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vaishu/Documents/Le_wagon/Business_Analysis/KPI_Basics/"/>
    </mc:Choice>
  </mc:AlternateContent>
  <xr:revisionPtr revIDLastSave="0" documentId="13_ncr:1_{7C6C4F5F-4EF6-E447-BED7-94F4EADC0353}" xr6:coauthVersionLast="47" xr6:coauthVersionMax="47" xr10:uidLastSave="{00000000-0000-0000-0000-000000000000}"/>
  <bookViews>
    <workbookView xWindow="0" yWindow="600" windowWidth="28800" windowHeight="17400" firstSheet="4" activeTab="10" xr2:uid="{00000000-000D-0000-FFFF-FFFF00000000}"/>
  </bookViews>
  <sheets>
    <sheet name="Inventory Management at Greenwe" sheetId="1" r:id="rId1"/>
    <sheet name="Sources &gt;&gt;" sheetId="2" r:id="rId2"/>
    <sheet name="Stock" sheetId="3" r:id="rId3"/>
    <sheet name="Sales from Stock" sheetId="4" r:id="rId4"/>
    <sheet name="Product" sheetId="5" r:id="rId5"/>
    <sheet name="Exploration &gt;&gt;" sheetId="6" r:id="rId6"/>
    <sheet name="Explo_Stock" sheetId="7" r:id="rId7"/>
    <sheet name="Deliverables &gt;&gt;" sheetId="8" r:id="rId8"/>
    <sheet name="Stock_Analysis" sheetId="9" r:id="rId9"/>
    <sheet name="Stock_Categories_Dashboard" sheetId="13" r:id="rId10"/>
    <sheet name="RESULTS" sheetId="11" r:id="rId11"/>
  </sheets>
  <definedNames>
    <definedName name="_xlnm._FilterDatabase" localSheetId="6" hidden="1">Explo_Stock!$A$1:$K$5901</definedName>
    <definedName name="_xlnm._FilterDatabase" localSheetId="4" hidden="1">Product!$A$1:$E$5901</definedName>
    <definedName name="_xlnm._FilterDatabase" localSheetId="3" hidden="1">'Sales from Stock'!$A$1:$D$5901</definedName>
    <definedName name="_xlnm._FilterDatabase" localSheetId="2" hidden="1">Stock!$A$1:$D$1</definedName>
    <definedName name="_xlnm._FilterDatabase" localSheetId="8" hidden="1">Stock_Analysis!#REF!</definedName>
    <definedName name="_xlchart.v1.0" hidden="1">Stock_Categories_Dashboard!$A$90:$A$98</definedName>
    <definedName name="_xlchart.v1.1" hidden="1">Stock_Categories_Dashboard!$B$89</definedName>
    <definedName name="_xlchart.v1.10" hidden="1">Stock_Categories_Dashboard!$F$90:$F$98</definedName>
    <definedName name="_xlchart.v1.11" hidden="1">Stock_Categories_Dashboard!$G$89</definedName>
    <definedName name="_xlchart.v1.12" hidden="1">Stock_Categories_Dashboard!$G$90:$G$98</definedName>
    <definedName name="_xlchart.v1.2" hidden="1">Stock_Categories_Dashboard!$B$90:$B$98</definedName>
    <definedName name="_xlchart.v1.3" hidden="1">Stock_Categories_Dashboard!$C$89</definedName>
    <definedName name="_xlchart.v1.4" hidden="1">Stock_Categories_Dashboard!$C$90:$C$98</definedName>
    <definedName name="_xlchart.v1.5" hidden="1">Stock_Categories_Dashboard!$D$89</definedName>
    <definedName name="_xlchart.v1.6" hidden="1">Stock_Categories_Dashboard!$D$90:$D$98</definedName>
    <definedName name="_xlchart.v1.7" hidden="1">Stock_Categories_Dashboard!$E$89</definedName>
    <definedName name="_xlchart.v1.8" hidden="1">Stock_Categories_Dashboard!$E$90:$E$98</definedName>
    <definedName name="_xlchart.v1.9" hidden="1">Stock_Categories_Dashboard!$F$89</definedName>
    <definedName name="Slicer_Category_2">#N/A</definedName>
    <definedName name="Slicer_Catergory_1">#N/A</definedName>
  </definedNames>
  <calcPr calcId="191029"/>
  <pivotCaches>
    <pivotCache cacheId="0" r:id="rId12"/>
    <pivotCache cacheId="63"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0" i="11" l="1"/>
  <c r="K4866" i="7"/>
  <c r="L4866" i="7" s="1"/>
  <c r="K2088" i="7"/>
  <c r="L2088" i="7" s="1"/>
  <c r="K3817" i="7"/>
  <c r="L3817" i="7" s="1"/>
  <c r="K3818" i="7"/>
  <c r="L3818" i="7" s="1"/>
  <c r="K3819" i="7"/>
  <c r="L3819" i="7" s="1"/>
  <c r="K4944" i="7"/>
  <c r="L4944" i="7" s="1"/>
  <c r="K409" i="7"/>
  <c r="L409" i="7" s="1"/>
  <c r="K410" i="7"/>
  <c r="L410" i="7" s="1"/>
  <c r="K4945" i="7"/>
  <c r="L4945" i="7" s="1"/>
  <c r="K4946" i="7"/>
  <c r="L4946" i="7" s="1"/>
  <c r="K4947" i="7"/>
  <c r="L4947" i="7" s="1"/>
  <c r="K4948" i="7"/>
  <c r="L4948" i="7" s="1"/>
  <c r="K411" i="7"/>
  <c r="L411" i="7" s="1"/>
  <c r="K4949" i="7"/>
  <c r="L4949" i="7" s="1"/>
  <c r="K4950" i="7"/>
  <c r="L4950" i="7" s="1"/>
  <c r="K4951" i="7"/>
  <c r="L4951" i="7" s="1"/>
  <c r="K2089" i="7"/>
  <c r="L2089" i="7" s="1"/>
  <c r="K412" i="7"/>
  <c r="L412" i="7" s="1"/>
  <c r="K413" i="7"/>
  <c r="L413" i="7" s="1"/>
  <c r="K414" i="7"/>
  <c r="L414" i="7" s="1"/>
  <c r="K415" i="7"/>
  <c r="L415" i="7" s="1"/>
  <c r="K416" i="7"/>
  <c r="L416" i="7" s="1"/>
  <c r="K417" i="7"/>
  <c r="L417" i="7" s="1"/>
  <c r="K418" i="7"/>
  <c r="L418" i="7" s="1"/>
  <c r="K419" i="7"/>
  <c r="L419" i="7" s="1"/>
  <c r="K420" i="7"/>
  <c r="L420" i="7" s="1"/>
  <c r="K421" i="7"/>
  <c r="L421" i="7" s="1"/>
  <c r="K422" i="7"/>
  <c r="L422" i="7" s="1"/>
  <c r="K5465" i="7"/>
  <c r="L5465" i="7" s="1"/>
  <c r="K423" i="7"/>
  <c r="L423" i="7" s="1"/>
  <c r="K4952" i="7"/>
  <c r="L4952" i="7" s="1"/>
  <c r="K4953" i="7"/>
  <c r="L4953" i="7" s="1"/>
  <c r="K4954" i="7"/>
  <c r="L4954" i="7" s="1"/>
  <c r="K4955" i="7"/>
  <c r="L4955" i="7" s="1"/>
  <c r="K4956" i="7"/>
  <c r="L4956" i="7" s="1"/>
  <c r="K4957" i="7"/>
  <c r="L4957" i="7" s="1"/>
  <c r="K4958" i="7"/>
  <c r="L4958" i="7" s="1"/>
  <c r="K4959" i="7"/>
  <c r="L4959" i="7" s="1"/>
  <c r="K4960" i="7"/>
  <c r="L4960" i="7" s="1"/>
  <c r="K4961" i="7"/>
  <c r="L4961" i="7" s="1"/>
  <c r="K424" i="7"/>
  <c r="L424" i="7" s="1"/>
  <c r="K425" i="7"/>
  <c r="L425" i="7" s="1"/>
  <c r="K426" i="7"/>
  <c r="L426" i="7" s="1"/>
  <c r="K427" i="7"/>
  <c r="L427" i="7" s="1"/>
  <c r="K2" i="7"/>
  <c r="L2" i="7" s="1"/>
  <c r="K1616" i="7"/>
  <c r="L1616" i="7" s="1"/>
  <c r="K1617" i="7"/>
  <c r="L1617" i="7" s="1"/>
  <c r="K1618" i="7"/>
  <c r="L1618" i="7" s="1"/>
  <c r="K1619" i="7"/>
  <c r="L1619" i="7" s="1"/>
  <c r="K1620" i="7"/>
  <c r="L1620" i="7" s="1"/>
  <c r="K1621" i="7"/>
  <c r="L1621" i="7" s="1"/>
  <c r="K1622" i="7"/>
  <c r="L1622" i="7" s="1"/>
  <c r="K428" i="7"/>
  <c r="L428" i="7" s="1"/>
  <c r="K3820" i="7"/>
  <c r="L3820" i="7" s="1"/>
  <c r="K3821" i="7"/>
  <c r="L3821" i="7" s="1"/>
  <c r="K3822" i="7"/>
  <c r="L3822" i="7" s="1"/>
  <c r="K5466" i="7"/>
  <c r="L5466" i="7" s="1"/>
  <c r="K5467" i="7"/>
  <c r="L5467" i="7" s="1"/>
  <c r="K5468" i="7"/>
  <c r="L5468" i="7" s="1"/>
  <c r="K5469" i="7"/>
  <c r="L5469" i="7" s="1"/>
  <c r="K5470" i="7"/>
  <c r="L5470" i="7" s="1"/>
  <c r="K5471" i="7"/>
  <c r="L5471" i="7" s="1"/>
  <c r="K5472" i="7"/>
  <c r="L5472" i="7" s="1"/>
  <c r="K5473" i="7"/>
  <c r="L5473" i="7" s="1"/>
  <c r="K5474" i="7"/>
  <c r="L5474" i="7" s="1"/>
  <c r="K5475" i="7"/>
  <c r="L5475" i="7" s="1"/>
  <c r="K4962" i="7"/>
  <c r="L4962" i="7" s="1"/>
  <c r="K5476" i="7"/>
  <c r="L5476" i="7" s="1"/>
  <c r="K429" i="7"/>
  <c r="L429" i="7" s="1"/>
  <c r="K5477" i="7"/>
  <c r="L5477" i="7" s="1"/>
  <c r="K430" i="7"/>
  <c r="L430" i="7" s="1"/>
  <c r="K4963" i="7"/>
  <c r="L4963" i="7" s="1"/>
  <c r="K3" i="7"/>
  <c r="L3" i="7" s="1"/>
  <c r="K4" i="7"/>
  <c r="L4" i="7" s="1"/>
  <c r="K5" i="7"/>
  <c r="L5" i="7" s="1"/>
  <c r="K6" i="7"/>
  <c r="L6" i="7" s="1"/>
  <c r="K7" i="7"/>
  <c r="L7" i="7" s="1"/>
  <c r="K8" i="7"/>
  <c r="L8" i="7" s="1"/>
  <c r="K9" i="7"/>
  <c r="L9" i="7" s="1"/>
  <c r="K10" i="7"/>
  <c r="L10" i="7" s="1"/>
  <c r="K11" i="7"/>
  <c r="L11" i="7" s="1"/>
  <c r="K12" i="7"/>
  <c r="L12" i="7" s="1"/>
  <c r="K13" i="7"/>
  <c r="L13" i="7" s="1"/>
  <c r="K14" i="7"/>
  <c r="L14" i="7" s="1"/>
  <c r="K15" i="7"/>
  <c r="L15" i="7" s="1"/>
  <c r="K16" i="7"/>
  <c r="L16" i="7" s="1"/>
  <c r="K17" i="7"/>
  <c r="L17" i="7" s="1"/>
  <c r="K18" i="7"/>
  <c r="L18" i="7" s="1"/>
  <c r="K19" i="7"/>
  <c r="L19" i="7" s="1"/>
  <c r="K20" i="7"/>
  <c r="L20" i="7" s="1"/>
  <c r="K21" i="7"/>
  <c r="L21" i="7" s="1"/>
  <c r="K22" i="7"/>
  <c r="L22" i="7" s="1"/>
  <c r="K23" i="7"/>
  <c r="L23" i="7" s="1"/>
  <c r="K24" i="7"/>
  <c r="L24" i="7" s="1"/>
  <c r="K25" i="7"/>
  <c r="L25" i="7" s="1"/>
  <c r="K26" i="7"/>
  <c r="L26" i="7" s="1"/>
  <c r="K27" i="7"/>
  <c r="L27" i="7" s="1"/>
  <c r="K28" i="7"/>
  <c r="L28" i="7" s="1"/>
  <c r="K29" i="7"/>
  <c r="L29" i="7" s="1"/>
  <c r="K30" i="7"/>
  <c r="L30" i="7" s="1"/>
  <c r="K431" i="7"/>
  <c r="L431" i="7" s="1"/>
  <c r="K4964" i="7"/>
  <c r="L4964" i="7" s="1"/>
  <c r="K432" i="7"/>
  <c r="L432" i="7" s="1"/>
  <c r="K433" i="7"/>
  <c r="L433" i="7" s="1"/>
  <c r="K434" i="7"/>
  <c r="L434" i="7" s="1"/>
  <c r="K31" i="7"/>
  <c r="L31" i="7" s="1"/>
  <c r="K4867" i="7"/>
  <c r="L4867" i="7" s="1"/>
  <c r="K4868" i="7"/>
  <c r="L4868" i="7" s="1"/>
  <c r="K4869" i="7"/>
  <c r="L4869" i="7" s="1"/>
  <c r="K4870" i="7"/>
  <c r="L4870" i="7" s="1"/>
  <c r="K4871" i="7"/>
  <c r="L4871" i="7" s="1"/>
  <c r="K4872" i="7"/>
  <c r="L4872" i="7" s="1"/>
  <c r="K435" i="7"/>
  <c r="L435" i="7" s="1"/>
  <c r="K436" i="7"/>
  <c r="L436" i="7" s="1"/>
  <c r="K32" i="7"/>
  <c r="L32" i="7" s="1"/>
  <c r="K4965" i="7"/>
  <c r="L4965" i="7" s="1"/>
  <c r="K33" i="7"/>
  <c r="L33" i="7" s="1"/>
  <c r="K2301" i="7"/>
  <c r="L2301" i="7" s="1"/>
  <c r="K2302" i="7"/>
  <c r="L2302" i="7" s="1"/>
  <c r="K2303" i="7"/>
  <c r="L2303" i="7" s="1"/>
  <c r="K2304" i="7"/>
  <c r="L2304" i="7" s="1"/>
  <c r="K2305" i="7"/>
  <c r="L2305" i="7" s="1"/>
  <c r="K2306" i="7"/>
  <c r="L2306" i="7" s="1"/>
  <c r="K2307" i="7"/>
  <c r="L2307" i="7" s="1"/>
  <c r="K2308" i="7"/>
  <c r="L2308" i="7" s="1"/>
  <c r="K2309" i="7"/>
  <c r="L2309" i="7" s="1"/>
  <c r="K2310" i="7"/>
  <c r="L2310" i="7" s="1"/>
  <c r="K2311" i="7"/>
  <c r="L2311" i="7" s="1"/>
  <c r="K2312" i="7"/>
  <c r="L2312" i="7" s="1"/>
  <c r="K2313" i="7"/>
  <c r="L2313" i="7" s="1"/>
  <c r="K2314" i="7"/>
  <c r="L2314" i="7" s="1"/>
  <c r="K2315" i="7"/>
  <c r="L2315" i="7" s="1"/>
  <c r="K2316" i="7"/>
  <c r="L2316" i="7" s="1"/>
  <c r="K2317" i="7"/>
  <c r="L2317" i="7" s="1"/>
  <c r="K2318" i="7"/>
  <c r="L2318" i="7" s="1"/>
  <c r="K2319" i="7"/>
  <c r="L2319" i="7" s="1"/>
  <c r="K2320" i="7"/>
  <c r="L2320" i="7" s="1"/>
  <c r="K2321" i="7"/>
  <c r="L2321" i="7" s="1"/>
  <c r="K2322" i="7"/>
  <c r="L2322" i="7" s="1"/>
  <c r="K2323" i="7"/>
  <c r="L2323" i="7" s="1"/>
  <c r="K3823" i="7"/>
  <c r="L3823" i="7" s="1"/>
  <c r="K3824" i="7"/>
  <c r="L3824" i="7" s="1"/>
  <c r="K3825" i="7"/>
  <c r="L3825" i="7" s="1"/>
  <c r="K3826" i="7"/>
  <c r="L3826" i="7" s="1"/>
  <c r="K3827" i="7"/>
  <c r="L3827" i="7" s="1"/>
  <c r="K3828" i="7"/>
  <c r="L3828" i="7" s="1"/>
  <c r="K2324" i="7"/>
  <c r="L2324" i="7" s="1"/>
  <c r="K2325" i="7"/>
  <c r="L2325" i="7" s="1"/>
  <c r="K2326" i="7"/>
  <c r="L2326" i="7" s="1"/>
  <c r="K2327" i="7"/>
  <c r="L2327" i="7" s="1"/>
  <c r="K2328" i="7"/>
  <c r="L2328" i="7" s="1"/>
  <c r="K2329" i="7"/>
  <c r="L2329" i="7" s="1"/>
  <c r="K2330" i="7"/>
  <c r="L2330" i="7" s="1"/>
  <c r="K2331" i="7"/>
  <c r="L2331" i="7" s="1"/>
  <c r="K2332" i="7"/>
  <c r="L2332" i="7" s="1"/>
  <c r="K2333" i="7"/>
  <c r="L2333" i="7" s="1"/>
  <c r="K2334" i="7"/>
  <c r="L2334" i="7" s="1"/>
  <c r="K2335" i="7"/>
  <c r="L2335" i="7" s="1"/>
  <c r="K2336" i="7"/>
  <c r="L2336" i="7" s="1"/>
  <c r="K2337" i="7"/>
  <c r="L2337" i="7" s="1"/>
  <c r="K2338" i="7"/>
  <c r="L2338" i="7" s="1"/>
  <c r="K2339" i="7"/>
  <c r="L2339" i="7" s="1"/>
  <c r="K2340" i="7"/>
  <c r="L2340" i="7" s="1"/>
  <c r="K2341" i="7"/>
  <c r="L2341" i="7" s="1"/>
  <c r="K2342" i="7"/>
  <c r="L2342" i="7" s="1"/>
  <c r="K2343" i="7"/>
  <c r="L2343" i="7" s="1"/>
  <c r="K2344" i="7"/>
  <c r="L2344" i="7" s="1"/>
  <c r="K2345" i="7"/>
  <c r="L2345" i="7" s="1"/>
  <c r="K2346" i="7"/>
  <c r="L2346" i="7" s="1"/>
  <c r="K2347" i="7"/>
  <c r="L2347" i="7" s="1"/>
  <c r="K2348" i="7"/>
  <c r="L2348" i="7" s="1"/>
  <c r="K2349" i="7"/>
  <c r="L2349" i="7" s="1"/>
  <c r="K2350" i="7"/>
  <c r="L2350" i="7" s="1"/>
  <c r="K2351" i="7"/>
  <c r="L2351" i="7" s="1"/>
  <c r="K2352" i="7"/>
  <c r="L2352" i="7" s="1"/>
  <c r="K2353" i="7"/>
  <c r="L2353" i="7" s="1"/>
  <c r="K2354" i="7"/>
  <c r="L2354" i="7" s="1"/>
  <c r="K2355" i="7"/>
  <c r="L2355" i="7" s="1"/>
  <c r="K2356" i="7"/>
  <c r="L2356" i="7" s="1"/>
  <c r="K2357" i="7"/>
  <c r="L2357" i="7" s="1"/>
  <c r="K2358" i="7"/>
  <c r="L2358" i="7" s="1"/>
  <c r="K2359" i="7"/>
  <c r="L2359" i="7" s="1"/>
  <c r="K2360" i="7"/>
  <c r="L2360" i="7" s="1"/>
  <c r="K2361" i="7"/>
  <c r="L2361" i="7" s="1"/>
  <c r="K2362" i="7"/>
  <c r="L2362" i="7" s="1"/>
  <c r="K2363" i="7"/>
  <c r="L2363" i="7" s="1"/>
  <c r="K2364" i="7"/>
  <c r="L2364" i="7" s="1"/>
  <c r="K2365" i="7"/>
  <c r="L2365" i="7" s="1"/>
  <c r="K2366" i="7"/>
  <c r="L2366" i="7" s="1"/>
  <c r="K2367" i="7"/>
  <c r="L2367" i="7" s="1"/>
  <c r="K2368" i="7"/>
  <c r="L2368" i="7" s="1"/>
  <c r="K2369" i="7"/>
  <c r="L2369" i="7" s="1"/>
  <c r="K2370" i="7"/>
  <c r="L2370" i="7" s="1"/>
  <c r="K2371" i="7"/>
  <c r="L2371" i="7" s="1"/>
  <c r="K2372" i="7"/>
  <c r="L2372" i="7" s="1"/>
  <c r="K2373" i="7"/>
  <c r="L2373" i="7" s="1"/>
  <c r="K2374" i="7"/>
  <c r="L2374" i="7" s="1"/>
  <c r="K2375" i="7"/>
  <c r="L2375" i="7" s="1"/>
  <c r="K3829" i="7"/>
  <c r="L3829" i="7" s="1"/>
  <c r="K2376" i="7"/>
  <c r="L2376" i="7" s="1"/>
  <c r="K2377" i="7"/>
  <c r="L2377" i="7" s="1"/>
  <c r="K2378" i="7"/>
  <c r="L2378" i="7" s="1"/>
  <c r="K2379" i="7"/>
  <c r="L2379" i="7" s="1"/>
  <c r="K2380" i="7"/>
  <c r="L2380" i="7" s="1"/>
  <c r="K2381" i="7"/>
  <c r="L2381" i="7" s="1"/>
  <c r="K2382" i="7"/>
  <c r="L2382" i="7" s="1"/>
  <c r="K2383" i="7"/>
  <c r="L2383" i="7" s="1"/>
  <c r="K2384" i="7"/>
  <c r="L2384" i="7" s="1"/>
  <c r="K2385" i="7"/>
  <c r="L2385" i="7" s="1"/>
  <c r="K2386" i="7"/>
  <c r="L2386" i="7" s="1"/>
  <c r="K2387" i="7"/>
  <c r="L2387" i="7" s="1"/>
  <c r="K2388" i="7"/>
  <c r="L2388" i="7" s="1"/>
  <c r="K2389" i="7"/>
  <c r="L2389" i="7" s="1"/>
  <c r="K2390" i="7"/>
  <c r="L2390" i="7" s="1"/>
  <c r="K2391" i="7"/>
  <c r="L2391" i="7" s="1"/>
  <c r="K2392" i="7"/>
  <c r="L2392" i="7" s="1"/>
  <c r="K2393" i="7"/>
  <c r="L2393" i="7" s="1"/>
  <c r="K3830" i="7"/>
  <c r="L3830" i="7" s="1"/>
  <c r="K3831" i="7"/>
  <c r="L3831" i="7" s="1"/>
  <c r="K3832" i="7"/>
  <c r="L3832" i="7" s="1"/>
  <c r="K3833" i="7"/>
  <c r="L3833" i="7" s="1"/>
  <c r="K2394" i="7"/>
  <c r="L2394" i="7" s="1"/>
  <c r="K2395" i="7"/>
  <c r="L2395" i="7" s="1"/>
  <c r="K3834" i="7"/>
  <c r="L3834" i="7" s="1"/>
  <c r="K3835" i="7"/>
  <c r="L3835" i="7" s="1"/>
  <c r="K2396" i="7"/>
  <c r="L2396" i="7" s="1"/>
  <c r="K2397" i="7"/>
  <c r="L2397" i="7" s="1"/>
  <c r="K2398" i="7"/>
  <c r="L2398" i="7" s="1"/>
  <c r="K2399" i="7"/>
  <c r="L2399" i="7" s="1"/>
  <c r="K3836" i="7"/>
  <c r="L3836" i="7" s="1"/>
  <c r="K2400" i="7"/>
  <c r="L2400" i="7" s="1"/>
  <c r="K4966" i="7"/>
  <c r="L4966" i="7" s="1"/>
  <c r="K4967" i="7"/>
  <c r="L4967" i="7" s="1"/>
  <c r="K4968" i="7"/>
  <c r="L4968" i="7" s="1"/>
  <c r="K4873" i="7"/>
  <c r="L4873" i="7" s="1"/>
  <c r="K4874" i="7"/>
  <c r="L4874" i="7" s="1"/>
  <c r="K4969" i="7"/>
  <c r="L4969" i="7" s="1"/>
  <c r="K4970" i="7"/>
  <c r="L4970" i="7" s="1"/>
  <c r="K4971" i="7"/>
  <c r="L4971" i="7" s="1"/>
  <c r="K4972" i="7"/>
  <c r="L4972" i="7" s="1"/>
  <c r="K1623" i="7"/>
  <c r="L1623" i="7" s="1"/>
  <c r="K1624" i="7"/>
  <c r="L1624" i="7" s="1"/>
  <c r="K1625" i="7"/>
  <c r="L1625" i="7" s="1"/>
  <c r="K1626" i="7"/>
  <c r="L1626" i="7" s="1"/>
  <c r="K1627" i="7"/>
  <c r="L1627" i="7" s="1"/>
  <c r="K1628" i="7"/>
  <c r="L1628" i="7" s="1"/>
  <c r="K1629" i="7"/>
  <c r="L1629" i="7" s="1"/>
  <c r="K3837" i="7"/>
  <c r="L3837" i="7" s="1"/>
  <c r="K2401" i="7"/>
  <c r="L2401" i="7" s="1"/>
  <c r="K2402" i="7"/>
  <c r="L2402" i="7" s="1"/>
  <c r="K1630" i="7"/>
  <c r="L1630" i="7" s="1"/>
  <c r="K1631" i="7"/>
  <c r="L1631" i="7" s="1"/>
  <c r="K1632" i="7"/>
  <c r="L1632" i="7" s="1"/>
  <c r="K1633" i="7"/>
  <c r="L1633" i="7" s="1"/>
  <c r="K1634" i="7"/>
  <c r="L1634" i="7" s="1"/>
  <c r="K1635" i="7"/>
  <c r="L1635" i="7" s="1"/>
  <c r="K1636" i="7"/>
  <c r="L1636" i="7" s="1"/>
  <c r="K2403" i="7"/>
  <c r="L2403" i="7" s="1"/>
  <c r="K2404" i="7"/>
  <c r="L2404" i="7" s="1"/>
  <c r="K2405" i="7"/>
  <c r="L2405" i="7" s="1"/>
  <c r="K5478" i="7"/>
  <c r="L5478" i="7" s="1"/>
  <c r="K34" i="7"/>
  <c r="L34" i="7" s="1"/>
  <c r="K35" i="7"/>
  <c r="L35" i="7" s="1"/>
  <c r="K36" i="7"/>
  <c r="L36" i="7" s="1"/>
  <c r="K37" i="7"/>
  <c r="L37" i="7" s="1"/>
  <c r="K38" i="7"/>
  <c r="L38" i="7" s="1"/>
  <c r="K2406" i="7"/>
  <c r="L2406" i="7" s="1"/>
  <c r="K437" i="7"/>
  <c r="L437" i="7" s="1"/>
  <c r="K438" i="7"/>
  <c r="L438" i="7" s="1"/>
  <c r="K439" i="7"/>
  <c r="L439" i="7" s="1"/>
  <c r="K440" i="7"/>
  <c r="L440" i="7" s="1"/>
  <c r="K2090" i="7"/>
  <c r="L2090" i="7" s="1"/>
  <c r="K2091" i="7"/>
  <c r="L2091" i="7" s="1"/>
  <c r="K39" i="7"/>
  <c r="L39" i="7" s="1"/>
  <c r="K40" i="7"/>
  <c r="L40" i="7" s="1"/>
  <c r="K41" i="7"/>
  <c r="L41" i="7" s="1"/>
  <c r="K441" i="7"/>
  <c r="L441" i="7" s="1"/>
  <c r="K442" i="7"/>
  <c r="L442" i="7" s="1"/>
  <c r="K443" i="7"/>
  <c r="L443" i="7" s="1"/>
  <c r="K444" i="7"/>
  <c r="L444" i="7" s="1"/>
  <c r="K445" i="7"/>
  <c r="L445" i="7" s="1"/>
  <c r="K446" i="7"/>
  <c r="L446" i="7" s="1"/>
  <c r="K447" i="7"/>
  <c r="L447" i="7" s="1"/>
  <c r="K448" i="7"/>
  <c r="L448" i="7" s="1"/>
  <c r="K449" i="7"/>
  <c r="L449" i="7" s="1"/>
  <c r="K450" i="7"/>
  <c r="L450" i="7" s="1"/>
  <c r="K451" i="7"/>
  <c r="L451" i="7" s="1"/>
  <c r="K452" i="7"/>
  <c r="L452" i="7" s="1"/>
  <c r="K4973" i="7"/>
  <c r="L4973" i="7" s="1"/>
  <c r="K4974" i="7"/>
  <c r="L4974" i="7" s="1"/>
  <c r="K4975" i="7"/>
  <c r="L4975" i="7" s="1"/>
  <c r="K453" i="7"/>
  <c r="L453" i="7" s="1"/>
  <c r="K454" i="7"/>
  <c r="L454" i="7" s="1"/>
  <c r="K455" i="7"/>
  <c r="L455" i="7" s="1"/>
  <c r="K456" i="7"/>
  <c r="L456" i="7" s="1"/>
  <c r="K457" i="7"/>
  <c r="L457" i="7" s="1"/>
  <c r="K5479" i="7"/>
  <c r="L5479" i="7" s="1"/>
  <c r="K5480" i="7"/>
  <c r="L5480" i="7" s="1"/>
  <c r="K5481" i="7"/>
  <c r="L5481" i="7" s="1"/>
  <c r="K5482" i="7"/>
  <c r="L5482" i="7" s="1"/>
  <c r="K458" i="7"/>
  <c r="L458" i="7" s="1"/>
  <c r="K459" i="7"/>
  <c r="L459" i="7" s="1"/>
  <c r="K460" i="7"/>
  <c r="L460" i="7" s="1"/>
  <c r="K461" i="7"/>
  <c r="L461" i="7" s="1"/>
  <c r="K4976" i="7"/>
  <c r="L4976" i="7" s="1"/>
  <c r="K4977" i="7"/>
  <c r="L4977" i="7" s="1"/>
  <c r="K4978" i="7"/>
  <c r="L4978" i="7" s="1"/>
  <c r="K4979" i="7"/>
  <c r="L4979" i="7" s="1"/>
  <c r="K4980" i="7"/>
  <c r="L4980" i="7" s="1"/>
  <c r="K4981" i="7"/>
  <c r="L4981" i="7" s="1"/>
  <c r="K4982" i="7"/>
  <c r="L4982" i="7" s="1"/>
  <c r="K462" i="7"/>
  <c r="L462" i="7" s="1"/>
  <c r="K5483" i="7"/>
  <c r="L5483" i="7" s="1"/>
  <c r="K463" i="7"/>
  <c r="L463" i="7" s="1"/>
  <c r="K464" i="7"/>
  <c r="L464" i="7" s="1"/>
  <c r="K465" i="7"/>
  <c r="L465" i="7" s="1"/>
  <c r="K466" i="7"/>
  <c r="L466" i="7" s="1"/>
  <c r="K467" i="7"/>
  <c r="L467" i="7" s="1"/>
  <c r="K3838" i="7"/>
  <c r="L3838" i="7" s="1"/>
  <c r="K3839" i="7"/>
  <c r="L3839" i="7" s="1"/>
  <c r="K3840" i="7"/>
  <c r="L3840" i="7" s="1"/>
  <c r="K3841" i="7"/>
  <c r="L3841" i="7" s="1"/>
  <c r="K3842" i="7"/>
  <c r="L3842" i="7" s="1"/>
  <c r="K468" i="7"/>
  <c r="L468" i="7" s="1"/>
  <c r="K469" i="7"/>
  <c r="L469" i="7" s="1"/>
  <c r="K5484" i="7"/>
  <c r="L5484" i="7" s="1"/>
  <c r="K5485" i="7"/>
  <c r="L5485" i="7" s="1"/>
  <c r="K3843" i="7"/>
  <c r="L3843" i="7" s="1"/>
  <c r="K3844" i="7"/>
  <c r="L3844" i="7" s="1"/>
  <c r="K2407" i="7"/>
  <c r="L2407" i="7" s="1"/>
  <c r="K2408" i="7"/>
  <c r="L2408" i="7" s="1"/>
  <c r="K2409" i="7"/>
  <c r="L2409" i="7" s="1"/>
  <c r="K2410" i="7"/>
  <c r="L2410" i="7" s="1"/>
  <c r="K2411" i="7"/>
  <c r="L2411" i="7" s="1"/>
  <c r="K2412" i="7"/>
  <c r="L2412" i="7" s="1"/>
  <c r="K2413" i="7"/>
  <c r="L2413" i="7" s="1"/>
  <c r="K3845" i="7"/>
  <c r="L3845" i="7" s="1"/>
  <c r="K470" i="7"/>
  <c r="L470" i="7" s="1"/>
  <c r="K2414" i="7"/>
  <c r="L2414" i="7" s="1"/>
  <c r="K2415" i="7"/>
  <c r="L2415" i="7" s="1"/>
  <c r="K2416" i="7"/>
  <c r="L2416" i="7" s="1"/>
  <c r="K2417" i="7"/>
  <c r="L2417" i="7" s="1"/>
  <c r="K2418" i="7"/>
  <c r="L2418" i="7" s="1"/>
  <c r="K3846" i="7"/>
  <c r="L3846" i="7" s="1"/>
  <c r="K3847" i="7"/>
  <c r="L3847" i="7" s="1"/>
  <c r="K3848" i="7"/>
  <c r="L3848" i="7" s="1"/>
  <c r="K3849" i="7"/>
  <c r="L3849" i="7" s="1"/>
  <c r="K3850" i="7"/>
  <c r="L3850" i="7" s="1"/>
  <c r="K3851" i="7"/>
  <c r="L3851" i="7" s="1"/>
  <c r="K2419" i="7"/>
  <c r="L2419" i="7" s="1"/>
  <c r="K3852" i="7"/>
  <c r="L3852" i="7" s="1"/>
  <c r="K1637" i="7"/>
  <c r="L1637" i="7" s="1"/>
  <c r="K1638" i="7"/>
  <c r="L1638" i="7" s="1"/>
  <c r="K4983" i="7"/>
  <c r="L4983" i="7" s="1"/>
  <c r="K4984" i="7"/>
  <c r="L4984" i="7" s="1"/>
  <c r="K4985" i="7"/>
  <c r="L4985" i="7" s="1"/>
  <c r="K4986" i="7"/>
  <c r="L4986" i="7" s="1"/>
  <c r="K4987" i="7"/>
  <c r="L4987" i="7" s="1"/>
  <c r="K4988" i="7"/>
  <c r="L4988" i="7" s="1"/>
  <c r="K4989" i="7"/>
  <c r="L4989" i="7" s="1"/>
  <c r="K4990" i="7"/>
  <c r="L4990" i="7" s="1"/>
  <c r="K2420" i="7"/>
  <c r="L2420" i="7" s="1"/>
  <c r="K2421" i="7"/>
  <c r="L2421" i="7" s="1"/>
  <c r="K4991" i="7"/>
  <c r="L4991" i="7" s="1"/>
  <c r="K2422" i="7"/>
  <c r="L2422" i="7" s="1"/>
  <c r="K4992" i="7"/>
  <c r="L4992" i="7" s="1"/>
  <c r="K2423" i="7"/>
  <c r="L2423" i="7" s="1"/>
  <c r="K2424" i="7"/>
  <c r="L2424" i="7" s="1"/>
  <c r="K2425" i="7"/>
  <c r="L2425" i="7" s="1"/>
  <c r="K2426" i="7"/>
  <c r="L2426" i="7" s="1"/>
  <c r="K2427" i="7"/>
  <c r="L2427" i="7" s="1"/>
  <c r="K2428" i="7"/>
  <c r="L2428" i="7" s="1"/>
  <c r="K2429" i="7"/>
  <c r="L2429" i="7" s="1"/>
  <c r="K2430" i="7"/>
  <c r="L2430" i="7" s="1"/>
  <c r="K2431" i="7"/>
  <c r="L2431" i="7" s="1"/>
  <c r="K2432" i="7"/>
  <c r="L2432" i="7" s="1"/>
  <c r="K2433" i="7"/>
  <c r="L2433" i="7" s="1"/>
  <c r="K2434" i="7"/>
  <c r="L2434" i="7" s="1"/>
  <c r="K2435" i="7"/>
  <c r="L2435" i="7" s="1"/>
  <c r="K4993" i="7"/>
  <c r="L4993" i="7" s="1"/>
  <c r="K2436" i="7"/>
  <c r="L2436" i="7" s="1"/>
  <c r="K2437" i="7"/>
  <c r="L2437" i="7" s="1"/>
  <c r="K4994" i="7"/>
  <c r="L4994" i="7" s="1"/>
  <c r="K2438" i="7"/>
  <c r="L2438" i="7" s="1"/>
  <c r="K2439" i="7"/>
  <c r="L2439" i="7" s="1"/>
  <c r="K2440" i="7"/>
  <c r="L2440" i="7" s="1"/>
  <c r="K2441" i="7"/>
  <c r="L2441" i="7" s="1"/>
  <c r="K2442" i="7"/>
  <c r="L2442" i="7" s="1"/>
  <c r="K2443" i="7"/>
  <c r="L2443" i="7" s="1"/>
  <c r="K2444" i="7"/>
  <c r="L2444" i="7" s="1"/>
  <c r="K2445" i="7"/>
  <c r="L2445" i="7" s="1"/>
  <c r="K2446" i="7"/>
  <c r="L2446" i="7" s="1"/>
  <c r="K2447" i="7"/>
  <c r="L2447" i="7" s="1"/>
  <c r="K2448" i="7"/>
  <c r="L2448" i="7" s="1"/>
  <c r="K2449" i="7"/>
  <c r="L2449" i="7" s="1"/>
  <c r="K2450" i="7"/>
  <c r="L2450" i="7" s="1"/>
  <c r="K2451" i="7"/>
  <c r="L2451" i="7" s="1"/>
  <c r="K2452" i="7"/>
  <c r="L2452" i="7" s="1"/>
  <c r="K3853" i="7"/>
  <c r="L3853" i="7" s="1"/>
  <c r="K42" i="7"/>
  <c r="L42" i="7" s="1"/>
  <c r="K43" i="7"/>
  <c r="L43" i="7" s="1"/>
  <c r="K44" i="7"/>
  <c r="L44" i="7" s="1"/>
  <c r="K45" i="7"/>
  <c r="L45" i="7" s="1"/>
  <c r="K46" i="7"/>
  <c r="L46" i="7" s="1"/>
  <c r="K47" i="7"/>
  <c r="L47" i="7" s="1"/>
  <c r="K48" i="7"/>
  <c r="L48" i="7" s="1"/>
  <c r="K49" i="7"/>
  <c r="L49" i="7" s="1"/>
  <c r="K50" i="7"/>
  <c r="L50" i="7" s="1"/>
  <c r="K51" i="7"/>
  <c r="L51" i="7" s="1"/>
  <c r="K52" i="7"/>
  <c r="L52" i="7" s="1"/>
  <c r="K471" i="7"/>
  <c r="L471" i="7" s="1"/>
  <c r="K53" i="7"/>
  <c r="L53" i="7" s="1"/>
  <c r="K54" i="7"/>
  <c r="L54" i="7" s="1"/>
  <c r="K55" i="7"/>
  <c r="L55" i="7" s="1"/>
  <c r="K56" i="7"/>
  <c r="L56" i="7" s="1"/>
  <c r="K57" i="7"/>
  <c r="L57" i="7" s="1"/>
  <c r="K58" i="7"/>
  <c r="L58" i="7" s="1"/>
  <c r="K59" i="7"/>
  <c r="L59" i="7" s="1"/>
  <c r="K472" i="7"/>
  <c r="L472" i="7" s="1"/>
  <c r="K473" i="7"/>
  <c r="L473" i="7" s="1"/>
  <c r="K60" i="7"/>
  <c r="L60" i="7" s="1"/>
  <c r="K61" i="7"/>
  <c r="L61" i="7" s="1"/>
  <c r="K62" i="7"/>
  <c r="L62" i="7" s="1"/>
  <c r="K63" i="7"/>
  <c r="L63" i="7" s="1"/>
  <c r="K474" i="7"/>
  <c r="L474" i="7" s="1"/>
  <c r="K64" i="7"/>
  <c r="L64" i="7" s="1"/>
  <c r="K65" i="7"/>
  <c r="L65" i="7" s="1"/>
  <c r="K475" i="7"/>
  <c r="L475" i="7" s="1"/>
  <c r="K476" i="7"/>
  <c r="L476" i="7" s="1"/>
  <c r="K477" i="7"/>
  <c r="L477" i="7" s="1"/>
  <c r="K478" i="7"/>
  <c r="L478" i="7" s="1"/>
  <c r="K479" i="7"/>
  <c r="L479" i="7" s="1"/>
  <c r="K480" i="7"/>
  <c r="L480" i="7" s="1"/>
  <c r="K481" i="7"/>
  <c r="L481" i="7" s="1"/>
  <c r="K482" i="7"/>
  <c r="L482" i="7" s="1"/>
  <c r="K483" i="7"/>
  <c r="L483" i="7" s="1"/>
  <c r="K484" i="7"/>
  <c r="L484" i="7" s="1"/>
  <c r="K485" i="7"/>
  <c r="L485" i="7" s="1"/>
  <c r="K486" i="7"/>
  <c r="L486" i="7" s="1"/>
  <c r="K487" i="7"/>
  <c r="L487" i="7" s="1"/>
  <c r="K488" i="7"/>
  <c r="L488" i="7" s="1"/>
  <c r="K489" i="7"/>
  <c r="L489" i="7" s="1"/>
  <c r="K490" i="7"/>
  <c r="L490" i="7" s="1"/>
  <c r="K3854" i="7"/>
  <c r="L3854" i="7" s="1"/>
  <c r="K4995" i="7"/>
  <c r="L4995" i="7" s="1"/>
  <c r="K4996" i="7"/>
  <c r="L4996" i="7" s="1"/>
  <c r="K491" i="7"/>
  <c r="L491" i="7" s="1"/>
  <c r="K492" i="7"/>
  <c r="L492" i="7" s="1"/>
  <c r="K493" i="7"/>
  <c r="L493" i="7" s="1"/>
  <c r="K494" i="7"/>
  <c r="L494" i="7" s="1"/>
  <c r="K495" i="7"/>
  <c r="L495" i="7" s="1"/>
  <c r="K496" i="7"/>
  <c r="L496" i="7" s="1"/>
  <c r="K497" i="7"/>
  <c r="L497" i="7" s="1"/>
  <c r="K498" i="7"/>
  <c r="L498" i="7" s="1"/>
  <c r="K499" i="7"/>
  <c r="L499" i="7" s="1"/>
  <c r="K500" i="7"/>
  <c r="L500" i="7" s="1"/>
  <c r="K501" i="7"/>
  <c r="L501" i="7" s="1"/>
  <c r="K5486" i="7"/>
  <c r="L5486" i="7" s="1"/>
  <c r="K5487" i="7"/>
  <c r="L5487" i="7" s="1"/>
  <c r="K4875" i="7"/>
  <c r="L4875" i="7" s="1"/>
  <c r="K4876" i="7"/>
  <c r="L4876" i="7" s="1"/>
  <c r="K4877" i="7"/>
  <c r="L4877" i="7" s="1"/>
  <c r="K4878" i="7"/>
  <c r="L4878" i="7" s="1"/>
  <c r="K4879" i="7"/>
  <c r="L4879" i="7" s="1"/>
  <c r="K4880" i="7"/>
  <c r="L4880" i="7" s="1"/>
  <c r="K502" i="7"/>
  <c r="L502" i="7" s="1"/>
  <c r="K503" i="7"/>
  <c r="L503" i="7" s="1"/>
  <c r="K2092" i="7"/>
  <c r="L2092" i="7" s="1"/>
  <c r="K504" i="7"/>
  <c r="L504" i="7" s="1"/>
  <c r="K505" i="7"/>
  <c r="L505" i="7" s="1"/>
  <c r="K506" i="7"/>
  <c r="L506" i="7" s="1"/>
  <c r="K507" i="7"/>
  <c r="L507" i="7" s="1"/>
  <c r="K3855" i="7"/>
  <c r="L3855" i="7" s="1"/>
  <c r="K3856" i="7"/>
  <c r="L3856" i="7" s="1"/>
  <c r="K3857" i="7"/>
  <c r="L3857" i="7" s="1"/>
  <c r="K3858" i="7"/>
  <c r="L3858" i="7" s="1"/>
  <c r="K3859" i="7"/>
  <c r="L3859" i="7" s="1"/>
  <c r="K3860" i="7"/>
  <c r="L3860" i="7" s="1"/>
  <c r="K3861" i="7"/>
  <c r="L3861" i="7" s="1"/>
  <c r="K3862" i="7"/>
  <c r="L3862" i="7" s="1"/>
  <c r="K3863" i="7"/>
  <c r="L3863" i="7" s="1"/>
  <c r="K3864" i="7"/>
  <c r="L3864" i="7" s="1"/>
  <c r="K3865" i="7"/>
  <c r="L3865" i="7" s="1"/>
  <c r="K3866" i="7"/>
  <c r="L3866" i="7" s="1"/>
  <c r="K3867" i="7"/>
  <c r="L3867" i="7" s="1"/>
  <c r="K3868" i="7"/>
  <c r="L3868" i="7" s="1"/>
  <c r="K3869" i="7"/>
  <c r="L3869" i="7" s="1"/>
  <c r="K3870" i="7"/>
  <c r="L3870" i="7" s="1"/>
  <c r="K3871" i="7"/>
  <c r="L3871" i="7" s="1"/>
  <c r="K3872" i="7"/>
  <c r="L3872" i="7" s="1"/>
  <c r="K508" i="7"/>
  <c r="L508" i="7" s="1"/>
  <c r="K2453" i="7"/>
  <c r="L2453" i="7" s="1"/>
  <c r="K2454" i="7"/>
  <c r="L2454" i="7" s="1"/>
  <c r="K2455" i="7"/>
  <c r="L2455" i="7" s="1"/>
  <c r="K2456" i="7"/>
  <c r="L2456" i="7" s="1"/>
  <c r="K2457" i="7"/>
  <c r="L2457" i="7" s="1"/>
  <c r="K2458" i="7"/>
  <c r="L2458" i="7" s="1"/>
  <c r="K2459" i="7"/>
  <c r="L2459" i="7" s="1"/>
  <c r="K509" i="7"/>
  <c r="L509" i="7" s="1"/>
  <c r="K510" i="7"/>
  <c r="L510" i="7" s="1"/>
  <c r="K511" i="7"/>
  <c r="L511" i="7" s="1"/>
  <c r="K512" i="7"/>
  <c r="L512" i="7" s="1"/>
  <c r="K513" i="7"/>
  <c r="L513" i="7" s="1"/>
  <c r="K514" i="7"/>
  <c r="L514" i="7" s="1"/>
  <c r="K4997" i="7"/>
  <c r="L4997" i="7" s="1"/>
  <c r="K4998" i="7"/>
  <c r="L4998" i="7" s="1"/>
  <c r="K4881" i="7"/>
  <c r="L4881" i="7" s="1"/>
  <c r="K515" i="7"/>
  <c r="L515" i="7" s="1"/>
  <c r="K516" i="7"/>
  <c r="L516" i="7" s="1"/>
  <c r="K517" i="7"/>
  <c r="L517" i="7" s="1"/>
  <c r="K518" i="7"/>
  <c r="L518" i="7" s="1"/>
  <c r="K66" i="7"/>
  <c r="L66" i="7" s="1"/>
  <c r="K67" i="7"/>
  <c r="L67" i="7" s="1"/>
  <c r="K68" i="7"/>
  <c r="L68" i="7" s="1"/>
  <c r="K69" i="7"/>
  <c r="L69" i="7" s="1"/>
  <c r="K4999" i="7"/>
  <c r="L4999" i="7" s="1"/>
  <c r="K4882" i="7"/>
  <c r="L4882" i="7" s="1"/>
  <c r="K519" i="7"/>
  <c r="L519" i="7" s="1"/>
  <c r="K5488" i="7"/>
  <c r="L5488" i="7" s="1"/>
  <c r="K5489" i="7"/>
  <c r="L5489" i="7" s="1"/>
  <c r="K5490" i="7"/>
  <c r="L5490" i="7" s="1"/>
  <c r="K3873" i="7"/>
  <c r="L3873" i="7" s="1"/>
  <c r="K5491" i="7"/>
  <c r="L5491" i="7" s="1"/>
  <c r="K520" i="7"/>
  <c r="L520" i="7" s="1"/>
  <c r="K521" i="7"/>
  <c r="L521" i="7" s="1"/>
  <c r="K522" i="7"/>
  <c r="L522" i="7" s="1"/>
  <c r="K523" i="7"/>
  <c r="L523" i="7" s="1"/>
  <c r="K5492" i="7"/>
  <c r="L5492" i="7" s="1"/>
  <c r="K5493" i="7"/>
  <c r="L5493" i="7" s="1"/>
  <c r="K5494" i="7"/>
  <c r="L5494" i="7" s="1"/>
  <c r="K5495" i="7"/>
  <c r="L5495" i="7" s="1"/>
  <c r="K5496" i="7"/>
  <c r="L5496" i="7" s="1"/>
  <c r="K5497" i="7"/>
  <c r="L5497" i="7" s="1"/>
  <c r="K5498" i="7"/>
  <c r="L5498" i="7" s="1"/>
  <c r="K1639" i="7"/>
  <c r="L1639" i="7" s="1"/>
  <c r="K5499" i="7"/>
  <c r="L5499" i="7" s="1"/>
  <c r="K5000" i="7"/>
  <c r="L5000" i="7" s="1"/>
  <c r="K5001" i="7"/>
  <c r="L5001" i="7" s="1"/>
  <c r="K5002" i="7"/>
  <c r="L5002" i="7" s="1"/>
  <c r="K5003" i="7"/>
  <c r="L5003" i="7" s="1"/>
  <c r="K5004" i="7"/>
  <c r="L5004" i="7" s="1"/>
  <c r="K5005" i="7"/>
  <c r="L5005" i="7" s="1"/>
  <c r="K524" i="7"/>
  <c r="L524" i="7" s="1"/>
  <c r="K525" i="7"/>
  <c r="L525" i="7" s="1"/>
  <c r="K526" i="7"/>
  <c r="L526" i="7" s="1"/>
  <c r="K527" i="7"/>
  <c r="L527" i="7" s="1"/>
  <c r="K528" i="7"/>
  <c r="L528" i="7" s="1"/>
  <c r="K529" i="7"/>
  <c r="L529" i="7" s="1"/>
  <c r="K530" i="7"/>
  <c r="L530" i="7" s="1"/>
  <c r="K531" i="7"/>
  <c r="L531" i="7" s="1"/>
  <c r="K5500" i="7"/>
  <c r="L5500" i="7" s="1"/>
  <c r="K5501" i="7"/>
  <c r="L5501" i="7" s="1"/>
  <c r="K5502" i="7"/>
  <c r="L5502" i="7" s="1"/>
  <c r="K5503" i="7"/>
  <c r="L5503" i="7" s="1"/>
  <c r="K5504" i="7"/>
  <c r="L5504" i="7" s="1"/>
  <c r="K5505" i="7"/>
  <c r="L5505" i="7" s="1"/>
  <c r="K5506" i="7"/>
  <c r="L5506" i="7" s="1"/>
  <c r="K5507" i="7"/>
  <c r="L5507" i="7" s="1"/>
  <c r="K5508" i="7"/>
  <c r="L5508" i="7" s="1"/>
  <c r="K5509" i="7"/>
  <c r="L5509" i="7" s="1"/>
  <c r="K5510" i="7"/>
  <c r="L5510" i="7" s="1"/>
  <c r="K5511" i="7"/>
  <c r="L5511" i="7" s="1"/>
  <c r="K5512" i="7"/>
  <c r="L5512" i="7" s="1"/>
  <c r="K5513" i="7"/>
  <c r="L5513" i="7" s="1"/>
  <c r="K5514" i="7"/>
  <c r="L5514" i="7" s="1"/>
  <c r="K5515" i="7"/>
  <c r="L5515" i="7" s="1"/>
  <c r="K5516" i="7"/>
  <c r="L5516" i="7" s="1"/>
  <c r="K5517" i="7"/>
  <c r="L5517" i="7" s="1"/>
  <c r="K5518" i="7"/>
  <c r="L5518" i="7" s="1"/>
  <c r="K5519" i="7"/>
  <c r="L5519" i="7" s="1"/>
  <c r="K3874" i="7"/>
  <c r="L3874" i="7" s="1"/>
  <c r="K3875" i="7"/>
  <c r="L3875" i="7" s="1"/>
  <c r="K3876" i="7"/>
  <c r="L3876" i="7" s="1"/>
  <c r="K3877" i="7"/>
  <c r="L3877" i="7" s="1"/>
  <c r="K3878" i="7"/>
  <c r="L3878" i="7" s="1"/>
  <c r="K3879" i="7"/>
  <c r="L3879" i="7" s="1"/>
  <c r="K3880" i="7"/>
  <c r="L3880" i="7" s="1"/>
  <c r="K3881" i="7"/>
  <c r="L3881" i="7" s="1"/>
  <c r="K3882" i="7"/>
  <c r="L3882" i="7" s="1"/>
  <c r="K2460" i="7"/>
  <c r="L2460" i="7" s="1"/>
  <c r="K2461" i="7"/>
  <c r="L2461" i="7" s="1"/>
  <c r="K2462" i="7"/>
  <c r="L2462" i="7" s="1"/>
  <c r="K2463" i="7"/>
  <c r="L2463" i="7" s="1"/>
  <c r="K2464" i="7"/>
  <c r="L2464" i="7" s="1"/>
  <c r="K3883" i="7"/>
  <c r="L3883" i="7" s="1"/>
  <c r="K2465" i="7"/>
  <c r="L2465" i="7" s="1"/>
  <c r="K5006" i="7"/>
  <c r="L5006" i="7" s="1"/>
  <c r="K5007" i="7"/>
  <c r="L5007" i="7" s="1"/>
  <c r="K2466" i="7"/>
  <c r="L2466" i="7" s="1"/>
  <c r="K2467" i="7"/>
  <c r="L2467" i="7" s="1"/>
  <c r="K2468" i="7"/>
  <c r="L2468" i="7" s="1"/>
  <c r="K532" i="7"/>
  <c r="L532" i="7" s="1"/>
  <c r="K533" i="7"/>
  <c r="L533" i="7" s="1"/>
  <c r="K534" i="7"/>
  <c r="L534" i="7" s="1"/>
  <c r="K535" i="7"/>
  <c r="L535" i="7" s="1"/>
  <c r="K536" i="7"/>
  <c r="L536" i="7" s="1"/>
  <c r="K70" i="7"/>
  <c r="L70" i="7" s="1"/>
  <c r="K71" i="7"/>
  <c r="L71" i="7" s="1"/>
  <c r="K72" i="7"/>
  <c r="L72" i="7" s="1"/>
  <c r="K73" i="7"/>
  <c r="L73" i="7" s="1"/>
  <c r="K74" i="7"/>
  <c r="L74" i="7" s="1"/>
  <c r="K75" i="7"/>
  <c r="L75" i="7" s="1"/>
  <c r="K537" i="7"/>
  <c r="L537" i="7" s="1"/>
  <c r="K2469" i="7"/>
  <c r="L2469" i="7" s="1"/>
  <c r="K2470" i="7"/>
  <c r="L2470" i="7" s="1"/>
  <c r="K2471" i="7"/>
  <c r="L2471" i="7" s="1"/>
  <c r="K3884" i="7"/>
  <c r="L3884" i="7" s="1"/>
  <c r="K3885" i="7"/>
  <c r="L3885" i="7" s="1"/>
  <c r="K3886" i="7"/>
  <c r="L3886" i="7" s="1"/>
  <c r="K3887" i="7"/>
  <c r="L3887" i="7" s="1"/>
  <c r="K3888" i="7"/>
  <c r="L3888" i="7" s="1"/>
  <c r="K3889" i="7"/>
  <c r="L3889" i="7" s="1"/>
  <c r="K3890" i="7"/>
  <c r="L3890" i="7" s="1"/>
  <c r="K3891" i="7"/>
  <c r="L3891" i="7" s="1"/>
  <c r="K3892" i="7"/>
  <c r="L3892" i="7" s="1"/>
  <c r="K3893" i="7"/>
  <c r="L3893" i="7" s="1"/>
  <c r="K538" i="7"/>
  <c r="L538" i="7" s="1"/>
  <c r="K2472" i="7"/>
  <c r="L2472" i="7" s="1"/>
  <c r="K2473" i="7"/>
  <c r="L2473" i="7" s="1"/>
  <c r="K2474" i="7"/>
  <c r="L2474" i="7" s="1"/>
  <c r="K5008" i="7"/>
  <c r="L5008" i="7" s="1"/>
  <c r="K5009" i="7"/>
  <c r="L5009" i="7" s="1"/>
  <c r="K5010" i="7"/>
  <c r="L5010" i="7" s="1"/>
  <c r="K5011" i="7"/>
  <c r="L5011" i="7" s="1"/>
  <c r="K5012" i="7"/>
  <c r="L5012" i="7" s="1"/>
  <c r="K5013" i="7"/>
  <c r="L5013" i="7" s="1"/>
  <c r="K5014" i="7"/>
  <c r="L5014" i="7" s="1"/>
  <c r="K5015" i="7"/>
  <c r="L5015" i="7" s="1"/>
  <c r="K5016" i="7"/>
  <c r="L5016" i="7" s="1"/>
  <c r="K5017" i="7"/>
  <c r="L5017" i="7" s="1"/>
  <c r="K5520" i="7"/>
  <c r="L5520" i="7" s="1"/>
  <c r="K2475" i="7"/>
  <c r="L2475" i="7" s="1"/>
  <c r="K2476" i="7"/>
  <c r="L2476" i="7" s="1"/>
  <c r="K2477" i="7"/>
  <c r="L2477" i="7" s="1"/>
  <c r="K2478" i="7"/>
  <c r="L2478" i="7" s="1"/>
  <c r="K2479" i="7"/>
  <c r="L2479" i="7" s="1"/>
  <c r="K2480" i="7"/>
  <c r="L2480" i="7" s="1"/>
  <c r="K5521" i="7"/>
  <c r="L5521" i="7" s="1"/>
  <c r="K5522" i="7"/>
  <c r="L5522" i="7" s="1"/>
  <c r="K3894" i="7"/>
  <c r="L3894" i="7" s="1"/>
  <c r="K3895" i="7"/>
  <c r="L3895" i="7" s="1"/>
  <c r="K3896" i="7"/>
  <c r="L3896" i="7" s="1"/>
  <c r="K3897" i="7"/>
  <c r="L3897" i="7" s="1"/>
  <c r="K3898" i="7"/>
  <c r="L3898" i="7" s="1"/>
  <c r="K3899" i="7"/>
  <c r="L3899" i="7" s="1"/>
  <c r="K3900" i="7"/>
  <c r="L3900" i="7" s="1"/>
  <c r="K3901" i="7"/>
  <c r="L3901" i="7" s="1"/>
  <c r="K3902" i="7"/>
  <c r="L3902" i="7" s="1"/>
  <c r="K3903" i="7"/>
  <c r="L3903" i="7" s="1"/>
  <c r="K3904" i="7"/>
  <c r="L3904" i="7" s="1"/>
  <c r="K3905" i="7"/>
  <c r="L3905" i="7" s="1"/>
  <c r="K1640" i="7"/>
  <c r="L1640" i="7" s="1"/>
  <c r="K1641" i="7"/>
  <c r="L1641" i="7" s="1"/>
  <c r="K5523" i="7"/>
  <c r="L5523" i="7" s="1"/>
  <c r="K76" i="7"/>
  <c r="L76" i="7" s="1"/>
  <c r="K77" i="7"/>
  <c r="L77" i="7" s="1"/>
  <c r="K78" i="7"/>
  <c r="L78" i="7" s="1"/>
  <c r="K2481" i="7"/>
  <c r="L2481" i="7" s="1"/>
  <c r="K2482" i="7"/>
  <c r="L2482" i="7" s="1"/>
  <c r="K2483" i="7"/>
  <c r="L2483" i="7" s="1"/>
  <c r="K5018" i="7"/>
  <c r="L5018" i="7" s="1"/>
  <c r="K2093" i="7"/>
  <c r="L2093" i="7" s="1"/>
  <c r="K2094" i="7"/>
  <c r="L2094" i="7" s="1"/>
  <c r="K539" i="7"/>
  <c r="L539" i="7" s="1"/>
  <c r="K2484" i="7"/>
  <c r="L2484" i="7" s="1"/>
  <c r="K2485" i="7"/>
  <c r="L2485" i="7" s="1"/>
  <c r="K2486" i="7"/>
  <c r="L2486" i="7" s="1"/>
  <c r="K2487" i="7"/>
  <c r="L2487" i="7" s="1"/>
  <c r="K2488" i="7"/>
  <c r="L2488" i="7" s="1"/>
  <c r="K2489" i="7"/>
  <c r="L2489" i="7" s="1"/>
  <c r="K2490" i="7"/>
  <c r="L2490" i="7" s="1"/>
  <c r="K2491" i="7"/>
  <c r="L2491" i="7" s="1"/>
  <c r="K5019" i="7"/>
  <c r="L5019" i="7" s="1"/>
  <c r="K1642" i="7"/>
  <c r="L1642" i="7" s="1"/>
  <c r="K1643" i="7"/>
  <c r="L1643" i="7" s="1"/>
  <c r="K3906" i="7"/>
  <c r="L3906" i="7" s="1"/>
  <c r="K3907" i="7"/>
  <c r="L3907" i="7" s="1"/>
  <c r="K1644" i="7"/>
  <c r="L1644" i="7" s="1"/>
  <c r="K3908" i="7"/>
  <c r="L3908" i="7" s="1"/>
  <c r="K2095" i="7"/>
  <c r="L2095" i="7" s="1"/>
  <c r="K5020" i="7"/>
  <c r="L5020" i="7" s="1"/>
  <c r="K5021" i="7"/>
  <c r="L5021" i="7" s="1"/>
  <c r="K1645" i="7"/>
  <c r="L1645" i="7" s="1"/>
  <c r="K1646" i="7"/>
  <c r="L1646" i="7" s="1"/>
  <c r="K5022" i="7"/>
  <c r="L5022" i="7" s="1"/>
  <c r="K5023" i="7"/>
  <c r="L5023" i="7" s="1"/>
  <c r="K5024" i="7"/>
  <c r="L5024" i="7" s="1"/>
  <c r="K4883" i="7"/>
  <c r="L4883" i="7" s="1"/>
  <c r="K5025" i="7"/>
  <c r="L5025" i="7" s="1"/>
  <c r="K540" i="7"/>
  <c r="L540" i="7" s="1"/>
  <c r="K541" i="7"/>
  <c r="L541" i="7" s="1"/>
  <c r="K542" i="7"/>
  <c r="L542" i="7" s="1"/>
  <c r="K5026" i="7"/>
  <c r="L5026" i="7" s="1"/>
  <c r="K5027" i="7"/>
  <c r="L5027" i="7" s="1"/>
  <c r="K1647" i="7"/>
  <c r="L1647" i="7" s="1"/>
  <c r="K1648" i="7"/>
  <c r="L1648" i="7" s="1"/>
  <c r="K1649" i="7"/>
  <c r="L1649" i="7" s="1"/>
  <c r="K1650" i="7"/>
  <c r="L1650" i="7" s="1"/>
  <c r="K2492" i="7"/>
  <c r="L2492" i="7" s="1"/>
  <c r="K5028" i="7"/>
  <c r="L5028" i="7" s="1"/>
  <c r="K1651" i="7"/>
  <c r="L1651" i="7" s="1"/>
  <c r="K1652" i="7"/>
  <c r="L1652" i="7" s="1"/>
  <c r="K1653" i="7"/>
  <c r="L1653" i="7" s="1"/>
  <c r="K1654" i="7"/>
  <c r="L1654" i="7" s="1"/>
  <c r="K79" i="7"/>
  <c r="L79" i="7" s="1"/>
  <c r="K80" i="7"/>
  <c r="L80" i="7" s="1"/>
  <c r="K81" i="7"/>
  <c r="L81" i="7" s="1"/>
  <c r="K3909" i="7"/>
  <c r="L3909" i="7" s="1"/>
  <c r="K2493" i="7"/>
  <c r="L2493" i="7" s="1"/>
  <c r="K2494" i="7"/>
  <c r="L2494" i="7" s="1"/>
  <c r="K2495" i="7"/>
  <c r="L2495" i="7" s="1"/>
  <c r="K5029" i="7"/>
  <c r="L5029" i="7" s="1"/>
  <c r="K2496" i="7"/>
  <c r="L2496" i="7" s="1"/>
  <c r="K2497" i="7"/>
  <c r="L2497" i="7" s="1"/>
  <c r="K2498" i="7"/>
  <c r="L2498" i="7" s="1"/>
  <c r="K2499" i="7"/>
  <c r="L2499" i="7" s="1"/>
  <c r="K2500" i="7"/>
  <c r="L2500" i="7" s="1"/>
  <c r="K2501" i="7"/>
  <c r="L2501" i="7" s="1"/>
  <c r="K2502" i="7"/>
  <c r="L2502" i="7" s="1"/>
  <c r="K2503" i="7"/>
  <c r="L2503" i="7" s="1"/>
  <c r="K2504" i="7"/>
  <c r="L2504" i="7" s="1"/>
  <c r="K2505" i="7"/>
  <c r="L2505" i="7" s="1"/>
  <c r="K2506" i="7"/>
  <c r="L2506" i="7" s="1"/>
  <c r="K2507" i="7"/>
  <c r="L2507" i="7" s="1"/>
  <c r="K2508" i="7"/>
  <c r="L2508" i="7" s="1"/>
  <c r="K543" i="7"/>
  <c r="L543" i="7" s="1"/>
  <c r="K544" i="7"/>
  <c r="L544" i="7" s="1"/>
  <c r="K545" i="7"/>
  <c r="L545" i="7" s="1"/>
  <c r="K546" i="7"/>
  <c r="L546" i="7" s="1"/>
  <c r="K547" i="7"/>
  <c r="L547" i="7" s="1"/>
  <c r="K2509" i="7"/>
  <c r="L2509" i="7" s="1"/>
  <c r="K2510" i="7"/>
  <c r="L2510" i="7" s="1"/>
  <c r="K548" i="7"/>
  <c r="L548" i="7" s="1"/>
  <c r="K549" i="7"/>
  <c r="L549" i="7" s="1"/>
  <c r="K3910" i="7"/>
  <c r="L3910" i="7" s="1"/>
  <c r="K3911" i="7"/>
  <c r="L3911" i="7" s="1"/>
  <c r="K3912" i="7"/>
  <c r="L3912" i="7" s="1"/>
  <c r="K82" i="7"/>
  <c r="L82" i="7" s="1"/>
  <c r="K1655" i="7"/>
  <c r="L1655" i="7" s="1"/>
  <c r="K3913" i="7"/>
  <c r="L3913" i="7" s="1"/>
  <c r="K3914" i="7"/>
  <c r="L3914" i="7" s="1"/>
  <c r="K1656" i="7"/>
  <c r="L1656" i="7" s="1"/>
  <c r="K2511" i="7"/>
  <c r="L2511" i="7" s="1"/>
  <c r="K3915" i="7"/>
  <c r="L3915" i="7" s="1"/>
  <c r="K2512" i="7"/>
  <c r="L2512" i="7" s="1"/>
  <c r="K1657" i="7"/>
  <c r="L1657" i="7" s="1"/>
  <c r="K1658" i="7"/>
  <c r="L1658" i="7" s="1"/>
  <c r="K1659" i="7"/>
  <c r="L1659" i="7" s="1"/>
  <c r="K2096" i="7"/>
  <c r="L2096" i="7" s="1"/>
  <c r="K5524" i="7"/>
  <c r="L5524" i="7" s="1"/>
  <c r="K5525" i="7"/>
  <c r="L5525" i="7" s="1"/>
  <c r="K5526" i="7"/>
  <c r="L5526" i="7" s="1"/>
  <c r="K5030" i="7"/>
  <c r="L5030" i="7" s="1"/>
  <c r="K5031" i="7"/>
  <c r="L5031" i="7" s="1"/>
  <c r="K3916" i="7"/>
  <c r="L3916" i="7" s="1"/>
  <c r="K3917" i="7"/>
  <c r="L3917" i="7" s="1"/>
  <c r="K3918" i="7"/>
  <c r="L3918" i="7" s="1"/>
  <c r="K3919" i="7"/>
  <c r="L3919" i="7" s="1"/>
  <c r="K3920" i="7"/>
  <c r="L3920" i="7" s="1"/>
  <c r="K3921" i="7"/>
  <c r="L3921" i="7" s="1"/>
  <c r="K3922" i="7"/>
  <c r="L3922" i="7" s="1"/>
  <c r="K3923" i="7"/>
  <c r="L3923" i="7" s="1"/>
  <c r="K3924" i="7"/>
  <c r="L3924" i="7" s="1"/>
  <c r="K3925" i="7"/>
  <c r="L3925" i="7" s="1"/>
  <c r="K3926" i="7"/>
  <c r="L3926" i="7" s="1"/>
  <c r="K3927" i="7"/>
  <c r="L3927" i="7" s="1"/>
  <c r="K3928" i="7"/>
  <c r="L3928" i="7" s="1"/>
  <c r="K3929" i="7"/>
  <c r="L3929" i="7" s="1"/>
  <c r="K3930" i="7"/>
  <c r="L3930" i="7" s="1"/>
  <c r="K3931" i="7"/>
  <c r="L3931" i="7" s="1"/>
  <c r="K3932" i="7"/>
  <c r="L3932" i="7" s="1"/>
  <c r="K3933" i="7"/>
  <c r="L3933" i="7" s="1"/>
  <c r="K2513" i="7"/>
  <c r="L2513" i="7" s="1"/>
  <c r="K2514" i="7"/>
  <c r="L2514" i="7" s="1"/>
  <c r="K2515" i="7"/>
  <c r="L2515" i="7" s="1"/>
  <c r="K2516" i="7"/>
  <c r="L2516" i="7" s="1"/>
  <c r="K1660" i="7"/>
  <c r="L1660" i="7" s="1"/>
  <c r="K1661" i="7"/>
  <c r="L1661" i="7" s="1"/>
  <c r="K1662" i="7"/>
  <c r="L1662" i="7" s="1"/>
  <c r="K1663" i="7"/>
  <c r="L1663" i="7" s="1"/>
  <c r="K1664" i="7"/>
  <c r="L1664" i="7" s="1"/>
  <c r="K1665" i="7"/>
  <c r="L1665" i="7" s="1"/>
  <c r="K1666" i="7"/>
  <c r="L1666" i="7" s="1"/>
  <c r="K1667" i="7"/>
  <c r="L1667" i="7" s="1"/>
  <c r="K1668" i="7"/>
  <c r="L1668" i="7" s="1"/>
  <c r="K1669" i="7"/>
  <c r="L1669" i="7" s="1"/>
  <c r="K1670" i="7"/>
  <c r="L1670" i="7" s="1"/>
  <c r="K1671" i="7"/>
  <c r="L1671" i="7" s="1"/>
  <c r="K1672" i="7"/>
  <c r="L1672" i="7" s="1"/>
  <c r="K2517" i="7"/>
  <c r="L2517" i="7" s="1"/>
  <c r="K1673" i="7"/>
  <c r="L1673" i="7" s="1"/>
  <c r="K1674" i="7"/>
  <c r="L1674" i="7" s="1"/>
  <c r="K1675" i="7"/>
  <c r="L1675" i="7" s="1"/>
  <c r="K1676" i="7"/>
  <c r="L1676" i="7" s="1"/>
  <c r="K1677" i="7"/>
  <c r="L1677" i="7" s="1"/>
  <c r="K3934" i="7"/>
  <c r="L3934" i="7" s="1"/>
  <c r="K1678" i="7"/>
  <c r="L1678" i="7" s="1"/>
  <c r="K1679" i="7"/>
  <c r="L1679" i="7" s="1"/>
  <c r="K1680" i="7"/>
  <c r="L1680" i="7" s="1"/>
  <c r="K1681" i="7"/>
  <c r="L1681" i="7" s="1"/>
  <c r="K1682" i="7"/>
  <c r="L1682" i="7" s="1"/>
  <c r="K5032" i="7"/>
  <c r="L5032" i="7" s="1"/>
  <c r="K5033" i="7"/>
  <c r="L5033" i="7" s="1"/>
  <c r="K5034" i="7"/>
  <c r="L5034" i="7" s="1"/>
  <c r="K5035" i="7"/>
  <c r="L5035" i="7" s="1"/>
  <c r="K5036" i="7"/>
  <c r="L5036" i="7" s="1"/>
  <c r="K550" i="7"/>
  <c r="L550" i="7" s="1"/>
  <c r="K551" i="7"/>
  <c r="L551" i="7" s="1"/>
  <c r="K552" i="7"/>
  <c r="L552" i="7" s="1"/>
  <c r="K3935" i="7"/>
  <c r="L3935" i="7" s="1"/>
  <c r="K3936" i="7"/>
  <c r="L3936" i="7" s="1"/>
  <c r="K2518" i="7"/>
  <c r="L2518" i="7" s="1"/>
  <c r="K83" i="7"/>
  <c r="L83" i="7" s="1"/>
  <c r="K84" i="7"/>
  <c r="L84" i="7" s="1"/>
  <c r="K553" i="7"/>
  <c r="L553" i="7" s="1"/>
  <c r="K2519" i="7"/>
  <c r="L2519" i="7" s="1"/>
  <c r="K2520" i="7"/>
  <c r="L2520" i="7" s="1"/>
  <c r="K3937" i="7"/>
  <c r="L3937" i="7" s="1"/>
  <c r="K3938" i="7"/>
  <c r="L3938" i="7" s="1"/>
  <c r="K3939" i="7"/>
  <c r="L3939" i="7" s="1"/>
  <c r="K5527" i="7"/>
  <c r="L5527" i="7" s="1"/>
  <c r="K554" i="7"/>
  <c r="L554" i="7" s="1"/>
  <c r="K555" i="7"/>
  <c r="L555" i="7" s="1"/>
  <c r="K556" i="7"/>
  <c r="L556" i="7" s="1"/>
  <c r="K557" i="7"/>
  <c r="L557" i="7" s="1"/>
  <c r="K558" i="7"/>
  <c r="L558" i="7" s="1"/>
  <c r="K2521" i="7"/>
  <c r="L2521" i="7" s="1"/>
  <c r="K2522" i="7"/>
  <c r="L2522" i="7" s="1"/>
  <c r="K3940" i="7"/>
  <c r="L3940" i="7" s="1"/>
  <c r="K3941" i="7"/>
  <c r="L3941" i="7" s="1"/>
  <c r="K2097" i="7"/>
  <c r="L2097" i="7" s="1"/>
  <c r="K559" i="7"/>
  <c r="L559" i="7" s="1"/>
  <c r="K3942" i="7"/>
  <c r="L3942" i="7" s="1"/>
  <c r="K3943" i="7"/>
  <c r="L3943" i="7" s="1"/>
  <c r="K3944" i="7"/>
  <c r="L3944" i="7" s="1"/>
  <c r="K3945" i="7"/>
  <c r="L3945" i="7" s="1"/>
  <c r="K3946" i="7"/>
  <c r="L3946" i="7" s="1"/>
  <c r="K1683" i="7"/>
  <c r="L1683" i="7" s="1"/>
  <c r="K3947" i="7"/>
  <c r="L3947" i="7" s="1"/>
  <c r="K1684" i="7"/>
  <c r="L1684" i="7" s="1"/>
  <c r="K5037" i="7"/>
  <c r="L5037" i="7" s="1"/>
  <c r="K4884" i="7"/>
  <c r="L4884" i="7" s="1"/>
  <c r="K560" i="7"/>
  <c r="L560" i="7" s="1"/>
  <c r="K561" i="7"/>
  <c r="L561" i="7" s="1"/>
  <c r="K562" i="7"/>
  <c r="L562" i="7" s="1"/>
  <c r="K563" i="7"/>
  <c r="L563" i="7" s="1"/>
  <c r="K3948" i="7"/>
  <c r="L3948" i="7" s="1"/>
  <c r="K3949" i="7"/>
  <c r="L3949" i="7" s="1"/>
  <c r="K5038" i="7"/>
  <c r="L5038" i="7" s="1"/>
  <c r="K5039" i="7"/>
  <c r="L5039" i="7" s="1"/>
  <c r="K3950" i="7"/>
  <c r="L3950" i="7" s="1"/>
  <c r="K2523" i="7"/>
  <c r="L2523" i="7" s="1"/>
  <c r="K2524" i="7"/>
  <c r="L2524" i="7" s="1"/>
  <c r="K2525" i="7"/>
  <c r="L2525" i="7" s="1"/>
  <c r="K1685" i="7"/>
  <c r="L1685" i="7" s="1"/>
  <c r="K1686" i="7"/>
  <c r="L1686" i="7" s="1"/>
  <c r="K1687" i="7"/>
  <c r="L1687" i="7" s="1"/>
  <c r="K564" i="7"/>
  <c r="L564" i="7" s="1"/>
  <c r="K565" i="7"/>
  <c r="L565" i="7" s="1"/>
  <c r="K566" i="7"/>
  <c r="L566" i="7" s="1"/>
  <c r="K2526" i="7"/>
  <c r="L2526" i="7" s="1"/>
  <c r="K2527" i="7"/>
  <c r="L2527" i="7" s="1"/>
  <c r="K3951" i="7"/>
  <c r="L3951" i="7" s="1"/>
  <c r="K3952" i="7"/>
  <c r="L3952" i="7" s="1"/>
  <c r="K2528" i="7"/>
  <c r="L2528" i="7" s="1"/>
  <c r="K2098" i="7"/>
  <c r="L2098" i="7" s="1"/>
  <c r="K2529" i="7"/>
  <c r="L2529" i="7" s="1"/>
  <c r="K2530" i="7"/>
  <c r="L2530" i="7" s="1"/>
  <c r="K3953" i="7"/>
  <c r="L3953" i="7" s="1"/>
  <c r="K3954" i="7"/>
  <c r="L3954" i="7" s="1"/>
  <c r="K3955" i="7"/>
  <c r="L3955" i="7" s="1"/>
  <c r="K3956" i="7"/>
  <c r="L3956" i="7" s="1"/>
  <c r="K3957" i="7"/>
  <c r="L3957" i="7" s="1"/>
  <c r="K3958" i="7"/>
  <c r="L3958" i="7" s="1"/>
  <c r="K3959" i="7"/>
  <c r="L3959" i="7" s="1"/>
  <c r="K3960" i="7"/>
  <c r="L3960" i="7" s="1"/>
  <c r="K2531" i="7"/>
  <c r="L2531" i="7" s="1"/>
  <c r="K2532" i="7"/>
  <c r="L2532" i="7" s="1"/>
  <c r="K2533" i="7"/>
  <c r="L2533" i="7" s="1"/>
  <c r="K2534" i="7"/>
  <c r="L2534" i="7" s="1"/>
  <c r="K2535" i="7"/>
  <c r="L2535" i="7" s="1"/>
  <c r="K2536" i="7"/>
  <c r="L2536" i="7" s="1"/>
  <c r="K2537" i="7"/>
  <c r="L2537" i="7" s="1"/>
  <c r="K2538" i="7"/>
  <c r="L2538" i="7" s="1"/>
  <c r="K2539" i="7"/>
  <c r="L2539" i="7" s="1"/>
  <c r="K2540" i="7"/>
  <c r="L2540" i="7" s="1"/>
  <c r="K2541" i="7"/>
  <c r="L2541" i="7" s="1"/>
  <c r="K1688" i="7"/>
  <c r="L1688" i="7" s="1"/>
  <c r="K5040" i="7"/>
  <c r="L5040" i="7" s="1"/>
  <c r="K5041" i="7"/>
  <c r="L5041" i="7" s="1"/>
  <c r="K5042" i="7"/>
  <c r="L5042" i="7" s="1"/>
  <c r="K5043" i="7"/>
  <c r="L5043" i="7" s="1"/>
  <c r="K3961" i="7"/>
  <c r="L3961" i="7" s="1"/>
  <c r="K3962" i="7"/>
  <c r="L3962" i="7" s="1"/>
  <c r="K2542" i="7"/>
  <c r="L2542" i="7" s="1"/>
  <c r="K2543" i="7"/>
  <c r="L2543" i="7" s="1"/>
  <c r="K2544" i="7"/>
  <c r="L2544" i="7" s="1"/>
  <c r="K2545" i="7"/>
  <c r="L2545" i="7" s="1"/>
  <c r="K2546" i="7"/>
  <c r="L2546" i="7" s="1"/>
  <c r="K1689" i="7"/>
  <c r="L1689" i="7" s="1"/>
  <c r="K1690" i="7"/>
  <c r="L1690" i="7" s="1"/>
  <c r="K1691" i="7"/>
  <c r="L1691" i="7" s="1"/>
  <c r="K3963" i="7"/>
  <c r="L3963" i="7" s="1"/>
  <c r="K3964" i="7"/>
  <c r="L3964" i="7" s="1"/>
  <c r="K2547" i="7"/>
  <c r="L2547" i="7" s="1"/>
  <c r="K2548" i="7"/>
  <c r="L2548" i="7" s="1"/>
  <c r="K2549" i="7"/>
  <c r="L2549" i="7" s="1"/>
  <c r="K567" i="7"/>
  <c r="L567" i="7" s="1"/>
  <c r="K568" i="7"/>
  <c r="L568" i="7" s="1"/>
  <c r="K85" i="7"/>
  <c r="L85" i="7" s="1"/>
  <c r="K86" i="7"/>
  <c r="L86" i="7" s="1"/>
  <c r="K1692" i="7"/>
  <c r="L1692" i="7" s="1"/>
  <c r="K1693" i="7"/>
  <c r="L1693" i="7" s="1"/>
  <c r="K1694" i="7"/>
  <c r="L1694" i="7" s="1"/>
  <c r="K5044" i="7"/>
  <c r="L5044" i="7" s="1"/>
  <c r="K5045" i="7"/>
  <c r="L5045" i="7" s="1"/>
  <c r="K2099" i="7"/>
  <c r="L2099" i="7" s="1"/>
  <c r="K2100" i="7"/>
  <c r="L2100" i="7" s="1"/>
  <c r="K2101" i="7"/>
  <c r="L2101" i="7" s="1"/>
  <c r="K2102" i="7"/>
  <c r="L2102" i="7" s="1"/>
  <c r="K3965" i="7"/>
  <c r="L3965" i="7" s="1"/>
  <c r="K3966" i="7"/>
  <c r="L3966" i="7" s="1"/>
  <c r="K5046" i="7"/>
  <c r="L5046" i="7" s="1"/>
  <c r="K5047" i="7"/>
  <c r="L5047" i="7" s="1"/>
  <c r="K5528" i="7"/>
  <c r="L5528" i="7" s="1"/>
  <c r="K569" i="7"/>
  <c r="L569" i="7" s="1"/>
  <c r="K570" i="7"/>
  <c r="L570" i="7" s="1"/>
  <c r="K3967" i="7"/>
  <c r="L3967" i="7" s="1"/>
  <c r="K571" i="7"/>
  <c r="L571" i="7" s="1"/>
  <c r="K572" i="7"/>
  <c r="L572" i="7" s="1"/>
  <c r="K573" i="7"/>
  <c r="L573" i="7" s="1"/>
  <c r="K574" i="7"/>
  <c r="L574" i="7" s="1"/>
  <c r="K575" i="7"/>
  <c r="L575" i="7" s="1"/>
  <c r="K5529" i="7"/>
  <c r="L5529" i="7" s="1"/>
  <c r="K576" i="7"/>
  <c r="L576" i="7" s="1"/>
  <c r="K577" i="7"/>
  <c r="L577" i="7" s="1"/>
  <c r="K2550" i="7"/>
  <c r="L2550" i="7" s="1"/>
  <c r="K3968" i="7"/>
  <c r="L3968" i="7" s="1"/>
  <c r="K3969" i="7"/>
  <c r="L3969" i="7" s="1"/>
  <c r="K3970" i="7"/>
  <c r="L3970" i="7" s="1"/>
  <c r="K5048" i="7"/>
  <c r="L5048" i="7" s="1"/>
  <c r="K5049" i="7"/>
  <c r="L5049" i="7" s="1"/>
  <c r="K5050" i="7"/>
  <c r="L5050" i="7" s="1"/>
  <c r="K5051" i="7"/>
  <c r="L5051" i="7" s="1"/>
  <c r="K5052" i="7"/>
  <c r="L5052" i="7" s="1"/>
  <c r="K2551" i="7"/>
  <c r="L2551" i="7" s="1"/>
  <c r="K2552" i="7"/>
  <c r="L2552" i="7" s="1"/>
  <c r="K5053" i="7"/>
  <c r="L5053" i="7" s="1"/>
  <c r="K5054" i="7"/>
  <c r="L5054" i="7" s="1"/>
  <c r="K5055" i="7"/>
  <c r="L5055" i="7" s="1"/>
  <c r="K5056" i="7"/>
  <c r="L5056" i="7" s="1"/>
  <c r="K578" i="7"/>
  <c r="L578" i="7" s="1"/>
  <c r="K579" i="7"/>
  <c r="L579" i="7" s="1"/>
  <c r="K5057" i="7"/>
  <c r="L5057" i="7" s="1"/>
  <c r="K2553" i="7"/>
  <c r="L2553" i="7" s="1"/>
  <c r="K2554" i="7"/>
  <c r="L2554" i="7" s="1"/>
  <c r="K2555" i="7"/>
  <c r="L2555" i="7" s="1"/>
  <c r="K2556" i="7"/>
  <c r="L2556" i="7" s="1"/>
  <c r="K2557" i="7"/>
  <c r="L2557" i="7" s="1"/>
  <c r="K580" i="7"/>
  <c r="L580" i="7" s="1"/>
  <c r="K581" i="7"/>
  <c r="L581" i="7" s="1"/>
  <c r="K582" i="7"/>
  <c r="L582" i="7" s="1"/>
  <c r="K3971" i="7"/>
  <c r="L3971" i="7" s="1"/>
  <c r="K3972" i="7"/>
  <c r="L3972" i="7" s="1"/>
  <c r="K3973" i="7"/>
  <c r="L3973" i="7" s="1"/>
  <c r="K3974" i="7"/>
  <c r="L3974" i="7" s="1"/>
  <c r="K583" i="7"/>
  <c r="L583" i="7" s="1"/>
  <c r="K2558" i="7"/>
  <c r="L2558" i="7" s="1"/>
  <c r="K584" i="7"/>
  <c r="L584" i="7" s="1"/>
  <c r="K585" i="7"/>
  <c r="L585" i="7" s="1"/>
  <c r="K586" i="7"/>
  <c r="L586" i="7" s="1"/>
  <c r="K587" i="7"/>
  <c r="L587" i="7" s="1"/>
  <c r="K588" i="7"/>
  <c r="L588" i="7" s="1"/>
  <c r="K589" i="7"/>
  <c r="L589" i="7" s="1"/>
  <c r="K590" i="7"/>
  <c r="L590" i="7" s="1"/>
  <c r="K591" i="7"/>
  <c r="L591" i="7" s="1"/>
  <c r="K592" i="7"/>
  <c r="L592" i="7" s="1"/>
  <c r="K593" i="7"/>
  <c r="L593" i="7" s="1"/>
  <c r="K594" i="7"/>
  <c r="L594" i="7" s="1"/>
  <c r="K595" i="7"/>
  <c r="L595" i="7" s="1"/>
  <c r="K596" i="7"/>
  <c r="L596" i="7" s="1"/>
  <c r="K597" i="7"/>
  <c r="L597" i="7" s="1"/>
  <c r="K5530" i="7"/>
  <c r="L5530" i="7" s="1"/>
  <c r="K5531" i="7"/>
  <c r="L5531" i="7" s="1"/>
  <c r="K598" i="7"/>
  <c r="L598" i="7" s="1"/>
  <c r="K599" i="7"/>
  <c r="L599" i="7" s="1"/>
  <c r="K600" i="7"/>
  <c r="L600" i="7" s="1"/>
  <c r="K601" i="7"/>
  <c r="L601" i="7" s="1"/>
  <c r="K5532" i="7"/>
  <c r="L5532" i="7" s="1"/>
  <c r="K5533" i="7"/>
  <c r="L5533" i="7" s="1"/>
  <c r="K5534" i="7"/>
  <c r="L5534" i="7" s="1"/>
  <c r="K1695" i="7"/>
  <c r="L1695" i="7" s="1"/>
  <c r="K3975" i="7"/>
  <c r="L3975" i="7" s="1"/>
  <c r="K3976" i="7"/>
  <c r="L3976" i="7" s="1"/>
  <c r="K3977" i="7"/>
  <c r="L3977" i="7" s="1"/>
  <c r="K3978" i="7"/>
  <c r="L3978" i="7" s="1"/>
  <c r="K602" i="7"/>
  <c r="L602" i="7" s="1"/>
  <c r="K603" i="7"/>
  <c r="L603" i="7" s="1"/>
  <c r="K604" i="7"/>
  <c r="L604" i="7" s="1"/>
  <c r="K605" i="7"/>
  <c r="L605" i="7" s="1"/>
  <c r="K606" i="7"/>
  <c r="L606" i="7" s="1"/>
  <c r="K2559" i="7"/>
  <c r="L2559" i="7" s="1"/>
  <c r="K607" i="7"/>
  <c r="L607" i="7" s="1"/>
  <c r="K3979" i="7"/>
  <c r="L3979" i="7" s="1"/>
  <c r="K5535" i="7"/>
  <c r="L5535" i="7" s="1"/>
  <c r="K5536" i="7"/>
  <c r="L5536" i="7" s="1"/>
  <c r="K5537" i="7"/>
  <c r="L5537" i="7" s="1"/>
  <c r="K608" i="7"/>
  <c r="L608" i="7" s="1"/>
  <c r="K609" i="7"/>
  <c r="L609" i="7" s="1"/>
  <c r="K610" i="7"/>
  <c r="L610" i="7" s="1"/>
  <c r="K611" i="7"/>
  <c r="L611" i="7" s="1"/>
  <c r="K612" i="7"/>
  <c r="L612" i="7" s="1"/>
  <c r="K613" i="7"/>
  <c r="L613" i="7" s="1"/>
  <c r="K5538" i="7"/>
  <c r="L5538" i="7" s="1"/>
  <c r="K2560" i="7"/>
  <c r="L2560" i="7" s="1"/>
  <c r="K2561" i="7"/>
  <c r="L2561" i="7" s="1"/>
  <c r="K2562" i="7"/>
  <c r="L2562" i="7" s="1"/>
  <c r="K3980" i="7"/>
  <c r="L3980" i="7" s="1"/>
  <c r="K87" i="7"/>
  <c r="L87" i="7" s="1"/>
  <c r="K88" i="7"/>
  <c r="L88" i="7" s="1"/>
  <c r="K89" i="7"/>
  <c r="L89" i="7" s="1"/>
  <c r="K90" i="7"/>
  <c r="L90" i="7" s="1"/>
  <c r="K614" i="7"/>
  <c r="L614" i="7" s="1"/>
  <c r="K5539" i="7"/>
  <c r="L5539" i="7" s="1"/>
  <c r="K5540" i="7"/>
  <c r="L5540" i="7" s="1"/>
  <c r="K5541" i="7"/>
  <c r="L5541" i="7" s="1"/>
  <c r="K91" i="7"/>
  <c r="L91" i="7" s="1"/>
  <c r="K5058" i="7"/>
  <c r="L5058" i="7" s="1"/>
  <c r="K615" i="7"/>
  <c r="L615" i="7" s="1"/>
  <c r="K616" i="7"/>
  <c r="L616" i="7" s="1"/>
  <c r="K617" i="7"/>
  <c r="L617" i="7" s="1"/>
  <c r="K3981" i="7"/>
  <c r="L3981" i="7" s="1"/>
  <c r="K3982" i="7"/>
  <c r="L3982" i="7" s="1"/>
  <c r="K3983" i="7"/>
  <c r="L3983" i="7" s="1"/>
  <c r="K618" i="7"/>
  <c r="L618" i="7" s="1"/>
  <c r="K619" i="7"/>
  <c r="L619" i="7" s="1"/>
  <c r="K92" i="7"/>
  <c r="L92" i="7" s="1"/>
  <c r="K93" i="7"/>
  <c r="L93" i="7" s="1"/>
  <c r="K94" i="7"/>
  <c r="L94" i="7" s="1"/>
  <c r="K95" i="7"/>
  <c r="L95" i="7" s="1"/>
  <c r="K96" i="7"/>
  <c r="L96" i="7" s="1"/>
  <c r="K97" i="7"/>
  <c r="L97" i="7" s="1"/>
  <c r="K98" i="7"/>
  <c r="L98" i="7" s="1"/>
  <c r="K99" i="7"/>
  <c r="L99" i="7" s="1"/>
  <c r="K100" i="7"/>
  <c r="L100" i="7" s="1"/>
  <c r="K101" i="7"/>
  <c r="L101" i="7" s="1"/>
  <c r="K102" i="7"/>
  <c r="L102" i="7" s="1"/>
  <c r="K3984" i="7"/>
  <c r="L3984" i="7" s="1"/>
  <c r="K3985" i="7"/>
  <c r="L3985" i="7" s="1"/>
  <c r="K3986" i="7"/>
  <c r="L3986" i="7" s="1"/>
  <c r="K2563" i="7"/>
  <c r="L2563" i="7" s="1"/>
  <c r="K2564" i="7"/>
  <c r="L2564" i="7" s="1"/>
  <c r="K2565" i="7"/>
  <c r="L2565" i="7" s="1"/>
  <c r="K2566" i="7"/>
  <c r="L2566" i="7" s="1"/>
  <c r="K2567" i="7"/>
  <c r="L2567" i="7" s="1"/>
  <c r="K2568" i="7"/>
  <c r="L2568" i="7" s="1"/>
  <c r="K2569" i="7"/>
  <c r="L2569" i="7" s="1"/>
  <c r="K103" i="7"/>
  <c r="L103" i="7" s="1"/>
  <c r="K3987" i="7"/>
  <c r="L3987" i="7" s="1"/>
  <c r="K3988" i="7"/>
  <c r="L3988" i="7" s="1"/>
  <c r="K3989" i="7"/>
  <c r="L3989" i="7" s="1"/>
  <c r="K3990" i="7"/>
  <c r="L3990" i="7" s="1"/>
  <c r="K620" i="7"/>
  <c r="L620" i="7" s="1"/>
  <c r="K621" i="7"/>
  <c r="L621" i="7" s="1"/>
  <c r="K5059" i="7"/>
  <c r="L5059" i="7" s="1"/>
  <c r="K5060" i="7"/>
  <c r="L5060" i="7" s="1"/>
  <c r="K5061" i="7"/>
  <c r="L5061" i="7" s="1"/>
  <c r="K104" i="7"/>
  <c r="L104" i="7" s="1"/>
  <c r="K105" i="7"/>
  <c r="L105" i="7" s="1"/>
  <c r="K2570" i="7"/>
  <c r="L2570" i="7" s="1"/>
  <c r="K2571" i="7"/>
  <c r="L2571" i="7" s="1"/>
  <c r="K2572" i="7"/>
  <c r="L2572" i="7" s="1"/>
  <c r="K2573" i="7"/>
  <c r="L2573" i="7" s="1"/>
  <c r="K2574" i="7"/>
  <c r="L2574" i="7" s="1"/>
  <c r="K2575" i="7"/>
  <c r="L2575" i="7" s="1"/>
  <c r="K3991" i="7"/>
  <c r="L3991" i="7" s="1"/>
  <c r="K3992" i="7"/>
  <c r="L3992" i="7" s="1"/>
  <c r="K5542" i="7"/>
  <c r="L5542" i="7" s="1"/>
  <c r="K2576" i="7"/>
  <c r="L2576" i="7" s="1"/>
  <c r="K2103" i="7"/>
  <c r="L2103" i="7" s="1"/>
  <c r="K2104" i="7"/>
  <c r="L2104" i="7" s="1"/>
  <c r="K2105" i="7"/>
  <c r="L2105" i="7" s="1"/>
  <c r="K2106" i="7"/>
  <c r="L2106" i="7" s="1"/>
  <c r="K2107" i="7"/>
  <c r="L2107" i="7" s="1"/>
  <c r="K2577" i="7"/>
  <c r="L2577" i="7" s="1"/>
  <c r="K2578" i="7"/>
  <c r="L2578" i="7" s="1"/>
  <c r="K2579" i="7"/>
  <c r="L2579" i="7" s="1"/>
  <c r="K1696" i="7"/>
  <c r="L1696" i="7" s="1"/>
  <c r="K2580" i="7"/>
  <c r="L2580" i="7" s="1"/>
  <c r="K2581" i="7"/>
  <c r="L2581" i="7" s="1"/>
  <c r="K2582" i="7"/>
  <c r="L2582" i="7" s="1"/>
  <c r="K2583" i="7"/>
  <c r="L2583" i="7" s="1"/>
  <c r="K2584" i="7"/>
  <c r="L2584" i="7" s="1"/>
  <c r="K2585" i="7"/>
  <c r="L2585" i="7" s="1"/>
  <c r="K2586" i="7"/>
  <c r="L2586" i="7" s="1"/>
  <c r="K2587" i="7"/>
  <c r="L2587" i="7" s="1"/>
  <c r="K2588" i="7"/>
  <c r="L2588" i="7" s="1"/>
  <c r="K2589" i="7"/>
  <c r="L2589" i="7" s="1"/>
  <c r="K2590" i="7"/>
  <c r="L2590" i="7" s="1"/>
  <c r="K2591" i="7"/>
  <c r="L2591" i="7" s="1"/>
  <c r="K2592" i="7"/>
  <c r="L2592" i="7" s="1"/>
  <c r="K2593" i="7"/>
  <c r="L2593" i="7" s="1"/>
  <c r="K2594" i="7"/>
  <c r="L2594" i="7" s="1"/>
  <c r="K2595" i="7"/>
  <c r="L2595" i="7" s="1"/>
  <c r="K2596" i="7"/>
  <c r="L2596" i="7" s="1"/>
  <c r="K2597" i="7"/>
  <c r="L2597" i="7" s="1"/>
  <c r="K3993" i="7"/>
  <c r="L3993" i="7" s="1"/>
  <c r="K3994" i="7"/>
  <c r="L3994" i="7" s="1"/>
  <c r="K3995" i="7"/>
  <c r="L3995" i="7" s="1"/>
  <c r="K622" i="7"/>
  <c r="L622" i="7" s="1"/>
  <c r="K106" i="7"/>
  <c r="L106" i="7" s="1"/>
  <c r="K5062" i="7"/>
  <c r="L5062" i="7" s="1"/>
  <c r="K623" i="7"/>
  <c r="L623" i="7" s="1"/>
  <c r="K1697" i="7"/>
  <c r="L1697" i="7" s="1"/>
  <c r="K5543" i="7"/>
  <c r="L5543" i="7" s="1"/>
  <c r="K624" i="7"/>
  <c r="L624" i="7" s="1"/>
  <c r="K625" i="7"/>
  <c r="L625" i="7" s="1"/>
  <c r="K626" i="7"/>
  <c r="L626" i="7" s="1"/>
  <c r="K627" i="7"/>
  <c r="L627" i="7" s="1"/>
  <c r="K628" i="7"/>
  <c r="L628" i="7" s="1"/>
  <c r="K5544" i="7"/>
  <c r="L5544" i="7" s="1"/>
  <c r="K5545" i="7"/>
  <c r="L5545" i="7" s="1"/>
  <c r="K629" i="7"/>
  <c r="L629" i="7" s="1"/>
  <c r="K630" i="7"/>
  <c r="L630" i="7" s="1"/>
  <c r="K2598" i="7"/>
  <c r="L2598" i="7" s="1"/>
  <c r="K631" i="7"/>
  <c r="L631" i="7" s="1"/>
  <c r="K4885" i="7"/>
  <c r="L4885" i="7" s="1"/>
  <c r="K1698" i="7"/>
  <c r="L1698" i="7" s="1"/>
  <c r="K3996" i="7"/>
  <c r="L3996" i="7" s="1"/>
  <c r="K3997" i="7"/>
  <c r="L3997" i="7" s="1"/>
  <c r="K3998" i="7"/>
  <c r="L3998" i="7" s="1"/>
  <c r="K3999" i="7"/>
  <c r="L3999" i="7" s="1"/>
  <c r="K4000" i="7"/>
  <c r="L4000" i="7" s="1"/>
  <c r="K4001" i="7"/>
  <c r="L4001" i="7" s="1"/>
  <c r="K4002" i="7"/>
  <c r="L4002" i="7" s="1"/>
  <c r="K4003" i="7"/>
  <c r="L4003" i="7" s="1"/>
  <c r="K4004" i="7"/>
  <c r="L4004" i="7" s="1"/>
  <c r="K4005" i="7"/>
  <c r="L4005" i="7" s="1"/>
  <c r="K4006" i="7"/>
  <c r="L4006" i="7" s="1"/>
  <c r="K4007" i="7"/>
  <c r="L4007" i="7" s="1"/>
  <c r="K4008" i="7"/>
  <c r="L4008" i="7" s="1"/>
  <c r="K4009" i="7"/>
  <c r="L4009" i="7" s="1"/>
  <c r="K4010" i="7"/>
  <c r="L4010" i="7" s="1"/>
  <c r="K4011" i="7"/>
  <c r="L4011" i="7" s="1"/>
  <c r="K4012" i="7"/>
  <c r="L4012" i="7" s="1"/>
  <c r="K2599" i="7"/>
  <c r="L2599" i="7" s="1"/>
  <c r="K4013" i="7"/>
  <c r="L4013" i="7" s="1"/>
  <c r="K4014" i="7"/>
  <c r="L4014" i="7" s="1"/>
  <c r="K4015" i="7"/>
  <c r="L4015" i="7" s="1"/>
  <c r="K5063" i="7"/>
  <c r="L5063" i="7" s="1"/>
  <c r="K5064" i="7"/>
  <c r="L5064" i="7" s="1"/>
  <c r="K5065" i="7"/>
  <c r="L5065" i="7" s="1"/>
  <c r="K5066" i="7"/>
  <c r="L5066" i="7" s="1"/>
  <c r="K5067" i="7"/>
  <c r="L5067" i="7" s="1"/>
  <c r="K5068" i="7"/>
  <c r="L5068" i="7" s="1"/>
  <c r="K5069" i="7"/>
  <c r="L5069" i="7" s="1"/>
  <c r="K632" i="7"/>
  <c r="L632" i="7" s="1"/>
  <c r="K5070" i="7"/>
  <c r="L5070" i="7" s="1"/>
  <c r="K633" i="7"/>
  <c r="L633" i="7" s="1"/>
  <c r="K107" i="7"/>
  <c r="L107" i="7" s="1"/>
  <c r="K108" i="7"/>
  <c r="L108" i="7" s="1"/>
  <c r="K109" i="7"/>
  <c r="L109" i="7" s="1"/>
  <c r="K110" i="7"/>
  <c r="L110" i="7" s="1"/>
  <c r="K4016" i="7"/>
  <c r="L4016" i="7" s="1"/>
  <c r="K4017" i="7"/>
  <c r="L4017" i="7" s="1"/>
  <c r="K4018" i="7"/>
  <c r="L4018" i="7" s="1"/>
  <c r="K4019" i="7"/>
  <c r="L4019" i="7" s="1"/>
  <c r="K5071" i="7"/>
  <c r="L5071" i="7" s="1"/>
  <c r="K2108" i="7"/>
  <c r="L2108" i="7" s="1"/>
  <c r="K634" i="7"/>
  <c r="L634" i="7" s="1"/>
  <c r="K635" i="7"/>
  <c r="L635" i="7" s="1"/>
  <c r="K636" i="7"/>
  <c r="L636" i="7" s="1"/>
  <c r="K637" i="7"/>
  <c r="L637" i="7" s="1"/>
  <c r="K111" i="7"/>
  <c r="L111" i="7" s="1"/>
  <c r="K112" i="7"/>
  <c r="L112" i="7" s="1"/>
  <c r="K113" i="7"/>
  <c r="L113" i="7" s="1"/>
  <c r="K114" i="7"/>
  <c r="L114" i="7" s="1"/>
  <c r="K115" i="7"/>
  <c r="L115" i="7" s="1"/>
  <c r="K638" i="7"/>
  <c r="L638" i="7" s="1"/>
  <c r="K639" i="7"/>
  <c r="L639" i="7" s="1"/>
  <c r="K640" i="7"/>
  <c r="L640" i="7" s="1"/>
  <c r="K5546" i="7"/>
  <c r="L5546" i="7" s="1"/>
  <c r="K641" i="7"/>
  <c r="L641" i="7" s="1"/>
  <c r="K642" i="7"/>
  <c r="L642" i="7" s="1"/>
  <c r="K643" i="7"/>
  <c r="L643" i="7" s="1"/>
  <c r="K644" i="7"/>
  <c r="L644" i="7" s="1"/>
  <c r="K5072" i="7"/>
  <c r="L5072" i="7" s="1"/>
  <c r="K5073" i="7"/>
  <c r="L5073" i="7" s="1"/>
  <c r="K5074" i="7"/>
  <c r="L5074" i="7" s="1"/>
  <c r="K5075" i="7"/>
  <c r="L5075" i="7" s="1"/>
  <c r="K5076" i="7"/>
  <c r="L5076" i="7" s="1"/>
  <c r="K5077" i="7"/>
  <c r="L5077" i="7" s="1"/>
  <c r="K5547" i="7"/>
  <c r="L5547" i="7" s="1"/>
  <c r="K5078" i="7"/>
  <c r="L5078" i="7" s="1"/>
  <c r="K5548" i="7"/>
  <c r="L5548" i="7" s="1"/>
  <c r="K5549" i="7"/>
  <c r="L5549" i="7" s="1"/>
  <c r="K4020" i="7"/>
  <c r="L4020" i="7" s="1"/>
  <c r="K645" i="7"/>
  <c r="L645" i="7" s="1"/>
  <c r="K646" i="7"/>
  <c r="L646" i="7" s="1"/>
  <c r="K647" i="7"/>
  <c r="L647" i="7" s="1"/>
  <c r="K648" i="7"/>
  <c r="L648" i="7" s="1"/>
  <c r="K649" i="7"/>
  <c r="L649" i="7" s="1"/>
  <c r="K5550" i="7"/>
  <c r="L5550" i="7" s="1"/>
  <c r="K650" i="7"/>
  <c r="L650" i="7" s="1"/>
  <c r="K651" i="7"/>
  <c r="L651" i="7" s="1"/>
  <c r="K1699" i="7"/>
  <c r="L1699" i="7" s="1"/>
  <c r="K5551" i="7"/>
  <c r="L5551" i="7" s="1"/>
  <c r="K2600" i="7"/>
  <c r="L2600" i="7" s="1"/>
  <c r="K2601" i="7"/>
  <c r="L2601" i="7" s="1"/>
  <c r="K2602" i="7"/>
  <c r="L2602" i="7" s="1"/>
  <c r="K2603" i="7"/>
  <c r="L2603" i="7" s="1"/>
  <c r="K2604" i="7"/>
  <c r="L2604" i="7" s="1"/>
  <c r="K2605" i="7"/>
  <c r="L2605" i="7" s="1"/>
  <c r="K2606" i="7"/>
  <c r="L2606" i="7" s="1"/>
  <c r="K2607" i="7"/>
  <c r="L2607" i="7" s="1"/>
  <c r="K2608" i="7"/>
  <c r="L2608" i="7" s="1"/>
  <c r="K2609" i="7"/>
  <c r="L2609" i="7" s="1"/>
  <c r="K2610" i="7"/>
  <c r="L2610" i="7" s="1"/>
  <c r="K5552" i="7"/>
  <c r="L5552" i="7" s="1"/>
  <c r="K2611" i="7"/>
  <c r="L2611" i="7" s="1"/>
  <c r="K2612" i="7"/>
  <c r="L2612" i="7" s="1"/>
  <c r="K2613" i="7"/>
  <c r="L2613" i="7" s="1"/>
  <c r="K2614" i="7"/>
  <c r="L2614" i="7" s="1"/>
  <c r="K2615" i="7"/>
  <c r="L2615" i="7" s="1"/>
  <c r="K1700" i="7"/>
  <c r="L1700" i="7" s="1"/>
  <c r="K1701" i="7"/>
  <c r="L1701" i="7" s="1"/>
  <c r="K1702" i="7"/>
  <c r="L1702" i="7" s="1"/>
  <c r="K1703" i="7"/>
  <c r="L1703" i="7" s="1"/>
  <c r="K1704" i="7"/>
  <c r="L1704" i="7" s="1"/>
  <c r="K1705" i="7"/>
  <c r="L1705" i="7" s="1"/>
  <c r="K1706" i="7"/>
  <c r="L1706" i="7" s="1"/>
  <c r="K1707" i="7"/>
  <c r="L1707" i="7" s="1"/>
  <c r="K1708" i="7"/>
  <c r="L1708" i="7" s="1"/>
  <c r="K1709" i="7"/>
  <c r="L1709" i="7" s="1"/>
  <c r="K2616" i="7"/>
  <c r="L2616" i="7" s="1"/>
  <c r="K2617" i="7"/>
  <c r="L2617" i="7" s="1"/>
  <c r="K2618" i="7"/>
  <c r="L2618" i="7" s="1"/>
  <c r="K2619" i="7"/>
  <c r="L2619" i="7" s="1"/>
  <c r="K652" i="7"/>
  <c r="L652" i="7" s="1"/>
  <c r="K2620" i="7"/>
  <c r="L2620" i="7" s="1"/>
  <c r="K2621" i="7"/>
  <c r="L2621" i="7" s="1"/>
  <c r="K653" i="7"/>
  <c r="L653" i="7" s="1"/>
  <c r="K2622" i="7"/>
  <c r="L2622" i="7" s="1"/>
  <c r="K5079" i="7"/>
  <c r="L5079" i="7" s="1"/>
  <c r="K5080" i="7"/>
  <c r="L5080" i="7" s="1"/>
  <c r="K5081" i="7"/>
  <c r="L5081" i="7" s="1"/>
  <c r="K654" i="7"/>
  <c r="L654" i="7" s="1"/>
  <c r="K655" i="7"/>
  <c r="L655" i="7" s="1"/>
  <c r="K2623" i="7"/>
  <c r="L2623" i="7" s="1"/>
  <c r="K5082" i="7"/>
  <c r="L5082" i="7" s="1"/>
  <c r="K116" i="7"/>
  <c r="L116" i="7" s="1"/>
  <c r="K117" i="7"/>
  <c r="L117" i="7" s="1"/>
  <c r="K118" i="7"/>
  <c r="L118" i="7" s="1"/>
  <c r="K119" i="7"/>
  <c r="L119" i="7" s="1"/>
  <c r="K656" i="7"/>
  <c r="L656" i="7" s="1"/>
  <c r="K657" i="7"/>
  <c r="L657" i="7" s="1"/>
  <c r="K658" i="7"/>
  <c r="L658" i="7" s="1"/>
  <c r="K659" i="7"/>
  <c r="L659" i="7" s="1"/>
  <c r="K660" i="7"/>
  <c r="L660" i="7" s="1"/>
  <c r="K2624" i="7"/>
  <c r="L2624" i="7" s="1"/>
  <c r="K2625" i="7"/>
  <c r="L2625" i="7" s="1"/>
  <c r="K4021" i="7"/>
  <c r="L4021" i="7" s="1"/>
  <c r="K4022" i="7"/>
  <c r="L4022" i="7" s="1"/>
  <c r="K2626" i="7"/>
  <c r="L2626" i="7" s="1"/>
  <c r="K120" i="7"/>
  <c r="L120" i="7" s="1"/>
  <c r="K121" i="7"/>
  <c r="L121" i="7" s="1"/>
  <c r="K122" i="7"/>
  <c r="L122" i="7" s="1"/>
  <c r="K123" i="7"/>
  <c r="L123" i="7" s="1"/>
  <c r="K2627" i="7"/>
  <c r="L2627" i="7" s="1"/>
  <c r="K2628" i="7"/>
  <c r="L2628" i="7" s="1"/>
  <c r="K124" i="7"/>
  <c r="L124" i="7" s="1"/>
  <c r="K125" i="7"/>
  <c r="L125" i="7" s="1"/>
  <c r="K5083" i="7"/>
  <c r="L5083" i="7" s="1"/>
  <c r="K5084" i="7"/>
  <c r="L5084" i="7" s="1"/>
  <c r="K5085" i="7"/>
  <c r="L5085" i="7" s="1"/>
  <c r="K5086" i="7"/>
  <c r="L5086" i="7" s="1"/>
  <c r="K5087" i="7"/>
  <c r="L5087" i="7" s="1"/>
  <c r="K5088" i="7"/>
  <c r="L5088" i="7" s="1"/>
  <c r="K2109" i="7"/>
  <c r="L2109" i="7" s="1"/>
  <c r="K5089" i="7"/>
  <c r="L5089" i="7" s="1"/>
  <c r="K661" i="7"/>
  <c r="L661" i="7" s="1"/>
  <c r="K662" i="7"/>
  <c r="L662" i="7" s="1"/>
  <c r="K663" i="7"/>
  <c r="L663" i="7" s="1"/>
  <c r="K664" i="7"/>
  <c r="L664" i="7" s="1"/>
  <c r="K665" i="7"/>
  <c r="L665" i="7" s="1"/>
  <c r="K666" i="7"/>
  <c r="L666" i="7" s="1"/>
  <c r="K667" i="7"/>
  <c r="L667" i="7" s="1"/>
  <c r="K668" i="7"/>
  <c r="L668" i="7" s="1"/>
  <c r="K669" i="7"/>
  <c r="L669" i="7" s="1"/>
  <c r="K670" i="7"/>
  <c r="L670" i="7" s="1"/>
  <c r="K4023" i="7"/>
  <c r="L4023" i="7" s="1"/>
  <c r="K4024" i="7"/>
  <c r="L4024" i="7" s="1"/>
  <c r="K4025" i="7"/>
  <c r="L4025" i="7" s="1"/>
  <c r="K4026" i="7"/>
  <c r="L4026" i="7" s="1"/>
  <c r="K4027" i="7"/>
  <c r="L4027" i="7" s="1"/>
  <c r="K5553" i="7"/>
  <c r="L5553" i="7" s="1"/>
  <c r="K671" i="7"/>
  <c r="L671" i="7" s="1"/>
  <c r="K672" i="7"/>
  <c r="L672" i="7" s="1"/>
  <c r="K5090" i="7"/>
  <c r="L5090" i="7" s="1"/>
  <c r="K5091" i="7"/>
  <c r="L5091" i="7" s="1"/>
  <c r="K5092" i="7"/>
  <c r="L5092" i="7" s="1"/>
  <c r="K4028" i="7"/>
  <c r="L4028" i="7" s="1"/>
  <c r="K5554" i="7"/>
  <c r="L5554" i="7" s="1"/>
  <c r="K4029" i="7"/>
  <c r="L4029" i="7" s="1"/>
  <c r="K4030" i="7"/>
  <c r="L4030" i="7" s="1"/>
  <c r="K4031" i="7"/>
  <c r="L4031" i="7" s="1"/>
  <c r="K673" i="7"/>
  <c r="L673" i="7" s="1"/>
  <c r="K4032" i="7"/>
  <c r="L4032" i="7" s="1"/>
  <c r="K4033" i="7"/>
  <c r="L4033" i="7" s="1"/>
  <c r="K4034" i="7"/>
  <c r="L4034" i="7" s="1"/>
  <c r="K4035" i="7"/>
  <c r="L4035" i="7" s="1"/>
  <c r="K4036" i="7"/>
  <c r="L4036" i="7" s="1"/>
  <c r="K4037" i="7"/>
  <c r="L4037" i="7" s="1"/>
  <c r="K4038" i="7"/>
  <c r="L4038" i="7" s="1"/>
  <c r="K4039" i="7"/>
  <c r="L4039" i="7" s="1"/>
  <c r="K4040" i="7"/>
  <c r="L4040" i="7" s="1"/>
  <c r="K4041" i="7"/>
  <c r="L4041" i="7" s="1"/>
  <c r="K4042" i="7"/>
  <c r="L4042" i="7" s="1"/>
  <c r="K4043" i="7"/>
  <c r="L4043" i="7" s="1"/>
  <c r="K4044" i="7"/>
  <c r="L4044" i="7" s="1"/>
  <c r="K4045" i="7"/>
  <c r="L4045" i="7" s="1"/>
  <c r="K1710" i="7"/>
  <c r="L1710" i="7" s="1"/>
  <c r="K1711" i="7"/>
  <c r="L1711" i="7" s="1"/>
  <c r="K1712" i="7"/>
  <c r="L1712" i="7" s="1"/>
  <c r="K1713" i="7"/>
  <c r="L1713" i="7" s="1"/>
  <c r="K4046" i="7"/>
  <c r="L4046" i="7" s="1"/>
  <c r="K4047" i="7"/>
  <c r="L4047" i="7" s="1"/>
  <c r="K4048" i="7"/>
  <c r="L4048" i="7" s="1"/>
  <c r="K2629" i="7"/>
  <c r="L2629" i="7" s="1"/>
  <c r="K4049" i="7"/>
  <c r="L4049" i="7" s="1"/>
  <c r="K2630" i="7"/>
  <c r="L2630" i="7" s="1"/>
  <c r="K4050" i="7"/>
  <c r="L4050" i="7" s="1"/>
  <c r="K4051" i="7"/>
  <c r="L4051" i="7" s="1"/>
  <c r="K4052" i="7"/>
  <c r="L4052" i="7" s="1"/>
  <c r="K4053" i="7"/>
  <c r="L4053" i="7" s="1"/>
  <c r="K4054" i="7"/>
  <c r="L4054" i="7" s="1"/>
  <c r="K4055" i="7"/>
  <c r="L4055" i="7" s="1"/>
  <c r="K4056" i="7"/>
  <c r="L4056" i="7" s="1"/>
  <c r="K4057" i="7"/>
  <c r="L4057" i="7" s="1"/>
  <c r="K2631" i="7"/>
  <c r="L2631" i="7" s="1"/>
  <c r="K2632" i="7"/>
  <c r="L2632" i="7" s="1"/>
  <c r="K2110" i="7"/>
  <c r="L2110" i="7" s="1"/>
  <c r="K2111" i="7"/>
  <c r="L2111" i="7" s="1"/>
  <c r="K126" i="7"/>
  <c r="L126" i="7" s="1"/>
  <c r="K2633" i="7"/>
  <c r="L2633" i="7" s="1"/>
  <c r="K1714" i="7"/>
  <c r="L1714" i="7" s="1"/>
  <c r="K2634" i="7"/>
  <c r="L2634" i="7" s="1"/>
  <c r="K4058" i="7"/>
  <c r="L4058" i="7" s="1"/>
  <c r="K4059" i="7"/>
  <c r="L4059" i="7" s="1"/>
  <c r="K2635" i="7"/>
  <c r="L2635" i="7" s="1"/>
  <c r="K2636" i="7"/>
  <c r="L2636" i="7" s="1"/>
  <c r="K2637" i="7"/>
  <c r="L2637" i="7" s="1"/>
  <c r="K2638" i="7"/>
  <c r="L2638" i="7" s="1"/>
  <c r="K2639" i="7"/>
  <c r="L2639" i="7" s="1"/>
  <c r="K4060" i="7"/>
  <c r="L4060" i="7" s="1"/>
  <c r="K4061" i="7"/>
  <c r="L4061" i="7" s="1"/>
  <c r="K127" i="7"/>
  <c r="L127" i="7" s="1"/>
  <c r="K5093" i="7"/>
  <c r="L5093" i="7" s="1"/>
  <c r="K1715" i="7"/>
  <c r="L1715" i="7" s="1"/>
  <c r="K5094" i="7"/>
  <c r="L5094" i="7" s="1"/>
  <c r="K2640" i="7"/>
  <c r="L2640" i="7" s="1"/>
  <c r="K674" i="7"/>
  <c r="L674" i="7" s="1"/>
  <c r="K2641" i="7"/>
  <c r="L2641" i="7" s="1"/>
  <c r="K2642" i="7"/>
  <c r="L2642" i="7" s="1"/>
  <c r="K2643" i="7"/>
  <c r="L2643" i="7" s="1"/>
  <c r="K2644" i="7"/>
  <c r="L2644" i="7" s="1"/>
  <c r="K2645" i="7"/>
  <c r="L2645" i="7" s="1"/>
  <c r="K675" i="7"/>
  <c r="L675" i="7" s="1"/>
  <c r="K676" i="7"/>
  <c r="L676" i="7" s="1"/>
  <c r="K1716" i="7"/>
  <c r="L1716" i="7" s="1"/>
  <c r="K4062" i="7"/>
  <c r="L4062" i="7" s="1"/>
  <c r="K4063" i="7"/>
  <c r="L4063" i="7" s="1"/>
  <c r="K1717" i="7"/>
  <c r="L1717" i="7" s="1"/>
  <c r="K4064" i="7"/>
  <c r="L4064" i="7" s="1"/>
  <c r="K4065" i="7"/>
  <c r="L4065" i="7" s="1"/>
  <c r="K1718" i="7"/>
  <c r="L1718" i="7" s="1"/>
  <c r="K1719" i="7"/>
  <c r="L1719" i="7" s="1"/>
  <c r="K4066" i="7"/>
  <c r="L4066" i="7" s="1"/>
  <c r="K4067" i="7"/>
  <c r="L4067" i="7" s="1"/>
  <c r="K1720" i="7"/>
  <c r="L1720" i="7" s="1"/>
  <c r="K1721" i="7"/>
  <c r="L1721" i="7" s="1"/>
  <c r="K4068" i="7"/>
  <c r="L4068" i="7" s="1"/>
  <c r="K1722" i="7"/>
  <c r="L1722" i="7" s="1"/>
  <c r="K1723" i="7"/>
  <c r="L1723" i="7" s="1"/>
  <c r="K4069" i="7"/>
  <c r="L4069" i="7" s="1"/>
  <c r="K4070" i="7"/>
  <c r="L4070" i="7" s="1"/>
  <c r="K2646" i="7"/>
  <c r="L2646" i="7" s="1"/>
  <c r="K2647" i="7"/>
  <c r="L2647" i="7" s="1"/>
  <c r="K2648" i="7"/>
  <c r="L2648" i="7" s="1"/>
  <c r="K2649" i="7"/>
  <c r="L2649" i="7" s="1"/>
  <c r="K1724" i="7"/>
  <c r="L1724" i="7" s="1"/>
  <c r="K1725" i="7"/>
  <c r="L1725" i="7" s="1"/>
  <c r="K677" i="7"/>
  <c r="L677" i="7" s="1"/>
  <c r="K678" i="7"/>
  <c r="L678" i="7" s="1"/>
  <c r="K2650" i="7"/>
  <c r="L2650" i="7" s="1"/>
  <c r="K1726" i="7"/>
  <c r="L1726" i="7" s="1"/>
  <c r="K5095" i="7"/>
  <c r="L5095" i="7" s="1"/>
  <c r="K5096" i="7"/>
  <c r="L5096" i="7" s="1"/>
  <c r="K5097" i="7"/>
  <c r="L5097" i="7" s="1"/>
  <c r="K679" i="7"/>
  <c r="L679" i="7" s="1"/>
  <c r="K680" i="7"/>
  <c r="L680" i="7" s="1"/>
  <c r="K681" i="7"/>
  <c r="L681" i="7" s="1"/>
  <c r="K2112" i="7"/>
  <c r="L2112" i="7" s="1"/>
  <c r="K2113" i="7"/>
  <c r="L2113" i="7" s="1"/>
  <c r="K2114" i="7"/>
  <c r="L2114" i="7" s="1"/>
  <c r="K5098" i="7"/>
  <c r="L5098" i="7" s="1"/>
  <c r="K5555" i="7"/>
  <c r="L5555" i="7" s="1"/>
  <c r="K4071" i="7"/>
  <c r="L4071" i="7" s="1"/>
  <c r="K128" i="7"/>
  <c r="L128" i="7" s="1"/>
  <c r="K2651" i="7"/>
  <c r="L2651" i="7" s="1"/>
  <c r="K2652" i="7"/>
  <c r="L2652" i="7" s="1"/>
  <c r="K2653" i="7"/>
  <c r="L2653" i="7" s="1"/>
  <c r="K5556" i="7"/>
  <c r="L5556" i="7" s="1"/>
  <c r="K4072" i="7"/>
  <c r="L4072" i="7" s="1"/>
  <c r="K4073" i="7"/>
  <c r="L4073" i="7" s="1"/>
  <c r="K4074" i="7"/>
  <c r="L4074" i="7" s="1"/>
  <c r="K2654" i="7"/>
  <c r="L2654" i="7" s="1"/>
  <c r="K4075" i="7"/>
  <c r="L4075" i="7" s="1"/>
  <c r="K2655" i="7"/>
  <c r="L2655" i="7" s="1"/>
  <c r="K2115" i="7"/>
  <c r="L2115" i="7" s="1"/>
  <c r="K2116" i="7"/>
  <c r="L2116" i="7" s="1"/>
  <c r="K4076" i="7"/>
  <c r="L4076" i="7" s="1"/>
  <c r="K1727" i="7"/>
  <c r="L1727" i="7" s="1"/>
  <c r="K2117" i="7"/>
  <c r="L2117" i="7" s="1"/>
  <c r="K682" i="7"/>
  <c r="L682" i="7" s="1"/>
  <c r="K683" i="7"/>
  <c r="L683" i="7" s="1"/>
  <c r="K5557" i="7"/>
  <c r="L5557" i="7" s="1"/>
  <c r="K4077" i="7"/>
  <c r="L4077" i="7" s="1"/>
  <c r="K4078" i="7"/>
  <c r="L4078" i="7" s="1"/>
  <c r="K5558" i="7"/>
  <c r="L5558" i="7" s="1"/>
  <c r="K5559" i="7"/>
  <c r="L5559" i="7" s="1"/>
  <c r="K5560" i="7"/>
  <c r="L5560" i="7" s="1"/>
  <c r="K2656" i="7"/>
  <c r="L2656" i="7" s="1"/>
  <c r="K2657" i="7"/>
  <c r="L2657" i="7" s="1"/>
  <c r="K2658" i="7"/>
  <c r="L2658" i="7" s="1"/>
  <c r="K2659" i="7"/>
  <c r="L2659" i="7" s="1"/>
  <c r="K4079" i="7"/>
  <c r="L4079" i="7" s="1"/>
  <c r="K2660" i="7"/>
  <c r="L2660" i="7" s="1"/>
  <c r="K2661" i="7"/>
  <c r="L2661" i="7" s="1"/>
  <c r="K4080" i="7"/>
  <c r="L4080" i="7" s="1"/>
  <c r="K2662" i="7"/>
  <c r="L2662" i="7" s="1"/>
  <c r="K4081" i="7"/>
  <c r="L4081" i="7" s="1"/>
  <c r="K4082" i="7"/>
  <c r="L4082" i="7" s="1"/>
  <c r="K2663" i="7"/>
  <c r="L2663" i="7" s="1"/>
  <c r="K4083" i="7"/>
  <c r="L4083" i="7" s="1"/>
  <c r="K2664" i="7"/>
  <c r="L2664" i="7" s="1"/>
  <c r="K4084" i="7"/>
  <c r="L4084" i="7" s="1"/>
  <c r="K2665" i="7"/>
  <c r="L2665" i="7" s="1"/>
  <c r="K4085" i="7"/>
  <c r="L4085" i="7" s="1"/>
  <c r="K2666" i="7"/>
  <c r="L2666" i="7" s="1"/>
  <c r="K4086" i="7"/>
  <c r="L4086" i="7" s="1"/>
  <c r="K2667" i="7"/>
  <c r="L2667" i="7" s="1"/>
  <c r="K2668" i="7"/>
  <c r="L2668" i="7" s="1"/>
  <c r="K2669" i="7"/>
  <c r="L2669" i="7" s="1"/>
  <c r="K2670" i="7"/>
  <c r="L2670" i="7" s="1"/>
  <c r="K4087" i="7"/>
  <c r="L4087" i="7" s="1"/>
  <c r="K4088" i="7"/>
  <c r="L4088" i="7" s="1"/>
  <c r="K2671" i="7"/>
  <c r="L2671" i="7" s="1"/>
  <c r="K4089" i="7"/>
  <c r="L4089" i="7" s="1"/>
  <c r="K2672" i="7"/>
  <c r="L2672" i="7" s="1"/>
  <c r="K2673" i="7"/>
  <c r="L2673" i="7" s="1"/>
  <c r="K2674" i="7"/>
  <c r="L2674" i="7" s="1"/>
  <c r="K2675" i="7"/>
  <c r="L2675" i="7" s="1"/>
  <c r="K2676" i="7"/>
  <c r="L2676" i="7" s="1"/>
  <c r="K4090" i="7"/>
  <c r="L4090" i="7" s="1"/>
  <c r="K2677" i="7"/>
  <c r="L2677" i="7" s="1"/>
  <c r="K129" i="7"/>
  <c r="L129" i="7" s="1"/>
  <c r="K130" i="7"/>
  <c r="L130" i="7" s="1"/>
  <c r="K131" i="7"/>
  <c r="L131" i="7" s="1"/>
  <c r="K132" i="7"/>
  <c r="L132" i="7" s="1"/>
  <c r="K2678" i="7"/>
  <c r="L2678" i="7" s="1"/>
  <c r="K2679" i="7"/>
  <c r="L2679" i="7" s="1"/>
  <c r="K684" i="7"/>
  <c r="L684" i="7" s="1"/>
  <c r="K685" i="7"/>
  <c r="L685" i="7" s="1"/>
  <c r="K5099" i="7"/>
  <c r="L5099" i="7" s="1"/>
  <c r="K5100" i="7"/>
  <c r="L5100" i="7" s="1"/>
  <c r="K5561" i="7"/>
  <c r="L5561" i="7" s="1"/>
  <c r="K2680" i="7"/>
  <c r="L2680" i="7" s="1"/>
  <c r="K2681" i="7"/>
  <c r="L2681" i="7" s="1"/>
  <c r="K4091" i="7"/>
  <c r="L4091" i="7" s="1"/>
  <c r="K2682" i="7"/>
  <c r="L2682" i="7" s="1"/>
  <c r="K1728" i="7"/>
  <c r="L1728" i="7" s="1"/>
  <c r="K2683" i="7"/>
  <c r="L2683" i="7" s="1"/>
  <c r="K2684" i="7"/>
  <c r="L2684" i="7" s="1"/>
  <c r="K2685" i="7"/>
  <c r="L2685" i="7" s="1"/>
  <c r="K1729" i="7"/>
  <c r="L1729" i="7" s="1"/>
  <c r="K1730" i="7"/>
  <c r="L1730" i="7" s="1"/>
  <c r="K1731" i="7"/>
  <c r="L1731" i="7" s="1"/>
  <c r="K1732" i="7"/>
  <c r="L1732" i="7" s="1"/>
  <c r="K1733" i="7"/>
  <c r="L1733" i="7" s="1"/>
  <c r="K5562" i="7"/>
  <c r="L5562" i="7" s="1"/>
  <c r="K686" i="7"/>
  <c r="L686" i="7" s="1"/>
  <c r="K1734" i="7"/>
  <c r="L1734" i="7" s="1"/>
  <c r="K1735" i="7"/>
  <c r="L1735" i="7" s="1"/>
  <c r="K1736" i="7"/>
  <c r="L1736" i="7" s="1"/>
  <c r="K1737" i="7"/>
  <c r="L1737" i="7" s="1"/>
  <c r="K1738" i="7"/>
  <c r="L1738" i="7" s="1"/>
  <c r="K1739" i="7"/>
  <c r="L1739" i="7" s="1"/>
  <c r="K1740" i="7"/>
  <c r="L1740" i="7" s="1"/>
  <c r="K1741" i="7"/>
  <c r="L1741" i="7" s="1"/>
  <c r="K1742" i="7"/>
  <c r="L1742" i="7" s="1"/>
  <c r="K1743" i="7"/>
  <c r="L1743" i="7" s="1"/>
  <c r="K1744" i="7"/>
  <c r="L1744" i="7" s="1"/>
  <c r="K1745" i="7"/>
  <c r="L1745" i="7" s="1"/>
  <c r="K1746" i="7"/>
  <c r="L1746" i="7" s="1"/>
  <c r="K1747" i="7"/>
  <c r="L1747" i="7" s="1"/>
  <c r="K1748" i="7"/>
  <c r="L1748" i="7" s="1"/>
  <c r="K1749" i="7"/>
  <c r="L1749" i="7" s="1"/>
  <c r="K1750" i="7"/>
  <c r="L1750" i="7" s="1"/>
  <c r="K1751" i="7"/>
  <c r="L1751" i="7" s="1"/>
  <c r="K1752" i="7"/>
  <c r="L1752" i="7" s="1"/>
  <c r="K1753" i="7"/>
  <c r="L1753" i="7" s="1"/>
  <c r="K4092" i="7"/>
  <c r="L4092" i="7" s="1"/>
  <c r="K4093" i="7"/>
  <c r="L4093" i="7" s="1"/>
  <c r="K687" i="7"/>
  <c r="L687" i="7" s="1"/>
  <c r="K688" i="7"/>
  <c r="L688" i="7" s="1"/>
  <c r="K4094" i="7"/>
  <c r="L4094" i="7" s="1"/>
  <c r="K4095" i="7"/>
  <c r="L4095" i="7" s="1"/>
  <c r="K4096" i="7"/>
  <c r="L4096" i="7" s="1"/>
  <c r="K4097" i="7"/>
  <c r="L4097" i="7" s="1"/>
  <c r="K4098" i="7"/>
  <c r="L4098" i="7" s="1"/>
  <c r="K4099" i="7"/>
  <c r="L4099" i="7" s="1"/>
  <c r="K4100" i="7"/>
  <c r="L4100" i="7" s="1"/>
  <c r="K2686" i="7"/>
  <c r="L2686" i="7" s="1"/>
  <c r="K2687" i="7"/>
  <c r="L2687" i="7" s="1"/>
  <c r="K4101" i="7"/>
  <c r="L4101" i="7" s="1"/>
  <c r="K4102" i="7"/>
  <c r="L4102" i="7" s="1"/>
  <c r="K4103" i="7"/>
  <c r="L4103" i="7" s="1"/>
  <c r="K2688" i="7"/>
  <c r="L2688" i="7" s="1"/>
  <c r="K2689" i="7"/>
  <c r="L2689" i="7" s="1"/>
  <c r="K689" i="7"/>
  <c r="L689" i="7" s="1"/>
  <c r="K690" i="7"/>
  <c r="L690" i="7" s="1"/>
  <c r="K2690" i="7"/>
  <c r="L2690" i="7" s="1"/>
  <c r="K2691" i="7"/>
  <c r="L2691" i="7" s="1"/>
  <c r="K2692" i="7"/>
  <c r="L2692" i="7" s="1"/>
  <c r="K2693" i="7"/>
  <c r="L2693" i="7" s="1"/>
  <c r="K691" i="7"/>
  <c r="L691" i="7" s="1"/>
  <c r="K692" i="7"/>
  <c r="L692" i="7" s="1"/>
  <c r="K693" i="7"/>
  <c r="L693" i="7" s="1"/>
  <c r="K2694" i="7"/>
  <c r="L2694" i="7" s="1"/>
  <c r="K2695" i="7"/>
  <c r="L2695" i="7" s="1"/>
  <c r="K2696" i="7"/>
  <c r="L2696" i="7" s="1"/>
  <c r="K2697" i="7"/>
  <c r="L2697" i="7" s="1"/>
  <c r="K2698" i="7"/>
  <c r="L2698" i="7" s="1"/>
  <c r="K2699" i="7"/>
  <c r="L2699" i="7" s="1"/>
  <c r="K2700" i="7"/>
  <c r="L2700" i="7" s="1"/>
  <c r="K2701" i="7"/>
  <c r="L2701" i="7" s="1"/>
  <c r="K2702" i="7"/>
  <c r="L2702" i="7" s="1"/>
  <c r="K2703" i="7"/>
  <c r="L2703" i="7" s="1"/>
  <c r="K2704" i="7"/>
  <c r="L2704" i="7" s="1"/>
  <c r="K2705" i="7"/>
  <c r="L2705" i="7" s="1"/>
  <c r="K2706" i="7"/>
  <c r="L2706" i="7" s="1"/>
  <c r="K2707" i="7"/>
  <c r="L2707" i="7" s="1"/>
  <c r="K2708" i="7"/>
  <c r="L2708" i="7" s="1"/>
  <c r="K2709" i="7"/>
  <c r="L2709" i="7" s="1"/>
  <c r="K2710" i="7"/>
  <c r="L2710" i="7" s="1"/>
  <c r="K4104" i="7"/>
  <c r="L4104" i="7" s="1"/>
  <c r="K2711" i="7"/>
  <c r="L2711" i="7" s="1"/>
  <c r="K2712" i="7"/>
  <c r="L2712" i="7" s="1"/>
  <c r="K133" i="7"/>
  <c r="L133" i="7" s="1"/>
  <c r="K694" i="7"/>
  <c r="L694" i="7" s="1"/>
  <c r="K695" i="7"/>
  <c r="L695" i="7" s="1"/>
  <c r="K696" i="7"/>
  <c r="L696" i="7" s="1"/>
  <c r="K697" i="7"/>
  <c r="L697" i="7" s="1"/>
  <c r="K698" i="7"/>
  <c r="L698" i="7" s="1"/>
  <c r="K699" i="7"/>
  <c r="L699" i="7" s="1"/>
  <c r="K700" i="7"/>
  <c r="L700" i="7" s="1"/>
  <c r="K701" i="7"/>
  <c r="L701" i="7" s="1"/>
  <c r="K2713" i="7"/>
  <c r="L2713" i="7" s="1"/>
  <c r="K2714" i="7"/>
  <c r="L2714" i="7" s="1"/>
  <c r="K2715" i="7"/>
  <c r="L2715" i="7" s="1"/>
  <c r="K4105" i="7"/>
  <c r="L4105" i="7" s="1"/>
  <c r="K4106" i="7"/>
  <c r="L4106" i="7" s="1"/>
  <c r="K4107" i="7"/>
  <c r="L4107" i="7" s="1"/>
  <c r="K2716" i="7"/>
  <c r="L2716" i="7" s="1"/>
  <c r="K2717" i="7"/>
  <c r="L2717" i="7" s="1"/>
  <c r="K2718" i="7"/>
  <c r="L2718" i="7" s="1"/>
  <c r="K2719" i="7"/>
  <c r="L2719" i="7" s="1"/>
  <c r="K2720" i="7"/>
  <c r="L2720" i="7" s="1"/>
  <c r="K2721" i="7"/>
  <c r="L2721" i="7" s="1"/>
  <c r="K2722" i="7"/>
  <c r="L2722" i="7" s="1"/>
  <c r="K4108" i="7"/>
  <c r="L4108" i="7" s="1"/>
  <c r="K5101" i="7"/>
  <c r="L5101" i="7" s="1"/>
  <c r="K5102" i="7"/>
  <c r="L5102" i="7" s="1"/>
  <c r="K4109" i="7"/>
  <c r="L4109" i="7" s="1"/>
  <c r="K4110" i="7"/>
  <c r="L4110" i="7" s="1"/>
  <c r="K702" i="7"/>
  <c r="L702" i="7" s="1"/>
  <c r="K1754" i="7"/>
  <c r="L1754" i="7" s="1"/>
  <c r="K703" i="7"/>
  <c r="L703" i="7" s="1"/>
  <c r="K704" i="7"/>
  <c r="L704" i="7" s="1"/>
  <c r="K4111" i="7"/>
  <c r="L4111" i="7" s="1"/>
  <c r="K1755" i="7"/>
  <c r="L1755" i="7" s="1"/>
  <c r="K134" i="7"/>
  <c r="L134" i="7" s="1"/>
  <c r="K135" i="7"/>
  <c r="L135" i="7" s="1"/>
  <c r="K136" i="7"/>
  <c r="L136" i="7" s="1"/>
  <c r="K137" i="7"/>
  <c r="L137" i="7" s="1"/>
  <c r="K138" i="7"/>
  <c r="L138" i="7" s="1"/>
  <c r="K139" i="7"/>
  <c r="L139" i="7" s="1"/>
  <c r="K140" i="7"/>
  <c r="L140" i="7" s="1"/>
  <c r="K141" i="7"/>
  <c r="L141" i="7" s="1"/>
  <c r="K142" i="7"/>
  <c r="L142" i="7" s="1"/>
  <c r="K143" i="7"/>
  <c r="L143" i="7" s="1"/>
  <c r="K144" i="7"/>
  <c r="L144" i="7" s="1"/>
  <c r="K145" i="7"/>
  <c r="L145" i="7" s="1"/>
  <c r="K146" i="7"/>
  <c r="L146" i="7" s="1"/>
  <c r="K147" i="7"/>
  <c r="L147" i="7" s="1"/>
  <c r="K148" i="7"/>
  <c r="L148" i="7" s="1"/>
  <c r="K4112" i="7"/>
  <c r="L4112" i="7" s="1"/>
  <c r="K4113" i="7"/>
  <c r="L4113" i="7" s="1"/>
  <c r="K2118" i="7"/>
  <c r="L2118" i="7" s="1"/>
  <c r="K705" i="7"/>
  <c r="L705" i="7" s="1"/>
  <c r="K4114" i="7"/>
  <c r="L4114" i="7" s="1"/>
  <c r="K4115" i="7"/>
  <c r="L4115" i="7" s="1"/>
  <c r="K4116" i="7"/>
  <c r="L4116" i="7" s="1"/>
  <c r="K4117" i="7"/>
  <c r="L4117" i="7" s="1"/>
  <c r="K4118" i="7"/>
  <c r="L4118" i="7" s="1"/>
  <c r="K4119" i="7"/>
  <c r="L4119" i="7" s="1"/>
  <c r="K4120" i="7"/>
  <c r="L4120" i="7" s="1"/>
  <c r="K5563" i="7"/>
  <c r="L5563" i="7" s="1"/>
  <c r="K706" i="7"/>
  <c r="L706" i="7" s="1"/>
  <c r="K149" i="7"/>
  <c r="L149" i="7" s="1"/>
  <c r="K150" i="7"/>
  <c r="L150" i="7" s="1"/>
  <c r="K151" i="7"/>
  <c r="L151" i="7" s="1"/>
  <c r="K152" i="7"/>
  <c r="L152" i="7" s="1"/>
  <c r="K153" i="7"/>
  <c r="L153" i="7" s="1"/>
  <c r="K707" i="7"/>
  <c r="L707" i="7" s="1"/>
  <c r="K708" i="7"/>
  <c r="L708" i="7" s="1"/>
  <c r="K709" i="7"/>
  <c r="L709" i="7" s="1"/>
  <c r="K710" i="7"/>
  <c r="L710" i="7" s="1"/>
  <c r="K5564" i="7"/>
  <c r="L5564" i="7" s="1"/>
  <c r="K5103" i="7"/>
  <c r="L5103" i="7" s="1"/>
  <c r="K5104" i="7"/>
  <c r="L5104" i="7" s="1"/>
  <c r="K711" i="7"/>
  <c r="L711" i="7" s="1"/>
  <c r="K4121" i="7"/>
  <c r="L4121" i="7" s="1"/>
  <c r="K5105" i="7"/>
  <c r="L5105" i="7" s="1"/>
  <c r="K154" i="7"/>
  <c r="L154" i="7" s="1"/>
  <c r="K155" i="7"/>
  <c r="L155" i="7" s="1"/>
  <c r="K2723" i="7"/>
  <c r="L2723" i="7" s="1"/>
  <c r="K2724" i="7"/>
  <c r="L2724" i="7" s="1"/>
  <c r="K5565" i="7"/>
  <c r="L5565" i="7" s="1"/>
  <c r="K2725" i="7"/>
  <c r="L2725" i="7" s="1"/>
  <c r="K2726" i="7"/>
  <c r="L2726" i="7" s="1"/>
  <c r="K4122" i="7"/>
  <c r="L4122" i="7" s="1"/>
  <c r="K4123" i="7"/>
  <c r="L4123" i="7" s="1"/>
  <c r="K4124" i="7"/>
  <c r="L4124" i="7" s="1"/>
  <c r="K1756" i="7"/>
  <c r="L1756" i="7" s="1"/>
  <c r="K4125" i="7"/>
  <c r="L4125" i="7" s="1"/>
  <c r="K4126" i="7"/>
  <c r="L4126" i="7" s="1"/>
  <c r="K5566" i="7"/>
  <c r="L5566" i="7" s="1"/>
  <c r="K5567" i="7"/>
  <c r="L5567" i="7" s="1"/>
  <c r="K5568" i="7"/>
  <c r="L5568" i="7" s="1"/>
  <c r="K5569" i="7"/>
  <c r="L5569" i="7" s="1"/>
  <c r="K5570" i="7"/>
  <c r="L5570" i="7" s="1"/>
  <c r="K5571" i="7"/>
  <c r="L5571" i="7" s="1"/>
  <c r="K5106" i="7"/>
  <c r="L5106" i="7" s="1"/>
  <c r="K5107" i="7"/>
  <c r="L5107" i="7" s="1"/>
  <c r="K5108" i="7"/>
  <c r="L5108" i="7" s="1"/>
  <c r="K5109" i="7"/>
  <c r="L5109" i="7" s="1"/>
  <c r="K5110" i="7"/>
  <c r="L5110" i="7" s="1"/>
  <c r="K5111" i="7"/>
  <c r="L5111" i="7" s="1"/>
  <c r="K712" i="7"/>
  <c r="L712" i="7" s="1"/>
  <c r="K2727" i="7"/>
  <c r="L2727" i="7" s="1"/>
  <c r="K2728" i="7"/>
  <c r="L2728" i="7" s="1"/>
  <c r="K2729" i="7"/>
  <c r="L2729" i="7" s="1"/>
  <c r="K2730" i="7"/>
  <c r="L2730" i="7" s="1"/>
  <c r="K2731" i="7"/>
  <c r="L2731" i="7" s="1"/>
  <c r="K2732" i="7"/>
  <c r="L2732" i="7" s="1"/>
  <c r="K2733" i="7"/>
  <c r="L2733" i="7" s="1"/>
  <c r="K2734" i="7"/>
  <c r="L2734" i="7" s="1"/>
  <c r="K2735" i="7"/>
  <c r="L2735" i="7" s="1"/>
  <c r="K2736" i="7"/>
  <c r="L2736" i="7" s="1"/>
  <c r="K2737" i="7"/>
  <c r="L2737" i="7" s="1"/>
  <c r="K2738" i="7"/>
  <c r="L2738" i="7" s="1"/>
  <c r="K2739" i="7"/>
  <c r="L2739" i="7" s="1"/>
  <c r="K2740" i="7"/>
  <c r="L2740" i="7" s="1"/>
  <c r="K2741" i="7"/>
  <c r="L2741" i="7" s="1"/>
  <c r="K2742" i="7"/>
  <c r="L2742" i="7" s="1"/>
  <c r="K2743" i="7"/>
  <c r="L2743" i="7" s="1"/>
  <c r="K2744" i="7"/>
  <c r="L2744" i="7" s="1"/>
  <c r="K2745" i="7"/>
  <c r="L2745" i="7" s="1"/>
  <c r="K2746" i="7"/>
  <c r="L2746" i="7" s="1"/>
  <c r="K2747" i="7"/>
  <c r="L2747" i="7" s="1"/>
  <c r="K5112" i="7"/>
  <c r="L5112" i="7" s="1"/>
  <c r="K1757" i="7"/>
  <c r="L1757" i="7" s="1"/>
  <c r="K5572" i="7"/>
  <c r="L5572" i="7" s="1"/>
  <c r="K5573" i="7"/>
  <c r="L5573" i="7" s="1"/>
  <c r="K1758" i="7"/>
  <c r="L1758" i="7" s="1"/>
  <c r="K1759" i="7"/>
  <c r="L1759" i="7" s="1"/>
  <c r="K713" i="7"/>
  <c r="L713" i="7" s="1"/>
  <c r="K2748" i="7"/>
  <c r="L2748" i="7" s="1"/>
  <c r="K2749" i="7"/>
  <c r="L2749" i="7" s="1"/>
  <c r="K4127" i="7"/>
  <c r="L4127" i="7" s="1"/>
  <c r="K4128" i="7"/>
  <c r="L4128" i="7" s="1"/>
  <c r="K4129" i="7"/>
  <c r="L4129" i="7" s="1"/>
  <c r="K4130" i="7"/>
  <c r="L4130" i="7" s="1"/>
  <c r="K4131" i="7"/>
  <c r="L4131" i="7" s="1"/>
  <c r="K4132" i="7"/>
  <c r="L4132" i="7" s="1"/>
  <c r="K4133" i="7"/>
  <c r="L4133" i="7" s="1"/>
  <c r="K714" i="7"/>
  <c r="L714" i="7" s="1"/>
  <c r="K4134" i="7"/>
  <c r="L4134" i="7" s="1"/>
  <c r="K4135" i="7"/>
  <c r="L4135" i="7" s="1"/>
  <c r="K4136" i="7"/>
  <c r="L4136" i="7" s="1"/>
  <c r="K4137" i="7"/>
  <c r="L4137" i="7" s="1"/>
  <c r="K4138" i="7"/>
  <c r="L4138" i="7" s="1"/>
  <c r="K4139" i="7"/>
  <c r="L4139" i="7" s="1"/>
  <c r="K4140" i="7"/>
  <c r="L4140" i="7" s="1"/>
  <c r="K4141" i="7"/>
  <c r="L4141" i="7" s="1"/>
  <c r="K4142" i="7"/>
  <c r="L4142" i="7" s="1"/>
  <c r="K4143" i="7"/>
  <c r="L4143" i="7" s="1"/>
  <c r="K4144" i="7"/>
  <c r="L4144" i="7" s="1"/>
  <c r="K4145" i="7"/>
  <c r="L4145" i="7" s="1"/>
  <c r="K2750" i="7"/>
  <c r="L2750" i="7" s="1"/>
  <c r="K2751" i="7"/>
  <c r="L2751" i="7" s="1"/>
  <c r="K715" i="7"/>
  <c r="L715" i="7" s="1"/>
  <c r="K5574" i="7"/>
  <c r="L5574" i="7" s="1"/>
  <c r="K5575" i="7"/>
  <c r="L5575" i="7" s="1"/>
  <c r="K5576" i="7"/>
  <c r="L5576" i="7" s="1"/>
  <c r="K5577" i="7"/>
  <c r="L5577" i="7" s="1"/>
  <c r="K5578" i="7"/>
  <c r="L5578" i="7" s="1"/>
  <c r="K5579" i="7"/>
  <c r="L5579" i="7" s="1"/>
  <c r="K5580" i="7"/>
  <c r="L5580" i="7" s="1"/>
  <c r="K5581" i="7"/>
  <c r="L5581" i="7" s="1"/>
  <c r="K5582" i="7"/>
  <c r="L5582" i="7" s="1"/>
  <c r="K5583" i="7"/>
  <c r="L5583" i="7" s="1"/>
  <c r="K4146" i="7"/>
  <c r="L4146" i="7" s="1"/>
  <c r="K2752" i="7"/>
  <c r="L2752" i="7" s="1"/>
  <c r="K1760" i="7"/>
  <c r="L1760" i="7" s="1"/>
  <c r="K2753" i="7"/>
  <c r="L2753" i="7" s="1"/>
  <c r="K5584" i="7"/>
  <c r="L5584" i="7" s="1"/>
  <c r="K1761" i="7"/>
  <c r="L1761" i="7" s="1"/>
  <c r="K2754" i="7"/>
  <c r="L2754" i="7" s="1"/>
  <c r="K4147" i="7"/>
  <c r="L4147" i="7" s="1"/>
  <c r="K716" i="7"/>
  <c r="L716" i="7" s="1"/>
  <c r="K717" i="7"/>
  <c r="L717" i="7" s="1"/>
  <c r="K718" i="7"/>
  <c r="L718" i="7" s="1"/>
  <c r="K5585" i="7"/>
  <c r="L5585" i="7" s="1"/>
  <c r="K719" i="7"/>
  <c r="L719" i="7" s="1"/>
  <c r="K720" i="7"/>
  <c r="L720" i="7" s="1"/>
  <c r="K2755" i="7"/>
  <c r="L2755" i="7" s="1"/>
  <c r="K2756" i="7"/>
  <c r="L2756" i="7" s="1"/>
  <c r="K5113" i="7"/>
  <c r="L5113" i="7" s="1"/>
  <c r="K721" i="7"/>
  <c r="L721" i="7" s="1"/>
  <c r="K722" i="7"/>
  <c r="L722" i="7" s="1"/>
  <c r="K5114" i="7"/>
  <c r="L5114" i="7" s="1"/>
  <c r="K5115" i="7"/>
  <c r="L5115" i="7" s="1"/>
  <c r="K5116" i="7"/>
  <c r="L5116" i="7" s="1"/>
  <c r="K5117" i="7"/>
  <c r="L5117" i="7" s="1"/>
  <c r="K5118" i="7"/>
  <c r="L5118" i="7" s="1"/>
  <c r="K1762" i="7"/>
  <c r="L1762" i="7" s="1"/>
  <c r="K1763" i="7"/>
  <c r="L1763" i="7" s="1"/>
  <c r="K1764" i="7"/>
  <c r="L1764" i="7" s="1"/>
  <c r="K1765" i="7"/>
  <c r="L1765" i="7" s="1"/>
  <c r="K2757" i="7"/>
  <c r="L2757" i="7" s="1"/>
  <c r="K1766" i="7"/>
  <c r="L1766" i="7" s="1"/>
  <c r="K1767" i="7"/>
  <c r="L1767" i="7" s="1"/>
  <c r="K5119" i="7"/>
  <c r="L5119" i="7" s="1"/>
  <c r="K4148" i="7"/>
  <c r="L4148" i="7" s="1"/>
  <c r="K2758" i="7"/>
  <c r="L2758" i="7" s="1"/>
  <c r="K4149" i="7"/>
  <c r="L4149" i="7" s="1"/>
  <c r="K2759" i="7"/>
  <c r="L2759" i="7" s="1"/>
  <c r="K2760" i="7"/>
  <c r="L2760" i="7" s="1"/>
  <c r="K2761" i="7"/>
  <c r="L2761" i="7" s="1"/>
  <c r="K2762" i="7"/>
  <c r="L2762" i="7" s="1"/>
  <c r="K4886" i="7"/>
  <c r="L4886" i="7" s="1"/>
  <c r="K4150" i="7"/>
  <c r="L4150" i="7" s="1"/>
  <c r="K4151" i="7"/>
  <c r="L4151" i="7" s="1"/>
  <c r="K4152" i="7"/>
  <c r="L4152" i="7" s="1"/>
  <c r="K4153" i="7"/>
  <c r="L4153" i="7" s="1"/>
  <c r="K1768" i="7"/>
  <c r="L1768" i="7" s="1"/>
  <c r="K1769" i="7"/>
  <c r="L1769" i="7" s="1"/>
  <c r="K4154" i="7"/>
  <c r="L4154" i="7" s="1"/>
  <c r="K723" i="7"/>
  <c r="L723" i="7" s="1"/>
  <c r="K724" i="7"/>
  <c r="L724" i="7" s="1"/>
  <c r="K725" i="7"/>
  <c r="L725" i="7" s="1"/>
  <c r="K726" i="7"/>
  <c r="L726" i="7" s="1"/>
  <c r="K727" i="7"/>
  <c r="L727" i="7" s="1"/>
  <c r="K728" i="7"/>
  <c r="L728" i="7" s="1"/>
  <c r="K4155" i="7"/>
  <c r="L4155" i="7" s="1"/>
  <c r="K2763" i="7"/>
  <c r="L2763" i="7" s="1"/>
  <c r="K2764" i="7"/>
  <c r="L2764" i="7" s="1"/>
  <c r="K2765" i="7"/>
  <c r="L2765" i="7" s="1"/>
  <c r="K2766" i="7"/>
  <c r="L2766" i="7" s="1"/>
  <c r="K2767" i="7"/>
  <c r="L2767" i="7" s="1"/>
  <c r="K5586" i="7"/>
  <c r="L5586" i="7" s="1"/>
  <c r="K5587" i="7"/>
  <c r="L5587" i="7" s="1"/>
  <c r="K2768" i="7"/>
  <c r="L2768" i="7" s="1"/>
  <c r="K2769" i="7"/>
  <c r="L2769" i="7" s="1"/>
  <c r="K2770" i="7"/>
  <c r="L2770" i="7" s="1"/>
  <c r="K2771" i="7"/>
  <c r="L2771" i="7" s="1"/>
  <c r="K156" i="7"/>
  <c r="L156" i="7" s="1"/>
  <c r="K2772" i="7"/>
  <c r="L2772" i="7" s="1"/>
  <c r="K4887" i="7"/>
  <c r="L4887" i="7" s="1"/>
  <c r="K2773" i="7"/>
  <c r="L2773" i="7" s="1"/>
  <c r="K5588" i="7"/>
  <c r="L5588" i="7" s="1"/>
  <c r="K4156" i="7"/>
  <c r="L4156" i="7" s="1"/>
  <c r="K4157" i="7"/>
  <c r="L4157" i="7" s="1"/>
  <c r="K1770" i="7"/>
  <c r="L1770" i="7" s="1"/>
  <c r="K1771" i="7"/>
  <c r="L1771" i="7" s="1"/>
  <c r="K5589" i="7"/>
  <c r="L5589" i="7" s="1"/>
  <c r="K4158" i="7"/>
  <c r="L4158" i="7" s="1"/>
  <c r="K4159" i="7"/>
  <c r="L4159" i="7" s="1"/>
  <c r="K4160" i="7"/>
  <c r="L4160" i="7" s="1"/>
  <c r="K2774" i="7"/>
  <c r="L2774" i="7" s="1"/>
  <c r="K2775" i="7"/>
  <c r="L2775" i="7" s="1"/>
  <c r="K2776" i="7"/>
  <c r="L2776" i="7" s="1"/>
  <c r="K2777" i="7"/>
  <c r="L2777" i="7" s="1"/>
  <c r="K2778" i="7"/>
  <c r="L2778" i="7" s="1"/>
  <c r="K2779" i="7"/>
  <c r="L2779" i="7" s="1"/>
  <c r="K2780" i="7"/>
  <c r="L2780" i="7" s="1"/>
  <c r="K2781" i="7"/>
  <c r="L2781" i="7" s="1"/>
  <c r="K2782" i="7"/>
  <c r="L2782" i="7" s="1"/>
  <c r="K2783" i="7"/>
  <c r="L2783" i="7" s="1"/>
  <c r="K729" i="7"/>
  <c r="L729" i="7" s="1"/>
  <c r="K2119" i="7"/>
  <c r="L2119" i="7" s="1"/>
  <c r="K1772" i="7"/>
  <c r="L1772" i="7" s="1"/>
  <c r="K1773" i="7"/>
  <c r="L1773" i="7" s="1"/>
  <c r="K1774" i="7"/>
  <c r="L1774" i="7" s="1"/>
  <c r="K2120" i="7"/>
  <c r="L2120" i="7" s="1"/>
  <c r="K5590" i="7"/>
  <c r="L5590" i="7" s="1"/>
  <c r="K5591" i="7"/>
  <c r="L5591" i="7" s="1"/>
  <c r="K5592" i="7"/>
  <c r="L5592" i="7" s="1"/>
  <c r="K2784" i="7"/>
  <c r="L2784" i="7" s="1"/>
  <c r="K2785" i="7"/>
  <c r="L2785" i="7" s="1"/>
  <c r="K2786" i="7"/>
  <c r="L2786" i="7" s="1"/>
  <c r="K1775" i="7"/>
  <c r="L1775" i="7" s="1"/>
  <c r="K2787" i="7"/>
  <c r="L2787" i="7" s="1"/>
  <c r="K1776" i="7"/>
  <c r="L1776" i="7" s="1"/>
  <c r="K1777" i="7"/>
  <c r="L1777" i="7" s="1"/>
  <c r="K4161" i="7"/>
  <c r="L4161" i="7" s="1"/>
  <c r="K2788" i="7"/>
  <c r="L2788" i="7" s="1"/>
  <c r="K2789" i="7"/>
  <c r="L2789" i="7" s="1"/>
  <c r="K2790" i="7"/>
  <c r="L2790" i="7" s="1"/>
  <c r="K2791" i="7"/>
  <c r="L2791" i="7" s="1"/>
  <c r="K2792" i="7"/>
  <c r="L2792" i="7" s="1"/>
  <c r="K2793" i="7"/>
  <c r="L2793" i="7" s="1"/>
  <c r="K2794" i="7"/>
  <c r="L2794" i="7" s="1"/>
  <c r="K2795" i="7"/>
  <c r="L2795" i="7" s="1"/>
  <c r="K2796" i="7"/>
  <c r="L2796" i="7" s="1"/>
  <c r="K2797" i="7"/>
  <c r="L2797" i="7" s="1"/>
  <c r="K2798" i="7"/>
  <c r="L2798" i="7" s="1"/>
  <c r="K5593" i="7"/>
  <c r="L5593" i="7" s="1"/>
  <c r="K730" i="7"/>
  <c r="L730" i="7" s="1"/>
  <c r="K5594" i="7"/>
  <c r="L5594" i="7" s="1"/>
  <c r="K5120" i="7"/>
  <c r="L5120" i="7" s="1"/>
  <c r="K731" i="7"/>
  <c r="L731" i="7" s="1"/>
  <c r="K5121" i="7"/>
  <c r="L5121" i="7" s="1"/>
  <c r="K5122" i="7"/>
  <c r="L5122" i="7" s="1"/>
  <c r="K5123" i="7"/>
  <c r="L5123" i="7" s="1"/>
  <c r="K2121" i="7"/>
  <c r="L2121" i="7" s="1"/>
  <c r="K157" i="7"/>
  <c r="L157" i="7" s="1"/>
  <c r="K158" i="7"/>
  <c r="L158" i="7" s="1"/>
  <c r="K159" i="7"/>
  <c r="L159" i="7" s="1"/>
  <c r="K5595" i="7"/>
  <c r="L5595" i="7" s="1"/>
  <c r="K732" i="7"/>
  <c r="L732" i="7" s="1"/>
  <c r="K733" i="7"/>
  <c r="L733" i="7" s="1"/>
  <c r="K734" i="7"/>
  <c r="L734" i="7" s="1"/>
  <c r="K735" i="7"/>
  <c r="L735" i="7" s="1"/>
  <c r="K2799" i="7"/>
  <c r="L2799" i="7" s="1"/>
  <c r="K4162" i="7"/>
  <c r="L4162" i="7" s="1"/>
  <c r="K4163" i="7"/>
  <c r="L4163" i="7" s="1"/>
  <c r="K2800" i="7"/>
  <c r="L2800" i="7" s="1"/>
  <c r="K2801" i="7"/>
  <c r="L2801" i="7" s="1"/>
  <c r="K2802" i="7"/>
  <c r="L2802" i="7" s="1"/>
  <c r="K2803" i="7"/>
  <c r="L2803" i="7" s="1"/>
  <c r="K2804" i="7"/>
  <c r="L2804" i="7" s="1"/>
  <c r="K2805" i="7"/>
  <c r="L2805" i="7" s="1"/>
  <c r="K2806" i="7"/>
  <c r="L2806" i="7" s="1"/>
  <c r="K2807" i="7"/>
  <c r="L2807" i="7" s="1"/>
  <c r="K2808" i="7"/>
  <c r="L2808" i="7" s="1"/>
  <c r="K2809" i="7"/>
  <c r="L2809" i="7" s="1"/>
  <c r="K2810" i="7"/>
  <c r="L2810" i="7" s="1"/>
  <c r="K2811" i="7"/>
  <c r="L2811" i="7" s="1"/>
  <c r="K2812" i="7"/>
  <c r="L2812" i="7" s="1"/>
  <c r="K2813" i="7"/>
  <c r="L2813" i="7" s="1"/>
  <c r="K2814" i="7"/>
  <c r="L2814" i="7" s="1"/>
  <c r="K2815" i="7"/>
  <c r="L2815" i="7" s="1"/>
  <c r="K2816" i="7"/>
  <c r="L2816" i="7" s="1"/>
  <c r="K2817" i="7"/>
  <c r="L2817" i="7" s="1"/>
  <c r="K2818" i="7"/>
  <c r="L2818" i="7" s="1"/>
  <c r="K2819" i="7"/>
  <c r="L2819" i="7" s="1"/>
  <c r="K2820" i="7"/>
  <c r="L2820" i="7" s="1"/>
  <c r="K2821" i="7"/>
  <c r="L2821" i="7" s="1"/>
  <c r="K2822" i="7"/>
  <c r="L2822" i="7" s="1"/>
  <c r="K2823" i="7"/>
  <c r="L2823" i="7" s="1"/>
  <c r="K4164" i="7"/>
  <c r="L4164" i="7" s="1"/>
  <c r="K4165" i="7"/>
  <c r="L4165" i="7" s="1"/>
  <c r="K4166" i="7"/>
  <c r="L4166" i="7" s="1"/>
  <c r="K4167" i="7"/>
  <c r="L4167" i="7" s="1"/>
  <c r="K4168" i="7"/>
  <c r="L4168" i="7" s="1"/>
  <c r="K4169" i="7"/>
  <c r="L4169" i="7" s="1"/>
  <c r="K4170" i="7"/>
  <c r="L4170" i="7" s="1"/>
  <c r="K4171" i="7"/>
  <c r="L4171" i="7" s="1"/>
  <c r="K4172" i="7"/>
  <c r="L4172" i="7" s="1"/>
  <c r="K736" i="7"/>
  <c r="L736" i="7" s="1"/>
  <c r="K2122" i="7"/>
  <c r="L2122" i="7" s="1"/>
  <c r="K2123" i="7"/>
  <c r="L2123" i="7" s="1"/>
  <c r="K2824" i="7"/>
  <c r="L2824" i="7" s="1"/>
  <c r="K2825" i="7"/>
  <c r="L2825" i="7" s="1"/>
  <c r="K2826" i="7"/>
  <c r="L2826" i="7" s="1"/>
  <c r="K2827" i="7"/>
  <c r="L2827" i="7" s="1"/>
  <c r="K2828" i="7"/>
  <c r="L2828" i="7" s="1"/>
  <c r="K2829" i="7"/>
  <c r="L2829" i="7" s="1"/>
  <c r="K2830" i="7"/>
  <c r="L2830" i="7" s="1"/>
  <c r="K2831" i="7"/>
  <c r="L2831" i="7" s="1"/>
  <c r="K737" i="7"/>
  <c r="L737" i="7" s="1"/>
  <c r="K738" i="7"/>
  <c r="L738" i="7" s="1"/>
  <c r="K1778" i="7"/>
  <c r="L1778" i="7" s="1"/>
  <c r="K160" i="7"/>
  <c r="L160" i="7" s="1"/>
  <c r="K161" i="7"/>
  <c r="L161" i="7" s="1"/>
  <c r="K2832" i="7"/>
  <c r="L2832" i="7" s="1"/>
  <c r="K2833" i="7"/>
  <c r="L2833" i="7" s="1"/>
  <c r="K2834" i="7"/>
  <c r="L2834" i="7" s="1"/>
  <c r="K2835" i="7"/>
  <c r="L2835" i="7" s="1"/>
  <c r="K2836" i="7"/>
  <c r="L2836" i="7" s="1"/>
  <c r="K2837" i="7"/>
  <c r="L2837" i="7" s="1"/>
  <c r="K2838" i="7"/>
  <c r="L2838" i="7" s="1"/>
  <c r="K2839" i="7"/>
  <c r="L2839" i="7" s="1"/>
  <c r="K2840" i="7"/>
  <c r="L2840" i="7" s="1"/>
  <c r="K2841" i="7"/>
  <c r="L2841" i="7" s="1"/>
  <c r="K1779" i="7"/>
  <c r="L1779" i="7" s="1"/>
  <c r="K2842" i="7"/>
  <c r="L2842" i="7" s="1"/>
  <c r="K4173" i="7"/>
  <c r="L4173" i="7" s="1"/>
  <c r="K4174" i="7"/>
  <c r="L4174" i="7" s="1"/>
  <c r="K2843" i="7"/>
  <c r="L2843" i="7" s="1"/>
  <c r="K2844" i="7"/>
  <c r="L2844" i="7" s="1"/>
  <c r="K4175" i="7"/>
  <c r="L4175" i="7" s="1"/>
  <c r="K739" i="7"/>
  <c r="L739" i="7" s="1"/>
  <c r="K4176" i="7"/>
  <c r="L4176" i="7" s="1"/>
  <c r="K740" i="7"/>
  <c r="L740" i="7" s="1"/>
  <c r="K4177" i="7"/>
  <c r="L4177" i="7" s="1"/>
  <c r="K4178" i="7"/>
  <c r="L4178" i="7" s="1"/>
  <c r="K741" i="7"/>
  <c r="L741" i="7" s="1"/>
  <c r="K2845" i="7"/>
  <c r="L2845" i="7" s="1"/>
  <c r="K2846" i="7"/>
  <c r="L2846" i="7" s="1"/>
  <c r="K2847" i="7"/>
  <c r="L2847" i="7" s="1"/>
  <c r="K5596" i="7"/>
  <c r="L5596" i="7" s="1"/>
  <c r="K742" i="7"/>
  <c r="L742" i="7" s="1"/>
  <c r="K5124" i="7"/>
  <c r="L5124" i="7" s="1"/>
  <c r="K2848" i="7"/>
  <c r="L2848" i="7" s="1"/>
  <c r="K5125" i="7"/>
  <c r="L5125" i="7" s="1"/>
  <c r="K2849" i="7"/>
  <c r="L2849" i="7" s="1"/>
  <c r="K2850" i="7"/>
  <c r="L2850" i="7" s="1"/>
  <c r="K2851" i="7"/>
  <c r="L2851" i="7" s="1"/>
  <c r="K4179" i="7"/>
  <c r="L4179" i="7" s="1"/>
  <c r="K5597" i="7"/>
  <c r="L5597" i="7" s="1"/>
  <c r="K5598" i="7"/>
  <c r="L5598" i="7" s="1"/>
  <c r="K5599" i="7"/>
  <c r="L5599" i="7" s="1"/>
  <c r="K5126" i="7"/>
  <c r="L5126" i="7" s="1"/>
  <c r="K5127" i="7"/>
  <c r="L5127" i="7" s="1"/>
  <c r="K4180" i="7"/>
  <c r="L4180" i="7" s="1"/>
  <c r="K743" i="7"/>
  <c r="L743" i="7" s="1"/>
  <c r="K5600" i="7"/>
  <c r="L5600" i="7" s="1"/>
  <c r="K5601" i="7"/>
  <c r="L5601" i="7" s="1"/>
  <c r="K5602" i="7"/>
  <c r="L5602" i="7" s="1"/>
  <c r="K744" i="7"/>
  <c r="L744" i="7" s="1"/>
  <c r="K745" i="7"/>
  <c r="L745" i="7" s="1"/>
  <c r="K2852" i="7"/>
  <c r="L2852" i="7" s="1"/>
  <c r="K746" i="7"/>
  <c r="L746" i="7" s="1"/>
  <c r="K2853" i="7"/>
  <c r="L2853" i="7" s="1"/>
  <c r="K4181" i="7"/>
  <c r="L4181" i="7" s="1"/>
  <c r="K2854" i="7"/>
  <c r="L2854" i="7" s="1"/>
  <c r="K747" i="7"/>
  <c r="L747" i="7" s="1"/>
  <c r="K748" i="7"/>
  <c r="L748" i="7" s="1"/>
  <c r="K2855" i="7"/>
  <c r="L2855" i="7" s="1"/>
  <c r="K2856" i="7"/>
  <c r="L2856" i="7" s="1"/>
  <c r="K2857" i="7"/>
  <c r="L2857" i="7" s="1"/>
  <c r="K2858" i="7"/>
  <c r="L2858" i="7" s="1"/>
  <c r="K2859" i="7"/>
  <c r="L2859" i="7" s="1"/>
  <c r="K2860" i="7"/>
  <c r="L2860" i="7" s="1"/>
  <c r="K2861" i="7"/>
  <c r="L2861" i="7" s="1"/>
  <c r="K2862" i="7"/>
  <c r="L2862" i="7" s="1"/>
  <c r="K2863" i="7"/>
  <c r="L2863" i="7" s="1"/>
  <c r="K2864" i="7"/>
  <c r="L2864" i="7" s="1"/>
  <c r="K2865" i="7"/>
  <c r="L2865" i="7" s="1"/>
  <c r="K4182" i="7"/>
  <c r="L4182" i="7" s="1"/>
  <c r="K4183" i="7"/>
  <c r="L4183" i="7" s="1"/>
  <c r="K2866" i="7"/>
  <c r="L2866" i="7" s="1"/>
  <c r="K2867" i="7"/>
  <c r="L2867" i="7" s="1"/>
  <c r="K2868" i="7"/>
  <c r="L2868" i="7" s="1"/>
  <c r="K2124" i="7"/>
  <c r="L2124" i="7" s="1"/>
  <c r="K2869" i="7"/>
  <c r="L2869" i="7" s="1"/>
  <c r="K2870" i="7"/>
  <c r="L2870" i="7" s="1"/>
  <c r="K2871" i="7"/>
  <c r="L2871" i="7" s="1"/>
  <c r="K2872" i="7"/>
  <c r="L2872" i="7" s="1"/>
  <c r="K2873" i="7"/>
  <c r="L2873" i="7" s="1"/>
  <c r="K2874" i="7"/>
  <c r="L2874" i="7" s="1"/>
  <c r="K2875" i="7"/>
  <c r="L2875" i="7" s="1"/>
  <c r="K2876" i="7"/>
  <c r="L2876" i="7" s="1"/>
  <c r="K2877" i="7"/>
  <c r="L2877" i="7" s="1"/>
  <c r="K2878" i="7"/>
  <c r="L2878" i="7" s="1"/>
  <c r="K2879" i="7"/>
  <c r="L2879" i="7" s="1"/>
  <c r="K2880" i="7"/>
  <c r="L2880" i="7" s="1"/>
  <c r="K5603" i="7"/>
  <c r="L5603" i="7" s="1"/>
  <c r="K2881" i="7"/>
  <c r="L2881" i="7" s="1"/>
  <c r="K2882" i="7"/>
  <c r="L2882" i="7" s="1"/>
  <c r="K2883" i="7"/>
  <c r="L2883" i="7" s="1"/>
  <c r="K2884" i="7"/>
  <c r="L2884" i="7" s="1"/>
  <c r="K2885" i="7"/>
  <c r="L2885" i="7" s="1"/>
  <c r="K2886" i="7"/>
  <c r="L2886" i="7" s="1"/>
  <c r="K2887" i="7"/>
  <c r="L2887" i="7" s="1"/>
  <c r="K2888" i="7"/>
  <c r="L2888" i="7" s="1"/>
  <c r="K2889" i="7"/>
  <c r="L2889" i="7" s="1"/>
  <c r="K2890" i="7"/>
  <c r="L2890" i="7" s="1"/>
  <c r="K2891" i="7"/>
  <c r="L2891" i="7" s="1"/>
  <c r="K2892" i="7"/>
  <c r="L2892" i="7" s="1"/>
  <c r="K2893" i="7"/>
  <c r="L2893" i="7" s="1"/>
  <c r="K4184" i="7"/>
  <c r="L4184" i="7" s="1"/>
  <c r="K2894" i="7"/>
  <c r="L2894" i="7" s="1"/>
  <c r="K2895" i="7"/>
  <c r="L2895" i="7" s="1"/>
  <c r="K2896" i="7"/>
  <c r="L2896" i="7" s="1"/>
  <c r="K2897" i="7"/>
  <c r="L2897" i="7" s="1"/>
  <c r="K2898" i="7"/>
  <c r="L2898" i="7" s="1"/>
  <c r="K2899" i="7"/>
  <c r="L2899" i="7" s="1"/>
  <c r="K2900" i="7"/>
  <c r="L2900" i="7" s="1"/>
  <c r="K2901" i="7"/>
  <c r="L2901" i="7" s="1"/>
  <c r="K2902" i="7"/>
  <c r="L2902" i="7" s="1"/>
  <c r="K2903" i="7"/>
  <c r="L2903" i="7" s="1"/>
  <c r="K2904" i="7"/>
  <c r="L2904" i="7" s="1"/>
  <c r="K2905" i="7"/>
  <c r="L2905" i="7" s="1"/>
  <c r="K4185" i="7"/>
  <c r="L4185" i="7" s="1"/>
  <c r="K4186" i="7"/>
  <c r="L4186" i="7" s="1"/>
  <c r="K2906" i="7"/>
  <c r="L2906" i="7" s="1"/>
  <c r="K4187" i="7"/>
  <c r="L4187" i="7" s="1"/>
  <c r="K4188" i="7"/>
  <c r="L4188" i="7" s="1"/>
  <c r="K4189" i="7"/>
  <c r="L4189" i="7" s="1"/>
  <c r="K2907" i="7"/>
  <c r="L2907" i="7" s="1"/>
  <c r="K4190" i="7"/>
  <c r="L4190" i="7" s="1"/>
  <c r="K2908" i="7"/>
  <c r="L2908" i="7" s="1"/>
  <c r="K4191" i="7"/>
  <c r="L4191" i="7" s="1"/>
  <c r="K4192" i="7"/>
  <c r="L4192" i="7" s="1"/>
  <c r="K4193" i="7"/>
  <c r="L4193" i="7" s="1"/>
  <c r="K2909" i="7"/>
  <c r="L2909" i="7" s="1"/>
  <c r="K2910" i="7"/>
  <c r="L2910" i="7" s="1"/>
  <c r="K2911" i="7"/>
  <c r="L2911" i="7" s="1"/>
  <c r="K749" i="7"/>
  <c r="L749" i="7" s="1"/>
  <c r="K5604" i="7"/>
  <c r="L5604" i="7" s="1"/>
  <c r="K5605" i="7"/>
  <c r="L5605" i="7" s="1"/>
  <c r="K5606" i="7"/>
  <c r="L5606" i="7" s="1"/>
  <c r="K5607" i="7"/>
  <c r="L5607" i="7" s="1"/>
  <c r="K750" i="7"/>
  <c r="L750" i="7" s="1"/>
  <c r="K4194" i="7"/>
  <c r="L4194" i="7" s="1"/>
  <c r="K5608" i="7"/>
  <c r="L5608" i="7" s="1"/>
  <c r="K5609" i="7"/>
  <c r="L5609" i="7" s="1"/>
  <c r="K5610" i="7"/>
  <c r="L5610" i="7" s="1"/>
  <c r="K5611" i="7"/>
  <c r="L5611" i="7" s="1"/>
  <c r="K4195" i="7"/>
  <c r="L4195" i="7" s="1"/>
  <c r="K5128" i="7"/>
  <c r="L5128" i="7" s="1"/>
  <c r="K5129" i="7"/>
  <c r="L5129" i="7" s="1"/>
  <c r="K751" i="7"/>
  <c r="L751" i="7" s="1"/>
  <c r="K4196" i="7"/>
  <c r="L4196" i="7" s="1"/>
  <c r="K5612" i="7"/>
  <c r="L5612" i="7" s="1"/>
  <c r="K5613" i="7"/>
  <c r="L5613" i="7" s="1"/>
  <c r="K5614" i="7"/>
  <c r="L5614" i="7" s="1"/>
  <c r="K5615" i="7"/>
  <c r="L5615" i="7" s="1"/>
  <c r="K5616" i="7"/>
  <c r="L5616" i="7" s="1"/>
  <c r="K5130" i="7"/>
  <c r="L5130" i="7" s="1"/>
  <c r="K5617" i="7"/>
  <c r="L5617" i="7" s="1"/>
  <c r="K5618" i="7"/>
  <c r="L5618" i="7" s="1"/>
  <c r="K5619" i="7"/>
  <c r="L5619" i="7" s="1"/>
  <c r="K5620" i="7"/>
  <c r="L5620" i="7" s="1"/>
  <c r="K5621" i="7"/>
  <c r="L5621" i="7" s="1"/>
  <c r="K5622" i="7"/>
  <c r="L5622" i="7" s="1"/>
  <c r="K4197" i="7"/>
  <c r="L4197" i="7" s="1"/>
  <c r="K4198" i="7"/>
  <c r="L4198" i="7" s="1"/>
  <c r="K4199" i="7"/>
  <c r="L4199" i="7" s="1"/>
  <c r="K2912" i="7"/>
  <c r="L2912" i="7" s="1"/>
  <c r="K4200" i="7"/>
  <c r="L4200" i="7" s="1"/>
  <c r="K4201" i="7"/>
  <c r="L4201" i="7" s="1"/>
  <c r="K4202" i="7"/>
  <c r="L4202" i="7" s="1"/>
  <c r="K4203" i="7"/>
  <c r="L4203" i="7" s="1"/>
  <c r="K4204" i="7"/>
  <c r="L4204" i="7" s="1"/>
  <c r="K4205" i="7"/>
  <c r="L4205" i="7" s="1"/>
  <c r="K4206" i="7"/>
  <c r="L4206" i="7" s="1"/>
  <c r="K2913" i="7"/>
  <c r="L2913" i="7" s="1"/>
  <c r="K4207" i="7"/>
  <c r="L4207" i="7" s="1"/>
  <c r="K2125" i="7"/>
  <c r="L2125" i="7" s="1"/>
  <c r="K4208" i="7"/>
  <c r="L4208" i="7" s="1"/>
  <c r="K4209" i="7"/>
  <c r="L4209" i="7" s="1"/>
  <c r="K4210" i="7"/>
  <c r="L4210" i="7" s="1"/>
  <c r="K4211" i="7"/>
  <c r="L4211" i="7" s="1"/>
  <c r="K4212" i="7"/>
  <c r="L4212" i="7" s="1"/>
  <c r="K4213" i="7"/>
  <c r="L4213" i="7" s="1"/>
  <c r="K4214" i="7"/>
  <c r="L4214" i="7" s="1"/>
  <c r="K4215" i="7"/>
  <c r="L4215" i="7" s="1"/>
  <c r="K4216" i="7"/>
  <c r="L4216" i="7" s="1"/>
  <c r="K4217" i="7"/>
  <c r="L4217" i="7" s="1"/>
  <c r="K4218" i="7"/>
  <c r="L4218" i="7" s="1"/>
  <c r="K2914" i="7"/>
  <c r="L2914" i="7" s="1"/>
  <c r="K4219" i="7"/>
  <c r="L4219" i="7" s="1"/>
  <c r="K4220" i="7"/>
  <c r="L4220" i="7" s="1"/>
  <c r="K4221" i="7"/>
  <c r="L4221" i="7" s="1"/>
  <c r="K4222" i="7"/>
  <c r="L4222" i="7" s="1"/>
  <c r="K2915" i="7"/>
  <c r="L2915" i="7" s="1"/>
  <c r="K2916" i="7"/>
  <c r="L2916" i="7" s="1"/>
  <c r="K1780" i="7"/>
  <c r="L1780" i="7" s="1"/>
  <c r="K4223" i="7"/>
  <c r="L4223" i="7" s="1"/>
  <c r="K752" i="7"/>
  <c r="L752" i="7" s="1"/>
  <c r="K5623" i="7"/>
  <c r="L5623" i="7" s="1"/>
  <c r="K4224" i="7"/>
  <c r="L4224" i="7" s="1"/>
  <c r="K4225" i="7"/>
  <c r="L4225" i="7" s="1"/>
  <c r="K4226" i="7"/>
  <c r="L4226" i="7" s="1"/>
  <c r="K4227" i="7"/>
  <c r="L4227" i="7" s="1"/>
  <c r="K2917" i="7"/>
  <c r="L2917" i="7" s="1"/>
  <c r="K2918" i="7"/>
  <c r="L2918" i="7" s="1"/>
  <c r="K2919" i="7"/>
  <c r="L2919" i="7" s="1"/>
  <c r="K4228" i="7"/>
  <c r="L4228" i="7" s="1"/>
  <c r="K4229" i="7"/>
  <c r="L4229" i="7" s="1"/>
  <c r="K4230" i="7"/>
  <c r="L4230" i="7" s="1"/>
  <c r="K4231" i="7"/>
  <c r="L4231" i="7" s="1"/>
  <c r="K1781" i="7"/>
  <c r="L1781" i="7" s="1"/>
  <c r="K2920" i="7"/>
  <c r="L2920" i="7" s="1"/>
  <c r="K2921" i="7"/>
  <c r="L2921" i="7" s="1"/>
  <c r="K2922" i="7"/>
  <c r="L2922" i="7" s="1"/>
  <c r="K4232" i="7"/>
  <c r="L4232" i="7" s="1"/>
  <c r="K162" i="7"/>
  <c r="L162" i="7" s="1"/>
  <c r="K2923" i="7"/>
  <c r="L2923" i="7" s="1"/>
  <c r="K2924" i="7"/>
  <c r="L2924" i="7" s="1"/>
  <c r="K2925" i="7"/>
  <c r="L2925" i="7" s="1"/>
  <c r="K2926" i="7"/>
  <c r="L2926" i="7" s="1"/>
  <c r="K2927" i="7"/>
  <c r="L2927" i="7" s="1"/>
  <c r="K2928" i="7"/>
  <c r="L2928" i="7" s="1"/>
  <c r="K2929" i="7"/>
  <c r="L2929" i="7" s="1"/>
  <c r="K2930" i="7"/>
  <c r="L2930" i="7" s="1"/>
  <c r="K2931" i="7"/>
  <c r="L2931" i="7" s="1"/>
  <c r="K2932" i="7"/>
  <c r="L2932" i="7" s="1"/>
  <c r="K2933" i="7"/>
  <c r="L2933" i="7" s="1"/>
  <c r="K2934" i="7"/>
  <c r="L2934" i="7" s="1"/>
  <c r="K2935" i="7"/>
  <c r="L2935" i="7" s="1"/>
  <c r="K2126" i="7"/>
  <c r="L2126" i="7" s="1"/>
  <c r="K2936" i="7"/>
  <c r="L2936" i="7" s="1"/>
  <c r="K2937" i="7"/>
  <c r="L2937" i="7" s="1"/>
  <c r="K5624" i="7"/>
  <c r="L5624" i="7" s="1"/>
  <c r="K5625" i="7"/>
  <c r="L5625" i="7" s="1"/>
  <c r="K5626" i="7"/>
  <c r="L5626" i="7" s="1"/>
  <c r="K5627" i="7"/>
  <c r="L5627" i="7" s="1"/>
  <c r="K5628" i="7"/>
  <c r="L5628" i="7" s="1"/>
  <c r="K753" i="7"/>
  <c r="L753" i="7" s="1"/>
  <c r="K754" i="7"/>
  <c r="L754" i="7" s="1"/>
  <c r="K755" i="7"/>
  <c r="L755" i="7" s="1"/>
  <c r="K756" i="7"/>
  <c r="L756" i="7" s="1"/>
  <c r="K2938" i="7"/>
  <c r="L2938" i="7" s="1"/>
  <c r="K757" i="7"/>
  <c r="L757" i="7" s="1"/>
  <c r="K758" i="7"/>
  <c r="L758" i="7" s="1"/>
  <c r="K163" i="7"/>
  <c r="L163" i="7" s="1"/>
  <c r="K1782" i="7"/>
  <c r="L1782" i="7" s="1"/>
  <c r="K1783" i="7"/>
  <c r="L1783" i="7" s="1"/>
  <c r="K1784" i="7"/>
  <c r="L1784" i="7" s="1"/>
  <c r="K759" i="7"/>
  <c r="L759" i="7" s="1"/>
  <c r="K760" i="7"/>
  <c r="L760" i="7" s="1"/>
  <c r="K761" i="7"/>
  <c r="L761" i="7" s="1"/>
  <c r="K762" i="7"/>
  <c r="L762" i="7" s="1"/>
  <c r="K763" i="7"/>
  <c r="L763" i="7" s="1"/>
  <c r="K764" i="7"/>
  <c r="L764" i="7" s="1"/>
  <c r="K765" i="7"/>
  <c r="L765" i="7" s="1"/>
  <c r="K5629" i="7"/>
  <c r="L5629" i="7" s="1"/>
  <c r="K766" i="7"/>
  <c r="L766" i="7" s="1"/>
  <c r="K767" i="7"/>
  <c r="L767" i="7" s="1"/>
  <c r="K768" i="7"/>
  <c r="L768" i="7" s="1"/>
  <c r="K769" i="7"/>
  <c r="L769" i="7" s="1"/>
  <c r="K770" i="7"/>
  <c r="L770" i="7" s="1"/>
  <c r="K771" i="7"/>
  <c r="L771" i="7" s="1"/>
  <c r="K772" i="7"/>
  <c r="L772" i="7" s="1"/>
  <c r="K773" i="7"/>
  <c r="L773" i="7" s="1"/>
  <c r="K774" i="7"/>
  <c r="L774" i="7" s="1"/>
  <c r="K4233" i="7"/>
  <c r="L4233" i="7" s="1"/>
  <c r="K4234" i="7"/>
  <c r="L4234" i="7" s="1"/>
  <c r="K164" i="7"/>
  <c r="L164" i="7" s="1"/>
  <c r="K165" i="7"/>
  <c r="L165" i="7" s="1"/>
  <c r="K166" i="7"/>
  <c r="L166" i="7" s="1"/>
  <c r="K167" i="7"/>
  <c r="L167" i="7" s="1"/>
  <c r="K168" i="7"/>
  <c r="L168" i="7" s="1"/>
  <c r="K169" i="7"/>
  <c r="L169" i="7" s="1"/>
  <c r="K170" i="7"/>
  <c r="L170" i="7" s="1"/>
  <c r="K171" i="7"/>
  <c r="L171" i="7" s="1"/>
  <c r="K172" i="7"/>
  <c r="L172" i="7" s="1"/>
  <c r="K173" i="7"/>
  <c r="L173" i="7" s="1"/>
  <c r="K775" i="7"/>
  <c r="L775" i="7" s="1"/>
  <c r="K5131" i="7"/>
  <c r="L5131" i="7" s="1"/>
  <c r="K776" i="7"/>
  <c r="L776" i="7" s="1"/>
  <c r="K777" i="7"/>
  <c r="L777" i="7" s="1"/>
  <c r="K5132" i="7"/>
  <c r="L5132" i="7" s="1"/>
  <c r="K5133" i="7"/>
  <c r="L5133" i="7" s="1"/>
  <c r="K5134" i="7"/>
  <c r="L5134" i="7" s="1"/>
  <c r="K5135" i="7"/>
  <c r="L5135" i="7" s="1"/>
  <c r="K5136" i="7"/>
  <c r="L5136" i="7" s="1"/>
  <c r="K4235" i="7"/>
  <c r="L4235" i="7" s="1"/>
  <c r="K778" i="7"/>
  <c r="L778" i="7" s="1"/>
  <c r="K4888" i="7"/>
  <c r="L4888" i="7" s="1"/>
  <c r="K779" i="7"/>
  <c r="L779" i="7" s="1"/>
  <c r="K780" i="7"/>
  <c r="L780" i="7" s="1"/>
  <c r="K781" i="7"/>
  <c r="L781" i="7" s="1"/>
  <c r="K4236" i="7"/>
  <c r="L4236" i="7" s="1"/>
  <c r="K1785" i="7"/>
  <c r="L1785" i="7" s="1"/>
  <c r="K1786" i="7"/>
  <c r="L1786" i="7" s="1"/>
  <c r="K1787" i="7"/>
  <c r="L1787" i="7" s="1"/>
  <c r="K782" i="7"/>
  <c r="L782" i="7" s="1"/>
  <c r="K783" i="7"/>
  <c r="L783" i="7" s="1"/>
  <c r="K784" i="7"/>
  <c r="L784" i="7" s="1"/>
  <c r="K785" i="7"/>
  <c r="L785" i="7" s="1"/>
  <c r="K786" i="7"/>
  <c r="L786" i="7" s="1"/>
  <c r="K787" i="7"/>
  <c r="L787" i="7" s="1"/>
  <c r="K788" i="7"/>
  <c r="L788" i="7" s="1"/>
  <c r="K789" i="7"/>
  <c r="L789" i="7" s="1"/>
  <c r="K790" i="7"/>
  <c r="L790" i="7" s="1"/>
  <c r="K791" i="7"/>
  <c r="L791" i="7" s="1"/>
  <c r="K174" i="7"/>
  <c r="L174" i="7" s="1"/>
  <c r="K175" i="7"/>
  <c r="L175" i="7" s="1"/>
  <c r="K176" i="7"/>
  <c r="L176" i="7" s="1"/>
  <c r="K177" i="7"/>
  <c r="L177" i="7" s="1"/>
  <c r="K178" i="7"/>
  <c r="L178" i="7" s="1"/>
  <c r="K179" i="7"/>
  <c r="L179" i="7" s="1"/>
  <c r="K180" i="7"/>
  <c r="L180" i="7" s="1"/>
  <c r="K792" i="7"/>
  <c r="L792" i="7" s="1"/>
  <c r="K793" i="7"/>
  <c r="L793" i="7" s="1"/>
  <c r="K794" i="7"/>
  <c r="L794" i="7" s="1"/>
  <c r="K1788" i="7"/>
  <c r="L1788" i="7" s="1"/>
  <c r="K795" i="7"/>
  <c r="L795" i="7" s="1"/>
  <c r="K796" i="7"/>
  <c r="L796" i="7" s="1"/>
  <c r="K797" i="7"/>
  <c r="L797" i="7" s="1"/>
  <c r="K1789" i="7"/>
  <c r="L1789" i="7" s="1"/>
  <c r="K1790" i="7"/>
  <c r="L1790" i="7" s="1"/>
  <c r="K4237" i="7"/>
  <c r="L4237" i="7" s="1"/>
  <c r="K798" i="7"/>
  <c r="L798" i="7" s="1"/>
  <c r="K799" i="7"/>
  <c r="L799" i="7" s="1"/>
  <c r="K4238" i="7"/>
  <c r="L4238" i="7" s="1"/>
  <c r="K1791" i="7"/>
  <c r="L1791" i="7" s="1"/>
  <c r="K1792" i="7"/>
  <c r="L1792" i="7" s="1"/>
  <c r="K1793" i="7"/>
  <c r="L1793" i="7" s="1"/>
  <c r="K1794" i="7"/>
  <c r="L1794" i="7" s="1"/>
  <c r="K1795" i="7"/>
  <c r="L1795" i="7" s="1"/>
  <c r="K1796" i="7"/>
  <c r="L1796" i="7" s="1"/>
  <c r="K1797" i="7"/>
  <c r="L1797" i="7" s="1"/>
  <c r="K1798" i="7"/>
  <c r="L1798" i="7" s="1"/>
  <c r="K1799" i="7"/>
  <c r="L1799" i="7" s="1"/>
  <c r="K1800" i="7"/>
  <c r="L1800" i="7" s="1"/>
  <c r="K5137" i="7"/>
  <c r="L5137" i="7" s="1"/>
  <c r="K4239" i="7"/>
  <c r="L4239" i="7" s="1"/>
  <c r="K4240" i="7"/>
  <c r="L4240" i="7" s="1"/>
  <c r="K4241" i="7"/>
  <c r="L4241" i="7" s="1"/>
  <c r="K4242" i="7"/>
  <c r="L4242" i="7" s="1"/>
  <c r="K4243" i="7"/>
  <c r="L4243" i="7" s="1"/>
  <c r="K4244" i="7"/>
  <c r="L4244" i="7" s="1"/>
  <c r="K4245" i="7"/>
  <c r="L4245" i="7" s="1"/>
  <c r="K4246" i="7"/>
  <c r="L4246" i="7" s="1"/>
  <c r="K4247" i="7"/>
  <c r="L4247" i="7" s="1"/>
  <c r="K4248" i="7"/>
  <c r="L4248" i="7" s="1"/>
  <c r="K4249" i="7"/>
  <c r="L4249" i="7" s="1"/>
  <c r="K4250" i="7"/>
  <c r="L4250" i="7" s="1"/>
  <c r="K4251" i="7"/>
  <c r="L4251" i="7" s="1"/>
  <c r="K4252" i="7"/>
  <c r="L4252" i="7" s="1"/>
  <c r="K4253" i="7"/>
  <c r="L4253" i="7" s="1"/>
  <c r="K5630" i="7"/>
  <c r="L5630" i="7" s="1"/>
  <c r="K4254" i="7"/>
  <c r="L4254" i="7" s="1"/>
  <c r="K4255" i="7"/>
  <c r="L4255" i="7" s="1"/>
  <c r="K4256" i="7"/>
  <c r="L4256" i="7" s="1"/>
  <c r="K4257" i="7"/>
  <c r="L4257" i="7" s="1"/>
  <c r="K4258" i="7"/>
  <c r="L4258" i="7" s="1"/>
  <c r="K2939" i="7"/>
  <c r="L2939" i="7" s="1"/>
  <c r="K2940" i="7"/>
  <c r="L2940" i="7" s="1"/>
  <c r="K2941" i="7"/>
  <c r="L2941" i="7" s="1"/>
  <c r="K2942" i="7"/>
  <c r="L2942" i="7" s="1"/>
  <c r="K4259" i="7"/>
  <c r="L4259" i="7" s="1"/>
  <c r="K1801" i="7"/>
  <c r="L1801" i="7" s="1"/>
  <c r="K1802" i="7"/>
  <c r="L1802" i="7" s="1"/>
  <c r="K1803" i="7"/>
  <c r="L1803" i="7" s="1"/>
  <c r="K1804" i="7"/>
  <c r="L1804" i="7" s="1"/>
  <c r="K1805" i="7"/>
  <c r="L1805" i="7" s="1"/>
  <c r="K1806" i="7"/>
  <c r="L1806" i="7" s="1"/>
  <c r="K1807" i="7"/>
  <c r="L1807" i="7" s="1"/>
  <c r="K1808" i="7"/>
  <c r="L1808" i="7" s="1"/>
  <c r="K1809" i="7"/>
  <c r="L1809" i="7" s="1"/>
  <c r="K1810" i="7"/>
  <c r="L1810" i="7" s="1"/>
  <c r="K4260" i="7"/>
  <c r="L4260" i="7" s="1"/>
  <c r="K4261" i="7"/>
  <c r="L4261" i="7" s="1"/>
  <c r="K4262" i="7"/>
  <c r="L4262" i="7" s="1"/>
  <c r="K4263" i="7"/>
  <c r="L4263" i="7" s="1"/>
  <c r="K1811" i="7"/>
  <c r="L1811" i="7" s="1"/>
  <c r="K2943" i="7"/>
  <c r="L2943" i="7" s="1"/>
  <c r="K2944" i="7"/>
  <c r="L2944" i="7" s="1"/>
  <c r="K4264" i="7"/>
  <c r="L4264" i="7" s="1"/>
  <c r="K4265" i="7"/>
  <c r="L4265" i="7" s="1"/>
  <c r="K4266" i="7"/>
  <c r="L4266" i="7" s="1"/>
  <c r="K4267" i="7"/>
  <c r="L4267" i="7" s="1"/>
  <c r="K1812" i="7"/>
  <c r="L1812" i="7" s="1"/>
  <c r="K1813" i="7"/>
  <c r="L1813" i="7" s="1"/>
  <c r="K181" i="7"/>
  <c r="L181" i="7" s="1"/>
  <c r="K4268" i="7"/>
  <c r="L4268" i="7" s="1"/>
  <c r="K2945" i="7"/>
  <c r="L2945" i="7" s="1"/>
  <c r="K2946" i="7"/>
  <c r="L2946" i="7" s="1"/>
  <c r="K2947" i="7"/>
  <c r="L2947" i="7" s="1"/>
  <c r="K4269" i="7"/>
  <c r="L4269" i="7" s="1"/>
  <c r="K800" i="7"/>
  <c r="L800" i="7" s="1"/>
  <c r="K801" i="7"/>
  <c r="L801" i="7" s="1"/>
  <c r="K802" i="7"/>
  <c r="L802" i="7" s="1"/>
  <c r="K803" i="7"/>
  <c r="L803" i="7" s="1"/>
  <c r="K5138" i="7"/>
  <c r="L5138" i="7" s="1"/>
  <c r="K4270" i="7"/>
  <c r="L4270" i="7" s="1"/>
  <c r="K4271" i="7"/>
  <c r="L4271" i="7" s="1"/>
  <c r="K4272" i="7"/>
  <c r="L4272" i="7" s="1"/>
  <c r="K4273" i="7"/>
  <c r="L4273" i="7" s="1"/>
  <c r="K4274" i="7"/>
  <c r="L4274" i="7" s="1"/>
  <c r="K4275" i="7"/>
  <c r="L4275" i="7" s="1"/>
  <c r="K4276" i="7"/>
  <c r="L4276" i="7" s="1"/>
  <c r="K4277" i="7"/>
  <c r="L4277" i="7" s="1"/>
  <c r="K4278" i="7"/>
  <c r="L4278" i="7" s="1"/>
  <c r="K804" i="7"/>
  <c r="L804" i="7" s="1"/>
  <c r="K805" i="7"/>
  <c r="L805" i="7" s="1"/>
  <c r="K806" i="7"/>
  <c r="L806" i="7" s="1"/>
  <c r="K4279" i="7"/>
  <c r="L4279" i="7" s="1"/>
  <c r="K182" i="7"/>
  <c r="L182" i="7" s="1"/>
  <c r="K807" i="7"/>
  <c r="L807" i="7" s="1"/>
  <c r="K4280" i="7"/>
  <c r="L4280" i="7" s="1"/>
  <c r="K4281" i="7"/>
  <c r="L4281" i="7" s="1"/>
  <c r="K4282" i="7"/>
  <c r="L4282" i="7" s="1"/>
  <c r="K808" i="7"/>
  <c r="L808" i="7" s="1"/>
  <c r="K809" i="7"/>
  <c r="L809" i="7" s="1"/>
  <c r="K810" i="7"/>
  <c r="L810" i="7" s="1"/>
  <c r="K1814" i="7"/>
  <c r="L1814" i="7" s="1"/>
  <c r="K5631" i="7"/>
  <c r="L5631" i="7" s="1"/>
  <c r="K5139" i="7"/>
  <c r="L5139" i="7" s="1"/>
  <c r="K5140" i="7"/>
  <c r="L5140" i="7" s="1"/>
  <c r="K4283" i="7"/>
  <c r="L4283" i="7" s="1"/>
  <c r="K4284" i="7"/>
  <c r="L4284" i="7" s="1"/>
  <c r="K4285" i="7"/>
  <c r="L4285" i="7" s="1"/>
  <c r="K4286" i="7"/>
  <c r="L4286" i="7" s="1"/>
  <c r="K5141" i="7"/>
  <c r="L5141" i="7" s="1"/>
  <c r="K811" i="7"/>
  <c r="L811" i="7" s="1"/>
  <c r="K812" i="7"/>
  <c r="L812" i="7" s="1"/>
  <c r="K5142" i="7"/>
  <c r="L5142" i="7" s="1"/>
  <c r="K5143" i="7"/>
  <c r="L5143" i="7" s="1"/>
  <c r="K5144" i="7"/>
  <c r="L5144" i="7" s="1"/>
  <c r="K5632" i="7"/>
  <c r="L5632" i="7" s="1"/>
  <c r="K2948" i="7"/>
  <c r="L2948" i="7" s="1"/>
  <c r="K2949" i="7"/>
  <c r="L2949" i="7" s="1"/>
  <c r="K5633" i="7"/>
  <c r="L5633" i="7" s="1"/>
  <c r="K5634" i="7"/>
  <c r="L5634" i="7" s="1"/>
  <c r="K5635" i="7"/>
  <c r="L5635" i="7" s="1"/>
  <c r="K1815" i="7"/>
  <c r="L1815" i="7" s="1"/>
  <c r="K1816" i="7"/>
  <c r="L1816" i="7" s="1"/>
  <c r="K1817" i="7"/>
  <c r="L1817" i="7" s="1"/>
  <c r="K5636" i="7"/>
  <c r="L5636" i="7" s="1"/>
  <c r="K5145" i="7"/>
  <c r="L5145" i="7" s="1"/>
  <c r="K1818" i="7"/>
  <c r="L1818" i="7" s="1"/>
  <c r="K1819" i="7"/>
  <c r="L1819" i="7" s="1"/>
  <c r="K1820" i="7"/>
  <c r="L1820" i="7" s="1"/>
  <c r="K1821" i="7"/>
  <c r="L1821" i="7" s="1"/>
  <c r="K1822" i="7"/>
  <c r="L1822" i="7" s="1"/>
  <c r="K1823" i="7"/>
  <c r="L1823" i="7" s="1"/>
  <c r="K1824" i="7"/>
  <c r="L1824" i="7" s="1"/>
  <c r="K1825" i="7"/>
  <c r="L1825" i="7" s="1"/>
  <c r="K1826" i="7"/>
  <c r="L1826" i="7" s="1"/>
  <c r="K813" i="7"/>
  <c r="L813" i="7" s="1"/>
  <c r="K1827" i="7"/>
  <c r="L1827" i="7" s="1"/>
  <c r="K1828" i="7"/>
  <c r="L1828" i="7" s="1"/>
  <c r="K1829" i="7"/>
  <c r="L1829" i="7" s="1"/>
  <c r="K4287" i="7"/>
  <c r="L4287" i="7" s="1"/>
  <c r="K4288" i="7"/>
  <c r="L4288" i="7" s="1"/>
  <c r="K4289" i="7"/>
  <c r="L4289" i="7" s="1"/>
  <c r="K4290" i="7"/>
  <c r="L4290" i="7" s="1"/>
  <c r="K4291" i="7"/>
  <c r="L4291" i="7" s="1"/>
  <c r="K4292" i="7"/>
  <c r="L4292" i="7" s="1"/>
  <c r="K4293" i="7"/>
  <c r="L4293" i="7" s="1"/>
  <c r="K4294" i="7"/>
  <c r="L4294" i="7" s="1"/>
  <c r="K4295" i="7"/>
  <c r="L4295" i="7" s="1"/>
  <c r="K4296" i="7"/>
  <c r="L4296" i="7" s="1"/>
  <c r="K4297" i="7"/>
  <c r="L4297" i="7" s="1"/>
  <c r="K4298" i="7"/>
  <c r="L4298" i="7" s="1"/>
  <c r="K4299" i="7"/>
  <c r="L4299" i="7" s="1"/>
  <c r="K4300" i="7"/>
  <c r="L4300" i="7" s="1"/>
  <c r="K4301" i="7"/>
  <c r="L4301" i="7" s="1"/>
  <c r="K5146" i="7"/>
  <c r="L5146" i="7" s="1"/>
  <c r="K4302" i="7"/>
  <c r="L4302" i="7" s="1"/>
  <c r="K4303" i="7"/>
  <c r="L4303" i="7" s="1"/>
  <c r="K4304" i="7"/>
  <c r="L4304" i="7" s="1"/>
  <c r="K5637" i="7"/>
  <c r="L5637" i="7" s="1"/>
  <c r="K1830" i="7"/>
  <c r="L1830" i="7" s="1"/>
  <c r="K1831" i="7"/>
  <c r="L1831" i="7" s="1"/>
  <c r="K1832" i="7"/>
  <c r="L1832" i="7" s="1"/>
  <c r="K1833" i="7"/>
  <c r="L1833" i="7" s="1"/>
  <c r="K1834" i="7"/>
  <c r="L1834" i="7" s="1"/>
  <c r="K5638" i="7"/>
  <c r="L5638" i="7" s="1"/>
  <c r="K4305" i="7"/>
  <c r="L4305" i="7" s="1"/>
  <c r="K4306" i="7"/>
  <c r="L4306" i="7" s="1"/>
  <c r="K4307" i="7"/>
  <c r="L4307" i="7" s="1"/>
  <c r="K4308" i="7"/>
  <c r="L4308" i="7" s="1"/>
  <c r="K2950" i="7"/>
  <c r="L2950" i="7" s="1"/>
  <c r="K2951" i="7"/>
  <c r="L2951" i="7" s="1"/>
  <c r="K2952" i="7"/>
  <c r="L2952" i="7" s="1"/>
  <c r="K2953" i="7"/>
  <c r="L2953" i="7" s="1"/>
  <c r="K2954" i="7"/>
  <c r="L2954" i="7" s="1"/>
  <c r="K4309" i="7"/>
  <c r="L4309" i="7" s="1"/>
  <c r="K4310" i="7"/>
  <c r="L4310" i="7" s="1"/>
  <c r="K4311" i="7"/>
  <c r="L4311" i="7" s="1"/>
  <c r="K2955" i="7"/>
  <c r="L2955" i="7" s="1"/>
  <c r="K4312" i="7"/>
  <c r="L4312" i="7" s="1"/>
  <c r="K814" i="7"/>
  <c r="L814" i="7" s="1"/>
  <c r="K815" i="7"/>
  <c r="L815" i="7" s="1"/>
  <c r="K1835" i="7"/>
  <c r="L1835" i="7" s="1"/>
  <c r="K1836" i="7"/>
  <c r="L1836" i="7" s="1"/>
  <c r="K1837" i="7"/>
  <c r="L1837" i="7" s="1"/>
  <c r="K1838" i="7"/>
  <c r="L1838" i="7" s="1"/>
  <c r="K1839" i="7"/>
  <c r="L1839" i="7" s="1"/>
  <c r="K1840" i="7"/>
  <c r="L1840" i="7" s="1"/>
  <c r="K1841" i="7"/>
  <c r="L1841" i="7" s="1"/>
  <c r="K1842" i="7"/>
  <c r="L1842" i="7" s="1"/>
  <c r="K1843" i="7"/>
  <c r="L1843" i="7" s="1"/>
  <c r="K1844" i="7"/>
  <c r="L1844" i="7" s="1"/>
  <c r="K1845" i="7"/>
  <c r="L1845" i="7" s="1"/>
  <c r="K1846" i="7"/>
  <c r="L1846" i="7" s="1"/>
  <c r="K4313" i="7"/>
  <c r="L4313" i="7" s="1"/>
  <c r="K4314" i="7"/>
  <c r="L4314" i="7" s="1"/>
  <c r="K4315" i="7"/>
  <c r="L4315" i="7" s="1"/>
  <c r="K4316" i="7"/>
  <c r="L4316" i="7" s="1"/>
  <c r="K2956" i="7"/>
  <c r="L2956" i="7" s="1"/>
  <c r="K2957" i="7"/>
  <c r="L2957" i="7" s="1"/>
  <c r="K5147" i="7"/>
  <c r="L5147" i="7" s="1"/>
  <c r="K5148" i="7"/>
  <c r="L5148" i="7" s="1"/>
  <c r="K5149" i="7"/>
  <c r="L5149" i="7" s="1"/>
  <c r="K1847" i="7"/>
  <c r="L1847" i="7" s="1"/>
  <c r="K816" i="7"/>
  <c r="L816" i="7" s="1"/>
  <c r="K2958" i="7"/>
  <c r="L2958" i="7" s="1"/>
  <c r="K5639" i="7"/>
  <c r="L5639" i="7" s="1"/>
  <c r="K4317" i="7"/>
  <c r="L4317" i="7" s="1"/>
  <c r="K5640" i="7"/>
  <c r="L5640" i="7" s="1"/>
  <c r="K5641" i="7"/>
  <c r="L5641" i="7" s="1"/>
  <c r="K5642" i="7"/>
  <c r="L5642" i="7" s="1"/>
  <c r="K5643" i="7"/>
  <c r="L5643" i="7" s="1"/>
  <c r="K5644" i="7"/>
  <c r="L5644" i="7" s="1"/>
  <c r="K4318" i="7"/>
  <c r="L4318" i="7" s="1"/>
  <c r="K4319" i="7"/>
  <c r="L4319" i="7" s="1"/>
  <c r="K1848" i="7"/>
  <c r="L1848" i="7" s="1"/>
  <c r="K1849" i="7"/>
  <c r="L1849" i="7" s="1"/>
  <c r="K4320" i="7"/>
  <c r="L4320" i="7" s="1"/>
  <c r="K4321" i="7"/>
  <c r="L4321" i="7" s="1"/>
  <c r="K4322" i="7"/>
  <c r="L4322" i="7" s="1"/>
  <c r="K4323" i="7"/>
  <c r="L4323" i="7" s="1"/>
  <c r="K5150" i="7"/>
  <c r="L5150" i="7" s="1"/>
  <c r="K4324" i="7"/>
  <c r="L4324" i="7" s="1"/>
  <c r="K5151" i="7"/>
  <c r="L5151" i="7" s="1"/>
  <c r="K5645" i="7"/>
  <c r="L5645" i="7" s="1"/>
  <c r="K5646" i="7"/>
  <c r="L5646" i="7" s="1"/>
  <c r="K183" i="7"/>
  <c r="L183" i="7" s="1"/>
  <c r="K184" i="7"/>
  <c r="L184" i="7" s="1"/>
  <c r="K2959" i="7"/>
  <c r="L2959" i="7" s="1"/>
  <c r="K2960" i="7"/>
  <c r="L2960" i="7" s="1"/>
  <c r="K2961" i="7"/>
  <c r="L2961" i="7" s="1"/>
  <c r="K2962" i="7"/>
  <c r="L2962" i="7" s="1"/>
  <c r="K2963" i="7"/>
  <c r="L2963" i="7" s="1"/>
  <c r="K2964" i="7"/>
  <c r="L2964" i="7" s="1"/>
  <c r="K5647" i="7"/>
  <c r="L5647" i="7" s="1"/>
  <c r="K2965" i="7"/>
  <c r="L2965" i="7" s="1"/>
  <c r="K2966" i="7"/>
  <c r="L2966" i="7" s="1"/>
  <c r="K2967" i="7"/>
  <c r="L2967" i="7" s="1"/>
  <c r="K2968" i="7"/>
  <c r="L2968" i="7" s="1"/>
  <c r="K2969" i="7"/>
  <c r="L2969" i="7" s="1"/>
  <c r="K2970" i="7"/>
  <c r="L2970" i="7" s="1"/>
  <c r="K2971" i="7"/>
  <c r="L2971" i="7" s="1"/>
  <c r="K2972" i="7"/>
  <c r="L2972" i="7" s="1"/>
  <c r="K185" i="7"/>
  <c r="L185" i="7" s="1"/>
  <c r="K817" i="7"/>
  <c r="L817" i="7" s="1"/>
  <c r="K5152" i="7"/>
  <c r="L5152" i="7" s="1"/>
  <c r="K818" i="7"/>
  <c r="L818" i="7" s="1"/>
  <c r="K819" i="7"/>
  <c r="L819" i="7" s="1"/>
  <c r="K820" i="7"/>
  <c r="L820" i="7" s="1"/>
  <c r="K821" i="7"/>
  <c r="L821" i="7" s="1"/>
  <c r="K822" i="7"/>
  <c r="L822" i="7" s="1"/>
  <c r="K823" i="7"/>
  <c r="L823" i="7" s="1"/>
  <c r="K824" i="7"/>
  <c r="L824" i="7" s="1"/>
  <c r="K825" i="7"/>
  <c r="L825" i="7" s="1"/>
  <c r="K826" i="7"/>
  <c r="L826" i="7" s="1"/>
  <c r="K827" i="7"/>
  <c r="L827" i="7" s="1"/>
  <c r="K828" i="7"/>
  <c r="L828" i="7" s="1"/>
  <c r="K829" i="7"/>
  <c r="L829" i="7" s="1"/>
  <c r="K830" i="7"/>
  <c r="L830" i="7" s="1"/>
  <c r="K4889" i="7"/>
  <c r="L4889" i="7" s="1"/>
  <c r="K4890" i="7"/>
  <c r="L4890" i="7" s="1"/>
  <c r="K5648" i="7"/>
  <c r="L5648" i="7" s="1"/>
  <c r="K831" i="7"/>
  <c r="L831" i="7" s="1"/>
  <c r="K2973" i="7"/>
  <c r="L2973" i="7" s="1"/>
  <c r="K2974" i="7"/>
  <c r="L2974" i="7" s="1"/>
  <c r="K2975" i="7"/>
  <c r="L2975" i="7" s="1"/>
  <c r="K5649" i="7"/>
  <c r="L5649" i="7" s="1"/>
  <c r="K5650" i="7"/>
  <c r="L5650" i="7" s="1"/>
  <c r="K5651" i="7"/>
  <c r="L5651" i="7" s="1"/>
  <c r="K5652" i="7"/>
  <c r="L5652" i="7" s="1"/>
  <c r="K5653" i="7"/>
  <c r="L5653" i="7" s="1"/>
  <c r="K5654" i="7"/>
  <c r="L5654" i="7" s="1"/>
  <c r="K5655" i="7"/>
  <c r="L5655" i="7" s="1"/>
  <c r="K5656" i="7"/>
  <c r="L5656" i="7" s="1"/>
  <c r="K5657" i="7"/>
  <c r="L5657" i="7" s="1"/>
  <c r="K5658" i="7"/>
  <c r="L5658" i="7" s="1"/>
  <c r="K5659" i="7"/>
  <c r="L5659" i="7" s="1"/>
  <c r="K1850" i="7"/>
  <c r="L1850" i="7" s="1"/>
  <c r="K1851" i="7"/>
  <c r="L1851" i="7" s="1"/>
  <c r="K1852" i="7"/>
  <c r="L1852" i="7" s="1"/>
  <c r="K186" i="7"/>
  <c r="L186" i="7" s="1"/>
  <c r="K187" i="7"/>
  <c r="L187" i="7" s="1"/>
  <c r="K1853" i="7"/>
  <c r="L1853" i="7" s="1"/>
  <c r="K1854" i="7"/>
  <c r="L1854" i="7" s="1"/>
  <c r="K1855" i="7"/>
  <c r="L1855" i="7" s="1"/>
  <c r="K4325" i="7"/>
  <c r="L4325" i="7" s="1"/>
  <c r="K4326" i="7"/>
  <c r="L4326" i="7" s="1"/>
  <c r="K2976" i="7"/>
  <c r="L2976" i="7" s="1"/>
  <c r="K2977" i="7"/>
  <c r="L2977" i="7" s="1"/>
  <c r="K2978" i="7"/>
  <c r="L2978" i="7" s="1"/>
  <c r="K1856" i="7"/>
  <c r="L1856" i="7" s="1"/>
  <c r="K2979" i="7"/>
  <c r="L2979" i="7" s="1"/>
  <c r="K2980" i="7"/>
  <c r="L2980" i="7" s="1"/>
  <c r="K4327" i="7"/>
  <c r="L4327" i="7" s="1"/>
  <c r="K1857" i="7"/>
  <c r="L1857" i="7" s="1"/>
  <c r="K1858" i="7"/>
  <c r="L1858" i="7" s="1"/>
  <c r="K1859" i="7"/>
  <c r="L1859" i="7" s="1"/>
  <c r="K4328" i="7"/>
  <c r="L4328" i="7" s="1"/>
  <c r="K2981" i="7"/>
  <c r="L2981" i="7" s="1"/>
  <c r="K2982" i="7"/>
  <c r="L2982" i="7" s="1"/>
  <c r="K1860" i="7"/>
  <c r="L1860" i="7" s="1"/>
  <c r="K2983" i="7"/>
  <c r="L2983" i="7" s="1"/>
  <c r="K2984" i="7"/>
  <c r="L2984" i="7" s="1"/>
  <c r="K1861" i="7"/>
  <c r="L1861" i="7" s="1"/>
  <c r="K832" i="7"/>
  <c r="L832" i="7" s="1"/>
  <c r="K4329" i="7"/>
  <c r="L4329" i="7" s="1"/>
  <c r="K5660" i="7"/>
  <c r="L5660" i="7" s="1"/>
  <c r="K4330" i="7"/>
  <c r="L4330" i="7" s="1"/>
  <c r="K4331" i="7"/>
  <c r="L4331" i="7" s="1"/>
  <c r="K4332" i="7"/>
  <c r="L4332" i="7" s="1"/>
  <c r="K4333" i="7"/>
  <c r="L4333" i="7" s="1"/>
  <c r="K2985" i="7"/>
  <c r="L2985" i="7" s="1"/>
  <c r="K4334" i="7"/>
  <c r="L4334" i="7" s="1"/>
  <c r="K4335" i="7"/>
  <c r="L4335" i="7" s="1"/>
  <c r="K1862" i="7"/>
  <c r="L1862" i="7" s="1"/>
  <c r="K2986" i="7"/>
  <c r="L2986" i="7" s="1"/>
  <c r="K2987" i="7"/>
  <c r="L2987" i="7" s="1"/>
  <c r="K5661" i="7"/>
  <c r="L5661" i="7" s="1"/>
  <c r="K5662" i="7"/>
  <c r="L5662" i="7" s="1"/>
  <c r="K5153" i="7"/>
  <c r="L5153" i="7" s="1"/>
  <c r="K4336" i="7"/>
  <c r="L4336" i="7" s="1"/>
  <c r="K4337" i="7"/>
  <c r="L4337" i="7" s="1"/>
  <c r="K4338" i="7"/>
  <c r="L4338" i="7" s="1"/>
  <c r="K4339" i="7"/>
  <c r="L4339" i="7" s="1"/>
  <c r="K2988" i="7"/>
  <c r="L2988" i="7" s="1"/>
  <c r="K2989" i="7"/>
  <c r="L2989" i="7" s="1"/>
  <c r="K2990" i="7"/>
  <c r="L2990" i="7" s="1"/>
  <c r="K2991" i="7"/>
  <c r="L2991" i="7" s="1"/>
  <c r="K2992" i="7"/>
  <c r="L2992" i="7" s="1"/>
  <c r="K1863" i="7"/>
  <c r="L1863" i="7" s="1"/>
  <c r="K1864" i="7"/>
  <c r="L1864" i="7" s="1"/>
  <c r="K2993" i="7"/>
  <c r="L2993" i="7" s="1"/>
  <c r="K2994" i="7"/>
  <c r="L2994" i="7" s="1"/>
  <c r="K2995" i="7"/>
  <c r="L2995" i="7" s="1"/>
  <c r="K2996" i="7"/>
  <c r="L2996" i="7" s="1"/>
  <c r="K2997" i="7"/>
  <c r="L2997" i="7" s="1"/>
  <c r="K2998" i="7"/>
  <c r="L2998" i="7" s="1"/>
  <c r="K2999" i="7"/>
  <c r="L2999" i="7" s="1"/>
  <c r="K3000" i="7"/>
  <c r="L3000" i="7" s="1"/>
  <c r="K4340" i="7"/>
  <c r="L4340" i="7" s="1"/>
  <c r="K4341" i="7"/>
  <c r="L4341" i="7" s="1"/>
  <c r="K5154" i="7"/>
  <c r="L5154" i="7" s="1"/>
  <c r="K4342" i="7"/>
  <c r="L4342" i="7" s="1"/>
  <c r="K4343" i="7"/>
  <c r="L4343" i="7" s="1"/>
  <c r="K5663" i="7"/>
  <c r="L5663" i="7" s="1"/>
  <c r="K5664" i="7"/>
  <c r="L5664" i="7" s="1"/>
  <c r="K4344" i="7"/>
  <c r="L4344" i="7" s="1"/>
  <c r="K4345" i="7"/>
  <c r="L4345" i="7" s="1"/>
  <c r="K4346" i="7"/>
  <c r="L4346" i="7" s="1"/>
  <c r="K4347" i="7"/>
  <c r="L4347" i="7" s="1"/>
  <c r="K4348" i="7"/>
  <c r="L4348" i="7" s="1"/>
  <c r="K4349" i="7"/>
  <c r="L4349" i="7" s="1"/>
  <c r="K4350" i="7"/>
  <c r="L4350" i="7" s="1"/>
  <c r="K4351" i="7"/>
  <c r="L4351" i="7" s="1"/>
  <c r="K4352" i="7"/>
  <c r="L4352" i="7" s="1"/>
  <c r="K1865" i="7"/>
  <c r="L1865" i="7" s="1"/>
  <c r="K1866" i="7"/>
  <c r="L1866" i="7" s="1"/>
  <c r="K5665" i="7"/>
  <c r="L5665" i="7" s="1"/>
  <c r="K1867" i="7"/>
  <c r="L1867" i="7" s="1"/>
  <c r="K1868" i="7"/>
  <c r="L1868" i="7" s="1"/>
  <c r="K3001" i="7"/>
  <c r="L3001" i="7" s="1"/>
  <c r="K5155" i="7"/>
  <c r="L5155" i="7" s="1"/>
  <c r="K4353" i="7"/>
  <c r="L4353" i="7" s="1"/>
  <c r="K833" i="7"/>
  <c r="L833" i="7" s="1"/>
  <c r="K3002" i="7"/>
  <c r="L3002" i="7" s="1"/>
  <c r="K3003" i="7"/>
  <c r="L3003" i="7" s="1"/>
  <c r="K3004" i="7"/>
  <c r="L3004" i="7" s="1"/>
  <c r="K834" i="7"/>
  <c r="L834" i="7" s="1"/>
  <c r="K4354" i="7"/>
  <c r="L4354" i="7" s="1"/>
  <c r="K4355" i="7"/>
  <c r="L4355" i="7" s="1"/>
  <c r="K4356" i="7"/>
  <c r="L4356" i="7" s="1"/>
  <c r="K4357" i="7"/>
  <c r="L4357" i="7" s="1"/>
  <c r="K4358" i="7"/>
  <c r="L4358" i="7" s="1"/>
  <c r="K4359" i="7"/>
  <c r="L4359" i="7" s="1"/>
  <c r="K4360" i="7"/>
  <c r="L4360" i="7" s="1"/>
  <c r="K4361" i="7"/>
  <c r="L4361" i="7" s="1"/>
  <c r="K4362" i="7"/>
  <c r="L4362" i="7" s="1"/>
  <c r="K4363" i="7"/>
  <c r="L4363" i="7" s="1"/>
  <c r="K4364" i="7"/>
  <c r="L4364" i="7" s="1"/>
  <c r="K1869" i="7"/>
  <c r="L1869" i="7" s="1"/>
  <c r="K1870" i="7"/>
  <c r="L1870" i="7" s="1"/>
  <c r="K1871" i="7"/>
  <c r="L1871" i="7" s="1"/>
  <c r="K1872" i="7"/>
  <c r="L1872" i="7" s="1"/>
  <c r="K2127" i="7"/>
  <c r="L2127" i="7" s="1"/>
  <c r="K4365" i="7"/>
  <c r="L4365" i="7" s="1"/>
  <c r="K4366" i="7"/>
  <c r="L4366" i="7" s="1"/>
  <c r="K1873" i="7"/>
  <c r="L1873" i="7" s="1"/>
  <c r="K4367" i="7"/>
  <c r="L4367" i="7" s="1"/>
  <c r="K1874" i="7"/>
  <c r="L1874" i="7" s="1"/>
  <c r="K1875" i="7"/>
  <c r="L1875" i="7" s="1"/>
  <c r="K3005" i="7"/>
  <c r="L3005" i="7" s="1"/>
  <c r="K835" i="7"/>
  <c r="L835" i="7" s="1"/>
  <c r="K4891" i="7"/>
  <c r="L4891" i="7" s="1"/>
  <c r="K1876" i="7"/>
  <c r="L1876" i="7" s="1"/>
  <c r="K1877" i="7"/>
  <c r="L1877" i="7" s="1"/>
  <c r="K4892" i="7"/>
  <c r="L4892" i="7" s="1"/>
  <c r="K1878" i="7"/>
  <c r="L1878" i="7" s="1"/>
  <c r="K1879" i="7"/>
  <c r="L1879" i="7" s="1"/>
  <c r="K1880" i="7"/>
  <c r="L1880" i="7" s="1"/>
  <c r="K1881" i="7"/>
  <c r="L1881" i="7" s="1"/>
  <c r="K188" i="7"/>
  <c r="L188" i="7" s="1"/>
  <c r="K189" i="7"/>
  <c r="L189" i="7" s="1"/>
  <c r="K1882" i="7"/>
  <c r="L1882" i="7" s="1"/>
  <c r="K5156" i="7"/>
  <c r="L5156" i="7" s="1"/>
  <c r="K5157" i="7"/>
  <c r="L5157" i="7" s="1"/>
  <c r="K5158" i="7"/>
  <c r="L5158" i="7" s="1"/>
  <c r="K2128" i="7"/>
  <c r="L2128" i="7" s="1"/>
  <c r="K836" i="7"/>
  <c r="L836" i="7" s="1"/>
  <c r="K837" i="7"/>
  <c r="L837" i="7" s="1"/>
  <c r="K838" i="7"/>
  <c r="L838" i="7" s="1"/>
  <c r="K839" i="7"/>
  <c r="L839" i="7" s="1"/>
  <c r="K4893" i="7"/>
  <c r="L4893" i="7" s="1"/>
  <c r="K4894" i="7"/>
  <c r="L4894" i="7" s="1"/>
  <c r="K2129" i="7"/>
  <c r="L2129" i="7" s="1"/>
  <c r="K840" i="7"/>
  <c r="L840" i="7" s="1"/>
  <c r="K4368" i="7"/>
  <c r="L4368" i="7" s="1"/>
  <c r="K3006" i="7"/>
  <c r="L3006" i="7" s="1"/>
  <c r="K3007" i="7"/>
  <c r="L3007" i="7" s="1"/>
  <c r="K4369" i="7"/>
  <c r="L4369" i="7" s="1"/>
  <c r="K3008" i="7"/>
  <c r="L3008" i="7" s="1"/>
  <c r="K3009" i="7"/>
  <c r="L3009" i="7" s="1"/>
  <c r="K4370" i="7"/>
  <c r="L4370" i="7" s="1"/>
  <c r="K3010" i="7"/>
  <c r="L3010" i="7" s="1"/>
  <c r="K3011" i="7"/>
  <c r="L3011" i="7" s="1"/>
  <c r="K3012" i="7"/>
  <c r="L3012" i="7" s="1"/>
  <c r="K3013" i="7"/>
  <c r="L3013" i="7" s="1"/>
  <c r="K5159" i="7"/>
  <c r="L5159" i="7" s="1"/>
  <c r="K5160" i="7"/>
  <c r="L5160" i="7" s="1"/>
  <c r="K5161" i="7"/>
  <c r="L5161" i="7" s="1"/>
  <c r="K841" i="7"/>
  <c r="L841" i="7" s="1"/>
  <c r="K842" i="7"/>
  <c r="L842" i="7" s="1"/>
  <c r="K4371" i="7"/>
  <c r="L4371" i="7" s="1"/>
  <c r="K190" i="7"/>
  <c r="L190" i="7" s="1"/>
  <c r="K1883" i="7"/>
  <c r="L1883" i="7" s="1"/>
  <c r="K3014" i="7"/>
  <c r="L3014" i="7" s="1"/>
  <c r="K3015" i="7"/>
  <c r="L3015" i="7" s="1"/>
  <c r="K3016" i="7"/>
  <c r="L3016" i="7" s="1"/>
  <c r="K3017" i="7"/>
  <c r="L3017" i="7" s="1"/>
  <c r="K3018" i="7"/>
  <c r="L3018" i="7" s="1"/>
  <c r="K3019" i="7"/>
  <c r="L3019" i="7" s="1"/>
  <c r="K3020" i="7"/>
  <c r="L3020" i="7" s="1"/>
  <c r="K843" i="7"/>
  <c r="L843" i="7" s="1"/>
  <c r="K844" i="7"/>
  <c r="L844" i="7" s="1"/>
  <c r="K3021" i="7"/>
  <c r="L3021" i="7" s="1"/>
  <c r="K845" i="7"/>
  <c r="L845" i="7" s="1"/>
  <c r="K3022" i="7"/>
  <c r="L3022" i="7" s="1"/>
  <c r="K3023" i="7"/>
  <c r="L3023" i="7" s="1"/>
  <c r="K3024" i="7"/>
  <c r="L3024" i="7" s="1"/>
  <c r="K4372" i="7"/>
  <c r="L4372" i="7" s="1"/>
  <c r="K4373" i="7"/>
  <c r="L4373" i="7" s="1"/>
  <c r="K4374" i="7"/>
  <c r="L4374" i="7" s="1"/>
  <c r="K3025" i="7"/>
  <c r="L3025" i="7" s="1"/>
  <c r="K3026" i="7"/>
  <c r="L3026" i="7" s="1"/>
  <c r="K3027" i="7"/>
  <c r="L3027" i="7" s="1"/>
  <c r="K3028" i="7"/>
  <c r="L3028" i="7" s="1"/>
  <c r="K3029" i="7"/>
  <c r="L3029" i="7" s="1"/>
  <c r="K4375" i="7"/>
  <c r="L4375" i="7" s="1"/>
  <c r="K4376" i="7"/>
  <c r="L4376" i="7" s="1"/>
  <c r="K3030" i="7"/>
  <c r="L3030" i="7" s="1"/>
  <c r="K3031" i="7"/>
  <c r="L3031" i="7" s="1"/>
  <c r="K3032" i="7"/>
  <c r="L3032" i="7" s="1"/>
  <c r="K3033" i="7"/>
  <c r="L3033" i="7" s="1"/>
  <c r="K3034" i="7"/>
  <c r="L3034" i="7" s="1"/>
  <c r="K3035" i="7"/>
  <c r="L3035" i="7" s="1"/>
  <c r="K3036" i="7"/>
  <c r="L3036" i="7" s="1"/>
  <c r="K3037" i="7"/>
  <c r="L3037" i="7" s="1"/>
  <c r="K3038" i="7"/>
  <c r="L3038" i="7" s="1"/>
  <c r="K4377" i="7"/>
  <c r="L4377" i="7" s="1"/>
  <c r="K4378" i="7"/>
  <c r="L4378" i="7" s="1"/>
  <c r="K3039" i="7"/>
  <c r="L3039" i="7" s="1"/>
  <c r="K846" i="7"/>
  <c r="L846" i="7" s="1"/>
  <c r="K847" i="7"/>
  <c r="L847" i="7" s="1"/>
  <c r="K5162" i="7"/>
  <c r="L5162" i="7" s="1"/>
  <c r="K3040" i="7"/>
  <c r="L3040" i="7" s="1"/>
  <c r="K5163" i="7"/>
  <c r="L5163" i="7" s="1"/>
  <c r="K5164" i="7"/>
  <c r="L5164" i="7" s="1"/>
  <c r="K5165" i="7"/>
  <c r="L5165" i="7" s="1"/>
  <c r="K848" i="7"/>
  <c r="L848" i="7" s="1"/>
  <c r="K849" i="7"/>
  <c r="L849" i="7" s="1"/>
  <c r="K850" i="7"/>
  <c r="L850" i="7" s="1"/>
  <c r="K3041" i="7"/>
  <c r="L3041" i="7" s="1"/>
  <c r="K5166" i="7"/>
  <c r="L5166" i="7" s="1"/>
  <c r="K5167" i="7"/>
  <c r="L5167" i="7" s="1"/>
  <c r="K5666" i="7"/>
  <c r="L5666" i="7" s="1"/>
  <c r="K5667" i="7"/>
  <c r="L5667" i="7" s="1"/>
  <c r="K5668" i="7"/>
  <c r="L5668" i="7" s="1"/>
  <c r="K5669" i="7"/>
  <c r="L5669" i="7" s="1"/>
  <c r="K5670" i="7"/>
  <c r="L5670" i="7" s="1"/>
  <c r="K3042" i="7"/>
  <c r="L3042" i="7" s="1"/>
  <c r="K851" i="7"/>
  <c r="L851" i="7" s="1"/>
  <c r="K852" i="7"/>
  <c r="L852" i="7" s="1"/>
  <c r="K5168" i="7"/>
  <c r="L5168" i="7" s="1"/>
  <c r="K4379" i="7"/>
  <c r="L4379" i="7" s="1"/>
  <c r="K4380" i="7"/>
  <c r="L4380" i="7" s="1"/>
  <c r="K5169" i="7"/>
  <c r="L5169" i="7" s="1"/>
  <c r="K5170" i="7"/>
  <c r="L5170" i="7" s="1"/>
  <c r="K5171" i="7"/>
  <c r="L5171" i="7" s="1"/>
  <c r="K5172" i="7"/>
  <c r="L5172" i="7" s="1"/>
  <c r="K5173" i="7"/>
  <c r="L5173" i="7" s="1"/>
  <c r="K5174" i="7"/>
  <c r="L5174" i="7" s="1"/>
  <c r="K5175" i="7"/>
  <c r="L5175" i="7" s="1"/>
  <c r="K5176" i="7"/>
  <c r="L5176" i="7" s="1"/>
  <c r="K4381" i="7"/>
  <c r="L4381" i="7" s="1"/>
  <c r="K4382" i="7"/>
  <c r="L4382" i="7" s="1"/>
  <c r="K4383" i="7"/>
  <c r="L4383" i="7" s="1"/>
  <c r="K4384" i="7"/>
  <c r="L4384" i="7" s="1"/>
  <c r="K3043" i="7"/>
  <c r="L3043" i="7" s="1"/>
  <c r="K3044" i="7"/>
  <c r="L3044" i="7" s="1"/>
  <c r="K853" i="7"/>
  <c r="L853" i="7" s="1"/>
  <c r="K4385" i="7"/>
  <c r="L4385" i="7" s="1"/>
  <c r="K4386" i="7"/>
  <c r="L4386" i="7" s="1"/>
  <c r="K4387" i="7"/>
  <c r="L4387" i="7" s="1"/>
  <c r="K4388" i="7"/>
  <c r="L4388" i="7" s="1"/>
  <c r="K4389" i="7"/>
  <c r="L4389" i="7" s="1"/>
  <c r="K4390" i="7"/>
  <c r="L4390" i="7" s="1"/>
  <c r="K4391" i="7"/>
  <c r="L4391" i="7" s="1"/>
  <c r="K4392" i="7"/>
  <c r="L4392" i="7" s="1"/>
  <c r="K4393" i="7"/>
  <c r="L4393" i="7" s="1"/>
  <c r="K4394" i="7"/>
  <c r="L4394" i="7" s="1"/>
  <c r="K4395" i="7"/>
  <c r="L4395" i="7" s="1"/>
  <c r="K5671" i="7"/>
  <c r="L5671" i="7" s="1"/>
  <c r="K4895" i="7"/>
  <c r="L4895" i="7" s="1"/>
  <c r="K4896" i="7"/>
  <c r="L4896" i="7" s="1"/>
  <c r="K3045" i="7"/>
  <c r="L3045" i="7" s="1"/>
  <c r="K3046" i="7"/>
  <c r="L3046" i="7" s="1"/>
  <c r="K4396" i="7"/>
  <c r="L4396" i="7" s="1"/>
  <c r="K4397" i="7"/>
  <c r="L4397" i="7" s="1"/>
  <c r="K4398" i="7"/>
  <c r="L4398" i="7" s="1"/>
  <c r="K3047" i="7"/>
  <c r="L3047" i="7" s="1"/>
  <c r="K3048" i="7"/>
  <c r="L3048" i="7" s="1"/>
  <c r="K3049" i="7"/>
  <c r="L3049" i="7" s="1"/>
  <c r="K3050" i="7"/>
  <c r="L3050" i="7" s="1"/>
  <c r="K3051" i="7"/>
  <c r="L3051" i="7" s="1"/>
  <c r="K3052" i="7"/>
  <c r="L3052" i="7" s="1"/>
  <c r="K3053" i="7"/>
  <c r="L3053" i="7" s="1"/>
  <c r="K4399" i="7"/>
  <c r="L4399" i="7" s="1"/>
  <c r="K3054" i="7"/>
  <c r="L3054" i="7" s="1"/>
  <c r="K4400" i="7"/>
  <c r="L4400" i="7" s="1"/>
  <c r="K3055" i="7"/>
  <c r="L3055" i="7" s="1"/>
  <c r="K4401" i="7"/>
  <c r="L4401" i="7" s="1"/>
  <c r="K3056" i="7"/>
  <c r="L3056" i="7" s="1"/>
  <c r="K3057" i="7"/>
  <c r="L3057" i="7" s="1"/>
  <c r="K3058" i="7"/>
  <c r="L3058" i="7" s="1"/>
  <c r="K4402" i="7"/>
  <c r="L4402" i="7" s="1"/>
  <c r="K3059" i="7"/>
  <c r="L3059" i="7" s="1"/>
  <c r="K3060" i="7"/>
  <c r="L3060" i="7" s="1"/>
  <c r="K3061" i="7"/>
  <c r="L3061" i="7" s="1"/>
  <c r="K3062" i="7"/>
  <c r="L3062" i="7" s="1"/>
  <c r="K3063" i="7"/>
  <c r="L3063" i="7" s="1"/>
  <c r="K3064" i="7"/>
  <c r="L3064" i="7" s="1"/>
  <c r="K3065" i="7"/>
  <c r="L3065" i="7" s="1"/>
  <c r="K3066" i="7"/>
  <c r="L3066" i="7" s="1"/>
  <c r="K5672" i="7"/>
  <c r="L5672" i="7" s="1"/>
  <c r="K4897" i="7"/>
  <c r="L4897" i="7" s="1"/>
  <c r="K4898" i="7"/>
  <c r="L4898" i="7" s="1"/>
  <c r="K1884" i="7"/>
  <c r="L1884" i="7" s="1"/>
  <c r="K1885" i="7"/>
  <c r="L1885" i="7" s="1"/>
  <c r="K1886" i="7"/>
  <c r="L1886" i="7" s="1"/>
  <c r="K1887" i="7"/>
  <c r="L1887" i="7" s="1"/>
  <c r="K4403" i="7"/>
  <c r="L4403" i="7" s="1"/>
  <c r="K4404" i="7"/>
  <c r="L4404" i="7" s="1"/>
  <c r="K4405" i="7"/>
  <c r="L4405" i="7" s="1"/>
  <c r="K3067" i="7"/>
  <c r="L3067" i="7" s="1"/>
  <c r="K3068" i="7"/>
  <c r="L3068" i="7" s="1"/>
  <c r="K3069" i="7"/>
  <c r="L3069" i="7" s="1"/>
  <c r="K3070" i="7"/>
  <c r="L3070" i="7" s="1"/>
  <c r="K3071" i="7"/>
  <c r="L3071" i="7" s="1"/>
  <c r="K3072" i="7"/>
  <c r="L3072" i="7" s="1"/>
  <c r="K3073" i="7"/>
  <c r="L3073" i="7" s="1"/>
  <c r="K3074" i="7"/>
  <c r="L3074" i="7" s="1"/>
  <c r="K3075" i="7"/>
  <c r="L3075" i="7" s="1"/>
  <c r="K3076" i="7"/>
  <c r="L3076" i="7" s="1"/>
  <c r="K3077" i="7"/>
  <c r="L3077" i="7" s="1"/>
  <c r="K4406" i="7"/>
  <c r="L4406" i="7" s="1"/>
  <c r="K3078" i="7"/>
  <c r="L3078" i="7" s="1"/>
  <c r="K3079" i="7"/>
  <c r="L3079" i="7" s="1"/>
  <c r="K4407" i="7"/>
  <c r="L4407" i="7" s="1"/>
  <c r="K4408" i="7"/>
  <c r="L4408" i="7" s="1"/>
  <c r="K4409" i="7"/>
  <c r="L4409" i="7" s="1"/>
  <c r="K1888" i="7"/>
  <c r="L1888" i="7" s="1"/>
  <c r="K1889" i="7"/>
  <c r="L1889" i="7" s="1"/>
  <c r="K3080" i="7"/>
  <c r="L3080" i="7" s="1"/>
  <c r="K854" i="7"/>
  <c r="L854" i="7" s="1"/>
  <c r="K855" i="7"/>
  <c r="L855" i="7" s="1"/>
  <c r="K856" i="7"/>
  <c r="L856" i="7" s="1"/>
  <c r="K857" i="7"/>
  <c r="L857" i="7" s="1"/>
  <c r="K858" i="7"/>
  <c r="L858" i="7" s="1"/>
  <c r="K1890" i="7"/>
  <c r="L1890" i="7" s="1"/>
  <c r="K1891" i="7"/>
  <c r="L1891" i="7" s="1"/>
  <c r="K859" i="7"/>
  <c r="L859" i="7" s="1"/>
  <c r="K860" i="7"/>
  <c r="L860" i="7" s="1"/>
  <c r="K861" i="7"/>
  <c r="L861" i="7" s="1"/>
  <c r="K862" i="7"/>
  <c r="L862" i="7" s="1"/>
  <c r="K863" i="7"/>
  <c r="L863" i="7" s="1"/>
  <c r="K864" i="7"/>
  <c r="L864" i="7" s="1"/>
  <c r="K865" i="7"/>
  <c r="L865" i="7" s="1"/>
  <c r="K866" i="7"/>
  <c r="L866" i="7" s="1"/>
  <c r="K867" i="7"/>
  <c r="L867" i="7" s="1"/>
  <c r="K1892" i="7"/>
  <c r="L1892" i="7" s="1"/>
  <c r="K1893" i="7"/>
  <c r="L1893" i="7" s="1"/>
  <c r="K868" i="7"/>
  <c r="L868" i="7" s="1"/>
  <c r="K5177" i="7"/>
  <c r="L5177" i="7" s="1"/>
  <c r="K1894" i="7"/>
  <c r="L1894" i="7" s="1"/>
  <c r="K3081" i="7"/>
  <c r="L3081" i="7" s="1"/>
  <c r="K1895" i="7"/>
  <c r="L1895" i="7" s="1"/>
  <c r="K3082" i="7"/>
  <c r="L3082" i="7" s="1"/>
  <c r="K3083" i="7"/>
  <c r="L3083" i="7" s="1"/>
  <c r="K3084" i="7"/>
  <c r="L3084" i="7" s="1"/>
  <c r="K3085" i="7"/>
  <c r="L3085" i="7" s="1"/>
  <c r="K3086" i="7"/>
  <c r="L3086" i="7" s="1"/>
  <c r="K3087" i="7"/>
  <c r="L3087" i="7" s="1"/>
  <c r="K3088" i="7"/>
  <c r="L3088" i="7" s="1"/>
  <c r="K3089" i="7"/>
  <c r="L3089" i="7" s="1"/>
  <c r="K5673" i="7"/>
  <c r="L5673" i="7" s="1"/>
  <c r="K5674" i="7"/>
  <c r="L5674" i="7" s="1"/>
  <c r="K191" i="7"/>
  <c r="L191" i="7" s="1"/>
  <c r="K5178" i="7"/>
  <c r="L5178" i="7" s="1"/>
  <c r="K869" i="7"/>
  <c r="L869" i="7" s="1"/>
  <c r="K5179" i="7"/>
  <c r="L5179" i="7" s="1"/>
  <c r="K5180" i="7"/>
  <c r="L5180" i="7" s="1"/>
  <c r="K870" i="7"/>
  <c r="L870" i="7" s="1"/>
  <c r="K5181" i="7"/>
  <c r="L5181" i="7" s="1"/>
  <c r="K5182" i="7"/>
  <c r="L5182" i="7" s="1"/>
  <c r="K5183" i="7"/>
  <c r="L5183" i="7" s="1"/>
  <c r="K4410" i="7"/>
  <c r="L4410" i="7" s="1"/>
  <c r="K3090" i="7"/>
  <c r="L3090" i="7" s="1"/>
  <c r="K4411" i="7"/>
  <c r="L4411" i="7" s="1"/>
  <c r="K3091" i="7"/>
  <c r="L3091" i="7" s="1"/>
  <c r="K2130" i="7"/>
  <c r="L2130" i="7" s="1"/>
  <c r="K871" i="7"/>
  <c r="L871" i="7" s="1"/>
  <c r="K3092" i="7"/>
  <c r="L3092" i="7" s="1"/>
  <c r="K3093" i="7"/>
  <c r="L3093" i="7" s="1"/>
  <c r="K4412" i="7"/>
  <c r="L4412" i="7" s="1"/>
  <c r="K4413" i="7"/>
  <c r="L4413" i="7" s="1"/>
  <c r="K5675" i="7"/>
  <c r="L5675" i="7" s="1"/>
  <c r="K5676" i="7"/>
  <c r="L5676" i="7" s="1"/>
  <c r="K4414" i="7"/>
  <c r="L4414" i="7" s="1"/>
  <c r="K3094" i="7"/>
  <c r="L3094" i="7" s="1"/>
  <c r="K3095" i="7"/>
  <c r="L3095" i="7" s="1"/>
  <c r="K3096" i="7"/>
  <c r="L3096" i="7" s="1"/>
  <c r="K3097" i="7"/>
  <c r="L3097" i="7" s="1"/>
  <c r="K5677" i="7"/>
  <c r="L5677" i="7" s="1"/>
  <c r="K3098" i="7"/>
  <c r="L3098" i="7" s="1"/>
  <c r="K3099" i="7"/>
  <c r="L3099" i="7" s="1"/>
  <c r="K3100" i="7"/>
  <c r="L3100" i="7" s="1"/>
  <c r="K3101" i="7"/>
  <c r="L3101" i="7" s="1"/>
  <c r="K3102" i="7"/>
  <c r="L3102" i="7" s="1"/>
  <c r="K3103" i="7"/>
  <c r="L3103" i="7" s="1"/>
  <c r="K3104" i="7"/>
  <c r="L3104" i="7" s="1"/>
  <c r="K3105" i="7"/>
  <c r="L3105" i="7" s="1"/>
  <c r="K3106" i="7"/>
  <c r="L3106" i="7" s="1"/>
  <c r="K3107" i="7"/>
  <c r="L3107" i="7" s="1"/>
  <c r="K3108" i="7"/>
  <c r="L3108" i="7" s="1"/>
  <c r="K1896" i="7"/>
  <c r="L1896" i="7" s="1"/>
  <c r="K5184" i="7"/>
  <c r="L5184" i="7" s="1"/>
  <c r="K5678" i="7"/>
  <c r="L5678" i="7" s="1"/>
  <c r="K2131" i="7"/>
  <c r="L2131" i="7" s="1"/>
  <c r="K5679" i="7"/>
  <c r="L5679" i="7" s="1"/>
  <c r="K3109" i="7"/>
  <c r="L3109" i="7" s="1"/>
  <c r="K3110" i="7"/>
  <c r="L3110" i="7" s="1"/>
  <c r="K4415" i="7"/>
  <c r="L4415" i="7" s="1"/>
  <c r="K4416" i="7"/>
  <c r="L4416" i="7" s="1"/>
  <c r="K2132" i="7"/>
  <c r="L2132" i="7" s="1"/>
  <c r="K2133" i="7"/>
  <c r="L2133" i="7" s="1"/>
  <c r="K2134" i="7"/>
  <c r="L2134" i="7" s="1"/>
  <c r="K4417" i="7"/>
  <c r="L4417" i="7" s="1"/>
  <c r="K872" i="7"/>
  <c r="L872" i="7" s="1"/>
  <c r="K873" i="7"/>
  <c r="L873" i="7" s="1"/>
  <c r="K874" i="7"/>
  <c r="L874" i="7" s="1"/>
  <c r="K875" i="7"/>
  <c r="L875" i="7" s="1"/>
  <c r="K5680" i="7"/>
  <c r="L5680" i="7" s="1"/>
  <c r="K5681" i="7"/>
  <c r="L5681" i="7" s="1"/>
  <c r="K5682" i="7"/>
  <c r="L5682" i="7" s="1"/>
  <c r="K5683" i="7"/>
  <c r="L5683" i="7" s="1"/>
  <c r="K5684" i="7"/>
  <c r="L5684" i="7" s="1"/>
  <c r="K5685" i="7"/>
  <c r="L5685" i="7" s="1"/>
  <c r="K5686" i="7"/>
  <c r="L5686" i="7" s="1"/>
  <c r="K5687" i="7"/>
  <c r="L5687" i="7" s="1"/>
  <c r="K5688" i="7"/>
  <c r="L5688" i="7" s="1"/>
  <c r="K5689" i="7"/>
  <c r="L5689" i="7" s="1"/>
  <c r="K5690" i="7"/>
  <c r="L5690" i="7" s="1"/>
  <c r="K5691" i="7"/>
  <c r="L5691" i="7" s="1"/>
  <c r="K5692" i="7"/>
  <c r="L5692" i="7" s="1"/>
  <c r="K5693" i="7"/>
  <c r="L5693" i="7" s="1"/>
  <c r="K5694" i="7"/>
  <c r="L5694" i="7" s="1"/>
  <c r="K2135" i="7"/>
  <c r="L2135" i="7" s="1"/>
  <c r="K876" i="7"/>
  <c r="L876" i="7" s="1"/>
  <c r="K192" i="7"/>
  <c r="L192" i="7" s="1"/>
  <c r="K1897" i="7"/>
  <c r="L1897" i="7" s="1"/>
  <c r="K3111" i="7"/>
  <c r="L3111" i="7" s="1"/>
  <c r="K3112" i="7"/>
  <c r="L3112" i="7" s="1"/>
  <c r="K3113" i="7"/>
  <c r="L3113" i="7" s="1"/>
  <c r="K3114" i="7"/>
  <c r="L3114" i="7" s="1"/>
  <c r="K3115" i="7"/>
  <c r="L3115" i="7" s="1"/>
  <c r="K4418" i="7"/>
  <c r="L4418" i="7" s="1"/>
  <c r="K3116" i="7"/>
  <c r="L3116" i="7" s="1"/>
  <c r="K3117" i="7"/>
  <c r="L3117" i="7" s="1"/>
  <c r="K3118" i="7"/>
  <c r="L3118" i="7" s="1"/>
  <c r="K877" i="7"/>
  <c r="L877" i="7" s="1"/>
  <c r="K4419" i="7"/>
  <c r="L4419" i="7" s="1"/>
  <c r="K3119" i="7"/>
  <c r="L3119" i="7" s="1"/>
  <c r="K4420" i="7"/>
  <c r="L4420" i="7" s="1"/>
  <c r="K4421" i="7"/>
  <c r="L4421" i="7" s="1"/>
  <c r="K4422" i="7"/>
  <c r="L4422" i="7" s="1"/>
  <c r="K3120" i="7"/>
  <c r="L3120" i="7" s="1"/>
  <c r="K4423" i="7"/>
  <c r="L4423" i="7" s="1"/>
  <c r="K3121" i="7"/>
  <c r="L3121" i="7" s="1"/>
  <c r="K3122" i="7"/>
  <c r="L3122" i="7" s="1"/>
  <c r="K3123" i="7"/>
  <c r="L3123" i="7" s="1"/>
  <c r="K4424" i="7"/>
  <c r="L4424" i="7" s="1"/>
  <c r="K4425" i="7"/>
  <c r="L4425" i="7" s="1"/>
  <c r="K4426" i="7"/>
  <c r="L4426" i="7" s="1"/>
  <c r="K4427" i="7"/>
  <c r="L4427" i="7" s="1"/>
  <c r="K4428" i="7"/>
  <c r="L4428" i="7" s="1"/>
  <c r="K4429" i="7"/>
  <c r="L4429" i="7" s="1"/>
  <c r="K4430" i="7"/>
  <c r="L4430" i="7" s="1"/>
  <c r="K4431" i="7"/>
  <c r="L4431" i="7" s="1"/>
  <c r="K4432" i="7"/>
  <c r="L4432" i="7" s="1"/>
  <c r="K3124" i="7"/>
  <c r="L3124" i="7" s="1"/>
  <c r="K4433" i="7"/>
  <c r="L4433" i="7" s="1"/>
  <c r="K4434" i="7"/>
  <c r="L4434" i="7" s="1"/>
  <c r="K4435" i="7"/>
  <c r="L4435" i="7" s="1"/>
  <c r="K4436" i="7"/>
  <c r="L4436" i="7" s="1"/>
  <c r="K878" i="7"/>
  <c r="L878" i="7" s="1"/>
  <c r="K879" i="7"/>
  <c r="L879" i="7" s="1"/>
  <c r="K880" i="7"/>
  <c r="L880" i="7" s="1"/>
  <c r="K881" i="7"/>
  <c r="L881" i="7" s="1"/>
  <c r="K5185" i="7"/>
  <c r="L5185" i="7" s="1"/>
  <c r="K882" i="7"/>
  <c r="L882" i="7" s="1"/>
  <c r="K883" i="7"/>
  <c r="L883" i="7" s="1"/>
  <c r="K4437" i="7"/>
  <c r="L4437" i="7" s="1"/>
  <c r="K5186" i="7"/>
  <c r="L5186" i="7" s="1"/>
  <c r="K1898" i="7"/>
  <c r="L1898" i="7" s="1"/>
  <c r="K1899" i="7"/>
  <c r="L1899" i="7" s="1"/>
  <c r="K1900" i="7"/>
  <c r="L1900" i="7" s="1"/>
  <c r="K5695" i="7"/>
  <c r="L5695" i="7" s="1"/>
  <c r="K884" i="7"/>
  <c r="L884" i="7" s="1"/>
  <c r="K885" i="7"/>
  <c r="L885" i="7" s="1"/>
  <c r="K5187" i="7"/>
  <c r="L5187" i="7" s="1"/>
  <c r="K5188" i="7"/>
  <c r="L5188" i="7" s="1"/>
  <c r="K5189" i="7"/>
  <c r="L5189" i="7" s="1"/>
  <c r="K3125" i="7"/>
  <c r="L3125" i="7" s="1"/>
  <c r="K3126" i="7"/>
  <c r="L3126" i="7" s="1"/>
  <c r="K3127" i="7"/>
  <c r="L3127" i="7" s="1"/>
  <c r="K3128" i="7"/>
  <c r="L3128" i="7" s="1"/>
  <c r="K3129" i="7"/>
  <c r="L3129" i="7" s="1"/>
  <c r="K3130" i="7"/>
  <c r="L3130" i="7" s="1"/>
  <c r="K3131" i="7"/>
  <c r="L3131" i="7" s="1"/>
  <c r="K3132" i="7"/>
  <c r="L3132" i="7" s="1"/>
  <c r="K3133" i="7"/>
  <c r="L3133" i="7" s="1"/>
  <c r="K3134" i="7"/>
  <c r="L3134" i="7" s="1"/>
  <c r="K3135" i="7"/>
  <c r="L3135" i="7" s="1"/>
  <c r="K3136" i="7"/>
  <c r="L3136" i="7" s="1"/>
  <c r="K3137" i="7"/>
  <c r="L3137" i="7" s="1"/>
  <c r="K3138" i="7"/>
  <c r="L3138" i="7" s="1"/>
  <c r="K3139" i="7"/>
  <c r="L3139" i="7" s="1"/>
  <c r="K3140" i="7"/>
  <c r="L3140" i="7" s="1"/>
  <c r="K3141" i="7"/>
  <c r="L3141" i="7" s="1"/>
  <c r="K3142" i="7"/>
  <c r="L3142" i="7" s="1"/>
  <c r="K3143" i="7"/>
  <c r="L3143" i="7" s="1"/>
  <c r="K3144" i="7"/>
  <c r="L3144" i="7" s="1"/>
  <c r="K3145" i="7"/>
  <c r="L3145" i="7" s="1"/>
  <c r="K3146" i="7"/>
  <c r="L3146" i="7" s="1"/>
  <c r="K4438" i="7"/>
  <c r="L4438" i="7" s="1"/>
  <c r="K4439" i="7"/>
  <c r="L4439" i="7" s="1"/>
  <c r="K3147" i="7"/>
  <c r="L3147" i="7" s="1"/>
  <c r="K4440" i="7"/>
  <c r="L4440" i="7" s="1"/>
  <c r="K3148" i="7"/>
  <c r="L3148" i="7" s="1"/>
  <c r="K4441" i="7"/>
  <c r="L4441" i="7" s="1"/>
  <c r="K4442" i="7"/>
  <c r="L4442" i="7" s="1"/>
  <c r="K4443" i="7"/>
  <c r="L4443" i="7" s="1"/>
  <c r="K4444" i="7"/>
  <c r="L4444" i="7" s="1"/>
  <c r="K4445" i="7"/>
  <c r="L4445" i="7" s="1"/>
  <c r="K3149" i="7"/>
  <c r="L3149" i="7" s="1"/>
  <c r="K3150" i="7"/>
  <c r="L3150" i="7" s="1"/>
  <c r="K3151" i="7"/>
  <c r="L3151" i="7" s="1"/>
  <c r="K4446" i="7"/>
  <c r="L4446" i="7" s="1"/>
  <c r="K3152" i="7"/>
  <c r="L3152" i="7" s="1"/>
  <c r="K3153" i="7"/>
  <c r="L3153" i="7" s="1"/>
  <c r="K3154" i="7"/>
  <c r="L3154" i="7" s="1"/>
  <c r="K3155" i="7"/>
  <c r="L3155" i="7" s="1"/>
  <c r="K3156" i="7"/>
  <c r="L3156" i="7" s="1"/>
  <c r="K3157" i="7"/>
  <c r="L3157" i="7" s="1"/>
  <c r="K3158" i="7"/>
  <c r="L3158" i="7" s="1"/>
  <c r="K3159" i="7"/>
  <c r="L3159" i="7" s="1"/>
  <c r="K3160" i="7"/>
  <c r="L3160" i="7" s="1"/>
  <c r="K3161" i="7"/>
  <c r="L3161" i="7" s="1"/>
  <c r="K3162" i="7"/>
  <c r="L3162" i="7" s="1"/>
  <c r="K3163" i="7"/>
  <c r="L3163" i="7" s="1"/>
  <c r="K3164" i="7"/>
  <c r="L3164" i="7" s="1"/>
  <c r="K3165" i="7"/>
  <c r="L3165" i="7" s="1"/>
  <c r="K3166" i="7"/>
  <c r="L3166" i="7" s="1"/>
  <c r="K3167" i="7"/>
  <c r="L3167" i="7" s="1"/>
  <c r="K3168" i="7"/>
  <c r="L3168" i="7" s="1"/>
  <c r="K3169" i="7"/>
  <c r="L3169" i="7" s="1"/>
  <c r="K3170" i="7"/>
  <c r="L3170" i="7" s="1"/>
  <c r="K3171" i="7"/>
  <c r="L3171" i="7" s="1"/>
  <c r="K3172" i="7"/>
  <c r="L3172" i="7" s="1"/>
  <c r="K3173" i="7"/>
  <c r="L3173" i="7" s="1"/>
  <c r="K3174" i="7"/>
  <c r="L3174" i="7" s="1"/>
  <c r="K3175" i="7"/>
  <c r="L3175" i="7" s="1"/>
  <c r="K3176" i="7"/>
  <c r="L3176" i="7" s="1"/>
  <c r="K3177" i="7"/>
  <c r="L3177" i="7" s="1"/>
  <c r="K3178" i="7"/>
  <c r="L3178" i="7" s="1"/>
  <c r="K3179" i="7"/>
  <c r="L3179" i="7" s="1"/>
  <c r="K3180" i="7"/>
  <c r="L3180" i="7" s="1"/>
  <c r="K3181" i="7"/>
  <c r="L3181" i="7" s="1"/>
  <c r="K3182" i="7"/>
  <c r="L3182" i="7" s="1"/>
  <c r="K4447" i="7"/>
  <c r="L4447" i="7" s="1"/>
  <c r="K4448" i="7"/>
  <c r="L4448" i="7" s="1"/>
  <c r="K3183" i="7"/>
  <c r="L3183" i="7" s="1"/>
  <c r="K4449" i="7"/>
  <c r="L4449" i="7" s="1"/>
  <c r="K3184" i="7"/>
  <c r="L3184" i="7" s="1"/>
  <c r="K3185" i="7"/>
  <c r="L3185" i="7" s="1"/>
  <c r="K3186" i="7"/>
  <c r="L3186" i="7" s="1"/>
  <c r="K4450" i="7"/>
  <c r="L4450" i="7" s="1"/>
  <c r="K4451" i="7"/>
  <c r="L4451" i="7" s="1"/>
  <c r="K4452" i="7"/>
  <c r="L4452" i="7" s="1"/>
  <c r="K4453" i="7"/>
  <c r="L4453" i="7" s="1"/>
  <c r="K3187" i="7"/>
  <c r="L3187" i="7" s="1"/>
  <c r="K3188" i="7"/>
  <c r="L3188" i="7" s="1"/>
  <c r="K3189" i="7"/>
  <c r="L3189" i="7" s="1"/>
  <c r="K3190" i="7"/>
  <c r="L3190" i="7" s="1"/>
  <c r="K3191" i="7"/>
  <c r="L3191" i="7" s="1"/>
  <c r="K3192" i="7"/>
  <c r="L3192" i="7" s="1"/>
  <c r="K3193" i="7"/>
  <c r="L3193" i="7" s="1"/>
  <c r="K3194" i="7"/>
  <c r="L3194" i="7" s="1"/>
  <c r="K3195" i="7"/>
  <c r="L3195" i="7" s="1"/>
  <c r="K3196" i="7"/>
  <c r="L3196" i="7" s="1"/>
  <c r="K5696" i="7"/>
  <c r="L5696" i="7" s="1"/>
  <c r="K3197" i="7"/>
  <c r="L3197" i="7" s="1"/>
  <c r="K3198" i="7"/>
  <c r="L3198" i="7" s="1"/>
  <c r="K3199" i="7"/>
  <c r="L3199" i="7" s="1"/>
  <c r="K3200" i="7"/>
  <c r="L3200" i="7" s="1"/>
  <c r="K3201" i="7"/>
  <c r="L3201" i="7" s="1"/>
  <c r="K3202" i="7"/>
  <c r="L3202" i="7" s="1"/>
  <c r="K886" i="7"/>
  <c r="L886" i="7" s="1"/>
  <c r="K193" i="7"/>
  <c r="L193" i="7" s="1"/>
  <c r="K194" i="7"/>
  <c r="L194" i="7" s="1"/>
  <c r="K887" i="7"/>
  <c r="L887" i="7" s="1"/>
  <c r="K888" i="7"/>
  <c r="L888" i="7" s="1"/>
  <c r="K889" i="7"/>
  <c r="L889" i="7" s="1"/>
  <c r="K890" i="7"/>
  <c r="L890" i="7" s="1"/>
  <c r="K891" i="7"/>
  <c r="L891" i="7" s="1"/>
  <c r="K892" i="7"/>
  <c r="L892" i="7" s="1"/>
  <c r="K5697" i="7"/>
  <c r="L5697" i="7" s="1"/>
  <c r="K893" i="7"/>
  <c r="L893" i="7" s="1"/>
  <c r="K3203" i="7"/>
  <c r="L3203" i="7" s="1"/>
  <c r="K894" i="7"/>
  <c r="L894" i="7" s="1"/>
  <c r="K895" i="7"/>
  <c r="L895" i="7" s="1"/>
  <c r="K5698" i="7"/>
  <c r="L5698" i="7" s="1"/>
  <c r="K2136" i="7"/>
  <c r="L2136" i="7" s="1"/>
  <c r="K2137" i="7"/>
  <c r="L2137" i="7" s="1"/>
  <c r="K195" i="7"/>
  <c r="L195" i="7" s="1"/>
  <c r="K196" i="7"/>
  <c r="L196" i="7" s="1"/>
  <c r="K1901" i="7"/>
  <c r="L1901" i="7" s="1"/>
  <c r="K896" i="7"/>
  <c r="L896" i="7" s="1"/>
  <c r="K897" i="7"/>
  <c r="L897" i="7" s="1"/>
  <c r="K2138" i="7"/>
  <c r="L2138" i="7" s="1"/>
  <c r="K898" i="7"/>
  <c r="L898" i="7" s="1"/>
  <c r="K899" i="7"/>
  <c r="L899" i="7" s="1"/>
  <c r="K900" i="7"/>
  <c r="L900" i="7" s="1"/>
  <c r="K901" i="7"/>
  <c r="L901" i="7" s="1"/>
  <c r="K902" i="7"/>
  <c r="L902" i="7" s="1"/>
  <c r="K903" i="7"/>
  <c r="L903" i="7" s="1"/>
  <c r="K904" i="7"/>
  <c r="L904" i="7" s="1"/>
  <c r="K5190" i="7"/>
  <c r="L5190" i="7" s="1"/>
  <c r="K905" i="7"/>
  <c r="L905" i="7" s="1"/>
  <c r="K906" i="7"/>
  <c r="L906" i="7" s="1"/>
  <c r="K907" i="7"/>
  <c r="L907" i="7" s="1"/>
  <c r="K4454" i="7"/>
  <c r="L4454" i="7" s="1"/>
  <c r="K4455" i="7"/>
  <c r="L4455" i="7" s="1"/>
  <c r="K4456" i="7"/>
  <c r="L4456" i="7" s="1"/>
  <c r="K4457" i="7"/>
  <c r="L4457" i="7" s="1"/>
  <c r="K4458" i="7"/>
  <c r="L4458" i="7" s="1"/>
  <c r="K4459" i="7"/>
  <c r="L4459" i="7" s="1"/>
  <c r="K908" i="7"/>
  <c r="L908" i="7" s="1"/>
  <c r="K909" i="7"/>
  <c r="L909" i="7" s="1"/>
  <c r="K910" i="7"/>
  <c r="L910" i="7" s="1"/>
  <c r="K911" i="7"/>
  <c r="L911" i="7" s="1"/>
  <c r="K912" i="7"/>
  <c r="L912" i="7" s="1"/>
  <c r="K913" i="7"/>
  <c r="L913" i="7" s="1"/>
  <c r="K914" i="7"/>
  <c r="L914" i="7" s="1"/>
  <c r="K915" i="7"/>
  <c r="L915" i="7" s="1"/>
  <c r="K916" i="7"/>
  <c r="L916" i="7" s="1"/>
  <c r="K917" i="7"/>
  <c r="L917" i="7" s="1"/>
  <c r="K918" i="7"/>
  <c r="L918" i="7" s="1"/>
  <c r="K919" i="7"/>
  <c r="L919" i="7" s="1"/>
  <c r="K920" i="7"/>
  <c r="L920" i="7" s="1"/>
  <c r="K921" i="7"/>
  <c r="L921" i="7" s="1"/>
  <c r="K922" i="7"/>
  <c r="L922" i="7" s="1"/>
  <c r="K5191" i="7"/>
  <c r="L5191" i="7" s="1"/>
  <c r="K3204" i="7"/>
  <c r="L3204" i="7" s="1"/>
  <c r="K1902" i="7"/>
  <c r="L1902" i="7" s="1"/>
  <c r="K5699" i="7"/>
  <c r="L5699" i="7" s="1"/>
  <c r="K1903" i="7"/>
  <c r="L1903" i="7" s="1"/>
  <c r="K1904" i="7"/>
  <c r="L1904" i="7" s="1"/>
  <c r="K4460" i="7"/>
  <c r="L4460" i="7" s="1"/>
  <c r="K4461" i="7"/>
  <c r="L4461" i="7" s="1"/>
  <c r="K4462" i="7"/>
  <c r="L4462" i="7" s="1"/>
  <c r="K1905" i="7"/>
  <c r="L1905" i="7" s="1"/>
  <c r="K1906" i="7"/>
  <c r="L1906" i="7" s="1"/>
  <c r="K1907" i="7"/>
  <c r="L1907" i="7" s="1"/>
  <c r="K1908" i="7"/>
  <c r="L1908" i="7" s="1"/>
  <c r="K1909" i="7"/>
  <c r="L1909" i="7" s="1"/>
  <c r="K1910" i="7"/>
  <c r="L1910" i="7" s="1"/>
  <c r="K1911" i="7"/>
  <c r="L1911" i="7" s="1"/>
  <c r="K923" i="7"/>
  <c r="L923" i="7" s="1"/>
  <c r="K924" i="7"/>
  <c r="L924" i="7" s="1"/>
  <c r="K925" i="7"/>
  <c r="L925" i="7" s="1"/>
  <c r="K926" i="7"/>
  <c r="L926" i="7" s="1"/>
  <c r="K927" i="7"/>
  <c r="L927" i="7" s="1"/>
  <c r="K928" i="7"/>
  <c r="L928" i="7" s="1"/>
  <c r="K929" i="7"/>
  <c r="L929" i="7" s="1"/>
  <c r="K930" i="7"/>
  <c r="L930" i="7" s="1"/>
  <c r="K931" i="7"/>
  <c r="L931" i="7" s="1"/>
  <c r="K932" i="7"/>
  <c r="L932" i="7" s="1"/>
  <c r="K933" i="7"/>
  <c r="L933" i="7" s="1"/>
  <c r="K934" i="7"/>
  <c r="L934" i="7" s="1"/>
  <c r="K935" i="7"/>
  <c r="L935" i="7" s="1"/>
  <c r="K936" i="7"/>
  <c r="L936" i="7" s="1"/>
  <c r="K937" i="7"/>
  <c r="L937" i="7" s="1"/>
  <c r="K938" i="7"/>
  <c r="L938" i="7" s="1"/>
  <c r="K3205" i="7"/>
  <c r="L3205" i="7" s="1"/>
  <c r="K3206" i="7"/>
  <c r="L3206" i="7" s="1"/>
  <c r="K4463" i="7"/>
  <c r="L4463" i="7" s="1"/>
  <c r="K3207" i="7"/>
  <c r="L3207" i="7" s="1"/>
  <c r="K3208" i="7"/>
  <c r="L3208" i="7" s="1"/>
  <c r="K3209" i="7"/>
  <c r="L3209" i="7" s="1"/>
  <c r="K5700" i="7"/>
  <c r="L5700" i="7" s="1"/>
  <c r="K3210" i="7"/>
  <c r="L3210" i="7" s="1"/>
  <c r="K4464" i="7"/>
  <c r="L4464" i="7" s="1"/>
  <c r="K939" i="7"/>
  <c r="L939" i="7" s="1"/>
  <c r="K4465" i="7"/>
  <c r="L4465" i="7" s="1"/>
  <c r="K5701" i="7"/>
  <c r="L5701" i="7" s="1"/>
  <c r="K5702" i="7"/>
  <c r="L5702" i="7" s="1"/>
  <c r="K5703" i="7"/>
  <c r="L5703" i="7" s="1"/>
  <c r="K1912" i="7"/>
  <c r="L1912" i="7" s="1"/>
  <c r="K4466" i="7"/>
  <c r="L4466" i="7" s="1"/>
  <c r="K4467" i="7"/>
  <c r="L4467" i="7" s="1"/>
  <c r="K4468" i="7"/>
  <c r="L4468" i="7" s="1"/>
  <c r="K5192" i="7"/>
  <c r="L5192" i="7" s="1"/>
  <c r="K5193" i="7"/>
  <c r="L5193" i="7" s="1"/>
  <c r="K5194" i="7"/>
  <c r="L5194" i="7" s="1"/>
  <c r="K2139" i="7"/>
  <c r="L2139" i="7" s="1"/>
  <c r="K3211" i="7"/>
  <c r="L3211" i="7" s="1"/>
  <c r="K3212" i="7"/>
  <c r="L3212" i="7" s="1"/>
  <c r="K3213" i="7"/>
  <c r="L3213" i="7" s="1"/>
  <c r="K3214" i="7"/>
  <c r="L3214" i="7" s="1"/>
  <c r="K940" i="7"/>
  <c r="L940" i="7" s="1"/>
  <c r="K3215" i="7"/>
  <c r="L3215" i="7" s="1"/>
  <c r="K4469" i="7"/>
  <c r="L4469" i="7" s="1"/>
  <c r="K2140" i="7"/>
  <c r="L2140" i="7" s="1"/>
  <c r="K4470" i="7"/>
  <c r="L4470" i="7" s="1"/>
  <c r="K941" i="7"/>
  <c r="L941" i="7" s="1"/>
  <c r="K4471" i="7"/>
  <c r="L4471" i="7" s="1"/>
  <c r="K4472" i="7"/>
  <c r="L4472" i="7" s="1"/>
  <c r="K3216" i="7"/>
  <c r="L3216" i="7" s="1"/>
  <c r="K3217" i="7"/>
  <c r="L3217" i="7" s="1"/>
  <c r="K3218" i="7"/>
  <c r="L3218" i="7" s="1"/>
  <c r="K942" i="7"/>
  <c r="L942" i="7" s="1"/>
  <c r="K943" i="7"/>
  <c r="L943" i="7" s="1"/>
  <c r="K944" i="7"/>
  <c r="L944" i="7" s="1"/>
  <c r="K4473" i="7"/>
  <c r="L4473" i="7" s="1"/>
  <c r="K2141" i="7"/>
  <c r="L2141" i="7" s="1"/>
  <c r="K945" i="7"/>
  <c r="L945" i="7" s="1"/>
  <c r="K5195" i="7"/>
  <c r="L5195" i="7" s="1"/>
  <c r="K5196" i="7"/>
  <c r="L5196" i="7" s="1"/>
  <c r="K5197" i="7"/>
  <c r="L5197" i="7" s="1"/>
  <c r="K2142" i="7"/>
  <c r="L2142" i="7" s="1"/>
  <c r="K2143" i="7"/>
  <c r="L2143" i="7" s="1"/>
  <c r="K5198" i="7"/>
  <c r="L5198" i="7" s="1"/>
  <c r="K946" i="7"/>
  <c r="L946" i="7" s="1"/>
  <c r="K947" i="7"/>
  <c r="L947" i="7" s="1"/>
  <c r="K948" i="7"/>
  <c r="L948" i="7" s="1"/>
  <c r="K3219" i="7"/>
  <c r="L3219" i="7" s="1"/>
  <c r="K3220" i="7"/>
  <c r="L3220" i="7" s="1"/>
  <c r="K3221" i="7"/>
  <c r="L3221" i="7" s="1"/>
  <c r="K3222" i="7"/>
  <c r="L3222" i="7" s="1"/>
  <c r="K3223" i="7"/>
  <c r="L3223" i="7" s="1"/>
  <c r="K1913" i="7"/>
  <c r="L1913" i="7" s="1"/>
  <c r="K5199" i="7"/>
  <c r="L5199" i="7" s="1"/>
  <c r="K1914" i="7"/>
  <c r="L1914" i="7" s="1"/>
  <c r="K5200" i="7"/>
  <c r="L5200" i="7" s="1"/>
  <c r="K1915" i="7"/>
  <c r="L1915" i="7" s="1"/>
  <c r="K5201" i="7"/>
  <c r="L5201" i="7" s="1"/>
  <c r="K949" i="7"/>
  <c r="L949" i="7" s="1"/>
  <c r="K950" i="7"/>
  <c r="L950" i="7" s="1"/>
  <c r="K1916" i="7"/>
  <c r="L1916" i="7" s="1"/>
  <c r="K5202" i="7"/>
  <c r="L5202" i="7" s="1"/>
  <c r="K1917" i="7"/>
  <c r="L1917" i="7" s="1"/>
  <c r="K1918" i="7"/>
  <c r="L1918" i="7" s="1"/>
  <c r="K4474" i="7"/>
  <c r="L4474" i="7" s="1"/>
  <c r="K4475" i="7"/>
  <c r="L4475" i="7" s="1"/>
  <c r="K4476" i="7"/>
  <c r="L4476" i="7" s="1"/>
  <c r="K4477" i="7"/>
  <c r="L4477" i="7" s="1"/>
  <c r="K4478" i="7"/>
  <c r="L4478" i="7" s="1"/>
  <c r="K3224" i="7"/>
  <c r="L3224" i="7" s="1"/>
  <c r="K1919" i="7"/>
  <c r="L1919" i="7" s="1"/>
  <c r="K1920" i="7"/>
  <c r="L1920" i="7" s="1"/>
  <c r="K1921" i="7"/>
  <c r="L1921" i="7" s="1"/>
  <c r="K1922" i="7"/>
  <c r="L1922" i="7" s="1"/>
  <c r="K1923" i="7"/>
  <c r="L1923" i="7" s="1"/>
  <c r="K951" i="7"/>
  <c r="L951" i="7" s="1"/>
  <c r="K952" i="7"/>
  <c r="L952" i="7" s="1"/>
  <c r="K953" i="7"/>
  <c r="L953" i="7" s="1"/>
  <c r="K954" i="7"/>
  <c r="L954" i="7" s="1"/>
  <c r="K955" i="7"/>
  <c r="L955" i="7" s="1"/>
  <c r="K3225" i="7"/>
  <c r="L3225" i="7" s="1"/>
  <c r="K956" i="7"/>
  <c r="L956" i="7" s="1"/>
  <c r="K957" i="7"/>
  <c r="L957" i="7" s="1"/>
  <c r="K958" i="7"/>
  <c r="L958" i="7" s="1"/>
  <c r="K959" i="7"/>
  <c r="L959" i="7" s="1"/>
  <c r="K1924" i="7"/>
  <c r="L1924" i="7" s="1"/>
  <c r="K1925" i="7"/>
  <c r="L1925" i="7" s="1"/>
  <c r="K5704" i="7"/>
  <c r="L5704" i="7" s="1"/>
  <c r="K5705" i="7"/>
  <c r="L5705" i="7" s="1"/>
  <c r="K960" i="7"/>
  <c r="L960" i="7" s="1"/>
  <c r="K5706" i="7"/>
  <c r="L5706" i="7" s="1"/>
  <c r="K197" i="7"/>
  <c r="L197" i="7" s="1"/>
  <c r="K198" i="7"/>
  <c r="L198" i="7" s="1"/>
  <c r="K199" i="7"/>
  <c r="L199" i="7" s="1"/>
  <c r="K200" i="7"/>
  <c r="L200" i="7" s="1"/>
  <c r="K201" i="7"/>
  <c r="L201" i="7" s="1"/>
  <c r="K202" i="7"/>
  <c r="L202" i="7" s="1"/>
  <c r="K5203" i="7"/>
  <c r="L5203" i="7" s="1"/>
  <c r="K5204" i="7"/>
  <c r="L5204" i="7" s="1"/>
  <c r="K5205" i="7"/>
  <c r="L5205" i="7" s="1"/>
  <c r="K5206" i="7"/>
  <c r="L5206" i="7" s="1"/>
  <c r="K5207" i="7"/>
  <c r="L5207" i="7" s="1"/>
  <c r="K5208" i="7"/>
  <c r="L5208" i="7" s="1"/>
  <c r="K961" i="7"/>
  <c r="L961" i="7" s="1"/>
  <c r="K203" i="7"/>
  <c r="L203" i="7" s="1"/>
  <c r="K5209" i="7"/>
  <c r="L5209" i="7" s="1"/>
  <c r="K5210" i="7"/>
  <c r="L5210" i="7" s="1"/>
  <c r="K5211" i="7"/>
  <c r="L5211" i="7" s="1"/>
  <c r="K5212" i="7"/>
  <c r="L5212" i="7" s="1"/>
  <c r="K5213" i="7"/>
  <c r="L5213" i="7" s="1"/>
  <c r="K5214" i="7"/>
  <c r="L5214" i="7" s="1"/>
  <c r="K5215" i="7"/>
  <c r="L5215" i="7" s="1"/>
  <c r="K3226" i="7"/>
  <c r="L3226" i="7" s="1"/>
  <c r="K3227" i="7"/>
  <c r="L3227" i="7" s="1"/>
  <c r="K4479" i="7"/>
  <c r="L4479" i="7" s="1"/>
  <c r="K4480" i="7"/>
  <c r="L4480" i="7" s="1"/>
  <c r="K3228" i="7"/>
  <c r="L3228" i="7" s="1"/>
  <c r="K3229" i="7"/>
  <c r="L3229" i="7" s="1"/>
  <c r="K3230" i="7"/>
  <c r="L3230" i="7" s="1"/>
  <c r="K3231" i="7"/>
  <c r="L3231" i="7" s="1"/>
  <c r="K5216" i="7"/>
  <c r="L5216" i="7" s="1"/>
  <c r="K5217" i="7"/>
  <c r="L5217" i="7" s="1"/>
  <c r="K5218" i="7"/>
  <c r="L5218" i="7" s="1"/>
  <c r="K5219" i="7"/>
  <c r="L5219" i="7" s="1"/>
  <c r="K5220" i="7"/>
  <c r="L5220" i="7" s="1"/>
  <c r="K1926" i="7"/>
  <c r="L1926" i="7" s="1"/>
  <c r="K5707" i="7"/>
  <c r="L5707" i="7" s="1"/>
  <c r="K962" i="7"/>
  <c r="L962" i="7" s="1"/>
  <c r="K3232" i="7"/>
  <c r="L3232" i="7" s="1"/>
  <c r="K3233" i="7"/>
  <c r="L3233" i="7" s="1"/>
  <c r="K3234" i="7"/>
  <c r="L3234" i="7" s="1"/>
  <c r="K3235" i="7"/>
  <c r="L3235" i="7" s="1"/>
  <c r="K963" i="7"/>
  <c r="L963" i="7" s="1"/>
  <c r="K964" i="7"/>
  <c r="L964" i="7" s="1"/>
  <c r="K965" i="7"/>
  <c r="L965" i="7" s="1"/>
  <c r="K966" i="7"/>
  <c r="L966" i="7" s="1"/>
  <c r="K967" i="7"/>
  <c r="L967" i="7" s="1"/>
  <c r="K968" i="7"/>
  <c r="L968" i="7" s="1"/>
  <c r="K969" i="7"/>
  <c r="L969" i="7" s="1"/>
  <c r="K970" i="7"/>
  <c r="L970" i="7" s="1"/>
  <c r="K971" i="7"/>
  <c r="L971" i="7" s="1"/>
  <c r="K2144" i="7"/>
  <c r="L2144" i="7" s="1"/>
  <c r="K3236" i="7"/>
  <c r="L3236" i="7" s="1"/>
  <c r="K4481" i="7"/>
  <c r="L4481" i="7" s="1"/>
  <c r="K972" i="7"/>
  <c r="L972" i="7" s="1"/>
  <c r="K973" i="7"/>
  <c r="L973" i="7" s="1"/>
  <c r="K974" i="7"/>
  <c r="L974" i="7" s="1"/>
  <c r="K975" i="7"/>
  <c r="L975" i="7" s="1"/>
  <c r="K3237" i="7"/>
  <c r="L3237" i="7" s="1"/>
  <c r="K3238" i="7"/>
  <c r="L3238" i="7" s="1"/>
  <c r="K3239" i="7"/>
  <c r="L3239" i="7" s="1"/>
  <c r="K4482" i="7"/>
  <c r="L4482" i="7" s="1"/>
  <c r="K4483" i="7"/>
  <c r="L4483" i="7" s="1"/>
  <c r="K3240" i="7"/>
  <c r="L3240" i="7" s="1"/>
  <c r="K3241" i="7"/>
  <c r="L3241" i="7" s="1"/>
  <c r="K3242" i="7"/>
  <c r="L3242" i="7" s="1"/>
  <c r="K976" i="7"/>
  <c r="L976" i="7" s="1"/>
  <c r="K1927" i="7"/>
  <c r="L1927" i="7" s="1"/>
  <c r="K1928" i="7"/>
  <c r="L1928" i="7" s="1"/>
  <c r="K1929" i="7"/>
  <c r="L1929" i="7" s="1"/>
  <c r="K1930" i="7"/>
  <c r="L1930" i="7" s="1"/>
  <c r="K977" i="7"/>
  <c r="L977" i="7" s="1"/>
  <c r="K978" i="7"/>
  <c r="L978" i="7" s="1"/>
  <c r="K979" i="7"/>
  <c r="L979" i="7" s="1"/>
  <c r="K3243" i="7"/>
  <c r="L3243" i="7" s="1"/>
  <c r="K3244" i="7"/>
  <c r="L3244" i="7" s="1"/>
  <c r="K980" i="7"/>
  <c r="L980" i="7" s="1"/>
  <c r="K981" i="7"/>
  <c r="L981" i="7" s="1"/>
  <c r="K982" i="7"/>
  <c r="L982" i="7" s="1"/>
  <c r="K983" i="7"/>
  <c r="L983" i="7" s="1"/>
  <c r="K984" i="7"/>
  <c r="L984" i="7" s="1"/>
  <c r="K985" i="7"/>
  <c r="L985" i="7" s="1"/>
  <c r="K5221" i="7"/>
  <c r="L5221" i="7" s="1"/>
  <c r="K5222" i="7"/>
  <c r="L5222" i="7" s="1"/>
  <c r="K4899" i="7"/>
  <c r="L4899" i="7" s="1"/>
  <c r="K4900" i="7"/>
  <c r="L4900" i="7" s="1"/>
  <c r="K4484" i="7"/>
  <c r="L4484" i="7" s="1"/>
  <c r="K5708" i="7"/>
  <c r="L5708" i="7" s="1"/>
  <c r="K4485" i="7"/>
  <c r="L4485" i="7" s="1"/>
  <c r="K1931" i="7"/>
  <c r="L1931" i="7" s="1"/>
  <c r="K1932" i="7"/>
  <c r="L1932" i="7" s="1"/>
  <c r="K1933" i="7"/>
  <c r="L1933" i="7" s="1"/>
  <c r="K1934" i="7"/>
  <c r="L1934" i="7" s="1"/>
  <c r="K1935" i="7"/>
  <c r="L1935" i="7" s="1"/>
  <c r="K5709" i="7"/>
  <c r="L5709" i="7" s="1"/>
  <c r="K5223" i="7"/>
  <c r="L5223" i="7" s="1"/>
  <c r="K1936" i="7"/>
  <c r="L1936" i="7" s="1"/>
  <c r="K4486" i="7"/>
  <c r="L4486" i="7" s="1"/>
  <c r="K5710" i="7"/>
  <c r="L5710" i="7" s="1"/>
  <c r="K986" i="7"/>
  <c r="L986" i="7" s="1"/>
  <c r="K204" i="7"/>
  <c r="L204" i="7" s="1"/>
  <c r="K205" i="7"/>
  <c r="L205" i="7" s="1"/>
  <c r="K1937" i="7"/>
  <c r="L1937" i="7" s="1"/>
  <c r="K1938" i="7"/>
  <c r="L1938" i="7" s="1"/>
  <c r="K5711" i="7"/>
  <c r="L5711" i="7" s="1"/>
  <c r="K987" i="7"/>
  <c r="L987" i="7" s="1"/>
  <c r="K4487" i="7"/>
  <c r="L4487" i="7" s="1"/>
  <c r="K988" i="7"/>
  <c r="L988" i="7" s="1"/>
  <c r="K989" i="7"/>
  <c r="L989" i="7" s="1"/>
  <c r="K4901" i="7"/>
  <c r="L4901" i="7" s="1"/>
  <c r="K2145" i="7"/>
  <c r="L2145" i="7" s="1"/>
  <c r="K2146" i="7"/>
  <c r="L2146" i="7" s="1"/>
  <c r="K2147" i="7"/>
  <c r="L2147" i="7" s="1"/>
  <c r="K206" i="7"/>
  <c r="L206" i="7" s="1"/>
  <c r="K207" i="7"/>
  <c r="L207" i="7" s="1"/>
  <c r="K208" i="7"/>
  <c r="L208" i="7" s="1"/>
  <c r="K2148" i="7"/>
  <c r="L2148" i="7" s="1"/>
  <c r="K2149" i="7"/>
  <c r="L2149" i="7" s="1"/>
  <c r="K2150" i="7"/>
  <c r="L2150" i="7" s="1"/>
  <c r="K2151" i="7"/>
  <c r="L2151" i="7" s="1"/>
  <c r="K2152" i="7"/>
  <c r="L2152" i="7" s="1"/>
  <c r="K2153" i="7"/>
  <c r="L2153" i="7" s="1"/>
  <c r="K2154" i="7"/>
  <c r="L2154" i="7" s="1"/>
  <c r="K2155" i="7"/>
  <c r="L2155" i="7" s="1"/>
  <c r="K2156" i="7"/>
  <c r="L2156" i="7" s="1"/>
  <c r="K2157" i="7"/>
  <c r="L2157" i="7" s="1"/>
  <c r="K990" i="7"/>
  <c r="L990" i="7" s="1"/>
  <c r="K991" i="7"/>
  <c r="L991" i="7" s="1"/>
  <c r="K4488" i="7"/>
  <c r="L4488" i="7" s="1"/>
  <c r="K5224" i="7"/>
  <c r="L5224" i="7" s="1"/>
  <c r="K3245" i="7"/>
  <c r="L3245" i="7" s="1"/>
  <c r="K3246" i="7"/>
  <c r="L3246" i="7" s="1"/>
  <c r="K5712" i="7"/>
  <c r="L5712" i="7" s="1"/>
  <c r="K992" i="7"/>
  <c r="L992" i="7" s="1"/>
  <c r="K1939" i="7"/>
  <c r="L1939" i="7" s="1"/>
  <c r="K1940" i="7"/>
  <c r="L1940" i="7" s="1"/>
  <c r="K4902" i="7"/>
  <c r="L4902" i="7" s="1"/>
  <c r="K993" i="7"/>
  <c r="L993" i="7" s="1"/>
  <c r="K994" i="7"/>
  <c r="L994" i="7" s="1"/>
  <c r="K995" i="7"/>
  <c r="L995" i="7" s="1"/>
  <c r="K996" i="7"/>
  <c r="L996" i="7" s="1"/>
  <c r="K997" i="7"/>
  <c r="L997" i="7" s="1"/>
  <c r="K998" i="7"/>
  <c r="L998" i="7" s="1"/>
  <c r="K999" i="7"/>
  <c r="L999" i="7" s="1"/>
  <c r="K1000" i="7"/>
  <c r="L1000" i="7" s="1"/>
  <c r="K1001" i="7"/>
  <c r="L1001" i="7" s="1"/>
  <c r="K4489" i="7"/>
  <c r="L4489" i="7" s="1"/>
  <c r="K4490" i="7"/>
  <c r="L4490" i="7" s="1"/>
  <c r="K4491" i="7"/>
  <c r="L4491" i="7" s="1"/>
  <c r="K3247" i="7"/>
  <c r="L3247" i="7" s="1"/>
  <c r="K5225" i="7"/>
  <c r="L5225" i="7" s="1"/>
  <c r="K5226" i="7"/>
  <c r="L5226" i="7" s="1"/>
  <c r="K4903" i="7"/>
  <c r="L4903" i="7" s="1"/>
  <c r="K209" i="7"/>
  <c r="L209" i="7" s="1"/>
  <c r="K210" i="7"/>
  <c r="L210" i="7" s="1"/>
  <c r="K211" i="7"/>
  <c r="L211" i="7" s="1"/>
  <c r="K4492" i="7"/>
  <c r="L4492" i="7" s="1"/>
  <c r="K4493" i="7"/>
  <c r="L4493" i="7" s="1"/>
  <c r="K3248" i="7"/>
  <c r="L3248" i="7" s="1"/>
  <c r="K3249" i="7"/>
  <c r="L3249" i="7" s="1"/>
  <c r="K4494" i="7"/>
  <c r="L4494" i="7" s="1"/>
  <c r="K212" i="7"/>
  <c r="L212" i="7" s="1"/>
  <c r="K4495" i="7"/>
  <c r="L4495" i="7" s="1"/>
  <c r="K2158" i="7"/>
  <c r="L2158" i="7" s="1"/>
  <c r="K4496" i="7"/>
  <c r="L4496" i="7" s="1"/>
  <c r="K3250" i="7"/>
  <c r="L3250" i="7" s="1"/>
  <c r="K4904" i="7"/>
  <c r="L4904" i="7" s="1"/>
  <c r="K3251" i="7"/>
  <c r="L3251" i="7" s="1"/>
  <c r="K4497" i="7"/>
  <c r="L4497" i="7" s="1"/>
  <c r="K1002" i="7"/>
  <c r="L1002" i="7" s="1"/>
  <c r="K1003" i="7"/>
  <c r="L1003" i="7" s="1"/>
  <c r="K4498" i="7"/>
  <c r="L4498" i="7" s="1"/>
  <c r="K4499" i="7"/>
  <c r="L4499" i="7" s="1"/>
  <c r="K213" i="7"/>
  <c r="L213" i="7" s="1"/>
  <c r="K1941" i="7"/>
  <c r="L1941" i="7" s="1"/>
  <c r="K1942" i="7"/>
  <c r="L1942" i="7" s="1"/>
  <c r="K1943" i="7"/>
  <c r="L1943" i="7" s="1"/>
  <c r="K2159" i="7"/>
  <c r="L2159" i="7" s="1"/>
  <c r="K2160" i="7"/>
  <c r="L2160" i="7" s="1"/>
  <c r="K2161" i="7"/>
  <c r="L2161" i="7" s="1"/>
  <c r="K2162" i="7"/>
  <c r="L2162" i="7" s="1"/>
  <c r="K2163" i="7"/>
  <c r="L2163" i="7" s="1"/>
  <c r="K1004" i="7"/>
  <c r="L1004" i="7" s="1"/>
  <c r="K1005" i="7"/>
  <c r="L1005" i="7" s="1"/>
  <c r="K2164" i="7"/>
  <c r="L2164" i="7" s="1"/>
  <c r="K2165" i="7"/>
  <c r="L2165" i="7" s="1"/>
  <c r="K2166" i="7"/>
  <c r="L2166" i="7" s="1"/>
  <c r="K2167" i="7"/>
  <c r="L2167" i="7" s="1"/>
  <c r="K2168" i="7"/>
  <c r="L2168" i="7" s="1"/>
  <c r="K5713" i="7"/>
  <c r="L5713" i="7" s="1"/>
  <c r="K5714" i="7"/>
  <c r="L5714" i="7" s="1"/>
  <c r="K1944" i="7"/>
  <c r="L1944" i="7" s="1"/>
  <c r="K1945" i="7"/>
  <c r="L1945" i="7" s="1"/>
  <c r="K1946" i="7"/>
  <c r="L1946" i="7" s="1"/>
  <c r="K5227" i="7"/>
  <c r="L5227" i="7" s="1"/>
  <c r="K5228" i="7"/>
  <c r="L5228" i="7" s="1"/>
  <c r="K5229" i="7"/>
  <c r="L5229" i="7" s="1"/>
  <c r="K1006" i="7"/>
  <c r="L1006" i="7" s="1"/>
  <c r="K1007" i="7"/>
  <c r="L1007" i="7" s="1"/>
  <c r="K4905" i="7"/>
  <c r="L4905" i="7" s="1"/>
  <c r="K5230" i="7"/>
  <c r="L5230" i="7" s="1"/>
  <c r="K2169" i="7"/>
  <c r="L2169" i="7" s="1"/>
  <c r="K2170" i="7"/>
  <c r="L2170" i="7" s="1"/>
  <c r="K2171" i="7"/>
  <c r="L2171" i="7" s="1"/>
  <c r="K2172" i="7"/>
  <c r="L2172" i="7" s="1"/>
  <c r="K2173" i="7"/>
  <c r="L2173" i="7" s="1"/>
  <c r="K4500" i="7"/>
  <c r="L4500" i="7" s="1"/>
  <c r="K4501" i="7"/>
  <c r="L4501" i="7" s="1"/>
  <c r="K4502" i="7"/>
  <c r="L4502" i="7" s="1"/>
  <c r="K4503" i="7"/>
  <c r="L4503" i="7" s="1"/>
  <c r="K4504" i="7"/>
  <c r="L4504" i="7" s="1"/>
  <c r="K4505" i="7"/>
  <c r="L4505" i="7" s="1"/>
  <c r="K4506" i="7"/>
  <c r="L4506" i="7" s="1"/>
  <c r="K4906" i="7"/>
  <c r="L4906" i="7" s="1"/>
  <c r="K4507" i="7"/>
  <c r="L4507" i="7" s="1"/>
  <c r="K3252" i="7"/>
  <c r="L3252" i="7" s="1"/>
  <c r="K3253" i="7"/>
  <c r="L3253" i="7" s="1"/>
  <c r="K4907" i="7"/>
  <c r="L4907" i="7" s="1"/>
  <c r="K4908" i="7"/>
  <c r="L4908" i="7" s="1"/>
  <c r="K4909" i="7"/>
  <c r="L4909" i="7" s="1"/>
  <c r="K1008" i="7"/>
  <c r="L1008" i="7" s="1"/>
  <c r="K3254" i="7"/>
  <c r="L3254" i="7" s="1"/>
  <c r="K3255" i="7"/>
  <c r="L3255" i="7" s="1"/>
  <c r="K3256" i="7"/>
  <c r="L3256" i="7" s="1"/>
  <c r="K3257" i="7"/>
  <c r="L3257" i="7" s="1"/>
  <c r="K3258" i="7"/>
  <c r="L3258" i="7" s="1"/>
  <c r="K5231" i="7"/>
  <c r="L5231" i="7" s="1"/>
  <c r="K5232" i="7"/>
  <c r="L5232" i="7" s="1"/>
  <c r="K5233" i="7"/>
  <c r="L5233" i="7" s="1"/>
  <c r="K5234" i="7"/>
  <c r="L5234" i="7" s="1"/>
  <c r="K5235" i="7"/>
  <c r="L5235" i="7" s="1"/>
  <c r="K5236" i="7"/>
  <c r="L5236" i="7" s="1"/>
  <c r="K5237" i="7"/>
  <c r="L5237" i="7" s="1"/>
  <c r="K5238" i="7"/>
  <c r="L5238" i="7" s="1"/>
  <c r="K5239" i="7"/>
  <c r="L5239" i="7" s="1"/>
  <c r="K5715" i="7"/>
  <c r="L5715" i="7" s="1"/>
  <c r="K1009" i="7"/>
  <c r="L1009" i="7" s="1"/>
  <c r="K2174" i="7"/>
  <c r="L2174" i="7" s="1"/>
  <c r="K4508" i="7"/>
  <c r="L4508" i="7" s="1"/>
  <c r="K5716" i="7"/>
  <c r="L5716" i="7" s="1"/>
  <c r="K2175" i="7"/>
  <c r="L2175" i="7" s="1"/>
  <c r="K1010" i="7"/>
  <c r="L1010" i="7" s="1"/>
  <c r="K1011" i="7"/>
  <c r="L1011" i="7" s="1"/>
  <c r="K1012" i="7"/>
  <c r="L1012" i="7" s="1"/>
  <c r="K5240" i="7"/>
  <c r="L5240" i="7" s="1"/>
  <c r="K4509" i="7"/>
  <c r="L4509" i="7" s="1"/>
  <c r="K1947" i="7"/>
  <c r="L1947" i="7" s="1"/>
  <c r="K4510" i="7"/>
  <c r="L4510" i="7" s="1"/>
  <c r="K5717" i="7"/>
  <c r="L5717" i="7" s="1"/>
  <c r="K4511" i="7"/>
  <c r="L4511" i="7" s="1"/>
  <c r="K4512" i="7"/>
  <c r="L4512" i="7" s="1"/>
  <c r="K3259" i="7"/>
  <c r="L3259" i="7" s="1"/>
  <c r="K5241" i="7"/>
  <c r="L5241" i="7" s="1"/>
  <c r="K3260" i="7"/>
  <c r="L3260" i="7" s="1"/>
  <c r="K4513" i="7"/>
  <c r="L4513" i="7" s="1"/>
  <c r="K4514" i="7"/>
  <c r="L4514" i="7" s="1"/>
  <c r="K4515" i="7"/>
  <c r="L4515" i="7" s="1"/>
  <c r="K4516" i="7"/>
  <c r="L4516" i="7" s="1"/>
  <c r="K3261" i="7"/>
  <c r="L3261" i="7" s="1"/>
  <c r="K3262" i="7"/>
  <c r="L3262" i="7" s="1"/>
  <c r="K1013" i="7"/>
  <c r="L1013" i="7" s="1"/>
  <c r="K1014" i="7"/>
  <c r="L1014" i="7" s="1"/>
  <c r="K1015" i="7"/>
  <c r="L1015" i="7" s="1"/>
  <c r="K1016" i="7"/>
  <c r="L1016" i="7" s="1"/>
  <c r="K1017" i="7"/>
  <c r="L1017" i="7" s="1"/>
  <c r="K4517" i="7"/>
  <c r="L4517" i="7" s="1"/>
  <c r="K5242" i="7"/>
  <c r="L5242" i="7" s="1"/>
  <c r="K5243" i="7"/>
  <c r="L5243" i="7" s="1"/>
  <c r="K5244" i="7"/>
  <c r="L5244" i="7" s="1"/>
  <c r="K4518" i="7"/>
  <c r="L4518" i="7" s="1"/>
  <c r="K214" i="7"/>
  <c r="L214" i="7" s="1"/>
  <c r="K215" i="7"/>
  <c r="L215" i="7" s="1"/>
  <c r="K4519" i="7"/>
  <c r="L4519" i="7" s="1"/>
  <c r="K4520" i="7"/>
  <c r="L4520" i="7" s="1"/>
  <c r="K3263" i="7"/>
  <c r="L3263" i="7" s="1"/>
  <c r="K5245" i="7"/>
  <c r="L5245" i="7" s="1"/>
  <c r="K216" i="7"/>
  <c r="L216" i="7" s="1"/>
  <c r="K217" i="7"/>
  <c r="L217" i="7" s="1"/>
  <c r="K2176" i="7"/>
  <c r="L2176" i="7" s="1"/>
  <c r="K2177" i="7"/>
  <c r="L2177" i="7" s="1"/>
  <c r="K2178" i="7"/>
  <c r="L2178" i="7" s="1"/>
  <c r="K2179" i="7"/>
  <c r="L2179" i="7" s="1"/>
  <c r="K2180" i="7"/>
  <c r="L2180" i="7" s="1"/>
  <c r="K1018" i="7"/>
  <c r="L1018" i="7" s="1"/>
  <c r="K1019" i="7"/>
  <c r="L1019" i="7" s="1"/>
  <c r="K1020" i="7"/>
  <c r="L1020" i="7" s="1"/>
  <c r="K1021" i="7"/>
  <c r="L1021" i="7" s="1"/>
  <c r="K1022" i="7"/>
  <c r="L1022" i="7" s="1"/>
  <c r="K1023" i="7"/>
  <c r="L1023" i="7" s="1"/>
  <c r="K1024" i="7"/>
  <c r="L1024" i="7" s="1"/>
  <c r="K1025" i="7"/>
  <c r="L1025" i="7" s="1"/>
  <c r="K4521" i="7"/>
  <c r="L4521" i="7" s="1"/>
  <c r="K1026" i="7"/>
  <c r="L1026" i="7" s="1"/>
  <c r="K4522" i="7"/>
  <c r="L4522" i="7" s="1"/>
  <c r="K1027" i="7"/>
  <c r="L1027" i="7" s="1"/>
  <c r="K1028" i="7"/>
  <c r="L1028" i="7" s="1"/>
  <c r="K1029" i="7"/>
  <c r="L1029" i="7" s="1"/>
  <c r="K1030" i="7"/>
  <c r="L1030" i="7" s="1"/>
  <c r="K1031" i="7"/>
  <c r="L1031" i="7" s="1"/>
  <c r="K1032" i="7"/>
  <c r="L1032" i="7" s="1"/>
  <c r="K5718" i="7"/>
  <c r="L5718" i="7" s="1"/>
  <c r="K5719" i="7"/>
  <c r="L5719" i="7" s="1"/>
  <c r="K5720" i="7"/>
  <c r="L5720" i="7" s="1"/>
  <c r="K1033" i="7"/>
  <c r="L1033" i="7" s="1"/>
  <c r="K1034" i="7"/>
  <c r="L1034" i="7" s="1"/>
  <c r="K1035" i="7"/>
  <c r="L1035" i="7" s="1"/>
  <c r="K1036" i="7"/>
  <c r="L1036" i="7" s="1"/>
  <c r="K1037" i="7"/>
  <c r="L1037" i="7" s="1"/>
  <c r="K1038" i="7"/>
  <c r="L1038" i="7" s="1"/>
  <c r="K1039" i="7"/>
  <c r="L1039" i="7" s="1"/>
  <c r="K5721" i="7"/>
  <c r="L5721" i="7" s="1"/>
  <c r="K3264" i="7"/>
  <c r="L3264" i="7" s="1"/>
  <c r="K5246" i="7"/>
  <c r="L5246" i="7" s="1"/>
  <c r="K3265" i="7"/>
  <c r="L3265" i="7" s="1"/>
  <c r="K3266" i="7"/>
  <c r="L3266" i="7" s="1"/>
  <c r="K3267" i="7"/>
  <c r="L3267" i="7" s="1"/>
  <c r="K3268" i="7"/>
  <c r="L3268" i="7" s="1"/>
  <c r="K5722" i="7"/>
  <c r="L5722" i="7" s="1"/>
  <c r="K4523" i="7"/>
  <c r="L4523" i="7" s="1"/>
  <c r="K1040" i="7"/>
  <c r="L1040" i="7" s="1"/>
  <c r="K4524" i="7"/>
  <c r="L4524" i="7" s="1"/>
  <c r="K4525" i="7"/>
  <c r="L4525" i="7" s="1"/>
  <c r="K4526" i="7"/>
  <c r="L4526" i="7" s="1"/>
  <c r="K4527" i="7"/>
  <c r="L4527" i="7" s="1"/>
  <c r="K4528" i="7"/>
  <c r="L4528" i="7" s="1"/>
  <c r="K4529" i="7"/>
  <c r="L4529" i="7" s="1"/>
  <c r="K1041" i="7"/>
  <c r="L1041" i="7" s="1"/>
  <c r="K1042" i="7"/>
  <c r="L1042" i="7" s="1"/>
  <c r="K5723" i="7"/>
  <c r="L5723" i="7" s="1"/>
  <c r="K5724" i="7"/>
  <c r="L5724" i="7" s="1"/>
  <c r="K1043" i="7"/>
  <c r="L1043" i="7" s="1"/>
  <c r="K4530" i="7"/>
  <c r="L4530" i="7" s="1"/>
  <c r="K4531" i="7"/>
  <c r="L4531" i="7" s="1"/>
  <c r="K4532" i="7"/>
  <c r="L4532" i="7" s="1"/>
  <c r="K4533" i="7"/>
  <c r="L4533" i="7" s="1"/>
  <c r="K3269" i="7"/>
  <c r="L3269" i="7" s="1"/>
  <c r="K1044" i="7"/>
  <c r="L1044" i="7" s="1"/>
  <c r="K1045" i="7"/>
  <c r="L1045" i="7" s="1"/>
  <c r="K1046" i="7"/>
  <c r="L1046" i="7" s="1"/>
  <c r="K5725" i="7"/>
  <c r="L5725" i="7" s="1"/>
  <c r="K5726" i="7"/>
  <c r="L5726" i="7" s="1"/>
  <c r="K5727" i="7"/>
  <c r="L5727" i="7" s="1"/>
  <c r="K5728" i="7"/>
  <c r="L5728" i="7" s="1"/>
  <c r="K4534" i="7"/>
  <c r="L4534" i="7" s="1"/>
  <c r="K3270" i="7"/>
  <c r="L3270" i="7" s="1"/>
  <c r="K5729" i="7"/>
  <c r="L5729" i="7" s="1"/>
  <c r="K3271" i="7"/>
  <c r="L3271" i="7" s="1"/>
  <c r="K4535" i="7"/>
  <c r="L4535" i="7" s="1"/>
  <c r="K4536" i="7"/>
  <c r="L4536" i="7" s="1"/>
  <c r="K3272" i="7"/>
  <c r="L3272" i="7" s="1"/>
  <c r="K3273" i="7"/>
  <c r="L3273" i="7" s="1"/>
  <c r="K4537" i="7"/>
  <c r="L4537" i="7" s="1"/>
  <c r="K4538" i="7"/>
  <c r="L4538" i="7" s="1"/>
  <c r="K4539" i="7"/>
  <c r="L4539" i="7" s="1"/>
  <c r="K5730" i="7"/>
  <c r="L5730" i="7" s="1"/>
  <c r="K1948" i="7"/>
  <c r="L1948" i="7" s="1"/>
  <c r="K1949" i="7"/>
  <c r="L1949" i="7" s="1"/>
  <c r="K1950" i="7"/>
  <c r="L1950" i="7" s="1"/>
  <c r="K1951" i="7"/>
  <c r="L1951" i="7" s="1"/>
  <c r="K1952" i="7"/>
  <c r="L1952" i="7" s="1"/>
  <c r="K5731" i="7"/>
  <c r="L5731" i="7" s="1"/>
  <c r="K1953" i="7"/>
  <c r="L1953" i="7" s="1"/>
  <c r="K5732" i="7"/>
  <c r="L5732" i="7" s="1"/>
  <c r="K5733" i="7"/>
  <c r="L5733" i="7" s="1"/>
  <c r="K5734" i="7"/>
  <c r="L5734" i="7" s="1"/>
  <c r="K5735" i="7"/>
  <c r="L5735" i="7" s="1"/>
  <c r="K5736" i="7"/>
  <c r="L5736" i="7" s="1"/>
  <c r="K5737" i="7"/>
  <c r="L5737" i="7" s="1"/>
  <c r="K1047" i="7"/>
  <c r="L1047" i="7" s="1"/>
  <c r="K5247" i="7"/>
  <c r="L5247" i="7" s="1"/>
  <c r="K2181" i="7"/>
  <c r="L2181" i="7" s="1"/>
  <c r="K2182" i="7"/>
  <c r="L2182" i="7" s="1"/>
  <c r="K4540" i="7"/>
  <c r="L4540" i="7" s="1"/>
  <c r="K4541" i="7"/>
  <c r="L4541" i="7" s="1"/>
  <c r="K5738" i="7"/>
  <c r="L5738" i="7" s="1"/>
  <c r="K4542" i="7"/>
  <c r="L4542" i="7" s="1"/>
  <c r="K4543" i="7"/>
  <c r="L4543" i="7" s="1"/>
  <c r="K1048" i="7"/>
  <c r="L1048" i="7" s="1"/>
  <c r="K1049" i="7"/>
  <c r="L1049" i="7" s="1"/>
  <c r="K2183" i="7"/>
  <c r="L2183" i="7" s="1"/>
  <c r="K2184" i="7"/>
  <c r="L2184" i="7" s="1"/>
  <c r="K2185" i="7"/>
  <c r="L2185" i="7" s="1"/>
  <c r="K1954" i="7"/>
  <c r="L1954" i="7" s="1"/>
  <c r="K5248" i="7"/>
  <c r="L5248" i="7" s="1"/>
  <c r="K5249" i="7"/>
  <c r="L5249" i="7" s="1"/>
  <c r="K2186" i="7"/>
  <c r="L2186" i="7" s="1"/>
  <c r="K5250" i="7"/>
  <c r="L5250" i="7" s="1"/>
  <c r="K5251" i="7"/>
  <c r="L5251" i="7" s="1"/>
  <c r="K5252" i="7"/>
  <c r="L5252" i="7" s="1"/>
  <c r="K2187" i="7"/>
  <c r="L2187" i="7" s="1"/>
  <c r="K3274" i="7"/>
  <c r="L3274" i="7" s="1"/>
  <c r="K1050" i="7"/>
  <c r="L1050" i="7" s="1"/>
  <c r="K1051" i="7"/>
  <c r="L1051" i="7" s="1"/>
  <c r="K3275" i="7"/>
  <c r="L3275" i="7" s="1"/>
  <c r="K3276" i="7"/>
  <c r="L3276" i="7" s="1"/>
  <c r="K3277" i="7"/>
  <c r="L3277" i="7" s="1"/>
  <c r="K3278" i="7"/>
  <c r="L3278" i="7" s="1"/>
  <c r="K5739" i="7"/>
  <c r="L5739" i="7" s="1"/>
  <c r="K5740" i="7"/>
  <c r="L5740" i="7" s="1"/>
  <c r="K5741" i="7"/>
  <c r="L5741" i="7" s="1"/>
  <c r="K1052" i="7"/>
  <c r="L1052" i="7" s="1"/>
  <c r="K1053" i="7"/>
  <c r="L1053" i="7" s="1"/>
  <c r="K1054" i="7"/>
  <c r="L1054" i="7" s="1"/>
  <c r="K1055" i="7"/>
  <c r="L1055" i="7" s="1"/>
  <c r="K1056" i="7"/>
  <c r="L1056" i="7" s="1"/>
  <c r="K1057" i="7"/>
  <c r="L1057" i="7" s="1"/>
  <c r="K2188" i="7"/>
  <c r="L2188" i="7" s="1"/>
  <c r="K2189" i="7"/>
  <c r="L2189" i="7" s="1"/>
  <c r="K5253" i="7"/>
  <c r="L5253" i="7" s="1"/>
  <c r="K5254" i="7"/>
  <c r="L5254" i="7" s="1"/>
  <c r="K5255" i="7"/>
  <c r="L5255" i="7" s="1"/>
  <c r="K2190" i="7"/>
  <c r="L2190" i="7" s="1"/>
  <c r="K2191" i="7"/>
  <c r="L2191" i="7" s="1"/>
  <c r="K2192" i="7"/>
  <c r="L2192" i="7" s="1"/>
  <c r="K2193" i="7"/>
  <c r="L2193" i="7" s="1"/>
  <c r="K2194" i="7"/>
  <c r="L2194" i="7" s="1"/>
  <c r="K5742" i="7"/>
  <c r="L5742" i="7" s="1"/>
  <c r="K5743" i="7"/>
  <c r="L5743" i="7" s="1"/>
  <c r="K2195" i="7"/>
  <c r="L2195" i="7" s="1"/>
  <c r="K2196" i="7"/>
  <c r="L2196" i="7" s="1"/>
  <c r="K2197" i="7"/>
  <c r="L2197" i="7" s="1"/>
  <c r="K5256" i="7"/>
  <c r="L5256" i="7" s="1"/>
  <c r="K4544" i="7"/>
  <c r="L4544" i="7" s="1"/>
  <c r="K1058" i="7"/>
  <c r="L1058" i="7" s="1"/>
  <c r="K1059" i="7"/>
  <c r="L1059" i="7" s="1"/>
  <c r="K1060" i="7"/>
  <c r="L1060" i="7" s="1"/>
  <c r="K4545" i="7"/>
  <c r="L4545" i="7" s="1"/>
  <c r="K4546" i="7"/>
  <c r="L4546" i="7" s="1"/>
  <c r="K3279" i="7"/>
  <c r="L3279" i="7" s="1"/>
  <c r="K3280" i="7"/>
  <c r="L3280" i="7" s="1"/>
  <c r="K3281" i="7"/>
  <c r="L3281" i="7" s="1"/>
  <c r="K4547" i="7"/>
  <c r="L4547" i="7" s="1"/>
  <c r="K1061" i="7"/>
  <c r="L1061" i="7" s="1"/>
  <c r="K1062" i="7"/>
  <c r="L1062" i="7" s="1"/>
  <c r="K5257" i="7"/>
  <c r="L5257" i="7" s="1"/>
  <c r="K5258" i="7"/>
  <c r="L5258" i="7" s="1"/>
  <c r="K1063" i="7"/>
  <c r="L1063" i="7" s="1"/>
  <c r="K5259" i="7"/>
  <c r="L5259" i="7" s="1"/>
  <c r="K1064" i="7"/>
  <c r="L1064" i="7" s="1"/>
  <c r="K4548" i="7"/>
  <c r="L4548" i="7" s="1"/>
  <c r="K3282" i="7"/>
  <c r="L3282" i="7" s="1"/>
  <c r="K4549" i="7"/>
  <c r="L4549" i="7" s="1"/>
  <c r="K4550" i="7"/>
  <c r="L4550" i="7" s="1"/>
  <c r="K1955" i="7"/>
  <c r="L1955" i="7" s="1"/>
  <c r="K3283" i="7"/>
  <c r="L3283" i="7" s="1"/>
  <c r="K3284" i="7"/>
  <c r="L3284" i="7" s="1"/>
  <c r="K3285" i="7"/>
  <c r="L3285" i="7" s="1"/>
  <c r="K3286" i="7"/>
  <c r="L3286" i="7" s="1"/>
  <c r="K3287" i="7"/>
  <c r="L3287" i="7" s="1"/>
  <c r="K3288" i="7"/>
  <c r="L3288" i="7" s="1"/>
  <c r="K3289" i="7"/>
  <c r="L3289" i="7" s="1"/>
  <c r="K3290" i="7"/>
  <c r="L3290" i="7" s="1"/>
  <c r="K3291" i="7"/>
  <c r="L3291" i="7" s="1"/>
  <c r="K3292" i="7"/>
  <c r="L3292" i="7" s="1"/>
  <c r="K3293" i="7"/>
  <c r="L3293" i="7" s="1"/>
  <c r="K3294" i="7"/>
  <c r="L3294" i="7" s="1"/>
  <c r="K3295" i="7"/>
  <c r="L3295" i="7" s="1"/>
  <c r="K3296" i="7"/>
  <c r="L3296" i="7" s="1"/>
  <c r="K4551" i="7"/>
  <c r="L4551" i="7" s="1"/>
  <c r="K4552" i="7"/>
  <c r="L4552" i="7" s="1"/>
  <c r="K4553" i="7"/>
  <c r="L4553" i="7" s="1"/>
  <c r="K4554" i="7"/>
  <c r="L4554" i="7" s="1"/>
  <c r="K3297" i="7"/>
  <c r="L3297" i="7" s="1"/>
  <c r="K3298" i="7"/>
  <c r="L3298" i="7" s="1"/>
  <c r="K3299" i="7"/>
  <c r="L3299" i="7" s="1"/>
  <c r="K4555" i="7"/>
  <c r="L4555" i="7" s="1"/>
  <c r="K4556" i="7"/>
  <c r="L4556" i="7" s="1"/>
  <c r="K3300" i="7"/>
  <c r="L3300" i="7" s="1"/>
  <c r="K4557" i="7"/>
  <c r="L4557" i="7" s="1"/>
  <c r="K4558" i="7"/>
  <c r="L4558" i="7" s="1"/>
  <c r="K4559" i="7"/>
  <c r="L4559" i="7" s="1"/>
  <c r="K4560" i="7"/>
  <c r="L4560" i="7" s="1"/>
  <c r="K4561" i="7"/>
  <c r="L4561" i="7" s="1"/>
  <c r="K4562" i="7"/>
  <c r="L4562" i="7" s="1"/>
  <c r="K5260" i="7"/>
  <c r="L5260" i="7" s="1"/>
  <c r="K5261" i="7"/>
  <c r="L5261" i="7" s="1"/>
  <c r="K1065" i="7"/>
  <c r="L1065" i="7" s="1"/>
  <c r="K1066" i="7"/>
  <c r="L1066" i="7" s="1"/>
  <c r="K1956" i="7"/>
  <c r="L1956" i="7" s="1"/>
  <c r="K1067" i="7"/>
  <c r="L1067" i="7" s="1"/>
  <c r="K1068" i="7"/>
  <c r="L1068" i="7" s="1"/>
  <c r="K4563" i="7"/>
  <c r="L4563" i="7" s="1"/>
  <c r="K4564" i="7"/>
  <c r="L4564" i="7" s="1"/>
  <c r="K1957" i="7"/>
  <c r="L1957" i="7" s="1"/>
  <c r="K4565" i="7"/>
  <c r="L4565" i="7" s="1"/>
  <c r="K5262" i="7"/>
  <c r="L5262" i="7" s="1"/>
  <c r="K3301" i="7"/>
  <c r="L3301" i="7" s="1"/>
  <c r="K3302" i="7"/>
  <c r="L3302" i="7" s="1"/>
  <c r="K3303" i="7"/>
  <c r="L3303" i="7" s="1"/>
  <c r="K5744" i="7"/>
  <c r="L5744" i="7" s="1"/>
  <c r="K3304" i="7"/>
  <c r="L3304" i="7" s="1"/>
  <c r="K3305" i="7"/>
  <c r="L3305" i="7" s="1"/>
  <c r="K5263" i="7"/>
  <c r="L5263" i="7" s="1"/>
  <c r="K3306" i="7"/>
  <c r="L3306" i="7" s="1"/>
  <c r="K3307" i="7"/>
  <c r="L3307" i="7" s="1"/>
  <c r="K1069" i="7"/>
  <c r="L1069" i="7" s="1"/>
  <c r="K1958" i="7"/>
  <c r="L1958" i="7" s="1"/>
  <c r="K4566" i="7"/>
  <c r="L4566" i="7" s="1"/>
  <c r="K4567" i="7"/>
  <c r="L4567" i="7" s="1"/>
  <c r="K5264" i="7"/>
  <c r="L5264" i="7" s="1"/>
  <c r="K218" i="7"/>
  <c r="L218" i="7" s="1"/>
  <c r="K219" i="7"/>
  <c r="L219" i="7" s="1"/>
  <c r="K220" i="7"/>
  <c r="L220" i="7" s="1"/>
  <c r="K221" i="7"/>
  <c r="L221" i="7" s="1"/>
  <c r="K222" i="7"/>
  <c r="L222" i="7" s="1"/>
  <c r="K223" i="7"/>
  <c r="L223" i="7" s="1"/>
  <c r="K224" i="7"/>
  <c r="L224" i="7" s="1"/>
  <c r="K225" i="7"/>
  <c r="L225" i="7" s="1"/>
  <c r="K226" i="7"/>
  <c r="L226" i="7" s="1"/>
  <c r="K227" i="7"/>
  <c r="L227" i="7" s="1"/>
  <c r="K228" i="7"/>
  <c r="L228" i="7" s="1"/>
  <c r="K229" i="7"/>
  <c r="L229" i="7" s="1"/>
  <c r="K230" i="7"/>
  <c r="L230" i="7" s="1"/>
  <c r="K231" i="7"/>
  <c r="L231" i="7" s="1"/>
  <c r="K2198" i="7"/>
  <c r="L2198" i="7" s="1"/>
  <c r="K232" i="7"/>
  <c r="L232" i="7" s="1"/>
  <c r="K233" i="7"/>
  <c r="L233" i="7" s="1"/>
  <c r="K4568" i="7"/>
  <c r="L4568" i="7" s="1"/>
  <c r="K5745" i="7"/>
  <c r="L5745" i="7" s="1"/>
  <c r="K1070" i="7"/>
  <c r="L1070" i="7" s="1"/>
  <c r="K2199" i="7"/>
  <c r="L2199" i="7" s="1"/>
  <c r="K3308" i="7"/>
  <c r="L3308" i="7" s="1"/>
  <c r="K2200" i="7"/>
  <c r="L2200" i="7" s="1"/>
  <c r="K2201" i="7"/>
  <c r="L2201" i="7" s="1"/>
  <c r="K2202" i="7"/>
  <c r="L2202" i="7" s="1"/>
  <c r="K2203" i="7"/>
  <c r="L2203" i="7" s="1"/>
  <c r="K3309" i="7"/>
  <c r="L3309" i="7" s="1"/>
  <c r="K3310" i="7"/>
  <c r="L3310" i="7" s="1"/>
  <c r="K4910" i="7"/>
  <c r="L4910" i="7" s="1"/>
  <c r="K3311" i="7"/>
  <c r="L3311" i="7" s="1"/>
  <c r="K3312" i="7"/>
  <c r="L3312" i="7" s="1"/>
  <c r="K3313" i="7"/>
  <c r="L3313" i="7" s="1"/>
  <c r="K4569" i="7"/>
  <c r="L4569" i="7" s="1"/>
  <c r="K4570" i="7"/>
  <c r="L4570" i="7" s="1"/>
  <c r="K2204" i="7"/>
  <c r="L2204" i="7" s="1"/>
  <c r="K1071" i="7"/>
  <c r="L1071" i="7" s="1"/>
  <c r="K3314" i="7"/>
  <c r="L3314" i="7" s="1"/>
  <c r="K3315" i="7"/>
  <c r="L3315" i="7" s="1"/>
  <c r="K3316" i="7"/>
  <c r="L3316" i="7" s="1"/>
  <c r="K4571" i="7"/>
  <c r="L4571" i="7" s="1"/>
  <c r="K3317" i="7"/>
  <c r="L3317" i="7" s="1"/>
  <c r="K3318" i="7"/>
  <c r="L3318" i="7" s="1"/>
  <c r="K3319" i="7"/>
  <c r="L3319" i="7" s="1"/>
  <c r="K3320" i="7"/>
  <c r="L3320" i="7" s="1"/>
  <c r="K3321" i="7"/>
  <c r="L3321" i="7" s="1"/>
  <c r="K3322" i="7"/>
  <c r="L3322" i="7" s="1"/>
  <c r="K3323" i="7"/>
  <c r="L3323" i="7" s="1"/>
  <c r="K5746" i="7"/>
  <c r="L5746" i="7" s="1"/>
  <c r="K2205" i="7"/>
  <c r="L2205" i="7" s="1"/>
  <c r="K1072" i="7"/>
  <c r="L1072" i="7" s="1"/>
  <c r="K1073" i="7"/>
  <c r="L1073" i="7" s="1"/>
  <c r="K5265" i="7"/>
  <c r="L5265" i="7" s="1"/>
  <c r="K5266" i="7"/>
  <c r="L5266" i="7" s="1"/>
  <c r="K5267" i="7"/>
  <c r="L5267" i="7" s="1"/>
  <c r="K1074" i="7"/>
  <c r="L1074" i="7" s="1"/>
  <c r="K4572" i="7"/>
  <c r="L4572" i="7" s="1"/>
  <c r="K4911" i="7"/>
  <c r="L4911" i="7" s="1"/>
  <c r="K5268" i="7"/>
  <c r="L5268" i="7" s="1"/>
  <c r="K5269" i="7"/>
  <c r="L5269" i="7" s="1"/>
  <c r="K1075" i="7"/>
  <c r="L1075" i="7" s="1"/>
  <c r="K1076" i="7"/>
  <c r="L1076" i="7" s="1"/>
  <c r="K1077" i="7"/>
  <c r="L1077" i="7" s="1"/>
  <c r="K1959" i="7"/>
  <c r="L1959" i="7" s="1"/>
  <c r="K1078" i="7"/>
  <c r="L1078" i="7" s="1"/>
  <c r="K1079" i="7"/>
  <c r="L1079" i="7" s="1"/>
  <c r="K1080" i="7"/>
  <c r="L1080" i="7" s="1"/>
  <c r="K5747" i="7"/>
  <c r="L5747" i="7" s="1"/>
  <c r="K5748" i="7"/>
  <c r="L5748" i="7" s="1"/>
  <c r="K4573" i="7"/>
  <c r="L4573" i="7" s="1"/>
  <c r="K1081" i="7"/>
  <c r="L1081" i="7" s="1"/>
  <c r="K1082" i="7"/>
  <c r="L1082" i="7" s="1"/>
  <c r="K1083" i="7"/>
  <c r="L1083" i="7" s="1"/>
  <c r="K1084" i="7"/>
  <c r="L1084" i="7" s="1"/>
  <c r="K1085" i="7"/>
  <c r="L1085" i="7" s="1"/>
  <c r="K1086" i="7"/>
  <c r="L1086" i="7" s="1"/>
  <c r="K1087" i="7"/>
  <c r="L1087" i="7" s="1"/>
  <c r="K5749" i="7"/>
  <c r="L5749" i="7" s="1"/>
  <c r="K4574" i="7"/>
  <c r="L4574" i="7" s="1"/>
  <c r="K5270" i="7"/>
  <c r="L5270" i="7" s="1"/>
  <c r="K5271" i="7"/>
  <c r="L5271" i="7" s="1"/>
  <c r="K5272" i="7"/>
  <c r="L5272" i="7" s="1"/>
  <c r="K5273" i="7"/>
  <c r="L5273" i="7" s="1"/>
  <c r="K5274" i="7"/>
  <c r="L5274" i="7" s="1"/>
  <c r="K1088" i="7"/>
  <c r="L1088" i="7" s="1"/>
  <c r="K1089" i="7"/>
  <c r="L1089" i="7" s="1"/>
  <c r="K234" i="7"/>
  <c r="L234" i="7" s="1"/>
  <c r="K235" i="7"/>
  <c r="L235" i="7" s="1"/>
  <c r="K5275" i="7"/>
  <c r="L5275" i="7" s="1"/>
  <c r="K5276" i="7"/>
  <c r="L5276" i="7" s="1"/>
  <c r="K5277" i="7"/>
  <c r="L5277" i="7" s="1"/>
  <c r="K5278" i="7"/>
  <c r="L5278" i="7" s="1"/>
  <c r="K1090" i="7"/>
  <c r="L1090" i="7" s="1"/>
  <c r="K5279" i="7"/>
  <c r="L5279" i="7" s="1"/>
  <c r="K1091" i="7"/>
  <c r="L1091" i="7" s="1"/>
  <c r="K1092" i="7"/>
  <c r="L1092" i="7" s="1"/>
  <c r="K1093" i="7"/>
  <c r="L1093" i="7" s="1"/>
  <c r="K236" i="7"/>
  <c r="L236" i="7" s="1"/>
  <c r="K5280" i="7"/>
  <c r="L5280" i="7" s="1"/>
  <c r="K5281" i="7"/>
  <c r="L5281" i="7" s="1"/>
  <c r="K5282" i="7"/>
  <c r="L5282" i="7" s="1"/>
  <c r="K3324" i="7"/>
  <c r="L3324" i="7" s="1"/>
  <c r="K3325" i="7"/>
  <c r="L3325" i="7" s="1"/>
  <c r="K5283" i="7"/>
  <c r="L5283" i="7" s="1"/>
  <c r="K5284" i="7"/>
  <c r="L5284" i="7" s="1"/>
  <c r="K5285" i="7"/>
  <c r="L5285" i="7" s="1"/>
  <c r="K5286" i="7"/>
  <c r="L5286" i="7" s="1"/>
  <c r="K5287" i="7"/>
  <c r="L5287" i="7" s="1"/>
  <c r="K3326" i="7"/>
  <c r="L3326" i="7" s="1"/>
  <c r="K5288" i="7"/>
  <c r="L5288" i="7" s="1"/>
  <c r="K5289" i="7"/>
  <c r="L5289" i="7" s="1"/>
  <c r="K5290" i="7"/>
  <c r="L5290" i="7" s="1"/>
  <c r="K5291" i="7"/>
  <c r="L5291" i="7" s="1"/>
  <c r="K5292" i="7"/>
  <c r="L5292" i="7" s="1"/>
  <c r="K5750" i="7"/>
  <c r="L5750" i="7" s="1"/>
  <c r="K1094" i="7"/>
  <c r="L1094" i="7" s="1"/>
  <c r="K1095" i="7"/>
  <c r="L1095" i="7" s="1"/>
  <c r="K4575" i="7"/>
  <c r="L4575" i="7" s="1"/>
  <c r="K4576" i="7"/>
  <c r="L4576" i="7" s="1"/>
  <c r="K1096" i="7"/>
  <c r="L1096" i="7" s="1"/>
  <c r="K4577" i="7"/>
  <c r="L4577" i="7" s="1"/>
  <c r="K4578" i="7"/>
  <c r="L4578" i="7" s="1"/>
  <c r="K237" i="7"/>
  <c r="L237" i="7" s="1"/>
  <c r="K238" i="7"/>
  <c r="L238" i="7" s="1"/>
  <c r="K3327" i="7"/>
  <c r="L3327" i="7" s="1"/>
  <c r="K1960" i="7"/>
  <c r="L1960" i="7" s="1"/>
  <c r="K3328" i="7"/>
  <c r="L3328" i="7" s="1"/>
  <c r="K4579" i="7"/>
  <c r="L4579" i="7" s="1"/>
  <c r="K4580" i="7"/>
  <c r="L4580" i="7" s="1"/>
  <c r="K4581" i="7"/>
  <c r="L4581" i="7" s="1"/>
  <c r="K4582" i="7"/>
  <c r="L4582" i="7" s="1"/>
  <c r="K4583" i="7"/>
  <c r="L4583" i="7" s="1"/>
  <c r="K4584" i="7"/>
  <c r="L4584" i="7" s="1"/>
  <c r="K1097" i="7"/>
  <c r="L1097" i="7" s="1"/>
  <c r="K239" i="7"/>
  <c r="L239" i="7" s="1"/>
  <c r="K240" i="7"/>
  <c r="L240" i="7" s="1"/>
  <c r="K241" i="7"/>
  <c r="L241" i="7" s="1"/>
  <c r="K1098" i="7"/>
  <c r="L1098" i="7" s="1"/>
  <c r="K1099" i="7"/>
  <c r="L1099" i="7" s="1"/>
  <c r="K1100" i="7"/>
  <c r="L1100" i="7" s="1"/>
  <c r="K1101" i="7"/>
  <c r="L1101" i="7" s="1"/>
  <c r="K3329" i="7"/>
  <c r="L3329" i="7" s="1"/>
  <c r="K4585" i="7"/>
  <c r="L4585" i="7" s="1"/>
  <c r="K5751" i="7"/>
  <c r="L5751" i="7" s="1"/>
  <c r="K1102" i="7"/>
  <c r="L1102" i="7" s="1"/>
  <c r="K1103" i="7"/>
  <c r="L1103" i="7" s="1"/>
  <c r="K5293" i="7"/>
  <c r="L5293" i="7" s="1"/>
  <c r="K1104" i="7"/>
  <c r="L1104" i="7" s="1"/>
  <c r="K1105" i="7"/>
  <c r="L1105" i="7" s="1"/>
  <c r="K1106" i="7"/>
  <c r="L1106" i="7" s="1"/>
  <c r="K1961" i="7"/>
  <c r="L1961" i="7" s="1"/>
  <c r="K5294" i="7"/>
  <c r="L5294" i="7" s="1"/>
  <c r="K242" i="7"/>
  <c r="L242" i="7" s="1"/>
  <c r="K243" i="7"/>
  <c r="L243" i="7" s="1"/>
  <c r="K244" i="7"/>
  <c r="L244" i="7" s="1"/>
  <c r="K245" i="7"/>
  <c r="L245" i="7" s="1"/>
  <c r="K4912" i="7"/>
  <c r="L4912" i="7" s="1"/>
  <c r="K5295" i="7"/>
  <c r="L5295" i="7" s="1"/>
  <c r="K1107" i="7"/>
  <c r="L1107" i="7" s="1"/>
  <c r="K1108" i="7"/>
  <c r="L1108" i="7" s="1"/>
  <c r="K1109" i="7"/>
  <c r="L1109" i="7" s="1"/>
  <c r="K1110" i="7"/>
  <c r="L1110" i="7" s="1"/>
  <c r="K1111" i="7"/>
  <c r="L1111" i="7" s="1"/>
  <c r="K1962" i="7"/>
  <c r="L1962" i="7" s="1"/>
  <c r="K1963" i="7"/>
  <c r="L1963" i="7" s="1"/>
  <c r="K3330" i="7"/>
  <c r="L3330" i="7" s="1"/>
  <c r="K1112" i="7"/>
  <c r="L1112" i="7" s="1"/>
  <c r="K1113" i="7"/>
  <c r="L1113" i="7" s="1"/>
  <c r="K1114" i="7"/>
  <c r="L1114" i="7" s="1"/>
  <c r="K1115" i="7"/>
  <c r="L1115" i="7" s="1"/>
  <c r="K5296" i="7"/>
  <c r="L5296" i="7" s="1"/>
  <c r="K1116" i="7"/>
  <c r="L1116" i="7" s="1"/>
  <c r="K5297" i="7"/>
  <c r="L5297" i="7" s="1"/>
  <c r="K5298" i="7"/>
  <c r="L5298" i="7" s="1"/>
  <c r="K5299" i="7"/>
  <c r="L5299" i="7" s="1"/>
  <c r="K1117" i="7"/>
  <c r="L1117" i="7" s="1"/>
  <c r="K1118" i="7"/>
  <c r="L1118" i="7" s="1"/>
  <c r="K1119" i="7"/>
  <c r="L1119" i="7" s="1"/>
  <c r="K1120" i="7"/>
  <c r="L1120" i="7" s="1"/>
  <c r="K1121" i="7"/>
  <c r="L1121" i="7" s="1"/>
  <c r="K1122" i="7"/>
  <c r="L1122" i="7" s="1"/>
  <c r="K1123" i="7"/>
  <c r="L1123" i="7" s="1"/>
  <c r="K1124" i="7"/>
  <c r="L1124" i="7" s="1"/>
  <c r="K1125" i="7"/>
  <c r="L1125" i="7" s="1"/>
  <c r="K1126" i="7"/>
  <c r="L1126" i="7" s="1"/>
  <c r="K1127" i="7"/>
  <c r="L1127" i="7" s="1"/>
  <c r="K1128" i="7"/>
  <c r="L1128" i="7" s="1"/>
  <c r="K1129" i="7"/>
  <c r="L1129" i="7" s="1"/>
  <c r="K1130" i="7"/>
  <c r="L1130" i="7" s="1"/>
  <c r="K1131" i="7"/>
  <c r="L1131" i="7" s="1"/>
  <c r="K1132" i="7"/>
  <c r="L1132" i="7" s="1"/>
  <c r="K1133" i="7"/>
  <c r="L1133" i="7" s="1"/>
  <c r="K1134" i="7"/>
  <c r="L1134" i="7" s="1"/>
  <c r="K1135" i="7"/>
  <c r="L1135" i="7" s="1"/>
  <c r="K1136" i="7"/>
  <c r="L1136" i="7" s="1"/>
  <c r="K1137" i="7"/>
  <c r="L1137" i="7" s="1"/>
  <c r="K1138" i="7"/>
  <c r="L1138" i="7" s="1"/>
  <c r="K3331" i="7"/>
  <c r="L3331" i="7" s="1"/>
  <c r="K3332" i="7"/>
  <c r="L3332" i="7" s="1"/>
  <c r="K3333" i="7"/>
  <c r="L3333" i="7" s="1"/>
  <c r="K3334" i="7"/>
  <c r="L3334" i="7" s="1"/>
  <c r="K4586" i="7"/>
  <c r="L4586" i="7" s="1"/>
  <c r="K1139" i="7"/>
  <c r="L1139" i="7" s="1"/>
  <c r="K1140" i="7"/>
  <c r="L1140" i="7" s="1"/>
  <c r="K1141" i="7"/>
  <c r="L1141" i="7" s="1"/>
  <c r="K1142" i="7"/>
  <c r="L1142" i="7" s="1"/>
  <c r="K1143" i="7"/>
  <c r="L1143" i="7" s="1"/>
  <c r="K246" i="7"/>
  <c r="L246" i="7" s="1"/>
  <c r="K247" i="7"/>
  <c r="L247" i="7" s="1"/>
  <c r="K248" i="7"/>
  <c r="L248" i="7" s="1"/>
  <c r="K4587" i="7"/>
  <c r="L4587" i="7" s="1"/>
  <c r="K2206" i="7"/>
  <c r="L2206" i="7" s="1"/>
  <c r="K2207" i="7"/>
  <c r="L2207" i="7" s="1"/>
  <c r="K1144" i="7"/>
  <c r="L1144" i="7" s="1"/>
  <c r="K1145" i="7"/>
  <c r="L1145" i="7" s="1"/>
  <c r="K4588" i="7"/>
  <c r="L4588" i="7" s="1"/>
  <c r="K5752" i="7"/>
  <c r="L5752" i="7" s="1"/>
  <c r="K2208" i="7"/>
  <c r="L2208" i="7" s="1"/>
  <c r="K2209" i="7"/>
  <c r="L2209" i="7" s="1"/>
  <c r="K5753" i="7"/>
  <c r="L5753" i="7" s="1"/>
  <c r="K5754" i="7"/>
  <c r="L5754" i="7" s="1"/>
  <c r="K2210" i="7"/>
  <c r="L2210" i="7" s="1"/>
  <c r="K5755" i="7"/>
  <c r="L5755" i="7" s="1"/>
  <c r="K5756" i="7"/>
  <c r="L5756" i="7" s="1"/>
  <c r="K1146" i="7"/>
  <c r="L1146" i="7" s="1"/>
  <c r="K1147" i="7"/>
  <c r="L1147" i="7" s="1"/>
  <c r="K1148" i="7"/>
  <c r="L1148" i="7" s="1"/>
  <c r="K1149" i="7"/>
  <c r="L1149" i="7" s="1"/>
  <c r="K1150" i="7"/>
  <c r="L1150" i="7" s="1"/>
  <c r="K1151" i="7"/>
  <c r="L1151" i="7" s="1"/>
  <c r="K1152" i="7"/>
  <c r="L1152" i="7" s="1"/>
  <c r="K1153" i="7"/>
  <c r="L1153" i="7" s="1"/>
  <c r="K1154" i="7"/>
  <c r="L1154" i="7" s="1"/>
  <c r="K1155" i="7"/>
  <c r="L1155" i="7" s="1"/>
  <c r="K1964" i="7"/>
  <c r="L1964" i="7" s="1"/>
  <c r="K1156" i="7"/>
  <c r="L1156" i="7" s="1"/>
  <c r="K3335" i="7"/>
  <c r="L3335" i="7" s="1"/>
  <c r="K1157" i="7"/>
  <c r="L1157" i="7" s="1"/>
  <c r="K1158" i="7"/>
  <c r="L1158" i="7" s="1"/>
  <c r="K3336" i="7"/>
  <c r="L3336" i="7" s="1"/>
  <c r="K1965" i="7"/>
  <c r="L1965" i="7" s="1"/>
  <c r="K1159" i="7"/>
  <c r="L1159" i="7" s="1"/>
  <c r="K4589" i="7"/>
  <c r="L4589" i="7" s="1"/>
  <c r="K3337" i="7"/>
  <c r="L3337" i="7" s="1"/>
  <c r="K5300" i="7"/>
  <c r="L5300" i="7" s="1"/>
  <c r="K3338" i="7"/>
  <c r="L3338" i="7" s="1"/>
  <c r="K3339" i="7"/>
  <c r="L3339" i="7" s="1"/>
  <c r="K3340" i="7"/>
  <c r="L3340" i="7" s="1"/>
  <c r="K3341" i="7"/>
  <c r="L3341" i="7" s="1"/>
  <c r="K3342" i="7"/>
  <c r="L3342" i="7" s="1"/>
  <c r="K3343" i="7"/>
  <c r="L3343" i="7" s="1"/>
  <c r="K3344" i="7"/>
  <c r="L3344" i="7" s="1"/>
  <c r="K3345" i="7"/>
  <c r="L3345" i="7" s="1"/>
  <c r="K5301" i="7"/>
  <c r="L5301" i="7" s="1"/>
  <c r="K5302" i="7"/>
  <c r="L5302" i="7" s="1"/>
  <c r="K5303" i="7"/>
  <c r="L5303" i="7" s="1"/>
  <c r="K4590" i="7"/>
  <c r="L4590" i="7" s="1"/>
  <c r="K4591" i="7"/>
  <c r="L4591" i="7" s="1"/>
  <c r="K5304" i="7"/>
  <c r="L5304" i="7" s="1"/>
  <c r="K1160" i="7"/>
  <c r="L1160" i="7" s="1"/>
  <c r="K1161" i="7"/>
  <c r="L1161" i="7" s="1"/>
  <c r="K1162" i="7"/>
  <c r="L1162" i="7" s="1"/>
  <c r="K5757" i="7"/>
  <c r="L5757" i="7" s="1"/>
  <c r="K1163" i="7"/>
  <c r="L1163" i="7" s="1"/>
  <c r="K1164" i="7"/>
  <c r="L1164" i="7" s="1"/>
  <c r="K1165" i="7"/>
  <c r="L1165" i="7" s="1"/>
  <c r="K1166" i="7"/>
  <c r="L1166" i="7" s="1"/>
  <c r="K5305" i="7"/>
  <c r="L5305" i="7" s="1"/>
  <c r="K5306" i="7"/>
  <c r="L5306" i="7" s="1"/>
  <c r="K5307" i="7"/>
  <c r="L5307" i="7" s="1"/>
  <c r="K5308" i="7"/>
  <c r="L5308" i="7" s="1"/>
  <c r="K249" i="7"/>
  <c r="L249" i="7" s="1"/>
  <c r="K250" i="7"/>
  <c r="L250" i="7" s="1"/>
  <c r="K251" i="7"/>
  <c r="L251" i="7" s="1"/>
  <c r="K252" i="7"/>
  <c r="L252" i="7" s="1"/>
  <c r="K253" i="7"/>
  <c r="L253" i="7" s="1"/>
  <c r="K254" i="7"/>
  <c r="L254" i="7" s="1"/>
  <c r="K255" i="7"/>
  <c r="L255" i="7" s="1"/>
  <c r="K3346" i="7"/>
  <c r="L3346" i="7" s="1"/>
  <c r="K5758" i="7"/>
  <c r="L5758" i="7" s="1"/>
  <c r="K5309" i="7"/>
  <c r="L5309" i="7" s="1"/>
  <c r="K5310" i="7"/>
  <c r="L5310" i="7" s="1"/>
  <c r="K1167" i="7"/>
  <c r="L1167" i="7" s="1"/>
  <c r="K5759" i="7"/>
  <c r="L5759" i="7" s="1"/>
  <c r="K3347" i="7"/>
  <c r="L3347" i="7" s="1"/>
  <c r="K3348" i="7"/>
  <c r="L3348" i="7" s="1"/>
  <c r="K5760" i="7"/>
  <c r="L5760" i="7" s="1"/>
  <c r="K1168" i="7"/>
  <c r="L1168" i="7" s="1"/>
  <c r="K1169" i="7"/>
  <c r="L1169" i="7" s="1"/>
  <c r="K1170" i="7"/>
  <c r="L1170" i="7" s="1"/>
  <c r="K1171" i="7"/>
  <c r="L1171" i="7" s="1"/>
  <c r="K1172" i="7"/>
  <c r="L1172" i="7" s="1"/>
  <c r="K4913" i="7"/>
  <c r="L4913" i="7" s="1"/>
  <c r="K1173" i="7"/>
  <c r="L1173" i="7" s="1"/>
  <c r="K256" i="7"/>
  <c r="L256" i="7" s="1"/>
  <c r="K1174" i="7"/>
  <c r="L1174" i="7" s="1"/>
  <c r="K1175" i="7"/>
  <c r="L1175" i="7" s="1"/>
  <c r="K1176" i="7"/>
  <c r="L1176" i="7" s="1"/>
  <c r="K1177" i="7"/>
  <c r="L1177" i="7" s="1"/>
  <c r="K4592" i="7"/>
  <c r="L4592" i="7" s="1"/>
  <c r="K4593" i="7"/>
  <c r="L4593" i="7" s="1"/>
  <c r="K4594" i="7"/>
  <c r="L4594" i="7" s="1"/>
  <c r="K4595" i="7"/>
  <c r="L4595" i="7" s="1"/>
  <c r="K4596" i="7"/>
  <c r="L4596" i="7" s="1"/>
  <c r="K3349" i="7"/>
  <c r="L3349" i="7" s="1"/>
  <c r="K3350" i="7"/>
  <c r="L3350" i="7" s="1"/>
  <c r="K3351" i="7"/>
  <c r="L3351" i="7" s="1"/>
  <c r="K5311" i="7"/>
  <c r="L5311" i="7" s="1"/>
  <c r="K4597" i="7"/>
  <c r="L4597" i="7" s="1"/>
  <c r="K1178" i="7"/>
  <c r="L1178" i="7" s="1"/>
  <c r="K1179" i="7"/>
  <c r="L1179" i="7" s="1"/>
  <c r="K1180" i="7"/>
  <c r="L1180" i="7" s="1"/>
  <c r="K1181" i="7"/>
  <c r="L1181" i="7" s="1"/>
  <c r="K3352" i="7"/>
  <c r="L3352" i="7" s="1"/>
  <c r="K4914" i="7"/>
  <c r="L4914" i="7" s="1"/>
  <c r="K1966" i="7"/>
  <c r="L1966" i="7" s="1"/>
  <c r="K3353" i="7"/>
  <c r="L3353" i="7" s="1"/>
  <c r="K3354" i="7"/>
  <c r="L3354" i="7" s="1"/>
  <c r="K3355" i="7"/>
  <c r="L3355" i="7" s="1"/>
  <c r="K2211" i="7"/>
  <c r="L2211" i="7" s="1"/>
  <c r="K3356" i="7"/>
  <c r="L3356" i="7" s="1"/>
  <c r="K1182" i="7"/>
  <c r="L1182" i="7" s="1"/>
  <c r="K1183" i="7"/>
  <c r="L1183" i="7" s="1"/>
  <c r="K1184" i="7"/>
  <c r="L1184" i="7" s="1"/>
  <c r="K3357" i="7"/>
  <c r="L3357" i="7" s="1"/>
  <c r="K1185" i="7"/>
  <c r="L1185" i="7" s="1"/>
  <c r="K4598" i="7"/>
  <c r="L4598" i="7" s="1"/>
  <c r="K4599" i="7"/>
  <c r="L4599" i="7" s="1"/>
  <c r="K257" i="7"/>
  <c r="L257" i="7" s="1"/>
  <c r="K258" i="7"/>
  <c r="L258" i="7" s="1"/>
  <c r="K259" i="7"/>
  <c r="L259" i="7" s="1"/>
  <c r="K260" i="7"/>
  <c r="L260" i="7" s="1"/>
  <c r="K261" i="7"/>
  <c r="L261" i="7" s="1"/>
  <c r="K262" i="7"/>
  <c r="L262" i="7" s="1"/>
  <c r="K263" i="7"/>
  <c r="L263" i="7" s="1"/>
  <c r="K264" i="7"/>
  <c r="L264" i="7" s="1"/>
  <c r="K1186" i="7"/>
  <c r="L1186" i="7" s="1"/>
  <c r="K4600" i="7"/>
  <c r="L4600" i="7" s="1"/>
  <c r="K4601" i="7"/>
  <c r="L4601" i="7" s="1"/>
  <c r="K4602" i="7"/>
  <c r="L4602" i="7" s="1"/>
  <c r="K4603" i="7"/>
  <c r="L4603" i="7" s="1"/>
  <c r="K4604" i="7"/>
  <c r="L4604" i="7" s="1"/>
  <c r="K4605" i="7"/>
  <c r="L4605" i="7" s="1"/>
  <c r="K4606" i="7"/>
  <c r="L4606" i="7" s="1"/>
  <c r="K4607" i="7"/>
  <c r="L4607" i="7" s="1"/>
  <c r="K1187" i="7"/>
  <c r="L1187" i="7" s="1"/>
  <c r="K2212" i="7"/>
  <c r="L2212" i="7" s="1"/>
  <c r="K1967" i="7"/>
  <c r="L1967" i="7" s="1"/>
  <c r="K4608" i="7"/>
  <c r="L4608" i="7" s="1"/>
  <c r="K4609" i="7"/>
  <c r="L4609" i="7" s="1"/>
  <c r="K1188" i="7"/>
  <c r="L1188" i="7" s="1"/>
  <c r="K1189" i="7"/>
  <c r="L1189" i="7" s="1"/>
  <c r="K3358" i="7"/>
  <c r="L3358" i="7" s="1"/>
  <c r="K1190" i="7"/>
  <c r="L1190" i="7" s="1"/>
  <c r="K1191" i="7"/>
  <c r="L1191" i="7" s="1"/>
  <c r="K1192" i="7"/>
  <c r="L1192" i="7" s="1"/>
  <c r="K1193" i="7"/>
  <c r="L1193" i="7" s="1"/>
  <c r="K1968" i="7"/>
  <c r="L1968" i="7" s="1"/>
  <c r="K1194" i="7"/>
  <c r="L1194" i="7" s="1"/>
  <c r="K1969" i="7"/>
  <c r="L1969" i="7" s="1"/>
  <c r="K1195" i="7"/>
  <c r="L1195" i="7" s="1"/>
  <c r="K1970" i="7"/>
  <c r="L1970" i="7" s="1"/>
  <c r="K1971" i="7"/>
  <c r="L1971" i="7" s="1"/>
  <c r="K4610" i="7"/>
  <c r="L4610" i="7" s="1"/>
  <c r="K2213" i="7"/>
  <c r="L2213" i="7" s="1"/>
  <c r="K2214" i="7"/>
  <c r="L2214" i="7" s="1"/>
  <c r="K4611" i="7"/>
  <c r="L4611" i="7" s="1"/>
  <c r="K5761" i="7"/>
  <c r="L5761" i="7" s="1"/>
  <c r="K3359" i="7"/>
  <c r="L3359" i="7" s="1"/>
  <c r="K3360" i="7"/>
  <c r="L3360" i="7" s="1"/>
  <c r="K3361" i="7"/>
  <c r="L3361" i="7" s="1"/>
  <c r="K3362" i="7"/>
  <c r="L3362" i="7" s="1"/>
  <c r="K4915" i="7"/>
  <c r="L4915" i="7" s="1"/>
  <c r="K1196" i="7"/>
  <c r="L1196" i="7" s="1"/>
  <c r="K1197" i="7"/>
  <c r="L1197" i="7" s="1"/>
  <c r="K1972" i="7"/>
  <c r="L1972" i="7" s="1"/>
  <c r="K1973" i="7"/>
  <c r="L1973" i="7" s="1"/>
  <c r="K1974" i="7"/>
  <c r="L1974" i="7" s="1"/>
  <c r="K1198" i="7"/>
  <c r="L1198" i="7" s="1"/>
  <c r="K1199" i="7"/>
  <c r="L1199" i="7" s="1"/>
  <c r="K1200" i="7"/>
  <c r="L1200" i="7" s="1"/>
  <c r="K4612" i="7"/>
  <c r="L4612" i="7" s="1"/>
  <c r="K1201" i="7"/>
  <c r="L1201" i="7" s="1"/>
  <c r="K1202" i="7"/>
  <c r="L1202" i="7" s="1"/>
  <c r="K1203" i="7"/>
  <c r="L1203" i="7" s="1"/>
  <c r="K1975" i="7"/>
  <c r="L1975" i="7" s="1"/>
  <c r="K1204" i="7"/>
  <c r="L1204" i="7" s="1"/>
  <c r="K4613" i="7"/>
  <c r="L4613" i="7" s="1"/>
  <c r="K1205" i="7"/>
  <c r="L1205" i="7" s="1"/>
  <c r="K1206" i="7"/>
  <c r="L1206" i="7" s="1"/>
  <c r="K5312" i="7"/>
  <c r="L5312" i="7" s="1"/>
  <c r="K1207" i="7"/>
  <c r="L1207" i="7" s="1"/>
  <c r="K1208" i="7"/>
  <c r="L1208" i="7" s="1"/>
  <c r="K1209" i="7"/>
  <c r="L1209" i="7" s="1"/>
  <c r="K5313" i="7"/>
  <c r="L5313" i="7" s="1"/>
  <c r="K5314" i="7"/>
  <c r="L5314" i="7" s="1"/>
  <c r="K3363" i="7"/>
  <c r="L3363" i="7" s="1"/>
  <c r="K3364" i="7"/>
  <c r="L3364" i="7" s="1"/>
  <c r="K1210" i="7"/>
  <c r="L1210" i="7" s="1"/>
  <c r="K1211" i="7"/>
  <c r="L1211" i="7" s="1"/>
  <c r="K1212" i="7"/>
  <c r="L1212" i="7" s="1"/>
  <c r="K5315" i="7"/>
  <c r="L5315" i="7" s="1"/>
  <c r="K1976" i="7"/>
  <c r="L1976" i="7" s="1"/>
  <c r="K4614" i="7"/>
  <c r="L4614" i="7" s="1"/>
  <c r="K1213" i="7"/>
  <c r="L1213" i="7" s="1"/>
  <c r="K3365" i="7"/>
  <c r="L3365" i="7" s="1"/>
  <c r="K3366" i="7"/>
  <c r="L3366" i="7" s="1"/>
  <c r="K3367" i="7"/>
  <c r="L3367" i="7" s="1"/>
  <c r="K3368" i="7"/>
  <c r="L3368" i="7" s="1"/>
  <c r="K3369" i="7"/>
  <c r="L3369" i="7" s="1"/>
  <c r="K2215" i="7"/>
  <c r="L2215" i="7" s="1"/>
  <c r="K1214" i="7"/>
  <c r="L1214" i="7" s="1"/>
  <c r="K1977" i="7"/>
  <c r="L1977" i="7" s="1"/>
  <c r="K1978" i="7"/>
  <c r="L1978" i="7" s="1"/>
  <c r="K5762" i="7"/>
  <c r="L5762" i="7" s="1"/>
  <c r="K5763" i="7"/>
  <c r="L5763" i="7" s="1"/>
  <c r="K4615" i="7"/>
  <c r="L4615" i="7" s="1"/>
  <c r="K5764" i="7"/>
  <c r="L5764" i="7" s="1"/>
  <c r="K5765" i="7"/>
  <c r="L5765" i="7" s="1"/>
  <c r="K4616" i="7"/>
  <c r="L4616" i="7" s="1"/>
  <c r="K2216" i="7"/>
  <c r="L2216" i="7" s="1"/>
  <c r="K4617" i="7"/>
  <c r="L4617" i="7" s="1"/>
  <c r="K4618" i="7"/>
  <c r="L4618" i="7" s="1"/>
  <c r="K4916" i="7"/>
  <c r="L4916" i="7" s="1"/>
  <c r="K4917" i="7"/>
  <c r="L4917" i="7" s="1"/>
  <c r="K5316" i="7"/>
  <c r="L5316" i="7" s="1"/>
  <c r="K4619" i="7"/>
  <c r="L4619" i="7" s="1"/>
  <c r="K4620" i="7"/>
  <c r="L4620" i="7" s="1"/>
  <c r="K4621" i="7"/>
  <c r="L4621" i="7" s="1"/>
  <c r="K4622" i="7"/>
  <c r="L4622" i="7" s="1"/>
  <c r="K4623" i="7"/>
  <c r="L4623" i="7" s="1"/>
  <c r="K4624" i="7"/>
  <c r="L4624" i="7" s="1"/>
  <c r="K4625" i="7"/>
  <c r="L4625" i="7" s="1"/>
  <c r="K4626" i="7"/>
  <c r="L4626" i="7" s="1"/>
  <c r="K4627" i="7"/>
  <c r="L4627" i="7" s="1"/>
  <c r="K4628" i="7"/>
  <c r="L4628" i="7" s="1"/>
  <c r="K4629" i="7"/>
  <c r="L4629" i="7" s="1"/>
  <c r="K265" i="7"/>
  <c r="L265" i="7" s="1"/>
  <c r="K266" i="7"/>
  <c r="L266" i="7" s="1"/>
  <c r="K267" i="7"/>
  <c r="L267" i="7" s="1"/>
  <c r="K268" i="7"/>
  <c r="L268" i="7" s="1"/>
  <c r="K269" i="7"/>
  <c r="L269" i="7" s="1"/>
  <c r="K1215" i="7"/>
  <c r="L1215" i="7" s="1"/>
  <c r="K270" i="7"/>
  <c r="L270" i="7" s="1"/>
  <c r="K271" i="7"/>
  <c r="L271" i="7" s="1"/>
  <c r="K272" i="7"/>
  <c r="L272" i="7" s="1"/>
  <c r="K4630" i="7"/>
  <c r="L4630" i="7" s="1"/>
  <c r="K5766" i="7"/>
  <c r="L5766" i="7" s="1"/>
  <c r="K5767" i="7"/>
  <c r="L5767" i="7" s="1"/>
  <c r="K1979" i="7"/>
  <c r="L1979" i="7" s="1"/>
  <c r="K3370" i="7"/>
  <c r="L3370" i="7" s="1"/>
  <c r="K5768" i="7"/>
  <c r="L5768" i="7" s="1"/>
  <c r="K3371" i="7"/>
  <c r="L3371" i="7" s="1"/>
  <c r="K5769" i="7"/>
  <c r="L5769" i="7" s="1"/>
  <c r="K3372" i="7"/>
  <c r="L3372" i="7" s="1"/>
  <c r="K3373" i="7"/>
  <c r="L3373" i="7" s="1"/>
  <c r="K4631" i="7"/>
  <c r="L4631" i="7" s="1"/>
  <c r="K4632" i="7"/>
  <c r="L4632" i="7" s="1"/>
  <c r="K1216" i="7"/>
  <c r="L1216" i="7" s="1"/>
  <c r="K273" i="7"/>
  <c r="L273" i="7" s="1"/>
  <c r="K274" i="7"/>
  <c r="L274" i="7" s="1"/>
  <c r="K275" i="7"/>
  <c r="L275" i="7" s="1"/>
  <c r="K276" i="7"/>
  <c r="L276" i="7" s="1"/>
  <c r="K277" i="7"/>
  <c r="L277" i="7" s="1"/>
  <c r="K278" i="7"/>
  <c r="L278" i="7" s="1"/>
  <c r="K1217" i="7"/>
  <c r="L1217" i="7" s="1"/>
  <c r="K4633" i="7"/>
  <c r="L4633" i="7" s="1"/>
  <c r="K5317" i="7"/>
  <c r="L5317" i="7" s="1"/>
  <c r="K5318" i="7"/>
  <c r="L5318" i="7" s="1"/>
  <c r="K3374" i="7"/>
  <c r="L3374" i="7" s="1"/>
  <c r="K5319" i="7"/>
  <c r="L5319" i="7" s="1"/>
  <c r="K3375" i="7"/>
  <c r="L3375" i="7" s="1"/>
  <c r="K279" i="7"/>
  <c r="L279" i="7" s="1"/>
  <c r="K280" i="7"/>
  <c r="L280" i="7" s="1"/>
  <c r="K281" i="7"/>
  <c r="L281" i="7" s="1"/>
  <c r="K5320" i="7"/>
  <c r="L5320" i="7" s="1"/>
  <c r="K1980" i="7"/>
  <c r="L1980" i="7" s="1"/>
  <c r="K3376" i="7"/>
  <c r="L3376" i="7" s="1"/>
  <c r="K1981" i="7"/>
  <c r="L1981" i="7" s="1"/>
  <c r="K1982" i="7"/>
  <c r="L1982" i="7" s="1"/>
  <c r="K4634" i="7"/>
  <c r="L4634" i="7" s="1"/>
  <c r="K4635" i="7"/>
  <c r="L4635" i="7" s="1"/>
  <c r="K4636" i="7"/>
  <c r="L4636" i="7" s="1"/>
  <c r="K4637" i="7"/>
  <c r="L4637" i="7" s="1"/>
  <c r="K4638" i="7"/>
  <c r="L4638" i="7" s="1"/>
  <c r="K4639" i="7"/>
  <c r="L4639" i="7" s="1"/>
  <c r="K3377" i="7"/>
  <c r="L3377" i="7" s="1"/>
  <c r="K1983" i="7"/>
  <c r="L1983" i="7" s="1"/>
  <c r="K2217" i="7"/>
  <c r="L2217" i="7" s="1"/>
  <c r="K4640" i="7"/>
  <c r="L4640" i="7" s="1"/>
  <c r="K4641" i="7"/>
  <c r="L4641" i="7" s="1"/>
  <c r="K4642" i="7"/>
  <c r="L4642" i="7" s="1"/>
  <c r="K3378" i="7"/>
  <c r="L3378" i="7" s="1"/>
  <c r="K4643" i="7"/>
  <c r="L4643" i="7" s="1"/>
  <c r="K4644" i="7"/>
  <c r="L4644" i="7" s="1"/>
  <c r="K5321" i="7"/>
  <c r="L5321" i="7" s="1"/>
  <c r="K5322" i="7"/>
  <c r="L5322" i="7" s="1"/>
  <c r="K5323" i="7"/>
  <c r="L5323" i="7" s="1"/>
  <c r="K5324" i="7"/>
  <c r="L5324" i="7" s="1"/>
  <c r="K5325" i="7"/>
  <c r="L5325" i="7" s="1"/>
  <c r="K1218" i="7"/>
  <c r="L1218" i="7" s="1"/>
  <c r="K1219" i="7"/>
  <c r="L1219" i="7" s="1"/>
  <c r="K282" i="7"/>
  <c r="L282" i="7" s="1"/>
  <c r="K3379" i="7"/>
  <c r="L3379" i="7" s="1"/>
  <c r="K1220" i="7"/>
  <c r="L1220" i="7" s="1"/>
  <c r="K4645" i="7"/>
  <c r="L4645" i="7" s="1"/>
  <c r="K4646" i="7"/>
  <c r="L4646" i="7" s="1"/>
  <c r="K2218" i="7"/>
  <c r="L2218" i="7" s="1"/>
  <c r="K5770" i="7"/>
  <c r="L5770" i="7" s="1"/>
  <c r="K5326" i="7"/>
  <c r="L5326" i="7" s="1"/>
  <c r="K3380" i="7"/>
  <c r="L3380" i="7" s="1"/>
  <c r="K1221" i="7"/>
  <c r="L1221" i="7" s="1"/>
  <c r="K5327" i="7"/>
  <c r="L5327" i="7" s="1"/>
  <c r="K3381" i="7"/>
  <c r="L3381" i="7" s="1"/>
  <c r="K3382" i="7"/>
  <c r="L3382" i="7" s="1"/>
  <c r="K3383" i="7"/>
  <c r="L3383" i="7" s="1"/>
  <c r="K1222" i="7"/>
  <c r="L1222" i="7" s="1"/>
  <c r="K2219" i="7"/>
  <c r="L2219" i="7" s="1"/>
  <c r="K2220" i="7"/>
  <c r="L2220" i="7" s="1"/>
  <c r="K2221" i="7"/>
  <c r="L2221" i="7" s="1"/>
  <c r="K2222" i="7"/>
  <c r="L2222" i="7" s="1"/>
  <c r="K5771" i="7"/>
  <c r="L5771" i="7" s="1"/>
  <c r="K5328" i="7"/>
  <c r="L5328" i="7" s="1"/>
  <c r="K5329" i="7"/>
  <c r="L5329" i="7" s="1"/>
  <c r="K5330" i="7"/>
  <c r="L5330" i="7" s="1"/>
  <c r="K5772" i="7"/>
  <c r="L5772" i="7" s="1"/>
  <c r="K5773" i="7"/>
  <c r="L5773" i="7" s="1"/>
  <c r="K5774" i="7"/>
  <c r="L5774" i="7" s="1"/>
  <c r="K5775" i="7"/>
  <c r="L5775" i="7" s="1"/>
  <c r="K5776" i="7"/>
  <c r="L5776" i="7" s="1"/>
  <c r="K5777" i="7"/>
  <c r="L5777" i="7" s="1"/>
  <c r="K2223" i="7"/>
  <c r="L2223" i="7" s="1"/>
  <c r="K2224" i="7"/>
  <c r="L2224" i="7" s="1"/>
  <c r="K1223" i="7"/>
  <c r="L1223" i="7" s="1"/>
  <c r="K4918" i="7"/>
  <c r="L4918" i="7" s="1"/>
  <c r="K4919" i="7"/>
  <c r="L4919" i="7" s="1"/>
  <c r="K3384" i="7"/>
  <c r="L3384" i="7" s="1"/>
  <c r="K3385" i="7"/>
  <c r="L3385" i="7" s="1"/>
  <c r="K5331" i="7"/>
  <c r="L5331" i="7" s="1"/>
  <c r="K4647" i="7"/>
  <c r="L4647" i="7" s="1"/>
  <c r="K1984" i="7"/>
  <c r="L1984" i="7" s="1"/>
  <c r="K4648" i="7"/>
  <c r="L4648" i="7" s="1"/>
  <c r="K5332" i="7"/>
  <c r="L5332" i="7" s="1"/>
  <c r="K5333" i="7"/>
  <c r="L5333" i="7" s="1"/>
  <c r="K5334" i="7"/>
  <c r="L5334" i="7" s="1"/>
  <c r="K2225" i="7"/>
  <c r="L2225" i="7" s="1"/>
  <c r="K2226" i="7"/>
  <c r="L2226" i="7" s="1"/>
  <c r="K2227" i="7"/>
  <c r="L2227" i="7" s="1"/>
  <c r="K2228" i="7"/>
  <c r="L2228" i="7" s="1"/>
  <c r="K2229" i="7"/>
  <c r="L2229" i="7" s="1"/>
  <c r="K2230" i="7"/>
  <c r="L2230" i="7" s="1"/>
  <c r="K2231" i="7"/>
  <c r="L2231" i="7" s="1"/>
  <c r="K2232" i="7"/>
  <c r="L2232" i="7" s="1"/>
  <c r="K3386" i="7"/>
  <c r="L3386" i="7" s="1"/>
  <c r="K3387" i="7"/>
  <c r="L3387" i="7" s="1"/>
  <c r="K3388" i="7"/>
  <c r="L3388" i="7" s="1"/>
  <c r="K3389" i="7"/>
  <c r="L3389" i="7" s="1"/>
  <c r="K3390" i="7"/>
  <c r="L3390" i="7" s="1"/>
  <c r="K3391" i="7"/>
  <c r="L3391" i="7" s="1"/>
  <c r="K2233" i="7"/>
  <c r="L2233" i="7" s="1"/>
  <c r="K2234" i="7"/>
  <c r="L2234" i="7" s="1"/>
  <c r="K3392" i="7"/>
  <c r="L3392" i="7" s="1"/>
  <c r="K3393" i="7"/>
  <c r="L3393" i="7" s="1"/>
  <c r="K3394" i="7"/>
  <c r="L3394" i="7" s="1"/>
  <c r="K3395" i="7"/>
  <c r="L3395" i="7" s="1"/>
  <c r="K3396" i="7"/>
  <c r="L3396" i="7" s="1"/>
  <c r="K3397" i="7"/>
  <c r="L3397" i="7" s="1"/>
  <c r="K5335" i="7"/>
  <c r="L5335" i="7" s="1"/>
  <c r="K5336" i="7"/>
  <c r="L5336" i="7" s="1"/>
  <c r="K5337" i="7"/>
  <c r="L5337" i="7" s="1"/>
  <c r="K4920" i="7"/>
  <c r="L4920" i="7" s="1"/>
  <c r="K4649" i="7"/>
  <c r="L4649" i="7" s="1"/>
  <c r="K4650" i="7"/>
  <c r="L4650" i="7" s="1"/>
  <c r="K4651" i="7"/>
  <c r="L4651" i="7" s="1"/>
  <c r="K4652" i="7"/>
  <c r="L4652" i="7" s="1"/>
  <c r="K4653" i="7"/>
  <c r="L4653" i="7" s="1"/>
  <c r="K4654" i="7"/>
  <c r="L4654" i="7" s="1"/>
  <c r="K4655" i="7"/>
  <c r="L4655" i="7" s="1"/>
  <c r="K3398" i="7"/>
  <c r="L3398" i="7" s="1"/>
  <c r="K3399" i="7"/>
  <c r="L3399" i="7" s="1"/>
  <c r="K3400" i="7"/>
  <c r="L3400" i="7" s="1"/>
  <c r="K5338" i="7"/>
  <c r="L5338" i="7" s="1"/>
  <c r="K3401" i="7"/>
  <c r="L3401" i="7" s="1"/>
  <c r="K3402" i="7"/>
  <c r="L3402" i="7" s="1"/>
  <c r="K3403" i="7"/>
  <c r="L3403" i="7" s="1"/>
  <c r="K3404" i="7"/>
  <c r="L3404" i="7" s="1"/>
  <c r="K3405" i="7"/>
  <c r="L3405" i="7" s="1"/>
  <c r="K3406" i="7"/>
  <c r="L3406" i="7" s="1"/>
  <c r="K3407" i="7"/>
  <c r="L3407" i="7" s="1"/>
  <c r="K1985" i="7"/>
  <c r="L1985" i="7" s="1"/>
  <c r="K5778" i="7"/>
  <c r="L5778" i="7" s="1"/>
  <c r="K3408" i="7"/>
  <c r="L3408" i="7" s="1"/>
  <c r="K3409" i="7"/>
  <c r="L3409" i="7" s="1"/>
  <c r="K3410" i="7"/>
  <c r="L3410" i="7" s="1"/>
  <c r="K3411" i="7"/>
  <c r="L3411" i="7" s="1"/>
  <c r="K3412" i="7"/>
  <c r="L3412" i="7" s="1"/>
  <c r="K3413" i="7"/>
  <c r="L3413" i="7" s="1"/>
  <c r="K1224" i="7"/>
  <c r="L1224" i="7" s="1"/>
  <c r="K1225" i="7"/>
  <c r="L1225" i="7" s="1"/>
  <c r="K5339" i="7"/>
  <c r="L5339" i="7" s="1"/>
  <c r="K2235" i="7"/>
  <c r="L2235" i="7" s="1"/>
  <c r="K3414" i="7"/>
  <c r="L3414" i="7" s="1"/>
  <c r="K283" i="7"/>
  <c r="L283" i="7" s="1"/>
  <c r="K284" i="7"/>
  <c r="L284" i="7" s="1"/>
  <c r="K4656" i="7"/>
  <c r="L4656" i="7" s="1"/>
  <c r="K4921" i="7"/>
  <c r="L4921" i="7" s="1"/>
  <c r="K4657" i="7"/>
  <c r="L4657" i="7" s="1"/>
  <c r="K1226" i="7"/>
  <c r="L1226" i="7" s="1"/>
  <c r="K4658" i="7"/>
  <c r="L4658" i="7" s="1"/>
  <c r="K1227" i="7"/>
  <c r="L1227" i="7" s="1"/>
  <c r="K1228" i="7"/>
  <c r="L1228" i="7" s="1"/>
  <c r="K3415" i="7"/>
  <c r="L3415" i="7" s="1"/>
  <c r="K3416" i="7"/>
  <c r="L3416" i="7" s="1"/>
  <c r="K1986" i="7"/>
  <c r="L1986" i="7" s="1"/>
  <c r="K3417" i="7"/>
  <c r="L3417" i="7" s="1"/>
  <c r="K1987" i="7"/>
  <c r="L1987" i="7" s="1"/>
  <c r="K5340" i="7"/>
  <c r="L5340" i="7" s="1"/>
  <c r="K3418" i="7"/>
  <c r="L3418" i="7" s="1"/>
  <c r="K3419" i="7"/>
  <c r="L3419" i="7" s="1"/>
  <c r="K3420" i="7"/>
  <c r="L3420" i="7" s="1"/>
  <c r="K1988" i="7"/>
  <c r="L1988" i="7" s="1"/>
  <c r="K4659" i="7"/>
  <c r="L4659" i="7" s="1"/>
  <c r="K4660" i="7"/>
  <c r="L4660" i="7" s="1"/>
  <c r="K4661" i="7"/>
  <c r="L4661" i="7" s="1"/>
  <c r="K3421" i="7"/>
  <c r="L3421" i="7" s="1"/>
  <c r="K4662" i="7"/>
  <c r="L4662" i="7" s="1"/>
  <c r="K3422" i="7"/>
  <c r="L3422" i="7" s="1"/>
  <c r="K4663" i="7"/>
  <c r="L4663" i="7" s="1"/>
  <c r="K4664" i="7"/>
  <c r="L4664" i="7" s="1"/>
  <c r="K5779" i="7"/>
  <c r="L5779" i="7" s="1"/>
  <c r="K285" i="7"/>
  <c r="L285" i="7" s="1"/>
  <c r="K5341" i="7"/>
  <c r="L5341" i="7" s="1"/>
  <c r="K5342" i="7"/>
  <c r="L5342" i="7" s="1"/>
  <c r="K5343" i="7"/>
  <c r="L5343" i="7" s="1"/>
  <c r="K3423" i="7"/>
  <c r="L3423" i="7" s="1"/>
  <c r="K3424" i="7"/>
  <c r="L3424" i="7" s="1"/>
  <c r="K286" i="7"/>
  <c r="L286" i="7" s="1"/>
  <c r="K3425" i="7"/>
  <c r="L3425" i="7" s="1"/>
  <c r="K287" i="7"/>
  <c r="L287" i="7" s="1"/>
  <c r="K288" i="7"/>
  <c r="L288" i="7" s="1"/>
  <c r="K289" i="7"/>
  <c r="L289" i="7" s="1"/>
  <c r="K290" i="7"/>
  <c r="L290" i="7" s="1"/>
  <c r="K3426" i="7"/>
  <c r="L3426" i="7" s="1"/>
  <c r="K3427" i="7"/>
  <c r="L3427" i="7" s="1"/>
  <c r="K3428" i="7"/>
  <c r="L3428" i="7" s="1"/>
  <c r="K3429" i="7"/>
  <c r="L3429" i="7" s="1"/>
  <c r="K3430" i="7"/>
  <c r="L3430" i="7" s="1"/>
  <c r="K3431" i="7"/>
  <c r="L3431" i="7" s="1"/>
  <c r="K4665" i="7"/>
  <c r="L4665" i="7" s="1"/>
  <c r="K3432" i="7"/>
  <c r="L3432" i="7" s="1"/>
  <c r="K3433" i="7"/>
  <c r="L3433" i="7" s="1"/>
  <c r="K3434" i="7"/>
  <c r="L3434" i="7" s="1"/>
  <c r="K3435" i="7"/>
  <c r="L3435" i="7" s="1"/>
  <c r="K3436" i="7"/>
  <c r="L3436" i="7" s="1"/>
  <c r="K3437" i="7"/>
  <c r="L3437" i="7" s="1"/>
  <c r="K1989" i="7"/>
  <c r="L1989" i="7" s="1"/>
  <c r="K4666" i="7"/>
  <c r="L4666" i="7" s="1"/>
  <c r="K4667" i="7"/>
  <c r="L4667" i="7" s="1"/>
  <c r="K4668" i="7"/>
  <c r="L4668" i="7" s="1"/>
  <c r="K4669" i="7"/>
  <c r="L4669" i="7" s="1"/>
  <c r="K4670" i="7"/>
  <c r="L4670" i="7" s="1"/>
  <c r="K4671" i="7"/>
  <c r="L4671" i="7" s="1"/>
  <c r="K4672" i="7"/>
  <c r="L4672" i="7" s="1"/>
  <c r="K3438" i="7"/>
  <c r="L3438" i="7" s="1"/>
  <c r="K3439" i="7"/>
  <c r="L3439" i="7" s="1"/>
  <c r="K3440" i="7"/>
  <c r="L3440" i="7" s="1"/>
  <c r="K3441" i="7"/>
  <c r="L3441" i="7" s="1"/>
  <c r="K3442" i="7"/>
  <c r="L3442" i="7" s="1"/>
  <c r="K1229" i="7"/>
  <c r="L1229" i="7" s="1"/>
  <c r="K1230" i="7"/>
  <c r="L1230" i="7" s="1"/>
  <c r="K1231" i="7"/>
  <c r="L1231" i="7" s="1"/>
  <c r="K1990" i="7"/>
  <c r="L1990" i="7" s="1"/>
  <c r="K1991" i="7"/>
  <c r="L1991" i="7" s="1"/>
  <c r="K1992" i="7"/>
  <c r="L1992" i="7" s="1"/>
  <c r="K3443" i="7"/>
  <c r="L3443" i="7" s="1"/>
  <c r="K3444" i="7"/>
  <c r="L3444" i="7" s="1"/>
  <c r="K3445" i="7"/>
  <c r="L3445" i="7" s="1"/>
  <c r="K3446" i="7"/>
  <c r="L3446" i="7" s="1"/>
  <c r="K3447" i="7"/>
  <c r="L3447" i="7" s="1"/>
  <c r="K3448" i="7"/>
  <c r="L3448" i="7" s="1"/>
  <c r="K3449" i="7"/>
  <c r="L3449" i="7" s="1"/>
  <c r="K3450" i="7"/>
  <c r="L3450" i="7" s="1"/>
  <c r="K3451" i="7"/>
  <c r="L3451" i="7" s="1"/>
  <c r="K3452" i="7"/>
  <c r="L3452" i="7" s="1"/>
  <c r="K3453" i="7"/>
  <c r="L3453" i="7" s="1"/>
  <c r="K3454" i="7"/>
  <c r="L3454" i="7" s="1"/>
  <c r="K3455" i="7"/>
  <c r="L3455" i="7" s="1"/>
  <c r="K291" i="7"/>
  <c r="L291" i="7" s="1"/>
  <c r="K3456" i="7"/>
  <c r="L3456" i="7" s="1"/>
  <c r="K3457" i="7"/>
  <c r="L3457" i="7" s="1"/>
  <c r="K3458" i="7"/>
  <c r="L3458" i="7" s="1"/>
  <c r="K3459" i="7"/>
  <c r="L3459" i="7" s="1"/>
  <c r="K3460" i="7"/>
  <c r="L3460" i="7" s="1"/>
  <c r="K3461" i="7"/>
  <c r="L3461" i="7" s="1"/>
  <c r="K3462" i="7"/>
  <c r="L3462" i="7" s="1"/>
  <c r="K3463" i="7"/>
  <c r="L3463" i="7" s="1"/>
  <c r="K3464" i="7"/>
  <c r="L3464" i="7" s="1"/>
  <c r="K4673" i="7"/>
  <c r="L4673" i="7" s="1"/>
  <c r="K4674" i="7"/>
  <c r="L4674" i="7" s="1"/>
  <c r="K1993" i="7"/>
  <c r="L1993" i="7" s="1"/>
  <c r="K3465" i="7"/>
  <c r="L3465" i="7" s="1"/>
  <c r="K1994" i="7"/>
  <c r="L1994" i="7" s="1"/>
  <c r="K5780" i="7"/>
  <c r="L5780" i="7" s="1"/>
  <c r="K5781" i="7"/>
  <c r="L5781" i="7" s="1"/>
  <c r="K5782" i="7"/>
  <c r="L5782" i="7" s="1"/>
  <c r="K5783" i="7"/>
  <c r="L5783" i="7" s="1"/>
  <c r="K3466" i="7"/>
  <c r="L3466" i="7" s="1"/>
  <c r="K3467" i="7"/>
  <c r="L3467" i="7" s="1"/>
  <c r="K5784" i="7"/>
  <c r="L5784" i="7" s="1"/>
  <c r="K5785" i="7"/>
  <c r="L5785" i="7" s="1"/>
  <c r="K1232" i="7"/>
  <c r="L1232" i="7" s="1"/>
  <c r="K1233" i="7"/>
  <c r="L1233" i="7" s="1"/>
  <c r="K1234" i="7"/>
  <c r="L1234" i="7" s="1"/>
  <c r="K3468" i="7"/>
  <c r="L3468" i="7" s="1"/>
  <c r="K3469" i="7"/>
  <c r="L3469" i="7" s="1"/>
  <c r="K3470" i="7"/>
  <c r="L3470" i="7" s="1"/>
  <c r="K4675" i="7"/>
  <c r="L4675" i="7" s="1"/>
  <c r="K4676" i="7"/>
  <c r="L4676" i="7" s="1"/>
  <c r="K5786" i="7"/>
  <c r="L5786" i="7" s="1"/>
  <c r="K4677" i="7"/>
  <c r="L4677" i="7" s="1"/>
  <c r="K4678" i="7"/>
  <c r="L4678" i="7" s="1"/>
  <c r="K4679" i="7"/>
  <c r="L4679" i="7" s="1"/>
  <c r="K4680" i="7"/>
  <c r="L4680" i="7" s="1"/>
  <c r="K1235" i="7"/>
  <c r="L1235" i="7" s="1"/>
  <c r="K292" i="7"/>
  <c r="L292" i="7" s="1"/>
  <c r="K5344" i="7"/>
  <c r="L5344" i="7" s="1"/>
  <c r="K293" i="7"/>
  <c r="L293" i="7" s="1"/>
  <c r="K5345" i="7"/>
  <c r="L5345" i="7" s="1"/>
  <c r="K5346" i="7"/>
  <c r="L5346" i="7" s="1"/>
  <c r="K5347" i="7"/>
  <c r="L5347" i="7" s="1"/>
  <c r="K5348" i="7"/>
  <c r="L5348" i="7" s="1"/>
  <c r="K3471" i="7"/>
  <c r="L3471" i="7" s="1"/>
  <c r="K294" i="7"/>
  <c r="L294" i="7" s="1"/>
  <c r="K3472" i="7"/>
  <c r="L3472" i="7" s="1"/>
  <c r="K295" i="7"/>
  <c r="L295" i="7" s="1"/>
  <c r="K3473" i="7"/>
  <c r="L3473" i="7" s="1"/>
  <c r="K296" i="7"/>
  <c r="L296" i="7" s="1"/>
  <c r="K297" i="7"/>
  <c r="L297" i="7" s="1"/>
  <c r="K298" i="7"/>
  <c r="L298" i="7" s="1"/>
  <c r="K299" i="7"/>
  <c r="L299" i="7" s="1"/>
  <c r="K300" i="7"/>
  <c r="L300" i="7" s="1"/>
  <c r="K1236" i="7"/>
  <c r="L1236" i="7" s="1"/>
  <c r="K301" i="7"/>
  <c r="L301" i="7" s="1"/>
  <c r="K302" i="7"/>
  <c r="L302" i="7" s="1"/>
  <c r="K5349" i="7"/>
  <c r="L5349" i="7" s="1"/>
  <c r="K5350" i="7"/>
  <c r="L5350" i="7" s="1"/>
  <c r="K3474" i="7"/>
  <c r="L3474" i="7" s="1"/>
  <c r="K4922" i="7"/>
  <c r="L4922" i="7" s="1"/>
  <c r="K4923" i="7"/>
  <c r="L4923" i="7" s="1"/>
  <c r="K5351" i="7"/>
  <c r="L5351" i="7" s="1"/>
  <c r="K4924" i="7"/>
  <c r="L4924" i="7" s="1"/>
  <c r="K4681" i="7"/>
  <c r="L4681" i="7" s="1"/>
  <c r="K4682" i="7"/>
  <c r="L4682" i="7" s="1"/>
  <c r="K1237" i="7"/>
  <c r="L1237" i="7" s="1"/>
  <c r="K1238" i="7"/>
  <c r="L1238" i="7" s="1"/>
  <c r="K303" i="7"/>
  <c r="L303" i="7" s="1"/>
  <c r="K304" i="7"/>
  <c r="L304" i="7" s="1"/>
  <c r="K305" i="7"/>
  <c r="L305" i="7" s="1"/>
  <c r="K306" i="7"/>
  <c r="L306" i="7" s="1"/>
  <c r="K4683" i="7"/>
  <c r="L4683" i="7" s="1"/>
  <c r="K1239" i="7"/>
  <c r="L1239" i="7" s="1"/>
  <c r="K1240" i="7"/>
  <c r="L1240" i="7" s="1"/>
  <c r="K3475" i="7"/>
  <c r="L3475" i="7" s="1"/>
  <c r="K3476" i="7"/>
  <c r="L3476" i="7" s="1"/>
  <c r="K4684" i="7"/>
  <c r="L4684" i="7" s="1"/>
  <c r="K5787" i="7"/>
  <c r="L5787" i="7" s="1"/>
  <c r="K5788" i="7"/>
  <c r="L5788" i="7" s="1"/>
  <c r="K5789" i="7"/>
  <c r="L5789" i="7" s="1"/>
  <c r="K4685" i="7"/>
  <c r="L4685" i="7" s="1"/>
  <c r="K5790" i="7"/>
  <c r="L5790" i="7" s="1"/>
  <c r="K4686" i="7"/>
  <c r="L4686" i="7" s="1"/>
  <c r="K4687" i="7"/>
  <c r="L4687" i="7" s="1"/>
  <c r="K4688" i="7"/>
  <c r="L4688" i="7" s="1"/>
  <c r="K307" i="7"/>
  <c r="L307" i="7" s="1"/>
  <c r="K5791" i="7"/>
  <c r="L5791" i="7" s="1"/>
  <c r="K5792" i="7"/>
  <c r="L5792" i="7" s="1"/>
  <c r="K5793" i="7"/>
  <c r="L5793" i="7" s="1"/>
  <c r="K308" i="7"/>
  <c r="L308" i="7" s="1"/>
  <c r="K2236" i="7"/>
  <c r="L2236" i="7" s="1"/>
  <c r="K309" i="7"/>
  <c r="L309" i="7" s="1"/>
  <c r="K310" i="7"/>
  <c r="L310" i="7" s="1"/>
  <c r="K1241" i="7"/>
  <c r="L1241" i="7" s="1"/>
  <c r="K311" i="7"/>
  <c r="L311" i="7" s="1"/>
  <c r="K1242" i="7"/>
  <c r="L1242" i="7" s="1"/>
  <c r="K1243" i="7"/>
  <c r="L1243" i="7" s="1"/>
  <c r="K4925" i="7"/>
  <c r="L4925" i="7" s="1"/>
  <c r="K5794" i="7"/>
  <c r="L5794" i="7" s="1"/>
  <c r="K4689" i="7"/>
  <c r="L4689" i="7" s="1"/>
  <c r="K1244" i="7"/>
  <c r="L1244" i="7" s="1"/>
  <c r="K1995" i="7"/>
  <c r="L1995" i="7" s="1"/>
  <c r="K5795" i="7"/>
  <c r="L5795" i="7" s="1"/>
  <c r="K5796" i="7"/>
  <c r="L5796" i="7" s="1"/>
  <c r="K5797" i="7"/>
  <c r="L5797" i="7" s="1"/>
  <c r="K5798" i="7"/>
  <c r="L5798" i="7" s="1"/>
  <c r="K5799" i="7"/>
  <c r="L5799" i="7" s="1"/>
  <c r="K5800" i="7"/>
  <c r="L5800" i="7" s="1"/>
  <c r="K4690" i="7"/>
  <c r="L4690" i="7" s="1"/>
  <c r="K4691" i="7"/>
  <c r="L4691" i="7" s="1"/>
  <c r="K4692" i="7"/>
  <c r="L4692" i="7" s="1"/>
  <c r="K1245" i="7"/>
  <c r="L1245" i="7" s="1"/>
  <c r="K1246" i="7"/>
  <c r="L1246" i="7" s="1"/>
  <c r="K4693" i="7"/>
  <c r="L4693" i="7" s="1"/>
  <c r="K5801" i="7"/>
  <c r="L5801" i="7" s="1"/>
  <c r="K1996" i="7"/>
  <c r="L1996" i="7" s="1"/>
  <c r="K1997" i="7"/>
  <c r="L1997" i="7" s="1"/>
  <c r="K1998" i="7"/>
  <c r="L1998" i="7" s="1"/>
  <c r="K1999" i="7"/>
  <c r="L1999" i="7" s="1"/>
  <c r="K5352" i="7"/>
  <c r="L5352" i="7" s="1"/>
  <c r="K1247" i="7"/>
  <c r="L1247" i="7" s="1"/>
  <c r="K1248" i="7"/>
  <c r="L1248" i="7" s="1"/>
  <c r="K3477" i="7"/>
  <c r="L3477" i="7" s="1"/>
  <c r="K1249" i="7"/>
  <c r="L1249" i="7" s="1"/>
  <c r="K1250" i="7"/>
  <c r="L1250" i="7" s="1"/>
  <c r="K3478" i="7"/>
  <c r="L3478" i="7" s="1"/>
  <c r="K1251" i="7"/>
  <c r="L1251" i="7" s="1"/>
  <c r="K1252" i="7"/>
  <c r="L1252" i="7" s="1"/>
  <c r="K4694" i="7"/>
  <c r="L4694" i="7" s="1"/>
  <c r="K5353" i="7"/>
  <c r="L5353" i="7" s="1"/>
  <c r="K4695" i="7"/>
  <c r="L4695" i="7" s="1"/>
  <c r="K4696" i="7"/>
  <c r="L4696" i="7" s="1"/>
  <c r="K4697" i="7"/>
  <c r="L4697" i="7" s="1"/>
  <c r="K3479" i="7"/>
  <c r="L3479" i="7" s="1"/>
  <c r="K4698" i="7"/>
  <c r="L4698" i="7" s="1"/>
  <c r="K3480" i="7"/>
  <c r="L3480" i="7" s="1"/>
  <c r="K3481" i="7"/>
  <c r="L3481" i="7" s="1"/>
  <c r="K3482" i="7"/>
  <c r="L3482" i="7" s="1"/>
  <c r="K2000" i="7"/>
  <c r="L2000" i="7" s="1"/>
  <c r="K3483" i="7"/>
  <c r="L3483" i="7" s="1"/>
  <c r="K3484" i="7"/>
  <c r="L3484" i="7" s="1"/>
  <c r="K1253" i="7"/>
  <c r="L1253" i="7" s="1"/>
  <c r="K5354" i="7"/>
  <c r="L5354" i="7" s="1"/>
  <c r="K312" i="7"/>
  <c r="L312" i="7" s="1"/>
  <c r="K1254" i="7"/>
  <c r="L1254" i="7" s="1"/>
  <c r="K1255" i="7"/>
  <c r="L1255" i="7" s="1"/>
  <c r="K1256" i="7"/>
  <c r="L1256" i="7" s="1"/>
  <c r="K1257" i="7"/>
  <c r="L1257" i="7" s="1"/>
  <c r="K1258" i="7"/>
  <c r="L1258" i="7" s="1"/>
  <c r="K1259" i="7"/>
  <c r="L1259" i="7" s="1"/>
  <c r="K1260" i="7"/>
  <c r="L1260" i="7" s="1"/>
  <c r="K2237" i="7"/>
  <c r="L2237" i="7" s="1"/>
  <c r="K1261" i="7"/>
  <c r="L1261" i="7" s="1"/>
  <c r="K1262" i="7"/>
  <c r="L1262" i="7" s="1"/>
  <c r="K1263" i="7"/>
  <c r="L1263" i="7" s="1"/>
  <c r="K1264" i="7"/>
  <c r="L1264" i="7" s="1"/>
  <c r="K1265" i="7"/>
  <c r="L1265" i="7" s="1"/>
  <c r="K1266" i="7"/>
  <c r="L1266" i="7" s="1"/>
  <c r="K3485" i="7"/>
  <c r="L3485" i="7" s="1"/>
  <c r="K1267" i="7"/>
  <c r="L1267" i="7" s="1"/>
  <c r="K5802" i="7"/>
  <c r="L5802" i="7" s="1"/>
  <c r="K1268" i="7"/>
  <c r="L1268" i="7" s="1"/>
  <c r="K1269" i="7"/>
  <c r="L1269" i="7" s="1"/>
  <c r="K1270" i="7"/>
  <c r="L1270" i="7" s="1"/>
  <c r="K1271" i="7"/>
  <c r="L1271" i="7" s="1"/>
  <c r="K1272" i="7"/>
  <c r="L1272" i="7" s="1"/>
  <c r="K1273" i="7"/>
  <c r="L1273" i="7" s="1"/>
  <c r="K1274" i="7"/>
  <c r="L1274" i="7" s="1"/>
  <c r="K1275" i="7"/>
  <c r="L1275" i="7" s="1"/>
  <c r="K5803" i="7"/>
  <c r="L5803" i="7" s="1"/>
  <c r="K2001" i="7"/>
  <c r="L2001" i="7" s="1"/>
  <c r="K2002" i="7"/>
  <c r="L2002" i="7" s="1"/>
  <c r="K4699" i="7"/>
  <c r="L4699" i="7" s="1"/>
  <c r="K3486" i="7"/>
  <c r="L3486" i="7" s="1"/>
  <c r="K2003" i="7"/>
  <c r="L2003" i="7" s="1"/>
  <c r="K3487" i="7"/>
  <c r="L3487" i="7" s="1"/>
  <c r="K3488" i="7"/>
  <c r="L3488" i="7" s="1"/>
  <c r="K5804" i="7"/>
  <c r="L5804" i="7" s="1"/>
  <c r="K5805" i="7"/>
  <c r="L5805" i="7" s="1"/>
  <c r="K4700" i="7"/>
  <c r="L4700" i="7" s="1"/>
  <c r="K1276" i="7"/>
  <c r="L1276" i="7" s="1"/>
  <c r="K4701" i="7"/>
  <c r="L4701" i="7" s="1"/>
  <c r="K4702" i="7"/>
  <c r="L4702" i="7" s="1"/>
  <c r="K4703" i="7"/>
  <c r="L4703" i="7" s="1"/>
  <c r="K4704" i="7"/>
  <c r="L4704" i="7" s="1"/>
  <c r="K4705" i="7"/>
  <c r="L4705" i="7" s="1"/>
  <c r="K4706" i="7"/>
  <c r="L4706" i="7" s="1"/>
  <c r="K4707" i="7"/>
  <c r="L4707" i="7" s="1"/>
  <c r="K5806" i="7"/>
  <c r="L5806" i="7" s="1"/>
  <c r="K5807" i="7"/>
  <c r="L5807" i="7" s="1"/>
  <c r="K313" i="7"/>
  <c r="L313" i="7" s="1"/>
  <c r="K314" i="7"/>
  <c r="L314" i="7" s="1"/>
  <c r="K5808" i="7"/>
  <c r="L5808" i="7" s="1"/>
  <c r="K315" i="7"/>
  <c r="L315" i="7" s="1"/>
  <c r="K316" i="7"/>
  <c r="L316" i="7" s="1"/>
  <c r="K317" i="7"/>
  <c r="L317" i="7" s="1"/>
  <c r="K5809" i="7"/>
  <c r="L5809" i="7" s="1"/>
  <c r="K4708" i="7"/>
  <c r="L4708" i="7" s="1"/>
  <c r="K5810" i="7"/>
  <c r="L5810" i="7" s="1"/>
  <c r="K318" i="7"/>
  <c r="L318" i="7" s="1"/>
  <c r="K5811" i="7"/>
  <c r="L5811" i="7" s="1"/>
  <c r="K319" i="7"/>
  <c r="L319" i="7" s="1"/>
  <c r="K1277" i="7"/>
  <c r="L1277" i="7" s="1"/>
  <c r="K320" i="7"/>
  <c r="L320" i="7" s="1"/>
  <c r="K3489" i="7"/>
  <c r="L3489" i="7" s="1"/>
  <c r="K321" i="7"/>
  <c r="L321" i="7" s="1"/>
  <c r="K3490" i="7"/>
  <c r="L3490" i="7" s="1"/>
  <c r="K3491" i="7"/>
  <c r="L3491" i="7" s="1"/>
  <c r="K3492" i="7"/>
  <c r="L3492" i="7" s="1"/>
  <c r="K3493" i="7"/>
  <c r="L3493" i="7" s="1"/>
  <c r="K3494" i="7"/>
  <c r="L3494" i="7" s="1"/>
  <c r="K5812" i="7"/>
  <c r="L5812" i="7" s="1"/>
  <c r="K5813" i="7"/>
  <c r="L5813" i="7" s="1"/>
  <c r="K322" i="7"/>
  <c r="L322" i="7" s="1"/>
  <c r="K3495" i="7"/>
  <c r="L3495" i="7" s="1"/>
  <c r="K323" i="7"/>
  <c r="L323" i="7" s="1"/>
  <c r="K324" i="7"/>
  <c r="L324" i="7" s="1"/>
  <c r="K3496" i="7"/>
  <c r="L3496" i="7" s="1"/>
  <c r="K325" i="7"/>
  <c r="L325" i="7" s="1"/>
  <c r="K3497" i="7"/>
  <c r="L3497" i="7" s="1"/>
  <c r="K3498" i="7"/>
  <c r="L3498" i="7" s="1"/>
  <c r="K326" i="7"/>
  <c r="L326" i="7" s="1"/>
  <c r="K327" i="7"/>
  <c r="L327" i="7" s="1"/>
  <c r="K3499" i="7"/>
  <c r="L3499" i="7" s="1"/>
  <c r="K3500" i="7"/>
  <c r="L3500" i="7" s="1"/>
  <c r="K4709" i="7"/>
  <c r="L4709" i="7" s="1"/>
  <c r="K328" i="7"/>
  <c r="L328" i="7" s="1"/>
  <c r="K329" i="7"/>
  <c r="L329" i="7" s="1"/>
  <c r="K3501" i="7"/>
  <c r="L3501" i="7" s="1"/>
  <c r="K330" i="7"/>
  <c r="L330" i="7" s="1"/>
  <c r="K5814" i="7"/>
  <c r="L5814" i="7" s="1"/>
  <c r="K5815" i="7"/>
  <c r="L5815" i="7" s="1"/>
  <c r="K5816" i="7"/>
  <c r="L5816" i="7" s="1"/>
  <c r="K2238" i="7"/>
  <c r="L2238" i="7" s="1"/>
  <c r="K2239" i="7"/>
  <c r="L2239" i="7" s="1"/>
  <c r="K5817" i="7"/>
  <c r="L5817" i="7" s="1"/>
  <c r="K5818" i="7"/>
  <c r="L5818" i="7" s="1"/>
  <c r="K5819" i="7"/>
  <c r="L5819" i="7" s="1"/>
  <c r="K5820" i="7"/>
  <c r="L5820" i="7" s="1"/>
  <c r="K2240" i="7"/>
  <c r="L2240" i="7" s="1"/>
  <c r="K2241" i="7"/>
  <c r="L2241" i="7" s="1"/>
  <c r="K2242" i="7"/>
  <c r="L2242" i="7" s="1"/>
  <c r="K2243" i="7"/>
  <c r="L2243" i="7" s="1"/>
  <c r="K1278" i="7"/>
  <c r="L1278" i="7" s="1"/>
  <c r="K1279" i="7"/>
  <c r="L1279" i="7" s="1"/>
  <c r="K2244" i="7"/>
  <c r="L2244" i="7" s="1"/>
  <c r="K3502" i="7"/>
  <c r="L3502" i="7" s="1"/>
  <c r="K2245" i="7"/>
  <c r="L2245" i="7" s="1"/>
  <c r="K1280" i="7"/>
  <c r="L1280" i="7" s="1"/>
  <c r="K3503" i="7"/>
  <c r="L3503" i="7" s="1"/>
  <c r="K3504" i="7"/>
  <c r="L3504" i="7" s="1"/>
  <c r="K3505" i="7"/>
  <c r="L3505" i="7" s="1"/>
  <c r="K3506" i="7"/>
  <c r="L3506" i="7" s="1"/>
  <c r="K3507" i="7"/>
  <c r="L3507" i="7" s="1"/>
  <c r="K5355" i="7"/>
  <c r="L5355" i="7" s="1"/>
  <c r="K5356" i="7"/>
  <c r="L5356" i="7" s="1"/>
  <c r="K5357" i="7"/>
  <c r="L5357" i="7" s="1"/>
  <c r="K5358" i="7"/>
  <c r="L5358" i="7" s="1"/>
  <c r="K5359" i="7"/>
  <c r="L5359" i="7" s="1"/>
  <c r="K5360" i="7"/>
  <c r="L5360" i="7" s="1"/>
  <c r="K5361" i="7"/>
  <c r="L5361" i="7" s="1"/>
  <c r="K1281" i="7"/>
  <c r="L1281" i="7" s="1"/>
  <c r="K2246" i="7"/>
  <c r="L2246" i="7" s="1"/>
  <c r="K2247" i="7"/>
  <c r="L2247" i="7" s="1"/>
  <c r="K5362" i="7"/>
  <c r="L5362" i="7" s="1"/>
  <c r="K4710" i="7"/>
  <c r="L4710" i="7" s="1"/>
  <c r="K4711" i="7"/>
  <c r="L4711" i="7" s="1"/>
  <c r="K2004" i="7"/>
  <c r="L2004" i="7" s="1"/>
  <c r="K4712" i="7"/>
  <c r="L4712" i="7" s="1"/>
  <c r="K4713" i="7"/>
  <c r="L4713" i="7" s="1"/>
  <c r="K1282" i="7"/>
  <c r="L1282" i="7" s="1"/>
  <c r="K1283" i="7"/>
  <c r="L1283" i="7" s="1"/>
  <c r="K1284" i="7"/>
  <c r="L1284" i="7" s="1"/>
  <c r="K1285" i="7"/>
  <c r="L1285" i="7" s="1"/>
  <c r="K1286" i="7"/>
  <c r="L1286" i="7" s="1"/>
  <c r="K1287" i="7"/>
  <c r="L1287" i="7" s="1"/>
  <c r="K5363" i="7"/>
  <c r="L5363" i="7" s="1"/>
  <c r="K5364" i="7"/>
  <c r="L5364" i="7" s="1"/>
  <c r="K1288" i="7"/>
  <c r="L1288" i="7" s="1"/>
  <c r="K5821" i="7"/>
  <c r="L5821" i="7" s="1"/>
  <c r="K5822" i="7"/>
  <c r="L5822" i="7" s="1"/>
  <c r="K1289" i="7"/>
  <c r="L1289" i="7" s="1"/>
  <c r="K1290" i="7"/>
  <c r="L1290" i="7" s="1"/>
  <c r="K5365" i="7"/>
  <c r="L5365" i="7" s="1"/>
  <c r="K1291" i="7"/>
  <c r="L1291" i="7" s="1"/>
  <c r="K5366" i="7"/>
  <c r="L5366" i="7" s="1"/>
  <c r="K1292" i="7"/>
  <c r="L1292" i="7" s="1"/>
  <c r="K5367" i="7"/>
  <c r="L5367" i="7" s="1"/>
  <c r="K1293" i="7"/>
  <c r="L1293" i="7" s="1"/>
  <c r="K1294" i="7"/>
  <c r="L1294" i="7" s="1"/>
  <c r="K1295" i="7"/>
  <c r="L1295" i="7" s="1"/>
  <c r="K3508" i="7"/>
  <c r="L3508" i="7" s="1"/>
  <c r="K3509" i="7"/>
  <c r="L3509" i="7" s="1"/>
  <c r="K3510" i="7"/>
  <c r="L3510" i="7" s="1"/>
  <c r="K3511" i="7"/>
  <c r="L3511" i="7" s="1"/>
  <c r="K3512" i="7"/>
  <c r="L3512" i="7" s="1"/>
  <c r="K3513" i="7"/>
  <c r="L3513" i="7" s="1"/>
  <c r="K3514" i="7"/>
  <c r="L3514" i="7" s="1"/>
  <c r="K1296" i="7"/>
  <c r="L1296" i="7" s="1"/>
  <c r="K3515" i="7"/>
  <c r="L3515" i="7" s="1"/>
  <c r="K1297" i="7"/>
  <c r="L1297" i="7" s="1"/>
  <c r="K3516" i="7"/>
  <c r="L3516" i="7" s="1"/>
  <c r="K1298" i="7"/>
  <c r="L1298" i="7" s="1"/>
  <c r="K1299" i="7"/>
  <c r="L1299" i="7" s="1"/>
  <c r="K2005" i="7"/>
  <c r="L2005" i="7" s="1"/>
  <c r="K2006" i="7"/>
  <c r="L2006" i="7" s="1"/>
  <c r="K2007" i="7"/>
  <c r="L2007" i="7" s="1"/>
  <c r="K2008" i="7"/>
  <c r="L2008" i="7" s="1"/>
  <c r="K2009" i="7"/>
  <c r="L2009" i="7" s="1"/>
  <c r="K1300" i="7"/>
  <c r="L1300" i="7" s="1"/>
  <c r="K5368" i="7"/>
  <c r="L5368" i="7" s="1"/>
  <c r="K2010" i="7"/>
  <c r="L2010" i="7" s="1"/>
  <c r="K5369" i="7"/>
  <c r="L5369" i="7" s="1"/>
  <c r="K5370" i="7"/>
  <c r="L5370" i="7" s="1"/>
  <c r="K2011" i="7"/>
  <c r="L2011" i="7" s="1"/>
  <c r="K2248" i="7"/>
  <c r="L2248" i="7" s="1"/>
  <c r="K2249" i="7"/>
  <c r="L2249" i="7" s="1"/>
  <c r="K1301" i="7"/>
  <c r="L1301" i="7" s="1"/>
  <c r="K1302" i="7"/>
  <c r="L1302" i="7" s="1"/>
  <c r="K1303" i="7"/>
  <c r="L1303" i="7" s="1"/>
  <c r="K1304" i="7"/>
  <c r="L1304" i="7" s="1"/>
  <c r="K5371" i="7"/>
  <c r="L5371" i="7" s="1"/>
  <c r="K5372" i="7"/>
  <c r="L5372" i="7" s="1"/>
  <c r="K5373" i="7"/>
  <c r="L5373" i="7" s="1"/>
  <c r="K5374" i="7"/>
  <c r="L5374" i="7" s="1"/>
  <c r="K5375" i="7"/>
  <c r="L5375" i="7" s="1"/>
  <c r="K5376" i="7"/>
  <c r="L5376" i="7" s="1"/>
  <c r="K5377" i="7"/>
  <c r="L5377" i="7" s="1"/>
  <c r="K1305" i="7"/>
  <c r="L1305" i="7" s="1"/>
  <c r="K1306" i="7"/>
  <c r="L1306" i="7" s="1"/>
  <c r="K1307" i="7"/>
  <c r="L1307" i="7" s="1"/>
  <c r="K4714" i="7"/>
  <c r="L4714" i="7" s="1"/>
  <c r="K331" i="7"/>
  <c r="L331" i="7" s="1"/>
  <c r="K332" i="7"/>
  <c r="L332" i="7" s="1"/>
  <c r="K333" i="7"/>
  <c r="L333" i="7" s="1"/>
  <c r="K334" i="7"/>
  <c r="L334" i="7" s="1"/>
  <c r="K335" i="7"/>
  <c r="L335" i="7" s="1"/>
  <c r="K336" i="7"/>
  <c r="L336" i="7" s="1"/>
  <c r="K1308" i="7"/>
  <c r="L1308" i="7" s="1"/>
  <c r="K1309" i="7"/>
  <c r="L1309" i="7" s="1"/>
  <c r="K3517" i="7"/>
  <c r="L3517" i="7" s="1"/>
  <c r="K3518" i="7"/>
  <c r="L3518" i="7" s="1"/>
  <c r="K3519" i="7"/>
  <c r="L3519" i="7" s="1"/>
  <c r="K3520" i="7"/>
  <c r="L3520" i="7" s="1"/>
  <c r="K5378" i="7"/>
  <c r="L5378" i="7" s="1"/>
  <c r="K1310" i="7"/>
  <c r="L1310" i="7" s="1"/>
  <c r="K1311" i="7"/>
  <c r="L1311" i="7" s="1"/>
  <c r="K2012" i="7"/>
  <c r="L2012" i="7" s="1"/>
  <c r="K4926" i="7"/>
  <c r="L4926" i="7" s="1"/>
  <c r="K4715" i="7"/>
  <c r="L4715" i="7" s="1"/>
  <c r="K3521" i="7"/>
  <c r="L3521" i="7" s="1"/>
  <c r="K2013" i="7"/>
  <c r="L2013" i="7" s="1"/>
  <c r="K3522" i="7"/>
  <c r="L3522" i="7" s="1"/>
  <c r="K3523" i="7"/>
  <c r="L3523" i="7" s="1"/>
  <c r="K3524" i="7"/>
  <c r="L3524" i="7" s="1"/>
  <c r="K3525" i="7"/>
  <c r="L3525" i="7" s="1"/>
  <c r="K1312" i="7"/>
  <c r="L1312" i="7" s="1"/>
  <c r="K1313" i="7"/>
  <c r="L1313" i="7" s="1"/>
  <c r="K1314" i="7"/>
  <c r="L1314" i="7" s="1"/>
  <c r="K1315" i="7"/>
  <c r="L1315" i="7" s="1"/>
  <c r="K1316" i="7"/>
  <c r="L1316" i="7" s="1"/>
  <c r="K1317" i="7"/>
  <c r="L1317" i="7" s="1"/>
  <c r="K1318" i="7"/>
  <c r="L1318" i="7" s="1"/>
  <c r="K4716" i="7"/>
  <c r="L4716" i="7" s="1"/>
  <c r="K4717" i="7"/>
  <c r="L4717" i="7" s="1"/>
  <c r="K4718" i="7"/>
  <c r="L4718" i="7" s="1"/>
  <c r="K4719" i="7"/>
  <c r="L4719" i="7" s="1"/>
  <c r="K4720" i="7"/>
  <c r="L4720" i="7" s="1"/>
  <c r="K3526" i="7"/>
  <c r="L3526" i="7" s="1"/>
  <c r="K3527" i="7"/>
  <c r="L3527" i="7" s="1"/>
  <c r="K4721" i="7"/>
  <c r="L4721" i="7" s="1"/>
  <c r="K1319" i="7"/>
  <c r="L1319" i="7" s="1"/>
  <c r="K3528" i="7"/>
  <c r="L3528" i="7" s="1"/>
  <c r="K3529" i="7"/>
  <c r="L3529" i="7" s="1"/>
  <c r="K1320" i="7"/>
  <c r="L1320" i="7" s="1"/>
  <c r="K1321" i="7"/>
  <c r="L1321" i="7" s="1"/>
  <c r="K3530" i="7"/>
  <c r="L3530" i="7" s="1"/>
  <c r="K3531" i="7"/>
  <c r="L3531" i="7" s="1"/>
  <c r="K3532" i="7"/>
  <c r="L3532" i="7" s="1"/>
  <c r="K3533" i="7"/>
  <c r="L3533" i="7" s="1"/>
  <c r="K3534" i="7"/>
  <c r="L3534" i="7" s="1"/>
  <c r="K3535" i="7"/>
  <c r="L3535" i="7" s="1"/>
  <c r="K3536" i="7"/>
  <c r="L3536" i="7" s="1"/>
  <c r="K3537" i="7"/>
  <c r="L3537" i="7" s="1"/>
  <c r="K3538" i="7"/>
  <c r="L3538" i="7" s="1"/>
  <c r="K3539" i="7"/>
  <c r="L3539" i="7" s="1"/>
  <c r="K3540" i="7"/>
  <c r="L3540" i="7" s="1"/>
  <c r="K3541" i="7"/>
  <c r="L3541" i="7" s="1"/>
  <c r="K4722" i="7"/>
  <c r="L4722" i="7" s="1"/>
  <c r="K1322" i="7"/>
  <c r="L1322" i="7" s="1"/>
  <c r="K1323" i="7"/>
  <c r="L1323" i="7" s="1"/>
  <c r="K4723" i="7"/>
  <c r="L4723" i="7" s="1"/>
  <c r="K4724" i="7"/>
  <c r="L4724" i="7" s="1"/>
  <c r="K3542" i="7"/>
  <c r="L3542" i="7" s="1"/>
  <c r="K1324" i="7"/>
  <c r="L1324" i="7" s="1"/>
  <c r="K3543" i="7"/>
  <c r="L3543" i="7" s="1"/>
  <c r="K3544" i="7"/>
  <c r="L3544" i="7" s="1"/>
  <c r="K3545" i="7"/>
  <c r="L3545" i="7" s="1"/>
  <c r="K1325" i="7"/>
  <c r="L1325" i="7" s="1"/>
  <c r="K1326" i="7"/>
  <c r="L1326" i="7" s="1"/>
  <c r="K1327" i="7"/>
  <c r="L1327" i="7" s="1"/>
  <c r="K1328" i="7"/>
  <c r="L1328" i="7" s="1"/>
  <c r="K337" i="7"/>
  <c r="L337" i="7" s="1"/>
  <c r="K2250" i="7"/>
  <c r="L2250" i="7" s="1"/>
  <c r="K2251" i="7"/>
  <c r="L2251" i="7" s="1"/>
  <c r="K2252" i="7"/>
  <c r="L2252" i="7" s="1"/>
  <c r="K1329" i="7"/>
  <c r="L1329" i="7" s="1"/>
  <c r="K2253" i="7"/>
  <c r="L2253" i="7" s="1"/>
  <c r="K1330" i="7"/>
  <c r="L1330" i="7" s="1"/>
  <c r="K1331" i="7"/>
  <c r="L1331" i="7" s="1"/>
  <c r="K1332" i="7"/>
  <c r="L1332" i="7" s="1"/>
  <c r="K1333" i="7"/>
  <c r="L1333" i="7" s="1"/>
  <c r="K5823" i="7"/>
  <c r="L5823" i="7" s="1"/>
  <c r="K4725" i="7"/>
  <c r="L4725" i="7" s="1"/>
  <c r="K3546" i="7"/>
  <c r="L3546" i="7" s="1"/>
  <c r="K3547" i="7"/>
  <c r="L3547" i="7" s="1"/>
  <c r="K3548" i="7"/>
  <c r="L3548" i="7" s="1"/>
  <c r="K4726" i="7"/>
  <c r="L4726" i="7" s="1"/>
  <c r="K4727" i="7"/>
  <c r="L4727" i="7" s="1"/>
  <c r="K4728" i="7"/>
  <c r="L4728" i="7" s="1"/>
  <c r="K4729" i="7"/>
  <c r="L4729" i="7" s="1"/>
  <c r="K4730" i="7"/>
  <c r="L4730" i="7" s="1"/>
  <c r="K338" i="7"/>
  <c r="L338" i="7" s="1"/>
  <c r="K339" i="7"/>
  <c r="L339" i="7" s="1"/>
  <c r="K340" i="7"/>
  <c r="L340" i="7" s="1"/>
  <c r="K341" i="7"/>
  <c r="L341" i="7" s="1"/>
  <c r="K342" i="7"/>
  <c r="L342" i="7" s="1"/>
  <c r="K343" i="7"/>
  <c r="L343" i="7" s="1"/>
  <c r="K344" i="7"/>
  <c r="L344" i="7" s="1"/>
  <c r="K345" i="7"/>
  <c r="L345" i="7" s="1"/>
  <c r="K346" i="7"/>
  <c r="L346" i="7" s="1"/>
  <c r="K3549" i="7"/>
  <c r="L3549" i="7" s="1"/>
  <c r="K3550" i="7"/>
  <c r="L3550" i="7" s="1"/>
  <c r="K3551" i="7"/>
  <c r="L3551" i="7" s="1"/>
  <c r="K3552" i="7"/>
  <c r="L3552" i="7" s="1"/>
  <c r="K3553" i="7"/>
  <c r="L3553" i="7" s="1"/>
  <c r="K3554" i="7"/>
  <c r="L3554" i="7" s="1"/>
  <c r="K5824" i="7"/>
  <c r="L5824" i="7" s="1"/>
  <c r="K3555" i="7"/>
  <c r="L3555" i="7" s="1"/>
  <c r="K2014" i="7"/>
  <c r="L2014" i="7" s="1"/>
  <c r="K4731" i="7"/>
  <c r="L4731" i="7" s="1"/>
  <c r="K5825" i="7"/>
  <c r="L5825" i="7" s="1"/>
  <c r="K4732" i="7"/>
  <c r="L4732" i="7" s="1"/>
  <c r="K3556" i="7"/>
  <c r="L3556" i="7" s="1"/>
  <c r="K3557" i="7"/>
  <c r="L3557" i="7" s="1"/>
  <c r="K3558" i="7"/>
  <c r="L3558" i="7" s="1"/>
  <c r="K3559" i="7"/>
  <c r="L3559" i="7" s="1"/>
  <c r="K3560" i="7"/>
  <c r="L3560" i="7" s="1"/>
  <c r="K5826" i="7"/>
  <c r="L5826" i="7" s="1"/>
  <c r="K4733" i="7"/>
  <c r="L4733" i="7" s="1"/>
  <c r="K3561" i="7"/>
  <c r="L3561" i="7" s="1"/>
  <c r="K4734" i="7"/>
  <c r="L4734" i="7" s="1"/>
  <c r="K4735" i="7"/>
  <c r="L4735" i="7" s="1"/>
  <c r="K4736" i="7"/>
  <c r="L4736" i="7" s="1"/>
  <c r="K347" i="7"/>
  <c r="L347" i="7" s="1"/>
  <c r="K4737" i="7"/>
  <c r="L4737" i="7" s="1"/>
  <c r="K348" i="7"/>
  <c r="L348" i="7" s="1"/>
  <c r="K1334" i="7"/>
  <c r="L1334" i="7" s="1"/>
  <c r="K5379" i="7"/>
  <c r="L5379" i="7" s="1"/>
  <c r="K5827" i="7"/>
  <c r="L5827" i="7" s="1"/>
  <c r="K5828" i="7"/>
  <c r="L5828" i="7" s="1"/>
  <c r="K1335" i="7"/>
  <c r="L1335" i="7" s="1"/>
  <c r="K1336" i="7"/>
  <c r="L1336" i="7" s="1"/>
  <c r="K1337" i="7"/>
  <c r="L1337" i="7" s="1"/>
  <c r="K1338" i="7"/>
  <c r="L1338" i="7" s="1"/>
  <c r="K1339" i="7"/>
  <c r="L1339" i="7" s="1"/>
  <c r="K1340" i="7"/>
  <c r="L1340" i="7" s="1"/>
  <c r="K1341" i="7"/>
  <c r="L1341" i="7" s="1"/>
  <c r="K1342" i="7"/>
  <c r="L1342" i="7" s="1"/>
  <c r="K1343" i="7"/>
  <c r="L1343" i="7" s="1"/>
  <c r="K1344" i="7"/>
  <c r="L1344" i="7" s="1"/>
  <c r="K1345" i="7"/>
  <c r="L1345" i="7" s="1"/>
  <c r="K1346" i="7"/>
  <c r="L1346" i="7" s="1"/>
  <c r="K5829" i="7"/>
  <c r="L5829" i="7" s="1"/>
  <c r="K5830" i="7"/>
  <c r="L5830" i="7" s="1"/>
  <c r="K5831" i="7"/>
  <c r="L5831" i="7" s="1"/>
  <c r="K3562" i="7"/>
  <c r="L3562" i="7" s="1"/>
  <c r="K5832" i="7"/>
  <c r="L5832" i="7" s="1"/>
  <c r="K5833" i="7"/>
  <c r="L5833" i="7" s="1"/>
  <c r="K5834" i="7"/>
  <c r="L5834" i="7" s="1"/>
  <c r="K5835" i="7"/>
  <c r="L5835" i="7" s="1"/>
  <c r="K5836" i="7"/>
  <c r="L5836" i="7" s="1"/>
  <c r="K2015" i="7"/>
  <c r="L2015" i="7" s="1"/>
  <c r="K5837" i="7"/>
  <c r="L5837" i="7" s="1"/>
  <c r="K5838" i="7"/>
  <c r="L5838" i="7" s="1"/>
  <c r="K5839" i="7"/>
  <c r="L5839" i="7" s="1"/>
  <c r="K2016" i="7"/>
  <c r="L2016" i="7" s="1"/>
  <c r="K2017" i="7"/>
  <c r="L2017" i="7" s="1"/>
  <c r="K2018" i="7"/>
  <c r="L2018" i="7" s="1"/>
  <c r="K5840" i="7"/>
  <c r="L5840" i="7" s="1"/>
  <c r="K5841" i="7"/>
  <c r="L5841" i="7" s="1"/>
  <c r="K3563" i="7"/>
  <c r="L3563" i="7" s="1"/>
  <c r="K4738" i="7"/>
  <c r="L4738" i="7" s="1"/>
  <c r="K3564" i="7"/>
  <c r="L3564" i="7" s="1"/>
  <c r="K3565" i="7"/>
  <c r="L3565" i="7" s="1"/>
  <c r="K3566" i="7"/>
  <c r="L3566" i="7" s="1"/>
  <c r="K3567" i="7"/>
  <c r="L3567" i="7" s="1"/>
  <c r="K3568" i="7"/>
  <c r="L3568" i="7" s="1"/>
  <c r="K3569" i="7"/>
  <c r="L3569" i="7" s="1"/>
  <c r="K3570" i="7"/>
  <c r="L3570" i="7" s="1"/>
  <c r="K3571" i="7"/>
  <c r="L3571" i="7" s="1"/>
  <c r="K2254" i="7"/>
  <c r="L2254" i="7" s="1"/>
  <c r="K1347" i="7"/>
  <c r="L1347" i="7" s="1"/>
  <c r="K4739" i="7"/>
  <c r="L4739" i="7" s="1"/>
  <c r="K5842" i="7"/>
  <c r="L5842" i="7" s="1"/>
  <c r="K5843" i="7"/>
  <c r="L5843" i="7" s="1"/>
  <c r="K5844" i="7"/>
  <c r="L5844" i="7" s="1"/>
  <c r="K5845" i="7"/>
  <c r="L5845" i="7" s="1"/>
  <c r="K4740" i="7"/>
  <c r="L4740" i="7" s="1"/>
  <c r="K3572" i="7"/>
  <c r="L3572" i="7" s="1"/>
  <c r="K5846" i="7"/>
  <c r="L5846" i="7" s="1"/>
  <c r="K5847" i="7"/>
  <c r="L5847" i="7" s="1"/>
  <c r="K5848" i="7"/>
  <c r="L5848" i="7" s="1"/>
  <c r="K5849" i="7"/>
  <c r="L5849" i="7" s="1"/>
  <c r="K5850" i="7"/>
  <c r="L5850" i="7" s="1"/>
  <c r="K349" i="7"/>
  <c r="L349" i="7" s="1"/>
  <c r="K350" i="7"/>
  <c r="L350" i="7" s="1"/>
  <c r="K351" i="7"/>
  <c r="L351" i="7" s="1"/>
  <c r="K352" i="7"/>
  <c r="L352" i="7" s="1"/>
  <c r="K353" i="7"/>
  <c r="L353" i="7" s="1"/>
  <c r="K354" i="7"/>
  <c r="L354" i="7" s="1"/>
  <c r="K355" i="7"/>
  <c r="L355" i="7" s="1"/>
  <c r="K356" i="7"/>
  <c r="L356" i="7" s="1"/>
  <c r="K1348" i="7"/>
  <c r="L1348" i="7" s="1"/>
  <c r="K5851" i="7"/>
  <c r="L5851" i="7" s="1"/>
  <c r="K5852" i="7"/>
  <c r="L5852" i="7" s="1"/>
  <c r="K5853" i="7"/>
  <c r="L5853" i="7" s="1"/>
  <c r="K3573" i="7"/>
  <c r="L3573" i="7" s="1"/>
  <c r="K3574" i="7"/>
  <c r="L3574" i="7" s="1"/>
  <c r="K3575" i="7"/>
  <c r="L3575" i="7" s="1"/>
  <c r="K1349" i="7"/>
  <c r="L1349" i="7" s="1"/>
  <c r="K5854" i="7"/>
  <c r="L5854" i="7" s="1"/>
  <c r="K5855" i="7"/>
  <c r="L5855" i="7" s="1"/>
  <c r="K1350" i="7"/>
  <c r="L1350" i="7" s="1"/>
  <c r="K4741" i="7"/>
  <c r="L4741" i="7" s="1"/>
  <c r="K2019" i="7"/>
  <c r="L2019" i="7" s="1"/>
  <c r="K5856" i="7"/>
  <c r="L5856" i="7" s="1"/>
  <c r="K3576" i="7"/>
  <c r="L3576" i="7" s="1"/>
  <c r="K2020" i="7"/>
  <c r="L2020" i="7" s="1"/>
  <c r="K1351" i="7"/>
  <c r="L1351" i="7" s="1"/>
  <c r="K5380" i="7"/>
  <c r="L5380" i="7" s="1"/>
  <c r="K3577" i="7"/>
  <c r="L3577" i="7" s="1"/>
  <c r="K5857" i="7"/>
  <c r="L5857" i="7" s="1"/>
  <c r="K3578" i="7"/>
  <c r="L3578" i="7" s="1"/>
  <c r="K4742" i="7"/>
  <c r="L4742" i="7" s="1"/>
  <c r="K4743" i="7"/>
  <c r="L4743" i="7" s="1"/>
  <c r="K3579" i="7"/>
  <c r="L3579" i="7" s="1"/>
  <c r="K3580" i="7"/>
  <c r="L3580" i="7" s="1"/>
  <c r="K3581" i="7"/>
  <c r="L3581" i="7" s="1"/>
  <c r="K3582" i="7"/>
  <c r="L3582" i="7" s="1"/>
  <c r="K4744" i="7"/>
  <c r="L4744" i="7" s="1"/>
  <c r="K4745" i="7"/>
  <c r="L4745" i="7" s="1"/>
  <c r="K4746" i="7"/>
  <c r="L4746" i="7" s="1"/>
  <c r="K4747" i="7"/>
  <c r="L4747" i="7" s="1"/>
  <c r="K4748" i="7"/>
  <c r="L4748" i="7" s="1"/>
  <c r="K4749" i="7"/>
  <c r="L4749" i="7" s="1"/>
  <c r="K1352" i="7"/>
  <c r="L1352" i="7" s="1"/>
  <c r="K1353" i="7"/>
  <c r="L1353" i="7" s="1"/>
  <c r="K4750" i="7"/>
  <c r="L4750" i="7" s="1"/>
  <c r="K4751" i="7"/>
  <c r="L4751" i="7" s="1"/>
  <c r="K4752" i="7"/>
  <c r="L4752" i="7" s="1"/>
  <c r="K5381" i="7"/>
  <c r="L5381" i="7" s="1"/>
  <c r="K2021" i="7"/>
  <c r="L2021" i="7" s="1"/>
  <c r="K2022" i="7"/>
  <c r="L2022" i="7" s="1"/>
  <c r="K3583" i="7"/>
  <c r="L3583" i="7" s="1"/>
  <c r="K3584" i="7"/>
  <c r="L3584" i="7" s="1"/>
  <c r="K3585" i="7"/>
  <c r="L3585" i="7" s="1"/>
  <c r="K3586" i="7"/>
  <c r="L3586" i="7" s="1"/>
  <c r="K3587" i="7"/>
  <c r="L3587" i="7" s="1"/>
  <c r="K3588" i="7"/>
  <c r="L3588" i="7" s="1"/>
  <c r="K3589" i="7"/>
  <c r="L3589" i="7" s="1"/>
  <c r="K3590" i="7"/>
  <c r="L3590" i="7" s="1"/>
  <c r="K3591" i="7"/>
  <c r="L3591" i="7" s="1"/>
  <c r="K3592" i="7"/>
  <c r="L3592" i="7" s="1"/>
  <c r="K5382" i="7"/>
  <c r="L5382" i="7" s="1"/>
  <c r="K5383" i="7"/>
  <c r="L5383" i="7" s="1"/>
  <c r="K4753" i="7"/>
  <c r="L4753" i="7" s="1"/>
  <c r="K4754" i="7"/>
  <c r="L4754" i="7" s="1"/>
  <c r="K3593" i="7"/>
  <c r="L3593" i="7" s="1"/>
  <c r="K3594" i="7"/>
  <c r="L3594" i="7" s="1"/>
  <c r="K5384" i="7"/>
  <c r="L5384" i="7" s="1"/>
  <c r="K3595" i="7"/>
  <c r="L3595" i="7" s="1"/>
  <c r="K3596" i="7"/>
  <c r="L3596" i="7" s="1"/>
  <c r="K3597" i="7"/>
  <c r="L3597" i="7" s="1"/>
  <c r="K3598" i="7"/>
  <c r="L3598" i="7" s="1"/>
  <c r="K3599" i="7"/>
  <c r="L3599" i="7" s="1"/>
  <c r="K1354" i="7"/>
  <c r="L1354" i="7" s="1"/>
  <c r="K4755" i="7"/>
  <c r="L4755" i="7" s="1"/>
  <c r="K1355" i="7"/>
  <c r="L1355" i="7" s="1"/>
  <c r="K4756" i="7"/>
  <c r="L4756" i="7" s="1"/>
  <c r="K5858" i="7"/>
  <c r="L5858" i="7" s="1"/>
  <c r="K1356" i="7"/>
  <c r="L1356" i="7" s="1"/>
  <c r="K1357" i="7"/>
  <c r="L1357" i="7" s="1"/>
  <c r="K1358" i="7"/>
  <c r="L1358" i="7" s="1"/>
  <c r="K5859" i="7"/>
  <c r="L5859" i="7" s="1"/>
  <c r="K3600" i="7"/>
  <c r="L3600" i="7" s="1"/>
  <c r="K3601" i="7"/>
  <c r="L3601" i="7" s="1"/>
  <c r="K5860" i="7"/>
  <c r="L5860" i="7" s="1"/>
  <c r="K5861" i="7"/>
  <c r="L5861" i="7" s="1"/>
  <c r="K5862" i="7"/>
  <c r="L5862" i="7" s="1"/>
  <c r="K5863" i="7"/>
  <c r="L5863" i="7" s="1"/>
  <c r="K1359" i="7"/>
  <c r="L1359" i="7" s="1"/>
  <c r="K3602" i="7"/>
  <c r="L3602" i="7" s="1"/>
  <c r="K3603" i="7"/>
  <c r="L3603" i="7" s="1"/>
  <c r="K1360" i="7"/>
  <c r="L1360" i="7" s="1"/>
  <c r="K3604" i="7"/>
  <c r="L3604" i="7" s="1"/>
  <c r="K1361" i="7"/>
  <c r="L1361" i="7" s="1"/>
  <c r="K2255" i="7"/>
  <c r="L2255" i="7" s="1"/>
  <c r="K3605" i="7"/>
  <c r="L3605" i="7" s="1"/>
  <c r="K3606" i="7"/>
  <c r="L3606" i="7" s="1"/>
  <c r="K3607" i="7"/>
  <c r="L3607" i="7" s="1"/>
  <c r="K3608" i="7"/>
  <c r="L3608" i="7" s="1"/>
  <c r="K3609" i="7"/>
  <c r="L3609" i="7" s="1"/>
  <c r="K3610" i="7"/>
  <c r="L3610" i="7" s="1"/>
  <c r="K3611" i="7"/>
  <c r="L3611" i="7" s="1"/>
  <c r="K3612" i="7"/>
  <c r="L3612" i="7" s="1"/>
  <c r="K3613" i="7"/>
  <c r="L3613" i="7" s="1"/>
  <c r="K3614" i="7"/>
  <c r="L3614" i="7" s="1"/>
  <c r="K3615" i="7"/>
  <c r="L3615" i="7" s="1"/>
  <c r="K3616" i="7"/>
  <c r="L3616" i="7" s="1"/>
  <c r="K5385" i="7"/>
  <c r="L5385" i="7" s="1"/>
  <c r="K2256" i="7"/>
  <c r="L2256" i="7" s="1"/>
  <c r="K1362" i="7"/>
  <c r="L1362" i="7" s="1"/>
  <c r="K1363" i="7"/>
  <c r="L1363" i="7" s="1"/>
  <c r="K1364" i="7"/>
  <c r="L1364" i="7" s="1"/>
  <c r="K1365" i="7"/>
  <c r="L1365" i="7" s="1"/>
  <c r="K2023" i="7"/>
  <c r="L2023" i="7" s="1"/>
  <c r="K2024" i="7"/>
  <c r="L2024" i="7" s="1"/>
  <c r="K3617" i="7"/>
  <c r="L3617" i="7" s="1"/>
  <c r="K1366" i="7"/>
  <c r="L1366" i="7" s="1"/>
  <c r="K357" i="7"/>
  <c r="L357" i="7" s="1"/>
  <c r="K1367" i="7"/>
  <c r="L1367" i="7" s="1"/>
  <c r="K1368" i="7"/>
  <c r="L1368" i="7" s="1"/>
  <c r="K1369" i="7"/>
  <c r="L1369" i="7" s="1"/>
  <c r="K1370" i="7"/>
  <c r="L1370" i="7" s="1"/>
  <c r="K1371" i="7"/>
  <c r="L1371" i="7" s="1"/>
  <c r="K2257" i="7"/>
  <c r="L2257" i="7" s="1"/>
  <c r="K5864" i="7"/>
  <c r="L5864" i="7" s="1"/>
  <c r="K1372" i="7"/>
  <c r="L1372" i="7" s="1"/>
  <c r="K2258" i="7"/>
  <c r="L2258" i="7" s="1"/>
  <c r="K5386" i="7"/>
  <c r="L5386" i="7" s="1"/>
  <c r="K5387" i="7"/>
  <c r="L5387" i="7" s="1"/>
  <c r="K5388" i="7"/>
  <c r="L5388" i="7" s="1"/>
  <c r="K5389" i="7"/>
  <c r="L5389" i="7" s="1"/>
  <c r="K4927" i="7"/>
  <c r="L4927" i="7" s="1"/>
  <c r="K4928" i="7"/>
  <c r="L4928" i="7" s="1"/>
  <c r="K5390" i="7"/>
  <c r="L5390" i="7" s="1"/>
  <c r="K2259" i="7"/>
  <c r="L2259" i="7" s="1"/>
  <c r="K2260" i="7"/>
  <c r="L2260" i="7" s="1"/>
  <c r="K2261" i="7"/>
  <c r="L2261" i="7" s="1"/>
  <c r="K5391" i="7"/>
  <c r="L5391" i="7" s="1"/>
  <c r="K2262" i="7"/>
  <c r="L2262" i="7" s="1"/>
  <c r="K2263" i="7"/>
  <c r="L2263" i="7" s="1"/>
  <c r="K5865" i="7"/>
  <c r="L5865" i="7" s="1"/>
  <c r="K5866" i="7"/>
  <c r="L5866" i="7" s="1"/>
  <c r="K5867" i="7"/>
  <c r="L5867" i="7" s="1"/>
  <c r="K5868" i="7"/>
  <c r="L5868" i="7" s="1"/>
  <c r="K2264" i="7"/>
  <c r="L2264" i="7" s="1"/>
  <c r="K5392" i="7"/>
  <c r="L5392" i="7" s="1"/>
  <c r="K5393" i="7"/>
  <c r="L5393" i="7" s="1"/>
  <c r="K4929" i="7"/>
  <c r="L4929" i="7" s="1"/>
  <c r="K5394" i="7"/>
  <c r="L5394" i="7" s="1"/>
  <c r="K4930" i="7"/>
  <c r="L4930" i="7" s="1"/>
  <c r="K4931" i="7"/>
  <c r="L4931" i="7" s="1"/>
  <c r="K5869" i="7"/>
  <c r="L5869" i="7" s="1"/>
  <c r="K5395" i="7"/>
  <c r="L5395" i="7" s="1"/>
  <c r="K5396" i="7"/>
  <c r="L5396" i="7" s="1"/>
  <c r="K4757" i="7"/>
  <c r="L4757" i="7" s="1"/>
  <c r="K4758" i="7"/>
  <c r="L4758" i="7" s="1"/>
  <c r="K3618" i="7"/>
  <c r="L3618" i="7" s="1"/>
  <c r="K4759" i="7"/>
  <c r="L4759" i="7" s="1"/>
  <c r="K3619" i="7"/>
  <c r="L3619" i="7" s="1"/>
  <c r="K3620" i="7"/>
  <c r="L3620" i="7" s="1"/>
  <c r="K3621" i="7"/>
  <c r="L3621" i="7" s="1"/>
  <c r="K2265" i="7"/>
  <c r="L2265" i="7" s="1"/>
  <c r="K3622" i="7"/>
  <c r="L3622" i="7" s="1"/>
  <c r="K3623" i="7"/>
  <c r="L3623" i="7" s="1"/>
  <c r="K3624" i="7"/>
  <c r="L3624" i="7" s="1"/>
  <c r="K3625" i="7"/>
  <c r="L3625" i="7" s="1"/>
  <c r="K3626" i="7"/>
  <c r="L3626" i="7" s="1"/>
  <c r="K3627" i="7"/>
  <c r="L3627" i="7" s="1"/>
  <c r="K3628" i="7"/>
  <c r="L3628" i="7" s="1"/>
  <c r="K3629" i="7"/>
  <c r="L3629" i="7" s="1"/>
  <c r="K5870" i="7"/>
  <c r="L5870" i="7" s="1"/>
  <c r="K5871" i="7"/>
  <c r="L5871" i="7" s="1"/>
  <c r="K2266" i="7"/>
  <c r="L2266" i="7" s="1"/>
  <c r="K3630" i="7"/>
  <c r="L3630" i="7" s="1"/>
  <c r="K3631" i="7"/>
  <c r="L3631" i="7" s="1"/>
  <c r="K4760" i="7"/>
  <c r="L4760" i="7" s="1"/>
  <c r="K4761" i="7"/>
  <c r="L4761" i="7" s="1"/>
  <c r="K4762" i="7"/>
  <c r="L4762" i="7" s="1"/>
  <c r="K5397" i="7"/>
  <c r="L5397" i="7" s="1"/>
  <c r="K3632" i="7"/>
  <c r="L3632" i="7" s="1"/>
  <c r="K3633" i="7"/>
  <c r="L3633" i="7" s="1"/>
  <c r="K3634" i="7"/>
  <c r="L3634" i="7" s="1"/>
  <c r="K3635" i="7"/>
  <c r="L3635" i="7" s="1"/>
  <c r="K4763" i="7"/>
  <c r="L4763" i="7" s="1"/>
  <c r="K1373" i="7"/>
  <c r="L1373" i="7" s="1"/>
  <c r="K3636" i="7"/>
  <c r="L3636" i="7" s="1"/>
  <c r="K1374" i="7"/>
  <c r="L1374" i="7" s="1"/>
  <c r="K1375" i="7"/>
  <c r="L1375" i="7" s="1"/>
  <c r="K1376" i="7"/>
  <c r="L1376" i="7" s="1"/>
  <c r="K1377" i="7"/>
  <c r="L1377" i="7" s="1"/>
  <c r="K2025" i="7"/>
  <c r="L2025" i="7" s="1"/>
  <c r="K2026" i="7"/>
  <c r="L2026" i="7" s="1"/>
  <c r="K4764" i="7"/>
  <c r="L4764" i="7" s="1"/>
  <c r="K3637" i="7"/>
  <c r="L3637" i="7" s="1"/>
  <c r="K4765" i="7"/>
  <c r="L4765" i="7" s="1"/>
  <c r="K2027" i="7"/>
  <c r="L2027" i="7" s="1"/>
  <c r="K2028" i="7"/>
  <c r="L2028" i="7" s="1"/>
  <c r="K3638" i="7"/>
  <c r="L3638" i="7" s="1"/>
  <c r="K3639" i="7"/>
  <c r="L3639" i="7" s="1"/>
  <c r="K2029" i="7"/>
  <c r="L2029" i="7" s="1"/>
  <c r="K4766" i="7"/>
  <c r="L4766" i="7" s="1"/>
  <c r="K2267" i="7"/>
  <c r="L2267" i="7" s="1"/>
  <c r="K1378" i="7"/>
  <c r="L1378" i="7" s="1"/>
  <c r="K5398" i="7"/>
  <c r="L5398" i="7" s="1"/>
  <c r="K2268" i="7"/>
  <c r="L2268" i="7" s="1"/>
  <c r="K4767" i="7"/>
  <c r="L4767" i="7" s="1"/>
  <c r="K5872" i="7"/>
  <c r="L5872" i="7" s="1"/>
  <c r="K3640" i="7"/>
  <c r="L3640" i="7" s="1"/>
  <c r="K3641" i="7"/>
  <c r="L3641" i="7" s="1"/>
  <c r="K3642" i="7"/>
  <c r="L3642" i="7" s="1"/>
  <c r="K3643" i="7"/>
  <c r="L3643" i="7" s="1"/>
  <c r="K3644" i="7"/>
  <c r="L3644" i="7" s="1"/>
  <c r="K3645" i="7"/>
  <c r="L3645" i="7" s="1"/>
  <c r="K3646" i="7"/>
  <c r="L3646" i="7" s="1"/>
  <c r="K3647" i="7"/>
  <c r="L3647" i="7" s="1"/>
  <c r="K3648" i="7"/>
  <c r="L3648" i="7" s="1"/>
  <c r="K3649" i="7"/>
  <c r="L3649" i="7" s="1"/>
  <c r="K3650" i="7"/>
  <c r="L3650" i="7" s="1"/>
  <c r="K3651" i="7"/>
  <c r="L3651" i="7" s="1"/>
  <c r="K3652" i="7"/>
  <c r="L3652" i="7" s="1"/>
  <c r="K3653" i="7"/>
  <c r="L3653" i="7" s="1"/>
  <c r="K3654" i="7"/>
  <c r="L3654" i="7" s="1"/>
  <c r="K3655" i="7"/>
  <c r="L3655" i="7" s="1"/>
  <c r="K3656" i="7"/>
  <c r="L3656" i="7" s="1"/>
  <c r="K3657" i="7"/>
  <c r="L3657" i="7" s="1"/>
  <c r="K3658" i="7"/>
  <c r="L3658" i="7" s="1"/>
  <c r="K1379" i="7"/>
  <c r="L1379" i="7" s="1"/>
  <c r="K4932" i="7"/>
  <c r="L4932" i="7" s="1"/>
  <c r="K2030" i="7"/>
  <c r="L2030" i="7" s="1"/>
  <c r="K2031" i="7"/>
  <c r="L2031" i="7" s="1"/>
  <c r="K1380" i="7"/>
  <c r="L1380" i="7" s="1"/>
  <c r="K3659" i="7"/>
  <c r="L3659" i="7" s="1"/>
  <c r="K3660" i="7"/>
  <c r="L3660" i="7" s="1"/>
  <c r="K1381" i="7"/>
  <c r="L1381" i="7" s="1"/>
  <c r="K1382" i="7"/>
  <c r="L1382" i="7" s="1"/>
  <c r="K1383" i="7"/>
  <c r="L1383" i="7" s="1"/>
  <c r="K1384" i="7"/>
  <c r="L1384" i="7" s="1"/>
  <c r="K1385" i="7"/>
  <c r="L1385" i="7" s="1"/>
  <c r="K1386" i="7"/>
  <c r="L1386" i="7" s="1"/>
  <c r="K1387" i="7"/>
  <c r="L1387" i="7" s="1"/>
  <c r="K1388" i="7"/>
  <c r="L1388" i="7" s="1"/>
  <c r="K1389" i="7"/>
  <c r="L1389" i="7" s="1"/>
  <c r="K1390" i="7"/>
  <c r="L1390" i="7" s="1"/>
  <c r="K1391" i="7"/>
  <c r="L1391" i="7" s="1"/>
  <c r="K1392" i="7"/>
  <c r="L1392" i="7" s="1"/>
  <c r="K1393" i="7"/>
  <c r="L1393" i="7" s="1"/>
  <c r="K4768" i="7"/>
  <c r="L4768" i="7" s="1"/>
  <c r="K4769" i="7"/>
  <c r="L4769" i="7" s="1"/>
  <c r="K2032" i="7"/>
  <c r="L2032" i="7" s="1"/>
  <c r="K3661" i="7"/>
  <c r="L3661" i="7" s="1"/>
  <c r="K5873" i="7"/>
  <c r="L5873" i="7" s="1"/>
  <c r="K3662" i="7"/>
  <c r="L3662" i="7" s="1"/>
  <c r="K2033" i="7"/>
  <c r="L2033" i="7" s="1"/>
  <c r="K2034" i="7"/>
  <c r="L2034" i="7" s="1"/>
  <c r="K2035" i="7"/>
  <c r="L2035" i="7" s="1"/>
  <c r="K2036" i="7"/>
  <c r="L2036" i="7" s="1"/>
  <c r="K2037" i="7"/>
  <c r="L2037" i="7" s="1"/>
  <c r="K2038" i="7"/>
  <c r="L2038" i="7" s="1"/>
  <c r="K2039" i="7"/>
  <c r="L2039" i="7" s="1"/>
  <c r="K2040" i="7"/>
  <c r="L2040" i="7" s="1"/>
  <c r="K2041" i="7"/>
  <c r="L2041" i="7" s="1"/>
  <c r="K2042" i="7"/>
  <c r="L2042" i="7" s="1"/>
  <c r="K2043" i="7"/>
  <c r="L2043" i="7" s="1"/>
  <c r="K2044" i="7"/>
  <c r="L2044" i="7" s="1"/>
  <c r="K2045" i="7"/>
  <c r="L2045" i="7" s="1"/>
  <c r="K2046" i="7"/>
  <c r="L2046" i="7" s="1"/>
  <c r="K2047" i="7"/>
  <c r="L2047" i="7" s="1"/>
  <c r="K4770" i="7"/>
  <c r="L4770" i="7" s="1"/>
  <c r="K2269" i="7"/>
  <c r="L2269" i="7" s="1"/>
  <c r="K2270" i="7"/>
  <c r="L2270" i="7" s="1"/>
  <c r="K2271" i="7"/>
  <c r="L2271" i="7" s="1"/>
  <c r="K2272" i="7"/>
  <c r="L2272" i="7" s="1"/>
  <c r="K3663" i="7"/>
  <c r="L3663" i="7" s="1"/>
  <c r="K3664" i="7"/>
  <c r="L3664" i="7" s="1"/>
  <c r="K3665" i="7"/>
  <c r="L3665" i="7" s="1"/>
  <c r="K3666" i="7"/>
  <c r="L3666" i="7" s="1"/>
  <c r="K1394" i="7"/>
  <c r="L1394" i="7" s="1"/>
  <c r="K3667" i="7"/>
  <c r="L3667" i="7" s="1"/>
  <c r="K1395" i="7"/>
  <c r="L1395" i="7" s="1"/>
  <c r="K3668" i="7"/>
  <c r="L3668" i="7" s="1"/>
  <c r="K3669" i="7"/>
  <c r="L3669" i="7" s="1"/>
  <c r="K3670" i="7"/>
  <c r="L3670" i="7" s="1"/>
  <c r="K3671" i="7"/>
  <c r="L3671" i="7" s="1"/>
  <c r="K3672" i="7"/>
  <c r="L3672" i="7" s="1"/>
  <c r="K3673" i="7"/>
  <c r="L3673" i="7" s="1"/>
  <c r="K3674" i="7"/>
  <c r="L3674" i="7" s="1"/>
  <c r="K3675" i="7"/>
  <c r="L3675" i="7" s="1"/>
  <c r="K1396" i="7"/>
  <c r="L1396" i="7" s="1"/>
  <c r="K1397" i="7"/>
  <c r="L1397" i="7" s="1"/>
  <c r="K1398" i="7"/>
  <c r="L1398" i="7" s="1"/>
  <c r="K3676" i="7"/>
  <c r="L3676" i="7" s="1"/>
  <c r="K3677" i="7"/>
  <c r="L3677" i="7" s="1"/>
  <c r="K3678" i="7"/>
  <c r="L3678" i="7" s="1"/>
  <c r="K358" i="7"/>
  <c r="L358" i="7" s="1"/>
  <c r="K359" i="7"/>
  <c r="L359" i="7" s="1"/>
  <c r="K360" i="7"/>
  <c r="L360" i="7" s="1"/>
  <c r="K361" i="7"/>
  <c r="L361" i="7" s="1"/>
  <c r="K362" i="7"/>
  <c r="L362" i="7" s="1"/>
  <c r="K363" i="7"/>
  <c r="L363" i="7" s="1"/>
  <c r="K364" i="7"/>
  <c r="L364" i="7" s="1"/>
  <c r="K365" i="7"/>
  <c r="L365" i="7" s="1"/>
  <c r="K366" i="7"/>
  <c r="L366" i="7" s="1"/>
  <c r="K367" i="7"/>
  <c r="L367" i="7" s="1"/>
  <c r="K368" i="7"/>
  <c r="L368" i="7" s="1"/>
  <c r="K4771" i="7"/>
  <c r="L4771" i="7" s="1"/>
  <c r="K369" i="7"/>
  <c r="L369" i="7" s="1"/>
  <c r="K4772" i="7"/>
  <c r="L4772" i="7" s="1"/>
  <c r="K4773" i="7"/>
  <c r="L4773" i="7" s="1"/>
  <c r="K2048" i="7"/>
  <c r="L2048" i="7" s="1"/>
  <c r="K1399" i="7"/>
  <c r="L1399" i="7" s="1"/>
  <c r="K4774" i="7"/>
  <c r="L4774" i="7" s="1"/>
  <c r="K3679" i="7"/>
  <c r="L3679" i="7" s="1"/>
  <c r="K1400" i="7"/>
  <c r="L1400" i="7" s="1"/>
  <c r="K1401" i="7"/>
  <c r="L1401" i="7" s="1"/>
  <c r="K1402" i="7"/>
  <c r="L1402" i="7" s="1"/>
  <c r="K1403" i="7"/>
  <c r="L1403" i="7" s="1"/>
  <c r="K3680" i="7"/>
  <c r="L3680" i="7" s="1"/>
  <c r="K4775" i="7"/>
  <c r="L4775" i="7" s="1"/>
  <c r="K2049" i="7"/>
  <c r="L2049" i="7" s="1"/>
  <c r="K4776" i="7"/>
  <c r="L4776" i="7" s="1"/>
  <c r="K2050" i="7"/>
  <c r="L2050" i="7" s="1"/>
  <c r="K4777" i="7"/>
  <c r="L4777" i="7" s="1"/>
  <c r="K3681" i="7"/>
  <c r="L3681" i="7" s="1"/>
  <c r="K3682" i="7"/>
  <c r="L3682" i="7" s="1"/>
  <c r="K3683" i="7"/>
  <c r="L3683" i="7" s="1"/>
  <c r="K1404" i="7"/>
  <c r="L1404" i="7" s="1"/>
  <c r="K4778" i="7"/>
  <c r="L4778" i="7" s="1"/>
  <c r="K1405" i="7"/>
  <c r="L1405" i="7" s="1"/>
  <c r="K5399" i="7"/>
  <c r="L5399" i="7" s="1"/>
  <c r="K1406" i="7"/>
  <c r="L1406" i="7" s="1"/>
  <c r="K1407" i="7"/>
  <c r="L1407" i="7" s="1"/>
  <c r="K1408" i="7"/>
  <c r="L1408" i="7" s="1"/>
  <c r="K1409" i="7"/>
  <c r="L1409" i="7" s="1"/>
  <c r="K3684" i="7"/>
  <c r="L3684" i="7" s="1"/>
  <c r="K3685" i="7"/>
  <c r="L3685" i="7" s="1"/>
  <c r="K5400" i="7"/>
  <c r="L5400" i="7" s="1"/>
  <c r="K5401" i="7"/>
  <c r="L5401" i="7" s="1"/>
  <c r="K3686" i="7"/>
  <c r="L3686" i="7" s="1"/>
  <c r="K1410" i="7"/>
  <c r="L1410" i="7" s="1"/>
  <c r="K1411" i="7"/>
  <c r="L1411" i="7" s="1"/>
  <c r="K1412" i="7"/>
  <c r="L1412" i="7" s="1"/>
  <c r="K1413" i="7"/>
  <c r="L1413" i="7" s="1"/>
  <c r="K1414" i="7"/>
  <c r="L1414" i="7" s="1"/>
  <c r="K1415" i="7"/>
  <c r="L1415" i="7" s="1"/>
  <c r="K1416" i="7"/>
  <c r="L1416" i="7" s="1"/>
  <c r="K1417" i="7"/>
  <c r="L1417" i="7" s="1"/>
  <c r="K5874" i="7"/>
  <c r="L5874" i="7" s="1"/>
  <c r="K3687" i="7"/>
  <c r="L3687" i="7" s="1"/>
  <c r="K3688" i="7"/>
  <c r="L3688" i="7" s="1"/>
  <c r="K3689" i="7"/>
  <c r="L3689" i="7" s="1"/>
  <c r="K3690" i="7"/>
  <c r="L3690" i="7" s="1"/>
  <c r="K3691" i="7"/>
  <c r="L3691" i="7" s="1"/>
  <c r="K3692" i="7"/>
  <c r="L3692" i="7" s="1"/>
  <c r="K5402" i="7"/>
  <c r="L5402" i="7" s="1"/>
  <c r="K5403" i="7"/>
  <c r="L5403" i="7" s="1"/>
  <c r="K5404" i="7"/>
  <c r="L5404" i="7" s="1"/>
  <c r="K5405" i="7"/>
  <c r="L5405" i="7" s="1"/>
  <c r="K3693" i="7"/>
  <c r="L3693" i="7" s="1"/>
  <c r="K5406" i="7"/>
  <c r="L5406" i="7" s="1"/>
  <c r="K5407" i="7"/>
  <c r="L5407" i="7" s="1"/>
  <c r="K1418" i="7"/>
  <c r="L1418" i="7" s="1"/>
  <c r="K1419" i="7"/>
  <c r="L1419" i="7" s="1"/>
  <c r="K1420" i="7"/>
  <c r="L1420" i="7" s="1"/>
  <c r="K1421" i="7"/>
  <c r="L1421" i="7" s="1"/>
  <c r="K1422" i="7"/>
  <c r="L1422" i="7" s="1"/>
  <c r="K1423" i="7"/>
  <c r="L1423" i="7" s="1"/>
  <c r="K2051" i="7"/>
  <c r="L2051" i="7" s="1"/>
  <c r="K2273" i="7"/>
  <c r="L2273" i="7" s="1"/>
  <c r="K1424" i="7"/>
  <c r="L1424" i="7" s="1"/>
  <c r="K4779" i="7"/>
  <c r="L4779" i="7" s="1"/>
  <c r="K4780" i="7"/>
  <c r="L4780" i="7" s="1"/>
  <c r="K4781" i="7"/>
  <c r="L4781" i="7" s="1"/>
  <c r="K1425" i="7"/>
  <c r="L1425" i="7" s="1"/>
  <c r="K2274" i="7"/>
  <c r="L2274" i="7" s="1"/>
  <c r="K1426" i="7"/>
  <c r="L1426" i="7" s="1"/>
  <c r="K1427" i="7"/>
  <c r="L1427" i="7" s="1"/>
  <c r="K1428" i="7"/>
  <c r="L1428" i="7" s="1"/>
  <c r="K1429" i="7"/>
  <c r="L1429" i="7" s="1"/>
  <c r="K1430" i="7"/>
  <c r="L1430" i="7" s="1"/>
  <c r="K5408" i="7"/>
  <c r="L5408" i="7" s="1"/>
  <c r="K1431" i="7"/>
  <c r="L1431" i="7" s="1"/>
  <c r="K1432" i="7"/>
  <c r="L1432" i="7" s="1"/>
  <c r="K1433" i="7"/>
  <c r="L1433" i="7" s="1"/>
  <c r="K1434" i="7"/>
  <c r="L1434" i="7" s="1"/>
  <c r="K1435" i="7"/>
  <c r="L1435" i="7" s="1"/>
  <c r="K1436" i="7"/>
  <c r="L1436" i="7" s="1"/>
  <c r="K1437" i="7"/>
  <c r="L1437" i="7" s="1"/>
  <c r="K1438" i="7"/>
  <c r="L1438" i="7" s="1"/>
  <c r="K1439" i="7"/>
  <c r="L1439" i="7" s="1"/>
  <c r="K1440" i="7"/>
  <c r="L1440" i="7" s="1"/>
  <c r="K4782" i="7"/>
  <c r="L4782" i="7" s="1"/>
  <c r="K1441" i="7"/>
  <c r="L1441" i="7" s="1"/>
  <c r="K4783" i="7"/>
  <c r="L4783" i="7" s="1"/>
  <c r="K4784" i="7"/>
  <c r="L4784" i="7" s="1"/>
  <c r="K1442" i="7"/>
  <c r="L1442" i="7" s="1"/>
  <c r="K1443" i="7"/>
  <c r="L1443" i="7" s="1"/>
  <c r="K2275" i="7"/>
  <c r="L2275" i="7" s="1"/>
  <c r="K2276" i="7"/>
  <c r="L2276" i="7" s="1"/>
  <c r="K1444" i="7"/>
  <c r="L1444" i="7" s="1"/>
  <c r="K1445" i="7"/>
  <c r="L1445" i="7" s="1"/>
  <c r="K1446" i="7"/>
  <c r="L1446" i="7" s="1"/>
  <c r="K1447" i="7"/>
  <c r="L1447" i="7" s="1"/>
  <c r="K1448" i="7"/>
  <c r="L1448" i="7" s="1"/>
  <c r="K1449" i="7"/>
  <c r="L1449" i="7" s="1"/>
  <c r="K1450" i="7"/>
  <c r="L1450" i="7" s="1"/>
  <c r="K1451" i="7"/>
  <c r="L1451" i="7" s="1"/>
  <c r="K4785" i="7"/>
  <c r="L4785" i="7" s="1"/>
  <c r="K3694" i="7"/>
  <c r="L3694" i="7" s="1"/>
  <c r="K3695" i="7"/>
  <c r="L3695" i="7" s="1"/>
  <c r="K1452" i="7"/>
  <c r="L1452" i="7" s="1"/>
  <c r="K1453" i="7"/>
  <c r="L1453" i="7" s="1"/>
  <c r="K3696" i="7"/>
  <c r="L3696" i="7" s="1"/>
  <c r="K3697" i="7"/>
  <c r="L3697" i="7" s="1"/>
  <c r="K1454" i="7"/>
  <c r="L1454" i="7" s="1"/>
  <c r="K1455" i="7"/>
  <c r="L1455" i="7" s="1"/>
  <c r="K3698" i="7"/>
  <c r="L3698" i="7" s="1"/>
  <c r="K1456" i="7"/>
  <c r="L1456" i="7" s="1"/>
  <c r="K4786" i="7"/>
  <c r="L4786" i="7" s="1"/>
  <c r="K4787" i="7"/>
  <c r="L4787" i="7" s="1"/>
  <c r="K3699" i="7"/>
  <c r="L3699" i="7" s="1"/>
  <c r="K4788" i="7"/>
  <c r="L4788" i="7" s="1"/>
  <c r="K3700" i="7"/>
  <c r="L3700" i="7" s="1"/>
  <c r="K3701" i="7"/>
  <c r="L3701" i="7" s="1"/>
  <c r="K5409" i="7"/>
  <c r="L5409" i="7" s="1"/>
  <c r="K5410" i="7"/>
  <c r="L5410" i="7" s="1"/>
  <c r="K5411" i="7"/>
  <c r="L5411" i="7" s="1"/>
  <c r="K5412" i="7"/>
  <c r="L5412" i="7" s="1"/>
  <c r="K3702" i="7"/>
  <c r="L3702" i="7" s="1"/>
  <c r="K5413" i="7"/>
  <c r="L5413" i="7" s="1"/>
  <c r="K5414" i="7"/>
  <c r="L5414" i="7" s="1"/>
  <c r="K5415" i="7"/>
  <c r="L5415" i="7" s="1"/>
  <c r="K5416" i="7"/>
  <c r="L5416" i="7" s="1"/>
  <c r="K4789" i="7"/>
  <c r="L4789" i="7" s="1"/>
  <c r="K1457" i="7"/>
  <c r="L1457" i="7" s="1"/>
  <c r="K3703" i="7"/>
  <c r="L3703" i="7" s="1"/>
  <c r="K5417" i="7"/>
  <c r="L5417" i="7" s="1"/>
  <c r="K5418" i="7"/>
  <c r="L5418" i="7" s="1"/>
  <c r="K5419" i="7"/>
  <c r="L5419" i="7" s="1"/>
  <c r="K3704" i="7"/>
  <c r="L3704" i="7" s="1"/>
  <c r="K370" i="7"/>
  <c r="L370" i="7" s="1"/>
  <c r="K371" i="7"/>
  <c r="L371" i="7" s="1"/>
  <c r="K372" i="7"/>
  <c r="L372" i="7" s="1"/>
  <c r="K373" i="7"/>
  <c r="L373" i="7" s="1"/>
  <c r="K374" i="7"/>
  <c r="L374" i="7" s="1"/>
  <c r="K375" i="7"/>
  <c r="L375" i="7" s="1"/>
  <c r="K1458" i="7"/>
  <c r="L1458" i="7" s="1"/>
  <c r="K4790" i="7"/>
  <c r="L4790" i="7" s="1"/>
  <c r="K4791" i="7"/>
  <c r="L4791" i="7" s="1"/>
  <c r="K4792" i="7"/>
  <c r="L4792" i="7" s="1"/>
  <c r="K1459" i="7"/>
  <c r="L1459" i="7" s="1"/>
  <c r="K1460" i="7"/>
  <c r="L1460" i="7" s="1"/>
  <c r="K1461" i="7"/>
  <c r="L1461" i="7" s="1"/>
  <c r="K1462" i="7"/>
  <c r="L1462" i="7" s="1"/>
  <c r="K1463" i="7"/>
  <c r="L1463" i="7" s="1"/>
  <c r="K4793" i="7"/>
  <c r="L4793" i="7" s="1"/>
  <c r="K3705" i="7"/>
  <c r="L3705" i="7" s="1"/>
  <c r="K3706" i="7"/>
  <c r="L3706" i="7" s="1"/>
  <c r="K2052" i="7"/>
  <c r="L2052" i="7" s="1"/>
  <c r="K3707" i="7"/>
  <c r="L3707" i="7" s="1"/>
  <c r="K3708" i="7"/>
  <c r="L3708" i="7" s="1"/>
  <c r="K2277" i="7"/>
  <c r="L2277" i="7" s="1"/>
  <c r="K3709" i="7"/>
  <c r="L3709" i="7" s="1"/>
  <c r="K2053" i="7"/>
  <c r="L2053" i="7" s="1"/>
  <c r="K3710" i="7"/>
  <c r="L3710" i="7" s="1"/>
  <c r="K1464" i="7"/>
  <c r="L1464" i="7" s="1"/>
  <c r="K1465" i="7"/>
  <c r="L1465" i="7" s="1"/>
  <c r="K1466" i="7"/>
  <c r="L1466" i="7" s="1"/>
  <c r="K1467" i="7"/>
  <c r="L1467" i="7" s="1"/>
  <c r="K1468" i="7"/>
  <c r="L1468" i="7" s="1"/>
  <c r="K1469" i="7"/>
  <c r="L1469" i="7" s="1"/>
  <c r="K1470" i="7"/>
  <c r="L1470" i="7" s="1"/>
  <c r="K1471" i="7"/>
  <c r="L1471" i="7" s="1"/>
  <c r="K376" i="7"/>
  <c r="L376" i="7" s="1"/>
  <c r="K4794" i="7"/>
  <c r="L4794" i="7" s="1"/>
  <c r="K4795" i="7"/>
  <c r="L4795" i="7" s="1"/>
  <c r="K3711" i="7"/>
  <c r="L3711" i="7" s="1"/>
  <c r="K3712" i="7"/>
  <c r="L3712" i="7" s="1"/>
  <c r="K1472" i="7"/>
  <c r="L1472" i="7" s="1"/>
  <c r="K1473" i="7"/>
  <c r="L1473" i="7" s="1"/>
  <c r="K4796" i="7"/>
  <c r="L4796" i="7" s="1"/>
  <c r="K4797" i="7"/>
  <c r="L4797" i="7" s="1"/>
  <c r="K1474" i="7"/>
  <c r="L1474" i="7" s="1"/>
  <c r="K1475" i="7"/>
  <c r="L1475" i="7" s="1"/>
  <c r="K4798" i="7"/>
  <c r="L4798" i="7" s="1"/>
  <c r="K2278" i="7"/>
  <c r="L2278" i="7" s="1"/>
  <c r="K2279" i="7"/>
  <c r="L2279" i="7" s="1"/>
  <c r="K2280" i="7"/>
  <c r="L2280" i="7" s="1"/>
  <c r="K2281" i="7"/>
  <c r="L2281" i="7" s="1"/>
  <c r="K2282" i="7"/>
  <c r="L2282" i="7" s="1"/>
  <c r="K2283" i="7"/>
  <c r="L2283" i="7" s="1"/>
  <c r="K2284" i="7"/>
  <c r="L2284" i="7" s="1"/>
  <c r="K2285" i="7"/>
  <c r="L2285" i="7" s="1"/>
  <c r="K1476" i="7"/>
  <c r="L1476" i="7" s="1"/>
  <c r="K4799" i="7"/>
  <c r="L4799" i="7" s="1"/>
  <c r="K3713" i="7"/>
  <c r="L3713" i="7" s="1"/>
  <c r="K4800" i="7"/>
  <c r="L4800" i="7" s="1"/>
  <c r="K4801" i="7"/>
  <c r="L4801" i="7" s="1"/>
  <c r="K4802" i="7"/>
  <c r="L4802" i="7" s="1"/>
  <c r="K4803" i="7"/>
  <c r="L4803" i="7" s="1"/>
  <c r="K4804" i="7"/>
  <c r="L4804" i="7" s="1"/>
  <c r="K4805" i="7"/>
  <c r="L4805" i="7" s="1"/>
  <c r="K5875" i="7"/>
  <c r="L5875" i="7" s="1"/>
  <c r="K5876" i="7"/>
  <c r="L5876" i="7" s="1"/>
  <c r="K3714" i="7"/>
  <c r="L3714" i="7" s="1"/>
  <c r="K3715" i="7"/>
  <c r="L3715" i="7" s="1"/>
  <c r="K3716" i="7"/>
  <c r="L3716" i="7" s="1"/>
  <c r="K3717" i="7"/>
  <c r="L3717" i="7" s="1"/>
  <c r="K5877" i="7"/>
  <c r="L5877" i="7" s="1"/>
  <c r="K2286" i="7"/>
  <c r="L2286" i="7" s="1"/>
  <c r="K3718" i="7"/>
  <c r="L3718" i="7" s="1"/>
  <c r="K2054" i="7"/>
  <c r="L2054" i="7" s="1"/>
  <c r="K2055" i="7"/>
  <c r="L2055" i="7" s="1"/>
  <c r="K2056" i="7"/>
  <c r="L2056" i="7" s="1"/>
  <c r="K1477" i="7"/>
  <c r="L1477" i="7" s="1"/>
  <c r="K1478" i="7"/>
  <c r="L1478" i="7" s="1"/>
  <c r="K1479" i="7"/>
  <c r="L1479" i="7" s="1"/>
  <c r="K1480" i="7"/>
  <c r="L1480" i="7" s="1"/>
  <c r="K1481" i="7"/>
  <c r="L1481" i="7" s="1"/>
  <c r="K1482" i="7"/>
  <c r="L1482" i="7" s="1"/>
  <c r="K2287" i="7"/>
  <c r="L2287" i="7" s="1"/>
  <c r="K2288" i="7"/>
  <c r="L2288" i="7" s="1"/>
  <c r="K2057" i="7"/>
  <c r="L2057" i="7" s="1"/>
  <c r="K2058" i="7"/>
  <c r="L2058" i="7" s="1"/>
  <c r="K2059" i="7"/>
  <c r="L2059" i="7" s="1"/>
  <c r="K2060" i="7"/>
  <c r="L2060" i="7" s="1"/>
  <c r="K2061" i="7"/>
  <c r="L2061" i="7" s="1"/>
  <c r="K2062" i="7"/>
  <c r="L2062" i="7" s="1"/>
  <c r="K3719" i="7"/>
  <c r="L3719" i="7" s="1"/>
  <c r="K1483" i="7"/>
  <c r="L1483" i="7" s="1"/>
  <c r="K4806" i="7"/>
  <c r="L4806" i="7" s="1"/>
  <c r="K3720" i="7"/>
  <c r="L3720" i="7" s="1"/>
  <c r="K4807" i="7"/>
  <c r="L4807" i="7" s="1"/>
  <c r="K4808" i="7"/>
  <c r="L4808" i="7" s="1"/>
  <c r="K4809" i="7"/>
  <c r="L4809" i="7" s="1"/>
  <c r="K4810" i="7"/>
  <c r="L4810" i="7" s="1"/>
  <c r="K4811" i="7"/>
  <c r="L4811" i="7" s="1"/>
  <c r="K5878" i="7"/>
  <c r="L5878" i="7" s="1"/>
  <c r="K4812" i="7"/>
  <c r="L4812" i="7" s="1"/>
  <c r="K2063" i="7"/>
  <c r="L2063" i="7" s="1"/>
  <c r="K2064" i="7"/>
  <c r="L2064" i="7" s="1"/>
  <c r="K2065" i="7"/>
  <c r="L2065" i="7" s="1"/>
  <c r="K2066" i="7"/>
  <c r="L2066" i="7" s="1"/>
  <c r="K4813" i="7"/>
  <c r="L4813" i="7" s="1"/>
  <c r="K1484" i="7"/>
  <c r="L1484" i="7" s="1"/>
  <c r="K1485" i="7"/>
  <c r="L1485" i="7" s="1"/>
  <c r="K1486" i="7"/>
  <c r="L1486" i="7" s="1"/>
  <c r="K1487" i="7"/>
  <c r="L1487" i="7" s="1"/>
  <c r="K1488" i="7"/>
  <c r="L1488" i="7" s="1"/>
  <c r="K1489" i="7"/>
  <c r="L1489" i="7" s="1"/>
  <c r="K1490" i="7"/>
  <c r="L1490" i="7" s="1"/>
  <c r="K1491" i="7"/>
  <c r="L1491" i="7" s="1"/>
  <c r="K1492" i="7"/>
  <c r="L1492" i="7" s="1"/>
  <c r="K1493" i="7"/>
  <c r="L1493" i="7" s="1"/>
  <c r="K4814" i="7"/>
  <c r="L4814" i="7" s="1"/>
  <c r="K4815" i="7"/>
  <c r="L4815" i="7" s="1"/>
  <c r="K1494" i="7"/>
  <c r="L1494" i="7" s="1"/>
  <c r="K1495" i="7"/>
  <c r="L1495" i="7" s="1"/>
  <c r="K1496" i="7"/>
  <c r="L1496" i="7" s="1"/>
  <c r="K1497" i="7"/>
  <c r="L1497" i="7" s="1"/>
  <c r="K5879" i="7"/>
  <c r="L5879" i="7" s="1"/>
  <c r="K377" i="7"/>
  <c r="L377" i="7" s="1"/>
  <c r="K378" i="7"/>
  <c r="L378" i="7" s="1"/>
  <c r="K379" i="7"/>
  <c r="L379" i="7" s="1"/>
  <c r="K380" i="7"/>
  <c r="L380" i="7" s="1"/>
  <c r="K381" i="7"/>
  <c r="L381" i="7" s="1"/>
  <c r="K382" i="7"/>
  <c r="L382" i="7" s="1"/>
  <c r="K383" i="7"/>
  <c r="L383" i="7" s="1"/>
  <c r="K384" i="7"/>
  <c r="L384" i="7" s="1"/>
  <c r="K5420" i="7"/>
  <c r="L5420" i="7" s="1"/>
  <c r="K5421" i="7"/>
  <c r="L5421" i="7" s="1"/>
  <c r="K5422" i="7"/>
  <c r="L5422" i="7" s="1"/>
  <c r="K3721" i="7"/>
  <c r="L3721" i="7" s="1"/>
  <c r="K5423" i="7"/>
  <c r="L5423" i="7" s="1"/>
  <c r="K5424" i="7"/>
  <c r="L5424" i="7" s="1"/>
  <c r="K2067" i="7"/>
  <c r="L2067" i="7" s="1"/>
  <c r="K5425" i="7"/>
  <c r="L5425" i="7" s="1"/>
  <c r="K5880" i="7"/>
  <c r="L5880" i="7" s="1"/>
  <c r="K5426" i="7"/>
  <c r="L5426" i="7" s="1"/>
  <c r="K5881" i="7"/>
  <c r="L5881" i="7" s="1"/>
  <c r="K5427" i="7"/>
  <c r="L5427" i="7" s="1"/>
  <c r="K385" i="7"/>
  <c r="L385" i="7" s="1"/>
  <c r="K1498" i="7"/>
  <c r="L1498" i="7" s="1"/>
  <c r="K1499" i="7"/>
  <c r="L1499" i="7" s="1"/>
  <c r="K1500" i="7"/>
  <c r="L1500" i="7" s="1"/>
  <c r="K1501" i="7"/>
  <c r="L1501" i="7" s="1"/>
  <c r="K1502" i="7"/>
  <c r="L1502" i="7" s="1"/>
  <c r="K1503" i="7"/>
  <c r="L1503" i="7" s="1"/>
  <c r="K5428" i="7"/>
  <c r="L5428" i="7" s="1"/>
  <c r="K1504" i="7"/>
  <c r="L1504" i="7" s="1"/>
  <c r="K1505" i="7"/>
  <c r="L1505" i="7" s="1"/>
  <c r="K1506" i="7"/>
  <c r="L1506" i="7" s="1"/>
  <c r="K1507" i="7"/>
  <c r="L1507" i="7" s="1"/>
  <c r="K1508" i="7"/>
  <c r="L1508" i="7" s="1"/>
  <c r="K1509" i="7"/>
  <c r="L1509" i="7" s="1"/>
  <c r="K1510" i="7"/>
  <c r="L1510" i="7" s="1"/>
  <c r="K1511" i="7"/>
  <c r="L1511" i="7" s="1"/>
  <c r="K2289" i="7"/>
  <c r="L2289" i="7" s="1"/>
  <c r="K3722" i="7"/>
  <c r="L3722" i="7" s="1"/>
  <c r="K3723" i="7"/>
  <c r="L3723" i="7" s="1"/>
  <c r="K3724" i="7"/>
  <c r="L3724" i="7" s="1"/>
  <c r="K3725" i="7"/>
  <c r="L3725" i="7" s="1"/>
  <c r="K3726" i="7"/>
  <c r="L3726" i="7" s="1"/>
  <c r="K3727" i="7"/>
  <c r="L3727" i="7" s="1"/>
  <c r="K3728" i="7"/>
  <c r="L3728" i="7" s="1"/>
  <c r="K3729" i="7"/>
  <c r="L3729" i="7" s="1"/>
  <c r="K1512" i="7"/>
  <c r="L1512" i="7" s="1"/>
  <c r="K4816" i="7"/>
  <c r="L4816" i="7" s="1"/>
  <c r="K4817" i="7"/>
  <c r="L4817" i="7" s="1"/>
  <c r="K4818" i="7"/>
  <c r="L4818" i="7" s="1"/>
  <c r="K4819" i="7"/>
  <c r="L4819" i="7" s="1"/>
  <c r="K1513" i="7"/>
  <c r="L1513" i="7" s="1"/>
  <c r="K1514" i="7"/>
  <c r="L1514" i="7" s="1"/>
  <c r="K386" i="7"/>
  <c r="L386" i="7" s="1"/>
  <c r="K387" i="7"/>
  <c r="L387" i="7" s="1"/>
  <c r="K388" i="7"/>
  <c r="L388" i="7" s="1"/>
  <c r="K389" i="7"/>
  <c r="L389" i="7" s="1"/>
  <c r="K390" i="7"/>
  <c r="L390" i="7" s="1"/>
  <c r="K391" i="7"/>
  <c r="L391" i="7" s="1"/>
  <c r="K392" i="7"/>
  <c r="L392" i="7" s="1"/>
  <c r="K5882" i="7"/>
  <c r="L5882" i="7" s="1"/>
  <c r="K5429" i="7"/>
  <c r="L5429" i="7" s="1"/>
  <c r="K4933" i="7"/>
  <c r="L4933" i="7" s="1"/>
  <c r="K4820" i="7"/>
  <c r="L4820" i="7" s="1"/>
  <c r="K4821" i="7"/>
  <c r="L4821" i="7" s="1"/>
  <c r="K3730" i="7"/>
  <c r="L3730" i="7" s="1"/>
  <c r="K3731" i="7"/>
  <c r="L3731" i="7" s="1"/>
  <c r="K393" i="7"/>
  <c r="L393" i="7" s="1"/>
  <c r="K394" i="7"/>
  <c r="L394" i="7" s="1"/>
  <c r="K395" i="7"/>
  <c r="L395" i="7" s="1"/>
  <c r="K396" i="7"/>
  <c r="L396" i="7" s="1"/>
  <c r="K397" i="7"/>
  <c r="L397" i="7" s="1"/>
  <c r="K398" i="7"/>
  <c r="L398" i="7" s="1"/>
  <c r="K399" i="7"/>
  <c r="L399" i="7" s="1"/>
  <c r="K400" i="7"/>
  <c r="L400" i="7" s="1"/>
  <c r="K401" i="7"/>
  <c r="L401" i="7" s="1"/>
  <c r="K402" i="7"/>
  <c r="L402" i="7" s="1"/>
  <c r="K403" i="7"/>
  <c r="L403" i="7" s="1"/>
  <c r="K5883" i="7"/>
  <c r="L5883" i="7" s="1"/>
  <c r="K3732" i="7"/>
  <c r="L3732" i="7" s="1"/>
  <c r="K2068" i="7"/>
  <c r="L2068" i="7" s="1"/>
  <c r="K5884" i="7"/>
  <c r="L5884" i="7" s="1"/>
  <c r="K404" i="7"/>
  <c r="L404" i="7" s="1"/>
  <c r="K405" i="7"/>
  <c r="L405" i="7" s="1"/>
  <c r="K5430" i="7"/>
  <c r="L5430" i="7" s="1"/>
  <c r="K5431" i="7"/>
  <c r="L5431" i="7" s="1"/>
  <c r="K5885" i="7"/>
  <c r="L5885" i="7" s="1"/>
  <c r="K2069" i="7"/>
  <c r="L2069" i="7" s="1"/>
  <c r="K4822" i="7"/>
  <c r="L4822" i="7" s="1"/>
  <c r="K4823" i="7"/>
  <c r="L4823" i="7" s="1"/>
  <c r="K1515" i="7"/>
  <c r="L1515" i="7" s="1"/>
  <c r="K406" i="7"/>
  <c r="L406" i="7" s="1"/>
  <c r="K1516" i="7"/>
  <c r="L1516" i="7" s="1"/>
  <c r="K5432" i="7"/>
  <c r="L5432" i="7" s="1"/>
  <c r="K3733" i="7"/>
  <c r="L3733" i="7" s="1"/>
  <c r="K3734" i="7"/>
  <c r="L3734" i="7" s="1"/>
  <c r="K3735" i="7"/>
  <c r="L3735" i="7" s="1"/>
  <c r="K1517" i="7"/>
  <c r="L1517" i="7" s="1"/>
  <c r="K5886" i="7"/>
  <c r="L5886" i="7" s="1"/>
  <c r="K5887" i="7"/>
  <c r="L5887" i="7" s="1"/>
  <c r="K4824" i="7"/>
  <c r="L4824" i="7" s="1"/>
  <c r="K5433" i="7"/>
  <c r="L5433" i="7" s="1"/>
  <c r="K5434" i="7"/>
  <c r="L5434" i="7" s="1"/>
  <c r="K5435" i="7"/>
  <c r="L5435" i="7" s="1"/>
  <c r="K1518" i="7"/>
  <c r="L1518" i="7" s="1"/>
  <c r="K1519" i="7"/>
  <c r="L1519" i="7" s="1"/>
  <c r="K1520" i="7"/>
  <c r="L1520" i="7" s="1"/>
  <c r="K4934" i="7"/>
  <c r="L4934" i="7" s="1"/>
  <c r="K1521" i="7"/>
  <c r="L1521" i="7" s="1"/>
  <c r="K1522" i="7"/>
  <c r="L1522" i="7" s="1"/>
  <c r="K4825" i="7"/>
  <c r="L4825" i="7" s="1"/>
  <c r="K4826" i="7"/>
  <c r="L4826" i="7" s="1"/>
  <c r="K3736" i="7"/>
  <c r="L3736" i="7" s="1"/>
  <c r="K3737" i="7"/>
  <c r="L3737" i="7" s="1"/>
  <c r="K2070" i="7"/>
  <c r="L2070" i="7" s="1"/>
  <c r="K4827" i="7"/>
  <c r="L4827" i="7" s="1"/>
  <c r="K3738" i="7"/>
  <c r="L3738" i="7" s="1"/>
  <c r="K1523" i="7"/>
  <c r="L1523" i="7" s="1"/>
  <c r="K3739" i="7"/>
  <c r="L3739" i="7" s="1"/>
  <c r="K3740" i="7"/>
  <c r="L3740" i="7" s="1"/>
  <c r="K3741" i="7"/>
  <c r="L3741" i="7" s="1"/>
  <c r="K5436" i="7"/>
  <c r="L5436" i="7" s="1"/>
  <c r="K3742" i="7"/>
  <c r="L3742" i="7" s="1"/>
  <c r="K3743" i="7"/>
  <c r="L3743" i="7" s="1"/>
  <c r="K3744" i="7"/>
  <c r="L3744" i="7" s="1"/>
  <c r="K4828" i="7"/>
  <c r="L4828" i="7" s="1"/>
  <c r="K3745" i="7"/>
  <c r="L3745" i="7" s="1"/>
  <c r="K3746" i="7"/>
  <c r="L3746" i="7" s="1"/>
  <c r="K3747" i="7"/>
  <c r="L3747" i="7" s="1"/>
  <c r="K3748" i="7"/>
  <c r="L3748" i="7" s="1"/>
  <c r="K3749" i="7"/>
  <c r="L3749" i="7" s="1"/>
  <c r="K3750" i="7"/>
  <c r="L3750" i="7" s="1"/>
  <c r="K3751" i="7"/>
  <c r="L3751" i="7" s="1"/>
  <c r="K3752" i="7"/>
  <c r="L3752" i="7" s="1"/>
  <c r="K407" i="7"/>
  <c r="L407" i="7" s="1"/>
  <c r="K5437" i="7"/>
  <c r="L5437" i="7" s="1"/>
  <c r="K5438" i="7"/>
  <c r="L5438" i="7" s="1"/>
  <c r="K5439" i="7"/>
  <c r="L5439" i="7" s="1"/>
  <c r="K5440" i="7"/>
  <c r="L5440" i="7" s="1"/>
  <c r="K5441" i="7"/>
  <c r="L5441" i="7" s="1"/>
  <c r="K2071" i="7"/>
  <c r="L2071" i="7" s="1"/>
  <c r="K2072" i="7"/>
  <c r="L2072" i="7" s="1"/>
  <c r="K2073" i="7"/>
  <c r="L2073" i="7" s="1"/>
  <c r="K3753" i="7"/>
  <c r="L3753" i="7" s="1"/>
  <c r="K1524" i="7"/>
  <c r="L1524" i="7" s="1"/>
  <c r="K3754" i="7"/>
  <c r="L3754" i="7" s="1"/>
  <c r="K3755" i="7"/>
  <c r="L3755" i="7" s="1"/>
  <c r="K4829" i="7"/>
  <c r="L4829" i="7" s="1"/>
  <c r="K3756" i="7"/>
  <c r="L3756" i="7" s="1"/>
  <c r="K1525" i="7"/>
  <c r="L1525" i="7" s="1"/>
  <c r="K1526" i="7"/>
  <c r="L1526" i="7" s="1"/>
  <c r="K3757" i="7"/>
  <c r="L3757" i="7" s="1"/>
  <c r="K2074" i="7"/>
  <c r="L2074" i="7" s="1"/>
  <c r="K2075" i="7"/>
  <c r="L2075" i="7" s="1"/>
  <c r="K1527" i="7"/>
  <c r="L1527" i="7" s="1"/>
  <c r="K3758" i="7"/>
  <c r="L3758" i="7" s="1"/>
  <c r="K4830" i="7"/>
  <c r="L4830" i="7" s="1"/>
  <c r="K4831" i="7"/>
  <c r="L4831" i="7" s="1"/>
  <c r="K1528" i="7"/>
  <c r="L1528" i="7" s="1"/>
  <c r="K1529" i="7"/>
  <c r="L1529" i="7" s="1"/>
  <c r="K4832" i="7"/>
  <c r="L4832" i="7" s="1"/>
  <c r="K4833" i="7"/>
  <c r="L4833" i="7" s="1"/>
  <c r="K1530" i="7"/>
  <c r="L1530" i="7" s="1"/>
  <c r="K1531" i="7"/>
  <c r="L1531" i="7" s="1"/>
  <c r="K1532" i="7"/>
  <c r="L1532" i="7" s="1"/>
  <c r="K1533" i="7"/>
  <c r="L1533" i="7" s="1"/>
  <c r="K1534" i="7"/>
  <c r="L1534" i="7" s="1"/>
  <c r="K1535" i="7"/>
  <c r="L1535" i="7" s="1"/>
  <c r="K1536" i="7"/>
  <c r="L1536" i="7" s="1"/>
  <c r="K2076" i="7"/>
  <c r="L2076" i="7" s="1"/>
  <c r="K1537" i="7"/>
  <c r="L1537" i="7" s="1"/>
  <c r="K1538" i="7"/>
  <c r="L1538" i="7" s="1"/>
  <c r="K1539" i="7"/>
  <c r="L1539" i="7" s="1"/>
  <c r="K1540" i="7"/>
  <c r="L1540" i="7" s="1"/>
  <c r="K1541" i="7"/>
  <c r="L1541" i="7" s="1"/>
  <c r="K1542" i="7"/>
  <c r="L1542" i="7" s="1"/>
  <c r="K1543" i="7"/>
  <c r="L1543" i="7" s="1"/>
  <c r="K5888" i="7"/>
  <c r="L5888" i="7" s="1"/>
  <c r="K5889" i="7"/>
  <c r="L5889" i="7" s="1"/>
  <c r="K5442" i="7"/>
  <c r="L5442" i="7" s="1"/>
  <c r="K3759" i="7"/>
  <c r="L3759" i="7" s="1"/>
  <c r="K3760" i="7"/>
  <c r="L3760" i="7" s="1"/>
  <c r="K5890" i="7"/>
  <c r="L5890" i="7" s="1"/>
  <c r="K5891" i="7"/>
  <c r="L5891" i="7" s="1"/>
  <c r="K5443" i="7"/>
  <c r="L5443" i="7" s="1"/>
  <c r="K5444" i="7"/>
  <c r="L5444" i="7" s="1"/>
  <c r="K5445" i="7"/>
  <c r="L5445" i="7" s="1"/>
  <c r="K5446" i="7"/>
  <c r="L5446" i="7" s="1"/>
  <c r="K5447" i="7"/>
  <c r="L5447" i="7" s="1"/>
  <c r="K4834" i="7"/>
  <c r="L4834" i="7" s="1"/>
  <c r="K1544" i="7"/>
  <c r="L1544" i="7" s="1"/>
  <c r="K5448" i="7"/>
  <c r="L5448" i="7" s="1"/>
  <c r="K5449" i="7"/>
  <c r="L5449" i="7" s="1"/>
  <c r="K1545" i="7"/>
  <c r="L1545" i="7" s="1"/>
  <c r="K5450" i="7"/>
  <c r="L5450" i="7" s="1"/>
  <c r="K5451" i="7"/>
  <c r="L5451" i="7" s="1"/>
  <c r="K1546" i="7"/>
  <c r="L1546" i="7" s="1"/>
  <c r="K1547" i="7"/>
  <c r="L1547" i="7" s="1"/>
  <c r="K1548" i="7"/>
  <c r="L1548" i="7" s="1"/>
  <c r="K1549" i="7"/>
  <c r="L1549" i="7" s="1"/>
  <c r="K1550" i="7"/>
  <c r="L1550" i="7" s="1"/>
  <c r="K4835" i="7"/>
  <c r="L4835" i="7" s="1"/>
  <c r="K4836" i="7"/>
  <c r="L4836" i="7" s="1"/>
  <c r="K1551" i="7"/>
  <c r="L1551" i="7" s="1"/>
  <c r="K1552" i="7"/>
  <c r="L1552" i="7" s="1"/>
  <c r="K3761" i="7"/>
  <c r="L3761" i="7" s="1"/>
  <c r="K3762" i="7"/>
  <c r="L3762" i="7" s="1"/>
  <c r="K4837" i="7"/>
  <c r="L4837" i="7" s="1"/>
  <c r="K4838" i="7"/>
  <c r="L4838" i="7" s="1"/>
  <c r="K4839" i="7"/>
  <c r="L4839" i="7" s="1"/>
  <c r="K4840" i="7"/>
  <c r="L4840" i="7" s="1"/>
  <c r="K3763" i="7"/>
  <c r="L3763" i="7" s="1"/>
  <c r="K3764" i="7"/>
  <c r="L3764" i="7" s="1"/>
  <c r="K3765" i="7"/>
  <c r="L3765" i="7" s="1"/>
  <c r="K3766" i="7"/>
  <c r="L3766" i="7" s="1"/>
  <c r="K4841" i="7"/>
  <c r="L4841" i="7" s="1"/>
  <c r="K3767" i="7"/>
  <c r="L3767" i="7" s="1"/>
  <c r="K3768" i="7"/>
  <c r="L3768" i="7" s="1"/>
  <c r="K3769" i="7"/>
  <c r="L3769" i="7" s="1"/>
  <c r="K3770" i="7"/>
  <c r="L3770" i="7" s="1"/>
  <c r="K3771" i="7"/>
  <c r="L3771" i="7" s="1"/>
  <c r="K3772" i="7"/>
  <c r="L3772" i="7" s="1"/>
  <c r="K3773" i="7"/>
  <c r="L3773" i="7" s="1"/>
  <c r="K3774" i="7"/>
  <c r="L3774" i="7" s="1"/>
  <c r="K1553" i="7"/>
  <c r="L1553" i="7" s="1"/>
  <c r="K1554" i="7"/>
  <c r="L1554" i="7" s="1"/>
  <c r="K1555" i="7"/>
  <c r="L1555" i="7" s="1"/>
  <c r="K1556" i="7"/>
  <c r="L1556" i="7" s="1"/>
  <c r="K1557" i="7"/>
  <c r="L1557" i="7" s="1"/>
  <c r="K1558" i="7"/>
  <c r="L1558" i="7" s="1"/>
  <c r="K1559" i="7"/>
  <c r="L1559" i="7" s="1"/>
  <c r="K1560" i="7"/>
  <c r="L1560" i="7" s="1"/>
  <c r="K1561" i="7"/>
  <c r="L1561" i="7" s="1"/>
  <c r="K1562" i="7"/>
  <c r="L1562" i="7" s="1"/>
  <c r="K3775" i="7"/>
  <c r="L3775" i="7" s="1"/>
  <c r="K3776" i="7"/>
  <c r="L3776" i="7" s="1"/>
  <c r="K3777" i="7"/>
  <c r="L3777" i="7" s="1"/>
  <c r="K4935" i="7"/>
  <c r="L4935" i="7" s="1"/>
  <c r="K4936" i="7"/>
  <c r="L4936" i="7" s="1"/>
  <c r="K3778" i="7"/>
  <c r="L3778" i="7" s="1"/>
  <c r="K4937" i="7"/>
  <c r="L4937" i="7" s="1"/>
  <c r="K3779" i="7"/>
  <c r="L3779" i="7" s="1"/>
  <c r="K3780" i="7"/>
  <c r="L3780" i="7" s="1"/>
  <c r="K3781" i="7"/>
  <c r="L3781" i="7" s="1"/>
  <c r="K4842" i="7"/>
  <c r="L4842" i="7" s="1"/>
  <c r="K4843" i="7"/>
  <c r="L4843" i="7" s="1"/>
  <c r="K4844" i="7"/>
  <c r="L4844" i="7" s="1"/>
  <c r="K4845" i="7"/>
  <c r="L4845" i="7" s="1"/>
  <c r="K4846" i="7"/>
  <c r="L4846" i="7" s="1"/>
  <c r="K4847" i="7"/>
  <c r="L4847" i="7" s="1"/>
  <c r="K1563" i="7"/>
  <c r="L1563" i="7" s="1"/>
  <c r="K5452" i="7"/>
  <c r="L5452" i="7" s="1"/>
  <c r="K5453" i="7"/>
  <c r="L5453" i="7" s="1"/>
  <c r="K5454" i="7"/>
  <c r="L5454" i="7" s="1"/>
  <c r="K1564" i="7"/>
  <c r="L1564" i="7" s="1"/>
  <c r="K1565" i="7"/>
  <c r="L1565" i="7" s="1"/>
  <c r="K2290" i="7"/>
  <c r="L2290" i="7" s="1"/>
  <c r="K3782" i="7"/>
  <c r="L3782" i="7" s="1"/>
  <c r="K4848" i="7"/>
  <c r="L4848" i="7" s="1"/>
  <c r="K4849" i="7"/>
  <c r="L4849" i="7" s="1"/>
  <c r="K2291" i="7"/>
  <c r="L2291" i="7" s="1"/>
  <c r="K2292" i="7"/>
  <c r="L2292" i="7" s="1"/>
  <c r="K2293" i="7"/>
  <c r="L2293" i="7" s="1"/>
  <c r="K4850" i="7"/>
  <c r="L4850" i="7" s="1"/>
  <c r="K1566" i="7"/>
  <c r="L1566" i="7" s="1"/>
  <c r="K4938" i="7"/>
  <c r="L4938" i="7" s="1"/>
  <c r="K1567" i="7"/>
  <c r="L1567" i="7" s="1"/>
  <c r="K3783" i="7"/>
  <c r="L3783" i="7" s="1"/>
  <c r="K1568" i="7"/>
  <c r="L1568" i="7" s="1"/>
  <c r="K5455" i="7"/>
  <c r="L5455" i="7" s="1"/>
  <c r="K2077" i="7"/>
  <c r="L2077" i="7" s="1"/>
  <c r="K2078" i="7"/>
  <c r="L2078" i="7" s="1"/>
  <c r="K2079" i="7"/>
  <c r="L2079" i="7" s="1"/>
  <c r="K5456" i="7"/>
  <c r="L5456" i="7" s="1"/>
  <c r="K5457" i="7"/>
  <c r="L5457" i="7" s="1"/>
  <c r="K1569" i="7"/>
  <c r="L1569" i="7" s="1"/>
  <c r="K2294" i="7"/>
  <c r="L2294" i="7" s="1"/>
  <c r="K2295" i="7"/>
  <c r="L2295" i="7" s="1"/>
  <c r="K4851" i="7"/>
  <c r="L4851" i="7" s="1"/>
  <c r="K4852" i="7"/>
  <c r="L4852" i="7" s="1"/>
  <c r="K4853" i="7"/>
  <c r="L4853" i="7" s="1"/>
  <c r="K4854" i="7"/>
  <c r="L4854" i="7" s="1"/>
  <c r="K4855" i="7"/>
  <c r="L4855" i="7" s="1"/>
  <c r="K4856" i="7"/>
  <c r="L4856" i="7" s="1"/>
  <c r="K4857" i="7"/>
  <c r="L4857" i="7" s="1"/>
  <c r="K4858" i="7"/>
  <c r="L4858" i="7" s="1"/>
  <c r="K1570" i="7"/>
  <c r="L1570" i="7" s="1"/>
  <c r="K1571" i="7"/>
  <c r="L1571" i="7" s="1"/>
  <c r="K1572" i="7"/>
  <c r="L1572" i="7" s="1"/>
  <c r="K1573" i="7"/>
  <c r="L1573" i="7" s="1"/>
  <c r="K1574" i="7"/>
  <c r="L1574" i="7" s="1"/>
  <c r="K1575" i="7"/>
  <c r="L1575" i="7" s="1"/>
  <c r="K1576" i="7"/>
  <c r="L1576" i="7" s="1"/>
  <c r="K1577" i="7"/>
  <c r="L1577" i="7" s="1"/>
  <c r="K3784" i="7"/>
  <c r="L3784" i="7" s="1"/>
  <c r="K4939" i="7"/>
  <c r="L4939" i="7" s="1"/>
  <c r="K3785" i="7"/>
  <c r="L3785" i="7" s="1"/>
  <c r="K1578" i="7"/>
  <c r="L1578" i="7" s="1"/>
  <c r="K3786" i="7"/>
  <c r="L3786" i="7" s="1"/>
  <c r="K1579" i="7"/>
  <c r="L1579" i="7" s="1"/>
  <c r="K1580" i="7"/>
  <c r="L1580" i="7" s="1"/>
  <c r="K1581" i="7"/>
  <c r="L1581" i="7" s="1"/>
  <c r="K1582" i="7"/>
  <c r="L1582" i="7" s="1"/>
  <c r="K1583" i="7"/>
  <c r="L1583" i="7" s="1"/>
  <c r="K3787" i="7"/>
  <c r="L3787" i="7" s="1"/>
  <c r="K5892" i="7"/>
  <c r="L5892" i="7" s="1"/>
  <c r="K5893" i="7"/>
  <c r="L5893" i="7" s="1"/>
  <c r="K1584" i="7"/>
  <c r="L1584" i="7" s="1"/>
  <c r="K5894" i="7"/>
  <c r="L5894" i="7" s="1"/>
  <c r="K2296" i="7"/>
  <c r="L2296" i="7" s="1"/>
  <c r="K5895" i="7"/>
  <c r="L5895" i="7" s="1"/>
  <c r="K1585" i="7"/>
  <c r="L1585" i="7" s="1"/>
  <c r="K1586" i="7"/>
  <c r="L1586" i="7" s="1"/>
  <c r="K1587" i="7"/>
  <c r="L1587" i="7" s="1"/>
  <c r="K1588" i="7"/>
  <c r="L1588" i="7" s="1"/>
  <c r="K4859" i="7"/>
  <c r="L4859" i="7" s="1"/>
  <c r="K4860" i="7"/>
  <c r="L4860" i="7" s="1"/>
  <c r="K4861" i="7"/>
  <c r="L4861" i="7" s="1"/>
  <c r="K1589" i="7"/>
  <c r="L1589" i="7" s="1"/>
  <c r="K1590" i="7"/>
  <c r="L1590" i="7" s="1"/>
  <c r="K1591" i="7"/>
  <c r="L1591" i="7" s="1"/>
  <c r="K4862" i="7"/>
  <c r="L4862" i="7" s="1"/>
  <c r="K3788" i="7"/>
  <c r="L3788" i="7" s="1"/>
  <c r="K3789" i="7"/>
  <c r="L3789" i="7" s="1"/>
  <c r="K3790" i="7"/>
  <c r="L3790" i="7" s="1"/>
  <c r="K3791" i="7"/>
  <c r="L3791" i="7" s="1"/>
  <c r="K4863" i="7"/>
  <c r="L4863" i="7" s="1"/>
  <c r="K5896" i="7"/>
  <c r="L5896" i="7" s="1"/>
  <c r="K4864" i="7"/>
  <c r="L4864" i="7" s="1"/>
  <c r="K3792" i="7"/>
  <c r="L3792" i="7" s="1"/>
  <c r="K3793" i="7"/>
  <c r="L3793" i="7" s="1"/>
  <c r="K4940" i="7"/>
  <c r="L4940" i="7" s="1"/>
  <c r="K3794" i="7"/>
  <c r="L3794" i="7" s="1"/>
  <c r="K1592" i="7"/>
  <c r="L1592" i="7" s="1"/>
  <c r="K1593" i="7"/>
  <c r="L1593" i="7" s="1"/>
  <c r="K2297" i="7"/>
  <c r="L2297" i="7" s="1"/>
  <c r="K2080" i="7"/>
  <c r="L2080" i="7" s="1"/>
  <c r="K1594" i="7"/>
  <c r="L1594" i="7" s="1"/>
  <c r="K3795" i="7"/>
  <c r="L3795" i="7" s="1"/>
  <c r="K1595" i="7"/>
  <c r="L1595" i="7" s="1"/>
  <c r="K1596" i="7"/>
  <c r="L1596" i="7" s="1"/>
  <c r="K1597" i="7"/>
  <c r="L1597" i="7" s="1"/>
  <c r="K1598" i="7"/>
  <c r="L1598" i="7" s="1"/>
  <c r="K5897" i="7"/>
  <c r="L5897" i="7" s="1"/>
  <c r="K5458" i="7"/>
  <c r="L5458" i="7" s="1"/>
  <c r="K1599" i="7"/>
  <c r="L1599" i="7" s="1"/>
  <c r="K5459" i="7"/>
  <c r="L5459" i="7" s="1"/>
  <c r="K5460" i="7"/>
  <c r="L5460" i="7" s="1"/>
  <c r="K5461" i="7"/>
  <c r="L5461" i="7" s="1"/>
  <c r="K3796" i="7"/>
  <c r="L3796" i="7" s="1"/>
  <c r="K3797" i="7"/>
  <c r="L3797" i="7" s="1"/>
  <c r="K3798" i="7"/>
  <c r="L3798" i="7" s="1"/>
  <c r="K3799" i="7"/>
  <c r="L3799" i="7" s="1"/>
  <c r="K3800" i="7"/>
  <c r="L3800" i="7" s="1"/>
  <c r="K3801" i="7"/>
  <c r="L3801" i="7" s="1"/>
  <c r="K5462" i="7"/>
  <c r="L5462" i="7" s="1"/>
  <c r="K1600" i="7"/>
  <c r="L1600" i="7" s="1"/>
  <c r="K1601" i="7"/>
  <c r="L1601" i="7" s="1"/>
  <c r="K1602" i="7"/>
  <c r="L1602" i="7" s="1"/>
  <c r="K1603" i="7"/>
  <c r="L1603" i="7" s="1"/>
  <c r="K5463" i="7"/>
  <c r="L5463" i="7" s="1"/>
  <c r="K3802" i="7"/>
  <c r="L3802" i="7" s="1"/>
  <c r="K3803" i="7"/>
  <c r="L3803" i="7" s="1"/>
  <c r="K3804" i="7"/>
  <c r="L3804" i="7" s="1"/>
  <c r="K3805" i="7"/>
  <c r="L3805" i="7" s="1"/>
  <c r="K3806" i="7"/>
  <c r="L3806" i="7" s="1"/>
  <c r="K1604" i="7"/>
  <c r="L1604" i="7" s="1"/>
  <c r="K5898" i="7"/>
  <c r="L5898" i="7" s="1"/>
  <c r="K5899" i="7"/>
  <c r="L5899" i="7" s="1"/>
  <c r="K3807" i="7"/>
  <c r="L3807" i="7" s="1"/>
  <c r="K2081" i="7"/>
  <c r="L2081" i="7" s="1"/>
  <c r="K4941" i="7"/>
  <c r="L4941" i="7" s="1"/>
  <c r="K3808" i="7"/>
  <c r="L3808" i="7" s="1"/>
  <c r="K3809" i="7"/>
  <c r="L3809" i="7" s="1"/>
  <c r="K3810" i="7"/>
  <c r="L3810" i="7" s="1"/>
  <c r="K3811" i="7"/>
  <c r="L3811" i="7" s="1"/>
  <c r="K4865" i="7"/>
  <c r="L4865" i="7" s="1"/>
  <c r="K3812" i="7"/>
  <c r="L3812" i="7" s="1"/>
  <c r="K2082" i="7"/>
  <c r="L2082" i="7" s="1"/>
  <c r="K2083" i="7"/>
  <c r="L2083" i="7" s="1"/>
  <c r="K3813" i="7"/>
  <c r="L3813" i="7" s="1"/>
  <c r="K2084" i="7"/>
  <c r="L2084" i="7" s="1"/>
  <c r="K2085" i="7"/>
  <c r="L2085" i="7" s="1"/>
  <c r="K1605" i="7"/>
  <c r="L1605" i="7" s="1"/>
  <c r="K5464" i="7"/>
  <c r="L5464" i="7" s="1"/>
  <c r="K2298" i="7"/>
  <c r="L2298" i="7" s="1"/>
  <c r="K2299" i="7"/>
  <c r="L2299" i="7" s="1"/>
  <c r="K2300" i="7"/>
  <c r="L2300" i="7" s="1"/>
  <c r="K1606" i="7"/>
  <c r="L1606" i="7" s="1"/>
  <c r="K1607" i="7"/>
  <c r="L1607" i="7" s="1"/>
  <c r="K4942" i="7"/>
  <c r="L4942" i="7" s="1"/>
  <c r="K4943" i="7"/>
  <c r="L4943" i="7" s="1"/>
  <c r="K1608" i="7"/>
  <c r="L1608" i="7" s="1"/>
  <c r="K1609" i="7"/>
  <c r="L1609" i="7" s="1"/>
  <c r="K1610" i="7"/>
  <c r="L1610" i="7" s="1"/>
  <c r="K1611" i="7"/>
  <c r="L1611" i="7" s="1"/>
  <c r="K1612" i="7"/>
  <c r="L1612" i="7" s="1"/>
  <c r="K1613" i="7"/>
  <c r="L1613" i="7" s="1"/>
  <c r="K1614" i="7"/>
  <c r="L1614" i="7" s="1"/>
  <c r="K5900" i="7"/>
  <c r="L5900" i="7" s="1"/>
  <c r="K1615" i="7"/>
  <c r="L1615" i="7" s="1"/>
  <c r="K5901" i="7"/>
  <c r="L5901" i="7" s="1"/>
  <c r="K3814" i="7"/>
  <c r="L3814" i="7" s="1"/>
  <c r="K3815" i="7"/>
  <c r="L3815" i="7" s="1"/>
  <c r="K3816" i="7"/>
  <c r="L3816" i="7" s="1"/>
  <c r="K2086" i="7"/>
  <c r="L2086" i="7" s="1"/>
  <c r="K2087" i="7"/>
  <c r="L2087" i="7" s="1"/>
  <c r="K408" i="7"/>
  <c r="L408" i="7" s="1"/>
  <c r="G4866" i="7"/>
  <c r="G2088" i="7"/>
  <c r="G3817" i="7"/>
  <c r="G3818" i="7"/>
  <c r="G3819" i="7"/>
  <c r="G4944" i="7"/>
  <c r="G409" i="7"/>
  <c r="G410" i="7"/>
  <c r="G4945" i="7"/>
  <c r="G4946" i="7"/>
  <c r="G4947" i="7"/>
  <c r="G4948" i="7"/>
  <c r="G411" i="7"/>
  <c r="G4949" i="7"/>
  <c r="G4950" i="7"/>
  <c r="G4951" i="7"/>
  <c r="G2089" i="7"/>
  <c r="G412" i="7"/>
  <c r="G413" i="7"/>
  <c r="G414" i="7"/>
  <c r="G415" i="7"/>
  <c r="G416" i="7"/>
  <c r="G417" i="7"/>
  <c r="G418" i="7"/>
  <c r="G419" i="7"/>
  <c r="G420" i="7"/>
  <c r="G421" i="7"/>
  <c r="G422" i="7"/>
  <c r="G5465" i="7"/>
  <c r="G423" i="7"/>
  <c r="G4952" i="7"/>
  <c r="G4953" i="7"/>
  <c r="G4954" i="7"/>
  <c r="G4955" i="7"/>
  <c r="G4956" i="7"/>
  <c r="G4957" i="7"/>
  <c r="G4958" i="7"/>
  <c r="G4959" i="7"/>
  <c r="G4960" i="7"/>
  <c r="G4961" i="7"/>
  <c r="G424" i="7"/>
  <c r="G425" i="7"/>
  <c r="G426" i="7"/>
  <c r="G427" i="7"/>
  <c r="G2" i="7"/>
  <c r="G1616" i="7"/>
  <c r="G1617" i="7"/>
  <c r="G1618" i="7"/>
  <c r="G1619" i="7"/>
  <c r="G1620" i="7"/>
  <c r="G1621" i="7"/>
  <c r="G1622" i="7"/>
  <c r="G428" i="7"/>
  <c r="G3820" i="7"/>
  <c r="G3821" i="7"/>
  <c r="G3822" i="7"/>
  <c r="G5466" i="7"/>
  <c r="G5467" i="7"/>
  <c r="G5468" i="7"/>
  <c r="G5469" i="7"/>
  <c r="G5470" i="7"/>
  <c r="G5471" i="7"/>
  <c r="G5472" i="7"/>
  <c r="G5473" i="7"/>
  <c r="G5474" i="7"/>
  <c r="G5475" i="7"/>
  <c r="G4962" i="7"/>
  <c r="G5476" i="7"/>
  <c r="G429" i="7"/>
  <c r="G5477" i="7"/>
  <c r="G430" i="7"/>
  <c r="G4963" i="7"/>
  <c r="G3" i="7"/>
  <c r="G4" i="7"/>
  <c r="G5" i="7"/>
  <c r="G6" i="7"/>
  <c r="G7" i="7"/>
  <c r="G8" i="7"/>
  <c r="G9" i="7"/>
  <c r="G10" i="7"/>
  <c r="G11" i="7"/>
  <c r="G12" i="7"/>
  <c r="G13" i="7"/>
  <c r="G14" i="7"/>
  <c r="G15" i="7"/>
  <c r="G16" i="7"/>
  <c r="G17" i="7"/>
  <c r="G18" i="7"/>
  <c r="G19" i="7"/>
  <c r="G20" i="7"/>
  <c r="G21" i="7"/>
  <c r="G22" i="7"/>
  <c r="G23" i="7"/>
  <c r="G24" i="7"/>
  <c r="G25" i="7"/>
  <c r="G26" i="7"/>
  <c r="G27" i="7"/>
  <c r="G28" i="7"/>
  <c r="G29" i="7"/>
  <c r="G30" i="7"/>
  <c r="G431" i="7"/>
  <c r="G4964" i="7"/>
  <c r="G432" i="7"/>
  <c r="G433" i="7"/>
  <c r="G434" i="7"/>
  <c r="G31" i="7"/>
  <c r="G4867" i="7"/>
  <c r="G4868" i="7"/>
  <c r="G4869" i="7"/>
  <c r="G4870" i="7"/>
  <c r="G4871" i="7"/>
  <c r="G4872" i="7"/>
  <c r="G435" i="7"/>
  <c r="G436" i="7"/>
  <c r="G32" i="7"/>
  <c r="G4965" i="7"/>
  <c r="G33" i="7"/>
  <c r="G2301" i="7"/>
  <c r="G2302" i="7"/>
  <c r="G2303" i="7"/>
  <c r="G2304" i="7"/>
  <c r="G2305" i="7"/>
  <c r="G2306" i="7"/>
  <c r="G2307" i="7"/>
  <c r="G2308" i="7"/>
  <c r="G2309" i="7"/>
  <c r="G2310" i="7"/>
  <c r="G2311" i="7"/>
  <c r="G2312" i="7"/>
  <c r="G2313" i="7"/>
  <c r="G2314" i="7"/>
  <c r="G2315" i="7"/>
  <c r="G2316" i="7"/>
  <c r="G2317" i="7"/>
  <c r="G2318" i="7"/>
  <c r="G2319" i="7"/>
  <c r="G2320" i="7"/>
  <c r="G2321" i="7"/>
  <c r="G2322" i="7"/>
  <c r="G2323" i="7"/>
  <c r="G3823" i="7"/>
  <c r="G3824" i="7"/>
  <c r="G3825" i="7"/>
  <c r="G3826" i="7"/>
  <c r="G3827" i="7"/>
  <c r="G3828" i="7"/>
  <c r="G2324" i="7"/>
  <c r="G2325" i="7"/>
  <c r="G2326" i="7"/>
  <c r="G2327" i="7"/>
  <c r="G2328" i="7"/>
  <c r="G2329" i="7"/>
  <c r="G2330" i="7"/>
  <c r="G2331" i="7"/>
  <c r="G2332" i="7"/>
  <c r="G2333" i="7"/>
  <c r="G2334" i="7"/>
  <c r="G2335" i="7"/>
  <c r="G2336" i="7"/>
  <c r="G2337" i="7"/>
  <c r="G2338" i="7"/>
  <c r="G2339" i="7"/>
  <c r="G2340" i="7"/>
  <c r="G2341" i="7"/>
  <c r="G2342" i="7"/>
  <c r="G2343" i="7"/>
  <c r="G2344" i="7"/>
  <c r="G2345" i="7"/>
  <c r="G2346" i="7"/>
  <c r="G2347" i="7"/>
  <c r="G2348" i="7"/>
  <c r="G2349" i="7"/>
  <c r="G2350" i="7"/>
  <c r="G2351" i="7"/>
  <c r="G2352" i="7"/>
  <c r="G2353" i="7"/>
  <c r="G2354" i="7"/>
  <c r="G2355" i="7"/>
  <c r="G2356" i="7"/>
  <c r="G2357" i="7"/>
  <c r="G2358" i="7"/>
  <c r="G2359" i="7"/>
  <c r="G2360" i="7"/>
  <c r="G2361" i="7"/>
  <c r="G2362" i="7"/>
  <c r="G2363" i="7"/>
  <c r="G2364" i="7"/>
  <c r="G2365" i="7"/>
  <c r="G2366" i="7"/>
  <c r="G2367" i="7"/>
  <c r="G2368" i="7"/>
  <c r="G2369" i="7"/>
  <c r="G2370" i="7"/>
  <c r="G2371" i="7"/>
  <c r="G2372" i="7"/>
  <c r="G2373" i="7"/>
  <c r="G2374" i="7"/>
  <c r="G2375" i="7"/>
  <c r="G3829" i="7"/>
  <c r="G2376" i="7"/>
  <c r="G2377" i="7"/>
  <c r="G2378" i="7"/>
  <c r="G2379" i="7"/>
  <c r="G2380" i="7"/>
  <c r="G2381" i="7"/>
  <c r="G2382" i="7"/>
  <c r="G2383" i="7"/>
  <c r="G2384" i="7"/>
  <c r="G2385" i="7"/>
  <c r="G2386" i="7"/>
  <c r="G2387" i="7"/>
  <c r="G2388" i="7"/>
  <c r="G2389" i="7"/>
  <c r="G2390" i="7"/>
  <c r="G2391" i="7"/>
  <c r="G2392" i="7"/>
  <c r="G2393" i="7"/>
  <c r="G3830" i="7"/>
  <c r="G3831" i="7"/>
  <c r="G3832" i="7"/>
  <c r="G3833" i="7"/>
  <c r="G2394" i="7"/>
  <c r="G2395" i="7"/>
  <c r="G3834" i="7"/>
  <c r="G3835" i="7"/>
  <c r="G2396" i="7"/>
  <c r="G2397" i="7"/>
  <c r="G2398" i="7"/>
  <c r="G2399" i="7"/>
  <c r="G3836" i="7"/>
  <c r="G2400" i="7"/>
  <c r="G4966" i="7"/>
  <c r="G4967" i="7"/>
  <c r="G4968" i="7"/>
  <c r="G4873" i="7"/>
  <c r="G4874" i="7"/>
  <c r="G4969" i="7"/>
  <c r="G4970" i="7"/>
  <c r="G4971" i="7"/>
  <c r="G4972" i="7"/>
  <c r="G1623" i="7"/>
  <c r="G1624" i="7"/>
  <c r="G1625" i="7"/>
  <c r="G1626" i="7"/>
  <c r="G1627" i="7"/>
  <c r="G1628" i="7"/>
  <c r="G1629" i="7"/>
  <c r="G3837" i="7"/>
  <c r="G2401" i="7"/>
  <c r="G2402" i="7"/>
  <c r="G1630" i="7"/>
  <c r="G1631" i="7"/>
  <c r="G1632" i="7"/>
  <c r="G1633" i="7"/>
  <c r="G1634" i="7"/>
  <c r="G1635" i="7"/>
  <c r="G1636" i="7"/>
  <c r="G2403" i="7"/>
  <c r="G2404" i="7"/>
  <c r="G2405" i="7"/>
  <c r="G5478" i="7"/>
  <c r="G34" i="7"/>
  <c r="G35" i="7"/>
  <c r="G36" i="7"/>
  <c r="G37" i="7"/>
  <c r="G38" i="7"/>
  <c r="G2406" i="7"/>
  <c r="G437" i="7"/>
  <c r="G438" i="7"/>
  <c r="G439" i="7"/>
  <c r="G440" i="7"/>
  <c r="G2090" i="7"/>
  <c r="G2091" i="7"/>
  <c r="G39" i="7"/>
  <c r="G40" i="7"/>
  <c r="G41" i="7"/>
  <c r="G441" i="7"/>
  <c r="G442" i="7"/>
  <c r="G443" i="7"/>
  <c r="G444" i="7"/>
  <c r="G445" i="7"/>
  <c r="G446" i="7"/>
  <c r="G447" i="7"/>
  <c r="G448" i="7"/>
  <c r="G449" i="7"/>
  <c r="G450" i="7"/>
  <c r="G451" i="7"/>
  <c r="G452" i="7"/>
  <c r="G4973" i="7"/>
  <c r="G4974" i="7"/>
  <c r="G4975" i="7"/>
  <c r="G453" i="7"/>
  <c r="G454" i="7"/>
  <c r="G455" i="7"/>
  <c r="G456" i="7"/>
  <c r="G457" i="7"/>
  <c r="G5479" i="7"/>
  <c r="G5480" i="7"/>
  <c r="G5481" i="7"/>
  <c r="G5482" i="7"/>
  <c r="G458" i="7"/>
  <c r="G459" i="7"/>
  <c r="G460" i="7"/>
  <c r="G461" i="7"/>
  <c r="G4976" i="7"/>
  <c r="G4977" i="7"/>
  <c r="G4978" i="7"/>
  <c r="G4979" i="7"/>
  <c r="G4980" i="7"/>
  <c r="G4981" i="7"/>
  <c r="G4982" i="7"/>
  <c r="G462" i="7"/>
  <c r="G5483" i="7"/>
  <c r="G463" i="7"/>
  <c r="G464" i="7"/>
  <c r="G465" i="7"/>
  <c r="G466" i="7"/>
  <c r="G467" i="7"/>
  <c r="G3838" i="7"/>
  <c r="G3839" i="7"/>
  <c r="G3840" i="7"/>
  <c r="G3841" i="7"/>
  <c r="G3842" i="7"/>
  <c r="G468" i="7"/>
  <c r="G469" i="7"/>
  <c r="G5484" i="7"/>
  <c r="G5485" i="7"/>
  <c r="G3843" i="7"/>
  <c r="G3844" i="7"/>
  <c r="G2407" i="7"/>
  <c r="G2408" i="7"/>
  <c r="G2409" i="7"/>
  <c r="G2410" i="7"/>
  <c r="G2411" i="7"/>
  <c r="G2412" i="7"/>
  <c r="G2413" i="7"/>
  <c r="G3845" i="7"/>
  <c r="G470" i="7"/>
  <c r="G2414" i="7"/>
  <c r="G2415" i="7"/>
  <c r="G2416" i="7"/>
  <c r="G2417" i="7"/>
  <c r="G2418" i="7"/>
  <c r="G3846" i="7"/>
  <c r="G3847" i="7"/>
  <c r="G3848" i="7"/>
  <c r="G3849" i="7"/>
  <c r="G3850" i="7"/>
  <c r="G3851" i="7"/>
  <c r="G2419" i="7"/>
  <c r="G3852" i="7"/>
  <c r="G1637" i="7"/>
  <c r="G1638" i="7"/>
  <c r="G4983" i="7"/>
  <c r="G4984" i="7"/>
  <c r="G4985" i="7"/>
  <c r="G4986" i="7"/>
  <c r="G4987" i="7"/>
  <c r="G4988" i="7"/>
  <c r="G4989" i="7"/>
  <c r="G4990" i="7"/>
  <c r="G2420" i="7"/>
  <c r="G2421" i="7"/>
  <c r="G4991" i="7"/>
  <c r="G2422" i="7"/>
  <c r="G4992" i="7"/>
  <c r="G2423" i="7"/>
  <c r="G2424" i="7"/>
  <c r="G2425" i="7"/>
  <c r="G2426" i="7"/>
  <c r="G2427" i="7"/>
  <c r="G2428" i="7"/>
  <c r="G2429" i="7"/>
  <c r="G2430" i="7"/>
  <c r="G2431" i="7"/>
  <c r="G2432" i="7"/>
  <c r="G2433" i="7"/>
  <c r="G2434" i="7"/>
  <c r="G2435" i="7"/>
  <c r="G4993" i="7"/>
  <c r="G2436" i="7"/>
  <c r="G2437" i="7"/>
  <c r="G4994" i="7"/>
  <c r="G2438" i="7"/>
  <c r="G2439" i="7"/>
  <c r="G2440" i="7"/>
  <c r="G2441" i="7"/>
  <c r="G2442" i="7"/>
  <c r="G2443" i="7"/>
  <c r="G2444" i="7"/>
  <c r="G2445" i="7"/>
  <c r="G2446" i="7"/>
  <c r="G2447" i="7"/>
  <c r="G2448" i="7"/>
  <c r="G2449" i="7"/>
  <c r="G2450" i="7"/>
  <c r="G2451" i="7"/>
  <c r="G2452" i="7"/>
  <c r="G3853" i="7"/>
  <c r="G42" i="7"/>
  <c r="G43" i="7"/>
  <c r="G44" i="7"/>
  <c r="G45" i="7"/>
  <c r="G46" i="7"/>
  <c r="G47" i="7"/>
  <c r="G48" i="7"/>
  <c r="G49" i="7"/>
  <c r="G50" i="7"/>
  <c r="G51" i="7"/>
  <c r="G52" i="7"/>
  <c r="G471" i="7"/>
  <c r="G53" i="7"/>
  <c r="G54" i="7"/>
  <c r="G55" i="7"/>
  <c r="G56" i="7"/>
  <c r="G57" i="7"/>
  <c r="G58" i="7"/>
  <c r="G59" i="7"/>
  <c r="G472" i="7"/>
  <c r="G473" i="7"/>
  <c r="G60" i="7"/>
  <c r="G61" i="7"/>
  <c r="G62" i="7"/>
  <c r="G63" i="7"/>
  <c r="G474" i="7"/>
  <c r="G64" i="7"/>
  <c r="G65" i="7"/>
  <c r="G475" i="7"/>
  <c r="G476" i="7"/>
  <c r="G477" i="7"/>
  <c r="G478" i="7"/>
  <c r="G479" i="7"/>
  <c r="G480" i="7"/>
  <c r="G481" i="7"/>
  <c r="G482" i="7"/>
  <c r="G483" i="7"/>
  <c r="G484" i="7"/>
  <c r="G485" i="7"/>
  <c r="G486" i="7"/>
  <c r="G487" i="7"/>
  <c r="G488" i="7"/>
  <c r="G489" i="7"/>
  <c r="G490" i="7"/>
  <c r="G3854" i="7"/>
  <c r="G4995" i="7"/>
  <c r="G4996" i="7"/>
  <c r="G491" i="7"/>
  <c r="G492" i="7"/>
  <c r="G493" i="7"/>
  <c r="G494" i="7"/>
  <c r="G495" i="7"/>
  <c r="G496" i="7"/>
  <c r="G497" i="7"/>
  <c r="G498" i="7"/>
  <c r="G499" i="7"/>
  <c r="G500" i="7"/>
  <c r="G501" i="7"/>
  <c r="G5486" i="7"/>
  <c r="G5487" i="7"/>
  <c r="G4875" i="7"/>
  <c r="G4876" i="7"/>
  <c r="G4877" i="7"/>
  <c r="G4878" i="7"/>
  <c r="G4879" i="7"/>
  <c r="G4880" i="7"/>
  <c r="G502" i="7"/>
  <c r="G503" i="7"/>
  <c r="G2092" i="7"/>
  <c r="G504" i="7"/>
  <c r="G505" i="7"/>
  <c r="G506" i="7"/>
  <c r="G507" i="7"/>
  <c r="G3855" i="7"/>
  <c r="G3856" i="7"/>
  <c r="G3857" i="7"/>
  <c r="G3858" i="7"/>
  <c r="G3859" i="7"/>
  <c r="G3860" i="7"/>
  <c r="G3861" i="7"/>
  <c r="G3862" i="7"/>
  <c r="G3863" i="7"/>
  <c r="G3864" i="7"/>
  <c r="G3865" i="7"/>
  <c r="G3866" i="7"/>
  <c r="G3867" i="7"/>
  <c r="G3868" i="7"/>
  <c r="G3869" i="7"/>
  <c r="G3870" i="7"/>
  <c r="G3871" i="7"/>
  <c r="G3872" i="7"/>
  <c r="G508" i="7"/>
  <c r="G2453" i="7"/>
  <c r="G2454" i="7"/>
  <c r="G2455" i="7"/>
  <c r="G2456" i="7"/>
  <c r="G2457" i="7"/>
  <c r="G2458" i="7"/>
  <c r="G2459" i="7"/>
  <c r="G509" i="7"/>
  <c r="G510" i="7"/>
  <c r="G511" i="7"/>
  <c r="G512" i="7"/>
  <c r="G513" i="7"/>
  <c r="G514" i="7"/>
  <c r="G4997" i="7"/>
  <c r="G4998" i="7"/>
  <c r="G4881" i="7"/>
  <c r="G515" i="7"/>
  <c r="G516" i="7"/>
  <c r="G517" i="7"/>
  <c r="G518" i="7"/>
  <c r="G66" i="7"/>
  <c r="G67" i="7"/>
  <c r="G68" i="7"/>
  <c r="G69" i="7"/>
  <c r="G4999" i="7"/>
  <c r="G4882" i="7"/>
  <c r="G519" i="7"/>
  <c r="G5488" i="7"/>
  <c r="G5489" i="7"/>
  <c r="G5490" i="7"/>
  <c r="G3873" i="7"/>
  <c r="G5491" i="7"/>
  <c r="G520" i="7"/>
  <c r="G521" i="7"/>
  <c r="G522" i="7"/>
  <c r="G523" i="7"/>
  <c r="G5492" i="7"/>
  <c r="G5493" i="7"/>
  <c r="G5494" i="7"/>
  <c r="G5495" i="7"/>
  <c r="G5496" i="7"/>
  <c r="G5497" i="7"/>
  <c r="G5498" i="7"/>
  <c r="G1639" i="7"/>
  <c r="G5499" i="7"/>
  <c r="G5000" i="7"/>
  <c r="G5001" i="7"/>
  <c r="G5002" i="7"/>
  <c r="G5003" i="7"/>
  <c r="G5004" i="7"/>
  <c r="G5005" i="7"/>
  <c r="G524" i="7"/>
  <c r="G525" i="7"/>
  <c r="G526" i="7"/>
  <c r="G527" i="7"/>
  <c r="G528" i="7"/>
  <c r="G529" i="7"/>
  <c r="G530" i="7"/>
  <c r="G531" i="7"/>
  <c r="G5500" i="7"/>
  <c r="G5501" i="7"/>
  <c r="G5502" i="7"/>
  <c r="G5503" i="7"/>
  <c r="G5504" i="7"/>
  <c r="G5505" i="7"/>
  <c r="G5506" i="7"/>
  <c r="G5507" i="7"/>
  <c r="G5508" i="7"/>
  <c r="G5509" i="7"/>
  <c r="G5510" i="7"/>
  <c r="G5511" i="7"/>
  <c r="G5512" i="7"/>
  <c r="G5513" i="7"/>
  <c r="G5514" i="7"/>
  <c r="G5515" i="7"/>
  <c r="G5516" i="7"/>
  <c r="G5517" i="7"/>
  <c r="G5518" i="7"/>
  <c r="G5519" i="7"/>
  <c r="G3874" i="7"/>
  <c r="G3875" i="7"/>
  <c r="G3876" i="7"/>
  <c r="G3877" i="7"/>
  <c r="G3878" i="7"/>
  <c r="G3879" i="7"/>
  <c r="G3880" i="7"/>
  <c r="G3881" i="7"/>
  <c r="G3882" i="7"/>
  <c r="G2460" i="7"/>
  <c r="G2461" i="7"/>
  <c r="G2462" i="7"/>
  <c r="G2463" i="7"/>
  <c r="G2464" i="7"/>
  <c r="G3883" i="7"/>
  <c r="G2465" i="7"/>
  <c r="G5006" i="7"/>
  <c r="G5007" i="7"/>
  <c r="G2466" i="7"/>
  <c r="G2467" i="7"/>
  <c r="G2468" i="7"/>
  <c r="G532" i="7"/>
  <c r="G533" i="7"/>
  <c r="G534" i="7"/>
  <c r="G535" i="7"/>
  <c r="G536" i="7"/>
  <c r="G70" i="7"/>
  <c r="G71" i="7"/>
  <c r="G72" i="7"/>
  <c r="G73" i="7"/>
  <c r="G74" i="7"/>
  <c r="G75" i="7"/>
  <c r="G537" i="7"/>
  <c r="G2469" i="7"/>
  <c r="G2470" i="7"/>
  <c r="G2471" i="7"/>
  <c r="G3884" i="7"/>
  <c r="G3885" i="7"/>
  <c r="G3886" i="7"/>
  <c r="G3887" i="7"/>
  <c r="G3888" i="7"/>
  <c r="G3889" i="7"/>
  <c r="G3890" i="7"/>
  <c r="G3891" i="7"/>
  <c r="G3892" i="7"/>
  <c r="G3893" i="7"/>
  <c r="G538" i="7"/>
  <c r="G2472" i="7"/>
  <c r="G2473" i="7"/>
  <c r="G2474" i="7"/>
  <c r="G5008" i="7"/>
  <c r="G5009" i="7"/>
  <c r="G5010" i="7"/>
  <c r="G5011" i="7"/>
  <c r="G5012" i="7"/>
  <c r="G5013" i="7"/>
  <c r="G5014" i="7"/>
  <c r="G5015" i="7"/>
  <c r="G5016" i="7"/>
  <c r="G5017" i="7"/>
  <c r="G5520" i="7"/>
  <c r="G2475" i="7"/>
  <c r="G2476" i="7"/>
  <c r="G2477" i="7"/>
  <c r="G2478" i="7"/>
  <c r="G2479" i="7"/>
  <c r="G2480" i="7"/>
  <c r="G5521" i="7"/>
  <c r="G5522" i="7"/>
  <c r="G3894" i="7"/>
  <c r="G3895" i="7"/>
  <c r="G3896" i="7"/>
  <c r="G3897" i="7"/>
  <c r="G3898" i="7"/>
  <c r="G3899" i="7"/>
  <c r="G3900" i="7"/>
  <c r="G3901" i="7"/>
  <c r="G3902" i="7"/>
  <c r="G3903" i="7"/>
  <c r="G3904" i="7"/>
  <c r="G3905" i="7"/>
  <c r="G1640" i="7"/>
  <c r="G1641" i="7"/>
  <c r="G5523" i="7"/>
  <c r="G76" i="7"/>
  <c r="G77" i="7"/>
  <c r="G78" i="7"/>
  <c r="G2481" i="7"/>
  <c r="G2482" i="7"/>
  <c r="G2483" i="7"/>
  <c r="G5018" i="7"/>
  <c r="G2093" i="7"/>
  <c r="G2094" i="7"/>
  <c r="G539" i="7"/>
  <c r="G2484" i="7"/>
  <c r="G2485" i="7"/>
  <c r="G2486" i="7"/>
  <c r="G2487" i="7"/>
  <c r="G2488" i="7"/>
  <c r="G2489" i="7"/>
  <c r="G2490" i="7"/>
  <c r="G2491" i="7"/>
  <c r="G5019" i="7"/>
  <c r="G1642" i="7"/>
  <c r="G1643" i="7"/>
  <c r="G3906" i="7"/>
  <c r="G3907" i="7"/>
  <c r="G1644" i="7"/>
  <c r="G3908" i="7"/>
  <c r="G2095" i="7"/>
  <c r="G5020" i="7"/>
  <c r="G5021" i="7"/>
  <c r="G1645" i="7"/>
  <c r="G1646" i="7"/>
  <c r="G5022" i="7"/>
  <c r="G5023" i="7"/>
  <c r="G5024" i="7"/>
  <c r="G4883" i="7"/>
  <c r="G5025" i="7"/>
  <c r="G540" i="7"/>
  <c r="G541" i="7"/>
  <c r="G542" i="7"/>
  <c r="G5026" i="7"/>
  <c r="G5027" i="7"/>
  <c r="G1647" i="7"/>
  <c r="G1648" i="7"/>
  <c r="G1649" i="7"/>
  <c r="G1650" i="7"/>
  <c r="G2492" i="7"/>
  <c r="G5028" i="7"/>
  <c r="G1651" i="7"/>
  <c r="G1652" i="7"/>
  <c r="G1653" i="7"/>
  <c r="G1654" i="7"/>
  <c r="G79" i="7"/>
  <c r="G80" i="7"/>
  <c r="G81" i="7"/>
  <c r="G3909" i="7"/>
  <c r="G2493" i="7"/>
  <c r="G2494" i="7"/>
  <c r="G2495" i="7"/>
  <c r="G5029" i="7"/>
  <c r="G2496" i="7"/>
  <c r="G2497" i="7"/>
  <c r="G2498" i="7"/>
  <c r="G2499" i="7"/>
  <c r="G2500" i="7"/>
  <c r="G2501" i="7"/>
  <c r="G2502" i="7"/>
  <c r="G2503" i="7"/>
  <c r="G2504" i="7"/>
  <c r="G2505" i="7"/>
  <c r="G2506" i="7"/>
  <c r="G2507" i="7"/>
  <c r="G2508" i="7"/>
  <c r="G543" i="7"/>
  <c r="G544" i="7"/>
  <c r="G545" i="7"/>
  <c r="G546" i="7"/>
  <c r="G547" i="7"/>
  <c r="G2509" i="7"/>
  <c r="G2510" i="7"/>
  <c r="G548" i="7"/>
  <c r="G549" i="7"/>
  <c r="G3910" i="7"/>
  <c r="G3911" i="7"/>
  <c r="G3912" i="7"/>
  <c r="G82" i="7"/>
  <c r="G1655" i="7"/>
  <c r="G3913" i="7"/>
  <c r="G3914" i="7"/>
  <c r="G1656" i="7"/>
  <c r="G2511" i="7"/>
  <c r="G3915" i="7"/>
  <c r="G2512" i="7"/>
  <c r="G1657" i="7"/>
  <c r="G1658" i="7"/>
  <c r="G1659" i="7"/>
  <c r="G2096" i="7"/>
  <c r="G5524" i="7"/>
  <c r="G5525" i="7"/>
  <c r="G5526" i="7"/>
  <c r="G5030" i="7"/>
  <c r="G5031" i="7"/>
  <c r="G3916" i="7"/>
  <c r="G3917" i="7"/>
  <c r="G3918" i="7"/>
  <c r="G3919" i="7"/>
  <c r="G3920" i="7"/>
  <c r="G3921" i="7"/>
  <c r="G3922" i="7"/>
  <c r="G3923" i="7"/>
  <c r="G3924" i="7"/>
  <c r="G3925" i="7"/>
  <c r="G3926" i="7"/>
  <c r="G3927" i="7"/>
  <c r="G3928" i="7"/>
  <c r="G3929" i="7"/>
  <c r="G3930" i="7"/>
  <c r="G3931" i="7"/>
  <c r="G3932" i="7"/>
  <c r="G3933" i="7"/>
  <c r="G2513" i="7"/>
  <c r="G2514" i="7"/>
  <c r="G2515" i="7"/>
  <c r="G2516" i="7"/>
  <c r="G1660" i="7"/>
  <c r="G1661" i="7"/>
  <c r="G1662" i="7"/>
  <c r="G1663" i="7"/>
  <c r="G1664" i="7"/>
  <c r="G1665" i="7"/>
  <c r="G1666" i="7"/>
  <c r="G1667" i="7"/>
  <c r="G1668" i="7"/>
  <c r="G1669" i="7"/>
  <c r="G1670" i="7"/>
  <c r="G1671" i="7"/>
  <c r="G1672" i="7"/>
  <c r="G2517" i="7"/>
  <c r="G1673" i="7"/>
  <c r="G1674" i="7"/>
  <c r="G1675" i="7"/>
  <c r="G1676" i="7"/>
  <c r="G1677" i="7"/>
  <c r="G3934" i="7"/>
  <c r="G1678" i="7"/>
  <c r="G1679" i="7"/>
  <c r="G1680" i="7"/>
  <c r="G1681" i="7"/>
  <c r="G1682" i="7"/>
  <c r="G5032" i="7"/>
  <c r="G5033" i="7"/>
  <c r="G5034" i="7"/>
  <c r="G5035" i="7"/>
  <c r="G5036" i="7"/>
  <c r="G550" i="7"/>
  <c r="G551" i="7"/>
  <c r="G552" i="7"/>
  <c r="G3935" i="7"/>
  <c r="G3936" i="7"/>
  <c r="G2518" i="7"/>
  <c r="G83" i="7"/>
  <c r="G84" i="7"/>
  <c r="G553" i="7"/>
  <c r="G2519" i="7"/>
  <c r="G2520" i="7"/>
  <c r="G3937" i="7"/>
  <c r="G3938" i="7"/>
  <c r="G3939" i="7"/>
  <c r="G5527" i="7"/>
  <c r="G554" i="7"/>
  <c r="G555" i="7"/>
  <c r="G556" i="7"/>
  <c r="G557" i="7"/>
  <c r="G558" i="7"/>
  <c r="G2521" i="7"/>
  <c r="G2522" i="7"/>
  <c r="G3940" i="7"/>
  <c r="G3941" i="7"/>
  <c r="G2097" i="7"/>
  <c r="G559" i="7"/>
  <c r="G3942" i="7"/>
  <c r="G3943" i="7"/>
  <c r="G3944" i="7"/>
  <c r="G3945" i="7"/>
  <c r="G3946" i="7"/>
  <c r="G1683" i="7"/>
  <c r="G3947" i="7"/>
  <c r="G1684" i="7"/>
  <c r="G5037" i="7"/>
  <c r="G4884" i="7"/>
  <c r="G560" i="7"/>
  <c r="G561" i="7"/>
  <c r="G562" i="7"/>
  <c r="G563" i="7"/>
  <c r="G3948" i="7"/>
  <c r="G3949" i="7"/>
  <c r="G5038" i="7"/>
  <c r="G5039" i="7"/>
  <c r="G3950" i="7"/>
  <c r="G2523" i="7"/>
  <c r="G2524" i="7"/>
  <c r="G2525" i="7"/>
  <c r="G1685" i="7"/>
  <c r="G1686" i="7"/>
  <c r="G1687" i="7"/>
  <c r="G564" i="7"/>
  <c r="G565" i="7"/>
  <c r="G566" i="7"/>
  <c r="G2526" i="7"/>
  <c r="G2527" i="7"/>
  <c r="G3951" i="7"/>
  <c r="G3952" i="7"/>
  <c r="G2528" i="7"/>
  <c r="G2098" i="7"/>
  <c r="G2529" i="7"/>
  <c r="G2530" i="7"/>
  <c r="G3953" i="7"/>
  <c r="G3954" i="7"/>
  <c r="G3955" i="7"/>
  <c r="G3956" i="7"/>
  <c r="G3957" i="7"/>
  <c r="G3958" i="7"/>
  <c r="G3959" i="7"/>
  <c r="G3960" i="7"/>
  <c r="G2531" i="7"/>
  <c r="G2532" i="7"/>
  <c r="G2533" i="7"/>
  <c r="G2534" i="7"/>
  <c r="G2535" i="7"/>
  <c r="G2536" i="7"/>
  <c r="G2537" i="7"/>
  <c r="G2538" i="7"/>
  <c r="G2539" i="7"/>
  <c r="G2540" i="7"/>
  <c r="G2541" i="7"/>
  <c r="G1688" i="7"/>
  <c r="G5040" i="7"/>
  <c r="G5041" i="7"/>
  <c r="G5042" i="7"/>
  <c r="G5043" i="7"/>
  <c r="G3961" i="7"/>
  <c r="G3962" i="7"/>
  <c r="G2542" i="7"/>
  <c r="G2543" i="7"/>
  <c r="G2544" i="7"/>
  <c r="G2545" i="7"/>
  <c r="G2546" i="7"/>
  <c r="G1689" i="7"/>
  <c r="G1690" i="7"/>
  <c r="G1691" i="7"/>
  <c r="G3963" i="7"/>
  <c r="G3964" i="7"/>
  <c r="G2547" i="7"/>
  <c r="G2548" i="7"/>
  <c r="G2549" i="7"/>
  <c r="G567" i="7"/>
  <c r="G568" i="7"/>
  <c r="G85" i="7"/>
  <c r="G86" i="7"/>
  <c r="G1692" i="7"/>
  <c r="G1693" i="7"/>
  <c r="G1694" i="7"/>
  <c r="G5044" i="7"/>
  <c r="G5045" i="7"/>
  <c r="G2099" i="7"/>
  <c r="G2100" i="7"/>
  <c r="G2101" i="7"/>
  <c r="G2102" i="7"/>
  <c r="G3965" i="7"/>
  <c r="G3966" i="7"/>
  <c r="G5046" i="7"/>
  <c r="G5047" i="7"/>
  <c r="G5528" i="7"/>
  <c r="G569" i="7"/>
  <c r="G570" i="7"/>
  <c r="G3967" i="7"/>
  <c r="G571" i="7"/>
  <c r="G572" i="7"/>
  <c r="G573" i="7"/>
  <c r="G574" i="7"/>
  <c r="G575" i="7"/>
  <c r="G5529" i="7"/>
  <c r="G576" i="7"/>
  <c r="G577" i="7"/>
  <c r="G2550" i="7"/>
  <c r="G3968" i="7"/>
  <c r="G3969" i="7"/>
  <c r="G3970" i="7"/>
  <c r="G5048" i="7"/>
  <c r="G5049" i="7"/>
  <c r="G5050" i="7"/>
  <c r="G5051" i="7"/>
  <c r="G5052" i="7"/>
  <c r="G2551" i="7"/>
  <c r="G2552" i="7"/>
  <c r="G5053" i="7"/>
  <c r="G5054" i="7"/>
  <c r="G5055" i="7"/>
  <c r="G5056" i="7"/>
  <c r="G578" i="7"/>
  <c r="G579" i="7"/>
  <c r="G5057" i="7"/>
  <c r="G2553" i="7"/>
  <c r="G2554" i="7"/>
  <c r="G2555" i="7"/>
  <c r="G2556" i="7"/>
  <c r="G2557" i="7"/>
  <c r="G580" i="7"/>
  <c r="G581" i="7"/>
  <c r="G582" i="7"/>
  <c r="G3971" i="7"/>
  <c r="G3972" i="7"/>
  <c r="G3973" i="7"/>
  <c r="G3974" i="7"/>
  <c r="G583" i="7"/>
  <c r="G2558" i="7"/>
  <c r="G584" i="7"/>
  <c r="G585" i="7"/>
  <c r="G586" i="7"/>
  <c r="G587" i="7"/>
  <c r="G588" i="7"/>
  <c r="G589" i="7"/>
  <c r="G590" i="7"/>
  <c r="G591" i="7"/>
  <c r="G592" i="7"/>
  <c r="G593" i="7"/>
  <c r="G594" i="7"/>
  <c r="G595" i="7"/>
  <c r="G596" i="7"/>
  <c r="G597" i="7"/>
  <c r="G5530" i="7"/>
  <c r="G5531" i="7"/>
  <c r="G598" i="7"/>
  <c r="G599" i="7"/>
  <c r="G600" i="7"/>
  <c r="G601" i="7"/>
  <c r="G5532" i="7"/>
  <c r="G5533" i="7"/>
  <c r="G5534" i="7"/>
  <c r="G1695" i="7"/>
  <c r="G3975" i="7"/>
  <c r="G3976" i="7"/>
  <c r="G3977" i="7"/>
  <c r="G3978" i="7"/>
  <c r="G602" i="7"/>
  <c r="G603" i="7"/>
  <c r="G604" i="7"/>
  <c r="G605" i="7"/>
  <c r="G606" i="7"/>
  <c r="G2559" i="7"/>
  <c r="G607" i="7"/>
  <c r="G3979" i="7"/>
  <c r="G5535" i="7"/>
  <c r="G5536" i="7"/>
  <c r="G5537" i="7"/>
  <c r="G608" i="7"/>
  <c r="G609" i="7"/>
  <c r="G610" i="7"/>
  <c r="G611" i="7"/>
  <c r="G612" i="7"/>
  <c r="G613" i="7"/>
  <c r="G5538" i="7"/>
  <c r="G2560" i="7"/>
  <c r="G2561" i="7"/>
  <c r="G2562" i="7"/>
  <c r="G3980" i="7"/>
  <c r="G87" i="7"/>
  <c r="G88" i="7"/>
  <c r="G89" i="7"/>
  <c r="G90" i="7"/>
  <c r="G614" i="7"/>
  <c r="G5539" i="7"/>
  <c r="G5540" i="7"/>
  <c r="G5541" i="7"/>
  <c r="G91" i="7"/>
  <c r="G5058" i="7"/>
  <c r="G615" i="7"/>
  <c r="G616" i="7"/>
  <c r="G617" i="7"/>
  <c r="G3981" i="7"/>
  <c r="G3982" i="7"/>
  <c r="G3983" i="7"/>
  <c r="G618" i="7"/>
  <c r="G619" i="7"/>
  <c r="G92" i="7"/>
  <c r="G93" i="7"/>
  <c r="G94" i="7"/>
  <c r="G95" i="7"/>
  <c r="G96" i="7"/>
  <c r="G97" i="7"/>
  <c r="G98" i="7"/>
  <c r="G99" i="7"/>
  <c r="G100" i="7"/>
  <c r="G101" i="7"/>
  <c r="G102" i="7"/>
  <c r="G3984" i="7"/>
  <c r="G3985" i="7"/>
  <c r="G3986" i="7"/>
  <c r="G2563" i="7"/>
  <c r="G2564" i="7"/>
  <c r="G2565" i="7"/>
  <c r="G2566" i="7"/>
  <c r="G2567" i="7"/>
  <c r="G2568" i="7"/>
  <c r="G2569" i="7"/>
  <c r="G103" i="7"/>
  <c r="G3987" i="7"/>
  <c r="G3988" i="7"/>
  <c r="G3989" i="7"/>
  <c r="G3990" i="7"/>
  <c r="G620" i="7"/>
  <c r="G621" i="7"/>
  <c r="G5059" i="7"/>
  <c r="G5060" i="7"/>
  <c r="G5061" i="7"/>
  <c r="G104" i="7"/>
  <c r="G105" i="7"/>
  <c r="G2570" i="7"/>
  <c r="G2571" i="7"/>
  <c r="G2572" i="7"/>
  <c r="G2573" i="7"/>
  <c r="G2574" i="7"/>
  <c r="G2575" i="7"/>
  <c r="G3991" i="7"/>
  <c r="G3992" i="7"/>
  <c r="G5542" i="7"/>
  <c r="G2576" i="7"/>
  <c r="G2103" i="7"/>
  <c r="G2104" i="7"/>
  <c r="G2105" i="7"/>
  <c r="G2106" i="7"/>
  <c r="G2107" i="7"/>
  <c r="G2577" i="7"/>
  <c r="G2578" i="7"/>
  <c r="G2579" i="7"/>
  <c r="G1696" i="7"/>
  <c r="G2580" i="7"/>
  <c r="G2581" i="7"/>
  <c r="G2582" i="7"/>
  <c r="G2583" i="7"/>
  <c r="G2584" i="7"/>
  <c r="G2585" i="7"/>
  <c r="G2586" i="7"/>
  <c r="G2587" i="7"/>
  <c r="G2588" i="7"/>
  <c r="G2589" i="7"/>
  <c r="G2590" i="7"/>
  <c r="G2591" i="7"/>
  <c r="G2592" i="7"/>
  <c r="G2593" i="7"/>
  <c r="G2594" i="7"/>
  <c r="G2595" i="7"/>
  <c r="G2596" i="7"/>
  <c r="G2597" i="7"/>
  <c r="G3993" i="7"/>
  <c r="G3994" i="7"/>
  <c r="G3995" i="7"/>
  <c r="G622" i="7"/>
  <c r="G106" i="7"/>
  <c r="G5062" i="7"/>
  <c r="G623" i="7"/>
  <c r="G1697" i="7"/>
  <c r="G5543" i="7"/>
  <c r="G624" i="7"/>
  <c r="G625" i="7"/>
  <c r="G626" i="7"/>
  <c r="G627" i="7"/>
  <c r="G628" i="7"/>
  <c r="G5544" i="7"/>
  <c r="G5545" i="7"/>
  <c r="G629" i="7"/>
  <c r="G630" i="7"/>
  <c r="G2598" i="7"/>
  <c r="G631" i="7"/>
  <c r="G4885" i="7"/>
  <c r="G1698" i="7"/>
  <c r="G3996" i="7"/>
  <c r="G3997" i="7"/>
  <c r="G3998" i="7"/>
  <c r="G3999" i="7"/>
  <c r="G4000" i="7"/>
  <c r="G4001" i="7"/>
  <c r="G4002" i="7"/>
  <c r="G4003" i="7"/>
  <c r="G4004" i="7"/>
  <c r="G4005" i="7"/>
  <c r="G4006" i="7"/>
  <c r="G4007" i="7"/>
  <c r="G4008" i="7"/>
  <c r="G4009" i="7"/>
  <c r="G4010" i="7"/>
  <c r="G4011" i="7"/>
  <c r="G4012" i="7"/>
  <c r="G2599" i="7"/>
  <c r="G4013" i="7"/>
  <c r="G4014" i="7"/>
  <c r="G4015" i="7"/>
  <c r="G5063" i="7"/>
  <c r="G5064" i="7"/>
  <c r="G5065" i="7"/>
  <c r="G5066" i="7"/>
  <c r="G5067" i="7"/>
  <c r="G5068" i="7"/>
  <c r="G5069" i="7"/>
  <c r="G632" i="7"/>
  <c r="G5070" i="7"/>
  <c r="G633" i="7"/>
  <c r="G107" i="7"/>
  <c r="G108" i="7"/>
  <c r="G109" i="7"/>
  <c r="G110" i="7"/>
  <c r="G4016" i="7"/>
  <c r="G4017" i="7"/>
  <c r="G4018" i="7"/>
  <c r="G4019" i="7"/>
  <c r="G5071" i="7"/>
  <c r="G2108" i="7"/>
  <c r="G634" i="7"/>
  <c r="G635" i="7"/>
  <c r="G636" i="7"/>
  <c r="G637" i="7"/>
  <c r="G111" i="7"/>
  <c r="G112" i="7"/>
  <c r="G113" i="7"/>
  <c r="G114" i="7"/>
  <c r="G115" i="7"/>
  <c r="G638" i="7"/>
  <c r="G639" i="7"/>
  <c r="G640" i="7"/>
  <c r="G5546" i="7"/>
  <c r="G641" i="7"/>
  <c r="G642" i="7"/>
  <c r="G643" i="7"/>
  <c r="G644" i="7"/>
  <c r="G5072" i="7"/>
  <c r="G5073" i="7"/>
  <c r="G5074" i="7"/>
  <c r="G5075" i="7"/>
  <c r="G5076" i="7"/>
  <c r="G5077" i="7"/>
  <c r="G5547" i="7"/>
  <c r="G5078" i="7"/>
  <c r="G5548" i="7"/>
  <c r="G5549" i="7"/>
  <c r="G4020" i="7"/>
  <c r="G645" i="7"/>
  <c r="G646" i="7"/>
  <c r="G647" i="7"/>
  <c r="G648" i="7"/>
  <c r="G649" i="7"/>
  <c r="G5550" i="7"/>
  <c r="G650" i="7"/>
  <c r="G651" i="7"/>
  <c r="G1699" i="7"/>
  <c r="G5551" i="7"/>
  <c r="G2600" i="7"/>
  <c r="G2601" i="7"/>
  <c r="G2602" i="7"/>
  <c r="G2603" i="7"/>
  <c r="G2604" i="7"/>
  <c r="G2605" i="7"/>
  <c r="G2606" i="7"/>
  <c r="G2607" i="7"/>
  <c r="G2608" i="7"/>
  <c r="G2609" i="7"/>
  <c r="G2610" i="7"/>
  <c r="G5552" i="7"/>
  <c r="G2611" i="7"/>
  <c r="G2612" i="7"/>
  <c r="G2613" i="7"/>
  <c r="G2614" i="7"/>
  <c r="G2615" i="7"/>
  <c r="G1700" i="7"/>
  <c r="G1701" i="7"/>
  <c r="G1702" i="7"/>
  <c r="G1703" i="7"/>
  <c r="G1704" i="7"/>
  <c r="G1705" i="7"/>
  <c r="G1706" i="7"/>
  <c r="G1707" i="7"/>
  <c r="G1708" i="7"/>
  <c r="G1709" i="7"/>
  <c r="G2616" i="7"/>
  <c r="G2617" i="7"/>
  <c r="G2618" i="7"/>
  <c r="G2619" i="7"/>
  <c r="G652" i="7"/>
  <c r="G2620" i="7"/>
  <c r="G2621" i="7"/>
  <c r="G653" i="7"/>
  <c r="G2622" i="7"/>
  <c r="G5079" i="7"/>
  <c r="G5080" i="7"/>
  <c r="G5081" i="7"/>
  <c r="G654" i="7"/>
  <c r="G655" i="7"/>
  <c r="G2623" i="7"/>
  <c r="G5082" i="7"/>
  <c r="G116" i="7"/>
  <c r="G117" i="7"/>
  <c r="G118" i="7"/>
  <c r="G119" i="7"/>
  <c r="G656" i="7"/>
  <c r="G657" i="7"/>
  <c r="G658" i="7"/>
  <c r="G659" i="7"/>
  <c r="G660" i="7"/>
  <c r="G2624" i="7"/>
  <c r="G2625" i="7"/>
  <c r="G4021" i="7"/>
  <c r="G4022" i="7"/>
  <c r="G2626" i="7"/>
  <c r="G120" i="7"/>
  <c r="G121" i="7"/>
  <c r="G122" i="7"/>
  <c r="G123" i="7"/>
  <c r="G2627" i="7"/>
  <c r="G2628" i="7"/>
  <c r="G124" i="7"/>
  <c r="G125" i="7"/>
  <c r="G5083" i="7"/>
  <c r="G5084" i="7"/>
  <c r="G5085" i="7"/>
  <c r="G5086" i="7"/>
  <c r="G5087" i="7"/>
  <c r="G5088" i="7"/>
  <c r="G2109" i="7"/>
  <c r="G5089" i="7"/>
  <c r="G661" i="7"/>
  <c r="G662" i="7"/>
  <c r="G663" i="7"/>
  <c r="G664" i="7"/>
  <c r="G665" i="7"/>
  <c r="G666" i="7"/>
  <c r="G667" i="7"/>
  <c r="G668" i="7"/>
  <c r="G669" i="7"/>
  <c r="G670" i="7"/>
  <c r="G4023" i="7"/>
  <c r="G4024" i="7"/>
  <c r="G4025" i="7"/>
  <c r="G4026" i="7"/>
  <c r="G4027" i="7"/>
  <c r="G5553" i="7"/>
  <c r="G671" i="7"/>
  <c r="G672" i="7"/>
  <c r="G5090" i="7"/>
  <c r="G5091" i="7"/>
  <c r="G5092" i="7"/>
  <c r="G4028" i="7"/>
  <c r="G5554" i="7"/>
  <c r="G4029" i="7"/>
  <c r="G4030" i="7"/>
  <c r="G4031" i="7"/>
  <c r="G673" i="7"/>
  <c r="G4032" i="7"/>
  <c r="G4033" i="7"/>
  <c r="G4034" i="7"/>
  <c r="G4035" i="7"/>
  <c r="G4036" i="7"/>
  <c r="G4037" i="7"/>
  <c r="G4038" i="7"/>
  <c r="G4039" i="7"/>
  <c r="G4040" i="7"/>
  <c r="G4041" i="7"/>
  <c r="G4042" i="7"/>
  <c r="G4043" i="7"/>
  <c r="G4044" i="7"/>
  <c r="G4045" i="7"/>
  <c r="G1710" i="7"/>
  <c r="G1711" i="7"/>
  <c r="G1712" i="7"/>
  <c r="G1713" i="7"/>
  <c r="G4046" i="7"/>
  <c r="G4047" i="7"/>
  <c r="G4048" i="7"/>
  <c r="G2629" i="7"/>
  <c r="G4049" i="7"/>
  <c r="G2630" i="7"/>
  <c r="G4050" i="7"/>
  <c r="G4051" i="7"/>
  <c r="G4052" i="7"/>
  <c r="G4053" i="7"/>
  <c r="G4054" i="7"/>
  <c r="G4055" i="7"/>
  <c r="G4056" i="7"/>
  <c r="G4057" i="7"/>
  <c r="G2631" i="7"/>
  <c r="G2632" i="7"/>
  <c r="G2110" i="7"/>
  <c r="G2111" i="7"/>
  <c r="G126" i="7"/>
  <c r="G2633" i="7"/>
  <c r="G1714" i="7"/>
  <c r="G2634" i="7"/>
  <c r="G4058" i="7"/>
  <c r="G4059" i="7"/>
  <c r="G2635" i="7"/>
  <c r="G2636" i="7"/>
  <c r="G2637" i="7"/>
  <c r="G2638" i="7"/>
  <c r="G2639" i="7"/>
  <c r="G4060" i="7"/>
  <c r="G4061" i="7"/>
  <c r="G127" i="7"/>
  <c r="G5093" i="7"/>
  <c r="G1715" i="7"/>
  <c r="G5094" i="7"/>
  <c r="G2640" i="7"/>
  <c r="G674" i="7"/>
  <c r="G2641" i="7"/>
  <c r="G2642" i="7"/>
  <c r="G2643" i="7"/>
  <c r="G2644" i="7"/>
  <c r="G2645" i="7"/>
  <c r="G675" i="7"/>
  <c r="G676" i="7"/>
  <c r="G1716" i="7"/>
  <c r="G4062" i="7"/>
  <c r="G4063" i="7"/>
  <c r="G1717" i="7"/>
  <c r="G4064" i="7"/>
  <c r="G4065" i="7"/>
  <c r="G1718" i="7"/>
  <c r="G1719" i="7"/>
  <c r="G4066" i="7"/>
  <c r="G4067" i="7"/>
  <c r="G1720" i="7"/>
  <c r="G1721" i="7"/>
  <c r="G4068" i="7"/>
  <c r="G1722" i="7"/>
  <c r="G1723" i="7"/>
  <c r="G4069" i="7"/>
  <c r="G4070" i="7"/>
  <c r="G2646" i="7"/>
  <c r="G2647" i="7"/>
  <c r="G2648" i="7"/>
  <c r="G2649" i="7"/>
  <c r="G1724" i="7"/>
  <c r="G1725" i="7"/>
  <c r="G677" i="7"/>
  <c r="G678" i="7"/>
  <c r="G2650" i="7"/>
  <c r="G1726" i="7"/>
  <c r="G5095" i="7"/>
  <c r="G5096" i="7"/>
  <c r="G5097" i="7"/>
  <c r="G679" i="7"/>
  <c r="G680" i="7"/>
  <c r="G681" i="7"/>
  <c r="G2112" i="7"/>
  <c r="G2113" i="7"/>
  <c r="G2114" i="7"/>
  <c r="G5098" i="7"/>
  <c r="G5555" i="7"/>
  <c r="G4071" i="7"/>
  <c r="G128" i="7"/>
  <c r="G2651" i="7"/>
  <c r="G2652" i="7"/>
  <c r="G2653" i="7"/>
  <c r="G5556" i="7"/>
  <c r="G4072" i="7"/>
  <c r="G4073" i="7"/>
  <c r="G4074" i="7"/>
  <c r="G2654" i="7"/>
  <c r="G4075" i="7"/>
  <c r="G2655" i="7"/>
  <c r="G2115" i="7"/>
  <c r="G2116" i="7"/>
  <c r="G4076" i="7"/>
  <c r="G1727" i="7"/>
  <c r="G2117" i="7"/>
  <c r="G682" i="7"/>
  <c r="G683" i="7"/>
  <c r="G5557" i="7"/>
  <c r="G4077" i="7"/>
  <c r="G4078" i="7"/>
  <c r="G5558" i="7"/>
  <c r="G5559" i="7"/>
  <c r="G5560" i="7"/>
  <c r="G2656" i="7"/>
  <c r="G2657" i="7"/>
  <c r="G2658" i="7"/>
  <c r="G2659" i="7"/>
  <c r="G4079" i="7"/>
  <c r="G2660" i="7"/>
  <c r="G2661" i="7"/>
  <c r="G4080" i="7"/>
  <c r="G2662" i="7"/>
  <c r="G4081" i="7"/>
  <c r="G4082" i="7"/>
  <c r="G2663" i="7"/>
  <c r="G4083" i="7"/>
  <c r="G2664" i="7"/>
  <c r="G4084" i="7"/>
  <c r="G2665" i="7"/>
  <c r="G4085" i="7"/>
  <c r="G2666" i="7"/>
  <c r="G4086" i="7"/>
  <c r="G2667" i="7"/>
  <c r="G2668" i="7"/>
  <c r="G2669" i="7"/>
  <c r="G2670" i="7"/>
  <c r="G4087" i="7"/>
  <c r="G4088" i="7"/>
  <c r="G2671" i="7"/>
  <c r="G4089" i="7"/>
  <c r="G2672" i="7"/>
  <c r="G2673" i="7"/>
  <c r="G2674" i="7"/>
  <c r="G2675" i="7"/>
  <c r="G2676" i="7"/>
  <c r="G4090" i="7"/>
  <c r="G2677" i="7"/>
  <c r="G129" i="7"/>
  <c r="G130" i="7"/>
  <c r="G131" i="7"/>
  <c r="G132" i="7"/>
  <c r="G2678" i="7"/>
  <c r="G2679" i="7"/>
  <c r="G684" i="7"/>
  <c r="G685" i="7"/>
  <c r="G5099" i="7"/>
  <c r="G5100" i="7"/>
  <c r="G5561" i="7"/>
  <c r="G2680" i="7"/>
  <c r="G2681" i="7"/>
  <c r="G4091" i="7"/>
  <c r="G2682" i="7"/>
  <c r="G1728" i="7"/>
  <c r="G2683" i="7"/>
  <c r="G2684" i="7"/>
  <c r="G2685" i="7"/>
  <c r="G1729" i="7"/>
  <c r="G1730" i="7"/>
  <c r="G1731" i="7"/>
  <c r="G1732" i="7"/>
  <c r="G1733" i="7"/>
  <c r="G5562" i="7"/>
  <c r="G686" i="7"/>
  <c r="G1734" i="7"/>
  <c r="G1735" i="7"/>
  <c r="G1736" i="7"/>
  <c r="G1737" i="7"/>
  <c r="G1738" i="7"/>
  <c r="G1739" i="7"/>
  <c r="G1740" i="7"/>
  <c r="G1741" i="7"/>
  <c r="G1742" i="7"/>
  <c r="G1743" i="7"/>
  <c r="G1744" i="7"/>
  <c r="G1745" i="7"/>
  <c r="G1746" i="7"/>
  <c r="G1747" i="7"/>
  <c r="G1748" i="7"/>
  <c r="G1749" i="7"/>
  <c r="G1750" i="7"/>
  <c r="G1751" i="7"/>
  <c r="G1752" i="7"/>
  <c r="G1753" i="7"/>
  <c r="G4092" i="7"/>
  <c r="G4093" i="7"/>
  <c r="G687" i="7"/>
  <c r="G688" i="7"/>
  <c r="G4094" i="7"/>
  <c r="G4095" i="7"/>
  <c r="G4096" i="7"/>
  <c r="G4097" i="7"/>
  <c r="G4098" i="7"/>
  <c r="G4099" i="7"/>
  <c r="G4100" i="7"/>
  <c r="G2686" i="7"/>
  <c r="G2687" i="7"/>
  <c r="G4101" i="7"/>
  <c r="G4102" i="7"/>
  <c r="G4103" i="7"/>
  <c r="G2688" i="7"/>
  <c r="G2689" i="7"/>
  <c r="G689" i="7"/>
  <c r="G690" i="7"/>
  <c r="G2690" i="7"/>
  <c r="G2691" i="7"/>
  <c r="G2692" i="7"/>
  <c r="G2693" i="7"/>
  <c r="G691" i="7"/>
  <c r="G692" i="7"/>
  <c r="G693" i="7"/>
  <c r="G2694" i="7"/>
  <c r="G2695" i="7"/>
  <c r="G2696" i="7"/>
  <c r="G2697" i="7"/>
  <c r="G2698" i="7"/>
  <c r="G2699" i="7"/>
  <c r="G2700" i="7"/>
  <c r="G2701" i="7"/>
  <c r="G2702" i="7"/>
  <c r="G2703" i="7"/>
  <c r="G2704" i="7"/>
  <c r="G2705" i="7"/>
  <c r="G2706" i="7"/>
  <c r="G2707" i="7"/>
  <c r="G2708" i="7"/>
  <c r="G2709" i="7"/>
  <c r="G2710" i="7"/>
  <c r="G4104" i="7"/>
  <c r="G2711" i="7"/>
  <c r="G2712" i="7"/>
  <c r="G133" i="7"/>
  <c r="G694" i="7"/>
  <c r="G695" i="7"/>
  <c r="G696" i="7"/>
  <c r="G697" i="7"/>
  <c r="G698" i="7"/>
  <c r="G699" i="7"/>
  <c r="G700" i="7"/>
  <c r="G701" i="7"/>
  <c r="G2713" i="7"/>
  <c r="G2714" i="7"/>
  <c r="G2715" i="7"/>
  <c r="G4105" i="7"/>
  <c r="G4106" i="7"/>
  <c r="G4107" i="7"/>
  <c r="G2716" i="7"/>
  <c r="G2717" i="7"/>
  <c r="G2718" i="7"/>
  <c r="G2719" i="7"/>
  <c r="G2720" i="7"/>
  <c r="G2721" i="7"/>
  <c r="G2722" i="7"/>
  <c r="G4108" i="7"/>
  <c r="G5101" i="7"/>
  <c r="G5102" i="7"/>
  <c r="G4109" i="7"/>
  <c r="G4110" i="7"/>
  <c r="G702" i="7"/>
  <c r="G1754" i="7"/>
  <c r="G703" i="7"/>
  <c r="G704" i="7"/>
  <c r="G4111" i="7"/>
  <c r="G1755" i="7"/>
  <c r="G134" i="7"/>
  <c r="G135" i="7"/>
  <c r="G136" i="7"/>
  <c r="G137" i="7"/>
  <c r="G138" i="7"/>
  <c r="G139" i="7"/>
  <c r="G140" i="7"/>
  <c r="G141" i="7"/>
  <c r="G142" i="7"/>
  <c r="G143" i="7"/>
  <c r="G144" i="7"/>
  <c r="G145" i="7"/>
  <c r="G146" i="7"/>
  <c r="G147" i="7"/>
  <c r="G148" i="7"/>
  <c r="G4112" i="7"/>
  <c r="G4113" i="7"/>
  <c r="G2118" i="7"/>
  <c r="G705" i="7"/>
  <c r="G4114" i="7"/>
  <c r="G4115" i="7"/>
  <c r="G4116" i="7"/>
  <c r="G4117" i="7"/>
  <c r="G4118" i="7"/>
  <c r="G4119" i="7"/>
  <c r="G4120" i="7"/>
  <c r="G5563" i="7"/>
  <c r="G706" i="7"/>
  <c r="G149" i="7"/>
  <c r="G150" i="7"/>
  <c r="G151" i="7"/>
  <c r="G152" i="7"/>
  <c r="G153" i="7"/>
  <c r="G707" i="7"/>
  <c r="G708" i="7"/>
  <c r="G709" i="7"/>
  <c r="G710" i="7"/>
  <c r="G5564" i="7"/>
  <c r="G5103" i="7"/>
  <c r="G5104" i="7"/>
  <c r="G711" i="7"/>
  <c r="G4121" i="7"/>
  <c r="G5105" i="7"/>
  <c r="G154" i="7"/>
  <c r="G155" i="7"/>
  <c r="G2723" i="7"/>
  <c r="G2724" i="7"/>
  <c r="G5565" i="7"/>
  <c r="G2725" i="7"/>
  <c r="G2726" i="7"/>
  <c r="G4122" i="7"/>
  <c r="G4123" i="7"/>
  <c r="G4124" i="7"/>
  <c r="G1756" i="7"/>
  <c r="G4125" i="7"/>
  <c r="G4126" i="7"/>
  <c r="G5566" i="7"/>
  <c r="G5567" i="7"/>
  <c r="G5568" i="7"/>
  <c r="G5569" i="7"/>
  <c r="G5570" i="7"/>
  <c r="G5571" i="7"/>
  <c r="G5106" i="7"/>
  <c r="G5107" i="7"/>
  <c r="G5108" i="7"/>
  <c r="G5109" i="7"/>
  <c r="G5110" i="7"/>
  <c r="G5111" i="7"/>
  <c r="G712" i="7"/>
  <c r="G2727" i="7"/>
  <c r="G2728" i="7"/>
  <c r="G2729" i="7"/>
  <c r="G2730" i="7"/>
  <c r="G2731" i="7"/>
  <c r="G2732" i="7"/>
  <c r="G2733" i="7"/>
  <c r="G2734" i="7"/>
  <c r="G2735" i="7"/>
  <c r="G2736" i="7"/>
  <c r="G2737" i="7"/>
  <c r="G2738" i="7"/>
  <c r="G2739" i="7"/>
  <c r="G2740" i="7"/>
  <c r="G2741" i="7"/>
  <c r="G2742" i="7"/>
  <c r="G2743" i="7"/>
  <c r="G2744" i="7"/>
  <c r="G2745" i="7"/>
  <c r="G2746" i="7"/>
  <c r="G2747" i="7"/>
  <c r="G5112" i="7"/>
  <c r="G1757" i="7"/>
  <c r="G5572" i="7"/>
  <c r="G5573" i="7"/>
  <c r="G1758" i="7"/>
  <c r="G1759" i="7"/>
  <c r="G713" i="7"/>
  <c r="G2748" i="7"/>
  <c r="G2749" i="7"/>
  <c r="G4127" i="7"/>
  <c r="G4128" i="7"/>
  <c r="G4129" i="7"/>
  <c r="G4130" i="7"/>
  <c r="G4131" i="7"/>
  <c r="G4132" i="7"/>
  <c r="G4133" i="7"/>
  <c r="G714" i="7"/>
  <c r="G4134" i="7"/>
  <c r="G4135" i="7"/>
  <c r="G4136" i="7"/>
  <c r="G4137" i="7"/>
  <c r="G4138" i="7"/>
  <c r="G4139" i="7"/>
  <c r="G4140" i="7"/>
  <c r="G4141" i="7"/>
  <c r="G4142" i="7"/>
  <c r="G4143" i="7"/>
  <c r="G4144" i="7"/>
  <c r="G4145" i="7"/>
  <c r="G2750" i="7"/>
  <c r="G2751" i="7"/>
  <c r="G715" i="7"/>
  <c r="G5574" i="7"/>
  <c r="G5575" i="7"/>
  <c r="G5576" i="7"/>
  <c r="G5577" i="7"/>
  <c r="G5578" i="7"/>
  <c r="G5579" i="7"/>
  <c r="G5580" i="7"/>
  <c r="G5581" i="7"/>
  <c r="G5582" i="7"/>
  <c r="G5583" i="7"/>
  <c r="G4146" i="7"/>
  <c r="G2752" i="7"/>
  <c r="G1760" i="7"/>
  <c r="G2753" i="7"/>
  <c r="G5584" i="7"/>
  <c r="G1761" i="7"/>
  <c r="G2754" i="7"/>
  <c r="G4147" i="7"/>
  <c r="G716" i="7"/>
  <c r="G717" i="7"/>
  <c r="G718" i="7"/>
  <c r="G5585" i="7"/>
  <c r="G719" i="7"/>
  <c r="G720" i="7"/>
  <c r="G2755" i="7"/>
  <c r="G2756" i="7"/>
  <c r="G5113" i="7"/>
  <c r="G721" i="7"/>
  <c r="G722" i="7"/>
  <c r="G5114" i="7"/>
  <c r="G5115" i="7"/>
  <c r="G5116" i="7"/>
  <c r="G5117" i="7"/>
  <c r="G5118" i="7"/>
  <c r="G1762" i="7"/>
  <c r="G1763" i="7"/>
  <c r="G1764" i="7"/>
  <c r="G1765" i="7"/>
  <c r="G2757" i="7"/>
  <c r="G1766" i="7"/>
  <c r="G1767" i="7"/>
  <c r="G5119" i="7"/>
  <c r="G4148" i="7"/>
  <c r="G2758" i="7"/>
  <c r="G4149" i="7"/>
  <c r="G2759" i="7"/>
  <c r="G2760" i="7"/>
  <c r="G2761" i="7"/>
  <c r="G2762" i="7"/>
  <c r="G4886" i="7"/>
  <c r="G4150" i="7"/>
  <c r="G4151" i="7"/>
  <c r="G4152" i="7"/>
  <c r="G4153" i="7"/>
  <c r="G1768" i="7"/>
  <c r="G1769" i="7"/>
  <c r="G4154" i="7"/>
  <c r="G723" i="7"/>
  <c r="G724" i="7"/>
  <c r="G725" i="7"/>
  <c r="G726" i="7"/>
  <c r="G727" i="7"/>
  <c r="G728" i="7"/>
  <c r="G4155" i="7"/>
  <c r="G2763" i="7"/>
  <c r="G2764" i="7"/>
  <c r="G2765" i="7"/>
  <c r="G2766" i="7"/>
  <c r="G2767" i="7"/>
  <c r="G5586" i="7"/>
  <c r="G5587" i="7"/>
  <c r="G2768" i="7"/>
  <c r="G2769" i="7"/>
  <c r="G2770" i="7"/>
  <c r="G2771" i="7"/>
  <c r="G156" i="7"/>
  <c r="G2772" i="7"/>
  <c r="G4887" i="7"/>
  <c r="G2773" i="7"/>
  <c r="G5588" i="7"/>
  <c r="G4156" i="7"/>
  <c r="G4157" i="7"/>
  <c r="G1770" i="7"/>
  <c r="G1771" i="7"/>
  <c r="G5589" i="7"/>
  <c r="G4158" i="7"/>
  <c r="G4159" i="7"/>
  <c r="G4160" i="7"/>
  <c r="G2774" i="7"/>
  <c r="G2775" i="7"/>
  <c r="G2776" i="7"/>
  <c r="G2777" i="7"/>
  <c r="G2778" i="7"/>
  <c r="G2779" i="7"/>
  <c r="G2780" i="7"/>
  <c r="G2781" i="7"/>
  <c r="G2782" i="7"/>
  <c r="G2783" i="7"/>
  <c r="G729" i="7"/>
  <c r="G2119" i="7"/>
  <c r="G1772" i="7"/>
  <c r="G1773" i="7"/>
  <c r="G1774" i="7"/>
  <c r="G2120" i="7"/>
  <c r="G5590" i="7"/>
  <c r="G5591" i="7"/>
  <c r="G5592" i="7"/>
  <c r="G2784" i="7"/>
  <c r="G2785" i="7"/>
  <c r="G2786" i="7"/>
  <c r="G1775" i="7"/>
  <c r="G2787" i="7"/>
  <c r="G1776" i="7"/>
  <c r="G1777" i="7"/>
  <c r="G4161" i="7"/>
  <c r="G2788" i="7"/>
  <c r="G2789" i="7"/>
  <c r="G2790" i="7"/>
  <c r="G2791" i="7"/>
  <c r="G2792" i="7"/>
  <c r="G2793" i="7"/>
  <c r="G2794" i="7"/>
  <c r="G2795" i="7"/>
  <c r="G2796" i="7"/>
  <c r="G2797" i="7"/>
  <c r="G2798" i="7"/>
  <c r="G5593" i="7"/>
  <c r="G730" i="7"/>
  <c r="G5594" i="7"/>
  <c r="G5120" i="7"/>
  <c r="G731" i="7"/>
  <c r="G5121" i="7"/>
  <c r="G5122" i="7"/>
  <c r="G5123" i="7"/>
  <c r="G2121" i="7"/>
  <c r="G157" i="7"/>
  <c r="G158" i="7"/>
  <c r="G159" i="7"/>
  <c r="G5595" i="7"/>
  <c r="G732" i="7"/>
  <c r="G733" i="7"/>
  <c r="G734" i="7"/>
  <c r="G735" i="7"/>
  <c r="G2799" i="7"/>
  <c r="G4162" i="7"/>
  <c r="G4163" i="7"/>
  <c r="G2800" i="7"/>
  <c r="G2801" i="7"/>
  <c r="G2802" i="7"/>
  <c r="G2803" i="7"/>
  <c r="G2804" i="7"/>
  <c r="G2805" i="7"/>
  <c r="G2806" i="7"/>
  <c r="G2807" i="7"/>
  <c r="G2808" i="7"/>
  <c r="G2809" i="7"/>
  <c r="G2810" i="7"/>
  <c r="G2811" i="7"/>
  <c r="G2812" i="7"/>
  <c r="G2813" i="7"/>
  <c r="G2814" i="7"/>
  <c r="G2815" i="7"/>
  <c r="G2816" i="7"/>
  <c r="G2817" i="7"/>
  <c r="G2818" i="7"/>
  <c r="G2819" i="7"/>
  <c r="G2820" i="7"/>
  <c r="G2821" i="7"/>
  <c r="G2822" i="7"/>
  <c r="G2823" i="7"/>
  <c r="G4164" i="7"/>
  <c r="G4165" i="7"/>
  <c r="G4166" i="7"/>
  <c r="G4167" i="7"/>
  <c r="G4168" i="7"/>
  <c r="G4169" i="7"/>
  <c r="G4170" i="7"/>
  <c r="G4171" i="7"/>
  <c r="G4172" i="7"/>
  <c r="G736" i="7"/>
  <c r="G2122" i="7"/>
  <c r="G2123" i="7"/>
  <c r="G2824" i="7"/>
  <c r="G2825" i="7"/>
  <c r="G2826" i="7"/>
  <c r="G2827" i="7"/>
  <c r="G2828" i="7"/>
  <c r="G2829" i="7"/>
  <c r="G2830" i="7"/>
  <c r="G2831" i="7"/>
  <c r="G737" i="7"/>
  <c r="G738" i="7"/>
  <c r="G1778" i="7"/>
  <c r="G160" i="7"/>
  <c r="G161" i="7"/>
  <c r="G2832" i="7"/>
  <c r="G2833" i="7"/>
  <c r="G2834" i="7"/>
  <c r="G2835" i="7"/>
  <c r="G2836" i="7"/>
  <c r="G2837" i="7"/>
  <c r="G2838" i="7"/>
  <c r="G2839" i="7"/>
  <c r="G2840" i="7"/>
  <c r="G2841" i="7"/>
  <c r="G1779" i="7"/>
  <c r="G2842" i="7"/>
  <c r="G4173" i="7"/>
  <c r="G4174" i="7"/>
  <c r="G2843" i="7"/>
  <c r="G2844" i="7"/>
  <c r="G4175" i="7"/>
  <c r="G739" i="7"/>
  <c r="G4176" i="7"/>
  <c r="G740" i="7"/>
  <c r="G4177" i="7"/>
  <c r="G4178" i="7"/>
  <c r="G741" i="7"/>
  <c r="G2845" i="7"/>
  <c r="G2846" i="7"/>
  <c r="G2847" i="7"/>
  <c r="G5596" i="7"/>
  <c r="G742" i="7"/>
  <c r="G5124" i="7"/>
  <c r="G2848" i="7"/>
  <c r="G5125" i="7"/>
  <c r="G2849" i="7"/>
  <c r="G2850" i="7"/>
  <c r="G2851" i="7"/>
  <c r="G4179" i="7"/>
  <c r="G5597" i="7"/>
  <c r="G5598" i="7"/>
  <c r="G5599" i="7"/>
  <c r="G5126" i="7"/>
  <c r="G5127" i="7"/>
  <c r="G4180" i="7"/>
  <c r="G743" i="7"/>
  <c r="G5600" i="7"/>
  <c r="G5601" i="7"/>
  <c r="G5602" i="7"/>
  <c r="G744" i="7"/>
  <c r="G745" i="7"/>
  <c r="G2852" i="7"/>
  <c r="G746" i="7"/>
  <c r="G2853" i="7"/>
  <c r="G4181" i="7"/>
  <c r="G2854" i="7"/>
  <c r="G747" i="7"/>
  <c r="G748" i="7"/>
  <c r="G2855" i="7"/>
  <c r="G2856" i="7"/>
  <c r="G2857" i="7"/>
  <c r="G2858" i="7"/>
  <c r="G2859" i="7"/>
  <c r="G2860" i="7"/>
  <c r="G2861" i="7"/>
  <c r="G2862" i="7"/>
  <c r="G2863" i="7"/>
  <c r="G2864" i="7"/>
  <c r="G2865" i="7"/>
  <c r="G4182" i="7"/>
  <c r="G4183" i="7"/>
  <c r="G2866" i="7"/>
  <c r="G2867" i="7"/>
  <c r="G2868" i="7"/>
  <c r="G2124" i="7"/>
  <c r="G2869" i="7"/>
  <c r="G2870" i="7"/>
  <c r="G2871" i="7"/>
  <c r="G2872" i="7"/>
  <c r="G2873" i="7"/>
  <c r="G2874" i="7"/>
  <c r="G2875" i="7"/>
  <c r="G2876" i="7"/>
  <c r="G2877" i="7"/>
  <c r="G2878" i="7"/>
  <c r="G2879" i="7"/>
  <c r="G2880" i="7"/>
  <c r="G5603" i="7"/>
  <c r="G2881" i="7"/>
  <c r="G2882" i="7"/>
  <c r="G2883" i="7"/>
  <c r="G2884" i="7"/>
  <c r="G2885" i="7"/>
  <c r="G2886" i="7"/>
  <c r="G2887" i="7"/>
  <c r="G2888" i="7"/>
  <c r="G2889" i="7"/>
  <c r="G2890" i="7"/>
  <c r="G2891" i="7"/>
  <c r="G2892" i="7"/>
  <c r="G2893" i="7"/>
  <c r="G4184" i="7"/>
  <c r="G2894" i="7"/>
  <c r="G2895" i="7"/>
  <c r="G2896" i="7"/>
  <c r="G2897" i="7"/>
  <c r="G2898" i="7"/>
  <c r="G2899" i="7"/>
  <c r="G2900" i="7"/>
  <c r="G2901" i="7"/>
  <c r="G2902" i="7"/>
  <c r="G2903" i="7"/>
  <c r="G2904" i="7"/>
  <c r="G2905" i="7"/>
  <c r="G4185" i="7"/>
  <c r="G4186" i="7"/>
  <c r="G2906" i="7"/>
  <c r="G4187" i="7"/>
  <c r="G4188" i="7"/>
  <c r="G4189" i="7"/>
  <c r="G2907" i="7"/>
  <c r="G4190" i="7"/>
  <c r="G2908" i="7"/>
  <c r="G4191" i="7"/>
  <c r="G4192" i="7"/>
  <c r="G4193" i="7"/>
  <c r="G2909" i="7"/>
  <c r="G2910" i="7"/>
  <c r="G2911" i="7"/>
  <c r="G749" i="7"/>
  <c r="G5604" i="7"/>
  <c r="G5605" i="7"/>
  <c r="G5606" i="7"/>
  <c r="G5607" i="7"/>
  <c r="G750" i="7"/>
  <c r="G4194" i="7"/>
  <c r="G5608" i="7"/>
  <c r="G5609" i="7"/>
  <c r="G5610" i="7"/>
  <c r="G5611" i="7"/>
  <c r="G4195" i="7"/>
  <c r="G5128" i="7"/>
  <c r="G5129" i="7"/>
  <c r="G751" i="7"/>
  <c r="G4196" i="7"/>
  <c r="G5612" i="7"/>
  <c r="G5613" i="7"/>
  <c r="G5614" i="7"/>
  <c r="G5615" i="7"/>
  <c r="G5616" i="7"/>
  <c r="G5130" i="7"/>
  <c r="G5617" i="7"/>
  <c r="G5618" i="7"/>
  <c r="G5619" i="7"/>
  <c r="G5620" i="7"/>
  <c r="G5621" i="7"/>
  <c r="G5622" i="7"/>
  <c r="G4197" i="7"/>
  <c r="G4198" i="7"/>
  <c r="G4199" i="7"/>
  <c r="G2912" i="7"/>
  <c r="G4200" i="7"/>
  <c r="G4201" i="7"/>
  <c r="G4202" i="7"/>
  <c r="G4203" i="7"/>
  <c r="G4204" i="7"/>
  <c r="G4205" i="7"/>
  <c r="G4206" i="7"/>
  <c r="G2913" i="7"/>
  <c r="G4207" i="7"/>
  <c r="G2125" i="7"/>
  <c r="G4208" i="7"/>
  <c r="G4209" i="7"/>
  <c r="G4210" i="7"/>
  <c r="G4211" i="7"/>
  <c r="G4212" i="7"/>
  <c r="G4213" i="7"/>
  <c r="G4214" i="7"/>
  <c r="G4215" i="7"/>
  <c r="G4216" i="7"/>
  <c r="G4217" i="7"/>
  <c r="G4218" i="7"/>
  <c r="G2914" i="7"/>
  <c r="G4219" i="7"/>
  <c r="G4220" i="7"/>
  <c r="G4221" i="7"/>
  <c r="G4222" i="7"/>
  <c r="G2915" i="7"/>
  <c r="G2916" i="7"/>
  <c r="G1780" i="7"/>
  <c r="G4223" i="7"/>
  <c r="G752" i="7"/>
  <c r="G5623" i="7"/>
  <c r="G4224" i="7"/>
  <c r="G4225" i="7"/>
  <c r="G4226" i="7"/>
  <c r="G4227" i="7"/>
  <c r="G2917" i="7"/>
  <c r="G2918" i="7"/>
  <c r="G2919" i="7"/>
  <c r="G4228" i="7"/>
  <c r="G4229" i="7"/>
  <c r="G4230" i="7"/>
  <c r="G4231" i="7"/>
  <c r="G1781" i="7"/>
  <c r="G2920" i="7"/>
  <c r="G2921" i="7"/>
  <c r="G2922" i="7"/>
  <c r="G4232" i="7"/>
  <c r="G162" i="7"/>
  <c r="G2923" i="7"/>
  <c r="G2924" i="7"/>
  <c r="G2925" i="7"/>
  <c r="G2926" i="7"/>
  <c r="G2927" i="7"/>
  <c r="G2928" i="7"/>
  <c r="G2929" i="7"/>
  <c r="G2930" i="7"/>
  <c r="G2931" i="7"/>
  <c r="G2932" i="7"/>
  <c r="G2933" i="7"/>
  <c r="G2934" i="7"/>
  <c r="G2935" i="7"/>
  <c r="G2126" i="7"/>
  <c r="G2936" i="7"/>
  <c r="G2937" i="7"/>
  <c r="G5624" i="7"/>
  <c r="G5625" i="7"/>
  <c r="G5626" i="7"/>
  <c r="G5627" i="7"/>
  <c r="G5628" i="7"/>
  <c r="G753" i="7"/>
  <c r="G754" i="7"/>
  <c r="G755" i="7"/>
  <c r="G756" i="7"/>
  <c r="G2938" i="7"/>
  <c r="G757" i="7"/>
  <c r="G758" i="7"/>
  <c r="G163" i="7"/>
  <c r="G1782" i="7"/>
  <c r="G1783" i="7"/>
  <c r="G1784" i="7"/>
  <c r="G759" i="7"/>
  <c r="G760" i="7"/>
  <c r="G761" i="7"/>
  <c r="G762" i="7"/>
  <c r="G763" i="7"/>
  <c r="G764" i="7"/>
  <c r="G765" i="7"/>
  <c r="G5629" i="7"/>
  <c r="G766" i="7"/>
  <c r="G767" i="7"/>
  <c r="G768" i="7"/>
  <c r="G769" i="7"/>
  <c r="G770" i="7"/>
  <c r="G771" i="7"/>
  <c r="G772" i="7"/>
  <c r="G773" i="7"/>
  <c r="G774" i="7"/>
  <c r="G4233" i="7"/>
  <c r="G4234" i="7"/>
  <c r="G164" i="7"/>
  <c r="G165" i="7"/>
  <c r="G166" i="7"/>
  <c r="G167" i="7"/>
  <c r="G168" i="7"/>
  <c r="G169" i="7"/>
  <c r="G170" i="7"/>
  <c r="G171" i="7"/>
  <c r="G172" i="7"/>
  <c r="G173" i="7"/>
  <c r="G775" i="7"/>
  <c r="G5131" i="7"/>
  <c r="G776" i="7"/>
  <c r="G777" i="7"/>
  <c r="G5132" i="7"/>
  <c r="G5133" i="7"/>
  <c r="G5134" i="7"/>
  <c r="G5135" i="7"/>
  <c r="G5136" i="7"/>
  <c r="G4235" i="7"/>
  <c r="G778" i="7"/>
  <c r="G4888" i="7"/>
  <c r="G779" i="7"/>
  <c r="G780" i="7"/>
  <c r="G781" i="7"/>
  <c r="G4236" i="7"/>
  <c r="G1785" i="7"/>
  <c r="G1786" i="7"/>
  <c r="G1787" i="7"/>
  <c r="G782" i="7"/>
  <c r="G783" i="7"/>
  <c r="G784" i="7"/>
  <c r="G785" i="7"/>
  <c r="G786" i="7"/>
  <c r="G787" i="7"/>
  <c r="G788" i="7"/>
  <c r="G789" i="7"/>
  <c r="G790" i="7"/>
  <c r="G791" i="7"/>
  <c r="G174" i="7"/>
  <c r="G175" i="7"/>
  <c r="G176" i="7"/>
  <c r="G177" i="7"/>
  <c r="G178" i="7"/>
  <c r="G179" i="7"/>
  <c r="G180" i="7"/>
  <c r="G792" i="7"/>
  <c r="G793" i="7"/>
  <c r="G794" i="7"/>
  <c r="G1788" i="7"/>
  <c r="G795" i="7"/>
  <c r="G796" i="7"/>
  <c r="G797" i="7"/>
  <c r="G1789" i="7"/>
  <c r="G1790" i="7"/>
  <c r="G4237" i="7"/>
  <c r="G798" i="7"/>
  <c r="G799" i="7"/>
  <c r="G4238" i="7"/>
  <c r="G1791" i="7"/>
  <c r="G1792" i="7"/>
  <c r="G1793" i="7"/>
  <c r="G1794" i="7"/>
  <c r="G1795" i="7"/>
  <c r="G1796" i="7"/>
  <c r="G1797" i="7"/>
  <c r="G1798" i="7"/>
  <c r="G1799" i="7"/>
  <c r="G1800" i="7"/>
  <c r="G5137" i="7"/>
  <c r="G4239" i="7"/>
  <c r="G4240" i="7"/>
  <c r="G4241" i="7"/>
  <c r="G4242" i="7"/>
  <c r="G4243" i="7"/>
  <c r="G4244" i="7"/>
  <c r="G4245" i="7"/>
  <c r="G4246" i="7"/>
  <c r="G4247" i="7"/>
  <c r="G4248" i="7"/>
  <c r="G4249" i="7"/>
  <c r="G4250" i="7"/>
  <c r="G4251" i="7"/>
  <c r="G4252" i="7"/>
  <c r="G4253" i="7"/>
  <c r="G5630" i="7"/>
  <c r="G4254" i="7"/>
  <c r="G4255" i="7"/>
  <c r="G4256" i="7"/>
  <c r="G4257" i="7"/>
  <c r="G4258" i="7"/>
  <c r="G2939" i="7"/>
  <c r="G2940" i="7"/>
  <c r="G2941" i="7"/>
  <c r="G2942" i="7"/>
  <c r="G4259" i="7"/>
  <c r="G1801" i="7"/>
  <c r="G1802" i="7"/>
  <c r="G1803" i="7"/>
  <c r="G1804" i="7"/>
  <c r="G1805" i="7"/>
  <c r="G1806" i="7"/>
  <c r="G1807" i="7"/>
  <c r="G1808" i="7"/>
  <c r="G1809" i="7"/>
  <c r="G1810" i="7"/>
  <c r="G4260" i="7"/>
  <c r="G4261" i="7"/>
  <c r="G4262" i="7"/>
  <c r="G4263" i="7"/>
  <c r="G1811" i="7"/>
  <c r="G2943" i="7"/>
  <c r="G2944" i="7"/>
  <c r="G4264" i="7"/>
  <c r="G4265" i="7"/>
  <c r="G4266" i="7"/>
  <c r="G4267" i="7"/>
  <c r="G1812" i="7"/>
  <c r="G1813" i="7"/>
  <c r="G181" i="7"/>
  <c r="G4268" i="7"/>
  <c r="G2945" i="7"/>
  <c r="G2946" i="7"/>
  <c r="G2947" i="7"/>
  <c r="G4269" i="7"/>
  <c r="G800" i="7"/>
  <c r="G801" i="7"/>
  <c r="G802" i="7"/>
  <c r="G803" i="7"/>
  <c r="G5138" i="7"/>
  <c r="G4270" i="7"/>
  <c r="G4271" i="7"/>
  <c r="G4272" i="7"/>
  <c r="G4273" i="7"/>
  <c r="G4274" i="7"/>
  <c r="G4275" i="7"/>
  <c r="G4276" i="7"/>
  <c r="G4277" i="7"/>
  <c r="G4278" i="7"/>
  <c r="G804" i="7"/>
  <c r="G805" i="7"/>
  <c r="G806" i="7"/>
  <c r="G4279" i="7"/>
  <c r="G182" i="7"/>
  <c r="G807" i="7"/>
  <c r="G4280" i="7"/>
  <c r="G4281" i="7"/>
  <c r="G4282" i="7"/>
  <c r="G808" i="7"/>
  <c r="G809" i="7"/>
  <c r="G810" i="7"/>
  <c r="G1814" i="7"/>
  <c r="G5631" i="7"/>
  <c r="G5139" i="7"/>
  <c r="G5140" i="7"/>
  <c r="G4283" i="7"/>
  <c r="G4284" i="7"/>
  <c r="G4285" i="7"/>
  <c r="G4286" i="7"/>
  <c r="G5141" i="7"/>
  <c r="G811" i="7"/>
  <c r="G812" i="7"/>
  <c r="G5142" i="7"/>
  <c r="G5143" i="7"/>
  <c r="G5144" i="7"/>
  <c r="G5632" i="7"/>
  <c r="G2948" i="7"/>
  <c r="G2949" i="7"/>
  <c r="G5633" i="7"/>
  <c r="G5634" i="7"/>
  <c r="G5635" i="7"/>
  <c r="G1815" i="7"/>
  <c r="G1816" i="7"/>
  <c r="G1817" i="7"/>
  <c r="G5636" i="7"/>
  <c r="G5145" i="7"/>
  <c r="G1818" i="7"/>
  <c r="G1819" i="7"/>
  <c r="G1820" i="7"/>
  <c r="G1821" i="7"/>
  <c r="G1822" i="7"/>
  <c r="G1823" i="7"/>
  <c r="G1824" i="7"/>
  <c r="G1825" i="7"/>
  <c r="G1826" i="7"/>
  <c r="G813" i="7"/>
  <c r="G1827" i="7"/>
  <c r="G1828" i="7"/>
  <c r="G1829" i="7"/>
  <c r="G4287" i="7"/>
  <c r="G4288" i="7"/>
  <c r="G4289" i="7"/>
  <c r="G4290" i="7"/>
  <c r="G4291" i="7"/>
  <c r="G4292" i="7"/>
  <c r="G4293" i="7"/>
  <c r="G4294" i="7"/>
  <c r="G4295" i="7"/>
  <c r="G4296" i="7"/>
  <c r="G4297" i="7"/>
  <c r="G4298" i="7"/>
  <c r="G4299" i="7"/>
  <c r="G4300" i="7"/>
  <c r="G4301" i="7"/>
  <c r="G5146" i="7"/>
  <c r="G4302" i="7"/>
  <c r="G4303" i="7"/>
  <c r="G4304" i="7"/>
  <c r="G5637" i="7"/>
  <c r="G1830" i="7"/>
  <c r="G1831" i="7"/>
  <c r="G1832" i="7"/>
  <c r="G1833" i="7"/>
  <c r="G1834" i="7"/>
  <c r="G5638" i="7"/>
  <c r="G4305" i="7"/>
  <c r="G4306" i="7"/>
  <c r="G4307" i="7"/>
  <c r="G4308" i="7"/>
  <c r="G2950" i="7"/>
  <c r="G2951" i="7"/>
  <c r="G2952" i="7"/>
  <c r="G2953" i="7"/>
  <c r="G2954" i="7"/>
  <c r="G4309" i="7"/>
  <c r="G4310" i="7"/>
  <c r="G4311" i="7"/>
  <c r="G2955" i="7"/>
  <c r="G4312" i="7"/>
  <c r="G814" i="7"/>
  <c r="G815" i="7"/>
  <c r="G1835" i="7"/>
  <c r="G1836" i="7"/>
  <c r="G1837" i="7"/>
  <c r="G1838" i="7"/>
  <c r="G1839" i="7"/>
  <c r="G1840" i="7"/>
  <c r="G1841" i="7"/>
  <c r="G1842" i="7"/>
  <c r="G1843" i="7"/>
  <c r="G1844" i="7"/>
  <c r="G1845" i="7"/>
  <c r="G1846" i="7"/>
  <c r="G4313" i="7"/>
  <c r="G4314" i="7"/>
  <c r="G4315" i="7"/>
  <c r="G4316" i="7"/>
  <c r="G2956" i="7"/>
  <c r="G2957" i="7"/>
  <c r="G5147" i="7"/>
  <c r="G5148" i="7"/>
  <c r="G5149" i="7"/>
  <c r="G1847" i="7"/>
  <c r="G816" i="7"/>
  <c r="G2958" i="7"/>
  <c r="G5639" i="7"/>
  <c r="G4317" i="7"/>
  <c r="G5640" i="7"/>
  <c r="G5641" i="7"/>
  <c r="G5642" i="7"/>
  <c r="G5643" i="7"/>
  <c r="G5644" i="7"/>
  <c r="G4318" i="7"/>
  <c r="G4319" i="7"/>
  <c r="G1848" i="7"/>
  <c r="G1849" i="7"/>
  <c r="G4320" i="7"/>
  <c r="G4321" i="7"/>
  <c r="G4322" i="7"/>
  <c r="G4323" i="7"/>
  <c r="G5150" i="7"/>
  <c r="G4324" i="7"/>
  <c r="G5151" i="7"/>
  <c r="G5645" i="7"/>
  <c r="G5646" i="7"/>
  <c r="G183" i="7"/>
  <c r="G184" i="7"/>
  <c r="G2959" i="7"/>
  <c r="G2960" i="7"/>
  <c r="G2961" i="7"/>
  <c r="G2962" i="7"/>
  <c r="G2963" i="7"/>
  <c r="G2964" i="7"/>
  <c r="G5647" i="7"/>
  <c r="G2965" i="7"/>
  <c r="G2966" i="7"/>
  <c r="G2967" i="7"/>
  <c r="G2968" i="7"/>
  <c r="G2969" i="7"/>
  <c r="G2970" i="7"/>
  <c r="G2971" i="7"/>
  <c r="G2972" i="7"/>
  <c r="G185" i="7"/>
  <c r="G817" i="7"/>
  <c r="G5152" i="7"/>
  <c r="G818" i="7"/>
  <c r="G819" i="7"/>
  <c r="G820" i="7"/>
  <c r="G821" i="7"/>
  <c r="G822" i="7"/>
  <c r="G823" i="7"/>
  <c r="G824" i="7"/>
  <c r="G825" i="7"/>
  <c r="G826" i="7"/>
  <c r="G827" i="7"/>
  <c r="G828" i="7"/>
  <c r="G829" i="7"/>
  <c r="G830" i="7"/>
  <c r="G4889" i="7"/>
  <c r="G4890" i="7"/>
  <c r="G5648" i="7"/>
  <c r="G831" i="7"/>
  <c r="G2973" i="7"/>
  <c r="G2974" i="7"/>
  <c r="G2975" i="7"/>
  <c r="G5649" i="7"/>
  <c r="G5650" i="7"/>
  <c r="G5651" i="7"/>
  <c r="G5652" i="7"/>
  <c r="G5653" i="7"/>
  <c r="G5654" i="7"/>
  <c r="G5655" i="7"/>
  <c r="G5656" i="7"/>
  <c r="G5657" i="7"/>
  <c r="G5658" i="7"/>
  <c r="G5659" i="7"/>
  <c r="G1850" i="7"/>
  <c r="G1851" i="7"/>
  <c r="G1852" i="7"/>
  <c r="G186" i="7"/>
  <c r="G187" i="7"/>
  <c r="G1853" i="7"/>
  <c r="G1854" i="7"/>
  <c r="G1855" i="7"/>
  <c r="G4325" i="7"/>
  <c r="G4326" i="7"/>
  <c r="G2976" i="7"/>
  <c r="G2977" i="7"/>
  <c r="G2978" i="7"/>
  <c r="G1856" i="7"/>
  <c r="G2979" i="7"/>
  <c r="G2980" i="7"/>
  <c r="G4327" i="7"/>
  <c r="G1857" i="7"/>
  <c r="G1858" i="7"/>
  <c r="G1859" i="7"/>
  <c r="G4328" i="7"/>
  <c r="G2981" i="7"/>
  <c r="G2982" i="7"/>
  <c r="G1860" i="7"/>
  <c r="G2983" i="7"/>
  <c r="G2984" i="7"/>
  <c r="G1861" i="7"/>
  <c r="G832" i="7"/>
  <c r="G4329" i="7"/>
  <c r="G5660" i="7"/>
  <c r="G4330" i="7"/>
  <c r="G4331" i="7"/>
  <c r="G4332" i="7"/>
  <c r="G4333" i="7"/>
  <c r="G2985" i="7"/>
  <c r="G4334" i="7"/>
  <c r="G4335" i="7"/>
  <c r="G1862" i="7"/>
  <c r="G2986" i="7"/>
  <c r="G2987" i="7"/>
  <c r="G5661" i="7"/>
  <c r="G5662" i="7"/>
  <c r="G5153" i="7"/>
  <c r="G4336" i="7"/>
  <c r="G4337" i="7"/>
  <c r="G4338" i="7"/>
  <c r="G4339" i="7"/>
  <c r="G2988" i="7"/>
  <c r="G2989" i="7"/>
  <c r="G2990" i="7"/>
  <c r="G2991" i="7"/>
  <c r="G2992" i="7"/>
  <c r="G1863" i="7"/>
  <c r="G1864" i="7"/>
  <c r="G2993" i="7"/>
  <c r="G2994" i="7"/>
  <c r="G2995" i="7"/>
  <c r="G2996" i="7"/>
  <c r="G2997" i="7"/>
  <c r="G2998" i="7"/>
  <c r="G2999" i="7"/>
  <c r="G3000" i="7"/>
  <c r="G4340" i="7"/>
  <c r="G4341" i="7"/>
  <c r="G5154" i="7"/>
  <c r="G4342" i="7"/>
  <c r="G4343" i="7"/>
  <c r="G5663" i="7"/>
  <c r="G5664" i="7"/>
  <c r="G4344" i="7"/>
  <c r="G4345" i="7"/>
  <c r="G4346" i="7"/>
  <c r="G4347" i="7"/>
  <c r="G4348" i="7"/>
  <c r="G4349" i="7"/>
  <c r="G4350" i="7"/>
  <c r="G4351" i="7"/>
  <c r="G4352" i="7"/>
  <c r="G1865" i="7"/>
  <c r="G1866" i="7"/>
  <c r="G5665" i="7"/>
  <c r="G1867" i="7"/>
  <c r="G1868" i="7"/>
  <c r="G3001" i="7"/>
  <c r="G5155" i="7"/>
  <c r="G4353" i="7"/>
  <c r="G833" i="7"/>
  <c r="G3002" i="7"/>
  <c r="G3003" i="7"/>
  <c r="G3004" i="7"/>
  <c r="G834" i="7"/>
  <c r="G4354" i="7"/>
  <c r="G4355" i="7"/>
  <c r="G4356" i="7"/>
  <c r="G4357" i="7"/>
  <c r="G4358" i="7"/>
  <c r="G4359" i="7"/>
  <c r="G4360" i="7"/>
  <c r="G4361" i="7"/>
  <c r="G4362" i="7"/>
  <c r="G4363" i="7"/>
  <c r="G4364" i="7"/>
  <c r="G1869" i="7"/>
  <c r="G1870" i="7"/>
  <c r="G1871" i="7"/>
  <c r="G1872" i="7"/>
  <c r="G2127" i="7"/>
  <c r="G4365" i="7"/>
  <c r="G4366" i="7"/>
  <c r="G1873" i="7"/>
  <c r="G4367" i="7"/>
  <c r="G1874" i="7"/>
  <c r="G1875" i="7"/>
  <c r="G3005" i="7"/>
  <c r="G835" i="7"/>
  <c r="G4891" i="7"/>
  <c r="G1876" i="7"/>
  <c r="G1877" i="7"/>
  <c r="G4892" i="7"/>
  <c r="G1878" i="7"/>
  <c r="G1879" i="7"/>
  <c r="G1880" i="7"/>
  <c r="G1881" i="7"/>
  <c r="G188" i="7"/>
  <c r="G189" i="7"/>
  <c r="G1882" i="7"/>
  <c r="G5156" i="7"/>
  <c r="G5157" i="7"/>
  <c r="G5158" i="7"/>
  <c r="G2128" i="7"/>
  <c r="G836" i="7"/>
  <c r="G837" i="7"/>
  <c r="G838" i="7"/>
  <c r="G839" i="7"/>
  <c r="G4893" i="7"/>
  <c r="G4894" i="7"/>
  <c r="G2129" i="7"/>
  <c r="G840" i="7"/>
  <c r="G4368" i="7"/>
  <c r="G3006" i="7"/>
  <c r="G3007" i="7"/>
  <c r="G4369" i="7"/>
  <c r="G3008" i="7"/>
  <c r="G3009" i="7"/>
  <c r="G4370" i="7"/>
  <c r="G3010" i="7"/>
  <c r="G3011" i="7"/>
  <c r="G3012" i="7"/>
  <c r="G3013" i="7"/>
  <c r="G5159" i="7"/>
  <c r="G5160" i="7"/>
  <c r="G5161" i="7"/>
  <c r="G841" i="7"/>
  <c r="G842" i="7"/>
  <c r="G4371" i="7"/>
  <c r="G190" i="7"/>
  <c r="G1883" i="7"/>
  <c r="G3014" i="7"/>
  <c r="G3015" i="7"/>
  <c r="G3016" i="7"/>
  <c r="G3017" i="7"/>
  <c r="G3018" i="7"/>
  <c r="G3019" i="7"/>
  <c r="G3020" i="7"/>
  <c r="G843" i="7"/>
  <c r="G844" i="7"/>
  <c r="G3021" i="7"/>
  <c r="G845" i="7"/>
  <c r="G3022" i="7"/>
  <c r="G3023" i="7"/>
  <c r="G3024" i="7"/>
  <c r="G4372" i="7"/>
  <c r="G4373" i="7"/>
  <c r="G4374" i="7"/>
  <c r="G3025" i="7"/>
  <c r="G3026" i="7"/>
  <c r="G3027" i="7"/>
  <c r="G3028" i="7"/>
  <c r="G3029" i="7"/>
  <c r="G4375" i="7"/>
  <c r="G4376" i="7"/>
  <c r="G3030" i="7"/>
  <c r="G3031" i="7"/>
  <c r="G3032" i="7"/>
  <c r="G3033" i="7"/>
  <c r="G3034" i="7"/>
  <c r="G3035" i="7"/>
  <c r="G3036" i="7"/>
  <c r="G3037" i="7"/>
  <c r="G3038" i="7"/>
  <c r="G4377" i="7"/>
  <c r="G4378" i="7"/>
  <c r="G3039" i="7"/>
  <c r="G846" i="7"/>
  <c r="G847" i="7"/>
  <c r="G5162" i="7"/>
  <c r="G3040" i="7"/>
  <c r="G5163" i="7"/>
  <c r="G5164" i="7"/>
  <c r="G5165" i="7"/>
  <c r="G848" i="7"/>
  <c r="G849" i="7"/>
  <c r="G850" i="7"/>
  <c r="G3041" i="7"/>
  <c r="G5166" i="7"/>
  <c r="G5167" i="7"/>
  <c r="G5666" i="7"/>
  <c r="G5667" i="7"/>
  <c r="G5668" i="7"/>
  <c r="G5669" i="7"/>
  <c r="G5670" i="7"/>
  <c r="G3042" i="7"/>
  <c r="G851" i="7"/>
  <c r="G852" i="7"/>
  <c r="G5168" i="7"/>
  <c r="G4379" i="7"/>
  <c r="G4380" i="7"/>
  <c r="G5169" i="7"/>
  <c r="G5170" i="7"/>
  <c r="G5171" i="7"/>
  <c r="G5172" i="7"/>
  <c r="G5173" i="7"/>
  <c r="G5174" i="7"/>
  <c r="G5175" i="7"/>
  <c r="G5176" i="7"/>
  <c r="G4381" i="7"/>
  <c r="G4382" i="7"/>
  <c r="G4383" i="7"/>
  <c r="G4384" i="7"/>
  <c r="G3043" i="7"/>
  <c r="G3044" i="7"/>
  <c r="G853" i="7"/>
  <c r="G4385" i="7"/>
  <c r="G4386" i="7"/>
  <c r="G4387" i="7"/>
  <c r="G4388" i="7"/>
  <c r="G4389" i="7"/>
  <c r="G4390" i="7"/>
  <c r="G4391" i="7"/>
  <c r="G4392" i="7"/>
  <c r="G4393" i="7"/>
  <c r="G4394" i="7"/>
  <c r="G4395" i="7"/>
  <c r="G5671" i="7"/>
  <c r="G4895" i="7"/>
  <c r="G4896" i="7"/>
  <c r="G3045" i="7"/>
  <c r="G3046" i="7"/>
  <c r="G4396" i="7"/>
  <c r="G4397" i="7"/>
  <c r="G4398" i="7"/>
  <c r="G3047" i="7"/>
  <c r="G3048" i="7"/>
  <c r="G3049" i="7"/>
  <c r="G3050" i="7"/>
  <c r="G3051" i="7"/>
  <c r="G3052" i="7"/>
  <c r="G3053" i="7"/>
  <c r="G4399" i="7"/>
  <c r="G3054" i="7"/>
  <c r="G4400" i="7"/>
  <c r="G3055" i="7"/>
  <c r="G4401" i="7"/>
  <c r="G3056" i="7"/>
  <c r="G3057" i="7"/>
  <c r="G3058" i="7"/>
  <c r="G4402" i="7"/>
  <c r="G3059" i="7"/>
  <c r="G3060" i="7"/>
  <c r="G3061" i="7"/>
  <c r="G3062" i="7"/>
  <c r="G3063" i="7"/>
  <c r="G3064" i="7"/>
  <c r="G3065" i="7"/>
  <c r="G3066" i="7"/>
  <c r="G5672" i="7"/>
  <c r="G4897" i="7"/>
  <c r="G4898" i="7"/>
  <c r="G1884" i="7"/>
  <c r="G1885" i="7"/>
  <c r="G1886" i="7"/>
  <c r="G1887" i="7"/>
  <c r="G4403" i="7"/>
  <c r="G4404" i="7"/>
  <c r="G4405" i="7"/>
  <c r="G3067" i="7"/>
  <c r="G3068" i="7"/>
  <c r="G3069" i="7"/>
  <c r="G3070" i="7"/>
  <c r="G3071" i="7"/>
  <c r="G3072" i="7"/>
  <c r="G3073" i="7"/>
  <c r="G3074" i="7"/>
  <c r="G3075" i="7"/>
  <c r="G3076" i="7"/>
  <c r="G3077" i="7"/>
  <c r="G4406" i="7"/>
  <c r="G3078" i="7"/>
  <c r="G3079" i="7"/>
  <c r="G4407" i="7"/>
  <c r="G4408" i="7"/>
  <c r="G4409" i="7"/>
  <c r="G1888" i="7"/>
  <c r="G1889" i="7"/>
  <c r="G3080" i="7"/>
  <c r="G854" i="7"/>
  <c r="G855" i="7"/>
  <c r="G856" i="7"/>
  <c r="G857" i="7"/>
  <c r="G858" i="7"/>
  <c r="G1890" i="7"/>
  <c r="G1891" i="7"/>
  <c r="G859" i="7"/>
  <c r="G860" i="7"/>
  <c r="G861" i="7"/>
  <c r="G862" i="7"/>
  <c r="G863" i="7"/>
  <c r="G864" i="7"/>
  <c r="G865" i="7"/>
  <c r="G866" i="7"/>
  <c r="G867" i="7"/>
  <c r="G1892" i="7"/>
  <c r="G1893" i="7"/>
  <c r="G868" i="7"/>
  <c r="G5177" i="7"/>
  <c r="G1894" i="7"/>
  <c r="G3081" i="7"/>
  <c r="G1895" i="7"/>
  <c r="G3082" i="7"/>
  <c r="G3083" i="7"/>
  <c r="G3084" i="7"/>
  <c r="G3085" i="7"/>
  <c r="G3086" i="7"/>
  <c r="G3087" i="7"/>
  <c r="G3088" i="7"/>
  <c r="G3089" i="7"/>
  <c r="G5673" i="7"/>
  <c r="G5674" i="7"/>
  <c r="G191" i="7"/>
  <c r="G5178" i="7"/>
  <c r="G869" i="7"/>
  <c r="G5179" i="7"/>
  <c r="G5180" i="7"/>
  <c r="G870" i="7"/>
  <c r="G5181" i="7"/>
  <c r="G5182" i="7"/>
  <c r="G5183" i="7"/>
  <c r="G4410" i="7"/>
  <c r="G3090" i="7"/>
  <c r="G4411" i="7"/>
  <c r="G3091" i="7"/>
  <c r="G2130" i="7"/>
  <c r="G871" i="7"/>
  <c r="G3092" i="7"/>
  <c r="G3093" i="7"/>
  <c r="G4412" i="7"/>
  <c r="G4413" i="7"/>
  <c r="G5675" i="7"/>
  <c r="G5676" i="7"/>
  <c r="G4414" i="7"/>
  <c r="G3094" i="7"/>
  <c r="G3095" i="7"/>
  <c r="G3096" i="7"/>
  <c r="G3097" i="7"/>
  <c r="G5677" i="7"/>
  <c r="G3098" i="7"/>
  <c r="G3099" i="7"/>
  <c r="G3100" i="7"/>
  <c r="G3101" i="7"/>
  <c r="G3102" i="7"/>
  <c r="G3103" i="7"/>
  <c r="G3104" i="7"/>
  <c r="G3105" i="7"/>
  <c r="G3106" i="7"/>
  <c r="G3107" i="7"/>
  <c r="G3108" i="7"/>
  <c r="G1896" i="7"/>
  <c r="G5184" i="7"/>
  <c r="G5678" i="7"/>
  <c r="G2131" i="7"/>
  <c r="G5679" i="7"/>
  <c r="G3109" i="7"/>
  <c r="G3110" i="7"/>
  <c r="G4415" i="7"/>
  <c r="G4416" i="7"/>
  <c r="G2132" i="7"/>
  <c r="G2133" i="7"/>
  <c r="G2134" i="7"/>
  <c r="G4417" i="7"/>
  <c r="G872" i="7"/>
  <c r="G873" i="7"/>
  <c r="G874" i="7"/>
  <c r="G875" i="7"/>
  <c r="G5680" i="7"/>
  <c r="G5681" i="7"/>
  <c r="G5682" i="7"/>
  <c r="G5683" i="7"/>
  <c r="G5684" i="7"/>
  <c r="G5685" i="7"/>
  <c r="G5686" i="7"/>
  <c r="G5687" i="7"/>
  <c r="G5688" i="7"/>
  <c r="G5689" i="7"/>
  <c r="G5690" i="7"/>
  <c r="G5691" i="7"/>
  <c r="G5692" i="7"/>
  <c r="G5693" i="7"/>
  <c r="G5694" i="7"/>
  <c r="G2135" i="7"/>
  <c r="G876" i="7"/>
  <c r="G192" i="7"/>
  <c r="G1897" i="7"/>
  <c r="G3111" i="7"/>
  <c r="G3112" i="7"/>
  <c r="G3113" i="7"/>
  <c r="G3114" i="7"/>
  <c r="G3115" i="7"/>
  <c r="G4418" i="7"/>
  <c r="G3116" i="7"/>
  <c r="G3117" i="7"/>
  <c r="G3118" i="7"/>
  <c r="G877" i="7"/>
  <c r="G4419" i="7"/>
  <c r="G3119" i="7"/>
  <c r="G4420" i="7"/>
  <c r="G4421" i="7"/>
  <c r="G4422" i="7"/>
  <c r="G3120" i="7"/>
  <c r="G4423" i="7"/>
  <c r="G3121" i="7"/>
  <c r="G3122" i="7"/>
  <c r="G3123" i="7"/>
  <c r="G4424" i="7"/>
  <c r="G4425" i="7"/>
  <c r="G4426" i="7"/>
  <c r="G4427" i="7"/>
  <c r="G4428" i="7"/>
  <c r="G4429" i="7"/>
  <c r="G4430" i="7"/>
  <c r="G4431" i="7"/>
  <c r="G4432" i="7"/>
  <c r="G3124" i="7"/>
  <c r="G4433" i="7"/>
  <c r="G4434" i="7"/>
  <c r="G4435" i="7"/>
  <c r="G4436" i="7"/>
  <c r="G878" i="7"/>
  <c r="G879" i="7"/>
  <c r="G880" i="7"/>
  <c r="G881" i="7"/>
  <c r="G5185" i="7"/>
  <c r="G882" i="7"/>
  <c r="G883" i="7"/>
  <c r="G4437" i="7"/>
  <c r="G5186" i="7"/>
  <c r="G1898" i="7"/>
  <c r="G1899" i="7"/>
  <c r="G1900" i="7"/>
  <c r="G5695" i="7"/>
  <c r="G884" i="7"/>
  <c r="G885" i="7"/>
  <c r="G5187" i="7"/>
  <c r="G5188" i="7"/>
  <c r="G5189" i="7"/>
  <c r="G3125" i="7"/>
  <c r="G3126" i="7"/>
  <c r="G3127" i="7"/>
  <c r="G3128" i="7"/>
  <c r="G3129" i="7"/>
  <c r="G3130" i="7"/>
  <c r="G3131" i="7"/>
  <c r="G3132" i="7"/>
  <c r="G3133" i="7"/>
  <c r="G3134" i="7"/>
  <c r="G3135" i="7"/>
  <c r="G3136" i="7"/>
  <c r="G3137" i="7"/>
  <c r="G3138" i="7"/>
  <c r="G3139" i="7"/>
  <c r="G3140" i="7"/>
  <c r="G3141" i="7"/>
  <c r="G3142" i="7"/>
  <c r="G3143" i="7"/>
  <c r="G3144" i="7"/>
  <c r="G3145" i="7"/>
  <c r="G3146" i="7"/>
  <c r="G4438" i="7"/>
  <c r="G4439" i="7"/>
  <c r="G3147" i="7"/>
  <c r="G4440" i="7"/>
  <c r="G3148" i="7"/>
  <c r="G4441" i="7"/>
  <c r="G4442" i="7"/>
  <c r="G4443" i="7"/>
  <c r="G4444" i="7"/>
  <c r="G4445" i="7"/>
  <c r="G3149" i="7"/>
  <c r="G3150" i="7"/>
  <c r="G3151" i="7"/>
  <c r="G4446" i="7"/>
  <c r="G3152" i="7"/>
  <c r="G3153" i="7"/>
  <c r="G3154" i="7"/>
  <c r="G3155" i="7"/>
  <c r="G3156" i="7"/>
  <c r="G3157" i="7"/>
  <c r="G3158" i="7"/>
  <c r="G3159" i="7"/>
  <c r="G3160" i="7"/>
  <c r="G3161" i="7"/>
  <c r="G3162" i="7"/>
  <c r="G3163" i="7"/>
  <c r="G3164" i="7"/>
  <c r="G3165" i="7"/>
  <c r="G3166" i="7"/>
  <c r="G3167" i="7"/>
  <c r="G3168" i="7"/>
  <c r="G3169" i="7"/>
  <c r="G3170" i="7"/>
  <c r="G3171" i="7"/>
  <c r="G3172" i="7"/>
  <c r="G3173" i="7"/>
  <c r="G3174" i="7"/>
  <c r="G3175" i="7"/>
  <c r="G3176" i="7"/>
  <c r="G3177" i="7"/>
  <c r="G3178" i="7"/>
  <c r="G3179" i="7"/>
  <c r="G3180" i="7"/>
  <c r="G3181" i="7"/>
  <c r="G3182" i="7"/>
  <c r="G4447" i="7"/>
  <c r="G4448" i="7"/>
  <c r="G3183" i="7"/>
  <c r="G4449" i="7"/>
  <c r="G3184" i="7"/>
  <c r="G3185" i="7"/>
  <c r="G3186" i="7"/>
  <c r="G4450" i="7"/>
  <c r="G4451" i="7"/>
  <c r="G4452" i="7"/>
  <c r="G4453" i="7"/>
  <c r="G3187" i="7"/>
  <c r="G3188" i="7"/>
  <c r="G3189" i="7"/>
  <c r="G3190" i="7"/>
  <c r="G3191" i="7"/>
  <c r="G3192" i="7"/>
  <c r="G3193" i="7"/>
  <c r="G3194" i="7"/>
  <c r="G3195" i="7"/>
  <c r="G3196" i="7"/>
  <c r="G5696" i="7"/>
  <c r="G3197" i="7"/>
  <c r="G3198" i="7"/>
  <c r="G3199" i="7"/>
  <c r="G3200" i="7"/>
  <c r="G3201" i="7"/>
  <c r="G3202" i="7"/>
  <c r="G886" i="7"/>
  <c r="G193" i="7"/>
  <c r="G194" i="7"/>
  <c r="G887" i="7"/>
  <c r="G888" i="7"/>
  <c r="G889" i="7"/>
  <c r="G890" i="7"/>
  <c r="G891" i="7"/>
  <c r="G892" i="7"/>
  <c r="G5697" i="7"/>
  <c r="G893" i="7"/>
  <c r="G3203" i="7"/>
  <c r="G894" i="7"/>
  <c r="G895" i="7"/>
  <c r="G5698" i="7"/>
  <c r="G2136" i="7"/>
  <c r="G2137" i="7"/>
  <c r="G195" i="7"/>
  <c r="G196" i="7"/>
  <c r="G1901" i="7"/>
  <c r="G896" i="7"/>
  <c r="G897" i="7"/>
  <c r="G2138" i="7"/>
  <c r="G898" i="7"/>
  <c r="G899" i="7"/>
  <c r="G900" i="7"/>
  <c r="G901" i="7"/>
  <c r="G902" i="7"/>
  <c r="G903" i="7"/>
  <c r="G904" i="7"/>
  <c r="G5190" i="7"/>
  <c r="G905" i="7"/>
  <c r="G906" i="7"/>
  <c r="G907" i="7"/>
  <c r="G4454" i="7"/>
  <c r="G4455" i="7"/>
  <c r="G4456" i="7"/>
  <c r="G4457" i="7"/>
  <c r="G4458" i="7"/>
  <c r="G4459" i="7"/>
  <c r="G908" i="7"/>
  <c r="G909" i="7"/>
  <c r="G910" i="7"/>
  <c r="G911" i="7"/>
  <c r="G912" i="7"/>
  <c r="G913" i="7"/>
  <c r="G914" i="7"/>
  <c r="G915" i="7"/>
  <c r="G916" i="7"/>
  <c r="G917" i="7"/>
  <c r="G918" i="7"/>
  <c r="G919" i="7"/>
  <c r="G920" i="7"/>
  <c r="G921" i="7"/>
  <c r="G922" i="7"/>
  <c r="G5191" i="7"/>
  <c r="G3204" i="7"/>
  <c r="G1902" i="7"/>
  <c r="G5699" i="7"/>
  <c r="G1903" i="7"/>
  <c r="G1904" i="7"/>
  <c r="G4460" i="7"/>
  <c r="G4461" i="7"/>
  <c r="G4462" i="7"/>
  <c r="G1905" i="7"/>
  <c r="G1906" i="7"/>
  <c r="G1907" i="7"/>
  <c r="G1908" i="7"/>
  <c r="G1909" i="7"/>
  <c r="G1910" i="7"/>
  <c r="G1911" i="7"/>
  <c r="G923" i="7"/>
  <c r="G924" i="7"/>
  <c r="G925" i="7"/>
  <c r="G926" i="7"/>
  <c r="G927" i="7"/>
  <c r="G928" i="7"/>
  <c r="G929" i="7"/>
  <c r="G930" i="7"/>
  <c r="G931" i="7"/>
  <c r="G932" i="7"/>
  <c r="G933" i="7"/>
  <c r="G934" i="7"/>
  <c r="G935" i="7"/>
  <c r="G936" i="7"/>
  <c r="G937" i="7"/>
  <c r="G938" i="7"/>
  <c r="G3205" i="7"/>
  <c r="G3206" i="7"/>
  <c r="G4463" i="7"/>
  <c r="G3207" i="7"/>
  <c r="G3208" i="7"/>
  <c r="G3209" i="7"/>
  <c r="G5700" i="7"/>
  <c r="G3210" i="7"/>
  <c r="G4464" i="7"/>
  <c r="G939" i="7"/>
  <c r="G4465" i="7"/>
  <c r="G5701" i="7"/>
  <c r="G5702" i="7"/>
  <c r="G5703" i="7"/>
  <c r="G1912" i="7"/>
  <c r="G4466" i="7"/>
  <c r="G4467" i="7"/>
  <c r="G4468" i="7"/>
  <c r="G5192" i="7"/>
  <c r="G5193" i="7"/>
  <c r="G5194" i="7"/>
  <c r="G2139" i="7"/>
  <c r="G3211" i="7"/>
  <c r="G3212" i="7"/>
  <c r="G3213" i="7"/>
  <c r="G3214" i="7"/>
  <c r="G940" i="7"/>
  <c r="G3215" i="7"/>
  <c r="G4469" i="7"/>
  <c r="G2140" i="7"/>
  <c r="G4470" i="7"/>
  <c r="G941" i="7"/>
  <c r="G4471" i="7"/>
  <c r="G4472" i="7"/>
  <c r="G3216" i="7"/>
  <c r="G3217" i="7"/>
  <c r="G3218" i="7"/>
  <c r="G942" i="7"/>
  <c r="G943" i="7"/>
  <c r="G944" i="7"/>
  <c r="G4473" i="7"/>
  <c r="G2141" i="7"/>
  <c r="G945" i="7"/>
  <c r="G5195" i="7"/>
  <c r="G5196" i="7"/>
  <c r="G5197" i="7"/>
  <c r="G2142" i="7"/>
  <c r="G2143" i="7"/>
  <c r="G5198" i="7"/>
  <c r="G946" i="7"/>
  <c r="G947" i="7"/>
  <c r="G948" i="7"/>
  <c r="G3219" i="7"/>
  <c r="G3220" i="7"/>
  <c r="G3221" i="7"/>
  <c r="G3222" i="7"/>
  <c r="G3223" i="7"/>
  <c r="G1913" i="7"/>
  <c r="G5199" i="7"/>
  <c r="G1914" i="7"/>
  <c r="G5200" i="7"/>
  <c r="G1915" i="7"/>
  <c r="G5201" i="7"/>
  <c r="G949" i="7"/>
  <c r="G950" i="7"/>
  <c r="G1916" i="7"/>
  <c r="G5202" i="7"/>
  <c r="G1917" i="7"/>
  <c r="G1918" i="7"/>
  <c r="G4474" i="7"/>
  <c r="G4475" i="7"/>
  <c r="G4476" i="7"/>
  <c r="G4477" i="7"/>
  <c r="G4478" i="7"/>
  <c r="G3224" i="7"/>
  <c r="G1919" i="7"/>
  <c r="G1920" i="7"/>
  <c r="G1921" i="7"/>
  <c r="G1922" i="7"/>
  <c r="G1923" i="7"/>
  <c r="G951" i="7"/>
  <c r="G952" i="7"/>
  <c r="G953" i="7"/>
  <c r="G954" i="7"/>
  <c r="G955" i="7"/>
  <c r="G3225" i="7"/>
  <c r="G956" i="7"/>
  <c r="G957" i="7"/>
  <c r="G958" i="7"/>
  <c r="G959" i="7"/>
  <c r="G1924" i="7"/>
  <c r="G1925" i="7"/>
  <c r="G5704" i="7"/>
  <c r="G5705" i="7"/>
  <c r="G960" i="7"/>
  <c r="G5706" i="7"/>
  <c r="G197" i="7"/>
  <c r="G198" i="7"/>
  <c r="G199" i="7"/>
  <c r="G200" i="7"/>
  <c r="G201" i="7"/>
  <c r="G202" i="7"/>
  <c r="G5203" i="7"/>
  <c r="G5204" i="7"/>
  <c r="G5205" i="7"/>
  <c r="G5206" i="7"/>
  <c r="G5207" i="7"/>
  <c r="G5208" i="7"/>
  <c r="G961" i="7"/>
  <c r="G203" i="7"/>
  <c r="G5209" i="7"/>
  <c r="G5210" i="7"/>
  <c r="G5211" i="7"/>
  <c r="G5212" i="7"/>
  <c r="G5213" i="7"/>
  <c r="G5214" i="7"/>
  <c r="G5215" i="7"/>
  <c r="G3226" i="7"/>
  <c r="G3227" i="7"/>
  <c r="G4479" i="7"/>
  <c r="G4480" i="7"/>
  <c r="G3228" i="7"/>
  <c r="G3229" i="7"/>
  <c r="G3230" i="7"/>
  <c r="G3231" i="7"/>
  <c r="G5216" i="7"/>
  <c r="G5217" i="7"/>
  <c r="G5218" i="7"/>
  <c r="G5219" i="7"/>
  <c r="G5220" i="7"/>
  <c r="G1926" i="7"/>
  <c r="G5707" i="7"/>
  <c r="G962" i="7"/>
  <c r="G3232" i="7"/>
  <c r="G3233" i="7"/>
  <c r="G3234" i="7"/>
  <c r="G3235" i="7"/>
  <c r="G963" i="7"/>
  <c r="G964" i="7"/>
  <c r="G965" i="7"/>
  <c r="G966" i="7"/>
  <c r="G967" i="7"/>
  <c r="G968" i="7"/>
  <c r="G969" i="7"/>
  <c r="G970" i="7"/>
  <c r="G971" i="7"/>
  <c r="G2144" i="7"/>
  <c r="G3236" i="7"/>
  <c r="G4481" i="7"/>
  <c r="G972" i="7"/>
  <c r="G973" i="7"/>
  <c r="G974" i="7"/>
  <c r="G975" i="7"/>
  <c r="G3237" i="7"/>
  <c r="G3238" i="7"/>
  <c r="G3239" i="7"/>
  <c r="G4482" i="7"/>
  <c r="G4483" i="7"/>
  <c r="G3240" i="7"/>
  <c r="G3241" i="7"/>
  <c r="G3242" i="7"/>
  <c r="G976" i="7"/>
  <c r="G1927" i="7"/>
  <c r="G1928" i="7"/>
  <c r="G1929" i="7"/>
  <c r="G1930" i="7"/>
  <c r="G977" i="7"/>
  <c r="G978" i="7"/>
  <c r="G979" i="7"/>
  <c r="G3243" i="7"/>
  <c r="G3244" i="7"/>
  <c r="G980" i="7"/>
  <c r="G981" i="7"/>
  <c r="G982" i="7"/>
  <c r="G983" i="7"/>
  <c r="G984" i="7"/>
  <c r="G985" i="7"/>
  <c r="G5221" i="7"/>
  <c r="G5222" i="7"/>
  <c r="G4899" i="7"/>
  <c r="G4900" i="7"/>
  <c r="G4484" i="7"/>
  <c r="G5708" i="7"/>
  <c r="G4485" i="7"/>
  <c r="G1931" i="7"/>
  <c r="G1932" i="7"/>
  <c r="G1933" i="7"/>
  <c r="G1934" i="7"/>
  <c r="G1935" i="7"/>
  <c r="G5709" i="7"/>
  <c r="G5223" i="7"/>
  <c r="G1936" i="7"/>
  <c r="G4486" i="7"/>
  <c r="G5710" i="7"/>
  <c r="G986" i="7"/>
  <c r="G204" i="7"/>
  <c r="G205" i="7"/>
  <c r="G1937" i="7"/>
  <c r="G1938" i="7"/>
  <c r="G5711" i="7"/>
  <c r="G987" i="7"/>
  <c r="G4487" i="7"/>
  <c r="G988" i="7"/>
  <c r="G989" i="7"/>
  <c r="G4901" i="7"/>
  <c r="G2145" i="7"/>
  <c r="G2146" i="7"/>
  <c r="G2147" i="7"/>
  <c r="G206" i="7"/>
  <c r="G207" i="7"/>
  <c r="G208" i="7"/>
  <c r="G2148" i="7"/>
  <c r="G2149" i="7"/>
  <c r="G2150" i="7"/>
  <c r="G2151" i="7"/>
  <c r="G2152" i="7"/>
  <c r="G2153" i="7"/>
  <c r="G2154" i="7"/>
  <c r="G2155" i="7"/>
  <c r="G2156" i="7"/>
  <c r="G2157" i="7"/>
  <c r="G990" i="7"/>
  <c r="G991" i="7"/>
  <c r="G4488" i="7"/>
  <c r="G5224" i="7"/>
  <c r="G3245" i="7"/>
  <c r="G3246" i="7"/>
  <c r="G5712" i="7"/>
  <c r="G992" i="7"/>
  <c r="G1939" i="7"/>
  <c r="G1940" i="7"/>
  <c r="G4902" i="7"/>
  <c r="G993" i="7"/>
  <c r="G994" i="7"/>
  <c r="G995" i="7"/>
  <c r="G996" i="7"/>
  <c r="G997" i="7"/>
  <c r="G998" i="7"/>
  <c r="G999" i="7"/>
  <c r="G1000" i="7"/>
  <c r="G1001" i="7"/>
  <c r="G4489" i="7"/>
  <c r="G4490" i="7"/>
  <c r="G4491" i="7"/>
  <c r="G3247" i="7"/>
  <c r="G5225" i="7"/>
  <c r="G5226" i="7"/>
  <c r="G4903" i="7"/>
  <c r="G209" i="7"/>
  <c r="G210" i="7"/>
  <c r="G211" i="7"/>
  <c r="G4492" i="7"/>
  <c r="G4493" i="7"/>
  <c r="G3248" i="7"/>
  <c r="G3249" i="7"/>
  <c r="G4494" i="7"/>
  <c r="G212" i="7"/>
  <c r="G4495" i="7"/>
  <c r="G2158" i="7"/>
  <c r="G4496" i="7"/>
  <c r="G3250" i="7"/>
  <c r="G4904" i="7"/>
  <c r="G3251" i="7"/>
  <c r="G4497" i="7"/>
  <c r="G1002" i="7"/>
  <c r="G1003" i="7"/>
  <c r="G4498" i="7"/>
  <c r="G4499" i="7"/>
  <c r="G213" i="7"/>
  <c r="G1941" i="7"/>
  <c r="G1942" i="7"/>
  <c r="G1943" i="7"/>
  <c r="G2159" i="7"/>
  <c r="G2160" i="7"/>
  <c r="G2161" i="7"/>
  <c r="G2162" i="7"/>
  <c r="G2163" i="7"/>
  <c r="G1004" i="7"/>
  <c r="G1005" i="7"/>
  <c r="G2164" i="7"/>
  <c r="G2165" i="7"/>
  <c r="G2166" i="7"/>
  <c r="G2167" i="7"/>
  <c r="G2168" i="7"/>
  <c r="G5713" i="7"/>
  <c r="G5714" i="7"/>
  <c r="G1944" i="7"/>
  <c r="G1945" i="7"/>
  <c r="G1946" i="7"/>
  <c r="G5227" i="7"/>
  <c r="G5228" i="7"/>
  <c r="G5229" i="7"/>
  <c r="G1006" i="7"/>
  <c r="G1007" i="7"/>
  <c r="G4905" i="7"/>
  <c r="G5230" i="7"/>
  <c r="G2169" i="7"/>
  <c r="G2170" i="7"/>
  <c r="G2171" i="7"/>
  <c r="G2172" i="7"/>
  <c r="G2173" i="7"/>
  <c r="G4500" i="7"/>
  <c r="G4501" i="7"/>
  <c r="G4502" i="7"/>
  <c r="G4503" i="7"/>
  <c r="G4504" i="7"/>
  <c r="G4505" i="7"/>
  <c r="G4506" i="7"/>
  <c r="G4906" i="7"/>
  <c r="G4507" i="7"/>
  <c r="G3252" i="7"/>
  <c r="G3253" i="7"/>
  <c r="G4907" i="7"/>
  <c r="G4908" i="7"/>
  <c r="G4909" i="7"/>
  <c r="G1008" i="7"/>
  <c r="G3254" i="7"/>
  <c r="G3255" i="7"/>
  <c r="G3256" i="7"/>
  <c r="G3257" i="7"/>
  <c r="G3258" i="7"/>
  <c r="G5231" i="7"/>
  <c r="G5232" i="7"/>
  <c r="G5233" i="7"/>
  <c r="G5234" i="7"/>
  <c r="G5235" i="7"/>
  <c r="G5236" i="7"/>
  <c r="G5237" i="7"/>
  <c r="G5238" i="7"/>
  <c r="G5239" i="7"/>
  <c r="G5715" i="7"/>
  <c r="G1009" i="7"/>
  <c r="G2174" i="7"/>
  <c r="G4508" i="7"/>
  <c r="G5716" i="7"/>
  <c r="G2175" i="7"/>
  <c r="G1010" i="7"/>
  <c r="G1011" i="7"/>
  <c r="G1012" i="7"/>
  <c r="G5240" i="7"/>
  <c r="G4509" i="7"/>
  <c r="G1947" i="7"/>
  <c r="G4510" i="7"/>
  <c r="G5717" i="7"/>
  <c r="G4511" i="7"/>
  <c r="G4512" i="7"/>
  <c r="G3259" i="7"/>
  <c r="G5241" i="7"/>
  <c r="G3260" i="7"/>
  <c r="G4513" i="7"/>
  <c r="G4514" i="7"/>
  <c r="G4515" i="7"/>
  <c r="G4516" i="7"/>
  <c r="G3261" i="7"/>
  <c r="G3262" i="7"/>
  <c r="G1013" i="7"/>
  <c r="G1014" i="7"/>
  <c r="G1015" i="7"/>
  <c r="G1016" i="7"/>
  <c r="G1017" i="7"/>
  <c r="G4517" i="7"/>
  <c r="G5242" i="7"/>
  <c r="G5243" i="7"/>
  <c r="G5244" i="7"/>
  <c r="G4518" i="7"/>
  <c r="G214" i="7"/>
  <c r="G215" i="7"/>
  <c r="G4519" i="7"/>
  <c r="G4520" i="7"/>
  <c r="G3263" i="7"/>
  <c r="G5245" i="7"/>
  <c r="G216" i="7"/>
  <c r="G217" i="7"/>
  <c r="G2176" i="7"/>
  <c r="G2177" i="7"/>
  <c r="G2178" i="7"/>
  <c r="G2179" i="7"/>
  <c r="G2180" i="7"/>
  <c r="G1018" i="7"/>
  <c r="G1019" i="7"/>
  <c r="G1020" i="7"/>
  <c r="G1021" i="7"/>
  <c r="G1022" i="7"/>
  <c r="G1023" i="7"/>
  <c r="G1024" i="7"/>
  <c r="G1025" i="7"/>
  <c r="G4521" i="7"/>
  <c r="G1026" i="7"/>
  <c r="G4522" i="7"/>
  <c r="G1027" i="7"/>
  <c r="G1028" i="7"/>
  <c r="G1029" i="7"/>
  <c r="G1030" i="7"/>
  <c r="G1031" i="7"/>
  <c r="G1032" i="7"/>
  <c r="G5718" i="7"/>
  <c r="G5719" i="7"/>
  <c r="G5720" i="7"/>
  <c r="G1033" i="7"/>
  <c r="G1034" i="7"/>
  <c r="G1035" i="7"/>
  <c r="G1036" i="7"/>
  <c r="G1037" i="7"/>
  <c r="G1038" i="7"/>
  <c r="G1039" i="7"/>
  <c r="G5721" i="7"/>
  <c r="G3264" i="7"/>
  <c r="G5246" i="7"/>
  <c r="G3265" i="7"/>
  <c r="G3266" i="7"/>
  <c r="G3267" i="7"/>
  <c r="G3268" i="7"/>
  <c r="G5722" i="7"/>
  <c r="G4523" i="7"/>
  <c r="G1040" i="7"/>
  <c r="G4524" i="7"/>
  <c r="G4525" i="7"/>
  <c r="G4526" i="7"/>
  <c r="G4527" i="7"/>
  <c r="G4528" i="7"/>
  <c r="G4529" i="7"/>
  <c r="G1041" i="7"/>
  <c r="G1042" i="7"/>
  <c r="G5723" i="7"/>
  <c r="G5724" i="7"/>
  <c r="G1043" i="7"/>
  <c r="G4530" i="7"/>
  <c r="G4531" i="7"/>
  <c r="G4532" i="7"/>
  <c r="G4533" i="7"/>
  <c r="G3269" i="7"/>
  <c r="G1044" i="7"/>
  <c r="G1045" i="7"/>
  <c r="G1046" i="7"/>
  <c r="G5725" i="7"/>
  <c r="G5726" i="7"/>
  <c r="G5727" i="7"/>
  <c r="G5728" i="7"/>
  <c r="G4534" i="7"/>
  <c r="G3270" i="7"/>
  <c r="G5729" i="7"/>
  <c r="G3271" i="7"/>
  <c r="G4535" i="7"/>
  <c r="G4536" i="7"/>
  <c r="G3272" i="7"/>
  <c r="G3273" i="7"/>
  <c r="G4537" i="7"/>
  <c r="G4538" i="7"/>
  <c r="G4539" i="7"/>
  <c r="G5730" i="7"/>
  <c r="G1948" i="7"/>
  <c r="G1949" i="7"/>
  <c r="G1950" i="7"/>
  <c r="G1951" i="7"/>
  <c r="G1952" i="7"/>
  <c r="G5731" i="7"/>
  <c r="G1953" i="7"/>
  <c r="G5732" i="7"/>
  <c r="G5733" i="7"/>
  <c r="G5734" i="7"/>
  <c r="G5735" i="7"/>
  <c r="G5736" i="7"/>
  <c r="G5737" i="7"/>
  <c r="G1047" i="7"/>
  <c r="G5247" i="7"/>
  <c r="G2181" i="7"/>
  <c r="G2182" i="7"/>
  <c r="G4540" i="7"/>
  <c r="G4541" i="7"/>
  <c r="G5738" i="7"/>
  <c r="G4542" i="7"/>
  <c r="G4543" i="7"/>
  <c r="G1048" i="7"/>
  <c r="G1049" i="7"/>
  <c r="G2183" i="7"/>
  <c r="G2184" i="7"/>
  <c r="G2185" i="7"/>
  <c r="G1954" i="7"/>
  <c r="G5248" i="7"/>
  <c r="G5249" i="7"/>
  <c r="G2186" i="7"/>
  <c r="G5250" i="7"/>
  <c r="G5251" i="7"/>
  <c r="G5252" i="7"/>
  <c r="G2187" i="7"/>
  <c r="G3274" i="7"/>
  <c r="G1050" i="7"/>
  <c r="G1051" i="7"/>
  <c r="G3275" i="7"/>
  <c r="G3276" i="7"/>
  <c r="G3277" i="7"/>
  <c r="G3278" i="7"/>
  <c r="G5739" i="7"/>
  <c r="G5740" i="7"/>
  <c r="G5741" i="7"/>
  <c r="G1052" i="7"/>
  <c r="G1053" i="7"/>
  <c r="G1054" i="7"/>
  <c r="G1055" i="7"/>
  <c r="G1056" i="7"/>
  <c r="G1057" i="7"/>
  <c r="G2188" i="7"/>
  <c r="G2189" i="7"/>
  <c r="G5253" i="7"/>
  <c r="G5254" i="7"/>
  <c r="G5255" i="7"/>
  <c r="G2190" i="7"/>
  <c r="G2191" i="7"/>
  <c r="G2192" i="7"/>
  <c r="G2193" i="7"/>
  <c r="G2194" i="7"/>
  <c r="G5742" i="7"/>
  <c r="G5743" i="7"/>
  <c r="G2195" i="7"/>
  <c r="G2196" i="7"/>
  <c r="G2197" i="7"/>
  <c r="G5256" i="7"/>
  <c r="G4544" i="7"/>
  <c r="G1058" i="7"/>
  <c r="G1059" i="7"/>
  <c r="G1060" i="7"/>
  <c r="G4545" i="7"/>
  <c r="G4546" i="7"/>
  <c r="G3279" i="7"/>
  <c r="G3280" i="7"/>
  <c r="G3281" i="7"/>
  <c r="G4547" i="7"/>
  <c r="G1061" i="7"/>
  <c r="G1062" i="7"/>
  <c r="G5257" i="7"/>
  <c r="G5258" i="7"/>
  <c r="G1063" i="7"/>
  <c r="G5259" i="7"/>
  <c r="G1064" i="7"/>
  <c r="G4548" i="7"/>
  <c r="G3282" i="7"/>
  <c r="G4549" i="7"/>
  <c r="G4550" i="7"/>
  <c r="G1955" i="7"/>
  <c r="G3283" i="7"/>
  <c r="G3284" i="7"/>
  <c r="G3285" i="7"/>
  <c r="G3286" i="7"/>
  <c r="G3287" i="7"/>
  <c r="G3288" i="7"/>
  <c r="G3289" i="7"/>
  <c r="G3290" i="7"/>
  <c r="G3291" i="7"/>
  <c r="G3292" i="7"/>
  <c r="G3293" i="7"/>
  <c r="G3294" i="7"/>
  <c r="G3295" i="7"/>
  <c r="G3296" i="7"/>
  <c r="G4551" i="7"/>
  <c r="G4552" i="7"/>
  <c r="G4553" i="7"/>
  <c r="G4554" i="7"/>
  <c r="G3297" i="7"/>
  <c r="G3298" i="7"/>
  <c r="G3299" i="7"/>
  <c r="G4555" i="7"/>
  <c r="G4556" i="7"/>
  <c r="G3300" i="7"/>
  <c r="G4557" i="7"/>
  <c r="G4558" i="7"/>
  <c r="G4559" i="7"/>
  <c r="G4560" i="7"/>
  <c r="G4561" i="7"/>
  <c r="G4562" i="7"/>
  <c r="G5260" i="7"/>
  <c r="G5261" i="7"/>
  <c r="G1065" i="7"/>
  <c r="G1066" i="7"/>
  <c r="G1956" i="7"/>
  <c r="G1067" i="7"/>
  <c r="G1068" i="7"/>
  <c r="G4563" i="7"/>
  <c r="G4564" i="7"/>
  <c r="G1957" i="7"/>
  <c r="G4565" i="7"/>
  <c r="G5262" i="7"/>
  <c r="G3301" i="7"/>
  <c r="G3302" i="7"/>
  <c r="G3303" i="7"/>
  <c r="G5744" i="7"/>
  <c r="G3304" i="7"/>
  <c r="G3305" i="7"/>
  <c r="G5263" i="7"/>
  <c r="G3306" i="7"/>
  <c r="G3307" i="7"/>
  <c r="G1069" i="7"/>
  <c r="G1958" i="7"/>
  <c r="G4566" i="7"/>
  <c r="G4567" i="7"/>
  <c r="G5264" i="7"/>
  <c r="G218" i="7"/>
  <c r="G219" i="7"/>
  <c r="G220" i="7"/>
  <c r="G221" i="7"/>
  <c r="G222" i="7"/>
  <c r="G223" i="7"/>
  <c r="G224" i="7"/>
  <c r="G225" i="7"/>
  <c r="G226" i="7"/>
  <c r="G227" i="7"/>
  <c r="G228" i="7"/>
  <c r="G229" i="7"/>
  <c r="G230" i="7"/>
  <c r="G231" i="7"/>
  <c r="G2198" i="7"/>
  <c r="G232" i="7"/>
  <c r="G233" i="7"/>
  <c r="G4568" i="7"/>
  <c r="G5745" i="7"/>
  <c r="G1070" i="7"/>
  <c r="G2199" i="7"/>
  <c r="G3308" i="7"/>
  <c r="G2200" i="7"/>
  <c r="G2201" i="7"/>
  <c r="G2202" i="7"/>
  <c r="G2203" i="7"/>
  <c r="G3309" i="7"/>
  <c r="G3310" i="7"/>
  <c r="G4910" i="7"/>
  <c r="G3311" i="7"/>
  <c r="G3312" i="7"/>
  <c r="G3313" i="7"/>
  <c r="G4569" i="7"/>
  <c r="G4570" i="7"/>
  <c r="G2204" i="7"/>
  <c r="G1071" i="7"/>
  <c r="G3314" i="7"/>
  <c r="G3315" i="7"/>
  <c r="G3316" i="7"/>
  <c r="G4571" i="7"/>
  <c r="G3317" i="7"/>
  <c r="G3318" i="7"/>
  <c r="G3319" i="7"/>
  <c r="G3320" i="7"/>
  <c r="G3321" i="7"/>
  <c r="G3322" i="7"/>
  <c r="G3323" i="7"/>
  <c r="G5746" i="7"/>
  <c r="G2205" i="7"/>
  <c r="G1072" i="7"/>
  <c r="G1073" i="7"/>
  <c r="G5265" i="7"/>
  <c r="G5266" i="7"/>
  <c r="G5267" i="7"/>
  <c r="G1074" i="7"/>
  <c r="G4572" i="7"/>
  <c r="G4911" i="7"/>
  <c r="G5268" i="7"/>
  <c r="G5269" i="7"/>
  <c r="G1075" i="7"/>
  <c r="G1076" i="7"/>
  <c r="G1077" i="7"/>
  <c r="G1959" i="7"/>
  <c r="G1078" i="7"/>
  <c r="G1079" i="7"/>
  <c r="G1080" i="7"/>
  <c r="G5747" i="7"/>
  <c r="G5748" i="7"/>
  <c r="G4573" i="7"/>
  <c r="G1081" i="7"/>
  <c r="G1082" i="7"/>
  <c r="G1083" i="7"/>
  <c r="G1084" i="7"/>
  <c r="G1085" i="7"/>
  <c r="G1086" i="7"/>
  <c r="G1087" i="7"/>
  <c r="G5749" i="7"/>
  <c r="G4574" i="7"/>
  <c r="G5270" i="7"/>
  <c r="G5271" i="7"/>
  <c r="G5272" i="7"/>
  <c r="G5273" i="7"/>
  <c r="G5274" i="7"/>
  <c r="G1088" i="7"/>
  <c r="G1089" i="7"/>
  <c r="G234" i="7"/>
  <c r="G235" i="7"/>
  <c r="G5275" i="7"/>
  <c r="G5276" i="7"/>
  <c r="G5277" i="7"/>
  <c r="G5278" i="7"/>
  <c r="G1090" i="7"/>
  <c r="G5279" i="7"/>
  <c r="G1091" i="7"/>
  <c r="G1092" i="7"/>
  <c r="G1093" i="7"/>
  <c r="G236" i="7"/>
  <c r="G5280" i="7"/>
  <c r="G5281" i="7"/>
  <c r="G5282" i="7"/>
  <c r="G3324" i="7"/>
  <c r="G3325" i="7"/>
  <c r="G5283" i="7"/>
  <c r="G5284" i="7"/>
  <c r="G5285" i="7"/>
  <c r="G5286" i="7"/>
  <c r="G5287" i="7"/>
  <c r="G3326" i="7"/>
  <c r="G5288" i="7"/>
  <c r="G5289" i="7"/>
  <c r="G5290" i="7"/>
  <c r="G5291" i="7"/>
  <c r="G5292" i="7"/>
  <c r="G5750" i="7"/>
  <c r="G1094" i="7"/>
  <c r="G1095" i="7"/>
  <c r="G4575" i="7"/>
  <c r="G4576" i="7"/>
  <c r="G1096" i="7"/>
  <c r="G4577" i="7"/>
  <c r="G4578" i="7"/>
  <c r="G237" i="7"/>
  <c r="G238" i="7"/>
  <c r="G3327" i="7"/>
  <c r="G1960" i="7"/>
  <c r="G3328" i="7"/>
  <c r="G4579" i="7"/>
  <c r="G4580" i="7"/>
  <c r="G4581" i="7"/>
  <c r="G4582" i="7"/>
  <c r="G4583" i="7"/>
  <c r="G4584" i="7"/>
  <c r="G1097" i="7"/>
  <c r="G239" i="7"/>
  <c r="G240" i="7"/>
  <c r="G241" i="7"/>
  <c r="G1098" i="7"/>
  <c r="G1099" i="7"/>
  <c r="G1100" i="7"/>
  <c r="G1101" i="7"/>
  <c r="G3329" i="7"/>
  <c r="G4585" i="7"/>
  <c r="G5751" i="7"/>
  <c r="G1102" i="7"/>
  <c r="G1103" i="7"/>
  <c r="G5293" i="7"/>
  <c r="G1104" i="7"/>
  <c r="G1105" i="7"/>
  <c r="G1106" i="7"/>
  <c r="G1961" i="7"/>
  <c r="G5294" i="7"/>
  <c r="G242" i="7"/>
  <c r="G243" i="7"/>
  <c r="G244" i="7"/>
  <c r="G245" i="7"/>
  <c r="G4912" i="7"/>
  <c r="G5295" i="7"/>
  <c r="G1107" i="7"/>
  <c r="G1108" i="7"/>
  <c r="G1109" i="7"/>
  <c r="G1110" i="7"/>
  <c r="G1111" i="7"/>
  <c r="G1962" i="7"/>
  <c r="G1963" i="7"/>
  <c r="G3330" i="7"/>
  <c r="G1112" i="7"/>
  <c r="G1113" i="7"/>
  <c r="G1114" i="7"/>
  <c r="G1115" i="7"/>
  <c r="G5296" i="7"/>
  <c r="G1116" i="7"/>
  <c r="G5297" i="7"/>
  <c r="G5298" i="7"/>
  <c r="G5299" i="7"/>
  <c r="G1117" i="7"/>
  <c r="G1118" i="7"/>
  <c r="G1119" i="7"/>
  <c r="G1120" i="7"/>
  <c r="G1121" i="7"/>
  <c r="G1122" i="7"/>
  <c r="G1123" i="7"/>
  <c r="G1124" i="7"/>
  <c r="G1125" i="7"/>
  <c r="G1126" i="7"/>
  <c r="G1127" i="7"/>
  <c r="G1128" i="7"/>
  <c r="G1129" i="7"/>
  <c r="G1130" i="7"/>
  <c r="G1131" i="7"/>
  <c r="G1132" i="7"/>
  <c r="G1133" i="7"/>
  <c r="G1134" i="7"/>
  <c r="G1135" i="7"/>
  <c r="G1136" i="7"/>
  <c r="G1137" i="7"/>
  <c r="G1138" i="7"/>
  <c r="G3331" i="7"/>
  <c r="G3332" i="7"/>
  <c r="G3333" i="7"/>
  <c r="G3334" i="7"/>
  <c r="G4586" i="7"/>
  <c r="G1139" i="7"/>
  <c r="G1140" i="7"/>
  <c r="G1141" i="7"/>
  <c r="G1142" i="7"/>
  <c r="G1143" i="7"/>
  <c r="G246" i="7"/>
  <c r="G247" i="7"/>
  <c r="G248" i="7"/>
  <c r="G4587" i="7"/>
  <c r="G2206" i="7"/>
  <c r="G2207" i="7"/>
  <c r="G1144" i="7"/>
  <c r="G1145" i="7"/>
  <c r="G4588" i="7"/>
  <c r="G5752" i="7"/>
  <c r="G2208" i="7"/>
  <c r="G2209" i="7"/>
  <c r="G5753" i="7"/>
  <c r="G5754" i="7"/>
  <c r="G2210" i="7"/>
  <c r="G5755" i="7"/>
  <c r="G5756" i="7"/>
  <c r="G1146" i="7"/>
  <c r="G1147" i="7"/>
  <c r="G1148" i="7"/>
  <c r="G1149" i="7"/>
  <c r="G1150" i="7"/>
  <c r="G1151" i="7"/>
  <c r="G1152" i="7"/>
  <c r="G1153" i="7"/>
  <c r="G1154" i="7"/>
  <c r="G1155" i="7"/>
  <c r="G1964" i="7"/>
  <c r="G1156" i="7"/>
  <c r="G3335" i="7"/>
  <c r="G1157" i="7"/>
  <c r="G1158" i="7"/>
  <c r="G3336" i="7"/>
  <c r="G1965" i="7"/>
  <c r="G1159" i="7"/>
  <c r="G4589" i="7"/>
  <c r="G3337" i="7"/>
  <c r="G5300" i="7"/>
  <c r="G3338" i="7"/>
  <c r="G3339" i="7"/>
  <c r="G3340" i="7"/>
  <c r="G3341" i="7"/>
  <c r="G3342" i="7"/>
  <c r="G3343" i="7"/>
  <c r="G3344" i="7"/>
  <c r="G3345" i="7"/>
  <c r="G5301" i="7"/>
  <c r="G5302" i="7"/>
  <c r="G5303" i="7"/>
  <c r="G4590" i="7"/>
  <c r="G4591" i="7"/>
  <c r="G5304" i="7"/>
  <c r="G1160" i="7"/>
  <c r="G1161" i="7"/>
  <c r="G1162" i="7"/>
  <c r="G5757" i="7"/>
  <c r="G1163" i="7"/>
  <c r="G1164" i="7"/>
  <c r="G1165" i="7"/>
  <c r="G1166" i="7"/>
  <c r="G5305" i="7"/>
  <c r="G5306" i="7"/>
  <c r="G5307" i="7"/>
  <c r="G5308" i="7"/>
  <c r="G249" i="7"/>
  <c r="G250" i="7"/>
  <c r="G251" i="7"/>
  <c r="G252" i="7"/>
  <c r="G253" i="7"/>
  <c r="G254" i="7"/>
  <c r="G255" i="7"/>
  <c r="G3346" i="7"/>
  <c r="G5758" i="7"/>
  <c r="G5309" i="7"/>
  <c r="G5310" i="7"/>
  <c r="G1167" i="7"/>
  <c r="G5759" i="7"/>
  <c r="G3347" i="7"/>
  <c r="G3348" i="7"/>
  <c r="G5760" i="7"/>
  <c r="G1168" i="7"/>
  <c r="G1169" i="7"/>
  <c r="G1170" i="7"/>
  <c r="G1171" i="7"/>
  <c r="G1172" i="7"/>
  <c r="G4913" i="7"/>
  <c r="G1173" i="7"/>
  <c r="G256" i="7"/>
  <c r="G1174" i="7"/>
  <c r="G1175" i="7"/>
  <c r="G1176" i="7"/>
  <c r="G1177" i="7"/>
  <c r="G4592" i="7"/>
  <c r="G4593" i="7"/>
  <c r="G4594" i="7"/>
  <c r="G4595" i="7"/>
  <c r="G4596" i="7"/>
  <c r="G3349" i="7"/>
  <c r="G3350" i="7"/>
  <c r="G3351" i="7"/>
  <c r="G5311" i="7"/>
  <c r="G4597" i="7"/>
  <c r="G1178" i="7"/>
  <c r="G1179" i="7"/>
  <c r="G1180" i="7"/>
  <c r="G1181" i="7"/>
  <c r="G3352" i="7"/>
  <c r="G4914" i="7"/>
  <c r="G1966" i="7"/>
  <c r="G3353" i="7"/>
  <c r="G3354" i="7"/>
  <c r="G3355" i="7"/>
  <c r="G2211" i="7"/>
  <c r="G3356" i="7"/>
  <c r="G1182" i="7"/>
  <c r="G1183" i="7"/>
  <c r="G1184" i="7"/>
  <c r="G3357" i="7"/>
  <c r="G1185" i="7"/>
  <c r="G4598" i="7"/>
  <c r="G4599" i="7"/>
  <c r="G257" i="7"/>
  <c r="G258" i="7"/>
  <c r="G259" i="7"/>
  <c r="G260" i="7"/>
  <c r="G261" i="7"/>
  <c r="G262" i="7"/>
  <c r="G263" i="7"/>
  <c r="G264" i="7"/>
  <c r="G1186" i="7"/>
  <c r="G4600" i="7"/>
  <c r="G4601" i="7"/>
  <c r="G4602" i="7"/>
  <c r="G4603" i="7"/>
  <c r="G4604" i="7"/>
  <c r="G4605" i="7"/>
  <c r="G4606" i="7"/>
  <c r="G4607" i="7"/>
  <c r="G1187" i="7"/>
  <c r="G2212" i="7"/>
  <c r="G1967" i="7"/>
  <c r="G4608" i="7"/>
  <c r="G4609" i="7"/>
  <c r="G1188" i="7"/>
  <c r="G1189" i="7"/>
  <c r="G3358" i="7"/>
  <c r="G1190" i="7"/>
  <c r="G1191" i="7"/>
  <c r="G1192" i="7"/>
  <c r="G1193" i="7"/>
  <c r="G1968" i="7"/>
  <c r="G1194" i="7"/>
  <c r="G1969" i="7"/>
  <c r="G1195" i="7"/>
  <c r="G1970" i="7"/>
  <c r="G1971" i="7"/>
  <c r="G4610" i="7"/>
  <c r="G2213" i="7"/>
  <c r="G2214" i="7"/>
  <c r="G4611" i="7"/>
  <c r="G5761" i="7"/>
  <c r="G3359" i="7"/>
  <c r="G3360" i="7"/>
  <c r="G3361" i="7"/>
  <c r="G3362" i="7"/>
  <c r="G4915" i="7"/>
  <c r="G1196" i="7"/>
  <c r="G1197" i="7"/>
  <c r="G1972" i="7"/>
  <c r="G1973" i="7"/>
  <c r="G1974" i="7"/>
  <c r="G1198" i="7"/>
  <c r="G1199" i="7"/>
  <c r="G1200" i="7"/>
  <c r="G4612" i="7"/>
  <c r="G1201" i="7"/>
  <c r="G1202" i="7"/>
  <c r="G1203" i="7"/>
  <c r="G1975" i="7"/>
  <c r="G1204" i="7"/>
  <c r="G4613" i="7"/>
  <c r="G1205" i="7"/>
  <c r="G1206" i="7"/>
  <c r="G5312" i="7"/>
  <c r="G1207" i="7"/>
  <c r="G1208" i="7"/>
  <c r="G1209" i="7"/>
  <c r="G5313" i="7"/>
  <c r="G5314" i="7"/>
  <c r="G3363" i="7"/>
  <c r="G3364" i="7"/>
  <c r="G1210" i="7"/>
  <c r="G1211" i="7"/>
  <c r="G1212" i="7"/>
  <c r="G5315" i="7"/>
  <c r="G1976" i="7"/>
  <c r="G4614" i="7"/>
  <c r="G1213" i="7"/>
  <c r="G3365" i="7"/>
  <c r="G3366" i="7"/>
  <c r="G3367" i="7"/>
  <c r="G3368" i="7"/>
  <c r="G3369" i="7"/>
  <c r="G2215" i="7"/>
  <c r="G1214" i="7"/>
  <c r="G1977" i="7"/>
  <c r="G1978" i="7"/>
  <c r="G5762" i="7"/>
  <c r="G5763" i="7"/>
  <c r="G4615" i="7"/>
  <c r="G5764" i="7"/>
  <c r="G5765" i="7"/>
  <c r="G4616" i="7"/>
  <c r="G2216" i="7"/>
  <c r="G4617" i="7"/>
  <c r="G4618" i="7"/>
  <c r="G4916" i="7"/>
  <c r="G4917" i="7"/>
  <c r="G5316" i="7"/>
  <c r="G4619" i="7"/>
  <c r="G4620" i="7"/>
  <c r="G4621" i="7"/>
  <c r="G4622" i="7"/>
  <c r="G4623" i="7"/>
  <c r="G4624" i="7"/>
  <c r="G4625" i="7"/>
  <c r="G4626" i="7"/>
  <c r="G4627" i="7"/>
  <c r="G4628" i="7"/>
  <c r="G4629" i="7"/>
  <c r="G265" i="7"/>
  <c r="G266" i="7"/>
  <c r="G267" i="7"/>
  <c r="G268" i="7"/>
  <c r="G269" i="7"/>
  <c r="G1215" i="7"/>
  <c r="G270" i="7"/>
  <c r="G271" i="7"/>
  <c r="G272" i="7"/>
  <c r="G4630" i="7"/>
  <c r="G5766" i="7"/>
  <c r="G5767" i="7"/>
  <c r="G1979" i="7"/>
  <c r="G3370" i="7"/>
  <c r="G5768" i="7"/>
  <c r="G3371" i="7"/>
  <c r="G5769" i="7"/>
  <c r="G3372" i="7"/>
  <c r="G3373" i="7"/>
  <c r="G4631" i="7"/>
  <c r="G4632" i="7"/>
  <c r="G1216" i="7"/>
  <c r="G273" i="7"/>
  <c r="G274" i="7"/>
  <c r="G275" i="7"/>
  <c r="G276" i="7"/>
  <c r="G277" i="7"/>
  <c r="G278" i="7"/>
  <c r="G1217" i="7"/>
  <c r="G4633" i="7"/>
  <c r="G5317" i="7"/>
  <c r="G5318" i="7"/>
  <c r="G3374" i="7"/>
  <c r="G5319" i="7"/>
  <c r="G3375" i="7"/>
  <c r="G279" i="7"/>
  <c r="G280" i="7"/>
  <c r="G281" i="7"/>
  <c r="G5320" i="7"/>
  <c r="G1980" i="7"/>
  <c r="G3376" i="7"/>
  <c r="G1981" i="7"/>
  <c r="G1982" i="7"/>
  <c r="G4634" i="7"/>
  <c r="G4635" i="7"/>
  <c r="G4636" i="7"/>
  <c r="G4637" i="7"/>
  <c r="G4638" i="7"/>
  <c r="G4639" i="7"/>
  <c r="G3377" i="7"/>
  <c r="G1983" i="7"/>
  <c r="G2217" i="7"/>
  <c r="G4640" i="7"/>
  <c r="G4641" i="7"/>
  <c r="G4642" i="7"/>
  <c r="G3378" i="7"/>
  <c r="G4643" i="7"/>
  <c r="G4644" i="7"/>
  <c r="G5321" i="7"/>
  <c r="G5322" i="7"/>
  <c r="G5323" i="7"/>
  <c r="G5324" i="7"/>
  <c r="G5325" i="7"/>
  <c r="G1218" i="7"/>
  <c r="G1219" i="7"/>
  <c r="G282" i="7"/>
  <c r="G3379" i="7"/>
  <c r="G1220" i="7"/>
  <c r="G4645" i="7"/>
  <c r="G4646" i="7"/>
  <c r="G2218" i="7"/>
  <c r="G5770" i="7"/>
  <c r="G5326" i="7"/>
  <c r="G3380" i="7"/>
  <c r="G1221" i="7"/>
  <c r="G5327" i="7"/>
  <c r="G3381" i="7"/>
  <c r="G3382" i="7"/>
  <c r="G3383" i="7"/>
  <c r="G1222" i="7"/>
  <c r="G2219" i="7"/>
  <c r="G2220" i="7"/>
  <c r="G2221" i="7"/>
  <c r="G2222" i="7"/>
  <c r="G5771" i="7"/>
  <c r="G5328" i="7"/>
  <c r="G5329" i="7"/>
  <c r="G5330" i="7"/>
  <c r="G5772" i="7"/>
  <c r="G5773" i="7"/>
  <c r="G5774" i="7"/>
  <c r="G5775" i="7"/>
  <c r="G5776" i="7"/>
  <c r="G5777" i="7"/>
  <c r="G2223" i="7"/>
  <c r="G2224" i="7"/>
  <c r="G1223" i="7"/>
  <c r="G4918" i="7"/>
  <c r="G4919" i="7"/>
  <c r="G3384" i="7"/>
  <c r="G3385" i="7"/>
  <c r="G5331" i="7"/>
  <c r="G4647" i="7"/>
  <c r="G1984" i="7"/>
  <c r="G4648" i="7"/>
  <c r="G5332" i="7"/>
  <c r="G5333" i="7"/>
  <c r="G5334" i="7"/>
  <c r="G2225" i="7"/>
  <c r="G2226" i="7"/>
  <c r="G2227" i="7"/>
  <c r="G2228" i="7"/>
  <c r="G2229" i="7"/>
  <c r="G2230" i="7"/>
  <c r="G2231" i="7"/>
  <c r="G2232" i="7"/>
  <c r="G3386" i="7"/>
  <c r="G3387" i="7"/>
  <c r="G3388" i="7"/>
  <c r="G3389" i="7"/>
  <c r="G3390" i="7"/>
  <c r="G3391" i="7"/>
  <c r="G2233" i="7"/>
  <c r="G2234" i="7"/>
  <c r="G3392" i="7"/>
  <c r="G3393" i="7"/>
  <c r="G3394" i="7"/>
  <c r="G3395" i="7"/>
  <c r="G3396" i="7"/>
  <c r="G3397" i="7"/>
  <c r="G5335" i="7"/>
  <c r="G5336" i="7"/>
  <c r="G5337" i="7"/>
  <c r="G4920" i="7"/>
  <c r="G4649" i="7"/>
  <c r="G4650" i="7"/>
  <c r="G4651" i="7"/>
  <c r="G4652" i="7"/>
  <c r="G4653" i="7"/>
  <c r="G4654" i="7"/>
  <c r="G4655" i="7"/>
  <c r="G3398" i="7"/>
  <c r="G3399" i="7"/>
  <c r="G3400" i="7"/>
  <c r="G5338" i="7"/>
  <c r="G3401" i="7"/>
  <c r="G3402" i="7"/>
  <c r="G3403" i="7"/>
  <c r="G3404" i="7"/>
  <c r="G3405" i="7"/>
  <c r="G3406" i="7"/>
  <c r="G3407" i="7"/>
  <c r="G1985" i="7"/>
  <c r="G5778" i="7"/>
  <c r="G3408" i="7"/>
  <c r="G3409" i="7"/>
  <c r="G3410" i="7"/>
  <c r="G3411" i="7"/>
  <c r="G3412" i="7"/>
  <c r="G3413" i="7"/>
  <c r="G1224" i="7"/>
  <c r="G1225" i="7"/>
  <c r="G5339" i="7"/>
  <c r="G2235" i="7"/>
  <c r="G3414" i="7"/>
  <c r="G283" i="7"/>
  <c r="G284" i="7"/>
  <c r="G4656" i="7"/>
  <c r="G4921" i="7"/>
  <c r="G4657" i="7"/>
  <c r="G1226" i="7"/>
  <c r="G4658" i="7"/>
  <c r="G1227" i="7"/>
  <c r="G1228" i="7"/>
  <c r="G3415" i="7"/>
  <c r="G3416" i="7"/>
  <c r="G1986" i="7"/>
  <c r="G3417" i="7"/>
  <c r="G1987" i="7"/>
  <c r="G5340" i="7"/>
  <c r="G3418" i="7"/>
  <c r="G3419" i="7"/>
  <c r="G3420" i="7"/>
  <c r="G1988" i="7"/>
  <c r="G4659" i="7"/>
  <c r="G4660" i="7"/>
  <c r="G4661" i="7"/>
  <c r="G3421" i="7"/>
  <c r="G4662" i="7"/>
  <c r="G3422" i="7"/>
  <c r="G4663" i="7"/>
  <c r="G4664" i="7"/>
  <c r="G5779" i="7"/>
  <c r="G285" i="7"/>
  <c r="G5341" i="7"/>
  <c r="G5342" i="7"/>
  <c r="G5343" i="7"/>
  <c r="G3423" i="7"/>
  <c r="G3424" i="7"/>
  <c r="G286" i="7"/>
  <c r="G3425" i="7"/>
  <c r="G287" i="7"/>
  <c r="G288" i="7"/>
  <c r="G289" i="7"/>
  <c r="G290" i="7"/>
  <c r="G3426" i="7"/>
  <c r="G3427" i="7"/>
  <c r="G3428" i="7"/>
  <c r="G3429" i="7"/>
  <c r="G3430" i="7"/>
  <c r="G3431" i="7"/>
  <c r="G4665" i="7"/>
  <c r="G3432" i="7"/>
  <c r="G3433" i="7"/>
  <c r="G3434" i="7"/>
  <c r="G3435" i="7"/>
  <c r="G3436" i="7"/>
  <c r="G3437" i="7"/>
  <c r="G1989" i="7"/>
  <c r="G4666" i="7"/>
  <c r="G4667" i="7"/>
  <c r="G4668" i="7"/>
  <c r="G4669" i="7"/>
  <c r="G4670" i="7"/>
  <c r="G4671" i="7"/>
  <c r="G4672" i="7"/>
  <c r="G3438" i="7"/>
  <c r="G3439" i="7"/>
  <c r="G3440" i="7"/>
  <c r="G3441" i="7"/>
  <c r="G3442" i="7"/>
  <c r="G1229" i="7"/>
  <c r="G1230" i="7"/>
  <c r="G1231" i="7"/>
  <c r="G1990" i="7"/>
  <c r="G1991" i="7"/>
  <c r="G1992" i="7"/>
  <c r="G3443" i="7"/>
  <c r="G3444" i="7"/>
  <c r="G3445" i="7"/>
  <c r="G3446" i="7"/>
  <c r="G3447" i="7"/>
  <c r="G3448" i="7"/>
  <c r="G3449" i="7"/>
  <c r="G3450" i="7"/>
  <c r="G3451" i="7"/>
  <c r="G3452" i="7"/>
  <c r="G3453" i="7"/>
  <c r="G3454" i="7"/>
  <c r="G3455" i="7"/>
  <c r="G291" i="7"/>
  <c r="G3456" i="7"/>
  <c r="G3457" i="7"/>
  <c r="G3458" i="7"/>
  <c r="G3459" i="7"/>
  <c r="G3460" i="7"/>
  <c r="G3461" i="7"/>
  <c r="G3462" i="7"/>
  <c r="G3463" i="7"/>
  <c r="G3464" i="7"/>
  <c r="G4673" i="7"/>
  <c r="G4674" i="7"/>
  <c r="G1993" i="7"/>
  <c r="G3465" i="7"/>
  <c r="G1994" i="7"/>
  <c r="G5780" i="7"/>
  <c r="G5781" i="7"/>
  <c r="G5782" i="7"/>
  <c r="G5783" i="7"/>
  <c r="G3466" i="7"/>
  <c r="G3467" i="7"/>
  <c r="G5784" i="7"/>
  <c r="G5785" i="7"/>
  <c r="G1232" i="7"/>
  <c r="G1233" i="7"/>
  <c r="G1234" i="7"/>
  <c r="G3468" i="7"/>
  <c r="G3469" i="7"/>
  <c r="G3470" i="7"/>
  <c r="G4675" i="7"/>
  <c r="G4676" i="7"/>
  <c r="G5786" i="7"/>
  <c r="G4677" i="7"/>
  <c r="G4678" i="7"/>
  <c r="G4679" i="7"/>
  <c r="G4680" i="7"/>
  <c r="G1235" i="7"/>
  <c r="G292" i="7"/>
  <c r="G5344" i="7"/>
  <c r="G293" i="7"/>
  <c r="G5345" i="7"/>
  <c r="G5346" i="7"/>
  <c r="G5347" i="7"/>
  <c r="G5348" i="7"/>
  <c r="G3471" i="7"/>
  <c r="G294" i="7"/>
  <c r="G3472" i="7"/>
  <c r="G295" i="7"/>
  <c r="G3473" i="7"/>
  <c r="G296" i="7"/>
  <c r="G297" i="7"/>
  <c r="G298" i="7"/>
  <c r="G299" i="7"/>
  <c r="G300" i="7"/>
  <c r="G1236" i="7"/>
  <c r="G301" i="7"/>
  <c r="G302" i="7"/>
  <c r="G5349" i="7"/>
  <c r="G5350" i="7"/>
  <c r="G3474" i="7"/>
  <c r="G4922" i="7"/>
  <c r="G4923" i="7"/>
  <c r="G5351" i="7"/>
  <c r="G4924" i="7"/>
  <c r="G4681" i="7"/>
  <c r="G4682" i="7"/>
  <c r="G1237" i="7"/>
  <c r="G1238" i="7"/>
  <c r="G303" i="7"/>
  <c r="G304" i="7"/>
  <c r="G305" i="7"/>
  <c r="G306" i="7"/>
  <c r="G4683" i="7"/>
  <c r="G1239" i="7"/>
  <c r="G1240" i="7"/>
  <c r="G3475" i="7"/>
  <c r="G3476" i="7"/>
  <c r="G4684" i="7"/>
  <c r="G5787" i="7"/>
  <c r="G5788" i="7"/>
  <c r="G5789" i="7"/>
  <c r="G4685" i="7"/>
  <c r="G5790" i="7"/>
  <c r="G4686" i="7"/>
  <c r="G4687" i="7"/>
  <c r="G4688" i="7"/>
  <c r="G307" i="7"/>
  <c r="G5791" i="7"/>
  <c r="G5792" i="7"/>
  <c r="G5793" i="7"/>
  <c r="G308" i="7"/>
  <c r="G2236" i="7"/>
  <c r="G309" i="7"/>
  <c r="G310" i="7"/>
  <c r="G1241" i="7"/>
  <c r="G311" i="7"/>
  <c r="G1242" i="7"/>
  <c r="G1243" i="7"/>
  <c r="G4925" i="7"/>
  <c r="G5794" i="7"/>
  <c r="G4689" i="7"/>
  <c r="G1244" i="7"/>
  <c r="G1995" i="7"/>
  <c r="G5795" i="7"/>
  <c r="G5796" i="7"/>
  <c r="G5797" i="7"/>
  <c r="G5798" i="7"/>
  <c r="G5799" i="7"/>
  <c r="G5800" i="7"/>
  <c r="G4690" i="7"/>
  <c r="G4691" i="7"/>
  <c r="G4692" i="7"/>
  <c r="G1245" i="7"/>
  <c r="G1246" i="7"/>
  <c r="G4693" i="7"/>
  <c r="G5801" i="7"/>
  <c r="G1996" i="7"/>
  <c r="G1997" i="7"/>
  <c r="G1998" i="7"/>
  <c r="G1999" i="7"/>
  <c r="G5352" i="7"/>
  <c r="G1247" i="7"/>
  <c r="G1248" i="7"/>
  <c r="G3477" i="7"/>
  <c r="G1249" i="7"/>
  <c r="G1250" i="7"/>
  <c r="G3478" i="7"/>
  <c r="G1251" i="7"/>
  <c r="G1252" i="7"/>
  <c r="G4694" i="7"/>
  <c r="G5353" i="7"/>
  <c r="G4695" i="7"/>
  <c r="G4696" i="7"/>
  <c r="G4697" i="7"/>
  <c r="G3479" i="7"/>
  <c r="G4698" i="7"/>
  <c r="G3480" i="7"/>
  <c r="G3481" i="7"/>
  <c r="G3482" i="7"/>
  <c r="G2000" i="7"/>
  <c r="G3483" i="7"/>
  <c r="G3484" i="7"/>
  <c r="G1253" i="7"/>
  <c r="G5354" i="7"/>
  <c r="G312" i="7"/>
  <c r="G1254" i="7"/>
  <c r="G1255" i="7"/>
  <c r="G1256" i="7"/>
  <c r="G1257" i="7"/>
  <c r="G1258" i="7"/>
  <c r="G1259" i="7"/>
  <c r="G1260" i="7"/>
  <c r="G2237" i="7"/>
  <c r="G1261" i="7"/>
  <c r="G1262" i="7"/>
  <c r="G1263" i="7"/>
  <c r="G1264" i="7"/>
  <c r="G1265" i="7"/>
  <c r="G1266" i="7"/>
  <c r="G3485" i="7"/>
  <c r="G1267" i="7"/>
  <c r="G5802" i="7"/>
  <c r="G1268" i="7"/>
  <c r="G1269" i="7"/>
  <c r="G1270" i="7"/>
  <c r="G1271" i="7"/>
  <c r="G1272" i="7"/>
  <c r="G1273" i="7"/>
  <c r="G1274" i="7"/>
  <c r="G1275" i="7"/>
  <c r="G5803" i="7"/>
  <c r="G2001" i="7"/>
  <c r="G2002" i="7"/>
  <c r="G4699" i="7"/>
  <c r="G3486" i="7"/>
  <c r="G2003" i="7"/>
  <c r="G3487" i="7"/>
  <c r="G3488" i="7"/>
  <c r="G5804" i="7"/>
  <c r="G5805" i="7"/>
  <c r="G4700" i="7"/>
  <c r="G1276" i="7"/>
  <c r="G4701" i="7"/>
  <c r="G4702" i="7"/>
  <c r="G4703" i="7"/>
  <c r="G4704" i="7"/>
  <c r="G4705" i="7"/>
  <c r="G4706" i="7"/>
  <c r="G4707" i="7"/>
  <c r="G5806" i="7"/>
  <c r="G5807" i="7"/>
  <c r="G313" i="7"/>
  <c r="G314" i="7"/>
  <c r="G5808" i="7"/>
  <c r="G315" i="7"/>
  <c r="G316" i="7"/>
  <c r="G317" i="7"/>
  <c r="G5809" i="7"/>
  <c r="G4708" i="7"/>
  <c r="G5810" i="7"/>
  <c r="G318" i="7"/>
  <c r="G5811" i="7"/>
  <c r="G319" i="7"/>
  <c r="G1277" i="7"/>
  <c r="G320" i="7"/>
  <c r="G3489" i="7"/>
  <c r="G321" i="7"/>
  <c r="G3490" i="7"/>
  <c r="G3491" i="7"/>
  <c r="G3492" i="7"/>
  <c r="G3493" i="7"/>
  <c r="G3494" i="7"/>
  <c r="G5812" i="7"/>
  <c r="G5813" i="7"/>
  <c r="G322" i="7"/>
  <c r="G3495" i="7"/>
  <c r="G323" i="7"/>
  <c r="G324" i="7"/>
  <c r="G3496" i="7"/>
  <c r="G325" i="7"/>
  <c r="G3497" i="7"/>
  <c r="G3498" i="7"/>
  <c r="G326" i="7"/>
  <c r="G327" i="7"/>
  <c r="G3499" i="7"/>
  <c r="G3500" i="7"/>
  <c r="G4709" i="7"/>
  <c r="G328" i="7"/>
  <c r="G329" i="7"/>
  <c r="G3501" i="7"/>
  <c r="G330" i="7"/>
  <c r="G5814" i="7"/>
  <c r="G5815" i="7"/>
  <c r="G5816" i="7"/>
  <c r="G2238" i="7"/>
  <c r="G2239" i="7"/>
  <c r="G5817" i="7"/>
  <c r="G5818" i="7"/>
  <c r="G5819" i="7"/>
  <c r="G5820" i="7"/>
  <c r="G2240" i="7"/>
  <c r="G2241" i="7"/>
  <c r="G2242" i="7"/>
  <c r="G2243" i="7"/>
  <c r="G1278" i="7"/>
  <c r="G1279" i="7"/>
  <c r="G2244" i="7"/>
  <c r="G3502" i="7"/>
  <c r="G2245" i="7"/>
  <c r="G1280" i="7"/>
  <c r="G3503" i="7"/>
  <c r="G3504" i="7"/>
  <c r="G3505" i="7"/>
  <c r="G3506" i="7"/>
  <c r="G3507" i="7"/>
  <c r="G5355" i="7"/>
  <c r="G5356" i="7"/>
  <c r="G5357" i="7"/>
  <c r="G5358" i="7"/>
  <c r="G5359" i="7"/>
  <c r="G5360" i="7"/>
  <c r="G5361" i="7"/>
  <c r="G1281" i="7"/>
  <c r="G2246" i="7"/>
  <c r="G2247" i="7"/>
  <c r="G5362" i="7"/>
  <c r="G4710" i="7"/>
  <c r="G4711" i="7"/>
  <c r="G2004" i="7"/>
  <c r="G4712" i="7"/>
  <c r="G4713" i="7"/>
  <c r="G1282" i="7"/>
  <c r="G1283" i="7"/>
  <c r="G1284" i="7"/>
  <c r="G1285" i="7"/>
  <c r="G1286" i="7"/>
  <c r="G1287" i="7"/>
  <c r="G5363" i="7"/>
  <c r="G5364" i="7"/>
  <c r="G1288" i="7"/>
  <c r="G5821" i="7"/>
  <c r="G5822" i="7"/>
  <c r="G1289" i="7"/>
  <c r="G1290" i="7"/>
  <c r="G5365" i="7"/>
  <c r="G1291" i="7"/>
  <c r="G5366" i="7"/>
  <c r="G1292" i="7"/>
  <c r="G5367" i="7"/>
  <c r="G1293" i="7"/>
  <c r="G1294" i="7"/>
  <c r="G1295" i="7"/>
  <c r="G3508" i="7"/>
  <c r="G3509" i="7"/>
  <c r="G3510" i="7"/>
  <c r="G3511" i="7"/>
  <c r="G3512" i="7"/>
  <c r="G3513" i="7"/>
  <c r="G3514" i="7"/>
  <c r="G1296" i="7"/>
  <c r="G3515" i="7"/>
  <c r="G1297" i="7"/>
  <c r="G3516" i="7"/>
  <c r="G1298" i="7"/>
  <c r="G1299" i="7"/>
  <c r="G2005" i="7"/>
  <c r="G2006" i="7"/>
  <c r="G2007" i="7"/>
  <c r="G2008" i="7"/>
  <c r="G2009" i="7"/>
  <c r="G1300" i="7"/>
  <c r="G5368" i="7"/>
  <c r="G2010" i="7"/>
  <c r="G5369" i="7"/>
  <c r="G5370" i="7"/>
  <c r="G2011" i="7"/>
  <c r="G2248" i="7"/>
  <c r="G2249" i="7"/>
  <c r="G1301" i="7"/>
  <c r="G1302" i="7"/>
  <c r="G1303" i="7"/>
  <c r="G1304" i="7"/>
  <c r="G5371" i="7"/>
  <c r="G5372" i="7"/>
  <c r="G5373" i="7"/>
  <c r="G5374" i="7"/>
  <c r="G5375" i="7"/>
  <c r="G5376" i="7"/>
  <c r="G5377" i="7"/>
  <c r="G1305" i="7"/>
  <c r="G1306" i="7"/>
  <c r="G1307" i="7"/>
  <c r="G4714" i="7"/>
  <c r="G331" i="7"/>
  <c r="G332" i="7"/>
  <c r="G333" i="7"/>
  <c r="G334" i="7"/>
  <c r="G335" i="7"/>
  <c r="G336" i="7"/>
  <c r="G1308" i="7"/>
  <c r="G1309" i="7"/>
  <c r="G3517" i="7"/>
  <c r="G3518" i="7"/>
  <c r="G3519" i="7"/>
  <c r="G3520" i="7"/>
  <c r="G5378" i="7"/>
  <c r="G1310" i="7"/>
  <c r="G1311" i="7"/>
  <c r="G2012" i="7"/>
  <c r="G4926" i="7"/>
  <c r="G4715" i="7"/>
  <c r="G3521" i="7"/>
  <c r="G2013" i="7"/>
  <c r="G3522" i="7"/>
  <c r="G3523" i="7"/>
  <c r="G3524" i="7"/>
  <c r="G3525" i="7"/>
  <c r="G1312" i="7"/>
  <c r="G1313" i="7"/>
  <c r="G1314" i="7"/>
  <c r="G1315" i="7"/>
  <c r="G1316" i="7"/>
  <c r="G1317" i="7"/>
  <c r="G1318" i="7"/>
  <c r="G4716" i="7"/>
  <c r="G4717" i="7"/>
  <c r="G4718" i="7"/>
  <c r="G4719" i="7"/>
  <c r="G4720" i="7"/>
  <c r="G3526" i="7"/>
  <c r="G3527" i="7"/>
  <c r="G4721" i="7"/>
  <c r="G1319" i="7"/>
  <c r="G3528" i="7"/>
  <c r="G3529" i="7"/>
  <c r="G1320" i="7"/>
  <c r="G1321" i="7"/>
  <c r="G3530" i="7"/>
  <c r="G3531" i="7"/>
  <c r="G3532" i="7"/>
  <c r="G3533" i="7"/>
  <c r="G3534" i="7"/>
  <c r="G3535" i="7"/>
  <c r="G3536" i="7"/>
  <c r="G3537" i="7"/>
  <c r="G3538" i="7"/>
  <c r="G3539" i="7"/>
  <c r="G3540" i="7"/>
  <c r="G3541" i="7"/>
  <c r="G4722" i="7"/>
  <c r="G1322" i="7"/>
  <c r="G1323" i="7"/>
  <c r="G4723" i="7"/>
  <c r="G4724" i="7"/>
  <c r="G3542" i="7"/>
  <c r="G1324" i="7"/>
  <c r="G3543" i="7"/>
  <c r="G3544" i="7"/>
  <c r="G3545" i="7"/>
  <c r="G1325" i="7"/>
  <c r="G1326" i="7"/>
  <c r="G1327" i="7"/>
  <c r="G1328" i="7"/>
  <c r="G337" i="7"/>
  <c r="G2250" i="7"/>
  <c r="G2251" i="7"/>
  <c r="G2252" i="7"/>
  <c r="G1329" i="7"/>
  <c r="G2253" i="7"/>
  <c r="G1330" i="7"/>
  <c r="G1331" i="7"/>
  <c r="G1332" i="7"/>
  <c r="G1333" i="7"/>
  <c r="G5823" i="7"/>
  <c r="G4725" i="7"/>
  <c r="G3546" i="7"/>
  <c r="G3547" i="7"/>
  <c r="G3548" i="7"/>
  <c r="G4726" i="7"/>
  <c r="G4727" i="7"/>
  <c r="G4728" i="7"/>
  <c r="G4729" i="7"/>
  <c r="G4730" i="7"/>
  <c r="G338" i="7"/>
  <c r="G339" i="7"/>
  <c r="G340" i="7"/>
  <c r="G341" i="7"/>
  <c r="G342" i="7"/>
  <c r="G343" i="7"/>
  <c r="G344" i="7"/>
  <c r="G345" i="7"/>
  <c r="G346" i="7"/>
  <c r="G3549" i="7"/>
  <c r="G3550" i="7"/>
  <c r="G3551" i="7"/>
  <c r="G3552" i="7"/>
  <c r="G3553" i="7"/>
  <c r="G3554" i="7"/>
  <c r="G5824" i="7"/>
  <c r="G3555" i="7"/>
  <c r="G2014" i="7"/>
  <c r="G4731" i="7"/>
  <c r="G5825" i="7"/>
  <c r="G4732" i="7"/>
  <c r="G3556" i="7"/>
  <c r="G3557" i="7"/>
  <c r="G3558" i="7"/>
  <c r="G3559" i="7"/>
  <c r="G3560" i="7"/>
  <c r="G5826" i="7"/>
  <c r="G4733" i="7"/>
  <c r="G3561" i="7"/>
  <c r="G4734" i="7"/>
  <c r="G4735" i="7"/>
  <c r="G4736" i="7"/>
  <c r="G347" i="7"/>
  <c r="G4737" i="7"/>
  <c r="G348" i="7"/>
  <c r="G1334" i="7"/>
  <c r="G5379" i="7"/>
  <c r="G5827" i="7"/>
  <c r="G5828" i="7"/>
  <c r="G1335" i="7"/>
  <c r="G1336" i="7"/>
  <c r="G1337" i="7"/>
  <c r="G1338" i="7"/>
  <c r="G1339" i="7"/>
  <c r="G1340" i="7"/>
  <c r="G1341" i="7"/>
  <c r="G1342" i="7"/>
  <c r="G1343" i="7"/>
  <c r="G1344" i="7"/>
  <c r="G1345" i="7"/>
  <c r="G1346" i="7"/>
  <c r="G5829" i="7"/>
  <c r="G5830" i="7"/>
  <c r="G5831" i="7"/>
  <c r="G3562" i="7"/>
  <c r="G5832" i="7"/>
  <c r="G5833" i="7"/>
  <c r="G5834" i="7"/>
  <c r="G5835" i="7"/>
  <c r="G5836" i="7"/>
  <c r="G2015" i="7"/>
  <c r="G5837" i="7"/>
  <c r="G5838" i="7"/>
  <c r="G5839" i="7"/>
  <c r="G2016" i="7"/>
  <c r="G2017" i="7"/>
  <c r="G2018" i="7"/>
  <c r="G5840" i="7"/>
  <c r="G5841" i="7"/>
  <c r="G3563" i="7"/>
  <c r="G4738" i="7"/>
  <c r="G3564" i="7"/>
  <c r="G3565" i="7"/>
  <c r="G3566" i="7"/>
  <c r="G3567" i="7"/>
  <c r="G3568" i="7"/>
  <c r="G3569" i="7"/>
  <c r="G3570" i="7"/>
  <c r="G3571" i="7"/>
  <c r="G2254" i="7"/>
  <c r="G1347" i="7"/>
  <c r="G4739" i="7"/>
  <c r="G5842" i="7"/>
  <c r="G5843" i="7"/>
  <c r="G5844" i="7"/>
  <c r="G5845" i="7"/>
  <c r="G4740" i="7"/>
  <c r="G3572" i="7"/>
  <c r="G5846" i="7"/>
  <c r="G5847" i="7"/>
  <c r="G5848" i="7"/>
  <c r="G5849" i="7"/>
  <c r="G5850" i="7"/>
  <c r="G349" i="7"/>
  <c r="G350" i="7"/>
  <c r="G351" i="7"/>
  <c r="G352" i="7"/>
  <c r="G353" i="7"/>
  <c r="G354" i="7"/>
  <c r="G355" i="7"/>
  <c r="G356" i="7"/>
  <c r="G1348" i="7"/>
  <c r="G5851" i="7"/>
  <c r="G5852" i="7"/>
  <c r="G5853" i="7"/>
  <c r="G3573" i="7"/>
  <c r="G3574" i="7"/>
  <c r="G3575" i="7"/>
  <c r="G1349" i="7"/>
  <c r="G5854" i="7"/>
  <c r="G5855" i="7"/>
  <c r="G1350" i="7"/>
  <c r="G4741" i="7"/>
  <c r="G2019" i="7"/>
  <c r="G5856" i="7"/>
  <c r="G3576" i="7"/>
  <c r="G2020" i="7"/>
  <c r="G1351" i="7"/>
  <c r="G5380" i="7"/>
  <c r="G3577" i="7"/>
  <c r="G5857" i="7"/>
  <c r="G3578" i="7"/>
  <c r="G4742" i="7"/>
  <c r="G4743" i="7"/>
  <c r="G3579" i="7"/>
  <c r="G3580" i="7"/>
  <c r="G3581" i="7"/>
  <c r="G3582" i="7"/>
  <c r="G4744" i="7"/>
  <c r="G4745" i="7"/>
  <c r="G4746" i="7"/>
  <c r="G4747" i="7"/>
  <c r="G4748" i="7"/>
  <c r="G4749" i="7"/>
  <c r="G1352" i="7"/>
  <c r="G1353" i="7"/>
  <c r="G4750" i="7"/>
  <c r="G4751" i="7"/>
  <c r="G4752" i="7"/>
  <c r="G5381" i="7"/>
  <c r="G2021" i="7"/>
  <c r="G2022" i="7"/>
  <c r="G3583" i="7"/>
  <c r="G3584" i="7"/>
  <c r="G3585" i="7"/>
  <c r="G3586" i="7"/>
  <c r="G3587" i="7"/>
  <c r="G3588" i="7"/>
  <c r="G3589" i="7"/>
  <c r="G3590" i="7"/>
  <c r="G3591" i="7"/>
  <c r="G3592" i="7"/>
  <c r="G5382" i="7"/>
  <c r="G5383" i="7"/>
  <c r="G4753" i="7"/>
  <c r="G4754" i="7"/>
  <c r="G3593" i="7"/>
  <c r="G3594" i="7"/>
  <c r="G5384" i="7"/>
  <c r="G3595" i="7"/>
  <c r="G3596" i="7"/>
  <c r="G3597" i="7"/>
  <c r="G3598" i="7"/>
  <c r="G3599" i="7"/>
  <c r="G1354" i="7"/>
  <c r="G4755" i="7"/>
  <c r="G1355" i="7"/>
  <c r="G4756" i="7"/>
  <c r="G5858" i="7"/>
  <c r="G1356" i="7"/>
  <c r="G1357" i="7"/>
  <c r="G1358" i="7"/>
  <c r="G5859" i="7"/>
  <c r="G3600" i="7"/>
  <c r="G3601" i="7"/>
  <c r="G5860" i="7"/>
  <c r="G5861" i="7"/>
  <c r="G5862" i="7"/>
  <c r="G5863" i="7"/>
  <c r="G1359" i="7"/>
  <c r="G3602" i="7"/>
  <c r="G3603" i="7"/>
  <c r="G1360" i="7"/>
  <c r="G3604" i="7"/>
  <c r="G1361" i="7"/>
  <c r="G2255" i="7"/>
  <c r="G3605" i="7"/>
  <c r="G3606" i="7"/>
  <c r="G3607" i="7"/>
  <c r="G3608" i="7"/>
  <c r="G3609" i="7"/>
  <c r="G3610" i="7"/>
  <c r="G3611" i="7"/>
  <c r="G3612" i="7"/>
  <c r="G3613" i="7"/>
  <c r="G3614" i="7"/>
  <c r="G3615" i="7"/>
  <c r="G3616" i="7"/>
  <c r="G5385" i="7"/>
  <c r="G2256" i="7"/>
  <c r="G1362" i="7"/>
  <c r="G1363" i="7"/>
  <c r="G1364" i="7"/>
  <c r="G1365" i="7"/>
  <c r="G2023" i="7"/>
  <c r="G2024" i="7"/>
  <c r="G3617" i="7"/>
  <c r="G1366" i="7"/>
  <c r="G357" i="7"/>
  <c r="G1367" i="7"/>
  <c r="G1368" i="7"/>
  <c r="G1369" i="7"/>
  <c r="G1370" i="7"/>
  <c r="G1371" i="7"/>
  <c r="G2257" i="7"/>
  <c r="G5864" i="7"/>
  <c r="G1372" i="7"/>
  <c r="G2258" i="7"/>
  <c r="G5386" i="7"/>
  <c r="G5387" i="7"/>
  <c r="G5388" i="7"/>
  <c r="G5389" i="7"/>
  <c r="G4927" i="7"/>
  <c r="G4928" i="7"/>
  <c r="G5390" i="7"/>
  <c r="G2259" i="7"/>
  <c r="G2260" i="7"/>
  <c r="G2261" i="7"/>
  <c r="G5391" i="7"/>
  <c r="G2262" i="7"/>
  <c r="G2263" i="7"/>
  <c r="G5865" i="7"/>
  <c r="G5866" i="7"/>
  <c r="G5867" i="7"/>
  <c r="G5868" i="7"/>
  <c r="G2264" i="7"/>
  <c r="G5392" i="7"/>
  <c r="G5393" i="7"/>
  <c r="G4929" i="7"/>
  <c r="G5394" i="7"/>
  <c r="G4930" i="7"/>
  <c r="G4931" i="7"/>
  <c r="G5869" i="7"/>
  <c r="G5395" i="7"/>
  <c r="G5396" i="7"/>
  <c r="G4757" i="7"/>
  <c r="G4758" i="7"/>
  <c r="G3618" i="7"/>
  <c r="G4759" i="7"/>
  <c r="G3619" i="7"/>
  <c r="G3620" i="7"/>
  <c r="G3621" i="7"/>
  <c r="G2265" i="7"/>
  <c r="G3622" i="7"/>
  <c r="G3623" i="7"/>
  <c r="G3624" i="7"/>
  <c r="G3625" i="7"/>
  <c r="G3626" i="7"/>
  <c r="G3627" i="7"/>
  <c r="G3628" i="7"/>
  <c r="G3629" i="7"/>
  <c r="G5870" i="7"/>
  <c r="G5871" i="7"/>
  <c r="G2266" i="7"/>
  <c r="G3630" i="7"/>
  <c r="G3631" i="7"/>
  <c r="G4760" i="7"/>
  <c r="G4761" i="7"/>
  <c r="G4762" i="7"/>
  <c r="G5397" i="7"/>
  <c r="G3632" i="7"/>
  <c r="G3633" i="7"/>
  <c r="G3634" i="7"/>
  <c r="G3635" i="7"/>
  <c r="G4763" i="7"/>
  <c r="G1373" i="7"/>
  <c r="G3636" i="7"/>
  <c r="G1374" i="7"/>
  <c r="G1375" i="7"/>
  <c r="G1376" i="7"/>
  <c r="G1377" i="7"/>
  <c r="G2025" i="7"/>
  <c r="G2026" i="7"/>
  <c r="G4764" i="7"/>
  <c r="G3637" i="7"/>
  <c r="G4765" i="7"/>
  <c r="G2027" i="7"/>
  <c r="G2028" i="7"/>
  <c r="G3638" i="7"/>
  <c r="G3639" i="7"/>
  <c r="G2029" i="7"/>
  <c r="G4766" i="7"/>
  <c r="G2267" i="7"/>
  <c r="G1378" i="7"/>
  <c r="G5398" i="7"/>
  <c r="G2268" i="7"/>
  <c r="G4767" i="7"/>
  <c r="G5872" i="7"/>
  <c r="G3640" i="7"/>
  <c r="G3641" i="7"/>
  <c r="G3642" i="7"/>
  <c r="G3643" i="7"/>
  <c r="G3644" i="7"/>
  <c r="G3645" i="7"/>
  <c r="G3646" i="7"/>
  <c r="G3647" i="7"/>
  <c r="G3648" i="7"/>
  <c r="G3649" i="7"/>
  <c r="G3650" i="7"/>
  <c r="G3651" i="7"/>
  <c r="G3652" i="7"/>
  <c r="G3653" i="7"/>
  <c r="G3654" i="7"/>
  <c r="G3655" i="7"/>
  <c r="G3656" i="7"/>
  <c r="G3657" i="7"/>
  <c r="G3658" i="7"/>
  <c r="G1379" i="7"/>
  <c r="G4932" i="7"/>
  <c r="G2030" i="7"/>
  <c r="G2031" i="7"/>
  <c r="G1380" i="7"/>
  <c r="G3659" i="7"/>
  <c r="G3660" i="7"/>
  <c r="G1381" i="7"/>
  <c r="G1382" i="7"/>
  <c r="G1383" i="7"/>
  <c r="G1384" i="7"/>
  <c r="G1385" i="7"/>
  <c r="G1386" i="7"/>
  <c r="G1387" i="7"/>
  <c r="G1388" i="7"/>
  <c r="G1389" i="7"/>
  <c r="G1390" i="7"/>
  <c r="G1391" i="7"/>
  <c r="G1392" i="7"/>
  <c r="G1393" i="7"/>
  <c r="G4768" i="7"/>
  <c r="G4769" i="7"/>
  <c r="G2032" i="7"/>
  <c r="G3661" i="7"/>
  <c r="G5873" i="7"/>
  <c r="G3662" i="7"/>
  <c r="G2033" i="7"/>
  <c r="G2034" i="7"/>
  <c r="G2035" i="7"/>
  <c r="G2036" i="7"/>
  <c r="G2037" i="7"/>
  <c r="G2038" i="7"/>
  <c r="G2039" i="7"/>
  <c r="G2040" i="7"/>
  <c r="G2041" i="7"/>
  <c r="G2042" i="7"/>
  <c r="G2043" i="7"/>
  <c r="G2044" i="7"/>
  <c r="G2045" i="7"/>
  <c r="G2046" i="7"/>
  <c r="G2047" i="7"/>
  <c r="G4770" i="7"/>
  <c r="G2269" i="7"/>
  <c r="G2270" i="7"/>
  <c r="G2271" i="7"/>
  <c r="G2272" i="7"/>
  <c r="G3663" i="7"/>
  <c r="G3664" i="7"/>
  <c r="G3665" i="7"/>
  <c r="G3666" i="7"/>
  <c r="G1394" i="7"/>
  <c r="G3667" i="7"/>
  <c r="G1395" i="7"/>
  <c r="G3668" i="7"/>
  <c r="G3669" i="7"/>
  <c r="G3670" i="7"/>
  <c r="G3671" i="7"/>
  <c r="G3672" i="7"/>
  <c r="G3673" i="7"/>
  <c r="G3674" i="7"/>
  <c r="G3675" i="7"/>
  <c r="G1396" i="7"/>
  <c r="G1397" i="7"/>
  <c r="G1398" i="7"/>
  <c r="G3676" i="7"/>
  <c r="G3677" i="7"/>
  <c r="G3678" i="7"/>
  <c r="G358" i="7"/>
  <c r="G359" i="7"/>
  <c r="G360" i="7"/>
  <c r="G361" i="7"/>
  <c r="G362" i="7"/>
  <c r="G363" i="7"/>
  <c r="G364" i="7"/>
  <c r="G365" i="7"/>
  <c r="G366" i="7"/>
  <c r="G367" i="7"/>
  <c r="G368" i="7"/>
  <c r="G4771" i="7"/>
  <c r="G369" i="7"/>
  <c r="G4772" i="7"/>
  <c r="G4773" i="7"/>
  <c r="G2048" i="7"/>
  <c r="G1399" i="7"/>
  <c r="G4774" i="7"/>
  <c r="G3679" i="7"/>
  <c r="G1400" i="7"/>
  <c r="G1401" i="7"/>
  <c r="G1402" i="7"/>
  <c r="G1403" i="7"/>
  <c r="G3680" i="7"/>
  <c r="G4775" i="7"/>
  <c r="G2049" i="7"/>
  <c r="G4776" i="7"/>
  <c r="G2050" i="7"/>
  <c r="G4777" i="7"/>
  <c r="G3681" i="7"/>
  <c r="G3682" i="7"/>
  <c r="G3683" i="7"/>
  <c r="G1404" i="7"/>
  <c r="G4778" i="7"/>
  <c r="G1405" i="7"/>
  <c r="G5399" i="7"/>
  <c r="G1406" i="7"/>
  <c r="G1407" i="7"/>
  <c r="G1408" i="7"/>
  <c r="G1409" i="7"/>
  <c r="G3684" i="7"/>
  <c r="G3685" i="7"/>
  <c r="G5400" i="7"/>
  <c r="G5401" i="7"/>
  <c r="G3686" i="7"/>
  <c r="G1410" i="7"/>
  <c r="G1411" i="7"/>
  <c r="G1412" i="7"/>
  <c r="G1413" i="7"/>
  <c r="G1414" i="7"/>
  <c r="G1415" i="7"/>
  <c r="G1416" i="7"/>
  <c r="G1417" i="7"/>
  <c r="G5874" i="7"/>
  <c r="G3687" i="7"/>
  <c r="G3688" i="7"/>
  <c r="G3689" i="7"/>
  <c r="G3690" i="7"/>
  <c r="G3691" i="7"/>
  <c r="G3692" i="7"/>
  <c r="G5402" i="7"/>
  <c r="G5403" i="7"/>
  <c r="G5404" i="7"/>
  <c r="G5405" i="7"/>
  <c r="G3693" i="7"/>
  <c r="G5406" i="7"/>
  <c r="G5407" i="7"/>
  <c r="G1418" i="7"/>
  <c r="G1419" i="7"/>
  <c r="G1420" i="7"/>
  <c r="G1421" i="7"/>
  <c r="G1422" i="7"/>
  <c r="G1423" i="7"/>
  <c r="G2051" i="7"/>
  <c r="G2273" i="7"/>
  <c r="G1424" i="7"/>
  <c r="G4779" i="7"/>
  <c r="G4780" i="7"/>
  <c r="G4781" i="7"/>
  <c r="G1425" i="7"/>
  <c r="G2274" i="7"/>
  <c r="G1426" i="7"/>
  <c r="G1427" i="7"/>
  <c r="G1428" i="7"/>
  <c r="G1429" i="7"/>
  <c r="G1430" i="7"/>
  <c r="G5408" i="7"/>
  <c r="G1431" i="7"/>
  <c r="G1432" i="7"/>
  <c r="G1433" i="7"/>
  <c r="G1434" i="7"/>
  <c r="G1435" i="7"/>
  <c r="G1436" i="7"/>
  <c r="G1437" i="7"/>
  <c r="G1438" i="7"/>
  <c r="G1439" i="7"/>
  <c r="G1440" i="7"/>
  <c r="G4782" i="7"/>
  <c r="G1441" i="7"/>
  <c r="G4783" i="7"/>
  <c r="G4784" i="7"/>
  <c r="G1442" i="7"/>
  <c r="G1443" i="7"/>
  <c r="G2275" i="7"/>
  <c r="G2276" i="7"/>
  <c r="G1444" i="7"/>
  <c r="G1445" i="7"/>
  <c r="G1446" i="7"/>
  <c r="G1447" i="7"/>
  <c r="G1448" i="7"/>
  <c r="G1449" i="7"/>
  <c r="G1450" i="7"/>
  <c r="G1451" i="7"/>
  <c r="G4785" i="7"/>
  <c r="G3694" i="7"/>
  <c r="G3695" i="7"/>
  <c r="G1452" i="7"/>
  <c r="G1453" i="7"/>
  <c r="G3696" i="7"/>
  <c r="G3697" i="7"/>
  <c r="G1454" i="7"/>
  <c r="G1455" i="7"/>
  <c r="G3698" i="7"/>
  <c r="G1456" i="7"/>
  <c r="G4786" i="7"/>
  <c r="G4787" i="7"/>
  <c r="G3699" i="7"/>
  <c r="G4788" i="7"/>
  <c r="G3700" i="7"/>
  <c r="G3701" i="7"/>
  <c r="G5409" i="7"/>
  <c r="G5410" i="7"/>
  <c r="G5411" i="7"/>
  <c r="G5412" i="7"/>
  <c r="G3702" i="7"/>
  <c r="G5413" i="7"/>
  <c r="G5414" i="7"/>
  <c r="G5415" i="7"/>
  <c r="G5416" i="7"/>
  <c r="G4789" i="7"/>
  <c r="G1457" i="7"/>
  <c r="G3703" i="7"/>
  <c r="G5417" i="7"/>
  <c r="G5418" i="7"/>
  <c r="G5419" i="7"/>
  <c r="G3704" i="7"/>
  <c r="G370" i="7"/>
  <c r="G371" i="7"/>
  <c r="G372" i="7"/>
  <c r="G373" i="7"/>
  <c r="G374" i="7"/>
  <c r="G375" i="7"/>
  <c r="G1458" i="7"/>
  <c r="G4790" i="7"/>
  <c r="G4791" i="7"/>
  <c r="G4792" i="7"/>
  <c r="G1459" i="7"/>
  <c r="G1460" i="7"/>
  <c r="G1461" i="7"/>
  <c r="G1462" i="7"/>
  <c r="G1463" i="7"/>
  <c r="G4793" i="7"/>
  <c r="G3705" i="7"/>
  <c r="G3706" i="7"/>
  <c r="G2052" i="7"/>
  <c r="G3707" i="7"/>
  <c r="G3708" i="7"/>
  <c r="G2277" i="7"/>
  <c r="G3709" i="7"/>
  <c r="G2053" i="7"/>
  <c r="G3710" i="7"/>
  <c r="G1464" i="7"/>
  <c r="G1465" i="7"/>
  <c r="G1466" i="7"/>
  <c r="G1467" i="7"/>
  <c r="G1468" i="7"/>
  <c r="G1469" i="7"/>
  <c r="G1470" i="7"/>
  <c r="G1471" i="7"/>
  <c r="G376" i="7"/>
  <c r="G4794" i="7"/>
  <c r="G4795" i="7"/>
  <c r="G3711" i="7"/>
  <c r="G3712" i="7"/>
  <c r="G1472" i="7"/>
  <c r="G1473" i="7"/>
  <c r="G4796" i="7"/>
  <c r="G4797" i="7"/>
  <c r="G1474" i="7"/>
  <c r="G1475" i="7"/>
  <c r="G4798" i="7"/>
  <c r="G2278" i="7"/>
  <c r="G2279" i="7"/>
  <c r="G2280" i="7"/>
  <c r="G2281" i="7"/>
  <c r="G2282" i="7"/>
  <c r="G2283" i="7"/>
  <c r="G2284" i="7"/>
  <c r="G2285" i="7"/>
  <c r="G1476" i="7"/>
  <c r="G4799" i="7"/>
  <c r="G3713" i="7"/>
  <c r="G4800" i="7"/>
  <c r="G4801" i="7"/>
  <c r="G4802" i="7"/>
  <c r="G4803" i="7"/>
  <c r="G4804" i="7"/>
  <c r="G4805" i="7"/>
  <c r="G5875" i="7"/>
  <c r="G5876" i="7"/>
  <c r="G3714" i="7"/>
  <c r="G3715" i="7"/>
  <c r="G3716" i="7"/>
  <c r="G3717" i="7"/>
  <c r="G5877" i="7"/>
  <c r="G2286" i="7"/>
  <c r="G3718" i="7"/>
  <c r="G2054" i="7"/>
  <c r="G2055" i="7"/>
  <c r="G2056" i="7"/>
  <c r="G1477" i="7"/>
  <c r="G1478" i="7"/>
  <c r="G1479" i="7"/>
  <c r="G1480" i="7"/>
  <c r="G1481" i="7"/>
  <c r="G1482" i="7"/>
  <c r="G2287" i="7"/>
  <c r="G2288" i="7"/>
  <c r="G2057" i="7"/>
  <c r="G2058" i="7"/>
  <c r="G2059" i="7"/>
  <c r="G2060" i="7"/>
  <c r="G2061" i="7"/>
  <c r="G2062" i="7"/>
  <c r="G3719" i="7"/>
  <c r="G1483" i="7"/>
  <c r="G4806" i="7"/>
  <c r="G3720" i="7"/>
  <c r="G4807" i="7"/>
  <c r="G4808" i="7"/>
  <c r="G4809" i="7"/>
  <c r="G4810" i="7"/>
  <c r="G4811" i="7"/>
  <c r="G5878" i="7"/>
  <c r="G4812" i="7"/>
  <c r="G2063" i="7"/>
  <c r="G2064" i="7"/>
  <c r="G2065" i="7"/>
  <c r="G2066" i="7"/>
  <c r="G4813" i="7"/>
  <c r="G1484" i="7"/>
  <c r="G1485" i="7"/>
  <c r="G1486" i="7"/>
  <c r="G1487" i="7"/>
  <c r="G1488" i="7"/>
  <c r="G1489" i="7"/>
  <c r="G1490" i="7"/>
  <c r="G1491" i="7"/>
  <c r="G1492" i="7"/>
  <c r="G1493" i="7"/>
  <c r="G4814" i="7"/>
  <c r="G4815" i="7"/>
  <c r="G1494" i="7"/>
  <c r="G1495" i="7"/>
  <c r="G1496" i="7"/>
  <c r="G1497" i="7"/>
  <c r="G5879" i="7"/>
  <c r="G377" i="7"/>
  <c r="G378" i="7"/>
  <c r="G379" i="7"/>
  <c r="G380" i="7"/>
  <c r="G381" i="7"/>
  <c r="G382" i="7"/>
  <c r="G383" i="7"/>
  <c r="G384" i="7"/>
  <c r="G5420" i="7"/>
  <c r="G5421" i="7"/>
  <c r="G5422" i="7"/>
  <c r="G3721" i="7"/>
  <c r="G5423" i="7"/>
  <c r="G5424" i="7"/>
  <c r="G2067" i="7"/>
  <c r="G5425" i="7"/>
  <c r="G5880" i="7"/>
  <c r="G5426" i="7"/>
  <c r="G5881" i="7"/>
  <c r="G5427" i="7"/>
  <c r="G385" i="7"/>
  <c r="G1498" i="7"/>
  <c r="G1499" i="7"/>
  <c r="G1500" i="7"/>
  <c r="G1501" i="7"/>
  <c r="G1502" i="7"/>
  <c r="G1503" i="7"/>
  <c r="G5428" i="7"/>
  <c r="G1504" i="7"/>
  <c r="G1505" i="7"/>
  <c r="G1506" i="7"/>
  <c r="G1507" i="7"/>
  <c r="G1508" i="7"/>
  <c r="G1509" i="7"/>
  <c r="G1510" i="7"/>
  <c r="G1511" i="7"/>
  <c r="G2289" i="7"/>
  <c r="G3722" i="7"/>
  <c r="G3723" i="7"/>
  <c r="G3724" i="7"/>
  <c r="G3725" i="7"/>
  <c r="G3726" i="7"/>
  <c r="G3727" i="7"/>
  <c r="G3728" i="7"/>
  <c r="G3729" i="7"/>
  <c r="G1512" i="7"/>
  <c r="G4816" i="7"/>
  <c r="G4817" i="7"/>
  <c r="G4818" i="7"/>
  <c r="G4819" i="7"/>
  <c r="G1513" i="7"/>
  <c r="G1514" i="7"/>
  <c r="G386" i="7"/>
  <c r="G387" i="7"/>
  <c r="G388" i="7"/>
  <c r="G389" i="7"/>
  <c r="G390" i="7"/>
  <c r="G391" i="7"/>
  <c r="G392" i="7"/>
  <c r="G5882" i="7"/>
  <c r="G5429" i="7"/>
  <c r="G4933" i="7"/>
  <c r="G4820" i="7"/>
  <c r="G4821" i="7"/>
  <c r="G3730" i="7"/>
  <c r="G3731" i="7"/>
  <c r="G393" i="7"/>
  <c r="G394" i="7"/>
  <c r="G395" i="7"/>
  <c r="G396" i="7"/>
  <c r="G397" i="7"/>
  <c r="G398" i="7"/>
  <c r="G399" i="7"/>
  <c r="G400" i="7"/>
  <c r="G401" i="7"/>
  <c r="G402" i="7"/>
  <c r="G403" i="7"/>
  <c r="G5883" i="7"/>
  <c r="G3732" i="7"/>
  <c r="G2068" i="7"/>
  <c r="G5884" i="7"/>
  <c r="G404" i="7"/>
  <c r="G405" i="7"/>
  <c r="G5430" i="7"/>
  <c r="G5431" i="7"/>
  <c r="G5885" i="7"/>
  <c r="G2069" i="7"/>
  <c r="G4822" i="7"/>
  <c r="G4823" i="7"/>
  <c r="G1515" i="7"/>
  <c r="G406" i="7"/>
  <c r="G1516" i="7"/>
  <c r="G5432" i="7"/>
  <c r="G3733" i="7"/>
  <c r="G3734" i="7"/>
  <c r="G3735" i="7"/>
  <c r="G1517" i="7"/>
  <c r="G5886" i="7"/>
  <c r="G5887" i="7"/>
  <c r="G4824" i="7"/>
  <c r="G5433" i="7"/>
  <c r="G5434" i="7"/>
  <c r="G5435" i="7"/>
  <c r="G1518" i="7"/>
  <c r="G1519" i="7"/>
  <c r="G1520" i="7"/>
  <c r="G4934" i="7"/>
  <c r="G1521" i="7"/>
  <c r="G1522" i="7"/>
  <c r="G4825" i="7"/>
  <c r="G4826" i="7"/>
  <c r="G3736" i="7"/>
  <c r="G3737" i="7"/>
  <c r="G2070" i="7"/>
  <c r="G4827" i="7"/>
  <c r="G3738" i="7"/>
  <c r="G1523" i="7"/>
  <c r="G3739" i="7"/>
  <c r="G3740" i="7"/>
  <c r="G3741" i="7"/>
  <c r="G5436" i="7"/>
  <c r="G3742" i="7"/>
  <c r="G3743" i="7"/>
  <c r="G3744" i="7"/>
  <c r="G4828" i="7"/>
  <c r="G3745" i="7"/>
  <c r="G3746" i="7"/>
  <c r="G3747" i="7"/>
  <c r="G3748" i="7"/>
  <c r="G3749" i="7"/>
  <c r="G3750" i="7"/>
  <c r="G3751" i="7"/>
  <c r="G3752" i="7"/>
  <c r="G407" i="7"/>
  <c r="G5437" i="7"/>
  <c r="G5438" i="7"/>
  <c r="G5439" i="7"/>
  <c r="G5440" i="7"/>
  <c r="G5441" i="7"/>
  <c r="G2071" i="7"/>
  <c r="G2072" i="7"/>
  <c r="G2073" i="7"/>
  <c r="G3753" i="7"/>
  <c r="G1524" i="7"/>
  <c r="G3754" i="7"/>
  <c r="G3755" i="7"/>
  <c r="G4829" i="7"/>
  <c r="G3756" i="7"/>
  <c r="G1525" i="7"/>
  <c r="G1526" i="7"/>
  <c r="G3757" i="7"/>
  <c r="G2074" i="7"/>
  <c r="G2075" i="7"/>
  <c r="G1527" i="7"/>
  <c r="G3758" i="7"/>
  <c r="G4830" i="7"/>
  <c r="G4831" i="7"/>
  <c r="G1528" i="7"/>
  <c r="G1529" i="7"/>
  <c r="G4832" i="7"/>
  <c r="G4833" i="7"/>
  <c r="G1530" i="7"/>
  <c r="G1531" i="7"/>
  <c r="G1532" i="7"/>
  <c r="G1533" i="7"/>
  <c r="G1534" i="7"/>
  <c r="G1535" i="7"/>
  <c r="G1536" i="7"/>
  <c r="G2076" i="7"/>
  <c r="G1537" i="7"/>
  <c r="G1538" i="7"/>
  <c r="G1539" i="7"/>
  <c r="G1540" i="7"/>
  <c r="G1541" i="7"/>
  <c r="G1542" i="7"/>
  <c r="G1543" i="7"/>
  <c r="G5888" i="7"/>
  <c r="G5889" i="7"/>
  <c r="G5442" i="7"/>
  <c r="G3759" i="7"/>
  <c r="G3760" i="7"/>
  <c r="G5890" i="7"/>
  <c r="G5891" i="7"/>
  <c r="G5443" i="7"/>
  <c r="G5444" i="7"/>
  <c r="G5445" i="7"/>
  <c r="G5446" i="7"/>
  <c r="G5447" i="7"/>
  <c r="G4834" i="7"/>
  <c r="G1544" i="7"/>
  <c r="G5448" i="7"/>
  <c r="G5449" i="7"/>
  <c r="G1545" i="7"/>
  <c r="G5450" i="7"/>
  <c r="G5451" i="7"/>
  <c r="G1546" i="7"/>
  <c r="G1547" i="7"/>
  <c r="G1548" i="7"/>
  <c r="G1549" i="7"/>
  <c r="G1550" i="7"/>
  <c r="G4835" i="7"/>
  <c r="G4836" i="7"/>
  <c r="G1551" i="7"/>
  <c r="G1552" i="7"/>
  <c r="G3761" i="7"/>
  <c r="G3762" i="7"/>
  <c r="G4837" i="7"/>
  <c r="G4838" i="7"/>
  <c r="G4839" i="7"/>
  <c r="G4840" i="7"/>
  <c r="G3763" i="7"/>
  <c r="G3764" i="7"/>
  <c r="G3765" i="7"/>
  <c r="G3766" i="7"/>
  <c r="G4841" i="7"/>
  <c r="G3767" i="7"/>
  <c r="G3768" i="7"/>
  <c r="G3769" i="7"/>
  <c r="G3770" i="7"/>
  <c r="G3771" i="7"/>
  <c r="G3772" i="7"/>
  <c r="G3773" i="7"/>
  <c r="G3774" i="7"/>
  <c r="G1553" i="7"/>
  <c r="G1554" i="7"/>
  <c r="G1555" i="7"/>
  <c r="G1556" i="7"/>
  <c r="G1557" i="7"/>
  <c r="G1558" i="7"/>
  <c r="G1559" i="7"/>
  <c r="G1560" i="7"/>
  <c r="G1561" i="7"/>
  <c r="G1562" i="7"/>
  <c r="G3775" i="7"/>
  <c r="G3776" i="7"/>
  <c r="G3777" i="7"/>
  <c r="G4935" i="7"/>
  <c r="G4936" i="7"/>
  <c r="G3778" i="7"/>
  <c r="G4937" i="7"/>
  <c r="G3779" i="7"/>
  <c r="G3780" i="7"/>
  <c r="G3781" i="7"/>
  <c r="G4842" i="7"/>
  <c r="G4843" i="7"/>
  <c r="G4844" i="7"/>
  <c r="G4845" i="7"/>
  <c r="G4846" i="7"/>
  <c r="G4847" i="7"/>
  <c r="G1563" i="7"/>
  <c r="G5452" i="7"/>
  <c r="G5453" i="7"/>
  <c r="G5454" i="7"/>
  <c r="G1564" i="7"/>
  <c r="G1565" i="7"/>
  <c r="G2290" i="7"/>
  <c r="G3782" i="7"/>
  <c r="G4848" i="7"/>
  <c r="G4849" i="7"/>
  <c r="G2291" i="7"/>
  <c r="G2292" i="7"/>
  <c r="G2293" i="7"/>
  <c r="G4850" i="7"/>
  <c r="G1566" i="7"/>
  <c r="G4938" i="7"/>
  <c r="G1567" i="7"/>
  <c r="G3783" i="7"/>
  <c r="G1568" i="7"/>
  <c r="G5455" i="7"/>
  <c r="G2077" i="7"/>
  <c r="G2078" i="7"/>
  <c r="G2079" i="7"/>
  <c r="G5456" i="7"/>
  <c r="G5457" i="7"/>
  <c r="G1569" i="7"/>
  <c r="G2294" i="7"/>
  <c r="G2295" i="7"/>
  <c r="G4851" i="7"/>
  <c r="G4852" i="7"/>
  <c r="G4853" i="7"/>
  <c r="G4854" i="7"/>
  <c r="G4855" i="7"/>
  <c r="G4856" i="7"/>
  <c r="G4857" i="7"/>
  <c r="G4858" i="7"/>
  <c r="G1570" i="7"/>
  <c r="G1571" i="7"/>
  <c r="G1572" i="7"/>
  <c r="G1573" i="7"/>
  <c r="G1574" i="7"/>
  <c r="G1575" i="7"/>
  <c r="G1576" i="7"/>
  <c r="G1577" i="7"/>
  <c r="G3784" i="7"/>
  <c r="G4939" i="7"/>
  <c r="G3785" i="7"/>
  <c r="G1578" i="7"/>
  <c r="G3786" i="7"/>
  <c r="G1579" i="7"/>
  <c r="G1580" i="7"/>
  <c r="G1581" i="7"/>
  <c r="G1582" i="7"/>
  <c r="G1583" i="7"/>
  <c r="G3787" i="7"/>
  <c r="G5892" i="7"/>
  <c r="G5893" i="7"/>
  <c r="G1584" i="7"/>
  <c r="G5894" i="7"/>
  <c r="G2296" i="7"/>
  <c r="G5895" i="7"/>
  <c r="G1585" i="7"/>
  <c r="G1586" i="7"/>
  <c r="G1587" i="7"/>
  <c r="G1588" i="7"/>
  <c r="G4859" i="7"/>
  <c r="G4860" i="7"/>
  <c r="G4861" i="7"/>
  <c r="G1589" i="7"/>
  <c r="G1590" i="7"/>
  <c r="G1591" i="7"/>
  <c r="G4862" i="7"/>
  <c r="G3788" i="7"/>
  <c r="G3789" i="7"/>
  <c r="G3790" i="7"/>
  <c r="G3791" i="7"/>
  <c r="G4863" i="7"/>
  <c r="G5896" i="7"/>
  <c r="G4864" i="7"/>
  <c r="G3792" i="7"/>
  <c r="G3793" i="7"/>
  <c r="G4940" i="7"/>
  <c r="G3794" i="7"/>
  <c r="G1592" i="7"/>
  <c r="G1593" i="7"/>
  <c r="G2297" i="7"/>
  <c r="G2080" i="7"/>
  <c r="G1594" i="7"/>
  <c r="G3795" i="7"/>
  <c r="G1595" i="7"/>
  <c r="G1596" i="7"/>
  <c r="G1597" i="7"/>
  <c r="G1598" i="7"/>
  <c r="G5897" i="7"/>
  <c r="G5458" i="7"/>
  <c r="G1599" i="7"/>
  <c r="G5459" i="7"/>
  <c r="G5460" i="7"/>
  <c r="G5461" i="7"/>
  <c r="G3796" i="7"/>
  <c r="G3797" i="7"/>
  <c r="G3798" i="7"/>
  <c r="G3799" i="7"/>
  <c r="G3800" i="7"/>
  <c r="G3801" i="7"/>
  <c r="G5462" i="7"/>
  <c r="G1600" i="7"/>
  <c r="G1601" i="7"/>
  <c r="G1602" i="7"/>
  <c r="G1603" i="7"/>
  <c r="G5463" i="7"/>
  <c r="G3802" i="7"/>
  <c r="G3803" i="7"/>
  <c r="G3804" i="7"/>
  <c r="G3805" i="7"/>
  <c r="G3806" i="7"/>
  <c r="G1604" i="7"/>
  <c r="G5898" i="7"/>
  <c r="G5899" i="7"/>
  <c r="G3807" i="7"/>
  <c r="G2081" i="7"/>
  <c r="G4941" i="7"/>
  <c r="G3808" i="7"/>
  <c r="G3809" i="7"/>
  <c r="G3810" i="7"/>
  <c r="G3811" i="7"/>
  <c r="G4865" i="7"/>
  <c r="G3812" i="7"/>
  <c r="G2082" i="7"/>
  <c r="G2083" i="7"/>
  <c r="G3813" i="7"/>
  <c r="G2084" i="7"/>
  <c r="G2085" i="7"/>
  <c r="G1605" i="7"/>
  <c r="G5464" i="7"/>
  <c r="G2298" i="7"/>
  <c r="G2299" i="7"/>
  <c r="G2300" i="7"/>
  <c r="G1606" i="7"/>
  <c r="G1607" i="7"/>
  <c r="G4942" i="7"/>
  <c r="G4943" i="7"/>
  <c r="G1608" i="7"/>
  <c r="G1609" i="7"/>
  <c r="G1610" i="7"/>
  <c r="G1611" i="7"/>
  <c r="G1612" i="7"/>
  <c r="G1613" i="7"/>
  <c r="G1614" i="7"/>
  <c r="G5900" i="7"/>
  <c r="G1615" i="7"/>
  <c r="G5901" i="7"/>
  <c r="G3814" i="7"/>
  <c r="G3815" i="7"/>
  <c r="G3816" i="7"/>
  <c r="G2086" i="7"/>
  <c r="G2087" i="7"/>
  <c r="G408" i="7"/>
  <c r="I16" i="5" a="1"/>
  <c r="H14" i="5"/>
  <c r="H4866" i="7"/>
  <c r="J4866" i="7" s="1"/>
  <c r="H2088" i="7"/>
  <c r="J2088" i="7" s="1"/>
  <c r="H3817" i="7"/>
  <c r="J3817" i="7" s="1"/>
  <c r="H3818" i="7"/>
  <c r="J3818" i="7" s="1"/>
  <c r="H3819" i="7"/>
  <c r="J3819" i="7" s="1"/>
  <c r="H4944" i="7"/>
  <c r="J4944" i="7" s="1"/>
  <c r="H409" i="7"/>
  <c r="J409" i="7" s="1"/>
  <c r="H410" i="7"/>
  <c r="J410" i="7" s="1"/>
  <c r="H4945" i="7"/>
  <c r="J4945" i="7" s="1"/>
  <c r="H4946" i="7"/>
  <c r="J4946" i="7" s="1"/>
  <c r="H4947" i="7"/>
  <c r="J4947" i="7" s="1"/>
  <c r="H4948" i="7"/>
  <c r="J4948" i="7" s="1"/>
  <c r="H411" i="7"/>
  <c r="J411" i="7" s="1"/>
  <c r="H4949" i="7"/>
  <c r="J4949" i="7" s="1"/>
  <c r="H4950" i="7"/>
  <c r="J4950" i="7" s="1"/>
  <c r="H4951" i="7"/>
  <c r="J4951" i="7" s="1"/>
  <c r="H2089" i="7"/>
  <c r="J2089" i="7" s="1"/>
  <c r="H412" i="7"/>
  <c r="J412" i="7" s="1"/>
  <c r="H413" i="7"/>
  <c r="J413" i="7" s="1"/>
  <c r="H414" i="7"/>
  <c r="J414" i="7" s="1"/>
  <c r="H415" i="7"/>
  <c r="J415" i="7" s="1"/>
  <c r="H416" i="7"/>
  <c r="J416" i="7" s="1"/>
  <c r="H417" i="7"/>
  <c r="J417" i="7" s="1"/>
  <c r="H418" i="7"/>
  <c r="J418" i="7" s="1"/>
  <c r="H419" i="7"/>
  <c r="J419" i="7" s="1"/>
  <c r="H420" i="7"/>
  <c r="J420" i="7" s="1"/>
  <c r="H421" i="7"/>
  <c r="J421" i="7" s="1"/>
  <c r="H422" i="7"/>
  <c r="J422" i="7" s="1"/>
  <c r="H5465" i="7"/>
  <c r="J5465" i="7" s="1"/>
  <c r="H423" i="7"/>
  <c r="J423" i="7" s="1"/>
  <c r="H4952" i="7"/>
  <c r="J4952" i="7" s="1"/>
  <c r="H4953" i="7"/>
  <c r="J4953" i="7" s="1"/>
  <c r="H4954" i="7"/>
  <c r="J4954" i="7" s="1"/>
  <c r="H4955" i="7"/>
  <c r="J4955" i="7" s="1"/>
  <c r="H4956" i="7"/>
  <c r="J4956" i="7" s="1"/>
  <c r="H4957" i="7"/>
  <c r="J4957" i="7" s="1"/>
  <c r="H4958" i="7"/>
  <c r="J4958" i="7" s="1"/>
  <c r="H4959" i="7"/>
  <c r="J4959" i="7" s="1"/>
  <c r="H4960" i="7"/>
  <c r="J4960" i="7" s="1"/>
  <c r="H4961" i="7"/>
  <c r="J4961" i="7" s="1"/>
  <c r="H424" i="7"/>
  <c r="J424" i="7" s="1"/>
  <c r="H425" i="7"/>
  <c r="J425" i="7" s="1"/>
  <c r="H426" i="7"/>
  <c r="J426" i="7" s="1"/>
  <c r="H427" i="7"/>
  <c r="J427" i="7" s="1"/>
  <c r="H2" i="7"/>
  <c r="J2" i="7" s="1"/>
  <c r="H1616" i="7"/>
  <c r="J1616" i="7" s="1"/>
  <c r="H1617" i="7"/>
  <c r="J1617" i="7" s="1"/>
  <c r="H1618" i="7"/>
  <c r="J1618" i="7" s="1"/>
  <c r="H1619" i="7"/>
  <c r="J1619" i="7" s="1"/>
  <c r="H1620" i="7"/>
  <c r="J1620" i="7" s="1"/>
  <c r="H1621" i="7"/>
  <c r="J1621" i="7" s="1"/>
  <c r="H1622" i="7"/>
  <c r="J1622" i="7" s="1"/>
  <c r="H428" i="7"/>
  <c r="J428" i="7" s="1"/>
  <c r="H3820" i="7"/>
  <c r="J3820" i="7" s="1"/>
  <c r="H3821" i="7"/>
  <c r="J3821" i="7" s="1"/>
  <c r="H3822" i="7"/>
  <c r="J3822" i="7" s="1"/>
  <c r="H5466" i="7"/>
  <c r="J5466" i="7" s="1"/>
  <c r="H5467" i="7"/>
  <c r="J5467" i="7" s="1"/>
  <c r="H5468" i="7"/>
  <c r="J5468" i="7" s="1"/>
  <c r="H5469" i="7"/>
  <c r="J5469" i="7" s="1"/>
  <c r="H5470" i="7"/>
  <c r="J5470" i="7" s="1"/>
  <c r="H5471" i="7"/>
  <c r="J5471" i="7" s="1"/>
  <c r="H5472" i="7"/>
  <c r="J5472" i="7" s="1"/>
  <c r="H5473" i="7"/>
  <c r="J5473" i="7" s="1"/>
  <c r="H5474" i="7"/>
  <c r="J5474" i="7" s="1"/>
  <c r="H5475" i="7"/>
  <c r="J5475" i="7" s="1"/>
  <c r="H4962" i="7"/>
  <c r="J4962" i="7" s="1"/>
  <c r="H5476" i="7"/>
  <c r="J5476" i="7" s="1"/>
  <c r="H429" i="7"/>
  <c r="J429" i="7" s="1"/>
  <c r="H5477" i="7"/>
  <c r="J5477" i="7" s="1"/>
  <c r="H430" i="7"/>
  <c r="J430" i="7" s="1"/>
  <c r="H4963" i="7"/>
  <c r="J4963" i="7" s="1"/>
  <c r="H3" i="7"/>
  <c r="J3" i="7" s="1"/>
  <c r="H4" i="7"/>
  <c r="J4" i="7" s="1"/>
  <c r="H5" i="7"/>
  <c r="J5" i="7" s="1"/>
  <c r="H6" i="7"/>
  <c r="J6" i="7" s="1"/>
  <c r="H7" i="7"/>
  <c r="J7" i="7" s="1"/>
  <c r="H8" i="7"/>
  <c r="J8" i="7" s="1"/>
  <c r="H9" i="7"/>
  <c r="J9" i="7" s="1"/>
  <c r="H10" i="7"/>
  <c r="J10" i="7" s="1"/>
  <c r="H11" i="7"/>
  <c r="J11" i="7" s="1"/>
  <c r="H12" i="7"/>
  <c r="J12" i="7" s="1"/>
  <c r="H13" i="7"/>
  <c r="J13" i="7" s="1"/>
  <c r="H14" i="7"/>
  <c r="J14" i="7" s="1"/>
  <c r="H15" i="7"/>
  <c r="J15" i="7" s="1"/>
  <c r="H16" i="7"/>
  <c r="J16" i="7" s="1"/>
  <c r="H17" i="7"/>
  <c r="J17" i="7" s="1"/>
  <c r="H18" i="7"/>
  <c r="J18" i="7" s="1"/>
  <c r="H19" i="7"/>
  <c r="J19" i="7" s="1"/>
  <c r="H20" i="7"/>
  <c r="J20" i="7" s="1"/>
  <c r="H21" i="7"/>
  <c r="J21" i="7" s="1"/>
  <c r="H22" i="7"/>
  <c r="J22" i="7" s="1"/>
  <c r="H23" i="7"/>
  <c r="J23" i="7" s="1"/>
  <c r="H24" i="7"/>
  <c r="J24" i="7" s="1"/>
  <c r="H25" i="7"/>
  <c r="J25" i="7" s="1"/>
  <c r="H26" i="7"/>
  <c r="J26" i="7" s="1"/>
  <c r="H27" i="7"/>
  <c r="J27" i="7" s="1"/>
  <c r="H28" i="7"/>
  <c r="J28" i="7" s="1"/>
  <c r="H29" i="7"/>
  <c r="J29" i="7" s="1"/>
  <c r="H30" i="7"/>
  <c r="J30" i="7" s="1"/>
  <c r="H431" i="7"/>
  <c r="J431" i="7" s="1"/>
  <c r="H4964" i="7"/>
  <c r="J4964" i="7" s="1"/>
  <c r="H432" i="7"/>
  <c r="J432" i="7" s="1"/>
  <c r="H433" i="7"/>
  <c r="J433" i="7" s="1"/>
  <c r="H434" i="7"/>
  <c r="J434" i="7" s="1"/>
  <c r="H31" i="7"/>
  <c r="J31" i="7" s="1"/>
  <c r="H4867" i="7"/>
  <c r="J4867" i="7" s="1"/>
  <c r="H4868" i="7"/>
  <c r="J4868" i="7" s="1"/>
  <c r="H4869" i="7"/>
  <c r="J4869" i="7" s="1"/>
  <c r="H4870" i="7"/>
  <c r="J4870" i="7" s="1"/>
  <c r="H4871" i="7"/>
  <c r="J4871" i="7" s="1"/>
  <c r="H4872" i="7"/>
  <c r="J4872" i="7" s="1"/>
  <c r="H435" i="7"/>
  <c r="J435" i="7" s="1"/>
  <c r="H436" i="7"/>
  <c r="J436" i="7" s="1"/>
  <c r="H32" i="7"/>
  <c r="J32" i="7" s="1"/>
  <c r="H4965" i="7"/>
  <c r="J4965" i="7" s="1"/>
  <c r="H33" i="7"/>
  <c r="J33" i="7" s="1"/>
  <c r="H2301" i="7"/>
  <c r="J2301" i="7" s="1"/>
  <c r="H2302" i="7"/>
  <c r="J2302" i="7" s="1"/>
  <c r="H2303" i="7"/>
  <c r="J2303" i="7" s="1"/>
  <c r="H2304" i="7"/>
  <c r="J2304" i="7" s="1"/>
  <c r="H2305" i="7"/>
  <c r="J2305" i="7" s="1"/>
  <c r="H2306" i="7"/>
  <c r="J2306" i="7" s="1"/>
  <c r="H2307" i="7"/>
  <c r="J2307" i="7" s="1"/>
  <c r="H2308" i="7"/>
  <c r="J2308" i="7" s="1"/>
  <c r="H2309" i="7"/>
  <c r="J2309" i="7" s="1"/>
  <c r="H2310" i="7"/>
  <c r="J2310" i="7" s="1"/>
  <c r="H2311" i="7"/>
  <c r="J2311" i="7" s="1"/>
  <c r="H2312" i="7"/>
  <c r="J2312" i="7" s="1"/>
  <c r="H2313" i="7"/>
  <c r="J2313" i="7" s="1"/>
  <c r="H2314" i="7"/>
  <c r="J2314" i="7" s="1"/>
  <c r="H2315" i="7"/>
  <c r="J2315" i="7" s="1"/>
  <c r="H2316" i="7"/>
  <c r="J2316" i="7" s="1"/>
  <c r="H2317" i="7"/>
  <c r="J2317" i="7" s="1"/>
  <c r="H2318" i="7"/>
  <c r="J2318" i="7" s="1"/>
  <c r="H2319" i="7"/>
  <c r="J2319" i="7" s="1"/>
  <c r="H2320" i="7"/>
  <c r="J2320" i="7" s="1"/>
  <c r="H2321" i="7"/>
  <c r="J2321" i="7" s="1"/>
  <c r="H2322" i="7"/>
  <c r="J2322" i="7" s="1"/>
  <c r="H2323" i="7"/>
  <c r="J2323" i="7" s="1"/>
  <c r="H3823" i="7"/>
  <c r="J3823" i="7" s="1"/>
  <c r="H3824" i="7"/>
  <c r="J3824" i="7" s="1"/>
  <c r="H3825" i="7"/>
  <c r="J3825" i="7" s="1"/>
  <c r="H3826" i="7"/>
  <c r="J3826" i="7" s="1"/>
  <c r="H3827" i="7"/>
  <c r="J3827" i="7" s="1"/>
  <c r="H3828" i="7"/>
  <c r="J3828" i="7" s="1"/>
  <c r="H2324" i="7"/>
  <c r="J2324" i="7" s="1"/>
  <c r="H2325" i="7"/>
  <c r="J2325" i="7" s="1"/>
  <c r="H2326" i="7"/>
  <c r="J2326" i="7" s="1"/>
  <c r="H2327" i="7"/>
  <c r="J2327" i="7" s="1"/>
  <c r="H2328" i="7"/>
  <c r="J2328" i="7" s="1"/>
  <c r="H2329" i="7"/>
  <c r="J2329" i="7" s="1"/>
  <c r="H2330" i="7"/>
  <c r="J2330" i="7" s="1"/>
  <c r="H2331" i="7"/>
  <c r="J2331" i="7" s="1"/>
  <c r="H2332" i="7"/>
  <c r="J2332" i="7" s="1"/>
  <c r="H2333" i="7"/>
  <c r="J2333" i="7" s="1"/>
  <c r="H2334" i="7"/>
  <c r="J2334" i="7" s="1"/>
  <c r="H2335" i="7"/>
  <c r="J2335" i="7" s="1"/>
  <c r="H2336" i="7"/>
  <c r="J2336" i="7" s="1"/>
  <c r="H2337" i="7"/>
  <c r="J2337" i="7" s="1"/>
  <c r="H2338" i="7"/>
  <c r="J2338" i="7" s="1"/>
  <c r="H2339" i="7"/>
  <c r="J2339" i="7" s="1"/>
  <c r="H2340" i="7"/>
  <c r="J2340" i="7" s="1"/>
  <c r="H2341" i="7"/>
  <c r="J2341" i="7" s="1"/>
  <c r="H2342" i="7"/>
  <c r="J2342" i="7" s="1"/>
  <c r="H2343" i="7"/>
  <c r="J2343" i="7" s="1"/>
  <c r="H2344" i="7"/>
  <c r="J2344" i="7" s="1"/>
  <c r="H2345" i="7"/>
  <c r="J2345" i="7" s="1"/>
  <c r="H2346" i="7"/>
  <c r="J2346" i="7" s="1"/>
  <c r="H2347" i="7"/>
  <c r="J2347" i="7" s="1"/>
  <c r="H2348" i="7"/>
  <c r="J2348" i="7" s="1"/>
  <c r="H2349" i="7"/>
  <c r="J2349" i="7" s="1"/>
  <c r="H2350" i="7"/>
  <c r="J2350" i="7" s="1"/>
  <c r="H2351" i="7"/>
  <c r="J2351" i="7" s="1"/>
  <c r="H2352" i="7"/>
  <c r="J2352" i="7" s="1"/>
  <c r="H2353" i="7"/>
  <c r="J2353" i="7" s="1"/>
  <c r="H2354" i="7"/>
  <c r="J2354" i="7" s="1"/>
  <c r="H2355" i="7"/>
  <c r="J2355" i="7" s="1"/>
  <c r="H2356" i="7"/>
  <c r="J2356" i="7" s="1"/>
  <c r="H2357" i="7"/>
  <c r="J2357" i="7" s="1"/>
  <c r="H2358" i="7"/>
  <c r="J2358" i="7" s="1"/>
  <c r="H2359" i="7"/>
  <c r="J2359" i="7" s="1"/>
  <c r="H2360" i="7"/>
  <c r="J2360" i="7" s="1"/>
  <c r="H2361" i="7"/>
  <c r="J2361" i="7" s="1"/>
  <c r="H2362" i="7"/>
  <c r="J2362" i="7" s="1"/>
  <c r="H2363" i="7"/>
  <c r="J2363" i="7" s="1"/>
  <c r="H2364" i="7"/>
  <c r="J2364" i="7" s="1"/>
  <c r="H2365" i="7"/>
  <c r="J2365" i="7" s="1"/>
  <c r="H2366" i="7"/>
  <c r="J2366" i="7" s="1"/>
  <c r="H2367" i="7"/>
  <c r="J2367" i="7" s="1"/>
  <c r="H2368" i="7"/>
  <c r="J2368" i="7" s="1"/>
  <c r="H2369" i="7"/>
  <c r="J2369" i="7" s="1"/>
  <c r="H2370" i="7"/>
  <c r="J2370" i="7" s="1"/>
  <c r="H2371" i="7"/>
  <c r="J2371" i="7" s="1"/>
  <c r="H2372" i="7"/>
  <c r="J2372" i="7" s="1"/>
  <c r="H2373" i="7"/>
  <c r="J2373" i="7" s="1"/>
  <c r="H2374" i="7"/>
  <c r="J2374" i="7" s="1"/>
  <c r="H2375" i="7"/>
  <c r="J2375" i="7" s="1"/>
  <c r="H3829" i="7"/>
  <c r="J3829" i="7" s="1"/>
  <c r="H2376" i="7"/>
  <c r="J2376" i="7" s="1"/>
  <c r="H2377" i="7"/>
  <c r="J2377" i="7" s="1"/>
  <c r="H2378" i="7"/>
  <c r="J2378" i="7" s="1"/>
  <c r="H2379" i="7"/>
  <c r="J2379" i="7" s="1"/>
  <c r="H2380" i="7"/>
  <c r="J2380" i="7" s="1"/>
  <c r="H2381" i="7"/>
  <c r="J2381" i="7" s="1"/>
  <c r="H2382" i="7"/>
  <c r="J2382" i="7" s="1"/>
  <c r="H2383" i="7"/>
  <c r="J2383" i="7" s="1"/>
  <c r="H2384" i="7"/>
  <c r="J2384" i="7" s="1"/>
  <c r="H2385" i="7"/>
  <c r="J2385" i="7" s="1"/>
  <c r="H2386" i="7"/>
  <c r="J2386" i="7" s="1"/>
  <c r="H2387" i="7"/>
  <c r="J2387" i="7" s="1"/>
  <c r="H2388" i="7"/>
  <c r="J2388" i="7" s="1"/>
  <c r="H2389" i="7"/>
  <c r="J2389" i="7" s="1"/>
  <c r="H2390" i="7"/>
  <c r="J2390" i="7" s="1"/>
  <c r="H2391" i="7"/>
  <c r="J2391" i="7" s="1"/>
  <c r="H2392" i="7"/>
  <c r="J2392" i="7" s="1"/>
  <c r="H2393" i="7"/>
  <c r="J2393" i="7" s="1"/>
  <c r="H3830" i="7"/>
  <c r="J3830" i="7" s="1"/>
  <c r="H3831" i="7"/>
  <c r="J3831" i="7" s="1"/>
  <c r="H3832" i="7"/>
  <c r="J3832" i="7" s="1"/>
  <c r="H3833" i="7"/>
  <c r="J3833" i="7" s="1"/>
  <c r="H2394" i="7"/>
  <c r="J2394" i="7" s="1"/>
  <c r="H2395" i="7"/>
  <c r="J2395" i="7" s="1"/>
  <c r="H3834" i="7"/>
  <c r="J3834" i="7" s="1"/>
  <c r="H3835" i="7"/>
  <c r="J3835" i="7" s="1"/>
  <c r="H2396" i="7"/>
  <c r="J2396" i="7" s="1"/>
  <c r="H2397" i="7"/>
  <c r="J2397" i="7" s="1"/>
  <c r="H2398" i="7"/>
  <c r="J2398" i="7" s="1"/>
  <c r="H2399" i="7"/>
  <c r="J2399" i="7" s="1"/>
  <c r="H3836" i="7"/>
  <c r="J3836" i="7" s="1"/>
  <c r="H2400" i="7"/>
  <c r="J2400" i="7" s="1"/>
  <c r="H4966" i="7"/>
  <c r="J4966" i="7" s="1"/>
  <c r="H4967" i="7"/>
  <c r="J4967" i="7" s="1"/>
  <c r="H4968" i="7"/>
  <c r="J4968" i="7" s="1"/>
  <c r="H4873" i="7"/>
  <c r="J4873" i="7" s="1"/>
  <c r="H4874" i="7"/>
  <c r="J4874" i="7" s="1"/>
  <c r="H4969" i="7"/>
  <c r="J4969" i="7" s="1"/>
  <c r="H4970" i="7"/>
  <c r="J4970" i="7" s="1"/>
  <c r="H4971" i="7"/>
  <c r="J4971" i="7" s="1"/>
  <c r="H4972" i="7"/>
  <c r="J4972" i="7" s="1"/>
  <c r="H1623" i="7"/>
  <c r="J1623" i="7" s="1"/>
  <c r="H1624" i="7"/>
  <c r="J1624" i="7" s="1"/>
  <c r="H1625" i="7"/>
  <c r="J1625" i="7" s="1"/>
  <c r="H1626" i="7"/>
  <c r="J1626" i="7" s="1"/>
  <c r="H1627" i="7"/>
  <c r="J1627" i="7" s="1"/>
  <c r="H1628" i="7"/>
  <c r="J1628" i="7" s="1"/>
  <c r="H1629" i="7"/>
  <c r="J1629" i="7" s="1"/>
  <c r="H3837" i="7"/>
  <c r="J3837" i="7" s="1"/>
  <c r="H2401" i="7"/>
  <c r="J2401" i="7" s="1"/>
  <c r="H2402" i="7"/>
  <c r="J2402" i="7" s="1"/>
  <c r="H1630" i="7"/>
  <c r="J1630" i="7" s="1"/>
  <c r="H1631" i="7"/>
  <c r="J1631" i="7" s="1"/>
  <c r="H1632" i="7"/>
  <c r="J1632" i="7" s="1"/>
  <c r="H1633" i="7"/>
  <c r="J1633" i="7" s="1"/>
  <c r="H1634" i="7"/>
  <c r="J1634" i="7" s="1"/>
  <c r="H1635" i="7"/>
  <c r="J1635" i="7" s="1"/>
  <c r="H1636" i="7"/>
  <c r="J1636" i="7" s="1"/>
  <c r="H2403" i="7"/>
  <c r="J2403" i="7" s="1"/>
  <c r="H2404" i="7"/>
  <c r="J2404" i="7" s="1"/>
  <c r="H2405" i="7"/>
  <c r="J2405" i="7" s="1"/>
  <c r="H5478" i="7"/>
  <c r="J5478" i="7" s="1"/>
  <c r="H34" i="7"/>
  <c r="J34" i="7" s="1"/>
  <c r="H35" i="7"/>
  <c r="J35" i="7" s="1"/>
  <c r="H36" i="7"/>
  <c r="J36" i="7" s="1"/>
  <c r="H37" i="7"/>
  <c r="J37" i="7" s="1"/>
  <c r="H38" i="7"/>
  <c r="J38" i="7" s="1"/>
  <c r="H2406" i="7"/>
  <c r="J2406" i="7" s="1"/>
  <c r="H437" i="7"/>
  <c r="J437" i="7" s="1"/>
  <c r="H438" i="7"/>
  <c r="J438" i="7" s="1"/>
  <c r="H439" i="7"/>
  <c r="J439" i="7" s="1"/>
  <c r="H440" i="7"/>
  <c r="J440" i="7" s="1"/>
  <c r="H2090" i="7"/>
  <c r="J2090" i="7" s="1"/>
  <c r="H2091" i="7"/>
  <c r="J2091" i="7" s="1"/>
  <c r="H39" i="7"/>
  <c r="J39" i="7" s="1"/>
  <c r="H40" i="7"/>
  <c r="J40" i="7" s="1"/>
  <c r="H41" i="7"/>
  <c r="J41" i="7" s="1"/>
  <c r="H441" i="7"/>
  <c r="J441" i="7" s="1"/>
  <c r="H442" i="7"/>
  <c r="J442" i="7" s="1"/>
  <c r="H443" i="7"/>
  <c r="J443" i="7" s="1"/>
  <c r="H444" i="7"/>
  <c r="J444" i="7" s="1"/>
  <c r="H445" i="7"/>
  <c r="J445" i="7" s="1"/>
  <c r="H446" i="7"/>
  <c r="J446" i="7" s="1"/>
  <c r="H447" i="7"/>
  <c r="J447" i="7" s="1"/>
  <c r="H448" i="7"/>
  <c r="J448" i="7" s="1"/>
  <c r="H449" i="7"/>
  <c r="J449" i="7" s="1"/>
  <c r="H450" i="7"/>
  <c r="J450" i="7" s="1"/>
  <c r="H451" i="7"/>
  <c r="J451" i="7" s="1"/>
  <c r="H452" i="7"/>
  <c r="J452" i="7" s="1"/>
  <c r="H4973" i="7"/>
  <c r="J4973" i="7" s="1"/>
  <c r="H4974" i="7"/>
  <c r="J4974" i="7" s="1"/>
  <c r="H4975" i="7"/>
  <c r="J4975" i="7" s="1"/>
  <c r="H453" i="7"/>
  <c r="J453" i="7" s="1"/>
  <c r="H454" i="7"/>
  <c r="J454" i="7" s="1"/>
  <c r="H455" i="7"/>
  <c r="J455" i="7" s="1"/>
  <c r="H456" i="7"/>
  <c r="J456" i="7" s="1"/>
  <c r="H457" i="7"/>
  <c r="J457" i="7" s="1"/>
  <c r="H5479" i="7"/>
  <c r="J5479" i="7" s="1"/>
  <c r="H5480" i="7"/>
  <c r="J5480" i="7" s="1"/>
  <c r="H5481" i="7"/>
  <c r="J5481" i="7" s="1"/>
  <c r="H5482" i="7"/>
  <c r="J5482" i="7" s="1"/>
  <c r="H458" i="7"/>
  <c r="J458" i="7" s="1"/>
  <c r="H459" i="7"/>
  <c r="J459" i="7" s="1"/>
  <c r="H460" i="7"/>
  <c r="J460" i="7" s="1"/>
  <c r="H461" i="7"/>
  <c r="J461" i="7" s="1"/>
  <c r="H4976" i="7"/>
  <c r="J4976" i="7" s="1"/>
  <c r="H4977" i="7"/>
  <c r="J4977" i="7" s="1"/>
  <c r="H4978" i="7"/>
  <c r="J4978" i="7" s="1"/>
  <c r="H4979" i="7"/>
  <c r="J4979" i="7" s="1"/>
  <c r="H4980" i="7"/>
  <c r="J4980" i="7" s="1"/>
  <c r="H4981" i="7"/>
  <c r="J4981" i="7" s="1"/>
  <c r="H4982" i="7"/>
  <c r="J4982" i="7" s="1"/>
  <c r="H462" i="7"/>
  <c r="J462" i="7" s="1"/>
  <c r="H5483" i="7"/>
  <c r="J5483" i="7" s="1"/>
  <c r="H463" i="7"/>
  <c r="J463" i="7" s="1"/>
  <c r="H464" i="7"/>
  <c r="J464" i="7" s="1"/>
  <c r="H465" i="7"/>
  <c r="J465" i="7" s="1"/>
  <c r="H466" i="7"/>
  <c r="J466" i="7" s="1"/>
  <c r="H467" i="7"/>
  <c r="J467" i="7" s="1"/>
  <c r="H3838" i="7"/>
  <c r="J3838" i="7" s="1"/>
  <c r="H3839" i="7"/>
  <c r="J3839" i="7" s="1"/>
  <c r="H3840" i="7"/>
  <c r="J3840" i="7" s="1"/>
  <c r="H3841" i="7"/>
  <c r="J3841" i="7" s="1"/>
  <c r="H3842" i="7"/>
  <c r="J3842" i="7" s="1"/>
  <c r="H468" i="7"/>
  <c r="J468" i="7" s="1"/>
  <c r="H469" i="7"/>
  <c r="J469" i="7" s="1"/>
  <c r="H5484" i="7"/>
  <c r="J5484" i="7" s="1"/>
  <c r="H5485" i="7"/>
  <c r="J5485" i="7" s="1"/>
  <c r="H3843" i="7"/>
  <c r="J3843" i="7" s="1"/>
  <c r="H3844" i="7"/>
  <c r="J3844" i="7" s="1"/>
  <c r="H2407" i="7"/>
  <c r="J2407" i="7" s="1"/>
  <c r="H2408" i="7"/>
  <c r="J2408" i="7" s="1"/>
  <c r="H2409" i="7"/>
  <c r="J2409" i="7" s="1"/>
  <c r="H2410" i="7"/>
  <c r="J2410" i="7" s="1"/>
  <c r="H2411" i="7"/>
  <c r="J2411" i="7" s="1"/>
  <c r="H2412" i="7"/>
  <c r="J2412" i="7" s="1"/>
  <c r="H2413" i="7"/>
  <c r="J2413" i="7" s="1"/>
  <c r="H3845" i="7"/>
  <c r="J3845" i="7" s="1"/>
  <c r="H470" i="7"/>
  <c r="J470" i="7" s="1"/>
  <c r="H2414" i="7"/>
  <c r="J2414" i="7" s="1"/>
  <c r="H2415" i="7"/>
  <c r="J2415" i="7" s="1"/>
  <c r="H2416" i="7"/>
  <c r="J2416" i="7" s="1"/>
  <c r="H2417" i="7"/>
  <c r="J2417" i="7" s="1"/>
  <c r="H2418" i="7"/>
  <c r="J2418" i="7" s="1"/>
  <c r="H3846" i="7"/>
  <c r="J3846" i="7" s="1"/>
  <c r="H3847" i="7"/>
  <c r="J3847" i="7" s="1"/>
  <c r="H3848" i="7"/>
  <c r="J3848" i="7" s="1"/>
  <c r="H3849" i="7"/>
  <c r="J3849" i="7" s="1"/>
  <c r="H3850" i="7"/>
  <c r="J3850" i="7" s="1"/>
  <c r="H3851" i="7"/>
  <c r="J3851" i="7" s="1"/>
  <c r="H2419" i="7"/>
  <c r="J2419" i="7" s="1"/>
  <c r="H3852" i="7"/>
  <c r="J3852" i="7" s="1"/>
  <c r="H1637" i="7"/>
  <c r="J1637" i="7" s="1"/>
  <c r="H1638" i="7"/>
  <c r="J1638" i="7" s="1"/>
  <c r="H4983" i="7"/>
  <c r="J4983" i="7" s="1"/>
  <c r="H4984" i="7"/>
  <c r="J4984" i="7" s="1"/>
  <c r="H4985" i="7"/>
  <c r="J4985" i="7" s="1"/>
  <c r="H4986" i="7"/>
  <c r="J4986" i="7" s="1"/>
  <c r="H4987" i="7"/>
  <c r="J4987" i="7" s="1"/>
  <c r="H4988" i="7"/>
  <c r="J4988" i="7" s="1"/>
  <c r="H4989" i="7"/>
  <c r="J4989" i="7" s="1"/>
  <c r="H4990" i="7"/>
  <c r="J4990" i="7" s="1"/>
  <c r="H2420" i="7"/>
  <c r="J2420" i="7" s="1"/>
  <c r="H2421" i="7"/>
  <c r="J2421" i="7" s="1"/>
  <c r="H4991" i="7"/>
  <c r="J4991" i="7" s="1"/>
  <c r="H2422" i="7"/>
  <c r="J2422" i="7" s="1"/>
  <c r="H4992" i="7"/>
  <c r="J4992" i="7" s="1"/>
  <c r="H2423" i="7"/>
  <c r="J2423" i="7" s="1"/>
  <c r="H2424" i="7"/>
  <c r="J2424" i="7" s="1"/>
  <c r="H2425" i="7"/>
  <c r="J2425" i="7" s="1"/>
  <c r="H2426" i="7"/>
  <c r="J2426" i="7" s="1"/>
  <c r="H2427" i="7"/>
  <c r="J2427" i="7" s="1"/>
  <c r="H2428" i="7"/>
  <c r="J2428" i="7" s="1"/>
  <c r="H2429" i="7"/>
  <c r="J2429" i="7" s="1"/>
  <c r="H2430" i="7"/>
  <c r="J2430" i="7" s="1"/>
  <c r="H2431" i="7"/>
  <c r="J2431" i="7" s="1"/>
  <c r="H2432" i="7"/>
  <c r="J2432" i="7" s="1"/>
  <c r="H2433" i="7"/>
  <c r="J2433" i="7" s="1"/>
  <c r="H2434" i="7"/>
  <c r="J2434" i="7" s="1"/>
  <c r="H2435" i="7"/>
  <c r="J2435" i="7" s="1"/>
  <c r="H4993" i="7"/>
  <c r="J4993" i="7" s="1"/>
  <c r="H2436" i="7"/>
  <c r="J2436" i="7" s="1"/>
  <c r="H2437" i="7"/>
  <c r="J2437" i="7" s="1"/>
  <c r="H4994" i="7"/>
  <c r="J4994" i="7" s="1"/>
  <c r="H2438" i="7"/>
  <c r="J2438" i="7" s="1"/>
  <c r="H2439" i="7"/>
  <c r="J2439" i="7" s="1"/>
  <c r="H2440" i="7"/>
  <c r="J2440" i="7" s="1"/>
  <c r="H2441" i="7"/>
  <c r="J2441" i="7" s="1"/>
  <c r="H2442" i="7"/>
  <c r="J2442" i="7" s="1"/>
  <c r="H2443" i="7"/>
  <c r="J2443" i="7" s="1"/>
  <c r="H2444" i="7"/>
  <c r="J2444" i="7" s="1"/>
  <c r="H2445" i="7"/>
  <c r="J2445" i="7" s="1"/>
  <c r="H2446" i="7"/>
  <c r="J2446" i="7" s="1"/>
  <c r="H2447" i="7"/>
  <c r="J2447" i="7" s="1"/>
  <c r="H2448" i="7"/>
  <c r="J2448" i="7" s="1"/>
  <c r="H2449" i="7"/>
  <c r="J2449" i="7" s="1"/>
  <c r="H2450" i="7"/>
  <c r="J2450" i="7" s="1"/>
  <c r="H2451" i="7"/>
  <c r="J2451" i="7" s="1"/>
  <c r="H2452" i="7"/>
  <c r="J2452" i="7" s="1"/>
  <c r="H3853" i="7"/>
  <c r="J3853" i="7" s="1"/>
  <c r="H42" i="7"/>
  <c r="J42" i="7" s="1"/>
  <c r="H43" i="7"/>
  <c r="J43" i="7" s="1"/>
  <c r="H44" i="7"/>
  <c r="J44" i="7" s="1"/>
  <c r="H45" i="7"/>
  <c r="J45" i="7" s="1"/>
  <c r="H46" i="7"/>
  <c r="J46" i="7" s="1"/>
  <c r="H47" i="7"/>
  <c r="J47" i="7" s="1"/>
  <c r="H48" i="7"/>
  <c r="J48" i="7" s="1"/>
  <c r="H49" i="7"/>
  <c r="J49" i="7" s="1"/>
  <c r="H50" i="7"/>
  <c r="J50" i="7" s="1"/>
  <c r="H51" i="7"/>
  <c r="J51" i="7" s="1"/>
  <c r="H52" i="7"/>
  <c r="J52" i="7" s="1"/>
  <c r="H471" i="7"/>
  <c r="J471" i="7" s="1"/>
  <c r="H53" i="7"/>
  <c r="J53" i="7" s="1"/>
  <c r="H54" i="7"/>
  <c r="J54" i="7" s="1"/>
  <c r="H55" i="7"/>
  <c r="J55" i="7" s="1"/>
  <c r="H56" i="7"/>
  <c r="J56" i="7" s="1"/>
  <c r="H57" i="7"/>
  <c r="J57" i="7" s="1"/>
  <c r="H58" i="7"/>
  <c r="J58" i="7" s="1"/>
  <c r="H59" i="7"/>
  <c r="J59" i="7" s="1"/>
  <c r="H472" i="7"/>
  <c r="J472" i="7" s="1"/>
  <c r="H473" i="7"/>
  <c r="J473" i="7" s="1"/>
  <c r="H60" i="7"/>
  <c r="J60" i="7" s="1"/>
  <c r="H61" i="7"/>
  <c r="J61" i="7" s="1"/>
  <c r="H62" i="7"/>
  <c r="J62" i="7" s="1"/>
  <c r="H63" i="7"/>
  <c r="J63" i="7" s="1"/>
  <c r="H474" i="7"/>
  <c r="J474" i="7" s="1"/>
  <c r="H64" i="7"/>
  <c r="J64" i="7" s="1"/>
  <c r="H65" i="7"/>
  <c r="J65" i="7" s="1"/>
  <c r="H475" i="7"/>
  <c r="J475" i="7" s="1"/>
  <c r="H476" i="7"/>
  <c r="J476" i="7" s="1"/>
  <c r="H477" i="7"/>
  <c r="J477" i="7" s="1"/>
  <c r="H478" i="7"/>
  <c r="J478" i="7" s="1"/>
  <c r="H479" i="7"/>
  <c r="J479" i="7" s="1"/>
  <c r="H480" i="7"/>
  <c r="J480" i="7" s="1"/>
  <c r="H481" i="7"/>
  <c r="J481" i="7" s="1"/>
  <c r="H482" i="7"/>
  <c r="J482" i="7" s="1"/>
  <c r="H483" i="7"/>
  <c r="J483" i="7" s="1"/>
  <c r="H484" i="7"/>
  <c r="J484" i="7" s="1"/>
  <c r="H485" i="7"/>
  <c r="J485" i="7" s="1"/>
  <c r="H486" i="7"/>
  <c r="J486" i="7" s="1"/>
  <c r="H487" i="7"/>
  <c r="J487" i="7" s="1"/>
  <c r="H488" i="7"/>
  <c r="J488" i="7" s="1"/>
  <c r="H489" i="7"/>
  <c r="J489" i="7" s="1"/>
  <c r="H490" i="7"/>
  <c r="J490" i="7" s="1"/>
  <c r="H3854" i="7"/>
  <c r="J3854" i="7" s="1"/>
  <c r="H4995" i="7"/>
  <c r="J4995" i="7" s="1"/>
  <c r="H4996" i="7"/>
  <c r="J4996" i="7" s="1"/>
  <c r="H491" i="7"/>
  <c r="J491" i="7" s="1"/>
  <c r="H492" i="7"/>
  <c r="J492" i="7" s="1"/>
  <c r="H493" i="7"/>
  <c r="J493" i="7" s="1"/>
  <c r="H494" i="7"/>
  <c r="J494" i="7" s="1"/>
  <c r="H495" i="7"/>
  <c r="J495" i="7" s="1"/>
  <c r="H496" i="7"/>
  <c r="J496" i="7" s="1"/>
  <c r="H497" i="7"/>
  <c r="J497" i="7" s="1"/>
  <c r="H498" i="7"/>
  <c r="J498" i="7" s="1"/>
  <c r="H499" i="7"/>
  <c r="J499" i="7" s="1"/>
  <c r="H500" i="7"/>
  <c r="J500" i="7" s="1"/>
  <c r="H501" i="7"/>
  <c r="J501" i="7" s="1"/>
  <c r="H5486" i="7"/>
  <c r="J5486" i="7" s="1"/>
  <c r="H5487" i="7"/>
  <c r="J5487" i="7" s="1"/>
  <c r="H4875" i="7"/>
  <c r="J4875" i="7" s="1"/>
  <c r="H4876" i="7"/>
  <c r="J4876" i="7" s="1"/>
  <c r="H4877" i="7"/>
  <c r="J4877" i="7" s="1"/>
  <c r="H4878" i="7"/>
  <c r="J4878" i="7" s="1"/>
  <c r="H4879" i="7"/>
  <c r="J4879" i="7" s="1"/>
  <c r="H4880" i="7"/>
  <c r="J4880" i="7" s="1"/>
  <c r="H502" i="7"/>
  <c r="J502" i="7" s="1"/>
  <c r="H503" i="7"/>
  <c r="J503" i="7" s="1"/>
  <c r="H2092" i="7"/>
  <c r="J2092" i="7" s="1"/>
  <c r="H504" i="7"/>
  <c r="J504" i="7" s="1"/>
  <c r="H505" i="7"/>
  <c r="J505" i="7" s="1"/>
  <c r="H506" i="7"/>
  <c r="J506" i="7" s="1"/>
  <c r="H507" i="7"/>
  <c r="J507" i="7" s="1"/>
  <c r="H3855" i="7"/>
  <c r="J3855" i="7" s="1"/>
  <c r="H3856" i="7"/>
  <c r="J3856" i="7" s="1"/>
  <c r="H3857" i="7"/>
  <c r="J3857" i="7" s="1"/>
  <c r="H3858" i="7"/>
  <c r="J3858" i="7" s="1"/>
  <c r="H3859" i="7"/>
  <c r="J3859" i="7" s="1"/>
  <c r="H3860" i="7"/>
  <c r="J3860" i="7" s="1"/>
  <c r="H3861" i="7"/>
  <c r="J3861" i="7" s="1"/>
  <c r="H3862" i="7"/>
  <c r="J3862" i="7" s="1"/>
  <c r="H3863" i="7"/>
  <c r="J3863" i="7" s="1"/>
  <c r="H3864" i="7"/>
  <c r="J3864" i="7" s="1"/>
  <c r="H3865" i="7"/>
  <c r="J3865" i="7" s="1"/>
  <c r="H3866" i="7"/>
  <c r="J3866" i="7" s="1"/>
  <c r="H3867" i="7"/>
  <c r="J3867" i="7" s="1"/>
  <c r="H3868" i="7"/>
  <c r="J3868" i="7" s="1"/>
  <c r="H3869" i="7"/>
  <c r="J3869" i="7" s="1"/>
  <c r="H3870" i="7"/>
  <c r="J3870" i="7" s="1"/>
  <c r="H3871" i="7"/>
  <c r="J3871" i="7" s="1"/>
  <c r="H3872" i="7"/>
  <c r="J3872" i="7" s="1"/>
  <c r="H508" i="7"/>
  <c r="J508" i="7" s="1"/>
  <c r="H2453" i="7"/>
  <c r="J2453" i="7" s="1"/>
  <c r="H2454" i="7"/>
  <c r="J2454" i="7" s="1"/>
  <c r="H2455" i="7"/>
  <c r="J2455" i="7" s="1"/>
  <c r="H2456" i="7"/>
  <c r="J2456" i="7" s="1"/>
  <c r="H2457" i="7"/>
  <c r="J2457" i="7" s="1"/>
  <c r="H2458" i="7"/>
  <c r="J2458" i="7" s="1"/>
  <c r="H2459" i="7"/>
  <c r="J2459" i="7" s="1"/>
  <c r="H509" i="7"/>
  <c r="J509" i="7" s="1"/>
  <c r="H510" i="7"/>
  <c r="J510" i="7" s="1"/>
  <c r="H511" i="7"/>
  <c r="J511" i="7" s="1"/>
  <c r="H512" i="7"/>
  <c r="J512" i="7" s="1"/>
  <c r="H513" i="7"/>
  <c r="J513" i="7" s="1"/>
  <c r="H514" i="7"/>
  <c r="J514" i="7" s="1"/>
  <c r="H4997" i="7"/>
  <c r="J4997" i="7" s="1"/>
  <c r="H4998" i="7"/>
  <c r="J4998" i="7" s="1"/>
  <c r="H4881" i="7"/>
  <c r="J4881" i="7" s="1"/>
  <c r="H515" i="7"/>
  <c r="J515" i="7" s="1"/>
  <c r="H516" i="7"/>
  <c r="J516" i="7" s="1"/>
  <c r="H517" i="7"/>
  <c r="J517" i="7" s="1"/>
  <c r="H518" i="7"/>
  <c r="J518" i="7" s="1"/>
  <c r="H66" i="7"/>
  <c r="J66" i="7" s="1"/>
  <c r="H67" i="7"/>
  <c r="J67" i="7" s="1"/>
  <c r="H68" i="7"/>
  <c r="J68" i="7" s="1"/>
  <c r="H69" i="7"/>
  <c r="J69" i="7" s="1"/>
  <c r="H4999" i="7"/>
  <c r="J4999" i="7" s="1"/>
  <c r="H4882" i="7"/>
  <c r="J4882" i="7" s="1"/>
  <c r="H519" i="7"/>
  <c r="J519" i="7" s="1"/>
  <c r="H5488" i="7"/>
  <c r="J5488" i="7" s="1"/>
  <c r="H5489" i="7"/>
  <c r="J5489" i="7" s="1"/>
  <c r="H5490" i="7"/>
  <c r="J5490" i="7" s="1"/>
  <c r="H3873" i="7"/>
  <c r="J3873" i="7" s="1"/>
  <c r="H5491" i="7"/>
  <c r="J5491" i="7" s="1"/>
  <c r="H520" i="7"/>
  <c r="J520" i="7" s="1"/>
  <c r="H521" i="7"/>
  <c r="J521" i="7" s="1"/>
  <c r="H522" i="7"/>
  <c r="J522" i="7" s="1"/>
  <c r="H523" i="7"/>
  <c r="J523" i="7" s="1"/>
  <c r="H5492" i="7"/>
  <c r="J5492" i="7" s="1"/>
  <c r="H5493" i="7"/>
  <c r="J5493" i="7" s="1"/>
  <c r="H5494" i="7"/>
  <c r="J5494" i="7" s="1"/>
  <c r="H5495" i="7"/>
  <c r="J5495" i="7" s="1"/>
  <c r="H5496" i="7"/>
  <c r="J5496" i="7" s="1"/>
  <c r="H5497" i="7"/>
  <c r="J5497" i="7" s="1"/>
  <c r="H5498" i="7"/>
  <c r="J5498" i="7" s="1"/>
  <c r="H1639" i="7"/>
  <c r="J1639" i="7" s="1"/>
  <c r="H5499" i="7"/>
  <c r="J5499" i="7" s="1"/>
  <c r="H5000" i="7"/>
  <c r="J5000" i="7" s="1"/>
  <c r="H5001" i="7"/>
  <c r="J5001" i="7" s="1"/>
  <c r="H5002" i="7"/>
  <c r="J5002" i="7" s="1"/>
  <c r="H5003" i="7"/>
  <c r="J5003" i="7" s="1"/>
  <c r="H5004" i="7"/>
  <c r="J5004" i="7" s="1"/>
  <c r="H5005" i="7"/>
  <c r="J5005" i="7" s="1"/>
  <c r="H524" i="7"/>
  <c r="J524" i="7" s="1"/>
  <c r="H525" i="7"/>
  <c r="J525" i="7" s="1"/>
  <c r="H526" i="7"/>
  <c r="J526" i="7" s="1"/>
  <c r="H527" i="7"/>
  <c r="J527" i="7" s="1"/>
  <c r="H528" i="7"/>
  <c r="J528" i="7" s="1"/>
  <c r="H529" i="7"/>
  <c r="J529" i="7" s="1"/>
  <c r="H530" i="7"/>
  <c r="J530" i="7" s="1"/>
  <c r="H531" i="7"/>
  <c r="J531" i="7" s="1"/>
  <c r="H5500" i="7"/>
  <c r="J5500" i="7" s="1"/>
  <c r="H5501" i="7"/>
  <c r="J5501" i="7" s="1"/>
  <c r="H5502" i="7"/>
  <c r="J5502" i="7" s="1"/>
  <c r="H5503" i="7"/>
  <c r="J5503" i="7" s="1"/>
  <c r="H5504" i="7"/>
  <c r="J5504" i="7" s="1"/>
  <c r="H5505" i="7"/>
  <c r="J5505" i="7" s="1"/>
  <c r="H5506" i="7"/>
  <c r="J5506" i="7" s="1"/>
  <c r="H5507" i="7"/>
  <c r="J5507" i="7" s="1"/>
  <c r="H5508" i="7"/>
  <c r="J5508" i="7" s="1"/>
  <c r="H5509" i="7"/>
  <c r="J5509" i="7" s="1"/>
  <c r="H5510" i="7"/>
  <c r="J5510" i="7" s="1"/>
  <c r="H5511" i="7"/>
  <c r="J5511" i="7" s="1"/>
  <c r="H5512" i="7"/>
  <c r="J5512" i="7" s="1"/>
  <c r="H5513" i="7"/>
  <c r="J5513" i="7" s="1"/>
  <c r="H5514" i="7"/>
  <c r="J5514" i="7" s="1"/>
  <c r="H5515" i="7"/>
  <c r="J5515" i="7" s="1"/>
  <c r="H5516" i="7"/>
  <c r="J5516" i="7" s="1"/>
  <c r="H5517" i="7"/>
  <c r="J5517" i="7" s="1"/>
  <c r="H5518" i="7"/>
  <c r="J5518" i="7" s="1"/>
  <c r="H5519" i="7"/>
  <c r="J5519" i="7" s="1"/>
  <c r="H3874" i="7"/>
  <c r="J3874" i="7" s="1"/>
  <c r="H3875" i="7"/>
  <c r="J3875" i="7" s="1"/>
  <c r="H3876" i="7"/>
  <c r="J3876" i="7" s="1"/>
  <c r="H3877" i="7"/>
  <c r="J3877" i="7" s="1"/>
  <c r="H3878" i="7"/>
  <c r="J3878" i="7" s="1"/>
  <c r="H3879" i="7"/>
  <c r="J3879" i="7" s="1"/>
  <c r="H3880" i="7"/>
  <c r="J3880" i="7" s="1"/>
  <c r="H3881" i="7"/>
  <c r="J3881" i="7" s="1"/>
  <c r="H3882" i="7"/>
  <c r="J3882" i="7" s="1"/>
  <c r="H2460" i="7"/>
  <c r="J2460" i="7" s="1"/>
  <c r="H2461" i="7"/>
  <c r="J2461" i="7" s="1"/>
  <c r="H2462" i="7"/>
  <c r="J2462" i="7" s="1"/>
  <c r="H2463" i="7"/>
  <c r="J2463" i="7" s="1"/>
  <c r="H2464" i="7"/>
  <c r="J2464" i="7" s="1"/>
  <c r="H3883" i="7"/>
  <c r="J3883" i="7" s="1"/>
  <c r="H2465" i="7"/>
  <c r="J2465" i="7" s="1"/>
  <c r="H5006" i="7"/>
  <c r="J5006" i="7" s="1"/>
  <c r="H5007" i="7"/>
  <c r="J5007" i="7" s="1"/>
  <c r="H2466" i="7"/>
  <c r="J2466" i="7" s="1"/>
  <c r="H2467" i="7"/>
  <c r="J2467" i="7" s="1"/>
  <c r="H2468" i="7"/>
  <c r="J2468" i="7" s="1"/>
  <c r="H532" i="7"/>
  <c r="J532" i="7" s="1"/>
  <c r="H533" i="7"/>
  <c r="J533" i="7" s="1"/>
  <c r="H534" i="7"/>
  <c r="J534" i="7" s="1"/>
  <c r="H535" i="7"/>
  <c r="J535" i="7" s="1"/>
  <c r="H536" i="7"/>
  <c r="J536" i="7" s="1"/>
  <c r="H70" i="7"/>
  <c r="J70" i="7" s="1"/>
  <c r="H71" i="7"/>
  <c r="J71" i="7" s="1"/>
  <c r="H72" i="7"/>
  <c r="J72" i="7" s="1"/>
  <c r="H73" i="7"/>
  <c r="J73" i="7" s="1"/>
  <c r="H74" i="7"/>
  <c r="J74" i="7" s="1"/>
  <c r="H75" i="7"/>
  <c r="J75" i="7" s="1"/>
  <c r="H537" i="7"/>
  <c r="J537" i="7" s="1"/>
  <c r="H2469" i="7"/>
  <c r="J2469" i="7" s="1"/>
  <c r="H2470" i="7"/>
  <c r="J2470" i="7" s="1"/>
  <c r="H2471" i="7"/>
  <c r="J2471" i="7" s="1"/>
  <c r="H3884" i="7"/>
  <c r="J3884" i="7" s="1"/>
  <c r="H3885" i="7"/>
  <c r="J3885" i="7" s="1"/>
  <c r="H3886" i="7"/>
  <c r="J3886" i="7" s="1"/>
  <c r="H3887" i="7"/>
  <c r="J3887" i="7" s="1"/>
  <c r="H3888" i="7"/>
  <c r="J3888" i="7" s="1"/>
  <c r="H3889" i="7"/>
  <c r="J3889" i="7" s="1"/>
  <c r="H3890" i="7"/>
  <c r="J3890" i="7" s="1"/>
  <c r="H3891" i="7"/>
  <c r="J3891" i="7" s="1"/>
  <c r="H3892" i="7"/>
  <c r="J3892" i="7" s="1"/>
  <c r="H3893" i="7"/>
  <c r="J3893" i="7" s="1"/>
  <c r="H538" i="7"/>
  <c r="J538" i="7" s="1"/>
  <c r="H2472" i="7"/>
  <c r="J2472" i="7" s="1"/>
  <c r="H2473" i="7"/>
  <c r="J2473" i="7" s="1"/>
  <c r="H2474" i="7"/>
  <c r="J2474" i="7" s="1"/>
  <c r="H5008" i="7"/>
  <c r="J5008" i="7" s="1"/>
  <c r="H5009" i="7"/>
  <c r="J5009" i="7" s="1"/>
  <c r="H5010" i="7"/>
  <c r="J5010" i="7" s="1"/>
  <c r="H5011" i="7"/>
  <c r="J5011" i="7" s="1"/>
  <c r="H5012" i="7"/>
  <c r="J5012" i="7" s="1"/>
  <c r="H5013" i="7"/>
  <c r="J5013" i="7" s="1"/>
  <c r="H5014" i="7"/>
  <c r="J5014" i="7" s="1"/>
  <c r="H5015" i="7"/>
  <c r="J5015" i="7" s="1"/>
  <c r="H5016" i="7"/>
  <c r="J5016" i="7" s="1"/>
  <c r="H5017" i="7"/>
  <c r="J5017" i="7" s="1"/>
  <c r="H5520" i="7"/>
  <c r="J5520" i="7" s="1"/>
  <c r="H2475" i="7"/>
  <c r="J2475" i="7" s="1"/>
  <c r="H2476" i="7"/>
  <c r="J2476" i="7" s="1"/>
  <c r="H2477" i="7"/>
  <c r="J2477" i="7" s="1"/>
  <c r="H2478" i="7"/>
  <c r="J2478" i="7" s="1"/>
  <c r="H2479" i="7"/>
  <c r="J2479" i="7" s="1"/>
  <c r="H2480" i="7"/>
  <c r="J2480" i="7" s="1"/>
  <c r="H5521" i="7"/>
  <c r="J5521" i="7" s="1"/>
  <c r="H5522" i="7"/>
  <c r="J5522" i="7" s="1"/>
  <c r="H3894" i="7"/>
  <c r="J3894" i="7" s="1"/>
  <c r="H3895" i="7"/>
  <c r="J3895" i="7" s="1"/>
  <c r="H3896" i="7"/>
  <c r="J3896" i="7" s="1"/>
  <c r="H3897" i="7"/>
  <c r="J3897" i="7" s="1"/>
  <c r="H3898" i="7"/>
  <c r="J3898" i="7" s="1"/>
  <c r="H3899" i="7"/>
  <c r="J3899" i="7" s="1"/>
  <c r="H3900" i="7"/>
  <c r="J3900" i="7" s="1"/>
  <c r="H3901" i="7"/>
  <c r="J3901" i="7" s="1"/>
  <c r="H3902" i="7"/>
  <c r="J3902" i="7" s="1"/>
  <c r="H3903" i="7"/>
  <c r="J3903" i="7" s="1"/>
  <c r="H3904" i="7"/>
  <c r="J3904" i="7" s="1"/>
  <c r="H3905" i="7"/>
  <c r="J3905" i="7" s="1"/>
  <c r="H1640" i="7"/>
  <c r="J1640" i="7" s="1"/>
  <c r="H1641" i="7"/>
  <c r="J1641" i="7" s="1"/>
  <c r="H5523" i="7"/>
  <c r="J5523" i="7" s="1"/>
  <c r="H76" i="7"/>
  <c r="J76" i="7" s="1"/>
  <c r="H77" i="7"/>
  <c r="J77" i="7" s="1"/>
  <c r="H78" i="7"/>
  <c r="J78" i="7" s="1"/>
  <c r="H2481" i="7"/>
  <c r="J2481" i="7" s="1"/>
  <c r="H2482" i="7"/>
  <c r="J2482" i="7" s="1"/>
  <c r="H2483" i="7"/>
  <c r="J2483" i="7" s="1"/>
  <c r="H5018" i="7"/>
  <c r="J5018" i="7" s="1"/>
  <c r="H2093" i="7"/>
  <c r="J2093" i="7" s="1"/>
  <c r="H2094" i="7"/>
  <c r="J2094" i="7" s="1"/>
  <c r="H539" i="7"/>
  <c r="J539" i="7" s="1"/>
  <c r="H2484" i="7"/>
  <c r="J2484" i="7" s="1"/>
  <c r="H2485" i="7"/>
  <c r="J2485" i="7" s="1"/>
  <c r="H2486" i="7"/>
  <c r="J2486" i="7" s="1"/>
  <c r="H2487" i="7"/>
  <c r="J2487" i="7" s="1"/>
  <c r="H2488" i="7"/>
  <c r="J2488" i="7" s="1"/>
  <c r="H2489" i="7"/>
  <c r="J2489" i="7" s="1"/>
  <c r="H2490" i="7"/>
  <c r="J2490" i="7" s="1"/>
  <c r="H2491" i="7"/>
  <c r="J2491" i="7" s="1"/>
  <c r="H5019" i="7"/>
  <c r="J5019" i="7" s="1"/>
  <c r="H1642" i="7"/>
  <c r="J1642" i="7" s="1"/>
  <c r="H1643" i="7"/>
  <c r="J1643" i="7" s="1"/>
  <c r="H3906" i="7"/>
  <c r="J3906" i="7" s="1"/>
  <c r="H3907" i="7"/>
  <c r="J3907" i="7" s="1"/>
  <c r="H1644" i="7"/>
  <c r="J1644" i="7" s="1"/>
  <c r="H3908" i="7"/>
  <c r="J3908" i="7" s="1"/>
  <c r="H2095" i="7"/>
  <c r="J2095" i="7" s="1"/>
  <c r="H5020" i="7"/>
  <c r="J5020" i="7" s="1"/>
  <c r="H5021" i="7"/>
  <c r="J5021" i="7" s="1"/>
  <c r="H1645" i="7"/>
  <c r="J1645" i="7" s="1"/>
  <c r="H1646" i="7"/>
  <c r="J1646" i="7" s="1"/>
  <c r="H5022" i="7"/>
  <c r="J5022" i="7" s="1"/>
  <c r="H5023" i="7"/>
  <c r="J5023" i="7" s="1"/>
  <c r="H5024" i="7"/>
  <c r="J5024" i="7" s="1"/>
  <c r="H4883" i="7"/>
  <c r="J4883" i="7" s="1"/>
  <c r="H5025" i="7"/>
  <c r="J5025" i="7" s="1"/>
  <c r="H540" i="7"/>
  <c r="J540" i="7" s="1"/>
  <c r="H541" i="7"/>
  <c r="J541" i="7" s="1"/>
  <c r="H542" i="7"/>
  <c r="J542" i="7" s="1"/>
  <c r="H5026" i="7"/>
  <c r="J5026" i="7" s="1"/>
  <c r="H5027" i="7"/>
  <c r="J5027" i="7" s="1"/>
  <c r="H1647" i="7"/>
  <c r="J1647" i="7" s="1"/>
  <c r="H1648" i="7"/>
  <c r="J1648" i="7" s="1"/>
  <c r="H1649" i="7"/>
  <c r="J1649" i="7" s="1"/>
  <c r="H1650" i="7"/>
  <c r="J1650" i="7" s="1"/>
  <c r="H2492" i="7"/>
  <c r="J2492" i="7" s="1"/>
  <c r="H5028" i="7"/>
  <c r="J5028" i="7" s="1"/>
  <c r="H1651" i="7"/>
  <c r="J1651" i="7" s="1"/>
  <c r="H1652" i="7"/>
  <c r="J1652" i="7" s="1"/>
  <c r="H1653" i="7"/>
  <c r="J1653" i="7" s="1"/>
  <c r="H1654" i="7"/>
  <c r="J1654" i="7" s="1"/>
  <c r="H79" i="7"/>
  <c r="J79" i="7" s="1"/>
  <c r="H80" i="7"/>
  <c r="J80" i="7" s="1"/>
  <c r="H81" i="7"/>
  <c r="J81" i="7" s="1"/>
  <c r="H3909" i="7"/>
  <c r="J3909" i="7" s="1"/>
  <c r="H2493" i="7"/>
  <c r="J2493" i="7" s="1"/>
  <c r="H2494" i="7"/>
  <c r="J2494" i="7" s="1"/>
  <c r="H2495" i="7"/>
  <c r="J2495" i="7" s="1"/>
  <c r="H5029" i="7"/>
  <c r="J5029" i="7" s="1"/>
  <c r="H2496" i="7"/>
  <c r="J2496" i="7" s="1"/>
  <c r="H2497" i="7"/>
  <c r="J2497" i="7" s="1"/>
  <c r="H2498" i="7"/>
  <c r="J2498" i="7" s="1"/>
  <c r="H2499" i="7"/>
  <c r="J2499" i="7" s="1"/>
  <c r="H2500" i="7"/>
  <c r="J2500" i="7" s="1"/>
  <c r="H2501" i="7"/>
  <c r="J2501" i="7" s="1"/>
  <c r="H2502" i="7"/>
  <c r="J2502" i="7" s="1"/>
  <c r="H2503" i="7"/>
  <c r="J2503" i="7" s="1"/>
  <c r="H2504" i="7"/>
  <c r="J2504" i="7" s="1"/>
  <c r="H2505" i="7"/>
  <c r="J2505" i="7" s="1"/>
  <c r="H2506" i="7"/>
  <c r="J2506" i="7" s="1"/>
  <c r="H2507" i="7"/>
  <c r="J2507" i="7" s="1"/>
  <c r="H2508" i="7"/>
  <c r="J2508" i="7" s="1"/>
  <c r="H543" i="7"/>
  <c r="J543" i="7" s="1"/>
  <c r="H544" i="7"/>
  <c r="J544" i="7" s="1"/>
  <c r="H545" i="7"/>
  <c r="J545" i="7" s="1"/>
  <c r="H546" i="7"/>
  <c r="J546" i="7" s="1"/>
  <c r="H547" i="7"/>
  <c r="J547" i="7" s="1"/>
  <c r="H2509" i="7"/>
  <c r="J2509" i="7" s="1"/>
  <c r="H2510" i="7"/>
  <c r="J2510" i="7" s="1"/>
  <c r="H548" i="7"/>
  <c r="J548" i="7" s="1"/>
  <c r="H549" i="7"/>
  <c r="J549" i="7" s="1"/>
  <c r="H3910" i="7"/>
  <c r="J3910" i="7" s="1"/>
  <c r="H3911" i="7"/>
  <c r="J3911" i="7" s="1"/>
  <c r="H3912" i="7"/>
  <c r="J3912" i="7" s="1"/>
  <c r="H82" i="7"/>
  <c r="J82" i="7" s="1"/>
  <c r="H1655" i="7"/>
  <c r="J1655" i="7" s="1"/>
  <c r="H3913" i="7"/>
  <c r="J3913" i="7" s="1"/>
  <c r="H3914" i="7"/>
  <c r="J3914" i="7" s="1"/>
  <c r="H1656" i="7"/>
  <c r="J1656" i="7" s="1"/>
  <c r="H2511" i="7"/>
  <c r="J2511" i="7" s="1"/>
  <c r="H3915" i="7"/>
  <c r="J3915" i="7" s="1"/>
  <c r="H2512" i="7"/>
  <c r="J2512" i="7" s="1"/>
  <c r="H1657" i="7"/>
  <c r="J1657" i="7" s="1"/>
  <c r="H1658" i="7"/>
  <c r="J1658" i="7" s="1"/>
  <c r="H1659" i="7"/>
  <c r="J1659" i="7" s="1"/>
  <c r="H2096" i="7"/>
  <c r="J2096" i="7" s="1"/>
  <c r="H5524" i="7"/>
  <c r="J5524" i="7" s="1"/>
  <c r="H5525" i="7"/>
  <c r="J5525" i="7" s="1"/>
  <c r="H5526" i="7"/>
  <c r="J5526" i="7" s="1"/>
  <c r="H5030" i="7"/>
  <c r="J5030" i="7" s="1"/>
  <c r="H5031" i="7"/>
  <c r="J5031" i="7" s="1"/>
  <c r="H3916" i="7"/>
  <c r="J3916" i="7" s="1"/>
  <c r="H3917" i="7"/>
  <c r="J3917" i="7" s="1"/>
  <c r="H3918" i="7"/>
  <c r="J3918" i="7" s="1"/>
  <c r="H3919" i="7"/>
  <c r="J3919" i="7" s="1"/>
  <c r="H3920" i="7"/>
  <c r="J3920" i="7" s="1"/>
  <c r="H3921" i="7"/>
  <c r="J3921" i="7" s="1"/>
  <c r="H3922" i="7"/>
  <c r="J3922" i="7" s="1"/>
  <c r="H3923" i="7"/>
  <c r="J3923" i="7" s="1"/>
  <c r="H3924" i="7"/>
  <c r="J3924" i="7" s="1"/>
  <c r="H3925" i="7"/>
  <c r="J3925" i="7" s="1"/>
  <c r="H3926" i="7"/>
  <c r="J3926" i="7" s="1"/>
  <c r="H3927" i="7"/>
  <c r="J3927" i="7" s="1"/>
  <c r="H3928" i="7"/>
  <c r="J3928" i="7" s="1"/>
  <c r="H3929" i="7"/>
  <c r="J3929" i="7" s="1"/>
  <c r="H3930" i="7"/>
  <c r="J3930" i="7" s="1"/>
  <c r="H3931" i="7"/>
  <c r="J3931" i="7" s="1"/>
  <c r="H3932" i="7"/>
  <c r="J3932" i="7" s="1"/>
  <c r="H3933" i="7"/>
  <c r="J3933" i="7" s="1"/>
  <c r="H2513" i="7"/>
  <c r="J2513" i="7" s="1"/>
  <c r="H2514" i="7"/>
  <c r="J2514" i="7" s="1"/>
  <c r="H2515" i="7"/>
  <c r="J2515" i="7" s="1"/>
  <c r="H2516" i="7"/>
  <c r="J2516" i="7" s="1"/>
  <c r="H1660" i="7"/>
  <c r="J1660" i="7" s="1"/>
  <c r="H1661" i="7"/>
  <c r="J1661" i="7" s="1"/>
  <c r="H1662" i="7"/>
  <c r="J1662" i="7" s="1"/>
  <c r="H1663" i="7"/>
  <c r="J1663" i="7" s="1"/>
  <c r="H1664" i="7"/>
  <c r="J1664" i="7" s="1"/>
  <c r="H1665" i="7"/>
  <c r="J1665" i="7" s="1"/>
  <c r="H1666" i="7"/>
  <c r="J1666" i="7" s="1"/>
  <c r="H1667" i="7"/>
  <c r="J1667" i="7" s="1"/>
  <c r="H1668" i="7"/>
  <c r="J1668" i="7" s="1"/>
  <c r="H1669" i="7"/>
  <c r="J1669" i="7" s="1"/>
  <c r="H1670" i="7"/>
  <c r="J1670" i="7" s="1"/>
  <c r="H1671" i="7"/>
  <c r="J1671" i="7" s="1"/>
  <c r="H1672" i="7"/>
  <c r="J1672" i="7" s="1"/>
  <c r="H2517" i="7"/>
  <c r="J2517" i="7" s="1"/>
  <c r="H1673" i="7"/>
  <c r="J1673" i="7" s="1"/>
  <c r="H1674" i="7"/>
  <c r="J1674" i="7" s="1"/>
  <c r="H1675" i="7"/>
  <c r="J1675" i="7" s="1"/>
  <c r="H1676" i="7"/>
  <c r="J1676" i="7" s="1"/>
  <c r="H1677" i="7"/>
  <c r="J1677" i="7" s="1"/>
  <c r="H3934" i="7"/>
  <c r="J3934" i="7" s="1"/>
  <c r="H1678" i="7"/>
  <c r="J1678" i="7" s="1"/>
  <c r="H1679" i="7"/>
  <c r="J1679" i="7" s="1"/>
  <c r="H1680" i="7"/>
  <c r="J1680" i="7" s="1"/>
  <c r="H1681" i="7"/>
  <c r="J1681" i="7" s="1"/>
  <c r="H1682" i="7"/>
  <c r="J1682" i="7" s="1"/>
  <c r="H5032" i="7"/>
  <c r="J5032" i="7" s="1"/>
  <c r="H5033" i="7"/>
  <c r="J5033" i="7" s="1"/>
  <c r="H5034" i="7"/>
  <c r="J5034" i="7" s="1"/>
  <c r="H5035" i="7"/>
  <c r="J5035" i="7" s="1"/>
  <c r="H5036" i="7"/>
  <c r="J5036" i="7" s="1"/>
  <c r="H550" i="7"/>
  <c r="J550" i="7" s="1"/>
  <c r="H551" i="7"/>
  <c r="J551" i="7" s="1"/>
  <c r="H552" i="7"/>
  <c r="J552" i="7" s="1"/>
  <c r="H3935" i="7"/>
  <c r="J3935" i="7" s="1"/>
  <c r="H3936" i="7"/>
  <c r="J3936" i="7" s="1"/>
  <c r="H2518" i="7"/>
  <c r="J2518" i="7" s="1"/>
  <c r="H83" i="7"/>
  <c r="J83" i="7" s="1"/>
  <c r="H84" i="7"/>
  <c r="J84" i="7" s="1"/>
  <c r="H553" i="7"/>
  <c r="J553" i="7" s="1"/>
  <c r="H2519" i="7"/>
  <c r="J2519" i="7" s="1"/>
  <c r="H2520" i="7"/>
  <c r="J2520" i="7" s="1"/>
  <c r="H3937" i="7"/>
  <c r="J3937" i="7" s="1"/>
  <c r="H3938" i="7"/>
  <c r="J3938" i="7" s="1"/>
  <c r="H3939" i="7"/>
  <c r="J3939" i="7" s="1"/>
  <c r="H5527" i="7"/>
  <c r="J5527" i="7" s="1"/>
  <c r="H554" i="7"/>
  <c r="J554" i="7" s="1"/>
  <c r="H555" i="7"/>
  <c r="J555" i="7" s="1"/>
  <c r="H556" i="7"/>
  <c r="J556" i="7" s="1"/>
  <c r="H557" i="7"/>
  <c r="J557" i="7" s="1"/>
  <c r="H558" i="7"/>
  <c r="J558" i="7" s="1"/>
  <c r="H2521" i="7"/>
  <c r="J2521" i="7" s="1"/>
  <c r="H2522" i="7"/>
  <c r="J2522" i="7" s="1"/>
  <c r="H3940" i="7"/>
  <c r="J3940" i="7" s="1"/>
  <c r="H3941" i="7"/>
  <c r="J3941" i="7" s="1"/>
  <c r="H2097" i="7"/>
  <c r="J2097" i="7" s="1"/>
  <c r="H559" i="7"/>
  <c r="J559" i="7" s="1"/>
  <c r="H3942" i="7"/>
  <c r="J3942" i="7" s="1"/>
  <c r="H3943" i="7"/>
  <c r="J3943" i="7" s="1"/>
  <c r="H3944" i="7"/>
  <c r="J3944" i="7" s="1"/>
  <c r="H3945" i="7"/>
  <c r="J3945" i="7" s="1"/>
  <c r="H3946" i="7"/>
  <c r="J3946" i="7" s="1"/>
  <c r="H1683" i="7"/>
  <c r="J1683" i="7" s="1"/>
  <c r="H3947" i="7"/>
  <c r="J3947" i="7" s="1"/>
  <c r="H1684" i="7"/>
  <c r="J1684" i="7" s="1"/>
  <c r="H5037" i="7"/>
  <c r="J5037" i="7" s="1"/>
  <c r="H4884" i="7"/>
  <c r="J4884" i="7" s="1"/>
  <c r="H560" i="7"/>
  <c r="J560" i="7" s="1"/>
  <c r="H561" i="7"/>
  <c r="J561" i="7" s="1"/>
  <c r="H562" i="7"/>
  <c r="J562" i="7" s="1"/>
  <c r="H563" i="7"/>
  <c r="J563" i="7" s="1"/>
  <c r="H3948" i="7"/>
  <c r="J3948" i="7" s="1"/>
  <c r="H3949" i="7"/>
  <c r="J3949" i="7" s="1"/>
  <c r="H5038" i="7"/>
  <c r="J5038" i="7" s="1"/>
  <c r="H5039" i="7"/>
  <c r="J5039" i="7" s="1"/>
  <c r="H3950" i="7"/>
  <c r="J3950" i="7" s="1"/>
  <c r="H2523" i="7"/>
  <c r="J2523" i="7" s="1"/>
  <c r="H2524" i="7"/>
  <c r="J2524" i="7" s="1"/>
  <c r="H2525" i="7"/>
  <c r="J2525" i="7" s="1"/>
  <c r="H1685" i="7"/>
  <c r="J1685" i="7" s="1"/>
  <c r="H1686" i="7"/>
  <c r="J1686" i="7" s="1"/>
  <c r="H1687" i="7"/>
  <c r="J1687" i="7" s="1"/>
  <c r="H564" i="7"/>
  <c r="J564" i="7" s="1"/>
  <c r="H565" i="7"/>
  <c r="J565" i="7" s="1"/>
  <c r="H566" i="7"/>
  <c r="J566" i="7" s="1"/>
  <c r="H2526" i="7"/>
  <c r="J2526" i="7" s="1"/>
  <c r="H2527" i="7"/>
  <c r="J2527" i="7" s="1"/>
  <c r="H3951" i="7"/>
  <c r="J3951" i="7" s="1"/>
  <c r="H3952" i="7"/>
  <c r="J3952" i="7" s="1"/>
  <c r="H2528" i="7"/>
  <c r="J2528" i="7" s="1"/>
  <c r="H2098" i="7"/>
  <c r="J2098" i="7" s="1"/>
  <c r="H2529" i="7"/>
  <c r="J2529" i="7" s="1"/>
  <c r="H2530" i="7"/>
  <c r="J2530" i="7" s="1"/>
  <c r="H3953" i="7"/>
  <c r="J3953" i="7" s="1"/>
  <c r="H3954" i="7"/>
  <c r="J3954" i="7" s="1"/>
  <c r="H3955" i="7"/>
  <c r="J3955" i="7" s="1"/>
  <c r="H3956" i="7"/>
  <c r="J3956" i="7" s="1"/>
  <c r="H3957" i="7"/>
  <c r="J3957" i="7" s="1"/>
  <c r="H3958" i="7"/>
  <c r="J3958" i="7" s="1"/>
  <c r="H3959" i="7"/>
  <c r="J3959" i="7" s="1"/>
  <c r="H3960" i="7"/>
  <c r="J3960" i="7" s="1"/>
  <c r="H2531" i="7"/>
  <c r="J2531" i="7" s="1"/>
  <c r="H2532" i="7"/>
  <c r="J2532" i="7" s="1"/>
  <c r="H2533" i="7"/>
  <c r="J2533" i="7" s="1"/>
  <c r="H2534" i="7"/>
  <c r="J2534" i="7" s="1"/>
  <c r="H2535" i="7"/>
  <c r="J2535" i="7" s="1"/>
  <c r="H2536" i="7"/>
  <c r="J2536" i="7" s="1"/>
  <c r="H2537" i="7"/>
  <c r="J2537" i="7" s="1"/>
  <c r="H2538" i="7"/>
  <c r="J2538" i="7" s="1"/>
  <c r="H2539" i="7"/>
  <c r="J2539" i="7" s="1"/>
  <c r="H2540" i="7"/>
  <c r="J2540" i="7" s="1"/>
  <c r="H2541" i="7"/>
  <c r="J2541" i="7" s="1"/>
  <c r="H1688" i="7"/>
  <c r="J1688" i="7" s="1"/>
  <c r="H5040" i="7"/>
  <c r="J5040" i="7" s="1"/>
  <c r="H5041" i="7"/>
  <c r="J5041" i="7" s="1"/>
  <c r="H5042" i="7"/>
  <c r="J5042" i="7" s="1"/>
  <c r="H5043" i="7"/>
  <c r="J5043" i="7" s="1"/>
  <c r="H3961" i="7"/>
  <c r="J3961" i="7" s="1"/>
  <c r="H3962" i="7"/>
  <c r="J3962" i="7" s="1"/>
  <c r="H2542" i="7"/>
  <c r="J2542" i="7" s="1"/>
  <c r="H2543" i="7"/>
  <c r="J2543" i="7" s="1"/>
  <c r="H2544" i="7"/>
  <c r="J2544" i="7" s="1"/>
  <c r="H2545" i="7"/>
  <c r="J2545" i="7" s="1"/>
  <c r="H2546" i="7"/>
  <c r="J2546" i="7" s="1"/>
  <c r="H1689" i="7"/>
  <c r="J1689" i="7" s="1"/>
  <c r="H1690" i="7"/>
  <c r="J1690" i="7" s="1"/>
  <c r="H1691" i="7"/>
  <c r="J1691" i="7" s="1"/>
  <c r="H3963" i="7"/>
  <c r="J3963" i="7" s="1"/>
  <c r="H3964" i="7"/>
  <c r="J3964" i="7" s="1"/>
  <c r="H2547" i="7"/>
  <c r="J2547" i="7" s="1"/>
  <c r="H2548" i="7"/>
  <c r="J2548" i="7" s="1"/>
  <c r="H2549" i="7"/>
  <c r="J2549" i="7" s="1"/>
  <c r="H567" i="7"/>
  <c r="J567" i="7" s="1"/>
  <c r="H568" i="7"/>
  <c r="J568" i="7" s="1"/>
  <c r="H85" i="7"/>
  <c r="J85" i="7" s="1"/>
  <c r="H86" i="7"/>
  <c r="J86" i="7" s="1"/>
  <c r="H1692" i="7"/>
  <c r="J1692" i="7" s="1"/>
  <c r="H1693" i="7"/>
  <c r="J1693" i="7" s="1"/>
  <c r="H1694" i="7"/>
  <c r="J1694" i="7" s="1"/>
  <c r="H5044" i="7"/>
  <c r="J5044" i="7" s="1"/>
  <c r="H5045" i="7"/>
  <c r="J5045" i="7" s="1"/>
  <c r="H2099" i="7"/>
  <c r="J2099" i="7" s="1"/>
  <c r="H2100" i="7"/>
  <c r="J2100" i="7" s="1"/>
  <c r="H2101" i="7"/>
  <c r="J2101" i="7" s="1"/>
  <c r="H2102" i="7"/>
  <c r="J2102" i="7" s="1"/>
  <c r="H3965" i="7"/>
  <c r="J3965" i="7" s="1"/>
  <c r="H3966" i="7"/>
  <c r="J3966" i="7" s="1"/>
  <c r="H5046" i="7"/>
  <c r="J5046" i="7" s="1"/>
  <c r="H5047" i="7"/>
  <c r="J5047" i="7" s="1"/>
  <c r="H5528" i="7"/>
  <c r="J5528" i="7" s="1"/>
  <c r="H569" i="7"/>
  <c r="J569" i="7" s="1"/>
  <c r="H570" i="7"/>
  <c r="J570" i="7" s="1"/>
  <c r="H3967" i="7"/>
  <c r="J3967" i="7" s="1"/>
  <c r="H571" i="7"/>
  <c r="J571" i="7" s="1"/>
  <c r="H572" i="7"/>
  <c r="J572" i="7" s="1"/>
  <c r="H573" i="7"/>
  <c r="J573" i="7" s="1"/>
  <c r="H574" i="7"/>
  <c r="J574" i="7" s="1"/>
  <c r="H575" i="7"/>
  <c r="J575" i="7" s="1"/>
  <c r="H5529" i="7"/>
  <c r="J5529" i="7" s="1"/>
  <c r="H576" i="7"/>
  <c r="J576" i="7" s="1"/>
  <c r="H577" i="7"/>
  <c r="J577" i="7" s="1"/>
  <c r="H2550" i="7"/>
  <c r="J2550" i="7" s="1"/>
  <c r="H3968" i="7"/>
  <c r="J3968" i="7" s="1"/>
  <c r="H3969" i="7"/>
  <c r="J3969" i="7" s="1"/>
  <c r="H3970" i="7"/>
  <c r="J3970" i="7" s="1"/>
  <c r="H5048" i="7"/>
  <c r="J5048" i="7" s="1"/>
  <c r="H5049" i="7"/>
  <c r="J5049" i="7" s="1"/>
  <c r="H5050" i="7"/>
  <c r="J5050" i="7" s="1"/>
  <c r="H5051" i="7"/>
  <c r="J5051" i="7" s="1"/>
  <c r="H5052" i="7"/>
  <c r="J5052" i="7" s="1"/>
  <c r="H2551" i="7"/>
  <c r="J2551" i="7" s="1"/>
  <c r="H2552" i="7"/>
  <c r="J2552" i="7" s="1"/>
  <c r="H5053" i="7"/>
  <c r="J5053" i="7" s="1"/>
  <c r="H5054" i="7"/>
  <c r="J5054" i="7" s="1"/>
  <c r="H5055" i="7"/>
  <c r="J5055" i="7" s="1"/>
  <c r="H5056" i="7"/>
  <c r="J5056" i="7" s="1"/>
  <c r="H578" i="7"/>
  <c r="J578" i="7" s="1"/>
  <c r="H579" i="7"/>
  <c r="J579" i="7" s="1"/>
  <c r="H5057" i="7"/>
  <c r="J5057" i="7" s="1"/>
  <c r="H2553" i="7"/>
  <c r="J2553" i="7" s="1"/>
  <c r="H2554" i="7"/>
  <c r="J2554" i="7" s="1"/>
  <c r="H2555" i="7"/>
  <c r="J2555" i="7" s="1"/>
  <c r="H2556" i="7"/>
  <c r="J2556" i="7" s="1"/>
  <c r="H2557" i="7"/>
  <c r="J2557" i="7" s="1"/>
  <c r="H580" i="7"/>
  <c r="J580" i="7" s="1"/>
  <c r="H581" i="7"/>
  <c r="J581" i="7" s="1"/>
  <c r="H582" i="7"/>
  <c r="J582" i="7" s="1"/>
  <c r="H3971" i="7"/>
  <c r="J3971" i="7" s="1"/>
  <c r="H3972" i="7"/>
  <c r="J3972" i="7" s="1"/>
  <c r="H3973" i="7"/>
  <c r="J3973" i="7" s="1"/>
  <c r="H3974" i="7"/>
  <c r="J3974" i="7" s="1"/>
  <c r="H583" i="7"/>
  <c r="J583" i="7" s="1"/>
  <c r="H2558" i="7"/>
  <c r="J2558" i="7" s="1"/>
  <c r="H584" i="7"/>
  <c r="J584" i="7" s="1"/>
  <c r="H585" i="7"/>
  <c r="J585" i="7" s="1"/>
  <c r="H586" i="7"/>
  <c r="J586" i="7" s="1"/>
  <c r="H587" i="7"/>
  <c r="J587" i="7" s="1"/>
  <c r="H588" i="7"/>
  <c r="J588" i="7" s="1"/>
  <c r="H589" i="7"/>
  <c r="J589" i="7" s="1"/>
  <c r="H590" i="7"/>
  <c r="J590" i="7" s="1"/>
  <c r="H591" i="7"/>
  <c r="J591" i="7" s="1"/>
  <c r="H592" i="7"/>
  <c r="J592" i="7" s="1"/>
  <c r="H593" i="7"/>
  <c r="J593" i="7" s="1"/>
  <c r="H594" i="7"/>
  <c r="J594" i="7" s="1"/>
  <c r="H595" i="7"/>
  <c r="J595" i="7" s="1"/>
  <c r="H596" i="7"/>
  <c r="J596" i="7" s="1"/>
  <c r="H597" i="7"/>
  <c r="J597" i="7" s="1"/>
  <c r="H5530" i="7"/>
  <c r="J5530" i="7" s="1"/>
  <c r="H5531" i="7"/>
  <c r="J5531" i="7" s="1"/>
  <c r="H598" i="7"/>
  <c r="J598" i="7" s="1"/>
  <c r="H599" i="7"/>
  <c r="J599" i="7" s="1"/>
  <c r="H600" i="7"/>
  <c r="J600" i="7" s="1"/>
  <c r="H601" i="7"/>
  <c r="J601" i="7" s="1"/>
  <c r="H5532" i="7"/>
  <c r="J5532" i="7" s="1"/>
  <c r="H5533" i="7"/>
  <c r="J5533" i="7" s="1"/>
  <c r="H5534" i="7"/>
  <c r="J5534" i="7" s="1"/>
  <c r="H1695" i="7"/>
  <c r="J1695" i="7" s="1"/>
  <c r="H3975" i="7"/>
  <c r="J3975" i="7" s="1"/>
  <c r="H3976" i="7"/>
  <c r="J3976" i="7" s="1"/>
  <c r="H3977" i="7"/>
  <c r="J3977" i="7" s="1"/>
  <c r="H3978" i="7"/>
  <c r="J3978" i="7" s="1"/>
  <c r="H602" i="7"/>
  <c r="J602" i="7" s="1"/>
  <c r="H603" i="7"/>
  <c r="J603" i="7" s="1"/>
  <c r="H604" i="7"/>
  <c r="J604" i="7" s="1"/>
  <c r="H605" i="7"/>
  <c r="J605" i="7" s="1"/>
  <c r="H606" i="7"/>
  <c r="J606" i="7" s="1"/>
  <c r="H2559" i="7"/>
  <c r="J2559" i="7" s="1"/>
  <c r="H607" i="7"/>
  <c r="J607" i="7" s="1"/>
  <c r="H3979" i="7"/>
  <c r="J3979" i="7" s="1"/>
  <c r="H5535" i="7"/>
  <c r="J5535" i="7" s="1"/>
  <c r="H5536" i="7"/>
  <c r="J5536" i="7" s="1"/>
  <c r="H5537" i="7"/>
  <c r="J5537" i="7" s="1"/>
  <c r="H608" i="7"/>
  <c r="J608" i="7" s="1"/>
  <c r="H609" i="7"/>
  <c r="J609" i="7" s="1"/>
  <c r="H610" i="7"/>
  <c r="J610" i="7" s="1"/>
  <c r="H611" i="7"/>
  <c r="J611" i="7" s="1"/>
  <c r="H612" i="7"/>
  <c r="J612" i="7" s="1"/>
  <c r="H613" i="7"/>
  <c r="J613" i="7" s="1"/>
  <c r="H5538" i="7"/>
  <c r="J5538" i="7" s="1"/>
  <c r="H2560" i="7"/>
  <c r="J2560" i="7" s="1"/>
  <c r="H2561" i="7"/>
  <c r="J2561" i="7" s="1"/>
  <c r="H2562" i="7"/>
  <c r="J2562" i="7" s="1"/>
  <c r="H3980" i="7"/>
  <c r="J3980" i="7" s="1"/>
  <c r="H87" i="7"/>
  <c r="J87" i="7" s="1"/>
  <c r="H88" i="7"/>
  <c r="J88" i="7" s="1"/>
  <c r="H89" i="7"/>
  <c r="J89" i="7" s="1"/>
  <c r="H90" i="7"/>
  <c r="J90" i="7" s="1"/>
  <c r="H614" i="7"/>
  <c r="J614" i="7" s="1"/>
  <c r="H5539" i="7"/>
  <c r="J5539" i="7" s="1"/>
  <c r="H5540" i="7"/>
  <c r="J5540" i="7" s="1"/>
  <c r="H5541" i="7"/>
  <c r="J5541" i="7" s="1"/>
  <c r="H91" i="7"/>
  <c r="J91" i="7" s="1"/>
  <c r="H5058" i="7"/>
  <c r="J5058" i="7" s="1"/>
  <c r="H615" i="7"/>
  <c r="J615" i="7" s="1"/>
  <c r="H616" i="7"/>
  <c r="J616" i="7" s="1"/>
  <c r="H617" i="7"/>
  <c r="J617" i="7" s="1"/>
  <c r="H3981" i="7"/>
  <c r="J3981" i="7" s="1"/>
  <c r="H3982" i="7"/>
  <c r="J3982" i="7" s="1"/>
  <c r="H3983" i="7"/>
  <c r="J3983" i="7" s="1"/>
  <c r="H618" i="7"/>
  <c r="J618" i="7" s="1"/>
  <c r="H619" i="7"/>
  <c r="J619" i="7" s="1"/>
  <c r="H92" i="7"/>
  <c r="J92" i="7" s="1"/>
  <c r="H93" i="7"/>
  <c r="J93" i="7" s="1"/>
  <c r="H94" i="7"/>
  <c r="J94" i="7" s="1"/>
  <c r="H95" i="7"/>
  <c r="J95" i="7" s="1"/>
  <c r="H96" i="7"/>
  <c r="J96" i="7" s="1"/>
  <c r="H97" i="7"/>
  <c r="J97" i="7" s="1"/>
  <c r="H98" i="7"/>
  <c r="J98" i="7" s="1"/>
  <c r="H99" i="7"/>
  <c r="J99" i="7" s="1"/>
  <c r="H100" i="7"/>
  <c r="J100" i="7" s="1"/>
  <c r="H101" i="7"/>
  <c r="J101" i="7" s="1"/>
  <c r="H102" i="7"/>
  <c r="J102" i="7" s="1"/>
  <c r="H3984" i="7"/>
  <c r="J3984" i="7" s="1"/>
  <c r="H3985" i="7"/>
  <c r="J3985" i="7" s="1"/>
  <c r="H3986" i="7"/>
  <c r="J3986" i="7" s="1"/>
  <c r="H2563" i="7"/>
  <c r="J2563" i="7" s="1"/>
  <c r="H2564" i="7"/>
  <c r="J2564" i="7" s="1"/>
  <c r="H2565" i="7"/>
  <c r="J2565" i="7" s="1"/>
  <c r="H2566" i="7"/>
  <c r="J2566" i="7" s="1"/>
  <c r="H2567" i="7"/>
  <c r="J2567" i="7" s="1"/>
  <c r="H2568" i="7"/>
  <c r="J2568" i="7" s="1"/>
  <c r="H2569" i="7"/>
  <c r="J2569" i="7" s="1"/>
  <c r="H103" i="7"/>
  <c r="J103" i="7" s="1"/>
  <c r="H3987" i="7"/>
  <c r="J3987" i="7" s="1"/>
  <c r="H3988" i="7"/>
  <c r="J3988" i="7" s="1"/>
  <c r="H3989" i="7"/>
  <c r="J3989" i="7" s="1"/>
  <c r="H3990" i="7"/>
  <c r="J3990" i="7" s="1"/>
  <c r="H620" i="7"/>
  <c r="J620" i="7" s="1"/>
  <c r="H621" i="7"/>
  <c r="J621" i="7" s="1"/>
  <c r="H5059" i="7"/>
  <c r="J5059" i="7" s="1"/>
  <c r="H5060" i="7"/>
  <c r="J5060" i="7" s="1"/>
  <c r="H5061" i="7"/>
  <c r="J5061" i="7" s="1"/>
  <c r="H104" i="7"/>
  <c r="J104" i="7" s="1"/>
  <c r="H105" i="7"/>
  <c r="J105" i="7" s="1"/>
  <c r="H2570" i="7"/>
  <c r="J2570" i="7" s="1"/>
  <c r="H2571" i="7"/>
  <c r="J2571" i="7" s="1"/>
  <c r="H2572" i="7"/>
  <c r="J2572" i="7" s="1"/>
  <c r="H2573" i="7"/>
  <c r="J2573" i="7" s="1"/>
  <c r="H2574" i="7"/>
  <c r="J2574" i="7" s="1"/>
  <c r="H2575" i="7"/>
  <c r="J2575" i="7" s="1"/>
  <c r="H3991" i="7"/>
  <c r="J3991" i="7" s="1"/>
  <c r="H3992" i="7"/>
  <c r="J3992" i="7" s="1"/>
  <c r="H5542" i="7"/>
  <c r="J5542" i="7" s="1"/>
  <c r="H2576" i="7"/>
  <c r="J2576" i="7" s="1"/>
  <c r="H2103" i="7"/>
  <c r="J2103" i="7" s="1"/>
  <c r="H2104" i="7"/>
  <c r="J2104" i="7" s="1"/>
  <c r="H2105" i="7"/>
  <c r="J2105" i="7" s="1"/>
  <c r="H2106" i="7"/>
  <c r="J2106" i="7" s="1"/>
  <c r="H2107" i="7"/>
  <c r="J2107" i="7" s="1"/>
  <c r="H2577" i="7"/>
  <c r="J2577" i="7" s="1"/>
  <c r="H2578" i="7"/>
  <c r="J2578" i="7" s="1"/>
  <c r="H2579" i="7"/>
  <c r="J2579" i="7" s="1"/>
  <c r="H1696" i="7"/>
  <c r="J1696" i="7" s="1"/>
  <c r="H2580" i="7"/>
  <c r="J2580" i="7" s="1"/>
  <c r="H2581" i="7"/>
  <c r="J2581" i="7" s="1"/>
  <c r="H2582" i="7"/>
  <c r="J2582" i="7" s="1"/>
  <c r="H2583" i="7"/>
  <c r="J2583" i="7" s="1"/>
  <c r="H2584" i="7"/>
  <c r="J2584" i="7" s="1"/>
  <c r="H2585" i="7"/>
  <c r="J2585" i="7" s="1"/>
  <c r="H2586" i="7"/>
  <c r="J2586" i="7" s="1"/>
  <c r="H2587" i="7"/>
  <c r="J2587" i="7" s="1"/>
  <c r="H2588" i="7"/>
  <c r="J2588" i="7" s="1"/>
  <c r="H2589" i="7"/>
  <c r="J2589" i="7" s="1"/>
  <c r="H2590" i="7"/>
  <c r="J2590" i="7" s="1"/>
  <c r="H2591" i="7"/>
  <c r="J2591" i="7" s="1"/>
  <c r="H2592" i="7"/>
  <c r="J2592" i="7" s="1"/>
  <c r="H2593" i="7"/>
  <c r="J2593" i="7" s="1"/>
  <c r="H2594" i="7"/>
  <c r="J2594" i="7" s="1"/>
  <c r="H2595" i="7"/>
  <c r="J2595" i="7" s="1"/>
  <c r="H2596" i="7"/>
  <c r="J2596" i="7" s="1"/>
  <c r="H2597" i="7"/>
  <c r="J2597" i="7" s="1"/>
  <c r="H3993" i="7"/>
  <c r="J3993" i="7" s="1"/>
  <c r="H3994" i="7"/>
  <c r="J3994" i="7" s="1"/>
  <c r="H3995" i="7"/>
  <c r="J3995" i="7" s="1"/>
  <c r="H622" i="7"/>
  <c r="J622" i="7" s="1"/>
  <c r="H106" i="7"/>
  <c r="J106" i="7" s="1"/>
  <c r="H5062" i="7"/>
  <c r="J5062" i="7" s="1"/>
  <c r="H623" i="7"/>
  <c r="J623" i="7" s="1"/>
  <c r="H1697" i="7"/>
  <c r="J1697" i="7" s="1"/>
  <c r="H5543" i="7"/>
  <c r="J5543" i="7" s="1"/>
  <c r="H624" i="7"/>
  <c r="J624" i="7" s="1"/>
  <c r="H625" i="7"/>
  <c r="J625" i="7" s="1"/>
  <c r="H626" i="7"/>
  <c r="J626" i="7" s="1"/>
  <c r="H627" i="7"/>
  <c r="J627" i="7" s="1"/>
  <c r="H628" i="7"/>
  <c r="J628" i="7" s="1"/>
  <c r="H5544" i="7"/>
  <c r="J5544" i="7" s="1"/>
  <c r="H5545" i="7"/>
  <c r="J5545" i="7" s="1"/>
  <c r="H629" i="7"/>
  <c r="J629" i="7" s="1"/>
  <c r="H630" i="7"/>
  <c r="J630" i="7" s="1"/>
  <c r="H2598" i="7"/>
  <c r="J2598" i="7" s="1"/>
  <c r="H631" i="7"/>
  <c r="J631" i="7" s="1"/>
  <c r="H4885" i="7"/>
  <c r="J4885" i="7" s="1"/>
  <c r="H1698" i="7"/>
  <c r="J1698" i="7" s="1"/>
  <c r="H3996" i="7"/>
  <c r="J3996" i="7" s="1"/>
  <c r="H3997" i="7"/>
  <c r="J3997" i="7" s="1"/>
  <c r="H3998" i="7"/>
  <c r="J3998" i="7" s="1"/>
  <c r="H3999" i="7"/>
  <c r="J3999" i="7" s="1"/>
  <c r="H4000" i="7"/>
  <c r="J4000" i="7" s="1"/>
  <c r="H4001" i="7"/>
  <c r="J4001" i="7" s="1"/>
  <c r="H4002" i="7"/>
  <c r="J4002" i="7" s="1"/>
  <c r="H4003" i="7"/>
  <c r="J4003" i="7" s="1"/>
  <c r="H4004" i="7"/>
  <c r="J4004" i="7" s="1"/>
  <c r="H4005" i="7"/>
  <c r="J4005" i="7" s="1"/>
  <c r="H4006" i="7"/>
  <c r="J4006" i="7" s="1"/>
  <c r="H4007" i="7"/>
  <c r="J4007" i="7" s="1"/>
  <c r="H4008" i="7"/>
  <c r="J4008" i="7" s="1"/>
  <c r="H4009" i="7"/>
  <c r="J4009" i="7" s="1"/>
  <c r="H4010" i="7"/>
  <c r="J4010" i="7" s="1"/>
  <c r="H4011" i="7"/>
  <c r="J4011" i="7" s="1"/>
  <c r="H4012" i="7"/>
  <c r="J4012" i="7" s="1"/>
  <c r="H2599" i="7"/>
  <c r="J2599" i="7" s="1"/>
  <c r="H4013" i="7"/>
  <c r="J4013" i="7" s="1"/>
  <c r="H4014" i="7"/>
  <c r="J4014" i="7" s="1"/>
  <c r="H4015" i="7"/>
  <c r="J4015" i="7" s="1"/>
  <c r="H5063" i="7"/>
  <c r="J5063" i="7" s="1"/>
  <c r="H5064" i="7"/>
  <c r="J5064" i="7" s="1"/>
  <c r="H5065" i="7"/>
  <c r="J5065" i="7" s="1"/>
  <c r="H5066" i="7"/>
  <c r="J5066" i="7" s="1"/>
  <c r="H5067" i="7"/>
  <c r="J5067" i="7" s="1"/>
  <c r="H5068" i="7"/>
  <c r="J5068" i="7" s="1"/>
  <c r="H5069" i="7"/>
  <c r="J5069" i="7" s="1"/>
  <c r="H632" i="7"/>
  <c r="J632" i="7" s="1"/>
  <c r="H5070" i="7"/>
  <c r="J5070" i="7" s="1"/>
  <c r="H633" i="7"/>
  <c r="J633" i="7" s="1"/>
  <c r="H107" i="7"/>
  <c r="J107" i="7" s="1"/>
  <c r="H108" i="7"/>
  <c r="J108" i="7" s="1"/>
  <c r="H109" i="7"/>
  <c r="J109" i="7" s="1"/>
  <c r="H110" i="7"/>
  <c r="J110" i="7" s="1"/>
  <c r="H4016" i="7"/>
  <c r="J4016" i="7" s="1"/>
  <c r="H4017" i="7"/>
  <c r="J4017" i="7" s="1"/>
  <c r="H4018" i="7"/>
  <c r="J4018" i="7" s="1"/>
  <c r="H4019" i="7"/>
  <c r="J4019" i="7" s="1"/>
  <c r="H5071" i="7"/>
  <c r="J5071" i="7" s="1"/>
  <c r="H2108" i="7"/>
  <c r="J2108" i="7" s="1"/>
  <c r="H634" i="7"/>
  <c r="J634" i="7" s="1"/>
  <c r="H635" i="7"/>
  <c r="J635" i="7" s="1"/>
  <c r="H636" i="7"/>
  <c r="J636" i="7" s="1"/>
  <c r="H637" i="7"/>
  <c r="J637" i="7" s="1"/>
  <c r="H111" i="7"/>
  <c r="J111" i="7" s="1"/>
  <c r="H112" i="7"/>
  <c r="J112" i="7" s="1"/>
  <c r="H113" i="7"/>
  <c r="J113" i="7" s="1"/>
  <c r="H114" i="7"/>
  <c r="J114" i="7" s="1"/>
  <c r="H115" i="7"/>
  <c r="J115" i="7" s="1"/>
  <c r="H638" i="7"/>
  <c r="J638" i="7" s="1"/>
  <c r="H639" i="7"/>
  <c r="J639" i="7" s="1"/>
  <c r="H640" i="7"/>
  <c r="J640" i="7" s="1"/>
  <c r="H5546" i="7"/>
  <c r="J5546" i="7" s="1"/>
  <c r="H641" i="7"/>
  <c r="J641" i="7" s="1"/>
  <c r="H642" i="7"/>
  <c r="J642" i="7" s="1"/>
  <c r="H643" i="7"/>
  <c r="J643" i="7" s="1"/>
  <c r="H644" i="7"/>
  <c r="J644" i="7" s="1"/>
  <c r="H5072" i="7"/>
  <c r="J5072" i="7" s="1"/>
  <c r="H5073" i="7"/>
  <c r="J5073" i="7" s="1"/>
  <c r="H5074" i="7"/>
  <c r="J5074" i="7" s="1"/>
  <c r="H5075" i="7"/>
  <c r="J5075" i="7" s="1"/>
  <c r="H5076" i="7"/>
  <c r="J5076" i="7" s="1"/>
  <c r="H5077" i="7"/>
  <c r="J5077" i="7" s="1"/>
  <c r="H5547" i="7"/>
  <c r="J5547" i="7" s="1"/>
  <c r="H5078" i="7"/>
  <c r="J5078" i="7" s="1"/>
  <c r="H5548" i="7"/>
  <c r="J5548" i="7" s="1"/>
  <c r="H5549" i="7"/>
  <c r="J5549" i="7" s="1"/>
  <c r="H4020" i="7"/>
  <c r="J4020" i="7" s="1"/>
  <c r="H645" i="7"/>
  <c r="J645" i="7" s="1"/>
  <c r="H646" i="7"/>
  <c r="J646" i="7" s="1"/>
  <c r="H647" i="7"/>
  <c r="J647" i="7" s="1"/>
  <c r="H648" i="7"/>
  <c r="J648" i="7" s="1"/>
  <c r="H649" i="7"/>
  <c r="J649" i="7" s="1"/>
  <c r="H5550" i="7"/>
  <c r="J5550" i="7" s="1"/>
  <c r="H650" i="7"/>
  <c r="J650" i="7" s="1"/>
  <c r="H651" i="7"/>
  <c r="J651" i="7" s="1"/>
  <c r="H1699" i="7"/>
  <c r="J1699" i="7" s="1"/>
  <c r="H5551" i="7"/>
  <c r="J5551" i="7" s="1"/>
  <c r="H2600" i="7"/>
  <c r="J2600" i="7" s="1"/>
  <c r="H2601" i="7"/>
  <c r="J2601" i="7" s="1"/>
  <c r="H2602" i="7"/>
  <c r="J2602" i="7" s="1"/>
  <c r="H2603" i="7"/>
  <c r="J2603" i="7" s="1"/>
  <c r="H2604" i="7"/>
  <c r="J2604" i="7" s="1"/>
  <c r="H2605" i="7"/>
  <c r="J2605" i="7" s="1"/>
  <c r="H2606" i="7"/>
  <c r="J2606" i="7" s="1"/>
  <c r="H2607" i="7"/>
  <c r="J2607" i="7" s="1"/>
  <c r="H2608" i="7"/>
  <c r="J2608" i="7" s="1"/>
  <c r="H2609" i="7"/>
  <c r="J2609" i="7" s="1"/>
  <c r="H2610" i="7"/>
  <c r="J2610" i="7" s="1"/>
  <c r="H5552" i="7"/>
  <c r="J5552" i="7" s="1"/>
  <c r="H2611" i="7"/>
  <c r="J2611" i="7" s="1"/>
  <c r="H2612" i="7"/>
  <c r="J2612" i="7" s="1"/>
  <c r="H2613" i="7"/>
  <c r="J2613" i="7" s="1"/>
  <c r="H2614" i="7"/>
  <c r="J2614" i="7" s="1"/>
  <c r="H2615" i="7"/>
  <c r="J2615" i="7" s="1"/>
  <c r="H1700" i="7"/>
  <c r="J1700" i="7" s="1"/>
  <c r="H1701" i="7"/>
  <c r="J1701" i="7" s="1"/>
  <c r="H1702" i="7"/>
  <c r="J1702" i="7" s="1"/>
  <c r="H1703" i="7"/>
  <c r="J1703" i="7" s="1"/>
  <c r="H1704" i="7"/>
  <c r="J1704" i="7" s="1"/>
  <c r="H1705" i="7"/>
  <c r="J1705" i="7" s="1"/>
  <c r="H1706" i="7"/>
  <c r="J1706" i="7" s="1"/>
  <c r="H1707" i="7"/>
  <c r="J1707" i="7" s="1"/>
  <c r="H1708" i="7"/>
  <c r="J1708" i="7" s="1"/>
  <c r="H1709" i="7"/>
  <c r="J1709" i="7" s="1"/>
  <c r="H2616" i="7"/>
  <c r="J2616" i="7" s="1"/>
  <c r="H2617" i="7"/>
  <c r="J2617" i="7" s="1"/>
  <c r="H2618" i="7"/>
  <c r="J2618" i="7" s="1"/>
  <c r="H2619" i="7"/>
  <c r="J2619" i="7" s="1"/>
  <c r="H652" i="7"/>
  <c r="J652" i="7" s="1"/>
  <c r="H2620" i="7"/>
  <c r="J2620" i="7" s="1"/>
  <c r="H2621" i="7"/>
  <c r="J2621" i="7" s="1"/>
  <c r="H653" i="7"/>
  <c r="J653" i="7" s="1"/>
  <c r="H2622" i="7"/>
  <c r="J2622" i="7" s="1"/>
  <c r="H5079" i="7"/>
  <c r="J5079" i="7" s="1"/>
  <c r="H5080" i="7"/>
  <c r="J5080" i="7" s="1"/>
  <c r="H5081" i="7"/>
  <c r="J5081" i="7" s="1"/>
  <c r="H654" i="7"/>
  <c r="J654" i="7" s="1"/>
  <c r="H655" i="7"/>
  <c r="J655" i="7" s="1"/>
  <c r="H2623" i="7"/>
  <c r="J2623" i="7" s="1"/>
  <c r="H5082" i="7"/>
  <c r="J5082" i="7" s="1"/>
  <c r="H116" i="7"/>
  <c r="J116" i="7" s="1"/>
  <c r="H117" i="7"/>
  <c r="J117" i="7" s="1"/>
  <c r="H118" i="7"/>
  <c r="J118" i="7" s="1"/>
  <c r="H119" i="7"/>
  <c r="J119" i="7" s="1"/>
  <c r="H656" i="7"/>
  <c r="J656" i="7" s="1"/>
  <c r="H657" i="7"/>
  <c r="J657" i="7" s="1"/>
  <c r="H658" i="7"/>
  <c r="J658" i="7" s="1"/>
  <c r="H659" i="7"/>
  <c r="J659" i="7" s="1"/>
  <c r="H660" i="7"/>
  <c r="J660" i="7" s="1"/>
  <c r="H2624" i="7"/>
  <c r="J2624" i="7" s="1"/>
  <c r="H2625" i="7"/>
  <c r="J2625" i="7" s="1"/>
  <c r="H4021" i="7"/>
  <c r="J4021" i="7" s="1"/>
  <c r="H4022" i="7"/>
  <c r="J4022" i="7" s="1"/>
  <c r="H2626" i="7"/>
  <c r="J2626" i="7" s="1"/>
  <c r="H120" i="7"/>
  <c r="J120" i="7" s="1"/>
  <c r="H121" i="7"/>
  <c r="J121" i="7" s="1"/>
  <c r="H122" i="7"/>
  <c r="J122" i="7" s="1"/>
  <c r="H123" i="7"/>
  <c r="J123" i="7" s="1"/>
  <c r="H2627" i="7"/>
  <c r="J2627" i="7" s="1"/>
  <c r="H2628" i="7"/>
  <c r="J2628" i="7" s="1"/>
  <c r="H124" i="7"/>
  <c r="J124" i="7" s="1"/>
  <c r="H125" i="7"/>
  <c r="J125" i="7" s="1"/>
  <c r="H5083" i="7"/>
  <c r="J5083" i="7" s="1"/>
  <c r="H5084" i="7"/>
  <c r="J5084" i="7" s="1"/>
  <c r="H5085" i="7"/>
  <c r="J5085" i="7" s="1"/>
  <c r="H5086" i="7"/>
  <c r="J5086" i="7" s="1"/>
  <c r="H5087" i="7"/>
  <c r="J5087" i="7" s="1"/>
  <c r="H5088" i="7"/>
  <c r="J5088" i="7" s="1"/>
  <c r="H2109" i="7"/>
  <c r="J2109" i="7" s="1"/>
  <c r="H5089" i="7"/>
  <c r="J5089" i="7" s="1"/>
  <c r="H661" i="7"/>
  <c r="J661" i="7" s="1"/>
  <c r="H662" i="7"/>
  <c r="J662" i="7" s="1"/>
  <c r="H663" i="7"/>
  <c r="J663" i="7" s="1"/>
  <c r="H664" i="7"/>
  <c r="J664" i="7" s="1"/>
  <c r="H665" i="7"/>
  <c r="J665" i="7" s="1"/>
  <c r="H666" i="7"/>
  <c r="J666" i="7" s="1"/>
  <c r="H667" i="7"/>
  <c r="J667" i="7" s="1"/>
  <c r="H668" i="7"/>
  <c r="J668" i="7" s="1"/>
  <c r="H669" i="7"/>
  <c r="J669" i="7" s="1"/>
  <c r="H670" i="7"/>
  <c r="J670" i="7" s="1"/>
  <c r="H4023" i="7"/>
  <c r="J4023" i="7" s="1"/>
  <c r="H4024" i="7"/>
  <c r="J4024" i="7" s="1"/>
  <c r="H4025" i="7"/>
  <c r="J4025" i="7" s="1"/>
  <c r="H4026" i="7"/>
  <c r="J4026" i="7" s="1"/>
  <c r="H4027" i="7"/>
  <c r="J4027" i="7" s="1"/>
  <c r="H5553" i="7"/>
  <c r="J5553" i="7" s="1"/>
  <c r="H671" i="7"/>
  <c r="J671" i="7" s="1"/>
  <c r="H672" i="7"/>
  <c r="J672" i="7" s="1"/>
  <c r="H5090" i="7"/>
  <c r="J5090" i="7" s="1"/>
  <c r="H5091" i="7"/>
  <c r="J5091" i="7" s="1"/>
  <c r="H5092" i="7"/>
  <c r="J5092" i="7" s="1"/>
  <c r="H4028" i="7"/>
  <c r="J4028" i="7" s="1"/>
  <c r="H5554" i="7"/>
  <c r="J5554" i="7" s="1"/>
  <c r="H4029" i="7"/>
  <c r="J4029" i="7" s="1"/>
  <c r="H4030" i="7"/>
  <c r="J4030" i="7" s="1"/>
  <c r="H4031" i="7"/>
  <c r="J4031" i="7" s="1"/>
  <c r="H673" i="7"/>
  <c r="J673" i="7" s="1"/>
  <c r="H4032" i="7"/>
  <c r="J4032" i="7" s="1"/>
  <c r="H4033" i="7"/>
  <c r="J4033" i="7" s="1"/>
  <c r="H4034" i="7"/>
  <c r="J4034" i="7" s="1"/>
  <c r="H4035" i="7"/>
  <c r="J4035" i="7" s="1"/>
  <c r="H4036" i="7"/>
  <c r="J4036" i="7" s="1"/>
  <c r="H4037" i="7"/>
  <c r="J4037" i="7" s="1"/>
  <c r="H4038" i="7"/>
  <c r="J4038" i="7" s="1"/>
  <c r="H4039" i="7"/>
  <c r="J4039" i="7" s="1"/>
  <c r="H4040" i="7"/>
  <c r="J4040" i="7" s="1"/>
  <c r="H4041" i="7"/>
  <c r="J4041" i="7" s="1"/>
  <c r="H4042" i="7"/>
  <c r="J4042" i="7" s="1"/>
  <c r="H4043" i="7"/>
  <c r="J4043" i="7" s="1"/>
  <c r="H4044" i="7"/>
  <c r="J4044" i="7" s="1"/>
  <c r="H4045" i="7"/>
  <c r="J4045" i="7" s="1"/>
  <c r="H1710" i="7"/>
  <c r="J1710" i="7" s="1"/>
  <c r="H1711" i="7"/>
  <c r="J1711" i="7" s="1"/>
  <c r="H1712" i="7"/>
  <c r="J1712" i="7" s="1"/>
  <c r="H1713" i="7"/>
  <c r="J1713" i="7" s="1"/>
  <c r="H4046" i="7"/>
  <c r="J4046" i="7" s="1"/>
  <c r="H4047" i="7"/>
  <c r="J4047" i="7" s="1"/>
  <c r="H4048" i="7"/>
  <c r="J4048" i="7" s="1"/>
  <c r="H2629" i="7"/>
  <c r="J2629" i="7" s="1"/>
  <c r="H4049" i="7"/>
  <c r="J4049" i="7" s="1"/>
  <c r="H2630" i="7"/>
  <c r="J2630" i="7" s="1"/>
  <c r="H4050" i="7"/>
  <c r="J4050" i="7" s="1"/>
  <c r="H4051" i="7"/>
  <c r="J4051" i="7" s="1"/>
  <c r="H4052" i="7"/>
  <c r="J4052" i="7" s="1"/>
  <c r="H4053" i="7"/>
  <c r="J4053" i="7" s="1"/>
  <c r="H4054" i="7"/>
  <c r="J4054" i="7" s="1"/>
  <c r="H4055" i="7"/>
  <c r="J4055" i="7" s="1"/>
  <c r="H4056" i="7"/>
  <c r="J4056" i="7" s="1"/>
  <c r="H4057" i="7"/>
  <c r="J4057" i="7" s="1"/>
  <c r="H2631" i="7"/>
  <c r="J2631" i="7" s="1"/>
  <c r="H2632" i="7"/>
  <c r="J2632" i="7" s="1"/>
  <c r="H2110" i="7"/>
  <c r="J2110" i="7" s="1"/>
  <c r="H2111" i="7"/>
  <c r="J2111" i="7" s="1"/>
  <c r="H126" i="7"/>
  <c r="J126" i="7" s="1"/>
  <c r="H2633" i="7"/>
  <c r="J2633" i="7" s="1"/>
  <c r="H1714" i="7"/>
  <c r="J1714" i="7" s="1"/>
  <c r="H2634" i="7"/>
  <c r="J2634" i="7" s="1"/>
  <c r="H4058" i="7"/>
  <c r="J4058" i="7" s="1"/>
  <c r="H4059" i="7"/>
  <c r="J4059" i="7" s="1"/>
  <c r="H2635" i="7"/>
  <c r="J2635" i="7" s="1"/>
  <c r="H2636" i="7"/>
  <c r="J2636" i="7" s="1"/>
  <c r="H2637" i="7"/>
  <c r="J2637" i="7" s="1"/>
  <c r="H2638" i="7"/>
  <c r="J2638" i="7" s="1"/>
  <c r="H2639" i="7"/>
  <c r="J2639" i="7" s="1"/>
  <c r="H4060" i="7"/>
  <c r="J4060" i="7" s="1"/>
  <c r="H4061" i="7"/>
  <c r="J4061" i="7" s="1"/>
  <c r="H127" i="7"/>
  <c r="J127" i="7" s="1"/>
  <c r="H5093" i="7"/>
  <c r="J5093" i="7" s="1"/>
  <c r="H1715" i="7"/>
  <c r="J1715" i="7" s="1"/>
  <c r="H5094" i="7"/>
  <c r="J5094" i="7" s="1"/>
  <c r="H2640" i="7"/>
  <c r="J2640" i="7" s="1"/>
  <c r="H674" i="7"/>
  <c r="J674" i="7" s="1"/>
  <c r="H2641" i="7"/>
  <c r="J2641" i="7" s="1"/>
  <c r="H2642" i="7"/>
  <c r="J2642" i="7" s="1"/>
  <c r="H2643" i="7"/>
  <c r="J2643" i="7" s="1"/>
  <c r="H2644" i="7"/>
  <c r="J2644" i="7" s="1"/>
  <c r="H2645" i="7"/>
  <c r="J2645" i="7" s="1"/>
  <c r="H675" i="7"/>
  <c r="J675" i="7" s="1"/>
  <c r="H676" i="7"/>
  <c r="J676" i="7" s="1"/>
  <c r="H1716" i="7"/>
  <c r="J1716" i="7" s="1"/>
  <c r="H4062" i="7"/>
  <c r="J4062" i="7" s="1"/>
  <c r="H4063" i="7"/>
  <c r="J4063" i="7" s="1"/>
  <c r="H1717" i="7"/>
  <c r="J1717" i="7" s="1"/>
  <c r="H4064" i="7"/>
  <c r="J4064" i="7" s="1"/>
  <c r="H4065" i="7"/>
  <c r="J4065" i="7" s="1"/>
  <c r="H1718" i="7"/>
  <c r="J1718" i="7" s="1"/>
  <c r="H1719" i="7"/>
  <c r="J1719" i="7" s="1"/>
  <c r="H4066" i="7"/>
  <c r="J4066" i="7" s="1"/>
  <c r="H4067" i="7"/>
  <c r="J4067" i="7" s="1"/>
  <c r="H1720" i="7"/>
  <c r="J1720" i="7" s="1"/>
  <c r="H1721" i="7"/>
  <c r="J1721" i="7" s="1"/>
  <c r="H4068" i="7"/>
  <c r="J4068" i="7" s="1"/>
  <c r="H1722" i="7"/>
  <c r="J1722" i="7" s="1"/>
  <c r="H1723" i="7"/>
  <c r="J1723" i="7" s="1"/>
  <c r="H4069" i="7"/>
  <c r="J4069" i="7" s="1"/>
  <c r="H4070" i="7"/>
  <c r="J4070" i="7" s="1"/>
  <c r="H2646" i="7"/>
  <c r="J2646" i="7" s="1"/>
  <c r="H2647" i="7"/>
  <c r="J2647" i="7" s="1"/>
  <c r="H2648" i="7"/>
  <c r="J2648" i="7" s="1"/>
  <c r="H2649" i="7"/>
  <c r="J2649" i="7" s="1"/>
  <c r="H1724" i="7"/>
  <c r="J1724" i="7" s="1"/>
  <c r="H1725" i="7"/>
  <c r="J1725" i="7" s="1"/>
  <c r="H677" i="7"/>
  <c r="J677" i="7" s="1"/>
  <c r="H678" i="7"/>
  <c r="J678" i="7" s="1"/>
  <c r="H2650" i="7"/>
  <c r="J2650" i="7" s="1"/>
  <c r="H1726" i="7"/>
  <c r="J1726" i="7" s="1"/>
  <c r="H5095" i="7"/>
  <c r="J5095" i="7" s="1"/>
  <c r="H5096" i="7"/>
  <c r="J5096" i="7" s="1"/>
  <c r="H5097" i="7"/>
  <c r="J5097" i="7" s="1"/>
  <c r="H679" i="7"/>
  <c r="J679" i="7" s="1"/>
  <c r="H680" i="7"/>
  <c r="J680" i="7" s="1"/>
  <c r="H681" i="7"/>
  <c r="J681" i="7" s="1"/>
  <c r="H2112" i="7"/>
  <c r="J2112" i="7" s="1"/>
  <c r="H2113" i="7"/>
  <c r="J2113" i="7" s="1"/>
  <c r="H2114" i="7"/>
  <c r="J2114" i="7" s="1"/>
  <c r="H5098" i="7"/>
  <c r="J5098" i="7" s="1"/>
  <c r="H5555" i="7"/>
  <c r="J5555" i="7" s="1"/>
  <c r="H4071" i="7"/>
  <c r="J4071" i="7" s="1"/>
  <c r="H128" i="7"/>
  <c r="J128" i="7" s="1"/>
  <c r="H2651" i="7"/>
  <c r="J2651" i="7" s="1"/>
  <c r="H2652" i="7"/>
  <c r="J2652" i="7" s="1"/>
  <c r="H2653" i="7"/>
  <c r="J2653" i="7" s="1"/>
  <c r="H5556" i="7"/>
  <c r="J5556" i="7" s="1"/>
  <c r="H4072" i="7"/>
  <c r="J4072" i="7" s="1"/>
  <c r="H4073" i="7"/>
  <c r="J4073" i="7" s="1"/>
  <c r="H4074" i="7"/>
  <c r="J4074" i="7" s="1"/>
  <c r="H2654" i="7"/>
  <c r="J2654" i="7" s="1"/>
  <c r="H4075" i="7"/>
  <c r="J4075" i="7" s="1"/>
  <c r="H2655" i="7"/>
  <c r="J2655" i="7" s="1"/>
  <c r="H2115" i="7"/>
  <c r="J2115" i="7" s="1"/>
  <c r="H2116" i="7"/>
  <c r="J2116" i="7" s="1"/>
  <c r="H4076" i="7"/>
  <c r="J4076" i="7" s="1"/>
  <c r="H1727" i="7"/>
  <c r="J1727" i="7" s="1"/>
  <c r="H2117" i="7"/>
  <c r="J2117" i="7" s="1"/>
  <c r="H682" i="7"/>
  <c r="J682" i="7" s="1"/>
  <c r="H683" i="7"/>
  <c r="J683" i="7" s="1"/>
  <c r="H5557" i="7"/>
  <c r="J5557" i="7" s="1"/>
  <c r="H4077" i="7"/>
  <c r="J4077" i="7" s="1"/>
  <c r="H4078" i="7"/>
  <c r="J4078" i="7" s="1"/>
  <c r="H5558" i="7"/>
  <c r="J5558" i="7" s="1"/>
  <c r="H5559" i="7"/>
  <c r="J5559" i="7" s="1"/>
  <c r="H5560" i="7"/>
  <c r="J5560" i="7" s="1"/>
  <c r="H2656" i="7"/>
  <c r="J2656" i="7" s="1"/>
  <c r="H2657" i="7"/>
  <c r="J2657" i="7" s="1"/>
  <c r="H2658" i="7"/>
  <c r="J2658" i="7" s="1"/>
  <c r="H2659" i="7"/>
  <c r="J2659" i="7" s="1"/>
  <c r="H4079" i="7"/>
  <c r="J4079" i="7" s="1"/>
  <c r="H2660" i="7"/>
  <c r="J2660" i="7" s="1"/>
  <c r="H2661" i="7"/>
  <c r="J2661" i="7" s="1"/>
  <c r="H4080" i="7"/>
  <c r="J4080" i="7" s="1"/>
  <c r="H2662" i="7"/>
  <c r="J2662" i="7" s="1"/>
  <c r="H4081" i="7"/>
  <c r="J4081" i="7" s="1"/>
  <c r="H4082" i="7"/>
  <c r="J4082" i="7" s="1"/>
  <c r="H2663" i="7"/>
  <c r="J2663" i="7" s="1"/>
  <c r="H4083" i="7"/>
  <c r="J4083" i="7" s="1"/>
  <c r="H2664" i="7"/>
  <c r="J2664" i="7" s="1"/>
  <c r="H4084" i="7"/>
  <c r="J4084" i="7" s="1"/>
  <c r="H2665" i="7"/>
  <c r="J2665" i="7" s="1"/>
  <c r="H4085" i="7"/>
  <c r="J4085" i="7" s="1"/>
  <c r="H2666" i="7"/>
  <c r="J2666" i="7" s="1"/>
  <c r="H4086" i="7"/>
  <c r="J4086" i="7" s="1"/>
  <c r="H2667" i="7"/>
  <c r="J2667" i="7" s="1"/>
  <c r="H2668" i="7"/>
  <c r="J2668" i="7" s="1"/>
  <c r="H2669" i="7"/>
  <c r="J2669" i="7" s="1"/>
  <c r="H2670" i="7"/>
  <c r="J2670" i="7" s="1"/>
  <c r="H4087" i="7"/>
  <c r="J4087" i="7" s="1"/>
  <c r="H4088" i="7"/>
  <c r="J4088" i="7" s="1"/>
  <c r="H2671" i="7"/>
  <c r="J2671" i="7" s="1"/>
  <c r="H4089" i="7"/>
  <c r="J4089" i="7" s="1"/>
  <c r="H2672" i="7"/>
  <c r="J2672" i="7" s="1"/>
  <c r="H2673" i="7"/>
  <c r="J2673" i="7" s="1"/>
  <c r="H2674" i="7"/>
  <c r="J2674" i="7" s="1"/>
  <c r="H2675" i="7"/>
  <c r="J2675" i="7" s="1"/>
  <c r="H2676" i="7"/>
  <c r="J2676" i="7" s="1"/>
  <c r="H4090" i="7"/>
  <c r="J4090" i="7" s="1"/>
  <c r="H2677" i="7"/>
  <c r="J2677" i="7" s="1"/>
  <c r="H129" i="7"/>
  <c r="J129" i="7" s="1"/>
  <c r="H130" i="7"/>
  <c r="J130" i="7" s="1"/>
  <c r="H131" i="7"/>
  <c r="J131" i="7" s="1"/>
  <c r="H132" i="7"/>
  <c r="J132" i="7" s="1"/>
  <c r="H2678" i="7"/>
  <c r="J2678" i="7" s="1"/>
  <c r="H2679" i="7"/>
  <c r="J2679" i="7" s="1"/>
  <c r="H684" i="7"/>
  <c r="J684" i="7" s="1"/>
  <c r="H685" i="7"/>
  <c r="J685" i="7" s="1"/>
  <c r="H5099" i="7"/>
  <c r="J5099" i="7" s="1"/>
  <c r="H5100" i="7"/>
  <c r="J5100" i="7" s="1"/>
  <c r="H5561" i="7"/>
  <c r="J5561" i="7" s="1"/>
  <c r="H2680" i="7"/>
  <c r="J2680" i="7" s="1"/>
  <c r="H2681" i="7"/>
  <c r="J2681" i="7" s="1"/>
  <c r="H4091" i="7"/>
  <c r="J4091" i="7" s="1"/>
  <c r="H2682" i="7"/>
  <c r="J2682" i="7" s="1"/>
  <c r="H1728" i="7"/>
  <c r="J1728" i="7" s="1"/>
  <c r="H2683" i="7"/>
  <c r="J2683" i="7" s="1"/>
  <c r="H2684" i="7"/>
  <c r="J2684" i="7" s="1"/>
  <c r="H2685" i="7"/>
  <c r="J2685" i="7" s="1"/>
  <c r="H1729" i="7"/>
  <c r="J1729" i="7" s="1"/>
  <c r="H1730" i="7"/>
  <c r="J1730" i="7" s="1"/>
  <c r="H1731" i="7"/>
  <c r="J1731" i="7" s="1"/>
  <c r="H1732" i="7"/>
  <c r="J1732" i="7" s="1"/>
  <c r="H1733" i="7"/>
  <c r="J1733" i="7" s="1"/>
  <c r="H5562" i="7"/>
  <c r="J5562" i="7" s="1"/>
  <c r="H686" i="7"/>
  <c r="J686" i="7" s="1"/>
  <c r="H1734" i="7"/>
  <c r="J1734" i="7" s="1"/>
  <c r="H1735" i="7"/>
  <c r="J1735" i="7" s="1"/>
  <c r="H1736" i="7"/>
  <c r="J1736" i="7" s="1"/>
  <c r="H1737" i="7"/>
  <c r="J1737" i="7" s="1"/>
  <c r="H1738" i="7"/>
  <c r="J1738" i="7" s="1"/>
  <c r="H1739" i="7"/>
  <c r="J1739" i="7" s="1"/>
  <c r="H1740" i="7"/>
  <c r="J1740" i="7" s="1"/>
  <c r="H1741" i="7"/>
  <c r="J1741" i="7" s="1"/>
  <c r="H1742" i="7"/>
  <c r="J1742" i="7" s="1"/>
  <c r="H1743" i="7"/>
  <c r="J1743" i="7" s="1"/>
  <c r="H1744" i="7"/>
  <c r="J1744" i="7" s="1"/>
  <c r="H1745" i="7"/>
  <c r="J1745" i="7" s="1"/>
  <c r="H1746" i="7"/>
  <c r="J1746" i="7" s="1"/>
  <c r="H1747" i="7"/>
  <c r="J1747" i="7" s="1"/>
  <c r="H1748" i="7"/>
  <c r="J1748" i="7" s="1"/>
  <c r="H1749" i="7"/>
  <c r="J1749" i="7" s="1"/>
  <c r="H1750" i="7"/>
  <c r="J1750" i="7" s="1"/>
  <c r="H1751" i="7"/>
  <c r="J1751" i="7" s="1"/>
  <c r="H1752" i="7"/>
  <c r="J1752" i="7" s="1"/>
  <c r="H1753" i="7"/>
  <c r="J1753" i="7" s="1"/>
  <c r="H4092" i="7"/>
  <c r="J4092" i="7" s="1"/>
  <c r="H4093" i="7"/>
  <c r="J4093" i="7" s="1"/>
  <c r="H687" i="7"/>
  <c r="J687" i="7" s="1"/>
  <c r="H688" i="7"/>
  <c r="J688" i="7" s="1"/>
  <c r="H4094" i="7"/>
  <c r="J4094" i="7" s="1"/>
  <c r="H4095" i="7"/>
  <c r="J4095" i="7" s="1"/>
  <c r="H4096" i="7"/>
  <c r="J4096" i="7" s="1"/>
  <c r="H4097" i="7"/>
  <c r="J4097" i="7" s="1"/>
  <c r="H4098" i="7"/>
  <c r="J4098" i="7" s="1"/>
  <c r="H4099" i="7"/>
  <c r="J4099" i="7" s="1"/>
  <c r="H4100" i="7"/>
  <c r="J4100" i="7" s="1"/>
  <c r="H2686" i="7"/>
  <c r="J2686" i="7" s="1"/>
  <c r="H2687" i="7"/>
  <c r="J2687" i="7" s="1"/>
  <c r="H4101" i="7"/>
  <c r="J4101" i="7" s="1"/>
  <c r="H4102" i="7"/>
  <c r="J4102" i="7" s="1"/>
  <c r="H4103" i="7"/>
  <c r="J4103" i="7" s="1"/>
  <c r="H2688" i="7"/>
  <c r="J2688" i="7" s="1"/>
  <c r="H2689" i="7"/>
  <c r="J2689" i="7" s="1"/>
  <c r="H689" i="7"/>
  <c r="J689" i="7" s="1"/>
  <c r="H690" i="7"/>
  <c r="J690" i="7" s="1"/>
  <c r="H2690" i="7"/>
  <c r="J2690" i="7" s="1"/>
  <c r="H2691" i="7"/>
  <c r="J2691" i="7" s="1"/>
  <c r="H2692" i="7"/>
  <c r="J2692" i="7" s="1"/>
  <c r="H2693" i="7"/>
  <c r="J2693" i="7" s="1"/>
  <c r="H691" i="7"/>
  <c r="J691" i="7" s="1"/>
  <c r="H692" i="7"/>
  <c r="J692" i="7" s="1"/>
  <c r="H693" i="7"/>
  <c r="J693" i="7" s="1"/>
  <c r="H2694" i="7"/>
  <c r="J2694" i="7" s="1"/>
  <c r="H2695" i="7"/>
  <c r="J2695" i="7" s="1"/>
  <c r="H2696" i="7"/>
  <c r="J2696" i="7" s="1"/>
  <c r="H2697" i="7"/>
  <c r="J2697" i="7" s="1"/>
  <c r="H2698" i="7"/>
  <c r="J2698" i="7" s="1"/>
  <c r="H2699" i="7"/>
  <c r="J2699" i="7" s="1"/>
  <c r="H2700" i="7"/>
  <c r="J2700" i="7" s="1"/>
  <c r="H2701" i="7"/>
  <c r="J2701" i="7" s="1"/>
  <c r="H2702" i="7"/>
  <c r="J2702" i="7" s="1"/>
  <c r="H2703" i="7"/>
  <c r="J2703" i="7" s="1"/>
  <c r="H2704" i="7"/>
  <c r="J2704" i="7" s="1"/>
  <c r="H2705" i="7"/>
  <c r="J2705" i="7" s="1"/>
  <c r="H2706" i="7"/>
  <c r="J2706" i="7" s="1"/>
  <c r="H2707" i="7"/>
  <c r="J2707" i="7" s="1"/>
  <c r="H2708" i="7"/>
  <c r="J2708" i="7" s="1"/>
  <c r="H2709" i="7"/>
  <c r="J2709" i="7" s="1"/>
  <c r="H2710" i="7"/>
  <c r="J2710" i="7" s="1"/>
  <c r="H4104" i="7"/>
  <c r="J4104" i="7" s="1"/>
  <c r="H2711" i="7"/>
  <c r="J2711" i="7" s="1"/>
  <c r="H2712" i="7"/>
  <c r="J2712" i="7" s="1"/>
  <c r="H133" i="7"/>
  <c r="J133" i="7" s="1"/>
  <c r="H694" i="7"/>
  <c r="J694" i="7" s="1"/>
  <c r="H695" i="7"/>
  <c r="J695" i="7" s="1"/>
  <c r="H696" i="7"/>
  <c r="J696" i="7" s="1"/>
  <c r="H697" i="7"/>
  <c r="J697" i="7" s="1"/>
  <c r="H698" i="7"/>
  <c r="J698" i="7" s="1"/>
  <c r="H699" i="7"/>
  <c r="J699" i="7" s="1"/>
  <c r="H700" i="7"/>
  <c r="J700" i="7" s="1"/>
  <c r="H701" i="7"/>
  <c r="J701" i="7" s="1"/>
  <c r="H2713" i="7"/>
  <c r="J2713" i="7" s="1"/>
  <c r="H2714" i="7"/>
  <c r="J2714" i="7" s="1"/>
  <c r="H2715" i="7"/>
  <c r="J2715" i="7" s="1"/>
  <c r="H4105" i="7"/>
  <c r="J4105" i="7" s="1"/>
  <c r="H4106" i="7"/>
  <c r="J4106" i="7" s="1"/>
  <c r="H4107" i="7"/>
  <c r="J4107" i="7" s="1"/>
  <c r="H2716" i="7"/>
  <c r="J2716" i="7" s="1"/>
  <c r="H2717" i="7"/>
  <c r="J2717" i="7" s="1"/>
  <c r="H2718" i="7"/>
  <c r="J2718" i="7" s="1"/>
  <c r="H2719" i="7"/>
  <c r="J2719" i="7" s="1"/>
  <c r="H2720" i="7"/>
  <c r="J2720" i="7" s="1"/>
  <c r="H2721" i="7"/>
  <c r="J2721" i="7" s="1"/>
  <c r="H2722" i="7"/>
  <c r="J2722" i="7" s="1"/>
  <c r="H4108" i="7"/>
  <c r="J4108" i="7" s="1"/>
  <c r="H5101" i="7"/>
  <c r="J5101" i="7" s="1"/>
  <c r="H5102" i="7"/>
  <c r="J5102" i="7" s="1"/>
  <c r="H4109" i="7"/>
  <c r="J4109" i="7" s="1"/>
  <c r="H4110" i="7"/>
  <c r="J4110" i="7" s="1"/>
  <c r="H702" i="7"/>
  <c r="J702" i="7" s="1"/>
  <c r="H1754" i="7"/>
  <c r="J1754" i="7" s="1"/>
  <c r="H703" i="7"/>
  <c r="J703" i="7" s="1"/>
  <c r="H704" i="7"/>
  <c r="J704" i="7" s="1"/>
  <c r="H4111" i="7"/>
  <c r="J4111" i="7" s="1"/>
  <c r="H1755" i="7"/>
  <c r="J1755" i="7" s="1"/>
  <c r="H134" i="7"/>
  <c r="J134" i="7" s="1"/>
  <c r="H135" i="7"/>
  <c r="J135" i="7" s="1"/>
  <c r="H136" i="7"/>
  <c r="J136" i="7" s="1"/>
  <c r="H137" i="7"/>
  <c r="J137" i="7" s="1"/>
  <c r="H138" i="7"/>
  <c r="J138" i="7" s="1"/>
  <c r="H139" i="7"/>
  <c r="J139" i="7" s="1"/>
  <c r="H140" i="7"/>
  <c r="J140" i="7" s="1"/>
  <c r="H141" i="7"/>
  <c r="J141" i="7" s="1"/>
  <c r="H142" i="7"/>
  <c r="J142" i="7" s="1"/>
  <c r="H143" i="7"/>
  <c r="J143" i="7" s="1"/>
  <c r="H144" i="7"/>
  <c r="J144" i="7" s="1"/>
  <c r="H145" i="7"/>
  <c r="J145" i="7" s="1"/>
  <c r="H146" i="7"/>
  <c r="J146" i="7" s="1"/>
  <c r="H147" i="7"/>
  <c r="J147" i="7" s="1"/>
  <c r="H148" i="7"/>
  <c r="J148" i="7" s="1"/>
  <c r="H4112" i="7"/>
  <c r="J4112" i="7" s="1"/>
  <c r="H4113" i="7"/>
  <c r="J4113" i="7" s="1"/>
  <c r="H2118" i="7"/>
  <c r="J2118" i="7" s="1"/>
  <c r="H705" i="7"/>
  <c r="J705" i="7" s="1"/>
  <c r="H4114" i="7"/>
  <c r="J4114" i="7" s="1"/>
  <c r="H4115" i="7"/>
  <c r="J4115" i="7" s="1"/>
  <c r="H4116" i="7"/>
  <c r="J4116" i="7" s="1"/>
  <c r="H4117" i="7"/>
  <c r="J4117" i="7" s="1"/>
  <c r="H4118" i="7"/>
  <c r="J4118" i="7" s="1"/>
  <c r="H4119" i="7"/>
  <c r="J4119" i="7" s="1"/>
  <c r="H4120" i="7"/>
  <c r="J4120" i="7" s="1"/>
  <c r="H5563" i="7"/>
  <c r="J5563" i="7" s="1"/>
  <c r="H706" i="7"/>
  <c r="J706" i="7" s="1"/>
  <c r="H149" i="7"/>
  <c r="J149" i="7" s="1"/>
  <c r="H150" i="7"/>
  <c r="J150" i="7" s="1"/>
  <c r="H151" i="7"/>
  <c r="J151" i="7" s="1"/>
  <c r="H152" i="7"/>
  <c r="J152" i="7" s="1"/>
  <c r="H153" i="7"/>
  <c r="J153" i="7" s="1"/>
  <c r="H707" i="7"/>
  <c r="J707" i="7" s="1"/>
  <c r="H708" i="7"/>
  <c r="J708" i="7" s="1"/>
  <c r="H709" i="7"/>
  <c r="J709" i="7" s="1"/>
  <c r="H710" i="7"/>
  <c r="J710" i="7" s="1"/>
  <c r="H5564" i="7"/>
  <c r="J5564" i="7" s="1"/>
  <c r="H5103" i="7"/>
  <c r="J5103" i="7" s="1"/>
  <c r="H5104" i="7"/>
  <c r="J5104" i="7" s="1"/>
  <c r="H711" i="7"/>
  <c r="J711" i="7" s="1"/>
  <c r="H4121" i="7"/>
  <c r="J4121" i="7" s="1"/>
  <c r="H5105" i="7"/>
  <c r="J5105" i="7" s="1"/>
  <c r="H154" i="7"/>
  <c r="J154" i="7" s="1"/>
  <c r="H155" i="7"/>
  <c r="J155" i="7" s="1"/>
  <c r="H2723" i="7"/>
  <c r="J2723" i="7" s="1"/>
  <c r="H2724" i="7"/>
  <c r="J2724" i="7" s="1"/>
  <c r="H5565" i="7"/>
  <c r="J5565" i="7" s="1"/>
  <c r="H2725" i="7"/>
  <c r="J2725" i="7" s="1"/>
  <c r="H2726" i="7"/>
  <c r="J2726" i="7" s="1"/>
  <c r="H4122" i="7"/>
  <c r="J4122" i="7" s="1"/>
  <c r="H4123" i="7"/>
  <c r="J4123" i="7" s="1"/>
  <c r="H4124" i="7"/>
  <c r="J4124" i="7" s="1"/>
  <c r="H1756" i="7"/>
  <c r="J1756" i="7" s="1"/>
  <c r="H4125" i="7"/>
  <c r="J4125" i="7" s="1"/>
  <c r="H4126" i="7"/>
  <c r="J4126" i="7" s="1"/>
  <c r="H5566" i="7"/>
  <c r="J5566" i="7" s="1"/>
  <c r="H5567" i="7"/>
  <c r="J5567" i="7" s="1"/>
  <c r="H5568" i="7"/>
  <c r="J5568" i="7" s="1"/>
  <c r="H5569" i="7"/>
  <c r="J5569" i="7" s="1"/>
  <c r="H5570" i="7"/>
  <c r="J5570" i="7" s="1"/>
  <c r="H5571" i="7"/>
  <c r="J5571" i="7" s="1"/>
  <c r="H5106" i="7"/>
  <c r="J5106" i="7" s="1"/>
  <c r="H5107" i="7"/>
  <c r="J5107" i="7" s="1"/>
  <c r="H5108" i="7"/>
  <c r="J5108" i="7" s="1"/>
  <c r="H5109" i="7"/>
  <c r="J5109" i="7" s="1"/>
  <c r="H5110" i="7"/>
  <c r="J5110" i="7" s="1"/>
  <c r="H5111" i="7"/>
  <c r="J5111" i="7" s="1"/>
  <c r="H712" i="7"/>
  <c r="J712" i="7" s="1"/>
  <c r="H2727" i="7"/>
  <c r="J2727" i="7" s="1"/>
  <c r="H2728" i="7"/>
  <c r="J2728" i="7" s="1"/>
  <c r="H2729" i="7"/>
  <c r="J2729" i="7" s="1"/>
  <c r="H2730" i="7"/>
  <c r="J2730" i="7" s="1"/>
  <c r="H2731" i="7"/>
  <c r="J2731" i="7" s="1"/>
  <c r="H2732" i="7"/>
  <c r="J2732" i="7" s="1"/>
  <c r="H2733" i="7"/>
  <c r="J2733" i="7" s="1"/>
  <c r="H2734" i="7"/>
  <c r="J2734" i="7" s="1"/>
  <c r="H2735" i="7"/>
  <c r="J2735" i="7" s="1"/>
  <c r="H2736" i="7"/>
  <c r="J2736" i="7" s="1"/>
  <c r="H2737" i="7"/>
  <c r="J2737" i="7" s="1"/>
  <c r="H2738" i="7"/>
  <c r="J2738" i="7" s="1"/>
  <c r="H2739" i="7"/>
  <c r="J2739" i="7" s="1"/>
  <c r="H2740" i="7"/>
  <c r="J2740" i="7" s="1"/>
  <c r="H2741" i="7"/>
  <c r="J2741" i="7" s="1"/>
  <c r="H2742" i="7"/>
  <c r="J2742" i="7" s="1"/>
  <c r="H2743" i="7"/>
  <c r="J2743" i="7" s="1"/>
  <c r="H2744" i="7"/>
  <c r="J2744" i="7" s="1"/>
  <c r="H2745" i="7"/>
  <c r="J2745" i="7" s="1"/>
  <c r="H2746" i="7"/>
  <c r="J2746" i="7" s="1"/>
  <c r="H2747" i="7"/>
  <c r="J2747" i="7" s="1"/>
  <c r="H5112" i="7"/>
  <c r="J5112" i="7" s="1"/>
  <c r="H1757" i="7"/>
  <c r="J1757" i="7" s="1"/>
  <c r="H5572" i="7"/>
  <c r="J5572" i="7" s="1"/>
  <c r="H5573" i="7"/>
  <c r="J5573" i="7" s="1"/>
  <c r="H1758" i="7"/>
  <c r="J1758" i="7" s="1"/>
  <c r="H1759" i="7"/>
  <c r="J1759" i="7" s="1"/>
  <c r="H713" i="7"/>
  <c r="J713" i="7" s="1"/>
  <c r="H2748" i="7"/>
  <c r="J2748" i="7" s="1"/>
  <c r="H2749" i="7"/>
  <c r="J2749" i="7" s="1"/>
  <c r="H4127" i="7"/>
  <c r="J4127" i="7" s="1"/>
  <c r="H4128" i="7"/>
  <c r="J4128" i="7" s="1"/>
  <c r="H4129" i="7"/>
  <c r="J4129" i="7" s="1"/>
  <c r="H4130" i="7"/>
  <c r="J4130" i="7" s="1"/>
  <c r="H4131" i="7"/>
  <c r="J4131" i="7" s="1"/>
  <c r="H4132" i="7"/>
  <c r="J4132" i="7" s="1"/>
  <c r="H4133" i="7"/>
  <c r="J4133" i="7" s="1"/>
  <c r="H714" i="7"/>
  <c r="J714" i="7" s="1"/>
  <c r="H4134" i="7"/>
  <c r="J4134" i="7" s="1"/>
  <c r="H4135" i="7"/>
  <c r="J4135" i="7" s="1"/>
  <c r="H4136" i="7"/>
  <c r="J4136" i="7" s="1"/>
  <c r="H4137" i="7"/>
  <c r="J4137" i="7" s="1"/>
  <c r="H4138" i="7"/>
  <c r="J4138" i="7" s="1"/>
  <c r="H4139" i="7"/>
  <c r="J4139" i="7" s="1"/>
  <c r="H4140" i="7"/>
  <c r="J4140" i="7" s="1"/>
  <c r="H4141" i="7"/>
  <c r="J4141" i="7" s="1"/>
  <c r="H4142" i="7"/>
  <c r="J4142" i="7" s="1"/>
  <c r="H4143" i="7"/>
  <c r="J4143" i="7" s="1"/>
  <c r="H4144" i="7"/>
  <c r="J4144" i="7" s="1"/>
  <c r="H4145" i="7"/>
  <c r="J4145" i="7" s="1"/>
  <c r="H2750" i="7"/>
  <c r="J2750" i="7" s="1"/>
  <c r="H2751" i="7"/>
  <c r="J2751" i="7" s="1"/>
  <c r="H715" i="7"/>
  <c r="J715" i="7" s="1"/>
  <c r="H5574" i="7"/>
  <c r="J5574" i="7" s="1"/>
  <c r="H5575" i="7"/>
  <c r="J5575" i="7" s="1"/>
  <c r="H5576" i="7"/>
  <c r="J5576" i="7" s="1"/>
  <c r="H5577" i="7"/>
  <c r="J5577" i="7" s="1"/>
  <c r="H5578" i="7"/>
  <c r="J5578" i="7" s="1"/>
  <c r="H5579" i="7"/>
  <c r="J5579" i="7" s="1"/>
  <c r="H5580" i="7"/>
  <c r="J5580" i="7" s="1"/>
  <c r="H5581" i="7"/>
  <c r="J5581" i="7" s="1"/>
  <c r="H5582" i="7"/>
  <c r="J5582" i="7" s="1"/>
  <c r="H5583" i="7"/>
  <c r="J5583" i="7" s="1"/>
  <c r="H4146" i="7"/>
  <c r="J4146" i="7" s="1"/>
  <c r="H2752" i="7"/>
  <c r="J2752" i="7" s="1"/>
  <c r="H1760" i="7"/>
  <c r="J1760" i="7" s="1"/>
  <c r="H2753" i="7"/>
  <c r="J2753" i="7" s="1"/>
  <c r="H5584" i="7"/>
  <c r="J5584" i="7" s="1"/>
  <c r="H1761" i="7"/>
  <c r="J1761" i="7" s="1"/>
  <c r="H2754" i="7"/>
  <c r="J2754" i="7" s="1"/>
  <c r="H4147" i="7"/>
  <c r="J4147" i="7" s="1"/>
  <c r="H716" i="7"/>
  <c r="J716" i="7" s="1"/>
  <c r="H717" i="7"/>
  <c r="J717" i="7" s="1"/>
  <c r="H718" i="7"/>
  <c r="J718" i="7" s="1"/>
  <c r="H5585" i="7"/>
  <c r="J5585" i="7" s="1"/>
  <c r="H719" i="7"/>
  <c r="J719" i="7" s="1"/>
  <c r="H720" i="7"/>
  <c r="J720" i="7" s="1"/>
  <c r="H2755" i="7"/>
  <c r="J2755" i="7" s="1"/>
  <c r="H2756" i="7"/>
  <c r="J2756" i="7" s="1"/>
  <c r="H5113" i="7"/>
  <c r="J5113" i="7" s="1"/>
  <c r="H721" i="7"/>
  <c r="J721" i="7" s="1"/>
  <c r="H722" i="7"/>
  <c r="J722" i="7" s="1"/>
  <c r="H5114" i="7"/>
  <c r="J5114" i="7" s="1"/>
  <c r="H5115" i="7"/>
  <c r="J5115" i="7" s="1"/>
  <c r="H5116" i="7"/>
  <c r="J5116" i="7" s="1"/>
  <c r="H5117" i="7"/>
  <c r="J5117" i="7" s="1"/>
  <c r="H5118" i="7"/>
  <c r="J5118" i="7" s="1"/>
  <c r="H1762" i="7"/>
  <c r="J1762" i="7" s="1"/>
  <c r="H1763" i="7"/>
  <c r="J1763" i="7" s="1"/>
  <c r="H1764" i="7"/>
  <c r="J1764" i="7" s="1"/>
  <c r="H1765" i="7"/>
  <c r="J1765" i="7" s="1"/>
  <c r="H2757" i="7"/>
  <c r="J2757" i="7" s="1"/>
  <c r="H1766" i="7"/>
  <c r="J1766" i="7" s="1"/>
  <c r="H1767" i="7"/>
  <c r="J1767" i="7" s="1"/>
  <c r="H5119" i="7"/>
  <c r="J5119" i="7" s="1"/>
  <c r="H4148" i="7"/>
  <c r="J4148" i="7" s="1"/>
  <c r="H2758" i="7"/>
  <c r="J2758" i="7" s="1"/>
  <c r="H4149" i="7"/>
  <c r="J4149" i="7" s="1"/>
  <c r="H2759" i="7"/>
  <c r="J2759" i="7" s="1"/>
  <c r="H2760" i="7"/>
  <c r="J2760" i="7" s="1"/>
  <c r="H2761" i="7"/>
  <c r="J2761" i="7" s="1"/>
  <c r="H2762" i="7"/>
  <c r="J2762" i="7" s="1"/>
  <c r="H4886" i="7"/>
  <c r="J4886" i="7" s="1"/>
  <c r="H4150" i="7"/>
  <c r="J4150" i="7" s="1"/>
  <c r="H4151" i="7"/>
  <c r="J4151" i="7" s="1"/>
  <c r="H4152" i="7"/>
  <c r="J4152" i="7" s="1"/>
  <c r="H4153" i="7"/>
  <c r="J4153" i="7" s="1"/>
  <c r="H1768" i="7"/>
  <c r="J1768" i="7" s="1"/>
  <c r="H1769" i="7"/>
  <c r="J1769" i="7" s="1"/>
  <c r="H4154" i="7"/>
  <c r="J4154" i="7" s="1"/>
  <c r="H723" i="7"/>
  <c r="J723" i="7" s="1"/>
  <c r="H724" i="7"/>
  <c r="J724" i="7" s="1"/>
  <c r="H725" i="7"/>
  <c r="J725" i="7" s="1"/>
  <c r="H726" i="7"/>
  <c r="J726" i="7" s="1"/>
  <c r="H727" i="7"/>
  <c r="J727" i="7" s="1"/>
  <c r="H728" i="7"/>
  <c r="J728" i="7" s="1"/>
  <c r="H4155" i="7"/>
  <c r="J4155" i="7" s="1"/>
  <c r="H2763" i="7"/>
  <c r="J2763" i="7" s="1"/>
  <c r="H2764" i="7"/>
  <c r="J2764" i="7" s="1"/>
  <c r="H2765" i="7"/>
  <c r="J2765" i="7" s="1"/>
  <c r="H2766" i="7"/>
  <c r="J2766" i="7" s="1"/>
  <c r="H2767" i="7"/>
  <c r="J2767" i="7" s="1"/>
  <c r="H5586" i="7"/>
  <c r="J5586" i="7" s="1"/>
  <c r="H5587" i="7"/>
  <c r="J5587" i="7" s="1"/>
  <c r="H2768" i="7"/>
  <c r="J2768" i="7" s="1"/>
  <c r="H2769" i="7"/>
  <c r="J2769" i="7" s="1"/>
  <c r="H2770" i="7"/>
  <c r="J2770" i="7" s="1"/>
  <c r="H2771" i="7"/>
  <c r="J2771" i="7" s="1"/>
  <c r="H156" i="7"/>
  <c r="J156" i="7" s="1"/>
  <c r="H2772" i="7"/>
  <c r="J2772" i="7" s="1"/>
  <c r="H4887" i="7"/>
  <c r="J4887" i="7" s="1"/>
  <c r="H2773" i="7"/>
  <c r="J2773" i="7" s="1"/>
  <c r="H5588" i="7"/>
  <c r="J5588" i="7" s="1"/>
  <c r="H4156" i="7"/>
  <c r="J4156" i="7" s="1"/>
  <c r="H4157" i="7"/>
  <c r="J4157" i="7" s="1"/>
  <c r="H1770" i="7"/>
  <c r="J1770" i="7" s="1"/>
  <c r="H1771" i="7"/>
  <c r="J1771" i="7" s="1"/>
  <c r="H5589" i="7"/>
  <c r="J5589" i="7" s="1"/>
  <c r="H4158" i="7"/>
  <c r="J4158" i="7" s="1"/>
  <c r="H4159" i="7"/>
  <c r="J4159" i="7" s="1"/>
  <c r="H4160" i="7"/>
  <c r="J4160" i="7" s="1"/>
  <c r="H2774" i="7"/>
  <c r="J2774" i="7" s="1"/>
  <c r="H2775" i="7"/>
  <c r="J2775" i="7" s="1"/>
  <c r="H2776" i="7"/>
  <c r="J2776" i="7" s="1"/>
  <c r="H2777" i="7"/>
  <c r="J2777" i="7" s="1"/>
  <c r="H2778" i="7"/>
  <c r="J2778" i="7" s="1"/>
  <c r="H2779" i="7"/>
  <c r="J2779" i="7" s="1"/>
  <c r="H2780" i="7"/>
  <c r="J2780" i="7" s="1"/>
  <c r="H2781" i="7"/>
  <c r="J2781" i="7" s="1"/>
  <c r="H2782" i="7"/>
  <c r="J2782" i="7" s="1"/>
  <c r="H2783" i="7"/>
  <c r="J2783" i="7" s="1"/>
  <c r="H729" i="7"/>
  <c r="J729" i="7" s="1"/>
  <c r="H2119" i="7"/>
  <c r="J2119" i="7" s="1"/>
  <c r="H1772" i="7"/>
  <c r="J1772" i="7" s="1"/>
  <c r="H1773" i="7"/>
  <c r="J1773" i="7" s="1"/>
  <c r="H1774" i="7"/>
  <c r="J1774" i="7" s="1"/>
  <c r="H2120" i="7"/>
  <c r="J2120" i="7" s="1"/>
  <c r="H5590" i="7"/>
  <c r="J5590" i="7" s="1"/>
  <c r="H5591" i="7"/>
  <c r="J5591" i="7" s="1"/>
  <c r="H5592" i="7"/>
  <c r="J5592" i="7" s="1"/>
  <c r="H2784" i="7"/>
  <c r="J2784" i="7" s="1"/>
  <c r="H2785" i="7"/>
  <c r="J2785" i="7" s="1"/>
  <c r="H2786" i="7"/>
  <c r="J2786" i="7" s="1"/>
  <c r="H1775" i="7"/>
  <c r="J1775" i="7" s="1"/>
  <c r="H2787" i="7"/>
  <c r="J2787" i="7" s="1"/>
  <c r="H1776" i="7"/>
  <c r="J1776" i="7" s="1"/>
  <c r="H1777" i="7"/>
  <c r="J1777" i="7" s="1"/>
  <c r="H4161" i="7"/>
  <c r="J4161" i="7" s="1"/>
  <c r="H2788" i="7"/>
  <c r="J2788" i="7" s="1"/>
  <c r="H2789" i="7"/>
  <c r="J2789" i="7" s="1"/>
  <c r="H2790" i="7"/>
  <c r="J2790" i="7" s="1"/>
  <c r="H2791" i="7"/>
  <c r="J2791" i="7" s="1"/>
  <c r="H2792" i="7"/>
  <c r="J2792" i="7" s="1"/>
  <c r="H2793" i="7"/>
  <c r="J2793" i="7" s="1"/>
  <c r="H2794" i="7"/>
  <c r="J2794" i="7" s="1"/>
  <c r="H2795" i="7"/>
  <c r="J2795" i="7" s="1"/>
  <c r="H2796" i="7"/>
  <c r="J2796" i="7" s="1"/>
  <c r="H2797" i="7"/>
  <c r="J2797" i="7" s="1"/>
  <c r="H2798" i="7"/>
  <c r="J2798" i="7" s="1"/>
  <c r="H5593" i="7"/>
  <c r="J5593" i="7" s="1"/>
  <c r="H730" i="7"/>
  <c r="J730" i="7" s="1"/>
  <c r="H5594" i="7"/>
  <c r="J5594" i="7" s="1"/>
  <c r="H5120" i="7"/>
  <c r="J5120" i="7" s="1"/>
  <c r="H731" i="7"/>
  <c r="J731" i="7" s="1"/>
  <c r="H5121" i="7"/>
  <c r="J5121" i="7" s="1"/>
  <c r="H5122" i="7"/>
  <c r="J5122" i="7" s="1"/>
  <c r="H5123" i="7"/>
  <c r="J5123" i="7" s="1"/>
  <c r="H2121" i="7"/>
  <c r="J2121" i="7" s="1"/>
  <c r="H157" i="7"/>
  <c r="J157" i="7" s="1"/>
  <c r="H158" i="7"/>
  <c r="J158" i="7" s="1"/>
  <c r="H159" i="7"/>
  <c r="J159" i="7" s="1"/>
  <c r="H5595" i="7"/>
  <c r="J5595" i="7" s="1"/>
  <c r="H732" i="7"/>
  <c r="J732" i="7" s="1"/>
  <c r="H733" i="7"/>
  <c r="J733" i="7" s="1"/>
  <c r="H734" i="7"/>
  <c r="J734" i="7" s="1"/>
  <c r="H735" i="7"/>
  <c r="J735" i="7" s="1"/>
  <c r="H2799" i="7"/>
  <c r="J2799" i="7" s="1"/>
  <c r="H4162" i="7"/>
  <c r="J4162" i="7" s="1"/>
  <c r="H4163" i="7"/>
  <c r="J4163" i="7" s="1"/>
  <c r="H2800" i="7"/>
  <c r="J2800" i="7" s="1"/>
  <c r="H2801" i="7"/>
  <c r="J2801" i="7" s="1"/>
  <c r="H2802" i="7"/>
  <c r="J2802" i="7" s="1"/>
  <c r="H2803" i="7"/>
  <c r="J2803" i="7" s="1"/>
  <c r="H2804" i="7"/>
  <c r="J2804" i="7" s="1"/>
  <c r="H2805" i="7"/>
  <c r="J2805" i="7" s="1"/>
  <c r="H2806" i="7"/>
  <c r="J2806" i="7" s="1"/>
  <c r="H2807" i="7"/>
  <c r="J2807" i="7" s="1"/>
  <c r="H2808" i="7"/>
  <c r="J2808" i="7" s="1"/>
  <c r="H2809" i="7"/>
  <c r="J2809" i="7" s="1"/>
  <c r="H2810" i="7"/>
  <c r="J2810" i="7" s="1"/>
  <c r="H2811" i="7"/>
  <c r="J2811" i="7" s="1"/>
  <c r="H2812" i="7"/>
  <c r="J2812" i="7" s="1"/>
  <c r="H2813" i="7"/>
  <c r="J2813" i="7" s="1"/>
  <c r="H2814" i="7"/>
  <c r="J2814" i="7" s="1"/>
  <c r="H2815" i="7"/>
  <c r="J2815" i="7" s="1"/>
  <c r="H2816" i="7"/>
  <c r="J2816" i="7" s="1"/>
  <c r="H2817" i="7"/>
  <c r="J2817" i="7" s="1"/>
  <c r="H2818" i="7"/>
  <c r="J2818" i="7" s="1"/>
  <c r="H2819" i="7"/>
  <c r="J2819" i="7" s="1"/>
  <c r="H2820" i="7"/>
  <c r="J2820" i="7" s="1"/>
  <c r="H2821" i="7"/>
  <c r="J2821" i="7" s="1"/>
  <c r="H2822" i="7"/>
  <c r="J2822" i="7" s="1"/>
  <c r="H2823" i="7"/>
  <c r="J2823" i="7" s="1"/>
  <c r="H4164" i="7"/>
  <c r="J4164" i="7" s="1"/>
  <c r="H4165" i="7"/>
  <c r="J4165" i="7" s="1"/>
  <c r="H4166" i="7"/>
  <c r="J4166" i="7" s="1"/>
  <c r="H4167" i="7"/>
  <c r="J4167" i="7" s="1"/>
  <c r="H4168" i="7"/>
  <c r="J4168" i="7" s="1"/>
  <c r="H4169" i="7"/>
  <c r="J4169" i="7" s="1"/>
  <c r="H4170" i="7"/>
  <c r="J4170" i="7" s="1"/>
  <c r="H4171" i="7"/>
  <c r="J4171" i="7" s="1"/>
  <c r="H4172" i="7"/>
  <c r="J4172" i="7" s="1"/>
  <c r="H736" i="7"/>
  <c r="J736" i="7" s="1"/>
  <c r="H2122" i="7"/>
  <c r="J2122" i="7" s="1"/>
  <c r="H2123" i="7"/>
  <c r="J2123" i="7" s="1"/>
  <c r="H2824" i="7"/>
  <c r="J2824" i="7" s="1"/>
  <c r="H2825" i="7"/>
  <c r="J2825" i="7" s="1"/>
  <c r="H2826" i="7"/>
  <c r="J2826" i="7" s="1"/>
  <c r="H2827" i="7"/>
  <c r="J2827" i="7" s="1"/>
  <c r="H2828" i="7"/>
  <c r="J2828" i="7" s="1"/>
  <c r="H2829" i="7"/>
  <c r="J2829" i="7" s="1"/>
  <c r="H2830" i="7"/>
  <c r="J2830" i="7" s="1"/>
  <c r="H2831" i="7"/>
  <c r="J2831" i="7" s="1"/>
  <c r="H737" i="7"/>
  <c r="J737" i="7" s="1"/>
  <c r="H738" i="7"/>
  <c r="J738" i="7" s="1"/>
  <c r="H1778" i="7"/>
  <c r="J1778" i="7" s="1"/>
  <c r="H160" i="7"/>
  <c r="J160" i="7" s="1"/>
  <c r="H161" i="7"/>
  <c r="J161" i="7" s="1"/>
  <c r="H2832" i="7"/>
  <c r="J2832" i="7" s="1"/>
  <c r="H2833" i="7"/>
  <c r="J2833" i="7" s="1"/>
  <c r="H2834" i="7"/>
  <c r="J2834" i="7" s="1"/>
  <c r="H2835" i="7"/>
  <c r="J2835" i="7" s="1"/>
  <c r="H2836" i="7"/>
  <c r="J2836" i="7" s="1"/>
  <c r="H2837" i="7"/>
  <c r="J2837" i="7" s="1"/>
  <c r="H2838" i="7"/>
  <c r="J2838" i="7" s="1"/>
  <c r="H2839" i="7"/>
  <c r="J2839" i="7" s="1"/>
  <c r="H2840" i="7"/>
  <c r="J2840" i="7" s="1"/>
  <c r="H2841" i="7"/>
  <c r="J2841" i="7" s="1"/>
  <c r="H1779" i="7"/>
  <c r="J1779" i="7" s="1"/>
  <c r="H2842" i="7"/>
  <c r="J2842" i="7" s="1"/>
  <c r="H4173" i="7"/>
  <c r="J4173" i="7" s="1"/>
  <c r="H4174" i="7"/>
  <c r="J4174" i="7" s="1"/>
  <c r="H2843" i="7"/>
  <c r="J2843" i="7" s="1"/>
  <c r="H2844" i="7"/>
  <c r="J2844" i="7" s="1"/>
  <c r="H4175" i="7"/>
  <c r="J4175" i="7" s="1"/>
  <c r="H739" i="7"/>
  <c r="J739" i="7" s="1"/>
  <c r="H4176" i="7"/>
  <c r="J4176" i="7" s="1"/>
  <c r="H740" i="7"/>
  <c r="J740" i="7" s="1"/>
  <c r="H4177" i="7"/>
  <c r="J4177" i="7" s="1"/>
  <c r="H4178" i="7"/>
  <c r="J4178" i="7" s="1"/>
  <c r="H741" i="7"/>
  <c r="J741" i="7" s="1"/>
  <c r="H2845" i="7"/>
  <c r="J2845" i="7" s="1"/>
  <c r="H2846" i="7"/>
  <c r="J2846" i="7" s="1"/>
  <c r="H2847" i="7"/>
  <c r="J2847" i="7" s="1"/>
  <c r="H5596" i="7"/>
  <c r="J5596" i="7" s="1"/>
  <c r="H742" i="7"/>
  <c r="J742" i="7" s="1"/>
  <c r="H5124" i="7"/>
  <c r="J5124" i="7" s="1"/>
  <c r="H2848" i="7"/>
  <c r="J2848" i="7" s="1"/>
  <c r="H5125" i="7"/>
  <c r="J5125" i="7" s="1"/>
  <c r="H2849" i="7"/>
  <c r="J2849" i="7" s="1"/>
  <c r="H2850" i="7"/>
  <c r="J2850" i="7" s="1"/>
  <c r="H2851" i="7"/>
  <c r="J2851" i="7" s="1"/>
  <c r="H4179" i="7"/>
  <c r="J4179" i="7" s="1"/>
  <c r="H5597" i="7"/>
  <c r="J5597" i="7" s="1"/>
  <c r="H5598" i="7"/>
  <c r="J5598" i="7" s="1"/>
  <c r="H5599" i="7"/>
  <c r="J5599" i="7" s="1"/>
  <c r="H5126" i="7"/>
  <c r="J5126" i="7" s="1"/>
  <c r="H5127" i="7"/>
  <c r="J5127" i="7" s="1"/>
  <c r="H4180" i="7"/>
  <c r="J4180" i="7" s="1"/>
  <c r="H743" i="7"/>
  <c r="J743" i="7" s="1"/>
  <c r="H5600" i="7"/>
  <c r="J5600" i="7" s="1"/>
  <c r="H5601" i="7"/>
  <c r="J5601" i="7" s="1"/>
  <c r="H5602" i="7"/>
  <c r="J5602" i="7" s="1"/>
  <c r="H744" i="7"/>
  <c r="J744" i="7" s="1"/>
  <c r="H745" i="7"/>
  <c r="J745" i="7" s="1"/>
  <c r="H2852" i="7"/>
  <c r="J2852" i="7" s="1"/>
  <c r="H746" i="7"/>
  <c r="J746" i="7" s="1"/>
  <c r="H2853" i="7"/>
  <c r="J2853" i="7" s="1"/>
  <c r="H4181" i="7"/>
  <c r="J4181" i="7" s="1"/>
  <c r="H2854" i="7"/>
  <c r="J2854" i="7" s="1"/>
  <c r="H747" i="7"/>
  <c r="J747" i="7" s="1"/>
  <c r="H748" i="7"/>
  <c r="J748" i="7" s="1"/>
  <c r="H2855" i="7"/>
  <c r="J2855" i="7" s="1"/>
  <c r="H2856" i="7"/>
  <c r="J2856" i="7" s="1"/>
  <c r="H2857" i="7"/>
  <c r="J2857" i="7" s="1"/>
  <c r="H2858" i="7"/>
  <c r="J2858" i="7" s="1"/>
  <c r="H2859" i="7"/>
  <c r="J2859" i="7" s="1"/>
  <c r="H2860" i="7"/>
  <c r="J2860" i="7" s="1"/>
  <c r="H2861" i="7"/>
  <c r="J2861" i="7" s="1"/>
  <c r="H2862" i="7"/>
  <c r="J2862" i="7" s="1"/>
  <c r="H2863" i="7"/>
  <c r="J2863" i="7" s="1"/>
  <c r="H2864" i="7"/>
  <c r="J2864" i="7" s="1"/>
  <c r="H2865" i="7"/>
  <c r="J2865" i="7" s="1"/>
  <c r="H4182" i="7"/>
  <c r="J4182" i="7" s="1"/>
  <c r="H4183" i="7"/>
  <c r="J4183" i="7" s="1"/>
  <c r="H2866" i="7"/>
  <c r="J2866" i="7" s="1"/>
  <c r="H2867" i="7"/>
  <c r="J2867" i="7" s="1"/>
  <c r="H2868" i="7"/>
  <c r="J2868" i="7" s="1"/>
  <c r="H2124" i="7"/>
  <c r="J2124" i="7" s="1"/>
  <c r="H2869" i="7"/>
  <c r="J2869" i="7" s="1"/>
  <c r="H2870" i="7"/>
  <c r="J2870" i="7" s="1"/>
  <c r="H2871" i="7"/>
  <c r="J2871" i="7" s="1"/>
  <c r="H2872" i="7"/>
  <c r="J2872" i="7" s="1"/>
  <c r="H2873" i="7"/>
  <c r="J2873" i="7" s="1"/>
  <c r="H2874" i="7"/>
  <c r="J2874" i="7" s="1"/>
  <c r="H2875" i="7"/>
  <c r="J2875" i="7" s="1"/>
  <c r="H2876" i="7"/>
  <c r="J2876" i="7" s="1"/>
  <c r="H2877" i="7"/>
  <c r="J2877" i="7" s="1"/>
  <c r="H2878" i="7"/>
  <c r="J2878" i="7" s="1"/>
  <c r="H2879" i="7"/>
  <c r="J2879" i="7" s="1"/>
  <c r="H2880" i="7"/>
  <c r="J2880" i="7" s="1"/>
  <c r="H5603" i="7"/>
  <c r="J5603" i="7" s="1"/>
  <c r="H2881" i="7"/>
  <c r="J2881" i="7" s="1"/>
  <c r="H2882" i="7"/>
  <c r="J2882" i="7" s="1"/>
  <c r="H2883" i="7"/>
  <c r="J2883" i="7" s="1"/>
  <c r="H2884" i="7"/>
  <c r="J2884" i="7" s="1"/>
  <c r="H2885" i="7"/>
  <c r="J2885" i="7" s="1"/>
  <c r="H2886" i="7"/>
  <c r="J2886" i="7" s="1"/>
  <c r="H2887" i="7"/>
  <c r="J2887" i="7" s="1"/>
  <c r="H2888" i="7"/>
  <c r="J2888" i="7" s="1"/>
  <c r="H2889" i="7"/>
  <c r="J2889" i="7" s="1"/>
  <c r="H2890" i="7"/>
  <c r="J2890" i="7" s="1"/>
  <c r="H2891" i="7"/>
  <c r="J2891" i="7" s="1"/>
  <c r="H2892" i="7"/>
  <c r="J2892" i="7" s="1"/>
  <c r="H2893" i="7"/>
  <c r="J2893" i="7" s="1"/>
  <c r="H4184" i="7"/>
  <c r="J4184" i="7" s="1"/>
  <c r="H2894" i="7"/>
  <c r="J2894" i="7" s="1"/>
  <c r="H2895" i="7"/>
  <c r="J2895" i="7" s="1"/>
  <c r="H2896" i="7"/>
  <c r="J2896" i="7" s="1"/>
  <c r="H2897" i="7"/>
  <c r="J2897" i="7" s="1"/>
  <c r="H2898" i="7"/>
  <c r="J2898" i="7" s="1"/>
  <c r="H2899" i="7"/>
  <c r="J2899" i="7" s="1"/>
  <c r="H2900" i="7"/>
  <c r="J2900" i="7" s="1"/>
  <c r="H2901" i="7"/>
  <c r="J2901" i="7" s="1"/>
  <c r="H2902" i="7"/>
  <c r="J2902" i="7" s="1"/>
  <c r="H2903" i="7"/>
  <c r="J2903" i="7" s="1"/>
  <c r="H2904" i="7"/>
  <c r="J2904" i="7" s="1"/>
  <c r="H2905" i="7"/>
  <c r="J2905" i="7" s="1"/>
  <c r="H4185" i="7"/>
  <c r="J4185" i="7" s="1"/>
  <c r="H4186" i="7"/>
  <c r="J4186" i="7" s="1"/>
  <c r="H2906" i="7"/>
  <c r="J2906" i="7" s="1"/>
  <c r="H4187" i="7"/>
  <c r="J4187" i="7" s="1"/>
  <c r="H4188" i="7"/>
  <c r="J4188" i="7" s="1"/>
  <c r="H4189" i="7"/>
  <c r="J4189" i="7" s="1"/>
  <c r="H2907" i="7"/>
  <c r="J2907" i="7" s="1"/>
  <c r="H4190" i="7"/>
  <c r="J4190" i="7" s="1"/>
  <c r="H2908" i="7"/>
  <c r="J2908" i="7" s="1"/>
  <c r="H4191" i="7"/>
  <c r="J4191" i="7" s="1"/>
  <c r="H4192" i="7"/>
  <c r="J4192" i="7" s="1"/>
  <c r="H4193" i="7"/>
  <c r="J4193" i="7" s="1"/>
  <c r="H2909" i="7"/>
  <c r="J2909" i="7" s="1"/>
  <c r="H2910" i="7"/>
  <c r="J2910" i="7" s="1"/>
  <c r="H2911" i="7"/>
  <c r="J2911" i="7" s="1"/>
  <c r="H749" i="7"/>
  <c r="J749" i="7" s="1"/>
  <c r="H5604" i="7"/>
  <c r="J5604" i="7" s="1"/>
  <c r="H5605" i="7"/>
  <c r="J5605" i="7" s="1"/>
  <c r="H5606" i="7"/>
  <c r="J5606" i="7" s="1"/>
  <c r="H5607" i="7"/>
  <c r="J5607" i="7" s="1"/>
  <c r="H750" i="7"/>
  <c r="J750" i="7" s="1"/>
  <c r="H4194" i="7"/>
  <c r="J4194" i="7" s="1"/>
  <c r="H5608" i="7"/>
  <c r="J5608" i="7" s="1"/>
  <c r="H5609" i="7"/>
  <c r="J5609" i="7" s="1"/>
  <c r="H5610" i="7"/>
  <c r="J5610" i="7" s="1"/>
  <c r="H5611" i="7"/>
  <c r="J5611" i="7" s="1"/>
  <c r="H4195" i="7"/>
  <c r="J4195" i="7" s="1"/>
  <c r="H5128" i="7"/>
  <c r="J5128" i="7" s="1"/>
  <c r="H5129" i="7"/>
  <c r="J5129" i="7" s="1"/>
  <c r="H751" i="7"/>
  <c r="J751" i="7" s="1"/>
  <c r="H4196" i="7"/>
  <c r="J4196" i="7" s="1"/>
  <c r="H5612" i="7"/>
  <c r="J5612" i="7" s="1"/>
  <c r="H5613" i="7"/>
  <c r="J5613" i="7" s="1"/>
  <c r="H5614" i="7"/>
  <c r="J5614" i="7" s="1"/>
  <c r="H5615" i="7"/>
  <c r="J5615" i="7" s="1"/>
  <c r="H5616" i="7"/>
  <c r="J5616" i="7" s="1"/>
  <c r="H5130" i="7"/>
  <c r="J5130" i="7" s="1"/>
  <c r="H5617" i="7"/>
  <c r="J5617" i="7" s="1"/>
  <c r="H5618" i="7"/>
  <c r="J5618" i="7" s="1"/>
  <c r="H5619" i="7"/>
  <c r="J5619" i="7" s="1"/>
  <c r="H5620" i="7"/>
  <c r="J5620" i="7" s="1"/>
  <c r="H5621" i="7"/>
  <c r="J5621" i="7" s="1"/>
  <c r="H5622" i="7"/>
  <c r="J5622" i="7" s="1"/>
  <c r="H4197" i="7"/>
  <c r="J4197" i="7" s="1"/>
  <c r="H4198" i="7"/>
  <c r="J4198" i="7" s="1"/>
  <c r="H4199" i="7"/>
  <c r="J4199" i="7" s="1"/>
  <c r="H2912" i="7"/>
  <c r="J2912" i="7" s="1"/>
  <c r="H4200" i="7"/>
  <c r="J4200" i="7" s="1"/>
  <c r="H4201" i="7"/>
  <c r="J4201" i="7" s="1"/>
  <c r="H4202" i="7"/>
  <c r="J4202" i="7" s="1"/>
  <c r="H4203" i="7"/>
  <c r="J4203" i="7" s="1"/>
  <c r="H4204" i="7"/>
  <c r="J4204" i="7" s="1"/>
  <c r="H4205" i="7"/>
  <c r="J4205" i="7" s="1"/>
  <c r="H4206" i="7"/>
  <c r="J4206" i="7" s="1"/>
  <c r="H2913" i="7"/>
  <c r="J2913" i="7" s="1"/>
  <c r="H4207" i="7"/>
  <c r="J4207" i="7" s="1"/>
  <c r="H2125" i="7"/>
  <c r="J2125" i="7" s="1"/>
  <c r="H4208" i="7"/>
  <c r="J4208" i="7" s="1"/>
  <c r="H4209" i="7"/>
  <c r="J4209" i="7" s="1"/>
  <c r="H4210" i="7"/>
  <c r="J4210" i="7" s="1"/>
  <c r="H4211" i="7"/>
  <c r="J4211" i="7" s="1"/>
  <c r="H4212" i="7"/>
  <c r="J4212" i="7" s="1"/>
  <c r="H4213" i="7"/>
  <c r="J4213" i="7" s="1"/>
  <c r="H4214" i="7"/>
  <c r="J4214" i="7" s="1"/>
  <c r="H4215" i="7"/>
  <c r="J4215" i="7" s="1"/>
  <c r="H4216" i="7"/>
  <c r="J4216" i="7" s="1"/>
  <c r="H4217" i="7"/>
  <c r="J4217" i="7" s="1"/>
  <c r="H4218" i="7"/>
  <c r="J4218" i="7" s="1"/>
  <c r="H2914" i="7"/>
  <c r="J2914" i="7" s="1"/>
  <c r="H4219" i="7"/>
  <c r="J4219" i="7" s="1"/>
  <c r="H4220" i="7"/>
  <c r="J4220" i="7" s="1"/>
  <c r="H4221" i="7"/>
  <c r="J4221" i="7" s="1"/>
  <c r="H4222" i="7"/>
  <c r="J4222" i="7" s="1"/>
  <c r="H2915" i="7"/>
  <c r="J2915" i="7" s="1"/>
  <c r="H2916" i="7"/>
  <c r="J2916" i="7" s="1"/>
  <c r="H1780" i="7"/>
  <c r="J1780" i="7" s="1"/>
  <c r="H4223" i="7"/>
  <c r="J4223" i="7" s="1"/>
  <c r="H752" i="7"/>
  <c r="J752" i="7" s="1"/>
  <c r="H5623" i="7"/>
  <c r="J5623" i="7" s="1"/>
  <c r="H4224" i="7"/>
  <c r="J4224" i="7" s="1"/>
  <c r="H4225" i="7"/>
  <c r="J4225" i="7" s="1"/>
  <c r="H4226" i="7"/>
  <c r="J4226" i="7" s="1"/>
  <c r="H4227" i="7"/>
  <c r="J4227" i="7" s="1"/>
  <c r="H2917" i="7"/>
  <c r="J2917" i="7" s="1"/>
  <c r="H2918" i="7"/>
  <c r="J2918" i="7" s="1"/>
  <c r="H2919" i="7"/>
  <c r="J2919" i="7" s="1"/>
  <c r="H4228" i="7"/>
  <c r="J4228" i="7" s="1"/>
  <c r="H4229" i="7"/>
  <c r="J4229" i="7" s="1"/>
  <c r="H4230" i="7"/>
  <c r="J4230" i="7" s="1"/>
  <c r="H4231" i="7"/>
  <c r="J4231" i="7" s="1"/>
  <c r="H1781" i="7"/>
  <c r="J1781" i="7" s="1"/>
  <c r="H2920" i="7"/>
  <c r="J2920" i="7" s="1"/>
  <c r="H2921" i="7"/>
  <c r="J2921" i="7" s="1"/>
  <c r="H2922" i="7"/>
  <c r="J2922" i="7" s="1"/>
  <c r="H4232" i="7"/>
  <c r="J4232" i="7" s="1"/>
  <c r="H162" i="7"/>
  <c r="J162" i="7" s="1"/>
  <c r="H2923" i="7"/>
  <c r="J2923" i="7" s="1"/>
  <c r="H2924" i="7"/>
  <c r="J2924" i="7" s="1"/>
  <c r="H2925" i="7"/>
  <c r="J2925" i="7" s="1"/>
  <c r="H2926" i="7"/>
  <c r="J2926" i="7" s="1"/>
  <c r="H2927" i="7"/>
  <c r="J2927" i="7" s="1"/>
  <c r="H2928" i="7"/>
  <c r="J2928" i="7" s="1"/>
  <c r="H2929" i="7"/>
  <c r="J2929" i="7" s="1"/>
  <c r="H2930" i="7"/>
  <c r="J2930" i="7" s="1"/>
  <c r="H2931" i="7"/>
  <c r="J2931" i="7" s="1"/>
  <c r="H2932" i="7"/>
  <c r="J2932" i="7" s="1"/>
  <c r="H2933" i="7"/>
  <c r="J2933" i="7" s="1"/>
  <c r="H2934" i="7"/>
  <c r="J2934" i="7" s="1"/>
  <c r="H2935" i="7"/>
  <c r="J2935" i="7" s="1"/>
  <c r="H2126" i="7"/>
  <c r="J2126" i="7" s="1"/>
  <c r="H2936" i="7"/>
  <c r="J2936" i="7" s="1"/>
  <c r="H2937" i="7"/>
  <c r="J2937" i="7" s="1"/>
  <c r="H5624" i="7"/>
  <c r="J5624" i="7" s="1"/>
  <c r="H5625" i="7"/>
  <c r="J5625" i="7" s="1"/>
  <c r="H5626" i="7"/>
  <c r="J5626" i="7" s="1"/>
  <c r="H5627" i="7"/>
  <c r="J5627" i="7" s="1"/>
  <c r="H5628" i="7"/>
  <c r="J5628" i="7" s="1"/>
  <c r="H753" i="7"/>
  <c r="J753" i="7" s="1"/>
  <c r="H754" i="7"/>
  <c r="J754" i="7" s="1"/>
  <c r="H755" i="7"/>
  <c r="J755" i="7" s="1"/>
  <c r="H756" i="7"/>
  <c r="J756" i="7" s="1"/>
  <c r="H2938" i="7"/>
  <c r="J2938" i="7" s="1"/>
  <c r="H757" i="7"/>
  <c r="J757" i="7" s="1"/>
  <c r="H758" i="7"/>
  <c r="J758" i="7" s="1"/>
  <c r="H163" i="7"/>
  <c r="J163" i="7" s="1"/>
  <c r="H1782" i="7"/>
  <c r="J1782" i="7" s="1"/>
  <c r="H1783" i="7"/>
  <c r="J1783" i="7" s="1"/>
  <c r="H1784" i="7"/>
  <c r="J1784" i="7" s="1"/>
  <c r="H759" i="7"/>
  <c r="J759" i="7" s="1"/>
  <c r="H760" i="7"/>
  <c r="J760" i="7" s="1"/>
  <c r="H761" i="7"/>
  <c r="J761" i="7" s="1"/>
  <c r="H762" i="7"/>
  <c r="J762" i="7" s="1"/>
  <c r="H763" i="7"/>
  <c r="J763" i="7" s="1"/>
  <c r="H764" i="7"/>
  <c r="J764" i="7" s="1"/>
  <c r="H765" i="7"/>
  <c r="J765" i="7" s="1"/>
  <c r="H5629" i="7"/>
  <c r="J5629" i="7" s="1"/>
  <c r="H766" i="7"/>
  <c r="J766" i="7" s="1"/>
  <c r="H767" i="7"/>
  <c r="J767" i="7" s="1"/>
  <c r="H768" i="7"/>
  <c r="J768" i="7" s="1"/>
  <c r="H769" i="7"/>
  <c r="J769" i="7" s="1"/>
  <c r="H770" i="7"/>
  <c r="J770" i="7" s="1"/>
  <c r="H771" i="7"/>
  <c r="J771" i="7" s="1"/>
  <c r="H772" i="7"/>
  <c r="J772" i="7" s="1"/>
  <c r="H773" i="7"/>
  <c r="J773" i="7" s="1"/>
  <c r="H774" i="7"/>
  <c r="J774" i="7" s="1"/>
  <c r="H4233" i="7"/>
  <c r="J4233" i="7" s="1"/>
  <c r="H4234" i="7"/>
  <c r="J4234" i="7" s="1"/>
  <c r="H164" i="7"/>
  <c r="J164" i="7" s="1"/>
  <c r="H165" i="7"/>
  <c r="J165" i="7" s="1"/>
  <c r="H166" i="7"/>
  <c r="J166" i="7" s="1"/>
  <c r="H167" i="7"/>
  <c r="J167" i="7" s="1"/>
  <c r="H168" i="7"/>
  <c r="J168" i="7" s="1"/>
  <c r="H169" i="7"/>
  <c r="J169" i="7" s="1"/>
  <c r="H170" i="7"/>
  <c r="J170" i="7" s="1"/>
  <c r="H171" i="7"/>
  <c r="J171" i="7" s="1"/>
  <c r="H172" i="7"/>
  <c r="J172" i="7" s="1"/>
  <c r="H173" i="7"/>
  <c r="J173" i="7" s="1"/>
  <c r="H775" i="7"/>
  <c r="J775" i="7" s="1"/>
  <c r="H5131" i="7"/>
  <c r="J5131" i="7" s="1"/>
  <c r="H776" i="7"/>
  <c r="J776" i="7" s="1"/>
  <c r="H777" i="7"/>
  <c r="J777" i="7" s="1"/>
  <c r="H5132" i="7"/>
  <c r="J5132" i="7" s="1"/>
  <c r="H5133" i="7"/>
  <c r="J5133" i="7" s="1"/>
  <c r="H5134" i="7"/>
  <c r="J5134" i="7" s="1"/>
  <c r="H5135" i="7"/>
  <c r="J5135" i="7" s="1"/>
  <c r="H5136" i="7"/>
  <c r="J5136" i="7" s="1"/>
  <c r="H4235" i="7"/>
  <c r="J4235" i="7" s="1"/>
  <c r="H778" i="7"/>
  <c r="J778" i="7" s="1"/>
  <c r="H4888" i="7"/>
  <c r="J4888" i="7" s="1"/>
  <c r="H779" i="7"/>
  <c r="J779" i="7" s="1"/>
  <c r="H780" i="7"/>
  <c r="J780" i="7" s="1"/>
  <c r="H781" i="7"/>
  <c r="J781" i="7" s="1"/>
  <c r="H4236" i="7"/>
  <c r="J4236" i="7" s="1"/>
  <c r="H1785" i="7"/>
  <c r="J1785" i="7" s="1"/>
  <c r="H1786" i="7"/>
  <c r="J1786" i="7" s="1"/>
  <c r="H1787" i="7"/>
  <c r="J1787" i="7" s="1"/>
  <c r="H782" i="7"/>
  <c r="J782" i="7" s="1"/>
  <c r="H783" i="7"/>
  <c r="J783" i="7" s="1"/>
  <c r="H784" i="7"/>
  <c r="J784" i="7" s="1"/>
  <c r="H785" i="7"/>
  <c r="J785" i="7" s="1"/>
  <c r="H786" i="7"/>
  <c r="J786" i="7" s="1"/>
  <c r="H787" i="7"/>
  <c r="J787" i="7" s="1"/>
  <c r="H788" i="7"/>
  <c r="J788" i="7" s="1"/>
  <c r="H789" i="7"/>
  <c r="J789" i="7" s="1"/>
  <c r="H790" i="7"/>
  <c r="J790" i="7" s="1"/>
  <c r="H791" i="7"/>
  <c r="J791" i="7" s="1"/>
  <c r="H174" i="7"/>
  <c r="J174" i="7" s="1"/>
  <c r="H175" i="7"/>
  <c r="J175" i="7" s="1"/>
  <c r="H176" i="7"/>
  <c r="J176" i="7" s="1"/>
  <c r="H177" i="7"/>
  <c r="J177" i="7" s="1"/>
  <c r="H178" i="7"/>
  <c r="J178" i="7" s="1"/>
  <c r="H179" i="7"/>
  <c r="J179" i="7" s="1"/>
  <c r="H180" i="7"/>
  <c r="J180" i="7" s="1"/>
  <c r="H792" i="7"/>
  <c r="J792" i="7" s="1"/>
  <c r="H793" i="7"/>
  <c r="J793" i="7" s="1"/>
  <c r="H794" i="7"/>
  <c r="J794" i="7" s="1"/>
  <c r="H1788" i="7"/>
  <c r="J1788" i="7" s="1"/>
  <c r="H795" i="7"/>
  <c r="J795" i="7" s="1"/>
  <c r="H796" i="7"/>
  <c r="J796" i="7" s="1"/>
  <c r="H797" i="7"/>
  <c r="J797" i="7" s="1"/>
  <c r="H1789" i="7"/>
  <c r="J1789" i="7" s="1"/>
  <c r="H1790" i="7"/>
  <c r="J1790" i="7" s="1"/>
  <c r="H4237" i="7"/>
  <c r="J4237" i="7" s="1"/>
  <c r="H798" i="7"/>
  <c r="J798" i="7" s="1"/>
  <c r="H799" i="7"/>
  <c r="J799" i="7" s="1"/>
  <c r="H4238" i="7"/>
  <c r="J4238" i="7" s="1"/>
  <c r="H1791" i="7"/>
  <c r="J1791" i="7" s="1"/>
  <c r="H1792" i="7"/>
  <c r="J1792" i="7" s="1"/>
  <c r="H1793" i="7"/>
  <c r="J1793" i="7" s="1"/>
  <c r="H1794" i="7"/>
  <c r="J1794" i="7" s="1"/>
  <c r="H1795" i="7"/>
  <c r="J1795" i="7" s="1"/>
  <c r="H1796" i="7"/>
  <c r="J1796" i="7" s="1"/>
  <c r="H1797" i="7"/>
  <c r="J1797" i="7" s="1"/>
  <c r="H1798" i="7"/>
  <c r="J1798" i="7" s="1"/>
  <c r="H1799" i="7"/>
  <c r="J1799" i="7" s="1"/>
  <c r="H1800" i="7"/>
  <c r="J1800" i="7" s="1"/>
  <c r="H5137" i="7"/>
  <c r="J5137" i="7" s="1"/>
  <c r="H4239" i="7"/>
  <c r="J4239" i="7" s="1"/>
  <c r="H4240" i="7"/>
  <c r="J4240" i="7" s="1"/>
  <c r="H4241" i="7"/>
  <c r="J4241" i="7" s="1"/>
  <c r="H4242" i="7"/>
  <c r="J4242" i="7" s="1"/>
  <c r="H4243" i="7"/>
  <c r="J4243" i="7" s="1"/>
  <c r="H4244" i="7"/>
  <c r="J4244" i="7" s="1"/>
  <c r="H4245" i="7"/>
  <c r="J4245" i="7" s="1"/>
  <c r="H4246" i="7"/>
  <c r="J4246" i="7" s="1"/>
  <c r="H4247" i="7"/>
  <c r="J4247" i="7" s="1"/>
  <c r="H4248" i="7"/>
  <c r="J4248" i="7" s="1"/>
  <c r="H4249" i="7"/>
  <c r="J4249" i="7" s="1"/>
  <c r="H4250" i="7"/>
  <c r="J4250" i="7" s="1"/>
  <c r="H4251" i="7"/>
  <c r="J4251" i="7" s="1"/>
  <c r="H4252" i="7"/>
  <c r="J4252" i="7" s="1"/>
  <c r="H4253" i="7"/>
  <c r="J4253" i="7" s="1"/>
  <c r="H5630" i="7"/>
  <c r="J5630" i="7" s="1"/>
  <c r="H4254" i="7"/>
  <c r="J4254" i="7" s="1"/>
  <c r="H4255" i="7"/>
  <c r="J4255" i="7" s="1"/>
  <c r="H4256" i="7"/>
  <c r="J4256" i="7" s="1"/>
  <c r="H4257" i="7"/>
  <c r="J4257" i="7" s="1"/>
  <c r="H4258" i="7"/>
  <c r="J4258" i="7" s="1"/>
  <c r="H2939" i="7"/>
  <c r="J2939" i="7" s="1"/>
  <c r="H2940" i="7"/>
  <c r="J2940" i="7" s="1"/>
  <c r="H2941" i="7"/>
  <c r="J2941" i="7" s="1"/>
  <c r="H2942" i="7"/>
  <c r="J2942" i="7" s="1"/>
  <c r="H4259" i="7"/>
  <c r="J4259" i="7" s="1"/>
  <c r="H1801" i="7"/>
  <c r="J1801" i="7" s="1"/>
  <c r="H1802" i="7"/>
  <c r="J1802" i="7" s="1"/>
  <c r="H1803" i="7"/>
  <c r="J1803" i="7" s="1"/>
  <c r="H1804" i="7"/>
  <c r="J1804" i="7" s="1"/>
  <c r="H1805" i="7"/>
  <c r="J1805" i="7" s="1"/>
  <c r="H1806" i="7"/>
  <c r="J1806" i="7" s="1"/>
  <c r="H1807" i="7"/>
  <c r="J1807" i="7" s="1"/>
  <c r="H1808" i="7"/>
  <c r="J1808" i="7" s="1"/>
  <c r="H1809" i="7"/>
  <c r="J1809" i="7" s="1"/>
  <c r="H1810" i="7"/>
  <c r="J1810" i="7" s="1"/>
  <c r="H4260" i="7"/>
  <c r="J4260" i="7" s="1"/>
  <c r="H4261" i="7"/>
  <c r="J4261" i="7" s="1"/>
  <c r="H4262" i="7"/>
  <c r="J4262" i="7" s="1"/>
  <c r="H4263" i="7"/>
  <c r="J4263" i="7" s="1"/>
  <c r="H1811" i="7"/>
  <c r="J1811" i="7" s="1"/>
  <c r="H2943" i="7"/>
  <c r="J2943" i="7" s="1"/>
  <c r="H2944" i="7"/>
  <c r="J2944" i="7" s="1"/>
  <c r="H4264" i="7"/>
  <c r="J4264" i="7" s="1"/>
  <c r="H4265" i="7"/>
  <c r="J4265" i="7" s="1"/>
  <c r="H4266" i="7"/>
  <c r="J4266" i="7" s="1"/>
  <c r="H4267" i="7"/>
  <c r="J4267" i="7" s="1"/>
  <c r="H1812" i="7"/>
  <c r="J1812" i="7" s="1"/>
  <c r="H1813" i="7"/>
  <c r="J1813" i="7" s="1"/>
  <c r="H181" i="7"/>
  <c r="J181" i="7" s="1"/>
  <c r="H4268" i="7"/>
  <c r="J4268" i="7" s="1"/>
  <c r="H2945" i="7"/>
  <c r="J2945" i="7" s="1"/>
  <c r="H2946" i="7"/>
  <c r="J2946" i="7" s="1"/>
  <c r="H2947" i="7"/>
  <c r="J2947" i="7" s="1"/>
  <c r="H4269" i="7"/>
  <c r="J4269" i="7" s="1"/>
  <c r="H800" i="7"/>
  <c r="J800" i="7" s="1"/>
  <c r="H801" i="7"/>
  <c r="J801" i="7" s="1"/>
  <c r="H802" i="7"/>
  <c r="J802" i="7" s="1"/>
  <c r="H803" i="7"/>
  <c r="J803" i="7" s="1"/>
  <c r="H5138" i="7"/>
  <c r="J5138" i="7" s="1"/>
  <c r="H4270" i="7"/>
  <c r="J4270" i="7" s="1"/>
  <c r="H4271" i="7"/>
  <c r="J4271" i="7" s="1"/>
  <c r="H4272" i="7"/>
  <c r="J4272" i="7" s="1"/>
  <c r="H4273" i="7"/>
  <c r="J4273" i="7" s="1"/>
  <c r="H4274" i="7"/>
  <c r="J4274" i="7" s="1"/>
  <c r="H4275" i="7"/>
  <c r="J4275" i="7" s="1"/>
  <c r="H4276" i="7"/>
  <c r="J4276" i="7" s="1"/>
  <c r="H4277" i="7"/>
  <c r="J4277" i="7" s="1"/>
  <c r="H4278" i="7"/>
  <c r="J4278" i="7" s="1"/>
  <c r="H804" i="7"/>
  <c r="J804" i="7" s="1"/>
  <c r="H805" i="7"/>
  <c r="J805" i="7" s="1"/>
  <c r="H806" i="7"/>
  <c r="J806" i="7" s="1"/>
  <c r="H4279" i="7"/>
  <c r="J4279" i="7" s="1"/>
  <c r="H182" i="7"/>
  <c r="J182" i="7" s="1"/>
  <c r="H807" i="7"/>
  <c r="J807" i="7" s="1"/>
  <c r="H4280" i="7"/>
  <c r="J4280" i="7" s="1"/>
  <c r="H4281" i="7"/>
  <c r="J4281" i="7" s="1"/>
  <c r="H4282" i="7"/>
  <c r="J4282" i="7" s="1"/>
  <c r="H808" i="7"/>
  <c r="J808" i="7" s="1"/>
  <c r="H809" i="7"/>
  <c r="J809" i="7" s="1"/>
  <c r="H810" i="7"/>
  <c r="J810" i="7" s="1"/>
  <c r="H1814" i="7"/>
  <c r="J1814" i="7" s="1"/>
  <c r="H5631" i="7"/>
  <c r="J5631" i="7" s="1"/>
  <c r="H5139" i="7"/>
  <c r="J5139" i="7" s="1"/>
  <c r="H5140" i="7"/>
  <c r="J5140" i="7" s="1"/>
  <c r="H4283" i="7"/>
  <c r="J4283" i="7" s="1"/>
  <c r="H4284" i="7"/>
  <c r="J4284" i="7" s="1"/>
  <c r="H4285" i="7"/>
  <c r="J4285" i="7" s="1"/>
  <c r="H4286" i="7"/>
  <c r="J4286" i="7" s="1"/>
  <c r="H5141" i="7"/>
  <c r="J5141" i="7" s="1"/>
  <c r="H811" i="7"/>
  <c r="J811" i="7" s="1"/>
  <c r="H812" i="7"/>
  <c r="J812" i="7" s="1"/>
  <c r="H5142" i="7"/>
  <c r="J5142" i="7" s="1"/>
  <c r="H5143" i="7"/>
  <c r="J5143" i="7" s="1"/>
  <c r="H5144" i="7"/>
  <c r="J5144" i="7" s="1"/>
  <c r="H5632" i="7"/>
  <c r="J5632" i="7" s="1"/>
  <c r="H2948" i="7"/>
  <c r="J2948" i="7" s="1"/>
  <c r="H2949" i="7"/>
  <c r="J2949" i="7" s="1"/>
  <c r="H5633" i="7"/>
  <c r="J5633" i="7" s="1"/>
  <c r="H5634" i="7"/>
  <c r="J5634" i="7" s="1"/>
  <c r="H5635" i="7"/>
  <c r="J5635" i="7" s="1"/>
  <c r="H1815" i="7"/>
  <c r="J1815" i="7" s="1"/>
  <c r="H1816" i="7"/>
  <c r="J1816" i="7" s="1"/>
  <c r="H1817" i="7"/>
  <c r="J1817" i="7" s="1"/>
  <c r="H5636" i="7"/>
  <c r="J5636" i="7" s="1"/>
  <c r="H5145" i="7"/>
  <c r="J5145" i="7" s="1"/>
  <c r="H1818" i="7"/>
  <c r="J1818" i="7" s="1"/>
  <c r="H1819" i="7"/>
  <c r="J1819" i="7" s="1"/>
  <c r="H1820" i="7"/>
  <c r="J1820" i="7" s="1"/>
  <c r="H1821" i="7"/>
  <c r="J1821" i="7" s="1"/>
  <c r="H1822" i="7"/>
  <c r="J1822" i="7" s="1"/>
  <c r="H1823" i="7"/>
  <c r="J1823" i="7" s="1"/>
  <c r="H1824" i="7"/>
  <c r="J1824" i="7" s="1"/>
  <c r="H1825" i="7"/>
  <c r="J1825" i="7" s="1"/>
  <c r="H1826" i="7"/>
  <c r="J1826" i="7" s="1"/>
  <c r="H813" i="7"/>
  <c r="J813" i="7" s="1"/>
  <c r="H1827" i="7"/>
  <c r="J1827" i="7" s="1"/>
  <c r="H1828" i="7"/>
  <c r="J1828" i="7" s="1"/>
  <c r="H1829" i="7"/>
  <c r="J1829" i="7" s="1"/>
  <c r="H4287" i="7"/>
  <c r="J4287" i="7" s="1"/>
  <c r="H4288" i="7"/>
  <c r="J4288" i="7" s="1"/>
  <c r="H4289" i="7"/>
  <c r="J4289" i="7" s="1"/>
  <c r="H4290" i="7"/>
  <c r="J4290" i="7" s="1"/>
  <c r="H4291" i="7"/>
  <c r="J4291" i="7" s="1"/>
  <c r="H4292" i="7"/>
  <c r="J4292" i="7" s="1"/>
  <c r="H4293" i="7"/>
  <c r="J4293" i="7" s="1"/>
  <c r="H4294" i="7"/>
  <c r="J4294" i="7" s="1"/>
  <c r="H4295" i="7"/>
  <c r="J4295" i="7" s="1"/>
  <c r="H4296" i="7"/>
  <c r="J4296" i="7" s="1"/>
  <c r="H4297" i="7"/>
  <c r="J4297" i="7" s="1"/>
  <c r="H4298" i="7"/>
  <c r="J4298" i="7" s="1"/>
  <c r="H4299" i="7"/>
  <c r="J4299" i="7" s="1"/>
  <c r="H4300" i="7"/>
  <c r="J4300" i="7" s="1"/>
  <c r="H4301" i="7"/>
  <c r="J4301" i="7" s="1"/>
  <c r="H5146" i="7"/>
  <c r="J5146" i="7" s="1"/>
  <c r="H4302" i="7"/>
  <c r="J4302" i="7" s="1"/>
  <c r="H4303" i="7"/>
  <c r="J4303" i="7" s="1"/>
  <c r="H4304" i="7"/>
  <c r="J4304" i="7" s="1"/>
  <c r="H5637" i="7"/>
  <c r="J5637" i="7" s="1"/>
  <c r="H1830" i="7"/>
  <c r="J1830" i="7" s="1"/>
  <c r="H1831" i="7"/>
  <c r="J1831" i="7" s="1"/>
  <c r="H1832" i="7"/>
  <c r="J1832" i="7" s="1"/>
  <c r="H1833" i="7"/>
  <c r="J1833" i="7" s="1"/>
  <c r="H1834" i="7"/>
  <c r="J1834" i="7" s="1"/>
  <c r="H5638" i="7"/>
  <c r="J5638" i="7" s="1"/>
  <c r="H4305" i="7"/>
  <c r="J4305" i="7" s="1"/>
  <c r="H4306" i="7"/>
  <c r="J4306" i="7" s="1"/>
  <c r="H4307" i="7"/>
  <c r="J4307" i="7" s="1"/>
  <c r="H4308" i="7"/>
  <c r="J4308" i="7" s="1"/>
  <c r="H2950" i="7"/>
  <c r="J2950" i="7" s="1"/>
  <c r="H2951" i="7"/>
  <c r="J2951" i="7" s="1"/>
  <c r="H2952" i="7"/>
  <c r="J2952" i="7" s="1"/>
  <c r="H2953" i="7"/>
  <c r="J2953" i="7" s="1"/>
  <c r="H2954" i="7"/>
  <c r="J2954" i="7" s="1"/>
  <c r="H4309" i="7"/>
  <c r="J4309" i="7" s="1"/>
  <c r="H4310" i="7"/>
  <c r="J4310" i="7" s="1"/>
  <c r="H4311" i="7"/>
  <c r="J4311" i="7" s="1"/>
  <c r="H2955" i="7"/>
  <c r="J2955" i="7" s="1"/>
  <c r="H4312" i="7"/>
  <c r="J4312" i="7" s="1"/>
  <c r="H814" i="7"/>
  <c r="J814" i="7" s="1"/>
  <c r="H815" i="7"/>
  <c r="J815" i="7" s="1"/>
  <c r="H1835" i="7"/>
  <c r="J1835" i="7" s="1"/>
  <c r="H1836" i="7"/>
  <c r="J1836" i="7" s="1"/>
  <c r="H1837" i="7"/>
  <c r="J1837" i="7" s="1"/>
  <c r="H1838" i="7"/>
  <c r="J1838" i="7" s="1"/>
  <c r="H1839" i="7"/>
  <c r="J1839" i="7" s="1"/>
  <c r="H1840" i="7"/>
  <c r="J1840" i="7" s="1"/>
  <c r="H1841" i="7"/>
  <c r="J1841" i="7" s="1"/>
  <c r="H1842" i="7"/>
  <c r="J1842" i="7" s="1"/>
  <c r="H1843" i="7"/>
  <c r="J1843" i="7" s="1"/>
  <c r="H1844" i="7"/>
  <c r="J1844" i="7" s="1"/>
  <c r="H1845" i="7"/>
  <c r="J1845" i="7" s="1"/>
  <c r="H1846" i="7"/>
  <c r="J1846" i="7" s="1"/>
  <c r="H4313" i="7"/>
  <c r="J4313" i="7" s="1"/>
  <c r="H4314" i="7"/>
  <c r="J4314" i="7" s="1"/>
  <c r="H4315" i="7"/>
  <c r="J4315" i="7" s="1"/>
  <c r="H4316" i="7"/>
  <c r="J4316" i="7" s="1"/>
  <c r="H2956" i="7"/>
  <c r="J2956" i="7" s="1"/>
  <c r="H2957" i="7"/>
  <c r="J2957" i="7" s="1"/>
  <c r="H5147" i="7"/>
  <c r="J5147" i="7" s="1"/>
  <c r="H5148" i="7"/>
  <c r="J5148" i="7" s="1"/>
  <c r="H5149" i="7"/>
  <c r="J5149" i="7" s="1"/>
  <c r="H1847" i="7"/>
  <c r="J1847" i="7" s="1"/>
  <c r="H816" i="7"/>
  <c r="J816" i="7" s="1"/>
  <c r="H2958" i="7"/>
  <c r="J2958" i="7" s="1"/>
  <c r="H5639" i="7"/>
  <c r="J5639" i="7" s="1"/>
  <c r="H4317" i="7"/>
  <c r="J4317" i="7" s="1"/>
  <c r="H5640" i="7"/>
  <c r="J5640" i="7" s="1"/>
  <c r="H5641" i="7"/>
  <c r="J5641" i="7" s="1"/>
  <c r="H5642" i="7"/>
  <c r="J5642" i="7" s="1"/>
  <c r="H5643" i="7"/>
  <c r="J5643" i="7" s="1"/>
  <c r="H5644" i="7"/>
  <c r="J5644" i="7" s="1"/>
  <c r="H4318" i="7"/>
  <c r="J4318" i="7" s="1"/>
  <c r="H4319" i="7"/>
  <c r="J4319" i="7" s="1"/>
  <c r="H1848" i="7"/>
  <c r="J1848" i="7" s="1"/>
  <c r="H1849" i="7"/>
  <c r="J1849" i="7" s="1"/>
  <c r="H4320" i="7"/>
  <c r="J4320" i="7" s="1"/>
  <c r="H4321" i="7"/>
  <c r="J4321" i="7" s="1"/>
  <c r="H4322" i="7"/>
  <c r="J4322" i="7" s="1"/>
  <c r="H4323" i="7"/>
  <c r="J4323" i="7" s="1"/>
  <c r="H5150" i="7"/>
  <c r="J5150" i="7" s="1"/>
  <c r="H4324" i="7"/>
  <c r="J4324" i="7" s="1"/>
  <c r="H5151" i="7"/>
  <c r="J5151" i="7" s="1"/>
  <c r="H5645" i="7"/>
  <c r="J5645" i="7" s="1"/>
  <c r="H5646" i="7"/>
  <c r="J5646" i="7" s="1"/>
  <c r="H183" i="7"/>
  <c r="J183" i="7" s="1"/>
  <c r="H184" i="7"/>
  <c r="J184" i="7" s="1"/>
  <c r="H2959" i="7"/>
  <c r="J2959" i="7" s="1"/>
  <c r="H2960" i="7"/>
  <c r="J2960" i="7" s="1"/>
  <c r="H2961" i="7"/>
  <c r="J2961" i="7" s="1"/>
  <c r="H2962" i="7"/>
  <c r="J2962" i="7" s="1"/>
  <c r="H2963" i="7"/>
  <c r="J2963" i="7" s="1"/>
  <c r="H2964" i="7"/>
  <c r="J2964" i="7" s="1"/>
  <c r="H5647" i="7"/>
  <c r="J5647" i="7" s="1"/>
  <c r="H2965" i="7"/>
  <c r="J2965" i="7" s="1"/>
  <c r="H2966" i="7"/>
  <c r="J2966" i="7" s="1"/>
  <c r="H2967" i="7"/>
  <c r="J2967" i="7" s="1"/>
  <c r="H2968" i="7"/>
  <c r="J2968" i="7" s="1"/>
  <c r="H2969" i="7"/>
  <c r="J2969" i="7" s="1"/>
  <c r="H2970" i="7"/>
  <c r="J2970" i="7" s="1"/>
  <c r="H2971" i="7"/>
  <c r="J2971" i="7" s="1"/>
  <c r="H2972" i="7"/>
  <c r="J2972" i="7" s="1"/>
  <c r="H185" i="7"/>
  <c r="J185" i="7" s="1"/>
  <c r="H817" i="7"/>
  <c r="J817" i="7" s="1"/>
  <c r="H5152" i="7"/>
  <c r="J5152" i="7" s="1"/>
  <c r="H818" i="7"/>
  <c r="J818" i="7" s="1"/>
  <c r="H819" i="7"/>
  <c r="J819" i="7" s="1"/>
  <c r="H820" i="7"/>
  <c r="J820" i="7" s="1"/>
  <c r="H821" i="7"/>
  <c r="J821" i="7" s="1"/>
  <c r="H822" i="7"/>
  <c r="J822" i="7" s="1"/>
  <c r="H823" i="7"/>
  <c r="J823" i="7" s="1"/>
  <c r="H824" i="7"/>
  <c r="J824" i="7" s="1"/>
  <c r="H825" i="7"/>
  <c r="J825" i="7" s="1"/>
  <c r="H826" i="7"/>
  <c r="J826" i="7" s="1"/>
  <c r="H827" i="7"/>
  <c r="J827" i="7" s="1"/>
  <c r="H828" i="7"/>
  <c r="J828" i="7" s="1"/>
  <c r="H829" i="7"/>
  <c r="J829" i="7" s="1"/>
  <c r="H830" i="7"/>
  <c r="J830" i="7" s="1"/>
  <c r="H4889" i="7"/>
  <c r="J4889" i="7" s="1"/>
  <c r="H4890" i="7"/>
  <c r="J4890" i="7" s="1"/>
  <c r="H5648" i="7"/>
  <c r="J5648" i="7" s="1"/>
  <c r="H831" i="7"/>
  <c r="J831" i="7" s="1"/>
  <c r="H2973" i="7"/>
  <c r="J2973" i="7" s="1"/>
  <c r="H2974" i="7"/>
  <c r="J2974" i="7" s="1"/>
  <c r="H2975" i="7"/>
  <c r="J2975" i="7" s="1"/>
  <c r="H5649" i="7"/>
  <c r="J5649" i="7" s="1"/>
  <c r="H5650" i="7"/>
  <c r="J5650" i="7" s="1"/>
  <c r="H5651" i="7"/>
  <c r="J5651" i="7" s="1"/>
  <c r="H5652" i="7"/>
  <c r="J5652" i="7" s="1"/>
  <c r="H5653" i="7"/>
  <c r="J5653" i="7" s="1"/>
  <c r="H5654" i="7"/>
  <c r="J5654" i="7" s="1"/>
  <c r="H5655" i="7"/>
  <c r="J5655" i="7" s="1"/>
  <c r="H5656" i="7"/>
  <c r="J5656" i="7" s="1"/>
  <c r="H5657" i="7"/>
  <c r="J5657" i="7" s="1"/>
  <c r="H5658" i="7"/>
  <c r="J5658" i="7" s="1"/>
  <c r="H5659" i="7"/>
  <c r="J5659" i="7" s="1"/>
  <c r="H1850" i="7"/>
  <c r="J1850" i="7" s="1"/>
  <c r="H1851" i="7"/>
  <c r="J1851" i="7" s="1"/>
  <c r="H1852" i="7"/>
  <c r="J1852" i="7" s="1"/>
  <c r="H186" i="7"/>
  <c r="J186" i="7" s="1"/>
  <c r="H187" i="7"/>
  <c r="J187" i="7" s="1"/>
  <c r="H1853" i="7"/>
  <c r="J1853" i="7" s="1"/>
  <c r="H1854" i="7"/>
  <c r="J1854" i="7" s="1"/>
  <c r="H1855" i="7"/>
  <c r="J1855" i="7" s="1"/>
  <c r="H4325" i="7"/>
  <c r="J4325" i="7" s="1"/>
  <c r="H4326" i="7"/>
  <c r="J4326" i="7" s="1"/>
  <c r="H2976" i="7"/>
  <c r="J2976" i="7" s="1"/>
  <c r="H2977" i="7"/>
  <c r="J2977" i="7" s="1"/>
  <c r="H2978" i="7"/>
  <c r="J2978" i="7" s="1"/>
  <c r="H1856" i="7"/>
  <c r="J1856" i="7" s="1"/>
  <c r="H2979" i="7"/>
  <c r="J2979" i="7" s="1"/>
  <c r="H2980" i="7"/>
  <c r="J2980" i="7" s="1"/>
  <c r="H4327" i="7"/>
  <c r="J4327" i="7" s="1"/>
  <c r="H1857" i="7"/>
  <c r="J1857" i="7" s="1"/>
  <c r="H1858" i="7"/>
  <c r="J1858" i="7" s="1"/>
  <c r="H1859" i="7"/>
  <c r="J1859" i="7" s="1"/>
  <c r="H4328" i="7"/>
  <c r="J4328" i="7" s="1"/>
  <c r="H2981" i="7"/>
  <c r="J2981" i="7" s="1"/>
  <c r="H2982" i="7"/>
  <c r="J2982" i="7" s="1"/>
  <c r="H1860" i="7"/>
  <c r="J1860" i="7" s="1"/>
  <c r="H2983" i="7"/>
  <c r="J2983" i="7" s="1"/>
  <c r="H2984" i="7"/>
  <c r="J2984" i="7" s="1"/>
  <c r="H1861" i="7"/>
  <c r="J1861" i="7" s="1"/>
  <c r="H832" i="7"/>
  <c r="J832" i="7" s="1"/>
  <c r="H4329" i="7"/>
  <c r="J4329" i="7" s="1"/>
  <c r="H5660" i="7"/>
  <c r="J5660" i="7" s="1"/>
  <c r="H4330" i="7"/>
  <c r="J4330" i="7" s="1"/>
  <c r="H4331" i="7"/>
  <c r="J4331" i="7" s="1"/>
  <c r="H4332" i="7"/>
  <c r="J4332" i="7" s="1"/>
  <c r="H4333" i="7"/>
  <c r="J4333" i="7" s="1"/>
  <c r="H2985" i="7"/>
  <c r="J2985" i="7" s="1"/>
  <c r="H4334" i="7"/>
  <c r="J4334" i="7" s="1"/>
  <c r="H4335" i="7"/>
  <c r="J4335" i="7" s="1"/>
  <c r="H1862" i="7"/>
  <c r="J1862" i="7" s="1"/>
  <c r="H2986" i="7"/>
  <c r="J2986" i="7" s="1"/>
  <c r="H2987" i="7"/>
  <c r="J2987" i="7" s="1"/>
  <c r="H5661" i="7"/>
  <c r="J5661" i="7" s="1"/>
  <c r="H5662" i="7"/>
  <c r="J5662" i="7" s="1"/>
  <c r="H5153" i="7"/>
  <c r="J5153" i="7" s="1"/>
  <c r="H4336" i="7"/>
  <c r="J4336" i="7" s="1"/>
  <c r="H4337" i="7"/>
  <c r="J4337" i="7" s="1"/>
  <c r="H4338" i="7"/>
  <c r="J4338" i="7" s="1"/>
  <c r="H4339" i="7"/>
  <c r="J4339" i="7" s="1"/>
  <c r="H2988" i="7"/>
  <c r="J2988" i="7" s="1"/>
  <c r="H2989" i="7"/>
  <c r="J2989" i="7" s="1"/>
  <c r="H2990" i="7"/>
  <c r="J2990" i="7" s="1"/>
  <c r="H2991" i="7"/>
  <c r="J2991" i="7" s="1"/>
  <c r="H2992" i="7"/>
  <c r="J2992" i="7" s="1"/>
  <c r="H1863" i="7"/>
  <c r="J1863" i="7" s="1"/>
  <c r="H1864" i="7"/>
  <c r="J1864" i="7" s="1"/>
  <c r="H2993" i="7"/>
  <c r="J2993" i="7" s="1"/>
  <c r="H2994" i="7"/>
  <c r="J2994" i="7" s="1"/>
  <c r="H2995" i="7"/>
  <c r="J2995" i="7" s="1"/>
  <c r="H2996" i="7"/>
  <c r="J2996" i="7" s="1"/>
  <c r="H2997" i="7"/>
  <c r="J2997" i="7" s="1"/>
  <c r="H2998" i="7"/>
  <c r="J2998" i="7" s="1"/>
  <c r="H2999" i="7"/>
  <c r="J2999" i="7" s="1"/>
  <c r="H3000" i="7"/>
  <c r="J3000" i="7" s="1"/>
  <c r="H4340" i="7"/>
  <c r="J4340" i="7" s="1"/>
  <c r="H4341" i="7"/>
  <c r="J4341" i="7" s="1"/>
  <c r="H5154" i="7"/>
  <c r="J5154" i="7" s="1"/>
  <c r="H4342" i="7"/>
  <c r="J4342" i="7" s="1"/>
  <c r="H4343" i="7"/>
  <c r="J4343" i="7" s="1"/>
  <c r="H5663" i="7"/>
  <c r="J5663" i="7" s="1"/>
  <c r="H5664" i="7"/>
  <c r="J5664" i="7" s="1"/>
  <c r="H4344" i="7"/>
  <c r="J4344" i="7" s="1"/>
  <c r="H4345" i="7"/>
  <c r="J4345" i="7" s="1"/>
  <c r="H4346" i="7"/>
  <c r="J4346" i="7" s="1"/>
  <c r="H4347" i="7"/>
  <c r="J4347" i="7" s="1"/>
  <c r="H4348" i="7"/>
  <c r="J4348" i="7" s="1"/>
  <c r="H4349" i="7"/>
  <c r="J4349" i="7" s="1"/>
  <c r="H4350" i="7"/>
  <c r="J4350" i="7" s="1"/>
  <c r="H4351" i="7"/>
  <c r="J4351" i="7" s="1"/>
  <c r="H4352" i="7"/>
  <c r="J4352" i="7" s="1"/>
  <c r="H1865" i="7"/>
  <c r="J1865" i="7" s="1"/>
  <c r="H1866" i="7"/>
  <c r="J1866" i="7" s="1"/>
  <c r="H5665" i="7"/>
  <c r="J5665" i="7" s="1"/>
  <c r="H1867" i="7"/>
  <c r="J1867" i="7" s="1"/>
  <c r="H1868" i="7"/>
  <c r="J1868" i="7" s="1"/>
  <c r="H3001" i="7"/>
  <c r="J3001" i="7" s="1"/>
  <c r="H5155" i="7"/>
  <c r="J5155" i="7" s="1"/>
  <c r="H4353" i="7"/>
  <c r="J4353" i="7" s="1"/>
  <c r="H833" i="7"/>
  <c r="J833" i="7" s="1"/>
  <c r="H3002" i="7"/>
  <c r="J3002" i="7" s="1"/>
  <c r="H3003" i="7"/>
  <c r="J3003" i="7" s="1"/>
  <c r="H3004" i="7"/>
  <c r="J3004" i="7" s="1"/>
  <c r="H834" i="7"/>
  <c r="J834" i="7" s="1"/>
  <c r="H4354" i="7"/>
  <c r="J4354" i="7" s="1"/>
  <c r="H4355" i="7"/>
  <c r="J4355" i="7" s="1"/>
  <c r="H4356" i="7"/>
  <c r="J4356" i="7" s="1"/>
  <c r="H4357" i="7"/>
  <c r="J4357" i="7" s="1"/>
  <c r="H4358" i="7"/>
  <c r="J4358" i="7" s="1"/>
  <c r="H4359" i="7"/>
  <c r="J4359" i="7" s="1"/>
  <c r="H4360" i="7"/>
  <c r="J4360" i="7" s="1"/>
  <c r="H4361" i="7"/>
  <c r="J4361" i="7" s="1"/>
  <c r="H4362" i="7"/>
  <c r="J4362" i="7" s="1"/>
  <c r="H4363" i="7"/>
  <c r="J4363" i="7" s="1"/>
  <c r="H4364" i="7"/>
  <c r="J4364" i="7" s="1"/>
  <c r="H1869" i="7"/>
  <c r="J1869" i="7" s="1"/>
  <c r="H1870" i="7"/>
  <c r="J1870" i="7" s="1"/>
  <c r="H1871" i="7"/>
  <c r="J1871" i="7" s="1"/>
  <c r="H1872" i="7"/>
  <c r="J1872" i="7" s="1"/>
  <c r="H2127" i="7"/>
  <c r="J2127" i="7" s="1"/>
  <c r="H4365" i="7"/>
  <c r="J4365" i="7" s="1"/>
  <c r="H4366" i="7"/>
  <c r="J4366" i="7" s="1"/>
  <c r="H1873" i="7"/>
  <c r="J1873" i="7" s="1"/>
  <c r="H4367" i="7"/>
  <c r="J4367" i="7" s="1"/>
  <c r="H1874" i="7"/>
  <c r="J1874" i="7" s="1"/>
  <c r="H1875" i="7"/>
  <c r="J1875" i="7" s="1"/>
  <c r="H3005" i="7"/>
  <c r="J3005" i="7" s="1"/>
  <c r="H835" i="7"/>
  <c r="J835" i="7" s="1"/>
  <c r="H4891" i="7"/>
  <c r="J4891" i="7" s="1"/>
  <c r="H1876" i="7"/>
  <c r="J1876" i="7" s="1"/>
  <c r="H1877" i="7"/>
  <c r="J1877" i="7" s="1"/>
  <c r="H4892" i="7"/>
  <c r="J4892" i="7" s="1"/>
  <c r="H1878" i="7"/>
  <c r="J1878" i="7" s="1"/>
  <c r="H1879" i="7"/>
  <c r="J1879" i="7" s="1"/>
  <c r="H1880" i="7"/>
  <c r="J1880" i="7" s="1"/>
  <c r="H1881" i="7"/>
  <c r="J1881" i="7" s="1"/>
  <c r="H188" i="7"/>
  <c r="J188" i="7" s="1"/>
  <c r="H189" i="7"/>
  <c r="J189" i="7" s="1"/>
  <c r="H1882" i="7"/>
  <c r="J1882" i="7" s="1"/>
  <c r="H5156" i="7"/>
  <c r="J5156" i="7" s="1"/>
  <c r="H5157" i="7"/>
  <c r="J5157" i="7" s="1"/>
  <c r="H5158" i="7"/>
  <c r="J5158" i="7" s="1"/>
  <c r="H2128" i="7"/>
  <c r="J2128" i="7" s="1"/>
  <c r="H836" i="7"/>
  <c r="J836" i="7" s="1"/>
  <c r="H837" i="7"/>
  <c r="J837" i="7" s="1"/>
  <c r="H838" i="7"/>
  <c r="J838" i="7" s="1"/>
  <c r="H839" i="7"/>
  <c r="J839" i="7" s="1"/>
  <c r="H4893" i="7"/>
  <c r="J4893" i="7" s="1"/>
  <c r="H4894" i="7"/>
  <c r="J4894" i="7" s="1"/>
  <c r="H2129" i="7"/>
  <c r="J2129" i="7" s="1"/>
  <c r="H840" i="7"/>
  <c r="J840" i="7" s="1"/>
  <c r="H4368" i="7"/>
  <c r="J4368" i="7" s="1"/>
  <c r="H3006" i="7"/>
  <c r="J3006" i="7" s="1"/>
  <c r="H3007" i="7"/>
  <c r="J3007" i="7" s="1"/>
  <c r="H4369" i="7"/>
  <c r="J4369" i="7" s="1"/>
  <c r="H3008" i="7"/>
  <c r="J3008" i="7" s="1"/>
  <c r="H3009" i="7"/>
  <c r="J3009" i="7" s="1"/>
  <c r="H4370" i="7"/>
  <c r="J4370" i="7" s="1"/>
  <c r="H3010" i="7"/>
  <c r="J3010" i="7" s="1"/>
  <c r="H3011" i="7"/>
  <c r="J3011" i="7" s="1"/>
  <c r="H3012" i="7"/>
  <c r="J3012" i="7" s="1"/>
  <c r="H3013" i="7"/>
  <c r="J3013" i="7" s="1"/>
  <c r="H5159" i="7"/>
  <c r="J5159" i="7" s="1"/>
  <c r="H5160" i="7"/>
  <c r="J5160" i="7" s="1"/>
  <c r="H5161" i="7"/>
  <c r="J5161" i="7" s="1"/>
  <c r="H841" i="7"/>
  <c r="J841" i="7" s="1"/>
  <c r="H842" i="7"/>
  <c r="J842" i="7" s="1"/>
  <c r="H4371" i="7"/>
  <c r="J4371" i="7" s="1"/>
  <c r="H190" i="7"/>
  <c r="J190" i="7" s="1"/>
  <c r="H1883" i="7"/>
  <c r="J1883" i="7" s="1"/>
  <c r="H3014" i="7"/>
  <c r="J3014" i="7" s="1"/>
  <c r="H3015" i="7"/>
  <c r="J3015" i="7" s="1"/>
  <c r="H3016" i="7"/>
  <c r="J3016" i="7" s="1"/>
  <c r="H3017" i="7"/>
  <c r="J3017" i="7" s="1"/>
  <c r="H3018" i="7"/>
  <c r="J3018" i="7" s="1"/>
  <c r="H3019" i="7"/>
  <c r="J3019" i="7" s="1"/>
  <c r="H3020" i="7"/>
  <c r="J3020" i="7" s="1"/>
  <c r="H843" i="7"/>
  <c r="J843" i="7" s="1"/>
  <c r="H844" i="7"/>
  <c r="J844" i="7" s="1"/>
  <c r="H3021" i="7"/>
  <c r="J3021" i="7" s="1"/>
  <c r="H845" i="7"/>
  <c r="J845" i="7" s="1"/>
  <c r="H3022" i="7"/>
  <c r="J3022" i="7" s="1"/>
  <c r="H3023" i="7"/>
  <c r="J3023" i="7" s="1"/>
  <c r="H3024" i="7"/>
  <c r="J3024" i="7" s="1"/>
  <c r="H4372" i="7"/>
  <c r="J4372" i="7" s="1"/>
  <c r="H4373" i="7"/>
  <c r="J4373" i="7" s="1"/>
  <c r="H4374" i="7"/>
  <c r="J4374" i="7" s="1"/>
  <c r="H3025" i="7"/>
  <c r="J3025" i="7" s="1"/>
  <c r="H3026" i="7"/>
  <c r="J3026" i="7" s="1"/>
  <c r="H3027" i="7"/>
  <c r="J3027" i="7" s="1"/>
  <c r="H3028" i="7"/>
  <c r="J3028" i="7" s="1"/>
  <c r="H3029" i="7"/>
  <c r="J3029" i="7" s="1"/>
  <c r="H4375" i="7"/>
  <c r="J4375" i="7" s="1"/>
  <c r="H4376" i="7"/>
  <c r="J4376" i="7" s="1"/>
  <c r="H3030" i="7"/>
  <c r="J3030" i="7" s="1"/>
  <c r="H3031" i="7"/>
  <c r="J3031" i="7" s="1"/>
  <c r="H3032" i="7"/>
  <c r="J3032" i="7" s="1"/>
  <c r="H3033" i="7"/>
  <c r="J3033" i="7" s="1"/>
  <c r="H3034" i="7"/>
  <c r="J3034" i="7" s="1"/>
  <c r="H3035" i="7"/>
  <c r="J3035" i="7" s="1"/>
  <c r="H3036" i="7"/>
  <c r="J3036" i="7" s="1"/>
  <c r="H3037" i="7"/>
  <c r="J3037" i="7" s="1"/>
  <c r="H3038" i="7"/>
  <c r="J3038" i="7" s="1"/>
  <c r="H4377" i="7"/>
  <c r="J4377" i="7" s="1"/>
  <c r="H4378" i="7"/>
  <c r="J4378" i="7" s="1"/>
  <c r="H3039" i="7"/>
  <c r="J3039" i="7" s="1"/>
  <c r="H846" i="7"/>
  <c r="J846" i="7" s="1"/>
  <c r="H847" i="7"/>
  <c r="J847" i="7" s="1"/>
  <c r="H5162" i="7"/>
  <c r="J5162" i="7" s="1"/>
  <c r="H3040" i="7"/>
  <c r="J3040" i="7" s="1"/>
  <c r="H5163" i="7"/>
  <c r="J5163" i="7" s="1"/>
  <c r="H5164" i="7"/>
  <c r="J5164" i="7" s="1"/>
  <c r="H5165" i="7"/>
  <c r="J5165" i="7" s="1"/>
  <c r="H848" i="7"/>
  <c r="J848" i="7" s="1"/>
  <c r="H849" i="7"/>
  <c r="J849" i="7" s="1"/>
  <c r="H850" i="7"/>
  <c r="J850" i="7" s="1"/>
  <c r="H3041" i="7"/>
  <c r="J3041" i="7" s="1"/>
  <c r="H5166" i="7"/>
  <c r="J5166" i="7" s="1"/>
  <c r="H5167" i="7"/>
  <c r="J5167" i="7" s="1"/>
  <c r="H5666" i="7"/>
  <c r="J5666" i="7" s="1"/>
  <c r="H5667" i="7"/>
  <c r="J5667" i="7" s="1"/>
  <c r="H5668" i="7"/>
  <c r="J5668" i="7" s="1"/>
  <c r="H5669" i="7"/>
  <c r="J5669" i="7" s="1"/>
  <c r="H5670" i="7"/>
  <c r="J5670" i="7" s="1"/>
  <c r="H3042" i="7"/>
  <c r="J3042" i="7" s="1"/>
  <c r="H851" i="7"/>
  <c r="J851" i="7" s="1"/>
  <c r="H852" i="7"/>
  <c r="J852" i="7" s="1"/>
  <c r="H5168" i="7"/>
  <c r="J5168" i="7" s="1"/>
  <c r="H4379" i="7"/>
  <c r="J4379" i="7" s="1"/>
  <c r="H4380" i="7"/>
  <c r="J4380" i="7" s="1"/>
  <c r="H5169" i="7"/>
  <c r="J5169" i="7" s="1"/>
  <c r="H5170" i="7"/>
  <c r="J5170" i="7" s="1"/>
  <c r="H5171" i="7"/>
  <c r="J5171" i="7" s="1"/>
  <c r="H5172" i="7"/>
  <c r="J5172" i="7" s="1"/>
  <c r="H5173" i="7"/>
  <c r="J5173" i="7" s="1"/>
  <c r="H5174" i="7"/>
  <c r="J5174" i="7" s="1"/>
  <c r="H5175" i="7"/>
  <c r="J5175" i="7" s="1"/>
  <c r="H5176" i="7"/>
  <c r="J5176" i="7" s="1"/>
  <c r="H4381" i="7"/>
  <c r="J4381" i="7" s="1"/>
  <c r="H4382" i="7"/>
  <c r="J4382" i="7" s="1"/>
  <c r="H4383" i="7"/>
  <c r="J4383" i="7" s="1"/>
  <c r="H4384" i="7"/>
  <c r="J4384" i="7" s="1"/>
  <c r="H3043" i="7"/>
  <c r="J3043" i="7" s="1"/>
  <c r="H3044" i="7"/>
  <c r="J3044" i="7" s="1"/>
  <c r="H853" i="7"/>
  <c r="J853" i="7" s="1"/>
  <c r="H4385" i="7"/>
  <c r="J4385" i="7" s="1"/>
  <c r="H4386" i="7"/>
  <c r="J4386" i="7" s="1"/>
  <c r="H4387" i="7"/>
  <c r="J4387" i="7" s="1"/>
  <c r="H4388" i="7"/>
  <c r="J4388" i="7" s="1"/>
  <c r="H4389" i="7"/>
  <c r="J4389" i="7" s="1"/>
  <c r="H4390" i="7"/>
  <c r="J4390" i="7" s="1"/>
  <c r="H4391" i="7"/>
  <c r="J4391" i="7" s="1"/>
  <c r="H4392" i="7"/>
  <c r="J4392" i="7" s="1"/>
  <c r="H4393" i="7"/>
  <c r="J4393" i="7" s="1"/>
  <c r="H4394" i="7"/>
  <c r="J4394" i="7" s="1"/>
  <c r="H4395" i="7"/>
  <c r="J4395" i="7" s="1"/>
  <c r="H5671" i="7"/>
  <c r="J5671" i="7" s="1"/>
  <c r="H4895" i="7"/>
  <c r="J4895" i="7" s="1"/>
  <c r="H4896" i="7"/>
  <c r="J4896" i="7" s="1"/>
  <c r="H3045" i="7"/>
  <c r="J3045" i="7" s="1"/>
  <c r="H3046" i="7"/>
  <c r="J3046" i="7" s="1"/>
  <c r="H4396" i="7"/>
  <c r="J4396" i="7" s="1"/>
  <c r="H4397" i="7"/>
  <c r="J4397" i="7" s="1"/>
  <c r="H4398" i="7"/>
  <c r="J4398" i="7" s="1"/>
  <c r="H3047" i="7"/>
  <c r="J3047" i="7" s="1"/>
  <c r="H3048" i="7"/>
  <c r="J3048" i="7" s="1"/>
  <c r="H3049" i="7"/>
  <c r="J3049" i="7" s="1"/>
  <c r="H3050" i="7"/>
  <c r="J3050" i="7" s="1"/>
  <c r="H3051" i="7"/>
  <c r="J3051" i="7" s="1"/>
  <c r="H3052" i="7"/>
  <c r="J3052" i="7" s="1"/>
  <c r="H3053" i="7"/>
  <c r="J3053" i="7" s="1"/>
  <c r="H4399" i="7"/>
  <c r="J4399" i="7" s="1"/>
  <c r="H3054" i="7"/>
  <c r="J3054" i="7" s="1"/>
  <c r="H4400" i="7"/>
  <c r="J4400" i="7" s="1"/>
  <c r="H3055" i="7"/>
  <c r="J3055" i="7" s="1"/>
  <c r="H4401" i="7"/>
  <c r="J4401" i="7" s="1"/>
  <c r="H3056" i="7"/>
  <c r="J3056" i="7" s="1"/>
  <c r="H3057" i="7"/>
  <c r="J3057" i="7" s="1"/>
  <c r="H3058" i="7"/>
  <c r="J3058" i="7" s="1"/>
  <c r="H4402" i="7"/>
  <c r="J4402" i="7" s="1"/>
  <c r="H3059" i="7"/>
  <c r="J3059" i="7" s="1"/>
  <c r="H3060" i="7"/>
  <c r="J3060" i="7" s="1"/>
  <c r="H3061" i="7"/>
  <c r="J3061" i="7" s="1"/>
  <c r="H3062" i="7"/>
  <c r="J3062" i="7" s="1"/>
  <c r="H3063" i="7"/>
  <c r="J3063" i="7" s="1"/>
  <c r="H3064" i="7"/>
  <c r="J3064" i="7" s="1"/>
  <c r="H3065" i="7"/>
  <c r="J3065" i="7" s="1"/>
  <c r="H3066" i="7"/>
  <c r="J3066" i="7" s="1"/>
  <c r="H5672" i="7"/>
  <c r="J5672" i="7" s="1"/>
  <c r="H4897" i="7"/>
  <c r="J4897" i="7" s="1"/>
  <c r="H4898" i="7"/>
  <c r="J4898" i="7" s="1"/>
  <c r="H1884" i="7"/>
  <c r="J1884" i="7" s="1"/>
  <c r="H1885" i="7"/>
  <c r="J1885" i="7" s="1"/>
  <c r="H1886" i="7"/>
  <c r="J1886" i="7" s="1"/>
  <c r="H1887" i="7"/>
  <c r="J1887" i="7" s="1"/>
  <c r="H4403" i="7"/>
  <c r="J4403" i="7" s="1"/>
  <c r="H4404" i="7"/>
  <c r="J4404" i="7" s="1"/>
  <c r="H4405" i="7"/>
  <c r="J4405" i="7" s="1"/>
  <c r="H3067" i="7"/>
  <c r="J3067" i="7" s="1"/>
  <c r="H3068" i="7"/>
  <c r="J3068" i="7" s="1"/>
  <c r="H3069" i="7"/>
  <c r="J3069" i="7" s="1"/>
  <c r="H3070" i="7"/>
  <c r="J3070" i="7" s="1"/>
  <c r="H3071" i="7"/>
  <c r="J3071" i="7" s="1"/>
  <c r="H3072" i="7"/>
  <c r="J3072" i="7" s="1"/>
  <c r="H3073" i="7"/>
  <c r="J3073" i="7" s="1"/>
  <c r="H3074" i="7"/>
  <c r="J3074" i="7" s="1"/>
  <c r="H3075" i="7"/>
  <c r="J3075" i="7" s="1"/>
  <c r="H3076" i="7"/>
  <c r="J3076" i="7" s="1"/>
  <c r="H3077" i="7"/>
  <c r="J3077" i="7" s="1"/>
  <c r="H4406" i="7"/>
  <c r="J4406" i="7" s="1"/>
  <c r="H3078" i="7"/>
  <c r="J3078" i="7" s="1"/>
  <c r="H3079" i="7"/>
  <c r="J3079" i="7" s="1"/>
  <c r="H4407" i="7"/>
  <c r="J4407" i="7" s="1"/>
  <c r="H4408" i="7"/>
  <c r="J4408" i="7" s="1"/>
  <c r="H4409" i="7"/>
  <c r="J4409" i="7" s="1"/>
  <c r="H1888" i="7"/>
  <c r="J1888" i="7" s="1"/>
  <c r="H1889" i="7"/>
  <c r="J1889" i="7" s="1"/>
  <c r="H3080" i="7"/>
  <c r="J3080" i="7" s="1"/>
  <c r="H854" i="7"/>
  <c r="J854" i="7" s="1"/>
  <c r="H855" i="7"/>
  <c r="J855" i="7" s="1"/>
  <c r="H856" i="7"/>
  <c r="J856" i="7" s="1"/>
  <c r="H857" i="7"/>
  <c r="J857" i="7" s="1"/>
  <c r="H858" i="7"/>
  <c r="J858" i="7" s="1"/>
  <c r="H1890" i="7"/>
  <c r="J1890" i="7" s="1"/>
  <c r="H1891" i="7"/>
  <c r="J1891" i="7" s="1"/>
  <c r="H859" i="7"/>
  <c r="J859" i="7" s="1"/>
  <c r="H860" i="7"/>
  <c r="J860" i="7" s="1"/>
  <c r="H861" i="7"/>
  <c r="J861" i="7" s="1"/>
  <c r="H862" i="7"/>
  <c r="J862" i="7" s="1"/>
  <c r="H863" i="7"/>
  <c r="J863" i="7" s="1"/>
  <c r="H864" i="7"/>
  <c r="J864" i="7" s="1"/>
  <c r="H865" i="7"/>
  <c r="J865" i="7" s="1"/>
  <c r="H866" i="7"/>
  <c r="J866" i="7" s="1"/>
  <c r="H867" i="7"/>
  <c r="J867" i="7" s="1"/>
  <c r="H1892" i="7"/>
  <c r="J1892" i="7" s="1"/>
  <c r="H1893" i="7"/>
  <c r="J1893" i="7" s="1"/>
  <c r="H868" i="7"/>
  <c r="J868" i="7" s="1"/>
  <c r="H5177" i="7"/>
  <c r="J5177" i="7" s="1"/>
  <c r="H1894" i="7"/>
  <c r="J1894" i="7" s="1"/>
  <c r="H3081" i="7"/>
  <c r="J3081" i="7" s="1"/>
  <c r="H1895" i="7"/>
  <c r="J1895" i="7" s="1"/>
  <c r="H3082" i="7"/>
  <c r="J3082" i="7" s="1"/>
  <c r="H3083" i="7"/>
  <c r="J3083" i="7" s="1"/>
  <c r="H3084" i="7"/>
  <c r="J3084" i="7" s="1"/>
  <c r="H3085" i="7"/>
  <c r="J3085" i="7" s="1"/>
  <c r="H3086" i="7"/>
  <c r="J3086" i="7" s="1"/>
  <c r="H3087" i="7"/>
  <c r="J3087" i="7" s="1"/>
  <c r="H3088" i="7"/>
  <c r="J3088" i="7" s="1"/>
  <c r="H3089" i="7"/>
  <c r="J3089" i="7" s="1"/>
  <c r="H5673" i="7"/>
  <c r="J5673" i="7" s="1"/>
  <c r="H5674" i="7"/>
  <c r="J5674" i="7" s="1"/>
  <c r="H191" i="7"/>
  <c r="J191" i="7" s="1"/>
  <c r="H5178" i="7"/>
  <c r="J5178" i="7" s="1"/>
  <c r="H869" i="7"/>
  <c r="J869" i="7" s="1"/>
  <c r="H5179" i="7"/>
  <c r="J5179" i="7" s="1"/>
  <c r="H5180" i="7"/>
  <c r="J5180" i="7" s="1"/>
  <c r="H870" i="7"/>
  <c r="J870" i="7" s="1"/>
  <c r="H5181" i="7"/>
  <c r="J5181" i="7" s="1"/>
  <c r="H5182" i="7"/>
  <c r="J5182" i="7" s="1"/>
  <c r="H5183" i="7"/>
  <c r="J5183" i="7" s="1"/>
  <c r="H4410" i="7"/>
  <c r="J4410" i="7" s="1"/>
  <c r="H3090" i="7"/>
  <c r="J3090" i="7" s="1"/>
  <c r="H4411" i="7"/>
  <c r="J4411" i="7" s="1"/>
  <c r="H3091" i="7"/>
  <c r="J3091" i="7" s="1"/>
  <c r="H2130" i="7"/>
  <c r="J2130" i="7" s="1"/>
  <c r="H871" i="7"/>
  <c r="J871" i="7" s="1"/>
  <c r="H3092" i="7"/>
  <c r="J3092" i="7" s="1"/>
  <c r="H3093" i="7"/>
  <c r="J3093" i="7" s="1"/>
  <c r="H4412" i="7"/>
  <c r="J4412" i="7" s="1"/>
  <c r="H4413" i="7"/>
  <c r="J4413" i="7" s="1"/>
  <c r="H5675" i="7"/>
  <c r="J5675" i="7" s="1"/>
  <c r="H5676" i="7"/>
  <c r="J5676" i="7" s="1"/>
  <c r="H4414" i="7"/>
  <c r="J4414" i="7" s="1"/>
  <c r="H3094" i="7"/>
  <c r="J3094" i="7" s="1"/>
  <c r="H3095" i="7"/>
  <c r="J3095" i="7" s="1"/>
  <c r="H3096" i="7"/>
  <c r="J3096" i="7" s="1"/>
  <c r="H3097" i="7"/>
  <c r="J3097" i="7" s="1"/>
  <c r="H5677" i="7"/>
  <c r="J5677" i="7" s="1"/>
  <c r="H3098" i="7"/>
  <c r="J3098" i="7" s="1"/>
  <c r="H3099" i="7"/>
  <c r="J3099" i="7" s="1"/>
  <c r="H3100" i="7"/>
  <c r="J3100" i="7" s="1"/>
  <c r="H3101" i="7"/>
  <c r="J3101" i="7" s="1"/>
  <c r="H3102" i="7"/>
  <c r="J3102" i="7" s="1"/>
  <c r="H3103" i="7"/>
  <c r="J3103" i="7" s="1"/>
  <c r="H3104" i="7"/>
  <c r="J3104" i="7" s="1"/>
  <c r="H3105" i="7"/>
  <c r="J3105" i="7" s="1"/>
  <c r="H3106" i="7"/>
  <c r="J3106" i="7" s="1"/>
  <c r="H3107" i="7"/>
  <c r="J3107" i="7" s="1"/>
  <c r="H3108" i="7"/>
  <c r="J3108" i="7" s="1"/>
  <c r="H1896" i="7"/>
  <c r="J1896" i="7" s="1"/>
  <c r="H5184" i="7"/>
  <c r="J5184" i="7" s="1"/>
  <c r="H5678" i="7"/>
  <c r="J5678" i="7" s="1"/>
  <c r="H2131" i="7"/>
  <c r="J2131" i="7" s="1"/>
  <c r="H5679" i="7"/>
  <c r="J5679" i="7" s="1"/>
  <c r="H3109" i="7"/>
  <c r="J3109" i="7" s="1"/>
  <c r="H3110" i="7"/>
  <c r="J3110" i="7" s="1"/>
  <c r="H4415" i="7"/>
  <c r="J4415" i="7" s="1"/>
  <c r="H4416" i="7"/>
  <c r="J4416" i="7" s="1"/>
  <c r="H2132" i="7"/>
  <c r="J2132" i="7" s="1"/>
  <c r="H2133" i="7"/>
  <c r="J2133" i="7" s="1"/>
  <c r="H2134" i="7"/>
  <c r="J2134" i="7" s="1"/>
  <c r="H4417" i="7"/>
  <c r="J4417" i="7" s="1"/>
  <c r="H872" i="7"/>
  <c r="J872" i="7" s="1"/>
  <c r="H873" i="7"/>
  <c r="J873" i="7" s="1"/>
  <c r="H874" i="7"/>
  <c r="J874" i="7" s="1"/>
  <c r="H875" i="7"/>
  <c r="J875" i="7" s="1"/>
  <c r="H5680" i="7"/>
  <c r="J5680" i="7" s="1"/>
  <c r="H5681" i="7"/>
  <c r="J5681" i="7" s="1"/>
  <c r="H5682" i="7"/>
  <c r="J5682" i="7" s="1"/>
  <c r="H5683" i="7"/>
  <c r="J5683" i="7" s="1"/>
  <c r="H5684" i="7"/>
  <c r="J5684" i="7" s="1"/>
  <c r="H5685" i="7"/>
  <c r="J5685" i="7" s="1"/>
  <c r="H5686" i="7"/>
  <c r="J5686" i="7" s="1"/>
  <c r="H5687" i="7"/>
  <c r="J5687" i="7" s="1"/>
  <c r="H5688" i="7"/>
  <c r="J5688" i="7" s="1"/>
  <c r="H5689" i="7"/>
  <c r="J5689" i="7" s="1"/>
  <c r="H5690" i="7"/>
  <c r="J5690" i="7" s="1"/>
  <c r="H5691" i="7"/>
  <c r="J5691" i="7" s="1"/>
  <c r="H5692" i="7"/>
  <c r="J5692" i="7" s="1"/>
  <c r="H5693" i="7"/>
  <c r="J5693" i="7" s="1"/>
  <c r="H5694" i="7"/>
  <c r="J5694" i="7" s="1"/>
  <c r="H2135" i="7"/>
  <c r="J2135" i="7" s="1"/>
  <c r="H876" i="7"/>
  <c r="J876" i="7" s="1"/>
  <c r="H192" i="7"/>
  <c r="J192" i="7" s="1"/>
  <c r="H1897" i="7"/>
  <c r="J1897" i="7" s="1"/>
  <c r="H3111" i="7"/>
  <c r="J3111" i="7" s="1"/>
  <c r="H3112" i="7"/>
  <c r="J3112" i="7" s="1"/>
  <c r="H3113" i="7"/>
  <c r="J3113" i="7" s="1"/>
  <c r="H3114" i="7"/>
  <c r="J3114" i="7" s="1"/>
  <c r="H3115" i="7"/>
  <c r="J3115" i="7" s="1"/>
  <c r="H4418" i="7"/>
  <c r="J4418" i="7" s="1"/>
  <c r="H3116" i="7"/>
  <c r="J3116" i="7" s="1"/>
  <c r="H3117" i="7"/>
  <c r="J3117" i="7" s="1"/>
  <c r="H3118" i="7"/>
  <c r="J3118" i="7" s="1"/>
  <c r="H877" i="7"/>
  <c r="J877" i="7" s="1"/>
  <c r="H4419" i="7"/>
  <c r="J4419" i="7" s="1"/>
  <c r="H3119" i="7"/>
  <c r="J3119" i="7" s="1"/>
  <c r="H4420" i="7"/>
  <c r="J4420" i="7" s="1"/>
  <c r="H4421" i="7"/>
  <c r="J4421" i="7" s="1"/>
  <c r="H4422" i="7"/>
  <c r="J4422" i="7" s="1"/>
  <c r="H3120" i="7"/>
  <c r="J3120" i="7" s="1"/>
  <c r="H4423" i="7"/>
  <c r="J4423" i="7" s="1"/>
  <c r="H3121" i="7"/>
  <c r="J3121" i="7" s="1"/>
  <c r="H3122" i="7"/>
  <c r="J3122" i="7" s="1"/>
  <c r="H3123" i="7"/>
  <c r="J3123" i="7" s="1"/>
  <c r="H4424" i="7"/>
  <c r="J4424" i="7" s="1"/>
  <c r="H4425" i="7"/>
  <c r="J4425" i="7" s="1"/>
  <c r="H4426" i="7"/>
  <c r="J4426" i="7" s="1"/>
  <c r="H4427" i="7"/>
  <c r="J4427" i="7" s="1"/>
  <c r="H4428" i="7"/>
  <c r="J4428" i="7" s="1"/>
  <c r="H4429" i="7"/>
  <c r="J4429" i="7" s="1"/>
  <c r="H4430" i="7"/>
  <c r="J4430" i="7" s="1"/>
  <c r="H4431" i="7"/>
  <c r="J4431" i="7" s="1"/>
  <c r="H4432" i="7"/>
  <c r="J4432" i="7" s="1"/>
  <c r="H3124" i="7"/>
  <c r="J3124" i="7" s="1"/>
  <c r="H4433" i="7"/>
  <c r="J4433" i="7" s="1"/>
  <c r="H4434" i="7"/>
  <c r="J4434" i="7" s="1"/>
  <c r="H4435" i="7"/>
  <c r="J4435" i="7" s="1"/>
  <c r="H4436" i="7"/>
  <c r="J4436" i="7" s="1"/>
  <c r="H878" i="7"/>
  <c r="J878" i="7" s="1"/>
  <c r="H879" i="7"/>
  <c r="J879" i="7" s="1"/>
  <c r="H880" i="7"/>
  <c r="J880" i="7" s="1"/>
  <c r="H881" i="7"/>
  <c r="J881" i="7" s="1"/>
  <c r="H5185" i="7"/>
  <c r="J5185" i="7" s="1"/>
  <c r="H882" i="7"/>
  <c r="J882" i="7" s="1"/>
  <c r="H883" i="7"/>
  <c r="J883" i="7" s="1"/>
  <c r="H4437" i="7"/>
  <c r="J4437" i="7" s="1"/>
  <c r="H5186" i="7"/>
  <c r="J5186" i="7" s="1"/>
  <c r="H1898" i="7"/>
  <c r="J1898" i="7" s="1"/>
  <c r="H1899" i="7"/>
  <c r="J1899" i="7" s="1"/>
  <c r="H1900" i="7"/>
  <c r="J1900" i="7" s="1"/>
  <c r="H5695" i="7"/>
  <c r="J5695" i="7" s="1"/>
  <c r="H884" i="7"/>
  <c r="J884" i="7" s="1"/>
  <c r="H885" i="7"/>
  <c r="J885" i="7" s="1"/>
  <c r="H5187" i="7"/>
  <c r="J5187" i="7" s="1"/>
  <c r="H5188" i="7"/>
  <c r="J5188" i="7" s="1"/>
  <c r="H5189" i="7"/>
  <c r="J5189" i="7" s="1"/>
  <c r="H3125" i="7"/>
  <c r="J3125" i="7" s="1"/>
  <c r="H3126" i="7"/>
  <c r="J3126" i="7" s="1"/>
  <c r="H3127" i="7"/>
  <c r="J3127" i="7" s="1"/>
  <c r="H3128" i="7"/>
  <c r="J3128" i="7" s="1"/>
  <c r="H3129" i="7"/>
  <c r="J3129" i="7" s="1"/>
  <c r="H3130" i="7"/>
  <c r="J3130" i="7" s="1"/>
  <c r="H3131" i="7"/>
  <c r="J3131" i="7" s="1"/>
  <c r="H3132" i="7"/>
  <c r="J3132" i="7" s="1"/>
  <c r="H3133" i="7"/>
  <c r="J3133" i="7" s="1"/>
  <c r="H3134" i="7"/>
  <c r="J3134" i="7" s="1"/>
  <c r="H3135" i="7"/>
  <c r="J3135" i="7" s="1"/>
  <c r="H3136" i="7"/>
  <c r="J3136" i="7" s="1"/>
  <c r="H3137" i="7"/>
  <c r="J3137" i="7" s="1"/>
  <c r="H3138" i="7"/>
  <c r="J3138" i="7" s="1"/>
  <c r="H3139" i="7"/>
  <c r="J3139" i="7" s="1"/>
  <c r="H3140" i="7"/>
  <c r="J3140" i="7" s="1"/>
  <c r="H3141" i="7"/>
  <c r="J3141" i="7" s="1"/>
  <c r="H3142" i="7"/>
  <c r="J3142" i="7" s="1"/>
  <c r="H3143" i="7"/>
  <c r="J3143" i="7" s="1"/>
  <c r="H3144" i="7"/>
  <c r="J3144" i="7" s="1"/>
  <c r="H3145" i="7"/>
  <c r="J3145" i="7" s="1"/>
  <c r="H3146" i="7"/>
  <c r="J3146" i="7" s="1"/>
  <c r="H4438" i="7"/>
  <c r="J4438" i="7" s="1"/>
  <c r="H4439" i="7"/>
  <c r="J4439" i="7" s="1"/>
  <c r="H3147" i="7"/>
  <c r="J3147" i="7" s="1"/>
  <c r="H4440" i="7"/>
  <c r="J4440" i="7" s="1"/>
  <c r="H3148" i="7"/>
  <c r="J3148" i="7" s="1"/>
  <c r="H4441" i="7"/>
  <c r="J4441" i="7" s="1"/>
  <c r="H4442" i="7"/>
  <c r="J4442" i="7" s="1"/>
  <c r="H4443" i="7"/>
  <c r="J4443" i="7" s="1"/>
  <c r="H4444" i="7"/>
  <c r="J4444" i="7" s="1"/>
  <c r="H4445" i="7"/>
  <c r="J4445" i="7" s="1"/>
  <c r="H3149" i="7"/>
  <c r="J3149" i="7" s="1"/>
  <c r="H3150" i="7"/>
  <c r="J3150" i="7" s="1"/>
  <c r="H3151" i="7"/>
  <c r="J3151" i="7" s="1"/>
  <c r="H4446" i="7"/>
  <c r="J4446" i="7" s="1"/>
  <c r="H3152" i="7"/>
  <c r="J3152" i="7" s="1"/>
  <c r="H3153" i="7"/>
  <c r="J3153" i="7" s="1"/>
  <c r="H3154" i="7"/>
  <c r="J3154" i="7" s="1"/>
  <c r="H3155" i="7"/>
  <c r="J3155" i="7" s="1"/>
  <c r="H3156" i="7"/>
  <c r="J3156" i="7" s="1"/>
  <c r="H3157" i="7"/>
  <c r="J3157" i="7" s="1"/>
  <c r="H3158" i="7"/>
  <c r="J3158" i="7" s="1"/>
  <c r="H3159" i="7"/>
  <c r="J3159" i="7" s="1"/>
  <c r="H3160" i="7"/>
  <c r="J3160" i="7" s="1"/>
  <c r="H3161" i="7"/>
  <c r="J3161" i="7" s="1"/>
  <c r="H3162" i="7"/>
  <c r="J3162" i="7" s="1"/>
  <c r="H3163" i="7"/>
  <c r="J3163" i="7" s="1"/>
  <c r="H3164" i="7"/>
  <c r="J3164" i="7" s="1"/>
  <c r="H3165" i="7"/>
  <c r="J3165" i="7" s="1"/>
  <c r="H3166" i="7"/>
  <c r="J3166" i="7" s="1"/>
  <c r="H3167" i="7"/>
  <c r="J3167" i="7" s="1"/>
  <c r="H3168" i="7"/>
  <c r="J3168" i="7" s="1"/>
  <c r="H3169" i="7"/>
  <c r="J3169" i="7" s="1"/>
  <c r="H3170" i="7"/>
  <c r="J3170" i="7" s="1"/>
  <c r="H3171" i="7"/>
  <c r="J3171" i="7" s="1"/>
  <c r="H3172" i="7"/>
  <c r="J3172" i="7" s="1"/>
  <c r="H3173" i="7"/>
  <c r="J3173" i="7" s="1"/>
  <c r="H3174" i="7"/>
  <c r="J3174" i="7" s="1"/>
  <c r="H3175" i="7"/>
  <c r="J3175" i="7" s="1"/>
  <c r="H3176" i="7"/>
  <c r="J3176" i="7" s="1"/>
  <c r="H3177" i="7"/>
  <c r="J3177" i="7" s="1"/>
  <c r="H3178" i="7"/>
  <c r="J3178" i="7" s="1"/>
  <c r="H3179" i="7"/>
  <c r="J3179" i="7" s="1"/>
  <c r="H3180" i="7"/>
  <c r="J3180" i="7" s="1"/>
  <c r="H3181" i="7"/>
  <c r="J3181" i="7" s="1"/>
  <c r="H3182" i="7"/>
  <c r="J3182" i="7" s="1"/>
  <c r="H4447" i="7"/>
  <c r="J4447" i="7" s="1"/>
  <c r="H4448" i="7"/>
  <c r="J4448" i="7" s="1"/>
  <c r="H3183" i="7"/>
  <c r="J3183" i="7" s="1"/>
  <c r="H4449" i="7"/>
  <c r="J4449" i="7" s="1"/>
  <c r="H3184" i="7"/>
  <c r="J3184" i="7" s="1"/>
  <c r="H3185" i="7"/>
  <c r="J3185" i="7" s="1"/>
  <c r="H3186" i="7"/>
  <c r="J3186" i="7" s="1"/>
  <c r="H4450" i="7"/>
  <c r="J4450" i="7" s="1"/>
  <c r="H4451" i="7"/>
  <c r="J4451" i="7" s="1"/>
  <c r="H4452" i="7"/>
  <c r="J4452" i="7" s="1"/>
  <c r="H4453" i="7"/>
  <c r="J4453" i="7" s="1"/>
  <c r="H3187" i="7"/>
  <c r="J3187" i="7" s="1"/>
  <c r="H3188" i="7"/>
  <c r="J3188" i="7" s="1"/>
  <c r="H3189" i="7"/>
  <c r="J3189" i="7" s="1"/>
  <c r="H3190" i="7"/>
  <c r="J3190" i="7" s="1"/>
  <c r="H3191" i="7"/>
  <c r="J3191" i="7" s="1"/>
  <c r="H3192" i="7"/>
  <c r="J3192" i="7" s="1"/>
  <c r="H3193" i="7"/>
  <c r="J3193" i="7" s="1"/>
  <c r="H3194" i="7"/>
  <c r="J3194" i="7" s="1"/>
  <c r="H3195" i="7"/>
  <c r="J3195" i="7" s="1"/>
  <c r="H3196" i="7"/>
  <c r="J3196" i="7" s="1"/>
  <c r="H5696" i="7"/>
  <c r="J5696" i="7" s="1"/>
  <c r="H3197" i="7"/>
  <c r="J3197" i="7" s="1"/>
  <c r="H3198" i="7"/>
  <c r="J3198" i="7" s="1"/>
  <c r="H3199" i="7"/>
  <c r="J3199" i="7" s="1"/>
  <c r="H3200" i="7"/>
  <c r="J3200" i="7" s="1"/>
  <c r="H3201" i="7"/>
  <c r="J3201" i="7" s="1"/>
  <c r="H3202" i="7"/>
  <c r="J3202" i="7" s="1"/>
  <c r="H886" i="7"/>
  <c r="J886" i="7" s="1"/>
  <c r="H193" i="7"/>
  <c r="J193" i="7" s="1"/>
  <c r="H194" i="7"/>
  <c r="J194" i="7" s="1"/>
  <c r="H887" i="7"/>
  <c r="J887" i="7" s="1"/>
  <c r="H888" i="7"/>
  <c r="J888" i="7" s="1"/>
  <c r="H889" i="7"/>
  <c r="J889" i="7" s="1"/>
  <c r="H890" i="7"/>
  <c r="J890" i="7" s="1"/>
  <c r="H891" i="7"/>
  <c r="J891" i="7" s="1"/>
  <c r="H892" i="7"/>
  <c r="J892" i="7" s="1"/>
  <c r="H5697" i="7"/>
  <c r="J5697" i="7" s="1"/>
  <c r="H893" i="7"/>
  <c r="J893" i="7" s="1"/>
  <c r="H3203" i="7"/>
  <c r="J3203" i="7" s="1"/>
  <c r="H894" i="7"/>
  <c r="J894" i="7" s="1"/>
  <c r="H895" i="7"/>
  <c r="J895" i="7" s="1"/>
  <c r="H5698" i="7"/>
  <c r="J5698" i="7" s="1"/>
  <c r="H2136" i="7"/>
  <c r="J2136" i="7" s="1"/>
  <c r="H2137" i="7"/>
  <c r="J2137" i="7" s="1"/>
  <c r="H195" i="7"/>
  <c r="J195" i="7" s="1"/>
  <c r="H196" i="7"/>
  <c r="J196" i="7" s="1"/>
  <c r="H1901" i="7"/>
  <c r="J1901" i="7" s="1"/>
  <c r="H896" i="7"/>
  <c r="J896" i="7" s="1"/>
  <c r="H897" i="7"/>
  <c r="J897" i="7" s="1"/>
  <c r="H2138" i="7"/>
  <c r="J2138" i="7" s="1"/>
  <c r="H898" i="7"/>
  <c r="J898" i="7" s="1"/>
  <c r="H899" i="7"/>
  <c r="J899" i="7" s="1"/>
  <c r="H900" i="7"/>
  <c r="J900" i="7" s="1"/>
  <c r="H901" i="7"/>
  <c r="J901" i="7" s="1"/>
  <c r="H902" i="7"/>
  <c r="J902" i="7" s="1"/>
  <c r="H903" i="7"/>
  <c r="J903" i="7" s="1"/>
  <c r="H904" i="7"/>
  <c r="J904" i="7" s="1"/>
  <c r="H5190" i="7"/>
  <c r="J5190" i="7" s="1"/>
  <c r="H905" i="7"/>
  <c r="J905" i="7" s="1"/>
  <c r="H906" i="7"/>
  <c r="J906" i="7" s="1"/>
  <c r="H907" i="7"/>
  <c r="J907" i="7" s="1"/>
  <c r="H4454" i="7"/>
  <c r="J4454" i="7" s="1"/>
  <c r="H4455" i="7"/>
  <c r="J4455" i="7" s="1"/>
  <c r="H4456" i="7"/>
  <c r="J4456" i="7" s="1"/>
  <c r="H4457" i="7"/>
  <c r="J4457" i="7" s="1"/>
  <c r="H4458" i="7"/>
  <c r="J4458" i="7" s="1"/>
  <c r="H4459" i="7"/>
  <c r="J4459" i="7" s="1"/>
  <c r="H908" i="7"/>
  <c r="J908" i="7" s="1"/>
  <c r="H909" i="7"/>
  <c r="J909" i="7" s="1"/>
  <c r="H910" i="7"/>
  <c r="J910" i="7" s="1"/>
  <c r="H911" i="7"/>
  <c r="J911" i="7" s="1"/>
  <c r="H912" i="7"/>
  <c r="J912" i="7" s="1"/>
  <c r="H913" i="7"/>
  <c r="J913" i="7" s="1"/>
  <c r="H914" i="7"/>
  <c r="J914" i="7" s="1"/>
  <c r="H915" i="7"/>
  <c r="J915" i="7" s="1"/>
  <c r="H916" i="7"/>
  <c r="J916" i="7" s="1"/>
  <c r="H917" i="7"/>
  <c r="J917" i="7" s="1"/>
  <c r="H918" i="7"/>
  <c r="J918" i="7" s="1"/>
  <c r="H919" i="7"/>
  <c r="J919" i="7" s="1"/>
  <c r="H920" i="7"/>
  <c r="J920" i="7" s="1"/>
  <c r="H921" i="7"/>
  <c r="J921" i="7" s="1"/>
  <c r="H922" i="7"/>
  <c r="J922" i="7" s="1"/>
  <c r="H5191" i="7"/>
  <c r="J5191" i="7" s="1"/>
  <c r="H3204" i="7"/>
  <c r="J3204" i="7" s="1"/>
  <c r="H1902" i="7"/>
  <c r="J1902" i="7" s="1"/>
  <c r="H5699" i="7"/>
  <c r="J5699" i="7" s="1"/>
  <c r="H1903" i="7"/>
  <c r="J1903" i="7" s="1"/>
  <c r="H1904" i="7"/>
  <c r="J1904" i="7" s="1"/>
  <c r="H4460" i="7"/>
  <c r="J4460" i="7" s="1"/>
  <c r="H4461" i="7"/>
  <c r="J4461" i="7" s="1"/>
  <c r="H4462" i="7"/>
  <c r="J4462" i="7" s="1"/>
  <c r="H1905" i="7"/>
  <c r="J1905" i="7" s="1"/>
  <c r="H1906" i="7"/>
  <c r="J1906" i="7" s="1"/>
  <c r="H1907" i="7"/>
  <c r="J1907" i="7" s="1"/>
  <c r="H1908" i="7"/>
  <c r="J1908" i="7" s="1"/>
  <c r="H1909" i="7"/>
  <c r="J1909" i="7" s="1"/>
  <c r="H1910" i="7"/>
  <c r="J1910" i="7" s="1"/>
  <c r="H1911" i="7"/>
  <c r="J1911" i="7" s="1"/>
  <c r="H923" i="7"/>
  <c r="J923" i="7" s="1"/>
  <c r="H924" i="7"/>
  <c r="J924" i="7" s="1"/>
  <c r="H925" i="7"/>
  <c r="J925" i="7" s="1"/>
  <c r="H926" i="7"/>
  <c r="J926" i="7" s="1"/>
  <c r="H927" i="7"/>
  <c r="J927" i="7" s="1"/>
  <c r="H928" i="7"/>
  <c r="J928" i="7" s="1"/>
  <c r="H929" i="7"/>
  <c r="J929" i="7" s="1"/>
  <c r="H930" i="7"/>
  <c r="J930" i="7" s="1"/>
  <c r="H931" i="7"/>
  <c r="J931" i="7" s="1"/>
  <c r="H932" i="7"/>
  <c r="J932" i="7" s="1"/>
  <c r="H933" i="7"/>
  <c r="J933" i="7" s="1"/>
  <c r="H934" i="7"/>
  <c r="J934" i="7" s="1"/>
  <c r="H935" i="7"/>
  <c r="J935" i="7" s="1"/>
  <c r="H936" i="7"/>
  <c r="J936" i="7" s="1"/>
  <c r="H937" i="7"/>
  <c r="J937" i="7" s="1"/>
  <c r="H938" i="7"/>
  <c r="J938" i="7" s="1"/>
  <c r="H3205" i="7"/>
  <c r="J3205" i="7" s="1"/>
  <c r="H3206" i="7"/>
  <c r="J3206" i="7" s="1"/>
  <c r="H4463" i="7"/>
  <c r="J4463" i="7" s="1"/>
  <c r="H3207" i="7"/>
  <c r="J3207" i="7" s="1"/>
  <c r="H3208" i="7"/>
  <c r="J3208" i="7" s="1"/>
  <c r="H3209" i="7"/>
  <c r="J3209" i="7" s="1"/>
  <c r="H5700" i="7"/>
  <c r="J5700" i="7" s="1"/>
  <c r="H3210" i="7"/>
  <c r="J3210" i="7" s="1"/>
  <c r="H4464" i="7"/>
  <c r="J4464" i="7" s="1"/>
  <c r="H939" i="7"/>
  <c r="J939" i="7" s="1"/>
  <c r="H4465" i="7"/>
  <c r="J4465" i="7" s="1"/>
  <c r="H5701" i="7"/>
  <c r="J5701" i="7" s="1"/>
  <c r="H5702" i="7"/>
  <c r="J5702" i="7" s="1"/>
  <c r="H5703" i="7"/>
  <c r="J5703" i="7" s="1"/>
  <c r="H1912" i="7"/>
  <c r="J1912" i="7" s="1"/>
  <c r="H4466" i="7"/>
  <c r="J4466" i="7" s="1"/>
  <c r="H4467" i="7"/>
  <c r="J4467" i="7" s="1"/>
  <c r="H4468" i="7"/>
  <c r="J4468" i="7" s="1"/>
  <c r="H5192" i="7"/>
  <c r="J5192" i="7" s="1"/>
  <c r="H5193" i="7"/>
  <c r="J5193" i="7" s="1"/>
  <c r="H5194" i="7"/>
  <c r="J5194" i="7" s="1"/>
  <c r="H2139" i="7"/>
  <c r="J2139" i="7" s="1"/>
  <c r="H3211" i="7"/>
  <c r="J3211" i="7" s="1"/>
  <c r="H3212" i="7"/>
  <c r="J3212" i="7" s="1"/>
  <c r="H3213" i="7"/>
  <c r="J3213" i="7" s="1"/>
  <c r="H3214" i="7"/>
  <c r="J3214" i="7" s="1"/>
  <c r="H940" i="7"/>
  <c r="J940" i="7" s="1"/>
  <c r="H3215" i="7"/>
  <c r="J3215" i="7" s="1"/>
  <c r="H4469" i="7"/>
  <c r="J4469" i="7" s="1"/>
  <c r="H2140" i="7"/>
  <c r="J2140" i="7" s="1"/>
  <c r="H4470" i="7"/>
  <c r="J4470" i="7" s="1"/>
  <c r="H941" i="7"/>
  <c r="J941" i="7" s="1"/>
  <c r="H4471" i="7"/>
  <c r="J4471" i="7" s="1"/>
  <c r="H4472" i="7"/>
  <c r="J4472" i="7" s="1"/>
  <c r="H3216" i="7"/>
  <c r="J3216" i="7" s="1"/>
  <c r="H3217" i="7"/>
  <c r="J3217" i="7" s="1"/>
  <c r="H3218" i="7"/>
  <c r="J3218" i="7" s="1"/>
  <c r="H942" i="7"/>
  <c r="J942" i="7" s="1"/>
  <c r="H943" i="7"/>
  <c r="J943" i="7" s="1"/>
  <c r="H944" i="7"/>
  <c r="J944" i="7" s="1"/>
  <c r="H4473" i="7"/>
  <c r="J4473" i="7" s="1"/>
  <c r="H2141" i="7"/>
  <c r="J2141" i="7" s="1"/>
  <c r="H945" i="7"/>
  <c r="J945" i="7" s="1"/>
  <c r="H5195" i="7"/>
  <c r="J5195" i="7" s="1"/>
  <c r="H5196" i="7"/>
  <c r="J5196" i="7" s="1"/>
  <c r="H5197" i="7"/>
  <c r="J5197" i="7" s="1"/>
  <c r="H2142" i="7"/>
  <c r="J2142" i="7" s="1"/>
  <c r="H2143" i="7"/>
  <c r="J2143" i="7" s="1"/>
  <c r="H5198" i="7"/>
  <c r="J5198" i="7" s="1"/>
  <c r="H946" i="7"/>
  <c r="J946" i="7" s="1"/>
  <c r="H947" i="7"/>
  <c r="J947" i="7" s="1"/>
  <c r="H948" i="7"/>
  <c r="J948" i="7" s="1"/>
  <c r="H3219" i="7"/>
  <c r="J3219" i="7" s="1"/>
  <c r="H3220" i="7"/>
  <c r="J3220" i="7" s="1"/>
  <c r="H3221" i="7"/>
  <c r="J3221" i="7" s="1"/>
  <c r="H3222" i="7"/>
  <c r="J3222" i="7" s="1"/>
  <c r="H3223" i="7"/>
  <c r="J3223" i="7" s="1"/>
  <c r="H1913" i="7"/>
  <c r="J1913" i="7" s="1"/>
  <c r="H5199" i="7"/>
  <c r="J5199" i="7" s="1"/>
  <c r="H1914" i="7"/>
  <c r="J1914" i="7" s="1"/>
  <c r="H5200" i="7"/>
  <c r="J5200" i="7" s="1"/>
  <c r="H1915" i="7"/>
  <c r="J1915" i="7" s="1"/>
  <c r="H5201" i="7"/>
  <c r="J5201" i="7" s="1"/>
  <c r="H949" i="7"/>
  <c r="J949" i="7" s="1"/>
  <c r="H950" i="7"/>
  <c r="J950" i="7" s="1"/>
  <c r="H1916" i="7"/>
  <c r="J1916" i="7" s="1"/>
  <c r="H5202" i="7"/>
  <c r="J5202" i="7" s="1"/>
  <c r="H1917" i="7"/>
  <c r="J1917" i="7" s="1"/>
  <c r="H1918" i="7"/>
  <c r="J1918" i="7" s="1"/>
  <c r="H4474" i="7"/>
  <c r="J4474" i="7" s="1"/>
  <c r="H4475" i="7"/>
  <c r="J4475" i="7" s="1"/>
  <c r="H4476" i="7"/>
  <c r="J4476" i="7" s="1"/>
  <c r="H4477" i="7"/>
  <c r="J4477" i="7" s="1"/>
  <c r="H4478" i="7"/>
  <c r="J4478" i="7" s="1"/>
  <c r="H3224" i="7"/>
  <c r="J3224" i="7" s="1"/>
  <c r="H1919" i="7"/>
  <c r="J1919" i="7" s="1"/>
  <c r="H1920" i="7"/>
  <c r="J1920" i="7" s="1"/>
  <c r="H1921" i="7"/>
  <c r="J1921" i="7" s="1"/>
  <c r="H1922" i="7"/>
  <c r="J1922" i="7" s="1"/>
  <c r="H1923" i="7"/>
  <c r="J1923" i="7" s="1"/>
  <c r="H951" i="7"/>
  <c r="J951" i="7" s="1"/>
  <c r="H952" i="7"/>
  <c r="J952" i="7" s="1"/>
  <c r="H953" i="7"/>
  <c r="J953" i="7" s="1"/>
  <c r="H954" i="7"/>
  <c r="J954" i="7" s="1"/>
  <c r="H955" i="7"/>
  <c r="J955" i="7" s="1"/>
  <c r="H3225" i="7"/>
  <c r="J3225" i="7" s="1"/>
  <c r="H956" i="7"/>
  <c r="J956" i="7" s="1"/>
  <c r="H957" i="7"/>
  <c r="J957" i="7" s="1"/>
  <c r="H958" i="7"/>
  <c r="J958" i="7" s="1"/>
  <c r="H959" i="7"/>
  <c r="J959" i="7" s="1"/>
  <c r="H1924" i="7"/>
  <c r="J1924" i="7" s="1"/>
  <c r="H1925" i="7"/>
  <c r="J1925" i="7" s="1"/>
  <c r="H5704" i="7"/>
  <c r="J5704" i="7" s="1"/>
  <c r="H5705" i="7"/>
  <c r="J5705" i="7" s="1"/>
  <c r="H960" i="7"/>
  <c r="J960" i="7" s="1"/>
  <c r="H5706" i="7"/>
  <c r="J5706" i="7" s="1"/>
  <c r="H197" i="7"/>
  <c r="J197" i="7" s="1"/>
  <c r="H198" i="7"/>
  <c r="J198" i="7" s="1"/>
  <c r="H199" i="7"/>
  <c r="J199" i="7" s="1"/>
  <c r="H200" i="7"/>
  <c r="J200" i="7" s="1"/>
  <c r="H201" i="7"/>
  <c r="J201" i="7" s="1"/>
  <c r="H202" i="7"/>
  <c r="J202" i="7" s="1"/>
  <c r="H5203" i="7"/>
  <c r="J5203" i="7" s="1"/>
  <c r="H5204" i="7"/>
  <c r="J5204" i="7" s="1"/>
  <c r="H5205" i="7"/>
  <c r="J5205" i="7" s="1"/>
  <c r="H5206" i="7"/>
  <c r="J5206" i="7" s="1"/>
  <c r="H5207" i="7"/>
  <c r="J5207" i="7" s="1"/>
  <c r="H5208" i="7"/>
  <c r="J5208" i="7" s="1"/>
  <c r="H961" i="7"/>
  <c r="J961" i="7" s="1"/>
  <c r="H203" i="7"/>
  <c r="J203" i="7" s="1"/>
  <c r="H5209" i="7"/>
  <c r="J5209" i="7" s="1"/>
  <c r="H5210" i="7"/>
  <c r="J5210" i="7" s="1"/>
  <c r="H5211" i="7"/>
  <c r="J5211" i="7" s="1"/>
  <c r="H5212" i="7"/>
  <c r="J5212" i="7" s="1"/>
  <c r="H5213" i="7"/>
  <c r="J5213" i="7" s="1"/>
  <c r="H5214" i="7"/>
  <c r="J5214" i="7" s="1"/>
  <c r="H5215" i="7"/>
  <c r="J5215" i="7" s="1"/>
  <c r="H3226" i="7"/>
  <c r="J3226" i="7" s="1"/>
  <c r="H3227" i="7"/>
  <c r="J3227" i="7" s="1"/>
  <c r="H4479" i="7"/>
  <c r="J4479" i="7" s="1"/>
  <c r="H4480" i="7"/>
  <c r="J4480" i="7" s="1"/>
  <c r="H3228" i="7"/>
  <c r="J3228" i="7" s="1"/>
  <c r="H3229" i="7"/>
  <c r="J3229" i="7" s="1"/>
  <c r="H3230" i="7"/>
  <c r="J3230" i="7" s="1"/>
  <c r="H3231" i="7"/>
  <c r="J3231" i="7" s="1"/>
  <c r="H5216" i="7"/>
  <c r="J5216" i="7" s="1"/>
  <c r="H5217" i="7"/>
  <c r="J5217" i="7" s="1"/>
  <c r="H5218" i="7"/>
  <c r="J5218" i="7" s="1"/>
  <c r="H5219" i="7"/>
  <c r="J5219" i="7" s="1"/>
  <c r="H5220" i="7"/>
  <c r="J5220" i="7" s="1"/>
  <c r="H1926" i="7"/>
  <c r="J1926" i="7" s="1"/>
  <c r="H5707" i="7"/>
  <c r="J5707" i="7" s="1"/>
  <c r="H962" i="7"/>
  <c r="J962" i="7" s="1"/>
  <c r="H3232" i="7"/>
  <c r="J3232" i="7" s="1"/>
  <c r="H3233" i="7"/>
  <c r="J3233" i="7" s="1"/>
  <c r="H3234" i="7"/>
  <c r="J3234" i="7" s="1"/>
  <c r="H3235" i="7"/>
  <c r="J3235" i="7" s="1"/>
  <c r="H963" i="7"/>
  <c r="J963" i="7" s="1"/>
  <c r="H964" i="7"/>
  <c r="J964" i="7" s="1"/>
  <c r="H965" i="7"/>
  <c r="J965" i="7" s="1"/>
  <c r="H966" i="7"/>
  <c r="J966" i="7" s="1"/>
  <c r="H967" i="7"/>
  <c r="J967" i="7" s="1"/>
  <c r="H968" i="7"/>
  <c r="J968" i="7" s="1"/>
  <c r="H969" i="7"/>
  <c r="J969" i="7" s="1"/>
  <c r="H970" i="7"/>
  <c r="J970" i="7" s="1"/>
  <c r="H971" i="7"/>
  <c r="J971" i="7" s="1"/>
  <c r="H2144" i="7"/>
  <c r="J2144" i="7" s="1"/>
  <c r="H3236" i="7"/>
  <c r="J3236" i="7" s="1"/>
  <c r="H4481" i="7"/>
  <c r="J4481" i="7" s="1"/>
  <c r="H972" i="7"/>
  <c r="J972" i="7" s="1"/>
  <c r="H973" i="7"/>
  <c r="J973" i="7" s="1"/>
  <c r="H974" i="7"/>
  <c r="J974" i="7" s="1"/>
  <c r="H975" i="7"/>
  <c r="J975" i="7" s="1"/>
  <c r="H3237" i="7"/>
  <c r="J3237" i="7" s="1"/>
  <c r="H3238" i="7"/>
  <c r="J3238" i="7" s="1"/>
  <c r="H3239" i="7"/>
  <c r="J3239" i="7" s="1"/>
  <c r="H4482" i="7"/>
  <c r="J4482" i="7" s="1"/>
  <c r="H4483" i="7"/>
  <c r="J4483" i="7" s="1"/>
  <c r="H3240" i="7"/>
  <c r="J3240" i="7" s="1"/>
  <c r="H3241" i="7"/>
  <c r="J3241" i="7" s="1"/>
  <c r="H3242" i="7"/>
  <c r="J3242" i="7" s="1"/>
  <c r="H976" i="7"/>
  <c r="J976" i="7" s="1"/>
  <c r="H1927" i="7"/>
  <c r="J1927" i="7" s="1"/>
  <c r="H1928" i="7"/>
  <c r="J1928" i="7" s="1"/>
  <c r="H1929" i="7"/>
  <c r="J1929" i="7" s="1"/>
  <c r="H1930" i="7"/>
  <c r="J1930" i="7" s="1"/>
  <c r="H977" i="7"/>
  <c r="J977" i="7" s="1"/>
  <c r="H978" i="7"/>
  <c r="J978" i="7" s="1"/>
  <c r="H979" i="7"/>
  <c r="J979" i="7" s="1"/>
  <c r="H3243" i="7"/>
  <c r="J3243" i="7" s="1"/>
  <c r="H3244" i="7"/>
  <c r="J3244" i="7" s="1"/>
  <c r="H980" i="7"/>
  <c r="J980" i="7" s="1"/>
  <c r="H981" i="7"/>
  <c r="J981" i="7" s="1"/>
  <c r="H982" i="7"/>
  <c r="J982" i="7" s="1"/>
  <c r="H983" i="7"/>
  <c r="J983" i="7" s="1"/>
  <c r="H984" i="7"/>
  <c r="J984" i="7" s="1"/>
  <c r="H985" i="7"/>
  <c r="J985" i="7" s="1"/>
  <c r="H5221" i="7"/>
  <c r="J5221" i="7" s="1"/>
  <c r="H5222" i="7"/>
  <c r="J5222" i="7" s="1"/>
  <c r="H4899" i="7"/>
  <c r="J4899" i="7" s="1"/>
  <c r="H4900" i="7"/>
  <c r="J4900" i="7" s="1"/>
  <c r="H4484" i="7"/>
  <c r="J4484" i="7" s="1"/>
  <c r="H5708" i="7"/>
  <c r="J5708" i="7" s="1"/>
  <c r="H4485" i="7"/>
  <c r="J4485" i="7" s="1"/>
  <c r="H1931" i="7"/>
  <c r="J1931" i="7" s="1"/>
  <c r="H1932" i="7"/>
  <c r="J1932" i="7" s="1"/>
  <c r="H1933" i="7"/>
  <c r="J1933" i="7" s="1"/>
  <c r="H1934" i="7"/>
  <c r="J1934" i="7" s="1"/>
  <c r="H1935" i="7"/>
  <c r="J1935" i="7" s="1"/>
  <c r="H5709" i="7"/>
  <c r="J5709" i="7" s="1"/>
  <c r="H5223" i="7"/>
  <c r="J5223" i="7" s="1"/>
  <c r="H1936" i="7"/>
  <c r="J1936" i="7" s="1"/>
  <c r="H4486" i="7"/>
  <c r="J4486" i="7" s="1"/>
  <c r="H5710" i="7"/>
  <c r="J5710" i="7" s="1"/>
  <c r="H986" i="7"/>
  <c r="J986" i="7" s="1"/>
  <c r="H204" i="7"/>
  <c r="J204" i="7" s="1"/>
  <c r="H205" i="7"/>
  <c r="J205" i="7" s="1"/>
  <c r="H1937" i="7"/>
  <c r="J1937" i="7" s="1"/>
  <c r="H1938" i="7"/>
  <c r="J1938" i="7" s="1"/>
  <c r="H5711" i="7"/>
  <c r="J5711" i="7" s="1"/>
  <c r="H987" i="7"/>
  <c r="J987" i="7" s="1"/>
  <c r="H4487" i="7"/>
  <c r="J4487" i="7" s="1"/>
  <c r="H988" i="7"/>
  <c r="J988" i="7" s="1"/>
  <c r="H989" i="7"/>
  <c r="J989" i="7" s="1"/>
  <c r="H4901" i="7"/>
  <c r="J4901" i="7" s="1"/>
  <c r="H2145" i="7"/>
  <c r="J2145" i="7" s="1"/>
  <c r="H2146" i="7"/>
  <c r="J2146" i="7" s="1"/>
  <c r="H2147" i="7"/>
  <c r="J2147" i="7" s="1"/>
  <c r="H206" i="7"/>
  <c r="J206" i="7" s="1"/>
  <c r="H207" i="7"/>
  <c r="J207" i="7" s="1"/>
  <c r="H208" i="7"/>
  <c r="J208" i="7" s="1"/>
  <c r="H2148" i="7"/>
  <c r="J2148" i="7" s="1"/>
  <c r="H2149" i="7"/>
  <c r="J2149" i="7" s="1"/>
  <c r="H2150" i="7"/>
  <c r="J2150" i="7" s="1"/>
  <c r="H2151" i="7"/>
  <c r="J2151" i="7" s="1"/>
  <c r="H2152" i="7"/>
  <c r="J2152" i="7" s="1"/>
  <c r="H2153" i="7"/>
  <c r="J2153" i="7" s="1"/>
  <c r="H2154" i="7"/>
  <c r="J2154" i="7" s="1"/>
  <c r="H2155" i="7"/>
  <c r="J2155" i="7" s="1"/>
  <c r="H2156" i="7"/>
  <c r="J2156" i="7" s="1"/>
  <c r="H2157" i="7"/>
  <c r="J2157" i="7" s="1"/>
  <c r="H990" i="7"/>
  <c r="J990" i="7" s="1"/>
  <c r="H991" i="7"/>
  <c r="J991" i="7" s="1"/>
  <c r="H4488" i="7"/>
  <c r="J4488" i="7" s="1"/>
  <c r="H5224" i="7"/>
  <c r="J5224" i="7" s="1"/>
  <c r="H3245" i="7"/>
  <c r="J3245" i="7" s="1"/>
  <c r="H3246" i="7"/>
  <c r="J3246" i="7" s="1"/>
  <c r="H5712" i="7"/>
  <c r="J5712" i="7" s="1"/>
  <c r="H992" i="7"/>
  <c r="J992" i="7" s="1"/>
  <c r="H1939" i="7"/>
  <c r="J1939" i="7" s="1"/>
  <c r="H1940" i="7"/>
  <c r="J1940" i="7" s="1"/>
  <c r="H4902" i="7"/>
  <c r="J4902" i="7" s="1"/>
  <c r="H993" i="7"/>
  <c r="J993" i="7" s="1"/>
  <c r="H994" i="7"/>
  <c r="J994" i="7" s="1"/>
  <c r="H995" i="7"/>
  <c r="J995" i="7" s="1"/>
  <c r="H996" i="7"/>
  <c r="J996" i="7" s="1"/>
  <c r="H997" i="7"/>
  <c r="J997" i="7" s="1"/>
  <c r="H998" i="7"/>
  <c r="J998" i="7" s="1"/>
  <c r="H999" i="7"/>
  <c r="J999" i="7" s="1"/>
  <c r="H1000" i="7"/>
  <c r="J1000" i="7" s="1"/>
  <c r="H1001" i="7"/>
  <c r="J1001" i="7" s="1"/>
  <c r="H4489" i="7"/>
  <c r="J4489" i="7" s="1"/>
  <c r="H4490" i="7"/>
  <c r="J4490" i="7" s="1"/>
  <c r="H4491" i="7"/>
  <c r="J4491" i="7" s="1"/>
  <c r="H3247" i="7"/>
  <c r="J3247" i="7" s="1"/>
  <c r="H5225" i="7"/>
  <c r="J5225" i="7" s="1"/>
  <c r="H5226" i="7"/>
  <c r="J5226" i="7" s="1"/>
  <c r="H4903" i="7"/>
  <c r="J4903" i="7" s="1"/>
  <c r="H209" i="7"/>
  <c r="J209" i="7" s="1"/>
  <c r="H210" i="7"/>
  <c r="J210" i="7" s="1"/>
  <c r="H211" i="7"/>
  <c r="J211" i="7" s="1"/>
  <c r="H4492" i="7"/>
  <c r="J4492" i="7" s="1"/>
  <c r="H4493" i="7"/>
  <c r="J4493" i="7" s="1"/>
  <c r="H3248" i="7"/>
  <c r="J3248" i="7" s="1"/>
  <c r="H3249" i="7"/>
  <c r="J3249" i="7" s="1"/>
  <c r="H4494" i="7"/>
  <c r="J4494" i="7" s="1"/>
  <c r="H212" i="7"/>
  <c r="J212" i="7" s="1"/>
  <c r="H4495" i="7"/>
  <c r="J4495" i="7" s="1"/>
  <c r="H2158" i="7"/>
  <c r="J2158" i="7" s="1"/>
  <c r="H4496" i="7"/>
  <c r="J4496" i="7" s="1"/>
  <c r="H3250" i="7"/>
  <c r="J3250" i="7" s="1"/>
  <c r="H4904" i="7"/>
  <c r="J4904" i="7" s="1"/>
  <c r="H3251" i="7"/>
  <c r="J3251" i="7" s="1"/>
  <c r="H4497" i="7"/>
  <c r="J4497" i="7" s="1"/>
  <c r="H1002" i="7"/>
  <c r="J1002" i="7" s="1"/>
  <c r="H1003" i="7"/>
  <c r="J1003" i="7" s="1"/>
  <c r="H4498" i="7"/>
  <c r="J4498" i="7" s="1"/>
  <c r="H4499" i="7"/>
  <c r="J4499" i="7" s="1"/>
  <c r="H213" i="7"/>
  <c r="J213" i="7" s="1"/>
  <c r="H1941" i="7"/>
  <c r="J1941" i="7" s="1"/>
  <c r="H1942" i="7"/>
  <c r="J1942" i="7" s="1"/>
  <c r="H1943" i="7"/>
  <c r="J1943" i="7" s="1"/>
  <c r="H2159" i="7"/>
  <c r="J2159" i="7" s="1"/>
  <c r="H2160" i="7"/>
  <c r="J2160" i="7" s="1"/>
  <c r="H2161" i="7"/>
  <c r="J2161" i="7" s="1"/>
  <c r="H2162" i="7"/>
  <c r="J2162" i="7" s="1"/>
  <c r="H2163" i="7"/>
  <c r="J2163" i="7" s="1"/>
  <c r="H1004" i="7"/>
  <c r="J1004" i="7" s="1"/>
  <c r="H1005" i="7"/>
  <c r="J1005" i="7" s="1"/>
  <c r="H2164" i="7"/>
  <c r="J2164" i="7" s="1"/>
  <c r="H2165" i="7"/>
  <c r="J2165" i="7" s="1"/>
  <c r="H2166" i="7"/>
  <c r="J2166" i="7" s="1"/>
  <c r="H2167" i="7"/>
  <c r="J2167" i="7" s="1"/>
  <c r="H2168" i="7"/>
  <c r="J2168" i="7" s="1"/>
  <c r="H5713" i="7"/>
  <c r="J5713" i="7" s="1"/>
  <c r="H5714" i="7"/>
  <c r="J5714" i="7" s="1"/>
  <c r="H1944" i="7"/>
  <c r="J1944" i="7" s="1"/>
  <c r="H1945" i="7"/>
  <c r="J1945" i="7" s="1"/>
  <c r="H1946" i="7"/>
  <c r="J1946" i="7" s="1"/>
  <c r="H5227" i="7"/>
  <c r="J5227" i="7" s="1"/>
  <c r="H5228" i="7"/>
  <c r="J5228" i="7" s="1"/>
  <c r="H5229" i="7"/>
  <c r="J5229" i="7" s="1"/>
  <c r="H1006" i="7"/>
  <c r="J1006" i="7" s="1"/>
  <c r="H1007" i="7"/>
  <c r="J1007" i="7" s="1"/>
  <c r="H4905" i="7"/>
  <c r="J4905" i="7" s="1"/>
  <c r="H5230" i="7"/>
  <c r="J5230" i="7" s="1"/>
  <c r="H2169" i="7"/>
  <c r="J2169" i="7" s="1"/>
  <c r="H2170" i="7"/>
  <c r="J2170" i="7" s="1"/>
  <c r="H2171" i="7"/>
  <c r="J2171" i="7" s="1"/>
  <c r="H2172" i="7"/>
  <c r="J2172" i="7" s="1"/>
  <c r="H2173" i="7"/>
  <c r="J2173" i="7" s="1"/>
  <c r="H4500" i="7"/>
  <c r="J4500" i="7" s="1"/>
  <c r="H4501" i="7"/>
  <c r="J4501" i="7" s="1"/>
  <c r="H4502" i="7"/>
  <c r="J4502" i="7" s="1"/>
  <c r="H4503" i="7"/>
  <c r="J4503" i="7" s="1"/>
  <c r="H4504" i="7"/>
  <c r="J4504" i="7" s="1"/>
  <c r="H4505" i="7"/>
  <c r="J4505" i="7" s="1"/>
  <c r="H4506" i="7"/>
  <c r="J4506" i="7" s="1"/>
  <c r="H4906" i="7"/>
  <c r="J4906" i="7" s="1"/>
  <c r="H4507" i="7"/>
  <c r="J4507" i="7" s="1"/>
  <c r="H3252" i="7"/>
  <c r="J3252" i="7" s="1"/>
  <c r="H3253" i="7"/>
  <c r="J3253" i="7" s="1"/>
  <c r="H4907" i="7"/>
  <c r="J4907" i="7" s="1"/>
  <c r="H4908" i="7"/>
  <c r="J4908" i="7" s="1"/>
  <c r="H4909" i="7"/>
  <c r="J4909" i="7" s="1"/>
  <c r="H1008" i="7"/>
  <c r="J1008" i="7" s="1"/>
  <c r="H3254" i="7"/>
  <c r="J3254" i="7" s="1"/>
  <c r="H3255" i="7"/>
  <c r="J3255" i="7" s="1"/>
  <c r="H3256" i="7"/>
  <c r="J3256" i="7" s="1"/>
  <c r="H3257" i="7"/>
  <c r="J3257" i="7" s="1"/>
  <c r="H3258" i="7"/>
  <c r="J3258" i="7" s="1"/>
  <c r="H5231" i="7"/>
  <c r="J5231" i="7" s="1"/>
  <c r="H5232" i="7"/>
  <c r="J5232" i="7" s="1"/>
  <c r="H5233" i="7"/>
  <c r="J5233" i="7" s="1"/>
  <c r="H5234" i="7"/>
  <c r="J5234" i="7" s="1"/>
  <c r="H5235" i="7"/>
  <c r="J5235" i="7" s="1"/>
  <c r="H5236" i="7"/>
  <c r="J5236" i="7" s="1"/>
  <c r="H5237" i="7"/>
  <c r="J5237" i="7" s="1"/>
  <c r="H5238" i="7"/>
  <c r="J5238" i="7" s="1"/>
  <c r="H5239" i="7"/>
  <c r="J5239" i="7" s="1"/>
  <c r="H5715" i="7"/>
  <c r="J5715" i="7" s="1"/>
  <c r="H1009" i="7"/>
  <c r="J1009" i="7" s="1"/>
  <c r="H2174" i="7"/>
  <c r="J2174" i="7" s="1"/>
  <c r="H4508" i="7"/>
  <c r="J4508" i="7" s="1"/>
  <c r="H5716" i="7"/>
  <c r="J5716" i="7" s="1"/>
  <c r="H2175" i="7"/>
  <c r="J2175" i="7" s="1"/>
  <c r="H1010" i="7"/>
  <c r="J1010" i="7" s="1"/>
  <c r="H1011" i="7"/>
  <c r="J1011" i="7" s="1"/>
  <c r="H1012" i="7"/>
  <c r="J1012" i="7" s="1"/>
  <c r="H5240" i="7"/>
  <c r="J5240" i="7" s="1"/>
  <c r="H4509" i="7"/>
  <c r="J4509" i="7" s="1"/>
  <c r="H1947" i="7"/>
  <c r="J1947" i="7" s="1"/>
  <c r="H4510" i="7"/>
  <c r="J4510" i="7" s="1"/>
  <c r="H5717" i="7"/>
  <c r="J5717" i="7" s="1"/>
  <c r="H4511" i="7"/>
  <c r="J4511" i="7" s="1"/>
  <c r="H4512" i="7"/>
  <c r="J4512" i="7" s="1"/>
  <c r="H3259" i="7"/>
  <c r="J3259" i="7" s="1"/>
  <c r="H5241" i="7"/>
  <c r="J5241" i="7" s="1"/>
  <c r="H3260" i="7"/>
  <c r="J3260" i="7" s="1"/>
  <c r="H4513" i="7"/>
  <c r="J4513" i="7" s="1"/>
  <c r="H4514" i="7"/>
  <c r="J4514" i="7" s="1"/>
  <c r="H4515" i="7"/>
  <c r="J4515" i="7" s="1"/>
  <c r="H4516" i="7"/>
  <c r="J4516" i="7" s="1"/>
  <c r="H3261" i="7"/>
  <c r="J3261" i="7" s="1"/>
  <c r="H3262" i="7"/>
  <c r="J3262" i="7" s="1"/>
  <c r="H1013" i="7"/>
  <c r="J1013" i="7" s="1"/>
  <c r="H1014" i="7"/>
  <c r="J1014" i="7" s="1"/>
  <c r="H1015" i="7"/>
  <c r="J1015" i="7" s="1"/>
  <c r="H1016" i="7"/>
  <c r="J1016" i="7" s="1"/>
  <c r="H1017" i="7"/>
  <c r="J1017" i="7" s="1"/>
  <c r="H4517" i="7"/>
  <c r="J4517" i="7" s="1"/>
  <c r="H5242" i="7"/>
  <c r="J5242" i="7" s="1"/>
  <c r="H5243" i="7"/>
  <c r="J5243" i="7" s="1"/>
  <c r="H5244" i="7"/>
  <c r="J5244" i="7" s="1"/>
  <c r="H4518" i="7"/>
  <c r="J4518" i="7" s="1"/>
  <c r="H214" i="7"/>
  <c r="J214" i="7" s="1"/>
  <c r="H215" i="7"/>
  <c r="J215" i="7" s="1"/>
  <c r="H4519" i="7"/>
  <c r="J4519" i="7" s="1"/>
  <c r="H4520" i="7"/>
  <c r="J4520" i="7" s="1"/>
  <c r="H3263" i="7"/>
  <c r="J3263" i="7" s="1"/>
  <c r="H5245" i="7"/>
  <c r="J5245" i="7" s="1"/>
  <c r="H216" i="7"/>
  <c r="J216" i="7" s="1"/>
  <c r="H217" i="7"/>
  <c r="J217" i="7" s="1"/>
  <c r="H2176" i="7"/>
  <c r="J2176" i="7" s="1"/>
  <c r="H2177" i="7"/>
  <c r="J2177" i="7" s="1"/>
  <c r="H2178" i="7"/>
  <c r="J2178" i="7" s="1"/>
  <c r="H2179" i="7"/>
  <c r="J2179" i="7" s="1"/>
  <c r="H2180" i="7"/>
  <c r="J2180" i="7" s="1"/>
  <c r="H1018" i="7"/>
  <c r="J1018" i="7" s="1"/>
  <c r="H1019" i="7"/>
  <c r="J1019" i="7" s="1"/>
  <c r="H1020" i="7"/>
  <c r="J1020" i="7" s="1"/>
  <c r="H1021" i="7"/>
  <c r="J1021" i="7" s="1"/>
  <c r="H1022" i="7"/>
  <c r="J1022" i="7" s="1"/>
  <c r="H1023" i="7"/>
  <c r="J1023" i="7" s="1"/>
  <c r="H1024" i="7"/>
  <c r="J1024" i="7" s="1"/>
  <c r="H1025" i="7"/>
  <c r="J1025" i="7" s="1"/>
  <c r="H4521" i="7"/>
  <c r="J4521" i="7" s="1"/>
  <c r="H1026" i="7"/>
  <c r="J1026" i="7" s="1"/>
  <c r="H4522" i="7"/>
  <c r="J4522" i="7" s="1"/>
  <c r="H1027" i="7"/>
  <c r="J1027" i="7" s="1"/>
  <c r="H1028" i="7"/>
  <c r="J1028" i="7" s="1"/>
  <c r="H1029" i="7"/>
  <c r="J1029" i="7" s="1"/>
  <c r="H1030" i="7"/>
  <c r="J1030" i="7" s="1"/>
  <c r="H1031" i="7"/>
  <c r="J1031" i="7" s="1"/>
  <c r="H1032" i="7"/>
  <c r="J1032" i="7" s="1"/>
  <c r="H5718" i="7"/>
  <c r="J5718" i="7" s="1"/>
  <c r="H5719" i="7"/>
  <c r="J5719" i="7" s="1"/>
  <c r="H5720" i="7"/>
  <c r="J5720" i="7" s="1"/>
  <c r="H1033" i="7"/>
  <c r="J1033" i="7" s="1"/>
  <c r="H1034" i="7"/>
  <c r="J1034" i="7" s="1"/>
  <c r="H1035" i="7"/>
  <c r="J1035" i="7" s="1"/>
  <c r="H1036" i="7"/>
  <c r="J1036" i="7" s="1"/>
  <c r="H1037" i="7"/>
  <c r="J1037" i="7" s="1"/>
  <c r="H1038" i="7"/>
  <c r="J1038" i="7" s="1"/>
  <c r="H1039" i="7"/>
  <c r="J1039" i="7" s="1"/>
  <c r="H5721" i="7"/>
  <c r="J5721" i="7" s="1"/>
  <c r="H3264" i="7"/>
  <c r="J3264" i="7" s="1"/>
  <c r="H5246" i="7"/>
  <c r="J5246" i="7" s="1"/>
  <c r="H3265" i="7"/>
  <c r="J3265" i="7" s="1"/>
  <c r="H3266" i="7"/>
  <c r="J3266" i="7" s="1"/>
  <c r="H3267" i="7"/>
  <c r="J3267" i="7" s="1"/>
  <c r="H3268" i="7"/>
  <c r="J3268" i="7" s="1"/>
  <c r="H5722" i="7"/>
  <c r="J5722" i="7" s="1"/>
  <c r="H4523" i="7"/>
  <c r="J4523" i="7" s="1"/>
  <c r="H1040" i="7"/>
  <c r="J1040" i="7" s="1"/>
  <c r="H4524" i="7"/>
  <c r="J4524" i="7" s="1"/>
  <c r="H4525" i="7"/>
  <c r="J4525" i="7" s="1"/>
  <c r="H4526" i="7"/>
  <c r="J4526" i="7" s="1"/>
  <c r="H4527" i="7"/>
  <c r="J4527" i="7" s="1"/>
  <c r="H4528" i="7"/>
  <c r="J4528" i="7" s="1"/>
  <c r="H4529" i="7"/>
  <c r="J4529" i="7" s="1"/>
  <c r="H1041" i="7"/>
  <c r="J1041" i="7" s="1"/>
  <c r="H1042" i="7"/>
  <c r="J1042" i="7" s="1"/>
  <c r="H5723" i="7"/>
  <c r="J5723" i="7" s="1"/>
  <c r="H5724" i="7"/>
  <c r="J5724" i="7" s="1"/>
  <c r="H1043" i="7"/>
  <c r="J1043" i="7" s="1"/>
  <c r="H4530" i="7"/>
  <c r="J4530" i="7" s="1"/>
  <c r="H4531" i="7"/>
  <c r="J4531" i="7" s="1"/>
  <c r="H4532" i="7"/>
  <c r="J4532" i="7" s="1"/>
  <c r="H4533" i="7"/>
  <c r="J4533" i="7" s="1"/>
  <c r="H3269" i="7"/>
  <c r="J3269" i="7" s="1"/>
  <c r="H1044" i="7"/>
  <c r="J1044" i="7" s="1"/>
  <c r="H1045" i="7"/>
  <c r="J1045" i="7" s="1"/>
  <c r="H1046" i="7"/>
  <c r="J1046" i="7" s="1"/>
  <c r="H5725" i="7"/>
  <c r="J5725" i="7" s="1"/>
  <c r="H5726" i="7"/>
  <c r="J5726" i="7" s="1"/>
  <c r="H5727" i="7"/>
  <c r="J5727" i="7" s="1"/>
  <c r="H5728" i="7"/>
  <c r="J5728" i="7" s="1"/>
  <c r="H4534" i="7"/>
  <c r="J4534" i="7" s="1"/>
  <c r="H3270" i="7"/>
  <c r="J3270" i="7" s="1"/>
  <c r="H5729" i="7"/>
  <c r="J5729" i="7" s="1"/>
  <c r="H3271" i="7"/>
  <c r="J3271" i="7" s="1"/>
  <c r="H4535" i="7"/>
  <c r="J4535" i="7" s="1"/>
  <c r="H4536" i="7"/>
  <c r="J4536" i="7" s="1"/>
  <c r="H3272" i="7"/>
  <c r="J3272" i="7" s="1"/>
  <c r="H3273" i="7"/>
  <c r="J3273" i="7" s="1"/>
  <c r="H4537" i="7"/>
  <c r="J4537" i="7" s="1"/>
  <c r="H4538" i="7"/>
  <c r="J4538" i="7" s="1"/>
  <c r="H4539" i="7"/>
  <c r="J4539" i="7" s="1"/>
  <c r="H5730" i="7"/>
  <c r="J5730" i="7" s="1"/>
  <c r="H1948" i="7"/>
  <c r="J1948" i="7" s="1"/>
  <c r="H1949" i="7"/>
  <c r="J1949" i="7" s="1"/>
  <c r="H1950" i="7"/>
  <c r="J1950" i="7" s="1"/>
  <c r="H1951" i="7"/>
  <c r="J1951" i="7" s="1"/>
  <c r="H1952" i="7"/>
  <c r="J1952" i="7" s="1"/>
  <c r="H5731" i="7"/>
  <c r="J5731" i="7" s="1"/>
  <c r="H1953" i="7"/>
  <c r="J1953" i="7" s="1"/>
  <c r="H5732" i="7"/>
  <c r="J5732" i="7" s="1"/>
  <c r="H5733" i="7"/>
  <c r="J5733" i="7" s="1"/>
  <c r="H5734" i="7"/>
  <c r="J5734" i="7" s="1"/>
  <c r="H5735" i="7"/>
  <c r="J5735" i="7" s="1"/>
  <c r="H5736" i="7"/>
  <c r="J5736" i="7" s="1"/>
  <c r="H5737" i="7"/>
  <c r="J5737" i="7" s="1"/>
  <c r="H1047" i="7"/>
  <c r="J1047" i="7" s="1"/>
  <c r="H5247" i="7"/>
  <c r="J5247" i="7" s="1"/>
  <c r="H2181" i="7"/>
  <c r="J2181" i="7" s="1"/>
  <c r="H2182" i="7"/>
  <c r="J2182" i="7" s="1"/>
  <c r="H4540" i="7"/>
  <c r="J4540" i="7" s="1"/>
  <c r="H4541" i="7"/>
  <c r="J4541" i="7" s="1"/>
  <c r="H5738" i="7"/>
  <c r="J5738" i="7" s="1"/>
  <c r="H4542" i="7"/>
  <c r="J4542" i="7" s="1"/>
  <c r="H4543" i="7"/>
  <c r="J4543" i="7" s="1"/>
  <c r="H1048" i="7"/>
  <c r="J1048" i="7" s="1"/>
  <c r="H1049" i="7"/>
  <c r="J1049" i="7" s="1"/>
  <c r="H2183" i="7"/>
  <c r="J2183" i="7" s="1"/>
  <c r="H2184" i="7"/>
  <c r="J2184" i="7" s="1"/>
  <c r="H2185" i="7"/>
  <c r="J2185" i="7" s="1"/>
  <c r="H1954" i="7"/>
  <c r="J1954" i="7" s="1"/>
  <c r="H5248" i="7"/>
  <c r="J5248" i="7" s="1"/>
  <c r="H5249" i="7"/>
  <c r="J5249" i="7" s="1"/>
  <c r="H2186" i="7"/>
  <c r="J2186" i="7" s="1"/>
  <c r="H5250" i="7"/>
  <c r="J5250" i="7" s="1"/>
  <c r="H5251" i="7"/>
  <c r="J5251" i="7" s="1"/>
  <c r="H5252" i="7"/>
  <c r="J5252" i="7" s="1"/>
  <c r="H2187" i="7"/>
  <c r="J2187" i="7" s="1"/>
  <c r="H3274" i="7"/>
  <c r="J3274" i="7" s="1"/>
  <c r="H1050" i="7"/>
  <c r="J1050" i="7" s="1"/>
  <c r="H1051" i="7"/>
  <c r="J1051" i="7" s="1"/>
  <c r="H3275" i="7"/>
  <c r="J3275" i="7" s="1"/>
  <c r="H3276" i="7"/>
  <c r="J3276" i="7" s="1"/>
  <c r="H3277" i="7"/>
  <c r="J3277" i="7" s="1"/>
  <c r="H3278" i="7"/>
  <c r="J3278" i="7" s="1"/>
  <c r="H5739" i="7"/>
  <c r="J5739" i="7" s="1"/>
  <c r="H5740" i="7"/>
  <c r="J5740" i="7" s="1"/>
  <c r="H5741" i="7"/>
  <c r="J5741" i="7" s="1"/>
  <c r="H1052" i="7"/>
  <c r="J1052" i="7" s="1"/>
  <c r="H1053" i="7"/>
  <c r="J1053" i="7" s="1"/>
  <c r="H1054" i="7"/>
  <c r="J1054" i="7" s="1"/>
  <c r="H1055" i="7"/>
  <c r="J1055" i="7" s="1"/>
  <c r="H1056" i="7"/>
  <c r="J1056" i="7" s="1"/>
  <c r="H1057" i="7"/>
  <c r="J1057" i="7" s="1"/>
  <c r="H2188" i="7"/>
  <c r="J2188" i="7" s="1"/>
  <c r="H2189" i="7"/>
  <c r="J2189" i="7" s="1"/>
  <c r="H5253" i="7"/>
  <c r="J5253" i="7" s="1"/>
  <c r="H5254" i="7"/>
  <c r="J5254" i="7" s="1"/>
  <c r="H5255" i="7"/>
  <c r="J5255" i="7" s="1"/>
  <c r="H2190" i="7"/>
  <c r="J2190" i="7" s="1"/>
  <c r="H2191" i="7"/>
  <c r="J2191" i="7" s="1"/>
  <c r="H2192" i="7"/>
  <c r="J2192" i="7" s="1"/>
  <c r="H2193" i="7"/>
  <c r="J2193" i="7" s="1"/>
  <c r="H2194" i="7"/>
  <c r="J2194" i="7" s="1"/>
  <c r="H5742" i="7"/>
  <c r="J5742" i="7" s="1"/>
  <c r="H5743" i="7"/>
  <c r="J5743" i="7" s="1"/>
  <c r="H2195" i="7"/>
  <c r="J2195" i="7" s="1"/>
  <c r="H2196" i="7"/>
  <c r="J2196" i="7" s="1"/>
  <c r="H2197" i="7"/>
  <c r="J2197" i="7" s="1"/>
  <c r="H5256" i="7"/>
  <c r="J5256" i="7" s="1"/>
  <c r="H4544" i="7"/>
  <c r="J4544" i="7" s="1"/>
  <c r="H1058" i="7"/>
  <c r="J1058" i="7" s="1"/>
  <c r="H1059" i="7"/>
  <c r="J1059" i="7" s="1"/>
  <c r="H1060" i="7"/>
  <c r="J1060" i="7" s="1"/>
  <c r="H4545" i="7"/>
  <c r="J4545" i="7" s="1"/>
  <c r="H4546" i="7"/>
  <c r="J4546" i="7" s="1"/>
  <c r="H3279" i="7"/>
  <c r="J3279" i="7" s="1"/>
  <c r="H3280" i="7"/>
  <c r="J3280" i="7" s="1"/>
  <c r="H3281" i="7"/>
  <c r="J3281" i="7" s="1"/>
  <c r="H4547" i="7"/>
  <c r="J4547" i="7" s="1"/>
  <c r="H1061" i="7"/>
  <c r="J1061" i="7" s="1"/>
  <c r="H1062" i="7"/>
  <c r="J1062" i="7" s="1"/>
  <c r="H5257" i="7"/>
  <c r="J5257" i="7" s="1"/>
  <c r="H5258" i="7"/>
  <c r="J5258" i="7" s="1"/>
  <c r="H1063" i="7"/>
  <c r="J1063" i="7" s="1"/>
  <c r="H5259" i="7"/>
  <c r="J5259" i="7" s="1"/>
  <c r="H1064" i="7"/>
  <c r="J1064" i="7" s="1"/>
  <c r="H4548" i="7"/>
  <c r="J4548" i="7" s="1"/>
  <c r="H3282" i="7"/>
  <c r="J3282" i="7" s="1"/>
  <c r="H4549" i="7"/>
  <c r="J4549" i="7" s="1"/>
  <c r="H4550" i="7"/>
  <c r="J4550" i="7" s="1"/>
  <c r="H1955" i="7"/>
  <c r="J1955" i="7" s="1"/>
  <c r="H3283" i="7"/>
  <c r="J3283" i="7" s="1"/>
  <c r="H3284" i="7"/>
  <c r="J3284" i="7" s="1"/>
  <c r="H3285" i="7"/>
  <c r="J3285" i="7" s="1"/>
  <c r="H3286" i="7"/>
  <c r="J3286" i="7" s="1"/>
  <c r="H3287" i="7"/>
  <c r="J3287" i="7" s="1"/>
  <c r="H3288" i="7"/>
  <c r="J3288" i="7" s="1"/>
  <c r="H3289" i="7"/>
  <c r="J3289" i="7" s="1"/>
  <c r="H3290" i="7"/>
  <c r="J3290" i="7" s="1"/>
  <c r="H3291" i="7"/>
  <c r="J3291" i="7" s="1"/>
  <c r="H3292" i="7"/>
  <c r="J3292" i="7" s="1"/>
  <c r="H3293" i="7"/>
  <c r="J3293" i="7" s="1"/>
  <c r="H3294" i="7"/>
  <c r="J3294" i="7" s="1"/>
  <c r="H3295" i="7"/>
  <c r="J3295" i="7" s="1"/>
  <c r="H3296" i="7"/>
  <c r="J3296" i="7" s="1"/>
  <c r="H4551" i="7"/>
  <c r="J4551" i="7" s="1"/>
  <c r="H4552" i="7"/>
  <c r="J4552" i="7" s="1"/>
  <c r="H4553" i="7"/>
  <c r="J4553" i="7" s="1"/>
  <c r="H4554" i="7"/>
  <c r="J4554" i="7" s="1"/>
  <c r="H3297" i="7"/>
  <c r="J3297" i="7" s="1"/>
  <c r="H3298" i="7"/>
  <c r="J3298" i="7" s="1"/>
  <c r="H3299" i="7"/>
  <c r="J3299" i="7" s="1"/>
  <c r="H4555" i="7"/>
  <c r="J4555" i="7" s="1"/>
  <c r="H4556" i="7"/>
  <c r="J4556" i="7" s="1"/>
  <c r="H3300" i="7"/>
  <c r="J3300" i="7" s="1"/>
  <c r="H4557" i="7"/>
  <c r="J4557" i="7" s="1"/>
  <c r="H4558" i="7"/>
  <c r="J4558" i="7" s="1"/>
  <c r="H4559" i="7"/>
  <c r="J4559" i="7" s="1"/>
  <c r="H4560" i="7"/>
  <c r="J4560" i="7" s="1"/>
  <c r="H4561" i="7"/>
  <c r="J4561" i="7" s="1"/>
  <c r="H4562" i="7"/>
  <c r="J4562" i="7" s="1"/>
  <c r="H5260" i="7"/>
  <c r="J5260" i="7" s="1"/>
  <c r="H5261" i="7"/>
  <c r="J5261" i="7" s="1"/>
  <c r="H1065" i="7"/>
  <c r="J1065" i="7" s="1"/>
  <c r="H1066" i="7"/>
  <c r="J1066" i="7" s="1"/>
  <c r="H1956" i="7"/>
  <c r="J1956" i="7" s="1"/>
  <c r="H1067" i="7"/>
  <c r="J1067" i="7" s="1"/>
  <c r="H1068" i="7"/>
  <c r="J1068" i="7" s="1"/>
  <c r="H4563" i="7"/>
  <c r="J4563" i="7" s="1"/>
  <c r="H4564" i="7"/>
  <c r="J4564" i="7" s="1"/>
  <c r="H1957" i="7"/>
  <c r="J1957" i="7" s="1"/>
  <c r="H4565" i="7"/>
  <c r="J4565" i="7" s="1"/>
  <c r="H5262" i="7"/>
  <c r="J5262" i="7" s="1"/>
  <c r="H3301" i="7"/>
  <c r="J3301" i="7" s="1"/>
  <c r="H3302" i="7"/>
  <c r="J3302" i="7" s="1"/>
  <c r="H3303" i="7"/>
  <c r="J3303" i="7" s="1"/>
  <c r="H5744" i="7"/>
  <c r="J5744" i="7" s="1"/>
  <c r="H3304" i="7"/>
  <c r="J3304" i="7" s="1"/>
  <c r="H3305" i="7"/>
  <c r="J3305" i="7" s="1"/>
  <c r="H5263" i="7"/>
  <c r="J5263" i="7" s="1"/>
  <c r="H3306" i="7"/>
  <c r="J3306" i="7" s="1"/>
  <c r="H3307" i="7"/>
  <c r="J3307" i="7" s="1"/>
  <c r="H1069" i="7"/>
  <c r="J1069" i="7" s="1"/>
  <c r="H1958" i="7"/>
  <c r="J1958" i="7" s="1"/>
  <c r="H4566" i="7"/>
  <c r="J4566" i="7" s="1"/>
  <c r="H4567" i="7"/>
  <c r="J4567" i="7" s="1"/>
  <c r="H5264" i="7"/>
  <c r="J5264" i="7" s="1"/>
  <c r="H218" i="7"/>
  <c r="J218" i="7" s="1"/>
  <c r="H219" i="7"/>
  <c r="J219" i="7" s="1"/>
  <c r="H220" i="7"/>
  <c r="J220" i="7" s="1"/>
  <c r="H221" i="7"/>
  <c r="J221" i="7" s="1"/>
  <c r="H222" i="7"/>
  <c r="J222" i="7" s="1"/>
  <c r="H223" i="7"/>
  <c r="J223" i="7" s="1"/>
  <c r="H224" i="7"/>
  <c r="J224" i="7" s="1"/>
  <c r="H225" i="7"/>
  <c r="J225" i="7" s="1"/>
  <c r="H226" i="7"/>
  <c r="J226" i="7" s="1"/>
  <c r="H227" i="7"/>
  <c r="J227" i="7" s="1"/>
  <c r="H228" i="7"/>
  <c r="J228" i="7" s="1"/>
  <c r="H229" i="7"/>
  <c r="J229" i="7" s="1"/>
  <c r="H230" i="7"/>
  <c r="J230" i="7" s="1"/>
  <c r="H231" i="7"/>
  <c r="J231" i="7" s="1"/>
  <c r="H2198" i="7"/>
  <c r="J2198" i="7" s="1"/>
  <c r="H232" i="7"/>
  <c r="J232" i="7" s="1"/>
  <c r="H233" i="7"/>
  <c r="J233" i="7" s="1"/>
  <c r="H4568" i="7"/>
  <c r="J4568" i="7" s="1"/>
  <c r="H5745" i="7"/>
  <c r="J5745" i="7" s="1"/>
  <c r="H1070" i="7"/>
  <c r="J1070" i="7" s="1"/>
  <c r="H2199" i="7"/>
  <c r="J2199" i="7" s="1"/>
  <c r="H3308" i="7"/>
  <c r="J3308" i="7" s="1"/>
  <c r="H2200" i="7"/>
  <c r="J2200" i="7" s="1"/>
  <c r="H2201" i="7"/>
  <c r="J2201" i="7" s="1"/>
  <c r="H2202" i="7"/>
  <c r="J2202" i="7" s="1"/>
  <c r="H2203" i="7"/>
  <c r="J2203" i="7" s="1"/>
  <c r="H3309" i="7"/>
  <c r="J3309" i="7" s="1"/>
  <c r="H3310" i="7"/>
  <c r="J3310" i="7" s="1"/>
  <c r="H4910" i="7"/>
  <c r="J4910" i="7" s="1"/>
  <c r="H3311" i="7"/>
  <c r="J3311" i="7" s="1"/>
  <c r="H3312" i="7"/>
  <c r="J3312" i="7" s="1"/>
  <c r="H3313" i="7"/>
  <c r="J3313" i="7" s="1"/>
  <c r="H4569" i="7"/>
  <c r="J4569" i="7" s="1"/>
  <c r="H4570" i="7"/>
  <c r="J4570" i="7" s="1"/>
  <c r="H2204" i="7"/>
  <c r="J2204" i="7" s="1"/>
  <c r="H1071" i="7"/>
  <c r="J1071" i="7" s="1"/>
  <c r="H3314" i="7"/>
  <c r="J3314" i="7" s="1"/>
  <c r="H3315" i="7"/>
  <c r="J3315" i="7" s="1"/>
  <c r="H3316" i="7"/>
  <c r="J3316" i="7" s="1"/>
  <c r="H4571" i="7"/>
  <c r="J4571" i="7" s="1"/>
  <c r="H3317" i="7"/>
  <c r="J3317" i="7" s="1"/>
  <c r="H3318" i="7"/>
  <c r="J3318" i="7" s="1"/>
  <c r="H3319" i="7"/>
  <c r="J3319" i="7" s="1"/>
  <c r="H3320" i="7"/>
  <c r="J3320" i="7" s="1"/>
  <c r="H3321" i="7"/>
  <c r="J3321" i="7" s="1"/>
  <c r="H3322" i="7"/>
  <c r="J3322" i="7" s="1"/>
  <c r="H3323" i="7"/>
  <c r="J3323" i="7" s="1"/>
  <c r="H5746" i="7"/>
  <c r="J5746" i="7" s="1"/>
  <c r="H2205" i="7"/>
  <c r="J2205" i="7" s="1"/>
  <c r="H1072" i="7"/>
  <c r="J1072" i="7" s="1"/>
  <c r="H1073" i="7"/>
  <c r="J1073" i="7" s="1"/>
  <c r="H5265" i="7"/>
  <c r="J5265" i="7" s="1"/>
  <c r="H5266" i="7"/>
  <c r="J5266" i="7" s="1"/>
  <c r="H5267" i="7"/>
  <c r="J5267" i="7" s="1"/>
  <c r="H1074" i="7"/>
  <c r="J1074" i="7" s="1"/>
  <c r="H4572" i="7"/>
  <c r="J4572" i="7" s="1"/>
  <c r="H4911" i="7"/>
  <c r="J4911" i="7" s="1"/>
  <c r="H5268" i="7"/>
  <c r="J5268" i="7" s="1"/>
  <c r="H5269" i="7"/>
  <c r="J5269" i="7" s="1"/>
  <c r="H1075" i="7"/>
  <c r="J1075" i="7" s="1"/>
  <c r="H1076" i="7"/>
  <c r="J1076" i="7" s="1"/>
  <c r="H1077" i="7"/>
  <c r="J1077" i="7" s="1"/>
  <c r="H1959" i="7"/>
  <c r="J1959" i="7" s="1"/>
  <c r="H1078" i="7"/>
  <c r="J1078" i="7" s="1"/>
  <c r="H1079" i="7"/>
  <c r="J1079" i="7" s="1"/>
  <c r="H1080" i="7"/>
  <c r="J1080" i="7" s="1"/>
  <c r="H5747" i="7"/>
  <c r="J5747" i="7" s="1"/>
  <c r="H5748" i="7"/>
  <c r="J5748" i="7" s="1"/>
  <c r="H4573" i="7"/>
  <c r="J4573" i="7" s="1"/>
  <c r="H1081" i="7"/>
  <c r="J1081" i="7" s="1"/>
  <c r="H1082" i="7"/>
  <c r="J1082" i="7" s="1"/>
  <c r="H1083" i="7"/>
  <c r="J1083" i="7" s="1"/>
  <c r="H1084" i="7"/>
  <c r="J1084" i="7" s="1"/>
  <c r="H1085" i="7"/>
  <c r="J1085" i="7" s="1"/>
  <c r="H1086" i="7"/>
  <c r="J1086" i="7" s="1"/>
  <c r="H1087" i="7"/>
  <c r="J1087" i="7" s="1"/>
  <c r="H5749" i="7"/>
  <c r="J5749" i="7" s="1"/>
  <c r="H4574" i="7"/>
  <c r="J4574" i="7" s="1"/>
  <c r="H5270" i="7"/>
  <c r="J5270" i="7" s="1"/>
  <c r="H5271" i="7"/>
  <c r="J5271" i="7" s="1"/>
  <c r="H5272" i="7"/>
  <c r="J5272" i="7" s="1"/>
  <c r="H5273" i="7"/>
  <c r="J5273" i="7" s="1"/>
  <c r="H5274" i="7"/>
  <c r="J5274" i="7" s="1"/>
  <c r="H1088" i="7"/>
  <c r="J1088" i="7" s="1"/>
  <c r="H1089" i="7"/>
  <c r="J1089" i="7" s="1"/>
  <c r="H234" i="7"/>
  <c r="J234" i="7" s="1"/>
  <c r="H235" i="7"/>
  <c r="J235" i="7" s="1"/>
  <c r="H5275" i="7"/>
  <c r="J5275" i="7" s="1"/>
  <c r="H5276" i="7"/>
  <c r="J5276" i="7" s="1"/>
  <c r="H5277" i="7"/>
  <c r="J5277" i="7" s="1"/>
  <c r="H5278" i="7"/>
  <c r="J5278" i="7" s="1"/>
  <c r="H1090" i="7"/>
  <c r="J1090" i="7" s="1"/>
  <c r="H5279" i="7"/>
  <c r="J5279" i="7" s="1"/>
  <c r="H1091" i="7"/>
  <c r="J1091" i="7" s="1"/>
  <c r="H1092" i="7"/>
  <c r="J1092" i="7" s="1"/>
  <c r="H1093" i="7"/>
  <c r="J1093" i="7" s="1"/>
  <c r="H236" i="7"/>
  <c r="J236" i="7" s="1"/>
  <c r="H5280" i="7"/>
  <c r="J5280" i="7" s="1"/>
  <c r="H5281" i="7"/>
  <c r="J5281" i="7" s="1"/>
  <c r="H5282" i="7"/>
  <c r="J5282" i="7" s="1"/>
  <c r="H3324" i="7"/>
  <c r="J3324" i="7" s="1"/>
  <c r="H3325" i="7"/>
  <c r="J3325" i="7" s="1"/>
  <c r="H5283" i="7"/>
  <c r="J5283" i="7" s="1"/>
  <c r="H5284" i="7"/>
  <c r="J5284" i="7" s="1"/>
  <c r="H5285" i="7"/>
  <c r="J5285" i="7" s="1"/>
  <c r="H5286" i="7"/>
  <c r="J5286" i="7" s="1"/>
  <c r="H5287" i="7"/>
  <c r="J5287" i="7" s="1"/>
  <c r="H3326" i="7"/>
  <c r="J3326" i="7" s="1"/>
  <c r="H5288" i="7"/>
  <c r="J5288" i="7" s="1"/>
  <c r="H5289" i="7"/>
  <c r="J5289" i="7" s="1"/>
  <c r="H5290" i="7"/>
  <c r="J5290" i="7" s="1"/>
  <c r="H5291" i="7"/>
  <c r="J5291" i="7" s="1"/>
  <c r="H5292" i="7"/>
  <c r="J5292" i="7" s="1"/>
  <c r="H5750" i="7"/>
  <c r="J5750" i="7" s="1"/>
  <c r="H1094" i="7"/>
  <c r="J1094" i="7" s="1"/>
  <c r="H1095" i="7"/>
  <c r="J1095" i="7" s="1"/>
  <c r="H4575" i="7"/>
  <c r="J4575" i="7" s="1"/>
  <c r="H4576" i="7"/>
  <c r="J4576" i="7" s="1"/>
  <c r="H1096" i="7"/>
  <c r="J1096" i="7" s="1"/>
  <c r="H4577" i="7"/>
  <c r="J4577" i="7" s="1"/>
  <c r="H4578" i="7"/>
  <c r="J4578" i="7" s="1"/>
  <c r="H237" i="7"/>
  <c r="J237" i="7" s="1"/>
  <c r="H238" i="7"/>
  <c r="J238" i="7" s="1"/>
  <c r="H3327" i="7"/>
  <c r="J3327" i="7" s="1"/>
  <c r="H1960" i="7"/>
  <c r="J1960" i="7" s="1"/>
  <c r="H3328" i="7"/>
  <c r="J3328" i="7" s="1"/>
  <c r="H4579" i="7"/>
  <c r="J4579" i="7" s="1"/>
  <c r="H4580" i="7"/>
  <c r="J4580" i="7" s="1"/>
  <c r="H4581" i="7"/>
  <c r="J4581" i="7" s="1"/>
  <c r="H4582" i="7"/>
  <c r="J4582" i="7" s="1"/>
  <c r="H4583" i="7"/>
  <c r="J4583" i="7" s="1"/>
  <c r="H4584" i="7"/>
  <c r="J4584" i="7" s="1"/>
  <c r="H1097" i="7"/>
  <c r="J1097" i="7" s="1"/>
  <c r="H239" i="7"/>
  <c r="J239" i="7" s="1"/>
  <c r="H240" i="7"/>
  <c r="J240" i="7" s="1"/>
  <c r="H241" i="7"/>
  <c r="J241" i="7" s="1"/>
  <c r="H1098" i="7"/>
  <c r="J1098" i="7" s="1"/>
  <c r="H1099" i="7"/>
  <c r="J1099" i="7" s="1"/>
  <c r="H1100" i="7"/>
  <c r="J1100" i="7" s="1"/>
  <c r="H1101" i="7"/>
  <c r="J1101" i="7" s="1"/>
  <c r="H3329" i="7"/>
  <c r="J3329" i="7" s="1"/>
  <c r="H4585" i="7"/>
  <c r="J4585" i="7" s="1"/>
  <c r="H5751" i="7"/>
  <c r="J5751" i="7" s="1"/>
  <c r="H1102" i="7"/>
  <c r="J1102" i="7" s="1"/>
  <c r="H1103" i="7"/>
  <c r="J1103" i="7" s="1"/>
  <c r="H5293" i="7"/>
  <c r="J5293" i="7" s="1"/>
  <c r="H1104" i="7"/>
  <c r="J1104" i="7" s="1"/>
  <c r="H1105" i="7"/>
  <c r="J1105" i="7" s="1"/>
  <c r="H1106" i="7"/>
  <c r="J1106" i="7" s="1"/>
  <c r="H1961" i="7"/>
  <c r="J1961" i="7" s="1"/>
  <c r="H5294" i="7"/>
  <c r="J5294" i="7" s="1"/>
  <c r="H242" i="7"/>
  <c r="J242" i="7" s="1"/>
  <c r="H243" i="7"/>
  <c r="J243" i="7" s="1"/>
  <c r="H244" i="7"/>
  <c r="J244" i="7" s="1"/>
  <c r="H245" i="7"/>
  <c r="J245" i="7" s="1"/>
  <c r="H4912" i="7"/>
  <c r="J4912" i="7" s="1"/>
  <c r="H5295" i="7"/>
  <c r="J5295" i="7" s="1"/>
  <c r="H1107" i="7"/>
  <c r="J1107" i="7" s="1"/>
  <c r="H1108" i="7"/>
  <c r="J1108" i="7" s="1"/>
  <c r="H1109" i="7"/>
  <c r="J1109" i="7" s="1"/>
  <c r="H1110" i="7"/>
  <c r="J1110" i="7" s="1"/>
  <c r="H1111" i="7"/>
  <c r="J1111" i="7" s="1"/>
  <c r="H1962" i="7"/>
  <c r="J1962" i="7" s="1"/>
  <c r="H1963" i="7"/>
  <c r="J1963" i="7" s="1"/>
  <c r="H3330" i="7"/>
  <c r="J3330" i="7" s="1"/>
  <c r="H1112" i="7"/>
  <c r="J1112" i="7" s="1"/>
  <c r="H1113" i="7"/>
  <c r="J1113" i="7" s="1"/>
  <c r="H1114" i="7"/>
  <c r="J1114" i="7" s="1"/>
  <c r="H1115" i="7"/>
  <c r="J1115" i="7" s="1"/>
  <c r="H5296" i="7"/>
  <c r="J5296" i="7" s="1"/>
  <c r="H1116" i="7"/>
  <c r="J1116" i="7" s="1"/>
  <c r="H5297" i="7"/>
  <c r="J5297" i="7" s="1"/>
  <c r="H5298" i="7"/>
  <c r="J5298" i="7" s="1"/>
  <c r="H5299" i="7"/>
  <c r="J5299" i="7" s="1"/>
  <c r="H1117" i="7"/>
  <c r="J1117" i="7" s="1"/>
  <c r="H1118" i="7"/>
  <c r="J1118" i="7" s="1"/>
  <c r="H1119" i="7"/>
  <c r="J1119" i="7" s="1"/>
  <c r="H1120" i="7"/>
  <c r="J1120" i="7" s="1"/>
  <c r="H1121" i="7"/>
  <c r="J1121" i="7" s="1"/>
  <c r="H1122" i="7"/>
  <c r="J1122" i="7" s="1"/>
  <c r="H1123" i="7"/>
  <c r="J1123" i="7" s="1"/>
  <c r="H1124" i="7"/>
  <c r="J1124" i="7" s="1"/>
  <c r="H1125" i="7"/>
  <c r="J1125" i="7" s="1"/>
  <c r="H1126" i="7"/>
  <c r="J1126" i="7" s="1"/>
  <c r="H1127" i="7"/>
  <c r="J1127" i="7" s="1"/>
  <c r="H1128" i="7"/>
  <c r="J1128" i="7" s="1"/>
  <c r="H1129" i="7"/>
  <c r="J1129" i="7" s="1"/>
  <c r="H1130" i="7"/>
  <c r="J1130" i="7" s="1"/>
  <c r="H1131" i="7"/>
  <c r="J1131" i="7" s="1"/>
  <c r="H1132" i="7"/>
  <c r="J1132" i="7" s="1"/>
  <c r="H1133" i="7"/>
  <c r="J1133" i="7" s="1"/>
  <c r="H1134" i="7"/>
  <c r="J1134" i="7" s="1"/>
  <c r="H1135" i="7"/>
  <c r="J1135" i="7" s="1"/>
  <c r="H1136" i="7"/>
  <c r="J1136" i="7" s="1"/>
  <c r="H1137" i="7"/>
  <c r="J1137" i="7" s="1"/>
  <c r="H1138" i="7"/>
  <c r="J1138" i="7" s="1"/>
  <c r="H3331" i="7"/>
  <c r="J3331" i="7" s="1"/>
  <c r="H3332" i="7"/>
  <c r="J3332" i="7" s="1"/>
  <c r="H3333" i="7"/>
  <c r="J3333" i="7" s="1"/>
  <c r="H3334" i="7"/>
  <c r="J3334" i="7" s="1"/>
  <c r="H4586" i="7"/>
  <c r="J4586" i="7" s="1"/>
  <c r="H1139" i="7"/>
  <c r="J1139" i="7" s="1"/>
  <c r="H1140" i="7"/>
  <c r="J1140" i="7" s="1"/>
  <c r="H1141" i="7"/>
  <c r="J1141" i="7" s="1"/>
  <c r="H1142" i="7"/>
  <c r="J1142" i="7" s="1"/>
  <c r="H1143" i="7"/>
  <c r="J1143" i="7" s="1"/>
  <c r="H246" i="7"/>
  <c r="J246" i="7" s="1"/>
  <c r="H247" i="7"/>
  <c r="J247" i="7" s="1"/>
  <c r="H248" i="7"/>
  <c r="J248" i="7" s="1"/>
  <c r="H4587" i="7"/>
  <c r="J4587" i="7" s="1"/>
  <c r="H2206" i="7"/>
  <c r="J2206" i="7" s="1"/>
  <c r="H2207" i="7"/>
  <c r="J2207" i="7" s="1"/>
  <c r="H1144" i="7"/>
  <c r="J1144" i="7" s="1"/>
  <c r="H1145" i="7"/>
  <c r="J1145" i="7" s="1"/>
  <c r="H4588" i="7"/>
  <c r="J4588" i="7" s="1"/>
  <c r="H5752" i="7"/>
  <c r="J5752" i="7" s="1"/>
  <c r="H2208" i="7"/>
  <c r="J2208" i="7" s="1"/>
  <c r="H2209" i="7"/>
  <c r="J2209" i="7" s="1"/>
  <c r="H5753" i="7"/>
  <c r="J5753" i="7" s="1"/>
  <c r="H5754" i="7"/>
  <c r="J5754" i="7" s="1"/>
  <c r="H2210" i="7"/>
  <c r="J2210" i="7" s="1"/>
  <c r="H5755" i="7"/>
  <c r="J5755" i="7" s="1"/>
  <c r="H5756" i="7"/>
  <c r="J5756" i="7" s="1"/>
  <c r="H1146" i="7"/>
  <c r="J1146" i="7" s="1"/>
  <c r="H1147" i="7"/>
  <c r="J1147" i="7" s="1"/>
  <c r="H1148" i="7"/>
  <c r="J1148" i="7" s="1"/>
  <c r="H1149" i="7"/>
  <c r="J1149" i="7" s="1"/>
  <c r="H1150" i="7"/>
  <c r="J1150" i="7" s="1"/>
  <c r="H1151" i="7"/>
  <c r="J1151" i="7" s="1"/>
  <c r="H1152" i="7"/>
  <c r="J1152" i="7" s="1"/>
  <c r="H1153" i="7"/>
  <c r="J1153" i="7" s="1"/>
  <c r="H1154" i="7"/>
  <c r="J1154" i="7" s="1"/>
  <c r="H1155" i="7"/>
  <c r="J1155" i="7" s="1"/>
  <c r="H1964" i="7"/>
  <c r="J1964" i="7" s="1"/>
  <c r="H1156" i="7"/>
  <c r="J1156" i="7" s="1"/>
  <c r="H3335" i="7"/>
  <c r="J3335" i="7" s="1"/>
  <c r="H1157" i="7"/>
  <c r="J1157" i="7" s="1"/>
  <c r="H1158" i="7"/>
  <c r="J1158" i="7" s="1"/>
  <c r="H3336" i="7"/>
  <c r="J3336" i="7" s="1"/>
  <c r="H1965" i="7"/>
  <c r="J1965" i="7" s="1"/>
  <c r="H1159" i="7"/>
  <c r="J1159" i="7" s="1"/>
  <c r="H4589" i="7"/>
  <c r="J4589" i="7" s="1"/>
  <c r="H3337" i="7"/>
  <c r="J3337" i="7" s="1"/>
  <c r="H5300" i="7"/>
  <c r="J5300" i="7" s="1"/>
  <c r="H3338" i="7"/>
  <c r="J3338" i="7" s="1"/>
  <c r="H3339" i="7"/>
  <c r="J3339" i="7" s="1"/>
  <c r="H3340" i="7"/>
  <c r="J3340" i="7" s="1"/>
  <c r="H3341" i="7"/>
  <c r="J3341" i="7" s="1"/>
  <c r="H3342" i="7"/>
  <c r="J3342" i="7" s="1"/>
  <c r="H3343" i="7"/>
  <c r="J3343" i="7" s="1"/>
  <c r="H3344" i="7"/>
  <c r="J3344" i="7" s="1"/>
  <c r="H3345" i="7"/>
  <c r="J3345" i="7" s="1"/>
  <c r="H5301" i="7"/>
  <c r="J5301" i="7" s="1"/>
  <c r="H5302" i="7"/>
  <c r="J5302" i="7" s="1"/>
  <c r="H5303" i="7"/>
  <c r="J5303" i="7" s="1"/>
  <c r="H4590" i="7"/>
  <c r="J4590" i="7" s="1"/>
  <c r="H4591" i="7"/>
  <c r="J4591" i="7" s="1"/>
  <c r="H5304" i="7"/>
  <c r="J5304" i="7" s="1"/>
  <c r="H1160" i="7"/>
  <c r="J1160" i="7" s="1"/>
  <c r="H1161" i="7"/>
  <c r="J1161" i="7" s="1"/>
  <c r="H1162" i="7"/>
  <c r="J1162" i="7" s="1"/>
  <c r="H5757" i="7"/>
  <c r="J5757" i="7" s="1"/>
  <c r="H1163" i="7"/>
  <c r="J1163" i="7" s="1"/>
  <c r="H1164" i="7"/>
  <c r="J1164" i="7" s="1"/>
  <c r="H1165" i="7"/>
  <c r="J1165" i="7" s="1"/>
  <c r="H1166" i="7"/>
  <c r="J1166" i="7" s="1"/>
  <c r="H5305" i="7"/>
  <c r="J5305" i="7" s="1"/>
  <c r="H5306" i="7"/>
  <c r="J5306" i="7" s="1"/>
  <c r="H5307" i="7"/>
  <c r="J5307" i="7" s="1"/>
  <c r="H5308" i="7"/>
  <c r="J5308" i="7" s="1"/>
  <c r="H249" i="7"/>
  <c r="J249" i="7" s="1"/>
  <c r="H250" i="7"/>
  <c r="J250" i="7" s="1"/>
  <c r="H251" i="7"/>
  <c r="J251" i="7" s="1"/>
  <c r="H252" i="7"/>
  <c r="J252" i="7" s="1"/>
  <c r="H253" i="7"/>
  <c r="J253" i="7" s="1"/>
  <c r="H254" i="7"/>
  <c r="J254" i="7" s="1"/>
  <c r="H255" i="7"/>
  <c r="J255" i="7" s="1"/>
  <c r="H3346" i="7"/>
  <c r="J3346" i="7" s="1"/>
  <c r="H5758" i="7"/>
  <c r="J5758" i="7" s="1"/>
  <c r="H5309" i="7"/>
  <c r="J5309" i="7" s="1"/>
  <c r="H5310" i="7"/>
  <c r="J5310" i="7" s="1"/>
  <c r="H1167" i="7"/>
  <c r="J1167" i="7" s="1"/>
  <c r="H5759" i="7"/>
  <c r="J5759" i="7" s="1"/>
  <c r="H3347" i="7"/>
  <c r="J3347" i="7" s="1"/>
  <c r="H3348" i="7"/>
  <c r="J3348" i="7" s="1"/>
  <c r="H5760" i="7"/>
  <c r="J5760" i="7" s="1"/>
  <c r="H1168" i="7"/>
  <c r="J1168" i="7" s="1"/>
  <c r="H1169" i="7"/>
  <c r="J1169" i="7" s="1"/>
  <c r="H1170" i="7"/>
  <c r="J1170" i="7" s="1"/>
  <c r="H1171" i="7"/>
  <c r="J1171" i="7" s="1"/>
  <c r="H1172" i="7"/>
  <c r="J1172" i="7" s="1"/>
  <c r="H4913" i="7"/>
  <c r="J4913" i="7" s="1"/>
  <c r="H1173" i="7"/>
  <c r="J1173" i="7" s="1"/>
  <c r="H256" i="7"/>
  <c r="J256" i="7" s="1"/>
  <c r="H1174" i="7"/>
  <c r="J1174" i="7" s="1"/>
  <c r="H1175" i="7"/>
  <c r="J1175" i="7" s="1"/>
  <c r="H1176" i="7"/>
  <c r="J1176" i="7" s="1"/>
  <c r="H1177" i="7"/>
  <c r="J1177" i="7" s="1"/>
  <c r="H4592" i="7"/>
  <c r="J4592" i="7" s="1"/>
  <c r="H4593" i="7"/>
  <c r="J4593" i="7" s="1"/>
  <c r="H4594" i="7"/>
  <c r="J4594" i="7" s="1"/>
  <c r="H4595" i="7"/>
  <c r="J4595" i="7" s="1"/>
  <c r="H4596" i="7"/>
  <c r="J4596" i="7" s="1"/>
  <c r="H3349" i="7"/>
  <c r="J3349" i="7" s="1"/>
  <c r="H3350" i="7"/>
  <c r="J3350" i="7" s="1"/>
  <c r="H3351" i="7"/>
  <c r="J3351" i="7" s="1"/>
  <c r="H5311" i="7"/>
  <c r="J5311" i="7" s="1"/>
  <c r="H4597" i="7"/>
  <c r="J4597" i="7" s="1"/>
  <c r="H1178" i="7"/>
  <c r="J1178" i="7" s="1"/>
  <c r="H1179" i="7"/>
  <c r="J1179" i="7" s="1"/>
  <c r="H1180" i="7"/>
  <c r="J1180" i="7" s="1"/>
  <c r="H1181" i="7"/>
  <c r="J1181" i="7" s="1"/>
  <c r="H3352" i="7"/>
  <c r="J3352" i="7" s="1"/>
  <c r="H4914" i="7"/>
  <c r="J4914" i="7" s="1"/>
  <c r="H1966" i="7"/>
  <c r="J1966" i="7" s="1"/>
  <c r="H3353" i="7"/>
  <c r="J3353" i="7" s="1"/>
  <c r="H3354" i="7"/>
  <c r="J3354" i="7" s="1"/>
  <c r="H3355" i="7"/>
  <c r="J3355" i="7" s="1"/>
  <c r="H2211" i="7"/>
  <c r="J2211" i="7" s="1"/>
  <c r="H3356" i="7"/>
  <c r="J3356" i="7" s="1"/>
  <c r="H1182" i="7"/>
  <c r="J1182" i="7" s="1"/>
  <c r="H1183" i="7"/>
  <c r="J1183" i="7" s="1"/>
  <c r="H1184" i="7"/>
  <c r="J1184" i="7" s="1"/>
  <c r="H3357" i="7"/>
  <c r="J3357" i="7" s="1"/>
  <c r="H1185" i="7"/>
  <c r="J1185" i="7" s="1"/>
  <c r="H4598" i="7"/>
  <c r="J4598" i="7" s="1"/>
  <c r="H4599" i="7"/>
  <c r="J4599" i="7" s="1"/>
  <c r="H257" i="7"/>
  <c r="J257" i="7" s="1"/>
  <c r="H258" i="7"/>
  <c r="J258" i="7" s="1"/>
  <c r="H259" i="7"/>
  <c r="J259" i="7" s="1"/>
  <c r="H260" i="7"/>
  <c r="J260" i="7" s="1"/>
  <c r="H261" i="7"/>
  <c r="J261" i="7" s="1"/>
  <c r="H262" i="7"/>
  <c r="J262" i="7" s="1"/>
  <c r="H263" i="7"/>
  <c r="J263" i="7" s="1"/>
  <c r="H264" i="7"/>
  <c r="J264" i="7" s="1"/>
  <c r="H1186" i="7"/>
  <c r="J1186" i="7" s="1"/>
  <c r="H4600" i="7"/>
  <c r="J4600" i="7" s="1"/>
  <c r="H4601" i="7"/>
  <c r="J4601" i="7" s="1"/>
  <c r="H4602" i="7"/>
  <c r="J4602" i="7" s="1"/>
  <c r="H4603" i="7"/>
  <c r="J4603" i="7" s="1"/>
  <c r="H4604" i="7"/>
  <c r="J4604" i="7" s="1"/>
  <c r="H4605" i="7"/>
  <c r="J4605" i="7" s="1"/>
  <c r="H4606" i="7"/>
  <c r="J4606" i="7" s="1"/>
  <c r="H4607" i="7"/>
  <c r="J4607" i="7" s="1"/>
  <c r="H1187" i="7"/>
  <c r="J1187" i="7" s="1"/>
  <c r="H2212" i="7"/>
  <c r="J2212" i="7" s="1"/>
  <c r="H1967" i="7"/>
  <c r="J1967" i="7" s="1"/>
  <c r="H4608" i="7"/>
  <c r="J4608" i="7" s="1"/>
  <c r="H4609" i="7"/>
  <c r="J4609" i="7" s="1"/>
  <c r="H1188" i="7"/>
  <c r="J1188" i="7" s="1"/>
  <c r="H1189" i="7"/>
  <c r="J1189" i="7" s="1"/>
  <c r="H3358" i="7"/>
  <c r="J3358" i="7" s="1"/>
  <c r="H1190" i="7"/>
  <c r="J1190" i="7" s="1"/>
  <c r="H1191" i="7"/>
  <c r="J1191" i="7" s="1"/>
  <c r="H1192" i="7"/>
  <c r="J1192" i="7" s="1"/>
  <c r="H1193" i="7"/>
  <c r="J1193" i="7" s="1"/>
  <c r="H1968" i="7"/>
  <c r="J1968" i="7" s="1"/>
  <c r="H1194" i="7"/>
  <c r="J1194" i="7" s="1"/>
  <c r="H1969" i="7"/>
  <c r="J1969" i="7" s="1"/>
  <c r="H1195" i="7"/>
  <c r="J1195" i="7" s="1"/>
  <c r="H1970" i="7"/>
  <c r="J1970" i="7" s="1"/>
  <c r="H1971" i="7"/>
  <c r="J1971" i="7" s="1"/>
  <c r="H4610" i="7"/>
  <c r="J4610" i="7" s="1"/>
  <c r="H2213" i="7"/>
  <c r="J2213" i="7" s="1"/>
  <c r="H2214" i="7"/>
  <c r="J2214" i="7" s="1"/>
  <c r="H4611" i="7"/>
  <c r="J4611" i="7" s="1"/>
  <c r="H5761" i="7"/>
  <c r="J5761" i="7" s="1"/>
  <c r="H3359" i="7"/>
  <c r="J3359" i="7" s="1"/>
  <c r="H3360" i="7"/>
  <c r="J3360" i="7" s="1"/>
  <c r="H3361" i="7"/>
  <c r="J3361" i="7" s="1"/>
  <c r="H3362" i="7"/>
  <c r="J3362" i="7" s="1"/>
  <c r="H4915" i="7"/>
  <c r="J4915" i="7" s="1"/>
  <c r="H1196" i="7"/>
  <c r="J1196" i="7" s="1"/>
  <c r="H1197" i="7"/>
  <c r="J1197" i="7" s="1"/>
  <c r="H1972" i="7"/>
  <c r="J1972" i="7" s="1"/>
  <c r="H1973" i="7"/>
  <c r="J1973" i="7" s="1"/>
  <c r="H1974" i="7"/>
  <c r="J1974" i="7" s="1"/>
  <c r="H1198" i="7"/>
  <c r="J1198" i="7" s="1"/>
  <c r="H1199" i="7"/>
  <c r="J1199" i="7" s="1"/>
  <c r="H1200" i="7"/>
  <c r="J1200" i="7" s="1"/>
  <c r="H4612" i="7"/>
  <c r="J4612" i="7" s="1"/>
  <c r="H1201" i="7"/>
  <c r="J1201" i="7" s="1"/>
  <c r="H1202" i="7"/>
  <c r="J1202" i="7" s="1"/>
  <c r="H1203" i="7"/>
  <c r="J1203" i="7" s="1"/>
  <c r="H1975" i="7"/>
  <c r="J1975" i="7" s="1"/>
  <c r="H1204" i="7"/>
  <c r="J1204" i="7" s="1"/>
  <c r="H4613" i="7"/>
  <c r="J4613" i="7" s="1"/>
  <c r="H1205" i="7"/>
  <c r="J1205" i="7" s="1"/>
  <c r="H1206" i="7"/>
  <c r="J1206" i="7" s="1"/>
  <c r="H5312" i="7"/>
  <c r="J5312" i="7" s="1"/>
  <c r="H1207" i="7"/>
  <c r="J1207" i="7" s="1"/>
  <c r="H1208" i="7"/>
  <c r="J1208" i="7" s="1"/>
  <c r="H1209" i="7"/>
  <c r="J1209" i="7" s="1"/>
  <c r="H5313" i="7"/>
  <c r="J5313" i="7" s="1"/>
  <c r="H5314" i="7"/>
  <c r="J5314" i="7" s="1"/>
  <c r="H3363" i="7"/>
  <c r="J3363" i="7" s="1"/>
  <c r="H3364" i="7"/>
  <c r="J3364" i="7" s="1"/>
  <c r="H1210" i="7"/>
  <c r="J1210" i="7" s="1"/>
  <c r="H1211" i="7"/>
  <c r="J1211" i="7" s="1"/>
  <c r="H1212" i="7"/>
  <c r="J1212" i="7" s="1"/>
  <c r="H5315" i="7"/>
  <c r="J5315" i="7" s="1"/>
  <c r="H1976" i="7"/>
  <c r="J1976" i="7" s="1"/>
  <c r="H4614" i="7"/>
  <c r="J4614" i="7" s="1"/>
  <c r="H1213" i="7"/>
  <c r="J1213" i="7" s="1"/>
  <c r="H3365" i="7"/>
  <c r="J3365" i="7" s="1"/>
  <c r="H3366" i="7"/>
  <c r="J3366" i="7" s="1"/>
  <c r="H3367" i="7"/>
  <c r="J3367" i="7" s="1"/>
  <c r="H3368" i="7"/>
  <c r="J3368" i="7" s="1"/>
  <c r="H3369" i="7"/>
  <c r="J3369" i="7" s="1"/>
  <c r="H2215" i="7"/>
  <c r="J2215" i="7" s="1"/>
  <c r="H1214" i="7"/>
  <c r="J1214" i="7" s="1"/>
  <c r="H1977" i="7"/>
  <c r="J1977" i="7" s="1"/>
  <c r="H1978" i="7"/>
  <c r="J1978" i="7" s="1"/>
  <c r="H5762" i="7"/>
  <c r="J5762" i="7" s="1"/>
  <c r="H5763" i="7"/>
  <c r="J5763" i="7" s="1"/>
  <c r="H4615" i="7"/>
  <c r="J4615" i="7" s="1"/>
  <c r="H5764" i="7"/>
  <c r="J5764" i="7" s="1"/>
  <c r="H5765" i="7"/>
  <c r="J5765" i="7" s="1"/>
  <c r="H4616" i="7"/>
  <c r="J4616" i="7" s="1"/>
  <c r="H2216" i="7"/>
  <c r="J2216" i="7" s="1"/>
  <c r="H4617" i="7"/>
  <c r="J4617" i="7" s="1"/>
  <c r="H4618" i="7"/>
  <c r="J4618" i="7" s="1"/>
  <c r="H4916" i="7"/>
  <c r="J4916" i="7" s="1"/>
  <c r="H4917" i="7"/>
  <c r="J4917" i="7" s="1"/>
  <c r="H5316" i="7"/>
  <c r="J5316" i="7" s="1"/>
  <c r="H4619" i="7"/>
  <c r="J4619" i="7" s="1"/>
  <c r="H4620" i="7"/>
  <c r="J4620" i="7" s="1"/>
  <c r="H4621" i="7"/>
  <c r="J4621" i="7" s="1"/>
  <c r="H4622" i="7"/>
  <c r="J4622" i="7" s="1"/>
  <c r="H4623" i="7"/>
  <c r="J4623" i="7" s="1"/>
  <c r="H4624" i="7"/>
  <c r="J4624" i="7" s="1"/>
  <c r="H4625" i="7"/>
  <c r="J4625" i="7" s="1"/>
  <c r="H4626" i="7"/>
  <c r="J4626" i="7" s="1"/>
  <c r="H4627" i="7"/>
  <c r="J4627" i="7" s="1"/>
  <c r="H4628" i="7"/>
  <c r="J4628" i="7" s="1"/>
  <c r="H4629" i="7"/>
  <c r="J4629" i="7" s="1"/>
  <c r="H265" i="7"/>
  <c r="J265" i="7" s="1"/>
  <c r="H266" i="7"/>
  <c r="J266" i="7" s="1"/>
  <c r="H267" i="7"/>
  <c r="J267" i="7" s="1"/>
  <c r="H268" i="7"/>
  <c r="J268" i="7" s="1"/>
  <c r="H269" i="7"/>
  <c r="J269" i="7" s="1"/>
  <c r="H1215" i="7"/>
  <c r="J1215" i="7" s="1"/>
  <c r="H270" i="7"/>
  <c r="J270" i="7" s="1"/>
  <c r="H271" i="7"/>
  <c r="J271" i="7" s="1"/>
  <c r="H272" i="7"/>
  <c r="J272" i="7" s="1"/>
  <c r="H4630" i="7"/>
  <c r="J4630" i="7" s="1"/>
  <c r="H5766" i="7"/>
  <c r="J5766" i="7" s="1"/>
  <c r="H5767" i="7"/>
  <c r="J5767" i="7" s="1"/>
  <c r="H1979" i="7"/>
  <c r="J1979" i="7" s="1"/>
  <c r="H3370" i="7"/>
  <c r="J3370" i="7" s="1"/>
  <c r="H5768" i="7"/>
  <c r="J5768" i="7" s="1"/>
  <c r="H3371" i="7"/>
  <c r="J3371" i="7" s="1"/>
  <c r="H5769" i="7"/>
  <c r="J5769" i="7" s="1"/>
  <c r="H3372" i="7"/>
  <c r="J3372" i="7" s="1"/>
  <c r="H3373" i="7"/>
  <c r="J3373" i="7" s="1"/>
  <c r="H4631" i="7"/>
  <c r="J4631" i="7" s="1"/>
  <c r="H4632" i="7"/>
  <c r="J4632" i="7" s="1"/>
  <c r="H1216" i="7"/>
  <c r="J1216" i="7" s="1"/>
  <c r="H273" i="7"/>
  <c r="J273" i="7" s="1"/>
  <c r="H274" i="7"/>
  <c r="J274" i="7" s="1"/>
  <c r="H275" i="7"/>
  <c r="J275" i="7" s="1"/>
  <c r="H276" i="7"/>
  <c r="J276" i="7" s="1"/>
  <c r="H277" i="7"/>
  <c r="J277" i="7" s="1"/>
  <c r="H278" i="7"/>
  <c r="J278" i="7" s="1"/>
  <c r="H1217" i="7"/>
  <c r="J1217" i="7" s="1"/>
  <c r="H4633" i="7"/>
  <c r="J4633" i="7" s="1"/>
  <c r="H5317" i="7"/>
  <c r="J5317" i="7" s="1"/>
  <c r="H5318" i="7"/>
  <c r="J5318" i="7" s="1"/>
  <c r="H3374" i="7"/>
  <c r="J3374" i="7" s="1"/>
  <c r="H5319" i="7"/>
  <c r="J5319" i="7" s="1"/>
  <c r="H3375" i="7"/>
  <c r="J3375" i="7" s="1"/>
  <c r="H279" i="7"/>
  <c r="J279" i="7" s="1"/>
  <c r="H280" i="7"/>
  <c r="J280" i="7" s="1"/>
  <c r="H281" i="7"/>
  <c r="J281" i="7" s="1"/>
  <c r="H5320" i="7"/>
  <c r="J5320" i="7" s="1"/>
  <c r="H1980" i="7"/>
  <c r="J1980" i="7" s="1"/>
  <c r="H3376" i="7"/>
  <c r="J3376" i="7" s="1"/>
  <c r="H1981" i="7"/>
  <c r="J1981" i="7" s="1"/>
  <c r="H1982" i="7"/>
  <c r="J1982" i="7" s="1"/>
  <c r="H4634" i="7"/>
  <c r="J4634" i="7" s="1"/>
  <c r="H4635" i="7"/>
  <c r="J4635" i="7" s="1"/>
  <c r="H4636" i="7"/>
  <c r="J4636" i="7" s="1"/>
  <c r="H4637" i="7"/>
  <c r="J4637" i="7" s="1"/>
  <c r="H4638" i="7"/>
  <c r="J4638" i="7" s="1"/>
  <c r="H4639" i="7"/>
  <c r="J4639" i="7" s="1"/>
  <c r="H3377" i="7"/>
  <c r="J3377" i="7" s="1"/>
  <c r="H1983" i="7"/>
  <c r="J1983" i="7" s="1"/>
  <c r="H2217" i="7"/>
  <c r="J2217" i="7" s="1"/>
  <c r="H4640" i="7"/>
  <c r="J4640" i="7" s="1"/>
  <c r="H4641" i="7"/>
  <c r="J4641" i="7" s="1"/>
  <c r="H4642" i="7"/>
  <c r="J4642" i="7" s="1"/>
  <c r="H3378" i="7"/>
  <c r="J3378" i="7" s="1"/>
  <c r="H4643" i="7"/>
  <c r="J4643" i="7" s="1"/>
  <c r="H4644" i="7"/>
  <c r="J4644" i="7" s="1"/>
  <c r="H5321" i="7"/>
  <c r="J5321" i="7" s="1"/>
  <c r="H5322" i="7"/>
  <c r="J5322" i="7" s="1"/>
  <c r="H5323" i="7"/>
  <c r="J5323" i="7" s="1"/>
  <c r="H5324" i="7"/>
  <c r="J5324" i="7" s="1"/>
  <c r="H5325" i="7"/>
  <c r="J5325" i="7" s="1"/>
  <c r="H1218" i="7"/>
  <c r="J1218" i="7" s="1"/>
  <c r="H1219" i="7"/>
  <c r="J1219" i="7" s="1"/>
  <c r="H282" i="7"/>
  <c r="J282" i="7" s="1"/>
  <c r="H3379" i="7"/>
  <c r="J3379" i="7" s="1"/>
  <c r="H1220" i="7"/>
  <c r="J1220" i="7" s="1"/>
  <c r="H4645" i="7"/>
  <c r="J4645" i="7" s="1"/>
  <c r="H4646" i="7"/>
  <c r="J4646" i="7" s="1"/>
  <c r="H2218" i="7"/>
  <c r="J2218" i="7" s="1"/>
  <c r="H5770" i="7"/>
  <c r="J5770" i="7" s="1"/>
  <c r="H5326" i="7"/>
  <c r="J5326" i="7" s="1"/>
  <c r="H3380" i="7"/>
  <c r="J3380" i="7" s="1"/>
  <c r="H1221" i="7"/>
  <c r="J1221" i="7" s="1"/>
  <c r="H5327" i="7"/>
  <c r="J5327" i="7" s="1"/>
  <c r="H3381" i="7"/>
  <c r="J3381" i="7" s="1"/>
  <c r="H3382" i="7"/>
  <c r="J3382" i="7" s="1"/>
  <c r="H3383" i="7"/>
  <c r="J3383" i="7" s="1"/>
  <c r="H1222" i="7"/>
  <c r="J1222" i="7" s="1"/>
  <c r="H2219" i="7"/>
  <c r="J2219" i="7" s="1"/>
  <c r="H2220" i="7"/>
  <c r="J2220" i="7" s="1"/>
  <c r="H2221" i="7"/>
  <c r="J2221" i="7" s="1"/>
  <c r="H2222" i="7"/>
  <c r="J2222" i="7" s="1"/>
  <c r="H5771" i="7"/>
  <c r="J5771" i="7" s="1"/>
  <c r="H5328" i="7"/>
  <c r="J5328" i="7" s="1"/>
  <c r="H5329" i="7"/>
  <c r="J5329" i="7" s="1"/>
  <c r="H5330" i="7"/>
  <c r="J5330" i="7" s="1"/>
  <c r="H5772" i="7"/>
  <c r="J5772" i="7" s="1"/>
  <c r="H5773" i="7"/>
  <c r="J5773" i="7" s="1"/>
  <c r="H5774" i="7"/>
  <c r="J5774" i="7" s="1"/>
  <c r="H5775" i="7"/>
  <c r="J5775" i="7" s="1"/>
  <c r="H5776" i="7"/>
  <c r="J5776" i="7" s="1"/>
  <c r="H5777" i="7"/>
  <c r="J5777" i="7" s="1"/>
  <c r="H2223" i="7"/>
  <c r="J2223" i="7" s="1"/>
  <c r="H2224" i="7"/>
  <c r="J2224" i="7" s="1"/>
  <c r="H1223" i="7"/>
  <c r="J1223" i="7" s="1"/>
  <c r="H4918" i="7"/>
  <c r="J4918" i="7" s="1"/>
  <c r="H4919" i="7"/>
  <c r="J4919" i="7" s="1"/>
  <c r="H3384" i="7"/>
  <c r="J3384" i="7" s="1"/>
  <c r="H3385" i="7"/>
  <c r="J3385" i="7" s="1"/>
  <c r="H5331" i="7"/>
  <c r="J5331" i="7" s="1"/>
  <c r="H4647" i="7"/>
  <c r="J4647" i="7" s="1"/>
  <c r="H1984" i="7"/>
  <c r="J1984" i="7" s="1"/>
  <c r="H4648" i="7"/>
  <c r="J4648" i="7" s="1"/>
  <c r="H5332" i="7"/>
  <c r="J5332" i="7" s="1"/>
  <c r="H5333" i="7"/>
  <c r="J5333" i="7" s="1"/>
  <c r="H5334" i="7"/>
  <c r="J5334" i="7" s="1"/>
  <c r="H2225" i="7"/>
  <c r="J2225" i="7" s="1"/>
  <c r="H2226" i="7"/>
  <c r="J2226" i="7" s="1"/>
  <c r="H2227" i="7"/>
  <c r="J2227" i="7" s="1"/>
  <c r="H2228" i="7"/>
  <c r="J2228" i="7" s="1"/>
  <c r="H2229" i="7"/>
  <c r="J2229" i="7" s="1"/>
  <c r="H2230" i="7"/>
  <c r="J2230" i="7" s="1"/>
  <c r="H2231" i="7"/>
  <c r="J2231" i="7" s="1"/>
  <c r="H2232" i="7"/>
  <c r="J2232" i="7" s="1"/>
  <c r="H3386" i="7"/>
  <c r="J3386" i="7" s="1"/>
  <c r="H3387" i="7"/>
  <c r="J3387" i="7" s="1"/>
  <c r="H3388" i="7"/>
  <c r="J3388" i="7" s="1"/>
  <c r="H3389" i="7"/>
  <c r="J3389" i="7" s="1"/>
  <c r="H3390" i="7"/>
  <c r="J3390" i="7" s="1"/>
  <c r="H3391" i="7"/>
  <c r="J3391" i="7" s="1"/>
  <c r="H2233" i="7"/>
  <c r="J2233" i="7" s="1"/>
  <c r="H2234" i="7"/>
  <c r="J2234" i="7" s="1"/>
  <c r="H3392" i="7"/>
  <c r="J3392" i="7" s="1"/>
  <c r="H3393" i="7"/>
  <c r="J3393" i="7" s="1"/>
  <c r="H3394" i="7"/>
  <c r="J3394" i="7" s="1"/>
  <c r="H3395" i="7"/>
  <c r="J3395" i="7" s="1"/>
  <c r="H3396" i="7"/>
  <c r="J3396" i="7" s="1"/>
  <c r="H3397" i="7"/>
  <c r="J3397" i="7" s="1"/>
  <c r="H5335" i="7"/>
  <c r="J5335" i="7" s="1"/>
  <c r="H5336" i="7"/>
  <c r="J5336" i="7" s="1"/>
  <c r="H5337" i="7"/>
  <c r="J5337" i="7" s="1"/>
  <c r="H4920" i="7"/>
  <c r="J4920" i="7" s="1"/>
  <c r="H4649" i="7"/>
  <c r="J4649" i="7" s="1"/>
  <c r="H4650" i="7"/>
  <c r="J4650" i="7" s="1"/>
  <c r="H4651" i="7"/>
  <c r="J4651" i="7" s="1"/>
  <c r="H4652" i="7"/>
  <c r="J4652" i="7" s="1"/>
  <c r="H4653" i="7"/>
  <c r="J4653" i="7" s="1"/>
  <c r="H4654" i="7"/>
  <c r="J4654" i="7" s="1"/>
  <c r="H4655" i="7"/>
  <c r="J4655" i="7" s="1"/>
  <c r="H3398" i="7"/>
  <c r="J3398" i="7" s="1"/>
  <c r="H3399" i="7"/>
  <c r="J3399" i="7" s="1"/>
  <c r="H3400" i="7"/>
  <c r="J3400" i="7" s="1"/>
  <c r="H5338" i="7"/>
  <c r="J5338" i="7" s="1"/>
  <c r="H3401" i="7"/>
  <c r="J3401" i="7" s="1"/>
  <c r="H3402" i="7"/>
  <c r="J3402" i="7" s="1"/>
  <c r="H3403" i="7"/>
  <c r="J3403" i="7" s="1"/>
  <c r="H3404" i="7"/>
  <c r="J3404" i="7" s="1"/>
  <c r="H3405" i="7"/>
  <c r="J3405" i="7" s="1"/>
  <c r="H3406" i="7"/>
  <c r="J3406" i="7" s="1"/>
  <c r="H3407" i="7"/>
  <c r="J3407" i="7" s="1"/>
  <c r="H1985" i="7"/>
  <c r="J1985" i="7" s="1"/>
  <c r="H5778" i="7"/>
  <c r="J5778" i="7" s="1"/>
  <c r="H3408" i="7"/>
  <c r="J3408" i="7" s="1"/>
  <c r="H3409" i="7"/>
  <c r="J3409" i="7" s="1"/>
  <c r="H3410" i="7"/>
  <c r="J3410" i="7" s="1"/>
  <c r="H3411" i="7"/>
  <c r="J3411" i="7" s="1"/>
  <c r="H3412" i="7"/>
  <c r="J3412" i="7" s="1"/>
  <c r="H3413" i="7"/>
  <c r="J3413" i="7" s="1"/>
  <c r="H1224" i="7"/>
  <c r="J1224" i="7" s="1"/>
  <c r="H1225" i="7"/>
  <c r="J1225" i="7" s="1"/>
  <c r="H5339" i="7"/>
  <c r="J5339" i="7" s="1"/>
  <c r="H2235" i="7"/>
  <c r="J2235" i="7" s="1"/>
  <c r="H3414" i="7"/>
  <c r="J3414" i="7" s="1"/>
  <c r="H283" i="7"/>
  <c r="J283" i="7" s="1"/>
  <c r="H284" i="7"/>
  <c r="J284" i="7" s="1"/>
  <c r="H4656" i="7"/>
  <c r="J4656" i="7" s="1"/>
  <c r="H4921" i="7"/>
  <c r="J4921" i="7" s="1"/>
  <c r="H4657" i="7"/>
  <c r="J4657" i="7" s="1"/>
  <c r="H1226" i="7"/>
  <c r="J1226" i="7" s="1"/>
  <c r="H4658" i="7"/>
  <c r="J4658" i="7" s="1"/>
  <c r="H1227" i="7"/>
  <c r="J1227" i="7" s="1"/>
  <c r="H1228" i="7"/>
  <c r="J1228" i="7" s="1"/>
  <c r="H3415" i="7"/>
  <c r="J3415" i="7" s="1"/>
  <c r="H3416" i="7"/>
  <c r="J3416" i="7" s="1"/>
  <c r="H1986" i="7"/>
  <c r="J1986" i="7" s="1"/>
  <c r="H3417" i="7"/>
  <c r="J3417" i="7" s="1"/>
  <c r="H1987" i="7"/>
  <c r="J1987" i="7" s="1"/>
  <c r="H5340" i="7"/>
  <c r="J5340" i="7" s="1"/>
  <c r="H3418" i="7"/>
  <c r="J3418" i="7" s="1"/>
  <c r="H3419" i="7"/>
  <c r="J3419" i="7" s="1"/>
  <c r="H3420" i="7"/>
  <c r="J3420" i="7" s="1"/>
  <c r="H1988" i="7"/>
  <c r="J1988" i="7" s="1"/>
  <c r="H4659" i="7"/>
  <c r="J4659" i="7" s="1"/>
  <c r="H4660" i="7"/>
  <c r="J4660" i="7" s="1"/>
  <c r="H4661" i="7"/>
  <c r="J4661" i="7" s="1"/>
  <c r="H3421" i="7"/>
  <c r="J3421" i="7" s="1"/>
  <c r="H4662" i="7"/>
  <c r="J4662" i="7" s="1"/>
  <c r="H3422" i="7"/>
  <c r="J3422" i="7" s="1"/>
  <c r="H4663" i="7"/>
  <c r="J4663" i="7" s="1"/>
  <c r="H4664" i="7"/>
  <c r="J4664" i="7" s="1"/>
  <c r="H5779" i="7"/>
  <c r="J5779" i="7" s="1"/>
  <c r="H285" i="7"/>
  <c r="J285" i="7" s="1"/>
  <c r="H5341" i="7"/>
  <c r="J5341" i="7" s="1"/>
  <c r="H5342" i="7"/>
  <c r="J5342" i="7" s="1"/>
  <c r="H5343" i="7"/>
  <c r="J5343" i="7" s="1"/>
  <c r="H3423" i="7"/>
  <c r="J3423" i="7" s="1"/>
  <c r="H3424" i="7"/>
  <c r="J3424" i="7" s="1"/>
  <c r="H286" i="7"/>
  <c r="J286" i="7" s="1"/>
  <c r="H3425" i="7"/>
  <c r="J3425" i="7" s="1"/>
  <c r="H287" i="7"/>
  <c r="J287" i="7" s="1"/>
  <c r="H288" i="7"/>
  <c r="J288" i="7" s="1"/>
  <c r="H289" i="7"/>
  <c r="J289" i="7" s="1"/>
  <c r="H290" i="7"/>
  <c r="J290" i="7" s="1"/>
  <c r="H3426" i="7"/>
  <c r="J3426" i="7" s="1"/>
  <c r="H3427" i="7"/>
  <c r="J3427" i="7" s="1"/>
  <c r="H3428" i="7"/>
  <c r="J3428" i="7" s="1"/>
  <c r="H3429" i="7"/>
  <c r="J3429" i="7" s="1"/>
  <c r="H3430" i="7"/>
  <c r="J3430" i="7" s="1"/>
  <c r="H3431" i="7"/>
  <c r="J3431" i="7" s="1"/>
  <c r="H4665" i="7"/>
  <c r="J4665" i="7" s="1"/>
  <c r="H3432" i="7"/>
  <c r="J3432" i="7" s="1"/>
  <c r="H3433" i="7"/>
  <c r="J3433" i="7" s="1"/>
  <c r="H3434" i="7"/>
  <c r="J3434" i="7" s="1"/>
  <c r="H3435" i="7"/>
  <c r="J3435" i="7" s="1"/>
  <c r="H3436" i="7"/>
  <c r="J3436" i="7" s="1"/>
  <c r="H3437" i="7"/>
  <c r="J3437" i="7" s="1"/>
  <c r="H1989" i="7"/>
  <c r="J1989" i="7" s="1"/>
  <c r="H4666" i="7"/>
  <c r="J4666" i="7" s="1"/>
  <c r="H4667" i="7"/>
  <c r="J4667" i="7" s="1"/>
  <c r="H4668" i="7"/>
  <c r="J4668" i="7" s="1"/>
  <c r="H4669" i="7"/>
  <c r="J4669" i="7" s="1"/>
  <c r="H4670" i="7"/>
  <c r="J4670" i="7" s="1"/>
  <c r="H4671" i="7"/>
  <c r="J4671" i="7" s="1"/>
  <c r="H4672" i="7"/>
  <c r="J4672" i="7" s="1"/>
  <c r="H3438" i="7"/>
  <c r="J3438" i="7" s="1"/>
  <c r="H3439" i="7"/>
  <c r="J3439" i="7" s="1"/>
  <c r="H3440" i="7"/>
  <c r="J3440" i="7" s="1"/>
  <c r="H3441" i="7"/>
  <c r="J3441" i="7" s="1"/>
  <c r="H3442" i="7"/>
  <c r="J3442" i="7" s="1"/>
  <c r="H1229" i="7"/>
  <c r="J1229" i="7" s="1"/>
  <c r="H1230" i="7"/>
  <c r="J1230" i="7" s="1"/>
  <c r="H1231" i="7"/>
  <c r="J1231" i="7" s="1"/>
  <c r="H1990" i="7"/>
  <c r="J1990" i="7" s="1"/>
  <c r="H1991" i="7"/>
  <c r="J1991" i="7" s="1"/>
  <c r="H1992" i="7"/>
  <c r="J1992" i="7" s="1"/>
  <c r="H3443" i="7"/>
  <c r="J3443" i="7" s="1"/>
  <c r="H3444" i="7"/>
  <c r="J3444" i="7" s="1"/>
  <c r="H3445" i="7"/>
  <c r="J3445" i="7" s="1"/>
  <c r="H3446" i="7"/>
  <c r="J3446" i="7" s="1"/>
  <c r="H3447" i="7"/>
  <c r="J3447" i="7" s="1"/>
  <c r="H3448" i="7"/>
  <c r="J3448" i="7" s="1"/>
  <c r="H3449" i="7"/>
  <c r="J3449" i="7" s="1"/>
  <c r="H3450" i="7"/>
  <c r="J3450" i="7" s="1"/>
  <c r="H3451" i="7"/>
  <c r="J3451" i="7" s="1"/>
  <c r="H3452" i="7"/>
  <c r="J3452" i="7" s="1"/>
  <c r="H3453" i="7"/>
  <c r="J3453" i="7" s="1"/>
  <c r="H3454" i="7"/>
  <c r="J3454" i="7" s="1"/>
  <c r="H3455" i="7"/>
  <c r="J3455" i="7" s="1"/>
  <c r="H291" i="7"/>
  <c r="J291" i="7" s="1"/>
  <c r="H3456" i="7"/>
  <c r="J3456" i="7" s="1"/>
  <c r="H3457" i="7"/>
  <c r="J3457" i="7" s="1"/>
  <c r="H3458" i="7"/>
  <c r="J3458" i="7" s="1"/>
  <c r="H3459" i="7"/>
  <c r="J3459" i="7" s="1"/>
  <c r="H3460" i="7"/>
  <c r="J3460" i="7" s="1"/>
  <c r="H3461" i="7"/>
  <c r="J3461" i="7" s="1"/>
  <c r="H3462" i="7"/>
  <c r="J3462" i="7" s="1"/>
  <c r="H3463" i="7"/>
  <c r="J3463" i="7" s="1"/>
  <c r="H3464" i="7"/>
  <c r="J3464" i="7" s="1"/>
  <c r="H4673" i="7"/>
  <c r="J4673" i="7" s="1"/>
  <c r="H4674" i="7"/>
  <c r="J4674" i="7" s="1"/>
  <c r="H1993" i="7"/>
  <c r="J1993" i="7" s="1"/>
  <c r="H3465" i="7"/>
  <c r="J3465" i="7" s="1"/>
  <c r="H1994" i="7"/>
  <c r="J1994" i="7" s="1"/>
  <c r="H5780" i="7"/>
  <c r="J5780" i="7" s="1"/>
  <c r="H5781" i="7"/>
  <c r="J5781" i="7" s="1"/>
  <c r="H5782" i="7"/>
  <c r="J5782" i="7" s="1"/>
  <c r="H5783" i="7"/>
  <c r="J5783" i="7" s="1"/>
  <c r="H3466" i="7"/>
  <c r="J3466" i="7" s="1"/>
  <c r="H3467" i="7"/>
  <c r="J3467" i="7" s="1"/>
  <c r="H5784" i="7"/>
  <c r="J5784" i="7" s="1"/>
  <c r="H5785" i="7"/>
  <c r="J5785" i="7" s="1"/>
  <c r="H1232" i="7"/>
  <c r="J1232" i="7" s="1"/>
  <c r="H1233" i="7"/>
  <c r="J1233" i="7" s="1"/>
  <c r="H1234" i="7"/>
  <c r="J1234" i="7" s="1"/>
  <c r="H3468" i="7"/>
  <c r="J3468" i="7" s="1"/>
  <c r="H3469" i="7"/>
  <c r="J3469" i="7" s="1"/>
  <c r="H3470" i="7"/>
  <c r="J3470" i="7" s="1"/>
  <c r="H4675" i="7"/>
  <c r="J4675" i="7" s="1"/>
  <c r="H4676" i="7"/>
  <c r="J4676" i="7" s="1"/>
  <c r="H5786" i="7"/>
  <c r="J5786" i="7" s="1"/>
  <c r="H4677" i="7"/>
  <c r="J4677" i="7" s="1"/>
  <c r="H4678" i="7"/>
  <c r="J4678" i="7" s="1"/>
  <c r="H4679" i="7"/>
  <c r="J4679" i="7" s="1"/>
  <c r="H4680" i="7"/>
  <c r="J4680" i="7" s="1"/>
  <c r="H1235" i="7"/>
  <c r="J1235" i="7" s="1"/>
  <c r="H292" i="7"/>
  <c r="J292" i="7" s="1"/>
  <c r="H5344" i="7"/>
  <c r="J5344" i="7" s="1"/>
  <c r="H293" i="7"/>
  <c r="J293" i="7" s="1"/>
  <c r="H5345" i="7"/>
  <c r="J5345" i="7" s="1"/>
  <c r="H5346" i="7"/>
  <c r="J5346" i="7" s="1"/>
  <c r="H5347" i="7"/>
  <c r="J5347" i="7" s="1"/>
  <c r="H5348" i="7"/>
  <c r="J5348" i="7" s="1"/>
  <c r="H3471" i="7"/>
  <c r="J3471" i="7" s="1"/>
  <c r="H294" i="7"/>
  <c r="J294" i="7" s="1"/>
  <c r="H3472" i="7"/>
  <c r="J3472" i="7" s="1"/>
  <c r="H295" i="7"/>
  <c r="J295" i="7" s="1"/>
  <c r="H3473" i="7"/>
  <c r="J3473" i="7" s="1"/>
  <c r="H296" i="7"/>
  <c r="J296" i="7" s="1"/>
  <c r="H297" i="7"/>
  <c r="J297" i="7" s="1"/>
  <c r="H298" i="7"/>
  <c r="J298" i="7" s="1"/>
  <c r="H299" i="7"/>
  <c r="J299" i="7" s="1"/>
  <c r="H300" i="7"/>
  <c r="J300" i="7" s="1"/>
  <c r="H1236" i="7"/>
  <c r="J1236" i="7" s="1"/>
  <c r="H301" i="7"/>
  <c r="J301" i="7" s="1"/>
  <c r="H302" i="7"/>
  <c r="J302" i="7" s="1"/>
  <c r="H5349" i="7"/>
  <c r="J5349" i="7" s="1"/>
  <c r="H5350" i="7"/>
  <c r="J5350" i="7" s="1"/>
  <c r="H3474" i="7"/>
  <c r="J3474" i="7" s="1"/>
  <c r="H4922" i="7"/>
  <c r="J4922" i="7" s="1"/>
  <c r="H4923" i="7"/>
  <c r="J4923" i="7" s="1"/>
  <c r="H5351" i="7"/>
  <c r="J5351" i="7" s="1"/>
  <c r="H4924" i="7"/>
  <c r="J4924" i="7" s="1"/>
  <c r="H4681" i="7"/>
  <c r="J4681" i="7" s="1"/>
  <c r="H4682" i="7"/>
  <c r="J4682" i="7" s="1"/>
  <c r="H1237" i="7"/>
  <c r="J1237" i="7" s="1"/>
  <c r="H1238" i="7"/>
  <c r="J1238" i="7" s="1"/>
  <c r="H303" i="7"/>
  <c r="J303" i="7" s="1"/>
  <c r="H304" i="7"/>
  <c r="J304" i="7" s="1"/>
  <c r="H305" i="7"/>
  <c r="J305" i="7" s="1"/>
  <c r="H306" i="7"/>
  <c r="J306" i="7" s="1"/>
  <c r="H4683" i="7"/>
  <c r="J4683" i="7" s="1"/>
  <c r="H1239" i="7"/>
  <c r="J1239" i="7" s="1"/>
  <c r="H1240" i="7"/>
  <c r="J1240" i="7" s="1"/>
  <c r="H3475" i="7"/>
  <c r="J3475" i="7" s="1"/>
  <c r="H3476" i="7"/>
  <c r="J3476" i="7" s="1"/>
  <c r="H4684" i="7"/>
  <c r="J4684" i="7" s="1"/>
  <c r="H5787" i="7"/>
  <c r="J5787" i="7" s="1"/>
  <c r="H5788" i="7"/>
  <c r="J5788" i="7" s="1"/>
  <c r="H5789" i="7"/>
  <c r="J5789" i="7" s="1"/>
  <c r="H4685" i="7"/>
  <c r="J4685" i="7" s="1"/>
  <c r="H5790" i="7"/>
  <c r="J5790" i="7" s="1"/>
  <c r="H4686" i="7"/>
  <c r="J4686" i="7" s="1"/>
  <c r="H4687" i="7"/>
  <c r="J4687" i="7" s="1"/>
  <c r="H4688" i="7"/>
  <c r="J4688" i="7" s="1"/>
  <c r="H307" i="7"/>
  <c r="J307" i="7" s="1"/>
  <c r="H5791" i="7"/>
  <c r="J5791" i="7" s="1"/>
  <c r="H5792" i="7"/>
  <c r="J5792" i="7" s="1"/>
  <c r="H5793" i="7"/>
  <c r="J5793" i="7" s="1"/>
  <c r="H308" i="7"/>
  <c r="J308" i="7" s="1"/>
  <c r="H2236" i="7"/>
  <c r="J2236" i="7" s="1"/>
  <c r="H309" i="7"/>
  <c r="J309" i="7" s="1"/>
  <c r="H310" i="7"/>
  <c r="J310" i="7" s="1"/>
  <c r="H1241" i="7"/>
  <c r="J1241" i="7" s="1"/>
  <c r="H311" i="7"/>
  <c r="J311" i="7" s="1"/>
  <c r="H1242" i="7"/>
  <c r="J1242" i="7" s="1"/>
  <c r="H1243" i="7"/>
  <c r="J1243" i="7" s="1"/>
  <c r="H4925" i="7"/>
  <c r="J4925" i="7" s="1"/>
  <c r="H5794" i="7"/>
  <c r="J5794" i="7" s="1"/>
  <c r="H4689" i="7"/>
  <c r="J4689" i="7" s="1"/>
  <c r="H1244" i="7"/>
  <c r="J1244" i="7" s="1"/>
  <c r="H1995" i="7"/>
  <c r="J1995" i="7" s="1"/>
  <c r="H5795" i="7"/>
  <c r="J5795" i="7" s="1"/>
  <c r="H5796" i="7"/>
  <c r="J5796" i="7" s="1"/>
  <c r="H5797" i="7"/>
  <c r="J5797" i="7" s="1"/>
  <c r="H5798" i="7"/>
  <c r="J5798" i="7" s="1"/>
  <c r="H5799" i="7"/>
  <c r="J5799" i="7" s="1"/>
  <c r="H5800" i="7"/>
  <c r="J5800" i="7" s="1"/>
  <c r="H4690" i="7"/>
  <c r="J4690" i="7" s="1"/>
  <c r="H4691" i="7"/>
  <c r="J4691" i="7" s="1"/>
  <c r="H4692" i="7"/>
  <c r="J4692" i="7" s="1"/>
  <c r="H1245" i="7"/>
  <c r="J1245" i="7" s="1"/>
  <c r="H1246" i="7"/>
  <c r="J1246" i="7" s="1"/>
  <c r="H4693" i="7"/>
  <c r="J4693" i="7" s="1"/>
  <c r="H5801" i="7"/>
  <c r="J5801" i="7" s="1"/>
  <c r="H1996" i="7"/>
  <c r="J1996" i="7" s="1"/>
  <c r="H1997" i="7"/>
  <c r="J1997" i="7" s="1"/>
  <c r="H1998" i="7"/>
  <c r="J1998" i="7" s="1"/>
  <c r="H1999" i="7"/>
  <c r="J1999" i="7" s="1"/>
  <c r="H5352" i="7"/>
  <c r="J5352" i="7" s="1"/>
  <c r="H1247" i="7"/>
  <c r="J1247" i="7" s="1"/>
  <c r="H1248" i="7"/>
  <c r="J1248" i="7" s="1"/>
  <c r="H3477" i="7"/>
  <c r="J3477" i="7" s="1"/>
  <c r="H1249" i="7"/>
  <c r="J1249" i="7" s="1"/>
  <c r="H1250" i="7"/>
  <c r="J1250" i="7" s="1"/>
  <c r="H3478" i="7"/>
  <c r="J3478" i="7" s="1"/>
  <c r="H1251" i="7"/>
  <c r="J1251" i="7" s="1"/>
  <c r="H1252" i="7"/>
  <c r="J1252" i="7" s="1"/>
  <c r="H4694" i="7"/>
  <c r="J4694" i="7" s="1"/>
  <c r="H5353" i="7"/>
  <c r="J5353" i="7" s="1"/>
  <c r="H4695" i="7"/>
  <c r="J4695" i="7" s="1"/>
  <c r="H4696" i="7"/>
  <c r="J4696" i="7" s="1"/>
  <c r="H4697" i="7"/>
  <c r="J4697" i="7" s="1"/>
  <c r="H3479" i="7"/>
  <c r="J3479" i="7" s="1"/>
  <c r="H4698" i="7"/>
  <c r="J4698" i="7" s="1"/>
  <c r="H3480" i="7"/>
  <c r="J3480" i="7" s="1"/>
  <c r="H3481" i="7"/>
  <c r="J3481" i="7" s="1"/>
  <c r="H3482" i="7"/>
  <c r="J3482" i="7" s="1"/>
  <c r="H2000" i="7"/>
  <c r="J2000" i="7" s="1"/>
  <c r="H3483" i="7"/>
  <c r="J3483" i="7" s="1"/>
  <c r="H3484" i="7"/>
  <c r="J3484" i="7" s="1"/>
  <c r="H1253" i="7"/>
  <c r="J1253" i="7" s="1"/>
  <c r="H5354" i="7"/>
  <c r="J5354" i="7" s="1"/>
  <c r="H312" i="7"/>
  <c r="J312" i="7" s="1"/>
  <c r="H1254" i="7"/>
  <c r="J1254" i="7" s="1"/>
  <c r="H1255" i="7"/>
  <c r="J1255" i="7" s="1"/>
  <c r="H1256" i="7"/>
  <c r="J1256" i="7" s="1"/>
  <c r="H1257" i="7"/>
  <c r="J1257" i="7" s="1"/>
  <c r="H1258" i="7"/>
  <c r="J1258" i="7" s="1"/>
  <c r="H1259" i="7"/>
  <c r="J1259" i="7" s="1"/>
  <c r="H1260" i="7"/>
  <c r="J1260" i="7" s="1"/>
  <c r="H2237" i="7"/>
  <c r="J2237" i="7" s="1"/>
  <c r="H1261" i="7"/>
  <c r="J1261" i="7" s="1"/>
  <c r="H1262" i="7"/>
  <c r="J1262" i="7" s="1"/>
  <c r="H1263" i="7"/>
  <c r="J1263" i="7" s="1"/>
  <c r="H1264" i="7"/>
  <c r="J1264" i="7" s="1"/>
  <c r="H1265" i="7"/>
  <c r="J1265" i="7" s="1"/>
  <c r="H1266" i="7"/>
  <c r="J1266" i="7" s="1"/>
  <c r="H3485" i="7"/>
  <c r="J3485" i="7" s="1"/>
  <c r="H1267" i="7"/>
  <c r="J1267" i="7" s="1"/>
  <c r="H5802" i="7"/>
  <c r="J5802" i="7" s="1"/>
  <c r="H1268" i="7"/>
  <c r="J1268" i="7" s="1"/>
  <c r="H1269" i="7"/>
  <c r="J1269" i="7" s="1"/>
  <c r="H1270" i="7"/>
  <c r="J1270" i="7" s="1"/>
  <c r="H1271" i="7"/>
  <c r="J1271" i="7" s="1"/>
  <c r="H1272" i="7"/>
  <c r="J1272" i="7" s="1"/>
  <c r="H1273" i="7"/>
  <c r="J1273" i="7" s="1"/>
  <c r="H1274" i="7"/>
  <c r="J1274" i="7" s="1"/>
  <c r="H1275" i="7"/>
  <c r="J1275" i="7" s="1"/>
  <c r="H5803" i="7"/>
  <c r="J5803" i="7" s="1"/>
  <c r="H2001" i="7"/>
  <c r="J2001" i="7" s="1"/>
  <c r="H2002" i="7"/>
  <c r="J2002" i="7" s="1"/>
  <c r="H4699" i="7"/>
  <c r="J4699" i="7" s="1"/>
  <c r="H3486" i="7"/>
  <c r="J3486" i="7" s="1"/>
  <c r="H2003" i="7"/>
  <c r="J2003" i="7" s="1"/>
  <c r="H3487" i="7"/>
  <c r="J3487" i="7" s="1"/>
  <c r="H3488" i="7"/>
  <c r="J3488" i="7" s="1"/>
  <c r="H5804" i="7"/>
  <c r="J5804" i="7" s="1"/>
  <c r="H5805" i="7"/>
  <c r="J5805" i="7" s="1"/>
  <c r="H4700" i="7"/>
  <c r="J4700" i="7" s="1"/>
  <c r="H1276" i="7"/>
  <c r="J1276" i="7" s="1"/>
  <c r="H4701" i="7"/>
  <c r="J4701" i="7" s="1"/>
  <c r="H4702" i="7"/>
  <c r="J4702" i="7" s="1"/>
  <c r="H4703" i="7"/>
  <c r="J4703" i="7" s="1"/>
  <c r="H4704" i="7"/>
  <c r="J4704" i="7" s="1"/>
  <c r="H4705" i="7"/>
  <c r="J4705" i="7" s="1"/>
  <c r="H4706" i="7"/>
  <c r="J4706" i="7" s="1"/>
  <c r="H4707" i="7"/>
  <c r="J4707" i="7" s="1"/>
  <c r="H5806" i="7"/>
  <c r="J5806" i="7" s="1"/>
  <c r="H5807" i="7"/>
  <c r="J5807" i="7" s="1"/>
  <c r="H313" i="7"/>
  <c r="J313" i="7" s="1"/>
  <c r="H314" i="7"/>
  <c r="J314" i="7" s="1"/>
  <c r="H5808" i="7"/>
  <c r="J5808" i="7" s="1"/>
  <c r="H315" i="7"/>
  <c r="J315" i="7" s="1"/>
  <c r="H316" i="7"/>
  <c r="J316" i="7" s="1"/>
  <c r="H317" i="7"/>
  <c r="J317" i="7" s="1"/>
  <c r="H5809" i="7"/>
  <c r="J5809" i="7" s="1"/>
  <c r="H4708" i="7"/>
  <c r="J4708" i="7" s="1"/>
  <c r="H5810" i="7"/>
  <c r="J5810" i="7" s="1"/>
  <c r="H318" i="7"/>
  <c r="J318" i="7" s="1"/>
  <c r="H5811" i="7"/>
  <c r="J5811" i="7" s="1"/>
  <c r="H319" i="7"/>
  <c r="J319" i="7" s="1"/>
  <c r="H1277" i="7"/>
  <c r="J1277" i="7" s="1"/>
  <c r="H320" i="7"/>
  <c r="J320" i="7" s="1"/>
  <c r="H3489" i="7"/>
  <c r="J3489" i="7" s="1"/>
  <c r="H321" i="7"/>
  <c r="J321" i="7" s="1"/>
  <c r="H3490" i="7"/>
  <c r="J3490" i="7" s="1"/>
  <c r="H3491" i="7"/>
  <c r="J3491" i="7" s="1"/>
  <c r="H3492" i="7"/>
  <c r="J3492" i="7" s="1"/>
  <c r="H3493" i="7"/>
  <c r="J3493" i="7" s="1"/>
  <c r="H3494" i="7"/>
  <c r="J3494" i="7" s="1"/>
  <c r="H5812" i="7"/>
  <c r="J5812" i="7" s="1"/>
  <c r="H5813" i="7"/>
  <c r="J5813" i="7" s="1"/>
  <c r="H322" i="7"/>
  <c r="J322" i="7" s="1"/>
  <c r="H3495" i="7"/>
  <c r="J3495" i="7" s="1"/>
  <c r="H323" i="7"/>
  <c r="J323" i="7" s="1"/>
  <c r="H324" i="7"/>
  <c r="J324" i="7" s="1"/>
  <c r="H3496" i="7"/>
  <c r="J3496" i="7" s="1"/>
  <c r="H325" i="7"/>
  <c r="J325" i="7" s="1"/>
  <c r="H3497" i="7"/>
  <c r="J3497" i="7" s="1"/>
  <c r="H3498" i="7"/>
  <c r="J3498" i="7" s="1"/>
  <c r="H326" i="7"/>
  <c r="J326" i="7" s="1"/>
  <c r="H327" i="7"/>
  <c r="J327" i="7" s="1"/>
  <c r="H3499" i="7"/>
  <c r="J3499" i="7" s="1"/>
  <c r="H3500" i="7"/>
  <c r="J3500" i="7" s="1"/>
  <c r="H4709" i="7"/>
  <c r="J4709" i="7" s="1"/>
  <c r="H328" i="7"/>
  <c r="J328" i="7" s="1"/>
  <c r="H329" i="7"/>
  <c r="J329" i="7" s="1"/>
  <c r="H3501" i="7"/>
  <c r="J3501" i="7" s="1"/>
  <c r="H330" i="7"/>
  <c r="J330" i="7" s="1"/>
  <c r="H5814" i="7"/>
  <c r="J5814" i="7" s="1"/>
  <c r="H5815" i="7"/>
  <c r="J5815" i="7" s="1"/>
  <c r="H5816" i="7"/>
  <c r="J5816" i="7" s="1"/>
  <c r="H2238" i="7"/>
  <c r="J2238" i="7" s="1"/>
  <c r="H2239" i="7"/>
  <c r="J2239" i="7" s="1"/>
  <c r="H5817" i="7"/>
  <c r="J5817" i="7" s="1"/>
  <c r="H5818" i="7"/>
  <c r="J5818" i="7" s="1"/>
  <c r="H5819" i="7"/>
  <c r="J5819" i="7" s="1"/>
  <c r="H5820" i="7"/>
  <c r="J5820" i="7" s="1"/>
  <c r="H2240" i="7"/>
  <c r="J2240" i="7" s="1"/>
  <c r="H2241" i="7"/>
  <c r="J2241" i="7" s="1"/>
  <c r="H2242" i="7"/>
  <c r="J2242" i="7" s="1"/>
  <c r="H2243" i="7"/>
  <c r="J2243" i="7" s="1"/>
  <c r="H1278" i="7"/>
  <c r="J1278" i="7" s="1"/>
  <c r="H1279" i="7"/>
  <c r="J1279" i="7" s="1"/>
  <c r="H2244" i="7"/>
  <c r="J2244" i="7" s="1"/>
  <c r="H3502" i="7"/>
  <c r="J3502" i="7" s="1"/>
  <c r="H2245" i="7"/>
  <c r="J2245" i="7" s="1"/>
  <c r="H1280" i="7"/>
  <c r="J1280" i="7" s="1"/>
  <c r="H3503" i="7"/>
  <c r="J3503" i="7" s="1"/>
  <c r="H3504" i="7"/>
  <c r="J3504" i="7" s="1"/>
  <c r="H3505" i="7"/>
  <c r="J3505" i="7" s="1"/>
  <c r="H3506" i="7"/>
  <c r="J3506" i="7" s="1"/>
  <c r="H3507" i="7"/>
  <c r="J3507" i="7" s="1"/>
  <c r="H5355" i="7"/>
  <c r="J5355" i="7" s="1"/>
  <c r="H5356" i="7"/>
  <c r="J5356" i="7" s="1"/>
  <c r="H5357" i="7"/>
  <c r="J5357" i="7" s="1"/>
  <c r="H5358" i="7"/>
  <c r="J5358" i="7" s="1"/>
  <c r="H5359" i="7"/>
  <c r="J5359" i="7" s="1"/>
  <c r="H5360" i="7"/>
  <c r="J5360" i="7" s="1"/>
  <c r="H5361" i="7"/>
  <c r="J5361" i="7" s="1"/>
  <c r="H1281" i="7"/>
  <c r="J1281" i="7" s="1"/>
  <c r="H2246" i="7"/>
  <c r="J2246" i="7" s="1"/>
  <c r="H2247" i="7"/>
  <c r="J2247" i="7" s="1"/>
  <c r="H5362" i="7"/>
  <c r="J5362" i="7" s="1"/>
  <c r="H4710" i="7"/>
  <c r="J4710" i="7" s="1"/>
  <c r="H4711" i="7"/>
  <c r="J4711" i="7" s="1"/>
  <c r="H2004" i="7"/>
  <c r="J2004" i="7" s="1"/>
  <c r="H4712" i="7"/>
  <c r="J4712" i="7" s="1"/>
  <c r="H4713" i="7"/>
  <c r="J4713" i="7" s="1"/>
  <c r="H1282" i="7"/>
  <c r="J1282" i="7" s="1"/>
  <c r="H1283" i="7"/>
  <c r="J1283" i="7" s="1"/>
  <c r="H1284" i="7"/>
  <c r="J1284" i="7" s="1"/>
  <c r="H1285" i="7"/>
  <c r="J1285" i="7" s="1"/>
  <c r="H1286" i="7"/>
  <c r="J1286" i="7" s="1"/>
  <c r="H1287" i="7"/>
  <c r="J1287" i="7" s="1"/>
  <c r="H5363" i="7"/>
  <c r="J5363" i="7" s="1"/>
  <c r="H5364" i="7"/>
  <c r="J5364" i="7" s="1"/>
  <c r="H1288" i="7"/>
  <c r="J1288" i="7" s="1"/>
  <c r="H5821" i="7"/>
  <c r="J5821" i="7" s="1"/>
  <c r="H5822" i="7"/>
  <c r="J5822" i="7" s="1"/>
  <c r="H1289" i="7"/>
  <c r="J1289" i="7" s="1"/>
  <c r="H1290" i="7"/>
  <c r="J1290" i="7" s="1"/>
  <c r="H5365" i="7"/>
  <c r="J5365" i="7" s="1"/>
  <c r="H1291" i="7"/>
  <c r="J1291" i="7" s="1"/>
  <c r="H5366" i="7"/>
  <c r="J5366" i="7" s="1"/>
  <c r="H1292" i="7"/>
  <c r="J1292" i="7" s="1"/>
  <c r="H5367" i="7"/>
  <c r="J5367" i="7" s="1"/>
  <c r="H1293" i="7"/>
  <c r="J1293" i="7" s="1"/>
  <c r="H1294" i="7"/>
  <c r="J1294" i="7" s="1"/>
  <c r="H1295" i="7"/>
  <c r="J1295" i="7" s="1"/>
  <c r="H3508" i="7"/>
  <c r="J3508" i="7" s="1"/>
  <c r="H3509" i="7"/>
  <c r="J3509" i="7" s="1"/>
  <c r="H3510" i="7"/>
  <c r="J3510" i="7" s="1"/>
  <c r="H3511" i="7"/>
  <c r="J3511" i="7" s="1"/>
  <c r="H3512" i="7"/>
  <c r="J3512" i="7" s="1"/>
  <c r="H3513" i="7"/>
  <c r="J3513" i="7" s="1"/>
  <c r="H3514" i="7"/>
  <c r="J3514" i="7" s="1"/>
  <c r="H1296" i="7"/>
  <c r="J1296" i="7" s="1"/>
  <c r="H3515" i="7"/>
  <c r="J3515" i="7" s="1"/>
  <c r="H1297" i="7"/>
  <c r="J1297" i="7" s="1"/>
  <c r="H3516" i="7"/>
  <c r="J3516" i="7" s="1"/>
  <c r="H1298" i="7"/>
  <c r="J1298" i="7" s="1"/>
  <c r="H1299" i="7"/>
  <c r="J1299" i="7" s="1"/>
  <c r="H2005" i="7"/>
  <c r="J2005" i="7" s="1"/>
  <c r="H2006" i="7"/>
  <c r="J2006" i="7" s="1"/>
  <c r="H2007" i="7"/>
  <c r="J2007" i="7" s="1"/>
  <c r="H2008" i="7"/>
  <c r="J2008" i="7" s="1"/>
  <c r="H2009" i="7"/>
  <c r="J2009" i="7" s="1"/>
  <c r="H1300" i="7"/>
  <c r="J1300" i="7" s="1"/>
  <c r="H5368" i="7"/>
  <c r="J5368" i="7" s="1"/>
  <c r="H2010" i="7"/>
  <c r="J2010" i="7" s="1"/>
  <c r="H5369" i="7"/>
  <c r="J5369" i="7" s="1"/>
  <c r="H5370" i="7"/>
  <c r="J5370" i="7" s="1"/>
  <c r="H2011" i="7"/>
  <c r="J2011" i="7" s="1"/>
  <c r="H2248" i="7"/>
  <c r="J2248" i="7" s="1"/>
  <c r="H2249" i="7"/>
  <c r="J2249" i="7" s="1"/>
  <c r="H1301" i="7"/>
  <c r="J1301" i="7" s="1"/>
  <c r="H1302" i="7"/>
  <c r="J1302" i="7" s="1"/>
  <c r="H1303" i="7"/>
  <c r="J1303" i="7" s="1"/>
  <c r="H1304" i="7"/>
  <c r="J1304" i="7" s="1"/>
  <c r="H5371" i="7"/>
  <c r="J5371" i="7" s="1"/>
  <c r="H5372" i="7"/>
  <c r="J5372" i="7" s="1"/>
  <c r="H5373" i="7"/>
  <c r="J5373" i="7" s="1"/>
  <c r="H5374" i="7"/>
  <c r="J5374" i="7" s="1"/>
  <c r="H5375" i="7"/>
  <c r="J5375" i="7" s="1"/>
  <c r="H5376" i="7"/>
  <c r="J5376" i="7" s="1"/>
  <c r="H5377" i="7"/>
  <c r="J5377" i="7" s="1"/>
  <c r="H1305" i="7"/>
  <c r="J1305" i="7" s="1"/>
  <c r="H1306" i="7"/>
  <c r="J1306" i="7" s="1"/>
  <c r="H1307" i="7"/>
  <c r="J1307" i="7" s="1"/>
  <c r="H4714" i="7"/>
  <c r="J4714" i="7" s="1"/>
  <c r="H331" i="7"/>
  <c r="J331" i="7" s="1"/>
  <c r="H332" i="7"/>
  <c r="J332" i="7" s="1"/>
  <c r="H333" i="7"/>
  <c r="J333" i="7" s="1"/>
  <c r="H334" i="7"/>
  <c r="J334" i="7" s="1"/>
  <c r="H335" i="7"/>
  <c r="J335" i="7" s="1"/>
  <c r="H336" i="7"/>
  <c r="J336" i="7" s="1"/>
  <c r="H1308" i="7"/>
  <c r="J1308" i="7" s="1"/>
  <c r="H1309" i="7"/>
  <c r="J1309" i="7" s="1"/>
  <c r="H3517" i="7"/>
  <c r="J3517" i="7" s="1"/>
  <c r="H3518" i="7"/>
  <c r="J3518" i="7" s="1"/>
  <c r="H3519" i="7"/>
  <c r="J3519" i="7" s="1"/>
  <c r="H3520" i="7"/>
  <c r="J3520" i="7" s="1"/>
  <c r="H5378" i="7"/>
  <c r="J5378" i="7" s="1"/>
  <c r="H1310" i="7"/>
  <c r="J1310" i="7" s="1"/>
  <c r="H1311" i="7"/>
  <c r="J1311" i="7" s="1"/>
  <c r="H2012" i="7"/>
  <c r="J2012" i="7" s="1"/>
  <c r="H4926" i="7"/>
  <c r="J4926" i="7" s="1"/>
  <c r="H4715" i="7"/>
  <c r="J4715" i="7" s="1"/>
  <c r="H3521" i="7"/>
  <c r="J3521" i="7" s="1"/>
  <c r="H2013" i="7"/>
  <c r="J2013" i="7" s="1"/>
  <c r="H3522" i="7"/>
  <c r="J3522" i="7" s="1"/>
  <c r="H3523" i="7"/>
  <c r="J3523" i="7" s="1"/>
  <c r="H3524" i="7"/>
  <c r="J3524" i="7" s="1"/>
  <c r="H3525" i="7"/>
  <c r="J3525" i="7" s="1"/>
  <c r="H1312" i="7"/>
  <c r="J1312" i="7" s="1"/>
  <c r="H1313" i="7"/>
  <c r="J1313" i="7" s="1"/>
  <c r="H1314" i="7"/>
  <c r="J1314" i="7" s="1"/>
  <c r="H1315" i="7"/>
  <c r="J1315" i="7" s="1"/>
  <c r="H1316" i="7"/>
  <c r="J1316" i="7" s="1"/>
  <c r="H1317" i="7"/>
  <c r="J1317" i="7" s="1"/>
  <c r="H1318" i="7"/>
  <c r="J1318" i="7" s="1"/>
  <c r="H4716" i="7"/>
  <c r="J4716" i="7" s="1"/>
  <c r="H4717" i="7"/>
  <c r="J4717" i="7" s="1"/>
  <c r="H4718" i="7"/>
  <c r="J4718" i="7" s="1"/>
  <c r="H4719" i="7"/>
  <c r="J4719" i="7" s="1"/>
  <c r="H4720" i="7"/>
  <c r="J4720" i="7" s="1"/>
  <c r="H3526" i="7"/>
  <c r="J3526" i="7" s="1"/>
  <c r="H3527" i="7"/>
  <c r="J3527" i="7" s="1"/>
  <c r="H4721" i="7"/>
  <c r="J4721" i="7" s="1"/>
  <c r="H1319" i="7"/>
  <c r="J1319" i="7" s="1"/>
  <c r="H3528" i="7"/>
  <c r="J3528" i="7" s="1"/>
  <c r="H3529" i="7"/>
  <c r="J3529" i="7" s="1"/>
  <c r="H1320" i="7"/>
  <c r="J1320" i="7" s="1"/>
  <c r="H1321" i="7"/>
  <c r="J1321" i="7" s="1"/>
  <c r="H3530" i="7"/>
  <c r="J3530" i="7" s="1"/>
  <c r="H3531" i="7"/>
  <c r="J3531" i="7" s="1"/>
  <c r="H3532" i="7"/>
  <c r="J3532" i="7" s="1"/>
  <c r="H3533" i="7"/>
  <c r="J3533" i="7" s="1"/>
  <c r="H3534" i="7"/>
  <c r="J3534" i="7" s="1"/>
  <c r="H3535" i="7"/>
  <c r="J3535" i="7" s="1"/>
  <c r="H3536" i="7"/>
  <c r="J3536" i="7" s="1"/>
  <c r="H3537" i="7"/>
  <c r="J3537" i="7" s="1"/>
  <c r="H3538" i="7"/>
  <c r="J3538" i="7" s="1"/>
  <c r="H3539" i="7"/>
  <c r="J3539" i="7" s="1"/>
  <c r="H3540" i="7"/>
  <c r="J3540" i="7" s="1"/>
  <c r="H3541" i="7"/>
  <c r="J3541" i="7" s="1"/>
  <c r="H4722" i="7"/>
  <c r="J4722" i="7" s="1"/>
  <c r="H1322" i="7"/>
  <c r="J1322" i="7" s="1"/>
  <c r="H1323" i="7"/>
  <c r="J1323" i="7" s="1"/>
  <c r="H4723" i="7"/>
  <c r="J4723" i="7" s="1"/>
  <c r="H4724" i="7"/>
  <c r="J4724" i="7" s="1"/>
  <c r="H3542" i="7"/>
  <c r="J3542" i="7" s="1"/>
  <c r="H1324" i="7"/>
  <c r="J1324" i="7" s="1"/>
  <c r="H3543" i="7"/>
  <c r="J3543" i="7" s="1"/>
  <c r="H3544" i="7"/>
  <c r="J3544" i="7" s="1"/>
  <c r="H3545" i="7"/>
  <c r="J3545" i="7" s="1"/>
  <c r="H1325" i="7"/>
  <c r="J1325" i="7" s="1"/>
  <c r="H1326" i="7"/>
  <c r="J1326" i="7" s="1"/>
  <c r="H1327" i="7"/>
  <c r="J1327" i="7" s="1"/>
  <c r="H1328" i="7"/>
  <c r="J1328" i="7" s="1"/>
  <c r="H337" i="7"/>
  <c r="J337" i="7" s="1"/>
  <c r="H2250" i="7"/>
  <c r="J2250" i="7" s="1"/>
  <c r="H2251" i="7"/>
  <c r="J2251" i="7" s="1"/>
  <c r="H2252" i="7"/>
  <c r="J2252" i="7" s="1"/>
  <c r="H1329" i="7"/>
  <c r="J1329" i="7" s="1"/>
  <c r="H2253" i="7"/>
  <c r="J2253" i="7" s="1"/>
  <c r="H1330" i="7"/>
  <c r="J1330" i="7" s="1"/>
  <c r="H1331" i="7"/>
  <c r="J1331" i="7" s="1"/>
  <c r="H1332" i="7"/>
  <c r="J1332" i="7" s="1"/>
  <c r="H1333" i="7"/>
  <c r="J1333" i="7" s="1"/>
  <c r="H5823" i="7"/>
  <c r="J5823" i="7" s="1"/>
  <c r="H4725" i="7"/>
  <c r="J4725" i="7" s="1"/>
  <c r="H3546" i="7"/>
  <c r="J3546" i="7" s="1"/>
  <c r="H3547" i="7"/>
  <c r="J3547" i="7" s="1"/>
  <c r="H3548" i="7"/>
  <c r="J3548" i="7" s="1"/>
  <c r="H4726" i="7"/>
  <c r="J4726" i="7" s="1"/>
  <c r="H4727" i="7"/>
  <c r="J4727" i="7" s="1"/>
  <c r="H4728" i="7"/>
  <c r="J4728" i="7" s="1"/>
  <c r="H4729" i="7"/>
  <c r="J4729" i="7" s="1"/>
  <c r="H4730" i="7"/>
  <c r="J4730" i="7" s="1"/>
  <c r="H338" i="7"/>
  <c r="J338" i="7" s="1"/>
  <c r="H339" i="7"/>
  <c r="J339" i="7" s="1"/>
  <c r="H340" i="7"/>
  <c r="J340" i="7" s="1"/>
  <c r="H341" i="7"/>
  <c r="J341" i="7" s="1"/>
  <c r="H342" i="7"/>
  <c r="J342" i="7" s="1"/>
  <c r="H343" i="7"/>
  <c r="J343" i="7" s="1"/>
  <c r="H344" i="7"/>
  <c r="J344" i="7" s="1"/>
  <c r="H345" i="7"/>
  <c r="J345" i="7" s="1"/>
  <c r="H346" i="7"/>
  <c r="J346" i="7" s="1"/>
  <c r="H3549" i="7"/>
  <c r="J3549" i="7" s="1"/>
  <c r="H3550" i="7"/>
  <c r="J3550" i="7" s="1"/>
  <c r="H3551" i="7"/>
  <c r="J3551" i="7" s="1"/>
  <c r="H3552" i="7"/>
  <c r="J3552" i="7" s="1"/>
  <c r="H3553" i="7"/>
  <c r="J3553" i="7" s="1"/>
  <c r="H3554" i="7"/>
  <c r="J3554" i="7" s="1"/>
  <c r="H5824" i="7"/>
  <c r="J5824" i="7" s="1"/>
  <c r="H3555" i="7"/>
  <c r="J3555" i="7" s="1"/>
  <c r="H2014" i="7"/>
  <c r="J2014" i="7" s="1"/>
  <c r="H4731" i="7"/>
  <c r="J4731" i="7" s="1"/>
  <c r="H5825" i="7"/>
  <c r="J5825" i="7" s="1"/>
  <c r="H4732" i="7"/>
  <c r="J4732" i="7" s="1"/>
  <c r="H3556" i="7"/>
  <c r="J3556" i="7" s="1"/>
  <c r="H3557" i="7"/>
  <c r="J3557" i="7" s="1"/>
  <c r="H3558" i="7"/>
  <c r="J3558" i="7" s="1"/>
  <c r="H3559" i="7"/>
  <c r="J3559" i="7" s="1"/>
  <c r="H3560" i="7"/>
  <c r="J3560" i="7" s="1"/>
  <c r="H5826" i="7"/>
  <c r="J5826" i="7" s="1"/>
  <c r="H4733" i="7"/>
  <c r="J4733" i="7" s="1"/>
  <c r="H3561" i="7"/>
  <c r="J3561" i="7" s="1"/>
  <c r="H4734" i="7"/>
  <c r="J4734" i="7" s="1"/>
  <c r="H4735" i="7"/>
  <c r="J4735" i="7" s="1"/>
  <c r="H4736" i="7"/>
  <c r="J4736" i="7" s="1"/>
  <c r="H347" i="7"/>
  <c r="J347" i="7" s="1"/>
  <c r="H4737" i="7"/>
  <c r="J4737" i="7" s="1"/>
  <c r="H348" i="7"/>
  <c r="J348" i="7" s="1"/>
  <c r="H1334" i="7"/>
  <c r="J1334" i="7" s="1"/>
  <c r="H5379" i="7"/>
  <c r="J5379" i="7" s="1"/>
  <c r="H5827" i="7"/>
  <c r="J5827" i="7" s="1"/>
  <c r="H5828" i="7"/>
  <c r="J5828" i="7" s="1"/>
  <c r="H1335" i="7"/>
  <c r="J1335" i="7" s="1"/>
  <c r="H1336" i="7"/>
  <c r="J1336" i="7" s="1"/>
  <c r="H1337" i="7"/>
  <c r="J1337" i="7" s="1"/>
  <c r="H1338" i="7"/>
  <c r="J1338" i="7" s="1"/>
  <c r="H1339" i="7"/>
  <c r="J1339" i="7" s="1"/>
  <c r="H1340" i="7"/>
  <c r="J1340" i="7" s="1"/>
  <c r="H1341" i="7"/>
  <c r="J1341" i="7" s="1"/>
  <c r="H1342" i="7"/>
  <c r="J1342" i="7" s="1"/>
  <c r="H1343" i="7"/>
  <c r="J1343" i="7" s="1"/>
  <c r="H1344" i="7"/>
  <c r="J1344" i="7" s="1"/>
  <c r="H1345" i="7"/>
  <c r="J1345" i="7" s="1"/>
  <c r="H1346" i="7"/>
  <c r="J1346" i="7" s="1"/>
  <c r="H5829" i="7"/>
  <c r="J5829" i="7" s="1"/>
  <c r="H5830" i="7"/>
  <c r="J5830" i="7" s="1"/>
  <c r="H5831" i="7"/>
  <c r="J5831" i="7" s="1"/>
  <c r="H3562" i="7"/>
  <c r="J3562" i="7" s="1"/>
  <c r="H5832" i="7"/>
  <c r="J5832" i="7" s="1"/>
  <c r="H5833" i="7"/>
  <c r="J5833" i="7" s="1"/>
  <c r="H5834" i="7"/>
  <c r="J5834" i="7" s="1"/>
  <c r="H5835" i="7"/>
  <c r="J5835" i="7" s="1"/>
  <c r="H5836" i="7"/>
  <c r="J5836" i="7" s="1"/>
  <c r="H2015" i="7"/>
  <c r="J2015" i="7" s="1"/>
  <c r="H5837" i="7"/>
  <c r="J5837" i="7" s="1"/>
  <c r="H5838" i="7"/>
  <c r="J5838" i="7" s="1"/>
  <c r="H5839" i="7"/>
  <c r="J5839" i="7" s="1"/>
  <c r="H2016" i="7"/>
  <c r="J2016" i="7" s="1"/>
  <c r="H2017" i="7"/>
  <c r="J2017" i="7" s="1"/>
  <c r="H2018" i="7"/>
  <c r="J2018" i="7" s="1"/>
  <c r="H5840" i="7"/>
  <c r="J5840" i="7" s="1"/>
  <c r="H5841" i="7"/>
  <c r="J5841" i="7" s="1"/>
  <c r="H3563" i="7"/>
  <c r="J3563" i="7" s="1"/>
  <c r="H4738" i="7"/>
  <c r="J4738" i="7" s="1"/>
  <c r="H3564" i="7"/>
  <c r="J3564" i="7" s="1"/>
  <c r="H3565" i="7"/>
  <c r="J3565" i="7" s="1"/>
  <c r="H3566" i="7"/>
  <c r="J3566" i="7" s="1"/>
  <c r="H3567" i="7"/>
  <c r="J3567" i="7" s="1"/>
  <c r="H3568" i="7"/>
  <c r="J3568" i="7" s="1"/>
  <c r="H3569" i="7"/>
  <c r="J3569" i="7" s="1"/>
  <c r="H3570" i="7"/>
  <c r="J3570" i="7" s="1"/>
  <c r="H3571" i="7"/>
  <c r="J3571" i="7" s="1"/>
  <c r="H2254" i="7"/>
  <c r="J2254" i="7" s="1"/>
  <c r="H1347" i="7"/>
  <c r="J1347" i="7" s="1"/>
  <c r="H4739" i="7"/>
  <c r="J4739" i="7" s="1"/>
  <c r="H5842" i="7"/>
  <c r="J5842" i="7" s="1"/>
  <c r="H5843" i="7"/>
  <c r="J5843" i="7" s="1"/>
  <c r="H5844" i="7"/>
  <c r="J5844" i="7" s="1"/>
  <c r="H5845" i="7"/>
  <c r="J5845" i="7" s="1"/>
  <c r="H4740" i="7"/>
  <c r="J4740" i="7" s="1"/>
  <c r="H3572" i="7"/>
  <c r="J3572" i="7" s="1"/>
  <c r="H5846" i="7"/>
  <c r="J5846" i="7" s="1"/>
  <c r="H5847" i="7"/>
  <c r="J5847" i="7" s="1"/>
  <c r="H5848" i="7"/>
  <c r="J5848" i="7" s="1"/>
  <c r="H5849" i="7"/>
  <c r="J5849" i="7" s="1"/>
  <c r="H5850" i="7"/>
  <c r="J5850" i="7" s="1"/>
  <c r="H349" i="7"/>
  <c r="J349" i="7" s="1"/>
  <c r="H350" i="7"/>
  <c r="J350" i="7" s="1"/>
  <c r="H351" i="7"/>
  <c r="J351" i="7" s="1"/>
  <c r="H352" i="7"/>
  <c r="J352" i="7" s="1"/>
  <c r="H353" i="7"/>
  <c r="J353" i="7" s="1"/>
  <c r="H354" i="7"/>
  <c r="J354" i="7" s="1"/>
  <c r="H355" i="7"/>
  <c r="J355" i="7" s="1"/>
  <c r="H356" i="7"/>
  <c r="J356" i="7" s="1"/>
  <c r="H1348" i="7"/>
  <c r="J1348" i="7" s="1"/>
  <c r="H5851" i="7"/>
  <c r="J5851" i="7" s="1"/>
  <c r="H5852" i="7"/>
  <c r="J5852" i="7" s="1"/>
  <c r="H5853" i="7"/>
  <c r="J5853" i="7" s="1"/>
  <c r="H3573" i="7"/>
  <c r="J3573" i="7" s="1"/>
  <c r="H3574" i="7"/>
  <c r="J3574" i="7" s="1"/>
  <c r="H3575" i="7"/>
  <c r="J3575" i="7" s="1"/>
  <c r="H1349" i="7"/>
  <c r="J1349" i="7" s="1"/>
  <c r="H5854" i="7"/>
  <c r="J5854" i="7" s="1"/>
  <c r="H5855" i="7"/>
  <c r="J5855" i="7" s="1"/>
  <c r="H1350" i="7"/>
  <c r="J1350" i="7" s="1"/>
  <c r="H4741" i="7"/>
  <c r="J4741" i="7" s="1"/>
  <c r="H2019" i="7"/>
  <c r="J2019" i="7" s="1"/>
  <c r="H5856" i="7"/>
  <c r="J5856" i="7" s="1"/>
  <c r="H3576" i="7"/>
  <c r="J3576" i="7" s="1"/>
  <c r="H2020" i="7"/>
  <c r="J2020" i="7" s="1"/>
  <c r="H1351" i="7"/>
  <c r="J1351" i="7" s="1"/>
  <c r="H5380" i="7"/>
  <c r="J5380" i="7" s="1"/>
  <c r="H3577" i="7"/>
  <c r="J3577" i="7" s="1"/>
  <c r="H5857" i="7"/>
  <c r="J5857" i="7" s="1"/>
  <c r="H3578" i="7"/>
  <c r="J3578" i="7" s="1"/>
  <c r="H4742" i="7"/>
  <c r="J4742" i="7" s="1"/>
  <c r="H4743" i="7"/>
  <c r="J4743" i="7" s="1"/>
  <c r="H3579" i="7"/>
  <c r="J3579" i="7" s="1"/>
  <c r="H3580" i="7"/>
  <c r="J3580" i="7" s="1"/>
  <c r="H3581" i="7"/>
  <c r="J3581" i="7" s="1"/>
  <c r="H3582" i="7"/>
  <c r="J3582" i="7" s="1"/>
  <c r="H4744" i="7"/>
  <c r="J4744" i="7" s="1"/>
  <c r="H4745" i="7"/>
  <c r="J4745" i="7" s="1"/>
  <c r="H4746" i="7"/>
  <c r="J4746" i="7" s="1"/>
  <c r="H4747" i="7"/>
  <c r="J4747" i="7" s="1"/>
  <c r="H4748" i="7"/>
  <c r="J4748" i="7" s="1"/>
  <c r="H4749" i="7"/>
  <c r="J4749" i="7" s="1"/>
  <c r="H1352" i="7"/>
  <c r="J1352" i="7" s="1"/>
  <c r="H1353" i="7"/>
  <c r="J1353" i="7" s="1"/>
  <c r="H4750" i="7"/>
  <c r="J4750" i="7" s="1"/>
  <c r="H4751" i="7"/>
  <c r="J4751" i="7" s="1"/>
  <c r="H4752" i="7"/>
  <c r="J4752" i="7" s="1"/>
  <c r="H5381" i="7"/>
  <c r="J5381" i="7" s="1"/>
  <c r="H2021" i="7"/>
  <c r="J2021" i="7" s="1"/>
  <c r="H2022" i="7"/>
  <c r="J2022" i="7" s="1"/>
  <c r="H3583" i="7"/>
  <c r="J3583" i="7" s="1"/>
  <c r="H3584" i="7"/>
  <c r="J3584" i="7" s="1"/>
  <c r="H3585" i="7"/>
  <c r="J3585" i="7" s="1"/>
  <c r="H3586" i="7"/>
  <c r="J3586" i="7" s="1"/>
  <c r="H3587" i="7"/>
  <c r="J3587" i="7" s="1"/>
  <c r="H3588" i="7"/>
  <c r="J3588" i="7" s="1"/>
  <c r="H3589" i="7"/>
  <c r="J3589" i="7" s="1"/>
  <c r="H3590" i="7"/>
  <c r="J3590" i="7" s="1"/>
  <c r="H3591" i="7"/>
  <c r="J3591" i="7" s="1"/>
  <c r="H3592" i="7"/>
  <c r="J3592" i="7" s="1"/>
  <c r="H5382" i="7"/>
  <c r="J5382" i="7" s="1"/>
  <c r="H5383" i="7"/>
  <c r="J5383" i="7" s="1"/>
  <c r="H4753" i="7"/>
  <c r="J4753" i="7" s="1"/>
  <c r="H4754" i="7"/>
  <c r="J4754" i="7" s="1"/>
  <c r="H3593" i="7"/>
  <c r="J3593" i="7" s="1"/>
  <c r="H3594" i="7"/>
  <c r="J3594" i="7" s="1"/>
  <c r="H5384" i="7"/>
  <c r="J5384" i="7" s="1"/>
  <c r="H3595" i="7"/>
  <c r="J3595" i="7" s="1"/>
  <c r="H3596" i="7"/>
  <c r="J3596" i="7" s="1"/>
  <c r="H3597" i="7"/>
  <c r="J3597" i="7" s="1"/>
  <c r="H3598" i="7"/>
  <c r="J3598" i="7" s="1"/>
  <c r="H3599" i="7"/>
  <c r="J3599" i="7" s="1"/>
  <c r="H1354" i="7"/>
  <c r="J1354" i="7" s="1"/>
  <c r="H4755" i="7"/>
  <c r="J4755" i="7" s="1"/>
  <c r="H1355" i="7"/>
  <c r="J1355" i="7" s="1"/>
  <c r="H4756" i="7"/>
  <c r="J4756" i="7" s="1"/>
  <c r="H5858" i="7"/>
  <c r="J5858" i="7" s="1"/>
  <c r="H1356" i="7"/>
  <c r="J1356" i="7" s="1"/>
  <c r="H1357" i="7"/>
  <c r="J1357" i="7" s="1"/>
  <c r="H1358" i="7"/>
  <c r="J1358" i="7" s="1"/>
  <c r="H5859" i="7"/>
  <c r="J5859" i="7" s="1"/>
  <c r="H3600" i="7"/>
  <c r="J3600" i="7" s="1"/>
  <c r="H3601" i="7"/>
  <c r="J3601" i="7" s="1"/>
  <c r="H5860" i="7"/>
  <c r="J5860" i="7" s="1"/>
  <c r="H5861" i="7"/>
  <c r="J5861" i="7" s="1"/>
  <c r="H5862" i="7"/>
  <c r="J5862" i="7" s="1"/>
  <c r="H5863" i="7"/>
  <c r="J5863" i="7" s="1"/>
  <c r="H1359" i="7"/>
  <c r="J1359" i="7" s="1"/>
  <c r="H3602" i="7"/>
  <c r="J3602" i="7" s="1"/>
  <c r="H3603" i="7"/>
  <c r="J3603" i="7" s="1"/>
  <c r="H1360" i="7"/>
  <c r="J1360" i="7" s="1"/>
  <c r="H3604" i="7"/>
  <c r="J3604" i="7" s="1"/>
  <c r="H1361" i="7"/>
  <c r="J1361" i="7" s="1"/>
  <c r="H2255" i="7"/>
  <c r="J2255" i="7" s="1"/>
  <c r="H3605" i="7"/>
  <c r="J3605" i="7" s="1"/>
  <c r="H3606" i="7"/>
  <c r="J3606" i="7" s="1"/>
  <c r="H3607" i="7"/>
  <c r="J3607" i="7" s="1"/>
  <c r="H3608" i="7"/>
  <c r="J3608" i="7" s="1"/>
  <c r="H3609" i="7"/>
  <c r="J3609" i="7" s="1"/>
  <c r="H3610" i="7"/>
  <c r="J3610" i="7" s="1"/>
  <c r="H3611" i="7"/>
  <c r="J3611" i="7" s="1"/>
  <c r="H3612" i="7"/>
  <c r="J3612" i="7" s="1"/>
  <c r="H3613" i="7"/>
  <c r="J3613" i="7" s="1"/>
  <c r="H3614" i="7"/>
  <c r="J3614" i="7" s="1"/>
  <c r="H3615" i="7"/>
  <c r="J3615" i="7" s="1"/>
  <c r="H3616" i="7"/>
  <c r="J3616" i="7" s="1"/>
  <c r="H5385" i="7"/>
  <c r="J5385" i="7" s="1"/>
  <c r="H2256" i="7"/>
  <c r="J2256" i="7" s="1"/>
  <c r="H1362" i="7"/>
  <c r="J1362" i="7" s="1"/>
  <c r="H1363" i="7"/>
  <c r="J1363" i="7" s="1"/>
  <c r="H1364" i="7"/>
  <c r="J1364" i="7" s="1"/>
  <c r="H1365" i="7"/>
  <c r="J1365" i="7" s="1"/>
  <c r="H2023" i="7"/>
  <c r="J2023" i="7" s="1"/>
  <c r="H2024" i="7"/>
  <c r="J2024" i="7" s="1"/>
  <c r="H3617" i="7"/>
  <c r="J3617" i="7" s="1"/>
  <c r="H1366" i="7"/>
  <c r="J1366" i="7" s="1"/>
  <c r="H357" i="7"/>
  <c r="J357" i="7" s="1"/>
  <c r="H1367" i="7"/>
  <c r="J1367" i="7" s="1"/>
  <c r="H1368" i="7"/>
  <c r="J1368" i="7" s="1"/>
  <c r="H1369" i="7"/>
  <c r="J1369" i="7" s="1"/>
  <c r="H1370" i="7"/>
  <c r="J1370" i="7" s="1"/>
  <c r="H1371" i="7"/>
  <c r="J1371" i="7" s="1"/>
  <c r="H2257" i="7"/>
  <c r="J2257" i="7" s="1"/>
  <c r="H5864" i="7"/>
  <c r="J5864" i="7" s="1"/>
  <c r="H1372" i="7"/>
  <c r="J1372" i="7" s="1"/>
  <c r="H2258" i="7"/>
  <c r="J2258" i="7" s="1"/>
  <c r="H5386" i="7"/>
  <c r="J5386" i="7" s="1"/>
  <c r="H5387" i="7"/>
  <c r="J5387" i="7" s="1"/>
  <c r="H5388" i="7"/>
  <c r="J5388" i="7" s="1"/>
  <c r="H5389" i="7"/>
  <c r="J5389" i="7" s="1"/>
  <c r="H4927" i="7"/>
  <c r="J4927" i="7" s="1"/>
  <c r="H4928" i="7"/>
  <c r="J4928" i="7" s="1"/>
  <c r="H5390" i="7"/>
  <c r="J5390" i="7" s="1"/>
  <c r="H2259" i="7"/>
  <c r="J2259" i="7" s="1"/>
  <c r="H2260" i="7"/>
  <c r="J2260" i="7" s="1"/>
  <c r="H2261" i="7"/>
  <c r="J2261" i="7" s="1"/>
  <c r="H5391" i="7"/>
  <c r="J5391" i="7" s="1"/>
  <c r="H2262" i="7"/>
  <c r="J2262" i="7" s="1"/>
  <c r="H2263" i="7"/>
  <c r="J2263" i="7" s="1"/>
  <c r="H5865" i="7"/>
  <c r="J5865" i="7" s="1"/>
  <c r="H5866" i="7"/>
  <c r="J5866" i="7" s="1"/>
  <c r="H5867" i="7"/>
  <c r="J5867" i="7" s="1"/>
  <c r="H5868" i="7"/>
  <c r="J5868" i="7" s="1"/>
  <c r="H2264" i="7"/>
  <c r="J2264" i="7" s="1"/>
  <c r="H5392" i="7"/>
  <c r="J5392" i="7" s="1"/>
  <c r="H5393" i="7"/>
  <c r="J5393" i="7" s="1"/>
  <c r="H4929" i="7"/>
  <c r="J4929" i="7" s="1"/>
  <c r="H5394" i="7"/>
  <c r="J5394" i="7" s="1"/>
  <c r="H4930" i="7"/>
  <c r="J4930" i="7" s="1"/>
  <c r="H4931" i="7"/>
  <c r="J4931" i="7" s="1"/>
  <c r="H5869" i="7"/>
  <c r="J5869" i="7" s="1"/>
  <c r="H5395" i="7"/>
  <c r="J5395" i="7" s="1"/>
  <c r="H5396" i="7"/>
  <c r="J5396" i="7" s="1"/>
  <c r="H4757" i="7"/>
  <c r="J4757" i="7" s="1"/>
  <c r="H4758" i="7"/>
  <c r="J4758" i="7" s="1"/>
  <c r="H3618" i="7"/>
  <c r="J3618" i="7" s="1"/>
  <c r="H4759" i="7"/>
  <c r="J4759" i="7" s="1"/>
  <c r="H3619" i="7"/>
  <c r="J3619" i="7" s="1"/>
  <c r="H3620" i="7"/>
  <c r="J3620" i="7" s="1"/>
  <c r="H3621" i="7"/>
  <c r="J3621" i="7" s="1"/>
  <c r="H2265" i="7"/>
  <c r="J2265" i="7" s="1"/>
  <c r="H3622" i="7"/>
  <c r="J3622" i="7" s="1"/>
  <c r="H3623" i="7"/>
  <c r="J3623" i="7" s="1"/>
  <c r="H3624" i="7"/>
  <c r="J3624" i="7" s="1"/>
  <c r="H3625" i="7"/>
  <c r="J3625" i="7" s="1"/>
  <c r="H3626" i="7"/>
  <c r="J3626" i="7" s="1"/>
  <c r="H3627" i="7"/>
  <c r="J3627" i="7" s="1"/>
  <c r="H3628" i="7"/>
  <c r="J3628" i="7" s="1"/>
  <c r="H3629" i="7"/>
  <c r="J3629" i="7" s="1"/>
  <c r="H5870" i="7"/>
  <c r="J5870" i="7" s="1"/>
  <c r="H5871" i="7"/>
  <c r="J5871" i="7" s="1"/>
  <c r="H2266" i="7"/>
  <c r="J2266" i="7" s="1"/>
  <c r="H3630" i="7"/>
  <c r="J3630" i="7" s="1"/>
  <c r="H3631" i="7"/>
  <c r="J3631" i="7" s="1"/>
  <c r="H4760" i="7"/>
  <c r="J4760" i="7" s="1"/>
  <c r="H4761" i="7"/>
  <c r="J4761" i="7" s="1"/>
  <c r="H4762" i="7"/>
  <c r="J4762" i="7" s="1"/>
  <c r="H5397" i="7"/>
  <c r="J5397" i="7" s="1"/>
  <c r="H3632" i="7"/>
  <c r="J3632" i="7" s="1"/>
  <c r="H3633" i="7"/>
  <c r="J3633" i="7" s="1"/>
  <c r="H3634" i="7"/>
  <c r="J3634" i="7" s="1"/>
  <c r="H3635" i="7"/>
  <c r="J3635" i="7" s="1"/>
  <c r="H4763" i="7"/>
  <c r="J4763" i="7" s="1"/>
  <c r="H1373" i="7"/>
  <c r="J1373" i="7" s="1"/>
  <c r="H3636" i="7"/>
  <c r="J3636" i="7" s="1"/>
  <c r="H1374" i="7"/>
  <c r="J1374" i="7" s="1"/>
  <c r="H1375" i="7"/>
  <c r="J1375" i="7" s="1"/>
  <c r="H1376" i="7"/>
  <c r="J1376" i="7" s="1"/>
  <c r="H1377" i="7"/>
  <c r="J1377" i="7" s="1"/>
  <c r="H2025" i="7"/>
  <c r="J2025" i="7" s="1"/>
  <c r="H2026" i="7"/>
  <c r="J2026" i="7" s="1"/>
  <c r="H4764" i="7"/>
  <c r="J4764" i="7" s="1"/>
  <c r="H3637" i="7"/>
  <c r="J3637" i="7" s="1"/>
  <c r="H4765" i="7"/>
  <c r="J4765" i="7" s="1"/>
  <c r="H2027" i="7"/>
  <c r="J2027" i="7" s="1"/>
  <c r="H2028" i="7"/>
  <c r="J2028" i="7" s="1"/>
  <c r="H3638" i="7"/>
  <c r="J3638" i="7" s="1"/>
  <c r="H3639" i="7"/>
  <c r="J3639" i="7" s="1"/>
  <c r="H2029" i="7"/>
  <c r="J2029" i="7" s="1"/>
  <c r="H4766" i="7"/>
  <c r="J4766" i="7" s="1"/>
  <c r="H2267" i="7"/>
  <c r="J2267" i="7" s="1"/>
  <c r="H1378" i="7"/>
  <c r="J1378" i="7" s="1"/>
  <c r="H5398" i="7"/>
  <c r="J5398" i="7" s="1"/>
  <c r="H2268" i="7"/>
  <c r="J2268" i="7" s="1"/>
  <c r="H4767" i="7"/>
  <c r="J4767" i="7" s="1"/>
  <c r="H5872" i="7"/>
  <c r="J5872" i="7" s="1"/>
  <c r="H3640" i="7"/>
  <c r="J3640" i="7" s="1"/>
  <c r="H3641" i="7"/>
  <c r="J3641" i="7" s="1"/>
  <c r="H3642" i="7"/>
  <c r="J3642" i="7" s="1"/>
  <c r="H3643" i="7"/>
  <c r="J3643" i="7" s="1"/>
  <c r="H3644" i="7"/>
  <c r="J3644" i="7" s="1"/>
  <c r="H3645" i="7"/>
  <c r="J3645" i="7" s="1"/>
  <c r="H3646" i="7"/>
  <c r="J3646" i="7" s="1"/>
  <c r="H3647" i="7"/>
  <c r="J3647" i="7" s="1"/>
  <c r="H3648" i="7"/>
  <c r="J3648" i="7" s="1"/>
  <c r="H3649" i="7"/>
  <c r="J3649" i="7" s="1"/>
  <c r="H3650" i="7"/>
  <c r="J3650" i="7" s="1"/>
  <c r="H3651" i="7"/>
  <c r="J3651" i="7" s="1"/>
  <c r="H3652" i="7"/>
  <c r="J3652" i="7" s="1"/>
  <c r="H3653" i="7"/>
  <c r="J3653" i="7" s="1"/>
  <c r="H3654" i="7"/>
  <c r="J3654" i="7" s="1"/>
  <c r="H3655" i="7"/>
  <c r="J3655" i="7" s="1"/>
  <c r="H3656" i="7"/>
  <c r="J3656" i="7" s="1"/>
  <c r="H3657" i="7"/>
  <c r="J3657" i="7" s="1"/>
  <c r="H3658" i="7"/>
  <c r="J3658" i="7" s="1"/>
  <c r="H1379" i="7"/>
  <c r="J1379" i="7" s="1"/>
  <c r="H4932" i="7"/>
  <c r="J4932" i="7" s="1"/>
  <c r="H2030" i="7"/>
  <c r="J2030" i="7" s="1"/>
  <c r="H2031" i="7"/>
  <c r="J2031" i="7" s="1"/>
  <c r="H1380" i="7"/>
  <c r="J1380" i="7" s="1"/>
  <c r="H3659" i="7"/>
  <c r="J3659" i="7" s="1"/>
  <c r="H3660" i="7"/>
  <c r="J3660" i="7" s="1"/>
  <c r="H1381" i="7"/>
  <c r="J1381" i="7" s="1"/>
  <c r="H1382" i="7"/>
  <c r="J1382" i="7" s="1"/>
  <c r="H1383" i="7"/>
  <c r="J1383" i="7" s="1"/>
  <c r="H1384" i="7"/>
  <c r="J1384" i="7" s="1"/>
  <c r="H1385" i="7"/>
  <c r="J1385" i="7" s="1"/>
  <c r="H1386" i="7"/>
  <c r="J1386" i="7" s="1"/>
  <c r="H1387" i="7"/>
  <c r="J1387" i="7" s="1"/>
  <c r="H1388" i="7"/>
  <c r="J1388" i="7" s="1"/>
  <c r="H1389" i="7"/>
  <c r="J1389" i="7" s="1"/>
  <c r="H1390" i="7"/>
  <c r="J1390" i="7" s="1"/>
  <c r="H1391" i="7"/>
  <c r="J1391" i="7" s="1"/>
  <c r="H1392" i="7"/>
  <c r="J1392" i="7" s="1"/>
  <c r="H1393" i="7"/>
  <c r="J1393" i="7" s="1"/>
  <c r="H4768" i="7"/>
  <c r="J4768" i="7" s="1"/>
  <c r="H4769" i="7"/>
  <c r="J4769" i="7" s="1"/>
  <c r="H2032" i="7"/>
  <c r="J2032" i="7" s="1"/>
  <c r="H3661" i="7"/>
  <c r="J3661" i="7" s="1"/>
  <c r="H5873" i="7"/>
  <c r="J5873" i="7" s="1"/>
  <c r="H3662" i="7"/>
  <c r="J3662" i="7" s="1"/>
  <c r="H2033" i="7"/>
  <c r="J2033" i="7" s="1"/>
  <c r="H2034" i="7"/>
  <c r="J2034" i="7" s="1"/>
  <c r="H2035" i="7"/>
  <c r="J2035" i="7" s="1"/>
  <c r="H2036" i="7"/>
  <c r="J2036" i="7" s="1"/>
  <c r="H2037" i="7"/>
  <c r="J2037" i="7" s="1"/>
  <c r="H2038" i="7"/>
  <c r="J2038" i="7" s="1"/>
  <c r="H2039" i="7"/>
  <c r="J2039" i="7" s="1"/>
  <c r="H2040" i="7"/>
  <c r="J2040" i="7" s="1"/>
  <c r="H2041" i="7"/>
  <c r="J2041" i="7" s="1"/>
  <c r="H2042" i="7"/>
  <c r="J2042" i="7" s="1"/>
  <c r="H2043" i="7"/>
  <c r="J2043" i="7" s="1"/>
  <c r="H2044" i="7"/>
  <c r="J2044" i="7" s="1"/>
  <c r="H2045" i="7"/>
  <c r="J2045" i="7" s="1"/>
  <c r="H2046" i="7"/>
  <c r="J2046" i="7" s="1"/>
  <c r="H2047" i="7"/>
  <c r="J2047" i="7" s="1"/>
  <c r="H4770" i="7"/>
  <c r="J4770" i="7" s="1"/>
  <c r="H2269" i="7"/>
  <c r="J2269" i="7" s="1"/>
  <c r="H2270" i="7"/>
  <c r="J2270" i="7" s="1"/>
  <c r="H2271" i="7"/>
  <c r="J2271" i="7" s="1"/>
  <c r="H2272" i="7"/>
  <c r="J2272" i="7" s="1"/>
  <c r="H3663" i="7"/>
  <c r="J3663" i="7" s="1"/>
  <c r="H3664" i="7"/>
  <c r="J3664" i="7" s="1"/>
  <c r="H3665" i="7"/>
  <c r="J3665" i="7" s="1"/>
  <c r="H3666" i="7"/>
  <c r="J3666" i="7" s="1"/>
  <c r="H1394" i="7"/>
  <c r="J1394" i="7" s="1"/>
  <c r="H3667" i="7"/>
  <c r="J3667" i="7" s="1"/>
  <c r="H1395" i="7"/>
  <c r="J1395" i="7" s="1"/>
  <c r="H3668" i="7"/>
  <c r="J3668" i="7" s="1"/>
  <c r="H3669" i="7"/>
  <c r="J3669" i="7" s="1"/>
  <c r="H3670" i="7"/>
  <c r="J3670" i="7" s="1"/>
  <c r="H3671" i="7"/>
  <c r="J3671" i="7" s="1"/>
  <c r="H3672" i="7"/>
  <c r="J3672" i="7" s="1"/>
  <c r="H3673" i="7"/>
  <c r="J3673" i="7" s="1"/>
  <c r="H3674" i="7"/>
  <c r="J3674" i="7" s="1"/>
  <c r="H3675" i="7"/>
  <c r="J3675" i="7" s="1"/>
  <c r="H1396" i="7"/>
  <c r="J1396" i="7" s="1"/>
  <c r="H1397" i="7"/>
  <c r="J1397" i="7" s="1"/>
  <c r="H1398" i="7"/>
  <c r="J1398" i="7" s="1"/>
  <c r="H3676" i="7"/>
  <c r="J3676" i="7" s="1"/>
  <c r="H3677" i="7"/>
  <c r="J3677" i="7" s="1"/>
  <c r="H3678" i="7"/>
  <c r="J3678" i="7" s="1"/>
  <c r="H358" i="7"/>
  <c r="J358" i="7" s="1"/>
  <c r="H359" i="7"/>
  <c r="J359" i="7" s="1"/>
  <c r="H360" i="7"/>
  <c r="J360" i="7" s="1"/>
  <c r="H361" i="7"/>
  <c r="J361" i="7" s="1"/>
  <c r="H362" i="7"/>
  <c r="J362" i="7" s="1"/>
  <c r="H363" i="7"/>
  <c r="J363" i="7" s="1"/>
  <c r="H364" i="7"/>
  <c r="J364" i="7" s="1"/>
  <c r="H365" i="7"/>
  <c r="J365" i="7" s="1"/>
  <c r="H366" i="7"/>
  <c r="J366" i="7" s="1"/>
  <c r="H367" i="7"/>
  <c r="J367" i="7" s="1"/>
  <c r="H368" i="7"/>
  <c r="J368" i="7" s="1"/>
  <c r="H4771" i="7"/>
  <c r="J4771" i="7" s="1"/>
  <c r="H369" i="7"/>
  <c r="J369" i="7" s="1"/>
  <c r="H4772" i="7"/>
  <c r="J4772" i="7" s="1"/>
  <c r="H4773" i="7"/>
  <c r="J4773" i="7" s="1"/>
  <c r="H2048" i="7"/>
  <c r="J2048" i="7" s="1"/>
  <c r="H1399" i="7"/>
  <c r="J1399" i="7" s="1"/>
  <c r="H4774" i="7"/>
  <c r="J4774" i="7" s="1"/>
  <c r="H3679" i="7"/>
  <c r="J3679" i="7" s="1"/>
  <c r="H1400" i="7"/>
  <c r="J1400" i="7" s="1"/>
  <c r="H1401" i="7"/>
  <c r="J1401" i="7" s="1"/>
  <c r="H1402" i="7"/>
  <c r="J1402" i="7" s="1"/>
  <c r="H1403" i="7"/>
  <c r="J1403" i="7" s="1"/>
  <c r="H3680" i="7"/>
  <c r="J3680" i="7" s="1"/>
  <c r="H4775" i="7"/>
  <c r="J4775" i="7" s="1"/>
  <c r="H2049" i="7"/>
  <c r="J2049" i="7" s="1"/>
  <c r="H4776" i="7"/>
  <c r="J4776" i="7" s="1"/>
  <c r="H2050" i="7"/>
  <c r="J2050" i="7" s="1"/>
  <c r="H4777" i="7"/>
  <c r="J4777" i="7" s="1"/>
  <c r="H3681" i="7"/>
  <c r="J3681" i="7" s="1"/>
  <c r="H3682" i="7"/>
  <c r="J3682" i="7" s="1"/>
  <c r="H3683" i="7"/>
  <c r="J3683" i="7" s="1"/>
  <c r="H1404" i="7"/>
  <c r="J1404" i="7" s="1"/>
  <c r="H4778" i="7"/>
  <c r="J4778" i="7" s="1"/>
  <c r="H1405" i="7"/>
  <c r="J1405" i="7" s="1"/>
  <c r="H5399" i="7"/>
  <c r="J5399" i="7" s="1"/>
  <c r="H1406" i="7"/>
  <c r="J1406" i="7" s="1"/>
  <c r="H1407" i="7"/>
  <c r="J1407" i="7" s="1"/>
  <c r="H1408" i="7"/>
  <c r="J1408" i="7" s="1"/>
  <c r="H1409" i="7"/>
  <c r="J1409" i="7" s="1"/>
  <c r="H3684" i="7"/>
  <c r="J3684" i="7" s="1"/>
  <c r="H3685" i="7"/>
  <c r="J3685" i="7" s="1"/>
  <c r="H5400" i="7"/>
  <c r="J5400" i="7" s="1"/>
  <c r="H5401" i="7"/>
  <c r="J5401" i="7" s="1"/>
  <c r="H3686" i="7"/>
  <c r="J3686" i="7" s="1"/>
  <c r="H1410" i="7"/>
  <c r="J1410" i="7" s="1"/>
  <c r="H1411" i="7"/>
  <c r="J1411" i="7" s="1"/>
  <c r="H1412" i="7"/>
  <c r="J1412" i="7" s="1"/>
  <c r="H1413" i="7"/>
  <c r="J1413" i="7" s="1"/>
  <c r="H1414" i="7"/>
  <c r="J1414" i="7" s="1"/>
  <c r="H1415" i="7"/>
  <c r="J1415" i="7" s="1"/>
  <c r="H1416" i="7"/>
  <c r="J1416" i="7" s="1"/>
  <c r="H1417" i="7"/>
  <c r="J1417" i="7" s="1"/>
  <c r="H5874" i="7"/>
  <c r="J5874" i="7" s="1"/>
  <c r="H3687" i="7"/>
  <c r="J3687" i="7" s="1"/>
  <c r="H3688" i="7"/>
  <c r="J3688" i="7" s="1"/>
  <c r="H3689" i="7"/>
  <c r="J3689" i="7" s="1"/>
  <c r="H3690" i="7"/>
  <c r="J3690" i="7" s="1"/>
  <c r="H3691" i="7"/>
  <c r="J3691" i="7" s="1"/>
  <c r="H3692" i="7"/>
  <c r="J3692" i="7" s="1"/>
  <c r="H5402" i="7"/>
  <c r="J5402" i="7" s="1"/>
  <c r="H5403" i="7"/>
  <c r="J5403" i="7" s="1"/>
  <c r="H5404" i="7"/>
  <c r="J5404" i="7" s="1"/>
  <c r="H5405" i="7"/>
  <c r="J5405" i="7" s="1"/>
  <c r="H3693" i="7"/>
  <c r="J3693" i="7" s="1"/>
  <c r="H5406" i="7"/>
  <c r="J5406" i="7" s="1"/>
  <c r="H5407" i="7"/>
  <c r="J5407" i="7" s="1"/>
  <c r="H1418" i="7"/>
  <c r="J1418" i="7" s="1"/>
  <c r="H1419" i="7"/>
  <c r="J1419" i="7" s="1"/>
  <c r="H1420" i="7"/>
  <c r="J1420" i="7" s="1"/>
  <c r="H1421" i="7"/>
  <c r="J1421" i="7" s="1"/>
  <c r="H1422" i="7"/>
  <c r="J1422" i="7" s="1"/>
  <c r="H1423" i="7"/>
  <c r="J1423" i="7" s="1"/>
  <c r="H2051" i="7"/>
  <c r="J2051" i="7" s="1"/>
  <c r="H2273" i="7"/>
  <c r="J2273" i="7" s="1"/>
  <c r="H1424" i="7"/>
  <c r="J1424" i="7" s="1"/>
  <c r="H4779" i="7"/>
  <c r="J4779" i="7" s="1"/>
  <c r="H4780" i="7"/>
  <c r="J4780" i="7" s="1"/>
  <c r="H4781" i="7"/>
  <c r="J4781" i="7" s="1"/>
  <c r="H1425" i="7"/>
  <c r="J1425" i="7" s="1"/>
  <c r="H2274" i="7"/>
  <c r="J2274" i="7" s="1"/>
  <c r="H1426" i="7"/>
  <c r="J1426" i="7" s="1"/>
  <c r="H1427" i="7"/>
  <c r="J1427" i="7" s="1"/>
  <c r="H1428" i="7"/>
  <c r="J1428" i="7" s="1"/>
  <c r="H1429" i="7"/>
  <c r="J1429" i="7" s="1"/>
  <c r="H1430" i="7"/>
  <c r="J1430" i="7" s="1"/>
  <c r="H5408" i="7"/>
  <c r="J5408" i="7" s="1"/>
  <c r="H1431" i="7"/>
  <c r="J1431" i="7" s="1"/>
  <c r="H1432" i="7"/>
  <c r="J1432" i="7" s="1"/>
  <c r="H1433" i="7"/>
  <c r="J1433" i="7" s="1"/>
  <c r="H1434" i="7"/>
  <c r="J1434" i="7" s="1"/>
  <c r="H1435" i="7"/>
  <c r="J1435" i="7" s="1"/>
  <c r="H1436" i="7"/>
  <c r="J1436" i="7" s="1"/>
  <c r="H1437" i="7"/>
  <c r="J1437" i="7" s="1"/>
  <c r="H1438" i="7"/>
  <c r="J1438" i="7" s="1"/>
  <c r="H1439" i="7"/>
  <c r="J1439" i="7" s="1"/>
  <c r="H1440" i="7"/>
  <c r="J1440" i="7" s="1"/>
  <c r="H4782" i="7"/>
  <c r="J4782" i="7" s="1"/>
  <c r="H1441" i="7"/>
  <c r="J1441" i="7" s="1"/>
  <c r="H4783" i="7"/>
  <c r="J4783" i="7" s="1"/>
  <c r="H4784" i="7"/>
  <c r="J4784" i="7" s="1"/>
  <c r="H1442" i="7"/>
  <c r="J1442" i="7" s="1"/>
  <c r="H1443" i="7"/>
  <c r="J1443" i="7" s="1"/>
  <c r="H2275" i="7"/>
  <c r="J2275" i="7" s="1"/>
  <c r="H2276" i="7"/>
  <c r="J2276" i="7" s="1"/>
  <c r="H1444" i="7"/>
  <c r="J1444" i="7" s="1"/>
  <c r="H1445" i="7"/>
  <c r="J1445" i="7" s="1"/>
  <c r="H1446" i="7"/>
  <c r="J1446" i="7" s="1"/>
  <c r="H1447" i="7"/>
  <c r="J1447" i="7" s="1"/>
  <c r="H1448" i="7"/>
  <c r="J1448" i="7" s="1"/>
  <c r="H1449" i="7"/>
  <c r="J1449" i="7" s="1"/>
  <c r="H1450" i="7"/>
  <c r="J1450" i="7" s="1"/>
  <c r="H1451" i="7"/>
  <c r="J1451" i="7" s="1"/>
  <c r="H4785" i="7"/>
  <c r="J4785" i="7" s="1"/>
  <c r="H3694" i="7"/>
  <c r="J3694" i="7" s="1"/>
  <c r="H3695" i="7"/>
  <c r="J3695" i="7" s="1"/>
  <c r="H1452" i="7"/>
  <c r="J1452" i="7" s="1"/>
  <c r="H1453" i="7"/>
  <c r="J1453" i="7" s="1"/>
  <c r="H3696" i="7"/>
  <c r="J3696" i="7" s="1"/>
  <c r="H3697" i="7"/>
  <c r="J3697" i="7" s="1"/>
  <c r="H1454" i="7"/>
  <c r="J1454" i="7" s="1"/>
  <c r="H1455" i="7"/>
  <c r="J1455" i="7" s="1"/>
  <c r="H3698" i="7"/>
  <c r="J3698" i="7" s="1"/>
  <c r="H1456" i="7"/>
  <c r="J1456" i="7" s="1"/>
  <c r="H4786" i="7"/>
  <c r="J4786" i="7" s="1"/>
  <c r="H4787" i="7"/>
  <c r="J4787" i="7" s="1"/>
  <c r="H3699" i="7"/>
  <c r="J3699" i="7" s="1"/>
  <c r="H4788" i="7"/>
  <c r="J4788" i="7" s="1"/>
  <c r="H3700" i="7"/>
  <c r="J3700" i="7" s="1"/>
  <c r="H3701" i="7"/>
  <c r="J3701" i="7" s="1"/>
  <c r="H5409" i="7"/>
  <c r="J5409" i="7" s="1"/>
  <c r="H5410" i="7"/>
  <c r="J5410" i="7" s="1"/>
  <c r="H5411" i="7"/>
  <c r="J5411" i="7" s="1"/>
  <c r="H5412" i="7"/>
  <c r="J5412" i="7" s="1"/>
  <c r="H3702" i="7"/>
  <c r="J3702" i="7" s="1"/>
  <c r="H5413" i="7"/>
  <c r="J5413" i="7" s="1"/>
  <c r="H5414" i="7"/>
  <c r="J5414" i="7" s="1"/>
  <c r="H5415" i="7"/>
  <c r="J5415" i="7" s="1"/>
  <c r="H5416" i="7"/>
  <c r="J5416" i="7" s="1"/>
  <c r="H4789" i="7"/>
  <c r="J4789" i="7" s="1"/>
  <c r="H1457" i="7"/>
  <c r="J1457" i="7" s="1"/>
  <c r="H3703" i="7"/>
  <c r="J3703" i="7" s="1"/>
  <c r="H5417" i="7"/>
  <c r="J5417" i="7" s="1"/>
  <c r="H5418" i="7"/>
  <c r="J5418" i="7" s="1"/>
  <c r="H5419" i="7"/>
  <c r="J5419" i="7" s="1"/>
  <c r="H3704" i="7"/>
  <c r="J3704" i="7" s="1"/>
  <c r="H370" i="7"/>
  <c r="J370" i="7" s="1"/>
  <c r="H371" i="7"/>
  <c r="J371" i="7" s="1"/>
  <c r="H372" i="7"/>
  <c r="J372" i="7" s="1"/>
  <c r="H373" i="7"/>
  <c r="J373" i="7" s="1"/>
  <c r="H374" i="7"/>
  <c r="J374" i="7" s="1"/>
  <c r="H375" i="7"/>
  <c r="J375" i="7" s="1"/>
  <c r="H1458" i="7"/>
  <c r="J1458" i="7" s="1"/>
  <c r="H4790" i="7"/>
  <c r="J4790" i="7" s="1"/>
  <c r="H4791" i="7"/>
  <c r="J4791" i="7" s="1"/>
  <c r="H4792" i="7"/>
  <c r="J4792" i="7" s="1"/>
  <c r="H1459" i="7"/>
  <c r="J1459" i="7" s="1"/>
  <c r="H1460" i="7"/>
  <c r="J1460" i="7" s="1"/>
  <c r="H1461" i="7"/>
  <c r="J1461" i="7" s="1"/>
  <c r="H1462" i="7"/>
  <c r="J1462" i="7" s="1"/>
  <c r="H1463" i="7"/>
  <c r="J1463" i="7" s="1"/>
  <c r="H4793" i="7"/>
  <c r="J4793" i="7" s="1"/>
  <c r="H3705" i="7"/>
  <c r="J3705" i="7" s="1"/>
  <c r="H3706" i="7"/>
  <c r="J3706" i="7" s="1"/>
  <c r="H2052" i="7"/>
  <c r="J2052" i="7" s="1"/>
  <c r="H3707" i="7"/>
  <c r="J3707" i="7" s="1"/>
  <c r="H3708" i="7"/>
  <c r="J3708" i="7" s="1"/>
  <c r="H2277" i="7"/>
  <c r="J2277" i="7" s="1"/>
  <c r="H3709" i="7"/>
  <c r="J3709" i="7" s="1"/>
  <c r="H2053" i="7"/>
  <c r="J2053" i="7" s="1"/>
  <c r="H3710" i="7"/>
  <c r="J3710" i="7" s="1"/>
  <c r="H1464" i="7"/>
  <c r="J1464" i="7" s="1"/>
  <c r="H1465" i="7"/>
  <c r="J1465" i="7" s="1"/>
  <c r="H1466" i="7"/>
  <c r="J1466" i="7" s="1"/>
  <c r="H1467" i="7"/>
  <c r="J1467" i="7" s="1"/>
  <c r="H1468" i="7"/>
  <c r="J1468" i="7" s="1"/>
  <c r="H1469" i="7"/>
  <c r="J1469" i="7" s="1"/>
  <c r="H1470" i="7"/>
  <c r="J1470" i="7" s="1"/>
  <c r="H1471" i="7"/>
  <c r="J1471" i="7" s="1"/>
  <c r="H376" i="7"/>
  <c r="J376" i="7" s="1"/>
  <c r="H4794" i="7"/>
  <c r="J4794" i="7" s="1"/>
  <c r="H4795" i="7"/>
  <c r="J4795" i="7" s="1"/>
  <c r="H3711" i="7"/>
  <c r="J3711" i="7" s="1"/>
  <c r="H3712" i="7"/>
  <c r="J3712" i="7" s="1"/>
  <c r="H1472" i="7"/>
  <c r="J1472" i="7" s="1"/>
  <c r="H1473" i="7"/>
  <c r="J1473" i="7" s="1"/>
  <c r="H4796" i="7"/>
  <c r="J4796" i="7" s="1"/>
  <c r="H4797" i="7"/>
  <c r="J4797" i="7" s="1"/>
  <c r="H1474" i="7"/>
  <c r="J1474" i="7" s="1"/>
  <c r="H1475" i="7"/>
  <c r="J1475" i="7" s="1"/>
  <c r="H4798" i="7"/>
  <c r="J4798" i="7" s="1"/>
  <c r="H2278" i="7"/>
  <c r="J2278" i="7" s="1"/>
  <c r="H2279" i="7"/>
  <c r="J2279" i="7" s="1"/>
  <c r="H2280" i="7"/>
  <c r="J2280" i="7" s="1"/>
  <c r="H2281" i="7"/>
  <c r="J2281" i="7" s="1"/>
  <c r="H2282" i="7"/>
  <c r="J2282" i="7" s="1"/>
  <c r="H2283" i="7"/>
  <c r="J2283" i="7" s="1"/>
  <c r="H2284" i="7"/>
  <c r="J2284" i="7" s="1"/>
  <c r="H2285" i="7"/>
  <c r="J2285" i="7" s="1"/>
  <c r="H1476" i="7"/>
  <c r="J1476" i="7" s="1"/>
  <c r="H4799" i="7"/>
  <c r="J4799" i="7" s="1"/>
  <c r="H3713" i="7"/>
  <c r="J3713" i="7" s="1"/>
  <c r="H4800" i="7"/>
  <c r="J4800" i="7" s="1"/>
  <c r="H4801" i="7"/>
  <c r="J4801" i="7" s="1"/>
  <c r="H4802" i="7"/>
  <c r="J4802" i="7" s="1"/>
  <c r="H4803" i="7"/>
  <c r="J4803" i="7" s="1"/>
  <c r="H4804" i="7"/>
  <c r="J4804" i="7" s="1"/>
  <c r="H4805" i="7"/>
  <c r="J4805" i="7" s="1"/>
  <c r="H5875" i="7"/>
  <c r="J5875" i="7" s="1"/>
  <c r="H5876" i="7"/>
  <c r="J5876" i="7" s="1"/>
  <c r="H3714" i="7"/>
  <c r="J3714" i="7" s="1"/>
  <c r="H3715" i="7"/>
  <c r="J3715" i="7" s="1"/>
  <c r="H3716" i="7"/>
  <c r="J3716" i="7" s="1"/>
  <c r="H3717" i="7"/>
  <c r="J3717" i="7" s="1"/>
  <c r="H5877" i="7"/>
  <c r="J5877" i="7" s="1"/>
  <c r="H2286" i="7"/>
  <c r="J2286" i="7" s="1"/>
  <c r="H3718" i="7"/>
  <c r="J3718" i="7" s="1"/>
  <c r="H2054" i="7"/>
  <c r="J2054" i="7" s="1"/>
  <c r="H2055" i="7"/>
  <c r="J2055" i="7" s="1"/>
  <c r="H2056" i="7"/>
  <c r="J2056" i="7" s="1"/>
  <c r="H1477" i="7"/>
  <c r="J1477" i="7" s="1"/>
  <c r="H1478" i="7"/>
  <c r="J1478" i="7" s="1"/>
  <c r="H1479" i="7"/>
  <c r="J1479" i="7" s="1"/>
  <c r="H1480" i="7"/>
  <c r="J1480" i="7" s="1"/>
  <c r="H1481" i="7"/>
  <c r="J1481" i="7" s="1"/>
  <c r="H1482" i="7"/>
  <c r="J1482" i="7" s="1"/>
  <c r="H2287" i="7"/>
  <c r="J2287" i="7" s="1"/>
  <c r="H2288" i="7"/>
  <c r="J2288" i="7" s="1"/>
  <c r="H2057" i="7"/>
  <c r="J2057" i="7" s="1"/>
  <c r="H2058" i="7"/>
  <c r="J2058" i="7" s="1"/>
  <c r="H2059" i="7"/>
  <c r="J2059" i="7" s="1"/>
  <c r="H2060" i="7"/>
  <c r="J2060" i="7" s="1"/>
  <c r="H2061" i="7"/>
  <c r="J2061" i="7" s="1"/>
  <c r="H2062" i="7"/>
  <c r="J2062" i="7" s="1"/>
  <c r="H3719" i="7"/>
  <c r="J3719" i="7" s="1"/>
  <c r="H1483" i="7"/>
  <c r="J1483" i="7" s="1"/>
  <c r="H4806" i="7"/>
  <c r="J4806" i="7" s="1"/>
  <c r="H3720" i="7"/>
  <c r="J3720" i="7" s="1"/>
  <c r="H4807" i="7"/>
  <c r="J4807" i="7" s="1"/>
  <c r="H4808" i="7"/>
  <c r="J4808" i="7" s="1"/>
  <c r="H4809" i="7"/>
  <c r="J4809" i="7" s="1"/>
  <c r="H4810" i="7"/>
  <c r="J4810" i="7" s="1"/>
  <c r="H4811" i="7"/>
  <c r="J4811" i="7" s="1"/>
  <c r="H5878" i="7"/>
  <c r="J5878" i="7" s="1"/>
  <c r="H4812" i="7"/>
  <c r="J4812" i="7" s="1"/>
  <c r="H2063" i="7"/>
  <c r="J2063" i="7" s="1"/>
  <c r="H2064" i="7"/>
  <c r="J2064" i="7" s="1"/>
  <c r="H2065" i="7"/>
  <c r="J2065" i="7" s="1"/>
  <c r="H2066" i="7"/>
  <c r="J2066" i="7" s="1"/>
  <c r="H4813" i="7"/>
  <c r="J4813" i="7" s="1"/>
  <c r="H1484" i="7"/>
  <c r="J1484" i="7" s="1"/>
  <c r="H1485" i="7"/>
  <c r="J1485" i="7" s="1"/>
  <c r="H1486" i="7"/>
  <c r="J1486" i="7" s="1"/>
  <c r="H1487" i="7"/>
  <c r="J1487" i="7" s="1"/>
  <c r="H1488" i="7"/>
  <c r="J1488" i="7" s="1"/>
  <c r="H1489" i="7"/>
  <c r="J1489" i="7" s="1"/>
  <c r="H1490" i="7"/>
  <c r="J1490" i="7" s="1"/>
  <c r="H1491" i="7"/>
  <c r="J1491" i="7" s="1"/>
  <c r="H1492" i="7"/>
  <c r="J1492" i="7" s="1"/>
  <c r="H1493" i="7"/>
  <c r="J1493" i="7" s="1"/>
  <c r="H4814" i="7"/>
  <c r="J4814" i="7" s="1"/>
  <c r="H4815" i="7"/>
  <c r="J4815" i="7" s="1"/>
  <c r="H1494" i="7"/>
  <c r="J1494" i="7" s="1"/>
  <c r="H1495" i="7"/>
  <c r="J1495" i="7" s="1"/>
  <c r="H1496" i="7"/>
  <c r="J1496" i="7" s="1"/>
  <c r="H1497" i="7"/>
  <c r="J1497" i="7" s="1"/>
  <c r="H5879" i="7"/>
  <c r="J5879" i="7" s="1"/>
  <c r="H377" i="7"/>
  <c r="J377" i="7" s="1"/>
  <c r="H378" i="7"/>
  <c r="J378" i="7" s="1"/>
  <c r="H379" i="7"/>
  <c r="J379" i="7" s="1"/>
  <c r="H380" i="7"/>
  <c r="J380" i="7" s="1"/>
  <c r="H381" i="7"/>
  <c r="J381" i="7" s="1"/>
  <c r="H382" i="7"/>
  <c r="J382" i="7" s="1"/>
  <c r="H383" i="7"/>
  <c r="J383" i="7" s="1"/>
  <c r="H384" i="7"/>
  <c r="J384" i="7" s="1"/>
  <c r="H5420" i="7"/>
  <c r="J5420" i="7" s="1"/>
  <c r="H5421" i="7"/>
  <c r="J5421" i="7" s="1"/>
  <c r="H5422" i="7"/>
  <c r="J5422" i="7" s="1"/>
  <c r="H3721" i="7"/>
  <c r="J3721" i="7" s="1"/>
  <c r="H5423" i="7"/>
  <c r="J5423" i="7" s="1"/>
  <c r="H5424" i="7"/>
  <c r="J5424" i="7" s="1"/>
  <c r="H2067" i="7"/>
  <c r="J2067" i="7" s="1"/>
  <c r="H5425" i="7"/>
  <c r="J5425" i="7" s="1"/>
  <c r="H5880" i="7"/>
  <c r="J5880" i="7" s="1"/>
  <c r="H5426" i="7"/>
  <c r="J5426" i="7" s="1"/>
  <c r="H5881" i="7"/>
  <c r="J5881" i="7" s="1"/>
  <c r="H5427" i="7"/>
  <c r="J5427" i="7" s="1"/>
  <c r="H385" i="7"/>
  <c r="J385" i="7" s="1"/>
  <c r="H1498" i="7"/>
  <c r="J1498" i="7" s="1"/>
  <c r="H1499" i="7"/>
  <c r="J1499" i="7" s="1"/>
  <c r="H1500" i="7"/>
  <c r="J1500" i="7" s="1"/>
  <c r="H1501" i="7"/>
  <c r="J1501" i="7" s="1"/>
  <c r="H1502" i="7"/>
  <c r="J1502" i="7" s="1"/>
  <c r="H1503" i="7"/>
  <c r="J1503" i="7" s="1"/>
  <c r="H5428" i="7"/>
  <c r="J5428" i="7" s="1"/>
  <c r="H1504" i="7"/>
  <c r="J1504" i="7" s="1"/>
  <c r="H1505" i="7"/>
  <c r="J1505" i="7" s="1"/>
  <c r="H1506" i="7"/>
  <c r="J1506" i="7" s="1"/>
  <c r="H1507" i="7"/>
  <c r="J1507" i="7" s="1"/>
  <c r="H1508" i="7"/>
  <c r="J1508" i="7" s="1"/>
  <c r="H1509" i="7"/>
  <c r="J1509" i="7" s="1"/>
  <c r="H1510" i="7"/>
  <c r="J1510" i="7" s="1"/>
  <c r="H1511" i="7"/>
  <c r="J1511" i="7" s="1"/>
  <c r="H2289" i="7"/>
  <c r="J2289" i="7" s="1"/>
  <c r="H3722" i="7"/>
  <c r="J3722" i="7" s="1"/>
  <c r="H3723" i="7"/>
  <c r="J3723" i="7" s="1"/>
  <c r="H3724" i="7"/>
  <c r="J3724" i="7" s="1"/>
  <c r="H3725" i="7"/>
  <c r="J3725" i="7" s="1"/>
  <c r="H3726" i="7"/>
  <c r="J3726" i="7" s="1"/>
  <c r="H3727" i="7"/>
  <c r="J3727" i="7" s="1"/>
  <c r="H3728" i="7"/>
  <c r="J3728" i="7" s="1"/>
  <c r="H3729" i="7"/>
  <c r="J3729" i="7" s="1"/>
  <c r="H1512" i="7"/>
  <c r="J1512" i="7" s="1"/>
  <c r="H4816" i="7"/>
  <c r="J4816" i="7" s="1"/>
  <c r="H4817" i="7"/>
  <c r="J4817" i="7" s="1"/>
  <c r="H4818" i="7"/>
  <c r="J4818" i="7" s="1"/>
  <c r="H4819" i="7"/>
  <c r="J4819" i="7" s="1"/>
  <c r="H1513" i="7"/>
  <c r="J1513" i="7" s="1"/>
  <c r="H1514" i="7"/>
  <c r="J1514" i="7" s="1"/>
  <c r="H386" i="7"/>
  <c r="J386" i="7" s="1"/>
  <c r="H387" i="7"/>
  <c r="J387" i="7" s="1"/>
  <c r="H388" i="7"/>
  <c r="J388" i="7" s="1"/>
  <c r="H389" i="7"/>
  <c r="J389" i="7" s="1"/>
  <c r="H390" i="7"/>
  <c r="J390" i="7" s="1"/>
  <c r="H391" i="7"/>
  <c r="J391" i="7" s="1"/>
  <c r="H392" i="7"/>
  <c r="J392" i="7" s="1"/>
  <c r="H5882" i="7"/>
  <c r="J5882" i="7" s="1"/>
  <c r="H5429" i="7"/>
  <c r="J5429" i="7" s="1"/>
  <c r="H4933" i="7"/>
  <c r="J4933" i="7" s="1"/>
  <c r="H4820" i="7"/>
  <c r="J4820" i="7" s="1"/>
  <c r="H4821" i="7"/>
  <c r="J4821" i="7" s="1"/>
  <c r="H3730" i="7"/>
  <c r="J3730" i="7" s="1"/>
  <c r="H3731" i="7"/>
  <c r="J3731" i="7" s="1"/>
  <c r="H393" i="7"/>
  <c r="J393" i="7" s="1"/>
  <c r="H394" i="7"/>
  <c r="J394" i="7" s="1"/>
  <c r="H395" i="7"/>
  <c r="J395" i="7" s="1"/>
  <c r="H396" i="7"/>
  <c r="J396" i="7" s="1"/>
  <c r="H397" i="7"/>
  <c r="J397" i="7" s="1"/>
  <c r="H398" i="7"/>
  <c r="J398" i="7" s="1"/>
  <c r="H399" i="7"/>
  <c r="J399" i="7" s="1"/>
  <c r="H400" i="7"/>
  <c r="J400" i="7" s="1"/>
  <c r="H401" i="7"/>
  <c r="J401" i="7" s="1"/>
  <c r="H402" i="7"/>
  <c r="J402" i="7" s="1"/>
  <c r="H403" i="7"/>
  <c r="J403" i="7" s="1"/>
  <c r="H5883" i="7"/>
  <c r="J5883" i="7" s="1"/>
  <c r="H3732" i="7"/>
  <c r="J3732" i="7" s="1"/>
  <c r="H2068" i="7"/>
  <c r="J2068" i="7" s="1"/>
  <c r="H5884" i="7"/>
  <c r="J5884" i="7" s="1"/>
  <c r="H404" i="7"/>
  <c r="J404" i="7" s="1"/>
  <c r="H405" i="7"/>
  <c r="J405" i="7" s="1"/>
  <c r="H5430" i="7"/>
  <c r="J5430" i="7" s="1"/>
  <c r="H5431" i="7"/>
  <c r="J5431" i="7" s="1"/>
  <c r="H5885" i="7"/>
  <c r="J5885" i="7" s="1"/>
  <c r="H2069" i="7"/>
  <c r="J2069" i="7" s="1"/>
  <c r="H4822" i="7"/>
  <c r="J4822" i="7" s="1"/>
  <c r="H4823" i="7"/>
  <c r="J4823" i="7" s="1"/>
  <c r="H1515" i="7"/>
  <c r="J1515" i="7" s="1"/>
  <c r="H406" i="7"/>
  <c r="J406" i="7" s="1"/>
  <c r="H1516" i="7"/>
  <c r="J1516" i="7" s="1"/>
  <c r="H5432" i="7"/>
  <c r="J5432" i="7" s="1"/>
  <c r="H3733" i="7"/>
  <c r="J3733" i="7" s="1"/>
  <c r="H3734" i="7"/>
  <c r="J3734" i="7" s="1"/>
  <c r="H3735" i="7"/>
  <c r="J3735" i="7" s="1"/>
  <c r="H1517" i="7"/>
  <c r="J1517" i="7" s="1"/>
  <c r="H5886" i="7"/>
  <c r="J5886" i="7" s="1"/>
  <c r="H5887" i="7"/>
  <c r="J5887" i="7" s="1"/>
  <c r="H4824" i="7"/>
  <c r="J4824" i="7" s="1"/>
  <c r="H5433" i="7"/>
  <c r="J5433" i="7" s="1"/>
  <c r="H5434" i="7"/>
  <c r="J5434" i="7" s="1"/>
  <c r="H5435" i="7"/>
  <c r="J5435" i="7" s="1"/>
  <c r="H1518" i="7"/>
  <c r="J1518" i="7" s="1"/>
  <c r="H1519" i="7"/>
  <c r="J1519" i="7" s="1"/>
  <c r="H1520" i="7"/>
  <c r="J1520" i="7" s="1"/>
  <c r="H4934" i="7"/>
  <c r="J4934" i="7" s="1"/>
  <c r="H1521" i="7"/>
  <c r="J1521" i="7" s="1"/>
  <c r="H1522" i="7"/>
  <c r="J1522" i="7" s="1"/>
  <c r="H4825" i="7"/>
  <c r="J4825" i="7" s="1"/>
  <c r="H4826" i="7"/>
  <c r="J4826" i="7" s="1"/>
  <c r="H3736" i="7"/>
  <c r="J3736" i="7" s="1"/>
  <c r="H3737" i="7"/>
  <c r="J3737" i="7" s="1"/>
  <c r="H2070" i="7"/>
  <c r="J2070" i="7" s="1"/>
  <c r="H4827" i="7"/>
  <c r="J4827" i="7" s="1"/>
  <c r="H3738" i="7"/>
  <c r="J3738" i="7" s="1"/>
  <c r="H1523" i="7"/>
  <c r="J1523" i="7" s="1"/>
  <c r="H3739" i="7"/>
  <c r="J3739" i="7" s="1"/>
  <c r="H3740" i="7"/>
  <c r="J3740" i="7" s="1"/>
  <c r="H3741" i="7"/>
  <c r="J3741" i="7" s="1"/>
  <c r="H5436" i="7"/>
  <c r="J5436" i="7" s="1"/>
  <c r="H3742" i="7"/>
  <c r="J3742" i="7" s="1"/>
  <c r="H3743" i="7"/>
  <c r="J3743" i="7" s="1"/>
  <c r="H3744" i="7"/>
  <c r="J3744" i="7" s="1"/>
  <c r="H4828" i="7"/>
  <c r="J4828" i="7" s="1"/>
  <c r="H3745" i="7"/>
  <c r="J3745" i="7" s="1"/>
  <c r="H3746" i="7"/>
  <c r="J3746" i="7" s="1"/>
  <c r="H3747" i="7"/>
  <c r="J3747" i="7" s="1"/>
  <c r="H3748" i="7"/>
  <c r="J3748" i="7" s="1"/>
  <c r="H3749" i="7"/>
  <c r="J3749" i="7" s="1"/>
  <c r="H3750" i="7"/>
  <c r="J3750" i="7" s="1"/>
  <c r="H3751" i="7"/>
  <c r="J3751" i="7" s="1"/>
  <c r="H3752" i="7"/>
  <c r="J3752" i="7" s="1"/>
  <c r="H407" i="7"/>
  <c r="J407" i="7" s="1"/>
  <c r="H5437" i="7"/>
  <c r="J5437" i="7" s="1"/>
  <c r="H5438" i="7"/>
  <c r="J5438" i="7" s="1"/>
  <c r="H5439" i="7"/>
  <c r="J5439" i="7" s="1"/>
  <c r="H5440" i="7"/>
  <c r="J5440" i="7" s="1"/>
  <c r="H5441" i="7"/>
  <c r="J5441" i="7" s="1"/>
  <c r="H2071" i="7"/>
  <c r="J2071" i="7" s="1"/>
  <c r="H2072" i="7"/>
  <c r="J2072" i="7" s="1"/>
  <c r="H2073" i="7"/>
  <c r="J2073" i="7" s="1"/>
  <c r="H3753" i="7"/>
  <c r="J3753" i="7" s="1"/>
  <c r="H1524" i="7"/>
  <c r="J1524" i="7" s="1"/>
  <c r="H3754" i="7"/>
  <c r="J3754" i="7" s="1"/>
  <c r="H3755" i="7"/>
  <c r="J3755" i="7" s="1"/>
  <c r="H4829" i="7"/>
  <c r="J4829" i="7" s="1"/>
  <c r="H3756" i="7"/>
  <c r="J3756" i="7" s="1"/>
  <c r="H1525" i="7"/>
  <c r="J1525" i="7" s="1"/>
  <c r="H1526" i="7"/>
  <c r="J1526" i="7" s="1"/>
  <c r="H3757" i="7"/>
  <c r="J3757" i="7" s="1"/>
  <c r="H2074" i="7"/>
  <c r="J2074" i="7" s="1"/>
  <c r="H2075" i="7"/>
  <c r="J2075" i="7" s="1"/>
  <c r="H1527" i="7"/>
  <c r="J1527" i="7" s="1"/>
  <c r="H3758" i="7"/>
  <c r="J3758" i="7" s="1"/>
  <c r="H4830" i="7"/>
  <c r="J4830" i="7" s="1"/>
  <c r="H4831" i="7"/>
  <c r="J4831" i="7" s="1"/>
  <c r="H1528" i="7"/>
  <c r="J1528" i="7" s="1"/>
  <c r="H1529" i="7"/>
  <c r="J1529" i="7" s="1"/>
  <c r="H4832" i="7"/>
  <c r="J4832" i="7" s="1"/>
  <c r="H4833" i="7"/>
  <c r="J4833" i="7" s="1"/>
  <c r="H1530" i="7"/>
  <c r="J1530" i="7" s="1"/>
  <c r="H1531" i="7"/>
  <c r="J1531" i="7" s="1"/>
  <c r="H1532" i="7"/>
  <c r="J1532" i="7" s="1"/>
  <c r="H1533" i="7"/>
  <c r="J1533" i="7" s="1"/>
  <c r="H1534" i="7"/>
  <c r="J1534" i="7" s="1"/>
  <c r="H1535" i="7"/>
  <c r="J1535" i="7" s="1"/>
  <c r="H1536" i="7"/>
  <c r="J1536" i="7" s="1"/>
  <c r="H2076" i="7"/>
  <c r="J2076" i="7" s="1"/>
  <c r="H1537" i="7"/>
  <c r="J1537" i="7" s="1"/>
  <c r="H1538" i="7"/>
  <c r="J1538" i="7" s="1"/>
  <c r="H1539" i="7"/>
  <c r="J1539" i="7" s="1"/>
  <c r="H1540" i="7"/>
  <c r="J1540" i="7" s="1"/>
  <c r="H1541" i="7"/>
  <c r="J1541" i="7" s="1"/>
  <c r="H1542" i="7"/>
  <c r="J1542" i="7" s="1"/>
  <c r="H1543" i="7"/>
  <c r="J1543" i="7" s="1"/>
  <c r="H5888" i="7"/>
  <c r="J5888" i="7" s="1"/>
  <c r="H5889" i="7"/>
  <c r="J5889" i="7" s="1"/>
  <c r="H5442" i="7"/>
  <c r="J5442" i="7" s="1"/>
  <c r="H3759" i="7"/>
  <c r="J3759" i="7" s="1"/>
  <c r="H3760" i="7"/>
  <c r="J3760" i="7" s="1"/>
  <c r="H5890" i="7"/>
  <c r="J5890" i="7" s="1"/>
  <c r="H5891" i="7"/>
  <c r="J5891" i="7" s="1"/>
  <c r="H5443" i="7"/>
  <c r="J5443" i="7" s="1"/>
  <c r="H5444" i="7"/>
  <c r="J5444" i="7" s="1"/>
  <c r="H5445" i="7"/>
  <c r="J5445" i="7" s="1"/>
  <c r="H5446" i="7"/>
  <c r="J5446" i="7" s="1"/>
  <c r="H5447" i="7"/>
  <c r="J5447" i="7" s="1"/>
  <c r="H4834" i="7"/>
  <c r="J4834" i="7" s="1"/>
  <c r="H1544" i="7"/>
  <c r="J1544" i="7" s="1"/>
  <c r="H5448" i="7"/>
  <c r="J5448" i="7" s="1"/>
  <c r="H5449" i="7"/>
  <c r="J5449" i="7" s="1"/>
  <c r="H1545" i="7"/>
  <c r="J1545" i="7" s="1"/>
  <c r="H5450" i="7"/>
  <c r="J5450" i="7" s="1"/>
  <c r="H5451" i="7"/>
  <c r="J5451" i="7" s="1"/>
  <c r="H1546" i="7"/>
  <c r="J1546" i="7" s="1"/>
  <c r="H1547" i="7"/>
  <c r="J1547" i="7" s="1"/>
  <c r="H1548" i="7"/>
  <c r="J1548" i="7" s="1"/>
  <c r="H1549" i="7"/>
  <c r="J1549" i="7" s="1"/>
  <c r="H1550" i="7"/>
  <c r="J1550" i="7" s="1"/>
  <c r="H4835" i="7"/>
  <c r="J4835" i="7" s="1"/>
  <c r="H4836" i="7"/>
  <c r="J4836" i="7" s="1"/>
  <c r="H1551" i="7"/>
  <c r="J1551" i="7" s="1"/>
  <c r="H1552" i="7"/>
  <c r="J1552" i="7" s="1"/>
  <c r="H3761" i="7"/>
  <c r="J3761" i="7" s="1"/>
  <c r="H3762" i="7"/>
  <c r="J3762" i="7" s="1"/>
  <c r="H4837" i="7"/>
  <c r="J4837" i="7" s="1"/>
  <c r="H4838" i="7"/>
  <c r="J4838" i="7" s="1"/>
  <c r="H4839" i="7"/>
  <c r="J4839" i="7" s="1"/>
  <c r="H4840" i="7"/>
  <c r="J4840" i="7" s="1"/>
  <c r="H3763" i="7"/>
  <c r="J3763" i="7" s="1"/>
  <c r="H3764" i="7"/>
  <c r="J3764" i="7" s="1"/>
  <c r="H3765" i="7"/>
  <c r="J3765" i="7" s="1"/>
  <c r="H3766" i="7"/>
  <c r="J3766" i="7" s="1"/>
  <c r="H4841" i="7"/>
  <c r="J4841" i="7" s="1"/>
  <c r="H3767" i="7"/>
  <c r="J3767" i="7" s="1"/>
  <c r="H3768" i="7"/>
  <c r="J3768" i="7" s="1"/>
  <c r="H3769" i="7"/>
  <c r="J3769" i="7" s="1"/>
  <c r="H3770" i="7"/>
  <c r="J3770" i="7" s="1"/>
  <c r="H3771" i="7"/>
  <c r="J3771" i="7" s="1"/>
  <c r="H3772" i="7"/>
  <c r="J3772" i="7" s="1"/>
  <c r="H3773" i="7"/>
  <c r="J3773" i="7" s="1"/>
  <c r="H3774" i="7"/>
  <c r="J3774" i="7" s="1"/>
  <c r="H1553" i="7"/>
  <c r="J1553" i="7" s="1"/>
  <c r="H1554" i="7"/>
  <c r="J1554" i="7" s="1"/>
  <c r="H1555" i="7"/>
  <c r="J1555" i="7" s="1"/>
  <c r="H1556" i="7"/>
  <c r="J1556" i="7" s="1"/>
  <c r="H1557" i="7"/>
  <c r="J1557" i="7" s="1"/>
  <c r="H1558" i="7"/>
  <c r="J1558" i="7" s="1"/>
  <c r="H1559" i="7"/>
  <c r="J1559" i="7" s="1"/>
  <c r="H1560" i="7"/>
  <c r="J1560" i="7" s="1"/>
  <c r="H1561" i="7"/>
  <c r="J1561" i="7" s="1"/>
  <c r="H1562" i="7"/>
  <c r="J1562" i="7" s="1"/>
  <c r="H3775" i="7"/>
  <c r="J3775" i="7" s="1"/>
  <c r="H3776" i="7"/>
  <c r="J3776" i="7" s="1"/>
  <c r="H3777" i="7"/>
  <c r="J3777" i="7" s="1"/>
  <c r="H4935" i="7"/>
  <c r="J4935" i="7" s="1"/>
  <c r="H4936" i="7"/>
  <c r="J4936" i="7" s="1"/>
  <c r="H3778" i="7"/>
  <c r="J3778" i="7" s="1"/>
  <c r="H4937" i="7"/>
  <c r="J4937" i="7" s="1"/>
  <c r="H3779" i="7"/>
  <c r="J3779" i="7" s="1"/>
  <c r="H3780" i="7"/>
  <c r="J3780" i="7" s="1"/>
  <c r="H3781" i="7"/>
  <c r="J3781" i="7" s="1"/>
  <c r="H4842" i="7"/>
  <c r="J4842" i="7" s="1"/>
  <c r="H4843" i="7"/>
  <c r="J4843" i="7" s="1"/>
  <c r="H4844" i="7"/>
  <c r="J4844" i="7" s="1"/>
  <c r="H4845" i="7"/>
  <c r="J4845" i="7" s="1"/>
  <c r="H4846" i="7"/>
  <c r="J4846" i="7" s="1"/>
  <c r="H4847" i="7"/>
  <c r="J4847" i="7" s="1"/>
  <c r="H1563" i="7"/>
  <c r="J1563" i="7" s="1"/>
  <c r="H5452" i="7"/>
  <c r="J5452" i="7" s="1"/>
  <c r="H5453" i="7"/>
  <c r="J5453" i="7" s="1"/>
  <c r="H5454" i="7"/>
  <c r="J5454" i="7" s="1"/>
  <c r="H1564" i="7"/>
  <c r="J1564" i="7" s="1"/>
  <c r="H1565" i="7"/>
  <c r="J1565" i="7" s="1"/>
  <c r="H2290" i="7"/>
  <c r="J2290" i="7" s="1"/>
  <c r="H3782" i="7"/>
  <c r="J3782" i="7" s="1"/>
  <c r="H4848" i="7"/>
  <c r="J4848" i="7" s="1"/>
  <c r="H4849" i="7"/>
  <c r="J4849" i="7" s="1"/>
  <c r="H2291" i="7"/>
  <c r="J2291" i="7" s="1"/>
  <c r="H2292" i="7"/>
  <c r="J2292" i="7" s="1"/>
  <c r="H2293" i="7"/>
  <c r="J2293" i="7" s="1"/>
  <c r="H4850" i="7"/>
  <c r="J4850" i="7" s="1"/>
  <c r="H1566" i="7"/>
  <c r="J1566" i="7" s="1"/>
  <c r="H4938" i="7"/>
  <c r="J4938" i="7" s="1"/>
  <c r="H1567" i="7"/>
  <c r="J1567" i="7" s="1"/>
  <c r="H3783" i="7"/>
  <c r="J3783" i="7" s="1"/>
  <c r="H1568" i="7"/>
  <c r="J1568" i="7" s="1"/>
  <c r="H5455" i="7"/>
  <c r="J5455" i="7" s="1"/>
  <c r="H2077" i="7"/>
  <c r="J2077" i="7" s="1"/>
  <c r="H2078" i="7"/>
  <c r="J2078" i="7" s="1"/>
  <c r="H2079" i="7"/>
  <c r="J2079" i="7" s="1"/>
  <c r="H5456" i="7"/>
  <c r="J5456" i="7" s="1"/>
  <c r="H5457" i="7"/>
  <c r="J5457" i="7" s="1"/>
  <c r="H1569" i="7"/>
  <c r="J1569" i="7" s="1"/>
  <c r="H2294" i="7"/>
  <c r="J2294" i="7" s="1"/>
  <c r="H2295" i="7"/>
  <c r="J2295" i="7" s="1"/>
  <c r="H4851" i="7"/>
  <c r="J4851" i="7" s="1"/>
  <c r="H4852" i="7"/>
  <c r="J4852" i="7" s="1"/>
  <c r="H4853" i="7"/>
  <c r="J4853" i="7" s="1"/>
  <c r="H4854" i="7"/>
  <c r="J4854" i="7" s="1"/>
  <c r="H4855" i="7"/>
  <c r="J4855" i="7" s="1"/>
  <c r="H4856" i="7"/>
  <c r="J4856" i="7" s="1"/>
  <c r="H4857" i="7"/>
  <c r="J4857" i="7" s="1"/>
  <c r="H4858" i="7"/>
  <c r="J4858" i="7" s="1"/>
  <c r="H1570" i="7"/>
  <c r="J1570" i="7" s="1"/>
  <c r="H1571" i="7"/>
  <c r="J1571" i="7" s="1"/>
  <c r="H1572" i="7"/>
  <c r="J1572" i="7" s="1"/>
  <c r="H1573" i="7"/>
  <c r="J1573" i="7" s="1"/>
  <c r="H1574" i="7"/>
  <c r="J1574" i="7" s="1"/>
  <c r="H1575" i="7"/>
  <c r="J1575" i="7" s="1"/>
  <c r="H1576" i="7"/>
  <c r="J1576" i="7" s="1"/>
  <c r="H1577" i="7"/>
  <c r="J1577" i="7" s="1"/>
  <c r="H3784" i="7"/>
  <c r="J3784" i="7" s="1"/>
  <c r="H4939" i="7"/>
  <c r="J4939" i="7" s="1"/>
  <c r="H3785" i="7"/>
  <c r="J3785" i="7" s="1"/>
  <c r="H1578" i="7"/>
  <c r="J1578" i="7" s="1"/>
  <c r="H3786" i="7"/>
  <c r="J3786" i="7" s="1"/>
  <c r="H1579" i="7"/>
  <c r="J1579" i="7" s="1"/>
  <c r="H1580" i="7"/>
  <c r="J1580" i="7" s="1"/>
  <c r="H1581" i="7"/>
  <c r="J1581" i="7" s="1"/>
  <c r="H1582" i="7"/>
  <c r="J1582" i="7" s="1"/>
  <c r="H1583" i="7"/>
  <c r="J1583" i="7" s="1"/>
  <c r="H3787" i="7"/>
  <c r="J3787" i="7" s="1"/>
  <c r="H5892" i="7"/>
  <c r="J5892" i="7" s="1"/>
  <c r="H5893" i="7"/>
  <c r="J5893" i="7" s="1"/>
  <c r="H1584" i="7"/>
  <c r="J1584" i="7" s="1"/>
  <c r="H5894" i="7"/>
  <c r="J5894" i="7" s="1"/>
  <c r="H2296" i="7"/>
  <c r="J2296" i="7" s="1"/>
  <c r="H5895" i="7"/>
  <c r="J5895" i="7" s="1"/>
  <c r="H1585" i="7"/>
  <c r="J1585" i="7" s="1"/>
  <c r="H1586" i="7"/>
  <c r="J1586" i="7" s="1"/>
  <c r="H1587" i="7"/>
  <c r="J1587" i="7" s="1"/>
  <c r="H1588" i="7"/>
  <c r="J1588" i="7" s="1"/>
  <c r="H4859" i="7"/>
  <c r="J4859" i="7" s="1"/>
  <c r="H4860" i="7"/>
  <c r="J4860" i="7" s="1"/>
  <c r="H4861" i="7"/>
  <c r="J4861" i="7" s="1"/>
  <c r="H1589" i="7"/>
  <c r="J1589" i="7" s="1"/>
  <c r="H1590" i="7"/>
  <c r="J1590" i="7" s="1"/>
  <c r="H1591" i="7"/>
  <c r="J1591" i="7" s="1"/>
  <c r="H4862" i="7"/>
  <c r="J4862" i="7" s="1"/>
  <c r="H3788" i="7"/>
  <c r="J3788" i="7" s="1"/>
  <c r="H3789" i="7"/>
  <c r="J3789" i="7" s="1"/>
  <c r="H3790" i="7"/>
  <c r="J3790" i="7" s="1"/>
  <c r="H3791" i="7"/>
  <c r="J3791" i="7" s="1"/>
  <c r="H4863" i="7"/>
  <c r="J4863" i="7" s="1"/>
  <c r="H5896" i="7"/>
  <c r="J5896" i="7" s="1"/>
  <c r="H4864" i="7"/>
  <c r="J4864" i="7" s="1"/>
  <c r="H3792" i="7"/>
  <c r="J3792" i="7" s="1"/>
  <c r="H3793" i="7"/>
  <c r="J3793" i="7" s="1"/>
  <c r="H4940" i="7"/>
  <c r="J4940" i="7" s="1"/>
  <c r="H3794" i="7"/>
  <c r="J3794" i="7" s="1"/>
  <c r="H1592" i="7"/>
  <c r="J1592" i="7" s="1"/>
  <c r="H1593" i="7"/>
  <c r="J1593" i="7" s="1"/>
  <c r="H2297" i="7"/>
  <c r="J2297" i="7" s="1"/>
  <c r="H2080" i="7"/>
  <c r="J2080" i="7" s="1"/>
  <c r="H1594" i="7"/>
  <c r="J1594" i="7" s="1"/>
  <c r="H3795" i="7"/>
  <c r="J3795" i="7" s="1"/>
  <c r="H1595" i="7"/>
  <c r="J1595" i="7" s="1"/>
  <c r="H1596" i="7"/>
  <c r="J1596" i="7" s="1"/>
  <c r="H1597" i="7"/>
  <c r="J1597" i="7" s="1"/>
  <c r="H1598" i="7"/>
  <c r="J1598" i="7" s="1"/>
  <c r="H5897" i="7"/>
  <c r="J5897" i="7" s="1"/>
  <c r="H5458" i="7"/>
  <c r="J5458" i="7" s="1"/>
  <c r="H1599" i="7"/>
  <c r="J1599" i="7" s="1"/>
  <c r="H5459" i="7"/>
  <c r="J5459" i="7" s="1"/>
  <c r="H5460" i="7"/>
  <c r="J5460" i="7" s="1"/>
  <c r="H5461" i="7"/>
  <c r="J5461" i="7" s="1"/>
  <c r="H3796" i="7"/>
  <c r="J3796" i="7" s="1"/>
  <c r="H3797" i="7"/>
  <c r="J3797" i="7" s="1"/>
  <c r="H3798" i="7"/>
  <c r="J3798" i="7" s="1"/>
  <c r="H3799" i="7"/>
  <c r="J3799" i="7" s="1"/>
  <c r="H3800" i="7"/>
  <c r="J3800" i="7" s="1"/>
  <c r="H3801" i="7"/>
  <c r="J3801" i="7" s="1"/>
  <c r="H5462" i="7"/>
  <c r="J5462" i="7" s="1"/>
  <c r="H1600" i="7"/>
  <c r="J1600" i="7" s="1"/>
  <c r="H1601" i="7"/>
  <c r="J1601" i="7" s="1"/>
  <c r="H1602" i="7"/>
  <c r="J1602" i="7" s="1"/>
  <c r="H1603" i="7"/>
  <c r="J1603" i="7" s="1"/>
  <c r="H5463" i="7"/>
  <c r="J5463" i="7" s="1"/>
  <c r="H3802" i="7"/>
  <c r="J3802" i="7" s="1"/>
  <c r="H3803" i="7"/>
  <c r="J3803" i="7" s="1"/>
  <c r="H3804" i="7"/>
  <c r="J3804" i="7" s="1"/>
  <c r="H3805" i="7"/>
  <c r="J3805" i="7" s="1"/>
  <c r="H3806" i="7"/>
  <c r="J3806" i="7" s="1"/>
  <c r="H1604" i="7"/>
  <c r="J1604" i="7" s="1"/>
  <c r="H5898" i="7"/>
  <c r="J5898" i="7" s="1"/>
  <c r="H5899" i="7"/>
  <c r="J5899" i="7" s="1"/>
  <c r="H3807" i="7"/>
  <c r="J3807" i="7" s="1"/>
  <c r="H2081" i="7"/>
  <c r="J2081" i="7" s="1"/>
  <c r="H4941" i="7"/>
  <c r="J4941" i="7" s="1"/>
  <c r="H3808" i="7"/>
  <c r="J3808" i="7" s="1"/>
  <c r="H3809" i="7"/>
  <c r="J3809" i="7" s="1"/>
  <c r="H3810" i="7"/>
  <c r="J3810" i="7" s="1"/>
  <c r="H3811" i="7"/>
  <c r="J3811" i="7" s="1"/>
  <c r="H4865" i="7"/>
  <c r="J4865" i="7" s="1"/>
  <c r="H3812" i="7"/>
  <c r="J3812" i="7" s="1"/>
  <c r="H2082" i="7"/>
  <c r="J2082" i="7" s="1"/>
  <c r="H2083" i="7"/>
  <c r="J2083" i="7" s="1"/>
  <c r="H3813" i="7"/>
  <c r="J3813" i="7" s="1"/>
  <c r="H2084" i="7"/>
  <c r="J2084" i="7" s="1"/>
  <c r="H2085" i="7"/>
  <c r="J2085" i="7" s="1"/>
  <c r="H1605" i="7"/>
  <c r="J1605" i="7" s="1"/>
  <c r="H5464" i="7"/>
  <c r="J5464" i="7" s="1"/>
  <c r="H2298" i="7"/>
  <c r="J2298" i="7" s="1"/>
  <c r="H2299" i="7"/>
  <c r="J2299" i="7" s="1"/>
  <c r="H2300" i="7"/>
  <c r="J2300" i="7" s="1"/>
  <c r="H1606" i="7"/>
  <c r="J1606" i="7" s="1"/>
  <c r="H1607" i="7"/>
  <c r="J1607" i="7" s="1"/>
  <c r="H4942" i="7"/>
  <c r="J4942" i="7" s="1"/>
  <c r="H4943" i="7"/>
  <c r="J4943" i="7" s="1"/>
  <c r="H1608" i="7"/>
  <c r="J1608" i="7" s="1"/>
  <c r="H1609" i="7"/>
  <c r="J1609" i="7" s="1"/>
  <c r="H1610" i="7"/>
  <c r="J1610" i="7" s="1"/>
  <c r="H1611" i="7"/>
  <c r="J1611" i="7" s="1"/>
  <c r="H1612" i="7"/>
  <c r="J1612" i="7" s="1"/>
  <c r="H1613" i="7"/>
  <c r="J1613" i="7" s="1"/>
  <c r="H1614" i="7"/>
  <c r="J1614" i="7" s="1"/>
  <c r="H5900" i="7"/>
  <c r="J5900" i="7" s="1"/>
  <c r="H1615" i="7"/>
  <c r="J1615" i="7" s="1"/>
  <c r="H5901" i="7"/>
  <c r="J5901" i="7" s="1"/>
  <c r="H3814" i="7"/>
  <c r="J3814" i="7" s="1"/>
  <c r="H3815" i="7"/>
  <c r="J3815" i="7" s="1"/>
  <c r="H3816" i="7"/>
  <c r="J3816" i="7" s="1"/>
  <c r="H2086" i="7"/>
  <c r="J2086" i="7" s="1"/>
  <c r="H2087" i="7"/>
  <c r="J2087" i="7" s="1"/>
  <c r="H408" i="7"/>
  <c r="J408" i="7" s="1"/>
  <c r="F4866" i="7"/>
  <c r="F2088" i="7"/>
  <c r="F3817" i="7"/>
  <c r="F3818" i="7"/>
  <c r="F3819" i="7"/>
  <c r="F4944" i="7"/>
  <c r="F409" i="7"/>
  <c r="F410" i="7"/>
  <c r="F4945" i="7"/>
  <c r="F4946" i="7"/>
  <c r="F4947" i="7"/>
  <c r="F4948" i="7"/>
  <c r="F411" i="7"/>
  <c r="F4949" i="7"/>
  <c r="F4950" i="7"/>
  <c r="F4951" i="7"/>
  <c r="F2089" i="7"/>
  <c r="F412" i="7"/>
  <c r="F413" i="7"/>
  <c r="F414" i="7"/>
  <c r="F415" i="7"/>
  <c r="F416" i="7"/>
  <c r="F417" i="7"/>
  <c r="F418" i="7"/>
  <c r="F419" i="7"/>
  <c r="F420" i="7"/>
  <c r="F421" i="7"/>
  <c r="F422" i="7"/>
  <c r="F5465" i="7"/>
  <c r="F423" i="7"/>
  <c r="F4952" i="7"/>
  <c r="F4953" i="7"/>
  <c r="F4954" i="7"/>
  <c r="F4955" i="7"/>
  <c r="F4956" i="7"/>
  <c r="F4957" i="7"/>
  <c r="F4958" i="7"/>
  <c r="F4959" i="7"/>
  <c r="F4960" i="7"/>
  <c r="F4961" i="7"/>
  <c r="F424" i="7"/>
  <c r="F425" i="7"/>
  <c r="F426" i="7"/>
  <c r="F427" i="7"/>
  <c r="F2" i="7"/>
  <c r="F1616" i="7"/>
  <c r="F1617" i="7"/>
  <c r="F1618" i="7"/>
  <c r="F1619" i="7"/>
  <c r="F1620" i="7"/>
  <c r="F1621" i="7"/>
  <c r="F1622" i="7"/>
  <c r="F428" i="7"/>
  <c r="F3820" i="7"/>
  <c r="F3821" i="7"/>
  <c r="F3822" i="7"/>
  <c r="F5466" i="7"/>
  <c r="F5467" i="7"/>
  <c r="F5468" i="7"/>
  <c r="F5469" i="7"/>
  <c r="F5470" i="7"/>
  <c r="F5471" i="7"/>
  <c r="F5472" i="7"/>
  <c r="F5473" i="7"/>
  <c r="F5474" i="7"/>
  <c r="F5475" i="7"/>
  <c r="F4962" i="7"/>
  <c r="F5476" i="7"/>
  <c r="F429" i="7"/>
  <c r="F5477" i="7"/>
  <c r="F430" i="7"/>
  <c r="F4963" i="7"/>
  <c r="F3" i="7"/>
  <c r="F4" i="7"/>
  <c r="F5" i="7"/>
  <c r="F6" i="7"/>
  <c r="F7" i="7"/>
  <c r="F8" i="7"/>
  <c r="F9" i="7"/>
  <c r="F10" i="7"/>
  <c r="F11" i="7"/>
  <c r="F12" i="7"/>
  <c r="F13" i="7"/>
  <c r="F14" i="7"/>
  <c r="F15" i="7"/>
  <c r="F16" i="7"/>
  <c r="F17" i="7"/>
  <c r="F18" i="7"/>
  <c r="F19" i="7"/>
  <c r="F20" i="7"/>
  <c r="F21" i="7"/>
  <c r="F22" i="7"/>
  <c r="F23" i="7"/>
  <c r="F24" i="7"/>
  <c r="F25" i="7"/>
  <c r="F26" i="7"/>
  <c r="F27" i="7"/>
  <c r="F28" i="7"/>
  <c r="F29" i="7"/>
  <c r="F30" i="7"/>
  <c r="F431" i="7"/>
  <c r="F4964" i="7"/>
  <c r="F432" i="7"/>
  <c r="F433" i="7"/>
  <c r="F434" i="7"/>
  <c r="F31" i="7"/>
  <c r="F4867" i="7"/>
  <c r="F4868" i="7"/>
  <c r="F4869" i="7"/>
  <c r="F4870" i="7"/>
  <c r="F4871" i="7"/>
  <c r="F4872" i="7"/>
  <c r="F435" i="7"/>
  <c r="F436" i="7"/>
  <c r="F32" i="7"/>
  <c r="F4965" i="7"/>
  <c r="F33" i="7"/>
  <c r="F2301" i="7"/>
  <c r="F2302" i="7"/>
  <c r="F2303" i="7"/>
  <c r="F2304" i="7"/>
  <c r="F2305" i="7"/>
  <c r="F2306" i="7"/>
  <c r="F2307" i="7"/>
  <c r="F2308" i="7"/>
  <c r="F2309" i="7"/>
  <c r="F2310" i="7"/>
  <c r="F2311" i="7"/>
  <c r="F2312" i="7"/>
  <c r="F2313" i="7"/>
  <c r="F2314" i="7"/>
  <c r="F2315" i="7"/>
  <c r="F2316" i="7"/>
  <c r="F2317" i="7"/>
  <c r="F2318" i="7"/>
  <c r="F2319" i="7"/>
  <c r="F2320" i="7"/>
  <c r="F2321" i="7"/>
  <c r="F2322" i="7"/>
  <c r="F2323" i="7"/>
  <c r="F3823" i="7"/>
  <c r="F3824" i="7"/>
  <c r="F3825" i="7"/>
  <c r="F3826" i="7"/>
  <c r="F3827" i="7"/>
  <c r="F3828" i="7"/>
  <c r="F2324" i="7"/>
  <c r="F2325" i="7"/>
  <c r="F2326" i="7"/>
  <c r="F2327" i="7"/>
  <c r="F2328" i="7"/>
  <c r="F2329" i="7"/>
  <c r="F2330" i="7"/>
  <c r="F2331" i="7"/>
  <c r="F2332" i="7"/>
  <c r="F2333" i="7"/>
  <c r="F2334" i="7"/>
  <c r="F2335" i="7"/>
  <c r="F2336" i="7"/>
  <c r="F2337" i="7"/>
  <c r="F2338" i="7"/>
  <c r="F2339" i="7"/>
  <c r="F2340" i="7"/>
  <c r="F2341" i="7"/>
  <c r="F2342" i="7"/>
  <c r="F2343" i="7"/>
  <c r="F2344" i="7"/>
  <c r="F2345" i="7"/>
  <c r="F2346" i="7"/>
  <c r="F2347" i="7"/>
  <c r="F2348" i="7"/>
  <c r="F2349" i="7"/>
  <c r="F2350" i="7"/>
  <c r="F2351" i="7"/>
  <c r="F2352" i="7"/>
  <c r="F2353" i="7"/>
  <c r="F2354" i="7"/>
  <c r="F2355" i="7"/>
  <c r="F2356" i="7"/>
  <c r="F2357" i="7"/>
  <c r="F2358" i="7"/>
  <c r="F2359" i="7"/>
  <c r="F2360" i="7"/>
  <c r="F2361" i="7"/>
  <c r="F2362" i="7"/>
  <c r="F2363" i="7"/>
  <c r="F2364" i="7"/>
  <c r="F2365" i="7"/>
  <c r="F2366" i="7"/>
  <c r="F2367" i="7"/>
  <c r="F2368" i="7"/>
  <c r="F2369" i="7"/>
  <c r="F2370" i="7"/>
  <c r="F2371" i="7"/>
  <c r="F2372" i="7"/>
  <c r="F2373" i="7"/>
  <c r="F2374" i="7"/>
  <c r="F2375" i="7"/>
  <c r="F3829" i="7"/>
  <c r="F2376" i="7"/>
  <c r="F2377" i="7"/>
  <c r="F2378" i="7"/>
  <c r="F2379" i="7"/>
  <c r="F2380" i="7"/>
  <c r="F2381" i="7"/>
  <c r="F2382" i="7"/>
  <c r="F2383" i="7"/>
  <c r="F2384" i="7"/>
  <c r="F2385" i="7"/>
  <c r="F2386" i="7"/>
  <c r="F2387" i="7"/>
  <c r="F2388" i="7"/>
  <c r="F2389" i="7"/>
  <c r="F2390" i="7"/>
  <c r="F2391" i="7"/>
  <c r="F2392" i="7"/>
  <c r="F2393" i="7"/>
  <c r="F3830" i="7"/>
  <c r="F3831" i="7"/>
  <c r="F3832" i="7"/>
  <c r="F3833" i="7"/>
  <c r="F2394" i="7"/>
  <c r="F2395" i="7"/>
  <c r="F3834" i="7"/>
  <c r="F3835" i="7"/>
  <c r="F2396" i="7"/>
  <c r="F2397" i="7"/>
  <c r="F2398" i="7"/>
  <c r="F2399" i="7"/>
  <c r="F3836" i="7"/>
  <c r="F2400" i="7"/>
  <c r="F4966" i="7"/>
  <c r="F4967" i="7"/>
  <c r="F4968" i="7"/>
  <c r="F4873" i="7"/>
  <c r="F4874" i="7"/>
  <c r="F4969" i="7"/>
  <c r="F4970" i="7"/>
  <c r="F4971" i="7"/>
  <c r="F4972" i="7"/>
  <c r="F1623" i="7"/>
  <c r="F1624" i="7"/>
  <c r="F1625" i="7"/>
  <c r="F1626" i="7"/>
  <c r="F1627" i="7"/>
  <c r="F1628" i="7"/>
  <c r="F1629" i="7"/>
  <c r="F3837" i="7"/>
  <c r="F2401" i="7"/>
  <c r="F2402" i="7"/>
  <c r="F1630" i="7"/>
  <c r="F1631" i="7"/>
  <c r="F1632" i="7"/>
  <c r="F1633" i="7"/>
  <c r="F1634" i="7"/>
  <c r="F1635" i="7"/>
  <c r="F1636" i="7"/>
  <c r="F2403" i="7"/>
  <c r="F2404" i="7"/>
  <c r="F2405" i="7"/>
  <c r="F5478" i="7"/>
  <c r="F34" i="7"/>
  <c r="F35" i="7"/>
  <c r="F36" i="7"/>
  <c r="F37" i="7"/>
  <c r="F38" i="7"/>
  <c r="F2406" i="7"/>
  <c r="F437" i="7"/>
  <c r="F438" i="7"/>
  <c r="F439" i="7"/>
  <c r="F440" i="7"/>
  <c r="F2090" i="7"/>
  <c r="F2091" i="7"/>
  <c r="F39" i="7"/>
  <c r="F40" i="7"/>
  <c r="F41" i="7"/>
  <c r="F441" i="7"/>
  <c r="F442" i="7"/>
  <c r="F443" i="7"/>
  <c r="F444" i="7"/>
  <c r="F445" i="7"/>
  <c r="F446" i="7"/>
  <c r="F447" i="7"/>
  <c r="F448" i="7"/>
  <c r="F449" i="7"/>
  <c r="F450" i="7"/>
  <c r="F451" i="7"/>
  <c r="F452" i="7"/>
  <c r="F4973" i="7"/>
  <c r="F4974" i="7"/>
  <c r="F4975" i="7"/>
  <c r="F453" i="7"/>
  <c r="F454" i="7"/>
  <c r="F455" i="7"/>
  <c r="F456" i="7"/>
  <c r="F457" i="7"/>
  <c r="F5479" i="7"/>
  <c r="F5480" i="7"/>
  <c r="F5481" i="7"/>
  <c r="F5482" i="7"/>
  <c r="F458" i="7"/>
  <c r="F459" i="7"/>
  <c r="F460" i="7"/>
  <c r="F461" i="7"/>
  <c r="F4976" i="7"/>
  <c r="F4977" i="7"/>
  <c r="F4978" i="7"/>
  <c r="F4979" i="7"/>
  <c r="F4980" i="7"/>
  <c r="F4981" i="7"/>
  <c r="F4982" i="7"/>
  <c r="F462" i="7"/>
  <c r="F5483" i="7"/>
  <c r="F463" i="7"/>
  <c r="F464" i="7"/>
  <c r="F465" i="7"/>
  <c r="F466" i="7"/>
  <c r="F467" i="7"/>
  <c r="F3838" i="7"/>
  <c r="F3839" i="7"/>
  <c r="F3840" i="7"/>
  <c r="F3841" i="7"/>
  <c r="F3842" i="7"/>
  <c r="F468" i="7"/>
  <c r="F469" i="7"/>
  <c r="F5484" i="7"/>
  <c r="F5485" i="7"/>
  <c r="F3843" i="7"/>
  <c r="F3844" i="7"/>
  <c r="F2407" i="7"/>
  <c r="F2408" i="7"/>
  <c r="F2409" i="7"/>
  <c r="F2410" i="7"/>
  <c r="F2411" i="7"/>
  <c r="F2412" i="7"/>
  <c r="F2413" i="7"/>
  <c r="F3845" i="7"/>
  <c r="F470" i="7"/>
  <c r="F2414" i="7"/>
  <c r="F2415" i="7"/>
  <c r="F2416" i="7"/>
  <c r="F2417" i="7"/>
  <c r="F2418" i="7"/>
  <c r="F3846" i="7"/>
  <c r="F3847" i="7"/>
  <c r="F3848" i="7"/>
  <c r="F3849" i="7"/>
  <c r="F3850" i="7"/>
  <c r="F3851" i="7"/>
  <c r="F2419" i="7"/>
  <c r="F3852" i="7"/>
  <c r="F1637" i="7"/>
  <c r="F1638" i="7"/>
  <c r="F4983" i="7"/>
  <c r="F4984" i="7"/>
  <c r="F4985" i="7"/>
  <c r="F4986" i="7"/>
  <c r="F4987" i="7"/>
  <c r="F4988" i="7"/>
  <c r="F4989" i="7"/>
  <c r="F4990" i="7"/>
  <c r="F2420" i="7"/>
  <c r="F2421" i="7"/>
  <c r="F4991" i="7"/>
  <c r="F2422" i="7"/>
  <c r="F4992" i="7"/>
  <c r="F2423" i="7"/>
  <c r="F2424" i="7"/>
  <c r="F2425" i="7"/>
  <c r="F2426" i="7"/>
  <c r="F2427" i="7"/>
  <c r="F2428" i="7"/>
  <c r="F2429" i="7"/>
  <c r="F2430" i="7"/>
  <c r="F2431" i="7"/>
  <c r="F2432" i="7"/>
  <c r="F2433" i="7"/>
  <c r="F2434" i="7"/>
  <c r="F2435" i="7"/>
  <c r="F4993" i="7"/>
  <c r="F2436" i="7"/>
  <c r="F2437" i="7"/>
  <c r="F4994" i="7"/>
  <c r="F2438" i="7"/>
  <c r="F2439" i="7"/>
  <c r="F2440" i="7"/>
  <c r="F2441" i="7"/>
  <c r="F2442" i="7"/>
  <c r="F2443" i="7"/>
  <c r="F2444" i="7"/>
  <c r="F2445" i="7"/>
  <c r="F2446" i="7"/>
  <c r="F2447" i="7"/>
  <c r="F2448" i="7"/>
  <c r="F2449" i="7"/>
  <c r="F2450" i="7"/>
  <c r="F2451" i="7"/>
  <c r="F2452" i="7"/>
  <c r="F3853" i="7"/>
  <c r="F42" i="7"/>
  <c r="F43" i="7"/>
  <c r="F44" i="7"/>
  <c r="F45" i="7"/>
  <c r="F46" i="7"/>
  <c r="F47" i="7"/>
  <c r="F48" i="7"/>
  <c r="F49" i="7"/>
  <c r="F50" i="7"/>
  <c r="F51" i="7"/>
  <c r="F52" i="7"/>
  <c r="F471" i="7"/>
  <c r="F53" i="7"/>
  <c r="F54" i="7"/>
  <c r="F55" i="7"/>
  <c r="F56" i="7"/>
  <c r="F57" i="7"/>
  <c r="F58" i="7"/>
  <c r="F59" i="7"/>
  <c r="F472" i="7"/>
  <c r="F473" i="7"/>
  <c r="F60" i="7"/>
  <c r="F61" i="7"/>
  <c r="F62" i="7"/>
  <c r="F63" i="7"/>
  <c r="F474" i="7"/>
  <c r="F64" i="7"/>
  <c r="F65" i="7"/>
  <c r="F475" i="7"/>
  <c r="F476" i="7"/>
  <c r="F477" i="7"/>
  <c r="F478" i="7"/>
  <c r="F479" i="7"/>
  <c r="F480" i="7"/>
  <c r="F481" i="7"/>
  <c r="F482" i="7"/>
  <c r="F483" i="7"/>
  <c r="F484" i="7"/>
  <c r="F485" i="7"/>
  <c r="F486" i="7"/>
  <c r="F487" i="7"/>
  <c r="F488" i="7"/>
  <c r="F489" i="7"/>
  <c r="F490" i="7"/>
  <c r="F3854" i="7"/>
  <c r="F4995" i="7"/>
  <c r="F4996" i="7"/>
  <c r="F491" i="7"/>
  <c r="F492" i="7"/>
  <c r="F493" i="7"/>
  <c r="F494" i="7"/>
  <c r="F495" i="7"/>
  <c r="F496" i="7"/>
  <c r="F497" i="7"/>
  <c r="F498" i="7"/>
  <c r="F499" i="7"/>
  <c r="F500" i="7"/>
  <c r="F501" i="7"/>
  <c r="F5486" i="7"/>
  <c r="F5487" i="7"/>
  <c r="F4875" i="7"/>
  <c r="F4876" i="7"/>
  <c r="F4877" i="7"/>
  <c r="F4878" i="7"/>
  <c r="F4879" i="7"/>
  <c r="F4880" i="7"/>
  <c r="F502" i="7"/>
  <c r="F503" i="7"/>
  <c r="F2092" i="7"/>
  <c r="F504" i="7"/>
  <c r="F505" i="7"/>
  <c r="F506" i="7"/>
  <c r="F507" i="7"/>
  <c r="F3855" i="7"/>
  <c r="F3856" i="7"/>
  <c r="F3857" i="7"/>
  <c r="F3858" i="7"/>
  <c r="F3859" i="7"/>
  <c r="F3860" i="7"/>
  <c r="F3861" i="7"/>
  <c r="F3862" i="7"/>
  <c r="F3863" i="7"/>
  <c r="F3864" i="7"/>
  <c r="F3865" i="7"/>
  <c r="F3866" i="7"/>
  <c r="F3867" i="7"/>
  <c r="F3868" i="7"/>
  <c r="F3869" i="7"/>
  <c r="F3870" i="7"/>
  <c r="F3871" i="7"/>
  <c r="F3872" i="7"/>
  <c r="F508" i="7"/>
  <c r="F2453" i="7"/>
  <c r="F2454" i="7"/>
  <c r="F2455" i="7"/>
  <c r="F2456" i="7"/>
  <c r="F2457" i="7"/>
  <c r="F2458" i="7"/>
  <c r="F2459" i="7"/>
  <c r="F509" i="7"/>
  <c r="F510" i="7"/>
  <c r="F511" i="7"/>
  <c r="F512" i="7"/>
  <c r="F513" i="7"/>
  <c r="F514" i="7"/>
  <c r="F4997" i="7"/>
  <c r="F4998" i="7"/>
  <c r="F4881" i="7"/>
  <c r="F515" i="7"/>
  <c r="F516" i="7"/>
  <c r="F517" i="7"/>
  <c r="F518" i="7"/>
  <c r="F66" i="7"/>
  <c r="F67" i="7"/>
  <c r="F68" i="7"/>
  <c r="F69" i="7"/>
  <c r="F4999" i="7"/>
  <c r="F4882" i="7"/>
  <c r="F519" i="7"/>
  <c r="F5488" i="7"/>
  <c r="F5489" i="7"/>
  <c r="F5490" i="7"/>
  <c r="F3873" i="7"/>
  <c r="F5491" i="7"/>
  <c r="F520" i="7"/>
  <c r="F521" i="7"/>
  <c r="F522" i="7"/>
  <c r="F523" i="7"/>
  <c r="F5492" i="7"/>
  <c r="F5493" i="7"/>
  <c r="F5494" i="7"/>
  <c r="F5495" i="7"/>
  <c r="F5496" i="7"/>
  <c r="F5497" i="7"/>
  <c r="F5498" i="7"/>
  <c r="F1639" i="7"/>
  <c r="F5499" i="7"/>
  <c r="F5000" i="7"/>
  <c r="F5001" i="7"/>
  <c r="F5002" i="7"/>
  <c r="F5003" i="7"/>
  <c r="F5004" i="7"/>
  <c r="F5005" i="7"/>
  <c r="F524" i="7"/>
  <c r="F525" i="7"/>
  <c r="F526" i="7"/>
  <c r="F527" i="7"/>
  <c r="F528" i="7"/>
  <c r="F529" i="7"/>
  <c r="F530" i="7"/>
  <c r="F531" i="7"/>
  <c r="F5500" i="7"/>
  <c r="F5501" i="7"/>
  <c r="F5502" i="7"/>
  <c r="F5503" i="7"/>
  <c r="F5504" i="7"/>
  <c r="F5505" i="7"/>
  <c r="F5506" i="7"/>
  <c r="F5507" i="7"/>
  <c r="F5508" i="7"/>
  <c r="F5509" i="7"/>
  <c r="F5510" i="7"/>
  <c r="F5511" i="7"/>
  <c r="F5512" i="7"/>
  <c r="F5513" i="7"/>
  <c r="F5514" i="7"/>
  <c r="F5515" i="7"/>
  <c r="F5516" i="7"/>
  <c r="F5517" i="7"/>
  <c r="F5518" i="7"/>
  <c r="F5519" i="7"/>
  <c r="F3874" i="7"/>
  <c r="F3875" i="7"/>
  <c r="F3876" i="7"/>
  <c r="F3877" i="7"/>
  <c r="F3878" i="7"/>
  <c r="F3879" i="7"/>
  <c r="F3880" i="7"/>
  <c r="F3881" i="7"/>
  <c r="F3882" i="7"/>
  <c r="F2460" i="7"/>
  <c r="F2461" i="7"/>
  <c r="F2462" i="7"/>
  <c r="F2463" i="7"/>
  <c r="F2464" i="7"/>
  <c r="F3883" i="7"/>
  <c r="F2465" i="7"/>
  <c r="F5006" i="7"/>
  <c r="F5007" i="7"/>
  <c r="F2466" i="7"/>
  <c r="F2467" i="7"/>
  <c r="F2468" i="7"/>
  <c r="F532" i="7"/>
  <c r="F533" i="7"/>
  <c r="F534" i="7"/>
  <c r="F535" i="7"/>
  <c r="F536" i="7"/>
  <c r="F70" i="7"/>
  <c r="F71" i="7"/>
  <c r="F72" i="7"/>
  <c r="F73" i="7"/>
  <c r="F74" i="7"/>
  <c r="F75" i="7"/>
  <c r="F537" i="7"/>
  <c r="F2469" i="7"/>
  <c r="F2470" i="7"/>
  <c r="F2471" i="7"/>
  <c r="F3884" i="7"/>
  <c r="F3885" i="7"/>
  <c r="F3886" i="7"/>
  <c r="F3887" i="7"/>
  <c r="F3888" i="7"/>
  <c r="F3889" i="7"/>
  <c r="F3890" i="7"/>
  <c r="F3891" i="7"/>
  <c r="F3892" i="7"/>
  <c r="F3893" i="7"/>
  <c r="F538" i="7"/>
  <c r="F2472" i="7"/>
  <c r="F2473" i="7"/>
  <c r="F2474" i="7"/>
  <c r="F5008" i="7"/>
  <c r="F5009" i="7"/>
  <c r="F5010" i="7"/>
  <c r="F5011" i="7"/>
  <c r="F5012" i="7"/>
  <c r="F5013" i="7"/>
  <c r="F5014" i="7"/>
  <c r="F5015" i="7"/>
  <c r="F5016" i="7"/>
  <c r="F5017" i="7"/>
  <c r="F5520" i="7"/>
  <c r="F2475" i="7"/>
  <c r="F2476" i="7"/>
  <c r="F2477" i="7"/>
  <c r="F2478" i="7"/>
  <c r="F2479" i="7"/>
  <c r="F2480" i="7"/>
  <c r="F5521" i="7"/>
  <c r="F5522" i="7"/>
  <c r="F3894" i="7"/>
  <c r="F3895" i="7"/>
  <c r="F3896" i="7"/>
  <c r="F3897" i="7"/>
  <c r="F3898" i="7"/>
  <c r="F3899" i="7"/>
  <c r="F3900" i="7"/>
  <c r="F3901" i="7"/>
  <c r="F3902" i="7"/>
  <c r="F3903" i="7"/>
  <c r="F3904" i="7"/>
  <c r="F3905" i="7"/>
  <c r="F1640" i="7"/>
  <c r="F1641" i="7"/>
  <c r="F5523" i="7"/>
  <c r="F76" i="7"/>
  <c r="F77" i="7"/>
  <c r="F78" i="7"/>
  <c r="F2481" i="7"/>
  <c r="F2482" i="7"/>
  <c r="F2483" i="7"/>
  <c r="F5018" i="7"/>
  <c r="F2093" i="7"/>
  <c r="F2094" i="7"/>
  <c r="F539" i="7"/>
  <c r="F2484" i="7"/>
  <c r="F2485" i="7"/>
  <c r="F2486" i="7"/>
  <c r="F2487" i="7"/>
  <c r="F2488" i="7"/>
  <c r="F2489" i="7"/>
  <c r="F2490" i="7"/>
  <c r="F2491" i="7"/>
  <c r="F5019" i="7"/>
  <c r="F1642" i="7"/>
  <c r="F1643" i="7"/>
  <c r="F3906" i="7"/>
  <c r="F3907" i="7"/>
  <c r="F1644" i="7"/>
  <c r="F3908" i="7"/>
  <c r="F2095" i="7"/>
  <c r="F5020" i="7"/>
  <c r="F5021" i="7"/>
  <c r="F1645" i="7"/>
  <c r="F1646" i="7"/>
  <c r="F5022" i="7"/>
  <c r="F5023" i="7"/>
  <c r="F5024" i="7"/>
  <c r="F4883" i="7"/>
  <c r="F5025" i="7"/>
  <c r="F540" i="7"/>
  <c r="F541" i="7"/>
  <c r="F542" i="7"/>
  <c r="F5026" i="7"/>
  <c r="F5027" i="7"/>
  <c r="F1647" i="7"/>
  <c r="F1648" i="7"/>
  <c r="F1649" i="7"/>
  <c r="F1650" i="7"/>
  <c r="F2492" i="7"/>
  <c r="F5028" i="7"/>
  <c r="F1651" i="7"/>
  <c r="F1652" i="7"/>
  <c r="F1653" i="7"/>
  <c r="F1654" i="7"/>
  <c r="F79" i="7"/>
  <c r="F80" i="7"/>
  <c r="F81" i="7"/>
  <c r="F3909" i="7"/>
  <c r="F2493" i="7"/>
  <c r="F2494" i="7"/>
  <c r="F2495" i="7"/>
  <c r="F5029" i="7"/>
  <c r="F2496" i="7"/>
  <c r="F2497" i="7"/>
  <c r="F2498" i="7"/>
  <c r="F2499" i="7"/>
  <c r="F2500" i="7"/>
  <c r="F2501" i="7"/>
  <c r="F2502" i="7"/>
  <c r="F2503" i="7"/>
  <c r="F2504" i="7"/>
  <c r="F2505" i="7"/>
  <c r="F2506" i="7"/>
  <c r="F2507" i="7"/>
  <c r="F2508" i="7"/>
  <c r="F543" i="7"/>
  <c r="F544" i="7"/>
  <c r="F545" i="7"/>
  <c r="F546" i="7"/>
  <c r="F547" i="7"/>
  <c r="F2509" i="7"/>
  <c r="F2510" i="7"/>
  <c r="F548" i="7"/>
  <c r="F549" i="7"/>
  <c r="F3910" i="7"/>
  <c r="F3911" i="7"/>
  <c r="F3912" i="7"/>
  <c r="F82" i="7"/>
  <c r="F1655" i="7"/>
  <c r="F3913" i="7"/>
  <c r="F3914" i="7"/>
  <c r="F1656" i="7"/>
  <c r="F2511" i="7"/>
  <c r="F3915" i="7"/>
  <c r="F2512" i="7"/>
  <c r="F1657" i="7"/>
  <c r="F1658" i="7"/>
  <c r="F1659" i="7"/>
  <c r="F2096" i="7"/>
  <c r="F5524" i="7"/>
  <c r="F5525" i="7"/>
  <c r="F5526" i="7"/>
  <c r="F5030" i="7"/>
  <c r="F5031" i="7"/>
  <c r="F3916" i="7"/>
  <c r="F3917" i="7"/>
  <c r="F3918" i="7"/>
  <c r="F3919" i="7"/>
  <c r="F3920" i="7"/>
  <c r="F3921" i="7"/>
  <c r="F3922" i="7"/>
  <c r="F3923" i="7"/>
  <c r="F3924" i="7"/>
  <c r="F3925" i="7"/>
  <c r="F3926" i="7"/>
  <c r="F3927" i="7"/>
  <c r="F3928" i="7"/>
  <c r="F3929" i="7"/>
  <c r="F3930" i="7"/>
  <c r="F3931" i="7"/>
  <c r="F3932" i="7"/>
  <c r="F3933" i="7"/>
  <c r="F2513" i="7"/>
  <c r="F2514" i="7"/>
  <c r="F2515" i="7"/>
  <c r="F2516" i="7"/>
  <c r="F1660" i="7"/>
  <c r="F1661" i="7"/>
  <c r="F1662" i="7"/>
  <c r="F1663" i="7"/>
  <c r="F1664" i="7"/>
  <c r="F1665" i="7"/>
  <c r="F1666" i="7"/>
  <c r="F1667" i="7"/>
  <c r="F1668" i="7"/>
  <c r="F1669" i="7"/>
  <c r="F1670" i="7"/>
  <c r="F1671" i="7"/>
  <c r="F1672" i="7"/>
  <c r="F2517" i="7"/>
  <c r="F1673" i="7"/>
  <c r="F1674" i="7"/>
  <c r="F1675" i="7"/>
  <c r="F1676" i="7"/>
  <c r="F1677" i="7"/>
  <c r="F3934" i="7"/>
  <c r="F1678" i="7"/>
  <c r="F1679" i="7"/>
  <c r="F1680" i="7"/>
  <c r="F1681" i="7"/>
  <c r="F1682" i="7"/>
  <c r="F5032" i="7"/>
  <c r="F5033" i="7"/>
  <c r="F5034" i="7"/>
  <c r="F5035" i="7"/>
  <c r="F5036" i="7"/>
  <c r="F550" i="7"/>
  <c r="F551" i="7"/>
  <c r="F552" i="7"/>
  <c r="F3935" i="7"/>
  <c r="F3936" i="7"/>
  <c r="F2518" i="7"/>
  <c r="F83" i="7"/>
  <c r="F84" i="7"/>
  <c r="F553" i="7"/>
  <c r="F2519" i="7"/>
  <c r="F2520" i="7"/>
  <c r="F3937" i="7"/>
  <c r="F3938" i="7"/>
  <c r="F3939" i="7"/>
  <c r="F5527" i="7"/>
  <c r="F554" i="7"/>
  <c r="F555" i="7"/>
  <c r="F556" i="7"/>
  <c r="F557" i="7"/>
  <c r="F558" i="7"/>
  <c r="F2521" i="7"/>
  <c r="F2522" i="7"/>
  <c r="F3940" i="7"/>
  <c r="F3941" i="7"/>
  <c r="F2097" i="7"/>
  <c r="F559" i="7"/>
  <c r="F3942" i="7"/>
  <c r="F3943" i="7"/>
  <c r="F3944" i="7"/>
  <c r="F3945" i="7"/>
  <c r="F3946" i="7"/>
  <c r="F1683" i="7"/>
  <c r="F3947" i="7"/>
  <c r="F1684" i="7"/>
  <c r="F5037" i="7"/>
  <c r="F4884" i="7"/>
  <c r="F560" i="7"/>
  <c r="F561" i="7"/>
  <c r="F562" i="7"/>
  <c r="F563" i="7"/>
  <c r="F3948" i="7"/>
  <c r="F3949" i="7"/>
  <c r="F5038" i="7"/>
  <c r="F5039" i="7"/>
  <c r="F3950" i="7"/>
  <c r="F2523" i="7"/>
  <c r="F2524" i="7"/>
  <c r="F2525" i="7"/>
  <c r="F1685" i="7"/>
  <c r="F1686" i="7"/>
  <c r="F1687" i="7"/>
  <c r="F564" i="7"/>
  <c r="F565" i="7"/>
  <c r="F566" i="7"/>
  <c r="F2526" i="7"/>
  <c r="F2527" i="7"/>
  <c r="F3951" i="7"/>
  <c r="F3952" i="7"/>
  <c r="F2528" i="7"/>
  <c r="F2098" i="7"/>
  <c r="F2529" i="7"/>
  <c r="F2530" i="7"/>
  <c r="F3953" i="7"/>
  <c r="F3954" i="7"/>
  <c r="F3955" i="7"/>
  <c r="F3956" i="7"/>
  <c r="F3957" i="7"/>
  <c r="F3958" i="7"/>
  <c r="F3959" i="7"/>
  <c r="F3960" i="7"/>
  <c r="F2531" i="7"/>
  <c r="F2532" i="7"/>
  <c r="F2533" i="7"/>
  <c r="F2534" i="7"/>
  <c r="F2535" i="7"/>
  <c r="F2536" i="7"/>
  <c r="F2537" i="7"/>
  <c r="F2538" i="7"/>
  <c r="F2539" i="7"/>
  <c r="F2540" i="7"/>
  <c r="F2541" i="7"/>
  <c r="F1688" i="7"/>
  <c r="F5040" i="7"/>
  <c r="F5041" i="7"/>
  <c r="F5042" i="7"/>
  <c r="F5043" i="7"/>
  <c r="F3961" i="7"/>
  <c r="F3962" i="7"/>
  <c r="F2542" i="7"/>
  <c r="F2543" i="7"/>
  <c r="F2544" i="7"/>
  <c r="F2545" i="7"/>
  <c r="F2546" i="7"/>
  <c r="F1689" i="7"/>
  <c r="F1690" i="7"/>
  <c r="F1691" i="7"/>
  <c r="F3963" i="7"/>
  <c r="F3964" i="7"/>
  <c r="F2547" i="7"/>
  <c r="F2548" i="7"/>
  <c r="F2549" i="7"/>
  <c r="F567" i="7"/>
  <c r="F568" i="7"/>
  <c r="F85" i="7"/>
  <c r="F86" i="7"/>
  <c r="F1692" i="7"/>
  <c r="F1693" i="7"/>
  <c r="F1694" i="7"/>
  <c r="F5044" i="7"/>
  <c r="F5045" i="7"/>
  <c r="F2099" i="7"/>
  <c r="F2100" i="7"/>
  <c r="F2101" i="7"/>
  <c r="F2102" i="7"/>
  <c r="F3965" i="7"/>
  <c r="F3966" i="7"/>
  <c r="F5046" i="7"/>
  <c r="F5047" i="7"/>
  <c r="F5528" i="7"/>
  <c r="F569" i="7"/>
  <c r="F570" i="7"/>
  <c r="F3967" i="7"/>
  <c r="F571" i="7"/>
  <c r="F572" i="7"/>
  <c r="F573" i="7"/>
  <c r="F574" i="7"/>
  <c r="F575" i="7"/>
  <c r="F5529" i="7"/>
  <c r="F576" i="7"/>
  <c r="F577" i="7"/>
  <c r="F2550" i="7"/>
  <c r="F3968" i="7"/>
  <c r="F3969" i="7"/>
  <c r="F3970" i="7"/>
  <c r="F5048" i="7"/>
  <c r="F5049" i="7"/>
  <c r="F5050" i="7"/>
  <c r="F5051" i="7"/>
  <c r="F5052" i="7"/>
  <c r="F2551" i="7"/>
  <c r="F2552" i="7"/>
  <c r="F5053" i="7"/>
  <c r="F5054" i="7"/>
  <c r="F5055" i="7"/>
  <c r="F5056" i="7"/>
  <c r="F578" i="7"/>
  <c r="F579" i="7"/>
  <c r="F5057" i="7"/>
  <c r="F2553" i="7"/>
  <c r="F2554" i="7"/>
  <c r="F2555" i="7"/>
  <c r="F2556" i="7"/>
  <c r="F2557" i="7"/>
  <c r="F580" i="7"/>
  <c r="F581" i="7"/>
  <c r="F582" i="7"/>
  <c r="F3971" i="7"/>
  <c r="F3972" i="7"/>
  <c r="F3973" i="7"/>
  <c r="F3974" i="7"/>
  <c r="F583" i="7"/>
  <c r="F2558" i="7"/>
  <c r="F584" i="7"/>
  <c r="F585" i="7"/>
  <c r="F586" i="7"/>
  <c r="F587" i="7"/>
  <c r="F588" i="7"/>
  <c r="F589" i="7"/>
  <c r="F590" i="7"/>
  <c r="F591" i="7"/>
  <c r="F592" i="7"/>
  <c r="F593" i="7"/>
  <c r="F594" i="7"/>
  <c r="F595" i="7"/>
  <c r="F596" i="7"/>
  <c r="F597" i="7"/>
  <c r="F5530" i="7"/>
  <c r="F5531" i="7"/>
  <c r="F598" i="7"/>
  <c r="F599" i="7"/>
  <c r="F600" i="7"/>
  <c r="F601" i="7"/>
  <c r="F5532" i="7"/>
  <c r="F5533" i="7"/>
  <c r="F5534" i="7"/>
  <c r="F1695" i="7"/>
  <c r="F3975" i="7"/>
  <c r="F3976" i="7"/>
  <c r="F3977" i="7"/>
  <c r="F3978" i="7"/>
  <c r="F602" i="7"/>
  <c r="F603" i="7"/>
  <c r="F604" i="7"/>
  <c r="F605" i="7"/>
  <c r="F606" i="7"/>
  <c r="F2559" i="7"/>
  <c r="F607" i="7"/>
  <c r="F3979" i="7"/>
  <c r="F5535" i="7"/>
  <c r="F5536" i="7"/>
  <c r="F5537" i="7"/>
  <c r="F608" i="7"/>
  <c r="F609" i="7"/>
  <c r="F610" i="7"/>
  <c r="F611" i="7"/>
  <c r="F612" i="7"/>
  <c r="F613" i="7"/>
  <c r="F5538" i="7"/>
  <c r="F2560" i="7"/>
  <c r="F2561" i="7"/>
  <c r="F2562" i="7"/>
  <c r="F3980" i="7"/>
  <c r="F87" i="7"/>
  <c r="F88" i="7"/>
  <c r="F89" i="7"/>
  <c r="F90" i="7"/>
  <c r="F614" i="7"/>
  <c r="F5539" i="7"/>
  <c r="F5540" i="7"/>
  <c r="F5541" i="7"/>
  <c r="F91" i="7"/>
  <c r="F5058" i="7"/>
  <c r="F615" i="7"/>
  <c r="F616" i="7"/>
  <c r="F617" i="7"/>
  <c r="F3981" i="7"/>
  <c r="F3982" i="7"/>
  <c r="F3983" i="7"/>
  <c r="F618" i="7"/>
  <c r="F619" i="7"/>
  <c r="F92" i="7"/>
  <c r="F93" i="7"/>
  <c r="F94" i="7"/>
  <c r="F95" i="7"/>
  <c r="F96" i="7"/>
  <c r="F97" i="7"/>
  <c r="F98" i="7"/>
  <c r="F99" i="7"/>
  <c r="F100" i="7"/>
  <c r="F101" i="7"/>
  <c r="F102" i="7"/>
  <c r="F3984" i="7"/>
  <c r="F3985" i="7"/>
  <c r="F3986" i="7"/>
  <c r="F2563" i="7"/>
  <c r="F2564" i="7"/>
  <c r="F2565" i="7"/>
  <c r="F2566" i="7"/>
  <c r="F2567" i="7"/>
  <c r="F2568" i="7"/>
  <c r="F2569" i="7"/>
  <c r="F103" i="7"/>
  <c r="F3987" i="7"/>
  <c r="F3988" i="7"/>
  <c r="F3989" i="7"/>
  <c r="F3990" i="7"/>
  <c r="F620" i="7"/>
  <c r="F621" i="7"/>
  <c r="F5059" i="7"/>
  <c r="F5060" i="7"/>
  <c r="F5061" i="7"/>
  <c r="F104" i="7"/>
  <c r="F105" i="7"/>
  <c r="F2570" i="7"/>
  <c r="F2571" i="7"/>
  <c r="F2572" i="7"/>
  <c r="F2573" i="7"/>
  <c r="F2574" i="7"/>
  <c r="F2575" i="7"/>
  <c r="F3991" i="7"/>
  <c r="F3992" i="7"/>
  <c r="F5542" i="7"/>
  <c r="F2576" i="7"/>
  <c r="F2103" i="7"/>
  <c r="F2104" i="7"/>
  <c r="F2105" i="7"/>
  <c r="F2106" i="7"/>
  <c r="F2107" i="7"/>
  <c r="F2577" i="7"/>
  <c r="F2578" i="7"/>
  <c r="F2579" i="7"/>
  <c r="F1696" i="7"/>
  <c r="F2580" i="7"/>
  <c r="F2581" i="7"/>
  <c r="F2582" i="7"/>
  <c r="F2583" i="7"/>
  <c r="F2584" i="7"/>
  <c r="F2585" i="7"/>
  <c r="F2586" i="7"/>
  <c r="F2587" i="7"/>
  <c r="F2588" i="7"/>
  <c r="F2589" i="7"/>
  <c r="F2590" i="7"/>
  <c r="F2591" i="7"/>
  <c r="F2592" i="7"/>
  <c r="F2593" i="7"/>
  <c r="F2594" i="7"/>
  <c r="F2595" i="7"/>
  <c r="F2596" i="7"/>
  <c r="F2597" i="7"/>
  <c r="F3993" i="7"/>
  <c r="F3994" i="7"/>
  <c r="F3995" i="7"/>
  <c r="F622" i="7"/>
  <c r="F106" i="7"/>
  <c r="F5062" i="7"/>
  <c r="F623" i="7"/>
  <c r="F1697" i="7"/>
  <c r="F5543" i="7"/>
  <c r="F624" i="7"/>
  <c r="F625" i="7"/>
  <c r="F626" i="7"/>
  <c r="F627" i="7"/>
  <c r="F628" i="7"/>
  <c r="F5544" i="7"/>
  <c r="F5545" i="7"/>
  <c r="F629" i="7"/>
  <c r="F630" i="7"/>
  <c r="F2598" i="7"/>
  <c r="F631" i="7"/>
  <c r="F4885" i="7"/>
  <c r="F1698" i="7"/>
  <c r="F3996" i="7"/>
  <c r="F3997" i="7"/>
  <c r="F3998" i="7"/>
  <c r="F3999" i="7"/>
  <c r="F4000" i="7"/>
  <c r="F4001" i="7"/>
  <c r="F4002" i="7"/>
  <c r="F4003" i="7"/>
  <c r="F4004" i="7"/>
  <c r="F4005" i="7"/>
  <c r="F4006" i="7"/>
  <c r="F4007" i="7"/>
  <c r="F4008" i="7"/>
  <c r="F4009" i="7"/>
  <c r="F4010" i="7"/>
  <c r="F4011" i="7"/>
  <c r="F4012" i="7"/>
  <c r="F2599" i="7"/>
  <c r="F4013" i="7"/>
  <c r="F4014" i="7"/>
  <c r="F4015" i="7"/>
  <c r="F5063" i="7"/>
  <c r="F5064" i="7"/>
  <c r="F5065" i="7"/>
  <c r="F5066" i="7"/>
  <c r="F5067" i="7"/>
  <c r="F5068" i="7"/>
  <c r="F5069" i="7"/>
  <c r="F632" i="7"/>
  <c r="F5070" i="7"/>
  <c r="F633" i="7"/>
  <c r="F107" i="7"/>
  <c r="F108" i="7"/>
  <c r="F109" i="7"/>
  <c r="F110" i="7"/>
  <c r="F4016" i="7"/>
  <c r="F4017" i="7"/>
  <c r="F4018" i="7"/>
  <c r="F4019" i="7"/>
  <c r="F5071" i="7"/>
  <c r="F2108" i="7"/>
  <c r="F634" i="7"/>
  <c r="F635" i="7"/>
  <c r="F636" i="7"/>
  <c r="F637" i="7"/>
  <c r="F111" i="7"/>
  <c r="F112" i="7"/>
  <c r="F113" i="7"/>
  <c r="F114" i="7"/>
  <c r="F115" i="7"/>
  <c r="F638" i="7"/>
  <c r="F639" i="7"/>
  <c r="F640" i="7"/>
  <c r="F5546" i="7"/>
  <c r="F641" i="7"/>
  <c r="F642" i="7"/>
  <c r="F643" i="7"/>
  <c r="F644" i="7"/>
  <c r="F5072" i="7"/>
  <c r="F5073" i="7"/>
  <c r="F5074" i="7"/>
  <c r="F5075" i="7"/>
  <c r="F5076" i="7"/>
  <c r="F5077" i="7"/>
  <c r="F5547" i="7"/>
  <c r="F5078" i="7"/>
  <c r="F5548" i="7"/>
  <c r="F5549" i="7"/>
  <c r="F4020" i="7"/>
  <c r="F645" i="7"/>
  <c r="F646" i="7"/>
  <c r="F647" i="7"/>
  <c r="F648" i="7"/>
  <c r="F649" i="7"/>
  <c r="F5550" i="7"/>
  <c r="F650" i="7"/>
  <c r="F651" i="7"/>
  <c r="F1699" i="7"/>
  <c r="F5551" i="7"/>
  <c r="F2600" i="7"/>
  <c r="F2601" i="7"/>
  <c r="F2602" i="7"/>
  <c r="F2603" i="7"/>
  <c r="F2604" i="7"/>
  <c r="F2605" i="7"/>
  <c r="F2606" i="7"/>
  <c r="F2607" i="7"/>
  <c r="F2608" i="7"/>
  <c r="F2609" i="7"/>
  <c r="F2610" i="7"/>
  <c r="F5552" i="7"/>
  <c r="F2611" i="7"/>
  <c r="F2612" i="7"/>
  <c r="F2613" i="7"/>
  <c r="F2614" i="7"/>
  <c r="F2615" i="7"/>
  <c r="F1700" i="7"/>
  <c r="F1701" i="7"/>
  <c r="F1702" i="7"/>
  <c r="F1703" i="7"/>
  <c r="F1704" i="7"/>
  <c r="F1705" i="7"/>
  <c r="F1706" i="7"/>
  <c r="F1707" i="7"/>
  <c r="F1708" i="7"/>
  <c r="F1709" i="7"/>
  <c r="F2616" i="7"/>
  <c r="F2617" i="7"/>
  <c r="F2618" i="7"/>
  <c r="F2619" i="7"/>
  <c r="F652" i="7"/>
  <c r="F2620" i="7"/>
  <c r="F2621" i="7"/>
  <c r="F653" i="7"/>
  <c r="F2622" i="7"/>
  <c r="F5079" i="7"/>
  <c r="F5080" i="7"/>
  <c r="F5081" i="7"/>
  <c r="F654" i="7"/>
  <c r="F655" i="7"/>
  <c r="F2623" i="7"/>
  <c r="F5082" i="7"/>
  <c r="F116" i="7"/>
  <c r="F117" i="7"/>
  <c r="F118" i="7"/>
  <c r="F119" i="7"/>
  <c r="F656" i="7"/>
  <c r="F657" i="7"/>
  <c r="F658" i="7"/>
  <c r="F659" i="7"/>
  <c r="F660" i="7"/>
  <c r="F2624" i="7"/>
  <c r="F2625" i="7"/>
  <c r="F4021" i="7"/>
  <c r="F4022" i="7"/>
  <c r="F2626" i="7"/>
  <c r="F120" i="7"/>
  <c r="F121" i="7"/>
  <c r="F122" i="7"/>
  <c r="F123" i="7"/>
  <c r="F2627" i="7"/>
  <c r="F2628" i="7"/>
  <c r="F124" i="7"/>
  <c r="F125" i="7"/>
  <c r="F5083" i="7"/>
  <c r="F5084" i="7"/>
  <c r="F5085" i="7"/>
  <c r="F5086" i="7"/>
  <c r="F5087" i="7"/>
  <c r="F5088" i="7"/>
  <c r="F2109" i="7"/>
  <c r="F5089" i="7"/>
  <c r="F661" i="7"/>
  <c r="F662" i="7"/>
  <c r="F663" i="7"/>
  <c r="F664" i="7"/>
  <c r="F665" i="7"/>
  <c r="F666" i="7"/>
  <c r="F667" i="7"/>
  <c r="F668" i="7"/>
  <c r="F669" i="7"/>
  <c r="F670" i="7"/>
  <c r="F4023" i="7"/>
  <c r="F4024" i="7"/>
  <c r="F4025" i="7"/>
  <c r="F4026" i="7"/>
  <c r="F4027" i="7"/>
  <c r="F5553" i="7"/>
  <c r="F671" i="7"/>
  <c r="F672" i="7"/>
  <c r="F5090" i="7"/>
  <c r="F5091" i="7"/>
  <c r="F5092" i="7"/>
  <c r="F4028" i="7"/>
  <c r="F5554" i="7"/>
  <c r="F4029" i="7"/>
  <c r="F4030" i="7"/>
  <c r="F4031" i="7"/>
  <c r="F673" i="7"/>
  <c r="F4032" i="7"/>
  <c r="F4033" i="7"/>
  <c r="F4034" i="7"/>
  <c r="F4035" i="7"/>
  <c r="F4036" i="7"/>
  <c r="F4037" i="7"/>
  <c r="F4038" i="7"/>
  <c r="F4039" i="7"/>
  <c r="F4040" i="7"/>
  <c r="F4041" i="7"/>
  <c r="F4042" i="7"/>
  <c r="F4043" i="7"/>
  <c r="F4044" i="7"/>
  <c r="F4045" i="7"/>
  <c r="F1710" i="7"/>
  <c r="F1711" i="7"/>
  <c r="F1712" i="7"/>
  <c r="F1713" i="7"/>
  <c r="F4046" i="7"/>
  <c r="F4047" i="7"/>
  <c r="F4048" i="7"/>
  <c r="F2629" i="7"/>
  <c r="F4049" i="7"/>
  <c r="F2630" i="7"/>
  <c r="F4050" i="7"/>
  <c r="F4051" i="7"/>
  <c r="F4052" i="7"/>
  <c r="F4053" i="7"/>
  <c r="F4054" i="7"/>
  <c r="F4055" i="7"/>
  <c r="F4056" i="7"/>
  <c r="F4057" i="7"/>
  <c r="F2631" i="7"/>
  <c r="F2632" i="7"/>
  <c r="F2110" i="7"/>
  <c r="F2111" i="7"/>
  <c r="F126" i="7"/>
  <c r="F2633" i="7"/>
  <c r="F1714" i="7"/>
  <c r="F2634" i="7"/>
  <c r="F4058" i="7"/>
  <c r="F4059" i="7"/>
  <c r="F2635" i="7"/>
  <c r="F2636" i="7"/>
  <c r="F2637" i="7"/>
  <c r="F2638" i="7"/>
  <c r="F2639" i="7"/>
  <c r="F4060" i="7"/>
  <c r="F4061" i="7"/>
  <c r="F127" i="7"/>
  <c r="F5093" i="7"/>
  <c r="F1715" i="7"/>
  <c r="F5094" i="7"/>
  <c r="F2640" i="7"/>
  <c r="F674" i="7"/>
  <c r="F2641" i="7"/>
  <c r="F2642" i="7"/>
  <c r="F2643" i="7"/>
  <c r="F2644" i="7"/>
  <c r="F2645" i="7"/>
  <c r="F675" i="7"/>
  <c r="F676" i="7"/>
  <c r="F1716" i="7"/>
  <c r="F4062" i="7"/>
  <c r="F4063" i="7"/>
  <c r="F1717" i="7"/>
  <c r="F4064" i="7"/>
  <c r="F4065" i="7"/>
  <c r="F1718" i="7"/>
  <c r="F1719" i="7"/>
  <c r="F4066" i="7"/>
  <c r="F4067" i="7"/>
  <c r="F1720" i="7"/>
  <c r="F1721" i="7"/>
  <c r="F4068" i="7"/>
  <c r="F1722" i="7"/>
  <c r="F1723" i="7"/>
  <c r="F4069" i="7"/>
  <c r="F4070" i="7"/>
  <c r="F2646" i="7"/>
  <c r="F2647" i="7"/>
  <c r="F2648" i="7"/>
  <c r="F2649" i="7"/>
  <c r="F1724" i="7"/>
  <c r="F1725" i="7"/>
  <c r="F677" i="7"/>
  <c r="F678" i="7"/>
  <c r="F2650" i="7"/>
  <c r="F1726" i="7"/>
  <c r="F5095" i="7"/>
  <c r="F5096" i="7"/>
  <c r="F5097" i="7"/>
  <c r="F679" i="7"/>
  <c r="F680" i="7"/>
  <c r="F681" i="7"/>
  <c r="F2112" i="7"/>
  <c r="F2113" i="7"/>
  <c r="F2114" i="7"/>
  <c r="F5098" i="7"/>
  <c r="F5555" i="7"/>
  <c r="F4071" i="7"/>
  <c r="F128" i="7"/>
  <c r="F2651" i="7"/>
  <c r="F2652" i="7"/>
  <c r="F2653" i="7"/>
  <c r="F5556" i="7"/>
  <c r="F4072" i="7"/>
  <c r="F4073" i="7"/>
  <c r="F4074" i="7"/>
  <c r="F2654" i="7"/>
  <c r="F4075" i="7"/>
  <c r="F2655" i="7"/>
  <c r="F2115" i="7"/>
  <c r="F2116" i="7"/>
  <c r="F4076" i="7"/>
  <c r="F1727" i="7"/>
  <c r="F2117" i="7"/>
  <c r="F682" i="7"/>
  <c r="F683" i="7"/>
  <c r="F5557" i="7"/>
  <c r="F4077" i="7"/>
  <c r="F4078" i="7"/>
  <c r="F5558" i="7"/>
  <c r="F5559" i="7"/>
  <c r="F5560" i="7"/>
  <c r="F2656" i="7"/>
  <c r="F2657" i="7"/>
  <c r="F2658" i="7"/>
  <c r="F2659" i="7"/>
  <c r="F4079" i="7"/>
  <c r="F2660" i="7"/>
  <c r="F2661" i="7"/>
  <c r="F4080" i="7"/>
  <c r="F2662" i="7"/>
  <c r="F4081" i="7"/>
  <c r="F4082" i="7"/>
  <c r="F2663" i="7"/>
  <c r="F4083" i="7"/>
  <c r="F2664" i="7"/>
  <c r="F4084" i="7"/>
  <c r="F2665" i="7"/>
  <c r="F4085" i="7"/>
  <c r="F2666" i="7"/>
  <c r="F4086" i="7"/>
  <c r="F2667" i="7"/>
  <c r="F2668" i="7"/>
  <c r="F2669" i="7"/>
  <c r="F2670" i="7"/>
  <c r="F4087" i="7"/>
  <c r="F4088" i="7"/>
  <c r="F2671" i="7"/>
  <c r="F4089" i="7"/>
  <c r="F2672" i="7"/>
  <c r="F2673" i="7"/>
  <c r="F2674" i="7"/>
  <c r="F2675" i="7"/>
  <c r="F2676" i="7"/>
  <c r="F4090" i="7"/>
  <c r="F2677" i="7"/>
  <c r="F129" i="7"/>
  <c r="F130" i="7"/>
  <c r="F131" i="7"/>
  <c r="F132" i="7"/>
  <c r="F2678" i="7"/>
  <c r="F2679" i="7"/>
  <c r="F684" i="7"/>
  <c r="F685" i="7"/>
  <c r="F5099" i="7"/>
  <c r="F5100" i="7"/>
  <c r="F5561" i="7"/>
  <c r="F2680" i="7"/>
  <c r="F2681" i="7"/>
  <c r="F4091" i="7"/>
  <c r="F2682" i="7"/>
  <c r="F1728" i="7"/>
  <c r="F2683" i="7"/>
  <c r="F2684" i="7"/>
  <c r="F2685" i="7"/>
  <c r="F1729" i="7"/>
  <c r="F1730" i="7"/>
  <c r="F1731" i="7"/>
  <c r="F1732" i="7"/>
  <c r="F1733" i="7"/>
  <c r="F5562" i="7"/>
  <c r="F686" i="7"/>
  <c r="F1734" i="7"/>
  <c r="F1735" i="7"/>
  <c r="F1736" i="7"/>
  <c r="F1737" i="7"/>
  <c r="F1738" i="7"/>
  <c r="F1739" i="7"/>
  <c r="F1740" i="7"/>
  <c r="F1741" i="7"/>
  <c r="F1742" i="7"/>
  <c r="F1743" i="7"/>
  <c r="F1744" i="7"/>
  <c r="F1745" i="7"/>
  <c r="F1746" i="7"/>
  <c r="F1747" i="7"/>
  <c r="F1748" i="7"/>
  <c r="F1749" i="7"/>
  <c r="F1750" i="7"/>
  <c r="F1751" i="7"/>
  <c r="F1752" i="7"/>
  <c r="F1753" i="7"/>
  <c r="F4092" i="7"/>
  <c r="F4093" i="7"/>
  <c r="F687" i="7"/>
  <c r="F688" i="7"/>
  <c r="F4094" i="7"/>
  <c r="F4095" i="7"/>
  <c r="F4096" i="7"/>
  <c r="F4097" i="7"/>
  <c r="F4098" i="7"/>
  <c r="F4099" i="7"/>
  <c r="F4100" i="7"/>
  <c r="F2686" i="7"/>
  <c r="F2687" i="7"/>
  <c r="F4101" i="7"/>
  <c r="F4102" i="7"/>
  <c r="F4103" i="7"/>
  <c r="F2688" i="7"/>
  <c r="F2689" i="7"/>
  <c r="F689" i="7"/>
  <c r="F690" i="7"/>
  <c r="F2690" i="7"/>
  <c r="F2691" i="7"/>
  <c r="F2692" i="7"/>
  <c r="F2693" i="7"/>
  <c r="F691" i="7"/>
  <c r="F692" i="7"/>
  <c r="F693" i="7"/>
  <c r="F2694" i="7"/>
  <c r="F2695" i="7"/>
  <c r="F2696" i="7"/>
  <c r="F2697" i="7"/>
  <c r="F2698" i="7"/>
  <c r="F2699" i="7"/>
  <c r="F2700" i="7"/>
  <c r="F2701" i="7"/>
  <c r="F2702" i="7"/>
  <c r="F2703" i="7"/>
  <c r="F2704" i="7"/>
  <c r="F2705" i="7"/>
  <c r="F2706" i="7"/>
  <c r="F2707" i="7"/>
  <c r="F2708" i="7"/>
  <c r="F2709" i="7"/>
  <c r="F2710" i="7"/>
  <c r="F4104" i="7"/>
  <c r="F2711" i="7"/>
  <c r="F2712" i="7"/>
  <c r="F133" i="7"/>
  <c r="F694" i="7"/>
  <c r="F695" i="7"/>
  <c r="F696" i="7"/>
  <c r="F697" i="7"/>
  <c r="F698" i="7"/>
  <c r="F699" i="7"/>
  <c r="F700" i="7"/>
  <c r="F701" i="7"/>
  <c r="F2713" i="7"/>
  <c r="F2714" i="7"/>
  <c r="F2715" i="7"/>
  <c r="F4105" i="7"/>
  <c r="F4106" i="7"/>
  <c r="F4107" i="7"/>
  <c r="F2716" i="7"/>
  <c r="F2717" i="7"/>
  <c r="F2718" i="7"/>
  <c r="F2719" i="7"/>
  <c r="F2720" i="7"/>
  <c r="F2721" i="7"/>
  <c r="F2722" i="7"/>
  <c r="F4108" i="7"/>
  <c r="F5101" i="7"/>
  <c r="F5102" i="7"/>
  <c r="F4109" i="7"/>
  <c r="F4110" i="7"/>
  <c r="F702" i="7"/>
  <c r="F1754" i="7"/>
  <c r="F703" i="7"/>
  <c r="F704" i="7"/>
  <c r="F4111" i="7"/>
  <c r="F1755" i="7"/>
  <c r="F134" i="7"/>
  <c r="F135" i="7"/>
  <c r="F136" i="7"/>
  <c r="F137" i="7"/>
  <c r="F138" i="7"/>
  <c r="F139" i="7"/>
  <c r="F140" i="7"/>
  <c r="F141" i="7"/>
  <c r="F142" i="7"/>
  <c r="F143" i="7"/>
  <c r="F144" i="7"/>
  <c r="F145" i="7"/>
  <c r="F146" i="7"/>
  <c r="F147" i="7"/>
  <c r="F148" i="7"/>
  <c r="F4112" i="7"/>
  <c r="F4113" i="7"/>
  <c r="F2118" i="7"/>
  <c r="F705" i="7"/>
  <c r="F4114" i="7"/>
  <c r="F4115" i="7"/>
  <c r="F4116" i="7"/>
  <c r="F4117" i="7"/>
  <c r="F4118" i="7"/>
  <c r="F4119" i="7"/>
  <c r="F4120" i="7"/>
  <c r="F5563" i="7"/>
  <c r="F706" i="7"/>
  <c r="F149" i="7"/>
  <c r="F150" i="7"/>
  <c r="F151" i="7"/>
  <c r="F152" i="7"/>
  <c r="F153" i="7"/>
  <c r="F707" i="7"/>
  <c r="F708" i="7"/>
  <c r="F709" i="7"/>
  <c r="F710" i="7"/>
  <c r="F5564" i="7"/>
  <c r="F5103" i="7"/>
  <c r="F5104" i="7"/>
  <c r="F711" i="7"/>
  <c r="F4121" i="7"/>
  <c r="F5105" i="7"/>
  <c r="F154" i="7"/>
  <c r="F155" i="7"/>
  <c r="F2723" i="7"/>
  <c r="F2724" i="7"/>
  <c r="F5565" i="7"/>
  <c r="F2725" i="7"/>
  <c r="F2726" i="7"/>
  <c r="F4122" i="7"/>
  <c r="F4123" i="7"/>
  <c r="F4124" i="7"/>
  <c r="F1756" i="7"/>
  <c r="F4125" i="7"/>
  <c r="F4126" i="7"/>
  <c r="F5566" i="7"/>
  <c r="F5567" i="7"/>
  <c r="F5568" i="7"/>
  <c r="F5569" i="7"/>
  <c r="F5570" i="7"/>
  <c r="F5571" i="7"/>
  <c r="F5106" i="7"/>
  <c r="F5107" i="7"/>
  <c r="F5108" i="7"/>
  <c r="F5109" i="7"/>
  <c r="F5110" i="7"/>
  <c r="F5111" i="7"/>
  <c r="F712" i="7"/>
  <c r="F2727" i="7"/>
  <c r="F2728" i="7"/>
  <c r="F2729" i="7"/>
  <c r="F2730" i="7"/>
  <c r="F2731" i="7"/>
  <c r="F2732" i="7"/>
  <c r="F2733" i="7"/>
  <c r="F2734" i="7"/>
  <c r="F2735" i="7"/>
  <c r="F2736" i="7"/>
  <c r="F2737" i="7"/>
  <c r="F2738" i="7"/>
  <c r="F2739" i="7"/>
  <c r="F2740" i="7"/>
  <c r="F2741" i="7"/>
  <c r="F2742" i="7"/>
  <c r="F2743" i="7"/>
  <c r="F2744" i="7"/>
  <c r="F2745" i="7"/>
  <c r="F2746" i="7"/>
  <c r="F2747" i="7"/>
  <c r="F5112" i="7"/>
  <c r="F1757" i="7"/>
  <c r="F5572" i="7"/>
  <c r="F5573" i="7"/>
  <c r="F1758" i="7"/>
  <c r="F1759" i="7"/>
  <c r="F713" i="7"/>
  <c r="F2748" i="7"/>
  <c r="F2749" i="7"/>
  <c r="F4127" i="7"/>
  <c r="F4128" i="7"/>
  <c r="F4129" i="7"/>
  <c r="F4130" i="7"/>
  <c r="F4131" i="7"/>
  <c r="F4132" i="7"/>
  <c r="F4133" i="7"/>
  <c r="F714" i="7"/>
  <c r="F4134" i="7"/>
  <c r="F4135" i="7"/>
  <c r="F4136" i="7"/>
  <c r="F4137" i="7"/>
  <c r="F4138" i="7"/>
  <c r="F4139" i="7"/>
  <c r="F4140" i="7"/>
  <c r="F4141" i="7"/>
  <c r="F4142" i="7"/>
  <c r="F4143" i="7"/>
  <c r="F4144" i="7"/>
  <c r="F4145" i="7"/>
  <c r="F2750" i="7"/>
  <c r="F2751" i="7"/>
  <c r="F715" i="7"/>
  <c r="F5574" i="7"/>
  <c r="F5575" i="7"/>
  <c r="F5576" i="7"/>
  <c r="F5577" i="7"/>
  <c r="F5578" i="7"/>
  <c r="F5579" i="7"/>
  <c r="F5580" i="7"/>
  <c r="F5581" i="7"/>
  <c r="F5582" i="7"/>
  <c r="F5583" i="7"/>
  <c r="F4146" i="7"/>
  <c r="F2752" i="7"/>
  <c r="F1760" i="7"/>
  <c r="F2753" i="7"/>
  <c r="F5584" i="7"/>
  <c r="F1761" i="7"/>
  <c r="F2754" i="7"/>
  <c r="F4147" i="7"/>
  <c r="F716" i="7"/>
  <c r="F717" i="7"/>
  <c r="F718" i="7"/>
  <c r="F5585" i="7"/>
  <c r="F719" i="7"/>
  <c r="F720" i="7"/>
  <c r="F2755" i="7"/>
  <c r="F2756" i="7"/>
  <c r="F5113" i="7"/>
  <c r="F721" i="7"/>
  <c r="F722" i="7"/>
  <c r="F5114" i="7"/>
  <c r="F5115" i="7"/>
  <c r="F5116" i="7"/>
  <c r="F5117" i="7"/>
  <c r="F5118" i="7"/>
  <c r="F1762" i="7"/>
  <c r="F1763" i="7"/>
  <c r="F1764" i="7"/>
  <c r="F1765" i="7"/>
  <c r="F2757" i="7"/>
  <c r="F1766" i="7"/>
  <c r="F1767" i="7"/>
  <c r="F5119" i="7"/>
  <c r="F4148" i="7"/>
  <c r="F2758" i="7"/>
  <c r="F4149" i="7"/>
  <c r="F2759" i="7"/>
  <c r="F2760" i="7"/>
  <c r="F2761" i="7"/>
  <c r="F2762" i="7"/>
  <c r="F4886" i="7"/>
  <c r="F4150" i="7"/>
  <c r="F4151" i="7"/>
  <c r="F4152" i="7"/>
  <c r="F4153" i="7"/>
  <c r="F1768" i="7"/>
  <c r="F1769" i="7"/>
  <c r="F4154" i="7"/>
  <c r="F723" i="7"/>
  <c r="F724" i="7"/>
  <c r="F725" i="7"/>
  <c r="F726" i="7"/>
  <c r="F727" i="7"/>
  <c r="F728" i="7"/>
  <c r="F4155" i="7"/>
  <c r="F2763" i="7"/>
  <c r="F2764" i="7"/>
  <c r="F2765" i="7"/>
  <c r="F2766" i="7"/>
  <c r="F2767" i="7"/>
  <c r="F5586" i="7"/>
  <c r="F5587" i="7"/>
  <c r="F2768" i="7"/>
  <c r="F2769" i="7"/>
  <c r="F2770" i="7"/>
  <c r="F2771" i="7"/>
  <c r="F156" i="7"/>
  <c r="F2772" i="7"/>
  <c r="F4887" i="7"/>
  <c r="F2773" i="7"/>
  <c r="F5588" i="7"/>
  <c r="F4156" i="7"/>
  <c r="F4157" i="7"/>
  <c r="F1770" i="7"/>
  <c r="F1771" i="7"/>
  <c r="F5589" i="7"/>
  <c r="F4158" i="7"/>
  <c r="F4159" i="7"/>
  <c r="F4160" i="7"/>
  <c r="F2774" i="7"/>
  <c r="F2775" i="7"/>
  <c r="F2776" i="7"/>
  <c r="F2777" i="7"/>
  <c r="F2778" i="7"/>
  <c r="F2779" i="7"/>
  <c r="F2780" i="7"/>
  <c r="F2781" i="7"/>
  <c r="F2782" i="7"/>
  <c r="F2783" i="7"/>
  <c r="F729" i="7"/>
  <c r="F2119" i="7"/>
  <c r="F1772" i="7"/>
  <c r="F1773" i="7"/>
  <c r="F1774" i="7"/>
  <c r="F2120" i="7"/>
  <c r="F5590" i="7"/>
  <c r="F5591" i="7"/>
  <c r="F5592" i="7"/>
  <c r="F2784" i="7"/>
  <c r="F2785" i="7"/>
  <c r="F2786" i="7"/>
  <c r="F1775" i="7"/>
  <c r="F2787" i="7"/>
  <c r="F1776" i="7"/>
  <c r="F1777" i="7"/>
  <c r="F4161" i="7"/>
  <c r="F2788" i="7"/>
  <c r="F2789" i="7"/>
  <c r="F2790" i="7"/>
  <c r="F2791" i="7"/>
  <c r="F2792" i="7"/>
  <c r="F2793" i="7"/>
  <c r="F2794" i="7"/>
  <c r="F2795" i="7"/>
  <c r="F2796" i="7"/>
  <c r="F2797" i="7"/>
  <c r="F2798" i="7"/>
  <c r="F5593" i="7"/>
  <c r="F730" i="7"/>
  <c r="F5594" i="7"/>
  <c r="F5120" i="7"/>
  <c r="F731" i="7"/>
  <c r="F5121" i="7"/>
  <c r="F5122" i="7"/>
  <c r="F5123" i="7"/>
  <c r="F2121" i="7"/>
  <c r="F157" i="7"/>
  <c r="F158" i="7"/>
  <c r="F159" i="7"/>
  <c r="F5595" i="7"/>
  <c r="F732" i="7"/>
  <c r="F733" i="7"/>
  <c r="F734" i="7"/>
  <c r="F735" i="7"/>
  <c r="F2799" i="7"/>
  <c r="F4162" i="7"/>
  <c r="F4163" i="7"/>
  <c r="F2800" i="7"/>
  <c r="F2801" i="7"/>
  <c r="F2802" i="7"/>
  <c r="F2803" i="7"/>
  <c r="F2804" i="7"/>
  <c r="F2805" i="7"/>
  <c r="F2806" i="7"/>
  <c r="F2807" i="7"/>
  <c r="F2808" i="7"/>
  <c r="F2809" i="7"/>
  <c r="F2810" i="7"/>
  <c r="F2811" i="7"/>
  <c r="F2812" i="7"/>
  <c r="F2813" i="7"/>
  <c r="F2814" i="7"/>
  <c r="F2815" i="7"/>
  <c r="F2816" i="7"/>
  <c r="F2817" i="7"/>
  <c r="F2818" i="7"/>
  <c r="F2819" i="7"/>
  <c r="F2820" i="7"/>
  <c r="F2821" i="7"/>
  <c r="F2822" i="7"/>
  <c r="F2823" i="7"/>
  <c r="F4164" i="7"/>
  <c r="F4165" i="7"/>
  <c r="F4166" i="7"/>
  <c r="F4167" i="7"/>
  <c r="F4168" i="7"/>
  <c r="F4169" i="7"/>
  <c r="F4170" i="7"/>
  <c r="F4171" i="7"/>
  <c r="F4172" i="7"/>
  <c r="F736" i="7"/>
  <c r="F2122" i="7"/>
  <c r="F2123" i="7"/>
  <c r="F2824" i="7"/>
  <c r="F2825" i="7"/>
  <c r="F2826" i="7"/>
  <c r="F2827" i="7"/>
  <c r="F2828" i="7"/>
  <c r="F2829" i="7"/>
  <c r="F2830" i="7"/>
  <c r="F2831" i="7"/>
  <c r="F737" i="7"/>
  <c r="F738" i="7"/>
  <c r="F1778" i="7"/>
  <c r="F160" i="7"/>
  <c r="F161" i="7"/>
  <c r="F2832" i="7"/>
  <c r="F2833" i="7"/>
  <c r="F2834" i="7"/>
  <c r="F2835" i="7"/>
  <c r="F2836" i="7"/>
  <c r="F2837" i="7"/>
  <c r="F2838" i="7"/>
  <c r="F2839" i="7"/>
  <c r="F2840" i="7"/>
  <c r="F2841" i="7"/>
  <c r="F1779" i="7"/>
  <c r="F2842" i="7"/>
  <c r="F4173" i="7"/>
  <c r="F4174" i="7"/>
  <c r="F2843" i="7"/>
  <c r="F2844" i="7"/>
  <c r="F4175" i="7"/>
  <c r="F739" i="7"/>
  <c r="F4176" i="7"/>
  <c r="F740" i="7"/>
  <c r="F4177" i="7"/>
  <c r="F4178" i="7"/>
  <c r="F741" i="7"/>
  <c r="F2845" i="7"/>
  <c r="F2846" i="7"/>
  <c r="F2847" i="7"/>
  <c r="F5596" i="7"/>
  <c r="F742" i="7"/>
  <c r="F5124" i="7"/>
  <c r="F2848" i="7"/>
  <c r="F5125" i="7"/>
  <c r="F2849" i="7"/>
  <c r="F2850" i="7"/>
  <c r="F2851" i="7"/>
  <c r="F4179" i="7"/>
  <c r="F5597" i="7"/>
  <c r="F5598" i="7"/>
  <c r="F5599" i="7"/>
  <c r="F5126" i="7"/>
  <c r="F5127" i="7"/>
  <c r="F4180" i="7"/>
  <c r="F743" i="7"/>
  <c r="F5600" i="7"/>
  <c r="F5601" i="7"/>
  <c r="F5602" i="7"/>
  <c r="F744" i="7"/>
  <c r="F745" i="7"/>
  <c r="F2852" i="7"/>
  <c r="F746" i="7"/>
  <c r="F2853" i="7"/>
  <c r="F4181" i="7"/>
  <c r="F2854" i="7"/>
  <c r="F747" i="7"/>
  <c r="F748" i="7"/>
  <c r="F2855" i="7"/>
  <c r="F2856" i="7"/>
  <c r="F2857" i="7"/>
  <c r="F2858" i="7"/>
  <c r="F2859" i="7"/>
  <c r="F2860" i="7"/>
  <c r="F2861" i="7"/>
  <c r="F2862" i="7"/>
  <c r="F2863" i="7"/>
  <c r="F2864" i="7"/>
  <c r="F2865" i="7"/>
  <c r="F4182" i="7"/>
  <c r="F4183" i="7"/>
  <c r="F2866" i="7"/>
  <c r="F2867" i="7"/>
  <c r="F2868" i="7"/>
  <c r="F2124" i="7"/>
  <c r="F2869" i="7"/>
  <c r="F2870" i="7"/>
  <c r="F2871" i="7"/>
  <c r="F2872" i="7"/>
  <c r="F2873" i="7"/>
  <c r="F2874" i="7"/>
  <c r="F2875" i="7"/>
  <c r="F2876" i="7"/>
  <c r="F2877" i="7"/>
  <c r="F2878" i="7"/>
  <c r="F2879" i="7"/>
  <c r="F2880" i="7"/>
  <c r="F5603" i="7"/>
  <c r="F2881" i="7"/>
  <c r="F2882" i="7"/>
  <c r="F2883" i="7"/>
  <c r="F2884" i="7"/>
  <c r="F2885" i="7"/>
  <c r="F2886" i="7"/>
  <c r="F2887" i="7"/>
  <c r="F2888" i="7"/>
  <c r="F2889" i="7"/>
  <c r="F2890" i="7"/>
  <c r="F2891" i="7"/>
  <c r="F2892" i="7"/>
  <c r="F2893" i="7"/>
  <c r="F4184" i="7"/>
  <c r="F2894" i="7"/>
  <c r="F2895" i="7"/>
  <c r="F2896" i="7"/>
  <c r="F2897" i="7"/>
  <c r="F2898" i="7"/>
  <c r="F2899" i="7"/>
  <c r="F2900" i="7"/>
  <c r="F2901" i="7"/>
  <c r="F2902" i="7"/>
  <c r="F2903" i="7"/>
  <c r="F2904" i="7"/>
  <c r="F2905" i="7"/>
  <c r="F4185" i="7"/>
  <c r="F4186" i="7"/>
  <c r="F2906" i="7"/>
  <c r="F4187" i="7"/>
  <c r="F4188" i="7"/>
  <c r="F4189" i="7"/>
  <c r="F2907" i="7"/>
  <c r="F4190" i="7"/>
  <c r="F2908" i="7"/>
  <c r="F4191" i="7"/>
  <c r="F4192" i="7"/>
  <c r="F4193" i="7"/>
  <c r="F2909" i="7"/>
  <c r="F2910" i="7"/>
  <c r="F2911" i="7"/>
  <c r="F749" i="7"/>
  <c r="F5604" i="7"/>
  <c r="F5605" i="7"/>
  <c r="F5606" i="7"/>
  <c r="F5607" i="7"/>
  <c r="F750" i="7"/>
  <c r="F4194" i="7"/>
  <c r="F5608" i="7"/>
  <c r="F5609" i="7"/>
  <c r="F5610" i="7"/>
  <c r="F5611" i="7"/>
  <c r="F4195" i="7"/>
  <c r="F5128" i="7"/>
  <c r="F5129" i="7"/>
  <c r="F751" i="7"/>
  <c r="F4196" i="7"/>
  <c r="F5612" i="7"/>
  <c r="F5613" i="7"/>
  <c r="F5614" i="7"/>
  <c r="F5615" i="7"/>
  <c r="F5616" i="7"/>
  <c r="F5130" i="7"/>
  <c r="F5617" i="7"/>
  <c r="F5618" i="7"/>
  <c r="F5619" i="7"/>
  <c r="F5620" i="7"/>
  <c r="F5621" i="7"/>
  <c r="F5622" i="7"/>
  <c r="F4197" i="7"/>
  <c r="F4198" i="7"/>
  <c r="F4199" i="7"/>
  <c r="F2912" i="7"/>
  <c r="F4200" i="7"/>
  <c r="F4201" i="7"/>
  <c r="F4202" i="7"/>
  <c r="F4203" i="7"/>
  <c r="F4204" i="7"/>
  <c r="F4205" i="7"/>
  <c r="F4206" i="7"/>
  <c r="F2913" i="7"/>
  <c r="F4207" i="7"/>
  <c r="F2125" i="7"/>
  <c r="F4208" i="7"/>
  <c r="F4209" i="7"/>
  <c r="F4210" i="7"/>
  <c r="F4211" i="7"/>
  <c r="F4212" i="7"/>
  <c r="F4213" i="7"/>
  <c r="F4214" i="7"/>
  <c r="F4215" i="7"/>
  <c r="F4216" i="7"/>
  <c r="F4217" i="7"/>
  <c r="F4218" i="7"/>
  <c r="F2914" i="7"/>
  <c r="F4219" i="7"/>
  <c r="F4220" i="7"/>
  <c r="F4221" i="7"/>
  <c r="F4222" i="7"/>
  <c r="F2915" i="7"/>
  <c r="F2916" i="7"/>
  <c r="F1780" i="7"/>
  <c r="F4223" i="7"/>
  <c r="F752" i="7"/>
  <c r="F5623" i="7"/>
  <c r="F4224" i="7"/>
  <c r="F4225" i="7"/>
  <c r="F4226" i="7"/>
  <c r="F4227" i="7"/>
  <c r="F2917" i="7"/>
  <c r="F2918" i="7"/>
  <c r="F2919" i="7"/>
  <c r="F4228" i="7"/>
  <c r="F4229" i="7"/>
  <c r="F4230" i="7"/>
  <c r="F4231" i="7"/>
  <c r="F1781" i="7"/>
  <c r="F2920" i="7"/>
  <c r="F2921" i="7"/>
  <c r="F2922" i="7"/>
  <c r="F4232" i="7"/>
  <c r="F162" i="7"/>
  <c r="F2923" i="7"/>
  <c r="F2924" i="7"/>
  <c r="F2925" i="7"/>
  <c r="F2926" i="7"/>
  <c r="F2927" i="7"/>
  <c r="F2928" i="7"/>
  <c r="F2929" i="7"/>
  <c r="F2930" i="7"/>
  <c r="F2931" i="7"/>
  <c r="F2932" i="7"/>
  <c r="F2933" i="7"/>
  <c r="F2934" i="7"/>
  <c r="F2935" i="7"/>
  <c r="F2126" i="7"/>
  <c r="F2936" i="7"/>
  <c r="F2937" i="7"/>
  <c r="F5624" i="7"/>
  <c r="F5625" i="7"/>
  <c r="F5626" i="7"/>
  <c r="F5627" i="7"/>
  <c r="F5628" i="7"/>
  <c r="F753" i="7"/>
  <c r="F754" i="7"/>
  <c r="F755" i="7"/>
  <c r="F756" i="7"/>
  <c r="F2938" i="7"/>
  <c r="F757" i="7"/>
  <c r="F758" i="7"/>
  <c r="F163" i="7"/>
  <c r="F1782" i="7"/>
  <c r="F1783" i="7"/>
  <c r="F1784" i="7"/>
  <c r="F759" i="7"/>
  <c r="F760" i="7"/>
  <c r="F761" i="7"/>
  <c r="F762" i="7"/>
  <c r="F763" i="7"/>
  <c r="F764" i="7"/>
  <c r="F765" i="7"/>
  <c r="F5629" i="7"/>
  <c r="F766" i="7"/>
  <c r="F767" i="7"/>
  <c r="F768" i="7"/>
  <c r="F769" i="7"/>
  <c r="F770" i="7"/>
  <c r="F771" i="7"/>
  <c r="F772" i="7"/>
  <c r="F773" i="7"/>
  <c r="F774" i="7"/>
  <c r="F4233" i="7"/>
  <c r="F4234" i="7"/>
  <c r="F164" i="7"/>
  <c r="F165" i="7"/>
  <c r="F166" i="7"/>
  <c r="F167" i="7"/>
  <c r="F168" i="7"/>
  <c r="F169" i="7"/>
  <c r="F170" i="7"/>
  <c r="F171" i="7"/>
  <c r="F172" i="7"/>
  <c r="F173" i="7"/>
  <c r="F775" i="7"/>
  <c r="F5131" i="7"/>
  <c r="F776" i="7"/>
  <c r="F777" i="7"/>
  <c r="F5132" i="7"/>
  <c r="F5133" i="7"/>
  <c r="F5134" i="7"/>
  <c r="F5135" i="7"/>
  <c r="F5136" i="7"/>
  <c r="F4235" i="7"/>
  <c r="F778" i="7"/>
  <c r="F4888" i="7"/>
  <c r="F779" i="7"/>
  <c r="F780" i="7"/>
  <c r="F781" i="7"/>
  <c r="F4236" i="7"/>
  <c r="F1785" i="7"/>
  <c r="F1786" i="7"/>
  <c r="F1787" i="7"/>
  <c r="F782" i="7"/>
  <c r="F783" i="7"/>
  <c r="F784" i="7"/>
  <c r="F785" i="7"/>
  <c r="F786" i="7"/>
  <c r="F787" i="7"/>
  <c r="F788" i="7"/>
  <c r="F789" i="7"/>
  <c r="F790" i="7"/>
  <c r="F791" i="7"/>
  <c r="F174" i="7"/>
  <c r="F175" i="7"/>
  <c r="F176" i="7"/>
  <c r="F177" i="7"/>
  <c r="F178" i="7"/>
  <c r="F179" i="7"/>
  <c r="F180" i="7"/>
  <c r="F792" i="7"/>
  <c r="F793" i="7"/>
  <c r="F794" i="7"/>
  <c r="F1788" i="7"/>
  <c r="F795" i="7"/>
  <c r="F796" i="7"/>
  <c r="F797" i="7"/>
  <c r="F1789" i="7"/>
  <c r="F1790" i="7"/>
  <c r="F4237" i="7"/>
  <c r="F798" i="7"/>
  <c r="F799" i="7"/>
  <c r="F4238" i="7"/>
  <c r="F1791" i="7"/>
  <c r="F1792" i="7"/>
  <c r="F1793" i="7"/>
  <c r="F1794" i="7"/>
  <c r="F1795" i="7"/>
  <c r="F1796" i="7"/>
  <c r="F1797" i="7"/>
  <c r="F1798" i="7"/>
  <c r="F1799" i="7"/>
  <c r="F1800" i="7"/>
  <c r="F5137" i="7"/>
  <c r="F4239" i="7"/>
  <c r="F4240" i="7"/>
  <c r="F4241" i="7"/>
  <c r="F4242" i="7"/>
  <c r="F4243" i="7"/>
  <c r="F4244" i="7"/>
  <c r="F4245" i="7"/>
  <c r="F4246" i="7"/>
  <c r="F4247" i="7"/>
  <c r="F4248" i="7"/>
  <c r="F4249" i="7"/>
  <c r="F4250" i="7"/>
  <c r="F4251" i="7"/>
  <c r="F4252" i="7"/>
  <c r="F4253" i="7"/>
  <c r="F5630" i="7"/>
  <c r="F4254" i="7"/>
  <c r="F4255" i="7"/>
  <c r="F4256" i="7"/>
  <c r="F4257" i="7"/>
  <c r="F4258" i="7"/>
  <c r="F2939" i="7"/>
  <c r="F2940" i="7"/>
  <c r="F2941" i="7"/>
  <c r="F2942" i="7"/>
  <c r="F4259" i="7"/>
  <c r="F1801" i="7"/>
  <c r="F1802" i="7"/>
  <c r="F1803" i="7"/>
  <c r="F1804" i="7"/>
  <c r="F1805" i="7"/>
  <c r="F1806" i="7"/>
  <c r="F1807" i="7"/>
  <c r="F1808" i="7"/>
  <c r="F1809" i="7"/>
  <c r="F1810" i="7"/>
  <c r="F4260" i="7"/>
  <c r="F4261" i="7"/>
  <c r="F4262" i="7"/>
  <c r="F4263" i="7"/>
  <c r="F1811" i="7"/>
  <c r="F2943" i="7"/>
  <c r="F2944" i="7"/>
  <c r="F4264" i="7"/>
  <c r="F4265" i="7"/>
  <c r="F4266" i="7"/>
  <c r="F4267" i="7"/>
  <c r="F1812" i="7"/>
  <c r="F1813" i="7"/>
  <c r="F181" i="7"/>
  <c r="F4268" i="7"/>
  <c r="F2945" i="7"/>
  <c r="F2946" i="7"/>
  <c r="F2947" i="7"/>
  <c r="F4269" i="7"/>
  <c r="F800" i="7"/>
  <c r="F801" i="7"/>
  <c r="F802" i="7"/>
  <c r="F803" i="7"/>
  <c r="F5138" i="7"/>
  <c r="F4270" i="7"/>
  <c r="F4271" i="7"/>
  <c r="F4272" i="7"/>
  <c r="F4273" i="7"/>
  <c r="F4274" i="7"/>
  <c r="F4275" i="7"/>
  <c r="F4276" i="7"/>
  <c r="F4277" i="7"/>
  <c r="F4278" i="7"/>
  <c r="F804" i="7"/>
  <c r="F805" i="7"/>
  <c r="F806" i="7"/>
  <c r="F4279" i="7"/>
  <c r="F182" i="7"/>
  <c r="F807" i="7"/>
  <c r="F4280" i="7"/>
  <c r="F4281" i="7"/>
  <c r="F4282" i="7"/>
  <c r="F808" i="7"/>
  <c r="F809" i="7"/>
  <c r="F810" i="7"/>
  <c r="F1814" i="7"/>
  <c r="F5631" i="7"/>
  <c r="F5139" i="7"/>
  <c r="F5140" i="7"/>
  <c r="F4283" i="7"/>
  <c r="F4284" i="7"/>
  <c r="F4285" i="7"/>
  <c r="F4286" i="7"/>
  <c r="F5141" i="7"/>
  <c r="F811" i="7"/>
  <c r="F812" i="7"/>
  <c r="F5142" i="7"/>
  <c r="F5143" i="7"/>
  <c r="F5144" i="7"/>
  <c r="F5632" i="7"/>
  <c r="F2948" i="7"/>
  <c r="F2949" i="7"/>
  <c r="F5633" i="7"/>
  <c r="F5634" i="7"/>
  <c r="F5635" i="7"/>
  <c r="F1815" i="7"/>
  <c r="F1816" i="7"/>
  <c r="F1817" i="7"/>
  <c r="F5636" i="7"/>
  <c r="F5145" i="7"/>
  <c r="F1818" i="7"/>
  <c r="F1819" i="7"/>
  <c r="F1820" i="7"/>
  <c r="F1821" i="7"/>
  <c r="F1822" i="7"/>
  <c r="F1823" i="7"/>
  <c r="F1824" i="7"/>
  <c r="F1825" i="7"/>
  <c r="F1826" i="7"/>
  <c r="F813" i="7"/>
  <c r="F1827" i="7"/>
  <c r="F1828" i="7"/>
  <c r="F1829" i="7"/>
  <c r="F4287" i="7"/>
  <c r="F4288" i="7"/>
  <c r="F4289" i="7"/>
  <c r="F4290" i="7"/>
  <c r="F4291" i="7"/>
  <c r="F4292" i="7"/>
  <c r="F4293" i="7"/>
  <c r="F4294" i="7"/>
  <c r="F4295" i="7"/>
  <c r="F4296" i="7"/>
  <c r="F4297" i="7"/>
  <c r="F4298" i="7"/>
  <c r="F4299" i="7"/>
  <c r="F4300" i="7"/>
  <c r="F4301" i="7"/>
  <c r="F5146" i="7"/>
  <c r="F4302" i="7"/>
  <c r="F4303" i="7"/>
  <c r="F4304" i="7"/>
  <c r="F5637" i="7"/>
  <c r="F1830" i="7"/>
  <c r="F1831" i="7"/>
  <c r="F1832" i="7"/>
  <c r="F1833" i="7"/>
  <c r="F1834" i="7"/>
  <c r="F5638" i="7"/>
  <c r="F4305" i="7"/>
  <c r="F4306" i="7"/>
  <c r="F4307" i="7"/>
  <c r="F4308" i="7"/>
  <c r="F2950" i="7"/>
  <c r="F2951" i="7"/>
  <c r="F2952" i="7"/>
  <c r="F2953" i="7"/>
  <c r="F2954" i="7"/>
  <c r="F4309" i="7"/>
  <c r="F4310" i="7"/>
  <c r="F4311" i="7"/>
  <c r="F2955" i="7"/>
  <c r="F4312" i="7"/>
  <c r="F814" i="7"/>
  <c r="F815" i="7"/>
  <c r="F1835" i="7"/>
  <c r="F1836" i="7"/>
  <c r="F1837" i="7"/>
  <c r="F1838" i="7"/>
  <c r="F1839" i="7"/>
  <c r="F1840" i="7"/>
  <c r="F1841" i="7"/>
  <c r="F1842" i="7"/>
  <c r="F1843" i="7"/>
  <c r="F1844" i="7"/>
  <c r="F1845" i="7"/>
  <c r="F1846" i="7"/>
  <c r="F4313" i="7"/>
  <c r="F4314" i="7"/>
  <c r="F4315" i="7"/>
  <c r="F4316" i="7"/>
  <c r="F2956" i="7"/>
  <c r="F2957" i="7"/>
  <c r="F5147" i="7"/>
  <c r="F5148" i="7"/>
  <c r="F5149" i="7"/>
  <c r="F1847" i="7"/>
  <c r="F816" i="7"/>
  <c r="F2958" i="7"/>
  <c r="F5639" i="7"/>
  <c r="F4317" i="7"/>
  <c r="F5640" i="7"/>
  <c r="F5641" i="7"/>
  <c r="F5642" i="7"/>
  <c r="F5643" i="7"/>
  <c r="F5644" i="7"/>
  <c r="F4318" i="7"/>
  <c r="F4319" i="7"/>
  <c r="F1848" i="7"/>
  <c r="F1849" i="7"/>
  <c r="F4320" i="7"/>
  <c r="F4321" i="7"/>
  <c r="F4322" i="7"/>
  <c r="F4323" i="7"/>
  <c r="F5150" i="7"/>
  <c r="F4324" i="7"/>
  <c r="F5151" i="7"/>
  <c r="F5645" i="7"/>
  <c r="F5646" i="7"/>
  <c r="F183" i="7"/>
  <c r="F184" i="7"/>
  <c r="F2959" i="7"/>
  <c r="F2960" i="7"/>
  <c r="F2961" i="7"/>
  <c r="F2962" i="7"/>
  <c r="F2963" i="7"/>
  <c r="F2964" i="7"/>
  <c r="F5647" i="7"/>
  <c r="F2965" i="7"/>
  <c r="F2966" i="7"/>
  <c r="F2967" i="7"/>
  <c r="F2968" i="7"/>
  <c r="F2969" i="7"/>
  <c r="F2970" i="7"/>
  <c r="F2971" i="7"/>
  <c r="F2972" i="7"/>
  <c r="F185" i="7"/>
  <c r="F817" i="7"/>
  <c r="F5152" i="7"/>
  <c r="F818" i="7"/>
  <c r="F819" i="7"/>
  <c r="F820" i="7"/>
  <c r="F821" i="7"/>
  <c r="F822" i="7"/>
  <c r="F823" i="7"/>
  <c r="F824" i="7"/>
  <c r="F825" i="7"/>
  <c r="F826" i="7"/>
  <c r="F827" i="7"/>
  <c r="F828" i="7"/>
  <c r="F829" i="7"/>
  <c r="F830" i="7"/>
  <c r="F4889" i="7"/>
  <c r="F4890" i="7"/>
  <c r="F5648" i="7"/>
  <c r="F831" i="7"/>
  <c r="F2973" i="7"/>
  <c r="F2974" i="7"/>
  <c r="F2975" i="7"/>
  <c r="F5649" i="7"/>
  <c r="F5650" i="7"/>
  <c r="F5651" i="7"/>
  <c r="F5652" i="7"/>
  <c r="F5653" i="7"/>
  <c r="F5654" i="7"/>
  <c r="F5655" i="7"/>
  <c r="F5656" i="7"/>
  <c r="F5657" i="7"/>
  <c r="F5658" i="7"/>
  <c r="F5659" i="7"/>
  <c r="F1850" i="7"/>
  <c r="F1851" i="7"/>
  <c r="F1852" i="7"/>
  <c r="F186" i="7"/>
  <c r="F187" i="7"/>
  <c r="F1853" i="7"/>
  <c r="F1854" i="7"/>
  <c r="F1855" i="7"/>
  <c r="F4325" i="7"/>
  <c r="F4326" i="7"/>
  <c r="F2976" i="7"/>
  <c r="F2977" i="7"/>
  <c r="F2978" i="7"/>
  <c r="F1856" i="7"/>
  <c r="F2979" i="7"/>
  <c r="F2980" i="7"/>
  <c r="F4327" i="7"/>
  <c r="F1857" i="7"/>
  <c r="F1858" i="7"/>
  <c r="F1859" i="7"/>
  <c r="F4328" i="7"/>
  <c r="F2981" i="7"/>
  <c r="F2982" i="7"/>
  <c r="F1860" i="7"/>
  <c r="F2983" i="7"/>
  <c r="F2984" i="7"/>
  <c r="F1861" i="7"/>
  <c r="F832" i="7"/>
  <c r="F4329" i="7"/>
  <c r="F5660" i="7"/>
  <c r="F4330" i="7"/>
  <c r="F4331" i="7"/>
  <c r="F4332" i="7"/>
  <c r="F4333" i="7"/>
  <c r="F2985" i="7"/>
  <c r="F4334" i="7"/>
  <c r="F4335" i="7"/>
  <c r="F1862" i="7"/>
  <c r="F2986" i="7"/>
  <c r="F2987" i="7"/>
  <c r="F5661" i="7"/>
  <c r="F5662" i="7"/>
  <c r="F5153" i="7"/>
  <c r="F4336" i="7"/>
  <c r="F4337" i="7"/>
  <c r="F4338" i="7"/>
  <c r="F4339" i="7"/>
  <c r="F2988" i="7"/>
  <c r="F2989" i="7"/>
  <c r="F2990" i="7"/>
  <c r="F2991" i="7"/>
  <c r="F2992" i="7"/>
  <c r="F1863" i="7"/>
  <c r="F1864" i="7"/>
  <c r="F2993" i="7"/>
  <c r="F2994" i="7"/>
  <c r="F2995" i="7"/>
  <c r="F2996" i="7"/>
  <c r="F2997" i="7"/>
  <c r="F2998" i="7"/>
  <c r="F2999" i="7"/>
  <c r="F3000" i="7"/>
  <c r="F4340" i="7"/>
  <c r="F4341" i="7"/>
  <c r="F5154" i="7"/>
  <c r="F4342" i="7"/>
  <c r="F4343" i="7"/>
  <c r="F5663" i="7"/>
  <c r="F5664" i="7"/>
  <c r="F4344" i="7"/>
  <c r="F4345" i="7"/>
  <c r="F4346" i="7"/>
  <c r="F4347" i="7"/>
  <c r="F4348" i="7"/>
  <c r="F4349" i="7"/>
  <c r="F4350" i="7"/>
  <c r="F4351" i="7"/>
  <c r="F4352" i="7"/>
  <c r="F1865" i="7"/>
  <c r="F1866" i="7"/>
  <c r="F5665" i="7"/>
  <c r="F1867" i="7"/>
  <c r="F1868" i="7"/>
  <c r="F3001" i="7"/>
  <c r="F5155" i="7"/>
  <c r="F4353" i="7"/>
  <c r="F833" i="7"/>
  <c r="F3002" i="7"/>
  <c r="F3003" i="7"/>
  <c r="F3004" i="7"/>
  <c r="F834" i="7"/>
  <c r="F4354" i="7"/>
  <c r="F4355" i="7"/>
  <c r="F4356" i="7"/>
  <c r="F4357" i="7"/>
  <c r="F4358" i="7"/>
  <c r="F4359" i="7"/>
  <c r="F4360" i="7"/>
  <c r="F4361" i="7"/>
  <c r="F4362" i="7"/>
  <c r="F4363" i="7"/>
  <c r="F4364" i="7"/>
  <c r="F1869" i="7"/>
  <c r="F1870" i="7"/>
  <c r="F1871" i="7"/>
  <c r="F1872" i="7"/>
  <c r="F2127" i="7"/>
  <c r="F4365" i="7"/>
  <c r="F4366" i="7"/>
  <c r="F1873" i="7"/>
  <c r="F4367" i="7"/>
  <c r="F1874" i="7"/>
  <c r="F1875" i="7"/>
  <c r="F3005" i="7"/>
  <c r="F835" i="7"/>
  <c r="F4891" i="7"/>
  <c r="F1876" i="7"/>
  <c r="F1877" i="7"/>
  <c r="F4892" i="7"/>
  <c r="F1878" i="7"/>
  <c r="F1879" i="7"/>
  <c r="F1880" i="7"/>
  <c r="F1881" i="7"/>
  <c r="F188" i="7"/>
  <c r="F189" i="7"/>
  <c r="F1882" i="7"/>
  <c r="F5156" i="7"/>
  <c r="F5157" i="7"/>
  <c r="F5158" i="7"/>
  <c r="F2128" i="7"/>
  <c r="F836" i="7"/>
  <c r="F837" i="7"/>
  <c r="F838" i="7"/>
  <c r="F839" i="7"/>
  <c r="F4893" i="7"/>
  <c r="F4894" i="7"/>
  <c r="F2129" i="7"/>
  <c r="F840" i="7"/>
  <c r="F4368" i="7"/>
  <c r="F3006" i="7"/>
  <c r="F3007" i="7"/>
  <c r="F4369" i="7"/>
  <c r="F3008" i="7"/>
  <c r="F3009" i="7"/>
  <c r="F4370" i="7"/>
  <c r="F3010" i="7"/>
  <c r="F3011" i="7"/>
  <c r="F3012" i="7"/>
  <c r="F3013" i="7"/>
  <c r="F5159" i="7"/>
  <c r="F5160" i="7"/>
  <c r="F5161" i="7"/>
  <c r="F841" i="7"/>
  <c r="F842" i="7"/>
  <c r="F4371" i="7"/>
  <c r="F190" i="7"/>
  <c r="F1883" i="7"/>
  <c r="F3014" i="7"/>
  <c r="F3015" i="7"/>
  <c r="F3016" i="7"/>
  <c r="F3017" i="7"/>
  <c r="F3018" i="7"/>
  <c r="F3019" i="7"/>
  <c r="F3020" i="7"/>
  <c r="F843" i="7"/>
  <c r="F844" i="7"/>
  <c r="F3021" i="7"/>
  <c r="F845" i="7"/>
  <c r="F3022" i="7"/>
  <c r="F3023" i="7"/>
  <c r="F3024" i="7"/>
  <c r="F4372" i="7"/>
  <c r="F4373" i="7"/>
  <c r="F4374" i="7"/>
  <c r="F3025" i="7"/>
  <c r="F3026" i="7"/>
  <c r="F3027" i="7"/>
  <c r="F3028" i="7"/>
  <c r="F3029" i="7"/>
  <c r="F4375" i="7"/>
  <c r="F4376" i="7"/>
  <c r="F3030" i="7"/>
  <c r="F3031" i="7"/>
  <c r="F3032" i="7"/>
  <c r="F3033" i="7"/>
  <c r="F3034" i="7"/>
  <c r="F3035" i="7"/>
  <c r="F3036" i="7"/>
  <c r="F3037" i="7"/>
  <c r="F3038" i="7"/>
  <c r="F4377" i="7"/>
  <c r="F4378" i="7"/>
  <c r="F3039" i="7"/>
  <c r="F846" i="7"/>
  <c r="F847" i="7"/>
  <c r="F5162" i="7"/>
  <c r="F3040" i="7"/>
  <c r="F5163" i="7"/>
  <c r="F5164" i="7"/>
  <c r="F5165" i="7"/>
  <c r="F848" i="7"/>
  <c r="F849" i="7"/>
  <c r="F850" i="7"/>
  <c r="F3041" i="7"/>
  <c r="F5166" i="7"/>
  <c r="F5167" i="7"/>
  <c r="F5666" i="7"/>
  <c r="F5667" i="7"/>
  <c r="F5668" i="7"/>
  <c r="F5669" i="7"/>
  <c r="F5670" i="7"/>
  <c r="F3042" i="7"/>
  <c r="F851" i="7"/>
  <c r="F852" i="7"/>
  <c r="F5168" i="7"/>
  <c r="F4379" i="7"/>
  <c r="F4380" i="7"/>
  <c r="F5169" i="7"/>
  <c r="F5170" i="7"/>
  <c r="F5171" i="7"/>
  <c r="F5172" i="7"/>
  <c r="F5173" i="7"/>
  <c r="F5174" i="7"/>
  <c r="F5175" i="7"/>
  <c r="F5176" i="7"/>
  <c r="F4381" i="7"/>
  <c r="F4382" i="7"/>
  <c r="F4383" i="7"/>
  <c r="F4384" i="7"/>
  <c r="F3043" i="7"/>
  <c r="F3044" i="7"/>
  <c r="F853" i="7"/>
  <c r="F4385" i="7"/>
  <c r="F4386" i="7"/>
  <c r="F4387" i="7"/>
  <c r="F4388" i="7"/>
  <c r="F4389" i="7"/>
  <c r="F4390" i="7"/>
  <c r="F4391" i="7"/>
  <c r="F4392" i="7"/>
  <c r="F4393" i="7"/>
  <c r="F4394" i="7"/>
  <c r="F4395" i="7"/>
  <c r="F5671" i="7"/>
  <c r="F4895" i="7"/>
  <c r="F4896" i="7"/>
  <c r="F3045" i="7"/>
  <c r="F3046" i="7"/>
  <c r="F4396" i="7"/>
  <c r="F4397" i="7"/>
  <c r="F4398" i="7"/>
  <c r="F3047" i="7"/>
  <c r="F3048" i="7"/>
  <c r="F3049" i="7"/>
  <c r="F3050" i="7"/>
  <c r="F3051" i="7"/>
  <c r="F3052" i="7"/>
  <c r="F3053" i="7"/>
  <c r="F4399" i="7"/>
  <c r="F3054" i="7"/>
  <c r="F4400" i="7"/>
  <c r="F3055" i="7"/>
  <c r="F4401" i="7"/>
  <c r="F3056" i="7"/>
  <c r="F3057" i="7"/>
  <c r="F3058" i="7"/>
  <c r="F4402" i="7"/>
  <c r="F3059" i="7"/>
  <c r="F3060" i="7"/>
  <c r="F3061" i="7"/>
  <c r="F3062" i="7"/>
  <c r="F3063" i="7"/>
  <c r="F3064" i="7"/>
  <c r="F3065" i="7"/>
  <c r="F3066" i="7"/>
  <c r="F5672" i="7"/>
  <c r="F4897" i="7"/>
  <c r="F4898" i="7"/>
  <c r="F1884" i="7"/>
  <c r="F1885" i="7"/>
  <c r="F1886" i="7"/>
  <c r="F1887" i="7"/>
  <c r="F4403" i="7"/>
  <c r="F4404" i="7"/>
  <c r="F4405" i="7"/>
  <c r="F3067" i="7"/>
  <c r="F3068" i="7"/>
  <c r="F3069" i="7"/>
  <c r="F3070" i="7"/>
  <c r="F3071" i="7"/>
  <c r="F3072" i="7"/>
  <c r="F3073" i="7"/>
  <c r="F3074" i="7"/>
  <c r="F3075" i="7"/>
  <c r="F3076" i="7"/>
  <c r="F3077" i="7"/>
  <c r="F4406" i="7"/>
  <c r="F3078" i="7"/>
  <c r="F3079" i="7"/>
  <c r="F4407" i="7"/>
  <c r="F4408" i="7"/>
  <c r="F4409" i="7"/>
  <c r="F1888" i="7"/>
  <c r="F1889" i="7"/>
  <c r="F3080" i="7"/>
  <c r="F854" i="7"/>
  <c r="F855" i="7"/>
  <c r="F856" i="7"/>
  <c r="F857" i="7"/>
  <c r="F858" i="7"/>
  <c r="F1890" i="7"/>
  <c r="F1891" i="7"/>
  <c r="F859" i="7"/>
  <c r="F860" i="7"/>
  <c r="F861" i="7"/>
  <c r="F862" i="7"/>
  <c r="F863" i="7"/>
  <c r="F864" i="7"/>
  <c r="F865" i="7"/>
  <c r="F866" i="7"/>
  <c r="F867" i="7"/>
  <c r="F1892" i="7"/>
  <c r="F1893" i="7"/>
  <c r="F868" i="7"/>
  <c r="F5177" i="7"/>
  <c r="F1894" i="7"/>
  <c r="F3081" i="7"/>
  <c r="F1895" i="7"/>
  <c r="F3082" i="7"/>
  <c r="F3083" i="7"/>
  <c r="F3084" i="7"/>
  <c r="F3085" i="7"/>
  <c r="F3086" i="7"/>
  <c r="F3087" i="7"/>
  <c r="F3088" i="7"/>
  <c r="F3089" i="7"/>
  <c r="F5673" i="7"/>
  <c r="F5674" i="7"/>
  <c r="F191" i="7"/>
  <c r="F5178" i="7"/>
  <c r="F869" i="7"/>
  <c r="F5179" i="7"/>
  <c r="F5180" i="7"/>
  <c r="F870" i="7"/>
  <c r="F5181" i="7"/>
  <c r="F5182" i="7"/>
  <c r="F5183" i="7"/>
  <c r="F4410" i="7"/>
  <c r="F3090" i="7"/>
  <c r="F4411" i="7"/>
  <c r="F3091" i="7"/>
  <c r="F2130" i="7"/>
  <c r="F871" i="7"/>
  <c r="F3092" i="7"/>
  <c r="F3093" i="7"/>
  <c r="F4412" i="7"/>
  <c r="F4413" i="7"/>
  <c r="F5675" i="7"/>
  <c r="F5676" i="7"/>
  <c r="F4414" i="7"/>
  <c r="F3094" i="7"/>
  <c r="F3095" i="7"/>
  <c r="F3096" i="7"/>
  <c r="F3097" i="7"/>
  <c r="F5677" i="7"/>
  <c r="F3098" i="7"/>
  <c r="F3099" i="7"/>
  <c r="F3100" i="7"/>
  <c r="F3101" i="7"/>
  <c r="F3102" i="7"/>
  <c r="F3103" i="7"/>
  <c r="F3104" i="7"/>
  <c r="F3105" i="7"/>
  <c r="F3106" i="7"/>
  <c r="F3107" i="7"/>
  <c r="F3108" i="7"/>
  <c r="F1896" i="7"/>
  <c r="F5184" i="7"/>
  <c r="F5678" i="7"/>
  <c r="F2131" i="7"/>
  <c r="F5679" i="7"/>
  <c r="F3109" i="7"/>
  <c r="F3110" i="7"/>
  <c r="F4415" i="7"/>
  <c r="F4416" i="7"/>
  <c r="F2132" i="7"/>
  <c r="F2133" i="7"/>
  <c r="F2134" i="7"/>
  <c r="F4417" i="7"/>
  <c r="F872" i="7"/>
  <c r="F873" i="7"/>
  <c r="F874" i="7"/>
  <c r="F875" i="7"/>
  <c r="F5680" i="7"/>
  <c r="F5681" i="7"/>
  <c r="F5682" i="7"/>
  <c r="F5683" i="7"/>
  <c r="F5684" i="7"/>
  <c r="F5685" i="7"/>
  <c r="F5686" i="7"/>
  <c r="F5687" i="7"/>
  <c r="F5688" i="7"/>
  <c r="F5689" i="7"/>
  <c r="F5690" i="7"/>
  <c r="F5691" i="7"/>
  <c r="F5692" i="7"/>
  <c r="F5693" i="7"/>
  <c r="F5694" i="7"/>
  <c r="F2135" i="7"/>
  <c r="F876" i="7"/>
  <c r="F192" i="7"/>
  <c r="F1897" i="7"/>
  <c r="F3111" i="7"/>
  <c r="F3112" i="7"/>
  <c r="F3113" i="7"/>
  <c r="F3114" i="7"/>
  <c r="F3115" i="7"/>
  <c r="F4418" i="7"/>
  <c r="F3116" i="7"/>
  <c r="F3117" i="7"/>
  <c r="F3118" i="7"/>
  <c r="F877" i="7"/>
  <c r="F4419" i="7"/>
  <c r="F3119" i="7"/>
  <c r="F4420" i="7"/>
  <c r="F4421" i="7"/>
  <c r="F4422" i="7"/>
  <c r="F3120" i="7"/>
  <c r="F4423" i="7"/>
  <c r="F3121" i="7"/>
  <c r="F3122" i="7"/>
  <c r="F3123" i="7"/>
  <c r="F4424" i="7"/>
  <c r="F4425" i="7"/>
  <c r="F4426" i="7"/>
  <c r="F4427" i="7"/>
  <c r="F4428" i="7"/>
  <c r="F4429" i="7"/>
  <c r="F4430" i="7"/>
  <c r="F4431" i="7"/>
  <c r="F4432" i="7"/>
  <c r="F3124" i="7"/>
  <c r="F4433" i="7"/>
  <c r="F4434" i="7"/>
  <c r="F4435" i="7"/>
  <c r="F4436" i="7"/>
  <c r="F878" i="7"/>
  <c r="F879" i="7"/>
  <c r="F880" i="7"/>
  <c r="F881" i="7"/>
  <c r="F5185" i="7"/>
  <c r="F882" i="7"/>
  <c r="F883" i="7"/>
  <c r="F4437" i="7"/>
  <c r="F5186" i="7"/>
  <c r="F1898" i="7"/>
  <c r="F1899" i="7"/>
  <c r="F1900" i="7"/>
  <c r="F5695" i="7"/>
  <c r="F884" i="7"/>
  <c r="F885" i="7"/>
  <c r="F5187" i="7"/>
  <c r="F5188" i="7"/>
  <c r="F5189" i="7"/>
  <c r="F3125" i="7"/>
  <c r="F3126" i="7"/>
  <c r="F3127" i="7"/>
  <c r="F3128" i="7"/>
  <c r="F3129" i="7"/>
  <c r="F3130" i="7"/>
  <c r="F3131" i="7"/>
  <c r="F3132" i="7"/>
  <c r="F3133" i="7"/>
  <c r="F3134" i="7"/>
  <c r="F3135" i="7"/>
  <c r="F3136" i="7"/>
  <c r="F3137" i="7"/>
  <c r="F3138" i="7"/>
  <c r="F3139" i="7"/>
  <c r="F3140" i="7"/>
  <c r="F3141" i="7"/>
  <c r="F3142" i="7"/>
  <c r="F3143" i="7"/>
  <c r="F3144" i="7"/>
  <c r="F3145" i="7"/>
  <c r="F3146" i="7"/>
  <c r="F4438" i="7"/>
  <c r="F4439" i="7"/>
  <c r="F3147" i="7"/>
  <c r="F4440" i="7"/>
  <c r="F3148" i="7"/>
  <c r="F4441" i="7"/>
  <c r="F4442" i="7"/>
  <c r="F4443" i="7"/>
  <c r="F4444" i="7"/>
  <c r="F4445" i="7"/>
  <c r="F3149" i="7"/>
  <c r="F3150" i="7"/>
  <c r="F3151" i="7"/>
  <c r="F4446" i="7"/>
  <c r="F3152" i="7"/>
  <c r="F3153" i="7"/>
  <c r="F3154" i="7"/>
  <c r="F3155" i="7"/>
  <c r="F3156" i="7"/>
  <c r="F3157" i="7"/>
  <c r="F3158" i="7"/>
  <c r="F3159" i="7"/>
  <c r="F3160" i="7"/>
  <c r="F3161" i="7"/>
  <c r="F3162" i="7"/>
  <c r="F3163" i="7"/>
  <c r="F3164" i="7"/>
  <c r="F3165" i="7"/>
  <c r="F3166" i="7"/>
  <c r="F3167" i="7"/>
  <c r="F3168" i="7"/>
  <c r="F3169" i="7"/>
  <c r="F3170" i="7"/>
  <c r="F3171" i="7"/>
  <c r="F3172" i="7"/>
  <c r="F3173" i="7"/>
  <c r="F3174" i="7"/>
  <c r="F3175" i="7"/>
  <c r="F3176" i="7"/>
  <c r="F3177" i="7"/>
  <c r="F3178" i="7"/>
  <c r="F3179" i="7"/>
  <c r="F3180" i="7"/>
  <c r="F3181" i="7"/>
  <c r="F3182" i="7"/>
  <c r="F4447" i="7"/>
  <c r="F4448" i="7"/>
  <c r="F3183" i="7"/>
  <c r="F4449" i="7"/>
  <c r="F3184" i="7"/>
  <c r="F3185" i="7"/>
  <c r="F3186" i="7"/>
  <c r="F4450" i="7"/>
  <c r="F4451" i="7"/>
  <c r="F4452" i="7"/>
  <c r="F4453" i="7"/>
  <c r="F3187" i="7"/>
  <c r="F3188" i="7"/>
  <c r="F3189" i="7"/>
  <c r="F3190" i="7"/>
  <c r="F3191" i="7"/>
  <c r="F3192" i="7"/>
  <c r="F3193" i="7"/>
  <c r="F3194" i="7"/>
  <c r="F3195" i="7"/>
  <c r="F3196" i="7"/>
  <c r="F5696" i="7"/>
  <c r="F3197" i="7"/>
  <c r="F3198" i="7"/>
  <c r="F3199" i="7"/>
  <c r="F3200" i="7"/>
  <c r="F3201" i="7"/>
  <c r="F3202" i="7"/>
  <c r="F886" i="7"/>
  <c r="F193" i="7"/>
  <c r="F194" i="7"/>
  <c r="F887" i="7"/>
  <c r="F888" i="7"/>
  <c r="F889" i="7"/>
  <c r="F890" i="7"/>
  <c r="F891" i="7"/>
  <c r="F892" i="7"/>
  <c r="F5697" i="7"/>
  <c r="F893" i="7"/>
  <c r="F3203" i="7"/>
  <c r="F894" i="7"/>
  <c r="F895" i="7"/>
  <c r="F5698" i="7"/>
  <c r="F2136" i="7"/>
  <c r="F2137" i="7"/>
  <c r="F195" i="7"/>
  <c r="F196" i="7"/>
  <c r="F1901" i="7"/>
  <c r="F896" i="7"/>
  <c r="F897" i="7"/>
  <c r="F2138" i="7"/>
  <c r="F898" i="7"/>
  <c r="F899" i="7"/>
  <c r="F900" i="7"/>
  <c r="F901" i="7"/>
  <c r="F902" i="7"/>
  <c r="F903" i="7"/>
  <c r="F904" i="7"/>
  <c r="F5190" i="7"/>
  <c r="F905" i="7"/>
  <c r="F906" i="7"/>
  <c r="F907" i="7"/>
  <c r="F4454" i="7"/>
  <c r="F4455" i="7"/>
  <c r="F4456" i="7"/>
  <c r="F4457" i="7"/>
  <c r="F4458" i="7"/>
  <c r="F4459" i="7"/>
  <c r="F908" i="7"/>
  <c r="F909" i="7"/>
  <c r="F910" i="7"/>
  <c r="F911" i="7"/>
  <c r="F912" i="7"/>
  <c r="F913" i="7"/>
  <c r="F914" i="7"/>
  <c r="F915" i="7"/>
  <c r="F916" i="7"/>
  <c r="F917" i="7"/>
  <c r="F918" i="7"/>
  <c r="F919" i="7"/>
  <c r="F920" i="7"/>
  <c r="F921" i="7"/>
  <c r="F922" i="7"/>
  <c r="F5191" i="7"/>
  <c r="F3204" i="7"/>
  <c r="F1902" i="7"/>
  <c r="F5699" i="7"/>
  <c r="F1903" i="7"/>
  <c r="F1904" i="7"/>
  <c r="F4460" i="7"/>
  <c r="F4461" i="7"/>
  <c r="F4462" i="7"/>
  <c r="F1905" i="7"/>
  <c r="F1906" i="7"/>
  <c r="F1907" i="7"/>
  <c r="F1908" i="7"/>
  <c r="F1909" i="7"/>
  <c r="F1910" i="7"/>
  <c r="F1911" i="7"/>
  <c r="F923" i="7"/>
  <c r="F924" i="7"/>
  <c r="F925" i="7"/>
  <c r="F926" i="7"/>
  <c r="F927" i="7"/>
  <c r="F928" i="7"/>
  <c r="F929" i="7"/>
  <c r="F930" i="7"/>
  <c r="F931" i="7"/>
  <c r="F932" i="7"/>
  <c r="F933" i="7"/>
  <c r="F934" i="7"/>
  <c r="F935" i="7"/>
  <c r="F936" i="7"/>
  <c r="F937" i="7"/>
  <c r="F938" i="7"/>
  <c r="F3205" i="7"/>
  <c r="F3206" i="7"/>
  <c r="F4463" i="7"/>
  <c r="F3207" i="7"/>
  <c r="F3208" i="7"/>
  <c r="F3209" i="7"/>
  <c r="F5700" i="7"/>
  <c r="F3210" i="7"/>
  <c r="F4464" i="7"/>
  <c r="F939" i="7"/>
  <c r="F4465" i="7"/>
  <c r="F5701" i="7"/>
  <c r="F5702" i="7"/>
  <c r="F5703" i="7"/>
  <c r="F1912" i="7"/>
  <c r="F4466" i="7"/>
  <c r="F4467" i="7"/>
  <c r="F4468" i="7"/>
  <c r="F5192" i="7"/>
  <c r="F5193" i="7"/>
  <c r="F5194" i="7"/>
  <c r="F2139" i="7"/>
  <c r="F3211" i="7"/>
  <c r="F3212" i="7"/>
  <c r="F3213" i="7"/>
  <c r="F3214" i="7"/>
  <c r="F940" i="7"/>
  <c r="F3215" i="7"/>
  <c r="F4469" i="7"/>
  <c r="F2140" i="7"/>
  <c r="F4470" i="7"/>
  <c r="F941" i="7"/>
  <c r="F4471" i="7"/>
  <c r="F4472" i="7"/>
  <c r="F3216" i="7"/>
  <c r="F3217" i="7"/>
  <c r="F3218" i="7"/>
  <c r="F942" i="7"/>
  <c r="F943" i="7"/>
  <c r="F944" i="7"/>
  <c r="F4473" i="7"/>
  <c r="F2141" i="7"/>
  <c r="F945" i="7"/>
  <c r="F5195" i="7"/>
  <c r="F5196" i="7"/>
  <c r="F5197" i="7"/>
  <c r="F2142" i="7"/>
  <c r="F2143" i="7"/>
  <c r="F5198" i="7"/>
  <c r="F946" i="7"/>
  <c r="F947" i="7"/>
  <c r="F948" i="7"/>
  <c r="F3219" i="7"/>
  <c r="F3220" i="7"/>
  <c r="F3221" i="7"/>
  <c r="F3222" i="7"/>
  <c r="F3223" i="7"/>
  <c r="F1913" i="7"/>
  <c r="F5199" i="7"/>
  <c r="F1914" i="7"/>
  <c r="F5200" i="7"/>
  <c r="F1915" i="7"/>
  <c r="F5201" i="7"/>
  <c r="F949" i="7"/>
  <c r="F950" i="7"/>
  <c r="F1916" i="7"/>
  <c r="F5202" i="7"/>
  <c r="F1917" i="7"/>
  <c r="F1918" i="7"/>
  <c r="F4474" i="7"/>
  <c r="F4475" i="7"/>
  <c r="F4476" i="7"/>
  <c r="F4477" i="7"/>
  <c r="F4478" i="7"/>
  <c r="F3224" i="7"/>
  <c r="F1919" i="7"/>
  <c r="F1920" i="7"/>
  <c r="F1921" i="7"/>
  <c r="F1922" i="7"/>
  <c r="F1923" i="7"/>
  <c r="F951" i="7"/>
  <c r="F952" i="7"/>
  <c r="F953" i="7"/>
  <c r="F954" i="7"/>
  <c r="F955" i="7"/>
  <c r="F3225" i="7"/>
  <c r="F956" i="7"/>
  <c r="F957" i="7"/>
  <c r="F958" i="7"/>
  <c r="F959" i="7"/>
  <c r="F1924" i="7"/>
  <c r="F1925" i="7"/>
  <c r="F5704" i="7"/>
  <c r="F5705" i="7"/>
  <c r="F960" i="7"/>
  <c r="F5706" i="7"/>
  <c r="F197" i="7"/>
  <c r="F198" i="7"/>
  <c r="F199" i="7"/>
  <c r="F200" i="7"/>
  <c r="F201" i="7"/>
  <c r="F202" i="7"/>
  <c r="F5203" i="7"/>
  <c r="F5204" i="7"/>
  <c r="F5205" i="7"/>
  <c r="F5206" i="7"/>
  <c r="F5207" i="7"/>
  <c r="F5208" i="7"/>
  <c r="F961" i="7"/>
  <c r="F203" i="7"/>
  <c r="F5209" i="7"/>
  <c r="F5210" i="7"/>
  <c r="F5211" i="7"/>
  <c r="F5212" i="7"/>
  <c r="F5213" i="7"/>
  <c r="F5214" i="7"/>
  <c r="F5215" i="7"/>
  <c r="F3226" i="7"/>
  <c r="F3227" i="7"/>
  <c r="F4479" i="7"/>
  <c r="F4480" i="7"/>
  <c r="F3228" i="7"/>
  <c r="F3229" i="7"/>
  <c r="F3230" i="7"/>
  <c r="F3231" i="7"/>
  <c r="F5216" i="7"/>
  <c r="F5217" i="7"/>
  <c r="F5218" i="7"/>
  <c r="F5219" i="7"/>
  <c r="F5220" i="7"/>
  <c r="F1926" i="7"/>
  <c r="F5707" i="7"/>
  <c r="F962" i="7"/>
  <c r="F3232" i="7"/>
  <c r="F3233" i="7"/>
  <c r="F3234" i="7"/>
  <c r="F3235" i="7"/>
  <c r="F963" i="7"/>
  <c r="F964" i="7"/>
  <c r="F965" i="7"/>
  <c r="F966" i="7"/>
  <c r="F967" i="7"/>
  <c r="F968" i="7"/>
  <c r="F969" i="7"/>
  <c r="F970" i="7"/>
  <c r="F971" i="7"/>
  <c r="F2144" i="7"/>
  <c r="F3236" i="7"/>
  <c r="F4481" i="7"/>
  <c r="F972" i="7"/>
  <c r="F973" i="7"/>
  <c r="F974" i="7"/>
  <c r="F975" i="7"/>
  <c r="F3237" i="7"/>
  <c r="F3238" i="7"/>
  <c r="F3239" i="7"/>
  <c r="F4482" i="7"/>
  <c r="F4483" i="7"/>
  <c r="F3240" i="7"/>
  <c r="F3241" i="7"/>
  <c r="F3242" i="7"/>
  <c r="F976" i="7"/>
  <c r="F1927" i="7"/>
  <c r="F1928" i="7"/>
  <c r="F1929" i="7"/>
  <c r="F1930" i="7"/>
  <c r="F977" i="7"/>
  <c r="F978" i="7"/>
  <c r="F979" i="7"/>
  <c r="F3243" i="7"/>
  <c r="F3244" i="7"/>
  <c r="F980" i="7"/>
  <c r="F981" i="7"/>
  <c r="F982" i="7"/>
  <c r="F983" i="7"/>
  <c r="F984" i="7"/>
  <c r="F985" i="7"/>
  <c r="F5221" i="7"/>
  <c r="F5222" i="7"/>
  <c r="F4899" i="7"/>
  <c r="F4900" i="7"/>
  <c r="F4484" i="7"/>
  <c r="F5708" i="7"/>
  <c r="F4485" i="7"/>
  <c r="F1931" i="7"/>
  <c r="F1932" i="7"/>
  <c r="F1933" i="7"/>
  <c r="F1934" i="7"/>
  <c r="F1935" i="7"/>
  <c r="F5709" i="7"/>
  <c r="F5223" i="7"/>
  <c r="F1936" i="7"/>
  <c r="F4486" i="7"/>
  <c r="F5710" i="7"/>
  <c r="F986" i="7"/>
  <c r="F204" i="7"/>
  <c r="F205" i="7"/>
  <c r="F1937" i="7"/>
  <c r="F1938" i="7"/>
  <c r="F5711" i="7"/>
  <c r="F987" i="7"/>
  <c r="F4487" i="7"/>
  <c r="F988" i="7"/>
  <c r="F989" i="7"/>
  <c r="F4901" i="7"/>
  <c r="F2145" i="7"/>
  <c r="F2146" i="7"/>
  <c r="F2147" i="7"/>
  <c r="F206" i="7"/>
  <c r="F207" i="7"/>
  <c r="F208" i="7"/>
  <c r="F2148" i="7"/>
  <c r="F2149" i="7"/>
  <c r="F2150" i="7"/>
  <c r="F2151" i="7"/>
  <c r="F2152" i="7"/>
  <c r="F2153" i="7"/>
  <c r="F2154" i="7"/>
  <c r="F2155" i="7"/>
  <c r="F2156" i="7"/>
  <c r="F2157" i="7"/>
  <c r="F990" i="7"/>
  <c r="F991" i="7"/>
  <c r="F4488" i="7"/>
  <c r="F5224" i="7"/>
  <c r="F3245" i="7"/>
  <c r="F3246" i="7"/>
  <c r="F5712" i="7"/>
  <c r="F992" i="7"/>
  <c r="F1939" i="7"/>
  <c r="F1940" i="7"/>
  <c r="F4902" i="7"/>
  <c r="F993" i="7"/>
  <c r="F994" i="7"/>
  <c r="F995" i="7"/>
  <c r="F996" i="7"/>
  <c r="F997" i="7"/>
  <c r="F998" i="7"/>
  <c r="F999" i="7"/>
  <c r="F1000" i="7"/>
  <c r="F1001" i="7"/>
  <c r="F4489" i="7"/>
  <c r="F4490" i="7"/>
  <c r="F4491" i="7"/>
  <c r="F3247" i="7"/>
  <c r="F5225" i="7"/>
  <c r="F5226" i="7"/>
  <c r="F4903" i="7"/>
  <c r="F209" i="7"/>
  <c r="F210" i="7"/>
  <c r="F211" i="7"/>
  <c r="F4492" i="7"/>
  <c r="F4493" i="7"/>
  <c r="F3248" i="7"/>
  <c r="F3249" i="7"/>
  <c r="F4494" i="7"/>
  <c r="F212" i="7"/>
  <c r="F4495" i="7"/>
  <c r="F2158" i="7"/>
  <c r="F4496" i="7"/>
  <c r="F3250" i="7"/>
  <c r="F4904" i="7"/>
  <c r="F3251" i="7"/>
  <c r="F4497" i="7"/>
  <c r="F1002" i="7"/>
  <c r="F1003" i="7"/>
  <c r="F4498" i="7"/>
  <c r="F4499" i="7"/>
  <c r="F213" i="7"/>
  <c r="F1941" i="7"/>
  <c r="F1942" i="7"/>
  <c r="F1943" i="7"/>
  <c r="F2159" i="7"/>
  <c r="F2160" i="7"/>
  <c r="F2161" i="7"/>
  <c r="F2162" i="7"/>
  <c r="F2163" i="7"/>
  <c r="F1004" i="7"/>
  <c r="F1005" i="7"/>
  <c r="F2164" i="7"/>
  <c r="F2165" i="7"/>
  <c r="F2166" i="7"/>
  <c r="F2167" i="7"/>
  <c r="F2168" i="7"/>
  <c r="F5713" i="7"/>
  <c r="F5714" i="7"/>
  <c r="F1944" i="7"/>
  <c r="F1945" i="7"/>
  <c r="F1946" i="7"/>
  <c r="F5227" i="7"/>
  <c r="F5228" i="7"/>
  <c r="F5229" i="7"/>
  <c r="F1006" i="7"/>
  <c r="F1007" i="7"/>
  <c r="F4905" i="7"/>
  <c r="F5230" i="7"/>
  <c r="F2169" i="7"/>
  <c r="F2170" i="7"/>
  <c r="F2171" i="7"/>
  <c r="F2172" i="7"/>
  <c r="F2173" i="7"/>
  <c r="F4500" i="7"/>
  <c r="F4501" i="7"/>
  <c r="F4502" i="7"/>
  <c r="F4503" i="7"/>
  <c r="F4504" i="7"/>
  <c r="F4505" i="7"/>
  <c r="F4506" i="7"/>
  <c r="F4906" i="7"/>
  <c r="F4507" i="7"/>
  <c r="F3252" i="7"/>
  <c r="F3253" i="7"/>
  <c r="F4907" i="7"/>
  <c r="F4908" i="7"/>
  <c r="F4909" i="7"/>
  <c r="F1008" i="7"/>
  <c r="F3254" i="7"/>
  <c r="F3255" i="7"/>
  <c r="F3256" i="7"/>
  <c r="F3257" i="7"/>
  <c r="F3258" i="7"/>
  <c r="F5231" i="7"/>
  <c r="F5232" i="7"/>
  <c r="F5233" i="7"/>
  <c r="F5234" i="7"/>
  <c r="F5235" i="7"/>
  <c r="F5236" i="7"/>
  <c r="F5237" i="7"/>
  <c r="F5238" i="7"/>
  <c r="F5239" i="7"/>
  <c r="F5715" i="7"/>
  <c r="F1009" i="7"/>
  <c r="F2174" i="7"/>
  <c r="F4508" i="7"/>
  <c r="F5716" i="7"/>
  <c r="F2175" i="7"/>
  <c r="F1010" i="7"/>
  <c r="F1011" i="7"/>
  <c r="F1012" i="7"/>
  <c r="F5240" i="7"/>
  <c r="F4509" i="7"/>
  <c r="F1947" i="7"/>
  <c r="F4510" i="7"/>
  <c r="F5717" i="7"/>
  <c r="F4511" i="7"/>
  <c r="F4512" i="7"/>
  <c r="F3259" i="7"/>
  <c r="F5241" i="7"/>
  <c r="F3260" i="7"/>
  <c r="F4513" i="7"/>
  <c r="F4514" i="7"/>
  <c r="F4515" i="7"/>
  <c r="F4516" i="7"/>
  <c r="F3261" i="7"/>
  <c r="F3262" i="7"/>
  <c r="F1013" i="7"/>
  <c r="F1014" i="7"/>
  <c r="F1015" i="7"/>
  <c r="F1016" i="7"/>
  <c r="F1017" i="7"/>
  <c r="F4517" i="7"/>
  <c r="F5242" i="7"/>
  <c r="F5243" i="7"/>
  <c r="F5244" i="7"/>
  <c r="F4518" i="7"/>
  <c r="F214" i="7"/>
  <c r="F215" i="7"/>
  <c r="F4519" i="7"/>
  <c r="F4520" i="7"/>
  <c r="F3263" i="7"/>
  <c r="F5245" i="7"/>
  <c r="F216" i="7"/>
  <c r="F217" i="7"/>
  <c r="F2176" i="7"/>
  <c r="F2177" i="7"/>
  <c r="F2178" i="7"/>
  <c r="F2179" i="7"/>
  <c r="F2180" i="7"/>
  <c r="F1018" i="7"/>
  <c r="F1019" i="7"/>
  <c r="F1020" i="7"/>
  <c r="F1021" i="7"/>
  <c r="F1022" i="7"/>
  <c r="F1023" i="7"/>
  <c r="F1024" i="7"/>
  <c r="F1025" i="7"/>
  <c r="F4521" i="7"/>
  <c r="F1026" i="7"/>
  <c r="F4522" i="7"/>
  <c r="F1027" i="7"/>
  <c r="F1028" i="7"/>
  <c r="F1029" i="7"/>
  <c r="F1030" i="7"/>
  <c r="F1031" i="7"/>
  <c r="F1032" i="7"/>
  <c r="F5718" i="7"/>
  <c r="F5719" i="7"/>
  <c r="F5720" i="7"/>
  <c r="F1033" i="7"/>
  <c r="F1034" i="7"/>
  <c r="F1035" i="7"/>
  <c r="F1036" i="7"/>
  <c r="F1037" i="7"/>
  <c r="F1038" i="7"/>
  <c r="F1039" i="7"/>
  <c r="F5721" i="7"/>
  <c r="F3264" i="7"/>
  <c r="F5246" i="7"/>
  <c r="F3265" i="7"/>
  <c r="F3266" i="7"/>
  <c r="F3267" i="7"/>
  <c r="F3268" i="7"/>
  <c r="F5722" i="7"/>
  <c r="F4523" i="7"/>
  <c r="F1040" i="7"/>
  <c r="F4524" i="7"/>
  <c r="F4525" i="7"/>
  <c r="F4526" i="7"/>
  <c r="F4527" i="7"/>
  <c r="F4528" i="7"/>
  <c r="F4529" i="7"/>
  <c r="F1041" i="7"/>
  <c r="F1042" i="7"/>
  <c r="F5723" i="7"/>
  <c r="F5724" i="7"/>
  <c r="F1043" i="7"/>
  <c r="F4530" i="7"/>
  <c r="F4531" i="7"/>
  <c r="F4532" i="7"/>
  <c r="F4533" i="7"/>
  <c r="F3269" i="7"/>
  <c r="F1044" i="7"/>
  <c r="F1045" i="7"/>
  <c r="F1046" i="7"/>
  <c r="F5725" i="7"/>
  <c r="F5726" i="7"/>
  <c r="F5727" i="7"/>
  <c r="F5728" i="7"/>
  <c r="F4534" i="7"/>
  <c r="F3270" i="7"/>
  <c r="F5729" i="7"/>
  <c r="F3271" i="7"/>
  <c r="F4535" i="7"/>
  <c r="F4536" i="7"/>
  <c r="F3272" i="7"/>
  <c r="F3273" i="7"/>
  <c r="F4537" i="7"/>
  <c r="F4538" i="7"/>
  <c r="F4539" i="7"/>
  <c r="F5730" i="7"/>
  <c r="F1948" i="7"/>
  <c r="F1949" i="7"/>
  <c r="F1950" i="7"/>
  <c r="F1951" i="7"/>
  <c r="F1952" i="7"/>
  <c r="F5731" i="7"/>
  <c r="F1953" i="7"/>
  <c r="F5732" i="7"/>
  <c r="F5733" i="7"/>
  <c r="F5734" i="7"/>
  <c r="F5735" i="7"/>
  <c r="F5736" i="7"/>
  <c r="F5737" i="7"/>
  <c r="F1047" i="7"/>
  <c r="F5247" i="7"/>
  <c r="F2181" i="7"/>
  <c r="F2182" i="7"/>
  <c r="F4540" i="7"/>
  <c r="F4541" i="7"/>
  <c r="F5738" i="7"/>
  <c r="F4542" i="7"/>
  <c r="F4543" i="7"/>
  <c r="F1048" i="7"/>
  <c r="F1049" i="7"/>
  <c r="F2183" i="7"/>
  <c r="F2184" i="7"/>
  <c r="F2185" i="7"/>
  <c r="F1954" i="7"/>
  <c r="F5248" i="7"/>
  <c r="F5249" i="7"/>
  <c r="F2186" i="7"/>
  <c r="F5250" i="7"/>
  <c r="F5251" i="7"/>
  <c r="F5252" i="7"/>
  <c r="F2187" i="7"/>
  <c r="F3274" i="7"/>
  <c r="F1050" i="7"/>
  <c r="F1051" i="7"/>
  <c r="F3275" i="7"/>
  <c r="F3276" i="7"/>
  <c r="F3277" i="7"/>
  <c r="F3278" i="7"/>
  <c r="F5739" i="7"/>
  <c r="F5740" i="7"/>
  <c r="F5741" i="7"/>
  <c r="F1052" i="7"/>
  <c r="F1053" i="7"/>
  <c r="F1054" i="7"/>
  <c r="F1055" i="7"/>
  <c r="F1056" i="7"/>
  <c r="F1057" i="7"/>
  <c r="F2188" i="7"/>
  <c r="F2189" i="7"/>
  <c r="F5253" i="7"/>
  <c r="F5254" i="7"/>
  <c r="F5255" i="7"/>
  <c r="F2190" i="7"/>
  <c r="F2191" i="7"/>
  <c r="F2192" i="7"/>
  <c r="F2193" i="7"/>
  <c r="F2194" i="7"/>
  <c r="F5742" i="7"/>
  <c r="F5743" i="7"/>
  <c r="F2195" i="7"/>
  <c r="F2196" i="7"/>
  <c r="F2197" i="7"/>
  <c r="F5256" i="7"/>
  <c r="F4544" i="7"/>
  <c r="F1058" i="7"/>
  <c r="F1059" i="7"/>
  <c r="F1060" i="7"/>
  <c r="F4545" i="7"/>
  <c r="F4546" i="7"/>
  <c r="F3279" i="7"/>
  <c r="F3280" i="7"/>
  <c r="F3281" i="7"/>
  <c r="F4547" i="7"/>
  <c r="F1061" i="7"/>
  <c r="F1062" i="7"/>
  <c r="F5257" i="7"/>
  <c r="F5258" i="7"/>
  <c r="F1063" i="7"/>
  <c r="F5259" i="7"/>
  <c r="F1064" i="7"/>
  <c r="F4548" i="7"/>
  <c r="F3282" i="7"/>
  <c r="F4549" i="7"/>
  <c r="F4550" i="7"/>
  <c r="F1955" i="7"/>
  <c r="F3283" i="7"/>
  <c r="F3284" i="7"/>
  <c r="F3285" i="7"/>
  <c r="F3286" i="7"/>
  <c r="F3287" i="7"/>
  <c r="F3288" i="7"/>
  <c r="F3289" i="7"/>
  <c r="F3290" i="7"/>
  <c r="F3291" i="7"/>
  <c r="F3292" i="7"/>
  <c r="F3293" i="7"/>
  <c r="F3294" i="7"/>
  <c r="F3295" i="7"/>
  <c r="F3296" i="7"/>
  <c r="F4551" i="7"/>
  <c r="F4552" i="7"/>
  <c r="F4553" i="7"/>
  <c r="F4554" i="7"/>
  <c r="F3297" i="7"/>
  <c r="F3298" i="7"/>
  <c r="F3299" i="7"/>
  <c r="F4555" i="7"/>
  <c r="F4556" i="7"/>
  <c r="F3300" i="7"/>
  <c r="F4557" i="7"/>
  <c r="F4558" i="7"/>
  <c r="F4559" i="7"/>
  <c r="F4560" i="7"/>
  <c r="F4561" i="7"/>
  <c r="F4562" i="7"/>
  <c r="F5260" i="7"/>
  <c r="F5261" i="7"/>
  <c r="F1065" i="7"/>
  <c r="F1066" i="7"/>
  <c r="F1956" i="7"/>
  <c r="F1067" i="7"/>
  <c r="F1068" i="7"/>
  <c r="F4563" i="7"/>
  <c r="F4564" i="7"/>
  <c r="F1957" i="7"/>
  <c r="F4565" i="7"/>
  <c r="F5262" i="7"/>
  <c r="F3301" i="7"/>
  <c r="F3302" i="7"/>
  <c r="F3303" i="7"/>
  <c r="F5744" i="7"/>
  <c r="F3304" i="7"/>
  <c r="F3305" i="7"/>
  <c r="F5263" i="7"/>
  <c r="F3306" i="7"/>
  <c r="F3307" i="7"/>
  <c r="F1069" i="7"/>
  <c r="F1958" i="7"/>
  <c r="F4566" i="7"/>
  <c r="F4567" i="7"/>
  <c r="F5264" i="7"/>
  <c r="F218" i="7"/>
  <c r="F219" i="7"/>
  <c r="F220" i="7"/>
  <c r="F221" i="7"/>
  <c r="F222" i="7"/>
  <c r="F223" i="7"/>
  <c r="F224" i="7"/>
  <c r="F225" i="7"/>
  <c r="F226" i="7"/>
  <c r="F227" i="7"/>
  <c r="F228" i="7"/>
  <c r="F229" i="7"/>
  <c r="F230" i="7"/>
  <c r="F231" i="7"/>
  <c r="F2198" i="7"/>
  <c r="F232" i="7"/>
  <c r="F233" i="7"/>
  <c r="F4568" i="7"/>
  <c r="F5745" i="7"/>
  <c r="F1070" i="7"/>
  <c r="F2199" i="7"/>
  <c r="F3308" i="7"/>
  <c r="F2200" i="7"/>
  <c r="F2201" i="7"/>
  <c r="F2202" i="7"/>
  <c r="F2203" i="7"/>
  <c r="F3309" i="7"/>
  <c r="F3310" i="7"/>
  <c r="F4910" i="7"/>
  <c r="F3311" i="7"/>
  <c r="F3312" i="7"/>
  <c r="F3313" i="7"/>
  <c r="F4569" i="7"/>
  <c r="F4570" i="7"/>
  <c r="F2204" i="7"/>
  <c r="F1071" i="7"/>
  <c r="F3314" i="7"/>
  <c r="F3315" i="7"/>
  <c r="F3316" i="7"/>
  <c r="F4571" i="7"/>
  <c r="F3317" i="7"/>
  <c r="F3318" i="7"/>
  <c r="F3319" i="7"/>
  <c r="F3320" i="7"/>
  <c r="F3321" i="7"/>
  <c r="F3322" i="7"/>
  <c r="F3323" i="7"/>
  <c r="F5746" i="7"/>
  <c r="F2205" i="7"/>
  <c r="F1072" i="7"/>
  <c r="F1073" i="7"/>
  <c r="F5265" i="7"/>
  <c r="F5266" i="7"/>
  <c r="F5267" i="7"/>
  <c r="F1074" i="7"/>
  <c r="F4572" i="7"/>
  <c r="F4911" i="7"/>
  <c r="F5268" i="7"/>
  <c r="F5269" i="7"/>
  <c r="F1075" i="7"/>
  <c r="F1076" i="7"/>
  <c r="F1077" i="7"/>
  <c r="F1959" i="7"/>
  <c r="F1078" i="7"/>
  <c r="F1079" i="7"/>
  <c r="F1080" i="7"/>
  <c r="F5747" i="7"/>
  <c r="F5748" i="7"/>
  <c r="F4573" i="7"/>
  <c r="F1081" i="7"/>
  <c r="F1082" i="7"/>
  <c r="F1083" i="7"/>
  <c r="F1084" i="7"/>
  <c r="F1085" i="7"/>
  <c r="F1086" i="7"/>
  <c r="F1087" i="7"/>
  <c r="F5749" i="7"/>
  <c r="F4574" i="7"/>
  <c r="F5270" i="7"/>
  <c r="F5271" i="7"/>
  <c r="F5272" i="7"/>
  <c r="F5273" i="7"/>
  <c r="F5274" i="7"/>
  <c r="F1088" i="7"/>
  <c r="F1089" i="7"/>
  <c r="F234" i="7"/>
  <c r="F235" i="7"/>
  <c r="F5275" i="7"/>
  <c r="F5276" i="7"/>
  <c r="F5277" i="7"/>
  <c r="F5278" i="7"/>
  <c r="F1090" i="7"/>
  <c r="F5279" i="7"/>
  <c r="F1091" i="7"/>
  <c r="F1092" i="7"/>
  <c r="F1093" i="7"/>
  <c r="F236" i="7"/>
  <c r="F5280" i="7"/>
  <c r="F5281" i="7"/>
  <c r="F5282" i="7"/>
  <c r="F3324" i="7"/>
  <c r="F3325" i="7"/>
  <c r="F5283" i="7"/>
  <c r="F5284" i="7"/>
  <c r="F5285" i="7"/>
  <c r="F5286" i="7"/>
  <c r="F5287" i="7"/>
  <c r="F3326" i="7"/>
  <c r="F5288" i="7"/>
  <c r="F5289" i="7"/>
  <c r="F5290" i="7"/>
  <c r="F5291" i="7"/>
  <c r="F5292" i="7"/>
  <c r="F5750" i="7"/>
  <c r="F1094" i="7"/>
  <c r="F1095" i="7"/>
  <c r="F4575" i="7"/>
  <c r="F4576" i="7"/>
  <c r="F1096" i="7"/>
  <c r="F4577" i="7"/>
  <c r="F4578" i="7"/>
  <c r="F237" i="7"/>
  <c r="F238" i="7"/>
  <c r="F3327" i="7"/>
  <c r="F1960" i="7"/>
  <c r="F3328" i="7"/>
  <c r="F4579" i="7"/>
  <c r="F4580" i="7"/>
  <c r="F4581" i="7"/>
  <c r="F4582" i="7"/>
  <c r="F4583" i="7"/>
  <c r="F4584" i="7"/>
  <c r="F1097" i="7"/>
  <c r="F239" i="7"/>
  <c r="F240" i="7"/>
  <c r="F241" i="7"/>
  <c r="F1098" i="7"/>
  <c r="F1099" i="7"/>
  <c r="F1100" i="7"/>
  <c r="F1101" i="7"/>
  <c r="F3329" i="7"/>
  <c r="F4585" i="7"/>
  <c r="F5751" i="7"/>
  <c r="F1102" i="7"/>
  <c r="F1103" i="7"/>
  <c r="F5293" i="7"/>
  <c r="F1104" i="7"/>
  <c r="F1105" i="7"/>
  <c r="F1106" i="7"/>
  <c r="F1961" i="7"/>
  <c r="F5294" i="7"/>
  <c r="F242" i="7"/>
  <c r="F243" i="7"/>
  <c r="F244" i="7"/>
  <c r="F245" i="7"/>
  <c r="F4912" i="7"/>
  <c r="F5295" i="7"/>
  <c r="F1107" i="7"/>
  <c r="F1108" i="7"/>
  <c r="F1109" i="7"/>
  <c r="F1110" i="7"/>
  <c r="F1111" i="7"/>
  <c r="F1962" i="7"/>
  <c r="F1963" i="7"/>
  <c r="F3330" i="7"/>
  <c r="F1112" i="7"/>
  <c r="F1113" i="7"/>
  <c r="F1114" i="7"/>
  <c r="F1115" i="7"/>
  <c r="F5296" i="7"/>
  <c r="F1116" i="7"/>
  <c r="F5297" i="7"/>
  <c r="F5298" i="7"/>
  <c r="F5299" i="7"/>
  <c r="F1117" i="7"/>
  <c r="F1118" i="7"/>
  <c r="F1119" i="7"/>
  <c r="F1120" i="7"/>
  <c r="F1121" i="7"/>
  <c r="F1122" i="7"/>
  <c r="F1123" i="7"/>
  <c r="F1124" i="7"/>
  <c r="F1125" i="7"/>
  <c r="F1126" i="7"/>
  <c r="F1127" i="7"/>
  <c r="F1128" i="7"/>
  <c r="F1129" i="7"/>
  <c r="F1130" i="7"/>
  <c r="F1131" i="7"/>
  <c r="F1132" i="7"/>
  <c r="F1133" i="7"/>
  <c r="F1134" i="7"/>
  <c r="F1135" i="7"/>
  <c r="F1136" i="7"/>
  <c r="F1137" i="7"/>
  <c r="F1138" i="7"/>
  <c r="F3331" i="7"/>
  <c r="F3332" i="7"/>
  <c r="F3333" i="7"/>
  <c r="F3334" i="7"/>
  <c r="F4586" i="7"/>
  <c r="F1139" i="7"/>
  <c r="F1140" i="7"/>
  <c r="F1141" i="7"/>
  <c r="F1142" i="7"/>
  <c r="F1143" i="7"/>
  <c r="F246" i="7"/>
  <c r="F247" i="7"/>
  <c r="F248" i="7"/>
  <c r="F4587" i="7"/>
  <c r="F2206" i="7"/>
  <c r="F2207" i="7"/>
  <c r="F1144" i="7"/>
  <c r="F1145" i="7"/>
  <c r="F4588" i="7"/>
  <c r="F5752" i="7"/>
  <c r="F2208" i="7"/>
  <c r="F2209" i="7"/>
  <c r="F5753" i="7"/>
  <c r="F5754" i="7"/>
  <c r="F2210" i="7"/>
  <c r="F5755" i="7"/>
  <c r="F5756" i="7"/>
  <c r="F1146" i="7"/>
  <c r="F1147" i="7"/>
  <c r="F1148" i="7"/>
  <c r="F1149" i="7"/>
  <c r="F1150" i="7"/>
  <c r="F1151" i="7"/>
  <c r="F1152" i="7"/>
  <c r="F1153" i="7"/>
  <c r="F1154" i="7"/>
  <c r="F1155" i="7"/>
  <c r="F1964" i="7"/>
  <c r="F1156" i="7"/>
  <c r="F3335" i="7"/>
  <c r="F1157" i="7"/>
  <c r="F1158" i="7"/>
  <c r="F3336" i="7"/>
  <c r="F1965" i="7"/>
  <c r="F1159" i="7"/>
  <c r="F4589" i="7"/>
  <c r="F3337" i="7"/>
  <c r="F5300" i="7"/>
  <c r="F3338" i="7"/>
  <c r="F3339" i="7"/>
  <c r="F3340" i="7"/>
  <c r="F3341" i="7"/>
  <c r="F3342" i="7"/>
  <c r="F3343" i="7"/>
  <c r="F3344" i="7"/>
  <c r="F3345" i="7"/>
  <c r="F5301" i="7"/>
  <c r="F5302" i="7"/>
  <c r="F5303" i="7"/>
  <c r="F4590" i="7"/>
  <c r="F4591" i="7"/>
  <c r="F5304" i="7"/>
  <c r="F1160" i="7"/>
  <c r="F1161" i="7"/>
  <c r="F1162" i="7"/>
  <c r="F5757" i="7"/>
  <c r="F1163" i="7"/>
  <c r="F1164" i="7"/>
  <c r="F1165" i="7"/>
  <c r="F1166" i="7"/>
  <c r="F5305" i="7"/>
  <c r="F5306" i="7"/>
  <c r="F5307" i="7"/>
  <c r="F5308" i="7"/>
  <c r="F249" i="7"/>
  <c r="F250" i="7"/>
  <c r="F251" i="7"/>
  <c r="F252" i="7"/>
  <c r="F253" i="7"/>
  <c r="F254" i="7"/>
  <c r="F255" i="7"/>
  <c r="F3346" i="7"/>
  <c r="F5758" i="7"/>
  <c r="F5309" i="7"/>
  <c r="F5310" i="7"/>
  <c r="F1167" i="7"/>
  <c r="F5759" i="7"/>
  <c r="F3347" i="7"/>
  <c r="F3348" i="7"/>
  <c r="F5760" i="7"/>
  <c r="F1168" i="7"/>
  <c r="F1169" i="7"/>
  <c r="F1170" i="7"/>
  <c r="F1171" i="7"/>
  <c r="F1172" i="7"/>
  <c r="F4913" i="7"/>
  <c r="F1173" i="7"/>
  <c r="F256" i="7"/>
  <c r="F1174" i="7"/>
  <c r="F1175" i="7"/>
  <c r="F1176" i="7"/>
  <c r="F1177" i="7"/>
  <c r="F4592" i="7"/>
  <c r="F4593" i="7"/>
  <c r="F4594" i="7"/>
  <c r="F4595" i="7"/>
  <c r="F4596" i="7"/>
  <c r="F3349" i="7"/>
  <c r="F3350" i="7"/>
  <c r="F3351" i="7"/>
  <c r="F5311" i="7"/>
  <c r="F4597" i="7"/>
  <c r="F1178" i="7"/>
  <c r="F1179" i="7"/>
  <c r="F1180" i="7"/>
  <c r="F1181" i="7"/>
  <c r="F3352" i="7"/>
  <c r="F4914" i="7"/>
  <c r="F1966" i="7"/>
  <c r="F3353" i="7"/>
  <c r="F3354" i="7"/>
  <c r="F3355" i="7"/>
  <c r="F2211" i="7"/>
  <c r="F3356" i="7"/>
  <c r="F1182" i="7"/>
  <c r="F1183" i="7"/>
  <c r="F1184" i="7"/>
  <c r="F3357" i="7"/>
  <c r="F1185" i="7"/>
  <c r="F4598" i="7"/>
  <c r="F4599" i="7"/>
  <c r="F257" i="7"/>
  <c r="F258" i="7"/>
  <c r="F259" i="7"/>
  <c r="F260" i="7"/>
  <c r="F261" i="7"/>
  <c r="F262" i="7"/>
  <c r="F263" i="7"/>
  <c r="F264" i="7"/>
  <c r="F1186" i="7"/>
  <c r="F4600" i="7"/>
  <c r="F4601" i="7"/>
  <c r="F4602" i="7"/>
  <c r="F4603" i="7"/>
  <c r="F4604" i="7"/>
  <c r="F4605" i="7"/>
  <c r="F4606" i="7"/>
  <c r="F4607" i="7"/>
  <c r="F1187" i="7"/>
  <c r="F2212" i="7"/>
  <c r="F1967" i="7"/>
  <c r="F4608" i="7"/>
  <c r="F4609" i="7"/>
  <c r="F1188" i="7"/>
  <c r="F1189" i="7"/>
  <c r="F3358" i="7"/>
  <c r="F1190" i="7"/>
  <c r="F1191" i="7"/>
  <c r="F1192" i="7"/>
  <c r="F1193" i="7"/>
  <c r="F1968" i="7"/>
  <c r="F1194" i="7"/>
  <c r="F1969" i="7"/>
  <c r="F1195" i="7"/>
  <c r="F1970" i="7"/>
  <c r="F1971" i="7"/>
  <c r="F4610" i="7"/>
  <c r="F2213" i="7"/>
  <c r="F2214" i="7"/>
  <c r="F4611" i="7"/>
  <c r="F5761" i="7"/>
  <c r="F3359" i="7"/>
  <c r="F3360" i="7"/>
  <c r="F3361" i="7"/>
  <c r="F3362" i="7"/>
  <c r="F4915" i="7"/>
  <c r="F1196" i="7"/>
  <c r="F1197" i="7"/>
  <c r="F1972" i="7"/>
  <c r="F1973" i="7"/>
  <c r="F1974" i="7"/>
  <c r="F1198" i="7"/>
  <c r="F1199" i="7"/>
  <c r="F1200" i="7"/>
  <c r="F4612" i="7"/>
  <c r="F1201" i="7"/>
  <c r="F1202" i="7"/>
  <c r="F1203" i="7"/>
  <c r="F1975" i="7"/>
  <c r="F1204" i="7"/>
  <c r="F4613" i="7"/>
  <c r="F1205" i="7"/>
  <c r="F1206" i="7"/>
  <c r="F5312" i="7"/>
  <c r="F1207" i="7"/>
  <c r="F1208" i="7"/>
  <c r="F1209" i="7"/>
  <c r="F5313" i="7"/>
  <c r="F5314" i="7"/>
  <c r="F3363" i="7"/>
  <c r="F3364" i="7"/>
  <c r="F1210" i="7"/>
  <c r="F1211" i="7"/>
  <c r="F1212" i="7"/>
  <c r="F5315" i="7"/>
  <c r="F1976" i="7"/>
  <c r="F4614" i="7"/>
  <c r="F1213" i="7"/>
  <c r="F3365" i="7"/>
  <c r="F3366" i="7"/>
  <c r="F3367" i="7"/>
  <c r="F3368" i="7"/>
  <c r="F3369" i="7"/>
  <c r="F2215" i="7"/>
  <c r="F1214" i="7"/>
  <c r="F1977" i="7"/>
  <c r="F1978" i="7"/>
  <c r="F5762" i="7"/>
  <c r="F5763" i="7"/>
  <c r="F4615" i="7"/>
  <c r="F5764" i="7"/>
  <c r="F5765" i="7"/>
  <c r="F4616" i="7"/>
  <c r="F2216" i="7"/>
  <c r="F4617" i="7"/>
  <c r="F4618" i="7"/>
  <c r="F4916" i="7"/>
  <c r="F4917" i="7"/>
  <c r="F5316" i="7"/>
  <c r="F4619" i="7"/>
  <c r="F4620" i="7"/>
  <c r="F4621" i="7"/>
  <c r="F4622" i="7"/>
  <c r="F4623" i="7"/>
  <c r="F4624" i="7"/>
  <c r="F4625" i="7"/>
  <c r="F4626" i="7"/>
  <c r="F4627" i="7"/>
  <c r="F4628" i="7"/>
  <c r="F4629" i="7"/>
  <c r="F265" i="7"/>
  <c r="F266" i="7"/>
  <c r="F267" i="7"/>
  <c r="F268" i="7"/>
  <c r="F269" i="7"/>
  <c r="F1215" i="7"/>
  <c r="F270" i="7"/>
  <c r="F271" i="7"/>
  <c r="F272" i="7"/>
  <c r="F4630" i="7"/>
  <c r="F5766" i="7"/>
  <c r="F5767" i="7"/>
  <c r="F1979" i="7"/>
  <c r="F3370" i="7"/>
  <c r="F5768" i="7"/>
  <c r="F3371" i="7"/>
  <c r="F5769" i="7"/>
  <c r="F3372" i="7"/>
  <c r="F3373" i="7"/>
  <c r="F4631" i="7"/>
  <c r="F4632" i="7"/>
  <c r="F1216" i="7"/>
  <c r="F273" i="7"/>
  <c r="F274" i="7"/>
  <c r="F275" i="7"/>
  <c r="F276" i="7"/>
  <c r="F277" i="7"/>
  <c r="F278" i="7"/>
  <c r="F1217" i="7"/>
  <c r="F4633" i="7"/>
  <c r="F5317" i="7"/>
  <c r="F5318" i="7"/>
  <c r="F3374" i="7"/>
  <c r="F5319" i="7"/>
  <c r="F3375" i="7"/>
  <c r="F279" i="7"/>
  <c r="F280" i="7"/>
  <c r="F281" i="7"/>
  <c r="F5320" i="7"/>
  <c r="F1980" i="7"/>
  <c r="F3376" i="7"/>
  <c r="F1981" i="7"/>
  <c r="F1982" i="7"/>
  <c r="F4634" i="7"/>
  <c r="F4635" i="7"/>
  <c r="F4636" i="7"/>
  <c r="F4637" i="7"/>
  <c r="F4638" i="7"/>
  <c r="F4639" i="7"/>
  <c r="F3377" i="7"/>
  <c r="F1983" i="7"/>
  <c r="F2217" i="7"/>
  <c r="F4640" i="7"/>
  <c r="F4641" i="7"/>
  <c r="F4642" i="7"/>
  <c r="F3378" i="7"/>
  <c r="F4643" i="7"/>
  <c r="F4644" i="7"/>
  <c r="F5321" i="7"/>
  <c r="F5322" i="7"/>
  <c r="F5323" i="7"/>
  <c r="F5324" i="7"/>
  <c r="F5325" i="7"/>
  <c r="F1218" i="7"/>
  <c r="F1219" i="7"/>
  <c r="F282" i="7"/>
  <c r="F3379" i="7"/>
  <c r="F1220" i="7"/>
  <c r="F4645" i="7"/>
  <c r="F4646" i="7"/>
  <c r="F2218" i="7"/>
  <c r="F5770" i="7"/>
  <c r="F5326" i="7"/>
  <c r="F3380" i="7"/>
  <c r="F1221" i="7"/>
  <c r="F5327" i="7"/>
  <c r="F3381" i="7"/>
  <c r="F3382" i="7"/>
  <c r="F3383" i="7"/>
  <c r="F1222" i="7"/>
  <c r="F2219" i="7"/>
  <c r="F2220" i="7"/>
  <c r="F2221" i="7"/>
  <c r="F2222" i="7"/>
  <c r="F5771" i="7"/>
  <c r="F5328" i="7"/>
  <c r="F5329" i="7"/>
  <c r="F5330" i="7"/>
  <c r="F5772" i="7"/>
  <c r="F5773" i="7"/>
  <c r="F5774" i="7"/>
  <c r="F5775" i="7"/>
  <c r="F5776" i="7"/>
  <c r="F5777" i="7"/>
  <c r="F2223" i="7"/>
  <c r="F2224" i="7"/>
  <c r="F1223" i="7"/>
  <c r="F4918" i="7"/>
  <c r="F4919" i="7"/>
  <c r="F3384" i="7"/>
  <c r="F3385" i="7"/>
  <c r="F5331" i="7"/>
  <c r="F4647" i="7"/>
  <c r="F1984" i="7"/>
  <c r="F4648" i="7"/>
  <c r="F5332" i="7"/>
  <c r="F5333" i="7"/>
  <c r="F5334" i="7"/>
  <c r="F2225" i="7"/>
  <c r="F2226" i="7"/>
  <c r="F2227" i="7"/>
  <c r="F2228" i="7"/>
  <c r="F2229" i="7"/>
  <c r="F2230" i="7"/>
  <c r="F2231" i="7"/>
  <c r="F2232" i="7"/>
  <c r="F3386" i="7"/>
  <c r="F3387" i="7"/>
  <c r="F3388" i="7"/>
  <c r="F3389" i="7"/>
  <c r="F3390" i="7"/>
  <c r="F3391" i="7"/>
  <c r="F2233" i="7"/>
  <c r="F2234" i="7"/>
  <c r="F3392" i="7"/>
  <c r="F3393" i="7"/>
  <c r="F3394" i="7"/>
  <c r="F3395" i="7"/>
  <c r="F3396" i="7"/>
  <c r="F3397" i="7"/>
  <c r="F5335" i="7"/>
  <c r="F5336" i="7"/>
  <c r="F5337" i="7"/>
  <c r="F4920" i="7"/>
  <c r="F4649" i="7"/>
  <c r="F4650" i="7"/>
  <c r="F4651" i="7"/>
  <c r="F4652" i="7"/>
  <c r="F4653" i="7"/>
  <c r="F4654" i="7"/>
  <c r="F4655" i="7"/>
  <c r="F3398" i="7"/>
  <c r="F3399" i="7"/>
  <c r="F3400" i="7"/>
  <c r="F5338" i="7"/>
  <c r="F3401" i="7"/>
  <c r="F3402" i="7"/>
  <c r="F3403" i="7"/>
  <c r="F3404" i="7"/>
  <c r="F3405" i="7"/>
  <c r="F3406" i="7"/>
  <c r="F3407" i="7"/>
  <c r="F1985" i="7"/>
  <c r="F5778" i="7"/>
  <c r="F3408" i="7"/>
  <c r="F3409" i="7"/>
  <c r="F3410" i="7"/>
  <c r="F3411" i="7"/>
  <c r="F3412" i="7"/>
  <c r="F3413" i="7"/>
  <c r="F1224" i="7"/>
  <c r="F1225" i="7"/>
  <c r="F5339" i="7"/>
  <c r="F2235" i="7"/>
  <c r="F3414" i="7"/>
  <c r="F283" i="7"/>
  <c r="F284" i="7"/>
  <c r="F4656" i="7"/>
  <c r="F4921" i="7"/>
  <c r="F4657" i="7"/>
  <c r="F1226" i="7"/>
  <c r="F4658" i="7"/>
  <c r="F1227" i="7"/>
  <c r="F1228" i="7"/>
  <c r="F3415" i="7"/>
  <c r="F3416" i="7"/>
  <c r="F1986" i="7"/>
  <c r="F3417" i="7"/>
  <c r="F1987" i="7"/>
  <c r="F5340" i="7"/>
  <c r="F3418" i="7"/>
  <c r="F3419" i="7"/>
  <c r="F3420" i="7"/>
  <c r="F1988" i="7"/>
  <c r="F4659" i="7"/>
  <c r="F4660" i="7"/>
  <c r="F4661" i="7"/>
  <c r="F3421" i="7"/>
  <c r="F4662" i="7"/>
  <c r="F3422" i="7"/>
  <c r="F4663" i="7"/>
  <c r="F4664" i="7"/>
  <c r="F5779" i="7"/>
  <c r="F285" i="7"/>
  <c r="F5341" i="7"/>
  <c r="F5342" i="7"/>
  <c r="F5343" i="7"/>
  <c r="F3423" i="7"/>
  <c r="F3424" i="7"/>
  <c r="F286" i="7"/>
  <c r="F3425" i="7"/>
  <c r="F287" i="7"/>
  <c r="F288" i="7"/>
  <c r="F289" i="7"/>
  <c r="F290" i="7"/>
  <c r="F3426" i="7"/>
  <c r="F3427" i="7"/>
  <c r="F3428" i="7"/>
  <c r="F3429" i="7"/>
  <c r="F3430" i="7"/>
  <c r="F3431" i="7"/>
  <c r="F4665" i="7"/>
  <c r="F3432" i="7"/>
  <c r="F3433" i="7"/>
  <c r="F3434" i="7"/>
  <c r="F3435" i="7"/>
  <c r="F3436" i="7"/>
  <c r="F3437" i="7"/>
  <c r="F1989" i="7"/>
  <c r="F4666" i="7"/>
  <c r="F4667" i="7"/>
  <c r="F4668" i="7"/>
  <c r="F4669" i="7"/>
  <c r="F4670" i="7"/>
  <c r="F4671" i="7"/>
  <c r="F4672" i="7"/>
  <c r="F3438" i="7"/>
  <c r="F3439" i="7"/>
  <c r="F3440" i="7"/>
  <c r="F3441" i="7"/>
  <c r="F3442" i="7"/>
  <c r="F1229" i="7"/>
  <c r="F1230" i="7"/>
  <c r="F1231" i="7"/>
  <c r="F1990" i="7"/>
  <c r="F1991" i="7"/>
  <c r="F1992" i="7"/>
  <c r="F3443" i="7"/>
  <c r="F3444" i="7"/>
  <c r="F3445" i="7"/>
  <c r="F3446" i="7"/>
  <c r="F3447" i="7"/>
  <c r="F3448" i="7"/>
  <c r="F3449" i="7"/>
  <c r="F3450" i="7"/>
  <c r="F3451" i="7"/>
  <c r="F3452" i="7"/>
  <c r="F3453" i="7"/>
  <c r="F3454" i="7"/>
  <c r="F3455" i="7"/>
  <c r="F291" i="7"/>
  <c r="F3456" i="7"/>
  <c r="F3457" i="7"/>
  <c r="F3458" i="7"/>
  <c r="F3459" i="7"/>
  <c r="F3460" i="7"/>
  <c r="F3461" i="7"/>
  <c r="F3462" i="7"/>
  <c r="F3463" i="7"/>
  <c r="F3464" i="7"/>
  <c r="F4673" i="7"/>
  <c r="F4674" i="7"/>
  <c r="F1993" i="7"/>
  <c r="F3465" i="7"/>
  <c r="F1994" i="7"/>
  <c r="F5780" i="7"/>
  <c r="F5781" i="7"/>
  <c r="F5782" i="7"/>
  <c r="F5783" i="7"/>
  <c r="F3466" i="7"/>
  <c r="F3467" i="7"/>
  <c r="F5784" i="7"/>
  <c r="F5785" i="7"/>
  <c r="F1232" i="7"/>
  <c r="F1233" i="7"/>
  <c r="F1234" i="7"/>
  <c r="F3468" i="7"/>
  <c r="F3469" i="7"/>
  <c r="F3470" i="7"/>
  <c r="F4675" i="7"/>
  <c r="F4676" i="7"/>
  <c r="F5786" i="7"/>
  <c r="F4677" i="7"/>
  <c r="F4678" i="7"/>
  <c r="F4679" i="7"/>
  <c r="F4680" i="7"/>
  <c r="F1235" i="7"/>
  <c r="F292" i="7"/>
  <c r="F5344" i="7"/>
  <c r="F293" i="7"/>
  <c r="F5345" i="7"/>
  <c r="F5346" i="7"/>
  <c r="F5347" i="7"/>
  <c r="F5348" i="7"/>
  <c r="F3471" i="7"/>
  <c r="F294" i="7"/>
  <c r="F3472" i="7"/>
  <c r="F295" i="7"/>
  <c r="F3473" i="7"/>
  <c r="F296" i="7"/>
  <c r="F297" i="7"/>
  <c r="F298" i="7"/>
  <c r="F299" i="7"/>
  <c r="F300" i="7"/>
  <c r="F1236" i="7"/>
  <c r="F301" i="7"/>
  <c r="F302" i="7"/>
  <c r="F5349" i="7"/>
  <c r="F5350" i="7"/>
  <c r="F3474" i="7"/>
  <c r="F4922" i="7"/>
  <c r="F4923" i="7"/>
  <c r="F5351" i="7"/>
  <c r="F4924" i="7"/>
  <c r="F4681" i="7"/>
  <c r="F4682" i="7"/>
  <c r="F1237" i="7"/>
  <c r="F1238" i="7"/>
  <c r="F303" i="7"/>
  <c r="F304" i="7"/>
  <c r="F305" i="7"/>
  <c r="F306" i="7"/>
  <c r="F4683" i="7"/>
  <c r="F1239" i="7"/>
  <c r="F1240" i="7"/>
  <c r="F3475" i="7"/>
  <c r="F3476" i="7"/>
  <c r="F4684" i="7"/>
  <c r="F5787" i="7"/>
  <c r="F5788" i="7"/>
  <c r="F5789" i="7"/>
  <c r="F4685" i="7"/>
  <c r="F5790" i="7"/>
  <c r="F4686" i="7"/>
  <c r="F4687" i="7"/>
  <c r="F4688" i="7"/>
  <c r="F307" i="7"/>
  <c r="F5791" i="7"/>
  <c r="F5792" i="7"/>
  <c r="F5793" i="7"/>
  <c r="F308" i="7"/>
  <c r="F2236" i="7"/>
  <c r="F309" i="7"/>
  <c r="F310" i="7"/>
  <c r="F1241" i="7"/>
  <c r="F311" i="7"/>
  <c r="F1242" i="7"/>
  <c r="F1243" i="7"/>
  <c r="F4925" i="7"/>
  <c r="F5794" i="7"/>
  <c r="F4689" i="7"/>
  <c r="F1244" i="7"/>
  <c r="F1995" i="7"/>
  <c r="F5795" i="7"/>
  <c r="F5796" i="7"/>
  <c r="F5797" i="7"/>
  <c r="F5798" i="7"/>
  <c r="F5799" i="7"/>
  <c r="F5800" i="7"/>
  <c r="F4690" i="7"/>
  <c r="F4691" i="7"/>
  <c r="F4692" i="7"/>
  <c r="F1245" i="7"/>
  <c r="F1246" i="7"/>
  <c r="F4693" i="7"/>
  <c r="F5801" i="7"/>
  <c r="F1996" i="7"/>
  <c r="F1997" i="7"/>
  <c r="F1998" i="7"/>
  <c r="F1999" i="7"/>
  <c r="F5352" i="7"/>
  <c r="F1247" i="7"/>
  <c r="F1248" i="7"/>
  <c r="F3477" i="7"/>
  <c r="F1249" i="7"/>
  <c r="F1250" i="7"/>
  <c r="F3478" i="7"/>
  <c r="F1251" i="7"/>
  <c r="F1252" i="7"/>
  <c r="F4694" i="7"/>
  <c r="F5353" i="7"/>
  <c r="F4695" i="7"/>
  <c r="F4696" i="7"/>
  <c r="F4697" i="7"/>
  <c r="F3479" i="7"/>
  <c r="F4698" i="7"/>
  <c r="F3480" i="7"/>
  <c r="F3481" i="7"/>
  <c r="F3482" i="7"/>
  <c r="F2000" i="7"/>
  <c r="F3483" i="7"/>
  <c r="F3484" i="7"/>
  <c r="F1253" i="7"/>
  <c r="F5354" i="7"/>
  <c r="F312" i="7"/>
  <c r="F1254" i="7"/>
  <c r="F1255" i="7"/>
  <c r="F1256" i="7"/>
  <c r="F1257" i="7"/>
  <c r="F1258" i="7"/>
  <c r="F1259" i="7"/>
  <c r="F1260" i="7"/>
  <c r="F2237" i="7"/>
  <c r="F1261" i="7"/>
  <c r="F1262" i="7"/>
  <c r="F1263" i="7"/>
  <c r="F1264" i="7"/>
  <c r="F1265" i="7"/>
  <c r="F1266" i="7"/>
  <c r="F3485" i="7"/>
  <c r="F1267" i="7"/>
  <c r="F5802" i="7"/>
  <c r="F1268" i="7"/>
  <c r="F1269" i="7"/>
  <c r="F1270" i="7"/>
  <c r="F1271" i="7"/>
  <c r="F1272" i="7"/>
  <c r="F1273" i="7"/>
  <c r="F1274" i="7"/>
  <c r="F1275" i="7"/>
  <c r="F5803" i="7"/>
  <c r="F2001" i="7"/>
  <c r="F2002" i="7"/>
  <c r="F4699" i="7"/>
  <c r="F3486" i="7"/>
  <c r="F2003" i="7"/>
  <c r="F3487" i="7"/>
  <c r="F3488" i="7"/>
  <c r="F5804" i="7"/>
  <c r="F5805" i="7"/>
  <c r="F4700" i="7"/>
  <c r="F1276" i="7"/>
  <c r="F4701" i="7"/>
  <c r="F4702" i="7"/>
  <c r="F4703" i="7"/>
  <c r="F4704" i="7"/>
  <c r="F4705" i="7"/>
  <c r="F4706" i="7"/>
  <c r="F4707" i="7"/>
  <c r="F5806" i="7"/>
  <c r="F5807" i="7"/>
  <c r="F313" i="7"/>
  <c r="F314" i="7"/>
  <c r="F5808" i="7"/>
  <c r="F315" i="7"/>
  <c r="F316" i="7"/>
  <c r="F317" i="7"/>
  <c r="F5809" i="7"/>
  <c r="F4708" i="7"/>
  <c r="F5810" i="7"/>
  <c r="F318" i="7"/>
  <c r="F5811" i="7"/>
  <c r="F319" i="7"/>
  <c r="F1277" i="7"/>
  <c r="F320" i="7"/>
  <c r="F3489" i="7"/>
  <c r="F321" i="7"/>
  <c r="F3490" i="7"/>
  <c r="F3491" i="7"/>
  <c r="F3492" i="7"/>
  <c r="F3493" i="7"/>
  <c r="F3494" i="7"/>
  <c r="F5812" i="7"/>
  <c r="F5813" i="7"/>
  <c r="F322" i="7"/>
  <c r="F3495" i="7"/>
  <c r="F323" i="7"/>
  <c r="F324" i="7"/>
  <c r="F3496" i="7"/>
  <c r="F325" i="7"/>
  <c r="F3497" i="7"/>
  <c r="F3498" i="7"/>
  <c r="F326" i="7"/>
  <c r="F327" i="7"/>
  <c r="F3499" i="7"/>
  <c r="F3500" i="7"/>
  <c r="F4709" i="7"/>
  <c r="F328" i="7"/>
  <c r="F329" i="7"/>
  <c r="F3501" i="7"/>
  <c r="F330" i="7"/>
  <c r="F5814" i="7"/>
  <c r="F5815" i="7"/>
  <c r="F5816" i="7"/>
  <c r="F2238" i="7"/>
  <c r="F2239" i="7"/>
  <c r="F5817" i="7"/>
  <c r="F5818" i="7"/>
  <c r="F5819" i="7"/>
  <c r="F5820" i="7"/>
  <c r="F2240" i="7"/>
  <c r="F2241" i="7"/>
  <c r="F2242" i="7"/>
  <c r="F2243" i="7"/>
  <c r="F1278" i="7"/>
  <c r="F1279" i="7"/>
  <c r="F2244" i="7"/>
  <c r="F3502" i="7"/>
  <c r="F2245" i="7"/>
  <c r="F1280" i="7"/>
  <c r="F3503" i="7"/>
  <c r="F3504" i="7"/>
  <c r="F3505" i="7"/>
  <c r="F3506" i="7"/>
  <c r="F3507" i="7"/>
  <c r="F5355" i="7"/>
  <c r="F5356" i="7"/>
  <c r="F5357" i="7"/>
  <c r="F5358" i="7"/>
  <c r="F5359" i="7"/>
  <c r="F5360" i="7"/>
  <c r="F5361" i="7"/>
  <c r="F1281" i="7"/>
  <c r="F2246" i="7"/>
  <c r="F2247" i="7"/>
  <c r="F5362" i="7"/>
  <c r="F4710" i="7"/>
  <c r="F4711" i="7"/>
  <c r="F2004" i="7"/>
  <c r="F4712" i="7"/>
  <c r="F4713" i="7"/>
  <c r="F1282" i="7"/>
  <c r="F1283" i="7"/>
  <c r="F1284" i="7"/>
  <c r="F1285" i="7"/>
  <c r="F1286" i="7"/>
  <c r="F1287" i="7"/>
  <c r="F5363" i="7"/>
  <c r="F5364" i="7"/>
  <c r="F1288" i="7"/>
  <c r="F5821" i="7"/>
  <c r="F5822" i="7"/>
  <c r="F1289" i="7"/>
  <c r="F1290" i="7"/>
  <c r="F5365" i="7"/>
  <c r="F1291" i="7"/>
  <c r="F5366" i="7"/>
  <c r="F1292" i="7"/>
  <c r="F5367" i="7"/>
  <c r="F1293" i="7"/>
  <c r="F1294" i="7"/>
  <c r="F1295" i="7"/>
  <c r="F3508" i="7"/>
  <c r="F3509" i="7"/>
  <c r="F3510" i="7"/>
  <c r="F3511" i="7"/>
  <c r="F3512" i="7"/>
  <c r="F3513" i="7"/>
  <c r="F3514" i="7"/>
  <c r="F1296" i="7"/>
  <c r="F3515" i="7"/>
  <c r="F1297" i="7"/>
  <c r="F3516" i="7"/>
  <c r="F1298" i="7"/>
  <c r="F1299" i="7"/>
  <c r="F2005" i="7"/>
  <c r="F2006" i="7"/>
  <c r="F2007" i="7"/>
  <c r="F2008" i="7"/>
  <c r="F2009" i="7"/>
  <c r="F1300" i="7"/>
  <c r="F5368" i="7"/>
  <c r="F2010" i="7"/>
  <c r="F5369" i="7"/>
  <c r="F5370" i="7"/>
  <c r="F2011" i="7"/>
  <c r="F2248" i="7"/>
  <c r="F2249" i="7"/>
  <c r="F1301" i="7"/>
  <c r="F1302" i="7"/>
  <c r="F1303" i="7"/>
  <c r="F1304" i="7"/>
  <c r="F5371" i="7"/>
  <c r="F5372" i="7"/>
  <c r="F5373" i="7"/>
  <c r="F5374" i="7"/>
  <c r="F5375" i="7"/>
  <c r="F5376" i="7"/>
  <c r="F5377" i="7"/>
  <c r="F1305" i="7"/>
  <c r="F1306" i="7"/>
  <c r="F1307" i="7"/>
  <c r="F4714" i="7"/>
  <c r="F331" i="7"/>
  <c r="F332" i="7"/>
  <c r="F333" i="7"/>
  <c r="F334" i="7"/>
  <c r="F335" i="7"/>
  <c r="F336" i="7"/>
  <c r="F1308" i="7"/>
  <c r="F1309" i="7"/>
  <c r="F3517" i="7"/>
  <c r="F3518" i="7"/>
  <c r="F3519" i="7"/>
  <c r="F3520" i="7"/>
  <c r="F5378" i="7"/>
  <c r="F1310" i="7"/>
  <c r="F1311" i="7"/>
  <c r="F2012" i="7"/>
  <c r="F4926" i="7"/>
  <c r="F4715" i="7"/>
  <c r="F3521" i="7"/>
  <c r="F2013" i="7"/>
  <c r="F3522" i="7"/>
  <c r="F3523" i="7"/>
  <c r="F3524" i="7"/>
  <c r="F3525" i="7"/>
  <c r="F1312" i="7"/>
  <c r="F1313" i="7"/>
  <c r="F1314" i="7"/>
  <c r="F1315" i="7"/>
  <c r="F1316" i="7"/>
  <c r="F1317" i="7"/>
  <c r="F1318" i="7"/>
  <c r="F4716" i="7"/>
  <c r="F4717" i="7"/>
  <c r="F4718" i="7"/>
  <c r="F4719" i="7"/>
  <c r="F4720" i="7"/>
  <c r="F3526" i="7"/>
  <c r="F3527" i="7"/>
  <c r="F4721" i="7"/>
  <c r="F1319" i="7"/>
  <c r="F3528" i="7"/>
  <c r="F3529" i="7"/>
  <c r="F1320" i="7"/>
  <c r="F1321" i="7"/>
  <c r="F3530" i="7"/>
  <c r="F3531" i="7"/>
  <c r="F3532" i="7"/>
  <c r="F3533" i="7"/>
  <c r="F3534" i="7"/>
  <c r="F3535" i="7"/>
  <c r="F3536" i="7"/>
  <c r="F3537" i="7"/>
  <c r="F3538" i="7"/>
  <c r="F3539" i="7"/>
  <c r="F3540" i="7"/>
  <c r="F3541" i="7"/>
  <c r="F4722" i="7"/>
  <c r="F1322" i="7"/>
  <c r="F1323" i="7"/>
  <c r="F4723" i="7"/>
  <c r="F4724" i="7"/>
  <c r="F3542" i="7"/>
  <c r="F1324" i="7"/>
  <c r="F3543" i="7"/>
  <c r="F3544" i="7"/>
  <c r="F3545" i="7"/>
  <c r="F1325" i="7"/>
  <c r="F1326" i="7"/>
  <c r="F1327" i="7"/>
  <c r="F1328" i="7"/>
  <c r="F337" i="7"/>
  <c r="F2250" i="7"/>
  <c r="F2251" i="7"/>
  <c r="F2252" i="7"/>
  <c r="F1329" i="7"/>
  <c r="F2253" i="7"/>
  <c r="F1330" i="7"/>
  <c r="F1331" i="7"/>
  <c r="F1332" i="7"/>
  <c r="F1333" i="7"/>
  <c r="F5823" i="7"/>
  <c r="F4725" i="7"/>
  <c r="F3546" i="7"/>
  <c r="F3547" i="7"/>
  <c r="F3548" i="7"/>
  <c r="F4726" i="7"/>
  <c r="F4727" i="7"/>
  <c r="F4728" i="7"/>
  <c r="F4729" i="7"/>
  <c r="F4730" i="7"/>
  <c r="F338" i="7"/>
  <c r="F339" i="7"/>
  <c r="F340" i="7"/>
  <c r="F341" i="7"/>
  <c r="F342" i="7"/>
  <c r="F343" i="7"/>
  <c r="F344" i="7"/>
  <c r="F345" i="7"/>
  <c r="F346" i="7"/>
  <c r="F3549" i="7"/>
  <c r="F3550" i="7"/>
  <c r="F3551" i="7"/>
  <c r="F3552" i="7"/>
  <c r="F3553" i="7"/>
  <c r="F3554" i="7"/>
  <c r="F5824" i="7"/>
  <c r="F3555" i="7"/>
  <c r="F2014" i="7"/>
  <c r="F4731" i="7"/>
  <c r="F5825" i="7"/>
  <c r="F4732" i="7"/>
  <c r="F3556" i="7"/>
  <c r="F3557" i="7"/>
  <c r="F3558" i="7"/>
  <c r="F3559" i="7"/>
  <c r="F3560" i="7"/>
  <c r="F5826" i="7"/>
  <c r="F4733" i="7"/>
  <c r="F3561" i="7"/>
  <c r="F4734" i="7"/>
  <c r="F4735" i="7"/>
  <c r="F4736" i="7"/>
  <c r="F347" i="7"/>
  <c r="F4737" i="7"/>
  <c r="F348" i="7"/>
  <c r="F1334" i="7"/>
  <c r="F5379" i="7"/>
  <c r="F5827" i="7"/>
  <c r="F5828" i="7"/>
  <c r="F1335" i="7"/>
  <c r="F1336" i="7"/>
  <c r="F1337" i="7"/>
  <c r="F1338" i="7"/>
  <c r="F1339" i="7"/>
  <c r="F1340" i="7"/>
  <c r="F1341" i="7"/>
  <c r="F1342" i="7"/>
  <c r="F1343" i="7"/>
  <c r="F1344" i="7"/>
  <c r="F1345" i="7"/>
  <c r="F1346" i="7"/>
  <c r="F5829" i="7"/>
  <c r="F5830" i="7"/>
  <c r="F5831" i="7"/>
  <c r="F3562" i="7"/>
  <c r="F5832" i="7"/>
  <c r="F5833" i="7"/>
  <c r="F5834" i="7"/>
  <c r="F5835" i="7"/>
  <c r="F5836" i="7"/>
  <c r="F2015" i="7"/>
  <c r="F5837" i="7"/>
  <c r="F5838" i="7"/>
  <c r="F5839" i="7"/>
  <c r="F2016" i="7"/>
  <c r="F2017" i="7"/>
  <c r="F2018" i="7"/>
  <c r="F5840" i="7"/>
  <c r="F5841" i="7"/>
  <c r="F3563" i="7"/>
  <c r="F4738" i="7"/>
  <c r="F3564" i="7"/>
  <c r="F3565" i="7"/>
  <c r="F3566" i="7"/>
  <c r="F3567" i="7"/>
  <c r="F3568" i="7"/>
  <c r="F3569" i="7"/>
  <c r="F3570" i="7"/>
  <c r="F3571" i="7"/>
  <c r="F2254" i="7"/>
  <c r="F1347" i="7"/>
  <c r="F4739" i="7"/>
  <c r="F5842" i="7"/>
  <c r="F5843" i="7"/>
  <c r="F5844" i="7"/>
  <c r="F5845" i="7"/>
  <c r="F4740" i="7"/>
  <c r="F3572" i="7"/>
  <c r="F5846" i="7"/>
  <c r="F5847" i="7"/>
  <c r="F5848" i="7"/>
  <c r="F5849" i="7"/>
  <c r="F5850" i="7"/>
  <c r="F349" i="7"/>
  <c r="F350" i="7"/>
  <c r="F351" i="7"/>
  <c r="F352" i="7"/>
  <c r="F353" i="7"/>
  <c r="F354" i="7"/>
  <c r="F355" i="7"/>
  <c r="F356" i="7"/>
  <c r="F1348" i="7"/>
  <c r="F5851" i="7"/>
  <c r="F5852" i="7"/>
  <c r="F5853" i="7"/>
  <c r="F3573" i="7"/>
  <c r="F3574" i="7"/>
  <c r="F3575" i="7"/>
  <c r="F1349" i="7"/>
  <c r="F5854" i="7"/>
  <c r="F5855" i="7"/>
  <c r="F1350" i="7"/>
  <c r="F4741" i="7"/>
  <c r="F2019" i="7"/>
  <c r="F5856" i="7"/>
  <c r="F3576" i="7"/>
  <c r="F2020" i="7"/>
  <c r="F1351" i="7"/>
  <c r="F5380" i="7"/>
  <c r="F3577" i="7"/>
  <c r="F5857" i="7"/>
  <c r="F3578" i="7"/>
  <c r="F4742" i="7"/>
  <c r="F4743" i="7"/>
  <c r="F3579" i="7"/>
  <c r="F3580" i="7"/>
  <c r="F3581" i="7"/>
  <c r="F3582" i="7"/>
  <c r="F4744" i="7"/>
  <c r="F4745" i="7"/>
  <c r="F4746" i="7"/>
  <c r="F4747" i="7"/>
  <c r="F4748" i="7"/>
  <c r="F4749" i="7"/>
  <c r="F1352" i="7"/>
  <c r="F1353" i="7"/>
  <c r="F4750" i="7"/>
  <c r="F4751" i="7"/>
  <c r="F4752" i="7"/>
  <c r="F5381" i="7"/>
  <c r="F2021" i="7"/>
  <c r="F2022" i="7"/>
  <c r="F3583" i="7"/>
  <c r="F3584" i="7"/>
  <c r="F3585" i="7"/>
  <c r="F3586" i="7"/>
  <c r="F3587" i="7"/>
  <c r="F3588" i="7"/>
  <c r="F3589" i="7"/>
  <c r="F3590" i="7"/>
  <c r="F3591" i="7"/>
  <c r="F3592" i="7"/>
  <c r="F5382" i="7"/>
  <c r="F5383" i="7"/>
  <c r="F4753" i="7"/>
  <c r="F4754" i="7"/>
  <c r="F3593" i="7"/>
  <c r="F3594" i="7"/>
  <c r="F5384" i="7"/>
  <c r="F3595" i="7"/>
  <c r="F3596" i="7"/>
  <c r="F3597" i="7"/>
  <c r="F3598" i="7"/>
  <c r="F3599" i="7"/>
  <c r="F1354" i="7"/>
  <c r="F4755" i="7"/>
  <c r="F1355" i="7"/>
  <c r="F4756" i="7"/>
  <c r="F5858" i="7"/>
  <c r="F1356" i="7"/>
  <c r="F1357" i="7"/>
  <c r="F1358" i="7"/>
  <c r="F5859" i="7"/>
  <c r="F3600" i="7"/>
  <c r="F3601" i="7"/>
  <c r="F5860" i="7"/>
  <c r="F5861" i="7"/>
  <c r="F5862" i="7"/>
  <c r="F5863" i="7"/>
  <c r="F1359" i="7"/>
  <c r="F3602" i="7"/>
  <c r="F3603" i="7"/>
  <c r="F1360" i="7"/>
  <c r="F3604" i="7"/>
  <c r="F1361" i="7"/>
  <c r="F2255" i="7"/>
  <c r="F3605" i="7"/>
  <c r="F3606" i="7"/>
  <c r="F3607" i="7"/>
  <c r="F3608" i="7"/>
  <c r="F3609" i="7"/>
  <c r="F3610" i="7"/>
  <c r="F3611" i="7"/>
  <c r="F3612" i="7"/>
  <c r="F3613" i="7"/>
  <c r="F3614" i="7"/>
  <c r="F3615" i="7"/>
  <c r="F3616" i="7"/>
  <c r="F5385" i="7"/>
  <c r="F2256" i="7"/>
  <c r="F1362" i="7"/>
  <c r="F1363" i="7"/>
  <c r="F1364" i="7"/>
  <c r="F1365" i="7"/>
  <c r="F2023" i="7"/>
  <c r="F2024" i="7"/>
  <c r="F3617" i="7"/>
  <c r="F1366" i="7"/>
  <c r="F357" i="7"/>
  <c r="F1367" i="7"/>
  <c r="F1368" i="7"/>
  <c r="F1369" i="7"/>
  <c r="F1370" i="7"/>
  <c r="F1371" i="7"/>
  <c r="F2257" i="7"/>
  <c r="F5864" i="7"/>
  <c r="F1372" i="7"/>
  <c r="F2258" i="7"/>
  <c r="F5386" i="7"/>
  <c r="F5387" i="7"/>
  <c r="F5388" i="7"/>
  <c r="F5389" i="7"/>
  <c r="F4927" i="7"/>
  <c r="F4928" i="7"/>
  <c r="F5390" i="7"/>
  <c r="F2259" i="7"/>
  <c r="F2260" i="7"/>
  <c r="F2261" i="7"/>
  <c r="F5391" i="7"/>
  <c r="F2262" i="7"/>
  <c r="F2263" i="7"/>
  <c r="F5865" i="7"/>
  <c r="F5866" i="7"/>
  <c r="F5867" i="7"/>
  <c r="F5868" i="7"/>
  <c r="F2264" i="7"/>
  <c r="F5392" i="7"/>
  <c r="F5393" i="7"/>
  <c r="F4929" i="7"/>
  <c r="F5394" i="7"/>
  <c r="F4930" i="7"/>
  <c r="F4931" i="7"/>
  <c r="F5869" i="7"/>
  <c r="F5395" i="7"/>
  <c r="F5396" i="7"/>
  <c r="F4757" i="7"/>
  <c r="F4758" i="7"/>
  <c r="F3618" i="7"/>
  <c r="F4759" i="7"/>
  <c r="F3619" i="7"/>
  <c r="F3620" i="7"/>
  <c r="F3621" i="7"/>
  <c r="F2265" i="7"/>
  <c r="F3622" i="7"/>
  <c r="F3623" i="7"/>
  <c r="F3624" i="7"/>
  <c r="F3625" i="7"/>
  <c r="F3626" i="7"/>
  <c r="F3627" i="7"/>
  <c r="F3628" i="7"/>
  <c r="F3629" i="7"/>
  <c r="F5870" i="7"/>
  <c r="F5871" i="7"/>
  <c r="F2266" i="7"/>
  <c r="F3630" i="7"/>
  <c r="F3631" i="7"/>
  <c r="F4760" i="7"/>
  <c r="F4761" i="7"/>
  <c r="F4762" i="7"/>
  <c r="F5397" i="7"/>
  <c r="F3632" i="7"/>
  <c r="F3633" i="7"/>
  <c r="F3634" i="7"/>
  <c r="F3635" i="7"/>
  <c r="F4763" i="7"/>
  <c r="F1373" i="7"/>
  <c r="F3636" i="7"/>
  <c r="F1374" i="7"/>
  <c r="F1375" i="7"/>
  <c r="F1376" i="7"/>
  <c r="F1377" i="7"/>
  <c r="F2025" i="7"/>
  <c r="F2026" i="7"/>
  <c r="F4764" i="7"/>
  <c r="F3637" i="7"/>
  <c r="F4765" i="7"/>
  <c r="F2027" i="7"/>
  <c r="F2028" i="7"/>
  <c r="F3638" i="7"/>
  <c r="F3639" i="7"/>
  <c r="F2029" i="7"/>
  <c r="F4766" i="7"/>
  <c r="F2267" i="7"/>
  <c r="F1378" i="7"/>
  <c r="F5398" i="7"/>
  <c r="F2268" i="7"/>
  <c r="F4767" i="7"/>
  <c r="F5872" i="7"/>
  <c r="F3640" i="7"/>
  <c r="F3641" i="7"/>
  <c r="F3642" i="7"/>
  <c r="F3643" i="7"/>
  <c r="F3644" i="7"/>
  <c r="F3645" i="7"/>
  <c r="F3646" i="7"/>
  <c r="F3647" i="7"/>
  <c r="F3648" i="7"/>
  <c r="F3649" i="7"/>
  <c r="F3650" i="7"/>
  <c r="F3651" i="7"/>
  <c r="F3652" i="7"/>
  <c r="F3653" i="7"/>
  <c r="F3654" i="7"/>
  <c r="F3655" i="7"/>
  <c r="F3656" i="7"/>
  <c r="F3657" i="7"/>
  <c r="F3658" i="7"/>
  <c r="F1379" i="7"/>
  <c r="F4932" i="7"/>
  <c r="F2030" i="7"/>
  <c r="F2031" i="7"/>
  <c r="F1380" i="7"/>
  <c r="F3659" i="7"/>
  <c r="F3660" i="7"/>
  <c r="F1381" i="7"/>
  <c r="F1382" i="7"/>
  <c r="F1383" i="7"/>
  <c r="F1384" i="7"/>
  <c r="F1385" i="7"/>
  <c r="F1386" i="7"/>
  <c r="F1387" i="7"/>
  <c r="F1388" i="7"/>
  <c r="F1389" i="7"/>
  <c r="F1390" i="7"/>
  <c r="F1391" i="7"/>
  <c r="F1392" i="7"/>
  <c r="F1393" i="7"/>
  <c r="F4768" i="7"/>
  <c r="F4769" i="7"/>
  <c r="F2032" i="7"/>
  <c r="F3661" i="7"/>
  <c r="F5873" i="7"/>
  <c r="F3662" i="7"/>
  <c r="F2033" i="7"/>
  <c r="F2034" i="7"/>
  <c r="F2035" i="7"/>
  <c r="F2036" i="7"/>
  <c r="F2037" i="7"/>
  <c r="F2038" i="7"/>
  <c r="F2039" i="7"/>
  <c r="F2040" i="7"/>
  <c r="F2041" i="7"/>
  <c r="F2042" i="7"/>
  <c r="F2043" i="7"/>
  <c r="F2044" i="7"/>
  <c r="F2045" i="7"/>
  <c r="F2046" i="7"/>
  <c r="F2047" i="7"/>
  <c r="F4770" i="7"/>
  <c r="F2269" i="7"/>
  <c r="F2270" i="7"/>
  <c r="F2271" i="7"/>
  <c r="F2272" i="7"/>
  <c r="F3663" i="7"/>
  <c r="F3664" i="7"/>
  <c r="F3665" i="7"/>
  <c r="F3666" i="7"/>
  <c r="F1394" i="7"/>
  <c r="F3667" i="7"/>
  <c r="F1395" i="7"/>
  <c r="F3668" i="7"/>
  <c r="F3669" i="7"/>
  <c r="F3670" i="7"/>
  <c r="F3671" i="7"/>
  <c r="F3672" i="7"/>
  <c r="F3673" i="7"/>
  <c r="F3674" i="7"/>
  <c r="F3675" i="7"/>
  <c r="F1396" i="7"/>
  <c r="F1397" i="7"/>
  <c r="F1398" i="7"/>
  <c r="F3676" i="7"/>
  <c r="F3677" i="7"/>
  <c r="F3678" i="7"/>
  <c r="F358" i="7"/>
  <c r="F359" i="7"/>
  <c r="F360" i="7"/>
  <c r="F361" i="7"/>
  <c r="F362" i="7"/>
  <c r="F363" i="7"/>
  <c r="F364" i="7"/>
  <c r="F365" i="7"/>
  <c r="F366" i="7"/>
  <c r="F367" i="7"/>
  <c r="F368" i="7"/>
  <c r="F4771" i="7"/>
  <c r="F369" i="7"/>
  <c r="F4772" i="7"/>
  <c r="F4773" i="7"/>
  <c r="F2048" i="7"/>
  <c r="F1399" i="7"/>
  <c r="F4774" i="7"/>
  <c r="F3679" i="7"/>
  <c r="F1400" i="7"/>
  <c r="F1401" i="7"/>
  <c r="F1402" i="7"/>
  <c r="F1403" i="7"/>
  <c r="F3680" i="7"/>
  <c r="F4775" i="7"/>
  <c r="F2049" i="7"/>
  <c r="F4776" i="7"/>
  <c r="F2050" i="7"/>
  <c r="F4777" i="7"/>
  <c r="F3681" i="7"/>
  <c r="F3682" i="7"/>
  <c r="F3683" i="7"/>
  <c r="F1404" i="7"/>
  <c r="F4778" i="7"/>
  <c r="F1405" i="7"/>
  <c r="F5399" i="7"/>
  <c r="F1406" i="7"/>
  <c r="F1407" i="7"/>
  <c r="F1408" i="7"/>
  <c r="F1409" i="7"/>
  <c r="F3684" i="7"/>
  <c r="F3685" i="7"/>
  <c r="F5400" i="7"/>
  <c r="F5401" i="7"/>
  <c r="F3686" i="7"/>
  <c r="F1410" i="7"/>
  <c r="F1411" i="7"/>
  <c r="F1412" i="7"/>
  <c r="F1413" i="7"/>
  <c r="F1414" i="7"/>
  <c r="F1415" i="7"/>
  <c r="F1416" i="7"/>
  <c r="F1417" i="7"/>
  <c r="F5874" i="7"/>
  <c r="F3687" i="7"/>
  <c r="F3688" i="7"/>
  <c r="F3689" i="7"/>
  <c r="F3690" i="7"/>
  <c r="F3691" i="7"/>
  <c r="F3692" i="7"/>
  <c r="F5402" i="7"/>
  <c r="F5403" i="7"/>
  <c r="F5404" i="7"/>
  <c r="F5405" i="7"/>
  <c r="F3693" i="7"/>
  <c r="F5406" i="7"/>
  <c r="F5407" i="7"/>
  <c r="F1418" i="7"/>
  <c r="F1419" i="7"/>
  <c r="F1420" i="7"/>
  <c r="F1421" i="7"/>
  <c r="F1422" i="7"/>
  <c r="F1423" i="7"/>
  <c r="F2051" i="7"/>
  <c r="F2273" i="7"/>
  <c r="F1424" i="7"/>
  <c r="F4779" i="7"/>
  <c r="F4780" i="7"/>
  <c r="F4781" i="7"/>
  <c r="F1425" i="7"/>
  <c r="F2274" i="7"/>
  <c r="F1426" i="7"/>
  <c r="F1427" i="7"/>
  <c r="F1428" i="7"/>
  <c r="F1429" i="7"/>
  <c r="F1430" i="7"/>
  <c r="F5408" i="7"/>
  <c r="F1431" i="7"/>
  <c r="F1432" i="7"/>
  <c r="F1433" i="7"/>
  <c r="F1434" i="7"/>
  <c r="F1435" i="7"/>
  <c r="F1436" i="7"/>
  <c r="F1437" i="7"/>
  <c r="F1438" i="7"/>
  <c r="F1439" i="7"/>
  <c r="F1440" i="7"/>
  <c r="F4782" i="7"/>
  <c r="F1441" i="7"/>
  <c r="F4783" i="7"/>
  <c r="F4784" i="7"/>
  <c r="F1442" i="7"/>
  <c r="F1443" i="7"/>
  <c r="F2275" i="7"/>
  <c r="F2276" i="7"/>
  <c r="F1444" i="7"/>
  <c r="F1445" i="7"/>
  <c r="F1446" i="7"/>
  <c r="F1447" i="7"/>
  <c r="F1448" i="7"/>
  <c r="F1449" i="7"/>
  <c r="F1450" i="7"/>
  <c r="F1451" i="7"/>
  <c r="F4785" i="7"/>
  <c r="F3694" i="7"/>
  <c r="F3695" i="7"/>
  <c r="F1452" i="7"/>
  <c r="F1453" i="7"/>
  <c r="F3696" i="7"/>
  <c r="F3697" i="7"/>
  <c r="F1454" i="7"/>
  <c r="F1455" i="7"/>
  <c r="F3698" i="7"/>
  <c r="F1456" i="7"/>
  <c r="F4786" i="7"/>
  <c r="F4787" i="7"/>
  <c r="F3699" i="7"/>
  <c r="F4788" i="7"/>
  <c r="F3700" i="7"/>
  <c r="F3701" i="7"/>
  <c r="F5409" i="7"/>
  <c r="F5410" i="7"/>
  <c r="F5411" i="7"/>
  <c r="F5412" i="7"/>
  <c r="F3702" i="7"/>
  <c r="F5413" i="7"/>
  <c r="F5414" i="7"/>
  <c r="F5415" i="7"/>
  <c r="F5416" i="7"/>
  <c r="F4789" i="7"/>
  <c r="F1457" i="7"/>
  <c r="F3703" i="7"/>
  <c r="F5417" i="7"/>
  <c r="F5418" i="7"/>
  <c r="F5419" i="7"/>
  <c r="F3704" i="7"/>
  <c r="F370" i="7"/>
  <c r="F371" i="7"/>
  <c r="F372" i="7"/>
  <c r="F373" i="7"/>
  <c r="F374" i="7"/>
  <c r="F375" i="7"/>
  <c r="F1458" i="7"/>
  <c r="F4790" i="7"/>
  <c r="F4791" i="7"/>
  <c r="F4792" i="7"/>
  <c r="F1459" i="7"/>
  <c r="F1460" i="7"/>
  <c r="F1461" i="7"/>
  <c r="F1462" i="7"/>
  <c r="F1463" i="7"/>
  <c r="F4793" i="7"/>
  <c r="F3705" i="7"/>
  <c r="F3706" i="7"/>
  <c r="F2052" i="7"/>
  <c r="F3707" i="7"/>
  <c r="F3708" i="7"/>
  <c r="F2277" i="7"/>
  <c r="F3709" i="7"/>
  <c r="F2053" i="7"/>
  <c r="F3710" i="7"/>
  <c r="F1464" i="7"/>
  <c r="F1465" i="7"/>
  <c r="F1466" i="7"/>
  <c r="F1467" i="7"/>
  <c r="F1468" i="7"/>
  <c r="F1469" i="7"/>
  <c r="F1470" i="7"/>
  <c r="F1471" i="7"/>
  <c r="F376" i="7"/>
  <c r="F4794" i="7"/>
  <c r="F4795" i="7"/>
  <c r="F3711" i="7"/>
  <c r="F3712" i="7"/>
  <c r="F1472" i="7"/>
  <c r="F1473" i="7"/>
  <c r="F4796" i="7"/>
  <c r="F4797" i="7"/>
  <c r="F1474" i="7"/>
  <c r="F1475" i="7"/>
  <c r="F4798" i="7"/>
  <c r="F2278" i="7"/>
  <c r="F2279" i="7"/>
  <c r="F2280" i="7"/>
  <c r="F2281" i="7"/>
  <c r="F2282" i="7"/>
  <c r="F2283" i="7"/>
  <c r="F2284" i="7"/>
  <c r="F2285" i="7"/>
  <c r="F1476" i="7"/>
  <c r="F4799" i="7"/>
  <c r="F3713" i="7"/>
  <c r="F4800" i="7"/>
  <c r="F4801" i="7"/>
  <c r="F4802" i="7"/>
  <c r="F4803" i="7"/>
  <c r="F4804" i="7"/>
  <c r="F4805" i="7"/>
  <c r="F5875" i="7"/>
  <c r="F5876" i="7"/>
  <c r="F3714" i="7"/>
  <c r="F3715" i="7"/>
  <c r="F3716" i="7"/>
  <c r="F3717" i="7"/>
  <c r="F5877" i="7"/>
  <c r="F2286" i="7"/>
  <c r="F3718" i="7"/>
  <c r="F2054" i="7"/>
  <c r="F2055" i="7"/>
  <c r="F2056" i="7"/>
  <c r="F1477" i="7"/>
  <c r="F1478" i="7"/>
  <c r="F1479" i="7"/>
  <c r="F1480" i="7"/>
  <c r="F1481" i="7"/>
  <c r="F1482" i="7"/>
  <c r="F2287" i="7"/>
  <c r="F2288" i="7"/>
  <c r="F2057" i="7"/>
  <c r="F2058" i="7"/>
  <c r="F2059" i="7"/>
  <c r="F2060" i="7"/>
  <c r="F2061" i="7"/>
  <c r="F2062" i="7"/>
  <c r="F3719" i="7"/>
  <c r="F1483" i="7"/>
  <c r="F4806" i="7"/>
  <c r="F3720" i="7"/>
  <c r="F4807" i="7"/>
  <c r="F4808" i="7"/>
  <c r="F4809" i="7"/>
  <c r="F4810" i="7"/>
  <c r="F4811" i="7"/>
  <c r="F5878" i="7"/>
  <c r="F4812" i="7"/>
  <c r="F2063" i="7"/>
  <c r="F2064" i="7"/>
  <c r="F2065" i="7"/>
  <c r="F2066" i="7"/>
  <c r="F4813" i="7"/>
  <c r="F1484" i="7"/>
  <c r="F1485" i="7"/>
  <c r="F1486" i="7"/>
  <c r="F1487" i="7"/>
  <c r="F1488" i="7"/>
  <c r="F1489" i="7"/>
  <c r="F1490" i="7"/>
  <c r="F1491" i="7"/>
  <c r="F1492" i="7"/>
  <c r="F1493" i="7"/>
  <c r="F4814" i="7"/>
  <c r="F4815" i="7"/>
  <c r="F1494" i="7"/>
  <c r="F1495" i="7"/>
  <c r="F1496" i="7"/>
  <c r="F1497" i="7"/>
  <c r="F5879" i="7"/>
  <c r="F377" i="7"/>
  <c r="F378" i="7"/>
  <c r="F379" i="7"/>
  <c r="F380" i="7"/>
  <c r="F381" i="7"/>
  <c r="F382" i="7"/>
  <c r="F383" i="7"/>
  <c r="F384" i="7"/>
  <c r="F5420" i="7"/>
  <c r="F5421" i="7"/>
  <c r="F5422" i="7"/>
  <c r="F3721" i="7"/>
  <c r="F5423" i="7"/>
  <c r="F5424" i="7"/>
  <c r="F2067" i="7"/>
  <c r="F5425" i="7"/>
  <c r="F5880" i="7"/>
  <c r="F5426" i="7"/>
  <c r="F5881" i="7"/>
  <c r="F5427" i="7"/>
  <c r="F385" i="7"/>
  <c r="F1498" i="7"/>
  <c r="F1499" i="7"/>
  <c r="F1500" i="7"/>
  <c r="F1501" i="7"/>
  <c r="F1502" i="7"/>
  <c r="F1503" i="7"/>
  <c r="F5428" i="7"/>
  <c r="F1504" i="7"/>
  <c r="F1505" i="7"/>
  <c r="F1506" i="7"/>
  <c r="F1507" i="7"/>
  <c r="F1508" i="7"/>
  <c r="F1509" i="7"/>
  <c r="F1510" i="7"/>
  <c r="F1511" i="7"/>
  <c r="F2289" i="7"/>
  <c r="F3722" i="7"/>
  <c r="F3723" i="7"/>
  <c r="F3724" i="7"/>
  <c r="F3725" i="7"/>
  <c r="F3726" i="7"/>
  <c r="F3727" i="7"/>
  <c r="F3728" i="7"/>
  <c r="F3729" i="7"/>
  <c r="F1512" i="7"/>
  <c r="F4816" i="7"/>
  <c r="F4817" i="7"/>
  <c r="F4818" i="7"/>
  <c r="F4819" i="7"/>
  <c r="F1513" i="7"/>
  <c r="F1514" i="7"/>
  <c r="F386" i="7"/>
  <c r="F387" i="7"/>
  <c r="F388" i="7"/>
  <c r="F389" i="7"/>
  <c r="F390" i="7"/>
  <c r="F391" i="7"/>
  <c r="F392" i="7"/>
  <c r="F5882" i="7"/>
  <c r="F5429" i="7"/>
  <c r="F4933" i="7"/>
  <c r="F4820" i="7"/>
  <c r="F4821" i="7"/>
  <c r="F3730" i="7"/>
  <c r="F3731" i="7"/>
  <c r="F393" i="7"/>
  <c r="F394" i="7"/>
  <c r="F395" i="7"/>
  <c r="F396" i="7"/>
  <c r="F397" i="7"/>
  <c r="F398" i="7"/>
  <c r="F399" i="7"/>
  <c r="F400" i="7"/>
  <c r="F401" i="7"/>
  <c r="F402" i="7"/>
  <c r="F403" i="7"/>
  <c r="F5883" i="7"/>
  <c r="F3732" i="7"/>
  <c r="F2068" i="7"/>
  <c r="F5884" i="7"/>
  <c r="F404" i="7"/>
  <c r="F405" i="7"/>
  <c r="F5430" i="7"/>
  <c r="F5431" i="7"/>
  <c r="F5885" i="7"/>
  <c r="F2069" i="7"/>
  <c r="F4822" i="7"/>
  <c r="F4823" i="7"/>
  <c r="F1515" i="7"/>
  <c r="F406" i="7"/>
  <c r="F1516" i="7"/>
  <c r="F5432" i="7"/>
  <c r="F3733" i="7"/>
  <c r="F3734" i="7"/>
  <c r="F3735" i="7"/>
  <c r="F1517" i="7"/>
  <c r="F5886" i="7"/>
  <c r="F5887" i="7"/>
  <c r="F4824" i="7"/>
  <c r="F5433" i="7"/>
  <c r="F5434" i="7"/>
  <c r="F5435" i="7"/>
  <c r="F1518" i="7"/>
  <c r="F1519" i="7"/>
  <c r="F1520" i="7"/>
  <c r="F4934" i="7"/>
  <c r="F1521" i="7"/>
  <c r="F1522" i="7"/>
  <c r="F4825" i="7"/>
  <c r="F4826" i="7"/>
  <c r="F3736" i="7"/>
  <c r="F3737" i="7"/>
  <c r="F2070" i="7"/>
  <c r="F4827" i="7"/>
  <c r="F3738" i="7"/>
  <c r="F1523" i="7"/>
  <c r="F3739" i="7"/>
  <c r="F3740" i="7"/>
  <c r="F3741" i="7"/>
  <c r="F5436" i="7"/>
  <c r="F3742" i="7"/>
  <c r="F3743" i="7"/>
  <c r="F3744" i="7"/>
  <c r="F4828" i="7"/>
  <c r="F3745" i="7"/>
  <c r="F3746" i="7"/>
  <c r="F3747" i="7"/>
  <c r="F3748" i="7"/>
  <c r="F3749" i="7"/>
  <c r="F3750" i="7"/>
  <c r="F3751" i="7"/>
  <c r="F3752" i="7"/>
  <c r="F407" i="7"/>
  <c r="F5437" i="7"/>
  <c r="F5438" i="7"/>
  <c r="F5439" i="7"/>
  <c r="F5440" i="7"/>
  <c r="F5441" i="7"/>
  <c r="F2071" i="7"/>
  <c r="F2072" i="7"/>
  <c r="F2073" i="7"/>
  <c r="F3753" i="7"/>
  <c r="F1524" i="7"/>
  <c r="F3754" i="7"/>
  <c r="F3755" i="7"/>
  <c r="F4829" i="7"/>
  <c r="F3756" i="7"/>
  <c r="F1525" i="7"/>
  <c r="F1526" i="7"/>
  <c r="F3757" i="7"/>
  <c r="F2074" i="7"/>
  <c r="F2075" i="7"/>
  <c r="F1527" i="7"/>
  <c r="F3758" i="7"/>
  <c r="F4830" i="7"/>
  <c r="F4831" i="7"/>
  <c r="F1528" i="7"/>
  <c r="F1529" i="7"/>
  <c r="F4832" i="7"/>
  <c r="F4833" i="7"/>
  <c r="F1530" i="7"/>
  <c r="F1531" i="7"/>
  <c r="F1532" i="7"/>
  <c r="F1533" i="7"/>
  <c r="F1534" i="7"/>
  <c r="F1535" i="7"/>
  <c r="F1536" i="7"/>
  <c r="F2076" i="7"/>
  <c r="F1537" i="7"/>
  <c r="F1538" i="7"/>
  <c r="F1539" i="7"/>
  <c r="F1540" i="7"/>
  <c r="F1541" i="7"/>
  <c r="F1542" i="7"/>
  <c r="F1543" i="7"/>
  <c r="F5888" i="7"/>
  <c r="F5889" i="7"/>
  <c r="F5442" i="7"/>
  <c r="F3759" i="7"/>
  <c r="F3760" i="7"/>
  <c r="F5890" i="7"/>
  <c r="F5891" i="7"/>
  <c r="F5443" i="7"/>
  <c r="F5444" i="7"/>
  <c r="F5445" i="7"/>
  <c r="F5446" i="7"/>
  <c r="F5447" i="7"/>
  <c r="F4834" i="7"/>
  <c r="F1544" i="7"/>
  <c r="F5448" i="7"/>
  <c r="F5449" i="7"/>
  <c r="F1545" i="7"/>
  <c r="F5450" i="7"/>
  <c r="F5451" i="7"/>
  <c r="F1546" i="7"/>
  <c r="F1547" i="7"/>
  <c r="F1548" i="7"/>
  <c r="F1549" i="7"/>
  <c r="F1550" i="7"/>
  <c r="F4835" i="7"/>
  <c r="F4836" i="7"/>
  <c r="F1551" i="7"/>
  <c r="F1552" i="7"/>
  <c r="F3761" i="7"/>
  <c r="F3762" i="7"/>
  <c r="F4837" i="7"/>
  <c r="F4838" i="7"/>
  <c r="F4839" i="7"/>
  <c r="F4840" i="7"/>
  <c r="F3763" i="7"/>
  <c r="F3764" i="7"/>
  <c r="F3765" i="7"/>
  <c r="F3766" i="7"/>
  <c r="F4841" i="7"/>
  <c r="F3767" i="7"/>
  <c r="F3768" i="7"/>
  <c r="F3769" i="7"/>
  <c r="F3770" i="7"/>
  <c r="F3771" i="7"/>
  <c r="F3772" i="7"/>
  <c r="F3773" i="7"/>
  <c r="F3774" i="7"/>
  <c r="F1553" i="7"/>
  <c r="F1554" i="7"/>
  <c r="F1555" i="7"/>
  <c r="F1556" i="7"/>
  <c r="F1557" i="7"/>
  <c r="F1558" i="7"/>
  <c r="F1559" i="7"/>
  <c r="F1560" i="7"/>
  <c r="F1561" i="7"/>
  <c r="F1562" i="7"/>
  <c r="F3775" i="7"/>
  <c r="F3776" i="7"/>
  <c r="F3777" i="7"/>
  <c r="F4935" i="7"/>
  <c r="F4936" i="7"/>
  <c r="F3778" i="7"/>
  <c r="F4937" i="7"/>
  <c r="F3779" i="7"/>
  <c r="F3780" i="7"/>
  <c r="F3781" i="7"/>
  <c r="F4842" i="7"/>
  <c r="F4843" i="7"/>
  <c r="F4844" i="7"/>
  <c r="F4845" i="7"/>
  <c r="F4846" i="7"/>
  <c r="F4847" i="7"/>
  <c r="F1563" i="7"/>
  <c r="F5452" i="7"/>
  <c r="F5453" i="7"/>
  <c r="F5454" i="7"/>
  <c r="F1564" i="7"/>
  <c r="F1565" i="7"/>
  <c r="F2290" i="7"/>
  <c r="F3782" i="7"/>
  <c r="F4848" i="7"/>
  <c r="F4849" i="7"/>
  <c r="F2291" i="7"/>
  <c r="F2292" i="7"/>
  <c r="F2293" i="7"/>
  <c r="F4850" i="7"/>
  <c r="F1566" i="7"/>
  <c r="F4938" i="7"/>
  <c r="F1567" i="7"/>
  <c r="F3783" i="7"/>
  <c r="F1568" i="7"/>
  <c r="F5455" i="7"/>
  <c r="F2077" i="7"/>
  <c r="F2078" i="7"/>
  <c r="F2079" i="7"/>
  <c r="F5456" i="7"/>
  <c r="F5457" i="7"/>
  <c r="F1569" i="7"/>
  <c r="F2294" i="7"/>
  <c r="F2295" i="7"/>
  <c r="F4851" i="7"/>
  <c r="F4852" i="7"/>
  <c r="F4853" i="7"/>
  <c r="F4854" i="7"/>
  <c r="F4855" i="7"/>
  <c r="F4856" i="7"/>
  <c r="F4857" i="7"/>
  <c r="F4858" i="7"/>
  <c r="F1570" i="7"/>
  <c r="F1571" i="7"/>
  <c r="F1572" i="7"/>
  <c r="F1573" i="7"/>
  <c r="F1574" i="7"/>
  <c r="F1575" i="7"/>
  <c r="F1576" i="7"/>
  <c r="F1577" i="7"/>
  <c r="F3784" i="7"/>
  <c r="F4939" i="7"/>
  <c r="F3785" i="7"/>
  <c r="F1578" i="7"/>
  <c r="F3786" i="7"/>
  <c r="F1579" i="7"/>
  <c r="F1580" i="7"/>
  <c r="F1581" i="7"/>
  <c r="F1582" i="7"/>
  <c r="F1583" i="7"/>
  <c r="F3787" i="7"/>
  <c r="F5892" i="7"/>
  <c r="F5893" i="7"/>
  <c r="F1584" i="7"/>
  <c r="F5894" i="7"/>
  <c r="F2296" i="7"/>
  <c r="F5895" i="7"/>
  <c r="F1585" i="7"/>
  <c r="F1586" i="7"/>
  <c r="F1587" i="7"/>
  <c r="F1588" i="7"/>
  <c r="F4859" i="7"/>
  <c r="F4860" i="7"/>
  <c r="F4861" i="7"/>
  <c r="F1589" i="7"/>
  <c r="F1590" i="7"/>
  <c r="F1591" i="7"/>
  <c r="F4862" i="7"/>
  <c r="F3788" i="7"/>
  <c r="F3789" i="7"/>
  <c r="F3790" i="7"/>
  <c r="F3791" i="7"/>
  <c r="F4863" i="7"/>
  <c r="F5896" i="7"/>
  <c r="F4864" i="7"/>
  <c r="F3792" i="7"/>
  <c r="F3793" i="7"/>
  <c r="F4940" i="7"/>
  <c r="F3794" i="7"/>
  <c r="F1592" i="7"/>
  <c r="F1593" i="7"/>
  <c r="F2297" i="7"/>
  <c r="F2080" i="7"/>
  <c r="F1594" i="7"/>
  <c r="F3795" i="7"/>
  <c r="F1595" i="7"/>
  <c r="F1596" i="7"/>
  <c r="F1597" i="7"/>
  <c r="F1598" i="7"/>
  <c r="F5897" i="7"/>
  <c r="F5458" i="7"/>
  <c r="F1599" i="7"/>
  <c r="F5459" i="7"/>
  <c r="F5460" i="7"/>
  <c r="F5461" i="7"/>
  <c r="F3796" i="7"/>
  <c r="F3797" i="7"/>
  <c r="F3798" i="7"/>
  <c r="F3799" i="7"/>
  <c r="F3800" i="7"/>
  <c r="F3801" i="7"/>
  <c r="F5462" i="7"/>
  <c r="F1600" i="7"/>
  <c r="F1601" i="7"/>
  <c r="F1602" i="7"/>
  <c r="F1603" i="7"/>
  <c r="F5463" i="7"/>
  <c r="F3802" i="7"/>
  <c r="F3803" i="7"/>
  <c r="F3804" i="7"/>
  <c r="F3805" i="7"/>
  <c r="F3806" i="7"/>
  <c r="F1604" i="7"/>
  <c r="F5898" i="7"/>
  <c r="F5899" i="7"/>
  <c r="F3807" i="7"/>
  <c r="F2081" i="7"/>
  <c r="F4941" i="7"/>
  <c r="F3808" i="7"/>
  <c r="F3809" i="7"/>
  <c r="F3810" i="7"/>
  <c r="F3811" i="7"/>
  <c r="F4865" i="7"/>
  <c r="F3812" i="7"/>
  <c r="F2082" i="7"/>
  <c r="F2083" i="7"/>
  <c r="F3813" i="7"/>
  <c r="F2084" i="7"/>
  <c r="F2085" i="7"/>
  <c r="F1605" i="7"/>
  <c r="F5464" i="7"/>
  <c r="F2298" i="7"/>
  <c r="F2299" i="7"/>
  <c r="F2300" i="7"/>
  <c r="F1606" i="7"/>
  <c r="F1607" i="7"/>
  <c r="F4942" i="7"/>
  <c r="F4943" i="7"/>
  <c r="F1608" i="7"/>
  <c r="F1609" i="7"/>
  <c r="F1610" i="7"/>
  <c r="F1611" i="7"/>
  <c r="F1612" i="7"/>
  <c r="F1613" i="7"/>
  <c r="F1614" i="7"/>
  <c r="F5900" i="7"/>
  <c r="F1615" i="7"/>
  <c r="F5901" i="7"/>
  <c r="F3814" i="7"/>
  <c r="F3815" i="7"/>
  <c r="F3816" i="7"/>
  <c r="F2086" i="7"/>
  <c r="F2087" i="7"/>
  <c r="F408" i="7"/>
  <c r="E408" i="7"/>
  <c r="E2087" i="7"/>
  <c r="E2086" i="7"/>
  <c r="E3816" i="7"/>
  <c r="E3815" i="7"/>
  <c r="E3814" i="7"/>
  <c r="E5901" i="7"/>
  <c r="E1615" i="7"/>
  <c r="E5900" i="7"/>
  <c r="E1614" i="7"/>
  <c r="E1613" i="7"/>
  <c r="E1612" i="7"/>
  <c r="E1611" i="7"/>
  <c r="E1610" i="7"/>
  <c r="E1609" i="7"/>
  <c r="E1608" i="7"/>
  <c r="E4943" i="7"/>
  <c r="E4942" i="7"/>
  <c r="E1607" i="7"/>
  <c r="E1606" i="7"/>
  <c r="E2300" i="7"/>
  <c r="E2299" i="7"/>
  <c r="E2298" i="7"/>
  <c r="E5464" i="7"/>
  <c r="E1605" i="7"/>
  <c r="E2085" i="7"/>
  <c r="E2084" i="7"/>
  <c r="E3813" i="7"/>
  <c r="E2083" i="7"/>
  <c r="E2082" i="7"/>
  <c r="E3812" i="7"/>
  <c r="E4865" i="7"/>
  <c r="E3811" i="7"/>
  <c r="E3810" i="7"/>
  <c r="E3809" i="7"/>
  <c r="E3808" i="7"/>
  <c r="E4941" i="7"/>
  <c r="E2081" i="7"/>
  <c r="E3807" i="7"/>
  <c r="E5899" i="7"/>
  <c r="I5899" i="7" s="1"/>
  <c r="E5898" i="7"/>
  <c r="I5898" i="7" s="1"/>
  <c r="E1604" i="7"/>
  <c r="E3806" i="7"/>
  <c r="I3806" i="7" s="1"/>
  <c r="E3805" i="7"/>
  <c r="I3805" i="7" s="1"/>
  <c r="E3804" i="7"/>
  <c r="I3804" i="7" s="1"/>
  <c r="E3803" i="7"/>
  <c r="I3803" i="7" s="1"/>
  <c r="E3802" i="7"/>
  <c r="I3802" i="7" s="1"/>
  <c r="E5463" i="7"/>
  <c r="I5463" i="7" s="1"/>
  <c r="E1603" i="7"/>
  <c r="I1603" i="7" s="1"/>
  <c r="E1602" i="7"/>
  <c r="I1602" i="7" s="1"/>
  <c r="E1601" i="7"/>
  <c r="I1601" i="7" s="1"/>
  <c r="E1600" i="7"/>
  <c r="I1600" i="7" s="1"/>
  <c r="E5462" i="7"/>
  <c r="I5462" i="7" s="1"/>
  <c r="E3801" i="7"/>
  <c r="I3801" i="7" s="1"/>
  <c r="E3800" i="7"/>
  <c r="I3800" i="7" s="1"/>
  <c r="E3799" i="7"/>
  <c r="I3799" i="7" s="1"/>
  <c r="E3798" i="7"/>
  <c r="I3798" i="7" s="1"/>
  <c r="E3797" i="7"/>
  <c r="I3797" i="7" s="1"/>
  <c r="E3796" i="7"/>
  <c r="I3796" i="7" s="1"/>
  <c r="E5461" i="7"/>
  <c r="I5461" i="7" s="1"/>
  <c r="E5460" i="7"/>
  <c r="I5460" i="7" s="1"/>
  <c r="E5459" i="7"/>
  <c r="I5459" i="7" s="1"/>
  <c r="E1599" i="7"/>
  <c r="I1599" i="7" s="1"/>
  <c r="E5458" i="7"/>
  <c r="I5458" i="7" s="1"/>
  <c r="E5897" i="7"/>
  <c r="I5897" i="7" s="1"/>
  <c r="E1598" i="7"/>
  <c r="I1598" i="7" s="1"/>
  <c r="E1597" i="7"/>
  <c r="I1597" i="7" s="1"/>
  <c r="E1596" i="7"/>
  <c r="I1596" i="7" s="1"/>
  <c r="E1595" i="7"/>
  <c r="I1595" i="7" s="1"/>
  <c r="E3795" i="7"/>
  <c r="I3795" i="7" s="1"/>
  <c r="E1594" i="7"/>
  <c r="E2080" i="7"/>
  <c r="I2080" i="7" s="1"/>
  <c r="E2297" i="7"/>
  <c r="I2297" i="7" s="1"/>
  <c r="E1593" i="7"/>
  <c r="I1593" i="7" s="1"/>
  <c r="E1592" i="7"/>
  <c r="I1592" i="7" s="1"/>
  <c r="E3794" i="7"/>
  <c r="I3794" i="7" s="1"/>
  <c r="E4940" i="7"/>
  <c r="I4940" i="7" s="1"/>
  <c r="E3793" i="7"/>
  <c r="I3793" i="7" s="1"/>
  <c r="E3792" i="7"/>
  <c r="I3792" i="7" s="1"/>
  <c r="E4864" i="7"/>
  <c r="I4864" i="7" s="1"/>
  <c r="E5896" i="7"/>
  <c r="I5896" i="7" s="1"/>
  <c r="E4863" i="7"/>
  <c r="I4863" i="7" s="1"/>
  <c r="E3791" i="7"/>
  <c r="I3791" i="7" s="1"/>
  <c r="E3790" i="7"/>
  <c r="I3790" i="7" s="1"/>
  <c r="E3789" i="7"/>
  <c r="I3789" i="7" s="1"/>
  <c r="E3788" i="7"/>
  <c r="I3788" i="7" s="1"/>
  <c r="E4862" i="7"/>
  <c r="I4862" i="7" s="1"/>
  <c r="E1591" i="7"/>
  <c r="I1591" i="7" s="1"/>
  <c r="E1590" i="7"/>
  <c r="I1590" i="7" s="1"/>
  <c r="E1589" i="7"/>
  <c r="I1589" i="7" s="1"/>
  <c r="E4861" i="7"/>
  <c r="I4861" i="7" s="1"/>
  <c r="E4860" i="7"/>
  <c r="I4860" i="7" s="1"/>
  <c r="E4859" i="7"/>
  <c r="I4859" i="7" s="1"/>
  <c r="E1588" i="7"/>
  <c r="I1588" i="7" s="1"/>
  <c r="E1587" i="7"/>
  <c r="I1587" i="7" s="1"/>
  <c r="E1586" i="7"/>
  <c r="I1586" i="7" s="1"/>
  <c r="E1585" i="7"/>
  <c r="I1585" i="7" s="1"/>
  <c r="E5895" i="7"/>
  <c r="I5895" i="7" s="1"/>
  <c r="E2296" i="7"/>
  <c r="I2296" i="7" s="1"/>
  <c r="E5894" i="7"/>
  <c r="I5894" i="7" s="1"/>
  <c r="E1584" i="7"/>
  <c r="I1584" i="7" s="1"/>
  <c r="E5893" i="7"/>
  <c r="I5893" i="7" s="1"/>
  <c r="E5892" i="7"/>
  <c r="I5892" i="7" s="1"/>
  <c r="E3787" i="7"/>
  <c r="I3787" i="7" s="1"/>
  <c r="E1583" i="7"/>
  <c r="I1583" i="7" s="1"/>
  <c r="E1582" i="7"/>
  <c r="I1582" i="7" s="1"/>
  <c r="E1581" i="7"/>
  <c r="I1581" i="7" s="1"/>
  <c r="E1580" i="7"/>
  <c r="I1580" i="7" s="1"/>
  <c r="E1579" i="7"/>
  <c r="I1579" i="7" s="1"/>
  <c r="E3786" i="7"/>
  <c r="I3786" i="7" s="1"/>
  <c r="E1578" i="7"/>
  <c r="I1578" i="7" s="1"/>
  <c r="E3785" i="7"/>
  <c r="I3785" i="7" s="1"/>
  <c r="E4939" i="7"/>
  <c r="I4939" i="7" s="1"/>
  <c r="E3784" i="7"/>
  <c r="I3784" i="7" s="1"/>
  <c r="E1577" i="7"/>
  <c r="I1577" i="7" s="1"/>
  <c r="E1576" i="7"/>
  <c r="I1576" i="7" s="1"/>
  <c r="E1575" i="7"/>
  <c r="I1575" i="7" s="1"/>
  <c r="E1574" i="7"/>
  <c r="I1574" i="7" s="1"/>
  <c r="E1573" i="7"/>
  <c r="I1573" i="7" s="1"/>
  <c r="E1572" i="7"/>
  <c r="I1572" i="7" s="1"/>
  <c r="E1571" i="7"/>
  <c r="I1571" i="7" s="1"/>
  <c r="E1570" i="7"/>
  <c r="I1570" i="7" s="1"/>
  <c r="E4858" i="7"/>
  <c r="I4858" i="7" s="1"/>
  <c r="E4857" i="7"/>
  <c r="I4857" i="7" s="1"/>
  <c r="E4856" i="7"/>
  <c r="I4856" i="7" s="1"/>
  <c r="E4855" i="7"/>
  <c r="I4855" i="7" s="1"/>
  <c r="E4854" i="7"/>
  <c r="I4854" i="7" s="1"/>
  <c r="E4853" i="7"/>
  <c r="I4853" i="7" s="1"/>
  <c r="E4852" i="7"/>
  <c r="I4852" i="7" s="1"/>
  <c r="E4851" i="7"/>
  <c r="I4851" i="7" s="1"/>
  <c r="E2295" i="7"/>
  <c r="I2295" i="7" s="1"/>
  <c r="E2294" i="7"/>
  <c r="I2294" i="7" s="1"/>
  <c r="E1569" i="7"/>
  <c r="I1569" i="7" s="1"/>
  <c r="E5457" i="7"/>
  <c r="I5457" i="7" s="1"/>
  <c r="E5456" i="7"/>
  <c r="I5456" i="7" s="1"/>
  <c r="E2079" i="7"/>
  <c r="I2079" i="7" s="1"/>
  <c r="E2078" i="7"/>
  <c r="I2078" i="7" s="1"/>
  <c r="E2077" i="7"/>
  <c r="I2077" i="7" s="1"/>
  <c r="E5455" i="7"/>
  <c r="I5455" i="7" s="1"/>
  <c r="E1568" i="7"/>
  <c r="I1568" i="7" s="1"/>
  <c r="E3783" i="7"/>
  <c r="I3783" i="7" s="1"/>
  <c r="E1567" i="7"/>
  <c r="I1567" i="7" s="1"/>
  <c r="E4938" i="7"/>
  <c r="I4938" i="7" s="1"/>
  <c r="E1566" i="7"/>
  <c r="I1566" i="7" s="1"/>
  <c r="E4850" i="7"/>
  <c r="I4850" i="7" s="1"/>
  <c r="E2293" i="7"/>
  <c r="I2293" i="7" s="1"/>
  <c r="E2292" i="7"/>
  <c r="I2292" i="7" s="1"/>
  <c r="E2291" i="7"/>
  <c r="I2291" i="7" s="1"/>
  <c r="E4849" i="7"/>
  <c r="I4849" i="7" s="1"/>
  <c r="E4848" i="7"/>
  <c r="I4848" i="7" s="1"/>
  <c r="E3782" i="7"/>
  <c r="I3782" i="7" s="1"/>
  <c r="E2290" i="7"/>
  <c r="I2290" i="7" s="1"/>
  <c r="E1565" i="7"/>
  <c r="I1565" i="7" s="1"/>
  <c r="E1564" i="7"/>
  <c r="I1564" i="7" s="1"/>
  <c r="E5454" i="7"/>
  <c r="I5454" i="7" s="1"/>
  <c r="E5453" i="7"/>
  <c r="I5453" i="7" s="1"/>
  <c r="E5452" i="7"/>
  <c r="I5452" i="7" s="1"/>
  <c r="E1563" i="7"/>
  <c r="I1563" i="7" s="1"/>
  <c r="E4847" i="7"/>
  <c r="I4847" i="7" s="1"/>
  <c r="E4846" i="7"/>
  <c r="I4846" i="7" s="1"/>
  <c r="E4845" i="7"/>
  <c r="I4845" i="7" s="1"/>
  <c r="E4844" i="7"/>
  <c r="I4844" i="7" s="1"/>
  <c r="E4843" i="7"/>
  <c r="I4843" i="7" s="1"/>
  <c r="E4842" i="7"/>
  <c r="I4842" i="7" s="1"/>
  <c r="E3781" i="7"/>
  <c r="I3781" i="7" s="1"/>
  <c r="E3780" i="7"/>
  <c r="I3780" i="7" s="1"/>
  <c r="E3779" i="7"/>
  <c r="I3779" i="7" s="1"/>
  <c r="E4937" i="7"/>
  <c r="I4937" i="7" s="1"/>
  <c r="E3778" i="7"/>
  <c r="I3778" i="7" s="1"/>
  <c r="E4936" i="7"/>
  <c r="I4936" i="7" s="1"/>
  <c r="E4935" i="7"/>
  <c r="I4935" i="7" s="1"/>
  <c r="E3777" i="7"/>
  <c r="I3777" i="7" s="1"/>
  <c r="E3776" i="7"/>
  <c r="I3776" i="7" s="1"/>
  <c r="E3775" i="7"/>
  <c r="I3775" i="7" s="1"/>
  <c r="E1562" i="7"/>
  <c r="I1562" i="7" s="1"/>
  <c r="E1561" i="7"/>
  <c r="I1561" i="7" s="1"/>
  <c r="E1560" i="7"/>
  <c r="I1560" i="7" s="1"/>
  <c r="E1559" i="7"/>
  <c r="I1559" i="7" s="1"/>
  <c r="E1558" i="7"/>
  <c r="I1558" i="7" s="1"/>
  <c r="E1557" i="7"/>
  <c r="I1557" i="7" s="1"/>
  <c r="E1556" i="7"/>
  <c r="I1556" i="7" s="1"/>
  <c r="E1555" i="7"/>
  <c r="I1555" i="7" s="1"/>
  <c r="E1554" i="7"/>
  <c r="I1554" i="7" s="1"/>
  <c r="E1553" i="7"/>
  <c r="I1553" i="7" s="1"/>
  <c r="E3774" i="7"/>
  <c r="I3774" i="7" s="1"/>
  <c r="E3773" i="7"/>
  <c r="I3773" i="7" s="1"/>
  <c r="E3772" i="7"/>
  <c r="I3772" i="7" s="1"/>
  <c r="E3771" i="7"/>
  <c r="I3771" i="7" s="1"/>
  <c r="E3770" i="7"/>
  <c r="I3770" i="7" s="1"/>
  <c r="E3769" i="7"/>
  <c r="I3769" i="7" s="1"/>
  <c r="E3768" i="7"/>
  <c r="I3768" i="7" s="1"/>
  <c r="E3767" i="7"/>
  <c r="I3767" i="7" s="1"/>
  <c r="E4841" i="7"/>
  <c r="I4841" i="7" s="1"/>
  <c r="E3766" i="7"/>
  <c r="I3766" i="7" s="1"/>
  <c r="E3765" i="7"/>
  <c r="I3765" i="7" s="1"/>
  <c r="E3764" i="7"/>
  <c r="I3764" i="7" s="1"/>
  <c r="E3763" i="7"/>
  <c r="I3763" i="7" s="1"/>
  <c r="E4840" i="7"/>
  <c r="I4840" i="7" s="1"/>
  <c r="E4839" i="7"/>
  <c r="I4839" i="7" s="1"/>
  <c r="E4838" i="7"/>
  <c r="I4838" i="7" s="1"/>
  <c r="E4837" i="7"/>
  <c r="I4837" i="7" s="1"/>
  <c r="E3762" i="7"/>
  <c r="I3762" i="7" s="1"/>
  <c r="E3761" i="7"/>
  <c r="I3761" i="7" s="1"/>
  <c r="E1552" i="7"/>
  <c r="I1552" i="7" s="1"/>
  <c r="E1551" i="7"/>
  <c r="I1551" i="7" s="1"/>
  <c r="E4836" i="7"/>
  <c r="I4836" i="7" s="1"/>
  <c r="E4835" i="7"/>
  <c r="I4835" i="7" s="1"/>
  <c r="E1550" i="7"/>
  <c r="I1550" i="7" s="1"/>
  <c r="E1549" i="7"/>
  <c r="I1549" i="7" s="1"/>
  <c r="E1548" i="7"/>
  <c r="I1548" i="7" s="1"/>
  <c r="E1547" i="7"/>
  <c r="I1547" i="7" s="1"/>
  <c r="E1546" i="7"/>
  <c r="I1546" i="7" s="1"/>
  <c r="E5451" i="7"/>
  <c r="I5451" i="7" s="1"/>
  <c r="E5450" i="7"/>
  <c r="I5450" i="7" s="1"/>
  <c r="E1545" i="7"/>
  <c r="I1545" i="7" s="1"/>
  <c r="E5449" i="7"/>
  <c r="I5449" i="7" s="1"/>
  <c r="E5448" i="7"/>
  <c r="I5448" i="7" s="1"/>
  <c r="E1544" i="7"/>
  <c r="I1544" i="7" s="1"/>
  <c r="E4834" i="7"/>
  <c r="I4834" i="7" s="1"/>
  <c r="E5447" i="7"/>
  <c r="I5447" i="7" s="1"/>
  <c r="E5446" i="7"/>
  <c r="I5446" i="7" s="1"/>
  <c r="E5445" i="7"/>
  <c r="I5445" i="7" s="1"/>
  <c r="E5444" i="7"/>
  <c r="I5444" i="7" s="1"/>
  <c r="E5443" i="7"/>
  <c r="I5443" i="7" s="1"/>
  <c r="E5891" i="7"/>
  <c r="I5891" i="7" s="1"/>
  <c r="E5890" i="7"/>
  <c r="I5890" i="7" s="1"/>
  <c r="E3760" i="7"/>
  <c r="I3760" i="7" s="1"/>
  <c r="E3759" i="7"/>
  <c r="I3759" i="7" s="1"/>
  <c r="E5442" i="7"/>
  <c r="I5442" i="7" s="1"/>
  <c r="E5889" i="7"/>
  <c r="I5889" i="7" s="1"/>
  <c r="E5888" i="7"/>
  <c r="I5888" i="7" s="1"/>
  <c r="E1543" i="7"/>
  <c r="I1543" i="7" s="1"/>
  <c r="E1542" i="7"/>
  <c r="I1542" i="7" s="1"/>
  <c r="E1541" i="7"/>
  <c r="I1541" i="7" s="1"/>
  <c r="E1540" i="7"/>
  <c r="I1540" i="7" s="1"/>
  <c r="E1539" i="7"/>
  <c r="I1539" i="7" s="1"/>
  <c r="E1538" i="7"/>
  <c r="I1538" i="7" s="1"/>
  <c r="E1537" i="7"/>
  <c r="I1537" i="7" s="1"/>
  <c r="E2076" i="7"/>
  <c r="I2076" i="7" s="1"/>
  <c r="E1536" i="7"/>
  <c r="I1536" i="7" s="1"/>
  <c r="E1535" i="7"/>
  <c r="I1535" i="7" s="1"/>
  <c r="E1534" i="7"/>
  <c r="I1534" i="7" s="1"/>
  <c r="E1533" i="7"/>
  <c r="I1533" i="7" s="1"/>
  <c r="E1532" i="7"/>
  <c r="I1532" i="7" s="1"/>
  <c r="E1531" i="7"/>
  <c r="I1531" i="7" s="1"/>
  <c r="E1530" i="7"/>
  <c r="I1530" i="7" s="1"/>
  <c r="E4833" i="7"/>
  <c r="I4833" i="7" s="1"/>
  <c r="E4832" i="7"/>
  <c r="I4832" i="7" s="1"/>
  <c r="E1529" i="7"/>
  <c r="I1529" i="7" s="1"/>
  <c r="E1528" i="7"/>
  <c r="I1528" i="7" s="1"/>
  <c r="E4831" i="7"/>
  <c r="I4831" i="7" s="1"/>
  <c r="E4830" i="7"/>
  <c r="I4830" i="7" s="1"/>
  <c r="E3758" i="7"/>
  <c r="I3758" i="7" s="1"/>
  <c r="E1527" i="7"/>
  <c r="I1527" i="7" s="1"/>
  <c r="E2075" i="7"/>
  <c r="I2075" i="7" s="1"/>
  <c r="E2074" i="7"/>
  <c r="I2074" i="7" s="1"/>
  <c r="E3757" i="7"/>
  <c r="I3757" i="7" s="1"/>
  <c r="E1526" i="7"/>
  <c r="I1526" i="7" s="1"/>
  <c r="E1525" i="7"/>
  <c r="I1525" i="7" s="1"/>
  <c r="E3756" i="7"/>
  <c r="I3756" i="7" s="1"/>
  <c r="E4829" i="7"/>
  <c r="I4829" i="7" s="1"/>
  <c r="E3755" i="7"/>
  <c r="I3755" i="7" s="1"/>
  <c r="E3754" i="7"/>
  <c r="I3754" i="7" s="1"/>
  <c r="E1524" i="7"/>
  <c r="I1524" i="7" s="1"/>
  <c r="E3753" i="7"/>
  <c r="I3753" i="7" s="1"/>
  <c r="E2073" i="7"/>
  <c r="I2073" i="7" s="1"/>
  <c r="E2072" i="7"/>
  <c r="I2072" i="7" s="1"/>
  <c r="E2071" i="7"/>
  <c r="I2071" i="7" s="1"/>
  <c r="E5441" i="7"/>
  <c r="I5441" i="7" s="1"/>
  <c r="E5440" i="7"/>
  <c r="I5440" i="7" s="1"/>
  <c r="E5439" i="7"/>
  <c r="I5439" i="7" s="1"/>
  <c r="E5438" i="7"/>
  <c r="I5438" i="7" s="1"/>
  <c r="E5437" i="7"/>
  <c r="I5437" i="7" s="1"/>
  <c r="E407" i="7"/>
  <c r="I407" i="7" s="1"/>
  <c r="E3752" i="7"/>
  <c r="I3752" i="7" s="1"/>
  <c r="E3751" i="7"/>
  <c r="I3751" i="7" s="1"/>
  <c r="E3750" i="7"/>
  <c r="E3749" i="7"/>
  <c r="I3749" i="7" s="1"/>
  <c r="E3748" i="7"/>
  <c r="I3748" i="7" s="1"/>
  <c r="E3747" i="7"/>
  <c r="I3747" i="7" s="1"/>
  <c r="E3746" i="7"/>
  <c r="I3746" i="7" s="1"/>
  <c r="E3745" i="7"/>
  <c r="I3745" i="7" s="1"/>
  <c r="E4828" i="7"/>
  <c r="I4828" i="7" s="1"/>
  <c r="E3744" i="7"/>
  <c r="I3744" i="7" s="1"/>
  <c r="E3743" i="7"/>
  <c r="I3743" i="7" s="1"/>
  <c r="E3742" i="7"/>
  <c r="I3742" i="7" s="1"/>
  <c r="E5436" i="7"/>
  <c r="I5436" i="7" s="1"/>
  <c r="E3741" i="7"/>
  <c r="I3741" i="7" s="1"/>
  <c r="E3740" i="7"/>
  <c r="I3740" i="7" s="1"/>
  <c r="E3739" i="7"/>
  <c r="I3739" i="7" s="1"/>
  <c r="E1523" i="7"/>
  <c r="I1523" i="7" s="1"/>
  <c r="E3738" i="7"/>
  <c r="I3738" i="7" s="1"/>
  <c r="E4827" i="7"/>
  <c r="I4827" i="7" s="1"/>
  <c r="E2070" i="7"/>
  <c r="I2070" i="7" s="1"/>
  <c r="E3737" i="7"/>
  <c r="I3737" i="7" s="1"/>
  <c r="E3736" i="7"/>
  <c r="I3736" i="7" s="1"/>
  <c r="E4826" i="7"/>
  <c r="I4826" i="7" s="1"/>
  <c r="E4825" i="7"/>
  <c r="I4825" i="7" s="1"/>
  <c r="E1522" i="7"/>
  <c r="I1522" i="7" s="1"/>
  <c r="E1521" i="7"/>
  <c r="I1521" i="7" s="1"/>
  <c r="E4934" i="7"/>
  <c r="I4934" i="7" s="1"/>
  <c r="E1520" i="7"/>
  <c r="I1520" i="7" s="1"/>
  <c r="E1519" i="7"/>
  <c r="I1519" i="7" s="1"/>
  <c r="E1518" i="7"/>
  <c r="I1518" i="7" s="1"/>
  <c r="E5435" i="7"/>
  <c r="I5435" i="7" s="1"/>
  <c r="E5434" i="7"/>
  <c r="I5434" i="7" s="1"/>
  <c r="E5433" i="7"/>
  <c r="I5433" i="7" s="1"/>
  <c r="E4824" i="7"/>
  <c r="I4824" i="7" s="1"/>
  <c r="E5887" i="7"/>
  <c r="I5887" i="7" s="1"/>
  <c r="E5886" i="7"/>
  <c r="I5886" i="7" s="1"/>
  <c r="E1517" i="7"/>
  <c r="I1517" i="7" s="1"/>
  <c r="E3735" i="7"/>
  <c r="I3735" i="7" s="1"/>
  <c r="E3734" i="7"/>
  <c r="I3734" i="7" s="1"/>
  <c r="E3733" i="7"/>
  <c r="I3733" i="7" s="1"/>
  <c r="E5432" i="7"/>
  <c r="I5432" i="7" s="1"/>
  <c r="E1516" i="7"/>
  <c r="I1516" i="7" s="1"/>
  <c r="E406" i="7"/>
  <c r="I406" i="7" s="1"/>
  <c r="E1515" i="7"/>
  <c r="I1515" i="7" s="1"/>
  <c r="E4823" i="7"/>
  <c r="I4823" i="7" s="1"/>
  <c r="E4822" i="7"/>
  <c r="I4822" i="7" s="1"/>
  <c r="E2069" i="7"/>
  <c r="I2069" i="7" s="1"/>
  <c r="E5885" i="7"/>
  <c r="I5885" i="7" s="1"/>
  <c r="E5431" i="7"/>
  <c r="I5431" i="7" s="1"/>
  <c r="E5430" i="7"/>
  <c r="I5430" i="7" s="1"/>
  <c r="E405" i="7"/>
  <c r="I405" i="7" s="1"/>
  <c r="E404" i="7"/>
  <c r="I404" i="7" s="1"/>
  <c r="E5884" i="7"/>
  <c r="I5884" i="7" s="1"/>
  <c r="E2068" i="7"/>
  <c r="I2068" i="7" s="1"/>
  <c r="E3732" i="7"/>
  <c r="I3732" i="7" s="1"/>
  <c r="E5883" i="7"/>
  <c r="I5883" i="7" s="1"/>
  <c r="E403" i="7"/>
  <c r="I403" i="7" s="1"/>
  <c r="E402" i="7"/>
  <c r="I402" i="7" s="1"/>
  <c r="E401" i="7"/>
  <c r="I401" i="7" s="1"/>
  <c r="E400" i="7"/>
  <c r="I400" i="7" s="1"/>
  <c r="E399" i="7"/>
  <c r="I399" i="7" s="1"/>
  <c r="E398" i="7"/>
  <c r="I398" i="7" s="1"/>
  <c r="E397" i="7"/>
  <c r="I397" i="7" s="1"/>
  <c r="E396" i="7"/>
  <c r="I396" i="7" s="1"/>
  <c r="E395" i="7"/>
  <c r="I395" i="7" s="1"/>
  <c r="E394" i="7"/>
  <c r="I394" i="7" s="1"/>
  <c r="E393" i="7"/>
  <c r="I393" i="7" s="1"/>
  <c r="E3731" i="7"/>
  <c r="I3731" i="7" s="1"/>
  <c r="E3730" i="7"/>
  <c r="I3730" i="7" s="1"/>
  <c r="E4821" i="7"/>
  <c r="I4821" i="7" s="1"/>
  <c r="E4820" i="7"/>
  <c r="I4820" i="7" s="1"/>
  <c r="E4933" i="7"/>
  <c r="I4933" i="7" s="1"/>
  <c r="E5429" i="7"/>
  <c r="I5429" i="7" s="1"/>
  <c r="E5882" i="7"/>
  <c r="I5882" i="7" s="1"/>
  <c r="E392" i="7"/>
  <c r="I392" i="7" s="1"/>
  <c r="E391" i="7"/>
  <c r="I391" i="7" s="1"/>
  <c r="E390" i="7"/>
  <c r="I390" i="7" s="1"/>
  <c r="E389" i="7"/>
  <c r="I389" i="7" s="1"/>
  <c r="E388" i="7"/>
  <c r="I388" i="7" s="1"/>
  <c r="E387" i="7"/>
  <c r="I387" i="7" s="1"/>
  <c r="E386" i="7"/>
  <c r="I386" i="7" s="1"/>
  <c r="E1514" i="7"/>
  <c r="I1514" i="7" s="1"/>
  <c r="E1513" i="7"/>
  <c r="I1513" i="7" s="1"/>
  <c r="E4819" i="7"/>
  <c r="I4819" i="7" s="1"/>
  <c r="E4818" i="7"/>
  <c r="I4818" i="7" s="1"/>
  <c r="E4817" i="7"/>
  <c r="I4817" i="7" s="1"/>
  <c r="E4816" i="7"/>
  <c r="I4816" i="7" s="1"/>
  <c r="E1512" i="7"/>
  <c r="I1512" i="7" s="1"/>
  <c r="E3729" i="7"/>
  <c r="I3729" i="7" s="1"/>
  <c r="E3728" i="7"/>
  <c r="I3728" i="7" s="1"/>
  <c r="E3727" i="7"/>
  <c r="I3727" i="7" s="1"/>
  <c r="E3726" i="7"/>
  <c r="I3726" i="7" s="1"/>
  <c r="E3725" i="7"/>
  <c r="I3725" i="7" s="1"/>
  <c r="E3724" i="7"/>
  <c r="I3724" i="7" s="1"/>
  <c r="E3723" i="7"/>
  <c r="I3723" i="7" s="1"/>
  <c r="E3722" i="7"/>
  <c r="I3722" i="7" s="1"/>
  <c r="E2289" i="7"/>
  <c r="I2289" i="7" s="1"/>
  <c r="E1511" i="7"/>
  <c r="I1511" i="7" s="1"/>
  <c r="E1510" i="7"/>
  <c r="I1510" i="7" s="1"/>
  <c r="E1509" i="7"/>
  <c r="I1509" i="7" s="1"/>
  <c r="E1508" i="7"/>
  <c r="I1508" i="7" s="1"/>
  <c r="E1507" i="7"/>
  <c r="I1507" i="7" s="1"/>
  <c r="E1506" i="7"/>
  <c r="I1506" i="7" s="1"/>
  <c r="E1505" i="7"/>
  <c r="I1505" i="7" s="1"/>
  <c r="E1504" i="7"/>
  <c r="I1504" i="7" s="1"/>
  <c r="E5428" i="7"/>
  <c r="I5428" i="7" s="1"/>
  <c r="E1503" i="7"/>
  <c r="I1503" i="7" s="1"/>
  <c r="E1502" i="7"/>
  <c r="I1502" i="7" s="1"/>
  <c r="E1501" i="7"/>
  <c r="I1501" i="7" s="1"/>
  <c r="E1500" i="7"/>
  <c r="I1500" i="7" s="1"/>
  <c r="E1499" i="7"/>
  <c r="I1499" i="7" s="1"/>
  <c r="E1498" i="7"/>
  <c r="I1498" i="7" s="1"/>
  <c r="E385" i="7"/>
  <c r="I385" i="7" s="1"/>
  <c r="E5427" i="7"/>
  <c r="I5427" i="7" s="1"/>
  <c r="E5881" i="7"/>
  <c r="I5881" i="7" s="1"/>
  <c r="E5426" i="7"/>
  <c r="I5426" i="7" s="1"/>
  <c r="E5880" i="7"/>
  <c r="I5880" i="7" s="1"/>
  <c r="E5425" i="7"/>
  <c r="I5425" i="7" s="1"/>
  <c r="E2067" i="7"/>
  <c r="I2067" i="7" s="1"/>
  <c r="E5424" i="7"/>
  <c r="I5424" i="7" s="1"/>
  <c r="E5423" i="7"/>
  <c r="I5423" i="7" s="1"/>
  <c r="E3721" i="7"/>
  <c r="I3721" i="7" s="1"/>
  <c r="E5422" i="7"/>
  <c r="I5422" i="7" s="1"/>
  <c r="E5421" i="7"/>
  <c r="I5421" i="7" s="1"/>
  <c r="E5420" i="7"/>
  <c r="I5420" i="7" s="1"/>
  <c r="E384" i="7"/>
  <c r="I384" i="7" s="1"/>
  <c r="E383" i="7"/>
  <c r="I383" i="7" s="1"/>
  <c r="E382" i="7"/>
  <c r="I382" i="7" s="1"/>
  <c r="E381" i="7"/>
  <c r="I381" i="7" s="1"/>
  <c r="E380" i="7"/>
  <c r="I380" i="7" s="1"/>
  <c r="E379" i="7"/>
  <c r="I379" i="7" s="1"/>
  <c r="E378" i="7"/>
  <c r="I378" i="7" s="1"/>
  <c r="E377" i="7"/>
  <c r="I377" i="7" s="1"/>
  <c r="E5879" i="7"/>
  <c r="I5879" i="7" s="1"/>
  <c r="E1497" i="7"/>
  <c r="I1497" i="7" s="1"/>
  <c r="E1496" i="7"/>
  <c r="I1496" i="7" s="1"/>
  <c r="E1495" i="7"/>
  <c r="I1495" i="7" s="1"/>
  <c r="E1494" i="7"/>
  <c r="I1494" i="7" s="1"/>
  <c r="E4815" i="7"/>
  <c r="I4815" i="7" s="1"/>
  <c r="E4814" i="7"/>
  <c r="I4814" i="7" s="1"/>
  <c r="E1493" i="7"/>
  <c r="I1493" i="7" s="1"/>
  <c r="E1492" i="7"/>
  <c r="I1492" i="7" s="1"/>
  <c r="E1491" i="7"/>
  <c r="I1491" i="7" s="1"/>
  <c r="E1490" i="7"/>
  <c r="I1490" i="7" s="1"/>
  <c r="E1489" i="7"/>
  <c r="I1489" i="7" s="1"/>
  <c r="E1488" i="7"/>
  <c r="I1488" i="7" s="1"/>
  <c r="E1487" i="7"/>
  <c r="I1487" i="7" s="1"/>
  <c r="E1486" i="7"/>
  <c r="I1486" i="7" s="1"/>
  <c r="E1485" i="7"/>
  <c r="I1485" i="7" s="1"/>
  <c r="E1484" i="7"/>
  <c r="I1484" i="7" s="1"/>
  <c r="E4813" i="7"/>
  <c r="I4813" i="7" s="1"/>
  <c r="E2066" i="7"/>
  <c r="I2066" i="7" s="1"/>
  <c r="E2065" i="7"/>
  <c r="I2065" i="7" s="1"/>
  <c r="E2064" i="7"/>
  <c r="I2064" i="7" s="1"/>
  <c r="E2063" i="7"/>
  <c r="I2063" i="7" s="1"/>
  <c r="E4812" i="7"/>
  <c r="I4812" i="7" s="1"/>
  <c r="E5878" i="7"/>
  <c r="I5878" i="7" s="1"/>
  <c r="E4811" i="7"/>
  <c r="I4811" i="7" s="1"/>
  <c r="E4810" i="7"/>
  <c r="I4810" i="7" s="1"/>
  <c r="E4809" i="7"/>
  <c r="I4809" i="7" s="1"/>
  <c r="E4808" i="7"/>
  <c r="I4808" i="7" s="1"/>
  <c r="E4807" i="7"/>
  <c r="I4807" i="7" s="1"/>
  <c r="E3720" i="7"/>
  <c r="I3720" i="7" s="1"/>
  <c r="E4806" i="7"/>
  <c r="I4806" i="7" s="1"/>
  <c r="E1483" i="7"/>
  <c r="I1483" i="7" s="1"/>
  <c r="E3719" i="7"/>
  <c r="I3719" i="7" s="1"/>
  <c r="E2062" i="7"/>
  <c r="I2062" i="7" s="1"/>
  <c r="E2061" i="7"/>
  <c r="I2061" i="7" s="1"/>
  <c r="E2060" i="7"/>
  <c r="I2060" i="7" s="1"/>
  <c r="E2059" i="7"/>
  <c r="I2059" i="7" s="1"/>
  <c r="E2058" i="7"/>
  <c r="I2058" i="7" s="1"/>
  <c r="E2057" i="7"/>
  <c r="I2057" i="7" s="1"/>
  <c r="E2288" i="7"/>
  <c r="I2288" i="7" s="1"/>
  <c r="E2287" i="7"/>
  <c r="I2287" i="7" s="1"/>
  <c r="E1482" i="7"/>
  <c r="I1482" i="7" s="1"/>
  <c r="E1481" i="7"/>
  <c r="I1481" i="7" s="1"/>
  <c r="E1480" i="7"/>
  <c r="I1480" i="7" s="1"/>
  <c r="E1479" i="7"/>
  <c r="I1479" i="7" s="1"/>
  <c r="E1478" i="7"/>
  <c r="I1478" i="7" s="1"/>
  <c r="E1477" i="7"/>
  <c r="I1477" i="7" s="1"/>
  <c r="E2056" i="7"/>
  <c r="I2056" i="7" s="1"/>
  <c r="E2055" i="7"/>
  <c r="I2055" i="7" s="1"/>
  <c r="E2054" i="7"/>
  <c r="I2054" i="7" s="1"/>
  <c r="E3718" i="7"/>
  <c r="I3718" i="7" s="1"/>
  <c r="E2286" i="7"/>
  <c r="I2286" i="7" s="1"/>
  <c r="E5877" i="7"/>
  <c r="I5877" i="7" s="1"/>
  <c r="E3717" i="7"/>
  <c r="I3717" i="7" s="1"/>
  <c r="E3716" i="7"/>
  <c r="I3716" i="7" s="1"/>
  <c r="E3715" i="7"/>
  <c r="I3715" i="7" s="1"/>
  <c r="E3714" i="7"/>
  <c r="I3714" i="7" s="1"/>
  <c r="E5876" i="7"/>
  <c r="I5876" i="7" s="1"/>
  <c r="E5875" i="7"/>
  <c r="I5875" i="7" s="1"/>
  <c r="E4805" i="7"/>
  <c r="I4805" i="7" s="1"/>
  <c r="E4804" i="7"/>
  <c r="I4804" i="7" s="1"/>
  <c r="E4803" i="7"/>
  <c r="I4803" i="7" s="1"/>
  <c r="E4802" i="7"/>
  <c r="I4802" i="7" s="1"/>
  <c r="E4801" i="7"/>
  <c r="I4801" i="7" s="1"/>
  <c r="E4800" i="7"/>
  <c r="I4800" i="7" s="1"/>
  <c r="E3713" i="7"/>
  <c r="I3713" i="7" s="1"/>
  <c r="E4799" i="7"/>
  <c r="I4799" i="7" s="1"/>
  <c r="E1476" i="7"/>
  <c r="I1476" i="7" s="1"/>
  <c r="E2285" i="7"/>
  <c r="I2285" i="7" s="1"/>
  <c r="E2284" i="7"/>
  <c r="I2284" i="7" s="1"/>
  <c r="E2283" i="7"/>
  <c r="I2283" i="7" s="1"/>
  <c r="E2282" i="7"/>
  <c r="I2282" i="7" s="1"/>
  <c r="E2281" i="7"/>
  <c r="I2281" i="7" s="1"/>
  <c r="E2280" i="7"/>
  <c r="I2280" i="7" s="1"/>
  <c r="E2279" i="7"/>
  <c r="I2279" i="7" s="1"/>
  <c r="E2278" i="7"/>
  <c r="I2278" i="7" s="1"/>
  <c r="E4798" i="7"/>
  <c r="I4798" i="7" s="1"/>
  <c r="E1475" i="7"/>
  <c r="I1475" i="7" s="1"/>
  <c r="E1474" i="7"/>
  <c r="I1474" i="7" s="1"/>
  <c r="E4797" i="7"/>
  <c r="I4797" i="7" s="1"/>
  <c r="E4796" i="7"/>
  <c r="I4796" i="7" s="1"/>
  <c r="E1473" i="7"/>
  <c r="I1473" i="7" s="1"/>
  <c r="E1472" i="7"/>
  <c r="I1472" i="7" s="1"/>
  <c r="E3712" i="7"/>
  <c r="I3712" i="7" s="1"/>
  <c r="E3711" i="7"/>
  <c r="I3711" i="7" s="1"/>
  <c r="E4795" i="7"/>
  <c r="I4795" i="7" s="1"/>
  <c r="E4794" i="7"/>
  <c r="I4794" i="7" s="1"/>
  <c r="E376" i="7"/>
  <c r="I376" i="7" s="1"/>
  <c r="E1471" i="7"/>
  <c r="I1471" i="7" s="1"/>
  <c r="E1470" i="7"/>
  <c r="I1470" i="7" s="1"/>
  <c r="E1469" i="7"/>
  <c r="I1469" i="7" s="1"/>
  <c r="E1468" i="7"/>
  <c r="I1468" i="7" s="1"/>
  <c r="E1467" i="7"/>
  <c r="I1467" i="7" s="1"/>
  <c r="E1466" i="7"/>
  <c r="I1466" i="7" s="1"/>
  <c r="E1465" i="7"/>
  <c r="I1465" i="7" s="1"/>
  <c r="E1464" i="7"/>
  <c r="I1464" i="7" s="1"/>
  <c r="E3710" i="7"/>
  <c r="I3710" i="7" s="1"/>
  <c r="E2053" i="7"/>
  <c r="I2053" i="7" s="1"/>
  <c r="E3709" i="7"/>
  <c r="I3709" i="7" s="1"/>
  <c r="E2277" i="7"/>
  <c r="I2277" i="7" s="1"/>
  <c r="E3708" i="7"/>
  <c r="I3708" i="7" s="1"/>
  <c r="E3707" i="7"/>
  <c r="I3707" i="7" s="1"/>
  <c r="E2052" i="7"/>
  <c r="I2052" i="7" s="1"/>
  <c r="E3706" i="7"/>
  <c r="I3706" i="7" s="1"/>
  <c r="E3705" i="7"/>
  <c r="I3705" i="7" s="1"/>
  <c r="E4793" i="7"/>
  <c r="I4793" i="7" s="1"/>
  <c r="E1463" i="7"/>
  <c r="I1463" i="7" s="1"/>
  <c r="E1462" i="7"/>
  <c r="I1462" i="7" s="1"/>
  <c r="E1461" i="7"/>
  <c r="I1461" i="7" s="1"/>
  <c r="E1460" i="7"/>
  <c r="I1460" i="7" s="1"/>
  <c r="E1459" i="7"/>
  <c r="I1459" i="7" s="1"/>
  <c r="E4792" i="7"/>
  <c r="I4792" i="7" s="1"/>
  <c r="E4791" i="7"/>
  <c r="I4791" i="7" s="1"/>
  <c r="E4790" i="7"/>
  <c r="I4790" i="7" s="1"/>
  <c r="E1458" i="7"/>
  <c r="I1458" i="7" s="1"/>
  <c r="E375" i="7"/>
  <c r="I375" i="7" s="1"/>
  <c r="E374" i="7"/>
  <c r="I374" i="7" s="1"/>
  <c r="E373" i="7"/>
  <c r="I373" i="7" s="1"/>
  <c r="E372" i="7"/>
  <c r="I372" i="7" s="1"/>
  <c r="E371" i="7"/>
  <c r="I371" i="7" s="1"/>
  <c r="E370" i="7"/>
  <c r="I370" i="7" s="1"/>
  <c r="E3704" i="7"/>
  <c r="I3704" i="7" s="1"/>
  <c r="E5419" i="7"/>
  <c r="I5419" i="7" s="1"/>
  <c r="E5418" i="7"/>
  <c r="I5418" i="7" s="1"/>
  <c r="E5417" i="7"/>
  <c r="I5417" i="7" s="1"/>
  <c r="E3703" i="7"/>
  <c r="I3703" i="7" s="1"/>
  <c r="E1457" i="7"/>
  <c r="I1457" i="7" s="1"/>
  <c r="E4789" i="7"/>
  <c r="I4789" i="7" s="1"/>
  <c r="E5416" i="7"/>
  <c r="I5416" i="7" s="1"/>
  <c r="E5415" i="7"/>
  <c r="I5415" i="7" s="1"/>
  <c r="E5414" i="7"/>
  <c r="I5414" i="7" s="1"/>
  <c r="E5413" i="7"/>
  <c r="I5413" i="7" s="1"/>
  <c r="E3702" i="7"/>
  <c r="I3702" i="7" s="1"/>
  <c r="E5412" i="7"/>
  <c r="I5412" i="7" s="1"/>
  <c r="E5411" i="7"/>
  <c r="I5411" i="7" s="1"/>
  <c r="E5410" i="7"/>
  <c r="I5410" i="7" s="1"/>
  <c r="E5409" i="7"/>
  <c r="I5409" i="7" s="1"/>
  <c r="E3701" i="7"/>
  <c r="I3701" i="7" s="1"/>
  <c r="E3700" i="7"/>
  <c r="I3700" i="7" s="1"/>
  <c r="E4788" i="7"/>
  <c r="I4788" i="7" s="1"/>
  <c r="E3699" i="7"/>
  <c r="I3699" i="7" s="1"/>
  <c r="E4787" i="7"/>
  <c r="I4787" i="7" s="1"/>
  <c r="E4786" i="7"/>
  <c r="I4786" i="7" s="1"/>
  <c r="E1456" i="7"/>
  <c r="I1456" i="7" s="1"/>
  <c r="E3698" i="7"/>
  <c r="E1455" i="7"/>
  <c r="I1455" i="7" s="1"/>
  <c r="E1454" i="7"/>
  <c r="I1454" i="7" s="1"/>
  <c r="E3697" i="7"/>
  <c r="I3697" i="7" s="1"/>
  <c r="E3696" i="7"/>
  <c r="I3696" i="7" s="1"/>
  <c r="E1453" i="7"/>
  <c r="I1453" i="7" s="1"/>
  <c r="E1452" i="7"/>
  <c r="I1452" i="7" s="1"/>
  <c r="E3695" i="7"/>
  <c r="I3695" i="7" s="1"/>
  <c r="E3694" i="7"/>
  <c r="I3694" i="7" s="1"/>
  <c r="E4785" i="7"/>
  <c r="I4785" i="7" s="1"/>
  <c r="E1451" i="7"/>
  <c r="I1451" i="7" s="1"/>
  <c r="E1450" i="7"/>
  <c r="I1450" i="7" s="1"/>
  <c r="E1449" i="7"/>
  <c r="I1449" i="7" s="1"/>
  <c r="E1448" i="7"/>
  <c r="I1448" i="7" s="1"/>
  <c r="E1447" i="7"/>
  <c r="I1447" i="7" s="1"/>
  <c r="E1446" i="7"/>
  <c r="I1446" i="7" s="1"/>
  <c r="E1445" i="7"/>
  <c r="I1445" i="7" s="1"/>
  <c r="E1444" i="7"/>
  <c r="I1444" i="7" s="1"/>
  <c r="E2276" i="7"/>
  <c r="I2276" i="7" s="1"/>
  <c r="E2275" i="7"/>
  <c r="I2275" i="7" s="1"/>
  <c r="E1443" i="7"/>
  <c r="I1443" i="7" s="1"/>
  <c r="E1442" i="7"/>
  <c r="I1442" i="7" s="1"/>
  <c r="E4784" i="7"/>
  <c r="I4784" i="7" s="1"/>
  <c r="E4783" i="7"/>
  <c r="I4783" i="7" s="1"/>
  <c r="E1441" i="7"/>
  <c r="I1441" i="7" s="1"/>
  <c r="E4782" i="7"/>
  <c r="I4782" i="7" s="1"/>
  <c r="E1440" i="7"/>
  <c r="I1440" i="7" s="1"/>
  <c r="E1439" i="7"/>
  <c r="I1439" i="7" s="1"/>
  <c r="E1438" i="7"/>
  <c r="I1438" i="7" s="1"/>
  <c r="E1437" i="7"/>
  <c r="I1437" i="7" s="1"/>
  <c r="E1436" i="7"/>
  <c r="I1436" i="7" s="1"/>
  <c r="E1435" i="7"/>
  <c r="I1435" i="7" s="1"/>
  <c r="E1434" i="7"/>
  <c r="I1434" i="7" s="1"/>
  <c r="E1433" i="7"/>
  <c r="I1433" i="7" s="1"/>
  <c r="E1432" i="7"/>
  <c r="I1432" i="7" s="1"/>
  <c r="E1431" i="7"/>
  <c r="I1431" i="7" s="1"/>
  <c r="E5408" i="7"/>
  <c r="I5408" i="7" s="1"/>
  <c r="E1430" i="7"/>
  <c r="I1430" i="7" s="1"/>
  <c r="E1429" i="7"/>
  <c r="I1429" i="7" s="1"/>
  <c r="E1428" i="7"/>
  <c r="I1428" i="7" s="1"/>
  <c r="E1427" i="7"/>
  <c r="I1427" i="7" s="1"/>
  <c r="E1426" i="7"/>
  <c r="I1426" i="7" s="1"/>
  <c r="E2274" i="7"/>
  <c r="I2274" i="7" s="1"/>
  <c r="E1425" i="7"/>
  <c r="I1425" i="7" s="1"/>
  <c r="E4781" i="7"/>
  <c r="I4781" i="7" s="1"/>
  <c r="E4780" i="7"/>
  <c r="I4780" i="7" s="1"/>
  <c r="E4779" i="7"/>
  <c r="I4779" i="7" s="1"/>
  <c r="E1424" i="7"/>
  <c r="I1424" i="7" s="1"/>
  <c r="E2273" i="7"/>
  <c r="I2273" i="7" s="1"/>
  <c r="E2051" i="7"/>
  <c r="I2051" i="7" s="1"/>
  <c r="E1423" i="7"/>
  <c r="I1423" i="7" s="1"/>
  <c r="E1422" i="7"/>
  <c r="I1422" i="7" s="1"/>
  <c r="E1421" i="7"/>
  <c r="I1421" i="7" s="1"/>
  <c r="E1420" i="7"/>
  <c r="I1420" i="7" s="1"/>
  <c r="E1419" i="7"/>
  <c r="I1419" i="7" s="1"/>
  <c r="E1418" i="7"/>
  <c r="I1418" i="7" s="1"/>
  <c r="E5407" i="7"/>
  <c r="I5407" i="7" s="1"/>
  <c r="E5406" i="7"/>
  <c r="I5406" i="7" s="1"/>
  <c r="E3693" i="7"/>
  <c r="I3693" i="7" s="1"/>
  <c r="E5405" i="7"/>
  <c r="I5405" i="7" s="1"/>
  <c r="E5404" i="7"/>
  <c r="I5404" i="7" s="1"/>
  <c r="E5403" i="7"/>
  <c r="I5403" i="7" s="1"/>
  <c r="E5402" i="7"/>
  <c r="I5402" i="7" s="1"/>
  <c r="E3692" i="7"/>
  <c r="I3692" i="7" s="1"/>
  <c r="E3691" i="7"/>
  <c r="I3691" i="7" s="1"/>
  <c r="E3690" i="7"/>
  <c r="I3690" i="7" s="1"/>
  <c r="E3689" i="7"/>
  <c r="I3689" i="7" s="1"/>
  <c r="E3688" i="7"/>
  <c r="I3688" i="7" s="1"/>
  <c r="E3687" i="7"/>
  <c r="I3687" i="7" s="1"/>
  <c r="E5874" i="7"/>
  <c r="I5874" i="7" s="1"/>
  <c r="E1417" i="7"/>
  <c r="I1417" i="7" s="1"/>
  <c r="E1416" i="7"/>
  <c r="I1416" i="7" s="1"/>
  <c r="E1415" i="7"/>
  <c r="I1415" i="7" s="1"/>
  <c r="E1414" i="7"/>
  <c r="I1414" i="7" s="1"/>
  <c r="E1413" i="7"/>
  <c r="I1413" i="7" s="1"/>
  <c r="E1412" i="7"/>
  <c r="I1412" i="7" s="1"/>
  <c r="E1411" i="7"/>
  <c r="I1411" i="7" s="1"/>
  <c r="E1410" i="7"/>
  <c r="I1410" i="7" s="1"/>
  <c r="E3686" i="7"/>
  <c r="I3686" i="7" s="1"/>
  <c r="E5401" i="7"/>
  <c r="I5401" i="7" s="1"/>
  <c r="E5400" i="7"/>
  <c r="I5400" i="7" s="1"/>
  <c r="E3685" i="7"/>
  <c r="I3685" i="7" s="1"/>
  <c r="E3684" i="7"/>
  <c r="I3684" i="7" s="1"/>
  <c r="E1409" i="7"/>
  <c r="I1409" i="7" s="1"/>
  <c r="E1408" i="7"/>
  <c r="I1408" i="7" s="1"/>
  <c r="E1407" i="7"/>
  <c r="I1407" i="7" s="1"/>
  <c r="E1406" i="7"/>
  <c r="I1406" i="7" s="1"/>
  <c r="E5399" i="7"/>
  <c r="I5399" i="7" s="1"/>
  <c r="E1405" i="7"/>
  <c r="I1405" i="7" s="1"/>
  <c r="E4778" i="7"/>
  <c r="I4778" i="7" s="1"/>
  <c r="E1404" i="7"/>
  <c r="I1404" i="7" s="1"/>
  <c r="E3683" i="7"/>
  <c r="I3683" i="7" s="1"/>
  <c r="E3682" i="7"/>
  <c r="I3682" i="7" s="1"/>
  <c r="E3681" i="7"/>
  <c r="I3681" i="7" s="1"/>
  <c r="E4777" i="7"/>
  <c r="I4777" i="7" s="1"/>
  <c r="E2050" i="7"/>
  <c r="I2050" i="7" s="1"/>
  <c r="E4776" i="7"/>
  <c r="I4776" i="7" s="1"/>
  <c r="E2049" i="7"/>
  <c r="I2049" i="7" s="1"/>
  <c r="E4775" i="7"/>
  <c r="I4775" i="7" s="1"/>
  <c r="E3680" i="7"/>
  <c r="I3680" i="7" s="1"/>
  <c r="E1403" i="7"/>
  <c r="I1403" i="7" s="1"/>
  <c r="E1402" i="7"/>
  <c r="I1402" i="7" s="1"/>
  <c r="E1401" i="7"/>
  <c r="I1401" i="7" s="1"/>
  <c r="E1400" i="7"/>
  <c r="I1400" i="7" s="1"/>
  <c r="E3679" i="7"/>
  <c r="I3679" i="7" s="1"/>
  <c r="E4774" i="7"/>
  <c r="E1399" i="7"/>
  <c r="I1399" i="7" s="1"/>
  <c r="E2048" i="7"/>
  <c r="I2048" i="7" s="1"/>
  <c r="E4773" i="7"/>
  <c r="I4773" i="7" s="1"/>
  <c r="E4772" i="7"/>
  <c r="I4772" i="7" s="1"/>
  <c r="E369" i="7"/>
  <c r="E4771" i="7"/>
  <c r="E368" i="7"/>
  <c r="E367" i="7"/>
  <c r="E366" i="7"/>
  <c r="E365" i="7"/>
  <c r="E364" i="7"/>
  <c r="E363" i="7"/>
  <c r="E362" i="7"/>
  <c r="E361" i="7"/>
  <c r="E360" i="7"/>
  <c r="E359" i="7"/>
  <c r="E358" i="7"/>
  <c r="E3678" i="7"/>
  <c r="E3677" i="7"/>
  <c r="E3676" i="7"/>
  <c r="E1398" i="7"/>
  <c r="E1397" i="7"/>
  <c r="E1396" i="7"/>
  <c r="E3675" i="7"/>
  <c r="E3674" i="7"/>
  <c r="E3673" i="7"/>
  <c r="E3672" i="7"/>
  <c r="E3671" i="7"/>
  <c r="E3670" i="7"/>
  <c r="E3669" i="7"/>
  <c r="E3668" i="7"/>
  <c r="E1395" i="7"/>
  <c r="E3667" i="7"/>
  <c r="E1394" i="7"/>
  <c r="E3666" i="7"/>
  <c r="E3665" i="7"/>
  <c r="E3664" i="7"/>
  <c r="E3663" i="7"/>
  <c r="E2272" i="7"/>
  <c r="E2271" i="7"/>
  <c r="E2270" i="7"/>
  <c r="E2269" i="7"/>
  <c r="E4770" i="7"/>
  <c r="E2047" i="7"/>
  <c r="E2046" i="7"/>
  <c r="E2045" i="7"/>
  <c r="E2044" i="7"/>
  <c r="E2043" i="7"/>
  <c r="E2042" i="7"/>
  <c r="E2041" i="7"/>
  <c r="E2040" i="7"/>
  <c r="E2039" i="7"/>
  <c r="E2038" i="7"/>
  <c r="E2037" i="7"/>
  <c r="E2036" i="7"/>
  <c r="E2035" i="7"/>
  <c r="E2034" i="7"/>
  <c r="E2033" i="7"/>
  <c r="E3662" i="7"/>
  <c r="E5873" i="7"/>
  <c r="E3661" i="7"/>
  <c r="E2032" i="7"/>
  <c r="E4769" i="7"/>
  <c r="E4768" i="7"/>
  <c r="E1393" i="7"/>
  <c r="E1392" i="7"/>
  <c r="E1391" i="7"/>
  <c r="E1390" i="7"/>
  <c r="E1389" i="7"/>
  <c r="E1388" i="7"/>
  <c r="E1387" i="7"/>
  <c r="E1386" i="7"/>
  <c r="E1385" i="7"/>
  <c r="E1384" i="7"/>
  <c r="E1383" i="7"/>
  <c r="E1382" i="7"/>
  <c r="E1381" i="7"/>
  <c r="E3660" i="7"/>
  <c r="E3659" i="7"/>
  <c r="E1380" i="7"/>
  <c r="E2031" i="7"/>
  <c r="E2030" i="7"/>
  <c r="E4932" i="7"/>
  <c r="E1379" i="7"/>
  <c r="E3658" i="7"/>
  <c r="E3657" i="7"/>
  <c r="E3656" i="7"/>
  <c r="E3655" i="7"/>
  <c r="E3654" i="7"/>
  <c r="E3653" i="7"/>
  <c r="E3652" i="7"/>
  <c r="E3651" i="7"/>
  <c r="E3650" i="7"/>
  <c r="E3649" i="7"/>
  <c r="E3648" i="7"/>
  <c r="E3647" i="7"/>
  <c r="E3646" i="7"/>
  <c r="E3645" i="7"/>
  <c r="E3644" i="7"/>
  <c r="E3643" i="7"/>
  <c r="E3642" i="7"/>
  <c r="E3641" i="7"/>
  <c r="E3640" i="7"/>
  <c r="E5872" i="7"/>
  <c r="E4767" i="7"/>
  <c r="E2268" i="7"/>
  <c r="E5398" i="7"/>
  <c r="E1378" i="7"/>
  <c r="E2267" i="7"/>
  <c r="E4766" i="7"/>
  <c r="E2029" i="7"/>
  <c r="E3639" i="7"/>
  <c r="E3638" i="7"/>
  <c r="E2028" i="7"/>
  <c r="E2027" i="7"/>
  <c r="E4765" i="7"/>
  <c r="E3637" i="7"/>
  <c r="E4764" i="7"/>
  <c r="E2026" i="7"/>
  <c r="E2025" i="7"/>
  <c r="E1377" i="7"/>
  <c r="E1376" i="7"/>
  <c r="E1375" i="7"/>
  <c r="E1374" i="7"/>
  <c r="E3636" i="7"/>
  <c r="E1373" i="7"/>
  <c r="E4763" i="7"/>
  <c r="E3635" i="7"/>
  <c r="E3634" i="7"/>
  <c r="E3633" i="7"/>
  <c r="E3632" i="7"/>
  <c r="E5397" i="7"/>
  <c r="E4762" i="7"/>
  <c r="E4761" i="7"/>
  <c r="E4760" i="7"/>
  <c r="E3631" i="7"/>
  <c r="E3630" i="7"/>
  <c r="E2266" i="7"/>
  <c r="E5871" i="7"/>
  <c r="E5870" i="7"/>
  <c r="E3629" i="7"/>
  <c r="E3628" i="7"/>
  <c r="E3627" i="7"/>
  <c r="E3626" i="7"/>
  <c r="E3625" i="7"/>
  <c r="E3624" i="7"/>
  <c r="E3623" i="7"/>
  <c r="E3622" i="7"/>
  <c r="E2265" i="7"/>
  <c r="E3621" i="7"/>
  <c r="E3620" i="7"/>
  <c r="E3619" i="7"/>
  <c r="E4759" i="7"/>
  <c r="E3618" i="7"/>
  <c r="E4758" i="7"/>
  <c r="E4757" i="7"/>
  <c r="E5396" i="7"/>
  <c r="E5395" i="7"/>
  <c r="E5869" i="7"/>
  <c r="E4931" i="7"/>
  <c r="E4930" i="7"/>
  <c r="E5394" i="7"/>
  <c r="E4929" i="7"/>
  <c r="E5393" i="7"/>
  <c r="E5392" i="7"/>
  <c r="E2264" i="7"/>
  <c r="E5868" i="7"/>
  <c r="E5867" i="7"/>
  <c r="E5866" i="7"/>
  <c r="E5865" i="7"/>
  <c r="E2263" i="7"/>
  <c r="E2262" i="7"/>
  <c r="E5391" i="7"/>
  <c r="E2261" i="7"/>
  <c r="E2260" i="7"/>
  <c r="E2259" i="7"/>
  <c r="E5390" i="7"/>
  <c r="E4928" i="7"/>
  <c r="E4927" i="7"/>
  <c r="E5389" i="7"/>
  <c r="E5388" i="7"/>
  <c r="E5387" i="7"/>
  <c r="E5386" i="7"/>
  <c r="E2258" i="7"/>
  <c r="E1372" i="7"/>
  <c r="E5864" i="7"/>
  <c r="E2257" i="7"/>
  <c r="E1371" i="7"/>
  <c r="E1370" i="7"/>
  <c r="E1369" i="7"/>
  <c r="E1368" i="7"/>
  <c r="E1367" i="7"/>
  <c r="E357" i="7"/>
  <c r="E1366" i="7"/>
  <c r="E3617" i="7"/>
  <c r="E2024" i="7"/>
  <c r="E2023" i="7"/>
  <c r="E1365" i="7"/>
  <c r="E1364" i="7"/>
  <c r="E1363" i="7"/>
  <c r="E1362" i="7"/>
  <c r="E2256" i="7"/>
  <c r="E5385" i="7"/>
  <c r="E3616" i="7"/>
  <c r="E3615" i="7"/>
  <c r="E3614" i="7"/>
  <c r="E3613" i="7"/>
  <c r="E3612" i="7"/>
  <c r="E3611" i="7"/>
  <c r="E3610" i="7"/>
  <c r="E3609" i="7"/>
  <c r="E3608" i="7"/>
  <c r="E3607" i="7"/>
  <c r="E3606" i="7"/>
  <c r="E3605" i="7"/>
  <c r="E2255" i="7"/>
  <c r="E1361" i="7"/>
  <c r="E3604" i="7"/>
  <c r="E1360" i="7"/>
  <c r="E3603" i="7"/>
  <c r="E3602" i="7"/>
  <c r="E1359" i="7"/>
  <c r="E5863" i="7"/>
  <c r="E5862" i="7"/>
  <c r="E5861" i="7"/>
  <c r="E5860" i="7"/>
  <c r="E3601" i="7"/>
  <c r="E3600" i="7"/>
  <c r="E5859" i="7"/>
  <c r="E1358" i="7"/>
  <c r="E1357" i="7"/>
  <c r="E1356" i="7"/>
  <c r="E5858" i="7"/>
  <c r="E4756" i="7"/>
  <c r="E1355" i="7"/>
  <c r="E4755" i="7"/>
  <c r="E1354" i="7"/>
  <c r="E3599" i="7"/>
  <c r="E3598" i="7"/>
  <c r="E3597" i="7"/>
  <c r="E3596" i="7"/>
  <c r="E3595" i="7"/>
  <c r="E5384" i="7"/>
  <c r="E3594" i="7"/>
  <c r="E3593" i="7"/>
  <c r="E4754" i="7"/>
  <c r="E4753" i="7"/>
  <c r="E5383" i="7"/>
  <c r="E5382" i="7"/>
  <c r="E3592" i="7"/>
  <c r="E3591" i="7"/>
  <c r="E3590" i="7"/>
  <c r="E3589" i="7"/>
  <c r="E3588" i="7"/>
  <c r="E3587" i="7"/>
  <c r="E3586" i="7"/>
  <c r="E3585" i="7"/>
  <c r="E3584" i="7"/>
  <c r="E3583" i="7"/>
  <c r="E2022" i="7"/>
  <c r="E2021" i="7"/>
  <c r="E5381" i="7"/>
  <c r="E4752" i="7"/>
  <c r="E4751" i="7"/>
  <c r="E4750" i="7"/>
  <c r="E1353" i="7"/>
  <c r="E1352" i="7"/>
  <c r="E4749" i="7"/>
  <c r="E4748" i="7"/>
  <c r="E4747" i="7"/>
  <c r="E4746" i="7"/>
  <c r="E4745" i="7"/>
  <c r="E4744" i="7"/>
  <c r="E3582" i="7"/>
  <c r="E3581" i="7"/>
  <c r="E3580" i="7"/>
  <c r="E3579" i="7"/>
  <c r="E4743" i="7"/>
  <c r="E4742" i="7"/>
  <c r="E3578" i="7"/>
  <c r="E5857" i="7"/>
  <c r="E3577" i="7"/>
  <c r="E5380" i="7"/>
  <c r="E1351" i="7"/>
  <c r="E2020" i="7"/>
  <c r="E3576" i="7"/>
  <c r="E5856" i="7"/>
  <c r="E2019" i="7"/>
  <c r="E4741" i="7"/>
  <c r="E1350" i="7"/>
  <c r="E5855" i="7"/>
  <c r="E5854" i="7"/>
  <c r="E1349" i="7"/>
  <c r="E3575" i="7"/>
  <c r="E3574" i="7"/>
  <c r="E3573" i="7"/>
  <c r="E5853" i="7"/>
  <c r="E5852" i="7"/>
  <c r="E5851" i="7"/>
  <c r="E1348" i="7"/>
  <c r="E356" i="7"/>
  <c r="E355" i="7"/>
  <c r="E354" i="7"/>
  <c r="E353" i="7"/>
  <c r="E352" i="7"/>
  <c r="E351" i="7"/>
  <c r="E350" i="7"/>
  <c r="E349" i="7"/>
  <c r="E5850" i="7"/>
  <c r="E5849" i="7"/>
  <c r="E5848" i="7"/>
  <c r="E5847" i="7"/>
  <c r="E5846" i="7"/>
  <c r="E3572" i="7"/>
  <c r="E4740" i="7"/>
  <c r="E5845" i="7"/>
  <c r="E5844" i="7"/>
  <c r="E5843" i="7"/>
  <c r="E5842" i="7"/>
  <c r="E4739" i="7"/>
  <c r="E1347" i="7"/>
  <c r="E2254" i="7"/>
  <c r="E3571" i="7"/>
  <c r="E3570" i="7"/>
  <c r="E3569" i="7"/>
  <c r="E3568" i="7"/>
  <c r="E3567" i="7"/>
  <c r="E3566" i="7"/>
  <c r="E3565" i="7"/>
  <c r="E3564" i="7"/>
  <c r="E4738" i="7"/>
  <c r="E3563" i="7"/>
  <c r="E5841" i="7"/>
  <c r="E5840" i="7"/>
  <c r="E2018" i="7"/>
  <c r="E2017" i="7"/>
  <c r="E2016" i="7"/>
  <c r="E5839" i="7"/>
  <c r="E5838" i="7"/>
  <c r="E5837" i="7"/>
  <c r="E2015" i="7"/>
  <c r="E5836" i="7"/>
  <c r="E5835" i="7"/>
  <c r="E5834" i="7"/>
  <c r="E5833" i="7"/>
  <c r="E5832" i="7"/>
  <c r="E3562" i="7"/>
  <c r="E5831" i="7"/>
  <c r="E5830" i="7"/>
  <c r="E5829" i="7"/>
  <c r="E1346" i="7"/>
  <c r="E1345" i="7"/>
  <c r="E1344" i="7"/>
  <c r="E1343" i="7"/>
  <c r="E1342" i="7"/>
  <c r="E1341" i="7"/>
  <c r="E1340" i="7"/>
  <c r="E1339" i="7"/>
  <c r="E1338" i="7"/>
  <c r="E1337" i="7"/>
  <c r="E1336" i="7"/>
  <c r="E1335" i="7"/>
  <c r="E5828" i="7"/>
  <c r="E5827" i="7"/>
  <c r="E5379" i="7"/>
  <c r="E1334" i="7"/>
  <c r="E348" i="7"/>
  <c r="E4737" i="7"/>
  <c r="E347" i="7"/>
  <c r="E4736" i="7"/>
  <c r="E4735" i="7"/>
  <c r="E4734" i="7"/>
  <c r="E3561" i="7"/>
  <c r="E4733" i="7"/>
  <c r="E5826" i="7"/>
  <c r="E3560" i="7"/>
  <c r="E3559" i="7"/>
  <c r="E3558" i="7"/>
  <c r="E3557" i="7"/>
  <c r="E3556" i="7"/>
  <c r="E4732" i="7"/>
  <c r="E5825" i="7"/>
  <c r="E4731" i="7"/>
  <c r="E2014" i="7"/>
  <c r="E3555" i="7"/>
  <c r="E5824" i="7"/>
  <c r="E3554" i="7"/>
  <c r="E3553" i="7"/>
  <c r="E3552" i="7"/>
  <c r="E3551" i="7"/>
  <c r="E3550" i="7"/>
  <c r="E3549" i="7"/>
  <c r="E346" i="7"/>
  <c r="E345" i="7"/>
  <c r="E344" i="7"/>
  <c r="E343" i="7"/>
  <c r="E342" i="7"/>
  <c r="E341" i="7"/>
  <c r="E340" i="7"/>
  <c r="E339" i="7"/>
  <c r="E338" i="7"/>
  <c r="E4730" i="7"/>
  <c r="E4729" i="7"/>
  <c r="E4728" i="7"/>
  <c r="E4727" i="7"/>
  <c r="E4726" i="7"/>
  <c r="E3548" i="7"/>
  <c r="E3547" i="7"/>
  <c r="E3546" i="7"/>
  <c r="E4725" i="7"/>
  <c r="E5823" i="7"/>
  <c r="E1333" i="7"/>
  <c r="E1332" i="7"/>
  <c r="E1331" i="7"/>
  <c r="E1330" i="7"/>
  <c r="E2253" i="7"/>
  <c r="E1329" i="7"/>
  <c r="E2252" i="7"/>
  <c r="E2251" i="7"/>
  <c r="E2250" i="7"/>
  <c r="E337" i="7"/>
  <c r="E1328" i="7"/>
  <c r="E1327" i="7"/>
  <c r="E1326" i="7"/>
  <c r="E1325" i="7"/>
  <c r="E3545" i="7"/>
  <c r="E3544" i="7"/>
  <c r="E3543" i="7"/>
  <c r="E1324" i="7"/>
  <c r="E3542" i="7"/>
  <c r="E4724" i="7"/>
  <c r="E4723" i="7"/>
  <c r="E1323" i="7"/>
  <c r="E1322" i="7"/>
  <c r="E4722" i="7"/>
  <c r="E3541" i="7"/>
  <c r="E3540" i="7"/>
  <c r="E3539" i="7"/>
  <c r="E3538" i="7"/>
  <c r="E3537" i="7"/>
  <c r="E3536" i="7"/>
  <c r="E3535" i="7"/>
  <c r="E3534" i="7"/>
  <c r="E3533" i="7"/>
  <c r="E3532" i="7"/>
  <c r="E3531" i="7"/>
  <c r="E3530" i="7"/>
  <c r="E1321" i="7"/>
  <c r="E1320" i="7"/>
  <c r="E3529" i="7"/>
  <c r="E3528" i="7"/>
  <c r="E1319" i="7"/>
  <c r="E4721" i="7"/>
  <c r="E3527" i="7"/>
  <c r="E3526" i="7"/>
  <c r="E4720" i="7"/>
  <c r="E4719" i="7"/>
  <c r="E4718" i="7"/>
  <c r="E4717" i="7"/>
  <c r="E4716" i="7"/>
  <c r="E1318" i="7"/>
  <c r="E1317" i="7"/>
  <c r="E1316" i="7"/>
  <c r="E1315" i="7"/>
  <c r="E1314" i="7"/>
  <c r="E1313" i="7"/>
  <c r="E1312" i="7"/>
  <c r="E3525" i="7"/>
  <c r="E3524" i="7"/>
  <c r="E3523" i="7"/>
  <c r="E3522" i="7"/>
  <c r="E2013" i="7"/>
  <c r="E3521" i="7"/>
  <c r="E4715" i="7"/>
  <c r="E4926" i="7"/>
  <c r="E2012" i="7"/>
  <c r="E1311" i="7"/>
  <c r="E1310" i="7"/>
  <c r="E5378" i="7"/>
  <c r="E3520" i="7"/>
  <c r="E3519" i="7"/>
  <c r="E3518" i="7"/>
  <c r="E3517" i="7"/>
  <c r="E1309" i="7"/>
  <c r="E1308" i="7"/>
  <c r="E336" i="7"/>
  <c r="E335" i="7"/>
  <c r="E334" i="7"/>
  <c r="E333" i="7"/>
  <c r="E332" i="7"/>
  <c r="E331" i="7"/>
  <c r="E4714" i="7"/>
  <c r="E1307" i="7"/>
  <c r="E1306" i="7"/>
  <c r="E1305" i="7"/>
  <c r="E5377" i="7"/>
  <c r="E5376" i="7"/>
  <c r="E5375" i="7"/>
  <c r="E5374" i="7"/>
  <c r="E5373" i="7"/>
  <c r="E5372" i="7"/>
  <c r="E5371" i="7"/>
  <c r="E1304" i="7"/>
  <c r="E1303" i="7"/>
  <c r="E1302" i="7"/>
  <c r="E1301" i="7"/>
  <c r="E2249" i="7"/>
  <c r="E2248" i="7"/>
  <c r="E2011" i="7"/>
  <c r="E5370" i="7"/>
  <c r="E5369" i="7"/>
  <c r="E2010" i="7"/>
  <c r="E5368" i="7"/>
  <c r="E1300" i="7"/>
  <c r="E2009" i="7"/>
  <c r="E2008" i="7"/>
  <c r="E2007" i="7"/>
  <c r="E2006" i="7"/>
  <c r="E2005" i="7"/>
  <c r="E1299" i="7"/>
  <c r="E1298" i="7"/>
  <c r="E3516" i="7"/>
  <c r="E1297" i="7"/>
  <c r="E3515" i="7"/>
  <c r="E1296" i="7"/>
  <c r="E3514" i="7"/>
  <c r="E3513" i="7"/>
  <c r="E3512" i="7"/>
  <c r="E3511" i="7"/>
  <c r="E3510" i="7"/>
  <c r="E3509" i="7"/>
  <c r="E3508" i="7"/>
  <c r="E1295" i="7"/>
  <c r="E1294" i="7"/>
  <c r="E1293" i="7"/>
  <c r="E5367" i="7"/>
  <c r="E1292" i="7"/>
  <c r="E5366" i="7"/>
  <c r="E1291" i="7"/>
  <c r="E5365" i="7"/>
  <c r="E1290" i="7"/>
  <c r="E1289" i="7"/>
  <c r="E5822" i="7"/>
  <c r="E5821" i="7"/>
  <c r="E1288" i="7"/>
  <c r="E5364" i="7"/>
  <c r="E5363" i="7"/>
  <c r="E1287" i="7"/>
  <c r="E1286" i="7"/>
  <c r="E1285" i="7"/>
  <c r="E1284" i="7"/>
  <c r="E1283" i="7"/>
  <c r="E1282" i="7"/>
  <c r="E4713" i="7"/>
  <c r="E4712" i="7"/>
  <c r="E2004" i="7"/>
  <c r="E4711" i="7"/>
  <c r="E4710" i="7"/>
  <c r="E5362" i="7"/>
  <c r="E2247" i="7"/>
  <c r="E2246" i="7"/>
  <c r="E1281" i="7"/>
  <c r="E5361" i="7"/>
  <c r="E5360" i="7"/>
  <c r="E5359" i="7"/>
  <c r="E5358" i="7"/>
  <c r="E5357" i="7"/>
  <c r="E5356" i="7"/>
  <c r="E5355" i="7"/>
  <c r="E3507" i="7"/>
  <c r="E3506" i="7"/>
  <c r="E3505" i="7"/>
  <c r="E3504" i="7"/>
  <c r="E3503" i="7"/>
  <c r="E1280" i="7"/>
  <c r="E2245" i="7"/>
  <c r="E3502" i="7"/>
  <c r="E2244" i="7"/>
  <c r="E1279" i="7"/>
  <c r="E1278" i="7"/>
  <c r="E2243" i="7"/>
  <c r="E2242" i="7"/>
  <c r="E2241" i="7"/>
  <c r="E2240" i="7"/>
  <c r="E5820" i="7"/>
  <c r="E5819" i="7"/>
  <c r="E5818" i="7"/>
  <c r="E5817" i="7"/>
  <c r="E2239" i="7"/>
  <c r="E2238" i="7"/>
  <c r="E5816" i="7"/>
  <c r="E5815" i="7"/>
  <c r="E5814" i="7"/>
  <c r="E330" i="7"/>
  <c r="E3501" i="7"/>
  <c r="E329" i="7"/>
  <c r="E328" i="7"/>
  <c r="E4709" i="7"/>
  <c r="E3500" i="7"/>
  <c r="E3499" i="7"/>
  <c r="E327" i="7"/>
  <c r="E326" i="7"/>
  <c r="E3498" i="7"/>
  <c r="E3497" i="7"/>
  <c r="E325" i="7"/>
  <c r="E3496" i="7"/>
  <c r="E324" i="7"/>
  <c r="E323" i="7"/>
  <c r="E3495" i="7"/>
  <c r="E322" i="7"/>
  <c r="E5813" i="7"/>
  <c r="E5812" i="7"/>
  <c r="E3494" i="7"/>
  <c r="E3493" i="7"/>
  <c r="E3492" i="7"/>
  <c r="E3491" i="7"/>
  <c r="E3490" i="7"/>
  <c r="E321" i="7"/>
  <c r="E3489" i="7"/>
  <c r="E320" i="7"/>
  <c r="E1277" i="7"/>
  <c r="E319" i="7"/>
  <c r="E5811" i="7"/>
  <c r="E318" i="7"/>
  <c r="E5810" i="7"/>
  <c r="E4708" i="7"/>
  <c r="E5809" i="7"/>
  <c r="E317" i="7"/>
  <c r="E316" i="7"/>
  <c r="E315" i="7"/>
  <c r="E5808" i="7"/>
  <c r="E314" i="7"/>
  <c r="E313" i="7"/>
  <c r="E5807" i="7"/>
  <c r="E5806" i="7"/>
  <c r="E4707" i="7"/>
  <c r="E4706" i="7"/>
  <c r="E4705" i="7"/>
  <c r="E4704" i="7"/>
  <c r="E4703" i="7"/>
  <c r="E4702" i="7"/>
  <c r="E4701" i="7"/>
  <c r="E1276" i="7"/>
  <c r="E4700" i="7"/>
  <c r="E5805" i="7"/>
  <c r="E5804" i="7"/>
  <c r="E3488" i="7"/>
  <c r="E3487" i="7"/>
  <c r="E2003" i="7"/>
  <c r="E3486" i="7"/>
  <c r="E4699" i="7"/>
  <c r="E2002" i="7"/>
  <c r="E2001" i="7"/>
  <c r="E5803" i="7"/>
  <c r="E1275" i="7"/>
  <c r="E1274" i="7"/>
  <c r="E1273" i="7"/>
  <c r="E1272" i="7"/>
  <c r="E1271" i="7"/>
  <c r="E1270" i="7"/>
  <c r="E1269" i="7"/>
  <c r="E1268" i="7"/>
  <c r="E5802" i="7"/>
  <c r="E1267" i="7"/>
  <c r="E3485" i="7"/>
  <c r="E1266" i="7"/>
  <c r="E1265" i="7"/>
  <c r="E1264" i="7"/>
  <c r="E1263" i="7"/>
  <c r="E1262" i="7"/>
  <c r="E1261" i="7"/>
  <c r="E2237" i="7"/>
  <c r="E1260" i="7"/>
  <c r="E1259" i="7"/>
  <c r="E1258" i="7"/>
  <c r="E1257" i="7"/>
  <c r="E1256" i="7"/>
  <c r="E1255" i="7"/>
  <c r="E1254" i="7"/>
  <c r="E312" i="7"/>
  <c r="E5354" i="7"/>
  <c r="E1253" i="7"/>
  <c r="E3484" i="7"/>
  <c r="E3483" i="7"/>
  <c r="E2000" i="7"/>
  <c r="E3482" i="7"/>
  <c r="E3481" i="7"/>
  <c r="E3480" i="7"/>
  <c r="E4698" i="7"/>
  <c r="E3479" i="7"/>
  <c r="E4697" i="7"/>
  <c r="E4696" i="7"/>
  <c r="E4695" i="7"/>
  <c r="E5353" i="7"/>
  <c r="E4694" i="7"/>
  <c r="E1252" i="7"/>
  <c r="E1251" i="7"/>
  <c r="E3478" i="7"/>
  <c r="E1250" i="7"/>
  <c r="E1249" i="7"/>
  <c r="E3477" i="7"/>
  <c r="E1248" i="7"/>
  <c r="E1247" i="7"/>
  <c r="E5352" i="7"/>
  <c r="E1999" i="7"/>
  <c r="E1998" i="7"/>
  <c r="E1997" i="7"/>
  <c r="E1996" i="7"/>
  <c r="E5801" i="7"/>
  <c r="E4693" i="7"/>
  <c r="E1246" i="7"/>
  <c r="E1245" i="7"/>
  <c r="E4692" i="7"/>
  <c r="E4691" i="7"/>
  <c r="E4690" i="7"/>
  <c r="E5800" i="7"/>
  <c r="E5799" i="7"/>
  <c r="E5798" i="7"/>
  <c r="E5797" i="7"/>
  <c r="E5796" i="7"/>
  <c r="E5795" i="7"/>
  <c r="E1995" i="7"/>
  <c r="E1244" i="7"/>
  <c r="E4689" i="7"/>
  <c r="E5794" i="7"/>
  <c r="E4925" i="7"/>
  <c r="E1243" i="7"/>
  <c r="E1242" i="7"/>
  <c r="E311" i="7"/>
  <c r="E1241" i="7"/>
  <c r="E310" i="7"/>
  <c r="E309" i="7"/>
  <c r="E2236" i="7"/>
  <c r="E308" i="7"/>
  <c r="E5793" i="7"/>
  <c r="E5792" i="7"/>
  <c r="E5791" i="7"/>
  <c r="E307" i="7"/>
  <c r="E4688" i="7"/>
  <c r="E4687" i="7"/>
  <c r="E4686" i="7"/>
  <c r="E5790" i="7"/>
  <c r="E4685" i="7"/>
  <c r="E5789" i="7"/>
  <c r="E5788" i="7"/>
  <c r="E5787" i="7"/>
  <c r="E4684" i="7"/>
  <c r="E3476" i="7"/>
  <c r="E3475" i="7"/>
  <c r="E1240" i="7"/>
  <c r="E1239" i="7"/>
  <c r="E4683" i="7"/>
  <c r="E306" i="7"/>
  <c r="E305" i="7"/>
  <c r="E304" i="7"/>
  <c r="E303" i="7"/>
  <c r="E1238" i="7"/>
  <c r="E1237" i="7"/>
  <c r="E4682" i="7"/>
  <c r="E4681" i="7"/>
  <c r="E4924" i="7"/>
  <c r="E5351" i="7"/>
  <c r="E4923" i="7"/>
  <c r="E4922" i="7"/>
  <c r="E3474" i="7"/>
  <c r="E5350" i="7"/>
  <c r="E5349" i="7"/>
  <c r="E302" i="7"/>
  <c r="E301" i="7"/>
  <c r="E1236" i="7"/>
  <c r="E300" i="7"/>
  <c r="E299" i="7"/>
  <c r="E298" i="7"/>
  <c r="E297" i="7"/>
  <c r="E296" i="7"/>
  <c r="E3473" i="7"/>
  <c r="E295" i="7"/>
  <c r="E3472" i="7"/>
  <c r="E294" i="7"/>
  <c r="E3471" i="7"/>
  <c r="E5348" i="7"/>
  <c r="E5347" i="7"/>
  <c r="E5346" i="7"/>
  <c r="E5345" i="7"/>
  <c r="E293" i="7"/>
  <c r="E5344" i="7"/>
  <c r="E292" i="7"/>
  <c r="E1235" i="7"/>
  <c r="E4680" i="7"/>
  <c r="E4679" i="7"/>
  <c r="E4678" i="7"/>
  <c r="E4677" i="7"/>
  <c r="E5786" i="7"/>
  <c r="E4676" i="7"/>
  <c r="E4675" i="7"/>
  <c r="E3470" i="7"/>
  <c r="E3469" i="7"/>
  <c r="E3468" i="7"/>
  <c r="E1234" i="7"/>
  <c r="E1233" i="7"/>
  <c r="E1232" i="7"/>
  <c r="E5785" i="7"/>
  <c r="E5784" i="7"/>
  <c r="E3467" i="7"/>
  <c r="E3466" i="7"/>
  <c r="E5783" i="7"/>
  <c r="E5782" i="7"/>
  <c r="E5781" i="7"/>
  <c r="E5780" i="7"/>
  <c r="E1994" i="7"/>
  <c r="E3465" i="7"/>
  <c r="E1993" i="7"/>
  <c r="E4674" i="7"/>
  <c r="E4673" i="7"/>
  <c r="E3464" i="7"/>
  <c r="E3463" i="7"/>
  <c r="E3462" i="7"/>
  <c r="E3461" i="7"/>
  <c r="E3460" i="7"/>
  <c r="E3459" i="7"/>
  <c r="E3458" i="7"/>
  <c r="E3457" i="7"/>
  <c r="E3456" i="7"/>
  <c r="E291" i="7"/>
  <c r="E3455" i="7"/>
  <c r="E3454" i="7"/>
  <c r="E3453" i="7"/>
  <c r="E3452" i="7"/>
  <c r="E3451" i="7"/>
  <c r="E3450" i="7"/>
  <c r="E3449" i="7"/>
  <c r="E3448" i="7"/>
  <c r="E3447" i="7"/>
  <c r="E3446" i="7"/>
  <c r="E3445" i="7"/>
  <c r="E3444" i="7"/>
  <c r="E3443" i="7"/>
  <c r="E1992" i="7"/>
  <c r="E1991" i="7"/>
  <c r="E1990" i="7"/>
  <c r="E1231" i="7"/>
  <c r="E1230" i="7"/>
  <c r="E1229" i="7"/>
  <c r="E3442" i="7"/>
  <c r="E3441" i="7"/>
  <c r="E3440" i="7"/>
  <c r="E3439" i="7"/>
  <c r="E3438" i="7"/>
  <c r="E4672" i="7"/>
  <c r="E4671" i="7"/>
  <c r="E4670" i="7"/>
  <c r="E4669" i="7"/>
  <c r="E4668" i="7"/>
  <c r="E4667" i="7"/>
  <c r="E4666" i="7"/>
  <c r="E1989" i="7"/>
  <c r="E3437" i="7"/>
  <c r="E3436" i="7"/>
  <c r="E3435" i="7"/>
  <c r="E3434" i="7"/>
  <c r="E3433" i="7"/>
  <c r="E3432" i="7"/>
  <c r="E4665" i="7"/>
  <c r="E3431" i="7"/>
  <c r="E3430" i="7"/>
  <c r="E3429" i="7"/>
  <c r="E3428" i="7"/>
  <c r="E3427" i="7"/>
  <c r="E3426" i="7"/>
  <c r="E290" i="7"/>
  <c r="E289" i="7"/>
  <c r="E288" i="7"/>
  <c r="E287" i="7"/>
  <c r="E3425" i="7"/>
  <c r="E286" i="7"/>
  <c r="E3424" i="7"/>
  <c r="E3423" i="7"/>
  <c r="E5343" i="7"/>
  <c r="E5342" i="7"/>
  <c r="E5341" i="7"/>
  <c r="E285" i="7"/>
  <c r="E5779" i="7"/>
  <c r="E4664" i="7"/>
  <c r="E4663" i="7"/>
  <c r="E3422" i="7"/>
  <c r="E4662" i="7"/>
  <c r="E3421" i="7"/>
  <c r="E4661" i="7"/>
  <c r="E4660" i="7"/>
  <c r="E4659" i="7"/>
  <c r="E1988" i="7"/>
  <c r="E3420" i="7"/>
  <c r="E3419" i="7"/>
  <c r="E3418" i="7"/>
  <c r="E5340" i="7"/>
  <c r="E1987" i="7"/>
  <c r="E3417" i="7"/>
  <c r="E1986" i="7"/>
  <c r="E3416" i="7"/>
  <c r="E3415" i="7"/>
  <c r="E1228" i="7"/>
  <c r="E1227" i="7"/>
  <c r="E4658" i="7"/>
  <c r="E1226" i="7"/>
  <c r="E4657" i="7"/>
  <c r="E4921" i="7"/>
  <c r="E4656" i="7"/>
  <c r="E284" i="7"/>
  <c r="E283" i="7"/>
  <c r="E3414" i="7"/>
  <c r="E2235" i="7"/>
  <c r="E5339" i="7"/>
  <c r="E1225" i="7"/>
  <c r="E1224" i="7"/>
  <c r="E3413" i="7"/>
  <c r="E3412" i="7"/>
  <c r="E3411" i="7"/>
  <c r="E3410" i="7"/>
  <c r="E3409" i="7"/>
  <c r="E3408" i="7"/>
  <c r="E5778" i="7"/>
  <c r="E1985" i="7"/>
  <c r="E3407" i="7"/>
  <c r="E3406" i="7"/>
  <c r="E3405" i="7"/>
  <c r="E3404" i="7"/>
  <c r="E3403" i="7"/>
  <c r="E3402" i="7"/>
  <c r="E3401" i="7"/>
  <c r="E5338" i="7"/>
  <c r="E3400" i="7"/>
  <c r="E3399" i="7"/>
  <c r="E3398" i="7"/>
  <c r="E4655" i="7"/>
  <c r="E4654" i="7"/>
  <c r="E4653" i="7"/>
  <c r="E4652" i="7"/>
  <c r="E4651" i="7"/>
  <c r="E4650" i="7"/>
  <c r="E4649" i="7"/>
  <c r="E4920" i="7"/>
  <c r="E5337" i="7"/>
  <c r="E5336" i="7"/>
  <c r="E5335" i="7"/>
  <c r="E3397" i="7"/>
  <c r="E3396" i="7"/>
  <c r="E3395" i="7"/>
  <c r="E3394" i="7"/>
  <c r="E3393" i="7"/>
  <c r="E3392" i="7"/>
  <c r="E2234" i="7"/>
  <c r="E2233" i="7"/>
  <c r="E3391" i="7"/>
  <c r="E3390" i="7"/>
  <c r="E3389" i="7"/>
  <c r="E3388" i="7"/>
  <c r="E3387" i="7"/>
  <c r="E3386" i="7"/>
  <c r="E2232" i="7"/>
  <c r="E2231" i="7"/>
  <c r="E2230" i="7"/>
  <c r="E2229" i="7"/>
  <c r="E2228" i="7"/>
  <c r="E2227" i="7"/>
  <c r="E2226" i="7"/>
  <c r="E2225" i="7"/>
  <c r="E5334" i="7"/>
  <c r="E5333" i="7"/>
  <c r="E5332" i="7"/>
  <c r="E4648" i="7"/>
  <c r="E1984" i="7"/>
  <c r="E4647" i="7"/>
  <c r="E5331" i="7"/>
  <c r="E3385" i="7"/>
  <c r="E3384" i="7"/>
  <c r="E4919" i="7"/>
  <c r="E4918" i="7"/>
  <c r="E1223" i="7"/>
  <c r="E2224" i="7"/>
  <c r="E2223" i="7"/>
  <c r="E5777" i="7"/>
  <c r="E5776" i="7"/>
  <c r="E5775" i="7"/>
  <c r="E5774" i="7"/>
  <c r="E5773" i="7"/>
  <c r="E5772" i="7"/>
  <c r="E5330" i="7"/>
  <c r="E5329" i="7"/>
  <c r="E5328" i="7"/>
  <c r="E5771" i="7"/>
  <c r="E2222" i="7"/>
  <c r="E2221" i="7"/>
  <c r="E2220" i="7"/>
  <c r="E2219" i="7"/>
  <c r="E1222" i="7"/>
  <c r="E3383" i="7"/>
  <c r="E3382" i="7"/>
  <c r="E3381" i="7"/>
  <c r="E5327" i="7"/>
  <c r="E1221" i="7"/>
  <c r="E3380" i="7"/>
  <c r="E5326" i="7"/>
  <c r="E5770" i="7"/>
  <c r="E2218" i="7"/>
  <c r="E4646" i="7"/>
  <c r="E4645" i="7"/>
  <c r="E1220" i="7"/>
  <c r="E3379" i="7"/>
  <c r="E282" i="7"/>
  <c r="E1219" i="7"/>
  <c r="E1218" i="7"/>
  <c r="E5325" i="7"/>
  <c r="E5324" i="7"/>
  <c r="E5323" i="7"/>
  <c r="E5322" i="7"/>
  <c r="E5321" i="7"/>
  <c r="E4644" i="7"/>
  <c r="E4643" i="7"/>
  <c r="E3378" i="7"/>
  <c r="E4642" i="7"/>
  <c r="E4641" i="7"/>
  <c r="E4640" i="7"/>
  <c r="E2217" i="7"/>
  <c r="E1983" i="7"/>
  <c r="E3377" i="7"/>
  <c r="E4639" i="7"/>
  <c r="E4638" i="7"/>
  <c r="E4637" i="7"/>
  <c r="E4636" i="7"/>
  <c r="E4635" i="7"/>
  <c r="E4634" i="7"/>
  <c r="E1982" i="7"/>
  <c r="E1981" i="7"/>
  <c r="E3376" i="7"/>
  <c r="E1980" i="7"/>
  <c r="E5320" i="7"/>
  <c r="E281" i="7"/>
  <c r="E280" i="7"/>
  <c r="E279" i="7"/>
  <c r="E3375" i="7"/>
  <c r="E5319" i="7"/>
  <c r="E3374" i="7"/>
  <c r="E5318" i="7"/>
  <c r="E5317" i="7"/>
  <c r="E4633" i="7"/>
  <c r="E1217" i="7"/>
  <c r="E278" i="7"/>
  <c r="E277" i="7"/>
  <c r="E276" i="7"/>
  <c r="E275" i="7"/>
  <c r="E274" i="7"/>
  <c r="E273" i="7"/>
  <c r="E1216" i="7"/>
  <c r="E4632" i="7"/>
  <c r="E4631" i="7"/>
  <c r="E3373" i="7"/>
  <c r="E3372" i="7"/>
  <c r="E5769" i="7"/>
  <c r="E3371" i="7"/>
  <c r="E5768" i="7"/>
  <c r="E3370" i="7"/>
  <c r="E1979" i="7"/>
  <c r="E5767" i="7"/>
  <c r="E5766" i="7"/>
  <c r="E4630" i="7"/>
  <c r="E272" i="7"/>
  <c r="E271" i="7"/>
  <c r="E270" i="7"/>
  <c r="E1215" i="7"/>
  <c r="E269" i="7"/>
  <c r="E268" i="7"/>
  <c r="E267" i="7"/>
  <c r="E266" i="7"/>
  <c r="E265" i="7"/>
  <c r="E4629" i="7"/>
  <c r="E4628" i="7"/>
  <c r="E4627" i="7"/>
  <c r="E4626" i="7"/>
  <c r="E4625" i="7"/>
  <c r="E4624" i="7"/>
  <c r="E4623" i="7"/>
  <c r="E4622" i="7"/>
  <c r="E4621" i="7"/>
  <c r="E4620" i="7"/>
  <c r="E4619" i="7"/>
  <c r="E5316" i="7"/>
  <c r="E4917" i="7"/>
  <c r="E4916" i="7"/>
  <c r="E4618" i="7"/>
  <c r="E4617" i="7"/>
  <c r="E2216" i="7"/>
  <c r="E4616" i="7"/>
  <c r="E5765" i="7"/>
  <c r="E5764" i="7"/>
  <c r="E4615" i="7"/>
  <c r="E5763" i="7"/>
  <c r="E5762" i="7"/>
  <c r="E1978" i="7"/>
  <c r="E1977" i="7"/>
  <c r="E1214" i="7"/>
  <c r="E2215" i="7"/>
  <c r="E3369" i="7"/>
  <c r="E3368" i="7"/>
  <c r="E3367" i="7"/>
  <c r="E3366" i="7"/>
  <c r="E3365" i="7"/>
  <c r="E1213" i="7"/>
  <c r="E4614" i="7"/>
  <c r="E1976" i="7"/>
  <c r="E5315" i="7"/>
  <c r="E1212" i="7"/>
  <c r="E1211" i="7"/>
  <c r="E1210" i="7"/>
  <c r="E3364" i="7"/>
  <c r="E3363" i="7"/>
  <c r="E5314" i="7"/>
  <c r="E5313" i="7"/>
  <c r="E1209" i="7"/>
  <c r="E1208" i="7"/>
  <c r="E1207" i="7"/>
  <c r="E5312" i="7"/>
  <c r="E1206" i="7"/>
  <c r="E1205" i="7"/>
  <c r="E4613" i="7"/>
  <c r="E1204" i="7"/>
  <c r="E1975" i="7"/>
  <c r="E1203" i="7"/>
  <c r="E1202" i="7"/>
  <c r="E1201" i="7"/>
  <c r="E4612" i="7"/>
  <c r="E1200" i="7"/>
  <c r="E1199" i="7"/>
  <c r="E1198" i="7"/>
  <c r="E1974" i="7"/>
  <c r="E1973" i="7"/>
  <c r="E1972" i="7"/>
  <c r="E1197" i="7"/>
  <c r="E1196" i="7"/>
  <c r="E4915" i="7"/>
  <c r="E3362" i="7"/>
  <c r="E3361" i="7"/>
  <c r="E3360" i="7"/>
  <c r="E3359" i="7"/>
  <c r="E5761" i="7"/>
  <c r="E4611" i="7"/>
  <c r="E2214" i="7"/>
  <c r="E2213" i="7"/>
  <c r="E4610" i="7"/>
  <c r="E1971" i="7"/>
  <c r="E1970" i="7"/>
  <c r="E1195" i="7"/>
  <c r="E1969" i="7"/>
  <c r="E1194" i="7"/>
  <c r="E1968" i="7"/>
  <c r="E1193" i="7"/>
  <c r="E1192" i="7"/>
  <c r="E1191" i="7"/>
  <c r="E1190" i="7"/>
  <c r="E3358" i="7"/>
  <c r="E1189" i="7"/>
  <c r="E1188" i="7"/>
  <c r="E4609" i="7"/>
  <c r="E4608" i="7"/>
  <c r="E1967" i="7"/>
  <c r="E2212" i="7"/>
  <c r="E1187" i="7"/>
  <c r="E4607" i="7"/>
  <c r="E4606" i="7"/>
  <c r="E4605" i="7"/>
  <c r="E4604" i="7"/>
  <c r="E4603" i="7"/>
  <c r="E4602" i="7"/>
  <c r="E4601" i="7"/>
  <c r="E4600" i="7"/>
  <c r="E1186" i="7"/>
  <c r="E264" i="7"/>
  <c r="E263" i="7"/>
  <c r="E262" i="7"/>
  <c r="E261" i="7"/>
  <c r="E260" i="7"/>
  <c r="E259" i="7"/>
  <c r="E258" i="7"/>
  <c r="E257" i="7"/>
  <c r="E4599" i="7"/>
  <c r="E4598" i="7"/>
  <c r="E1185" i="7"/>
  <c r="E3357" i="7"/>
  <c r="E1184" i="7"/>
  <c r="E1183" i="7"/>
  <c r="E1182" i="7"/>
  <c r="E3356" i="7"/>
  <c r="E2211" i="7"/>
  <c r="E3355" i="7"/>
  <c r="E3354" i="7"/>
  <c r="E3353" i="7"/>
  <c r="E1966" i="7"/>
  <c r="E4914" i="7"/>
  <c r="E3352" i="7"/>
  <c r="E1181" i="7"/>
  <c r="E1180" i="7"/>
  <c r="E1179" i="7"/>
  <c r="E1178" i="7"/>
  <c r="E4597" i="7"/>
  <c r="E5311" i="7"/>
  <c r="E3351" i="7"/>
  <c r="E3350" i="7"/>
  <c r="E3349" i="7"/>
  <c r="E4596" i="7"/>
  <c r="E4595" i="7"/>
  <c r="E4594" i="7"/>
  <c r="E4593" i="7"/>
  <c r="E4592" i="7"/>
  <c r="E1177" i="7"/>
  <c r="E1176" i="7"/>
  <c r="E1175" i="7"/>
  <c r="E1174" i="7"/>
  <c r="E256" i="7"/>
  <c r="E1173" i="7"/>
  <c r="E4913" i="7"/>
  <c r="E1172" i="7"/>
  <c r="E1171" i="7"/>
  <c r="E1170" i="7"/>
  <c r="E1169" i="7"/>
  <c r="E1168" i="7"/>
  <c r="E5760" i="7"/>
  <c r="E3348" i="7"/>
  <c r="E3347" i="7"/>
  <c r="E5759" i="7"/>
  <c r="E1167" i="7"/>
  <c r="E5310" i="7"/>
  <c r="E5309" i="7"/>
  <c r="E5758" i="7"/>
  <c r="E3346" i="7"/>
  <c r="E255" i="7"/>
  <c r="E254" i="7"/>
  <c r="E253" i="7"/>
  <c r="E252" i="7"/>
  <c r="E251" i="7"/>
  <c r="E250" i="7"/>
  <c r="E249" i="7"/>
  <c r="E5308" i="7"/>
  <c r="E5307" i="7"/>
  <c r="E5306" i="7"/>
  <c r="E5305" i="7"/>
  <c r="E1166" i="7"/>
  <c r="E1165" i="7"/>
  <c r="E1164" i="7"/>
  <c r="E1163" i="7"/>
  <c r="E5757" i="7"/>
  <c r="E1162" i="7"/>
  <c r="E1161" i="7"/>
  <c r="E1160" i="7"/>
  <c r="E5304" i="7"/>
  <c r="E4591" i="7"/>
  <c r="E4590" i="7"/>
  <c r="E5303" i="7"/>
  <c r="E5302" i="7"/>
  <c r="E5301" i="7"/>
  <c r="E3345" i="7"/>
  <c r="E3344" i="7"/>
  <c r="E3343" i="7"/>
  <c r="E3342" i="7"/>
  <c r="E3341" i="7"/>
  <c r="E3340" i="7"/>
  <c r="E3339" i="7"/>
  <c r="E3338" i="7"/>
  <c r="E5300" i="7"/>
  <c r="E3337" i="7"/>
  <c r="E4589" i="7"/>
  <c r="E1159" i="7"/>
  <c r="E1965" i="7"/>
  <c r="E3336" i="7"/>
  <c r="E1158" i="7"/>
  <c r="E1157" i="7"/>
  <c r="E3335" i="7"/>
  <c r="E1156" i="7"/>
  <c r="E1964" i="7"/>
  <c r="E1155" i="7"/>
  <c r="E1154" i="7"/>
  <c r="E1153" i="7"/>
  <c r="E1152" i="7"/>
  <c r="E1151" i="7"/>
  <c r="E1150" i="7"/>
  <c r="E1149" i="7"/>
  <c r="E1148" i="7"/>
  <c r="E1147" i="7"/>
  <c r="E1146" i="7"/>
  <c r="E5756" i="7"/>
  <c r="E5755" i="7"/>
  <c r="E2210" i="7"/>
  <c r="E5754" i="7"/>
  <c r="E5753" i="7"/>
  <c r="E2209" i="7"/>
  <c r="E2208" i="7"/>
  <c r="E5752" i="7"/>
  <c r="E4588" i="7"/>
  <c r="E1145" i="7"/>
  <c r="E1144" i="7"/>
  <c r="E2207" i="7"/>
  <c r="E2206" i="7"/>
  <c r="E4587" i="7"/>
  <c r="E248" i="7"/>
  <c r="E247" i="7"/>
  <c r="E246" i="7"/>
  <c r="E1143" i="7"/>
  <c r="E1142" i="7"/>
  <c r="E1141" i="7"/>
  <c r="E1140" i="7"/>
  <c r="E1139" i="7"/>
  <c r="E4586" i="7"/>
  <c r="E3334" i="7"/>
  <c r="E3333" i="7"/>
  <c r="E3332" i="7"/>
  <c r="E3331" i="7"/>
  <c r="E1138" i="7"/>
  <c r="E1137" i="7"/>
  <c r="E1136" i="7"/>
  <c r="E1135" i="7"/>
  <c r="E1134" i="7"/>
  <c r="E1133" i="7"/>
  <c r="E1132" i="7"/>
  <c r="E1131" i="7"/>
  <c r="E1130" i="7"/>
  <c r="E1129" i="7"/>
  <c r="E1128" i="7"/>
  <c r="E1127" i="7"/>
  <c r="E1126" i="7"/>
  <c r="E1125" i="7"/>
  <c r="E1124" i="7"/>
  <c r="E1123" i="7"/>
  <c r="E1122" i="7"/>
  <c r="E1121" i="7"/>
  <c r="E1120" i="7"/>
  <c r="E1119" i="7"/>
  <c r="E1118" i="7"/>
  <c r="E1117" i="7"/>
  <c r="E5299" i="7"/>
  <c r="E5298" i="7"/>
  <c r="E5297" i="7"/>
  <c r="E1116" i="7"/>
  <c r="E5296" i="7"/>
  <c r="E1115" i="7"/>
  <c r="E1114" i="7"/>
  <c r="E1113" i="7"/>
  <c r="E1112" i="7"/>
  <c r="E3330" i="7"/>
  <c r="E1963" i="7"/>
  <c r="E1962" i="7"/>
  <c r="E1111" i="7"/>
  <c r="E1110" i="7"/>
  <c r="E1109" i="7"/>
  <c r="E1108" i="7"/>
  <c r="E1107" i="7"/>
  <c r="E5295" i="7"/>
  <c r="E4912" i="7"/>
  <c r="E245" i="7"/>
  <c r="E244" i="7"/>
  <c r="E243" i="7"/>
  <c r="E242" i="7"/>
  <c r="E5294" i="7"/>
  <c r="E1961" i="7"/>
  <c r="E1106" i="7"/>
  <c r="E1105" i="7"/>
  <c r="E1104" i="7"/>
  <c r="E5293" i="7"/>
  <c r="E1103" i="7"/>
  <c r="E1102" i="7"/>
  <c r="E5751" i="7"/>
  <c r="E4585" i="7"/>
  <c r="E3329" i="7"/>
  <c r="E1101" i="7"/>
  <c r="E1100" i="7"/>
  <c r="E1099" i="7"/>
  <c r="E1098" i="7"/>
  <c r="E241" i="7"/>
  <c r="E240" i="7"/>
  <c r="E239" i="7"/>
  <c r="E1097" i="7"/>
  <c r="E4584" i="7"/>
  <c r="E4583" i="7"/>
  <c r="E4582" i="7"/>
  <c r="E4581" i="7"/>
  <c r="E4580" i="7"/>
  <c r="E4579" i="7"/>
  <c r="E3328" i="7"/>
  <c r="E1960" i="7"/>
  <c r="E3327" i="7"/>
  <c r="E238" i="7"/>
  <c r="E237" i="7"/>
  <c r="E4578" i="7"/>
  <c r="E4577" i="7"/>
  <c r="E1096" i="7"/>
  <c r="E4576" i="7"/>
  <c r="E4575" i="7"/>
  <c r="E1095" i="7"/>
  <c r="E1094" i="7"/>
  <c r="E5750" i="7"/>
  <c r="E5292" i="7"/>
  <c r="E5291" i="7"/>
  <c r="E5290" i="7"/>
  <c r="E5289" i="7"/>
  <c r="E5288" i="7"/>
  <c r="E3326" i="7"/>
  <c r="E5287" i="7"/>
  <c r="E5286" i="7"/>
  <c r="E5285" i="7"/>
  <c r="E5284" i="7"/>
  <c r="E5283" i="7"/>
  <c r="E3325" i="7"/>
  <c r="E3324" i="7"/>
  <c r="E5282" i="7"/>
  <c r="E5281" i="7"/>
  <c r="E5280" i="7"/>
  <c r="E236" i="7"/>
  <c r="E1093" i="7"/>
  <c r="E1092" i="7"/>
  <c r="E1091" i="7"/>
  <c r="E5279" i="7"/>
  <c r="E1090" i="7"/>
  <c r="E5278" i="7"/>
  <c r="E5277" i="7"/>
  <c r="E5276" i="7"/>
  <c r="E5275" i="7"/>
  <c r="E235" i="7"/>
  <c r="E234" i="7"/>
  <c r="E1089" i="7"/>
  <c r="E1088" i="7"/>
  <c r="E5274" i="7"/>
  <c r="E5273" i="7"/>
  <c r="E5272" i="7"/>
  <c r="E5271" i="7"/>
  <c r="E5270" i="7"/>
  <c r="E4574" i="7"/>
  <c r="E5749" i="7"/>
  <c r="E1087" i="7"/>
  <c r="E1086" i="7"/>
  <c r="E1085" i="7"/>
  <c r="E1084" i="7"/>
  <c r="E1083" i="7"/>
  <c r="E1082" i="7"/>
  <c r="E1081" i="7"/>
  <c r="E4573" i="7"/>
  <c r="E5748" i="7"/>
  <c r="E5747" i="7"/>
  <c r="E1080" i="7"/>
  <c r="E1079" i="7"/>
  <c r="E1078" i="7"/>
  <c r="E1959" i="7"/>
  <c r="E1077" i="7"/>
  <c r="E1076" i="7"/>
  <c r="E1075" i="7"/>
  <c r="E5269" i="7"/>
  <c r="E5268" i="7"/>
  <c r="E4911" i="7"/>
  <c r="E4572" i="7"/>
  <c r="E1074" i="7"/>
  <c r="E5267" i="7"/>
  <c r="E5266" i="7"/>
  <c r="E5265" i="7"/>
  <c r="E1073" i="7"/>
  <c r="E1072" i="7"/>
  <c r="E2205" i="7"/>
  <c r="E5746" i="7"/>
  <c r="E3323" i="7"/>
  <c r="E3322" i="7"/>
  <c r="E3321" i="7"/>
  <c r="E3320" i="7"/>
  <c r="E3319" i="7"/>
  <c r="E3318" i="7"/>
  <c r="E3317" i="7"/>
  <c r="E4571" i="7"/>
  <c r="E3316" i="7"/>
  <c r="E3315" i="7"/>
  <c r="E3314" i="7"/>
  <c r="E1071" i="7"/>
  <c r="E2204" i="7"/>
  <c r="E4570" i="7"/>
  <c r="E4569" i="7"/>
  <c r="E3313" i="7"/>
  <c r="E3312" i="7"/>
  <c r="E3311" i="7"/>
  <c r="E4910" i="7"/>
  <c r="E3310" i="7"/>
  <c r="E3309" i="7"/>
  <c r="E2203" i="7"/>
  <c r="E2202" i="7"/>
  <c r="E2201" i="7"/>
  <c r="E2200" i="7"/>
  <c r="E3308" i="7"/>
  <c r="E2199" i="7"/>
  <c r="E1070" i="7"/>
  <c r="E5745" i="7"/>
  <c r="E4568" i="7"/>
  <c r="E233" i="7"/>
  <c r="E232" i="7"/>
  <c r="E2198" i="7"/>
  <c r="E231" i="7"/>
  <c r="E230" i="7"/>
  <c r="E229" i="7"/>
  <c r="E228" i="7"/>
  <c r="E227" i="7"/>
  <c r="E226" i="7"/>
  <c r="E225" i="7"/>
  <c r="E224" i="7"/>
  <c r="E223" i="7"/>
  <c r="E222" i="7"/>
  <c r="E221" i="7"/>
  <c r="E220" i="7"/>
  <c r="E219" i="7"/>
  <c r="E218" i="7"/>
  <c r="E5264" i="7"/>
  <c r="E4567" i="7"/>
  <c r="E4566" i="7"/>
  <c r="E1958" i="7"/>
  <c r="E1069" i="7"/>
  <c r="E3307" i="7"/>
  <c r="E3306" i="7"/>
  <c r="E5263" i="7"/>
  <c r="E3305" i="7"/>
  <c r="E3304" i="7"/>
  <c r="E5744" i="7"/>
  <c r="E3303" i="7"/>
  <c r="E3302" i="7"/>
  <c r="E3301" i="7"/>
  <c r="E5262" i="7"/>
  <c r="E4565" i="7"/>
  <c r="E1957" i="7"/>
  <c r="E4564" i="7"/>
  <c r="E4563" i="7"/>
  <c r="E1068" i="7"/>
  <c r="E1067" i="7"/>
  <c r="E1956" i="7"/>
  <c r="E1066" i="7"/>
  <c r="E1065" i="7"/>
  <c r="E5261" i="7"/>
  <c r="E5260" i="7"/>
  <c r="E4562" i="7"/>
  <c r="E4561" i="7"/>
  <c r="E4560" i="7"/>
  <c r="E4559" i="7"/>
  <c r="E4558" i="7"/>
  <c r="E4557" i="7"/>
  <c r="E3300" i="7"/>
  <c r="E4556" i="7"/>
  <c r="E4555" i="7"/>
  <c r="E3299" i="7"/>
  <c r="E3298" i="7"/>
  <c r="E3297" i="7"/>
  <c r="E4554" i="7"/>
  <c r="E4553" i="7"/>
  <c r="E4552" i="7"/>
  <c r="E4551" i="7"/>
  <c r="E3296" i="7"/>
  <c r="E3295" i="7"/>
  <c r="E3294" i="7"/>
  <c r="E3293" i="7"/>
  <c r="E3292" i="7"/>
  <c r="E3291" i="7"/>
  <c r="E3290" i="7"/>
  <c r="E3289" i="7"/>
  <c r="E3288" i="7"/>
  <c r="E3287" i="7"/>
  <c r="E3286" i="7"/>
  <c r="E3285" i="7"/>
  <c r="E3284" i="7"/>
  <c r="E3283" i="7"/>
  <c r="E1955" i="7"/>
  <c r="E4550" i="7"/>
  <c r="E4549" i="7"/>
  <c r="E3282" i="7"/>
  <c r="E4548" i="7"/>
  <c r="E1064" i="7"/>
  <c r="E5259" i="7"/>
  <c r="E1063" i="7"/>
  <c r="E5258" i="7"/>
  <c r="E5257" i="7"/>
  <c r="E1062" i="7"/>
  <c r="E1061" i="7"/>
  <c r="E4547" i="7"/>
  <c r="E3281" i="7"/>
  <c r="E3280" i="7"/>
  <c r="E3279" i="7"/>
  <c r="E4546" i="7"/>
  <c r="E4545" i="7"/>
  <c r="E1060" i="7"/>
  <c r="E1059" i="7"/>
  <c r="E1058" i="7"/>
  <c r="E4544" i="7"/>
  <c r="E5256" i="7"/>
  <c r="E2197" i="7"/>
  <c r="E2196" i="7"/>
  <c r="E2195" i="7"/>
  <c r="E5743" i="7"/>
  <c r="E5742" i="7"/>
  <c r="E2194" i="7"/>
  <c r="E2193" i="7"/>
  <c r="E2192" i="7"/>
  <c r="E2191" i="7"/>
  <c r="E2190" i="7"/>
  <c r="E5255" i="7"/>
  <c r="E5254" i="7"/>
  <c r="E5253" i="7"/>
  <c r="E2189" i="7"/>
  <c r="E2188" i="7"/>
  <c r="E1057" i="7"/>
  <c r="E1056" i="7"/>
  <c r="E1055" i="7"/>
  <c r="E1054" i="7"/>
  <c r="E1053" i="7"/>
  <c r="E1052" i="7"/>
  <c r="E5741" i="7"/>
  <c r="E5740" i="7"/>
  <c r="E5739" i="7"/>
  <c r="E3278" i="7"/>
  <c r="E3277" i="7"/>
  <c r="E3276" i="7"/>
  <c r="E3275" i="7"/>
  <c r="E1051" i="7"/>
  <c r="E1050" i="7"/>
  <c r="E3274" i="7"/>
  <c r="E2187" i="7"/>
  <c r="E5252" i="7"/>
  <c r="E5251" i="7"/>
  <c r="E5250" i="7"/>
  <c r="E2186" i="7"/>
  <c r="E5249" i="7"/>
  <c r="E5248" i="7"/>
  <c r="E1954" i="7"/>
  <c r="E2185" i="7"/>
  <c r="E2184" i="7"/>
  <c r="E2183" i="7"/>
  <c r="E1049" i="7"/>
  <c r="E1048" i="7"/>
  <c r="E4543" i="7"/>
  <c r="E4542" i="7"/>
  <c r="E5738" i="7"/>
  <c r="E4541" i="7"/>
  <c r="E4540" i="7"/>
  <c r="E2182" i="7"/>
  <c r="E2181" i="7"/>
  <c r="E5247" i="7"/>
  <c r="E1047" i="7"/>
  <c r="E5737" i="7"/>
  <c r="E5736" i="7"/>
  <c r="E5735" i="7"/>
  <c r="E5734" i="7"/>
  <c r="E5733" i="7"/>
  <c r="E5732" i="7"/>
  <c r="E1953" i="7"/>
  <c r="E5731" i="7"/>
  <c r="E1952" i="7"/>
  <c r="E1951" i="7"/>
  <c r="E1950" i="7"/>
  <c r="E1949" i="7"/>
  <c r="E1948" i="7"/>
  <c r="E5730" i="7"/>
  <c r="E4539" i="7"/>
  <c r="E4538" i="7"/>
  <c r="E4537" i="7"/>
  <c r="E3273" i="7"/>
  <c r="E3272" i="7"/>
  <c r="E4536" i="7"/>
  <c r="E4535" i="7"/>
  <c r="E3271" i="7"/>
  <c r="E5729" i="7"/>
  <c r="E3270" i="7"/>
  <c r="E4534" i="7"/>
  <c r="E5728" i="7"/>
  <c r="E5727" i="7"/>
  <c r="E5726" i="7"/>
  <c r="E5725" i="7"/>
  <c r="E1046" i="7"/>
  <c r="E1045" i="7"/>
  <c r="E1044" i="7"/>
  <c r="E3269" i="7"/>
  <c r="E4533" i="7"/>
  <c r="E4532" i="7"/>
  <c r="E4531" i="7"/>
  <c r="E4530" i="7"/>
  <c r="E1043" i="7"/>
  <c r="E5724" i="7"/>
  <c r="E5723" i="7"/>
  <c r="E1042" i="7"/>
  <c r="E1041" i="7"/>
  <c r="E4529" i="7"/>
  <c r="E4528" i="7"/>
  <c r="E4527" i="7"/>
  <c r="E4526" i="7"/>
  <c r="E4525" i="7"/>
  <c r="E4524" i="7"/>
  <c r="E1040" i="7"/>
  <c r="E4523" i="7"/>
  <c r="E5722" i="7"/>
  <c r="E3268" i="7"/>
  <c r="E3267" i="7"/>
  <c r="E3266" i="7"/>
  <c r="E3265" i="7"/>
  <c r="E5246" i="7"/>
  <c r="E3264" i="7"/>
  <c r="E5721" i="7"/>
  <c r="E1039" i="7"/>
  <c r="E1038" i="7"/>
  <c r="E1037" i="7"/>
  <c r="E1036" i="7"/>
  <c r="E1035" i="7"/>
  <c r="E1034" i="7"/>
  <c r="E1033" i="7"/>
  <c r="E5720" i="7"/>
  <c r="E5719" i="7"/>
  <c r="E5718" i="7"/>
  <c r="E1032" i="7"/>
  <c r="E1031" i="7"/>
  <c r="E1030" i="7"/>
  <c r="E1029" i="7"/>
  <c r="E1028" i="7"/>
  <c r="E1027" i="7"/>
  <c r="E4522" i="7"/>
  <c r="E1026" i="7"/>
  <c r="E4521" i="7"/>
  <c r="E1025" i="7"/>
  <c r="E1024" i="7"/>
  <c r="E1023" i="7"/>
  <c r="E1022" i="7"/>
  <c r="E1021" i="7"/>
  <c r="E1020" i="7"/>
  <c r="E1019" i="7"/>
  <c r="E1018" i="7"/>
  <c r="E2180" i="7"/>
  <c r="E2179" i="7"/>
  <c r="E2178" i="7"/>
  <c r="E2177" i="7"/>
  <c r="E2176" i="7"/>
  <c r="E217" i="7"/>
  <c r="E216" i="7"/>
  <c r="E5245" i="7"/>
  <c r="E3263" i="7"/>
  <c r="E4520" i="7"/>
  <c r="E4519" i="7"/>
  <c r="E215" i="7"/>
  <c r="E214" i="7"/>
  <c r="E4518" i="7"/>
  <c r="E5244" i="7"/>
  <c r="E5243" i="7"/>
  <c r="E5242" i="7"/>
  <c r="E4517" i="7"/>
  <c r="E1017" i="7"/>
  <c r="E1016" i="7"/>
  <c r="E1015" i="7"/>
  <c r="E1014" i="7"/>
  <c r="E1013" i="7"/>
  <c r="E3262" i="7"/>
  <c r="E3261" i="7"/>
  <c r="E4516" i="7"/>
  <c r="E4515" i="7"/>
  <c r="E4514" i="7"/>
  <c r="E4513" i="7"/>
  <c r="E3260" i="7"/>
  <c r="E5241" i="7"/>
  <c r="E3259" i="7"/>
  <c r="E4512" i="7"/>
  <c r="E4511" i="7"/>
  <c r="E5717" i="7"/>
  <c r="E4510" i="7"/>
  <c r="E1947" i="7"/>
  <c r="E4509" i="7"/>
  <c r="E5240" i="7"/>
  <c r="E1012" i="7"/>
  <c r="E1011" i="7"/>
  <c r="E1010" i="7"/>
  <c r="E2175" i="7"/>
  <c r="E5716" i="7"/>
  <c r="E4508" i="7"/>
  <c r="E2174" i="7"/>
  <c r="E1009" i="7"/>
  <c r="E5715" i="7"/>
  <c r="E5239" i="7"/>
  <c r="E5238" i="7"/>
  <c r="E5237" i="7"/>
  <c r="E5236" i="7"/>
  <c r="E5235" i="7"/>
  <c r="E5234" i="7"/>
  <c r="E5233" i="7"/>
  <c r="E5232" i="7"/>
  <c r="E5231" i="7"/>
  <c r="E3258" i="7"/>
  <c r="E3257" i="7"/>
  <c r="E3256" i="7"/>
  <c r="E3255" i="7"/>
  <c r="E3254" i="7"/>
  <c r="E1008" i="7"/>
  <c r="E4909" i="7"/>
  <c r="E4908" i="7"/>
  <c r="E4907" i="7"/>
  <c r="E3253" i="7"/>
  <c r="E3252" i="7"/>
  <c r="E4507" i="7"/>
  <c r="E4906" i="7"/>
  <c r="E4506" i="7"/>
  <c r="E4505" i="7"/>
  <c r="E4504" i="7"/>
  <c r="E4503" i="7"/>
  <c r="E4502" i="7"/>
  <c r="E4501" i="7"/>
  <c r="E4500" i="7"/>
  <c r="E2173" i="7"/>
  <c r="E2172" i="7"/>
  <c r="E2171" i="7"/>
  <c r="E2170" i="7"/>
  <c r="E2169" i="7"/>
  <c r="E5230" i="7"/>
  <c r="E4905" i="7"/>
  <c r="E1007" i="7"/>
  <c r="E1006" i="7"/>
  <c r="E5229" i="7"/>
  <c r="E5228" i="7"/>
  <c r="E5227" i="7"/>
  <c r="E1946" i="7"/>
  <c r="E1945" i="7"/>
  <c r="E1944" i="7"/>
  <c r="E5714" i="7"/>
  <c r="E5713" i="7"/>
  <c r="E2168" i="7"/>
  <c r="E2167" i="7"/>
  <c r="E2166" i="7"/>
  <c r="E2165" i="7"/>
  <c r="E2164" i="7"/>
  <c r="E1005" i="7"/>
  <c r="E1004" i="7"/>
  <c r="E2163" i="7"/>
  <c r="E2162" i="7"/>
  <c r="E2161" i="7"/>
  <c r="E2160" i="7"/>
  <c r="E2159" i="7"/>
  <c r="E1943" i="7"/>
  <c r="E1942" i="7"/>
  <c r="E1941" i="7"/>
  <c r="E213" i="7"/>
  <c r="E4499" i="7"/>
  <c r="E4498" i="7"/>
  <c r="E1003" i="7"/>
  <c r="E1002" i="7"/>
  <c r="E4497" i="7"/>
  <c r="E3251" i="7"/>
  <c r="E4904" i="7"/>
  <c r="E3250" i="7"/>
  <c r="E4496" i="7"/>
  <c r="E2158" i="7"/>
  <c r="E4495" i="7"/>
  <c r="E212" i="7"/>
  <c r="E4494" i="7"/>
  <c r="E3249" i="7"/>
  <c r="E3248" i="7"/>
  <c r="E4493" i="7"/>
  <c r="E4492" i="7"/>
  <c r="E211" i="7"/>
  <c r="E210" i="7"/>
  <c r="E209" i="7"/>
  <c r="E4903" i="7"/>
  <c r="E5226" i="7"/>
  <c r="E5225" i="7"/>
  <c r="E3247" i="7"/>
  <c r="E4491" i="7"/>
  <c r="E4490" i="7"/>
  <c r="E4489" i="7"/>
  <c r="E1001" i="7"/>
  <c r="E1000" i="7"/>
  <c r="E999" i="7"/>
  <c r="E998" i="7"/>
  <c r="E997" i="7"/>
  <c r="E996" i="7"/>
  <c r="E995" i="7"/>
  <c r="E994" i="7"/>
  <c r="E993" i="7"/>
  <c r="E4902" i="7"/>
  <c r="E1940" i="7"/>
  <c r="E1939" i="7"/>
  <c r="E992" i="7"/>
  <c r="E5712" i="7"/>
  <c r="E3246" i="7"/>
  <c r="E3245" i="7"/>
  <c r="E5224" i="7"/>
  <c r="E4488" i="7"/>
  <c r="E991" i="7"/>
  <c r="E990" i="7"/>
  <c r="E2157" i="7"/>
  <c r="E2156" i="7"/>
  <c r="E2155" i="7"/>
  <c r="E2154" i="7"/>
  <c r="E2153" i="7"/>
  <c r="E2152" i="7"/>
  <c r="E2151" i="7"/>
  <c r="E2150" i="7"/>
  <c r="E2149" i="7"/>
  <c r="E2148" i="7"/>
  <c r="E208" i="7"/>
  <c r="E207" i="7"/>
  <c r="E206" i="7"/>
  <c r="E2147" i="7"/>
  <c r="E2146" i="7"/>
  <c r="E2145" i="7"/>
  <c r="E4901" i="7"/>
  <c r="E989" i="7"/>
  <c r="E988" i="7"/>
  <c r="E4487" i="7"/>
  <c r="E987" i="7"/>
  <c r="E5711" i="7"/>
  <c r="E1938" i="7"/>
  <c r="E1937" i="7"/>
  <c r="E205" i="7"/>
  <c r="E204" i="7"/>
  <c r="E986" i="7"/>
  <c r="E5710" i="7"/>
  <c r="E4486" i="7"/>
  <c r="E1936" i="7"/>
  <c r="E5223" i="7"/>
  <c r="E5709" i="7"/>
  <c r="E1935" i="7"/>
  <c r="E1934" i="7"/>
  <c r="E1933" i="7"/>
  <c r="E1932" i="7"/>
  <c r="E1931" i="7"/>
  <c r="E4485" i="7"/>
  <c r="E5708" i="7"/>
  <c r="E4484" i="7"/>
  <c r="E4900" i="7"/>
  <c r="E4899" i="7"/>
  <c r="E5222" i="7"/>
  <c r="E5221" i="7"/>
  <c r="E985" i="7"/>
  <c r="E984" i="7"/>
  <c r="E983" i="7"/>
  <c r="E982" i="7"/>
  <c r="E981" i="7"/>
  <c r="E980" i="7"/>
  <c r="E3244" i="7"/>
  <c r="E3243" i="7"/>
  <c r="E979" i="7"/>
  <c r="E978" i="7"/>
  <c r="E977" i="7"/>
  <c r="E1930" i="7"/>
  <c r="E1929" i="7"/>
  <c r="E1928" i="7"/>
  <c r="E1927" i="7"/>
  <c r="E976" i="7"/>
  <c r="E3242" i="7"/>
  <c r="E3241" i="7"/>
  <c r="E3240" i="7"/>
  <c r="E4483" i="7"/>
  <c r="E4482" i="7"/>
  <c r="E3239" i="7"/>
  <c r="E3238" i="7"/>
  <c r="E3237" i="7"/>
  <c r="E975" i="7"/>
  <c r="E974" i="7"/>
  <c r="E973" i="7"/>
  <c r="E972" i="7"/>
  <c r="E4481" i="7"/>
  <c r="E3236" i="7"/>
  <c r="E2144" i="7"/>
  <c r="E971" i="7"/>
  <c r="E970" i="7"/>
  <c r="E969" i="7"/>
  <c r="E968" i="7"/>
  <c r="E967" i="7"/>
  <c r="E966" i="7"/>
  <c r="E965" i="7"/>
  <c r="E964" i="7"/>
  <c r="E963" i="7"/>
  <c r="E3235" i="7"/>
  <c r="E3234" i="7"/>
  <c r="E3233" i="7"/>
  <c r="E3232" i="7"/>
  <c r="E962" i="7"/>
  <c r="E5707" i="7"/>
  <c r="E1926" i="7"/>
  <c r="E5220" i="7"/>
  <c r="E5219" i="7"/>
  <c r="E5218" i="7"/>
  <c r="E5217" i="7"/>
  <c r="E5216" i="7"/>
  <c r="E3231" i="7"/>
  <c r="E3230" i="7"/>
  <c r="E3229" i="7"/>
  <c r="E3228" i="7"/>
  <c r="E4480" i="7"/>
  <c r="E4479" i="7"/>
  <c r="E3227" i="7"/>
  <c r="E3226" i="7"/>
  <c r="E5215" i="7"/>
  <c r="E5214" i="7"/>
  <c r="E5213" i="7"/>
  <c r="E5212" i="7"/>
  <c r="E5211" i="7"/>
  <c r="E5210" i="7"/>
  <c r="E5209" i="7"/>
  <c r="E203" i="7"/>
  <c r="E961" i="7"/>
  <c r="E5208" i="7"/>
  <c r="E5207" i="7"/>
  <c r="E5206" i="7"/>
  <c r="E5205" i="7"/>
  <c r="E5204" i="7"/>
  <c r="E5203" i="7"/>
  <c r="E202" i="7"/>
  <c r="E201" i="7"/>
  <c r="E200" i="7"/>
  <c r="E199" i="7"/>
  <c r="E198" i="7"/>
  <c r="E197" i="7"/>
  <c r="E5706" i="7"/>
  <c r="E960" i="7"/>
  <c r="E5705" i="7"/>
  <c r="E5704" i="7"/>
  <c r="E1925" i="7"/>
  <c r="E1924" i="7"/>
  <c r="E959" i="7"/>
  <c r="E958" i="7"/>
  <c r="E957" i="7"/>
  <c r="E956" i="7"/>
  <c r="E3225" i="7"/>
  <c r="E955" i="7"/>
  <c r="E954" i="7"/>
  <c r="E953" i="7"/>
  <c r="E952" i="7"/>
  <c r="E951" i="7"/>
  <c r="E1923" i="7"/>
  <c r="E1922" i="7"/>
  <c r="E1921" i="7"/>
  <c r="E1920" i="7"/>
  <c r="E1919" i="7"/>
  <c r="E3224" i="7"/>
  <c r="E4478" i="7"/>
  <c r="E4477" i="7"/>
  <c r="E4476" i="7"/>
  <c r="E4475" i="7"/>
  <c r="E4474" i="7"/>
  <c r="E1918" i="7"/>
  <c r="E1917" i="7"/>
  <c r="E5202" i="7"/>
  <c r="E1916" i="7"/>
  <c r="E950" i="7"/>
  <c r="E949" i="7"/>
  <c r="E5201" i="7"/>
  <c r="E1915" i="7"/>
  <c r="E5200" i="7"/>
  <c r="E1914" i="7"/>
  <c r="E5199" i="7"/>
  <c r="E1913" i="7"/>
  <c r="E3223" i="7"/>
  <c r="E3222" i="7"/>
  <c r="E3221" i="7"/>
  <c r="E3220" i="7"/>
  <c r="E3219" i="7"/>
  <c r="E948" i="7"/>
  <c r="E947" i="7"/>
  <c r="E946" i="7"/>
  <c r="E5198" i="7"/>
  <c r="E2143" i="7"/>
  <c r="E2142" i="7"/>
  <c r="E5197" i="7"/>
  <c r="E5196" i="7"/>
  <c r="E5195" i="7"/>
  <c r="E945" i="7"/>
  <c r="E2141" i="7"/>
  <c r="E4473" i="7"/>
  <c r="E944" i="7"/>
  <c r="E943" i="7"/>
  <c r="E942" i="7"/>
  <c r="E3218" i="7"/>
  <c r="E3217" i="7"/>
  <c r="E3216" i="7"/>
  <c r="E4472" i="7"/>
  <c r="E4471" i="7"/>
  <c r="E941" i="7"/>
  <c r="E4470" i="7"/>
  <c r="E2140" i="7"/>
  <c r="E4469" i="7"/>
  <c r="E3215" i="7"/>
  <c r="E940" i="7"/>
  <c r="E3214" i="7"/>
  <c r="E3213" i="7"/>
  <c r="E3212" i="7"/>
  <c r="E3211" i="7"/>
  <c r="E2139" i="7"/>
  <c r="E5194" i="7"/>
  <c r="E5193" i="7"/>
  <c r="E5192" i="7"/>
  <c r="E4468" i="7"/>
  <c r="E4467" i="7"/>
  <c r="E4466" i="7"/>
  <c r="E1912" i="7"/>
  <c r="E5703" i="7"/>
  <c r="E5702" i="7"/>
  <c r="E5701" i="7"/>
  <c r="E4465" i="7"/>
  <c r="E939" i="7"/>
  <c r="E4464" i="7"/>
  <c r="E3210" i="7"/>
  <c r="E5700" i="7"/>
  <c r="E3209" i="7"/>
  <c r="E3208" i="7"/>
  <c r="E3207" i="7"/>
  <c r="E4463" i="7"/>
  <c r="E3206" i="7"/>
  <c r="E3205" i="7"/>
  <c r="E938" i="7"/>
  <c r="E937" i="7"/>
  <c r="E936" i="7"/>
  <c r="E935" i="7"/>
  <c r="E934" i="7"/>
  <c r="E933" i="7"/>
  <c r="E932" i="7"/>
  <c r="E931" i="7"/>
  <c r="E930" i="7"/>
  <c r="E929" i="7"/>
  <c r="E928" i="7"/>
  <c r="E927" i="7"/>
  <c r="E926" i="7"/>
  <c r="E925" i="7"/>
  <c r="E924" i="7"/>
  <c r="E923" i="7"/>
  <c r="E1911" i="7"/>
  <c r="E1910" i="7"/>
  <c r="E1909" i="7"/>
  <c r="E1908" i="7"/>
  <c r="E1907" i="7"/>
  <c r="E1906" i="7"/>
  <c r="E1905" i="7"/>
  <c r="E4462" i="7"/>
  <c r="E4461" i="7"/>
  <c r="E4460" i="7"/>
  <c r="E1904" i="7"/>
  <c r="E1903" i="7"/>
  <c r="E5699" i="7"/>
  <c r="E1902" i="7"/>
  <c r="E3204" i="7"/>
  <c r="E5191" i="7"/>
  <c r="E922" i="7"/>
  <c r="E921" i="7"/>
  <c r="E920" i="7"/>
  <c r="E919" i="7"/>
  <c r="E918" i="7"/>
  <c r="E917" i="7"/>
  <c r="E916" i="7"/>
  <c r="E915" i="7"/>
  <c r="E914" i="7"/>
  <c r="E913" i="7"/>
  <c r="E912" i="7"/>
  <c r="E911" i="7"/>
  <c r="E910" i="7"/>
  <c r="E909" i="7"/>
  <c r="E908" i="7"/>
  <c r="E4459" i="7"/>
  <c r="E4458" i="7"/>
  <c r="E4457" i="7"/>
  <c r="E4456" i="7"/>
  <c r="E4455" i="7"/>
  <c r="E4454" i="7"/>
  <c r="E907" i="7"/>
  <c r="E906" i="7"/>
  <c r="E905" i="7"/>
  <c r="E5190" i="7"/>
  <c r="E904" i="7"/>
  <c r="E903" i="7"/>
  <c r="E902" i="7"/>
  <c r="E901" i="7"/>
  <c r="E900" i="7"/>
  <c r="E899" i="7"/>
  <c r="E898" i="7"/>
  <c r="E2138" i="7"/>
  <c r="E897" i="7"/>
  <c r="E896" i="7"/>
  <c r="E1901" i="7"/>
  <c r="E196" i="7"/>
  <c r="E195" i="7"/>
  <c r="E2137" i="7"/>
  <c r="E2136" i="7"/>
  <c r="E5698" i="7"/>
  <c r="E895" i="7"/>
  <c r="E894" i="7"/>
  <c r="E3203" i="7"/>
  <c r="E893" i="7"/>
  <c r="E5697" i="7"/>
  <c r="E892" i="7"/>
  <c r="E891" i="7"/>
  <c r="E890" i="7"/>
  <c r="E889" i="7"/>
  <c r="E888" i="7"/>
  <c r="E887" i="7"/>
  <c r="E194" i="7"/>
  <c r="E193" i="7"/>
  <c r="E886" i="7"/>
  <c r="E3202" i="7"/>
  <c r="E3201" i="7"/>
  <c r="E3200" i="7"/>
  <c r="E3199" i="7"/>
  <c r="E3198" i="7"/>
  <c r="E3197" i="7"/>
  <c r="E5696" i="7"/>
  <c r="E3196" i="7"/>
  <c r="E3195" i="7"/>
  <c r="E3194" i="7"/>
  <c r="E3193" i="7"/>
  <c r="E3192" i="7"/>
  <c r="E3191" i="7"/>
  <c r="E3190" i="7"/>
  <c r="E3189" i="7"/>
  <c r="E3188" i="7"/>
  <c r="E3187" i="7"/>
  <c r="E4453" i="7"/>
  <c r="E4452" i="7"/>
  <c r="E4451" i="7"/>
  <c r="E4450" i="7"/>
  <c r="E3186" i="7"/>
  <c r="E3185" i="7"/>
  <c r="E3184" i="7"/>
  <c r="E4449" i="7"/>
  <c r="E3183" i="7"/>
  <c r="E4448" i="7"/>
  <c r="E4447" i="7"/>
  <c r="E3182" i="7"/>
  <c r="E3181" i="7"/>
  <c r="E3180" i="7"/>
  <c r="E3179" i="7"/>
  <c r="E3178" i="7"/>
  <c r="E3177" i="7"/>
  <c r="E3176" i="7"/>
  <c r="E3175" i="7"/>
  <c r="E3174" i="7"/>
  <c r="E3173" i="7"/>
  <c r="E3172" i="7"/>
  <c r="E3171" i="7"/>
  <c r="E3170" i="7"/>
  <c r="E3169" i="7"/>
  <c r="E3168" i="7"/>
  <c r="E3167" i="7"/>
  <c r="E3166" i="7"/>
  <c r="E3165" i="7"/>
  <c r="E3164" i="7"/>
  <c r="E3163" i="7"/>
  <c r="E3162" i="7"/>
  <c r="E3161" i="7"/>
  <c r="E3160" i="7"/>
  <c r="E3159" i="7"/>
  <c r="E3158" i="7"/>
  <c r="E3157" i="7"/>
  <c r="E3156" i="7"/>
  <c r="E3155" i="7"/>
  <c r="E3154" i="7"/>
  <c r="E3153" i="7"/>
  <c r="E3152" i="7"/>
  <c r="E4446" i="7"/>
  <c r="E3151" i="7"/>
  <c r="E3150" i="7"/>
  <c r="E3149" i="7"/>
  <c r="E4445" i="7"/>
  <c r="E4444" i="7"/>
  <c r="E4443" i="7"/>
  <c r="E4442" i="7"/>
  <c r="E4441" i="7"/>
  <c r="E3148" i="7"/>
  <c r="E4440" i="7"/>
  <c r="E3147" i="7"/>
  <c r="E4439" i="7"/>
  <c r="E4438" i="7"/>
  <c r="E3146" i="7"/>
  <c r="E3145" i="7"/>
  <c r="E3144" i="7"/>
  <c r="E3143" i="7"/>
  <c r="E3142" i="7"/>
  <c r="E3141" i="7"/>
  <c r="E3140" i="7"/>
  <c r="E3139" i="7"/>
  <c r="E3138" i="7"/>
  <c r="E3137" i="7"/>
  <c r="E3136" i="7"/>
  <c r="E3135" i="7"/>
  <c r="E3134" i="7"/>
  <c r="E3133" i="7"/>
  <c r="E3132" i="7"/>
  <c r="E3131" i="7"/>
  <c r="E3130" i="7"/>
  <c r="E3129" i="7"/>
  <c r="E3128" i="7"/>
  <c r="E3127" i="7"/>
  <c r="E3126" i="7"/>
  <c r="E3125" i="7"/>
  <c r="E5189" i="7"/>
  <c r="E5188" i="7"/>
  <c r="E5187" i="7"/>
  <c r="E885" i="7"/>
  <c r="E884" i="7"/>
  <c r="E5695" i="7"/>
  <c r="E1900" i="7"/>
  <c r="E1899" i="7"/>
  <c r="E1898" i="7"/>
  <c r="E5186" i="7"/>
  <c r="E4437" i="7"/>
  <c r="E883" i="7"/>
  <c r="E882" i="7"/>
  <c r="E5185" i="7"/>
  <c r="E881" i="7"/>
  <c r="E880" i="7"/>
  <c r="E879" i="7"/>
  <c r="E878" i="7"/>
  <c r="E4436" i="7"/>
  <c r="E4435" i="7"/>
  <c r="E4434" i="7"/>
  <c r="E4433" i="7"/>
  <c r="E3124" i="7"/>
  <c r="E4432" i="7"/>
  <c r="E4431" i="7"/>
  <c r="E4430" i="7"/>
  <c r="E4429" i="7"/>
  <c r="E4428" i="7"/>
  <c r="E4427" i="7"/>
  <c r="E4426" i="7"/>
  <c r="E4425" i="7"/>
  <c r="E4424" i="7"/>
  <c r="E3123" i="7"/>
  <c r="E3122" i="7"/>
  <c r="E3121" i="7"/>
  <c r="E4423" i="7"/>
  <c r="E3120" i="7"/>
  <c r="E4422" i="7"/>
  <c r="E4421" i="7"/>
  <c r="E4420" i="7"/>
  <c r="E3119" i="7"/>
  <c r="E4419" i="7"/>
  <c r="E877" i="7"/>
  <c r="E3118" i="7"/>
  <c r="E3117" i="7"/>
  <c r="E3116" i="7"/>
  <c r="E4418" i="7"/>
  <c r="E3115" i="7"/>
  <c r="E3114" i="7"/>
  <c r="E3113" i="7"/>
  <c r="E3112" i="7"/>
  <c r="E3111" i="7"/>
  <c r="E1897" i="7"/>
  <c r="E192" i="7"/>
  <c r="E876" i="7"/>
  <c r="E2135" i="7"/>
  <c r="E5694" i="7"/>
  <c r="E5693" i="7"/>
  <c r="E5692" i="7"/>
  <c r="E5691" i="7"/>
  <c r="E5690" i="7"/>
  <c r="E5689" i="7"/>
  <c r="E5688" i="7"/>
  <c r="E5687" i="7"/>
  <c r="E5686" i="7"/>
  <c r="E5685" i="7"/>
  <c r="E5684" i="7"/>
  <c r="E5683" i="7"/>
  <c r="E5682" i="7"/>
  <c r="E5681" i="7"/>
  <c r="E5680" i="7"/>
  <c r="E875" i="7"/>
  <c r="E874" i="7"/>
  <c r="E873" i="7"/>
  <c r="E872" i="7"/>
  <c r="E4417" i="7"/>
  <c r="E2134" i="7"/>
  <c r="E2133" i="7"/>
  <c r="E2132" i="7"/>
  <c r="E4416" i="7"/>
  <c r="E4415" i="7"/>
  <c r="E3110" i="7"/>
  <c r="E3109" i="7"/>
  <c r="E5679" i="7"/>
  <c r="E2131" i="7"/>
  <c r="E5678" i="7"/>
  <c r="E5184" i="7"/>
  <c r="E1896" i="7"/>
  <c r="E3108" i="7"/>
  <c r="E3107" i="7"/>
  <c r="E3106" i="7"/>
  <c r="E3105" i="7"/>
  <c r="E3104" i="7"/>
  <c r="E3103" i="7"/>
  <c r="E3102" i="7"/>
  <c r="E3101" i="7"/>
  <c r="E3100" i="7"/>
  <c r="E3099" i="7"/>
  <c r="E3098" i="7"/>
  <c r="E5677" i="7"/>
  <c r="E3097" i="7"/>
  <c r="E3096" i="7"/>
  <c r="E3095" i="7"/>
  <c r="E3094" i="7"/>
  <c r="E4414" i="7"/>
  <c r="E5676" i="7"/>
  <c r="E5675" i="7"/>
  <c r="E4413" i="7"/>
  <c r="E4412" i="7"/>
  <c r="E3093" i="7"/>
  <c r="E3092" i="7"/>
  <c r="E871" i="7"/>
  <c r="E2130" i="7"/>
  <c r="E3091" i="7"/>
  <c r="E4411" i="7"/>
  <c r="E3090" i="7"/>
  <c r="E4410" i="7"/>
  <c r="E5183" i="7"/>
  <c r="E5182" i="7"/>
  <c r="E5181" i="7"/>
  <c r="E870" i="7"/>
  <c r="E5180" i="7"/>
  <c r="E5179" i="7"/>
  <c r="E869" i="7"/>
  <c r="E5178" i="7"/>
  <c r="E191" i="7"/>
  <c r="E5674" i="7"/>
  <c r="E5673" i="7"/>
  <c r="E3089" i="7"/>
  <c r="E3088" i="7"/>
  <c r="E3087" i="7"/>
  <c r="E3086" i="7"/>
  <c r="E3085" i="7"/>
  <c r="E3084" i="7"/>
  <c r="E3083" i="7"/>
  <c r="E3082" i="7"/>
  <c r="E1895" i="7"/>
  <c r="E3081" i="7"/>
  <c r="E1894" i="7"/>
  <c r="E5177" i="7"/>
  <c r="E868" i="7"/>
  <c r="E1893" i="7"/>
  <c r="E1892" i="7"/>
  <c r="E867" i="7"/>
  <c r="E866" i="7"/>
  <c r="E865" i="7"/>
  <c r="E864" i="7"/>
  <c r="E863" i="7"/>
  <c r="E862" i="7"/>
  <c r="E861" i="7"/>
  <c r="E860" i="7"/>
  <c r="E859" i="7"/>
  <c r="E1891" i="7"/>
  <c r="E1890" i="7"/>
  <c r="E858" i="7"/>
  <c r="E857" i="7"/>
  <c r="E856" i="7"/>
  <c r="E855" i="7"/>
  <c r="E854" i="7"/>
  <c r="E3080" i="7"/>
  <c r="E1889" i="7"/>
  <c r="E1888" i="7"/>
  <c r="E4409" i="7"/>
  <c r="E4408" i="7"/>
  <c r="E4407" i="7"/>
  <c r="E3079" i="7"/>
  <c r="E3078" i="7"/>
  <c r="E4406" i="7"/>
  <c r="E3077" i="7"/>
  <c r="E3076" i="7"/>
  <c r="E3075" i="7"/>
  <c r="E3074" i="7"/>
  <c r="E3073" i="7"/>
  <c r="E3072" i="7"/>
  <c r="E3071" i="7"/>
  <c r="E3070" i="7"/>
  <c r="E3069" i="7"/>
  <c r="E3068" i="7"/>
  <c r="E3067" i="7"/>
  <c r="E4405" i="7"/>
  <c r="E4404" i="7"/>
  <c r="E4403" i="7"/>
  <c r="E1887" i="7"/>
  <c r="E1886" i="7"/>
  <c r="E1885" i="7"/>
  <c r="E1884" i="7"/>
  <c r="E4898" i="7"/>
  <c r="E4897" i="7"/>
  <c r="E5672" i="7"/>
  <c r="E3066" i="7"/>
  <c r="E3065" i="7"/>
  <c r="E3064" i="7"/>
  <c r="E3063" i="7"/>
  <c r="E3062" i="7"/>
  <c r="E3061" i="7"/>
  <c r="E3060" i="7"/>
  <c r="E3059" i="7"/>
  <c r="E4402" i="7"/>
  <c r="E3058" i="7"/>
  <c r="E3057" i="7"/>
  <c r="E3056" i="7"/>
  <c r="E4401" i="7"/>
  <c r="E3055" i="7"/>
  <c r="E4400" i="7"/>
  <c r="E3054" i="7"/>
  <c r="E4399" i="7"/>
  <c r="E3053" i="7"/>
  <c r="E3052" i="7"/>
  <c r="E3051" i="7"/>
  <c r="E3050" i="7"/>
  <c r="E3049" i="7"/>
  <c r="E3048" i="7"/>
  <c r="E3047" i="7"/>
  <c r="E4398" i="7"/>
  <c r="E4397" i="7"/>
  <c r="E4396" i="7"/>
  <c r="E3046" i="7"/>
  <c r="E3045" i="7"/>
  <c r="E4896" i="7"/>
  <c r="E4895" i="7"/>
  <c r="E5671" i="7"/>
  <c r="E4395" i="7"/>
  <c r="E4394" i="7"/>
  <c r="E4393" i="7"/>
  <c r="E4392" i="7"/>
  <c r="E4391" i="7"/>
  <c r="E4390" i="7"/>
  <c r="E4389" i="7"/>
  <c r="E4388" i="7"/>
  <c r="E4387" i="7"/>
  <c r="E4386" i="7"/>
  <c r="E4385" i="7"/>
  <c r="E853" i="7"/>
  <c r="E3044" i="7"/>
  <c r="E3043" i="7"/>
  <c r="E4384" i="7"/>
  <c r="E4383" i="7"/>
  <c r="E4382" i="7"/>
  <c r="E4381" i="7"/>
  <c r="E5176" i="7"/>
  <c r="E5175" i="7"/>
  <c r="E5174" i="7"/>
  <c r="E5173" i="7"/>
  <c r="E5172" i="7"/>
  <c r="E5171" i="7"/>
  <c r="E5170" i="7"/>
  <c r="E5169" i="7"/>
  <c r="E4380" i="7"/>
  <c r="E4379" i="7"/>
  <c r="E5168" i="7"/>
  <c r="E852" i="7"/>
  <c r="E851" i="7"/>
  <c r="E3042" i="7"/>
  <c r="E5670" i="7"/>
  <c r="E5669" i="7"/>
  <c r="E5668" i="7"/>
  <c r="E5667" i="7"/>
  <c r="E5666" i="7"/>
  <c r="E5167" i="7"/>
  <c r="E5166" i="7"/>
  <c r="E3041" i="7"/>
  <c r="E850" i="7"/>
  <c r="E849" i="7"/>
  <c r="E848" i="7"/>
  <c r="E5165" i="7"/>
  <c r="E5164" i="7"/>
  <c r="E5163" i="7"/>
  <c r="E3040" i="7"/>
  <c r="E5162" i="7"/>
  <c r="E847" i="7"/>
  <c r="E846" i="7"/>
  <c r="E3039" i="7"/>
  <c r="E4378" i="7"/>
  <c r="E4377" i="7"/>
  <c r="E3038" i="7"/>
  <c r="E3037" i="7"/>
  <c r="E3036" i="7"/>
  <c r="E3035" i="7"/>
  <c r="E3034" i="7"/>
  <c r="E3033" i="7"/>
  <c r="E3032" i="7"/>
  <c r="E3031" i="7"/>
  <c r="E3030" i="7"/>
  <c r="E4376" i="7"/>
  <c r="E4375" i="7"/>
  <c r="E3029" i="7"/>
  <c r="E3028" i="7"/>
  <c r="E3027" i="7"/>
  <c r="E3026" i="7"/>
  <c r="E3025" i="7"/>
  <c r="E4374" i="7"/>
  <c r="E4373" i="7"/>
  <c r="E4372" i="7"/>
  <c r="E3024" i="7"/>
  <c r="E3023" i="7"/>
  <c r="E3022" i="7"/>
  <c r="E845" i="7"/>
  <c r="E3021" i="7"/>
  <c r="E844" i="7"/>
  <c r="E843" i="7"/>
  <c r="E3020" i="7"/>
  <c r="E3019" i="7"/>
  <c r="E3018" i="7"/>
  <c r="E3017" i="7"/>
  <c r="E3016" i="7"/>
  <c r="E3015" i="7"/>
  <c r="E3014" i="7"/>
  <c r="E1883" i="7"/>
  <c r="E190" i="7"/>
  <c r="E4371" i="7"/>
  <c r="E842" i="7"/>
  <c r="E841" i="7"/>
  <c r="E5161" i="7"/>
  <c r="E5160" i="7"/>
  <c r="E5159" i="7"/>
  <c r="E3013" i="7"/>
  <c r="E3012" i="7"/>
  <c r="E3011" i="7"/>
  <c r="E3010" i="7"/>
  <c r="E4370" i="7"/>
  <c r="E3009" i="7"/>
  <c r="E3008" i="7"/>
  <c r="E4369" i="7"/>
  <c r="E3007" i="7"/>
  <c r="E3006" i="7"/>
  <c r="E4368" i="7"/>
  <c r="E840" i="7"/>
  <c r="E2129" i="7"/>
  <c r="E4894" i="7"/>
  <c r="E4893" i="7"/>
  <c r="E839" i="7"/>
  <c r="E838" i="7"/>
  <c r="E837" i="7"/>
  <c r="E836" i="7"/>
  <c r="E2128" i="7"/>
  <c r="E5158" i="7"/>
  <c r="E5157" i="7"/>
  <c r="E5156" i="7"/>
  <c r="E1882" i="7"/>
  <c r="E189" i="7"/>
  <c r="E188" i="7"/>
  <c r="E1881" i="7"/>
  <c r="E1880" i="7"/>
  <c r="E1879" i="7"/>
  <c r="E1878" i="7"/>
  <c r="E4892" i="7"/>
  <c r="E1877" i="7"/>
  <c r="E1876" i="7"/>
  <c r="E4891" i="7"/>
  <c r="E835" i="7"/>
  <c r="E3005" i="7"/>
  <c r="E1875" i="7"/>
  <c r="E1874" i="7"/>
  <c r="E4367" i="7"/>
  <c r="E1873" i="7"/>
  <c r="E4366" i="7"/>
  <c r="E4365" i="7"/>
  <c r="E2127" i="7"/>
  <c r="E1872" i="7"/>
  <c r="E1871" i="7"/>
  <c r="E1870" i="7"/>
  <c r="E1869" i="7"/>
  <c r="E4364" i="7"/>
  <c r="E4363" i="7"/>
  <c r="E4362" i="7"/>
  <c r="E4361" i="7"/>
  <c r="E4360" i="7"/>
  <c r="E4359" i="7"/>
  <c r="E4358" i="7"/>
  <c r="E4357" i="7"/>
  <c r="E4356" i="7"/>
  <c r="E4355" i="7"/>
  <c r="E4354" i="7"/>
  <c r="E834" i="7"/>
  <c r="E3004" i="7"/>
  <c r="E3003" i="7"/>
  <c r="E3002" i="7"/>
  <c r="E833" i="7"/>
  <c r="E4353" i="7"/>
  <c r="E5155" i="7"/>
  <c r="E3001" i="7"/>
  <c r="E1868" i="7"/>
  <c r="E1867" i="7"/>
  <c r="E5665" i="7"/>
  <c r="E1866" i="7"/>
  <c r="E1865" i="7"/>
  <c r="E4352" i="7"/>
  <c r="E4351" i="7"/>
  <c r="E4350" i="7"/>
  <c r="E4349" i="7"/>
  <c r="E4348" i="7"/>
  <c r="E4347" i="7"/>
  <c r="E4346" i="7"/>
  <c r="E4345" i="7"/>
  <c r="E4344" i="7"/>
  <c r="E5664" i="7"/>
  <c r="E5663" i="7"/>
  <c r="E4343" i="7"/>
  <c r="E4342" i="7"/>
  <c r="E5154" i="7"/>
  <c r="E4341" i="7"/>
  <c r="E4340" i="7"/>
  <c r="E3000" i="7"/>
  <c r="E2999" i="7"/>
  <c r="E2998" i="7"/>
  <c r="E2997" i="7"/>
  <c r="E2996" i="7"/>
  <c r="E2995" i="7"/>
  <c r="E2994" i="7"/>
  <c r="E2993" i="7"/>
  <c r="E1864" i="7"/>
  <c r="E1863" i="7"/>
  <c r="E2992" i="7"/>
  <c r="E2991" i="7"/>
  <c r="E2990" i="7"/>
  <c r="E2989" i="7"/>
  <c r="E2988" i="7"/>
  <c r="E4339" i="7"/>
  <c r="E4338" i="7"/>
  <c r="E4337" i="7"/>
  <c r="E4336" i="7"/>
  <c r="E5153" i="7"/>
  <c r="E5662" i="7"/>
  <c r="E5661" i="7"/>
  <c r="E2987" i="7"/>
  <c r="E2986" i="7"/>
  <c r="E1862" i="7"/>
  <c r="E4335" i="7"/>
  <c r="E4334" i="7"/>
  <c r="E2985" i="7"/>
  <c r="E4333" i="7"/>
  <c r="E4332" i="7"/>
  <c r="E4331" i="7"/>
  <c r="E4330" i="7"/>
  <c r="E5660" i="7"/>
  <c r="E4329" i="7"/>
  <c r="E832" i="7"/>
  <c r="E1861" i="7"/>
  <c r="E2984" i="7"/>
  <c r="E2983" i="7"/>
  <c r="E1860" i="7"/>
  <c r="E2982" i="7"/>
  <c r="E2981" i="7"/>
  <c r="E4328" i="7"/>
  <c r="E1859" i="7"/>
  <c r="E1858" i="7"/>
  <c r="E1857" i="7"/>
  <c r="E4327" i="7"/>
  <c r="E2980" i="7"/>
  <c r="E2979" i="7"/>
  <c r="E1856" i="7"/>
  <c r="E2978" i="7"/>
  <c r="E2977" i="7"/>
  <c r="E2976" i="7"/>
  <c r="E4326" i="7"/>
  <c r="E4325" i="7"/>
  <c r="E1855" i="7"/>
  <c r="E1854" i="7"/>
  <c r="E1853" i="7"/>
  <c r="E187" i="7"/>
  <c r="E186" i="7"/>
  <c r="E1852" i="7"/>
  <c r="E1851" i="7"/>
  <c r="E1850" i="7"/>
  <c r="E5659" i="7"/>
  <c r="E5658" i="7"/>
  <c r="E5657" i="7"/>
  <c r="E5656" i="7"/>
  <c r="E5655" i="7"/>
  <c r="E5654" i="7"/>
  <c r="E5653" i="7"/>
  <c r="E5652" i="7"/>
  <c r="E5651" i="7"/>
  <c r="E5650" i="7"/>
  <c r="E5649" i="7"/>
  <c r="E2975" i="7"/>
  <c r="E2974" i="7"/>
  <c r="E2973" i="7"/>
  <c r="E831" i="7"/>
  <c r="E5648" i="7"/>
  <c r="E4890" i="7"/>
  <c r="E4889" i="7"/>
  <c r="E830" i="7"/>
  <c r="E829" i="7"/>
  <c r="E828" i="7"/>
  <c r="E827" i="7"/>
  <c r="E826" i="7"/>
  <c r="E825" i="7"/>
  <c r="E824" i="7"/>
  <c r="E823" i="7"/>
  <c r="E822" i="7"/>
  <c r="E821" i="7"/>
  <c r="E820" i="7"/>
  <c r="E819" i="7"/>
  <c r="E818" i="7"/>
  <c r="E5152" i="7"/>
  <c r="E817" i="7"/>
  <c r="E185" i="7"/>
  <c r="E2972" i="7"/>
  <c r="E2971" i="7"/>
  <c r="E2970" i="7"/>
  <c r="E2969" i="7"/>
  <c r="E2968" i="7"/>
  <c r="E2967" i="7"/>
  <c r="E2966" i="7"/>
  <c r="E2965" i="7"/>
  <c r="E5647" i="7"/>
  <c r="E2964" i="7"/>
  <c r="E2963" i="7"/>
  <c r="E2962" i="7"/>
  <c r="E2961" i="7"/>
  <c r="E2960" i="7"/>
  <c r="E2959" i="7"/>
  <c r="E184" i="7"/>
  <c r="E183" i="7"/>
  <c r="E5646" i="7"/>
  <c r="E5645" i="7"/>
  <c r="E5151" i="7"/>
  <c r="E4324" i="7"/>
  <c r="E5150" i="7"/>
  <c r="E4323" i="7"/>
  <c r="E4322" i="7"/>
  <c r="E4321" i="7"/>
  <c r="E4320" i="7"/>
  <c r="E1849" i="7"/>
  <c r="E1848" i="7"/>
  <c r="E4319" i="7"/>
  <c r="E4318" i="7"/>
  <c r="E5644" i="7"/>
  <c r="E5643" i="7"/>
  <c r="E5642" i="7"/>
  <c r="E5641" i="7"/>
  <c r="E5640" i="7"/>
  <c r="E4317" i="7"/>
  <c r="E5639" i="7"/>
  <c r="E2958" i="7"/>
  <c r="E816" i="7"/>
  <c r="E1847" i="7"/>
  <c r="E5149" i="7"/>
  <c r="E5148" i="7"/>
  <c r="E5147" i="7"/>
  <c r="E2957" i="7"/>
  <c r="E2956" i="7"/>
  <c r="E4316" i="7"/>
  <c r="E4315" i="7"/>
  <c r="E4314" i="7"/>
  <c r="E4313" i="7"/>
  <c r="E1846" i="7"/>
  <c r="E1845" i="7"/>
  <c r="E1844" i="7"/>
  <c r="E1843" i="7"/>
  <c r="E1842" i="7"/>
  <c r="E1841" i="7"/>
  <c r="E1840" i="7"/>
  <c r="E1839" i="7"/>
  <c r="E1838" i="7"/>
  <c r="E1837" i="7"/>
  <c r="E1836" i="7"/>
  <c r="E1835" i="7"/>
  <c r="E815" i="7"/>
  <c r="E814" i="7"/>
  <c r="E4312" i="7"/>
  <c r="E2955" i="7"/>
  <c r="E4311" i="7"/>
  <c r="E4310" i="7"/>
  <c r="E4309" i="7"/>
  <c r="E2954" i="7"/>
  <c r="E2953" i="7"/>
  <c r="E2952" i="7"/>
  <c r="E2951" i="7"/>
  <c r="E2950" i="7"/>
  <c r="E4308" i="7"/>
  <c r="E4307" i="7"/>
  <c r="E4306" i="7"/>
  <c r="E4305" i="7"/>
  <c r="E5638" i="7"/>
  <c r="E1834" i="7"/>
  <c r="E1833" i="7"/>
  <c r="E1832" i="7"/>
  <c r="E1831" i="7"/>
  <c r="E1830" i="7"/>
  <c r="E5637" i="7"/>
  <c r="E4304" i="7"/>
  <c r="E4303" i="7"/>
  <c r="E4302" i="7"/>
  <c r="E5146" i="7"/>
  <c r="E4301" i="7"/>
  <c r="E4300" i="7"/>
  <c r="E4299" i="7"/>
  <c r="E4298" i="7"/>
  <c r="E4297" i="7"/>
  <c r="E4296" i="7"/>
  <c r="E4295" i="7"/>
  <c r="E4294" i="7"/>
  <c r="E4293" i="7"/>
  <c r="E4292" i="7"/>
  <c r="E4291" i="7"/>
  <c r="E4290" i="7"/>
  <c r="E4289" i="7"/>
  <c r="E4288" i="7"/>
  <c r="E4287" i="7"/>
  <c r="E1829" i="7"/>
  <c r="E1828" i="7"/>
  <c r="E1827" i="7"/>
  <c r="E813" i="7"/>
  <c r="E1826" i="7"/>
  <c r="E1825" i="7"/>
  <c r="E1824" i="7"/>
  <c r="E1823" i="7"/>
  <c r="E1822" i="7"/>
  <c r="E1821" i="7"/>
  <c r="E1820" i="7"/>
  <c r="E1819" i="7"/>
  <c r="E1818" i="7"/>
  <c r="E5145" i="7"/>
  <c r="E5636" i="7"/>
  <c r="E1817" i="7"/>
  <c r="E1816" i="7"/>
  <c r="E1815" i="7"/>
  <c r="E5635" i="7"/>
  <c r="E5634" i="7"/>
  <c r="E5633" i="7"/>
  <c r="E2949" i="7"/>
  <c r="E2948" i="7"/>
  <c r="E5632" i="7"/>
  <c r="E5144" i="7"/>
  <c r="E5143" i="7"/>
  <c r="E5142" i="7"/>
  <c r="E812" i="7"/>
  <c r="E811" i="7"/>
  <c r="E5141" i="7"/>
  <c r="E4286" i="7"/>
  <c r="E4285" i="7"/>
  <c r="E4284" i="7"/>
  <c r="E4283" i="7"/>
  <c r="E5140" i="7"/>
  <c r="E5139" i="7"/>
  <c r="E5631" i="7"/>
  <c r="E1814" i="7"/>
  <c r="E810" i="7"/>
  <c r="E809" i="7"/>
  <c r="E808" i="7"/>
  <c r="E4282" i="7"/>
  <c r="E4281" i="7"/>
  <c r="E4280" i="7"/>
  <c r="E807" i="7"/>
  <c r="E182" i="7"/>
  <c r="E4279" i="7"/>
  <c r="E806" i="7"/>
  <c r="E805" i="7"/>
  <c r="E804" i="7"/>
  <c r="E4278" i="7"/>
  <c r="E4277" i="7"/>
  <c r="E4276" i="7"/>
  <c r="E4275" i="7"/>
  <c r="E4274" i="7"/>
  <c r="E4273" i="7"/>
  <c r="E4272" i="7"/>
  <c r="E4271" i="7"/>
  <c r="E4270" i="7"/>
  <c r="E5138" i="7"/>
  <c r="E803" i="7"/>
  <c r="E802" i="7"/>
  <c r="E801" i="7"/>
  <c r="E800" i="7"/>
  <c r="E4269" i="7"/>
  <c r="E2947" i="7"/>
  <c r="E2946" i="7"/>
  <c r="E2945" i="7"/>
  <c r="E4268" i="7"/>
  <c r="E181" i="7"/>
  <c r="E1813" i="7"/>
  <c r="E1812" i="7"/>
  <c r="E4267" i="7"/>
  <c r="E4266" i="7"/>
  <c r="E4265" i="7"/>
  <c r="E4264" i="7"/>
  <c r="E2944" i="7"/>
  <c r="E2943" i="7"/>
  <c r="E1811" i="7"/>
  <c r="E4263" i="7"/>
  <c r="E4262" i="7"/>
  <c r="E4261" i="7"/>
  <c r="E4260" i="7"/>
  <c r="E1810" i="7"/>
  <c r="E1809" i="7"/>
  <c r="E1808" i="7"/>
  <c r="E1807" i="7"/>
  <c r="E1806" i="7"/>
  <c r="E1805" i="7"/>
  <c r="E1804" i="7"/>
  <c r="E1803" i="7"/>
  <c r="E1802" i="7"/>
  <c r="E1801" i="7"/>
  <c r="E4259" i="7"/>
  <c r="E2942" i="7"/>
  <c r="E2941" i="7"/>
  <c r="E2940" i="7"/>
  <c r="E2939" i="7"/>
  <c r="E4258" i="7"/>
  <c r="E4257" i="7"/>
  <c r="E4256" i="7"/>
  <c r="E4255" i="7"/>
  <c r="E4254" i="7"/>
  <c r="E5630" i="7"/>
  <c r="E4253" i="7"/>
  <c r="E4252" i="7"/>
  <c r="E4251" i="7"/>
  <c r="E4250" i="7"/>
  <c r="E4249" i="7"/>
  <c r="E4248" i="7"/>
  <c r="E4247" i="7"/>
  <c r="E4246" i="7"/>
  <c r="E4245" i="7"/>
  <c r="E4244" i="7"/>
  <c r="E4243" i="7"/>
  <c r="E4242" i="7"/>
  <c r="E4241" i="7"/>
  <c r="E4240" i="7"/>
  <c r="E4239" i="7"/>
  <c r="E5137" i="7"/>
  <c r="E1800" i="7"/>
  <c r="E1799" i="7"/>
  <c r="E1798" i="7"/>
  <c r="E1797" i="7"/>
  <c r="E1796" i="7"/>
  <c r="E1795" i="7"/>
  <c r="E1794" i="7"/>
  <c r="E1793" i="7"/>
  <c r="E1792" i="7"/>
  <c r="E1791" i="7"/>
  <c r="E4238" i="7"/>
  <c r="E799" i="7"/>
  <c r="E798" i="7"/>
  <c r="E4237" i="7"/>
  <c r="E1790" i="7"/>
  <c r="E1789" i="7"/>
  <c r="E797" i="7"/>
  <c r="E796" i="7"/>
  <c r="E795" i="7"/>
  <c r="E1788" i="7"/>
  <c r="E794" i="7"/>
  <c r="E793" i="7"/>
  <c r="E792" i="7"/>
  <c r="E180" i="7"/>
  <c r="E179" i="7"/>
  <c r="E178" i="7"/>
  <c r="E177" i="7"/>
  <c r="E176" i="7"/>
  <c r="E175" i="7"/>
  <c r="E174" i="7"/>
  <c r="E791" i="7"/>
  <c r="E790" i="7"/>
  <c r="E789" i="7"/>
  <c r="E788" i="7"/>
  <c r="E787" i="7"/>
  <c r="E786" i="7"/>
  <c r="E785" i="7"/>
  <c r="E784" i="7"/>
  <c r="E783" i="7"/>
  <c r="E782" i="7"/>
  <c r="E1787" i="7"/>
  <c r="E1786" i="7"/>
  <c r="E1785" i="7"/>
  <c r="E4236" i="7"/>
  <c r="E781" i="7"/>
  <c r="E780" i="7"/>
  <c r="E779" i="7"/>
  <c r="E4888" i="7"/>
  <c r="E778" i="7"/>
  <c r="E4235" i="7"/>
  <c r="E5136" i="7"/>
  <c r="E5135" i="7"/>
  <c r="E5134" i="7"/>
  <c r="E5133" i="7"/>
  <c r="E5132" i="7"/>
  <c r="E777" i="7"/>
  <c r="E776" i="7"/>
  <c r="E5131" i="7"/>
  <c r="E775" i="7"/>
  <c r="E173" i="7"/>
  <c r="E172" i="7"/>
  <c r="E171" i="7"/>
  <c r="E170" i="7"/>
  <c r="E169" i="7"/>
  <c r="E168" i="7"/>
  <c r="E167" i="7"/>
  <c r="E166" i="7"/>
  <c r="E165" i="7"/>
  <c r="E164" i="7"/>
  <c r="E4234" i="7"/>
  <c r="E4233" i="7"/>
  <c r="E774" i="7"/>
  <c r="E773" i="7"/>
  <c r="E772" i="7"/>
  <c r="E771" i="7"/>
  <c r="E770" i="7"/>
  <c r="E769" i="7"/>
  <c r="E768" i="7"/>
  <c r="E767" i="7"/>
  <c r="E766" i="7"/>
  <c r="E5629" i="7"/>
  <c r="E765" i="7"/>
  <c r="E764" i="7"/>
  <c r="E763" i="7"/>
  <c r="E762" i="7"/>
  <c r="E761" i="7"/>
  <c r="E760" i="7"/>
  <c r="E759" i="7"/>
  <c r="E1784" i="7"/>
  <c r="E1783" i="7"/>
  <c r="E1782" i="7"/>
  <c r="E163" i="7"/>
  <c r="E758" i="7"/>
  <c r="E757" i="7"/>
  <c r="E2938" i="7"/>
  <c r="E756" i="7"/>
  <c r="E755" i="7"/>
  <c r="E754" i="7"/>
  <c r="E753" i="7"/>
  <c r="E5628" i="7"/>
  <c r="E5627" i="7"/>
  <c r="E5626" i="7"/>
  <c r="E5625" i="7"/>
  <c r="E5624" i="7"/>
  <c r="E2937" i="7"/>
  <c r="E2936" i="7"/>
  <c r="E2126" i="7"/>
  <c r="E2935" i="7"/>
  <c r="E2934" i="7"/>
  <c r="E2933" i="7"/>
  <c r="E2932" i="7"/>
  <c r="E2931" i="7"/>
  <c r="E2930" i="7"/>
  <c r="E2929" i="7"/>
  <c r="E2928" i="7"/>
  <c r="E2927" i="7"/>
  <c r="E2926" i="7"/>
  <c r="E2925" i="7"/>
  <c r="E2924" i="7"/>
  <c r="E2923" i="7"/>
  <c r="E162" i="7"/>
  <c r="E4232" i="7"/>
  <c r="E2922" i="7"/>
  <c r="E2921" i="7"/>
  <c r="E2920" i="7"/>
  <c r="E1781" i="7"/>
  <c r="E4231" i="7"/>
  <c r="E4230" i="7"/>
  <c r="E4229" i="7"/>
  <c r="E4228" i="7"/>
  <c r="E2919" i="7"/>
  <c r="E2918" i="7"/>
  <c r="E2917" i="7"/>
  <c r="E4227" i="7"/>
  <c r="E4226" i="7"/>
  <c r="E4225" i="7"/>
  <c r="E4224" i="7"/>
  <c r="E5623" i="7"/>
  <c r="E752" i="7"/>
  <c r="E4223" i="7"/>
  <c r="E1780" i="7"/>
  <c r="E2916" i="7"/>
  <c r="E2915" i="7"/>
  <c r="E4222" i="7"/>
  <c r="E4221" i="7"/>
  <c r="E4220" i="7"/>
  <c r="E4219" i="7"/>
  <c r="E2914" i="7"/>
  <c r="E4218" i="7"/>
  <c r="E4217" i="7"/>
  <c r="E4216" i="7"/>
  <c r="E4215" i="7"/>
  <c r="E4214" i="7"/>
  <c r="E4213" i="7"/>
  <c r="E4212" i="7"/>
  <c r="E4211" i="7"/>
  <c r="E4210" i="7"/>
  <c r="E4209" i="7"/>
  <c r="E4208" i="7"/>
  <c r="E2125" i="7"/>
  <c r="E4207" i="7"/>
  <c r="E2913" i="7"/>
  <c r="E4206" i="7"/>
  <c r="E4205" i="7"/>
  <c r="E4204" i="7"/>
  <c r="E4203" i="7"/>
  <c r="E4202" i="7"/>
  <c r="E4201" i="7"/>
  <c r="E4200" i="7"/>
  <c r="E2912" i="7"/>
  <c r="E4199" i="7"/>
  <c r="E4198" i="7"/>
  <c r="E4197" i="7"/>
  <c r="E5622" i="7"/>
  <c r="E5621" i="7"/>
  <c r="E5620" i="7"/>
  <c r="E5619" i="7"/>
  <c r="E5618" i="7"/>
  <c r="E5617" i="7"/>
  <c r="E5130" i="7"/>
  <c r="E5616" i="7"/>
  <c r="E5615" i="7"/>
  <c r="E5614" i="7"/>
  <c r="E5613" i="7"/>
  <c r="E5612" i="7"/>
  <c r="E4196" i="7"/>
  <c r="E751" i="7"/>
  <c r="E5129" i="7"/>
  <c r="E5128" i="7"/>
  <c r="E4195" i="7"/>
  <c r="E5611" i="7"/>
  <c r="E5610" i="7"/>
  <c r="E5609" i="7"/>
  <c r="E5608" i="7"/>
  <c r="E4194" i="7"/>
  <c r="E750" i="7"/>
  <c r="E5607" i="7"/>
  <c r="E5606" i="7"/>
  <c r="E5605" i="7"/>
  <c r="E5604" i="7"/>
  <c r="E749" i="7"/>
  <c r="E2911" i="7"/>
  <c r="E2910" i="7"/>
  <c r="E2909" i="7"/>
  <c r="E4193" i="7"/>
  <c r="E4192" i="7"/>
  <c r="E4191" i="7"/>
  <c r="E2908" i="7"/>
  <c r="E4190" i="7"/>
  <c r="E2907" i="7"/>
  <c r="E4189" i="7"/>
  <c r="E4188" i="7"/>
  <c r="E4187" i="7"/>
  <c r="E2906" i="7"/>
  <c r="E4186" i="7"/>
  <c r="E4185" i="7"/>
  <c r="E2905" i="7"/>
  <c r="E2904" i="7"/>
  <c r="E2903" i="7"/>
  <c r="E2902" i="7"/>
  <c r="E2901" i="7"/>
  <c r="E2900" i="7"/>
  <c r="E2899" i="7"/>
  <c r="E2898" i="7"/>
  <c r="E2897" i="7"/>
  <c r="E2896" i="7"/>
  <c r="E2895" i="7"/>
  <c r="E2894" i="7"/>
  <c r="E4184" i="7"/>
  <c r="E2893" i="7"/>
  <c r="E2892" i="7"/>
  <c r="E2891" i="7"/>
  <c r="E2890" i="7"/>
  <c r="E2889" i="7"/>
  <c r="E2888" i="7"/>
  <c r="E2887" i="7"/>
  <c r="E2886" i="7"/>
  <c r="E2885" i="7"/>
  <c r="E2884" i="7"/>
  <c r="E2883" i="7"/>
  <c r="E2882" i="7"/>
  <c r="E2881" i="7"/>
  <c r="E5603" i="7"/>
  <c r="E2880" i="7"/>
  <c r="E2879" i="7"/>
  <c r="E2878" i="7"/>
  <c r="E2877" i="7"/>
  <c r="E2876" i="7"/>
  <c r="E2875" i="7"/>
  <c r="E2874" i="7"/>
  <c r="E2873" i="7"/>
  <c r="E2872" i="7"/>
  <c r="E2871" i="7"/>
  <c r="E2870" i="7"/>
  <c r="E2869" i="7"/>
  <c r="E2124" i="7"/>
  <c r="E2868" i="7"/>
  <c r="E2867" i="7"/>
  <c r="E2866" i="7"/>
  <c r="E4183" i="7"/>
  <c r="E4182" i="7"/>
  <c r="E2865" i="7"/>
  <c r="E2864" i="7"/>
  <c r="E2863" i="7"/>
  <c r="E2862" i="7"/>
  <c r="E2861" i="7"/>
  <c r="E2860" i="7"/>
  <c r="E2859" i="7"/>
  <c r="E2858" i="7"/>
  <c r="E2857" i="7"/>
  <c r="E2856" i="7"/>
  <c r="E2855" i="7"/>
  <c r="E748" i="7"/>
  <c r="E747" i="7"/>
  <c r="E2854" i="7"/>
  <c r="E4181" i="7"/>
  <c r="E2853" i="7"/>
  <c r="E746" i="7"/>
  <c r="E2852" i="7"/>
  <c r="E745" i="7"/>
  <c r="E744" i="7"/>
  <c r="E5602" i="7"/>
  <c r="E5601" i="7"/>
  <c r="E5600" i="7"/>
  <c r="E743" i="7"/>
  <c r="E4180" i="7"/>
  <c r="E5127" i="7"/>
  <c r="E5126" i="7"/>
  <c r="E5599" i="7"/>
  <c r="E5598" i="7"/>
  <c r="E5597" i="7"/>
  <c r="E4179" i="7"/>
  <c r="E2851" i="7"/>
  <c r="E2850" i="7"/>
  <c r="E2849" i="7"/>
  <c r="E5125" i="7"/>
  <c r="E2848" i="7"/>
  <c r="E5124" i="7"/>
  <c r="E742" i="7"/>
  <c r="E5596" i="7"/>
  <c r="E2847" i="7"/>
  <c r="E2846" i="7"/>
  <c r="E2845" i="7"/>
  <c r="E741" i="7"/>
  <c r="E4178" i="7"/>
  <c r="E4177" i="7"/>
  <c r="E740" i="7"/>
  <c r="E4176" i="7"/>
  <c r="E739" i="7"/>
  <c r="E4175" i="7"/>
  <c r="E2844" i="7"/>
  <c r="E2843" i="7"/>
  <c r="E4174" i="7"/>
  <c r="E4173" i="7"/>
  <c r="E2842" i="7"/>
  <c r="E1779" i="7"/>
  <c r="E2841" i="7"/>
  <c r="E2840" i="7"/>
  <c r="E2839" i="7"/>
  <c r="E2838" i="7"/>
  <c r="E2837" i="7"/>
  <c r="E2836" i="7"/>
  <c r="E2835" i="7"/>
  <c r="E2834" i="7"/>
  <c r="E2833" i="7"/>
  <c r="E2832" i="7"/>
  <c r="E161" i="7"/>
  <c r="E160" i="7"/>
  <c r="E1778" i="7"/>
  <c r="E738" i="7"/>
  <c r="E737" i="7"/>
  <c r="E2831" i="7"/>
  <c r="E2830" i="7"/>
  <c r="E2829" i="7"/>
  <c r="E2828" i="7"/>
  <c r="E2827" i="7"/>
  <c r="E2826" i="7"/>
  <c r="E2825" i="7"/>
  <c r="E2824" i="7"/>
  <c r="E2123" i="7"/>
  <c r="E2122" i="7"/>
  <c r="E736" i="7"/>
  <c r="E4172" i="7"/>
  <c r="E4171" i="7"/>
  <c r="E4170" i="7"/>
  <c r="E4169" i="7"/>
  <c r="E4168" i="7"/>
  <c r="E4167" i="7"/>
  <c r="E4166" i="7"/>
  <c r="E4165" i="7"/>
  <c r="E4164" i="7"/>
  <c r="E2823" i="7"/>
  <c r="E2822" i="7"/>
  <c r="E2821" i="7"/>
  <c r="E2820" i="7"/>
  <c r="E2819" i="7"/>
  <c r="E2818" i="7"/>
  <c r="E2817" i="7"/>
  <c r="E2816" i="7"/>
  <c r="E2815" i="7"/>
  <c r="E2814" i="7"/>
  <c r="E2813" i="7"/>
  <c r="E2812" i="7"/>
  <c r="E2811" i="7"/>
  <c r="E2810" i="7"/>
  <c r="E2809" i="7"/>
  <c r="E2808" i="7"/>
  <c r="E2807" i="7"/>
  <c r="E2806" i="7"/>
  <c r="E2805" i="7"/>
  <c r="E2804" i="7"/>
  <c r="E2803" i="7"/>
  <c r="E2802" i="7"/>
  <c r="E2801" i="7"/>
  <c r="E2800" i="7"/>
  <c r="E4163" i="7"/>
  <c r="E4162" i="7"/>
  <c r="E2799" i="7"/>
  <c r="E735" i="7"/>
  <c r="E734" i="7"/>
  <c r="E733" i="7"/>
  <c r="E732" i="7"/>
  <c r="E5595" i="7"/>
  <c r="E159" i="7"/>
  <c r="E158" i="7"/>
  <c r="E157" i="7"/>
  <c r="E2121" i="7"/>
  <c r="E5123" i="7"/>
  <c r="E5122" i="7"/>
  <c r="E5121" i="7"/>
  <c r="E731" i="7"/>
  <c r="E5120" i="7"/>
  <c r="E5594" i="7"/>
  <c r="E730" i="7"/>
  <c r="E5593" i="7"/>
  <c r="E2798" i="7"/>
  <c r="E2797" i="7"/>
  <c r="E2796" i="7"/>
  <c r="E2795" i="7"/>
  <c r="E2794" i="7"/>
  <c r="E2793" i="7"/>
  <c r="E2792" i="7"/>
  <c r="E2791" i="7"/>
  <c r="E2790" i="7"/>
  <c r="E2789" i="7"/>
  <c r="E2788" i="7"/>
  <c r="E4161" i="7"/>
  <c r="E1777" i="7"/>
  <c r="E1776" i="7"/>
  <c r="E2787" i="7"/>
  <c r="E1775" i="7"/>
  <c r="E2786" i="7"/>
  <c r="E2785" i="7"/>
  <c r="E2784" i="7"/>
  <c r="E5592" i="7"/>
  <c r="E5591" i="7"/>
  <c r="E5590" i="7"/>
  <c r="E2120" i="7"/>
  <c r="E1774" i="7"/>
  <c r="E1773" i="7"/>
  <c r="E1772" i="7"/>
  <c r="E2119" i="7"/>
  <c r="E729" i="7"/>
  <c r="E2783" i="7"/>
  <c r="E2782" i="7"/>
  <c r="E2781" i="7"/>
  <c r="E2780" i="7"/>
  <c r="E2779" i="7"/>
  <c r="E2778" i="7"/>
  <c r="E2777" i="7"/>
  <c r="E2776" i="7"/>
  <c r="E2775" i="7"/>
  <c r="E2774" i="7"/>
  <c r="E4160" i="7"/>
  <c r="E4159" i="7"/>
  <c r="E4158" i="7"/>
  <c r="E5589" i="7"/>
  <c r="E1771" i="7"/>
  <c r="E1770" i="7"/>
  <c r="E4157" i="7"/>
  <c r="E4156" i="7"/>
  <c r="E5588" i="7"/>
  <c r="E2773" i="7"/>
  <c r="E4887" i="7"/>
  <c r="E2772" i="7"/>
  <c r="E156" i="7"/>
  <c r="E2771" i="7"/>
  <c r="E2770" i="7"/>
  <c r="E2769" i="7"/>
  <c r="E2768" i="7"/>
  <c r="E5587" i="7"/>
  <c r="E5586" i="7"/>
  <c r="E2767" i="7"/>
  <c r="E2766" i="7"/>
  <c r="E2765" i="7"/>
  <c r="E2764" i="7"/>
  <c r="E2763" i="7"/>
  <c r="E4155" i="7"/>
  <c r="E728" i="7"/>
  <c r="E727" i="7"/>
  <c r="E726" i="7"/>
  <c r="E725" i="7"/>
  <c r="E724" i="7"/>
  <c r="E723" i="7"/>
  <c r="E4154" i="7"/>
  <c r="E1769" i="7"/>
  <c r="E1768" i="7"/>
  <c r="E4153" i="7"/>
  <c r="E4152" i="7"/>
  <c r="E4151" i="7"/>
  <c r="E4150" i="7"/>
  <c r="E4886" i="7"/>
  <c r="E2762" i="7"/>
  <c r="E2761" i="7"/>
  <c r="E2760" i="7"/>
  <c r="E2759" i="7"/>
  <c r="E4149" i="7"/>
  <c r="E2758" i="7"/>
  <c r="E4148" i="7"/>
  <c r="E5119" i="7"/>
  <c r="E1767" i="7"/>
  <c r="E1766" i="7"/>
  <c r="E2757" i="7"/>
  <c r="E1765" i="7"/>
  <c r="E1764" i="7"/>
  <c r="E1763" i="7"/>
  <c r="E1762" i="7"/>
  <c r="E5118" i="7"/>
  <c r="E5117" i="7"/>
  <c r="E5116" i="7"/>
  <c r="E5115" i="7"/>
  <c r="E5114" i="7"/>
  <c r="E722" i="7"/>
  <c r="E721" i="7"/>
  <c r="E5113" i="7"/>
  <c r="E2756" i="7"/>
  <c r="E2755" i="7"/>
  <c r="E720" i="7"/>
  <c r="E719" i="7"/>
  <c r="E5585" i="7"/>
  <c r="E718" i="7"/>
  <c r="E717" i="7"/>
  <c r="E716" i="7"/>
  <c r="E4147" i="7"/>
  <c r="E2754" i="7"/>
  <c r="E1761" i="7"/>
  <c r="E5584" i="7"/>
  <c r="E2753" i="7"/>
  <c r="E1760" i="7"/>
  <c r="E2752" i="7"/>
  <c r="E4146" i="7"/>
  <c r="E5583" i="7"/>
  <c r="E5582" i="7"/>
  <c r="E5581" i="7"/>
  <c r="E5580" i="7"/>
  <c r="E5579" i="7"/>
  <c r="E5578" i="7"/>
  <c r="E5577" i="7"/>
  <c r="E5576" i="7"/>
  <c r="E5575" i="7"/>
  <c r="E5574" i="7"/>
  <c r="E715" i="7"/>
  <c r="E2751" i="7"/>
  <c r="E2750" i="7"/>
  <c r="E4145" i="7"/>
  <c r="E4144" i="7"/>
  <c r="E4143" i="7"/>
  <c r="E4142" i="7"/>
  <c r="E4141" i="7"/>
  <c r="E4140" i="7"/>
  <c r="E4139" i="7"/>
  <c r="E4138" i="7"/>
  <c r="E4137" i="7"/>
  <c r="E4136" i="7"/>
  <c r="E4135" i="7"/>
  <c r="E4134" i="7"/>
  <c r="E714" i="7"/>
  <c r="E4133" i="7"/>
  <c r="E4132" i="7"/>
  <c r="E4131" i="7"/>
  <c r="E4130" i="7"/>
  <c r="E4129" i="7"/>
  <c r="E4128" i="7"/>
  <c r="E4127" i="7"/>
  <c r="E2749" i="7"/>
  <c r="E2748" i="7"/>
  <c r="E713" i="7"/>
  <c r="E1759" i="7"/>
  <c r="E1758" i="7"/>
  <c r="E5573" i="7"/>
  <c r="E5572" i="7"/>
  <c r="E1757" i="7"/>
  <c r="E5112" i="7"/>
  <c r="E2747" i="7"/>
  <c r="E2746" i="7"/>
  <c r="E2745" i="7"/>
  <c r="E2744" i="7"/>
  <c r="E2743" i="7"/>
  <c r="E2742" i="7"/>
  <c r="E2741" i="7"/>
  <c r="E2740" i="7"/>
  <c r="E2739" i="7"/>
  <c r="E2738" i="7"/>
  <c r="E2737" i="7"/>
  <c r="E2736" i="7"/>
  <c r="E2735" i="7"/>
  <c r="E2734" i="7"/>
  <c r="E2733" i="7"/>
  <c r="E2732" i="7"/>
  <c r="E2731" i="7"/>
  <c r="E2730" i="7"/>
  <c r="E2729" i="7"/>
  <c r="E2728" i="7"/>
  <c r="E2727" i="7"/>
  <c r="E712" i="7"/>
  <c r="E5111" i="7"/>
  <c r="E5110" i="7"/>
  <c r="E5109" i="7"/>
  <c r="E5108" i="7"/>
  <c r="E5107" i="7"/>
  <c r="E5106" i="7"/>
  <c r="E5571" i="7"/>
  <c r="E5570" i="7"/>
  <c r="E5569" i="7"/>
  <c r="E5568" i="7"/>
  <c r="E5567" i="7"/>
  <c r="E5566" i="7"/>
  <c r="E4126" i="7"/>
  <c r="E4125" i="7"/>
  <c r="E1756" i="7"/>
  <c r="E4124" i="7"/>
  <c r="E4123" i="7"/>
  <c r="E4122" i="7"/>
  <c r="E2726" i="7"/>
  <c r="E2725" i="7"/>
  <c r="E5565" i="7"/>
  <c r="E2724" i="7"/>
  <c r="E2723" i="7"/>
  <c r="E155" i="7"/>
  <c r="E154" i="7"/>
  <c r="E5105" i="7"/>
  <c r="E4121" i="7"/>
  <c r="E711" i="7"/>
  <c r="E5104" i="7"/>
  <c r="E5103" i="7"/>
  <c r="E5564" i="7"/>
  <c r="E710" i="7"/>
  <c r="E709" i="7"/>
  <c r="E708" i="7"/>
  <c r="E707" i="7"/>
  <c r="E153" i="7"/>
  <c r="E152" i="7"/>
  <c r="E151" i="7"/>
  <c r="E150" i="7"/>
  <c r="E149" i="7"/>
  <c r="E706" i="7"/>
  <c r="E5563" i="7"/>
  <c r="E4120" i="7"/>
  <c r="E4119" i="7"/>
  <c r="E4118" i="7"/>
  <c r="E4117" i="7"/>
  <c r="E4116" i="7"/>
  <c r="E4115" i="7"/>
  <c r="E4114" i="7"/>
  <c r="E705" i="7"/>
  <c r="E2118" i="7"/>
  <c r="E4113" i="7"/>
  <c r="E4112" i="7"/>
  <c r="E148" i="7"/>
  <c r="E147" i="7"/>
  <c r="E146" i="7"/>
  <c r="E145" i="7"/>
  <c r="E144" i="7"/>
  <c r="E143" i="7"/>
  <c r="E142" i="7"/>
  <c r="E141" i="7"/>
  <c r="E140" i="7"/>
  <c r="E139" i="7"/>
  <c r="E138" i="7"/>
  <c r="E137" i="7"/>
  <c r="E136" i="7"/>
  <c r="E135" i="7"/>
  <c r="E134" i="7"/>
  <c r="E1755" i="7"/>
  <c r="E4111" i="7"/>
  <c r="E704" i="7"/>
  <c r="E703" i="7"/>
  <c r="E1754" i="7"/>
  <c r="E702" i="7"/>
  <c r="E4110" i="7"/>
  <c r="E4109" i="7"/>
  <c r="E5102" i="7"/>
  <c r="E5101" i="7"/>
  <c r="E4108" i="7"/>
  <c r="E2722" i="7"/>
  <c r="E2721" i="7"/>
  <c r="E2720" i="7"/>
  <c r="E2719" i="7"/>
  <c r="E2718" i="7"/>
  <c r="E2717" i="7"/>
  <c r="E2716" i="7"/>
  <c r="E4107" i="7"/>
  <c r="E4106" i="7"/>
  <c r="E4105" i="7"/>
  <c r="E2715" i="7"/>
  <c r="E2714" i="7"/>
  <c r="E2713" i="7"/>
  <c r="E701" i="7"/>
  <c r="E700" i="7"/>
  <c r="E699" i="7"/>
  <c r="E698" i="7"/>
  <c r="E697" i="7"/>
  <c r="E696" i="7"/>
  <c r="E695" i="7"/>
  <c r="E694" i="7"/>
  <c r="E133" i="7"/>
  <c r="E2712" i="7"/>
  <c r="E2711" i="7"/>
  <c r="E4104" i="7"/>
  <c r="E2710" i="7"/>
  <c r="E2709" i="7"/>
  <c r="E2708" i="7"/>
  <c r="E2707" i="7"/>
  <c r="E2706" i="7"/>
  <c r="E2705" i="7"/>
  <c r="E2704" i="7"/>
  <c r="E2703" i="7"/>
  <c r="E2702" i="7"/>
  <c r="E2701" i="7"/>
  <c r="E2700" i="7"/>
  <c r="E2699" i="7"/>
  <c r="E2698" i="7"/>
  <c r="E2697" i="7"/>
  <c r="E2696" i="7"/>
  <c r="E2695" i="7"/>
  <c r="E2694" i="7"/>
  <c r="E693" i="7"/>
  <c r="E692" i="7"/>
  <c r="E691" i="7"/>
  <c r="E2693" i="7"/>
  <c r="E2692" i="7"/>
  <c r="E2691" i="7"/>
  <c r="E2690" i="7"/>
  <c r="E690" i="7"/>
  <c r="E689" i="7"/>
  <c r="E2689" i="7"/>
  <c r="E2688" i="7"/>
  <c r="E4103" i="7"/>
  <c r="E4102" i="7"/>
  <c r="E4101" i="7"/>
  <c r="E2687" i="7"/>
  <c r="E2686" i="7"/>
  <c r="E4100" i="7"/>
  <c r="E4099" i="7"/>
  <c r="E4098" i="7"/>
  <c r="E4097" i="7"/>
  <c r="E4096" i="7"/>
  <c r="E4095" i="7"/>
  <c r="E4094" i="7"/>
  <c r="E688" i="7"/>
  <c r="E687" i="7"/>
  <c r="E4093" i="7"/>
  <c r="E4092" i="7"/>
  <c r="E1753" i="7"/>
  <c r="E1752" i="7"/>
  <c r="E1751" i="7"/>
  <c r="E1750" i="7"/>
  <c r="E1749" i="7"/>
  <c r="E1748" i="7"/>
  <c r="E1747" i="7"/>
  <c r="E1746" i="7"/>
  <c r="E1745" i="7"/>
  <c r="E1744" i="7"/>
  <c r="E1743" i="7"/>
  <c r="E1742" i="7"/>
  <c r="E1741" i="7"/>
  <c r="E1740" i="7"/>
  <c r="E1739" i="7"/>
  <c r="E1738" i="7"/>
  <c r="E1737" i="7"/>
  <c r="E1736" i="7"/>
  <c r="E1735" i="7"/>
  <c r="E1734" i="7"/>
  <c r="E686" i="7"/>
  <c r="E5562" i="7"/>
  <c r="E1733" i="7"/>
  <c r="E1732" i="7"/>
  <c r="E1731" i="7"/>
  <c r="E1730" i="7"/>
  <c r="E1729" i="7"/>
  <c r="E2685" i="7"/>
  <c r="E2684" i="7"/>
  <c r="E2683" i="7"/>
  <c r="E1728" i="7"/>
  <c r="E2682" i="7"/>
  <c r="E4091" i="7"/>
  <c r="E2681" i="7"/>
  <c r="E2680" i="7"/>
  <c r="E5561" i="7"/>
  <c r="E5100" i="7"/>
  <c r="E5099" i="7"/>
  <c r="E685" i="7"/>
  <c r="E684" i="7"/>
  <c r="E2679" i="7"/>
  <c r="E2678" i="7"/>
  <c r="E132" i="7"/>
  <c r="E131" i="7"/>
  <c r="E130" i="7"/>
  <c r="E129" i="7"/>
  <c r="E2677" i="7"/>
  <c r="E4090" i="7"/>
  <c r="E2676" i="7"/>
  <c r="E2675" i="7"/>
  <c r="E2674" i="7"/>
  <c r="E2673" i="7"/>
  <c r="E2672" i="7"/>
  <c r="E4089" i="7"/>
  <c r="E2671" i="7"/>
  <c r="E4088" i="7"/>
  <c r="E4087" i="7"/>
  <c r="E2670" i="7"/>
  <c r="E2669" i="7"/>
  <c r="E2668" i="7"/>
  <c r="E2667" i="7"/>
  <c r="E4086" i="7"/>
  <c r="E2666" i="7"/>
  <c r="E4085" i="7"/>
  <c r="E2665" i="7"/>
  <c r="E4084" i="7"/>
  <c r="E2664" i="7"/>
  <c r="E4083" i="7"/>
  <c r="E2663" i="7"/>
  <c r="E4082" i="7"/>
  <c r="E4081" i="7"/>
  <c r="E2662" i="7"/>
  <c r="E4080" i="7"/>
  <c r="E2661" i="7"/>
  <c r="E2660" i="7"/>
  <c r="E4079" i="7"/>
  <c r="E2659" i="7"/>
  <c r="E2658" i="7"/>
  <c r="E2657" i="7"/>
  <c r="E2656" i="7"/>
  <c r="E5560" i="7"/>
  <c r="E5559" i="7"/>
  <c r="E5558" i="7"/>
  <c r="E4078" i="7"/>
  <c r="E4077" i="7"/>
  <c r="E5557" i="7"/>
  <c r="E683" i="7"/>
  <c r="E682" i="7"/>
  <c r="E2117" i="7"/>
  <c r="E1727" i="7"/>
  <c r="E4076" i="7"/>
  <c r="E2116" i="7"/>
  <c r="E2115" i="7"/>
  <c r="E2655" i="7"/>
  <c r="E4075" i="7"/>
  <c r="E2654" i="7"/>
  <c r="E4074" i="7"/>
  <c r="E4073" i="7"/>
  <c r="E4072" i="7"/>
  <c r="E5556" i="7"/>
  <c r="E2653" i="7"/>
  <c r="E2652" i="7"/>
  <c r="E2651" i="7"/>
  <c r="E128" i="7"/>
  <c r="E4071" i="7"/>
  <c r="E5555" i="7"/>
  <c r="E5098" i="7"/>
  <c r="E2114" i="7"/>
  <c r="E2113" i="7"/>
  <c r="E2112" i="7"/>
  <c r="E681" i="7"/>
  <c r="E680" i="7"/>
  <c r="E679" i="7"/>
  <c r="E5097" i="7"/>
  <c r="E5096" i="7"/>
  <c r="E5095" i="7"/>
  <c r="E1726" i="7"/>
  <c r="E2650" i="7"/>
  <c r="E678" i="7"/>
  <c r="E677" i="7"/>
  <c r="E1725" i="7"/>
  <c r="E1724" i="7"/>
  <c r="E2649" i="7"/>
  <c r="E2648" i="7"/>
  <c r="E2647" i="7"/>
  <c r="E2646" i="7"/>
  <c r="E4070" i="7"/>
  <c r="E4069" i="7"/>
  <c r="E1723" i="7"/>
  <c r="E1722" i="7"/>
  <c r="E4068" i="7"/>
  <c r="E1721" i="7"/>
  <c r="E1720" i="7"/>
  <c r="E4067" i="7"/>
  <c r="E4066" i="7"/>
  <c r="E1719" i="7"/>
  <c r="E1718" i="7"/>
  <c r="E4065" i="7"/>
  <c r="E4064" i="7"/>
  <c r="E1717" i="7"/>
  <c r="E4063" i="7"/>
  <c r="E4062" i="7"/>
  <c r="E1716" i="7"/>
  <c r="E676" i="7"/>
  <c r="E675" i="7"/>
  <c r="E2645" i="7"/>
  <c r="E2644" i="7"/>
  <c r="E2643" i="7"/>
  <c r="E2642" i="7"/>
  <c r="E2641" i="7"/>
  <c r="E674" i="7"/>
  <c r="E2640" i="7"/>
  <c r="E5094" i="7"/>
  <c r="E1715" i="7"/>
  <c r="E5093" i="7"/>
  <c r="E127" i="7"/>
  <c r="E4061" i="7"/>
  <c r="E4060" i="7"/>
  <c r="E2639" i="7"/>
  <c r="E2638" i="7"/>
  <c r="E2637" i="7"/>
  <c r="E2636" i="7"/>
  <c r="E2635" i="7"/>
  <c r="E4059" i="7"/>
  <c r="E4058" i="7"/>
  <c r="E2634" i="7"/>
  <c r="E1714" i="7"/>
  <c r="E2633" i="7"/>
  <c r="E126" i="7"/>
  <c r="E2111" i="7"/>
  <c r="E2110" i="7"/>
  <c r="E2632" i="7"/>
  <c r="E2631" i="7"/>
  <c r="E4057" i="7"/>
  <c r="E4056" i="7"/>
  <c r="E4055" i="7"/>
  <c r="E4054" i="7"/>
  <c r="E4053" i="7"/>
  <c r="E4052" i="7"/>
  <c r="E4051" i="7"/>
  <c r="E4050" i="7"/>
  <c r="E2630" i="7"/>
  <c r="E4049" i="7"/>
  <c r="E2629" i="7"/>
  <c r="E4048" i="7"/>
  <c r="E4047" i="7"/>
  <c r="E4046" i="7"/>
  <c r="E1713" i="7"/>
  <c r="E1712" i="7"/>
  <c r="E1711" i="7"/>
  <c r="E1710" i="7"/>
  <c r="E4045" i="7"/>
  <c r="E4044" i="7"/>
  <c r="E4043" i="7"/>
  <c r="E4042" i="7"/>
  <c r="E4041" i="7"/>
  <c r="E4040" i="7"/>
  <c r="E4039" i="7"/>
  <c r="E4038" i="7"/>
  <c r="E4037" i="7"/>
  <c r="E4036" i="7"/>
  <c r="E4035" i="7"/>
  <c r="E4034" i="7"/>
  <c r="E4033" i="7"/>
  <c r="E4032" i="7"/>
  <c r="E673" i="7"/>
  <c r="E4031" i="7"/>
  <c r="E4030" i="7"/>
  <c r="E4029" i="7"/>
  <c r="E5554" i="7"/>
  <c r="E4028" i="7"/>
  <c r="E5092" i="7"/>
  <c r="E5091" i="7"/>
  <c r="E5090" i="7"/>
  <c r="E672" i="7"/>
  <c r="E671" i="7"/>
  <c r="E5553" i="7"/>
  <c r="E4027" i="7"/>
  <c r="E4026" i="7"/>
  <c r="E4025" i="7"/>
  <c r="E4024" i="7"/>
  <c r="E4023" i="7"/>
  <c r="E670" i="7"/>
  <c r="E669" i="7"/>
  <c r="E668" i="7"/>
  <c r="E667" i="7"/>
  <c r="E666" i="7"/>
  <c r="E665" i="7"/>
  <c r="E664" i="7"/>
  <c r="E663" i="7"/>
  <c r="E662" i="7"/>
  <c r="E661" i="7"/>
  <c r="E5089" i="7"/>
  <c r="E2109" i="7"/>
  <c r="E5088" i="7"/>
  <c r="E5087" i="7"/>
  <c r="E5086" i="7"/>
  <c r="E5085" i="7"/>
  <c r="E5084" i="7"/>
  <c r="E5083" i="7"/>
  <c r="E125" i="7"/>
  <c r="E124" i="7"/>
  <c r="E2628" i="7"/>
  <c r="E2627" i="7"/>
  <c r="E123" i="7"/>
  <c r="E122" i="7"/>
  <c r="E121" i="7"/>
  <c r="E120" i="7"/>
  <c r="E2626" i="7"/>
  <c r="E4022" i="7"/>
  <c r="E4021" i="7"/>
  <c r="E2625" i="7"/>
  <c r="E2624" i="7"/>
  <c r="E660" i="7"/>
  <c r="E659" i="7"/>
  <c r="E658" i="7"/>
  <c r="E657" i="7"/>
  <c r="E656" i="7"/>
  <c r="E119" i="7"/>
  <c r="E118" i="7"/>
  <c r="E117" i="7"/>
  <c r="E116" i="7"/>
  <c r="E5082" i="7"/>
  <c r="E2623" i="7"/>
  <c r="E655" i="7"/>
  <c r="E654" i="7"/>
  <c r="E5081" i="7"/>
  <c r="E5080" i="7"/>
  <c r="E5079" i="7"/>
  <c r="E2622" i="7"/>
  <c r="E653" i="7"/>
  <c r="E2621" i="7"/>
  <c r="E2620" i="7"/>
  <c r="E652" i="7"/>
  <c r="E2619" i="7"/>
  <c r="E2618" i="7"/>
  <c r="E2617" i="7"/>
  <c r="E2616" i="7"/>
  <c r="E1709" i="7"/>
  <c r="E1708" i="7"/>
  <c r="E1707" i="7"/>
  <c r="E1706" i="7"/>
  <c r="E1705" i="7"/>
  <c r="E1704" i="7"/>
  <c r="E1703" i="7"/>
  <c r="E1702" i="7"/>
  <c r="E1701" i="7"/>
  <c r="E1700" i="7"/>
  <c r="E2615" i="7"/>
  <c r="E2614" i="7"/>
  <c r="E2613" i="7"/>
  <c r="E2612" i="7"/>
  <c r="E2611" i="7"/>
  <c r="E5552" i="7"/>
  <c r="E2610" i="7"/>
  <c r="E2609" i="7"/>
  <c r="E2608" i="7"/>
  <c r="E2607" i="7"/>
  <c r="E2606" i="7"/>
  <c r="E2605" i="7"/>
  <c r="E2604" i="7"/>
  <c r="E2603" i="7"/>
  <c r="E2602" i="7"/>
  <c r="E2601" i="7"/>
  <c r="E2600" i="7"/>
  <c r="E5551" i="7"/>
  <c r="E1699" i="7"/>
  <c r="E651" i="7"/>
  <c r="E650" i="7"/>
  <c r="E5550" i="7"/>
  <c r="E649" i="7"/>
  <c r="E648" i="7"/>
  <c r="E647" i="7"/>
  <c r="E646" i="7"/>
  <c r="E645" i="7"/>
  <c r="E4020" i="7"/>
  <c r="E5549" i="7"/>
  <c r="E5548" i="7"/>
  <c r="E5078" i="7"/>
  <c r="E5547" i="7"/>
  <c r="E5077" i="7"/>
  <c r="E5076" i="7"/>
  <c r="E5075" i="7"/>
  <c r="E5074" i="7"/>
  <c r="E5073" i="7"/>
  <c r="E5072" i="7"/>
  <c r="E644" i="7"/>
  <c r="E643" i="7"/>
  <c r="E642" i="7"/>
  <c r="E641" i="7"/>
  <c r="E5546" i="7"/>
  <c r="E640" i="7"/>
  <c r="E639" i="7"/>
  <c r="E638" i="7"/>
  <c r="E115" i="7"/>
  <c r="E114" i="7"/>
  <c r="E113" i="7"/>
  <c r="E112" i="7"/>
  <c r="E111" i="7"/>
  <c r="E637" i="7"/>
  <c r="E636" i="7"/>
  <c r="E635" i="7"/>
  <c r="E634" i="7"/>
  <c r="E2108" i="7"/>
  <c r="E5071" i="7"/>
  <c r="E4019" i="7"/>
  <c r="E4018" i="7"/>
  <c r="E4017" i="7"/>
  <c r="E4016" i="7"/>
  <c r="E110" i="7"/>
  <c r="E109" i="7"/>
  <c r="E108" i="7"/>
  <c r="E107" i="7"/>
  <c r="E633" i="7"/>
  <c r="E5070" i="7"/>
  <c r="E632" i="7"/>
  <c r="E5069" i="7"/>
  <c r="E5068" i="7"/>
  <c r="E5067" i="7"/>
  <c r="E5066" i="7"/>
  <c r="E5065" i="7"/>
  <c r="E5064" i="7"/>
  <c r="E5063" i="7"/>
  <c r="E4015" i="7"/>
  <c r="E4014" i="7"/>
  <c r="E4013" i="7"/>
  <c r="E2599" i="7"/>
  <c r="E4012" i="7"/>
  <c r="E4011" i="7"/>
  <c r="E4010" i="7"/>
  <c r="E4009" i="7"/>
  <c r="E4008" i="7"/>
  <c r="E4007" i="7"/>
  <c r="E4006" i="7"/>
  <c r="E4005" i="7"/>
  <c r="E4004" i="7"/>
  <c r="E4003" i="7"/>
  <c r="E4002" i="7"/>
  <c r="E4001" i="7"/>
  <c r="E4000" i="7"/>
  <c r="E3999" i="7"/>
  <c r="E3998" i="7"/>
  <c r="E3997" i="7"/>
  <c r="E3996" i="7"/>
  <c r="E1698" i="7"/>
  <c r="E4885" i="7"/>
  <c r="E631" i="7"/>
  <c r="E2598" i="7"/>
  <c r="E630" i="7"/>
  <c r="E629" i="7"/>
  <c r="E5545" i="7"/>
  <c r="E5544" i="7"/>
  <c r="E628" i="7"/>
  <c r="E627" i="7"/>
  <c r="E626" i="7"/>
  <c r="E625" i="7"/>
  <c r="E624" i="7"/>
  <c r="E5543" i="7"/>
  <c r="E1697" i="7"/>
  <c r="E623" i="7"/>
  <c r="E5062" i="7"/>
  <c r="E106" i="7"/>
  <c r="E622" i="7"/>
  <c r="E3995" i="7"/>
  <c r="E3994" i="7"/>
  <c r="E3993" i="7"/>
  <c r="E2597" i="7"/>
  <c r="E2596" i="7"/>
  <c r="E2595" i="7"/>
  <c r="E2594" i="7"/>
  <c r="E2593" i="7"/>
  <c r="E2592" i="7"/>
  <c r="E2591" i="7"/>
  <c r="E2590" i="7"/>
  <c r="E2589" i="7"/>
  <c r="E2588" i="7"/>
  <c r="E2587" i="7"/>
  <c r="E2586" i="7"/>
  <c r="E2585" i="7"/>
  <c r="E2584" i="7"/>
  <c r="E2583" i="7"/>
  <c r="E2582" i="7"/>
  <c r="E2581" i="7"/>
  <c r="E2580" i="7"/>
  <c r="E1696" i="7"/>
  <c r="E2579" i="7"/>
  <c r="E2578" i="7"/>
  <c r="E2577" i="7"/>
  <c r="E2107" i="7"/>
  <c r="E2106" i="7"/>
  <c r="E2105" i="7"/>
  <c r="E2104" i="7"/>
  <c r="E2103" i="7"/>
  <c r="E2576" i="7"/>
  <c r="E5542" i="7"/>
  <c r="E3992" i="7"/>
  <c r="E3991" i="7"/>
  <c r="E2575" i="7"/>
  <c r="E2574" i="7"/>
  <c r="E2573" i="7"/>
  <c r="E2572" i="7"/>
  <c r="E2571" i="7"/>
  <c r="E2570" i="7"/>
  <c r="E105" i="7"/>
  <c r="E104" i="7"/>
  <c r="E5061" i="7"/>
  <c r="E5060" i="7"/>
  <c r="E5059" i="7"/>
  <c r="E621" i="7"/>
  <c r="E620" i="7"/>
  <c r="E3990" i="7"/>
  <c r="E3989" i="7"/>
  <c r="E3988" i="7"/>
  <c r="E3987" i="7"/>
  <c r="E103" i="7"/>
  <c r="E2569" i="7"/>
  <c r="E2568" i="7"/>
  <c r="E2567" i="7"/>
  <c r="E2566" i="7"/>
  <c r="E2565" i="7"/>
  <c r="E2564" i="7"/>
  <c r="E2563" i="7"/>
  <c r="E3986" i="7"/>
  <c r="E3985" i="7"/>
  <c r="E3984" i="7"/>
  <c r="E102" i="7"/>
  <c r="E101" i="7"/>
  <c r="E100" i="7"/>
  <c r="E99" i="7"/>
  <c r="E98" i="7"/>
  <c r="E97" i="7"/>
  <c r="E96" i="7"/>
  <c r="E95" i="7"/>
  <c r="E94" i="7"/>
  <c r="E93" i="7"/>
  <c r="E92" i="7"/>
  <c r="E619" i="7"/>
  <c r="E618" i="7"/>
  <c r="E3983" i="7"/>
  <c r="E3982" i="7"/>
  <c r="E3981" i="7"/>
  <c r="E617" i="7"/>
  <c r="E616" i="7"/>
  <c r="E615" i="7"/>
  <c r="E5058" i="7"/>
  <c r="E91" i="7"/>
  <c r="E5541" i="7"/>
  <c r="E5540" i="7"/>
  <c r="E5539" i="7"/>
  <c r="E614" i="7"/>
  <c r="E90" i="7"/>
  <c r="E89" i="7"/>
  <c r="E88" i="7"/>
  <c r="E87" i="7"/>
  <c r="E3980" i="7"/>
  <c r="E2562" i="7"/>
  <c r="E2561" i="7"/>
  <c r="E2560" i="7"/>
  <c r="E5538" i="7"/>
  <c r="E613" i="7"/>
  <c r="E612" i="7"/>
  <c r="E611" i="7"/>
  <c r="E610" i="7"/>
  <c r="E609" i="7"/>
  <c r="E608" i="7"/>
  <c r="E5537" i="7"/>
  <c r="E5536" i="7"/>
  <c r="E5535" i="7"/>
  <c r="E3979" i="7"/>
  <c r="E607" i="7"/>
  <c r="E2559" i="7"/>
  <c r="E606" i="7"/>
  <c r="E605" i="7"/>
  <c r="E604" i="7"/>
  <c r="E603" i="7"/>
  <c r="E602" i="7"/>
  <c r="E3978" i="7"/>
  <c r="E3977" i="7"/>
  <c r="E3976" i="7"/>
  <c r="E3975" i="7"/>
  <c r="E1695" i="7"/>
  <c r="E5534" i="7"/>
  <c r="E5533" i="7"/>
  <c r="E5532" i="7"/>
  <c r="E601" i="7"/>
  <c r="E600" i="7"/>
  <c r="E599" i="7"/>
  <c r="E598" i="7"/>
  <c r="E5531" i="7"/>
  <c r="E5530" i="7"/>
  <c r="E597" i="7"/>
  <c r="E596" i="7"/>
  <c r="E595" i="7"/>
  <c r="E594" i="7"/>
  <c r="E593" i="7"/>
  <c r="E592" i="7"/>
  <c r="E591" i="7"/>
  <c r="E590" i="7"/>
  <c r="E589" i="7"/>
  <c r="E588" i="7"/>
  <c r="E587" i="7"/>
  <c r="E586" i="7"/>
  <c r="E585" i="7"/>
  <c r="E584" i="7"/>
  <c r="E2558" i="7"/>
  <c r="E583" i="7"/>
  <c r="E3974" i="7"/>
  <c r="E3973" i="7"/>
  <c r="E3972" i="7"/>
  <c r="E3971" i="7"/>
  <c r="E582" i="7"/>
  <c r="E581" i="7"/>
  <c r="E580" i="7"/>
  <c r="E2557" i="7"/>
  <c r="E2556" i="7"/>
  <c r="E2555" i="7"/>
  <c r="E2554" i="7"/>
  <c r="E2553" i="7"/>
  <c r="E5057" i="7"/>
  <c r="E579" i="7"/>
  <c r="E578" i="7"/>
  <c r="E5056" i="7"/>
  <c r="E5055" i="7"/>
  <c r="E5054" i="7"/>
  <c r="E5053" i="7"/>
  <c r="E2552" i="7"/>
  <c r="E2551" i="7"/>
  <c r="E5052" i="7"/>
  <c r="E5051" i="7"/>
  <c r="E5050" i="7"/>
  <c r="E5049" i="7"/>
  <c r="E5048" i="7"/>
  <c r="E3970" i="7"/>
  <c r="E3969" i="7"/>
  <c r="E3968" i="7"/>
  <c r="E2550" i="7"/>
  <c r="E577" i="7"/>
  <c r="E576" i="7"/>
  <c r="E5529" i="7"/>
  <c r="E575" i="7"/>
  <c r="E574" i="7"/>
  <c r="E573" i="7"/>
  <c r="E572" i="7"/>
  <c r="E571" i="7"/>
  <c r="E3967" i="7"/>
  <c r="E570" i="7"/>
  <c r="E569" i="7"/>
  <c r="E5528" i="7"/>
  <c r="E5047" i="7"/>
  <c r="E5046" i="7"/>
  <c r="E3966" i="7"/>
  <c r="E3965" i="7"/>
  <c r="E2102" i="7"/>
  <c r="E2101" i="7"/>
  <c r="E2100" i="7"/>
  <c r="E2099" i="7"/>
  <c r="E5045" i="7"/>
  <c r="E5044" i="7"/>
  <c r="E1694" i="7"/>
  <c r="E1693" i="7"/>
  <c r="E1692" i="7"/>
  <c r="E86" i="7"/>
  <c r="E85" i="7"/>
  <c r="E568" i="7"/>
  <c r="E567" i="7"/>
  <c r="E2549" i="7"/>
  <c r="E2548" i="7"/>
  <c r="E2547" i="7"/>
  <c r="E3964" i="7"/>
  <c r="E3963" i="7"/>
  <c r="E1691" i="7"/>
  <c r="E1690" i="7"/>
  <c r="E1689" i="7"/>
  <c r="E2546" i="7"/>
  <c r="E2545" i="7"/>
  <c r="E2544" i="7"/>
  <c r="E2543" i="7"/>
  <c r="E2542" i="7"/>
  <c r="E3962" i="7"/>
  <c r="E3961" i="7"/>
  <c r="E5043" i="7"/>
  <c r="E5042" i="7"/>
  <c r="E5041" i="7"/>
  <c r="E5040" i="7"/>
  <c r="E1688" i="7"/>
  <c r="E2541" i="7"/>
  <c r="E2540" i="7"/>
  <c r="E2539" i="7"/>
  <c r="E2538" i="7"/>
  <c r="E2537" i="7"/>
  <c r="E2536" i="7"/>
  <c r="E2535" i="7"/>
  <c r="E2534" i="7"/>
  <c r="E2533" i="7"/>
  <c r="E2532" i="7"/>
  <c r="E2531" i="7"/>
  <c r="E3960" i="7"/>
  <c r="E3959" i="7"/>
  <c r="E3958" i="7"/>
  <c r="E3957" i="7"/>
  <c r="E3956" i="7"/>
  <c r="E3955" i="7"/>
  <c r="E3954" i="7"/>
  <c r="E3953" i="7"/>
  <c r="E2530" i="7"/>
  <c r="E2529" i="7"/>
  <c r="E2098" i="7"/>
  <c r="E2528" i="7"/>
  <c r="E3952" i="7"/>
  <c r="E3951" i="7"/>
  <c r="E2527" i="7"/>
  <c r="E2526" i="7"/>
  <c r="E566" i="7"/>
  <c r="E565" i="7"/>
  <c r="E564" i="7"/>
  <c r="E1687" i="7"/>
  <c r="E1686" i="7"/>
  <c r="E1685" i="7"/>
  <c r="E2525" i="7"/>
  <c r="E2524" i="7"/>
  <c r="E2523" i="7"/>
  <c r="E3950" i="7"/>
  <c r="E5039" i="7"/>
  <c r="E5038" i="7"/>
  <c r="E3949" i="7"/>
  <c r="E3948" i="7"/>
  <c r="E563" i="7"/>
  <c r="E562" i="7"/>
  <c r="E561" i="7"/>
  <c r="E560" i="7"/>
  <c r="E4884" i="7"/>
  <c r="E5037" i="7"/>
  <c r="E1684" i="7"/>
  <c r="E3947" i="7"/>
  <c r="E1683" i="7"/>
  <c r="E3946" i="7"/>
  <c r="E3945" i="7"/>
  <c r="E3944" i="7"/>
  <c r="E3943" i="7"/>
  <c r="E3942" i="7"/>
  <c r="E559" i="7"/>
  <c r="E2097" i="7"/>
  <c r="E3941" i="7"/>
  <c r="E3940" i="7"/>
  <c r="E2522" i="7"/>
  <c r="E2521" i="7"/>
  <c r="E558" i="7"/>
  <c r="E557" i="7"/>
  <c r="E556" i="7"/>
  <c r="E555" i="7"/>
  <c r="E554" i="7"/>
  <c r="E5527" i="7"/>
  <c r="E3939" i="7"/>
  <c r="E3938" i="7"/>
  <c r="E3937" i="7"/>
  <c r="E2520" i="7"/>
  <c r="E2519" i="7"/>
  <c r="E553" i="7"/>
  <c r="E84" i="7"/>
  <c r="E83" i="7"/>
  <c r="E2518" i="7"/>
  <c r="E3936" i="7"/>
  <c r="E3935" i="7"/>
  <c r="E552" i="7"/>
  <c r="E551" i="7"/>
  <c r="E550" i="7"/>
  <c r="E5036" i="7"/>
  <c r="E5035" i="7"/>
  <c r="E5034" i="7"/>
  <c r="E5033" i="7"/>
  <c r="E5032" i="7"/>
  <c r="E1682" i="7"/>
  <c r="E1681" i="7"/>
  <c r="E1680" i="7"/>
  <c r="E1679" i="7"/>
  <c r="E1678" i="7"/>
  <c r="E3934" i="7"/>
  <c r="E1677" i="7"/>
  <c r="E1676" i="7"/>
  <c r="E1675" i="7"/>
  <c r="E1674" i="7"/>
  <c r="E1673" i="7"/>
  <c r="E2517" i="7"/>
  <c r="E1672" i="7"/>
  <c r="E1671" i="7"/>
  <c r="E1670" i="7"/>
  <c r="E1669" i="7"/>
  <c r="E1668" i="7"/>
  <c r="E1667" i="7"/>
  <c r="E1666" i="7"/>
  <c r="E1665" i="7"/>
  <c r="E1664" i="7"/>
  <c r="E1663" i="7"/>
  <c r="E1662" i="7"/>
  <c r="E1661" i="7"/>
  <c r="E1660" i="7"/>
  <c r="E2516" i="7"/>
  <c r="E2515" i="7"/>
  <c r="E2514" i="7"/>
  <c r="E2513" i="7"/>
  <c r="E3933" i="7"/>
  <c r="E3932" i="7"/>
  <c r="E3931" i="7"/>
  <c r="E3930" i="7"/>
  <c r="E3929" i="7"/>
  <c r="E3928" i="7"/>
  <c r="E3927" i="7"/>
  <c r="E3926" i="7"/>
  <c r="E3925" i="7"/>
  <c r="E3924" i="7"/>
  <c r="E3923" i="7"/>
  <c r="E3922" i="7"/>
  <c r="E3921" i="7"/>
  <c r="E3920" i="7"/>
  <c r="E3919" i="7"/>
  <c r="E3918" i="7"/>
  <c r="E3917" i="7"/>
  <c r="E3916" i="7"/>
  <c r="E5031" i="7"/>
  <c r="E5030" i="7"/>
  <c r="E5526" i="7"/>
  <c r="E5525" i="7"/>
  <c r="E5524" i="7"/>
  <c r="E2096" i="7"/>
  <c r="E1659" i="7"/>
  <c r="E1658" i="7"/>
  <c r="E1657" i="7"/>
  <c r="E2512" i="7"/>
  <c r="E3915" i="7"/>
  <c r="E2511" i="7"/>
  <c r="E1656" i="7"/>
  <c r="E3914" i="7"/>
  <c r="E3913" i="7"/>
  <c r="E1655" i="7"/>
  <c r="E82" i="7"/>
  <c r="E3912" i="7"/>
  <c r="E3911" i="7"/>
  <c r="E3910" i="7"/>
  <c r="E549" i="7"/>
  <c r="E548" i="7"/>
  <c r="E2510" i="7"/>
  <c r="E2509" i="7"/>
  <c r="E547" i="7"/>
  <c r="E546" i="7"/>
  <c r="E545" i="7"/>
  <c r="E544" i="7"/>
  <c r="E543" i="7"/>
  <c r="E2508" i="7"/>
  <c r="E2507" i="7"/>
  <c r="E2506" i="7"/>
  <c r="E2505" i="7"/>
  <c r="E2504" i="7"/>
  <c r="E2503" i="7"/>
  <c r="E2502" i="7"/>
  <c r="E2501" i="7"/>
  <c r="E2500" i="7"/>
  <c r="E2499" i="7"/>
  <c r="E2498" i="7"/>
  <c r="E2497" i="7"/>
  <c r="E2496" i="7"/>
  <c r="E5029" i="7"/>
  <c r="E2495" i="7"/>
  <c r="E2494" i="7"/>
  <c r="E2493" i="7"/>
  <c r="E3909" i="7"/>
  <c r="E81" i="7"/>
  <c r="E80" i="7"/>
  <c r="E79" i="7"/>
  <c r="E1654" i="7"/>
  <c r="E1653" i="7"/>
  <c r="E1652" i="7"/>
  <c r="E1651" i="7"/>
  <c r="E5028" i="7"/>
  <c r="E2492" i="7"/>
  <c r="E1650" i="7"/>
  <c r="E1649" i="7"/>
  <c r="E1648" i="7"/>
  <c r="E1647" i="7"/>
  <c r="E5027" i="7"/>
  <c r="E5026" i="7"/>
  <c r="E542" i="7"/>
  <c r="E541" i="7"/>
  <c r="E540" i="7"/>
  <c r="E5025" i="7"/>
  <c r="E4883" i="7"/>
  <c r="E5024" i="7"/>
  <c r="E5023" i="7"/>
  <c r="E5022" i="7"/>
  <c r="E1646" i="7"/>
  <c r="E1645" i="7"/>
  <c r="E5021" i="7"/>
  <c r="E5020" i="7"/>
  <c r="E2095" i="7"/>
  <c r="E3908" i="7"/>
  <c r="E1644" i="7"/>
  <c r="E3907" i="7"/>
  <c r="E3906" i="7"/>
  <c r="E1643" i="7"/>
  <c r="E1642" i="7"/>
  <c r="E5019" i="7"/>
  <c r="E2491" i="7"/>
  <c r="E2490" i="7"/>
  <c r="E2489" i="7"/>
  <c r="E2488" i="7"/>
  <c r="E2487" i="7"/>
  <c r="E2486" i="7"/>
  <c r="E2485" i="7"/>
  <c r="E2484" i="7"/>
  <c r="E539" i="7"/>
  <c r="E2094" i="7"/>
  <c r="E2093" i="7"/>
  <c r="E5018" i="7"/>
  <c r="E2483" i="7"/>
  <c r="E2482" i="7"/>
  <c r="E2481" i="7"/>
  <c r="E78" i="7"/>
  <c r="E77" i="7"/>
  <c r="E76" i="7"/>
  <c r="E5523" i="7"/>
  <c r="E1641" i="7"/>
  <c r="E1640" i="7"/>
  <c r="E3905" i="7"/>
  <c r="E3904" i="7"/>
  <c r="E3903" i="7"/>
  <c r="E3902" i="7"/>
  <c r="E3901" i="7"/>
  <c r="E3900" i="7"/>
  <c r="E3899" i="7"/>
  <c r="E3898" i="7"/>
  <c r="E3897" i="7"/>
  <c r="E3896" i="7"/>
  <c r="E3895" i="7"/>
  <c r="E3894" i="7"/>
  <c r="E5522" i="7"/>
  <c r="E5521" i="7"/>
  <c r="E2480" i="7"/>
  <c r="E2479" i="7"/>
  <c r="E2478" i="7"/>
  <c r="E2477" i="7"/>
  <c r="E2476" i="7"/>
  <c r="E2475" i="7"/>
  <c r="E5520" i="7"/>
  <c r="E5017" i="7"/>
  <c r="E5016" i="7"/>
  <c r="E5015" i="7"/>
  <c r="E5014" i="7"/>
  <c r="E5013" i="7"/>
  <c r="E5012" i="7"/>
  <c r="E5011" i="7"/>
  <c r="E5010" i="7"/>
  <c r="E5009" i="7"/>
  <c r="E5008" i="7"/>
  <c r="E2474" i="7"/>
  <c r="E2473" i="7"/>
  <c r="E2472" i="7"/>
  <c r="E538" i="7"/>
  <c r="E3893" i="7"/>
  <c r="E3892" i="7"/>
  <c r="E3891" i="7"/>
  <c r="E3890" i="7"/>
  <c r="E3889" i="7"/>
  <c r="E3888" i="7"/>
  <c r="E3887" i="7"/>
  <c r="E3886" i="7"/>
  <c r="E3885" i="7"/>
  <c r="E3884" i="7"/>
  <c r="E2471" i="7"/>
  <c r="E2470" i="7"/>
  <c r="E2469" i="7"/>
  <c r="E537" i="7"/>
  <c r="E75" i="7"/>
  <c r="E74" i="7"/>
  <c r="E73" i="7"/>
  <c r="E72" i="7"/>
  <c r="E71" i="7"/>
  <c r="E70" i="7"/>
  <c r="E536" i="7"/>
  <c r="E535" i="7"/>
  <c r="E534" i="7"/>
  <c r="E533" i="7"/>
  <c r="E532" i="7"/>
  <c r="E2468" i="7"/>
  <c r="E2467" i="7"/>
  <c r="E2466" i="7"/>
  <c r="E5007" i="7"/>
  <c r="E5006" i="7"/>
  <c r="E2465" i="7"/>
  <c r="E3883" i="7"/>
  <c r="E2464" i="7"/>
  <c r="E2463" i="7"/>
  <c r="E2462" i="7"/>
  <c r="E2461" i="7"/>
  <c r="E2460" i="7"/>
  <c r="E3882" i="7"/>
  <c r="E3881" i="7"/>
  <c r="E3880" i="7"/>
  <c r="E3879" i="7"/>
  <c r="E3878" i="7"/>
  <c r="E3877" i="7"/>
  <c r="E3876" i="7"/>
  <c r="E3875" i="7"/>
  <c r="E3874" i="7"/>
  <c r="E5519" i="7"/>
  <c r="E5518" i="7"/>
  <c r="E5517" i="7"/>
  <c r="E5516" i="7"/>
  <c r="E5515" i="7"/>
  <c r="E5514" i="7"/>
  <c r="E5513" i="7"/>
  <c r="E5512" i="7"/>
  <c r="E5511" i="7"/>
  <c r="E5510" i="7"/>
  <c r="E5509" i="7"/>
  <c r="E5508" i="7"/>
  <c r="E5507" i="7"/>
  <c r="E5506" i="7"/>
  <c r="E5505" i="7"/>
  <c r="E5504" i="7"/>
  <c r="E5503" i="7"/>
  <c r="E5502" i="7"/>
  <c r="E5501" i="7"/>
  <c r="E5500" i="7"/>
  <c r="E531" i="7"/>
  <c r="E530" i="7"/>
  <c r="E529" i="7"/>
  <c r="E528" i="7"/>
  <c r="E527" i="7"/>
  <c r="E526" i="7"/>
  <c r="E525" i="7"/>
  <c r="E524" i="7"/>
  <c r="E5005" i="7"/>
  <c r="E5004" i="7"/>
  <c r="E5003" i="7"/>
  <c r="E5002" i="7"/>
  <c r="E5001" i="7"/>
  <c r="E5000" i="7"/>
  <c r="E5499" i="7"/>
  <c r="E1639" i="7"/>
  <c r="E5498" i="7"/>
  <c r="E5497" i="7"/>
  <c r="E5496" i="7"/>
  <c r="E5495" i="7"/>
  <c r="E5494" i="7"/>
  <c r="E5493" i="7"/>
  <c r="E5492" i="7"/>
  <c r="E523" i="7"/>
  <c r="E522" i="7"/>
  <c r="E521" i="7"/>
  <c r="E520" i="7"/>
  <c r="E5491" i="7"/>
  <c r="E3873" i="7"/>
  <c r="E5490" i="7"/>
  <c r="E5489" i="7"/>
  <c r="E5488" i="7"/>
  <c r="E519" i="7"/>
  <c r="E4882" i="7"/>
  <c r="E4999" i="7"/>
  <c r="E69" i="7"/>
  <c r="E68" i="7"/>
  <c r="E67" i="7"/>
  <c r="E66" i="7"/>
  <c r="E518" i="7"/>
  <c r="E517" i="7"/>
  <c r="E516" i="7"/>
  <c r="E515" i="7"/>
  <c r="E4881" i="7"/>
  <c r="E4998" i="7"/>
  <c r="E4997" i="7"/>
  <c r="E514" i="7"/>
  <c r="E513" i="7"/>
  <c r="E512" i="7"/>
  <c r="E511" i="7"/>
  <c r="E510" i="7"/>
  <c r="E509" i="7"/>
  <c r="E2459" i="7"/>
  <c r="E2458" i="7"/>
  <c r="E2457" i="7"/>
  <c r="E2456" i="7"/>
  <c r="E2455" i="7"/>
  <c r="E2454" i="7"/>
  <c r="E2453" i="7"/>
  <c r="E508" i="7"/>
  <c r="E3872" i="7"/>
  <c r="E3871" i="7"/>
  <c r="E3870" i="7"/>
  <c r="E3869" i="7"/>
  <c r="E3868" i="7"/>
  <c r="E3867" i="7"/>
  <c r="E3866" i="7"/>
  <c r="E3865" i="7"/>
  <c r="E3864" i="7"/>
  <c r="E3863" i="7"/>
  <c r="E3862" i="7"/>
  <c r="E3861" i="7"/>
  <c r="E3860" i="7"/>
  <c r="E3859" i="7"/>
  <c r="E3858" i="7"/>
  <c r="E3857" i="7"/>
  <c r="E3856" i="7"/>
  <c r="E3855" i="7"/>
  <c r="E507" i="7"/>
  <c r="E506" i="7"/>
  <c r="E505" i="7"/>
  <c r="E504" i="7"/>
  <c r="E2092" i="7"/>
  <c r="E503" i="7"/>
  <c r="E502" i="7"/>
  <c r="E4880" i="7"/>
  <c r="E4879" i="7"/>
  <c r="E4878" i="7"/>
  <c r="E4877" i="7"/>
  <c r="E4876" i="7"/>
  <c r="E4875" i="7"/>
  <c r="E5487" i="7"/>
  <c r="E5486" i="7"/>
  <c r="E501" i="7"/>
  <c r="E500" i="7"/>
  <c r="E499" i="7"/>
  <c r="E498" i="7"/>
  <c r="E497" i="7"/>
  <c r="E496" i="7"/>
  <c r="E495" i="7"/>
  <c r="E494" i="7"/>
  <c r="E493" i="7"/>
  <c r="E492" i="7"/>
  <c r="E491" i="7"/>
  <c r="E4996" i="7"/>
  <c r="E4995" i="7"/>
  <c r="E3854" i="7"/>
  <c r="E490" i="7"/>
  <c r="E489" i="7"/>
  <c r="E488" i="7"/>
  <c r="E487" i="7"/>
  <c r="E486" i="7"/>
  <c r="E485" i="7"/>
  <c r="E484" i="7"/>
  <c r="E483" i="7"/>
  <c r="E482" i="7"/>
  <c r="E481" i="7"/>
  <c r="E480" i="7"/>
  <c r="E479" i="7"/>
  <c r="E478" i="7"/>
  <c r="E477" i="7"/>
  <c r="E476" i="7"/>
  <c r="E475" i="7"/>
  <c r="E65" i="7"/>
  <c r="E64" i="7"/>
  <c r="E474" i="7"/>
  <c r="E63" i="7"/>
  <c r="E62" i="7"/>
  <c r="E61" i="7"/>
  <c r="E60" i="7"/>
  <c r="E473" i="7"/>
  <c r="E472" i="7"/>
  <c r="E59" i="7"/>
  <c r="E58" i="7"/>
  <c r="E57" i="7"/>
  <c r="E56" i="7"/>
  <c r="E55" i="7"/>
  <c r="E54" i="7"/>
  <c r="E53" i="7"/>
  <c r="E471" i="7"/>
  <c r="E52" i="7"/>
  <c r="E51" i="7"/>
  <c r="E50" i="7"/>
  <c r="E49" i="7"/>
  <c r="E48" i="7"/>
  <c r="E47" i="7"/>
  <c r="E46" i="7"/>
  <c r="E45" i="7"/>
  <c r="E44" i="7"/>
  <c r="E43" i="7"/>
  <c r="E42" i="7"/>
  <c r="E3853" i="7"/>
  <c r="E2452" i="7"/>
  <c r="E2451" i="7"/>
  <c r="E2450" i="7"/>
  <c r="E2449" i="7"/>
  <c r="E2448" i="7"/>
  <c r="E2447" i="7"/>
  <c r="E2446" i="7"/>
  <c r="E2445" i="7"/>
  <c r="E2444" i="7"/>
  <c r="E2443" i="7"/>
  <c r="E2442" i="7"/>
  <c r="E2441" i="7"/>
  <c r="E2440" i="7"/>
  <c r="E2439" i="7"/>
  <c r="E2438" i="7"/>
  <c r="E4994" i="7"/>
  <c r="E2437" i="7"/>
  <c r="E2436" i="7"/>
  <c r="E4993" i="7"/>
  <c r="E2435" i="7"/>
  <c r="E2434" i="7"/>
  <c r="E2433" i="7"/>
  <c r="E2432" i="7"/>
  <c r="E2431" i="7"/>
  <c r="E2430" i="7"/>
  <c r="E2429" i="7"/>
  <c r="E2428" i="7"/>
  <c r="E2427" i="7"/>
  <c r="E2426" i="7"/>
  <c r="E2425" i="7"/>
  <c r="E2424" i="7"/>
  <c r="E2423" i="7"/>
  <c r="E4992" i="7"/>
  <c r="E2422" i="7"/>
  <c r="E4991" i="7"/>
  <c r="E2421" i="7"/>
  <c r="E2420" i="7"/>
  <c r="E4990" i="7"/>
  <c r="E4989" i="7"/>
  <c r="E4988" i="7"/>
  <c r="E4987" i="7"/>
  <c r="E4986" i="7"/>
  <c r="E4985" i="7"/>
  <c r="E4984" i="7"/>
  <c r="E4983" i="7"/>
  <c r="E1638" i="7"/>
  <c r="E1637" i="7"/>
  <c r="E3852" i="7"/>
  <c r="E2419" i="7"/>
  <c r="E3851" i="7"/>
  <c r="E3850" i="7"/>
  <c r="E3849" i="7"/>
  <c r="E3848" i="7"/>
  <c r="E3847" i="7"/>
  <c r="E3846" i="7"/>
  <c r="E2418" i="7"/>
  <c r="E2417" i="7"/>
  <c r="E2416" i="7"/>
  <c r="E2415" i="7"/>
  <c r="E2414" i="7"/>
  <c r="E470" i="7"/>
  <c r="E3845" i="7"/>
  <c r="E2413" i="7"/>
  <c r="E2412" i="7"/>
  <c r="E2411" i="7"/>
  <c r="E2410" i="7"/>
  <c r="E2409" i="7"/>
  <c r="E2408" i="7"/>
  <c r="E2407" i="7"/>
  <c r="E3844" i="7"/>
  <c r="E3843" i="7"/>
  <c r="E5485" i="7"/>
  <c r="E5484" i="7"/>
  <c r="E469" i="7"/>
  <c r="E468" i="7"/>
  <c r="E3842" i="7"/>
  <c r="E3841" i="7"/>
  <c r="E3840" i="7"/>
  <c r="E3839" i="7"/>
  <c r="E3838" i="7"/>
  <c r="E467" i="7"/>
  <c r="E466" i="7"/>
  <c r="E465" i="7"/>
  <c r="E464" i="7"/>
  <c r="E463" i="7"/>
  <c r="E5483" i="7"/>
  <c r="E462" i="7"/>
  <c r="E4982" i="7"/>
  <c r="E4981" i="7"/>
  <c r="E4980" i="7"/>
  <c r="E4979" i="7"/>
  <c r="E4978" i="7"/>
  <c r="E4977" i="7"/>
  <c r="E4976" i="7"/>
  <c r="E461" i="7"/>
  <c r="E460" i="7"/>
  <c r="E459" i="7"/>
  <c r="E458" i="7"/>
  <c r="E5482" i="7"/>
  <c r="E5481" i="7"/>
  <c r="E5480" i="7"/>
  <c r="E5479" i="7"/>
  <c r="E457" i="7"/>
  <c r="E456" i="7"/>
  <c r="E455" i="7"/>
  <c r="E454" i="7"/>
  <c r="E453" i="7"/>
  <c r="E4975" i="7"/>
  <c r="E4974" i="7"/>
  <c r="E4973" i="7"/>
  <c r="E452" i="7"/>
  <c r="E451" i="7"/>
  <c r="E450" i="7"/>
  <c r="E449" i="7"/>
  <c r="E448" i="7"/>
  <c r="E447" i="7"/>
  <c r="E446" i="7"/>
  <c r="E445" i="7"/>
  <c r="E444" i="7"/>
  <c r="E443" i="7"/>
  <c r="E442" i="7"/>
  <c r="E441" i="7"/>
  <c r="E41" i="7"/>
  <c r="E40" i="7"/>
  <c r="E39" i="7"/>
  <c r="E2091" i="7"/>
  <c r="E2090" i="7"/>
  <c r="E440" i="7"/>
  <c r="E439" i="7"/>
  <c r="E438" i="7"/>
  <c r="E437" i="7"/>
  <c r="E2406" i="7"/>
  <c r="E38" i="7"/>
  <c r="E37" i="7"/>
  <c r="E36" i="7"/>
  <c r="E35" i="7"/>
  <c r="E34" i="7"/>
  <c r="E5478" i="7"/>
  <c r="E2405" i="7"/>
  <c r="E2404" i="7"/>
  <c r="E2403" i="7"/>
  <c r="E1636" i="7"/>
  <c r="E1635" i="7"/>
  <c r="E1634" i="7"/>
  <c r="E1633" i="7"/>
  <c r="E1632" i="7"/>
  <c r="E1631" i="7"/>
  <c r="E1630" i="7"/>
  <c r="E2402" i="7"/>
  <c r="E2401" i="7"/>
  <c r="E3837" i="7"/>
  <c r="E1629" i="7"/>
  <c r="E1628" i="7"/>
  <c r="E1627" i="7"/>
  <c r="E1626" i="7"/>
  <c r="E1625" i="7"/>
  <c r="E1624" i="7"/>
  <c r="E1623" i="7"/>
  <c r="E4972" i="7"/>
  <c r="E4971" i="7"/>
  <c r="E4970" i="7"/>
  <c r="E4969" i="7"/>
  <c r="E4874" i="7"/>
  <c r="E4873" i="7"/>
  <c r="E4968" i="7"/>
  <c r="E4967" i="7"/>
  <c r="E4966" i="7"/>
  <c r="E2400" i="7"/>
  <c r="E3836" i="7"/>
  <c r="E2399" i="7"/>
  <c r="E2398" i="7"/>
  <c r="E2397" i="7"/>
  <c r="E2396" i="7"/>
  <c r="E3835" i="7"/>
  <c r="E3834" i="7"/>
  <c r="E2395" i="7"/>
  <c r="E2394" i="7"/>
  <c r="E3833" i="7"/>
  <c r="E3832" i="7"/>
  <c r="E3831" i="7"/>
  <c r="E3830" i="7"/>
  <c r="E2393" i="7"/>
  <c r="E2392" i="7"/>
  <c r="E2391" i="7"/>
  <c r="E2390" i="7"/>
  <c r="E2389" i="7"/>
  <c r="E2388" i="7"/>
  <c r="E2387" i="7"/>
  <c r="E2386" i="7"/>
  <c r="E2385" i="7"/>
  <c r="E2384" i="7"/>
  <c r="E2383" i="7"/>
  <c r="E2382" i="7"/>
  <c r="E2381" i="7"/>
  <c r="E2380" i="7"/>
  <c r="E2379" i="7"/>
  <c r="E2378" i="7"/>
  <c r="E2377" i="7"/>
  <c r="E2376" i="7"/>
  <c r="E3829" i="7"/>
  <c r="E2375" i="7"/>
  <c r="E2374" i="7"/>
  <c r="E2373" i="7"/>
  <c r="E2372" i="7"/>
  <c r="E2371" i="7"/>
  <c r="E2370" i="7"/>
  <c r="E2369" i="7"/>
  <c r="E2368" i="7"/>
  <c r="E2367" i="7"/>
  <c r="E2366" i="7"/>
  <c r="E2365" i="7"/>
  <c r="E2364" i="7"/>
  <c r="E2363" i="7"/>
  <c r="E2362" i="7"/>
  <c r="E2361" i="7"/>
  <c r="E2360" i="7"/>
  <c r="E2359" i="7"/>
  <c r="E2358" i="7"/>
  <c r="E2357" i="7"/>
  <c r="E2356" i="7"/>
  <c r="E2355" i="7"/>
  <c r="E2354" i="7"/>
  <c r="E2353" i="7"/>
  <c r="E2352" i="7"/>
  <c r="E2351" i="7"/>
  <c r="E2350" i="7"/>
  <c r="E2349" i="7"/>
  <c r="E2348" i="7"/>
  <c r="E2347" i="7"/>
  <c r="E2346" i="7"/>
  <c r="E2345" i="7"/>
  <c r="E2344" i="7"/>
  <c r="E2343" i="7"/>
  <c r="E2342" i="7"/>
  <c r="E2341" i="7"/>
  <c r="E2340" i="7"/>
  <c r="E2339" i="7"/>
  <c r="E2338" i="7"/>
  <c r="E2337" i="7"/>
  <c r="E2336" i="7"/>
  <c r="E2335" i="7"/>
  <c r="E2334" i="7"/>
  <c r="E2333" i="7"/>
  <c r="E2332" i="7"/>
  <c r="E2331" i="7"/>
  <c r="E2330" i="7"/>
  <c r="E2329" i="7"/>
  <c r="E2328" i="7"/>
  <c r="E2327" i="7"/>
  <c r="E2326" i="7"/>
  <c r="E2325" i="7"/>
  <c r="E2324" i="7"/>
  <c r="E3828" i="7"/>
  <c r="E3827" i="7"/>
  <c r="E3826" i="7"/>
  <c r="E3825" i="7"/>
  <c r="E3824" i="7"/>
  <c r="E3823" i="7"/>
  <c r="E2323" i="7"/>
  <c r="E2322" i="7"/>
  <c r="E2321" i="7"/>
  <c r="E2320" i="7"/>
  <c r="E2319" i="7"/>
  <c r="E2318" i="7"/>
  <c r="E2317" i="7"/>
  <c r="E2316" i="7"/>
  <c r="E2315" i="7"/>
  <c r="E2314" i="7"/>
  <c r="E2313" i="7"/>
  <c r="E2312" i="7"/>
  <c r="E2311" i="7"/>
  <c r="E2310" i="7"/>
  <c r="E2309" i="7"/>
  <c r="E2308" i="7"/>
  <c r="E2307" i="7"/>
  <c r="E2306" i="7"/>
  <c r="E2305" i="7"/>
  <c r="E2304" i="7"/>
  <c r="E2303" i="7"/>
  <c r="E2302" i="7"/>
  <c r="E2301" i="7"/>
  <c r="E33" i="7"/>
  <c r="E4965" i="7"/>
  <c r="E32" i="7"/>
  <c r="E436" i="7"/>
  <c r="E435" i="7"/>
  <c r="E4872" i="7"/>
  <c r="E4871" i="7"/>
  <c r="E4870" i="7"/>
  <c r="E4869" i="7"/>
  <c r="E4868" i="7"/>
  <c r="E4867" i="7"/>
  <c r="E31" i="7"/>
  <c r="E434" i="7"/>
  <c r="E433" i="7"/>
  <c r="E432" i="7"/>
  <c r="E4964" i="7"/>
  <c r="E4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4963" i="7"/>
  <c r="E430" i="7"/>
  <c r="E5477" i="7"/>
  <c r="E429" i="7"/>
  <c r="E5476" i="7"/>
  <c r="E4962" i="7"/>
  <c r="E5475" i="7"/>
  <c r="E5474" i="7"/>
  <c r="E5473" i="7"/>
  <c r="E5472" i="7"/>
  <c r="E5471" i="7"/>
  <c r="E5470" i="7"/>
  <c r="E5469" i="7"/>
  <c r="E5468" i="7"/>
  <c r="E5467" i="7"/>
  <c r="E5466" i="7"/>
  <c r="E3822" i="7"/>
  <c r="E3821" i="7"/>
  <c r="E3820" i="7"/>
  <c r="E428" i="7"/>
  <c r="E1622" i="7"/>
  <c r="E1621" i="7"/>
  <c r="E1620" i="7"/>
  <c r="E1619" i="7"/>
  <c r="E1618" i="7"/>
  <c r="E1617" i="7"/>
  <c r="E1616" i="7"/>
  <c r="E2" i="7"/>
  <c r="E427" i="7"/>
  <c r="E426" i="7"/>
  <c r="E425" i="7"/>
  <c r="E424" i="7"/>
  <c r="E4961" i="7"/>
  <c r="E4960" i="7"/>
  <c r="E4959" i="7"/>
  <c r="E4958" i="7"/>
  <c r="E4957" i="7"/>
  <c r="E4956" i="7"/>
  <c r="E4955" i="7"/>
  <c r="E4954" i="7"/>
  <c r="E4953" i="7"/>
  <c r="E4952" i="7"/>
  <c r="E423" i="7"/>
  <c r="E5465" i="7"/>
  <c r="E422" i="7"/>
  <c r="E421" i="7"/>
  <c r="E420" i="7"/>
  <c r="E419" i="7"/>
  <c r="E418" i="7"/>
  <c r="E417" i="7"/>
  <c r="E416" i="7"/>
  <c r="E415" i="7"/>
  <c r="E414" i="7"/>
  <c r="E413" i="7"/>
  <c r="E412" i="7"/>
  <c r="E2089" i="7"/>
  <c r="E4951" i="7"/>
  <c r="E4950" i="7"/>
  <c r="E4949" i="7"/>
  <c r="E411" i="7"/>
  <c r="E4948" i="7"/>
  <c r="E4947" i="7"/>
  <c r="E4946" i="7"/>
  <c r="E4945" i="7"/>
  <c r="E410" i="7"/>
  <c r="E409" i="7"/>
  <c r="E4944" i="7"/>
  <c r="E3819" i="7"/>
  <c r="E3818" i="7"/>
  <c r="E3817" i="7"/>
  <c r="E2088" i="7"/>
  <c r="E4866" i="7"/>
  <c r="I3750" i="7" l="1"/>
  <c r="I369" i="7"/>
  <c r="I4771" i="7"/>
  <c r="I368" i="7"/>
  <c r="I367" i="7"/>
  <c r="I366" i="7"/>
  <c r="I365" i="7"/>
  <c r="I364" i="7"/>
  <c r="I363" i="7"/>
  <c r="I362" i="7"/>
  <c r="I3698" i="7"/>
  <c r="I361" i="7"/>
  <c r="I359" i="7"/>
  <c r="I358" i="7"/>
  <c r="I3678" i="7"/>
  <c r="I3677" i="7"/>
  <c r="I3676" i="7"/>
  <c r="I1398" i="7"/>
  <c r="I1397" i="7"/>
  <c r="I1396" i="7"/>
  <c r="I3675" i="7"/>
  <c r="I3674" i="7"/>
  <c r="I3673" i="7"/>
  <c r="I3672" i="7"/>
  <c r="I3671" i="7"/>
  <c r="I3670" i="7"/>
  <c r="I3669" i="7"/>
  <c r="I3668" i="7"/>
  <c r="I1395" i="7"/>
  <c r="I3667" i="7"/>
  <c r="I1394" i="7"/>
  <c r="I3666" i="7"/>
  <c r="I3665" i="7"/>
  <c r="I3664" i="7"/>
  <c r="I3663" i="7"/>
  <c r="I2272" i="7"/>
  <c r="I2271" i="7"/>
  <c r="I2270" i="7"/>
  <c r="I2269" i="7"/>
  <c r="I4770" i="7"/>
  <c r="I2047" i="7"/>
  <c r="I2046" i="7"/>
  <c r="I2045" i="7"/>
  <c r="I2044" i="7"/>
  <c r="I2043" i="7"/>
  <c r="I2042" i="7"/>
  <c r="I2041" i="7"/>
  <c r="I2040" i="7"/>
  <c r="I2039" i="7"/>
  <c r="I2038" i="7"/>
  <c r="I2037" i="7"/>
  <c r="I2036" i="7"/>
  <c r="I2035" i="7"/>
  <c r="I2034" i="7"/>
  <c r="I2033" i="7"/>
  <c r="I3662" i="7"/>
  <c r="I5873" i="7"/>
  <c r="I3661" i="7"/>
  <c r="I2032" i="7"/>
  <c r="I4769" i="7"/>
  <c r="I4768" i="7"/>
  <c r="I1393" i="7"/>
  <c r="I1392" i="7"/>
  <c r="I1391" i="7"/>
  <c r="I1390" i="7"/>
  <c r="I1389" i="7"/>
  <c r="I1388" i="7"/>
  <c r="I1387" i="7"/>
  <c r="I1386" i="7"/>
  <c r="I1385" i="7"/>
  <c r="I1384" i="7"/>
  <c r="I1383" i="7"/>
  <c r="I1382" i="7"/>
  <c r="I1381" i="7"/>
  <c r="I3660" i="7"/>
  <c r="I3659" i="7"/>
  <c r="I1380" i="7"/>
  <c r="I2031" i="7"/>
  <c r="I2030" i="7"/>
  <c r="I4932" i="7"/>
  <c r="I1379" i="7"/>
  <c r="I3658" i="7"/>
  <c r="I3657" i="7"/>
  <c r="I3656" i="7"/>
  <c r="I3655" i="7"/>
  <c r="I3654" i="7"/>
  <c r="I3653" i="7"/>
  <c r="I3652" i="7"/>
  <c r="I3651" i="7"/>
  <c r="I3650" i="7"/>
  <c r="I3649" i="7"/>
  <c r="I3648" i="7"/>
  <c r="I3647" i="7"/>
  <c r="I3646" i="7"/>
  <c r="I3645" i="7"/>
  <c r="I3644" i="7"/>
  <c r="I3643" i="7"/>
  <c r="I3642" i="7"/>
  <c r="I3641" i="7"/>
  <c r="I3640" i="7"/>
  <c r="I5872" i="7"/>
  <c r="I4767" i="7"/>
  <c r="I2268" i="7"/>
  <c r="I5398" i="7"/>
  <c r="I1378" i="7"/>
  <c r="I2267" i="7"/>
  <c r="I4766" i="7"/>
  <c r="I2029" i="7"/>
  <c r="I3639" i="7"/>
  <c r="I3638" i="7"/>
  <c r="I2028" i="7"/>
  <c r="I2027" i="7"/>
  <c r="I4765" i="7"/>
  <c r="I3637" i="7"/>
  <c r="I4764" i="7"/>
  <c r="I2026" i="7"/>
  <c r="I2025" i="7"/>
  <c r="I1377" i="7"/>
  <c r="I1376" i="7"/>
  <c r="I1375" i="7"/>
  <c r="I1374" i="7"/>
  <c r="I3636" i="7"/>
  <c r="I1373" i="7"/>
  <c r="I4763" i="7"/>
  <c r="I3635" i="7"/>
  <c r="I3634" i="7"/>
  <c r="I3633" i="7"/>
  <c r="I3632" i="7"/>
  <c r="I5397" i="7"/>
  <c r="I4762" i="7"/>
  <c r="I4761" i="7"/>
  <c r="I4760" i="7"/>
  <c r="I3630" i="7"/>
  <c r="I2266" i="7"/>
  <c r="I5871" i="7"/>
  <c r="I5870" i="7"/>
  <c r="I3629" i="7"/>
  <c r="I3628" i="7"/>
  <c r="I3627" i="7"/>
  <c r="I3626" i="7"/>
  <c r="I3625" i="7"/>
  <c r="I3624" i="7"/>
  <c r="I3623" i="7"/>
  <c r="I3622" i="7"/>
  <c r="I2265" i="7"/>
  <c r="I3621" i="7"/>
  <c r="I3620" i="7"/>
  <c r="I3619" i="7"/>
  <c r="I4759" i="7"/>
  <c r="I3618" i="7"/>
  <c r="I4758" i="7"/>
  <c r="I4757" i="7"/>
  <c r="I5396" i="7"/>
  <c r="I5395" i="7"/>
  <c r="I5869" i="7"/>
  <c r="I4931" i="7"/>
  <c r="I4930" i="7"/>
  <c r="I5394" i="7"/>
  <c r="I4929" i="7"/>
  <c r="I5393" i="7"/>
  <c r="I5392" i="7"/>
  <c r="I2264" i="7"/>
  <c r="I5868" i="7"/>
  <c r="I5867" i="7"/>
  <c r="I5866" i="7"/>
  <c r="I5865" i="7"/>
  <c r="I2263" i="7"/>
  <c r="I2262" i="7"/>
  <c r="I5391" i="7"/>
  <c r="I2261" i="7"/>
  <c r="I2260" i="7"/>
  <c r="I2259" i="7"/>
  <c r="I5390" i="7"/>
  <c r="I4928" i="7"/>
  <c r="I4927" i="7"/>
  <c r="I5389" i="7"/>
  <c r="I5388" i="7"/>
  <c r="I5387" i="7"/>
  <c r="I5386" i="7"/>
  <c r="I2258" i="7"/>
  <c r="I1372" i="7"/>
  <c r="I5864" i="7"/>
  <c r="I2257" i="7"/>
  <c r="I1371" i="7"/>
  <c r="I1370" i="7"/>
  <c r="I1369" i="7"/>
  <c r="I1368" i="7"/>
  <c r="I1367" i="7"/>
  <c r="I357" i="7"/>
  <c r="I1366" i="7"/>
  <c r="I3617" i="7"/>
  <c r="I2024" i="7"/>
  <c r="I2023" i="7"/>
  <c r="I1365" i="7"/>
  <c r="I1364" i="7"/>
  <c r="I1363" i="7"/>
  <c r="I1362" i="7"/>
  <c r="I2256" i="7"/>
  <c r="I5385" i="7"/>
  <c r="I3616" i="7"/>
  <c r="I3615" i="7"/>
  <c r="I3614" i="7"/>
  <c r="I3613" i="7"/>
  <c r="I3612" i="7"/>
  <c r="I3611" i="7"/>
  <c r="I3610" i="7"/>
  <c r="I3609" i="7"/>
  <c r="I3608" i="7"/>
  <c r="I3607" i="7"/>
  <c r="I3606" i="7"/>
  <c r="I3605" i="7"/>
  <c r="I2255" i="7"/>
  <c r="I1361" i="7"/>
  <c r="I3604" i="7"/>
  <c r="I1360" i="7"/>
  <c r="I3603" i="7"/>
  <c r="I3602" i="7"/>
  <c r="I1359" i="7"/>
  <c r="I5863" i="7"/>
  <c r="I5862" i="7"/>
  <c r="I5861" i="7"/>
  <c r="I5860" i="7"/>
  <c r="I3601" i="7"/>
  <c r="I3600" i="7"/>
  <c r="I5859" i="7"/>
  <c r="I1358" i="7"/>
  <c r="I1357" i="7"/>
  <c r="I1356" i="7"/>
  <c r="I5858" i="7"/>
  <c r="I4756" i="7"/>
  <c r="I1355" i="7"/>
  <c r="I4755" i="7"/>
  <c r="I1354" i="7"/>
  <c r="I3599" i="7"/>
  <c r="I3598" i="7"/>
  <c r="I3597" i="7"/>
  <c r="I3596" i="7"/>
  <c r="I3595" i="7"/>
  <c r="I5384" i="7"/>
  <c r="I3594" i="7"/>
  <c r="I3593" i="7"/>
  <c r="I4754" i="7"/>
  <c r="I4753" i="7"/>
  <c r="I5383" i="7"/>
  <c r="I5382" i="7"/>
  <c r="I3592" i="7"/>
  <c r="I3591" i="7"/>
  <c r="I3590" i="7"/>
  <c r="I3589" i="7"/>
  <c r="I3588" i="7"/>
  <c r="I3587" i="7"/>
  <c r="I3586" i="7"/>
  <c r="I3585" i="7"/>
  <c r="I3584" i="7"/>
  <c r="I3583" i="7"/>
  <c r="I2022" i="7"/>
  <c r="I2021" i="7"/>
  <c r="I5381" i="7"/>
  <c r="I4752" i="7"/>
  <c r="I4751" i="7"/>
  <c r="I4750" i="7"/>
  <c r="I1353" i="7"/>
  <c r="I1352" i="7"/>
  <c r="I4749" i="7"/>
  <c r="I4748" i="7"/>
  <c r="I4747" i="7"/>
  <c r="I4746" i="7"/>
  <c r="I4745" i="7"/>
  <c r="I4744" i="7"/>
  <c r="I3582" i="7"/>
  <c r="I3581" i="7"/>
  <c r="I3580" i="7"/>
  <c r="I3579" i="7"/>
  <c r="I4743" i="7"/>
  <c r="I4742" i="7"/>
  <c r="I3578" i="7"/>
  <c r="I5857" i="7"/>
  <c r="I360" i="7"/>
  <c r="I3631" i="7"/>
  <c r="I3577" i="7"/>
  <c r="I5380" i="7"/>
  <c r="I1351" i="7"/>
  <c r="I2020" i="7"/>
  <c r="I3576" i="7"/>
  <c r="I5856" i="7"/>
  <c r="I2019" i="7"/>
  <c r="I4741" i="7"/>
  <c r="I1350" i="7"/>
  <c r="I5855" i="7"/>
  <c r="I5854" i="7"/>
  <c r="I1349" i="7"/>
  <c r="I3575" i="7"/>
  <c r="I3574" i="7"/>
  <c r="I3573" i="7"/>
  <c r="I5853" i="7"/>
  <c r="I5852" i="7"/>
  <c r="I5851" i="7"/>
  <c r="I1348" i="7"/>
  <c r="I356" i="7"/>
  <c r="I355" i="7"/>
  <c r="I354" i="7"/>
  <c r="I353" i="7"/>
  <c r="I352" i="7"/>
  <c r="I351" i="7"/>
  <c r="I350" i="7"/>
  <c r="I349" i="7"/>
  <c r="I5850" i="7"/>
  <c r="I5849" i="7"/>
  <c r="I5848" i="7"/>
  <c r="I5847" i="7"/>
  <c r="I5846" i="7"/>
  <c r="I3572" i="7"/>
  <c r="I4740" i="7"/>
  <c r="I5845" i="7"/>
  <c r="I5844" i="7"/>
  <c r="I5843" i="7"/>
  <c r="I5842" i="7"/>
  <c r="I4739" i="7"/>
  <c r="I1347" i="7"/>
  <c r="I2254" i="7"/>
  <c r="I3571" i="7"/>
  <c r="I3570" i="7"/>
  <c r="I3569" i="7"/>
  <c r="I3568" i="7"/>
  <c r="I3567" i="7"/>
  <c r="I3566" i="7"/>
  <c r="I3565" i="7"/>
  <c r="I3564" i="7"/>
  <c r="I4738" i="7"/>
  <c r="I3563" i="7"/>
  <c r="I5841" i="7"/>
  <c r="I5840" i="7"/>
  <c r="I2018" i="7"/>
  <c r="I2017" i="7"/>
  <c r="I2016" i="7"/>
  <c r="I5839" i="7"/>
  <c r="I5838" i="7"/>
  <c r="I5837" i="7"/>
  <c r="I2015" i="7"/>
  <c r="I5836" i="7"/>
  <c r="I5835" i="7"/>
  <c r="I5834" i="7"/>
  <c r="I5833" i="7"/>
  <c r="I5832" i="7"/>
  <c r="I3562" i="7"/>
  <c r="I5831" i="7"/>
  <c r="I5830" i="7"/>
  <c r="I5829" i="7"/>
  <c r="I1346" i="7"/>
  <c r="I1345" i="7"/>
  <c r="I1344" i="7"/>
  <c r="I1343" i="7"/>
  <c r="I1342" i="7"/>
  <c r="I1341" i="7"/>
  <c r="I1340" i="7"/>
  <c r="I1339" i="7"/>
  <c r="I1338" i="7"/>
  <c r="I1337" i="7"/>
  <c r="I1336" i="7"/>
  <c r="I1335" i="7"/>
  <c r="I5828" i="7"/>
  <c r="I5827" i="7"/>
  <c r="I5379" i="7"/>
  <c r="I1334" i="7"/>
  <c r="I348" i="7"/>
  <c r="I4737" i="7"/>
  <c r="I347" i="7"/>
  <c r="I4736" i="7"/>
  <c r="I4735" i="7"/>
  <c r="I4734" i="7"/>
  <c r="I3561" i="7"/>
  <c r="I4733" i="7"/>
  <c r="I5826" i="7"/>
  <c r="I3560" i="7"/>
  <c r="I3559" i="7"/>
  <c r="I3558" i="7"/>
  <c r="I3557" i="7"/>
  <c r="I3556" i="7"/>
  <c r="I4732" i="7"/>
  <c r="I5825" i="7"/>
  <c r="I4731" i="7"/>
  <c r="I2014" i="7"/>
  <c r="I3555" i="7"/>
  <c r="I5824" i="7"/>
  <c r="I3554" i="7"/>
  <c r="I3553" i="7"/>
  <c r="I3552" i="7"/>
  <c r="I3551" i="7"/>
  <c r="I3550" i="7"/>
  <c r="I3549" i="7"/>
  <c r="I346" i="7"/>
  <c r="I345" i="7"/>
  <c r="I344" i="7"/>
  <c r="I343" i="7"/>
  <c r="I342" i="7"/>
  <c r="I341" i="7"/>
  <c r="I340" i="7"/>
  <c r="I339" i="7"/>
  <c r="I338" i="7"/>
  <c r="I4730" i="7"/>
  <c r="I4729" i="7"/>
  <c r="I4728" i="7"/>
  <c r="I4727" i="7"/>
  <c r="I4726" i="7"/>
  <c r="I3548" i="7"/>
  <c r="I3547" i="7"/>
  <c r="I3546" i="7"/>
  <c r="I4725" i="7"/>
  <c r="I5823" i="7"/>
  <c r="I1333" i="7"/>
  <c r="I1332" i="7"/>
  <c r="I1331" i="7"/>
  <c r="I1330" i="7"/>
  <c r="I2253" i="7"/>
  <c r="I1329" i="7"/>
  <c r="I2252" i="7"/>
  <c r="I2251" i="7"/>
  <c r="I2250" i="7"/>
  <c r="I337" i="7"/>
  <c r="I1328" i="7"/>
  <c r="I1327" i="7"/>
  <c r="I1326" i="7"/>
  <c r="I1325" i="7"/>
  <c r="I3545" i="7"/>
  <c r="I3544" i="7"/>
  <c r="I3543" i="7"/>
  <c r="I1324" i="7"/>
  <c r="I3542" i="7"/>
  <c r="I4724" i="7"/>
  <c r="I4723" i="7"/>
  <c r="I1323" i="7"/>
  <c r="I1322" i="7"/>
  <c r="I4722" i="7"/>
  <c r="I3541" i="7"/>
  <c r="I3540" i="7"/>
  <c r="I3539" i="7"/>
  <c r="I3538" i="7"/>
  <c r="I3537" i="7"/>
  <c r="I3536" i="7"/>
  <c r="I3535" i="7"/>
  <c r="I3534" i="7"/>
  <c r="I3533" i="7"/>
  <c r="I3532" i="7"/>
  <c r="I3531" i="7"/>
  <c r="I3530" i="7"/>
  <c r="I1321" i="7"/>
  <c r="I1320" i="7"/>
  <c r="I3529" i="7"/>
  <c r="I3528" i="7"/>
  <c r="I1319" i="7"/>
  <c r="I4721" i="7"/>
  <c r="I3527" i="7"/>
  <c r="I3526" i="7"/>
  <c r="I4720" i="7"/>
  <c r="I4719" i="7"/>
  <c r="I4718" i="7"/>
  <c r="I4717" i="7"/>
  <c r="I4716" i="7"/>
  <c r="I1318" i="7"/>
  <c r="I1317" i="7"/>
  <c r="I1316" i="7"/>
  <c r="I1315" i="7"/>
  <c r="I1314" i="7"/>
  <c r="I1313" i="7"/>
  <c r="I1312" i="7"/>
  <c r="I3525" i="7"/>
  <c r="I3524" i="7"/>
  <c r="I3523" i="7"/>
  <c r="I3522" i="7"/>
  <c r="I2013" i="7"/>
  <c r="I3521" i="7"/>
  <c r="I4715" i="7"/>
  <c r="I4926" i="7"/>
  <c r="I2012" i="7"/>
  <c r="I1311" i="7"/>
  <c r="I1310" i="7"/>
  <c r="I5378" i="7"/>
  <c r="I3520" i="7"/>
  <c r="I3519" i="7"/>
  <c r="I3518" i="7"/>
  <c r="I3517" i="7"/>
  <c r="I1309" i="7"/>
  <c r="I1308" i="7"/>
  <c r="I336" i="7"/>
  <c r="I335" i="7"/>
  <c r="I334" i="7"/>
  <c r="I333" i="7"/>
  <c r="I332" i="7"/>
  <c r="I331" i="7"/>
  <c r="I4714" i="7"/>
  <c r="I1307" i="7"/>
  <c r="I1306" i="7"/>
  <c r="I1305" i="7"/>
  <c r="I5377" i="7"/>
  <c r="I5376" i="7"/>
  <c r="I5375" i="7"/>
  <c r="I5374" i="7"/>
  <c r="I5373" i="7"/>
  <c r="I5372" i="7"/>
  <c r="I5371" i="7"/>
  <c r="I1304" i="7"/>
  <c r="I1303" i="7"/>
  <c r="I1302" i="7"/>
  <c r="I1301" i="7"/>
  <c r="I2249" i="7"/>
  <c r="I2248" i="7"/>
  <c r="I2011" i="7"/>
  <c r="I5370" i="7"/>
  <c r="I5369" i="7"/>
  <c r="I2010" i="7"/>
  <c r="I5368" i="7"/>
  <c r="I1300" i="7"/>
  <c r="I2009" i="7"/>
  <c r="I2008" i="7"/>
  <c r="I2007" i="7"/>
  <c r="I2006" i="7"/>
  <c r="I2005" i="7"/>
  <c r="I1299" i="7"/>
  <c r="I1298" i="7"/>
  <c r="I3516" i="7"/>
  <c r="I1297" i="7"/>
  <c r="I3515" i="7"/>
  <c r="I1296" i="7"/>
  <c r="I3514" i="7"/>
  <c r="I3513" i="7"/>
  <c r="I3512" i="7"/>
  <c r="I3511" i="7"/>
  <c r="I3510" i="7"/>
  <c r="I3509" i="7"/>
  <c r="I3508" i="7"/>
  <c r="I1295" i="7"/>
  <c r="I1294" i="7"/>
  <c r="I1293" i="7"/>
  <c r="I5367" i="7"/>
  <c r="I1292" i="7"/>
  <c r="I5366" i="7"/>
  <c r="I1291" i="7"/>
  <c r="I5365" i="7"/>
  <c r="I1290" i="7"/>
  <c r="I1289" i="7"/>
  <c r="I5822" i="7"/>
  <c r="I5821" i="7"/>
  <c r="I1288" i="7"/>
  <c r="I5364" i="7"/>
  <c r="I5363" i="7"/>
  <c r="I1287" i="7"/>
  <c r="I1286" i="7"/>
  <c r="I1285" i="7"/>
  <c r="I1284" i="7"/>
  <c r="I1283" i="7"/>
  <c r="I1282" i="7"/>
  <c r="I4713" i="7"/>
  <c r="I4712" i="7"/>
  <c r="I2004" i="7"/>
  <c r="I4711" i="7"/>
  <c r="I4710" i="7"/>
  <c r="I5362" i="7"/>
  <c r="I2247" i="7"/>
  <c r="I2246" i="7"/>
  <c r="I1281" i="7"/>
  <c r="I5361" i="7"/>
  <c r="I5360" i="7"/>
  <c r="I5359" i="7"/>
  <c r="I5358" i="7"/>
  <c r="I5357" i="7"/>
  <c r="I5356" i="7"/>
  <c r="I5355" i="7"/>
  <c r="I3507" i="7"/>
  <c r="I3506" i="7"/>
  <c r="I3505" i="7"/>
  <c r="I3504" i="7"/>
  <c r="I3503" i="7"/>
  <c r="I1280" i="7"/>
  <c r="I2245" i="7"/>
  <c r="I3502" i="7"/>
  <c r="I2244" i="7"/>
  <c r="I1279" i="7"/>
  <c r="I1278" i="7"/>
  <c r="I2243" i="7"/>
  <c r="I2242" i="7"/>
  <c r="I2241" i="7"/>
  <c r="I2240" i="7"/>
  <c r="I5820" i="7"/>
  <c r="I5819" i="7"/>
  <c r="I5818" i="7"/>
  <c r="I5817" i="7"/>
  <c r="I2239" i="7"/>
  <c r="I2238" i="7"/>
  <c r="I5816" i="7"/>
  <c r="I5815" i="7"/>
  <c r="I5814" i="7"/>
  <c r="I330" i="7"/>
  <c r="I3501" i="7"/>
  <c r="I329" i="7"/>
  <c r="I328" i="7"/>
  <c r="I4709" i="7"/>
  <c r="I3500" i="7"/>
  <c r="I3499" i="7"/>
  <c r="I327" i="7"/>
  <c r="I326" i="7"/>
  <c r="I3498" i="7"/>
  <c r="I3497" i="7"/>
  <c r="I325" i="7"/>
  <c r="I3496" i="7"/>
  <c r="I324" i="7"/>
  <c r="I323" i="7"/>
  <c r="I3495" i="7"/>
  <c r="I322" i="7"/>
  <c r="I5813" i="7"/>
  <c r="I5812" i="7"/>
  <c r="I3494" i="7"/>
  <c r="I3493" i="7"/>
  <c r="I3492" i="7"/>
  <c r="I3491" i="7"/>
  <c r="I3490" i="7"/>
  <c r="I321" i="7"/>
  <c r="I3489" i="7"/>
  <c r="I320" i="7"/>
  <c r="I1277" i="7"/>
  <c r="I319" i="7"/>
  <c r="I5811" i="7"/>
  <c r="I318" i="7"/>
  <c r="I5810" i="7"/>
  <c r="I4708" i="7"/>
  <c r="I5809" i="7"/>
  <c r="I317" i="7"/>
  <c r="I316" i="7"/>
  <c r="I315" i="7"/>
  <c r="I5808" i="7"/>
  <c r="I314" i="7"/>
  <c r="I313" i="7"/>
  <c r="I5807" i="7"/>
  <c r="I5806" i="7"/>
  <c r="I4707" i="7"/>
  <c r="I4706" i="7"/>
  <c r="I4705" i="7"/>
  <c r="I4704" i="7"/>
  <c r="I4703" i="7"/>
  <c r="I4702" i="7"/>
  <c r="I4701" i="7"/>
  <c r="I1276" i="7"/>
  <c r="I4700" i="7"/>
  <c r="I5805" i="7"/>
  <c r="I5804" i="7"/>
  <c r="I3488" i="7"/>
  <c r="I3487" i="7"/>
  <c r="I2003" i="7"/>
  <c r="I3486" i="7"/>
  <c r="I4699" i="7"/>
  <c r="I2002" i="7"/>
  <c r="I2001" i="7"/>
  <c r="I5803" i="7"/>
  <c r="I1275" i="7"/>
  <c r="I1274" i="7"/>
  <c r="I1273" i="7"/>
  <c r="I1272" i="7"/>
  <c r="I1271" i="7"/>
  <c r="I1270" i="7"/>
  <c r="I1269" i="7"/>
  <c r="I1268" i="7"/>
  <c r="I5802" i="7"/>
  <c r="I1267" i="7"/>
  <c r="I3485" i="7"/>
  <c r="I1266" i="7"/>
  <c r="I1265" i="7"/>
  <c r="I1264" i="7"/>
  <c r="I1263" i="7"/>
  <c r="I1262" i="7"/>
  <c r="I1261" i="7"/>
  <c r="I2237" i="7"/>
  <c r="I1260" i="7"/>
  <c r="I1259" i="7"/>
  <c r="I1258" i="7"/>
  <c r="I1257" i="7"/>
  <c r="I1256" i="7"/>
  <c r="I1255" i="7"/>
  <c r="I1254" i="7"/>
  <c r="I312" i="7"/>
  <c r="I5354" i="7"/>
  <c r="I1253" i="7"/>
  <c r="I3484" i="7"/>
  <c r="I3483" i="7"/>
  <c r="I2000" i="7"/>
  <c r="I3482" i="7"/>
  <c r="I3481" i="7"/>
  <c r="I3480" i="7"/>
  <c r="I4698" i="7"/>
  <c r="I3479" i="7"/>
  <c r="I4697" i="7"/>
  <c r="I4696" i="7"/>
  <c r="I4695" i="7"/>
  <c r="I5353" i="7"/>
  <c r="I4694" i="7"/>
  <c r="I1252" i="7"/>
  <c r="I1251" i="7"/>
  <c r="I3478" i="7"/>
  <c r="I1250" i="7"/>
  <c r="I1249" i="7"/>
  <c r="I3477" i="7"/>
  <c r="I1248" i="7"/>
  <c r="I1247" i="7"/>
  <c r="I5352" i="7"/>
  <c r="I1999" i="7"/>
  <c r="I1998" i="7"/>
  <c r="I1997" i="7"/>
  <c r="I1996" i="7"/>
  <c r="I5801" i="7"/>
  <c r="I4693" i="7"/>
  <c r="I1246" i="7"/>
  <c r="I1245" i="7"/>
  <c r="I4692" i="7"/>
  <c r="I4691" i="7"/>
  <c r="I4690" i="7"/>
  <c r="I5800" i="7"/>
  <c r="I5799" i="7"/>
  <c r="I5798" i="7"/>
  <c r="I5797" i="7"/>
  <c r="I5796" i="7"/>
  <c r="I5795" i="7"/>
  <c r="I1995" i="7"/>
  <c r="I1244" i="7"/>
  <c r="I4689" i="7"/>
  <c r="I5794" i="7"/>
  <c r="I4925" i="7"/>
  <c r="I1243" i="7"/>
  <c r="I1242" i="7"/>
  <c r="I311" i="7"/>
  <c r="I1241" i="7"/>
  <c r="I310" i="7"/>
  <c r="I309" i="7"/>
  <c r="I2236" i="7"/>
  <c r="I308" i="7"/>
  <c r="I5793" i="7"/>
  <c r="I5792" i="7"/>
  <c r="I5791" i="7"/>
  <c r="I307" i="7"/>
  <c r="I4688" i="7"/>
  <c r="I4687" i="7"/>
  <c r="I4686" i="7"/>
  <c r="I5790" i="7"/>
  <c r="I4685" i="7"/>
  <c r="I5789" i="7"/>
  <c r="I5788" i="7"/>
  <c r="I5787" i="7"/>
  <c r="I4684" i="7"/>
  <c r="I3476" i="7"/>
  <c r="I3475" i="7"/>
  <c r="I1240" i="7"/>
  <c r="I1239" i="7"/>
  <c r="I4683" i="7"/>
  <c r="I306" i="7"/>
  <c r="I305" i="7"/>
  <c r="I304" i="7"/>
  <c r="I303" i="7"/>
  <c r="I1238" i="7"/>
  <c r="I1237" i="7"/>
  <c r="I4682" i="7"/>
  <c r="I4681" i="7"/>
  <c r="I4924" i="7"/>
  <c r="I5351" i="7"/>
  <c r="I4923" i="7"/>
  <c r="I4922" i="7"/>
  <c r="I3474" i="7"/>
  <c r="I5350" i="7"/>
  <c r="I5349" i="7"/>
  <c r="I302" i="7"/>
  <c r="I301" i="7"/>
  <c r="I1236" i="7"/>
  <c r="I300" i="7"/>
  <c r="I299" i="7"/>
  <c r="I298" i="7"/>
  <c r="I297" i="7"/>
  <c r="I296" i="7"/>
  <c r="I3473" i="7"/>
  <c r="I295" i="7"/>
  <c r="I3472" i="7"/>
  <c r="I294" i="7"/>
  <c r="I3471" i="7"/>
  <c r="I5348" i="7"/>
  <c r="I5347" i="7"/>
  <c r="I5346" i="7"/>
  <c r="I5345" i="7"/>
  <c r="I293" i="7"/>
  <c r="I5344" i="7"/>
  <c r="I292" i="7"/>
  <c r="I1235" i="7"/>
  <c r="I4680" i="7"/>
  <c r="I4679" i="7"/>
  <c r="I4678" i="7"/>
  <c r="I4677" i="7"/>
  <c r="I5786" i="7"/>
  <c r="I4676" i="7"/>
  <c r="I4675" i="7"/>
  <c r="I3470" i="7"/>
  <c r="I3469" i="7"/>
  <c r="I3468" i="7"/>
  <c r="I1234" i="7"/>
  <c r="I1233" i="7"/>
  <c r="I1232" i="7"/>
  <c r="I5785" i="7"/>
  <c r="I5784" i="7"/>
  <c r="I3467" i="7"/>
  <c r="I3466" i="7"/>
  <c r="I5783" i="7"/>
  <c r="I5782" i="7"/>
  <c r="I5781" i="7"/>
  <c r="I5780" i="7"/>
  <c r="I1994" i="7"/>
  <c r="I3465" i="7"/>
  <c r="I1993" i="7"/>
  <c r="I4674" i="7"/>
  <c r="I4673" i="7"/>
  <c r="I3464" i="7"/>
  <c r="I3463" i="7"/>
  <c r="I3462" i="7"/>
  <c r="I3461" i="7"/>
  <c r="I3460" i="7"/>
  <c r="I3459" i="7"/>
  <c r="I3458" i="7"/>
  <c r="I3457" i="7"/>
  <c r="I3456" i="7"/>
  <c r="I291" i="7"/>
  <c r="I3455" i="7"/>
  <c r="I3454" i="7"/>
  <c r="I3453" i="7"/>
  <c r="I3452" i="7"/>
  <c r="I3451" i="7"/>
  <c r="I3450" i="7"/>
  <c r="I3449" i="7"/>
  <c r="I3448" i="7"/>
  <c r="I3447" i="7"/>
  <c r="I3446" i="7"/>
  <c r="I3445" i="7"/>
  <c r="I3444" i="7"/>
  <c r="I3443" i="7"/>
  <c r="I1992" i="7"/>
  <c r="I1991" i="7"/>
  <c r="I1990" i="7"/>
  <c r="I1231" i="7"/>
  <c r="I1230" i="7"/>
  <c r="I1229" i="7"/>
  <c r="I3442" i="7"/>
  <c r="I3441" i="7"/>
  <c r="I3440" i="7"/>
  <c r="I3439" i="7"/>
  <c r="I3438" i="7"/>
  <c r="I4672" i="7"/>
  <c r="I4671" i="7"/>
  <c r="I4670" i="7"/>
  <c r="I4669" i="7"/>
  <c r="I4668" i="7"/>
  <c r="I4667" i="7"/>
  <c r="I4666" i="7"/>
  <c r="I1989" i="7"/>
  <c r="I3437" i="7"/>
  <c r="I3436" i="7"/>
  <c r="I3435" i="7"/>
  <c r="I3434" i="7"/>
  <c r="I3433" i="7"/>
  <c r="I3432" i="7"/>
  <c r="I4665" i="7"/>
  <c r="I3431" i="7"/>
  <c r="I3430" i="7"/>
  <c r="I3429" i="7"/>
  <c r="I3428" i="7"/>
  <c r="I3427" i="7"/>
  <c r="I3426" i="7"/>
  <c r="I290" i="7"/>
  <c r="I289" i="7"/>
  <c r="I288" i="7"/>
  <c r="I287" i="7"/>
  <c r="I3425" i="7"/>
  <c r="I286" i="7"/>
  <c r="I3424" i="7"/>
  <c r="I3423" i="7"/>
  <c r="I5343" i="7"/>
  <c r="I5342" i="7"/>
  <c r="I5341" i="7"/>
  <c r="I285" i="7"/>
  <c r="I5779" i="7"/>
  <c r="I4664" i="7"/>
  <c r="I4663" i="7"/>
  <c r="I3422" i="7"/>
  <c r="I4662" i="7"/>
  <c r="I3421" i="7"/>
  <c r="I4661" i="7"/>
  <c r="I4660" i="7"/>
  <c r="I4659" i="7"/>
  <c r="I1988" i="7"/>
  <c r="I3420" i="7"/>
  <c r="I3419" i="7"/>
  <c r="I3418" i="7"/>
  <c r="I5340" i="7"/>
  <c r="I1987" i="7"/>
  <c r="I3417" i="7"/>
  <c r="I1986" i="7"/>
  <c r="I3416" i="7"/>
  <c r="I3415" i="7"/>
  <c r="I1228" i="7"/>
  <c r="I1227" i="7"/>
  <c r="I4658" i="7"/>
  <c r="I1226" i="7"/>
  <c r="I4657" i="7"/>
  <c r="I4921" i="7"/>
  <c r="I4656" i="7"/>
  <c r="I284" i="7"/>
  <c r="I283" i="7"/>
  <c r="I3414" i="7"/>
  <c r="I2235" i="7"/>
  <c r="I5339" i="7"/>
  <c r="I1225" i="7"/>
  <c r="I1224" i="7"/>
  <c r="I3413" i="7"/>
  <c r="I3412" i="7"/>
  <c r="I3411" i="7"/>
  <c r="I3410" i="7"/>
  <c r="I3409" i="7"/>
  <c r="I3408" i="7"/>
  <c r="I5778" i="7"/>
  <c r="I1985" i="7"/>
  <c r="I3407" i="7"/>
  <c r="I3406" i="7"/>
  <c r="I3405" i="7"/>
  <c r="I3404" i="7"/>
  <c r="I3403" i="7"/>
  <c r="I3402" i="7"/>
  <c r="I3401" i="7"/>
  <c r="I5338" i="7"/>
  <c r="I3400" i="7"/>
  <c r="I3399" i="7"/>
  <c r="I3398" i="7"/>
  <c r="I4655" i="7"/>
  <c r="I4654" i="7"/>
  <c r="I4653" i="7"/>
  <c r="I4652" i="7"/>
  <c r="I4651" i="7"/>
  <c r="I4650" i="7"/>
  <c r="I4649" i="7"/>
  <c r="I4920" i="7"/>
  <c r="I5337" i="7"/>
  <c r="I5336" i="7"/>
  <c r="I5335" i="7"/>
  <c r="I3397" i="7"/>
  <c r="I3396" i="7"/>
  <c r="I3395" i="7"/>
  <c r="I3394" i="7"/>
  <c r="I3393" i="7"/>
  <c r="I3392" i="7"/>
  <c r="I2234" i="7"/>
  <c r="I2233" i="7"/>
  <c r="I3391" i="7"/>
  <c r="I3390" i="7"/>
  <c r="I3389" i="7"/>
  <c r="I3388" i="7"/>
  <c r="I3387" i="7"/>
  <c r="I3386" i="7"/>
  <c r="I2232" i="7"/>
  <c r="I2231" i="7"/>
  <c r="I2230" i="7"/>
  <c r="I2229" i="7"/>
  <c r="I2228" i="7"/>
  <c r="I2227" i="7"/>
  <c r="I2226" i="7"/>
  <c r="I2225" i="7"/>
  <c r="I5334" i="7"/>
  <c r="I5333" i="7"/>
  <c r="I5332" i="7"/>
  <c r="I4648" i="7"/>
  <c r="I1984" i="7"/>
  <c r="I4647" i="7"/>
  <c r="I5331" i="7"/>
  <c r="I3385" i="7"/>
  <c r="I3384" i="7"/>
  <c r="I4919" i="7"/>
  <c r="I4918" i="7"/>
  <c r="I1223" i="7"/>
  <c r="I2224" i="7"/>
  <c r="I2223" i="7"/>
  <c r="I5777" i="7"/>
  <c r="I5776" i="7"/>
  <c r="I5775" i="7"/>
  <c r="I5774" i="7"/>
  <c r="I5773" i="7"/>
  <c r="I5772" i="7"/>
  <c r="I5330" i="7"/>
  <c r="I5329" i="7"/>
  <c r="I5328" i="7"/>
  <c r="I5771" i="7"/>
  <c r="I2222" i="7"/>
  <c r="I2221" i="7"/>
  <c r="I2220" i="7"/>
  <c r="I2219" i="7"/>
  <c r="I1222" i="7"/>
  <c r="I3383" i="7"/>
  <c r="I3382" i="7"/>
  <c r="I3381" i="7"/>
  <c r="I5327" i="7"/>
  <c r="I1221" i="7"/>
  <c r="I3380" i="7"/>
  <c r="I5326" i="7"/>
  <c r="I5770" i="7"/>
  <c r="I2218" i="7"/>
  <c r="I4646" i="7"/>
  <c r="I4645" i="7"/>
  <c r="I1220" i="7"/>
  <c r="I3379" i="7"/>
  <c r="I282" i="7"/>
  <c r="I1219" i="7"/>
  <c r="I1218" i="7"/>
  <c r="I5325" i="7"/>
  <c r="I5324" i="7"/>
  <c r="I5323" i="7"/>
  <c r="I5322" i="7"/>
  <c r="I5321" i="7"/>
  <c r="I4644" i="7"/>
  <c r="I4643" i="7"/>
  <c r="I3378" i="7"/>
  <c r="I4642" i="7"/>
  <c r="I4641" i="7"/>
  <c r="I4640" i="7"/>
  <c r="I2217" i="7"/>
  <c r="I1983" i="7"/>
  <c r="I3377" i="7"/>
  <c r="I4639" i="7"/>
  <c r="I4638" i="7"/>
  <c r="I4637" i="7"/>
  <c r="I4636" i="7"/>
  <c r="I4635" i="7"/>
  <c r="I4634" i="7"/>
  <c r="I1982" i="7"/>
  <c r="I1981" i="7"/>
  <c r="I3376" i="7"/>
  <c r="I1980" i="7"/>
  <c r="I5320" i="7"/>
  <c r="I281" i="7"/>
  <c r="I280" i="7"/>
  <c r="I279" i="7"/>
  <c r="I3375" i="7"/>
  <c r="I5319" i="7"/>
  <c r="I3374" i="7"/>
  <c r="I5318" i="7"/>
  <c r="I5317" i="7"/>
  <c r="I4633" i="7"/>
  <c r="I1217" i="7"/>
  <c r="I278" i="7"/>
  <c r="I277" i="7"/>
  <c r="I276" i="7"/>
  <c r="I275" i="7"/>
  <c r="I274" i="7"/>
  <c r="I273" i="7"/>
  <c r="I1216" i="7"/>
  <c r="I4632" i="7"/>
  <c r="I4631" i="7"/>
  <c r="I3373" i="7"/>
  <c r="I3372" i="7"/>
  <c r="I5769" i="7"/>
  <c r="I3371" i="7"/>
  <c r="I5768" i="7"/>
  <c r="I3370" i="7"/>
  <c r="I1979" i="7"/>
  <c r="I5767" i="7"/>
  <c r="I5766" i="7"/>
  <c r="I4630" i="7"/>
  <c r="I272" i="7"/>
  <c r="I271" i="7"/>
  <c r="I270" i="7"/>
  <c r="I1215" i="7"/>
  <c r="I269" i="7"/>
  <c r="I268" i="7"/>
  <c r="I267" i="7"/>
  <c r="I266" i="7"/>
  <c r="I265" i="7"/>
  <c r="I4629" i="7"/>
  <c r="I4628" i="7"/>
  <c r="I4627" i="7"/>
  <c r="I4626" i="7"/>
  <c r="I4625" i="7"/>
  <c r="I4624" i="7"/>
  <c r="I4623" i="7"/>
  <c r="I4622" i="7"/>
  <c r="I4621" i="7"/>
  <c r="I4620" i="7"/>
  <c r="I4619" i="7"/>
  <c r="I5316" i="7"/>
  <c r="I4917" i="7"/>
  <c r="I4916" i="7"/>
  <c r="I4618" i="7"/>
  <c r="I4617" i="7"/>
  <c r="I2216" i="7"/>
  <c r="I4616" i="7"/>
  <c r="I5765" i="7"/>
  <c r="I5764" i="7"/>
  <c r="I4615" i="7"/>
  <c r="I5763" i="7"/>
  <c r="I5762" i="7"/>
  <c r="I1978" i="7"/>
  <c r="I1977" i="7"/>
  <c r="I1214" i="7"/>
  <c r="I2215" i="7"/>
  <c r="I3369" i="7"/>
  <c r="I3368" i="7"/>
  <c r="I3367" i="7"/>
  <c r="I3366" i="7"/>
  <c r="I3365" i="7"/>
  <c r="I1213" i="7"/>
  <c r="I4614" i="7"/>
  <c r="I1976" i="7"/>
  <c r="I5315" i="7"/>
  <c r="I1212" i="7"/>
  <c r="I1211" i="7"/>
  <c r="I1210" i="7"/>
  <c r="I3364" i="7"/>
  <c r="I3363" i="7"/>
  <c r="I5314" i="7"/>
  <c r="I5313" i="7"/>
  <c r="I1209" i="7"/>
  <c r="I1208" i="7"/>
  <c r="I1207" i="7"/>
  <c r="I5312" i="7"/>
  <c r="I1206" i="7"/>
  <c r="I1205" i="7"/>
  <c r="I4613" i="7"/>
  <c r="I1204" i="7"/>
  <c r="I1975" i="7"/>
  <c r="I1203" i="7"/>
  <c r="I1202" i="7"/>
  <c r="I1201" i="7"/>
  <c r="I4612" i="7"/>
  <c r="I1200" i="7"/>
  <c r="I1199" i="7"/>
  <c r="I1198" i="7"/>
  <c r="I1974" i="7"/>
  <c r="I1973" i="7"/>
  <c r="I1972" i="7"/>
  <c r="I1197" i="7"/>
  <c r="I1196" i="7"/>
  <c r="I4915" i="7"/>
  <c r="I3362" i="7"/>
  <c r="I3361" i="7"/>
  <c r="I3360" i="7"/>
  <c r="I3359" i="7"/>
  <c r="I5761" i="7"/>
  <c r="I4611" i="7"/>
  <c r="I2214" i="7"/>
  <c r="I2213" i="7"/>
  <c r="I4610" i="7"/>
  <c r="I1971" i="7"/>
  <c r="I1970" i="7"/>
  <c r="I1195" i="7"/>
  <c r="I1969" i="7"/>
  <c r="I1194" i="7"/>
  <c r="I1968" i="7"/>
  <c r="I1193" i="7"/>
  <c r="I1192" i="7"/>
  <c r="I1191" i="7"/>
  <c r="I1190" i="7"/>
  <c r="I3358" i="7"/>
  <c r="I1189" i="7"/>
  <c r="I1188" i="7"/>
  <c r="I4609" i="7"/>
  <c r="I4608" i="7"/>
  <c r="I1967" i="7"/>
  <c r="I2212" i="7"/>
  <c r="I1187" i="7"/>
  <c r="I4607" i="7"/>
  <c r="I4606" i="7"/>
  <c r="I4605" i="7"/>
  <c r="I4604" i="7"/>
  <c r="I4603" i="7"/>
  <c r="I4602" i="7"/>
  <c r="I4601" i="7"/>
  <c r="I4600" i="7"/>
  <c r="I1186" i="7"/>
  <c r="I264" i="7"/>
  <c r="I263" i="7"/>
  <c r="I262" i="7"/>
  <c r="I261" i="7"/>
  <c r="I260" i="7"/>
  <c r="I259" i="7"/>
  <c r="I258" i="7"/>
  <c r="I257" i="7"/>
  <c r="I4599" i="7"/>
  <c r="I4598" i="7"/>
  <c r="I1185" i="7"/>
  <c r="I3357" i="7"/>
  <c r="I1184" i="7"/>
  <c r="I1183" i="7"/>
  <c r="I1182" i="7"/>
  <c r="I3356" i="7"/>
  <c r="I2211" i="7"/>
  <c r="I3355" i="7"/>
  <c r="I3354" i="7"/>
  <c r="I3353" i="7"/>
  <c r="I1966" i="7"/>
  <c r="I4914" i="7"/>
  <c r="I3352" i="7"/>
  <c r="I1181" i="7"/>
  <c r="I1180" i="7"/>
  <c r="I1179" i="7"/>
  <c r="I1178" i="7"/>
  <c r="I4597" i="7"/>
  <c r="I5311" i="7"/>
  <c r="I3351" i="7"/>
  <c r="I3350" i="7"/>
  <c r="I3349" i="7"/>
  <c r="I4596" i="7"/>
  <c r="I4595" i="7"/>
  <c r="I4594" i="7"/>
  <c r="I4593" i="7"/>
  <c r="I4592" i="7"/>
  <c r="I1177" i="7"/>
  <c r="I1176" i="7"/>
  <c r="I1175" i="7"/>
  <c r="I1174" i="7"/>
  <c r="I256" i="7"/>
  <c r="I1173" i="7"/>
  <c r="I4913" i="7"/>
  <c r="I1172" i="7"/>
  <c r="I1171" i="7"/>
  <c r="I1170" i="7"/>
  <c r="I1169" i="7"/>
  <c r="I1168" i="7"/>
  <c r="I5760" i="7"/>
  <c r="I3348" i="7"/>
  <c r="I3347" i="7"/>
  <c r="I5759" i="7"/>
  <c r="I1167" i="7"/>
  <c r="I5310" i="7"/>
  <c r="I5309" i="7"/>
  <c r="I5758" i="7"/>
  <c r="I3346" i="7"/>
  <c r="I255" i="7"/>
  <c r="I254" i="7"/>
  <c r="I253" i="7"/>
  <c r="I252" i="7"/>
  <c r="I251" i="7"/>
  <c r="I250" i="7"/>
  <c r="I249" i="7"/>
  <c r="I5308" i="7"/>
  <c r="I5307" i="7"/>
  <c r="I5306" i="7"/>
  <c r="I5305" i="7"/>
  <c r="I1166" i="7"/>
  <c r="I1165" i="7"/>
  <c r="I1164" i="7"/>
  <c r="I1163" i="7"/>
  <c r="I5757" i="7"/>
  <c r="I1162" i="7"/>
  <c r="I1161" i="7"/>
  <c r="I1160" i="7"/>
  <c r="I5304" i="7"/>
  <c r="I4591" i="7"/>
  <c r="I4590" i="7"/>
  <c r="I5303" i="7"/>
  <c r="I5302" i="7"/>
  <c r="I5301" i="7"/>
  <c r="I3345" i="7"/>
  <c r="I3344" i="7"/>
  <c r="I3343" i="7"/>
  <c r="I3342" i="7"/>
  <c r="I3341" i="7"/>
  <c r="I3340" i="7"/>
  <c r="I3339" i="7"/>
  <c r="I3338" i="7"/>
  <c r="I5300" i="7"/>
  <c r="I3337" i="7"/>
  <c r="I4589" i="7"/>
  <c r="I1159" i="7"/>
  <c r="I1965" i="7"/>
  <c r="I3336" i="7"/>
  <c r="I1158" i="7"/>
  <c r="I1157" i="7"/>
  <c r="I3335" i="7"/>
  <c r="I1156" i="7"/>
  <c r="I1964" i="7"/>
  <c r="I1155" i="7"/>
  <c r="I1154" i="7"/>
  <c r="I1153" i="7"/>
  <c r="I1152" i="7"/>
  <c r="I1151" i="7"/>
  <c r="I1150" i="7"/>
  <c r="I1149" i="7"/>
  <c r="I1148" i="7"/>
  <c r="I1147" i="7"/>
  <c r="I1146" i="7"/>
  <c r="I5756" i="7"/>
  <c r="I5755" i="7"/>
  <c r="I2210" i="7"/>
  <c r="I5754" i="7"/>
  <c r="I5753" i="7"/>
  <c r="I2209" i="7"/>
  <c r="I2208" i="7"/>
  <c r="I5752" i="7"/>
  <c r="I4588" i="7"/>
  <c r="I1145" i="7"/>
  <c r="I1144" i="7"/>
  <c r="I2207" i="7"/>
  <c r="I2206" i="7"/>
  <c r="I4587" i="7"/>
  <c r="I248" i="7"/>
  <c r="I247" i="7"/>
  <c r="I246" i="7"/>
  <c r="I1143" i="7"/>
  <c r="I1142" i="7"/>
  <c r="I1141" i="7"/>
  <c r="I1140" i="7"/>
  <c r="I1139" i="7"/>
  <c r="I4586" i="7"/>
  <c r="I3334" i="7"/>
  <c r="I3333" i="7"/>
  <c r="I3332" i="7"/>
  <c r="I3331" i="7"/>
  <c r="I1138" i="7"/>
  <c r="I1137" i="7"/>
  <c r="I1136" i="7"/>
  <c r="I1135" i="7"/>
  <c r="I1134" i="7"/>
  <c r="I1133" i="7"/>
  <c r="I1132" i="7"/>
  <c r="I1131" i="7"/>
  <c r="I1130" i="7"/>
  <c r="I1129" i="7"/>
  <c r="I1128" i="7"/>
  <c r="I1127" i="7"/>
  <c r="I1126" i="7"/>
  <c r="I1125" i="7"/>
  <c r="I1124" i="7"/>
  <c r="I1123" i="7"/>
  <c r="I1122" i="7"/>
  <c r="I1121" i="7"/>
  <c r="I1120" i="7"/>
  <c r="I1119" i="7"/>
  <c r="I1118" i="7"/>
  <c r="I1117" i="7"/>
  <c r="I5299" i="7"/>
  <c r="I5298" i="7"/>
  <c r="I5297" i="7"/>
  <c r="I1116" i="7"/>
  <c r="I5296" i="7"/>
  <c r="I1115" i="7"/>
  <c r="I1114" i="7"/>
  <c r="I1113" i="7"/>
  <c r="I1112" i="7"/>
  <c r="I3330" i="7"/>
  <c r="I1963" i="7"/>
  <c r="I1962" i="7"/>
  <c r="I1111" i="7"/>
  <c r="I1110" i="7"/>
  <c r="I1109" i="7"/>
  <c r="I1108" i="7"/>
  <c r="I1107" i="7"/>
  <c r="I5295" i="7"/>
  <c r="I4912" i="7"/>
  <c r="I245" i="7"/>
  <c r="I244" i="7"/>
  <c r="I243" i="7"/>
  <c r="I242" i="7"/>
  <c r="I5294" i="7"/>
  <c r="I1961" i="7"/>
  <c r="I1106" i="7"/>
  <c r="I1105" i="7"/>
  <c r="I1104" i="7"/>
  <c r="I5293" i="7"/>
  <c r="I1103" i="7"/>
  <c r="I1102" i="7"/>
  <c r="I5751" i="7"/>
  <c r="I4585" i="7"/>
  <c r="I3329" i="7"/>
  <c r="I1101" i="7"/>
  <c r="I1100" i="7"/>
  <c r="I1099" i="7"/>
  <c r="I1098" i="7"/>
  <c r="I241" i="7"/>
  <c r="I240" i="7"/>
  <c r="I239" i="7"/>
  <c r="I1097" i="7"/>
  <c r="I4584" i="7"/>
  <c r="I4583" i="7"/>
  <c r="I4582" i="7"/>
  <c r="I4581" i="7"/>
  <c r="I4580" i="7"/>
  <c r="I4579" i="7"/>
  <c r="I3328" i="7"/>
  <c r="I1960" i="7"/>
  <c r="I3327" i="7"/>
  <c r="I238" i="7"/>
  <c r="I237" i="7"/>
  <c r="I4578" i="7"/>
  <c r="I4577" i="7"/>
  <c r="I1096" i="7"/>
  <c r="I4576" i="7"/>
  <c r="I4575" i="7"/>
  <c r="I1095" i="7"/>
  <c r="I1094" i="7"/>
  <c r="I5750" i="7"/>
  <c r="I5292" i="7"/>
  <c r="I5291" i="7"/>
  <c r="I5290" i="7"/>
  <c r="I5289" i="7"/>
  <c r="I5288" i="7"/>
  <c r="I3326" i="7"/>
  <c r="I5287" i="7"/>
  <c r="I5286" i="7"/>
  <c r="I5285" i="7"/>
  <c r="I5284" i="7"/>
  <c r="I5283" i="7"/>
  <c r="I3325" i="7"/>
  <c r="I3324" i="7"/>
  <c r="I5282" i="7"/>
  <c r="I5281" i="7"/>
  <c r="I5280" i="7"/>
  <c r="I236" i="7"/>
  <c r="I1093" i="7"/>
  <c r="I1092" i="7"/>
  <c r="I1091" i="7"/>
  <c r="I5279" i="7"/>
  <c r="I1090" i="7"/>
  <c r="I5278" i="7"/>
  <c r="I5277" i="7"/>
  <c r="I5276" i="7"/>
  <c r="I5275" i="7"/>
  <c r="I235" i="7"/>
  <c r="I234" i="7"/>
  <c r="I1089" i="7"/>
  <c r="I1088" i="7"/>
  <c r="I5274" i="7"/>
  <c r="I5273" i="7"/>
  <c r="I5272" i="7"/>
  <c r="I5271" i="7"/>
  <c r="I5270" i="7"/>
  <c r="I4574" i="7"/>
  <c r="I5749" i="7"/>
  <c r="I1087" i="7"/>
  <c r="I1086" i="7"/>
  <c r="I1085" i="7"/>
  <c r="I1084" i="7"/>
  <c r="I1083" i="7"/>
  <c r="I1082" i="7"/>
  <c r="I1081" i="7"/>
  <c r="I4573" i="7"/>
  <c r="I5748" i="7"/>
  <c r="I5747" i="7"/>
  <c r="I1080" i="7"/>
  <c r="I1079" i="7"/>
  <c r="I1078" i="7"/>
  <c r="I1959" i="7"/>
  <c r="I1077" i="7"/>
  <c r="I1076" i="7"/>
  <c r="I1075" i="7"/>
  <c r="I5269" i="7"/>
  <c r="I5268" i="7"/>
  <c r="I4911" i="7"/>
  <c r="I4572" i="7"/>
  <c r="I1074" i="7"/>
  <c r="I5267" i="7"/>
  <c r="I1609" i="7"/>
  <c r="I1608" i="7"/>
  <c r="I4943" i="7"/>
  <c r="I4942" i="7"/>
  <c r="I1607" i="7"/>
  <c r="I2300" i="7"/>
  <c r="I2299" i="7"/>
  <c r="I2298" i="7"/>
  <c r="I5464" i="7"/>
  <c r="I1605" i="7"/>
  <c r="I2085" i="7"/>
  <c r="I3813" i="7"/>
  <c r="I2083" i="7"/>
  <c r="I2082" i="7"/>
  <c r="I3812" i="7"/>
  <c r="I4865" i="7"/>
  <c r="I3811" i="7"/>
  <c r="I3809" i="7"/>
  <c r="I3808" i="7"/>
  <c r="I4941" i="7"/>
  <c r="I2081" i="7"/>
  <c r="I3807" i="7"/>
  <c r="I1604" i="7"/>
  <c r="I1594" i="7"/>
  <c r="I1606" i="7"/>
  <c r="I2084" i="7"/>
  <c r="I3810" i="7"/>
  <c r="I5266" i="7"/>
  <c r="I5265" i="7"/>
  <c r="I1073" i="7"/>
  <c r="I1072" i="7"/>
  <c r="I2205" i="7"/>
  <c r="I5746" i="7"/>
  <c r="I3323" i="7"/>
  <c r="I3322" i="7"/>
  <c r="I3321" i="7"/>
  <c r="I3320" i="7"/>
  <c r="I3319" i="7"/>
  <c r="I3318" i="7"/>
  <c r="I3317" i="7"/>
  <c r="I4571" i="7"/>
  <c r="I3316" i="7"/>
  <c r="I3315" i="7"/>
  <c r="I3314" i="7"/>
  <c r="I1071" i="7"/>
  <c r="I2204" i="7"/>
  <c r="I4570" i="7"/>
  <c r="I4569" i="7"/>
  <c r="I3313" i="7"/>
  <c r="I3312" i="7"/>
  <c r="I3311" i="7"/>
  <c r="I4910" i="7"/>
  <c r="I3310" i="7"/>
  <c r="I3309" i="7"/>
  <c r="I2203" i="7"/>
  <c r="I2202" i="7"/>
  <c r="I2201" i="7"/>
  <c r="I2200" i="7"/>
  <c r="I3308" i="7"/>
  <c r="I2199" i="7"/>
  <c r="I1070" i="7"/>
  <c r="I5745" i="7"/>
  <c r="I4568" i="7"/>
  <c r="I233" i="7"/>
  <c r="I232" i="7"/>
  <c r="I2198" i="7"/>
  <c r="I231" i="7"/>
  <c r="I230" i="7"/>
  <c r="I229" i="7"/>
  <c r="I228" i="7"/>
  <c r="I227" i="7"/>
  <c r="I226" i="7"/>
  <c r="I225" i="7"/>
  <c r="I224" i="7"/>
  <c r="I223" i="7"/>
  <c r="I222" i="7"/>
  <c r="I221" i="7"/>
  <c r="I220" i="7"/>
  <c r="I219" i="7"/>
  <c r="I218" i="7"/>
  <c r="I5264" i="7"/>
  <c r="I4567" i="7"/>
  <c r="I4566" i="7"/>
  <c r="I1958" i="7"/>
  <c r="I1069" i="7"/>
  <c r="I3307" i="7"/>
  <c r="I3306" i="7"/>
  <c r="I5263" i="7"/>
  <c r="I3305" i="7"/>
  <c r="I3304" i="7"/>
  <c r="I5744" i="7"/>
  <c r="I3303" i="7"/>
  <c r="I3302" i="7"/>
  <c r="I3301" i="7"/>
  <c r="I5262" i="7"/>
  <c r="I4565" i="7"/>
  <c r="I1957" i="7"/>
  <c r="I4564" i="7"/>
  <c r="I4563" i="7"/>
  <c r="I1068" i="7"/>
  <c r="I1067" i="7"/>
  <c r="I1956" i="7"/>
  <c r="I1066" i="7"/>
  <c r="I1065" i="7"/>
  <c r="I5261" i="7"/>
  <c r="I5260" i="7"/>
  <c r="I4562" i="7"/>
  <c r="I4561" i="7"/>
  <c r="I4560" i="7"/>
  <c r="I4559" i="7"/>
  <c r="I4558" i="7"/>
  <c r="I4557" i="7"/>
  <c r="I3300" i="7"/>
  <c r="I4556" i="7"/>
  <c r="I4555" i="7"/>
  <c r="I3299" i="7"/>
  <c r="I3298" i="7"/>
  <c r="I3297" i="7"/>
  <c r="I4554" i="7"/>
  <c r="I4553" i="7"/>
  <c r="I4552" i="7"/>
  <c r="I4551" i="7"/>
  <c r="I3296" i="7"/>
  <c r="I3295" i="7"/>
  <c r="I3294" i="7"/>
  <c r="I3293" i="7"/>
  <c r="I3292" i="7"/>
  <c r="I3291" i="7"/>
  <c r="I3290" i="7"/>
  <c r="I3289" i="7"/>
  <c r="I3288" i="7"/>
  <c r="I3287" i="7"/>
  <c r="I3286" i="7"/>
  <c r="I3285" i="7"/>
  <c r="I3284" i="7"/>
  <c r="I3283" i="7"/>
  <c r="I1955" i="7"/>
  <c r="I4550" i="7"/>
  <c r="I4549" i="7"/>
  <c r="I3282" i="7"/>
  <c r="I4548" i="7"/>
  <c r="I1064" i="7"/>
  <c r="I5259" i="7"/>
  <c r="I1063" i="7"/>
  <c r="I5258" i="7"/>
  <c r="I5257" i="7"/>
  <c r="I1062" i="7"/>
  <c r="I1061" i="7"/>
  <c r="I4547" i="7"/>
  <c r="I3281" i="7"/>
  <c r="I3280" i="7"/>
  <c r="I3279" i="7"/>
  <c r="I4546" i="7"/>
  <c r="I4545" i="7"/>
  <c r="I1060" i="7"/>
  <c r="I1059" i="7"/>
  <c r="I1058" i="7"/>
  <c r="I4544" i="7"/>
  <c r="I5256" i="7"/>
  <c r="I2197" i="7"/>
  <c r="I2196" i="7"/>
  <c r="I2195" i="7"/>
  <c r="I5743" i="7"/>
  <c r="I5742" i="7"/>
  <c r="I2194" i="7"/>
  <c r="I2193" i="7"/>
  <c r="I2192" i="7"/>
  <c r="I2191" i="7"/>
  <c r="I2190" i="7"/>
  <c r="I5255" i="7"/>
  <c r="I5254" i="7"/>
  <c r="I5253" i="7"/>
  <c r="I2189" i="7"/>
  <c r="I2188" i="7"/>
  <c r="I1057" i="7"/>
  <c r="I1056" i="7"/>
  <c r="I1055" i="7"/>
  <c r="I1054" i="7"/>
  <c r="I1053" i="7"/>
  <c r="I1052" i="7"/>
  <c r="I5741" i="7"/>
  <c r="I5740" i="7"/>
  <c r="I5739" i="7"/>
  <c r="I3278" i="7"/>
  <c r="I3277" i="7"/>
  <c r="I3276" i="7"/>
  <c r="I3275" i="7"/>
  <c r="I1051" i="7"/>
  <c r="I1050" i="7"/>
  <c r="I3274" i="7"/>
  <c r="I2187" i="7"/>
  <c r="I5252" i="7"/>
  <c r="I5251" i="7"/>
  <c r="I5250" i="7"/>
  <c r="I2186" i="7"/>
  <c r="I5249" i="7"/>
  <c r="I5248" i="7"/>
  <c r="I1954" i="7"/>
  <c r="I2185" i="7"/>
  <c r="I2184" i="7"/>
  <c r="I2183" i="7"/>
  <c r="I1049" i="7"/>
  <c r="I1048" i="7"/>
  <c r="I4543" i="7"/>
  <c r="I4542" i="7"/>
  <c r="I5738" i="7"/>
  <c r="I4541" i="7"/>
  <c r="I4540" i="7"/>
  <c r="I2182" i="7"/>
  <c r="I2181" i="7"/>
  <c r="I5247" i="7"/>
  <c r="I1047" i="7"/>
  <c r="I5737" i="7"/>
  <c r="I5736" i="7"/>
  <c r="I5735" i="7"/>
  <c r="I5734" i="7"/>
  <c r="I5733" i="7"/>
  <c r="I5732" i="7"/>
  <c r="I1953" i="7"/>
  <c r="I5731" i="7"/>
  <c r="I1952" i="7"/>
  <c r="I1951" i="7"/>
  <c r="I1950" i="7"/>
  <c r="I1949" i="7"/>
  <c r="I1948" i="7"/>
  <c r="I5730" i="7"/>
  <c r="I4539" i="7"/>
  <c r="I4538" i="7"/>
  <c r="I4537" i="7"/>
  <c r="I3273" i="7"/>
  <c r="I3272" i="7"/>
  <c r="I4536" i="7"/>
  <c r="I4535" i="7"/>
  <c r="I3271" i="7"/>
  <c r="I5729" i="7"/>
  <c r="I3270" i="7"/>
  <c r="I4534" i="7"/>
  <c r="I5728" i="7"/>
  <c r="I5727" i="7"/>
  <c r="I5726" i="7"/>
  <c r="I5725" i="7"/>
  <c r="I1046" i="7"/>
  <c r="I1045" i="7"/>
  <c r="I1044" i="7"/>
  <c r="I3269" i="7"/>
  <c r="I4533" i="7"/>
  <c r="I4532" i="7"/>
  <c r="I4531" i="7"/>
  <c r="I4530" i="7"/>
  <c r="I1043" i="7"/>
  <c r="I5724" i="7"/>
  <c r="I5723" i="7"/>
  <c r="I1042" i="7"/>
  <c r="I1041" i="7"/>
  <c r="I4529" i="7"/>
  <c r="I4528" i="7"/>
  <c r="I4527" i="7"/>
  <c r="I4526" i="7"/>
  <c r="I4525" i="7"/>
  <c r="I4524" i="7"/>
  <c r="I1040" i="7"/>
  <c r="I4523" i="7"/>
  <c r="I5722" i="7"/>
  <c r="I3268" i="7"/>
  <c r="I3267" i="7"/>
  <c r="I3266" i="7"/>
  <c r="I3265" i="7"/>
  <c r="I5246" i="7"/>
  <c r="I3264" i="7"/>
  <c r="I5721" i="7"/>
  <c r="I1039" i="7"/>
  <c r="I1038" i="7"/>
  <c r="I1037" i="7"/>
  <c r="I1036" i="7"/>
  <c r="I1035" i="7"/>
  <c r="I1034" i="7"/>
  <c r="I1033" i="7"/>
  <c r="I5720" i="7"/>
  <c r="I5719" i="7"/>
  <c r="I5718" i="7"/>
  <c r="I1032" i="7"/>
  <c r="I1031" i="7"/>
  <c r="I1030" i="7"/>
  <c r="I1029" i="7"/>
  <c r="I1028" i="7"/>
  <c r="I1027" i="7"/>
  <c r="I4522" i="7"/>
  <c r="I1026" i="7"/>
  <c r="I4521" i="7"/>
  <c r="I1025" i="7"/>
  <c r="I1024" i="7"/>
  <c r="I1023" i="7"/>
  <c r="I1022" i="7"/>
  <c r="I1021" i="7"/>
  <c r="I1020" i="7"/>
  <c r="I1019" i="7"/>
  <c r="I1018" i="7"/>
  <c r="I2180" i="7"/>
  <c r="I2179" i="7"/>
  <c r="I2178" i="7"/>
  <c r="I2177" i="7"/>
  <c r="I2176" i="7"/>
  <c r="I217" i="7"/>
  <c r="I216" i="7"/>
  <c r="I5245" i="7"/>
  <c r="I3263" i="7"/>
  <c r="I4520" i="7"/>
  <c r="I4519" i="7"/>
  <c r="I215" i="7"/>
  <c r="I214" i="7"/>
  <c r="I4518" i="7"/>
  <c r="I5244" i="7"/>
  <c r="I5243" i="7"/>
  <c r="I5242" i="7"/>
  <c r="I4517" i="7"/>
  <c r="I1017" i="7"/>
  <c r="I1016" i="7"/>
  <c r="I1015" i="7"/>
  <c r="I1014" i="7"/>
  <c r="I1013" i="7"/>
  <c r="I3262" i="7"/>
  <c r="I3261" i="7"/>
  <c r="I4516" i="7"/>
  <c r="I4515" i="7"/>
  <c r="I4514" i="7"/>
  <c r="I4513" i="7"/>
  <c r="I3260" i="7"/>
  <c r="I5241" i="7"/>
  <c r="I3259" i="7"/>
  <c r="I4512" i="7"/>
  <c r="I4511" i="7"/>
  <c r="I5717" i="7"/>
  <c r="I4510" i="7"/>
  <c r="I1947" i="7"/>
  <c r="I4509" i="7"/>
  <c r="I5240" i="7"/>
  <c r="I1012" i="7"/>
  <c r="I1011" i="7"/>
  <c r="I1010" i="7"/>
  <c r="I2175" i="7"/>
  <c r="I5716" i="7"/>
  <c r="I4508" i="7"/>
  <c r="I2174" i="7"/>
  <c r="I1009" i="7"/>
  <c r="I5715" i="7"/>
  <c r="I5239" i="7"/>
  <c r="I5238" i="7"/>
  <c r="I5237" i="7"/>
  <c r="I5236" i="7"/>
  <c r="I5235" i="7"/>
  <c r="I5234" i="7"/>
  <c r="I5233" i="7"/>
  <c r="I5232" i="7"/>
  <c r="I5231" i="7"/>
  <c r="I3258" i="7"/>
  <c r="I3257" i="7"/>
  <c r="I3256" i="7"/>
  <c r="I3255" i="7"/>
  <c r="I3254" i="7"/>
  <c r="I1008" i="7"/>
  <c r="I4909" i="7"/>
  <c r="I4908" i="7"/>
  <c r="I4907" i="7"/>
  <c r="I3253" i="7"/>
  <c r="I3252" i="7"/>
  <c r="I4507" i="7"/>
  <c r="I4906" i="7"/>
  <c r="I4506" i="7"/>
  <c r="I4505" i="7"/>
  <c r="I4504" i="7"/>
  <c r="I4503" i="7"/>
  <c r="I4502" i="7"/>
  <c r="I4501" i="7"/>
  <c r="I4500" i="7"/>
  <c r="I2173" i="7"/>
  <c r="I2172" i="7"/>
  <c r="I2171" i="7"/>
  <c r="I2170" i="7"/>
  <c r="I2169" i="7"/>
  <c r="I5230" i="7"/>
  <c r="I4905" i="7"/>
  <c r="I1007" i="7"/>
  <c r="I1006" i="7"/>
  <c r="I5229" i="7"/>
  <c r="I5228" i="7"/>
  <c r="I5227" i="7"/>
  <c r="I1946" i="7"/>
  <c r="I1945" i="7"/>
  <c r="I1944" i="7"/>
  <c r="I5714" i="7"/>
  <c r="I5713" i="7"/>
  <c r="I2168" i="7"/>
  <c r="I2167" i="7"/>
  <c r="I2166" i="7"/>
  <c r="I2165" i="7"/>
  <c r="I2164" i="7"/>
  <c r="I1005" i="7"/>
  <c r="I1004" i="7"/>
  <c r="I2163" i="7"/>
  <c r="I2162" i="7"/>
  <c r="I2161" i="7"/>
  <c r="I2160" i="7"/>
  <c r="I2159" i="7"/>
  <c r="I1943" i="7"/>
  <c r="I1942" i="7"/>
  <c r="I1941" i="7"/>
  <c r="I213" i="7"/>
  <c r="I4499" i="7"/>
  <c r="I4498" i="7"/>
  <c r="I1003" i="7"/>
  <c r="I1002" i="7"/>
  <c r="I4497" i="7"/>
  <c r="I3251" i="7"/>
  <c r="I4904" i="7"/>
  <c r="I3250" i="7"/>
  <c r="I4496" i="7"/>
  <c r="I2158" i="7"/>
  <c r="I4495" i="7"/>
  <c r="I212" i="7"/>
  <c r="I4494" i="7"/>
  <c r="I3249" i="7"/>
  <c r="I3248" i="7"/>
  <c r="I4493" i="7"/>
  <c r="I4492" i="7"/>
  <c r="I211" i="7"/>
  <c r="I210" i="7"/>
  <c r="I209" i="7"/>
  <c r="I4903" i="7"/>
  <c r="I5226" i="7"/>
  <c r="I5225" i="7"/>
  <c r="I3247" i="7"/>
  <c r="I4491" i="7"/>
  <c r="I4490" i="7"/>
  <c r="I4489" i="7"/>
  <c r="I1001" i="7"/>
  <c r="I1000" i="7"/>
  <c r="I999" i="7"/>
  <c r="I998" i="7"/>
  <c r="I997" i="7"/>
  <c r="I996" i="7"/>
  <c r="I995" i="7"/>
  <c r="I994" i="7"/>
  <c r="I993" i="7"/>
  <c r="I4902" i="7"/>
  <c r="I1940" i="7"/>
  <c r="I1939" i="7"/>
  <c r="I992" i="7"/>
  <c r="I5712" i="7"/>
  <c r="I3246" i="7"/>
  <c r="I3245" i="7"/>
  <c r="I5224" i="7"/>
  <c r="I4488" i="7"/>
  <c r="I991" i="7"/>
  <c r="I990" i="7"/>
  <c r="I2157" i="7"/>
  <c r="I2156" i="7"/>
  <c r="I2155" i="7"/>
  <c r="I2154" i="7"/>
  <c r="I2153" i="7"/>
  <c r="I2152" i="7"/>
  <c r="I2151" i="7"/>
  <c r="I2150" i="7"/>
  <c r="I2149" i="7"/>
  <c r="I2148" i="7"/>
  <c r="I208" i="7"/>
  <c r="I207" i="7"/>
  <c r="I206" i="7"/>
  <c r="I2147" i="7"/>
  <c r="I2146" i="7"/>
  <c r="I2145" i="7"/>
  <c r="I4901" i="7"/>
  <c r="I989" i="7"/>
  <c r="I988" i="7"/>
  <c r="I4487" i="7"/>
  <c r="I987" i="7"/>
  <c r="I5711" i="7"/>
  <c r="I1938" i="7"/>
  <c r="I1937" i="7"/>
  <c r="I205" i="7"/>
  <c r="I204" i="7"/>
  <c r="I986" i="7"/>
  <c r="I5710" i="7"/>
  <c r="I4486" i="7"/>
  <c r="I1936" i="7"/>
  <c r="I5223" i="7"/>
  <c r="I5709" i="7"/>
  <c r="I1935" i="7"/>
  <c r="I1934" i="7"/>
  <c r="I1933" i="7"/>
  <c r="I1932" i="7"/>
  <c r="I1931" i="7"/>
  <c r="I4485" i="7"/>
  <c r="I5708" i="7"/>
  <c r="I4484" i="7"/>
  <c r="I4900" i="7"/>
  <c r="I4899" i="7"/>
  <c r="I5222" i="7"/>
  <c r="I5221" i="7"/>
  <c r="I985" i="7"/>
  <c r="I984" i="7"/>
  <c r="I983" i="7"/>
  <c r="I982" i="7"/>
  <c r="I981" i="7"/>
  <c r="I980" i="7"/>
  <c r="I3244" i="7"/>
  <c r="I3243" i="7"/>
  <c r="I979" i="7"/>
  <c r="I978" i="7"/>
  <c r="I977" i="7"/>
  <c r="I1930" i="7"/>
  <c r="I1929" i="7"/>
  <c r="I1928" i="7"/>
  <c r="I1927" i="7"/>
  <c r="I976" i="7"/>
  <c r="I3242" i="7"/>
  <c r="I3241" i="7"/>
  <c r="I3240" i="7"/>
  <c r="I4483" i="7"/>
  <c r="I4482" i="7"/>
  <c r="I3239" i="7"/>
  <c r="I3238" i="7"/>
  <c r="I3237" i="7"/>
  <c r="I975" i="7"/>
  <c r="I974" i="7"/>
  <c r="I973" i="7"/>
  <c r="I972" i="7"/>
  <c r="I4481" i="7"/>
  <c r="I3236" i="7"/>
  <c r="I2144" i="7"/>
  <c r="I971" i="7"/>
  <c r="I970" i="7"/>
  <c r="I969" i="7"/>
  <c r="I968" i="7"/>
  <c r="I967" i="7"/>
  <c r="I966" i="7"/>
  <c r="I965" i="7"/>
  <c r="I964" i="7"/>
  <c r="I963" i="7"/>
  <c r="I3235" i="7"/>
  <c r="I3234" i="7"/>
  <c r="I3233" i="7"/>
  <c r="I3232" i="7"/>
  <c r="I962" i="7"/>
  <c r="I5707" i="7"/>
  <c r="I1926" i="7"/>
  <c r="I5220" i="7"/>
  <c r="I5219" i="7"/>
  <c r="I5218" i="7"/>
  <c r="I5217" i="7"/>
  <c r="I5216" i="7"/>
  <c r="I3231" i="7"/>
  <c r="I3230" i="7"/>
  <c r="I3229" i="7"/>
  <c r="I3228" i="7"/>
  <c r="I4480" i="7"/>
  <c r="I4479" i="7"/>
  <c r="I3227" i="7"/>
  <c r="I3226" i="7"/>
  <c r="I5215" i="7"/>
  <c r="I5214" i="7"/>
  <c r="I5213" i="7"/>
  <c r="I5212" i="7"/>
  <c r="I5211" i="7"/>
  <c r="I5210" i="7"/>
  <c r="I5209" i="7"/>
  <c r="I203" i="7"/>
  <c r="I961" i="7"/>
  <c r="I5208" i="7"/>
  <c r="I5207" i="7"/>
  <c r="I5206" i="7"/>
  <c r="I5205" i="7"/>
  <c r="I5204" i="7"/>
  <c r="I5203" i="7"/>
  <c r="I202" i="7"/>
  <c r="I201" i="7"/>
  <c r="I200" i="7"/>
  <c r="I199" i="7"/>
  <c r="I198" i="7"/>
  <c r="I197" i="7"/>
  <c r="I5706" i="7"/>
  <c r="I960" i="7"/>
  <c r="I5705" i="7"/>
  <c r="I5704" i="7"/>
  <c r="I1925" i="7"/>
  <c r="I1924" i="7"/>
  <c r="I959" i="7"/>
  <c r="I958" i="7"/>
  <c r="I957" i="7"/>
  <c r="I956" i="7"/>
  <c r="I3225" i="7"/>
  <c r="I955" i="7"/>
  <c r="I954" i="7"/>
  <c r="I953" i="7"/>
  <c r="I952" i="7"/>
  <c r="I951" i="7"/>
  <c r="I1923" i="7"/>
  <c r="I1922" i="7"/>
  <c r="I1921" i="7"/>
  <c r="I1920" i="7"/>
  <c r="I1919" i="7"/>
  <c r="I3224" i="7"/>
  <c r="I4478" i="7"/>
  <c r="I4477" i="7"/>
  <c r="I4476" i="7"/>
  <c r="I4475" i="7"/>
  <c r="I4474" i="7"/>
  <c r="I1918" i="7"/>
  <c r="I1917" i="7"/>
  <c r="I5202" i="7"/>
  <c r="I1916" i="7"/>
  <c r="I950" i="7"/>
  <c r="I949" i="7"/>
  <c r="I5201" i="7"/>
  <c r="I1915" i="7"/>
  <c r="I5200" i="7"/>
  <c r="I1914" i="7"/>
  <c r="I5199" i="7"/>
  <c r="I1913" i="7"/>
  <c r="I3223" i="7"/>
  <c r="I3222" i="7"/>
  <c r="I3221" i="7"/>
  <c r="I3220" i="7"/>
  <c r="I3219" i="7"/>
  <c r="I948" i="7"/>
  <c r="I947" i="7"/>
  <c r="I946" i="7"/>
  <c r="I5198" i="7"/>
  <c r="I2143" i="7"/>
  <c r="I2142" i="7"/>
  <c r="I5197" i="7"/>
  <c r="I5196" i="7"/>
  <c r="I5195" i="7"/>
  <c r="I945" i="7"/>
  <c r="I2141" i="7"/>
  <c r="I4473" i="7"/>
  <c r="I944" i="7"/>
  <c r="I943" i="7"/>
  <c r="I942" i="7"/>
  <c r="I3218" i="7"/>
  <c r="I3217" i="7"/>
  <c r="I3216" i="7"/>
  <c r="I4472" i="7"/>
  <c r="I4471" i="7"/>
  <c r="I941" i="7"/>
  <c r="I4470" i="7"/>
  <c r="I2140" i="7"/>
  <c r="I4469" i="7"/>
  <c r="I3215" i="7"/>
  <c r="I940" i="7"/>
  <c r="I3214" i="7"/>
  <c r="I3213" i="7"/>
  <c r="I3212" i="7"/>
  <c r="I3211" i="7"/>
  <c r="I2139" i="7"/>
  <c r="I5194" i="7"/>
  <c r="I5193" i="7"/>
  <c r="I5192" i="7"/>
  <c r="I4468" i="7"/>
  <c r="I4467" i="7"/>
  <c r="I4466" i="7"/>
  <c r="I1912" i="7"/>
  <c r="I5703" i="7"/>
  <c r="I5702" i="7"/>
  <c r="I5701" i="7"/>
  <c r="I4465" i="7"/>
  <c r="I939" i="7"/>
  <c r="I4464" i="7"/>
  <c r="I3210" i="7"/>
  <c r="I5700" i="7"/>
  <c r="I3209" i="7"/>
  <c r="I3208" i="7"/>
  <c r="I3207" i="7"/>
  <c r="I4463" i="7"/>
  <c r="I3206" i="7"/>
  <c r="I3205" i="7"/>
  <c r="I938" i="7"/>
  <c r="I937" i="7"/>
  <c r="I936" i="7"/>
  <c r="I935" i="7"/>
  <c r="I934" i="7"/>
  <c r="I933" i="7"/>
  <c r="I932" i="7"/>
  <c r="I931" i="7"/>
  <c r="I930" i="7"/>
  <c r="I929" i="7"/>
  <c r="I928" i="7"/>
  <c r="I927" i="7"/>
  <c r="I926" i="7"/>
  <c r="I925" i="7"/>
  <c r="I924" i="7"/>
  <c r="I923" i="7"/>
  <c r="I1911" i="7"/>
  <c r="I1910" i="7"/>
  <c r="I1909" i="7"/>
  <c r="I1908" i="7"/>
  <c r="I1907" i="7"/>
  <c r="I1906" i="7"/>
  <c r="I1905" i="7"/>
  <c r="I4462" i="7"/>
  <c r="I4461" i="7"/>
  <c r="I4460" i="7"/>
  <c r="I1904" i="7"/>
  <c r="I1903" i="7"/>
  <c r="I5699" i="7"/>
  <c r="I1902" i="7"/>
  <c r="I3204" i="7"/>
  <c r="I5191" i="7"/>
  <c r="I922" i="7"/>
  <c r="I921" i="7"/>
  <c r="I920" i="7"/>
  <c r="I919" i="7"/>
  <c r="I918" i="7"/>
  <c r="I917" i="7"/>
  <c r="I916" i="7"/>
  <c r="I915" i="7"/>
  <c r="I914" i="7"/>
  <c r="I913" i="7"/>
  <c r="I912" i="7"/>
  <c r="I911" i="7"/>
  <c r="I910" i="7"/>
  <c r="I909" i="7"/>
  <c r="I908" i="7"/>
  <c r="I4459" i="7"/>
  <c r="I4458" i="7"/>
  <c r="I4457" i="7"/>
  <c r="I4456" i="7"/>
  <c r="I4455" i="7"/>
  <c r="I4454" i="7"/>
  <c r="I907" i="7"/>
  <c r="I906" i="7"/>
  <c r="I905" i="7"/>
  <c r="I5190" i="7"/>
  <c r="I904" i="7"/>
  <c r="I903" i="7"/>
  <c r="I902" i="7"/>
  <c r="I901" i="7"/>
  <c r="I900" i="7"/>
  <c r="I899" i="7"/>
  <c r="I898" i="7"/>
  <c r="I2138" i="7"/>
  <c r="I897" i="7"/>
  <c r="I896" i="7"/>
  <c r="I1901" i="7"/>
  <c r="I196" i="7"/>
  <c r="I195" i="7"/>
  <c r="I2137" i="7"/>
  <c r="I2136" i="7"/>
  <c r="I5698" i="7"/>
  <c r="I895" i="7"/>
  <c r="I894" i="7"/>
  <c r="I3203" i="7"/>
  <c r="I893" i="7"/>
  <c r="I5697" i="7"/>
  <c r="I892" i="7"/>
  <c r="I891" i="7"/>
  <c r="I890" i="7"/>
  <c r="I889" i="7"/>
  <c r="I888" i="7"/>
  <c r="I887" i="7"/>
  <c r="I194" i="7"/>
  <c r="I193" i="7"/>
  <c r="I886" i="7"/>
  <c r="I3202" i="7"/>
  <c r="I3201" i="7"/>
  <c r="I3200" i="7"/>
  <c r="I3199" i="7"/>
  <c r="I3198" i="7"/>
  <c r="I3197" i="7"/>
  <c r="I5696" i="7"/>
  <c r="I3196" i="7"/>
  <c r="I3195" i="7"/>
  <c r="I3194" i="7"/>
  <c r="I3193" i="7"/>
  <c r="I3192" i="7"/>
  <c r="I3191" i="7"/>
  <c r="I3190" i="7"/>
  <c r="I3189" i="7"/>
  <c r="I3188" i="7"/>
  <c r="I3187" i="7"/>
  <c r="I4453" i="7"/>
  <c r="I4452" i="7"/>
  <c r="I4451" i="7"/>
  <c r="I4450" i="7"/>
  <c r="I3186" i="7"/>
  <c r="I3185" i="7"/>
  <c r="I3184" i="7"/>
  <c r="I4449" i="7"/>
  <c r="I3183" i="7"/>
  <c r="I4448" i="7"/>
  <c r="I4447" i="7"/>
  <c r="I3182" i="7"/>
  <c r="I3181" i="7"/>
  <c r="I3180" i="7"/>
  <c r="I3179" i="7"/>
  <c r="I3178" i="7"/>
  <c r="I3177" i="7"/>
  <c r="I3176" i="7"/>
  <c r="I3175" i="7"/>
  <c r="I3174" i="7"/>
  <c r="I3173" i="7"/>
  <c r="I3172" i="7"/>
  <c r="I3171" i="7"/>
  <c r="I3170" i="7"/>
  <c r="I3169" i="7"/>
  <c r="I3168" i="7"/>
  <c r="I3167" i="7"/>
  <c r="I3166" i="7"/>
  <c r="I3165" i="7"/>
  <c r="I3164" i="7"/>
  <c r="I3163" i="7"/>
  <c r="I3162" i="7"/>
  <c r="I3161" i="7"/>
  <c r="I3160" i="7"/>
  <c r="I3159" i="7"/>
  <c r="I3158" i="7"/>
  <c r="I3157" i="7"/>
  <c r="I3156" i="7"/>
  <c r="I3155" i="7"/>
  <c r="I3154" i="7"/>
  <c r="I3153" i="7"/>
  <c r="I3152" i="7"/>
  <c r="I4446" i="7"/>
  <c r="I3151" i="7"/>
  <c r="I3150" i="7"/>
  <c r="I3149" i="7"/>
  <c r="I4445" i="7"/>
  <c r="I4444" i="7"/>
  <c r="I4443" i="7"/>
  <c r="I4442" i="7"/>
  <c r="I4441" i="7"/>
  <c r="I3148" i="7"/>
  <c r="I4440" i="7"/>
  <c r="I3147" i="7"/>
  <c r="I4439" i="7"/>
  <c r="I4438" i="7"/>
  <c r="I3146" i="7"/>
  <c r="I3145" i="7"/>
  <c r="I3144" i="7"/>
  <c r="I3143" i="7"/>
  <c r="I3142" i="7"/>
  <c r="I3141" i="7"/>
  <c r="I3140" i="7"/>
  <c r="I3139" i="7"/>
  <c r="I3138" i="7"/>
  <c r="I3137" i="7"/>
  <c r="I3136" i="7"/>
  <c r="I3135" i="7"/>
  <c r="I3134" i="7"/>
  <c r="I3133" i="7"/>
  <c r="I3132" i="7"/>
  <c r="I3131" i="7"/>
  <c r="I3130" i="7"/>
  <c r="I3129" i="7"/>
  <c r="I3128" i="7"/>
  <c r="I3127" i="7"/>
  <c r="I3126" i="7"/>
  <c r="I3125" i="7"/>
  <c r="I5189" i="7"/>
  <c r="I5188" i="7"/>
  <c r="I5187" i="7"/>
  <c r="I885" i="7"/>
  <c r="I884" i="7"/>
  <c r="I5695" i="7"/>
  <c r="I92" i="7"/>
  <c r="I619" i="7"/>
  <c r="I618" i="7"/>
  <c r="I3983" i="7"/>
  <c r="I3982" i="7"/>
  <c r="I3981" i="7"/>
  <c r="I617" i="7"/>
  <c r="I616" i="7"/>
  <c r="I615" i="7"/>
  <c r="I5058" i="7"/>
  <c r="I91" i="7"/>
  <c r="I5541" i="7"/>
  <c r="I5540" i="7"/>
  <c r="I5539" i="7"/>
  <c r="I614" i="7"/>
  <c r="I90" i="7"/>
  <c r="I89" i="7"/>
  <c r="I88" i="7"/>
  <c r="I87" i="7"/>
  <c r="I3980" i="7"/>
  <c r="I2562" i="7"/>
  <c r="I2561" i="7"/>
  <c r="I2560" i="7"/>
  <c r="I5538" i="7"/>
  <c r="I613" i="7"/>
  <c r="I612" i="7"/>
  <c r="I611" i="7"/>
  <c r="I610" i="7"/>
  <c r="I609" i="7"/>
  <c r="I608" i="7"/>
  <c r="I5537" i="7"/>
  <c r="I5536" i="7"/>
  <c r="I5535" i="7"/>
  <c r="I3979" i="7"/>
  <c r="I607" i="7"/>
  <c r="I2559" i="7"/>
  <c r="I606" i="7"/>
  <c r="I605" i="7"/>
  <c r="I604" i="7"/>
  <c r="I603" i="7"/>
  <c r="I602" i="7"/>
  <c r="I3978" i="7"/>
  <c r="I3977" i="7"/>
  <c r="I3976" i="7"/>
  <c r="I3975" i="7"/>
  <c r="I1695" i="7"/>
  <c r="I5534" i="7"/>
  <c r="I5533" i="7"/>
  <c r="I5532" i="7"/>
  <c r="I601" i="7"/>
  <c r="I600" i="7"/>
  <c r="I599" i="7"/>
  <c r="I598" i="7"/>
  <c r="I5531" i="7"/>
  <c r="I5530" i="7"/>
  <c r="I597" i="7"/>
  <c r="I596" i="7"/>
  <c r="I595" i="7"/>
  <c r="I594" i="7"/>
  <c r="I593" i="7"/>
  <c r="I592" i="7"/>
  <c r="I591" i="7"/>
  <c r="I590" i="7"/>
  <c r="I589" i="7"/>
  <c r="I588" i="7"/>
  <c r="I587" i="7"/>
  <c r="I586" i="7"/>
  <c r="I585" i="7"/>
  <c r="I584" i="7"/>
  <c r="I2558" i="7"/>
  <c r="I583" i="7"/>
  <c r="I3974" i="7"/>
  <c r="I3973" i="7"/>
  <c r="I3972" i="7"/>
  <c r="I3971" i="7"/>
  <c r="I582" i="7"/>
  <c r="I581" i="7"/>
  <c r="I580" i="7"/>
  <c r="I2557" i="7"/>
  <c r="I2556" i="7"/>
  <c r="I2555" i="7"/>
  <c r="I2554" i="7"/>
  <c r="I2553" i="7"/>
  <c r="I5057" i="7"/>
  <c r="I579" i="7"/>
  <c r="I578" i="7"/>
  <c r="I5056" i="7"/>
  <c r="I5055" i="7"/>
  <c r="I5054" i="7"/>
  <c r="I5053" i="7"/>
  <c r="I2552" i="7"/>
  <c r="I2551" i="7"/>
  <c r="I5052" i="7"/>
  <c r="I5051" i="7"/>
  <c r="I5050" i="7"/>
  <c r="I5049" i="7"/>
  <c r="I5048" i="7"/>
  <c r="I3970" i="7"/>
  <c r="I3969" i="7"/>
  <c r="I3968" i="7"/>
  <c r="I2550" i="7"/>
  <c r="I577" i="7"/>
  <c r="I576" i="7"/>
  <c r="I5529" i="7"/>
  <c r="I575" i="7"/>
  <c r="I574" i="7"/>
  <c r="I573" i="7"/>
  <c r="I572" i="7"/>
  <c r="I571" i="7"/>
  <c r="I3967" i="7"/>
  <c r="I570" i="7"/>
  <c r="I569" i="7"/>
  <c r="I5528" i="7"/>
  <c r="I5047" i="7"/>
  <c r="I5046" i="7"/>
  <c r="I3966" i="7"/>
  <c r="I3965" i="7"/>
  <c r="I2102" i="7"/>
  <c r="I2101" i="7"/>
  <c r="I2100" i="7"/>
  <c r="I2099" i="7"/>
  <c r="I5045" i="7"/>
  <c r="I5044" i="7"/>
  <c r="I1694" i="7"/>
  <c r="I1693" i="7"/>
  <c r="I1692" i="7"/>
  <c r="I86" i="7"/>
  <c r="I85" i="7"/>
  <c r="I568" i="7"/>
  <c r="I567" i="7"/>
  <c r="I2549" i="7"/>
  <c r="I2548" i="7"/>
  <c r="I2547" i="7"/>
  <c r="I3964" i="7"/>
  <c r="I3963" i="7"/>
  <c r="I1691" i="7"/>
  <c r="I1690" i="7"/>
  <c r="I1689" i="7"/>
  <c r="I2546" i="7"/>
  <c r="I2545" i="7"/>
  <c r="I2544" i="7"/>
  <c r="I2543" i="7"/>
  <c r="I2542" i="7"/>
  <c r="I3962" i="7"/>
  <c r="I3961" i="7"/>
  <c r="I5043" i="7"/>
  <c r="I5042" i="7"/>
  <c r="I5041" i="7"/>
  <c r="I5040" i="7"/>
  <c r="I1688" i="7"/>
  <c r="I2541" i="7"/>
  <c r="I2540" i="7"/>
  <c r="I2539" i="7"/>
  <c r="I2538" i="7"/>
  <c r="I2537" i="7"/>
  <c r="I2536" i="7"/>
  <c r="I2535" i="7"/>
  <c r="I2534" i="7"/>
  <c r="I2533" i="7"/>
  <c r="I2532" i="7"/>
  <c r="I2531" i="7"/>
  <c r="I3960" i="7"/>
  <c r="I3959" i="7"/>
  <c r="I3958" i="7"/>
  <c r="I3957" i="7"/>
  <c r="I3956" i="7"/>
  <c r="I3955" i="7"/>
  <c r="I3954" i="7"/>
  <c r="I3953" i="7"/>
  <c r="I2530" i="7"/>
  <c r="I2529" i="7"/>
  <c r="I2098" i="7"/>
  <c r="I2528" i="7"/>
  <c r="I3952" i="7"/>
  <c r="I3951" i="7"/>
  <c r="I2527" i="7"/>
  <c r="I2526" i="7"/>
  <c r="I566" i="7"/>
  <c r="I565" i="7"/>
  <c r="I564" i="7"/>
  <c r="I1687" i="7"/>
  <c r="I1686" i="7"/>
  <c r="I1685" i="7"/>
  <c r="I2525" i="7"/>
  <c r="I2524" i="7"/>
  <c r="I2523" i="7"/>
  <c r="I3950" i="7"/>
  <c r="I5039" i="7"/>
  <c r="I5038" i="7"/>
  <c r="I3949" i="7"/>
  <c r="I3948" i="7"/>
  <c r="I563" i="7"/>
  <c r="I562" i="7"/>
  <c r="I561" i="7"/>
  <c r="I560" i="7"/>
  <c r="I4884" i="7"/>
  <c r="I5037" i="7"/>
  <c r="I1684" i="7"/>
  <c r="I3947" i="7"/>
  <c r="I1683" i="7"/>
  <c r="I3946" i="7"/>
  <c r="I3945" i="7"/>
  <c r="I3944" i="7"/>
  <c r="I3943" i="7"/>
  <c r="I3942" i="7"/>
  <c r="I559" i="7"/>
  <c r="I2097" i="7"/>
  <c r="I3941" i="7"/>
  <c r="I3940" i="7"/>
  <c r="I2522" i="7"/>
  <c r="I2521" i="7"/>
  <c r="I558" i="7"/>
  <c r="I557" i="7"/>
  <c r="I556" i="7"/>
  <c r="I555" i="7"/>
  <c r="I554" i="7"/>
  <c r="I5527" i="7"/>
  <c r="I3939" i="7"/>
  <c r="I3938" i="7"/>
  <c r="I3937" i="7"/>
  <c r="I2520" i="7"/>
  <c r="I2519" i="7"/>
  <c r="I553" i="7"/>
  <c r="I84" i="7"/>
  <c r="I83" i="7"/>
  <c r="I2518" i="7"/>
  <c r="I3936" i="7"/>
  <c r="I3935" i="7"/>
  <c r="I552" i="7"/>
  <c r="I551" i="7"/>
  <c r="I550" i="7"/>
  <c r="I5036" i="7"/>
  <c r="I5035" i="7"/>
  <c r="I5034" i="7"/>
  <c r="I5033" i="7"/>
  <c r="I5032" i="7"/>
  <c r="I1682" i="7"/>
  <c r="I1681" i="7"/>
  <c r="I1680" i="7"/>
  <c r="I1679" i="7"/>
  <c r="I1678" i="7"/>
  <c r="I3934" i="7"/>
  <c r="I1677" i="7"/>
  <c r="I1676" i="7"/>
  <c r="I1675" i="7"/>
  <c r="I1674" i="7"/>
  <c r="I1673" i="7"/>
  <c r="I2517" i="7"/>
  <c r="I1672" i="7"/>
  <c r="I1671" i="7"/>
  <c r="I1670" i="7"/>
  <c r="I1669" i="7"/>
  <c r="I1668" i="7"/>
  <c r="I1667" i="7"/>
  <c r="I1666" i="7"/>
  <c r="I1665" i="7"/>
  <c r="I1664" i="7"/>
  <c r="I1663" i="7"/>
  <c r="I1662" i="7"/>
  <c r="I1661" i="7"/>
  <c r="I1660" i="7"/>
  <c r="I2516" i="7"/>
  <c r="I2515" i="7"/>
  <c r="I2514" i="7"/>
  <c r="I2513" i="7"/>
  <c r="I3933" i="7"/>
  <c r="I3932" i="7"/>
  <c r="I3931" i="7"/>
  <c r="I3930" i="7"/>
  <c r="I3929" i="7"/>
  <c r="I3928" i="7"/>
  <c r="I3927" i="7"/>
  <c r="I3926" i="7"/>
  <c r="I3925" i="7"/>
  <c r="I3924" i="7"/>
  <c r="I3923" i="7"/>
  <c r="I3922" i="7"/>
  <c r="I3921" i="7"/>
  <c r="I3920" i="7"/>
  <c r="I3919" i="7"/>
  <c r="I3918" i="7"/>
  <c r="I3917" i="7"/>
  <c r="I3916" i="7"/>
  <c r="I5031" i="7"/>
  <c r="I5030" i="7"/>
  <c r="I5526" i="7"/>
  <c r="I5525" i="7"/>
  <c r="I5524" i="7"/>
  <c r="I2096" i="7"/>
  <c r="I1659" i="7"/>
  <c r="I1658" i="7"/>
  <c r="I1657" i="7"/>
  <c r="I2512" i="7"/>
  <c r="I3915" i="7"/>
  <c r="I2511" i="7"/>
  <c r="I1656" i="7"/>
  <c r="I3914" i="7"/>
  <c r="I3913" i="7"/>
  <c r="I1655" i="7"/>
  <c r="I82" i="7"/>
  <c r="I3912" i="7"/>
  <c r="I3911" i="7"/>
  <c r="I3910" i="7"/>
  <c r="I549" i="7"/>
  <c r="I548" i="7"/>
  <c r="I2510" i="7"/>
  <c r="I2509" i="7"/>
  <c r="I547" i="7"/>
  <c r="I546" i="7"/>
  <c r="I545" i="7"/>
  <c r="I544" i="7"/>
  <c r="I543" i="7"/>
  <c r="I2508" i="7"/>
  <c r="I2507" i="7"/>
  <c r="I2506" i="7"/>
  <c r="I2505" i="7"/>
  <c r="I2504" i="7"/>
  <c r="I2503" i="7"/>
  <c r="I2502" i="7"/>
  <c r="I2501" i="7"/>
  <c r="I2500" i="7"/>
  <c r="I2499" i="7"/>
  <c r="I2498" i="7"/>
  <c r="I2497" i="7"/>
  <c r="I2496" i="7"/>
  <c r="I5029" i="7"/>
  <c r="I2495" i="7"/>
  <c r="I2494" i="7"/>
  <c r="I2493" i="7"/>
  <c r="I3909" i="7"/>
  <c r="I81" i="7"/>
  <c r="I80" i="7"/>
  <c r="I79" i="7"/>
  <c r="I1654" i="7"/>
  <c r="I1653" i="7"/>
  <c r="I1652" i="7"/>
  <c r="I1651" i="7"/>
  <c r="I5028" i="7"/>
  <c r="I2492" i="7"/>
  <c r="I1650" i="7"/>
  <c r="I1649" i="7"/>
  <c r="I1648" i="7"/>
  <c r="I1647" i="7"/>
  <c r="I5027" i="7"/>
  <c r="I5026" i="7"/>
  <c r="I542" i="7"/>
  <c r="I541" i="7"/>
  <c r="I540" i="7"/>
  <c r="I5025" i="7"/>
  <c r="I4883" i="7"/>
  <c r="I5024" i="7"/>
  <c r="I5023" i="7"/>
  <c r="I5022" i="7"/>
  <c r="I1646" i="7"/>
  <c r="I1645" i="7"/>
  <c r="I5021" i="7"/>
  <c r="I5020" i="7"/>
  <c r="I2095" i="7"/>
  <c r="I3908" i="7"/>
  <c r="I1644" i="7"/>
  <c r="I3907" i="7"/>
  <c r="I3906" i="7"/>
  <c r="I1643" i="7"/>
  <c r="I1642" i="7"/>
  <c r="I5019" i="7"/>
  <c r="I2491" i="7"/>
  <c r="I2490" i="7"/>
  <c r="I2489" i="7"/>
  <c r="I2488" i="7"/>
  <c r="I2487" i="7"/>
  <c r="I2486" i="7"/>
  <c r="I2485" i="7"/>
  <c r="I2484" i="7"/>
  <c r="I539" i="7"/>
  <c r="I2094" i="7"/>
  <c r="I2093" i="7"/>
  <c r="I5018" i="7"/>
  <c r="I2483" i="7"/>
  <c r="I2482" i="7"/>
  <c r="I2481" i="7"/>
  <c r="I78" i="7"/>
  <c r="I77" i="7"/>
  <c r="I76" i="7"/>
  <c r="I5523" i="7"/>
  <c r="I1641" i="7"/>
  <c r="I1640" i="7"/>
  <c r="I3905" i="7"/>
  <c r="I3904" i="7"/>
  <c r="I3903" i="7"/>
  <c r="I3902" i="7"/>
  <c r="I3901" i="7"/>
  <c r="I3900" i="7"/>
  <c r="I3899" i="7"/>
  <c r="I3898" i="7"/>
  <c r="I3897" i="7"/>
  <c r="I3896" i="7"/>
  <c r="I3895" i="7"/>
  <c r="I3894" i="7"/>
  <c r="I5522" i="7"/>
  <c r="I5521" i="7"/>
  <c r="I2480" i="7"/>
  <c r="I2479" i="7"/>
  <c r="I2478" i="7"/>
  <c r="I2477" i="7"/>
  <c r="I2476" i="7"/>
  <c r="I2475" i="7"/>
  <c r="I5520" i="7"/>
  <c r="I5017" i="7"/>
  <c r="I5016" i="7"/>
  <c r="I5015" i="7"/>
  <c r="I5014" i="7"/>
  <c r="I5013" i="7"/>
  <c r="I5012" i="7"/>
  <c r="I5011" i="7"/>
  <c r="I5010" i="7"/>
  <c r="I5009" i="7"/>
  <c r="I5008" i="7"/>
  <c r="I2474" i="7"/>
  <c r="I2473" i="7"/>
  <c r="I2472" i="7"/>
  <c r="I538" i="7"/>
  <c r="I3893" i="7"/>
  <c r="I3892" i="7"/>
  <c r="I3891" i="7"/>
  <c r="I3890" i="7"/>
  <c r="I3889" i="7"/>
  <c r="I3888" i="7"/>
  <c r="I3887" i="7"/>
  <c r="I3886" i="7"/>
  <c r="I3885" i="7"/>
  <c r="I3884" i="7"/>
  <c r="I2471" i="7"/>
  <c r="I2470" i="7"/>
  <c r="I2469" i="7"/>
  <c r="I537" i="7"/>
  <c r="I75" i="7"/>
  <c r="I74" i="7"/>
  <c r="I73" i="7"/>
  <c r="I72" i="7"/>
  <c r="I71" i="7"/>
  <c r="I70" i="7"/>
  <c r="I536" i="7"/>
  <c r="I535" i="7"/>
  <c r="I534" i="7"/>
  <c r="I533" i="7"/>
  <c r="I532" i="7"/>
  <c r="I2468" i="7"/>
  <c r="I2467" i="7"/>
  <c r="I2466" i="7"/>
  <c r="I5007" i="7"/>
  <c r="I5006" i="7"/>
  <c r="I2465" i="7"/>
  <c r="I3883" i="7"/>
  <c r="I2464" i="7"/>
  <c r="I2463" i="7"/>
  <c r="I2462" i="7"/>
  <c r="I2461" i="7"/>
  <c r="I2460" i="7"/>
  <c r="I3882" i="7"/>
  <c r="I3881" i="7"/>
  <c r="I3880" i="7"/>
  <c r="I3879" i="7"/>
  <c r="I3878" i="7"/>
  <c r="I3877" i="7"/>
  <c r="I3876" i="7"/>
  <c r="I3875" i="7"/>
  <c r="I3874" i="7"/>
  <c r="I5519" i="7"/>
  <c r="I5518" i="7"/>
  <c r="I5517" i="7"/>
  <c r="I5516" i="7"/>
  <c r="I5515" i="7"/>
  <c r="I5514" i="7"/>
  <c r="I5513" i="7"/>
  <c r="I5512" i="7"/>
  <c r="I5511" i="7"/>
  <c r="I5510" i="7"/>
  <c r="I5509" i="7"/>
  <c r="I5508" i="7"/>
  <c r="I5507" i="7"/>
  <c r="I5506" i="7"/>
  <c r="I5505" i="7"/>
  <c r="I5504" i="7"/>
  <c r="I5503" i="7"/>
  <c r="I5502" i="7"/>
  <c r="I5501" i="7"/>
  <c r="I5500" i="7"/>
  <c r="I531" i="7"/>
  <c r="I530" i="7"/>
  <c r="I529" i="7"/>
  <c r="I528" i="7"/>
  <c r="I527" i="7"/>
  <c r="I526" i="7"/>
  <c r="I525" i="7"/>
  <c r="I524" i="7"/>
  <c r="I5005" i="7"/>
  <c r="I5004" i="7"/>
  <c r="I5003" i="7"/>
  <c r="I5002" i="7"/>
  <c r="I5001" i="7"/>
  <c r="I5000" i="7"/>
  <c r="I5499" i="7"/>
  <c r="I1639" i="7"/>
  <c r="I5498" i="7"/>
  <c r="I5497" i="7"/>
  <c r="I5496" i="7"/>
  <c r="I5495" i="7"/>
  <c r="I5494" i="7"/>
  <c r="I5493" i="7"/>
  <c r="I5492" i="7"/>
  <c r="I523" i="7"/>
  <c r="I522" i="7"/>
  <c r="I521" i="7"/>
  <c r="I520" i="7"/>
  <c r="I5491" i="7"/>
  <c r="I3873" i="7"/>
  <c r="I5490" i="7"/>
  <c r="I5489" i="7"/>
  <c r="I5488" i="7"/>
  <c r="I519" i="7"/>
  <c r="I4882" i="7"/>
  <c r="I4999" i="7"/>
  <c r="I69" i="7"/>
  <c r="I68" i="7"/>
  <c r="I67" i="7"/>
  <c r="I66" i="7"/>
  <c r="I518" i="7"/>
  <c r="I517" i="7"/>
  <c r="I516" i="7"/>
  <c r="I515" i="7"/>
  <c r="I4881" i="7"/>
  <c r="I4998" i="7"/>
  <c r="I4997" i="7"/>
  <c r="I514" i="7"/>
  <c r="I513" i="7"/>
  <c r="I512" i="7"/>
  <c r="I511" i="7"/>
  <c r="I510" i="7"/>
  <c r="I509" i="7"/>
  <c r="I2459" i="7"/>
  <c r="I2458" i="7"/>
  <c r="I2457" i="7"/>
  <c r="I2456" i="7"/>
  <c r="I2455" i="7"/>
  <c r="I2454" i="7"/>
  <c r="I2453" i="7"/>
  <c r="I508" i="7"/>
  <c r="I3872" i="7"/>
  <c r="I3871" i="7"/>
  <c r="I3870" i="7"/>
  <c r="I3869" i="7"/>
  <c r="I3868" i="7"/>
  <c r="I3867" i="7"/>
  <c r="I3866" i="7"/>
  <c r="I3865" i="7"/>
  <c r="I3864" i="7"/>
  <c r="I3863" i="7"/>
  <c r="I3862" i="7"/>
  <c r="I3861" i="7"/>
  <c r="I3860" i="7"/>
  <c r="I3859" i="7"/>
  <c r="I3858" i="7"/>
  <c r="I3857" i="7"/>
  <c r="I3856" i="7"/>
  <c r="I3855" i="7"/>
  <c r="I507" i="7"/>
  <c r="I506" i="7"/>
  <c r="I505" i="7"/>
  <c r="I504" i="7"/>
  <c r="I2092" i="7"/>
  <c r="I503" i="7"/>
  <c r="I502" i="7"/>
  <c r="I4880" i="7"/>
  <c r="I4879" i="7"/>
  <c r="I4878" i="7"/>
  <c r="I4877" i="7"/>
  <c r="I4876" i="7"/>
  <c r="I4875" i="7"/>
  <c r="I5487" i="7"/>
  <c r="I5486" i="7"/>
  <c r="I501" i="7"/>
  <c r="I500" i="7"/>
  <c r="I499" i="7"/>
  <c r="I498" i="7"/>
  <c r="I497" i="7"/>
  <c r="I496" i="7"/>
  <c r="I495" i="7"/>
  <c r="I494" i="7"/>
  <c r="I493" i="7"/>
  <c r="I492" i="7"/>
  <c r="I491" i="7"/>
  <c r="I4996" i="7"/>
  <c r="I4995" i="7"/>
  <c r="I3854" i="7"/>
  <c r="I490" i="7"/>
  <c r="I489" i="7"/>
  <c r="I488" i="7"/>
  <c r="I487" i="7"/>
  <c r="I486" i="7"/>
  <c r="I485" i="7"/>
  <c r="I484" i="7"/>
  <c r="I483" i="7"/>
  <c r="I482" i="7"/>
  <c r="I481" i="7"/>
  <c r="I480" i="7"/>
  <c r="I479" i="7"/>
  <c r="I478" i="7"/>
  <c r="I477" i="7"/>
  <c r="I476" i="7"/>
  <c r="I475" i="7"/>
  <c r="I65" i="7"/>
  <c r="I64" i="7"/>
  <c r="I474" i="7"/>
  <c r="I63" i="7"/>
  <c r="I62" i="7"/>
  <c r="I61" i="7"/>
  <c r="I60" i="7"/>
  <c r="I473" i="7"/>
  <c r="I472" i="7"/>
  <c r="I59" i="7"/>
  <c r="I58" i="7"/>
  <c r="I57" i="7"/>
  <c r="I56" i="7"/>
  <c r="I55" i="7"/>
  <c r="I54" i="7"/>
  <c r="I53" i="7"/>
  <c r="I471" i="7"/>
  <c r="I52" i="7"/>
  <c r="I51" i="7"/>
  <c r="I50" i="7"/>
  <c r="I49" i="7"/>
  <c r="I48" i="7"/>
  <c r="I47" i="7"/>
  <c r="I46" i="7"/>
  <c r="I45" i="7"/>
  <c r="I44" i="7"/>
  <c r="I43" i="7"/>
  <c r="I42" i="7"/>
  <c r="I3853" i="7"/>
  <c r="I2452" i="7"/>
  <c r="I2451" i="7"/>
  <c r="I2450" i="7"/>
  <c r="I2449" i="7"/>
  <c r="I2448" i="7"/>
  <c r="I2447" i="7"/>
  <c r="I2446" i="7"/>
  <c r="I2445" i="7"/>
  <c r="I2444" i="7"/>
  <c r="I2443" i="7"/>
  <c r="I2442" i="7"/>
  <c r="I2441" i="7"/>
  <c r="I2440" i="7"/>
  <c r="I2439" i="7"/>
  <c r="I2438" i="7"/>
  <c r="I4994" i="7"/>
  <c r="I2437" i="7"/>
  <c r="I2436" i="7"/>
  <c r="I4993" i="7"/>
  <c r="I2435" i="7"/>
  <c r="I2434" i="7"/>
  <c r="I2433" i="7"/>
  <c r="I2432" i="7"/>
  <c r="I2431" i="7"/>
  <c r="I2430" i="7"/>
  <c r="I2429" i="7"/>
  <c r="I2428" i="7"/>
  <c r="I2427" i="7"/>
  <c r="I2426" i="7"/>
  <c r="I2425" i="7"/>
  <c r="I2424" i="7"/>
  <c r="I2423" i="7"/>
  <c r="I4992" i="7"/>
  <c r="I2422" i="7"/>
  <c r="I4991" i="7"/>
  <c r="I2421" i="7"/>
  <c r="I2420" i="7"/>
  <c r="I4990" i="7"/>
  <c r="I4989" i="7"/>
  <c r="I4988" i="7"/>
  <c r="I4987" i="7"/>
  <c r="I4986" i="7"/>
  <c r="I4985" i="7"/>
  <c r="I4984" i="7"/>
  <c r="I4983" i="7"/>
  <c r="I1638" i="7"/>
  <c r="I1637" i="7"/>
  <c r="I3852" i="7"/>
  <c r="I2419" i="7"/>
  <c r="I3851" i="7"/>
  <c r="I3850" i="7"/>
  <c r="I3849" i="7"/>
  <c r="I3848" i="7"/>
  <c r="I3847" i="7"/>
  <c r="I3846" i="7"/>
  <c r="I2418" i="7"/>
  <c r="I2417" i="7"/>
  <c r="I2416" i="7"/>
  <c r="I2415" i="7"/>
  <c r="I2414" i="7"/>
  <c r="I470" i="7"/>
  <c r="I3845" i="7"/>
  <c r="I2413" i="7"/>
  <c r="I2412" i="7"/>
  <c r="I2411" i="7"/>
  <c r="I2410" i="7"/>
  <c r="I2409" i="7"/>
  <c r="I2408" i="7"/>
  <c r="I2407" i="7"/>
  <c r="I3844" i="7"/>
  <c r="I3843" i="7"/>
  <c r="I5485" i="7"/>
  <c r="I5484" i="7"/>
  <c r="I469" i="7"/>
  <c r="I468" i="7"/>
  <c r="I3842" i="7"/>
  <c r="I3841" i="7"/>
  <c r="I3840" i="7"/>
  <c r="I3839" i="7"/>
  <c r="I3838" i="7"/>
  <c r="I467" i="7"/>
  <c r="I466" i="7"/>
  <c r="I465" i="7"/>
  <c r="I464" i="7"/>
  <c r="I463" i="7"/>
  <c r="I5483" i="7"/>
  <c r="I462" i="7"/>
  <c r="I4982" i="7"/>
  <c r="I4981" i="7"/>
  <c r="I4980" i="7"/>
  <c r="I4979" i="7"/>
  <c r="I4978" i="7"/>
  <c r="I4977" i="7"/>
  <c r="I4976" i="7"/>
  <c r="I461" i="7"/>
  <c r="I460" i="7"/>
  <c r="I459" i="7"/>
  <c r="I458" i="7"/>
  <c r="I5482" i="7"/>
  <c r="I5481" i="7"/>
  <c r="I5480" i="7"/>
  <c r="I5479" i="7"/>
  <c r="I457" i="7"/>
  <c r="I456" i="7"/>
  <c r="I455" i="7"/>
  <c r="I454" i="7"/>
  <c r="I453" i="7"/>
  <c r="I4975" i="7"/>
  <c r="I4974" i="7"/>
  <c r="I4973" i="7"/>
  <c r="I452" i="7"/>
  <c r="I451" i="7"/>
  <c r="I450" i="7"/>
  <c r="I449" i="7"/>
  <c r="I448" i="7"/>
  <c r="I447" i="7"/>
  <c r="I446" i="7"/>
  <c r="I445" i="7"/>
  <c r="I444" i="7"/>
  <c r="I443" i="7"/>
  <c r="I442" i="7"/>
  <c r="I441" i="7"/>
  <c r="I41" i="7"/>
  <c r="I40" i="7"/>
  <c r="I39" i="7"/>
  <c r="I2091" i="7"/>
  <c r="I2090" i="7"/>
  <c r="I440" i="7"/>
  <c r="I439" i="7"/>
  <c r="I438" i="7"/>
  <c r="I437" i="7"/>
  <c r="I2406" i="7"/>
  <c r="I38" i="7"/>
  <c r="I37" i="7"/>
  <c r="I36" i="7"/>
  <c r="I35" i="7"/>
  <c r="I34" i="7"/>
  <c r="I5478" i="7"/>
  <c r="I2405" i="7"/>
  <c r="I2404" i="7"/>
  <c r="I2403" i="7"/>
  <c r="I1636" i="7"/>
  <c r="I1635" i="7"/>
  <c r="I1634" i="7"/>
  <c r="I1633" i="7"/>
  <c r="I1632" i="7"/>
  <c r="I1631" i="7"/>
  <c r="I1630" i="7"/>
  <c r="I2402" i="7"/>
  <c r="I2401" i="7"/>
  <c r="I3837" i="7"/>
  <c r="I1629" i="7"/>
  <c r="I1628" i="7"/>
  <c r="I1627" i="7"/>
  <c r="I1626" i="7"/>
  <c r="I1625" i="7"/>
  <c r="I1624" i="7"/>
  <c r="I1623" i="7"/>
  <c r="I4972" i="7"/>
  <c r="I4971" i="7"/>
  <c r="I4970" i="7"/>
  <c r="I4969" i="7"/>
  <c r="I4874" i="7"/>
  <c r="I4873" i="7"/>
  <c r="I4968" i="7"/>
  <c r="I4967" i="7"/>
  <c r="I4966" i="7"/>
  <c r="I2400" i="7"/>
  <c r="I3836" i="7"/>
  <c r="I2399" i="7"/>
  <c r="I2398" i="7"/>
  <c r="I2397" i="7"/>
  <c r="I2396" i="7"/>
  <c r="I3835" i="7"/>
  <c r="I3834" i="7"/>
  <c r="I2395" i="7"/>
  <c r="I2394" i="7"/>
  <c r="I3833" i="7"/>
  <c r="I3832" i="7"/>
  <c r="I3831" i="7"/>
  <c r="I3830" i="7"/>
  <c r="I2393" i="7"/>
  <c r="I2392" i="7"/>
  <c r="I2391" i="7"/>
  <c r="I2390" i="7"/>
  <c r="I2389" i="7"/>
  <c r="I2388" i="7"/>
  <c r="I2387" i="7"/>
  <c r="I2386" i="7"/>
  <c r="I2385" i="7"/>
  <c r="I2384" i="7"/>
  <c r="I2383" i="7"/>
  <c r="I2382" i="7"/>
  <c r="I2381" i="7"/>
  <c r="I2380" i="7"/>
  <c r="I2379" i="7"/>
  <c r="I2378" i="7"/>
  <c r="I2377" i="7"/>
  <c r="I2376" i="7"/>
  <c r="I3829" i="7"/>
  <c r="I2375" i="7"/>
  <c r="I2374" i="7"/>
  <c r="I2373" i="7"/>
  <c r="I2372" i="7"/>
  <c r="I2371" i="7"/>
  <c r="I2370" i="7"/>
  <c r="I2369" i="7"/>
  <c r="I2368" i="7"/>
  <c r="I2367" i="7"/>
  <c r="I2366" i="7"/>
  <c r="I2365" i="7"/>
  <c r="I2364" i="7"/>
  <c r="I2363" i="7"/>
  <c r="I2362" i="7"/>
  <c r="I2361" i="7"/>
  <c r="I2360" i="7"/>
  <c r="I2359" i="7"/>
  <c r="I2358" i="7"/>
  <c r="I2357" i="7"/>
  <c r="I2356" i="7"/>
  <c r="I2355" i="7"/>
  <c r="I2354" i="7"/>
  <c r="I2353" i="7"/>
  <c r="I2352" i="7"/>
  <c r="I2351" i="7"/>
  <c r="I2350" i="7"/>
  <c r="I2349" i="7"/>
  <c r="I2348" i="7"/>
  <c r="I2347" i="7"/>
  <c r="I2346" i="7"/>
  <c r="I2345" i="7"/>
  <c r="I2344" i="7"/>
  <c r="I2343" i="7"/>
  <c r="I2342" i="7"/>
  <c r="I2341" i="7"/>
  <c r="I2340" i="7"/>
  <c r="I2339" i="7"/>
  <c r="I2338" i="7"/>
  <c r="I2337" i="7"/>
  <c r="I2336" i="7"/>
  <c r="I2335" i="7"/>
  <c r="I2334" i="7"/>
  <c r="I2333" i="7"/>
  <c r="I2332" i="7"/>
  <c r="I2331" i="7"/>
  <c r="I2330" i="7"/>
  <c r="I2329" i="7"/>
  <c r="I2328" i="7"/>
  <c r="I2327" i="7"/>
  <c r="I2326" i="7"/>
  <c r="I2325" i="7"/>
  <c r="I2324" i="7"/>
  <c r="I3828" i="7"/>
  <c r="I3827" i="7"/>
  <c r="I3826" i="7"/>
  <c r="I3825" i="7"/>
  <c r="I3824" i="7"/>
  <c r="I3823" i="7"/>
  <c r="I2323" i="7"/>
  <c r="I2322" i="7"/>
  <c r="I2321" i="7"/>
  <c r="I2320" i="7"/>
  <c r="I2319" i="7"/>
  <c r="I2318" i="7"/>
  <c r="I2317" i="7"/>
  <c r="I2316" i="7"/>
  <c r="I2315" i="7"/>
  <c r="I2314" i="7"/>
  <c r="I2313" i="7"/>
  <c r="I2312" i="7"/>
  <c r="I2311" i="7"/>
  <c r="I2310" i="7"/>
  <c r="I2309" i="7"/>
  <c r="I2308" i="7"/>
  <c r="I2307" i="7"/>
  <c r="I2306" i="7"/>
  <c r="I2305" i="7"/>
  <c r="I2304" i="7"/>
  <c r="I2303" i="7"/>
  <c r="I2302" i="7"/>
  <c r="I2301" i="7"/>
  <c r="I33" i="7"/>
  <c r="I4965" i="7"/>
  <c r="I32" i="7"/>
  <c r="I436" i="7"/>
  <c r="I435" i="7"/>
  <c r="I4872" i="7"/>
  <c r="I4871" i="7"/>
  <c r="I4870" i="7"/>
  <c r="I4869" i="7"/>
  <c r="I4868" i="7"/>
  <c r="I4867" i="7"/>
  <c r="I31" i="7"/>
  <c r="I434" i="7"/>
  <c r="I433" i="7"/>
  <c r="I432" i="7"/>
  <c r="I4964" i="7"/>
  <c r="I431" i="7"/>
  <c r="I30" i="7"/>
  <c r="I29" i="7"/>
  <c r="I28" i="7"/>
  <c r="I27" i="7"/>
  <c r="I26" i="7"/>
  <c r="I25" i="7"/>
  <c r="I24" i="7"/>
  <c r="I23" i="7"/>
  <c r="I22" i="7"/>
  <c r="I21" i="7"/>
  <c r="I20" i="7"/>
  <c r="I19" i="7"/>
  <c r="I18" i="7"/>
  <c r="I17" i="7"/>
  <c r="I16" i="7"/>
  <c r="I15" i="7"/>
  <c r="I14" i="7"/>
  <c r="I13" i="7"/>
  <c r="I12" i="7"/>
  <c r="I11" i="7"/>
  <c r="I10" i="7"/>
  <c r="I9" i="7"/>
  <c r="I8" i="7"/>
  <c r="I7" i="7"/>
  <c r="I6" i="7"/>
  <c r="I5" i="7"/>
  <c r="I4" i="7"/>
  <c r="I3" i="7"/>
  <c r="I4963" i="7"/>
  <c r="I430" i="7"/>
  <c r="I5477" i="7"/>
  <c r="I429" i="7"/>
  <c r="I5476" i="7"/>
  <c r="I4962" i="7"/>
  <c r="I5475" i="7"/>
  <c r="I5474" i="7"/>
  <c r="I5473" i="7"/>
  <c r="I5472" i="7"/>
  <c r="I5471" i="7"/>
  <c r="I5470" i="7"/>
  <c r="I5469" i="7"/>
  <c r="I5468" i="7"/>
  <c r="I5467" i="7"/>
  <c r="I5466" i="7"/>
  <c r="I3822" i="7"/>
  <c r="I3821" i="7"/>
  <c r="I3820" i="7"/>
  <c r="I428" i="7"/>
  <c r="I1622" i="7"/>
  <c r="I1621" i="7"/>
  <c r="I1620" i="7"/>
  <c r="I1619" i="7"/>
  <c r="I1618" i="7"/>
  <c r="I1617" i="7"/>
  <c r="I1616" i="7"/>
  <c r="I2" i="7"/>
  <c r="I427" i="7"/>
  <c r="I426" i="7"/>
  <c r="I425" i="7"/>
  <c r="I424" i="7"/>
  <c r="I4961" i="7"/>
  <c r="I4960" i="7"/>
  <c r="I4959" i="7"/>
  <c r="I4958" i="7"/>
  <c r="I4957" i="7"/>
  <c r="I4956" i="7"/>
  <c r="I4955" i="7"/>
  <c r="I4954" i="7"/>
  <c r="I4953" i="7"/>
  <c r="I4952" i="7"/>
  <c r="I423" i="7"/>
  <c r="I5465" i="7"/>
  <c r="I422" i="7"/>
  <c r="I421" i="7"/>
  <c r="I420" i="7"/>
  <c r="I419" i="7"/>
  <c r="I418" i="7"/>
  <c r="I417" i="7"/>
  <c r="I416" i="7"/>
  <c r="I415" i="7"/>
  <c r="I414" i="7"/>
  <c r="I413" i="7"/>
  <c r="I412" i="7"/>
  <c r="I2089" i="7"/>
  <c r="I4951" i="7"/>
  <c r="I4950" i="7"/>
  <c r="I4949" i="7"/>
  <c r="I411" i="7"/>
  <c r="I4948" i="7"/>
  <c r="I4947" i="7"/>
  <c r="I4946" i="7"/>
  <c r="I4945" i="7"/>
  <c r="I410" i="7"/>
  <c r="I409" i="7"/>
  <c r="I4944" i="7"/>
  <c r="I3819" i="7"/>
  <c r="I3818" i="7"/>
  <c r="I3817" i="7"/>
  <c r="I2088" i="7"/>
  <c r="I4866" i="7"/>
  <c r="I408" i="7"/>
  <c r="I2087" i="7"/>
  <c r="I2086" i="7"/>
  <c r="I3816" i="7"/>
  <c r="I3815" i="7"/>
  <c r="I3814" i="7"/>
  <c r="I5901" i="7"/>
  <c r="I1615" i="7"/>
  <c r="I5900" i="7"/>
  <c r="I1614" i="7"/>
  <c r="I1613" i="7"/>
  <c r="I1612" i="7"/>
  <c r="I1611" i="7"/>
  <c r="I1610" i="7"/>
  <c r="I1900" i="7"/>
  <c r="I1899" i="7"/>
  <c r="I1898" i="7"/>
  <c r="I5186" i="7"/>
  <c r="I4437" i="7"/>
  <c r="I883" i="7"/>
  <c r="I882" i="7"/>
  <c r="I5185" i="7"/>
  <c r="I881" i="7"/>
  <c r="I880" i="7"/>
  <c r="I879" i="7"/>
  <c r="I878" i="7"/>
  <c r="I4436" i="7"/>
  <c r="I4435" i="7"/>
  <c r="I4434" i="7"/>
  <c r="I4433" i="7"/>
  <c r="I3124" i="7"/>
  <c r="I4432" i="7"/>
  <c r="I4431" i="7"/>
  <c r="I4430" i="7"/>
  <c r="I4429" i="7"/>
  <c r="I4428" i="7"/>
  <c r="I4427" i="7"/>
  <c r="I4426" i="7"/>
  <c r="I4425" i="7"/>
  <c r="I4424" i="7"/>
  <c r="I3123" i="7"/>
  <c r="I3122" i="7"/>
  <c r="I3121" i="7"/>
  <c r="I4423" i="7"/>
  <c r="I3120" i="7"/>
  <c r="I4422" i="7"/>
  <c r="I4421" i="7"/>
  <c r="I4420" i="7"/>
  <c r="I3119" i="7"/>
  <c r="I4419" i="7"/>
  <c r="I877" i="7"/>
  <c r="I3118" i="7"/>
  <c r="I3117" i="7"/>
  <c r="I3116" i="7"/>
  <c r="I4418" i="7"/>
  <c r="I3115" i="7"/>
  <c r="I3114" i="7"/>
  <c r="I3113" i="7"/>
  <c r="I3112" i="7"/>
  <c r="I3111" i="7"/>
  <c r="I1897" i="7"/>
  <c r="I192" i="7"/>
  <c r="I876" i="7"/>
  <c r="I2135" i="7"/>
  <c r="I5694" i="7"/>
  <c r="I5693" i="7"/>
  <c r="I5692" i="7"/>
  <c r="I5691" i="7"/>
  <c r="I5690" i="7"/>
  <c r="I5689" i="7"/>
  <c r="I5688" i="7"/>
  <c r="I5687" i="7"/>
  <c r="I5686" i="7"/>
  <c r="I5685" i="7"/>
  <c r="I5684" i="7"/>
  <c r="I5683" i="7"/>
  <c r="I5682" i="7"/>
  <c r="I5681" i="7"/>
  <c r="I5680" i="7"/>
  <c r="I875" i="7"/>
  <c r="I874" i="7"/>
  <c r="I873" i="7"/>
  <c r="I872" i="7"/>
  <c r="I4417" i="7"/>
  <c r="I2134" i="7"/>
  <c r="I2133" i="7"/>
  <c r="I2132" i="7"/>
  <c r="I4416" i="7"/>
  <c r="I4415" i="7"/>
  <c r="I3110" i="7"/>
  <c r="I3109" i="7"/>
  <c r="I5679" i="7"/>
  <c r="I2131" i="7"/>
  <c r="I5678" i="7"/>
  <c r="I5184" i="7"/>
  <c r="I1896" i="7"/>
  <c r="I3108" i="7"/>
  <c r="I3107" i="7"/>
  <c r="I3106" i="7"/>
  <c r="I3105" i="7"/>
  <c r="I3104" i="7"/>
  <c r="I3103" i="7"/>
  <c r="I3102" i="7"/>
  <c r="I3101" i="7"/>
  <c r="I3100" i="7"/>
  <c r="I3099" i="7"/>
  <c r="I3098" i="7"/>
  <c r="I5677" i="7"/>
  <c r="I3097" i="7"/>
  <c r="I3096" i="7"/>
  <c r="I3095" i="7"/>
  <c r="I3094" i="7"/>
  <c r="I4414" i="7"/>
  <c r="I5676" i="7"/>
  <c r="I5675" i="7"/>
  <c r="I4413" i="7"/>
  <c r="I4412" i="7"/>
  <c r="I3093" i="7"/>
  <c r="I3092" i="7"/>
  <c r="I871" i="7"/>
  <c r="I2130" i="7"/>
  <c r="I3091" i="7"/>
  <c r="I4411" i="7"/>
  <c r="I3090" i="7"/>
  <c r="I4410" i="7"/>
  <c r="I5183" i="7"/>
  <c r="I5182" i="7"/>
  <c r="I5181" i="7"/>
  <c r="I870" i="7"/>
  <c r="I5180" i="7"/>
  <c r="I5179" i="7"/>
  <c r="I869" i="7"/>
  <c r="I5178" i="7"/>
  <c r="I191" i="7"/>
  <c r="I5674" i="7"/>
  <c r="I5673" i="7"/>
  <c r="I3089" i="7"/>
  <c r="I3088" i="7"/>
  <c r="I3087" i="7"/>
  <c r="I3086" i="7"/>
  <c r="I3085" i="7"/>
  <c r="I3084" i="7"/>
  <c r="I3083" i="7"/>
  <c r="I3082" i="7"/>
  <c r="I1895" i="7"/>
  <c r="I3081" i="7"/>
  <c r="I1894" i="7"/>
  <c r="I5177" i="7"/>
  <c r="I868" i="7"/>
  <c r="I1893" i="7"/>
  <c r="I1892" i="7"/>
  <c r="I867" i="7"/>
  <c r="I866" i="7"/>
  <c r="I865" i="7"/>
  <c r="I864" i="7"/>
  <c r="I863" i="7"/>
  <c r="I862" i="7"/>
  <c r="I861" i="7"/>
  <c r="I860" i="7"/>
  <c r="I859" i="7"/>
  <c r="I1891" i="7"/>
  <c r="I1890" i="7"/>
  <c r="I858" i="7"/>
  <c r="I857" i="7"/>
  <c r="I856" i="7"/>
  <c r="I855" i="7"/>
  <c r="I854" i="7"/>
  <c r="I3080" i="7"/>
  <c r="I1889" i="7"/>
  <c r="I1888" i="7"/>
  <c r="I4409" i="7"/>
  <c r="I4408" i="7"/>
  <c r="I4407" i="7"/>
  <c r="I3079" i="7"/>
  <c r="I3078" i="7"/>
  <c r="I4406" i="7"/>
  <c r="I3077" i="7"/>
  <c r="I3076" i="7"/>
  <c r="I3075" i="7"/>
  <c r="I3074" i="7"/>
  <c r="I3073" i="7"/>
  <c r="I3072" i="7"/>
  <c r="I3071" i="7"/>
  <c r="I3070" i="7"/>
  <c r="I3069" i="7"/>
  <c r="I3068" i="7"/>
  <c r="I3067" i="7"/>
  <c r="I4405" i="7"/>
  <c r="I4404" i="7"/>
  <c r="I4403" i="7"/>
  <c r="I1887" i="7"/>
  <c r="I1886" i="7"/>
  <c r="I1885" i="7"/>
  <c r="I1884" i="7"/>
  <c r="I4898" i="7"/>
  <c r="I4897" i="7"/>
  <c r="I5672" i="7"/>
  <c r="I3066" i="7"/>
  <c r="I3065" i="7"/>
  <c r="I3064" i="7"/>
  <c r="I3063" i="7"/>
  <c r="I3062" i="7"/>
  <c r="I3061" i="7"/>
  <c r="I3060" i="7"/>
  <c r="I3059" i="7"/>
  <c r="I4402" i="7"/>
  <c r="I3058" i="7"/>
  <c r="I3057" i="7"/>
  <c r="I3056" i="7"/>
  <c r="I4401" i="7"/>
  <c r="I3055" i="7"/>
  <c r="I4400" i="7"/>
  <c r="I3054" i="7"/>
  <c r="I4399" i="7"/>
  <c r="I3053" i="7"/>
  <c r="I3052" i="7"/>
  <c r="I3051" i="7"/>
  <c r="I3050" i="7"/>
  <c r="I3049" i="7"/>
  <c r="I3048" i="7"/>
  <c r="I3047" i="7"/>
  <c r="I4398" i="7"/>
  <c r="I4397" i="7"/>
  <c r="I4396" i="7"/>
  <c r="I3046" i="7"/>
  <c r="I3045" i="7"/>
  <c r="I4896" i="7"/>
  <c r="I4895" i="7"/>
  <c r="I5671" i="7"/>
  <c r="I4395" i="7"/>
  <c r="I4394" i="7"/>
  <c r="I4393" i="7"/>
  <c r="I4392" i="7"/>
  <c r="I4391" i="7"/>
  <c r="I4390" i="7"/>
  <c r="I4389" i="7"/>
  <c r="I4388" i="7"/>
  <c r="I4387" i="7"/>
  <c r="I4386" i="7"/>
  <c r="I4385" i="7"/>
  <c r="I853" i="7"/>
  <c r="I3044" i="7"/>
  <c r="I3043" i="7"/>
  <c r="I4384" i="7"/>
  <c r="I4383" i="7"/>
  <c r="I4382" i="7"/>
  <c r="I4381" i="7"/>
  <c r="I5176" i="7"/>
  <c r="I5175" i="7"/>
  <c r="I5174" i="7"/>
  <c r="I5173" i="7"/>
  <c r="I5172" i="7"/>
  <c r="I5171" i="7"/>
  <c r="I5170" i="7"/>
  <c r="I5169" i="7"/>
  <c r="I4380" i="7"/>
  <c r="I4379" i="7"/>
  <c r="I5168" i="7"/>
  <c r="I852" i="7"/>
  <c r="I851" i="7"/>
  <c r="I3042" i="7"/>
  <c r="I5670" i="7"/>
  <c r="I5669" i="7"/>
  <c r="I5668" i="7"/>
  <c r="I5667" i="7"/>
  <c r="I5666" i="7"/>
  <c r="I5167" i="7"/>
  <c r="I5166" i="7"/>
  <c r="I3041" i="7"/>
  <c r="I850" i="7"/>
  <c r="I849" i="7"/>
  <c r="I848" i="7"/>
  <c r="I5165" i="7"/>
  <c r="I5164" i="7"/>
  <c r="I5163" i="7"/>
  <c r="I3040" i="7"/>
  <c r="I5162" i="7"/>
  <c r="I847" i="7"/>
  <c r="I846" i="7"/>
  <c r="I3039" i="7"/>
  <c r="I4378" i="7"/>
  <c r="I4377" i="7"/>
  <c r="I3038" i="7"/>
  <c r="I3037" i="7"/>
  <c r="I3036" i="7"/>
  <c r="I3035" i="7"/>
  <c r="I3034" i="7"/>
  <c r="I3033" i="7"/>
  <c r="I3032" i="7"/>
  <c r="I3031" i="7"/>
  <c r="I3030" i="7"/>
  <c r="I4376" i="7"/>
  <c r="I4375" i="7"/>
  <c r="I3029" i="7"/>
  <c r="I3028" i="7"/>
  <c r="I3027" i="7"/>
  <c r="I3026" i="7"/>
  <c r="I3025" i="7"/>
  <c r="I4374" i="7"/>
  <c r="I4373" i="7"/>
  <c r="I4372" i="7"/>
  <c r="I3024" i="7"/>
  <c r="I3023" i="7"/>
  <c r="I3022" i="7"/>
  <c r="I845" i="7"/>
  <c r="I3021" i="7"/>
  <c r="I844" i="7"/>
  <c r="I843" i="7"/>
  <c r="I3020" i="7"/>
  <c r="I3019" i="7"/>
  <c r="I3018" i="7"/>
  <c r="I3017" i="7"/>
  <c r="I3016" i="7"/>
  <c r="I3015" i="7"/>
  <c r="I3014" i="7"/>
  <c r="I1883" i="7"/>
  <c r="I190" i="7"/>
  <c r="I4371" i="7"/>
  <c r="I842" i="7"/>
  <c r="I841" i="7"/>
  <c r="I5161" i="7"/>
  <c r="I5160" i="7"/>
  <c r="I5159" i="7"/>
  <c r="I3013" i="7"/>
  <c r="I3012" i="7"/>
  <c r="I3011" i="7"/>
  <c r="I3010" i="7"/>
  <c r="I4370" i="7"/>
  <c r="I3009" i="7"/>
  <c r="I3008" i="7"/>
  <c r="I4369" i="7"/>
  <c r="I3007" i="7"/>
  <c r="I3006" i="7"/>
  <c r="I4368" i="7"/>
  <c r="I840" i="7"/>
  <c r="I2129" i="7"/>
  <c r="I4894" i="7"/>
  <c r="I4893" i="7"/>
  <c r="I839" i="7"/>
  <c r="I838" i="7"/>
  <c r="I837" i="7"/>
  <c r="I836" i="7"/>
  <c r="I2128" i="7"/>
  <c r="I5158" i="7"/>
  <c r="I5157" i="7"/>
  <c r="I5156" i="7"/>
  <c r="I1882" i="7"/>
  <c r="I189" i="7"/>
  <c r="I188" i="7"/>
  <c r="I1881" i="7"/>
  <c r="I1880" i="7"/>
  <c r="I1879" i="7"/>
  <c r="I1878" i="7"/>
  <c r="I4892" i="7"/>
  <c r="I1877" i="7"/>
  <c r="I1876" i="7"/>
  <c r="I4891" i="7"/>
  <c r="I835" i="7"/>
  <c r="I3005" i="7"/>
  <c r="I1875" i="7"/>
  <c r="I1874" i="7"/>
  <c r="I4367" i="7"/>
  <c r="I1873" i="7"/>
  <c r="I4366" i="7"/>
  <c r="I4365" i="7"/>
  <c r="I2127" i="7"/>
  <c r="I1872" i="7"/>
  <c r="I1871" i="7"/>
  <c r="I1870" i="7"/>
  <c r="I1869" i="7"/>
  <c r="I4364" i="7"/>
  <c r="I4363" i="7"/>
  <c r="I4362" i="7"/>
  <c r="I4361" i="7"/>
  <c r="I4360" i="7"/>
  <c r="I4359" i="7"/>
  <c r="I4358" i="7"/>
  <c r="I4357" i="7"/>
  <c r="I4356" i="7"/>
  <c r="I4355" i="7"/>
  <c r="I4354" i="7"/>
  <c r="I834" i="7"/>
  <c r="I3004" i="7"/>
  <c r="I3003" i="7"/>
  <c r="I3002" i="7"/>
  <c r="I833" i="7"/>
  <c r="I4353" i="7"/>
  <c r="I5155" i="7"/>
  <c r="I3001" i="7"/>
  <c r="I1868" i="7"/>
  <c r="I1867" i="7"/>
  <c r="I5665" i="7"/>
  <c r="I1866" i="7"/>
  <c r="I1865" i="7"/>
  <c r="I4352" i="7"/>
  <c r="I4351" i="7"/>
  <c r="I4350" i="7"/>
  <c r="I4349" i="7"/>
  <c r="I4348" i="7"/>
  <c r="I4347" i="7"/>
  <c r="I4346" i="7"/>
  <c r="I4345" i="7"/>
  <c r="I4344" i="7"/>
  <c r="I5664" i="7"/>
  <c r="I5663" i="7"/>
  <c r="I4343" i="7"/>
  <c r="I4342" i="7"/>
  <c r="I5154" i="7"/>
  <c r="I4341" i="7"/>
  <c r="I4340" i="7"/>
  <c r="I3000" i="7"/>
  <c r="I2999" i="7"/>
  <c r="I2998" i="7"/>
  <c r="I2997" i="7"/>
  <c r="I2996" i="7"/>
  <c r="I2995" i="7"/>
  <c r="I2994" i="7"/>
  <c r="I2993" i="7"/>
  <c r="I1864" i="7"/>
  <c r="I1863" i="7"/>
  <c r="I2992" i="7"/>
  <c r="I2991" i="7"/>
  <c r="I2990" i="7"/>
  <c r="I2989" i="7"/>
  <c r="I2988" i="7"/>
  <c r="I4339" i="7"/>
  <c r="I4338" i="7"/>
  <c r="I4337" i="7"/>
  <c r="I4336" i="7"/>
  <c r="I5153" i="7"/>
  <c r="I5662" i="7"/>
  <c r="I5661" i="7"/>
  <c r="I2987" i="7"/>
  <c r="I2986" i="7"/>
  <c r="I1862" i="7"/>
  <c r="I4335" i="7"/>
  <c r="I4334" i="7"/>
  <c r="I2985" i="7"/>
  <c r="I4333" i="7"/>
  <c r="I4332" i="7"/>
  <c r="I4331" i="7"/>
  <c r="I4330" i="7"/>
  <c r="I5660" i="7"/>
  <c r="I4329" i="7"/>
  <c r="I832" i="7"/>
  <c r="I1861" i="7"/>
  <c r="I2984" i="7"/>
  <c r="I2983" i="7"/>
  <c r="I1860" i="7"/>
  <c r="I2982" i="7"/>
  <c r="I2981" i="7"/>
  <c r="I4328" i="7"/>
  <c r="I1859" i="7"/>
  <c r="I1858" i="7"/>
  <c r="I1857" i="7"/>
  <c r="I4327" i="7"/>
  <c r="I2980" i="7"/>
  <c r="I2979" i="7"/>
  <c r="I1856" i="7"/>
  <c r="I2978" i="7"/>
  <c r="I2977" i="7"/>
  <c r="I2976" i="7"/>
  <c r="I4326" i="7"/>
  <c r="I4325" i="7"/>
  <c r="I1855" i="7"/>
  <c r="I1854" i="7"/>
  <c r="I1853" i="7"/>
  <c r="I187" i="7"/>
  <c r="I186" i="7"/>
  <c r="I1852" i="7"/>
  <c r="I1851" i="7"/>
  <c r="I1850" i="7"/>
  <c r="I5659" i="7"/>
  <c r="I5658" i="7"/>
  <c r="I5657" i="7"/>
  <c r="I5656" i="7"/>
  <c r="I5655" i="7"/>
  <c r="I5654" i="7"/>
  <c r="I5653" i="7"/>
  <c r="I5652" i="7"/>
  <c r="I5651" i="7"/>
  <c r="I5650" i="7"/>
  <c r="I5649" i="7"/>
  <c r="I2975" i="7"/>
  <c r="I2974" i="7"/>
  <c r="I2973" i="7"/>
  <c r="I831" i="7"/>
  <c r="I5648" i="7"/>
  <c r="I4890" i="7"/>
  <c r="I4889" i="7"/>
  <c r="I830" i="7"/>
  <c r="I829" i="7"/>
  <c r="I828" i="7"/>
  <c r="I827" i="7"/>
  <c r="I826" i="7"/>
  <c r="I825" i="7"/>
  <c r="I824" i="7"/>
  <c r="I823" i="7"/>
  <c r="I822" i="7"/>
  <c r="I821" i="7"/>
  <c r="I820" i="7"/>
  <c r="I819" i="7"/>
  <c r="I818" i="7"/>
  <c r="I5152" i="7"/>
  <c r="I817" i="7"/>
  <c r="I185" i="7"/>
  <c r="I2972" i="7"/>
  <c r="I2971" i="7"/>
  <c r="I2970" i="7"/>
  <c r="I2969" i="7"/>
  <c r="I2968" i="7"/>
  <c r="I2967" i="7"/>
  <c r="I2966" i="7"/>
  <c r="I2965" i="7"/>
  <c r="I5647" i="7"/>
  <c r="I2964" i="7"/>
  <c r="I2963" i="7"/>
  <c r="I2962" i="7"/>
  <c r="I2961" i="7"/>
  <c r="I2960" i="7"/>
  <c r="I2959" i="7"/>
  <c r="I184" i="7"/>
  <c r="I183" i="7"/>
  <c r="I5646" i="7"/>
  <c r="I5645" i="7"/>
  <c r="I5151" i="7"/>
  <c r="I4324" i="7"/>
  <c r="I5150" i="7"/>
  <c r="I4323" i="7"/>
  <c r="I4322" i="7"/>
  <c r="I4321" i="7"/>
  <c r="I4320" i="7"/>
  <c r="I1849" i="7"/>
  <c r="I1848" i="7"/>
  <c r="I4319" i="7"/>
  <c r="I4318" i="7"/>
  <c r="I5644" i="7"/>
  <c r="I5643" i="7"/>
  <c r="I5642" i="7"/>
  <c r="I5641" i="7"/>
  <c r="I5640" i="7"/>
  <c r="I4317" i="7"/>
  <c r="I5639" i="7"/>
  <c r="I2958" i="7"/>
  <c r="I816" i="7"/>
  <c r="I1847" i="7"/>
  <c r="I5149" i="7"/>
  <c r="I5148" i="7"/>
  <c r="I5147" i="7"/>
  <c r="I2957" i="7"/>
  <c r="I2956" i="7"/>
  <c r="I4316" i="7"/>
  <c r="I4315" i="7"/>
  <c r="I4314" i="7"/>
  <c r="I4313" i="7"/>
  <c r="I1846" i="7"/>
  <c r="I1845" i="7"/>
  <c r="I1844" i="7"/>
  <c r="I1843" i="7"/>
  <c r="I1842" i="7"/>
  <c r="I1841" i="7"/>
  <c r="I1840" i="7"/>
  <c r="I1839" i="7"/>
  <c r="I1838" i="7"/>
  <c r="I1837" i="7"/>
  <c r="I1836" i="7"/>
  <c r="I1835" i="7"/>
  <c r="I815" i="7"/>
  <c r="I814" i="7"/>
  <c r="I4312" i="7"/>
  <c r="I2955" i="7"/>
  <c r="I4311" i="7"/>
  <c r="I4310" i="7"/>
  <c r="I4309" i="7"/>
  <c r="I2954" i="7"/>
  <c r="I2953" i="7"/>
  <c r="I2952" i="7"/>
  <c r="I2951" i="7"/>
  <c r="I2950" i="7"/>
  <c r="I4308" i="7"/>
  <c r="I4307" i="7"/>
  <c r="I4306" i="7"/>
  <c r="I4305" i="7"/>
  <c r="I5638" i="7"/>
  <c r="I1834" i="7"/>
  <c r="I1833" i="7"/>
  <c r="I1832" i="7"/>
  <c r="I1831" i="7"/>
  <c r="I1830" i="7"/>
  <c r="I5637" i="7"/>
  <c r="I4304" i="7"/>
  <c r="I4303" i="7"/>
  <c r="I4302" i="7"/>
  <c r="I5146" i="7"/>
  <c r="I4301" i="7"/>
  <c r="I4300" i="7"/>
  <c r="I4299" i="7"/>
  <c r="I4298" i="7"/>
  <c r="I4297" i="7"/>
  <c r="I4296" i="7"/>
  <c r="I4295" i="7"/>
  <c r="I4294" i="7"/>
  <c r="I4293" i="7"/>
  <c r="I4292" i="7"/>
  <c r="I4291" i="7"/>
  <c r="I4290" i="7"/>
  <c r="I4289" i="7"/>
  <c r="I4288" i="7"/>
  <c r="I4287" i="7"/>
  <c r="I1829" i="7"/>
  <c r="I1828" i="7"/>
  <c r="I1827" i="7"/>
  <c r="I813" i="7"/>
  <c r="I1826" i="7"/>
  <c r="I1825" i="7"/>
  <c r="I1824" i="7"/>
  <c r="I1823" i="7"/>
  <c r="I1822" i="7"/>
  <c r="I1821" i="7"/>
  <c r="I1820" i="7"/>
  <c r="I1819" i="7"/>
  <c r="I1818" i="7"/>
  <c r="I5145" i="7"/>
  <c r="I5636" i="7"/>
  <c r="I1817" i="7"/>
  <c r="I1816" i="7"/>
  <c r="I1815" i="7"/>
  <c r="I5635" i="7"/>
  <c r="I5634" i="7"/>
  <c r="I5633" i="7"/>
  <c r="I2949" i="7"/>
  <c r="I2948" i="7"/>
  <c r="I5632" i="7"/>
  <c r="I5144" i="7"/>
  <c r="I5143" i="7"/>
  <c r="I5142" i="7"/>
  <c r="I812" i="7"/>
  <c r="I811" i="7"/>
  <c r="I5141" i="7"/>
  <c r="I4286" i="7"/>
  <c r="I4285" i="7"/>
  <c r="I4284" i="7"/>
  <c r="I4283" i="7"/>
  <c r="I5140" i="7"/>
  <c r="I5139" i="7"/>
  <c r="I5631" i="7"/>
  <c r="I1814" i="7"/>
  <c r="I810" i="7"/>
  <c r="I809" i="7"/>
  <c r="I808" i="7"/>
  <c r="I4282" i="7"/>
  <c r="I4281" i="7"/>
  <c r="I4280" i="7"/>
  <c r="I807" i="7"/>
  <c r="I182" i="7"/>
  <c r="I4279" i="7"/>
  <c r="I806" i="7"/>
  <c r="I805" i="7"/>
  <c r="I804" i="7"/>
  <c r="I4278" i="7"/>
  <c r="I4277" i="7"/>
  <c r="I4276" i="7"/>
  <c r="I4275" i="7"/>
  <c r="I4274" i="7"/>
  <c r="I4273" i="7"/>
  <c r="I4272" i="7"/>
  <c r="I4271" i="7"/>
  <c r="I4270" i="7"/>
  <c r="I5138" i="7"/>
  <c r="I803" i="7"/>
  <c r="I802" i="7"/>
  <c r="I801" i="7"/>
  <c r="I800" i="7"/>
  <c r="I4269" i="7"/>
  <c r="I2947" i="7"/>
  <c r="I2946" i="7"/>
  <c r="I2945" i="7"/>
  <c r="I4268" i="7"/>
  <c r="I181" i="7"/>
  <c r="I1813" i="7"/>
  <c r="I1812" i="7"/>
  <c r="I4267" i="7"/>
  <c r="I4266" i="7"/>
  <c r="I4265" i="7"/>
  <c r="I4264" i="7"/>
  <c r="I2944" i="7"/>
  <c r="I2943" i="7"/>
  <c r="I1811" i="7"/>
  <c r="I4263" i="7"/>
  <c r="I4262" i="7"/>
  <c r="I4261" i="7"/>
  <c r="I4260" i="7"/>
  <c r="I1810" i="7"/>
  <c r="I1809" i="7"/>
  <c r="I1808" i="7"/>
  <c r="I1807" i="7"/>
  <c r="I1806" i="7"/>
  <c r="I1805" i="7"/>
  <c r="I1804" i="7"/>
  <c r="I1803" i="7"/>
  <c r="I1802" i="7"/>
  <c r="I1801" i="7"/>
  <c r="I4259" i="7"/>
  <c r="I2942" i="7"/>
  <c r="I2941" i="7"/>
  <c r="I2940" i="7"/>
  <c r="I2939" i="7"/>
  <c r="I4258" i="7"/>
  <c r="I4257" i="7"/>
  <c r="I4256" i="7"/>
  <c r="I4255" i="7"/>
  <c r="I4254" i="7"/>
  <c r="I5630" i="7"/>
  <c r="I4253" i="7"/>
  <c r="I4252" i="7"/>
  <c r="I4251" i="7"/>
  <c r="I4250" i="7"/>
  <c r="I4249" i="7"/>
  <c r="I4248" i="7"/>
  <c r="I4247" i="7"/>
  <c r="I4246" i="7"/>
  <c r="I4245" i="7"/>
  <c r="I4244" i="7"/>
  <c r="I4243" i="7"/>
  <c r="I4242" i="7"/>
  <c r="I4241" i="7"/>
  <c r="I4240" i="7"/>
  <c r="I4239" i="7"/>
  <c r="I5137" i="7"/>
  <c r="I1800" i="7"/>
  <c r="I1799" i="7"/>
  <c r="I1798" i="7"/>
  <c r="I1797" i="7"/>
  <c r="I1796" i="7"/>
  <c r="I1795" i="7"/>
  <c r="I1794" i="7"/>
  <c r="I1793" i="7"/>
  <c r="I1792" i="7"/>
  <c r="I1791" i="7"/>
  <c r="I4238" i="7"/>
  <c r="I799" i="7"/>
  <c r="I798" i="7"/>
  <c r="I4237" i="7"/>
  <c r="I1790" i="7"/>
  <c r="I1789" i="7"/>
  <c r="I797" i="7"/>
  <c r="I796" i="7"/>
  <c r="I795" i="7"/>
  <c r="I1788" i="7"/>
  <c r="I794" i="7"/>
  <c r="I793" i="7"/>
  <c r="I792" i="7"/>
  <c r="I180" i="7"/>
  <c r="I179" i="7"/>
  <c r="I178" i="7"/>
  <c r="I177" i="7"/>
  <c r="I176" i="7"/>
  <c r="I175" i="7"/>
  <c r="I174" i="7"/>
  <c r="I791" i="7"/>
  <c r="I790" i="7"/>
  <c r="I789" i="7"/>
  <c r="I788" i="7"/>
  <c r="I787" i="7"/>
  <c r="I786" i="7"/>
  <c r="I785" i="7"/>
  <c r="I784" i="7"/>
  <c r="I783" i="7"/>
  <c r="I782" i="7"/>
  <c r="I1787" i="7"/>
  <c r="I1786" i="7"/>
  <c r="I1785" i="7"/>
  <c r="I4236" i="7"/>
  <c r="I781" i="7"/>
  <c r="I780" i="7"/>
  <c r="I779" i="7"/>
  <c r="I4888" i="7"/>
  <c r="I778" i="7"/>
  <c r="I4235" i="7"/>
  <c r="I5136" i="7"/>
  <c r="I5135" i="7"/>
  <c r="I5134" i="7"/>
  <c r="I5133" i="7"/>
  <c r="I5132" i="7"/>
  <c r="I777" i="7"/>
  <c r="I776" i="7"/>
  <c r="I5131" i="7"/>
  <c r="I775" i="7"/>
  <c r="I173" i="7"/>
  <c r="I172" i="7"/>
  <c r="I171" i="7"/>
  <c r="I170" i="7"/>
  <c r="I169" i="7"/>
  <c r="I168" i="7"/>
  <c r="I167" i="7"/>
  <c r="I166" i="7"/>
  <c r="I165" i="7"/>
  <c r="I164" i="7"/>
  <c r="I4234" i="7"/>
  <c r="I4233" i="7"/>
  <c r="I774" i="7"/>
  <c r="I773" i="7"/>
  <c r="I772" i="7"/>
  <c r="I771" i="7"/>
  <c r="I770" i="7"/>
  <c r="I769" i="7"/>
  <c r="I768" i="7"/>
  <c r="I767" i="7"/>
  <c r="I766" i="7"/>
  <c r="I5629" i="7"/>
  <c r="I765" i="7"/>
  <c r="I764" i="7"/>
  <c r="I763" i="7"/>
  <c r="I762" i="7"/>
  <c r="I761" i="7"/>
  <c r="I760" i="7"/>
  <c r="I759" i="7"/>
  <c r="I1784" i="7"/>
  <c r="I1783" i="7"/>
  <c r="I1782" i="7"/>
  <c r="I163" i="7"/>
  <c r="I758" i="7"/>
  <c r="I757" i="7"/>
  <c r="I2938" i="7"/>
  <c r="I756" i="7"/>
  <c r="I755" i="7"/>
  <c r="I754" i="7"/>
  <c r="I753" i="7"/>
  <c r="I5628" i="7"/>
  <c r="I5627" i="7"/>
  <c r="I5626" i="7"/>
  <c r="I5625" i="7"/>
  <c r="I5624" i="7"/>
  <c r="I2937" i="7"/>
  <c r="I2936" i="7"/>
  <c r="I2126" i="7"/>
  <c r="I2935" i="7"/>
  <c r="I2934" i="7"/>
  <c r="I2933" i="7"/>
  <c r="I2932" i="7"/>
  <c r="I2931" i="7"/>
  <c r="I2930" i="7"/>
  <c r="I2929" i="7"/>
  <c r="I2928" i="7"/>
  <c r="I2927" i="7"/>
  <c r="I2926" i="7"/>
  <c r="I2925" i="7"/>
  <c r="I2924" i="7"/>
  <c r="I2923" i="7"/>
  <c r="I162" i="7"/>
  <c r="I4232" i="7"/>
  <c r="I2922" i="7"/>
  <c r="I2921" i="7"/>
  <c r="I2920" i="7"/>
  <c r="I1781" i="7"/>
  <c r="I4231" i="7"/>
  <c r="I4230" i="7"/>
  <c r="I4229" i="7"/>
  <c r="I4228" i="7"/>
  <c r="I2919" i="7"/>
  <c r="I2918" i="7"/>
  <c r="I2917" i="7"/>
  <c r="I4227" i="7"/>
  <c r="I4226" i="7"/>
  <c r="I4225" i="7"/>
  <c r="I4224" i="7"/>
  <c r="I5623" i="7"/>
  <c r="I752" i="7"/>
  <c r="I4223" i="7"/>
  <c r="I1780" i="7"/>
  <c r="I2916" i="7"/>
  <c r="I2915" i="7"/>
  <c r="I4222" i="7"/>
  <c r="I4221" i="7"/>
  <c r="I4220" i="7"/>
  <c r="I4219" i="7"/>
  <c r="I2914" i="7"/>
  <c r="I4218" i="7"/>
  <c r="I4217" i="7"/>
  <c r="I4216" i="7"/>
  <c r="I4215" i="7"/>
  <c r="I4214" i="7"/>
  <c r="I4213" i="7"/>
  <c r="I4212" i="7"/>
  <c r="I4211" i="7"/>
  <c r="I4210" i="7"/>
  <c r="I4209" i="7"/>
  <c r="I4208" i="7"/>
  <c r="I2125" i="7"/>
  <c r="I4207" i="7"/>
  <c r="I2913" i="7"/>
  <c r="I4206" i="7"/>
  <c r="I4205" i="7"/>
  <c r="I4204" i="7"/>
  <c r="I4203" i="7"/>
  <c r="I4202" i="7"/>
  <c r="I4201" i="7"/>
  <c r="I4200" i="7"/>
  <c r="I2912" i="7"/>
  <c r="I4199" i="7"/>
  <c r="I4198" i="7"/>
  <c r="I4197" i="7"/>
  <c r="I5622" i="7"/>
  <c r="I5621" i="7"/>
  <c r="I5620" i="7"/>
  <c r="I5619" i="7"/>
  <c r="I5618" i="7"/>
  <c r="I5617" i="7"/>
  <c r="I5130" i="7"/>
  <c r="I5616" i="7"/>
  <c r="I5615" i="7"/>
  <c r="I5614" i="7"/>
  <c r="I5613" i="7"/>
  <c r="I5612" i="7"/>
  <c r="I4196" i="7"/>
  <c r="I751" i="7"/>
  <c r="I5129" i="7"/>
  <c r="I5128" i="7"/>
  <c r="I4195" i="7"/>
  <c r="I5611" i="7"/>
  <c r="I5610" i="7"/>
  <c r="I5609" i="7"/>
  <c r="I5608" i="7"/>
  <c r="I4194" i="7"/>
  <c r="I750" i="7"/>
  <c r="I5607" i="7"/>
  <c r="I5606" i="7"/>
  <c r="I5605" i="7"/>
  <c r="I5604" i="7"/>
  <c r="I749" i="7"/>
  <c r="I2911" i="7"/>
  <c r="I2910" i="7"/>
  <c r="I2909" i="7"/>
  <c r="I4193" i="7"/>
  <c r="I4192" i="7"/>
  <c r="I4191" i="7"/>
  <c r="I2908" i="7"/>
  <c r="I4190" i="7"/>
  <c r="I2907" i="7"/>
  <c r="I4189" i="7"/>
  <c r="I4188" i="7"/>
  <c r="I4187" i="7"/>
  <c r="I2906" i="7"/>
  <c r="I4186" i="7"/>
  <c r="I4185" i="7"/>
  <c r="I2905" i="7"/>
  <c r="I2904" i="7"/>
  <c r="I2903" i="7"/>
  <c r="I2902" i="7"/>
  <c r="I2901" i="7"/>
  <c r="I2900" i="7"/>
  <c r="I2899" i="7"/>
  <c r="I2898" i="7"/>
  <c r="I2897" i="7"/>
  <c r="I2896" i="7"/>
  <c r="I2895" i="7"/>
  <c r="I2894" i="7"/>
  <c r="I4184" i="7"/>
  <c r="I2893" i="7"/>
  <c r="I2892" i="7"/>
  <c r="I2891" i="7"/>
  <c r="I2890" i="7"/>
  <c r="I2889" i="7"/>
  <c r="I2888" i="7"/>
  <c r="I2887" i="7"/>
  <c r="I2886" i="7"/>
  <c r="I2885" i="7"/>
  <c r="I2884" i="7"/>
  <c r="I2883" i="7"/>
  <c r="I2882" i="7"/>
  <c r="I2881" i="7"/>
  <c r="I5603" i="7"/>
  <c r="I2880" i="7"/>
  <c r="I2879" i="7"/>
  <c r="I2878" i="7"/>
  <c r="I2877" i="7"/>
  <c r="I2876" i="7"/>
  <c r="I2875" i="7"/>
  <c r="I2874" i="7"/>
  <c r="I2873" i="7"/>
  <c r="I2872" i="7"/>
  <c r="I2871" i="7"/>
  <c r="I2870" i="7"/>
  <c r="I2869" i="7"/>
  <c r="I2124" i="7"/>
  <c r="I2868" i="7"/>
  <c r="I2867" i="7"/>
  <c r="I2866" i="7"/>
  <c r="I4183" i="7"/>
  <c r="I4182" i="7"/>
  <c r="I2865" i="7"/>
  <c r="I2864" i="7"/>
  <c r="I2863" i="7"/>
  <c r="I2862" i="7"/>
  <c r="I2861" i="7"/>
  <c r="I2860" i="7"/>
  <c r="I2859" i="7"/>
  <c r="I2858" i="7"/>
  <c r="I2857" i="7"/>
  <c r="I2856" i="7"/>
  <c r="I2855" i="7"/>
  <c r="I748" i="7"/>
  <c r="I747" i="7"/>
  <c r="I2854" i="7"/>
  <c r="I4181" i="7"/>
  <c r="I2853" i="7"/>
  <c r="I746" i="7"/>
  <c r="I2852" i="7"/>
  <c r="I745" i="7"/>
  <c r="I744" i="7"/>
  <c r="I5602" i="7"/>
  <c r="I5601" i="7"/>
  <c r="I5600" i="7"/>
  <c r="I743" i="7"/>
  <c r="I4180" i="7"/>
  <c r="I5127" i="7"/>
  <c r="I5126" i="7"/>
  <c r="I5599" i="7"/>
  <c r="I5598" i="7"/>
  <c r="I5597" i="7"/>
  <c r="I4179" i="7"/>
  <c r="I2851" i="7"/>
  <c r="I2850" i="7"/>
  <c r="I2849" i="7"/>
  <c r="I5125" i="7"/>
  <c r="I2848" i="7"/>
  <c r="I5124" i="7"/>
  <c r="I742" i="7"/>
  <c r="I5596" i="7"/>
  <c r="I2847" i="7"/>
  <c r="I2846" i="7"/>
  <c r="I2845" i="7"/>
  <c r="I741" i="7"/>
  <c r="I4178" i="7"/>
  <c r="I4177" i="7"/>
  <c r="I740" i="7"/>
  <c r="I4176" i="7"/>
  <c r="I739" i="7"/>
  <c r="I4175" i="7"/>
  <c r="I2844" i="7"/>
  <c r="I2843" i="7"/>
  <c r="I4174" i="7"/>
  <c r="I4173" i="7"/>
  <c r="I2842" i="7"/>
  <c r="I1779" i="7"/>
  <c r="I2841" i="7"/>
  <c r="I2840" i="7"/>
  <c r="I2839" i="7"/>
  <c r="I2838" i="7"/>
  <c r="I2837" i="7"/>
  <c r="I2836" i="7"/>
  <c r="I2835" i="7"/>
  <c r="I2834" i="7"/>
  <c r="I2833" i="7"/>
  <c r="I2832" i="7"/>
  <c r="I161" i="7"/>
  <c r="I160" i="7"/>
  <c r="I1778" i="7"/>
  <c r="I738" i="7"/>
  <c r="I737" i="7"/>
  <c r="I2831" i="7"/>
  <c r="I2830" i="7"/>
  <c r="I2829" i="7"/>
  <c r="I2828" i="7"/>
  <c r="I2827" i="7"/>
  <c r="I2826" i="7"/>
  <c r="I2825" i="7"/>
  <c r="I2824" i="7"/>
  <c r="I2123" i="7"/>
  <c r="I2122" i="7"/>
  <c r="I736" i="7"/>
  <c r="I4172" i="7"/>
  <c r="I4171" i="7"/>
  <c r="I4170" i="7"/>
  <c r="I4169" i="7"/>
  <c r="I4168" i="7"/>
  <c r="I4167" i="7"/>
  <c r="I4166" i="7"/>
  <c r="I4165" i="7"/>
  <c r="I4164" i="7"/>
  <c r="I2823" i="7"/>
  <c r="I2822" i="7"/>
  <c r="I2821" i="7"/>
  <c r="I2820" i="7"/>
  <c r="I2819" i="7"/>
  <c r="I2818" i="7"/>
  <c r="I2817" i="7"/>
  <c r="I2816" i="7"/>
  <c r="I2815" i="7"/>
  <c r="I2814" i="7"/>
  <c r="I2813" i="7"/>
  <c r="I2812" i="7"/>
  <c r="I2811" i="7"/>
  <c r="I2810" i="7"/>
  <c r="I2809" i="7"/>
  <c r="I2808" i="7"/>
  <c r="I2807" i="7"/>
  <c r="I2806" i="7"/>
  <c r="I2805" i="7"/>
  <c r="I2804" i="7"/>
  <c r="I2803" i="7"/>
  <c r="I2802" i="7"/>
  <c r="I2801" i="7"/>
  <c r="I2800" i="7"/>
  <c r="I4163" i="7"/>
  <c r="I4162" i="7"/>
  <c r="I2799" i="7"/>
  <c r="I735" i="7"/>
  <c r="I734" i="7"/>
  <c r="I733" i="7"/>
  <c r="I732" i="7"/>
  <c r="I5595" i="7"/>
  <c r="I159" i="7"/>
  <c r="I158" i="7"/>
  <c r="I157" i="7"/>
  <c r="I2121" i="7"/>
  <c r="I5123" i="7"/>
  <c r="I5122" i="7"/>
  <c r="I5121" i="7"/>
  <c r="I731" i="7"/>
  <c r="I5120" i="7"/>
  <c r="I5594" i="7"/>
  <c r="I730" i="7"/>
  <c r="I5593" i="7"/>
  <c r="I2798" i="7"/>
  <c r="I2797" i="7"/>
  <c r="I2796" i="7"/>
  <c r="I2795" i="7"/>
  <c r="I2794" i="7"/>
  <c r="I2793" i="7"/>
  <c r="I2792" i="7"/>
  <c r="I2791" i="7"/>
  <c r="I2790" i="7"/>
  <c r="I2789" i="7"/>
  <c r="I2788" i="7"/>
  <c r="I4161" i="7"/>
  <c r="I1777" i="7"/>
  <c r="I1776" i="7"/>
  <c r="I2787" i="7"/>
  <c r="I1775" i="7"/>
  <c r="I2786" i="7"/>
  <c r="I2785" i="7"/>
  <c r="I2784" i="7"/>
  <c r="I5592" i="7"/>
  <c r="I5591" i="7"/>
  <c r="I5590" i="7"/>
  <c r="I2120" i="7"/>
  <c r="I1774" i="7"/>
  <c r="I1773" i="7"/>
  <c r="I1772" i="7"/>
  <c r="I2119" i="7"/>
  <c r="I729" i="7"/>
  <c r="I2783" i="7"/>
  <c r="I2782" i="7"/>
  <c r="I2781" i="7"/>
  <c r="I2780" i="7"/>
  <c r="I2779" i="7"/>
  <c r="I2778" i="7"/>
  <c r="I2777" i="7"/>
  <c r="I2776" i="7"/>
  <c r="I2775" i="7"/>
  <c r="I2774" i="7"/>
  <c r="I4160" i="7"/>
  <c r="I4159" i="7"/>
  <c r="I4158" i="7"/>
  <c r="I5589" i="7"/>
  <c r="I1771" i="7"/>
  <c r="I1770" i="7"/>
  <c r="I4157" i="7"/>
  <c r="I4156" i="7"/>
  <c r="I5588" i="7"/>
  <c r="I2773" i="7"/>
  <c r="I4887" i="7"/>
  <c r="I2772" i="7"/>
  <c r="I156" i="7"/>
  <c r="I2771" i="7"/>
  <c r="I2770" i="7"/>
  <c r="I2769" i="7"/>
  <c r="I2768" i="7"/>
  <c r="I5587" i="7"/>
  <c r="I5586" i="7"/>
  <c r="I2767" i="7"/>
  <c r="I2766" i="7"/>
  <c r="I2765" i="7"/>
  <c r="I2764" i="7"/>
  <c r="I2763" i="7"/>
  <c r="I4155" i="7"/>
  <c r="I728" i="7"/>
  <c r="I727" i="7"/>
  <c r="I726" i="7"/>
  <c r="I725" i="7"/>
  <c r="I724" i="7"/>
  <c r="I723" i="7"/>
  <c r="I4154" i="7"/>
  <c r="I1769" i="7"/>
  <c r="I1768" i="7"/>
  <c r="I4153" i="7"/>
  <c r="I4152" i="7"/>
  <c r="I4151" i="7"/>
  <c r="I4150" i="7"/>
  <c r="I4886" i="7"/>
  <c r="I2762" i="7"/>
  <c r="I2761" i="7"/>
  <c r="I2760" i="7"/>
  <c r="I2759" i="7"/>
  <c r="I4149" i="7"/>
  <c r="I2758" i="7"/>
  <c r="I4148" i="7"/>
  <c r="I5119" i="7"/>
  <c r="I1767" i="7"/>
  <c r="I1766" i="7"/>
  <c r="I2757" i="7"/>
  <c r="I1765" i="7"/>
  <c r="I1764" i="7"/>
  <c r="I1763" i="7"/>
  <c r="I1762" i="7"/>
  <c r="I5118" i="7"/>
  <c r="I5117" i="7"/>
  <c r="I5116" i="7"/>
  <c r="I5115" i="7"/>
  <c r="I5114" i="7"/>
  <c r="I722" i="7"/>
  <c r="I721" i="7"/>
  <c r="I5113" i="7"/>
  <c r="I2756" i="7"/>
  <c r="I2755" i="7"/>
  <c r="I720" i="7"/>
  <c r="I719" i="7"/>
  <c r="I5585" i="7"/>
  <c r="I718" i="7"/>
  <c r="I717" i="7"/>
  <c r="I716" i="7"/>
  <c r="I4147" i="7"/>
  <c r="I2754" i="7"/>
  <c r="I1761" i="7"/>
  <c r="I5584" i="7"/>
  <c r="I2753" i="7"/>
  <c r="I1760" i="7"/>
  <c r="I2752" i="7"/>
  <c r="I4146" i="7"/>
  <c r="I5583" i="7"/>
  <c r="I5582" i="7"/>
  <c r="I5581" i="7"/>
  <c r="I5580" i="7"/>
  <c r="I5579" i="7"/>
  <c r="I5578" i="7"/>
  <c r="I5577" i="7"/>
  <c r="I5576" i="7"/>
  <c r="I5575" i="7"/>
  <c r="I5574" i="7"/>
  <c r="I715" i="7"/>
  <c r="I2751" i="7"/>
  <c r="I2750" i="7"/>
  <c r="I4145" i="7"/>
  <c r="I4144" i="7"/>
  <c r="I4143" i="7"/>
  <c r="I4142" i="7"/>
  <c r="I4141" i="7"/>
  <c r="I4140" i="7"/>
  <c r="I4139" i="7"/>
  <c r="I4138" i="7"/>
  <c r="I4137" i="7"/>
  <c r="I4136" i="7"/>
  <c r="I4135" i="7"/>
  <c r="I4134" i="7"/>
  <c r="I714" i="7"/>
  <c r="I4133" i="7"/>
  <c r="I4132" i="7"/>
  <c r="I4131" i="7"/>
  <c r="I4130" i="7"/>
  <c r="I4129" i="7"/>
  <c r="I4128" i="7"/>
  <c r="I4127" i="7"/>
  <c r="I2749" i="7"/>
  <c r="I2748" i="7"/>
  <c r="I713" i="7"/>
  <c r="I1759" i="7"/>
  <c r="I1758" i="7"/>
  <c r="I5573" i="7"/>
  <c r="I5572" i="7"/>
  <c r="I1757" i="7"/>
  <c r="I5112" i="7"/>
  <c r="I2747" i="7"/>
  <c r="I2746" i="7"/>
  <c r="I2745" i="7"/>
  <c r="I2744" i="7"/>
  <c r="I2743" i="7"/>
  <c r="I2742" i="7"/>
  <c r="I2741" i="7"/>
  <c r="I2740" i="7"/>
  <c r="I2739" i="7"/>
  <c r="I2738" i="7"/>
  <c r="I2737" i="7"/>
  <c r="I2736" i="7"/>
  <c r="I2735" i="7"/>
  <c r="I2734" i="7"/>
  <c r="I2733" i="7"/>
  <c r="I2732" i="7"/>
  <c r="I2731" i="7"/>
  <c r="I2730" i="7"/>
  <c r="I2729" i="7"/>
  <c r="I2728" i="7"/>
  <c r="I2727" i="7"/>
  <c r="I712" i="7"/>
  <c r="I5111" i="7"/>
  <c r="I5110" i="7"/>
  <c r="I5109" i="7"/>
  <c r="I5108" i="7"/>
  <c r="I5107" i="7"/>
  <c r="I5106" i="7"/>
  <c r="I5571" i="7"/>
  <c r="I5570" i="7"/>
  <c r="I5569" i="7"/>
  <c r="I5568" i="7"/>
  <c r="I5567" i="7"/>
  <c r="I5566" i="7"/>
  <c r="I4126" i="7"/>
  <c r="I4125" i="7"/>
  <c r="I1756" i="7"/>
  <c r="I4124" i="7"/>
  <c r="I4123" i="7"/>
  <c r="I4122" i="7"/>
  <c r="I2726" i="7"/>
  <c r="I2725" i="7"/>
  <c r="I5565" i="7"/>
  <c r="I2724" i="7"/>
  <c r="I2723" i="7"/>
  <c r="I155" i="7"/>
  <c r="I154" i="7"/>
  <c r="I5105" i="7"/>
  <c r="I4121" i="7"/>
  <c r="I711" i="7"/>
  <c r="I5104" i="7"/>
  <c r="I5103" i="7"/>
  <c r="I5564" i="7"/>
  <c r="I710" i="7"/>
  <c r="I709" i="7"/>
  <c r="I708" i="7"/>
  <c r="I707" i="7"/>
  <c r="I153" i="7"/>
  <c r="I152" i="7"/>
  <c r="I151" i="7"/>
  <c r="I150" i="7"/>
  <c r="I149" i="7"/>
  <c r="I706" i="7"/>
  <c r="I5563" i="7"/>
  <c r="I4120" i="7"/>
  <c r="I4119" i="7"/>
  <c r="I4118" i="7"/>
  <c r="I4117" i="7"/>
  <c r="I4116" i="7"/>
  <c r="I4115" i="7"/>
  <c r="I4114" i="7"/>
  <c r="I705" i="7"/>
  <c r="I2118" i="7"/>
  <c r="I4113" i="7"/>
  <c r="I4112" i="7"/>
  <c r="I148" i="7"/>
  <c r="I147" i="7"/>
  <c r="I146" i="7"/>
  <c r="I145" i="7"/>
  <c r="I144" i="7"/>
  <c r="I143" i="7"/>
  <c r="I142" i="7"/>
  <c r="I141" i="7"/>
  <c r="I140" i="7"/>
  <c r="I139" i="7"/>
  <c r="I138" i="7"/>
  <c r="I137" i="7"/>
  <c r="I136" i="7"/>
  <c r="I135" i="7"/>
  <c r="I134" i="7"/>
  <c r="I1755" i="7"/>
  <c r="I4111" i="7"/>
  <c r="I704" i="7"/>
  <c r="I703" i="7"/>
  <c r="I1754" i="7"/>
  <c r="I702" i="7"/>
  <c r="I4110" i="7"/>
  <c r="I4109" i="7"/>
  <c r="I5102" i="7"/>
  <c r="I5101" i="7"/>
  <c r="I4108" i="7"/>
  <c r="I2722" i="7"/>
  <c r="I2721" i="7"/>
  <c r="I2720" i="7"/>
  <c r="I2719" i="7"/>
  <c r="I2718" i="7"/>
  <c r="I2717" i="7"/>
  <c r="I2716" i="7"/>
  <c r="I4107" i="7"/>
  <c r="I4106" i="7"/>
  <c r="I4105" i="7"/>
  <c r="I2715" i="7"/>
  <c r="I2714" i="7"/>
  <c r="I2713" i="7"/>
  <c r="I701" i="7"/>
  <c r="I700" i="7"/>
  <c r="I699" i="7"/>
  <c r="I698" i="7"/>
  <c r="I697" i="7"/>
  <c r="I696" i="7"/>
  <c r="I695" i="7"/>
  <c r="I694" i="7"/>
  <c r="I133" i="7"/>
  <c r="I2712" i="7"/>
  <c r="I2711" i="7"/>
  <c r="I4104" i="7"/>
  <c r="I2710" i="7"/>
  <c r="I2709" i="7"/>
  <c r="I2708" i="7"/>
  <c r="I2707" i="7"/>
  <c r="I2706" i="7"/>
  <c r="I2705" i="7"/>
  <c r="I2704" i="7"/>
  <c r="I2703" i="7"/>
  <c r="I2702" i="7"/>
  <c r="I2701" i="7"/>
  <c r="I2700" i="7"/>
  <c r="I2699" i="7"/>
  <c r="I2698" i="7"/>
  <c r="I2697" i="7"/>
  <c r="I2696" i="7"/>
  <c r="I2695" i="7"/>
  <c r="I2694" i="7"/>
  <c r="I693" i="7"/>
  <c r="I692" i="7"/>
  <c r="I691" i="7"/>
  <c r="I2693" i="7"/>
  <c r="I2692" i="7"/>
  <c r="I2691" i="7"/>
  <c r="I2690" i="7"/>
  <c r="I690" i="7"/>
  <c r="I689" i="7"/>
  <c r="I2689" i="7"/>
  <c r="I2688" i="7"/>
  <c r="I4103" i="7"/>
  <c r="I4102" i="7"/>
  <c r="I4101" i="7"/>
  <c r="I2687" i="7"/>
  <c r="I2686" i="7"/>
  <c r="I4100" i="7"/>
  <c r="I4099" i="7"/>
  <c r="I4098" i="7"/>
  <c r="I4097" i="7"/>
  <c r="I4096" i="7"/>
  <c r="I4095" i="7"/>
  <c r="I4094" i="7"/>
  <c r="I688" i="7"/>
  <c r="I687" i="7"/>
  <c r="I4093" i="7"/>
  <c r="I4092" i="7"/>
  <c r="I1753" i="7"/>
  <c r="I1752" i="7"/>
  <c r="I1751" i="7"/>
  <c r="I1750" i="7"/>
  <c r="I1749" i="7"/>
  <c r="I1748" i="7"/>
  <c r="I1747" i="7"/>
  <c r="I1746" i="7"/>
  <c r="I1745" i="7"/>
  <c r="I1744" i="7"/>
  <c r="I1743" i="7"/>
  <c r="I1742" i="7"/>
  <c r="I1741" i="7"/>
  <c r="I1740" i="7"/>
  <c r="I1739" i="7"/>
  <c r="I1738" i="7"/>
  <c r="I1737" i="7"/>
  <c r="I1736" i="7"/>
  <c r="I1735" i="7"/>
  <c r="I1734" i="7"/>
  <c r="I686" i="7"/>
  <c r="I5562" i="7"/>
  <c r="I1733" i="7"/>
  <c r="I1732" i="7"/>
  <c r="I1731" i="7"/>
  <c r="I1730" i="7"/>
  <c r="I1729" i="7"/>
  <c r="I2685" i="7"/>
  <c r="I2684" i="7"/>
  <c r="I2683" i="7"/>
  <c r="I1728" i="7"/>
  <c r="I2682" i="7"/>
  <c r="I4091" i="7"/>
  <c r="I2681" i="7"/>
  <c r="I2680" i="7"/>
  <c r="I5561" i="7"/>
  <c r="I5100" i="7"/>
  <c r="I5099" i="7"/>
  <c r="I685" i="7"/>
  <c r="I684" i="7"/>
  <c r="I2679" i="7"/>
  <c r="I2678" i="7"/>
  <c r="I132" i="7"/>
  <c r="I131" i="7"/>
  <c r="I130" i="7"/>
  <c r="I129" i="7"/>
  <c r="I2677" i="7"/>
  <c r="I4090" i="7"/>
  <c r="I2676" i="7"/>
  <c r="I2675" i="7"/>
  <c r="I2674" i="7"/>
  <c r="I2673" i="7"/>
  <c r="I2672" i="7"/>
  <c r="I4089" i="7"/>
  <c r="I2671" i="7"/>
  <c r="I4088" i="7"/>
  <c r="I4087" i="7"/>
  <c r="I2670" i="7"/>
  <c r="I2669" i="7"/>
  <c r="I2668" i="7"/>
  <c r="I2667" i="7"/>
  <c r="I4086" i="7"/>
  <c r="I2666" i="7"/>
  <c r="I4085" i="7"/>
  <c r="I2665" i="7"/>
  <c r="I4084" i="7"/>
  <c r="I2664" i="7"/>
  <c r="I4083" i="7"/>
  <c r="I2663" i="7"/>
  <c r="I4082" i="7"/>
  <c r="I4081" i="7"/>
  <c r="I2662" i="7"/>
  <c r="I4080" i="7"/>
  <c r="I2661" i="7"/>
  <c r="I2660" i="7"/>
  <c r="I4079" i="7"/>
  <c r="I2659" i="7"/>
  <c r="I2658" i="7"/>
  <c r="I2657" i="7"/>
  <c r="I2656" i="7"/>
  <c r="I5560" i="7"/>
  <c r="I5559" i="7"/>
  <c r="I5558" i="7"/>
  <c r="I4078" i="7"/>
  <c r="I4077" i="7"/>
  <c r="I5557" i="7"/>
  <c r="I683" i="7"/>
  <c r="I682" i="7"/>
  <c r="I2117" i="7"/>
  <c r="I1727" i="7"/>
  <c r="I4076" i="7"/>
  <c r="I2116" i="7"/>
  <c r="I2115" i="7"/>
  <c r="I2655" i="7"/>
  <c r="I4075" i="7"/>
  <c r="I2654" i="7"/>
  <c r="I4074" i="7"/>
  <c r="I4073" i="7"/>
  <c r="I4072" i="7"/>
  <c r="I5556" i="7"/>
  <c r="I2653" i="7"/>
  <c r="I2652" i="7"/>
  <c r="I2651" i="7"/>
  <c r="I128" i="7"/>
  <c r="I4071" i="7"/>
  <c r="I5555" i="7"/>
  <c r="I5098" i="7"/>
  <c r="I2114" i="7"/>
  <c r="I2113" i="7"/>
  <c r="I2112" i="7"/>
  <c r="I681" i="7"/>
  <c r="I680" i="7"/>
  <c r="I679" i="7"/>
  <c r="I5097" i="7"/>
  <c r="I5096" i="7"/>
  <c r="I5095" i="7"/>
  <c r="I1726" i="7"/>
  <c r="I2650" i="7"/>
  <c r="I678" i="7"/>
  <c r="I677" i="7"/>
  <c r="I1725" i="7"/>
  <c r="I1724" i="7"/>
  <c r="I2649" i="7"/>
  <c r="I2648" i="7"/>
  <c r="I2647" i="7"/>
  <c r="I2646" i="7"/>
  <c r="I4070" i="7"/>
  <c r="I4069" i="7"/>
  <c r="I1723" i="7"/>
  <c r="I1722" i="7"/>
  <c r="I4068" i="7"/>
  <c r="I1721" i="7"/>
  <c r="I1720" i="7"/>
  <c r="I4067" i="7"/>
  <c r="I4066" i="7"/>
  <c r="I1719" i="7"/>
  <c r="I1718" i="7"/>
  <c r="I4065" i="7"/>
  <c r="I4064" i="7"/>
  <c r="I1717" i="7"/>
  <c r="I4063" i="7"/>
  <c r="I4062" i="7"/>
  <c r="I1716" i="7"/>
  <c r="I676" i="7"/>
  <c r="I675" i="7"/>
  <c r="I2645" i="7"/>
  <c r="I2644" i="7"/>
  <c r="I2643" i="7"/>
  <c r="I2642" i="7"/>
  <c r="I2641" i="7"/>
  <c r="I674" i="7"/>
  <c r="I2640" i="7"/>
  <c r="I5094" i="7"/>
  <c r="I1715" i="7"/>
  <c r="I5093" i="7"/>
  <c r="I127" i="7"/>
  <c r="I4061" i="7"/>
  <c r="I4060" i="7"/>
  <c r="I2639" i="7"/>
  <c r="I2638" i="7"/>
  <c r="I2637" i="7"/>
  <c r="I2636" i="7"/>
  <c r="I2635" i="7"/>
  <c r="I4059" i="7"/>
  <c r="I4058" i="7"/>
  <c r="I2634" i="7"/>
  <c r="I1714" i="7"/>
  <c r="I2633" i="7"/>
  <c r="I126" i="7"/>
  <c r="I2111" i="7"/>
  <c r="I2110" i="7"/>
  <c r="I2632" i="7"/>
  <c r="I2631" i="7"/>
  <c r="I4057" i="7"/>
  <c r="I4056" i="7"/>
  <c r="I4055" i="7"/>
  <c r="I4054" i="7"/>
  <c r="I4053" i="7"/>
  <c r="I4052" i="7"/>
  <c r="I4051" i="7"/>
  <c r="I4050" i="7"/>
  <c r="I2630" i="7"/>
  <c r="I4049" i="7"/>
  <c r="I2629" i="7"/>
  <c r="I4048" i="7"/>
  <c r="I4047" i="7"/>
  <c r="I4046" i="7"/>
  <c r="I1713" i="7"/>
  <c r="I1712" i="7"/>
  <c r="I1711" i="7"/>
  <c r="I1710" i="7"/>
  <c r="I4045" i="7"/>
  <c r="I4044" i="7"/>
  <c r="I4043" i="7"/>
  <c r="I4042" i="7"/>
  <c r="I4041" i="7"/>
  <c r="I4040" i="7"/>
  <c r="I4039" i="7"/>
  <c r="I4038" i="7"/>
  <c r="I4037" i="7"/>
  <c r="I4036" i="7"/>
  <c r="I4035" i="7"/>
  <c r="I4034" i="7"/>
  <c r="I4033" i="7"/>
  <c r="I4032" i="7"/>
  <c r="I673" i="7"/>
  <c r="I4031" i="7"/>
  <c r="I4030" i="7"/>
  <c r="I4029" i="7"/>
  <c r="I5554" i="7"/>
  <c r="I4028" i="7"/>
  <c r="I5092" i="7"/>
  <c r="I5091" i="7"/>
  <c r="I5090" i="7"/>
  <c r="I672" i="7"/>
  <c r="I671" i="7"/>
  <c r="I5553" i="7"/>
  <c r="I4027" i="7"/>
  <c r="I4026" i="7"/>
  <c r="I4025" i="7"/>
  <c r="I4024" i="7"/>
  <c r="I4023" i="7"/>
  <c r="I670" i="7"/>
  <c r="I669" i="7"/>
  <c r="I668" i="7"/>
  <c r="I667" i="7"/>
  <c r="I666" i="7"/>
  <c r="I665" i="7"/>
  <c r="I664" i="7"/>
  <c r="I663" i="7"/>
  <c r="I662" i="7"/>
  <c r="I661" i="7"/>
  <c r="I5089" i="7"/>
  <c r="I2109" i="7"/>
  <c r="I5088" i="7"/>
  <c r="I5087" i="7"/>
  <c r="I5086" i="7"/>
  <c r="I5085" i="7"/>
  <c r="I5084" i="7"/>
  <c r="I5083" i="7"/>
  <c r="I125" i="7"/>
  <c r="I124" i="7"/>
  <c r="I2628" i="7"/>
  <c r="I2627" i="7"/>
  <c r="I123" i="7"/>
  <c r="I122" i="7"/>
  <c r="I121" i="7"/>
  <c r="I120" i="7"/>
  <c r="I2626" i="7"/>
  <c r="I4022" i="7"/>
  <c r="I4021" i="7"/>
  <c r="I2625" i="7"/>
  <c r="I2624" i="7"/>
  <c r="I660" i="7"/>
  <c r="I659" i="7"/>
  <c r="I658" i="7"/>
  <c r="I657" i="7"/>
  <c r="I656" i="7"/>
  <c r="I119" i="7"/>
  <c r="I118" i="7"/>
  <c r="I117" i="7"/>
  <c r="I116" i="7"/>
  <c r="I5082" i="7"/>
  <c r="I2623" i="7"/>
  <c r="I655" i="7"/>
  <c r="I654" i="7"/>
  <c r="I5081" i="7"/>
  <c r="I5080" i="7"/>
  <c r="I5079" i="7"/>
  <c r="I2622" i="7"/>
  <c r="I653" i="7"/>
  <c r="I2621" i="7"/>
  <c r="I2620" i="7"/>
  <c r="I652" i="7"/>
  <c r="I2619" i="7"/>
  <c r="I2618" i="7"/>
  <c r="I2617" i="7"/>
  <c r="I2616" i="7"/>
  <c r="I1709" i="7"/>
  <c r="I1708" i="7"/>
  <c r="I1707" i="7"/>
  <c r="I1706" i="7"/>
  <c r="I1705" i="7"/>
  <c r="I1704" i="7"/>
  <c r="I1703" i="7"/>
  <c r="I1702" i="7"/>
  <c r="I1701" i="7"/>
  <c r="I1700" i="7"/>
  <c r="I2615" i="7"/>
  <c r="I2614" i="7"/>
  <c r="I2613" i="7"/>
  <c r="I2612" i="7"/>
  <c r="I2611" i="7"/>
  <c r="I5552" i="7"/>
  <c r="I2610" i="7"/>
  <c r="I2609" i="7"/>
  <c r="I2608" i="7"/>
  <c r="I2607" i="7"/>
  <c r="I2606" i="7"/>
  <c r="I2605" i="7"/>
  <c r="I2604" i="7"/>
  <c r="I2603" i="7"/>
  <c r="I2602" i="7"/>
  <c r="I2601" i="7"/>
  <c r="I2600" i="7"/>
  <c r="I5551" i="7"/>
  <c r="I1699" i="7"/>
  <c r="I651" i="7"/>
  <c r="I650" i="7"/>
  <c r="I5550" i="7"/>
  <c r="I649" i="7"/>
  <c r="I648" i="7"/>
  <c r="I647" i="7"/>
  <c r="I646" i="7"/>
  <c r="I645" i="7"/>
  <c r="I4020" i="7"/>
  <c r="I5549" i="7"/>
  <c r="I5548" i="7"/>
  <c r="I5078" i="7"/>
  <c r="I5547" i="7"/>
  <c r="I5077" i="7"/>
  <c r="I5076" i="7"/>
  <c r="I5075" i="7"/>
  <c r="I5074" i="7"/>
  <c r="I5073" i="7"/>
  <c r="I5072" i="7"/>
  <c r="I644" i="7"/>
  <c r="I643" i="7"/>
  <c r="I642" i="7"/>
  <c r="I641" i="7"/>
  <c r="I5546" i="7"/>
  <c r="I640" i="7"/>
  <c r="I639" i="7"/>
  <c r="I638" i="7"/>
  <c r="I115" i="7"/>
  <c r="I114" i="7"/>
  <c r="I113" i="7"/>
  <c r="I112" i="7"/>
  <c r="I111" i="7"/>
  <c r="I637" i="7"/>
  <c r="I636" i="7"/>
  <c r="I635" i="7"/>
  <c r="I634" i="7"/>
  <c r="I2108" i="7"/>
  <c r="I5071" i="7"/>
  <c r="I4019" i="7"/>
  <c r="I4018" i="7"/>
  <c r="I4017" i="7"/>
  <c r="I4016" i="7"/>
  <c r="I110" i="7"/>
  <c r="I109" i="7"/>
  <c r="I108" i="7"/>
  <c r="I107" i="7"/>
  <c r="I633" i="7"/>
  <c r="I5070" i="7"/>
  <c r="I632" i="7"/>
  <c r="I5069" i="7"/>
  <c r="I5068" i="7"/>
  <c r="I5067" i="7"/>
  <c r="I5066" i="7"/>
  <c r="I5065" i="7"/>
  <c r="I5064" i="7"/>
  <c r="I5063" i="7"/>
  <c r="I4015" i="7"/>
  <c r="I4014" i="7"/>
  <c r="I4013" i="7"/>
  <c r="I2599" i="7"/>
  <c r="I4012" i="7"/>
  <c r="I4011" i="7"/>
  <c r="I4010" i="7"/>
  <c r="I4009" i="7"/>
  <c r="I4008" i="7"/>
  <c r="I4007" i="7"/>
  <c r="I4006" i="7"/>
  <c r="I4005" i="7"/>
  <c r="I4004" i="7"/>
  <c r="I4003" i="7"/>
  <c r="I4002" i="7"/>
  <c r="I4001" i="7"/>
  <c r="I4000" i="7"/>
  <c r="I3999" i="7"/>
  <c r="I3998" i="7"/>
  <c r="I3997" i="7"/>
  <c r="I3996" i="7"/>
  <c r="I1698" i="7"/>
  <c r="I4885" i="7"/>
  <c r="I631" i="7"/>
  <c r="I2598" i="7"/>
  <c r="I630" i="7"/>
  <c r="I629" i="7"/>
  <c r="I5545" i="7"/>
  <c r="I5544" i="7"/>
  <c r="I628" i="7"/>
  <c r="I627" i="7"/>
  <c r="I626" i="7"/>
  <c r="I625" i="7"/>
  <c r="I624" i="7"/>
  <c r="I5543" i="7"/>
  <c r="I1697" i="7"/>
  <c r="I623" i="7"/>
  <c r="I5062" i="7"/>
  <c r="I106" i="7"/>
  <c r="I622" i="7"/>
  <c r="I3995" i="7"/>
  <c r="I3994" i="7"/>
  <c r="I3993" i="7"/>
  <c r="I2597" i="7"/>
  <c r="I2596" i="7"/>
  <c r="I2595" i="7"/>
  <c r="I2594" i="7"/>
  <c r="I2593" i="7"/>
  <c r="I2592" i="7"/>
  <c r="I2591" i="7"/>
  <c r="I2590" i="7"/>
  <c r="I2589" i="7"/>
  <c r="I2588" i="7"/>
  <c r="I2587" i="7"/>
  <c r="I2586" i="7"/>
  <c r="I2585" i="7"/>
  <c r="I2584" i="7"/>
  <c r="I2583" i="7"/>
  <c r="I2582" i="7"/>
  <c r="I2581" i="7"/>
  <c r="I2580" i="7"/>
  <c r="I1696" i="7"/>
  <c r="I2579" i="7"/>
  <c r="I2578" i="7"/>
  <c r="I2577" i="7"/>
  <c r="I2107" i="7"/>
  <c r="I2106" i="7"/>
  <c r="I2105" i="7"/>
  <c r="I2104" i="7"/>
  <c r="I2103" i="7"/>
  <c r="I2576" i="7"/>
  <c r="I5542" i="7"/>
  <c r="I3992" i="7"/>
  <c r="I3991" i="7"/>
  <c r="I2575" i="7"/>
  <c r="I2574" i="7"/>
  <c r="I2573" i="7"/>
  <c r="I2572" i="7"/>
  <c r="I2571" i="7"/>
  <c r="I2570" i="7"/>
  <c r="I105" i="7"/>
  <c r="I104" i="7"/>
  <c r="I5061" i="7"/>
  <c r="I5060" i="7"/>
  <c r="I5059" i="7"/>
  <c r="I621" i="7"/>
  <c r="I620" i="7"/>
  <c r="I3990" i="7"/>
  <c r="I3989" i="7"/>
  <c r="I3988" i="7"/>
  <c r="I3987" i="7"/>
  <c r="I103" i="7"/>
  <c r="I2569" i="7"/>
  <c r="I2568" i="7"/>
  <c r="I2567" i="7"/>
  <c r="I2566" i="7"/>
  <c r="I2565" i="7"/>
  <c r="I2564" i="7"/>
  <c r="I2563" i="7"/>
  <c r="I3986" i="7"/>
  <c r="I3985" i="7"/>
  <c r="I3984" i="7"/>
  <c r="I102" i="7"/>
  <c r="I101" i="7"/>
  <c r="I100" i="7"/>
  <c r="I99" i="7"/>
  <c r="I98" i="7"/>
  <c r="I97" i="7"/>
  <c r="I96" i="7"/>
  <c r="I95" i="7"/>
  <c r="I94" i="7"/>
  <c r="I93" i="7"/>
  <c r="I4774" i="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<sst xmlns="http://schemas.openxmlformats.org/spreadsheetml/2006/main" count="17731" uniqueCount="697">
  <si>
    <t>📦  INVENTORY TEAM</t>
  </si>
  <si>
    <t>Mission of the team</t>
  </si>
  <si>
    <t>Main KPIs</t>
  </si>
  <si>
    <t>KPI name</t>
  </si>
  <si>
    <t>Definition</t>
  </si>
  <si>
    <t>Why is it useful for the team?</t>
  </si>
  <si>
    <t>Main results of your analysis</t>
  </si>
  <si>
    <t>Maison</t>
  </si>
  <si>
    <t>Mode</t>
  </si>
  <si>
    <t>Bagagerie</t>
  </si>
  <si>
    <t>Mode Bébé 0-36 mois</t>
  </si>
  <si>
    <t>Boisson</t>
  </si>
  <si>
    <t>Soda</t>
  </si>
  <si>
    <t>Cola bio</t>
  </si>
  <si>
    <t>Limonade bio</t>
  </si>
  <si>
    <t>Boisson gazeuse</t>
  </si>
  <si>
    <t>Café</t>
  </si>
  <si>
    <t>Café moulu</t>
  </si>
  <si>
    <t>Café soluble</t>
  </si>
  <si>
    <t>Café en grains</t>
  </si>
  <si>
    <t>Café décaféiné</t>
  </si>
  <si>
    <t>Dosettes compatible Senséo ®</t>
  </si>
  <si>
    <t>Substituts de café, chicorée</t>
  </si>
  <si>
    <t>Capsules compatible Nespresso ®</t>
  </si>
  <si>
    <t>Sirop</t>
  </si>
  <si>
    <t>Alcool</t>
  </si>
  <si>
    <t>Cidres Bio</t>
  </si>
  <si>
    <t>Spiritueux bio</t>
  </si>
  <si>
    <t>Boisson Apéritif bio</t>
  </si>
  <si>
    <t>Bière</t>
  </si>
  <si>
    <t>Bière blonde</t>
  </si>
  <si>
    <t>Bière ambrée</t>
  </si>
  <si>
    <t>Bière blanche</t>
  </si>
  <si>
    <t>Coffret de Bière</t>
  </si>
  <si>
    <t>Bière sans alcool</t>
  </si>
  <si>
    <t>Bière sans gluten</t>
  </si>
  <si>
    <t>Extérieur</t>
  </si>
  <si>
    <t>Jardin</t>
  </si>
  <si>
    <t>Récupérateur d'eau</t>
  </si>
  <si>
    <t>Potagers d'intérieur et graines</t>
  </si>
  <si>
    <t>Livres</t>
  </si>
  <si>
    <t>Livres Cuisine</t>
  </si>
  <si>
    <t>Livres Entretien</t>
  </si>
  <si>
    <t>Cuisson</t>
  </si>
  <si>
    <t>Poêle</t>
  </si>
  <si>
    <t>Casserole</t>
  </si>
  <si>
    <t>Sauteuse, Wok</t>
  </si>
  <si>
    <t>Batteries de cuisine</t>
  </si>
  <si>
    <t>Gourdes</t>
  </si>
  <si>
    <t>Gourdes filtrantes</t>
  </si>
  <si>
    <t>Gourdes isothermes</t>
  </si>
  <si>
    <t>Gourdes pour enfant</t>
  </si>
  <si>
    <t>Gourdes simple paroi</t>
  </si>
  <si>
    <t>Literie</t>
  </si>
  <si>
    <t>Oreiller, traversin</t>
  </si>
  <si>
    <t>Protège-matelas, alèse</t>
  </si>
  <si>
    <t>Santé &amp; Bien-être</t>
  </si>
  <si>
    <t>Minceur</t>
  </si>
  <si>
    <t>Coupe-faim</t>
  </si>
  <si>
    <t>Elimination</t>
  </si>
  <si>
    <t>Détox minceur</t>
  </si>
  <si>
    <t>Beauté du corps</t>
  </si>
  <si>
    <t>Epicerie salée</t>
  </si>
  <si>
    <t>Riz bio</t>
  </si>
  <si>
    <t>Riz rond</t>
  </si>
  <si>
    <t>Riz parfumé</t>
  </si>
  <si>
    <t>Riz long grain</t>
  </si>
  <si>
    <t>Riz cuisson rapide</t>
  </si>
  <si>
    <t>Risotto, riz japonais</t>
  </si>
  <si>
    <t>Riz Basmati, Thai, Jasmin</t>
  </si>
  <si>
    <t>Riz rouge, riz noir, riz sauvage</t>
  </si>
  <si>
    <t>Vin Bio</t>
  </si>
  <si>
    <t>Vins blancs</t>
  </si>
  <si>
    <t>Vins rosés</t>
  </si>
  <si>
    <t>Vins rouges</t>
  </si>
  <si>
    <t>Beauté &amp; Hygiène</t>
  </si>
  <si>
    <t>Hygiène</t>
  </si>
  <si>
    <t>Mouchoirs</t>
  </si>
  <si>
    <t>Gel intime</t>
  </si>
  <si>
    <t>Déodorants</t>
  </si>
  <si>
    <t>Cotons-tiges</t>
  </si>
  <si>
    <t>Eponges Konjac</t>
  </si>
  <si>
    <t>Papier toilette</t>
  </si>
  <si>
    <t>Soins dentaires</t>
  </si>
  <si>
    <t>Coupes menstruelles</t>
  </si>
  <si>
    <t>Tampons écologiques</t>
  </si>
  <si>
    <t>Culottes menstruelles</t>
  </si>
  <si>
    <t>Serviettes et protèges slip</t>
  </si>
  <si>
    <t>Couches adultes, incontinence</t>
  </si>
  <si>
    <t>Cotons, lingettes démaquillantes</t>
  </si>
  <si>
    <t>Kombucha</t>
  </si>
  <si>
    <t>Thé bio</t>
  </si>
  <si>
    <t>Maté</t>
  </si>
  <si>
    <t>Matcha</t>
  </si>
  <si>
    <t>Rooïbos</t>
  </si>
  <si>
    <t>Thé noir</t>
  </si>
  <si>
    <t>Thé blanc</t>
  </si>
  <si>
    <t>Coffrets de thé</t>
  </si>
  <si>
    <t>Thé vert nature</t>
  </si>
  <si>
    <t>Thé vert parfumé</t>
  </si>
  <si>
    <t>Entretien</t>
  </si>
  <si>
    <t>Anti insectes</t>
  </si>
  <si>
    <t>Soin du linge</t>
  </si>
  <si>
    <t>Désodorisants</t>
  </si>
  <si>
    <t>Produits vaisselle</t>
  </si>
  <si>
    <t>Savon de Marseille</t>
  </si>
  <si>
    <t>Savon noir ménager</t>
  </si>
  <si>
    <t>Accessoires ménagers</t>
  </si>
  <si>
    <t>Droguerie écologique</t>
  </si>
  <si>
    <t>Lessives écologiques</t>
  </si>
  <si>
    <t>Nettoyants multi-usages</t>
  </si>
  <si>
    <t>Epilation</t>
  </si>
  <si>
    <t>Soins épilation</t>
  </si>
  <si>
    <t>Cires épilatoires</t>
  </si>
  <si>
    <t>Crèmes dépilatoires</t>
  </si>
  <si>
    <t>Maquillage</t>
  </si>
  <si>
    <t>Le Teint</t>
  </si>
  <si>
    <t>Les Yeux</t>
  </si>
  <si>
    <t>Les Ongles</t>
  </si>
  <si>
    <t>Les Lèvres</t>
  </si>
  <si>
    <t>Base de maquillage</t>
  </si>
  <si>
    <t>Pinceaux et accessoires</t>
  </si>
  <si>
    <t>Pâtes bio</t>
  </si>
  <si>
    <t>Pâtes Blanches</t>
  </si>
  <si>
    <t>Pâtes complètes</t>
  </si>
  <si>
    <t>Pâtes parfumées</t>
  </si>
  <si>
    <t>Pâtes aux céréales</t>
  </si>
  <si>
    <t>Pâtes de légumineuse</t>
  </si>
  <si>
    <t>Pâtes demi complètes</t>
  </si>
  <si>
    <t>Nouilles asiatiques, shirataki</t>
  </si>
  <si>
    <t>Enfant</t>
  </si>
  <si>
    <t>Allaitement</t>
  </si>
  <si>
    <t>Coussins d'allaitement</t>
  </si>
  <si>
    <t>Accessoires d'allaitement</t>
  </si>
  <si>
    <t>Composteurs</t>
  </si>
  <si>
    <t>Poubelle, seau à compost</t>
  </si>
  <si>
    <t>Décoration</t>
  </si>
  <si>
    <t>Bougies</t>
  </si>
  <si>
    <t>Lampes de sel</t>
  </si>
  <si>
    <t>Fleurs et plantes</t>
  </si>
  <si>
    <t>Encens, porte encens</t>
  </si>
  <si>
    <t>Eau de coco</t>
  </si>
  <si>
    <t>Epicerie sucrée</t>
  </si>
  <si>
    <t>Fruits secs</t>
  </si>
  <si>
    <t>Fruit confit</t>
  </si>
  <si>
    <t>Fruit séché</t>
  </si>
  <si>
    <t>Fruit sec à coque</t>
  </si>
  <si>
    <t>Fruit sec en poudre</t>
  </si>
  <si>
    <t>Soins Homme</t>
  </si>
  <si>
    <t>Douche</t>
  </si>
  <si>
    <t>Soins pour le rasage</t>
  </si>
  <si>
    <t>Soins du visage homme</t>
  </si>
  <si>
    <t>Déodorants et eau de toilette</t>
  </si>
  <si>
    <t>Rasoir de sécurité, accessoires</t>
  </si>
  <si>
    <t>Thé Glacé</t>
  </si>
  <si>
    <t>Chocolat bio</t>
  </si>
  <si>
    <t>Chocolat cru</t>
  </si>
  <si>
    <t>Chocolat noir</t>
  </si>
  <si>
    <t>Chocolat blanc</t>
  </si>
  <si>
    <t>Chocolat au lait</t>
  </si>
  <si>
    <t>Chocolat pâtissier</t>
  </si>
  <si>
    <t>Truffe et bouchée chocolat</t>
  </si>
  <si>
    <t>Conservation</t>
  </si>
  <si>
    <t>Boîtes en inox</t>
  </si>
  <si>
    <t>Mugs isothermes</t>
  </si>
  <si>
    <t>Boîtes en verre</t>
  </si>
  <si>
    <t>Boîtes en plastique</t>
  </si>
  <si>
    <t>Sacs de conservation</t>
  </si>
  <si>
    <t>Bocaux et accessoires</t>
  </si>
  <si>
    <t>Conservation sous vide</t>
  </si>
  <si>
    <t>Boîtes à repas enfant</t>
  </si>
  <si>
    <t>Emballages réutilisables</t>
  </si>
  <si>
    <t>Lunch bags, sacs à repas</t>
  </si>
  <si>
    <t>Lunch box et boîtes repas</t>
  </si>
  <si>
    <t>Papier et film alimentaire</t>
  </si>
  <si>
    <t>Repas Bébé</t>
  </si>
  <si>
    <t>Bavoirs</t>
  </si>
  <si>
    <t>Conservation du repas</t>
  </si>
  <si>
    <t>Couverts et Vaisselle Bébé</t>
  </si>
  <si>
    <t>Gourde compote réutilisable</t>
  </si>
  <si>
    <t>Jus de fruits</t>
  </si>
  <si>
    <t>Jus de citrons bio</t>
  </si>
  <si>
    <t>Jus de pruneau bio</t>
  </si>
  <si>
    <t>Jus de raisins bio</t>
  </si>
  <si>
    <t>Jus de superfruits</t>
  </si>
  <si>
    <t>Jus multifruits bio</t>
  </si>
  <si>
    <t>Jus de fruits rouge bio</t>
  </si>
  <si>
    <t>Jus de fruits exotiques bio</t>
  </si>
  <si>
    <t>Jus de pommes et poires bio</t>
  </si>
  <si>
    <t>Jus d'oranges et agrumes bio</t>
  </si>
  <si>
    <t>Parapharmacie</t>
  </si>
  <si>
    <t>Sexualité</t>
  </si>
  <si>
    <t>Douleurs musculaires</t>
  </si>
  <si>
    <t>Antimoustiques visage et corps</t>
  </si>
  <si>
    <t>Peau abîmée, bosses et coups</t>
  </si>
  <si>
    <t>Gels articulations, circulation</t>
  </si>
  <si>
    <t>Animalerie Bio</t>
  </si>
  <si>
    <t>Alimentation Chats</t>
  </si>
  <si>
    <t>Alimentation Chiens</t>
  </si>
  <si>
    <t>Hygiène et soins Animaux</t>
  </si>
  <si>
    <t>Apéritifs bio</t>
  </si>
  <si>
    <t>Antipasti</t>
  </si>
  <si>
    <t>Olives bio</t>
  </si>
  <si>
    <t>Tartinables</t>
  </si>
  <si>
    <t>Chutney et confit</t>
  </si>
  <si>
    <t>Pâtés végétaux</t>
  </si>
  <si>
    <t>Biscuits apéritif bio</t>
  </si>
  <si>
    <t>Fruits secs bio apéritif</t>
  </si>
  <si>
    <t>Aromathérapie</t>
  </si>
  <si>
    <t>Eaux florales</t>
  </si>
  <si>
    <t>Huiles essentielles olfactives</t>
  </si>
  <si>
    <t>Huiles végétales cosmétique</t>
  </si>
  <si>
    <t>Huiles essentielles à diffuser</t>
  </si>
  <si>
    <t>Huiles essentielles alimentaires</t>
  </si>
  <si>
    <t>Huiles essentielles cosmétiques</t>
  </si>
  <si>
    <t>Confiserie Bio</t>
  </si>
  <si>
    <t>Bonbon</t>
  </si>
  <si>
    <t>Nougat</t>
  </si>
  <si>
    <t>Guimauve</t>
  </si>
  <si>
    <t>Chewing-gums</t>
  </si>
  <si>
    <t>Douche et Bain</t>
  </si>
  <si>
    <t>Savon</t>
  </si>
  <si>
    <t>Gel douche</t>
  </si>
  <si>
    <t>Savon liquide</t>
  </si>
  <si>
    <t>Bain moussant et huile</t>
  </si>
  <si>
    <t>Galets et sels de bain</t>
  </si>
  <si>
    <t>Brosse et accessoire de bain</t>
  </si>
  <si>
    <t>Jus de grenade</t>
  </si>
  <si>
    <t>Salle de bains</t>
  </si>
  <si>
    <t>Filtres de douche</t>
  </si>
  <si>
    <t>Distributeur de savon</t>
  </si>
  <si>
    <t>Rangement salle de bains</t>
  </si>
  <si>
    <t>Porte-savon et accessoires</t>
  </si>
  <si>
    <t>Soins Solaires</t>
  </si>
  <si>
    <t>Crèmes solaires teintées</t>
  </si>
  <si>
    <t>Soins du corps</t>
  </si>
  <si>
    <t>Gommage</t>
  </si>
  <si>
    <t>Huiles corps</t>
  </si>
  <si>
    <t>Laits pour le corps</t>
  </si>
  <si>
    <t>Soins mains et ongles</t>
  </si>
  <si>
    <t>Soins pieds et jambes</t>
  </si>
  <si>
    <t>Eau de toilette et Parfum</t>
  </si>
  <si>
    <t>Baume et beurre de karité</t>
  </si>
  <si>
    <t>Art de la table</t>
  </si>
  <si>
    <t>Assiette</t>
  </si>
  <si>
    <t>Couverts</t>
  </si>
  <si>
    <t>Verre, gobelet</t>
  </si>
  <si>
    <t>Accessoires thé et café</t>
  </si>
  <si>
    <t>Carafe, distributeur de boisson</t>
  </si>
  <si>
    <t>Eau aromatisée</t>
  </si>
  <si>
    <t>Electroménager</t>
  </si>
  <si>
    <t>Petit déjeuner</t>
  </si>
  <si>
    <t>Appareils de cuisine</t>
  </si>
  <si>
    <t>Jus de légumes</t>
  </si>
  <si>
    <t>Jus de Breuss</t>
  </si>
  <si>
    <t>Jus de gingembre</t>
  </si>
  <si>
    <t>Jus de tomate bio</t>
  </si>
  <si>
    <t>Jus de carotte bio</t>
  </si>
  <si>
    <t>Jus multi légumes</t>
  </si>
  <si>
    <t>Jus de betterave bio</t>
  </si>
  <si>
    <t>Linge de maison</t>
  </si>
  <si>
    <t>Linge de lit</t>
  </si>
  <si>
    <t>Linge de bain</t>
  </si>
  <si>
    <t>Linge de lit bébé, enfant</t>
  </si>
  <si>
    <t>Plats cuisinés</t>
  </si>
  <si>
    <t>Salades bio</t>
  </si>
  <si>
    <t>Tofu et seitan</t>
  </si>
  <si>
    <t>Fruit du jacquier</t>
  </si>
  <si>
    <t>Galettes à cuire et falafel</t>
  </si>
  <si>
    <t>Plats cuisinés viande et poisson</t>
  </si>
  <si>
    <t>Plats cuisinés céréales, légumes</t>
  </si>
  <si>
    <t>Soins du visage</t>
  </si>
  <si>
    <t>Coffret visage</t>
  </si>
  <si>
    <t>Soins des lèvres</t>
  </si>
  <si>
    <t>Gommages et exfoliants</t>
  </si>
  <si>
    <t>Soins contour des yeux</t>
  </si>
  <si>
    <t>Peaux mixtes à grasses</t>
  </si>
  <si>
    <t>Peaux matures, anti-âge</t>
  </si>
  <si>
    <t>Peaux sèches et sensibles</t>
  </si>
  <si>
    <t>Démaquillants et nettoyants</t>
  </si>
  <si>
    <t>Peaux normales, soins hydratants</t>
  </si>
  <si>
    <t>Sauces et coulis</t>
  </si>
  <si>
    <t>Sauces</t>
  </si>
  <si>
    <t>Préparation liquide, cuisine</t>
  </si>
  <si>
    <t>Tisane, Infusion</t>
  </si>
  <si>
    <t>Coffrets de tisanes</t>
  </si>
  <si>
    <t>Tisane ayurvédique</t>
  </si>
  <si>
    <t>Tisane plante simple</t>
  </si>
  <si>
    <t>Tisane de plantes composées</t>
  </si>
  <si>
    <t>Transport enfant</t>
  </si>
  <si>
    <t>Echarpe &amp; Porte-Bébé</t>
  </si>
  <si>
    <t>Loisirs Créatifs</t>
  </si>
  <si>
    <t>Moulage</t>
  </si>
  <si>
    <t>Pâte à Modeler</t>
  </si>
  <si>
    <t>Peinture &amp; Coloriage</t>
  </si>
  <si>
    <t>Découpage &amp; Assemblage</t>
  </si>
  <si>
    <t>Miel et confiture</t>
  </si>
  <si>
    <t>Confiture</t>
  </si>
  <si>
    <t>Miels bio</t>
  </si>
  <si>
    <t>Pain et biscottes</t>
  </si>
  <si>
    <t>Pain, pain précuit</t>
  </si>
  <si>
    <t>Pâte à tartiner</t>
  </si>
  <si>
    <t>Crème de fruits à coque</t>
  </si>
  <si>
    <t>Pâte à tartiner sans lait</t>
  </si>
  <si>
    <t>Pâte à tartiner chocolat lait</t>
  </si>
  <si>
    <t>Pâte à tartiner chocolat noir</t>
  </si>
  <si>
    <t>Pâte à tartiner sans chocolat</t>
  </si>
  <si>
    <t>Soins des cheveux</t>
  </si>
  <si>
    <t>Brosse et peigne</t>
  </si>
  <si>
    <t>Soins capillaires</t>
  </si>
  <si>
    <t>Shampoing traitant</t>
  </si>
  <si>
    <t>Colorations naturelles</t>
  </si>
  <si>
    <t>Gel et crème coiffante</t>
  </si>
  <si>
    <t>Shampoing douche 2 en 1</t>
  </si>
  <si>
    <t>Shampoing par type de cheveux</t>
  </si>
  <si>
    <t>Shampoing volume et brillance</t>
  </si>
  <si>
    <t>Soins à l'Argile</t>
  </si>
  <si>
    <t>Argile en Vrac</t>
  </si>
  <si>
    <t>Argile prête à l'emploi</t>
  </si>
  <si>
    <t>Alimentation Bébé</t>
  </si>
  <si>
    <t>Soupes bio bébé</t>
  </si>
  <si>
    <t>Soupes bio bébé 4-6 mois</t>
  </si>
  <si>
    <t>Soupes bio bébé 8-12 mois</t>
  </si>
  <si>
    <t>Abris pour animaux</t>
  </si>
  <si>
    <t>Abris pour oiseaux</t>
  </si>
  <si>
    <t>Biscuits, Gâteaux</t>
  </si>
  <si>
    <t>Gâteaux</t>
  </si>
  <si>
    <t>Biscuit nature</t>
  </si>
  <si>
    <t>Biscuit aux fruits</t>
  </si>
  <si>
    <t>Biscuit au chocolat</t>
  </si>
  <si>
    <t>Biscuit sans gluten</t>
  </si>
  <si>
    <t>Madeleine et moelleux</t>
  </si>
  <si>
    <t>Biscuit petit déjeuner</t>
  </si>
  <si>
    <t>Biscuit caramel et vanille</t>
  </si>
  <si>
    <t>Biscuit fruits secs et céréales</t>
  </si>
  <si>
    <t>Boisson végétale</t>
  </si>
  <si>
    <t>Boisson au riz</t>
  </si>
  <si>
    <t>Boisson au soja</t>
  </si>
  <si>
    <t>Boisson à la coco</t>
  </si>
  <si>
    <t>Boisson à l'amande</t>
  </si>
  <si>
    <t>Boisson à l'avoine</t>
  </si>
  <si>
    <t>Boisson aux noisettes</t>
  </si>
  <si>
    <t>Boisson à l'épeautre</t>
  </si>
  <si>
    <t>Autre boisson végétale</t>
  </si>
  <si>
    <t>Boisson à la châtaigne</t>
  </si>
  <si>
    <t>Compote et dessert</t>
  </si>
  <si>
    <t>Dessert et glace</t>
  </si>
  <si>
    <t>Compote et purée de fruit</t>
  </si>
  <si>
    <t>Lait infantile bio</t>
  </si>
  <si>
    <t>Lait de croissance bio</t>
  </si>
  <si>
    <t>Lait infantile bio 1er âge</t>
  </si>
  <si>
    <t>Lait infantile bio 2ème âge</t>
  </si>
  <si>
    <t>Matériel médical</t>
  </si>
  <si>
    <t>Lavement, irrigation du colon</t>
  </si>
  <si>
    <t>Sport et Nutrition</t>
  </si>
  <si>
    <t>Energie et endurance</t>
  </si>
  <si>
    <t>Protéines et barres protéinées</t>
  </si>
  <si>
    <t>Boissons bio bébé</t>
  </si>
  <si>
    <t>Tisanes bébé bio</t>
  </si>
  <si>
    <t>Boissons bébé lactées</t>
  </si>
  <si>
    <t>Jouets écologiques</t>
  </si>
  <si>
    <t>Puzzles</t>
  </si>
  <si>
    <t>Draisiennes</t>
  </si>
  <si>
    <t>Jeux Educatifs</t>
  </si>
  <si>
    <t>Jouets musicaux</t>
  </si>
  <si>
    <t>Jeux d'imitation</t>
  </si>
  <si>
    <t>Jeux de société</t>
  </si>
  <si>
    <t>Eveil &amp; Découverte</t>
  </si>
  <si>
    <t>Bascules &amp; Roulettes</t>
  </si>
  <si>
    <t>Jeux de construction</t>
  </si>
  <si>
    <t>Déguisement et Maquillage</t>
  </si>
  <si>
    <t>Livres enfants et conteuses</t>
  </si>
  <si>
    <t>Casques &amp; accessoires Vélos</t>
  </si>
  <si>
    <t>Garages, circuits &amp; véhicules</t>
  </si>
  <si>
    <t>Boisson instantanée</t>
  </si>
  <si>
    <t>Poudre de caroube</t>
  </si>
  <si>
    <t>Chocolat en poudre</t>
  </si>
  <si>
    <t>Préparation instantanée à boire</t>
  </si>
  <si>
    <t>Bouillies bio bébé</t>
  </si>
  <si>
    <t>Bouillies bio bébé 4 mois</t>
  </si>
  <si>
    <t>Bouillies bio bébé 6 mois</t>
  </si>
  <si>
    <t>Couches écologiques</t>
  </si>
  <si>
    <t>Couches jetables 2-6 kg</t>
  </si>
  <si>
    <t>Couches jetables 4-9 kg</t>
  </si>
  <si>
    <t>Couches jetables 7-18 kg</t>
  </si>
  <si>
    <t>Couches lavables 8-20 kg</t>
  </si>
  <si>
    <t>Couches jetables 11-30 kg</t>
  </si>
  <si>
    <t>Accessoires pour le change</t>
  </si>
  <si>
    <t>Couches de piscine jetables</t>
  </si>
  <si>
    <t>Culottes de protection 8-20 kg</t>
  </si>
  <si>
    <t>Inserts &amp; Voiles de Protection</t>
  </si>
  <si>
    <t>Culottes d'apprentissage 11-18kg</t>
  </si>
  <si>
    <t>Culottes d'apprentissage 13-25kg</t>
  </si>
  <si>
    <t>Farine, son, fécule</t>
  </si>
  <si>
    <t>Chapelure</t>
  </si>
  <si>
    <t>Son de blé</t>
  </si>
  <si>
    <t>Son d'avoine</t>
  </si>
  <si>
    <t>Farine de blé</t>
  </si>
  <si>
    <t>Farine de fruits</t>
  </si>
  <si>
    <t>Farine précuite</t>
  </si>
  <si>
    <t>Fécule, tapioca</t>
  </si>
  <si>
    <t>Farine de graines</t>
  </si>
  <si>
    <t>Farine de céréales</t>
  </si>
  <si>
    <t>Farine de légumineuses</t>
  </si>
  <si>
    <t>Préparations pour pain, brioche</t>
  </si>
  <si>
    <t>Graines à semer Bio</t>
  </si>
  <si>
    <t>Fleurs Bio</t>
  </si>
  <si>
    <t>Légumes racines Bio</t>
  </si>
  <si>
    <t>Herbes et aromates Bio</t>
  </si>
  <si>
    <t>Légumes fruits, tomates Bio</t>
  </si>
  <si>
    <t>Légumes grains, gousses Bio</t>
  </si>
  <si>
    <t>Légumes feuilles, salades Bio</t>
  </si>
  <si>
    <t>Produits de la ruche</t>
  </si>
  <si>
    <t>Pollen</t>
  </si>
  <si>
    <t>Gelée royale</t>
  </si>
  <si>
    <t>Miel de Manuka</t>
  </si>
  <si>
    <t>Propolis liquide et à mâcher</t>
  </si>
  <si>
    <t>Sucre et édulcorant</t>
  </si>
  <si>
    <t>Sucre</t>
  </si>
  <si>
    <t>Édulcorant naturel</t>
  </si>
  <si>
    <t>Vitamines, minéraux</t>
  </si>
  <si>
    <t>Fer</t>
  </si>
  <si>
    <t>Vitamine D</t>
  </si>
  <si>
    <t>Vitamine B12</t>
  </si>
  <si>
    <t>Multivitamines</t>
  </si>
  <si>
    <t>Quinton, eau de mer</t>
  </si>
  <si>
    <t>Acérola, Vitamine C</t>
  </si>
  <si>
    <t>Magnésium, Potassium</t>
  </si>
  <si>
    <t>Oligo éléments, acides aminés</t>
  </si>
  <si>
    <t>Condiments, vinaigres</t>
  </si>
  <si>
    <t>Moutarde</t>
  </si>
  <si>
    <t>Ketchup et sauce BBQ</t>
  </si>
  <si>
    <t>Mayonnaise et aïoli</t>
  </si>
  <si>
    <t>Vinaigres, vinaigrettes</t>
  </si>
  <si>
    <t>Wasabi et pâte de curry</t>
  </si>
  <si>
    <t>Cornichon, câpre et pickle</t>
  </si>
  <si>
    <t>Céréales bio bébé</t>
  </si>
  <si>
    <t>Céréales bio bébé 8 mois</t>
  </si>
  <si>
    <t>Céréales bio bébé 4-6 mois</t>
  </si>
  <si>
    <t>Gourdes petit déjeuner bébé</t>
  </si>
  <si>
    <t>Mobilier d'intérieur</t>
  </si>
  <si>
    <t>Meubles de rangement</t>
  </si>
  <si>
    <t>Mobilier chambre enfant</t>
  </si>
  <si>
    <t>Nez - Gorge - Oreille</t>
  </si>
  <si>
    <t>Respiration</t>
  </si>
  <si>
    <t>Gorge irritée</t>
  </si>
  <si>
    <t>Hygiène du nez</t>
  </si>
  <si>
    <t>Hygiène de l'oreille</t>
  </si>
  <si>
    <t>Peinture et Bricolage</t>
  </si>
  <si>
    <t>Purée de fruits secs</t>
  </si>
  <si>
    <t>Purée d'amande</t>
  </si>
  <si>
    <t>Purée de graines</t>
  </si>
  <si>
    <t>Purée de sésame</t>
  </si>
  <si>
    <t>Purée de noisette</t>
  </si>
  <si>
    <t>Purée de pistache</t>
  </si>
  <si>
    <t>Purée de cacahuète</t>
  </si>
  <si>
    <t>Purée de noix de cajou</t>
  </si>
  <si>
    <t>Tartines et biscottes</t>
  </si>
  <si>
    <t>Galette riz et céréales</t>
  </si>
  <si>
    <t>Tartine craquante, biscotte</t>
  </si>
  <si>
    <t>Transport écologique</t>
  </si>
  <si>
    <t>Trottinettes</t>
  </si>
  <si>
    <t>Ustensiles de cuisine</t>
  </si>
  <si>
    <t>Germoirs</t>
  </si>
  <si>
    <t>Pâtisserie</t>
  </si>
  <si>
    <t>Tapis de cuisson</t>
  </si>
  <si>
    <t>Ustensiles de découpe</t>
  </si>
  <si>
    <t>Essoreuses et passoires</t>
  </si>
  <si>
    <t>Râpes, moulins, mortiers</t>
  </si>
  <si>
    <t>Balances et verres doseurs</t>
  </si>
  <si>
    <t>Cuillères, spatules, fouets</t>
  </si>
  <si>
    <t>Autour du vin et de l'apéritif</t>
  </si>
  <si>
    <t>Veilleuses &amp; réveils</t>
  </si>
  <si>
    <t>Veilleuse</t>
  </si>
  <si>
    <t>Réveil enfant</t>
  </si>
  <si>
    <t>Peaux d'agneaux</t>
  </si>
  <si>
    <t>Aide à la pâtisserie</t>
  </si>
  <si>
    <t>Arôme</t>
  </si>
  <si>
    <t>Ferments, présure</t>
  </si>
  <si>
    <t>Levure et gélifiant</t>
  </si>
  <si>
    <t>Décor gâteaux, Colorant</t>
  </si>
  <si>
    <t>Ingrédients pour pâtisserie</t>
  </si>
  <si>
    <t>Biberons &amp; Accessoires</t>
  </si>
  <si>
    <t>Tire-Lait</t>
  </si>
  <si>
    <t>Biberons en Verre</t>
  </si>
  <si>
    <t>Tétines Biberons</t>
  </si>
  <si>
    <t>Accessoires Biberons</t>
  </si>
  <si>
    <t>Anneaux de dentition</t>
  </si>
  <si>
    <t>Sucettes et attaches sucettes</t>
  </si>
  <si>
    <t>Chauffe-biberons, stérilisateurs</t>
  </si>
  <si>
    <t>Cosmétique maison DIY</t>
  </si>
  <si>
    <t>Ingrédient de base DIY</t>
  </si>
  <si>
    <t>Kits Cosmétique Maison</t>
  </si>
  <si>
    <t>Ustensile, contenant DIY</t>
  </si>
  <si>
    <t>Graines et oléagineux</t>
  </si>
  <si>
    <t>Graines oléagineuses</t>
  </si>
  <si>
    <t>Graines à germer et mélanges</t>
  </si>
  <si>
    <t>Légumes et conserves</t>
  </si>
  <si>
    <t>Miso</t>
  </si>
  <si>
    <t>Soupes bio</t>
  </si>
  <si>
    <t>Purées bio</t>
  </si>
  <si>
    <t>Légumes séchés</t>
  </si>
  <si>
    <t>Légumes cuisinés</t>
  </si>
  <si>
    <t>Légumes en conserve</t>
  </si>
  <si>
    <t>Desserts lactés bébé</t>
  </si>
  <si>
    <t>Desserts lactés bébé 4-6 mois</t>
  </si>
  <si>
    <t>Desserts lactés bébé 8-12 mois</t>
  </si>
  <si>
    <t>Huiles alimentaires bio</t>
  </si>
  <si>
    <t>Ghee bio</t>
  </si>
  <si>
    <t>Huile de lin</t>
  </si>
  <si>
    <t>Huile d'argan</t>
  </si>
  <si>
    <t>Huile d'olive</t>
  </si>
  <si>
    <t>Huile de coco</t>
  </si>
  <si>
    <t>Huile de noix</t>
  </si>
  <si>
    <t>Huile d'amande</t>
  </si>
  <si>
    <t>Huile de colza</t>
  </si>
  <si>
    <t>Huile de fruits</t>
  </si>
  <si>
    <t>Huile de graines</t>
  </si>
  <si>
    <t>Huile de pépins</t>
  </si>
  <si>
    <t>Huile de sésame</t>
  </si>
  <si>
    <t>Huile de tournesol</t>
  </si>
  <si>
    <t>Mélanges d'huiles</t>
  </si>
  <si>
    <t>Hygiène Change et Soins</t>
  </si>
  <si>
    <t>Accessoires Puériculture</t>
  </si>
  <si>
    <t>Baignoires, jouets de bain</t>
  </si>
  <si>
    <t>Lait de vache et chèvre</t>
  </si>
  <si>
    <t>Poisson, viande, pâtés</t>
  </si>
  <si>
    <t>Produits de la mer</t>
  </si>
  <si>
    <t>Terrines de viande et pâtés</t>
  </si>
  <si>
    <t>Résistance et vitalité</t>
  </si>
  <si>
    <t>Spiruline</t>
  </si>
  <si>
    <t>Anti-oxydant</t>
  </si>
  <si>
    <t>Jus d'herbe, Green Magma</t>
  </si>
  <si>
    <t>Energie, Vitalité, Tonus</t>
  </si>
  <si>
    <t>Refroidissement, défenses</t>
  </si>
  <si>
    <t>Citrobiotic, pépins pamplemousse</t>
  </si>
  <si>
    <t>Alimentation future maman</t>
  </si>
  <si>
    <t>Chambre &amp; mobilier enfant</t>
  </si>
  <si>
    <t>Parcs &amp; Tapis de Jeux</t>
  </si>
  <si>
    <t>Chaises hautes et réhausseurs</t>
  </si>
  <si>
    <t>Compléments alimentaires</t>
  </si>
  <si>
    <t>Peaux</t>
  </si>
  <si>
    <t>Curcuma</t>
  </si>
  <si>
    <t>Oméga 3</t>
  </si>
  <si>
    <t>Féminité</t>
  </si>
  <si>
    <t>Vision, yeux</t>
  </si>
  <si>
    <t>Articulations</t>
  </si>
  <si>
    <t>Cheveux, ongles</t>
  </si>
  <si>
    <t>Argent colloïdal</t>
  </si>
  <si>
    <t>Circulation veineuse, sang</t>
  </si>
  <si>
    <t>Cardiovasculaire, levure de riz</t>
  </si>
  <si>
    <t>Relaxation, sérénité, mémoire</t>
  </si>
  <si>
    <t>Digestion, transit, flore</t>
  </si>
  <si>
    <t>Psyllium</t>
  </si>
  <si>
    <t>Charbon végétal</t>
  </si>
  <si>
    <t>Bien être du foie</t>
  </si>
  <si>
    <t>Jus et gel d'Aloé</t>
  </si>
  <si>
    <t>Digestion, ballonnements</t>
  </si>
  <si>
    <t>Equilibre intestinal, transit</t>
  </si>
  <si>
    <t>Probiotiques, flore intestinale</t>
  </si>
  <si>
    <t>Acidités, équilibre acidobasique</t>
  </si>
  <si>
    <t>Petits pots fruits bébé</t>
  </si>
  <si>
    <t>Fruits en coupelle 4 mois</t>
  </si>
  <si>
    <t>Gourdes de fruits 12 mois</t>
  </si>
  <si>
    <t>Gourdes de fruits 4-6 mois</t>
  </si>
  <si>
    <t>Fruits en coupelle 6-8 mois</t>
  </si>
  <si>
    <t>Petits pots de fruits +8 mois</t>
  </si>
  <si>
    <t>Petits pots de fruits 4-6 mois</t>
  </si>
  <si>
    <t>Céréales petit déjeuner</t>
  </si>
  <si>
    <t>Porridge</t>
  </si>
  <si>
    <t>Muesli nature</t>
  </si>
  <si>
    <t>Muesli aux fruits</t>
  </si>
  <si>
    <t>Muesli au chocolat</t>
  </si>
  <si>
    <t>Céréale soufflée</t>
  </si>
  <si>
    <t>Flocons de Céréales</t>
  </si>
  <si>
    <t>Granola, Crunchy, Krounchy</t>
  </si>
  <si>
    <t>Petit déjeuner instantané</t>
  </si>
  <si>
    <t>Flakes, pétales de céréales</t>
  </si>
  <si>
    <t>Céréale enfant petit déjeuner</t>
  </si>
  <si>
    <t>Petits pots bébé du midi</t>
  </si>
  <si>
    <t>Petits pots midi 4-6 mois</t>
  </si>
  <si>
    <t>Pâtes bébé, condiments</t>
  </si>
  <si>
    <t>Petits pots midi 8-12 mois</t>
  </si>
  <si>
    <t>Assiettes midi bébé 12 mois</t>
  </si>
  <si>
    <t>Assiettes midi bébé 6-8 mois</t>
  </si>
  <si>
    <t>Assiettes midi bébé 15-18 mois</t>
  </si>
  <si>
    <t>Sachets cuisinés bébé 6-8 mois</t>
  </si>
  <si>
    <t>Petits pots bébé du soir</t>
  </si>
  <si>
    <t>Petits pots soir 4-6 mois</t>
  </si>
  <si>
    <t>Petits pots soir 8-12 mois</t>
  </si>
  <si>
    <t>Assiettes soir bébé 12 mois</t>
  </si>
  <si>
    <t>Assiettes soir bébé 6-8 mois</t>
  </si>
  <si>
    <t>Assiettes soir bébé 15-18 mois</t>
  </si>
  <si>
    <t>Légumineuses et céréales</t>
  </si>
  <si>
    <t>Soja</t>
  </si>
  <si>
    <t>Quinoa bio</t>
  </si>
  <si>
    <t>Légumineuses</t>
  </si>
  <si>
    <t>Céréales en grains</t>
  </si>
  <si>
    <t>Semoule, Boulgour, Couscous</t>
  </si>
  <si>
    <t>Mélanges céréales légumineuses</t>
  </si>
  <si>
    <t>Petits pots légumes bébé</t>
  </si>
  <si>
    <t>Gourdes de légumes +4 mois</t>
  </si>
  <si>
    <t>Petits pots légumes +4 mois</t>
  </si>
  <si>
    <t>Kits DIY, à faire soi-même</t>
  </si>
  <si>
    <t>Kits DIY cuisine</t>
  </si>
  <si>
    <t>Sel, épices, aide culinaire</t>
  </si>
  <si>
    <t>Sels</t>
  </si>
  <si>
    <t>Epices</t>
  </si>
  <si>
    <t>Poivre</t>
  </si>
  <si>
    <t>Gomasio</t>
  </si>
  <si>
    <t>Bouillons cube</t>
  </si>
  <si>
    <t>Herbes et aromates</t>
  </si>
  <si>
    <t>Levure de bière et germe de blé</t>
  </si>
  <si>
    <t>Relaxation, Détente, Sommeil</t>
  </si>
  <si>
    <t>Aide à l'endormissement</t>
  </si>
  <si>
    <t>Goûters &amp; biscuits bio bébé</t>
  </si>
  <si>
    <t>Goûters bio bébé 6 mois</t>
  </si>
  <si>
    <t>Goûters bio bébé 8 mois</t>
  </si>
  <si>
    <t>Goûters bio bébé +10 mois</t>
  </si>
  <si>
    <t>Masques, Gels hydroalcooliques</t>
  </si>
  <si>
    <t>Phytothérapie, gemmothérapie</t>
  </si>
  <si>
    <t>Extrait de plantes fraîches</t>
  </si>
  <si>
    <t>Préparation végétale bébé</t>
  </si>
  <si>
    <t>Préparation végétale 1er âge</t>
  </si>
  <si>
    <t>Préparation végétale 2ème âge</t>
  </si>
  <si>
    <t>Préparation végétale croissance</t>
  </si>
  <si>
    <t>Carafes filtrantes et Fontaines</t>
  </si>
  <si>
    <t>Filtres à eau pour robinet</t>
  </si>
  <si>
    <t>Charbon, filtres et cartouches</t>
  </si>
  <si>
    <t>Fleurs de Bach, Elixirs floraux</t>
  </si>
  <si>
    <t>Remède de secours, rescue</t>
  </si>
  <si>
    <t>Fleur de Bach unitaire n°1 à 38</t>
  </si>
  <si>
    <t>Nature, Activités d'extérieur</t>
  </si>
  <si>
    <t>Accessoires camping</t>
  </si>
  <si>
    <t>Diffuseurs d'huiles essentielles</t>
  </si>
  <si>
    <t>Diffuseurs provençaux</t>
  </si>
  <si>
    <t>Huiles bébé, huiles enfant bio</t>
  </si>
  <si>
    <t>Hygiène Bébé, soin maternité</t>
  </si>
  <si>
    <t>Change bébé</t>
  </si>
  <si>
    <t>Soins Maternité</t>
  </si>
  <si>
    <t>Bébé, hygiène et soin</t>
  </si>
  <si>
    <t>Enfant, hygiène et soin</t>
  </si>
  <si>
    <t>Barre de céréales, pâte d'amande</t>
  </si>
  <si>
    <t>Pâte d'amande, de fruit</t>
  </si>
  <si>
    <t>Barre de céréales, fruits</t>
  </si>
  <si>
    <t>Préparation lait de chèvre bébé</t>
  </si>
  <si>
    <t>Préparations chèvre 1er âge</t>
  </si>
  <si>
    <t>Préparations chèvre 2ème âge</t>
  </si>
  <si>
    <t>Préparations chèvre croissance</t>
  </si>
  <si>
    <t>To monitor stock shortages and anticipate future needs by analyzing stock levels and forecasting product availability.</t>
  </si>
  <si>
    <t>Product_Id</t>
  </si>
  <si>
    <t>New</t>
  </si>
  <si>
    <t>Forecast_Stock</t>
  </si>
  <si>
    <t>Stock</t>
  </si>
  <si>
    <t>Category_1</t>
  </si>
  <si>
    <t>Category_2</t>
  </si>
  <si>
    <t>Category_3</t>
  </si>
  <si>
    <t>Pp_Cat</t>
  </si>
  <si>
    <t>Year</t>
  </si>
  <si>
    <t>Month</t>
  </si>
  <si>
    <t>Qty</t>
  </si>
  <si>
    <t>Catergory_1</t>
  </si>
  <si>
    <t>PP_Cat</t>
  </si>
  <si>
    <t>Product_Name</t>
  </si>
  <si>
    <t>Stock_Value</t>
  </si>
  <si>
    <t>In_Stock</t>
  </si>
  <si>
    <t>Row Labels</t>
  </si>
  <si>
    <t>Grand Total</t>
  </si>
  <si>
    <t>Average of In_Stock</t>
  </si>
  <si>
    <t>Count of Product_Id</t>
  </si>
  <si>
    <t>shortage rate</t>
  </si>
  <si>
    <t>Average of shortage rate</t>
  </si>
  <si>
    <t>Sum of In_Stock</t>
  </si>
  <si>
    <t>Average of Stock</t>
  </si>
  <si>
    <t>Sum of Stock_Value</t>
  </si>
  <si>
    <t>Average Stock</t>
  </si>
  <si>
    <t>Average shortage rate</t>
  </si>
  <si>
    <t>Out of Stock</t>
  </si>
  <si>
    <t>In stock</t>
  </si>
  <si>
    <t>% of Product_Ids</t>
  </si>
  <si>
    <t>Shortage Rate</t>
  </si>
  <si>
    <t>Percentage of products which are out of stock
	Shortage rate = 1 - Average(in_stock)</t>
  </si>
  <si>
    <t>It shows the product stock status, which helps inventory team to plan stock order.N</t>
  </si>
  <si>
    <t>Nb Products in Stock</t>
  </si>
  <si>
    <t>Number of different product references currently available.</t>
  </si>
  <si>
    <t>It differentiate the existing and new product added to the inventory</t>
  </si>
  <si>
    <t>Average quantity of units available per product.</t>
  </si>
  <si>
    <t>Total monetary value of all products in stock.</t>
  </si>
  <si>
    <t>Stock Value</t>
  </si>
  <si>
    <t>It gives total value of the in stock product in the inventory</t>
  </si>
  <si>
    <t>It gives average number of products available or in stock in a category</t>
  </si>
  <si>
    <r>
      <t>55 of 5,900 products are out of stock</t>
    </r>
    <r>
      <rPr>
        <sz val="14"/>
        <color theme="1"/>
        <rFont val="Aptos"/>
      </rPr>
      <t>, producing a </t>
    </r>
    <r>
      <rPr>
        <b/>
        <sz val="14"/>
        <color theme="1"/>
        <rFont val="Aptos"/>
      </rPr>
      <t>0.93% shortage rate</t>
    </r>
    <r>
      <rPr>
        <sz val="14"/>
        <color theme="1"/>
        <rFont val="Aptos"/>
      </rPr>
      <t>.</t>
    </r>
  </si>
  <si>
    <r>
      <t>5,845 products (99.07%) are in stock</t>
    </r>
    <r>
      <rPr>
        <sz val="14"/>
        <color theme="1"/>
        <rFont val="Aptos"/>
      </rPr>
      <t>.</t>
    </r>
  </si>
  <si>
    <r>
      <t>Average inventory is 243 units per product</t>
    </r>
    <r>
      <rPr>
        <sz val="14"/>
        <color theme="1"/>
        <rFont val="Aptos"/>
      </rPr>
      <t>.</t>
    </r>
  </si>
  <si>
    <r>
      <t>Total inventory value is $6,344,106.35</t>
    </r>
    <r>
      <rPr>
        <sz val="14"/>
        <color theme="1"/>
        <rFont val="Aptos"/>
      </rPr>
      <t>.</t>
    </r>
  </si>
  <si>
    <r>
      <t>Extérieur</t>
    </r>
    <r>
      <rPr>
        <sz val="14"/>
        <color theme="1"/>
        <rFont val="Aptos"/>
      </rPr>
      <t> has the highest shortage rate at </t>
    </r>
    <r>
      <rPr>
        <b/>
        <sz val="14"/>
        <color theme="1"/>
        <rFont val="Aptos"/>
      </rPr>
      <t>1.28%</t>
    </r>
    <r>
      <rPr>
        <sz val="14"/>
        <color theme="1"/>
        <rFont val="Aptos"/>
      </rPr>
      <t>, followed by </t>
    </r>
    <r>
      <rPr>
        <b/>
        <sz val="14"/>
        <color theme="1"/>
        <rFont val="Aptos"/>
      </rPr>
      <t>Epicerie salée at 1.25%</t>
    </r>
    <r>
      <rPr>
        <sz val="14"/>
        <color theme="1"/>
        <rFont val="Aptos"/>
      </rPr>
      <t>.</t>
    </r>
  </si>
  <si>
    <r>
      <t>Beauté &amp; Hygiène</t>
    </r>
    <r>
      <rPr>
        <sz val="14"/>
        <color theme="1"/>
        <rFont val="Aptos"/>
      </rPr>
      <t> has the highest stock value at </t>
    </r>
    <r>
      <rPr>
        <b/>
        <sz val="14"/>
        <color theme="1"/>
        <rFont val="Aptos"/>
      </rPr>
      <t>$1,512,421.51</t>
    </r>
    <r>
      <rPr>
        <sz val="14"/>
        <color theme="1"/>
        <rFont val="Aptos"/>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</si>
</sst>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6" formatCode="0.0"/>
    <numFmt numFmtId="168" formatCode="0.000000000"/>
  </numFmts>
  <fonts count="16" x14ac:knownFonts="1">
    <font>
      <sz val="10"/>
      <color rgb="FF000000"/>
      <name val="Arial"/>
      <scheme val="minor"/>
    </font>
    <font>
      <b/>
      <sz val="20"/>
      <color theme="1"/>
      <name val="Nunito"/>
    </font>
    <font>
      <sz val="10"/>
      <color theme="1"/>
      <name val="Nunito"/>
    </font>
    <font>
      <b/>
      <sz val="12"/>
      <color rgb="FFFFFFFF"/>
      <name val="Nunito"/>
    </font>
    <font>
      <b/>
      <sz val="10"/>
      <color theme="1"/>
      <name val="Nunito"/>
    </font>
    <font>
      <sz val="10"/>
      <name val="Arial"/>
      <family val="2"/>
    </font>
    <font>
      <sz val="10"/>
      <color theme="1"/>
      <name val="Arial"/>
      <family val="2"/>
      <scheme val="minor"/>
    </font>
    <font>
      <sz val="10"/>
      <color rgb="FF000000"/>
      <name val="Arial"/>
      <family val="2"/>
      <scheme val="minor"/>
    </font>
    <font>
      <sz val="14"/>
      <color rgb="FF000000"/>
      <name val="Arial"/>
      <family val="2"/>
      <scheme val="minor"/>
    </font>
    <font>
      <b/>
      <sz val="10"/>
      <color rgb="FF000000"/>
      <name val="Arial"/>
      <family val="2"/>
      <scheme val="minor"/>
    </font>
    <font>
      <b/>
      <sz val="10"/>
      <color rgb="FFFFFFFF"/>
      <name val="Nunito"/>
    </font>
    <font>
      <b/>
      <sz val="10"/>
      <color rgb="FFFFFFFF"/>
      <name val="Arial"/>
      <family val="2"/>
    </font>
    <font>
      <b/>
      <sz val="10"/>
      <color rgb="FFFFFFFF"/>
      <name val="Arial"/>
      <family val="2"/>
      <scheme val="minor"/>
    </font>
    <font>
      <sz val="10"/>
      <color theme="0"/>
      <name val="Arial"/>
      <family val="2"/>
      <scheme val="minor"/>
    </font>
    <font>
      <b/>
      <sz val="14"/>
      <color theme="1"/>
      <name val="Aptos"/>
    </font>
    <font>
      <sz val="14"/>
      <color theme="1"/>
      <name val="Aptos"/>
    </font>
  </fonts>
  <fills count="9">
    <fill>
      <patternFill patternType="none"/>
    </fill>
    <fill>
      <patternFill patternType="gray125"/>
    </fill>
    <fill>
      <patternFill patternType="solid">
        <fgColor rgb="FFB6D7A8"/>
        <bgColor rgb="FFB6D7A8"/>
      </patternFill>
    </fill>
    <fill>
      <patternFill patternType="solid">
        <fgColor theme="0"/>
        <bgColor theme="0"/>
      </patternFill>
    </fill>
    <fill>
      <patternFill patternType="solid">
        <fgColor rgb="FFFFFF00"/>
        <bgColor indexed="64"/>
      </patternFill>
    </fill>
    <fill>
      <patternFill patternType="solid">
        <fgColor rgb="FF17365D"/>
        <bgColor indexed="64"/>
      </patternFill>
    </fill>
    <fill>
      <patternFill patternType="solid">
        <fgColor rgb="FFD9EAF7"/>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s>
  <borders count="1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bottom style="thin">
        <color auto="1"/>
      </bottom>
      <diagonal/>
    </border>
    <border>
      <left/>
      <right/>
      <top/>
      <bottom style="thin">
        <color theme="4" tint="0.79998168889431442"/>
      </bottom>
      <diagonal/>
    </border>
    <border>
      <left/>
      <right/>
      <top/>
      <bottom style="thin">
        <color theme="4" tint="0.59999389629810485"/>
      </bottom>
      <diagonal/>
    </border>
    <border>
      <left/>
      <right/>
      <top style="thin">
        <color theme="4" tint="0.79998168889431442"/>
      </top>
      <bottom style="thin">
        <color theme="4" tint="0.79998168889431442"/>
      </bottom>
      <diagonal/>
    </border>
  </borders>
  <cellStyleXfs count="1">
    <xf numFmtId="0" fontId="0" fillId="0" borderId="0"/>
  </cellStyleXfs>
  <cellXfs count="82">
    <xf numFmtId="0" fontId="0" fillId="0" borderId="0" xfId="0"/>
    <xf numFmtId="0" fontId="2" fillId="0" borderId="0" xfId="0" applyFont="1" applyAlignment="1">
      <alignment wrapText="1"/>
    </xf>
    <xf numFmtId="0" fontId="2" fillId="2" borderId="0" xfId="0" applyFont="1" applyFill="1" applyAlignment="1">
      <alignment wrapText="1"/>
    </xf>
    <xf numFmtId="0" fontId="2" fillId="0" borderId="0" xfId="0" applyFont="1" applyAlignment="1">
      <alignment horizontal="center" wrapText="1"/>
    </xf>
    <xf numFmtId="0" fontId="2" fillId="0" borderId="1" xfId="0" applyFont="1" applyBorder="1" applyAlignment="1">
      <alignment wrapText="1"/>
    </xf>
    <xf numFmtId="0" fontId="7" fillId="0" borderId="0" xfId="0" applyFont="1"/>
    <xf numFmtId="1" fontId="7" fillId="0" borderId="0" xfId="0" applyNumberFormat="1" applyFont="1"/>
    <xf numFmtId="1" fontId="0" fillId="0" borderId="0" xfId="0" applyNumberFormat="1"/>
    <xf numFmtId="1" fontId="8" fillId="4" borderId="13" xfId="0" applyNumberFormat="1" applyFont="1" applyFill="1" applyBorder="1"/>
    <xf numFmtId="0" fontId="8" fillId="4" borderId="13" xfId="0" applyFont="1" applyFill="1" applyBorder="1"/>
    <xf numFmtId="0" fontId="8" fillId="0" borderId="0" xfId="0" applyFont="1"/>
    <xf numFmtId="1" fontId="8" fillId="0" borderId="13" xfId="0" applyNumberFormat="1" applyFont="1" applyBorder="1"/>
    <xf numFmtId="0" fontId="8" fillId="0" borderId="13" xfId="0" applyFont="1" applyBorder="1"/>
    <xf numFmtId="1" fontId="8" fillId="0" borderId="0" xfId="0" applyNumberFormat="1" applyFont="1"/>
    <xf numFmtId="164" fontId="7" fillId="0" borderId="0" xfId="0" applyNumberFormat="1" applyFont="1"/>
    <xf numFmtId="164" fontId="0" fillId="0" borderId="0" xfId="0" applyNumberFormat="1"/>
    <xf numFmtId="49" fontId="7" fillId="0" borderId="0" xfId="0" applyNumberFormat="1" applyFont="1"/>
    <xf numFmtId="49" fontId="0" fillId="0" borderId="0" xfId="0" applyNumberFormat="1"/>
    <xf numFmtId="49" fontId="8" fillId="0" borderId="13" xfId="0" applyNumberFormat="1" applyFont="1" applyBorder="1"/>
    <xf numFmtId="164" fontId="8" fillId="0" borderId="13" xfId="0" applyNumberFormat="1" applyFont="1" applyBorder="1"/>
    <xf numFmtId="49" fontId="8" fillId="4" borderId="13" xfId="0" applyNumberFormat="1" applyFont="1" applyFill="1" applyBorder="1"/>
    <xf numFmtId="164" fontId="8" fillId="4" borderId="13" xfId="0" applyNumberFormat="1" applyFont="1" applyFill="1" applyBorder="1"/>
    <xf numFmtId="0" fontId="2" fillId="0" borderId="2" xfId="0" applyFont="1" applyBorder="1" applyAlignment="1">
      <alignment wrapText="1"/>
    </xf>
    <xf numFmtId="0" fontId="8" fillId="0" borderId="0" xfId="0" applyFont="1" applyAlignment="1">
      <alignment wrapText="1"/>
    </xf>
    <xf numFmtId="1" fontId="8" fillId="0" borderId="13" xfId="0" applyNumberFormat="1" applyFont="1" applyBorder="1" applyAlignment="1">
      <alignment wrapText="1"/>
    </xf>
    <xf numFmtId="0" fontId="8" fillId="0" borderId="13" xfId="0" applyFont="1" applyBorder="1" applyAlignment="1">
      <alignment wrapText="1"/>
    </xf>
    <xf numFmtId="1" fontId="8" fillId="0" borderId="0" xfId="0" applyNumberFormat="1" applyFont="1" applyAlignment="1">
      <alignment wrapText="1"/>
    </xf>
    <xf numFmtId="1" fontId="8" fillId="4" borderId="13" xfId="0" applyNumberFormat="1" applyFont="1" applyFill="1" applyBorder="1" applyAlignment="1">
      <alignment horizontal="center" vertical="center" wrapText="1"/>
    </xf>
    <xf numFmtId="0" fontId="8" fillId="0" borderId="0" xfId="0" applyFont="1" applyAlignment="1">
      <alignment horizontal="center" vertical="center" wrapText="1"/>
    </xf>
    <xf numFmtId="164" fontId="8" fillId="4" borderId="13" xfId="0" applyNumberFormat="1" applyFont="1" applyFill="1" applyBorder="1" applyAlignment="1">
      <alignment horizontal="center" vertical="center" wrapText="1"/>
    </xf>
    <xf numFmtId="164" fontId="8" fillId="0" borderId="13" xfId="0" applyNumberFormat="1" applyFont="1" applyBorder="1" applyAlignment="1">
      <alignment wrapText="1"/>
    </xf>
    <xf numFmtId="164" fontId="8" fillId="0" borderId="0" xfId="0" applyNumberFormat="1" applyFont="1" applyAlignment="1">
      <alignment wrapText="1"/>
    </xf>
    <xf numFmtId="0" fontId="0" fillId="0" borderId="0" xfId="0" pivotButton="1"/>
    <xf numFmtId="0" fontId="0" fillId="0" borderId="0" xfId="0" applyAlignment="1">
      <alignment horizontal="left"/>
    </xf>
    <xf numFmtId="10" fontId="0" fillId="0" borderId="0" xfId="0" applyNumberFormat="1"/>
    <xf numFmtId="0" fontId="10" fillId="5" borderId="1" xfId="0" applyFont="1" applyFill="1" applyBorder="1" applyAlignment="1">
      <alignment horizontal="center" wrapText="1"/>
    </xf>
    <xf numFmtId="0" fontId="10" fillId="5" borderId="2" xfId="0" applyFont="1" applyFill="1" applyBorder="1" applyAlignment="1">
      <alignment horizontal="center" wrapText="1"/>
    </xf>
    <xf numFmtId="0" fontId="0" fillId="0" borderId="9" xfId="0" applyBorder="1" applyAlignment="1">
      <alignment wrapText="1"/>
    </xf>
    <xf numFmtId="0" fontId="0" fillId="0" borderId="0" xfId="0" applyAlignment="1">
      <alignment wrapText="1"/>
    </xf>
    <xf numFmtId="0" fontId="0" fillId="0" borderId="14" xfId="0" applyBorder="1" applyAlignment="1">
      <alignment wrapText="1"/>
    </xf>
    <xf numFmtId="0" fontId="6" fillId="3" borderId="5" xfId="0" applyFont="1" applyFill="1" applyBorder="1"/>
    <xf numFmtId="0" fontId="5" fillId="0" borderId="6" xfId="0" applyFont="1" applyBorder="1"/>
    <xf numFmtId="0" fontId="5" fillId="0" borderId="7" xfId="0" applyFont="1" applyBorder="1"/>
    <xf numFmtId="0" fontId="5" fillId="0" borderId="8" xfId="0" applyFont="1" applyBorder="1"/>
    <xf numFmtId="0" fontId="0" fillId="0" borderId="0" xfId="0"/>
    <xf numFmtId="0" fontId="5" fillId="0" borderId="9" xfId="0" applyFont="1" applyBorder="1"/>
    <xf numFmtId="0" fontId="5" fillId="0" borderId="10" xfId="0" applyFont="1" applyBorder="1"/>
    <xf numFmtId="0" fontId="5" fillId="0" borderId="11" xfId="0" applyFont="1" applyBorder="1"/>
    <xf numFmtId="0" fontId="5" fillId="0" borderId="12" xfId="0" applyFont="1" applyBorder="1"/>
    <xf numFmtId="0" fontId="2" fillId="0" borderId="2" xfId="0" applyFont="1" applyBorder="1" applyAlignment="1">
      <alignment wrapText="1"/>
    </xf>
    <xf numFmtId="0" fontId="10" fillId="5" borderId="2" xfId="0" applyFont="1" applyFill="1" applyBorder="1" applyAlignment="1">
      <alignment horizontal="center" wrapText="1"/>
    </xf>
    <xf numFmtId="0" fontId="0" fillId="0" borderId="0" xfId="0" applyAlignment="1">
      <alignment wrapText="1"/>
    </xf>
    <xf numFmtId="0" fontId="13" fillId="7" borderId="16" xfId="0" applyFont="1" applyFill="1" applyBorder="1"/>
    <xf numFmtId="0" fontId="6" fillId="0" borderId="17" xfId="0" applyFont="1" applyBorder="1"/>
    <xf numFmtId="0" fontId="0" fillId="0" borderId="0" xfId="0" applyNumberFormat="1"/>
    <xf numFmtId="0" fontId="13" fillId="8" borderId="17" xfId="0" applyFont="1" applyFill="1" applyBorder="1"/>
    <xf numFmtId="166" fontId="0" fillId="0" borderId="0" xfId="0" applyNumberFormat="1"/>
    <xf numFmtId="168" fontId="0" fillId="0" borderId="0" xfId="0" applyNumberFormat="1"/>
    <xf numFmtId="0" fontId="13" fillId="7" borderId="15" xfId="0" applyFont="1" applyFill="1" applyBorder="1"/>
    <xf numFmtId="10" fontId="6" fillId="0" borderId="17" xfId="0" applyNumberFormat="1" applyFont="1" applyBorder="1"/>
    <xf numFmtId="0" fontId="6" fillId="0" borderId="17" xfId="0" applyNumberFormat="1" applyFont="1" applyBorder="1"/>
    <xf numFmtId="1" fontId="6" fillId="0" borderId="17" xfId="0" applyNumberFormat="1" applyFont="1" applyBorder="1"/>
    <xf numFmtId="164" fontId="6" fillId="0" borderId="17" xfId="0" applyNumberFormat="1" applyFont="1" applyBorder="1"/>
    <xf numFmtId="0" fontId="1" fillId="0" borderId="0" xfId="0" applyFont="1" applyAlignment="1">
      <alignment wrapText="1"/>
    </xf>
    <xf numFmtId="0" fontId="3" fillId="2" borderId="0" xfId="0" applyFont="1" applyFill="1" applyAlignment="1">
      <alignment wrapText="1"/>
    </xf>
    <xf numFmtId="0" fontId="14" fillId="0" borderId="0" xfId="0" applyFont="1" applyAlignment="1">
      <alignment wrapText="1"/>
    </xf>
    <xf numFmtId="0" fontId="11" fillId="5" borderId="3" xfId="0" applyFont="1" applyFill="1" applyBorder="1" applyAlignment="1">
      <alignment wrapText="1"/>
    </xf>
    <xf numFmtId="0" fontId="11" fillId="5" borderId="4" xfId="0" applyFont="1" applyFill="1" applyBorder="1" applyAlignment="1">
      <alignment wrapText="1"/>
    </xf>
    <xf numFmtId="0" fontId="5" fillId="0" borderId="3" xfId="0" applyFont="1" applyBorder="1" applyAlignment="1">
      <alignment wrapText="1"/>
    </xf>
    <xf numFmtId="0" fontId="5" fillId="0" borderId="4" xfId="0" applyFont="1" applyBorder="1" applyAlignment="1">
      <alignment wrapText="1"/>
    </xf>
    <xf numFmtId="0" fontId="12" fillId="5" borderId="11" xfId="0" applyFont="1" applyFill="1" applyBorder="1" applyAlignment="1">
      <alignment wrapText="1"/>
    </xf>
    <xf numFmtId="0" fontId="4" fillId="6" borderId="5" xfId="0" applyFont="1" applyFill="1" applyBorder="1" applyAlignment="1">
      <alignment wrapText="1"/>
    </xf>
    <xf numFmtId="0" fontId="4" fillId="6" borderId="6" xfId="0" applyFont="1" applyFill="1" applyBorder="1" applyAlignment="1">
      <alignment wrapText="1"/>
    </xf>
    <xf numFmtId="0" fontId="9" fillId="6" borderId="6" xfId="0" applyFont="1" applyFill="1" applyBorder="1" applyAlignment="1">
      <alignment wrapText="1"/>
    </xf>
    <xf numFmtId="0" fontId="9" fillId="6" borderId="7" xfId="0" applyFont="1" applyFill="1" applyBorder="1" applyAlignment="1">
      <alignment wrapText="1"/>
    </xf>
    <xf numFmtId="0" fontId="4" fillId="0" borderId="8" xfId="0" applyFont="1" applyBorder="1" applyAlignment="1">
      <alignment wrapText="1"/>
    </xf>
    <xf numFmtId="10" fontId="2" fillId="0" borderId="0" xfId="0" applyNumberFormat="1" applyFont="1" applyAlignment="1">
      <alignment wrapText="1"/>
    </xf>
    <xf numFmtId="3" fontId="2" fillId="0" borderId="0" xfId="0" applyNumberFormat="1" applyFont="1" applyAlignment="1">
      <alignment wrapText="1"/>
    </xf>
    <xf numFmtId="0" fontId="2" fillId="0" borderId="9" xfId="0" applyFont="1" applyBorder="1" applyAlignment="1">
      <alignment wrapText="1"/>
    </xf>
    <xf numFmtId="0" fontId="2" fillId="0" borderId="10" xfId="0" applyFont="1" applyBorder="1" applyAlignment="1">
      <alignment wrapText="1"/>
    </xf>
    <xf numFmtId="0" fontId="2" fillId="0" borderId="11" xfId="0" applyFont="1" applyBorder="1" applyAlignment="1">
      <alignment wrapText="1"/>
    </xf>
    <xf numFmtId="0" fontId="2" fillId="0" borderId="12" xfId="0"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[Inventory_at_Greenweez.xlsx]Stock_Categories_Dashboard!PivotTable1</c:name>
    <c:fmtId val="7"/>
  </c:pivotSource>
  <c:chart>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Stock_Categories_Dashboard!$C$94</c:f>
              <c:strCache>
                <c:ptCount val="1"/>
                <c:pt idx="0">
                  <c:v>Average Stock</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Stock_Categories_Dashboard!$A$95:$B$104</c:f>
              <c:strCache>
                <c:ptCount val="9"/>
                <c:pt idx="0">
                  <c:v>Alimentation Bébé</c:v>
                </c:pt>
                <c:pt idx="1">
                  <c:v>Beauté &amp; Hygiène</c:v>
                </c:pt>
                <c:pt idx="2">
                  <c:v>Boisson</c:v>
                </c:pt>
                <c:pt idx="3">
                  <c:v>Enfant</c:v>
                </c:pt>
                <c:pt idx="4">
                  <c:v>Epicerie salée</c:v>
                </c:pt>
                <c:pt idx="5">
                  <c:v>Epicerie sucrée</c:v>
                </c:pt>
                <c:pt idx="6">
                  <c:v>Extérieur</c:v>
                </c:pt>
                <c:pt idx="7">
                  <c:v>Maison</c:v>
                </c:pt>
                <c:pt idx="8">
                  <c:v>Santé &amp; Bien-être</c:v>
                </c:pt>
              </c:strCache>
            </c:strRef>
          </c:cat>
          <c:val>
            <c:numRef>
              <c:f>Stock_Categories_Dashboard!$C$95:$C$104</c:f>
              <c:numCache>
                <c:formatCode>0</c:formatCode>
                <c:ptCount val="9"/>
                <c:pt idx="0">
                  <c:v>253.43103448275863</c:v>
                </c:pt>
                <c:pt idx="1">
                  <c:v>247.27400662251657</c:v>
                </c:pt>
                <c:pt idx="2">
                  <c:v>220.68220338983051</c:v>
                </c:pt>
                <c:pt idx="3">
                  <c:v>257.61502347417843</c:v>
                </c:pt>
                <c:pt idx="4">
                  <c:v>240.39248021108179</c:v>
                </c:pt>
                <c:pt idx="5">
                  <c:v>237.43183984747378</c:v>
                </c:pt>
                <c:pt idx="6">
                  <c:v>227.61538461538461</c:v>
                </c:pt>
                <c:pt idx="7">
                  <c:v>257.67370441458735</c:v>
                </c:pt>
                <c:pt idx="8">
                  <c:v>245.56750572082379</c:v>
                </c:pt>
              </c:numCache>
            </c:numRef>
          </c:val>
          <c:extLst>
            <c:ext xmlns:c16="http://schemas.microsoft.com/office/drawing/2014/chart" uri="{C3380CC4-5D6E-409C-BE32-E72D297353CC}">
              <c16:uniqueId val="{00000000-CB9E-2A4E-A209-BA5183137109}"/>
            </c:ext>
          </c:extLst>
        </c:ser>
        <c:dLbls>
          <c:showLegendKey val="0"/>
          <c:showVal val="0"/>
          <c:showCatName val="0"/>
          <c:showSerName val="0"/>
          <c:showPercent val="0"/>
          <c:showBubbleSize val="0"/>
        </c:dLbls>
        <c:gapWidth val="219"/>
        <c:axId val="848238272"/>
        <c:axId val="848232448"/>
      </c:barChart>
      <c:lineChart>
        <c:grouping val="standard"/>
        <c:varyColors val="0"/>
        <c:ser>
          <c:idx val="1"/>
          <c:order val="1"/>
          <c:tx>
            <c:strRef>
              <c:f>Stock_Categories_Dashboard!$D$94</c:f>
              <c:strCache>
                <c:ptCount val="1"/>
                <c:pt idx="0">
                  <c:v>Average shortage rate</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Stock_Categories_Dashboard!$A$95:$B$104</c:f>
              <c:strCache>
                <c:ptCount val="9"/>
                <c:pt idx="0">
                  <c:v>Alimentation Bébé</c:v>
                </c:pt>
                <c:pt idx="1">
                  <c:v>Beauté &amp; Hygiène</c:v>
                </c:pt>
                <c:pt idx="2">
                  <c:v>Boisson</c:v>
                </c:pt>
                <c:pt idx="3">
                  <c:v>Enfant</c:v>
                </c:pt>
                <c:pt idx="4">
                  <c:v>Epicerie salée</c:v>
                </c:pt>
                <c:pt idx="5">
                  <c:v>Epicerie sucrée</c:v>
                </c:pt>
                <c:pt idx="6">
                  <c:v>Extérieur</c:v>
                </c:pt>
                <c:pt idx="7">
                  <c:v>Maison</c:v>
                </c:pt>
                <c:pt idx="8">
                  <c:v>Santé &amp; Bien-être</c:v>
                </c:pt>
              </c:strCache>
            </c:strRef>
          </c:cat>
          <c:val>
            <c:numRef>
              <c:f>Stock_Categories_Dashboard!$D$95:$D$104</c:f>
              <c:numCache>
                <c:formatCode>0.00%</c:formatCode>
                <c:ptCount val="9"/>
                <c:pt idx="0">
                  <c:v>9.852216748768473E-3</c:v>
                </c:pt>
                <c:pt idx="1">
                  <c:v>1.0761589403973509E-2</c:v>
                </c:pt>
                <c:pt idx="2">
                  <c:v>4.2372881355932203E-3</c:v>
                </c:pt>
                <c:pt idx="3">
                  <c:v>4.6948356807511738E-3</c:v>
                </c:pt>
                <c:pt idx="4">
                  <c:v>1.2532981530343008E-2</c:v>
                </c:pt>
                <c:pt idx="5">
                  <c:v>5.7197330791229741E-3</c:v>
                </c:pt>
                <c:pt idx="6">
                  <c:v>1.282051282051282E-2</c:v>
                </c:pt>
                <c:pt idx="7">
                  <c:v>1.1516314779270634E-2</c:v>
                </c:pt>
                <c:pt idx="8">
                  <c:v>6.8649885583524023E-3</c:v>
                </c:pt>
              </c:numCache>
            </c:numRef>
          </c:val>
          <c:smooth val="0"/>
          <c:extLst>
            <c:ext xmlns:c16="http://schemas.microsoft.com/office/drawing/2014/chart" uri="{C3380CC4-5D6E-409C-BE32-E72D297353CC}">
              <c16:uniqueId val="{00000001-CB9E-2A4E-A209-BA5183137109}"/>
            </c:ext>
          </c:extLst>
        </c:ser>
        <c:dLbls>
          <c:showLegendKey val="0"/>
          <c:showVal val="0"/>
          <c:showCatName val="0"/>
          <c:showSerName val="0"/>
          <c:showPercent val="0"/>
          <c:showBubbleSize val="0"/>
        </c:dLbls>
        <c:marker val="1"/>
        <c:smooth val="0"/>
        <c:axId val="904419904"/>
        <c:axId val="904421248"/>
      </c:lineChart>
      <c:catAx>
        <c:axId val="84823827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48232448"/>
        <c:crosses val="autoZero"/>
        <c:auto val="1"/>
        <c:lblAlgn val="ctr"/>
        <c:lblOffset val="100"/>
        <c:noMultiLvlLbl val="0"/>
      </c:catAx>
      <c:valAx>
        <c:axId val="848232448"/>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48238272"/>
        <c:crosses val="autoZero"/>
        <c:crossBetween val="between"/>
      </c:valAx>
      <c:valAx>
        <c:axId val="904421248"/>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04419904"/>
        <c:crosses val="max"/>
        <c:crossBetween val="between"/>
      </c:valAx>
      <c:catAx>
        <c:axId val="904419904"/>
        <c:scaling>
          <c:orientation val="minMax"/>
        </c:scaling>
        <c:delete val="1"/>
        <c:axPos val="b"/>
        <c:numFmt formatCode="General" sourceLinked="1"/>
        <c:majorTickMark val="out"/>
        <c:minorTickMark val="none"/>
        <c:tickLblPos val="nextTo"/>
        <c:crossAx val="904421248"/>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[Inventory_at_Greenweez.xlsx]Stock_Categories_Dashboard!PivotTable2</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Stock_Categories_Dashboard!$B$19</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Stock_Categories_Dashboard!$A$20:$A$22</c:f>
              <c:strCache>
                <c:ptCount val="2"/>
                <c:pt idx="0">
                  <c:v>Out of Stock</c:v>
                </c:pt>
                <c:pt idx="1">
                  <c:v>In stock</c:v>
                </c:pt>
              </c:strCache>
            </c:strRef>
          </c:cat>
          <c:val>
            <c:numRef>
              <c:f>Stock_Categories_Dashboard!$B$20:$B$22</c:f>
              <c:numCache>
                <c:formatCode>0.00%</c:formatCode>
                <c:ptCount val="2"/>
                <c:pt idx="0">
                  <c:v>3.125E-2</c:v>
                </c:pt>
                <c:pt idx="1">
                  <c:v>0.96875</c:v>
                </c:pt>
              </c:numCache>
            </c:numRef>
          </c:val>
          <c:extLst>
            <c:ext xmlns:c16="http://schemas.microsoft.com/office/drawing/2014/chart" uri="{C3380CC4-5D6E-409C-BE32-E72D297353CC}">
              <c16:uniqueId val="{00000003-6294-9C47-9009-63F9527F8652}"/>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571500</xdr:colOff>
      <xdr:row>1</xdr:row>
      <xdr:rowOff>104775</xdr:rowOff>
    </xdr:from>
    <xdr:ext cx="7239000" cy="4829175"/>
    <xdr:pic>
      <xdr:nvPicPr>
        <xdr:cNvPr id="2" name="image1.png" title="Image">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0</xdr:col>
      <xdr:colOff>266700</xdr:colOff>
      <xdr:row>106</xdr:row>
      <xdr:rowOff>88900</xdr:rowOff>
    </xdr:from>
    <xdr:to>
      <xdr:col>8</xdr:col>
      <xdr:colOff>63500</xdr:colOff>
      <xdr:row>138</xdr:row>
      <xdr:rowOff>127000</xdr:rowOff>
    </xdr:to>
    <xdr:graphicFrame macro="">
      <xdr:nvGraphicFramePr>
        <xdr:cNvPr id="5" name="Chart 4">
          <a:extLst>
            <a:ext uri="{FF2B5EF4-FFF2-40B4-BE49-F238E27FC236}">
              <a16:creationId xmlns:a16="http://schemas.microsoft.com/office/drawing/2014/main" id="{8C05E00D-DDC8-E074-F2A4-225125FE7E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520700</xdr:colOff>
      <xdr:row>8</xdr:row>
      <xdr:rowOff>38100</xdr:rowOff>
    </xdr:from>
    <xdr:to>
      <xdr:col>3</xdr:col>
      <xdr:colOff>774700</xdr:colOff>
      <xdr:row>21</xdr:row>
      <xdr:rowOff>130175</xdr:rowOff>
    </xdr:to>
    <mc:AlternateContent xmlns:mc="http://schemas.openxmlformats.org/markup-compatibility/2006">
      <mc:Choice xmlns:a14="http://schemas.microsoft.com/office/drawing/2010/main" Requires="a14">
        <xdr:graphicFrame macro="">
          <xdr:nvGraphicFramePr>
            <xdr:cNvPr id="10" name="Catergory_1">
              <a:extLst>
                <a:ext uri="{FF2B5EF4-FFF2-40B4-BE49-F238E27FC236}">
                  <a16:creationId xmlns:a16="http://schemas.microsoft.com/office/drawing/2014/main" id="{A87AF9C5-A855-44B0-4BA5-E28547195DD7}"/>
                </a:ext>
              </a:extLst>
            </xdr:cNvPr>
            <xdr:cNvGraphicFramePr/>
          </xdr:nvGraphicFramePr>
          <xdr:xfrm>
            <a:off x="0" y="0"/>
            <a:ext cx="0" cy="0"/>
          </xdr:xfrm>
          <a:graphic>
            <a:graphicData uri="http://schemas.microsoft.com/office/drawing/2010/slicer">
              <sle:slicer xmlns:sle="http://schemas.microsoft.com/office/drawing/2010/slicer" name="Catergory_1"/>
            </a:graphicData>
          </a:graphic>
        </xdr:graphicFrame>
      </mc:Choice>
      <mc:Fallback>
        <xdr:sp macro="" textlink="">
          <xdr:nvSpPr>
            <xdr:cNvPr id="0" name=""/>
            <xdr:cNvSpPr>
              <a:spLocks noTextEdit="1"/>
            </xdr:cNvSpPr>
          </xdr:nvSpPr>
          <xdr:spPr>
            <a:xfrm>
              <a:off x="2603500" y="1358900"/>
              <a:ext cx="1828800" cy="22383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469900</xdr:colOff>
      <xdr:row>7</xdr:row>
      <xdr:rowOff>152400</xdr:rowOff>
    </xdr:from>
    <xdr:to>
      <xdr:col>6</xdr:col>
      <xdr:colOff>127000</xdr:colOff>
      <xdr:row>21</xdr:row>
      <xdr:rowOff>79375</xdr:rowOff>
    </xdr:to>
    <mc:AlternateContent xmlns:mc="http://schemas.openxmlformats.org/markup-compatibility/2006">
      <mc:Choice xmlns:a14="http://schemas.microsoft.com/office/drawing/2010/main" Requires="a14">
        <xdr:graphicFrame macro="">
          <xdr:nvGraphicFramePr>
            <xdr:cNvPr id="11" name="Category_2">
              <a:extLst>
                <a:ext uri="{FF2B5EF4-FFF2-40B4-BE49-F238E27FC236}">
                  <a16:creationId xmlns:a16="http://schemas.microsoft.com/office/drawing/2014/main" id="{756AE799-621E-FA45-AE22-677C196A170D}"/>
                </a:ext>
              </a:extLst>
            </xdr:cNvPr>
            <xdr:cNvGraphicFramePr/>
          </xdr:nvGraphicFramePr>
          <xdr:xfrm>
            <a:off x="0" y="0"/>
            <a:ext cx="0" cy="0"/>
          </xdr:xfrm>
          <a:graphic>
            <a:graphicData uri="http://schemas.microsoft.com/office/drawing/2010/slicer">
              <sle:slicer xmlns:sle="http://schemas.microsoft.com/office/drawing/2010/slicer" name="Category_2"/>
            </a:graphicData>
          </a:graphic>
        </xdr:graphicFrame>
      </mc:Choice>
      <mc:Fallback>
        <xdr:sp macro="" textlink="">
          <xdr:nvSpPr>
            <xdr:cNvPr id="0" name=""/>
            <xdr:cNvSpPr>
              <a:spLocks noTextEdit="1"/>
            </xdr:cNvSpPr>
          </xdr:nvSpPr>
          <xdr:spPr>
            <a:xfrm>
              <a:off x="5549900" y="1308100"/>
              <a:ext cx="1828800" cy="22383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165100</xdr:colOff>
      <xdr:row>25</xdr:row>
      <xdr:rowOff>88900</xdr:rowOff>
    </xdr:from>
    <xdr:to>
      <xdr:col>4</xdr:col>
      <xdr:colOff>279400</xdr:colOff>
      <xdr:row>42</xdr:row>
      <xdr:rowOff>25400</xdr:rowOff>
    </xdr:to>
    <xdr:graphicFrame macro="">
      <xdr:nvGraphicFramePr>
        <xdr:cNvPr id="12" name="Chart 11">
          <a:extLst>
            <a:ext uri="{FF2B5EF4-FFF2-40B4-BE49-F238E27FC236}">
              <a16:creationId xmlns:a16="http://schemas.microsoft.com/office/drawing/2014/main" id="{F496749B-2D35-DAAB-B4B8-3F40D9709A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ishu" refreshedDate="46278.942923842595" createdVersion="8" refreshedVersion="8" minRefreshableVersion="3" recordCount="5900" xr:uid="{C50A1651-13DB-6947-B601-7DC965185267}">
  <cacheSource type="worksheet">
    <worksheetSource ref="A1:K5901" sheet="Explo_Stock"/>
  </cacheSource>
  <cacheFields count="12">
    <cacheField name="Product_Id" numFmtId="1">
      <sharedItems containsSemiMixedTypes="0" containsString="0" containsNumber="1" containsInteger="1" minValue="539" maxValue="202746"/>
    </cacheField>
    <cacheField name="New" numFmtId="1">
      <sharedItems containsSemiMixedTypes="0" containsString="0" containsNumber="1" containsInteger="1" minValue="0" maxValue="1"/>
    </cacheField>
    <cacheField name="Forecast_Stock" numFmtId="1">
      <sharedItems containsSemiMixedTypes="0" containsString="0" containsNumber="1" containsInteger="1" minValue="0" maxValue="980"/>
    </cacheField>
    <cacheField name="Stock" numFmtId="1">
      <sharedItems containsSemiMixedTypes="0" containsString="0" containsNumber="1" containsInteger="1" minValue="0" maxValue="965"/>
    </cacheField>
    <cacheField name="Catergory_1" numFmtId="0">
      <sharedItems count="9">
        <s v="Beauté &amp; Hygiène"/>
        <s v="Extérieur"/>
        <s v="Enfant"/>
        <s v="Epicerie sucrée"/>
        <s v="Maison"/>
        <s v="Santé &amp; Bien-être"/>
        <s v="Alimentation Bébé"/>
        <s v="Boisson"/>
        <s v="Epicerie salée"/>
      </sharedItems>
    </cacheField>
    <cacheField name="Category_2" numFmtId="0">
      <sharedItems count="122">
        <s v="Hygiène"/>
        <s v="Composteurs"/>
        <s v="Jouets écologiques"/>
        <s v="Chocolat bio"/>
        <s v="Entretien"/>
        <s v="Soins des cheveux"/>
        <s v="Ustensiles de cuisine"/>
        <s v="Couches écologiques"/>
        <s v="Soins du corps"/>
        <s v="Hygiène Bébé, soin maternité"/>
        <s v="Aromathérapie"/>
        <s v="Soins Homme"/>
        <s v="Goûters &amp; biscuits bio bébé"/>
        <s v="Thé bio"/>
        <s v="Tisane, Infusion"/>
        <s v="Pâte à tartiner"/>
        <s v="Compléments alimentaires"/>
        <s v="Résistance et vitalité"/>
        <s v="Diffuseurs d'huiles essentielles"/>
        <s v="Vitamines, minéraux"/>
        <s v="Soins du visage"/>
        <s v="Douche et Bain"/>
        <s v="Petits pots légumes bébé"/>
        <s v="Petits pots bébé du soir"/>
        <s v="Petits pots bébé du midi"/>
        <s v="Petits pots fruits bébé"/>
        <s v="Décoration"/>
        <s v="Graines à semer Bio"/>
        <s v="Légumineuses et céréales"/>
        <s v="Graines et oléagineux"/>
        <s v="Riz bio"/>
        <s v="Céréales petit déjeuner"/>
        <s v="Pâtes bio"/>
        <s v="Farine, son, fécule"/>
        <s v="Pain et biscottes"/>
        <s v="Apéritifs bio"/>
        <s v="Sucre et édulcorant"/>
        <s v="Légumes et conserves"/>
        <s v="Biscuits, Gâteaux"/>
        <s v="Fruits secs"/>
        <s v="Sel, épices, aide culinaire"/>
        <s v="Aide à la pâtisserie"/>
        <s v="Animalerie Bio"/>
        <s v="Sirop"/>
        <s v="Boisson végétale"/>
        <s v="Boisson instantanée"/>
        <s v="Sauces et coulis"/>
        <s v="Huiles alimentaires bio"/>
        <s v="Fleurs de Bach, Elixirs floraux"/>
        <s v="Bouillies bio bébé"/>
        <s v="Biberons &amp; Accessoires"/>
        <s v="Produits de la ruche"/>
        <s v="Tartines et biscottes"/>
        <s v="Plats cuisinés"/>
        <s v="Confiserie Bio"/>
        <s v="Compote et dessert"/>
        <s v="Jus de grenade"/>
        <s v="Jus de fruits"/>
        <s v="Soins à l'Argile"/>
        <s v="Digestion, transit, flore"/>
        <s v="Hygiène Change et Soins"/>
        <s v="Purée de fruits secs"/>
        <s v="Carafes filtrantes et Fontaines"/>
        <s v="Salle de bains"/>
        <s v="Jardin"/>
        <s v="Nez - Gorge - Oreille"/>
        <s v="Miel et confiture"/>
        <s v="Cuisson"/>
        <s v="Epilation"/>
        <s v="Mode"/>
        <s v="Conservation"/>
        <s v="Phytothérapie, gemmothérapie"/>
        <s v="Lait infantile bio"/>
        <s v="Loisirs Créatifs"/>
        <s v="Jus de légumes"/>
        <s v="Art de la table"/>
        <s v="Peinture et Bricolage"/>
        <s v="Café"/>
        <s v="Mobilier d'intérieur"/>
        <s v="Soda"/>
        <s v="Condiments, vinaigres"/>
        <s v="Soupes bio bébé"/>
        <s v="Desserts lactés bébé"/>
        <s v="Minceur"/>
        <s v="Cosmétique maison DIY"/>
        <s v="Poisson, viande, pâtés"/>
        <s v="Bière"/>
        <s v="Maquillage"/>
        <s v="Parapharmacie"/>
        <s v="Préparation végétale bébé"/>
        <s v="Huiles bébé, huiles enfant bio"/>
        <s v="Barre de céréales, pâte d'amande"/>
        <s v="Veilleuses &amp; réveils"/>
        <s v="Céréales bio bébé"/>
        <s v="Repas Bébé"/>
        <s v="Electroménager"/>
        <s v="Vin Bio"/>
        <s v="Allaitement"/>
        <s v="Matériel médical"/>
        <s v="Literie"/>
        <s v="Eau de coco"/>
        <s v="Gourdes"/>
        <s v="Thé Glacé"/>
        <s v="Livres"/>
        <s v="Sport et Nutrition"/>
        <s v="Linge de maison"/>
        <s v="Lait de vache et chèvre"/>
        <s v="Alcool"/>
        <s v="Transport enfant"/>
        <s v="Transport écologique"/>
        <s v="Kits DIY, à faire soi-même"/>
        <s v="Eau aromatisée"/>
        <s v="Masques, Gels hydroalcooliques"/>
        <s v="Préparation lait de chèvre bébé"/>
        <s v="Kombucha"/>
        <s v="Chambre &amp; mobilier enfant"/>
        <s v="Alimentation future maman"/>
        <s v="Boissons bio bébé"/>
        <s v="Relaxation, Détente, Sommeil"/>
        <s v="Abris pour animaux"/>
        <s v="Soins Solaires"/>
        <s v="Nature, Activités d'extérieur"/>
      </sharedItems>
    </cacheField>
    <cacheField name="Category_3" numFmtId="0">
      <sharedItems/>
    </cacheField>
    <cacheField name="PP_Cat" numFmtId="164">
      <sharedItems containsSemiMixedTypes="0" containsString="0" containsNumber="1" minValue="0.26" maxValue="214.32"/>
    </cacheField>
    <cacheField name="Product_Name" numFmtId="0">
      <sharedItems/>
    </cacheField>
    <cacheField name="Stock_Value" numFmtId="164">
      <sharedItems containsSemiMixedTypes="0" containsString="0" containsNumber="1" minValue="0" maxValue="90443.04"/>
    </cacheField>
    <cacheField name="In_Stock" numFmtId="0">
      <sharedItems containsSemiMixedTypes="0" containsString="0" containsNumber="1" containsInteger="1" minValue="0" maxValue="1" count="2">
        <n v="1"/>
        <n v="0"/>
      </sharedItems>
    </cacheField>
    <cacheField name="shortage rate2" numFmtId="0" formula=" 1-In_Stock"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ishu" refreshedDate="46279.489567708333" createdVersion="8" refreshedVersion="8" minRefreshableVersion="3" recordCount="5900" xr:uid="{305DD02F-3C09-ED45-93DA-640D5ABE9FE3}">
  <cacheSource type="worksheet">
    <worksheetSource ref="A1:L5901" sheet="Explo_Stock"/>
  </cacheSource>
  <cacheFields count="12">
    <cacheField name="Product_Id" numFmtId="1">
      <sharedItems containsSemiMixedTypes="0" containsString="0" containsNumber="1" containsInteger="1" minValue="539" maxValue="202746"/>
    </cacheField>
    <cacheField name="New" numFmtId="1">
      <sharedItems containsSemiMixedTypes="0" containsString="0" containsNumber="1" containsInteger="1" minValue="0" maxValue="1"/>
    </cacheField>
    <cacheField name="Forecast_Stock" numFmtId="1">
      <sharedItems containsSemiMixedTypes="0" containsString="0" containsNumber="1" containsInteger="1" minValue="0" maxValue="980"/>
    </cacheField>
    <cacheField name="Stock" numFmtId="1">
      <sharedItems containsSemiMixedTypes="0" containsString="0" containsNumber="1" containsInteger="1" minValue="0" maxValue="965"/>
    </cacheField>
    <cacheField name="Catergory_1" numFmtId="0">
      <sharedItems count="9">
        <s v="Alimentation Bébé"/>
        <s v="Beauté &amp; Hygiène"/>
        <s v="Boisson"/>
        <s v="Enfant"/>
        <s v="Epicerie salée"/>
        <s v="Epicerie sucrée"/>
        <s v="Extérieur"/>
        <s v="Maison"/>
        <s v="Santé &amp; Bien-être"/>
      </sharedItems>
    </cacheField>
    <cacheField name="Category_2" numFmtId="0">
      <sharedItems count="122">
        <s v="Goûters &amp; biscuits bio bébé"/>
        <s v="Petits pots légumes bébé"/>
        <s v="Petits pots bébé du soir"/>
        <s v="Petits pots bébé du midi"/>
        <s v="Petits pots fruits bébé"/>
        <s v="Bouillies bio bébé"/>
        <s v="Lait infantile bio"/>
        <s v="Soupes bio bébé"/>
        <s v="Desserts lactés bébé"/>
        <s v="Préparation végétale bébé"/>
        <s v="Huiles bébé, huiles enfant bio"/>
        <s v="Céréales bio bébé"/>
        <s v="Préparation lait de chèvre bébé"/>
        <s v="Alimentation future maman"/>
        <s v="Boissons bio bébé"/>
        <s v="Hygiène"/>
        <s v="Soins des cheveux"/>
        <s v="Soins du corps"/>
        <s v="Hygiène Bébé, soin maternité"/>
        <s v="Soins Homme"/>
        <s v="Soins du visage"/>
        <s v="Douche et Bain"/>
        <s v="Soins à l'Argile"/>
        <s v="Epilation"/>
        <s v="Cosmétique maison DIY"/>
        <s v="Maquillage"/>
        <s v="Soins Solaires"/>
        <s v="Thé bio"/>
        <s v="Tisane, Infusion"/>
        <s v="Sirop"/>
        <s v="Boisson végétale"/>
        <s v="Boisson instantanée"/>
        <s v="Jus de grenade"/>
        <s v="Jus de fruits"/>
        <s v="Jus de légumes"/>
        <s v="Café"/>
        <s v="Soda"/>
        <s v="Bière"/>
        <s v="Vin Bio"/>
        <s v="Eau de coco"/>
        <s v="Thé Glacé"/>
        <s v="Lait de vache et chèvre"/>
        <s v="Alcool"/>
        <s v="Eau aromatisée"/>
        <s v="Kombucha"/>
        <s v="Jouets écologiques"/>
        <s v="Couches écologiques"/>
        <s v="Biberons &amp; Accessoires"/>
        <s v="Hygiène Change et Soins"/>
        <s v="Loisirs Créatifs"/>
        <s v="Veilleuses &amp; réveils"/>
        <s v="Repas Bébé"/>
        <s v="Allaitement"/>
        <s v="Transport enfant"/>
        <s v="Chambre &amp; mobilier enfant"/>
        <s v="Légumineuses et céréales"/>
        <s v="Graines et oléagineux"/>
        <s v="Riz bio"/>
        <s v="Pâtes bio"/>
        <s v="Farine, son, fécule"/>
        <s v="Pain et biscottes"/>
        <s v="Apéritifs bio"/>
        <s v="Légumes et conserves"/>
        <s v="Sel, épices, aide culinaire"/>
        <s v="Sauces et coulis"/>
        <s v="Huiles alimentaires bio"/>
        <s v="Plats cuisinés"/>
        <s v="Condiments, vinaigres"/>
        <s v="Poisson, viande, pâtés"/>
        <s v="Chocolat bio"/>
        <s v="Pâte à tartiner"/>
        <s v="Céréales petit déjeuner"/>
        <s v="Sucre et édulcorant"/>
        <s v="Biscuits, Gâteaux"/>
        <s v="Fruits secs"/>
        <s v="Aide à la pâtisserie"/>
        <s v="Tartines et biscottes"/>
        <s v="Confiserie Bio"/>
        <s v="Compote et dessert"/>
        <s v="Purée de fruits secs"/>
        <s v="Miel et confiture"/>
        <s v="Barre de céréales, pâte d'amande"/>
        <s v="Composteurs"/>
        <s v="Graines à semer Bio"/>
        <s v="Animalerie Bio"/>
        <s v="Jardin"/>
        <s v="Peinture et Bricolage"/>
        <s v="Gourdes"/>
        <s v="Sport et Nutrition"/>
        <s v="Transport écologique"/>
        <s v="Abris pour animaux"/>
        <s v="Nature, Activités d'extérieur"/>
        <s v="Entretien"/>
        <s v="Ustensiles de cuisine"/>
        <s v="Décoration"/>
        <s v="Carafes filtrantes et Fontaines"/>
        <s v="Salle de bains"/>
        <s v="Cuisson"/>
        <s v="Mode"/>
        <s v="Conservation"/>
        <s v="Art de la table"/>
        <s v="Mobilier d'intérieur"/>
        <s v="Electroménager"/>
        <s v="Literie"/>
        <s v="Livres"/>
        <s v="Linge de maison"/>
        <s v="Kits DIY, à faire soi-même"/>
        <s v="Aromathérapie"/>
        <s v="Compléments alimentaires"/>
        <s v="Résistance et vitalité"/>
        <s v="Diffuseurs d'huiles essentielles"/>
        <s v="Vitamines, minéraux"/>
        <s v="Fleurs de Bach, Elixirs floraux"/>
        <s v="Produits de la ruche"/>
        <s v="Digestion, transit, flore"/>
        <s v="Nez - Gorge - Oreille"/>
        <s v="Phytothérapie, gemmothérapie"/>
        <s v="Minceur"/>
        <s v="Parapharmacie"/>
        <s v="Matériel médical"/>
        <s v="Masques, Gels hydroalcooliques"/>
        <s v="Relaxation, Détente, Sommeil"/>
      </sharedItems>
    </cacheField>
    <cacheField name="Category_3" numFmtId="0">
      <sharedItems/>
    </cacheField>
    <cacheField name="PP_Cat" numFmtId="164">
      <sharedItems containsSemiMixedTypes="0" containsString="0" containsNumber="1" minValue="0.26" maxValue="214.32"/>
    </cacheField>
    <cacheField name="Product_Name" numFmtId="0">
      <sharedItems/>
    </cacheField>
    <cacheField name="Stock_Value" numFmtId="164">
      <sharedItems containsSemiMixedTypes="0" containsString="0" containsNumber="1" minValue="0" maxValue="90443.04"/>
    </cacheField>
    <cacheField name="In_Stock" numFmtId="0">
      <sharedItems containsSemiMixedTypes="0" containsString="0" containsNumber="1" containsInteger="1" minValue="0" maxValue="1" count="2">
        <n v="1"/>
        <n v="0"/>
      </sharedItems>
    </cacheField>
    <cacheField name="shortage rate" numFmtId="1">
      <sharedItems containsSemiMixedTypes="0" containsString="0" containsNumber="1" containsInteger="1" minValue="0" maxValue="1"/>
    </cacheField>
  </cacheFields>
  <extLst>
    <ext xmlns:x14="http://schemas.microsoft.com/office/spreadsheetml/2009/9/main" uri="{725AE2AE-9491-48be-B2B4-4EB974FC3084}">
      <x14:pivotCacheDefinition pivotCacheId="152707650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00">
  <r>
    <n v="539"/>
    <n v="0"/>
    <n v="550"/>
    <n v="154"/>
    <x v="0"/>
    <x v="0"/>
    <s v="Cotons-tiges"/>
    <n v="0.95"/>
    <s v="539_Beauté &amp; Hygiène_Hygiène_Cotons-tiges"/>
    <n v="146.29999999999998"/>
    <x v="0"/>
  </r>
  <r>
    <n v="766"/>
    <n v="1"/>
    <n v="314"/>
    <n v="260"/>
    <x v="1"/>
    <x v="1"/>
    <s v="Poubelle, seau à compost"/>
    <n v="5.82"/>
    <s v="766_Extérieur_Composteurs_Poubelle, seau à compost"/>
    <n v="1513.2"/>
    <x v="0"/>
  </r>
  <r>
    <n v="849"/>
    <n v="0"/>
    <n v="127"/>
    <n v="112"/>
    <x v="2"/>
    <x v="2"/>
    <s v="Jeux de société"/>
    <n v="5.27"/>
    <s v="849_Enfant_Jouets écologiques_Jeux de société"/>
    <n v="590.24"/>
    <x v="0"/>
  </r>
  <r>
    <n v="949"/>
    <n v="1"/>
    <n v="365"/>
    <n v="349"/>
    <x v="3"/>
    <x v="3"/>
    <s v="Chocolat noir"/>
    <n v="1.4"/>
    <s v="949_Epicerie sucrée_Chocolat bio_Chocolat noir"/>
    <n v="488.59999999999997"/>
    <x v="0"/>
  </r>
  <r>
    <n v="951"/>
    <n v="1"/>
    <n v="157"/>
    <n v="154"/>
    <x v="3"/>
    <x v="3"/>
    <s v="Chocolat noir"/>
    <n v="1.19"/>
    <s v="951_Epicerie sucrée_Chocolat bio_Chocolat noir"/>
    <n v="183.26"/>
    <x v="0"/>
  </r>
  <r>
    <n v="952"/>
    <n v="0"/>
    <n v="927"/>
    <n v="705"/>
    <x v="3"/>
    <x v="3"/>
    <s v="Chocolat pâtissier"/>
    <n v="1.99"/>
    <s v="952_Epicerie sucrée_Chocolat bio_Chocolat pâtissier"/>
    <n v="1402.95"/>
    <x v="0"/>
  </r>
  <r>
    <n v="1279"/>
    <n v="0"/>
    <n v="253"/>
    <n v="172"/>
    <x v="4"/>
    <x v="4"/>
    <s v="Nettoyants multi-usages"/>
    <n v="1.69"/>
    <s v="1279_Maison_Entretien_Nettoyants multi-usages"/>
    <n v="290.68"/>
    <x v="0"/>
  </r>
  <r>
    <n v="1296"/>
    <n v="1"/>
    <n v="941"/>
    <n v="704"/>
    <x v="0"/>
    <x v="5"/>
    <s v="Shampoing par type de cheveux"/>
    <n v="5.55"/>
    <s v="1296_Beauté &amp; Hygiène_Soins des cheveux_Shampoing par type de cheveux"/>
    <n v="3907.2"/>
    <x v="0"/>
  </r>
  <r>
    <n v="1297"/>
    <n v="1"/>
    <n v="570"/>
    <n v="198"/>
    <x v="0"/>
    <x v="5"/>
    <s v="Shampoing par type de cheveux"/>
    <n v="5.55"/>
    <s v="1297_Beauté &amp; Hygiène_Soins des cheveux_Shampoing par type de cheveux"/>
    <n v="1098.8999999999999"/>
    <x v="0"/>
  </r>
  <r>
    <n v="1584"/>
    <n v="1"/>
    <n v="831"/>
    <n v="144"/>
    <x v="4"/>
    <x v="4"/>
    <s v="Produits vaisselle"/>
    <n v="1.79"/>
    <s v="1584_Maison_Entretien_Produits vaisselle"/>
    <n v="257.76"/>
    <x v="0"/>
  </r>
  <r>
    <n v="1587"/>
    <n v="1"/>
    <n v="846"/>
    <n v="349"/>
    <x v="4"/>
    <x v="4"/>
    <s v="Produits vaisselle"/>
    <n v="1.79"/>
    <s v="1587_Maison_Entretien_Produits vaisselle"/>
    <n v="624.71"/>
    <x v="0"/>
  </r>
  <r>
    <n v="1607"/>
    <n v="0"/>
    <n v="379"/>
    <n v="104"/>
    <x v="4"/>
    <x v="4"/>
    <s v="Soin du linge"/>
    <n v="1.66"/>
    <s v="1607_Maison_Entretien_Soin du linge"/>
    <n v="172.64"/>
    <x v="0"/>
  </r>
  <r>
    <n v="1634"/>
    <n v="0"/>
    <n v="616"/>
    <n v="97"/>
    <x v="4"/>
    <x v="4"/>
    <s v="Accessoires ménagers"/>
    <n v="1.37"/>
    <s v="1634_Maison_Entretien_Accessoires ménagers"/>
    <n v="132.89000000000001"/>
    <x v="0"/>
  </r>
  <r>
    <n v="1636"/>
    <n v="1"/>
    <n v="415"/>
    <n v="0"/>
    <x v="0"/>
    <x v="0"/>
    <s v="Papier toilette"/>
    <n v="2.02"/>
    <s v="1636_Beauté &amp; Hygiène_Hygiène_Papier toilette"/>
    <n v="0"/>
    <x v="1"/>
  </r>
  <r>
    <n v="1683"/>
    <n v="1"/>
    <n v="310"/>
    <n v="130"/>
    <x v="4"/>
    <x v="6"/>
    <s v="Cuillères, spatules, fouets"/>
    <n v="0.71"/>
    <s v="1683_Maison_Ustensiles de cuisine_Cuillères, spatules, fouets"/>
    <n v="92.3"/>
    <x v="0"/>
  </r>
  <r>
    <n v="1685"/>
    <n v="0"/>
    <n v="521"/>
    <n v="102"/>
    <x v="4"/>
    <x v="6"/>
    <s v="Cuillères, spatules, fouets"/>
    <n v="0.62"/>
    <s v="1685_Maison_Ustensiles de cuisine_Cuillères, spatules, fouets"/>
    <n v="63.24"/>
    <x v="0"/>
  </r>
  <r>
    <n v="1732"/>
    <n v="1"/>
    <n v="855"/>
    <n v="164"/>
    <x v="4"/>
    <x v="4"/>
    <s v="Accessoires ménagers"/>
    <n v="1.34"/>
    <s v="1732_Maison_Entretien_Accessoires ménagers"/>
    <n v="219.76000000000002"/>
    <x v="0"/>
  </r>
  <r>
    <n v="1953"/>
    <n v="0"/>
    <n v="558"/>
    <n v="132"/>
    <x v="2"/>
    <x v="7"/>
    <s v="Inserts &amp; Voiles de Protection"/>
    <n v="3.49"/>
    <s v="1953_Enfant_Couches écologiques_Inserts &amp; Voiles de Protection"/>
    <n v="460.68"/>
    <x v="0"/>
  </r>
  <r>
    <n v="1961"/>
    <n v="0"/>
    <n v="368"/>
    <n v="84"/>
    <x v="0"/>
    <x v="5"/>
    <s v="Shampoing par type de cheveux"/>
    <n v="3.56"/>
    <s v="1961_Beauté &amp; Hygiène_Soins des cheveux_Shampoing par type de cheveux"/>
    <n v="299.04000000000002"/>
    <x v="0"/>
  </r>
  <r>
    <n v="1962"/>
    <n v="0"/>
    <n v="140"/>
    <n v="59"/>
    <x v="0"/>
    <x v="5"/>
    <s v="Shampoing traitant"/>
    <n v="3.56"/>
    <s v="1962_Beauté &amp; Hygiène_Soins des cheveux_Shampoing traitant"/>
    <n v="210.04"/>
    <x v="0"/>
  </r>
  <r>
    <n v="1971"/>
    <n v="1"/>
    <n v="621"/>
    <n v="42"/>
    <x v="0"/>
    <x v="8"/>
    <s v="Soins mains et ongles"/>
    <n v="3.06"/>
    <s v="1971_Beauté &amp; Hygiène_Soins du corps_Soins mains et ongles"/>
    <n v="128.52000000000001"/>
    <x v="0"/>
  </r>
  <r>
    <n v="1986"/>
    <n v="0"/>
    <n v="585"/>
    <n v="25"/>
    <x v="0"/>
    <x v="5"/>
    <s v="Shampoing traitant"/>
    <n v="5.74"/>
    <s v="1986_Beauté &amp; Hygiène_Soins des cheveux_Shampoing traitant"/>
    <n v="143.5"/>
    <x v="0"/>
  </r>
  <r>
    <n v="2044"/>
    <n v="0"/>
    <n v="47"/>
    <n v="35"/>
    <x v="0"/>
    <x v="9"/>
    <s v="Bébé, hygiène et soin"/>
    <n v="6.07"/>
    <s v="2044_Beauté &amp; Hygiène_Hygiène Bébé, soin maternité_Bébé, hygiène et soin"/>
    <n v="212.45000000000002"/>
    <x v="0"/>
  </r>
  <r>
    <n v="2046"/>
    <n v="0"/>
    <n v="728"/>
    <n v="727"/>
    <x v="0"/>
    <x v="9"/>
    <s v="Change bébé"/>
    <n v="4.22"/>
    <s v="2046_Beauté &amp; Hygiène_Hygiène Bébé, soin maternité_Change bébé"/>
    <n v="3067.9399999999996"/>
    <x v="0"/>
  </r>
  <r>
    <n v="2148"/>
    <n v="1"/>
    <n v="967"/>
    <n v="567"/>
    <x v="0"/>
    <x v="9"/>
    <s v="Bébé, hygiène et soin"/>
    <n v="3.95"/>
    <s v="2148_Beauté &amp; Hygiène_Hygiène Bébé, soin maternité_Bébé, hygiène et soin"/>
    <n v="2239.65"/>
    <x v="0"/>
  </r>
  <r>
    <n v="2202"/>
    <n v="1"/>
    <n v="178"/>
    <n v="106"/>
    <x v="0"/>
    <x v="0"/>
    <s v="Soins dentaires"/>
    <n v="3.12"/>
    <s v="2202_Beauté &amp; Hygiène_Hygiène_Soins dentaires"/>
    <n v="330.72"/>
    <x v="0"/>
  </r>
  <r>
    <n v="2203"/>
    <n v="1"/>
    <n v="887"/>
    <n v="119"/>
    <x v="0"/>
    <x v="0"/>
    <s v="Soins dentaires"/>
    <n v="2.67"/>
    <s v="2203_Beauté &amp; Hygiène_Hygiène_Soins dentaires"/>
    <n v="317.73"/>
    <x v="0"/>
  </r>
  <r>
    <n v="2204"/>
    <n v="1"/>
    <n v="425"/>
    <n v="244"/>
    <x v="0"/>
    <x v="0"/>
    <s v="Soins dentaires"/>
    <n v="2.67"/>
    <s v="2204_Beauté &amp; Hygiène_Hygiène_Soins dentaires"/>
    <n v="651.48"/>
    <x v="0"/>
  </r>
  <r>
    <n v="2335"/>
    <n v="0"/>
    <n v="845"/>
    <n v="531"/>
    <x v="0"/>
    <x v="9"/>
    <s v="Soins Maternité"/>
    <n v="5.84"/>
    <s v="2335_Beauté &amp; Hygiène_Hygiène Bébé, soin maternité_Soins Maternité"/>
    <n v="3101.04"/>
    <x v="0"/>
  </r>
  <r>
    <n v="2336"/>
    <n v="0"/>
    <n v="223"/>
    <n v="58"/>
    <x v="5"/>
    <x v="10"/>
    <s v="Huiles végétales cosmétique"/>
    <n v="5.0599999999999996"/>
    <s v="2336_Santé &amp; Bien-être_Aromathérapie_Huiles végétales cosmétique"/>
    <n v="293.47999999999996"/>
    <x v="0"/>
  </r>
  <r>
    <n v="2339"/>
    <n v="0"/>
    <n v="697"/>
    <n v="149"/>
    <x v="0"/>
    <x v="9"/>
    <s v="Soins Maternité"/>
    <n v="3.65"/>
    <s v="2339_Beauté &amp; Hygiène_Hygiène Bébé, soin maternité_Soins Maternité"/>
    <n v="543.85"/>
    <x v="0"/>
  </r>
  <r>
    <n v="2791"/>
    <n v="0"/>
    <n v="122"/>
    <n v="26"/>
    <x v="4"/>
    <x v="4"/>
    <s v="Nettoyants multi-usages"/>
    <n v="2.2000000000000002"/>
    <s v="2791_Maison_Entretien_Nettoyants multi-usages"/>
    <n v="57.2"/>
    <x v="0"/>
  </r>
  <r>
    <n v="2792"/>
    <n v="0"/>
    <n v="518"/>
    <n v="115"/>
    <x v="4"/>
    <x v="4"/>
    <s v="Produits vaisselle"/>
    <n v="4.68"/>
    <s v="2792_Maison_Entretien_Produits vaisselle"/>
    <n v="538.19999999999993"/>
    <x v="0"/>
  </r>
  <r>
    <n v="2793"/>
    <n v="0"/>
    <n v="70"/>
    <n v="25"/>
    <x v="4"/>
    <x v="4"/>
    <s v="Nettoyants multi-usages"/>
    <n v="2.56"/>
    <s v="2793_Maison_Entretien_Nettoyants multi-usages"/>
    <n v="64"/>
    <x v="0"/>
  </r>
  <r>
    <n v="2794"/>
    <n v="0"/>
    <n v="699"/>
    <n v="447"/>
    <x v="4"/>
    <x v="4"/>
    <s v="Nettoyants multi-usages"/>
    <n v="2.12"/>
    <s v="2794_Maison_Entretien_Nettoyants multi-usages"/>
    <n v="947.6400000000001"/>
    <x v="0"/>
  </r>
  <r>
    <n v="2795"/>
    <n v="1"/>
    <n v="545"/>
    <n v="480"/>
    <x v="4"/>
    <x v="4"/>
    <s v="Soin du linge"/>
    <n v="2.63"/>
    <s v="2795_Maison_Entretien_Soin du linge"/>
    <n v="1262.3999999999999"/>
    <x v="0"/>
  </r>
  <r>
    <n v="2796"/>
    <n v="1"/>
    <n v="806"/>
    <n v="419"/>
    <x v="4"/>
    <x v="4"/>
    <s v="Nettoyants multi-usages"/>
    <n v="2.8"/>
    <s v="2796_Maison_Entretien_Nettoyants multi-usages"/>
    <n v="1173.1999999999998"/>
    <x v="0"/>
  </r>
  <r>
    <n v="2797"/>
    <n v="1"/>
    <n v="911"/>
    <n v="388"/>
    <x v="4"/>
    <x v="4"/>
    <s v="Nettoyants multi-usages"/>
    <n v="2.63"/>
    <s v="2797_Maison_Entretien_Nettoyants multi-usages"/>
    <n v="1020.4399999999999"/>
    <x v="0"/>
  </r>
  <r>
    <n v="2799"/>
    <n v="1"/>
    <n v="578"/>
    <n v="49"/>
    <x v="4"/>
    <x v="4"/>
    <s v="Nettoyants multi-usages"/>
    <n v="4.87"/>
    <s v="2799_Maison_Entretien_Nettoyants multi-usages"/>
    <n v="238.63"/>
    <x v="0"/>
  </r>
  <r>
    <n v="2800"/>
    <n v="0"/>
    <n v="965"/>
    <n v="460"/>
    <x v="4"/>
    <x v="4"/>
    <s v="Désodorisants"/>
    <n v="2.61"/>
    <s v="2800_Maison_Entretien_Désodorisants"/>
    <n v="1200.5999999999999"/>
    <x v="0"/>
  </r>
  <r>
    <n v="2802"/>
    <n v="1"/>
    <n v="903"/>
    <n v="835"/>
    <x v="4"/>
    <x v="4"/>
    <s v="Désodorisants"/>
    <n v="2.5499999999999998"/>
    <s v="2802_Maison_Entretien_Désodorisants"/>
    <n v="2129.25"/>
    <x v="0"/>
  </r>
  <r>
    <n v="3219"/>
    <n v="0"/>
    <n v="853"/>
    <n v="337"/>
    <x v="0"/>
    <x v="11"/>
    <s v="Soins pour le rasage"/>
    <n v="6.95"/>
    <s v="3219_Beauté &amp; Hygiène_Soins Homme_Soins pour le rasage"/>
    <n v="2342.15"/>
    <x v="0"/>
  </r>
  <r>
    <n v="3222"/>
    <n v="0"/>
    <n v="617"/>
    <n v="171"/>
    <x v="0"/>
    <x v="0"/>
    <s v="Soins dentaires"/>
    <n v="2.4900000000000002"/>
    <s v="3222_Beauté &amp; Hygiène_Hygiène_Soins dentaires"/>
    <n v="425.79"/>
    <x v="0"/>
  </r>
  <r>
    <n v="3225"/>
    <n v="1"/>
    <n v="585"/>
    <n v="286"/>
    <x v="0"/>
    <x v="0"/>
    <s v="Soins dentaires"/>
    <n v="2.88"/>
    <s v="3225_Beauté &amp; Hygiène_Hygiène_Soins dentaires"/>
    <n v="823.68"/>
    <x v="0"/>
  </r>
  <r>
    <n v="3227"/>
    <n v="1"/>
    <n v="688"/>
    <n v="602"/>
    <x v="0"/>
    <x v="0"/>
    <s v="Soins dentaires"/>
    <n v="3.9"/>
    <s v="3227_Beauté &amp; Hygiène_Hygiène_Soins dentaires"/>
    <n v="2347.7999999999997"/>
    <x v="0"/>
  </r>
  <r>
    <n v="3375"/>
    <n v="1"/>
    <n v="906"/>
    <n v="731"/>
    <x v="6"/>
    <x v="12"/>
    <s v="Goûters bio bébé 8 mois"/>
    <n v="2.31"/>
    <s v="3375_Alimentation Bébé_Goûters &amp; biscuits bio bébé_Goûters bio bébé 8 mois"/>
    <n v="1688.6100000000001"/>
    <x v="0"/>
  </r>
  <r>
    <n v="3420"/>
    <n v="1"/>
    <n v="284"/>
    <n v="93"/>
    <x v="7"/>
    <x v="13"/>
    <s v="Thé noir"/>
    <n v="4.6100000000000003"/>
    <s v="3420_Boisson_Thé bio_Thé noir"/>
    <n v="428.73"/>
    <x v="0"/>
  </r>
  <r>
    <n v="3425"/>
    <n v="1"/>
    <n v="485"/>
    <n v="230"/>
    <x v="7"/>
    <x v="13"/>
    <s v="Thé vert parfumé"/>
    <n v="5.08"/>
    <s v="3425_Boisson_Thé bio_Thé vert parfumé"/>
    <n v="1168.4000000000001"/>
    <x v="0"/>
  </r>
  <r>
    <n v="3426"/>
    <n v="1"/>
    <n v="462"/>
    <n v="14"/>
    <x v="7"/>
    <x v="13"/>
    <s v="Thé vert parfumé"/>
    <n v="4.29"/>
    <s v="3426_Boisson_Thé bio_Thé vert parfumé"/>
    <n v="60.06"/>
    <x v="0"/>
  </r>
  <r>
    <n v="3431"/>
    <n v="1"/>
    <n v="849"/>
    <n v="118"/>
    <x v="7"/>
    <x v="13"/>
    <s v="Rooïbos"/>
    <n v="3.35"/>
    <s v="3431_Boisson_Thé bio_Rooïbos"/>
    <n v="395.3"/>
    <x v="0"/>
  </r>
  <r>
    <n v="3433"/>
    <n v="1"/>
    <n v="541"/>
    <n v="432"/>
    <x v="7"/>
    <x v="13"/>
    <s v="Rooïbos"/>
    <n v="3.99"/>
    <s v="3433_Boisson_Thé bio_Rooïbos"/>
    <n v="1723.68"/>
    <x v="0"/>
  </r>
  <r>
    <n v="3437"/>
    <n v="0"/>
    <n v="855"/>
    <n v="665"/>
    <x v="7"/>
    <x v="14"/>
    <s v="Tisane de plantes composées"/>
    <n v="3.63"/>
    <s v="3437_Boisson_Tisane, Infusion_Tisane de plantes composées"/>
    <n v="2413.9499999999998"/>
    <x v="0"/>
  </r>
  <r>
    <n v="3438"/>
    <n v="1"/>
    <n v="743"/>
    <n v="686"/>
    <x v="7"/>
    <x v="14"/>
    <s v="Tisane de plantes composées"/>
    <n v="3.63"/>
    <s v="3438_Boisson_Tisane, Infusion_Tisane de plantes composées"/>
    <n v="2490.1799999999998"/>
    <x v="0"/>
  </r>
  <r>
    <n v="3439"/>
    <n v="1"/>
    <n v="330"/>
    <n v="56"/>
    <x v="0"/>
    <x v="9"/>
    <s v="Soins Maternité"/>
    <n v="5.49"/>
    <s v="3439_Beauté &amp; Hygiène_Hygiène Bébé, soin maternité_Soins Maternité"/>
    <n v="307.44"/>
    <x v="0"/>
  </r>
  <r>
    <n v="3447"/>
    <n v="1"/>
    <n v="20"/>
    <n v="18"/>
    <x v="3"/>
    <x v="15"/>
    <s v="Pâte à tartiner chocolat lait"/>
    <n v="6.49"/>
    <s v="3447_Epicerie sucrée_Pâte à tartiner_Pâte à tartiner chocolat lait"/>
    <n v="116.82000000000001"/>
    <x v="0"/>
  </r>
  <r>
    <n v="3452"/>
    <n v="1"/>
    <n v="456"/>
    <n v="337"/>
    <x v="3"/>
    <x v="15"/>
    <s v="Pâte à tartiner chocolat noir"/>
    <n v="2.09"/>
    <s v="3452_Epicerie sucrée_Pâte à tartiner_Pâte à tartiner chocolat noir"/>
    <n v="704.32999999999993"/>
    <x v="0"/>
  </r>
  <r>
    <n v="3453"/>
    <n v="1"/>
    <n v="422"/>
    <n v="24"/>
    <x v="3"/>
    <x v="15"/>
    <s v="Crème de fruits à coque"/>
    <n v="1.99"/>
    <s v="3453_Epicerie sucrée_Pâte à tartiner_Crème de fruits à coque"/>
    <n v="47.76"/>
    <x v="0"/>
  </r>
  <r>
    <n v="3480"/>
    <n v="1"/>
    <n v="658"/>
    <n v="14"/>
    <x v="5"/>
    <x v="16"/>
    <s v="Oméga 3"/>
    <n v="13.02"/>
    <s v="3480_Santé &amp; Bien-être_Compléments alimentaires_Oméga 3"/>
    <n v="182.28"/>
    <x v="0"/>
  </r>
  <r>
    <n v="3518"/>
    <n v="1"/>
    <n v="634"/>
    <n v="629"/>
    <x v="5"/>
    <x v="17"/>
    <s v="Jus d'herbe, Green Magma"/>
    <n v="12.96"/>
    <s v="3518_Santé &amp; Bien-être_Résistance et vitalité_Jus d'herbe, Green Magma"/>
    <n v="8151.84"/>
    <x v="0"/>
  </r>
  <r>
    <n v="3536"/>
    <n v="0"/>
    <n v="296"/>
    <n v="233"/>
    <x v="5"/>
    <x v="18"/>
    <s v="Diffuseurs provençaux"/>
    <n v="3.88"/>
    <s v="3536_Santé &amp; Bien-être_Diffuseurs d'huiles essentielles_Diffuseurs provençaux"/>
    <n v="904.04"/>
    <x v="0"/>
  </r>
  <r>
    <n v="3541"/>
    <n v="1"/>
    <n v="384"/>
    <n v="25"/>
    <x v="5"/>
    <x v="18"/>
    <s v="Diffuseurs provençaux"/>
    <n v="1.7"/>
    <s v="3541_Santé &amp; Bien-être_Diffuseurs d'huiles essentielles_Diffuseurs provençaux"/>
    <n v="42.5"/>
    <x v="0"/>
  </r>
  <r>
    <n v="3586"/>
    <n v="0"/>
    <n v="24"/>
    <n v="23"/>
    <x v="5"/>
    <x v="17"/>
    <s v="Citrobiotic, pépins pamplemousse"/>
    <n v="7.44"/>
    <s v="3586_Santé &amp; Bien-être_Résistance et vitalité_Citrobiotic, pépins pamplemousse"/>
    <n v="171.12"/>
    <x v="0"/>
  </r>
  <r>
    <n v="3590"/>
    <n v="0"/>
    <n v="170"/>
    <n v="157"/>
    <x v="5"/>
    <x v="17"/>
    <s v="Citrobiotic, pépins pamplemousse"/>
    <n v="11.46"/>
    <s v="3590_Santé &amp; Bien-être_Résistance et vitalité_Citrobiotic, pépins pamplemousse"/>
    <n v="1799.22"/>
    <x v="0"/>
  </r>
  <r>
    <n v="3591"/>
    <n v="0"/>
    <n v="766"/>
    <n v="104"/>
    <x v="5"/>
    <x v="17"/>
    <s v="Citrobiotic, pépins pamplemousse"/>
    <n v="23.38"/>
    <s v="3591_Santé &amp; Bien-être_Résistance et vitalité_Citrobiotic, pépins pamplemousse"/>
    <n v="2431.52"/>
    <x v="0"/>
  </r>
  <r>
    <n v="3592"/>
    <n v="1"/>
    <n v="156"/>
    <n v="114"/>
    <x v="5"/>
    <x v="17"/>
    <s v="Citrobiotic, pépins pamplemousse"/>
    <n v="11.01"/>
    <s v="3592_Santé &amp; Bien-être_Résistance et vitalité_Citrobiotic, pépins pamplemousse"/>
    <n v="1255.1399999999999"/>
    <x v="0"/>
  </r>
  <r>
    <n v="3621"/>
    <n v="0"/>
    <n v="755"/>
    <n v="358"/>
    <x v="5"/>
    <x v="10"/>
    <s v="Huiles végétales cosmétique"/>
    <n v="3.95"/>
    <s v="3621_Santé &amp; Bien-être_Aromathérapie_Huiles végétales cosmétique"/>
    <n v="1414.1000000000001"/>
    <x v="0"/>
  </r>
  <r>
    <n v="3634"/>
    <n v="0"/>
    <n v="890"/>
    <n v="406"/>
    <x v="5"/>
    <x v="10"/>
    <s v="Huiles végétales cosmétique"/>
    <n v="3.87"/>
    <s v="3634_Santé &amp; Bien-être_Aromathérapie_Huiles végétales cosmétique"/>
    <n v="1571.22"/>
    <x v="0"/>
  </r>
  <r>
    <n v="3731"/>
    <n v="0"/>
    <n v="608"/>
    <n v="23"/>
    <x v="4"/>
    <x v="4"/>
    <s v="Nettoyants multi-usages"/>
    <n v="1.69"/>
    <s v="3731_Maison_Entretien_Nettoyants multi-usages"/>
    <n v="38.869999999999997"/>
    <x v="0"/>
  </r>
  <r>
    <n v="3974"/>
    <n v="0"/>
    <n v="511"/>
    <n v="302"/>
    <x v="5"/>
    <x v="19"/>
    <s v="Magnésium, Potassium"/>
    <n v="10.57"/>
    <s v="3974_Santé &amp; Bien-être_Vitamines, minéraux_Magnésium, Potassium"/>
    <n v="3192.14"/>
    <x v="0"/>
  </r>
  <r>
    <n v="4162"/>
    <n v="0"/>
    <n v="152"/>
    <n v="78"/>
    <x v="0"/>
    <x v="20"/>
    <s v="Soins des lèvres"/>
    <n v="3.09"/>
    <s v="4162_Beauté &amp; Hygiène_Soins du visage_Soins des lèvres"/>
    <n v="241.01999999999998"/>
    <x v="0"/>
  </r>
  <r>
    <n v="4179"/>
    <n v="1"/>
    <n v="528"/>
    <n v="243"/>
    <x v="5"/>
    <x v="10"/>
    <s v="Huiles végétales cosmétique"/>
    <n v="6.85"/>
    <s v="4179_Santé &amp; Bien-être_Aromathérapie_Huiles végétales cosmétique"/>
    <n v="1664.55"/>
    <x v="0"/>
  </r>
  <r>
    <n v="4205"/>
    <n v="1"/>
    <n v="204"/>
    <n v="174"/>
    <x v="0"/>
    <x v="21"/>
    <s v="Savon"/>
    <n v="2.5299999999999998"/>
    <s v="4205_Beauté &amp; Hygiène_Douche et Bain_Savon"/>
    <n v="440.21999999999997"/>
    <x v="0"/>
  </r>
  <r>
    <n v="4214"/>
    <n v="0"/>
    <n v="90"/>
    <n v="7"/>
    <x v="4"/>
    <x v="6"/>
    <s v="Germoirs"/>
    <n v="4.5599999999999996"/>
    <s v="4214_Maison_Ustensiles de cuisine_Germoirs"/>
    <n v="31.919999999999998"/>
    <x v="0"/>
  </r>
  <r>
    <n v="4243"/>
    <n v="1"/>
    <n v="24"/>
    <n v="18"/>
    <x v="6"/>
    <x v="22"/>
    <s v="Petits pots légumes +4 mois"/>
    <n v="1.99"/>
    <s v="4243_Alimentation Bébé_Petits pots légumes bébé_Petits pots légumes +4 mois"/>
    <n v="35.82"/>
    <x v="0"/>
  </r>
  <r>
    <n v="4247"/>
    <n v="1"/>
    <n v="513"/>
    <n v="494"/>
    <x v="6"/>
    <x v="22"/>
    <s v="Petits pots légumes +4 mois"/>
    <n v="1.99"/>
    <s v="4247_Alimentation Bébé_Petits pots légumes bébé_Petits pots légumes +4 mois"/>
    <n v="983.06"/>
    <x v="0"/>
  </r>
  <r>
    <n v="4255"/>
    <n v="1"/>
    <n v="675"/>
    <n v="284"/>
    <x v="6"/>
    <x v="23"/>
    <s v="Petits pots soir 8-12 mois"/>
    <n v="1.99"/>
    <s v="4255_Alimentation Bébé_Petits pots bébé du soir_Petits pots soir 8-12 mois"/>
    <n v="565.16"/>
    <x v="0"/>
  </r>
  <r>
    <n v="4261"/>
    <n v="1"/>
    <n v="840"/>
    <n v="239"/>
    <x v="6"/>
    <x v="23"/>
    <s v="Petits pots soir 4-6 mois"/>
    <n v="2.2599999999999998"/>
    <s v="4261_Alimentation Bébé_Petits pots bébé du soir_Petits pots soir 4-6 mois"/>
    <n v="540.14"/>
    <x v="0"/>
  </r>
  <r>
    <n v="4264"/>
    <n v="1"/>
    <n v="335"/>
    <n v="64"/>
    <x v="6"/>
    <x v="23"/>
    <s v="Petits pots soir 8-12 mois"/>
    <n v="2.2599999999999998"/>
    <s v="4264_Alimentation Bébé_Petits pots bébé du soir_Petits pots soir 8-12 mois"/>
    <n v="144.63999999999999"/>
    <x v="0"/>
  </r>
  <r>
    <n v="4267"/>
    <n v="0"/>
    <n v="465"/>
    <n v="89"/>
    <x v="6"/>
    <x v="23"/>
    <s v="Petits pots soir 8-12 mois"/>
    <n v="2.2599999999999998"/>
    <s v="4267_Alimentation Bébé_Petits pots bébé du soir_Petits pots soir 8-12 mois"/>
    <n v="201.14"/>
    <x v="0"/>
  </r>
  <r>
    <n v="4270"/>
    <n v="0"/>
    <n v="710"/>
    <n v="61"/>
    <x v="6"/>
    <x v="23"/>
    <s v="Petits pots soir 8-12 mois"/>
    <n v="3.19"/>
    <s v="4270_Alimentation Bébé_Petits pots bébé du soir_Petits pots soir 8-12 mois"/>
    <n v="194.59"/>
    <x v="0"/>
  </r>
  <r>
    <n v="4271"/>
    <n v="1"/>
    <n v="770"/>
    <n v="380"/>
    <x v="6"/>
    <x v="23"/>
    <s v="Petits pots soir 8-12 mois"/>
    <n v="3.19"/>
    <s v="4271_Alimentation Bébé_Petits pots bébé du soir_Petits pots soir 8-12 mois"/>
    <n v="1212.2"/>
    <x v="0"/>
  </r>
  <r>
    <n v="4290"/>
    <n v="1"/>
    <n v="157"/>
    <n v="107"/>
    <x v="6"/>
    <x v="23"/>
    <s v="Assiettes soir bébé 12 mois"/>
    <n v="2.84"/>
    <s v="4290_Alimentation Bébé_Petits pots bébé du soir_Assiettes soir bébé 12 mois"/>
    <n v="303.88"/>
    <x v="0"/>
  </r>
  <r>
    <n v="4298"/>
    <n v="1"/>
    <n v="397"/>
    <n v="314"/>
    <x v="6"/>
    <x v="23"/>
    <s v="Assiettes soir bébé 15-18 mois"/>
    <n v="1.87"/>
    <s v="4298_Alimentation Bébé_Petits pots bébé du soir_Assiettes soir bébé 15-18 mois"/>
    <n v="587.18000000000006"/>
    <x v="0"/>
  </r>
  <r>
    <n v="4301"/>
    <n v="0"/>
    <n v="864"/>
    <n v="117"/>
    <x v="6"/>
    <x v="23"/>
    <s v="Assiettes soir bébé 15-18 mois"/>
    <n v="1.75"/>
    <s v="4301_Alimentation Bébé_Petits pots bébé du soir_Assiettes soir bébé 15-18 mois"/>
    <n v="204.75"/>
    <x v="0"/>
  </r>
  <r>
    <n v="4321"/>
    <n v="0"/>
    <n v="283"/>
    <n v="153"/>
    <x v="6"/>
    <x v="24"/>
    <s v="Petits pots midi 4-6 mois"/>
    <n v="2.1"/>
    <s v="4321_Alimentation Bébé_Petits pots bébé du midi_Petits pots midi 4-6 mois"/>
    <n v="321.3"/>
    <x v="0"/>
  </r>
  <r>
    <n v="4325"/>
    <n v="1"/>
    <n v="625"/>
    <n v="327"/>
    <x v="6"/>
    <x v="24"/>
    <s v="Petits pots midi 4-6 mois"/>
    <n v="2.1"/>
    <s v="4325_Alimentation Bébé_Petits pots bébé du midi_Petits pots midi 4-6 mois"/>
    <n v="686.7"/>
    <x v="0"/>
  </r>
  <r>
    <n v="4327"/>
    <n v="0"/>
    <n v="438"/>
    <n v="126"/>
    <x v="6"/>
    <x v="24"/>
    <s v="Petits pots midi 4-6 mois"/>
    <n v="2.1"/>
    <s v="4327_Alimentation Bébé_Petits pots bébé du midi_Petits pots midi 4-6 mois"/>
    <n v="264.60000000000002"/>
    <x v="0"/>
  </r>
  <r>
    <n v="4329"/>
    <n v="0"/>
    <n v="701"/>
    <n v="605"/>
    <x v="6"/>
    <x v="24"/>
    <s v="Petits pots midi 8-12 mois"/>
    <n v="2.1"/>
    <s v="4329_Alimentation Bébé_Petits pots bébé du midi_Petits pots midi 8-12 mois"/>
    <n v="1270.5"/>
    <x v="0"/>
  </r>
  <r>
    <n v="4335"/>
    <n v="1"/>
    <n v="633"/>
    <n v="327"/>
    <x v="6"/>
    <x v="24"/>
    <s v="Petits pots midi 8-12 mois"/>
    <n v="2.95"/>
    <s v="4335_Alimentation Bébé_Petits pots bébé du midi_Petits pots midi 8-12 mois"/>
    <n v="964.65000000000009"/>
    <x v="0"/>
  </r>
  <r>
    <n v="4338"/>
    <n v="1"/>
    <n v="248"/>
    <n v="174"/>
    <x v="6"/>
    <x v="24"/>
    <s v="Petits pots midi 8-12 mois"/>
    <n v="2.95"/>
    <s v="4338_Alimentation Bébé_Petits pots bébé du midi_Petits pots midi 8-12 mois"/>
    <n v="513.30000000000007"/>
    <x v="0"/>
  </r>
  <r>
    <n v="4339"/>
    <n v="0"/>
    <n v="844"/>
    <n v="524"/>
    <x v="6"/>
    <x v="24"/>
    <s v="Petits pots midi 8-12 mois"/>
    <n v="3.04"/>
    <s v="4339_Alimentation Bébé_Petits pots bébé du midi_Petits pots midi 8-12 mois"/>
    <n v="1592.96"/>
    <x v="0"/>
  </r>
  <r>
    <n v="4340"/>
    <n v="1"/>
    <n v="805"/>
    <n v="779"/>
    <x v="6"/>
    <x v="24"/>
    <s v="Petits pots midi 8-12 mois"/>
    <n v="2.95"/>
    <s v="4340_Alimentation Bébé_Petits pots bébé du midi_Petits pots midi 8-12 mois"/>
    <n v="2298.0500000000002"/>
    <x v="0"/>
  </r>
  <r>
    <n v="4375"/>
    <n v="0"/>
    <n v="747"/>
    <n v="257"/>
    <x v="6"/>
    <x v="25"/>
    <s v="Fruits en coupelle 4 mois"/>
    <n v="1.92"/>
    <s v="4375_Alimentation Bébé_Petits pots fruits bébé_Fruits en coupelle 4 mois"/>
    <n v="493.44"/>
    <x v="0"/>
  </r>
  <r>
    <n v="4379"/>
    <n v="0"/>
    <n v="607"/>
    <n v="351"/>
    <x v="6"/>
    <x v="25"/>
    <s v="Fruits en coupelle 4 mois"/>
    <n v="1.92"/>
    <s v="4379_Alimentation Bébé_Petits pots fruits bébé_Fruits en coupelle 4 mois"/>
    <n v="673.92"/>
    <x v="0"/>
  </r>
  <r>
    <n v="4380"/>
    <n v="1"/>
    <n v="932"/>
    <n v="877"/>
    <x v="6"/>
    <x v="25"/>
    <s v="Fruits en coupelle 4 mois"/>
    <n v="1.92"/>
    <s v="4380_Alimentation Bébé_Petits pots fruits bébé_Fruits en coupelle 4 mois"/>
    <n v="1683.84"/>
    <x v="0"/>
  </r>
  <r>
    <n v="4381"/>
    <n v="1"/>
    <n v="260"/>
    <n v="179"/>
    <x v="6"/>
    <x v="25"/>
    <s v="Fruits en coupelle 4 mois"/>
    <n v="1.92"/>
    <s v="4381_Alimentation Bébé_Petits pots fruits bébé_Fruits en coupelle 4 mois"/>
    <n v="343.68"/>
    <x v="0"/>
  </r>
  <r>
    <n v="4383"/>
    <n v="1"/>
    <n v="758"/>
    <n v="653"/>
    <x v="6"/>
    <x v="25"/>
    <s v="Fruits en coupelle 4 mois"/>
    <n v="1.92"/>
    <s v="4383_Alimentation Bébé_Petits pots fruits bébé_Fruits en coupelle 4 mois"/>
    <n v="1253.76"/>
    <x v="0"/>
  </r>
  <r>
    <n v="4385"/>
    <n v="1"/>
    <n v="504"/>
    <n v="274"/>
    <x v="6"/>
    <x v="25"/>
    <s v="Fruits en coupelle 6-8 mois"/>
    <n v="1.92"/>
    <s v="4385_Alimentation Bébé_Petits pots fruits bébé_Fruits en coupelle 6-8 mois"/>
    <n v="526.07999999999993"/>
    <x v="0"/>
  </r>
  <r>
    <n v="4386"/>
    <n v="0"/>
    <n v="977"/>
    <n v="367"/>
    <x v="6"/>
    <x v="25"/>
    <s v="Fruits en coupelle 6-8 mois"/>
    <n v="1.92"/>
    <s v="4386_Alimentation Bébé_Petits pots fruits bébé_Fruits en coupelle 6-8 mois"/>
    <n v="704.64"/>
    <x v="0"/>
  </r>
  <r>
    <n v="4388"/>
    <n v="0"/>
    <n v="129"/>
    <n v="58"/>
    <x v="6"/>
    <x v="25"/>
    <s v="Petits pots de fruits 4-6 mois"/>
    <n v="2.1"/>
    <s v="4388_Alimentation Bébé_Petits pots fruits bébé_Petits pots de fruits 4-6 mois"/>
    <n v="121.80000000000001"/>
    <x v="0"/>
  </r>
  <r>
    <n v="4389"/>
    <n v="1"/>
    <n v="198"/>
    <n v="180"/>
    <x v="6"/>
    <x v="25"/>
    <s v="Petits pots de fruits 4-6 mois"/>
    <n v="2.1"/>
    <s v="4389_Alimentation Bébé_Petits pots fruits bébé_Petits pots de fruits 4-6 mois"/>
    <n v="378"/>
    <x v="0"/>
  </r>
  <r>
    <n v="4492"/>
    <n v="0"/>
    <n v="804"/>
    <n v="563"/>
    <x v="0"/>
    <x v="0"/>
    <s v="Gel intime"/>
    <n v="5.32"/>
    <s v="4492_Beauté &amp; Hygiène_Hygiène_Gel intime"/>
    <n v="2995.1600000000003"/>
    <x v="0"/>
  </r>
  <r>
    <n v="4513"/>
    <n v="1"/>
    <n v="522"/>
    <n v="392"/>
    <x v="4"/>
    <x v="26"/>
    <s v="Bougies"/>
    <n v="3.47"/>
    <s v="4513_Maison_Décoration_Bougies"/>
    <n v="1360.24"/>
    <x v="0"/>
  </r>
  <r>
    <n v="4560"/>
    <n v="0"/>
    <n v="535"/>
    <n v="190"/>
    <x v="0"/>
    <x v="0"/>
    <s v="Gel intime"/>
    <n v="5.26"/>
    <s v="4560_Beauté &amp; Hygiène_Hygiène_Gel intime"/>
    <n v="999.4"/>
    <x v="0"/>
  </r>
  <r>
    <n v="4887"/>
    <n v="0"/>
    <n v="476"/>
    <n v="115"/>
    <x v="0"/>
    <x v="9"/>
    <s v="Bébé, hygiène et soin"/>
    <n v="4.08"/>
    <s v="4887_Beauté &amp; Hygiène_Hygiène Bébé, soin maternité_Bébé, hygiène et soin"/>
    <n v="469.2"/>
    <x v="0"/>
  </r>
  <r>
    <n v="4891"/>
    <n v="1"/>
    <n v="212"/>
    <n v="40"/>
    <x v="0"/>
    <x v="9"/>
    <s v="Bébé, hygiène et soin"/>
    <n v="5.45"/>
    <s v="4891_Beauté &amp; Hygiène_Hygiène Bébé, soin maternité_Bébé, hygiène et soin"/>
    <n v="218"/>
    <x v="0"/>
  </r>
  <r>
    <n v="4905"/>
    <n v="0"/>
    <n v="234"/>
    <n v="8"/>
    <x v="6"/>
    <x v="23"/>
    <s v="Assiettes soir bébé 12 mois"/>
    <n v="1.43"/>
    <s v="4905_Alimentation Bébé_Petits pots bébé du soir_Assiettes soir bébé 12 mois"/>
    <n v="11.44"/>
    <x v="0"/>
  </r>
  <r>
    <n v="5037"/>
    <n v="0"/>
    <n v="665"/>
    <n v="8"/>
    <x v="1"/>
    <x v="27"/>
    <s v="Herbes et aromates Bio"/>
    <n v="1.45"/>
    <s v="5037_Extérieur_Graines à semer Bio_Herbes et aromates Bio"/>
    <n v="11.6"/>
    <x v="0"/>
  </r>
  <r>
    <n v="5051"/>
    <n v="0"/>
    <n v="672"/>
    <n v="78"/>
    <x v="1"/>
    <x v="27"/>
    <s v="Herbes et aromates Bio"/>
    <n v="1.45"/>
    <s v="5051_Extérieur_Graines à semer Bio_Herbes et aromates Bio"/>
    <n v="113.1"/>
    <x v="0"/>
  </r>
  <r>
    <n v="5052"/>
    <n v="1"/>
    <n v="118"/>
    <n v="70"/>
    <x v="1"/>
    <x v="27"/>
    <s v="Herbes et aromates Bio"/>
    <n v="1.45"/>
    <s v="5052_Extérieur_Graines à semer Bio_Herbes et aromates Bio"/>
    <n v="101.5"/>
    <x v="0"/>
  </r>
  <r>
    <n v="5061"/>
    <n v="0"/>
    <n v="624"/>
    <n v="291"/>
    <x v="1"/>
    <x v="27"/>
    <s v="Légumes fruits, tomates Bio"/>
    <n v="1.45"/>
    <s v="5061_Extérieur_Graines à semer Bio_Légumes fruits, tomates Bio"/>
    <n v="421.95"/>
    <x v="0"/>
  </r>
  <r>
    <n v="5068"/>
    <n v="0"/>
    <n v="221"/>
    <n v="121"/>
    <x v="1"/>
    <x v="27"/>
    <s v="Fleurs Bio"/>
    <n v="1.45"/>
    <s v="5068_Extérieur_Graines à semer Bio_Fleurs Bio"/>
    <n v="175.45"/>
    <x v="0"/>
  </r>
  <r>
    <n v="5070"/>
    <n v="0"/>
    <n v="5"/>
    <n v="4"/>
    <x v="1"/>
    <x v="27"/>
    <s v="Fleurs Bio"/>
    <n v="1.45"/>
    <s v="5070_Extérieur_Graines à semer Bio_Fleurs Bio"/>
    <n v="5.8"/>
    <x v="0"/>
  </r>
  <r>
    <n v="5077"/>
    <n v="0"/>
    <n v="857"/>
    <n v="505"/>
    <x v="0"/>
    <x v="5"/>
    <s v="Shampoing par type de cheveux"/>
    <n v="6.43"/>
    <s v="5077_Beauté &amp; Hygiène_Soins des cheveux_Shampoing par type de cheveux"/>
    <n v="3247.1499999999996"/>
    <x v="0"/>
  </r>
  <r>
    <n v="5079"/>
    <n v="1"/>
    <n v="978"/>
    <n v="886"/>
    <x v="0"/>
    <x v="5"/>
    <s v="Shampoing traitant"/>
    <n v="6.43"/>
    <s v="5079_Beauté &amp; Hygiène_Soins des cheveux_Shampoing traitant"/>
    <n v="5696.98"/>
    <x v="0"/>
  </r>
  <r>
    <n v="5081"/>
    <n v="1"/>
    <n v="3"/>
    <n v="1"/>
    <x v="6"/>
    <x v="24"/>
    <s v="Petits pots midi 4-6 mois"/>
    <n v="2.1"/>
    <s v="5081_Alimentation Bébé_Petits pots bébé du midi_Petits pots midi 4-6 mois"/>
    <n v="2.1"/>
    <x v="0"/>
  </r>
  <r>
    <n v="5291"/>
    <n v="0"/>
    <n v="711"/>
    <n v="385"/>
    <x v="4"/>
    <x v="4"/>
    <s v="Nettoyants multi-usages"/>
    <n v="2.17"/>
    <s v="5291_Maison_Entretien_Nettoyants multi-usages"/>
    <n v="835.44999999999993"/>
    <x v="0"/>
  </r>
  <r>
    <n v="5480"/>
    <n v="1"/>
    <n v="852"/>
    <n v="339"/>
    <x v="6"/>
    <x v="22"/>
    <s v="Petits pots légumes +4 mois"/>
    <n v="1.99"/>
    <s v="5480_Alimentation Bébé_Petits pots légumes bébé_Petits pots légumes +4 mois"/>
    <n v="674.61"/>
    <x v="0"/>
  </r>
  <r>
    <n v="5483"/>
    <n v="1"/>
    <n v="541"/>
    <n v="262"/>
    <x v="8"/>
    <x v="28"/>
    <s v="Quinoa bio"/>
    <n v="2.57"/>
    <s v="5483_Epicerie salée_Légumineuses et céréales_Quinoa bio"/>
    <n v="673.33999999999992"/>
    <x v="0"/>
  </r>
  <r>
    <n v="5485"/>
    <n v="0"/>
    <n v="706"/>
    <n v="11"/>
    <x v="8"/>
    <x v="28"/>
    <s v="Quinoa bio"/>
    <n v="4.82"/>
    <s v="5485_Epicerie salée_Légumineuses et céréales_Quinoa bio"/>
    <n v="53.02"/>
    <x v="0"/>
  </r>
  <r>
    <n v="5486"/>
    <n v="0"/>
    <n v="280"/>
    <n v="153"/>
    <x v="8"/>
    <x v="28"/>
    <s v="Quinoa bio"/>
    <n v="3.44"/>
    <s v="5486_Epicerie salée_Légumineuses et céréales_Quinoa bio"/>
    <n v="526.31999999999994"/>
    <x v="0"/>
  </r>
  <r>
    <n v="5487"/>
    <n v="1"/>
    <n v="229"/>
    <n v="94"/>
    <x v="8"/>
    <x v="28"/>
    <s v="Quinoa bio"/>
    <n v="3.39"/>
    <s v="5487_Epicerie salée_Légumineuses et céréales_Quinoa bio"/>
    <n v="318.66000000000003"/>
    <x v="0"/>
  </r>
  <r>
    <n v="5490"/>
    <n v="1"/>
    <n v="624"/>
    <n v="239"/>
    <x v="8"/>
    <x v="29"/>
    <s v="Graines oléagineuses"/>
    <n v="1.7"/>
    <s v="5490_Epicerie salée_Graines et oléagineux_Graines oléagineuses"/>
    <n v="406.3"/>
    <x v="0"/>
  </r>
  <r>
    <n v="5493"/>
    <n v="0"/>
    <n v="357"/>
    <n v="256"/>
    <x v="8"/>
    <x v="28"/>
    <s v="Céréales en grains"/>
    <n v="2.02"/>
    <s v="5493_Epicerie salée_Légumineuses et céréales_Céréales en grains"/>
    <n v="517.12"/>
    <x v="0"/>
  </r>
  <r>
    <n v="5494"/>
    <n v="0"/>
    <n v="179"/>
    <n v="121"/>
    <x v="8"/>
    <x v="28"/>
    <s v="Céréales en grains"/>
    <n v="2.1800000000000002"/>
    <s v="5494_Epicerie salée_Légumineuses et céréales_Céréales en grains"/>
    <n v="263.78000000000003"/>
    <x v="0"/>
  </r>
  <r>
    <n v="5500"/>
    <n v="0"/>
    <n v="370"/>
    <n v="200"/>
    <x v="8"/>
    <x v="28"/>
    <s v="Céréales en grains"/>
    <n v="1.49"/>
    <s v="5500_Epicerie salée_Légumineuses et céréales_Céréales en grains"/>
    <n v="298"/>
    <x v="0"/>
  </r>
  <r>
    <n v="5502"/>
    <n v="1"/>
    <n v="197"/>
    <n v="163"/>
    <x v="8"/>
    <x v="28"/>
    <s v="Céréales en grains"/>
    <n v="3.13"/>
    <s v="5502_Epicerie salée_Légumineuses et céréales_Céréales en grains"/>
    <n v="510.19"/>
    <x v="0"/>
  </r>
  <r>
    <n v="5504"/>
    <n v="1"/>
    <n v="329"/>
    <n v="206"/>
    <x v="8"/>
    <x v="28"/>
    <s v="Céréales en grains"/>
    <n v="1.21"/>
    <s v="5504_Epicerie salée_Légumineuses et céréales_Céréales en grains"/>
    <n v="249.26"/>
    <x v="0"/>
  </r>
  <r>
    <n v="5507"/>
    <n v="1"/>
    <n v="209"/>
    <n v="198"/>
    <x v="8"/>
    <x v="30"/>
    <s v="Riz rond"/>
    <n v="2.63"/>
    <s v="5507_Epicerie salée_Riz bio_Riz rond"/>
    <n v="520.74"/>
    <x v="0"/>
  </r>
  <r>
    <n v="5508"/>
    <n v="0"/>
    <n v="560"/>
    <n v="556"/>
    <x v="8"/>
    <x v="30"/>
    <s v="Riz rond"/>
    <n v="2.72"/>
    <s v="5508_Epicerie salée_Riz bio_Riz rond"/>
    <n v="1512.3200000000002"/>
    <x v="0"/>
  </r>
  <r>
    <n v="5519"/>
    <n v="1"/>
    <n v="146"/>
    <n v="48"/>
    <x v="8"/>
    <x v="30"/>
    <s v="Riz long grain"/>
    <n v="2.76"/>
    <s v="5519_Epicerie salée_Riz bio_Riz long grain"/>
    <n v="132.47999999999999"/>
    <x v="0"/>
  </r>
  <r>
    <n v="5520"/>
    <n v="1"/>
    <n v="848"/>
    <n v="524"/>
    <x v="8"/>
    <x v="30"/>
    <s v="Riz long grain"/>
    <n v="1.89"/>
    <s v="5520_Epicerie salée_Riz bio_Riz long grain"/>
    <n v="990.3599999999999"/>
    <x v="0"/>
  </r>
  <r>
    <n v="5521"/>
    <n v="1"/>
    <n v="183"/>
    <n v="42"/>
    <x v="8"/>
    <x v="30"/>
    <s v="Riz long grain"/>
    <n v="3.09"/>
    <s v="5521_Epicerie salée_Riz bio_Riz long grain"/>
    <n v="129.78"/>
    <x v="0"/>
  </r>
  <r>
    <n v="5522"/>
    <n v="0"/>
    <n v="270"/>
    <n v="26"/>
    <x v="8"/>
    <x v="30"/>
    <s v="Riz rouge, riz noir, riz sauvage"/>
    <n v="2.31"/>
    <s v="5522_Epicerie salée_Riz bio_Riz rouge, riz noir, riz sauvage"/>
    <n v="60.06"/>
    <x v="0"/>
  </r>
  <r>
    <n v="5524"/>
    <n v="1"/>
    <n v="602"/>
    <n v="87"/>
    <x v="8"/>
    <x v="30"/>
    <s v="Riz Basmati, Thai, Jasmin"/>
    <n v="3.27"/>
    <s v="5524_Epicerie salée_Riz bio_Riz Basmati, Thai, Jasmin"/>
    <n v="284.49"/>
    <x v="0"/>
  </r>
  <r>
    <n v="5525"/>
    <n v="1"/>
    <n v="159"/>
    <n v="98"/>
    <x v="8"/>
    <x v="30"/>
    <s v="Riz Basmati, Thai, Jasmin"/>
    <n v="1.99"/>
    <s v="5525_Epicerie salée_Riz bio_Riz Basmati, Thai, Jasmin"/>
    <n v="195.02"/>
    <x v="0"/>
  </r>
  <r>
    <n v="5526"/>
    <n v="0"/>
    <n v="340"/>
    <n v="310"/>
    <x v="8"/>
    <x v="30"/>
    <s v="Riz Basmati, Thai, Jasmin"/>
    <n v="3.48"/>
    <s v="5526_Epicerie salée_Riz bio_Riz Basmati, Thai, Jasmin"/>
    <n v="1078.8"/>
    <x v="0"/>
  </r>
  <r>
    <n v="5527"/>
    <n v="0"/>
    <n v="346"/>
    <n v="168"/>
    <x v="8"/>
    <x v="30"/>
    <s v="Riz Basmati, Thai, Jasmin"/>
    <n v="2"/>
    <s v="5527_Epicerie salée_Riz bio_Riz Basmati, Thai, Jasmin"/>
    <n v="336"/>
    <x v="0"/>
  </r>
  <r>
    <n v="5529"/>
    <n v="0"/>
    <n v="780"/>
    <n v="288"/>
    <x v="8"/>
    <x v="30"/>
    <s v="Riz Basmati, Thai, Jasmin"/>
    <n v="1.89"/>
    <s v="5529_Epicerie salée_Riz bio_Riz Basmati, Thai, Jasmin"/>
    <n v="544.31999999999994"/>
    <x v="0"/>
  </r>
  <r>
    <n v="5531"/>
    <n v="0"/>
    <n v="617"/>
    <n v="231"/>
    <x v="8"/>
    <x v="30"/>
    <s v="Risotto, riz japonais"/>
    <n v="1.88"/>
    <s v="5531_Epicerie salée_Riz bio_Risotto, riz japonais"/>
    <n v="434.28"/>
    <x v="0"/>
  </r>
  <r>
    <n v="5537"/>
    <n v="0"/>
    <n v="415"/>
    <n v="36"/>
    <x v="8"/>
    <x v="30"/>
    <s v="Riz rouge, riz noir, riz sauvage"/>
    <n v="1.98"/>
    <s v="5537_Epicerie salée_Riz bio_Riz rouge, riz noir, riz sauvage"/>
    <n v="71.28"/>
    <x v="0"/>
  </r>
  <r>
    <n v="5538"/>
    <n v="1"/>
    <n v="271"/>
    <n v="265"/>
    <x v="3"/>
    <x v="31"/>
    <s v="Flocons de Céréales"/>
    <n v="1.1200000000000001"/>
    <s v="5538_Epicerie sucrée_Céréales petit déjeuner_Flocons de Céréales"/>
    <n v="296.8"/>
    <x v="0"/>
  </r>
  <r>
    <n v="5539"/>
    <n v="1"/>
    <n v="189"/>
    <n v="77"/>
    <x v="3"/>
    <x v="31"/>
    <s v="Flocons de Céréales"/>
    <n v="1.1599999999999999"/>
    <s v="5539_Epicerie sucrée_Céréales petit déjeuner_Flocons de Céréales"/>
    <n v="89.32"/>
    <x v="0"/>
  </r>
  <r>
    <n v="5541"/>
    <n v="0"/>
    <n v="241"/>
    <n v="35"/>
    <x v="3"/>
    <x v="31"/>
    <s v="Flocons de Céréales"/>
    <n v="1.31"/>
    <s v="5541_Epicerie sucrée_Céréales petit déjeuner_Flocons de Céréales"/>
    <n v="45.85"/>
    <x v="0"/>
  </r>
  <r>
    <n v="5543"/>
    <n v="1"/>
    <n v="317"/>
    <n v="224"/>
    <x v="3"/>
    <x v="31"/>
    <s v="Flocons de Céréales"/>
    <n v="2.0299999999999998"/>
    <s v="5543_Epicerie sucrée_Céréales petit déjeuner_Flocons de Céréales"/>
    <n v="454.71999999999997"/>
    <x v="0"/>
  </r>
  <r>
    <n v="5544"/>
    <n v="0"/>
    <n v="805"/>
    <n v="184"/>
    <x v="3"/>
    <x v="31"/>
    <s v="Flocons de Céréales"/>
    <n v="1.07"/>
    <s v="5544_Epicerie sucrée_Céréales petit déjeuner_Flocons de Céréales"/>
    <n v="196.88000000000002"/>
    <x v="0"/>
  </r>
  <r>
    <n v="5548"/>
    <n v="1"/>
    <n v="55"/>
    <n v="51"/>
    <x v="3"/>
    <x v="31"/>
    <s v="Flocons de Céréales"/>
    <n v="1.73"/>
    <s v="5548_Epicerie sucrée_Céréales petit déjeuner_Flocons de Céréales"/>
    <n v="88.23"/>
    <x v="0"/>
  </r>
  <r>
    <n v="5551"/>
    <n v="1"/>
    <n v="633"/>
    <n v="120"/>
    <x v="8"/>
    <x v="28"/>
    <s v="Semoule, Boulgour, Couscous"/>
    <n v="3.6"/>
    <s v="5551_Epicerie salée_Légumineuses et céréales_Semoule, Boulgour, Couscous"/>
    <n v="432"/>
    <x v="0"/>
  </r>
  <r>
    <n v="5552"/>
    <n v="0"/>
    <n v="70"/>
    <n v="66"/>
    <x v="8"/>
    <x v="28"/>
    <s v="Semoule, Boulgour, Couscous"/>
    <n v="1.37"/>
    <s v="5552_Epicerie salée_Légumineuses et céréales_Semoule, Boulgour, Couscous"/>
    <n v="90.42"/>
    <x v="0"/>
  </r>
  <r>
    <n v="5553"/>
    <n v="1"/>
    <n v="810"/>
    <n v="698"/>
    <x v="8"/>
    <x v="28"/>
    <s v="Semoule, Boulgour, Couscous"/>
    <n v="2.34"/>
    <s v="5553_Epicerie salée_Légumineuses et céréales_Semoule, Boulgour, Couscous"/>
    <n v="1633.32"/>
    <x v="0"/>
  </r>
  <r>
    <n v="5554"/>
    <n v="1"/>
    <n v="357"/>
    <n v="49"/>
    <x v="8"/>
    <x v="28"/>
    <s v="Semoule, Boulgour, Couscous"/>
    <n v="2.4300000000000002"/>
    <s v="5554_Epicerie salée_Légumineuses et céréales_Semoule, Boulgour, Couscous"/>
    <n v="119.07000000000001"/>
    <x v="0"/>
  </r>
  <r>
    <n v="5556"/>
    <n v="0"/>
    <n v="90"/>
    <n v="65"/>
    <x v="8"/>
    <x v="28"/>
    <s v="Semoule, Boulgour, Couscous"/>
    <n v="1.1399999999999999"/>
    <s v="5556_Epicerie salée_Légumineuses et céréales_Semoule, Boulgour, Couscous"/>
    <n v="74.099999999999994"/>
    <x v="0"/>
  </r>
  <r>
    <n v="5559"/>
    <n v="1"/>
    <n v="190"/>
    <n v="183"/>
    <x v="8"/>
    <x v="28"/>
    <s v="Semoule, Boulgour, Couscous"/>
    <n v="1.0900000000000001"/>
    <s v="5559_Epicerie salée_Légumineuses et céréales_Semoule, Boulgour, Couscous"/>
    <n v="199.47000000000003"/>
    <x v="0"/>
  </r>
  <r>
    <n v="5561"/>
    <n v="1"/>
    <n v="772"/>
    <n v="534"/>
    <x v="8"/>
    <x v="28"/>
    <s v="Semoule, Boulgour, Couscous"/>
    <n v="3.44"/>
    <s v="5561_Epicerie salée_Légumineuses et céréales_Semoule, Boulgour, Couscous"/>
    <n v="1836.96"/>
    <x v="0"/>
  </r>
  <r>
    <n v="5584"/>
    <n v="1"/>
    <n v="621"/>
    <n v="257"/>
    <x v="8"/>
    <x v="28"/>
    <s v="Légumineuses"/>
    <n v="3.31"/>
    <s v="5584_Epicerie salée_Légumineuses et céréales_Légumineuses"/>
    <n v="850.67"/>
    <x v="0"/>
  </r>
  <r>
    <n v="5586"/>
    <n v="0"/>
    <n v="177"/>
    <n v="0"/>
    <x v="8"/>
    <x v="28"/>
    <s v="Légumineuses"/>
    <n v="1.64"/>
    <s v="5586_Epicerie salée_Légumineuses et céréales_Légumineuses"/>
    <n v="0"/>
    <x v="1"/>
  </r>
  <r>
    <n v="5587"/>
    <n v="1"/>
    <n v="603"/>
    <n v="255"/>
    <x v="8"/>
    <x v="28"/>
    <s v="Légumineuses"/>
    <n v="1.68"/>
    <s v="5587_Epicerie salée_Légumineuses et céréales_Légumineuses"/>
    <n v="428.4"/>
    <x v="0"/>
  </r>
  <r>
    <n v="5588"/>
    <n v="0"/>
    <n v="709"/>
    <n v="200"/>
    <x v="8"/>
    <x v="28"/>
    <s v="Légumineuses"/>
    <n v="3.03"/>
    <s v="5588_Epicerie salée_Légumineuses et céréales_Légumineuses"/>
    <n v="606"/>
    <x v="0"/>
  </r>
  <r>
    <n v="5590"/>
    <n v="1"/>
    <n v="47"/>
    <n v="3"/>
    <x v="8"/>
    <x v="28"/>
    <s v="Légumineuses"/>
    <n v="2.33"/>
    <s v="5590_Epicerie salée_Légumineuses et céréales_Légumineuses"/>
    <n v="6.99"/>
    <x v="0"/>
  </r>
  <r>
    <n v="5591"/>
    <n v="0"/>
    <n v="652"/>
    <n v="623"/>
    <x v="8"/>
    <x v="28"/>
    <s v="Légumineuses"/>
    <n v="2.15"/>
    <s v="5591_Epicerie salée_Légumineuses et céréales_Légumineuses"/>
    <n v="1339.45"/>
    <x v="0"/>
  </r>
  <r>
    <n v="5599"/>
    <n v="0"/>
    <n v="435"/>
    <n v="93"/>
    <x v="8"/>
    <x v="28"/>
    <s v="Soja"/>
    <n v="1.08"/>
    <s v="5599_Epicerie salée_Légumineuses et céréales_Soja"/>
    <n v="100.44000000000001"/>
    <x v="0"/>
  </r>
  <r>
    <n v="5600"/>
    <n v="1"/>
    <n v="874"/>
    <n v="356"/>
    <x v="8"/>
    <x v="28"/>
    <s v="Légumineuses"/>
    <n v="1.52"/>
    <s v="5600_Epicerie salée_Légumineuses et céréales_Légumineuses"/>
    <n v="541.12"/>
    <x v="0"/>
  </r>
  <r>
    <n v="5601"/>
    <n v="1"/>
    <n v="140"/>
    <n v="47"/>
    <x v="8"/>
    <x v="28"/>
    <s v="Légumineuses"/>
    <n v="1.75"/>
    <s v="5601_Epicerie salée_Légumineuses et céréales_Légumineuses"/>
    <n v="82.25"/>
    <x v="0"/>
  </r>
  <r>
    <n v="5602"/>
    <n v="0"/>
    <n v="25"/>
    <n v="16"/>
    <x v="8"/>
    <x v="29"/>
    <s v="Graines oléagineuses"/>
    <n v="1.36"/>
    <s v="5602_Epicerie salée_Graines et oléagineux_Graines oléagineuses"/>
    <n v="21.76"/>
    <x v="0"/>
  </r>
  <r>
    <n v="5603"/>
    <n v="1"/>
    <n v="51"/>
    <n v="50"/>
    <x v="8"/>
    <x v="29"/>
    <s v="Graines oléagineuses"/>
    <n v="2.2799999999999998"/>
    <s v="5603_Epicerie salée_Graines et oléagineux_Graines oléagineuses"/>
    <n v="113.99999999999999"/>
    <x v="0"/>
  </r>
  <r>
    <n v="5604"/>
    <n v="1"/>
    <n v="205"/>
    <n v="12"/>
    <x v="8"/>
    <x v="29"/>
    <s v="Graines oléagineuses"/>
    <n v="1.5"/>
    <s v="5604_Epicerie salée_Graines et oléagineux_Graines oléagineuses"/>
    <n v="18"/>
    <x v="0"/>
  </r>
  <r>
    <n v="5605"/>
    <n v="1"/>
    <n v="124"/>
    <n v="18"/>
    <x v="8"/>
    <x v="29"/>
    <s v="Graines oléagineuses"/>
    <n v="2.61"/>
    <s v="5605_Epicerie salée_Graines et oléagineux_Graines oléagineuses"/>
    <n v="46.98"/>
    <x v="0"/>
  </r>
  <r>
    <n v="5612"/>
    <n v="0"/>
    <n v="842"/>
    <n v="201"/>
    <x v="8"/>
    <x v="29"/>
    <s v="Graines oléagineuses"/>
    <n v="1.56"/>
    <s v="5612_Epicerie salée_Graines et oléagineux_Graines oléagineuses"/>
    <n v="313.56"/>
    <x v="0"/>
  </r>
  <r>
    <n v="5615"/>
    <n v="1"/>
    <n v="645"/>
    <n v="342"/>
    <x v="8"/>
    <x v="29"/>
    <s v="Graines oléagineuses"/>
    <n v="0.97"/>
    <s v="5615_Epicerie salée_Graines et oléagineux_Graines oléagineuses"/>
    <n v="331.74"/>
    <x v="0"/>
  </r>
  <r>
    <n v="5618"/>
    <n v="0"/>
    <n v="964"/>
    <n v="862"/>
    <x v="8"/>
    <x v="32"/>
    <s v="Pâtes Blanches"/>
    <n v="1.1299999999999999"/>
    <s v="5618_Epicerie salée_Pâtes bio_Pâtes Blanches"/>
    <n v="974.06"/>
    <x v="0"/>
  </r>
  <r>
    <n v="5620"/>
    <n v="0"/>
    <n v="33"/>
    <n v="15"/>
    <x v="8"/>
    <x v="32"/>
    <s v="Pâtes Blanches"/>
    <n v="1.1299999999999999"/>
    <s v="5620_Epicerie salée_Pâtes bio_Pâtes Blanches"/>
    <n v="16.95"/>
    <x v="0"/>
  </r>
  <r>
    <n v="5621"/>
    <n v="0"/>
    <n v="849"/>
    <n v="491"/>
    <x v="8"/>
    <x v="32"/>
    <s v="Pâtes Blanches"/>
    <n v="0.96"/>
    <s v="5621_Epicerie salée_Pâtes bio_Pâtes Blanches"/>
    <n v="471.35999999999996"/>
    <x v="0"/>
  </r>
  <r>
    <n v="5624"/>
    <n v="0"/>
    <n v="455"/>
    <n v="262"/>
    <x v="8"/>
    <x v="32"/>
    <s v="Pâtes Blanches"/>
    <n v="0.95"/>
    <s v="5624_Epicerie salée_Pâtes bio_Pâtes Blanches"/>
    <n v="248.89999999999998"/>
    <x v="0"/>
  </r>
  <r>
    <n v="5631"/>
    <n v="0"/>
    <n v="355"/>
    <n v="56"/>
    <x v="8"/>
    <x v="32"/>
    <s v="Pâtes aux céréales"/>
    <n v="2.36"/>
    <s v="5631_Epicerie salée_Pâtes bio_Pâtes aux céréales"/>
    <n v="132.16"/>
    <x v="0"/>
  </r>
  <r>
    <n v="5635"/>
    <n v="0"/>
    <n v="558"/>
    <n v="151"/>
    <x v="8"/>
    <x v="32"/>
    <s v="Pâtes demi complètes"/>
    <n v="1.1299999999999999"/>
    <s v="5635_Epicerie salée_Pâtes bio_Pâtes demi complètes"/>
    <n v="170.63"/>
    <x v="0"/>
  </r>
  <r>
    <n v="5636"/>
    <n v="1"/>
    <n v="32"/>
    <n v="3"/>
    <x v="8"/>
    <x v="32"/>
    <s v="Pâtes demi complètes"/>
    <n v="1.1299999999999999"/>
    <s v="5636_Epicerie salée_Pâtes bio_Pâtes demi complètes"/>
    <n v="3.3899999999999997"/>
    <x v="0"/>
  </r>
  <r>
    <n v="5637"/>
    <n v="0"/>
    <n v="49"/>
    <n v="5"/>
    <x v="8"/>
    <x v="32"/>
    <s v="Pâtes demi complètes"/>
    <n v="1.1299999999999999"/>
    <s v="5637_Epicerie salée_Pâtes bio_Pâtes demi complètes"/>
    <n v="5.6499999999999995"/>
    <x v="0"/>
  </r>
  <r>
    <n v="5638"/>
    <n v="1"/>
    <n v="172"/>
    <n v="113"/>
    <x v="8"/>
    <x v="32"/>
    <s v="Pâtes demi complètes"/>
    <n v="0.95"/>
    <s v="5638_Epicerie salée_Pâtes bio_Pâtes demi complètes"/>
    <n v="107.35"/>
    <x v="0"/>
  </r>
  <r>
    <n v="5639"/>
    <n v="0"/>
    <n v="692"/>
    <n v="381"/>
    <x v="8"/>
    <x v="32"/>
    <s v="Pâtes demi complètes"/>
    <n v="0.92"/>
    <s v="5639_Epicerie salée_Pâtes bio_Pâtes demi complètes"/>
    <n v="350.52000000000004"/>
    <x v="0"/>
  </r>
  <r>
    <n v="5641"/>
    <n v="0"/>
    <n v="677"/>
    <n v="155"/>
    <x v="8"/>
    <x v="32"/>
    <s v="Pâtes demi complètes"/>
    <n v="1.0900000000000001"/>
    <s v="5641_Epicerie salée_Pâtes bio_Pâtes demi complètes"/>
    <n v="168.95000000000002"/>
    <x v="0"/>
  </r>
  <r>
    <n v="5645"/>
    <n v="0"/>
    <n v="107"/>
    <n v="85"/>
    <x v="8"/>
    <x v="32"/>
    <s v="Pâtes demi complètes"/>
    <n v="1.1299999999999999"/>
    <s v="5645_Epicerie salée_Pâtes bio_Pâtes demi complètes"/>
    <n v="96.05"/>
    <x v="0"/>
  </r>
  <r>
    <n v="5646"/>
    <n v="0"/>
    <n v="915"/>
    <n v="35"/>
    <x v="8"/>
    <x v="32"/>
    <s v="Pâtes complètes"/>
    <n v="0.91"/>
    <s v="5646_Epicerie salée_Pâtes bio_Pâtes complètes"/>
    <n v="31.85"/>
    <x v="0"/>
  </r>
  <r>
    <n v="5647"/>
    <n v="0"/>
    <n v="831"/>
    <n v="460"/>
    <x v="8"/>
    <x v="32"/>
    <s v="Pâtes complètes"/>
    <n v="0.91"/>
    <s v="5647_Epicerie salée_Pâtes bio_Pâtes complètes"/>
    <n v="418.6"/>
    <x v="0"/>
  </r>
  <r>
    <n v="5648"/>
    <n v="0"/>
    <n v="669"/>
    <n v="597"/>
    <x v="8"/>
    <x v="32"/>
    <s v="Pâtes complètes"/>
    <n v="0.96"/>
    <s v="5648_Epicerie salée_Pâtes bio_Pâtes complètes"/>
    <n v="573.12"/>
    <x v="0"/>
  </r>
  <r>
    <n v="5649"/>
    <n v="1"/>
    <n v="23"/>
    <n v="20"/>
    <x v="8"/>
    <x v="32"/>
    <s v="Pâtes complètes"/>
    <n v="0.98"/>
    <s v="5649_Epicerie salée_Pâtes bio_Pâtes complètes"/>
    <n v="19.600000000000001"/>
    <x v="0"/>
  </r>
  <r>
    <n v="5652"/>
    <n v="1"/>
    <n v="777"/>
    <n v="738"/>
    <x v="8"/>
    <x v="32"/>
    <s v="Pâtes aux céréales"/>
    <n v="2"/>
    <s v="5652_Epicerie salée_Pâtes bio_Pâtes aux céréales"/>
    <n v="1476"/>
    <x v="0"/>
  </r>
  <r>
    <n v="5654"/>
    <n v="0"/>
    <n v="479"/>
    <n v="445"/>
    <x v="8"/>
    <x v="32"/>
    <s v="Pâtes aux céréales"/>
    <n v="1.87"/>
    <s v="5654_Epicerie salée_Pâtes bio_Pâtes aux céréales"/>
    <n v="832.15000000000009"/>
    <x v="0"/>
  </r>
  <r>
    <n v="5656"/>
    <n v="0"/>
    <n v="794"/>
    <n v="238"/>
    <x v="8"/>
    <x v="32"/>
    <s v="Pâtes aux céréales"/>
    <n v="1.87"/>
    <s v="5656_Epicerie salée_Pâtes bio_Pâtes aux céréales"/>
    <n v="445.06"/>
    <x v="0"/>
  </r>
  <r>
    <n v="5657"/>
    <n v="0"/>
    <n v="680"/>
    <n v="253"/>
    <x v="8"/>
    <x v="32"/>
    <s v="Pâtes aux céréales"/>
    <n v="1.87"/>
    <s v="5657_Epicerie salée_Pâtes bio_Pâtes aux céréales"/>
    <n v="473.11"/>
    <x v="0"/>
  </r>
  <r>
    <n v="5661"/>
    <n v="0"/>
    <n v="557"/>
    <n v="271"/>
    <x v="8"/>
    <x v="32"/>
    <s v="Pâtes aux céréales"/>
    <n v="2.44"/>
    <s v="5661_Epicerie salée_Pâtes bio_Pâtes aux céréales"/>
    <n v="661.24"/>
    <x v="0"/>
  </r>
  <r>
    <n v="5662"/>
    <n v="1"/>
    <n v="319"/>
    <n v="205"/>
    <x v="8"/>
    <x v="32"/>
    <s v="Pâtes aux céréales"/>
    <n v="1.94"/>
    <s v="5662_Epicerie salée_Pâtes bio_Pâtes aux céréales"/>
    <n v="397.7"/>
    <x v="0"/>
  </r>
  <r>
    <n v="5663"/>
    <n v="1"/>
    <n v="915"/>
    <n v="168"/>
    <x v="8"/>
    <x v="32"/>
    <s v="Pâtes aux céréales"/>
    <n v="1.88"/>
    <s v="5663_Epicerie salée_Pâtes bio_Pâtes aux céréales"/>
    <n v="315.83999999999997"/>
    <x v="0"/>
  </r>
  <r>
    <n v="5665"/>
    <n v="0"/>
    <n v="121"/>
    <n v="38"/>
    <x v="8"/>
    <x v="32"/>
    <s v="Pâtes aux céréales"/>
    <n v="2.67"/>
    <s v="5665_Epicerie salée_Pâtes bio_Pâtes aux céréales"/>
    <n v="101.46"/>
    <x v="0"/>
  </r>
  <r>
    <n v="5668"/>
    <n v="0"/>
    <n v="800"/>
    <n v="417"/>
    <x v="8"/>
    <x v="32"/>
    <s v="Pâtes parfumées"/>
    <n v="2.4500000000000002"/>
    <s v="5668_Epicerie salée_Pâtes bio_Pâtes parfumées"/>
    <n v="1021.6500000000001"/>
    <x v="0"/>
  </r>
  <r>
    <n v="5676"/>
    <n v="1"/>
    <n v="158"/>
    <n v="144"/>
    <x v="8"/>
    <x v="32"/>
    <s v="Pâtes parfumées"/>
    <n v="1.89"/>
    <s v="5676_Epicerie salée_Pâtes bio_Pâtes parfumées"/>
    <n v="272.15999999999997"/>
    <x v="0"/>
  </r>
  <r>
    <n v="5680"/>
    <n v="1"/>
    <n v="124"/>
    <n v="35"/>
    <x v="8"/>
    <x v="32"/>
    <s v="Pâtes aux céréales"/>
    <n v="1.56"/>
    <s v="5680_Epicerie salée_Pâtes bio_Pâtes aux céréales"/>
    <n v="54.6"/>
    <x v="0"/>
  </r>
  <r>
    <n v="5686"/>
    <n v="0"/>
    <n v="687"/>
    <n v="330"/>
    <x v="8"/>
    <x v="29"/>
    <s v="Graines à germer et mélanges"/>
    <n v="1.83"/>
    <s v="5686_Epicerie salée_Graines et oléagineux_Graines à germer et mélanges"/>
    <n v="603.9"/>
    <x v="0"/>
  </r>
  <r>
    <n v="5690"/>
    <n v="0"/>
    <n v="889"/>
    <n v="356"/>
    <x v="8"/>
    <x v="32"/>
    <s v="Pâtes aux céréales"/>
    <n v="2.36"/>
    <s v="5690_Epicerie salée_Pâtes bio_Pâtes aux céréales"/>
    <n v="840.16"/>
    <x v="0"/>
  </r>
  <r>
    <n v="5692"/>
    <n v="1"/>
    <n v="923"/>
    <n v="63"/>
    <x v="8"/>
    <x v="32"/>
    <s v="Pâtes aux céréales"/>
    <n v="2.82"/>
    <s v="5692_Epicerie salée_Pâtes bio_Pâtes aux céréales"/>
    <n v="177.66"/>
    <x v="0"/>
  </r>
  <r>
    <n v="5694"/>
    <n v="0"/>
    <n v="132"/>
    <n v="75"/>
    <x v="3"/>
    <x v="31"/>
    <s v="Flakes, pétales de céréales"/>
    <n v="1.59"/>
    <s v="5694_Epicerie sucrée_Céréales petit déjeuner_Flakes, pétales de céréales"/>
    <n v="119.25"/>
    <x v="0"/>
  </r>
  <r>
    <n v="5695"/>
    <n v="0"/>
    <n v="309"/>
    <n v="46"/>
    <x v="8"/>
    <x v="33"/>
    <s v="Farine de céréales"/>
    <n v="1.53"/>
    <s v="5695_Epicerie salée_Farine, son, fécule_Farine de céréales"/>
    <n v="70.38"/>
    <x v="0"/>
  </r>
  <r>
    <n v="5696"/>
    <n v="0"/>
    <n v="47"/>
    <n v="24"/>
    <x v="8"/>
    <x v="33"/>
    <s v="Farine de céréales"/>
    <n v="2.3199999999999998"/>
    <s v="5696_Epicerie salée_Farine, son, fécule_Farine de céréales"/>
    <n v="55.679999999999993"/>
    <x v="0"/>
  </r>
  <r>
    <n v="5697"/>
    <n v="0"/>
    <n v="965"/>
    <n v="650"/>
    <x v="8"/>
    <x v="33"/>
    <s v="Farine de céréales"/>
    <n v="2.27"/>
    <s v="5697_Epicerie salée_Farine, son, fécule_Farine de céréales"/>
    <n v="1475.5"/>
    <x v="0"/>
  </r>
  <r>
    <n v="5698"/>
    <n v="0"/>
    <n v="876"/>
    <n v="485"/>
    <x v="8"/>
    <x v="33"/>
    <s v="Farine de céréales"/>
    <n v="3.54"/>
    <s v="5698_Epicerie salée_Farine, son, fécule_Farine de céréales"/>
    <n v="1716.9"/>
    <x v="0"/>
  </r>
  <r>
    <n v="5699"/>
    <n v="0"/>
    <n v="124"/>
    <n v="4"/>
    <x v="8"/>
    <x v="33"/>
    <s v="Préparations pour pain, brioche"/>
    <n v="3.27"/>
    <s v="5699_Epicerie salée_Farine, son, fécule_Préparations pour pain, brioche"/>
    <n v="13.08"/>
    <x v="0"/>
  </r>
  <r>
    <n v="5703"/>
    <n v="1"/>
    <n v="35"/>
    <n v="28"/>
    <x v="8"/>
    <x v="34"/>
    <s v="Pain, pain précuit"/>
    <n v="2.48"/>
    <s v="5703_Epicerie salée_Pain et biscottes_Pain, pain précuit"/>
    <n v="69.44"/>
    <x v="0"/>
  </r>
  <r>
    <n v="5709"/>
    <n v="0"/>
    <n v="105"/>
    <n v="16"/>
    <x v="8"/>
    <x v="33"/>
    <s v="Farine de blé"/>
    <n v="1.64"/>
    <s v="5709_Epicerie salée_Farine, son, fécule_Farine de blé"/>
    <n v="26.24"/>
    <x v="0"/>
  </r>
  <r>
    <n v="5710"/>
    <n v="1"/>
    <n v="477"/>
    <n v="122"/>
    <x v="8"/>
    <x v="33"/>
    <s v="Farine de blé"/>
    <n v="1.62"/>
    <s v="5710_Epicerie salée_Farine, son, fécule_Farine de blé"/>
    <n v="197.64000000000001"/>
    <x v="0"/>
  </r>
  <r>
    <n v="5712"/>
    <n v="1"/>
    <n v="551"/>
    <n v="199"/>
    <x v="8"/>
    <x v="33"/>
    <s v="Farine de céréales"/>
    <n v="3.39"/>
    <s v="5712_Epicerie salée_Farine, son, fécule_Farine de céréales"/>
    <n v="674.61"/>
    <x v="0"/>
  </r>
  <r>
    <n v="5714"/>
    <n v="1"/>
    <n v="799"/>
    <n v="257"/>
    <x v="8"/>
    <x v="33"/>
    <s v="Farine de céréales"/>
    <n v="3.57"/>
    <s v="5714_Epicerie salée_Farine, son, fécule_Farine de céréales"/>
    <n v="917.49"/>
    <x v="0"/>
  </r>
  <r>
    <n v="5718"/>
    <n v="1"/>
    <n v="376"/>
    <n v="216"/>
    <x v="8"/>
    <x v="33"/>
    <s v="Farine de céréales"/>
    <n v="3.48"/>
    <s v="5718_Epicerie salée_Farine, son, fécule_Farine de céréales"/>
    <n v="751.68"/>
    <x v="0"/>
  </r>
  <r>
    <n v="5720"/>
    <n v="0"/>
    <n v="811"/>
    <n v="80"/>
    <x v="8"/>
    <x v="33"/>
    <s v="Farine de céréales"/>
    <n v="2.4900000000000002"/>
    <s v="5720_Epicerie salée_Farine, son, fécule_Farine de céréales"/>
    <n v="199.20000000000002"/>
    <x v="0"/>
  </r>
  <r>
    <n v="5722"/>
    <n v="0"/>
    <n v="203"/>
    <n v="155"/>
    <x v="8"/>
    <x v="33"/>
    <s v="Farine de céréales"/>
    <n v="2.94"/>
    <s v="5722_Epicerie salée_Farine, son, fécule_Farine de céréales"/>
    <n v="455.7"/>
    <x v="0"/>
  </r>
  <r>
    <n v="5735"/>
    <n v="0"/>
    <n v="405"/>
    <n v="193"/>
    <x v="8"/>
    <x v="33"/>
    <s v="Préparations pour pain, brioche"/>
    <n v="4.3499999999999996"/>
    <s v="5735_Epicerie salée_Farine, son, fécule_Préparations pour pain, brioche"/>
    <n v="839.55"/>
    <x v="0"/>
  </r>
  <r>
    <n v="5742"/>
    <n v="1"/>
    <n v="978"/>
    <n v="183"/>
    <x v="8"/>
    <x v="33"/>
    <s v="Préparations pour pain, brioche"/>
    <n v="2.29"/>
    <s v="5742_Epicerie salée_Farine, son, fécule_Préparations pour pain, brioche"/>
    <n v="419.07"/>
    <x v="0"/>
  </r>
  <r>
    <n v="5750"/>
    <n v="0"/>
    <n v="910"/>
    <n v="493"/>
    <x v="8"/>
    <x v="35"/>
    <s v="Biscuits apéritif bio"/>
    <n v="1.48"/>
    <s v="5750_Epicerie salée_Apéritifs bio_Biscuits apéritif bio"/>
    <n v="729.64"/>
    <x v="0"/>
  </r>
  <r>
    <n v="5751"/>
    <n v="0"/>
    <n v="530"/>
    <n v="225"/>
    <x v="8"/>
    <x v="35"/>
    <s v="Biscuits apéritif bio"/>
    <n v="1.1299999999999999"/>
    <s v="5751_Epicerie salée_Apéritifs bio_Biscuits apéritif bio"/>
    <n v="254.24999999999997"/>
    <x v="0"/>
  </r>
  <r>
    <n v="5754"/>
    <n v="0"/>
    <n v="135"/>
    <n v="6"/>
    <x v="8"/>
    <x v="35"/>
    <s v="Biscuits apéritif bio"/>
    <n v="1.91"/>
    <s v="5754_Epicerie salée_Apéritifs bio_Biscuits apéritif bio"/>
    <n v="11.459999999999999"/>
    <x v="0"/>
  </r>
  <r>
    <n v="5764"/>
    <n v="1"/>
    <n v="477"/>
    <n v="227"/>
    <x v="3"/>
    <x v="31"/>
    <s v="Granola, Crunchy, Krounchy"/>
    <n v="3.05"/>
    <s v="5764_Epicerie sucrée_Céréales petit déjeuner_Granola, Crunchy, Krounchy"/>
    <n v="692.34999999999991"/>
    <x v="0"/>
  </r>
  <r>
    <n v="5770"/>
    <n v="0"/>
    <n v="487"/>
    <n v="275"/>
    <x v="3"/>
    <x v="31"/>
    <s v="Flakes, pétales de céréales"/>
    <n v="2.2400000000000002"/>
    <s v="5770_Epicerie sucrée_Céréales petit déjeuner_Flakes, pétales de céréales"/>
    <n v="616.00000000000011"/>
    <x v="0"/>
  </r>
  <r>
    <n v="5774"/>
    <n v="1"/>
    <n v="633"/>
    <n v="207"/>
    <x v="3"/>
    <x v="36"/>
    <s v="Sucre"/>
    <n v="3.1"/>
    <s v="5774_Epicerie sucrée_Sucre et édulcorant_Sucre"/>
    <n v="641.70000000000005"/>
    <x v="0"/>
  </r>
  <r>
    <n v="5775"/>
    <n v="1"/>
    <n v="446"/>
    <n v="313"/>
    <x v="3"/>
    <x v="36"/>
    <s v="Sucre"/>
    <n v="2.74"/>
    <s v="5775_Epicerie sucrée_Sucre et édulcorant_Sucre"/>
    <n v="857.62000000000012"/>
    <x v="0"/>
  </r>
  <r>
    <n v="5779"/>
    <n v="1"/>
    <n v="391"/>
    <n v="176"/>
    <x v="8"/>
    <x v="37"/>
    <s v="Soupes bio"/>
    <n v="0.47"/>
    <s v="5779_Epicerie salée_Légumes et conserves_Soupes bio"/>
    <n v="82.72"/>
    <x v="0"/>
  </r>
  <r>
    <n v="5782"/>
    <n v="1"/>
    <n v="236"/>
    <n v="110"/>
    <x v="8"/>
    <x v="37"/>
    <s v="Soupes bio"/>
    <n v="0.49"/>
    <s v="5782_Epicerie salée_Légumes et conserves_Soupes bio"/>
    <n v="53.9"/>
    <x v="0"/>
  </r>
  <r>
    <n v="5789"/>
    <n v="1"/>
    <n v="268"/>
    <n v="122"/>
    <x v="3"/>
    <x v="38"/>
    <s v="Gâteaux"/>
    <n v="1.79"/>
    <s v="5789_Epicerie sucrée_Biscuits, Gâteaux_Gâteaux"/>
    <n v="218.38"/>
    <x v="0"/>
  </r>
  <r>
    <n v="5795"/>
    <n v="1"/>
    <n v="708"/>
    <n v="558"/>
    <x v="3"/>
    <x v="39"/>
    <s v="Fruit sec à coque"/>
    <n v="4.6900000000000004"/>
    <s v="5795_Epicerie sucrée_Fruits secs_Fruit sec à coque"/>
    <n v="2617.0200000000004"/>
    <x v="0"/>
  </r>
  <r>
    <n v="5799"/>
    <n v="0"/>
    <n v="148"/>
    <n v="67"/>
    <x v="8"/>
    <x v="40"/>
    <s v="Gomasio"/>
    <n v="2.79"/>
    <s v="5799_Epicerie salée_Sel, épices, aide culinaire_Gomasio"/>
    <n v="186.93"/>
    <x v="0"/>
  </r>
  <r>
    <n v="5801"/>
    <n v="0"/>
    <n v="925"/>
    <n v="588"/>
    <x v="8"/>
    <x v="33"/>
    <s v="Son de blé"/>
    <n v="0.55000000000000004"/>
    <s v="5801_Epicerie salée_Farine, son, fécule_Son de blé"/>
    <n v="323.40000000000003"/>
    <x v="0"/>
  </r>
  <r>
    <n v="5803"/>
    <n v="0"/>
    <n v="25"/>
    <n v="25"/>
    <x v="8"/>
    <x v="33"/>
    <s v="Fécule, tapioca"/>
    <n v="1.65"/>
    <s v="5803_Epicerie salée_Farine, son, fécule_Fécule, tapioca"/>
    <n v="41.25"/>
    <x v="0"/>
  </r>
  <r>
    <n v="5804"/>
    <n v="0"/>
    <n v="461"/>
    <n v="405"/>
    <x v="8"/>
    <x v="33"/>
    <s v="Fécule, tapioca"/>
    <n v="1.37"/>
    <s v="5804_Epicerie salée_Farine, son, fécule_Fécule, tapioca"/>
    <n v="554.85"/>
    <x v="0"/>
  </r>
  <r>
    <n v="5807"/>
    <n v="0"/>
    <n v="923"/>
    <n v="91"/>
    <x v="3"/>
    <x v="41"/>
    <s v="Levure et gélifiant"/>
    <n v="3.38"/>
    <s v="5807_Epicerie sucrée_Aide à la pâtisserie_Levure et gélifiant"/>
    <n v="307.58"/>
    <x v="0"/>
  </r>
  <r>
    <n v="5861"/>
    <n v="0"/>
    <n v="410"/>
    <n v="191"/>
    <x v="8"/>
    <x v="28"/>
    <s v="Soja"/>
    <n v="1.47"/>
    <s v="5861_Epicerie salée_Légumineuses et céréales_Soja"/>
    <n v="280.77"/>
    <x v="0"/>
  </r>
  <r>
    <n v="5869"/>
    <n v="1"/>
    <n v="968"/>
    <n v="656"/>
    <x v="4"/>
    <x v="4"/>
    <s v="Droguerie écologique"/>
    <n v="1.59"/>
    <s v="5869_Maison_Entretien_Droguerie écologique"/>
    <n v="1043.04"/>
    <x v="0"/>
  </r>
  <r>
    <n v="5870"/>
    <n v="1"/>
    <n v="852"/>
    <n v="294"/>
    <x v="4"/>
    <x v="4"/>
    <s v="Droguerie écologique"/>
    <n v="1.26"/>
    <s v="5870_Maison_Entretien_Droguerie écologique"/>
    <n v="370.44"/>
    <x v="0"/>
  </r>
  <r>
    <n v="5871"/>
    <n v="1"/>
    <n v="863"/>
    <n v="218"/>
    <x v="4"/>
    <x v="4"/>
    <s v="Droguerie écologique"/>
    <n v="1.51"/>
    <s v="5871_Maison_Entretien_Droguerie écologique"/>
    <n v="329.18"/>
    <x v="0"/>
  </r>
  <r>
    <n v="5872"/>
    <n v="0"/>
    <n v="812"/>
    <n v="564"/>
    <x v="1"/>
    <x v="42"/>
    <s v="Hygiène et soins Animaux"/>
    <n v="15.81"/>
    <s v="5872_Extérieur_Animalerie Bio_Hygiène et soins Animaux"/>
    <n v="8916.84"/>
    <x v="0"/>
  </r>
  <r>
    <n v="5880"/>
    <n v="0"/>
    <n v="918"/>
    <n v="112"/>
    <x v="1"/>
    <x v="42"/>
    <s v="Hygiène et soins Animaux"/>
    <n v="7.42"/>
    <s v="5880_Extérieur_Animalerie Bio_Hygiène et soins Animaux"/>
    <n v="831.04"/>
    <x v="0"/>
  </r>
  <r>
    <n v="5901"/>
    <n v="1"/>
    <n v="755"/>
    <n v="247"/>
    <x v="4"/>
    <x v="4"/>
    <s v="Droguerie écologique"/>
    <n v="1.39"/>
    <s v="5901_Maison_Entretien_Droguerie écologique"/>
    <n v="343.33"/>
    <x v="0"/>
  </r>
  <r>
    <n v="5902"/>
    <n v="1"/>
    <n v="845"/>
    <n v="146"/>
    <x v="4"/>
    <x v="4"/>
    <s v="Nettoyants multi-usages"/>
    <n v="4.88"/>
    <s v="5902_Maison_Entretien_Nettoyants multi-usages"/>
    <n v="712.48"/>
    <x v="0"/>
  </r>
  <r>
    <n v="5905"/>
    <n v="1"/>
    <n v="223"/>
    <n v="112"/>
    <x v="4"/>
    <x v="4"/>
    <s v="Anti insectes"/>
    <n v="1.84"/>
    <s v="5905_Maison_Entretien_Anti insectes"/>
    <n v="206.08"/>
    <x v="0"/>
  </r>
  <r>
    <n v="5978"/>
    <n v="1"/>
    <n v="34"/>
    <n v="15"/>
    <x v="4"/>
    <x v="4"/>
    <s v="Nettoyants multi-usages"/>
    <n v="3.82"/>
    <s v="5978_Maison_Entretien_Nettoyants multi-usages"/>
    <n v="57.3"/>
    <x v="0"/>
  </r>
  <r>
    <n v="6026"/>
    <n v="1"/>
    <n v="131"/>
    <n v="27"/>
    <x v="7"/>
    <x v="43"/>
    <s v=""/>
    <n v="3.49"/>
    <s v="6026_Boisson_Sirop_"/>
    <n v="94.23"/>
    <x v="0"/>
  </r>
  <r>
    <n v="6027"/>
    <n v="0"/>
    <n v="272"/>
    <n v="168"/>
    <x v="7"/>
    <x v="43"/>
    <s v=""/>
    <n v="3.4"/>
    <s v="6027_Boisson_Sirop_"/>
    <n v="571.19999999999993"/>
    <x v="0"/>
  </r>
  <r>
    <n v="6036"/>
    <n v="1"/>
    <n v="447"/>
    <n v="438"/>
    <x v="7"/>
    <x v="43"/>
    <s v=""/>
    <n v="3.94"/>
    <s v="6036_Boisson_Sirop_"/>
    <n v="1725.72"/>
    <x v="0"/>
  </r>
  <r>
    <n v="6037"/>
    <n v="0"/>
    <n v="276"/>
    <n v="231"/>
    <x v="7"/>
    <x v="43"/>
    <s v=""/>
    <n v="4.3899999999999997"/>
    <s v="6037_Boisson_Sirop_"/>
    <n v="1014.0899999999999"/>
    <x v="0"/>
  </r>
  <r>
    <n v="6044"/>
    <n v="1"/>
    <n v="197"/>
    <n v="167"/>
    <x v="7"/>
    <x v="43"/>
    <s v=""/>
    <n v="5.25"/>
    <s v="6044_Boisson_Sirop_"/>
    <n v="876.75"/>
    <x v="0"/>
  </r>
  <r>
    <n v="6045"/>
    <n v="1"/>
    <n v="1"/>
    <n v="1"/>
    <x v="7"/>
    <x v="43"/>
    <s v=""/>
    <n v="5.08"/>
    <s v="6045_Boisson_Sirop_"/>
    <n v="5.08"/>
    <x v="0"/>
  </r>
  <r>
    <n v="6046"/>
    <n v="0"/>
    <n v="737"/>
    <n v="321"/>
    <x v="7"/>
    <x v="43"/>
    <s v=""/>
    <n v="5.08"/>
    <s v="6046_Boisson_Sirop_"/>
    <n v="1630.68"/>
    <x v="0"/>
  </r>
  <r>
    <n v="6047"/>
    <n v="0"/>
    <n v="596"/>
    <n v="256"/>
    <x v="3"/>
    <x v="36"/>
    <s v="Édulcorant naturel"/>
    <n v="7.12"/>
    <s v="6047_Epicerie sucrée_Sucre et édulcorant_Édulcorant naturel"/>
    <n v="1822.72"/>
    <x v="0"/>
  </r>
  <r>
    <n v="6156"/>
    <n v="0"/>
    <n v="93"/>
    <n v="72"/>
    <x v="8"/>
    <x v="30"/>
    <s v="Riz rond"/>
    <n v="3.12"/>
    <s v="6156_Epicerie salée_Riz bio_Riz rond"/>
    <n v="224.64000000000001"/>
    <x v="0"/>
  </r>
  <r>
    <n v="6158"/>
    <n v="0"/>
    <n v="953"/>
    <n v="738"/>
    <x v="8"/>
    <x v="30"/>
    <s v="Riz long grain"/>
    <n v="3.17"/>
    <s v="6158_Epicerie salée_Riz bio_Riz long grain"/>
    <n v="2339.46"/>
    <x v="0"/>
  </r>
  <r>
    <n v="6204"/>
    <n v="0"/>
    <n v="152"/>
    <n v="100"/>
    <x v="7"/>
    <x v="44"/>
    <s v="Boisson aux noisettes"/>
    <n v="12.7"/>
    <s v="6204_Boisson_Boisson végétale_Boisson aux noisettes"/>
    <n v="1270"/>
    <x v="0"/>
  </r>
  <r>
    <n v="6205"/>
    <n v="0"/>
    <n v="838"/>
    <n v="459"/>
    <x v="7"/>
    <x v="44"/>
    <s v="Boisson à la châtaigne"/>
    <n v="12.7"/>
    <s v="6205_Boisson_Boisson végétale_Boisson à la châtaigne"/>
    <n v="5829.2999999999993"/>
    <x v="0"/>
  </r>
  <r>
    <n v="6206"/>
    <n v="1"/>
    <n v="399"/>
    <n v="142"/>
    <x v="7"/>
    <x v="44"/>
    <s v="Boisson à la coco"/>
    <n v="10.47"/>
    <s v="6206_Boisson_Boisson végétale_Boisson à la coco"/>
    <n v="1486.74"/>
    <x v="0"/>
  </r>
  <r>
    <n v="6210"/>
    <n v="1"/>
    <n v="529"/>
    <n v="459"/>
    <x v="7"/>
    <x v="44"/>
    <s v="Boisson à l'amande"/>
    <n v="13.61"/>
    <s v="6210_Boisson_Boisson végétale_Boisson à l'amande"/>
    <n v="6246.99"/>
    <x v="0"/>
  </r>
  <r>
    <n v="6211"/>
    <n v="0"/>
    <n v="318"/>
    <n v="72"/>
    <x v="7"/>
    <x v="44"/>
    <s v="Boisson à l'amande"/>
    <n v="23.77"/>
    <s v="6211_Boisson_Boisson végétale_Boisson à l'amande"/>
    <n v="1711.44"/>
    <x v="0"/>
  </r>
  <r>
    <n v="6213"/>
    <n v="0"/>
    <n v="735"/>
    <n v="350"/>
    <x v="7"/>
    <x v="45"/>
    <s v="Préparation instantanée à boire"/>
    <n v="9.3000000000000007"/>
    <s v="6213_Boisson_Boisson instantanée_Préparation instantanée à boire"/>
    <n v="3255.0000000000005"/>
    <x v="0"/>
  </r>
  <r>
    <n v="6215"/>
    <n v="1"/>
    <n v="21"/>
    <n v="1"/>
    <x v="7"/>
    <x v="44"/>
    <s v="Boisson à l'amande"/>
    <n v="2.92"/>
    <s v="6215_Boisson_Boisson végétale_Boisson à l'amande"/>
    <n v="2.92"/>
    <x v="0"/>
  </r>
  <r>
    <n v="6216"/>
    <n v="1"/>
    <n v="369"/>
    <n v="3"/>
    <x v="8"/>
    <x v="46"/>
    <s v="Préparation liquide, cuisine"/>
    <n v="1.17"/>
    <s v="6216_Epicerie salée_Sauces et coulis_Préparation liquide, cuisine"/>
    <n v="3.51"/>
    <x v="0"/>
  </r>
  <r>
    <n v="6219"/>
    <n v="1"/>
    <n v="965"/>
    <n v="0"/>
    <x v="8"/>
    <x v="47"/>
    <s v="Huile d'amande"/>
    <n v="9.5"/>
    <s v="6219_Epicerie salée_Huiles alimentaires bio_Huile d'amande"/>
    <n v="0"/>
    <x v="1"/>
  </r>
  <r>
    <n v="6395"/>
    <n v="1"/>
    <n v="698"/>
    <n v="18"/>
    <x v="8"/>
    <x v="33"/>
    <s v="Son d'avoine"/>
    <n v="3.61"/>
    <s v="6395_Epicerie salée_Farine, son, fécule_Son d'avoine"/>
    <n v="64.98"/>
    <x v="0"/>
  </r>
  <r>
    <n v="6425"/>
    <n v="0"/>
    <n v="309"/>
    <n v="205"/>
    <x v="5"/>
    <x v="48"/>
    <s v="Remède de secours, rescue"/>
    <n v="10.61"/>
    <s v="6425_Santé &amp; Bien-être_Fleurs de Bach, Elixirs floraux_Remède de secours, rescue"/>
    <n v="2175.0499999999997"/>
    <x v="0"/>
  </r>
  <r>
    <n v="6473"/>
    <n v="0"/>
    <n v="962"/>
    <n v="109"/>
    <x v="6"/>
    <x v="49"/>
    <s v="Bouillies bio bébé 4 mois"/>
    <n v="2.12"/>
    <s v="6473_Alimentation Bébé_Bouillies bio bébé_Bouillies bio bébé 4 mois"/>
    <n v="231.08"/>
    <x v="0"/>
  </r>
  <r>
    <n v="6474"/>
    <n v="1"/>
    <n v="791"/>
    <n v="206"/>
    <x v="6"/>
    <x v="49"/>
    <s v="Bouillies bio bébé 6 mois"/>
    <n v="2.34"/>
    <s v="6474_Alimentation Bébé_Bouillies bio bébé_Bouillies bio bébé 6 mois"/>
    <n v="482.03999999999996"/>
    <x v="0"/>
  </r>
  <r>
    <n v="6476"/>
    <n v="1"/>
    <n v="571"/>
    <n v="260"/>
    <x v="6"/>
    <x v="49"/>
    <s v="Bouillies bio bébé 4 mois"/>
    <n v="2.34"/>
    <s v="6476_Alimentation Bébé_Bouillies bio bébé_Bouillies bio bébé 4 mois"/>
    <n v="608.4"/>
    <x v="0"/>
  </r>
  <r>
    <n v="6477"/>
    <n v="0"/>
    <n v="117"/>
    <n v="99"/>
    <x v="6"/>
    <x v="49"/>
    <s v="Bouillies bio bébé 4 mois"/>
    <n v="2.12"/>
    <s v="6477_Alimentation Bébé_Bouillies bio bébé_Bouillies bio bébé 4 mois"/>
    <n v="209.88000000000002"/>
    <x v="0"/>
  </r>
  <r>
    <n v="6478"/>
    <n v="1"/>
    <n v="599"/>
    <n v="139"/>
    <x v="6"/>
    <x v="49"/>
    <s v="Bouillies bio bébé 6 mois"/>
    <n v="2.42"/>
    <s v="6478_Alimentation Bébé_Bouillies bio bébé_Bouillies bio bébé 6 mois"/>
    <n v="336.38"/>
    <x v="0"/>
  </r>
  <r>
    <n v="6514"/>
    <n v="1"/>
    <n v="711"/>
    <n v="471"/>
    <x v="8"/>
    <x v="37"/>
    <s v="Purées bio"/>
    <n v="1.87"/>
    <s v="6514_Epicerie salée_Légumes et conserves_Purées bio"/>
    <n v="880.7700000000001"/>
    <x v="0"/>
  </r>
  <r>
    <n v="6519"/>
    <n v="0"/>
    <n v="763"/>
    <n v="538"/>
    <x v="0"/>
    <x v="21"/>
    <s v="Gel douche"/>
    <n v="7.32"/>
    <s v="6519_Beauté &amp; Hygiène_Douche et Bain_Gel douche"/>
    <n v="3938.1600000000003"/>
    <x v="0"/>
  </r>
  <r>
    <n v="6521"/>
    <n v="1"/>
    <n v="490"/>
    <n v="421"/>
    <x v="0"/>
    <x v="21"/>
    <s v="Gel douche"/>
    <n v="6.8"/>
    <s v="6521_Beauté &amp; Hygiène_Douche et Bain_Gel douche"/>
    <n v="2862.7999999999997"/>
    <x v="0"/>
  </r>
  <r>
    <n v="6522"/>
    <n v="0"/>
    <n v="73"/>
    <n v="13"/>
    <x v="0"/>
    <x v="0"/>
    <s v="Soins dentaires"/>
    <n v="2.5299999999999998"/>
    <s v="6522_Beauté &amp; Hygiène_Hygiène_Soins dentaires"/>
    <n v="32.89"/>
    <x v="0"/>
  </r>
  <r>
    <n v="6523"/>
    <n v="0"/>
    <n v="154"/>
    <n v="42"/>
    <x v="0"/>
    <x v="0"/>
    <s v="Soins dentaires"/>
    <n v="2.8"/>
    <s v="6523_Beauté &amp; Hygiène_Hygiène_Soins dentaires"/>
    <n v="117.6"/>
    <x v="0"/>
  </r>
  <r>
    <n v="6614"/>
    <n v="0"/>
    <n v="872"/>
    <n v="717"/>
    <x v="2"/>
    <x v="50"/>
    <s v="Tétines Biberons"/>
    <n v="1.0900000000000001"/>
    <s v="6614_Enfant_Biberons &amp; Accessoires_Tétines Biberons"/>
    <n v="781.53000000000009"/>
    <x v="0"/>
  </r>
  <r>
    <n v="6618"/>
    <n v="1"/>
    <n v="35"/>
    <n v="29"/>
    <x v="2"/>
    <x v="50"/>
    <s v="Accessoires Biberons"/>
    <n v="2.35"/>
    <s v="6618_Enfant_Biberons &amp; Accessoires_Accessoires Biberons"/>
    <n v="68.150000000000006"/>
    <x v="0"/>
  </r>
  <r>
    <n v="6875"/>
    <n v="0"/>
    <n v="120"/>
    <n v="72"/>
    <x v="6"/>
    <x v="24"/>
    <s v="Assiettes midi bébé 12 mois"/>
    <n v="2.3199999999999998"/>
    <s v="6875_Alimentation Bébé_Petits pots bébé du midi_Assiettes midi bébé 12 mois"/>
    <n v="167.04"/>
    <x v="0"/>
  </r>
  <r>
    <n v="6876"/>
    <n v="1"/>
    <n v="690"/>
    <n v="651"/>
    <x v="6"/>
    <x v="23"/>
    <s v="Assiettes soir bébé 12 mois"/>
    <n v="2.2000000000000002"/>
    <s v="6876_Alimentation Bébé_Petits pots bébé du soir_Assiettes soir bébé 12 mois"/>
    <n v="1432.2"/>
    <x v="0"/>
  </r>
  <r>
    <n v="6877"/>
    <n v="1"/>
    <n v="316"/>
    <n v="178"/>
    <x v="6"/>
    <x v="23"/>
    <s v="Assiettes soir bébé 12 mois"/>
    <n v="2.2000000000000002"/>
    <s v="6877_Alimentation Bébé_Petits pots bébé du soir_Assiettes soir bébé 12 mois"/>
    <n v="391.6"/>
    <x v="0"/>
  </r>
  <r>
    <n v="7253"/>
    <n v="1"/>
    <n v="25"/>
    <n v="23"/>
    <x v="0"/>
    <x v="0"/>
    <s v="Serviettes et protèges slip"/>
    <n v="1.55"/>
    <s v="7253_Beauté &amp; Hygiène_Hygiène_Serviettes et protèges slip"/>
    <n v="35.65"/>
    <x v="0"/>
  </r>
  <r>
    <n v="7254"/>
    <n v="1"/>
    <n v="836"/>
    <n v="61"/>
    <x v="0"/>
    <x v="0"/>
    <s v="Serviettes et protèges slip"/>
    <n v="1.34"/>
    <s v="7254_Beauté &amp; Hygiène_Hygiène_Serviettes et protèges slip"/>
    <n v="81.740000000000009"/>
    <x v="0"/>
  </r>
  <r>
    <n v="7256"/>
    <n v="0"/>
    <n v="886"/>
    <n v="530"/>
    <x v="0"/>
    <x v="0"/>
    <s v="Serviettes et protèges slip"/>
    <n v="1.2"/>
    <s v="7256_Beauté &amp; Hygiène_Hygiène_Serviettes et protèges slip"/>
    <n v="636"/>
    <x v="0"/>
  </r>
  <r>
    <n v="7257"/>
    <n v="0"/>
    <n v="76"/>
    <n v="74"/>
    <x v="0"/>
    <x v="0"/>
    <s v="Couches adultes, incontinence"/>
    <n v="2.69"/>
    <s v="7257_Beauté &amp; Hygiène_Hygiène_Couches adultes, incontinence"/>
    <n v="199.06"/>
    <x v="0"/>
  </r>
  <r>
    <n v="7258"/>
    <n v="1"/>
    <n v="504"/>
    <n v="189"/>
    <x v="0"/>
    <x v="0"/>
    <s v="Serviettes et protèges slip"/>
    <n v="1.9"/>
    <s v="7258_Beauté &amp; Hygiène_Hygiène_Serviettes et protèges slip"/>
    <n v="359.09999999999997"/>
    <x v="0"/>
  </r>
  <r>
    <n v="7263"/>
    <n v="0"/>
    <n v="516"/>
    <n v="147"/>
    <x v="0"/>
    <x v="0"/>
    <s v="Serviettes et protèges slip"/>
    <n v="1.79"/>
    <s v="7263_Beauté &amp; Hygiène_Hygiène_Serviettes et protèges slip"/>
    <n v="263.13"/>
    <x v="0"/>
  </r>
  <r>
    <n v="7264"/>
    <n v="0"/>
    <n v="503"/>
    <n v="462"/>
    <x v="0"/>
    <x v="0"/>
    <s v="Serviettes et protèges slip"/>
    <n v="1.79"/>
    <s v="7264_Beauté &amp; Hygiène_Hygiène_Serviettes et protèges slip"/>
    <n v="826.98"/>
    <x v="0"/>
  </r>
  <r>
    <n v="7266"/>
    <n v="0"/>
    <n v="771"/>
    <n v="621"/>
    <x v="0"/>
    <x v="0"/>
    <s v="Tampons écologiques"/>
    <n v="1.27"/>
    <s v="7266_Beauté &amp; Hygiène_Hygiène_Tampons écologiques"/>
    <n v="788.67"/>
    <x v="0"/>
  </r>
  <r>
    <n v="7267"/>
    <n v="1"/>
    <n v="953"/>
    <n v="428"/>
    <x v="0"/>
    <x v="0"/>
    <s v="Tampons écologiques"/>
    <n v="1.88"/>
    <s v="7267_Beauté &amp; Hygiène_Hygiène_Tampons écologiques"/>
    <n v="804.64"/>
    <x v="0"/>
  </r>
  <r>
    <n v="7268"/>
    <n v="1"/>
    <n v="204"/>
    <n v="6"/>
    <x v="0"/>
    <x v="0"/>
    <s v="Tampons écologiques"/>
    <n v="2.19"/>
    <s v="7268_Beauté &amp; Hygiène_Hygiène_Tampons écologiques"/>
    <n v="13.14"/>
    <x v="0"/>
  </r>
  <r>
    <n v="7269"/>
    <n v="1"/>
    <n v="816"/>
    <n v="300"/>
    <x v="0"/>
    <x v="0"/>
    <s v="Tampons écologiques"/>
    <n v="2.2599999999999998"/>
    <s v="7269_Beauté &amp; Hygiène_Hygiène_Tampons écologiques"/>
    <n v="677.99999999999989"/>
    <x v="0"/>
  </r>
  <r>
    <n v="7271"/>
    <n v="1"/>
    <n v="448"/>
    <n v="435"/>
    <x v="0"/>
    <x v="0"/>
    <s v="Tampons écologiques"/>
    <n v="2.39"/>
    <s v="7271_Beauté &amp; Hygiène_Hygiène_Tampons écologiques"/>
    <n v="1039.6500000000001"/>
    <x v="0"/>
  </r>
  <r>
    <n v="7343"/>
    <n v="0"/>
    <n v="104"/>
    <n v="75"/>
    <x v="4"/>
    <x v="4"/>
    <s v="Droguerie écologique"/>
    <n v="2.83"/>
    <s v="7343_Maison_Entretien_Droguerie écologique"/>
    <n v="212.25"/>
    <x v="0"/>
  </r>
  <r>
    <n v="7357"/>
    <n v="1"/>
    <n v="205"/>
    <n v="192"/>
    <x v="4"/>
    <x v="4"/>
    <s v="Droguerie écologique"/>
    <n v="3.6"/>
    <s v="7357_Maison_Entretien_Droguerie écologique"/>
    <n v="691.2"/>
    <x v="0"/>
  </r>
  <r>
    <n v="7358"/>
    <n v="1"/>
    <n v="820"/>
    <n v="692"/>
    <x v="4"/>
    <x v="4"/>
    <s v="Droguerie écologique"/>
    <n v="2.44"/>
    <s v="7358_Maison_Entretien_Droguerie écologique"/>
    <n v="1688.48"/>
    <x v="0"/>
  </r>
  <r>
    <n v="7360"/>
    <n v="1"/>
    <n v="474"/>
    <n v="291"/>
    <x v="0"/>
    <x v="8"/>
    <s v="Soins mains et ongles"/>
    <n v="1.03"/>
    <s v="7360_Beauté &amp; Hygiène_Soins du corps_Soins mains et ongles"/>
    <n v="299.73"/>
    <x v="0"/>
  </r>
  <r>
    <n v="7361"/>
    <n v="1"/>
    <n v="104"/>
    <n v="102"/>
    <x v="0"/>
    <x v="21"/>
    <s v="Brosse et accessoire de bain"/>
    <n v="3.65"/>
    <s v="7361_Beauté &amp; Hygiène_Douche et Bain_Brosse et accessoire de bain"/>
    <n v="372.3"/>
    <x v="0"/>
  </r>
  <r>
    <n v="7362"/>
    <n v="0"/>
    <n v="846"/>
    <n v="783"/>
    <x v="0"/>
    <x v="21"/>
    <s v="Brosse et accessoire de bain"/>
    <n v="6.3"/>
    <s v="7362_Beauté &amp; Hygiène_Douche et Bain_Brosse et accessoire de bain"/>
    <n v="4932.8999999999996"/>
    <x v="0"/>
  </r>
  <r>
    <n v="7364"/>
    <n v="0"/>
    <n v="701"/>
    <n v="283"/>
    <x v="0"/>
    <x v="21"/>
    <s v="Brosse et accessoire de bain"/>
    <n v="8.8800000000000008"/>
    <s v="7364_Beauté &amp; Hygiène_Douche et Bain_Brosse et accessoire de bain"/>
    <n v="2513.0400000000004"/>
    <x v="0"/>
  </r>
  <r>
    <n v="7365"/>
    <n v="0"/>
    <n v="721"/>
    <n v="663"/>
    <x v="0"/>
    <x v="21"/>
    <s v="Brosse et accessoire de bain"/>
    <n v="8.08"/>
    <s v="7365_Beauté &amp; Hygiène_Douche et Bain_Brosse et accessoire de bain"/>
    <n v="5357.04"/>
    <x v="0"/>
  </r>
  <r>
    <n v="7669"/>
    <n v="0"/>
    <n v="793"/>
    <n v="716"/>
    <x v="5"/>
    <x v="19"/>
    <s v="Magnésium, Potassium"/>
    <n v="7.68"/>
    <s v="7669_Santé &amp; Bien-être_Vitamines, minéraux_Magnésium, Potassium"/>
    <n v="5498.88"/>
    <x v="0"/>
  </r>
  <r>
    <n v="7672"/>
    <n v="0"/>
    <n v="696"/>
    <n v="666"/>
    <x v="5"/>
    <x v="19"/>
    <s v="Fer"/>
    <n v="13.95"/>
    <s v="7672_Santé &amp; Bien-être_Vitamines, minéraux_Fer"/>
    <n v="9290.6999999999989"/>
    <x v="0"/>
  </r>
  <r>
    <n v="7673"/>
    <n v="0"/>
    <n v="76"/>
    <n v="25"/>
    <x v="5"/>
    <x v="19"/>
    <s v="Fer"/>
    <n v="8.1"/>
    <s v="7673_Santé &amp; Bien-être_Vitamines, minéraux_Fer"/>
    <n v="202.5"/>
    <x v="0"/>
  </r>
  <r>
    <n v="7685"/>
    <n v="1"/>
    <n v="620"/>
    <n v="408"/>
    <x v="5"/>
    <x v="19"/>
    <s v="Fer"/>
    <n v="8.2100000000000009"/>
    <s v="7685_Santé &amp; Bien-être_Vitamines, minéraux_Fer"/>
    <n v="3349.6800000000003"/>
    <x v="0"/>
  </r>
  <r>
    <n v="7829"/>
    <n v="1"/>
    <n v="73"/>
    <n v="62"/>
    <x v="0"/>
    <x v="20"/>
    <s v="Peaux matures, anti-âge"/>
    <n v="12.22"/>
    <s v="7829_Beauté &amp; Hygiène_Soins du visage_Peaux matures, anti-âge"/>
    <n v="757.64"/>
    <x v="0"/>
  </r>
  <r>
    <n v="7830"/>
    <n v="1"/>
    <n v="416"/>
    <n v="211"/>
    <x v="0"/>
    <x v="20"/>
    <s v="Peaux matures, anti-âge"/>
    <n v="12.86"/>
    <s v="7830_Beauté &amp; Hygiène_Soins du visage_Peaux matures, anti-âge"/>
    <n v="2713.46"/>
    <x v="0"/>
  </r>
  <r>
    <n v="7857"/>
    <n v="1"/>
    <n v="545"/>
    <n v="444"/>
    <x v="0"/>
    <x v="0"/>
    <s v="Cotons-tiges"/>
    <n v="0.79"/>
    <s v="7857_Beauté &amp; Hygiène_Hygiène_Cotons-tiges"/>
    <n v="350.76"/>
    <x v="0"/>
  </r>
  <r>
    <n v="7933"/>
    <n v="1"/>
    <n v="754"/>
    <n v="531"/>
    <x v="0"/>
    <x v="20"/>
    <s v="Soins contour des yeux"/>
    <n v="9.98"/>
    <s v="7933_Beauté &amp; Hygiène_Soins du visage_Soins contour des yeux"/>
    <n v="5299.38"/>
    <x v="0"/>
  </r>
  <r>
    <n v="7995"/>
    <n v="0"/>
    <n v="16"/>
    <n v="4"/>
    <x v="4"/>
    <x v="4"/>
    <s v="Produits vaisselle"/>
    <n v="2.23"/>
    <s v="7995_Maison_Entretien_Produits vaisselle"/>
    <n v="8.92"/>
    <x v="0"/>
  </r>
  <r>
    <n v="7999"/>
    <n v="0"/>
    <n v="236"/>
    <n v="124"/>
    <x v="4"/>
    <x v="4"/>
    <s v="Produits vaisselle"/>
    <n v="2.96"/>
    <s v="7999_Maison_Entretien_Produits vaisselle"/>
    <n v="367.04"/>
    <x v="0"/>
  </r>
  <r>
    <n v="8001"/>
    <n v="1"/>
    <n v="337"/>
    <n v="198"/>
    <x v="4"/>
    <x v="4"/>
    <s v="Produits vaisselle"/>
    <n v="2.2200000000000002"/>
    <s v="8001_Maison_Entretien_Produits vaisselle"/>
    <n v="439.56000000000006"/>
    <x v="0"/>
  </r>
  <r>
    <n v="8003"/>
    <n v="1"/>
    <n v="110"/>
    <n v="65"/>
    <x v="4"/>
    <x v="4"/>
    <s v="Soin du linge"/>
    <n v="1.91"/>
    <s v="8003_Maison_Entretien_Soin du linge"/>
    <n v="124.14999999999999"/>
    <x v="0"/>
  </r>
  <r>
    <n v="8004"/>
    <n v="1"/>
    <n v="651"/>
    <n v="207"/>
    <x v="4"/>
    <x v="4"/>
    <s v="Soin du linge"/>
    <n v="2.4700000000000002"/>
    <s v="8004_Maison_Entretien_Soin du linge"/>
    <n v="511.29"/>
    <x v="0"/>
  </r>
  <r>
    <n v="8010"/>
    <n v="1"/>
    <n v="923"/>
    <n v="333"/>
    <x v="4"/>
    <x v="4"/>
    <s v="Désodorisants"/>
    <n v="5.56"/>
    <s v="8010_Maison_Entretien_Désodorisants"/>
    <n v="1851.4799999999998"/>
    <x v="0"/>
  </r>
  <r>
    <n v="8027"/>
    <n v="1"/>
    <n v="957"/>
    <n v="39"/>
    <x v="4"/>
    <x v="4"/>
    <s v="Nettoyants multi-usages"/>
    <n v="2.69"/>
    <s v="8027_Maison_Entretien_Nettoyants multi-usages"/>
    <n v="104.91"/>
    <x v="0"/>
  </r>
  <r>
    <n v="8118"/>
    <n v="1"/>
    <n v="773"/>
    <n v="432"/>
    <x v="0"/>
    <x v="9"/>
    <s v="Change bébé"/>
    <n v="5.32"/>
    <s v="8118_Beauté &amp; Hygiène_Hygiène Bébé, soin maternité_Change bébé"/>
    <n v="2298.2400000000002"/>
    <x v="0"/>
  </r>
  <r>
    <n v="8530"/>
    <n v="1"/>
    <n v="912"/>
    <n v="185"/>
    <x v="5"/>
    <x v="51"/>
    <s v="Miel de Manuka"/>
    <n v="32.71"/>
    <s v="8530_Santé &amp; Bien-être_Produits de la ruche_Miel de Manuka"/>
    <n v="6051.35"/>
    <x v="0"/>
  </r>
  <r>
    <n v="8675"/>
    <n v="0"/>
    <n v="369"/>
    <n v="23"/>
    <x v="0"/>
    <x v="5"/>
    <s v="Shampoing volume et brillance"/>
    <n v="7.52"/>
    <s v="8675_Beauté &amp; Hygiène_Soins des cheveux_Shampoing volume et brillance"/>
    <n v="172.95999999999998"/>
    <x v="0"/>
  </r>
  <r>
    <n v="8676"/>
    <n v="0"/>
    <n v="274"/>
    <n v="113"/>
    <x v="0"/>
    <x v="5"/>
    <s v="Shampoing volume et brillance"/>
    <n v="5.38"/>
    <s v="8676_Beauté &amp; Hygiène_Soins des cheveux_Shampoing volume et brillance"/>
    <n v="607.93999999999994"/>
    <x v="0"/>
  </r>
  <r>
    <n v="8681"/>
    <n v="0"/>
    <n v="956"/>
    <n v="278"/>
    <x v="0"/>
    <x v="5"/>
    <s v="Shampoing par type de cheveux"/>
    <n v="5.58"/>
    <s v="8681_Beauté &amp; Hygiène_Soins des cheveux_Shampoing par type de cheveux"/>
    <n v="1551.24"/>
    <x v="0"/>
  </r>
  <r>
    <n v="8688"/>
    <n v="1"/>
    <n v="707"/>
    <n v="524"/>
    <x v="0"/>
    <x v="5"/>
    <s v="Gel et crème coiffante"/>
    <n v="7.39"/>
    <s v="8688_Beauté &amp; Hygiène_Soins des cheveux_Gel et crème coiffante"/>
    <n v="3872.3599999999997"/>
    <x v="0"/>
  </r>
  <r>
    <n v="8690"/>
    <n v="1"/>
    <n v="130"/>
    <n v="102"/>
    <x v="0"/>
    <x v="5"/>
    <s v="Gel et crème coiffante"/>
    <n v="7.4"/>
    <s v="8690_Beauté &amp; Hygiène_Soins des cheveux_Gel et crème coiffante"/>
    <n v="754.80000000000007"/>
    <x v="0"/>
  </r>
  <r>
    <n v="8695"/>
    <n v="1"/>
    <n v="671"/>
    <n v="148"/>
    <x v="3"/>
    <x v="52"/>
    <s v="Tartine craquante, biscotte"/>
    <n v="1.61"/>
    <s v="8695_Epicerie sucrée_Tartines et biscottes_Tartine craquante, biscotte"/>
    <n v="238.28"/>
    <x v="0"/>
  </r>
  <r>
    <n v="8696"/>
    <n v="0"/>
    <n v="771"/>
    <n v="326"/>
    <x v="3"/>
    <x v="52"/>
    <s v="Tartine craquante, biscotte"/>
    <n v="2.93"/>
    <s v="8696_Epicerie sucrée_Tartines et biscottes_Tartine craquante, biscotte"/>
    <n v="955.18000000000006"/>
    <x v="0"/>
  </r>
  <r>
    <n v="8697"/>
    <n v="1"/>
    <n v="584"/>
    <n v="437"/>
    <x v="3"/>
    <x v="52"/>
    <s v="Tartine craquante, biscotte"/>
    <n v="1.69"/>
    <s v="8697_Epicerie sucrée_Tartines et biscottes_Tartine craquante, biscotte"/>
    <n v="738.53"/>
    <x v="0"/>
  </r>
  <r>
    <n v="8698"/>
    <n v="1"/>
    <n v="958"/>
    <n v="119"/>
    <x v="3"/>
    <x v="52"/>
    <s v="Tartine craquante, biscotte"/>
    <n v="2.27"/>
    <s v="8698_Epicerie sucrée_Tartines et biscottes_Tartine craquante, biscotte"/>
    <n v="270.13"/>
    <x v="0"/>
  </r>
  <r>
    <n v="8699"/>
    <n v="0"/>
    <n v="140"/>
    <n v="85"/>
    <x v="3"/>
    <x v="52"/>
    <s v="Tartine craquante, biscotte"/>
    <n v="2.2799999999999998"/>
    <s v="8699_Epicerie sucrée_Tartines et biscottes_Tartine craquante, biscotte"/>
    <n v="193.79999999999998"/>
    <x v="0"/>
  </r>
  <r>
    <n v="8726"/>
    <n v="1"/>
    <n v="235"/>
    <n v="173"/>
    <x v="0"/>
    <x v="5"/>
    <s v="Shampoing traitant"/>
    <n v="5.18"/>
    <s v="8726_Beauté &amp; Hygiène_Soins des cheveux_Shampoing traitant"/>
    <n v="896.14"/>
    <x v="0"/>
  </r>
  <r>
    <n v="8746"/>
    <n v="1"/>
    <n v="2"/>
    <n v="0"/>
    <x v="0"/>
    <x v="21"/>
    <s v="Savon liquide"/>
    <n v="4.1399999999999997"/>
    <s v="8746_Beauté &amp; Hygiène_Douche et Bain_Savon liquide"/>
    <n v="0"/>
    <x v="1"/>
  </r>
  <r>
    <n v="8769"/>
    <n v="1"/>
    <n v="761"/>
    <n v="201"/>
    <x v="5"/>
    <x v="17"/>
    <s v="Spiruline"/>
    <n v="21.94"/>
    <s v="8769_Santé &amp; Bien-être_Résistance et vitalité_Spiruline"/>
    <n v="4409.9400000000005"/>
    <x v="0"/>
  </r>
  <r>
    <n v="8770"/>
    <n v="0"/>
    <n v="172"/>
    <n v="107"/>
    <x v="5"/>
    <x v="17"/>
    <s v="Spiruline"/>
    <n v="8.9600000000000009"/>
    <s v="8770_Santé &amp; Bien-être_Résistance et vitalité_Spiruline"/>
    <n v="958.72000000000014"/>
    <x v="0"/>
  </r>
  <r>
    <n v="8803"/>
    <n v="0"/>
    <n v="187"/>
    <n v="34"/>
    <x v="3"/>
    <x v="38"/>
    <s v="Biscuit aux fruits"/>
    <n v="2.2400000000000002"/>
    <s v="8803_Epicerie sucrée_Biscuits, Gâteaux_Biscuit aux fruits"/>
    <n v="76.160000000000011"/>
    <x v="0"/>
  </r>
  <r>
    <n v="8804"/>
    <n v="1"/>
    <n v="423"/>
    <n v="420"/>
    <x v="3"/>
    <x v="38"/>
    <s v="Biscuit au chocolat"/>
    <n v="2.33"/>
    <s v="8804_Epicerie sucrée_Biscuits, Gâteaux_Biscuit au chocolat"/>
    <n v="978.6"/>
    <x v="0"/>
  </r>
  <r>
    <n v="8857"/>
    <n v="0"/>
    <n v="906"/>
    <n v="355"/>
    <x v="8"/>
    <x v="32"/>
    <s v="Nouilles asiatiques, shirataki"/>
    <n v="2.4500000000000002"/>
    <s v="8857_Epicerie salée_Pâtes bio_Nouilles asiatiques, shirataki"/>
    <n v="869.75000000000011"/>
    <x v="0"/>
  </r>
  <r>
    <n v="8860"/>
    <n v="0"/>
    <n v="202"/>
    <n v="88"/>
    <x v="8"/>
    <x v="32"/>
    <s v="Nouilles asiatiques, shirataki"/>
    <n v="4.08"/>
    <s v="8860_Epicerie salée_Pâtes bio_Nouilles asiatiques, shirataki"/>
    <n v="359.04"/>
    <x v="0"/>
  </r>
  <r>
    <n v="8862"/>
    <n v="0"/>
    <n v="596"/>
    <n v="263"/>
    <x v="8"/>
    <x v="37"/>
    <s v="Soupes bio"/>
    <n v="2.9"/>
    <s v="8862_Epicerie salée_Légumes et conserves_Soupes bio"/>
    <n v="762.69999999999993"/>
    <x v="0"/>
  </r>
  <r>
    <n v="8868"/>
    <n v="0"/>
    <n v="201"/>
    <n v="141"/>
    <x v="8"/>
    <x v="53"/>
    <s v="Tofu et seitan"/>
    <n v="3.29"/>
    <s v="8868_Epicerie salée_Plats cuisinés_Tofu et seitan"/>
    <n v="463.89"/>
    <x v="0"/>
  </r>
  <r>
    <n v="8869"/>
    <n v="1"/>
    <n v="666"/>
    <n v="338"/>
    <x v="8"/>
    <x v="37"/>
    <s v="Miso"/>
    <n v="3.88"/>
    <s v="8869_Epicerie salée_Légumes et conserves_Miso"/>
    <n v="1311.44"/>
    <x v="0"/>
  </r>
  <r>
    <n v="8871"/>
    <n v="1"/>
    <n v="877"/>
    <n v="812"/>
    <x v="8"/>
    <x v="37"/>
    <s v="Miso"/>
    <n v="5.0999999999999996"/>
    <s v="8871_Epicerie salée_Légumes et conserves_Miso"/>
    <n v="4141.2"/>
    <x v="0"/>
  </r>
  <r>
    <n v="8882"/>
    <n v="1"/>
    <n v="871"/>
    <n v="656"/>
    <x v="8"/>
    <x v="37"/>
    <s v="Légumes séchés"/>
    <n v="3.11"/>
    <s v="8882_Epicerie salée_Légumes et conserves_Légumes séchés"/>
    <n v="2040.1599999999999"/>
    <x v="0"/>
  </r>
  <r>
    <n v="8883"/>
    <n v="0"/>
    <n v="205"/>
    <n v="22"/>
    <x v="3"/>
    <x v="41"/>
    <s v="Levure et gélifiant"/>
    <n v="1.44"/>
    <s v="8883_Epicerie sucrée_Aide à la pâtisserie_Levure et gélifiant"/>
    <n v="31.68"/>
    <x v="0"/>
  </r>
  <r>
    <n v="8900"/>
    <n v="0"/>
    <n v="462"/>
    <n v="91"/>
    <x v="0"/>
    <x v="11"/>
    <s v="Déodorants et eau de toilette"/>
    <n v="7.17"/>
    <s v="8900_Beauté &amp; Hygiène_Soins Homme_Déodorants et eau de toilette"/>
    <n v="652.47"/>
    <x v="0"/>
  </r>
  <r>
    <n v="9128"/>
    <n v="1"/>
    <n v="75"/>
    <n v="42"/>
    <x v="8"/>
    <x v="35"/>
    <s v="Biscuits apéritif bio"/>
    <n v="1.76"/>
    <s v="9128_Epicerie salée_Apéritifs bio_Biscuits apéritif bio"/>
    <n v="73.92"/>
    <x v="0"/>
  </r>
  <r>
    <n v="9129"/>
    <n v="1"/>
    <n v="971"/>
    <n v="908"/>
    <x v="8"/>
    <x v="35"/>
    <s v="Biscuits apéritif bio"/>
    <n v="1.93"/>
    <s v="9129_Epicerie salée_Apéritifs bio_Biscuits apéritif bio"/>
    <n v="1752.44"/>
    <x v="0"/>
  </r>
  <r>
    <n v="9131"/>
    <n v="1"/>
    <n v="686"/>
    <n v="300"/>
    <x v="8"/>
    <x v="35"/>
    <s v="Biscuits apéritif bio"/>
    <n v="1.93"/>
    <s v="9131_Epicerie salée_Apéritifs bio_Biscuits apéritif bio"/>
    <n v="579"/>
    <x v="0"/>
  </r>
  <r>
    <n v="9132"/>
    <n v="1"/>
    <n v="34"/>
    <n v="10"/>
    <x v="8"/>
    <x v="35"/>
    <s v="Biscuits apéritif bio"/>
    <n v="2.0499999999999998"/>
    <s v="9132_Epicerie salée_Apéritifs bio_Biscuits apéritif bio"/>
    <n v="20.5"/>
    <x v="0"/>
  </r>
  <r>
    <n v="9136"/>
    <n v="1"/>
    <n v="602"/>
    <n v="14"/>
    <x v="8"/>
    <x v="35"/>
    <s v="Biscuits apéritif bio"/>
    <n v="2.0499999999999998"/>
    <s v="9136_Epicerie salée_Apéritifs bio_Biscuits apéritif bio"/>
    <n v="28.699999999999996"/>
    <x v="0"/>
  </r>
  <r>
    <n v="9138"/>
    <n v="0"/>
    <n v="384"/>
    <n v="311"/>
    <x v="3"/>
    <x v="54"/>
    <s v="Bonbon"/>
    <n v="1.1599999999999999"/>
    <s v="9138_Epicerie sucrée_Confiserie Bio_Bonbon"/>
    <n v="360.76"/>
    <x v="0"/>
  </r>
  <r>
    <n v="9139"/>
    <n v="1"/>
    <n v="364"/>
    <n v="137"/>
    <x v="3"/>
    <x v="54"/>
    <s v="Bonbon"/>
    <n v="1.1599999999999999"/>
    <s v="9139_Epicerie sucrée_Confiserie Bio_Bonbon"/>
    <n v="158.91999999999999"/>
    <x v="0"/>
  </r>
  <r>
    <n v="9157"/>
    <n v="1"/>
    <n v="768"/>
    <n v="212"/>
    <x v="3"/>
    <x v="38"/>
    <s v="Biscuit aux fruits"/>
    <n v="1.61"/>
    <s v="9157_Epicerie sucrée_Biscuits, Gâteaux_Biscuit aux fruits"/>
    <n v="341.32"/>
    <x v="0"/>
  </r>
  <r>
    <n v="9158"/>
    <n v="1"/>
    <n v="567"/>
    <n v="187"/>
    <x v="3"/>
    <x v="38"/>
    <s v="Biscuit au chocolat"/>
    <n v="1.61"/>
    <s v="9158_Epicerie sucrée_Biscuits, Gâteaux_Biscuit au chocolat"/>
    <n v="301.07"/>
    <x v="0"/>
  </r>
  <r>
    <n v="9162"/>
    <n v="0"/>
    <n v="480"/>
    <n v="227"/>
    <x v="3"/>
    <x v="38"/>
    <s v="Biscuit au chocolat"/>
    <n v="1.42"/>
    <s v="9162_Epicerie sucrée_Biscuits, Gâteaux_Biscuit au chocolat"/>
    <n v="322.33999999999997"/>
    <x v="0"/>
  </r>
  <r>
    <n v="9163"/>
    <n v="1"/>
    <n v="616"/>
    <n v="428"/>
    <x v="3"/>
    <x v="38"/>
    <s v="Biscuit caramel et vanille"/>
    <n v="1.41"/>
    <s v="9163_Epicerie sucrée_Biscuits, Gâteaux_Biscuit caramel et vanille"/>
    <n v="603.48"/>
    <x v="0"/>
  </r>
  <r>
    <n v="9205"/>
    <n v="0"/>
    <n v="34"/>
    <n v="12"/>
    <x v="8"/>
    <x v="33"/>
    <s v="Farine de légumineuses"/>
    <n v="1.45"/>
    <s v="9205_Epicerie salée_Farine, son, fécule_Farine de légumineuses"/>
    <n v="17.399999999999999"/>
    <x v="0"/>
  </r>
  <r>
    <n v="9302"/>
    <n v="1"/>
    <n v="937"/>
    <n v="612"/>
    <x v="3"/>
    <x v="55"/>
    <s v="Compote et purée de fruit"/>
    <n v="1.91"/>
    <s v="9302_Epicerie sucrée_Compote et dessert_Compote et purée de fruit"/>
    <n v="1168.9199999999998"/>
    <x v="0"/>
  </r>
  <r>
    <n v="9329"/>
    <n v="1"/>
    <n v="274"/>
    <n v="147"/>
    <x v="7"/>
    <x v="56"/>
    <s v=""/>
    <n v="3.55"/>
    <s v="9329_Boisson_Jus de grenade_"/>
    <n v="521.85"/>
    <x v="0"/>
  </r>
  <r>
    <n v="9335"/>
    <n v="1"/>
    <n v="935"/>
    <n v="52"/>
    <x v="7"/>
    <x v="57"/>
    <s v="Jus de superfruits"/>
    <n v="8.85"/>
    <s v="9335_Boisson_Jus de fruits_Jus de superfruits"/>
    <n v="460.2"/>
    <x v="0"/>
  </r>
  <r>
    <n v="9462"/>
    <n v="1"/>
    <n v="944"/>
    <n v="410"/>
    <x v="4"/>
    <x v="4"/>
    <s v="Produits vaisselle"/>
    <n v="1.62"/>
    <s v="9462_Maison_Entretien_Produits vaisselle"/>
    <n v="664.2"/>
    <x v="0"/>
  </r>
  <r>
    <n v="9464"/>
    <n v="0"/>
    <n v="911"/>
    <n v="529"/>
    <x v="4"/>
    <x v="4"/>
    <s v="Produits vaisselle"/>
    <n v="7.44"/>
    <s v="9464_Maison_Entretien_Produits vaisselle"/>
    <n v="3935.76"/>
    <x v="0"/>
  </r>
  <r>
    <n v="9469"/>
    <n v="0"/>
    <n v="881"/>
    <n v="255"/>
    <x v="4"/>
    <x v="4"/>
    <s v="Produits vaisselle"/>
    <n v="1.62"/>
    <s v="9469_Maison_Entretien_Produits vaisselle"/>
    <n v="413.1"/>
    <x v="0"/>
  </r>
  <r>
    <n v="9471"/>
    <n v="1"/>
    <n v="656"/>
    <n v="526"/>
    <x v="4"/>
    <x v="4"/>
    <s v="Produits vaisselle"/>
    <n v="3.43"/>
    <s v="9471_Maison_Entretien_Produits vaisselle"/>
    <n v="1804.18"/>
    <x v="0"/>
  </r>
  <r>
    <n v="9472"/>
    <n v="1"/>
    <n v="825"/>
    <n v="761"/>
    <x v="4"/>
    <x v="4"/>
    <s v="Produits vaisselle"/>
    <n v="1.74"/>
    <s v="9472_Maison_Entretien_Produits vaisselle"/>
    <n v="1324.14"/>
    <x v="0"/>
  </r>
  <r>
    <n v="9478"/>
    <n v="1"/>
    <n v="451"/>
    <n v="412"/>
    <x v="4"/>
    <x v="4"/>
    <s v="Nettoyants multi-usages"/>
    <n v="3.06"/>
    <s v="9478_Maison_Entretien_Nettoyants multi-usages"/>
    <n v="1260.72"/>
    <x v="0"/>
  </r>
  <r>
    <n v="9479"/>
    <n v="1"/>
    <n v="199"/>
    <n v="102"/>
    <x v="4"/>
    <x v="4"/>
    <s v="Nettoyants multi-usages"/>
    <n v="1.54"/>
    <s v="9479_Maison_Entretien_Nettoyants multi-usages"/>
    <n v="157.08000000000001"/>
    <x v="0"/>
  </r>
  <r>
    <n v="9480"/>
    <n v="1"/>
    <n v="704"/>
    <n v="550"/>
    <x v="4"/>
    <x v="4"/>
    <s v="Savon noir ménager"/>
    <n v="2.78"/>
    <s v="9480_Maison_Entretien_Savon noir ménager"/>
    <n v="1529"/>
    <x v="0"/>
  </r>
  <r>
    <n v="9482"/>
    <n v="0"/>
    <n v="688"/>
    <n v="246"/>
    <x v="8"/>
    <x v="40"/>
    <s v="Herbes et aromates"/>
    <n v="2.11"/>
    <s v="9482_Epicerie salée_Sel, épices, aide culinaire_Herbes et aromates"/>
    <n v="519.05999999999995"/>
    <x v="0"/>
  </r>
  <r>
    <n v="9484"/>
    <n v="0"/>
    <n v="170"/>
    <n v="94"/>
    <x v="8"/>
    <x v="40"/>
    <s v="Herbes et aromates"/>
    <n v="2.16"/>
    <s v="9484_Epicerie salée_Sel, épices, aide culinaire_Herbes et aromates"/>
    <n v="203.04000000000002"/>
    <x v="0"/>
  </r>
  <r>
    <n v="9486"/>
    <n v="1"/>
    <n v="285"/>
    <n v="87"/>
    <x v="4"/>
    <x v="4"/>
    <s v="Nettoyants multi-usages"/>
    <n v="14.35"/>
    <s v="9486_Maison_Entretien_Nettoyants multi-usages"/>
    <n v="1248.45"/>
    <x v="0"/>
  </r>
  <r>
    <n v="9489"/>
    <n v="0"/>
    <n v="8"/>
    <n v="4"/>
    <x v="8"/>
    <x v="40"/>
    <s v="Herbes et aromates"/>
    <n v="1.1299999999999999"/>
    <s v="9489_Epicerie salée_Sel, épices, aide culinaire_Herbes et aromates"/>
    <n v="4.5199999999999996"/>
    <x v="0"/>
  </r>
  <r>
    <n v="9490"/>
    <n v="1"/>
    <n v="734"/>
    <n v="359"/>
    <x v="4"/>
    <x v="4"/>
    <s v="Nettoyants multi-usages"/>
    <n v="1.56"/>
    <s v="9490_Maison_Entretien_Nettoyants multi-usages"/>
    <n v="560.04"/>
    <x v="0"/>
  </r>
  <r>
    <n v="9491"/>
    <n v="1"/>
    <n v="432"/>
    <n v="89"/>
    <x v="8"/>
    <x v="40"/>
    <s v="Epices"/>
    <n v="1.5"/>
    <s v="9491_Epicerie salée_Sel, épices, aide culinaire_Epices"/>
    <n v="133.5"/>
    <x v="0"/>
  </r>
  <r>
    <n v="9493"/>
    <n v="0"/>
    <n v="574"/>
    <n v="164"/>
    <x v="8"/>
    <x v="40"/>
    <s v="Epices"/>
    <n v="2.77"/>
    <s v="9493_Epicerie salée_Sel, épices, aide culinaire_Epices"/>
    <n v="454.28000000000003"/>
    <x v="0"/>
  </r>
  <r>
    <n v="9496"/>
    <n v="1"/>
    <n v="312"/>
    <n v="310"/>
    <x v="8"/>
    <x v="40"/>
    <s v="Epices"/>
    <n v="3.79"/>
    <s v="9496_Epicerie salée_Sel, épices, aide culinaire_Epices"/>
    <n v="1174.9000000000001"/>
    <x v="0"/>
  </r>
  <r>
    <n v="9497"/>
    <n v="1"/>
    <n v="168"/>
    <n v="52"/>
    <x v="8"/>
    <x v="40"/>
    <s v="Epices"/>
    <n v="1.38"/>
    <s v="9497_Epicerie salée_Sel, épices, aide culinaire_Epices"/>
    <n v="71.759999999999991"/>
    <x v="0"/>
  </r>
  <r>
    <n v="9501"/>
    <n v="0"/>
    <n v="487"/>
    <n v="217"/>
    <x v="8"/>
    <x v="40"/>
    <s v="Epices"/>
    <n v="1.26"/>
    <s v="9501_Epicerie salée_Sel, épices, aide culinaire_Epices"/>
    <n v="273.42"/>
    <x v="0"/>
  </r>
  <r>
    <n v="9502"/>
    <n v="0"/>
    <n v="545"/>
    <n v="320"/>
    <x v="8"/>
    <x v="40"/>
    <s v="Epices"/>
    <n v="1.2"/>
    <s v="9502_Epicerie salée_Sel, épices, aide culinaire_Epices"/>
    <n v="384"/>
    <x v="0"/>
  </r>
  <r>
    <n v="9503"/>
    <n v="1"/>
    <n v="778"/>
    <n v="266"/>
    <x v="8"/>
    <x v="40"/>
    <s v="Epices"/>
    <n v="1.65"/>
    <s v="9503_Epicerie salée_Sel, épices, aide culinaire_Epices"/>
    <n v="438.9"/>
    <x v="0"/>
  </r>
  <r>
    <n v="9504"/>
    <n v="1"/>
    <n v="358"/>
    <n v="44"/>
    <x v="8"/>
    <x v="40"/>
    <s v="Epices"/>
    <n v="1.75"/>
    <s v="9504_Epicerie salée_Sel, épices, aide culinaire_Epices"/>
    <n v="77"/>
    <x v="0"/>
  </r>
  <r>
    <n v="9505"/>
    <n v="0"/>
    <n v="345"/>
    <n v="218"/>
    <x v="8"/>
    <x v="40"/>
    <s v="Epices"/>
    <n v="1.48"/>
    <s v="9505_Epicerie salée_Sel, épices, aide culinaire_Epices"/>
    <n v="322.64"/>
    <x v="0"/>
  </r>
  <r>
    <n v="9508"/>
    <n v="1"/>
    <n v="563"/>
    <n v="331"/>
    <x v="8"/>
    <x v="40"/>
    <s v="Herbes et aromates"/>
    <n v="1.21"/>
    <s v="9508_Epicerie salée_Sel, épices, aide culinaire_Herbes et aromates"/>
    <n v="400.51"/>
    <x v="0"/>
  </r>
  <r>
    <n v="9513"/>
    <n v="0"/>
    <n v="782"/>
    <n v="426"/>
    <x v="8"/>
    <x v="40"/>
    <s v="Epices"/>
    <n v="1.76"/>
    <s v="9513_Epicerie salée_Sel, épices, aide culinaire_Epices"/>
    <n v="749.76"/>
    <x v="0"/>
  </r>
  <r>
    <n v="9514"/>
    <n v="0"/>
    <n v="864"/>
    <n v="799"/>
    <x v="8"/>
    <x v="40"/>
    <s v="Epices"/>
    <n v="3.25"/>
    <s v="9514_Epicerie salée_Sel, épices, aide culinaire_Epices"/>
    <n v="2596.75"/>
    <x v="0"/>
  </r>
  <r>
    <n v="9516"/>
    <n v="1"/>
    <n v="676"/>
    <n v="395"/>
    <x v="8"/>
    <x v="40"/>
    <s v="Epices"/>
    <n v="1.81"/>
    <s v="9516_Epicerie salée_Sel, épices, aide culinaire_Epices"/>
    <n v="714.95"/>
    <x v="0"/>
  </r>
  <r>
    <n v="9519"/>
    <n v="0"/>
    <n v="247"/>
    <n v="169"/>
    <x v="4"/>
    <x v="4"/>
    <s v="Lessives écologiques"/>
    <n v="9.02"/>
    <s v="9519_Maison_Entretien_Lessives écologiques"/>
    <n v="1524.3799999999999"/>
    <x v="0"/>
  </r>
  <r>
    <n v="9521"/>
    <n v="1"/>
    <n v="193"/>
    <n v="147"/>
    <x v="8"/>
    <x v="40"/>
    <s v="Epices"/>
    <n v="3.25"/>
    <s v="9521_Epicerie salée_Sel, épices, aide culinaire_Epices"/>
    <n v="477.75"/>
    <x v="0"/>
  </r>
  <r>
    <n v="9522"/>
    <n v="1"/>
    <n v="46"/>
    <n v="25"/>
    <x v="8"/>
    <x v="40"/>
    <s v="Epices"/>
    <n v="2.92"/>
    <s v="9522_Epicerie salée_Sel, épices, aide culinaire_Epices"/>
    <n v="73"/>
    <x v="0"/>
  </r>
  <r>
    <n v="9526"/>
    <n v="0"/>
    <n v="36"/>
    <n v="25"/>
    <x v="4"/>
    <x v="4"/>
    <s v="Lessives écologiques"/>
    <n v="10.24"/>
    <s v="9526_Maison_Entretien_Lessives écologiques"/>
    <n v="256"/>
    <x v="0"/>
  </r>
  <r>
    <n v="9543"/>
    <n v="0"/>
    <n v="935"/>
    <n v="49"/>
    <x v="8"/>
    <x v="40"/>
    <s v="Herbes et aromates"/>
    <n v="1.58"/>
    <s v="9543_Epicerie salée_Sel, épices, aide culinaire_Herbes et aromates"/>
    <n v="77.42"/>
    <x v="0"/>
  </r>
  <r>
    <n v="9544"/>
    <n v="1"/>
    <n v="375"/>
    <n v="267"/>
    <x v="8"/>
    <x v="40"/>
    <s v="Herbes et aromates"/>
    <n v="1.27"/>
    <s v="9544_Epicerie salée_Sel, épices, aide culinaire_Herbes et aromates"/>
    <n v="339.09000000000003"/>
    <x v="0"/>
  </r>
  <r>
    <n v="9546"/>
    <n v="0"/>
    <n v="700"/>
    <n v="650"/>
    <x v="8"/>
    <x v="40"/>
    <s v="Herbes et aromates"/>
    <n v="1.75"/>
    <s v="9546_Epicerie salée_Sel, épices, aide culinaire_Herbes et aromates"/>
    <n v="1137.5"/>
    <x v="0"/>
  </r>
  <r>
    <n v="9547"/>
    <n v="0"/>
    <n v="499"/>
    <n v="112"/>
    <x v="8"/>
    <x v="40"/>
    <s v="Epices"/>
    <n v="2.15"/>
    <s v="9547_Epicerie salée_Sel, épices, aide culinaire_Epices"/>
    <n v="240.79999999999998"/>
    <x v="0"/>
  </r>
  <r>
    <n v="9551"/>
    <n v="1"/>
    <n v="343"/>
    <n v="242"/>
    <x v="8"/>
    <x v="40"/>
    <s v="Epices"/>
    <n v="1.71"/>
    <s v="9551_Epicerie salée_Sel, épices, aide culinaire_Epices"/>
    <n v="413.82"/>
    <x v="0"/>
  </r>
  <r>
    <n v="9554"/>
    <n v="1"/>
    <n v="174"/>
    <n v="93"/>
    <x v="8"/>
    <x v="40"/>
    <s v="Epices"/>
    <n v="3.07"/>
    <s v="9554_Epicerie salée_Sel, épices, aide culinaire_Epices"/>
    <n v="285.51"/>
    <x v="0"/>
  </r>
  <r>
    <n v="9560"/>
    <n v="1"/>
    <n v="718"/>
    <n v="88"/>
    <x v="8"/>
    <x v="40"/>
    <s v="Poivre"/>
    <n v="2.2999999999999998"/>
    <s v="9560_Epicerie salée_Sel, épices, aide culinaire_Poivre"/>
    <n v="202.39999999999998"/>
    <x v="0"/>
  </r>
  <r>
    <n v="9561"/>
    <n v="1"/>
    <n v="672"/>
    <n v="178"/>
    <x v="8"/>
    <x v="40"/>
    <s v="Poivre"/>
    <n v="6.8"/>
    <s v="9561_Epicerie salée_Sel, épices, aide culinaire_Poivre"/>
    <n v="1210.3999999999999"/>
    <x v="0"/>
  </r>
  <r>
    <n v="9562"/>
    <n v="1"/>
    <n v="979"/>
    <n v="797"/>
    <x v="8"/>
    <x v="40"/>
    <s v="Poivre"/>
    <n v="7.12"/>
    <s v="9562_Epicerie salée_Sel, épices, aide culinaire_Poivre"/>
    <n v="5674.64"/>
    <x v="0"/>
  </r>
  <r>
    <n v="9567"/>
    <n v="1"/>
    <n v="897"/>
    <n v="37"/>
    <x v="8"/>
    <x v="40"/>
    <s v="Herbes et aromates"/>
    <n v="1.2"/>
    <s v="9567_Epicerie salée_Sel, épices, aide culinaire_Herbes et aromates"/>
    <n v="44.4"/>
    <x v="0"/>
  </r>
  <r>
    <n v="9591"/>
    <n v="0"/>
    <n v="639"/>
    <n v="506"/>
    <x v="8"/>
    <x v="40"/>
    <s v="Epices"/>
    <n v="1.49"/>
    <s v="9591_Epicerie salée_Sel, épices, aide culinaire_Epices"/>
    <n v="753.93999999999994"/>
    <x v="0"/>
  </r>
  <r>
    <n v="9593"/>
    <n v="0"/>
    <n v="346"/>
    <n v="236"/>
    <x v="8"/>
    <x v="40"/>
    <s v="Epices"/>
    <n v="2.16"/>
    <s v="9593_Epicerie salée_Sel, épices, aide culinaire_Epices"/>
    <n v="509.76000000000005"/>
    <x v="0"/>
  </r>
  <r>
    <n v="9599"/>
    <n v="1"/>
    <n v="869"/>
    <n v="97"/>
    <x v="8"/>
    <x v="40"/>
    <s v="Epices"/>
    <n v="2.5"/>
    <s v="9599_Epicerie salée_Sel, épices, aide culinaire_Epices"/>
    <n v="242.5"/>
    <x v="0"/>
  </r>
  <r>
    <n v="9601"/>
    <n v="0"/>
    <n v="789"/>
    <n v="572"/>
    <x v="8"/>
    <x v="40"/>
    <s v="Epices"/>
    <n v="2.16"/>
    <s v="9601_Epicerie salée_Sel, épices, aide culinaire_Epices"/>
    <n v="1235.52"/>
    <x v="0"/>
  </r>
  <r>
    <n v="9606"/>
    <n v="0"/>
    <n v="189"/>
    <n v="62"/>
    <x v="8"/>
    <x v="40"/>
    <s v="Herbes et aromates"/>
    <n v="2.44"/>
    <s v="9606_Epicerie salée_Sel, épices, aide culinaire_Herbes et aromates"/>
    <n v="151.28"/>
    <x v="0"/>
  </r>
  <r>
    <n v="9616"/>
    <n v="1"/>
    <n v="268"/>
    <n v="185"/>
    <x v="3"/>
    <x v="41"/>
    <s v="Arôme"/>
    <n v="1.83"/>
    <s v="9616_Epicerie sucrée_Aide à la pâtisserie_Arôme"/>
    <n v="338.55"/>
    <x v="0"/>
  </r>
  <r>
    <n v="9635"/>
    <n v="1"/>
    <n v="448"/>
    <n v="128"/>
    <x v="6"/>
    <x v="22"/>
    <s v="Petits pots légumes +4 mois"/>
    <n v="1.46"/>
    <s v="9635_Alimentation Bébé_Petits pots légumes bébé_Petits pots légumes +4 mois"/>
    <n v="186.88"/>
    <x v="0"/>
  </r>
  <r>
    <n v="9639"/>
    <n v="0"/>
    <n v="928"/>
    <n v="495"/>
    <x v="6"/>
    <x v="22"/>
    <s v="Petits pots légumes +4 mois"/>
    <n v="1.46"/>
    <s v="9639_Alimentation Bébé_Petits pots légumes bébé_Petits pots légumes +4 mois"/>
    <n v="722.69999999999993"/>
    <x v="0"/>
  </r>
  <r>
    <n v="9643"/>
    <n v="1"/>
    <n v="646"/>
    <n v="14"/>
    <x v="6"/>
    <x v="22"/>
    <s v="Petits pots légumes +4 mois"/>
    <n v="1.46"/>
    <s v="9643_Alimentation Bébé_Petits pots légumes bébé_Petits pots légumes +4 mois"/>
    <n v="20.439999999999998"/>
    <x v="0"/>
  </r>
  <r>
    <n v="9644"/>
    <n v="1"/>
    <n v="901"/>
    <n v="107"/>
    <x v="6"/>
    <x v="22"/>
    <s v="Petits pots légumes +4 mois"/>
    <n v="1.46"/>
    <s v="9644_Alimentation Bébé_Petits pots légumes bébé_Petits pots légumes +4 mois"/>
    <n v="156.22"/>
    <x v="0"/>
  </r>
  <r>
    <n v="9646"/>
    <n v="0"/>
    <n v="954"/>
    <n v="704"/>
    <x v="6"/>
    <x v="22"/>
    <s v="Petits pots légumes +4 mois"/>
    <n v="1.46"/>
    <s v="9646_Alimentation Bébé_Petits pots légumes bébé_Petits pots légumes +4 mois"/>
    <n v="1027.8399999999999"/>
    <x v="0"/>
  </r>
  <r>
    <n v="9647"/>
    <n v="0"/>
    <n v="185"/>
    <n v="22"/>
    <x v="6"/>
    <x v="23"/>
    <s v="Petits pots soir 8-12 mois"/>
    <n v="2.1"/>
    <s v="9647_Alimentation Bébé_Petits pots bébé du soir_Petits pots soir 8-12 mois"/>
    <n v="46.2"/>
    <x v="0"/>
  </r>
  <r>
    <n v="9648"/>
    <n v="0"/>
    <n v="951"/>
    <n v="187"/>
    <x v="6"/>
    <x v="23"/>
    <s v="Petits pots soir 8-12 mois"/>
    <n v="2.1"/>
    <s v="9648_Alimentation Bébé_Petits pots bébé du soir_Petits pots soir 8-12 mois"/>
    <n v="392.7"/>
    <x v="0"/>
  </r>
  <r>
    <n v="9649"/>
    <n v="1"/>
    <n v="739"/>
    <n v="114"/>
    <x v="6"/>
    <x v="24"/>
    <s v="Petits pots midi 8-12 mois"/>
    <n v="2.62"/>
    <s v="9649_Alimentation Bébé_Petits pots bébé du midi_Petits pots midi 8-12 mois"/>
    <n v="298.68"/>
    <x v="0"/>
  </r>
  <r>
    <n v="9650"/>
    <n v="1"/>
    <n v="450"/>
    <n v="311"/>
    <x v="6"/>
    <x v="24"/>
    <s v="Petits pots midi 8-12 mois"/>
    <n v="2.2999999999999998"/>
    <s v="9650_Alimentation Bébé_Petits pots bébé du midi_Petits pots midi 8-12 mois"/>
    <n v="715.3"/>
    <x v="0"/>
  </r>
  <r>
    <n v="9651"/>
    <n v="0"/>
    <n v="328"/>
    <n v="224"/>
    <x v="6"/>
    <x v="24"/>
    <s v="Petits pots midi 8-12 mois"/>
    <n v="2.2999999999999998"/>
    <s v="9651_Alimentation Bébé_Petits pots bébé du midi_Petits pots midi 8-12 mois"/>
    <n v="515.19999999999993"/>
    <x v="0"/>
  </r>
  <r>
    <n v="9652"/>
    <n v="0"/>
    <n v="612"/>
    <n v="553"/>
    <x v="6"/>
    <x v="24"/>
    <s v="Petits pots midi 8-12 mois"/>
    <n v="2.2999999999999998"/>
    <s v="9652_Alimentation Bébé_Petits pots bébé du midi_Petits pots midi 8-12 mois"/>
    <n v="1271.8999999999999"/>
    <x v="0"/>
  </r>
  <r>
    <n v="9654"/>
    <n v="0"/>
    <n v="348"/>
    <n v="332"/>
    <x v="0"/>
    <x v="20"/>
    <s v="Peaux matures, anti-âge"/>
    <n v="11.24"/>
    <s v="9654_Beauté &amp; Hygiène_Soins du visage_Peaux matures, anti-âge"/>
    <n v="3731.6800000000003"/>
    <x v="0"/>
  </r>
  <r>
    <n v="9655"/>
    <n v="1"/>
    <n v="28"/>
    <n v="27"/>
    <x v="6"/>
    <x v="24"/>
    <s v="Petits pots midi 8-12 mois"/>
    <n v="2.2999999999999998"/>
    <s v="9655_Alimentation Bébé_Petits pots bébé du midi_Petits pots midi 8-12 mois"/>
    <n v="62.099999999999994"/>
    <x v="0"/>
  </r>
  <r>
    <n v="9656"/>
    <n v="1"/>
    <n v="508"/>
    <n v="390"/>
    <x v="6"/>
    <x v="23"/>
    <s v="Petits pots soir 4-6 mois"/>
    <n v="2.1"/>
    <s v="9656_Alimentation Bébé_Petits pots bébé du soir_Petits pots soir 4-6 mois"/>
    <n v="819"/>
    <x v="0"/>
  </r>
  <r>
    <n v="9657"/>
    <n v="1"/>
    <n v="617"/>
    <n v="303"/>
    <x v="6"/>
    <x v="23"/>
    <s v="Petits pots soir 4-6 mois"/>
    <n v="2.1"/>
    <s v="9657_Alimentation Bébé_Petits pots bébé du soir_Petits pots soir 4-6 mois"/>
    <n v="636.30000000000007"/>
    <x v="0"/>
  </r>
  <r>
    <n v="9660"/>
    <n v="0"/>
    <n v="757"/>
    <n v="633"/>
    <x v="6"/>
    <x v="23"/>
    <s v="Petits pots soir 4-6 mois"/>
    <n v="2.1"/>
    <s v="9660_Alimentation Bébé_Petits pots bébé du soir_Petits pots soir 4-6 mois"/>
    <n v="1329.3"/>
    <x v="0"/>
  </r>
  <r>
    <n v="9662"/>
    <n v="1"/>
    <n v="530"/>
    <n v="481"/>
    <x v="6"/>
    <x v="25"/>
    <s v="Petits pots de fruits 4-6 mois"/>
    <n v="1.46"/>
    <s v="9662_Alimentation Bébé_Petits pots fruits bébé_Petits pots de fruits 4-6 mois"/>
    <n v="702.26"/>
    <x v="0"/>
  </r>
  <r>
    <n v="9663"/>
    <n v="0"/>
    <n v="867"/>
    <n v="247"/>
    <x v="6"/>
    <x v="25"/>
    <s v="Petits pots de fruits 4-6 mois"/>
    <n v="1.51"/>
    <s v="9663_Alimentation Bébé_Petits pots fruits bébé_Petits pots de fruits 4-6 mois"/>
    <n v="372.97"/>
    <x v="0"/>
  </r>
  <r>
    <n v="9664"/>
    <n v="1"/>
    <n v="604"/>
    <n v="365"/>
    <x v="6"/>
    <x v="25"/>
    <s v="Petits pots de fruits 4-6 mois"/>
    <n v="1.46"/>
    <s v="9664_Alimentation Bébé_Petits pots fruits bébé_Petits pots de fruits 4-6 mois"/>
    <n v="532.9"/>
    <x v="0"/>
  </r>
  <r>
    <n v="9666"/>
    <n v="0"/>
    <n v="504"/>
    <n v="164"/>
    <x v="0"/>
    <x v="20"/>
    <s v="Démaquillants et nettoyants"/>
    <n v="3.79"/>
    <s v="9666_Beauté &amp; Hygiène_Soins du visage_Démaquillants et nettoyants"/>
    <n v="621.56000000000006"/>
    <x v="0"/>
  </r>
  <r>
    <n v="9667"/>
    <n v="0"/>
    <n v="429"/>
    <n v="69"/>
    <x v="0"/>
    <x v="20"/>
    <s v="Démaquillants et nettoyants"/>
    <n v="5.21"/>
    <s v="9667_Beauté &amp; Hygiène_Soins du visage_Démaquillants et nettoyants"/>
    <n v="359.49"/>
    <x v="0"/>
  </r>
  <r>
    <n v="9668"/>
    <n v="0"/>
    <n v="459"/>
    <n v="451"/>
    <x v="6"/>
    <x v="25"/>
    <s v="Petits pots de fruits 4-6 mois"/>
    <n v="1.46"/>
    <s v="9668_Alimentation Bébé_Petits pots fruits bébé_Petits pots de fruits 4-6 mois"/>
    <n v="658.46"/>
    <x v="0"/>
  </r>
  <r>
    <n v="9671"/>
    <n v="1"/>
    <n v="354"/>
    <n v="90"/>
    <x v="6"/>
    <x v="25"/>
    <s v="Petits pots de fruits 4-6 mois"/>
    <n v="1.62"/>
    <s v="9671_Alimentation Bébé_Petits pots fruits bébé_Petits pots de fruits 4-6 mois"/>
    <n v="145.80000000000001"/>
    <x v="0"/>
  </r>
  <r>
    <n v="9673"/>
    <n v="0"/>
    <n v="537"/>
    <n v="307"/>
    <x v="6"/>
    <x v="25"/>
    <s v="Petits pots de fruits 4-6 mois"/>
    <n v="1.51"/>
    <s v="9673_Alimentation Bébé_Petits pots fruits bébé_Petits pots de fruits 4-6 mois"/>
    <n v="463.57"/>
    <x v="0"/>
  </r>
  <r>
    <n v="9675"/>
    <n v="1"/>
    <n v="976"/>
    <n v="363"/>
    <x v="6"/>
    <x v="25"/>
    <s v="Petits pots de fruits 4-6 mois"/>
    <n v="1.51"/>
    <s v="9675_Alimentation Bébé_Petits pots fruits bébé_Petits pots de fruits 4-6 mois"/>
    <n v="548.13"/>
    <x v="0"/>
  </r>
  <r>
    <n v="9676"/>
    <n v="0"/>
    <n v="111"/>
    <n v="5"/>
    <x v="0"/>
    <x v="20"/>
    <s v="Soins des lèvres"/>
    <n v="1.64"/>
    <s v="9676_Beauté &amp; Hygiène_Soins du visage_Soins des lèvres"/>
    <n v="8.1999999999999993"/>
    <x v="0"/>
  </r>
  <r>
    <n v="9680"/>
    <n v="0"/>
    <n v="690"/>
    <n v="515"/>
    <x v="6"/>
    <x v="25"/>
    <s v="Petits pots de fruits 4-6 mois"/>
    <n v="1.46"/>
    <s v="9680_Alimentation Bébé_Petits pots fruits bébé_Petits pots de fruits 4-6 mois"/>
    <n v="751.9"/>
    <x v="0"/>
  </r>
  <r>
    <n v="9681"/>
    <n v="1"/>
    <n v="395"/>
    <n v="209"/>
    <x v="6"/>
    <x v="25"/>
    <s v="Petits pots de fruits 4-6 mois"/>
    <n v="1.46"/>
    <s v="9681_Alimentation Bébé_Petits pots fruits bébé_Petits pots de fruits 4-6 mois"/>
    <n v="305.14"/>
    <x v="0"/>
  </r>
  <r>
    <n v="9698"/>
    <n v="0"/>
    <n v="458"/>
    <n v="239"/>
    <x v="0"/>
    <x v="20"/>
    <s v="Démaquillants et nettoyants"/>
    <n v="3.54"/>
    <s v="9698_Beauté &amp; Hygiène_Soins du visage_Démaquillants et nettoyants"/>
    <n v="846.06000000000006"/>
    <x v="0"/>
  </r>
  <r>
    <n v="9699"/>
    <n v="1"/>
    <n v="849"/>
    <n v="290"/>
    <x v="0"/>
    <x v="20"/>
    <s v="Démaquillants et nettoyants"/>
    <n v="2.85"/>
    <s v="9699_Beauté &amp; Hygiène_Soins du visage_Démaquillants et nettoyants"/>
    <n v="826.5"/>
    <x v="0"/>
  </r>
  <r>
    <n v="9701"/>
    <n v="1"/>
    <n v="559"/>
    <n v="542"/>
    <x v="0"/>
    <x v="20"/>
    <s v="Peaux mixtes à grasses"/>
    <n v="3.52"/>
    <s v="9701_Beauté &amp; Hygiène_Soins du visage_Peaux mixtes à grasses"/>
    <n v="1907.84"/>
    <x v="0"/>
  </r>
  <r>
    <n v="9702"/>
    <n v="0"/>
    <n v="378"/>
    <n v="88"/>
    <x v="0"/>
    <x v="20"/>
    <s v="Peaux mixtes à grasses"/>
    <n v="3.17"/>
    <s v="9702_Beauté &amp; Hygiène_Soins du visage_Peaux mixtes à grasses"/>
    <n v="278.95999999999998"/>
    <x v="0"/>
  </r>
  <r>
    <n v="9703"/>
    <n v="1"/>
    <n v="899"/>
    <n v="424"/>
    <x v="0"/>
    <x v="8"/>
    <s v="Laits pour le corps"/>
    <n v="6.4"/>
    <s v="9703_Beauté &amp; Hygiène_Soins du corps_Laits pour le corps"/>
    <n v="2713.6000000000004"/>
    <x v="0"/>
  </r>
  <r>
    <n v="9704"/>
    <n v="0"/>
    <n v="760"/>
    <n v="596"/>
    <x v="0"/>
    <x v="8"/>
    <s v="Laits pour le corps"/>
    <n v="6.4"/>
    <s v="9704_Beauté &amp; Hygiène_Soins du corps_Laits pour le corps"/>
    <n v="3814.4"/>
    <x v="0"/>
  </r>
  <r>
    <n v="9705"/>
    <n v="0"/>
    <n v="553"/>
    <n v="28"/>
    <x v="0"/>
    <x v="8"/>
    <s v="Laits pour le corps"/>
    <n v="6.4"/>
    <s v="9705_Beauté &amp; Hygiène_Soins du corps_Laits pour le corps"/>
    <n v="179.20000000000002"/>
    <x v="0"/>
  </r>
  <r>
    <n v="9706"/>
    <n v="1"/>
    <n v="311"/>
    <n v="38"/>
    <x v="0"/>
    <x v="8"/>
    <s v="Laits pour le corps"/>
    <n v="6.4"/>
    <s v="9706_Beauté &amp; Hygiène_Soins du corps_Laits pour le corps"/>
    <n v="243.20000000000002"/>
    <x v="0"/>
  </r>
  <r>
    <n v="9716"/>
    <n v="0"/>
    <n v="263"/>
    <n v="215"/>
    <x v="0"/>
    <x v="0"/>
    <s v="Gel intime"/>
    <n v="4.9000000000000004"/>
    <s v="9716_Beauté &amp; Hygiène_Hygiène_Gel intime"/>
    <n v="1053.5"/>
    <x v="0"/>
  </r>
  <r>
    <n v="9722"/>
    <n v="1"/>
    <n v="819"/>
    <n v="654"/>
    <x v="0"/>
    <x v="5"/>
    <s v="Shampoing par type de cheveux"/>
    <n v="3.56"/>
    <s v="9722_Beauté &amp; Hygiène_Soins des cheveux_Shampoing par type de cheveux"/>
    <n v="2328.2400000000002"/>
    <x v="0"/>
  </r>
  <r>
    <n v="9727"/>
    <n v="1"/>
    <n v="798"/>
    <n v="743"/>
    <x v="0"/>
    <x v="21"/>
    <s v="Gel douche"/>
    <n v="4.49"/>
    <s v="9727_Beauté &amp; Hygiène_Douche et Bain_Gel douche"/>
    <n v="3336.07"/>
    <x v="0"/>
  </r>
  <r>
    <n v="9731"/>
    <n v="0"/>
    <n v="630"/>
    <n v="591"/>
    <x v="0"/>
    <x v="5"/>
    <s v="Shampoing volume et brillance"/>
    <n v="7.13"/>
    <s v="9731_Beauté &amp; Hygiène_Soins des cheveux_Shampoing volume et brillance"/>
    <n v="4213.83"/>
    <x v="0"/>
  </r>
  <r>
    <n v="9734"/>
    <n v="0"/>
    <n v="977"/>
    <n v="951"/>
    <x v="0"/>
    <x v="21"/>
    <s v="Savon"/>
    <n v="2"/>
    <s v="9734_Beauté &amp; Hygiène_Douche et Bain_Savon"/>
    <n v="1902"/>
    <x v="0"/>
  </r>
  <r>
    <n v="9735"/>
    <n v="0"/>
    <n v="823"/>
    <n v="417"/>
    <x v="0"/>
    <x v="0"/>
    <s v="Soins dentaires"/>
    <n v="2.67"/>
    <s v="9735_Beauté &amp; Hygiène_Hygiène_Soins dentaires"/>
    <n v="1113.3899999999999"/>
    <x v="0"/>
  </r>
  <r>
    <n v="9737"/>
    <n v="0"/>
    <n v="852"/>
    <n v="722"/>
    <x v="0"/>
    <x v="0"/>
    <s v="Soins dentaires"/>
    <n v="2.67"/>
    <s v="9737_Beauté &amp; Hygiène_Hygiène_Soins dentaires"/>
    <n v="1927.74"/>
    <x v="0"/>
  </r>
  <r>
    <n v="9741"/>
    <n v="1"/>
    <n v="818"/>
    <n v="503"/>
    <x v="0"/>
    <x v="58"/>
    <s v="Argile prête à l'emploi"/>
    <n v="3.4"/>
    <s v="9741_Beauté &amp; Hygiène_Soins à l'Argile_Argile prête à l'emploi"/>
    <n v="1710.2"/>
    <x v="0"/>
  </r>
  <r>
    <n v="9759"/>
    <n v="0"/>
    <n v="733"/>
    <n v="115"/>
    <x v="3"/>
    <x v="36"/>
    <s v="Édulcorant naturel"/>
    <n v="2.2999999999999998"/>
    <s v="9759_Epicerie sucrée_Sucre et édulcorant_Édulcorant naturel"/>
    <n v="264.5"/>
    <x v="0"/>
  </r>
  <r>
    <n v="9786"/>
    <n v="0"/>
    <n v="656"/>
    <n v="637"/>
    <x v="4"/>
    <x v="6"/>
    <s v="Cuillères, spatules, fouets"/>
    <n v="5.04"/>
    <s v="9786_Maison_Ustensiles de cuisine_Cuillères, spatules, fouets"/>
    <n v="3210.48"/>
    <x v="0"/>
  </r>
  <r>
    <n v="9819"/>
    <n v="1"/>
    <n v="17"/>
    <n v="8"/>
    <x v="4"/>
    <x v="6"/>
    <s v="Essoreuses et passoires"/>
    <n v="34.83"/>
    <s v="9819_Maison_Ustensiles de cuisine_Essoreuses et passoires"/>
    <n v="278.64"/>
    <x v="0"/>
  </r>
  <r>
    <n v="10048"/>
    <n v="0"/>
    <n v="352"/>
    <n v="69"/>
    <x v="0"/>
    <x v="0"/>
    <s v="Soins dentaires"/>
    <n v="3.25"/>
    <s v="10048_Beauté &amp; Hygiène_Hygiène_Soins dentaires"/>
    <n v="224.25"/>
    <x v="0"/>
  </r>
  <r>
    <n v="10051"/>
    <n v="0"/>
    <n v="482"/>
    <n v="325"/>
    <x v="0"/>
    <x v="0"/>
    <s v="Soins dentaires"/>
    <n v="3.25"/>
    <s v="10051_Beauté &amp; Hygiène_Hygiène_Soins dentaires"/>
    <n v="1056.25"/>
    <x v="0"/>
  </r>
  <r>
    <n v="10054"/>
    <n v="0"/>
    <n v="568"/>
    <n v="416"/>
    <x v="0"/>
    <x v="58"/>
    <s v="Argile en Vrac"/>
    <n v="4.45"/>
    <s v="10054_Beauté &amp; Hygiène_Soins à l'Argile_Argile en Vrac"/>
    <n v="1851.2"/>
    <x v="0"/>
  </r>
  <r>
    <n v="10061"/>
    <n v="0"/>
    <n v="741"/>
    <n v="146"/>
    <x v="0"/>
    <x v="58"/>
    <s v="Argile prête à l'emploi"/>
    <n v="4.51"/>
    <s v="10061_Beauté &amp; Hygiène_Soins à l'Argile_Argile prête à l'emploi"/>
    <n v="658.45999999999992"/>
    <x v="0"/>
  </r>
  <r>
    <n v="10068"/>
    <n v="0"/>
    <n v="495"/>
    <n v="187"/>
    <x v="0"/>
    <x v="58"/>
    <s v="Argile en Vrac"/>
    <n v="2.39"/>
    <s v="10068_Beauté &amp; Hygiène_Soins à l'Argile_Argile en Vrac"/>
    <n v="446.93"/>
    <x v="0"/>
  </r>
  <r>
    <n v="10070"/>
    <n v="0"/>
    <n v="719"/>
    <n v="82"/>
    <x v="0"/>
    <x v="58"/>
    <s v="Argile en Vrac"/>
    <n v="2.65"/>
    <s v="10070_Beauté &amp; Hygiène_Soins à l'Argile_Argile en Vrac"/>
    <n v="217.29999999999998"/>
    <x v="0"/>
  </r>
  <r>
    <n v="10075"/>
    <n v="0"/>
    <n v="120"/>
    <n v="27"/>
    <x v="0"/>
    <x v="20"/>
    <s v="Peaux mixtes à grasses"/>
    <n v="2.13"/>
    <s v="10075_Beauté &amp; Hygiène_Soins du visage_Peaux mixtes à grasses"/>
    <n v="57.51"/>
    <x v="0"/>
  </r>
  <r>
    <n v="10076"/>
    <n v="1"/>
    <n v="218"/>
    <n v="195"/>
    <x v="0"/>
    <x v="20"/>
    <s v="Peaux mixtes à grasses"/>
    <n v="2.13"/>
    <s v="10076_Beauté &amp; Hygiène_Soins du visage_Peaux mixtes à grasses"/>
    <n v="415.34999999999997"/>
    <x v="0"/>
  </r>
  <r>
    <n v="10078"/>
    <n v="0"/>
    <n v="204"/>
    <n v="64"/>
    <x v="0"/>
    <x v="20"/>
    <s v="Peaux mixtes à grasses"/>
    <n v="2.13"/>
    <s v="10078_Beauté &amp; Hygiène_Soins du visage_Peaux mixtes à grasses"/>
    <n v="136.32"/>
    <x v="0"/>
  </r>
  <r>
    <n v="10079"/>
    <n v="1"/>
    <n v="897"/>
    <n v="429"/>
    <x v="0"/>
    <x v="20"/>
    <s v="Peaux mixtes à grasses"/>
    <n v="2.13"/>
    <s v="10079_Beauté &amp; Hygiène_Soins du visage_Peaux mixtes à grasses"/>
    <n v="913.77"/>
    <x v="0"/>
  </r>
  <r>
    <n v="10081"/>
    <n v="0"/>
    <n v="682"/>
    <n v="530"/>
    <x v="0"/>
    <x v="20"/>
    <s v="Peaux mixtes à grasses"/>
    <n v="2.13"/>
    <s v="10081_Beauté &amp; Hygiène_Soins du visage_Peaux mixtes à grasses"/>
    <n v="1128.8999999999999"/>
    <x v="0"/>
  </r>
  <r>
    <n v="10144"/>
    <n v="1"/>
    <n v="886"/>
    <n v="429"/>
    <x v="5"/>
    <x v="59"/>
    <s v="Charbon végétal"/>
    <n v="6.73"/>
    <s v="10144_Santé &amp; Bien-être_Digestion, transit, flore_Charbon végétal"/>
    <n v="2887.17"/>
    <x v="0"/>
  </r>
  <r>
    <n v="10145"/>
    <n v="1"/>
    <n v="147"/>
    <n v="11"/>
    <x v="5"/>
    <x v="59"/>
    <s v="Charbon végétal"/>
    <n v="5.49"/>
    <s v="10145_Santé &amp; Bien-être_Digestion, transit, flore_Charbon végétal"/>
    <n v="60.39"/>
    <x v="0"/>
  </r>
  <r>
    <n v="10243"/>
    <n v="0"/>
    <n v="248"/>
    <n v="69"/>
    <x v="1"/>
    <x v="42"/>
    <s v="Alimentation Chiens"/>
    <n v="1.44"/>
    <s v="10243_Extérieur_Animalerie Bio_Alimentation Chiens"/>
    <n v="99.36"/>
    <x v="0"/>
  </r>
  <r>
    <n v="10259"/>
    <n v="1"/>
    <n v="134"/>
    <n v="62"/>
    <x v="1"/>
    <x v="42"/>
    <s v="Alimentation Chiens"/>
    <n v="1.1299999999999999"/>
    <s v="10259_Extérieur_Animalerie Bio_Alimentation Chiens"/>
    <n v="70.059999999999988"/>
    <x v="0"/>
  </r>
  <r>
    <n v="10269"/>
    <n v="0"/>
    <n v="437"/>
    <n v="170"/>
    <x v="1"/>
    <x v="42"/>
    <s v="Alimentation Chats"/>
    <n v="1.45"/>
    <s v="10269_Extérieur_Animalerie Bio_Alimentation Chats"/>
    <n v="246.5"/>
    <x v="0"/>
  </r>
  <r>
    <n v="10270"/>
    <n v="1"/>
    <n v="708"/>
    <n v="543"/>
    <x v="1"/>
    <x v="42"/>
    <s v="Alimentation Chats"/>
    <n v="1.45"/>
    <s v="10270_Extérieur_Animalerie Bio_Alimentation Chats"/>
    <n v="787.35"/>
    <x v="0"/>
  </r>
  <r>
    <n v="10278"/>
    <n v="0"/>
    <n v="47"/>
    <n v="21"/>
    <x v="1"/>
    <x v="42"/>
    <s v="Alimentation Chats"/>
    <n v="0.61"/>
    <s v="10278_Extérieur_Animalerie Bio_Alimentation Chats"/>
    <n v="12.81"/>
    <x v="0"/>
  </r>
  <r>
    <n v="10283"/>
    <n v="1"/>
    <n v="829"/>
    <n v="121"/>
    <x v="1"/>
    <x v="42"/>
    <s v="Alimentation Chats"/>
    <n v="0.61"/>
    <s v="10283_Extérieur_Animalerie Bio_Alimentation Chats"/>
    <n v="73.81"/>
    <x v="0"/>
  </r>
  <r>
    <n v="10309"/>
    <n v="0"/>
    <n v="380"/>
    <n v="186"/>
    <x v="0"/>
    <x v="5"/>
    <s v="Brosse et peigne"/>
    <n v="2.33"/>
    <s v="10309_Beauté &amp; Hygiène_Soins des cheveux_Brosse et peigne"/>
    <n v="433.38"/>
    <x v="0"/>
  </r>
  <r>
    <n v="10332"/>
    <n v="0"/>
    <n v="963"/>
    <n v="945"/>
    <x v="0"/>
    <x v="21"/>
    <s v="Brosse et accessoire de bain"/>
    <n v="3.07"/>
    <s v="10332_Beauté &amp; Hygiène_Douche et Bain_Brosse et accessoire de bain"/>
    <n v="2901.1499999999996"/>
    <x v="0"/>
  </r>
  <r>
    <n v="10336"/>
    <n v="0"/>
    <n v="281"/>
    <n v="37"/>
    <x v="2"/>
    <x v="60"/>
    <s v="Accessoires Puériculture"/>
    <n v="4.9800000000000004"/>
    <s v="10336_Enfant_Hygiène Change et Soins_Accessoires Puériculture"/>
    <n v="184.26000000000002"/>
    <x v="0"/>
  </r>
  <r>
    <n v="10367"/>
    <n v="1"/>
    <n v="934"/>
    <n v="473"/>
    <x v="0"/>
    <x v="5"/>
    <s v="Brosse et peigne"/>
    <n v="4.09"/>
    <s v="10367_Beauté &amp; Hygiène_Soins des cheveux_Brosse et peigne"/>
    <n v="1934.57"/>
    <x v="0"/>
  </r>
  <r>
    <n v="10383"/>
    <n v="1"/>
    <n v="496"/>
    <n v="56"/>
    <x v="0"/>
    <x v="5"/>
    <s v="Brosse et peigne"/>
    <n v="7.25"/>
    <s v="10383_Beauté &amp; Hygiène_Soins des cheveux_Brosse et peigne"/>
    <n v="406"/>
    <x v="0"/>
  </r>
  <r>
    <n v="10384"/>
    <n v="0"/>
    <n v="38"/>
    <n v="12"/>
    <x v="0"/>
    <x v="5"/>
    <s v="Brosse et peigne"/>
    <n v="6.98"/>
    <s v="10384_Beauté &amp; Hygiène_Soins des cheveux_Brosse et peigne"/>
    <n v="83.76"/>
    <x v="0"/>
  </r>
  <r>
    <n v="10517"/>
    <n v="1"/>
    <n v="96"/>
    <n v="23"/>
    <x v="0"/>
    <x v="8"/>
    <s v="Baume et beurre de karité"/>
    <n v="4.24"/>
    <s v="10517_Beauté &amp; Hygiène_Soins du corps_Baume et beurre de karité"/>
    <n v="97.52000000000001"/>
    <x v="0"/>
  </r>
  <r>
    <n v="10522"/>
    <n v="1"/>
    <n v="617"/>
    <n v="181"/>
    <x v="3"/>
    <x v="39"/>
    <s v="Fruit sec à coque"/>
    <n v="4.04"/>
    <s v="10522_Epicerie sucrée_Fruits secs_Fruit sec à coque"/>
    <n v="731.24"/>
    <x v="0"/>
  </r>
  <r>
    <n v="10523"/>
    <n v="1"/>
    <n v="902"/>
    <n v="455"/>
    <x v="3"/>
    <x v="39"/>
    <s v="Fruit sec à coque"/>
    <n v="4.62"/>
    <s v="10523_Epicerie sucrée_Fruits secs_Fruit sec à coque"/>
    <n v="2102.1"/>
    <x v="0"/>
  </r>
  <r>
    <n v="10524"/>
    <n v="0"/>
    <n v="52"/>
    <n v="1"/>
    <x v="3"/>
    <x v="39"/>
    <s v="Fruit séché"/>
    <n v="4.71"/>
    <s v="10524_Epicerie sucrée_Fruits secs_Fruit séché"/>
    <n v="4.71"/>
    <x v="0"/>
  </r>
  <r>
    <n v="10525"/>
    <n v="0"/>
    <n v="572"/>
    <n v="104"/>
    <x v="3"/>
    <x v="39"/>
    <s v="Fruit séché"/>
    <n v="2.44"/>
    <s v="10525_Epicerie sucrée_Fruits secs_Fruit séché"/>
    <n v="253.76"/>
    <x v="0"/>
  </r>
  <r>
    <n v="10529"/>
    <n v="0"/>
    <n v="15"/>
    <n v="1"/>
    <x v="3"/>
    <x v="39"/>
    <s v="Fruit sec à coque"/>
    <n v="1.35"/>
    <s v="10529_Epicerie sucrée_Fruits secs_Fruit sec à coque"/>
    <n v="1.35"/>
    <x v="0"/>
  </r>
  <r>
    <n v="10531"/>
    <n v="1"/>
    <n v="926"/>
    <n v="44"/>
    <x v="3"/>
    <x v="39"/>
    <s v="Fruit séché"/>
    <n v="1.8"/>
    <s v="10531_Epicerie sucrée_Fruits secs_Fruit séché"/>
    <n v="79.2"/>
    <x v="0"/>
  </r>
  <r>
    <n v="10535"/>
    <n v="0"/>
    <n v="796"/>
    <n v="118"/>
    <x v="3"/>
    <x v="39"/>
    <s v="Fruit séché"/>
    <n v="2.44"/>
    <s v="10535_Epicerie sucrée_Fruits secs_Fruit séché"/>
    <n v="287.92"/>
    <x v="0"/>
  </r>
  <r>
    <n v="10537"/>
    <n v="1"/>
    <n v="588"/>
    <n v="359"/>
    <x v="3"/>
    <x v="39"/>
    <s v="Fruit sec à coque"/>
    <n v="3.58"/>
    <s v="10537_Epicerie sucrée_Fruits secs_Fruit sec à coque"/>
    <n v="1285.22"/>
    <x v="0"/>
  </r>
  <r>
    <n v="10538"/>
    <n v="1"/>
    <n v="189"/>
    <n v="168"/>
    <x v="3"/>
    <x v="39"/>
    <s v="Fruit sec à coque"/>
    <n v="2.36"/>
    <s v="10538_Epicerie sucrée_Fruits secs_Fruit sec à coque"/>
    <n v="396.47999999999996"/>
    <x v="0"/>
  </r>
  <r>
    <n v="10540"/>
    <n v="1"/>
    <n v="184"/>
    <n v="27"/>
    <x v="3"/>
    <x v="39"/>
    <s v="Fruit sec à coque"/>
    <n v="4.12"/>
    <s v="10540_Epicerie sucrée_Fruits secs_Fruit sec à coque"/>
    <n v="111.24000000000001"/>
    <x v="0"/>
  </r>
  <r>
    <n v="10561"/>
    <n v="0"/>
    <n v="660"/>
    <n v="210"/>
    <x v="3"/>
    <x v="15"/>
    <s v="Pâte à tartiner sans lait"/>
    <n v="5.44"/>
    <s v="10561_Epicerie sucrée_Pâte à tartiner_Pâte à tartiner sans lait"/>
    <n v="1142.4000000000001"/>
    <x v="0"/>
  </r>
  <r>
    <n v="10565"/>
    <n v="0"/>
    <n v="531"/>
    <n v="500"/>
    <x v="3"/>
    <x v="61"/>
    <s v="Purée de noisette"/>
    <n v="7"/>
    <s v="10565_Epicerie sucrée_Purée de fruits secs_Purée de noisette"/>
    <n v="3500"/>
    <x v="0"/>
  </r>
  <r>
    <n v="10566"/>
    <n v="1"/>
    <n v="281"/>
    <n v="223"/>
    <x v="3"/>
    <x v="61"/>
    <s v="Purée de pistache"/>
    <n v="5.66"/>
    <s v="10566_Epicerie sucrée_Purée de fruits secs_Purée de pistache"/>
    <n v="1262.18"/>
    <x v="0"/>
  </r>
  <r>
    <n v="10569"/>
    <n v="1"/>
    <n v="294"/>
    <n v="182"/>
    <x v="3"/>
    <x v="61"/>
    <s v="Purée d'amande"/>
    <n v="6.07"/>
    <s v="10569_Epicerie sucrée_Purée de fruits secs_Purée d'amande"/>
    <n v="1104.74"/>
    <x v="0"/>
  </r>
  <r>
    <n v="10571"/>
    <n v="1"/>
    <n v="913"/>
    <n v="506"/>
    <x v="3"/>
    <x v="61"/>
    <s v="Purée d'amande"/>
    <n v="6.65"/>
    <s v="10571_Epicerie sucrée_Purée de fruits secs_Purée d'amande"/>
    <n v="3364.9"/>
    <x v="0"/>
  </r>
  <r>
    <n v="10572"/>
    <n v="1"/>
    <n v="498"/>
    <n v="109"/>
    <x v="3"/>
    <x v="61"/>
    <s v="Purée de cacahuète"/>
    <n v="2.71"/>
    <s v="10572_Epicerie sucrée_Purée de fruits secs_Purée de cacahuète"/>
    <n v="295.39"/>
    <x v="0"/>
  </r>
  <r>
    <n v="10573"/>
    <n v="1"/>
    <n v="907"/>
    <n v="479"/>
    <x v="3"/>
    <x v="61"/>
    <s v="Purée de sésame"/>
    <n v="2.96"/>
    <s v="10573_Epicerie sucrée_Purée de fruits secs_Purée de sésame"/>
    <n v="1417.84"/>
    <x v="0"/>
  </r>
  <r>
    <n v="10577"/>
    <n v="1"/>
    <n v="214"/>
    <n v="31"/>
    <x v="3"/>
    <x v="61"/>
    <s v="Purée de noix de cajou"/>
    <n v="6.28"/>
    <s v="10577_Epicerie sucrée_Purée de fruits secs_Purée de noix de cajou"/>
    <n v="194.68"/>
    <x v="0"/>
  </r>
  <r>
    <n v="10644"/>
    <n v="1"/>
    <n v="274"/>
    <n v="51"/>
    <x v="0"/>
    <x v="8"/>
    <s v="Eau de toilette et Parfum"/>
    <n v="14"/>
    <s v="10644_Beauté &amp; Hygiène_Soins du corps_Eau de toilette et Parfum"/>
    <n v="714"/>
    <x v="0"/>
  </r>
  <r>
    <n v="10647"/>
    <n v="1"/>
    <n v="446"/>
    <n v="374"/>
    <x v="8"/>
    <x v="35"/>
    <s v="Biscuits apéritif bio"/>
    <n v="1.1000000000000001"/>
    <s v="10647_Epicerie salée_Apéritifs bio_Biscuits apéritif bio"/>
    <n v="411.40000000000003"/>
    <x v="0"/>
  </r>
  <r>
    <n v="10648"/>
    <n v="0"/>
    <n v="874"/>
    <n v="429"/>
    <x v="8"/>
    <x v="35"/>
    <s v="Biscuits apéritif bio"/>
    <n v="1.1000000000000001"/>
    <s v="10648_Epicerie salée_Apéritifs bio_Biscuits apéritif bio"/>
    <n v="471.90000000000003"/>
    <x v="0"/>
  </r>
  <r>
    <n v="10649"/>
    <n v="1"/>
    <n v="720"/>
    <n v="718"/>
    <x v="8"/>
    <x v="35"/>
    <s v="Biscuits apéritif bio"/>
    <n v="1.07"/>
    <s v="10649_Epicerie salée_Apéritifs bio_Biscuits apéritif bio"/>
    <n v="768.26"/>
    <x v="0"/>
  </r>
  <r>
    <n v="10651"/>
    <n v="1"/>
    <n v="366"/>
    <n v="225"/>
    <x v="8"/>
    <x v="35"/>
    <s v="Biscuits apéritif bio"/>
    <n v="1.1000000000000001"/>
    <s v="10651_Epicerie salée_Apéritifs bio_Biscuits apéritif bio"/>
    <n v="247.50000000000003"/>
    <x v="0"/>
  </r>
  <r>
    <n v="10654"/>
    <n v="1"/>
    <n v="935"/>
    <n v="315"/>
    <x v="8"/>
    <x v="35"/>
    <s v="Biscuits apéritif bio"/>
    <n v="1.1299999999999999"/>
    <s v="10654_Epicerie salée_Apéritifs bio_Biscuits apéritif bio"/>
    <n v="355.95"/>
    <x v="0"/>
  </r>
  <r>
    <n v="10655"/>
    <n v="1"/>
    <n v="533"/>
    <n v="196"/>
    <x v="8"/>
    <x v="35"/>
    <s v="Biscuits apéritif bio"/>
    <n v="2.06"/>
    <s v="10655_Epicerie salée_Apéritifs bio_Biscuits apéritif bio"/>
    <n v="403.76"/>
    <x v="0"/>
  </r>
  <r>
    <n v="10657"/>
    <n v="1"/>
    <n v="283"/>
    <n v="261"/>
    <x v="8"/>
    <x v="35"/>
    <s v="Biscuits apéritif bio"/>
    <n v="2.14"/>
    <s v="10657_Epicerie salée_Apéritifs bio_Biscuits apéritif bio"/>
    <n v="558.54000000000008"/>
    <x v="0"/>
  </r>
  <r>
    <n v="10663"/>
    <n v="0"/>
    <n v="752"/>
    <n v="241"/>
    <x v="0"/>
    <x v="20"/>
    <s v="Démaquillants et nettoyants"/>
    <n v="4.1399999999999997"/>
    <s v="10663_Beauté &amp; Hygiène_Soins du visage_Démaquillants et nettoyants"/>
    <n v="997.7399999999999"/>
    <x v="0"/>
  </r>
  <r>
    <n v="10673"/>
    <n v="0"/>
    <n v="340"/>
    <n v="11"/>
    <x v="0"/>
    <x v="21"/>
    <s v="Savon liquide"/>
    <n v="5.35"/>
    <s v="10673_Beauté &amp; Hygiène_Douche et Bain_Savon liquide"/>
    <n v="58.849999999999994"/>
    <x v="0"/>
  </r>
  <r>
    <n v="10674"/>
    <n v="1"/>
    <n v="271"/>
    <n v="251"/>
    <x v="0"/>
    <x v="21"/>
    <s v="Gel douche"/>
    <n v="6.36"/>
    <s v="10674_Beauté &amp; Hygiène_Douche et Bain_Gel douche"/>
    <n v="1596.3600000000001"/>
    <x v="0"/>
  </r>
  <r>
    <n v="10685"/>
    <n v="0"/>
    <n v="180"/>
    <n v="27"/>
    <x v="0"/>
    <x v="5"/>
    <s v="Shampoing par type de cheveux"/>
    <n v="6.15"/>
    <s v="10685_Beauté &amp; Hygiène_Soins des cheveux_Shampoing par type de cheveux"/>
    <n v="166.05"/>
    <x v="0"/>
  </r>
  <r>
    <n v="10688"/>
    <n v="1"/>
    <n v="635"/>
    <n v="431"/>
    <x v="0"/>
    <x v="5"/>
    <s v="Gel et crème coiffante"/>
    <n v="6.49"/>
    <s v="10688_Beauté &amp; Hygiène_Soins des cheveux_Gel et crème coiffante"/>
    <n v="2797.19"/>
    <x v="0"/>
  </r>
  <r>
    <n v="10689"/>
    <n v="0"/>
    <n v="490"/>
    <n v="227"/>
    <x v="0"/>
    <x v="5"/>
    <s v="Soins capillaires"/>
    <n v="5.0599999999999996"/>
    <s v="10689_Beauté &amp; Hygiène_Soins des cheveux_Soins capillaires"/>
    <n v="1148.6199999999999"/>
    <x v="0"/>
  </r>
  <r>
    <n v="10856"/>
    <n v="1"/>
    <n v="255"/>
    <n v="131"/>
    <x v="4"/>
    <x v="62"/>
    <s v="Filtres à eau pour robinet"/>
    <n v="26.54"/>
    <s v="10856_Maison_Carafes filtrantes et Fontaines_Filtres à eau pour robinet"/>
    <n v="3476.74"/>
    <x v="0"/>
  </r>
  <r>
    <n v="10859"/>
    <n v="1"/>
    <n v="980"/>
    <n v="151"/>
    <x v="4"/>
    <x v="63"/>
    <s v="Filtres de douche"/>
    <n v="42.51"/>
    <s v="10859_Maison_Salle de bains_Filtres de douche"/>
    <n v="6419.0099999999993"/>
    <x v="0"/>
  </r>
  <r>
    <n v="10933"/>
    <n v="0"/>
    <n v="635"/>
    <n v="144"/>
    <x v="1"/>
    <x v="64"/>
    <s v="Récupérateur d'eau"/>
    <n v="13.77"/>
    <s v="10933_Extérieur_Jardin_Récupérateur d'eau"/>
    <n v="1982.8799999999999"/>
    <x v="0"/>
  </r>
  <r>
    <n v="11000"/>
    <n v="0"/>
    <n v="44"/>
    <n v="5"/>
    <x v="0"/>
    <x v="5"/>
    <s v="Shampoing par type de cheveux"/>
    <n v="3.05"/>
    <s v="11000_Beauté &amp; Hygiène_Soins des cheveux_Shampoing par type de cheveux"/>
    <n v="15.25"/>
    <x v="0"/>
  </r>
  <r>
    <n v="11001"/>
    <n v="1"/>
    <n v="614"/>
    <n v="210"/>
    <x v="0"/>
    <x v="5"/>
    <s v="Shampoing par type de cheveux"/>
    <n v="2.99"/>
    <s v="11001_Beauté &amp; Hygiène_Soins des cheveux_Shampoing par type de cheveux"/>
    <n v="627.90000000000009"/>
    <x v="0"/>
  </r>
  <r>
    <n v="11002"/>
    <n v="0"/>
    <n v="738"/>
    <n v="460"/>
    <x v="0"/>
    <x v="5"/>
    <s v="Shampoing par type de cheveux"/>
    <n v="2.99"/>
    <s v="11002_Beauté &amp; Hygiène_Soins des cheveux_Shampoing par type de cheveux"/>
    <n v="1375.4"/>
    <x v="0"/>
  </r>
  <r>
    <n v="11003"/>
    <n v="0"/>
    <n v="633"/>
    <n v="186"/>
    <x v="0"/>
    <x v="5"/>
    <s v="Shampoing traitant"/>
    <n v="3.05"/>
    <s v="11003_Beauté &amp; Hygiène_Soins des cheveux_Shampoing traitant"/>
    <n v="567.29999999999995"/>
    <x v="0"/>
  </r>
  <r>
    <n v="11065"/>
    <n v="1"/>
    <n v="923"/>
    <n v="618"/>
    <x v="6"/>
    <x v="23"/>
    <s v="Assiettes soir bébé 12 mois"/>
    <n v="1.74"/>
    <s v="11065_Alimentation Bébé_Petits pots bébé du soir_Assiettes soir bébé 12 mois"/>
    <n v="1075.32"/>
    <x v="0"/>
  </r>
  <r>
    <n v="11068"/>
    <n v="0"/>
    <n v="423"/>
    <n v="208"/>
    <x v="6"/>
    <x v="24"/>
    <s v="Assiettes midi bébé 12 mois"/>
    <n v="1.63"/>
    <s v="11068_Alimentation Bébé_Petits pots bébé du midi_Assiettes midi bébé 12 mois"/>
    <n v="339.03999999999996"/>
    <x v="0"/>
  </r>
  <r>
    <n v="11069"/>
    <n v="1"/>
    <n v="47"/>
    <n v="17"/>
    <x v="6"/>
    <x v="24"/>
    <s v="Assiettes midi bébé 6-8 mois"/>
    <n v="1.74"/>
    <s v="11069_Alimentation Bébé_Petits pots bébé du midi_Assiettes midi bébé 6-8 mois"/>
    <n v="29.58"/>
    <x v="0"/>
  </r>
  <r>
    <n v="11071"/>
    <n v="0"/>
    <n v="61"/>
    <n v="38"/>
    <x v="6"/>
    <x v="24"/>
    <s v="Assiettes midi bébé 15-18 mois"/>
    <n v="1.75"/>
    <s v="11071_Alimentation Bébé_Petits pots bébé du midi_Assiettes midi bébé 15-18 mois"/>
    <n v="66.5"/>
    <x v="0"/>
  </r>
  <r>
    <n v="11085"/>
    <n v="0"/>
    <n v="843"/>
    <n v="203"/>
    <x v="4"/>
    <x v="4"/>
    <s v="Anti insectes"/>
    <n v="4.4000000000000004"/>
    <s v="11085_Maison_Entretien_Anti insectes"/>
    <n v="893.2"/>
    <x v="0"/>
  </r>
  <r>
    <n v="11122"/>
    <n v="1"/>
    <n v="339"/>
    <n v="70"/>
    <x v="1"/>
    <x v="42"/>
    <s v="Hygiène et soins Animaux"/>
    <n v="9.48"/>
    <s v="11122_Extérieur_Animalerie Bio_Hygiène et soins Animaux"/>
    <n v="663.6"/>
    <x v="0"/>
  </r>
  <r>
    <n v="11296"/>
    <n v="0"/>
    <n v="362"/>
    <n v="78"/>
    <x v="0"/>
    <x v="21"/>
    <s v="Savon"/>
    <n v="4.0599999999999996"/>
    <s v="11296_Beauté &amp; Hygiène_Douche et Bain_Savon"/>
    <n v="316.67999999999995"/>
    <x v="0"/>
  </r>
  <r>
    <n v="11401"/>
    <n v="1"/>
    <n v="407"/>
    <n v="324"/>
    <x v="5"/>
    <x v="59"/>
    <s v="Digestion, ballonnements"/>
    <n v="8.36"/>
    <s v="11401_Santé &amp; Bien-être_Digestion, transit, flore_Digestion, ballonnements"/>
    <n v="2708.64"/>
    <x v="0"/>
  </r>
  <r>
    <n v="11404"/>
    <n v="1"/>
    <n v="58"/>
    <n v="58"/>
    <x v="5"/>
    <x v="65"/>
    <s v="Gorge irritée"/>
    <n v="3.88"/>
    <s v="11404_Santé &amp; Bien-être_Nez - Gorge - Oreille_Gorge irritée"/>
    <n v="225.04"/>
    <x v="0"/>
  </r>
  <r>
    <n v="11408"/>
    <n v="0"/>
    <n v="717"/>
    <n v="249"/>
    <x v="5"/>
    <x v="65"/>
    <s v="Gorge irritée"/>
    <n v="5.83"/>
    <s v="11408_Santé &amp; Bien-être_Nez - Gorge - Oreille_Gorge irritée"/>
    <n v="1451.67"/>
    <x v="0"/>
  </r>
  <r>
    <n v="11410"/>
    <n v="1"/>
    <n v="504"/>
    <n v="434"/>
    <x v="3"/>
    <x v="66"/>
    <s v="Miels bio"/>
    <n v="5.26"/>
    <s v="11410_Epicerie sucrée_Miel et confiture_Miels bio"/>
    <n v="2282.8399999999997"/>
    <x v="0"/>
  </r>
  <r>
    <n v="11412"/>
    <n v="0"/>
    <n v="90"/>
    <n v="13"/>
    <x v="5"/>
    <x v="65"/>
    <s v="Respiration"/>
    <n v="4.4400000000000004"/>
    <s v="11412_Santé &amp; Bien-être_Nez - Gorge - Oreille_Respiration"/>
    <n v="57.720000000000006"/>
    <x v="0"/>
  </r>
  <r>
    <n v="11421"/>
    <n v="1"/>
    <n v="635"/>
    <n v="55"/>
    <x v="0"/>
    <x v="0"/>
    <s v="Soins dentaires"/>
    <n v="5.53"/>
    <s v="11421_Beauté &amp; Hygiène_Hygiène_Soins dentaires"/>
    <n v="304.15000000000003"/>
    <x v="0"/>
  </r>
  <r>
    <n v="11422"/>
    <n v="1"/>
    <n v="826"/>
    <n v="58"/>
    <x v="0"/>
    <x v="0"/>
    <s v="Gel intime"/>
    <n v="3.4"/>
    <s v="11422_Beauté &amp; Hygiène_Hygiène_Gel intime"/>
    <n v="197.2"/>
    <x v="0"/>
  </r>
  <r>
    <n v="11426"/>
    <n v="0"/>
    <n v="533"/>
    <n v="201"/>
    <x v="0"/>
    <x v="5"/>
    <s v="Shampoing douche 2 en 1"/>
    <n v="7.61"/>
    <s v="11426_Beauté &amp; Hygiène_Soins des cheveux_Shampoing douche 2 en 1"/>
    <n v="1529.6100000000001"/>
    <x v="0"/>
  </r>
  <r>
    <n v="11428"/>
    <n v="1"/>
    <n v="632"/>
    <n v="188"/>
    <x v="0"/>
    <x v="5"/>
    <s v="Shampoing traitant"/>
    <n v="7.61"/>
    <s v="11428_Beauté &amp; Hygiène_Soins des cheveux_Shampoing traitant"/>
    <n v="1430.68"/>
    <x v="0"/>
  </r>
  <r>
    <n v="11443"/>
    <n v="1"/>
    <n v="61"/>
    <n v="17"/>
    <x v="5"/>
    <x v="51"/>
    <s v="Pollen"/>
    <n v="9.58"/>
    <s v="11443_Santé &amp; Bien-être_Produits de la ruche_Pollen"/>
    <n v="162.86000000000001"/>
    <x v="0"/>
  </r>
  <r>
    <n v="11444"/>
    <n v="0"/>
    <n v="890"/>
    <n v="610"/>
    <x v="5"/>
    <x v="17"/>
    <s v="Refroidissement, défenses"/>
    <n v="7.06"/>
    <s v="11444_Santé &amp; Bien-être_Résistance et vitalité_Refroidissement, défenses"/>
    <n v="4306.5999999999995"/>
    <x v="0"/>
  </r>
  <r>
    <n v="11446"/>
    <n v="1"/>
    <n v="935"/>
    <n v="672"/>
    <x v="5"/>
    <x v="17"/>
    <s v="Refroidissement, défenses"/>
    <n v="7.06"/>
    <s v="11446_Santé &amp; Bien-être_Résistance et vitalité_Refroidissement, défenses"/>
    <n v="4744.32"/>
    <x v="0"/>
  </r>
  <r>
    <n v="11449"/>
    <n v="1"/>
    <n v="939"/>
    <n v="925"/>
    <x v="5"/>
    <x v="51"/>
    <s v="Gelée royale"/>
    <n v="10.28"/>
    <s v="11449_Santé &amp; Bien-être_Produits de la ruche_Gelée royale"/>
    <n v="9509"/>
    <x v="0"/>
  </r>
  <r>
    <n v="11452"/>
    <n v="1"/>
    <n v="313"/>
    <n v="137"/>
    <x v="5"/>
    <x v="65"/>
    <s v="Gorge irritée"/>
    <n v="5.48"/>
    <s v="11452_Santé &amp; Bien-être_Nez - Gorge - Oreille_Gorge irritée"/>
    <n v="750.7600000000001"/>
    <x v="0"/>
  </r>
  <r>
    <n v="11456"/>
    <n v="1"/>
    <n v="872"/>
    <n v="197"/>
    <x v="5"/>
    <x v="65"/>
    <s v="Gorge irritée"/>
    <n v="7.06"/>
    <s v="11456_Santé &amp; Bien-être_Nez - Gorge - Oreille_Gorge irritée"/>
    <n v="1390.82"/>
    <x v="0"/>
  </r>
  <r>
    <n v="11458"/>
    <n v="0"/>
    <n v="867"/>
    <n v="223"/>
    <x v="5"/>
    <x v="65"/>
    <s v="Gorge irritée"/>
    <n v="7.06"/>
    <s v="11458_Santé &amp; Bien-être_Nez - Gorge - Oreille_Gorge irritée"/>
    <n v="1574.3799999999999"/>
    <x v="0"/>
  </r>
  <r>
    <n v="6026"/>
    <n v="1"/>
    <n v="242"/>
    <n v="136"/>
    <x v="7"/>
    <x v="43"/>
    <s v=""/>
    <n v="3.49"/>
    <s v="6026_Boisson_Sirop_"/>
    <n v="474.64000000000004"/>
    <x v="0"/>
  </r>
  <r>
    <n v="11462"/>
    <n v="0"/>
    <n v="149"/>
    <n v="74"/>
    <x v="5"/>
    <x v="65"/>
    <s v="Respiration"/>
    <n v="2.92"/>
    <s v="11462_Santé &amp; Bien-être_Nez - Gorge - Oreille_Respiration"/>
    <n v="216.07999999999998"/>
    <x v="0"/>
  </r>
  <r>
    <n v="11489"/>
    <n v="0"/>
    <n v="397"/>
    <n v="193"/>
    <x v="4"/>
    <x v="4"/>
    <s v="Nettoyants multi-usages"/>
    <n v="1.74"/>
    <s v="11489_Maison_Entretien_Nettoyants multi-usages"/>
    <n v="335.82"/>
    <x v="0"/>
  </r>
  <r>
    <n v="11490"/>
    <n v="1"/>
    <n v="339"/>
    <n v="145"/>
    <x v="4"/>
    <x v="4"/>
    <s v="Nettoyants multi-usages"/>
    <n v="1.74"/>
    <s v="11490_Maison_Entretien_Nettoyants multi-usages"/>
    <n v="252.3"/>
    <x v="0"/>
  </r>
  <r>
    <n v="11630"/>
    <n v="1"/>
    <n v="481"/>
    <n v="221"/>
    <x v="4"/>
    <x v="67"/>
    <s v="Poêle"/>
    <n v="21.94"/>
    <s v="11630_Maison_Cuisson_Poêle"/>
    <n v="4848.7400000000007"/>
    <x v="0"/>
  </r>
  <r>
    <n v="11631"/>
    <n v="0"/>
    <n v="806"/>
    <n v="503"/>
    <x v="4"/>
    <x v="67"/>
    <s v="Poêle"/>
    <n v="28.71"/>
    <s v="11631_Maison_Cuisson_Poêle"/>
    <n v="14441.130000000001"/>
    <x v="0"/>
  </r>
  <r>
    <n v="11634"/>
    <n v="0"/>
    <n v="684"/>
    <n v="201"/>
    <x v="4"/>
    <x v="67"/>
    <s v="Casserole"/>
    <n v="6.37"/>
    <s v="11634_Maison_Cuisson_Casserole"/>
    <n v="1280.3700000000001"/>
    <x v="0"/>
  </r>
  <r>
    <n v="11635"/>
    <n v="0"/>
    <n v="320"/>
    <n v="198"/>
    <x v="4"/>
    <x v="67"/>
    <s v="Casserole"/>
    <n v="6.88"/>
    <s v="11635_Maison_Cuisson_Casserole"/>
    <n v="1362.24"/>
    <x v="0"/>
  </r>
  <r>
    <n v="11666"/>
    <n v="1"/>
    <n v="952"/>
    <n v="895"/>
    <x v="0"/>
    <x v="9"/>
    <s v="Change bébé"/>
    <n v="4.3099999999999996"/>
    <s v="11666_Beauté &amp; Hygiène_Hygiène Bébé, soin maternité_Change bébé"/>
    <n v="3857.45"/>
    <x v="0"/>
  </r>
  <r>
    <n v="11720"/>
    <n v="1"/>
    <n v="215"/>
    <n v="154"/>
    <x v="0"/>
    <x v="20"/>
    <s v="Peaux sèches et sensibles"/>
    <n v="7.57"/>
    <s v="11720_Beauté &amp; Hygiène_Soins du visage_Peaux sèches et sensibles"/>
    <n v="1165.78"/>
    <x v="0"/>
  </r>
  <r>
    <n v="11721"/>
    <n v="1"/>
    <n v="286"/>
    <n v="175"/>
    <x v="0"/>
    <x v="20"/>
    <s v="Peaux normales, soins hydratants"/>
    <n v="7.57"/>
    <s v="11721_Beauté &amp; Hygiène_Soins du visage_Peaux normales, soins hydratants"/>
    <n v="1324.75"/>
    <x v="0"/>
  </r>
  <r>
    <n v="11722"/>
    <n v="0"/>
    <n v="535"/>
    <n v="130"/>
    <x v="0"/>
    <x v="20"/>
    <s v="Soins contour des yeux"/>
    <n v="7.56"/>
    <s v="11722_Beauté &amp; Hygiène_Soins du visage_Soins contour des yeux"/>
    <n v="982.8"/>
    <x v="0"/>
  </r>
  <r>
    <n v="11726"/>
    <n v="0"/>
    <n v="301"/>
    <n v="295"/>
    <x v="0"/>
    <x v="20"/>
    <s v="Démaquillants et nettoyants"/>
    <n v="5.04"/>
    <s v="11726_Beauté &amp; Hygiène_Soins du visage_Démaquillants et nettoyants"/>
    <n v="1486.8"/>
    <x v="0"/>
  </r>
  <r>
    <n v="11728"/>
    <n v="1"/>
    <n v="388"/>
    <n v="326"/>
    <x v="0"/>
    <x v="20"/>
    <s v="Peaux sèches et sensibles"/>
    <n v="7.5"/>
    <s v="11728_Beauté &amp; Hygiène_Soins du visage_Peaux sèches et sensibles"/>
    <n v="2445"/>
    <x v="0"/>
  </r>
  <r>
    <n v="11731"/>
    <n v="0"/>
    <n v="391"/>
    <n v="115"/>
    <x v="0"/>
    <x v="20"/>
    <s v="Démaquillants et nettoyants"/>
    <n v="5.84"/>
    <s v="11731_Beauté &amp; Hygiène_Soins du visage_Démaquillants et nettoyants"/>
    <n v="671.6"/>
    <x v="0"/>
  </r>
  <r>
    <n v="11733"/>
    <n v="1"/>
    <n v="942"/>
    <n v="763"/>
    <x v="0"/>
    <x v="8"/>
    <s v="Laits pour le corps"/>
    <n v="9.5"/>
    <s v="11733_Beauté &amp; Hygiène_Soins du corps_Laits pour le corps"/>
    <n v="7248.5"/>
    <x v="0"/>
  </r>
  <r>
    <n v="11765"/>
    <n v="1"/>
    <n v="458"/>
    <n v="259"/>
    <x v="5"/>
    <x v="10"/>
    <s v="Huiles essentielles alimentaires"/>
    <n v="4.1399999999999997"/>
    <s v="11765_Santé &amp; Bien-être_Aromathérapie_Huiles essentielles alimentaires"/>
    <n v="1072.26"/>
    <x v="0"/>
  </r>
  <r>
    <n v="11769"/>
    <n v="1"/>
    <n v="783"/>
    <n v="536"/>
    <x v="5"/>
    <x v="10"/>
    <s v="Huiles essentielles alimentaires"/>
    <n v="6.92"/>
    <s v="11769_Santé &amp; Bien-être_Aromathérapie_Huiles essentielles alimentaires"/>
    <n v="3709.12"/>
    <x v="0"/>
  </r>
  <r>
    <n v="11771"/>
    <n v="1"/>
    <n v="943"/>
    <n v="860"/>
    <x v="5"/>
    <x v="10"/>
    <s v="Huiles essentielles alimentaires"/>
    <n v="2.76"/>
    <s v="11771_Santé &amp; Bien-être_Aromathérapie_Huiles essentielles alimentaires"/>
    <n v="2373.6"/>
    <x v="0"/>
  </r>
  <r>
    <n v="11774"/>
    <n v="0"/>
    <n v="661"/>
    <n v="593"/>
    <x v="5"/>
    <x v="10"/>
    <s v="Huiles essentielles alimentaires"/>
    <n v="2.48"/>
    <s v="11774_Santé &amp; Bien-être_Aromathérapie_Huiles essentielles alimentaires"/>
    <n v="1470.64"/>
    <x v="0"/>
  </r>
  <r>
    <n v="11783"/>
    <n v="1"/>
    <n v="675"/>
    <n v="90"/>
    <x v="5"/>
    <x v="10"/>
    <s v="Huiles essentielles alimentaires"/>
    <n v="3.59"/>
    <s v="11783_Santé &amp; Bien-être_Aromathérapie_Huiles essentielles alimentaires"/>
    <n v="323.09999999999997"/>
    <x v="0"/>
  </r>
  <r>
    <n v="11784"/>
    <n v="1"/>
    <n v="769"/>
    <n v="152"/>
    <x v="5"/>
    <x v="10"/>
    <s v="Huiles essentielles alimentaires"/>
    <n v="4.5"/>
    <s v="11784_Santé &amp; Bien-être_Aromathérapie_Huiles essentielles alimentaires"/>
    <n v="684"/>
    <x v="0"/>
  </r>
  <r>
    <n v="11795"/>
    <n v="1"/>
    <n v="781"/>
    <n v="477"/>
    <x v="5"/>
    <x v="10"/>
    <s v="Huiles essentielles alimentaires"/>
    <n v="4.1500000000000004"/>
    <s v="11795_Santé &amp; Bien-être_Aromathérapie_Huiles essentielles alimentaires"/>
    <n v="1979.5500000000002"/>
    <x v="0"/>
  </r>
  <r>
    <n v="11796"/>
    <n v="1"/>
    <n v="500"/>
    <n v="377"/>
    <x v="5"/>
    <x v="10"/>
    <s v="Huiles essentielles alimentaires"/>
    <n v="2.75"/>
    <s v="11796_Santé &amp; Bien-être_Aromathérapie_Huiles essentielles alimentaires"/>
    <n v="1036.75"/>
    <x v="0"/>
  </r>
  <r>
    <n v="11800"/>
    <n v="0"/>
    <n v="715"/>
    <n v="507"/>
    <x v="5"/>
    <x v="10"/>
    <s v="Huiles essentielles alimentaires"/>
    <n v="4.6100000000000003"/>
    <s v="11800_Santé &amp; Bien-être_Aromathérapie_Huiles essentielles alimentaires"/>
    <n v="2337.27"/>
    <x v="0"/>
  </r>
  <r>
    <n v="11809"/>
    <n v="1"/>
    <n v="631"/>
    <n v="309"/>
    <x v="5"/>
    <x v="10"/>
    <s v="Huiles essentielles alimentaires"/>
    <n v="3.46"/>
    <s v="11809_Santé &amp; Bien-être_Aromathérapie_Huiles essentielles alimentaires"/>
    <n v="1069.1400000000001"/>
    <x v="0"/>
  </r>
  <r>
    <n v="11812"/>
    <n v="0"/>
    <n v="494"/>
    <n v="154"/>
    <x v="5"/>
    <x v="10"/>
    <s v="Huiles essentielles à diffuser"/>
    <n v="4.84"/>
    <s v="11812_Santé &amp; Bien-être_Aromathérapie_Huiles essentielles à diffuser"/>
    <n v="745.36"/>
    <x v="0"/>
  </r>
  <r>
    <n v="11814"/>
    <n v="1"/>
    <n v="518"/>
    <n v="82"/>
    <x v="5"/>
    <x v="10"/>
    <s v="Huiles essentielles cosmétiques"/>
    <n v="5.52"/>
    <s v="11814_Santé &amp; Bien-être_Aromathérapie_Huiles essentielles cosmétiques"/>
    <n v="452.64"/>
    <x v="0"/>
  </r>
  <r>
    <n v="11815"/>
    <n v="1"/>
    <n v="390"/>
    <n v="193"/>
    <x v="5"/>
    <x v="10"/>
    <s v="Huiles essentielles alimentaires"/>
    <n v="4.7699999999999996"/>
    <s v="11815_Santé &amp; Bien-être_Aromathérapie_Huiles essentielles alimentaires"/>
    <n v="920.6099999999999"/>
    <x v="0"/>
  </r>
  <r>
    <n v="11817"/>
    <n v="0"/>
    <n v="190"/>
    <n v="189"/>
    <x v="5"/>
    <x v="10"/>
    <s v="Huiles essentielles alimentaires"/>
    <n v="5.52"/>
    <s v="11817_Santé &amp; Bien-être_Aromathérapie_Huiles essentielles alimentaires"/>
    <n v="1043.28"/>
    <x v="0"/>
  </r>
  <r>
    <n v="11818"/>
    <n v="0"/>
    <n v="388"/>
    <n v="97"/>
    <x v="5"/>
    <x v="10"/>
    <s v="Huiles essentielles alimentaires"/>
    <n v="4.1399999999999997"/>
    <s v="11818_Santé &amp; Bien-être_Aromathérapie_Huiles essentielles alimentaires"/>
    <n v="401.58"/>
    <x v="0"/>
  </r>
  <r>
    <n v="11821"/>
    <n v="1"/>
    <n v="266"/>
    <n v="10"/>
    <x v="5"/>
    <x v="10"/>
    <s v="Huiles essentielles alimentaires"/>
    <n v="6.12"/>
    <s v="11821_Santé &amp; Bien-être_Aromathérapie_Huiles essentielles alimentaires"/>
    <n v="61.2"/>
    <x v="0"/>
  </r>
  <r>
    <n v="11822"/>
    <n v="1"/>
    <n v="524"/>
    <n v="242"/>
    <x v="5"/>
    <x v="10"/>
    <s v="Huiles essentielles alimentaires"/>
    <n v="8.99"/>
    <s v="11822_Santé &amp; Bien-être_Aromathérapie_Huiles essentielles alimentaires"/>
    <n v="2175.58"/>
    <x v="0"/>
  </r>
  <r>
    <n v="11823"/>
    <n v="1"/>
    <n v="316"/>
    <n v="84"/>
    <x v="5"/>
    <x v="10"/>
    <s v="Huiles essentielles alimentaires"/>
    <n v="6.91"/>
    <s v="11823_Santé &amp; Bien-être_Aromathérapie_Huiles essentielles alimentaires"/>
    <n v="580.44000000000005"/>
    <x v="0"/>
  </r>
  <r>
    <n v="11895"/>
    <n v="0"/>
    <n v="389"/>
    <n v="109"/>
    <x v="5"/>
    <x v="10"/>
    <s v="Huiles essentielles à diffuser"/>
    <n v="8.24"/>
    <s v="11895_Santé &amp; Bien-être_Aromathérapie_Huiles essentielles à diffuser"/>
    <n v="898.16"/>
    <x v="0"/>
  </r>
  <r>
    <n v="11900"/>
    <n v="0"/>
    <n v="902"/>
    <n v="180"/>
    <x v="5"/>
    <x v="10"/>
    <s v="Huiles essentielles alimentaires"/>
    <n v="3.45"/>
    <s v="11900_Santé &amp; Bien-être_Aromathérapie_Huiles essentielles alimentaires"/>
    <n v="621"/>
    <x v="0"/>
  </r>
  <r>
    <n v="11992"/>
    <n v="1"/>
    <n v="825"/>
    <n v="411"/>
    <x v="3"/>
    <x v="41"/>
    <s v="Levure et gélifiant"/>
    <n v="0.26"/>
    <s v="11992_Epicerie sucrée_Aide à la pâtisserie_Levure et gélifiant"/>
    <n v="106.86"/>
    <x v="0"/>
  </r>
  <r>
    <n v="11998"/>
    <n v="0"/>
    <n v="442"/>
    <n v="420"/>
    <x v="3"/>
    <x v="41"/>
    <s v="Ferments, présure"/>
    <n v="1.77"/>
    <s v="11998_Epicerie sucrée_Aide à la pâtisserie_Ferments, présure"/>
    <n v="743.4"/>
    <x v="0"/>
  </r>
  <r>
    <n v="12000"/>
    <n v="0"/>
    <n v="761"/>
    <n v="456"/>
    <x v="3"/>
    <x v="41"/>
    <s v="Ferments, présure"/>
    <n v="1.95"/>
    <s v="12000_Epicerie sucrée_Aide à la pâtisserie_Ferments, présure"/>
    <n v="889.19999999999993"/>
    <x v="0"/>
  </r>
  <r>
    <n v="12005"/>
    <n v="0"/>
    <n v="849"/>
    <n v="542"/>
    <x v="3"/>
    <x v="41"/>
    <s v="Ferments, présure"/>
    <n v="1.77"/>
    <s v="12005_Epicerie sucrée_Aide à la pâtisserie_Ferments, présure"/>
    <n v="959.34"/>
    <x v="0"/>
  </r>
  <r>
    <n v="12007"/>
    <n v="0"/>
    <n v="363"/>
    <n v="137"/>
    <x v="3"/>
    <x v="41"/>
    <s v="Ferments, présure"/>
    <n v="1.77"/>
    <s v="12007_Epicerie sucrée_Aide à la pâtisserie_Ferments, présure"/>
    <n v="242.49"/>
    <x v="0"/>
  </r>
  <r>
    <n v="12022"/>
    <n v="0"/>
    <n v="21"/>
    <n v="18"/>
    <x v="3"/>
    <x v="41"/>
    <s v="Ferments, présure"/>
    <n v="2.04"/>
    <s v="12022_Epicerie sucrée_Aide à la pâtisserie_Ferments, présure"/>
    <n v="36.72"/>
    <x v="0"/>
  </r>
  <r>
    <n v="12025"/>
    <n v="0"/>
    <n v="601"/>
    <n v="216"/>
    <x v="3"/>
    <x v="41"/>
    <s v="Levure et gélifiant"/>
    <n v="0.94"/>
    <s v="12025_Epicerie sucrée_Aide à la pâtisserie_Levure et gélifiant"/>
    <n v="203.04"/>
    <x v="0"/>
  </r>
  <r>
    <n v="12027"/>
    <n v="0"/>
    <n v="565"/>
    <n v="205"/>
    <x v="3"/>
    <x v="41"/>
    <s v="Levure et gélifiant"/>
    <n v="23.61"/>
    <s v="12027_Epicerie sucrée_Aide à la pâtisserie_Levure et gélifiant"/>
    <n v="4840.05"/>
    <x v="0"/>
  </r>
  <r>
    <n v="12041"/>
    <n v="0"/>
    <n v="573"/>
    <n v="178"/>
    <x v="3"/>
    <x v="36"/>
    <s v="Sucre"/>
    <n v="3.83"/>
    <s v="12041_Epicerie sucrée_Sucre et édulcorant_Sucre"/>
    <n v="681.74"/>
    <x v="0"/>
  </r>
  <r>
    <n v="12047"/>
    <n v="0"/>
    <n v="603"/>
    <n v="216"/>
    <x v="8"/>
    <x v="37"/>
    <s v="Soupes bio"/>
    <n v="0.75"/>
    <s v="12047_Epicerie salée_Légumes et conserves_Soupes bio"/>
    <n v="162"/>
    <x v="0"/>
  </r>
  <r>
    <n v="12050"/>
    <n v="0"/>
    <n v="909"/>
    <n v="203"/>
    <x v="8"/>
    <x v="37"/>
    <s v="Soupes bio"/>
    <n v="0.75"/>
    <s v="12050_Epicerie salée_Légumes et conserves_Soupes bio"/>
    <n v="152.25"/>
    <x v="0"/>
  </r>
  <r>
    <n v="12051"/>
    <n v="1"/>
    <n v="117"/>
    <n v="111"/>
    <x v="8"/>
    <x v="37"/>
    <s v="Soupes bio"/>
    <n v="0.77"/>
    <s v="12051_Epicerie salée_Légumes et conserves_Soupes bio"/>
    <n v="85.47"/>
    <x v="0"/>
  </r>
  <r>
    <n v="12052"/>
    <n v="1"/>
    <n v="260"/>
    <n v="97"/>
    <x v="8"/>
    <x v="37"/>
    <s v="Soupes bio"/>
    <n v="0.77"/>
    <s v="12052_Epicerie salée_Légumes et conserves_Soupes bio"/>
    <n v="74.69"/>
    <x v="0"/>
  </r>
  <r>
    <n v="12053"/>
    <n v="1"/>
    <n v="965"/>
    <n v="371"/>
    <x v="8"/>
    <x v="37"/>
    <s v="Soupes bio"/>
    <n v="0.75"/>
    <s v="12053_Epicerie salée_Légumes et conserves_Soupes bio"/>
    <n v="278.25"/>
    <x v="0"/>
  </r>
  <r>
    <n v="12063"/>
    <n v="0"/>
    <n v="921"/>
    <n v="245"/>
    <x v="3"/>
    <x v="41"/>
    <s v="Ferments, présure"/>
    <n v="1.77"/>
    <s v="12063_Epicerie sucrée_Aide à la pâtisserie_Ferments, présure"/>
    <n v="433.65"/>
    <x v="0"/>
  </r>
  <r>
    <n v="12296"/>
    <n v="0"/>
    <n v="688"/>
    <n v="353"/>
    <x v="8"/>
    <x v="37"/>
    <s v="Légumes séchés"/>
    <n v="1.93"/>
    <s v="12296_Epicerie salée_Légumes et conserves_Légumes séchés"/>
    <n v="681.29"/>
    <x v="0"/>
  </r>
  <r>
    <n v="12451"/>
    <n v="1"/>
    <n v="288"/>
    <n v="243"/>
    <x v="4"/>
    <x v="4"/>
    <s v="Désodorisants"/>
    <n v="1.28"/>
    <s v="12451_Maison_Entretien_Désodorisants"/>
    <n v="311.04000000000002"/>
    <x v="0"/>
  </r>
  <r>
    <n v="12452"/>
    <n v="0"/>
    <n v="496"/>
    <n v="163"/>
    <x v="4"/>
    <x v="4"/>
    <s v="Désodorisants"/>
    <n v="2.1"/>
    <s v="12452_Maison_Entretien_Désodorisants"/>
    <n v="342.3"/>
    <x v="0"/>
  </r>
  <r>
    <n v="12497"/>
    <n v="0"/>
    <n v="422"/>
    <n v="241"/>
    <x v="8"/>
    <x v="40"/>
    <s v="Sels"/>
    <n v="1.83"/>
    <s v="12497_Epicerie salée_Sel, épices, aide culinaire_Sels"/>
    <n v="441.03000000000003"/>
    <x v="0"/>
  </r>
  <r>
    <n v="12500"/>
    <n v="0"/>
    <n v="311"/>
    <n v="168"/>
    <x v="8"/>
    <x v="40"/>
    <s v="Sels"/>
    <n v="1.77"/>
    <s v="12500_Epicerie salée_Sel, épices, aide culinaire_Sels"/>
    <n v="297.36"/>
    <x v="0"/>
  </r>
  <r>
    <n v="12503"/>
    <n v="0"/>
    <n v="760"/>
    <n v="491"/>
    <x v="8"/>
    <x v="40"/>
    <s v="Sels"/>
    <n v="2.2799999999999998"/>
    <s v="12503_Epicerie salée_Sel, épices, aide culinaire_Sels"/>
    <n v="1119.4799999999998"/>
    <x v="0"/>
  </r>
  <r>
    <n v="12633"/>
    <n v="0"/>
    <n v="177"/>
    <n v="144"/>
    <x v="0"/>
    <x v="20"/>
    <s v="Démaquillants et nettoyants"/>
    <n v="5.36"/>
    <s v="12633_Beauté &amp; Hygiène_Soins du visage_Démaquillants et nettoyants"/>
    <n v="771.84"/>
    <x v="0"/>
  </r>
  <r>
    <n v="12639"/>
    <n v="1"/>
    <n v="33"/>
    <n v="10"/>
    <x v="0"/>
    <x v="0"/>
    <s v="Soins dentaires"/>
    <n v="2.62"/>
    <s v="12639_Beauté &amp; Hygiène_Hygiène_Soins dentaires"/>
    <n v="26.200000000000003"/>
    <x v="0"/>
  </r>
  <r>
    <n v="12647"/>
    <n v="1"/>
    <n v="313"/>
    <n v="139"/>
    <x v="0"/>
    <x v="8"/>
    <s v="Laits pour le corps"/>
    <n v="4.49"/>
    <s v="12647_Beauté &amp; Hygiène_Soins du corps_Laits pour le corps"/>
    <n v="624.11"/>
    <x v="0"/>
  </r>
  <r>
    <n v="12648"/>
    <n v="1"/>
    <n v="275"/>
    <n v="123"/>
    <x v="0"/>
    <x v="8"/>
    <s v="Laits pour le corps"/>
    <n v="5.91"/>
    <s v="12648_Beauté &amp; Hygiène_Soins du corps_Laits pour le corps"/>
    <n v="726.93000000000006"/>
    <x v="0"/>
  </r>
  <r>
    <n v="12649"/>
    <n v="0"/>
    <n v="280"/>
    <n v="129"/>
    <x v="0"/>
    <x v="8"/>
    <s v="Soins mains et ongles"/>
    <n v="4.57"/>
    <s v="12649_Beauté &amp; Hygiène_Soins du corps_Soins mains et ongles"/>
    <n v="589.53000000000009"/>
    <x v="0"/>
  </r>
  <r>
    <n v="12792"/>
    <n v="0"/>
    <n v="322"/>
    <n v="30"/>
    <x v="6"/>
    <x v="24"/>
    <s v="Sachets cuisinés bébé 6-8 mois"/>
    <n v="2.31"/>
    <s v="12792_Alimentation Bébé_Petits pots bébé du midi_Sachets cuisinés bébé 6-8 mois"/>
    <n v="69.3"/>
    <x v="0"/>
  </r>
  <r>
    <n v="12794"/>
    <n v="0"/>
    <n v="808"/>
    <n v="232"/>
    <x v="6"/>
    <x v="24"/>
    <s v="Sachets cuisinés bébé 6-8 mois"/>
    <n v="1.95"/>
    <s v="12794_Alimentation Bébé_Petits pots bébé du midi_Sachets cuisinés bébé 6-8 mois"/>
    <n v="452.4"/>
    <x v="0"/>
  </r>
  <r>
    <n v="12795"/>
    <n v="0"/>
    <n v="637"/>
    <n v="67"/>
    <x v="6"/>
    <x v="24"/>
    <s v="Sachets cuisinés bébé 6-8 mois"/>
    <n v="2.31"/>
    <s v="12795_Alimentation Bébé_Petits pots bébé du midi_Sachets cuisinés bébé 6-8 mois"/>
    <n v="154.77000000000001"/>
    <x v="0"/>
  </r>
  <r>
    <n v="12799"/>
    <n v="0"/>
    <n v="454"/>
    <n v="152"/>
    <x v="6"/>
    <x v="24"/>
    <s v="Sachets cuisinés bébé 6-8 mois"/>
    <n v="2.17"/>
    <s v="12799_Alimentation Bébé_Petits pots bébé du midi_Sachets cuisinés bébé 6-8 mois"/>
    <n v="329.84"/>
    <x v="0"/>
  </r>
  <r>
    <n v="12802"/>
    <n v="0"/>
    <n v="692"/>
    <n v="645"/>
    <x v="6"/>
    <x v="24"/>
    <s v="Sachets cuisinés bébé 6-8 mois"/>
    <n v="1.95"/>
    <s v="12802_Alimentation Bébé_Petits pots bébé du midi_Sachets cuisinés bébé 6-8 mois"/>
    <n v="1257.75"/>
    <x v="0"/>
  </r>
  <r>
    <n v="12804"/>
    <n v="1"/>
    <n v="881"/>
    <n v="136"/>
    <x v="6"/>
    <x v="24"/>
    <s v="Sachets cuisinés bébé 6-8 mois"/>
    <n v="1.93"/>
    <s v="12804_Alimentation Bébé_Petits pots bébé du midi_Sachets cuisinés bébé 6-8 mois"/>
    <n v="262.48"/>
    <x v="0"/>
  </r>
  <r>
    <n v="12834"/>
    <n v="1"/>
    <n v="366"/>
    <n v="70"/>
    <x v="0"/>
    <x v="20"/>
    <s v="Peaux matures, anti-âge"/>
    <n v="11.84"/>
    <s v="12834_Beauté &amp; Hygiène_Soins du visage_Peaux matures, anti-âge"/>
    <n v="828.8"/>
    <x v="0"/>
  </r>
  <r>
    <n v="12873"/>
    <n v="1"/>
    <n v="840"/>
    <n v="348"/>
    <x v="8"/>
    <x v="47"/>
    <s v="Huile de colza"/>
    <n v="13.55"/>
    <s v="12873_Epicerie salée_Huiles alimentaires bio_Huile de colza"/>
    <n v="4715.4000000000005"/>
    <x v="0"/>
  </r>
  <r>
    <n v="12875"/>
    <n v="0"/>
    <n v="799"/>
    <n v="186"/>
    <x v="8"/>
    <x v="47"/>
    <s v="Huile de tournesol"/>
    <n v="11.8"/>
    <s v="12875_Epicerie salée_Huiles alimentaires bio_Huile de tournesol"/>
    <n v="2194.8000000000002"/>
    <x v="0"/>
  </r>
  <r>
    <n v="12877"/>
    <n v="1"/>
    <n v="661"/>
    <n v="410"/>
    <x v="8"/>
    <x v="47"/>
    <s v="Huile d'olive"/>
    <n v="19.579999999999998"/>
    <s v="12877_Epicerie salée_Huiles alimentaires bio_Huile d'olive"/>
    <n v="8027.7999999999993"/>
    <x v="0"/>
  </r>
  <r>
    <n v="12910"/>
    <n v="1"/>
    <n v="719"/>
    <n v="364"/>
    <x v="3"/>
    <x v="66"/>
    <s v="Confiture"/>
    <n v="2.0299999999999998"/>
    <s v="12910_Epicerie sucrée_Miel et confiture_Confiture"/>
    <n v="738.92"/>
    <x v="0"/>
  </r>
  <r>
    <n v="12911"/>
    <n v="1"/>
    <n v="108"/>
    <n v="95"/>
    <x v="3"/>
    <x v="66"/>
    <s v="Confiture"/>
    <n v="2.16"/>
    <s v="12911_Epicerie sucrée_Miel et confiture_Confiture"/>
    <n v="205.20000000000002"/>
    <x v="0"/>
  </r>
  <r>
    <n v="12914"/>
    <n v="0"/>
    <n v="509"/>
    <n v="431"/>
    <x v="3"/>
    <x v="66"/>
    <s v="Confiture"/>
    <n v="2.1800000000000002"/>
    <s v="12914_Epicerie sucrée_Miel et confiture_Confiture"/>
    <n v="939.58"/>
    <x v="0"/>
  </r>
  <r>
    <n v="12916"/>
    <n v="0"/>
    <n v="631"/>
    <n v="42"/>
    <x v="3"/>
    <x v="66"/>
    <s v="Confiture"/>
    <n v="2.2000000000000002"/>
    <s v="12916_Epicerie sucrée_Miel et confiture_Confiture"/>
    <n v="92.4"/>
    <x v="0"/>
  </r>
  <r>
    <n v="12917"/>
    <n v="0"/>
    <n v="303"/>
    <n v="185"/>
    <x v="3"/>
    <x v="66"/>
    <s v="Confiture"/>
    <n v="2.4"/>
    <s v="12917_Epicerie sucrée_Miel et confiture_Confiture"/>
    <n v="444"/>
    <x v="0"/>
  </r>
  <r>
    <n v="12918"/>
    <n v="0"/>
    <n v="247"/>
    <n v="208"/>
    <x v="3"/>
    <x v="66"/>
    <s v="Confiture"/>
    <n v="2.3199999999999998"/>
    <s v="12918_Epicerie sucrée_Miel et confiture_Confiture"/>
    <n v="482.55999999999995"/>
    <x v="0"/>
  </r>
  <r>
    <n v="12920"/>
    <n v="0"/>
    <n v="128"/>
    <n v="71"/>
    <x v="3"/>
    <x v="66"/>
    <s v="Confiture"/>
    <n v="2.3199999999999998"/>
    <s v="12920_Epicerie sucrée_Miel et confiture_Confiture"/>
    <n v="164.72"/>
    <x v="0"/>
  </r>
  <r>
    <n v="12923"/>
    <n v="0"/>
    <n v="244"/>
    <n v="37"/>
    <x v="3"/>
    <x v="66"/>
    <s v="Confiture"/>
    <n v="2.21"/>
    <s v="12923_Epicerie sucrée_Miel et confiture_Confiture"/>
    <n v="81.77"/>
    <x v="0"/>
  </r>
  <r>
    <n v="12924"/>
    <n v="0"/>
    <n v="809"/>
    <n v="414"/>
    <x v="3"/>
    <x v="66"/>
    <s v="Confiture"/>
    <n v="2.13"/>
    <s v="12924_Epicerie sucrée_Miel et confiture_Confiture"/>
    <n v="881.81999999999994"/>
    <x v="0"/>
  </r>
  <r>
    <n v="12925"/>
    <n v="1"/>
    <n v="599"/>
    <n v="24"/>
    <x v="3"/>
    <x v="15"/>
    <s v="Crème de fruits à coque"/>
    <n v="2.5099999999999998"/>
    <s v="12925_Epicerie sucrée_Pâte à tartiner_Crème de fruits à coque"/>
    <n v="60.239999999999995"/>
    <x v="0"/>
  </r>
  <r>
    <n v="13028"/>
    <n v="1"/>
    <n v="836"/>
    <n v="649"/>
    <x v="0"/>
    <x v="68"/>
    <s v="Soins épilation"/>
    <n v="5.23"/>
    <s v="13028_Beauté &amp; Hygiène_Epilation_Soins épilation"/>
    <n v="3394.2700000000004"/>
    <x v="0"/>
  </r>
  <r>
    <n v="13338"/>
    <n v="1"/>
    <n v="489"/>
    <n v="270"/>
    <x v="8"/>
    <x v="35"/>
    <s v="Biscuits apéritif bio"/>
    <n v="2.09"/>
    <s v="13338_Epicerie salée_Apéritifs bio_Biscuits apéritif bio"/>
    <n v="564.29999999999995"/>
    <x v="0"/>
  </r>
  <r>
    <n v="13341"/>
    <n v="1"/>
    <n v="277"/>
    <n v="43"/>
    <x v="8"/>
    <x v="35"/>
    <s v="Biscuits apéritif bio"/>
    <n v="2.09"/>
    <s v="13341_Epicerie salée_Apéritifs bio_Biscuits apéritif bio"/>
    <n v="89.86999999999999"/>
    <x v="0"/>
  </r>
  <r>
    <n v="13342"/>
    <n v="0"/>
    <n v="870"/>
    <n v="14"/>
    <x v="8"/>
    <x v="35"/>
    <s v="Biscuits apéritif bio"/>
    <n v="2.09"/>
    <s v="13342_Epicerie salée_Apéritifs bio_Biscuits apéritif bio"/>
    <n v="29.259999999999998"/>
    <x v="0"/>
  </r>
  <r>
    <n v="13346"/>
    <n v="1"/>
    <n v="100"/>
    <n v="100"/>
    <x v="4"/>
    <x v="69"/>
    <s v="Bagagerie"/>
    <n v="2.39"/>
    <s v="13346_Maison_Mode_Bagagerie"/>
    <n v="239"/>
    <x v="0"/>
  </r>
  <r>
    <n v="13348"/>
    <n v="1"/>
    <n v="918"/>
    <n v="834"/>
    <x v="4"/>
    <x v="4"/>
    <s v="Droguerie écologique"/>
    <n v="0.98"/>
    <s v="13348_Maison_Entretien_Droguerie écologique"/>
    <n v="817.31999999999994"/>
    <x v="0"/>
  </r>
  <r>
    <n v="13349"/>
    <n v="1"/>
    <n v="485"/>
    <n v="295"/>
    <x v="4"/>
    <x v="4"/>
    <s v="Accessoires ménagers"/>
    <n v="1.56"/>
    <s v="13349_Maison_Entretien_Accessoires ménagers"/>
    <n v="460.2"/>
    <x v="0"/>
  </r>
  <r>
    <n v="13350"/>
    <n v="1"/>
    <n v="798"/>
    <n v="607"/>
    <x v="4"/>
    <x v="4"/>
    <s v="Accessoires ménagers"/>
    <n v="0.9"/>
    <s v="13350_Maison_Entretien_Accessoires ménagers"/>
    <n v="546.30000000000007"/>
    <x v="0"/>
  </r>
  <r>
    <n v="13361"/>
    <n v="1"/>
    <n v="21"/>
    <n v="14"/>
    <x v="4"/>
    <x v="70"/>
    <s v="Boîtes en verre"/>
    <n v="1.39"/>
    <s v="13361_Maison_Conservation_Boîtes en verre"/>
    <n v="19.459999999999997"/>
    <x v="0"/>
  </r>
  <r>
    <n v="13363"/>
    <n v="0"/>
    <n v="887"/>
    <n v="154"/>
    <x v="4"/>
    <x v="70"/>
    <s v="Boîtes en verre"/>
    <n v="1.7"/>
    <s v="13363_Maison_Conservation_Boîtes en verre"/>
    <n v="261.8"/>
    <x v="0"/>
  </r>
  <r>
    <n v="13364"/>
    <n v="1"/>
    <n v="307"/>
    <n v="176"/>
    <x v="4"/>
    <x v="70"/>
    <s v="Boîtes en verre"/>
    <n v="1.99"/>
    <s v="13364_Maison_Conservation_Boîtes en verre"/>
    <n v="350.24"/>
    <x v="0"/>
  </r>
  <r>
    <n v="13367"/>
    <n v="1"/>
    <n v="976"/>
    <n v="706"/>
    <x v="4"/>
    <x v="4"/>
    <s v="Accessoires ménagers"/>
    <n v="0.95"/>
    <s v="13367_Maison_Entretien_Accessoires ménagers"/>
    <n v="670.69999999999993"/>
    <x v="0"/>
  </r>
  <r>
    <n v="13368"/>
    <n v="1"/>
    <n v="352"/>
    <n v="207"/>
    <x v="4"/>
    <x v="4"/>
    <s v="Accessoires ménagers"/>
    <n v="1.34"/>
    <s v="13368_Maison_Entretien_Accessoires ménagers"/>
    <n v="277.38"/>
    <x v="0"/>
  </r>
  <r>
    <n v="13369"/>
    <n v="0"/>
    <n v="386"/>
    <n v="3"/>
    <x v="4"/>
    <x v="4"/>
    <s v="Lessives écologiques"/>
    <n v="4.38"/>
    <s v="13369_Maison_Entretien_Lessives écologiques"/>
    <n v="13.14"/>
    <x v="0"/>
  </r>
  <r>
    <n v="13517"/>
    <n v="1"/>
    <n v="251"/>
    <n v="80"/>
    <x v="5"/>
    <x v="16"/>
    <s v="Articulations"/>
    <n v="3.57"/>
    <s v="13517_Santé &amp; Bien-être_Compléments alimentaires_Articulations"/>
    <n v="285.59999999999997"/>
    <x v="0"/>
  </r>
  <r>
    <n v="13861"/>
    <n v="1"/>
    <n v="286"/>
    <n v="235"/>
    <x v="8"/>
    <x v="40"/>
    <s v="Poivre"/>
    <n v="3.51"/>
    <s v="13861_Epicerie salée_Sel, épices, aide culinaire_Poivre"/>
    <n v="824.84999999999991"/>
    <x v="0"/>
  </r>
  <r>
    <n v="13863"/>
    <n v="1"/>
    <n v="672"/>
    <n v="620"/>
    <x v="8"/>
    <x v="40"/>
    <s v="Sels"/>
    <n v="2.8"/>
    <s v="13863_Epicerie salée_Sel, épices, aide culinaire_Sels"/>
    <n v="1736"/>
    <x v="0"/>
  </r>
  <r>
    <n v="13865"/>
    <n v="1"/>
    <n v="865"/>
    <n v="741"/>
    <x v="8"/>
    <x v="40"/>
    <s v="Epices"/>
    <n v="4.4000000000000004"/>
    <s v="13865_Epicerie salée_Sel, épices, aide culinaire_Epices"/>
    <n v="3260.4"/>
    <x v="0"/>
  </r>
  <r>
    <n v="13868"/>
    <n v="0"/>
    <n v="560"/>
    <n v="120"/>
    <x v="8"/>
    <x v="40"/>
    <s v="Epices"/>
    <n v="4.3899999999999997"/>
    <s v="13868_Epicerie salée_Sel, épices, aide culinaire_Epices"/>
    <n v="526.79999999999995"/>
    <x v="0"/>
  </r>
  <r>
    <n v="13869"/>
    <n v="1"/>
    <n v="296"/>
    <n v="215"/>
    <x v="8"/>
    <x v="40"/>
    <s v="Epices"/>
    <n v="4.4000000000000004"/>
    <s v="13869_Epicerie salée_Sel, épices, aide culinaire_Epices"/>
    <n v="946.00000000000011"/>
    <x v="0"/>
  </r>
  <r>
    <n v="13877"/>
    <n v="1"/>
    <n v="176"/>
    <n v="66"/>
    <x v="8"/>
    <x v="40"/>
    <s v="Epices"/>
    <n v="4.67"/>
    <s v="13877_Epicerie salée_Sel, épices, aide culinaire_Epices"/>
    <n v="308.21999999999997"/>
    <x v="0"/>
  </r>
  <r>
    <n v="13928"/>
    <n v="0"/>
    <n v="182"/>
    <n v="138"/>
    <x v="5"/>
    <x v="17"/>
    <s v="Energie, Vitalité, Tonus"/>
    <n v="15.66"/>
    <s v="13928_Santé &amp; Bien-être_Résistance et vitalité_Energie, Vitalité, Tonus"/>
    <n v="2161.08"/>
    <x v="0"/>
  </r>
  <r>
    <n v="13941"/>
    <n v="1"/>
    <n v="655"/>
    <n v="339"/>
    <x v="5"/>
    <x v="71"/>
    <s v="Extrait de plantes fraîches"/>
    <n v="5.66"/>
    <s v="13941_Santé &amp; Bien-être_Phytothérapie, gemmothérapie_Extrait de plantes fraîches"/>
    <n v="1918.74"/>
    <x v="0"/>
  </r>
  <r>
    <n v="14013"/>
    <n v="1"/>
    <n v="765"/>
    <n v="513"/>
    <x v="3"/>
    <x v="38"/>
    <s v="Gâteaux"/>
    <n v="0.43"/>
    <s v="14013_Epicerie sucrée_Biscuits, Gâteaux_Gâteaux"/>
    <n v="220.59"/>
    <x v="0"/>
  </r>
  <r>
    <n v="14015"/>
    <n v="1"/>
    <n v="39"/>
    <n v="33"/>
    <x v="3"/>
    <x v="38"/>
    <s v="Gâteaux"/>
    <n v="1.97"/>
    <s v="14015_Epicerie sucrée_Biscuits, Gâteaux_Gâteaux"/>
    <n v="65.010000000000005"/>
    <x v="0"/>
  </r>
  <r>
    <n v="14018"/>
    <n v="0"/>
    <n v="197"/>
    <n v="102"/>
    <x v="3"/>
    <x v="38"/>
    <s v="Biscuit au chocolat"/>
    <n v="2.17"/>
    <s v="14018_Epicerie sucrée_Biscuits, Gâteaux_Biscuit au chocolat"/>
    <n v="221.34"/>
    <x v="0"/>
  </r>
  <r>
    <n v="14022"/>
    <n v="0"/>
    <n v="508"/>
    <n v="122"/>
    <x v="3"/>
    <x v="38"/>
    <s v="Biscuit nature"/>
    <n v="1.53"/>
    <s v="14022_Epicerie sucrée_Biscuits, Gâteaux_Biscuit nature"/>
    <n v="186.66"/>
    <x v="0"/>
  </r>
  <r>
    <n v="14025"/>
    <n v="1"/>
    <n v="513"/>
    <n v="15"/>
    <x v="3"/>
    <x v="38"/>
    <s v="Biscuit au chocolat"/>
    <n v="1.97"/>
    <s v="14025_Epicerie sucrée_Biscuits, Gâteaux_Biscuit au chocolat"/>
    <n v="29.55"/>
    <x v="0"/>
  </r>
  <r>
    <n v="14026"/>
    <n v="1"/>
    <n v="201"/>
    <n v="55"/>
    <x v="3"/>
    <x v="38"/>
    <s v="Biscuit au chocolat"/>
    <n v="1.88"/>
    <s v="14026_Epicerie sucrée_Biscuits, Gâteaux_Biscuit au chocolat"/>
    <n v="103.39999999999999"/>
    <x v="0"/>
  </r>
  <r>
    <n v="14030"/>
    <n v="0"/>
    <n v="475"/>
    <n v="182"/>
    <x v="3"/>
    <x v="38"/>
    <s v="Biscuit petit déjeuner"/>
    <n v="1.75"/>
    <s v="14030_Epicerie sucrée_Biscuits, Gâteaux_Biscuit petit déjeuner"/>
    <n v="318.5"/>
    <x v="0"/>
  </r>
  <r>
    <n v="14041"/>
    <n v="0"/>
    <n v="533"/>
    <n v="432"/>
    <x v="3"/>
    <x v="66"/>
    <s v="Miels bio"/>
    <n v="12.57"/>
    <s v="14041_Epicerie sucrée_Miel et confiture_Miels bio"/>
    <n v="5430.24"/>
    <x v="0"/>
  </r>
  <r>
    <n v="14042"/>
    <n v="1"/>
    <n v="736"/>
    <n v="82"/>
    <x v="3"/>
    <x v="38"/>
    <s v="Biscuit nature"/>
    <n v="1.73"/>
    <s v="14042_Epicerie sucrée_Biscuits, Gâteaux_Biscuit nature"/>
    <n v="141.85999999999999"/>
    <x v="0"/>
  </r>
  <r>
    <n v="14043"/>
    <n v="0"/>
    <n v="619"/>
    <n v="71"/>
    <x v="3"/>
    <x v="38"/>
    <s v="Biscuit nature"/>
    <n v="1.71"/>
    <s v="14043_Epicerie sucrée_Biscuits, Gâteaux_Biscuit nature"/>
    <n v="121.41"/>
    <x v="0"/>
  </r>
  <r>
    <n v="14045"/>
    <n v="0"/>
    <n v="391"/>
    <n v="373"/>
    <x v="3"/>
    <x v="38"/>
    <s v="Biscuit fruits secs et céréales"/>
    <n v="1.71"/>
    <s v="14045_Epicerie sucrée_Biscuits, Gâteaux_Biscuit fruits secs et céréales"/>
    <n v="637.83000000000004"/>
    <x v="0"/>
  </r>
  <r>
    <n v="14049"/>
    <n v="0"/>
    <n v="291"/>
    <n v="244"/>
    <x v="3"/>
    <x v="38"/>
    <s v="Biscuit fruits secs et céréales"/>
    <n v="1.81"/>
    <s v="14049_Epicerie sucrée_Biscuits, Gâteaux_Biscuit fruits secs et céréales"/>
    <n v="441.64"/>
    <x v="0"/>
  </r>
  <r>
    <n v="14092"/>
    <n v="0"/>
    <n v="559"/>
    <n v="422"/>
    <x v="7"/>
    <x v="44"/>
    <s v="Boisson à l'avoine"/>
    <n v="1.31"/>
    <s v="14092_Boisson_Boisson végétale_Boisson à l'avoine"/>
    <n v="552.82000000000005"/>
    <x v="0"/>
  </r>
  <r>
    <n v="14094"/>
    <n v="1"/>
    <n v="620"/>
    <n v="567"/>
    <x v="7"/>
    <x v="44"/>
    <s v="Boisson à l'avoine"/>
    <n v="1.9"/>
    <s v="14094_Boisson_Boisson végétale_Boisson à l'avoine"/>
    <n v="1077.3"/>
    <x v="0"/>
  </r>
  <r>
    <n v="14281"/>
    <n v="1"/>
    <n v="684"/>
    <n v="36"/>
    <x v="5"/>
    <x v="51"/>
    <s v="Miel de Manuka"/>
    <n v="45.21"/>
    <s v="14281_Santé &amp; Bien-être_Produits de la ruche_Miel de Manuka"/>
    <n v="1627.56"/>
    <x v="0"/>
  </r>
  <r>
    <n v="14393"/>
    <n v="0"/>
    <n v="135"/>
    <n v="104"/>
    <x v="6"/>
    <x v="24"/>
    <s v="Petits pots midi 4-6 mois"/>
    <n v="2.1"/>
    <s v="14393_Alimentation Bébé_Petits pots bébé du midi_Petits pots midi 4-6 mois"/>
    <n v="218.4"/>
    <x v="0"/>
  </r>
  <r>
    <n v="14399"/>
    <n v="0"/>
    <n v="212"/>
    <n v="147"/>
    <x v="6"/>
    <x v="24"/>
    <s v="Petits pots midi 8-12 mois"/>
    <n v="2.1"/>
    <s v="14399_Alimentation Bébé_Petits pots bébé du midi_Petits pots midi 8-12 mois"/>
    <n v="308.7"/>
    <x v="0"/>
  </r>
  <r>
    <n v="14401"/>
    <n v="1"/>
    <n v="444"/>
    <n v="388"/>
    <x v="6"/>
    <x v="72"/>
    <s v="Lait de croissance bio"/>
    <n v="4.79"/>
    <s v="14401_Alimentation Bébé_Lait infantile bio_Lait de croissance bio"/>
    <n v="1858.52"/>
    <x v="0"/>
  </r>
  <r>
    <n v="14439"/>
    <n v="1"/>
    <n v="483"/>
    <n v="473"/>
    <x v="8"/>
    <x v="40"/>
    <s v="Herbes et aromates"/>
    <n v="2.39"/>
    <s v="14439_Epicerie salée_Sel, épices, aide culinaire_Herbes et aromates"/>
    <n v="1130.47"/>
    <x v="0"/>
  </r>
  <r>
    <n v="14440"/>
    <n v="1"/>
    <n v="8"/>
    <n v="8"/>
    <x v="8"/>
    <x v="40"/>
    <s v="Herbes et aromates"/>
    <n v="2.39"/>
    <s v="14440_Epicerie salée_Sel, épices, aide culinaire_Herbes et aromates"/>
    <n v="19.12"/>
    <x v="0"/>
  </r>
  <r>
    <n v="14441"/>
    <n v="1"/>
    <n v="950"/>
    <n v="676"/>
    <x v="8"/>
    <x v="40"/>
    <s v="Herbes et aromates"/>
    <n v="2.39"/>
    <s v="14441_Epicerie salée_Sel, épices, aide culinaire_Herbes et aromates"/>
    <n v="1615.64"/>
    <x v="0"/>
  </r>
  <r>
    <n v="14477"/>
    <n v="1"/>
    <n v="410"/>
    <n v="83"/>
    <x v="4"/>
    <x v="26"/>
    <s v="Encens, porte encens"/>
    <n v="1.64"/>
    <s v="14477_Maison_Décoration_Encens, porte encens"/>
    <n v="136.12"/>
    <x v="0"/>
  </r>
  <r>
    <n v="14517"/>
    <n v="0"/>
    <n v="645"/>
    <n v="488"/>
    <x v="2"/>
    <x v="73"/>
    <s v="Peinture &amp; Coloriage"/>
    <n v="1.43"/>
    <s v="14517_Enfant_Loisirs Créatifs_Peinture &amp; Coloriage"/>
    <n v="697.83999999999992"/>
    <x v="0"/>
  </r>
  <r>
    <n v="14520"/>
    <n v="0"/>
    <n v="234"/>
    <n v="151"/>
    <x v="2"/>
    <x v="73"/>
    <s v="Peinture &amp; Coloriage"/>
    <n v="1.03"/>
    <s v="14520_Enfant_Loisirs Créatifs_Peinture &amp; Coloriage"/>
    <n v="155.53"/>
    <x v="0"/>
  </r>
  <r>
    <n v="14527"/>
    <n v="1"/>
    <n v="249"/>
    <n v="214"/>
    <x v="0"/>
    <x v="11"/>
    <s v="Déodorants et eau de toilette"/>
    <n v="11.35"/>
    <s v="14527_Beauté &amp; Hygiène_Soins Homme_Déodorants et eau de toilette"/>
    <n v="2428.9"/>
    <x v="0"/>
  </r>
  <r>
    <n v="14665"/>
    <n v="1"/>
    <n v="68"/>
    <n v="15"/>
    <x v="8"/>
    <x v="29"/>
    <s v="Graines à germer et mélanges"/>
    <n v="1"/>
    <s v="14665_Epicerie salée_Graines et oléagineux_Graines à germer et mélanges"/>
    <n v="15"/>
    <x v="0"/>
  </r>
  <r>
    <n v="14670"/>
    <n v="0"/>
    <n v="381"/>
    <n v="334"/>
    <x v="8"/>
    <x v="29"/>
    <s v="Graines à germer et mélanges"/>
    <n v="2.06"/>
    <s v="14670_Epicerie salée_Graines et oléagineux_Graines à germer et mélanges"/>
    <n v="688.04"/>
    <x v="0"/>
  </r>
  <r>
    <n v="14682"/>
    <n v="1"/>
    <n v="95"/>
    <n v="87"/>
    <x v="8"/>
    <x v="29"/>
    <s v="Graines à germer et mélanges"/>
    <n v="0.89"/>
    <s v="14682_Epicerie salée_Graines et oléagineux_Graines à germer et mélanges"/>
    <n v="77.430000000000007"/>
    <x v="0"/>
  </r>
  <r>
    <n v="14689"/>
    <n v="1"/>
    <n v="343"/>
    <n v="113"/>
    <x v="8"/>
    <x v="29"/>
    <s v="Graines à germer et mélanges"/>
    <n v="3.32"/>
    <s v="14689_Epicerie salée_Graines et oléagineux_Graines à germer et mélanges"/>
    <n v="375.15999999999997"/>
    <x v="0"/>
  </r>
  <r>
    <n v="14694"/>
    <n v="0"/>
    <n v="470"/>
    <n v="111"/>
    <x v="8"/>
    <x v="29"/>
    <s v="Graines à germer et mélanges"/>
    <n v="1.03"/>
    <s v="14694_Epicerie salée_Graines et oléagineux_Graines à germer et mélanges"/>
    <n v="114.33"/>
    <x v="0"/>
  </r>
  <r>
    <n v="14706"/>
    <n v="1"/>
    <n v="352"/>
    <n v="300"/>
    <x v="8"/>
    <x v="29"/>
    <s v="Graines à germer et mélanges"/>
    <n v="1.01"/>
    <s v="14706_Epicerie salée_Graines et oléagineux_Graines à germer et mélanges"/>
    <n v="303"/>
    <x v="0"/>
  </r>
  <r>
    <n v="14709"/>
    <n v="1"/>
    <n v="478"/>
    <n v="116"/>
    <x v="8"/>
    <x v="29"/>
    <s v="Graines à germer et mélanges"/>
    <n v="0.99"/>
    <s v="14709_Epicerie salée_Graines et oléagineux_Graines à germer et mélanges"/>
    <n v="114.84"/>
    <x v="0"/>
  </r>
  <r>
    <n v="14711"/>
    <n v="0"/>
    <n v="184"/>
    <n v="72"/>
    <x v="8"/>
    <x v="29"/>
    <s v="Graines à germer et mélanges"/>
    <n v="1.45"/>
    <s v="14711_Epicerie salée_Graines et oléagineux_Graines à germer et mélanges"/>
    <n v="104.39999999999999"/>
    <x v="0"/>
  </r>
  <r>
    <n v="14715"/>
    <n v="1"/>
    <n v="856"/>
    <n v="105"/>
    <x v="4"/>
    <x v="6"/>
    <s v="Germoirs"/>
    <n v="4.12"/>
    <s v="14715_Maison_Ustensiles de cuisine_Germoirs"/>
    <n v="432.6"/>
    <x v="0"/>
  </r>
  <r>
    <n v="15061"/>
    <n v="0"/>
    <n v="284"/>
    <n v="106"/>
    <x v="7"/>
    <x v="57"/>
    <s v="Jus de fruits rouge bio"/>
    <n v="5.18"/>
    <s v="15061_Boisson_Jus de fruits_Jus de fruits rouge bio"/>
    <n v="549.07999999999993"/>
    <x v="0"/>
  </r>
  <r>
    <n v="15062"/>
    <n v="1"/>
    <n v="53"/>
    <n v="15"/>
    <x v="7"/>
    <x v="74"/>
    <s v="Jus de carotte bio"/>
    <n v="1.79"/>
    <s v="15062_Boisson_Jus de légumes_Jus de carotte bio"/>
    <n v="26.85"/>
    <x v="0"/>
  </r>
  <r>
    <n v="15090"/>
    <n v="1"/>
    <n v="492"/>
    <n v="346"/>
    <x v="3"/>
    <x v="66"/>
    <s v="Confiture"/>
    <n v="2.54"/>
    <s v="15090_Epicerie sucrée_Miel et confiture_Confiture"/>
    <n v="878.84"/>
    <x v="0"/>
  </r>
  <r>
    <n v="15104"/>
    <n v="1"/>
    <n v="203"/>
    <n v="202"/>
    <x v="3"/>
    <x v="66"/>
    <s v="Confiture"/>
    <n v="2.2400000000000002"/>
    <s v="15104_Epicerie sucrée_Miel et confiture_Confiture"/>
    <n v="452.48"/>
    <x v="0"/>
  </r>
  <r>
    <n v="15109"/>
    <n v="0"/>
    <n v="137"/>
    <n v="78"/>
    <x v="7"/>
    <x v="45"/>
    <s v="Chocolat en poudre"/>
    <n v="4.83"/>
    <s v="15109_Boisson_Boisson instantanée_Chocolat en poudre"/>
    <n v="376.74"/>
    <x v="0"/>
  </r>
  <r>
    <n v="15423"/>
    <n v="1"/>
    <n v="879"/>
    <n v="398"/>
    <x v="3"/>
    <x v="15"/>
    <s v="Crème de fruits à coque"/>
    <n v="3.87"/>
    <s v="15423_Epicerie sucrée_Pâte à tartiner_Crème de fruits à coque"/>
    <n v="1540.26"/>
    <x v="0"/>
  </r>
  <r>
    <n v="15556"/>
    <n v="1"/>
    <n v="770"/>
    <n v="703"/>
    <x v="2"/>
    <x v="7"/>
    <s v="Accessoires pour le change"/>
    <n v="1.73"/>
    <s v="15556_Enfant_Couches écologiques_Accessoires pour le change"/>
    <n v="1216.19"/>
    <x v="0"/>
  </r>
  <r>
    <n v="15634"/>
    <n v="1"/>
    <n v="610"/>
    <n v="303"/>
    <x v="4"/>
    <x v="4"/>
    <s v="Désodorisants"/>
    <n v="3.5"/>
    <s v="15634_Maison_Entretien_Désodorisants"/>
    <n v="1060.5"/>
    <x v="0"/>
  </r>
  <r>
    <n v="15638"/>
    <n v="1"/>
    <n v="270"/>
    <n v="25"/>
    <x v="4"/>
    <x v="4"/>
    <s v="Désodorisants"/>
    <n v="3.5"/>
    <s v="15638_Maison_Entretien_Désodorisants"/>
    <n v="87.5"/>
    <x v="0"/>
  </r>
  <r>
    <n v="15854"/>
    <n v="1"/>
    <n v="924"/>
    <n v="61"/>
    <x v="7"/>
    <x v="13"/>
    <s v="Thé vert nature"/>
    <n v="3.85"/>
    <s v="15854_Boisson_Thé bio_Thé vert nature"/>
    <n v="234.85"/>
    <x v="0"/>
  </r>
  <r>
    <n v="15865"/>
    <n v="0"/>
    <n v="960"/>
    <n v="394"/>
    <x v="7"/>
    <x v="13"/>
    <s v="Thé vert parfumé"/>
    <n v="4.26"/>
    <s v="15865_Boisson_Thé bio_Thé vert parfumé"/>
    <n v="1678.4399999999998"/>
    <x v="0"/>
  </r>
  <r>
    <n v="16048"/>
    <n v="1"/>
    <n v="925"/>
    <n v="472"/>
    <x v="4"/>
    <x v="70"/>
    <s v="Papier et film alimentaire"/>
    <n v="1.6"/>
    <s v="16048_Maison_Conservation_Papier et film alimentaire"/>
    <n v="755.2"/>
    <x v="0"/>
  </r>
  <r>
    <n v="16049"/>
    <n v="1"/>
    <n v="293"/>
    <n v="59"/>
    <x v="4"/>
    <x v="70"/>
    <s v="Papier et film alimentaire"/>
    <n v="2.65"/>
    <s v="16049_Maison_Conservation_Papier et film alimentaire"/>
    <n v="156.35"/>
    <x v="0"/>
  </r>
  <r>
    <n v="16050"/>
    <n v="0"/>
    <n v="612"/>
    <n v="438"/>
    <x v="4"/>
    <x v="75"/>
    <s v="Accessoires thé et café"/>
    <n v="1.19"/>
    <s v="16050_Maison_Art de la table_Accessoires thé et café"/>
    <n v="521.22"/>
    <x v="0"/>
  </r>
  <r>
    <n v="16088"/>
    <n v="1"/>
    <n v="710"/>
    <n v="155"/>
    <x v="1"/>
    <x v="76"/>
    <s v=""/>
    <n v="9.7200000000000006"/>
    <s v="16088_Extérieur_Peinture et Bricolage_"/>
    <n v="1506.6000000000001"/>
    <x v="0"/>
  </r>
  <r>
    <n v="16097"/>
    <n v="0"/>
    <n v="471"/>
    <n v="16"/>
    <x v="4"/>
    <x v="4"/>
    <s v="Accessoires ménagers"/>
    <n v="1.32"/>
    <s v="16097_Maison_Entretien_Accessoires ménagers"/>
    <n v="21.12"/>
    <x v="0"/>
  </r>
  <r>
    <n v="16237"/>
    <n v="0"/>
    <n v="888"/>
    <n v="174"/>
    <x v="0"/>
    <x v="21"/>
    <s v="Savon"/>
    <n v="2.64"/>
    <s v="16237_Beauté &amp; Hygiène_Douche et Bain_Savon"/>
    <n v="459.36"/>
    <x v="0"/>
  </r>
  <r>
    <n v="16238"/>
    <n v="1"/>
    <n v="879"/>
    <n v="258"/>
    <x v="0"/>
    <x v="21"/>
    <s v="Savon"/>
    <n v="2.64"/>
    <s v="16238_Beauté &amp; Hygiène_Douche et Bain_Savon"/>
    <n v="681.12"/>
    <x v="0"/>
  </r>
  <r>
    <n v="16240"/>
    <n v="1"/>
    <n v="82"/>
    <n v="17"/>
    <x v="0"/>
    <x v="21"/>
    <s v="Savon"/>
    <n v="2.64"/>
    <s v="16240_Beauté &amp; Hygiène_Douche et Bain_Savon"/>
    <n v="44.88"/>
    <x v="0"/>
  </r>
  <r>
    <n v="16383"/>
    <n v="1"/>
    <n v="867"/>
    <n v="634"/>
    <x v="4"/>
    <x v="26"/>
    <s v="Lampes de sel"/>
    <n v="5.75"/>
    <s v="16383_Maison_Décoration_Lampes de sel"/>
    <n v="3645.5"/>
    <x v="0"/>
  </r>
  <r>
    <n v="16386"/>
    <n v="1"/>
    <n v="27"/>
    <n v="15"/>
    <x v="4"/>
    <x v="26"/>
    <s v="Lampes de sel"/>
    <n v="7.52"/>
    <s v="16386_Maison_Décoration_Lampes de sel"/>
    <n v="112.8"/>
    <x v="0"/>
  </r>
  <r>
    <n v="16546"/>
    <n v="1"/>
    <n v="564"/>
    <n v="160"/>
    <x v="7"/>
    <x v="44"/>
    <s v="Boisson au riz"/>
    <n v="1.1599999999999999"/>
    <s v="16546_Boisson_Boisson végétale_Boisson au riz"/>
    <n v="185.6"/>
    <x v="0"/>
  </r>
  <r>
    <n v="16552"/>
    <n v="1"/>
    <n v="187"/>
    <n v="23"/>
    <x v="7"/>
    <x v="44"/>
    <s v="Boisson au riz"/>
    <n v="1.5"/>
    <s v="16552_Boisson_Boisson végétale_Boisson au riz"/>
    <n v="34.5"/>
    <x v="0"/>
  </r>
  <r>
    <n v="16571"/>
    <n v="1"/>
    <n v="891"/>
    <n v="795"/>
    <x v="7"/>
    <x v="44"/>
    <s v="Boisson aux noisettes"/>
    <n v="10.65"/>
    <s v="16571_Boisson_Boisson végétale_Boisson aux noisettes"/>
    <n v="8466.75"/>
    <x v="0"/>
  </r>
  <r>
    <n v="16645"/>
    <n v="0"/>
    <n v="523"/>
    <n v="393"/>
    <x v="7"/>
    <x v="44"/>
    <s v="Boisson à l'amande"/>
    <n v="1.93"/>
    <s v="16645_Boisson_Boisson végétale_Boisson à l'amande"/>
    <n v="758.49"/>
    <x v="0"/>
  </r>
  <r>
    <n v="16760"/>
    <n v="0"/>
    <n v="255"/>
    <n v="149"/>
    <x v="8"/>
    <x v="29"/>
    <s v="Graines à germer et mélanges"/>
    <n v="3.16"/>
    <s v="16760_Epicerie salée_Graines et oléagineux_Graines à germer et mélanges"/>
    <n v="470.84000000000003"/>
    <x v="0"/>
  </r>
  <r>
    <n v="16771"/>
    <n v="0"/>
    <n v="669"/>
    <n v="294"/>
    <x v="4"/>
    <x v="6"/>
    <s v="Pâtisserie"/>
    <n v="4.76"/>
    <s v="16771_Maison_Ustensiles de cuisine_Pâtisserie"/>
    <n v="1399.4399999999998"/>
    <x v="0"/>
  </r>
  <r>
    <n v="16950"/>
    <n v="0"/>
    <n v="151"/>
    <n v="138"/>
    <x v="7"/>
    <x v="14"/>
    <s v="Tisane de plantes composées"/>
    <n v="3.63"/>
    <s v="16950_Boisson_Tisane, Infusion_Tisane de plantes composées"/>
    <n v="500.94"/>
    <x v="0"/>
  </r>
  <r>
    <n v="16952"/>
    <n v="1"/>
    <n v="116"/>
    <n v="3"/>
    <x v="7"/>
    <x v="14"/>
    <s v="Tisane de plantes composées"/>
    <n v="3.63"/>
    <s v="16952_Boisson_Tisane, Infusion_Tisane de plantes composées"/>
    <n v="10.89"/>
    <x v="0"/>
  </r>
  <r>
    <n v="16958"/>
    <n v="1"/>
    <n v="219"/>
    <n v="144"/>
    <x v="7"/>
    <x v="14"/>
    <s v="Tisane de plantes composées"/>
    <n v="3.63"/>
    <s v="16958_Boisson_Tisane, Infusion_Tisane de plantes composées"/>
    <n v="522.72"/>
    <x v="0"/>
  </r>
  <r>
    <n v="16959"/>
    <n v="1"/>
    <n v="418"/>
    <n v="18"/>
    <x v="7"/>
    <x v="14"/>
    <s v="Tisane de plantes composées"/>
    <n v="4.3499999999999996"/>
    <s v="16959_Boisson_Tisane, Infusion_Tisane de plantes composées"/>
    <n v="78.3"/>
    <x v="0"/>
  </r>
  <r>
    <n v="17065"/>
    <n v="0"/>
    <n v="861"/>
    <n v="486"/>
    <x v="6"/>
    <x v="23"/>
    <s v="Assiettes soir bébé 15-18 mois"/>
    <n v="1.51"/>
    <s v="17065_Alimentation Bébé_Petits pots bébé du soir_Assiettes soir bébé 15-18 mois"/>
    <n v="733.86"/>
    <x v="0"/>
  </r>
  <r>
    <n v="17066"/>
    <n v="0"/>
    <n v="161"/>
    <n v="74"/>
    <x v="6"/>
    <x v="24"/>
    <s v="Assiettes midi bébé 15-18 mois"/>
    <n v="1.68"/>
    <s v="17066_Alimentation Bébé_Petits pots bébé du midi_Assiettes midi bébé 15-18 mois"/>
    <n v="124.32"/>
    <x v="0"/>
  </r>
  <r>
    <n v="17067"/>
    <n v="1"/>
    <n v="699"/>
    <n v="397"/>
    <x v="6"/>
    <x v="23"/>
    <s v="Assiettes soir bébé 15-18 mois"/>
    <n v="1.51"/>
    <s v="17067_Alimentation Bébé_Petits pots bébé du soir_Assiettes soir bébé 15-18 mois"/>
    <n v="599.47"/>
    <x v="0"/>
  </r>
  <r>
    <n v="17075"/>
    <n v="0"/>
    <n v="428"/>
    <n v="21"/>
    <x v="3"/>
    <x v="36"/>
    <s v="Sucre"/>
    <n v="4.8899999999999997"/>
    <s v="17075_Epicerie sucrée_Sucre et édulcorant_Sucre"/>
    <n v="102.69"/>
    <x v="0"/>
  </r>
  <r>
    <n v="17133"/>
    <n v="0"/>
    <n v="555"/>
    <n v="12"/>
    <x v="8"/>
    <x v="37"/>
    <s v="Soupes bio"/>
    <n v="0.98"/>
    <s v="17133_Epicerie salée_Légumes et conserves_Soupes bio"/>
    <n v="11.76"/>
    <x v="0"/>
  </r>
  <r>
    <n v="17139"/>
    <n v="0"/>
    <n v="3"/>
    <n v="3"/>
    <x v="8"/>
    <x v="37"/>
    <s v="Soupes bio"/>
    <n v="0.98"/>
    <s v="17139_Epicerie salée_Légumes et conserves_Soupes bio"/>
    <n v="2.94"/>
    <x v="0"/>
  </r>
  <r>
    <n v="17143"/>
    <n v="1"/>
    <n v="698"/>
    <n v="434"/>
    <x v="8"/>
    <x v="32"/>
    <s v="Nouilles asiatiques, shirataki"/>
    <n v="1.1100000000000001"/>
    <s v="17143_Epicerie salée_Pâtes bio_Nouilles asiatiques, shirataki"/>
    <n v="481.74000000000007"/>
    <x v="0"/>
  </r>
  <r>
    <n v="17360"/>
    <n v="0"/>
    <n v="359"/>
    <n v="291"/>
    <x v="4"/>
    <x v="6"/>
    <s v="Essoreuses et passoires"/>
    <n v="8.85"/>
    <s v="17360_Maison_Ustensiles de cuisine_Essoreuses et passoires"/>
    <n v="2575.35"/>
    <x v="0"/>
  </r>
  <r>
    <n v="17587"/>
    <n v="1"/>
    <n v="430"/>
    <n v="9"/>
    <x v="8"/>
    <x v="47"/>
    <s v="Huile de graines"/>
    <n v="3.94"/>
    <s v="17587_Epicerie salée_Huiles alimentaires bio_Huile de graines"/>
    <n v="35.46"/>
    <x v="0"/>
  </r>
  <r>
    <n v="17592"/>
    <n v="1"/>
    <n v="660"/>
    <n v="637"/>
    <x v="8"/>
    <x v="47"/>
    <s v="Huile de graines"/>
    <n v="5.75"/>
    <s v="17592_Epicerie salée_Huiles alimentaires bio_Huile de graines"/>
    <n v="3662.75"/>
    <x v="0"/>
  </r>
  <r>
    <n v="17594"/>
    <n v="0"/>
    <n v="302"/>
    <n v="6"/>
    <x v="8"/>
    <x v="47"/>
    <s v="Huile de colza"/>
    <n v="5.6"/>
    <s v="17594_Epicerie salée_Huiles alimentaires bio_Huile de colza"/>
    <n v="33.599999999999994"/>
    <x v="0"/>
  </r>
  <r>
    <n v="17596"/>
    <n v="0"/>
    <n v="789"/>
    <n v="553"/>
    <x v="8"/>
    <x v="47"/>
    <s v="Huile de lin"/>
    <n v="4.38"/>
    <s v="17596_Epicerie salée_Huiles alimentaires bio_Huile de lin"/>
    <n v="2422.14"/>
    <x v="0"/>
  </r>
  <r>
    <n v="17601"/>
    <n v="1"/>
    <n v="915"/>
    <n v="246"/>
    <x v="8"/>
    <x v="47"/>
    <s v="Huile de sésame"/>
    <n v="4.84"/>
    <s v="17601_Epicerie salée_Huiles alimentaires bio_Huile de sésame"/>
    <n v="1190.6399999999999"/>
    <x v="0"/>
  </r>
  <r>
    <n v="17609"/>
    <n v="0"/>
    <n v="503"/>
    <n v="205"/>
    <x v="8"/>
    <x v="47"/>
    <s v="Huile de sésame"/>
    <n v="7.33"/>
    <s v="17609_Epicerie salée_Huiles alimentaires bio_Huile de sésame"/>
    <n v="1502.65"/>
    <x v="0"/>
  </r>
  <r>
    <n v="17615"/>
    <n v="0"/>
    <n v="541"/>
    <n v="263"/>
    <x v="8"/>
    <x v="47"/>
    <s v="Huile de tournesol"/>
    <n v="4.71"/>
    <s v="17615_Epicerie salée_Huiles alimentaires bio_Huile de tournesol"/>
    <n v="1238.73"/>
    <x v="0"/>
  </r>
  <r>
    <n v="17618"/>
    <n v="0"/>
    <n v="864"/>
    <n v="578"/>
    <x v="8"/>
    <x v="47"/>
    <s v="Huile d'olive"/>
    <n v="4.6399999999999997"/>
    <s v="17618_Epicerie salée_Huiles alimentaires bio_Huile d'olive"/>
    <n v="2681.9199999999996"/>
    <x v="0"/>
  </r>
  <r>
    <n v="17620"/>
    <n v="1"/>
    <n v="32"/>
    <n v="19"/>
    <x v="8"/>
    <x v="47"/>
    <s v="Huile d'olive"/>
    <n v="6.12"/>
    <s v="17620_Epicerie salée_Huiles alimentaires bio_Huile d'olive"/>
    <n v="116.28"/>
    <x v="0"/>
  </r>
  <r>
    <n v="17624"/>
    <n v="1"/>
    <n v="556"/>
    <n v="240"/>
    <x v="8"/>
    <x v="47"/>
    <s v="Huile d'olive"/>
    <n v="6.46"/>
    <s v="17624_Epicerie salée_Huiles alimentaires bio_Huile d'olive"/>
    <n v="1550.4"/>
    <x v="0"/>
  </r>
  <r>
    <n v="17626"/>
    <n v="0"/>
    <n v="545"/>
    <n v="143"/>
    <x v="8"/>
    <x v="47"/>
    <s v="Huile d'olive"/>
    <n v="38.840000000000003"/>
    <s v="17626_Epicerie salée_Huiles alimentaires bio_Huile d'olive"/>
    <n v="5554.1200000000008"/>
    <x v="0"/>
  </r>
  <r>
    <n v="17627"/>
    <n v="1"/>
    <n v="205"/>
    <n v="22"/>
    <x v="8"/>
    <x v="47"/>
    <s v="Huile d'argan"/>
    <n v="10.119999999999999"/>
    <s v="17627_Epicerie salée_Huiles alimentaires bio_Huile d'argan"/>
    <n v="222.64"/>
    <x v="0"/>
  </r>
  <r>
    <n v="17630"/>
    <n v="1"/>
    <n v="720"/>
    <n v="546"/>
    <x v="8"/>
    <x v="47"/>
    <s v="Huile de noix"/>
    <n v="10.48"/>
    <s v="17630_Epicerie salée_Huiles alimentaires bio_Huile de noix"/>
    <n v="5722.08"/>
    <x v="0"/>
  </r>
  <r>
    <n v="17632"/>
    <n v="0"/>
    <n v="324"/>
    <n v="126"/>
    <x v="0"/>
    <x v="20"/>
    <s v="Peaux normales, soins hydratants"/>
    <n v="2.36"/>
    <s v="17632_Beauté &amp; Hygiène_Soins du visage_Peaux normales, soins hydratants"/>
    <n v="297.35999999999996"/>
    <x v="0"/>
  </r>
  <r>
    <n v="17634"/>
    <n v="0"/>
    <n v="544"/>
    <n v="148"/>
    <x v="0"/>
    <x v="20"/>
    <s v="Peaux normales, soins hydratants"/>
    <n v="2.36"/>
    <s v="17634_Beauté &amp; Hygiène_Soins du visage_Peaux normales, soins hydratants"/>
    <n v="349.28"/>
    <x v="0"/>
  </r>
  <r>
    <n v="17638"/>
    <n v="1"/>
    <n v="923"/>
    <n v="199"/>
    <x v="0"/>
    <x v="8"/>
    <s v="Soins mains et ongles"/>
    <n v="2.89"/>
    <s v="17638_Beauté &amp; Hygiène_Soins du corps_Soins mains et ongles"/>
    <n v="575.11"/>
    <x v="0"/>
  </r>
  <r>
    <n v="17639"/>
    <n v="1"/>
    <n v="32"/>
    <n v="5"/>
    <x v="0"/>
    <x v="20"/>
    <s v="Démaquillants et nettoyants"/>
    <n v="2.21"/>
    <s v="17639_Beauté &amp; Hygiène_Soins du visage_Démaquillants et nettoyants"/>
    <n v="11.05"/>
    <x v="0"/>
  </r>
  <r>
    <n v="17644"/>
    <n v="0"/>
    <n v="107"/>
    <n v="35"/>
    <x v="0"/>
    <x v="20"/>
    <s v="Gommages et exfoliants"/>
    <n v="2.5"/>
    <s v="17644_Beauté &amp; Hygiène_Soins du visage_Gommages et exfoliants"/>
    <n v="87.5"/>
    <x v="0"/>
  </r>
  <r>
    <n v="17645"/>
    <n v="1"/>
    <n v="389"/>
    <n v="387"/>
    <x v="8"/>
    <x v="47"/>
    <s v="Huile de tournesol"/>
    <n v="5.17"/>
    <s v="17645_Epicerie salée_Huiles alimentaires bio_Huile de tournesol"/>
    <n v="2000.79"/>
    <x v="0"/>
  </r>
  <r>
    <n v="17647"/>
    <n v="1"/>
    <n v="14"/>
    <n v="0"/>
    <x v="8"/>
    <x v="47"/>
    <s v="Huile de graines"/>
    <n v="6.97"/>
    <s v="17647_Epicerie salée_Huiles alimentaires bio_Huile de graines"/>
    <n v="0"/>
    <x v="1"/>
  </r>
  <r>
    <n v="17664"/>
    <n v="1"/>
    <n v="264"/>
    <n v="2"/>
    <x v="0"/>
    <x v="0"/>
    <s v="Serviettes et protèges slip"/>
    <n v="3.94"/>
    <s v="17664_Beauté &amp; Hygiène_Hygiène_Serviettes et protèges slip"/>
    <n v="7.88"/>
    <x v="0"/>
  </r>
  <r>
    <n v="17674"/>
    <n v="1"/>
    <n v="523"/>
    <n v="314"/>
    <x v="0"/>
    <x v="0"/>
    <s v="Serviettes et protèges slip"/>
    <n v="5.94"/>
    <s v="17674_Beauté &amp; Hygiène_Hygiène_Serviettes et protèges slip"/>
    <n v="1865.16"/>
    <x v="0"/>
  </r>
  <r>
    <n v="17746"/>
    <n v="0"/>
    <n v="630"/>
    <n v="106"/>
    <x v="3"/>
    <x v="55"/>
    <s v="Dessert et glace"/>
    <n v="1.62"/>
    <s v="17746_Epicerie sucrée_Compote et dessert_Dessert et glace"/>
    <n v="171.72"/>
    <x v="0"/>
  </r>
  <r>
    <n v="17767"/>
    <n v="0"/>
    <n v="797"/>
    <n v="689"/>
    <x v="3"/>
    <x v="55"/>
    <s v="Dessert et glace"/>
    <n v="0.98"/>
    <s v="17767_Epicerie sucrée_Compote et dessert_Dessert et glace"/>
    <n v="675.22"/>
    <x v="0"/>
  </r>
  <r>
    <n v="17769"/>
    <n v="0"/>
    <n v="430"/>
    <n v="221"/>
    <x v="3"/>
    <x v="55"/>
    <s v="Dessert et glace"/>
    <n v="0.98"/>
    <s v="17769_Epicerie sucrée_Compote et dessert_Dessert et glace"/>
    <n v="216.57999999999998"/>
    <x v="0"/>
  </r>
  <r>
    <n v="17812"/>
    <n v="1"/>
    <n v="956"/>
    <n v="930"/>
    <x v="6"/>
    <x v="24"/>
    <s v="Assiettes midi bébé 15-18 mois"/>
    <n v="1.92"/>
    <s v="17812_Alimentation Bébé_Petits pots bébé du midi_Assiettes midi bébé 15-18 mois"/>
    <n v="1785.6"/>
    <x v="0"/>
  </r>
  <r>
    <n v="18042"/>
    <n v="0"/>
    <n v="247"/>
    <n v="228"/>
    <x v="7"/>
    <x v="77"/>
    <s v="Substituts de café, chicorée"/>
    <n v="3.46"/>
    <s v="18042_Boisson_Café_Substituts de café, chicorée"/>
    <n v="788.88"/>
    <x v="0"/>
  </r>
  <r>
    <n v="18055"/>
    <n v="1"/>
    <n v="743"/>
    <n v="274"/>
    <x v="3"/>
    <x v="52"/>
    <s v="Galette riz et céréales"/>
    <n v="0.6"/>
    <s v="18055_Epicerie sucrée_Tartines et biscottes_Galette riz et céréales"/>
    <n v="164.4"/>
    <x v="0"/>
  </r>
  <r>
    <n v="18061"/>
    <n v="1"/>
    <n v="252"/>
    <n v="211"/>
    <x v="3"/>
    <x v="52"/>
    <s v="Galette riz et céréales"/>
    <n v="0.99"/>
    <s v="18061_Epicerie sucrée_Tartines et biscottes_Galette riz et céréales"/>
    <n v="208.89"/>
    <x v="0"/>
  </r>
  <r>
    <n v="18088"/>
    <n v="1"/>
    <n v="257"/>
    <n v="1"/>
    <x v="7"/>
    <x v="14"/>
    <s v="Tisane de plantes composées"/>
    <n v="2.8"/>
    <s v="18088_Boisson_Tisane, Infusion_Tisane de plantes composées"/>
    <n v="2.8"/>
    <x v="0"/>
  </r>
  <r>
    <n v="18100"/>
    <n v="1"/>
    <n v="501"/>
    <n v="220"/>
    <x v="8"/>
    <x v="46"/>
    <s v="Sauces"/>
    <n v="6.63"/>
    <s v="18100_Epicerie salée_Sauces et coulis_Sauces"/>
    <n v="1458.6"/>
    <x v="0"/>
  </r>
  <r>
    <n v="18115"/>
    <n v="0"/>
    <n v="820"/>
    <n v="396"/>
    <x v="3"/>
    <x v="61"/>
    <s v="Purée de sésame"/>
    <n v="3.5"/>
    <s v="18115_Epicerie sucrée_Purée de fruits secs_Purée de sésame"/>
    <n v="1386"/>
    <x v="0"/>
  </r>
  <r>
    <n v="18126"/>
    <n v="0"/>
    <n v="840"/>
    <n v="96"/>
    <x v="8"/>
    <x v="46"/>
    <s v="Sauces"/>
    <n v="8.61"/>
    <s v="18126_Epicerie salée_Sauces et coulis_Sauces"/>
    <n v="826.56"/>
    <x v="0"/>
  </r>
  <r>
    <n v="18134"/>
    <n v="0"/>
    <n v="510"/>
    <n v="395"/>
    <x v="7"/>
    <x v="77"/>
    <s v="Substituts de café, chicorée"/>
    <n v="4.1100000000000003"/>
    <s v="18134_Boisson_Café_Substituts de café, chicorée"/>
    <n v="1623.45"/>
    <x v="0"/>
  </r>
  <r>
    <n v="18136"/>
    <n v="1"/>
    <n v="848"/>
    <n v="807"/>
    <x v="7"/>
    <x v="77"/>
    <s v="Substituts de café, chicorée"/>
    <n v="5.46"/>
    <s v="18136_Boisson_Café_Substituts de café, chicorée"/>
    <n v="4406.22"/>
    <x v="0"/>
  </r>
  <r>
    <n v="18138"/>
    <n v="0"/>
    <n v="561"/>
    <n v="347"/>
    <x v="7"/>
    <x v="77"/>
    <s v="Substituts de café, chicorée"/>
    <n v="5.97"/>
    <s v="18138_Boisson_Café_Substituts de café, chicorée"/>
    <n v="2071.5899999999997"/>
    <x v="0"/>
  </r>
  <r>
    <n v="18247"/>
    <n v="1"/>
    <n v="463"/>
    <n v="172"/>
    <x v="2"/>
    <x v="2"/>
    <s v="Casques &amp; accessoires Vélos"/>
    <n v="14.26"/>
    <s v="18247_Enfant_Jouets écologiques_Casques &amp; accessoires Vélos"/>
    <n v="2452.7199999999998"/>
    <x v="0"/>
  </r>
  <r>
    <n v="18318"/>
    <n v="1"/>
    <n v="498"/>
    <n v="494"/>
    <x v="5"/>
    <x v="17"/>
    <s v="Jus d'herbe, Green Magma"/>
    <n v="6.5"/>
    <s v="18318_Santé &amp; Bien-être_Résistance et vitalité_Jus d'herbe, Green Magma"/>
    <n v="3211"/>
    <x v="0"/>
  </r>
  <r>
    <n v="18671"/>
    <n v="1"/>
    <n v="540"/>
    <n v="89"/>
    <x v="5"/>
    <x v="16"/>
    <s v="Articulations"/>
    <n v="16.670000000000002"/>
    <s v="18671_Santé &amp; Bien-être_Compléments alimentaires_Articulations"/>
    <n v="1483.63"/>
    <x v="0"/>
  </r>
  <r>
    <n v="18672"/>
    <n v="0"/>
    <n v="829"/>
    <n v="247"/>
    <x v="5"/>
    <x v="16"/>
    <s v="Articulations"/>
    <n v="20"/>
    <s v="18672_Santé &amp; Bien-être_Compléments alimentaires_Articulations"/>
    <n v="4940"/>
    <x v="0"/>
  </r>
  <r>
    <n v="19024"/>
    <n v="0"/>
    <n v="291"/>
    <n v="120"/>
    <x v="4"/>
    <x v="4"/>
    <s v="Produits vaisselle"/>
    <n v="2.78"/>
    <s v="19024_Maison_Entretien_Produits vaisselle"/>
    <n v="333.59999999999997"/>
    <x v="0"/>
  </r>
  <r>
    <n v="19188"/>
    <n v="1"/>
    <n v="12"/>
    <n v="12"/>
    <x v="4"/>
    <x v="78"/>
    <s v="Mobilier chambre enfant"/>
    <n v="14.95"/>
    <s v="19188_Maison_Mobilier d'intérieur_Mobilier chambre enfant"/>
    <n v="179.39999999999998"/>
    <x v="0"/>
  </r>
  <r>
    <n v="19277"/>
    <n v="0"/>
    <n v="11"/>
    <n v="4"/>
    <x v="3"/>
    <x v="31"/>
    <s v="Muesli aux fruits"/>
    <n v="3.25"/>
    <s v="19277_Epicerie sucrée_Céréales petit déjeuner_Muesli aux fruits"/>
    <n v="13"/>
    <x v="0"/>
  </r>
  <r>
    <n v="19294"/>
    <n v="1"/>
    <n v="207"/>
    <n v="167"/>
    <x v="3"/>
    <x v="31"/>
    <s v="Granola, Crunchy, Krounchy"/>
    <n v="2.98"/>
    <s v="19294_Epicerie sucrée_Céréales petit déjeuner_Granola, Crunchy, Krounchy"/>
    <n v="497.66"/>
    <x v="0"/>
  </r>
  <r>
    <n v="19296"/>
    <n v="1"/>
    <n v="42"/>
    <n v="28"/>
    <x v="3"/>
    <x v="31"/>
    <s v="Granola, Crunchy, Krounchy"/>
    <n v="4.5199999999999996"/>
    <s v="19296_Epicerie sucrée_Céréales petit déjeuner_Granola, Crunchy, Krounchy"/>
    <n v="126.55999999999999"/>
    <x v="0"/>
  </r>
  <r>
    <n v="19297"/>
    <n v="0"/>
    <n v="611"/>
    <n v="453"/>
    <x v="3"/>
    <x v="31"/>
    <s v="Granola, Crunchy, Krounchy"/>
    <n v="4.17"/>
    <s v="19297_Epicerie sucrée_Céréales petit déjeuner_Granola, Crunchy, Krounchy"/>
    <n v="1889.01"/>
    <x v="0"/>
  </r>
  <r>
    <n v="19299"/>
    <n v="0"/>
    <n v="326"/>
    <n v="206"/>
    <x v="3"/>
    <x v="31"/>
    <s v="Granola, Crunchy, Krounchy"/>
    <n v="3.76"/>
    <s v="19299_Epicerie sucrée_Céréales petit déjeuner_Granola, Crunchy, Krounchy"/>
    <n v="774.56"/>
    <x v="0"/>
  </r>
  <r>
    <n v="19303"/>
    <n v="1"/>
    <n v="333"/>
    <n v="234"/>
    <x v="3"/>
    <x v="31"/>
    <s v="Granola, Crunchy, Krounchy"/>
    <n v="2.83"/>
    <s v="19303_Epicerie sucrée_Céréales petit déjeuner_Granola, Crunchy, Krounchy"/>
    <n v="662.22"/>
    <x v="0"/>
  </r>
  <r>
    <n v="19306"/>
    <n v="1"/>
    <n v="248"/>
    <n v="92"/>
    <x v="3"/>
    <x v="31"/>
    <s v="Granola, Crunchy, Krounchy"/>
    <n v="2.69"/>
    <s v="19306_Epicerie sucrée_Céréales petit déjeuner_Granola, Crunchy, Krounchy"/>
    <n v="247.48"/>
    <x v="0"/>
  </r>
  <r>
    <n v="19314"/>
    <n v="1"/>
    <n v="434"/>
    <n v="94"/>
    <x v="3"/>
    <x v="31"/>
    <s v="Granola, Crunchy, Krounchy"/>
    <n v="3.24"/>
    <s v="19314_Epicerie sucrée_Céréales petit déjeuner_Granola, Crunchy, Krounchy"/>
    <n v="304.56"/>
    <x v="0"/>
  </r>
  <r>
    <n v="19316"/>
    <n v="1"/>
    <n v="121"/>
    <n v="10"/>
    <x v="3"/>
    <x v="31"/>
    <s v="Granola, Crunchy, Krounchy"/>
    <n v="3.47"/>
    <s v="19316_Epicerie sucrée_Céréales petit déjeuner_Granola, Crunchy, Krounchy"/>
    <n v="34.700000000000003"/>
    <x v="0"/>
  </r>
  <r>
    <n v="19321"/>
    <n v="0"/>
    <n v="858"/>
    <n v="190"/>
    <x v="3"/>
    <x v="31"/>
    <s v="Céréale enfant petit déjeuner"/>
    <n v="3.17"/>
    <s v="19321_Epicerie sucrée_Céréales petit déjeuner_Céréale enfant petit déjeuner"/>
    <n v="602.29999999999995"/>
    <x v="0"/>
  </r>
  <r>
    <n v="19326"/>
    <n v="1"/>
    <n v="852"/>
    <n v="217"/>
    <x v="3"/>
    <x v="31"/>
    <s v="Céréale enfant petit déjeuner"/>
    <n v="3.23"/>
    <s v="19326_Epicerie sucrée_Céréales petit déjeuner_Céréale enfant petit déjeuner"/>
    <n v="700.91"/>
    <x v="0"/>
  </r>
  <r>
    <n v="19335"/>
    <n v="1"/>
    <n v="687"/>
    <n v="287"/>
    <x v="3"/>
    <x v="31"/>
    <s v="Céréale soufflée"/>
    <n v="1.61"/>
    <s v="19335_Epicerie sucrée_Céréales petit déjeuner_Céréale soufflée"/>
    <n v="462.07000000000005"/>
    <x v="0"/>
  </r>
  <r>
    <n v="19337"/>
    <n v="0"/>
    <n v="129"/>
    <n v="30"/>
    <x v="3"/>
    <x v="31"/>
    <s v="Céréale enfant petit déjeuner"/>
    <n v="1.3"/>
    <s v="19337_Epicerie sucrée_Céréales petit déjeuner_Céréale enfant petit déjeuner"/>
    <n v="39"/>
    <x v="0"/>
  </r>
  <r>
    <n v="19339"/>
    <n v="0"/>
    <n v="920"/>
    <n v="293"/>
    <x v="3"/>
    <x v="31"/>
    <s v="Céréale enfant petit déjeuner"/>
    <n v="2.2999999999999998"/>
    <s v="19339_Epicerie sucrée_Céréales petit déjeuner_Céréale enfant petit déjeuner"/>
    <n v="673.9"/>
    <x v="0"/>
  </r>
  <r>
    <n v="19340"/>
    <n v="1"/>
    <n v="187"/>
    <n v="23"/>
    <x v="3"/>
    <x v="31"/>
    <s v="Céréale enfant petit déjeuner"/>
    <n v="2.17"/>
    <s v="19340_Epicerie sucrée_Céréales petit déjeuner_Céréale enfant petit déjeuner"/>
    <n v="49.91"/>
    <x v="0"/>
  </r>
  <r>
    <n v="19341"/>
    <n v="0"/>
    <n v="593"/>
    <n v="359"/>
    <x v="3"/>
    <x v="31"/>
    <s v="Flakes, pétales de céréales"/>
    <n v="2.02"/>
    <s v="19341_Epicerie sucrée_Céréales petit déjeuner_Flakes, pétales de céréales"/>
    <n v="725.18"/>
    <x v="0"/>
  </r>
  <r>
    <n v="19344"/>
    <n v="1"/>
    <n v="636"/>
    <n v="69"/>
    <x v="3"/>
    <x v="31"/>
    <s v="Flakes, pétales de céréales"/>
    <n v="1.75"/>
    <s v="19344_Epicerie sucrée_Céréales petit déjeuner_Flakes, pétales de céréales"/>
    <n v="120.75"/>
    <x v="0"/>
  </r>
  <r>
    <n v="19345"/>
    <n v="0"/>
    <n v="284"/>
    <n v="127"/>
    <x v="3"/>
    <x v="31"/>
    <s v="Flakes, pétales de céréales"/>
    <n v="1.7"/>
    <s v="19345_Epicerie sucrée_Céréales petit déjeuner_Flakes, pétales de céréales"/>
    <n v="215.9"/>
    <x v="0"/>
  </r>
  <r>
    <n v="19377"/>
    <n v="1"/>
    <n v="361"/>
    <n v="332"/>
    <x v="8"/>
    <x v="29"/>
    <s v="Graines à germer et mélanges"/>
    <n v="2.42"/>
    <s v="19377_Epicerie salée_Graines et oléagineux_Graines à germer et mélanges"/>
    <n v="803.43999999999994"/>
    <x v="0"/>
  </r>
  <r>
    <n v="19408"/>
    <n v="0"/>
    <n v="702"/>
    <n v="389"/>
    <x v="8"/>
    <x v="29"/>
    <s v="Graines à germer et mélanges"/>
    <n v="3.26"/>
    <s v="19408_Epicerie salée_Graines et oléagineux_Graines à germer et mélanges"/>
    <n v="1268.1399999999999"/>
    <x v="0"/>
  </r>
  <r>
    <n v="19409"/>
    <n v="1"/>
    <n v="332"/>
    <n v="287"/>
    <x v="8"/>
    <x v="29"/>
    <s v="Graines à germer et mélanges"/>
    <n v="3.68"/>
    <s v="19409_Epicerie salée_Graines et oléagineux_Graines à germer et mélanges"/>
    <n v="1056.1600000000001"/>
    <x v="0"/>
  </r>
  <r>
    <n v="19412"/>
    <n v="1"/>
    <n v="669"/>
    <n v="653"/>
    <x v="8"/>
    <x v="29"/>
    <s v="Graines à germer et mélanges"/>
    <n v="2.42"/>
    <s v="19412_Epicerie salée_Graines et oléagineux_Graines à germer et mélanges"/>
    <n v="1580.26"/>
    <x v="0"/>
  </r>
  <r>
    <n v="19746"/>
    <n v="1"/>
    <n v="722"/>
    <n v="553"/>
    <x v="7"/>
    <x v="57"/>
    <s v="Jus d'oranges et agrumes bio"/>
    <n v="2.0499999999999998"/>
    <s v="19746_Boisson_Jus de fruits_Jus d'oranges et agrumes bio"/>
    <n v="1133.6499999999999"/>
    <x v="0"/>
  </r>
  <r>
    <n v="19747"/>
    <n v="1"/>
    <n v="209"/>
    <n v="184"/>
    <x v="7"/>
    <x v="57"/>
    <s v="Jus d'oranges et agrumes bio"/>
    <n v="3.32"/>
    <s v="19747_Boisson_Jus de fruits_Jus d'oranges et agrumes bio"/>
    <n v="610.88"/>
    <x v="0"/>
  </r>
  <r>
    <n v="19752"/>
    <n v="0"/>
    <n v="598"/>
    <n v="259"/>
    <x v="7"/>
    <x v="57"/>
    <s v="Jus de pommes et poires bio"/>
    <n v="1.75"/>
    <s v="19752_Boisson_Jus de fruits_Jus de pommes et poires bio"/>
    <n v="453.25"/>
    <x v="0"/>
  </r>
  <r>
    <n v="19776"/>
    <n v="1"/>
    <n v="896"/>
    <n v="150"/>
    <x v="7"/>
    <x v="74"/>
    <s v="Jus de carotte bio"/>
    <n v="1.77"/>
    <s v="19776_Boisson_Jus de légumes_Jus de carotte bio"/>
    <n v="265.5"/>
    <x v="0"/>
  </r>
  <r>
    <n v="19782"/>
    <n v="1"/>
    <n v="648"/>
    <n v="451"/>
    <x v="7"/>
    <x v="57"/>
    <s v="Jus de pruneau bio"/>
    <n v="2.97"/>
    <s v="19782_Boisson_Jus de fruits_Jus de pruneau bio"/>
    <n v="1339.47"/>
    <x v="0"/>
  </r>
  <r>
    <n v="19784"/>
    <n v="0"/>
    <n v="903"/>
    <n v="781"/>
    <x v="7"/>
    <x v="56"/>
    <s v=""/>
    <n v="4"/>
    <s v="19784_Boisson_Jus de grenade_"/>
    <n v="3124"/>
    <x v="0"/>
  </r>
  <r>
    <n v="19790"/>
    <n v="0"/>
    <n v="269"/>
    <n v="129"/>
    <x v="7"/>
    <x v="57"/>
    <s v="Jus d'oranges et agrumes bio"/>
    <n v="0.62"/>
    <s v="19790_Boisson_Jus de fruits_Jus d'oranges et agrumes bio"/>
    <n v="79.98"/>
    <x v="0"/>
  </r>
  <r>
    <n v="19792"/>
    <n v="0"/>
    <n v="750"/>
    <n v="110"/>
    <x v="7"/>
    <x v="57"/>
    <s v="Jus de pommes et poires bio"/>
    <n v="0.67"/>
    <s v="19792_Boisson_Jus de fruits_Jus de pommes et poires bio"/>
    <n v="73.7"/>
    <x v="0"/>
  </r>
  <r>
    <n v="19793"/>
    <n v="1"/>
    <n v="811"/>
    <n v="195"/>
    <x v="7"/>
    <x v="57"/>
    <s v="Jus de raisins bio"/>
    <n v="0.62"/>
    <s v="19793_Boisson_Jus de fruits_Jus de raisins bio"/>
    <n v="120.9"/>
    <x v="0"/>
  </r>
  <r>
    <n v="19797"/>
    <n v="0"/>
    <n v="748"/>
    <n v="684"/>
    <x v="7"/>
    <x v="57"/>
    <s v="Jus multifruits bio"/>
    <n v="0.64"/>
    <s v="19797_Boisson_Jus de fruits_Jus multifruits bio"/>
    <n v="437.76"/>
    <x v="0"/>
  </r>
  <r>
    <n v="19800"/>
    <n v="1"/>
    <n v="73"/>
    <n v="64"/>
    <x v="7"/>
    <x v="57"/>
    <s v="Jus d'oranges et agrumes bio"/>
    <n v="2.27"/>
    <s v="19800_Boisson_Jus de fruits_Jus d'oranges et agrumes bio"/>
    <n v="145.28"/>
    <x v="0"/>
  </r>
  <r>
    <n v="19802"/>
    <n v="1"/>
    <n v="211"/>
    <n v="112"/>
    <x v="7"/>
    <x v="57"/>
    <s v="Jus multifruits bio"/>
    <n v="2.3199999999999998"/>
    <s v="19802_Boisson_Jus de fruits_Jus multifruits bio"/>
    <n v="259.83999999999997"/>
    <x v="0"/>
  </r>
  <r>
    <n v="19812"/>
    <n v="0"/>
    <n v="507"/>
    <n v="407"/>
    <x v="7"/>
    <x v="79"/>
    <s v="Limonade bio"/>
    <n v="1.92"/>
    <s v="19812_Boisson_Soda_Limonade bio"/>
    <n v="781.43999999999994"/>
    <x v="0"/>
  </r>
  <r>
    <n v="19822"/>
    <n v="0"/>
    <n v="664"/>
    <n v="517"/>
    <x v="8"/>
    <x v="80"/>
    <s v="Ketchup et sauce BBQ"/>
    <n v="1.86"/>
    <s v="19822_Epicerie salée_Condiments, vinaigres_Ketchup et sauce BBQ"/>
    <n v="961.62"/>
    <x v="0"/>
  </r>
  <r>
    <n v="19826"/>
    <n v="0"/>
    <n v="197"/>
    <n v="97"/>
    <x v="7"/>
    <x v="77"/>
    <s v="Café moulu"/>
    <n v="2.69"/>
    <s v="19826_Boisson_Café_Café moulu"/>
    <n v="260.93"/>
    <x v="0"/>
  </r>
  <r>
    <n v="19831"/>
    <n v="0"/>
    <n v="198"/>
    <n v="143"/>
    <x v="7"/>
    <x v="77"/>
    <s v="Café moulu"/>
    <n v="3.75"/>
    <s v="19831_Boisson_Café_Café moulu"/>
    <n v="536.25"/>
    <x v="0"/>
  </r>
  <r>
    <n v="19832"/>
    <n v="1"/>
    <n v="612"/>
    <n v="575"/>
    <x v="7"/>
    <x v="77"/>
    <s v="Café en grains"/>
    <n v="7.24"/>
    <s v="19832_Boisson_Café_Café en grains"/>
    <n v="4163"/>
    <x v="0"/>
  </r>
  <r>
    <n v="19835"/>
    <n v="1"/>
    <n v="553"/>
    <n v="538"/>
    <x v="7"/>
    <x v="13"/>
    <s v="Thé noir"/>
    <n v="2.44"/>
    <s v="19835_Boisson_Thé bio_Thé noir"/>
    <n v="1312.72"/>
    <x v="0"/>
  </r>
  <r>
    <n v="19837"/>
    <n v="1"/>
    <n v="393"/>
    <n v="158"/>
    <x v="7"/>
    <x v="13"/>
    <s v="Thé noir"/>
    <n v="3.52"/>
    <s v="19837_Boisson_Thé bio_Thé noir"/>
    <n v="556.16"/>
    <x v="0"/>
  </r>
  <r>
    <n v="19838"/>
    <n v="1"/>
    <n v="661"/>
    <n v="468"/>
    <x v="3"/>
    <x v="39"/>
    <s v="Fruit séché"/>
    <n v="4.83"/>
    <s v="19838_Epicerie sucrée_Fruits secs_Fruit séché"/>
    <n v="2260.44"/>
    <x v="0"/>
  </r>
  <r>
    <n v="19843"/>
    <n v="0"/>
    <n v="549"/>
    <n v="506"/>
    <x v="7"/>
    <x v="13"/>
    <s v="Thé noir"/>
    <n v="3.34"/>
    <s v="19843_Boisson_Thé bio_Thé noir"/>
    <n v="1690.04"/>
    <x v="0"/>
  </r>
  <r>
    <n v="19847"/>
    <n v="1"/>
    <n v="287"/>
    <n v="127"/>
    <x v="7"/>
    <x v="13"/>
    <s v="Rooïbos"/>
    <n v="1.82"/>
    <s v="19847_Boisson_Thé bio_Rooïbos"/>
    <n v="231.14000000000001"/>
    <x v="0"/>
  </r>
  <r>
    <n v="19848"/>
    <n v="1"/>
    <n v="130"/>
    <n v="92"/>
    <x v="7"/>
    <x v="13"/>
    <s v="Thé vert nature"/>
    <n v="2.58"/>
    <s v="19848_Boisson_Thé bio_Thé vert nature"/>
    <n v="237.36"/>
    <x v="0"/>
  </r>
  <r>
    <n v="19850"/>
    <n v="0"/>
    <n v="455"/>
    <n v="44"/>
    <x v="7"/>
    <x v="13"/>
    <s v="Thé vert parfumé"/>
    <n v="3.66"/>
    <s v="19850_Boisson_Thé bio_Thé vert parfumé"/>
    <n v="161.04000000000002"/>
    <x v="0"/>
  </r>
  <r>
    <n v="19853"/>
    <n v="0"/>
    <n v="547"/>
    <n v="409"/>
    <x v="7"/>
    <x v="13"/>
    <s v="Rooïbos"/>
    <n v="3.78"/>
    <s v="19853_Boisson_Thé bio_Rooïbos"/>
    <n v="1546.02"/>
    <x v="0"/>
  </r>
  <r>
    <n v="19972"/>
    <n v="1"/>
    <n v="632"/>
    <n v="604"/>
    <x v="4"/>
    <x v="4"/>
    <s v="Produits vaisselle"/>
    <n v="2.2400000000000002"/>
    <s v="19972_Maison_Entretien_Produits vaisselle"/>
    <n v="1352.96"/>
    <x v="0"/>
  </r>
  <r>
    <n v="20049"/>
    <n v="1"/>
    <n v="922"/>
    <n v="26"/>
    <x v="4"/>
    <x v="4"/>
    <s v="Nettoyants multi-usages"/>
    <n v="2.02"/>
    <s v="20049_Maison_Entretien_Nettoyants multi-usages"/>
    <n v="52.52"/>
    <x v="0"/>
  </r>
  <r>
    <n v="20053"/>
    <n v="1"/>
    <n v="32"/>
    <n v="7"/>
    <x v="4"/>
    <x v="4"/>
    <s v="Lessives écologiques"/>
    <n v="2.5499999999999998"/>
    <s v="20053_Maison_Entretien_Lessives écologiques"/>
    <n v="17.849999999999998"/>
    <x v="0"/>
  </r>
  <r>
    <n v="20055"/>
    <n v="0"/>
    <n v="294"/>
    <n v="49"/>
    <x v="4"/>
    <x v="4"/>
    <s v="Nettoyants multi-usages"/>
    <n v="1.52"/>
    <s v="20055_Maison_Entretien_Nettoyants multi-usages"/>
    <n v="74.48"/>
    <x v="0"/>
  </r>
  <r>
    <n v="20056"/>
    <n v="0"/>
    <n v="182"/>
    <n v="91"/>
    <x v="4"/>
    <x v="4"/>
    <s v="Nettoyants multi-usages"/>
    <n v="1.78"/>
    <s v="20056_Maison_Entretien_Nettoyants multi-usages"/>
    <n v="161.97999999999999"/>
    <x v="0"/>
  </r>
  <r>
    <n v="20195"/>
    <n v="1"/>
    <n v="440"/>
    <n v="366"/>
    <x v="0"/>
    <x v="0"/>
    <s v="Gel intime"/>
    <n v="6.78"/>
    <s v="20195_Beauté &amp; Hygiène_Hygiène_Gel intime"/>
    <n v="2481.48"/>
    <x v="0"/>
  </r>
  <r>
    <n v="20226"/>
    <n v="1"/>
    <n v="165"/>
    <n v="29"/>
    <x v="0"/>
    <x v="21"/>
    <s v="Savon"/>
    <n v="3.76"/>
    <s v="20226_Beauté &amp; Hygiène_Douche et Bain_Savon"/>
    <n v="109.03999999999999"/>
    <x v="0"/>
  </r>
  <r>
    <n v="20243"/>
    <n v="0"/>
    <n v="938"/>
    <n v="509"/>
    <x v="0"/>
    <x v="21"/>
    <s v="Galets et sels de bain"/>
    <n v="9.5299999999999994"/>
    <s v="20243_Beauté &amp; Hygiène_Douche et Bain_Galets et sels de bain"/>
    <n v="4850.7699999999995"/>
    <x v="0"/>
  </r>
  <r>
    <n v="20246"/>
    <n v="1"/>
    <n v="264"/>
    <n v="208"/>
    <x v="3"/>
    <x v="31"/>
    <s v="Porridge"/>
    <n v="5.92"/>
    <s v="20246_Epicerie sucrée_Céréales petit déjeuner_Porridge"/>
    <n v="1231.3599999999999"/>
    <x v="0"/>
  </r>
  <r>
    <n v="20247"/>
    <n v="1"/>
    <n v="745"/>
    <n v="734"/>
    <x v="3"/>
    <x v="31"/>
    <s v="Porridge"/>
    <n v="10.76"/>
    <s v="20247_Epicerie sucrée_Céréales petit déjeuner_Porridge"/>
    <n v="7897.84"/>
    <x v="0"/>
  </r>
  <r>
    <n v="20389"/>
    <n v="0"/>
    <n v="144"/>
    <n v="77"/>
    <x v="8"/>
    <x v="33"/>
    <s v="Son d'avoine"/>
    <n v="1.7"/>
    <s v="20389_Epicerie salée_Farine, son, fécule_Son d'avoine"/>
    <n v="130.9"/>
    <x v="0"/>
  </r>
  <r>
    <n v="20405"/>
    <n v="1"/>
    <n v="539"/>
    <n v="233"/>
    <x v="6"/>
    <x v="81"/>
    <s v="Soupes bio bébé 8-12 mois"/>
    <n v="2.1"/>
    <s v="20405_Alimentation Bébé_Soupes bio bébé_Soupes bio bébé 8-12 mois"/>
    <n v="489.3"/>
    <x v="0"/>
  </r>
  <r>
    <n v="20419"/>
    <n v="1"/>
    <n v="898"/>
    <n v="361"/>
    <x v="6"/>
    <x v="82"/>
    <s v="Desserts lactés bébé 4-6 mois"/>
    <n v="1.92"/>
    <s v="20419_Alimentation Bébé_Desserts lactés bébé_Desserts lactés bébé 4-6 mois"/>
    <n v="693.12"/>
    <x v="0"/>
  </r>
  <r>
    <n v="20584"/>
    <n v="0"/>
    <n v="878"/>
    <n v="639"/>
    <x v="0"/>
    <x v="20"/>
    <s v="Démaquillants et nettoyants"/>
    <n v="8.5500000000000007"/>
    <s v="20584_Beauté &amp; Hygiène_Soins du visage_Démaquillants et nettoyants"/>
    <n v="5463.4500000000007"/>
    <x v="0"/>
  </r>
  <r>
    <n v="20949"/>
    <n v="0"/>
    <n v="293"/>
    <n v="96"/>
    <x v="8"/>
    <x v="35"/>
    <s v="Tartinables"/>
    <n v="1.34"/>
    <s v="20949_Epicerie salée_Apéritifs bio_Tartinables"/>
    <n v="128.64000000000001"/>
    <x v="0"/>
  </r>
  <r>
    <n v="20951"/>
    <n v="0"/>
    <n v="518"/>
    <n v="417"/>
    <x v="8"/>
    <x v="28"/>
    <s v="Céréales en grains"/>
    <n v="2.2200000000000002"/>
    <s v="20951_Epicerie salée_Légumineuses et céréales_Céréales en grains"/>
    <n v="925.74000000000012"/>
    <x v="0"/>
  </r>
  <r>
    <n v="21027"/>
    <n v="0"/>
    <n v="970"/>
    <n v="593"/>
    <x v="3"/>
    <x v="39"/>
    <s v="Fruit séché"/>
    <n v="3.6"/>
    <s v="21027_Epicerie sucrée_Fruits secs_Fruit séché"/>
    <n v="2134.8000000000002"/>
    <x v="0"/>
  </r>
  <r>
    <n v="21032"/>
    <n v="1"/>
    <n v="581"/>
    <n v="169"/>
    <x v="3"/>
    <x v="3"/>
    <s v="Chocolat pâtissier"/>
    <n v="4.97"/>
    <s v="21032_Epicerie sucrée_Chocolat bio_Chocolat pâtissier"/>
    <n v="839.93"/>
    <x v="0"/>
  </r>
  <r>
    <n v="21035"/>
    <n v="1"/>
    <n v="897"/>
    <n v="618"/>
    <x v="3"/>
    <x v="39"/>
    <s v="Fruit séché"/>
    <n v="4.24"/>
    <s v="21035_Epicerie sucrée_Fruits secs_Fruit séché"/>
    <n v="2620.3200000000002"/>
    <x v="0"/>
  </r>
  <r>
    <n v="21066"/>
    <n v="1"/>
    <n v="621"/>
    <n v="16"/>
    <x v="5"/>
    <x v="83"/>
    <s v="Elimination"/>
    <n v="4.87"/>
    <s v="21066_Santé &amp; Bien-être_Minceur_Elimination"/>
    <n v="77.92"/>
    <x v="0"/>
  </r>
  <r>
    <n v="21165"/>
    <n v="1"/>
    <n v="240"/>
    <n v="167"/>
    <x v="0"/>
    <x v="5"/>
    <s v="Brosse et peigne"/>
    <n v="6.45"/>
    <s v="21165_Beauté &amp; Hygiène_Soins des cheveux_Brosse et peigne"/>
    <n v="1077.1500000000001"/>
    <x v="0"/>
  </r>
  <r>
    <n v="21320"/>
    <n v="1"/>
    <n v="466"/>
    <n v="206"/>
    <x v="0"/>
    <x v="21"/>
    <s v="Brosse et accessoire de bain"/>
    <n v="3.45"/>
    <s v="21320_Beauté &amp; Hygiène_Douche et Bain_Brosse et accessoire de bain"/>
    <n v="710.7"/>
    <x v="0"/>
  </r>
  <r>
    <n v="21338"/>
    <n v="1"/>
    <n v="801"/>
    <n v="481"/>
    <x v="0"/>
    <x v="5"/>
    <s v="Colorations naturelles"/>
    <n v="5.55"/>
    <s v="21338_Beauté &amp; Hygiène_Soins des cheveux_Colorations naturelles"/>
    <n v="2669.5499999999997"/>
    <x v="0"/>
  </r>
  <r>
    <n v="21339"/>
    <n v="1"/>
    <n v="639"/>
    <n v="558"/>
    <x v="0"/>
    <x v="5"/>
    <s v="Colorations naturelles"/>
    <n v="5.55"/>
    <s v="21339_Beauté &amp; Hygiène_Soins des cheveux_Colorations naturelles"/>
    <n v="3096.9"/>
    <x v="0"/>
  </r>
  <r>
    <n v="21344"/>
    <n v="0"/>
    <n v="845"/>
    <n v="214"/>
    <x v="0"/>
    <x v="5"/>
    <s v="Colorations naturelles"/>
    <n v="5.55"/>
    <s v="21344_Beauté &amp; Hygiène_Soins des cheveux_Colorations naturelles"/>
    <n v="1187.7"/>
    <x v="0"/>
  </r>
  <r>
    <n v="21520"/>
    <n v="1"/>
    <n v="122"/>
    <n v="34"/>
    <x v="8"/>
    <x v="28"/>
    <s v="Soja"/>
    <n v="1.59"/>
    <s v="21520_Epicerie salée_Légumineuses et céréales_Soja"/>
    <n v="54.06"/>
    <x v="0"/>
  </r>
  <r>
    <n v="21523"/>
    <n v="0"/>
    <n v="901"/>
    <n v="409"/>
    <x v="8"/>
    <x v="28"/>
    <s v="Soja"/>
    <n v="2.0499999999999998"/>
    <s v="21523_Epicerie salée_Légumineuses et céréales_Soja"/>
    <n v="838.44999999999993"/>
    <x v="0"/>
  </r>
  <r>
    <n v="21603"/>
    <n v="1"/>
    <n v="356"/>
    <n v="43"/>
    <x v="3"/>
    <x v="66"/>
    <s v="Confiture"/>
    <n v="3.31"/>
    <s v="21603_Epicerie sucrée_Miel et confiture_Confiture"/>
    <n v="142.33000000000001"/>
    <x v="0"/>
  </r>
  <r>
    <n v="21612"/>
    <n v="1"/>
    <n v="587"/>
    <n v="365"/>
    <x v="3"/>
    <x v="66"/>
    <s v="Confiture"/>
    <n v="3.41"/>
    <s v="21612_Epicerie sucrée_Miel et confiture_Confiture"/>
    <n v="1244.6500000000001"/>
    <x v="0"/>
  </r>
  <r>
    <n v="21662"/>
    <n v="0"/>
    <n v="906"/>
    <n v="896"/>
    <x v="2"/>
    <x v="2"/>
    <s v="Jeux de société"/>
    <n v="13.36"/>
    <s v="21662_Enfant_Jouets écologiques_Jeux de société"/>
    <n v="11970.56"/>
    <x v="0"/>
  </r>
  <r>
    <n v="21820"/>
    <n v="0"/>
    <n v="31"/>
    <n v="15"/>
    <x v="0"/>
    <x v="21"/>
    <s v="Gel douche"/>
    <n v="5.35"/>
    <s v="21820_Beauté &amp; Hygiène_Douche et Bain_Gel douche"/>
    <n v="80.25"/>
    <x v="0"/>
  </r>
  <r>
    <n v="22008"/>
    <n v="0"/>
    <n v="646"/>
    <n v="285"/>
    <x v="3"/>
    <x v="3"/>
    <s v="Chocolat noir"/>
    <n v="1.42"/>
    <s v="22008_Epicerie sucrée_Chocolat bio_Chocolat noir"/>
    <n v="404.7"/>
    <x v="0"/>
  </r>
  <r>
    <n v="22014"/>
    <n v="1"/>
    <n v="263"/>
    <n v="15"/>
    <x v="3"/>
    <x v="3"/>
    <s v="Chocolat noir"/>
    <n v="1.46"/>
    <s v="22014_Epicerie sucrée_Chocolat bio_Chocolat noir"/>
    <n v="21.9"/>
    <x v="0"/>
  </r>
  <r>
    <n v="22020"/>
    <n v="0"/>
    <n v="444"/>
    <n v="277"/>
    <x v="3"/>
    <x v="3"/>
    <s v="Chocolat noir"/>
    <n v="1.54"/>
    <s v="22020_Epicerie sucrée_Chocolat bio_Chocolat noir"/>
    <n v="426.58"/>
    <x v="0"/>
  </r>
  <r>
    <n v="22025"/>
    <n v="0"/>
    <n v="651"/>
    <n v="637"/>
    <x v="3"/>
    <x v="3"/>
    <s v="Chocolat noir"/>
    <n v="1.54"/>
    <s v="22025_Epicerie sucrée_Chocolat bio_Chocolat noir"/>
    <n v="980.98"/>
    <x v="0"/>
  </r>
  <r>
    <n v="22036"/>
    <n v="0"/>
    <n v="250"/>
    <n v="38"/>
    <x v="3"/>
    <x v="3"/>
    <s v="Chocolat au lait"/>
    <n v="1.4"/>
    <s v="22036_Epicerie sucrée_Chocolat bio_Chocolat au lait"/>
    <n v="53.199999999999996"/>
    <x v="0"/>
  </r>
  <r>
    <n v="22045"/>
    <n v="0"/>
    <n v="961"/>
    <n v="301"/>
    <x v="7"/>
    <x v="45"/>
    <s v="Chocolat en poudre"/>
    <n v="2.35"/>
    <s v="22045_Boisson_Boisson instantanée_Chocolat en poudre"/>
    <n v="707.35"/>
    <x v="0"/>
  </r>
  <r>
    <n v="22071"/>
    <n v="1"/>
    <n v="58"/>
    <n v="46"/>
    <x v="3"/>
    <x v="3"/>
    <s v="Chocolat pâtissier"/>
    <n v="10.29"/>
    <s v="22071_Epicerie sucrée_Chocolat bio_Chocolat pâtissier"/>
    <n v="473.34"/>
    <x v="0"/>
  </r>
  <r>
    <n v="22112"/>
    <n v="0"/>
    <n v="626"/>
    <n v="284"/>
    <x v="7"/>
    <x v="13"/>
    <s v="Matcha"/>
    <n v="5.31"/>
    <s v="22112_Boisson_Thé bio_Matcha"/>
    <n v="1508.04"/>
    <x v="0"/>
  </r>
  <r>
    <n v="22193"/>
    <n v="1"/>
    <n v="771"/>
    <n v="723"/>
    <x v="4"/>
    <x v="6"/>
    <s v="Cuillères, spatules, fouets"/>
    <n v="1.1100000000000001"/>
    <s v="22193_Maison_Ustensiles de cuisine_Cuillères, spatules, fouets"/>
    <n v="802.53000000000009"/>
    <x v="0"/>
  </r>
  <r>
    <n v="22248"/>
    <n v="1"/>
    <n v="1"/>
    <n v="0"/>
    <x v="1"/>
    <x v="76"/>
    <s v=""/>
    <n v="8.4700000000000006"/>
    <s v="22248_Extérieur_Peinture et Bricolage_"/>
    <n v="0"/>
    <x v="1"/>
  </r>
  <r>
    <n v="23050"/>
    <n v="0"/>
    <n v="169"/>
    <n v="108"/>
    <x v="0"/>
    <x v="9"/>
    <s v="Bébé, hygiène et soin"/>
    <n v="8.5"/>
    <s v="23050_Beauté &amp; Hygiène_Hygiène Bébé, soin maternité_Bébé, hygiène et soin"/>
    <n v="918"/>
    <x v="0"/>
  </r>
  <r>
    <n v="23061"/>
    <n v="0"/>
    <n v="223"/>
    <n v="6"/>
    <x v="0"/>
    <x v="5"/>
    <s v="Gel et crème coiffante"/>
    <n v="3.16"/>
    <s v="23061_Beauté &amp; Hygiène_Soins des cheveux_Gel et crème coiffante"/>
    <n v="18.96"/>
    <x v="0"/>
  </r>
  <r>
    <n v="23073"/>
    <n v="1"/>
    <n v="349"/>
    <n v="88"/>
    <x v="0"/>
    <x v="0"/>
    <s v="Déodorants"/>
    <n v="4.75"/>
    <s v="23073_Beauté &amp; Hygiène_Hygiène_Déodorants"/>
    <n v="418"/>
    <x v="0"/>
  </r>
  <r>
    <n v="23074"/>
    <n v="1"/>
    <n v="689"/>
    <n v="518"/>
    <x v="0"/>
    <x v="11"/>
    <s v="Déodorants et eau de toilette"/>
    <n v="4.9400000000000004"/>
    <s v="23074_Beauté &amp; Hygiène_Soins Homme_Déodorants et eau de toilette"/>
    <n v="2558.92"/>
    <x v="0"/>
  </r>
  <r>
    <n v="23144"/>
    <n v="1"/>
    <n v="433"/>
    <n v="383"/>
    <x v="3"/>
    <x v="55"/>
    <s v="Dessert et glace"/>
    <n v="1.07"/>
    <s v="23144_Epicerie sucrée_Compote et dessert_Dessert et glace"/>
    <n v="409.81"/>
    <x v="0"/>
  </r>
  <r>
    <n v="23198"/>
    <n v="0"/>
    <n v="892"/>
    <n v="133"/>
    <x v="3"/>
    <x v="31"/>
    <s v="Flakes, pétales de céréales"/>
    <n v="2.68"/>
    <s v="23198_Epicerie sucrée_Céréales petit déjeuner_Flakes, pétales de céréales"/>
    <n v="356.44"/>
    <x v="0"/>
  </r>
  <r>
    <n v="23213"/>
    <n v="1"/>
    <n v="380"/>
    <n v="134"/>
    <x v="4"/>
    <x v="4"/>
    <s v="Anti insectes"/>
    <n v="2.73"/>
    <s v="23213_Maison_Entretien_Anti insectes"/>
    <n v="365.82"/>
    <x v="0"/>
  </r>
  <r>
    <n v="23214"/>
    <n v="0"/>
    <n v="269"/>
    <n v="246"/>
    <x v="4"/>
    <x v="4"/>
    <s v="Anti insectes"/>
    <n v="2.64"/>
    <s v="23214_Maison_Entretien_Anti insectes"/>
    <n v="649.44000000000005"/>
    <x v="0"/>
  </r>
  <r>
    <n v="23420"/>
    <n v="1"/>
    <n v="164"/>
    <n v="90"/>
    <x v="3"/>
    <x v="39"/>
    <s v="Fruit séché"/>
    <n v="11.09"/>
    <s v="23420_Epicerie sucrée_Fruits secs_Fruit séché"/>
    <n v="998.1"/>
    <x v="0"/>
  </r>
  <r>
    <n v="23454"/>
    <n v="0"/>
    <n v="280"/>
    <n v="70"/>
    <x v="8"/>
    <x v="29"/>
    <s v="Graines à germer et mélanges"/>
    <n v="2.5"/>
    <s v="23454_Epicerie salée_Graines et oléagineux_Graines à germer et mélanges"/>
    <n v="175"/>
    <x v="0"/>
  </r>
  <r>
    <n v="23471"/>
    <n v="1"/>
    <n v="346"/>
    <n v="78"/>
    <x v="8"/>
    <x v="29"/>
    <s v="Graines à germer et mélanges"/>
    <n v="3.3"/>
    <s v="23471_Epicerie salée_Graines et oléagineux_Graines à germer et mélanges"/>
    <n v="257.39999999999998"/>
    <x v="0"/>
  </r>
  <r>
    <n v="23473"/>
    <n v="1"/>
    <n v="790"/>
    <n v="422"/>
    <x v="8"/>
    <x v="29"/>
    <s v="Graines à germer et mélanges"/>
    <n v="2.15"/>
    <s v="23473_Epicerie salée_Graines et oléagineux_Graines à germer et mélanges"/>
    <n v="907.3"/>
    <x v="0"/>
  </r>
  <r>
    <n v="23540"/>
    <n v="0"/>
    <n v="702"/>
    <n v="220"/>
    <x v="7"/>
    <x v="14"/>
    <s v="Tisane ayurvédique"/>
    <n v="2.4300000000000002"/>
    <s v="23540_Boisson_Tisane, Infusion_Tisane ayurvédique"/>
    <n v="534.6"/>
    <x v="0"/>
  </r>
  <r>
    <n v="23552"/>
    <n v="1"/>
    <n v="270"/>
    <n v="1"/>
    <x v="7"/>
    <x v="14"/>
    <s v="Tisane ayurvédique"/>
    <n v="2.4300000000000002"/>
    <s v="23552_Boisson_Tisane, Infusion_Tisane ayurvédique"/>
    <n v="2.4300000000000002"/>
    <x v="0"/>
  </r>
  <r>
    <n v="23556"/>
    <n v="0"/>
    <n v="1"/>
    <n v="0"/>
    <x v="7"/>
    <x v="14"/>
    <s v="Tisane ayurvédique"/>
    <n v="2.4300000000000002"/>
    <s v="23556_Boisson_Tisane, Infusion_Tisane ayurvédique"/>
    <n v="0"/>
    <x v="1"/>
  </r>
  <r>
    <n v="23628"/>
    <n v="0"/>
    <n v="653"/>
    <n v="73"/>
    <x v="0"/>
    <x v="84"/>
    <s v="Ingrédient de base DIY"/>
    <n v="1.49"/>
    <s v="23628_Beauté &amp; Hygiène_Cosmétique maison DIY_Ingrédient de base DIY"/>
    <n v="108.77"/>
    <x v="0"/>
  </r>
  <r>
    <n v="23649"/>
    <n v="0"/>
    <n v="713"/>
    <n v="34"/>
    <x v="0"/>
    <x v="84"/>
    <s v="Ustensile, contenant DIY"/>
    <n v="1.7"/>
    <s v="23649_Beauté &amp; Hygiène_Cosmétique maison DIY_Ustensile, contenant DIY"/>
    <n v="57.8"/>
    <x v="0"/>
  </r>
  <r>
    <n v="23662"/>
    <n v="1"/>
    <n v="769"/>
    <n v="759"/>
    <x v="0"/>
    <x v="84"/>
    <s v="Ustensile, contenant DIY"/>
    <n v="0.96"/>
    <s v="23662_Beauté &amp; Hygiène_Cosmétique maison DIY_Ustensile, contenant DIY"/>
    <n v="728.64"/>
    <x v="0"/>
  </r>
  <r>
    <n v="23667"/>
    <n v="0"/>
    <n v="537"/>
    <n v="455"/>
    <x v="8"/>
    <x v="46"/>
    <s v="Préparation liquide, cuisine"/>
    <n v="0.65"/>
    <s v="23667_Epicerie salée_Sauces et coulis_Préparation liquide, cuisine"/>
    <n v="295.75"/>
    <x v="0"/>
  </r>
  <r>
    <n v="23668"/>
    <n v="1"/>
    <n v="683"/>
    <n v="571"/>
    <x v="8"/>
    <x v="46"/>
    <s v="Préparation liquide, cuisine"/>
    <n v="0.65"/>
    <s v="23668_Epicerie salée_Sauces et coulis_Préparation liquide, cuisine"/>
    <n v="371.15000000000003"/>
    <x v="0"/>
  </r>
  <r>
    <n v="23681"/>
    <n v="1"/>
    <n v="765"/>
    <n v="480"/>
    <x v="3"/>
    <x v="54"/>
    <s v="Bonbon"/>
    <n v="1.69"/>
    <s v="23681_Epicerie sucrée_Confiserie Bio_Bonbon"/>
    <n v="811.19999999999993"/>
    <x v="0"/>
  </r>
  <r>
    <n v="23682"/>
    <n v="1"/>
    <n v="969"/>
    <n v="118"/>
    <x v="3"/>
    <x v="54"/>
    <s v="Bonbon"/>
    <n v="1.69"/>
    <s v="23682_Epicerie sucrée_Confiserie Bio_Bonbon"/>
    <n v="199.42"/>
    <x v="0"/>
  </r>
  <r>
    <n v="23964"/>
    <n v="0"/>
    <n v="315"/>
    <n v="175"/>
    <x v="8"/>
    <x v="29"/>
    <s v="Graines à germer et mélanges"/>
    <n v="3.86"/>
    <s v="23964_Epicerie salée_Graines et oléagineux_Graines à germer et mélanges"/>
    <n v="675.5"/>
    <x v="0"/>
  </r>
  <r>
    <n v="23968"/>
    <n v="0"/>
    <n v="832"/>
    <n v="610"/>
    <x v="2"/>
    <x v="2"/>
    <s v="Jeux de construction"/>
    <n v="18.3"/>
    <s v="23968_Enfant_Jouets écologiques_Jeux de construction"/>
    <n v="11163"/>
    <x v="0"/>
  </r>
  <r>
    <n v="23975"/>
    <n v="0"/>
    <n v="323"/>
    <n v="130"/>
    <x v="8"/>
    <x v="29"/>
    <s v="Graines à germer et mélanges"/>
    <n v="2.66"/>
    <s v="23975_Epicerie salée_Graines et oléagineux_Graines à germer et mélanges"/>
    <n v="345.8"/>
    <x v="0"/>
  </r>
  <r>
    <n v="23978"/>
    <n v="1"/>
    <n v="820"/>
    <n v="237"/>
    <x v="8"/>
    <x v="29"/>
    <s v="Graines à germer et mélanges"/>
    <n v="2.27"/>
    <s v="23978_Epicerie salée_Graines et oléagineux_Graines à germer et mélanges"/>
    <n v="537.99"/>
    <x v="0"/>
  </r>
  <r>
    <n v="24038"/>
    <n v="0"/>
    <n v="202"/>
    <n v="72"/>
    <x v="3"/>
    <x v="15"/>
    <s v="Pâte à tartiner chocolat lait"/>
    <n v="9.76"/>
    <s v="24038_Epicerie sucrée_Pâte à tartiner_Pâte à tartiner chocolat lait"/>
    <n v="702.72"/>
    <x v="0"/>
  </r>
  <r>
    <n v="24053"/>
    <n v="1"/>
    <n v="85"/>
    <n v="31"/>
    <x v="3"/>
    <x v="15"/>
    <s v="Pâte à tartiner chocolat lait"/>
    <n v="9.27"/>
    <s v="24053_Epicerie sucrée_Pâte à tartiner_Pâte à tartiner chocolat lait"/>
    <n v="287.37"/>
    <x v="0"/>
  </r>
  <r>
    <n v="24055"/>
    <n v="1"/>
    <n v="147"/>
    <n v="112"/>
    <x v="3"/>
    <x v="15"/>
    <s v="Pâte à tartiner sans lait"/>
    <n v="11.26"/>
    <s v="24055_Epicerie sucrée_Pâte à tartiner_Pâte à tartiner sans lait"/>
    <n v="1261.1199999999999"/>
    <x v="0"/>
  </r>
  <r>
    <n v="24060"/>
    <n v="0"/>
    <n v="200"/>
    <n v="83"/>
    <x v="3"/>
    <x v="41"/>
    <s v="Arôme"/>
    <n v="4.9000000000000004"/>
    <s v="24060_Epicerie sucrée_Aide à la pâtisserie_Arôme"/>
    <n v="406.70000000000005"/>
    <x v="0"/>
  </r>
  <r>
    <n v="24061"/>
    <n v="1"/>
    <n v="196"/>
    <n v="190"/>
    <x v="3"/>
    <x v="61"/>
    <s v="Purée de noisette"/>
    <n v="13.74"/>
    <s v="24061_Epicerie sucrée_Purée de fruits secs_Purée de noisette"/>
    <n v="2610.6"/>
    <x v="0"/>
  </r>
  <r>
    <n v="24074"/>
    <n v="1"/>
    <n v="207"/>
    <n v="45"/>
    <x v="3"/>
    <x v="61"/>
    <s v="Purée d'amande"/>
    <n v="11.9"/>
    <s v="24074_Epicerie sucrée_Purée de fruits secs_Purée d'amande"/>
    <n v="535.5"/>
    <x v="0"/>
  </r>
  <r>
    <n v="24075"/>
    <n v="0"/>
    <n v="253"/>
    <n v="33"/>
    <x v="3"/>
    <x v="61"/>
    <s v="Purée d'amande"/>
    <n v="13.06"/>
    <s v="24075_Epicerie sucrée_Purée de fruits secs_Purée d'amande"/>
    <n v="430.98"/>
    <x v="0"/>
  </r>
  <r>
    <n v="24076"/>
    <n v="1"/>
    <n v="884"/>
    <n v="791"/>
    <x v="3"/>
    <x v="61"/>
    <s v="Purée de cacahuète"/>
    <n v="5.17"/>
    <s v="24076_Epicerie sucrée_Purée de fruits secs_Purée de cacahuète"/>
    <n v="4089.47"/>
    <x v="0"/>
  </r>
  <r>
    <n v="24088"/>
    <n v="1"/>
    <n v="155"/>
    <n v="52"/>
    <x v="8"/>
    <x v="46"/>
    <s v="Préparation liquide, cuisine"/>
    <n v="2.14"/>
    <s v="24088_Epicerie salée_Sauces et coulis_Préparation liquide, cuisine"/>
    <n v="111.28"/>
    <x v="0"/>
  </r>
  <r>
    <n v="24118"/>
    <n v="0"/>
    <n v="645"/>
    <n v="67"/>
    <x v="8"/>
    <x v="47"/>
    <s v="Huile de pépins"/>
    <n v="5.36"/>
    <s v="24118_Epicerie salée_Huiles alimentaires bio_Huile de pépins"/>
    <n v="359.12"/>
    <x v="0"/>
  </r>
  <r>
    <n v="24144"/>
    <n v="1"/>
    <n v="876"/>
    <n v="283"/>
    <x v="8"/>
    <x v="80"/>
    <s v="Vinaigres, vinaigrettes"/>
    <n v="2.83"/>
    <s v="24144_Epicerie salée_Condiments, vinaigres_Vinaigres, vinaigrettes"/>
    <n v="800.89"/>
    <x v="0"/>
  </r>
  <r>
    <n v="24161"/>
    <n v="0"/>
    <n v="929"/>
    <n v="159"/>
    <x v="8"/>
    <x v="80"/>
    <s v="Moutarde"/>
    <n v="2.0499999999999998"/>
    <s v="24161_Epicerie salée_Condiments, vinaigres_Moutarde"/>
    <n v="325.95"/>
    <x v="0"/>
  </r>
  <r>
    <n v="24162"/>
    <n v="1"/>
    <n v="811"/>
    <n v="429"/>
    <x v="8"/>
    <x v="80"/>
    <s v="Moutarde"/>
    <n v="3.9"/>
    <s v="24162_Epicerie salée_Condiments, vinaigres_Moutarde"/>
    <n v="1673.1"/>
    <x v="0"/>
  </r>
  <r>
    <n v="24166"/>
    <n v="1"/>
    <n v="161"/>
    <n v="26"/>
    <x v="8"/>
    <x v="80"/>
    <s v="Moutarde"/>
    <n v="1.25"/>
    <s v="24166_Epicerie salée_Condiments, vinaigres_Moutarde"/>
    <n v="32.5"/>
    <x v="0"/>
  </r>
  <r>
    <n v="24167"/>
    <n v="1"/>
    <n v="516"/>
    <n v="445"/>
    <x v="8"/>
    <x v="80"/>
    <s v="Moutarde"/>
    <n v="1.72"/>
    <s v="24167_Epicerie salée_Condiments, vinaigres_Moutarde"/>
    <n v="765.4"/>
    <x v="0"/>
  </r>
  <r>
    <n v="24174"/>
    <n v="0"/>
    <n v="545"/>
    <n v="505"/>
    <x v="8"/>
    <x v="80"/>
    <s v="Moutarde"/>
    <n v="1.75"/>
    <s v="24174_Epicerie salée_Condiments, vinaigres_Moutarde"/>
    <n v="883.75"/>
    <x v="0"/>
  </r>
  <r>
    <n v="24195"/>
    <n v="1"/>
    <n v="530"/>
    <n v="46"/>
    <x v="8"/>
    <x v="35"/>
    <s v="Olives bio"/>
    <n v="2.79"/>
    <s v="24195_Epicerie salée_Apéritifs bio_Olives bio"/>
    <n v="128.34"/>
    <x v="0"/>
  </r>
  <r>
    <n v="24203"/>
    <n v="0"/>
    <n v="363"/>
    <n v="272"/>
    <x v="8"/>
    <x v="40"/>
    <s v="Herbes et aromates"/>
    <n v="1.99"/>
    <s v="24203_Epicerie salée_Sel, épices, aide culinaire_Herbes et aromates"/>
    <n v="541.28"/>
    <x v="0"/>
  </r>
  <r>
    <n v="24210"/>
    <n v="1"/>
    <n v="439"/>
    <n v="11"/>
    <x v="8"/>
    <x v="35"/>
    <s v="Tartinables"/>
    <n v="1.84"/>
    <s v="24210_Epicerie salée_Apéritifs bio_Tartinables"/>
    <n v="20.240000000000002"/>
    <x v="0"/>
  </r>
  <r>
    <n v="24263"/>
    <n v="0"/>
    <n v="728"/>
    <n v="616"/>
    <x v="7"/>
    <x v="44"/>
    <s v="Boisson au riz"/>
    <n v="1.36"/>
    <s v="24263_Boisson_Boisson végétale_Boisson au riz"/>
    <n v="837.7600000000001"/>
    <x v="0"/>
  </r>
  <r>
    <n v="24648"/>
    <n v="0"/>
    <n v="608"/>
    <n v="146"/>
    <x v="4"/>
    <x v="26"/>
    <s v="Bougies"/>
    <n v="5.57"/>
    <s v="24648_Maison_Décoration_Bougies"/>
    <n v="813.22"/>
    <x v="0"/>
  </r>
  <r>
    <n v="25199"/>
    <n v="0"/>
    <n v="76"/>
    <n v="10"/>
    <x v="4"/>
    <x v="75"/>
    <s v="Accessoires thé et café"/>
    <n v="1.99"/>
    <s v="25199_Maison_Art de la table_Accessoires thé et café"/>
    <n v="19.899999999999999"/>
    <x v="0"/>
  </r>
  <r>
    <n v="25304"/>
    <n v="0"/>
    <n v="455"/>
    <n v="360"/>
    <x v="4"/>
    <x v="26"/>
    <s v="Encens, porte encens"/>
    <n v="1.75"/>
    <s v="25304_Maison_Décoration_Encens, porte encens"/>
    <n v="630"/>
    <x v="0"/>
  </r>
  <r>
    <n v="25306"/>
    <n v="0"/>
    <n v="227"/>
    <n v="177"/>
    <x v="4"/>
    <x v="26"/>
    <s v="Encens, porte encens"/>
    <n v="1.75"/>
    <s v="25306_Maison_Décoration_Encens, porte encens"/>
    <n v="309.75"/>
    <x v="0"/>
  </r>
  <r>
    <n v="26054"/>
    <n v="0"/>
    <n v="759"/>
    <n v="10"/>
    <x v="3"/>
    <x v="38"/>
    <s v="Biscuit au chocolat"/>
    <n v="1.76"/>
    <s v="26054_Epicerie sucrée_Biscuits, Gâteaux_Biscuit au chocolat"/>
    <n v="17.600000000000001"/>
    <x v="0"/>
  </r>
  <r>
    <n v="26057"/>
    <n v="1"/>
    <n v="550"/>
    <n v="65"/>
    <x v="3"/>
    <x v="38"/>
    <s v="Biscuit nature"/>
    <n v="1.34"/>
    <s v="26057_Epicerie sucrée_Biscuits, Gâteaux_Biscuit nature"/>
    <n v="87.100000000000009"/>
    <x v="0"/>
  </r>
  <r>
    <n v="26072"/>
    <n v="1"/>
    <n v="161"/>
    <n v="95"/>
    <x v="8"/>
    <x v="32"/>
    <s v="Pâtes aux céréales"/>
    <n v="1.83"/>
    <s v="26072_Epicerie salée_Pâtes bio_Pâtes aux céréales"/>
    <n v="173.85"/>
    <x v="0"/>
  </r>
  <r>
    <n v="26093"/>
    <n v="0"/>
    <n v="94"/>
    <n v="63"/>
    <x v="8"/>
    <x v="35"/>
    <s v="Biscuits apéritif bio"/>
    <n v="1.1499999999999999"/>
    <s v="26093_Epicerie salée_Apéritifs bio_Biscuits apéritif bio"/>
    <n v="72.449999999999989"/>
    <x v="0"/>
  </r>
  <r>
    <n v="26094"/>
    <n v="1"/>
    <n v="763"/>
    <n v="719"/>
    <x v="8"/>
    <x v="35"/>
    <s v="Biscuits apéritif bio"/>
    <n v="1.29"/>
    <s v="26094_Epicerie salée_Apéritifs bio_Biscuits apéritif bio"/>
    <n v="927.51"/>
    <x v="0"/>
  </r>
  <r>
    <n v="26096"/>
    <n v="0"/>
    <n v="629"/>
    <n v="443"/>
    <x v="8"/>
    <x v="35"/>
    <s v="Biscuits apéritif bio"/>
    <n v="1.29"/>
    <s v="26096_Epicerie salée_Apéritifs bio_Biscuits apéritif bio"/>
    <n v="571.47"/>
    <x v="0"/>
  </r>
  <r>
    <n v="26123"/>
    <n v="0"/>
    <n v="141"/>
    <n v="82"/>
    <x v="8"/>
    <x v="85"/>
    <s v="Terrines de viande et pâtés"/>
    <n v="3.79"/>
    <s v="26123_Epicerie salée_Poisson, viande, pâtés_Terrines de viande et pâtés"/>
    <n v="310.78000000000003"/>
    <x v="0"/>
  </r>
  <r>
    <n v="26126"/>
    <n v="0"/>
    <n v="808"/>
    <n v="218"/>
    <x v="7"/>
    <x v="45"/>
    <s v="Chocolat en poudre"/>
    <n v="3.48"/>
    <s v="26126_Boisson_Boisson instantanée_Chocolat en poudre"/>
    <n v="758.64"/>
    <x v="0"/>
  </r>
  <r>
    <n v="26127"/>
    <n v="0"/>
    <n v="949"/>
    <n v="223"/>
    <x v="7"/>
    <x v="86"/>
    <s v="Bière blonde"/>
    <n v="1.25"/>
    <s v="26127_Boisson_Bière_Bière blonde"/>
    <n v="278.75"/>
    <x v="0"/>
  </r>
  <r>
    <n v="26130"/>
    <n v="1"/>
    <n v="201"/>
    <n v="139"/>
    <x v="7"/>
    <x v="86"/>
    <s v="Bière sans alcool"/>
    <n v="1.25"/>
    <s v="26130_Boisson_Bière_Bière sans alcool"/>
    <n v="173.75"/>
    <x v="0"/>
  </r>
  <r>
    <n v="26136"/>
    <n v="0"/>
    <n v="716"/>
    <n v="135"/>
    <x v="3"/>
    <x v="3"/>
    <s v="Chocolat pâtissier"/>
    <n v="2.02"/>
    <s v="26136_Epicerie sucrée_Chocolat bio_Chocolat pâtissier"/>
    <n v="272.7"/>
    <x v="0"/>
  </r>
  <r>
    <n v="26148"/>
    <n v="0"/>
    <n v="11"/>
    <n v="9"/>
    <x v="3"/>
    <x v="3"/>
    <s v="Chocolat pâtissier"/>
    <n v="2.78"/>
    <s v="26148_Epicerie sucrée_Chocolat bio_Chocolat pâtissier"/>
    <n v="25.02"/>
    <x v="0"/>
  </r>
  <r>
    <n v="26275"/>
    <n v="0"/>
    <n v="160"/>
    <n v="25"/>
    <x v="8"/>
    <x v="46"/>
    <s v="Sauces"/>
    <n v="1.63"/>
    <s v="26275_Epicerie salée_Sauces et coulis_Sauces"/>
    <n v="40.75"/>
    <x v="0"/>
  </r>
  <r>
    <n v="26276"/>
    <n v="1"/>
    <n v="6"/>
    <n v="0"/>
    <x v="8"/>
    <x v="53"/>
    <s v="Galettes à cuire et falafel"/>
    <n v="2.36"/>
    <s v="26276_Epicerie salée_Plats cuisinés_Galettes à cuire et falafel"/>
    <n v="0"/>
    <x v="1"/>
  </r>
  <r>
    <n v="26277"/>
    <n v="1"/>
    <n v="329"/>
    <n v="274"/>
    <x v="8"/>
    <x v="53"/>
    <s v="Galettes à cuire et falafel"/>
    <n v="2.36"/>
    <s v="26277_Epicerie salée_Plats cuisinés_Galettes à cuire et falafel"/>
    <n v="646.64"/>
    <x v="0"/>
  </r>
  <r>
    <n v="26313"/>
    <n v="0"/>
    <n v="89"/>
    <n v="59"/>
    <x v="0"/>
    <x v="9"/>
    <s v="Enfant, hygiène et soin"/>
    <n v="4.41"/>
    <s v="26313_Beauté &amp; Hygiène_Hygiène Bébé, soin maternité_Enfant, hygiène et soin"/>
    <n v="260.19"/>
    <x v="0"/>
  </r>
  <r>
    <n v="26314"/>
    <n v="1"/>
    <n v="770"/>
    <n v="330"/>
    <x v="0"/>
    <x v="9"/>
    <s v="Enfant, hygiène et soin"/>
    <n v="4.25"/>
    <s v="26314_Beauté &amp; Hygiène_Hygiène Bébé, soin maternité_Enfant, hygiène et soin"/>
    <n v="1402.5"/>
    <x v="0"/>
  </r>
  <r>
    <n v="26320"/>
    <n v="0"/>
    <n v="739"/>
    <n v="416"/>
    <x v="6"/>
    <x v="22"/>
    <s v="Petits pots légumes +4 mois"/>
    <n v="2.76"/>
    <s v="26320_Alimentation Bébé_Petits pots légumes bébé_Petits pots légumes +4 mois"/>
    <n v="1148.1599999999999"/>
    <x v="0"/>
  </r>
  <r>
    <n v="26322"/>
    <n v="0"/>
    <n v="407"/>
    <n v="402"/>
    <x v="6"/>
    <x v="25"/>
    <s v="Petits pots de fruits 4-6 mois"/>
    <n v="2.76"/>
    <s v="26322_Alimentation Bébé_Petits pots fruits bébé_Petits pots de fruits 4-6 mois"/>
    <n v="1109.52"/>
    <x v="0"/>
  </r>
  <r>
    <n v="26349"/>
    <n v="1"/>
    <n v="751"/>
    <n v="317"/>
    <x v="7"/>
    <x v="57"/>
    <s v="Jus de citrons bio"/>
    <n v="1.18"/>
    <s v="26349_Boisson_Jus de fruits_Jus de citrons bio"/>
    <n v="374.06"/>
    <x v="0"/>
  </r>
  <r>
    <n v="26350"/>
    <n v="0"/>
    <n v="769"/>
    <n v="73"/>
    <x v="7"/>
    <x v="57"/>
    <s v="Jus de citrons bio"/>
    <n v="2.0099999999999998"/>
    <s v="26350_Boisson_Jus de fruits_Jus de citrons bio"/>
    <n v="146.72999999999999"/>
    <x v="0"/>
  </r>
  <r>
    <n v="26352"/>
    <n v="0"/>
    <n v="683"/>
    <n v="368"/>
    <x v="7"/>
    <x v="57"/>
    <s v="Jus de citrons bio"/>
    <n v="1.57"/>
    <s v="26352_Boisson_Jus de fruits_Jus de citrons bio"/>
    <n v="577.76"/>
    <x v="0"/>
  </r>
  <r>
    <n v="26446"/>
    <n v="1"/>
    <n v="789"/>
    <n v="444"/>
    <x v="4"/>
    <x v="4"/>
    <s v="Accessoires ménagers"/>
    <n v="1.34"/>
    <s v="26446_Maison_Entretien_Accessoires ménagers"/>
    <n v="594.96"/>
    <x v="0"/>
  </r>
  <r>
    <n v="26533"/>
    <n v="1"/>
    <n v="2"/>
    <n v="1"/>
    <x v="4"/>
    <x v="70"/>
    <s v="Papier et film alimentaire"/>
    <n v="2.13"/>
    <s v="26533_Maison_Conservation_Papier et film alimentaire"/>
    <n v="2.13"/>
    <x v="0"/>
  </r>
  <r>
    <n v="26649"/>
    <n v="1"/>
    <n v="318"/>
    <n v="304"/>
    <x v="2"/>
    <x v="7"/>
    <s v="Couches jetables 2-6 kg"/>
    <n v="6.48"/>
    <s v="26649_Enfant_Couches écologiques_Couches jetables 2-6 kg"/>
    <n v="1969.92"/>
    <x v="0"/>
  </r>
  <r>
    <n v="26650"/>
    <n v="1"/>
    <n v="531"/>
    <n v="295"/>
    <x v="2"/>
    <x v="7"/>
    <s v="Couches jetables 4-9 kg"/>
    <n v="7.96"/>
    <s v="26650_Enfant_Couches écologiques_Couches jetables 4-9 kg"/>
    <n v="2348.1999999999998"/>
    <x v="0"/>
  </r>
  <r>
    <n v="26651"/>
    <n v="1"/>
    <n v="730"/>
    <n v="603"/>
    <x v="2"/>
    <x v="7"/>
    <s v="Couches jetables 7-18 kg"/>
    <n v="8.64"/>
    <s v="26651_Enfant_Couches écologiques_Couches jetables 7-18 kg"/>
    <n v="5209.92"/>
    <x v="0"/>
  </r>
  <r>
    <n v="26652"/>
    <n v="1"/>
    <n v="237"/>
    <n v="141"/>
    <x v="2"/>
    <x v="7"/>
    <s v="Couches jetables 11-30 kg"/>
    <n v="8.64"/>
    <s v="26652_Enfant_Couches écologiques_Couches jetables 11-30 kg"/>
    <n v="1218.24"/>
    <x v="0"/>
  </r>
  <r>
    <n v="26727"/>
    <n v="0"/>
    <n v="357"/>
    <n v="139"/>
    <x v="3"/>
    <x v="61"/>
    <s v="Purée de sésame"/>
    <n v="3.08"/>
    <s v="26727_Epicerie sucrée_Purée de fruits secs_Purée de sésame"/>
    <n v="428.12"/>
    <x v="0"/>
  </r>
  <r>
    <n v="27047"/>
    <n v="0"/>
    <n v="345"/>
    <n v="66"/>
    <x v="3"/>
    <x v="54"/>
    <s v="Guimauve"/>
    <n v="2.69"/>
    <s v="27047_Epicerie sucrée_Confiserie Bio_Guimauve"/>
    <n v="177.54"/>
    <x v="0"/>
  </r>
  <r>
    <n v="27380"/>
    <n v="1"/>
    <n v="141"/>
    <n v="49"/>
    <x v="4"/>
    <x v="67"/>
    <s v="Poêle"/>
    <n v="15"/>
    <s v="27380_Maison_Cuisson_Poêle"/>
    <n v="735"/>
    <x v="0"/>
  </r>
  <r>
    <n v="27382"/>
    <n v="0"/>
    <n v="937"/>
    <n v="252"/>
    <x v="4"/>
    <x v="67"/>
    <s v="Poêle"/>
    <n v="21.75"/>
    <s v="27382_Maison_Cuisson_Poêle"/>
    <n v="5481"/>
    <x v="0"/>
  </r>
  <r>
    <n v="27428"/>
    <n v="0"/>
    <n v="929"/>
    <n v="139"/>
    <x v="5"/>
    <x v="51"/>
    <s v="Miel de Manuka"/>
    <n v="20.190000000000001"/>
    <s v="27428_Santé &amp; Bien-être_Produits de la ruche_Miel de Manuka"/>
    <n v="2806.4100000000003"/>
    <x v="0"/>
  </r>
  <r>
    <n v="27509"/>
    <n v="1"/>
    <n v="659"/>
    <n v="136"/>
    <x v="0"/>
    <x v="5"/>
    <s v="Shampoing par type de cheveux"/>
    <n v="6.31"/>
    <s v="27509_Beauté &amp; Hygiène_Soins des cheveux_Shampoing par type de cheveux"/>
    <n v="858.16"/>
    <x v="0"/>
  </r>
  <r>
    <n v="27534"/>
    <n v="0"/>
    <n v="390"/>
    <n v="151"/>
    <x v="0"/>
    <x v="11"/>
    <s v="Déodorants et eau de toilette"/>
    <n v="2.68"/>
    <s v="27534_Beauté &amp; Hygiène_Soins Homme_Déodorants et eau de toilette"/>
    <n v="404.68"/>
    <x v="0"/>
  </r>
  <r>
    <n v="27639"/>
    <n v="0"/>
    <n v="837"/>
    <n v="837"/>
    <x v="3"/>
    <x v="61"/>
    <s v="Purée d'amande"/>
    <n v="16.079999999999998"/>
    <s v="27639_Epicerie sucrée_Purée de fruits secs_Purée d'amande"/>
    <n v="13458.96"/>
    <x v="0"/>
  </r>
  <r>
    <n v="27764"/>
    <n v="0"/>
    <n v="819"/>
    <n v="178"/>
    <x v="0"/>
    <x v="9"/>
    <s v="Enfant, hygiène et soin"/>
    <n v="5.33"/>
    <s v="27764_Beauté &amp; Hygiène_Hygiène Bébé, soin maternité_Enfant, hygiène et soin"/>
    <n v="948.74"/>
    <x v="0"/>
  </r>
  <r>
    <n v="27765"/>
    <n v="0"/>
    <n v="908"/>
    <n v="216"/>
    <x v="0"/>
    <x v="9"/>
    <s v="Enfant, hygiène et soin"/>
    <n v="5.33"/>
    <s v="27765_Beauté &amp; Hygiène_Hygiène Bébé, soin maternité_Enfant, hygiène et soin"/>
    <n v="1151.28"/>
    <x v="0"/>
  </r>
  <r>
    <n v="27843"/>
    <n v="1"/>
    <n v="683"/>
    <n v="675"/>
    <x v="0"/>
    <x v="9"/>
    <s v="Change bébé"/>
    <n v="3.16"/>
    <s v="27843_Beauté &amp; Hygiène_Hygiène Bébé, soin maternité_Change bébé"/>
    <n v="2133"/>
    <x v="0"/>
  </r>
  <r>
    <n v="27845"/>
    <n v="1"/>
    <n v="600"/>
    <n v="533"/>
    <x v="0"/>
    <x v="9"/>
    <s v="Change bébé"/>
    <n v="5.53"/>
    <s v="27845_Beauté &amp; Hygiène_Hygiène Bébé, soin maternité_Change bébé"/>
    <n v="2947.4900000000002"/>
    <x v="0"/>
  </r>
  <r>
    <n v="27848"/>
    <n v="1"/>
    <n v="908"/>
    <n v="497"/>
    <x v="0"/>
    <x v="9"/>
    <s v="Bébé, hygiène et soin"/>
    <n v="6.08"/>
    <s v="27848_Beauté &amp; Hygiène_Hygiène Bébé, soin maternité_Bébé, hygiène et soin"/>
    <n v="3021.76"/>
    <x v="0"/>
  </r>
  <r>
    <n v="27871"/>
    <n v="0"/>
    <n v="542"/>
    <n v="416"/>
    <x v="5"/>
    <x v="16"/>
    <s v="Relaxation, sérénité, mémoire"/>
    <n v="7.7"/>
    <s v="27871_Santé &amp; Bien-être_Compléments alimentaires_Relaxation, sérénité, mémoire"/>
    <n v="3203.2000000000003"/>
    <x v="0"/>
  </r>
  <r>
    <n v="27984"/>
    <n v="0"/>
    <n v="140"/>
    <n v="116"/>
    <x v="0"/>
    <x v="20"/>
    <s v="Peaux matures, anti-âge"/>
    <n v="12.78"/>
    <s v="27984_Beauté &amp; Hygiène_Soins du visage_Peaux matures, anti-âge"/>
    <n v="1482.48"/>
    <x v="0"/>
  </r>
  <r>
    <n v="28009"/>
    <n v="0"/>
    <n v="951"/>
    <n v="895"/>
    <x v="0"/>
    <x v="11"/>
    <s v="Soins du visage homme"/>
    <n v="8.1999999999999993"/>
    <s v="28009_Beauté &amp; Hygiène_Soins Homme_Soins du visage homme"/>
    <n v="7338.9999999999991"/>
    <x v="0"/>
  </r>
  <r>
    <n v="28494"/>
    <n v="0"/>
    <n v="289"/>
    <n v="193"/>
    <x v="8"/>
    <x v="37"/>
    <s v="Légumes séchés"/>
    <n v="2.75"/>
    <s v="28494_Epicerie salée_Légumes et conserves_Légumes séchés"/>
    <n v="530.75"/>
    <x v="0"/>
  </r>
  <r>
    <n v="28533"/>
    <n v="0"/>
    <n v="55"/>
    <n v="47"/>
    <x v="3"/>
    <x v="55"/>
    <s v="Compote et purée de fruit"/>
    <n v="5.39"/>
    <s v="28533_Epicerie sucrée_Compote et dessert_Compote et purée de fruit"/>
    <n v="253.32999999999998"/>
    <x v="0"/>
  </r>
  <r>
    <n v="28535"/>
    <n v="1"/>
    <n v="783"/>
    <n v="751"/>
    <x v="3"/>
    <x v="55"/>
    <s v="Compote et purée de fruit"/>
    <n v="5.39"/>
    <s v="28535_Epicerie sucrée_Compote et dessert_Compote et purée de fruit"/>
    <n v="4047.89"/>
    <x v="0"/>
  </r>
  <r>
    <n v="28536"/>
    <n v="1"/>
    <n v="50"/>
    <n v="13"/>
    <x v="3"/>
    <x v="55"/>
    <s v="Compote et purée de fruit"/>
    <n v="5.39"/>
    <s v="28536_Epicerie sucrée_Compote et dessert_Compote et purée de fruit"/>
    <n v="70.069999999999993"/>
    <x v="0"/>
  </r>
  <r>
    <n v="28574"/>
    <n v="1"/>
    <n v="533"/>
    <n v="499"/>
    <x v="4"/>
    <x v="6"/>
    <s v="Râpes, moulins, mortiers"/>
    <n v="7.03"/>
    <s v="28574_Maison_Ustensiles de cuisine_Râpes, moulins, mortiers"/>
    <n v="3507.9700000000003"/>
    <x v="0"/>
  </r>
  <r>
    <n v="28587"/>
    <n v="0"/>
    <n v="826"/>
    <n v="615"/>
    <x v="4"/>
    <x v="75"/>
    <s v="Accessoires thé et café"/>
    <n v="1.99"/>
    <s v="28587_Maison_Art de la table_Accessoires thé et café"/>
    <n v="1223.8499999999999"/>
    <x v="0"/>
  </r>
  <r>
    <n v="28590"/>
    <n v="1"/>
    <n v="447"/>
    <n v="225"/>
    <x v="4"/>
    <x v="4"/>
    <s v="Droguerie écologique"/>
    <n v="3.58"/>
    <s v="28590_Maison_Entretien_Droguerie écologique"/>
    <n v="805.5"/>
    <x v="0"/>
  </r>
  <r>
    <n v="28591"/>
    <n v="1"/>
    <n v="388"/>
    <n v="233"/>
    <x v="4"/>
    <x v="4"/>
    <s v="Droguerie écologique"/>
    <n v="5.98"/>
    <s v="28591_Maison_Entretien_Droguerie écologique"/>
    <n v="1393.3400000000001"/>
    <x v="0"/>
  </r>
  <r>
    <n v="28595"/>
    <n v="0"/>
    <n v="349"/>
    <n v="206"/>
    <x v="4"/>
    <x v="4"/>
    <s v="Droguerie écologique"/>
    <n v="1.85"/>
    <s v="28595_Maison_Entretien_Droguerie écologique"/>
    <n v="381.1"/>
    <x v="0"/>
  </r>
  <r>
    <n v="28612"/>
    <n v="1"/>
    <n v="305"/>
    <n v="76"/>
    <x v="8"/>
    <x v="29"/>
    <s v="Graines oléagineuses"/>
    <n v="1.0900000000000001"/>
    <s v="28612_Epicerie salée_Graines et oléagineux_Graines oléagineuses"/>
    <n v="82.84"/>
    <x v="0"/>
  </r>
  <r>
    <n v="28613"/>
    <n v="1"/>
    <n v="617"/>
    <n v="443"/>
    <x v="8"/>
    <x v="29"/>
    <s v="Graines oléagineuses"/>
    <n v="1.4"/>
    <s v="28613_Epicerie salée_Graines et oléagineux_Graines oléagineuses"/>
    <n v="620.19999999999993"/>
    <x v="0"/>
  </r>
  <r>
    <n v="28661"/>
    <n v="1"/>
    <n v="375"/>
    <n v="45"/>
    <x v="4"/>
    <x v="4"/>
    <s v="Accessoires ménagers"/>
    <n v="1.39"/>
    <s v="28661_Maison_Entretien_Accessoires ménagers"/>
    <n v="62.55"/>
    <x v="0"/>
  </r>
  <r>
    <n v="28668"/>
    <n v="1"/>
    <n v="57"/>
    <n v="23"/>
    <x v="4"/>
    <x v="4"/>
    <s v="Accessoires ménagers"/>
    <n v="1.3"/>
    <s v="28668_Maison_Entretien_Accessoires ménagers"/>
    <n v="29.900000000000002"/>
    <x v="0"/>
  </r>
  <r>
    <n v="28838"/>
    <n v="0"/>
    <n v="413"/>
    <n v="249"/>
    <x v="4"/>
    <x v="4"/>
    <s v="Nettoyants multi-usages"/>
    <n v="5.16"/>
    <s v="28838_Maison_Entretien_Nettoyants multi-usages"/>
    <n v="1284.8400000000001"/>
    <x v="0"/>
  </r>
  <r>
    <n v="28883"/>
    <n v="0"/>
    <n v="67"/>
    <n v="43"/>
    <x v="4"/>
    <x v="4"/>
    <s v="Accessoires ménagers"/>
    <n v="1.58"/>
    <s v="28883_Maison_Entretien_Accessoires ménagers"/>
    <n v="67.94"/>
    <x v="0"/>
  </r>
  <r>
    <n v="28888"/>
    <n v="1"/>
    <n v="821"/>
    <n v="712"/>
    <x v="0"/>
    <x v="8"/>
    <s v="Soins mains et ongles"/>
    <n v="2.4"/>
    <s v="28888_Beauté &amp; Hygiène_Soins du corps_Soins mains et ongles"/>
    <n v="1708.8"/>
    <x v="0"/>
  </r>
  <r>
    <n v="28890"/>
    <n v="1"/>
    <n v="512"/>
    <n v="498"/>
    <x v="0"/>
    <x v="8"/>
    <s v="Soins mains et ongles"/>
    <n v="2.68"/>
    <s v="28890_Beauté &amp; Hygiène_Soins du corps_Soins mains et ongles"/>
    <n v="1334.64"/>
    <x v="0"/>
  </r>
  <r>
    <n v="28897"/>
    <n v="1"/>
    <n v="831"/>
    <n v="312"/>
    <x v="4"/>
    <x v="4"/>
    <s v="Accessoires ménagers"/>
    <n v="1.31"/>
    <s v="28897_Maison_Entretien_Accessoires ménagers"/>
    <n v="408.72"/>
    <x v="0"/>
  </r>
  <r>
    <n v="29022"/>
    <n v="1"/>
    <n v="887"/>
    <n v="534"/>
    <x v="8"/>
    <x v="53"/>
    <s v="Galettes à cuire et falafel"/>
    <n v="2.36"/>
    <s v="29022_Epicerie salée_Plats cuisinés_Galettes à cuire et falafel"/>
    <n v="1260.24"/>
    <x v="0"/>
  </r>
  <r>
    <n v="29023"/>
    <n v="1"/>
    <n v="272"/>
    <n v="59"/>
    <x v="8"/>
    <x v="53"/>
    <s v="Galettes à cuire et falafel"/>
    <n v="2.36"/>
    <s v="29023_Epicerie salée_Plats cuisinés_Galettes à cuire et falafel"/>
    <n v="139.23999999999998"/>
    <x v="0"/>
  </r>
  <r>
    <n v="29100"/>
    <n v="1"/>
    <n v="182"/>
    <n v="60"/>
    <x v="8"/>
    <x v="28"/>
    <s v="Semoule, Boulgour, Couscous"/>
    <n v="1.76"/>
    <s v="29100_Epicerie salée_Légumineuses et céréales_Semoule, Boulgour, Couscous"/>
    <n v="105.6"/>
    <x v="0"/>
  </r>
  <r>
    <n v="29116"/>
    <n v="1"/>
    <n v="408"/>
    <n v="3"/>
    <x v="8"/>
    <x v="33"/>
    <s v="Farine de blé"/>
    <n v="1.64"/>
    <s v="29116_Epicerie salée_Farine, son, fécule_Farine de blé"/>
    <n v="4.92"/>
    <x v="0"/>
  </r>
  <r>
    <n v="29117"/>
    <n v="1"/>
    <n v="797"/>
    <n v="160"/>
    <x v="8"/>
    <x v="33"/>
    <s v="Farine de céréales"/>
    <n v="1.38"/>
    <s v="29117_Epicerie salée_Farine, son, fécule_Farine de céréales"/>
    <n v="220.79999999999998"/>
    <x v="0"/>
  </r>
  <r>
    <n v="29318"/>
    <n v="1"/>
    <n v="44"/>
    <n v="4"/>
    <x v="0"/>
    <x v="0"/>
    <s v="Soins dentaires"/>
    <n v="4.9000000000000004"/>
    <s v="29318_Beauté &amp; Hygiène_Hygiène_Soins dentaires"/>
    <n v="19.600000000000001"/>
    <x v="0"/>
  </r>
  <r>
    <n v="29319"/>
    <n v="1"/>
    <n v="550"/>
    <n v="424"/>
    <x v="0"/>
    <x v="0"/>
    <s v="Soins dentaires"/>
    <n v="4.9000000000000004"/>
    <s v="29319_Beauté &amp; Hygiène_Hygiène_Soins dentaires"/>
    <n v="2077.6000000000004"/>
    <x v="0"/>
  </r>
  <r>
    <n v="29320"/>
    <n v="1"/>
    <n v="155"/>
    <n v="2"/>
    <x v="0"/>
    <x v="0"/>
    <s v="Soins dentaires"/>
    <n v="4.9000000000000004"/>
    <s v="29320_Beauté &amp; Hygiène_Hygiène_Soins dentaires"/>
    <n v="9.8000000000000007"/>
    <x v="0"/>
  </r>
  <r>
    <n v="29365"/>
    <n v="0"/>
    <n v="861"/>
    <n v="271"/>
    <x v="3"/>
    <x v="55"/>
    <s v="Dessert et glace"/>
    <n v="0.67"/>
    <s v="29365_Epicerie sucrée_Compote et dessert_Dessert et glace"/>
    <n v="181.57000000000002"/>
    <x v="0"/>
  </r>
  <r>
    <n v="29372"/>
    <n v="0"/>
    <n v="432"/>
    <n v="276"/>
    <x v="3"/>
    <x v="55"/>
    <s v="Dessert et glace"/>
    <n v="0.67"/>
    <s v="29372_Epicerie sucrée_Compote et dessert_Dessert et glace"/>
    <n v="184.92000000000002"/>
    <x v="0"/>
  </r>
  <r>
    <n v="29384"/>
    <n v="0"/>
    <n v="513"/>
    <n v="490"/>
    <x v="3"/>
    <x v="55"/>
    <s v="Dessert et glace"/>
    <n v="0.67"/>
    <s v="29384_Epicerie sucrée_Compote et dessert_Dessert et glace"/>
    <n v="328.3"/>
    <x v="0"/>
  </r>
  <r>
    <n v="29385"/>
    <n v="0"/>
    <n v="336"/>
    <n v="117"/>
    <x v="3"/>
    <x v="55"/>
    <s v="Dessert et glace"/>
    <n v="0.67"/>
    <s v="29385_Epicerie sucrée_Compote et dessert_Dessert et glace"/>
    <n v="78.39"/>
    <x v="0"/>
  </r>
  <r>
    <n v="29426"/>
    <n v="0"/>
    <n v="366"/>
    <n v="144"/>
    <x v="0"/>
    <x v="20"/>
    <s v="Peaux sèches et sensibles"/>
    <n v="3.73"/>
    <s v="29426_Beauté &amp; Hygiène_Soins du visage_Peaux sèches et sensibles"/>
    <n v="537.12"/>
    <x v="0"/>
  </r>
  <r>
    <n v="29430"/>
    <n v="0"/>
    <n v="835"/>
    <n v="301"/>
    <x v="8"/>
    <x v="46"/>
    <s v="Préparation liquide, cuisine"/>
    <n v="1.25"/>
    <s v="29430_Epicerie salée_Sauces et coulis_Préparation liquide, cuisine"/>
    <n v="376.25"/>
    <x v="0"/>
  </r>
  <r>
    <n v="29437"/>
    <n v="0"/>
    <n v="87"/>
    <n v="72"/>
    <x v="0"/>
    <x v="20"/>
    <s v="Peaux matures, anti-âge"/>
    <n v="3.73"/>
    <s v="29437_Beauté &amp; Hygiène_Soins du visage_Peaux matures, anti-âge"/>
    <n v="268.56"/>
    <x v="0"/>
  </r>
  <r>
    <n v="29444"/>
    <n v="0"/>
    <n v="79"/>
    <n v="47"/>
    <x v="0"/>
    <x v="20"/>
    <s v="Peaux matures, anti-âge"/>
    <n v="4.1500000000000004"/>
    <s v="29444_Beauté &amp; Hygiène_Soins du visage_Peaux matures, anti-âge"/>
    <n v="195.05"/>
    <x v="0"/>
  </r>
  <r>
    <n v="29452"/>
    <n v="1"/>
    <n v="403"/>
    <n v="128"/>
    <x v="0"/>
    <x v="8"/>
    <s v="Laits pour le corps"/>
    <n v="4.12"/>
    <s v="29452_Beauté &amp; Hygiène_Soins du corps_Laits pour le corps"/>
    <n v="527.36"/>
    <x v="0"/>
  </r>
  <r>
    <n v="29455"/>
    <n v="0"/>
    <n v="841"/>
    <n v="830"/>
    <x v="0"/>
    <x v="8"/>
    <s v="Soins mains et ongles"/>
    <n v="3.07"/>
    <s v="29455_Beauté &amp; Hygiène_Soins du corps_Soins mains et ongles"/>
    <n v="2548.1"/>
    <x v="0"/>
  </r>
  <r>
    <n v="29485"/>
    <n v="0"/>
    <n v="593"/>
    <n v="537"/>
    <x v="0"/>
    <x v="87"/>
    <s v="Les Yeux"/>
    <n v="3.38"/>
    <s v="29485_Beauté &amp; Hygiène_Maquillage_Les Yeux"/>
    <n v="1815.06"/>
    <x v="0"/>
  </r>
  <r>
    <n v="29499"/>
    <n v="0"/>
    <n v="331"/>
    <n v="18"/>
    <x v="0"/>
    <x v="87"/>
    <s v="Les Yeux"/>
    <n v="3.38"/>
    <s v="29499_Beauté &amp; Hygiène_Maquillage_Les Yeux"/>
    <n v="60.839999999999996"/>
    <x v="0"/>
  </r>
  <r>
    <n v="29530"/>
    <n v="0"/>
    <n v="111"/>
    <n v="64"/>
    <x v="0"/>
    <x v="87"/>
    <s v="Les Yeux"/>
    <n v="1.34"/>
    <s v="29530_Beauté &amp; Hygiène_Maquillage_Les Yeux"/>
    <n v="85.76"/>
    <x v="0"/>
  </r>
  <r>
    <n v="29532"/>
    <n v="1"/>
    <n v="92"/>
    <n v="35"/>
    <x v="0"/>
    <x v="87"/>
    <s v="Les Yeux"/>
    <n v="1.34"/>
    <s v="29532_Beauté &amp; Hygiène_Maquillage_Les Yeux"/>
    <n v="46.900000000000006"/>
    <x v="0"/>
  </r>
  <r>
    <n v="29538"/>
    <n v="1"/>
    <n v="972"/>
    <n v="69"/>
    <x v="0"/>
    <x v="87"/>
    <s v="Les Yeux"/>
    <n v="1.34"/>
    <s v="29538_Beauté &amp; Hygiène_Maquillage_Les Yeux"/>
    <n v="92.460000000000008"/>
    <x v="0"/>
  </r>
  <r>
    <n v="29582"/>
    <n v="1"/>
    <n v="135"/>
    <n v="44"/>
    <x v="0"/>
    <x v="87"/>
    <s v="Le Teint"/>
    <n v="3.99"/>
    <s v="29582_Beauté &amp; Hygiène_Maquillage_Le Teint"/>
    <n v="175.56"/>
    <x v="0"/>
  </r>
  <r>
    <n v="29584"/>
    <n v="0"/>
    <n v="86"/>
    <n v="14"/>
    <x v="0"/>
    <x v="87"/>
    <s v="Le Teint"/>
    <n v="4"/>
    <s v="29584_Beauté &amp; Hygiène_Maquillage_Le Teint"/>
    <n v="56"/>
    <x v="0"/>
  </r>
  <r>
    <n v="29585"/>
    <n v="0"/>
    <n v="111"/>
    <n v="108"/>
    <x v="0"/>
    <x v="87"/>
    <s v="Le Teint"/>
    <n v="4"/>
    <s v="29585_Beauté &amp; Hygiène_Maquillage_Le Teint"/>
    <n v="432"/>
    <x v="0"/>
  </r>
  <r>
    <n v="29587"/>
    <n v="1"/>
    <n v="542"/>
    <n v="404"/>
    <x v="0"/>
    <x v="87"/>
    <s v="Le Teint"/>
    <n v="4"/>
    <s v="29587_Beauté &amp; Hygiène_Maquillage_Le Teint"/>
    <n v="1616"/>
    <x v="0"/>
  </r>
  <r>
    <n v="29590"/>
    <n v="1"/>
    <n v="176"/>
    <n v="133"/>
    <x v="0"/>
    <x v="87"/>
    <s v="Le Teint"/>
    <n v="3.01"/>
    <s v="29590_Beauté &amp; Hygiène_Maquillage_Le Teint"/>
    <n v="400.33"/>
    <x v="0"/>
  </r>
  <r>
    <n v="29601"/>
    <n v="1"/>
    <n v="616"/>
    <n v="422"/>
    <x v="5"/>
    <x v="10"/>
    <s v="Eaux florales"/>
    <n v="4.99"/>
    <s v="29601_Santé &amp; Bien-être_Aromathérapie_Eaux florales"/>
    <n v="2105.7800000000002"/>
    <x v="0"/>
  </r>
  <r>
    <n v="29606"/>
    <n v="0"/>
    <n v="532"/>
    <n v="281"/>
    <x v="5"/>
    <x v="10"/>
    <s v="Eaux florales"/>
    <n v="5.56"/>
    <s v="29606_Santé &amp; Bien-être_Aromathérapie_Eaux florales"/>
    <n v="1562.36"/>
    <x v="0"/>
  </r>
  <r>
    <n v="29642"/>
    <n v="0"/>
    <n v="179"/>
    <n v="121"/>
    <x v="0"/>
    <x v="20"/>
    <s v="Démaquillants et nettoyants"/>
    <n v="3.34"/>
    <s v="29642_Beauté &amp; Hygiène_Soins du visage_Démaquillants et nettoyants"/>
    <n v="404.14"/>
    <x v="0"/>
  </r>
  <r>
    <n v="29647"/>
    <n v="1"/>
    <n v="589"/>
    <n v="513"/>
    <x v="0"/>
    <x v="20"/>
    <s v="Peaux sèches et sensibles"/>
    <n v="3.25"/>
    <s v="29647_Beauté &amp; Hygiène_Soins du visage_Peaux sèches et sensibles"/>
    <n v="1667.25"/>
    <x v="0"/>
  </r>
  <r>
    <n v="29650"/>
    <n v="0"/>
    <n v="12"/>
    <n v="6"/>
    <x v="0"/>
    <x v="20"/>
    <s v="Soins des lèvres"/>
    <n v="1.39"/>
    <s v="29650_Beauté &amp; Hygiène_Soins du visage_Soins des lèvres"/>
    <n v="8.34"/>
    <x v="0"/>
  </r>
  <r>
    <n v="29654"/>
    <n v="0"/>
    <n v="51"/>
    <n v="23"/>
    <x v="0"/>
    <x v="0"/>
    <s v="Déodorants"/>
    <n v="1.17"/>
    <s v="29654_Beauté &amp; Hygiène_Hygiène_Déodorants"/>
    <n v="26.909999999999997"/>
    <x v="0"/>
  </r>
  <r>
    <n v="29655"/>
    <n v="1"/>
    <n v="306"/>
    <n v="191"/>
    <x v="5"/>
    <x v="88"/>
    <s v="Antimoustiques visage et corps"/>
    <n v="3.29"/>
    <s v="29655_Santé &amp; Bien-être_Parapharmacie_Antimoustiques visage et corps"/>
    <n v="628.39"/>
    <x v="0"/>
  </r>
  <r>
    <n v="29819"/>
    <n v="0"/>
    <n v="383"/>
    <n v="41"/>
    <x v="5"/>
    <x v="19"/>
    <s v="Quinton, eau de mer"/>
    <n v="12.96"/>
    <s v="29819_Santé &amp; Bien-être_Vitamines, minéraux_Quinton, eau de mer"/>
    <n v="531.36"/>
    <x v="0"/>
  </r>
  <r>
    <n v="29820"/>
    <n v="1"/>
    <n v="380"/>
    <n v="344"/>
    <x v="5"/>
    <x v="19"/>
    <s v="Quinton, eau de mer"/>
    <n v="13.75"/>
    <s v="29820_Santé &amp; Bien-être_Vitamines, minéraux_Quinton, eau de mer"/>
    <n v="4730"/>
    <x v="0"/>
  </r>
  <r>
    <n v="29931"/>
    <n v="0"/>
    <n v="386"/>
    <n v="67"/>
    <x v="7"/>
    <x v="57"/>
    <s v="Jus de superfruits"/>
    <n v="3.41"/>
    <s v="29931_Boisson_Jus de fruits_Jus de superfruits"/>
    <n v="228.47"/>
    <x v="0"/>
  </r>
  <r>
    <n v="30306"/>
    <n v="1"/>
    <n v="188"/>
    <n v="138"/>
    <x v="3"/>
    <x v="39"/>
    <s v="Fruit séché"/>
    <n v="3.5"/>
    <s v="30306_Epicerie sucrée_Fruits secs_Fruit séché"/>
    <n v="483"/>
    <x v="0"/>
  </r>
  <r>
    <n v="30308"/>
    <n v="0"/>
    <n v="412"/>
    <n v="160"/>
    <x v="3"/>
    <x v="39"/>
    <s v="Fruit séché"/>
    <n v="5.87"/>
    <s v="30308_Epicerie sucrée_Fruits secs_Fruit séché"/>
    <n v="939.2"/>
    <x v="0"/>
  </r>
  <r>
    <n v="30314"/>
    <n v="0"/>
    <n v="618"/>
    <n v="319"/>
    <x v="3"/>
    <x v="39"/>
    <s v="Fruit séché"/>
    <n v="4.83"/>
    <s v="30314_Epicerie sucrée_Fruits secs_Fruit séché"/>
    <n v="1540.77"/>
    <x v="0"/>
  </r>
  <r>
    <n v="30465"/>
    <n v="1"/>
    <n v="121"/>
    <n v="6"/>
    <x v="3"/>
    <x v="41"/>
    <s v="Levure et gélifiant"/>
    <n v="2.19"/>
    <s v="30465_Epicerie sucrée_Aide à la pâtisserie_Levure et gélifiant"/>
    <n v="13.14"/>
    <x v="0"/>
  </r>
  <r>
    <n v="30478"/>
    <n v="0"/>
    <n v="201"/>
    <n v="1"/>
    <x v="0"/>
    <x v="87"/>
    <s v="Les Yeux"/>
    <n v="7.71"/>
    <s v="30478_Beauté &amp; Hygiène_Maquillage_Les Yeux"/>
    <n v="7.71"/>
    <x v="0"/>
  </r>
  <r>
    <n v="30501"/>
    <n v="0"/>
    <n v="187"/>
    <n v="146"/>
    <x v="0"/>
    <x v="9"/>
    <s v="Bébé, hygiène et soin"/>
    <n v="6.33"/>
    <s v="30501_Beauté &amp; Hygiène_Hygiène Bébé, soin maternité_Bébé, hygiène et soin"/>
    <n v="924.18000000000006"/>
    <x v="0"/>
  </r>
  <r>
    <n v="30503"/>
    <n v="1"/>
    <n v="748"/>
    <n v="35"/>
    <x v="0"/>
    <x v="5"/>
    <s v="Shampoing par type de cheveux"/>
    <n v="5.2"/>
    <s v="30503_Beauté &amp; Hygiène_Soins des cheveux_Shampoing par type de cheveux"/>
    <n v="182"/>
    <x v="0"/>
  </r>
  <r>
    <n v="30504"/>
    <n v="0"/>
    <n v="238"/>
    <n v="172"/>
    <x v="0"/>
    <x v="87"/>
    <s v="Le Teint"/>
    <n v="10.62"/>
    <s v="30504_Beauté &amp; Hygiène_Maquillage_Le Teint"/>
    <n v="1826.6399999999999"/>
    <x v="0"/>
  </r>
  <r>
    <n v="30522"/>
    <n v="1"/>
    <n v="941"/>
    <n v="103"/>
    <x v="0"/>
    <x v="5"/>
    <s v="Soins capillaires"/>
    <n v="5.76"/>
    <s v="30522_Beauté &amp; Hygiène_Soins des cheveux_Soins capillaires"/>
    <n v="593.28"/>
    <x v="0"/>
  </r>
  <r>
    <n v="30569"/>
    <n v="1"/>
    <n v="132"/>
    <n v="122"/>
    <x v="8"/>
    <x v="40"/>
    <s v="Epices"/>
    <n v="6.82"/>
    <s v="30569_Epicerie salée_Sel, épices, aide culinaire_Epices"/>
    <n v="832.04000000000008"/>
    <x v="0"/>
  </r>
  <r>
    <n v="30578"/>
    <n v="0"/>
    <n v="267"/>
    <n v="149"/>
    <x v="0"/>
    <x v="87"/>
    <s v="Le Teint"/>
    <n v="12.07"/>
    <s v="30578_Beauté &amp; Hygiène_Maquillage_Le Teint"/>
    <n v="1798.43"/>
    <x v="0"/>
  </r>
  <r>
    <n v="30624"/>
    <n v="0"/>
    <n v="587"/>
    <n v="552"/>
    <x v="3"/>
    <x v="36"/>
    <s v="Édulcorant naturel"/>
    <n v="7.78"/>
    <s v="30624_Epicerie sucrée_Sucre et édulcorant_Édulcorant naturel"/>
    <n v="4294.5600000000004"/>
    <x v="0"/>
  </r>
  <r>
    <n v="30625"/>
    <n v="0"/>
    <n v="887"/>
    <n v="400"/>
    <x v="5"/>
    <x v="65"/>
    <s v="Respiration"/>
    <n v="4.66"/>
    <s v="30625_Santé &amp; Bien-être_Nez - Gorge - Oreille_Respiration"/>
    <n v="1864"/>
    <x v="0"/>
  </r>
  <r>
    <n v="30628"/>
    <n v="0"/>
    <n v="494"/>
    <n v="289"/>
    <x v="5"/>
    <x v="17"/>
    <s v="Refroidissement, défenses"/>
    <n v="6.33"/>
    <s v="30628_Santé &amp; Bien-être_Résistance et vitalité_Refroidissement, défenses"/>
    <n v="1829.3700000000001"/>
    <x v="0"/>
  </r>
  <r>
    <n v="30631"/>
    <n v="1"/>
    <n v="894"/>
    <n v="849"/>
    <x v="5"/>
    <x v="17"/>
    <s v="Refroidissement, défenses"/>
    <n v="6.66"/>
    <s v="30631_Santé &amp; Bien-être_Résistance et vitalité_Refroidissement, défenses"/>
    <n v="5654.34"/>
    <x v="0"/>
  </r>
  <r>
    <n v="30683"/>
    <n v="1"/>
    <n v="24"/>
    <n v="15"/>
    <x v="0"/>
    <x v="87"/>
    <s v="Les Yeux"/>
    <n v="3.35"/>
    <s v="30683_Beauté &amp; Hygiène_Maquillage_Les Yeux"/>
    <n v="50.25"/>
    <x v="0"/>
  </r>
  <r>
    <n v="30711"/>
    <n v="0"/>
    <n v="701"/>
    <n v="334"/>
    <x v="0"/>
    <x v="87"/>
    <s v="Le Teint"/>
    <n v="4.3099999999999996"/>
    <s v="30711_Beauté &amp; Hygiène_Maquillage_Le Teint"/>
    <n v="1439.54"/>
    <x v="0"/>
  </r>
  <r>
    <n v="30712"/>
    <n v="0"/>
    <n v="541"/>
    <n v="17"/>
    <x v="0"/>
    <x v="87"/>
    <s v="Le Teint"/>
    <n v="4.3099999999999996"/>
    <s v="30712_Beauté &amp; Hygiène_Maquillage_Le Teint"/>
    <n v="73.27"/>
    <x v="0"/>
  </r>
  <r>
    <n v="30743"/>
    <n v="0"/>
    <n v="444"/>
    <n v="45"/>
    <x v="0"/>
    <x v="87"/>
    <s v="Le Teint"/>
    <n v="5.58"/>
    <s v="30743_Beauté &amp; Hygiène_Maquillage_Le Teint"/>
    <n v="251.1"/>
    <x v="0"/>
  </r>
  <r>
    <n v="30749"/>
    <n v="0"/>
    <n v="2"/>
    <n v="0"/>
    <x v="0"/>
    <x v="87"/>
    <s v="Le Teint"/>
    <n v="7.22"/>
    <s v="30749_Beauté &amp; Hygiène_Maquillage_Le Teint"/>
    <n v="0"/>
    <x v="1"/>
  </r>
  <r>
    <n v="30752"/>
    <n v="1"/>
    <n v="961"/>
    <n v="539"/>
    <x v="0"/>
    <x v="87"/>
    <s v="Pinceaux et accessoires"/>
    <n v="6.51"/>
    <s v="30752_Beauté &amp; Hygiène_Maquillage_Pinceaux et accessoires"/>
    <n v="3508.89"/>
    <x v="0"/>
  </r>
  <r>
    <n v="30864"/>
    <n v="0"/>
    <n v="316"/>
    <n v="63"/>
    <x v="5"/>
    <x v="59"/>
    <s v="Psyllium"/>
    <n v="4.6900000000000004"/>
    <s v="30864_Santé &amp; Bien-être_Digestion, transit, flore_Psyllium"/>
    <n v="295.47000000000003"/>
    <x v="0"/>
  </r>
  <r>
    <n v="30874"/>
    <n v="0"/>
    <n v="99"/>
    <n v="20"/>
    <x v="8"/>
    <x v="33"/>
    <s v="Farine de céréales"/>
    <n v="3.39"/>
    <s v="30874_Epicerie salée_Farine, son, fécule_Farine de céréales"/>
    <n v="67.8"/>
    <x v="0"/>
  </r>
  <r>
    <n v="30875"/>
    <n v="1"/>
    <n v="86"/>
    <n v="5"/>
    <x v="8"/>
    <x v="33"/>
    <s v="Farine de fruits"/>
    <n v="3.86"/>
    <s v="30875_Epicerie salée_Farine, son, fécule_Farine de fruits"/>
    <n v="19.3"/>
    <x v="0"/>
  </r>
  <r>
    <n v="30878"/>
    <n v="1"/>
    <n v="895"/>
    <n v="210"/>
    <x v="8"/>
    <x v="33"/>
    <s v="Farine de fruits"/>
    <n v="4.25"/>
    <s v="30878_Epicerie salée_Farine, son, fécule_Farine de fruits"/>
    <n v="892.5"/>
    <x v="0"/>
  </r>
  <r>
    <n v="30889"/>
    <n v="1"/>
    <n v="146"/>
    <n v="131"/>
    <x v="3"/>
    <x v="36"/>
    <s v="Édulcorant naturel"/>
    <n v="3.95"/>
    <s v="30889_Epicerie sucrée_Sucre et édulcorant_Édulcorant naturel"/>
    <n v="517.45000000000005"/>
    <x v="0"/>
  </r>
  <r>
    <n v="41029"/>
    <n v="0"/>
    <n v="110"/>
    <n v="101"/>
    <x v="6"/>
    <x v="25"/>
    <s v="Fruits en coupelle 6-8 mois"/>
    <n v="1.92"/>
    <s v="41029_Alimentation Bébé_Petits pots fruits bébé_Fruits en coupelle 6-8 mois"/>
    <n v="193.92"/>
    <x v="0"/>
  </r>
  <r>
    <n v="41030"/>
    <n v="1"/>
    <n v="349"/>
    <n v="236"/>
    <x v="6"/>
    <x v="25"/>
    <s v="Fruits en coupelle 6-8 mois"/>
    <n v="1.92"/>
    <s v="41030_Alimentation Bébé_Petits pots fruits bébé_Fruits en coupelle 6-8 mois"/>
    <n v="453.12"/>
    <x v="0"/>
  </r>
  <r>
    <n v="41034"/>
    <n v="0"/>
    <n v="979"/>
    <n v="680"/>
    <x v="6"/>
    <x v="82"/>
    <s v="Desserts lactés bébé 4-6 mois"/>
    <n v="1.92"/>
    <s v="41034_Alimentation Bébé_Desserts lactés bébé_Desserts lactés bébé 4-6 mois"/>
    <n v="1305.5999999999999"/>
    <x v="0"/>
  </r>
  <r>
    <n v="41035"/>
    <n v="1"/>
    <n v="570"/>
    <n v="170"/>
    <x v="6"/>
    <x v="82"/>
    <s v="Desserts lactés bébé 4-6 mois"/>
    <n v="1.92"/>
    <s v="41035_Alimentation Bébé_Desserts lactés bébé_Desserts lactés bébé 4-6 mois"/>
    <n v="326.39999999999998"/>
    <x v="0"/>
  </r>
  <r>
    <n v="41038"/>
    <n v="1"/>
    <n v="875"/>
    <n v="366"/>
    <x v="0"/>
    <x v="9"/>
    <s v="Soins Maternité"/>
    <n v="3.01"/>
    <s v="41038_Beauté &amp; Hygiène_Hygiène Bébé, soin maternité_Soins Maternité"/>
    <n v="1101.6599999999999"/>
    <x v="0"/>
  </r>
  <r>
    <n v="41107"/>
    <n v="1"/>
    <n v="753"/>
    <n v="568"/>
    <x v="5"/>
    <x v="51"/>
    <s v="Gelée royale"/>
    <n v="5.8"/>
    <s v="41107_Santé &amp; Bien-être_Produits de la ruche_Gelée royale"/>
    <n v="3294.4"/>
    <x v="0"/>
  </r>
  <r>
    <n v="41117"/>
    <n v="0"/>
    <n v="382"/>
    <n v="334"/>
    <x v="5"/>
    <x v="65"/>
    <s v="Respiration"/>
    <n v="5.05"/>
    <s v="41117_Santé &amp; Bien-être_Nez - Gorge - Oreille_Respiration"/>
    <n v="1686.7"/>
    <x v="0"/>
  </r>
  <r>
    <n v="41225"/>
    <n v="1"/>
    <n v="402"/>
    <n v="28"/>
    <x v="5"/>
    <x v="19"/>
    <s v="Vitamine D"/>
    <n v="9.68"/>
    <s v="41225_Santé &amp; Bien-être_Vitamines, minéraux_Vitamine D"/>
    <n v="271.03999999999996"/>
    <x v="0"/>
  </r>
  <r>
    <n v="41328"/>
    <n v="0"/>
    <n v="747"/>
    <n v="170"/>
    <x v="6"/>
    <x v="25"/>
    <s v=""/>
    <n v="2.2000000000000002"/>
    <s v="41328_Alimentation Bébé_Petits pots fruits bébé_"/>
    <n v="374.00000000000006"/>
    <x v="0"/>
  </r>
  <r>
    <n v="41513"/>
    <n v="1"/>
    <n v="806"/>
    <n v="49"/>
    <x v="4"/>
    <x v="4"/>
    <s v="Accessoires ménagers"/>
    <n v="3.88"/>
    <s v="41513_Maison_Entretien_Accessoires ménagers"/>
    <n v="190.12"/>
    <x v="0"/>
  </r>
  <r>
    <n v="41654"/>
    <n v="1"/>
    <n v="220"/>
    <n v="172"/>
    <x v="0"/>
    <x v="20"/>
    <s v="Peaux normales, soins hydratants"/>
    <n v="6.68"/>
    <s v="41654_Beauté &amp; Hygiène_Soins du visage_Peaux normales, soins hydratants"/>
    <n v="1148.96"/>
    <x v="0"/>
  </r>
  <r>
    <n v="41659"/>
    <n v="0"/>
    <n v="153"/>
    <n v="9"/>
    <x v="0"/>
    <x v="20"/>
    <s v="Démaquillants et nettoyants"/>
    <n v="5.19"/>
    <s v="41659_Beauté &amp; Hygiène_Soins du visage_Démaquillants et nettoyants"/>
    <n v="46.71"/>
    <x v="0"/>
  </r>
  <r>
    <n v="41666"/>
    <n v="0"/>
    <n v="344"/>
    <n v="273"/>
    <x v="0"/>
    <x v="0"/>
    <s v="Soins dentaires"/>
    <n v="3.42"/>
    <s v="41666_Beauté &amp; Hygiène_Hygiène_Soins dentaires"/>
    <n v="933.66"/>
    <x v="0"/>
  </r>
  <r>
    <n v="41679"/>
    <n v="1"/>
    <n v="562"/>
    <n v="260"/>
    <x v="3"/>
    <x v="41"/>
    <s v="Ferments, présure"/>
    <n v="3.45"/>
    <s v="41679_Epicerie sucrée_Aide à la pâtisserie_Ferments, présure"/>
    <n v="897"/>
    <x v="0"/>
  </r>
  <r>
    <n v="41680"/>
    <n v="0"/>
    <n v="631"/>
    <n v="529"/>
    <x v="3"/>
    <x v="41"/>
    <s v="Ferments, présure"/>
    <n v="3.45"/>
    <s v="41680_Epicerie sucrée_Aide à la pâtisserie_Ferments, présure"/>
    <n v="1825.0500000000002"/>
    <x v="0"/>
  </r>
  <r>
    <n v="41681"/>
    <n v="0"/>
    <n v="692"/>
    <n v="386"/>
    <x v="3"/>
    <x v="36"/>
    <s v="Édulcorant naturel"/>
    <n v="2.54"/>
    <s v="41681_Epicerie sucrée_Sucre et édulcorant_Édulcorant naturel"/>
    <n v="980.44"/>
    <x v="0"/>
  </r>
  <r>
    <n v="41816"/>
    <n v="1"/>
    <n v="154"/>
    <n v="151"/>
    <x v="0"/>
    <x v="0"/>
    <s v="Soins dentaires"/>
    <n v="2.25"/>
    <s v="41816_Beauté &amp; Hygiène_Hygiène_Soins dentaires"/>
    <n v="339.75"/>
    <x v="0"/>
  </r>
  <r>
    <n v="41819"/>
    <n v="1"/>
    <n v="680"/>
    <n v="79"/>
    <x v="0"/>
    <x v="0"/>
    <s v="Soins dentaires"/>
    <n v="2.25"/>
    <s v="41819_Beauté &amp; Hygiène_Hygiène_Soins dentaires"/>
    <n v="177.75"/>
    <x v="0"/>
  </r>
  <r>
    <n v="41910"/>
    <n v="1"/>
    <n v="440"/>
    <n v="378"/>
    <x v="6"/>
    <x v="24"/>
    <s v="Assiettes midi bébé 6-8 mois"/>
    <n v="2.3199999999999998"/>
    <s v="41910_Alimentation Bébé_Petits pots bébé du midi_Assiettes midi bébé 6-8 mois"/>
    <n v="876.95999999999992"/>
    <x v="0"/>
  </r>
  <r>
    <n v="41921"/>
    <n v="1"/>
    <n v="501"/>
    <n v="316"/>
    <x v="6"/>
    <x v="24"/>
    <s v="Assiettes midi bébé 6-8 mois"/>
    <n v="2.44"/>
    <s v="41921_Alimentation Bébé_Petits pots bébé du midi_Assiettes midi bébé 6-8 mois"/>
    <n v="771.04"/>
    <x v="0"/>
  </r>
  <r>
    <n v="41924"/>
    <n v="1"/>
    <n v="362"/>
    <n v="177"/>
    <x v="6"/>
    <x v="24"/>
    <s v="Assiettes midi bébé 6-8 mois"/>
    <n v="2.62"/>
    <s v="41924_Alimentation Bébé_Petits pots bébé du midi_Assiettes midi bébé 6-8 mois"/>
    <n v="463.74"/>
    <x v="0"/>
  </r>
  <r>
    <n v="41925"/>
    <n v="0"/>
    <n v="385"/>
    <n v="133"/>
    <x v="6"/>
    <x v="23"/>
    <s v="Assiettes soir bébé 6-8 mois"/>
    <n v="2.2000000000000002"/>
    <s v="41925_Alimentation Bébé_Petits pots bébé du soir_Assiettes soir bébé 6-8 mois"/>
    <n v="292.60000000000002"/>
    <x v="0"/>
  </r>
  <r>
    <n v="41979"/>
    <n v="0"/>
    <n v="91"/>
    <n v="21"/>
    <x v="6"/>
    <x v="23"/>
    <s v="Assiettes soir bébé 6-8 mois"/>
    <n v="2.2000000000000002"/>
    <s v="41979_Alimentation Bébé_Petits pots bébé du soir_Assiettes soir bébé 6-8 mois"/>
    <n v="46.2"/>
    <x v="0"/>
  </r>
  <r>
    <n v="41981"/>
    <n v="1"/>
    <n v="153"/>
    <n v="14"/>
    <x v="6"/>
    <x v="24"/>
    <s v="Assiettes midi bébé 12 mois"/>
    <n v="2.3199999999999998"/>
    <s v="41981_Alimentation Bébé_Petits pots bébé du midi_Assiettes midi bébé 12 mois"/>
    <n v="32.479999999999997"/>
    <x v="0"/>
  </r>
  <r>
    <n v="41986"/>
    <n v="0"/>
    <n v="581"/>
    <n v="98"/>
    <x v="6"/>
    <x v="24"/>
    <s v="Assiettes midi bébé 12 mois"/>
    <n v="2.44"/>
    <s v="41986_Alimentation Bébé_Petits pots bébé du midi_Assiettes midi bébé 12 mois"/>
    <n v="239.12"/>
    <x v="0"/>
  </r>
  <r>
    <n v="41991"/>
    <n v="0"/>
    <n v="582"/>
    <n v="61"/>
    <x v="6"/>
    <x v="23"/>
    <s v="Assiettes soir bébé 12 mois"/>
    <n v="2.2000000000000002"/>
    <s v="41991_Alimentation Bébé_Petits pots bébé du soir_Assiettes soir bébé 12 mois"/>
    <n v="134.20000000000002"/>
    <x v="0"/>
  </r>
  <r>
    <n v="41994"/>
    <n v="1"/>
    <n v="372"/>
    <n v="258"/>
    <x v="6"/>
    <x v="25"/>
    <s v="Gourdes de fruits 4-6 mois"/>
    <n v="2.44"/>
    <s v="41994_Alimentation Bébé_Petits pots fruits bébé_Gourdes de fruits 4-6 mois"/>
    <n v="629.52"/>
    <x v="0"/>
  </r>
  <r>
    <n v="42002"/>
    <n v="1"/>
    <n v="403"/>
    <n v="160"/>
    <x v="6"/>
    <x v="25"/>
    <s v="Gourdes de fruits 4-6 mois"/>
    <n v="2.44"/>
    <s v="42002_Alimentation Bébé_Petits pots fruits bébé_Gourdes de fruits 4-6 mois"/>
    <n v="390.4"/>
    <x v="0"/>
  </r>
  <r>
    <n v="42008"/>
    <n v="1"/>
    <n v="47"/>
    <n v="0"/>
    <x v="6"/>
    <x v="25"/>
    <s v="Gourdes de fruits 4-6 mois"/>
    <n v="2.44"/>
    <s v="42008_Alimentation Bébé_Petits pots fruits bébé_Gourdes de fruits 4-6 mois"/>
    <n v="0"/>
    <x v="1"/>
  </r>
  <r>
    <n v="42190"/>
    <n v="0"/>
    <n v="400"/>
    <n v="232"/>
    <x v="3"/>
    <x v="55"/>
    <s v="Compote et purée de fruit"/>
    <n v="2.2599999999999998"/>
    <s v="42190_Epicerie sucrée_Compote et dessert_Compote et purée de fruit"/>
    <n v="524.31999999999994"/>
    <x v="0"/>
  </r>
  <r>
    <n v="42198"/>
    <n v="1"/>
    <n v="898"/>
    <n v="340"/>
    <x v="3"/>
    <x v="55"/>
    <s v="Compote et purée de fruit"/>
    <n v="2.63"/>
    <s v="42198_Epicerie sucrée_Compote et dessert_Compote et purée de fruit"/>
    <n v="894.19999999999993"/>
    <x v="0"/>
  </r>
  <r>
    <n v="42207"/>
    <n v="1"/>
    <n v="659"/>
    <n v="329"/>
    <x v="3"/>
    <x v="15"/>
    <s v="Pâte à tartiner chocolat lait"/>
    <n v="4.74"/>
    <s v="42207_Epicerie sucrée_Pâte à tartiner_Pâte à tartiner chocolat lait"/>
    <n v="1559.46"/>
    <x v="0"/>
  </r>
  <r>
    <n v="42229"/>
    <n v="0"/>
    <n v="633"/>
    <n v="3"/>
    <x v="8"/>
    <x v="37"/>
    <s v="Légumes cuisinés"/>
    <n v="2.3199999999999998"/>
    <s v="42229_Epicerie salée_Légumes et conserves_Légumes cuisinés"/>
    <n v="6.9599999999999991"/>
    <x v="0"/>
  </r>
  <r>
    <n v="42232"/>
    <n v="0"/>
    <n v="465"/>
    <n v="454"/>
    <x v="8"/>
    <x v="37"/>
    <s v="Légumes cuisinés"/>
    <n v="2.21"/>
    <s v="42232_Epicerie salée_Légumes et conserves_Légumes cuisinés"/>
    <n v="1003.34"/>
    <x v="0"/>
  </r>
  <r>
    <n v="42237"/>
    <n v="1"/>
    <n v="5"/>
    <n v="5"/>
    <x v="8"/>
    <x v="37"/>
    <s v="Légumes cuisinés"/>
    <n v="2.13"/>
    <s v="42237_Epicerie salée_Légumes et conserves_Légumes cuisinés"/>
    <n v="10.649999999999999"/>
    <x v="0"/>
  </r>
  <r>
    <n v="42239"/>
    <n v="1"/>
    <n v="717"/>
    <n v="164"/>
    <x v="8"/>
    <x v="37"/>
    <s v="Légumes cuisinés"/>
    <n v="2.44"/>
    <s v="42239_Epicerie salée_Légumes et conserves_Légumes cuisinés"/>
    <n v="400.15999999999997"/>
    <x v="0"/>
  </r>
  <r>
    <n v="42241"/>
    <n v="1"/>
    <n v="743"/>
    <n v="560"/>
    <x v="8"/>
    <x v="37"/>
    <s v="Légumes en conserve"/>
    <n v="1.9"/>
    <s v="42241_Epicerie salée_Légumes et conserves_Légumes en conserve"/>
    <n v="1064"/>
    <x v="0"/>
  </r>
  <r>
    <n v="42243"/>
    <n v="0"/>
    <n v="922"/>
    <n v="284"/>
    <x v="8"/>
    <x v="37"/>
    <s v="Légumes en conserve"/>
    <n v="2.2200000000000002"/>
    <s v="42243_Epicerie salée_Légumes et conserves_Légumes en conserve"/>
    <n v="630.48"/>
    <x v="0"/>
  </r>
  <r>
    <n v="42255"/>
    <n v="0"/>
    <n v="578"/>
    <n v="112"/>
    <x v="8"/>
    <x v="37"/>
    <s v="Légumes en conserve"/>
    <n v="1.6"/>
    <s v="42255_Epicerie salée_Légumes et conserves_Légumes en conserve"/>
    <n v="179.20000000000002"/>
    <x v="0"/>
  </r>
  <r>
    <n v="42287"/>
    <n v="0"/>
    <n v="924"/>
    <n v="606"/>
    <x v="6"/>
    <x v="72"/>
    <s v="Lait de croissance bio"/>
    <n v="12.88"/>
    <s v="42287_Alimentation Bébé_Lait infantile bio_Lait de croissance bio"/>
    <n v="7805.2800000000007"/>
    <x v="0"/>
  </r>
  <r>
    <n v="42676"/>
    <n v="1"/>
    <n v="572"/>
    <n v="531"/>
    <x v="3"/>
    <x v="61"/>
    <s v="Purée de noisette"/>
    <n v="4.68"/>
    <s v="42676_Epicerie sucrée_Purée de fruits secs_Purée de noisette"/>
    <n v="2485.08"/>
    <x v="0"/>
  </r>
  <r>
    <n v="42694"/>
    <n v="0"/>
    <n v="832"/>
    <n v="417"/>
    <x v="3"/>
    <x v="52"/>
    <s v="Tartine craquante, biscotte"/>
    <n v="4.12"/>
    <s v="42694_Epicerie sucrée_Tartines et biscottes_Tartine craquante, biscotte"/>
    <n v="1718.04"/>
    <x v="0"/>
  </r>
  <r>
    <n v="42695"/>
    <n v="1"/>
    <n v="379"/>
    <n v="41"/>
    <x v="3"/>
    <x v="52"/>
    <s v="Tartine craquante, biscotte"/>
    <n v="1.81"/>
    <s v="42695_Epicerie sucrée_Tartines et biscottes_Tartine craquante, biscotte"/>
    <n v="74.210000000000008"/>
    <x v="0"/>
  </r>
  <r>
    <n v="42712"/>
    <n v="0"/>
    <n v="288"/>
    <n v="229"/>
    <x v="3"/>
    <x v="3"/>
    <s v="Chocolat pâtissier"/>
    <n v="2.5299999999999998"/>
    <s v="42712_Epicerie sucrée_Chocolat bio_Chocolat pâtissier"/>
    <n v="579.37"/>
    <x v="0"/>
  </r>
  <r>
    <n v="42729"/>
    <n v="0"/>
    <n v="392"/>
    <n v="61"/>
    <x v="0"/>
    <x v="21"/>
    <s v="Savon liquide"/>
    <n v="5.4"/>
    <s v="42729_Beauté &amp; Hygiène_Douche et Bain_Savon liquide"/>
    <n v="329.40000000000003"/>
    <x v="0"/>
  </r>
  <r>
    <n v="42748"/>
    <n v="1"/>
    <n v="189"/>
    <n v="75"/>
    <x v="0"/>
    <x v="5"/>
    <s v="Shampoing par type de cheveux"/>
    <n v="5.52"/>
    <s v="42748_Beauté &amp; Hygiène_Soins des cheveux_Shampoing par type de cheveux"/>
    <n v="413.99999999999994"/>
    <x v="0"/>
  </r>
  <r>
    <n v="42807"/>
    <n v="1"/>
    <n v="626"/>
    <n v="414"/>
    <x v="4"/>
    <x v="4"/>
    <s v="Savon noir ménager"/>
    <n v="2.46"/>
    <s v="42807_Maison_Entretien_Savon noir ménager"/>
    <n v="1018.4399999999999"/>
    <x v="0"/>
  </r>
  <r>
    <n v="42809"/>
    <n v="0"/>
    <n v="399"/>
    <n v="66"/>
    <x v="4"/>
    <x v="4"/>
    <s v="Savon noir ménager"/>
    <n v="9.41"/>
    <s v="42809_Maison_Entretien_Savon noir ménager"/>
    <n v="621.06000000000006"/>
    <x v="0"/>
  </r>
  <r>
    <n v="42840"/>
    <n v="0"/>
    <n v="724"/>
    <n v="80"/>
    <x v="4"/>
    <x v="4"/>
    <s v="Lessives écologiques"/>
    <n v="9.41"/>
    <s v="42840_Maison_Entretien_Lessives écologiques"/>
    <n v="752.8"/>
    <x v="0"/>
  </r>
  <r>
    <n v="42990"/>
    <n v="0"/>
    <n v="852"/>
    <n v="83"/>
    <x v="6"/>
    <x v="25"/>
    <s v="Gourdes de fruits 4-6 mois"/>
    <n v="0.95"/>
    <s v="42990_Alimentation Bébé_Petits pots fruits bébé_Gourdes de fruits 4-6 mois"/>
    <n v="78.849999999999994"/>
    <x v="0"/>
  </r>
  <r>
    <n v="43118"/>
    <n v="0"/>
    <n v="967"/>
    <n v="728"/>
    <x v="6"/>
    <x v="22"/>
    <s v="Gourdes de légumes +4 mois"/>
    <n v="0.98"/>
    <s v="43118_Alimentation Bébé_Petits pots légumes bébé_Gourdes de légumes +4 mois"/>
    <n v="713.43999999999994"/>
    <x v="0"/>
  </r>
  <r>
    <n v="43228"/>
    <n v="1"/>
    <n v="650"/>
    <n v="244"/>
    <x v="8"/>
    <x v="85"/>
    <s v="Produits de la mer"/>
    <n v="2.75"/>
    <s v="43228_Epicerie salée_Poisson, viande, pâtés_Produits de la mer"/>
    <n v="671"/>
    <x v="0"/>
  </r>
  <r>
    <n v="43235"/>
    <n v="0"/>
    <n v="594"/>
    <n v="521"/>
    <x v="8"/>
    <x v="85"/>
    <s v="Produits de la mer"/>
    <n v="2.93"/>
    <s v="43235_Epicerie salée_Poisson, viande, pâtés_Produits de la mer"/>
    <n v="1526.53"/>
    <x v="0"/>
  </r>
  <r>
    <n v="43238"/>
    <n v="1"/>
    <n v="540"/>
    <n v="291"/>
    <x v="8"/>
    <x v="85"/>
    <s v="Produits de la mer"/>
    <n v="5.61"/>
    <s v="43238_Epicerie salée_Poisson, viande, pâtés_Produits de la mer"/>
    <n v="1632.51"/>
    <x v="0"/>
  </r>
  <r>
    <n v="43241"/>
    <n v="1"/>
    <n v="221"/>
    <n v="79"/>
    <x v="8"/>
    <x v="85"/>
    <s v="Produits de la mer"/>
    <n v="2.13"/>
    <s v="43241_Epicerie salée_Poisson, viande, pâtés_Produits de la mer"/>
    <n v="168.26999999999998"/>
    <x v="0"/>
  </r>
  <r>
    <n v="43244"/>
    <n v="1"/>
    <n v="765"/>
    <n v="528"/>
    <x v="8"/>
    <x v="85"/>
    <s v="Produits de la mer"/>
    <n v="4.59"/>
    <s v="43244_Epicerie salée_Poisson, viande, pâtés_Produits de la mer"/>
    <n v="2423.52"/>
    <x v="0"/>
  </r>
  <r>
    <n v="43247"/>
    <n v="1"/>
    <n v="503"/>
    <n v="364"/>
    <x v="8"/>
    <x v="85"/>
    <s v="Produits de la mer"/>
    <n v="3.19"/>
    <s v="43247_Epicerie salée_Poisson, viande, pâtés_Produits de la mer"/>
    <n v="1161.1600000000001"/>
    <x v="0"/>
  </r>
  <r>
    <n v="43336"/>
    <n v="0"/>
    <n v="578"/>
    <n v="575"/>
    <x v="3"/>
    <x v="36"/>
    <s v="Sucre"/>
    <n v="3.98"/>
    <s v="43336_Epicerie sucrée_Sucre et édulcorant_Sucre"/>
    <n v="2288.5"/>
    <x v="0"/>
  </r>
  <r>
    <n v="43810"/>
    <n v="0"/>
    <n v="653"/>
    <n v="591"/>
    <x v="3"/>
    <x v="3"/>
    <s v="Chocolat cru"/>
    <n v="3.79"/>
    <s v="43810_Epicerie sucrée_Chocolat bio_Chocolat cru"/>
    <n v="2239.89"/>
    <x v="0"/>
  </r>
  <r>
    <n v="43826"/>
    <n v="0"/>
    <n v="482"/>
    <n v="106"/>
    <x v="5"/>
    <x v="17"/>
    <s v="Spiruline"/>
    <n v="10.1"/>
    <s v="43826_Santé &amp; Bien-être_Résistance et vitalité_Spiruline"/>
    <n v="1070.5999999999999"/>
    <x v="0"/>
  </r>
  <r>
    <n v="43897"/>
    <n v="1"/>
    <n v="772"/>
    <n v="223"/>
    <x v="8"/>
    <x v="29"/>
    <s v="Graines oléagineuses"/>
    <n v="2.71"/>
    <s v="43897_Epicerie salée_Graines et oléagineux_Graines oléagineuses"/>
    <n v="604.33000000000004"/>
    <x v="0"/>
  </r>
  <r>
    <n v="43943"/>
    <n v="0"/>
    <n v="359"/>
    <n v="322"/>
    <x v="2"/>
    <x v="7"/>
    <s v="Couches jetables 4-9 kg"/>
    <n v="11.54"/>
    <s v="43943_Enfant_Couches écologiques_Couches jetables 4-9 kg"/>
    <n v="3715.8799999999997"/>
    <x v="0"/>
  </r>
  <r>
    <n v="43944"/>
    <n v="0"/>
    <n v="269"/>
    <n v="53"/>
    <x v="2"/>
    <x v="7"/>
    <s v="Couches jetables 7-18 kg"/>
    <n v="11.54"/>
    <s v="43944_Enfant_Couches écologiques_Couches jetables 7-18 kg"/>
    <n v="611.62"/>
    <x v="0"/>
  </r>
  <r>
    <n v="43945"/>
    <n v="0"/>
    <n v="969"/>
    <n v="930"/>
    <x v="2"/>
    <x v="7"/>
    <s v="Couches jetables 7-18 kg"/>
    <n v="11.54"/>
    <s v="43945_Enfant_Couches écologiques_Couches jetables 7-18 kg"/>
    <n v="10732.199999999999"/>
    <x v="0"/>
  </r>
  <r>
    <n v="43946"/>
    <n v="0"/>
    <n v="94"/>
    <n v="59"/>
    <x v="2"/>
    <x v="7"/>
    <s v="Couches jetables 11-30 kg"/>
    <n v="11.54"/>
    <s v="43946_Enfant_Couches écologiques_Couches jetables 11-30 kg"/>
    <n v="680.8599999999999"/>
    <x v="0"/>
  </r>
  <r>
    <n v="43947"/>
    <n v="1"/>
    <n v="742"/>
    <n v="594"/>
    <x v="2"/>
    <x v="7"/>
    <s v="Couches jetables 11-30 kg"/>
    <n v="11.54"/>
    <s v="43947_Enfant_Couches écologiques_Couches jetables 11-30 kg"/>
    <n v="6854.7599999999993"/>
    <x v="0"/>
  </r>
  <r>
    <n v="44007"/>
    <n v="1"/>
    <n v="350"/>
    <n v="21"/>
    <x v="8"/>
    <x v="35"/>
    <s v="Tartinables"/>
    <n v="2.5499999999999998"/>
    <s v="44007_Epicerie salée_Apéritifs bio_Tartinables"/>
    <n v="53.55"/>
    <x v="0"/>
  </r>
  <r>
    <n v="44012"/>
    <n v="0"/>
    <n v="795"/>
    <n v="343"/>
    <x v="8"/>
    <x v="35"/>
    <s v="Tartinables"/>
    <n v="2.38"/>
    <s v="44012_Epicerie salée_Apéritifs bio_Tartinables"/>
    <n v="816.33999999999992"/>
    <x v="0"/>
  </r>
  <r>
    <n v="44028"/>
    <n v="1"/>
    <n v="809"/>
    <n v="492"/>
    <x v="8"/>
    <x v="35"/>
    <s v="Biscuits apéritif bio"/>
    <n v="0.73"/>
    <s v="44028_Epicerie salée_Apéritifs bio_Biscuits apéritif bio"/>
    <n v="359.15999999999997"/>
    <x v="0"/>
  </r>
  <r>
    <n v="44036"/>
    <n v="0"/>
    <n v="720"/>
    <n v="30"/>
    <x v="7"/>
    <x v="44"/>
    <s v="Boisson à l'amande"/>
    <n v="1.98"/>
    <s v="44036_Boisson_Boisson végétale_Boisson à l'amande"/>
    <n v="59.4"/>
    <x v="0"/>
  </r>
  <r>
    <n v="44037"/>
    <n v="1"/>
    <n v="54"/>
    <n v="45"/>
    <x v="8"/>
    <x v="46"/>
    <s v="Préparation liquide, cuisine"/>
    <n v="0.87"/>
    <s v="44037_Epicerie salée_Sauces et coulis_Préparation liquide, cuisine"/>
    <n v="39.15"/>
    <x v="0"/>
  </r>
  <r>
    <n v="44087"/>
    <n v="1"/>
    <n v="329"/>
    <n v="299"/>
    <x v="8"/>
    <x v="32"/>
    <s v="Pâtes parfumées"/>
    <n v="1.72"/>
    <s v="44087_Epicerie salée_Pâtes bio_Pâtes parfumées"/>
    <n v="514.28"/>
    <x v="0"/>
  </r>
  <r>
    <n v="44095"/>
    <n v="1"/>
    <n v="524"/>
    <n v="284"/>
    <x v="8"/>
    <x v="32"/>
    <s v="Pâtes parfumées"/>
    <n v="1.72"/>
    <s v="44095_Epicerie salée_Pâtes bio_Pâtes parfumées"/>
    <n v="488.48"/>
    <x v="0"/>
  </r>
  <r>
    <n v="44105"/>
    <n v="1"/>
    <n v="837"/>
    <n v="133"/>
    <x v="8"/>
    <x v="32"/>
    <s v="Pâtes Blanches"/>
    <n v="1"/>
    <s v="44105_Epicerie salée_Pâtes bio_Pâtes Blanches"/>
    <n v="133"/>
    <x v="0"/>
  </r>
  <r>
    <n v="44107"/>
    <n v="1"/>
    <n v="797"/>
    <n v="293"/>
    <x v="8"/>
    <x v="32"/>
    <s v="Pâtes Blanches"/>
    <n v="1"/>
    <s v="44107_Epicerie salée_Pâtes bio_Pâtes Blanches"/>
    <n v="293"/>
    <x v="0"/>
  </r>
  <r>
    <n v="44110"/>
    <n v="0"/>
    <n v="831"/>
    <n v="118"/>
    <x v="8"/>
    <x v="32"/>
    <s v="Pâtes Blanches"/>
    <n v="1.23"/>
    <s v="44110_Epicerie salée_Pâtes bio_Pâtes Blanches"/>
    <n v="145.13999999999999"/>
    <x v="0"/>
  </r>
  <r>
    <n v="44115"/>
    <n v="1"/>
    <n v="571"/>
    <n v="35"/>
    <x v="8"/>
    <x v="32"/>
    <s v="Pâtes demi complètes"/>
    <n v="1"/>
    <s v="44115_Epicerie salée_Pâtes bio_Pâtes demi complètes"/>
    <n v="35"/>
    <x v="0"/>
  </r>
  <r>
    <n v="44117"/>
    <n v="1"/>
    <n v="463"/>
    <n v="418"/>
    <x v="8"/>
    <x v="32"/>
    <s v="Pâtes demi complètes"/>
    <n v="1"/>
    <s v="44117_Epicerie salée_Pâtes bio_Pâtes demi complètes"/>
    <n v="418"/>
    <x v="0"/>
  </r>
  <r>
    <n v="44118"/>
    <n v="1"/>
    <n v="436"/>
    <n v="152"/>
    <x v="8"/>
    <x v="32"/>
    <s v="Pâtes demi complètes"/>
    <n v="1"/>
    <s v="44118_Epicerie salée_Pâtes bio_Pâtes demi complètes"/>
    <n v="152"/>
    <x v="0"/>
  </r>
  <r>
    <n v="44120"/>
    <n v="1"/>
    <n v="611"/>
    <n v="100"/>
    <x v="8"/>
    <x v="32"/>
    <s v="Pâtes demi complètes"/>
    <n v="1.02"/>
    <s v="44120_Epicerie salée_Pâtes bio_Pâtes demi complètes"/>
    <n v="102"/>
    <x v="0"/>
  </r>
  <r>
    <n v="44123"/>
    <n v="0"/>
    <n v="9"/>
    <n v="0"/>
    <x v="8"/>
    <x v="32"/>
    <s v="Pâtes aux céréales"/>
    <n v="3.03"/>
    <s v="44123_Epicerie salée_Pâtes bio_Pâtes aux céréales"/>
    <n v="0"/>
    <x v="1"/>
  </r>
  <r>
    <n v="44125"/>
    <n v="0"/>
    <n v="807"/>
    <n v="542"/>
    <x v="8"/>
    <x v="32"/>
    <s v="Pâtes aux céréales"/>
    <n v="1.68"/>
    <s v="44125_Epicerie salée_Pâtes bio_Pâtes aux céréales"/>
    <n v="910.56"/>
    <x v="0"/>
  </r>
  <r>
    <n v="44127"/>
    <n v="0"/>
    <n v="652"/>
    <n v="150"/>
    <x v="8"/>
    <x v="32"/>
    <s v="Pâtes demi complètes"/>
    <n v="1.27"/>
    <s v="44127_Epicerie salée_Pâtes bio_Pâtes demi complètes"/>
    <n v="190.5"/>
    <x v="0"/>
  </r>
  <r>
    <n v="44129"/>
    <n v="0"/>
    <n v="554"/>
    <n v="18"/>
    <x v="8"/>
    <x v="32"/>
    <s v="Pâtes parfumées"/>
    <n v="1.72"/>
    <s v="44129_Epicerie salée_Pâtes bio_Pâtes parfumées"/>
    <n v="30.96"/>
    <x v="0"/>
  </r>
  <r>
    <n v="44134"/>
    <n v="0"/>
    <n v="816"/>
    <n v="615"/>
    <x v="8"/>
    <x v="32"/>
    <s v="Pâtes de légumineuse"/>
    <n v="2.04"/>
    <s v="44134_Epicerie salée_Pâtes bio_Pâtes de légumineuse"/>
    <n v="1254.5999999999999"/>
    <x v="0"/>
  </r>
  <r>
    <n v="44138"/>
    <n v="1"/>
    <n v="195"/>
    <n v="43"/>
    <x v="8"/>
    <x v="32"/>
    <s v="Pâtes de légumineuse"/>
    <n v="2.04"/>
    <s v="44138_Epicerie salée_Pâtes bio_Pâtes de légumineuse"/>
    <n v="87.72"/>
    <x v="0"/>
  </r>
  <r>
    <n v="44144"/>
    <n v="1"/>
    <n v="344"/>
    <n v="184"/>
    <x v="8"/>
    <x v="32"/>
    <s v="Pâtes aux céréales"/>
    <n v="2.25"/>
    <s v="44144_Epicerie salée_Pâtes bio_Pâtes aux céréales"/>
    <n v="414"/>
    <x v="0"/>
  </r>
  <r>
    <n v="44147"/>
    <n v="0"/>
    <n v="103"/>
    <n v="6"/>
    <x v="8"/>
    <x v="32"/>
    <s v="Pâtes demi complètes"/>
    <n v="1.23"/>
    <s v="44147_Epicerie salée_Pâtes bio_Pâtes demi complètes"/>
    <n v="7.38"/>
    <x v="0"/>
  </r>
  <r>
    <n v="44254"/>
    <n v="0"/>
    <n v="366"/>
    <n v="243"/>
    <x v="3"/>
    <x v="3"/>
    <s v="Chocolat noir"/>
    <n v="2.2400000000000002"/>
    <s v="44254_Epicerie sucrée_Chocolat bio_Chocolat noir"/>
    <n v="544.32000000000005"/>
    <x v="0"/>
  </r>
  <r>
    <n v="44266"/>
    <n v="0"/>
    <n v="44"/>
    <n v="13"/>
    <x v="3"/>
    <x v="15"/>
    <s v="Pâte à tartiner chocolat noir"/>
    <n v="5.08"/>
    <s v="44266_Epicerie sucrée_Pâte à tartiner_Pâte à tartiner chocolat noir"/>
    <n v="66.040000000000006"/>
    <x v="0"/>
  </r>
  <r>
    <n v="44268"/>
    <n v="1"/>
    <n v="96"/>
    <n v="17"/>
    <x v="3"/>
    <x v="15"/>
    <s v="Pâte à tartiner chocolat lait"/>
    <n v="5.08"/>
    <s v="44268_Epicerie sucrée_Pâte à tartiner_Pâte à tartiner chocolat lait"/>
    <n v="86.36"/>
    <x v="0"/>
  </r>
  <r>
    <n v="44310"/>
    <n v="1"/>
    <n v="944"/>
    <n v="540"/>
    <x v="0"/>
    <x v="8"/>
    <s v="Soins pieds et jambes"/>
    <n v="3.56"/>
    <s v="44310_Beauté &amp; Hygiène_Soins du corps_Soins pieds et jambes"/>
    <n v="1922.4"/>
    <x v="0"/>
  </r>
  <r>
    <n v="44316"/>
    <n v="1"/>
    <n v="48"/>
    <n v="16"/>
    <x v="6"/>
    <x v="89"/>
    <s v="Préparation végétale 1er âge"/>
    <n v="25.63"/>
    <s v="44316_Alimentation Bébé_Préparation végétale bébé_Préparation végétale 1er âge"/>
    <n v="410.08"/>
    <x v="0"/>
  </r>
  <r>
    <n v="44329"/>
    <n v="0"/>
    <n v="341"/>
    <n v="152"/>
    <x v="4"/>
    <x v="4"/>
    <s v="Droguerie écologique"/>
    <n v="3.88"/>
    <s v="44329_Maison_Entretien_Droguerie écologique"/>
    <n v="589.76"/>
    <x v="0"/>
  </r>
  <r>
    <n v="44386"/>
    <n v="0"/>
    <n v="313"/>
    <n v="85"/>
    <x v="0"/>
    <x v="8"/>
    <s v="Soins mains et ongles"/>
    <n v="3.91"/>
    <s v="44386_Beauté &amp; Hygiène_Soins du corps_Soins mains et ongles"/>
    <n v="332.35"/>
    <x v="0"/>
  </r>
  <r>
    <n v="44398"/>
    <n v="0"/>
    <n v="775"/>
    <n v="449"/>
    <x v="7"/>
    <x v="57"/>
    <s v="Jus d'oranges et agrumes bio"/>
    <n v="2.3199999999999998"/>
    <s v="44398_Boisson_Jus de fruits_Jus d'oranges et agrumes bio"/>
    <n v="1041.6799999999998"/>
    <x v="0"/>
  </r>
  <r>
    <n v="44409"/>
    <n v="0"/>
    <n v="822"/>
    <n v="505"/>
    <x v="5"/>
    <x v="65"/>
    <s v="Hygiène du nez"/>
    <n v="5.42"/>
    <s v="44409_Santé &amp; Bien-être_Nez - Gorge - Oreille_Hygiène du nez"/>
    <n v="2737.1"/>
    <x v="0"/>
  </r>
  <r>
    <n v="44412"/>
    <n v="1"/>
    <n v="290"/>
    <n v="116"/>
    <x v="0"/>
    <x v="20"/>
    <s v="Soins des lèvres"/>
    <n v="3.96"/>
    <s v="44412_Beauté &amp; Hygiène_Soins du visage_Soins des lèvres"/>
    <n v="459.36"/>
    <x v="0"/>
  </r>
  <r>
    <n v="44451"/>
    <n v="0"/>
    <n v="391"/>
    <n v="149"/>
    <x v="0"/>
    <x v="0"/>
    <s v="Serviettes et protèges slip"/>
    <n v="2.54"/>
    <s v="44451_Beauté &amp; Hygiène_Hygiène_Serviettes et protèges slip"/>
    <n v="378.46"/>
    <x v="0"/>
  </r>
  <r>
    <n v="44459"/>
    <n v="1"/>
    <n v="398"/>
    <n v="348"/>
    <x v="0"/>
    <x v="0"/>
    <s v="Serviettes et protèges slip"/>
    <n v="2.62"/>
    <s v="44459_Beauté &amp; Hygiène_Hygiène_Serviettes et protèges slip"/>
    <n v="911.76"/>
    <x v="0"/>
  </r>
  <r>
    <n v="44465"/>
    <n v="0"/>
    <n v="68"/>
    <n v="9"/>
    <x v="0"/>
    <x v="0"/>
    <s v="Serviettes et protèges slip"/>
    <n v="2.25"/>
    <s v="44465_Beauté &amp; Hygiène_Hygiène_Serviettes et protèges slip"/>
    <n v="20.25"/>
    <x v="0"/>
  </r>
  <r>
    <n v="44469"/>
    <n v="0"/>
    <n v="209"/>
    <n v="81"/>
    <x v="0"/>
    <x v="0"/>
    <s v="Serviettes et protèges slip"/>
    <n v="2.42"/>
    <s v="44469_Beauté &amp; Hygiène_Hygiène_Serviettes et protèges slip"/>
    <n v="196.01999999999998"/>
    <x v="0"/>
  </r>
  <r>
    <n v="44522"/>
    <n v="0"/>
    <n v="588"/>
    <n v="450"/>
    <x v="5"/>
    <x v="16"/>
    <s v="Relaxation, sérénité, mémoire"/>
    <n v="5.8"/>
    <s v="44522_Santé &amp; Bien-être_Compléments alimentaires_Relaxation, sérénité, mémoire"/>
    <n v="2610"/>
    <x v="0"/>
  </r>
  <r>
    <n v="44524"/>
    <n v="1"/>
    <n v="325"/>
    <n v="30"/>
    <x v="5"/>
    <x v="88"/>
    <s v="Sexualité"/>
    <n v="5.04"/>
    <s v="44524_Santé &amp; Bien-être_Parapharmacie_Sexualité"/>
    <n v="151.19999999999999"/>
    <x v="0"/>
  </r>
  <r>
    <n v="44531"/>
    <n v="1"/>
    <n v="534"/>
    <n v="338"/>
    <x v="0"/>
    <x v="5"/>
    <s v="Soins capillaires"/>
    <n v="6.99"/>
    <s v="44531_Beauté &amp; Hygiène_Soins des cheveux_Soins capillaires"/>
    <n v="2362.62"/>
    <x v="0"/>
  </r>
  <r>
    <n v="44533"/>
    <n v="1"/>
    <n v="676"/>
    <n v="548"/>
    <x v="0"/>
    <x v="0"/>
    <s v="Soins dentaires"/>
    <n v="1.86"/>
    <s v="44533_Beauté &amp; Hygiène_Hygiène_Soins dentaires"/>
    <n v="1019.2800000000001"/>
    <x v="0"/>
  </r>
  <r>
    <n v="44607"/>
    <n v="0"/>
    <n v="915"/>
    <n v="401"/>
    <x v="8"/>
    <x v="32"/>
    <s v="Pâtes aux céréales"/>
    <n v="1.96"/>
    <s v="44607_Epicerie salée_Pâtes bio_Pâtes aux céréales"/>
    <n v="785.96"/>
    <x v="0"/>
  </r>
  <r>
    <n v="44612"/>
    <n v="0"/>
    <n v="883"/>
    <n v="551"/>
    <x v="0"/>
    <x v="9"/>
    <s v="Change bébé"/>
    <n v="3.26"/>
    <s v="44612_Beauté &amp; Hygiène_Hygiène Bébé, soin maternité_Change bébé"/>
    <n v="1796.26"/>
    <x v="0"/>
  </r>
  <r>
    <n v="44663"/>
    <n v="0"/>
    <n v="447"/>
    <n v="36"/>
    <x v="1"/>
    <x v="1"/>
    <s v="Poubelle, seau à compost"/>
    <n v="18.25"/>
    <s v="44663_Extérieur_Composteurs_Poubelle, seau à compost"/>
    <n v="657"/>
    <x v="0"/>
  </r>
  <r>
    <n v="44674"/>
    <n v="1"/>
    <n v="979"/>
    <n v="316"/>
    <x v="7"/>
    <x v="13"/>
    <s v="Maté"/>
    <n v="6.93"/>
    <s v="44674_Boisson_Thé bio_Maté"/>
    <n v="2189.88"/>
    <x v="0"/>
  </r>
  <r>
    <n v="44691"/>
    <n v="0"/>
    <n v="18"/>
    <n v="6"/>
    <x v="3"/>
    <x v="39"/>
    <s v="Fruit séché"/>
    <n v="1.39"/>
    <s v="44691_Epicerie sucrée_Fruits secs_Fruit séché"/>
    <n v="8.34"/>
    <x v="0"/>
  </r>
  <r>
    <n v="44694"/>
    <n v="1"/>
    <n v="296"/>
    <n v="215"/>
    <x v="3"/>
    <x v="39"/>
    <s v="Fruit séché"/>
    <n v="2.2799999999999998"/>
    <s v="44694_Epicerie sucrée_Fruits secs_Fruit séché"/>
    <n v="490.19999999999993"/>
    <x v="0"/>
  </r>
  <r>
    <n v="44698"/>
    <n v="0"/>
    <n v="968"/>
    <n v="60"/>
    <x v="3"/>
    <x v="39"/>
    <s v="Fruit séché"/>
    <n v="4.59"/>
    <s v="44698_Epicerie sucrée_Fruits secs_Fruit séché"/>
    <n v="275.39999999999998"/>
    <x v="0"/>
  </r>
  <r>
    <n v="44701"/>
    <n v="0"/>
    <n v="265"/>
    <n v="176"/>
    <x v="3"/>
    <x v="39"/>
    <s v="Fruit sec à coque"/>
    <n v="1.85"/>
    <s v="44701_Epicerie sucrée_Fruits secs_Fruit sec à coque"/>
    <n v="325.60000000000002"/>
    <x v="0"/>
  </r>
  <r>
    <n v="44705"/>
    <n v="1"/>
    <n v="696"/>
    <n v="570"/>
    <x v="3"/>
    <x v="39"/>
    <s v="Fruit sec à coque"/>
    <n v="2.0099999999999998"/>
    <s v="44705_Epicerie sucrée_Fruits secs_Fruit sec à coque"/>
    <n v="1145.6999999999998"/>
    <x v="0"/>
  </r>
  <r>
    <n v="44706"/>
    <n v="1"/>
    <n v="473"/>
    <n v="151"/>
    <x v="3"/>
    <x v="39"/>
    <s v="Fruit sec à coque"/>
    <n v="1.93"/>
    <s v="44706_Epicerie sucrée_Fruits secs_Fruit sec à coque"/>
    <n v="291.43"/>
    <x v="0"/>
  </r>
  <r>
    <n v="44707"/>
    <n v="0"/>
    <n v="806"/>
    <n v="175"/>
    <x v="3"/>
    <x v="39"/>
    <s v="Fruit sec en poudre"/>
    <n v="1.93"/>
    <s v="44707_Epicerie sucrée_Fruits secs_Fruit sec en poudre"/>
    <n v="337.75"/>
    <x v="0"/>
  </r>
  <r>
    <n v="44711"/>
    <n v="0"/>
    <n v="183"/>
    <n v="130"/>
    <x v="3"/>
    <x v="39"/>
    <s v="Fruit séché"/>
    <n v="2.16"/>
    <s v="44711_Epicerie sucrée_Fruits secs_Fruit séché"/>
    <n v="280.8"/>
    <x v="0"/>
  </r>
  <r>
    <n v="44712"/>
    <n v="1"/>
    <n v="557"/>
    <n v="150"/>
    <x v="3"/>
    <x v="39"/>
    <s v="Fruit séché"/>
    <n v="1.31"/>
    <s v="44712_Epicerie sucrée_Fruits secs_Fruit séché"/>
    <n v="196.5"/>
    <x v="0"/>
  </r>
  <r>
    <n v="44716"/>
    <n v="0"/>
    <n v="595"/>
    <n v="62"/>
    <x v="3"/>
    <x v="39"/>
    <s v="Fruit confit"/>
    <n v="1.27"/>
    <s v="44716_Epicerie sucrée_Fruits secs_Fruit confit"/>
    <n v="78.739999999999995"/>
    <x v="0"/>
  </r>
  <r>
    <n v="44718"/>
    <n v="1"/>
    <n v="570"/>
    <n v="315"/>
    <x v="3"/>
    <x v="39"/>
    <s v="Fruit séché"/>
    <n v="1.58"/>
    <s v="44718_Epicerie sucrée_Fruits secs_Fruit séché"/>
    <n v="497.70000000000005"/>
    <x v="0"/>
  </r>
  <r>
    <n v="44721"/>
    <n v="1"/>
    <n v="551"/>
    <n v="242"/>
    <x v="3"/>
    <x v="39"/>
    <s v="Fruit sec à coque"/>
    <n v="2.5099999999999998"/>
    <s v="44721_Epicerie sucrée_Fruits secs_Fruit sec à coque"/>
    <n v="607.41999999999996"/>
    <x v="0"/>
  </r>
  <r>
    <n v="44723"/>
    <n v="0"/>
    <n v="229"/>
    <n v="47"/>
    <x v="3"/>
    <x v="39"/>
    <s v="Fruit sec à coque"/>
    <n v="1.54"/>
    <s v="44723_Epicerie sucrée_Fruits secs_Fruit sec à coque"/>
    <n v="72.38"/>
    <x v="0"/>
  </r>
  <r>
    <n v="44724"/>
    <n v="1"/>
    <n v="12"/>
    <n v="10"/>
    <x v="3"/>
    <x v="39"/>
    <s v="Fruit sec à coque"/>
    <n v="1.7"/>
    <s v="44724_Epicerie sucrée_Fruits secs_Fruit sec à coque"/>
    <n v="17"/>
    <x v="0"/>
  </r>
  <r>
    <n v="44725"/>
    <n v="0"/>
    <n v="531"/>
    <n v="125"/>
    <x v="3"/>
    <x v="39"/>
    <s v="Fruit sec en poudre"/>
    <n v="0.69"/>
    <s v="44725_Epicerie sucrée_Fruits secs_Fruit sec en poudre"/>
    <n v="86.25"/>
    <x v="0"/>
  </r>
  <r>
    <n v="44726"/>
    <n v="1"/>
    <n v="708"/>
    <n v="615"/>
    <x v="3"/>
    <x v="39"/>
    <s v="Fruit sec à coque"/>
    <n v="3.47"/>
    <s v="44726_Epicerie sucrée_Fruits secs_Fruit sec à coque"/>
    <n v="2134.0500000000002"/>
    <x v="0"/>
  </r>
  <r>
    <n v="44727"/>
    <n v="0"/>
    <n v="332"/>
    <n v="188"/>
    <x v="3"/>
    <x v="39"/>
    <s v="Fruit sec à coque"/>
    <n v="4.5599999999999996"/>
    <s v="44727_Epicerie sucrée_Fruits secs_Fruit sec à coque"/>
    <n v="857.28"/>
    <x v="0"/>
  </r>
  <r>
    <n v="44728"/>
    <n v="1"/>
    <n v="331"/>
    <n v="101"/>
    <x v="8"/>
    <x v="35"/>
    <s v="Fruits secs bio apéritif"/>
    <n v="2.2799999999999998"/>
    <s v="44728_Epicerie salée_Apéritifs bio_Fruits secs bio apéritif"/>
    <n v="230.27999999999997"/>
    <x v="0"/>
  </r>
  <r>
    <n v="44730"/>
    <n v="1"/>
    <n v="354"/>
    <n v="161"/>
    <x v="3"/>
    <x v="39"/>
    <s v="Fruit séché"/>
    <n v="3.94"/>
    <s v="44730_Epicerie sucrée_Fruits secs_Fruit séché"/>
    <n v="634.34"/>
    <x v="0"/>
  </r>
  <r>
    <n v="44731"/>
    <n v="1"/>
    <n v="685"/>
    <n v="590"/>
    <x v="3"/>
    <x v="39"/>
    <s v="Fruit séché"/>
    <n v="7.61"/>
    <s v="44731_Epicerie sucrée_Fruits secs_Fruit séché"/>
    <n v="4489.9000000000005"/>
    <x v="0"/>
  </r>
  <r>
    <n v="44735"/>
    <n v="0"/>
    <n v="37"/>
    <n v="34"/>
    <x v="3"/>
    <x v="39"/>
    <s v="Fruit séché"/>
    <n v="0.89"/>
    <s v="44735_Epicerie sucrée_Fruits secs_Fruit séché"/>
    <n v="30.26"/>
    <x v="0"/>
  </r>
  <r>
    <n v="44738"/>
    <n v="0"/>
    <n v="59"/>
    <n v="57"/>
    <x v="4"/>
    <x v="4"/>
    <s v="Lessives écologiques"/>
    <n v="11.52"/>
    <s v="44738_Maison_Entretien_Lessives écologiques"/>
    <n v="656.64"/>
    <x v="0"/>
  </r>
  <r>
    <n v="44739"/>
    <n v="1"/>
    <n v="270"/>
    <n v="258"/>
    <x v="4"/>
    <x v="4"/>
    <s v="Produits vaisselle"/>
    <n v="2.23"/>
    <s v="44739_Maison_Entretien_Produits vaisselle"/>
    <n v="575.34"/>
    <x v="0"/>
  </r>
  <r>
    <n v="44749"/>
    <n v="1"/>
    <n v="257"/>
    <n v="51"/>
    <x v="4"/>
    <x v="4"/>
    <s v="Nettoyants multi-usages"/>
    <n v="3.94"/>
    <s v="44749_Maison_Entretien_Nettoyants multi-usages"/>
    <n v="200.94"/>
    <x v="0"/>
  </r>
  <r>
    <n v="44750"/>
    <n v="1"/>
    <n v="717"/>
    <n v="370"/>
    <x v="4"/>
    <x v="4"/>
    <s v="Nettoyants multi-usages"/>
    <n v="5.48"/>
    <s v="44750_Maison_Entretien_Nettoyants multi-usages"/>
    <n v="2027.6000000000001"/>
    <x v="0"/>
  </r>
  <r>
    <n v="44758"/>
    <n v="0"/>
    <n v="122"/>
    <n v="76"/>
    <x v="4"/>
    <x v="4"/>
    <s v="Lessives écologiques"/>
    <n v="5.75"/>
    <s v="44758_Maison_Entretien_Lessives écologiques"/>
    <n v="437"/>
    <x v="0"/>
  </r>
  <r>
    <n v="44759"/>
    <n v="1"/>
    <n v="389"/>
    <n v="312"/>
    <x v="4"/>
    <x v="4"/>
    <s v="Lessives écologiques"/>
    <n v="3.63"/>
    <s v="44759_Maison_Entretien_Lessives écologiques"/>
    <n v="1132.56"/>
    <x v="0"/>
  </r>
  <r>
    <n v="44760"/>
    <n v="0"/>
    <n v="849"/>
    <n v="45"/>
    <x v="4"/>
    <x v="4"/>
    <s v="Soin du linge"/>
    <n v="0.96"/>
    <s v="44760_Maison_Entretien_Soin du linge"/>
    <n v="43.199999999999996"/>
    <x v="0"/>
  </r>
  <r>
    <n v="44762"/>
    <n v="0"/>
    <n v="81"/>
    <n v="24"/>
    <x v="0"/>
    <x v="21"/>
    <s v="Savon liquide"/>
    <n v="6.71"/>
    <s v="44762_Beauté &amp; Hygiène_Douche et Bain_Savon liquide"/>
    <n v="161.04"/>
    <x v="0"/>
  </r>
  <r>
    <n v="44764"/>
    <n v="0"/>
    <n v="958"/>
    <n v="609"/>
    <x v="4"/>
    <x v="4"/>
    <s v="Soin du linge"/>
    <n v="1.81"/>
    <s v="44764_Maison_Entretien_Soin du linge"/>
    <n v="1102.29"/>
    <x v="0"/>
  </r>
  <r>
    <n v="44797"/>
    <n v="1"/>
    <n v="324"/>
    <n v="295"/>
    <x v="0"/>
    <x v="5"/>
    <s v="Shampoing douche 2 en 1"/>
    <n v="6.5"/>
    <s v="44797_Beauté &amp; Hygiène_Soins des cheveux_Shampoing douche 2 en 1"/>
    <n v="1917.5"/>
    <x v="0"/>
  </r>
  <r>
    <n v="44824"/>
    <n v="0"/>
    <n v="836"/>
    <n v="750"/>
    <x v="6"/>
    <x v="24"/>
    <s v="Assiettes midi bébé 12 mois"/>
    <n v="1.55"/>
    <s v="44824_Alimentation Bébé_Petits pots bébé du midi_Assiettes midi bébé 12 mois"/>
    <n v="1162.5"/>
    <x v="0"/>
  </r>
  <r>
    <n v="44825"/>
    <n v="1"/>
    <n v="643"/>
    <n v="519"/>
    <x v="6"/>
    <x v="24"/>
    <s v="Assiettes midi bébé 12 mois"/>
    <n v="1.72"/>
    <s v="44825_Alimentation Bébé_Petits pots bébé du midi_Assiettes midi bébé 12 mois"/>
    <n v="892.68"/>
    <x v="0"/>
  </r>
  <r>
    <n v="44827"/>
    <n v="1"/>
    <n v="482"/>
    <n v="204"/>
    <x v="6"/>
    <x v="23"/>
    <s v="Assiettes soir bébé 12 mois"/>
    <n v="1.43"/>
    <s v="44827_Alimentation Bébé_Petits pots bébé du soir_Assiettes soir bébé 12 mois"/>
    <n v="291.71999999999997"/>
    <x v="0"/>
  </r>
  <r>
    <n v="44828"/>
    <n v="1"/>
    <n v="789"/>
    <n v="379"/>
    <x v="6"/>
    <x v="23"/>
    <s v="Assiettes soir bébé 12 mois"/>
    <n v="1.43"/>
    <s v="44828_Alimentation Bébé_Petits pots bébé du soir_Assiettes soir bébé 12 mois"/>
    <n v="541.97"/>
    <x v="0"/>
  </r>
  <r>
    <n v="44840"/>
    <n v="1"/>
    <n v="256"/>
    <n v="195"/>
    <x v="3"/>
    <x v="55"/>
    <s v="Compote et purée de fruit"/>
    <n v="1.98"/>
    <s v="44840_Epicerie sucrée_Compote et dessert_Compote et purée de fruit"/>
    <n v="386.1"/>
    <x v="0"/>
  </r>
  <r>
    <n v="44842"/>
    <n v="0"/>
    <n v="393"/>
    <n v="175"/>
    <x v="3"/>
    <x v="55"/>
    <s v="Compote et purée de fruit"/>
    <n v="1.98"/>
    <s v="44842_Epicerie sucrée_Compote et dessert_Compote et purée de fruit"/>
    <n v="346.5"/>
    <x v="0"/>
  </r>
  <r>
    <n v="44844"/>
    <n v="1"/>
    <n v="160"/>
    <n v="105"/>
    <x v="3"/>
    <x v="55"/>
    <s v="Compote et purée de fruit"/>
    <n v="1.98"/>
    <s v="44844_Epicerie sucrée_Compote et dessert_Compote et purée de fruit"/>
    <n v="207.9"/>
    <x v="0"/>
  </r>
  <r>
    <n v="44882"/>
    <n v="0"/>
    <n v="236"/>
    <n v="225"/>
    <x v="3"/>
    <x v="15"/>
    <s v="Pâte à tartiner chocolat noir"/>
    <n v="5.25"/>
    <s v="44882_Epicerie sucrée_Pâte à tartiner_Pâte à tartiner chocolat noir"/>
    <n v="1181.25"/>
    <x v="0"/>
  </r>
  <r>
    <n v="44943"/>
    <n v="1"/>
    <n v="200"/>
    <n v="114"/>
    <x v="4"/>
    <x v="4"/>
    <s v="Produits vaisselle"/>
    <n v="3.36"/>
    <s v="44943_Maison_Entretien_Produits vaisselle"/>
    <n v="383.03999999999996"/>
    <x v="0"/>
  </r>
  <r>
    <n v="44991"/>
    <n v="0"/>
    <n v="602"/>
    <n v="39"/>
    <x v="2"/>
    <x v="2"/>
    <s v="Déguisement et Maquillage"/>
    <n v="17.97"/>
    <s v="44991_Enfant_Jouets écologiques_Déguisement et Maquillage"/>
    <n v="700.82999999999993"/>
    <x v="0"/>
  </r>
  <r>
    <n v="45056"/>
    <n v="1"/>
    <n v="923"/>
    <n v="69"/>
    <x v="0"/>
    <x v="5"/>
    <s v="Shampoing par type de cheveux"/>
    <n v="6.37"/>
    <s v="45056_Beauté &amp; Hygiène_Soins des cheveux_Shampoing par type de cheveux"/>
    <n v="439.53000000000003"/>
    <x v="0"/>
  </r>
  <r>
    <n v="45057"/>
    <n v="1"/>
    <n v="901"/>
    <n v="683"/>
    <x v="0"/>
    <x v="5"/>
    <s v="Shampoing douche 2 en 1"/>
    <n v="6.5"/>
    <s v="45057_Beauté &amp; Hygiène_Soins des cheveux_Shampoing douche 2 en 1"/>
    <n v="4439.5"/>
    <x v="0"/>
  </r>
  <r>
    <n v="45058"/>
    <n v="0"/>
    <n v="509"/>
    <n v="408"/>
    <x v="0"/>
    <x v="21"/>
    <s v="Gel douche"/>
    <n v="6.5"/>
    <s v="45058_Beauté &amp; Hygiène_Douche et Bain_Gel douche"/>
    <n v="2652"/>
    <x v="0"/>
  </r>
  <r>
    <n v="45059"/>
    <n v="1"/>
    <n v="251"/>
    <n v="227"/>
    <x v="0"/>
    <x v="5"/>
    <s v="Shampoing douche 2 en 1"/>
    <n v="6.5"/>
    <s v="45059_Beauté &amp; Hygiène_Soins des cheveux_Shampoing douche 2 en 1"/>
    <n v="1475.5"/>
    <x v="0"/>
  </r>
  <r>
    <n v="45165"/>
    <n v="1"/>
    <n v="889"/>
    <n v="769"/>
    <x v="6"/>
    <x v="25"/>
    <s v="Petits pots de fruits 4-6 mois"/>
    <n v="1"/>
    <s v="45165_Alimentation Bébé_Petits pots fruits bébé_Petits pots de fruits 4-6 mois"/>
    <n v="769"/>
    <x v="0"/>
  </r>
  <r>
    <n v="45176"/>
    <n v="1"/>
    <n v="780"/>
    <n v="514"/>
    <x v="6"/>
    <x v="22"/>
    <s v="Petits pots légumes +4 mois"/>
    <n v="0.81"/>
    <s v="45176_Alimentation Bébé_Petits pots légumes bébé_Petits pots légumes +4 mois"/>
    <n v="416.34000000000003"/>
    <x v="0"/>
  </r>
  <r>
    <n v="45192"/>
    <n v="1"/>
    <n v="12"/>
    <n v="4"/>
    <x v="6"/>
    <x v="22"/>
    <s v="Petits pots légumes +4 mois"/>
    <n v="0.81"/>
    <s v="45192_Alimentation Bébé_Petits pots légumes bébé_Petits pots légumes +4 mois"/>
    <n v="3.24"/>
    <x v="0"/>
  </r>
  <r>
    <n v="45250"/>
    <n v="0"/>
    <n v="666"/>
    <n v="442"/>
    <x v="6"/>
    <x v="24"/>
    <s v="Petits pots midi 8-12 mois"/>
    <n v="1.24"/>
    <s v="45250_Alimentation Bébé_Petits pots bébé du midi_Petits pots midi 8-12 mois"/>
    <n v="548.08000000000004"/>
    <x v="0"/>
  </r>
  <r>
    <n v="45255"/>
    <n v="1"/>
    <n v="298"/>
    <n v="164"/>
    <x v="6"/>
    <x v="25"/>
    <s v="Petits pots de fruits +8 mois"/>
    <n v="1.02"/>
    <s v="45255_Alimentation Bébé_Petits pots fruits bébé_Petits pots de fruits +8 mois"/>
    <n v="167.28"/>
    <x v="0"/>
  </r>
  <r>
    <n v="45305"/>
    <n v="0"/>
    <n v="195"/>
    <n v="139"/>
    <x v="0"/>
    <x v="87"/>
    <s v="Le Teint"/>
    <n v="5.83"/>
    <s v="45305_Beauté &amp; Hygiène_Maquillage_Le Teint"/>
    <n v="810.37"/>
    <x v="0"/>
  </r>
  <r>
    <n v="45306"/>
    <n v="1"/>
    <n v="112"/>
    <n v="17"/>
    <x v="0"/>
    <x v="87"/>
    <s v="Le Teint"/>
    <n v="5.83"/>
    <s v="45306_Beauté &amp; Hygiène_Maquillage_Le Teint"/>
    <n v="99.11"/>
    <x v="0"/>
  </r>
  <r>
    <n v="45309"/>
    <n v="1"/>
    <n v="734"/>
    <n v="611"/>
    <x v="0"/>
    <x v="87"/>
    <s v="Le Teint"/>
    <n v="6.39"/>
    <s v="45309_Beauté &amp; Hygiène_Maquillage_Le Teint"/>
    <n v="3904.29"/>
    <x v="0"/>
  </r>
  <r>
    <n v="45368"/>
    <n v="1"/>
    <n v="24"/>
    <n v="8"/>
    <x v="5"/>
    <x v="17"/>
    <s v="Energie, Vitalité, Tonus"/>
    <n v="28.79"/>
    <s v="45368_Santé &amp; Bien-être_Résistance et vitalité_Energie, Vitalité, Tonus"/>
    <n v="230.32"/>
    <x v="0"/>
  </r>
  <r>
    <n v="45471"/>
    <n v="1"/>
    <n v="512"/>
    <n v="261"/>
    <x v="0"/>
    <x v="9"/>
    <s v="Change bébé"/>
    <n v="4.72"/>
    <s v="45471_Beauté &amp; Hygiène_Hygiène Bébé, soin maternité_Change bébé"/>
    <n v="1231.9199999999998"/>
    <x v="0"/>
  </r>
  <r>
    <n v="45479"/>
    <n v="0"/>
    <n v="803"/>
    <n v="306"/>
    <x v="0"/>
    <x v="58"/>
    <s v="Argile en Vrac"/>
    <n v="1.99"/>
    <s v="45479_Beauté &amp; Hygiène_Soins à l'Argile_Argile en Vrac"/>
    <n v="608.93999999999994"/>
    <x v="0"/>
  </r>
  <r>
    <n v="45480"/>
    <n v="1"/>
    <n v="49"/>
    <n v="1"/>
    <x v="0"/>
    <x v="58"/>
    <s v="Argile en Vrac"/>
    <n v="2.71"/>
    <s v="45480_Beauté &amp; Hygiène_Soins à l'Argile_Argile en Vrac"/>
    <n v="2.71"/>
    <x v="0"/>
  </r>
  <r>
    <n v="45481"/>
    <n v="1"/>
    <n v="578"/>
    <n v="500"/>
    <x v="0"/>
    <x v="58"/>
    <s v="Argile en Vrac"/>
    <n v="5.54"/>
    <s v="45481_Beauté &amp; Hygiène_Soins à l'Argile_Argile en Vrac"/>
    <n v="2770"/>
    <x v="0"/>
  </r>
  <r>
    <n v="45484"/>
    <n v="1"/>
    <n v="860"/>
    <n v="177"/>
    <x v="4"/>
    <x v="67"/>
    <s v="Poêle"/>
    <n v="14.52"/>
    <s v="45484_Maison_Cuisson_Poêle"/>
    <n v="2570.04"/>
    <x v="0"/>
  </r>
  <r>
    <n v="45489"/>
    <n v="1"/>
    <n v="710"/>
    <n v="141"/>
    <x v="4"/>
    <x v="4"/>
    <s v="Soin du linge"/>
    <n v="2.2400000000000002"/>
    <s v="45489_Maison_Entretien_Soin du linge"/>
    <n v="315.84000000000003"/>
    <x v="0"/>
  </r>
  <r>
    <n v="45491"/>
    <n v="0"/>
    <n v="266"/>
    <n v="243"/>
    <x v="4"/>
    <x v="67"/>
    <s v="Poêle"/>
    <n v="19.87"/>
    <s v="45491_Maison_Cuisson_Poêle"/>
    <n v="4828.41"/>
    <x v="0"/>
  </r>
  <r>
    <n v="45518"/>
    <n v="1"/>
    <n v="680"/>
    <n v="273"/>
    <x v="4"/>
    <x v="70"/>
    <s v="Sacs de conservation"/>
    <n v="0.62"/>
    <s v="45518_Maison_Conservation_Sacs de conservation"/>
    <n v="169.26"/>
    <x v="0"/>
  </r>
  <r>
    <n v="45522"/>
    <n v="0"/>
    <n v="679"/>
    <n v="285"/>
    <x v="4"/>
    <x v="70"/>
    <s v="Sacs de conservation"/>
    <n v="0.96"/>
    <s v="45522_Maison_Conservation_Sacs de conservation"/>
    <n v="273.59999999999997"/>
    <x v="0"/>
  </r>
  <r>
    <n v="45523"/>
    <n v="1"/>
    <n v="885"/>
    <n v="866"/>
    <x v="4"/>
    <x v="70"/>
    <s v="Sacs de conservation"/>
    <n v="0.92"/>
    <s v="45523_Maison_Conservation_Sacs de conservation"/>
    <n v="796.72"/>
    <x v="0"/>
  </r>
  <r>
    <n v="45524"/>
    <n v="1"/>
    <n v="325"/>
    <n v="133"/>
    <x v="5"/>
    <x v="10"/>
    <s v="Huiles végétales cosmétique"/>
    <n v="5.53"/>
    <s v="45524_Santé &amp; Bien-être_Aromathérapie_Huiles végétales cosmétique"/>
    <n v="735.49"/>
    <x v="0"/>
  </r>
  <r>
    <n v="45529"/>
    <n v="1"/>
    <n v="588"/>
    <n v="458"/>
    <x v="4"/>
    <x v="4"/>
    <s v="Droguerie écologique"/>
    <n v="4.57"/>
    <s v="45529_Maison_Entretien_Droguerie écologique"/>
    <n v="2093.06"/>
    <x v="0"/>
  </r>
  <r>
    <n v="45530"/>
    <n v="1"/>
    <n v="388"/>
    <n v="347"/>
    <x v="5"/>
    <x v="59"/>
    <s v="Digestion, ballonnements"/>
    <n v="5.49"/>
    <s v="45530_Santé &amp; Bien-être_Digestion, transit, flore_Digestion, ballonnements"/>
    <n v="1905.03"/>
    <x v="0"/>
  </r>
  <r>
    <n v="45538"/>
    <n v="0"/>
    <n v="422"/>
    <n v="222"/>
    <x v="5"/>
    <x v="10"/>
    <s v="Huiles végétales cosmétique"/>
    <n v="4.96"/>
    <s v="45538_Santé &amp; Bien-être_Aromathérapie_Huiles végétales cosmétique"/>
    <n v="1101.1199999999999"/>
    <x v="0"/>
  </r>
  <r>
    <n v="45567"/>
    <n v="1"/>
    <n v="804"/>
    <n v="459"/>
    <x v="3"/>
    <x v="31"/>
    <s v="Porridge"/>
    <n v="18.510000000000002"/>
    <s v="45567_Epicerie sucrée_Céréales petit déjeuner_Porridge"/>
    <n v="8496.09"/>
    <x v="0"/>
  </r>
  <r>
    <n v="45571"/>
    <n v="0"/>
    <n v="957"/>
    <n v="183"/>
    <x v="0"/>
    <x v="9"/>
    <s v="Change bébé"/>
    <n v="2.4700000000000002"/>
    <s v="45571_Beauté &amp; Hygiène_Hygiène Bébé, soin maternité_Change bébé"/>
    <n v="452.01000000000005"/>
    <x v="0"/>
  </r>
  <r>
    <n v="45574"/>
    <n v="0"/>
    <n v="295"/>
    <n v="158"/>
    <x v="0"/>
    <x v="0"/>
    <s v="Mouchoirs"/>
    <n v="0.94"/>
    <s v="45574_Beauté &amp; Hygiène_Hygiène_Mouchoirs"/>
    <n v="148.51999999999998"/>
    <x v="0"/>
  </r>
  <r>
    <n v="45594"/>
    <n v="1"/>
    <n v="391"/>
    <n v="371"/>
    <x v="0"/>
    <x v="21"/>
    <s v="Gel douche"/>
    <n v="6.49"/>
    <s v="45594_Beauté &amp; Hygiène_Douche et Bain_Gel douche"/>
    <n v="2407.79"/>
    <x v="0"/>
  </r>
  <r>
    <n v="45595"/>
    <n v="1"/>
    <n v="199"/>
    <n v="115"/>
    <x v="0"/>
    <x v="21"/>
    <s v="Gel douche"/>
    <n v="6.49"/>
    <s v="45595_Beauté &amp; Hygiène_Douche et Bain_Gel douche"/>
    <n v="746.35"/>
    <x v="0"/>
  </r>
  <r>
    <n v="45597"/>
    <n v="1"/>
    <n v="57"/>
    <n v="37"/>
    <x v="0"/>
    <x v="21"/>
    <s v="Gel douche"/>
    <n v="6.49"/>
    <s v="45597_Beauté &amp; Hygiène_Douche et Bain_Gel douche"/>
    <n v="240.13"/>
    <x v="0"/>
  </r>
  <r>
    <n v="45630"/>
    <n v="1"/>
    <n v="744"/>
    <n v="250"/>
    <x v="5"/>
    <x v="16"/>
    <s v="Cheveux, ongles"/>
    <n v="4.18"/>
    <s v="45630_Santé &amp; Bien-être_Compléments alimentaires_Cheveux, ongles"/>
    <n v="1045"/>
    <x v="0"/>
  </r>
  <r>
    <n v="45642"/>
    <n v="0"/>
    <n v="364"/>
    <n v="135"/>
    <x v="0"/>
    <x v="9"/>
    <s v="Bébé, hygiène et soin"/>
    <n v="2.54"/>
    <s v="45642_Beauté &amp; Hygiène_Hygiène Bébé, soin maternité_Bébé, hygiène et soin"/>
    <n v="342.9"/>
    <x v="0"/>
  </r>
  <r>
    <n v="45707"/>
    <n v="1"/>
    <n v="215"/>
    <n v="87"/>
    <x v="0"/>
    <x v="5"/>
    <s v="Shampoing douche 2 en 1"/>
    <n v="6.5"/>
    <s v="45707_Beauté &amp; Hygiène_Soins des cheveux_Shampoing douche 2 en 1"/>
    <n v="565.5"/>
    <x v="0"/>
  </r>
  <r>
    <n v="45810"/>
    <n v="1"/>
    <n v="70"/>
    <n v="37"/>
    <x v="7"/>
    <x v="44"/>
    <s v="Boisson à l'amande"/>
    <n v="1.21"/>
    <s v="45810_Boisson_Boisson végétale_Boisson à l'amande"/>
    <n v="44.769999999999996"/>
    <x v="0"/>
  </r>
  <r>
    <n v="45826"/>
    <n v="0"/>
    <n v="418"/>
    <n v="366"/>
    <x v="5"/>
    <x v="16"/>
    <s v="Argent colloïdal"/>
    <n v="13.07"/>
    <s v="45826_Santé &amp; Bien-être_Compléments alimentaires_Argent colloïdal"/>
    <n v="4783.62"/>
    <x v="0"/>
  </r>
  <r>
    <n v="45830"/>
    <n v="0"/>
    <n v="362"/>
    <n v="36"/>
    <x v="8"/>
    <x v="80"/>
    <s v="Mayonnaise et aïoli"/>
    <n v="2.1800000000000002"/>
    <s v="45830_Epicerie salée_Condiments, vinaigres_Mayonnaise et aïoli"/>
    <n v="78.48"/>
    <x v="0"/>
  </r>
  <r>
    <n v="45834"/>
    <n v="1"/>
    <n v="51"/>
    <n v="36"/>
    <x v="8"/>
    <x v="30"/>
    <s v="Riz cuisson rapide"/>
    <n v="2.39"/>
    <s v="45834_Epicerie salée_Riz bio_Riz cuisson rapide"/>
    <n v="86.04"/>
    <x v="0"/>
  </r>
  <r>
    <n v="45846"/>
    <n v="1"/>
    <n v="82"/>
    <n v="5"/>
    <x v="8"/>
    <x v="30"/>
    <s v="Riz Basmati, Thai, Jasmin"/>
    <n v="2.17"/>
    <s v="45846_Epicerie salée_Riz bio_Riz Basmati, Thai, Jasmin"/>
    <n v="10.85"/>
    <x v="0"/>
  </r>
  <r>
    <n v="45867"/>
    <n v="1"/>
    <n v="657"/>
    <n v="449"/>
    <x v="8"/>
    <x v="30"/>
    <s v="Riz Basmati, Thai, Jasmin"/>
    <n v="2.27"/>
    <s v="45867_Epicerie salée_Riz bio_Riz Basmati, Thai, Jasmin"/>
    <n v="1019.23"/>
    <x v="0"/>
  </r>
  <r>
    <n v="45879"/>
    <n v="0"/>
    <n v="582"/>
    <n v="129"/>
    <x v="8"/>
    <x v="30"/>
    <s v="Riz Basmati, Thai, Jasmin"/>
    <n v="2.42"/>
    <s v="45879_Epicerie salée_Riz bio_Riz Basmati, Thai, Jasmin"/>
    <n v="312.18"/>
    <x v="0"/>
  </r>
  <r>
    <n v="45885"/>
    <n v="0"/>
    <n v="800"/>
    <n v="406"/>
    <x v="8"/>
    <x v="30"/>
    <s v="Risotto, riz japonais"/>
    <n v="2.2799999999999998"/>
    <s v="45885_Epicerie salée_Riz bio_Risotto, riz japonais"/>
    <n v="925.68"/>
    <x v="0"/>
  </r>
  <r>
    <n v="45898"/>
    <n v="0"/>
    <n v="228"/>
    <n v="186"/>
    <x v="8"/>
    <x v="80"/>
    <s v="Vinaigres, vinaigrettes"/>
    <n v="3.47"/>
    <s v="45898_Epicerie salée_Condiments, vinaigres_Vinaigres, vinaigrettes"/>
    <n v="645.42000000000007"/>
    <x v="0"/>
  </r>
  <r>
    <n v="45903"/>
    <n v="0"/>
    <n v="781"/>
    <n v="330"/>
    <x v="8"/>
    <x v="46"/>
    <s v="Sauces"/>
    <n v="3.72"/>
    <s v="45903_Epicerie salée_Sauces et coulis_Sauces"/>
    <n v="1227.6000000000001"/>
    <x v="0"/>
  </r>
  <r>
    <n v="45913"/>
    <n v="1"/>
    <n v="408"/>
    <n v="133"/>
    <x v="8"/>
    <x v="32"/>
    <s v="Nouilles asiatiques, shirataki"/>
    <n v="3.32"/>
    <s v="45913_Epicerie salée_Pâtes bio_Nouilles asiatiques, shirataki"/>
    <n v="441.56"/>
    <x v="0"/>
  </r>
  <r>
    <n v="45917"/>
    <n v="0"/>
    <n v="0"/>
    <n v="0"/>
    <x v="8"/>
    <x v="46"/>
    <s v="Préparation liquide, cuisine"/>
    <n v="1.93"/>
    <s v="45917_Epicerie salée_Sauces et coulis_Préparation liquide, cuisine"/>
    <n v="0"/>
    <x v="1"/>
  </r>
  <r>
    <n v="45952"/>
    <n v="1"/>
    <n v="371"/>
    <n v="88"/>
    <x v="8"/>
    <x v="32"/>
    <s v="Nouilles asiatiques, shirataki"/>
    <n v="3.3"/>
    <s v="45952_Epicerie salée_Pâtes bio_Nouilles asiatiques, shirataki"/>
    <n v="290.39999999999998"/>
    <x v="0"/>
  </r>
  <r>
    <n v="45983"/>
    <n v="0"/>
    <n v="387"/>
    <n v="321"/>
    <x v="5"/>
    <x v="59"/>
    <s v="Charbon végétal"/>
    <n v="7.06"/>
    <s v="45983_Santé &amp; Bien-être_Digestion, transit, flore_Charbon végétal"/>
    <n v="2266.2599999999998"/>
    <x v="0"/>
  </r>
  <r>
    <n v="46037"/>
    <n v="0"/>
    <n v="832"/>
    <n v="602"/>
    <x v="8"/>
    <x v="34"/>
    <s v="Pain, pain précuit"/>
    <n v="2.2599999999999998"/>
    <s v="46037_Epicerie salée_Pain et biscottes_Pain, pain précuit"/>
    <n v="1360.52"/>
    <x v="0"/>
  </r>
  <r>
    <n v="46039"/>
    <n v="1"/>
    <n v="402"/>
    <n v="244"/>
    <x v="8"/>
    <x v="34"/>
    <s v="Pain, pain précuit"/>
    <n v="2.39"/>
    <s v="46039_Epicerie salée_Pain et biscottes_Pain, pain précuit"/>
    <n v="583.16000000000008"/>
    <x v="0"/>
  </r>
  <r>
    <n v="46043"/>
    <n v="1"/>
    <n v="267"/>
    <n v="35"/>
    <x v="8"/>
    <x v="34"/>
    <s v="Pain, pain précuit"/>
    <n v="2.64"/>
    <s v="46043_Epicerie salée_Pain et biscottes_Pain, pain précuit"/>
    <n v="92.4"/>
    <x v="0"/>
  </r>
  <r>
    <n v="46049"/>
    <n v="1"/>
    <n v="849"/>
    <n v="622"/>
    <x v="8"/>
    <x v="34"/>
    <s v="Pain, pain précuit"/>
    <n v="1.62"/>
    <s v="46049_Epicerie salée_Pain et biscottes_Pain, pain précuit"/>
    <n v="1007.6400000000001"/>
    <x v="0"/>
  </r>
  <r>
    <n v="46056"/>
    <n v="0"/>
    <n v="268"/>
    <n v="204"/>
    <x v="8"/>
    <x v="34"/>
    <s v="Pain, pain précuit"/>
    <n v="2.71"/>
    <s v="46056_Epicerie salée_Pain et biscottes_Pain, pain précuit"/>
    <n v="552.84"/>
    <x v="0"/>
  </r>
  <r>
    <n v="46109"/>
    <n v="1"/>
    <n v="877"/>
    <n v="146"/>
    <x v="7"/>
    <x v="44"/>
    <s v="Boisson au riz"/>
    <n v="0.96"/>
    <s v="46109_Boisson_Boisson végétale_Boisson au riz"/>
    <n v="140.16"/>
    <x v="0"/>
  </r>
  <r>
    <n v="46113"/>
    <n v="1"/>
    <n v="41"/>
    <n v="41"/>
    <x v="7"/>
    <x v="44"/>
    <s v="Boisson au riz"/>
    <n v="1.03"/>
    <s v="46113_Boisson_Boisson végétale_Boisson au riz"/>
    <n v="42.230000000000004"/>
    <x v="0"/>
  </r>
  <r>
    <n v="46116"/>
    <n v="0"/>
    <n v="98"/>
    <n v="15"/>
    <x v="7"/>
    <x v="44"/>
    <s v="Boisson au riz"/>
    <n v="1.3"/>
    <s v="46116_Boisson_Boisson végétale_Boisson au riz"/>
    <n v="19.5"/>
    <x v="0"/>
  </r>
  <r>
    <n v="46119"/>
    <n v="1"/>
    <n v="497"/>
    <n v="479"/>
    <x v="7"/>
    <x v="44"/>
    <s v="Boisson au riz"/>
    <n v="1.1200000000000001"/>
    <s v="46119_Boisson_Boisson végétale_Boisson au riz"/>
    <n v="536.48"/>
    <x v="0"/>
  </r>
  <r>
    <n v="46123"/>
    <n v="0"/>
    <n v="662"/>
    <n v="635"/>
    <x v="7"/>
    <x v="44"/>
    <s v="Boisson au riz"/>
    <n v="1.02"/>
    <s v="46123_Boisson_Boisson végétale_Boisson au riz"/>
    <n v="647.70000000000005"/>
    <x v="0"/>
  </r>
  <r>
    <n v="46124"/>
    <n v="1"/>
    <n v="379"/>
    <n v="140"/>
    <x v="7"/>
    <x v="44"/>
    <s v="Boisson au riz"/>
    <n v="1.1100000000000001"/>
    <s v="46124_Boisson_Boisson végétale_Boisson au riz"/>
    <n v="155.4"/>
    <x v="0"/>
  </r>
  <r>
    <n v="46131"/>
    <n v="0"/>
    <n v="784"/>
    <n v="520"/>
    <x v="7"/>
    <x v="44"/>
    <s v="Boisson à l'avoine"/>
    <n v="1"/>
    <s v="46131_Boisson_Boisson végétale_Boisson à l'avoine"/>
    <n v="520"/>
    <x v="0"/>
  </r>
  <r>
    <n v="46132"/>
    <n v="0"/>
    <n v="771"/>
    <n v="565"/>
    <x v="7"/>
    <x v="44"/>
    <s v="Boisson à l'avoine"/>
    <n v="1.05"/>
    <s v="46132_Boisson_Boisson végétale_Boisson à l'avoine"/>
    <n v="593.25"/>
    <x v="0"/>
  </r>
  <r>
    <n v="46134"/>
    <n v="0"/>
    <n v="32"/>
    <n v="7"/>
    <x v="7"/>
    <x v="44"/>
    <s v="Boisson à l'épeautre"/>
    <n v="1.08"/>
    <s v="46134_Boisson_Boisson végétale_Boisson à l'épeautre"/>
    <n v="7.5600000000000005"/>
    <x v="0"/>
  </r>
  <r>
    <n v="46138"/>
    <n v="0"/>
    <n v="871"/>
    <n v="637"/>
    <x v="7"/>
    <x v="44"/>
    <s v="Boisson au soja"/>
    <n v="0.85"/>
    <s v="46138_Boisson_Boisson végétale_Boisson au soja"/>
    <n v="541.44999999999993"/>
    <x v="0"/>
  </r>
  <r>
    <n v="46154"/>
    <n v="0"/>
    <n v="178"/>
    <n v="157"/>
    <x v="8"/>
    <x v="46"/>
    <s v="Préparation liquide, cuisine"/>
    <n v="0.56000000000000005"/>
    <s v="46154_Epicerie salée_Sauces et coulis_Préparation liquide, cuisine"/>
    <n v="87.92"/>
    <x v="0"/>
  </r>
  <r>
    <n v="46160"/>
    <n v="1"/>
    <n v="442"/>
    <n v="43"/>
    <x v="8"/>
    <x v="46"/>
    <s v="Préparation liquide, cuisine"/>
    <n v="0.52"/>
    <s v="46160_Epicerie salée_Sauces et coulis_Préparation liquide, cuisine"/>
    <n v="22.36"/>
    <x v="0"/>
  </r>
  <r>
    <n v="46291"/>
    <n v="0"/>
    <n v="919"/>
    <n v="444"/>
    <x v="8"/>
    <x v="32"/>
    <s v="Pâtes aux céréales"/>
    <n v="1.85"/>
    <s v="46291_Epicerie salée_Pâtes bio_Pâtes aux céréales"/>
    <n v="821.40000000000009"/>
    <x v="0"/>
  </r>
  <r>
    <n v="46303"/>
    <n v="0"/>
    <n v="604"/>
    <n v="293"/>
    <x v="8"/>
    <x v="32"/>
    <s v="Pâtes aux céréales"/>
    <n v="1.85"/>
    <s v="46303_Epicerie salée_Pâtes bio_Pâtes aux céréales"/>
    <n v="542.05000000000007"/>
    <x v="0"/>
  </r>
  <r>
    <n v="46309"/>
    <n v="0"/>
    <n v="155"/>
    <n v="108"/>
    <x v="0"/>
    <x v="21"/>
    <s v="Gel douche"/>
    <n v="7.96"/>
    <s v="46309_Beauté &amp; Hygiène_Douche et Bain_Gel douche"/>
    <n v="859.68"/>
    <x v="0"/>
  </r>
  <r>
    <n v="46330"/>
    <n v="1"/>
    <n v="469"/>
    <n v="80"/>
    <x v="8"/>
    <x v="28"/>
    <s v="Semoule, Boulgour, Couscous"/>
    <n v="0.96"/>
    <s v="46330_Epicerie salée_Légumineuses et céréales_Semoule, Boulgour, Couscous"/>
    <n v="76.8"/>
    <x v="0"/>
  </r>
  <r>
    <n v="46337"/>
    <n v="0"/>
    <n v="145"/>
    <n v="84"/>
    <x v="8"/>
    <x v="29"/>
    <s v="Graines oléagineuses"/>
    <n v="1.97"/>
    <s v="46337_Epicerie salée_Graines et oléagineux_Graines oléagineuses"/>
    <n v="165.48"/>
    <x v="0"/>
  </r>
  <r>
    <n v="46424"/>
    <n v="1"/>
    <n v="711"/>
    <n v="485"/>
    <x v="0"/>
    <x v="20"/>
    <s v="Peaux mixtes à grasses"/>
    <n v="2.94"/>
    <s v="46424_Beauté &amp; Hygiène_Soins du visage_Peaux mixtes à grasses"/>
    <n v="1425.8999999999999"/>
    <x v="0"/>
  </r>
  <r>
    <n v="46428"/>
    <n v="0"/>
    <n v="764"/>
    <n v="402"/>
    <x v="8"/>
    <x v="35"/>
    <s v="Biscuits apéritif bio"/>
    <n v="1.4"/>
    <s v="46428_Epicerie salée_Apéritifs bio_Biscuits apéritif bio"/>
    <n v="562.79999999999995"/>
    <x v="0"/>
  </r>
  <r>
    <n v="46439"/>
    <n v="0"/>
    <n v="880"/>
    <n v="803"/>
    <x v="4"/>
    <x v="4"/>
    <s v="Anti insectes"/>
    <n v="3.29"/>
    <s v="46439_Maison_Entretien_Anti insectes"/>
    <n v="2641.87"/>
    <x v="0"/>
  </r>
  <r>
    <n v="46440"/>
    <n v="1"/>
    <n v="375"/>
    <n v="243"/>
    <x v="4"/>
    <x v="4"/>
    <s v="Anti insectes"/>
    <n v="3.47"/>
    <s v="46440_Maison_Entretien_Anti insectes"/>
    <n v="843.21"/>
    <x v="0"/>
  </r>
  <r>
    <n v="46441"/>
    <n v="1"/>
    <n v="644"/>
    <n v="581"/>
    <x v="4"/>
    <x v="4"/>
    <s v="Anti insectes"/>
    <n v="3.57"/>
    <s v="46441_Maison_Entretien_Anti insectes"/>
    <n v="2074.17"/>
    <x v="0"/>
  </r>
  <r>
    <n v="46474"/>
    <n v="1"/>
    <n v="451"/>
    <n v="76"/>
    <x v="0"/>
    <x v="21"/>
    <s v="Gel douche"/>
    <n v="5.53"/>
    <s v="46474_Beauté &amp; Hygiène_Douche et Bain_Gel douche"/>
    <n v="420.28000000000003"/>
    <x v="0"/>
  </r>
  <r>
    <n v="46476"/>
    <n v="1"/>
    <n v="607"/>
    <n v="251"/>
    <x v="0"/>
    <x v="21"/>
    <s v="Gel douche"/>
    <n v="5.82"/>
    <s v="46476_Beauté &amp; Hygiène_Douche et Bain_Gel douche"/>
    <n v="1460.8200000000002"/>
    <x v="0"/>
  </r>
  <r>
    <n v="46482"/>
    <n v="0"/>
    <n v="746"/>
    <n v="728"/>
    <x v="8"/>
    <x v="40"/>
    <s v="Levure de bière et germe de blé"/>
    <n v="2.59"/>
    <s v="46482_Epicerie salée_Sel, épices, aide culinaire_Levure de bière et germe de blé"/>
    <n v="1885.52"/>
    <x v="0"/>
  </r>
  <r>
    <n v="46672"/>
    <n v="0"/>
    <n v="77"/>
    <n v="11"/>
    <x v="4"/>
    <x v="63"/>
    <s v="Rangement salle de bains"/>
    <n v="1.18"/>
    <s v="46672_Maison_Salle de bains_Rangement salle de bains"/>
    <n v="12.979999999999999"/>
    <x v="0"/>
  </r>
  <r>
    <n v="46684"/>
    <n v="1"/>
    <n v="484"/>
    <n v="175"/>
    <x v="6"/>
    <x v="24"/>
    <s v="Sachets cuisinés bébé 6-8 mois"/>
    <n v="2.31"/>
    <s v="46684_Alimentation Bébé_Petits pots bébé du midi_Sachets cuisinés bébé 6-8 mois"/>
    <n v="404.25"/>
    <x v="0"/>
  </r>
  <r>
    <n v="46686"/>
    <n v="1"/>
    <n v="502"/>
    <n v="141"/>
    <x v="6"/>
    <x v="24"/>
    <s v="Sachets cuisinés bébé 6-8 mois"/>
    <n v="2.31"/>
    <s v="46686_Alimentation Bébé_Petits pots bébé du midi_Sachets cuisinés bébé 6-8 mois"/>
    <n v="325.70999999999998"/>
    <x v="0"/>
  </r>
  <r>
    <n v="46715"/>
    <n v="1"/>
    <n v="90"/>
    <n v="46"/>
    <x v="6"/>
    <x v="12"/>
    <s v="Goûters bio bébé +10 mois"/>
    <n v="1.21"/>
    <s v="46715_Alimentation Bébé_Goûters &amp; biscuits bio bébé_Goûters bio bébé +10 mois"/>
    <n v="55.66"/>
    <x v="0"/>
  </r>
  <r>
    <n v="46716"/>
    <n v="1"/>
    <n v="184"/>
    <n v="166"/>
    <x v="6"/>
    <x v="12"/>
    <s v="Goûters bio bébé +10 mois"/>
    <n v="1.28"/>
    <s v="46716_Alimentation Bébé_Goûters &amp; biscuits bio bébé_Goûters bio bébé +10 mois"/>
    <n v="212.48000000000002"/>
    <x v="0"/>
  </r>
  <r>
    <n v="46759"/>
    <n v="1"/>
    <n v="913"/>
    <n v="8"/>
    <x v="0"/>
    <x v="0"/>
    <s v="Cotons, lingettes démaquillantes"/>
    <n v="0.99"/>
    <s v="46759_Beauté &amp; Hygiène_Hygiène_Cotons, lingettes démaquillantes"/>
    <n v="7.92"/>
    <x v="0"/>
  </r>
  <r>
    <n v="46760"/>
    <n v="1"/>
    <n v="405"/>
    <n v="80"/>
    <x v="0"/>
    <x v="9"/>
    <s v="Change bébé"/>
    <n v="1.87"/>
    <s v="46760_Beauté &amp; Hygiène_Hygiène Bébé, soin maternité_Change bébé"/>
    <n v="149.60000000000002"/>
    <x v="0"/>
  </r>
  <r>
    <n v="46762"/>
    <n v="0"/>
    <n v="670"/>
    <n v="39"/>
    <x v="0"/>
    <x v="21"/>
    <s v="Savon"/>
    <n v="1.91"/>
    <s v="46762_Beauté &amp; Hygiène_Douche et Bain_Savon"/>
    <n v="74.489999999999995"/>
    <x v="0"/>
  </r>
  <r>
    <n v="46769"/>
    <n v="0"/>
    <n v="260"/>
    <n v="123"/>
    <x v="0"/>
    <x v="21"/>
    <s v="Savon"/>
    <n v="1.91"/>
    <s v="46769_Beauté &amp; Hygiène_Douche et Bain_Savon"/>
    <n v="234.92999999999998"/>
    <x v="0"/>
  </r>
  <r>
    <n v="46771"/>
    <n v="0"/>
    <n v="293"/>
    <n v="188"/>
    <x v="0"/>
    <x v="9"/>
    <s v="Change bébé"/>
    <n v="5.38"/>
    <s v="46771_Beauté &amp; Hygiène_Hygiène Bébé, soin maternité_Change bébé"/>
    <n v="1011.4399999999999"/>
    <x v="0"/>
  </r>
  <r>
    <n v="46773"/>
    <n v="1"/>
    <n v="676"/>
    <n v="109"/>
    <x v="8"/>
    <x v="40"/>
    <s v="Levure de bière et germe de blé"/>
    <n v="1.8"/>
    <s v="46773_Epicerie salée_Sel, épices, aide culinaire_Levure de bière et germe de blé"/>
    <n v="196.20000000000002"/>
    <x v="0"/>
  </r>
  <r>
    <n v="46774"/>
    <n v="1"/>
    <n v="206"/>
    <n v="146"/>
    <x v="8"/>
    <x v="40"/>
    <s v="Levure de bière et germe de blé"/>
    <n v="1.43"/>
    <s v="46774_Epicerie salée_Sel, épices, aide culinaire_Levure de bière et germe de blé"/>
    <n v="208.78"/>
    <x v="0"/>
  </r>
  <r>
    <n v="46822"/>
    <n v="0"/>
    <n v="373"/>
    <n v="325"/>
    <x v="3"/>
    <x v="55"/>
    <s v="Compote et purée de fruit"/>
    <n v="2.94"/>
    <s v="46822_Epicerie sucrée_Compote et dessert_Compote et purée de fruit"/>
    <n v="955.5"/>
    <x v="0"/>
  </r>
  <r>
    <n v="46823"/>
    <n v="0"/>
    <n v="170"/>
    <n v="102"/>
    <x v="3"/>
    <x v="55"/>
    <s v="Compote et purée de fruit"/>
    <n v="2.68"/>
    <s v="46823_Epicerie sucrée_Compote et dessert_Compote et purée de fruit"/>
    <n v="273.36"/>
    <x v="0"/>
  </r>
  <r>
    <n v="46895"/>
    <n v="0"/>
    <n v="454"/>
    <n v="370"/>
    <x v="8"/>
    <x v="47"/>
    <s v="Mélanges d'huiles"/>
    <n v="5.8"/>
    <s v="46895_Epicerie salée_Huiles alimentaires bio_Mélanges d'huiles"/>
    <n v="2146"/>
    <x v="0"/>
  </r>
  <r>
    <n v="46896"/>
    <n v="1"/>
    <n v="238"/>
    <n v="190"/>
    <x v="6"/>
    <x v="90"/>
    <s v=""/>
    <n v="4.04"/>
    <s v="46896_Alimentation Bébé_Huiles bébé, huiles enfant bio_"/>
    <n v="767.6"/>
    <x v="0"/>
  </r>
  <r>
    <n v="46897"/>
    <n v="0"/>
    <n v="208"/>
    <n v="59"/>
    <x v="6"/>
    <x v="90"/>
    <s v=""/>
    <n v="4.12"/>
    <s v="46897_Alimentation Bébé_Huiles bébé, huiles enfant bio_"/>
    <n v="243.08"/>
    <x v="0"/>
  </r>
  <r>
    <n v="46900"/>
    <n v="1"/>
    <n v="31"/>
    <n v="30"/>
    <x v="6"/>
    <x v="24"/>
    <s v="Assiettes midi bébé 12 mois"/>
    <n v="1.42"/>
    <s v="46900_Alimentation Bébé_Petits pots bébé du midi_Assiettes midi bébé 12 mois"/>
    <n v="42.599999999999994"/>
    <x v="0"/>
  </r>
  <r>
    <n v="46903"/>
    <n v="0"/>
    <n v="220"/>
    <n v="81"/>
    <x v="6"/>
    <x v="23"/>
    <s v="Assiettes soir bébé 12 mois"/>
    <n v="1.42"/>
    <s v="46903_Alimentation Bébé_Petits pots bébé du soir_Assiettes soir bébé 12 mois"/>
    <n v="115.02"/>
    <x v="0"/>
  </r>
  <r>
    <n v="46913"/>
    <n v="0"/>
    <n v="583"/>
    <n v="78"/>
    <x v="8"/>
    <x v="47"/>
    <s v="Mélanges d'huiles"/>
    <n v="4.53"/>
    <s v="46913_Epicerie salée_Huiles alimentaires bio_Mélanges d'huiles"/>
    <n v="353.34000000000003"/>
    <x v="0"/>
  </r>
  <r>
    <n v="46914"/>
    <n v="0"/>
    <n v="186"/>
    <n v="98"/>
    <x v="8"/>
    <x v="47"/>
    <s v="Mélanges d'huiles"/>
    <n v="5.36"/>
    <s v="46914_Epicerie salée_Huiles alimentaires bio_Mélanges d'huiles"/>
    <n v="525.28000000000009"/>
    <x v="0"/>
  </r>
  <r>
    <n v="46933"/>
    <n v="0"/>
    <n v="865"/>
    <n v="300"/>
    <x v="6"/>
    <x v="82"/>
    <s v="Desserts lactés bébé 4-6 mois"/>
    <n v="1.92"/>
    <s v="46933_Alimentation Bébé_Desserts lactés bébé_Desserts lactés bébé 4-6 mois"/>
    <n v="576"/>
    <x v="0"/>
  </r>
  <r>
    <n v="46936"/>
    <n v="1"/>
    <n v="659"/>
    <n v="339"/>
    <x v="6"/>
    <x v="82"/>
    <s v="Desserts lactés bébé 4-6 mois"/>
    <n v="1.92"/>
    <s v="46936_Alimentation Bébé_Desserts lactés bébé_Desserts lactés bébé 4-6 mois"/>
    <n v="650.88"/>
    <x v="0"/>
  </r>
  <r>
    <n v="46953"/>
    <n v="1"/>
    <n v="321"/>
    <n v="81"/>
    <x v="4"/>
    <x v="4"/>
    <s v="Lessives écologiques"/>
    <n v="8.09"/>
    <s v="46953_Maison_Entretien_Lessives écologiques"/>
    <n v="655.29"/>
    <x v="0"/>
  </r>
  <r>
    <n v="46954"/>
    <n v="0"/>
    <n v="646"/>
    <n v="197"/>
    <x v="4"/>
    <x v="4"/>
    <s v="Produits vaisselle"/>
    <n v="1.04"/>
    <s v="46954_Maison_Entretien_Produits vaisselle"/>
    <n v="204.88"/>
    <x v="0"/>
  </r>
  <r>
    <n v="46955"/>
    <n v="1"/>
    <n v="147"/>
    <n v="60"/>
    <x v="4"/>
    <x v="4"/>
    <s v="Produits vaisselle"/>
    <n v="5.8"/>
    <s v="46955_Maison_Entretien_Produits vaisselle"/>
    <n v="348"/>
    <x v="0"/>
  </r>
  <r>
    <n v="46956"/>
    <n v="0"/>
    <n v="209"/>
    <n v="100"/>
    <x v="4"/>
    <x v="4"/>
    <s v="Nettoyants multi-usages"/>
    <n v="1.7"/>
    <s v="46956_Maison_Entretien_Nettoyants multi-usages"/>
    <n v="170"/>
    <x v="0"/>
  </r>
  <r>
    <n v="46961"/>
    <n v="1"/>
    <n v="709"/>
    <n v="242"/>
    <x v="4"/>
    <x v="4"/>
    <s v="Nettoyants multi-usages"/>
    <n v="2.29"/>
    <s v="46961_Maison_Entretien_Nettoyants multi-usages"/>
    <n v="554.18000000000006"/>
    <x v="0"/>
  </r>
  <r>
    <n v="46962"/>
    <n v="0"/>
    <n v="80"/>
    <n v="15"/>
    <x v="4"/>
    <x v="4"/>
    <s v="Désodorisants"/>
    <n v="2.5"/>
    <s v="46962_Maison_Entretien_Désodorisants"/>
    <n v="37.5"/>
    <x v="0"/>
  </r>
  <r>
    <n v="46963"/>
    <n v="0"/>
    <n v="538"/>
    <n v="492"/>
    <x v="2"/>
    <x v="7"/>
    <s v="Couches jetables 2-6 kg"/>
    <n v="4.3"/>
    <s v="46963_Enfant_Couches écologiques_Couches jetables 2-6 kg"/>
    <n v="2115.6"/>
    <x v="0"/>
  </r>
  <r>
    <n v="46964"/>
    <n v="0"/>
    <n v="266"/>
    <n v="110"/>
    <x v="4"/>
    <x v="4"/>
    <s v="Soin du linge"/>
    <n v="7.27"/>
    <s v="46964_Maison_Entretien_Soin du linge"/>
    <n v="799.69999999999993"/>
    <x v="0"/>
  </r>
  <r>
    <n v="46970"/>
    <n v="1"/>
    <n v="224"/>
    <n v="132"/>
    <x v="0"/>
    <x v="21"/>
    <s v="Gel douche"/>
    <n v="7.29"/>
    <s v="46970_Beauté &amp; Hygiène_Douche et Bain_Gel douche"/>
    <n v="962.28"/>
    <x v="0"/>
  </r>
  <r>
    <n v="46974"/>
    <n v="0"/>
    <n v="517"/>
    <n v="266"/>
    <x v="0"/>
    <x v="5"/>
    <s v="Soins capillaires"/>
    <n v="5.17"/>
    <s v="46974_Beauté &amp; Hygiène_Soins des cheveux_Soins capillaires"/>
    <n v="1375.22"/>
    <x v="0"/>
  </r>
  <r>
    <n v="46976"/>
    <n v="0"/>
    <n v="337"/>
    <n v="277"/>
    <x v="0"/>
    <x v="5"/>
    <s v="Shampoing par type de cheveux"/>
    <n v="7.16"/>
    <s v="46976_Beauté &amp; Hygiène_Soins des cheveux_Shampoing par type de cheveux"/>
    <n v="1983.32"/>
    <x v="0"/>
  </r>
  <r>
    <n v="46978"/>
    <n v="1"/>
    <n v="972"/>
    <n v="276"/>
    <x v="0"/>
    <x v="5"/>
    <s v="Shampoing par type de cheveux"/>
    <n v="7.16"/>
    <s v="46978_Beauté &amp; Hygiène_Soins des cheveux_Shampoing par type de cheveux"/>
    <n v="1976.16"/>
    <x v="0"/>
  </r>
  <r>
    <n v="46979"/>
    <n v="1"/>
    <n v="941"/>
    <n v="354"/>
    <x v="0"/>
    <x v="5"/>
    <s v="Shampoing par type de cheveux"/>
    <n v="5.16"/>
    <s v="46979_Beauté &amp; Hygiène_Soins des cheveux_Shampoing par type de cheveux"/>
    <n v="1826.64"/>
    <x v="0"/>
  </r>
  <r>
    <n v="46985"/>
    <n v="0"/>
    <n v="858"/>
    <n v="855"/>
    <x v="0"/>
    <x v="21"/>
    <s v="Gel douche"/>
    <n v="3.49"/>
    <s v="46985_Beauté &amp; Hygiène_Douche et Bain_Gel douche"/>
    <n v="2983.9500000000003"/>
    <x v="0"/>
  </r>
  <r>
    <n v="46988"/>
    <n v="0"/>
    <n v="887"/>
    <n v="336"/>
    <x v="0"/>
    <x v="5"/>
    <s v="Shampoing par type de cheveux"/>
    <n v="3.55"/>
    <s v="46988_Beauté &amp; Hygiène_Soins des cheveux_Shampoing par type de cheveux"/>
    <n v="1192.8"/>
    <x v="0"/>
  </r>
  <r>
    <n v="46989"/>
    <n v="1"/>
    <n v="808"/>
    <n v="56"/>
    <x v="0"/>
    <x v="5"/>
    <s v="Shampoing par type de cheveux"/>
    <n v="3.55"/>
    <s v="46989_Beauté &amp; Hygiène_Soins des cheveux_Shampoing par type de cheveux"/>
    <n v="198.79999999999998"/>
    <x v="0"/>
  </r>
  <r>
    <n v="46990"/>
    <n v="0"/>
    <n v="769"/>
    <n v="10"/>
    <x v="0"/>
    <x v="5"/>
    <s v="Shampoing traitant"/>
    <n v="3.55"/>
    <s v="46990_Beauté &amp; Hygiène_Soins des cheveux_Shampoing traitant"/>
    <n v="35.5"/>
    <x v="0"/>
  </r>
  <r>
    <n v="46991"/>
    <n v="0"/>
    <n v="102"/>
    <n v="36"/>
    <x v="0"/>
    <x v="5"/>
    <s v="Shampoing douche 2 en 1"/>
    <n v="3.55"/>
    <s v="46991_Beauté &amp; Hygiène_Soins des cheveux_Shampoing douche 2 en 1"/>
    <n v="127.8"/>
    <x v="0"/>
  </r>
  <r>
    <n v="47010"/>
    <n v="0"/>
    <n v="512"/>
    <n v="38"/>
    <x v="3"/>
    <x v="52"/>
    <s v="Tartine craquante, biscotte"/>
    <n v="1.83"/>
    <s v="47010_Epicerie sucrée_Tartines et biscottes_Tartine craquante, biscotte"/>
    <n v="69.540000000000006"/>
    <x v="0"/>
  </r>
  <r>
    <n v="47048"/>
    <n v="0"/>
    <n v="459"/>
    <n v="343"/>
    <x v="3"/>
    <x v="52"/>
    <s v="Tartine craquante, biscotte"/>
    <n v="1.83"/>
    <s v="47048_Epicerie sucrée_Tartines et biscottes_Tartine craquante, biscotte"/>
    <n v="627.69000000000005"/>
    <x v="0"/>
  </r>
  <r>
    <n v="47049"/>
    <n v="1"/>
    <n v="377"/>
    <n v="57"/>
    <x v="3"/>
    <x v="38"/>
    <s v="Biscuit au chocolat"/>
    <n v="1.83"/>
    <s v="47049_Epicerie sucrée_Biscuits, Gâteaux_Biscuit au chocolat"/>
    <n v="104.31"/>
    <x v="0"/>
  </r>
  <r>
    <n v="47050"/>
    <n v="1"/>
    <n v="539"/>
    <n v="518"/>
    <x v="3"/>
    <x v="38"/>
    <s v="Biscuit au chocolat"/>
    <n v="2.11"/>
    <s v="47050_Epicerie sucrée_Biscuits, Gâteaux_Biscuit au chocolat"/>
    <n v="1092.98"/>
    <x v="0"/>
  </r>
  <r>
    <n v="47051"/>
    <n v="1"/>
    <n v="78"/>
    <n v="37"/>
    <x v="3"/>
    <x v="38"/>
    <s v="Biscuit au chocolat"/>
    <n v="1.83"/>
    <s v="47051_Epicerie sucrée_Biscuits, Gâteaux_Biscuit au chocolat"/>
    <n v="67.710000000000008"/>
    <x v="0"/>
  </r>
  <r>
    <n v="47081"/>
    <n v="0"/>
    <n v="378"/>
    <n v="274"/>
    <x v="5"/>
    <x v="88"/>
    <s v="Douleurs musculaires"/>
    <n v="12.48"/>
    <s v="47081_Santé &amp; Bien-être_Parapharmacie_Douleurs musculaires"/>
    <n v="3419.52"/>
    <x v="0"/>
  </r>
  <r>
    <n v="47159"/>
    <n v="0"/>
    <n v="759"/>
    <n v="600"/>
    <x v="0"/>
    <x v="21"/>
    <s v="Savon liquide"/>
    <n v="2.62"/>
    <s v="47159_Beauté &amp; Hygiène_Douche et Bain_Savon liquide"/>
    <n v="1572"/>
    <x v="0"/>
  </r>
  <r>
    <n v="47161"/>
    <n v="1"/>
    <n v="264"/>
    <n v="51"/>
    <x v="0"/>
    <x v="21"/>
    <s v="Savon liquide"/>
    <n v="5.35"/>
    <s v="47161_Beauté &amp; Hygiène_Douche et Bain_Savon liquide"/>
    <n v="272.84999999999997"/>
    <x v="0"/>
  </r>
  <r>
    <n v="47168"/>
    <n v="0"/>
    <n v="957"/>
    <n v="94"/>
    <x v="4"/>
    <x v="4"/>
    <s v="Anti insectes"/>
    <n v="3.47"/>
    <s v="47168_Maison_Entretien_Anti insectes"/>
    <n v="326.18"/>
    <x v="0"/>
  </r>
  <r>
    <n v="47175"/>
    <n v="1"/>
    <n v="762"/>
    <n v="430"/>
    <x v="4"/>
    <x v="4"/>
    <s v="Lessives écologiques"/>
    <n v="7.47"/>
    <s v="47175_Maison_Entretien_Lessives écologiques"/>
    <n v="3212.1"/>
    <x v="0"/>
  </r>
  <r>
    <n v="47183"/>
    <n v="0"/>
    <n v="689"/>
    <n v="212"/>
    <x v="4"/>
    <x v="4"/>
    <s v="Lessives écologiques"/>
    <n v="3.97"/>
    <s v="47183_Maison_Entretien_Lessives écologiques"/>
    <n v="841.64"/>
    <x v="0"/>
  </r>
  <r>
    <n v="47207"/>
    <n v="0"/>
    <n v="735"/>
    <n v="646"/>
    <x v="3"/>
    <x v="38"/>
    <s v="Biscuit au chocolat"/>
    <n v="1.85"/>
    <s v="47207_Epicerie sucrée_Biscuits, Gâteaux_Biscuit au chocolat"/>
    <n v="1195.1000000000001"/>
    <x v="0"/>
  </r>
  <r>
    <n v="47209"/>
    <n v="0"/>
    <n v="468"/>
    <n v="385"/>
    <x v="5"/>
    <x v="16"/>
    <s v="Oméga 3"/>
    <n v="9.9"/>
    <s v="47209_Santé &amp; Bien-être_Compléments alimentaires_Oméga 3"/>
    <n v="3811.5"/>
    <x v="0"/>
  </r>
  <r>
    <n v="47298"/>
    <n v="0"/>
    <n v="396"/>
    <n v="373"/>
    <x v="3"/>
    <x v="38"/>
    <s v="Biscuit au chocolat"/>
    <n v="1.84"/>
    <s v="47298_Epicerie sucrée_Biscuits, Gâteaux_Biscuit au chocolat"/>
    <n v="686.32"/>
    <x v="0"/>
  </r>
  <r>
    <n v="47299"/>
    <n v="0"/>
    <n v="818"/>
    <n v="486"/>
    <x v="3"/>
    <x v="38"/>
    <s v="Biscuit aux fruits"/>
    <n v="1.84"/>
    <s v="47299_Epicerie sucrée_Biscuits, Gâteaux_Biscuit aux fruits"/>
    <n v="894.24"/>
    <x v="0"/>
  </r>
  <r>
    <n v="47314"/>
    <n v="0"/>
    <n v="626"/>
    <n v="343"/>
    <x v="3"/>
    <x v="38"/>
    <s v="Madeleine et moelleux"/>
    <n v="2.15"/>
    <s v="47314_Epicerie sucrée_Biscuits, Gâteaux_Madeleine et moelleux"/>
    <n v="737.44999999999993"/>
    <x v="0"/>
  </r>
  <r>
    <n v="47325"/>
    <n v="0"/>
    <n v="145"/>
    <n v="10"/>
    <x v="0"/>
    <x v="0"/>
    <s v="Soins dentaires"/>
    <n v="4.24"/>
    <s v="47325_Beauté &amp; Hygiène_Hygiène_Soins dentaires"/>
    <n v="42.400000000000006"/>
    <x v="0"/>
  </r>
  <r>
    <n v="47345"/>
    <n v="0"/>
    <n v="284"/>
    <n v="255"/>
    <x v="3"/>
    <x v="38"/>
    <s v="Madeleine et moelleux"/>
    <n v="1.94"/>
    <s v="47345_Epicerie sucrée_Biscuits, Gâteaux_Madeleine et moelleux"/>
    <n v="494.7"/>
    <x v="0"/>
  </r>
  <r>
    <n v="47347"/>
    <n v="1"/>
    <n v="370"/>
    <n v="318"/>
    <x v="3"/>
    <x v="38"/>
    <s v="Madeleine et moelleux"/>
    <n v="1.94"/>
    <s v="47347_Epicerie sucrée_Biscuits, Gâteaux_Madeleine et moelleux"/>
    <n v="616.91999999999996"/>
    <x v="0"/>
  </r>
  <r>
    <n v="47351"/>
    <n v="0"/>
    <n v="944"/>
    <n v="527"/>
    <x v="3"/>
    <x v="38"/>
    <s v="Biscuit au chocolat"/>
    <n v="1.58"/>
    <s v="47351_Epicerie sucrée_Biscuits, Gâteaux_Biscuit au chocolat"/>
    <n v="832.66000000000008"/>
    <x v="0"/>
  </r>
  <r>
    <n v="47366"/>
    <n v="1"/>
    <n v="686"/>
    <n v="276"/>
    <x v="3"/>
    <x v="38"/>
    <s v="Biscuit aux fruits"/>
    <n v="2.0499999999999998"/>
    <s v="47366_Epicerie sucrée_Biscuits, Gâteaux_Biscuit aux fruits"/>
    <n v="565.79999999999995"/>
    <x v="0"/>
  </r>
  <r>
    <n v="47374"/>
    <n v="0"/>
    <n v="773"/>
    <n v="175"/>
    <x v="3"/>
    <x v="91"/>
    <s v="Barre de céréales, fruits"/>
    <n v="2.23"/>
    <s v="47374_Epicerie sucrée_Barre de céréales, pâte d'amande_Barre de céréales, fruits"/>
    <n v="390.25"/>
    <x v="0"/>
  </r>
  <r>
    <n v="47376"/>
    <n v="0"/>
    <n v="30"/>
    <n v="2"/>
    <x v="3"/>
    <x v="38"/>
    <s v="Biscuit aux fruits"/>
    <n v="1.84"/>
    <s v="47376_Epicerie sucrée_Biscuits, Gâteaux_Biscuit aux fruits"/>
    <n v="3.68"/>
    <x v="0"/>
  </r>
  <r>
    <n v="47379"/>
    <n v="0"/>
    <n v="244"/>
    <n v="51"/>
    <x v="3"/>
    <x v="38"/>
    <s v="Biscuit aux fruits"/>
    <n v="1.84"/>
    <s v="47379_Epicerie sucrée_Biscuits, Gâteaux_Biscuit aux fruits"/>
    <n v="93.84"/>
    <x v="0"/>
  </r>
  <r>
    <n v="47380"/>
    <n v="0"/>
    <n v="221"/>
    <n v="149"/>
    <x v="3"/>
    <x v="38"/>
    <s v="Biscuit petit déjeuner"/>
    <n v="1.81"/>
    <s v="47380_Epicerie sucrée_Biscuits, Gâteaux_Biscuit petit déjeuner"/>
    <n v="269.69"/>
    <x v="0"/>
  </r>
  <r>
    <n v="47381"/>
    <n v="1"/>
    <n v="375"/>
    <n v="287"/>
    <x v="3"/>
    <x v="38"/>
    <s v="Biscuit petit déjeuner"/>
    <n v="1.81"/>
    <s v="47381_Epicerie sucrée_Biscuits, Gâteaux_Biscuit petit déjeuner"/>
    <n v="519.47"/>
    <x v="0"/>
  </r>
  <r>
    <n v="47384"/>
    <n v="1"/>
    <n v="671"/>
    <n v="652"/>
    <x v="3"/>
    <x v="91"/>
    <s v="Barre de céréales, fruits"/>
    <n v="2.23"/>
    <s v="47384_Epicerie sucrée_Barre de céréales, pâte d'amande_Barre de céréales, fruits"/>
    <n v="1453.96"/>
    <x v="0"/>
  </r>
  <r>
    <n v="47386"/>
    <n v="0"/>
    <n v="924"/>
    <n v="810"/>
    <x v="3"/>
    <x v="91"/>
    <s v="Barre de céréales, fruits"/>
    <n v="2.23"/>
    <s v="47386_Epicerie sucrée_Barre de céréales, pâte d'amande_Barre de céréales, fruits"/>
    <n v="1806.3"/>
    <x v="0"/>
  </r>
  <r>
    <n v="47388"/>
    <n v="1"/>
    <n v="342"/>
    <n v="101"/>
    <x v="3"/>
    <x v="91"/>
    <s v="Barre de céréales, fruits"/>
    <n v="2.23"/>
    <s v="47388_Epicerie sucrée_Barre de céréales, pâte d'amande_Barre de céréales, fruits"/>
    <n v="225.23"/>
    <x v="0"/>
  </r>
  <r>
    <n v="47389"/>
    <n v="0"/>
    <n v="897"/>
    <n v="282"/>
    <x v="3"/>
    <x v="91"/>
    <s v="Barre de céréales, fruits"/>
    <n v="2.23"/>
    <s v="47389_Epicerie sucrée_Barre de céréales, pâte d'amande_Barre de céréales, fruits"/>
    <n v="628.86"/>
    <x v="0"/>
  </r>
  <r>
    <n v="47390"/>
    <n v="0"/>
    <n v="958"/>
    <n v="119"/>
    <x v="3"/>
    <x v="54"/>
    <s v="Nougat"/>
    <n v="1.1100000000000001"/>
    <s v="47390_Epicerie sucrée_Confiserie Bio_Nougat"/>
    <n v="132.09"/>
    <x v="0"/>
  </r>
  <r>
    <n v="47393"/>
    <n v="0"/>
    <n v="980"/>
    <n v="608"/>
    <x v="7"/>
    <x v="77"/>
    <s v="Café moulu"/>
    <n v="2.82"/>
    <s v="47393_Boisson_Café_Café moulu"/>
    <n v="1714.56"/>
    <x v="0"/>
  </r>
  <r>
    <n v="47400"/>
    <n v="1"/>
    <n v="870"/>
    <n v="397"/>
    <x v="7"/>
    <x v="77"/>
    <s v="Dosettes compatible Senséo ®"/>
    <n v="2.25"/>
    <s v="47400_Boisson_Café_Dosettes compatible Senséo ®"/>
    <n v="893.25"/>
    <x v="0"/>
  </r>
  <r>
    <n v="47431"/>
    <n v="0"/>
    <n v="100"/>
    <n v="7"/>
    <x v="7"/>
    <x v="43"/>
    <s v=""/>
    <n v="3.4"/>
    <s v="47431_Boisson_Sirop_"/>
    <n v="23.8"/>
    <x v="0"/>
  </r>
  <r>
    <n v="47508"/>
    <n v="0"/>
    <n v="204"/>
    <n v="44"/>
    <x v="7"/>
    <x v="44"/>
    <s v="Boisson à l'amande"/>
    <n v="2.08"/>
    <s v="47508_Boisson_Boisson végétale_Boisson à l'amande"/>
    <n v="91.52000000000001"/>
    <x v="0"/>
  </r>
  <r>
    <n v="47514"/>
    <n v="1"/>
    <n v="525"/>
    <n v="436"/>
    <x v="3"/>
    <x v="61"/>
    <s v="Purée d'amande"/>
    <n v="5.24"/>
    <s v="47514_Epicerie sucrée_Purée de fruits secs_Purée d'amande"/>
    <n v="2284.64"/>
    <x v="0"/>
  </r>
  <r>
    <n v="47515"/>
    <n v="0"/>
    <n v="424"/>
    <n v="202"/>
    <x v="3"/>
    <x v="61"/>
    <s v="Purée d'amande"/>
    <n v="10.62"/>
    <s v="47515_Epicerie sucrée_Purée de fruits secs_Purée d'amande"/>
    <n v="2145.2399999999998"/>
    <x v="0"/>
  </r>
  <r>
    <n v="47527"/>
    <n v="1"/>
    <n v="532"/>
    <n v="502"/>
    <x v="3"/>
    <x v="61"/>
    <s v="Purée de noix de cajou"/>
    <n v="8.44"/>
    <s v="47527_Epicerie sucrée_Purée de fruits secs_Purée de noix de cajou"/>
    <n v="4236.88"/>
    <x v="0"/>
  </r>
  <r>
    <n v="47539"/>
    <n v="0"/>
    <n v="634"/>
    <n v="309"/>
    <x v="8"/>
    <x v="37"/>
    <s v="Soupes bio"/>
    <n v="1.93"/>
    <s v="47539_Epicerie salée_Légumes et conserves_Soupes bio"/>
    <n v="596.37"/>
    <x v="0"/>
  </r>
  <r>
    <n v="47543"/>
    <n v="1"/>
    <n v="263"/>
    <n v="62"/>
    <x v="3"/>
    <x v="91"/>
    <s v="Pâte d'amande, de fruit"/>
    <n v="2.2799999999999998"/>
    <s v="47543_Epicerie sucrée_Barre de céréales, pâte d'amande_Pâte d'amande, de fruit"/>
    <n v="141.35999999999999"/>
    <x v="0"/>
  </r>
  <r>
    <n v="47545"/>
    <n v="1"/>
    <n v="486"/>
    <n v="288"/>
    <x v="8"/>
    <x v="53"/>
    <s v="Salades bio"/>
    <n v="1.89"/>
    <s v="47545_Epicerie salée_Plats cuisinés_Salades bio"/>
    <n v="544.31999999999994"/>
    <x v="0"/>
  </r>
  <r>
    <n v="47564"/>
    <n v="1"/>
    <n v="563"/>
    <n v="398"/>
    <x v="3"/>
    <x v="15"/>
    <s v="Pâte à tartiner sans lait"/>
    <n v="7.77"/>
    <s v="47564_Epicerie sucrée_Pâte à tartiner_Pâte à tartiner sans lait"/>
    <n v="3092.46"/>
    <x v="0"/>
  </r>
  <r>
    <n v="47575"/>
    <n v="0"/>
    <n v="371"/>
    <n v="103"/>
    <x v="3"/>
    <x v="38"/>
    <s v="Biscuit au chocolat"/>
    <n v="2.5099999999999998"/>
    <s v="47575_Epicerie sucrée_Biscuits, Gâteaux_Biscuit au chocolat"/>
    <n v="258.52999999999997"/>
    <x v="0"/>
  </r>
  <r>
    <n v="47600"/>
    <n v="1"/>
    <n v="115"/>
    <n v="20"/>
    <x v="3"/>
    <x v="55"/>
    <s v="Compote et purée de fruit"/>
    <n v="1.65"/>
    <s v="47600_Epicerie sucrée_Compote et dessert_Compote et purée de fruit"/>
    <n v="33"/>
    <x v="0"/>
  </r>
  <r>
    <n v="47601"/>
    <n v="1"/>
    <n v="161"/>
    <n v="35"/>
    <x v="3"/>
    <x v="55"/>
    <s v="Compote et purée de fruit"/>
    <n v="2.94"/>
    <s v="47601_Epicerie sucrée_Compote et dessert_Compote et purée de fruit"/>
    <n v="102.89999999999999"/>
    <x v="0"/>
  </r>
  <r>
    <n v="47602"/>
    <n v="1"/>
    <n v="14"/>
    <n v="13"/>
    <x v="3"/>
    <x v="55"/>
    <s v="Compote et purée de fruit"/>
    <n v="1.87"/>
    <s v="47602_Epicerie sucrée_Compote et dessert_Compote et purée de fruit"/>
    <n v="24.310000000000002"/>
    <x v="0"/>
  </r>
  <r>
    <n v="47621"/>
    <n v="0"/>
    <n v="795"/>
    <n v="779"/>
    <x v="3"/>
    <x v="38"/>
    <s v="Biscuit au chocolat"/>
    <n v="1.84"/>
    <s v="47621_Epicerie sucrée_Biscuits, Gâteaux_Biscuit au chocolat"/>
    <n v="1433.3600000000001"/>
    <x v="0"/>
  </r>
  <r>
    <n v="47629"/>
    <n v="1"/>
    <n v="520"/>
    <n v="149"/>
    <x v="3"/>
    <x v="91"/>
    <s v="Barre de céréales, fruits"/>
    <n v="1.04"/>
    <s v="47629_Epicerie sucrée_Barre de céréales, pâte d'amande_Barre de céréales, fruits"/>
    <n v="154.96"/>
    <x v="0"/>
  </r>
  <r>
    <n v="47638"/>
    <n v="0"/>
    <n v="236"/>
    <n v="197"/>
    <x v="3"/>
    <x v="91"/>
    <s v="Barre de céréales, fruits"/>
    <n v="1.1499999999999999"/>
    <s v="47638_Epicerie sucrée_Barre de céréales, pâte d'amande_Barre de céréales, fruits"/>
    <n v="226.54999999999998"/>
    <x v="0"/>
  </r>
  <r>
    <n v="47648"/>
    <n v="1"/>
    <n v="670"/>
    <n v="87"/>
    <x v="8"/>
    <x v="40"/>
    <s v="Bouillons cube"/>
    <n v="1.1000000000000001"/>
    <s v="47648_Epicerie salée_Sel, épices, aide culinaire_Bouillons cube"/>
    <n v="95.7"/>
    <x v="0"/>
  </r>
  <r>
    <n v="47654"/>
    <n v="0"/>
    <n v="298"/>
    <n v="271"/>
    <x v="8"/>
    <x v="40"/>
    <s v="Bouillons cube"/>
    <n v="1.26"/>
    <s v="47654_Epicerie salée_Sel, épices, aide culinaire_Bouillons cube"/>
    <n v="341.46"/>
    <x v="0"/>
  </r>
  <r>
    <n v="47657"/>
    <n v="0"/>
    <n v="680"/>
    <n v="177"/>
    <x v="2"/>
    <x v="7"/>
    <s v="Inserts &amp; Voiles de Protection"/>
    <n v="8.84"/>
    <s v="47657_Enfant_Couches écologiques_Inserts &amp; Voiles de Protection"/>
    <n v="1564.68"/>
    <x v="0"/>
  </r>
  <r>
    <n v="47660"/>
    <n v="0"/>
    <n v="545"/>
    <n v="475"/>
    <x v="2"/>
    <x v="7"/>
    <s v="Inserts &amp; Voiles de Protection"/>
    <n v="4.57"/>
    <s v="47660_Enfant_Couches écologiques_Inserts &amp; Voiles de Protection"/>
    <n v="2170.75"/>
    <x v="0"/>
  </r>
  <r>
    <n v="47892"/>
    <n v="1"/>
    <n v="409"/>
    <n v="226"/>
    <x v="6"/>
    <x v="25"/>
    <s v=""/>
    <n v="1.86"/>
    <s v="47892_Alimentation Bébé_Petits pots fruits bébé_"/>
    <n v="420.36"/>
    <x v="0"/>
  </r>
  <r>
    <n v="48149"/>
    <n v="1"/>
    <n v="95"/>
    <n v="24"/>
    <x v="8"/>
    <x v="28"/>
    <s v="Semoule, Boulgour, Couscous"/>
    <n v="2.0699999999999998"/>
    <s v="48149_Epicerie salée_Légumineuses et céréales_Semoule, Boulgour, Couscous"/>
    <n v="49.679999999999993"/>
    <x v="0"/>
  </r>
  <r>
    <n v="48180"/>
    <n v="1"/>
    <n v="155"/>
    <n v="152"/>
    <x v="7"/>
    <x v="44"/>
    <s v="Boisson à la coco"/>
    <n v="1.83"/>
    <s v="48180_Boisson_Boisson végétale_Boisson à la coco"/>
    <n v="278.16000000000003"/>
    <x v="0"/>
  </r>
  <r>
    <n v="48279"/>
    <n v="1"/>
    <n v="743"/>
    <n v="556"/>
    <x v="8"/>
    <x v="33"/>
    <s v="Son d'avoine"/>
    <n v="1.46"/>
    <s v="48279_Epicerie salée_Farine, son, fécule_Son d'avoine"/>
    <n v="811.76"/>
    <x v="0"/>
  </r>
  <r>
    <n v="48280"/>
    <n v="0"/>
    <n v="825"/>
    <n v="548"/>
    <x v="3"/>
    <x v="31"/>
    <s v="Flocons de Céréales"/>
    <n v="1.1000000000000001"/>
    <s v="48280_Epicerie sucrée_Céréales petit déjeuner_Flocons de Céréales"/>
    <n v="602.80000000000007"/>
    <x v="0"/>
  </r>
  <r>
    <n v="48283"/>
    <n v="1"/>
    <n v="264"/>
    <n v="7"/>
    <x v="3"/>
    <x v="31"/>
    <s v="Flocons de Céréales"/>
    <n v="1.07"/>
    <s v="48283_Epicerie sucrée_Céréales petit déjeuner_Flocons de Céréales"/>
    <n v="7.49"/>
    <x v="0"/>
  </r>
  <r>
    <n v="48403"/>
    <n v="1"/>
    <n v="267"/>
    <n v="28"/>
    <x v="8"/>
    <x v="28"/>
    <s v="Semoule, Boulgour, Couscous"/>
    <n v="2.34"/>
    <s v="48403_Epicerie salée_Légumineuses et céréales_Semoule, Boulgour, Couscous"/>
    <n v="65.52"/>
    <x v="0"/>
  </r>
  <r>
    <n v="48404"/>
    <n v="0"/>
    <n v="308"/>
    <n v="284"/>
    <x v="8"/>
    <x v="28"/>
    <s v="Semoule, Boulgour, Couscous"/>
    <n v="2.0099999999999998"/>
    <s v="48404_Epicerie salée_Légumineuses et céréales_Semoule, Boulgour, Couscous"/>
    <n v="570.83999999999992"/>
    <x v="0"/>
  </r>
  <r>
    <n v="48406"/>
    <n v="0"/>
    <n v="39"/>
    <n v="34"/>
    <x v="8"/>
    <x v="32"/>
    <s v="Pâtes Blanches"/>
    <n v="2.2400000000000002"/>
    <s v="48406_Epicerie salée_Pâtes bio_Pâtes Blanches"/>
    <n v="76.160000000000011"/>
    <x v="0"/>
  </r>
  <r>
    <n v="48407"/>
    <n v="1"/>
    <n v="550"/>
    <n v="206"/>
    <x v="8"/>
    <x v="32"/>
    <s v="Pâtes aux céréales"/>
    <n v="3.03"/>
    <s v="48407_Epicerie salée_Pâtes bio_Pâtes aux céréales"/>
    <n v="624.17999999999995"/>
    <x v="0"/>
  </r>
  <r>
    <n v="48408"/>
    <n v="0"/>
    <n v="219"/>
    <n v="19"/>
    <x v="8"/>
    <x v="32"/>
    <s v="Pâtes aux céréales"/>
    <n v="2.2599999999999998"/>
    <s v="48408_Epicerie salée_Pâtes bio_Pâtes aux céréales"/>
    <n v="42.94"/>
    <x v="0"/>
  </r>
  <r>
    <n v="48451"/>
    <n v="0"/>
    <n v="895"/>
    <n v="557"/>
    <x v="3"/>
    <x v="31"/>
    <s v="Céréale enfant petit déjeuner"/>
    <n v="3.29"/>
    <s v="48451_Epicerie sucrée_Céréales petit déjeuner_Céréale enfant petit déjeuner"/>
    <n v="1832.53"/>
    <x v="0"/>
  </r>
  <r>
    <n v="48470"/>
    <n v="1"/>
    <n v="192"/>
    <n v="180"/>
    <x v="3"/>
    <x v="38"/>
    <s v="Biscuit au chocolat"/>
    <n v="2.37"/>
    <s v="48470_Epicerie sucrée_Biscuits, Gâteaux_Biscuit au chocolat"/>
    <n v="426.6"/>
    <x v="0"/>
  </r>
  <r>
    <n v="48476"/>
    <n v="0"/>
    <n v="807"/>
    <n v="279"/>
    <x v="6"/>
    <x v="82"/>
    <s v="Desserts lactés bébé 8-12 mois"/>
    <n v="3.11"/>
    <s v="48476_Alimentation Bébé_Desserts lactés bébé_Desserts lactés bébé 8-12 mois"/>
    <n v="867.68999999999994"/>
    <x v="0"/>
  </r>
  <r>
    <n v="48484"/>
    <n v="1"/>
    <n v="622"/>
    <n v="378"/>
    <x v="4"/>
    <x v="62"/>
    <s v="Filtres à eau pour robinet"/>
    <n v="22.96"/>
    <s v="48484_Maison_Carafes filtrantes et Fontaines_Filtres à eau pour robinet"/>
    <n v="8678.880000000001"/>
    <x v="0"/>
  </r>
  <r>
    <n v="48485"/>
    <n v="1"/>
    <n v="847"/>
    <n v="299"/>
    <x v="7"/>
    <x v="44"/>
    <s v="Boisson au riz"/>
    <n v="10.14"/>
    <s v="48485_Boisson_Boisson végétale_Boisson au riz"/>
    <n v="3031.86"/>
    <x v="0"/>
  </r>
  <r>
    <n v="48486"/>
    <n v="1"/>
    <n v="694"/>
    <n v="109"/>
    <x v="4"/>
    <x v="62"/>
    <s v="Filtres à eau pour robinet"/>
    <n v="14.04"/>
    <s v="48486_Maison_Carafes filtrantes et Fontaines_Filtres à eau pour robinet"/>
    <n v="1530.36"/>
    <x v="0"/>
  </r>
  <r>
    <n v="48491"/>
    <n v="1"/>
    <n v="266"/>
    <n v="108"/>
    <x v="8"/>
    <x v="33"/>
    <s v="Préparations pour pain, brioche"/>
    <n v="4.1900000000000004"/>
    <s v="48491_Epicerie salée_Farine, son, fécule_Préparations pour pain, brioche"/>
    <n v="452.52000000000004"/>
    <x v="0"/>
  </r>
  <r>
    <n v="48495"/>
    <n v="0"/>
    <n v="899"/>
    <n v="613"/>
    <x v="0"/>
    <x v="5"/>
    <s v="Brosse et peigne"/>
    <n v="7.24"/>
    <s v="48495_Beauté &amp; Hygiène_Soins des cheveux_Brosse et peigne"/>
    <n v="4438.12"/>
    <x v="0"/>
  </r>
  <r>
    <n v="48498"/>
    <n v="1"/>
    <n v="318"/>
    <n v="155"/>
    <x v="8"/>
    <x v="40"/>
    <s v="Bouillons cube"/>
    <n v="1.28"/>
    <s v="48498_Epicerie salée_Sel, épices, aide culinaire_Bouillons cube"/>
    <n v="198.4"/>
    <x v="0"/>
  </r>
  <r>
    <n v="48501"/>
    <n v="0"/>
    <n v="192"/>
    <n v="62"/>
    <x v="8"/>
    <x v="40"/>
    <s v="Bouillons cube"/>
    <n v="1.32"/>
    <s v="48501_Epicerie salée_Sel, épices, aide culinaire_Bouillons cube"/>
    <n v="81.84"/>
    <x v="0"/>
  </r>
  <r>
    <n v="48502"/>
    <n v="1"/>
    <n v="424"/>
    <n v="414"/>
    <x v="8"/>
    <x v="40"/>
    <s v="Bouillons cube"/>
    <n v="1.1499999999999999"/>
    <s v="48502_Epicerie salée_Sel, épices, aide culinaire_Bouillons cube"/>
    <n v="476.09999999999997"/>
    <x v="0"/>
  </r>
  <r>
    <n v="48503"/>
    <n v="0"/>
    <n v="151"/>
    <n v="10"/>
    <x v="8"/>
    <x v="40"/>
    <s v="Bouillons cube"/>
    <n v="1.21"/>
    <s v="48503_Epicerie salée_Sel, épices, aide culinaire_Bouillons cube"/>
    <n v="12.1"/>
    <x v="0"/>
  </r>
  <r>
    <n v="48508"/>
    <n v="1"/>
    <n v="97"/>
    <n v="12"/>
    <x v="8"/>
    <x v="33"/>
    <s v="Farine de légumineuses"/>
    <n v="2.82"/>
    <s v="48508_Epicerie salée_Farine, son, fécule_Farine de légumineuses"/>
    <n v="33.839999999999996"/>
    <x v="0"/>
  </r>
  <r>
    <n v="48510"/>
    <n v="0"/>
    <n v="936"/>
    <n v="615"/>
    <x v="0"/>
    <x v="0"/>
    <s v="Déodorants"/>
    <n v="2.88"/>
    <s v="48510_Beauté &amp; Hygiène_Hygiène_Déodorants"/>
    <n v="1771.2"/>
    <x v="0"/>
  </r>
  <r>
    <n v="48511"/>
    <n v="1"/>
    <n v="880"/>
    <n v="328"/>
    <x v="0"/>
    <x v="0"/>
    <s v="Déodorants"/>
    <n v="2.88"/>
    <s v="48511_Beauté &amp; Hygiène_Hygiène_Déodorants"/>
    <n v="944.64"/>
    <x v="0"/>
  </r>
  <r>
    <n v="48605"/>
    <n v="0"/>
    <n v="229"/>
    <n v="32"/>
    <x v="7"/>
    <x v="45"/>
    <s v="Chocolat en poudre"/>
    <n v="1.93"/>
    <s v="48605_Boisson_Boisson instantanée_Chocolat en poudre"/>
    <n v="61.76"/>
    <x v="0"/>
  </r>
  <r>
    <n v="48609"/>
    <n v="0"/>
    <n v="321"/>
    <n v="9"/>
    <x v="3"/>
    <x v="36"/>
    <s v="Sucre"/>
    <n v="2.4900000000000002"/>
    <s v="48609_Epicerie sucrée_Sucre et édulcorant_Sucre"/>
    <n v="22.410000000000004"/>
    <x v="0"/>
  </r>
  <r>
    <n v="48616"/>
    <n v="0"/>
    <n v="262"/>
    <n v="128"/>
    <x v="3"/>
    <x v="61"/>
    <s v="Purée d'amande"/>
    <n v="6.83"/>
    <s v="48616_Epicerie sucrée_Purée de fruits secs_Purée d'amande"/>
    <n v="874.24"/>
    <x v="0"/>
  </r>
  <r>
    <n v="48618"/>
    <n v="1"/>
    <n v="100"/>
    <n v="100"/>
    <x v="7"/>
    <x v="77"/>
    <s v="Café moulu"/>
    <n v="2.14"/>
    <s v="48618_Boisson_Café_Café moulu"/>
    <n v="214"/>
    <x v="0"/>
  </r>
  <r>
    <n v="48623"/>
    <n v="0"/>
    <n v="382"/>
    <n v="127"/>
    <x v="3"/>
    <x v="61"/>
    <s v="Purée d'amande"/>
    <n v="13.41"/>
    <s v="48623_Epicerie sucrée_Purée de fruits secs_Purée d'amande"/>
    <n v="1703.07"/>
    <x v="0"/>
  </r>
  <r>
    <n v="48624"/>
    <n v="1"/>
    <n v="702"/>
    <n v="252"/>
    <x v="3"/>
    <x v="61"/>
    <s v="Purée de sésame"/>
    <n v="5.56"/>
    <s v="48624_Epicerie sucrée_Purée de fruits secs_Purée de sésame"/>
    <n v="1401.12"/>
    <x v="0"/>
  </r>
  <r>
    <n v="48625"/>
    <n v="1"/>
    <n v="100"/>
    <n v="100"/>
    <x v="7"/>
    <x v="77"/>
    <s v="Café moulu"/>
    <n v="4.17"/>
    <s v="48625_Boisson_Café_Café moulu"/>
    <n v="417"/>
    <x v="0"/>
  </r>
  <r>
    <n v="48629"/>
    <n v="1"/>
    <n v="928"/>
    <n v="630"/>
    <x v="7"/>
    <x v="77"/>
    <s v="Dosettes compatible Senséo ®"/>
    <n v="2.38"/>
    <s v="48629_Boisson_Café_Dosettes compatible Senséo ®"/>
    <n v="1499.3999999999999"/>
    <x v="0"/>
  </r>
  <r>
    <n v="48630"/>
    <n v="0"/>
    <n v="67"/>
    <n v="40"/>
    <x v="3"/>
    <x v="61"/>
    <s v="Purée de sésame"/>
    <n v="5.91"/>
    <s v="48630_Epicerie sucrée_Purée de fruits secs_Purée de sésame"/>
    <n v="236.4"/>
    <x v="0"/>
  </r>
  <r>
    <n v="48632"/>
    <n v="1"/>
    <n v="747"/>
    <n v="22"/>
    <x v="3"/>
    <x v="61"/>
    <s v="Purée de sésame"/>
    <n v="2.99"/>
    <s v="48632_Epicerie sucrée_Purée de fruits secs_Purée de sésame"/>
    <n v="65.78"/>
    <x v="0"/>
  </r>
  <r>
    <n v="48634"/>
    <n v="1"/>
    <n v="835"/>
    <n v="181"/>
    <x v="7"/>
    <x v="77"/>
    <s v="Dosettes compatible Senséo ®"/>
    <n v="3.16"/>
    <s v="48634_Boisson_Café_Dosettes compatible Senséo ®"/>
    <n v="571.96"/>
    <x v="0"/>
  </r>
  <r>
    <n v="48636"/>
    <n v="1"/>
    <n v="31"/>
    <n v="8"/>
    <x v="7"/>
    <x v="77"/>
    <s v="Dosettes compatible Senséo ®"/>
    <n v="3.21"/>
    <s v="48636_Boisson_Café_Dosettes compatible Senséo ®"/>
    <n v="25.68"/>
    <x v="0"/>
  </r>
  <r>
    <n v="48637"/>
    <n v="1"/>
    <n v="910"/>
    <n v="443"/>
    <x v="3"/>
    <x v="15"/>
    <s v="Pâte à tartiner chocolat lait"/>
    <n v="8.9600000000000009"/>
    <s v="48637_Epicerie sucrée_Pâte à tartiner_Pâte à tartiner chocolat lait"/>
    <n v="3969.28"/>
    <x v="0"/>
  </r>
  <r>
    <n v="48639"/>
    <n v="1"/>
    <n v="630"/>
    <n v="9"/>
    <x v="7"/>
    <x v="13"/>
    <s v="Maté"/>
    <n v="2.59"/>
    <s v="48639_Boisson_Thé bio_Maté"/>
    <n v="23.31"/>
    <x v="0"/>
  </r>
  <r>
    <n v="48640"/>
    <n v="1"/>
    <n v="908"/>
    <n v="170"/>
    <x v="7"/>
    <x v="13"/>
    <s v="Rooïbos"/>
    <n v="3.5"/>
    <s v="48640_Boisson_Thé bio_Rooïbos"/>
    <n v="595"/>
    <x v="0"/>
  </r>
  <r>
    <n v="48641"/>
    <n v="1"/>
    <n v="638"/>
    <n v="371"/>
    <x v="3"/>
    <x v="91"/>
    <s v="Pâte d'amande, de fruit"/>
    <n v="0.98"/>
    <s v="48641_Epicerie sucrée_Barre de céréales, pâte d'amande_Pâte d'amande, de fruit"/>
    <n v="363.58"/>
    <x v="0"/>
  </r>
  <r>
    <n v="48642"/>
    <n v="0"/>
    <n v="444"/>
    <n v="242"/>
    <x v="3"/>
    <x v="91"/>
    <s v="Pâte d'amande, de fruit"/>
    <n v="13.72"/>
    <s v="48642_Epicerie sucrée_Barre de céréales, pâte d'amande_Pâte d'amande, de fruit"/>
    <n v="3320.2400000000002"/>
    <x v="0"/>
  </r>
  <r>
    <n v="48697"/>
    <n v="0"/>
    <n v="371"/>
    <n v="277"/>
    <x v="8"/>
    <x v="40"/>
    <s v="Gomasio"/>
    <n v="2.84"/>
    <s v="48697_Epicerie salée_Sel, épices, aide culinaire_Gomasio"/>
    <n v="786.68"/>
    <x v="0"/>
  </r>
  <r>
    <n v="48699"/>
    <n v="1"/>
    <n v="418"/>
    <n v="96"/>
    <x v="8"/>
    <x v="40"/>
    <s v="Gomasio"/>
    <n v="3.91"/>
    <s v="48699_Epicerie salée_Sel, épices, aide culinaire_Gomasio"/>
    <n v="375.36"/>
    <x v="0"/>
  </r>
  <r>
    <n v="48705"/>
    <n v="1"/>
    <n v="482"/>
    <n v="66"/>
    <x v="8"/>
    <x v="35"/>
    <s v="Fruits secs bio apéritif"/>
    <n v="1.88"/>
    <s v="48705_Epicerie salée_Apéritifs bio_Fruits secs bio apéritif"/>
    <n v="124.08"/>
    <x v="0"/>
  </r>
  <r>
    <n v="48706"/>
    <n v="1"/>
    <n v="392"/>
    <n v="200"/>
    <x v="8"/>
    <x v="35"/>
    <s v="Fruits secs bio apéritif"/>
    <n v="3.58"/>
    <s v="48706_Epicerie salée_Apéritifs bio_Fruits secs bio apéritif"/>
    <n v="716"/>
    <x v="0"/>
  </r>
  <r>
    <n v="48724"/>
    <n v="0"/>
    <n v="210"/>
    <n v="62"/>
    <x v="7"/>
    <x v="45"/>
    <s v="Chocolat en poudre"/>
    <n v="4.16"/>
    <s v="48724_Boisson_Boisson instantanée_Chocolat en poudre"/>
    <n v="257.92"/>
    <x v="0"/>
  </r>
  <r>
    <n v="49068"/>
    <n v="1"/>
    <n v="929"/>
    <n v="26"/>
    <x v="7"/>
    <x v="86"/>
    <s v="Coffret de Bière"/>
    <n v="6.95"/>
    <s v="49068_Boisson_Bière_Coffret de Bière"/>
    <n v="180.70000000000002"/>
    <x v="0"/>
  </r>
  <r>
    <n v="49107"/>
    <n v="1"/>
    <n v="832"/>
    <n v="321"/>
    <x v="0"/>
    <x v="87"/>
    <s v="Le Teint"/>
    <n v="3.38"/>
    <s v="49107_Beauté &amp; Hygiène_Maquillage_Le Teint"/>
    <n v="1084.98"/>
    <x v="0"/>
  </r>
  <r>
    <n v="49108"/>
    <n v="0"/>
    <n v="463"/>
    <n v="196"/>
    <x v="0"/>
    <x v="87"/>
    <s v="Le Teint"/>
    <n v="3.38"/>
    <s v="49108_Beauté &amp; Hygiène_Maquillage_Le Teint"/>
    <n v="662.48"/>
    <x v="0"/>
  </r>
  <r>
    <n v="49158"/>
    <n v="1"/>
    <n v="496"/>
    <n v="461"/>
    <x v="8"/>
    <x v="40"/>
    <s v="Herbes et aromates"/>
    <n v="2.39"/>
    <s v="49158_Epicerie salée_Sel, épices, aide culinaire_Herbes et aromates"/>
    <n v="1101.79"/>
    <x v="0"/>
  </r>
  <r>
    <n v="49182"/>
    <n v="1"/>
    <n v="135"/>
    <n v="14"/>
    <x v="7"/>
    <x v="14"/>
    <s v="Coffrets de tisanes"/>
    <n v="5.08"/>
    <s v="49182_Boisson_Tisane, Infusion_Coffrets de tisanes"/>
    <n v="71.12"/>
    <x v="0"/>
  </r>
  <r>
    <n v="49219"/>
    <n v="0"/>
    <n v="441"/>
    <n v="18"/>
    <x v="4"/>
    <x v="70"/>
    <s v="Bocaux et accessoires"/>
    <n v="8.8800000000000008"/>
    <s v="49219_Maison_Conservation_Bocaux et accessoires"/>
    <n v="159.84"/>
    <x v="0"/>
  </r>
  <r>
    <n v="49222"/>
    <n v="1"/>
    <n v="496"/>
    <n v="138"/>
    <x v="4"/>
    <x v="70"/>
    <s v="Bocaux et accessoires"/>
    <n v="11.29"/>
    <s v="49222_Maison_Conservation_Bocaux et accessoires"/>
    <n v="1558.02"/>
    <x v="0"/>
  </r>
  <r>
    <n v="49233"/>
    <n v="0"/>
    <n v="323"/>
    <n v="85"/>
    <x v="4"/>
    <x v="70"/>
    <s v="Bocaux et accessoires"/>
    <n v="12.38"/>
    <s v="49233_Maison_Conservation_Bocaux et accessoires"/>
    <n v="1052.3"/>
    <x v="0"/>
  </r>
  <r>
    <n v="49355"/>
    <n v="0"/>
    <n v="384"/>
    <n v="141"/>
    <x v="0"/>
    <x v="21"/>
    <s v="Savon"/>
    <n v="2.91"/>
    <s v="49355_Beauté &amp; Hygiène_Douche et Bain_Savon"/>
    <n v="410.31"/>
    <x v="0"/>
  </r>
  <r>
    <n v="49358"/>
    <n v="1"/>
    <n v="371"/>
    <n v="133"/>
    <x v="0"/>
    <x v="21"/>
    <s v="Savon"/>
    <n v="2.91"/>
    <s v="49358_Beauté &amp; Hygiène_Douche et Bain_Savon"/>
    <n v="387.03000000000003"/>
    <x v="0"/>
  </r>
  <r>
    <n v="49360"/>
    <n v="1"/>
    <n v="787"/>
    <n v="229"/>
    <x v="0"/>
    <x v="21"/>
    <s v="Savon"/>
    <n v="2.91"/>
    <s v="49360_Beauté &amp; Hygiène_Douche et Bain_Savon"/>
    <n v="666.39"/>
    <x v="0"/>
  </r>
  <r>
    <n v="49605"/>
    <n v="0"/>
    <n v="933"/>
    <n v="551"/>
    <x v="2"/>
    <x v="7"/>
    <s v="Accessoires pour le change"/>
    <n v="2.98"/>
    <s v="49605_Enfant_Couches écologiques_Accessoires pour le change"/>
    <n v="1641.98"/>
    <x v="0"/>
  </r>
  <r>
    <n v="49606"/>
    <n v="0"/>
    <n v="172"/>
    <n v="21"/>
    <x v="2"/>
    <x v="7"/>
    <s v="Accessoires pour le change"/>
    <n v="3.49"/>
    <s v="49606_Enfant_Couches écologiques_Accessoires pour le change"/>
    <n v="73.290000000000006"/>
    <x v="0"/>
  </r>
  <r>
    <n v="49803"/>
    <n v="1"/>
    <n v="256"/>
    <n v="0"/>
    <x v="2"/>
    <x v="92"/>
    <s v="Peaux d'agneaux"/>
    <n v="10.8"/>
    <s v="49803_Enfant_Veilleuses &amp; réveils_Peaux d'agneaux"/>
    <n v="0"/>
    <x v="1"/>
  </r>
  <r>
    <n v="50367"/>
    <n v="0"/>
    <n v="554"/>
    <n v="68"/>
    <x v="4"/>
    <x v="4"/>
    <s v="Savon de Marseille"/>
    <n v="1.5"/>
    <s v="50367_Maison_Entretien_Savon de Marseille"/>
    <n v="102"/>
    <x v="0"/>
  </r>
  <r>
    <n v="50372"/>
    <n v="1"/>
    <n v="129"/>
    <n v="68"/>
    <x v="5"/>
    <x v="10"/>
    <s v="Eaux florales"/>
    <n v="4.9000000000000004"/>
    <s v="50372_Santé &amp; Bien-être_Aromathérapie_Eaux florales"/>
    <n v="333.20000000000005"/>
    <x v="0"/>
  </r>
  <r>
    <n v="50478"/>
    <n v="0"/>
    <n v="375"/>
    <n v="48"/>
    <x v="3"/>
    <x v="55"/>
    <s v="Compote et purée de fruit"/>
    <n v="1.64"/>
    <s v="50478_Epicerie sucrée_Compote et dessert_Compote et purée de fruit"/>
    <n v="78.72"/>
    <x v="0"/>
  </r>
  <r>
    <n v="50684"/>
    <n v="0"/>
    <n v="405"/>
    <n v="34"/>
    <x v="6"/>
    <x v="93"/>
    <s v="Céréales bio bébé 4-6 mois"/>
    <n v="2.42"/>
    <s v="50684_Alimentation Bébé_Céréales bio bébé_Céréales bio bébé 4-6 mois"/>
    <n v="82.28"/>
    <x v="0"/>
  </r>
  <r>
    <n v="58753"/>
    <n v="1"/>
    <n v="772"/>
    <n v="337"/>
    <x v="8"/>
    <x v="30"/>
    <s v="Riz Basmati, Thai, Jasmin"/>
    <n v="1.98"/>
    <s v="58753_Epicerie salée_Riz bio_Riz Basmati, Thai, Jasmin"/>
    <n v="667.26"/>
    <x v="0"/>
  </r>
  <r>
    <n v="58757"/>
    <n v="0"/>
    <n v="165"/>
    <n v="37"/>
    <x v="8"/>
    <x v="30"/>
    <s v="Risotto, riz japonais"/>
    <n v="2.14"/>
    <s v="58757_Epicerie salée_Riz bio_Risotto, riz japonais"/>
    <n v="79.180000000000007"/>
    <x v="0"/>
  </r>
  <r>
    <n v="58759"/>
    <n v="1"/>
    <n v="123"/>
    <n v="113"/>
    <x v="8"/>
    <x v="37"/>
    <s v="Soupes bio"/>
    <n v="0.38"/>
    <s v="58759_Epicerie salée_Légumes et conserves_Soupes bio"/>
    <n v="42.94"/>
    <x v="0"/>
  </r>
  <r>
    <n v="59138"/>
    <n v="1"/>
    <n v="227"/>
    <n v="91"/>
    <x v="5"/>
    <x v="10"/>
    <s v="Eaux florales"/>
    <n v="3.83"/>
    <s v="59138_Santé &amp; Bien-être_Aromathérapie_Eaux florales"/>
    <n v="348.53000000000003"/>
    <x v="0"/>
  </r>
  <r>
    <n v="60365"/>
    <n v="0"/>
    <n v="45"/>
    <n v="14"/>
    <x v="3"/>
    <x v="38"/>
    <s v="Biscuit nature"/>
    <n v="2.06"/>
    <s v="60365_Epicerie sucrée_Biscuits, Gâteaux_Biscuit nature"/>
    <n v="28.84"/>
    <x v="0"/>
  </r>
  <r>
    <n v="60366"/>
    <n v="0"/>
    <n v="346"/>
    <n v="267"/>
    <x v="3"/>
    <x v="38"/>
    <s v="Biscuit au chocolat"/>
    <n v="1.95"/>
    <s v="60366_Epicerie sucrée_Biscuits, Gâteaux_Biscuit au chocolat"/>
    <n v="520.65"/>
    <x v="0"/>
  </r>
  <r>
    <n v="60375"/>
    <n v="1"/>
    <n v="622"/>
    <n v="526"/>
    <x v="3"/>
    <x v="3"/>
    <s v="Chocolat blanc"/>
    <n v="2"/>
    <s v="60375_Epicerie sucrée_Chocolat bio_Chocolat blanc"/>
    <n v="1052"/>
    <x v="0"/>
  </r>
  <r>
    <n v="60380"/>
    <n v="0"/>
    <n v="160"/>
    <n v="108"/>
    <x v="8"/>
    <x v="32"/>
    <s v="Pâtes Blanches"/>
    <n v="1.28"/>
    <s v="60380_Epicerie salée_Pâtes bio_Pâtes Blanches"/>
    <n v="138.24"/>
    <x v="0"/>
  </r>
  <r>
    <n v="60526"/>
    <n v="0"/>
    <n v="52"/>
    <n v="30"/>
    <x v="3"/>
    <x v="38"/>
    <s v="Biscuit nature"/>
    <n v="1.1100000000000001"/>
    <s v="60526_Epicerie sucrée_Biscuits, Gâteaux_Biscuit nature"/>
    <n v="33.300000000000004"/>
    <x v="0"/>
  </r>
  <r>
    <n v="60592"/>
    <n v="0"/>
    <n v="218"/>
    <n v="194"/>
    <x v="8"/>
    <x v="34"/>
    <s v="Pain, pain précuit"/>
    <n v="1.75"/>
    <s v="60592_Epicerie salée_Pain et biscottes_Pain, pain précuit"/>
    <n v="339.5"/>
    <x v="0"/>
  </r>
  <r>
    <n v="62597"/>
    <n v="0"/>
    <n v="175"/>
    <n v="46"/>
    <x v="2"/>
    <x v="7"/>
    <s v="Culottes d'apprentissage 11-18kg"/>
    <n v="10.72"/>
    <s v="62597_Enfant_Couches écologiques_Culottes d'apprentissage 11-18kg"/>
    <n v="493.12"/>
    <x v="0"/>
  </r>
  <r>
    <n v="63608"/>
    <n v="0"/>
    <n v="293"/>
    <n v="144"/>
    <x v="2"/>
    <x v="2"/>
    <s v="Eveil &amp; Découverte"/>
    <n v="8.3800000000000008"/>
    <s v="63608_Enfant_Jouets écologiques_Eveil &amp; Découverte"/>
    <n v="1206.72"/>
    <x v="0"/>
  </r>
  <r>
    <n v="63864"/>
    <n v="1"/>
    <n v="1"/>
    <n v="0"/>
    <x v="3"/>
    <x v="3"/>
    <s v="Chocolat noir"/>
    <n v="3.46"/>
    <s v="63864_Epicerie sucrée_Chocolat bio_Chocolat noir"/>
    <n v="0"/>
    <x v="1"/>
  </r>
  <r>
    <n v="63867"/>
    <n v="1"/>
    <n v="246"/>
    <n v="223"/>
    <x v="7"/>
    <x v="44"/>
    <s v="Boisson au riz"/>
    <n v="2.0099999999999998"/>
    <s v="63867_Boisson_Boisson végétale_Boisson au riz"/>
    <n v="448.22999999999996"/>
    <x v="0"/>
  </r>
  <r>
    <n v="64185"/>
    <n v="1"/>
    <n v="487"/>
    <n v="440"/>
    <x v="2"/>
    <x v="7"/>
    <s v="Culottes d'apprentissage 11-18kg"/>
    <n v="10.72"/>
    <s v="64185_Enfant_Couches écologiques_Culottes d'apprentissage 11-18kg"/>
    <n v="4716.8"/>
    <x v="0"/>
  </r>
  <r>
    <n v="66998"/>
    <n v="1"/>
    <n v="10"/>
    <n v="0"/>
    <x v="0"/>
    <x v="9"/>
    <s v="Change bébé"/>
    <n v="4.8"/>
    <s v="66998_Beauté &amp; Hygiène_Hygiène Bébé, soin maternité_Change bébé"/>
    <n v="0"/>
    <x v="1"/>
  </r>
  <r>
    <n v="67001"/>
    <n v="0"/>
    <n v="383"/>
    <n v="379"/>
    <x v="0"/>
    <x v="9"/>
    <s v="Bébé, hygiène et soin"/>
    <n v="6.03"/>
    <s v="67001_Beauté &amp; Hygiène_Hygiène Bébé, soin maternité_Bébé, hygiène et soin"/>
    <n v="2285.37"/>
    <x v="0"/>
  </r>
  <r>
    <n v="67025"/>
    <n v="0"/>
    <n v="63"/>
    <n v="55"/>
    <x v="5"/>
    <x v="17"/>
    <s v="Citrobiotic, pépins pamplemousse"/>
    <n v="5.93"/>
    <s v="67025_Santé &amp; Bien-être_Résistance et vitalité_Citrobiotic, pépins pamplemousse"/>
    <n v="326.14999999999998"/>
    <x v="0"/>
  </r>
  <r>
    <n v="67264"/>
    <n v="1"/>
    <n v="71"/>
    <n v="46"/>
    <x v="3"/>
    <x v="52"/>
    <s v="Galette riz et céréales"/>
    <n v="0.83"/>
    <s v="67264_Epicerie sucrée_Tartines et biscottes_Galette riz et céréales"/>
    <n v="38.18"/>
    <x v="0"/>
  </r>
  <r>
    <n v="67265"/>
    <n v="1"/>
    <n v="292"/>
    <n v="146"/>
    <x v="3"/>
    <x v="52"/>
    <s v="Galette riz et céréales"/>
    <n v="0.86"/>
    <s v="67265_Epicerie sucrée_Tartines et biscottes_Galette riz et céréales"/>
    <n v="125.56"/>
    <x v="0"/>
  </r>
  <r>
    <n v="68099"/>
    <n v="1"/>
    <n v="141"/>
    <n v="25"/>
    <x v="5"/>
    <x v="17"/>
    <s v="Refroidissement, défenses"/>
    <n v="3.99"/>
    <s v="68099_Santé &amp; Bien-être_Résistance et vitalité_Refroidissement, défenses"/>
    <n v="99.75"/>
    <x v="0"/>
  </r>
  <r>
    <n v="68213"/>
    <n v="1"/>
    <n v="568"/>
    <n v="94"/>
    <x v="5"/>
    <x v="16"/>
    <s v="Féminité"/>
    <n v="6.15"/>
    <s v="68213_Santé &amp; Bien-être_Compléments alimentaires_Féminité"/>
    <n v="578.1"/>
    <x v="0"/>
  </r>
  <r>
    <n v="68216"/>
    <n v="0"/>
    <n v="631"/>
    <n v="401"/>
    <x v="5"/>
    <x v="17"/>
    <s v="Spiruline"/>
    <n v="8.16"/>
    <s v="68216_Santé &amp; Bien-être_Résistance et vitalité_Spiruline"/>
    <n v="3272.16"/>
    <x v="0"/>
  </r>
  <r>
    <n v="68232"/>
    <n v="1"/>
    <n v="632"/>
    <n v="382"/>
    <x v="8"/>
    <x v="29"/>
    <s v="Graines oléagineuses"/>
    <n v="4.6900000000000004"/>
    <s v="68232_Epicerie salée_Graines et oléagineux_Graines oléagineuses"/>
    <n v="1791.5800000000002"/>
    <x v="0"/>
  </r>
  <r>
    <n v="68293"/>
    <n v="0"/>
    <n v="584"/>
    <n v="538"/>
    <x v="8"/>
    <x v="33"/>
    <s v="Son d'avoine"/>
    <n v="0.88"/>
    <s v="68293_Epicerie salée_Farine, son, fécule_Son d'avoine"/>
    <n v="473.44"/>
    <x v="0"/>
  </r>
  <r>
    <n v="68294"/>
    <n v="0"/>
    <n v="598"/>
    <n v="164"/>
    <x v="8"/>
    <x v="40"/>
    <s v="Sels"/>
    <n v="1.03"/>
    <s v="68294_Epicerie salée_Sel, épices, aide culinaire_Sels"/>
    <n v="168.92000000000002"/>
    <x v="0"/>
  </r>
  <r>
    <n v="68296"/>
    <n v="0"/>
    <n v="861"/>
    <n v="519"/>
    <x v="8"/>
    <x v="33"/>
    <s v="Farine de blé"/>
    <n v="1.44"/>
    <s v="68296_Epicerie salée_Farine, son, fécule_Farine de blé"/>
    <n v="747.36"/>
    <x v="0"/>
  </r>
  <r>
    <n v="68302"/>
    <n v="0"/>
    <n v="749"/>
    <n v="475"/>
    <x v="3"/>
    <x v="31"/>
    <s v="Muesli nature"/>
    <n v="2.2000000000000002"/>
    <s v="68302_Epicerie sucrée_Céréales petit déjeuner_Muesli nature"/>
    <n v="1045"/>
    <x v="0"/>
  </r>
  <r>
    <n v="68303"/>
    <n v="0"/>
    <n v="274"/>
    <n v="58"/>
    <x v="8"/>
    <x v="29"/>
    <s v="Graines oléagineuses"/>
    <n v="2.98"/>
    <s v="68303_Epicerie salée_Graines et oléagineux_Graines oléagineuses"/>
    <n v="172.84"/>
    <x v="0"/>
  </r>
  <r>
    <n v="68305"/>
    <n v="1"/>
    <n v="350"/>
    <n v="318"/>
    <x v="8"/>
    <x v="33"/>
    <s v="Farine de céréales"/>
    <n v="1.67"/>
    <s v="68305_Epicerie salée_Farine, son, fécule_Farine de céréales"/>
    <n v="531.05999999999995"/>
    <x v="0"/>
  </r>
  <r>
    <n v="68306"/>
    <n v="1"/>
    <n v="12"/>
    <n v="4"/>
    <x v="3"/>
    <x v="31"/>
    <s v="Flocons de Céréales"/>
    <n v="0.94"/>
    <s v="68306_Epicerie sucrée_Céréales petit déjeuner_Flocons de Céréales"/>
    <n v="3.76"/>
    <x v="0"/>
  </r>
  <r>
    <n v="68313"/>
    <n v="1"/>
    <n v="149"/>
    <n v="127"/>
    <x v="8"/>
    <x v="40"/>
    <s v="Sels"/>
    <n v="2.46"/>
    <s v="68313_Epicerie salée_Sel, épices, aide culinaire_Sels"/>
    <n v="312.42"/>
    <x v="0"/>
  </r>
  <r>
    <n v="68315"/>
    <n v="1"/>
    <n v="203"/>
    <n v="145"/>
    <x v="3"/>
    <x v="31"/>
    <s v="Flocons de Céréales"/>
    <n v="1.59"/>
    <s v="68315_Epicerie sucrée_Céréales petit déjeuner_Flocons de Céréales"/>
    <n v="230.55"/>
    <x v="0"/>
  </r>
  <r>
    <n v="68321"/>
    <n v="1"/>
    <n v="588"/>
    <n v="262"/>
    <x v="3"/>
    <x v="31"/>
    <s v="Muesli aux fruits"/>
    <n v="1.8"/>
    <s v="68321_Epicerie sucrée_Céréales petit déjeuner_Muesli aux fruits"/>
    <n v="471.6"/>
    <x v="0"/>
  </r>
  <r>
    <n v="68322"/>
    <n v="1"/>
    <n v="43"/>
    <n v="17"/>
    <x v="8"/>
    <x v="33"/>
    <s v="Farine de blé"/>
    <n v="1.4"/>
    <s v="68322_Epicerie salée_Farine, son, fécule_Farine de blé"/>
    <n v="23.799999999999997"/>
    <x v="0"/>
  </r>
  <r>
    <n v="68323"/>
    <n v="1"/>
    <n v="298"/>
    <n v="27"/>
    <x v="3"/>
    <x v="31"/>
    <s v="Flocons de Céréales"/>
    <n v="1.7"/>
    <s v="68323_Epicerie sucrée_Céréales petit déjeuner_Flocons de Céréales"/>
    <n v="45.9"/>
    <x v="0"/>
  </r>
  <r>
    <n v="68325"/>
    <n v="0"/>
    <n v="239"/>
    <n v="53"/>
    <x v="8"/>
    <x v="29"/>
    <s v="Graines oléagineuses"/>
    <n v="0.85"/>
    <s v="68325_Epicerie salée_Graines et oléagineux_Graines oléagineuses"/>
    <n v="45.05"/>
    <x v="0"/>
  </r>
  <r>
    <n v="68328"/>
    <n v="1"/>
    <n v="593"/>
    <n v="155"/>
    <x v="3"/>
    <x v="31"/>
    <s v="Flocons de Céréales"/>
    <n v="5.27"/>
    <s v="68328_Epicerie sucrée_Céréales petit déjeuner_Flocons de Céréales"/>
    <n v="816.84999999999991"/>
    <x v="0"/>
  </r>
  <r>
    <n v="68329"/>
    <n v="0"/>
    <n v="780"/>
    <n v="65"/>
    <x v="8"/>
    <x v="29"/>
    <s v="Graines oléagineuses"/>
    <n v="0.75"/>
    <s v="68329_Epicerie salée_Graines et oléagineux_Graines oléagineuses"/>
    <n v="48.75"/>
    <x v="0"/>
  </r>
  <r>
    <n v="68332"/>
    <n v="1"/>
    <n v="381"/>
    <n v="111"/>
    <x v="3"/>
    <x v="31"/>
    <s v="Muesli nature"/>
    <n v="1.62"/>
    <s v="68332_Epicerie sucrée_Céréales petit déjeuner_Muesli nature"/>
    <n v="179.82000000000002"/>
    <x v="0"/>
  </r>
  <r>
    <n v="68337"/>
    <n v="0"/>
    <n v="947"/>
    <n v="112"/>
    <x v="8"/>
    <x v="33"/>
    <s v="Farine de céréales"/>
    <n v="1.57"/>
    <s v="68337_Epicerie salée_Farine, son, fécule_Farine de céréales"/>
    <n v="175.84"/>
    <x v="0"/>
  </r>
  <r>
    <n v="68345"/>
    <n v="1"/>
    <n v="736"/>
    <n v="288"/>
    <x v="3"/>
    <x v="31"/>
    <s v="Flocons de Céréales"/>
    <n v="1.71"/>
    <s v="68345_Epicerie sucrée_Céréales petit déjeuner_Flocons de Céréales"/>
    <n v="492.48"/>
    <x v="0"/>
  </r>
  <r>
    <n v="68351"/>
    <n v="0"/>
    <n v="714"/>
    <n v="441"/>
    <x v="8"/>
    <x v="28"/>
    <s v="Semoule, Boulgour, Couscous"/>
    <n v="1.49"/>
    <s v="68351_Epicerie salée_Légumineuses et céréales_Semoule, Boulgour, Couscous"/>
    <n v="657.09"/>
    <x v="0"/>
  </r>
  <r>
    <n v="68354"/>
    <n v="1"/>
    <n v="234"/>
    <n v="180"/>
    <x v="8"/>
    <x v="33"/>
    <s v="Farine de céréales"/>
    <n v="3.17"/>
    <s v="68354_Epicerie salée_Farine, son, fécule_Farine de céréales"/>
    <n v="570.6"/>
    <x v="0"/>
  </r>
  <r>
    <n v="68357"/>
    <n v="1"/>
    <n v="292"/>
    <n v="159"/>
    <x v="8"/>
    <x v="29"/>
    <s v="Graines oléagineuses"/>
    <n v="5.62"/>
    <s v="68357_Epicerie salée_Graines et oléagineux_Graines oléagineuses"/>
    <n v="893.58"/>
    <x v="0"/>
  </r>
  <r>
    <n v="68359"/>
    <n v="0"/>
    <n v="191"/>
    <n v="68"/>
    <x v="8"/>
    <x v="28"/>
    <s v="Légumineuses"/>
    <n v="2.21"/>
    <s v="68359_Epicerie salée_Légumineuses et céréales_Légumineuses"/>
    <n v="150.28"/>
    <x v="0"/>
  </r>
  <r>
    <n v="68364"/>
    <n v="1"/>
    <n v="644"/>
    <n v="33"/>
    <x v="3"/>
    <x v="31"/>
    <s v="Flocons de Céréales"/>
    <n v="1.22"/>
    <s v="68364_Epicerie sucrée_Céréales petit déjeuner_Flocons de Céréales"/>
    <n v="40.26"/>
    <x v="0"/>
  </r>
  <r>
    <n v="68371"/>
    <n v="0"/>
    <n v="584"/>
    <n v="294"/>
    <x v="3"/>
    <x v="31"/>
    <s v="Flocons de Céréales"/>
    <n v="1.76"/>
    <s v="68371_Epicerie sucrée_Céréales petit déjeuner_Flocons de Céréales"/>
    <n v="517.44000000000005"/>
    <x v="0"/>
  </r>
  <r>
    <n v="68374"/>
    <n v="0"/>
    <n v="60"/>
    <n v="45"/>
    <x v="8"/>
    <x v="33"/>
    <s v="Fécule, tapioca"/>
    <n v="1.31"/>
    <s v="68374_Epicerie salée_Farine, son, fécule_Fécule, tapioca"/>
    <n v="58.95"/>
    <x v="0"/>
  </r>
  <r>
    <n v="68378"/>
    <n v="1"/>
    <n v="908"/>
    <n v="592"/>
    <x v="3"/>
    <x v="31"/>
    <s v="Flocons de Céréales"/>
    <n v="1.0900000000000001"/>
    <s v="68378_Epicerie sucrée_Céréales petit déjeuner_Flocons de Céréales"/>
    <n v="645.28000000000009"/>
    <x v="0"/>
  </r>
  <r>
    <n v="68379"/>
    <n v="0"/>
    <n v="592"/>
    <n v="162"/>
    <x v="8"/>
    <x v="29"/>
    <s v="Graines oléagineuses"/>
    <n v="1.07"/>
    <s v="68379_Epicerie salée_Graines et oléagineux_Graines oléagineuses"/>
    <n v="173.34"/>
    <x v="0"/>
  </r>
  <r>
    <n v="68382"/>
    <n v="0"/>
    <n v="452"/>
    <n v="169"/>
    <x v="8"/>
    <x v="29"/>
    <s v="Graines oléagineuses"/>
    <n v="1.44"/>
    <s v="68382_Epicerie salée_Graines et oléagineux_Graines oléagineuses"/>
    <n v="243.35999999999999"/>
    <x v="0"/>
  </r>
  <r>
    <n v="68403"/>
    <n v="1"/>
    <n v="9"/>
    <n v="5"/>
    <x v="8"/>
    <x v="28"/>
    <s v="Céréales en grains"/>
    <n v="1.63"/>
    <s v="68403_Epicerie salée_Légumineuses et céréales_Céréales en grains"/>
    <n v="8.1499999999999986"/>
    <x v="0"/>
  </r>
  <r>
    <n v="68404"/>
    <n v="1"/>
    <n v="903"/>
    <n v="537"/>
    <x v="8"/>
    <x v="33"/>
    <s v="Farine de blé"/>
    <n v="1.39"/>
    <s v="68404_Epicerie salée_Farine, son, fécule_Farine de blé"/>
    <n v="746.43"/>
    <x v="0"/>
  </r>
  <r>
    <n v="68412"/>
    <n v="0"/>
    <n v="857"/>
    <n v="32"/>
    <x v="8"/>
    <x v="33"/>
    <s v="Fécule, tapioca"/>
    <n v="1.34"/>
    <s v="68412_Epicerie salée_Farine, son, fécule_Fécule, tapioca"/>
    <n v="42.88"/>
    <x v="0"/>
  </r>
  <r>
    <n v="68413"/>
    <n v="0"/>
    <n v="587"/>
    <n v="486"/>
    <x v="3"/>
    <x v="31"/>
    <s v="Flocons de Céréales"/>
    <n v="1.62"/>
    <s v="68413_Epicerie sucrée_Céréales petit déjeuner_Flocons de Céréales"/>
    <n v="787.32"/>
    <x v="0"/>
  </r>
  <r>
    <n v="68486"/>
    <n v="0"/>
    <n v="52"/>
    <n v="1"/>
    <x v="8"/>
    <x v="29"/>
    <s v="Graines oléagineuses"/>
    <n v="1.74"/>
    <s v="68486_Epicerie salée_Graines et oléagineux_Graines oléagineuses"/>
    <n v="1.74"/>
    <x v="0"/>
  </r>
  <r>
    <n v="68509"/>
    <n v="1"/>
    <n v="902"/>
    <n v="441"/>
    <x v="6"/>
    <x v="23"/>
    <s v="Assiettes soir bébé 12 mois"/>
    <n v="1.74"/>
    <s v="68509_Alimentation Bébé_Petits pots bébé du soir_Assiettes soir bébé 12 mois"/>
    <n v="767.34"/>
    <x v="0"/>
  </r>
  <r>
    <n v="68510"/>
    <n v="1"/>
    <n v="366"/>
    <n v="354"/>
    <x v="6"/>
    <x v="24"/>
    <s v="Assiettes midi bébé 12 mois"/>
    <n v="1.42"/>
    <s v="68510_Alimentation Bébé_Petits pots bébé du midi_Assiettes midi bébé 12 mois"/>
    <n v="502.67999999999995"/>
    <x v="0"/>
  </r>
  <r>
    <n v="68512"/>
    <n v="1"/>
    <n v="534"/>
    <n v="330"/>
    <x v="6"/>
    <x v="24"/>
    <s v="Assiettes midi bébé 15-18 mois"/>
    <n v="1.75"/>
    <s v="68512_Alimentation Bébé_Petits pots bébé du midi_Assiettes midi bébé 15-18 mois"/>
    <n v="577.5"/>
    <x v="0"/>
  </r>
  <r>
    <n v="68513"/>
    <n v="0"/>
    <n v="409"/>
    <n v="325"/>
    <x v="6"/>
    <x v="93"/>
    <s v="Céréales bio bébé 4-6 mois"/>
    <n v="2.2000000000000002"/>
    <s v="68513_Alimentation Bébé_Céréales bio bébé_Céréales bio bébé 4-6 mois"/>
    <n v="715.00000000000011"/>
    <x v="0"/>
  </r>
  <r>
    <n v="68515"/>
    <n v="0"/>
    <n v="587"/>
    <n v="511"/>
    <x v="8"/>
    <x v="29"/>
    <s v="Graines oléagineuses"/>
    <n v="1.74"/>
    <s v="68515_Epicerie salée_Graines et oléagineux_Graines oléagineuses"/>
    <n v="889.14"/>
    <x v="0"/>
  </r>
  <r>
    <n v="68520"/>
    <n v="0"/>
    <n v="273"/>
    <n v="18"/>
    <x v="8"/>
    <x v="37"/>
    <s v="Miso"/>
    <n v="4.24"/>
    <s v="68520_Epicerie salée_Légumes et conserves_Miso"/>
    <n v="76.320000000000007"/>
    <x v="0"/>
  </r>
  <r>
    <n v="68599"/>
    <n v="1"/>
    <n v="233"/>
    <n v="223"/>
    <x v="0"/>
    <x v="21"/>
    <s v="Galets et sels de bain"/>
    <n v="2.9"/>
    <s v="68599_Beauté &amp; Hygiène_Douche et Bain_Galets et sels de bain"/>
    <n v="646.69999999999993"/>
    <x v="0"/>
  </r>
  <r>
    <n v="68600"/>
    <n v="0"/>
    <n v="269"/>
    <n v="267"/>
    <x v="0"/>
    <x v="21"/>
    <s v="Gel douche"/>
    <n v="4.17"/>
    <s v="68600_Beauté &amp; Hygiène_Douche et Bain_Gel douche"/>
    <n v="1113.3899999999999"/>
    <x v="0"/>
  </r>
  <r>
    <n v="68605"/>
    <n v="1"/>
    <n v="275"/>
    <n v="262"/>
    <x v="4"/>
    <x v="70"/>
    <s v="Boîtes en verre"/>
    <n v="2.93"/>
    <s v="68605_Maison_Conservation_Boîtes en verre"/>
    <n v="767.66000000000008"/>
    <x v="0"/>
  </r>
  <r>
    <n v="68607"/>
    <n v="1"/>
    <n v="820"/>
    <n v="401"/>
    <x v="4"/>
    <x v="70"/>
    <s v="Boîtes en verre"/>
    <n v="2.46"/>
    <s v="68607_Maison_Conservation_Boîtes en verre"/>
    <n v="986.46"/>
    <x v="0"/>
  </r>
  <r>
    <n v="68623"/>
    <n v="0"/>
    <n v="508"/>
    <n v="110"/>
    <x v="5"/>
    <x v="59"/>
    <s v="Psyllium"/>
    <n v="11.15"/>
    <s v="68623_Santé &amp; Bien-être_Digestion, transit, flore_Psyllium"/>
    <n v="1226.5"/>
    <x v="0"/>
  </r>
  <r>
    <n v="68627"/>
    <n v="0"/>
    <n v="733"/>
    <n v="49"/>
    <x v="8"/>
    <x v="34"/>
    <s v="Pain, pain précuit"/>
    <n v="3.01"/>
    <s v="68627_Epicerie salée_Pain et biscottes_Pain, pain précuit"/>
    <n v="147.48999999999998"/>
    <x v="0"/>
  </r>
  <r>
    <n v="68640"/>
    <n v="0"/>
    <n v="937"/>
    <n v="166"/>
    <x v="8"/>
    <x v="35"/>
    <s v="Biscuits apéritif bio"/>
    <n v="1.33"/>
    <s v="68640_Epicerie salée_Apéritifs bio_Biscuits apéritif bio"/>
    <n v="220.78"/>
    <x v="0"/>
  </r>
  <r>
    <n v="68713"/>
    <n v="1"/>
    <n v="600"/>
    <n v="551"/>
    <x v="3"/>
    <x v="54"/>
    <s v="Guimauve"/>
    <n v="3.55"/>
    <s v="68713_Epicerie sucrée_Confiserie Bio_Guimauve"/>
    <n v="1956.05"/>
    <x v="0"/>
  </r>
  <r>
    <n v="68793"/>
    <n v="0"/>
    <n v="121"/>
    <n v="32"/>
    <x v="8"/>
    <x v="35"/>
    <s v="Tartinables"/>
    <n v="1.9"/>
    <s v="68793_Epicerie salée_Apéritifs bio_Tartinables"/>
    <n v="60.8"/>
    <x v="0"/>
  </r>
  <r>
    <n v="68858"/>
    <n v="0"/>
    <n v="181"/>
    <n v="21"/>
    <x v="7"/>
    <x v="13"/>
    <s v="Rooïbos"/>
    <n v="1.82"/>
    <s v="68858_Boisson_Thé bio_Rooïbos"/>
    <n v="38.22"/>
    <x v="0"/>
  </r>
  <r>
    <n v="68866"/>
    <n v="0"/>
    <n v="21"/>
    <n v="0"/>
    <x v="8"/>
    <x v="37"/>
    <s v="Soupes bio"/>
    <n v="1.91"/>
    <s v="68866_Epicerie salée_Légumes et conserves_Soupes bio"/>
    <n v="0"/>
    <x v="1"/>
  </r>
  <r>
    <n v="68867"/>
    <n v="0"/>
    <n v="204"/>
    <n v="82"/>
    <x v="8"/>
    <x v="37"/>
    <s v="Soupes bio"/>
    <n v="1.85"/>
    <s v="68867_Epicerie salée_Légumes et conserves_Soupes bio"/>
    <n v="151.70000000000002"/>
    <x v="0"/>
  </r>
  <r>
    <n v="68868"/>
    <n v="0"/>
    <n v="753"/>
    <n v="532"/>
    <x v="8"/>
    <x v="32"/>
    <s v="Nouilles asiatiques, shirataki"/>
    <n v="3.3"/>
    <s v="68868_Epicerie salée_Pâtes bio_Nouilles asiatiques, shirataki"/>
    <n v="1755.6"/>
    <x v="0"/>
  </r>
  <r>
    <n v="68938"/>
    <n v="1"/>
    <n v="844"/>
    <n v="805"/>
    <x v="7"/>
    <x v="14"/>
    <s v="Tisane ayurvédique"/>
    <n v="2.0299999999999998"/>
    <s v="68938_Boisson_Tisane, Infusion_Tisane ayurvédique"/>
    <n v="1634.1499999999999"/>
    <x v="0"/>
  </r>
  <r>
    <n v="68939"/>
    <n v="1"/>
    <n v="824"/>
    <n v="55"/>
    <x v="7"/>
    <x v="14"/>
    <s v="Tisane ayurvédique"/>
    <n v="2.0299999999999998"/>
    <s v="68939_Boisson_Tisane, Infusion_Tisane ayurvédique"/>
    <n v="111.64999999999999"/>
    <x v="0"/>
  </r>
  <r>
    <n v="68941"/>
    <n v="0"/>
    <n v="512"/>
    <n v="467"/>
    <x v="7"/>
    <x v="14"/>
    <s v="Tisane ayurvédique"/>
    <n v="2.0299999999999998"/>
    <s v="68941_Boisson_Tisane, Infusion_Tisane ayurvédique"/>
    <n v="948.00999999999988"/>
    <x v="0"/>
  </r>
  <r>
    <n v="68943"/>
    <n v="1"/>
    <n v="697"/>
    <n v="483"/>
    <x v="7"/>
    <x v="14"/>
    <s v="Tisane ayurvédique"/>
    <n v="2.0299999999999998"/>
    <s v="68943_Boisson_Tisane, Infusion_Tisane ayurvédique"/>
    <n v="980.4899999999999"/>
    <x v="0"/>
  </r>
  <r>
    <n v="68945"/>
    <n v="1"/>
    <n v="404"/>
    <n v="188"/>
    <x v="7"/>
    <x v="14"/>
    <s v="Tisane ayurvédique"/>
    <n v="2.0299999999999998"/>
    <s v="68945_Boisson_Tisane, Infusion_Tisane ayurvédique"/>
    <n v="381.64"/>
    <x v="0"/>
  </r>
  <r>
    <n v="69002"/>
    <n v="1"/>
    <n v="42"/>
    <n v="40"/>
    <x v="5"/>
    <x v="17"/>
    <s v="Refroidissement, défenses"/>
    <n v="15.1"/>
    <s v="69002_Santé &amp; Bien-être_Résistance et vitalité_Refroidissement, défenses"/>
    <n v="604"/>
    <x v="0"/>
  </r>
  <r>
    <n v="69064"/>
    <n v="1"/>
    <n v="577"/>
    <n v="565"/>
    <x v="0"/>
    <x v="0"/>
    <s v="Cotons, lingettes démaquillantes"/>
    <n v="0.87"/>
    <s v="69064_Beauté &amp; Hygiène_Hygiène_Cotons, lingettes démaquillantes"/>
    <n v="491.55"/>
    <x v="0"/>
  </r>
  <r>
    <n v="69108"/>
    <n v="0"/>
    <n v="555"/>
    <n v="4"/>
    <x v="7"/>
    <x v="14"/>
    <s v="Tisane ayurvédique"/>
    <n v="2.0299999999999998"/>
    <s v="69108_Boisson_Tisane, Infusion_Tisane ayurvédique"/>
    <n v="8.1199999999999992"/>
    <x v="0"/>
  </r>
  <r>
    <n v="69109"/>
    <n v="0"/>
    <n v="169"/>
    <n v="46"/>
    <x v="7"/>
    <x v="13"/>
    <s v="Thé noir"/>
    <n v="2.0299999999999998"/>
    <s v="69109_Boisson_Thé bio_Thé noir"/>
    <n v="93.38"/>
    <x v="0"/>
  </r>
  <r>
    <n v="69110"/>
    <n v="0"/>
    <n v="252"/>
    <n v="58"/>
    <x v="7"/>
    <x v="14"/>
    <s v="Tisane ayurvédique"/>
    <n v="2.0299999999999998"/>
    <s v="69110_Boisson_Tisane, Infusion_Tisane ayurvédique"/>
    <n v="117.74"/>
    <x v="0"/>
  </r>
  <r>
    <n v="69111"/>
    <n v="1"/>
    <n v="239"/>
    <n v="58"/>
    <x v="7"/>
    <x v="14"/>
    <s v="Tisane ayurvédique"/>
    <n v="2.0299999999999998"/>
    <s v="69111_Boisson_Tisane, Infusion_Tisane ayurvédique"/>
    <n v="117.74"/>
    <x v="0"/>
  </r>
  <r>
    <n v="69112"/>
    <n v="1"/>
    <n v="123"/>
    <n v="83"/>
    <x v="7"/>
    <x v="14"/>
    <s v="Tisane ayurvédique"/>
    <n v="2.0299999999999998"/>
    <s v="69112_Boisson_Tisane, Infusion_Tisane ayurvédique"/>
    <n v="168.48999999999998"/>
    <x v="0"/>
  </r>
  <r>
    <n v="69113"/>
    <n v="1"/>
    <n v="20"/>
    <n v="9"/>
    <x v="7"/>
    <x v="14"/>
    <s v="Tisane ayurvédique"/>
    <n v="2.0099999999999998"/>
    <s v="69113_Boisson_Tisane, Infusion_Tisane ayurvédique"/>
    <n v="18.089999999999996"/>
    <x v="0"/>
  </r>
  <r>
    <n v="69114"/>
    <n v="0"/>
    <n v="320"/>
    <n v="117"/>
    <x v="7"/>
    <x v="14"/>
    <s v="Tisane ayurvédique"/>
    <n v="2.0099999999999998"/>
    <s v="69114_Boisson_Tisane, Infusion_Tisane ayurvédique"/>
    <n v="235.17"/>
    <x v="0"/>
  </r>
  <r>
    <n v="69115"/>
    <n v="0"/>
    <n v="348"/>
    <n v="256"/>
    <x v="7"/>
    <x v="14"/>
    <s v="Tisane ayurvédique"/>
    <n v="2.0099999999999998"/>
    <s v="69115_Boisson_Tisane, Infusion_Tisane ayurvédique"/>
    <n v="514.55999999999995"/>
    <x v="0"/>
  </r>
  <r>
    <n v="69116"/>
    <n v="0"/>
    <n v="259"/>
    <n v="216"/>
    <x v="7"/>
    <x v="14"/>
    <s v="Tisane ayurvédique"/>
    <n v="2.0099999999999998"/>
    <s v="69116_Boisson_Tisane, Infusion_Tisane ayurvédique"/>
    <n v="434.15999999999997"/>
    <x v="0"/>
  </r>
  <r>
    <n v="69117"/>
    <n v="0"/>
    <n v="523"/>
    <n v="213"/>
    <x v="7"/>
    <x v="14"/>
    <s v="Tisane ayurvédique"/>
    <n v="2.0299999999999998"/>
    <s v="69117_Boisson_Tisane, Infusion_Tisane ayurvédique"/>
    <n v="432.39"/>
    <x v="0"/>
  </r>
  <r>
    <n v="69118"/>
    <n v="1"/>
    <n v="396"/>
    <n v="169"/>
    <x v="7"/>
    <x v="14"/>
    <s v="Tisane ayurvédique"/>
    <n v="2.0299999999999998"/>
    <s v="69118_Boisson_Tisane, Infusion_Tisane ayurvédique"/>
    <n v="343.07"/>
    <x v="0"/>
  </r>
  <r>
    <n v="69119"/>
    <n v="0"/>
    <n v="772"/>
    <n v="129"/>
    <x v="7"/>
    <x v="14"/>
    <s v="Tisane ayurvédique"/>
    <n v="2.0299999999999998"/>
    <s v="69119_Boisson_Tisane, Infusion_Tisane ayurvédique"/>
    <n v="261.86999999999995"/>
    <x v="0"/>
  </r>
  <r>
    <n v="69120"/>
    <n v="0"/>
    <n v="730"/>
    <n v="656"/>
    <x v="7"/>
    <x v="14"/>
    <s v="Tisane ayurvédique"/>
    <n v="2.0299999999999998"/>
    <s v="69120_Boisson_Tisane, Infusion_Tisane ayurvédique"/>
    <n v="1331.6799999999998"/>
    <x v="0"/>
  </r>
  <r>
    <n v="69121"/>
    <n v="0"/>
    <n v="131"/>
    <n v="82"/>
    <x v="7"/>
    <x v="14"/>
    <s v="Tisane ayurvédique"/>
    <n v="2.0099999999999998"/>
    <s v="69121_Boisson_Tisane, Infusion_Tisane ayurvédique"/>
    <n v="164.82"/>
    <x v="0"/>
  </r>
  <r>
    <n v="69122"/>
    <n v="0"/>
    <n v="247"/>
    <n v="225"/>
    <x v="7"/>
    <x v="14"/>
    <s v="Tisane ayurvédique"/>
    <n v="2.0299999999999998"/>
    <s v="69122_Boisson_Tisane, Infusion_Tisane ayurvédique"/>
    <n v="456.74999999999994"/>
    <x v="0"/>
  </r>
  <r>
    <n v="69123"/>
    <n v="1"/>
    <n v="736"/>
    <n v="9"/>
    <x v="7"/>
    <x v="14"/>
    <s v="Tisane ayurvédique"/>
    <n v="2.0299999999999998"/>
    <s v="69123_Boisson_Tisane, Infusion_Tisane ayurvédique"/>
    <n v="18.27"/>
    <x v="0"/>
  </r>
  <r>
    <n v="69124"/>
    <n v="0"/>
    <n v="979"/>
    <n v="705"/>
    <x v="7"/>
    <x v="14"/>
    <s v="Tisane ayurvédique"/>
    <n v="2.0299999999999998"/>
    <s v="69124_Boisson_Tisane, Infusion_Tisane ayurvédique"/>
    <n v="1431.1499999999999"/>
    <x v="0"/>
  </r>
  <r>
    <n v="69125"/>
    <n v="1"/>
    <n v="423"/>
    <n v="308"/>
    <x v="7"/>
    <x v="13"/>
    <s v="Thé vert parfumé"/>
    <n v="2.0299999999999998"/>
    <s v="69125_Boisson_Thé bio_Thé vert parfumé"/>
    <n v="625.2399999999999"/>
    <x v="0"/>
  </r>
  <r>
    <n v="69127"/>
    <n v="1"/>
    <n v="559"/>
    <n v="381"/>
    <x v="7"/>
    <x v="13"/>
    <s v="Thé vert parfumé"/>
    <n v="2.0299999999999998"/>
    <s v="69127_Boisson_Thé bio_Thé vert parfumé"/>
    <n v="773.43"/>
    <x v="0"/>
  </r>
  <r>
    <n v="69138"/>
    <n v="1"/>
    <n v="40"/>
    <n v="25"/>
    <x v="7"/>
    <x v="77"/>
    <s v="Substituts de café, chicorée"/>
    <n v="5.31"/>
    <s v="69138_Boisson_Café_Substituts de café, chicorée"/>
    <n v="132.75"/>
    <x v="0"/>
  </r>
  <r>
    <n v="69190"/>
    <n v="0"/>
    <n v="195"/>
    <n v="80"/>
    <x v="3"/>
    <x v="31"/>
    <s v="Céréale enfant petit déjeuner"/>
    <n v="2.4300000000000002"/>
    <s v="69190_Epicerie sucrée_Céréales petit déjeuner_Céréale enfant petit déjeuner"/>
    <n v="194.4"/>
    <x v="0"/>
  </r>
  <r>
    <n v="69195"/>
    <n v="0"/>
    <n v="905"/>
    <n v="463"/>
    <x v="3"/>
    <x v="31"/>
    <s v="Céréale enfant petit déjeuner"/>
    <n v="2.93"/>
    <s v="69195_Epicerie sucrée_Céréales petit déjeuner_Céréale enfant petit déjeuner"/>
    <n v="1356.5900000000001"/>
    <x v="0"/>
  </r>
  <r>
    <n v="69232"/>
    <n v="1"/>
    <n v="465"/>
    <n v="46"/>
    <x v="0"/>
    <x v="5"/>
    <s v="Soins capillaires"/>
    <n v="4.6100000000000003"/>
    <s v="69232_Beauté &amp; Hygiène_Soins des cheveux_Soins capillaires"/>
    <n v="212.06"/>
    <x v="0"/>
  </r>
  <r>
    <n v="69234"/>
    <n v="0"/>
    <n v="340"/>
    <n v="121"/>
    <x v="0"/>
    <x v="5"/>
    <s v="Soins capillaires"/>
    <n v="5.07"/>
    <s v="69234_Beauté &amp; Hygiène_Soins des cheveux_Soins capillaires"/>
    <n v="613.47"/>
    <x v="0"/>
  </r>
  <r>
    <n v="69238"/>
    <n v="1"/>
    <n v="775"/>
    <n v="648"/>
    <x v="3"/>
    <x v="31"/>
    <s v="Céréale enfant petit déjeuner"/>
    <n v="3.68"/>
    <s v="69238_Epicerie sucrée_Céréales petit déjeuner_Céréale enfant petit déjeuner"/>
    <n v="2384.6400000000003"/>
    <x v="0"/>
  </r>
  <r>
    <n v="69251"/>
    <n v="0"/>
    <n v="204"/>
    <n v="89"/>
    <x v="3"/>
    <x v="31"/>
    <s v="Céréale enfant petit déjeuner"/>
    <n v="3.83"/>
    <s v="69251_Epicerie sucrée_Céréales petit déjeuner_Céréale enfant petit déjeuner"/>
    <n v="340.87"/>
    <x v="0"/>
  </r>
  <r>
    <n v="69279"/>
    <n v="1"/>
    <n v="198"/>
    <n v="20"/>
    <x v="3"/>
    <x v="91"/>
    <s v="Pâte d'amande, de fruit"/>
    <n v="3.51"/>
    <s v="69279_Epicerie sucrée_Barre de céréales, pâte d'amande_Pâte d'amande, de fruit"/>
    <n v="70.199999999999989"/>
    <x v="0"/>
  </r>
  <r>
    <n v="69287"/>
    <n v="0"/>
    <n v="899"/>
    <n v="361"/>
    <x v="3"/>
    <x v="38"/>
    <s v="Gâteaux"/>
    <n v="2.2799999999999998"/>
    <s v="69287_Epicerie sucrée_Biscuits, Gâteaux_Gâteaux"/>
    <n v="823.07999999999993"/>
    <x v="0"/>
  </r>
  <r>
    <n v="69291"/>
    <n v="1"/>
    <n v="54"/>
    <n v="38"/>
    <x v="3"/>
    <x v="38"/>
    <s v="Gâteaux"/>
    <n v="2.5"/>
    <s v="69291_Epicerie sucrée_Biscuits, Gâteaux_Gâteaux"/>
    <n v="95"/>
    <x v="0"/>
  </r>
  <r>
    <n v="69296"/>
    <n v="0"/>
    <n v="67"/>
    <n v="36"/>
    <x v="3"/>
    <x v="41"/>
    <s v="Levure et gélifiant"/>
    <n v="1.42"/>
    <s v="69296_Epicerie sucrée_Aide à la pâtisserie_Levure et gélifiant"/>
    <n v="51.12"/>
    <x v="0"/>
  </r>
  <r>
    <n v="69300"/>
    <n v="1"/>
    <n v="341"/>
    <n v="196"/>
    <x v="3"/>
    <x v="38"/>
    <s v="Biscuit au chocolat"/>
    <n v="2.25"/>
    <s v="69300_Epicerie sucrée_Biscuits, Gâteaux_Biscuit au chocolat"/>
    <n v="441"/>
    <x v="0"/>
  </r>
  <r>
    <n v="69311"/>
    <n v="0"/>
    <n v="668"/>
    <n v="488"/>
    <x v="8"/>
    <x v="33"/>
    <s v="Farine de céréales"/>
    <n v="1.73"/>
    <s v="69311_Epicerie salée_Farine, son, fécule_Farine de céréales"/>
    <n v="844.24"/>
    <x v="0"/>
  </r>
  <r>
    <n v="69312"/>
    <n v="1"/>
    <n v="81"/>
    <n v="66"/>
    <x v="8"/>
    <x v="33"/>
    <s v="Fécule, tapioca"/>
    <n v="2.0699999999999998"/>
    <s v="69312_Epicerie salée_Farine, son, fécule_Fécule, tapioca"/>
    <n v="136.61999999999998"/>
    <x v="0"/>
  </r>
  <r>
    <n v="69321"/>
    <n v="1"/>
    <n v="864"/>
    <n v="510"/>
    <x v="3"/>
    <x v="52"/>
    <s v="Tartine craquante, biscotte"/>
    <n v="1.92"/>
    <s v="69321_Epicerie sucrée_Tartines et biscottes_Tartine craquante, biscotte"/>
    <n v="979.19999999999993"/>
    <x v="0"/>
  </r>
  <r>
    <n v="69322"/>
    <n v="1"/>
    <n v="408"/>
    <n v="189"/>
    <x v="3"/>
    <x v="52"/>
    <s v="Tartine craquante, biscotte"/>
    <n v="2.46"/>
    <s v="69322_Epicerie sucrée_Tartines et biscottes_Tartine craquante, biscotte"/>
    <n v="464.94"/>
    <x v="0"/>
  </r>
  <r>
    <n v="69323"/>
    <n v="1"/>
    <n v="800"/>
    <n v="723"/>
    <x v="3"/>
    <x v="52"/>
    <s v="Tartine craquante, biscotte"/>
    <n v="2.46"/>
    <s v="69323_Epicerie sucrée_Tartines et biscottes_Tartine craquante, biscotte"/>
    <n v="1778.58"/>
    <x v="0"/>
  </r>
  <r>
    <n v="69324"/>
    <n v="1"/>
    <n v="179"/>
    <n v="9"/>
    <x v="8"/>
    <x v="35"/>
    <s v="Biscuits apéritif bio"/>
    <n v="1.67"/>
    <s v="69324_Epicerie salée_Apéritifs bio_Biscuits apéritif bio"/>
    <n v="15.03"/>
    <x v="0"/>
  </r>
  <r>
    <n v="69328"/>
    <n v="1"/>
    <n v="614"/>
    <n v="214"/>
    <x v="8"/>
    <x v="37"/>
    <s v="Légumes cuisinés"/>
    <n v="2.48"/>
    <s v="69328_Epicerie salée_Légumes et conserves_Légumes cuisinés"/>
    <n v="530.72"/>
    <x v="0"/>
  </r>
  <r>
    <n v="69329"/>
    <n v="1"/>
    <n v="697"/>
    <n v="399"/>
    <x v="0"/>
    <x v="20"/>
    <s v="Peaux normales, soins hydratants"/>
    <n v="3.13"/>
    <s v="69329_Beauté &amp; Hygiène_Soins du visage_Peaux normales, soins hydratants"/>
    <n v="1248.8699999999999"/>
    <x v="0"/>
  </r>
  <r>
    <n v="69332"/>
    <n v="0"/>
    <n v="668"/>
    <n v="130"/>
    <x v="0"/>
    <x v="21"/>
    <s v="Savon liquide"/>
    <n v="6.53"/>
    <s v="69332_Beauté &amp; Hygiène_Douche et Bain_Savon liquide"/>
    <n v="848.9"/>
    <x v="0"/>
  </r>
  <r>
    <n v="69334"/>
    <n v="0"/>
    <n v="509"/>
    <n v="298"/>
    <x v="8"/>
    <x v="37"/>
    <s v="Légumes en conserve"/>
    <n v="2.98"/>
    <s v="69334_Epicerie salée_Légumes et conserves_Légumes en conserve"/>
    <n v="888.04"/>
    <x v="0"/>
  </r>
  <r>
    <n v="69338"/>
    <n v="0"/>
    <n v="748"/>
    <n v="19"/>
    <x v="8"/>
    <x v="37"/>
    <s v="Légumes en conserve"/>
    <n v="1.64"/>
    <s v="69338_Epicerie salée_Légumes et conserves_Légumes en conserve"/>
    <n v="31.159999999999997"/>
    <x v="0"/>
  </r>
  <r>
    <n v="69340"/>
    <n v="0"/>
    <n v="569"/>
    <n v="290"/>
    <x v="8"/>
    <x v="37"/>
    <s v="Légumes en conserve"/>
    <n v="2.33"/>
    <s v="69340_Epicerie salée_Légumes et conserves_Légumes en conserve"/>
    <n v="675.7"/>
    <x v="0"/>
  </r>
  <r>
    <n v="69346"/>
    <n v="1"/>
    <n v="112"/>
    <n v="92"/>
    <x v="8"/>
    <x v="46"/>
    <s v="Sauces"/>
    <n v="1.75"/>
    <s v="69346_Epicerie salée_Sauces et coulis_Sauces"/>
    <n v="161"/>
    <x v="0"/>
  </r>
  <r>
    <n v="69360"/>
    <n v="1"/>
    <n v="386"/>
    <n v="33"/>
    <x v="0"/>
    <x v="5"/>
    <s v="Shampoing douche 2 en 1"/>
    <n v="5.68"/>
    <s v="69360_Beauté &amp; Hygiène_Soins des cheveux_Shampoing douche 2 en 1"/>
    <n v="187.44"/>
    <x v="0"/>
  </r>
  <r>
    <n v="69364"/>
    <n v="1"/>
    <n v="216"/>
    <n v="51"/>
    <x v="0"/>
    <x v="5"/>
    <s v="Shampoing traitant"/>
    <n v="5.0999999999999996"/>
    <s v="69364_Beauté &amp; Hygiène_Soins des cheveux_Shampoing traitant"/>
    <n v="260.09999999999997"/>
    <x v="0"/>
  </r>
  <r>
    <n v="69365"/>
    <n v="1"/>
    <n v="487"/>
    <n v="469"/>
    <x v="0"/>
    <x v="5"/>
    <s v="Shampoing traitant"/>
    <n v="2.82"/>
    <s v="69365_Beauté &amp; Hygiène_Soins des cheveux_Shampoing traitant"/>
    <n v="1322.58"/>
    <x v="0"/>
  </r>
  <r>
    <n v="69451"/>
    <n v="0"/>
    <n v="490"/>
    <n v="416"/>
    <x v="8"/>
    <x v="46"/>
    <s v="Sauces"/>
    <n v="1.75"/>
    <s v="69451_Epicerie salée_Sauces et coulis_Sauces"/>
    <n v="728"/>
    <x v="0"/>
  </r>
  <r>
    <n v="69453"/>
    <n v="0"/>
    <n v="386"/>
    <n v="70"/>
    <x v="8"/>
    <x v="35"/>
    <s v="Tartinables"/>
    <n v="2.0299999999999998"/>
    <s v="69453_Epicerie salée_Apéritifs bio_Tartinables"/>
    <n v="142.1"/>
    <x v="0"/>
  </r>
  <r>
    <n v="69454"/>
    <n v="1"/>
    <n v="217"/>
    <n v="206"/>
    <x v="8"/>
    <x v="37"/>
    <s v="Légumes cuisinés"/>
    <n v="2.67"/>
    <s v="69454_Epicerie salée_Légumes et conserves_Légumes cuisinés"/>
    <n v="550.02"/>
    <x v="0"/>
  </r>
  <r>
    <n v="69456"/>
    <n v="0"/>
    <n v="869"/>
    <n v="698"/>
    <x v="8"/>
    <x v="37"/>
    <s v="Légumes cuisinés"/>
    <n v="3.1"/>
    <s v="69456_Epicerie salée_Légumes et conserves_Légumes cuisinés"/>
    <n v="2163.8000000000002"/>
    <x v="0"/>
  </r>
  <r>
    <n v="69457"/>
    <n v="0"/>
    <n v="795"/>
    <n v="609"/>
    <x v="8"/>
    <x v="37"/>
    <s v="Légumes cuisinés"/>
    <n v="3.41"/>
    <s v="69457_Epicerie salée_Légumes et conserves_Légumes cuisinés"/>
    <n v="2076.69"/>
    <x v="0"/>
  </r>
  <r>
    <n v="69463"/>
    <n v="1"/>
    <n v="507"/>
    <n v="274"/>
    <x v="8"/>
    <x v="37"/>
    <s v="Légumes cuisinés"/>
    <n v="3.33"/>
    <s v="69463_Epicerie salée_Légumes et conserves_Légumes cuisinés"/>
    <n v="912.42000000000007"/>
    <x v="0"/>
  </r>
  <r>
    <n v="69467"/>
    <n v="0"/>
    <n v="721"/>
    <n v="508"/>
    <x v="8"/>
    <x v="53"/>
    <s v="Plats cuisinés céréales, légumes"/>
    <n v="3.57"/>
    <s v="69467_Epicerie salée_Plats cuisinés_Plats cuisinés céréales, légumes"/>
    <n v="1813.56"/>
    <x v="0"/>
  </r>
  <r>
    <n v="69468"/>
    <n v="1"/>
    <n v="647"/>
    <n v="467"/>
    <x v="8"/>
    <x v="37"/>
    <s v="Légumes cuisinés"/>
    <n v="3.99"/>
    <s v="69468_Epicerie salée_Légumes et conserves_Légumes cuisinés"/>
    <n v="1863.3300000000002"/>
    <x v="0"/>
  </r>
  <r>
    <n v="69469"/>
    <n v="1"/>
    <n v="286"/>
    <n v="142"/>
    <x v="8"/>
    <x v="37"/>
    <s v="Légumes cuisinés"/>
    <n v="2.91"/>
    <s v="69469_Epicerie salée_Légumes et conserves_Légumes cuisinés"/>
    <n v="413.22"/>
    <x v="0"/>
  </r>
  <r>
    <n v="69471"/>
    <n v="0"/>
    <n v="608"/>
    <n v="396"/>
    <x v="8"/>
    <x v="46"/>
    <s v="Sauces"/>
    <n v="1.18"/>
    <s v="69471_Epicerie salée_Sauces et coulis_Sauces"/>
    <n v="467.28"/>
    <x v="0"/>
  </r>
  <r>
    <n v="69476"/>
    <n v="1"/>
    <n v="253"/>
    <n v="131"/>
    <x v="8"/>
    <x v="37"/>
    <s v="Légumes en conserve"/>
    <n v="1.53"/>
    <s v="69476_Epicerie salée_Légumes et conserves_Légumes en conserve"/>
    <n v="200.43"/>
    <x v="0"/>
  </r>
  <r>
    <n v="69499"/>
    <n v="1"/>
    <n v="468"/>
    <n v="198"/>
    <x v="8"/>
    <x v="29"/>
    <s v="Graines à germer et mélanges"/>
    <n v="2.2000000000000002"/>
    <s v="69499_Epicerie salée_Graines et oléagineux_Graines à germer et mélanges"/>
    <n v="435.6"/>
    <x v="0"/>
  </r>
  <r>
    <n v="69500"/>
    <n v="0"/>
    <n v="180"/>
    <n v="70"/>
    <x v="8"/>
    <x v="29"/>
    <s v="Graines à germer et mélanges"/>
    <n v="3.67"/>
    <s v="69500_Epicerie salée_Graines et oléagineux_Graines à germer et mélanges"/>
    <n v="256.89999999999998"/>
    <x v="0"/>
  </r>
  <r>
    <n v="69503"/>
    <n v="0"/>
    <n v="774"/>
    <n v="275"/>
    <x v="8"/>
    <x v="29"/>
    <s v="Graines à germer et mélanges"/>
    <n v="2.16"/>
    <s v="69503_Epicerie salée_Graines et oléagineux_Graines à germer et mélanges"/>
    <n v="594"/>
    <x v="0"/>
  </r>
  <r>
    <n v="69526"/>
    <n v="1"/>
    <n v="688"/>
    <n v="50"/>
    <x v="8"/>
    <x v="29"/>
    <s v="Graines à germer et mélanges"/>
    <n v="1.86"/>
    <s v="69526_Epicerie salée_Graines et oléagineux_Graines à germer et mélanges"/>
    <n v="93"/>
    <x v="0"/>
  </r>
  <r>
    <n v="69547"/>
    <n v="1"/>
    <n v="888"/>
    <n v="312"/>
    <x v="8"/>
    <x v="46"/>
    <s v="Sauces"/>
    <n v="1.48"/>
    <s v="69547_Epicerie salée_Sauces et coulis_Sauces"/>
    <n v="461.76"/>
    <x v="0"/>
  </r>
  <r>
    <n v="69551"/>
    <n v="1"/>
    <n v="430"/>
    <n v="101"/>
    <x v="8"/>
    <x v="29"/>
    <s v="Graines à germer et mélanges"/>
    <n v="2.83"/>
    <s v="69551_Epicerie salée_Graines et oléagineux_Graines à germer et mélanges"/>
    <n v="285.83"/>
    <x v="0"/>
  </r>
  <r>
    <n v="69552"/>
    <n v="1"/>
    <n v="951"/>
    <n v="301"/>
    <x v="3"/>
    <x v="52"/>
    <s v="Galette riz et céréales"/>
    <n v="1.67"/>
    <s v="69552_Epicerie sucrée_Tartines et biscottes_Galette riz et céréales"/>
    <n v="502.66999999999996"/>
    <x v="0"/>
  </r>
  <r>
    <n v="69578"/>
    <n v="0"/>
    <n v="522"/>
    <n v="496"/>
    <x v="8"/>
    <x v="33"/>
    <s v="Farine de céréales"/>
    <n v="2.4700000000000002"/>
    <s v="69578_Epicerie salée_Farine, son, fécule_Farine de céréales"/>
    <n v="1225.1200000000001"/>
    <x v="0"/>
  </r>
  <r>
    <n v="69579"/>
    <n v="1"/>
    <n v="561"/>
    <n v="377"/>
    <x v="8"/>
    <x v="33"/>
    <s v="Farine de céréales"/>
    <n v="2.1800000000000002"/>
    <s v="69579_Epicerie salée_Farine, son, fécule_Farine de céréales"/>
    <n v="821.86"/>
    <x v="0"/>
  </r>
  <r>
    <n v="69756"/>
    <n v="0"/>
    <n v="104"/>
    <n v="77"/>
    <x v="6"/>
    <x v="25"/>
    <s v="Gourdes de fruits 4-6 mois"/>
    <n v="0.95"/>
    <s v="69756_Alimentation Bébé_Petits pots fruits bébé_Gourdes de fruits 4-6 mois"/>
    <n v="73.149999999999991"/>
    <x v="0"/>
  </r>
  <r>
    <n v="69906"/>
    <n v="0"/>
    <n v="906"/>
    <n v="878"/>
    <x v="0"/>
    <x v="87"/>
    <s v="Les Yeux"/>
    <n v="7.5"/>
    <s v="69906_Beauté &amp; Hygiène_Maquillage_Les Yeux"/>
    <n v="6585"/>
    <x v="0"/>
  </r>
  <r>
    <n v="70025"/>
    <n v="0"/>
    <n v="479"/>
    <n v="324"/>
    <x v="0"/>
    <x v="87"/>
    <s v="Les Yeux"/>
    <n v="1.34"/>
    <s v="70025_Beauté &amp; Hygiène_Maquillage_Les Yeux"/>
    <n v="434.16"/>
    <x v="0"/>
  </r>
  <r>
    <n v="70036"/>
    <n v="0"/>
    <n v="454"/>
    <n v="317"/>
    <x v="0"/>
    <x v="87"/>
    <s v="Le Teint"/>
    <n v="4"/>
    <s v="70036_Beauté &amp; Hygiène_Maquillage_Le Teint"/>
    <n v="1268"/>
    <x v="0"/>
  </r>
  <r>
    <n v="70042"/>
    <n v="0"/>
    <n v="437"/>
    <n v="374"/>
    <x v="0"/>
    <x v="21"/>
    <s v="Gel douche"/>
    <n v="2.97"/>
    <s v="70042_Beauté &amp; Hygiène_Douche et Bain_Gel douche"/>
    <n v="1110.78"/>
    <x v="0"/>
  </r>
  <r>
    <n v="70043"/>
    <n v="0"/>
    <n v="724"/>
    <n v="168"/>
    <x v="0"/>
    <x v="9"/>
    <s v="Change bébé"/>
    <n v="5.55"/>
    <s v="70043_Beauté &amp; Hygiène_Hygiène Bébé, soin maternité_Change bébé"/>
    <n v="932.4"/>
    <x v="0"/>
  </r>
  <r>
    <n v="70063"/>
    <n v="1"/>
    <n v="358"/>
    <n v="255"/>
    <x v="0"/>
    <x v="0"/>
    <s v="Déodorants"/>
    <n v="3.56"/>
    <s v="70063_Beauté &amp; Hygiène_Hygiène_Déodorants"/>
    <n v="907.80000000000007"/>
    <x v="0"/>
  </r>
  <r>
    <n v="70064"/>
    <n v="0"/>
    <n v="769"/>
    <n v="247"/>
    <x v="0"/>
    <x v="0"/>
    <s v="Déodorants"/>
    <n v="3.56"/>
    <s v="70064_Beauté &amp; Hygiène_Hygiène_Déodorants"/>
    <n v="879.32"/>
    <x v="0"/>
  </r>
  <r>
    <n v="70065"/>
    <n v="0"/>
    <n v="612"/>
    <n v="282"/>
    <x v="0"/>
    <x v="0"/>
    <s v="Déodorants"/>
    <n v="3.56"/>
    <s v="70065_Beauté &amp; Hygiène_Hygiène_Déodorants"/>
    <n v="1003.92"/>
    <x v="0"/>
  </r>
  <r>
    <n v="70187"/>
    <n v="1"/>
    <n v="800"/>
    <n v="478"/>
    <x v="8"/>
    <x v="53"/>
    <s v="Plats cuisinés céréales, légumes"/>
    <n v="2.61"/>
    <s v="70187_Epicerie salée_Plats cuisinés_Plats cuisinés céréales, légumes"/>
    <n v="1247.58"/>
    <x v="0"/>
  </r>
  <r>
    <n v="70189"/>
    <n v="1"/>
    <n v="664"/>
    <n v="307"/>
    <x v="8"/>
    <x v="46"/>
    <s v="Sauces"/>
    <n v="1.88"/>
    <s v="70189_Epicerie salée_Sauces et coulis_Sauces"/>
    <n v="577.16"/>
    <x v="0"/>
  </r>
  <r>
    <n v="70191"/>
    <n v="0"/>
    <n v="297"/>
    <n v="13"/>
    <x v="8"/>
    <x v="80"/>
    <s v="Ketchup et sauce BBQ"/>
    <n v="2.4"/>
    <s v="70191_Epicerie salée_Condiments, vinaigres_Ketchup et sauce BBQ"/>
    <n v="31.2"/>
    <x v="0"/>
  </r>
  <r>
    <n v="70201"/>
    <n v="0"/>
    <n v="683"/>
    <n v="174"/>
    <x v="3"/>
    <x v="55"/>
    <s v="Compote et purée de fruit"/>
    <n v="3.79"/>
    <s v="70201_Epicerie sucrée_Compote et dessert_Compote et purée de fruit"/>
    <n v="659.46"/>
    <x v="0"/>
  </r>
  <r>
    <n v="70206"/>
    <n v="0"/>
    <n v="863"/>
    <n v="834"/>
    <x v="3"/>
    <x v="55"/>
    <s v="Compote et purée de fruit"/>
    <n v="4.1399999999999997"/>
    <s v="70206_Epicerie sucrée_Compote et dessert_Compote et purée de fruit"/>
    <n v="3452.7599999999998"/>
    <x v="0"/>
  </r>
  <r>
    <n v="70209"/>
    <n v="0"/>
    <n v="829"/>
    <n v="697"/>
    <x v="3"/>
    <x v="55"/>
    <s v="Dessert et glace"/>
    <n v="1.65"/>
    <s v="70209_Epicerie sucrée_Compote et dessert_Dessert et glace"/>
    <n v="1150.05"/>
    <x v="0"/>
  </r>
  <r>
    <n v="70236"/>
    <n v="0"/>
    <n v="234"/>
    <n v="192"/>
    <x v="8"/>
    <x v="37"/>
    <s v="Soupes bio"/>
    <n v="1.85"/>
    <s v="70236_Epicerie salée_Légumes et conserves_Soupes bio"/>
    <n v="355.20000000000005"/>
    <x v="0"/>
  </r>
  <r>
    <n v="70238"/>
    <n v="0"/>
    <n v="938"/>
    <n v="629"/>
    <x v="8"/>
    <x v="37"/>
    <s v="Soupes bio"/>
    <n v="1.85"/>
    <s v="70238_Epicerie salée_Légumes et conserves_Soupes bio"/>
    <n v="1163.6500000000001"/>
    <x v="0"/>
  </r>
  <r>
    <n v="70239"/>
    <n v="1"/>
    <n v="926"/>
    <n v="81"/>
    <x v="8"/>
    <x v="37"/>
    <s v="Soupes bio"/>
    <n v="1.81"/>
    <s v="70239_Epicerie salée_Légumes et conserves_Soupes bio"/>
    <n v="146.61000000000001"/>
    <x v="0"/>
  </r>
  <r>
    <n v="70241"/>
    <n v="0"/>
    <n v="667"/>
    <n v="474"/>
    <x v="8"/>
    <x v="37"/>
    <s v="Légumes cuisinés"/>
    <n v="3.55"/>
    <s v="70241_Epicerie salée_Légumes et conserves_Légumes cuisinés"/>
    <n v="1682.6999999999998"/>
    <x v="0"/>
  </r>
  <r>
    <n v="70242"/>
    <n v="1"/>
    <n v="294"/>
    <n v="190"/>
    <x v="8"/>
    <x v="53"/>
    <s v="Plats cuisinés céréales, légumes"/>
    <n v="3.58"/>
    <s v="70242_Epicerie salée_Plats cuisinés_Plats cuisinés céréales, légumes"/>
    <n v="680.2"/>
    <x v="0"/>
  </r>
  <r>
    <n v="70243"/>
    <n v="1"/>
    <n v="782"/>
    <n v="394"/>
    <x v="8"/>
    <x v="53"/>
    <s v="Plats cuisinés viande et poisson"/>
    <n v="4.5999999999999996"/>
    <s v="70243_Epicerie salée_Plats cuisinés_Plats cuisinés viande et poisson"/>
    <n v="1812.3999999999999"/>
    <x v="0"/>
  </r>
  <r>
    <n v="70247"/>
    <n v="0"/>
    <n v="375"/>
    <n v="126"/>
    <x v="8"/>
    <x v="53"/>
    <s v="Plats cuisinés céréales, légumes"/>
    <n v="1.77"/>
    <s v="70247_Epicerie salée_Plats cuisinés_Plats cuisinés céréales, légumes"/>
    <n v="223.02"/>
    <x v="0"/>
  </r>
  <r>
    <n v="70276"/>
    <n v="1"/>
    <n v="556"/>
    <n v="338"/>
    <x v="3"/>
    <x v="55"/>
    <s v="Compote et purée de fruit"/>
    <n v="5.16"/>
    <s v="70276_Epicerie sucrée_Compote et dessert_Compote et purée de fruit"/>
    <n v="1744.0800000000002"/>
    <x v="0"/>
  </r>
  <r>
    <n v="70290"/>
    <n v="1"/>
    <n v="978"/>
    <n v="846"/>
    <x v="4"/>
    <x v="78"/>
    <s v="Meubles de rangement"/>
    <n v="6.93"/>
    <s v="70290_Maison_Mobilier d'intérieur_Meubles de rangement"/>
    <n v="5862.78"/>
    <x v="0"/>
  </r>
  <r>
    <n v="70291"/>
    <n v="1"/>
    <n v="524"/>
    <n v="127"/>
    <x v="4"/>
    <x v="78"/>
    <s v="Meubles de rangement"/>
    <n v="16.14"/>
    <s v="70291_Maison_Mobilier d'intérieur_Meubles de rangement"/>
    <n v="2049.7800000000002"/>
    <x v="0"/>
  </r>
  <r>
    <n v="70292"/>
    <n v="1"/>
    <n v="100"/>
    <n v="87"/>
    <x v="3"/>
    <x v="55"/>
    <s v="Compote et purée de fruit"/>
    <n v="5.39"/>
    <s v="70292_Epicerie sucrée_Compote et dessert_Compote et purée de fruit"/>
    <n v="468.92999999999995"/>
    <x v="0"/>
  </r>
  <r>
    <n v="70293"/>
    <n v="1"/>
    <n v="934"/>
    <n v="422"/>
    <x v="3"/>
    <x v="55"/>
    <s v="Compote et purée de fruit"/>
    <n v="5.39"/>
    <s v="70293_Epicerie sucrée_Compote et dessert_Compote et purée de fruit"/>
    <n v="2274.58"/>
    <x v="0"/>
  </r>
  <r>
    <n v="70314"/>
    <n v="1"/>
    <n v="475"/>
    <n v="455"/>
    <x v="0"/>
    <x v="20"/>
    <s v="Soins des lèvres"/>
    <n v="3.35"/>
    <s v="70314_Beauté &amp; Hygiène_Soins du visage_Soins des lèvres"/>
    <n v="1524.25"/>
    <x v="0"/>
  </r>
  <r>
    <n v="70327"/>
    <n v="1"/>
    <n v="212"/>
    <n v="184"/>
    <x v="7"/>
    <x v="44"/>
    <s v="Autre boisson végétale"/>
    <n v="1.86"/>
    <s v="70327_Boisson_Boisson végétale_Autre boisson végétale"/>
    <n v="342.24"/>
    <x v="0"/>
  </r>
  <r>
    <n v="70338"/>
    <n v="1"/>
    <n v="979"/>
    <n v="375"/>
    <x v="0"/>
    <x v="5"/>
    <s v="Shampoing par type de cheveux"/>
    <n v="6.43"/>
    <s v="70338_Beauté &amp; Hygiène_Soins des cheveux_Shampoing par type de cheveux"/>
    <n v="2411.25"/>
    <x v="0"/>
  </r>
  <r>
    <n v="70339"/>
    <n v="0"/>
    <n v="259"/>
    <n v="199"/>
    <x v="0"/>
    <x v="21"/>
    <s v="Gel douche"/>
    <n v="21.42"/>
    <s v="70339_Beauté &amp; Hygiène_Douche et Bain_Gel douche"/>
    <n v="4262.58"/>
    <x v="0"/>
  </r>
  <r>
    <n v="70377"/>
    <n v="1"/>
    <n v="563"/>
    <n v="236"/>
    <x v="3"/>
    <x v="31"/>
    <s v="Flocons de Céréales"/>
    <n v="1.34"/>
    <s v="70377_Epicerie sucrée_Céréales petit déjeuner_Flocons de Céréales"/>
    <n v="316.24"/>
    <x v="0"/>
  </r>
  <r>
    <n v="70387"/>
    <n v="0"/>
    <n v="19"/>
    <n v="11"/>
    <x v="7"/>
    <x v="44"/>
    <s v="Boisson à la châtaigne"/>
    <n v="11.12"/>
    <s v="70387_Boisson_Boisson végétale_Boisson à la châtaigne"/>
    <n v="122.32"/>
    <x v="0"/>
  </r>
  <r>
    <n v="70402"/>
    <n v="1"/>
    <n v="778"/>
    <n v="510"/>
    <x v="6"/>
    <x v="82"/>
    <s v="Desserts lactés bébé 4-6 mois"/>
    <n v="3.11"/>
    <s v="70402_Alimentation Bébé_Desserts lactés bébé_Desserts lactés bébé 4-6 mois"/>
    <n v="1586.1"/>
    <x v="0"/>
  </r>
  <r>
    <n v="70405"/>
    <n v="0"/>
    <n v="897"/>
    <n v="521"/>
    <x v="6"/>
    <x v="81"/>
    <s v="Soupes bio bébé 4-6 mois"/>
    <n v="1.46"/>
    <s v="70405_Alimentation Bébé_Soupes bio bébé_Soupes bio bébé 4-6 mois"/>
    <n v="760.66"/>
    <x v="0"/>
  </r>
  <r>
    <n v="70406"/>
    <n v="1"/>
    <n v="792"/>
    <n v="336"/>
    <x v="6"/>
    <x v="81"/>
    <s v="Soupes bio bébé 4-6 mois"/>
    <n v="1.46"/>
    <s v="70406_Alimentation Bébé_Soupes bio bébé_Soupes bio bébé 4-6 mois"/>
    <n v="490.56"/>
    <x v="0"/>
  </r>
  <r>
    <n v="70413"/>
    <n v="0"/>
    <n v="193"/>
    <n v="44"/>
    <x v="6"/>
    <x v="25"/>
    <s v="Petits pots de fruits 4-6 mois"/>
    <n v="1.51"/>
    <s v="70413_Alimentation Bébé_Petits pots fruits bébé_Petits pots de fruits 4-6 mois"/>
    <n v="66.44"/>
    <x v="0"/>
  </r>
  <r>
    <n v="70414"/>
    <n v="1"/>
    <n v="248"/>
    <n v="25"/>
    <x v="6"/>
    <x v="25"/>
    <s v="Petits pots de fruits 4-6 mois"/>
    <n v="1.51"/>
    <s v="70414_Alimentation Bébé_Petits pots fruits bébé_Petits pots de fruits 4-6 mois"/>
    <n v="37.75"/>
    <x v="0"/>
  </r>
  <r>
    <n v="70415"/>
    <n v="0"/>
    <n v="412"/>
    <n v="74"/>
    <x v="6"/>
    <x v="22"/>
    <s v="Petits pots légumes +4 mois"/>
    <n v="1.46"/>
    <s v="70415_Alimentation Bébé_Petits pots légumes bébé_Petits pots légumes +4 mois"/>
    <n v="108.03999999999999"/>
    <x v="0"/>
  </r>
  <r>
    <n v="70417"/>
    <n v="1"/>
    <n v="328"/>
    <n v="149"/>
    <x v="6"/>
    <x v="24"/>
    <s v="Petits pots midi 4-6 mois"/>
    <n v="2.2999999999999998"/>
    <s v="70417_Alimentation Bébé_Petits pots bébé du midi_Petits pots midi 4-6 mois"/>
    <n v="342.7"/>
    <x v="0"/>
  </r>
  <r>
    <n v="70418"/>
    <n v="1"/>
    <n v="527"/>
    <n v="178"/>
    <x v="6"/>
    <x v="24"/>
    <s v="Petits pots midi 4-6 mois"/>
    <n v="2.2999999999999998"/>
    <s v="70418_Alimentation Bébé_Petits pots bébé du midi_Petits pots midi 4-6 mois"/>
    <n v="409.4"/>
    <x v="0"/>
  </r>
  <r>
    <n v="70419"/>
    <n v="0"/>
    <n v="319"/>
    <n v="244"/>
    <x v="6"/>
    <x v="24"/>
    <s v="Petits pots midi 4-6 mois"/>
    <n v="2.2999999999999998"/>
    <s v="70419_Alimentation Bébé_Petits pots bébé du midi_Petits pots midi 4-6 mois"/>
    <n v="561.19999999999993"/>
    <x v="0"/>
  </r>
  <r>
    <n v="70420"/>
    <n v="1"/>
    <n v="8"/>
    <n v="6"/>
    <x v="6"/>
    <x v="24"/>
    <s v="Petits pots midi 8-12 mois"/>
    <n v="2.2999999999999998"/>
    <s v="70420_Alimentation Bébé_Petits pots bébé du midi_Petits pots midi 8-12 mois"/>
    <n v="13.799999999999999"/>
    <x v="0"/>
  </r>
  <r>
    <n v="70422"/>
    <n v="1"/>
    <n v="920"/>
    <n v="722"/>
    <x v="6"/>
    <x v="24"/>
    <s v="Assiettes midi bébé 6-8 mois"/>
    <n v="2.2000000000000002"/>
    <s v="70422_Alimentation Bébé_Petits pots bébé du midi_Assiettes midi bébé 6-8 mois"/>
    <n v="1588.4"/>
    <x v="0"/>
  </r>
  <r>
    <n v="70425"/>
    <n v="1"/>
    <n v="736"/>
    <n v="473"/>
    <x v="6"/>
    <x v="23"/>
    <s v="Assiettes soir bébé 15-18 mois"/>
    <n v="1.51"/>
    <s v="70425_Alimentation Bébé_Petits pots bébé du soir_Assiettes soir bébé 15-18 mois"/>
    <n v="714.23"/>
    <x v="0"/>
  </r>
  <r>
    <n v="70426"/>
    <n v="0"/>
    <n v="582"/>
    <n v="226"/>
    <x v="6"/>
    <x v="24"/>
    <s v="Assiettes midi bébé 15-18 mois"/>
    <n v="1.92"/>
    <s v="70426_Alimentation Bébé_Petits pots bébé du midi_Assiettes midi bébé 15-18 mois"/>
    <n v="433.91999999999996"/>
    <x v="0"/>
  </r>
  <r>
    <n v="70428"/>
    <n v="1"/>
    <n v="632"/>
    <n v="356"/>
    <x v="6"/>
    <x v="24"/>
    <s v="Assiettes midi bébé 15-18 mois"/>
    <n v="1.92"/>
    <s v="70428_Alimentation Bébé_Petits pots bébé du midi_Assiettes midi bébé 15-18 mois"/>
    <n v="683.52"/>
    <x v="0"/>
  </r>
  <r>
    <n v="70429"/>
    <n v="0"/>
    <n v="904"/>
    <n v="503"/>
    <x v="6"/>
    <x v="24"/>
    <s v="Assiettes midi bébé 15-18 mois"/>
    <n v="1.66"/>
    <s v="70429_Alimentation Bébé_Petits pots bébé du midi_Assiettes midi bébé 15-18 mois"/>
    <n v="834.9799999999999"/>
    <x v="0"/>
  </r>
  <r>
    <n v="70440"/>
    <n v="0"/>
    <n v="373"/>
    <n v="350"/>
    <x v="3"/>
    <x v="55"/>
    <s v="Compote et purée de fruit"/>
    <n v="3.28"/>
    <s v="70440_Epicerie sucrée_Compote et dessert_Compote et purée de fruit"/>
    <n v="1148"/>
    <x v="0"/>
  </r>
  <r>
    <n v="70442"/>
    <n v="1"/>
    <n v="692"/>
    <n v="280"/>
    <x v="3"/>
    <x v="55"/>
    <s v="Compote et purée de fruit"/>
    <n v="2.62"/>
    <s v="70442_Epicerie sucrée_Compote et dessert_Compote et purée de fruit"/>
    <n v="733.6"/>
    <x v="0"/>
  </r>
  <r>
    <n v="70495"/>
    <n v="0"/>
    <n v="279"/>
    <n v="44"/>
    <x v="2"/>
    <x v="94"/>
    <s v="Gourde compote réutilisable"/>
    <n v="9.57"/>
    <s v="70495_Enfant_Repas Bébé_Gourde compote réutilisable"/>
    <n v="421.08000000000004"/>
    <x v="0"/>
  </r>
  <r>
    <n v="70538"/>
    <n v="0"/>
    <n v="372"/>
    <n v="190"/>
    <x v="0"/>
    <x v="87"/>
    <s v="Les Yeux"/>
    <n v="6.73"/>
    <s v="70538_Beauté &amp; Hygiène_Maquillage_Les Yeux"/>
    <n v="1278.7"/>
    <x v="0"/>
  </r>
  <r>
    <n v="70542"/>
    <n v="1"/>
    <n v="943"/>
    <n v="525"/>
    <x v="3"/>
    <x v="66"/>
    <s v="Miels bio"/>
    <n v="6.63"/>
    <s v="70542_Epicerie sucrée_Miel et confiture_Miels bio"/>
    <n v="3480.75"/>
    <x v="0"/>
  </r>
  <r>
    <n v="70543"/>
    <n v="0"/>
    <n v="674"/>
    <n v="487"/>
    <x v="3"/>
    <x v="66"/>
    <s v="Miels bio"/>
    <n v="6.15"/>
    <s v="70543_Epicerie sucrée_Miel et confiture_Miels bio"/>
    <n v="2995.05"/>
    <x v="0"/>
  </r>
  <r>
    <n v="70547"/>
    <n v="1"/>
    <n v="956"/>
    <n v="545"/>
    <x v="3"/>
    <x v="66"/>
    <s v="Miels bio"/>
    <n v="6.24"/>
    <s v="70547_Epicerie sucrée_Miel et confiture_Miels bio"/>
    <n v="3400.8"/>
    <x v="0"/>
  </r>
  <r>
    <n v="70553"/>
    <n v="0"/>
    <n v="304"/>
    <n v="299"/>
    <x v="3"/>
    <x v="66"/>
    <s v="Miels bio"/>
    <n v="7.25"/>
    <s v="70553_Epicerie sucrée_Miel et confiture_Miels bio"/>
    <n v="2167.75"/>
    <x v="0"/>
  </r>
  <r>
    <n v="70557"/>
    <n v="0"/>
    <n v="287"/>
    <n v="265"/>
    <x v="3"/>
    <x v="66"/>
    <s v="Miels bio"/>
    <n v="10.77"/>
    <s v="70557_Epicerie sucrée_Miel et confiture_Miels bio"/>
    <n v="2854.0499999999997"/>
    <x v="0"/>
  </r>
  <r>
    <n v="70558"/>
    <n v="1"/>
    <n v="588"/>
    <n v="58"/>
    <x v="3"/>
    <x v="66"/>
    <s v="Miels bio"/>
    <n v="10.49"/>
    <s v="70558_Epicerie sucrée_Miel et confiture_Miels bio"/>
    <n v="608.41999999999996"/>
    <x v="0"/>
  </r>
  <r>
    <n v="70559"/>
    <n v="1"/>
    <n v="825"/>
    <n v="317"/>
    <x v="3"/>
    <x v="66"/>
    <s v="Miels bio"/>
    <n v="7.99"/>
    <s v="70559_Epicerie sucrée_Miel et confiture_Miels bio"/>
    <n v="2532.83"/>
    <x v="0"/>
  </r>
  <r>
    <n v="70560"/>
    <n v="0"/>
    <n v="115"/>
    <n v="7"/>
    <x v="5"/>
    <x v="51"/>
    <s v="Pollen"/>
    <n v="6.59"/>
    <s v="70560_Santé &amp; Bien-être_Produits de la ruche_Pollen"/>
    <n v="46.129999999999995"/>
    <x v="0"/>
  </r>
  <r>
    <n v="70570"/>
    <n v="1"/>
    <n v="910"/>
    <n v="235"/>
    <x v="0"/>
    <x v="5"/>
    <s v="Soins capillaires"/>
    <n v="5.86"/>
    <s v="70570_Beauté &amp; Hygiène_Soins des cheveux_Soins capillaires"/>
    <n v="1377.1000000000001"/>
    <x v="0"/>
  </r>
  <r>
    <n v="70574"/>
    <n v="1"/>
    <n v="596"/>
    <n v="218"/>
    <x v="6"/>
    <x v="49"/>
    <s v="Bouillies bio bébé 6 mois"/>
    <n v="1.7"/>
    <s v="70574_Alimentation Bébé_Bouillies bio bébé_Bouillies bio bébé 6 mois"/>
    <n v="370.59999999999997"/>
    <x v="0"/>
  </r>
  <r>
    <n v="70575"/>
    <n v="0"/>
    <n v="745"/>
    <n v="55"/>
    <x v="6"/>
    <x v="24"/>
    <s v="Pâtes bébé, condiments"/>
    <n v="1.7"/>
    <s v="70575_Alimentation Bébé_Petits pots bébé du midi_Pâtes bébé, condiments"/>
    <n v="93.5"/>
    <x v="0"/>
  </r>
  <r>
    <n v="70585"/>
    <n v="0"/>
    <n v="104"/>
    <n v="24"/>
    <x v="6"/>
    <x v="25"/>
    <s v=""/>
    <n v="1.65"/>
    <s v="70585_Alimentation Bébé_Petits pots fruits bébé_"/>
    <n v="39.599999999999994"/>
    <x v="0"/>
  </r>
  <r>
    <n v="70587"/>
    <n v="0"/>
    <n v="30"/>
    <n v="28"/>
    <x v="6"/>
    <x v="25"/>
    <s v=""/>
    <n v="0.64"/>
    <s v="70587_Alimentation Bébé_Petits pots fruits bébé_"/>
    <n v="17.920000000000002"/>
    <x v="0"/>
  </r>
  <r>
    <n v="70588"/>
    <n v="0"/>
    <n v="846"/>
    <n v="186"/>
    <x v="6"/>
    <x v="25"/>
    <s v=""/>
    <n v="0.64"/>
    <s v="70588_Alimentation Bébé_Petits pots fruits bébé_"/>
    <n v="119.04"/>
    <x v="0"/>
  </r>
  <r>
    <n v="70589"/>
    <n v="1"/>
    <n v="462"/>
    <n v="99"/>
    <x v="0"/>
    <x v="20"/>
    <s v="Démaquillants et nettoyants"/>
    <n v="5.53"/>
    <s v="70589_Beauté &amp; Hygiène_Soins du visage_Démaquillants et nettoyants"/>
    <n v="547.47"/>
    <x v="0"/>
  </r>
  <r>
    <n v="70594"/>
    <n v="1"/>
    <n v="2"/>
    <n v="0"/>
    <x v="0"/>
    <x v="20"/>
    <s v="Démaquillants et nettoyants"/>
    <n v="5.53"/>
    <s v="70594_Beauté &amp; Hygiène_Soins du visage_Démaquillants et nettoyants"/>
    <n v="0"/>
    <x v="1"/>
  </r>
  <r>
    <n v="70595"/>
    <n v="1"/>
    <n v="860"/>
    <n v="38"/>
    <x v="0"/>
    <x v="5"/>
    <s v="Shampoing volume et brillance"/>
    <n v="5.83"/>
    <s v="70595_Beauté &amp; Hygiène_Soins des cheveux_Shampoing volume et brillance"/>
    <n v="221.54"/>
    <x v="0"/>
  </r>
  <r>
    <n v="70600"/>
    <n v="1"/>
    <n v="640"/>
    <n v="589"/>
    <x v="0"/>
    <x v="5"/>
    <s v="Soins capillaires"/>
    <n v="8.73"/>
    <s v="70600_Beauté &amp; Hygiène_Soins des cheveux_Soins capillaires"/>
    <n v="5141.97"/>
    <x v="0"/>
  </r>
  <r>
    <n v="70611"/>
    <n v="1"/>
    <n v="672"/>
    <n v="596"/>
    <x v="5"/>
    <x v="16"/>
    <s v="Relaxation, sérénité, mémoire"/>
    <n v="5.8"/>
    <s v="70611_Santé &amp; Bien-être_Compléments alimentaires_Relaxation, sérénité, mémoire"/>
    <n v="3456.7999999999997"/>
    <x v="0"/>
  </r>
  <r>
    <n v="70677"/>
    <n v="0"/>
    <n v="875"/>
    <n v="680"/>
    <x v="4"/>
    <x v="6"/>
    <s v="Ustensiles de découpe"/>
    <n v="12.42"/>
    <s v="70677_Maison_Ustensiles de cuisine_Ustensiles de découpe"/>
    <n v="8445.6"/>
    <x v="0"/>
  </r>
  <r>
    <n v="70696"/>
    <n v="0"/>
    <n v="271"/>
    <n v="108"/>
    <x v="4"/>
    <x v="95"/>
    <s v="Petit déjeuner"/>
    <n v="31.08"/>
    <s v="70696_Maison_Electroménager_Petit déjeuner"/>
    <n v="3356.64"/>
    <x v="0"/>
  </r>
  <r>
    <n v="70751"/>
    <n v="0"/>
    <n v="942"/>
    <n v="829"/>
    <x v="0"/>
    <x v="20"/>
    <s v="Démaquillants et nettoyants"/>
    <n v="5.53"/>
    <s v="70751_Beauté &amp; Hygiène_Soins du visage_Démaquillants et nettoyants"/>
    <n v="4584.37"/>
    <x v="0"/>
  </r>
  <r>
    <n v="70804"/>
    <n v="0"/>
    <n v="707"/>
    <n v="5"/>
    <x v="3"/>
    <x v="15"/>
    <s v="Pâte à tartiner sans lait"/>
    <n v="8.7899999999999991"/>
    <s v="70804_Epicerie sucrée_Pâte à tartiner_Pâte à tartiner sans lait"/>
    <n v="43.949999999999996"/>
    <x v="0"/>
  </r>
  <r>
    <n v="70879"/>
    <n v="0"/>
    <n v="352"/>
    <n v="156"/>
    <x v="4"/>
    <x v="4"/>
    <s v="Droguerie écologique"/>
    <n v="1.6"/>
    <s v="70879_Maison_Entretien_Droguerie écologique"/>
    <n v="249.60000000000002"/>
    <x v="0"/>
  </r>
  <r>
    <n v="71055"/>
    <n v="1"/>
    <n v="232"/>
    <n v="189"/>
    <x v="6"/>
    <x v="82"/>
    <s v="Desserts lactés bébé 4-6 mois"/>
    <n v="1"/>
    <s v="71055_Alimentation Bébé_Desserts lactés bébé_Desserts lactés bébé 4-6 mois"/>
    <n v="189"/>
    <x v="0"/>
  </r>
  <r>
    <n v="71056"/>
    <n v="0"/>
    <n v="472"/>
    <n v="8"/>
    <x v="6"/>
    <x v="82"/>
    <s v="Desserts lactés bébé 4-6 mois"/>
    <n v="1"/>
    <s v="71056_Alimentation Bébé_Desserts lactés bébé_Desserts lactés bébé 4-6 mois"/>
    <n v="8"/>
    <x v="0"/>
  </r>
  <r>
    <n v="71083"/>
    <n v="1"/>
    <n v="671"/>
    <n v="252"/>
    <x v="8"/>
    <x v="85"/>
    <s v="Produits de la mer"/>
    <n v="2.2799999999999998"/>
    <s v="71083_Epicerie salée_Poisson, viande, pâtés_Produits de la mer"/>
    <n v="574.55999999999995"/>
    <x v="0"/>
  </r>
  <r>
    <n v="71084"/>
    <n v="1"/>
    <n v="897"/>
    <n v="250"/>
    <x v="8"/>
    <x v="85"/>
    <s v="Produits de la mer"/>
    <n v="2.2799999999999998"/>
    <s v="71084_Epicerie salée_Poisson, viande, pâtés_Produits de la mer"/>
    <n v="570"/>
    <x v="0"/>
  </r>
  <r>
    <n v="71107"/>
    <n v="1"/>
    <n v="360"/>
    <n v="181"/>
    <x v="5"/>
    <x v="83"/>
    <s v="Détox minceur"/>
    <n v="6.93"/>
    <s v="71107_Santé &amp; Bien-être_Minceur_Détox minceur"/>
    <n v="1254.33"/>
    <x v="0"/>
  </r>
  <r>
    <n v="71161"/>
    <n v="1"/>
    <n v="643"/>
    <n v="246"/>
    <x v="8"/>
    <x v="85"/>
    <s v="Produits de la mer"/>
    <n v="1.94"/>
    <s v="71161_Epicerie salée_Poisson, viande, pâtés_Produits de la mer"/>
    <n v="477.24"/>
    <x v="0"/>
  </r>
  <r>
    <n v="71166"/>
    <n v="1"/>
    <n v="650"/>
    <n v="184"/>
    <x v="8"/>
    <x v="85"/>
    <s v="Produits de la mer"/>
    <n v="1.98"/>
    <s v="71166_Epicerie salée_Poisson, viande, pâtés_Produits de la mer"/>
    <n v="364.32"/>
    <x v="0"/>
  </r>
  <r>
    <n v="71190"/>
    <n v="0"/>
    <n v="552"/>
    <n v="312"/>
    <x v="3"/>
    <x v="31"/>
    <s v="Flocons de Céréales"/>
    <n v="1.24"/>
    <s v="71190_Epicerie sucrée_Céréales petit déjeuner_Flocons de Céréales"/>
    <n v="386.88"/>
    <x v="0"/>
  </r>
  <r>
    <n v="71191"/>
    <n v="1"/>
    <n v="210"/>
    <n v="168"/>
    <x v="3"/>
    <x v="31"/>
    <s v="Flocons de Céréales"/>
    <n v="2.23"/>
    <s v="71191_Epicerie sucrée_Céréales petit déjeuner_Flocons de Céréales"/>
    <n v="374.64"/>
    <x v="0"/>
  </r>
  <r>
    <n v="71194"/>
    <n v="0"/>
    <n v="699"/>
    <n v="192"/>
    <x v="3"/>
    <x v="31"/>
    <s v="Flocons de Céréales"/>
    <n v="1.24"/>
    <s v="71194_Epicerie sucrée_Céréales petit déjeuner_Flocons de Céréales"/>
    <n v="238.07999999999998"/>
    <x v="0"/>
  </r>
  <r>
    <n v="71200"/>
    <n v="0"/>
    <n v="165"/>
    <n v="153"/>
    <x v="7"/>
    <x v="79"/>
    <s v="Limonade bio"/>
    <n v="1.92"/>
    <s v="71200_Boisson_Soda_Limonade bio"/>
    <n v="293.76"/>
    <x v="0"/>
  </r>
  <r>
    <n v="71227"/>
    <n v="1"/>
    <n v="905"/>
    <n v="544"/>
    <x v="3"/>
    <x v="52"/>
    <s v="Galette riz et céréales"/>
    <n v="1.17"/>
    <s v="71227_Epicerie sucrée_Tartines et biscottes_Galette riz et céréales"/>
    <n v="636.48"/>
    <x v="0"/>
  </r>
  <r>
    <n v="71228"/>
    <n v="0"/>
    <n v="696"/>
    <n v="534"/>
    <x v="3"/>
    <x v="52"/>
    <s v="Galette riz et céréales"/>
    <n v="1.17"/>
    <s v="71228_Epicerie sucrée_Tartines et biscottes_Galette riz et céréales"/>
    <n v="624.78"/>
    <x v="0"/>
  </r>
  <r>
    <n v="71242"/>
    <n v="1"/>
    <n v="700"/>
    <n v="618"/>
    <x v="5"/>
    <x v="10"/>
    <s v="Huiles essentielles cosmétiques"/>
    <n v="2.78"/>
    <s v="71242_Santé &amp; Bien-être_Aromathérapie_Huiles essentielles cosmétiques"/>
    <n v="1718.04"/>
    <x v="0"/>
  </r>
  <r>
    <n v="71259"/>
    <n v="0"/>
    <n v="563"/>
    <n v="270"/>
    <x v="5"/>
    <x v="10"/>
    <s v="Huiles essentielles alimentaires"/>
    <n v="4.62"/>
    <s v="71259_Santé &amp; Bien-être_Aromathérapie_Huiles essentielles alimentaires"/>
    <n v="1247.4000000000001"/>
    <x v="0"/>
  </r>
  <r>
    <n v="71275"/>
    <n v="0"/>
    <n v="279"/>
    <n v="114"/>
    <x v="5"/>
    <x v="10"/>
    <s v="Huiles essentielles alimentaires"/>
    <n v="4.12"/>
    <s v="71275_Santé &amp; Bien-être_Aromathérapie_Huiles essentielles alimentaires"/>
    <n v="469.68"/>
    <x v="0"/>
  </r>
  <r>
    <n v="71276"/>
    <n v="1"/>
    <n v="448"/>
    <n v="442"/>
    <x v="5"/>
    <x v="10"/>
    <s v="Huiles essentielles alimentaires"/>
    <n v="3"/>
    <s v="71276_Santé &amp; Bien-être_Aromathérapie_Huiles essentielles alimentaires"/>
    <n v="1326"/>
    <x v="0"/>
  </r>
  <r>
    <n v="71282"/>
    <n v="1"/>
    <n v="773"/>
    <n v="741"/>
    <x v="5"/>
    <x v="10"/>
    <s v="Huiles végétales cosmétique"/>
    <n v="4.0999999999999996"/>
    <s v="71282_Santé &amp; Bien-être_Aromathérapie_Huiles végétales cosmétique"/>
    <n v="3038.1"/>
    <x v="0"/>
  </r>
  <r>
    <n v="71287"/>
    <n v="0"/>
    <n v="429"/>
    <n v="195"/>
    <x v="5"/>
    <x v="10"/>
    <s v="Huiles végétales cosmétique"/>
    <n v="5.45"/>
    <s v="71287_Santé &amp; Bien-être_Aromathérapie_Huiles végétales cosmétique"/>
    <n v="1062.75"/>
    <x v="0"/>
  </r>
  <r>
    <n v="71318"/>
    <n v="0"/>
    <n v="487"/>
    <n v="51"/>
    <x v="4"/>
    <x v="4"/>
    <s v="Savon noir ménager"/>
    <n v="15.41"/>
    <s v="71318_Maison_Entretien_Savon noir ménager"/>
    <n v="785.91"/>
    <x v="0"/>
  </r>
  <r>
    <n v="71320"/>
    <n v="0"/>
    <n v="741"/>
    <n v="645"/>
    <x v="4"/>
    <x v="4"/>
    <s v="Nettoyants multi-usages"/>
    <n v="13.17"/>
    <s v="71320_Maison_Entretien_Nettoyants multi-usages"/>
    <n v="8494.65"/>
    <x v="0"/>
  </r>
  <r>
    <n v="71321"/>
    <n v="1"/>
    <n v="927"/>
    <n v="782"/>
    <x v="4"/>
    <x v="4"/>
    <s v="Lessives écologiques"/>
    <n v="10.3"/>
    <s v="71321_Maison_Entretien_Lessives écologiques"/>
    <n v="8054.6"/>
    <x v="0"/>
  </r>
  <r>
    <n v="71322"/>
    <n v="0"/>
    <n v="611"/>
    <n v="595"/>
    <x v="4"/>
    <x v="4"/>
    <s v="Soin du linge"/>
    <n v="8.68"/>
    <s v="71322_Maison_Entretien_Soin du linge"/>
    <n v="5164.5999999999995"/>
    <x v="0"/>
  </r>
  <r>
    <n v="71325"/>
    <n v="1"/>
    <n v="349"/>
    <n v="335"/>
    <x v="4"/>
    <x v="4"/>
    <s v="Nettoyants multi-usages"/>
    <n v="11.38"/>
    <s v="71325_Maison_Entretien_Nettoyants multi-usages"/>
    <n v="3812.3"/>
    <x v="0"/>
  </r>
  <r>
    <n v="71326"/>
    <n v="1"/>
    <n v="935"/>
    <n v="336"/>
    <x v="4"/>
    <x v="4"/>
    <s v="Lessives écologiques"/>
    <n v="13.17"/>
    <s v="71326_Maison_Entretien_Lessives écologiques"/>
    <n v="4425.12"/>
    <x v="0"/>
  </r>
  <r>
    <n v="71327"/>
    <n v="0"/>
    <n v="83"/>
    <n v="42"/>
    <x v="0"/>
    <x v="21"/>
    <s v="Savon liquide"/>
    <n v="21.9"/>
    <s v="71327_Beauté &amp; Hygiène_Douche et Bain_Savon liquide"/>
    <n v="919.8"/>
    <x v="0"/>
  </r>
  <r>
    <n v="71375"/>
    <n v="1"/>
    <n v="939"/>
    <n v="399"/>
    <x v="8"/>
    <x v="47"/>
    <s v="Huile de coco"/>
    <n v="2.12"/>
    <s v="71375_Epicerie salée_Huiles alimentaires bio_Huile de coco"/>
    <n v="845.88"/>
    <x v="0"/>
  </r>
  <r>
    <n v="71376"/>
    <n v="0"/>
    <n v="748"/>
    <n v="371"/>
    <x v="8"/>
    <x v="47"/>
    <s v="Huile de coco"/>
    <n v="3.94"/>
    <s v="71376_Epicerie salée_Huiles alimentaires bio_Huile de coco"/>
    <n v="1461.74"/>
    <x v="0"/>
  </r>
  <r>
    <n v="71393"/>
    <n v="0"/>
    <n v="491"/>
    <n v="215"/>
    <x v="8"/>
    <x v="47"/>
    <s v="Huile d'olive"/>
    <n v="5.93"/>
    <s v="71393_Epicerie salée_Huiles alimentaires bio_Huile d'olive"/>
    <n v="1274.95"/>
    <x v="0"/>
  </r>
  <r>
    <n v="71394"/>
    <n v="1"/>
    <n v="21"/>
    <n v="17"/>
    <x v="8"/>
    <x v="47"/>
    <s v="Huile d'olive"/>
    <n v="5.93"/>
    <s v="71394_Epicerie salée_Huiles alimentaires bio_Huile d'olive"/>
    <n v="100.81"/>
    <x v="0"/>
  </r>
  <r>
    <n v="71397"/>
    <n v="0"/>
    <n v="444"/>
    <n v="205"/>
    <x v="8"/>
    <x v="47"/>
    <s v="Huile de lin"/>
    <n v="2.92"/>
    <s v="71397_Epicerie salée_Huiles alimentaires bio_Huile de lin"/>
    <n v="598.6"/>
    <x v="0"/>
  </r>
  <r>
    <n v="71398"/>
    <n v="0"/>
    <n v="313"/>
    <n v="196"/>
    <x v="8"/>
    <x v="47"/>
    <s v="Huile de lin"/>
    <n v="3.52"/>
    <s v="71398_Epicerie salée_Huiles alimentaires bio_Huile de lin"/>
    <n v="689.92"/>
    <x v="0"/>
  </r>
  <r>
    <n v="71399"/>
    <n v="1"/>
    <n v="88"/>
    <n v="72"/>
    <x v="8"/>
    <x v="47"/>
    <s v="Huile de graines"/>
    <n v="4.0999999999999996"/>
    <s v="71399_Epicerie salée_Huiles alimentaires bio_Huile de graines"/>
    <n v="295.2"/>
    <x v="0"/>
  </r>
  <r>
    <n v="71400"/>
    <n v="1"/>
    <n v="203"/>
    <n v="90"/>
    <x v="8"/>
    <x v="47"/>
    <s v="Mélanges d'huiles"/>
    <n v="5.54"/>
    <s v="71400_Epicerie salée_Huiles alimentaires bio_Mélanges d'huiles"/>
    <n v="498.6"/>
    <x v="0"/>
  </r>
  <r>
    <n v="71402"/>
    <n v="0"/>
    <n v="210"/>
    <n v="47"/>
    <x v="8"/>
    <x v="47"/>
    <s v="Huile de tournesol"/>
    <n v="3.34"/>
    <s v="71402_Epicerie salée_Huiles alimentaires bio_Huile de tournesol"/>
    <n v="156.97999999999999"/>
    <x v="0"/>
  </r>
  <r>
    <n v="71404"/>
    <n v="0"/>
    <n v="631"/>
    <n v="231"/>
    <x v="8"/>
    <x v="47"/>
    <s v="Huile de colza"/>
    <n v="4.79"/>
    <s v="71404_Epicerie salée_Huiles alimentaires bio_Huile de colza"/>
    <n v="1106.49"/>
    <x v="0"/>
  </r>
  <r>
    <n v="71408"/>
    <n v="1"/>
    <n v="590"/>
    <n v="327"/>
    <x v="8"/>
    <x v="47"/>
    <s v="Huile d'olive"/>
    <n v="6.86"/>
    <s v="71408_Epicerie salée_Huiles alimentaires bio_Huile d'olive"/>
    <n v="2243.2200000000003"/>
    <x v="0"/>
  </r>
  <r>
    <n v="71409"/>
    <n v="1"/>
    <n v="881"/>
    <n v="173"/>
    <x v="8"/>
    <x v="47"/>
    <s v="Huile d'olive"/>
    <n v="22.31"/>
    <s v="71409_Epicerie salée_Huiles alimentaires bio_Huile d'olive"/>
    <n v="3859.6299999999997"/>
    <x v="0"/>
  </r>
  <r>
    <n v="71410"/>
    <n v="1"/>
    <n v="774"/>
    <n v="359"/>
    <x v="8"/>
    <x v="47"/>
    <s v="Huile d'olive"/>
    <n v="6.22"/>
    <s v="71410_Epicerie salée_Huiles alimentaires bio_Huile d'olive"/>
    <n v="2232.98"/>
    <x v="0"/>
  </r>
  <r>
    <n v="71412"/>
    <n v="1"/>
    <n v="742"/>
    <n v="439"/>
    <x v="8"/>
    <x v="47"/>
    <s v="Mélanges d'huiles"/>
    <n v="5.33"/>
    <s v="71412_Epicerie salée_Huiles alimentaires bio_Mélanges d'huiles"/>
    <n v="2339.87"/>
    <x v="0"/>
  </r>
  <r>
    <n v="71413"/>
    <n v="0"/>
    <n v="0"/>
    <n v="0"/>
    <x v="8"/>
    <x v="47"/>
    <s v="Huile de colza"/>
    <n v="5.7"/>
    <s v="71413_Epicerie salée_Huiles alimentaires bio_Huile de colza"/>
    <n v="0"/>
    <x v="1"/>
  </r>
  <r>
    <n v="71414"/>
    <n v="0"/>
    <n v="183"/>
    <n v="105"/>
    <x v="8"/>
    <x v="47"/>
    <s v="Mélanges d'huiles"/>
    <n v="4.01"/>
    <s v="71414_Epicerie salée_Huiles alimentaires bio_Mélanges d'huiles"/>
    <n v="421.04999999999995"/>
    <x v="0"/>
  </r>
  <r>
    <n v="71415"/>
    <n v="0"/>
    <n v="752"/>
    <n v="262"/>
    <x v="8"/>
    <x v="47"/>
    <s v="Mélanges d'huiles"/>
    <n v="3.64"/>
    <s v="71415_Epicerie salée_Huiles alimentaires bio_Mélanges d'huiles"/>
    <n v="953.68000000000006"/>
    <x v="0"/>
  </r>
  <r>
    <n v="71417"/>
    <n v="1"/>
    <n v="297"/>
    <n v="286"/>
    <x v="8"/>
    <x v="47"/>
    <s v="Mélanges d'huiles"/>
    <n v="5.7"/>
    <s v="71417_Epicerie salée_Huiles alimentaires bio_Mélanges d'huiles"/>
    <n v="1630.2"/>
    <x v="0"/>
  </r>
  <r>
    <n v="71419"/>
    <n v="0"/>
    <n v="122"/>
    <n v="90"/>
    <x v="8"/>
    <x v="47"/>
    <s v="Mélanges d'huiles"/>
    <n v="5.8"/>
    <s v="71419_Epicerie salée_Huiles alimentaires bio_Mélanges d'huiles"/>
    <n v="522"/>
    <x v="0"/>
  </r>
  <r>
    <n v="71420"/>
    <n v="0"/>
    <n v="600"/>
    <n v="557"/>
    <x v="8"/>
    <x v="47"/>
    <s v="Huile de coco"/>
    <n v="2.5499999999999998"/>
    <s v="71420_Epicerie salée_Huiles alimentaires bio_Huile de coco"/>
    <n v="1420.35"/>
    <x v="0"/>
  </r>
  <r>
    <n v="71421"/>
    <n v="0"/>
    <n v="52"/>
    <n v="23"/>
    <x v="8"/>
    <x v="47"/>
    <s v="Huile d'olive"/>
    <n v="7.55"/>
    <s v="71421_Epicerie salée_Huiles alimentaires bio_Huile d'olive"/>
    <n v="173.65"/>
    <x v="0"/>
  </r>
  <r>
    <n v="71674"/>
    <n v="0"/>
    <n v="724"/>
    <n v="496"/>
    <x v="4"/>
    <x v="4"/>
    <s v="Produits vaisselle"/>
    <n v="4.55"/>
    <s v="71674_Maison_Entretien_Produits vaisselle"/>
    <n v="2256.7999999999997"/>
    <x v="0"/>
  </r>
  <r>
    <n v="71689"/>
    <n v="0"/>
    <n v="448"/>
    <n v="4"/>
    <x v="7"/>
    <x v="57"/>
    <s v="Jus de pommes et poires bio"/>
    <n v="2.4500000000000002"/>
    <s v="71689_Boisson_Jus de fruits_Jus de pommes et poires bio"/>
    <n v="9.8000000000000007"/>
    <x v="0"/>
  </r>
  <r>
    <n v="71710"/>
    <n v="1"/>
    <n v="446"/>
    <n v="64"/>
    <x v="5"/>
    <x v="17"/>
    <s v="Anti-oxydant"/>
    <n v="2.71"/>
    <s v="71710_Santé &amp; Bien-être_Résistance et vitalité_Anti-oxydant"/>
    <n v="173.44"/>
    <x v="0"/>
  </r>
  <r>
    <n v="71715"/>
    <n v="0"/>
    <n v="843"/>
    <n v="373"/>
    <x v="5"/>
    <x v="17"/>
    <s v="Anti-oxydant"/>
    <n v="5.62"/>
    <s v="71715_Santé &amp; Bien-être_Résistance et vitalité_Anti-oxydant"/>
    <n v="2096.2600000000002"/>
    <x v="0"/>
  </r>
  <r>
    <n v="71716"/>
    <n v="0"/>
    <n v="456"/>
    <n v="235"/>
    <x v="7"/>
    <x v="57"/>
    <s v="Jus de pommes et poires bio"/>
    <n v="5.39"/>
    <s v="71716_Boisson_Jus de fruits_Jus de pommes et poires bio"/>
    <n v="1266.6499999999999"/>
    <x v="0"/>
  </r>
  <r>
    <n v="71718"/>
    <n v="0"/>
    <n v="243"/>
    <n v="24"/>
    <x v="7"/>
    <x v="57"/>
    <s v="Jus de pommes et poires bio"/>
    <n v="4.87"/>
    <s v="71718_Boisson_Jus de fruits_Jus de pommes et poires bio"/>
    <n v="116.88"/>
    <x v="0"/>
  </r>
  <r>
    <n v="71729"/>
    <n v="0"/>
    <n v="368"/>
    <n v="245"/>
    <x v="0"/>
    <x v="9"/>
    <s v="Change bébé"/>
    <n v="1.41"/>
    <s v="71729_Beauté &amp; Hygiène_Hygiène Bébé, soin maternité_Change bébé"/>
    <n v="345.45"/>
    <x v="0"/>
  </r>
  <r>
    <n v="71743"/>
    <n v="1"/>
    <n v="530"/>
    <n v="509"/>
    <x v="8"/>
    <x v="80"/>
    <s v="Vinaigres, vinaigrettes"/>
    <n v="2.0499999999999998"/>
    <s v="71743_Epicerie salée_Condiments, vinaigres_Vinaigres, vinaigrettes"/>
    <n v="1043.4499999999998"/>
    <x v="0"/>
  </r>
  <r>
    <n v="71744"/>
    <n v="1"/>
    <n v="667"/>
    <n v="307"/>
    <x v="8"/>
    <x v="80"/>
    <s v="Vinaigres, vinaigrettes"/>
    <n v="1.74"/>
    <s v="71744_Epicerie salée_Condiments, vinaigres_Vinaigres, vinaigrettes"/>
    <n v="534.17999999999995"/>
    <x v="0"/>
  </r>
  <r>
    <n v="71768"/>
    <n v="1"/>
    <n v="842"/>
    <n v="464"/>
    <x v="3"/>
    <x v="55"/>
    <s v="Compote et purée de fruit"/>
    <n v="2.2200000000000002"/>
    <s v="71768_Epicerie sucrée_Compote et dessert_Compote et purée de fruit"/>
    <n v="1030.0800000000002"/>
    <x v="0"/>
  </r>
  <r>
    <n v="71769"/>
    <n v="0"/>
    <n v="777"/>
    <n v="366"/>
    <x v="3"/>
    <x v="55"/>
    <s v="Compote et purée de fruit"/>
    <n v="4.16"/>
    <s v="71769_Epicerie sucrée_Compote et dessert_Compote et purée de fruit"/>
    <n v="1522.56"/>
    <x v="0"/>
  </r>
  <r>
    <n v="71770"/>
    <n v="1"/>
    <n v="85"/>
    <n v="2"/>
    <x v="3"/>
    <x v="55"/>
    <s v="Compote et purée de fruit"/>
    <n v="4.2699999999999996"/>
    <s v="71770_Epicerie sucrée_Compote et dessert_Compote et purée de fruit"/>
    <n v="8.5399999999999991"/>
    <x v="0"/>
  </r>
  <r>
    <n v="71772"/>
    <n v="0"/>
    <n v="314"/>
    <n v="35"/>
    <x v="3"/>
    <x v="55"/>
    <s v="Compote et purée de fruit"/>
    <n v="4.7300000000000004"/>
    <s v="71772_Epicerie sucrée_Compote et dessert_Compote et purée de fruit"/>
    <n v="165.55"/>
    <x v="0"/>
  </r>
  <r>
    <n v="71773"/>
    <n v="1"/>
    <n v="651"/>
    <n v="156"/>
    <x v="3"/>
    <x v="55"/>
    <s v="Compote et purée de fruit"/>
    <n v="4.4800000000000004"/>
    <s v="71773_Epicerie sucrée_Compote et dessert_Compote et purée de fruit"/>
    <n v="698.88000000000011"/>
    <x v="0"/>
  </r>
  <r>
    <n v="71774"/>
    <n v="0"/>
    <n v="930"/>
    <n v="483"/>
    <x v="3"/>
    <x v="55"/>
    <s v="Compote et purée de fruit"/>
    <n v="2.92"/>
    <s v="71774_Epicerie sucrée_Compote et dessert_Compote et purée de fruit"/>
    <n v="1410.36"/>
    <x v="0"/>
  </r>
  <r>
    <n v="71775"/>
    <n v="0"/>
    <n v="878"/>
    <n v="313"/>
    <x v="3"/>
    <x v="55"/>
    <s v="Compote et purée de fruit"/>
    <n v="4.67"/>
    <s v="71775_Epicerie sucrée_Compote et dessert_Compote et purée de fruit"/>
    <n v="1461.71"/>
    <x v="0"/>
  </r>
  <r>
    <n v="71820"/>
    <n v="1"/>
    <n v="607"/>
    <n v="129"/>
    <x v="0"/>
    <x v="5"/>
    <s v="Shampoing volume et brillance"/>
    <n v="5.74"/>
    <s v="71820_Beauté &amp; Hygiène_Soins des cheveux_Shampoing volume et brillance"/>
    <n v="740.46"/>
    <x v="0"/>
  </r>
  <r>
    <n v="71830"/>
    <n v="1"/>
    <n v="719"/>
    <n v="585"/>
    <x v="3"/>
    <x v="55"/>
    <s v="Compote et purée de fruit"/>
    <n v="2.2200000000000002"/>
    <s v="71830_Epicerie sucrée_Compote et dessert_Compote et purée de fruit"/>
    <n v="1298.7"/>
    <x v="0"/>
  </r>
  <r>
    <n v="71834"/>
    <n v="0"/>
    <n v="257"/>
    <n v="178"/>
    <x v="3"/>
    <x v="55"/>
    <s v="Compote et purée de fruit"/>
    <n v="2.1800000000000002"/>
    <s v="71834_Epicerie sucrée_Compote et dessert_Compote et purée de fruit"/>
    <n v="388.04"/>
    <x v="0"/>
  </r>
  <r>
    <n v="71836"/>
    <n v="0"/>
    <n v="229"/>
    <n v="227"/>
    <x v="3"/>
    <x v="55"/>
    <s v="Compote et purée de fruit"/>
    <n v="2.4500000000000002"/>
    <s v="71836_Epicerie sucrée_Compote et dessert_Compote et purée de fruit"/>
    <n v="556.15000000000009"/>
    <x v="0"/>
  </r>
  <r>
    <n v="71837"/>
    <n v="0"/>
    <n v="196"/>
    <n v="114"/>
    <x v="3"/>
    <x v="55"/>
    <s v="Compote et purée de fruit"/>
    <n v="2.52"/>
    <s v="71837_Epicerie sucrée_Compote et dessert_Compote et purée de fruit"/>
    <n v="287.28000000000003"/>
    <x v="0"/>
  </r>
  <r>
    <n v="71838"/>
    <n v="0"/>
    <n v="858"/>
    <n v="179"/>
    <x v="3"/>
    <x v="55"/>
    <s v="Compote et purée de fruit"/>
    <n v="2.86"/>
    <s v="71838_Epicerie sucrée_Compote et dessert_Compote et purée de fruit"/>
    <n v="511.94"/>
    <x v="0"/>
  </r>
  <r>
    <n v="71839"/>
    <n v="1"/>
    <n v="139"/>
    <n v="132"/>
    <x v="3"/>
    <x v="55"/>
    <s v="Compote et purée de fruit"/>
    <n v="2.75"/>
    <s v="71839_Epicerie sucrée_Compote et dessert_Compote et purée de fruit"/>
    <n v="363"/>
    <x v="0"/>
  </r>
  <r>
    <n v="71840"/>
    <n v="0"/>
    <n v="133"/>
    <n v="59"/>
    <x v="3"/>
    <x v="55"/>
    <s v="Compote et purée de fruit"/>
    <n v="2.46"/>
    <s v="71840_Epicerie sucrée_Compote et dessert_Compote et purée de fruit"/>
    <n v="145.13999999999999"/>
    <x v="0"/>
  </r>
  <r>
    <n v="71842"/>
    <n v="1"/>
    <n v="561"/>
    <n v="217"/>
    <x v="3"/>
    <x v="55"/>
    <s v="Compote et purée de fruit"/>
    <n v="2.62"/>
    <s v="71842_Epicerie sucrée_Compote et dessert_Compote et purée de fruit"/>
    <n v="568.54000000000008"/>
    <x v="0"/>
  </r>
  <r>
    <n v="71843"/>
    <n v="0"/>
    <n v="769"/>
    <n v="724"/>
    <x v="3"/>
    <x v="55"/>
    <s v="Compote et purée de fruit"/>
    <n v="3.21"/>
    <s v="71843_Epicerie sucrée_Compote et dessert_Compote et purée de fruit"/>
    <n v="2324.04"/>
    <x v="0"/>
  </r>
  <r>
    <n v="71844"/>
    <n v="1"/>
    <n v="162"/>
    <n v="121"/>
    <x v="3"/>
    <x v="55"/>
    <s v="Compote et purée de fruit"/>
    <n v="4.4400000000000004"/>
    <s v="71844_Epicerie sucrée_Compote et dessert_Compote et purée de fruit"/>
    <n v="537.24"/>
    <x v="0"/>
  </r>
  <r>
    <n v="71875"/>
    <n v="0"/>
    <n v="979"/>
    <n v="802"/>
    <x v="3"/>
    <x v="66"/>
    <s v="Confiture"/>
    <n v="4.33"/>
    <s v="71875_Epicerie sucrée_Miel et confiture_Confiture"/>
    <n v="3472.66"/>
    <x v="0"/>
  </r>
  <r>
    <n v="71876"/>
    <n v="0"/>
    <n v="434"/>
    <n v="96"/>
    <x v="3"/>
    <x v="66"/>
    <s v="Confiture"/>
    <n v="4.67"/>
    <s v="71876_Epicerie sucrée_Miel et confiture_Confiture"/>
    <n v="448.32"/>
    <x v="0"/>
  </r>
  <r>
    <n v="71914"/>
    <n v="0"/>
    <n v="952"/>
    <n v="720"/>
    <x v="8"/>
    <x v="85"/>
    <s v="Produits de la mer"/>
    <n v="2.4300000000000002"/>
    <s v="71914_Epicerie salée_Poisson, viande, pâtés_Produits de la mer"/>
    <n v="1749.6000000000001"/>
    <x v="0"/>
  </r>
  <r>
    <n v="71988"/>
    <n v="1"/>
    <n v="627"/>
    <n v="196"/>
    <x v="8"/>
    <x v="35"/>
    <s v="Chutney et confit"/>
    <n v="1.38"/>
    <s v="71988_Epicerie salée_Apéritifs bio_Chutney et confit"/>
    <n v="270.47999999999996"/>
    <x v="0"/>
  </r>
  <r>
    <n v="72015"/>
    <n v="0"/>
    <n v="903"/>
    <n v="536"/>
    <x v="0"/>
    <x v="8"/>
    <s v="Soins pieds et jambes"/>
    <n v="2.2400000000000002"/>
    <s v="72015_Beauté &amp; Hygiène_Soins du corps_Soins pieds et jambes"/>
    <n v="1200.6400000000001"/>
    <x v="0"/>
  </r>
  <r>
    <n v="72074"/>
    <n v="0"/>
    <n v="658"/>
    <n v="86"/>
    <x v="5"/>
    <x v="10"/>
    <s v="Eaux florales"/>
    <n v="3.59"/>
    <s v="72074_Santé &amp; Bien-être_Aromathérapie_Eaux florales"/>
    <n v="308.74"/>
    <x v="0"/>
  </r>
  <r>
    <n v="72078"/>
    <n v="0"/>
    <n v="557"/>
    <n v="447"/>
    <x v="5"/>
    <x v="10"/>
    <s v="Eaux florales"/>
    <n v="3.69"/>
    <s v="72078_Santé &amp; Bien-être_Aromathérapie_Eaux florales"/>
    <n v="1649.43"/>
    <x v="0"/>
  </r>
  <r>
    <n v="72080"/>
    <n v="0"/>
    <n v="144"/>
    <n v="30"/>
    <x v="5"/>
    <x v="10"/>
    <s v="Eaux florales"/>
    <n v="4.09"/>
    <s v="72080_Santé &amp; Bien-être_Aromathérapie_Eaux florales"/>
    <n v="122.69999999999999"/>
    <x v="0"/>
  </r>
  <r>
    <n v="72081"/>
    <n v="1"/>
    <n v="742"/>
    <n v="53"/>
    <x v="5"/>
    <x v="10"/>
    <s v="Eaux florales"/>
    <n v="3.77"/>
    <s v="72081_Santé &amp; Bien-être_Aromathérapie_Eaux florales"/>
    <n v="199.81"/>
    <x v="0"/>
  </r>
  <r>
    <n v="72085"/>
    <n v="0"/>
    <n v="185"/>
    <n v="67"/>
    <x v="5"/>
    <x v="10"/>
    <s v="Eaux florales"/>
    <n v="4.45"/>
    <s v="72085_Santé &amp; Bien-être_Aromathérapie_Eaux florales"/>
    <n v="298.15000000000003"/>
    <x v="0"/>
  </r>
  <r>
    <n v="72086"/>
    <n v="1"/>
    <n v="869"/>
    <n v="734"/>
    <x v="5"/>
    <x v="10"/>
    <s v="Eaux florales"/>
    <n v="4.09"/>
    <s v="72086_Santé &amp; Bien-être_Aromathérapie_Eaux florales"/>
    <n v="3002.06"/>
    <x v="0"/>
  </r>
  <r>
    <n v="72088"/>
    <n v="1"/>
    <n v="903"/>
    <n v="318"/>
    <x v="5"/>
    <x v="10"/>
    <s v="Eaux florales"/>
    <n v="3.97"/>
    <s v="72088_Santé &amp; Bien-être_Aromathérapie_Eaux florales"/>
    <n v="1262.46"/>
    <x v="0"/>
  </r>
  <r>
    <n v="72089"/>
    <n v="1"/>
    <n v="352"/>
    <n v="308"/>
    <x v="5"/>
    <x v="10"/>
    <s v="Eaux florales"/>
    <n v="4.6500000000000004"/>
    <s v="72089_Santé &amp; Bien-être_Aromathérapie_Eaux florales"/>
    <n v="1432.2"/>
    <x v="0"/>
  </r>
  <r>
    <n v="72096"/>
    <n v="1"/>
    <n v="969"/>
    <n v="141"/>
    <x v="5"/>
    <x v="10"/>
    <s v="Eaux florales"/>
    <n v="7.57"/>
    <s v="72096_Santé &amp; Bien-être_Aromathérapie_Eaux florales"/>
    <n v="1067.3700000000001"/>
    <x v="0"/>
  </r>
  <r>
    <n v="72099"/>
    <n v="1"/>
    <n v="702"/>
    <n v="65"/>
    <x v="5"/>
    <x v="10"/>
    <s v="Eaux florales"/>
    <n v="6.66"/>
    <s v="72099_Santé &amp; Bien-être_Aromathérapie_Eaux florales"/>
    <n v="432.90000000000003"/>
    <x v="0"/>
  </r>
  <r>
    <n v="72129"/>
    <n v="0"/>
    <n v="402"/>
    <n v="332"/>
    <x v="3"/>
    <x v="3"/>
    <s v="Chocolat cru"/>
    <n v="5.6"/>
    <s v="72129_Epicerie sucrée_Chocolat bio_Chocolat cru"/>
    <n v="1859.1999999999998"/>
    <x v="0"/>
  </r>
  <r>
    <n v="72131"/>
    <n v="1"/>
    <n v="665"/>
    <n v="484"/>
    <x v="8"/>
    <x v="37"/>
    <s v="Soupes bio"/>
    <n v="0.75"/>
    <s v="72131_Epicerie salée_Légumes et conserves_Soupes bio"/>
    <n v="363"/>
    <x v="0"/>
  </r>
  <r>
    <n v="72155"/>
    <n v="1"/>
    <n v="190"/>
    <n v="85"/>
    <x v="7"/>
    <x v="44"/>
    <s v="Boisson à l'amande"/>
    <n v="11.12"/>
    <s v="72155_Boisson_Boisson végétale_Boisson à l'amande"/>
    <n v="945.19999999999993"/>
    <x v="0"/>
  </r>
  <r>
    <n v="72161"/>
    <n v="1"/>
    <n v="185"/>
    <n v="63"/>
    <x v="8"/>
    <x v="40"/>
    <s v="Poivre"/>
    <n v="5.1100000000000003"/>
    <s v="72161_Epicerie salée_Sel, épices, aide culinaire_Poivre"/>
    <n v="321.93"/>
    <x v="0"/>
  </r>
  <r>
    <n v="72162"/>
    <n v="1"/>
    <n v="353"/>
    <n v="311"/>
    <x v="5"/>
    <x v="17"/>
    <s v="Energie, Vitalité, Tonus"/>
    <n v="17.63"/>
    <s v="72162_Santé &amp; Bien-être_Résistance et vitalité_Energie, Vitalité, Tonus"/>
    <n v="5482.9299999999994"/>
    <x v="0"/>
  </r>
  <r>
    <n v="72168"/>
    <n v="1"/>
    <n v="334"/>
    <n v="81"/>
    <x v="7"/>
    <x v="45"/>
    <s v="Chocolat en poudre"/>
    <n v="3.56"/>
    <s v="72168_Boisson_Boisson instantanée_Chocolat en poudre"/>
    <n v="288.36"/>
    <x v="0"/>
  </r>
  <r>
    <n v="72247"/>
    <n v="0"/>
    <n v="44"/>
    <n v="12"/>
    <x v="8"/>
    <x v="29"/>
    <s v="Graines oléagineuses"/>
    <n v="7.14"/>
    <s v="72247_Epicerie salée_Graines et oléagineux_Graines oléagineuses"/>
    <n v="85.679999999999993"/>
    <x v="0"/>
  </r>
  <r>
    <n v="72248"/>
    <n v="1"/>
    <n v="928"/>
    <n v="62"/>
    <x v="3"/>
    <x v="36"/>
    <s v="Édulcorant naturel"/>
    <n v="8.1199999999999992"/>
    <s v="72248_Epicerie sucrée_Sucre et édulcorant_Édulcorant naturel"/>
    <n v="503.43999999999994"/>
    <x v="0"/>
  </r>
  <r>
    <n v="72319"/>
    <n v="1"/>
    <n v="423"/>
    <n v="182"/>
    <x v="0"/>
    <x v="21"/>
    <s v="Gel douche"/>
    <n v="6.49"/>
    <s v="72319_Beauté &amp; Hygiène_Douche et Bain_Gel douche"/>
    <n v="1181.18"/>
    <x v="0"/>
  </r>
  <r>
    <n v="72320"/>
    <n v="1"/>
    <n v="744"/>
    <n v="447"/>
    <x v="0"/>
    <x v="21"/>
    <s v="Gel douche"/>
    <n v="3.99"/>
    <s v="72320_Beauté &amp; Hygiène_Douche et Bain_Gel douche"/>
    <n v="1783.5300000000002"/>
    <x v="0"/>
  </r>
  <r>
    <n v="72321"/>
    <n v="1"/>
    <n v="618"/>
    <n v="419"/>
    <x v="0"/>
    <x v="21"/>
    <s v="Gel douche"/>
    <n v="3.99"/>
    <s v="72321_Beauté &amp; Hygiène_Douche et Bain_Gel douche"/>
    <n v="1671.8100000000002"/>
    <x v="0"/>
  </r>
  <r>
    <n v="72328"/>
    <n v="1"/>
    <n v="197"/>
    <n v="196"/>
    <x v="5"/>
    <x v="19"/>
    <s v="Vitamine D"/>
    <n v="11.6"/>
    <s v="72328_Santé &amp; Bien-être_Vitamines, minéraux_Vitamine D"/>
    <n v="2273.6"/>
    <x v="0"/>
  </r>
  <r>
    <n v="72511"/>
    <n v="1"/>
    <n v="15"/>
    <n v="6"/>
    <x v="0"/>
    <x v="0"/>
    <s v="Eponges Konjac"/>
    <n v="2.33"/>
    <s v="72511_Beauté &amp; Hygiène_Hygiène_Eponges Konjac"/>
    <n v="13.98"/>
    <x v="0"/>
  </r>
  <r>
    <n v="72512"/>
    <n v="1"/>
    <n v="618"/>
    <n v="297"/>
    <x v="0"/>
    <x v="0"/>
    <s v="Eponges Konjac"/>
    <n v="2.88"/>
    <s v="72512_Beauté &amp; Hygiène_Hygiène_Eponges Konjac"/>
    <n v="855.36"/>
    <x v="0"/>
  </r>
  <r>
    <n v="72575"/>
    <n v="0"/>
    <n v="521"/>
    <n v="112"/>
    <x v="8"/>
    <x v="47"/>
    <s v="Huile de coco"/>
    <n v="3.82"/>
    <s v="72575_Epicerie salée_Huiles alimentaires bio_Huile de coco"/>
    <n v="427.84"/>
    <x v="0"/>
  </r>
  <r>
    <n v="72577"/>
    <n v="0"/>
    <n v="441"/>
    <n v="408"/>
    <x v="8"/>
    <x v="47"/>
    <s v="Huile de tournesol"/>
    <n v="12.57"/>
    <s v="72577_Epicerie salée_Huiles alimentaires bio_Huile de tournesol"/>
    <n v="5128.5600000000004"/>
    <x v="0"/>
  </r>
  <r>
    <n v="72801"/>
    <n v="1"/>
    <n v="377"/>
    <n v="214"/>
    <x v="4"/>
    <x v="4"/>
    <s v="Soin du linge"/>
    <n v="2.2400000000000002"/>
    <s v="72801_Maison_Entretien_Soin du linge"/>
    <n v="479.36000000000007"/>
    <x v="0"/>
  </r>
  <r>
    <n v="72806"/>
    <n v="1"/>
    <n v="769"/>
    <n v="719"/>
    <x v="0"/>
    <x v="21"/>
    <s v="Savon liquide"/>
    <n v="3.15"/>
    <s v="72806_Beauté &amp; Hygiène_Douche et Bain_Savon liquide"/>
    <n v="2264.85"/>
    <x v="0"/>
  </r>
  <r>
    <n v="72809"/>
    <n v="1"/>
    <n v="871"/>
    <n v="239"/>
    <x v="0"/>
    <x v="21"/>
    <s v="Savon liquide"/>
    <n v="5.95"/>
    <s v="72809_Beauté &amp; Hygiène_Douche et Bain_Savon liquide"/>
    <n v="1422.05"/>
    <x v="0"/>
  </r>
  <r>
    <n v="72813"/>
    <n v="0"/>
    <n v="182"/>
    <n v="1"/>
    <x v="4"/>
    <x v="4"/>
    <s v="Nettoyants multi-usages"/>
    <n v="2.23"/>
    <s v="72813_Maison_Entretien_Nettoyants multi-usages"/>
    <n v="2.23"/>
    <x v="0"/>
  </r>
  <r>
    <n v="72814"/>
    <n v="0"/>
    <n v="862"/>
    <n v="580"/>
    <x v="4"/>
    <x v="4"/>
    <s v="Nettoyants multi-usages"/>
    <n v="2.29"/>
    <s v="72814_Maison_Entretien_Nettoyants multi-usages"/>
    <n v="1328.2"/>
    <x v="0"/>
  </r>
  <r>
    <n v="72815"/>
    <n v="1"/>
    <n v="252"/>
    <n v="65"/>
    <x v="4"/>
    <x v="4"/>
    <s v="Nettoyants multi-usages"/>
    <n v="2.2400000000000002"/>
    <s v="72815_Maison_Entretien_Nettoyants multi-usages"/>
    <n v="145.60000000000002"/>
    <x v="0"/>
  </r>
  <r>
    <n v="72816"/>
    <n v="0"/>
    <n v="100"/>
    <n v="62"/>
    <x v="4"/>
    <x v="4"/>
    <s v="Produits vaisselle"/>
    <n v="2.35"/>
    <s v="72816_Maison_Entretien_Produits vaisselle"/>
    <n v="145.70000000000002"/>
    <x v="0"/>
  </r>
  <r>
    <n v="72818"/>
    <n v="0"/>
    <n v="519"/>
    <n v="133"/>
    <x v="4"/>
    <x v="4"/>
    <s v="Produits vaisselle"/>
    <n v="1.43"/>
    <s v="72818_Maison_Entretien_Produits vaisselle"/>
    <n v="190.19"/>
    <x v="0"/>
  </r>
  <r>
    <n v="72820"/>
    <n v="1"/>
    <n v="101"/>
    <n v="93"/>
    <x v="7"/>
    <x v="96"/>
    <s v="Vins rouges"/>
    <n v="2.69"/>
    <s v="72820_Boisson_Vin Bio_Vins rouges"/>
    <n v="250.17"/>
    <x v="0"/>
  </r>
  <r>
    <n v="72822"/>
    <n v="0"/>
    <n v="823"/>
    <n v="134"/>
    <x v="7"/>
    <x v="96"/>
    <s v="Vins rouges"/>
    <n v="1.92"/>
    <s v="72822_Boisson_Vin Bio_Vins rouges"/>
    <n v="257.27999999999997"/>
    <x v="0"/>
  </r>
  <r>
    <n v="72824"/>
    <n v="1"/>
    <n v="116"/>
    <n v="100"/>
    <x v="7"/>
    <x v="96"/>
    <s v="Vins rouges"/>
    <n v="5.81"/>
    <s v="72824_Boisson_Vin Bio_Vins rouges"/>
    <n v="581"/>
    <x v="0"/>
  </r>
  <r>
    <n v="72825"/>
    <n v="0"/>
    <n v="168"/>
    <n v="138"/>
    <x v="7"/>
    <x v="96"/>
    <s v="Vins rouges"/>
    <n v="8.89"/>
    <s v="72825_Boisson_Vin Bio_Vins rouges"/>
    <n v="1226.8200000000002"/>
    <x v="0"/>
  </r>
  <r>
    <n v="72826"/>
    <n v="0"/>
    <n v="608"/>
    <n v="511"/>
    <x v="8"/>
    <x v="30"/>
    <s v="Risotto, riz japonais"/>
    <n v="2.25"/>
    <s v="72826_Epicerie salée_Riz bio_Risotto, riz japonais"/>
    <n v="1149.75"/>
    <x v="0"/>
  </r>
  <r>
    <n v="72831"/>
    <n v="1"/>
    <n v="190"/>
    <n v="95"/>
    <x v="7"/>
    <x v="96"/>
    <s v="Vins blancs"/>
    <n v="1.92"/>
    <s v="72831_Boisson_Vin Bio_Vins blancs"/>
    <n v="182.4"/>
    <x v="0"/>
  </r>
  <r>
    <n v="72833"/>
    <n v="1"/>
    <n v="25"/>
    <n v="25"/>
    <x v="7"/>
    <x v="96"/>
    <s v="Vins blancs"/>
    <n v="5.81"/>
    <s v="72833_Boisson_Vin Bio_Vins blancs"/>
    <n v="145.25"/>
    <x v="0"/>
  </r>
  <r>
    <n v="72843"/>
    <n v="1"/>
    <n v="964"/>
    <n v="563"/>
    <x v="4"/>
    <x v="4"/>
    <s v="Nettoyants multi-usages"/>
    <n v="3.25"/>
    <s v="72843_Maison_Entretien_Nettoyants multi-usages"/>
    <n v="1829.75"/>
    <x v="0"/>
  </r>
  <r>
    <n v="72847"/>
    <n v="0"/>
    <n v="851"/>
    <n v="695"/>
    <x v="3"/>
    <x v="31"/>
    <s v="Flocons de Céréales"/>
    <n v="2.35"/>
    <s v="72847_Epicerie sucrée_Céréales petit déjeuner_Flocons de Céréales"/>
    <n v="1633.25"/>
    <x v="0"/>
  </r>
  <r>
    <n v="72849"/>
    <n v="1"/>
    <n v="27"/>
    <n v="25"/>
    <x v="8"/>
    <x v="30"/>
    <s v="Riz Basmati, Thai, Jasmin"/>
    <n v="7.25"/>
    <s v="72849_Epicerie salée_Riz bio_Riz Basmati, Thai, Jasmin"/>
    <n v="181.25"/>
    <x v="0"/>
  </r>
  <r>
    <n v="72852"/>
    <n v="0"/>
    <n v="859"/>
    <n v="644"/>
    <x v="3"/>
    <x v="38"/>
    <s v="Biscuit au chocolat"/>
    <n v="2.66"/>
    <s v="72852_Epicerie sucrée_Biscuits, Gâteaux_Biscuit au chocolat"/>
    <n v="1713.0400000000002"/>
    <x v="0"/>
  </r>
  <r>
    <n v="72855"/>
    <n v="1"/>
    <n v="624"/>
    <n v="330"/>
    <x v="8"/>
    <x v="30"/>
    <s v="Riz Basmati, Thai, Jasmin"/>
    <n v="4.1399999999999997"/>
    <s v="72855_Epicerie salée_Riz bio_Riz Basmati, Thai, Jasmin"/>
    <n v="1366.1999999999998"/>
    <x v="0"/>
  </r>
  <r>
    <n v="72857"/>
    <n v="1"/>
    <n v="369"/>
    <n v="148"/>
    <x v="8"/>
    <x v="30"/>
    <s v="Riz Basmati, Thai, Jasmin"/>
    <n v="6.68"/>
    <s v="72857_Epicerie salée_Riz bio_Riz Basmati, Thai, Jasmin"/>
    <n v="988.64"/>
    <x v="0"/>
  </r>
  <r>
    <n v="72859"/>
    <n v="0"/>
    <n v="354"/>
    <n v="196"/>
    <x v="8"/>
    <x v="30"/>
    <s v="Riz Basmati, Thai, Jasmin"/>
    <n v="4.4000000000000004"/>
    <s v="72859_Epicerie salée_Riz bio_Riz Basmati, Thai, Jasmin"/>
    <n v="862.40000000000009"/>
    <x v="0"/>
  </r>
  <r>
    <n v="72862"/>
    <n v="1"/>
    <n v="277"/>
    <n v="214"/>
    <x v="8"/>
    <x v="30"/>
    <s v="Riz cuisson rapide"/>
    <n v="4.16"/>
    <s v="72862_Epicerie salée_Riz bio_Riz cuisson rapide"/>
    <n v="890.24"/>
    <x v="0"/>
  </r>
  <r>
    <n v="72994"/>
    <n v="0"/>
    <n v="495"/>
    <n v="151"/>
    <x v="1"/>
    <x v="42"/>
    <s v="Hygiène et soins Animaux"/>
    <n v="11.62"/>
    <s v="72994_Extérieur_Animalerie Bio_Hygiène et soins Animaux"/>
    <n v="1754.62"/>
    <x v="0"/>
  </r>
  <r>
    <n v="73173"/>
    <n v="1"/>
    <n v="693"/>
    <n v="9"/>
    <x v="3"/>
    <x v="39"/>
    <s v="Fruit sec en poudre"/>
    <n v="3.46"/>
    <s v="73173_Epicerie sucrée_Fruits secs_Fruit sec en poudre"/>
    <n v="31.14"/>
    <x v="0"/>
  </r>
  <r>
    <n v="73175"/>
    <n v="0"/>
    <n v="545"/>
    <n v="442"/>
    <x v="3"/>
    <x v="39"/>
    <s v="Fruit séché"/>
    <n v="10.7"/>
    <s v="73175_Epicerie sucrée_Fruits secs_Fruit séché"/>
    <n v="4729.3999999999996"/>
    <x v="0"/>
  </r>
  <r>
    <n v="73187"/>
    <n v="1"/>
    <n v="99"/>
    <n v="57"/>
    <x v="3"/>
    <x v="36"/>
    <s v="Édulcorant naturel"/>
    <n v="16.91"/>
    <s v="73187_Epicerie sucrée_Sucre et édulcorant_Édulcorant naturel"/>
    <n v="963.87"/>
    <x v="0"/>
  </r>
  <r>
    <n v="73190"/>
    <n v="0"/>
    <n v="769"/>
    <n v="45"/>
    <x v="3"/>
    <x v="39"/>
    <s v="Fruit sec à coque"/>
    <n v="29.98"/>
    <s v="73190_Epicerie sucrée_Fruits secs_Fruit sec à coque"/>
    <n v="1349.1"/>
    <x v="0"/>
  </r>
  <r>
    <n v="73221"/>
    <n v="0"/>
    <n v="827"/>
    <n v="786"/>
    <x v="7"/>
    <x v="45"/>
    <s v="Chocolat en poudre"/>
    <n v="15.04"/>
    <s v="73221_Boisson_Boisson instantanée_Chocolat en poudre"/>
    <n v="11821.439999999999"/>
    <x v="0"/>
  </r>
  <r>
    <n v="73222"/>
    <n v="1"/>
    <n v="34"/>
    <n v="21"/>
    <x v="7"/>
    <x v="45"/>
    <s v="Poudre de caroube"/>
    <n v="3.18"/>
    <s v="73222_Boisson_Boisson instantanée_Poudre de caroube"/>
    <n v="66.78"/>
    <x v="0"/>
  </r>
  <r>
    <n v="73236"/>
    <n v="1"/>
    <n v="497"/>
    <n v="380"/>
    <x v="3"/>
    <x v="36"/>
    <s v="Édulcorant naturel"/>
    <n v="4.43"/>
    <s v="73236_Epicerie sucrée_Sucre et édulcorant_Édulcorant naturel"/>
    <n v="1683.3999999999999"/>
    <x v="0"/>
  </r>
  <r>
    <n v="73244"/>
    <n v="1"/>
    <n v="152"/>
    <n v="78"/>
    <x v="0"/>
    <x v="21"/>
    <s v="Savon"/>
    <n v="0.91"/>
    <s v="73244_Beauté &amp; Hygiène_Douche et Bain_Savon"/>
    <n v="70.98"/>
    <x v="0"/>
  </r>
  <r>
    <n v="73245"/>
    <n v="0"/>
    <n v="37"/>
    <n v="37"/>
    <x v="0"/>
    <x v="21"/>
    <s v="Savon"/>
    <n v="0.9"/>
    <s v="73245_Beauté &amp; Hygiène_Douche et Bain_Savon"/>
    <n v="33.300000000000004"/>
    <x v="0"/>
  </r>
  <r>
    <n v="73253"/>
    <n v="1"/>
    <n v="168"/>
    <n v="101"/>
    <x v="0"/>
    <x v="20"/>
    <s v="Soins des lèvres"/>
    <n v="0.93"/>
    <s v="73253_Beauté &amp; Hygiène_Soins du visage_Soins des lèvres"/>
    <n v="93.93"/>
    <x v="0"/>
  </r>
  <r>
    <n v="73254"/>
    <n v="0"/>
    <n v="162"/>
    <n v="1"/>
    <x v="0"/>
    <x v="20"/>
    <s v="Soins des lèvres"/>
    <n v="1.27"/>
    <s v="73254_Beauté &amp; Hygiène_Soins du visage_Soins des lèvres"/>
    <n v="1.27"/>
    <x v="0"/>
  </r>
  <r>
    <n v="73259"/>
    <n v="1"/>
    <n v="78"/>
    <n v="65"/>
    <x v="0"/>
    <x v="0"/>
    <s v="Soins dentaires"/>
    <n v="1.26"/>
    <s v="73259_Beauté &amp; Hygiène_Hygiène_Soins dentaires"/>
    <n v="81.900000000000006"/>
    <x v="0"/>
  </r>
  <r>
    <n v="73260"/>
    <n v="1"/>
    <n v="278"/>
    <n v="161"/>
    <x v="0"/>
    <x v="0"/>
    <s v="Soins dentaires"/>
    <n v="1.26"/>
    <s v="73260_Beauté &amp; Hygiène_Hygiène_Soins dentaires"/>
    <n v="202.86"/>
    <x v="0"/>
  </r>
  <r>
    <n v="73310"/>
    <n v="1"/>
    <n v="205"/>
    <n v="69"/>
    <x v="3"/>
    <x v="38"/>
    <s v="Madeleine et moelleux"/>
    <n v="2.36"/>
    <s v="73310_Epicerie sucrée_Biscuits, Gâteaux_Madeleine et moelleux"/>
    <n v="162.84"/>
    <x v="0"/>
  </r>
  <r>
    <n v="73381"/>
    <n v="1"/>
    <n v="462"/>
    <n v="215"/>
    <x v="8"/>
    <x v="35"/>
    <s v="Biscuits apéritif bio"/>
    <n v="2.0099999999999998"/>
    <s v="73381_Epicerie salée_Apéritifs bio_Biscuits apéritif bio"/>
    <n v="432.15"/>
    <x v="0"/>
  </r>
  <r>
    <n v="73386"/>
    <n v="1"/>
    <n v="515"/>
    <n v="219"/>
    <x v="8"/>
    <x v="35"/>
    <s v="Biscuits apéritif bio"/>
    <n v="1.41"/>
    <s v="73386_Epicerie salée_Apéritifs bio_Biscuits apéritif bio"/>
    <n v="308.78999999999996"/>
    <x v="0"/>
  </r>
  <r>
    <n v="73390"/>
    <n v="0"/>
    <n v="678"/>
    <n v="415"/>
    <x v="8"/>
    <x v="35"/>
    <s v="Biscuits apéritif bio"/>
    <n v="1.36"/>
    <s v="73390_Epicerie salée_Apéritifs bio_Biscuits apéritif bio"/>
    <n v="564.40000000000009"/>
    <x v="0"/>
  </r>
  <r>
    <n v="73391"/>
    <n v="0"/>
    <n v="919"/>
    <n v="192"/>
    <x v="8"/>
    <x v="35"/>
    <s v="Biscuits apéritif bio"/>
    <n v="1.36"/>
    <s v="73391_Epicerie salée_Apéritifs bio_Biscuits apéritif bio"/>
    <n v="261.12"/>
    <x v="0"/>
  </r>
  <r>
    <n v="73392"/>
    <n v="1"/>
    <n v="582"/>
    <n v="52"/>
    <x v="8"/>
    <x v="35"/>
    <s v="Biscuits apéritif bio"/>
    <n v="1.36"/>
    <s v="73392_Epicerie salée_Apéritifs bio_Biscuits apéritif bio"/>
    <n v="70.72"/>
    <x v="0"/>
  </r>
  <r>
    <n v="73430"/>
    <n v="1"/>
    <n v="271"/>
    <n v="202"/>
    <x v="5"/>
    <x v="16"/>
    <s v="Cheveux, ongles"/>
    <n v="6.85"/>
    <s v="73430_Santé &amp; Bien-être_Compléments alimentaires_Cheveux, ongles"/>
    <n v="1383.6999999999998"/>
    <x v="0"/>
  </r>
  <r>
    <n v="73442"/>
    <n v="0"/>
    <n v="858"/>
    <n v="537"/>
    <x v="5"/>
    <x v="19"/>
    <s v="Magnésium, Potassium"/>
    <n v="2.04"/>
    <s v="73442_Santé &amp; Bien-être_Vitamines, minéraux_Magnésium, Potassium"/>
    <n v="1095.48"/>
    <x v="0"/>
  </r>
  <r>
    <n v="73572"/>
    <n v="0"/>
    <n v="771"/>
    <n v="362"/>
    <x v="8"/>
    <x v="35"/>
    <s v="Biscuits apéritif bio"/>
    <n v="1.23"/>
    <s v="73572_Epicerie salée_Apéritifs bio_Biscuits apéritif bio"/>
    <n v="445.26"/>
    <x v="0"/>
  </r>
  <r>
    <n v="73581"/>
    <n v="0"/>
    <n v="298"/>
    <n v="274"/>
    <x v="8"/>
    <x v="46"/>
    <s v="Préparation liquide, cuisine"/>
    <n v="2.95"/>
    <s v="73581_Epicerie salée_Sauces et coulis_Préparation liquide, cuisine"/>
    <n v="808.30000000000007"/>
    <x v="0"/>
  </r>
  <r>
    <n v="73629"/>
    <n v="0"/>
    <n v="856"/>
    <n v="543"/>
    <x v="8"/>
    <x v="28"/>
    <s v="Semoule, Boulgour, Couscous"/>
    <n v="2.76"/>
    <s v="73629_Epicerie salée_Légumineuses et céréales_Semoule, Boulgour, Couscous"/>
    <n v="1498.6799999999998"/>
    <x v="0"/>
  </r>
  <r>
    <n v="73630"/>
    <n v="1"/>
    <n v="303"/>
    <n v="47"/>
    <x v="8"/>
    <x v="28"/>
    <s v="Semoule, Boulgour, Couscous"/>
    <n v="2.71"/>
    <s v="73630_Epicerie salée_Légumineuses et céréales_Semoule, Boulgour, Couscous"/>
    <n v="127.37"/>
    <x v="0"/>
  </r>
  <r>
    <n v="73635"/>
    <n v="1"/>
    <n v="371"/>
    <n v="186"/>
    <x v="6"/>
    <x v="12"/>
    <s v="Goûters bio bébé +10 mois"/>
    <n v="1.28"/>
    <s v="73635_Alimentation Bébé_Goûters &amp; biscuits bio bébé_Goûters bio bébé +10 mois"/>
    <n v="238.08"/>
    <x v="0"/>
  </r>
  <r>
    <n v="73767"/>
    <n v="1"/>
    <n v="151"/>
    <n v="71"/>
    <x v="8"/>
    <x v="28"/>
    <s v="Semoule, Boulgour, Couscous"/>
    <n v="1.79"/>
    <s v="73767_Epicerie salée_Légumineuses et céréales_Semoule, Boulgour, Couscous"/>
    <n v="127.09"/>
    <x v="0"/>
  </r>
  <r>
    <n v="73768"/>
    <n v="1"/>
    <n v="643"/>
    <n v="390"/>
    <x v="1"/>
    <x v="1"/>
    <s v="Poubelle, seau à compost"/>
    <n v="19.2"/>
    <s v="73768_Extérieur_Composteurs_Poubelle, seau à compost"/>
    <n v="7488"/>
    <x v="0"/>
  </r>
  <r>
    <n v="73805"/>
    <n v="0"/>
    <n v="15"/>
    <n v="9"/>
    <x v="8"/>
    <x v="28"/>
    <s v="Semoule, Boulgour, Couscous"/>
    <n v="3"/>
    <s v="73805_Epicerie salée_Légumineuses et céréales_Semoule, Boulgour, Couscous"/>
    <n v="27"/>
    <x v="0"/>
  </r>
  <r>
    <n v="73831"/>
    <n v="1"/>
    <n v="138"/>
    <n v="117"/>
    <x v="5"/>
    <x v="65"/>
    <s v="Hygiène du nez"/>
    <n v="6.4"/>
    <s v="73831_Santé &amp; Bien-être_Nez - Gorge - Oreille_Hygiène du nez"/>
    <n v="748.80000000000007"/>
    <x v="0"/>
  </r>
  <r>
    <n v="73835"/>
    <n v="1"/>
    <n v="586"/>
    <n v="569"/>
    <x v="3"/>
    <x v="52"/>
    <s v="Tartine craquante, biscotte"/>
    <n v="1.52"/>
    <s v="73835_Epicerie sucrée_Tartines et biscottes_Tartine craquante, biscotte"/>
    <n v="864.88"/>
    <x v="0"/>
  </r>
  <r>
    <n v="73836"/>
    <n v="1"/>
    <n v="172"/>
    <n v="73"/>
    <x v="3"/>
    <x v="52"/>
    <s v="Tartine craquante, biscotte"/>
    <n v="1.8"/>
    <s v="73836_Epicerie sucrée_Tartines et biscottes_Tartine craquante, biscotte"/>
    <n v="131.4"/>
    <x v="0"/>
  </r>
  <r>
    <n v="73838"/>
    <n v="1"/>
    <n v="382"/>
    <n v="9"/>
    <x v="7"/>
    <x v="86"/>
    <s v="Bière ambrée"/>
    <n v="1.25"/>
    <s v="73838_Boisson_Bière_Bière ambrée"/>
    <n v="11.25"/>
    <x v="0"/>
  </r>
  <r>
    <n v="73841"/>
    <n v="1"/>
    <n v="359"/>
    <n v="42"/>
    <x v="7"/>
    <x v="86"/>
    <s v="Bière blonde"/>
    <n v="1.25"/>
    <s v="73841_Boisson_Bière_Bière blonde"/>
    <n v="52.5"/>
    <x v="0"/>
  </r>
  <r>
    <n v="73847"/>
    <n v="1"/>
    <n v="517"/>
    <n v="286"/>
    <x v="5"/>
    <x v="17"/>
    <s v="Citrobiotic, pépins pamplemousse"/>
    <n v="6.85"/>
    <s v="73847_Santé &amp; Bien-être_Résistance et vitalité_Citrobiotic, pépins pamplemousse"/>
    <n v="1959.1"/>
    <x v="0"/>
  </r>
  <r>
    <n v="73872"/>
    <n v="1"/>
    <n v="47"/>
    <n v="29"/>
    <x v="3"/>
    <x v="38"/>
    <s v="Biscuit au chocolat"/>
    <n v="2.0699999999999998"/>
    <s v="73872_Epicerie sucrée_Biscuits, Gâteaux_Biscuit au chocolat"/>
    <n v="60.029999999999994"/>
    <x v="0"/>
  </r>
  <r>
    <n v="73916"/>
    <n v="1"/>
    <n v="284"/>
    <n v="3"/>
    <x v="3"/>
    <x v="3"/>
    <s v="Chocolat noir"/>
    <n v="1.7"/>
    <s v="73916_Epicerie sucrée_Chocolat bio_Chocolat noir"/>
    <n v="5.0999999999999996"/>
    <x v="0"/>
  </r>
  <r>
    <n v="73923"/>
    <n v="0"/>
    <n v="354"/>
    <n v="44"/>
    <x v="3"/>
    <x v="3"/>
    <s v="Chocolat pâtissier"/>
    <n v="2.2599999999999998"/>
    <s v="73923_Epicerie sucrée_Chocolat bio_Chocolat pâtissier"/>
    <n v="99.44"/>
    <x v="0"/>
  </r>
  <r>
    <n v="73925"/>
    <n v="1"/>
    <n v="210"/>
    <n v="122"/>
    <x v="8"/>
    <x v="33"/>
    <s v="Farine de blé"/>
    <n v="1.55"/>
    <s v="73925_Epicerie salée_Farine, son, fécule_Farine de blé"/>
    <n v="189.1"/>
    <x v="0"/>
  </r>
  <r>
    <n v="73926"/>
    <n v="0"/>
    <n v="119"/>
    <n v="96"/>
    <x v="8"/>
    <x v="33"/>
    <s v="Farine de blé"/>
    <n v="1.3"/>
    <s v="73926_Epicerie salée_Farine, son, fécule_Farine de blé"/>
    <n v="124.80000000000001"/>
    <x v="0"/>
  </r>
  <r>
    <n v="73938"/>
    <n v="1"/>
    <n v="743"/>
    <n v="307"/>
    <x v="8"/>
    <x v="33"/>
    <s v="Farine de céréales"/>
    <n v="2.33"/>
    <s v="73938_Epicerie salée_Farine, son, fécule_Farine de céréales"/>
    <n v="715.31000000000006"/>
    <x v="0"/>
  </r>
  <r>
    <n v="73940"/>
    <n v="0"/>
    <n v="922"/>
    <n v="892"/>
    <x v="8"/>
    <x v="33"/>
    <s v="Farine de céréales"/>
    <n v="2.17"/>
    <s v="73940_Epicerie salée_Farine, son, fécule_Farine de céréales"/>
    <n v="1935.6399999999999"/>
    <x v="0"/>
  </r>
  <r>
    <n v="73945"/>
    <n v="0"/>
    <n v="515"/>
    <n v="373"/>
    <x v="8"/>
    <x v="33"/>
    <s v="Farine de céréales"/>
    <n v="1.69"/>
    <s v="73945_Epicerie salée_Farine, son, fécule_Farine de céréales"/>
    <n v="630.37"/>
    <x v="0"/>
  </r>
  <r>
    <n v="73946"/>
    <n v="1"/>
    <n v="333"/>
    <n v="102"/>
    <x v="8"/>
    <x v="33"/>
    <s v="Farine de fruits"/>
    <n v="3.9"/>
    <s v="73946_Epicerie salée_Farine, son, fécule_Farine de fruits"/>
    <n v="397.8"/>
    <x v="0"/>
  </r>
  <r>
    <n v="73947"/>
    <n v="0"/>
    <n v="580"/>
    <n v="421"/>
    <x v="8"/>
    <x v="33"/>
    <s v="Farine de blé"/>
    <n v="2.12"/>
    <s v="73947_Epicerie salée_Farine, son, fécule_Farine de blé"/>
    <n v="892.5200000000001"/>
    <x v="0"/>
  </r>
  <r>
    <n v="73951"/>
    <n v="1"/>
    <n v="272"/>
    <n v="65"/>
    <x v="8"/>
    <x v="33"/>
    <s v="Farine de céréales"/>
    <n v="1.3"/>
    <s v="73951_Epicerie salée_Farine, son, fécule_Farine de céréales"/>
    <n v="84.5"/>
    <x v="0"/>
  </r>
  <r>
    <n v="73967"/>
    <n v="0"/>
    <n v="171"/>
    <n v="97"/>
    <x v="8"/>
    <x v="28"/>
    <s v="Mélanges céréales légumineuses"/>
    <n v="2.23"/>
    <s v="73967_Epicerie salée_Légumineuses et céréales_Mélanges céréales légumineuses"/>
    <n v="216.31"/>
    <x v="0"/>
  </r>
  <r>
    <n v="73968"/>
    <n v="0"/>
    <n v="459"/>
    <n v="290"/>
    <x v="8"/>
    <x v="28"/>
    <s v="Mélanges céréales légumineuses"/>
    <n v="2.39"/>
    <s v="73968_Epicerie salée_Légumineuses et céréales_Mélanges céréales légumineuses"/>
    <n v="693.1"/>
    <x v="0"/>
  </r>
  <r>
    <n v="74260"/>
    <n v="0"/>
    <n v="284"/>
    <n v="223"/>
    <x v="0"/>
    <x v="87"/>
    <s v="Les Ongles"/>
    <n v="1.45"/>
    <s v="74260_Beauté &amp; Hygiène_Maquillage_Les Ongles"/>
    <n v="323.34999999999997"/>
    <x v="0"/>
  </r>
  <r>
    <n v="74331"/>
    <n v="1"/>
    <n v="24"/>
    <n v="14"/>
    <x v="2"/>
    <x v="2"/>
    <s v="Eveil &amp; Découverte"/>
    <n v="12.2"/>
    <s v="74331_Enfant_Jouets écologiques_Eveil &amp; Découverte"/>
    <n v="170.79999999999998"/>
    <x v="0"/>
  </r>
  <r>
    <n v="74382"/>
    <n v="1"/>
    <n v="550"/>
    <n v="57"/>
    <x v="7"/>
    <x v="74"/>
    <s v="Jus de Breuss"/>
    <n v="2.83"/>
    <s v="74382_Boisson_Jus de légumes_Jus de Breuss"/>
    <n v="161.31"/>
    <x v="0"/>
  </r>
  <r>
    <n v="74383"/>
    <n v="0"/>
    <n v="641"/>
    <n v="441"/>
    <x v="7"/>
    <x v="74"/>
    <s v="Jus multi légumes"/>
    <n v="2.82"/>
    <s v="74383_Boisson_Jus de légumes_Jus multi légumes"/>
    <n v="1243.6199999999999"/>
    <x v="0"/>
  </r>
  <r>
    <n v="74392"/>
    <n v="1"/>
    <n v="682"/>
    <n v="103"/>
    <x v="7"/>
    <x v="74"/>
    <s v="Jus multi légumes"/>
    <n v="2.77"/>
    <s v="74392_Boisson_Jus de légumes_Jus multi légumes"/>
    <n v="285.31"/>
    <x v="0"/>
  </r>
  <r>
    <n v="74398"/>
    <n v="1"/>
    <n v="785"/>
    <n v="725"/>
    <x v="2"/>
    <x v="2"/>
    <s v="Jeux de construction"/>
    <n v="15.25"/>
    <s v="74398_Enfant_Jouets écologiques_Jeux de construction"/>
    <n v="11056.25"/>
    <x v="0"/>
  </r>
  <r>
    <n v="74416"/>
    <n v="0"/>
    <n v="733"/>
    <n v="157"/>
    <x v="5"/>
    <x v="17"/>
    <s v="Refroidissement, défenses"/>
    <n v="7.83"/>
    <s v="74416_Santé &amp; Bien-être_Résistance et vitalité_Refroidissement, défenses"/>
    <n v="1229.31"/>
    <x v="0"/>
  </r>
  <r>
    <n v="74419"/>
    <n v="0"/>
    <n v="351"/>
    <n v="272"/>
    <x v="5"/>
    <x v="65"/>
    <s v="Gorge irritée"/>
    <n v="8.09"/>
    <s v="74419_Santé &amp; Bien-être_Nez - Gorge - Oreille_Gorge irritée"/>
    <n v="2200.48"/>
    <x v="0"/>
  </r>
  <r>
    <n v="74428"/>
    <n v="0"/>
    <n v="753"/>
    <n v="580"/>
    <x v="5"/>
    <x v="71"/>
    <s v="Extrait de plantes fraîches"/>
    <n v="10.85"/>
    <s v="74428_Santé &amp; Bien-être_Phytothérapie, gemmothérapie_Extrait de plantes fraîches"/>
    <n v="6293"/>
    <x v="0"/>
  </r>
  <r>
    <n v="74453"/>
    <n v="0"/>
    <n v="677"/>
    <n v="31"/>
    <x v="8"/>
    <x v="40"/>
    <s v="Sels"/>
    <n v="3.83"/>
    <s v="74453_Epicerie salée_Sel, épices, aide culinaire_Sels"/>
    <n v="118.73"/>
    <x v="0"/>
  </r>
  <r>
    <n v="74454"/>
    <n v="0"/>
    <n v="290"/>
    <n v="271"/>
    <x v="8"/>
    <x v="40"/>
    <s v="Sels"/>
    <n v="2.5099999999999998"/>
    <s v="74454_Epicerie salée_Sel, épices, aide culinaire_Sels"/>
    <n v="680.20999999999992"/>
    <x v="0"/>
  </r>
  <r>
    <n v="74819"/>
    <n v="1"/>
    <n v="445"/>
    <n v="38"/>
    <x v="8"/>
    <x v="40"/>
    <s v="Bouillons cube"/>
    <n v="3.24"/>
    <s v="74819_Epicerie salée_Sel, épices, aide culinaire_Bouillons cube"/>
    <n v="123.12"/>
    <x v="0"/>
  </r>
  <r>
    <n v="74828"/>
    <n v="0"/>
    <n v="664"/>
    <n v="622"/>
    <x v="7"/>
    <x v="77"/>
    <s v="Substituts de café, chicorée"/>
    <n v="4.59"/>
    <s v="74828_Boisson_Café_Substituts de café, chicorée"/>
    <n v="2854.98"/>
    <x v="0"/>
  </r>
  <r>
    <n v="74881"/>
    <n v="1"/>
    <n v="60"/>
    <n v="34"/>
    <x v="8"/>
    <x v="46"/>
    <s v="Sauces"/>
    <n v="4.6900000000000004"/>
    <s v="74881_Epicerie salée_Sauces et coulis_Sauces"/>
    <n v="159.46"/>
    <x v="0"/>
  </r>
  <r>
    <n v="74884"/>
    <n v="1"/>
    <n v="6"/>
    <n v="6"/>
    <x v="7"/>
    <x v="77"/>
    <s v="Substituts de café, chicorée"/>
    <n v="5.0199999999999996"/>
    <s v="74884_Boisson_Café_Substituts de café, chicorée"/>
    <n v="30.119999999999997"/>
    <x v="0"/>
  </r>
  <r>
    <n v="74917"/>
    <n v="0"/>
    <n v="859"/>
    <n v="194"/>
    <x v="7"/>
    <x v="13"/>
    <s v="Thé vert parfumé"/>
    <n v="2.88"/>
    <s v="74917_Boisson_Thé bio_Thé vert parfumé"/>
    <n v="558.72"/>
    <x v="0"/>
  </r>
  <r>
    <n v="75010"/>
    <n v="1"/>
    <n v="980"/>
    <n v="872"/>
    <x v="3"/>
    <x v="55"/>
    <s v="Compote et purée de fruit"/>
    <n v="3.19"/>
    <s v="75010_Epicerie sucrée_Compote et dessert_Compote et purée de fruit"/>
    <n v="2781.68"/>
    <x v="0"/>
  </r>
  <r>
    <n v="75028"/>
    <n v="1"/>
    <n v="17"/>
    <n v="15"/>
    <x v="8"/>
    <x v="37"/>
    <s v="Soupes bio"/>
    <n v="2.48"/>
    <s v="75028_Epicerie salée_Légumes et conserves_Soupes bio"/>
    <n v="37.200000000000003"/>
    <x v="0"/>
  </r>
  <r>
    <n v="75032"/>
    <n v="1"/>
    <n v="419"/>
    <n v="41"/>
    <x v="8"/>
    <x v="53"/>
    <s v="Plats cuisinés céréales, légumes"/>
    <n v="2.2599999999999998"/>
    <s v="75032_Epicerie salée_Plats cuisinés_Plats cuisinés céréales, légumes"/>
    <n v="92.66"/>
    <x v="0"/>
  </r>
  <r>
    <n v="75033"/>
    <n v="1"/>
    <n v="428"/>
    <n v="204"/>
    <x v="8"/>
    <x v="37"/>
    <s v="Soupes bio"/>
    <n v="2.67"/>
    <s v="75033_Epicerie salée_Légumes et conserves_Soupes bio"/>
    <n v="544.67999999999995"/>
    <x v="0"/>
  </r>
  <r>
    <n v="75050"/>
    <n v="0"/>
    <n v="54"/>
    <n v="36"/>
    <x v="8"/>
    <x v="53"/>
    <s v="Plats cuisinés céréales, légumes"/>
    <n v="2.25"/>
    <s v="75050_Epicerie salée_Plats cuisinés_Plats cuisinés céréales, légumes"/>
    <n v="81"/>
    <x v="0"/>
  </r>
  <r>
    <n v="75056"/>
    <n v="1"/>
    <n v="660"/>
    <n v="618"/>
    <x v="8"/>
    <x v="37"/>
    <s v="Légumes cuisinés"/>
    <n v="2.57"/>
    <s v="75056_Epicerie salée_Légumes et conserves_Légumes cuisinés"/>
    <n v="1588.26"/>
    <x v="0"/>
  </r>
  <r>
    <n v="75058"/>
    <n v="0"/>
    <n v="477"/>
    <n v="60"/>
    <x v="8"/>
    <x v="37"/>
    <s v="Légumes cuisinés"/>
    <n v="1.96"/>
    <s v="75058_Epicerie salée_Légumes et conserves_Légumes cuisinés"/>
    <n v="117.6"/>
    <x v="0"/>
  </r>
  <r>
    <n v="75060"/>
    <n v="1"/>
    <n v="37"/>
    <n v="11"/>
    <x v="8"/>
    <x v="53"/>
    <s v="Plats cuisinés céréales, légumes"/>
    <n v="1.99"/>
    <s v="75060_Epicerie salée_Plats cuisinés_Plats cuisinés céréales, légumes"/>
    <n v="21.89"/>
    <x v="0"/>
  </r>
  <r>
    <n v="75061"/>
    <n v="1"/>
    <n v="97"/>
    <n v="66"/>
    <x v="8"/>
    <x v="53"/>
    <s v="Plats cuisinés céréales, légumes"/>
    <n v="1.99"/>
    <s v="75061_Epicerie salée_Plats cuisinés_Plats cuisinés céréales, légumes"/>
    <n v="131.34"/>
    <x v="0"/>
  </r>
  <r>
    <n v="75072"/>
    <n v="1"/>
    <n v="769"/>
    <n v="80"/>
    <x v="8"/>
    <x v="53"/>
    <s v="Plats cuisinés céréales, légumes"/>
    <n v="2.15"/>
    <s v="75072_Epicerie salée_Plats cuisinés_Plats cuisinés céréales, légumes"/>
    <n v="172"/>
    <x v="0"/>
  </r>
  <r>
    <n v="75077"/>
    <n v="0"/>
    <n v="958"/>
    <n v="8"/>
    <x v="8"/>
    <x v="37"/>
    <s v="Légumes cuisinés"/>
    <n v="1.9"/>
    <s v="75077_Epicerie salée_Légumes et conserves_Légumes cuisinés"/>
    <n v="15.2"/>
    <x v="0"/>
  </r>
  <r>
    <n v="75156"/>
    <n v="1"/>
    <n v="661"/>
    <n v="221"/>
    <x v="8"/>
    <x v="46"/>
    <s v="Préparation liquide, cuisine"/>
    <n v="1.61"/>
    <s v="75156_Epicerie salée_Sauces et coulis_Préparation liquide, cuisine"/>
    <n v="355.81"/>
    <x v="0"/>
  </r>
  <r>
    <n v="75174"/>
    <n v="1"/>
    <n v="65"/>
    <n v="36"/>
    <x v="5"/>
    <x v="10"/>
    <s v="Huiles essentielles à diffuser"/>
    <n v="3.65"/>
    <s v="75174_Santé &amp; Bien-être_Aromathérapie_Huiles essentielles à diffuser"/>
    <n v="131.4"/>
    <x v="0"/>
  </r>
  <r>
    <n v="75215"/>
    <n v="0"/>
    <n v="758"/>
    <n v="126"/>
    <x v="0"/>
    <x v="87"/>
    <s v="Le Teint"/>
    <n v="8.8699999999999992"/>
    <s v="75215_Beauté &amp; Hygiène_Maquillage_Le Teint"/>
    <n v="1117.6199999999999"/>
    <x v="0"/>
  </r>
  <r>
    <n v="75323"/>
    <n v="1"/>
    <n v="327"/>
    <n v="164"/>
    <x v="5"/>
    <x v="17"/>
    <s v="Refroidissement, défenses"/>
    <n v="6.07"/>
    <s v="75323_Santé &amp; Bien-être_Résistance et vitalité_Refroidissement, défenses"/>
    <n v="995.48"/>
    <x v="0"/>
  </r>
  <r>
    <n v="75342"/>
    <n v="0"/>
    <n v="269"/>
    <n v="110"/>
    <x v="4"/>
    <x v="6"/>
    <s v="Tapis de cuisson"/>
    <n v="6.15"/>
    <s v="75342_Maison_Ustensiles de cuisine_Tapis de cuisson"/>
    <n v="676.5"/>
    <x v="0"/>
  </r>
  <r>
    <n v="75436"/>
    <n v="1"/>
    <n v="739"/>
    <n v="178"/>
    <x v="0"/>
    <x v="5"/>
    <s v="Colorations naturelles"/>
    <n v="6.36"/>
    <s v="75436_Beauté &amp; Hygiène_Soins des cheveux_Colorations naturelles"/>
    <n v="1132.0800000000002"/>
    <x v="0"/>
  </r>
  <r>
    <n v="75655"/>
    <n v="1"/>
    <n v="281"/>
    <n v="91"/>
    <x v="4"/>
    <x v="70"/>
    <s v="Boîtes en verre"/>
    <n v="1.5"/>
    <s v="75655_Maison_Conservation_Boîtes en verre"/>
    <n v="136.5"/>
    <x v="0"/>
  </r>
  <r>
    <n v="75659"/>
    <n v="0"/>
    <n v="668"/>
    <n v="47"/>
    <x v="4"/>
    <x v="70"/>
    <s v="Boîtes en verre"/>
    <n v="1.88"/>
    <s v="75659_Maison_Conservation_Boîtes en verre"/>
    <n v="88.36"/>
    <x v="0"/>
  </r>
  <r>
    <n v="75662"/>
    <n v="1"/>
    <n v="736"/>
    <n v="434"/>
    <x v="4"/>
    <x v="70"/>
    <s v="Boîtes en verre"/>
    <n v="3.6"/>
    <s v="75662_Maison_Conservation_Boîtes en verre"/>
    <n v="1562.4"/>
    <x v="0"/>
  </r>
  <r>
    <n v="75678"/>
    <n v="1"/>
    <n v="450"/>
    <n v="232"/>
    <x v="2"/>
    <x v="97"/>
    <s v="Accessoires d'allaitement"/>
    <n v="6.43"/>
    <s v="75678_Enfant_Allaitement_Accessoires d'allaitement"/>
    <n v="1491.76"/>
    <x v="0"/>
  </r>
  <r>
    <n v="75750"/>
    <n v="1"/>
    <n v="893"/>
    <n v="259"/>
    <x v="6"/>
    <x v="24"/>
    <s v="Assiettes midi bébé 15-18 mois"/>
    <n v="2.08"/>
    <s v="75750_Alimentation Bébé_Petits pots bébé du midi_Assiettes midi bébé 15-18 mois"/>
    <n v="538.72"/>
    <x v="0"/>
  </r>
  <r>
    <n v="75752"/>
    <n v="1"/>
    <n v="687"/>
    <n v="641"/>
    <x v="6"/>
    <x v="23"/>
    <s v="Assiettes soir bébé 15-18 mois"/>
    <n v="2.08"/>
    <s v="75752_Alimentation Bébé_Petits pots bébé du soir_Assiettes soir bébé 15-18 mois"/>
    <n v="1333.28"/>
    <x v="0"/>
  </r>
  <r>
    <n v="75766"/>
    <n v="0"/>
    <n v="842"/>
    <n v="123"/>
    <x v="6"/>
    <x v="25"/>
    <s v="Gourdes de fruits 4-6 mois"/>
    <n v="0.83"/>
    <s v="75766_Alimentation Bébé_Petits pots fruits bébé_Gourdes de fruits 4-6 mois"/>
    <n v="102.08999999999999"/>
    <x v="0"/>
  </r>
  <r>
    <n v="75788"/>
    <n v="0"/>
    <n v="505"/>
    <n v="268"/>
    <x v="5"/>
    <x v="10"/>
    <s v="Huiles végétales cosmétique"/>
    <n v="4.22"/>
    <s v="75788_Santé &amp; Bien-être_Aromathérapie_Huiles végétales cosmétique"/>
    <n v="1130.96"/>
    <x v="0"/>
  </r>
  <r>
    <n v="75809"/>
    <n v="1"/>
    <n v="974"/>
    <n v="41"/>
    <x v="0"/>
    <x v="0"/>
    <s v="Déodorants"/>
    <n v="3.6"/>
    <s v="75809_Beauté &amp; Hygiène_Hygiène_Déodorants"/>
    <n v="147.6"/>
    <x v="0"/>
  </r>
  <r>
    <n v="75818"/>
    <n v="1"/>
    <n v="577"/>
    <n v="142"/>
    <x v="0"/>
    <x v="20"/>
    <s v="Démaquillants et nettoyants"/>
    <n v="8.9600000000000009"/>
    <s v="75818_Beauté &amp; Hygiène_Soins du visage_Démaquillants et nettoyants"/>
    <n v="1272.3200000000002"/>
    <x v="0"/>
  </r>
  <r>
    <n v="75824"/>
    <n v="1"/>
    <n v="644"/>
    <n v="67"/>
    <x v="0"/>
    <x v="20"/>
    <s v="Peaux mixtes à grasses"/>
    <n v="8.6"/>
    <s v="75824_Beauté &amp; Hygiène_Soins du visage_Peaux mixtes à grasses"/>
    <n v="576.19999999999993"/>
    <x v="0"/>
  </r>
  <r>
    <n v="75825"/>
    <n v="1"/>
    <n v="546"/>
    <n v="202"/>
    <x v="0"/>
    <x v="20"/>
    <s v="Démaquillants et nettoyants"/>
    <n v="6"/>
    <s v="75825_Beauté &amp; Hygiène_Soins du visage_Démaquillants et nettoyants"/>
    <n v="1212"/>
    <x v="0"/>
  </r>
  <r>
    <n v="76035"/>
    <n v="0"/>
    <n v="317"/>
    <n v="247"/>
    <x v="8"/>
    <x v="40"/>
    <s v="Levure de bière et germe de blé"/>
    <n v="2.2000000000000002"/>
    <s v="76035_Epicerie salée_Sel, épices, aide culinaire_Levure de bière et germe de blé"/>
    <n v="543.40000000000009"/>
    <x v="0"/>
  </r>
  <r>
    <n v="76044"/>
    <n v="1"/>
    <n v="272"/>
    <n v="196"/>
    <x v="3"/>
    <x v="39"/>
    <s v="Fruit sec à coque"/>
    <n v="2.88"/>
    <s v="76044_Epicerie sucrée_Fruits secs_Fruit sec à coque"/>
    <n v="564.48"/>
    <x v="0"/>
  </r>
  <r>
    <n v="76046"/>
    <n v="0"/>
    <n v="234"/>
    <n v="159"/>
    <x v="3"/>
    <x v="39"/>
    <s v="Fruit sec à coque"/>
    <n v="5.31"/>
    <s v="76046_Epicerie sucrée_Fruits secs_Fruit sec à coque"/>
    <n v="844.29"/>
    <x v="0"/>
  </r>
  <r>
    <n v="76195"/>
    <n v="1"/>
    <n v="365"/>
    <n v="226"/>
    <x v="8"/>
    <x v="28"/>
    <s v="Céréales en grains"/>
    <n v="1.02"/>
    <s v="76195_Epicerie salée_Légumineuses et céréales_Céréales en grains"/>
    <n v="230.52"/>
    <x v="0"/>
  </r>
  <r>
    <n v="76207"/>
    <n v="0"/>
    <n v="31"/>
    <n v="9"/>
    <x v="8"/>
    <x v="28"/>
    <s v="Céréales en grains"/>
    <n v="0.69"/>
    <s v="76207_Epicerie salée_Légumineuses et céréales_Céréales en grains"/>
    <n v="6.2099999999999991"/>
    <x v="0"/>
  </r>
  <r>
    <n v="76208"/>
    <n v="0"/>
    <n v="335"/>
    <n v="131"/>
    <x v="8"/>
    <x v="28"/>
    <s v="Semoule, Boulgour, Couscous"/>
    <n v="1.81"/>
    <s v="76208_Epicerie salée_Légumineuses et céréales_Semoule, Boulgour, Couscous"/>
    <n v="237.11"/>
    <x v="0"/>
  </r>
  <r>
    <n v="76212"/>
    <n v="0"/>
    <n v="565"/>
    <n v="281"/>
    <x v="8"/>
    <x v="28"/>
    <s v="Semoule, Boulgour, Couscous"/>
    <n v="1.81"/>
    <s v="76212_Epicerie salée_Légumineuses et céréales_Semoule, Boulgour, Couscous"/>
    <n v="508.61"/>
    <x v="0"/>
  </r>
  <r>
    <n v="76223"/>
    <n v="1"/>
    <n v="330"/>
    <n v="235"/>
    <x v="8"/>
    <x v="32"/>
    <s v="Pâtes Blanches"/>
    <n v="0.82"/>
    <s v="76223_Epicerie salée_Pâtes bio_Pâtes Blanches"/>
    <n v="192.7"/>
    <x v="0"/>
  </r>
  <r>
    <n v="76281"/>
    <n v="0"/>
    <n v="839"/>
    <n v="733"/>
    <x v="8"/>
    <x v="28"/>
    <s v="Semoule, Boulgour, Couscous"/>
    <n v="1.88"/>
    <s v="76281_Epicerie salée_Légumineuses et céréales_Semoule, Boulgour, Couscous"/>
    <n v="1378.04"/>
    <x v="0"/>
  </r>
  <r>
    <n v="76282"/>
    <n v="1"/>
    <n v="362"/>
    <n v="37"/>
    <x v="8"/>
    <x v="28"/>
    <s v="Semoule, Boulgour, Couscous"/>
    <n v="1.08"/>
    <s v="76282_Epicerie salée_Légumineuses et céréales_Semoule, Boulgour, Couscous"/>
    <n v="39.96"/>
    <x v="0"/>
  </r>
  <r>
    <n v="76290"/>
    <n v="1"/>
    <n v="753"/>
    <n v="290"/>
    <x v="8"/>
    <x v="28"/>
    <s v="Semoule, Boulgour, Couscous"/>
    <n v="1.0900000000000001"/>
    <s v="76290_Epicerie salée_Légumineuses et céréales_Semoule, Boulgour, Couscous"/>
    <n v="316.10000000000002"/>
    <x v="0"/>
  </r>
  <r>
    <n v="76297"/>
    <n v="0"/>
    <n v="810"/>
    <n v="300"/>
    <x v="8"/>
    <x v="28"/>
    <s v="Semoule, Boulgour, Couscous"/>
    <n v="2.09"/>
    <s v="76297_Epicerie salée_Légumineuses et céréales_Semoule, Boulgour, Couscous"/>
    <n v="627"/>
    <x v="0"/>
  </r>
  <r>
    <n v="76301"/>
    <n v="0"/>
    <n v="215"/>
    <n v="127"/>
    <x v="8"/>
    <x v="33"/>
    <s v="Farine de blé"/>
    <n v="1.38"/>
    <s v="76301_Epicerie salée_Farine, son, fécule_Farine de blé"/>
    <n v="175.26"/>
    <x v="0"/>
  </r>
  <r>
    <n v="76313"/>
    <n v="0"/>
    <n v="803"/>
    <n v="158"/>
    <x v="8"/>
    <x v="33"/>
    <s v="Farine de blé"/>
    <n v="1.39"/>
    <s v="76313_Epicerie salée_Farine, son, fécule_Farine de blé"/>
    <n v="219.61999999999998"/>
    <x v="0"/>
  </r>
  <r>
    <n v="76318"/>
    <n v="0"/>
    <n v="483"/>
    <n v="136"/>
    <x v="8"/>
    <x v="33"/>
    <s v="Farine de blé"/>
    <n v="1.4"/>
    <s v="76318_Epicerie salée_Farine, son, fécule_Farine de blé"/>
    <n v="190.39999999999998"/>
    <x v="0"/>
  </r>
  <r>
    <n v="76338"/>
    <n v="0"/>
    <n v="909"/>
    <n v="614"/>
    <x v="8"/>
    <x v="33"/>
    <s v="Farine de céréales"/>
    <n v="2.21"/>
    <s v="76338_Epicerie salée_Farine, son, fécule_Farine de céréales"/>
    <n v="1356.94"/>
    <x v="0"/>
  </r>
  <r>
    <n v="76341"/>
    <n v="0"/>
    <n v="468"/>
    <n v="251"/>
    <x v="8"/>
    <x v="33"/>
    <s v="Farine de blé"/>
    <n v="1.38"/>
    <s v="76341_Epicerie salée_Farine, son, fécule_Farine de blé"/>
    <n v="346.38"/>
    <x v="0"/>
  </r>
  <r>
    <n v="76349"/>
    <n v="1"/>
    <n v="398"/>
    <n v="343"/>
    <x v="8"/>
    <x v="33"/>
    <s v="Farine de fruits"/>
    <n v="4.7699999999999996"/>
    <s v="76349_Epicerie salée_Farine, son, fécule_Farine de fruits"/>
    <n v="1636.11"/>
    <x v="0"/>
  </r>
  <r>
    <n v="76360"/>
    <n v="0"/>
    <n v="288"/>
    <n v="217"/>
    <x v="8"/>
    <x v="33"/>
    <s v="Farine de céréales"/>
    <n v="1.33"/>
    <s v="76360_Epicerie salée_Farine, son, fécule_Farine de céréales"/>
    <n v="288.61"/>
    <x v="0"/>
  </r>
  <r>
    <n v="76363"/>
    <n v="0"/>
    <n v="543"/>
    <n v="119"/>
    <x v="8"/>
    <x v="33"/>
    <s v="Farine de légumineuses"/>
    <n v="1.69"/>
    <s v="76363_Epicerie salée_Farine, son, fécule_Farine de légumineuses"/>
    <n v="201.10999999999999"/>
    <x v="0"/>
  </r>
  <r>
    <n v="76364"/>
    <n v="1"/>
    <n v="180"/>
    <n v="155"/>
    <x v="8"/>
    <x v="33"/>
    <s v="Farine de céréales"/>
    <n v="0.74"/>
    <s v="76364_Epicerie salée_Farine, son, fécule_Farine de céréales"/>
    <n v="114.7"/>
    <x v="0"/>
  </r>
  <r>
    <n v="76365"/>
    <n v="1"/>
    <n v="966"/>
    <n v="651"/>
    <x v="8"/>
    <x v="33"/>
    <s v="Farine de légumineuses"/>
    <n v="1.46"/>
    <s v="76365_Epicerie salée_Farine, son, fécule_Farine de légumineuses"/>
    <n v="950.45999999999992"/>
    <x v="0"/>
  </r>
  <r>
    <n v="76366"/>
    <n v="1"/>
    <n v="578"/>
    <n v="566"/>
    <x v="8"/>
    <x v="33"/>
    <s v="Farine de céréales"/>
    <n v="1.78"/>
    <s v="76366_Epicerie salée_Farine, son, fécule_Farine de céréales"/>
    <n v="1007.48"/>
    <x v="0"/>
  </r>
  <r>
    <n v="76372"/>
    <n v="1"/>
    <n v="696"/>
    <n v="484"/>
    <x v="8"/>
    <x v="33"/>
    <s v="Farine de céréales"/>
    <n v="2.6"/>
    <s v="76372_Epicerie salée_Farine, son, fécule_Farine de céréales"/>
    <n v="1258.4000000000001"/>
    <x v="0"/>
  </r>
  <r>
    <n v="76373"/>
    <n v="1"/>
    <n v="116"/>
    <n v="76"/>
    <x v="8"/>
    <x v="33"/>
    <s v="Farine de céréales"/>
    <n v="1.45"/>
    <s v="76373_Epicerie salée_Farine, son, fécule_Farine de céréales"/>
    <n v="110.2"/>
    <x v="0"/>
  </r>
  <r>
    <n v="76383"/>
    <n v="0"/>
    <n v="797"/>
    <n v="26"/>
    <x v="8"/>
    <x v="33"/>
    <s v="Farine de céréales"/>
    <n v="1.39"/>
    <s v="76383_Epicerie salée_Farine, son, fécule_Farine de céréales"/>
    <n v="36.14"/>
    <x v="0"/>
  </r>
  <r>
    <n v="76389"/>
    <n v="0"/>
    <n v="837"/>
    <n v="626"/>
    <x v="8"/>
    <x v="28"/>
    <s v="Légumineuses"/>
    <n v="2.57"/>
    <s v="76389_Epicerie salée_Légumineuses et céréales_Légumineuses"/>
    <n v="1608.82"/>
    <x v="0"/>
  </r>
  <r>
    <n v="76413"/>
    <n v="1"/>
    <n v="732"/>
    <n v="577"/>
    <x v="3"/>
    <x v="31"/>
    <s v="Flocons de Céréales"/>
    <n v="1.1000000000000001"/>
    <s v="76413_Epicerie sucrée_Céréales petit déjeuner_Flocons de Céréales"/>
    <n v="634.70000000000005"/>
    <x v="0"/>
  </r>
  <r>
    <n v="76418"/>
    <n v="1"/>
    <n v="373"/>
    <n v="317"/>
    <x v="3"/>
    <x v="31"/>
    <s v="Flocons de Céréales"/>
    <n v="0.93"/>
    <s v="76418_Epicerie sucrée_Céréales petit déjeuner_Flocons de Céréales"/>
    <n v="294.81"/>
    <x v="0"/>
  </r>
  <r>
    <n v="76420"/>
    <n v="0"/>
    <n v="680"/>
    <n v="171"/>
    <x v="3"/>
    <x v="31"/>
    <s v="Flocons de Céréales"/>
    <n v="0.93"/>
    <s v="76420_Epicerie sucrée_Céréales petit déjeuner_Flocons de Céréales"/>
    <n v="159.03"/>
    <x v="0"/>
  </r>
  <r>
    <n v="76421"/>
    <n v="0"/>
    <n v="830"/>
    <n v="284"/>
    <x v="3"/>
    <x v="31"/>
    <s v="Flocons de Céréales"/>
    <n v="4.5199999999999996"/>
    <s v="76421_Epicerie sucrée_Céréales petit déjeuner_Flocons de Céréales"/>
    <n v="1283.6799999999998"/>
    <x v="0"/>
  </r>
  <r>
    <n v="76422"/>
    <n v="0"/>
    <n v="360"/>
    <n v="6"/>
    <x v="3"/>
    <x v="31"/>
    <s v="Flocons de Céréales"/>
    <n v="1.19"/>
    <s v="76422_Epicerie sucrée_Céréales petit déjeuner_Flocons de Céréales"/>
    <n v="7.14"/>
    <x v="0"/>
  </r>
  <r>
    <n v="76424"/>
    <n v="0"/>
    <n v="68"/>
    <n v="41"/>
    <x v="3"/>
    <x v="31"/>
    <s v="Flocons de Céréales"/>
    <n v="1.07"/>
    <s v="76424_Epicerie sucrée_Céréales petit déjeuner_Flocons de Céréales"/>
    <n v="43.870000000000005"/>
    <x v="0"/>
  </r>
  <r>
    <n v="76425"/>
    <n v="1"/>
    <n v="856"/>
    <n v="124"/>
    <x v="3"/>
    <x v="31"/>
    <s v="Flocons de Céréales"/>
    <n v="1.68"/>
    <s v="76425_Epicerie sucrée_Céréales petit déjeuner_Flocons de Céréales"/>
    <n v="208.32"/>
    <x v="0"/>
  </r>
  <r>
    <n v="76426"/>
    <n v="1"/>
    <n v="587"/>
    <n v="551"/>
    <x v="3"/>
    <x v="31"/>
    <s v="Flocons de Céréales"/>
    <n v="2.02"/>
    <s v="76426_Epicerie sucrée_Céréales petit déjeuner_Flocons de Céréales"/>
    <n v="1113.02"/>
    <x v="0"/>
  </r>
  <r>
    <n v="76427"/>
    <n v="1"/>
    <n v="82"/>
    <n v="4"/>
    <x v="3"/>
    <x v="39"/>
    <s v="Fruit sec à coque"/>
    <n v="2.38"/>
    <s v="76427_Epicerie sucrée_Fruits secs_Fruit sec à coque"/>
    <n v="9.52"/>
    <x v="0"/>
  </r>
  <r>
    <n v="76429"/>
    <n v="0"/>
    <n v="512"/>
    <n v="377"/>
    <x v="0"/>
    <x v="0"/>
    <s v="Gel intime"/>
    <n v="6.38"/>
    <s v="76429_Beauté &amp; Hygiène_Hygiène_Gel intime"/>
    <n v="2405.2599999999998"/>
    <x v="0"/>
  </r>
  <r>
    <n v="76450"/>
    <n v="0"/>
    <n v="157"/>
    <n v="7"/>
    <x v="2"/>
    <x v="2"/>
    <s v="Eveil &amp; Découverte"/>
    <n v="11.63"/>
    <s v="76450_Enfant_Jouets écologiques_Eveil &amp; Découverte"/>
    <n v="81.410000000000011"/>
    <x v="0"/>
  </r>
  <r>
    <n v="76451"/>
    <n v="1"/>
    <n v="490"/>
    <n v="212"/>
    <x v="2"/>
    <x v="2"/>
    <s v="Jeux Educatifs"/>
    <n v="5.35"/>
    <s v="76451_Enfant_Jouets écologiques_Jeux Educatifs"/>
    <n v="1134.1999999999998"/>
    <x v="0"/>
  </r>
  <r>
    <n v="76455"/>
    <n v="1"/>
    <n v="905"/>
    <n v="573"/>
    <x v="8"/>
    <x v="29"/>
    <s v="Graines oléagineuses"/>
    <n v="1.29"/>
    <s v="76455_Epicerie salée_Graines et oléagineux_Graines oléagineuses"/>
    <n v="739.17000000000007"/>
    <x v="0"/>
  </r>
  <r>
    <n v="76465"/>
    <n v="0"/>
    <n v="314"/>
    <n v="37"/>
    <x v="8"/>
    <x v="29"/>
    <s v="Graines oléagineuses"/>
    <n v="1.56"/>
    <s v="76465_Epicerie salée_Graines et oléagineux_Graines oléagineuses"/>
    <n v="57.72"/>
    <x v="0"/>
  </r>
  <r>
    <n v="76466"/>
    <n v="0"/>
    <n v="118"/>
    <n v="39"/>
    <x v="8"/>
    <x v="29"/>
    <s v="Graines oléagineuses"/>
    <n v="2.63"/>
    <s v="76466_Epicerie salée_Graines et oléagineux_Graines oléagineuses"/>
    <n v="102.57"/>
    <x v="0"/>
  </r>
  <r>
    <n v="76469"/>
    <n v="1"/>
    <n v="784"/>
    <n v="372"/>
    <x v="8"/>
    <x v="29"/>
    <s v="Graines oléagineuses"/>
    <n v="1.5"/>
    <s v="76469_Epicerie salée_Graines et oléagineux_Graines oléagineuses"/>
    <n v="558"/>
    <x v="0"/>
  </r>
  <r>
    <n v="76470"/>
    <n v="0"/>
    <n v="76"/>
    <n v="21"/>
    <x v="8"/>
    <x v="29"/>
    <s v="Graines oléagineuses"/>
    <n v="0.89"/>
    <s v="76470_Epicerie salée_Graines et oléagineux_Graines oléagineuses"/>
    <n v="18.690000000000001"/>
    <x v="0"/>
  </r>
  <r>
    <n v="76471"/>
    <n v="1"/>
    <n v="404"/>
    <n v="326"/>
    <x v="8"/>
    <x v="29"/>
    <s v="Graines oléagineuses"/>
    <n v="1.53"/>
    <s v="76471_Epicerie salée_Graines et oléagineux_Graines oléagineuses"/>
    <n v="498.78000000000003"/>
    <x v="0"/>
  </r>
  <r>
    <n v="76474"/>
    <n v="1"/>
    <n v="37"/>
    <n v="35"/>
    <x v="8"/>
    <x v="29"/>
    <s v="Graines oléagineuses"/>
    <n v="1.35"/>
    <s v="76474_Epicerie salée_Graines et oléagineux_Graines oléagineuses"/>
    <n v="47.25"/>
    <x v="0"/>
  </r>
  <r>
    <n v="76475"/>
    <n v="0"/>
    <n v="6"/>
    <n v="3"/>
    <x v="8"/>
    <x v="28"/>
    <s v="Légumineuses"/>
    <n v="1.6"/>
    <s v="76475_Epicerie salée_Légumineuses et céréales_Légumineuses"/>
    <n v="4.8000000000000007"/>
    <x v="0"/>
  </r>
  <r>
    <n v="76513"/>
    <n v="0"/>
    <n v="905"/>
    <n v="533"/>
    <x v="0"/>
    <x v="5"/>
    <s v="Colorations naturelles"/>
    <n v="5.9"/>
    <s v="76513_Beauté &amp; Hygiène_Soins des cheveux_Colorations naturelles"/>
    <n v="3144.7000000000003"/>
    <x v="0"/>
  </r>
  <r>
    <n v="76514"/>
    <n v="0"/>
    <n v="561"/>
    <n v="415"/>
    <x v="0"/>
    <x v="5"/>
    <s v="Colorations naturelles"/>
    <n v="5.9"/>
    <s v="76514_Beauté &amp; Hygiène_Soins des cheveux_Colorations naturelles"/>
    <n v="2448.5"/>
    <x v="0"/>
  </r>
  <r>
    <n v="76559"/>
    <n v="0"/>
    <n v="566"/>
    <n v="248"/>
    <x v="7"/>
    <x v="13"/>
    <s v="Maté"/>
    <n v="2.35"/>
    <s v="76559_Boisson_Thé bio_Maté"/>
    <n v="582.80000000000007"/>
    <x v="0"/>
  </r>
  <r>
    <n v="76566"/>
    <n v="1"/>
    <n v="458"/>
    <n v="411"/>
    <x v="6"/>
    <x v="93"/>
    <s v="Céréales bio bébé 4-6 mois"/>
    <n v="6.01"/>
    <s v="76566_Alimentation Bébé_Céréales bio bébé_Céréales bio bébé 4-6 mois"/>
    <n v="2470.11"/>
    <x v="0"/>
  </r>
  <r>
    <n v="76567"/>
    <n v="0"/>
    <n v="595"/>
    <n v="275"/>
    <x v="6"/>
    <x v="89"/>
    <s v="Préparation végétale croissance"/>
    <n v="25.63"/>
    <s v="76567_Alimentation Bébé_Préparation végétale bébé_Préparation végétale croissance"/>
    <n v="7048.25"/>
    <x v="0"/>
  </r>
  <r>
    <n v="76568"/>
    <n v="1"/>
    <n v="19"/>
    <n v="15"/>
    <x v="8"/>
    <x v="28"/>
    <s v="Légumineuses"/>
    <n v="1.6"/>
    <s v="76568_Epicerie salée_Légumineuses et céréales_Légumineuses"/>
    <n v="24"/>
    <x v="0"/>
  </r>
  <r>
    <n v="76569"/>
    <n v="1"/>
    <n v="571"/>
    <n v="501"/>
    <x v="8"/>
    <x v="28"/>
    <s v="Légumineuses"/>
    <n v="1.7"/>
    <s v="76569_Epicerie salée_Légumineuses et céréales_Légumineuses"/>
    <n v="851.69999999999993"/>
    <x v="0"/>
  </r>
  <r>
    <n v="76570"/>
    <n v="0"/>
    <n v="226"/>
    <n v="54"/>
    <x v="8"/>
    <x v="28"/>
    <s v="Légumineuses"/>
    <n v="1.1499999999999999"/>
    <s v="76570_Epicerie salée_Légumineuses et céréales_Légumineuses"/>
    <n v="62.099999999999994"/>
    <x v="0"/>
  </r>
  <r>
    <n v="76581"/>
    <n v="0"/>
    <n v="201"/>
    <n v="122"/>
    <x v="8"/>
    <x v="28"/>
    <s v="Légumineuses"/>
    <n v="1.37"/>
    <s v="76581_Epicerie salée_Légumineuses et céréales_Légumineuses"/>
    <n v="167.14000000000001"/>
    <x v="0"/>
  </r>
  <r>
    <n v="76582"/>
    <n v="0"/>
    <n v="92"/>
    <n v="74"/>
    <x v="8"/>
    <x v="28"/>
    <s v="Légumineuses"/>
    <n v="1.78"/>
    <s v="76582_Epicerie salée_Légumineuses et céréales_Légumineuses"/>
    <n v="131.72"/>
    <x v="0"/>
  </r>
  <r>
    <n v="76584"/>
    <n v="0"/>
    <n v="847"/>
    <n v="560"/>
    <x v="8"/>
    <x v="28"/>
    <s v="Légumineuses"/>
    <n v="1.1399999999999999"/>
    <s v="76584_Epicerie salée_Légumineuses et céréales_Légumineuses"/>
    <n v="638.4"/>
    <x v="0"/>
  </r>
  <r>
    <n v="76588"/>
    <n v="1"/>
    <n v="58"/>
    <n v="47"/>
    <x v="8"/>
    <x v="28"/>
    <s v="Légumineuses"/>
    <n v="3.36"/>
    <s v="76588_Epicerie salée_Légumineuses et céréales_Légumineuses"/>
    <n v="157.91999999999999"/>
    <x v="0"/>
  </r>
  <r>
    <n v="76589"/>
    <n v="0"/>
    <n v="357"/>
    <n v="67"/>
    <x v="8"/>
    <x v="28"/>
    <s v="Légumineuses"/>
    <n v="1.84"/>
    <s v="76589_Epicerie salée_Légumineuses et céréales_Légumineuses"/>
    <n v="123.28"/>
    <x v="0"/>
  </r>
  <r>
    <n v="76595"/>
    <n v="0"/>
    <n v="453"/>
    <n v="183"/>
    <x v="8"/>
    <x v="30"/>
    <s v="Riz rouge, riz noir, riz sauvage"/>
    <n v="2.2000000000000002"/>
    <s v="76595_Epicerie salée_Riz bio_Riz rouge, riz noir, riz sauvage"/>
    <n v="402.6"/>
    <x v="0"/>
  </r>
  <r>
    <n v="76601"/>
    <n v="1"/>
    <n v="770"/>
    <n v="770"/>
    <x v="8"/>
    <x v="28"/>
    <s v="Céréales en grains"/>
    <n v="1.21"/>
    <s v="76601_Epicerie salée_Légumineuses et céréales_Céréales en grains"/>
    <n v="931.69999999999993"/>
    <x v="0"/>
  </r>
  <r>
    <n v="76602"/>
    <n v="0"/>
    <n v="465"/>
    <n v="189"/>
    <x v="7"/>
    <x v="13"/>
    <s v="Coffrets de thé"/>
    <n v="2.0299999999999998"/>
    <s v="76602_Boisson_Thé bio_Coffrets de thé"/>
    <n v="383.66999999999996"/>
    <x v="0"/>
  </r>
  <r>
    <n v="76603"/>
    <n v="1"/>
    <n v="879"/>
    <n v="357"/>
    <x v="8"/>
    <x v="28"/>
    <s v="Mélanges céréales légumineuses"/>
    <n v="1.46"/>
    <s v="76603_Epicerie salée_Légumineuses et céréales_Mélanges céréales légumineuses"/>
    <n v="521.22"/>
    <x v="0"/>
  </r>
  <r>
    <n v="76608"/>
    <n v="0"/>
    <n v="711"/>
    <n v="463"/>
    <x v="3"/>
    <x v="3"/>
    <s v="Chocolat noir"/>
    <n v="0.98"/>
    <s v="76608_Epicerie sucrée_Chocolat bio_Chocolat noir"/>
    <n v="453.74"/>
    <x v="0"/>
  </r>
  <r>
    <n v="76609"/>
    <n v="1"/>
    <n v="719"/>
    <n v="224"/>
    <x v="3"/>
    <x v="3"/>
    <s v="Chocolat pâtissier"/>
    <n v="2.38"/>
    <s v="76609_Epicerie sucrée_Chocolat bio_Chocolat pâtissier"/>
    <n v="533.12"/>
    <x v="0"/>
  </r>
  <r>
    <n v="76636"/>
    <n v="1"/>
    <n v="812"/>
    <n v="123"/>
    <x v="8"/>
    <x v="28"/>
    <s v="Céréales en grains"/>
    <n v="2.14"/>
    <s v="76636_Epicerie salée_Légumineuses et céréales_Céréales en grains"/>
    <n v="263.22000000000003"/>
    <x v="0"/>
  </r>
  <r>
    <n v="76637"/>
    <n v="1"/>
    <n v="418"/>
    <n v="406"/>
    <x v="8"/>
    <x v="28"/>
    <s v="Céréales en grains"/>
    <n v="1.19"/>
    <s v="76637_Epicerie salée_Légumineuses et céréales_Céréales en grains"/>
    <n v="483.14"/>
    <x v="0"/>
  </r>
  <r>
    <n v="76642"/>
    <n v="0"/>
    <n v="287"/>
    <n v="159"/>
    <x v="3"/>
    <x v="31"/>
    <s v="Muesli au chocolat"/>
    <n v="2.1"/>
    <s v="76642_Epicerie sucrée_Céréales petit déjeuner_Muesli au chocolat"/>
    <n v="333.90000000000003"/>
    <x v="0"/>
  </r>
  <r>
    <n v="76651"/>
    <n v="0"/>
    <n v="799"/>
    <n v="766"/>
    <x v="0"/>
    <x v="87"/>
    <s v="Les Yeux"/>
    <n v="1.34"/>
    <s v="76651_Beauté &amp; Hygiène_Maquillage_Les Yeux"/>
    <n v="1026.44"/>
    <x v="0"/>
  </r>
  <r>
    <n v="76656"/>
    <n v="0"/>
    <n v="545"/>
    <n v="76"/>
    <x v="3"/>
    <x v="39"/>
    <s v="Fruit sec à coque"/>
    <n v="3.27"/>
    <s v="76656_Epicerie sucrée_Fruits secs_Fruit sec à coque"/>
    <n v="248.52"/>
    <x v="0"/>
  </r>
  <r>
    <n v="76658"/>
    <n v="0"/>
    <n v="168"/>
    <n v="57"/>
    <x v="0"/>
    <x v="87"/>
    <s v="Les Lèvres"/>
    <n v="1.85"/>
    <s v="76658_Beauté &amp; Hygiène_Maquillage_Les Lèvres"/>
    <n v="105.45"/>
    <x v="0"/>
  </r>
  <r>
    <n v="76661"/>
    <n v="0"/>
    <n v="309"/>
    <n v="68"/>
    <x v="3"/>
    <x v="39"/>
    <s v="Fruit sec en poudre"/>
    <n v="1.45"/>
    <s v="76661_Epicerie sucrée_Fruits secs_Fruit sec en poudre"/>
    <n v="98.6"/>
    <x v="0"/>
  </r>
  <r>
    <n v="76664"/>
    <n v="1"/>
    <n v="171"/>
    <n v="155"/>
    <x v="3"/>
    <x v="39"/>
    <s v="Fruit sec à coque"/>
    <n v="2.52"/>
    <s v="76664_Epicerie sucrée_Fruits secs_Fruit sec à coque"/>
    <n v="390.6"/>
    <x v="0"/>
  </r>
  <r>
    <n v="76665"/>
    <n v="1"/>
    <n v="476"/>
    <n v="289"/>
    <x v="0"/>
    <x v="20"/>
    <s v="Soins contour des yeux"/>
    <n v="3.46"/>
    <s v="76665_Beauté &amp; Hygiène_Soins du visage_Soins contour des yeux"/>
    <n v="999.93999999999994"/>
    <x v="0"/>
  </r>
  <r>
    <n v="76670"/>
    <n v="1"/>
    <n v="798"/>
    <n v="429"/>
    <x v="8"/>
    <x v="32"/>
    <s v="Pâtes demi complètes"/>
    <n v="0.82"/>
    <s v="76670_Epicerie salée_Pâtes bio_Pâtes demi complètes"/>
    <n v="351.78"/>
    <x v="0"/>
  </r>
  <r>
    <n v="76671"/>
    <n v="1"/>
    <n v="649"/>
    <n v="321"/>
    <x v="8"/>
    <x v="28"/>
    <s v="Céréales en grains"/>
    <n v="0.91"/>
    <s v="76671_Epicerie salée_Légumineuses et céréales_Céréales en grains"/>
    <n v="292.11"/>
    <x v="0"/>
  </r>
  <r>
    <n v="76679"/>
    <n v="1"/>
    <n v="829"/>
    <n v="287"/>
    <x v="8"/>
    <x v="32"/>
    <s v="Pâtes demi complètes"/>
    <n v="1.01"/>
    <s v="76679_Epicerie salée_Pâtes bio_Pâtes demi complètes"/>
    <n v="289.87"/>
    <x v="0"/>
  </r>
  <r>
    <n v="76691"/>
    <n v="1"/>
    <n v="553"/>
    <n v="327"/>
    <x v="5"/>
    <x v="10"/>
    <s v="Huiles végétales cosmétique"/>
    <n v="6.73"/>
    <s v="76691_Santé &amp; Bien-être_Aromathérapie_Huiles végétales cosmétique"/>
    <n v="2200.71"/>
    <x v="0"/>
  </r>
  <r>
    <n v="76693"/>
    <n v="1"/>
    <n v="12"/>
    <n v="3"/>
    <x v="0"/>
    <x v="8"/>
    <s v="Baume et beurre de karité"/>
    <n v="6.57"/>
    <s v="76693_Beauté &amp; Hygiène_Soins du corps_Baume et beurre de karité"/>
    <n v="19.71"/>
    <x v="0"/>
  </r>
  <r>
    <n v="76731"/>
    <n v="0"/>
    <n v="980"/>
    <n v="541"/>
    <x v="4"/>
    <x v="4"/>
    <s v="Soin du linge"/>
    <n v="1.66"/>
    <s v="76731_Maison_Entretien_Soin du linge"/>
    <n v="898.06"/>
    <x v="0"/>
  </r>
  <r>
    <n v="76732"/>
    <n v="0"/>
    <n v="29"/>
    <n v="13"/>
    <x v="8"/>
    <x v="29"/>
    <s v="Graines oléagineuses"/>
    <n v="5.46"/>
    <s v="76732_Epicerie salée_Graines et oléagineux_Graines oléagineuses"/>
    <n v="70.98"/>
    <x v="0"/>
  </r>
  <r>
    <n v="76762"/>
    <n v="1"/>
    <n v="577"/>
    <n v="233"/>
    <x v="4"/>
    <x v="67"/>
    <s v="Batteries de cuisine"/>
    <n v="46.41"/>
    <s v="76762_Maison_Cuisson_Batteries de cuisine"/>
    <n v="10813.529999999999"/>
    <x v="0"/>
  </r>
  <r>
    <n v="76813"/>
    <n v="0"/>
    <n v="801"/>
    <n v="126"/>
    <x v="8"/>
    <x v="37"/>
    <s v="Soupes bio"/>
    <n v="1.98"/>
    <s v="76813_Epicerie salée_Légumes et conserves_Soupes bio"/>
    <n v="249.48"/>
    <x v="0"/>
  </r>
  <r>
    <n v="76818"/>
    <n v="1"/>
    <n v="445"/>
    <n v="30"/>
    <x v="8"/>
    <x v="37"/>
    <s v="Soupes bio"/>
    <n v="1.98"/>
    <s v="76818_Epicerie salée_Légumes et conserves_Soupes bio"/>
    <n v="59.4"/>
    <x v="0"/>
  </r>
  <r>
    <n v="76822"/>
    <n v="0"/>
    <n v="815"/>
    <n v="295"/>
    <x v="8"/>
    <x v="37"/>
    <s v="Soupes bio"/>
    <n v="1.98"/>
    <s v="76822_Epicerie salée_Légumes et conserves_Soupes bio"/>
    <n v="584.1"/>
    <x v="0"/>
  </r>
  <r>
    <n v="76824"/>
    <n v="0"/>
    <n v="165"/>
    <n v="5"/>
    <x v="3"/>
    <x v="3"/>
    <s v="Chocolat noir"/>
    <n v="1.42"/>
    <s v="76824_Epicerie sucrée_Chocolat bio_Chocolat noir"/>
    <n v="7.1"/>
    <x v="0"/>
  </r>
  <r>
    <n v="76837"/>
    <n v="1"/>
    <n v="722"/>
    <n v="715"/>
    <x v="5"/>
    <x v="65"/>
    <s v="Gorge irritée"/>
    <n v="2.17"/>
    <s v="76837_Santé &amp; Bien-être_Nez - Gorge - Oreille_Gorge irritée"/>
    <n v="1551.55"/>
    <x v="0"/>
  </r>
  <r>
    <n v="76842"/>
    <n v="1"/>
    <n v="876"/>
    <n v="20"/>
    <x v="5"/>
    <x v="65"/>
    <s v="Gorge irritée"/>
    <n v="4.6900000000000004"/>
    <s v="76842_Santé &amp; Bien-être_Nez - Gorge - Oreille_Gorge irritée"/>
    <n v="93.800000000000011"/>
    <x v="0"/>
  </r>
  <r>
    <n v="76874"/>
    <n v="1"/>
    <n v="3"/>
    <n v="2"/>
    <x v="5"/>
    <x v="65"/>
    <s v="Hygiène du nez"/>
    <n v="3.67"/>
    <s v="76874_Santé &amp; Bien-être_Nez - Gorge - Oreille_Hygiène du nez"/>
    <n v="7.34"/>
    <x v="0"/>
  </r>
  <r>
    <n v="76981"/>
    <n v="1"/>
    <n v="296"/>
    <n v="284"/>
    <x v="4"/>
    <x v="70"/>
    <s v="Sacs de conservation"/>
    <n v="1.77"/>
    <s v="76981_Maison_Conservation_Sacs de conservation"/>
    <n v="502.68"/>
    <x v="0"/>
  </r>
  <r>
    <n v="76987"/>
    <n v="1"/>
    <n v="40"/>
    <n v="9"/>
    <x v="4"/>
    <x v="70"/>
    <s v="Sacs de conservation"/>
    <n v="1.76"/>
    <s v="76987_Maison_Conservation_Sacs de conservation"/>
    <n v="15.84"/>
    <x v="0"/>
  </r>
  <r>
    <n v="77038"/>
    <n v="1"/>
    <n v="595"/>
    <n v="481"/>
    <x v="3"/>
    <x v="54"/>
    <s v="Chewing-gums"/>
    <n v="1.35"/>
    <s v="77038_Epicerie sucrée_Confiserie Bio_Chewing-gums"/>
    <n v="649.35"/>
    <x v="0"/>
  </r>
  <r>
    <n v="77044"/>
    <n v="0"/>
    <n v="180"/>
    <n v="138"/>
    <x v="0"/>
    <x v="8"/>
    <s v="Soins pieds et jambes"/>
    <n v="6.36"/>
    <s v="77044_Beauté &amp; Hygiène_Soins du corps_Soins pieds et jambes"/>
    <n v="877.68000000000006"/>
    <x v="0"/>
  </r>
  <r>
    <n v="77048"/>
    <n v="1"/>
    <n v="383"/>
    <n v="249"/>
    <x v="5"/>
    <x v="51"/>
    <s v="Gelée royale"/>
    <n v="7.3"/>
    <s v="77048_Santé &amp; Bien-être_Produits de la ruche_Gelée royale"/>
    <n v="1817.7"/>
    <x v="0"/>
  </r>
  <r>
    <n v="77049"/>
    <n v="1"/>
    <n v="421"/>
    <n v="349"/>
    <x v="5"/>
    <x v="48"/>
    <s v="Remède de secours, rescue"/>
    <n v="6.67"/>
    <s v="77049_Santé &amp; Bien-être_Fleurs de Bach, Elixirs floraux_Remède de secours, rescue"/>
    <n v="2327.83"/>
    <x v="0"/>
  </r>
  <r>
    <n v="77127"/>
    <n v="1"/>
    <n v="774"/>
    <n v="512"/>
    <x v="5"/>
    <x v="17"/>
    <s v="Refroidissement, défenses"/>
    <n v="6.17"/>
    <s v="77127_Santé &amp; Bien-être_Résistance et vitalité_Refroidissement, défenses"/>
    <n v="3159.04"/>
    <x v="0"/>
  </r>
  <r>
    <n v="77135"/>
    <n v="0"/>
    <n v="108"/>
    <n v="100"/>
    <x v="0"/>
    <x v="0"/>
    <s v="Gel intime"/>
    <n v="6.48"/>
    <s v="77135_Beauté &amp; Hygiène_Hygiène_Gel intime"/>
    <n v="648"/>
    <x v="0"/>
  </r>
  <r>
    <n v="77138"/>
    <n v="0"/>
    <n v="182"/>
    <n v="116"/>
    <x v="0"/>
    <x v="5"/>
    <s v="Shampoing par type de cheveux"/>
    <n v="5.92"/>
    <s v="77138_Beauté &amp; Hygiène_Soins des cheveux_Shampoing par type de cheveux"/>
    <n v="686.72"/>
    <x v="0"/>
  </r>
  <r>
    <n v="77175"/>
    <n v="1"/>
    <n v="797"/>
    <n v="313"/>
    <x v="8"/>
    <x v="32"/>
    <s v="Pâtes demi complètes"/>
    <n v="0.82"/>
    <s v="77175_Epicerie salée_Pâtes bio_Pâtes demi complètes"/>
    <n v="256.65999999999997"/>
    <x v="0"/>
  </r>
  <r>
    <n v="77178"/>
    <n v="0"/>
    <n v="761"/>
    <n v="489"/>
    <x v="0"/>
    <x v="20"/>
    <s v="Peaux mixtes à grasses"/>
    <n v="6.09"/>
    <s v="77178_Beauté &amp; Hygiène_Soins du visage_Peaux mixtes à grasses"/>
    <n v="2978.0099999999998"/>
    <x v="0"/>
  </r>
  <r>
    <n v="77183"/>
    <n v="1"/>
    <n v="98"/>
    <n v="92"/>
    <x v="8"/>
    <x v="32"/>
    <s v="Pâtes demi complètes"/>
    <n v="0.8"/>
    <s v="77183_Epicerie salée_Pâtes bio_Pâtes demi complètes"/>
    <n v="73.600000000000009"/>
    <x v="0"/>
  </r>
  <r>
    <n v="77192"/>
    <n v="0"/>
    <n v="314"/>
    <n v="259"/>
    <x v="3"/>
    <x v="31"/>
    <s v="Céréale enfant petit déjeuner"/>
    <n v="1.2"/>
    <s v="77192_Epicerie sucrée_Céréales petit déjeuner_Céréale enfant petit déjeuner"/>
    <n v="310.8"/>
    <x v="0"/>
  </r>
  <r>
    <n v="77194"/>
    <n v="1"/>
    <n v="397"/>
    <n v="200"/>
    <x v="8"/>
    <x v="28"/>
    <s v="Céréales en grains"/>
    <n v="1.67"/>
    <s v="77194_Epicerie salée_Légumineuses et céréales_Céréales en grains"/>
    <n v="334"/>
    <x v="0"/>
  </r>
  <r>
    <n v="77197"/>
    <n v="0"/>
    <n v="550"/>
    <n v="523"/>
    <x v="0"/>
    <x v="20"/>
    <s v="Soins des lèvres"/>
    <n v="2.6"/>
    <s v="77197_Beauté &amp; Hygiène_Soins du visage_Soins des lèvres"/>
    <n v="1359.8"/>
    <x v="0"/>
  </r>
  <r>
    <n v="77199"/>
    <n v="1"/>
    <n v="505"/>
    <n v="221"/>
    <x v="0"/>
    <x v="20"/>
    <s v="Soins contour des yeux"/>
    <n v="10.99"/>
    <s v="77199_Beauté &amp; Hygiène_Soins du visage_Soins contour des yeux"/>
    <n v="2428.79"/>
    <x v="0"/>
  </r>
  <r>
    <n v="77223"/>
    <n v="1"/>
    <n v="941"/>
    <n v="485"/>
    <x v="8"/>
    <x v="85"/>
    <s v="Produits de la mer"/>
    <n v="1.48"/>
    <s v="77223_Epicerie salée_Poisson, viande, pâtés_Produits de la mer"/>
    <n v="717.8"/>
    <x v="0"/>
  </r>
  <r>
    <n v="77224"/>
    <n v="0"/>
    <n v="714"/>
    <n v="75"/>
    <x v="8"/>
    <x v="85"/>
    <s v="Produits de la mer"/>
    <n v="1.73"/>
    <s v="77224_Epicerie salée_Poisson, viande, pâtés_Produits de la mer"/>
    <n v="129.75"/>
    <x v="0"/>
  </r>
  <r>
    <n v="77229"/>
    <n v="1"/>
    <n v="718"/>
    <n v="351"/>
    <x v="8"/>
    <x v="85"/>
    <s v="Produits de la mer"/>
    <n v="1.55"/>
    <s v="77229_Epicerie salée_Poisson, viande, pâtés_Produits de la mer"/>
    <n v="544.05000000000007"/>
    <x v="0"/>
  </r>
  <r>
    <n v="77235"/>
    <n v="1"/>
    <n v="309"/>
    <n v="68"/>
    <x v="8"/>
    <x v="35"/>
    <s v="Pâtés végétaux"/>
    <n v="2.36"/>
    <s v="77235_Epicerie salée_Apéritifs bio_Pâtés végétaux"/>
    <n v="160.47999999999999"/>
    <x v="0"/>
  </r>
  <r>
    <n v="77245"/>
    <n v="1"/>
    <n v="538"/>
    <n v="476"/>
    <x v="8"/>
    <x v="85"/>
    <s v="Produits de la mer"/>
    <n v="1.33"/>
    <s v="77245_Epicerie salée_Poisson, viande, pâtés_Produits de la mer"/>
    <n v="633.08000000000004"/>
    <x v="0"/>
  </r>
  <r>
    <n v="77246"/>
    <n v="1"/>
    <n v="159"/>
    <n v="71"/>
    <x v="8"/>
    <x v="85"/>
    <s v="Produits de la mer"/>
    <n v="3.71"/>
    <s v="77246_Epicerie salée_Poisson, viande, pâtés_Produits de la mer"/>
    <n v="263.41000000000003"/>
    <x v="0"/>
  </r>
  <r>
    <n v="77248"/>
    <n v="0"/>
    <n v="618"/>
    <n v="570"/>
    <x v="8"/>
    <x v="28"/>
    <s v="Légumineuses"/>
    <n v="1.42"/>
    <s v="77248_Epicerie salée_Légumineuses et céréales_Légumineuses"/>
    <n v="809.4"/>
    <x v="0"/>
  </r>
  <r>
    <n v="77250"/>
    <n v="1"/>
    <n v="361"/>
    <n v="294"/>
    <x v="8"/>
    <x v="28"/>
    <s v="Légumineuses"/>
    <n v="1.37"/>
    <s v="77250_Epicerie salée_Légumineuses et céréales_Légumineuses"/>
    <n v="402.78000000000003"/>
    <x v="0"/>
  </r>
  <r>
    <n v="77253"/>
    <n v="0"/>
    <n v="127"/>
    <n v="88"/>
    <x v="8"/>
    <x v="28"/>
    <s v="Semoule, Boulgour, Couscous"/>
    <n v="0.94"/>
    <s v="77253_Epicerie salée_Légumineuses et céréales_Semoule, Boulgour, Couscous"/>
    <n v="82.72"/>
    <x v="0"/>
  </r>
  <r>
    <n v="77254"/>
    <n v="1"/>
    <n v="581"/>
    <n v="500"/>
    <x v="8"/>
    <x v="33"/>
    <s v="Préparations pour pain, brioche"/>
    <n v="2.02"/>
    <s v="77254_Epicerie salée_Farine, son, fécule_Préparations pour pain, brioche"/>
    <n v="1010"/>
    <x v="0"/>
  </r>
  <r>
    <n v="77255"/>
    <n v="1"/>
    <n v="605"/>
    <n v="183"/>
    <x v="8"/>
    <x v="33"/>
    <s v="Préparations pour pain, brioche"/>
    <n v="2.11"/>
    <s v="77255_Epicerie salée_Farine, son, fécule_Préparations pour pain, brioche"/>
    <n v="386.13"/>
    <x v="0"/>
  </r>
  <r>
    <n v="77256"/>
    <n v="0"/>
    <n v="309"/>
    <n v="237"/>
    <x v="3"/>
    <x v="39"/>
    <s v="Fruit séché"/>
    <n v="2.9"/>
    <s v="77256_Epicerie sucrée_Fruits secs_Fruit séché"/>
    <n v="687.3"/>
    <x v="0"/>
  </r>
  <r>
    <n v="77290"/>
    <n v="0"/>
    <n v="259"/>
    <n v="217"/>
    <x v="3"/>
    <x v="38"/>
    <s v="Biscuit petit déjeuner"/>
    <n v="1.75"/>
    <s v="77290_Epicerie sucrée_Biscuits, Gâteaux_Biscuit petit déjeuner"/>
    <n v="379.75"/>
    <x v="0"/>
  </r>
  <r>
    <n v="77293"/>
    <n v="0"/>
    <n v="106"/>
    <n v="83"/>
    <x v="8"/>
    <x v="28"/>
    <s v="Quinoa bio"/>
    <n v="2.2599999999999998"/>
    <s v="77293_Epicerie salée_Légumineuses et céréales_Quinoa bio"/>
    <n v="187.57999999999998"/>
    <x v="0"/>
  </r>
  <r>
    <n v="77294"/>
    <n v="1"/>
    <n v="463"/>
    <n v="444"/>
    <x v="8"/>
    <x v="28"/>
    <s v="Quinoa bio"/>
    <n v="2.42"/>
    <s v="77294_Epicerie salée_Légumineuses et céréales_Quinoa bio"/>
    <n v="1074.48"/>
    <x v="0"/>
  </r>
  <r>
    <n v="77295"/>
    <n v="1"/>
    <n v="644"/>
    <n v="510"/>
    <x v="8"/>
    <x v="28"/>
    <s v="Quinoa bio"/>
    <n v="2.42"/>
    <s v="77295_Epicerie salée_Légumineuses et céréales_Quinoa bio"/>
    <n v="1234.2"/>
    <x v="0"/>
  </r>
  <r>
    <n v="77302"/>
    <n v="0"/>
    <n v="398"/>
    <n v="310"/>
    <x v="2"/>
    <x v="92"/>
    <s v="Peaux d'agneaux"/>
    <n v="48.66"/>
    <s v="77302_Enfant_Veilleuses &amp; réveils_Peaux d'agneaux"/>
    <n v="15084.599999999999"/>
    <x v="0"/>
  </r>
  <r>
    <n v="77310"/>
    <n v="1"/>
    <n v="211"/>
    <n v="211"/>
    <x v="8"/>
    <x v="30"/>
    <s v="Riz Basmati, Thai, Jasmin"/>
    <n v="3.12"/>
    <s v="77310_Epicerie salée_Riz bio_Riz Basmati, Thai, Jasmin"/>
    <n v="658.32"/>
    <x v="0"/>
  </r>
  <r>
    <n v="77316"/>
    <n v="0"/>
    <n v="56"/>
    <n v="16"/>
    <x v="8"/>
    <x v="30"/>
    <s v="Riz Basmati, Thai, Jasmin"/>
    <n v="1.66"/>
    <s v="77316_Epicerie salée_Riz bio_Riz Basmati, Thai, Jasmin"/>
    <n v="26.56"/>
    <x v="0"/>
  </r>
  <r>
    <n v="77318"/>
    <n v="0"/>
    <n v="795"/>
    <n v="751"/>
    <x v="8"/>
    <x v="30"/>
    <s v="Riz Basmati, Thai, Jasmin"/>
    <n v="1.8"/>
    <s v="77318_Epicerie salée_Riz bio_Riz Basmati, Thai, Jasmin"/>
    <n v="1351.8"/>
    <x v="0"/>
  </r>
  <r>
    <n v="77326"/>
    <n v="0"/>
    <n v="592"/>
    <n v="371"/>
    <x v="8"/>
    <x v="30"/>
    <s v="Riz long grain"/>
    <n v="2"/>
    <s v="77326_Epicerie salée_Riz bio_Riz long grain"/>
    <n v="742"/>
    <x v="0"/>
  </r>
  <r>
    <n v="77338"/>
    <n v="0"/>
    <n v="130"/>
    <n v="0"/>
    <x v="8"/>
    <x v="30"/>
    <s v="Riz long grain"/>
    <n v="2.64"/>
    <s v="77338_Epicerie salée_Riz bio_Riz long grain"/>
    <n v="0"/>
    <x v="1"/>
  </r>
  <r>
    <n v="77360"/>
    <n v="1"/>
    <n v="646"/>
    <n v="572"/>
    <x v="8"/>
    <x v="30"/>
    <s v="Risotto, riz japonais"/>
    <n v="1.81"/>
    <s v="77360_Epicerie salée_Riz bio_Risotto, riz japonais"/>
    <n v="1035.32"/>
    <x v="0"/>
  </r>
  <r>
    <n v="77361"/>
    <n v="0"/>
    <n v="529"/>
    <n v="24"/>
    <x v="8"/>
    <x v="30"/>
    <s v="Riz rond"/>
    <n v="2.23"/>
    <s v="77361_Epicerie salée_Riz bio_Riz rond"/>
    <n v="53.519999999999996"/>
    <x v="0"/>
  </r>
  <r>
    <n v="77363"/>
    <n v="0"/>
    <n v="221"/>
    <n v="171"/>
    <x v="8"/>
    <x v="30"/>
    <s v="Riz rond"/>
    <n v="2.52"/>
    <s v="77363_Epicerie salée_Riz bio_Riz rond"/>
    <n v="430.92"/>
    <x v="0"/>
  </r>
  <r>
    <n v="77366"/>
    <n v="1"/>
    <n v="44"/>
    <n v="5"/>
    <x v="8"/>
    <x v="30"/>
    <s v="Riz rouge, riz noir, riz sauvage"/>
    <n v="1.79"/>
    <s v="77366_Epicerie salée_Riz bio_Riz rouge, riz noir, riz sauvage"/>
    <n v="8.9499999999999993"/>
    <x v="0"/>
  </r>
  <r>
    <n v="77371"/>
    <n v="1"/>
    <n v="321"/>
    <n v="121"/>
    <x v="8"/>
    <x v="30"/>
    <s v="Riz rouge, riz noir, riz sauvage"/>
    <n v="3.93"/>
    <s v="77371_Epicerie salée_Riz bio_Riz rouge, riz noir, riz sauvage"/>
    <n v="475.53000000000003"/>
    <x v="0"/>
  </r>
  <r>
    <n v="77385"/>
    <n v="1"/>
    <n v="330"/>
    <n v="76"/>
    <x v="8"/>
    <x v="30"/>
    <s v="Riz Basmati, Thai, Jasmin"/>
    <n v="1.69"/>
    <s v="77385_Epicerie salée_Riz bio_Riz Basmati, Thai, Jasmin"/>
    <n v="128.44"/>
    <x v="0"/>
  </r>
  <r>
    <n v="77389"/>
    <n v="1"/>
    <n v="191"/>
    <n v="93"/>
    <x v="8"/>
    <x v="30"/>
    <s v="Riz Basmati, Thai, Jasmin"/>
    <n v="1.57"/>
    <s v="77389_Epicerie salée_Riz bio_Riz Basmati, Thai, Jasmin"/>
    <n v="146.01000000000002"/>
    <x v="0"/>
  </r>
  <r>
    <n v="77390"/>
    <n v="0"/>
    <n v="676"/>
    <n v="507"/>
    <x v="5"/>
    <x v="17"/>
    <s v="Energie, Vitalité, Tonus"/>
    <n v="9.27"/>
    <s v="77390_Santé &amp; Bien-être_Résistance et vitalité_Energie, Vitalité, Tonus"/>
    <n v="4699.8899999999994"/>
    <x v="0"/>
  </r>
  <r>
    <n v="77392"/>
    <n v="0"/>
    <n v="150"/>
    <n v="87"/>
    <x v="8"/>
    <x v="30"/>
    <s v="Riz Basmati, Thai, Jasmin"/>
    <n v="1.67"/>
    <s v="77392_Epicerie salée_Riz bio_Riz Basmati, Thai, Jasmin"/>
    <n v="145.29"/>
    <x v="0"/>
  </r>
  <r>
    <n v="77396"/>
    <n v="1"/>
    <n v="444"/>
    <n v="362"/>
    <x v="8"/>
    <x v="28"/>
    <s v="Céréales en grains"/>
    <n v="2.92"/>
    <s v="77396_Epicerie salée_Légumineuses et céréales_Céréales en grains"/>
    <n v="1057.04"/>
    <x v="0"/>
  </r>
  <r>
    <n v="77397"/>
    <n v="0"/>
    <n v="188"/>
    <n v="19"/>
    <x v="8"/>
    <x v="28"/>
    <s v="Céréales en grains"/>
    <n v="1.59"/>
    <s v="77397_Epicerie salée_Légumineuses et céréales_Céréales en grains"/>
    <n v="30.21"/>
    <x v="0"/>
  </r>
  <r>
    <n v="77398"/>
    <n v="1"/>
    <n v="322"/>
    <n v="318"/>
    <x v="8"/>
    <x v="28"/>
    <s v="Céréales en grains"/>
    <n v="2.21"/>
    <s v="77398_Epicerie salée_Légumineuses et céréales_Céréales en grains"/>
    <n v="702.78"/>
    <x v="0"/>
  </r>
  <r>
    <n v="77408"/>
    <n v="0"/>
    <n v="847"/>
    <n v="252"/>
    <x v="8"/>
    <x v="28"/>
    <s v="Semoule, Boulgour, Couscous"/>
    <n v="0.97"/>
    <s v="77408_Epicerie salée_Légumineuses et céréales_Semoule, Boulgour, Couscous"/>
    <n v="244.44"/>
    <x v="0"/>
  </r>
  <r>
    <n v="77410"/>
    <n v="1"/>
    <n v="249"/>
    <n v="56"/>
    <x v="8"/>
    <x v="28"/>
    <s v="Semoule, Boulgour, Couscous"/>
    <n v="0.86"/>
    <s v="77410_Epicerie salée_Légumineuses et céréales_Semoule, Boulgour, Couscous"/>
    <n v="48.16"/>
    <x v="0"/>
  </r>
  <r>
    <n v="77411"/>
    <n v="1"/>
    <n v="47"/>
    <n v="34"/>
    <x v="8"/>
    <x v="28"/>
    <s v="Semoule, Boulgour, Couscous"/>
    <n v="0.84"/>
    <s v="77411_Epicerie salée_Légumineuses et céréales_Semoule, Boulgour, Couscous"/>
    <n v="28.56"/>
    <x v="0"/>
  </r>
  <r>
    <n v="77419"/>
    <n v="0"/>
    <n v="159"/>
    <n v="100"/>
    <x v="8"/>
    <x v="29"/>
    <s v="Graines oléagineuses"/>
    <n v="1.99"/>
    <s v="77419_Epicerie salée_Graines et oléagineux_Graines oléagineuses"/>
    <n v="199"/>
    <x v="0"/>
  </r>
  <r>
    <n v="77425"/>
    <n v="1"/>
    <n v="442"/>
    <n v="355"/>
    <x v="8"/>
    <x v="40"/>
    <s v="Epices"/>
    <n v="1.35"/>
    <s v="77425_Epicerie salée_Sel, épices, aide culinaire_Epices"/>
    <n v="479.25000000000006"/>
    <x v="0"/>
  </r>
  <r>
    <n v="77426"/>
    <n v="1"/>
    <n v="486"/>
    <n v="449"/>
    <x v="8"/>
    <x v="40"/>
    <s v="Herbes et aromates"/>
    <n v="1.65"/>
    <s v="77426_Epicerie salée_Sel, épices, aide culinaire_Herbes et aromates"/>
    <n v="740.84999999999991"/>
    <x v="0"/>
  </r>
  <r>
    <n v="77429"/>
    <n v="1"/>
    <n v="922"/>
    <n v="474"/>
    <x v="8"/>
    <x v="40"/>
    <s v="Epices"/>
    <n v="1.76"/>
    <s v="77429_Epicerie salée_Sel, épices, aide culinaire_Epices"/>
    <n v="834.24"/>
    <x v="0"/>
  </r>
  <r>
    <n v="77432"/>
    <n v="1"/>
    <n v="481"/>
    <n v="429"/>
    <x v="8"/>
    <x v="40"/>
    <s v="Epices"/>
    <n v="1.41"/>
    <s v="77432_Epicerie salée_Sel, épices, aide culinaire_Epices"/>
    <n v="604.89"/>
    <x v="0"/>
  </r>
  <r>
    <n v="77439"/>
    <n v="1"/>
    <n v="458"/>
    <n v="251"/>
    <x v="8"/>
    <x v="29"/>
    <s v="Graines oléagineuses"/>
    <n v="1.41"/>
    <s v="77439_Epicerie salée_Graines et oléagineux_Graines oléagineuses"/>
    <n v="353.90999999999997"/>
    <x v="0"/>
  </r>
  <r>
    <n v="77441"/>
    <n v="1"/>
    <n v="499"/>
    <n v="93"/>
    <x v="3"/>
    <x v="36"/>
    <s v="Édulcorant naturel"/>
    <n v="1.87"/>
    <s v="77441_Epicerie sucrée_Sucre et édulcorant_Édulcorant naturel"/>
    <n v="173.91"/>
    <x v="0"/>
  </r>
  <r>
    <n v="77444"/>
    <n v="1"/>
    <n v="943"/>
    <n v="920"/>
    <x v="8"/>
    <x v="33"/>
    <s v="Son d'avoine"/>
    <n v="1.36"/>
    <s v="77444_Epicerie salée_Farine, son, fécule_Son d'avoine"/>
    <n v="1251.2"/>
    <x v="0"/>
  </r>
  <r>
    <n v="77446"/>
    <n v="0"/>
    <n v="923"/>
    <n v="251"/>
    <x v="8"/>
    <x v="40"/>
    <s v="Epices"/>
    <n v="2.08"/>
    <s v="77446_Epicerie salée_Sel, épices, aide culinaire_Epices"/>
    <n v="522.08000000000004"/>
    <x v="0"/>
  </r>
  <r>
    <n v="77447"/>
    <n v="1"/>
    <n v="922"/>
    <n v="583"/>
    <x v="8"/>
    <x v="33"/>
    <s v="Son d'avoine"/>
    <n v="6.74"/>
    <s v="77447_Epicerie salée_Farine, son, fécule_Son d'avoine"/>
    <n v="3929.42"/>
    <x v="0"/>
  </r>
  <r>
    <n v="77448"/>
    <n v="1"/>
    <n v="905"/>
    <n v="230"/>
    <x v="8"/>
    <x v="33"/>
    <s v="Son de blé"/>
    <n v="0.56999999999999995"/>
    <s v="77448_Epicerie salée_Farine, son, fécule_Son de blé"/>
    <n v="131.1"/>
    <x v="0"/>
  </r>
  <r>
    <n v="77454"/>
    <n v="0"/>
    <n v="932"/>
    <n v="131"/>
    <x v="8"/>
    <x v="32"/>
    <s v="Pâtes parfumées"/>
    <n v="1.32"/>
    <s v="77454_Epicerie salée_Pâtes bio_Pâtes parfumées"/>
    <n v="172.92000000000002"/>
    <x v="0"/>
  </r>
  <r>
    <n v="77456"/>
    <n v="1"/>
    <n v="129"/>
    <n v="15"/>
    <x v="8"/>
    <x v="32"/>
    <s v="Pâtes complètes"/>
    <n v="0.82"/>
    <s v="77456_Epicerie salée_Pâtes bio_Pâtes complètes"/>
    <n v="12.299999999999999"/>
    <x v="0"/>
  </r>
  <r>
    <n v="77462"/>
    <n v="0"/>
    <n v="698"/>
    <n v="372"/>
    <x v="8"/>
    <x v="40"/>
    <s v="Herbes et aromates"/>
    <n v="1.27"/>
    <s v="77462_Epicerie salée_Sel, épices, aide culinaire_Herbes et aromates"/>
    <n v="472.44"/>
    <x v="0"/>
  </r>
  <r>
    <n v="77468"/>
    <n v="1"/>
    <n v="396"/>
    <n v="176"/>
    <x v="8"/>
    <x v="40"/>
    <s v="Herbes et aromates"/>
    <n v="1.72"/>
    <s v="77468_Epicerie salée_Sel, épices, aide culinaire_Herbes et aromates"/>
    <n v="302.71999999999997"/>
    <x v="0"/>
  </r>
  <r>
    <n v="77471"/>
    <n v="0"/>
    <n v="572"/>
    <n v="431"/>
    <x v="8"/>
    <x v="40"/>
    <s v="Herbes et aromates"/>
    <n v="1.77"/>
    <s v="77471_Epicerie salée_Sel, épices, aide culinaire_Herbes et aromates"/>
    <n v="762.87"/>
    <x v="0"/>
  </r>
  <r>
    <n v="77473"/>
    <n v="1"/>
    <n v="74"/>
    <n v="59"/>
    <x v="8"/>
    <x v="40"/>
    <s v="Herbes et aromates"/>
    <n v="1.48"/>
    <s v="77473_Epicerie salée_Sel, épices, aide culinaire_Herbes et aromates"/>
    <n v="87.32"/>
    <x v="0"/>
  </r>
  <r>
    <n v="77475"/>
    <n v="0"/>
    <n v="806"/>
    <n v="122"/>
    <x v="8"/>
    <x v="32"/>
    <s v="Pâtes complètes"/>
    <n v="0.82"/>
    <s v="77475_Epicerie salée_Pâtes bio_Pâtes complètes"/>
    <n v="100.03999999999999"/>
    <x v="0"/>
  </r>
  <r>
    <n v="77480"/>
    <n v="1"/>
    <n v="205"/>
    <n v="190"/>
    <x v="8"/>
    <x v="40"/>
    <s v="Epices"/>
    <n v="1.7"/>
    <s v="77480_Epicerie salée_Sel, épices, aide culinaire_Epices"/>
    <n v="323"/>
    <x v="0"/>
  </r>
  <r>
    <n v="77481"/>
    <n v="0"/>
    <n v="676"/>
    <n v="638"/>
    <x v="3"/>
    <x v="36"/>
    <s v="Sucre"/>
    <n v="2"/>
    <s v="77481_Epicerie sucrée_Sucre et édulcorant_Sucre"/>
    <n v="1276"/>
    <x v="0"/>
  </r>
  <r>
    <n v="77484"/>
    <n v="0"/>
    <n v="256"/>
    <n v="57"/>
    <x v="3"/>
    <x v="36"/>
    <s v="Sucre"/>
    <n v="8.4600000000000009"/>
    <s v="77484_Epicerie sucrée_Sucre et édulcorant_Sucre"/>
    <n v="482.22"/>
    <x v="0"/>
  </r>
  <r>
    <n v="77488"/>
    <n v="1"/>
    <n v="417"/>
    <n v="285"/>
    <x v="8"/>
    <x v="40"/>
    <s v="Epices"/>
    <n v="2.46"/>
    <s v="77488_Epicerie salée_Sel, épices, aide culinaire_Epices"/>
    <n v="701.1"/>
    <x v="0"/>
  </r>
  <r>
    <n v="77490"/>
    <n v="1"/>
    <n v="168"/>
    <n v="130"/>
    <x v="3"/>
    <x v="36"/>
    <s v="Sucre"/>
    <n v="2.41"/>
    <s v="77490_Epicerie sucrée_Sucre et édulcorant_Sucre"/>
    <n v="313.3"/>
    <x v="0"/>
  </r>
  <r>
    <n v="77491"/>
    <n v="0"/>
    <n v="437"/>
    <n v="61"/>
    <x v="3"/>
    <x v="36"/>
    <s v="Sucre"/>
    <n v="10.68"/>
    <s v="77491_Epicerie sucrée_Sucre et édulcorant_Sucre"/>
    <n v="651.48"/>
    <x v="0"/>
  </r>
  <r>
    <n v="77492"/>
    <n v="0"/>
    <n v="747"/>
    <n v="607"/>
    <x v="3"/>
    <x v="36"/>
    <s v="Sucre"/>
    <n v="2.27"/>
    <s v="77492_Epicerie sucrée_Sucre et édulcorant_Sucre"/>
    <n v="1377.89"/>
    <x v="0"/>
  </r>
  <r>
    <n v="77498"/>
    <n v="0"/>
    <n v="862"/>
    <n v="424"/>
    <x v="8"/>
    <x v="40"/>
    <s v="Epices"/>
    <n v="1.65"/>
    <s v="77498_Epicerie salée_Sel, épices, aide culinaire_Epices"/>
    <n v="699.59999999999991"/>
    <x v="0"/>
  </r>
  <r>
    <n v="77506"/>
    <n v="0"/>
    <n v="471"/>
    <n v="214"/>
    <x v="3"/>
    <x v="36"/>
    <s v="Sucre"/>
    <n v="1.65"/>
    <s v="77506_Epicerie sucrée_Sucre et édulcorant_Sucre"/>
    <n v="353.09999999999997"/>
    <x v="0"/>
  </r>
  <r>
    <n v="77514"/>
    <n v="0"/>
    <n v="554"/>
    <n v="360"/>
    <x v="8"/>
    <x v="32"/>
    <s v="Pâtes Blanches"/>
    <n v="0.82"/>
    <s v="77514_Epicerie salée_Pâtes bio_Pâtes Blanches"/>
    <n v="295.2"/>
    <x v="0"/>
  </r>
  <r>
    <n v="77601"/>
    <n v="1"/>
    <n v="292"/>
    <n v="92"/>
    <x v="3"/>
    <x v="41"/>
    <s v="Arôme"/>
    <n v="2.81"/>
    <s v="77601_Epicerie sucrée_Aide à la pâtisserie_Arôme"/>
    <n v="258.52"/>
    <x v="0"/>
  </r>
  <r>
    <n v="77602"/>
    <n v="0"/>
    <n v="416"/>
    <n v="162"/>
    <x v="3"/>
    <x v="41"/>
    <s v="Levure et gélifiant"/>
    <n v="1.34"/>
    <s v="77602_Epicerie sucrée_Aide à la pâtisserie_Levure et gélifiant"/>
    <n v="217.08"/>
    <x v="0"/>
  </r>
  <r>
    <n v="77611"/>
    <n v="1"/>
    <n v="680"/>
    <n v="325"/>
    <x v="3"/>
    <x v="41"/>
    <s v="Décor gâteaux, Colorant"/>
    <n v="1.87"/>
    <s v="77611_Epicerie sucrée_Aide à la pâtisserie_Décor gâteaux, Colorant"/>
    <n v="607.75"/>
    <x v="0"/>
  </r>
  <r>
    <n v="77621"/>
    <n v="1"/>
    <n v="51"/>
    <n v="9"/>
    <x v="8"/>
    <x v="37"/>
    <s v="Soupes bio"/>
    <n v="0.82"/>
    <s v="77621_Epicerie salée_Légumes et conserves_Soupes bio"/>
    <n v="7.38"/>
    <x v="0"/>
  </r>
  <r>
    <n v="77622"/>
    <n v="0"/>
    <n v="354"/>
    <n v="200"/>
    <x v="8"/>
    <x v="40"/>
    <s v="Sels"/>
    <n v="2.14"/>
    <s v="77622_Epicerie salée_Sel, épices, aide culinaire_Sels"/>
    <n v="428"/>
    <x v="0"/>
  </r>
  <r>
    <n v="77624"/>
    <n v="0"/>
    <n v="893"/>
    <n v="158"/>
    <x v="8"/>
    <x v="40"/>
    <s v="Sels"/>
    <n v="1.67"/>
    <s v="77624_Epicerie salée_Sel, épices, aide culinaire_Sels"/>
    <n v="263.86"/>
    <x v="0"/>
  </r>
  <r>
    <n v="77644"/>
    <n v="0"/>
    <n v="745"/>
    <n v="187"/>
    <x v="0"/>
    <x v="0"/>
    <s v="Soins dentaires"/>
    <n v="3.46"/>
    <s v="77644_Beauté &amp; Hygiène_Hygiène_Soins dentaires"/>
    <n v="647.02"/>
    <x v="0"/>
  </r>
  <r>
    <n v="77653"/>
    <n v="1"/>
    <n v="329"/>
    <n v="25"/>
    <x v="5"/>
    <x v="48"/>
    <s v="Fleur de Bach unitaire n°1 à 38"/>
    <n v="6.86"/>
    <s v="77653_Santé &amp; Bien-être_Fleurs de Bach, Elixirs floraux_Fleur de Bach unitaire n°1 à 38"/>
    <n v="171.5"/>
    <x v="0"/>
  </r>
  <r>
    <n v="77657"/>
    <n v="1"/>
    <n v="792"/>
    <n v="403"/>
    <x v="5"/>
    <x v="65"/>
    <s v="Gorge irritée"/>
    <n v="5.16"/>
    <s v="77657_Santé &amp; Bien-être_Nez - Gorge - Oreille_Gorge irritée"/>
    <n v="2079.48"/>
    <x v="0"/>
  </r>
  <r>
    <n v="77670"/>
    <n v="0"/>
    <n v="964"/>
    <n v="917"/>
    <x v="5"/>
    <x v="65"/>
    <s v="Gorge irritée"/>
    <n v="3.06"/>
    <s v="77670_Santé &amp; Bien-être_Nez - Gorge - Oreille_Gorge irritée"/>
    <n v="2806.02"/>
    <x v="0"/>
  </r>
  <r>
    <n v="77688"/>
    <n v="0"/>
    <n v="905"/>
    <n v="699"/>
    <x v="5"/>
    <x v="10"/>
    <s v="Huiles essentielles alimentaires"/>
    <n v="9.75"/>
    <s v="77688_Santé &amp; Bien-être_Aromathérapie_Huiles essentielles alimentaires"/>
    <n v="6815.25"/>
    <x v="0"/>
  </r>
  <r>
    <n v="77706"/>
    <n v="0"/>
    <n v="787"/>
    <n v="199"/>
    <x v="0"/>
    <x v="0"/>
    <s v="Cotons, lingettes démaquillantes"/>
    <n v="9.7799999999999994"/>
    <s v="77706_Beauté &amp; Hygiène_Hygiène_Cotons, lingettes démaquillantes"/>
    <n v="1946.2199999999998"/>
    <x v="0"/>
  </r>
  <r>
    <n v="77769"/>
    <n v="0"/>
    <n v="904"/>
    <n v="423"/>
    <x v="3"/>
    <x v="39"/>
    <s v="Fruit séché"/>
    <n v="3.73"/>
    <s v="77769_Epicerie sucrée_Fruits secs_Fruit séché"/>
    <n v="1577.79"/>
    <x v="0"/>
  </r>
  <r>
    <n v="77771"/>
    <n v="0"/>
    <n v="263"/>
    <n v="7"/>
    <x v="5"/>
    <x v="59"/>
    <s v="Bien être du foie"/>
    <n v="2.21"/>
    <s v="77771_Santé &amp; Bien-être_Digestion, transit, flore_Bien être du foie"/>
    <n v="15.469999999999999"/>
    <x v="0"/>
  </r>
  <r>
    <n v="77772"/>
    <n v="1"/>
    <n v="21"/>
    <n v="1"/>
    <x v="5"/>
    <x v="59"/>
    <s v="Bien être du foie"/>
    <n v="10.14"/>
    <s v="77772_Santé &amp; Bien-être_Digestion, transit, flore_Bien être du foie"/>
    <n v="10.14"/>
    <x v="0"/>
  </r>
  <r>
    <n v="77773"/>
    <n v="1"/>
    <n v="529"/>
    <n v="314"/>
    <x v="5"/>
    <x v="19"/>
    <s v="Magnésium, Potassium"/>
    <n v="2.0699999999999998"/>
    <s v="77773_Santé &amp; Bien-être_Vitamines, minéraux_Magnésium, Potassium"/>
    <n v="649.9799999999999"/>
    <x v="0"/>
  </r>
  <r>
    <n v="77790"/>
    <n v="1"/>
    <n v="42"/>
    <n v="30"/>
    <x v="5"/>
    <x v="98"/>
    <s v="Lavement, irrigation du colon"/>
    <n v="5.12"/>
    <s v="77790_Santé &amp; Bien-être_Matériel médical_Lavement, irrigation du colon"/>
    <n v="153.6"/>
    <x v="0"/>
  </r>
  <r>
    <n v="77792"/>
    <n v="0"/>
    <n v="352"/>
    <n v="225"/>
    <x v="3"/>
    <x v="39"/>
    <s v="Fruit séché"/>
    <n v="9.15"/>
    <s v="77792_Epicerie sucrée_Fruits secs_Fruit séché"/>
    <n v="2058.75"/>
    <x v="0"/>
  </r>
  <r>
    <n v="77823"/>
    <n v="1"/>
    <n v="718"/>
    <n v="219"/>
    <x v="4"/>
    <x v="99"/>
    <s v="Oreiller, traversin"/>
    <n v="12.13"/>
    <s v="77823_Maison_Literie_Oreiller, traversin"/>
    <n v="2656.4700000000003"/>
    <x v="0"/>
  </r>
  <r>
    <n v="77824"/>
    <n v="0"/>
    <n v="779"/>
    <n v="771"/>
    <x v="4"/>
    <x v="99"/>
    <s v="Oreiller, traversin"/>
    <n v="13.43"/>
    <s v="77824_Maison_Literie_Oreiller, traversin"/>
    <n v="10354.530000000001"/>
    <x v="0"/>
  </r>
  <r>
    <n v="77844"/>
    <n v="0"/>
    <n v="338"/>
    <n v="248"/>
    <x v="0"/>
    <x v="0"/>
    <s v="Déodorants"/>
    <n v="4.42"/>
    <s v="77844_Beauté &amp; Hygiène_Hygiène_Déodorants"/>
    <n v="1096.1600000000001"/>
    <x v="0"/>
  </r>
  <r>
    <n v="77847"/>
    <n v="0"/>
    <n v="614"/>
    <n v="531"/>
    <x v="3"/>
    <x v="38"/>
    <s v="Biscuit petit déjeuner"/>
    <n v="3.52"/>
    <s v="77847_Epicerie sucrée_Biscuits, Gâteaux_Biscuit petit déjeuner"/>
    <n v="1869.1200000000001"/>
    <x v="0"/>
  </r>
  <r>
    <n v="78069"/>
    <n v="1"/>
    <n v="939"/>
    <n v="4"/>
    <x v="5"/>
    <x v="59"/>
    <s v="Psyllium"/>
    <n v="6.08"/>
    <s v="78069_Santé &amp; Bien-être_Digestion, transit, flore_Psyllium"/>
    <n v="24.32"/>
    <x v="0"/>
  </r>
  <r>
    <n v="78213"/>
    <n v="0"/>
    <n v="474"/>
    <n v="203"/>
    <x v="5"/>
    <x v="59"/>
    <s v="Psyllium"/>
    <n v="10.32"/>
    <s v="78213_Santé &amp; Bien-être_Digestion, transit, flore_Psyllium"/>
    <n v="2094.96"/>
    <x v="0"/>
  </r>
  <r>
    <n v="78235"/>
    <n v="0"/>
    <n v="654"/>
    <n v="588"/>
    <x v="5"/>
    <x v="19"/>
    <s v="Magnésium, Potassium"/>
    <n v="6.41"/>
    <s v="78235_Santé &amp; Bien-être_Vitamines, minéraux_Magnésium, Potassium"/>
    <n v="3769.08"/>
    <x v="0"/>
  </r>
  <r>
    <n v="78304"/>
    <n v="1"/>
    <n v="178"/>
    <n v="122"/>
    <x v="5"/>
    <x v="59"/>
    <s v="Charbon végétal"/>
    <n v="6.06"/>
    <s v="78304_Santé &amp; Bien-être_Digestion, transit, flore_Charbon végétal"/>
    <n v="739.31999999999994"/>
    <x v="0"/>
  </r>
  <r>
    <n v="78318"/>
    <n v="0"/>
    <n v="917"/>
    <n v="529"/>
    <x v="5"/>
    <x v="59"/>
    <s v="Charbon végétal"/>
    <n v="6.72"/>
    <s v="78318_Santé &amp; Bien-être_Digestion, transit, flore_Charbon végétal"/>
    <n v="3554.8799999999997"/>
    <x v="0"/>
  </r>
  <r>
    <n v="78338"/>
    <n v="0"/>
    <n v="482"/>
    <n v="458"/>
    <x v="4"/>
    <x v="4"/>
    <s v="Lessives écologiques"/>
    <n v="12.7"/>
    <s v="78338_Maison_Entretien_Lessives écologiques"/>
    <n v="5816.5999999999995"/>
    <x v="0"/>
  </r>
  <r>
    <n v="78351"/>
    <n v="1"/>
    <n v="935"/>
    <n v="488"/>
    <x v="5"/>
    <x v="16"/>
    <s v="Articulations"/>
    <n v="11.41"/>
    <s v="78351_Santé &amp; Bien-être_Compléments alimentaires_Articulations"/>
    <n v="5568.08"/>
    <x v="0"/>
  </r>
  <r>
    <n v="78352"/>
    <n v="1"/>
    <n v="66"/>
    <n v="13"/>
    <x v="5"/>
    <x v="16"/>
    <s v="Articulations"/>
    <n v="6.33"/>
    <s v="78352_Santé &amp; Bien-être_Compléments alimentaires_Articulations"/>
    <n v="82.29"/>
    <x v="0"/>
  </r>
  <r>
    <n v="78358"/>
    <n v="0"/>
    <n v="691"/>
    <n v="677"/>
    <x v="5"/>
    <x v="51"/>
    <s v="Gelée royale"/>
    <n v="12.92"/>
    <s v="78358_Santé &amp; Bien-être_Produits de la ruche_Gelée royale"/>
    <n v="8746.84"/>
    <x v="0"/>
  </r>
  <r>
    <n v="78363"/>
    <n v="1"/>
    <n v="396"/>
    <n v="0"/>
    <x v="5"/>
    <x v="65"/>
    <s v="Gorge irritée"/>
    <n v="1.94"/>
    <s v="78363_Santé &amp; Bien-être_Nez - Gorge - Oreille_Gorge irritée"/>
    <n v="0"/>
    <x v="1"/>
  </r>
  <r>
    <n v="78364"/>
    <n v="0"/>
    <n v="973"/>
    <n v="200"/>
    <x v="5"/>
    <x v="65"/>
    <s v="Gorge irritée"/>
    <n v="1.94"/>
    <s v="78364_Santé &amp; Bien-être_Nez - Gorge - Oreille_Gorge irritée"/>
    <n v="388"/>
    <x v="0"/>
  </r>
  <r>
    <n v="78366"/>
    <n v="0"/>
    <n v="441"/>
    <n v="338"/>
    <x v="5"/>
    <x v="65"/>
    <s v="Gorge irritée"/>
    <n v="1.96"/>
    <s v="78366_Santé &amp; Bien-être_Nez - Gorge - Oreille_Gorge irritée"/>
    <n v="662.48"/>
    <x v="0"/>
  </r>
  <r>
    <n v="78397"/>
    <n v="1"/>
    <n v="854"/>
    <n v="841"/>
    <x v="3"/>
    <x v="39"/>
    <s v="Fruit séché"/>
    <n v="2.33"/>
    <s v="78397_Epicerie sucrée_Fruits secs_Fruit séché"/>
    <n v="1959.53"/>
    <x v="0"/>
  </r>
  <r>
    <n v="78400"/>
    <n v="1"/>
    <n v="767"/>
    <n v="455"/>
    <x v="3"/>
    <x v="39"/>
    <s v="Fruit sec en poudre"/>
    <n v="2.0699999999999998"/>
    <s v="78400_Epicerie sucrée_Fruits secs_Fruit sec en poudre"/>
    <n v="941.84999999999991"/>
    <x v="0"/>
  </r>
  <r>
    <n v="78409"/>
    <n v="0"/>
    <n v="137"/>
    <n v="40"/>
    <x v="3"/>
    <x v="39"/>
    <s v="Fruit séché"/>
    <n v="2.11"/>
    <s v="78409_Epicerie sucrée_Fruits secs_Fruit séché"/>
    <n v="84.399999999999991"/>
    <x v="0"/>
  </r>
  <r>
    <n v="78411"/>
    <n v="0"/>
    <n v="766"/>
    <n v="98"/>
    <x v="8"/>
    <x v="35"/>
    <s v="Fruits secs bio apéritif"/>
    <n v="1.92"/>
    <s v="78411_Epicerie salée_Apéritifs bio_Fruits secs bio apéritif"/>
    <n v="188.16"/>
    <x v="0"/>
  </r>
  <r>
    <n v="78412"/>
    <n v="0"/>
    <n v="920"/>
    <n v="787"/>
    <x v="3"/>
    <x v="39"/>
    <s v="Fruit séché"/>
    <n v="2.02"/>
    <s v="78412_Epicerie sucrée_Fruits secs_Fruit séché"/>
    <n v="1589.74"/>
    <x v="0"/>
  </r>
  <r>
    <n v="78419"/>
    <n v="0"/>
    <n v="694"/>
    <n v="490"/>
    <x v="3"/>
    <x v="39"/>
    <s v="Fruit séché"/>
    <n v="1.31"/>
    <s v="78419_Epicerie sucrée_Fruits secs_Fruit séché"/>
    <n v="641.9"/>
    <x v="0"/>
  </r>
  <r>
    <n v="78420"/>
    <n v="1"/>
    <n v="476"/>
    <n v="445"/>
    <x v="3"/>
    <x v="39"/>
    <s v="Fruit séché"/>
    <n v="2.76"/>
    <s v="78420_Epicerie sucrée_Fruits secs_Fruit séché"/>
    <n v="1228.1999999999998"/>
    <x v="0"/>
  </r>
  <r>
    <n v="78421"/>
    <n v="0"/>
    <n v="345"/>
    <n v="113"/>
    <x v="3"/>
    <x v="39"/>
    <s v="Fruit séché"/>
    <n v="1.7"/>
    <s v="78421_Epicerie sucrée_Fruits secs_Fruit séché"/>
    <n v="192.1"/>
    <x v="0"/>
  </r>
  <r>
    <n v="78426"/>
    <n v="1"/>
    <n v="954"/>
    <n v="543"/>
    <x v="3"/>
    <x v="39"/>
    <s v="Fruit séché"/>
    <n v="6.51"/>
    <s v="78426_Epicerie sucrée_Fruits secs_Fruit séché"/>
    <n v="3534.93"/>
    <x v="0"/>
  </r>
  <r>
    <n v="78427"/>
    <n v="0"/>
    <n v="835"/>
    <n v="556"/>
    <x v="3"/>
    <x v="39"/>
    <s v="Fruit séché"/>
    <n v="4.91"/>
    <s v="78427_Epicerie sucrée_Fruits secs_Fruit séché"/>
    <n v="2729.96"/>
    <x v="0"/>
  </r>
  <r>
    <n v="78428"/>
    <n v="0"/>
    <n v="562"/>
    <n v="543"/>
    <x v="3"/>
    <x v="39"/>
    <s v="Fruit séché"/>
    <n v="2.19"/>
    <s v="78428_Epicerie sucrée_Fruits secs_Fruit séché"/>
    <n v="1189.17"/>
    <x v="0"/>
  </r>
  <r>
    <n v="78430"/>
    <n v="1"/>
    <n v="102"/>
    <n v="100"/>
    <x v="8"/>
    <x v="29"/>
    <s v="Graines oléagineuses"/>
    <n v="2.54"/>
    <s v="78430_Epicerie salée_Graines et oléagineux_Graines oléagineuses"/>
    <n v="254"/>
    <x v="0"/>
  </r>
  <r>
    <n v="78442"/>
    <n v="1"/>
    <n v="719"/>
    <n v="525"/>
    <x v="3"/>
    <x v="39"/>
    <s v="Fruit séché"/>
    <n v="2"/>
    <s v="78442_Epicerie sucrée_Fruits secs_Fruit séché"/>
    <n v="1050"/>
    <x v="0"/>
  </r>
  <r>
    <n v="78448"/>
    <n v="1"/>
    <n v="292"/>
    <n v="111"/>
    <x v="2"/>
    <x v="94"/>
    <s v="Couverts et Vaisselle Bébé"/>
    <n v="1.87"/>
    <s v="78448_Enfant_Repas Bébé_Couverts et Vaisselle Bébé"/>
    <n v="207.57000000000002"/>
    <x v="0"/>
  </r>
  <r>
    <n v="78467"/>
    <n v="1"/>
    <n v="563"/>
    <n v="275"/>
    <x v="3"/>
    <x v="39"/>
    <s v="Fruit sec à coque"/>
    <n v="2.21"/>
    <s v="78467_Epicerie sucrée_Fruits secs_Fruit sec à coque"/>
    <n v="607.75"/>
    <x v="0"/>
  </r>
  <r>
    <n v="78472"/>
    <n v="1"/>
    <n v="63"/>
    <n v="12"/>
    <x v="3"/>
    <x v="39"/>
    <s v="Fruit sec à coque"/>
    <n v="3.66"/>
    <s v="78472_Epicerie sucrée_Fruits secs_Fruit sec à coque"/>
    <n v="43.92"/>
    <x v="0"/>
  </r>
  <r>
    <n v="78479"/>
    <n v="0"/>
    <n v="369"/>
    <n v="268"/>
    <x v="3"/>
    <x v="39"/>
    <s v="Fruit sec en poudre"/>
    <n v="0.94"/>
    <s v="78479_Epicerie sucrée_Fruits secs_Fruit sec en poudre"/>
    <n v="251.92"/>
    <x v="0"/>
  </r>
  <r>
    <n v="78481"/>
    <n v="0"/>
    <n v="898"/>
    <n v="202"/>
    <x v="3"/>
    <x v="39"/>
    <s v="Fruit sec à coque"/>
    <n v="4.58"/>
    <s v="78481_Epicerie sucrée_Fruits secs_Fruit sec à coque"/>
    <n v="925.16"/>
    <x v="0"/>
  </r>
  <r>
    <n v="78482"/>
    <n v="1"/>
    <n v="177"/>
    <n v="143"/>
    <x v="3"/>
    <x v="39"/>
    <s v="Fruit sec à coque"/>
    <n v="10.37"/>
    <s v="78482_Epicerie sucrée_Fruits secs_Fruit sec à coque"/>
    <n v="1482.9099999999999"/>
    <x v="0"/>
  </r>
  <r>
    <n v="78490"/>
    <n v="1"/>
    <n v="634"/>
    <n v="176"/>
    <x v="3"/>
    <x v="39"/>
    <s v="Fruit séché"/>
    <n v="2.94"/>
    <s v="78490_Epicerie sucrée_Fruits secs_Fruit séché"/>
    <n v="517.43999999999994"/>
    <x v="0"/>
  </r>
  <r>
    <n v="78492"/>
    <n v="1"/>
    <n v="168"/>
    <n v="20"/>
    <x v="3"/>
    <x v="39"/>
    <s v="Fruit séché"/>
    <n v="1.26"/>
    <s v="78492_Epicerie sucrée_Fruits secs_Fruit séché"/>
    <n v="25.2"/>
    <x v="0"/>
  </r>
  <r>
    <n v="78493"/>
    <n v="0"/>
    <n v="312"/>
    <n v="91"/>
    <x v="3"/>
    <x v="39"/>
    <s v="Fruit séché"/>
    <n v="1.4"/>
    <s v="78493_Epicerie sucrée_Fruits secs_Fruit séché"/>
    <n v="127.39999999999999"/>
    <x v="0"/>
  </r>
  <r>
    <n v="78497"/>
    <n v="0"/>
    <n v="733"/>
    <n v="302"/>
    <x v="3"/>
    <x v="39"/>
    <s v="Fruit sec à coque"/>
    <n v="8.2100000000000009"/>
    <s v="78497_Epicerie sucrée_Fruits secs_Fruit sec à coque"/>
    <n v="2479.42"/>
    <x v="0"/>
  </r>
  <r>
    <n v="78498"/>
    <n v="1"/>
    <n v="941"/>
    <n v="609"/>
    <x v="3"/>
    <x v="39"/>
    <s v="Fruit séché"/>
    <n v="9"/>
    <s v="78498_Epicerie sucrée_Fruits secs_Fruit séché"/>
    <n v="5481"/>
    <x v="0"/>
  </r>
  <r>
    <n v="78502"/>
    <n v="1"/>
    <n v="968"/>
    <n v="927"/>
    <x v="3"/>
    <x v="39"/>
    <s v="Fruit séché"/>
    <n v="4.75"/>
    <s v="78502_Epicerie sucrée_Fruits secs_Fruit séché"/>
    <n v="4403.25"/>
    <x v="0"/>
  </r>
  <r>
    <n v="78503"/>
    <n v="1"/>
    <n v="652"/>
    <n v="42"/>
    <x v="8"/>
    <x v="29"/>
    <s v="Graines oléagineuses"/>
    <n v="5.72"/>
    <s v="78503_Epicerie salée_Graines et oléagineux_Graines oléagineuses"/>
    <n v="240.23999999999998"/>
    <x v="0"/>
  </r>
  <r>
    <n v="78506"/>
    <n v="1"/>
    <n v="177"/>
    <n v="131"/>
    <x v="3"/>
    <x v="39"/>
    <s v="Fruit sec à coque"/>
    <n v="6.01"/>
    <s v="78506_Epicerie sucrée_Fruits secs_Fruit sec à coque"/>
    <n v="787.31"/>
    <x v="0"/>
  </r>
  <r>
    <n v="78507"/>
    <n v="1"/>
    <n v="261"/>
    <n v="204"/>
    <x v="3"/>
    <x v="39"/>
    <s v="Fruit sec à coque"/>
    <n v="8.31"/>
    <s v="78507_Epicerie sucrée_Fruits secs_Fruit sec à coque"/>
    <n v="1695.24"/>
    <x v="0"/>
  </r>
  <r>
    <n v="78508"/>
    <n v="1"/>
    <n v="217"/>
    <n v="2"/>
    <x v="3"/>
    <x v="39"/>
    <s v="Fruit sec à coque"/>
    <n v="7.01"/>
    <s v="78508_Epicerie sucrée_Fruits secs_Fruit sec à coque"/>
    <n v="14.02"/>
    <x v="0"/>
  </r>
  <r>
    <n v="78511"/>
    <n v="0"/>
    <n v="560"/>
    <n v="284"/>
    <x v="3"/>
    <x v="39"/>
    <s v="Fruit séché"/>
    <n v="2.8"/>
    <s v="78511_Epicerie sucrée_Fruits secs_Fruit séché"/>
    <n v="795.19999999999993"/>
    <x v="0"/>
  </r>
  <r>
    <n v="78515"/>
    <n v="0"/>
    <n v="959"/>
    <n v="740"/>
    <x v="8"/>
    <x v="46"/>
    <s v="Préparation liquide, cuisine"/>
    <n v="1.17"/>
    <s v="78515_Epicerie salée_Sauces et coulis_Préparation liquide, cuisine"/>
    <n v="865.8"/>
    <x v="0"/>
  </r>
  <r>
    <n v="78516"/>
    <n v="1"/>
    <n v="877"/>
    <n v="359"/>
    <x v="8"/>
    <x v="33"/>
    <s v="Farine de fruits"/>
    <n v="1.95"/>
    <s v="78516_Epicerie salée_Farine, son, fécule_Farine de fruits"/>
    <n v="700.05"/>
    <x v="0"/>
  </r>
  <r>
    <n v="78519"/>
    <n v="0"/>
    <n v="352"/>
    <n v="160"/>
    <x v="7"/>
    <x v="100"/>
    <s v=""/>
    <n v="1.1499999999999999"/>
    <s v="78519_Boisson_Eau de coco_"/>
    <n v="184"/>
    <x v="0"/>
  </r>
  <r>
    <n v="78566"/>
    <n v="1"/>
    <n v="369"/>
    <n v="119"/>
    <x v="3"/>
    <x v="66"/>
    <s v="Confiture"/>
    <n v="1.95"/>
    <s v="78566_Epicerie sucrée_Miel et confiture_Confiture"/>
    <n v="232.04999999999998"/>
    <x v="0"/>
  </r>
  <r>
    <n v="78631"/>
    <n v="1"/>
    <n v="857"/>
    <n v="460"/>
    <x v="0"/>
    <x v="0"/>
    <s v="Soins dentaires"/>
    <n v="6.98"/>
    <s v="78631_Beauté &amp; Hygiène_Hygiène_Soins dentaires"/>
    <n v="3210.8"/>
    <x v="0"/>
  </r>
  <r>
    <n v="78717"/>
    <n v="1"/>
    <n v="415"/>
    <n v="365"/>
    <x v="5"/>
    <x v="83"/>
    <s v="Coupe-faim"/>
    <n v="12.52"/>
    <s v="78717_Santé &amp; Bien-être_Minceur_Coupe-faim"/>
    <n v="4569.8"/>
    <x v="0"/>
  </r>
  <r>
    <n v="78727"/>
    <n v="1"/>
    <n v="370"/>
    <n v="177"/>
    <x v="3"/>
    <x v="31"/>
    <s v="Petit déjeuner instantané"/>
    <n v="6.31"/>
    <s v="78727_Epicerie sucrée_Céréales petit déjeuner_Petit déjeuner instantané"/>
    <n v="1116.8699999999999"/>
    <x v="0"/>
  </r>
  <r>
    <n v="78728"/>
    <n v="0"/>
    <n v="680"/>
    <n v="0"/>
    <x v="3"/>
    <x v="31"/>
    <s v="Petit déjeuner instantané"/>
    <n v="6.31"/>
    <s v="78728_Epicerie sucrée_Céréales petit déjeuner_Petit déjeuner instantané"/>
    <n v="0"/>
    <x v="1"/>
  </r>
  <r>
    <n v="78729"/>
    <n v="0"/>
    <n v="530"/>
    <n v="244"/>
    <x v="3"/>
    <x v="31"/>
    <s v="Petit déjeuner instantané"/>
    <n v="6.31"/>
    <s v="78729_Epicerie sucrée_Céréales petit déjeuner_Petit déjeuner instantané"/>
    <n v="1539.6399999999999"/>
    <x v="0"/>
  </r>
  <r>
    <n v="78734"/>
    <n v="0"/>
    <n v="532"/>
    <n v="179"/>
    <x v="3"/>
    <x v="31"/>
    <s v="Petit déjeuner instantané"/>
    <n v="6.31"/>
    <s v="78734_Epicerie sucrée_Céréales petit déjeuner_Petit déjeuner instantané"/>
    <n v="1129.49"/>
    <x v="0"/>
  </r>
  <r>
    <n v="78739"/>
    <n v="1"/>
    <n v="963"/>
    <n v="429"/>
    <x v="8"/>
    <x v="47"/>
    <s v="Huile d'olive"/>
    <n v="7.32"/>
    <s v="78739_Epicerie salée_Huiles alimentaires bio_Huile d'olive"/>
    <n v="3140.28"/>
    <x v="0"/>
  </r>
  <r>
    <n v="78741"/>
    <n v="0"/>
    <n v="238"/>
    <n v="232"/>
    <x v="8"/>
    <x v="47"/>
    <s v="Huile d'olive"/>
    <n v="7.39"/>
    <s v="78741_Epicerie salée_Huiles alimentaires bio_Huile d'olive"/>
    <n v="1714.48"/>
    <x v="0"/>
  </r>
  <r>
    <n v="78759"/>
    <n v="1"/>
    <n v="114"/>
    <n v="95"/>
    <x v="8"/>
    <x v="32"/>
    <s v="Nouilles asiatiques, shirataki"/>
    <n v="2.91"/>
    <s v="78759_Epicerie salée_Pâtes bio_Nouilles asiatiques, shirataki"/>
    <n v="276.45"/>
    <x v="0"/>
  </r>
  <r>
    <n v="78804"/>
    <n v="1"/>
    <n v="737"/>
    <n v="718"/>
    <x v="3"/>
    <x v="3"/>
    <s v="Chocolat noir"/>
    <n v="1.43"/>
    <s v="78804_Epicerie sucrée_Chocolat bio_Chocolat noir"/>
    <n v="1026.74"/>
    <x v="0"/>
  </r>
  <r>
    <n v="78816"/>
    <n v="1"/>
    <n v="258"/>
    <n v="81"/>
    <x v="3"/>
    <x v="3"/>
    <s v="Chocolat au lait"/>
    <n v="1.43"/>
    <s v="78816_Epicerie sucrée_Chocolat bio_Chocolat au lait"/>
    <n v="115.83"/>
    <x v="0"/>
  </r>
  <r>
    <n v="78822"/>
    <n v="1"/>
    <n v="416"/>
    <n v="378"/>
    <x v="3"/>
    <x v="3"/>
    <s v="Chocolat au lait"/>
    <n v="1.49"/>
    <s v="78822_Epicerie sucrée_Chocolat bio_Chocolat au lait"/>
    <n v="563.22"/>
    <x v="0"/>
  </r>
  <r>
    <n v="78827"/>
    <n v="0"/>
    <n v="626"/>
    <n v="170"/>
    <x v="3"/>
    <x v="3"/>
    <s v="Chocolat noir"/>
    <n v="1.43"/>
    <s v="78827_Epicerie sucrée_Chocolat bio_Chocolat noir"/>
    <n v="243.1"/>
    <x v="0"/>
  </r>
  <r>
    <n v="78834"/>
    <n v="0"/>
    <n v="465"/>
    <n v="203"/>
    <x v="7"/>
    <x v="45"/>
    <s v="Poudre de caroube"/>
    <n v="1.94"/>
    <s v="78834_Boisson_Boisson instantanée_Poudre de caroube"/>
    <n v="393.82"/>
    <x v="0"/>
  </r>
  <r>
    <n v="78855"/>
    <n v="0"/>
    <n v="714"/>
    <n v="184"/>
    <x v="8"/>
    <x v="32"/>
    <s v="Pâtes aux céréales"/>
    <n v="2.06"/>
    <s v="78855_Epicerie salée_Pâtes bio_Pâtes aux céréales"/>
    <n v="379.04"/>
    <x v="0"/>
  </r>
  <r>
    <n v="78856"/>
    <n v="0"/>
    <n v="651"/>
    <n v="302"/>
    <x v="8"/>
    <x v="32"/>
    <s v="Pâtes aux céréales"/>
    <n v="1.93"/>
    <s v="78856_Epicerie salée_Pâtes bio_Pâtes aux céréales"/>
    <n v="582.86"/>
    <x v="0"/>
  </r>
  <r>
    <n v="78859"/>
    <n v="1"/>
    <n v="691"/>
    <n v="132"/>
    <x v="8"/>
    <x v="32"/>
    <s v="Pâtes aux céréales"/>
    <n v="1.93"/>
    <s v="78859_Epicerie salée_Pâtes bio_Pâtes aux céréales"/>
    <n v="254.76"/>
    <x v="0"/>
  </r>
  <r>
    <n v="78863"/>
    <n v="0"/>
    <n v="136"/>
    <n v="100"/>
    <x v="3"/>
    <x v="3"/>
    <s v="Chocolat cru"/>
    <n v="3.29"/>
    <s v="78863_Epicerie sucrée_Chocolat bio_Chocolat cru"/>
    <n v="329"/>
    <x v="0"/>
  </r>
  <r>
    <n v="78866"/>
    <n v="0"/>
    <n v="630"/>
    <n v="347"/>
    <x v="6"/>
    <x v="22"/>
    <s v="Petits pots légumes +4 mois"/>
    <n v="1.46"/>
    <s v="78866_Alimentation Bébé_Petits pots légumes bébé_Petits pots légumes +4 mois"/>
    <n v="506.62"/>
    <x v="0"/>
  </r>
  <r>
    <n v="78876"/>
    <n v="0"/>
    <n v="517"/>
    <n v="372"/>
    <x v="8"/>
    <x v="29"/>
    <s v="Graines oléagineuses"/>
    <n v="5.48"/>
    <s v="78876_Epicerie salée_Graines et oléagineux_Graines oléagineuses"/>
    <n v="2038.5600000000002"/>
    <x v="0"/>
  </r>
  <r>
    <n v="78877"/>
    <n v="0"/>
    <n v="384"/>
    <n v="67"/>
    <x v="8"/>
    <x v="29"/>
    <s v="Graines oléagineuses"/>
    <n v="4.9400000000000004"/>
    <s v="78877_Epicerie salée_Graines et oléagineux_Graines oléagineuses"/>
    <n v="330.98"/>
    <x v="0"/>
  </r>
  <r>
    <n v="78899"/>
    <n v="1"/>
    <n v="109"/>
    <n v="39"/>
    <x v="8"/>
    <x v="47"/>
    <s v="Huile de tournesol"/>
    <n v="4.63"/>
    <s v="78899_Epicerie salée_Huiles alimentaires bio_Huile de tournesol"/>
    <n v="180.57"/>
    <x v="0"/>
  </r>
  <r>
    <n v="78904"/>
    <n v="0"/>
    <n v="920"/>
    <n v="523"/>
    <x v="8"/>
    <x v="47"/>
    <s v="Huile de colza"/>
    <n v="5.97"/>
    <s v="78904_Epicerie salée_Huiles alimentaires bio_Huile de colza"/>
    <n v="3122.31"/>
    <x v="0"/>
  </r>
  <r>
    <n v="78909"/>
    <n v="1"/>
    <n v="555"/>
    <n v="514"/>
    <x v="8"/>
    <x v="47"/>
    <s v="Huile de coco"/>
    <n v="7.18"/>
    <s v="78909_Epicerie salée_Huiles alimentaires bio_Huile de coco"/>
    <n v="3690.52"/>
    <x v="0"/>
  </r>
  <r>
    <n v="78913"/>
    <n v="1"/>
    <n v="147"/>
    <n v="54"/>
    <x v="8"/>
    <x v="47"/>
    <s v="Huile de lin"/>
    <n v="4.07"/>
    <s v="78913_Epicerie salée_Huiles alimentaires bio_Huile de lin"/>
    <n v="219.78000000000003"/>
    <x v="0"/>
  </r>
  <r>
    <n v="78916"/>
    <n v="0"/>
    <n v="94"/>
    <n v="63"/>
    <x v="8"/>
    <x v="47"/>
    <s v="Mélanges d'huiles"/>
    <n v="9.56"/>
    <s v="78916_Epicerie salée_Huiles alimentaires bio_Mélanges d'huiles"/>
    <n v="602.28000000000009"/>
    <x v="0"/>
  </r>
  <r>
    <n v="78924"/>
    <n v="0"/>
    <n v="738"/>
    <n v="326"/>
    <x v="8"/>
    <x v="47"/>
    <s v="Huile de noix"/>
    <n v="7.46"/>
    <s v="78924_Epicerie salée_Huiles alimentaires bio_Huile de noix"/>
    <n v="2431.96"/>
    <x v="0"/>
  </r>
  <r>
    <n v="78938"/>
    <n v="1"/>
    <n v="898"/>
    <n v="229"/>
    <x v="8"/>
    <x v="47"/>
    <s v="Huile de sésame"/>
    <n v="5.45"/>
    <s v="78938_Epicerie salée_Huiles alimentaires bio_Huile de sésame"/>
    <n v="1248.05"/>
    <x v="0"/>
  </r>
  <r>
    <n v="78940"/>
    <n v="1"/>
    <n v="883"/>
    <n v="315"/>
    <x v="8"/>
    <x v="80"/>
    <s v="Vinaigres, vinaigrettes"/>
    <n v="2.68"/>
    <s v="78940_Epicerie salée_Condiments, vinaigres_Vinaigres, vinaigrettes"/>
    <n v="844.2"/>
    <x v="0"/>
  </r>
  <r>
    <n v="78978"/>
    <n v="0"/>
    <n v="234"/>
    <n v="205"/>
    <x v="8"/>
    <x v="34"/>
    <s v="Pain, pain précuit"/>
    <n v="2.54"/>
    <s v="78978_Epicerie salée_Pain et biscottes_Pain, pain précuit"/>
    <n v="520.70000000000005"/>
    <x v="0"/>
  </r>
  <r>
    <n v="78983"/>
    <n v="0"/>
    <n v="382"/>
    <n v="128"/>
    <x v="8"/>
    <x v="34"/>
    <s v="Pain, pain précuit"/>
    <n v="2.12"/>
    <s v="78983_Epicerie salée_Pain et biscottes_Pain, pain précuit"/>
    <n v="271.36"/>
    <x v="0"/>
  </r>
  <r>
    <n v="79000"/>
    <n v="1"/>
    <n v="166"/>
    <n v="101"/>
    <x v="8"/>
    <x v="30"/>
    <s v="Riz Basmati, Thai, Jasmin"/>
    <n v="2.42"/>
    <s v="79000_Epicerie salée_Riz bio_Riz Basmati, Thai, Jasmin"/>
    <n v="244.42"/>
    <x v="0"/>
  </r>
  <r>
    <n v="79005"/>
    <n v="1"/>
    <n v="214"/>
    <n v="116"/>
    <x v="2"/>
    <x v="97"/>
    <s v="Accessoires d'allaitement"/>
    <n v="2.11"/>
    <s v="79005_Enfant_Allaitement_Accessoires d'allaitement"/>
    <n v="244.76"/>
    <x v="0"/>
  </r>
  <r>
    <n v="79006"/>
    <n v="0"/>
    <n v="757"/>
    <n v="115"/>
    <x v="8"/>
    <x v="37"/>
    <s v="Soupes bio"/>
    <n v="2.66"/>
    <s v="79006_Epicerie salée_Légumes et conserves_Soupes bio"/>
    <n v="305.90000000000003"/>
    <x v="0"/>
  </r>
  <r>
    <n v="79011"/>
    <n v="1"/>
    <n v="908"/>
    <n v="725"/>
    <x v="8"/>
    <x v="46"/>
    <s v="Sauces"/>
    <n v="1.28"/>
    <s v="79011_Epicerie salée_Sauces et coulis_Sauces"/>
    <n v="928"/>
    <x v="0"/>
  </r>
  <r>
    <n v="79035"/>
    <n v="0"/>
    <n v="965"/>
    <n v="63"/>
    <x v="5"/>
    <x v="65"/>
    <s v="Hygiène de l'oreille"/>
    <n v="11.88"/>
    <s v="79035_Santé &amp; Bien-être_Nez - Gorge - Oreille_Hygiène de l'oreille"/>
    <n v="748.44"/>
    <x v="0"/>
  </r>
  <r>
    <n v="79041"/>
    <n v="0"/>
    <n v="241"/>
    <n v="8"/>
    <x v="5"/>
    <x v="10"/>
    <s v="Huiles essentielles alimentaires"/>
    <n v="4.97"/>
    <s v="79041_Santé &amp; Bien-être_Aromathérapie_Huiles essentielles alimentaires"/>
    <n v="39.76"/>
    <x v="0"/>
  </r>
  <r>
    <n v="79043"/>
    <n v="1"/>
    <n v="168"/>
    <n v="1"/>
    <x v="5"/>
    <x v="10"/>
    <s v="Huiles essentielles alimentaires"/>
    <n v="7.19"/>
    <s v="79043_Santé &amp; Bien-être_Aromathérapie_Huiles essentielles alimentaires"/>
    <n v="7.19"/>
    <x v="0"/>
  </r>
  <r>
    <n v="79047"/>
    <n v="0"/>
    <n v="642"/>
    <n v="591"/>
    <x v="5"/>
    <x v="10"/>
    <s v="Huiles essentielles alimentaires"/>
    <n v="7.52"/>
    <s v="79047_Santé &amp; Bien-être_Aromathérapie_Huiles essentielles alimentaires"/>
    <n v="4444.32"/>
    <x v="0"/>
  </r>
  <r>
    <n v="79057"/>
    <n v="1"/>
    <n v="464"/>
    <n v="405"/>
    <x v="5"/>
    <x v="19"/>
    <s v="Vitamine D"/>
    <n v="10.53"/>
    <s v="79057_Santé &amp; Bien-être_Vitamines, minéraux_Vitamine D"/>
    <n v="4264.6499999999996"/>
    <x v="0"/>
  </r>
  <r>
    <n v="79103"/>
    <n v="0"/>
    <n v="61"/>
    <n v="22"/>
    <x v="0"/>
    <x v="21"/>
    <s v="Savon"/>
    <n v="2.0699999999999998"/>
    <s v="79103_Beauté &amp; Hygiène_Douche et Bain_Savon"/>
    <n v="45.54"/>
    <x v="0"/>
  </r>
  <r>
    <n v="79105"/>
    <n v="1"/>
    <n v="771"/>
    <n v="88"/>
    <x v="0"/>
    <x v="21"/>
    <s v="Savon"/>
    <n v="2.0699999999999998"/>
    <s v="79105_Beauté &amp; Hygiène_Douche et Bain_Savon"/>
    <n v="182.16"/>
    <x v="0"/>
  </r>
  <r>
    <n v="79107"/>
    <n v="0"/>
    <n v="728"/>
    <n v="418"/>
    <x v="0"/>
    <x v="0"/>
    <s v="Soins dentaires"/>
    <n v="2.3199999999999998"/>
    <s v="79107_Beauté &amp; Hygiène_Hygiène_Soins dentaires"/>
    <n v="969.75999999999988"/>
    <x v="0"/>
  </r>
  <r>
    <n v="79109"/>
    <n v="1"/>
    <n v="379"/>
    <n v="135"/>
    <x v="0"/>
    <x v="8"/>
    <s v="Baume et beurre de karité"/>
    <n v="2.44"/>
    <s v="79109_Beauté &amp; Hygiène_Soins du corps_Baume et beurre de karité"/>
    <n v="329.4"/>
    <x v="0"/>
  </r>
  <r>
    <n v="79152"/>
    <n v="0"/>
    <n v="432"/>
    <n v="214"/>
    <x v="8"/>
    <x v="33"/>
    <s v="Farine de céréales"/>
    <n v="2.71"/>
    <s v="79152_Epicerie salée_Farine, son, fécule_Farine de céréales"/>
    <n v="579.93999999999994"/>
    <x v="0"/>
  </r>
  <r>
    <n v="79198"/>
    <n v="0"/>
    <n v="115"/>
    <n v="93"/>
    <x v="0"/>
    <x v="20"/>
    <s v="Peaux sèches et sensibles"/>
    <n v="4.6900000000000004"/>
    <s v="79198_Beauté &amp; Hygiène_Soins du visage_Peaux sèches et sensibles"/>
    <n v="436.17"/>
    <x v="0"/>
  </r>
  <r>
    <n v="79199"/>
    <n v="0"/>
    <n v="574"/>
    <n v="349"/>
    <x v="0"/>
    <x v="20"/>
    <s v="Gommages et exfoliants"/>
    <n v="3.76"/>
    <s v="79199_Beauté &amp; Hygiène_Soins du visage_Gommages et exfoliants"/>
    <n v="1312.24"/>
    <x v="0"/>
  </r>
  <r>
    <n v="79263"/>
    <n v="0"/>
    <n v="55"/>
    <n v="4"/>
    <x v="6"/>
    <x v="93"/>
    <s v="Céréales bio bébé 8 mois"/>
    <n v="2.2000000000000002"/>
    <s v="79263_Alimentation Bébé_Céréales bio bébé_Céréales bio bébé 8 mois"/>
    <n v="8.8000000000000007"/>
    <x v="0"/>
  </r>
  <r>
    <n v="79298"/>
    <n v="1"/>
    <n v="935"/>
    <n v="217"/>
    <x v="7"/>
    <x v="74"/>
    <s v="Jus de betterave bio"/>
    <n v="2.54"/>
    <s v="79298_Boisson_Jus de légumes_Jus de betterave bio"/>
    <n v="551.18000000000006"/>
    <x v="0"/>
  </r>
  <r>
    <n v="79299"/>
    <n v="1"/>
    <n v="192"/>
    <n v="77"/>
    <x v="7"/>
    <x v="74"/>
    <s v="Jus de carotte bio"/>
    <n v="2.58"/>
    <s v="79299_Boisson_Jus de légumes_Jus de carotte bio"/>
    <n v="198.66"/>
    <x v="0"/>
  </r>
  <r>
    <n v="79300"/>
    <n v="0"/>
    <n v="978"/>
    <n v="107"/>
    <x v="7"/>
    <x v="74"/>
    <s v="Jus multi légumes"/>
    <n v="2.58"/>
    <s v="79300_Boisson_Jus de légumes_Jus multi légumes"/>
    <n v="276.06"/>
    <x v="0"/>
  </r>
  <r>
    <n v="79311"/>
    <n v="0"/>
    <n v="759"/>
    <n v="502"/>
    <x v="0"/>
    <x v="5"/>
    <s v="Soins capillaires"/>
    <n v="4.76"/>
    <s v="79311_Beauté &amp; Hygiène_Soins des cheveux_Soins capillaires"/>
    <n v="2389.52"/>
    <x v="0"/>
  </r>
  <r>
    <n v="79314"/>
    <n v="1"/>
    <n v="230"/>
    <n v="189"/>
    <x v="0"/>
    <x v="5"/>
    <s v="Soins capillaires"/>
    <n v="4.76"/>
    <s v="79314_Beauté &amp; Hygiène_Soins des cheveux_Soins capillaires"/>
    <n v="899.64"/>
    <x v="0"/>
  </r>
  <r>
    <n v="79315"/>
    <n v="1"/>
    <n v="81"/>
    <n v="53"/>
    <x v="0"/>
    <x v="5"/>
    <s v="Soins capillaires"/>
    <n v="5.1100000000000003"/>
    <s v="79315_Beauté &amp; Hygiène_Soins des cheveux_Soins capillaires"/>
    <n v="270.83000000000004"/>
    <x v="0"/>
  </r>
  <r>
    <n v="79316"/>
    <n v="1"/>
    <n v="721"/>
    <n v="0"/>
    <x v="0"/>
    <x v="5"/>
    <s v="Soins capillaires"/>
    <n v="5.87"/>
    <s v="79316_Beauté &amp; Hygiène_Soins des cheveux_Soins capillaires"/>
    <n v="0"/>
    <x v="1"/>
  </r>
  <r>
    <n v="79318"/>
    <n v="1"/>
    <n v="446"/>
    <n v="413"/>
    <x v="0"/>
    <x v="0"/>
    <s v="Soins dentaires"/>
    <n v="4.26"/>
    <s v="79318_Beauté &amp; Hygiène_Hygiène_Soins dentaires"/>
    <n v="1759.3799999999999"/>
    <x v="0"/>
  </r>
  <r>
    <n v="79320"/>
    <n v="1"/>
    <n v="569"/>
    <n v="71"/>
    <x v="0"/>
    <x v="5"/>
    <s v="Soins capillaires"/>
    <n v="5.92"/>
    <s v="79320_Beauté &amp; Hygiène_Soins des cheveux_Soins capillaires"/>
    <n v="420.32"/>
    <x v="0"/>
  </r>
  <r>
    <n v="79323"/>
    <n v="0"/>
    <n v="564"/>
    <n v="487"/>
    <x v="0"/>
    <x v="8"/>
    <s v="Soins pieds et jambes"/>
    <n v="4.76"/>
    <s v="79323_Beauté &amp; Hygiène_Soins du corps_Soins pieds et jambes"/>
    <n v="2318.12"/>
    <x v="0"/>
  </r>
  <r>
    <n v="79335"/>
    <n v="0"/>
    <n v="84"/>
    <n v="59"/>
    <x v="5"/>
    <x v="10"/>
    <s v="Huiles végétales cosmétique"/>
    <n v="7.63"/>
    <s v="79335_Santé &amp; Bien-être_Aromathérapie_Huiles végétales cosmétique"/>
    <n v="450.17"/>
    <x v="0"/>
  </r>
  <r>
    <n v="79338"/>
    <n v="0"/>
    <n v="774"/>
    <n v="189"/>
    <x v="0"/>
    <x v="5"/>
    <s v="Soins capillaires"/>
    <n v="5.92"/>
    <s v="79338_Beauté &amp; Hygiène_Soins des cheveux_Soins capillaires"/>
    <n v="1118.8799999999999"/>
    <x v="0"/>
  </r>
  <r>
    <n v="79341"/>
    <n v="0"/>
    <n v="316"/>
    <n v="297"/>
    <x v="0"/>
    <x v="8"/>
    <s v="Laits pour le corps"/>
    <n v="5.87"/>
    <s v="79341_Beauté &amp; Hygiène_Soins du corps_Laits pour le corps"/>
    <n v="1743.39"/>
    <x v="0"/>
  </r>
  <r>
    <n v="79352"/>
    <n v="0"/>
    <n v="13"/>
    <n v="6"/>
    <x v="0"/>
    <x v="5"/>
    <s v="Shampoing par type de cheveux"/>
    <n v="4.76"/>
    <s v="79352_Beauté &amp; Hygiène_Soins des cheveux_Shampoing par type de cheveux"/>
    <n v="28.56"/>
    <x v="0"/>
  </r>
  <r>
    <n v="79353"/>
    <n v="1"/>
    <n v="104"/>
    <n v="6"/>
    <x v="0"/>
    <x v="5"/>
    <s v="Shampoing volume et brillance"/>
    <n v="4.76"/>
    <s v="79353_Beauté &amp; Hygiène_Soins des cheveux_Shampoing volume et brillance"/>
    <n v="28.56"/>
    <x v="0"/>
  </r>
  <r>
    <n v="79354"/>
    <n v="0"/>
    <n v="284"/>
    <n v="83"/>
    <x v="0"/>
    <x v="5"/>
    <s v="Shampoing par type de cheveux"/>
    <n v="4.76"/>
    <s v="79354_Beauté &amp; Hygiène_Soins des cheveux_Shampoing par type de cheveux"/>
    <n v="395.08"/>
    <x v="0"/>
  </r>
  <r>
    <n v="79355"/>
    <n v="1"/>
    <n v="476"/>
    <n v="139"/>
    <x v="0"/>
    <x v="5"/>
    <s v="Shampoing par type de cheveux"/>
    <n v="5.1100000000000003"/>
    <s v="79355_Beauté &amp; Hygiène_Soins des cheveux_Shampoing par type de cheveux"/>
    <n v="710.29000000000008"/>
    <x v="0"/>
  </r>
  <r>
    <n v="79364"/>
    <n v="0"/>
    <n v="142"/>
    <n v="100"/>
    <x v="0"/>
    <x v="5"/>
    <s v="Soins capillaires"/>
    <n v="5.92"/>
    <s v="79364_Beauté &amp; Hygiène_Soins des cheveux_Soins capillaires"/>
    <n v="592"/>
    <x v="0"/>
  </r>
  <r>
    <n v="79365"/>
    <n v="1"/>
    <n v="159"/>
    <n v="81"/>
    <x v="0"/>
    <x v="0"/>
    <s v="Déodorants"/>
    <n v="2.89"/>
    <s v="79365_Beauté &amp; Hygiène_Hygiène_Déodorants"/>
    <n v="234.09"/>
    <x v="0"/>
  </r>
  <r>
    <n v="79366"/>
    <n v="0"/>
    <n v="679"/>
    <n v="170"/>
    <x v="0"/>
    <x v="0"/>
    <s v="Déodorants"/>
    <n v="2.89"/>
    <s v="79366_Beauté &amp; Hygiène_Hygiène_Déodorants"/>
    <n v="491.3"/>
    <x v="0"/>
  </r>
  <r>
    <n v="79404"/>
    <n v="0"/>
    <n v="685"/>
    <n v="456"/>
    <x v="3"/>
    <x v="66"/>
    <s v="Miels bio"/>
    <n v="11.15"/>
    <s v="79404_Epicerie sucrée_Miel et confiture_Miels bio"/>
    <n v="5084.4000000000005"/>
    <x v="0"/>
  </r>
  <r>
    <n v="79405"/>
    <n v="1"/>
    <n v="877"/>
    <n v="211"/>
    <x v="3"/>
    <x v="66"/>
    <s v="Miels bio"/>
    <n v="11.75"/>
    <s v="79405_Epicerie sucrée_Miel et confiture_Miels bio"/>
    <n v="2479.25"/>
    <x v="0"/>
  </r>
  <r>
    <n v="79419"/>
    <n v="0"/>
    <n v="764"/>
    <n v="476"/>
    <x v="6"/>
    <x v="25"/>
    <s v="Petits pots de fruits 4-6 mois"/>
    <n v="1.55"/>
    <s v="79419_Alimentation Bébé_Petits pots fruits bébé_Petits pots de fruits 4-6 mois"/>
    <n v="737.80000000000007"/>
    <x v="0"/>
  </r>
  <r>
    <n v="79420"/>
    <n v="0"/>
    <n v="968"/>
    <n v="763"/>
    <x v="6"/>
    <x v="24"/>
    <s v="Petits pots midi 4-6 mois"/>
    <n v="2.2999999999999998"/>
    <s v="79420_Alimentation Bébé_Petits pots bébé du midi_Petits pots midi 4-6 mois"/>
    <n v="1754.8999999999999"/>
    <x v="0"/>
  </r>
  <r>
    <n v="79421"/>
    <n v="1"/>
    <n v="828"/>
    <n v="683"/>
    <x v="6"/>
    <x v="24"/>
    <s v="Petits pots midi 4-6 mois"/>
    <n v="1.46"/>
    <s v="79421_Alimentation Bébé_Petits pots bébé du midi_Petits pots midi 4-6 mois"/>
    <n v="997.18"/>
    <x v="0"/>
  </r>
  <r>
    <n v="79423"/>
    <n v="1"/>
    <n v="288"/>
    <n v="138"/>
    <x v="6"/>
    <x v="24"/>
    <s v="Petits pots midi 4-6 mois"/>
    <n v="1.46"/>
    <s v="79423_Alimentation Bébé_Petits pots bébé du midi_Petits pots midi 4-6 mois"/>
    <n v="201.48"/>
    <x v="0"/>
  </r>
  <r>
    <n v="79424"/>
    <n v="0"/>
    <n v="10"/>
    <n v="9"/>
    <x v="6"/>
    <x v="23"/>
    <s v="Petits pots soir 8-12 mois"/>
    <n v="2.1"/>
    <s v="79424_Alimentation Bébé_Petits pots bébé du soir_Petits pots soir 8-12 mois"/>
    <n v="18.900000000000002"/>
    <x v="0"/>
  </r>
  <r>
    <n v="79425"/>
    <n v="1"/>
    <n v="181"/>
    <n v="165"/>
    <x v="6"/>
    <x v="24"/>
    <s v="Petits pots midi 8-12 mois"/>
    <n v="2.44"/>
    <s v="79425_Alimentation Bébé_Petits pots bébé du midi_Petits pots midi 8-12 mois"/>
    <n v="402.59999999999997"/>
    <x v="0"/>
  </r>
  <r>
    <n v="79426"/>
    <n v="1"/>
    <n v="963"/>
    <n v="525"/>
    <x v="6"/>
    <x v="24"/>
    <s v="Petits pots midi 8-12 mois"/>
    <n v="2.62"/>
    <s v="79426_Alimentation Bébé_Petits pots bébé du midi_Petits pots midi 8-12 mois"/>
    <n v="1375.5"/>
    <x v="0"/>
  </r>
  <r>
    <n v="79427"/>
    <n v="1"/>
    <n v="637"/>
    <n v="76"/>
    <x v="6"/>
    <x v="23"/>
    <s v="Assiettes soir bébé 12 mois"/>
    <n v="1.43"/>
    <s v="79427_Alimentation Bébé_Petits pots bébé du soir_Assiettes soir bébé 12 mois"/>
    <n v="108.67999999999999"/>
    <x v="0"/>
  </r>
  <r>
    <n v="79428"/>
    <n v="1"/>
    <n v="768"/>
    <n v="600"/>
    <x v="6"/>
    <x v="23"/>
    <s v="Petits pots soir 8-12 mois"/>
    <n v="2.2000000000000002"/>
    <s v="79428_Alimentation Bébé_Petits pots bébé du soir_Petits pots soir 8-12 mois"/>
    <n v="1320"/>
    <x v="0"/>
  </r>
  <r>
    <n v="79430"/>
    <n v="0"/>
    <n v="37"/>
    <n v="13"/>
    <x v="6"/>
    <x v="24"/>
    <s v="Assiettes midi bébé 12 mois"/>
    <n v="1.55"/>
    <s v="79430_Alimentation Bébé_Petits pots bébé du midi_Assiettes midi bébé 12 mois"/>
    <n v="20.150000000000002"/>
    <x v="0"/>
  </r>
  <r>
    <n v="79467"/>
    <n v="1"/>
    <n v="709"/>
    <n v="613"/>
    <x v="0"/>
    <x v="87"/>
    <s v="Les Yeux"/>
    <n v="6.71"/>
    <s v="79467_Beauté &amp; Hygiène_Maquillage_Les Yeux"/>
    <n v="4113.2299999999996"/>
    <x v="0"/>
  </r>
  <r>
    <n v="79485"/>
    <n v="0"/>
    <n v="849"/>
    <n v="701"/>
    <x v="4"/>
    <x v="4"/>
    <s v="Produits vaisselle"/>
    <n v="7.01"/>
    <s v="79485_Maison_Entretien_Produits vaisselle"/>
    <n v="4914.01"/>
    <x v="0"/>
  </r>
  <r>
    <n v="79488"/>
    <n v="0"/>
    <n v="844"/>
    <n v="359"/>
    <x v="0"/>
    <x v="87"/>
    <s v="Les Yeux"/>
    <n v="15.07"/>
    <s v="79488_Beauté &amp; Hygiène_Maquillage_Les Yeux"/>
    <n v="5410.13"/>
    <x v="0"/>
  </r>
  <r>
    <n v="79491"/>
    <n v="1"/>
    <n v="86"/>
    <n v="30"/>
    <x v="0"/>
    <x v="87"/>
    <s v="Les Lèvres"/>
    <n v="5.07"/>
    <s v="79491_Beauté &amp; Hygiène_Maquillage_Les Lèvres"/>
    <n v="152.10000000000002"/>
    <x v="0"/>
  </r>
  <r>
    <n v="79498"/>
    <n v="0"/>
    <n v="194"/>
    <n v="57"/>
    <x v="4"/>
    <x v="4"/>
    <s v="Nettoyants multi-usages"/>
    <n v="5.0999999999999996"/>
    <s v="79498_Maison_Entretien_Nettoyants multi-usages"/>
    <n v="290.7"/>
    <x v="0"/>
  </r>
  <r>
    <n v="79499"/>
    <n v="1"/>
    <n v="402"/>
    <n v="41"/>
    <x v="4"/>
    <x v="4"/>
    <s v="Nettoyants multi-usages"/>
    <n v="1.71"/>
    <s v="79499_Maison_Entretien_Nettoyants multi-usages"/>
    <n v="70.11"/>
    <x v="0"/>
  </r>
  <r>
    <n v="79500"/>
    <n v="0"/>
    <n v="56"/>
    <n v="24"/>
    <x v="4"/>
    <x v="4"/>
    <s v="Produits vaisselle"/>
    <n v="1.47"/>
    <s v="79500_Maison_Entretien_Produits vaisselle"/>
    <n v="35.28"/>
    <x v="0"/>
  </r>
  <r>
    <n v="79501"/>
    <n v="0"/>
    <n v="882"/>
    <n v="324"/>
    <x v="4"/>
    <x v="4"/>
    <s v="Produits vaisselle"/>
    <n v="1.47"/>
    <s v="79501_Maison_Entretien_Produits vaisselle"/>
    <n v="476.28"/>
    <x v="0"/>
  </r>
  <r>
    <n v="79503"/>
    <n v="0"/>
    <n v="75"/>
    <n v="62"/>
    <x v="4"/>
    <x v="4"/>
    <s v="Lessives écologiques"/>
    <n v="11.1"/>
    <s v="79503_Maison_Entretien_Lessives écologiques"/>
    <n v="688.19999999999993"/>
    <x v="0"/>
  </r>
  <r>
    <n v="79505"/>
    <n v="1"/>
    <n v="894"/>
    <n v="204"/>
    <x v="3"/>
    <x v="52"/>
    <s v="Tartine craquante, biscotte"/>
    <n v="2.13"/>
    <s v="79505_Epicerie sucrée_Tartines et biscottes_Tartine craquante, biscotte"/>
    <n v="434.52"/>
    <x v="0"/>
  </r>
  <r>
    <n v="79669"/>
    <n v="1"/>
    <n v="488"/>
    <n v="386"/>
    <x v="0"/>
    <x v="21"/>
    <s v="Savon"/>
    <n v="2.1"/>
    <s v="79669_Beauté &amp; Hygiène_Douche et Bain_Savon"/>
    <n v="810.6"/>
    <x v="0"/>
  </r>
  <r>
    <n v="79695"/>
    <n v="0"/>
    <n v="748"/>
    <n v="662"/>
    <x v="1"/>
    <x v="1"/>
    <s v="Poubelle, seau à compost"/>
    <n v="11.32"/>
    <s v="79695_Extérieur_Composteurs_Poubelle, seau à compost"/>
    <n v="7493.84"/>
    <x v="0"/>
  </r>
  <r>
    <n v="79746"/>
    <n v="0"/>
    <n v="255"/>
    <n v="150"/>
    <x v="0"/>
    <x v="21"/>
    <s v="Savon"/>
    <n v="2.61"/>
    <s v="79746_Beauté &amp; Hygiène_Douche et Bain_Savon"/>
    <n v="391.5"/>
    <x v="0"/>
  </r>
  <r>
    <n v="79761"/>
    <n v="1"/>
    <n v="527"/>
    <n v="41"/>
    <x v="0"/>
    <x v="5"/>
    <s v="Shampoing par type de cheveux"/>
    <n v="5.74"/>
    <s v="79761_Beauté &amp; Hygiène_Soins des cheveux_Shampoing par type de cheveux"/>
    <n v="235.34"/>
    <x v="0"/>
  </r>
  <r>
    <n v="79762"/>
    <n v="1"/>
    <n v="536"/>
    <n v="86"/>
    <x v="0"/>
    <x v="5"/>
    <s v="Soins capillaires"/>
    <n v="7.58"/>
    <s v="79762_Beauté &amp; Hygiène_Soins des cheveux_Soins capillaires"/>
    <n v="651.88"/>
    <x v="0"/>
  </r>
  <r>
    <n v="79775"/>
    <n v="0"/>
    <n v="909"/>
    <n v="586"/>
    <x v="3"/>
    <x v="38"/>
    <s v="Biscuit caramel et vanille"/>
    <n v="2.11"/>
    <s v="79775_Epicerie sucrée_Biscuits, Gâteaux_Biscuit caramel et vanille"/>
    <n v="1236.46"/>
    <x v="0"/>
  </r>
  <r>
    <n v="79778"/>
    <n v="0"/>
    <n v="504"/>
    <n v="38"/>
    <x v="7"/>
    <x v="14"/>
    <s v="Tisane ayurvédique"/>
    <n v="2.38"/>
    <s v="79778_Boisson_Tisane, Infusion_Tisane ayurvédique"/>
    <n v="90.44"/>
    <x v="0"/>
  </r>
  <r>
    <n v="79780"/>
    <n v="1"/>
    <n v="834"/>
    <n v="269"/>
    <x v="7"/>
    <x v="14"/>
    <s v="Tisane ayurvédique"/>
    <n v="2.38"/>
    <s v="79780_Boisson_Tisane, Infusion_Tisane ayurvédique"/>
    <n v="640.22"/>
    <x v="0"/>
  </r>
  <r>
    <n v="79782"/>
    <n v="1"/>
    <n v="418"/>
    <n v="247"/>
    <x v="7"/>
    <x v="14"/>
    <s v="Tisane ayurvédique"/>
    <n v="2.38"/>
    <s v="79782_Boisson_Tisane, Infusion_Tisane ayurvédique"/>
    <n v="587.86"/>
    <x v="0"/>
  </r>
  <r>
    <n v="79805"/>
    <n v="1"/>
    <n v="242"/>
    <n v="207"/>
    <x v="0"/>
    <x v="5"/>
    <s v="Shampoing douche 2 en 1"/>
    <n v="4.42"/>
    <s v="79805_Beauté &amp; Hygiène_Soins des cheveux_Shampoing douche 2 en 1"/>
    <n v="914.93999999999994"/>
    <x v="0"/>
  </r>
  <r>
    <n v="79806"/>
    <n v="0"/>
    <n v="769"/>
    <n v="454"/>
    <x v="0"/>
    <x v="5"/>
    <s v="Shampoing douche 2 en 1"/>
    <n v="4.42"/>
    <s v="79806_Beauté &amp; Hygiène_Soins des cheveux_Shampoing douche 2 en 1"/>
    <n v="2006.68"/>
    <x v="0"/>
  </r>
  <r>
    <n v="79807"/>
    <n v="0"/>
    <n v="5"/>
    <n v="1"/>
    <x v="0"/>
    <x v="5"/>
    <s v="Shampoing douche 2 en 1"/>
    <n v="4.42"/>
    <s v="79807_Beauté &amp; Hygiène_Soins des cheveux_Shampoing douche 2 en 1"/>
    <n v="4.42"/>
    <x v="0"/>
  </r>
  <r>
    <n v="79808"/>
    <n v="1"/>
    <n v="20"/>
    <n v="13"/>
    <x v="0"/>
    <x v="5"/>
    <s v="Shampoing douche 2 en 1"/>
    <n v="4.42"/>
    <s v="79808_Beauté &amp; Hygiène_Soins des cheveux_Shampoing douche 2 en 1"/>
    <n v="57.46"/>
    <x v="0"/>
  </r>
  <r>
    <n v="79809"/>
    <n v="1"/>
    <n v="275"/>
    <n v="146"/>
    <x v="0"/>
    <x v="5"/>
    <s v="Shampoing douche 2 en 1"/>
    <n v="4.42"/>
    <s v="79809_Beauté &amp; Hygiène_Soins des cheveux_Shampoing douche 2 en 1"/>
    <n v="645.31999999999994"/>
    <x v="0"/>
  </r>
  <r>
    <n v="79810"/>
    <n v="1"/>
    <n v="37"/>
    <n v="17"/>
    <x v="0"/>
    <x v="21"/>
    <s v="Savon"/>
    <n v="2.1"/>
    <s v="79810_Beauté &amp; Hygiène_Douche et Bain_Savon"/>
    <n v="35.700000000000003"/>
    <x v="0"/>
  </r>
  <r>
    <n v="79815"/>
    <n v="0"/>
    <n v="92"/>
    <n v="43"/>
    <x v="0"/>
    <x v="9"/>
    <s v="Bébé, hygiène et soin"/>
    <n v="5.94"/>
    <s v="79815_Beauté &amp; Hygiène_Hygiène Bébé, soin maternité_Bébé, hygiène et soin"/>
    <n v="255.42000000000002"/>
    <x v="0"/>
  </r>
  <r>
    <n v="79818"/>
    <n v="0"/>
    <n v="770"/>
    <n v="151"/>
    <x v="0"/>
    <x v="21"/>
    <s v="Gel douche"/>
    <n v="3.97"/>
    <s v="79818_Beauté &amp; Hygiène_Douche et Bain_Gel douche"/>
    <n v="599.47"/>
    <x v="0"/>
  </r>
  <r>
    <n v="79819"/>
    <n v="0"/>
    <n v="723"/>
    <n v="372"/>
    <x v="0"/>
    <x v="21"/>
    <s v="Gel douche"/>
    <n v="4.34"/>
    <s v="79819_Beauté &amp; Hygiène_Douche et Bain_Gel douche"/>
    <n v="1614.48"/>
    <x v="0"/>
  </r>
  <r>
    <n v="79820"/>
    <n v="1"/>
    <n v="877"/>
    <n v="278"/>
    <x v="0"/>
    <x v="5"/>
    <s v="Shampoing par type de cheveux"/>
    <n v="3.97"/>
    <s v="79820_Beauté &amp; Hygiène_Soins des cheveux_Shampoing par type de cheveux"/>
    <n v="1103.6600000000001"/>
    <x v="0"/>
  </r>
  <r>
    <n v="79882"/>
    <n v="0"/>
    <n v="233"/>
    <n v="34"/>
    <x v="6"/>
    <x v="23"/>
    <s v="Assiettes soir bébé 12 mois"/>
    <n v="1.74"/>
    <s v="79882_Alimentation Bébé_Petits pots bébé du soir_Assiettes soir bébé 12 mois"/>
    <n v="59.16"/>
    <x v="0"/>
  </r>
  <r>
    <n v="79885"/>
    <n v="0"/>
    <n v="914"/>
    <n v="470"/>
    <x v="6"/>
    <x v="23"/>
    <s v="Assiettes soir bébé 12 mois"/>
    <n v="1.74"/>
    <s v="79885_Alimentation Bébé_Petits pots bébé du soir_Assiettes soir bébé 12 mois"/>
    <n v="817.8"/>
    <x v="0"/>
  </r>
  <r>
    <n v="79888"/>
    <n v="0"/>
    <n v="48"/>
    <n v="46"/>
    <x v="6"/>
    <x v="24"/>
    <s v="Assiettes midi bébé 12 mois"/>
    <n v="1.74"/>
    <s v="79888_Alimentation Bébé_Petits pots bébé du midi_Assiettes midi bébé 12 mois"/>
    <n v="80.040000000000006"/>
    <x v="0"/>
  </r>
  <r>
    <n v="79895"/>
    <n v="1"/>
    <n v="831"/>
    <n v="433"/>
    <x v="6"/>
    <x v="25"/>
    <s v="Gourdes de fruits 4-6 mois"/>
    <n v="6.46"/>
    <s v="79895_Alimentation Bébé_Petits pots fruits bébé_Gourdes de fruits 4-6 mois"/>
    <n v="2797.18"/>
    <x v="0"/>
  </r>
  <r>
    <n v="79901"/>
    <n v="1"/>
    <n v="223"/>
    <n v="156"/>
    <x v="6"/>
    <x v="25"/>
    <s v=""/>
    <n v="1.18"/>
    <s v="79901_Alimentation Bébé_Petits pots fruits bébé_"/>
    <n v="184.07999999999998"/>
    <x v="0"/>
  </r>
  <r>
    <n v="79902"/>
    <n v="1"/>
    <n v="912"/>
    <n v="856"/>
    <x v="6"/>
    <x v="25"/>
    <s v=""/>
    <n v="1.18"/>
    <s v="79902_Alimentation Bébé_Petits pots fruits bébé_"/>
    <n v="1010.0799999999999"/>
    <x v="0"/>
  </r>
  <r>
    <n v="79907"/>
    <n v="0"/>
    <n v="158"/>
    <n v="29"/>
    <x v="6"/>
    <x v="25"/>
    <s v=""/>
    <n v="0.64"/>
    <s v="79907_Alimentation Bébé_Petits pots fruits bébé_"/>
    <n v="18.559999999999999"/>
    <x v="0"/>
  </r>
  <r>
    <n v="79917"/>
    <n v="1"/>
    <n v="450"/>
    <n v="278"/>
    <x v="0"/>
    <x v="5"/>
    <s v="Shampoing par type de cheveux"/>
    <n v="4.09"/>
    <s v="79917_Beauté &amp; Hygiène_Soins des cheveux_Shampoing par type de cheveux"/>
    <n v="1137.02"/>
    <x v="0"/>
  </r>
  <r>
    <n v="79919"/>
    <n v="1"/>
    <n v="834"/>
    <n v="743"/>
    <x v="0"/>
    <x v="5"/>
    <s v="Soins capillaires"/>
    <n v="4.9800000000000004"/>
    <s v="79919_Beauté &amp; Hygiène_Soins des cheveux_Soins capillaires"/>
    <n v="3700.1400000000003"/>
    <x v="0"/>
  </r>
  <r>
    <n v="79921"/>
    <n v="0"/>
    <n v="370"/>
    <n v="247"/>
    <x v="0"/>
    <x v="5"/>
    <s v="Soins capillaires"/>
    <n v="6.99"/>
    <s v="79921_Beauté &amp; Hygiène_Soins des cheveux_Soins capillaires"/>
    <n v="1726.53"/>
    <x v="0"/>
  </r>
  <r>
    <n v="79929"/>
    <n v="0"/>
    <n v="626"/>
    <n v="611"/>
    <x v="7"/>
    <x v="57"/>
    <s v="Jus de fruits exotiques bio"/>
    <n v="3.14"/>
    <s v="79929_Boisson_Jus de fruits_Jus de fruits exotiques bio"/>
    <n v="1918.54"/>
    <x v="0"/>
  </r>
  <r>
    <n v="79939"/>
    <n v="1"/>
    <n v="524"/>
    <n v="263"/>
    <x v="0"/>
    <x v="8"/>
    <s v="Laits pour le corps"/>
    <n v="5.62"/>
    <s v="79939_Beauté &amp; Hygiène_Soins du corps_Laits pour le corps"/>
    <n v="1478.06"/>
    <x v="0"/>
  </r>
  <r>
    <n v="79940"/>
    <n v="1"/>
    <n v="216"/>
    <n v="36"/>
    <x v="0"/>
    <x v="20"/>
    <s v="Démaquillants et nettoyants"/>
    <n v="2.66"/>
    <s v="79940_Beauté &amp; Hygiène_Soins du visage_Démaquillants et nettoyants"/>
    <n v="95.76"/>
    <x v="0"/>
  </r>
  <r>
    <n v="79942"/>
    <n v="0"/>
    <n v="680"/>
    <n v="105"/>
    <x v="0"/>
    <x v="20"/>
    <s v="Peaux matures, anti-âge"/>
    <n v="7.92"/>
    <s v="79942_Beauté &amp; Hygiène_Soins du visage_Peaux matures, anti-âge"/>
    <n v="831.6"/>
    <x v="0"/>
  </r>
  <r>
    <n v="79948"/>
    <n v="0"/>
    <n v="799"/>
    <n v="9"/>
    <x v="7"/>
    <x v="74"/>
    <s v="Jus de carotte bio"/>
    <n v="2.09"/>
    <s v="79948_Boisson_Jus de légumes_Jus de carotte bio"/>
    <n v="18.809999999999999"/>
    <x v="0"/>
  </r>
  <r>
    <n v="79950"/>
    <n v="1"/>
    <n v="437"/>
    <n v="61"/>
    <x v="7"/>
    <x v="74"/>
    <s v="Jus de betterave bio"/>
    <n v="2.5299999999999998"/>
    <s v="79950_Boisson_Jus de légumes_Jus de betterave bio"/>
    <n v="154.32999999999998"/>
    <x v="0"/>
  </r>
  <r>
    <n v="79958"/>
    <n v="1"/>
    <n v="49"/>
    <n v="33"/>
    <x v="3"/>
    <x v="39"/>
    <s v="Fruit séché"/>
    <n v="2.79"/>
    <s v="79958_Epicerie sucrée_Fruits secs_Fruit séché"/>
    <n v="92.070000000000007"/>
    <x v="0"/>
  </r>
  <r>
    <n v="79988"/>
    <n v="1"/>
    <n v="509"/>
    <n v="74"/>
    <x v="0"/>
    <x v="21"/>
    <s v="Gel douche"/>
    <n v="5.05"/>
    <s v="79988_Beauté &amp; Hygiène_Douche et Bain_Gel douche"/>
    <n v="373.7"/>
    <x v="0"/>
  </r>
  <r>
    <n v="80001"/>
    <n v="0"/>
    <n v="628"/>
    <n v="60"/>
    <x v="0"/>
    <x v="58"/>
    <s v="Argile en Vrac"/>
    <n v="2.83"/>
    <s v="80001_Beauté &amp; Hygiène_Soins à l'Argile_Argile en Vrac"/>
    <n v="169.8"/>
    <x v="0"/>
  </r>
  <r>
    <n v="80030"/>
    <n v="1"/>
    <n v="560"/>
    <n v="520"/>
    <x v="3"/>
    <x v="38"/>
    <s v="Biscuit nature"/>
    <n v="1.67"/>
    <s v="80030_Epicerie sucrée_Biscuits, Gâteaux_Biscuit nature"/>
    <n v="868.4"/>
    <x v="0"/>
  </r>
  <r>
    <n v="80040"/>
    <n v="1"/>
    <n v="817"/>
    <n v="706"/>
    <x v="7"/>
    <x v="14"/>
    <s v="Tisane ayurvédique"/>
    <n v="2.38"/>
    <s v="80040_Boisson_Tisane, Infusion_Tisane ayurvédique"/>
    <n v="1680.28"/>
    <x v="0"/>
  </r>
  <r>
    <n v="80043"/>
    <n v="1"/>
    <n v="408"/>
    <n v="181"/>
    <x v="7"/>
    <x v="14"/>
    <s v="Tisane ayurvédique"/>
    <n v="2.38"/>
    <s v="80043_Boisson_Tisane, Infusion_Tisane ayurvédique"/>
    <n v="430.78"/>
    <x v="0"/>
  </r>
  <r>
    <n v="80044"/>
    <n v="0"/>
    <n v="184"/>
    <n v="117"/>
    <x v="7"/>
    <x v="14"/>
    <s v="Tisane ayurvédique"/>
    <n v="2.38"/>
    <s v="80044_Boisson_Tisane, Infusion_Tisane ayurvédique"/>
    <n v="278.45999999999998"/>
    <x v="0"/>
  </r>
  <r>
    <n v="80045"/>
    <n v="1"/>
    <n v="76"/>
    <n v="7"/>
    <x v="7"/>
    <x v="14"/>
    <s v="Tisane ayurvédique"/>
    <n v="2.0499999999999998"/>
    <s v="80045_Boisson_Tisane, Infusion_Tisane ayurvédique"/>
    <n v="14.349999999999998"/>
    <x v="0"/>
  </r>
  <r>
    <n v="80047"/>
    <n v="0"/>
    <n v="698"/>
    <n v="512"/>
    <x v="7"/>
    <x v="14"/>
    <s v="Tisane ayurvédique"/>
    <n v="2.38"/>
    <s v="80047_Boisson_Tisane, Infusion_Tisane ayurvédique"/>
    <n v="1218.56"/>
    <x v="0"/>
  </r>
  <r>
    <n v="80048"/>
    <n v="0"/>
    <n v="818"/>
    <n v="720"/>
    <x v="7"/>
    <x v="14"/>
    <s v="Tisane ayurvédique"/>
    <n v="2.38"/>
    <s v="80048_Boisson_Tisane, Infusion_Tisane ayurvédique"/>
    <n v="1713.6"/>
    <x v="0"/>
  </r>
  <r>
    <n v="80049"/>
    <n v="0"/>
    <n v="78"/>
    <n v="17"/>
    <x v="7"/>
    <x v="14"/>
    <s v="Tisane ayurvédique"/>
    <n v="2.38"/>
    <s v="80049_Boisson_Tisane, Infusion_Tisane ayurvédique"/>
    <n v="40.46"/>
    <x v="0"/>
  </r>
  <r>
    <n v="80053"/>
    <n v="1"/>
    <n v="594"/>
    <n v="404"/>
    <x v="7"/>
    <x v="14"/>
    <s v="Tisane ayurvédique"/>
    <n v="2.38"/>
    <s v="80053_Boisson_Tisane, Infusion_Tisane ayurvédique"/>
    <n v="961.52"/>
    <x v="0"/>
  </r>
  <r>
    <n v="80054"/>
    <n v="1"/>
    <n v="394"/>
    <n v="154"/>
    <x v="7"/>
    <x v="14"/>
    <s v="Tisane ayurvédique"/>
    <n v="2.38"/>
    <s v="80054_Boisson_Tisane, Infusion_Tisane ayurvédique"/>
    <n v="366.52"/>
    <x v="0"/>
  </r>
  <r>
    <n v="80056"/>
    <n v="0"/>
    <n v="417"/>
    <n v="336"/>
    <x v="7"/>
    <x v="14"/>
    <s v="Tisane ayurvédique"/>
    <n v="2.38"/>
    <s v="80056_Boisson_Tisane, Infusion_Tisane ayurvédique"/>
    <n v="799.68"/>
    <x v="0"/>
  </r>
  <r>
    <n v="80066"/>
    <n v="0"/>
    <n v="158"/>
    <n v="23"/>
    <x v="4"/>
    <x v="4"/>
    <s v="Lessives écologiques"/>
    <n v="11.37"/>
    <s v="80066_Maison_Entretien_Lessives écologiques"/>
    <n v="261.51"/>
    <x v="0"/>
  </r>
  <r>
    <n v="80085"/>
    <n v="0"/>
    <n v="302"/>
    <n v="18"/>
    <x v="3"/>
    <x v="38"/>
    <s v="Biscuit aux fruits"/>
    <n v="2.1800000000000002"/>
    <s v="80085_Epicerie sucrée_Biscuits, Gâteaux_Biscuit aux fruits"/>
    <n v="39.24"/>
    <x v="0"/>
  </r>
  <r>
    <n v="80088"/>
    <n v="1"/>
    <n v="323"/>
    <n v="23"/>
    <x v="3"/>
    <x v="38"/>
    <s v="Biscuit au chocolat"/>
    <n v="2.37"/>
    <s v="80088_Epicerie sucrée_Biscuits, Gâteaux_Biscuit au chocolat"/>
    <n v="54.510000000000005"/>
    <x v="0"/>
  </r>
  <r>
    <n v="80089"/>
    <n v="0"/>
    <n v="889"/>
    <n v="616"/>
    <x v="3"/>
    <x v="38"/>
    <s v="Biscuit au chocolat"/>
    <n v="2.27"/>
    <s v="80089_Epicerie sucrée_Biscuits, Gâteaux_Biscuit au chocolat"/>
    <n v="1398.32"/>
    <x v="0"/>
  </r>
  <r>
    <n v="80091"/>
    <n v="1"/>
    <n v="370"/>
    <n v="181"/>
    <x v="3"/>
    <x v="38"/>
    <s v="Biscuit au chocolat"/>
    <n v="1.32"/>
    <s v="80091_Epicerie sucrée_Biscuits, Gâteaux_Biscuit au chocolat"/>
    <n v="238.92000000000002"/>
    <x v="0"/>
  </r>
  <r>
    <n v="80095"/>
    <n v="0"/>
    <n v="719"/>
    <n v="704"/>
    <x v="3"/>
    <x v="91"/>
    <s v="Pâte d'amande, de fruit"/>
    <n v="1.97"/>
    <s v="80095_Epicerie sucrée_Barre de céréales, pâte d'amande_Pâte d'amande, de fruit"/>
    <n v="1386.8799999999999"/>
    <x v="0"/>
  </r>
  <r>
    <n v="80102"/>
    <n v="1"/>
    <n v="443"/>
    <n v="260"/>
    <x v="3"/>
    <x v="38"/>
    <s v="Madeleine et moelleux"/>
    <n v="3.04"/>
    <s v="80102_Epicerie sucrée_Biscuits, Gâteaux_Madeleine et moelleux"/>
    <n v="790.4"/>
    <x v="0"/>
  </r>
  <r>
    <n v="80109"/>
    <n v="1"/>
    <n v="60"/>
    <n v="23"/>
    <x v="3"/>
    <x v="38"/>
    <s v="Biscuit nature"/>
    <n v="2.7"/>
    <s v="80109_Epicerie sucrée_Biscuits, Gâteaux_Biscuit nature"/>
    <n v="62.1"/>
    <x v="0"/>
  </r>
  <r>
    <n v="80111"/>
    <n v="1"/>
    <n v="596"/>
    <n v="219"/>
    <x v="3"/>
    <x v="3"/>
    <s v="Chocolat noir"/>
    <n v="2.09"/>
    <s v="80111_Epicerie sucrée_Chocolat bio_Chocolat noir"/>
    <n v="457.71"/>
    <x v="0"/>
  </r>
  <r>
    <n v="80114"/>
    <n v="1"/>
    <n v="300"/>
    <n v="36"/>
    <x v="3"/>
    <x v="3"/>
    <s v="Chocolat noir"/>
    <n v="1.91"/>
    <s v="80114_Epicerie sucrée_Chocolat bio_Chocolat noir"/>
    <n v="68.759999999999991"/>
    <x v="0"/>
  </r>
  <r>
    <n v="80115"/>
    <n v="1"/>
    <n v="456"/>
    <n v="124"/>
    <x v="3"/>
    <x v="3"/>
    <s v="Chocolat noir"/>
    <n v="1.91"/>
    <s v="80115_Epicerie sucrée_Chocolat bio_Chocolat noir"/>
    <n v="236.84"/>
    <x v="0"/>
  </r>
  <r>
    <n v="80117"/>
    <n v="1"/>
    <n v="190"/>
    <n v="135"/>
    <x v="3"/>
    <x v="3"/>
    <s v="Chocolat noir"/>
    <n v="2.1"/>
    <s v="80117_Epicerie sucrée_Chocolat bio_Chocolat noir"/>
    <n v="283.5"/>
    <x v="0"/>
  </r>
  <r>
    <n v="80120"/>
    <n v="1"/>
    <n v="186"/>
    <n v="43"/>
    <x v="3"/>
    <x v="3"/>
    <s v="Chocolat noir"/>
    <n v="1.97"/>
    <s v="80120_Epicerie sucrée_Chocolat bio_Chocolat noir"/>
    <n v="84.71"/>
    <x v="0"/>
  </r>
  <r>
    <n v="80121"/>
    <n v="0"/>
    <n v="95"/>
    <n v="26"/>
    <x v="3"/>
    <x v="3"/>
    <s v="Chocolat noir"/>
    <n v="2.4"/>
    <s v="80121_Epicerie sucrée_Chocolat bio_Chocolat noir"/>
    <n v="62.4"/>
    <x v="0"/>
  </r>
  <r>
    <n v="80124"/>
    <n v="0"/>
    <n v="348"/>
    <n v="18"/>
    <x v="3"/>
    <x v="3"/>
    <s v="Chocolat noir"/>
    <n v="2.2400000000000002"/>
    <s v="80124_Epicerie sucrée_Chocolat bio_Chocolat noir"/>
    <n v="40.320000000000007"/>
    <x v="0"/>
  </r>
  <r>
    <n v="80125"/>
    <n v="0"/>
    <n v="157"/>
    <n v="99"/>
    <x v="3"/>
    <x v="3"/>
    <s v="Chocolat noir"/>
    <n v="2.4300000000000002"/>
    <s v="80125_Epicerie sucrée_Chocolat bio_Chocolat noir"/>
    <n v="240.57000000000002"/>
    <x v="0"/>
  </r>
  <r>
    <n v="80131"/>
    <n v="0"/>
    <n v="826"/>
    <n v="735"/>
    <x v="5"/>
    <x v="17"/>
    <s v="Spiruline"/>
    <n v="6.71"/>
    <s v="80131_Santé &amp; Bien-être_Résistance et vitalité_Spiruline"/>
    <n v="4931.8500000000004"/>
    <x v="0"/>
  </r>
  <r>
    <n v="80173"/>
    <n v="0"/>
    <n v="38"/>
    <n v="7"/>
    <x v="3"/>
    <x v="3"/>
    <s v="Chocolat noir"/>
    <n v="2.2999999999999998"/>
    <s v="80173_Epicerie sucrée_Chocolat bio_Chocolat noir"/>
    <n v="16.099999999999998"/>
    <x v="0"/>
  </r>
  <r>
    <n v="80174"/>
    <n v="1"/>
    <n v="207"/>
    <n v="85"/>
    <x v="3"/>
    <x v="3"/>
    <s v="Chocolat noir"/>
    <n v="2.66"/>
    <s v="80174_Epicerie sucrée_Chocolat bio_Chocolat noir"/>
    <n v="226.10000000000002"/>
    <x v="0"/>
  </r>
  <r>
    <n v="80178"/>
    <n v="1"/>
    <n v="357"/>
    <n v="23"/>
    <x v="3"/>
    <x v="3"/>
    <s v="Chocolat au lait"/>
    <n v="2.41"/>
    <s v="80178_Epicerie sucrée_Chocolat bio_Chocolat au lait"/>
    <n v="55.430000000000007"/>
    <x v="0"/>
  </r>
  <r>
    <n v="80180"/>
    <n v="1"/>
    <n v="909"/>
    <n v="780"/>
    <x v="3"/>
    <x v="3"/>
    <s v="Chocolat noir"/>
    <n v="3.85"/>
    <s v="80180_Epicerie sucrée_Chocolat bio_Chocolat noir"/>
    <n v="3003"/>
    <x v="0"/>
  </r>
  <r>
    <n v="80181"/>
    <n v="1"/>
    <n v="183"/>
    <n v="31"/>
    <x v="3"/>
    <x v="3"/>
    <s v="Chocolat noir"/>
    <n v="2.41"/>
    <s v="80181_Epicerie sucrée_Chocolat bio_Chocolat noir"/>
    <n v="74.710000000000008"/>
    <x v="0"/>
  </r>
  <r>
    <n v="80184"/>
    <n v="1"/>
    <n v="434"/>
    <n v="152"/>
    <x v="8"/>
    <x v="35"/>
    <s v="Tartinables"/>
    <n v="1.75"/>
    <s v="80184_Epicerie salée_Apéritifs bio_Tartinables"/>
    <n v="266"/>
    <x v="0"/>
  </r>
  <r>
    <n v="80185"/>
    <n v="0"/>
    <n v="446"/>
    <n v="211"/>
    <x v="8"/>
    <x v="35"/>
    <s v="Tartinables"/>
    <n v="1.75"/>
    <s v="80185_Epicerie salée_Apéritifs bio_Tartinables"/>
    <n v="369.25"/>
    <x v="0"/>
  </r>
  <r>
    <n v="80186"/>
    <n v="1"/>
    <n v="685"/>
    <n v="22"/>
    <x v="8"/>
    <x v="35"/>
    <s v="Tartinables"/>
    <n v="1.75"/>
    <s v="80186_Epicerie salée_Apéritifs bio_Tartinables"/>
    <n v="38.5"/>
    <x v="0"/>
  </r>
  <r>
    <n v="80187"/>
    <n v="1"/>
    <n v="15"/>
    <n v="13"/>
    <x v="8"/>
    <x v="35"/>
    <s v="Tartinables"/>
    <n v="1.75"/>
    <s v="80187_Epicerie salée_Apéritifs bio_Tartinables"/>
    <n v="22.75"/>
    <x v="0"/>
  </r>
  <r>
    <n v="80189"/>
    <n v="0"/>
    <n v="302"/>
    <n v="272"/>
    <x v="3"/>
    <x v="3"/>
    <s v="Chocolat pâtissier"/>
    <n v="2.87"/>
    <s v="80189_Epicerie sucrée_Chocolat bio_Chocolat pâtissier"/>
    <n v="780.64"/>
    <x v="0"/>
  </r>
  <r>
    <n v="80190"/>
    <n v="0"/>
    <n v="545"/>
    <n v="205"/>
    <x v="7"/>
    <x v="44"/>
    <s v="Boisson au riz"/>
    <n v="1.86"/>
    <s v="80190_Boisson_Boisson végétale_Boisson au riz"/>
    <n v="381.3"/>
    <x v="0"/>
  </r>
  <r>
    <n v="80191"/>
    <n v="0"/>
    <n v="437"/>
    <n v="171"/>
    <x v="7"/>
    <x v="44"/>
    <s v="Autre boisson végétale"/>
    <n v="2.16"/>
    <s v="80191_Boisson_Boisson végétale_Autre boisson végétale"/>
    <n v="369.36"/>
    <x v="0"/>
  </r>
  <r>
    <n v="80192"/>
    <n v="1"/>
    <n v="712"/>
    <n v="241"/>
    <x v="7"/>
    <x v="44"/>
    <s v="Boisson au riz"/>
    <n v="2.2000000000000002"/>
    <s v="80192_Boisson_Boisson végétale_Boisson au riz"/>
    <n v="530.20000000000005"/>
    <x v="0"/>
  </r>
  <r>
    <n v="80194"/>
    <n v="1"/>
    <n v="219"/>
    <n v="164"/>
    <x v="7"/>
    <x v="44"/>
    <s v="Boisson au riz"/>
    <n v="2.29"/>
    <s v="80194_Boisson_Boisson végétale_Boisson au riz"/>
    <n v="375.56"/>
    <x v="0"/>
  </r>
  <r>
    <n v="80196"/>
    <n v="0"/>
    <n v="755"/>
    <n v="742"/>
    <x v="7"/>
    <x v="44"/>
    <s v="Boisson au riz"/>
    <n v="2.19"/>
    <s v="80196_Boisson_Boisson végétale_Boisson au riz"/>
    <n v="1624.98"/>
    <x v="0"/>
  </r>
  <r>
    <n v="80199"/>
    <n v="0"/>
    <n v="565"/>
    <n v="181"/>
    <x v="7"/>
    <x v="44"/>
    <s v="Boisson à l'avoine"/>
    <n v="1.18"/>
    <s v="80199_Boisson_Boisson végétale_Boisson à l'avoine"/>
    <n v="213.57999999999998"/>
    <x v="0"/>
  </r>
  <r>
    <n v="80201"/>
    <n v="0"/>
    <n v="925"/>
    <n v="508"/>
    <x v="7"/>
    <x v="44"/>
    <s v="Boisson à l'avoine"/>
    <n v="1.38"/>
    <s v="80201_Boisson_Boisson végétale_Boisson à l'avoine"/>
    <n v="701.04"/>
    <x v="0"/>
  </r>
  <r>
    <n v="80202"/>
    <n v="1"/>
    <n v="765"/>
    <n v="202"/>
    <x v="7"/>
    <x v="44"/>
    <s v="Boisson au riz"/>
    <n v="0.78"/>
    <s v="80202_Boisson_Boisson végétale_Boisson au riz"/>
    <n v="157.56"/>
    <x v="0"/>
  </r>
  <r>
    <n v="80203"/>
    <n v="1"/>
    <n v="794"/>
    <n v="702"/>
    <x v="7"/>
    <x v="44"/>
    <s v="Boisson au riz"/>
    <n v="1.78"/>
    <s v="80203_Boisson_Boisson végétale_Boisson au riz"/>
    <n v="1249.56"/>
    <x v="0"/>
  </r>
  <r>
    <n v="80205"/>
    <n v="1"/>
    <n v="877"/>
    <n v="201"/>
    <x v="7"/>
    <x v="44"/>
    <s v="Boisson à l'amande"/>
    <n v="2.27"/>
    <s v="80205_Boisson_Boisson végétale_Boisson à l'amande"/>
    <n v="456.27"/>
    <x v="0"/>
  </r>
  <r>
    <n v="80220"/>
    <n v="0"/>
    <n v="860"/>
    <n v="676"/>
    <x v="3"/>
    <x v="38"/>
    <s v="Biscuit sans gluten"/>
    <n v="2.7"/>
    <s v="80220_Epicerie sucrée_Biscuits, Gâteaux_Biscuit sans gluten"/>
    <n v="1825.2"/>
    <x v="0"/>
  </r>
  <r>
    <n v="80228"/>
    <n v="0"/>
    <n v="452"/>
    <n v="94"/>
    <x v="3"/>
    <x v="38"/>
    <s v="Biscuit au chocolat"/>
    <n v="2.4300000000000002"/>
    <s v="80228_Epicerie sucrée_Biscuits, Gâteaux_Biscuit au chocolat"/>
    <n v="228.42000000000002"/>
    <x v="0"/>
  </r>
  <r>
    <n v="80233"/>
    <n v="1"/>
    <n v="879"/>
    <n v="345"/>
    <x v="3"/>
    <x v="91"/>
    <s v="Barre de céréales, fruits"/>
    <n v="1.87"/>
    <s v="80233_Epicerie sucrée_Barre de céréales, pâte d'amande_Barre de céréales, fruits"/>
    <n v="645.15000000000009"/>
    <x v="0"/>
  </r>
  <r>
    <n v="80234"/>
    <n v="1"/>
    <n v="286"/>
    <n v="139"/>
    <x v="3"/>
    <x v="91"/>
    <s v="Barre de céréales, fruits"/>
    <n v="1.87"/>
    <s v="80234_Epicerie sucrée_Barre de céréales, pâte d'amande_Barre de céréales, fruits"/>
    <n v="259.93"/>
    <x v="0"/>
  </r>
  <r>
    <n v="80245"/>
    <n v="1"/>
    <n v="312"/>
    <n v="95"/>
    <x v="7"/>
    <x v="44"/>
    <s v="Boisson à l'amande"/>
    <n v="2.39"/>
    <s v="80245_Boisson_Boisson végétale_Boisson à l'amande"/>
    <n v="227.05"/>
    <x v="0"/>
  </r>
  <r>
    <n v="80252"/>
    <n v="1"/>
    <n v="831"/>
    <n v="44"/>
    <x v="8"/>
    <x v="40"/>
    <s v="Bouillons cube"/>
    <n v="1.1499999999999999"/>
    <s v="80252_Epicerie salée_Sel, épices, aide culinaire_Bouillons cube"/>
    <n v="50.599999999999994"/>
    <x v="0"/>
  </r>
  <r>
    <n v="80254"/>
    <n v="0"/>
    <n v="296"/>
    <n v="119"/>
    <x v="8"/>
    <x v="34"/>
    <s v="Pain, pain précuit"/>
    <n v="1.58"/>
    <s v="80254_Epicerie salée_Pain et biscottes_Pain, pain précuit"/>
    <n v="188.02"/>
    <x v="0"/>
  </r>
  <r>
    <n v="80270"/>
    <n v="0"/>
    <n v="424"/>
    <n v="10"/>
    <x v="3"/>
    <x v="39"/>
    <s v="Fruit sec à coque"/>
    <n v="6.1"/>
    <s v="80270_Epicerie sucrée_Fruits secs_Fruit sec à coque"/>
    <n v="61"/>
    <x v="0"/>
  </r>
  <r>
    <n v="80297"/>
    <n v="0"/>
    <n v="755"/>
    <n v="623"/>
    <x v="3"/>
    <x v="39"/>
    <s v="Fruit séché"/>
    <n v="2.5499999999999998"/>
    <s v="80297_Epicerie sucrée_Fruits secs_Fruit séché"/>
    <n v="1588.6499999999999"/>
    <x v="0"/>
  </r>
  <r>
    <n v="80299"/>
    <n v="0"/>
    <n v="639"/>
    <n v="434"/>
    <x v="3"/>
    <x v="39"/>
    <s v="Fruit séché"/>
    <n v="4.58"/>
    <s v="80299_Epicerie sucrée_Fruits secs_Fruit séché"/>
    <n v="1987.72"/>
    <x v="0"/>
  </r>
  <r>
    <n v="80305"/>
    <n v="0"/>
    <n v="160"/>
    <n v="89"/>
    <x v="3"/>
    <x v="39"/>
    <s v="Fruit sec à coque"/>
    <n v="3.65"/>
    <s v="80305_Epicerie sucrée_Fruits secs_Fruit sec à coque"/>
    <n v="324.84999999999997"/>
    <x v="0"/>
  </r>
  <r>
    <n v="80315"/>
    <n v="1"/>
    <n v="320"/>
    <n v="265"/>
    <x v="7"/>
    <x v="44"/>
    <s v="Boisson aux noisettes"/>
    <n v="2.0699999999999998"/>
    <s v="80315_Boisson_Boisson végétale_Boisson aux noisettes"/>
    <n v="548.54999999999995"/>
    <x v="0"/>
  </r>
  <r>
    <n v="80318"/>
    <n v="1"/>
    <n v="175"/>
    <n v="161"/>
    <x v="7"/>
    <x v="44"/>
    <s v="Boisson à la coco"/>
    <n v="1.86"/>
    <s v="80318_Boisson_Boisson végétale_Boisson à la coco"/>
    <n v="299.46000000000004"/>
    <x v="0"/>
  </r>
  <r>
    <n v="80359"/>
    <n v="1"/>
    <n v="816"/>
    <n v="737"/>
    <x v="6"/>
    <x v="23"/>
    <s v="Assiettes soir bébé 12 mois"/>
    <n v="2.3199999999999998"/>
    <s v="80359_Alimentation Bébé_Petits pots bébé du soir_Assiettes soir bébé 12 mois"/>
    <n v="1709.84"/>
    <x v="0"/>
  </r>
  <r>
    <n v="80400"/>
    <n v="1"/>
    <n v="306"/>
    <n v="13"/>
    <x v="3"/>
    <x v="38"/>
    <s v="Biscuit aux fruits"/>
    <n v="2.77"/>
    <s v="80400_Epicerie sucrée_Biscuits, Gâteaux_Biscuit aux fruits"/>
    <n v="36.01"/>
    <x v="0"/>
  </r>
  <r>
    <n v="80402"/>
    <n v="1"/>
    <n v="833"/>
    <n v="234"/>
    <x v="8"/>
    <x v="30"/>
    <s v="Riz rouge, riz noir, riz sauvage"/>
    <n v="2.29"/>
    <s v="80402_Epicerie salée_Riz bio_Riz rouge, riz noir, riz sauvage"/>
    <n v="535.86"/>
    <x v="0"/>
  </r>
  <r>
    <n v="80411"/>
    <n v="0"/>
    <n v="430"/>
    <n v="29"/>
    <x v="8"/>
    <x v="46"/>
    <s v="Sauces"/>
    <n v="1.03"/>
    <s v="80411_Epicerie salée_Sauces et coulis_Sauces"/>
    <n v="29.87"/>
    <x v="0"/>
  </r>
  <r>
    <n v="80412"/>
    <n v="1"/>
    <n v="726"/>
    <n v="315"/>
    <x v="8"/>
    <x v="37"/>
    <s v="Légumes en conserve"/>
    <n v="0.76"/>
    <s v="80412_Epicerie salée_Légumes et conserves_Légumes en conserve"/>
    <n v="239.4"/>
    <x v="0"/>
  </r>
  <r>
    <n v="80417"/>
    <n v="0"/>
    <n v="394"/>
    <n v="142"/>
    <x v="3"/>
    <x v="38"/>
    <s v="Biscuit au chocolat"/>
    <n v="2.09"/>
    <s v="80417_Epicerie sucrée_Biscuits, Gâteaux_Biscuit au chocolat"/>
    <n v="296.77999999999997"/>
    <x v="0"/>
  </r>
  <r>
    <n v="80419"/>
    <n v="0"/>
    <n v="269"/>
    <n v="135"/>
    <x v="0"/>
    <x v="84"/>
    <s v="Ustensile, contenant DIY"/>
    <n v="1.97"/>
    <s v="80419_Beauté &amp; Hygiène_Cosmétique maison DIY_Ustensile, contenant DIY"/>
    <n v="265.95"/>
    <x v="0"/>
  </r>
  <r>
    <n v="80421"/>
    <n v="1"/>
    <n v="323"/>
    <n v="219"/>
    <x v="0"/>
    <x v="5"/>
    <s v="Soins capillaires"/>
    <n v="5.76"/>
    <s v="80421_Beauté &amp; Hygiène_Soins des cheveux_Soins capillaires"/>
    <n v="1261.44"/>
    <x v="0"/>
  </r>
  <r>
    <n v="80432"/>
    <n v="0"/>
    <n v="4"/>
    <n v="2"/>
    <x v="0"/>
    <x v="21"/>
    <s v="Savon"/>
    <n v="3.4"/>
    <s v="80432_Beauté &amp; Hygiène_Douche et Bain_Savon"/>
    <n v="6.8"/>
    <x v="0"/>
  </r>
  <r>
    <n v="80433"/>
    <n v="1"/>
    <n v="33"/>
    <n v="27"/>
    <x v="0"/>
    <x v="20"/>
    <s v="Peaux mixtes à grasses"/>
    <n v="7.36"/>
    <s v="80433_Beauté &amp; Hygiène_Soins du visage_Peaux mixtes à grasses"/>
    <n v="198.72"/>
    <x v="0"/>
  </r>
  <r>
    <n v="80484"/>
    <n v="1"/>
    <n v="123"/>
    <n v="14"/>
    <x v="4"/>
    <x v="26"/>
    <s v="Encens, porte encens"/>
    <n v="1.42"/>
    <s v="80484_Maison_Décoration_Encens, porte encens"/>
    <n v="19.88"/>
    <x v="0"/>
  </r>
  <r>
    <n v="80543"/>
    <n v="1"/>
    <n v="656"/>
    <n v="178"/>
    <x v="3"/>
    <x v="66"/>
    <s v="Miels bio"/>
    <n v="9.86"/>
    <s v="80543_Epicerie sucrée_Miel et confiture_Miels bio"/>
    <n v="1755.08"/>
    <x v="0"/>
  </r>
  <r>
    <n v="80546"/>
    <n v="1"/>
    <n v="143"/>
    <n v="117"/>
    <x v="3"/>
    <x v="66"/>
    <s v="Miels bio"/>
    <n v="5.1100000000000003"/>
    <s v="80546_Epicerie sucrée_Miel et confiture_Miels bio"/>
    <n v="597.87"/>
    <x v="0"/>
  </r>
  <r>
    <n v="80549"/>
    <n v="0"/>
    <n v="192"/>
    <n v="135"/>
    <x v="3"/>
    <x v="66"/>
    <s v="Miels bio"/>
    <n v="5.1100000000000003"/>
    <s v="80549_Epicerie sucrée_Miel et confiture_Miels bio"/>
    <n v="689.85"/>
    <x v="0"/>
  </r>
  <r>
    <n v="80550"/>
    <n v="1"/>
    <n v="884"/>
    <n v="868"/>
    <x v="3"/>
    <x v="66"/>
    <s v="Miels bio"/>
    <n v="7.51"/>
    <s v="80550_Epicerie sucrée_Miel et confiture_Miels bio"/>
    <n v="6518.6799999999994"/>
    <x v="0"/>
  </r>
  <r>
    <n v="80572"/>
    <n v="1"/>
    <n v="712"/>
    <n v="491"/>
    <x v="3"/>
    <x v="66"/>
    <s v="Miels bio"/>
    <n v="5.64"/>
    <s v="80572_Epicerie sucrée_Miel et confiture_Miels bio"/>
    <n v="2769.24"/>
    <x v="0"/>
  </r>
  <r>
    <n v="80573"/>
    <n v="1"/>
    <n v="737"/>
    <n v="697"/>
    <x v="3"/>
    <x v="66"/>
    <s v="Miels bio"/>
    <n v="6.71"/>
    <s v="80573_Epicerie sucrée_Miel et confiture_Miels bio"/>
    <n v="4676.87"/>
    <x v="0"/>
  </r>
  <r>
    <n v="80578"/>
    <n v="0"/>
    <n v="25"/>
    <n v="22"/>
    <x v="3"/>
    <x v="66"/>
    <s v="Miels bio"/>
    <n v="10.06"/>
    <s v="80578_Epicerie sucrée_Miel et confiture_Miels bio"/>
    <n v="221.32000000000002"/>
    <x v="0"/>
  </r>
  <r>
    <n v="80582"/>
    <n v="0"/>
    <n v="693"/>
    <n v="100"/>
    <x v="3"/>
    <x v="66"/>
    <s v="Miels bio"/>
    <n v="9.3000000000000007"/>
    <s v="80582_Epicerie sucrée_Miel et confiture_Miels bio"/>
    <n v="930.00000000000011"/>
    <x v="0"/>
  </r>
  <r>
    <n v="80584"/>
    <n v="0"/>
    <n v="33"/>
    <n v="8"/>
    <x v="3"/>
    <x v="66"/>
    <s v="Miels bio"/>
    <n v="12.3"/>
    <s v="80584_Epicerie sucrée_Miel et confiture_Miels bio"/>
    <n v="98.4"/>
    <x v="0"/>
  </r>
  <r>
    <n v="80622"/>
    <n v="1"/>
    <n v="858"/>
    <n v="490"/>
    <x v="0"/>
    <x v="9"/>
    <s v="Change bébé"/>
    <n v="3.25"/>
    <s v="80622_Beauté &amp; Hygiène_Hygiène Bébé, soin maternité_Change bébé"/>
    <n v="1592.5"/>
    <x v="0"/>
  </r>
  <r>
    <n v="80623"/>
    <n v="1"/>
    <n v="849"/>
    <n v="766"/>
    <x v="0"/>
    <x v="20"/>
    <s v="Démaquillants et nettoyants"/>
    <n v="6.02"/>
    <s v="80623_Beauté &amp; Hygiène_Soins du visage_Démaquillants et nettoyants"/>
    <n v="4611.32"/>
    <x v="0"/>
  </r>
  <r>
    <n v="80633"/>
    <n v="0"/>
    <n v="705"/>
    <n v="374"/>
    <x v="0"/>
    <x v="0"/>
    <s v="Gel intime"/>
    <n v="1.17"/>
    <s v="80633_Beauté &amp; Hygiène_Hygiène_Gel intime"/>
    <n v="437.58"/>
    <x v="0"/>
  </r>
  <r>
    <n v="80634"/>
    <n v="1"/>
    <n v="474"/>
    <n v="80"/>
    <x v="3"/>
    <x v="36"/>
    <s v="Édulcorant naturel"/>
    <n v="3.61"/>
    <s v="80634_Epicerie sucrée_Sucre et édulcorant_Édulcorant naturel"/>
    <n v="288.8"/>
    <x v="0"/>
  </r>
  <r>
    <n v="80648"/>
    <n v="1"/>
    <n v="700"/>
    <n v="445"/>
    <x v="6"/>
    <x v="24"/>
    <s v="Petits pots midi 4-6 mois"/>
    <n v="2.2999999999999998"/>
    <s v="80648_Alimentation Bébé_Petits pots bébé du midi_Petits pots midi 4-6 mois"/>
    <n v="1023.4999999999999"/>
    <x v="0"/>
  </r>
  <r>
    <n v="80661"/>
    <n v="1"/>
    <n v="829"/>
    <n v="439"/>
    <x v="0"/>
    <x v="5"/>
    <s v="Shampoing par type de cheveux"/>
    <n v="3.82"/>
    <s v="80661_Beauté &amp; Hygiène_Soins des cheveux_Shampoing par type de cheveux"/>
    <n v="1676.98"/>
    <x v="0"/>
  </r>
  <r>
    <n v="80673"/>
    <n v="1"/>
    <n v="708"/>
    <n v="583"/>
    <x v="3"/>
    <x v="55"/>
    <s v="Compote et purée de fruit"/>
    <n v="2.29"/>
    <s v="80673_Epicerie sucrée_Compote et dessert_Compote et purée de fruit"/>
    <n v="1335.07"/>
    <x v="0"/>
  </r>
  <r>
    <n v="80678"/>
    <n v="1"/>
    <n v="135"/>
    <n v="14"/>
    <x v="3"/>
    <x v="55"/>
    <s v="Compote et purée de fruit"/>
    <n v="1.99"/>
    <s v="80678_Epicerie sucrée_Compote et dessert_Compote et purée de fruit"/>
    <n v="27.86"/>
    <x v="0"/>
  </r>
  <r>
    <n v="80682"/>
    <n v="0"/>
    <n v="833"/>
    <n v="476"/>
    <x v="3"/>
    <x v="55"/>
    <s v="Compote et purée de fruit"/>
    <n v="1.98"/>
    <s v="80682_Epicerie sucrée_Compote et dessert_Compote et purée de fruit"/>
    <n v="942.48"/>
    <x v="0"/>
  </r>
  <r>
    <n v="80696"/>
    <n v="1"/>
    <n v="35"/>
    <n v="19"/>
    <x v="0"/>
    <x v="9"/>
    <s v="Bébé, hygiène et soin"/>
    <n v="9.31"/>
    <s v="80696_Beauté &amp; Hygiène_Hygiène Bébé, soin maternité_Bébé, hygiène et soin"/>
    <n v="176.89000000000001"/>
    <x v="0"/>
  </r>
  <r>
    <n v="80697"/>
    <n v="1"/>
    <n v="29"/>
    <n v="2"/>
    <x v="0"/>
    <x v="9"/>
    <s v="Bébé, hygiène et soin"/>
    <n v="6.44"/>
    <s v="80697_Beauté &amp; Hygiène_Hygiène Bébé, soin maternité_Bébé, hygiène et soin"/>
    <n v="12.88"/>
    <x v="0"/>
  </r>
  <r>
    <n v="80699"/>
    <n v="1"/>
    <n v="486"/>
    <n v="218"/>
    <x v="0"/>
    <x v="9"/>
    <s v="Change bébé"/>
    <n v="10.4"/>
    <s v="80699_Beauté &amp; Hygiène_Hygiène Bébé, soin maternité_Change bébé"/>
    <n v="2267.2000000000003"/>
    <x v="0"/>
  </r>
  <r>
    <n v="80729"/>
    <n v="1"/>
    <n v="270"/>
    <n v="254"/>
    <x v="7"/>
    <x v="57"/>
    <s v="Jus d'oranges et agrumes bio"/>
    <n v="1.96"/>
    <s v="80729_Boisson_Jus de fruits_Jus d'oranges et agrumes bio"/>
    <n v="497.84"/>
    <x v="0"/>
  </r>
  <r>
    <n v="80756"/>
    <n v="1"/>
    <n v="326"/>
    <n v="254"/>
    <x v="5"/>
    <x v="19"/>
    <s v="Acérola, Vitamine C"/>
    <n v="13.15"/>
    <s v="80756_Santé &amp; Bien-être_Vitamines, minéraux_Acérola, Vitamine C"/>
    <n v="3340.1"/>
    <x v="0"/>
  </r>
  <r>
    <n v="80781"/>
    <n v="1"/>
    <n v="769"/>
    <n v="366"/>
    <x v="4"/>
    <x v="4"/>
    <s v="Droguerie écologique"/>
    <n v="2.54"/>
    <s v="80781_Maison_Entretien_Droguerie écologique"/>
    <n v="929.64"/>
    <x v="0"/>
  </r>
  <r>
    <n v="80785"/>
    <n v="0"/>
    <n v="380"/>
    <n v="352"/>
    <x v="4"/>
    <x v="4"/>
    <s v="Droguerie écologique"/>
    <n v="1.02"/>
    <s v="80785_Maison_Entretien_Droguerie écologique"/>
    <n v="359.04"/>
    <x v="0"/>
  </r>
  <r>
    <n v="80790"/>
    <n v="1"/>
    <n v="889"/>
    <n v="253"/>
    <x v="3"/>
    <x v="3"/>
    <s v="Chocolat noir"/>
    <n v="1.49"/>
    <s v="80790_Epicerie sucrée_Chocolat bio_Chocolat noir"/>
    <n v="376.96999999999997"/>
    <x v="0"/>
  </r>
  <r>
    <n v="80791"/>
    <n v="1"/>
    <n v="396"/>
    <n v="180"/>
    <x v="3"/>
    <x v="3"/>
    <s v="Chocolat noir"/>
    <n v="1.76"/>
    <s v="80791_Epicerie sucrée_Chocolat bio_Chocolat noir"/>
    <n v="316.8"/>
    <x v="0"/>
  </r>
  <r>
    <n v="80793"/>
    <n v="1"/>
    <n v="775"/>
    <n v="210"/>
    <x v="3"/>
    <x v="3"/>
    <s v="Chocolat noir"/>
    <n v="2.87"/>
    <s v="80793_Epicerie sucrée_Chocolat bio_Chocolat noir"/>
    <n v="602.70000000000005"/>
    <x v="0"/>
  </r>
  <r>
    <n v="80794"/>
    <n v="1"/>
    <n v="168"/>
    <n v="118"/>
    <x v="3"/>
    <x v="3"/>
    <s v="Chocolat noir"/>
    <n v="1.54"/>
    <s v="80794_Epicerie sucrée_Chocolat bio_Chocolat noir"/>
    <n v="181.72"/>
    <x v="0"/>
  </r>
  <r>
    <n v="80798"/>
    <n v="1"/>
    <n v="844"/>
    <n v="643"/>
    <x v="4"/>
    <x v="4"/>
    <s v="Nettoyants multi-usages"/>
    <n v="2.8"/>
    <s v="80798_Maison_Entretien_Nettoyants multi-usages"/>
    <n v="1800.3999999999999"/>
    <x v="0"/>
  </r>
  <r>
    <n v="80802"/>
    <n v="0"/>
    <n v="286"/>
    <n v="233"/>
    <x v="0"/>
    <x v="0"/>
    <s v="Mouchoirs"/>
    <n v="0.96"/>
    <s v="80802_Beauté &amp; Hygiène_Hygiène_Mouchoirs"/>
    <n v="223.67999999999998"/>
    <x v="0"/>
  </r>
  <r>
    <n v="80808"/>
    <n v="1"/>
    <n v="52"/>
    <n v="7"/>
    <x v="0"/>
    <x v="0"/>
    <s v="Mouchoirs"/>
    <n v="1.39"/>
    <s v="80808_Beauté &amp; Hygiène_Hygiène_Mouchoirs"/>
    <n v="9.7299999999999986"/>
    <x v="0"/>
  </r>
  <r>
    <n v="80809"/>
    <n v="0"/>
    <n v="541"/>
    <n v="20"/>
    <x v="4"/>
    <x v="4"/>
    <s v="Nettoyants multi-usages"/>
    <n v="1.25"/>
    <s v="80809_Maison_Entretien_Nettoyants multi-usages"/>
    <n v="25"/>
    <x v="0"/>
  </r>
  <r>
    <n v="80816"/>
    <n v="1"/>
    <n v="908"/>
    <n v="681"/>
    <x v="4"/>
    <x v="4"/>
    <s v="Nettoyants multi-usages"/>
    <n v="1.91"/>
    <s v="80816_Maison_Entretien_Nettoyants multi-usages"/>
    <n v="1300.71"/>
    <x v="0"/>
  </r>
  <r>
    <n v="80818"/>
    <n v="1"/>
    <n v="628"/>
    <n v="205"/>
    <x v="4"/>
    <x v="4"/>
    <s v="Accessoires ménagers"/>
    <n v="0.94"/>
    <s v="80818_Maison_Entretien_Accessoires ménagers"/>
    <n v="192.7"/>
    <x v="0"/>
  </r>
  <r>
    <n v="80858"/>
    <n v="1"/>
    <n v="93"/>
    <n v="66"/>
    <x v="5"/>
    <x v="19"/>
    <s v="Acérola, Vitamine C"/>
    <n v="9.1199999999999992"/>
    <s v="80858_Santé &amp; Bien-être_Vitamines, minéraux_Acérola, Vitamine C"/>
    <n v="601.91999999999996"/>
    <x v="0"/>
  </r>
  <r>
    <n v="80944"/>
    <n v="1"/>
    <n v="895"/>
    <n v="466"/>
    <x v="8"/>
    <x v="35"/>
    <s v="Olives bio"/>
    <n v="1.53"/>
    <s v="80944_Epicerie salée_Apéritifs bio_Olives bio"/>
    <n v="712.98"/>
    <x v="0"/>
  </r>
  <r>
    <n v="80952"/>
    <n v="0"/>
    <n v="706"/>
    <n v="180"/>
    <x v="8"/>
    <x v="85"/>
    <s v="Produits de la mer"/>
    <n v="3.77"/>
    <s v="80952_Epicerie salée_Poisson, viande, pâtés_Produits de la mer"/>
    <n v="678.6"/>
    <x v="0"/>
  </r>
  <r>
    <n v="80997"/>
    <n v="1"/>
    <n v="18"/>
    <n v="11"/>
    <x v="5"/>
    <x v="17"/>
    <s v="Spiruline"/>
    <n v="11.52"/>
    <s v="80997_Santé &amp; Bien-être_Résistance et vitalité_Spiruline"/>
    <n v="126.72"/>
    <x v="0"/>
  </r>
  <r>
    <n v="80998"/>
    <n v="0"/>
    <n v="696"/>
    <n v="467"/>
    <x v="5"/>
    <x v="17"/>
    <s v="Spiruline"/>
    <n v="17.920000000000002"/>
    <s v="80998_Santé &amp; Bien-être_Résistance et vitalité_Spiruline"/>
    <n v="8368.6400000000012"/>
    <x v="0"/>
  </r>
  <r>
    <n v="81008"/>
    <n v="0"/>
    <n v="492"/>
    <n v="41"/>
    <x v="5"/>
    <x v="59"/>
    <s v="Probiotiques, flore intestinale"/>
    <n v="9.48"/>
    <s v="81008_Santé &amp; Bien-être_Digestion, transit, flore_Probiotiques, flore intestinale"/>
    <n v="388.68"/>
    <x v="0"/>
  </r>
  <r>
    <n v="81025"/>
    <n v="0"/>
    <n v="383"/>
    <n v="259"/>
    <x v="7"/>
    <x v="14"/>
    <s v="Tisane plante simple"/>
    <n v="1.63"/>
    <s v="81025_Boisson_Tisane, Infusion_Tisane plante simple"/>
    <n v="422.16999999999996"/>
    <x v="0"/>
  </r>
  <r>
    <n v="81036"/>
    <n v="1"/>
    <n v="399"/>
    <n v="374"/>
    <x v="7"/>
    <x v="14"/>
    <s v="Tisane plante simple"/>
    <n v="2.31"/>
    <s v="81036_Boisson_Tisane, Infusion_Tisane plante simple"/>
    <n v="863.94"/>
    <x v="0"/>
  </r>
  <r>
    <n v="81043"/>
    <n v="0"/>
    <n v="87"/>
    <n v="32"/>
    <x v="7"/>
    <x v="14"/>
    <s v="Tisane plante simple"/>
    <n v="1.44"/>
    <s v="81043_Boisson_Tisane, Infusion_Tisane plante simple"/>
    <n v="46.08"/>
    <x v="0"/>
  </r>
  <r>
    <n v="81045"/>
    <n v="1"/>
    <n v="951"/>
    <n v="600"/>
    <x v="5"/>
    <x v="59"/>
    <s v="Probiotiques, flore intestinale"/>
    <n v="7.16"/>
    <s v="81045_Santé &amp; Bien-être_Digestion, transit, flore_Probiotiques, flore intestinale"/>
    <n v="4296"/>
    <x v="0"/>
  </r>
  <r>
    <n v="81049"/>
    <n v="1"/>
    <n v="977"/>
    <n v="908"/>
    <x v="4"/>
    <x v="70"/>
    <s v="Mugs isothermes"/>
    <n v="11.05"/>
    <s v="81049_Maison_Conservation_Mugs isothermes"/>
    <n v="10033.400000000001"/>
    <x v="0"/>
  </r>
  <r>
    <n v="81054"/>
    <n v="1"/>
    <n v="684"/>
    <n v="493"/>
    <x v="7"/>
    <x v="14"/>
    <s v="Tisane plante simple"/>
    <n v="1.91"/>
    <s v="81054_Boisson_Tisane, Infusion_Tisane plante simple"/>
    <n v="941.63"/>
    <x v="0"/>
  </r>
  <r>
    <n v="81064"/>
    <n v="1"/>
    <n v="435"/>
    <n v="390"/>
    <x v="7"/>
    <x v="14"/>
    <s v="Tisane plante simple"/>
    <n v="3.42"/>
    <s v="81064_Boisson_Tisane, Infusion_Tisane plante simple"/>
    <n v="1333.8"/>
    <x v="0"/>
  </r>
  <r>
    <n v="81082"/>
    <n v="1"/>
    <n v="16"/>
    <n v="2"/>
    <x v="7"/>
    <x v="14"/>
    <s v="Tisane plante simple"/>
    <n v="1.63"/>
    <s v="81082_Boisson_Tisane, Infusion_Tisane plante simple"/>
    <n v="3.26"/>
    <x v="0"/>
  </r>
  <r>
    <n v="81091"/>
    <n v="0"/>
    <n v="380"/>
    <n v="206"/>
    <x v="7"/>
    <x v="14"/>
    <s v="Tisane plante simple"/>
    <n v="4.29"/>
    <s v="81091_Boisson_Tisane, Infusion_Tisane plante simple"/>
    <n v="883.74"/>
    <x v="0"/>
  </r>
  <r>
    <n v="81094"/>
    <n v="0"/>
    <n v="85"/>
    <n v="76"/>
    <x v="7"/>
    <x v="14"/>
    <s v="Tisane plante simple"/>
    <n v="2.4900000000000002"/>
    <s v="81094_Boisson_Tisane, Infusion_Tisane plante simple"/>
    <n v="189.24"/>
    <x v="0"/>
  </r>
  <r>
    <n v="81109"/>
    <n v="1"/>
    <n v="759"/>
    <n v="422"/>
    <x v="7"/>
    <x v="14"/>
    <s v="Tisane plante simple"/>
    <n v="1.99"/>
    <s v="81109_Boisson_Tisane, Infusion_Tisane plante simple"/>
    <n v="839.78"/>
    <x v="0"/>
  </r>
  <r>
    <n v="81120"/>
    <n v="1"/>
    <n v="253"/>
    <n v="225"/>
    <x v="7"/>
    <x v="14"/>
    <s v="Tisane plante simple"/>
    <n v="2.36"/>
    <s v="81120_Boisson_Tisane, Infusion_Tisane plante simple"/>
    <n v="531"/>
    <x v="0"/>
  </r>
  <r>
    <n v="81122"/>
    <n v="1"/>
    <n v="415"/>
    <n v="414"/>
    <x v="7"/>
    <x v="14"/>
    <s v="Tisane plante simple"/>
    <n v="2.0699999999999998"/>
    <s v="81122_Boisson_Tisane, Infusion_Tisane plante simple"/>
    <n v="856.9799999999999"/>
    <x v="0"/>
  </r>
  <r>
    <n v="81127"/>
    <n v="0"/>
    <n v="770"/>
    <n v="438"/>
    <x v="7"/>
    <x v="14"/>
    <s v="Tisane plante simple"/>
    <n v="3.6"/>
    <s v="81127_Boisson_Tisane, Infusion_Tisane plante simple"/>
    <n v="1576.8"/>
    <x v="0"/>
  </r>
  <r>
    <n v="81128"/>
    <n v="0"/>
    <n v="502"/>
    <n v="149"/>
    <x v="0"/>
    <x v="9"/>
    <s v="Change bébé"/>
    <n v="2.14"/>
    <s v="81128_Beauté &amp; Hygiène_Hygiène Bébé, soin maternité_Change bébé"/>
    <n v="318.86"/>
    <x v="0"/>
  </r>
  <r>
    <n v="81129"/>
    <n v="0"/>
    <n v="761"/>
    <n v="593"/>
    <x v="7"/>
    <x v="14"/>
    <s v="Tisane plante simple"/>
    <n v="2.3199999999999998"/>
    <s v="81129_Boisson_Tisane, Infusion_Tisane plante simple"/>
    <n v="1375.76"/>
    <x v="0"/>
  </r>
  <r>
    <n v="81139"/>
    <n v="1"/>
    <n v="219"/>
    <n v="4"/>
    <x v="7"/>
    <x v="14"/>
    <s v="Tisane plante simple"/>
    <n v="2.73"/>
    <s v="81139_Boisson_Tisane, Infusion_Tisane plante simple"/>
    <n v="10.92"/>
    <x v="0"/>
  </r>
  <r>
    <n v="81141"/>
    <n v="1"/>
    <n v="278"/>
    <n v="260"/>
    <x v="7"/>
    <x v="14"/>
    <s v="Tisane plante simple"/>
    <n v="2.41"/>
    <s v="81141_Boisson_Tisane, Infusion_Tisane plante simple"/>
    <n v="626.6"/>
    <x v="0"/>
  </r>
  <r>
    <n v="81172"/>
    <n v="1"/>
    <n v="589"/>
    <n v="123"/>
    <x v="3"/>
    <x v="31"/>
    <s v="Flocons de Céréales"/>
    <n v="1.6"/>
    <s v="81172_Epicerie sucrée_Céréales petit déjeuner_Flocons de Céréales"/>
    <n v="196.8"/>
    <x v="0"/>
  </r>
  <r>
    <n v="81173"/>
    <n v="1"/>
    <n v="860"/>
    <n v="335"/>
    <x v="3"/>
    <x v="66"/>
    <s v="Confiture"/>
    <n v="1.81"/>
    <s v="81173_Epicerie sucrée_Miel et confiture_Confiture"/>
    <n v="606.35"/>
    <x v="0"/>
  </r>
  <r>
    <n v="81178"/>
    <n v="1"/>
    <n v="9"/>
    <n v="7"/>
    <x v="3"/>
    <x v="66"/>
    <s v="Confiture"/>
    <n v="1.81"/>
    <s v="81178_Epicerie sucrée_Miel et confiture_Confiture"/>
    <n v="12.67"/>
    <x v="0"/>
  </r>
  <r>
    <n v="81190"/>
    <n v="0"/>
    <n v="774"/>
    <n v="218"/>
    <x v="3"/>
    <x v="66"/>
    <s v="Confiture"/>
    <n v="1.81"/>
    <s v="81190_Epicerie sucrée_Miel et confiture_Confiture"/>
    <n v="394.58"/>
    <x v="0"/>
  </r>
  <r>
    <n v="81191"/>
    <n v="0"/>
    <n v="67"/>
    <n v="11"/>
    <x v="3"/>
    <x v="66"/>
    <s v="Confiture"/>
    <n v="1.81"/>
    <s v="81191_Epicerie sucrée_Miel et confiture_Confiture"/>
    <n v="19.91"/>
    <x v="0"/>
  </r>
  <r>
    <n v="81193"/>
    <n v="1"/>
    <n v="135"/>
    <n v="24"/>
    <x v="3"/>
    <x v="66"/>
    <s v="Confiture"/>
    <n v="1.81"/>
    <s v="81193_Epicerie sucrée_Miel et confiture_Confiture"/>
    <n v="43.44"/>
    <x v="0"/>
  </r>
  <r>
    <n v="81194"/>
    <n v="0"/>
    <n v="310"/>
    <n v="255"/>
    <x v="3"/>
    <x v="66"/>
    <s v="Confiture"/>
    <n v="1.81"/>
    <s v="81194_Epicerie sucrée_Miel et confiture_Confiture"/>
    <n v="461.55"/>
    <x v="0"/>
  </r>
  <r>
    <n v="81198"/>
    <n v="0"/>
    <n v="493"/>
    <n v="86"/>
    <x v="3"/>
    <x v="66"/>
    <s v="Confiture"/>
    <n v="1.81"/>
    <s v="81198_Epicerie sucrée_Miel et confiture_Confiture"/>
    <n v="155.66"/>
    <x v="0"/>
  </r>
  <r>
    <n v="81200"/>
    <n v="1"/>
    <n v="952"/>
    <n v="186"/>
    <x v="3"/>
    <x v="66"/>
    <s v="Confiture"/>
    <n v="1.81"/>
    <s v="81200_Epicerie sucrée_Miel et confiture_Confiture"/>
    <n v="336.66"/>
    <x v="0"/>
  </r>
  <r>
    <n v="81209"/>
    <n v="0"/>
    <n v="616"/>
    <n v="146"/>
    <x v="3"/>
    <x v="66"/>
    <s v="Confiture"/>
    <n v="1.81"/>
    <s v="81209_Epicerie sucrée_Miel et confiture_Confiture"/>
    <n v="264.26"/>
    <x v="0"/>
  </r>
  <r>
    <n v="81210"/>
    <n v="0"/>
    <n v="948"/>
    <n v="319"/>
    <x v="3"/>
    <x v="66"/>
    <s v="Miels bio"/>
    <n v="2.79"/>
    <s v="81210_Epicerie sucrée_Miel et confiture_Miels bio"/>
    <n v="890.01"/>
    <x v="0"/>
  </r>
  <r>
    <n v="81211"/>
    <n v="0"/>
    <n v="179"/>
    <n v="109"/>
    <x v="3"/>
    <x v="66"/>
    <s v="Miels bio"/>
    <n v="3.07"/>
    <s v="81211_Epicerie sucrée_Miel et confiture_Miels bio"/>
    <n v="334.63"/>
    <x v="0"/>
  </r>
  <r>
    <n v="81212"/>
    <n v="0"/>
    <n v="238"/>
    <n v="10"/>
    <x v="3"/>
    <x v="66"/>
    <s v="Miels bio"/>
    <n v="3.35"/>
    <s v="81212_Epicerie sucrée_Miel et confiture_Miels bio"/>
    <n v="33.5"/>
    <x v="0"/>
  </r>
  <r>
    <n v="81218"/>
    <n v="0"/>
    <n v="739"/>
    <n v="442"/>
    <x v="3"/>
    <x v="66"/>
    <s v="Miels bio"/>
    <n v="3.07"/>
    <s v="81218_Epicerie sucrée_Miel et confiture_Miels bio"/>
    <n v="1356.9399999999998"/>
    <x v="0"/>
  </r>
  <r>
    <n v="81227"/>
    <n v="0"/>
    <n v="172"/>
    <n v="50"/>
    <x v="3"/>
    <x v="66"/>
    <s v="Miels bio"/>
    <n v="3.87"/>
    <s v="81227_Epicerie sucrée_Miel et confiture_Miels bio"/>
    <n v="193.5"/>
    <x v="0"/>
  </r>
  <r>
    <n v="81229"/>
    <n v="1"/>
    <n v="659"/>
    <n v="234"/>
    <x v="4"/>
    <x v="70"/>
    <s v="Boîtes à repas enfant"/>
    <n v="5.66"/>
    <s v="81229_Maison_Conservation_Boîtes à repas enfant"/>
    <n v="1324.44"/>
    <x v="0"/>
  </r>
  <r>
    <n v="81234"/>
    <n v="1"/>
    <n v="345"/>
    <n v="138"/>
    <x v="3"/>
    <x v="15"/>
    <s v="Pâte à tartiner chocolat lait"/>
    <n v="2.42"/>
    <s v="81234_Epicerie sucrée_Pâte à tartiner_Pâte à tartiner chocolat lait"/>
    <n v="333.96"/>
    <x v="0"/>
  </r>
  <r>
    <n v="81235"/>
    <n v="0"/>
    <n v="913"/>
    <n v="111"/>
    <x v="3"/>
    <x v="15"/>
    <s v="Pâte à tartiner chocolat lait"/>
    <n v="4.55"/>
    <s v="81235_Epicerie sucrée_Pâte à tartiner_Pâte à tartiner chocolat lait"/>
    <n v="505.04999999999995"/>
    <x v="0"/>
  </r>
  <r>
    <n v="81237"/>
    <n v="1"/>
    <n v="293"/>
    <n v="45"/>
    <x v="3"/>
    <x v="15"/>
    <s v="Pâte à tartiner sans lait"/>
    <n v="2.4700000000000002"/>
    <s v="81237_Epicerie sucrée_Pâte à tartiner_Pâte à tartiner sans lait"/>
    <n v="111.15"/>
    <x v="0"/>
  </r>
  <r>
    <n v="81320"/>
    <n v="0"/>
    <n v="500"/>
    <n v="429"/>
    <x v="5"/>
    <x v="10"/>
    <s v="Huiles essentielles alimentaires"/>
    <n v="3.76"/>
    <s v="81320_Santé &amp; Bien-être_Aromathérapie_Huiles essentielles alimentaires"/>
    <n v="1613.04"/>
    <x v="0"/>
  </r>
  <r>
    <n v="81383"/>
    <n v="0"/>
    <n v="343"/>
    <n v="18"/>
    <x v="7"/>
    <x v="13"/>
    <s v="Thé vert nature"/>
    <n v="1.24"/>
    <s v="81383_Boisson_Thé bio_Thé vert nature"/>
    <n v="22.32"/>
    <x v="0"/>
  </r>
  <r>
    <n v="81389"/>
    <n v="1"/>
    <n v="704"/>
    <n v="493"/>
    <x v="7"/>
    <x v="13"/>
    <s v="Thé blanc"/>
    <n v="1.92"/>
    <s v="81389_Boisson_Thé bio_Thé blanc"/>
    <n v="946.56"/>
    <x v="0"/>
  </r>
  <r>
    <n v="81393"/>
    <n v="0"/>
    <n v="915"/>
    <n v="547"/>
    <x v="7"/>
    <x v="13"/>
    <s v="Thé blanc"/>
    <n v="2.46"/>
    <s v="81393_Boisson_Thé bio_Thé blanc"/>
    <n v="1345.62"/>
    <x v="0"/>
  </r>
  <r>
    <n v="81427"/>
    <n v="0"/>
    <n v="202"/>
    <n v="160"/>
    <x v="7"/>
    <x v="13"/>
    <s v="Matcha"/>
    <n v="5.23"/>
    <s v="81427_Boisson_Thé bio_Matcha"/>
    <n v="836.80000000000007"/>
    <x v="0"/>
  </r>
  <r>
    <n v="81430"/>
    <n v="1"/>
    <n v="357"/>
    <n v="293"/>
    <x v="7"/>
    <x v="13"/>
    <s v="Thé vert nature"/>
    <n v="5.36"/>
    <s v="81430_Boisson_Thé bio_Thé vert nature"/>
    <n v="1570.48"/>
    <x v="0"/>
  </r>
  <r>
    <n v="81463"/>
    <n v="1"/>
    <n v="941"/>
    <n v="871"/>
    <x v="5"/>
    <x v="10"/>
    <s v="Huiles végétales cosmétique"/>
    <n v="6.19"/>
    <s v="81463_Santé &amp; Bien-être_Aromathérapie_Huiles végétales cosmétique"/>
    <n v="5391.4900000000007"/>
    <x v="0"/>
  </r>
  <r>
    <n v="81485"/>
    <n v="0"/>
    <n v="32"/>
    <n v="28"/>
    <x v="3"/>
    <x v="38"/>
    <s v="Biscuit petit déjeuner"/>
    <n v="1.81"/>
    <s v="81485_Epicerie sucrée_Biscuits, Gâteaux_Biscuit petit déjeuner"/>
    <n v="50.68"/>
    <x v="0"/>
  </r>
  <r>
    <n v="81488"/>
    <n v="0"/>
    <n v="328"/>
    <n v="121"/>
    <x v="3"/>
    <x v="38"/>
    <s v="Biscuit fruits secs et céréales"/>
    <n v="1.85"/>
    <s v="81488_Epicerie sucrée_Biscuits, Gâteaux_Biscuit fruits secs et céréales"/>
    <n v="223.85000000000002"/>
    <x v="0"/>
  </r>
  <r>
    <n v="81491"/>
    <n v="0"/>
    <n v="227"/>
    <n v="127"/>
    <x v="3"/>
    <x v="38"/>
    <s v="Biscuit au chocolat"/>
    <n v="1.81"/>
    <s v="81491_Epicerie sucrée_Biscuits, Gâteaux_Biscuit au chocolat"/>
    <n v="229.87"/>
    <x v="0"/>
  </r>
  <r>
    <n v="81494"/>
    <n v="0"/>
    <n v="249"/>
    <n v="24"/>
    <x v="3"/>
    <x v="52"/>
    <s v="Tartine craquante, biscotte"/>
    <n v="1.91"/>
    <s v="81494_Epicerie sucrée_Tartines et biscottes_Tartine craquante, biscotte"/>
    <n v="45.839999999999996"/>
    <x v="0"/>
  </r>
  <r>
    <n v="81497"/>
    <n v="0"/>
    <n v="284"/>
    <n v="245"/>
    <x v="8"/>
    <x v="46"/>
    <s v="Sauces"/>
    <n v="1.2"/>
    <s v="81497_Epicerie salée_Sauces et coulis_Sauces"/>
    <n v="294"/>
    <x v="0"/>
  </r>
  <r>
    <n v="81498"/>
    <n v="0"/>
    <n v="529"/>
    <n v="494"/>
    <x v="8"/>
    <x v="40"/>
    <s v="Bouillons cube"/>
    <n v="0.97"/>
    <s v="81498_Epicerie salée_Sel, épices, aide culinaire_Bouillons cube"/>
    <n v="479.18"/>
    <x v="0"/>
  </r>
  <r>
    <n v="81500"/>
    <n v="0"/>
    <n v="562"/>
    <n v="364"/>
    <x v="8"/>
    <x v="40"/>
    <s v="Bouillons cube"/>
    <n v="1.94"/>
    <s v="81500_Epicerie salée_Sel, épices, aide culinaire_Bouillons cube"/>
    <n v="706.16"/>
    <x v="0"/>
  </r>
  <r>
    <n v="81501"/>
    <n v="1"/>
    <n v="514"/>
    <n v="181"/>
    <x v="8"/>
    <x v="40"/>
    <s v="Bouillons cube"/>
    <n v="5.04"/>
    <s v="81501_Epicerie salée_Sel, épices, aide culinaire_Bouillons cube"/>
    <n v="912.24"/>
    <x v="0"/>
  </r>
  <r>
    <n v="81502"/>
    <n v="1"/>
    <n v="290"/>
    <n v="215"/>
    <x v="8"/>
    <x v="40"/>
    <s v="Levure de bière et germe de blé"/>
    <n v="3.6"/>
    <s v="81502_Epicerie salée_Sel, épices, aide culinaire_Levure de bière et germe de blé"/>
    <n v="774"/>
    <x v="0"/>
  </r>
  <r>
    <n v="81503"/>
    <n v="0"/>
    <n v="481"/>
    <n v="442"/>
    <x v="3"/>
    <x v="41"/>
    <s v="Ingrédients pour pâtisserie"/>
    <n v="2.09"/>
    <s v="81503_Epicerie sucrée_Aide à la pâtisserie_Ingrédients pour pâtisserie"/>
    <n v="923.78"/>
    <x v="0"/>
  </r>
  <r>
    <n v="81504"/>
    <n v="1"/>
    <n v="890"/>
    <n v="33"/>
    <x v="3"/>
    <x v="41"/>
    <s v="Levure et gélifiant"/>
    <n v="0.52"/>
    <s v="81504_Epicerie sucrée_Aide à la pâtisserie_Levure et gélifiant"/>
    <n v="17.16"/>
    <x v="0"/>
  </r>
  <r>
    <n v="81507"/>
    <n v="1"/>
    <n v="67"/>
    <n v="5"/>
    <x v="3"/>
    <x v="39"/>
    <s v="Fruit séché"/>
    <n v="8.3699999999999992"/>
    <s v="81507_Epicerie sucrée_Fruits secs_Fruit séché"/>
    <n v="41.849999999999994"/>
    <x v="0"/>
  </r>
  <r>
    <n v="81510"/>
    <n v="1"/>
    <n v="109"/>
    <n v="28"/>
    <x v="8"/>
    <x v="40"/>
    <s v="Poivre"/>
    <n v="6.78"/>
    <s v="81510_Epicerie salée_Sel, épices, aide culinaire_Poivre"/>
    <n v="189.84"/>
    <x v="0"/>
  </r>
  <r>
    <n v="81519"/>
    <n v="0"/>
    <n v="556"/>
    <n v="33"/>
    <x v="3"/>
    <x v="39"/>
    <s v="Fruit sec à coque"/>
    <n v="5.97"/>
    <s v="81519_Epicerie sucrée_Fruits secs_Fruit sec à coque"/>
    <n v="197.01"/>
    <x v="0"/>
  </r>
  <r>
    <n v="81528"/>
    <n v="1"/>
    <n v="569"/>
    <n v="502"/>
    <x v="0"/>
    <x v="87"/>
    <s v="Les Yeux"/>
    <n v="1.34"/>
    <s v="81528_Beauté &amp; Hygiène_Maquillage_Les Yeux"/>
    <n v="672.68000000000006"/>
    <x v="0"/>
  </r>
  <r>
    <n v="81564"/>
    <n v="0"/>
    <n v="372"/>
    <n v="219"/>
    <x v="0"/>
    <x v="20"/>
    <s v="Démaquillants et nettoyants"/>
    <n v="3.41"/>
    <s v="81564_Beauté &amp; Hygiène_Soins du visage_Démaquillants et nettoyants"/>
    <n v="746.79000000000008"/>
    <x v="0"/>
  </r>
  <r>
    <n v="81618"/>
    <n v="1"/>
    <n v="111"/>
    <n v="33"/>
    <x v="7"/>
    <x v="77"/>
    <s v="Café décaféiné"/>
    <n v="3.55"/>
    <s v="81618_Boisson_Café_Café décaféiné"/>
    <n v="117.14999999999999"/>
    <x v="0"/>
  </r>
  <r>
    <n v="81624"/>
    <n v="1"/>
    <n v="100"/>
    <n v="100"/>
    <x v="7"/>
    <x v="77"/>
    <s v="Café moulu"/>
    <n v="7.24"/>
    <s v="81624_Boisson_Café_Café moulu"/>
    <n v="724"/>
    <x v="0"/>
  </r>
  <r>
    <n v="81643"/>
    <n v="1"/>
    <n v="934"/>
    <n v="303"/>
    <x v="7"/>
    <x v="77"/>
    <s v="Café en grains"/>
    <n v="8.69"/>
    <s v="81643_Boisson_Café_Café en grains"/>
    <n v="2633.0699999999997"/>
    <x v="0"/>
  </r>
  <r>
    <n v="81646"/>
    <n v="1"/>
    <n v="389"/>
    <n v="155"/>
    <x v="7"/>
    <x v="77"/>
    <s v="Café en grains"/>
    <n v="8.34"/>
    <s v="81646_Boisson_Café_Café en grains"/>
    <n v="1292.7"/>
    <x v="0"/>
  </r>
  <r>
    <n v="81647"/>
    <n v="0"/>
    <n v="556"/>
    <n v="231"/>
    <x v="7"/>
    <x v="77"/>
    <s v="Café en grains"/>
    <n v="8.69"/>
    <s v="81647_Boisson_Café_Café en grains"/>
    <n v="2007.3899999999999"/>
    <x v="0"/>
  </r>
  <r>
    <n v="81653"/>
    <n v="0"/>
    <n v="65"/>
    <n v="31"/>
    <x v="7"/>
    <x v="77"/>
    <s v="Café décaféiné"/>
    <n v="4.13"/>
    <s v="81653_Boisson_Café_Café décaféiné"/>
    <n v="128.03"/>
    <x v="0"/>
  </r>
  <r>
    <n v="81658"/>
    <n v="1"/>
    <n v="669"/>
    <n v="41"/>
    <x v="7"/>
    <x v="77"/>
    <s v="Café décaféiné"/>
    <n v="5.37"/>
    <s v="81658_Boisson_Café_Café décaféiné"/>
    <n v="220.17000000000002"/>
    <x v="0"/>
  </r>
  <r>
    <n v="81675"/>
    <n v="1"/>
    <n v="575"/>
    <n v="3"/>
    <x v="7"/>
    <x v="13"/>
    <s v="Thé vert nature"/>
    <n v="3.25"/>
    <s v="81675_Boisson_Thé bio_Thé vert nature"/>
    <n v="9.75"/>
    <x v="0"/>
  </r>
  <r>
    <n v="81678"/>
    <n v="0"/>
    <n v="34"/>
    <n v="27"/>
    <x v="7"/>
    <x v="13"/>
    <s v="Thé noir"/>
    <n v="8.01"/>
    <s v="81678_Boisson_Thé bio_Thé noir"/>
    <n v="216.26999999999998"/>
    <x v="0"/>
  </r>
  <r>
    <n v="81680"/>
    <n v="0"/>
    <n v="153"/>
    <n v="74"/>
    <x v="7"/>
    <x v="13"/>
    <s v="Thé vert nature"/>
    <n v="6.31"/>
    <s v="81680_Boisson_Thé bio_Thé vert nature"/>
    <n v="466.94"/>
    <x v="0"/>
  </r>
  <r>
    <n v="81688"/>
    <n v="1"/>
    <n v="543"/>
    <n v="309"/>
    <x v="7"/>
    <x v="14"/>
    <s v="Tisane de plantes composées"/>
    <n v="1.73"/>
    <s v="81688_Boisson_Tisane, Infusion_Tisane de plantes composées"/>
    <n v="534.57000000000005"/>
    <x v="0"/>
  </r>
  <r>
    <n v="81690"/>
    <n v="1"/>
    <n v="419"/>
    <n v="96"/>
    <x v="7"/>
    <x v="14"/>
    <s v="Tisane plante simple"/>
    <n v="1.7"/>
    <s v="81690_Boisson_Tisane, Infusion_Tisane plante simple"/>
    <n v="163.19999999999999"/>
    <x v="0"/>
  </r>
  <r>
    <n v="81704"/>
    <n v="0"/>
    <n v="245"/>
    <n v="13"/>
    <x v="3"/>
    <x v="36"/>
    <s v="Sucre"/>
    <n v="11.87"/>
    <s v="81704_Epicerie sucrée_Sucre et édulcorant_Sucre"/>
    <n v="154.31"/>
    <x v="0"/>
  </r>
  <r>
    <n v="81720"/>
    <n v="0"/>
    <n v="978"/>
    <n v="952"/>
    <x v="3"/>
    <x v="66"/>
    <s v="Confiture"/>
    <n v="3.29"/>
    <s v="81720_Epicerie sucrée_Miel et confiture_Confiture"/>
    <n v="3132.08"/>
    <x v="0"/>
  </r>
  <r>
    <n v="81724"/>
    <n v="1"/>
    <n v="613"/>
    <n v="486"/>
    <x v="3"/>
    <x v="55"/>
    <s v="Compote et purée de fruit"/>
    <n v="2.4900000000000002"/>
    <s v="81724_Epicerie sucrée_Compote et dessert_Compote et purée de fruit"/>
    <n v="1210.1400000000001"/>
    <x v="0"/>
  </r>
  <r>
    <n v="81726"/>
    <n v="0"/>
    <n v="815"/>
    <n v="81"/>
    <x v="3"/>
    <x v="55"/>
    <s v="Compote et purée de fruit"/>
    <n v="1.73"/>
    <s v="81726_Epicerie sucrée_Compote et dessert_Compote et purée de fruit"/>
    <n v="140.13"/>
    <x v="0"/>
  </r>
  <r>
    <n v="81742"/>
    <n v="0"/>
    <n v="389"/>
    <n v="306"/>
    <x v="8"/>
    <x v="37"/>
    <s v="Légumes en conserve"/>
    <n v="2.56"/>
    <s v="81742_Epicerie salée_Légumes et conserves_Légumes en conserve"/>
    <n v="783.36"/>
    <x v="0"/>
  </r>
  <r>
    <n v="81767"/>
    <n v="0"/>
    <n v="863"/>
    <n v="131"/>
    <x v="8"/>
    <x v="85"/>
    <s v="Produits de la mer"/>
    <n v="2.38"/>
    <s v="81767_Epicerie salée_Poisson, viande, pâtés_Produits de la mer"/>
    <n v="311.77999999999997"/>
    <x v="0"/>
  </r>
  <r>
    <n v="81770"/>
    <n v="0"/>
    <n v="346"/>
    <n v="247"/>
    <x v="4"/>
    <x v="4"/>
    <s v="Droguerie écologique"/>
    <n v="3.81"/>
    <s v="81770_Maison_Entretien_Droguerie écologique"/>
    <n v="941.07"/>
    <x v="0"/>
  </r>
  <r>
    <n v="81771"/>
    <n v="1"/>
    <n v="246"/>
    <n v="5"/>
    <x v="4"/>
    <x v="4"/>
    <s v="Droguerie écologique"/>
    <n v="1.31"/>
    <s v="81771_Maison_Entretien_Droguerie écologique"/>
    <n v="6.5500000000000007"/>
    <x v="0"/>
  </r>
  <r>
    <n v="81772"/>
    <n v="1"/>
    <n v="898"/>
    <n v="124"/>
    <x v="4"/>
    <x v="4"/>
    <s v="Droguerie écologique"/>
    <n v="1.68"/>
    <s v="81772_Maison_Entretien_Droguerie écologique"/>
    <n v="208.32"/>
    <x v="0"/>
  </r>
  <r>
    <n v="81780"/>
    <n v="1"/>
    <n v="515"/>
    <n v="111"/>
    <x v="7"/>
    <x v="57"/>
    <s v="Jus multifruits bio"/>
    <n v="1.92"/>
    <s v="81780_Boisson_Jus de fruits_Jus multifruits bio"/>
    <n v="213.12"/>
    <x v="0"/>
  </r>
  <r>
    <n v="81785"/>
    <n v="1"/>
    <n v="568"/>
    <n v="362"/>
    <x v="0"/>
    <x v="87"/>
    <s v="Les Lèvres"/>
    <n v="1.85"/>
    <s v="81785_Beauté &amp; Hygiène_Maquillage_Les Lèvres"/>
    <n v="669.7"/>
    <x v="0"/>
  </r>
  <r>
    <n v="81790"/>
    <n v="0"/>
    <n v="606"/>
    <n v="504"/>
    <x v="8"/>
    <x v="80"/>
    <s v="Vinaigres, vinaigrettes"/>
    <n v="1.85"/>
    <s v="81790_Epicerie salée_Condiments, vinaigres_Vinaigres, vinaigrettes"/>
    <n v="932.40000000000009"/>
    <x v="0"/>
  </r>
  <r>
    <n v="81838"/>
    <n v="1"/>
    <n v="8"/>
    <n v="4"/>
    <x v="5"/>
    <x v="16"/>
    <s v="Cardiovasculaire, levure de riz"/>
    <n v="6.97"/>
    <s v="81838_Santé &amp; Bien-être_Compléments alimentaires_Cardiovasculaire, levure de riz"/>
    <n v="27.88"/>
    <x v="0"/>
  </r>
  <r>
    <n v="81871"/>
    <n v="1"/>
    <n v="651"/>
    <n v="24"/>
    <x v="3"/>
    <x v="31"/>
    <s v="Céréale enfant petit déjeuner"/>
    <n v="3.69"/>
    <s v="81871_Epicerie sucrée_Céréales petit déjeuner_Céréale enfant petit déjeuner"/>
    <n v="88.56"/>
    <x v="0"/>
  </r>
  <r>
    <n v="81873"/>
    <n v="1"/>
    <n v="356"/>
    <n v="328"/>
    <x v="5"/>
    <x v="19"/>
    <s v="Multivitamines"/>
    <n v="11.92"/>
    <s v="81873_Santé &amp; Bien-être_Vitamines, minéraux_Multivitamines"/>
    <n v="3909.7599999999998"/>
    <x v="0"/>
  </r>
  <r>
    <n v="81876"/>
    <n v="0"/>
    <n v="744"/>
    <n v="683"/>
    <x v="5"/>
    <x v="19"/>
    <s v="Multivitamines"/>
    <n v="9.2200000000000006"/>
    <s v="81876_Santé &amp; Bien-être_Vitamines, minéraux_Multivitamines"/>
    <n v="6297.26"/>
    <x v="0"/>
  </r>
  <r>
    <n v="81880"/>
    <n v="0"/>
    <n v="198"/>
    <n v="2"/>
    <x v="5"/>
    <x v="19"/>
    <s v="Multivitamines"/>
    <n v="12.14"/>
    <s v="81880_Santé &amp; Bien-être_Vitamines, minéraux_Multivitamines"/>
    <n v="24.28"/>
    <x v="0"/>
  </r>
  <r>
    <n v="81901"/>
    <n v="0"/>
    <n v="831"/>
    <n v="597"/>
    <x v="5"/>
    <x v="19"/>
    <s v="Acérola, Vitamine C"/>
    <n v="11.54"/>
    <s v="81901_Santé &amp; Bien-être_Vitamines, minéraux_Acérola, Vitamine C"/>
    <n v="6889.3799999999992"/>
    <x v="0"/>
  </r>
  <r>
    <n v="81902"/>
    <n v="0"/>
    <n v="903"/>
    <n v="761"/>
    <x v="5"/>
    <x v="19"/>
    <s v="Acérola, Vitamine C"/>
    <n v="6.74"/>
    <s v="81902_Santé &amp; Bien-être_Vitamines, minéraux_Acérola, Vitamine C"/>
    <n v="5129.1400000000003"/>
    <x v="0"/>
  </r>
  <r>
    <n v="81914"/>
    <n v="0"/>
    <n v="543"/>
    <n v="151"/>
    <x v="3"/>
    <x v="61"/>
    <s v="Purée de noix de cajou"/>
    <n v="3.32"/>
    <s v="81914_Epicerie sucrée_Purée de fruits secs_Purée de noix de cajou"/>
    <n v="501.32"/>
    <x v="0"/>
  </r>
  <r>
    <n v="81915"/>
    <n v="1"/>
    <n v="245"/>
    <n v="189"/>
    <x v="3"/>
    <x v="61"/>
    <s v="Purée d'amande"/>
    <n v="3.78"/>
    <s v="81915_Epicerie sucrée_Purée de fruits secs_Purée d'amande"/>
    <n v="714.42"/>
    <x v="0"/>
  </r>
  <r>
    <n v="81937"/>
    <n v="0"/>
    <n v="962"/>
    <n v="511"/>
    <x v="7"/>
    <x v="96"/>
    <s v="Vins rouges"/>
    <n v="9.11"/>
    <s v="81937_Boisson_Vin Bio_Vins rouges"/>
    <n v="4655.21"/>
    <x v="0"/>
  </r>
  <r>
    <n v="81939"/>
    <n v="0"/>
    <n v="134"/>
    <n v="33"/>
    <x v="7"/>
    <x v="96"/>
    <s v="Vins rouges"/>
    <n v="4.42"/>
    <s v="81939_Boisson_Vin Bio_Vins rouges"/>
    <n v="145.85999999999999"/>
    <x v="0"/>
  </r>
  <r>
    <n v="82005"/>
    <n v="1"/>
    <n v="54"/>
    <n v="21"/>
    <x v="3"/>
    <x v="52"/>
    <s v="Tartine craquante, biscotte"/>
    <n v="1.27"/>
    <s v="82005_Epicerie sucrée_Tartines et biscottes_Tartine craquante, biscotte"/>
    <n v="26.67"/>
    <x v="0"/>
  </r>
  <r>
    <n v="82008"/>
    <n v="1"/>
    <n v="533"/>
    <n v="93"/>
    <x v="3"/>
    <x v="52"/>
    <s v="Tartine craquante, biscotte"/>
    <n v="1.73"/>
    <s v="82008_Epicerie sucrée_Tartines et biscottes_Tartine craquante, biscotte"/>
    <n v="160.88999999999999"/>
    <x v="0"/>
  </r>
  <r>
    <n v="82114"/>
    <n v="1"/>
    <n v="654"/>
    <n v="526"/>
    <x v="3"/>
    <x v="39"/>
    <s v="Fruit sec à coque"/>
    <n v="17.18"/>
    <s v="82114_Epicerie sucrée_Fruits secs_Fruit sec à coque"/>
    <n v="9036.68"/>
    <x v="0"/>
  </r>
  <r>
    <n v="82115"/>
    <n v="1"/>
    <n v="51"/>
    <n v="3"/>
    <x v="3"/>
    <x v="39"/>
    <s v="Fruit sec à coque"/>
    <n v="14.03"/>
    <s v="82115_Epicerie sucrée_Fruits secs_Fruit sec à coque"/>
    <n v="42.089999999999996"/>
    <x v="0"/>
  </r>
  <r>
    <n v="82131"/>
    <n v="0"/>
    <n v="163"/>
    <n v="45"/>
    <x v="4"/>
    <x v="4"/>
    <s v="Anti insectes"/>
    <n v="3.31"/>
    <s v="82131_Maison_Entretien_Anti insectes"/>
    <n v="148.94999999999999"/>
    <x v="0"/>
  </r>
  <r>
    <n v="82133"/>
    <n v="1"/>
    <n v="735"/>
    <n v="664"/>
    <x v="3"/>
    <x v="39"/>
    <s v="Fruit sec à coque"/>
    <n v="17.07"/>
    <s v="82133_Epicerie sucrée_Fruits secs_Fruit sec à coque"/>
    <n v="11334.48"/>
    <x v="0"/>
  </r>
  <r>
    <n v="82134"/>
    <n v="0"/>
    <n v="416"/>
    <n v="333"/>
    <x v="4"/>
    <x v="4"/>
    <s v="Anti insectes"/>
    <n v="5.64"/>
    <s v="82134_Maison_Entretien_Anti insectes"/>
    <n v="1878.12"/>
    <x v="0"/>
  </r>
  <r>
    <n v="82148"/>
    <n v="0"/>
    <n v="833"/>
    <n v="331"/>
    <x v="5"/>
    <x v="59"/>
    <s v="Psyllium"/>
    <n v="4.41"/>
    <s v="82148_Santé &amp; Bien-être_Digestion, transit, flore_Psyllium"/>
    <n v="1459.71"/>
    <x v="0"/>
  </r>
  <r>
    <n v="82149"/>
    <n v="1"/>
    <n v="621"/>
    <n v="95"/>
    <x v="5"/>
    <x v="59"/>
    <s v="Psyllium"/>
    <n v="10.4"/>
    <s v="82149_Santé &amp; Bien-être_Digestion, transit, flore_Psyllium"/>
    <n v="988"/>
    <x v="0"/>
  </r>
  <r>
    <n v="82167"/>
    <n v="1"/>
    <n v="56"/>
    <n v="0"/>
    <x v="6"/>
    <x v="93"/>
    <s v="Céréales bio bébé 4-6 mois"/>
    <n v="3.12"/>
    <s v="82167_Alimentation Bébé_Céréales bio bébé_Céréales bio bébé 4-6 mois"/>
    <n v="0"/>
    <x v="1"/>
  </r>
  <r>
    <n v="82168"/>
    <n v="0"/>
    <n v="102"/>
    <n v="102"/>
    <x v="6"/>
    <x v="93"/>
    <s v="Céréales bio bébé 8 mois"/>
    <n v="3.12"/>
    <s v="82168_Alimentation Bébé_Céréales bio bébé_Céréales bio bébé 8 mois"/>
    <n v="318.24"/>
    <x v="0"/>
  </r>
  <r>
    <n v="82193"/>
    <n v="1"/>
    <n v="805"/>
    <n v="654"/>
    <x v="8"/>
    <x v="37"/>
    <s v="Légumes séchés"/>
    <n v="3.58"/>
    <s v="82193_Epicerie salée_Légumes et conserves_Légumes séchés"/>
    <n v="2341.3200000000002"/>
    <x v="0"/>
  </r>
  <r>
    <n v="82196"/>
    <n v="0"/>
    <n v="686"/>
    <n v="130"/>
    <x v="8"/>
    <x v="47"/>
    <s v="Huile de noix"/>
    <n v="6"/>
    <s v="82196_Epicerie salée_Huiles alimentaires bio_Huile de noix"/>
    <n v="780"/>
    <x v="0"/>
  </r>
  <r>
    <n v="82203"/>
    <n v="0"/>
    <n v="870"/>
    <n v="90"/>
    <x v="8"/>
    <x v="40"/>
    <s v="Epices"/>
    <n v="7.27"/>
    <s v="82203_Epicerie salée_Sel, épices, aide culinaire_Epices"/>
    <n v="654.29999999999995"/>
    <x v="0"/>
  </r>
  <r>
    <n v="82206"/>
    <n v="1"/>
    <n v="888"/>
    <n v="642"/>
    <x v="8"/>
    <x v="28"/>
    <s v="Soja"/>
    <n v="1.05"/>
    <s v="82206_Epicerie salée_Légumineuses et céréales_Soja"/>
    <n v="674.1"/>
    <x v="0"/>
  </r>
  <r>
    <n v="82236"/>
    <n v="1"/>
    <n v="194"/>
    <n v="130"/>
    <x v="8"/>
    <x v="30"/>
    <s v="Riz Basmati, Thai, Jasmin"/>
    <n v="35.49"/>
    <s v="82236_Epicerie salée_Riz bio_Riz Basmati, Thai, Jasmin"/>
    <n v="4613.7"/>
    <x v="0"/>
  </r>
  <r>
    <n v="82249"/>
    <n v="1"/>
    <n v="109"/>
    <n v="43"/>
    <x v="8"/>
    <x v="30"/>
    <s v="Riz Basmati, Thai, Jasmin"/>
    <n v="32.56"/>
    <s v="82249_Epicerie salée_Riz bio_Riz Basmati, Thai, Jasmin"/>
    <n v="1400.0800000000002"/>
    <x v="0"/>
  </r>
  <r>
    <n v="82296"/>
    <n v="1"/>
    <n v="680"/>
    <n v="293"/>
    <x v="5"/>
    <x v="88"/>
    <s v="Gels articulations, circulation"/>
    <n v="20.22"/>
    <s v="82296_Santé &amp; Bien-être_Parapharmacie_Gels articulations, circulation"/>
    <n v="5924.46"/>
    <x v="0"/>
  </r>
  <r>
    <n v="82367"/>
    <n v="1"/>
    <n v="414"/>
    <n v="66"/>
    <x v="8"/>
    <x v="33"/>
    <s v="Préparations pour pain, brioche"/>
    <n v="1.58"/>
    <s v="82367_Epicerie salée_Farine, son, fécule_Préparations pour pain, brioche"/>
    <n v="104.28"/>
    <x v="0"/>
  </r>
  <r>
    <n v="82368"/>
    <n v="0"/>
    <n v="367"/>
    <n v="335"/>
    <x v="8"/>
    <x v="33"/>
    <s v="Préparations pour pain, brioche"/>
    <n v="1.58"/>
    <s v="82368_Epicerie salée_Farine, son, fécule_Préparations pour pain, brioche"/>
    <n v="529.30000000000007"/>
    <x v="0"/>
  </r>
  <r>
    <n v="82371"/>
    <n v="1"/>
    <n v="298"/>
    <n v="271"/>
    <x v="8"/>
    <x v="40"/>
    <s v="Bouillons cube"/>
    <n v="1.33"/>
    <s v="82371_Epicerie salée_Sel, épices, aide culinaire_Bouillons cube"/>
    <n v="360.43"/>
    <x v="0"/>
  </r>
  <r>
    <n v="82372"/>
    <n v="1"/>
    <n v="451"/>
    <n v="280"/>
    <x v="8"/>
    <x v="33"/>
    <s v="Fécule, tapioca"/>
    <n v="2.66"/>
    <s v="82372_Epicerie salée_Farine, son, fécule_Fécule, tapioca"/>
    <n v="744.80000000000007"/>
    <x v="0"/>
  </r>
  <r>
    <n v="82373"/>
    <n v="1"/>
    <n v="199"/>
    <n v="85"/>
    <x v="8"/>
    <x v="33"/>
    <s v="Préparations pour pain, brioche"/>
    <n v="2.27"/>
    <s v="82373_Epicerie salée_Farine, son, fécule_Préparations pour pain, brioche"/>
    <n v="192.95"/>
    <x v="0"/>
  </r>
  <r>
    <n v="82381"/>
    <n v="1"/>
    <n v="308"/>
    <n v="144"/>
    <x v="8"/>
    <x v="53"/>
    <s v="Plats cuisinés céréales, légumes"/>
    <n v="1.59"/>
    <s v="82381_Epicerie salée_Plats cuisinés_Plats cuisinés céréales, légumes"/>
    <n v="228.96"/>
    <x v="0"/>
  </r>
  <r>
    <n v="82382"/>
    <n v="1"/>
    <n v="359"/>
    <n v="138"/>
    <x v="8"/>
    <x v="53"/>
    <s v="Plats cuisinés céréales, légumes"/>
    <n v="1.54"/>
    <s v="82382_Epicerie salée_Plats cuisinés_Plats cuisinés céréales, légumes"/>
    <n v="212.52"/>
    <x v="0"/>
  </r>
  <r>
    <n v="82393"/>
    <n v="1"/>
    <n v="971"/>
    <n v="956"/>
    <x v="8"/>
    <x v="33"/>
    <s v="Fécule, tapioca"/>
    <n v="2.61"/>
    <s v="82393_Epicerie salée_Farine, son, fécule_Fécule, tapioca"/>
    <n v="2495.16"/>
    <x v="0"/>
  </r>
  <r>
    <n v="82408"/>
    <n v="0"/>
    <n v="101"/>
    <n v="58"/>
    <x v="6"/>
    <x v="12"/>
    <s v="Goûters bio bébé 6 mois"/>
    <n v="2.86"/>
    <s v="82408_Alimentation Bébé_Goûters &amp; biscuits bio bébé_Goûters bio bébé 6 mois"/>
    <n v="165.88"/>
    <x v="0"/>
  </r>
  <r>
    <n v="82427"/>
    <n v="1"/>
    <n v="391"/>
    <n v="86"/>
    <x v="0"/>
    <x v="5"/>
    <s v="Shampoing par type de cheveux"/>
    <n v="2.88"/>
    <s v="82427_Beauté &amp; Hygiène_Soins des cheveux_Shampoing par type de cheveux"/>
    <n v="247.67999999999998"/>
    <x v="0"/>
  </r>
  <r>
    <n v="82432"/>
    <n v="1"/>
    <n v="682"/>
    <n v="679"/>
    <x v="4"/>
    <x v="63"/>
    <s v="Porte-savon et accessoires"/>
    <n v="1.86"/>
    <s v="82432_Maison_Salle de bains_Porte-savon et accessoires"/>
    <n v="1262.94"/>
    <x v="0"/>
  </r>
  <r>
    <n v="82446"/>
    <n v="0"/>
    <n v="84"/>
    <n v="81"/>
    <x v="0"/>
    <x v="21"/>
    <s v="Savon"/>
    <n v="2.88"/>
    <s v="82446_Beauté &amp; Hygiène_Douche et Bain_Savon"/>
    <n v="233.28"/>
    <x v="0"/>
  </r>
  <r>
    <n v="82447"/>
    <n v="0"/>
    <n v="38"/>
    <n v="18"/>
    <x v="0"/>
    <x v="11"/>
    <s v="Soins pour le rasage"/>
    <n v="3.26"/>
    <s v="82447_Beauté &amp; Hygiène_Soins Homme_Soins pour le rasage"/>
    <n v="58.679999999999993"/>
    <x v="0"/>
  </r>
  <r>
    <n v="82448"/>
    <n v="1"/>
    <n v="909"/>
    <n v="866"/>
    <x v="0"/>
    <x v="68"/>
    <s v="Soins épilation"/>
    <n v="3.26"/>
    <s v="82448_Beauté &amp; Hygiène_Epilation_Soins épilation"/>
    <n v="2823.16"/>
    <x v="0"/>
  </r>
  <r>
    <n v="82452"/>
    <n v="1"/>
    <n v="433"/>
    <n v="432"/>
    <x v="0"/>
    <x v="21"/>
    <s v="Savon"/>
    <n v="1.97"/>
    <s v="82452_Beauté &amp; Hygiène_Douche et Bain_Savon"/>
    <n v="851.04"/>
    <x v="0"/>
  </r>
  <r>
    <n v="82453"/>
    <n v="1"/>
    <n v="394"/>
    <n v="278"/>
    <x v="0"/>
    <x v="21"/>
    <s v="Savon"/>
    <n v="1.97"/>
    <s v="82453_Beauté &amp; Hygiène_Douche et Bain_Savon"/>
    <n v="547.66"/>
    <x v="0"/>
  </r>
  <r>
    <n v="82454"/>
    <n v="1"/>
    <n v="278"/>
    <n v="250"/>
    <x v="0"/>
    <x v="21"/>
    <s v="Savon"/>
    <n v="1.97"/>
    <s v="82454_Beauté &amp; Hygiène_Douche et Bain_Savon"/>
    <n v="492.5"/>
    <x v="0"/>
  </r>
  <r>
    <n v="82455"/>
    <n v="1"/>
    <n v="409"/>
    <n v="252"/>
    <x v="0"/>
    <x v="21"/>
    <s v="Savon"/>
    <n v="1.97"/>
    <s v="82455_Beauté &amp; Hygiène_Douche et Bain_Savon"/>
    <n v="496.44"/>
    <x v="0"/>
  </r>
  <r>
    <n v="82458"/>
    <n v="1"/>
    <n v="2"/>
    <n v="2"/>
    <x v="0"/>
    <x v="21"/>
    <s v="Savon"/>
    <n v="1.97"/>
    <s v="82458_Beauté &amp; Hygiène_Douche et Bain_Savon"/>
    <n v="3.94"/>
    <x v="0"/>
  </r>
  <r>
    <n v="82459"/>
    <n v="0"/>
    <n v="701"/>
    <n v="565"/>
    <x v="0"/>
    <x v="21"/>
    <s v="Savon"/>
    <n v="1.97"/>
    <s v="82459_Beauté &amp; Hygiène_Douche et Bain_Savon"/>
    <n v="1113.05"/>
    <x v="0"/>
  </r>
  <r>
    <n v="82461"/>
    <n v="1"/>
    <n v="416"/>
    <n v="156"/>
    <x v="0"/>
    <x v="21"/>
    <s v="Savon"/>
    <n v="1.97"/>
    <s v="82461_Beauté &amp; Hygiène_Douche et Bain_Savon"/>
    <n v="307.32"/>
    <x v="0"/>
  </r>
  <r>
    <n v="82462"/>
    <n v="1"/>
    <n v="113"/>
    <n v="53"/>
    <x v="0"/>
    <x v="0"/>
    <s v="Déodorants"/>
    <n v="3.67"/>
    <s v="82462_Beauté &amp; Hygiène_Hygiène_Déodorants"/>
    <n v="194.51"/>
    <x v="0"/>
  </r>
  <r>
    <n v="82463"/>
    <n v="1"/>
    <n v="503"/>
    <n v="200"/>
    <x v="0"/>
    <x v="0"/>
    <s v="Déodorants"/>
    <n v="3.67"/>
    <s v="82463_Beauté &amp; Hygiène_Hygiène_Déodorants"/>
    <n v="734"/>
    <x v="0"/>
  </r>
  <r>
    <n v="82464"/>
    <n v="1"/>
    <n v="216"/>
    <n v="164"/>
    <x v="0"/>
    <x v="0"/>
    <s v="Déodorants"/>
    <n v="3.67"/>
    <s v="82464_Beauté &amp; Hygiène_Hygiène_Déodorants"/>
    <n v="601.88"/>
    <x v="0"/>
  </r>
  <r>
    <n v="82501"/>
    <n v="0"/>
    <n v="107"/>
    <n v="15"/>
    <x v="1"/>
    <x v="101"/>
    <s v="Gourdes isothermes"/>
    <n v="10.83"/>
    <s v="82501_Extérieur_Gourdes_Gourdes isothermes"/>
    <n v="162.44999999999999"/>
    <x v="0"/>
  </r>
  <r>
    <n v="82507"/>
    <n v="0"/>
    <n v="851"/>
    <n v="565"/>
    <x v="1"/>
    <x v="101"/>
    <s v="Gourdes isothermes"/>
    <n v="12.57"/>
    <s v="82507_Extérieur_Gourdes_Gourdes isothermes"/>
    <n v="7102.05"/>
    <x v="0"/>
  </r>
  <r>
    <n v="82579"/>
    <n v="0"/>
    <n v="599"/>
    <n v="486"/>
    <x v="5"/>
    <x v="10"/>
    <s v="Huiles essentielles alimentaires"/>
    <n v="5.96"/>
    <s v="82579_Santé &amp; Bien-être_Aromathérapie_Huiles essentielles alimentaires"/>
    <n v="2896.56"/>
    <x v="0"/>
  </r>
  <r>
    <n v="82703"/>
    <n v="0"/>
    <n v="965"/>
    <n v="186"/>
    <x v="0"/>
    <x v="5"/>
    <s v="Shampoing volume et brillance"/>
    <n v="7.75"/>
    <s v="82703_Beauté &amp; Hygiène_Soins des cheveux_Shampoing volume et brillance"/>
    <n v="1441.5"/>
    <x v="0"/>
  </r>
  <r>
    <n v="82754"/>
    <n v="1"/>
    <n v="769"/>
    <n v="530"/>
    <x v="8"/>
    <x v="40"/>
    <s v="Epices"/>
    <n v="5.91"/>
    <s v="82754_Epicerie salée_Sel, épices, aide culinaire_Epices"/>
    <n v="3132.3"/>
    <x v="0"/>
  </r>
  <r>
    <n v="82761"/>
    <n v="1"/>
    <n v="942"/>
    <n v="844"/>
    <x v="8"/>
    <x v="40"/>
    <s v="Epices"/>
    <n v="3.95"/>
    <s v="82761_Epicerie salée_Sel, épices, aide culinaire_Epices"/>
    <n v="3333.8"/>
    <x v="0"/>
  </r>
  <r>
    <n v="82770"/>
    <n v="0"/>
    <n v="950"/>
    <n v="150"/>
    <x v="8"/>
    <x v="40"/>
    <s v="Epices"/>
    <n v="4.4000000000000004"/>
    <s v="82770_Epicerie salée_Sel, épices, aide culinaire_Epices"/>
    <n v="660"/>
    <x v="0"/>
  </r>
  <r>
    <n v="82777"/>
    <n v="1"/>
    <n v="708"/>
    <n v="679"/>
    <x v="5"/>
    <x v="83"/>
    <s v="Coupe-faim"/>
    <n v="9.09"/>
    <s v="82777_Santé &amp; Bien-être_Minceur_Coupe-faim"/>
    <n v="6172.11"/>
    <x v="0"/>
  </r>
  <r>
    <n v="82806"/>
    <n v="0"/>
    <n v="800"/>
    <n v="191"/>
    <x v="5"/>
    <x v="17"/>
    <s v="Refroidissement, défenses"/>
    <n v="1.78"/>
    <s v="82806_Santé &amp; Bien-être_Résistance et vitalité_Refroidissement, défenses"/>
    <n v="339.98"/>
    <x v="0"/>
  </r>
  <r>
    <n v="82820"/>
    <n v="1"/>
    <n v="399"/>
    <n v="210"/>
    <x v="5"/>
    <x v="17"/>
    <s v="Refroidissement, défenses"/>
    <n v="4.66"/>
    <s v="82820_Santé &amp; Bien-être_Résistance et vitalité_Refroidissement, défenses"/>
    <n v="978.6"/>
    <x v="0"/>
  </r>
  <r>
    <n v="82821"/>
    <n v="0"/>
    <n v="280"/>
    <n v="205"/>
    <x v="5"/>
    <x v="19"/>
    <s v="Vitamine D"/>
    <n v="4.66"/>
    <s v="82821_Santé &amp; Bien-être_Vitamines, minéraux_Vitamine D"/>
    <n v="955.30000000000007"/>
    <x v="0"/>
  </r>
  <r>
    <n v="82827"/>
    <n v="0"/>
    <n v="635"/>
    <n v="183"/>
    <x v="5"/>
    <x v="17"/>
    <s v="Refroidissement, défenses"/>
    <n v="7.99"/>
    <s v="82827_Santé &amp; Bien-être_Résistance et vitalité_Refroidissement, défenses"/>
    <n v="1462.17"/>
    <x v="0"/>
  </r>
  <r>
    <n v="82832"/>
    <n v="0"/>
    <n v="88"/>
    <n v="67"/>
    <x v="5"/>
    <x v="59"/>
    <s v="Probiotiques, flore intestinale"/>
    <n v="4.66"/>
    <s v="82832_Santé &amp; Bien-être_Digestion, transit, flore_Probiotiques, flore intestinale"/>
    <n v="312.22000000000003"/>
    <x v="0"/>
  </r>
  <r>
    <n v="82834"/>
    <n v="1"/>
    <n v="676"/>
    <n v="572"/>
    <x v="5"/>
    <x v="59"/>
    <s v="Probiotiques, flore intestinale"/>
    <n v="6.65"/>
    <s v="82834_Santé &amp; Bien-être_Digestion, transit, flore_Probiotiques, flore intestinale"/>
    <n v="3803.8"/>
    <x v="0"/>
  </r>
  <r>
    <n v="82838"/>
    <n v="0"/>
    <n v="319"/>
    <n v="287"/>
    <x v="5"/>
    <x v="19"/>
    <s v="Multivitamines"/>
    <n v="7.99"/>
    <s v="82838_Santé &amp; Bien-être_Vitamines, minéraux_Multivitamines"/>
    <n v="2293.13"/>
    <x v="0"/>
  </r>
  <r>
    <n v="82844"/>
    <n v="1"/>
    <n v="328"/>
    <n v="270"/>
    <x v="5"/>
    <x v="19"/>
    <s v="Fer"/>
    <n v="4.92"/>
    <s v="82844_Santé &amp; Bien-être_Vitamines, minéraux_Fer"/>
    <n v="1328.4"/>
    <x v="0"/>
  </r>
  <r>
    <n v="82873"/>
    <n v="1"/>
    <n v="227"/>
    <n v="126"/>
    <x v="5"/>
    <x v="65"/>
    <s v="Hygiène du nez"/>
    <n v="5.32"/>
    <s v="82873_Santé &amp; Bien-être_Nez - Gorge - Oreille_Hygiène du nez"/>
    <n v="670.32"/>
    <x v="0"/>
  </r>
  <r>
    <n v="82874"/>
    <n v="0"/>
    <n v="378"/>
    <n v="59"/>
    <x v="5"/>
    <x v="16"/>
    <s v="Relaxation, sérénité, mémoire"/>
    <n v="7.99"/>
    <s v="82874_Santé &amp; Bien-être_Compléments alimentaires_Relaxation, sérénité, mémoire"/>
    <n v="471.41"/>
    <x v="0"/>
  </r>
  <r>
    <n v="82913"/>
    <n v="1"/>
    <n v="192"/>
    <n v="114"/>
    <x v="7"/>
    <x v="43"/>
    <s v=""/>
    <n v="4.1900000000000004"/>
    <s v="82913_Boisson_Sirop_"/>
    <n v="477.66"/>
    <x v="0"/>
  </r>
  <r>
    <n v="82914"/>
    <n v="1"/>
    <n v="475"/>
    <n v="337"/>
    <x v="7"/>
    <x v="43"/>
    <s v=""/>
    <n v="4.3899999999999997"/>
    <s v="82914_Boisson_Sirop_"/>
    <n v="1479.4299999999998"/>
    <x v="0"/>
  </r>
  <r>
    <n v="82922"/>
    <n v="1"/>
    <n v="766"/>
    <n v="105"/>
    <x v="7"/>
    <x v="43"/>
    <s v=""/>
    <n v="4.5999999999999996"/>
    <s v="82922_Boisson_Sirop_"/>
    <n v="482.99999999999994"/>
    <x v="0"/>
  </r>
  <r>
    <n v="82927"/>
    <n v="0"/>
    <n v="509"/>
    <n v="141"/>
    <x v="6"/>
    <x v="25"/>
    <s v="Gourdes de fruits 4-6 mois"/>
    <n v="0.95"/>
    <s v="82927_Alimentation Bébé_Petits pots fruits bébé_Gourdes de fruits 4-6 mois"/>
    <n v="133.94999999999999"/>
    <x v="0"/>
  </r>
  <r>
    <n v="82928"/>
    <n v="0"/>
    <n v="144"/>
    <n v="69"/>
    <x v="6"/>
    <x v="25"/>
    <s v="Gourdes de fruits 4-6 mois"/>
    <n v="0.95"/>
    <s v="82928_Alimentation Bébé_Petits pots fruits bébé_Gourdes de fruits 4-6 mois"/>
    <n v="65.55"/>
    <x v="0"/>
  </r>
  <r>
    <n v="82957"/>
    <n v="0"/>
    <n v="393"/>
    <n v="39"/>
    <x v="7"/>
    <x v="102"/>
    <s v=""/>
    <n v="1.71"/>
    <s v="82957_Boisson_Thé Glacé_"/>
    <n v="66.69"/>
    <x v="0"/>
  </r>
  <r>
    <n v="82979"/>
    <n v="1"/>
    <n v="764"/>
    <n v="714"/>
    <x v="7"/>
    <x v="77"/>
    <s v="Substituts de café, chicorée"/>
    <n v="1.92"/>
    <s v="82979_Boisson_Café_Substituts de café, chicorée"/>
    <n v="1370.8799999999999"/>
    <x v="0"/>
  </r>
  <r>
    <n v="82980"/>
    <n v="1"/>
    <n v="336"/>
    <n v="155"/>
    <x v="7"/>
    <x v="77"/>
    <s v="Substituts de café, chicorée"/>
    <n v="2.5"/>
    <s v="82980_Boisson_Café_Substituts de café, chicorée"/>
    <n v="387.5"/>
    <x v="0"/>
  </r>
  <r>
    <n v="82984"/>
    <n v="1"/>
    <n v="502"/>
    <n v="291"/>
    <x v="3"/>
    <x v="52"/>
    <s v="Galette riz et céréales"/>
    <n v="1.18"/>
    <s v="82984_Epicerie sucrée_Tartines et biscottes_Galette riz et céréales"/>
    <n v="343.38"/>
    <x v="0"/>
  </r>
  <r>
    <n v="82989"/>
    <n v="0"/>
    <n v="121"/>
    <n v="70"/>
    <x v="3"/>
    <x v="52"/>
    <s v="Galette riz et céréales"/>
    <n v="0.6"/>
    <s v="82989_Epicerie sucrée_Tartines et biscottes_Galette riz et céréales"/>
    <n v="42"/>
    <x v="0"/>
  </r>
  <r>
    <n v="82997"/>
    <n v="1"/>
    <n v="214"/>
    <n v="38"/>
    <x v="8"/>
    <x v="40"/>
    <s v="Gomasio"/>
    <n v="2.19"/>
    <s v="82997_Epicerie salée_Sel, épices, aide culinaire_Gomasio"/>
    <n v="83.22"/>
    <x v="0"/>
  </r>
  <r>
    <n v="83001"/>
    <n v="0"/>
    <n v="261"/>
    <n v="124"/>
    <x v="8"/>
    <x v="35"/>
    <s v="Biscuits apéritif bio"/>
    <n v="1.05"/>
    <s v="83001_Epicerie salée_Apéritifs bio_Biscuits apéritif bio"/>
    <n v="130.20000000000002"/>
    <x v="0"/>
  </r>
  <r>
    <n v="83002"/>
    <n v="0"/>
    <n v="565"/>
    <n v="141"/>
    <x v="8"/>
    <x v="35"/>
    <s v="Biscuits apéritif bio"/>
    <n v="1.05"/>
    <s v="83002_Epicerie salée_Apéritifs bio_Biscuits apéritif bio"/>
    <n v="148.05000000000001"/>
    <x v="0"/>
  </r>
  <r>
    <n v="83014"/>
    <n v="1"/>
    <n v="695"/>
    <n v="670"/>
    <x v="7"/>
    <x v="44"/>
    <s v="Boisson à l'avoine"/>
    <n v="1.42"/>
    <s v="83014_Boisson_Boisson végétale_Boisson à l'avoine"/>
    <n v="951.4"/>
    <x v="0"/>
  </r>
  <r>
    <n v="83029"/>
    <n v="0"/>
    <n v="200"/>
    <n v="32"/>
    <x v="8"/>
    <x v="46"/>
    <s v="Préparation liquide, cuisine"/>
    <n v="0.65"/>
    <s v="83029_Epicerie salée_Sauces et coulis_Préparation liquide, cuisine"/>
    <n v="20.8"/>
    <x v="0"/>
  </r>
  <r>
    <n v="83041"/>
    <n v="1"/>
    <n v="971"/>
    <n v="954"/>
    <x v="8"/>
    <x v="46"/>
    <s v="Sauces"/>
    <n v="3.68"/>
    <s v="83041_Epicerie salée_Sauces et coulis_Sauces"/>
    <n v="3510.7200000000003"/>
    <x v="0"/>
  </r>
  <r>
    <n v="83042"/>
    <n v="1"/>
    <n v="429"/>
    <n v="91"/>
    <x v="3"/>
    <x v="36"/>
    <s v="Sucre"/>
    <n v="2.7"/>
    <s v="83042_Epicerie sucrée_Sucre et édulcorant_Sucre"/>
    <n v="245.70000000000002"/>
    <x v="0"/>
  </r>
  <r>
    <n v="83054"/>
    <n v="0"/>
    <n v="397"/>
    <n v="252"/>
    <x v="7"/>
    <x v="44"/>
    <s v="Boisson à l'épeautre"/>
    <n v="1.34"/>
    <s v="83054_Boisson_Boisson végétale_Boisson à l'épeautre"/>
    <n v="337.68"/>
    <x v="0"/>
  </r>
  <r>
    <n v="83055"/>
    <n v="1"/>
    <n v="772"/>
    <n v="546"/>
    <x v="7"/>
    <x v="44"/>
    <s v="Boisson à l'épeautre"/>
    <n v="1.39"/>
    <s v="83055_Boisson_Boisson végétale_Boisson à l'épeautre"/>
    <n v="758.93999999999994"/>
    <x v="0"/>
  </r>
  <r>
    <n v="83056"/>
    <n v="0"/>
    <n v="397"/>
    <n v="242"/>
    <x v="7"/>
    <x v="44"/>
    <s v="Boisson à l'épeautre"/>
    <n v="1.86"/>
    <s v="83056_Boisson_Boisson végétale_Boisson à l'épeautre"/>
    <n v="450.12"/>
    <x v="0"/>
  </r>
  <r>
    <n v="83057"/>
    <n v="0"/>
    <n v="514"/>
    <n v="328"/>
    <x v="3"/>
    <x v="61"/>
    <s v="Purée de sésame"/>
    <n v="1.92"/>
    <s v="83057_Epicerie sucrée_Purée de fruits secs_Purée de sésame"/>
    <n v="629.76"/>
    <x v="0"/>
  </r>
  <r>
    <n v="83059"/>
    <n v="0"/>
    <n v="319"/>
    <n v="241"/>
    <x v="8"/>
    <x v="46"/>
    <s v="Sauces"/>
    <n v="5.8"/>
    <s v="83059_Epicerie salée_Sauces et coulis_Sauces"/>
    <n v="1397.8"/>
    <x v="0"/>
  </r>
  <r>
    <n v="83064"/>
    <n v="0"/>
    <n v="16"/>
    <n v="1"/>
    <x v="8"/>
    <x v="46"/>
    <s v="Sauces"/>
    <n v="10.19"/>
    <s v="83064_Epicerie salée_Sauces et coulis_Sauces"/>
    <n v="10.19"/>
    <x v="0"/>
  </r>
  <r>
    <n v="83080"/>
    <n v="0"/>
    <n v="324"/>
    <n v="97"/>
    <x v="7"/>
    <x v="13"/>
    <s v="Thé vert nature"/>
    <n v="3.81"/>
    <s v="83080_Boisson_Thé bio_Thé vert nature"/>
    <n v="369.57"/>
    <x v="0"/>
  </r>
  <r>
    <n v="83083"/>
    <n v="0"/>
    <n v="474"/>
    <n v="323"/>
    <x v="8"/>
    <x v="35"/>
    <s v="Biscuits apéritif bio"/>
    <n v="0.94"/>
    <s v="83083_Epicerie salée_Apéritifs bio_Biscuits apéritif bio"/>
    <n v="303.62"/>
    <x v="0"/>
  </r>
  <r>
    <n v="83092"/>
    <n v="0"/>
    <n v="171"/>
    <n v="107"/>
    <x v="8"/>
    <x v="80"/>
    <s v="Wasabi et pâte de curry"/>
    <n v="2.04"/>
    <s v="83092_Epicerie salée_Condiments, vinaigres_Wasabi et pâte de curry"/>
    <n v="218.28"/>
    <x v="0"/>
  </r>
  <r>
    <n v="83093"/>
    <n v="0"/>
    <n v="452"/>
    <n v="394"/>
    <x v="7"/>
    <x v="77"/>
    <s v="Substituts de café, chicorée"/>
    <n v="4.21"/>
    <s v="83093_Boisson_Café_Substituts de café, chicorée"/>
    <n v="1658.74"/>
    <x v="0"/>
  </r>
  <r>
    <n v="83102"/>
    <n v="1"/>
    <n v="831"/>
    <n v="657"/>
    <x v="0"/>
    <x v="20"/>
    <s v="Démaquillants et nettoyants"/>
    <n v="2.4700000000000002"/>
    <s v="83102_Beauté &amp; Hygiène_Soins du visage_Démaquillants et nettoyants"/>
    <n v="1622.7900000000002"/>
    <x v="0"/>
  </r>
  <r>
    <n v="83117"/>
    <n v="0"/>
    <n v="392"/>
    <n v="252"/>
    <x v="3"/>
    <x v="3"/>
    <s v="Chocolat cru"/>
    <n v="9.09"/>
    <s v="83117_Epicerie sucrée_Chocolat bio_Chocolat cru"/>
    <n v="2290.6799999999998"/>
    <x v="0"/>
  </r>
  <r>
    <n v="83167"/>
    <n v="1"/>
    <n v="664"/>
    <n v="333"/>
    <x v="5"/>
    <x v="59"/>
    <s v="Probiotiques, flore intestinale"/>
    <n v="11.71"/>
    <s v="83167_Santé &amp; Bien-être_Digestion, transit, flore_Probiotiques, flore intestinale"/>
    <n v="3899.4300000000003"/>
    <x v="0"/>
  </r>
  <r>
    <n v="83223"/>
    <n v="0"/>
    <n v="960"/>
    <n v="658"/>
    <x v="3"/>
    <x v="3"/>
    <s v="Chocolat noir"/>
    <n v="1.46"/>
    <s v="83223_Epicerie sucrée_Chocolat bio_Chocolat noir"/>
    <n v="960.68"/>
    <x v="0"/>
  </r>
  <r>
    <n v="83267"/>
    <n v="0"/>
    <n v="300"/>
    <n v="41"/>
    <x v="3"/>
    <x v="39"/>
    <s v="Fruit séché"/>
    <n v="1.69"/>
    <s v="83267_Epicerie sucrée_Fruits secs_Fruit séché"/>
    <n v="69.289999999999992"/>
    <x v="0"/>
  </r>
  <r>
    <n v="83269"/>
    <n v="1"/>
    <n v="525"/>
    <n v="384"/>
    <x v="3"/>
    <x v="39"/>
    <s v="Fruit séché"/>
    <n v="1.69"/>
    <s v="83269_Epicerie sucrée_Fruits secs_Fruit séché"/>
    <n v="648.96"/>
    <x v="0"/>
  </r>
  <r>
    <n v="83270"/>
    <n v="1"/>
    <n v="191"/>
    <n v="19"/>
    <x v="3"/>
    <x v="39"/>
    <s v="Fruit séché"/>
    <n v="1.69"/>
    <s v="83270_Epicerie sucrée_Fruits secs_Fruit séché"/>
    <n v="32.11"/>
    <x v="0"/>
  </r>
  <r>
    <n v="83272"/>
    <n v="1"/>
    <n v="121"/>
    <n v="62"/>
    <x v="8"/>
    <x v="32"/>
    <s v="Nouilles asiatiques, shirataki"/>
    <n v="3.29"/>
    <s v="83272_Epicerie salée_Pâtes bio_Nouilles asiatiques, shirataki"/>
    <n v="203.98"/>
    <x v="0"/>
  </r>
  <r>
    <n v="83340"/>
    <n v="0"/>
    <n v="669"/>
    <n v="296"/>
    <x v="3"/>
    <x v="39"/>
    <s v="Fruit sec en poudre"/>
    <n v="3.41"/>
    <s v="83340_Epicerie sucrée_Fruits secs_Fruit sec en poudre"/>
    <n v="1009.36"/>
    <x v="0"/>
  </r>
  <r>
    <n v="83354"/>
    <n v="1"/>
    <n v="371"/>
    <n v="239"/>
    <x v="3"/>
    <x v="38"/>
    <s v="Biscuit sans gluten"/>
    <n v="2.35"/>
    <s v="83354_Epicerie sucrée_Biscuits, Gâteaux_Biscuit sans gluten"/>
    <n v="561.65"/>
    <x v="0"/>
  </r>
  <r>
    <n v="83399"/>
    <n v="0"/>
    <n v="521"/>
    <n v="241"/>
    <x v="7"/>
    <x v="74"/>
    <s v="Jus multi légumes"/>
    <n v="2.37"/>
    <s v="83399_Boisson_Jus de légumes_Jus multi légumes"/>
    <n v="571.17000000000007"/>
    <x v="0"/>
  </r>
  <r>
    <n v="83418"/>
    <n v="1"/>
    <n v="474"/>
    <n v="376"/>
    <x v="8"/>
    <x v="35"/>
    <s v="Biscuits apéritif bio"/>
    <n v="2.11"/>
    <s v="83418_Epicerie salée_Apéritifs bio_Biscuits apéritif bio"/>
    <n v="793.3599999999999"/>
    <x v="0"/>
  </r>
  <r>
    <n v="83420"/>
    <n v="0"/>
    <n v="321"/>
    <n v="205"/>
    <x v="8"/>
    <x v="46"/>
    <s v="Préparation liquide, cuisine"/>
    <n v="1.27"/>
    <s v="83420_Epicerie salée_Sauces et coulis_Préparation liquide, cuisine"/>
    <n v="260.35000000000002"/>
    <x v="0"/>
  </r>
  <r>
    <n v="83486"/>
    <n v="0"/>
    <n v="756"/>
    <n v="31"/>
    <x v="5"/>
    <x v="65"/>
    <s v="Gorge irritée"/>
    <n v="4.0599999999999996"/>
    <s v="83486_Santé &amp; Bien-être_Nez - Gorge - Oreille_Gorge irritée"/>
    <n v="125.85999999999999"/>
    <x v="0"/>
  </r>
  <r>
    <n v="83487"/>
    <n v="1"/>
    <n v="751"/>
    <n v="154"/>
    <x v="5"/>
    <x v="65"/>
    <s v="Respiration"/>
    <n v="4.0599999999999996"/>
    <s v="83487_Santé &amp; Bien-être_Nez - Gorge - Oreille_Respiration"/>
    <n v="625.2399999999999"/>
    <x v="0"/>
  </r>
  <r>
    <n v="83507"/>
    <n v="0"/>
    <n v="609"/>
    <n v="353"/>
    <x v="4"/>
    <x v="70"/>
    <s v="Lunch bags, sacs à repas"/>
    <n v="3.91"/>
    <s v="83507_Maison_Conservation_Lunch bags, sacs à repas"/>
    <n v="1380.23"/>
    <x v="0"/>
  </r>
  <r>
    <n v="83567"/>
    <n v="0"/>
    <n v="806"/>
    <n v="322"/>
    <x v="3"/>
    <x v="52"/>
    <s v="Tartine craquante, biscotte"/>
    <n v="2.68"/>
    <s v="83567_Epicerie sucrée_Tartines et biscottes_Tartine craquante, biscotte"/>
    <n v="862.96"/>
    <x v="0"/>
  </r>
  <r>
    <n v="83590"/>
    <n v="0"/>
    <n v="8"/>
    <n v="0"/>
    <x v="3"/>
    <x v="91"/>
    <s v="Barre de céréales, fruits"/>
    <n v="2.41"/>
    <s v="83590_Epicerie sucrée_Barre de céréales, pâte d'amande_Barre de céréales, fruits"/>
    <n v="0"/>
    <x v="1"/>
  </r>
  <r>
    <n v="83591"/>
    <n v="1"/>
    <n v="686"/>
    <n v="660"/>
    <x v="3"/>
    <x v="91"/>
    <s v="Barre de céréales, fruits"/>
    <n v="2.41"/>
    <s v="83591_Epicerie sucrée_Barre de céréales, pâte d'amande_Barre de céréales, fruits"/>
    <n v="1590.6000000000001"/>
    <x v="0"/>
  </r>
  <r>
    <n v="83592"/>
    <n v="1"/>
    <n v="54"/>
    <n v="52"/>
    <x v="3"/>
    <x v="38"/>
    <s v="Biscuit sans gluten"/>
    <n v="3.56"/>
    <s v="83592_Epicerie sucrée_Biscuits, Gâteaux_Biscuit sans gluten"/>
    <n v="185.12"/>
    <x v="0"/>
  </r>
  <r>
    <n v="83596"/>
    <n v="1"/>
    <n v="211"/>
    <n v="90"/>
    <x v="8"/>
    <x v="28"/>
    <s v="Semoule, Boulgour, Couscous"/>
    <n v="2.69"/>
    <s v="83596_Epicerie salée_Légumineuses et céréales_Semoule, Boulgour, Couscous"/>
    <n v="242.1"/>
    <x v="0"/>
  </r>
  <r>
    <n v="83598"/>
    <n v="1"/>
    <n v="208"/>
    <n v="160"/>
    <x v="8"/>
    <x v="32"/>
    <s v="Pâtes aux céréales"/>
    <n v="3.63"/>
    <s v="83598_Epicerie salée_Pâtes bio_Pâtes aux céréales"/>
    <n v="580.79999999999995"/>
    <x v="0"/>
  </r>
  <r>
    <n v="83599"/>
    <n v="0"/>
    <n v="72"/>
    <n v="49"/>
    <x v="8"/>
    <x v="32"/>
    <s v="Pâtes aux céréales"/>
    <n v="3.63"/>
    <s v="83599_Epicerie salée_Pâtes bio_Pâtes aux céréales"/>
    <n v="177.87"/>
    <x v="0"/>
  </r>
  <r>
    <n v="83600"/>
    <n v="0"/>
    <n v="220"/>
    <n v="177"/>
    <x v="8"/>
    <x v="32"/>
    <s v="Pâtes aux céréales"/>
    <n v="3.43"/>
    <s v="83600_Epicerie salée_Pâtes bio_Pâtes aux céréales"/>
    <n v="607.11"/>
    <x v="0"/>
  </r>
  <r>
    <n v="83601"/>
    <n v="1"/>
    <n v="310"/>
    <n v="267"/>
    <x v="8"/>
    <x v="32"/>
    <s v="Pâtes aux céréales"/>
    <n v="3.77"/>
    <s v="83601_Epicerie salée_Pâtes bio_Pâtes aux céréales"/>
    <n v="1006.59"/>
    <x v="0"/>
  </r>
  <r>
    <n v="83602"/>
    <n v="0"/>
    <n v="68"/>
    <n v="68"/>
    <x v="7"/>
    <x v="77"/>
    <s v="Café moulu"/>
    <n v="12.25"/>
    <s v="83602_Boisson_Café_Café moulu"/>
    <n v="833"/>
    <x v="0"/>
  </r>
  <r>
    <n v="83603"/>
    <n v="1"/>
    <n v="878"/>
    <n v="106"/>
    <x v="7"/>
    <x v="77"/>
    <s v="Café en grains"/>
    <n v="12.25"/>
    <s v="83603_Boisson_Café_Café en grains"/>
    <n v="1298.5"/>
    <x v="0"/>
  </r>
  <r>
    <n v="83605"/>
    <n v="0"/>
    <n v="119"/>
    <n v="109"/>
    <x v="8"/>
    <x v="32"/>
    <s v="Pâtes aux céréales"/>
    <n v="3.24"/>
    <s v="83605_Epicerie salée_Pâtes bio_Pâtes aux céréales"/>
    <n v="353.16"/>
    <x v="0"/>
  </r>
  <r>
    <n v="83607"/>
    <n v="0"/>
    <n v="887"/>
    <n v="672"/>
    <x v="8"/>
    <x v="28"/>
    <s v="Quinoa bio"/>
    <n v="27.38"/>
    <s v="83607_Epicerie salée_Légumineuses et céréales_Quinoa bio"/>
    <n v="18399.36"/>
    <x v="0"/>
  </r>
  <r>
    <n v="83612"/>
    <n v="1"/>
    <n v="38"/>
    <n v="31"/>
    <x v="8"/>
    <x v="32"/>
    <s v="Pâtes aux céréales"/>
    <n v="2.68"/>
    <s v="83612_Epicerie salée_Pâtes bio_Pâtes aux céréales"/>
    <n v="83.08"/>
    <x v="0"/>
  </r>
  <r>
    <n v="83621"/>
    <n v="0"/>
    <n v="190"/>
    <n v="140"/>
    <x v="8"/>
    <x v="32"/>
    <s v="Pâtes aux céréales"/>
    <n v="2.37"/>
    <s v="83621_Epicerie salée_Pâtes bio_Pâtes aux céréales"/>
    <n v="331.8"/>
    <x v="0"/>
  </r>
  <r>
    <n v="83625"/>
    <n v="1"/>
    <n v="871"/>
    <n v="764"/>
    <x v="8"/>
    <x v="32"/>
    <s v="Pâtes aux céréales"/>
    <n v="2.5"/>
    <s v="83625_Epicerie salée_Pâtes bio_Pâtes aux céréales"/>
    <n v="1910"/>
    <x v="0"/>
  </r>
  <r>
    <n v="83629"/>
    <n v="0"/>
    <n v="884"/>
    <n v="769"/>
    <x v="8"/>
    <x v="32"/>
    <s v="Pâtes aux céréales"/>
    <n v="3.63"/>
    <s v="83629_Epicerie salée_Pâtes bio_Pâtes aux céréales"/>
    <n v="2791.47"/>
    <x v="0"/>
  </r>
  <r>
    <n v="83634"/>
    <n v="0"/>
    <n v="80"/>
    <n v="59"/>
    <x v="8"/>
    <x v="32"/>
    <s v="Pâtes aux céréales"/>
    <n v="3.24"/>
    <s v="83634_Epicerie salée_Pâtes bio_Pâtes aux céréales"/>
    <n v="191.16000000000003"/>
    <x v="0"/>
  </r>
  <r>
    <n v="83639"/>
    <n v="1"/>
    <n v="64"/>
    <n v="9"/>
    <x v="8"/>
    <x v="32"/>
    <s v="Pâtes aux céréales"/>
    <n v="3.31"/>
    <s v="83639_Epicerie salée_Pâtes bio_Pâtes aux céréales"/>
    <n v="29.79"/>
    <x v="0"/>
  </r>
  <r>
    <n v="83640"/>
    <n v="1"/>
    <n v="29"/>
    <n v="10"/>
    <x v="3"/>
    <x v="55"/>
    <s v="Compote et purée de fruit"/>
    <n v="2.19"/>
    <s v="83640_Epicerie sucrée_Compote et dessert_Compote et purée de fruit"/>
    <n v="21.9"/>
    <x v="0"/>
  </r>
  <r>
    <n v="83646"/>
    <n v="1"/>
    <n v="411"/>
    <n v="321"/>
    <x v="3"/>
    <x v="36"/>
    <s v="Sucre"/>
    <n v="2.02"/>
    <s v="83646_Epicerie sucrée_Sucre et édulcorant_Sucre"/>
    <n v="648.41999999999996"/>
    <x v="0"/>
  </r>
  <r>
    <n v="83727"/>
    <n v="1"/>
    <n v="209"/>
    <n v="33"/>
    <x v="4"/>
    <x v="99"/>
    <s v="Oreiller, traversin"/>
    <n v="32.75"/>
    <s v="83727_Maison_Literie_Oreiller, traversin"/>
    <n v="1080.75"/>
    <x v="0"/>
  </r>
  <r>
    <n v="83745"/>
    <n v="0"/>
    <n v="273"/>
    <n v="210"/>
    <x v="3"/>
    <x v="3"/>
    <s v="Chocolat noir"/>
    <n v="1.81"/>
    <s v="83745_Epicerie sucrée_Chocolat bio_Chocolat noir"/>
    <n v="380.1"/>
    <x v="0"/>
  </r>
  <r>
    <n v="83748"/>
    <n v="0"/>
    <n v="123"/>
    <n v="67"/>
    <x v="3"/>
    <x v="3"/>
    <s v="Chocolat noir"/>
    <n v="1.81"/>
    <s v="83748_Epicerie sucrée_Chocolat bio_Chocolat noir"/>
    <n v="121.27000000000001"/>
    <x v="0"/>
  </r>
  <r>
    <n v="83754"/>
    <n v="1"/>
    <n v="591"/>
    <n v="455"/>
    <x v="5"/>
    <x v="19"/>
    <s v="Acérola, Vitamine C"/>
    <n v="5.4"/>
    <s v="83754_Santé &amp; Bien-être_Vitamines, minéraux_Acérola, Vitamine C"/>
    <n v="2457"/>
    <x v="0"/>
  </r>
  <r>
    <n v="83755"/>
    <n v="0"/>
    <n v="87"/>
    <n v="50"/>
    <x v="5"/>
    <x v="19"/>
    <s v="Acérola, Vitamine C"/>
    <n v="11.26"/>
    <s v="83755_Santé &amp; Bien-être_Vitamines, minéraux_Acérola, Vitamine C"/>
    <n v="563"/>
    <x v="0"/>
  </r>
  <r>
    <n v="83758"/>
    <n v="1"/>
    <n v="284"/>
    <n v="202"/>
    <x v="3"/>
    <x v="3"/>
    <s v="Chocolat pâtissier"/>
    <n v="2.4"/>
    <s v="83758_Epicerie sucrée_Chocolat bio_Chocolat pâtissier"/>
    <n v="484.79999999999995"/>
    <x v="0"/>
  </r>
  <r>
    <n v="83765"/>
    <n v="1"/>
    <n v="741"/>
    <n v="324"/>
    <x v="3"/>
    <x v="3"/>
    <s v="Chocolat noir"/>
    <n v="1.87"/>
    <s v="83765_Epicerie sucrée_Chocolat bio_Chocolat noir"/>
    <n v="605.88"/>
    <x v="0"/>
  </r>
  <r>
    <n v="83767"/>
    <n v="1"/>
    <n v="658"/>
    <n v="568"/>
    <x v="3"/>
    <x v="3"/>
    <s v="Chocolat noir"/>
    <n v="1.87"/>
    <s v="83767_Epicerie sucrée_Chocolat bio_Chocolat noir"/>
    <n v="1062.1600000000001"/>
    <x v="0"/>
  </r>
  <r>
    <n v="83770"/>
    <n v="1"/>
    <n v="77"/>
    <n v="70"/>
    <x v="3"/>
    <x v="3"/>
    <s v="Chocolat noir"/>
    <n v="2.0499999999999998"/>
    <s v="83770_Epicerie sucrée_Chocolat bio_Chocolat noir"/>
    <n v="143.5"/>
    <x v="0"/>
  </r>
  <r>
    <n v="83771"/>
    <n v="0"/>
    <n v="234"/>
    <n v="76"/>
    <x v="3"/>
    <x v="3"/>
    <s v="Chocolat noir"/>
    <n v="2.0499999999999998"/>
    <s v="83771_Epicerie sucrée_Chocolat bio_Chocolat noir"/>
    <n v="155.79999999999998"/>
    <x v="0"/>
  </r>
  <r>
    <n v="83773"/>
    <n v="0"/>
    <n v="802"/>
    <n v="19"/>
    <x v="3"/>
    <x v="3"/>
    <s v="Chocolat au lait"/>
    <n v="1.41"/>
    <s v="83773_Epicerie sucrée_Chocolat bio_Chocolat au lait"/>
    <n v="26.79"/>
    <x v="0"/>
  </r>
  <r>
    <n v="83777"/>
    <n v="0"/>
    <n v="238"/>
    <n v="154"/>
    <x v="3"/>
    <x v="3"/>
    <s v="Chocolat au lait"/>
    <n v="1.69"/>
    <s v="83777_Epicerie sucrée_Chocolat bio_Chocolat au lait"/>
    <n v="260.26"/>
    <x v="0"/>
  </r>
  <r>
    <n v="83789"/>
    <n v="1"/>
    <n v="115"/>
    <n v="14"/>
    <x v="3"/>
    <x v="55"/>
    <s v="Compote et purée de fruit"/>
    <n v="1.97"/>
    <s v="83789_Epicerie sucrée_Compote et dessert_Compote et purée de fruit"/>
    <n v="27.58"/>
    <x v="0"/>
  </r>
  <r>
    <n v="83793"/>
    <n v="1"/>
    <n v="772"/>
    <n v="397"/>
    <x v="3"/>
    <x v="55"/>
    <s v="Compote et purée de fruit"/>
    <n v="1.97"/>
    <s v="83793_Epicerie sucrée_Compote et dessert_Compote et purée de fruit"/>
    <n v="782.09"/>
    <x v="0"/>
  </r>
  <r>
    <n v="83797"/>
    <n v="0"/>
    <n v="59"/>
    <n v="59"/>
    <x v="7"/>
    <x v="77"/>
    <s v="Café moulu"/>
    <n v="5.92"/>
    <s v="83797_Boisson_Café_Café moulu"/>
    <n v="349.28"/>
    <x v="0"/>
  </r>
  <r>
    <n v="83802"/>
    <n v="0"/>
    <n v="48"/>
    <n v="36"/>
    <x v="7"/>
    <x v="77"/>
    <s v="Café moulu"/>
    <n v="3.27"/>
    <s v="83802_Boisson_Café_Café moulu"/>
    <n v="117.72"/>
    <x v="0"/>
  </r>
  <r>
    <n v="83804"/>
    <n v="0"/>
    <n v="190"/>
    <n v="81"/>
    <x v="5"/>
    <x v="16"/>
    <s v="Articulations"/>
    <n v="10.54"/>
    <s v="83804_Santé &amp; Bien-être_Compléments alimentaires_Articulations"/>
    <n v="853.7399999999999"/>
    <x v="0"/>
  </r>
  <r>
    <n v="83807"/>
    <n v="1"/>
    <n v="603"/>
    <n v="325"/>
    <x v="7"/>
    <x v="77"/>
    <s v="Café décaféiné"/>
    <n v="3.88"/>
    <s v="83807_Boisson_Café_Café décaféiné"/>
    <n v="1261"/>
    <x v="0"/>
  </r>
  <r>
    <n v="83853"/>
    <n v="1"/>
    <n v="525"/>
    <n v="282"/>
    <x v="7"/>
    <x v="74"/>
    <s v="Jus de tomate bio"/>
    <n v="1.33"/>
    <s v="83853_Boisson_Jus de légumes_Jus de tomate bio"/>
    <n v="375.06"/>
    <x v="0"/>
  </r>
  <r>
    <n v="83948"/>
    <n v="1"/>
    <n v="7"/>
    <n v="0"/>
    <x v="8"/>
    <x v="37"/>
    <s v="Soupes bio"/>
    <n v="0.96"/>
    <s v="83948_Epicerie salée_Légumes et conserves_Soupes bio"/>
    <n v="0"/>
    <x v="1"/>
  </r>
  <r>
    <n v="84030"/>
    <n v="1"/>
    <n v="963"/>
    <n v="599"/>
    <x v="4"/>
    <x v="4"/>
    <s v="Droguerie écologique"/>
    <n v="4.4800000000000004"/>
    <s v="84030_Maison_Entretien_Droguerie écologique"/>
    <n v="2683.5200000000004"/>
    <x v="0"/>
  </r>
  <r>
    <n v="84034"/>
    <n v="1"/>
    <n v="508"/>
    <n v="494"/>
    <x v="3"/>
    <x v="36"/>
    <s v="Édulcorant naturel"/>
    <n v="3.91"/>
    <s v="84034_Epicerie sucrée_Sucre et édulcorant_Édulcorant naturel"/>
    <n v="1931.54"/>
    <x v="0"/>
  </r>
  <r>
    <n v="84092"/>
    <n v="0"/>
    <n v="477"/>
    <n v="409"/>
    <x v="0"/>
    <x v="5"/>
    <s v="Colorations naturelles"/>
    <n v="5.87"/>
    <s v="84092_Beauté &amp; Hygiène_Soins des cheveux_Colorations naturelles"/>
    <n v="2400.83"/>
    <x v="0"/>
  </r>
  <r>
    <n v="84164"/>
    <n v="1"/>
    <n v="55"/>
    <n v="21"/>
    <x v="8"/>
    <x v="37"/>
    <s v="Légumes en conserve"/>
    <n v="1.39"/>
    <s v="84164_Epicerie salée_Légumes et conserves_Légumes en conserve"/>
    <n v="29.189999999999998"/>
    <x v="0"/>
  </r>
  <r>
    <n v="84167"/>
    <n v="1"/>
    <n v="350"/>
    <n v="182"/>
    <x v="8"/>
    <x v="37"/>
    <s v="Légumes en conserve"/>
    <n v="1.62"/>
    <s v="84167_Epicerie salée_Légumes et conserves_Légumes en conserve"/>
    <n v="294.84000000000003"/>
    <x v="0"/>
  </r>
  <r>
    <n v="84168"/>
    <n v="1"/>
    <n v="36"/>
    <n v="32"/>
    <x v="8"/>
    <x v="37"/>
    <s v="Légumes cuisinés"/>
    <n v="1.61"/>
    <s v="84168_Epicerie salée_Légumes et conserves_Légumes cuisinés"/>
    <n v="51.52"/>
    <x v="0"/>
  </r>
  <r>
    <n v="84201"/>
    <n v="0"/>
    <n v="270"/>
    <n v="24"/>
    <x v="0"/>
    <x v="9"/>
    <s v="Bébé, hygiène et soin"/>
    <n v="5.49"/>
    <s v="84201_Beauté &amp; Hygiène_Hygiène Bébé, soin maternité_Bébé, hygiène et soin"/>
    <n v="131.76"/>
    <x v="0"/>
  </r>
  <r>
    <n v="84202"/>
    <n v="1"/>
    <n v="499"/>
    <n v="408"/>
    <x v="3"/>
    <x v="31"/>
    <s v="Muesli nature"/>
    <n v="2.15"/>
    <s v="84202_Epicerie sucrée_Céréales petit déjeuner_Muesli nature"/>
    <n v="877.19999999999993"/>
    <x v="0"/>
  </r>
  <r>
    <n v="84203"/>
    <n v="0"/>
    <n v="454"/>
    <n v="37"/>
    <x v="3"/>
    <x v="31"/>
    <s v="Muesli au chocolat"/>
    <n v="2.88"/>
    <s v="84203_Epicerie sucrée_Céréales petit déjeuner_Muesli au chocolat"/>
    <n v="106.56"/>
    <x v="0"/>
  </r>
  <r>
    <n v="84211"/>
    <n v="1"/>
    <n v="423"/>
    <n v="238"/>
    <x v="3"/>
    <x v="31"/>
    <s v="Muesli au chocolat"/>
    <n v="3.25"/>
    <s v="84211_Epicerie sucrée_Céréales petit déjeuner_Muesli au chocolat"/>
    <n v="773.5"/>
    <x v="0"/>
  </r>
  <r>
    <n v="84212"/>
    <n v="1"/>
    <n v="155"/>
    <n v="58"/>
    <x v="3"/>
    <x v="31"/>
    <s v="Muesli au chocolat"/>
    <n v="3.28"/>
    <s v="84212_Epicerie sucrée_Céréales petit déjeuner_Muesli au chocolat"/>
    <n v="190.23999999999998"/>
    <x v="0"/>
  </r>
  <r>
    <n v="84213"/>
    <n v="1"/>
    <n v="929"/>
    <n v="179"/>
    <x v="3"/>
    <x v="31"/>
    <s v="Muesli nature"/>
    <n v="3.76"/>
    <s v="84213_Epicerie sucrée_Céréales petit déjeuner_Muesli nature"/>
    <n v="673.04"/>
    <x v="0"/>
  </r>
  <r>
    <n v="84219"/>
    <n v="0"/>
    <n v="277"/>
    <n v="126"/>
    <x v="3"/>
    <x v="31"/>
    <s v="Flakes, pétales de céréales"/>
    <n v="3.02"/>
    <s v="84219_Epicerie sucrée_Céréales petit déjeuner_Flakes, pétales de céréales"/>
    <n v="380.52"/>
    <x v="0"/>
  </r>
  <r>
    <n v="84223"/>
    <n v="1"/>
    <n v="618"/>
    <n v="319"/>
    <x v="3"/>
    <x v="31"/>
    <s v="Muesli aux fruits"/>
    <n v="3.47"/>
    <s v="84223_Epicerie sucrée_Céréales petit déjeuner_Muesli aux fruits"/>
    <n v="1106.93"/>
    <x v="0"/>
  </r>
  <r>
    <n v="84225"/>
    <n v="1"/>
    <n v="86"/>
    <n v="83"/>
    <x v="3"/>
    <x v="31"/>
    <s v="Muesli aux fruits"/>
    <n v="2.95"/>
    <s v="84225_Epicerie sucrée_Céréales petit déjeuner_Muesli aux fruits"/>
    <n v="244.85000000000002"/>
    <x v="0"/>
  </r>
  <r>
    <n v="84226"/>
    <n v="1"/>
    <n v="385"/>
    <n v="207"/>
    <x v="3"/>
    <x v="31"/>
    <s v="Muesli aux fruits"/>
    <n v="3.21"/>
    <s v="84226_Epicerie sucrée_Céréales petit déjeuner_Muesli aux fruits"/>
    <n v="664.47"/>
    <x v="0"/>
  </r>
  <r>
    <n v="84231"/>
    <n v="0"/>
    <n v="192"/>
    <n v="27"/>
    <x v="3"/>
    <x v="31"/>
    <s v="Muesli aux fruits"/>
    <n v="3.17"/>
    <s v="84231_Epicerie sucrée_Céréales petit déjeuner_Muesli aux fruits"/>
    <n v="85.59"/>
    <x v="0"/>
  </r>
  <r>
    <n v="84234"/>
    <n v="0"/>
    <n v="852"/>
    <n v="789"/>
    <x v="3"/>
    <x v="31"/>
    <s v="Muesli au chocolat"/>
    <n v="2.67"/>
    <s v="84234_Epicerie sucrée_Céréales petit déjeuner_Muesli au chocolat"/>
    <n v="2106.63"/>
    <x v="0"/>
  </r>
  <r>
    <n v="84315"/>
    <n v="0"/>
    <n v="356"/>
    <n v="178"/>
    <x v="7"/>
    <x v="13"/>
    <s v="Rooïbos"/>
    <n v="2.2200000000000002"/>
    <s v="84315_Boisson_Thé bio_Rooïbos"/>
    <n v="395.16"/>
    <x v="0"/>
  </r>
  <r>
    <n v="84324"/>
    <n v="0"/>
    <n v="916"/>
    <n v="502"/>
    <x v="7"/>
    <x v="13"/>
    <s v="Thé noir"/>
    <n v="2.2200000000000002"/>
    <s v="84324_Boisson_Thé bio_Thé noir"/>
    <n v="1114.44"/>
    <x v="0"/>
  </r>
  <r>
    <n v="84325"/>
    <n v="0"/>
    <n v="270"/>
    <n v="99"/>
    <x v="7"/>
    <x v="13"/>
    <s v="Thé vert parfumé"/>
    <n v="2.2200000000000002"/>
    <s v="84325_Boisson_Thé bio_Thé vert parfumé"/>
    <n v="219.78000000000003"/>
    <x v="0"/>
  </r>
  <r>
    <n v="84332"/>
    <n v="0"/>
    <n v="323"/>
    <n v="37"/>
    <x v="7"/>
    <x v="14"/>
    <s v="Tisane de plantes composées"/>
    <n v="2.2200000000000002"/>
    <s v="84332_Boisson_Tisane, Infusion_Tisane de plantes composées"/>
    <n v="82.14"/>
    <x v="0"/>
  </r>
  <r>
    <n v="84359"/>
    <n v="0"/>
    <n v="289"/>
    <n v="89"/>
    <x v="2"/>
    <x v="97"/>
    <s v="Accessoires d'allaitement"/>
    <n v="5.33"/>
    <s v="84359_Enfant_Allaitement_Accessoires d'allaitement"/>
    <n v="474.37"/>
    <x v="0"/>
  </r>
  <r>
    <n v="84367"/>
    <n v="1"/>
    <n v="842"/>
    <n v="537"/>
    <x v="3"/>
    <x v="39"/>
    <s v="Fruit sec à coque"/>
    <n v="3.02"/>
    <s v="84367_Epicerie sucrée_Fruits secs_Fruit sec à coque"/>
    <n v="1621.74"/>
    <x v="0"/>
  </r>
  <r>
    <n v="84378"/>
    <n v="0"/>
    <n v="496"/>
    <n v="54"/>
    <x v="3"/>
    <x v="15"/>
    <s v="Pâte à tartiner sans chocolat"/>
    <n v="2.2799999999999998"/>
    <s v="84378_Epicerie sucrée_Pâte à tartiner_Pâte à tartiner sans chocolat"/>
    <n v="123.11999999999999"/>
    <x v="0"/>
  </r>
  <r>
    <n v="84390"/>
    <n v="0"/>
    <n v="572"/>
    <n v="560"/>
    <x v="7"/>
    <x v="13"/>
    <s v="Matcha"/>
    <n v="1.96"/>
    <s v="84390_Boisson_Thé bio_Matcha"/>
    <n v="1097.5999999999999"/>
    <x v="0"/>
  </r>
  <r>
    <n v="84396"/>
    <n v="1"/>
    <n v="552"/>
    <n v="321"/>
    <x v="3"/>
    <x v="61"/>
    <s v="Purée de sésame"/>
    <n v="2.35"/>
    <s v="84396_Epicerie sucrée_Purée de fruits secs_Purée de sésame"/>
    <n v="754.35"/>
    <x v="0"/>
  </r>
  <r>
    <n v="84400"/>
    <n v="1"/>
    <n v="166"/>
    <n v="81"/>
    <x v="7"/>
    <x v="74"/>
    <s v="Jus de carotte bio"/>
    <n v="1.27"/>
    <s v="84400_Boisson_Jus de légumes_Jus de carotte bio"/>
    <n v="102.87"/>
    <x v="0"/>
  </r>
  <r>
    <n v="84402"/>
    <n v="1"/>
    <n v="769"/>
    <n v="488"/>
    <x v="7"/>
    <x v="74"/>
    <s v="Jus de betterave bio"/>
    <n v="1.27"/>
    <s v="84402_Boisson_Jus de légumes_Jus de betterave bio"/>
    <n v="619.76"/>
    <x v="0"/>
  </r>
  <r>
    <n v="84448"/>
    <n v="1"/>
    <n v="105"/>
    <n v="12"/>
    <x v="8"/>
    <x v="47"/>
    <s v="Huile de coco"/>
    <n v="20.079999999999998"/>
    <s v="84448_Epicerie salée_Huiles alimentaires bio_Huile de coco"/>
    <n v="240.95999999999998"/>
    <x v="0"/>
  </r>
  <r>
    <n v="84512"/>
    <n v="0"/>
    <n v="375"/>
    <n v="302"/>
    <x v="0"/>
    <x v="20"/>
    <s v="Coffret visage"/>
    <n v="12.05"/>
    <s v="84512_Beauté &amp; Hygiène_Soins du visage_Coffret visage"/>
    <n v="3639.1000000000004"/>
    <x v="0"/>
  </r>
  <r>
    <n v="84660"/>
    <n v="1"/>
    <n v="504"/>
    <n v="265"/>
    <x v="1"/>
    <x v="27"/>
    <s v="Fleurs Bio"/>
    <n v="1.45"/>
    <s v="84660_Extérieur_Graines à semer Bio_Fleurs Bio"/>
    <n v="384.25"/>
    <x v="0"/>
  </r>
  <r>
    <n v="84672"/>
    <n v="1"/>
    <n v="179"/>
    <n v="125"/>
    <x v="7"/>
    <x v="14"/>
    <s v="Tisane plante simple"/>
    <n v="1.7"/>
    <s v="84672_Boisson_Tisane, Infusion_Tisane plante simple"/>
    <n v="212.5"/>
    <x v="0"/>
  </r>
  <r>
    <n v="84673"/>
    <n v="0"/>
    <n v="110"/>
    <n v="56"/>
    <x v="7"/>
    <x v="14"/>
    <s v="Tisane plante simple"/>
    <n v="1.7"/>
    <s v="84673_Boisson_Tisane, Infusion_Tisane plante simple"/>
    <n v="95.2"/>
    <x v="0"/>
  </r>
  <r>
    <n v="84681"/>
    <n v="1"/>
    <n v="899"/>
    <n v="13"/>
    <x v="1"/>
    <x v="27"/>
    <s v="Légumes racines Bio"/>
    <n v="1.45"/>
    <s v="84681_Extérieur_Graines à semer Bio_Légumes racines Bio"/>
    <n v="18.849999999999998"/>
    <x v="0"/>
  </r>
  <r>
    <n v="84819"/>
    <n v="0"/>
    <n v="535"/>
    <n v="165"/>
    <x v="7"/>
    <x v="13"/>
    <s v="Thé vert parfumé"/>
    <n v="3.89"/>
    <s v="84819_Boisson_Thé bio_Thé vert parfumé"/>
    <n v="641.85"/>
    <x v="0"/>
  </r>
  <r>
    <n v="84835"/>
    <n v="1"/>
    <n v="483"/>
    <n v="377"/>
    <x v="7"/>
    <x v="13"/>
    <s v="Thé vert nature"/>
    <n v="2.48"/>
    <s v="84835_Boisson_Thé bio_Thé vert nature"/>
    <n v="934.96"/>
    <x v="0"/>
  </r>
  <r>
    <n v="84913"/>
    <n v="0"/>
    <n v="238"/>
    <n v="176"/>
    <x v="7"/>
    <x v="13"/>
    <s v="Thé vert parfumé"/>
    <n v="3.91"/>
    <s v="84913_Boisson_Thé bio_Thé vert parfumé"/>
    <n v="688.16000000000008"/>
    <x v="0"/>
  </r>
  <r>
    <n v="84930"/>
    <n v="1"/>
    <n v="639"/>
    <n v="376"/>
    <x v="7"/>
    <x v="13"/>
    <s v="Thé vert nature"/>
    <n v="1.98"/>
    <s v="84930_Boisson_Thé bio_Thé vert nature"/>
    <n v="744.48"/>
    <x v="0"/>
  </r>
  <r>
    <n v="84950"/>
    <n v="1"/>
    <n v="296"/>
    <n v="212"/>
    <x v="6"/>
    <x v="25"/>
    <s v="Fruits en coupelle 6-8 mois"/>
    <n v="1.92"/>
    <s v="84950_Alimentation Bébé_Petits pots fruits bébé_Fruits en coupelle 6-8 mois"/>
    <n v="407.03999999999996"/>
    <x v="0"/>
  </r>
  <r>
    <n v="84967"/>
    <n v="1"/>
    <n v="761"/>
    <n v="323"/>
    <x v="6"/>
    <x v="25"/>
    <s v="Fruits en coupelle 4 mois"/>
    <n v="1.2"/>
    <s v="84967_Alimentation Bébé_Petits pots fruits bébé_Fruits en coupelle 4 mois"/>
    <n v="387.59999999999997"/>
    <x v="0"/>
  </r>
  <r>
    <n v="85037"/>
    <n v="0"/>
    <n v="910"/>
    <n v="50"/>
    <x v="7"/>
    <x v="14"/>
    <s v="Coffrets de tisanes"/>
    <n v="5.08"/>
    <s v="85037_Boisson_Tisane, Infusion_Coffrets de tisanes"/>
    <n v="254"/>
    <x v="0"/>
  </r>
  <r>
    <n v="85049"/>
    <n v="1"/>
    <n v="60"/>
    <n v="22"/>
    <x v="4"/>
    <x v="6"/>
    <s v="Balances et verres doseurs"/>
    <n v="5.16"/>
    <s v="85049_Maison_Ustensiles de cuisine_Balances et verres doseurs"/>
    <n v="113.52000000000001"/>
    <x v="0"/>
  </r>
  <r>
    <n v="85058"/>
    <n v="0"/>
    <n v="386"/>
    <n v="365"/>
    <x v="4"/>
    <x v="103"/>
    <s v="Livres Entretien"/>
    <n v="9.7799999999999994"/>
    <s v="85058_Maison_Livres_Livres Entretien"/>
    <n v="3569.7"/>
    <x v="0"/>
  </r>
  <r>
    <n v="85059"/>
    <n v="1"/>
    <n v="426"/>
    <n v="261"/>
    <x v="4"/>
    <x v="4"/>
    <s v="Droguerie écologique"/>
    <n v="1.78"/>
    <s v="85059_Maison_Entretien_Droguerie écologique"/>
    <n v="464.58"/>
    <x v="0"/>
  </r>
  <r>
    <n v="85092"/>
    <n v="0"/>
    <n v="233"/>
    <n v="194"/>
    <x v="2"/>
    <x v="2"/>
    <s v="Jeux de société"/>
    <n v="5.41"/>
    <s v="85092_Enfant_Jouets écologiques_Jeux de société"/>
    <n v="1049.54"/>
    <x v="0"/>
  </r>
  <r>
    <n v="85107"/>
    <n v="0"/>
    <n v="660"/>
    <n v="25"/>
    <x v="0"/>
    <x v="21"/>
    <s v="Gel douche"/>
    <n v="24.12"/>
    <s v="85107_Beauté &amp; Hygiène_Douche et Bain_Gel douche"/>
    <n v="603"/>
    <x v="0"/>
  </r>
  <r>
    <n v="85156"/>
    <n v="0"/>
    <n v="53"/>
    <n v="16"/>
    <x v="0"/>
    <x v="9"/>
    <s v="Change bébé"/>
    <n v="2.15"/>
    <s v="85156_Beauté &amp; Hygiène_Hygiène Bébé, soin maternité_Change bébé"/>
    <n v="34.4"/>
    <x v="0"/>
  </r>
  <r>
    <n v="85159"/>
    <n v="1"/>
    <n v="86"/>
    <n v="74"/>
    <x v="0"/>
    <x v="9"/>
    <s v="Change bébé"/>
    <n v="1.87"/>
    <s v="85159_Beauté &amp; Hygiène_Hygiène Bébé, soin maternité_Change bébé"/>
    <n v="138.38"/>
    <x v="0"/>
  </r>
  <r>
    <n v="85232"/>
    <n v="0"/>
    <n v="309"/>
    <n v="117"/>
    <x v="0"/>
    <x v="5"/>
    <s v="Shampoing douche 2 en 1"/>
    <n v="4.4000000000000004"/>
    <s v="85232_Beauté &amp; Hygiène_Soins des cheveux_Shampoing douche 2 en 1"/>
    <n v="514.80000000000007"/>
    <x v="0"/>
  </r>
  <r>
    <n v="85251"/>
    <n v="1"/>
    <n v="12"/>
    <n v="6"/>
    <x v="1"/>
    <x v="101"/>
    <s v="Gourdes isothermes"/>
    <n v="12.57"/>
    <s v="85251_Extérieur_Gourdes_Gourdes isothermes"/>
    <n v="75.42"/>
    <x v="0"/>
  </r>
  <r>
    <n v="85252"/>
    <n v="1"/>
    <n v="927"/>
    <n v="753"/>
    <x v="1"/>
    <x v="101"/>
    <s v="Gourdes isothermes"/>
    <n v="12.57"/>
    <s v="85252_Extérieur_Gourdes_Gourdes isothermes"/>
    <n v="9465.2100000000009"/>
    <x v="0"/>
  </r>
  <r>
    <n v="85263"/>
    <n v="1"/>
    <n v="617"/>
    <n v="471"/>
    <x v="2"/>
    <x v="2"/>
    <s v="Jeux Educatifs"/>
    <n v="7.47"/>
    <s v="85263_Enfant_Jouets écologiques_Jeux Educatifs"/>
    <n v="3518.37"/>
    <x v="0"/>
  </r>
  <r>
    <n v="85734"/>
    <n v="1"/>
    <n v="903"/>
    <n v="523"/>
    <x v="0"/>
    <x v="9"/>
    <s v="Soins Maternité"/>
    <n v="3.65"/>
    <s v="85734_Beauté &amp; Hygiène_Hygiène Bébé, soin maternité_Soins Maternité"/>
    <n v="1908.95"/>
    <x v="0"/>
  </r>
  <r>
    <n v="85779"/>
    <n v="1"/>
    <n v="448"/>
    <n v="155"/>
    <x v="3"/>
    <x v="61"/>
    <s v="Purée de sésame"/>
    <n v="5.3"/>
    <s v="85779_Epicerie sucrée_Purée de fruits secs_Purée de sésame"/>
    <n v="821.5"/>
    <x v="0"/>
  </r>
  <r>
    <n v="85838"/>
    <n v="1"/>
    <n v="256"/>
    <n v="11"/>
    <x v="8"/>
    <x v="53"/>
    <s v="Tofu et seitan"/>
    <n v="1.67"/>
    <s v="85838_Epicerie salée_Plats cuisinés_Tofu et seitan"/>
    <n v="18.369999999999997"/>
    <x v="0"/>
  </r>
  <r>
    <n v="85839"/>
    <n v="1"/>
    <n v="84"/>
    <n v="75"/>
    <x v="8"/>
    <x v="53"/>
    <s v="Tofu et seitan"/>
    <n v="1.71"/>
    <s v="85839_Epicerie salée_Plats cuisinés_Tofu et seitan"/>
    <n v="128.25"/>
    <x v="0"/>
  </r>
  <r>
    <n v="85856"/>
    <n v="1"/>
    <n v="836"/>
    <n v="388"/>
    <x v="3"/>
    <x v="38"/>
    <s v="Biscuit au chocolat"/>
    <n v="0.66"/>
    <s v="85856_Epicerie sucrée_Biscuits, Gâteaux_Biscuit au chocolat"/>
    <n v="256.08"/>
    <x v="0"/>
  </r>
  <r>
    <n v="85857"/>
    <n v="0"/>
    <n v="285"/>
    <n v="195"/>
    <x v="8"/>
    <x v="35"/>
    <s v="Biscuits apéritif bio"/>
    <n v="2.0499999999999998"/>
    <s v="85857_Epicerie salée_Apéritifs bio_Biscuits apéritif bio"/>
    <n v="399.74999999999994"/>
    <x v="0"/>
  </r>
  <r>
    <n v="85861"/>
    <n v="0"/>
    <n v="764"/>
    <n v="167"/>
    <x v="8"/>
    <x v="35"/>
    <s v="Biscuits apéritif bio"/>
    <n v="1.93"/>
    <s v="85861_Epicerie salée_Apéritifs bio_Biscuits apéritif bio"/>
    <n v="322.31"/>
    <x v="0"/>
  </r>
  <r>
    <n v="85862"/>
    <n v="1"/>
    <n v="308"/>
    <n v="226"/>
    <x v="3"/>
    <x v="38"/>
    <s v="Biscuit fruits secs et céréales"/>
    <n v="2.0099999999999998"/>
    <s v="85862_Epicerie sucrée_Biscuits, Gâteaux_Biscuit fruits secs et céréales"/>
    <n v="454.25999999999993"/>
    <x v="0"/>
  </r>
  <r>
    <n v="85875"/>
    <n v="1"/>
    <n v="495"/>
    <n v="182"/>
    <x v="8"/>
    <x v="35"/>
    <s v="Biscuits apéritif bio"/>
    <n v="1.93"/>
    <s v="85875_Epicerie salée_Apéritifs bio_Biscuits apéritif bio"/>
    <n v="351.26"/>
    <x v="0"/>
  </r>
  <r>
    <n v="85881"/>
    <n v="0"/>
    <n v="213"/>
    <n v="111"/>
    <x v="8"/>
    <x v="35"/>
    <s v="Biscuits apéritif bio"/>
    <n v="1.27"/>
    <s v="85881_Epicerie salée_Apéritifs bio_Biscuits apéritif bio"/>
    <n v="140.97"/>
    <x v="0"/>
  </r>
  <r>
    <n v="85884"/>
    <n v="0"/>
    <n v="880"/>
    <n v="503"/>
    <x v="8"/>
    <x v="35"/>
    <s v="Biscuits apéritif bio"/>
    <n v="1.27"/>
    <s v="85884_Epicerie salée_Apéritifs bio_Biscuits apéritif bio"/>
    <n v="638.81000000000006"/>
    <x v="0"/>
  </r>
  <r>
    <n v="85885"/>
    <n v="0"/>
    <n v="225"/>
    <n v="151"/>
    <x v="8"/>
    <x v="35"/>
    <s v="Biscuits apéritif bio"/>
    <n v="1.1000000000000001"/>
    <s v="85885_Epicerie salée_Apéritifs bio_Biscuits apéritif bio"/>
    <n v="166.10000000000002"/>
    <x v="0"/>
  </r>
  <r>
    <n v="85887"/>
    <n v="0"/>
    <n v="470"/>
    <n v="331"/>
    <x v="4"/>
    <x v="99"/>
    <s v="Oreiller, traversin"/>
    <n v="5.03"/>
    <s v="85887_Maison_Literie_Oreiller, traversin"/>
    <n v="1664.93"/>
    <x v="0"/>
  </r>
  <r>
    <n v="85888"/>
    <n v="1"/>
    <n v="331"/>
    <n v="321"/>
    <x v="4"/>
    <x v="99"/>
    <s v="Oreiller, traversin"/>
    <n v="6.32"/>
    <s v="85888_Maison_Literie_Oreiller, traversin"/>
    <n v="2028.72"/>
    <x v="0"/>
  </r>
  <r>
    <n v="85890"/>
    <n v="1"/>
    <n v="604"/>
    <n v="515"/>
    <x v="4"/>
    <x v="99"/>
    <s v="Oreiller, traversin"/>
    <n v="4.7699999999999996"/>
    <s v="85890_Maison_Literie_Oreiller, traversin"/>
    <n v="2456.5499999999997"/>
    <x v="0"/>
  </r>
  <r>
    <n v="85944"/>
    <n v="1"/>
    <n v="396"/>
    <n v="249"/>
    <x v="0"/>
    <x v="20"/>
    <s v="Soins contour des yeux"/>
    <n v="6.13"/>
    <s v="85944_Beauté &amp; Hygiène_Soins du visage_Soins contour des yeux"/>
    <n v="1526.37"/>
    <x v="0"/>
  </r>
  <r>
    <n v="86005"/>
    <n v="0"/>
    <n v="1"/>
    <n v="0"/>
    <x v="0"/>
    <x v="8"/>
    <s v="Laits pour le corps"/>
    <n v="3.49"/>
    <s v="86005_Beauté &amp; Hygiène_Soins du corps_Laits pour le corps"/>
    <n v="0"/>
    <x v="1"/>
  </r>
  <r>
    <n v="86111"/>
    <n v="0"/>
    <n v="157"/>
    <n v="153"/>
    <x v="3"/>
    <x v="55"/>
    <s v="Compote et purée de fruit"/>
    <n v="2.2400000000000002"/>
    <s v="86111_Epicerie sucrée_Compote et dessert_Compote et purée de fruit"/>
    <n v="342.72"/>
    <x v="0"/>
  </r>
  <r>
    <n v="86119"/>
    <n v="0"/>
    <n v="527"/>
    <n v="38"/>
    <x v="6"/>
    <x v="25"/>
    <s v="Gourdes de fruits 4-6 mois"/>
    <n v="2.44"/>
    <s v="86119_Alimentation Bébé_Petits pots fruits bébé_Gourdes de fruits 4-6 mois"/>
    <n v="92.72"/>
    <x v="0"/>
  </r>
  <r>
    <n v="86131"/>
    <n v="1"/>
    <n v="312"/>
    <n v="278"/>
    <x v="7"/>
    <x v="57"/>
    <s v="Jus multifruits bio"/>
    <n v="4.05"/>
    <s v="86131_Boisson_Jus de fruits_Jus multifruits bio"/>
    <n v="1125.8999999999999"/>
    <x v="0"/>
  </r>
  <r>
    <n v="86157"/>
    <n v="1"/>
    <n v="116"/>
    <n v="40"/>
    <x v="8"/>
    <x v="47"/>
    <s v="Mélanges d'huiles"/>
    <n v="5.17"/>
    <s v="86157_Epicerie salée_Huiles alimentaires bio_Mélanges d'huiles"/>
    <n v="206.8"/>
    <x v="0"/>
  </r>
  <r>
    <n v="86162"/>
    <n v="1"/>
    <n v="227"/>
    <n v="51"/>
    <x v="8"/>
    <x v="80"/>
    <s v="Vinaigres, vinaigrettes"/>
    <n v="4.22"/>
    <s v="86162_Epicerie salée_Condiments, vinaigres_Vinaigres, vinaigrettes"/>
    <n v="215.22"/>
    <x v="0"/>
  </r>
  <r>
    <n v="86166"/>
    <n v="0"/>
    <n v="278"/>
    <n v="190"/>
    <x v="8"/>
    <x v="47"/>
    <s v="Huile d'olive"/>
    <n v="7.33"/>
    <s v="86166_Epicerie salée_Huiles alimentaires bio_Huile d'olive"/>
    <n v="1392.7"/>
    <x v="0"/>
  </r>
  <r>
    <n v="86169"/>
    <n v="1"/>
    <n v="921"/>
    <n v="48"/>
    <x v="8"/>
    <x v="80"/>
    <s v="Moutarde"/>
    <n v="3.91"/>
    <s v="86169_Epicerie salée_Condiments, vinaigres_Moutarde"/>
    <n v="187.68"/>
    <x v="0"/>
  </r>
  <r>
    <n v="86170"/>
    <n v="1"/>
    <n v="97"/>
    <n v="20"/>
    <x v="8"/>
    <x v="47"/>
    <s v="Huile de coco"/>
    <n v="7.79"/>
    <s v="86170_Epicerie salée_Huiles alimentaires bio_Huile de coco"/>
    <n v="155.80000000000001"/>
    <x v="0"/>
  </r>
  <r>
    <n v="86172"/>
    <n v="1"/>
    <n v="197"/>
    <n v="106"/>
    <x v="8"/>
    <x v="47"/>
    <s v="Huile de graines"/>
    <n v="5"/>
    <s v="86172_Epicerie salée_Huiles alimentaires bio_Huile de graines"/>
    <n v="530"/>
    <x v="0"/>
  </r>
  <r>
    <n v="86181"/>
    <n v="1"/>
    <n v="635"/>
    <n v="412"/>
    <x v="8"/>
    <x v="47"/>
    <s v="Huile de sésame"/>
    <n v="5.92"/>
    <s v="86181_Epicerie salée_Huiles alimentaires bio_Huile de sésame"/>
    <n v="2439.04"/>
    <x v="0"/>
  </r>
  <r>
    <n v="86182"/>
    <n v="1"/>
    <n v="401"/>
    <n v="183"/>
    <x v="0"/>
    <x v="5"/>
    <s v="Shampoing par type de cheveux"/>
    <n v="3.81"/>
    <s v="86182_Beauté &amp; Hygiène_Soins des cheveux_Shampoing par type de cheveux"/>
    <n v="697.23"/>
    <x v="0"/>
  </r>
  <r>
    <n v="86183"/>
    <n v="0"/>
    <n v="858"/>
    <n v="148"/>
    <x v="0"/>
    <x v="5"/>
    <s v="Shampoing par type de cheveux"/>
    <n v="3.81"/>
    <s v="86183_Beauté &amp; Hygiène_Soins des cheveux_Shampoing par type de cheveux"/>
    <n v="563.88"/>
    <x v="0"/>
  </r>
  <r>
    <n v="86184"/>
    <n v="1"/>
    <n v="435"/>
    <n v="286"/>
    <x v="8"/>
    <x v="47"/>
    <s v="Huile d'amande"/>
    <n v="9.35"/>
    <s v="86184_Epicerie salée_Huiles alimentaires bio_Huile d'amande"/>
    <n v="2674.1"/>
    <x v="0"/>
  </r>
  <r>
    <n v="86185"/>
    <n v="0"/>
    <n v="278"/>
    <n v="123"/>
    <x v="0"/>
    <x v="5"/>
    <s v="Shampoing par type de cheveux"/>
    <n v="3.67"/>
    <s v="86185_Beauté &amp; Hygiène_Soins des cheveux_Shampoing par type de cheveux"/>
    <n v="451.40999999999997"/>
    <x v="0"/>
  </r>
  <r>
    <n v="86186"/>
    <n v="0"/>
    <n v="736"/>
    <n v="464"/>
    <x v="8"/>
    <x v="47"/>
    <s v="Huile d'olive"/>
    <n v="6.76"/>
    <s v="86186_Epicerie salée_Huiles alimentaires bio_Huile d'olive"/>
    <n v="3136.64"/>
    <x v="0"/>
  </r>
  <r>
    <n v="86191"/>
    <n v="1"/>
    <n v="848"/>
    <n v="9"/>
    <x v="8"/>
    <x v="40"/>
    <s v="Epices"/>
    <n v="1.84"/>
    <s v="86191_Epicerie salée_Sel, épices, aide culinaire_Epices"/>
    <n v="16.560000000000002"/>
    <x v="0"/>
  </r>
  <r>
    <n v="86192"/>
    <n v="0"/>
    <n v="18"/>
    <n v="12"/>
    <x v="8"/>
    <x v="80"/>
    <s v="Mayonnaise et aïoli"/>
    <n v="1.84"/>
    <s v="86192_Epicerie salée_Condiments, vinaigres_Mayonnaise et aïoli"/>
    <n v="22.080000000000002"/>
    <x v="0"/>
  </r>
  <r>
    <n v="86360"/>
    <n v="0"/>
    <n v="404"/>
    <n v="309"/>
    <x v="3"/>
    <x v="61"/>
    <s v="Purée de pistache"/>
    <n v="4.97"/>
    <s v="86360_Epicerie sucrée_Purée de fruits secs_Purée de pistache"/>
    <n v="1535.73"/>
    <x v="0"/>
  </r>
  <r>
    <n v="86368"/>
    <n v="0"/>
    <n v="972"/>
    <n v="123"/>
    <x v="3"/>
    <x v="61"/>
    <s v="Purée de graines"/>
    <n v="3.1"/>
    <s v="86368_Epicerie sucrée_Purée de fruits secs_Purée de graines"/>
    <n v="381.3"/>
    <x v="0"/>
  </r>
  <r>
    <n v="86370"/>
    <n v="0"/>
    <n v="760"/>
    <n v="208"/>
    <x v="3"/>
    <x v="61"/>
    <s v="Purée de graines"/>
    <n v="2.85"/>
    <s v="86370_Epicerie sucrée_Purée de fruits secs_Purée de graines"/>
    <n v="592.80000000000007"/>
    <x v="0"/>
  </r>
  <r>
    <n v="86383"/>
    <n v="0"/>
    <n v="525"/>
    <n v="441"/>
    <x v="8"/>
    <x v="53"/>
    <s v="Plats cuisinés céréales, légumes"/>
    <n v="2.08"/>
    <s v="86383_Epicerie salée_Plats cuisinés_Plats cuisinés céréales, légumes"/>
    <n v="917.28000000000009"/>
    <x v="0"/>
  </r>
  <r>
    <n v="86400"/>
    <n v="1"/>
    <n v="254"/>
    <n v="41"/>
    <x v="8"/>
    <x v="46"/>
    <s v="Sauces"/>
    <n v="1.33"/>
    <s v="86400_Epicerie salée_Sauces et coulis_Sauces"/>
    <n v="54.53"/>
    <x v="0"/>
  </r>
  <r>
    <n v="86413"/>
    <n v="1"/>
    <n v="684"/>
    <n v="308"/>
    <x v="8"/>
    <x v="46"/>
    <s v="Sauces"/>
    <n v="1.66"/>
    <s v="86413_Epicerie salée_Sauces et coulis_Sauces"/>
    <n v="511.28"/>
    <x v="0"/>
  </r>
  <r>
    <n v="86416"/>
    <n v="0"/>
    <n v="632"/>
    <n v="178"/>
    <x v="8"/>
    <x v="46"/>
    <s v="Sauces"/>
    <n v="1.33"/>
    <s v="86416_Epicerie salée_Sauces et coulis_Sauces"/>
    <n v="236.74"/>
    <x v="0"/>
  </r>
  <r>
    <n v="86417"/>
    <n v="1"/>
    <n v="293"/>
    <n v="251"/>
    <x v="8"/>
    <x v="46"/>
    <s v="Sauces"/>
    <n v="1.66"/>
    <s v="86417_Epicerie salée_Sauces et coulis_Sauces"/>
    <n v="416.65999999999997"/>
    <x v="0"/>
  </r>
  <r>
    <n v="86420"/>
    <n v="0"/>
    <n v="875"/>
    <n v="234"/>
    <x v="3"/>
    <x v="52"/>
    <s v="Galette riz et céréales"/>
    <n v="1.41"/>
    <s v="86420_Epicerie sucrée_Tartines et biscottes_Galette riz et céréales"/>
    <n v="329.94"/>
    <x v="0"/>
  </r>
  <r>
    <n v="86438"/>
    <n v="1"/>
    <n v="477"/>
    <n v="215"/>
    <x v="3"/>
    <x v="52"/>
    <s v="Galette riz et céréales"/>
    <n v="1.41"/>
    <s v="86438_Epicerie sucrée_Tartines et biscottes_Galette riz et céréales"/>
    <n v="303.14999999999998"/>
    <x v="0"/>
  </r>
  <r>
    <n v="86449"/>
    <n v="1"/>
    <n v="20"/>
    <n v="5"/>
    <x v="8"/>
    <x v="46"/>
    <s v="Sauces"/>
    <n v="1.74"/>
    <s v="86449_Epicerie salée_Sauces et coulis_Sauces"/>
    <n v="8.6999999999999993"/>
    <x v="0"/>
  </r>
  <r>
    <n v="86454"/>
    <n v="0"/>
    <n v="121"/>
    <n v="111"/>
    <x v="8"/>
    <x v="46"/>
    <s v="Sauces"/>
    <n v="3.35"/>
    <s v="86454_Epicerie salée_Sauces et coulis_Sauces"/>
    <n v="371.85"/>
    <x v="0"/>
  </r>
  <r>
    <n v="86469"/>
    <n v="1"/>
    <n v="52"/>
    <n v="25"/>
    <x v="8"/>
    <x v="46"/>
    <s v="Sauces"/>
    <n v="1.1499999999999999"/>
    <s v="86469_Epicerie salée_Sauces et coulis_Sauces"/>
    <n v="28.749999999999996"/>
    <x v="0"/>
  </r>
  <r>
    <n v="86470"/>
    <n v="1"/>
    <n v="31"/>
    <n v="30"/>
    <x v="8"/>
    <x v="46"/>
    <s v="Sauces"/>
    <n v="1.08"/>
    <s v="86470_Epicerie salée_Sauces et coulis_Sauces"/>
    <n v="32.400000000000006"/>
    <x v="0"/>
  </r>
  <r>
    <n v="86477"/>
    <n v="0"/>
    <n v="53"/>
    <n v="11"/>
    <x v="8"/>
    <x v="46"/>
    <s v="Sauces"/>
    <n v="1.18"/>
    <s v="86477_Epicerie salée_Sauces et coulis_Sauces"/>
    <n v="12.979999999999999"/>
    <x v="0"/>
  </r>
  <r>
    <n v="86478"/>
    <n v="1"/>
    <n v="21"/>
    <n v="5"/>
    <x v="8"/>
    <x v="46"/>
    <s v="Sauces"/>
    <n v="1.06"/>
    <s v="86478_Epicerie salée_Sauces et coulis_Sauces"/>
    <n v="5.3000000000000007"/>
    <x v="0"/>
  </r>
  <r>
    <n v="86479"/>
    <n v="0"/>
    <n v="850"/>
    <n v="25"/>
    <x v="8"/>
    <x v="46"/>
    <s v="Sauces"/>
    <n v="1.02"/>
    <s v="86479_Epicerie salée_Sauces et coulis_Sauces"/>
    <n v="25.5"/>
    <x v="0"/>
  </r>
  <r>
    <n v="86480"/>
    <n v="1"/>
    <n v="456"/>
    <n v="208"/>
    <x v="8"/>
    <x v="46"/>
    <s v="Sauces"/>
    <n v="1.06"/>
    <s v="86480_Epicerie salée_Sauces et coulis_Sauces"/>
    <n v="220.48000000000002"/>
    <x v="0"/>
  </r>
  <r>
    <n v="86481"/>
    <n v="0"/>
    <n v="687"/>
    <n v="670"/>
    <x v="8"/>
    <x v="80"/>
    <s v="Vinaigres, vinaigrettes"/>
    <n v="3.82"/>
    <s v="86481_Epicerie salée_Condiments, vinaigres_Vinaigres, vinaigrettes"/>
    <n v="2559.4"/>
    <x v="0"/>
  </r>
  <r>
    <n v="86485"/>
    <n v="1"/>
    <n v="134"/>
    <n v="39"/>
    <x v="3"/>
    <x v="38"/>
    <s v="Biscuit au chocolat"/>
    <n v="1.76"/>
    <s v="86485_Epicerie sucrée_Biscuits, Gâteaux_Biscuit au chocolat"/>
    <n v="68.64"/>
    <x v="0"/>
  </r>
  <r>
    <n v="86488"/>
    <n v="0"/>
    <n v="338"/>
    <n v="245"/>
    <x v="3"/>
    <x v="38"/>
    <s v="Biscuit nature"/>
    <n v="1.23"/>
    <s v="86488_Epicerie sucrée_Biscuits, Gâteaux_Biscuit nature"/>
    <n v="301.35000000000002"/>
    <x v="0"/>
  </r>
  <r>
    <n v="86499"/>
    <n v="0"/>
    <n v="349"/>
    <n v="234"/>
    <x v="8"/>
    <x v="80"/>
    <s v="Vinaigres, vinaigrettes"/>
    <n v="2.97"/>
    <s v="86499_Epicerie salée_Condiments, vinaigres_Vinaigres, vinaigrettes"/>
    <n v="694.98"/>
    <x v="0"/>
  </r>
  <r>
    <n v="86501"/>
    <n v="0"/>
    <n v="739"/>
    <n v="216"/>
    <x v="0"/>
    <x v="0"/>
    <s v="Serviettes et protèges slip"/>
    <n v="7.8"/>
    <s v="86501_Beauté &amp; Hygiène_Hygiène_Serviettes et protèges slip"/>
    <n v="1684.8"/>
    <x v="0"/>
  </r>
  <r>
    <n v="86502"/>
    <n v="0"/>
    <n v="435"/>
    <n v="236"/>
    <x v="0"/>
    <x v="0"/>
    <s v="Serviettes et protèges slip"/>
    <n v="8.1300000000000008"/>
    <s v="86502_Beauté &amp; Hygiène_Hygiène_Serviettes et protèges slip"/>
    <n v="1918.6800000000003"/>
    <x v="0"/>
  </r>
  <r>
    <n v="86506"/>
    <n v="1"/>
    <n v="28"/>
    <n v="24"/>
    <x v="4"/>
    <x v="6"/>
    <s v="Ustensiles de découpe"/>
    <n v="3.25"/>
    <s v="86506_Maison_Ustensiles de cuisine_Ustensiles de découpe"/>
    <n v="78"/>
    <x v="0"/>
  </r>
  <r>
    <n v="86512"/>
    <n v="1"/>
    <n v="773"/>
    <n v="546"/>
    <x v="8"/>
    <x v="35"/>
    <s v="Tartinables"/>
    <n v="3.15"/>
    <s v="86512_Epicerie salée_Apéritifs bio_Tartinables"/>
    <n v="1719.8999999999999"/>
    <x v="0"/>
  </r>
  <r>
    <n v="86523"/>
    <n v="0"/>
    <n v="961"/>
    <n v="184"/>
    <x v="4"/>
    <x v="4"/>
    <s v="Accessoires ménagers"/>
    <n v="0.98"/>
    <s v="86523_Maison_Entretien_Accessoires ménagers"/>
    <n v="180.32"/>
    <x v="0"/>
  </r>
  <r>
    <n v="86524"/>
    <n v="0"/>
    <n v="908"/>
    <n v="667"/>
    <x v="4"/>
    <x v="4"/>
    <s v="Accessoires ménagers"/>
    <n v="0.7"/>
    <s v="86524_Maison_Entretien_Accessoires ménagers"/>
    <n v="466.9"/>
    <x v="0"/>
  </r>
  <r>
    <n v="86531"/>
    <n v="1"/>
    <n v="625"/>
    <n v="332"/>
    <x v="4"/>
    <x v="4"/>
    <s v="Accessoires ménagers"/>
    <n v="0.56000000000000005"/>
    <s v="86531_Maison_Entretien_Accessoires ménagers"/>
    <n v="185.92000000000002"/>
    <x v="0"/>
  </r>
  <r>
    <n v="86543"/>
    <n v="1"/>
    <n v="666"/>
    <n v="401"/>
    <x v="0"/>
    <x v="5"/>
    <s v="Brosse et peigne"/>
    <n v="3.91"/>
    <s v="86543_Beauté &amp; Hygiène_Soins des cheveux_Brosse et peigne"/>
    <n v="1567.91"/>
    <x v="0"/>
  </r>
  <r>
    <n v="86544"/>
    <n v="1"/>
    <n v="645"/>
    <n v="219"/>
    <x v="0"/>
    <x v="5"/>
    <s v="Brosse et peigne"/>
    <n v="5.97"/>
    <s v="86544_Beauté &amp; Hygiène_Soins des cheveux_Brosse et peigne"/>
    <n v="1307.4299999999998"/>
    <x v="0"/>
  </r>
  <r>
    <n v="86545"/>
    <n v="1"/>
    <n v="828"/>
    <n v="21"/>
    <x v="0"/>
    <x v="5"/>
    <s v="Brosse et peigne"/>
    <n v="5.42"/>
    <s v="86545_Beauté &amp; Hygiène_Soins des cheveux_Brosse et peigne"/>
    <n v="113.82"/>
    <x v="0"/>
  </r>
  <r>
    <n v="86560"/>
    <n v="0"/>
    <n v="19"/>
    <n v="0"/>
    <x v="8"/>
    <x v="80"/>
    <s v="Cornichon, câpre et pickle"/>
    <n v="1.88"/>
    <s v="86560_Epicerie salée_Condiments, vinaigres_Cornichon, câpre et pickle"/>
    <n v="0"/>
    <x v="1"/>
  </r>
  <r>
    <n v="86573"/>
    <n v="1"/>
    <n v="125"/>
    <n v="57"/>
    <x v="4"/>
    <x v="4"/>
    <s v="Soin du linge"/>
    <n v="2.2400000000000002"/>
    <s v="86573_Maison_Entretien_Soin du linge"/>
    <n v="127.68"/>
    <x v="0"/>
  </r>
  <r>
    <n v="86583"/>
    <n v="1"/>
    <n v="459"/>
    <n v="225"/>
    <x v="4"/>
    <x v="4"/>
    <s v="Droguerie écologique"/>
    <n v="2.02"/>
    <s v="86583_Maison_Entretien_Droguerie écologique"/>
    <n v="454.5"/>
    <x v="0"/>
  </r>
  <r>
    <n v="86584"/>
    <n v="0"/>
    <n v="289"/>
    <n v="273"/>
    <x v="5"/>
    <x v="59"/>
    <s v="Acidités, équilibre acidobasique"/>
    <n v="4.59"/>
    <s v="86584_Santé &amp; Bien-être_Digestion, transit, flore_Acidités, équilibre acidobasique"/>
    <n v="1253.07"/>
    <x v="0"/>
  </r>
  <r>
    <n v="86598"/>
    <n v="0"/>
    <n v="199"/>
    <n v="66"/>
    <x v="5"/>
    <x v="59"/>
    <s v="Charbon végétal"/>
    <n v="5.96"/>
    <s v="86598_Santé &amp; Bien-être_Digestion, transit, flore_Charbon végétal"/>
    <n v="393.36"/>
    <x v="0"/>
  </r>
  <r>
    <n v="86619"/>
    <n v="0"/>
    <n v="37"/>
    <n v="2"/>
    <x v="5"/>
    <x v="17"/>
    <s v="Refroidissement, défenses"/>
    <n v="4.66"/>
    <s v="86619_Santé &amp; Bien-être_Résistance et vitalité_Refroidissement, défenses"/>
    <n v="9.32"/>
    <x v="0"/>
  </r>
  <r>
    <n v="86620"/>
    <n v="1"/>
    <n v="270"/>
    <n v="9"/>
    <x v="5"/>
    <x v="16"/>
    <s v="Relaxation, sérénité, mémoire"/>
    <n v="4.66"/>
    <s v="86620_Santé &amp; Bien-être_Compléments alimentaires_Relaxation, sérénité, mémoire"/>
    <n v="41.94"/>
    <x v="0"/>
  </r>
  <r>
    <n v="86622"/>
    <n v="0"/>
    <n v="15"/>
    <n v="12"/>
    <x v="5"/>
    <x v="59"/>
    <s v="Probiotiques, flore intestinale"/>
    <n v="4.66"/>
    <s v="86622_Santé &amp; Bien-être_Digestion, transit, flore_Probiotiques, flore intestinale"/>
    <n v="55.92"/>
    <x v="0"/>
  </r>
  <r>
    <n v="86655"/>
    <n v="1"/>
    <n v="196"/>
    <n v="154"/>
    <x v="8"/>
    <x v="40"/>
    <s v="Poivre"/>
    <n v="9.1"/>
    <s v="86655_Epicerie salée_Sel, épices, aide culinaire_Poivre"/>
    <n v="1401.3999999999999"/>
    <x v="0"/>
  </r>
  <r>
    <n v="86691"/>
    <n v="0"/>
    <n v="487"/>
    <n v="352"/>
    <x v="0"/>
    <x v="0"/>
    <s v="Couches adultes, incontinence"/>
    <n v="10.29"/>
    <s v="86691_Beauté &amp; Hygiène_Hygiène_Couches adultes, incontinence"/>
    <n v="3622.08"/>
    <x v="0"/>
  </r>
  <r>
    <n v="86743"/>
    <n v="0"/>
    <n v="78"/>
    <n v="54"/>
    <x v="0"/>
    <x v="0"/>
    <s v="Couches adultes, incontinence"/>
    <n v="7.17"/>
    <s v="86743_Beauté &amp; Hygiène_Hygiène_Couches adultes, incontinence"/>
    <n v="387.18"/>
    <x v="0"/>
  </r>
  <r>
    <n v="86753"/>
    <n v="1"/>
    <n v="813"/>
    <n v="513"/>
    <x v="4"/>
    <x v="99"/>
    <s v="Protège-matelas, alèse"/>
    <n v="5.4"/>
    <s v="86753_Maison_Literie_Protège-matelas, alèse"/>
    <n v="2770.2000000000003"/>
    <x v="0"/>
  </r>
  <r>
    <n v="86771"/>
    <n v="0"/>
    <n v="162"/>
    <n v="101"/>
    <x v="3"/>
    <x v="39"/>
    <s v="Fruit séché"/>
    <n v="19.309999999999999"/>
    <s v="86771_Epicerie sucrée_Fruits secs_Fruit séché"/>
    <n v="1950.31"/>
    <x v="0"/>
  </r>
  <r>
    <n v="86782"/>
    <n v="0"/>
    <n v="165"/>
    <n v="30"/>
    <x v="3"/>
    <x v="36"/>
    <s v="Édulcorant naturel"/>
    <n v="6.98"/>
    <s v="86782_Epicerie sucrée_Sucre et édulcorant_Édulcorant naturel"/>
    <n v="209.4"/>
    <x v="0"/>
  </r>
  <r>
    <n v="86785"/>
    <n v="1"/>
    <n v="967"/>
    <n v="311"/>
    <x v="4"/>
    <x v="4"/>
    <s v="Savon de Marseille"/>
    <n v="1.1200000000000001"/>
    <s v="86785_Maison_Entretien_Savon de Marseille"/>
    <n v="348.32000000000005"/>
    <x v="0"/>
  </r>
  <r>
    <n v="86787"/>
    <n v="1"/>
    <n v="805"/>
    <n v="186"/>
    <x v="4"/>
    <x v="4"/>
    <s v="Savon de Marseille"/>
    <n v="1.24"/>
    <s v="86787_Maison_Entretien_Savon de Marseille"/>
    <n v="230.64"/>
    <x v="0"/>
  </r>
  <r>
    <n v="86792"/>
    <n v="1"/>
    <n v="409"/>
    <n v="27"/>
    <x v="4"/>
    <x v="4"/>
    <s v="Savon de Marseille"/>
    <n v="1.9"/>
    <s v="86792_Maison_Entretien_Savon de Marseille"/>
    <n v="51.3"/>
    <x v="0"/>
  </r>
  <r>
    <n v="86793"/>
    <n v="1"/>
    <n v="626"/>
    <n v="559"/>
    <x v="4"/>
    <x v="4"/>
    <s v="Savon de Marseille"/>
    <n v="2.0499999999999998"/>
    <s v="86793_Maison_Entretien_Savon de Marseille"/>
    <n v="1145.9499999999998"/>
    <x v="0"/>
  </r>
  <r>
    <n v="86808"/>
    <n v="0"/>
    <n v="7"/>
    <n v="3"/>
    <x v="4"/>
    <x v="4"/>
    <s v="Savon de Marseille"/>
    <n v="4.7300000000000004"/>
    <s v="86808_Maison_Entretien_Savon de Marseille"/>
    <n v="14.190000000000001"/>
    <x v="0"/>
  </r>
  <r>
    <n v="86815"/>
    <n v="1"/>
    <n v="157"/>
    <n v="112"/>
    <x v="4"/>
    <x v="4"/>
    <s v="Lessives écologiques"/>
    <n v="5.09"/>
    <s v="86815_Maison_Entretien_Lessives écologiques"/>
    <n v="570.07999999999993"/>
    <x v="0"/>
  </r>
  <r>
    <n v="86818"/>
    <n v="0"/>
    <n v="509"/>
    <n v="432"/>
    <x v="4"/>
    <x v="4"/>
    <s v="Savon noir ménager"/>
    <n v="3.19"/>
    <s v="86818_Maison_Entretien_Savon noir ménager"/>
    <n v="1378.08"/>
    <x v="0"/>
  </r>
  <r>
    <n v="86821"/>
    <n v="0"/>
    <n v="977"/>
    <n v="721"/>
    <x v="4"/>
    <x v="4"/>
    <s v="Savon noir ménager"/>
    <n v="3.12"/>
    <s v="86821_Maison_Entretien_Savon noir ménager"/>
    <n v="2249.52"/>
    <x v="0"/>
  </r>
  <r>
    <n v="86836"/>
    <n v="1"/>
    <n v="29"/>
    <n v="18"/>
    <x v="3"/>
    <x v="39"/>
    <s v="Fruit séché"/>
    <n v="1.93"/>
    <s v="86836_Epicerie sucrée_Fruits secs_Fruit séché"/>
    <n v="34.74"/>
    <x v="0"/>
  </r>
  <r>
    <n v="86840"/>
    <n v="0"/>
    <n v="623"/>
    <n v="96"/>
    <x v="3"/>
    <x v="39"/>
    <s v="Fruit séché"/>
    <n v="1.89"/>
    <s v="86840_Epicerie sucrée_Fruits secs_Fruit séché"/>
    <n v="181.44"/>
    <x v="0"/>
  </r>
  <r>
    <n v="86844"/>
    <n v="1"/>
    <n v="233"/>
    <n v="164"/>
    <x v="3"/>
    <x v="39"/>
    <s v="Fruit séché"/>
    <n v="2.19"/>
    <s v="86844_Epicerie sucrée_Fruits secs_Fruit séché"/>
    <n v="359.15999999999997"/>
    <x v="0"/>
  </r>
  <r>
    <n v="86852"/>
    <n v="0"/>
    <n v="868"/>
    <n v="322"/>
    <x v="3"/>
    <x v="39"/>
    <s v="Fruit séché"/>
    <n v="1.89"/>
    <s v="86852_Epicerie sucrée_Fruits secs_Fruit séché"/>
    <n v="608.57999999999993"/>
    <x v="0"/>
  </r>
  <r>
    <n v="86864"/>
    <n v="1"/>
    <n v="99"/>
    <n v="50"/>
    <x v="8"/>
    <x v="47"/>
    <s v="Huile d'olive"/>
    <n v="8.08"/>
    <s v="86864_Epicerie salée_Huiles alimentaires bio_Huile d'olive"/>
    <n v="404"/>
    <x v="0"/>
  </r>
  <r>
    <n v="86913"/>
    <n v="0"/>
    <n v="690"/>
    <n v="217"/>
    <x v="8"/>
    <x v="34"/>
    <s v="Pain, pain précuit"/>
    <n v="1.4"/>
    <s v="86913_Epicerie salée_Pain et biscottes_Pain, pain précuit"/>
    <n v="303.79999999999995"/>
    <x v="0"/>
  </r>
  <r>
    <n v="86943"/>
    <n v="0"/>
    <n v="208"/>
    <n v="166"/>
    <x v="0"/>
    <x v="5"/>
    <s v="Colorations naturelles"/>
    <n v="6.36"/>
    <s v="86943_Beauté &amp; Hygiène_Soins des cheveux_Colorations naturelles"/>
    <n v="1055.76"/>
    <x v="0"/>
  </r>
  <r>
    <n v="86972"/>
    <n v="1"/>
    <n v="547"/>
    <n v="386"/>
    <x v="3"/>
    <x v="55"/>
    <s v="Compote et purée de fruit"/>
    <n v="2.0699999999999998"/>
    <s v="86972_Epicerie sucrée_Compote et dessert_Compote et purée de fruit"/>
    <n v="799.02"/>
    <x v="0"/>
  </r>
  <r>
    <n v="86973"/>
    <n v="0"/>
    <n v="909"/>
    <n v="468"/>
    <x v="3"/>
    <x v="55"/>
    <s v="Compote et purée de fruit"/>
    <n v="2.21"/>
    <s v="86973_Epicerie sucrée_Compote et dessert_Compote et purée de fruit"/>
    <n v="1034.28"/>
    <x v="0"/>
  </r>
  <r>
    <n v="86980"/>
    <n v="1"/>
    <n v="551"/>
    <n v="46"/>
    <x v="3"/>
    <x v="55"/>
    <s v="Compote et purée de fruit"/>
    <n v="1.99"/>
    <s v="86980_Epicerie sucrée_Compote et dessert_Compote et purée de fruit"/>
    <n v="91.54"/>
    <x v="0"/>
  </r>
  <r>
    <n v="86985"/>
    <n v="1"/>
    <n v="760"/>
    <n v="679"/>
    <x v="3"/>
    <x v="52"/>
    <s v="Tartine craquante, biscotte"/>
    <n v="2.2799999999999998"/>
    <s v="86985_Epicerie sucrée_Tartines et biscottes_Tartine craquante, biscotte"/>
    <n v="1548.12"/>
    <x v="0"/>
  </r>
  <r>
    <n v="86987"/>
    <n v="1"/>
    <n v="429"/>
    <n v="327"/>
    <x v="3"/>
    <x v="52"/>
    <s v="Tartine craquante, biscotte"/>
    <n v="1.84"/>
    <s v="86987_Epicerie sucrée_Tartines et biscottes_Tartine craquante, biscotte"/>
    <n v="601.68000000000006"/>
    <x v="0"/>
  </r>
  <r>
    <n v="86988"/>
    <n v="1"/>
    <n v="389"/>
    <n v="136"/>
    <x v="3"/>
    <x v="52"/>
    <s v="Tartine craquante, biscotte"/>
    <n v="1.51"/>
    <s v="86988_Epicerie sucrée_Tartines et biscottes_Tartine craquante, biscotte"/>
    <n v="205.36"/>
    <x v="0"/>
  </r>
  <r>
    <n v="86989"/>
    <n v="0"/>
    <n v="495"/>
    <n v="0"/>
    <x v="3"/>
    <x v="52"/>
    <s v="Tartine craquante, biscotte"/>
    <n v="1.48"/>
    <s v="86989_Epicerie sucrée_Tartines et biscottes_Tartine craquante, biscotte"/>
    <n v="0"/>
    <x v="1"/>
  </r>
  <r>
    <n v="86994"/>
    <n v="0"/>
    <n v="689"/>
    <n v="576"/>
    <x v="3"/>
    <x v="55"/>
    <s v="Compote et purée de fruit"/>
    <n v="2.0499999999999998"/>
    <s v="86994_Epicerie sucrée_Compote et dessert_Compote et purée de fruit"/>
    <n v="1180.8"/>
    <x v="0"/>
  </r>
  <r>
    <n v="86999"/>
    <n v="0"/>
    <n v="306"/>
    <n v="286"/>
    <x v="3"/>
    <x v="55"/>
    <s v="Compote et purée de fruit"/>
    <n v="2.13"/>
    <s v="86999_Epicerie sucrée_Compote et dessert_Compote et purée de fruit"/>
    <n v="609.17999999999995"/>
    <x v="0"/>
  </r>
  <r>
    <n v="87000"/>
    <n v="1"/>
    <n v="531"/>
    <n v="43"/>
    <x v="3"/>
    <x v="55"/>
    <s v="Compote et purée de fruit"/>
    <n v="1.82"/>
    <s v="87000_Epicerie sucrée_Compote et dessert_Compote et purée de fruit"/>
    <n v="78.260000000000005"/>
    <x v="0"/>
  </r>
  <r>
    <n v="87001"/>
    <n v="0"/>
    <n v="245"/>
    <n v="183"/>
    <x v="3"/>
    <x v="55"/>
    <s v="Compote et purée de fruit"/>
    <n v="2.0699999999999998"/>
    <s v="87001_Epicerie sucrée_Compote et dessert_Compote et purée de fruit"/>
    <n v="378.80999999999995"/>
    <x v="0"/>
  </r>
  <r>
    <n v="87014"/>
    <n v="0"/>
    <n v="827"/>
    <n v="656"/>
    <x v="5"/>
    <x v="17"/>
    <s v="Spiruline"/>
    <n v="12.28"/>
    <s v="87014_Santé &amp; Bien-être_Résistance et vitalité_Spiruline"/>
    <n v="8055.6799999999994"/>
    <x v="0"/>
  </r>
  <r>
    <n v="87023"/>
    <n v="1"/>
    <n v="648"/>
    <n v="435"/>
    <x v="1"/>
    <x v="104"/>
    <s v="Protéines et barres protéinées"/>
    <n v="12.02"/>
    <s v="87023_Extérieur_Sport et Nutrition_Protéines et barres protéinées"/>
    <n v="5228.7"/>
    <x v="0"/>
  </r>
  <r>
    <n v="87025"/>
    <n v="1"/>
    <n v="673"/>
    <n v="552"/>
    <x v="1"/>
    <x v="104"/>
    <s v="Protéines et barres protéinées"/>
    <n v="12.06"/>
    <s v="87025_Extérieur_Sport et Nutrition_Protéines et barres protéinées"/>
    <n v="6657.12"/>
    <x v="0"/>
  </r>
  <r>
    <n v="87042"/>
    <n v="1"/>
    <n v="231"/>
    <n v="116"/>
    <x v="8"/>
    <x v="37"/>
    <s v="Légumes séchés"/>
    <n v="6.14"/>
    <s v="87042_Epicerie salée_Légumes et conserves_Légumes séchés"/>
    <n v="712.24"/>
    <x v="0"/>
  </r>
  <r>
    <n v="87044"/>
    <n v="0"/>
    <n v="651"/>
    <n v="572"/>
    <x v="8"/>
    <x v="37"/>
    <s v="Légumes séchés"/>
    <n v="7.43"/>
    <s v="87044_Epicerie salée_Légumes et conserves_Légumes séchés"/>
    <n v="4249.96"/>
    <x v="0"/>
  </r>
  <r>
    <n v="87061"/>
    <n v="0"/>
    <n v="379"/>
    <n v="102"/>
    <x v="3"/>
    <x v="41"/>
    <s v="Levure et gélifiant"/>
    <n v="8.31"/>
    <s v="87061_Epicerie sucrée_Aide à la pâtisserie_Levure et gélifiant"/>
    <n v="847.62"/>
    <x v="0"/>
  </r>
  <r>
    <n v="87072"/>
    <n v="0"/>
    <n v="245"/>
    <n v="101"/>
    <x v="3"/>
    <x v="39"/>
    <s v="Fruit séché"/>
    <n v="4.45"/>
    <s v="87072_Epicerie sucrée_Fruits secs_Fruit séché"/>
    <n v="449.45000000000005"/>
    <x v="0"/>
  </r>
  <r>
    <n v="87082"/>
    <n v="1"/>
    <n v="285"/>
    <n v="216"/>
    <x v="3"/>
    <x v="39"/>
    <s v="Fruit sec à coque"/>
    <n v="3.57"/>
    <s v="87082_Epicerie sucrée_Fruits secs_Fruit sec à coque"/>
    <n v="771.12"/>
    <x v="0"/>
  </r>
  <r>
    <n v="87083"/>
    <n v="0"/>
    <n v="198"/>
    <n v="121"/>
    <x v="8"/>
    <x v="28"/>
    <s v="Semoule, Boulgour, Couscous"/>
    <n v="2.17"/>
    <s v="87083_Epicerie salée_Légumineuses et céréales_Semoule, Boulgour, Couscous"/>
    <n v="262.57"/>
    <x v="0"/>
  </r>
  <r>
    <n v="87085"/>
    <n v="1"/>
    <n v="370"/>
    <n v="363"/>
    <x v="8"/>
    <x v="28"/>
    <s v="Semoule, Boulgour, Couscous"/>
    <n v="1.07"/>
    <s v="87085_Epicerie salée_Légumineuses et céréales_Semoule, Boulgour, Couscous"/>
    <n v="388.41"/>
    <x v="0"/>
  </r>
  <r>
    <n v="87096"/>
    <n v="0"/>
    <n v="225"/>
    <n v="140"/>
    <x v="8"/>
    <x v="32"/>
    <s v="Pâtes aux céréales"/>
    <n v="2.29"/>
    <s v="87096_Epicerie salée_Pâtes bio_Pâtes aux céréales"/>
    <n v="320.60000000000002"/>
    <x v="0"/>
  </r>
  <r>
    <n v="87099"/>
    <n v="0"/>
    <n v="763"/>
    <n v="636"/>
    <x v="8"/>
    <x v="28"/>
    <s v="Légumineuses"/>
    <n v="1.4"/>
    <s v="87099_Epicerie salée_Légumineuses et céréales_Légumineuses"/>
    <n v="890.4"/>
    <x v="0"/>
  </r>
  <r>
    <n v="87126"/>
    <n v="0"/>
    <n v="70"/>
    <n v="49"/>
    <x v="8"/>
    <x v="33"/>
    <s v="Farine de légumineuses"/>
    <n v="1.38"/>
    <s v="87126_Epicerie salée_Farine, son, fécule_Farine de légumineuses"/>
    <n v="67.61999999999999"/>
    <x v="0"/>
  </r>
  <r>
    <n v="87128"/>
    <n v="0"/>
    <n v="597"/>
    <n v="341"/>
    <x v="8"/>
    <x v="33"/>
    <s v="Fécule, tapioca"/>
    <n v="1.6"/>
    <s v="87128_Epicerie salée_Farine, son, fécule_Fécule, tapioca"/>
    <n v="545.6"/>
    <x v="0"/>
  </r>
  <r>
    <n v="87160"/>
    <n v="0"/>
    <n v="187"/>
    <n v="107"/>
    <x v="8"/>
    <x v="37"/>
    <s v="Purées bio"/>
    <n v="1.66"/>
    <s v="87160_Epicerie salée_Légumes et conserves_Purées bio"/>
    <n v="177.62"/>
    <x v="0"/>
  </r>
  <r>
    <n v="87161"/>
    <n v="1"/>
    <n v="496"/>
    <n v="212"/>
    <x v="3"/>
    <x v="31"/>
    <s v="Flocons de Céréales"/>
    <n v="0.82"/>
    <s v="87161_Epicerie sucrée_Céréales petit déjeuner_Flocons de Céréales"/>
    <n v="173.84"/>
    <x v="0"/>
  </r>
  <r>
    <n v="87171"/>
    <n v="1"/>
    <n v="890"/>
    <n v="505"/>
    <x v="8"/>
    <x v="28"/>
    <s v="Légumineuses"/>
    <n v="2.5"/>
    <s v="87171_Epicerie salée_Légumineuses et céréales_Légumineuses"/>
    <n v="1262.5"/>
    <x v="0"/>
  </r>
  <r>
    <n v="87193"/>
    <n v="0"/>
    <n v="807"/>
    <n v="29"/>
    <x v="3"/>
    <x v="39"/>
    <s v="Fruit sec à coque"/>
    <n v="4.62"/>
    <s v="87193_Epicerie sucrée_Fruits secs_Fruit sec à coque"/>
    <n v="133.97999999999999"/>
    <x v="0"/>
  </r>
  <r>
    <n v="87202"/>
    <n v="1"/>
    <n v="250"/>
    <n v="234"/>
    <x v="8"/>
    <x v="28"/>
    <s v="Céréales en grains"/>
    <n v="0.9"/>
    <s v="87202_Epicerie salée_Légumineuses et céréales_Céréales en grains"/>
    <n v="210.6"/>
    <x v="0"/>
  </r>
  <r>
    <n v="87207"/>
    <n v="1"/>
    <n v="912"/>
    <n v="30"/>
    <x v="3"/>
    <x v="31"/>
    <s v="Flakes, pétales de céréales"/>
    <n v="1"/>
    <s v="87207_Epicerie sucrée_Céréales petit déjeuner_Flakes, pétales de céréales"/>
    <n v="30"/>
    <x v="0"/>
  </r>
  <r>
    <n v="87222"/>
    <n v="0"/>
    <n v="810"/>
    <n v="2"/>
    <x v="8"/>
    <x v="28"/>
    <s v="Légumineuses"/>
    <n v="11.96"/>
    <s v="87222_Epicerie salée_Légumineuses et céréales_Légumineuses"/>
    <n v="23.92"/>
    <x v="0"/>
  </r>
  <r>
    <n v="87225"/>
    <n v="0"/>
    <n v="509"/>
    <n v="432"/>
    <x v="8"/>
    <x v="33"/>
    <s v="Préparations pour pain, brioche"/>
    <n v="2.04"/>
    <s v="87225_Epicerie salée_Farine, son, fécule_Préparations pour pain, brioche"/>
    <n v="881.28"/>
    <x v="0"/>
  </r>
  <r>
    <n v="87231"/>
    <n v="1"/>
    <n v="216"/>
    <n v="202"/>
    <x v="8"/>
    <x v="28"/>
    <s v="Soja"/>
    <n v="1.03"/>
    <s v="87231_Epicerie salée_Légumineuses et céréales_Soja"/>
    <n v="208.06"/>
    <x v="0"/>
  </r>
  <r>
    <n v="87242"/>
    <n v="0"/>
    <n v="739"/>
    <n v="535"/>
    <x v="3"/>
    <x v="39"/>
    <s v="Fruit séché"/>
    <n v="3.66"/>
    <s v="87242_Epicerie sucrée_Fruits secs_Fruit séché"/>
    <n v="1958.1000000000001"/>
    <x v="0"/>
  </r>
  <r>
    <n v="87273"/>
    <n v="0"/>
    <n v="212"/>
    <n v="73"/>
    <x v="8"/>
    <x v="30"/>
    <s v="Riz rouge, riz noir, riz sauvage"/>
    <n v="1.8"/>
    <s v="87273_Epicerie salée_Riz bio_Riz rouge, riz noir, riz sauvage"/>
    <n v="131.4"/>
    <x v="0"/>
  </r>
  <r>
    <n v="87278"/>
    <n v="1"/>
    <n v="225"/>
    <n v="119"/>
    <x v="8"/>
    <x v="30"/>
    <s v="Riz long grain"/>
    <n v="2.95"/>
    <s v="87278_Epicerie salée_Riz bio_Riz long grain"/>
    <n v="351.05"/>
    <x v="0"/>
  </r>
  <r>
    <n v="87281"/>
    <n v="0"/>
    <n v="191"/>
    <n v="144"/>
    <x v="8"/>
    <x v="30"/>
    <s v="Riz rouge, riz noir, riz sauvage"/>
    <n v="1.85"/>
    <s v="87281_Epicerie salée_Riz bio_Riz rouge, riz noir, riz sauvage"/>
    <n v="266.40000000000003"/>
    <x v="0"/>
  </r>
  <r>
    <n v="87282"/>
    <n v="0"/>
    <n v="663"/>
    <n v="591"/>
    <x v="8"/>
    <x v="30"/>
    <s v="Riz rouge, riz noir, riz sauvage"/>
    <n v="1.95"/>
    <s v="87282_Epicerie salée_Riz bio_Riz rouge, riz noir, riz sauvage"/>
    <n v="1152.45"/>
    <x v="0"/>
  </r>
  <r>
    <n v="87285"/>
    <n v="0"/>
    <n v="722"/>
    <n v="221"/>
    <x v="8"/>
    <x v="30"/>
    <s v="Riz long grain"/>
    <n v="1.38"/>
    <s v="87285_Epicerie salée_Riz bio_Riz long grain"/>
    <n v="304.97999999999996"/>
    <x v="0"/>
  </r>
  <r>
    <n v="87287"/>
    <n v="0"/>
    <n v="835"/>
    <n v="792"/>
    <x v="8"/>
    <x v="30"/>
    <s v="Risotto, riz japonais"/>
    <n v="1.42"/>
    <s v="87287_Epicerie salée_Riz bio_Risotto, riz japonais"/>
    <n v="1124.6399999999999"/>
    <x v="0"/>
  </r>
  <r>
    <n v="87288"/>
    <n v="0"/>
    <n v="403"/>
    <n v="98"/>
    <x v="8"/>
    <x v="28"/>
    <s v="Céréales en grains"/>
    <n v="0.83"/>
    <s v="87288_Epicerie salée_Légumineuses et céréales_Céréales en grains"/>
    <n v="81.339999999999989"/>
    <x v="0"/>
  </r>
  <r>
    <n v="87304"/>
    <n v="0"/>
    <n v="262"/>
    <n v="119"/>
    <x v="8"/>
    <x v="28"/>
    <s v="Semoule, Boulgour, Couscous"/>
    <n v="1.44"/>
    <s v="87304_Epicerie salée_Légumineuses et céréales_Semoule, Boulgour, Couscous"/>
    <n v="171.35999999999999"/>
    <x v="0"/>
  </r>
  <r>
    <n v="87305"/>
    <n v="1"/>
    <n v="503"/>
    <n v="421"/>
    <x v="5"/>
    <x v="16"/>
    <s v="Oméga 3"/>
    <n v="2.97"/>
    <s v="87305_Santé &amp; Bien-être_Compléments alimentaires_Oméga 3"/>
    <n v="1250.3700000000001"/>
    <x v="0"/>
  </r>
  <r>
    <n v="87312"/>
    <n v="1"/>
    <n v="188"/>
    <n v="66"/>
    <x v="1"/>
    <x v="104"/>
    <s v="Protéines et barres protéinées"/>
    <n v="7.93"/>
    <s v="87312_Extérieur_Sport et Nutrition_Protéines et barres protéinées"/>
    <n v="523.38"/>
    <x v="0"/>
  </r>
  <r>
    <n v="87313"/>
    <n v="0"/>
    <n v="399"/>
    <n v="175"/>
    <x v="1"/>
    <x v="104"/>
    <s v="Protéines et barres protéinées"/>
    <n v="7.64"/>
    <s v="87313_Extérieur_Sport et Nutrition_Protéines et barres protéinées"/>
    <n v="1337"/>
    <x v="0"/>
  </r>
  <r>
    <n v="87365"/>
    <n v="1"/>
    <n v="699"/>
    <n v="413"/>
    <x v="7"/>
    <x v="86"/>
    <s v="Bière blonde"/>
    <n v="3.05"/>
    <s v="87365_Boisson_Bière_Bière blonde"/>
    <n v="1259.6499999999999"/>
    <x v="0"/>
  </r>
  <r>
    <n v="87372"/>
    <n v="0"/>
    <n v="549"/>
    <n v="502"/>
    <x v="7"/>
    <x v="86"/>
    <s v="Bière blanche"/>
    <n v="3.37"/>
    <s v="87372_Boisson_Bière_Bière blanche"/>
    <n v="1691.74"/>
    <x v="0"/>
  </r>
  <r>
    <n v="87381"/>
    <n v="0"/>
    <n v="91"/>
    <n v="45"/>
    <x v="7"/>
    <x v="86"/>
    <s v="Bière blonde"/>
    <n v="1.44"/>
    <s v="87381_Boisson_Bière_Bière blonde"/>
    <n v="64.8"/>
    <x v="0"/>
  </r>
  <r>
    <n v="87383"/>
    <n v="1"/>
    <n v="723"/>
    <n v="60"/>
    <x v="7"/>
    <x v="86"/>
    <s v="Bière blanche"/>
    <n v="3.5"/>
    <s v="87383_Boisson_Bière_Bière blanche"/>
    <n v="210"/>
    <x v="0"/>
  </r>
  <r>
    <n v="87402"/>
    <n v="0"/>
    <n v="160"/>
    <n v="86"/>
    <x v="3"/>
    <x v="39"/>
    <s v="Fruit sec en poudre"/>
    <n v="1.05"/>
    <s v="87402_Epicerie sucrée_Fruits secs_Fruit sec en poudre"/>
    <n v="90.3"/>
    <x v="0"/>
  </r>
  <r>
    <n v="87404"/>
    <n v="1"/>
    <n v="308"/>
    <n v="204"/>
    <x v="3"/>
    <x v="3"/>
    <s v="Chocolat pâtissier"/>
    <n v="2.48"/>
    <s v="87404_Epicerie sucrée_Chocolat bio_Chocolat pâtissier"/>
    <n v="505.92"/>
    <x v="0"/>
  </r>
  <r>
    <n v="87405"/>
    <n v="1"/>
    <n v="442"/>
    <n v="30"/>
    <x v="3"/>
    <x v="41"/>
    <s v="Levure et gélifiant"/>
    <n v="0.67"/>
    <s v="87405_Epicerie sucrée_Aide à la pâtisserie_Levure et gélifiant"/>
    <n v="20.100000000000001"/>
    <x v="0"/>
  </r>
  <r>
    <n v="87416"/>
    <n v="1"/>
    <n v="871"/>
    <n v="357"/>
    <x v="8"/>
    <x v="46"/>
    <s v="Sauces"/>
    <n v="1.5"/>
    <s v="87416_Epicerie salée_Sauces et coulis_Sauces"/>
    <n v="535.5"/>
    <x v="0"/>
  </r>
  <r>
    <n v="87418"/>
    <n v="1"/>
    <n v="776"/>
    <n v="375"/>
    <x v="8"/>
    <x v="46"/>
    <s v="Sauces"/>
    <n v="1.66"/>
    <s v="87418_Epicerie salée_Sauces et coulis_Sauces"/>
    <n v="622.5"/>
    <x v="0"/>
  </r>
  <r>
    <n v="87419"/>
    <n v="1"/>
    <n v="234"/>
    <n v="120"/>
    <x v="8"/>
    <x v="32"/>
    <s v="Pâtes parfumées"/>
    <n v="1.92"/>
    <s v="87419_Epicerie salée_Pâtes bio_Pâtes parfumées"/>
    <n v="230.39999999999998"/>
    <x v="0"/>
  </r>
  <r>
    <n v="87421"/>
    <n v="1"/>
    <n v="718"/>
    <n v="94"/>
    <x v="8"/>
    <x v="32"/>
    <s v="Pâtes de légumineuse"/>
    <n v="2.04"/>
    <s v="87421_Epicerie salée_Pâtes bio_Pâtes de légumineuse"/>
    <n v="191.76"/>
    <x v="0"/>
  </r>
  <r>
    <n v="87425"/>
    <n v="0"/>
    <n v="694"/>
    <n v="463"/>
    <x v="8"/>
    <x v="32"/>
    <s v="Pâtes aux céréales"/>
    <n v="2.4900000000000002"/>
    <s v="87425_Epicerie salée_Pâtes bio_Pâtes aux céréales"/>
    <n v="1152.8700000000001"/>
    <x v="0"/>
  </r>
  <r>
    <n v="87426"/>
    <n v="1"/>
    <n v="975"/>
    <n v="103"/>
    <x v="8"/>
    <x v="32"/>
    <s v="Pâtes aux céréales"/>
    <n v="2.4900000000000002"/>
    <s v="87426_Epicerie salée_Pâtes bio_Pâtes aux céréales"/>
    <n v="256.47000000000003"/>
    <x v="0"/>
  </r>
  <r>
    <n v="87428"/>
    <n v="1"/>
    <n v="665"/>
    <n v="86"/>
    <x v="8"/>
    <x v="32"/>
    <s v="Pâtes aux céréales"/>
    <n v="1.92"/>
    <s v="87428_Epicerie salée_Pâtes bio_Pâtes aux céréales"/>
    <n v="165.12"/>
    <x v="0"/>
  </r>
  <r>
    <n v="87437"/>
    <n v="1"/>
    <n v="285"/>
    <n v="151"/>
    <x v="8"/>
    <x v="46"/>
    <s v="Sauces"/>
    <n v="1.65"/>
    <s v="87437_Epicerie salée_Sauces et coulis_Sauces"/>
    <n v="249.14999999999998"/>
    <x v="0"/>
  </r>
  <r>
    <n v="87440"/>
    <n v="0"/>
    <n v="477"/>
    <n v="87"/>
    <x v="8"/>
    <x v="46"/>
    <s v="Sauces"/>
    <n v="1.03"/>
    <s v="87440_Epicerie salée_Sauces et coulis_Sauces"/>
    <n v="89.61"/>
    <x v="0"/>
  </r>
  <r>
    <n v="87447"/>
    <n v="1"/>
    <n v="915"/>
    <n v="197"/>
    <x v="8"/>
    <x v="37"/>
    <s v="Légumes en conserve"/>
    <n v="0.79"/>
    <s v="87447_Epicerie salée_Légumes et conserves_Légumes en conserve"/>
    <n v="155.63"/>
    <x v="0"/>
  </r>
  <r>
    <n v="87455"/>
    <n v="0"/>
    <n v="50"/>
    <n v="46"/>
    <x v="8"/>
    <x v="37"/>
    <s v="Légumes en conserve"/>
    <n v="0.97"/>
    <s v="87455_Epicerie salée_Légumes et conserves_Légumes en conserve"/>
    <n v="44.62"/>
    <x v="0"/>
  </r>
  <r>
    <n v="87502"/>
    <n v="0"/>
    <n v="402"/>
    <n v="224"/>
    <x v="3"/>
    <x v="3"/>
    <s v="Chocolat pâtissier"/>
    <n v="2.11"/>
    <s v="87502_Epicerie sucrée_Chocolat bio_Chocolat pâtissier"/>
    <n v="472.64"/>
    <x v="0"/>
  </r>
  <r>
    <n v="87540"/>
    <n v="1"/>
    <n v="56"/>
    <n v="9"/>
    <x v="8"/>
    <x v="85"/>
    <s v="Produits de la mer"/>
    <n v="1.89"/>
    <s v="87540_Epicerie salée_Poisson, viande, pâtés_Produits de la mer"/>
    <n v="17.009999999999998"/>
    <x v="0"/>
  </r>
  <r>
    <n v="87548"/>
    <n v="1"/>
    <n v="827"/>
    <n v="380"/>
    <x v="8"/>
    <x v="85"/>
    <s v="Produits de la mer"/>
    <n v="1.59"/>
    <s v="87548_Epicerie salée_Poisson, viande, pâtés_Produits de la mer"/>
    <n v="604.20000000000005"/>
    <x v="0"/>
  </r>
  <r>
    <n v="87568"/>
    <n v="0"/>
    <n v="7"/>
    <n v="7"/>
    <x v="3"/>
    <x v="39"/>
    <s v="Fruit séché"/>
    <n v="5.78"/>
    <s v="87568_Epicerie sucrée_Fruits secs_Fruit séché"/>
    <n v="40.46"/>
    <x v="0"/>
  </r>
  <r>
    <n v="87571"/>
    <n v="0"/>
    <n v="77"/>
    <n v="34"/>
    <x v="3"/>
    <x v="39"/>
    <s v="Fruit séché"/>
    <n v="5.26"/>
    <s v="87571_Epicerie sucrée_Fruits secs_Fruit séché"/>
    <n v="178.84"/>
    <x v="0"/>
  </r>
  <r>
    <n v="87574"/>
    <n v="1"/>
    <n v="361"/>
    <n v="252"/>
    <x v="3"/>
    <x v="39"/>
    <s v="Fruit séché"/>
    <n v="2.37"/>
    <s v="87574_Epicerie sucrée_Fruits secs_Fruit séché"/>
    <n v="597.24"/>
    <x v="0"/>
  </r>
  <r>
    <n v="87580"/>
    <n v="1"/>
    <n v="955"/>
    <n v="132"/>
    <x v="7"/>
    <x v="74"/>
    <s v="Jus multi légumes"/>
    <n v="2.5299999999999998"/>
    <s v="87580_Boisson_Jus de légumes_Jus multi légumes"/>
    <n v="333.96"/>
    <x v="0"/>
  </r>
  <r>
    <n v="87604"/>
    <n v="1"/>
    <n v="670"/>
    <n v="269"/>
    <x v="7"/>
    <x v="57"/>
    <s v="Jus de raisins bio"/>
    <n v="2.14"/>
    <s v="87604_Boisson_Jus de fruits_Jus de raisins bio"/>
    <n v="575.66000000000008"/>
    <x v="0"/>
  </r>
  <r>
    <n v="87617"/>
    <n v="1"/>
    <n v="776"/>
    <n v="158"/>
    <x v="8"/>
    <x v="37"/>
    <s v="Légumes en conserve"/>
    <n v="1.67"/>
    <s v="87617_Epicerie salée_Légumes et conserves_Légumes en conserve"/>
    <n v="263.86"/>
    <x v="0"/>
  </r>
  <r>
    <n v="87643"/>
    <n v="1"/>
    <n v="91"/>
    <n v="61"/>
    <x v="0"/>
    <x v="9"/>
    <s v="Bébé, hygiène et soin"/>
    <n v="6.28"/>
    <s v="87643_Beauté &amp; Hygiène_Hygiène Bébé, soin maternité_Bébé, hygiène et soin"/>
    <n v="383.08000000000004"/>
    <x v="0"/>
  </r>
  <r>
    <n v="87758"/>
    <n v="0"/>
    <n v="738"/>
    <n v="463"/>
    <x v="0"/>
    <x v="21"/>
    <s v="Savon"/>
    <n v="2.16"/>
    <s v="87758_Beauté &amp; Hygiène_Douche et Bain_Savon"/>
    <n v="1000.08"/>
    <x v="0"/>
  </r>
  <r>
    <n v="87759"/>
    <n v="1"/>
    <n v="23"/>
    <n v="16"/>
    <x v="0"/>
    <x v="21"/>
    <s v="Savon"/>
    <n v="2.23"/>
    <s v="87759_Beauté &amp; Hygiène_Douche et Bain_Savon"/>
    <n v="35.68"/>
    <x v="0"/>
  </r>
  <r>
    <n v="87760"/>
    <n v="1"/>
    <n v="879"/>
    <n v="333"/>
    <x v="0"/>
    <x v="21"/>
    <s v="Savon"/>
    <n v="2.23"/>
    <s v="87760_Beauté &amp; Hygiène_Douche et Bain_Savon"/>
    <n v="742.59"/>
    <x v="0"/>
  </r>
  <r>
    <n v="87761"/>
    <n v="0"/>
    <n v="78"/>
    <n v="30"/>
    <x v="0"/>
    <x v="9"/>
    <s v="Soins Maternité"/>
    <n v="2.27"/>
    <s v="87761_Beauté &amp; Hygiène_Hygiène Bébé, soin maternité_Soins Maternité"/>
    <n v="68.099999999999994"/>
    <x v="0"/>
  </r>
  <r>
    <n v="87762"/>
    <n v="1"/>
    <n v="766"/>
    <n v="157"/>
    <x v="7"/>
    <x v="14"/>
    <s v="Tisane de plantes composées"/>
    <n v="2.14"/>
    <s v="87762_Boisson_Tisane, Infusion_Tisane de plantes composées"/>
    <n v="335.98"/>
    <x v="0"/>
  </r>
  <r>
    <n v="87764"/>
    <n v="0"/>
    <n v="620"/>
    <n v="281"/>
    <x v="7"/>
    <x v="14"/>
    <s v="Tisane de plantes composées"/>
    <n v="2.14"/>
    <s v="87764_Boisson_Tisane, Infusion_Tisane de plantes composées"/>
    <n v="601.34"/>
    <x v="0"/>
  </r>
  <r>
    <n v="87765"/>
    <n v="0"/>
    <n v="28"/>
    <n v="11"/>
    <x v="0"/>
    <x v="21"/>
    <s v="Savon"/>
    <n v="2.23"/>
    <s v="87765_Beauté &amp; Hygiène_Douche et Bain_Savon"/>
    <n v="24.53"/>
    <x v="0"/>
  </r>
  <r>
    <n v="87766"/>
    <n v="1"/>
    <n v="655"/>
    <n v="54"/>
    <x v="0"/>
    <x v="21"/>
    <s v="Savon"/>
    <n v="2.23"/>
    <s v="87766_Beauté &amp; Hygiène_Douche et Bain_Savon"/>
    <n v="120.42"/>
    <x v="0"/>
  </r>
  <r>
    <n v="87767"/>
    <n v="0"/>
    <n v="507"/>
    <n v="166"/>
    <x v="0"/>
    <x v="21"/>
    <s v="Savon"/>
    <n v="2.23"/>
    <s v="87767_Beauté &amp; Hygiène_Douche et Bain_Savon"/>
    <n v="370.18"/>
    <x v="0"/>
  </r>
  <r>
    <n v="87769"/>
    <n v="1"/>
    <n v="593"/>
    <n v="81"/>
    <x v="0"/>
    <x v="21"/>
    <s v="Savon"/>
    <n v="2.23"/>
    <s v="87769_Beauté &amp; Hygiène_Douche et Bain_Savon"/>
    <n v="180.63"/>
    <x v="0"/>
  </r>
  <r>
    <n v="87773"/>
    <n v="1"/>
    <n v="937"/>
    <n v="736"/>
    <x v="0"/>
    <x v="21"/>
    <s v="Savon"/>
    <n v="2.23"/>
    <s v="87773_Beauté &amp; Hygiène_Douche et Bain_Savon"/>
    <n v="1641.28"/>
    <x v="0"/>
  </r>
  <r>
    <n v="87785"/>
    <n v="0"/>
    <n v="333"/>
    <n v="271"/>
    <x v="0"/>
    <x v="21"/>
    <s v="Savon"/>
    <n v="2.16"/>
    <s v="87785_Beauté &amp; Hygiène_Douche et Bain_Savon"/>
    <n v="585.36"/>
    <x v="0"/>
  </r>
  <r>
    <n v="87789"/>
    <n v="0"/>
    <n v="430"/>
    <n v="298"/>
    <x v="0"/>
    <x v="21"/>
    <s v="Savon"/>
    <n v="2.23"/>
    <s v="87789_Beauté &amp; Hygiène_Douche et Bain_Savon"/>
    <n v="664.54"/>
    <x v="0"/>
  </r>
  <r>
    <n v="87800"/>
    <n v="1"/>
    <n v="938"/>
    <n v="377"/>
    <x v="0"/>
    <x v="21"/>
    <s v="Savon"/>
    <n v="2.34"/>
    <s v="87800_Beauté &amp; Hygiène_Douche et Bain_Savon"/>
    <n v="882.18"/>
    <x v="0"/>
  </r>
  <r>
    <n v="87801"/>
    <n v="1"/>
    <n v="279"/>
    <n v="255"/>
    <x v="0"/>
    <x v="21"/>
    <s v="Savon"/>
    <n v="2.23"/>
    <s v="87801_Beauté &amp; Hygiène_Douche et Bain_Savon"/>
    <n v="568.65"/>
    <x v="0"/>
  </r>
  <r>
    <n v="87804"/>
    <n v="0"/>
    <n v="724"/>
    <n v="158"/>
    <x v="7"/>
    <x v="14"/>
    <s v="Tisane de plantes composées"/>
    <n v="2.16"/>
    <s v="87804_Boisson_Tisane, Infusion_Tisane de plantes composées"/>
    <n v="341.28000000000003"/>
    <x v="0"/>
  </r>
  <r>
    <n v="87836"/>
    <n v="1"/>
    <n v="818"/>
    <n v="799"/>
    <x v="7"/>
    <x v="14"/>
    <s v="Tisane de plantes composées"/>
    <n v="2.16"/>
    <s v="87836_Boisson_Tisane, Infusion_Tisane de plantes composées"/>
    <n v="1725.8400000000001"/>
    <x v="0"/>
  </r>
  <r>
    <n v="87839"/>
    <n v="1"/>
    <n v="842"/>
    <n v="693"/>
    <x v="0"/>
    <x v="21"/>
    <s v="Gel douche"/>
    <n v="6.3"/>
    <s v="87839_Beauté &amp; Hygiène_Douche et Bain_Gel douche"/>
    <n v="4365.8999999999996"/>
    <x v="0"/>
  </r>
  <r>
    <n v="87840"/>
    <n v="1"/>
    <n v="749"/>
    <n v="513"/>
    <x v="4"/>
    <x v="4"/>
    <s v="Produits vaisselle"/>
    <n v="1.49"/>
    <s v="87840_Maison_Entretien_Produits vaisselle"/>
    <n v="764.37"/>
    <x v="0"/>
  </r>
  <r>
    <n v="87849"/>
    <n v="1"/>
    <n v="804"/>
    <n v="722"/>
    <x v="7"/>
    <x v="14"/>
    <s v="Tisane plante simple"/>
    <n v="2.16"/>
    <s v="87849_Boisson_Tisane, Infusion_Tisane plante simple"/>
    <n v="1559.5200000000002"/>
    <x v="0"/>
  </r>
  <r>
    <n v="87851"/>
    <n v="0"/>
    <n v="26"/>
    <n v="19"/>
    <x v="8"/>
    <x v="33"/>
    <s v="Farine de céréales"/>
    <n v="1.75"/>
    <s v="87851_Epicerie salée_Farine, son, fécule_Farine de céréales"/>
    <n v="33.25"/>
    <x v="0"/>
  </r>
  <r>
    <n v="87858"/>
    <n v="0"/>
    <n v="67"/>
    <n v="22"/>
    <x v="7"/>
    <x v="14"/>
    <s v="Tisane plante simple"/>
    <n v="2.16"/>
    <s v="87858_Boisson_Tisane, Infusion_Tisane plante simple"/>
    <n v="47.52"/>
    <x v="0"/>
  </r>
  <r>
    <n v="87876"/>
    <n v="1"/>
    <n v="707"/>
    <n v="130"/>
    <x v="8"/>
    <x v="35"/>
    <s v="Biscuits apéritif bio"/>
    <n v="0.64"/>
    <s v="87876_Epicerie salée_Apéritifs bio_Biscuits apéritif bio"/>
    <n v="83.2"/>
    <x v="0"/>
  </r>
  <r>
    <n v="87877"/>
    <n v="1"/>
    <n v="578"/>
    <n v="413"/>
    <x v="8"/>
    <x v="35"/>
    <s v="Biscuits apéritif bio"/>
    <n v="0.64"/>
    <s v="87877_Epicerie salée_Apéritifs bio_Biscuits apéritif bio"/>
    <n v="264.32"/>
    <x v="0"/>
  </r>
  <r>
    <n v="87878"/>
    <n v="1"/>
    <n v="863"/>
    <n v="159"/>
    <x v="8"/>
    <x v="35"/>
    <s v="Biscuits apéritif bio"/>
    <n v="0.64"/>
    <s v="87878_Epicerie salée_Apéritifs bio_Biscuits apéritif bio"/>
    <n v="101.76"/>
    <x v="0"/>
  </r>
  <r>
    <n v="87885"/>
    <n v="1"/>
    <n v="256"/>
    <n v="113"/>
    <x v="8"/>
    <x v="53"/>
    <s v="Galettes à cuire et falafel"/>
    <n v="2.3199999999999998"/>
    <s v="87885_Epicerie salée_Plats cuisinés_Galettes à cuire et falafel"/>
    <n v="262.15999999999997"/>
    <x v="0"/>
  </r>
  <r>
    <n v="87886"/>
    <n v="0"/>
    <n v="407"/>
    <n v="192"/>
    <x v="8"/>
    <x v="32"/>
    <s v="Pâtes de légumineuse"/>
    <n v="1.96"/>
    <s v="87886_Epicerie salée_Pâtes bio_Pâtes de légumineuse"/>
    <n v="376.32"/>
    <x v="0"/>
  </r>
  <r>
    <n v="87887"/>
    <n v="1"/>
    <n v="545"/>
    <n v="207"/>
    <x v="8"/>
    <x v="32"/>
    <s v="Pâtes de légumineuse"/>
    <n v="1.96"/>
    <s v="87887_Epicerie salée_Pâtes bio_Pâtes de légumineuse"/>
    <n v="405.71999999999997"/>
    <x v="0"/>
  </r>
  <r>
    <n v="87909"/>
    <n v="1"/>
    <n v="655"/>
    <n v="251"/>
    <x v="8"/>
    <x v="34"/>
    <s v="Pain, pain précuit"/>
    <n v="1.24"/>
    <s v="87909_Epicerie salée_Pain et biscottes_Pain, pain précuit"/>
    <n v="311.24"/>
    <x v="0"/>
  </r>
  <r>
    <n v="87913"/>
    <n v="1"/>
    <n v="230"/>
    <n v="181"/>
    <x v="8"/>
    <x v="34"/>
    <s v="Pain, pain précuit"/>
    <n v="1.64"/>
    <s v="87913_Epicerie salée_Pain et biscottes_Pain, pain précuit"/>
    <n v="296.83999999999997"/>
    <x v="0"/>
  </r>
  <r>
    <n v="87964"/>
    <n v="1"/>
    <n v="80"/>
    <n v="43"/>
    <x v="5"/>
    <x v="19"/>
    <s v="Vitamine D"/>
    <n v="10.34"/>
    <s v="87964_Santé &amp; Bien-être_Vitamines, minéraux_Vitamine D"/>
    <n v="444.62"/>
    <x v="0"/>
  </r>
  <r>
    <n v="87967"/>
    <n v="1"/>
    <n v="541"/>
    <n v="310"/>
    <x v="5"/>
    <x v="19"/>
    <s v="Vitamine D"/>
    <n v="12"/>
    <s v="87967_Santé &amp; Bien-être_Vitamines, minéraux_Vitamine D"/>
    <n v="3720"/>
    <x v="0"/>
  </r>
  <r>
    <n v="88020"/>
    <n v="1"/>
    <n v="545"/>
    <n v="127"/>
    <x v="6"/>
    <x v="24"/>
    <s v="Assiettes midi bébé 12 mois"/>
    <n v="2.3199999999999998"/>
    <s v="88020_Alimentation Bébé_Petits pots bébé du midi_Assiettes midi bébé 12 mois"/>
    <n v="294.64"/>
    <x v="0"/>
  </r>
  <r>
    <n v="88105"/>
    <n v="0"/>
    <n v="19"/>
    <n v="6"/>
    <x v="4"/>
    <x v="70"/>
    <s v="Conservation sous vide"/>
    <n v="13.54"/>
    <s v="88105_Maison_Conservation_Conservation sous vide"/>
    <n v="81.239999999999995"/>
    <x v="0"/>
  </r>
  <r>
    <n v="88188"/>
    <n v="1"/>
    <n v="975"/>
    <n v="432"/>
    <x v="0"/>
    <x v="9"/>
    <s v="Change bébé"/>
    <n v="9.35"/>
    <s v="88188_Beauté &amp; Hygiène_Hygiène Bébé, soin maternité_Change bébé"/>
    <n v="4039.2"/>
    <x v="0"/>
  </r>
  <r>
    <n v="88189"/>
    <n v="1"/>
    <n v="14"/>
    <n v="2"/>
    <x v="4"/>
    <x v="6"/>
    <s v="Ustensiles de découpe"/>
    <n v="1.04"/>
    <s v="88189_Maison_Ustensiles de cuisine_Ustensiles de découpe"/>
    <n v="2.08"/>
    <x v="0"/>
  </r>
  <r>
    <n v="88195"/>
    <n v="0"/>
    <n v="681"/>
    <n v="96"/>
    <x v="4"/>
    <x v="70"/>
    <s v="Sacs de conservation"/>
    <n v="1.78"/>
    <s v="88195_Maison_Conservation_Sacs de conservation"/>
    <n v="170.88"/>
    <x v="0"/>
  </r>
  <r>
    <n v="88214"/>
    <n v="1"/>
    <n v="872"/>
    <n v="857"/>
    <x v="0"/>
    <x v="20"/>
    <s v="Soins des lèvres"/>
    <n v="2.13"/>
    <s v="88214_Beauté &amp; Hygiène_Soins du visage_Soins des lèvres"/>
    <n v="1825.4099999999999"/>
    <x v="0"/>
  </r>
  <r>
    <n v="88215"/>
    <n v="1"/>
    <n v="370"/>
    <n v="156"/>
    <x v="4"/>
    <x v="4"/>
    <s v="Droguerie écologique"/>
    <n v="1.51"/>
    <s v="88215_Maison_Entretien_Droguerie écologique"/>
    <n v="235.56"/>
    <x v="0"/>
  </r>
  <r>
    <n v="88216"/>
    <n v="1"/>
    <n v="917"/>
    <n v="342"/>
    <x v="4"/>
    <x v="4"/>
    <s v="Droguerie écologique"/>
    <n v="5.39"/>
    <s v="88216_Maison_Entretien_Droguerie écologique"/>
    <n v="1843.3799999999999"/>
    <x v="0"/>
  </r>
  <r>
    <n v="88218"/>
    <n v="0"/>
    <n v="98"/>
    <n v="83"/>
    <x v="4"/>
    <x v="4"/>
    <s v="Droguerie écologique"/>
    <n v="1.85"/>
    <s v="88218_Maison_Entretien_Droguerie écologique"/>
    <n v="153.55000000000001"/>
    <x v="0"/>
  </r>
  <r>
    <n v="88238"/>
    <n v="0"/>
    <n v="846"/>
    <n v="484"/>
    <x v="3"/>
    <x v="31"/>
    <s v="Muesli nature"/>
    <n v="1.95"/>
    <s v="88238_Epicerie sucrée_Céréales petit déjeuner_Muesli nature"/>
    <n v="943.8"/>
    <x v="0"/>
  </r>
  <r>
    <n v="88268"/>
    <n v="1"/>
    <n v="615"/>
    <n v="508"/>
    <x v="8"/>
    <x v="33"/>
    <s v="Farine de légumineuses"/>
    <n v="0.8"/>
    <s v="88268_Epicerie salée_Farine, son, fécule_Farine de légumineuses"/>
    <n v="406.40000000000003"/>
    <x v="0"/>
  </r>
  <r>
    <n v="88319"/>
    <n v="1"/>
    <n v="574"/>
    <n v="296"/>
    <x v="3"/>
    <x v="15"/>
    <s v="Crème de fruits à coque"/>
    <n v="2.96"/>
    <s v="88319_Epicerie sucrée_Pâte à tartiner_Crème de fruits à coque"/>
    <n v="876.16"/>
    <x v="0"/>
  </r>
  <r>
    <n v="88351"/>
    <n v="1"/>
    <n v="266"/>
    <n v="112"/>
    <x v="8"/>
    <x v="28"/>
    <s v="Mélanges céréales légumineuses"/>
    <n v="2.25"/>
    <s v="88351_Epicerie salée_Légumineuses et céréales_Mélanges céréales légumineuses"/>
    <n v="252"/>
    <x v="0"/>
  </r>
  <r>
    <n v="88385"/>
    <n v="1"/>
    <n v="524"/>
    <n v="66"/>
    <x v="2"/>
    <x v="2"/>
    <s v="Draisiennes"/>
    <n v="55.69"/>
    <s v="88385_Enfant_Jouets écologiques_Draisiennes"/>
    <n v="3675.54"/>
    <x v="0"/>
  </r>
  <r>
    <n v="88396"/>
    <n v="1"/>
    <n v="46"/>
    <n v="20"/>
    <x v="0"/>
    <x v="9"/>
    <s v="Change bébé"/>
    <n v="2.02"/>
    <s v="88396_Beauté &amp; Hygiène_Hygiène Bébé, soin maternité_Change bébé"/>
    <n v="40.4"/>
    <x v="0"/>
  </r>
  <r>
    <n v="88402"/>
    <n v="0"/>
    <n v="113"/>
    <n v="49"/>
    <x v="8"/>
    <x v="80"/>
    <s v="Wasabi et pâte de curry"/>
    <n v="3.47"/>
    <s v="88402_Epicerie salée_Condiments, vinaigres_Wasabi et pâte de curry"/>
    <n v="170.03"/>
    <x v="0"/>
  </r>
  <r>
    <n v="88413"/>
    <n v="0"/>
    <n v="492"/>
    <n v="435"/>
    <x v="8"/>
    <x v="80"/>
    <s v="Wasabi et pâte de curry"/>
    <n v="3.44"/>
    <s v="88413_Epicerie salée_Condiments, vinaigres_Wasabi et pâte de curry"/>
    <n v="1496.3999999999999"/>
    <x v="0"/>
  </r>
  <r>
    <n v="88461"/>
    <n v="1"/>
    <n v="823"/>
    <n v="499"/>
    <x v="3"/>
    <x v="41"/>
    <s v="Levure et gélifiant"/>
    <n v="1.1399999999999999"/>
    <s v="88461_Epicerie sucrée_Aide à la pâtisserie_Levure et gélifiant"/>
    <n v="568.8599999999999"/>
    <x v="0"/>
  </r>
  <r>
    <n v="88469"/>
    <n v="0"/>
    <n v="236"/>
    <n v="63"/>
    <x v="3"/>
    <x v="36"/>
    <s v="Sucre"/>
    <n v="2.2400000000000002"/>
    <s v="88469_Epicerie sucrée_Sucre et édulcorant_Sucre"/>
    <n v="141.12"/>
    <x v="0"/>
  </r>
  <r>
    <n v="88487"/>
    <n v="1"/>
    <n v="326"/>
    <n v="252"/>
    <x v="5"/>
    <x v="59"/>
    <s v="Jus et gel d'Aloé"/>
    <n v="7.82"/>
    <s v="88487_Santé &amp; Bien-être_Digestion, transit, flore_Jus et gel d'Aloé"/>
    <n v="1970.64"/>
    <x v="0"/>
  </r>
  <r>
    <n v="88495"/>
    <n v="0"/>
    <n v="899"/>
    <n v="127"/>
    <x v="5"/>
    <x v="59"/>
    <s v="Jus et gel d'Aloé"/>
    <n v="7.97"/>
    <s v="88495_Santé &amp; Bien-être_Digestion, transit, flore_Jus et gel d'Aloé"/>
    <n v="1012.1899999999999"/>
    <x v="0"/>
  </r>
  <r>
    <n v="88519"/>
    <n v="0"/>
    <n v="816"/>
    <n v="429"/>
    <x v="3"/>
    <x v="38"/>
    <s v="Biscuit au chocolat"/>
    <n v="2.11"/>
    <s v="88519_Epicerie sucrée_Biscuits, Gâteaux_Biscuit au chocolat"/>
    <n v="905.18999999999994"/>
    <x v="0"/>
  </r>
  <r>
    <n v="88587"/>
    <n v="0"/>
    <n v="106"/>
    <n v="82"/>
    <x v="8"/>
    <x v="47"/>
    <s v="Huile de tournesol"/>
    <n v="3.69"/>
    <s v="88587_Epicerie salée_Huiles alimentaires bio_Huile de tournesol"/>
    <n v="302.58"/>
    <x v="0"/>
  </r>
  <r>
    <n v="88590"/>
    <n v="1"/>
    <n v="392"/>
    <n v="321"/>
    <x v="8"/>
    <x v="80"/>
    <s v="Vinaigres, vinaigrettes"/>
    <n v="1.96"/>
    <s v="88590_Epicerie salée_Condiments, vinaigres_Vinaigres, vinaigrettes"/>
    <n v="629.16"/>
    <x v="0"/>
  </r>
  <r>
    <n v="88594"/>
    <n v="0"/>
    <n v="871"/>
    <n v="855"/>
    <x v="8"/>
    <x v="80"/>
    <s v="Moutarde"/>
    <n v="1.65"/>
    <s v="88594_Epicerie salée_Condiments, vinaigres_Moutarde"/>
    <n v="1410.75"/>
    <x v="0"/>
  </r>
  <r>
    <n v="88604"/>
    <n v="1"/>
    <n v="566"/>
    <n v="92"/>
    <x v="8"/>
    <x v="35"/>
    <s v="Olives bio"/>
    <n v="2.54"/>
    <s v="88604_Epicerie salée_Apéritifs bio_Olives bio"/>
    <n v="233.68"/>
    <x v="0"/>
  </r>
  <r>
    <n v="88619"/>
    <n v="1"/>
    <n v="402"/>
    <n v="335"/>
    <x v="5"/>
    <x v="16"/>
    <s v="Cheveux, ongles"/>
    <n v="4.7699999999999996"/>
    <s v="88619_Santé &amp; Bien-être_Compléments alimentaires_Cheveux, ongles"/>
    <n v="1597.9499999999998"/>
    <x v="0"/>
  </r>
  <r>
    <n v="88622"/>
    <n v="1"/>
    <n v="510"/>
    <n v="24"/>
    <x v="8"/>
    <x v="46"/>
    <s v="Sauces"/>
    <n v="1.56"/>
    <s v="88622_Epicerie salée_Sauces et coulis_Sauces"/>
    <n v="37.44"/>
    <x v="0"/>
  </r>
  <r>
    <n v="88627"/>
    <n v="1"/>
    <n v="597"/>
    <n v="18"/>
    <x v="8"/>
    <x v="40"/>
    <s v="Bouillons cube"/>
    <n v="1.1599999999999999"/>
    <s v="88627_Epicerie salée_Sel, épices, aide culinaire_Bouillons cube"/>
    <n v="20.88"/>
    <x v="0"/>
  </r>
  <r>
    <n v="88628"/>
    <n v="0"/>
    <n v="555"/>
    <n v="426"/>
    <x v="8"/>
    <x v="40"/>
    <s v="Bouillons cube"/>
    <n v="1.34"/>
    <s v="88628_Epicerie salée_Sel, épices, aide culinaire_Bouillons cube"/>
    <n v="570.84"/>
    <x v="0"/>
  </r>
  <r>
    <n v="88635"/>
    <n v="0"/>
    <n v="487"/>
    <n v="125"/>
    <x v="8"/>
    <x v="37"/>
    <s v="Légumes en conserve"/>
    <n v="2.94"/>
    <s v="88635_Epicerie salée_Légumes et conserves_Légumes en conserve"/>
    <n v="367.5"/>
    <x v="0"/>
  </r>
  <r>
    <n v="88636"/>
    <n v="0"/>
    <n v="953"/>
    <n v="269"/>
    <x v="8"/>
    <x v="53"/>
    <s v="Plats cuisinés céréales, légumes"/>
    <n v="3.66"/>
    <s v="88636_Epicerie salée_Plats cuisinés_Plats cuisinés céréales, légumes"/>
    <n v="984.54000000000008"/>
    <x v="0"/>
  </r>
  <r>
    <n v="88638"/>
    <n v="1"/>
    <n v="692"/>
    <n v="255"/>
    <x v="8"/>
    <x v="37"/>
    <s v="Soupes bio"/>
    <n v="2.68"/>
    <s v="88638_Epicerie salée_Légumes et conserves_Soupes bio"/>
    <n v="683.40000000000009"/>
    <x v="0"/>
  </r>
  <r>
    <n v="88679"/>
    <n v="1"/>
    <n v="530"/>
    <n v="38"/>
    <x v="8"/>
    <x v="32"/>
    <s v="Pâtes Blanches"/>
    <n v="2.42"/>
    <s v="88679_Epicerie salée_Pâtes bio_Pâtes Blanches"/>
    <n v="91.96"/>
    <x v="0"/>
  </r>
  <r>
    <n v="88683"/>
    <n v="0"/>
    <n v="276"/>
    <n v="142"/>
    <x v="8"/>
    <x v="32"/>
    <s v="Pâtes parfumées"/>
    <n v="1.66"/>
    <s v="88683_Epicerie salée_Pâtes bio_Pâtes parfumées"/>
    <n v="235.72"/>
    <x v="0"/>
  </r>
  <r>
    <n v="88686"/>
    <n v="1"/>
    <n v="835"/>
    <n v="165"/>
    <x v="8"/>
    <x v="32"/>
    <s v="Pâtes aux céréales"/>
    <n v="2.94"/>
    <s v="88686_Epicerie salée_Pâtes bio_Pâtes aux céréales"/>
    <n v="485.09999999999997"/>
    <x v="0"/>
  </r>
  <r>
    <n v="88688"/>
    <n v="0"/>
    <n v="240"/>
    <n v="10"/>
    <x v="8"/>
    <x v="32"/>
    <s v="Pâtes aux céréales"/>
    <n v="2.92"/>
    <s v="88688_Epicerie salée_Pâtes bio_Pâtes aux céréales"/>
    <n v="29.2"/>
    <x v="0"/>
  </r>
  <r>
    <n v="88694"/>
    <n v="0"/>
    <n v="806"/>
    <n v="588"/>
    <x v="8"/>
    <x v="37"/>
    <s v="Purées bio"/>
    <n v="1.96"/>
    <s v="88694_Epicerie salée_Légumes et conserves_Purées bio"/>
    <n v="1152.48"/>
    <x v="0"/>
  </r>
  <r>
    <n v="88722"/>
    <n v="1"/>
    <n v="962"/>
    <n v="189"/>
    <x v="7"/>
    <x v="57"/>
    <s v="Jus multifruits bio"/>
    <n v="0.96"/>
    <s v="88722_Boisson_Jus de fruits_Jus multifruits bio"/>
    <n v="181.44"/>
    <x v="0"/>
  </r>
  <r>
    <n v="88773"/>
    <n v="0"/>
    <n v="187"/>
    <n v="47"/>
    <x v="4"/>
    <x v="4"/>
    <s v="Soin du linge"/>
    <n v="2.19"/>
    <s v="88773_Maison_Entretien_Soin du linge"/>
    <n v="102.92999999999999"/>
    <x v="0"/>
  </r>
  <r>
    <n v="88825"/>
    <n v="1"/>
    <n v="540"/>
    <n v="154"/>
    <x v="5"/>
    <x v="17"/>
    <s v="Energie, Vitalité, Tonus"/>
    <n v="10.18"/>
    <s v="88825_Santé &amp; Bien-être_Résistance et vitalité_Energie, Vitalité, Tonus"/>
    <n v="1567.72"/>
    <x v="0"/>
  </r>
  <r>
    <n v="88896"/>
    <n v="1"/>
    <n v="491"/>
    <n v="248"/>
    <x v="2"/>
    <x v="7"/>
    <s v="Couches lavables 8-20 kg"/>
    <n v="16.77"/>
    <s v="88896_Enfant_Couches écologiques_Couches lavables 8-20 kg"/>
    <n v="4158.96"/>
    <x v="0"/>
  </r>
  <r>
    <n v="88913"/>
    <n v="0"/>
    <n v="408"/>
    <n v="174"/>
    <x v="5"/>
    <x v="83"/>
    <s v="Détox minceur"/>
    <n v="5.63"/>
    <s v="88913_Santé &amp; Bien-être_Minceur_Détox minceur"/>
    <n v="979.62"/>
    <x v="0"/>
  </r>
  <r>
    <n v="88965"/>
    <n v="1"/>
    <n v="910"/>
    <n v="668"/>
    <x v="8"/>
    <x v="34"/>
    <s v="Pain, pain précuit"/>
    <n v="3.05"/>
    <s v="88965_Epicerie salée_Pain et biscottes_Pain, pain précuit"/>
    <n v="2037.3999999999999"/>
    <x v="0"/>
  </r>
  <r>
    <n v="88971"/>
    <n v="0"/>
    <n v="917"/>
    <n v="513"/>
    <x v="8"/>
    <x v="34"/>
    <s v="Pain, pain précuit"/>
    <n v="2.48"/>
    <s v="88971_Epicerie salée_Pain et biscottes_Pain, pain précuit"/>
    <n v="1272.24"/>
    <x v="0"/>
  </r>
  <r>
    <n v="88976"/>
    <n v="0"/>
    <n v="374"/>
    <n v="135"/>
    <x v="3"/>
    <x v="52"/>
    <s v="Tartine craquante, biscotte"/>
    <n v="1.1599999999999999"/>
    <s v="88976_Epicerie sucrée_Tartines et biscottes_Tartine craquante, biscotte"/>
    <n v="156.6"/>
    <x v="0"/>
  </r>
  <r>
    <n v="88980"/>
    <n v="0"/>
    <n v="107"/>
    <n v="30"/>
    <x v="3"/>
    <x v="52"/>
    <s v="Tartine craquante, biscotte"/>
    <n v="1.0900000000000001"/>
    <s v="88980_Epicerie sucrée_Tartines et biscottes_Tartine craquante, biscotte"/>
    <n v="32.700000000000003"/>
    <x v="0"/>
  </r>
  <r>
    <n v="88987"/>
    <n v="1"/>
    <n v="662"/>
    <n v="467"/>
    <x v="2"/>
    <x v="92"/>
    <s v="Veilleuse"/>
    <n v="23.12"/>
    <s v="88987_Enfant_Veilleuses &amp; réveils_Veilleuse"/>
    <n v="10797.04"/>
    <x v="0"/>
  </r>
  <r>
    <n v="88988"/>
    <n v="1"/>
    <n v="612"/>
    <n v="1"/>
    <x v="2"/>
    <x v="92"/>
    <s v="Veilleuse"/>
    <n v="23.12"/>
    <s v="88988_Enfant_Veilleuses &amp; réveils_Veilleuse"/>
    <n v="23.12"/>
    <x v="0"/>
  </r>
  <r>
    <n v="88989"/>
    <n v="1"/>
    <n v="165"/>
    <n v="7"/>
    <x v="2"/>
    <x v="92"/>
    <s v="Veilleuse"/>
    <n v="23.12"/>
    <s v="88989_Enfant_Veilleuses &amp; réveils_Veilleuse"/>
    <n v="161.84"/>
    <x v="0"/>
  </r>
  <r>
    <n v="88990"/>
    <n v="1"/>
    <n v="175"/>
    <n v="106"/>
    <x v="3"/>
    <x v="52"/>
    <s v="Tartine craquante, biscotte"/>
    <n v="1.1399999999999999"/>
    <s v="88990_Epicerie sucrée_Tartines et biscottes_Tartine craquante, biscotte"/>
    <n v="120.83999999999999"/>
    <x v="0"/>
  </r>
  <r>
    <n v="89127"/>
    <n v="1"/>
    <n v="752"/>
    <n v="350"/>
    <x v="0"/>
    <x v="87"/>
    <s v="Le Teint"/>
    <n v="3.01"/>
    <s v="89127_Beauté &amp; Hygiène_Maquillage_Le Teint"/>
    <n v="1053.5"/>
    <x v="0"/>
  </r>
  <r>
    <n v="89128"/>
    <n v="1"/>
    <n v="921"/>
    <n v="736"/>
    <x v="0"/>
    <x v="87"/>
    <s v="Le Teint"/>
    <n v="3.01"/>
    <s v="89128_Beauté &amp; Hygiène_Maquillage_Le Teint"/>
    <n v="2215.3599999999997"/>
    <x v="0"/>
  </r>
  <r>
    <n v="89130"/>
    <n v="1"/>
    <n v="666"/>
    <n v="468"/>
    <x v="0"/>
    <x v="87"/>
    <s v="Les Yeux"/>
    <n v="3.38"/>
    <s v="89130_Beauté &amp; Hygiène_Maquillage_Les Yeux"/>
    <n v="1581.84"/>
    <x v="0"/>
  </r>
  <r>
    <n v="89155"/>
    <n v="1"/>
    <n v="712"/>
    <n v="670"/>
    <x v="0"/>
    <x v="87"/>
    <s v="Les Lèvres"/>
    <n v="2.97"/>
    <s v="89155_Beauté &amp; Hygiène_Maquillage_Les Lèvres"/>
    <n v="1989.9"/>
    <x v="0"/>
  </r>
  <r>
    <n v="89201"/>
    <n v="0"/>
    <n v="634"/>
    <n v="386"/>
    <x v="5"/>
    <x v="16"/>
    <s v="Oméga 3"/>
    <n v="12.2"/>
    <s v="89201_Santé &amp; Bien-être_Compléments alimentaires_Oméga 3"/>
    <n v="4709.2"/>
    <x v="0"/>
  </r>
  <r>
    <n v="89210"/>
    <n v="1"/>
    <n v="300"/>
    <n v="166"/>
    <x v="5"/>
    <x v="16"/>
    <s v="Vision, yeux"/>
    <n v="12.44"/>
    <s v="89210_Santé &amp; Bien-être_Compléments alimentaires_Vision, yeux"/>
    <n v="2065.04"/>
    <x v="0"/>
  </r>
  <r>
    <n v="89241"/>
    <n v="1"/>
    <n v="761"/>
    <n v="386"/>
    <x v="5"/>
    <x v="10"/>
    <s v="Huiles essentielles alimentaires"/>
    <n v="4.4800000000000004"/>
    <s v="89241_Santé &amp; Bien-être_Aromathérapie_Huiles essentielles alimentaires"/>
    <n v="1729.2800000000002"/>
    <x v="0"/>
  </r>
  <r>
    <n v="89246"/>
    <n v="1"/>
    <n v="196"/>
    <n v="159"/>
    <x v="5"/>
    <x v="10"/>
    <s v="Huiles essentielles alimentaires"/>
    <n v="3.8"/>
    <s v="89246_Santé &amp; Bien-être_Aromathérapie_Huiles essentielles alimentaires"/>
    <n v="604.19999999999993"/>
    <x v="0"/>
  </r>
  <r>
    <n v="89276"/>
    <n v="1"/>
    <n v="268"/>
    <n v="14"/>
    <x v="5"/>
    <x v="10"/>
    <s v="Huiles essentielles alimentaires"/>
    <n v="3.35"/>
    <s v="89276_Santé &amp; Bien-être_Aromathérapie_Huiles essentielles alimentaires"/>
    <n v="46.9"/>
    <x v="0"/>
  </r>
  <r>
    <n v="89282"/>
    <n v="0"/>
    <n v="906"/>
    <n v="537"/>
    <x v="5"/>
    <x v="10"/>
    <s v="Huiles essentielles alimentaires"/>
    <n v="9.6999999999999993"/>
    <s v="89282_Santé &amp; Bien-être_Aromathérapie_Huiles essentielles alimentaires"/>
    <n v="5208.8999999999996"/>
    <x v="0"/>
  </r>
  <r>
    <n v="89295"/>
    <n v="0"/>
    <n v="109"/>
    <n v="90"/>
    <x v="5"/>
    <x v="10"/>
    <s v="Huiles essentielles alimentaires"/>
    <n v="4.04"/>
    <s v="89295_Santé &amp; Bien-être_Aromathérapie_Huiles essentielles alimentaires"/>
    <n v="363.6"/>
    <x v="0"/>
  </r>
  <r>
    <n v="89299"/>
    <n v="0"/>
    <n v="953"/>
    <n v="203"/>
    <x v="5"/>
    <x v="10"/>
    <s v="Huiles essentielles alimentaires"/>
    <n v="3.11"/>
    <s v="89299_Santé &amp; Bien-être_Aromathérapie_Huiles essentielles alimentaires"/>
    <n v="631.32999999999993"/>
    <x v="0"/>
  </r>
  <r>
    <n v="89407"/>
    <n v="1"/>
    <n v="211"/>
    <n v="194"/>
    <x v="5"/>
    <x v="10"/>
    <s v="Huiles végétales cosmétique"/>
    <n v="3.7"/>
    <s v="89407_Santé &amp; Bien-être_Aromathérapie_Huiles végétales cosmétique"/>
    <n v="717.80000000000007"/>
    <x v="0"/>
  </r>
  <r>
    <n v="89411"/>
    <n v="1"/>
    <n v="572"/>
    <n v="189"/>
    <x v="5"/>
    <x v="10"/>
    <s v="Huiles végétales cosmétique"/>
    <n v="3.74"/>
    <s v="89411_Santé &amp; Bien-être_Aromathérapie_Huiles végétales cosmétique"/>
    <n v="706.86"/>
    <x v="0"/>
  </r>
  <r>
    <n v="89440"/>
    <n v="0"/>
    <n v="549"/>
    <n v="131"/>
    <x v="5"/>
    <x v="10"/>
    <s v="Huiles végétales cosmétique"/>
    <n v="3.95"/>
    <s v="89440_Santé &amp; Bien-être_Aromathérapie_Huiles végétales cosmétique"/>
    <n v="517.45000000000005"/>
    <x v="0"/>
  </r>
  <r>
    <n v="89446"/>
    <n v="1"/>
    <n v="206"/>
    <n v="97"/>
    <x v="5"/>
    <x v="10"/>
    <s v="Huiles végétales cosmétique"/>
    <n v="6.74"/>
    <s v="89446_Santé &amp; Bien-être_Aromathérapie_Huiles végétales cosmétique"/>
    <n v="653.78"/>
    <x v="0"/>
  </r>
  <r>
    <n v="89450"/>
    <n v="0"/>
    <n v="582"/>
    <n v="407"/>
    <x v="5"/>
    <x v="10"/>
    <s v="Eaux florales"/>
    <n v="3.87"/>
    <s v="89450_Santé &amp; Bien-être_Aromathérapie_Eaux florales"/>
    <n v="1575.0900000000001"/>
    <x v="0"/>
  </r>
  <r>
    <n v="89451"/>
    <n v="0"/>
    <n v="741"/>
    <n v="116"/>
    <x v="5"/>
    <x v="10"/>
    <s v="Eaux florales"/>
    <n v="2.78"/>
    <s v="89451_Santé &amp; Bien-être_Aromathérapie_Eaux florales"/>
    <n v="322.47999999999996"/>
    <x v="0"/>
  </r>
  <r>
    <n v="89452"/>
    <n v="0"/>
    <n v="892"/>
    <n v="205"/>
    <x v="5"/>
    <x v="10"/>
    <s v="Eaux florales"/>
    <n v="2.78"/>
    <s v="89452_Santé &amp; Bien-être_Aromathérapie_Eaux florales"/>
    <n v="569.9"/>
    <x v="0"/>
  </r>
  <r>
    <n v="89463"/>
    <n v="1"/>
    <n v="840"/>
    <n v="431"/>
    <x v="2"/>
    <x v="94"/>
    <s v="Gourde compote réutilisable"/>
    <n v="14.38"/>
    <s v="89463_Enfant_Repas Bébé_Gourde compote réutilisable"/>
    <n v="6197.7800000000007"/>
    <x v="0"/>
  </r>
  <r>
    <n v="89503"/>
    <n v="0"/>
    <n v="827"/>
    <n v="666"/>
    <x v="0"/>
    <x v="0"/>
    <s v="Déodorants"/>
    <n v="4.18"/>
    <s v="89503_Beauté &amp; Hygiène_Hygiène_Déodorants"/>
    <n v="2783.8799999999997"/>
    <x v="0"/>
  </r>
  <r>
    <n v="89505"/>
    <n v="0"/>
    <n v="773"/>
    <n v="100"/>
    <x v="6"/>
    <x v="24"/>
    <s v="Petits pots midi 4-6 mois"/>
    <n v="2.44"/>
    <s v="89505_Alimentation Bébé_Petits pots bébé du midi_Petits pots midi 4-6 mois"/>
    <n v="244"/>
    <x v="0"/>
  </r>
  <r>
    <n v="89514"/>
    <n v="1"/>
    <n v="952"/>
    <n v="133"/>
    <x v="7"/>
    <x v="44"/>
    <s v="Boisson à l'amande"/>
    <n v="2.04"/>
    <s v="89514_Boisson_Boisson végétale_Boisson à l'amande"/>
    <n v="271.32"/>
    <x v="0"/>
  </r>
  <r>
    <n v="89516"/>
    <n v="1"/>
    <n v="333"/>
    <n v="171"/>
    <x v="8"/>
    <x v="53"/>
    <s v="Plats cuisinés céréales, légumes"/>
    <n v="2.14"/>
    <s v="89516_Epicerie salée_Plats cuisinés_Plats cuisinés céréales, légumes"/>
    <n v="365.94"/>
    <x v="0"/>
  </r>
  <r>
    <n v="89519"/>
    <n v="1"/>
    <n v="220"/>
    <n v="117"/>
    <x v="8"/>
    <x v="53"/>
    <s v="Plats cuisinés céréales, légumes"/>
    <n v="1.99"/>
    <s v="89519_Epicerie salée_Plats cuisinés_Plats cuisinés céréales, légumes"/>
    <n v="232.83"/>
    <x v="0"/>
  </r>
  <r>
    <n v="89533"/>
    <n v="1"/>
    <n v="446"/>
    <n v="138"/>
    <x v="8"/>
    <x v="35"/>
    <s v="Biscuits apéritif bio"/>
    <n v="1.68"/>
    <s v="89533_Epicerie salée_Apéritifs bio_Biscuits apéritif bio"/>
    <n v="231.84"/>
    <x v="0"/>
  </r>
  <r>
    <n v="89558"/>
    <n v="1"/>
    <n v="58"/>
    <n v="8"/>
    <x v="8"/>
    <x v="30"/>
    <s v="Riz parfumé"/>
    <n v="2.61"/>
    <s v="89558_Epicerie salée_Riz bio_Riz parfumé"/>
    <n v="20.88"/>
    <x v="0"/>
  </r>
  <r>
    <n v="89559"/>
    <n v="0"/>
    <n v="697"/>
    <n v="674"/>
    <x v="8"/>
    <x v="28"/>
    <s v="Mélanges céréales légumineuses"/>
    <n v="2.61"/>
    <s v="89559_Epicerie salée_Légumineuses et céréales_Mélanges céréales légumineuses"/>
    <n v="1759.1399999999999"/>
    <x v="0"/>
  </r>
  <r>
    <n v="89564"/>
    <n v="1"/>
    <n v="132"/>
    <n v="88"/>
    <x v="3"/>
    <x v="54"/>
    <s v="Bonbon"/>
    <n v="1.39"/>
    <s v="89564_Epicerie sucrée_Confiserie Bio_Bonbon"/>
    <n v="122.32"/>
    <x v="0"/>
  </r>
  <r>
    <n v="89581"/>
    <n v="1"/>
    <n v="38"/>
    <n v="7"/>
    <x v="8"/>
    <x v="37"/>
    <s v="Purées bio"/>
    <n v="1.93"/>
    <s v="89581_Epicerie salée_Légumes et conserves_Purées bio"/>
    <n v="13.51"/>
    <x v="0"/>
  </r>
  <r>
    <n v="89587"/>
    <n v="1"/>
    <n v="43"/>
    <n v="14"/>
    <x v="8"/>
    <x v="53"/>
    <s v="Plats cuisinés céréales, légumes"/>
    <n v="2.11"/>
    <s v="89587_Epicerie salée_Plats cuisinés_Plats cuisinés céréales, légumes"/>
    <n v="29.54"/>
    <x v="0"/>
  </r>
  <r>
    <n v="89588"/>
    <n v="1"/>
    <n v="680"/>
    <n v="212"/>
    <x v="8"/>
    <x v="37"/>
    <s v="Légumes cuisinés"/>
    <n v="2.04"/>
    <s v="89588_Epicerie salée_Légumes et conserves_Légumes cuisinés"/>
    <n v="432.48"/>
    <x v="0"/>
  </r>
  <r>
    <n v="89610"/>
    <n v="0"/>
    <n v="559"/>
    <n v="283"/>
    <x v="0"/>
    <x v="0"/>
    <s v="Déodorants"/>
    <n v="4.18"/>
    <s v="89610_Beauté &amp; Hygiène_Hygiène_Déodorants"/>
    <n v="1182.9399999999998"/>
    <x v="0"/>
  </r>
  <r>
    <n v="89633"/>
    <n v="1"/>
    <n v="490"/>
    <n v="490"/>
    <x v="3"/>
    <x v="39"/>
    <s v="Fruit séché"/>
    <n v="1.35"/>
    <s v="89633_Epicerie sucrée_Fruits secs_Fruit séché"/>
    <n v="661.5"/>
    <x v="0"/>
  </r>
  <r>
    <n v="89634"/>
    <n v="1"/>
    <n v="807"/>
    <n v="428"/>
    <x v="8"/>
    <x v="53"/>
    <s v="Plats cuisinés céréales, légumes"/>
    <n v="2.89"/>
    <s v="89634_Epicerie salée_Plats cuisinés_Plats cuisinés céréales, légumes"/>
    <n v="1236.92"/>
    <x v="0"/>
  </r>
  <r>
    <n v="89640"/>
    <n v="1"/>
    <n v="568"/>
    <n v="196"/>
    <x v="3"/>
    <x v="39"/>
    <s v="Fruit confit"/>
    <n v="1.27"/>
    <s v="89640_Epicerie sucrée_Fruits secs_Fruit confit"/>
    <n v="248.92000000000002"/>
    <x v="0"/>
  </r>
  <r>
    <n v="89645"/>
    <n v="0"/>
    <n v="23"/>
    <n v="12"/>
    <x v="3"/>
    <x v="39"/>
    <s v="Fruit séché"/>
    <n v="2.5499999999999998"/>
    <s v="89645_Epicerie sucrée_Fruits secs_Fruit séché"/>
    <n v="30.599999999999998"/>
    <x v="0"/>
  </r>
  <r>
    <n v="89647"/>
    <n v="0"/>
    <n v="531"/>
    <n v="196"/>
    <x v="3"/>
    <x v="39"/>
    <s v="Fruit séché"/>
    <n v="1.1599999999999999"/>
    <s v="89647_Epicerie sucrée_Fruits secs_Fruit séché"/>
    <n v="227.35999999999999"/>
    <x v="0"/>
  </r>
  <r>
    <n v="89665"/>
    <n v="0"/>
    <n v="787"/>
    <n v="460"/>
    <x v="8"/>
    <x v="35"/>
    <s v="Fruits secs bio apéritif"/>
    <n v="2.3199999999999998"/>
    <s v="89665_Epicerie salée_Apéritifs bio_Fruits secs bio apéritif"/>
    <n v="1067.1999999999998"/>
    <x v="0"/>
  </r>
  <r>
    <n v="89736"/>
    <n v="0"/>
    <n v="913"/>
    <n v="74"/>
    <x v="3"/>
    <x v="39"/>
    <s v="Fruit séché"/>
    <n v="23.39"/>
    <s v="89736_Epicerie sucrée_Fruits secs_Fruit séché"/>
    <n v="1730.8600000000001"/>
    <x v="0"/>
  </r>
  <r>
    <n v="89774"/>
    <n v="0"/>
    <n v="870"/>
    <n v="296"/>
    <x v="8"/>
    <x v="28"/>
    <s v="Quinoa bio"/>
    <n v="3.5"/>
    <s v="89774_Epicerie salée_Légumineuses et céréales_Quinoa bio"/>
    <n v="1036"/>
    <x v="0"/>
  </r>
  <r>
    <n v="89787"/>
    <n v="1"/>
    <n v="828"/>
    <n v="94"/>
    <x v="8"/>
    <x v="30"/>
    <s v="Risotto, riz japonais"/>
    <n v="1.95"/>
    <s v="89787_Epicerie salée_Riz bio_Risotto, riz japonais"/>
    <n v="183.29999999999998"/>
    <x v="0"/>
  </r>
  <r>
    <n v="89802"/>
    <n v="0"/>
    <n v="4"/>
    <n v="1"/>
    <x v="8"/>
    <x v="37"/>
    <s v="Légumes séchés"/>
    <n v="3.02"/>
    <s v="89802_Epicerie salée_Légumes et conserves_Légumes séchés"/>
    <n v="3.02"/>
    <x v="0"/>
  </r>
  <r>
    <n v="89821"/>
    <n v="1"/>
    <n v="781"/>
    <n v="284"/>
    <x v="3"/>
    <x v="52"/>
    <s v="Tartine craquante, biscotte"/>
    <n v="2.34"/>
    <s v="89821_Epicerie sucrée_Tartines et biscottes_Tartine craquante, biscotte"/>
    <n v="664.56"/>
    <x v="0"/>
  </r>
  <r>
    <n v="89845"/>
    <n v="0"/>
    <n v="110"/>
    <n v="17"/>
    <x v="3"/>
    <x v="36"/>
    <s v="Édulcorant naturel"/>
    <n v="4.71"/>
    <s v="89845_Epicerie sucrée_Sucre et édulcorant_Édulcorant naturel"/>
    <n v="80.069999999999993"/>
    <x v="0"/>
  </r>
  <r>
    <n v="89849"/>
    <n v="1"/>
    <n v="729"/>
    <n v="668"/>
    <x v="3"/>
    <x v="36"/>
    <s v="Édulcorant naturel"/>
    <n v="5.76"/>
    <s v="89849_Epicerie sucrée_Sucre et édulcorant_Édulcorant naturel"/>
    <n v="3847.68"/>
    <x v="0"/>
  </r>
  <r>
    <n v="89895"/>
    <n v="1"/>
    <n v="545"/>
    <n v="379"/>
    <x v="3"/>
    <x v="3"/>
    <s v="Chocolat noir"/>
    <n v="2.97"/>
    <s v="89895_Epicerie sucrée_Chocolat bio_Chocolat noir"/>
    <n v="1125.6300000000001"/>
    <x v="0"/>
  </r>
  <r>
    <n v="89900"/>
    <n v="0"/>
    <n v="685"/>
    <n v="460"/>
    <x v="3"/>
    <x v="3"/>
    <s v="Truffe et bouchée chocolat"/>
    <n v="1.57"/>
    <s v="89900_Epicerie sucrée_Chocolat bio_Truffe et bouchée chocolat"/>
    <n v="722.2"/>
    <x v="0"/>
  </r>
  <r>
    <n v="89902"/>
    <n v="0"/>
    <n v="724"/>
    <n v="5"/>
    <x v="3"/>
    <x v="3"/>
    <s v="Truffe et bouchée chocolat"/>
    <n v="1.57"/>
    <s v="89902_Epicerie sucrée_Chocolat bio_Truffe et bouchée chocolat"/>
    <n v="7.8500000000000005"/>
    <x v="0"/>
  </r>
  <r>
    <n v="89909"/>
    <n v="1"/>
    <n v="656"/>
    <n v="173"/>
    <x v="3"/>
    <x v="3"/>
    <s v="Chocolat noir"/>
    <n v="2.97"/>
    <s v="89909_Epicerie sucrée_Chocolat bio_Chocolat noir"/>
    <n v="513.81000000000006"/>
    <x v="0"/>
  </r>
  <r>
    <n v="89919"/>
    <n v="0"/>
    <n v="393"/>
    <n v="144"/>
    <x v="3"/>
    <x v="3"/>
    <s v="Truffe et bouchée chocolat"/>
    <n v="1.57"/>
    <s v="89919_Epicerie sucrée_Chocolat bio_Truffe et bouchée chocolat"/>
    <n v="226.08"/>
    <x v="0"/>
  </r>
  <r>
    <n v="89930"/>
    <n v="1"/>
    <n v="906"/>
    <n v="151"/>
    <x v="3"/>
    <x v="3"/>
    <s v="Chocolat noir"/>
    <n v="2.93"/>
    <s v="89930_Epicerie sucrée_Chocolat bio_Chocolat noir"/>
    <n v="442.43"/>
    <x v="0"/>
  </r>
  <r>
    <n v="89981"/>
    <n v="0"/>
    <n v="31"/>
    <n v="9"/>
    <x v="8"/>
    <x v="47"/>
    <s v="Huile de graines"/>
    <n v="4.0599999999999996"/>
    <s v="89981_Epicerie salée_Huiles alimentaires bio_Huile de graines"/>
    <n v="36.54"/>
    <x v="0"/>
  </r>
  <r>
    <n v="90004"/>
    <n v="1"/>
    <n v="754"/>
    <n v="18"/>
    <x v="3"/>
    <x v="66"/>
    <s v="Miels bio"/>
    <n v="7.07"/>
    <s v="90004_Epicerie sucrée_Miel et confiture_Miels bio"/>
    <n v="127.26"/>
    <x v="0"/>
  </r>
  <r>
    <n v="90006"/>
    <n v="1"/>
    <n v="235"/>
    <n v="120"/>
    <x v="3"/>
    <x v="55"/>
    <s v="Compote et purée de fruit"/>
    <n v="6.44"/>
    <s v="90006_Epicerie sucrée_Compote et dessert_Compote et purée de fruit"/>
    <n v="772.80000000000007"/>
    <x v="0"/>
  </r>
  <r>
    <n v="90007"/>
    <n v="1"/>
    <n v="682"/>
    <n v="320"/>
    <x v="3"/>
    <x v="55"/>
    <s v="Compote et purée de fruit"/>
    <n v="2.62"/>
    <s v="90007_Epicerie sucrée_Compote et dessert_Compote et purée de fruit"/>
    <n v="838.40000000000009"/>
    <x v="0"/>
  </r>
  <r>
    <n v="90008"/>
    <n v="0"/>
    <n v="676"/>
    <n v="534"/>
    <x v="3"/>
    <x v="55"/>
    <s v="Compote et purée de fruit"/>
    <n v="2.62"/>
    <s v="90008_Epicerie sucrée_Compote et dessert_Compote et purée de fruit"/>
    <n v="1399.0800000000002"/>
    <x v="0"/>
  </r>
  <r>
    <n v="90159"/>
    <n v="1"/>
    <n v="501"/>
    <n v="481"/>
    <x v="0"/>
    <x v="87"/>
    <s v="Les Yeux"/>
    <n v="3.14"/>
    <s v="90159_Beauté &amp; Hygiène_Maquillage_Les Yeux"/>
    <n v="1510.3400000000001"/>
    <x v="0"/>
  </r>
  <r>
    <n v="90166"/>
    <n v="0"/>
    <n v="731"/>
    <n v="123"/>
    <x v="0"/>
    <x v="87"/>
    <s v="Les Yeux"/>
    <n v="3.14"/>
    <s v="90166_Beauté &amp; Hygiène_Maquillage_Les Yeux"/>
    <n v="386.22"/>
    <x v="0"/>
  </r>
  <r>
    <n v="90168"/>
    <n v="0"/>
    <n v="598"/>
    <n v="297"/>
    <x v="0"/>
    <x v="87"/>
    <s v="Les Yeux"/>
    <n v="3.52"/>
    <s v="90168_Beauté &amp; Hygiène_Maquillage_Les Yeux"/>
    <n v="1045.44"/>
    <x v="0"/>
  </r>
  <r>
    <n v="90174"/>
    <n v="0"/>
    <n v="309"/>
    <n v="46"/>
    <x v="0"/>
    <x v="87"/>
    <s v="Les Yeux"/>
    <n v="3.58"/>
    <s v="90174_Beauté &amp; Hygiène_Maquillage_Les Yeux"/>
    <n v="164.68"/>
    <x v="0"/>
  </r>
  <r>
    <n v="90183"/>
    <n v="0"/>
    <n v="781"/>
    <n v="485"/>
    <x v="4"/>
    <x v="4"/>
    <s v="Soin du linge"/>
    <n v="9.4499999999999993"/>
    <s v="90183_Maison_Entretien_Soin du linge"/>
    <n v="4583.25"/>
    <x v="0"/>
  </r>
  <r>
    <n v="90201"/>
    <n v="1"/>
    <n v="205"/>
    <n v="139"/>
    <x v="0"/>
    <x v="87"/>
    <s v="Les Yeux"/>
    <n v="4.96"/>
    <s v="90201_Beauté &amp; Hygiène_Maquillage_Les Yeux"/>
    <n v="689.43999999999994"/>
    <x v="0"/>
  </r>
  <r>
    <n v="90253"/>
    <n v="0"/>
    <n v="187"/>
    <n v="85"/>
    <x v="0"/>
    <x v="87"/>
    <s v="Base de maquillage"/>
    <n v="4.05"/>
    <s v="90253_Beauté &amp; Hygiène_Maquillage_Base de maquillage"/>
    <n v="344.25"/>
    <x v="0"/>
  </r>
  <r>
    <n v="90294"/>
    <n v="0"/>
    <n v="917"/>
    <n v="535"/>
    <x v="3"/>
    <x v="15"/>
    <s v="Pâte à tartiner sans lait"/>
    <n v="4.6500000000000004"/>
    <s v="90294_Epicerie sucrée_Pâte à tartiner_Pâte à tartiner sans lait"/>
    <n v="2487.75"/>
    <x v="0"/>
  </r>
  <r>
    <n v="90319"/>
    <n v="0"/>
    <n v="514"/>
    <n v="11"/>
    <x v="4"/>
    <x v="62"/>
    <s v="Charbon, filtres et cartouches"/>
    <n v="15.14"/>
    <s v="90319_Maison_Carafes filtrantes et Fontaines_Charbon, filtres et cartouches"/>
    <n v="166.54000000000002"/>
    <x v="0"/>
  </r>
  <r>
    <n v="90374"/>
    <n v="0"/>
    <n v="964"/>
    <n v="697"/>
    <x v="7"/>
    <x v="44"/>
    <s v="Boisson à la coco"/>
    <n v="1.81"/>
    <s v="90374_Boisson_Boisson végétale_Boisson à la coco"/>
    <n v="1261.57"/>
    <x v="0"/>
  </r>
  <r>
    <n v="90375"/>
    <n v="1"/>
    <n v="676"/>
    <n v="276"/>
    <x v="7"/>
    <x v="100"/>
    <s v=""/>
    <n v="1.78"/>
    <s v="90375_Boisson_Eau de coco_"/>
    <n v="491.28000000000003"/>
    <x v="0"/>
  </r>
  <r>
    <n v="90377"/>
    <n v="0"/>
    <n v="30"/>
    <n v="13"/>
    <x v="7"/>
    <x v="100"/>
    <s v=""/>
    <n v="3.02"/>
    <s v="90377_Boisson_Eau de coco_"/>
    <n v="39.26"/>
    <x v="0"/>
  </r>
  <r>
    <n v="90467"/>
    <n v="0"/>
    <n v="98"/>
    <n v="77"/>
    <x v="5"/>
    <x v="17"/>
    <s v="Energie, Vitalité, Tonus"/>
    <n v="4.42"/>
    <s v="90467_Santé &amp; Bien-être_Résistance et vitalité_Energie, Vitalité, Tonus"/>
    <n v="340.34"/>
    <x v="0"/>
  </r>
  <r>
    <n v="90475"/>
    <n v="0"/>
    <n v="99"/>
    <n v="2"/>
    <x v="0"/>
    <x v="87"/>
    <s v="Les Yeux"/>
    <n v="7.71"/>
    <s v="90475_Beauté &amp; Hygiène_Maquillage_Les Yeux"/>
    <n v="15.42"/>
    <x v="0"/>
  </r>
  <r>
    <n v="90498"/>
    <n v="0"/>
    <n v="371"/>
    <n v="266"/>
    <x v="0"/>
    <x v="87"/>
    <s v="Le Teint"/>
    <n v="16.97"/>
    <s v="90498_Beauté &amp; Hygiène_Maquillage_Le Teint"/>
    <n v="4514.0199999999995"/>
    <x v="0"/>
  </r>
  <r>
    <n v="90556"/>
    <n v="0"/>
    <n v="392"/>
    <n v="74"/>
    <x v="4"/>
    <x v="70"/>
    <s v="Boîtes en verre"/>
    <n v="4.29"/>
    <s v="90556_Maison_Conservation_Boîtes en verre"/>
    <n v="317.45999999999998"/>
    <x v="0"/>
  </r>
  <r>
    <n v="90558"/>
    <n v="0"/>
    <n v="383"/>
    <n v="171"/>
    <x v="4"/>
    <x v="70"/>
    <s v="Boîtes en verre"/>
    <n v="5.57"/>
    <s v="90558_Maison_Conservation_Boîtes en verre"/>
    <n v="952.47"/>
    <x v="0"/>
  </r>
  <r>
    <n v="90567"/>
    <n v="1"/>
    <n v="574"/>
    <n v="355"/>
    <x v="4"/>
    <x v="63"/>
    <s v="Distributeur de savon"/>
    <n v="11.62"/>
    <s v="90567_Maison_Salle de bains_Distributeur de savon"/>
    <n v="4125.0999999999995"/>
    <x v="0"/>
  </r>
  <r>
    <n v="90622"/>
    <n v="0"/>
    <n v="53"/>
    <n v="31"/>
    <x v="8"/>
    <x v="28"/>
    <s v="Semoule, Boulgour, Couscous"/>
    <n v="7.73"/>
    <s v="90622_Epicerie salée_Légumineuses et céréales_Semoule, Boulgour, Couscous"/>
    <n v="239.63000000000002"/>
    <x v="0"/>
  </r>
  <r>
    <n v="90624"/>
    <n v="0"/>
    <n v="465"/>
    <n v="320"/>
    <x v="8"/>
    <x v="28"/>
    <s v="Semoule, Boulgour, Couscous"/>
    <n v="2.54"/>
    <s v="90624_Epicerie salée_Légumineuses et céréales_Semoule, Boulgour, Couscous"/>
    <n v="812.8"/>
    <x v="0"/>
  </r>
  <r>
    <n v="90626"/>
    <n v="0"/>
    <n v="236"/>
    <n v="172"/>
    <x v="8"/>
    <x v="28"/>
    <s v="Semoule, Boulgour, Couscous"/>
    <n v="6.74"/>
    <s v="90626_Epicerie salée_Légumineuses et céréales_Semoule, Boulgour, Couscous"/>
    <n v="1159.28"/>
    <x v="0"/>
  </r>
  <r>
    <n v="90637"/>
    <n v="1"/>
    <n v="840"/>
    <n v="263"/>
    <x v="8"/>
    <x v="28"/>
    <s v="Semoule, Boulgour, Couscous"/>
    <n v="1.43"/>
    <s v="90637_Epicerie salée_Légumineuses et céréales_Semoule, Boulgour, Couscous"/>
    <n v="376.09"/>
    <x v="0"/>
  </r>
  <r>
    <n v="90643"/>
    <n v="0"/>
    <n v="344"/>
    <n v="57"/>
    <x v="8"/>
    <x v="33"/>
    <s v="Fécule, tapioca"/>
    <n v="3.43"/>
    <s v="90643_Epicerie salée_Farine, son, fécule_Fécule, tapioca"/>
    <n v="195.51000000000002"/>
    <x v="0"/>
  </r>
  <r>
    <n v="90650"/>
    <n v="0"/>
    <n v="551"/>
    <n v="419"/>
    <x v="8"/>
    <x v="33"/>
    <s v="Son d'avoine"/>
    <n v="7.04"/>
    <s v="90650_Epicerie salée_Farine, son, fécule_Son d'avoine"/>
    <n v="2949.76"/>
    <x v="0"/>
  </r>
  <r>
    <n v="90654"/>
    <n v="1"/>
    <n v="956"/>
    <n v="941"/>
    <x v="8"/>
    <x v="80"/>
    <s v="Vinaigres, vinaigrettes"/>
    <n v="2.14"/>
    <s v="90654_Epicerie salée_Condiments, vinaigres_Vinaigres, vinaigrettes"/>
    <n v="2013.74"/>
    <x v="0"/>
  </r>
  <r>
    <n v="90659"/>
    <n v="1"/>
    <n v="313"/>
    <n v="266"/>
    <x v="8"/>
    <x v="28"/>
    <s v="Semoule, Boulgour, Couscous"/>
    <n v="1.03"/>
    <s v="90659_Epicerie salée_Légumineuses et céréales_Semoule, Boulgour, Couscous"/>
    <n v="273.98"/>
    <x v="0"/>
  </r>
  <r>
    <n v="90661"/>
    <n v="0"/>
    <n v="911"/>
    <n v="842"/>
    <x v="8"/>
    <x v="28"/>
    <s v="Semoule, Boulgour, Couscous"/>
    <n v="4.5"/>
    <s v="90661_Epicerie salée_Légumineuses et céréales_Semoule, Boulgour, Couscous"/>
    <n v="3789"/>
    <x v="0"/>
  </r>
  <r>
    <n v="90662"/>
    <n v="1"/>
    <n v="439"/>
    <n v="265"/>
    <x v="8"/>
    <x v="28"/>
    <s v="Céréales en grains"/>
    <n v="1.1399999999999999"/>
    <s v="90662_Epicerie salée_Légumineuses et céréales_Céréales en grains"/>
    <n v="302.09999999999997"/>
    <x v="0"/>
  </r>
  <r>
    <n v="90665"/>
    <n v="0"/>
    <n v="430"/>
    <n v="91"/>
    <x v="8"/>
    <x v="29"/>
    <s v="Graines à germer et mélanges"/>
    <n v="0.86"/>
    <s v="90665_Epicerie salée_Graines et oléagineux_Graines à germer et mélanges"/>
    <n v="78.260000000000005"/>
    <x v="0"/>
  </r>
  <r>
    <n v="90669"/>
    <n v="0"/>
    <n v="864"/>
    <n v="469"/>
    <x v="8"/>
    <x v="28"/>
    <s v="Céréales en grains"/>
    <n v="2.4700000000000002"/>
    <s v="90669_Epicerie salée_Légumineuses et céréales_Céréales en grains"/>
    <n v="1158.43"/>
    <x v="0"/>
  </r>
  <r>
    <n v="90671"/>
    <n v="0"/>
    <n v="293"/>
    <n v="259"/>
    <x v="8"/>
    <x v="28"/>
    <s v="Céréales en grains"/>
    <n v="1.19"/>
    <s v="90671_Epicerie salée_Légumineuses et céréales_Céréales en grains"/>
    <n v="308.20999999999998"/>
    <x v="0"/>
  </r>
  <r>
    <n v="90673"/>
    <n v="0"/>
    <n v="799"/>
    <n v="677"/>
    <x v="8"/>
    <x v="28"/>
    <s v="Céréales en grains"/>
    <n v="5.77"/>
    <s v="90673_Epicerie salée_Légumineuses et céréales_Céréales en grains"/>
    <n v="3906.2899999999995"/>
    <x v="0"/>
  </r>
  <r>
    <n v="90675"/>
    <n v="1"/>
    <n v="903"/>
    <n v="539"/>
    <x v="8"/>
    <x v="28"/>
    <s v="Mélanges céréales légumineuses"/>
    <n v="1.72"/>
    <s v="90675_Epicerie salée_Légumineuses et céréales_Mélanges céréales légumineuses"/>
    <n v="927.08"/>
    <x v="0"/>
  </r>
  <r>
    <n v="90676"/>
    <n v="1"/>
    <n v="10"/>
    <n v="5"/>
    <x v="8"/>
    <x v="28"/>
    <s v="Mélanges céréales légumineuses"/>
    <n v="1.9"/>
    <s v="90676_Epicerie salée_Légumineuses et céréales_Mélanges céréales légumineuses"/>
    <n v="9.5"/>
    <x v="0"/>
  </r>
  <r>
    <n v="90678"/>
    <n v="1"/>
    <n v="847"/>
    <n v="122"/>
    <x v="8"/>
    <x v="28"/>
    <s v="Céréales en grains"/>
    <n v="1.32"/>
    <s v="90678_Epicerie salée_Légumineuses et céréales_Céréales en grains"/>
    <n v="161.04000000000002"/>
    <x v="0"/>
  </r>
  <r>
    <n v="90680"/>
    <n v="1"/>
    <n v="821"/>
    <n v="313"/>
    <x v="8"/>
    <x v="28"/>
    <s v="Mélanges céréales légumineuses"/>
    <n v="1.9"/>
    <s v="90680_Epicerie salée_Légumineuses et céréales_Mélanges céréales légumineuses"/>
    <n v="594.69999999999993"/>
    <x v="0"/>
  </r>
  <r>
    <n v="90686"/>
    <n v="1"/>
    <n v="517"/>
    <n v="415"/>
    <x v="8"/>
    <x v="29"/>
    <s v="Graines à germer et mélanges"/>
    <n v="0.69"/>
    <s v="90686_Epicerie salée_Graines et oléagineux_Graines à germer et mélanges"/>
    <n v="286.34999999999997"/>
    <x v="0"/>
  </r>
  <r>
    <n v="90690"/>
    <n v="0"/>
    <n v="693"/>
    <n v="301"/>
    <x v="8"/>
    <x v="33"/>
    <s v="Farine précuite"/>
    <n v="0.88"/>
    <s v="90690_Epicerie salée_Farine, son, fécule_Farine précuite"/>
    <n v="264.88"/>
    <x v="0"/>
  </r>
  <r>
    <n v="90710"/>
    <n v="1"/>
    <n v="236"/>
    <n v="157"/>
    <x v="8"/>
    <x v="28"/>
    <s v="Céréales en grains"/>
    <n v="0.73"/>
    <s v="90710_Epicerie salée_Légumineuses et céréales_Céréales en grains"/>
    <n v="114.61"/>
    <x v="0"/>
  </r>
  <r>
    <n v="90716"/>
    <n v="0"/>
    <n v="607"/>
    <n v="593"/>
    <x v="8"/>
    <x v="28"/>
    <s v="Céréales en grains"/>
    <n v="1.35"/>
    <s v="90716_Epicerie salée_Légumineuses et céréales_Céréales en grains"/>
    <n v="800.55000000000007"/>
    <x v="0"/>
  </r>
  <r>
    <n v="90723"/>
    <n v="0"/>
    <n v="460"/>
    <n v="438"/>
    <x v="3"/>
    <x v="41"/>
    <s v="Arôme"/>
    <n v="8.6"/>
    <s v="90723_Epicerie sucrée_Aide à la pâtisserie_Arôme"/>
    <n v="3766.7999999999997"/>
    <x v="0"/>
  </r>
  <r>
    <n v="90727"/>
    <n v="0"/>
    <n v="117"/>
    <n v="18"/>
    <x v="3"/>
    <x v="41"/>
    <s v="Arôme"/>
    <n v="8.3800000000000008"/>
    <s v="90727_Epicerie sucrée_Aide à la pâtisserie_Arôme"/>
    <n v="150.84"/>
    <x v="0"/>
  </r>
  <r>
    <n v="90735"/>
    <n v="1"/>
    <n v="642"/>
    <n v="458"/>
    <x v="8"/>
    <x v="28"/>
    <s v="Céréales en grains"/>
    <n v="7.8"/>
    <s v="90735_Epicerie salée_Légumineuses et céréales_Céréales en grains"/>
    <n v="3572.4"/>
    <x v="0"/>
  </r>
  <r>
    <n v="90740"/>
    <n v="0"/>
    <n v="344"/>
    <n v="155"/>
    <x v="3"/>
    <x v="31"/>
    <s v="Flocons de Céréales"/>
    <n v="6.89"/>
    <s v="90740_Epicerie sucrée_Céréales petit déjeuner_Flocons de Céréales"/>
    <n v="1067.95"/>
    <x v="0"/>
  </r>
  <r>
    <n v="90755"/>
    <n v="1"/>
    <n v="702"/>
    <n v="675"/>
    <x v="8"/>
    <x v="28"/>
    <s v="Légumineuses"/>
    <n v="1.84"/>
    <s v="90755_Epicerie salée_Légumineuses et céréales_Légumineuses"/>
    <n v="1242"/>
    <x v="0"/>
  </r>
  <r>
    <n v="90766"/>
    <n v="1"/>
    <n v="598"/>
    <n v="217"/>
    <x v="3"/>
    <x v="31"/>
    <s v="Flocons de Céréales"/>
    <n v="8.66"/>
    <s v="90766_Epicerie sucrée_Céréales petit déjeuner_Flocons de Céréales"/>
    <n v="1879.22"/>
    <x v="0"/>
  </r>
  <r>
    <n v="90792"/>
    <n v="0"/>
    <n v="792"/>
    <n v="541"/>
    <x v="3"/>
    <x v="31"/>
    <s v="Flocons de Céréales"/>
    <n v="1.98"/>
    <s v="90792_Epicerie sucrée_Céréales petit déjeuner_Flocons de Céréales"/>
    <n v="1071.18"/>
    <x v="0"/>
  </r>
  <r>
    <n v="90799"/>
    <n v="0"/>
    <n v="660"/>
    <n v="22"/>
    <x v="3"/>
    <x v="31"/>
    <s v="Flocons de Céréales"/>
    <n v="0.79"/>
    <s v="90799_Epicerie sucrée_Céréales petit déjeuner_Flocons de Céréales"/>
    <n v="17.380000000000003"/>
    <x v="0"/>
  </r>
  <r>
    <n v="90808"/>
    <n v="0"/>
    <n v="68"/>
    <n v="54"/>
    <x v="3"/>
    <x v="31"/>
    <s v="Flocons de Céréales"/>
    <n v="10.75"/>
    <s v="90808_Epicerie sucrée_Céréales petit déjeuner_Flocons de Céréales"/>
    <n v="580.5"/>
    <x v="0"/>
  </r>
  <r>
    <n v="90816"/>
    <n v="1"/>
    <n v="443"/>
    <n v="39"/>
    <x v="3"/>
    <x v="31"/>
    <s v="Flakes, pétales de céréales"/>
    <n v="1.51"/>
    <s v="90816_Epicerie sucrée_Céréales petit déjeuner_Flakes, pétales de céréales"/>
    <n v="58.89"/>
    <x v="0"/>
  </r>
  <r>
    <n v="90819"/>
    <n v="0"/>
    <n v="35"/>
    <n v="10"/>
    <x v="8"/>
    <x v="28"/>
    <s v="Légumineuses"/>
    <n v="8.01"/>
    <s v="90819_Epicerie salée_Légumineuses et céréales_Légumineuses"/>
    <n v="80.099999999999994"/>
    <x v="0"/>
  </r>
  <r>
    <n v="90820"/>
    <n v="0"/>
    <n v="326"/>
    <n v="270"/>
    <x v="8"/>
    <x v="28"/>
    <s v="Légumineuses"/>
    <n v="1.55"/>
    <s v="90820_Epicerie salée_Légumineuses et céréales_Légumineuses"/>
    <n v="418.5"/>
    <x v="0"/>
  </r>
  <r>
    <n v="90828"/>
    <n v="1"/>
    <n v="108"/>
    <n v="78"/>
    <x v="8"/>
    <x v="53"/>
    <s v="Galettes à cuire et falafel"/>
    <n v="1.43"/>
    <s v="90828_Epicerie salée_Plats cuisinés_Galettes à cuire et falafel"/>
    <n v="111.53999999999999"/>
    <x v="0"/>
  </r>
  <r>
    <n v="90837"/>
    <n v="1"/>
    <n v="662"/>
    <n v="280"/>
    <x v="3"/>
    <x v="41"/>
    <s v="Levure et gélifiant"/>
    <n v="0.61"/>
    <s v="90837_Epicerie sucrée_Aide à la pâtisserie_Levure et gélifiant"/>
    <n v="170.79999999999998"/>
    <x v="0"/>
  </r>
  <r>
    <n v="90839"/>
    <n v="0"/>
    <n v="451"/>
    <n v="147"/>
    <x v="8"/>
    <x v="28"/>
    <s v="Légumineuses"/>
    <n v="2.6"/>
    <s v="90839_Epicerie salée_Légumineuses et céréales_Légumineuses"/>
    <n v="382.2"/>
    <x v="0"/>
  </r>
  <r>
    <n v="90842"/>
    <n v="0"/>
    <n v="48"/>
    <n v="40"/>
    <x v="8"/>
    <x v="33"/>
    <s v="Farine de blé"/>
    <n v="6.11"/>
    <s v="90842_Epicerie salée_Farine, son, fécule_Farine de blé"/>
    <n v="244.4"/>
    <x v="0"/>
  </r>
  <r>
    <n v="90844"/>
    <n v="1"/>
    <n v="318"/>
    <n v="312"/>
    <x v="8"/>
    <x v="33"/>
    <s v="Farine de blé"/>
    <n v="6.26"/>
    <s v="90844_Epicerie salée_Farine, son, fécule_Farine de blé"/>
    <n v="1953.12"/>
    <x v="0"/>
  </r>
  <r>
    <n v="90846"/>
    <n v="0"/>
    <n v="765"/>
    <n v="637"/>
    <x v="8"/>
    <x v="33"/>
    <s v="Farine de blé"/>
    <n v="6.01"/>
    <s v="90846_Epicerie salée_Farine, son, fécule_Farine de blé"/>
    <n v="3828.37"/>
    <x v="0"/>
  </r>
  <r>
    <n v="90848"/>
    <n v="0"/>
    <n v="722"/>
    <n v="81"/>
    <x v="8"/>
    <x v="33"/>
    <s v="Farine de blé"/>
    <n v="5.94"/>
    <s v="90848_Epicerie salée_Farine, son, fécule_Farine de blé"/>
    <n v="481.14000000000004"/>
    <x v="0"/>
  </r>
  <r>
    <n v="90852"/>
    <n v="1"/>
    <n v="200"/>
    <n v="156"/>
    <x v="8"/>
    <x v="33"/>
    <s v="Farine de céréales"/>
    <n v="4.45"/>
    <s v="90852_Epicerie salée_Farine, son, fécule_Farine de céréales"/>
    <n v="694.2"/>
    <x v="0"/>
  </r>
  <r>
    <n v="90853"/>
    <n v="0"/>
    <n v="264"/>
    <n v="16"/>
    <x v="8"/>
    <x v="33"/>
    <s v="Farine de légumineuses"/>
    <n v="3.28"/>
    <s v="90853_Epicerie salée_Farine, son, fécule_Farine de légumineuses"/>
    <n v="52.48"/>
    <x v="0"/>
  </r>
  <r>
    <n v="90854"/>
    <n v="1"/>
    <n v="70"/>
    <n v="35"/>
    <x v="8"/>
    <x v="28"/>
    <s v="Légumineuses"/>
    <n v="2.42"/>
    <s v="90854_Epicerie salée_Légumineuses et céréales_Légumineuses"/>
    <n v="84.7"/>
    <x v="0"/>
  </r>
  <r>
    <n v="90858"/>
    <n v="1"/>
    <n v="550"/>
    <n v="208"/>
    <x v="8"/>
    <x v="28"/>
    <s v="Légumineuses"/>
    <n v="11.18"/>
    <s v="90858_Epicerie salée_Légumineuses et céréales_Légumineuses"/>
    <n v="2325.44"/>
    <x v="0"/>
  </r>
  <r>
    <n v="90868"/>
    <n v="0"/>
    <n v="614"/>
    <n v="248"/>
    <x v="8"/>
    <x v="28"/>
    <s v="Légumineuses"/>
    <n v="6.48"/>
    <s v="90868_Epicerie salée_Légumineuses et céréales_Légumineuses"/>
    <n v="1607.0400000000002"/>
    <x v="0"/>
  </r>
  <r>
    <n v="90873"/>
    <n v="0"/>
    <n v="650"/>
    <n v="76"/>
    <x v="8"/>
    <x v="33"/>
    <s v="Farine de blé"/>
    <n v="2.0099999999999998"/>
    <s v="90873_Epicerie salée_Farine, son, fécule_Farine de blé"/>
    <n v="152.76"/>
    <x v="0"/>
  </r>
  <r>
    <n v="90874"/>
    <n v="0"/>
    <n v="921"/>
    <n v="253"/>
    <x v="8"/>
    <x v="33"/>
    <s v="Farine de blé"/>
    <n v="2.0499999999999998"/>
    <s v="90874_Epicerie salée_Farine, son, fécule_Farine de blé"/>
    <n v="518.65"/>
    <x v="0"/>
  </r>
  <r>
    <n v="90878"/>
    <n v="1"/>
    <n v="469"/>
    <n v="393"/>
    <x v="8"/>
    <x v="33"/>
    <s v="Farine de céréales"/>
    <n v="2.2799999999999998"/>
    <s v="90878_Epicerie salée_Farine, son, fécule_Farine de céréales"/>
    <n v="896.04"/>
    <x v="0"/>
  </r>
  <r>
    <n v="90880"/>
    <n v="0"/>
    <n v="350"/>
    <n v="247"/>
    <x v="8"/>
    <x v="28"/>
    <s v="Légumineuses"/>
    <n v="2.46"/>
    <s v="90880_Epicerie salée_Légumineuses et céréales_Légumineuses"/>
    <n v="607.62"/>
    <x v="0"/>
  </r>
  <r>
    <n v="90883"/>
    <n v="1"/>
    <n v="506"/>
    <n v="322"/>
    <x v="8"/>
    <x v="33"/>
    <s v="Farine de blé"/>
    <n v="2.0699999999999998"/>
    <s v="90883_Epicerie salée_Farine, son, fécule_Farine de blé"/>
    <n v="666.54"/>
    <x v="0"/>
  </r>
  <r>
    <n v="90886"/>
    <n v="1"/>
    <n v="747"/>
    <n v="285"/>
    <x v="8"/>
    <x v="28"/>
    <s v="Légumineuses"/>
    <n v="1.28"/>
    <s v="90886_Epicerie salée_Légumineuses et céréales_Légumineuses"/>
    <n v="364.8"/>
    <x v="0"/>
  </r>
  <r>
    <n v="90888"/>
    <n v="1"/>
    <n v="970"/>
    <n v="473"/>
    <x v="8"/>
    <x v="28"/>
    <s v="Légumineuses"/>
    <n v="6.06"/>
    <s v="90888_Epicerie salée_Légumineuses et céréales_Légumineuses"/>
    <n v="2866.3799999999997"/>
    <x v="0"/>
  </r>
  <r>
    <n v="90891"/>
    <n v="1"/>
    <n v="29"/>
    <n v="22"/>
    <x v="8"/>
    <x v="33"/>
    <s v="Farine de céréales"/>
    <n v="8.42"/>
    <s v="90891_Epicerie salée_Farine, son, fécule_Farine de céréales"/>
    <n v="185.24"/>
    <x v="0"/>
  </r>
  <r>
    <n v="90906"/>
    <n v="0"/>
    <n v="272"/>
    <n v="88"/>
    <x v="8"/>
    <x v="33"/>
    <s v="Farine de blé"/>
    <n v="1.94"/>
    <s v="90906_Epicerie salée_Farine, son, fécule_Farine de blé"/>
    <n v="170.72"/>
    <x v="0"/>
  </r>
  <r>
    <n v="90909"/>
    <n v="1"/>
    <n v="839"/>
    <n v="567"/>
    <x v="8"/>
    <x v="28"/>
    <s v="Soja"/>
    <n v="1.24"/>
    <s v="90909_Epicerie salée_Légumineuses et céréales_Soja"/>
    <n v="703.08"/>
    <x v="0"/>
  </r>
  <r>
    <n v="90912"/>
    <n v="1"/>
    <n v="841"/>
    <n v="618"/>
    <x v="8"/>
    <x v="33"/>
    <s v="Farine de légumineuses"/>
    <n v="2.34"/>
    <s v="90912_Epicerie salée_Farine, son, fécule_Farine de légumineuses"/>
    <n v="1446.12"/>
    <x v="0"/>
  </r>
  <r>
    <n v="90913"/>
    <n v="0"/>
    <n v="276"/>
    <n v="221"/>
    <x v="8"/>
    <x v="33"/>
    <s v="Farine de légumineuses"/>
    <n v="2.88"/>
    <s v="90913_Epicerie salée_Farine, son, fécule_Farine de légumineuses"/>
    <n v="636.48"/>
    <x v="0"/>
  </r>
  <r>
    <n v="90923"/>
    <n v="1"/>
    <n v="721"/>
    <n v="157"/>
    <x v="8"/>
    <x v="33"/>
    <s v="Farine de légumineuses"/>
    <n v="2.93"/>
    <s v="90923_Epicerie salée_Farine, son, fécule_Farine de légumineuses"/>
    <n v="460.01000000000005"/>
    <x v="0"/>
  </r>
  <r>
    <n v="90924"/>
    <n v="1"/>
    <n v="907"/>
    <n v="327"/>
    <x v="8"/>
    <x v="33"/>
    <s v="Farine de céréales"/>
    <n v="2.46"/>
    <s v="90924_Epicerie salée_Farine, son, fécule_Farine de céréales"/>
    <n v="804.42"/>
    <x v="0"/>
  </r>
  <r>
    <n v="90926"/>
    <n v="1"/>
    <n v="442"/>
    <n v="21"/>
    <x v="8"/>
    <x v="33"/>
    <s v="Farine de céréales"/>
    <n v="6.46"/>
    <s v="90926_Epicerie salée_Farine, son, fécule_Farine de céréales"/>
    <n v="135.66"/>
    <x v="0"/>
  </r>
  <r>
    <n v="90928"/>
    <n v="0"/>
    <n v="575"/>
    <n v="499"/>
    <x v="8"/>
    <x v="33"/>
    <s v="Farine de légumineuses"/>
    <n v="9.26"/>
    <s v="90928_Epicerie salée_Farine, son, fécule_Farine de légumineuses"/>
    <n v="4620.74"/>
    <x v="0"/>
  </r>
  <r>
    <n v="90929"/>
    <n v="0"/>
    <n v="258"/>
    <n v="233"/>
    <x v="8"/>
    <x v="33"/>
    <s v="Farine de céréales"/>
    <n v="1.49"/>
    <s v="90929_Epicerie salée_Farine, son, fécule_Farine de céréales"/>
    <n v="347.17"/>
    <x v="0"/>
  </r>
  <r>
    <n v="90931"/>
    <n v="0"/>
    <n v="99"/>
    <n v="77"/>
    <x v="8"/>
    <x v="33"/>
    <s v="Farine de céréales"/>
    <n v="1.26"/>
    <s v="90931_Epicerie salée_Farine, son, fécule_Farine de céréales"/>
    <n v="97.02"/>
    <x v="0"/>
  </r>
  <r>
    <n v="90934"/>
    <n v="0"/>
    <n v="262"/>
    <n v="89"/>
    <x v="8"/>
    <x v="33"/>
    <s v="Farine de céréales"/>
    <n v="15.04"/>
    <s v="90934_Epicerie salée_Farine, son, fécule_Farine de céréales"/>
    <n v="1338.56"/>
    <x v="0"/>
  </r>
  <r>
    <n v="90935"/>
    <n v="0"/>
    <n v="191"/>
    <n v="165"/>
    <x v="8"/>
    <x v="33"/>
    <s v="Farine de légumineuses"/>
    <n v="1.65"/>
    <s v="90935_Epicerie salée_Farine, son, fécule_Farine de légumineuses"/>
    <n v="272.25"/>
    <x v="0"/>
  </r>
  <r>
    <n v="90946"/>
    <n v="0"/>
    <n v="783"/>
    <n v="476"/>
    <x v="8"/>
    <x v="33"/>
    <s v="Fécule, tapioca"/>
    <n v="3.27"/>
    <s v="90946_Epicerie salée_Farine, son, fécule_Fécule, tapioca"/>
    <n v="1556.52"/>
    <x v="0"/>
  </r>
  <r>
    <n v="90955"/>
    <n v="0"/>
    <n v="901"/>
    <n v="46"/>
    <x v="3"/>
    <x v="31"/>
    <s v="Granola, Crunchy, Krounchy"/>
    <n v="2.98"/>
    <s v="90955_Epicerie sucrée_Céréales petit déjeuner_Granola, Crunchy, Krounchy"/>
    <n v="137.08000000000001"/>
    <x v="0"/>
  </r>
  <r>
    <n v="90961"/>
    <n v="1"/>
    <n v="567"/>
    <n v="161"/>
    <x v="3"/>
    <x v="31"/>
    <s v="Granola, Crunchy, Krounchy"/>
    <n v="13.05"/>
    <s v="90961_Epicerie sucrée_Céréales petit déjeuner_Granola, Crunchy, Krounchy"/>
    <n v="2101.0500000000002"/>
    <x v="0"/>
  </r>
  <r>
    <n v="90968"/>
    <n v="1"/>
    <n v="40"/>
    <n v="0"/>
    <x v="8"/>
    <x v="32"/>
    <s v="Nouilles asiatiques, shirataki"/>
    <n v="3.58"/>
    <s v="90968_Epicerie salée_Pâtes bio_Nouilles asiatiques, shirataki"/>
    <n v="0"/>
    <x v="1"/>
  </r>
  <r>
    <n v="90969"/>
    <n v="0"/>
    <n v="532"/>
    <n v="302"/>
    <x v="3"/>
    <x v="31"/>
    <s v="Granola, Crunchy, Krounchy"/>
    <n v="2.41"/>
    <s v="90969_Epicerie sucrée_Céréales petit déjeuner_Granola, Crunchy, Krounchy"/>
    <n v="727.82"/>
    <x v="0"/>
  </r>
  <r>
    <n v="90973"/>
    <n v="1"/>
    <n v="806"/>
    <n v="749"/>
    <x v="8"/>
    <x v="32"/>
    <s v="Nouilles asiatiques, shirataki"/>
    <n v="1.96"/>
    <s v="90973_Epicerie salée_Pâtes bio_Nouilles asiatiques, shirataki"/>
    <n v="1468.04"/>
    <x v="0"/>
  </r>
  <r>
    <n v="90979"/>
    <n v="1"/>
    <n v="48"/>
    <n v="48"/>
    <x v="8"/>
    <x v="37"/>
    <s v="Soupes bio"/>
    <n v="3.17"/>
    <s v="90979_Epicerie salée_Légumes et conserves_Soupes bio"/>
    <n v="152.16"/>
    <x v="0"/>
  </r>
  <r>
    <n v="90982"/>
    <n v="1"/>
    <n v="578"/>
    <n v="398"/>
    <x v="8"/>
    <x v="33"/>
    <s v="Son d'avoine"/>
    <n v="1.75"/>
    <s v="90982_Epicerie salée_Farine, son, fécule_Son d'avoine"/>
    <n v="696.5"/>
    <x v="0"/>
  </r>
  <r>
    <n v="90993"/>
    <n v="0"/>
    <n v="412"/>
    <n v="371"/>
    <x v="3"/>
    <x v="31"/>
    <s v="Muesli aux fruits"/>
    <n v="9.61"/>
    <s v="90993_Epicerie sucrée_Céréales petit déjeuner_Muesli aux fruits"/>
    <n v="3565.31"/>
    <x v="0"/>
  </r>
  <r>
    <n v="91038"/>
    <n v="0"/>
    <n v="11"/>
    <n v="2"/>
    <x v="3"/>
    <x v="31"/>
    <s v="Céréale soufflée"/>
    <n v="2.46"/>
    <s v="91038_Epicerie sucrée_Céréales petit déjeuner_Céréale soufflée"/>
    <n v="4.92"/>
    <x v="0"/>
  </r>
  <r>
    <n v="91042"/>
    <n v="0"/>
    <n v="234"/>
    <n v="29"/>
    <x v="3"/>
    <x v="31"/>
    <s v="Muesli aux fruits"/>
    <n v="2.31"/>
    <s v="91042_Epicerie sucrée_Céréales petit déjeuner_Muesli aux fruits"/>
    <n v="66.989999999999995"/>
    <x v="0"/>
  </r>
  <r>
    <n v="91045"/>
    <n v="0"/>
    <n v="164"/>
    <n v="101"/>
    <x v="3"/>
    <x v="31"/>
    <s v="Muesli aux fruits"/>
    <n v="2.63"/>
    <s v="91045_Epicerie sucrée_Céréales petit déjeuner_Muesli aux fruits"/>
    <n v="265.63"/>
    <x v="0"/>
  </r>
  <r>
    <n v="91058"/>
    <n v="1"/>
    <n v="979"/>
    <n v="560"/>
    <x v="8"/>
    <x v="29"/>
    <s v="Graines oléagineuses"/>
    <n v="1.75"/>
    <s v="91058_Epicerie salée_Graines et oléagineux_Graines oléagineuses"/>
    <n v="980"/>
    <x v="0"/>
  </r>
  <r>
    <n v="91060"/>
    <n v="0"/>
    <n v="426"/>
    <n v="25"/>
    <x v="8"/>
    <x v="29"/>
    <s v="Graines oléagineuses"/>
    <n v="6.18"/>
    <s v="91060_Epicerie salée_Graines et oléagineux_Graines oléagineuses"/>
    <n v="154.5"/>
    <x v="0"/>
  </r>
  <r>
    <n v="91064"/>
    <n v="0"/>
    <n v="741"/>
    <n v="727"/>
    <x v="8"/>
    <x v="29"/>
    <s v="Graines oléagineuses"/>
    <n v="1.88"/>
    <s v="91064_Epicerie salée_Graines et oléagineux_Graines oléagineuses"/>
    <n v="1366.76"/>
    <x v="0"/>
  </r>
  <r>
    <n v="91069"/>
    <n v="0"/>
    <n v="413"/>
    <n v="149"/>
    <x v="8"/>
    <x v="29"/>
    <s v="Graines oléagineuses"/>
    <n v="1.1499999999999999"/>
    <s v="91069_Epicerie salée_Graines et oléagineux_Graines oléagineuses"/>
    <n v="171.35"/>
    <x v="0"/>
  </r>
  <r>
    <n v="91072"/>
    <n v="1"/>
    <n v="337"/>
    <n v="73"/>
    <x v="8"/>
    <x v="29"/>
    <s v="Graines oléagineuses"/>
    <n v="7.19"/>
    <s v="91072_Epicerie salée_Graines et oléagineux_Graines oléagineuses"/>
    <n v="524.87"/>
    <x v="0"/>
  </r>
  <r>
    <n v="91144"/>
    <n v="1"/>
    <n v="977"/>
    <n v="805"/>
    <x v="8"/>
    <x v="30"/>
    <s v="Riz Basmati, Thai, Jasmin"/>
    <n v="7.9"/>
    <s v="91144_Epicerie salée_Riz bio_Riz Basmati, Thai, Jasmin"/>
    <n v="6359.5"/>
    <x v="0"/>
  </r>
  <r>
    <n v="91147"/>
    <n v="0"/>
    <n v="964"/>
    <n v="66"/>
    <x v="8"/>
    <x v="30"/>
    <s v="Riz Basmati, Thai, Jasmin"/>
    <n v="9.5"/>
    <s v="91147_Epicerie salée_Riz bio_Riz Basmati, Thai, Jasmin"/>
    <n v="627"/>
    <x v="0"/>
  </r>
  <r>
    <n v="91180"/>
    <n v="0"/>
    <n v="442"/>
    <n v="306"/>
    <x v="8"/>
    <x v="30"/>
    <s v="Risotto, riz japonais"/>
    <n v="2.04"/>
    <s v="91180_Epicerie salée_Riz bio_Risotto, riz japonais"/>
    <n v="624.24"/>
    <x v="0"/>
  </r>
  <r>
    <n v="91225"/>
    <n v="1"/>
    <n v="291"/>
    <n v="274"/>
    <x v="8"/>
    <x v="30"/>
    <s v="Riz long grain"/>
    <n v="5.86"/>
    <s v="91225_Epicerie salée_Riz bio_Riz long grain"/>
    <n v="1605.64"/>
    <x v="0"/>
  </r>
  <r>
    <n v="91235"/>
    <n v="1"/>
    <n v="790"/>
    <n v="546"/>
    <x v="8"/>
    <x v="30"/>
    <s v="Riz long grain"/>
    <n v="5.86"/>
    <s v="91235_Epicerie salée_Riz bio_Riz long grain"/>
    <n v="3199.5600000000004"/>
    <x v="0"/>
  </r>
  <r>
    <n v="91236"/>
    <n v="1"/>
    <n v="381"/>
    <n v="135"/>
    <x v="5"/>
    <x v="59"/>
    <s v="Psyllium"/>
    <n v="15.81"/>
    <s v="91236_Santé &amp; Bien-être_Digestion, transit, flore_Psyllium"/>
    <n v="2134.35"/>
    <x v="0"/>
  </r>
  <r>
    <n v="91239"/>
    <n v="0"/>
    <n v="846"/>
    <n v="14"/>
    <x v="8"/>
    <x v="30"/>
    <s v="Riz rond"/>
    <n v="2.2000000000000002"/>
    <s v="91239_Epicerie salée_Riz bio_Riz rond"/>
    <n v="30.800000000000004"/>
    <x v="0"/>
  </r>
  <r>
    <n v="91241"/>
    <n v="1"/>
    <n v="50"/>
    <n v="40"/>
    <x v="8"/>
    <x v="30"/>
    <s v="Riz rond"/>
    <n v="6.14"/>
    <s v="91241_Epicerie salée_Riz bio_Riz rond"/>
    <n v="245.6"/>
    <x v="0"/>
  </r>
  <r>
    <n v="91264"/>
    <n v="0"/>
    <n v="514"/>
    <n v="399"/>
    <x v="8"/>
    <x v="30"/>
    <s v="Riz Basmati, Thai, Jasmin"/>
    <n v="1.67"/>
    <s v="91264_Epicerie salée_Riz bio_Riz Basmati, Thai, Jasmin"/>
    <n v="666.32999999999993"/>
    <x v="0"/>
  </r>
  <r>
    <n v="91265"/>
    <n v="0"/>
    <n v="923"/>
    <n v="7"/>
    <x v="8"/>
    <x v="30"/>
    <s v="Riz Basmati, Thai, Jasmin"/>
    <n v="8.5500000000000007"/>
    <s v="91265_Epicerie salée_Riz bio_Riz Basmati, Thai, Jasmin"/>
    <n v="59.850000000000009"/>
    <x v="0"/>
  </r>
  <r>
    <n v="91342"/>
    <n v="0"/>
    <n v="444"/>
    <n v="322"/>
    <x v="8"/>
    <x v="37"/>
    <s v="Soupes bio"/>
    <n v="1.34"/>
    <s v="91342_Epicerie salée_Légumes et conserves_Soupes bio"/>
    <n v="431.48"/>
    <x v="0"/>
  </r>
  <r>
    <n v="91355"/>
    <n v="0"/>
    <n v="293"/>
    <n v="42"/>
    <x v="8"/>
    <x v="28"/>
    <s v="Semoule, Boulgour, Couscous"/>
    <n v="1.03"/>
    <s v="91355_Epicerie salée_Légumineuses et céréales_Semoule, Boulgour, Couscous"/>
    <n v="43.26"/>
    <x v="0"/>
  </r>
  <r>
    <n v="91357"/>
    <n v="0"/>
    <n v="653"/>
    <n v="633"/>
    <x v="0"/>
    <x v="9"/>
    <s v="Change bébé"/>
    <n v="3.32"/>
    <s v="91357_Beauté &amp; Hygiène_Hygiène Bébé, soin maternité_Change bébé"/>
    <n v="2101.56"/>
    <x v="0"/>
  </r>
  <r>
    <n v="91396"/>
    <n v="0"/>
    <n v="45"/>
    <n v="34"/>
    <x v="6"/>
    <x v="12"/>
    <s v="Goûters bio bébé 8 mois"/>
    <n v="2.1"/>
    <s v="91396_Alimentation Bébé_Goûters &amp; biscuits bio bébé_Goûters bio bébé 8 mois"/>
    <n v="71.400000000000006"/>
    <x v="0"/>
  </r>
  <r>
    <n v="91397"/>
    <n v="0"/>
    <n v="490"/>
    <n v="490"/>
    <x v="6"/>
    <x v="12"/>
    <s v="Goûters bio bébé 8 mois"/>
    <n v="2.1"/>
    <s v="91397_Alimentation Bébé_Goûters &amp; biscuits bio bébé_Goûters bio bébé 8 mois"/>
    <n v="1029"/>
    <x v="0"/>
  </r>
  <r>
    <n v="91486"/>
    <n v="0"/>
    <n v="635"/>
    <n v="615"/>
    <x v="0"/>
    <x v="11"/>
    <s v="Soins du visage homme"/>
    <n v="6.49"/>
    <s v="91486_Beauté &amp; Hygiène_Soins Homme_Soins du visage homme"/>
    <n v="3991.35"/>
    <x v="0"/>
  </r>
  <r>
    <n v="91490"/>
    <n v="0"/>
    <n v="582"/>
    <n v="202"/>
    <x v="0"/>
    <x v="5"/>
    <s v="Soins capillaires"/>
    <n v="4.05"/>
    <s v="91490_Beauté &amp; Hygiène_Soins des cheveux_Soins capillaires"/>
    <n v="818.09999999999991"/>
    <x v="0"/>
  </r>
  <r>
    <n v="91492"/>
    <n v="0"/>
    <n v="405"/>
    <n v="404"/>
    <x v="0"/>
    <x v="5"/>
    <s v="Colorations naturelles"/>
    <n v="3.53"/>
    <s v="91492_Beauté &amp; Hygiène_Soins des cheveux_Colorations naturelles"/>
    <n v="1426.12"/>
    <x v="0"/>
  </r>
  <r>
    <n v="91562"/>
    <n v="1"/>
    <n v="685"/>
    <n v="14"/>
    <x v="0"/>
    <x v="84"/>
    <s v="Ustensile, contenant DIY"/>
    <n v="2.0499999999999998"/>
    <s v="91562_Beauté &amp; Hygiène_Cosmétique maison DIY_Ustensile, contenant DIY"/>
    <n v="28.699999999999996"/>
    <x v="0"/>
  </r>
  <r>
    <n v="91624"/>
    <n v="1"/>
    <n v="963"/>
    <n v="355"/>
    <x v="0"/>
    <x v="9"/>
    <s v="Enfant, hygiène et soin"/>
    <n v="4.38"/>
    <s v="91624_Beauté &amp; Hygiène_Hygiène Bébé, soin maternité_Enfant, hygiène et soin"/>
    <n v="1554.8999999999999"/>
    <x v="0"/>
  </r>
  <r>
    <n v="91626"/>
    <n v="0"/>
    <n v="447"/>
    <n v="365"/>
    <x v="0"/>
    <x v="9"/>
    <s v="Enfant, hygiène et soin"/>
    <n v="4.38"/>
    <s v="91626_Beauté &amp; Hygiène_Hygiène Bébé, soin maternité_Enfant, hygiène et soin"/>
    <n v="1598.7"/>
    <x v="0"/>
  </r>
  <r>
    <n v="91635"/>
    <n v="1"/>
    <n v="865"/>
    <n v="177"/>
    <x v="5"/>
    <x v="88"/>
    <s v="Antimoustiques visage et corps"/>
    <n v="3.85"/>
    <s v="91635_Santé &amp; Bien-être_Parapharmacie_Antimoustiques visage et corps"/>
    <n v="681.45"/>
    <x v="0"/>
  </r>
  <r>
    <n v="91636"/>
    <n v="1"/>
    <n v="865"/>
    <n v="67"/>
    <x v="0"/>
    <x v="11"/>
    <s v="Déodorants et eau de toilette"/>
    <n v="4.8099999999999996"/>
    <s v="91636_Beauté &amp; Hygiène_Soins Homme_Déodorants et eau de toilette"/>
    <n v="322.27"/>
    <x v="0"/>
  </r>
  <r>
    <n v="91749"/>
    <n v="0"/>
    <n v="211"/>
    <n v="80"/>
    <x v="8"/>
    <x v="32"/>
    <s v="Nouilles asiatiques, shirataki"/>
    <n v="3.31"/>
    <s v="91749_Epicerie salée_Pâtes bio_Nouilles asiatiques, shirataki"/>
    <n v="264.8"/>
    <x v="0"/>
  </r>
  <r>
    <n v="91857"/>
    <n v="1"/>
    <n v="56"/>
    <n v="18"/>
    <x v="0"/>
    <x v="0"/>
    <s v="Gel intime"/>
    <n v="4.04"/>
    <s v="91857_Beauté &amp; Hygiène_Hygiène_Gel intime"/>
    <n v="72.72"/>
    <x v="0"/>
  </r>
  <r>
    <n v="91860"/>
    <n v="0"/>
    <n v="873"/>
    <n v="129"/>
    <x v="0"/>
    <x v="0"/>
    <s v="Gel intime"/>
    <n v="6.06"/>
    <s v="91860_Beauté &amp; Hygiène_Hygiène_Gel intime"/>
    <n v="781.7399999999999"/>
    <x v="0"/>
  </r>
  <r>
    <n v="91912"/>
    <n v="0"/>
    <n v="106"/>
    <n v="31"/>
    <x v="5"/>
    <x v="10"/>
    <s v="Huiles végétales cosmétique"/>
    <n v="4.54"/>
    <s v="91912_Santé &amp; Bien-être_Aromathérapie_Huiles végétales cosmétique"/>
    <n v="140.74"/>
    <x v="0"/>
  </r>
  <r>
    <n v="91954"/>
    <n v="1"/>
    <n v="746"/>
    <n v="101"/>
    <x v="2"/>
    <x v="2"/>
    <s v="Jeux de société"/>
    <n v="15.36"/>
    <s v="91954_Enfant_Jouets écologiques_Jeux de société"/>
    <n v="1551.36"/>
    <x v="0"/>
  </r>
  <r>
    <n v="91995"/>
    <n v="0"/>
    <n v="386"/>
    <n v="228"/>
    <x v="2"/>
    <x v="73"/>
    <s v="Découpage &amp; Assemblage"/>
    <n v="2.6"/>
    <s v="91995_Enfant_Loisirs Créatifs_Découpage &amp; Assemblage"/>
    <n v="592.80000000000007"/>
    <x v="0"/>
  </r>
  <r>
    <n v="92044"/>
    <n v="1"/>
    <n v="78"/>
    <n v="31"/>
    <x v="6"/>
    <x v="93"/>
    <s v="Céréales bio bébé 8 mois"/>
    <n v="2.2000000000000002"/>
    <s v="92044_Alimentation Bébé_Céréales bio bébé_Céréales bio bébé 8 mois"/>
    <n v="68.2"/>
    <x v="0"/>
  </r>
  <r>
    <n v="92045"/>
    <n v="1"/>
    <n v="398"/>
    <n v="203"/>
    <x v="6"/>
    <x v="93"/>
    <s v="Céréales bio bébé 8 mois"/>
    <n v="2.2000000000000002"/>
    <s v="92045_Alimentation Bébé_Céréales bio bébé_Céréales bio bébé 8 mois"/>
    <n v="446.6"/>
    <x v="0"/>
  </r>
  <r>
    <n v="92122"/>
    <n v="0"/>
    <n v="682"/>
    <n v="309"/>
    <x v="7"/>
    <x v="13"/>
    <s v="Thé vert nature"/>
    <n v="16.72"/>
    <s v="92122_Boisson_Thé bio_Thé vert nature"/>
    <n v="5166.4799999999996"/>
    <x v="0"/>
  </r>
  <r>
    <n v="92134"/>
    <n v="0"/>
    <n v="672"/>
    <n v="635"/>
    <x v="0"/>
    <x v="9"/>
    <s v="Change bébé"/>
    <n v="9.18"/>
    <s v="92134_Beauté &amp; Hygiène_Hygiène Bébé, soin maternité_Change bébé"/>
    <n v="5829.3"/>
    <x v="0"/>
  </r>
  <r>
    <n v="92146"/>
    <n v="0"/>
    <n v="789"/>
    <n v="55"/>
    <x v="0"/>
    <x v="9"/>
    <s v="Bébé, hygiène et soin"/>
    <n v="9.18"/>
    <s v="92146_Beauté &amp; Hygiène_Hygiène Bébé, soin maternité_Bébé, hygiène et soin"/>
    <n v="504.9"/>
    <x v="0"/>
  </r>
  <r>
    <n v="92161"/>
    <n v="0"/>
    <n v="555"/>
    <n v="501"/>
    <x v="2"/>
    <x v="73"/>
    <s v="Moulage"/>
    <n v="6.12"/>
    <s v="92161_Enfant_Loisirs Créatifs_Moulage"/>
    <n v="3066.12"/>
    <x v="0"/>
  </r>
  <r>
    <n v="92199"/>
    <n v="1"/>
    <n v="690"/>
    <n v="257"/>
    <x v="0"/>
    <x v="20"/>
    <s v="Peaux sèches et sensibles"/>
    <n v="11"/>
    <s v="92199_Beauté &amp; Hygiène_Soins du visage_Peaux sèches et sensibles"/>
    <n v="2827"/>
    <x v="0"/>
  </r>
  <r>
    <n v="92200"/>
    <n v="1"/>
    <n v="345"/>
    <n v="329"/>
    <x v="0"/>
    <x v="20"/>
    <s v="Peaux normales, soins hydratants"/>
    <n v="12.87"/>
    <s v="92200_Beauté &amp; Hygiène_Soins du visage_Peaux normales, soins hydratants"/>
    <n v="4234.2299999999996"/>
    <x v="0"/>
  </r>
  <r>
    <n v="92204"/>
    <n v="0"/>
    <n v="461"/>
    <n v="221"/>
    <x v="0"/>
    <x v="20"/>
    <s v="Peaux normales, soins hydratants"/>
    <n v="11.76"/>
    <s v="92204_Beauté &amp; Hygiène_Soins du visage_Peaux normales, soins hydratants"/>
    <n v="2598.96"/>
    <x v="0"/>
  </r>
  <r>
    <n v="92205"/>
    <n v="1"/>
    <n v="731"/>
    <n v="225"/>
    <x v="0"/>
    <x v="87"/>
    <s v="Le Teint"/>
    <n v="10.41"/>
    <s v="92205_Beauté &amp; Hygiène_Maquillage_Le Teint"/>
    <n v="2342.25"/>
    <x v="0"/>
  </r>
  <r>
    <n v="92208"/>
    <n v="0"/>
    <n v="535"/>
    <n v="212"/>
    <x v="0"/>
    <x v="87"/>
    <s v="Le Teint"/>
    <n v="10.41"/>
    <s v="92208_Beauté &amp; Hygiène_Maquillage_Le Teint"/>
    <n v="2206.92"/>
    <x v="0"/>
  </r>
  <r>
    <n v="92209"/>
    <n v="0"/>
    <n v="586"/>
    <n v="218"/>
    <x v="0"/>
    <x v="20"/>
    <s v="Peaux sèches et sensibles"/>
    <n v="8"/>
    <s v="92209_Beauté &amp; Hygiène_Soins du visage_Peaux sèches et sensibles"/>
    <n v="1744"/>
    <x v="0"/>
  </r>
  <r>
    <n v="92304"/>
    <n v="0"/>
    <n v="898"/>
    <n v="49"/>
    <x v="0"/>
    <x v="0"/>
    <s v="Cotons, lingettes démaquillantes"/>
    <n v="7.92"/>
    <s v="92304_Beauté &amp; Hygiène_Hygiène_Cotons, lingettes démaquillantes"/>
    <n v="388.08"/>
    <x v="0"/>
  </r>
  <r>
    <n v="92313"/>
    <n v="0"/>
    <n v="556"/>
    <n v="427"/>
    <x v="4"/>
    <x v="105"/>
    <s v="Linge de bain"/>
    <n v="6.4"/>
    <s v="92313_Maison_Linge de maison_Linge de bain"/>
    <n v="2732.8"/>
    <x v="0"/>
  </r>
  <r>
    <n v="92320"/>
    <n v="0"/>
    <n v="658"/>
    <n v="404"/>
    <x v="0"/>
    <x v="9"/>
    <s v="Change bébé"/>
    <n v="18.55"/>
    <s v="92320_Beauté &amp; Hygiène_Hygiène Bébé, soin maternité_Change bébé"/>
    <n v="7494.2000000000007"/>
    <x v="0"/>
  </r>
  <r>
    <n v="92327"/>
    <n v="1"/>
    <n v="965"/>
    <n v="439"/>
    <x v="0"/>
    <x v="9"/>
    <s v="Change bébé"/>
    <n v="4.6100000000000003"/>
    <s v="92327_Beauté &amp; Hygiène_Hygiène Bébé, soin maternité_Change bébé"/>
    <n v="2023.7900000000002"/>
    <x v="0"/>
  </r>
  <r>
    <n v="92330"/>
    <n v="0"/>
    <n v="222"/>
    <n v="128"/>
    <x v="0"/>
    <x v="9"/>
    <s v="Change bébé"/>
    <n v="5.75"/>
    <s v="92330_Beauté &amp; Hygiène_Hygiène Bébé, soin maternité_Change bébé"/>
    <n v="736"/>
    <x v="0"/>
  </r>
  <r>
    <n v="92421"/>
    <n v="1"/>
    <n v="621"/>
    <n v="431"/>
    <x v="3"/>
    <x v="39"/>
    <s v="Fruit confit"/>
    <n v="1.22"/>
    <s v="92421_Epicerie sucrée_Fruits secs_Fruit confit"/>
    <n v="525.81999999999994"/>
    <x v="0"/>
  </r>
  <r>
    <n v="92426"/>
    <n v="0"/>
    <n v="295"/>
    <n v="177"/>
    <x v="3"/>
    <x v="91"/>
    <s v="Barre de céréales, fruits"/>
    <n v="0.85"/>
    <s v="92426_Epicerie sucrée_Barre de céréales, pâte d'amande_Barre de céréales, fruits"/>
    <n v="150.44999999999999"/>
    <x v="0"/>
  </r>
  <r>
    <n v="92429"/>
    <n v="1"/>
    <n v="12"/>
    <n v="6"/>
    <x v="3"/>
    <x v="91"/>
    <s v="Barre de céréales, fruits"/>
    <n v="0.78"/>
    <s v="92429_Epicerie sucrée_Barre de céréales, pâte d'amande_Barre de céréales, fruits"/>
    <n v="4.68"/>
    <x v="0"/>
  </r>
  <r>
    <n v="92442"/>
    <n v="1"/>
    <n v="12"/>
    <n v="10"/>
    <x v="3"/>
    <x v="91"/>
    <s v="Barre de céréales, fruits"/>
    <n v="1.34"/>
    <s v="92442_Epicerie sucrée_Barre de céréales, pâte d'amande_Barre de céréales, fruits"/>
    <n v="13.4"/>
    <x v="0"/>
  </r>
  <r>
    <n v="92461"/>
    <n v="0"/>
    <n v="261"/>
    <n v="238"/>
    <x v="3"/>
    <x v="3"/>
    <s v="Truffe et bouchée chocolat"/>
    <n v="0.81"/>
    <s v="92461_Epicerie sucrée_Chocolat bio_Truffe et bouchée chocolat"/>
    <n v="192.78"/>
    <x v="0"/>
  </r>
  <r>
    <n v="92542"/>
    <n v="0"/>
    <n v="267"/>
    <n v="47"/>
    <x v="3"/>
    <x v="15"/>
    <s v="Crème de fruits à coque"/>
    <n v="3.24"/>
    <s v="92542_Epicerie sucrée_Pâte à tartiner_Crème de fruits à coque"/>
    <n v="152.28"/>
    <x v="0"/>
  </r>
  <r>
    <n v="92561"/>
    <n v="1"/>
    <n v="423"/>
    <n v="44"/>
    <x v="0"/>
    <x v="0"/>
    <s v="Soins dentaires"/>
    <n v="2.33"/>
    <s v="92561_Beauté &amp; Hygiène_Hygiène_Soins dentaires"/>
    <n v="102.52000000000001"/>
    <x v="0"/>
  </r>
  <r>
    <n v="92564"/>
    <n v="0"/>
    <n v="166"/>
    <n v="31"/>
    <x v="0"/>
    <x v="0"/>
    <s v="Soins dentaires"/>
    <n v="2.33"/>
    <s v="92564_Beauté &amp; Hygiène_Hygiène_Soins dentaires"/>
    <n v="72.23"/>
    <x v="0"/>
  </r>
  <r>
    <n v="92566"/>
    <n v="1"/>
    <n v="468"/>
    <n v="147"/>
    <x v="0"/>
    <x v="0"/>
    <s v="Soins dentaires"/>
    <n v="2.33"/>
    <s v="92566_Beauté &amp; Hygiène_Hygiène_Soins dentaires"/>
    <n v="342.51"/>
    <x v="0"/>
  </r>
  <r>
    <n v="92613"/>
    <n v="1"/>
    <n v="764"/>
    <n v="194"/>
    <x v="0"/>
    <x v="5"/>
    <s v="Soins capillaires"/>
    <n v="3.58"/>
    <s v="92613_Beauté &amp; Hygiène_Soins des cheveux_Soins capillaires"/>
    <n v="694.52"/>
    <x v="0"/>
  </r>
  <r>
    <n v="92621"/>
    <n v="0"/>
    <n v="711"/>
    <n v="142"/>
    <x v="0"/>
    <x v="5"/>
    <s v="Shampoing traitant"/>
    <n v="6.3"/>
    <s v="92621_Beauté &amp; Hygiène_Soins des cheveux_Shampoing traitant"/>
    <n v="894.6"/>
    <x v="0"/>
  </r>
  <r>
    <n v="92623"/>
    <n v="1"/>
    <n v="685"/>
    <n v="475"/>
    <x v="0"/>
    <x v="5"/>
    <s v="Shampoing par type de cheveux"/>
    <n v="6.3"/>
    <s v="92623_Beauté &amp; Hygiène_Soins des cheveux_Shampoing par type de cheveux"/>
    <n v="2992.5"/>
    <x v="0"/>
  </r>
  <r>
    <n v="92626"/>
    <n v="1"/>
    <n v="141"/>
    <n v="129"/>
    <x v="0"/>
    <x v="5"/>
    <s v="Shampoing par type de cheveux"/>
    <n v="6.3"/>
    <s v="92626_Beauté &amp; Hygiène_Soins des cheveux_Shampoing par type de cheveux"/>
    <n v="812.69999999999993"/>
    <x v="0"/>
  </r>
  <r>
    <n v="92633"/>
    <n v="1"/>
    <n v="341"/>
    <n v="259"/>
    <x v="0"/>
    <x v="5"/>
    <s v="Shampoing par type de cheveux"/>
    <n v="6.3"/>
    <s v="92633_Beauté &amp; Hygiène_Soins des cheveux_Shampoing par type de cheveux"/>
    <n v="1631.7"/>
    <x v="0"/>
  </r>
  <r>
    <n v="92651"/>
    <n v="1"/>
    <n v="378"/>
    <n v="47"/>
    <x v="0"/>
    <x v="9"/>
    <s v="Enfant, hygiène et soin"/>
    <n v="4.09"/>
    <s v="92651_Beauté &amp; Hygiène_Hygiène Bébé, soin maternité_Enfant, hygiène et soin"/>
    <n v="192.23"/>
    <x v="0"/>
  </r>
  <r>
    <n v="92653"/>
    <n v="0"/>
    <n v="45"/>
    <n v="42"/>
    <x v="0"/>
    <x v="9"/>
    <s v="Enfant, hygiène et soin"/>
    <n v="6.88"/>
    <s v="92653_Beauté &amp; Hygiène_Hygiène Bébé, soin maternité_Enfant, hygiène et soin"/>
    <n v="288.95999999999998"/>
    <x v="0"/>
  </r>
  <r>
    <n v="92662"/>
    <n v="0"/>
    <n v="491"/>
    <n v="469"/>
    <x v="0"/>
    <x v="8"/>
    <s v="Soins pieds et jambes"/>
    <n v="3.23"/>
    <s v="92662_Beauté &amp; Hygiène_Soins du corps_Soins pieds et jambes"/>
    <n v="1514.87"/>
    <x v="0"/>
  </r>
  <r>
    <n v="92669"/>
    <n v="0"/>
    <n v="7"/>
    <n v="7"/>
    <x v="0"/>
    <x v="0"/>
    <s v="Déodorants"/>
    <n v="3.66"/>
    <s v="92669_Beauté &amp; Hygiène_Hygiène_Déodorants"/>
    <n v="25.62"/>
    <x v="0"/>
  </r>
  <r>
    <n v="92676"/>
    <n v="1"/>
    <n v="757"/>
    <n v="214"/>
    <x v="0"/>
    <x v="11"/>
    <s v="Déodorants et eau de toilette"/>
    <n v="2.74"/>
    <s v="92676_Beauté &amp; Hygiène_Soins Homme_Déodorants et eau de toilette"/>
    <n v="586.36"/>
    <x v="0"/>
  </r>
  <r>
    <n v="92678"/>
    <n v="1"/>
    <n v="155"/>
    <n v="96"/>
    <x v="0"/>
    <x v="11"/>
    <s v="Douche"/>
    <n v="2.67"/>
    <s v="92678_Beauté &amp; Hygiène_Soins Homme_Douche"/>
    <n v="256.32"/>
    <x v="0"/>
  </r>
  <r>
    <n v="92791"/>
    <n v="0"/>
    <n v="309"/>
    <n v="5"/>
    <x v="0"/>
    <x v="58"/>
    <s v="Argile en Vrac"/>
    <n v="1.99"/>
    <s v="92791_Beauté &amp; Hygiène_Soins à l'Argile_Argile en Vrac"/>
    <n v="9.9499999999999993"/>
    <x v="0"/>
  </r>
  <r>
    <n v="92823"/>
    <n v="0"/>
    <n v="67"/>
    <n v="29"/>
    <x v="4"/>
    <x v="6"/>
    <s v="Germoirs"/>
    <n v="12.29"/>
    <s v="92823_Maison_Ustensiles de cuisine_Germoirs"/>
    <n v="356.40999999999997"/>
    <x v="0"/>
  </r>
  <r>
    <n v="92846"/>
    <n v="1"/>
    <n v="833"/>
    <n v="817"/>
    <x v="8"/>
    <x v="40"/>
    <s v="Sels"/>
    <n v="2.7"/>
    <s v="92846_Epicerie salée_Sel, épices, aide culinaire_Sels"/>
    <n v="2205.9"/>
    <x v="0"/>
  </r>
  <r>
    <n v="92900"/>
    <n v="0"/>
    <n v="165"/>
    <n v="129"/>
    <x v="7"/>
    <x v="77"/>
    <s v="Café en grains"/>
    <n v="6.22"/>
    <s v="92900_Boisson_Café_Café en grains"/>
    <n v="802.38"/>
    <x v="0"/>
  </r>
  <r>
    <n v="92906"/>
    <n v="1"/>
    <n v="977"/>
    <n v="67"/>
    <x v="5"/>
    <x v="48"/>
    <s v="Remède de secours, rescue"/>
    <n v="4.7699999999999996"/>
    <s v="92906_Santé &amp; Bien-être_Fleurs de Bach, Elixirs floraux_Remède de secours, rescue"/>
    <n v="319.58999999999997"/>
    <x v="0"/>
  </r>
  <r>
    <n v="92913"/>
    <n v="0"/>
    <n v="100"/>
    <n v="100"/>
    <x v="7"/>
    <x v="77"/>
    <s v="Café moulu"/>
    <n v="6.8"/>
    <s v="92913_Boisson_Café_Café moulu"/>
    <n v="680"/>
    <x v="0"/>
  </r>
  <r>
    <n v="92915"/>
    <n v="0"/>
    <n v="842"/>
    <n v="563"/>
    <x v="7"/>
    <x v="77"/>
    <s v="Café décaféiné"/>
    <n v="6.22"/>
    <s v="92915_Boisson_Café_Café décaféiné"/>
    <n v="3501.8599999999997"/>
    <x v="0"/>
  </r>
  <r>
    <n v="92926"/>
    <n v="0"/>
    <n v="845"/>
    <n v="106"/>
    <x v="3"/>
    <x v="38"/>
    <s v="Madeleine et moelleux"/>
    <n v="3.02"/>
    <s v="92926_Epicerie sucrée_Biscuits, Gâteaux_Madeleine et moelleux"/>
    <n v="320.12"/>
    <x v="0"/>
  </r>
  <r>
    <n v="92927"/>
    <n v="0"/>
    <n v="164"/>
    <n v="96"/>
    <x v="3"/>
    <x v="38"/>
    <s v="Biscuit au chocolat"/>
    <n v="1.44"/>
    <s v="92927_Epicerie sucrée_Biscuits, Gâteaux_Biscuit au chocolat"/>
    <n v="138.24"/>
    <x v="0"/>
  </r>
  <r>
    <n v="92930"/>
    <n v="0"/>
    <n v="296"/>
    <n v="226"/>
    <x v="3"/>
    <x v="3"/>
    <s v="Chocolat noir"/>
    <n v="2.2999999999999998"/>
    <s v="92930_Epicerie sucrée_Chocolat bio_Chocolat noir"/>
    <n v="519.79999999999995"/>
    <x v="0"/>
  </r>
  <r>
    <n v="93025"/>
    <n v="0"/>
    <n v="325"/>
    <n v="325"/>
    <x v="7"/>
    <x v="77"/>
    <s v="Café moulu"/>
    <n v="2.2999999999999998"/>
    <s v="93025_Boisson_Café_Café moulu"/>
    <n v="747.49999999999989"/>
    <x v="0"/>
  </r>
  <r>
    <n v="93037"/>
    <n v="0"/>
    <n v="620"/>
    <n v="620"/>
    <x v="7"/>
    <x v="77"/>
    <s v="Café moulu"/>
    <n v="3.16"/>
    <s v="93037_Boisson_Café_Café moulu"/>
    <n v="1959.2"/>
    <x v="0"/>
  </r>
  <r>
    <n v="93039"/>
    <n v="0"/>
    <n v="53"/>
    <n v="53"/>
    <x v="7"/>
    <x v="77"/>
    <s v="Café moulu"/>
    <n v="3.02"/>
    <s v="93039_Boisson_Café_Café moulu"/>
    <n v="160.06"/>
    <x v="0"/>
  </r>
  <r>
    <n v="93047"/>
    <n v="0"/>
    <n v="508"/>
    <n v="296"/>
    <x v="7"/>
    <x v="77"/>
    <s v="Café décaféiné"/>
    <n v="3.4"/>
    <s v="93047_Boisson_Café_Café décaféiné"/>
    <n v="1006.4"/>
    <x v="0"/>
  </r>
  <r>
    <n v="93049"/>
    <n v="0"/>
    <n v="26"/>
    <n v="26"/>
    <x v="7"/>
    <x v="77"/>
    <s v="Café en grains"/>
    <n v="11.18"/>
    <s v="93049_Boisson_Café_Café en grains"/>
    <n v="290.68"/>
    <x v="0"/>
  </r>
  <r>
    <n v="93071"/>
    <n v="1"/>
    <n v="198"/>
    <n v="19"/>
    <x v="7"/>
    <x v="77"/>
    <s v="Café en grains"/>
    <n v="10.93"/>
    <s v="93071_Boisson_Café_Café en grains"/>
    <n v="207.67"/>
    <x v="0"/>
  </r>
  <r>
    <n v="93083"/>
    <n v="0"/>
    <n v="882"/>
    <n v="573"/>
    <x v="7"/>
    <x v="13"/>
    <s v="Thé vert parfumé"/>
    <n v="1.72"/>
    <s v="93083_Boisson_Thé bio_Thé vert parfumé"/>
    <n v="985.56"/>
    <x v="0"/>
  </r>
  <r>
    <n v="93095"/>
    <n v="1"/>
    <n v="231"/>
    <n v="131"/>
    <x v="0"/>
    <x v="87"/>
    <s v="Le Teint"/>
    <n v="3.99"/>
    <s v="93095_Beauté &amp; Hygiène_Maquillage_Le Teint"/>
    <n v="522.69000000000005"/>
    <x v="0"/>
  </r>
  <r>
    <n v="93101"/>
    <n v="1"/>
    <n v="852"/>
    <n v="641"/>
    <x v="0"/>
    <x v="87"/>
    <s v="Le Teint"/>
    <n v="3.88"/>
    <s v="93101_Beauté &amp; Hygiène_Maquillage_Le Teint"/>
    <n v="2487.08"/>
    <x v="0"/>
  </r>
  <r>
    <n v="93102"/>
    <n v="1"/>
    <n v="296"/>
    <n v="141"/>
    <x v="0"/>
    <x v="87"/>
    <s v="Le Teint"/>
    <n v="3.88"/>
    <s v="93102_Beauté &amp; Hygiène_Maquillage_Le Teint"/>
    <n v="547.08000000000004"/>
    <x v="0"/>
  </r>
  <r>
    <n v="93406"/>
    <n v="0"/>
    <n v="539"/>
    <n v="261"/>
    <x v="0"/>
    <x v="20"/>
    <s v="Peaux normales, soins hydratants"/>
    <n v="26.98"/>
    <s v="93406_Beauté &amp; Hygiène_Soins du visage_Peaux normales, soins hydratants"/>
    <n v="7041.78"/>
    <x v="0"/>
  </r>
  <r>
    <n v="93416"/>
    <n v="0"/>
    <n v="333"/>
    <n v="57"/>
    <x v="0"/>
    <x v="20"/>
    <s v="Peaux normales, soins hydratants"/>
    <n v="20.39"/>
    <s v="93416_Beauté &amp; Hygiène_Soins du visage_Peaux normales, soins hydratants"/>
    <n v="1162.23"/>
    <x v="0"/>
  </r>
  <r>
    <n v="93417"/>
    <n v="0"/>
    <n v="201"/>
    <n v="122"/>
    <x v="0"/>
    <x v="20"/>
    <s v="Peaux sèches et sensibles"/>
    <n v="20.39"/>
    <s v="93417_Beauté &amp; Hygiène_Soins du visage_Peaux sèches et sensibles"/>
    <n v="2487.58"/>
    <x v="0"/>
  </r>
  <r>
    <n v="93418"/>
    <n v="1"/>
    <n v="694"/>
    <n v="267"/>
    <x v="0"/>
    <x v="20"/>
    <s v="Peaux sèches et sensibles"/>
    <n v="22.35"/>
    <s v="93418_Beauté &amp; Hygiène_Soins du visage_Peaux sèches et sensibles"/>
    <n v="5967.4500000000007"/>
    <x v="0"/>
  </r>
  <r>
    <n v="93419"/>
    <n v="1"/>
    <n v="256"/>
    <n v="141"/>
    <x v="0"/>
    <x v="20"/>
    <s v="Peaux sèches et sensibles"/>
    <n v="12.91"/>
    <s v="93419_Beauté &amp; Hygiène_Soins du visage_Peaux sèches et sensibles"/>
    <n v="1820.31"/>
    <x v="0"/>
  </r>
  <r>
    <n v="93520"/>
    <n v="1"/>
    <n v="444"/>
    <n v="153"/>
    <x v="0"/>
    <x v="21"/>
    <s v="Savon"/>
    <n v="2.86"/>
    <s v="93520_Beauté &amp; Hygiène_Douche et Bain_Savon"/>
    <n v="437.58"/>
    <x v="0"/>
  </r>
  <r>
    <n v="93814"/>
    <n v="1"/>
    <n v="702"/>
    <n v="487"/>
    <x v="0"/>
    <x v="0"/>
    <s v="Déodorants"/>
    <n v="4.33"/>
    <s v="93814_Beauté &amp; Hygiène_Hygiène_Déodorants"/>
    <n v="2108.71"/>
    <x v="0"/>
  </r>
  <r>
    <n v="93833"/>
    <n v="0"/>
    <n v="400"/>
    <n v="115"/>
    <x v="0"/>
    <x v="8"/>
    <s v="Baume et beurre de karité"/>
    <n v="3.36"/>
    <s v="93833_Beauté &amp; Hygiène_Soins du corps_Baume et beurre de karité"/>
    <n v="386.4"/>
    <x v="0"/>
  </r>
  <r>
    <n v="93884"/>
    <n v="0"/>
    <n v="176"/>
    <n v="39"/>
    <x v="0"/>
    <x v="87"/>
    <s v="Les Yeux"/>
    <n v="4.97"/>
    <s v="93884_Beauté &amp; Hygiène_Maquillage_Les Yeux"/>
    <n v="193.82999999999998"/>
    <x v="0"/>
  </r>
  <r>
    <n v="93893"/>
    <n v="1"/>
    <n v="531"/>
    <n v="353"/>
    <x v="0"/>
    <x v="87"/>
    <s v="Les Yeux"/>
    <n v="4.97"/>
    <s v="93893_Beauté &amp; Hygiène_Maquillage_Les Yeux"/>
    <n v="1754.4099999999999"/>
    <x v="0"/>
  </r>
  <r>
    <n v="93895"/>
    <n v="1"/>
    <n v="74"/>
    <n v="57"/>
    <x v="0"/>
    <x v="8"/>
    <s v="Soins mains et ongles"/>
    <n v="2.08"/>
    <s v="93895_Beauté &amp; Hygiène_Soins du corps_Soins mains et ongles"/>
    <n v="118.56"/>
    <x v="0"/>
  </r>
  <r>
    <n v="93896"/>
    <n v="0"/>
    <n v="570"/>
    <n v="119"/>
    <x v="0"/>
    <x v="8"/>
    <s v="Soins mains et ongles"/>
    <n v="2.08"/>
    <s v="93896_Beauté &amp; Hygiène_Soins du corps_Soins mains et ongles"/>
    <n v="247.52"/>
    <x v="0"/>
  </r>
  <r>
    <n v="93899"/>
    <n v="1"/>
    <n v="24"/>
    <n v="8"/>
    <x v="0"/>
    <x v="8"/>
    <s v="Soins mains et ongles"/>
    <n v="1.7"/>
    <s v="93899_Beauté &amp; Hygiène_Soins du corps_Soins mains et ongles"/>
    <n v="13.6"/>
    <x v="0"/>
  </r>
  <r>
    <n v="93982"/>
    <n v="1"/>
    <n v="98"/>
    <n v="84"/>
    <x v="8"/>
    <x v="40"/>
    <s v="Herbes et aromates"/>
    <n v="1.43"/>
    <s v="93982_Epicerie salée_Sel, épices, aide culinaire_Herbes et aromates"/>
    <n v="120.11999999999999"/>
    <x v="0"/>
  </r>
  <r>
    <n v="93995"/>
    <n v="1"/>
    <n v="542"/>
    <n v="283"/>
    <x v="8"/>
    <x v="40"/>
    <s v="Epices"/>
    <n v="2.17"/>
    <s v="93995_Epicerie salée_Sel, épices, aide culinaire_Epices"/>
    <n v="614.11"/>
    <x v="0"/>
  </r>
  <r>
    <n v="94000"/>
    <n v="0"/>
    <n v="874"/>
    <n v="716"/>
    <x v="3"/>
    <x v="41"/>
    <s v="Arôme"/>
    <n v="4.83"/>
    <s v="94000_Epicerie sucrée_Aide à la pâtisserie_Arôme"/>
    <n v="3458.28"/>
    <x v="0"/>
  </r>
  <r>
    <n v="94007"/>
    <n v="0"/>
    <n v="45"/>
    <n v="23"/>
    <x v="8"/>
    <x v="40"/>
    <s v="Epices"/>
    <n v="1.56"/>
    <s v="94007_Epicerie salée_Sel, épices, aide culinaire_Epices"/>
    <n v="35.880000000000003"/>
    <x v="0"/>
  </r>
  <r>
    <n v="94039"/>
    <n v="0"/>
    <n v="764"/>
    <n v="323"/>
    <x v="8"/>
    <x v="40"/>
    <s v="Herbes et aromates"/>
    <n v="1.91"/>
    <s v="94039_Epicerie salée_Sel, épices, aide culinaire_Herbes et aromates"/>
    <n v="616.92999999999995"/>
    <x v="0"/>
  </r>
  <r>
    <n v="94040"/>
    <n v="0"/>
    <n v="350"/>
    <n v="309"/>
    <x v="8"/>
    <x v="40"/>
    <s v="Epices"/>
    <n v="3.21"/>
    <s v="94040_Epicerie salée_Sel, épices, aide culinaire_Epices"/>
    <n v="991.89"/>
    <x v="0"/>
  </r>
  <r>
    <n v="94043"/>
    <n v="0"/>
    <n v="240"/>
    <n v="215"/>
    <x v="5"/>
    <x v="17"/>
    <s v="Spiruline"/>
    <n v="6.76"/>
    <s v="94043_Santé &amp; Bien-être_Résistance et vitalité_Spiruline"/>
    <n v="1453.3999999999999"/>
    <x v="0"/>
  </r>
  <r>
    <n v="94048"/>
    <n v="1"/>
    <n v="249"/>
    <n v="231"/>
    <x v="8"/>
    <x v="40"/>
    <s v="Epices"/>
    <n v="2.34"/>
    <s v="94048_Epicerie salée_Sel, épices, aide culinaire_Epices"/>
    <n v="540.54"/>
    <x v="0"/>
  </r>
  <r>
    <n v="94055"/>
    <n v="0"/>
    <n v="185"/>
    <n v="66"/>
    <x v="3"/>
    <x v="39"/>
    <s v="Fruit séché"/>
    <n v="3.98"/>
    <s v="94055_Epicerie sucrée_Fruits secs_Fruit séché"/>
    <n v="262.68"/>
    <x v="0"/>
  </r>
  <r>
    <n v="94612"/>
    <n v="1"/>
    <n v="447"/>
    <n v="168"/>
    <x v="0"/>
    <x v="9"/>
    <s v="Bébé, hygiène et soin"/>
    <n v="5.6"/>
    <s v="94612_Beauté &amp; Hygiène_Hygiène Bébé, soin maternité_Bébé, hygiène et soin"/>
    <n v="940.8"/>
    <x v="0"/>
  </r>
  <r>
    <n v="94645"/>
    <n v="0"/>
    <n v="638"/>
    <n v="315"/>
    <x v="3"/>
    <x v="31"/>
    <s v="Muesli aux fruits"/>
    <n v="3.66"/>
    <s v="94645_Epicerie sucrée_Céréales petit déjeuner_Muesli aux fruits"/>
    <n v="1152.9000000000001"/>
    <x v="0"/>
  </r>
  <r>
    <n v="94860"/>
    <n v="1"/>
    <n v="611"/>
    <n v="548"/>
    <x v="5"/>
    <x v="10"/>
    <s v="Huiles essentielles alimentaires"/>
    <n v="3.77"/>
    <s v="94860_Santé &amp; Bien-être_Aromathérapie_Huiles essentielles alimentaires"/>
    <n v="2065.96"/>
    <x v="0"/>
  </r>
  <r>
    <n v="94930"/>
    <n v="0"/>
    <n v="176"/>
    <n v="59"/>
    <x v="5"/>
    <x v="17"/>
    <s v="Anti-oxydant"/>
    <n v="11.22"/>
    <s v="94930_Santé &amp; Bien-être_Résistance et vitalité_Anti-oxydant"/>
    <n v="661.98"/>
    <x v="0"/>
  </r>
  <r>
    <n v="94951"/>
    <n v="1"/>
    <n v="400"/>
    <n v="25"/>
    <x v="5"/>
    <x v="65"/>
    <s v="Hygiène de l'oreille"/>
    <n v="3.51"/>
    <s v="94951_Santé &amp; Bien-être_Nez - Gorge - Oreille_Hygiène de l'oreille"/>
    <n v="87.75"/>
    <x v="0"/>
  </r>
  <r>
    <n v="95056"/>
    <n v="0"/>
    <n v="146"/>
    <n v="73"/>
    <x v="7"/>
    <x v="100"/>
    <s v=""/>
    <n v="2.36"/>
    <s v="95056_Boisson_Eau de coco_"/>
    <n v="172.28"/>
    <x v="0"/>
  </r>
  <r>
    <n v="95063"/>
    <n v="1"/>
    <n v="238"/>
    <n v="141"/>
    <x v="3"/>
    <x v="39"/>
    <s v="Fruit séché"/>
    <n v="3.03"/>
    <s v="95063_Epicerie sucrée_Fruits secs_Fruit séché"/>
    <n v="427.22999999999996"/>
    <x v="0"/>
  </r>
  <r>
    <n v="95074"/>
    <n v="0"/>
    <n v="794"/>
    <n v="330"/>
    <x v="3"/>
    <x v="39"/>
    <s v="Fruit séché"/>
    <n v="2.77"/>
    <s v="95074_Epicerie sucrée_Fruits secs_Fruit séché"/>
    <n v="914.1"/>
    <x v="0"/>
  </r>
  <r>
    <n v="95079"/>
    <n v="0"/>
    <n v="252"/>
    <n v="234"/>
    <x v="3"/>
    <x v="39"/>
    <s v="Fruit séché"/>
    <n v="4.3499999999999996"/>
    <s v="95079_Epicerie sucrée_Fruits secs_Fruit séché"/>
    <n v="1017.8999999999999"/>
    <x v="0"/>
  </r>
  <r>
    <n v="95155"/>
    <n v="1"/>
    <n v="613"/>
    <n v="368"/>
    <x v="4"/>
    <x v="75"/>
    <s v="Accessoires thé et café"/>
    <n v="1.17"/>
    <s v="95155_Maison_Art de la table_Accessoires thé et café"/>
    <n v="430.55999999999995"/>
    <x v="0"/>
  </r>
  <r>
    <n v="95210"/>
    <n v="1"/>
    <n v="976"/>
    <n v="55"/>
    <x v="4"/>
    <x v="4"/>
    <s v="Accessoires ménagers"/>
    <n v="1.91"/>
    <s v="95210_Maison_Entretien_Accessoires ménagers"/>
    <n v="105.05"/>
    <x v="0"/>
  </r>
  <r>
    <n v="95211"/>
    <n v="0"/>
    <n v="390"/>
    <n v="261"/>
    <x v="4"/>
    <x v="4"/>
    <s v="Soin du linge"/>
    <n v="1.95"/>
    <s v="95211_Maison_Entretien_Soin du linge"/>
    <n v="508.95"/>
    <x v="0"/>
  </r>
  <r>
    <n v="95371"/>
    <n v="0"/>
    <n v="733"/>
    <n v="681"/>
    <x v="2"/>
    <x v="50"/>
    <s v="Biberons en Verre"/>
    <n v="7.53"/>
    <s v="95371_Enfant_Biberons &amp; Accessoires_Biberons en Verre"/>
    <n v="5127.93"/>
    <x v="0"/>
  </r>
  <r>
    <n v="95412"/>
    <n v="0"/>
    <n v="41"/>
    <n v="23"/>
    <x v="8"/>
    <x v="46"/>
    <s v="Préparation liquide, cuisine"/>
    <n v="0.87"/>
    <s v="95412_Epicerie salée_Sauces et coulis_Préparation liquide, cuisine"/>
    <n v="20.010000000000002"/>
    <x v="0"/>
  </r>
  <r>
    <n v="95413"/>
    <n v="0"/>
    <n v="282"/>
    <n v="2"/>
    <x v="8"/>
    <x v="46"/>
    <s v="Préparation liquide, cuisine"/>
    <n v="0.69"/>
    <s v="95413_Epicerie salée_Sauces et coulis_Préparation liquide, cuisine"/>
    <n v="1.38"/>
    <x v="0"/>
  </r>
  <r>
    <n v="95414"/>
    <n v="1"/>
    <n v="281"/>
    <n v="120"/>
    <x v="8"/>
    <x v="46"/>
    <s v="Préparation liquide, cuisine"/>
    <n v="1.07"/>
    <s v="95414_Epicerie salée_Sauces et coulis_Préparation liquide, cuisine"/>
    <n v="128.4"/>
    <x v="0"/>
  </r>
  <r>
    <n v="95416"/>
    <n v="1"/>
    <n v="868"/>
    <n v="308"/>
    <x v="8"/>
    <x v="46"/>
    <s v="Préparation liquide, cuisine"/>
    <n v="0.87"/>
    <s v="95416_Epicerie salée_Sauces et coulis_Préparation liquide, cuisine"/>
    <n v="267.95999999999998"/>
    <x v="0"/>
  </r>
  <r>
    <n v="95628"/>
    <n v="1"/>
    <n v="505"/>
    <n v="18"/>
    <x v="0"/>
    <x v="20"/>
    <s v="Peaux matures, anti-âge"/>
    <n v="5.77"/>
    <s v="95628_Beauté &amp; Hygiène_Soins du visage_Peaux matures, anti-âge"/>
    <n v="103.85999999999999"/>
    <x v="0"/>
  </r>
  <r>
    <n v="95652"/>
    <n v="1"/>
    <n v="729"/>
    <n v="330"/>
    <x v="8"/>
    <x v="34"/>
    <s v="Pain, pain précuit"/>
    <n v="2.5"/>
    <s v="95652_Epicerie salée_Pain et biscottes_Pain, pain précuit"/>
    <n v="825"/>
    <x v="0"/>
  </r>
  <r>
    <n v="95799"/>
    <n v="0"/>
    <n v="12"/>
    <n v="8"/>
    <x v="3"/>
    <x v="38"/>
    <s v="Biscuit aux fruits"/>
    <n v="1.96"/>
    <s v="95799_Epicerie sucrée_Biscuits, Gâteaux_Biscuit aux fruits"/>
    <n v="15.68"/>
    <x v="0"/>
  </r>
  <r>
    <n v="95873"/>
    <n v="0"/>
    <n v="522"/>
    <n v="442"/>
    <x v="2"/>
    <x v="2"/>
    <s v="Déguisement et Maquillage"/>
    <n v="8.99"/>
    <s v="95873_Enfant_Jouets écologiques_Déguisement et Maquillage"/>
    <n v="3973.58"/>
    <x v="0"/>
  </r>
  <r>
    <n v="95922"/>
    <n v="0"/>
    <n v="536"/>
    <n v="435"/>
    <x v="3"/>
    <x v="31"/>
    <s v="Céréale enfant petit déjeuner"/>
    <n v="2.77"/>
    <s v="95922_Epicerie sucrée_Céréales petit déjeuner_Céréale enfant petit déjeuner"/>
    <n v="1204.95"/>
    <x v="0"/>
  </r>
  <r>
    <n v="95927"/>
    <n v="1"/>
    <n v="458"/>
    <n v="156"/>
    <x v="0"/>
    <x v="0"/>
    <s v="Déodorants"/>
    <n v="3.34"/>
    <s v="95927_Beauté &amp; Hygiène_Hygiène_Déodorants"/>
    <n v="521.04"/>
    <x v="0"/>
  </r>
  <r>
    <n v="95951"/>
    <n v="0"/>
    <n v="54"/>
    <n v="48"/>
    <x v="3"/>
    <x v="38"/>
    <s v="Biscuit au chocolat"/>
    <n v="0.65"/>
    <s v="95951_Epicerie sucrée_Biscuits, Gâteaux_Biscuit au chocolat"/>
    <n v="31.200000000000003"/>
    <x v="0"/>
  </r>
  <r>
    <n v="95993"/>
    <n v="1"/>
    <n v="322"/>
    <n v="261"/>
    <x v="3"/>
    <x v="38"/>
    <s v="Biscuit fruits secs et céréales"/>
    <n v="0.56999999999999995"/>
    <s v="95993_Epicerie sucrée_Biscuits, Gâteaux_Biscuit fruits secs et céréales"/>
    <n v="148.76999999999998"/>
    <x v="0"/>
  </r>
  <r>
    <n v="96001"/>
    <n v="1"/>
    <n v="668"/>
    <n v="285"/>
    <x v="8"/>
    <x v="40"/>
    <s v="Bouillons cube"/>
    <n v="1.54"/>
    <s v="96001_Epicerie salée_Sel, épices, aide culinaire_Bouillons cube"/>
    <n v="438.90000000000003"/>
    <x v="0"/>
  </r>
  <r>
    <n v="96003"/>
    <n v="0"/>
    <n v="696"/>
    <n v="256"/>
    <x v="8"/>
    <x v="32"/>
    <s v="Pâtes aux céréales"/>
    <n v="2"/>
    <s v="96003_Epicerie salée_Pâtes bio_Pâtes aux céréales"/>
    <n v="512"/>
    <x v="0"/>
  </r>
  <r>
    <n v="96009"/>
    <n v="0"/>
    <n v="269"/>
    <n v="185"/>
    <x v="8"/>
    <x v="33"/>
    <s v="Chapelure"/>
    <n v="2.23"/>
    <s v="96009_Epicerie salée_Farine, son, fécule_Chapelure"/>
    <n v="412.55"/>
    <x v="0"/>
  </r>
  <r>
    <n v="96066"/>
    <n v="1"/>
    <n v="257"/>
    <n v="167"/>
    <x v="0"/>
    <x v="0"/>
    <s v="Soins dentaires"/>
    <n v="2.77"/>
    <s v="96066_Beauté &amp; Hygiène_Hygiène_Soins dentaires"/>
    <n v="462.59"/>
    <x v="0"/>
  </r>
  <r>
    <n v="96067"/>
    <n v="1"/>
    <n v="702"/>
    <n v="549"/>
    <x v="0"/>
    <x v="0"/>
    <s v="Soins dentaires"/>
    <n v="3.71"/>
    <s v="96067_Beauté &amp; Hygiène_Hygiène_Soins dentaires"/>
    <n v="2036.79"/>
    <x v="0"/>
  </r>
  <r>
    <n v="96068"/>
    <n v="0"/>
    <n v="63"/>
    <n v="12"/>
    <x v="0"/>
    <x v="0"/>
    <s v="Soins dentaires"/>
    <n v="3.71"/>
    <s v="96068_Beauté &amp; Hygiène_Hygiène_Soins dentaires"/>
    <n v="44.519999999999996"/>
    <x v="0"/>
  </r>
  <r>
    <n v="96069"/>
    <n v="1"/>
    <n v="313"/>
    <n v="20"/>
    <x v="3"/>
    <x v="41"/>
    <s v="Ferments, présure"/>
    <n v="2.09"/>
    <s v="96069_Epicerie sucrée_Aide à la pâtisserie_Ferments, présure"/>
    <n v="41.8"/>
    <x v="0"/>
  </r>
  <r>
    <n v="96096"/>
    <n v="0"/>
    <n v="276"/>
    <n v="74"/>
    <x v="2"/>
    <x v="50"/>
    <s v="Accessoires Biberons"/>
    <n v="4.5"/>
    <s v="96096_Enfant_Biberons &amp; Accessoires_Accessoires Biberons"/>
    <n v="333"/>
    <x v="0"/>
  </r>
  <r>
    <n v="96156"/>
    <n v="1"/>
    <n v="468"/>
    <n v="105"/>
    <x v="0"/>
    <x v="9"/>
    <s v="Bébé, hygiène et soin"/>
    <n v="6.92"/>
    <s v="96156_Beauté &amp; Hygiène_Hygiène Bébé, soin maternité_Bébé, hygiène et soin"/>
    <n v="726.6"/>
    <x v="0"/>
  </r>
  <r>
    <n v="96238"/>
    <n v="1"/>
    <n v="201"/>
    <n v="69"/>
    <x v="4"/>
    <x v="62"/>
    <s v="Charbon, filtres et cartouches"/>
    <n v="5.45"/>
    <s v="96238_Maison_Carafes filtrantes et Fontaines_Charbon, filtres et cartouches"/>
    <n v="376.05"/>
    <x v="0"/>
  </r>
  <r>
    <n v="96287"/>
    <n v="0"/>
    <n v="522"/>
    <n v="58"/>
    <x v="4"/>
    <x v="62"/>
    <s v="Charbon, filtres et cartouches"/>
    <n v="9.3800000000000008"/>
    <s v="96287_Maison_Carafes filtrantes et Fontaines_Charbon, filtres et cartouches"/>
    <n v="544.04000000000008"/>
    <x v="0"/>
  </r>
  <r>
    <n v="96288"/>
    <n v="1"/>
    <n v="872"/>
    <n v="462"/>
    <x v="4"/>
    <x v="70"/>
    <s v="Sacs de conservation"/>
    <n v="5.81"/>
    <s v="96288_Maison_Conservation_Sacs de conservation"/>
    <n v="2684.22"/>
    <x v="0"/>
  </r>
  <r>
    <n v="96365"/>
    <n v="1"/>
    <n v="190"/>
    <n v="24"/>
    <x v="2"/>
    <x v="2"/>
    <s v="Eveil &amp; Découverte"/>
    <n v="9.1999999999999993"/>
    <s v="96365_Enfant_Jouets écologiques_Eveil &amp; Découverte"/>
    <n v="220.79999999999998"/>
    <x v="0"/>
  </r>
  <r>
    <n v="96404"/>
    <n v="1"/>
    <n v="617"/>
    <n v="315"/>
    <x v="2"/>
    <x v="73"/>
    <s v="Peinture &amp; Coloriage"/>
    <n v="6.85"/>
    <s v="96404_Enfant_Loisirs Créatifs_Peinture &amp; Coloriage"/>
    <n v="2157.75"/>
    <x v="0"/>
  </r>
  <r>
    <n v="96441"/>
    <n v="1"/>
    <n v="835"/>
    <n v="722"/>
    <x v="4"/>
    <x v="4"/>
    <s v="Anti insectes"/>
    <n v="3.29"/>
    <s v="96441_Maison_Entretien_Anti insectes"/>
    <n v="2375.38"/>
    <x v="0"/>
  </r>
  <r>
    <n v="96443"/>
    <n v="1"/>
    <n v="132"/>
    <n v="62"/>
    <x v="0"/>
    <x v="0"/>
    <s v="Soins dentaires"/>
    <n v="2.77"/>
    <s v="96443_Beauté &amp; Hygiène_Hygiène_Soins dentaires"/>
    <n v="171.74"/>
    <x v="0"/>
  </r>
  <r>
    <n v="96444"/>
    <n v="0"/>
    <n v="625"/>
    <n v="432"/>
    <x v="0"/>
    <x v="0"/>
    <s v="Soins dentaires"/>
    <n v="2.77"/>
    <s v="96444_Beauté &amp; Hygiène_Hygiène_Soins dentaires"/>
    <n v="1196.6400000000001"/>
    <x v="0"/>
  </r>
  <r>
    <n v="96853"/>
    <n v="1"/>
    <n v="508"/>
    <n v="49"/>
    <x v="0"/>
    <x v="9"/>
    <s v="Bébé, hygiène et soin"/>
    <n v="6.22"/>
    <s v="96853_Beauté &amp; Hygiène_Hygiène Bébé, soin maternité_Bébé, hygiène et soin"/>
    <n v="304.77999999999997"/>
    <x v="0"/>
  </r>
  <r>
    <n v="96952"/>
    <n v="0"/>
    <n v="808"/>
    <n v="267"/>
    <x v="8"/>
    <x v="37"/>
    <s v="Légumes séchés"/>
    <n v="1.83"/>
    <s v="96952_Epicerie salée_Légumes et conserves_Légumes séchés"/>
    <n v="488.61"/>
    <x v="0"/>
  </r>
  <r>
    <n v="96953"/>
    <n v="1"/>
    <n v="60"/>
    <n v="38"/>
    <x v="8"/>
    <x v="32"/>
    <s v="Pâtes Blanches"/>
    <n v="1.1499999999999999"/>
    <s v="96953_Epicerie salée_Pâtes bio_Pâtes Blanches"/>
    <n v="43.699999999999996"/>
    <x v="0"/>
  </r>
  <r>
    <n v="96956"/>
    <n v="0"/>
    <n v="39"/>
    <n v="26"/>
    <x v="8"/>
    <x v="32"/>
    <s v="Pâtes Blanches"/>
    <n v="1.1499999999999999"/>
    <s v="96956_Epicerie salée_Pâtes bio_Pâtes Blanches"/>
    <n v="29.9"/>
    <x v="0"/>
  </r>
  <r>
    <n v="96968"/>
    <n v="1"/>
    <n v="423"/>
    <n v="408"/>
    <x v="8"/>
    <x v="32"/>
    <s v="Pâtes Blanches"/>
    <n v="2"/>
    <s v="96968_Epicerie salée_Pâtes bio_Pâtes Blanches"/>
    <n v="816"/>
    <x v="0"/>
  </r>
  <r>
    <n v="96972"/>
    <n v="0"/>
    <n v="497"/>
    <n v="494"/>
    <x v="8"/>
    <x v="32"/>
    <s v="Pâtes aux céréales"/>
    <n v="1.9"/>
    <s v="96972_Epicerie salée_Pâtes bio_Pâtes aux céréales"/>
    <n v="938.59999999999991"/>
    <x v="0"/>
  </r>
  <r>
    <n v="97023"/>
    <n v="1"/>
    <n v="77"/>
    <n v="10"/>
    <x v="7"/>
    <x v="106"/>
    <s v=""/>
    <n v="1.1299999999999999"/>
    <s v="97023_Boisson_Lait de vache et chèvre_"/>
    <n v="11.299999999999999"/>
    <x v="0"/>
  </r>
  <r>
    <n v="97036"/>
    <n v="1"/>
    <n v="318"/>
    <n v="66"/>
    <x v="4"/>
    <x v="70"/>
    <s v="Conservation sous vide"/>
    <n v="18.059999999999999"/>
    <s v="97036_Maison_Conservation_Conservation sous vide"/>
    <n v="1191.9599999999998"/>
    <x v="0"/>
  </r>
  <r>
    <n v="97088"/>
    <n v="1"/>
    <n v="366"/>
    <n v="298"/>
    <x v="7"/>
    <x v="107"/>
    <s v="Cidres Bio"/>
    <n v="2.4700000000000002"/>
    <s v="97088_Boisson_Alcool_Cidres Bio"/>
    <n v="736.06000000000006"/>
    <x v="0"/>
  </r>
  <r>
    <n v="97161"/>
    <n v="1"/>
    <n v="817"/>
    <n v="189"/>
    <x v="4"/>
    <x v="4"/>
    <s v="Produits vaisselle"/>
    <n v="2.08"/>
    <s v="97161_Maison_Entretien_Produits vaisselle"/>
    <n v="393.12"/>
    <x v="0"/>
  </r>
  <r>
    <n v="97538"/>
    <n v="1"/>
    <n v="143"/>
    <n v="87"/>
    <x v="7"/>
    <x v="77"/>
    <s v="Café en grains"/>
    <n v="6.91"/>
    <s v="97538_Boisson_Café_Café en grains"/>
    <n v="601.16999999999996"/>
    <x v="0"/>
  </r>
  <r>
    <n v="97945"/>
    <n v="1"/>
    <n v="10"/>
    <n v="0"/>
    <x v="4"/>
    <x v="6"/>
    <s v="Pâtisserie"/>
    <n v="1.81"/>
    <s v="97945_Maison_Ustensiles de cuisine_Pâtisserie"/>
    <n v="0"/>
    <x v="1"/>
  </r>
  <r>
    <n v="97947"/>
    <n v="1"/>
    <n v="136"/>
    <n v="131"/>
    <x v="0"/>
    <x v="20"/>
    <s v="Peaux matures, anti-âge"/>
    <n v="6.17"/>
    <s v="97947_Beauté &amp; Hygiène_Soins du visage_Peaux matures, anti-âge"/>
    <n v="808.27"/>
    <x v="0"/>
  </r>
  <r>
    <n v="97949"/>
    <n v="1"/>
    <n v="353"/>
    <n v="91"/>
    <x v="0"/>
    <x v="20"/>
    <s v="Soins contour des yeux"/>
    <n v="6.17"/>
    <s v="97949_Beauté &amp; Hygiène_Soins du visage_Soins contour des yeux"/>
    <n v="561.47"/>
    <x v="0"/>
  </r>
  <r>
    <n v="97980"/>
    <n v="0"/>
    <n v="367"/>
    <n v="345"/>
    <x v="7"/>
    <x v="107"/>
    <s v="Boisson Apéritif bio"/>
    <n v="13.23"/>
    <s v="97980_Boisson_Alcool_Boisson Apéritif bio"/>
    <n v="4564.3500000000004"/>
    <x v="0"/>
  </r>
  <r>
    <n v="98100"/>
    <n v="1"/>
    <n v="120"/>
    <n v="44"/>
    <x v="4"/>
    <x v="4"/>
    <s v="Lessives écologiques"/>
    <n v="2.82"/>
    <s v="98100_Maison_Entretien_Lessives écologiques"/>
    <n v="124.08"/>
    <x v="0"/>
  </r>
  <r>
    <n v="98129"/>
    <n v="0"/>
    <n v="616"/>
    <n v="608"/>
    <x v="7"/>
    <x v="96"/>
    <s v="Vins rouges"/>
    <n v="7.77"/>
    <s v="98129_Boisson_Vin Bio_Vins rouges"/>
    <n v="4724.16"/>
    <x v="0"/>
  </r>
  <r>
    <n v="98186"/>
    <n v="1"/>
    <n v="849"/>
    <n v="299"/>
    <x v="7"/>
    <x v="96"/>
    <s v="Vins rouges"/>
    <n v="4.7"/>
    <s v="98186_Boisson_Vin Bio_Vins rouges"/>
    <n v="1405.3"/>
    <x v="0"/>
  </r>
  <r>
    <n v="98328"/>
    <n v="0"/>
    <n v="354"/>
    <n v="221"/>
    <x v="3"/>
    <x v="38"/>
    <s v="Biscuit petit déjeuner"/>
    <n v="2.09"/>
    <s v="98328_Epicerie sucrée_Biscuits, Gâteaux_Biscuit petit déjeuner"/>
    <n v="461.89"/>
    <x v="0"/>
  </r>
  <r>
    <n v="98329"/>
    <n v="0"/>
    <n v="784"/>
    <n v="251"/>
    <x v="3"/>
    <x v="38"/>
    <s v="Biscuit petit déjeuner"/>
    <n v="2.09"/>
    <s v="98329_Epicerie sucrée_Biscuits, Gâteaux_Biscuit petit déjeuner"/>
    <n v="524.58999999999992"/>
    <x v="0"/>
  </r>
  <r>
    <n v="98337"/>
    <n v="0"/>
    <n v="592"/>
    <n v="262"/>
    <x v="3"/>
    <x v="31"/>
    <s v="Granola, Crunchy, Krounchy"/>
    <n v="2.93"/>
    <s v="98337_Epicerie sucrée_Céréales petit déjeuner_Granola, Crunchy, Krounchy"/>
    <n v="767.66000000000008"/>
    <x v="0"/>
  </r>
  <r>
    <n v="98338"/>
    <n v="0"/>
    <n v="894"/>
    <n v="591"/>
    <x v="3"/>
    <x v="31"/>
    <s v="Granola, Crunchy, Krounchy"/>
    <n v="3.62"/>
    <s v="98338_Epicerie sucrée_Céréales petit déjeuner_Granola, Crunchy, Krounchy"/>
    <n v="2139.42"/>
    <x v="0"/>
  </r>
  <r>
    <n v="98339"/>
    <n v="1"/>
    <n v="400"/>
    <n v="284"/>
    <x v="3"/>
    <x v="31"/>
    <s v="Granola, Crunchy, Krounchy"/>
    <n v="3.59"/>
    <s v="98339_Epicerie sucrée_Céréales petit déjeuner_Granola, Crunchy, Krounchy"/>
    <n v="1019.56"/>
    <x v="0"/>
  </r>
  <r>
    <n v="98351"/>
    <n v="1"/>
    <n v="566"/>
    <n v="354"/>
    <x v="8"/>
    <x v="80"/>
    <s v="Vinaigres, vinaigrettes"/>
    <n v="4.29"/>
    <s v="98351_Epicerie salée_Condiments, vinaigres_Vinaigres, vinaigrettes"/>
    <n v="1518.66"/>
    <x v="0"/>
  </r>
  <r>
    <n v="98393"/>
    <n v="0"/>
    <n v="694"/>
    <n v="118"/>
    <x v="7"/>
    <x v="86"/>
    <s v="Bière sans gluten"/>
    <n v="1.34"/>
    <s v="98393_Boisson_Bière_Bière sans gluten"/>
    <n v="158.12"/>
    <x v="0"/>
  </r>
  <r>
    <n v="98394"/>
    <n v="1"/>
    <n v="417"/>
    <n v="409"/>
    <x v="7"/>
    <x v="86"/>
    <s v="Bière sans gluten"/>
    <n v="1.37"/>
    <s v="98394_Boisson_Bière_Bière sans gluten"/>
    <n v="560.33000000000004"/>
    <x v="0"/>
  </r>
  <r>
    <n v="98395"/>
    <n v="1"/>
    <n v="601"/>
    <n v="47"/>
    <x v="7"/>
    <x v="86"/>
    <s v="Bière sans gluten"/>
    <n v="1.37"/>
    <s v="98395_Boisson_Bière_Bière sans gluten"/>
    <n v="64.39"/>
    <x v="0"/>
  </r>
  <r>
    <n v="98396"/>
    <n v="1"/>
    <n v="568"/>
    <n v="79"/>
    <x v="7"/>
    <x v="86"/>
    <s v="Bière sans gluten"/>
    <n v="1.44"/>
    <s v="98396_Boisson_Bière_Bière sans gluten"/>
    <n v="113.75999999999999"/>
    <x v="0"/>
  </r>
  <r>
    <n v="98397"/>
    <n v="1"/>
    <n v="246"/>
    <n v="78"/>
    <x v="7"/>
    <x v="86"/>
    <s v="Bière sans gluten"/>
    <n v="1.44"/>
    <s v="98397_Boisson_Bière_Bière sans gluten"/>
    <n v="112.32"/>
    <x v="0"/>
  </r>
  <r>
    <n v="98421"/>
    <n v="1"/>
    <n v="373"/>
    <n v="356"/>
    <x v="0"/>
    <x v="0"/>
    <s v="Serviettes et protèges slip"/>
    <n v="1.34"/>
    <s v="98421_Beauté &amp; Hygiène_Hygiène_Serviettes et protèges slip"/>
    <n v="477.04"/>
    <x v="0"/>
  </r>
  <r>
    <n v="98426"/>
    <n v="1"/>
    <n v="274"/>
    <n v="160"/>
    <x v="0"/>
    <x v="0"/>
    <s v="Serviettes et protèges slip"/>
    <n v="1.79"/>
    <s v="98426_Beauté &amp; Hygiène_Hygiène_Serviettes et protèges slip"/>
    <n v="286.39999999999998"/>
    <x v="0"/>
  </r>
  <r>
    <n v="98442"/>
    <n v="1"/>
    <n v="126"/>
    <n v="63"/>
    <x v="0"/>
    <x v="0"/>
    <s v="Serviettes et protèges slip"/>
    <n v="1.79"/>
    <s v="98442_Beauté &amp; Hygiène_Hygiène_Serviettes et protèges slip"/>
    <n v="112.77"/>
    <x v="0"/>
  </r>
  <r>
    <n v="98444"/>
    <n v="1"/>
    <n v="462"/>
    <n v="31"/>
    <x v="0"/>
    <x v="0"/>
    <s v="Serviettes et protèges slip"/>
    <n v="1.7"/>
    <s v="98444_Beauté &amp; Hygiène_Hygiène_Serviettes et protèges slip"/>
    <n v="52.699999999999996"/>
    <x v="0"/>
  </r>
  <r>
    <n v="98445"/>
    <n v="1"/>
    <n v="595"/>
    <n v="279"/>
    <x v="0"/>
    <x v="0"/>
    <s v="Serviettes et protèges slip"/>
    <n v="1.53"/>
    <s v="98445_Beauté &amp; Hygiène_Hygiène_Serviettes et protèges slip"/>
    <n v="426.87"/>
    <x v="0"/>
  </r>
  <r>
    <n v="98598"/>
    <n v="0"/>
    <n v="957"/>
    <n v="368"/>
    <x v="8"/>
    <x v="46"/>
    <s v="Préparation liquide, cuisine"/>
    <n v="3.52"/>
    <s v="98598_Epicerie salée_Sauces et coulis_Préparation liquide, cuisine"/>
    <n v="1295.3599999999999"/>
    <x v="0"/>
  </r>
  <r>
    <n v="98637"/>
    <n v="0"/>
    <n v="648"/>
    <n v="529"/>
    <x v="0"/>
    <x v="87"/>
    <s v="Les Yeux"/>
    <n v="4.95"/>
    <s v="98637_Beauté &amp; Hygiène_Maquillage_Les Yeux"/>
    <n v="2618.5500000000002"/>
    <x v="0"/>
  </r>
  <r>
    <n v="98788"/>
    <n v="1"/>
    <n v="726"/>
    <n v="256"/>
    <x v="0"/>
    <x v="21"/>
    <s v="Gel douche"/>
    <n v="5.84"/>
    <s v="98788_Beauté &amp; Hygiène_Douche et Bain_Gel douche"/>
    <n v="1495.04"/>
    <x v="0"/>
  </r>
  <r>
    <n v="98795"/>
    <n v="1"/>
    <n v="513"/>
    <n v="396"/>
    <x v="0"/>
    <x v="21"/>
    <s v="Gel douche"/>
    <n v="5.84"/>
    <s v="98795_Beauté &amp; Hygiène_Douche et Bain_Gel douche"/>
    <n v="2312.64"/>
    <x v="0"/>
  </r>
  <r>
    <n v="98802"/>
    <n v="0"/>
    <n v="89"/>
    <n v="7"/>
    <x v="0"/>
    <x v="21"/>
    <s v="Gel douche"/>
    <n v="4.04"/>
    <s v="98802_Beauté &amp; Hygiène_Douche et Bain_Gel douche"/>
    <n v="28.28"/>
    <x v="0"/>
  </r>
  <r>
    <n v="98867"/>
    <n v="0"/>
    <n v="175"/>
    <n v="175"/>
    <x v="7"/>
    <x v="77"/>
    <s v="Café soluble"/>
    <n v="4.16"/>
    <s v="98867_Boisson_Café_Café soluble"/>
    <n v="728"/>
    <x v="0"/>
  </r>
  <r>
    <n v="98888"/>
    <n v="1"/>
    <n v="919"/>
    <n v="165"/>
    <x v="7"/>
    <x v="45"/>
    <s v="Chocolat en poudre"/>
    <n v="2.94"/>
    <s v="98888_Boisson_Boisson instantanée_Chocolat en poudre"/>
    <n v="485.09999999999997"/>
    <x v="0"/>
  </r>
  <r>
    <n v="98895"/>
    <n v="1"/>
    <n v="534"/>
    <n v="75"/>
    <x v="5"/>
    <x v="51"/>
    <s v="Propolis liquide et à mâcher"/>
    <n v="7.54"/>
    <s v="98895_Santé &amp; Bien-être_Produits de la ruche_Propolis liquide et à mâcher"/>
    <n v="565.5"/>
    <x v="0"/>
  </r>
  <r>
    <n v="98939"/>
    <n v="1"/>
    <n v="870"/>
    <n v="58"/>
    <x v="5"/>
    <x v="16"/>
    <s v="Argent colloïdal"/>
    <n v="11.34"/>
    <s v="98939_Santé &amp; Bien-être_Compléments alimentaires_Argent colloïdal"/>
    <n v="657.72"/>
    <x v="0"/>
  </r>
  <r>
    <n v="98941"/>
    <n v="1"/>
    <n v="221"/>
    <n v="30"/>
    <x v="0"/>
    <x v="5"/>
    <s v="Soins capillaires"/>
    <n v="6.91"/>
    <s v="98941_Beauté &amp; Hygiène_Soins des cheveux_Soins capillaires"/>
    <n v="207.3"/>
    <x v="0"/>
  </r>
  <r>
    <n v="98984"/>
    <n v="0"/>
    <n v="15"/>
    <n v="14"/>
    <x v="5"/>
    <x v="65"/>
    <s v="Gorge irritée"/>
    <n v="5.35"/>
    <s v="98984_Santé &amp; Bien-être_Nez - Gorge - Oreille_Gorge irritée"/>
    <n v="74.899999999999991"/>
    <x v="0"/>
  </r>
  <r>
    <n v="99036"/>
    <n v="0"/>
    <n v="338"/>
    <n v="168"/>
    <x v="6"/>
    <x v="25"/>
    <s v="Petits pots de fruits 4-6 mois"/>
    <n v="1.8"/>
    <s v="99036_Alimentation Bébé_Petits pots fruits bébé_Petits pots de fruits 4-6 mois"/>
    <n v="302.40000000000003"/>
    <x v="0"/>
  </r>
  <r>
    <n v="99037"/>
    <n v="1"/>
    <n v="299"/>
    <n v="261"/>
    <x v="6"/>
    <x v="24"/>
    <s v="Assiettes midi bébé 12 mois"/>
    <n v="1.84"/>
    <s v="99037_Alimentation Bébé_Petits pots bébé du midi_Assiettes midi bébé 12 mois"/>
    <n v="480.24"/>
    <x v="0"/>
  </r>
  <r>
    <n v="99038"/>
    <n v="0"/>
    <n v="86"/>
    <n v="12"/>
    <x v="6"/>
    <x v="24"/>
    <s v="Assiettes midi bébé 15-18 mois"/>
    <n v="1.68"/>
    <s v="99038_Alimentation Bébé_Petits pots bébé du midi_Assiettes midi bébé 15-18 mois"/>
    <n v="20.16"/>
    <x v="0"/>
  </r>
  <r>
    <n v="99039"/>
    <n v="1"/>
    <n v="156"/>
    <n v="106"/>
    <x v="6"/>
    <x v="25"/>
    <s v="Gourdes de fruits 4-6 mois"/>
    <n v="2.33"/>
    <s v="99039_Alimentation Bébé_Petits pots fruits bébé_Gourdes de fruits 4-6 mois"/>
    <n v="246.98000000000002"/>
    <x v="0"/>
  </r>
  <r>
    <n v="99040"/>
    <n v="0"/>
    <n v="354"/>
    <n v="28"/>
    <x v="6"/>
    <x v="25"/>
    <s v="Gourdes de fruits 4-6 mois"/>
    <n v="2.44"/>
    <s v="99040_Alimentation Bébé_Petits pots fruits bébé_Gourdes de fruits 4-6 mois"/>
    <n v="68.319999999999993"/>
    <x v="0"/>
  </r>
  <r>
    <n v="99096"/>
    <n v="0"/>
    <n v="603"/>
    <n v="433"/>
    <x v="6"/>
    <x v="24"/>
    <s v="Assiettes midi bébé 12 mois"/>
    <n v="1.87"/>
    <s v="99096_Alimentation Bébé_Petits pots bébé du midi_Assiettes midi bébé 12 mois"/>
    <n v="809.71"/>
    <x v="0"/>
  </r>
  <r>
    <n v="99097"/>
    <n v="0"/>
    <n v="295"/>
    <n v="64"/>
    <x v="4"/>
    <x v="75"/>
    <s v="Carafe, distributeur de boisson"/>
    <n v="0.84"/>
    <s v="99097_Maison_Art de la table_Carafe, distributeur de boisson"/>
    <n v="53.76"/>
    <x v="0"/>
  </r>
  <r>
    <n v="99099"/>
    <n v="1"/>
    <n v="341"/>
    <n v="11"/>
    <x v="4"/>
    <x v="75"/>
    <s v="Carafe, distributeur de boisson"/>
    <n v="0.98"/>
    <s v="99099_Maison_Art de la table_Carafe, distributeur de boisson"/>
    <n v="10.78"/>
    <x v="0"/>
  </r>
  <r>
    <n v="99163"/>
    <n v="1"/>
    <n v="199"/>
    <n v="40"/>
    <x v="4"/>
    <x v="70"/>
    <s v="Bocaux et accessoires"/>
    <n v="4.87"/>
    <s v="99163_Maison_Conservation_Bocaux et accessoires"/>
    <n v="194.8"/>
    <x v="0"/>
  </r>
  <r>
    <n v="99176"/>
    <n v="0"/>
    <n v="258"/>
    <n v="56"/>
    <x v="4"/>
    <x v="70"/>
    <s v="Bocaux et accessoires"/>
    <n v="1.65"/>
    <s v="99176_Maison_Conservation_Bocaux et accessoires"/>
    <n v="92.399999999999991"/>
    <x v="0"/>
  </r>
  <r>
    <n v="99181"/>
    <n v="0"/>
    <n v="804"/>
    <n v="14"/>
    <x v="4"/>
    <x v="62"/>
    <s v="Charbon, filtres et cartouches"/>
    <n v="11.7"/>
    <s v="99181_Maison_Carafes filtrantes et Fontaines_Charbon, filtres et cartouches"/>
    <n v="163.79999999999998"/>
    <x v="0"/>
  </r>
  <r>
    <n v="99233"/>
    <n v="1"/>
    <n v="477"/>
    <n v="66"/>
    <x v="4"/>
    <x v="4"/>
    <s v="Produits vaisselle"/>
    <n v="3.52"/>
    <s v="99233_Maison_Entretien_Produits vaisselle"/>
    <n v="232.32"/>
    <x v="0"/>
  </r>
  <r>
    <n v="99234"/>
    <n v="1"/>
    <n v="367"/>
    <n v="118"/>
    <x v="0"/>
    <x v="20"/>
    <s v="Peaux matures, anti-âge"/>
    <n v="12.48"/>
    <s v="99234_Beauté &amp; Hygiène_Soins du visage_Peaux matures, anti-âge"/>
    <n v="1472.64"/>
    <x v="0"/>
  </r>
  <r>
    <n v="99248"/>
    <n v="1"/>
    <n v="725"/>
    <n v="573"/>
    <x v="6"/>
    <x v="49"/>
    <s v="Bouillies bio bébé 4 mois"/>
    <n v="2.34"/>
    <s v="99248_Alimentation Bébé_Bouillies bio bébé_Bouillies bio bébé 4 mois"/>
    <n v="1340.82"/>
    <x v="0"/>
  </r>
  <r>
    <n v="99262"/>
    <n v="1"/>
    <n v="293"/>
    <n v="197"/>
    <x v="4"/>
    <x v="4"/>
    <s v="Droguerie écologique"/>
    <n v="1.62"/>
    <s v="99262_Maison_Entretien_Droguerie écologique"/>
    <n v="319.14000000000004"/>
    <x v="0"/>
  </r>
  <r>
    <n v="99263"/>
    <n v="1"/>
    <n v="779"/>
    <n v="633"/>
    <x v="4"/>
    <x v="4"/>
    <s v="Droguerie écologique"/>
    <n v="2.63"/>
    <s v="99263_Maison_Entretien_Droguerie écologique"/>
    <n v="1664.79"/>
    <x v="0"/>
  </r>
  <r>
    <n v="99264"/>
    <n v="1"/>
    <n v="696"/>
    <n v="617"/>
    <x v="4"/>
    <x v="4"/>
    <s v="Droguerie écologique"/>
    <n v="1.38"/>
    <s v="99264_Maison_Entretien_Droguerie écologique"/>
    <n v="851.45999999999992"/>
    <x v="0"/>
  </r>
  <r>
    <n v="99266"/>
    <n v="0"/>
    <n v="953"/>
    <n v="503"/>
    <x v="4"/>
    <x v="4"/>
    <s v="Droguerie écologique"/>
    <n v="2.12"/>
    <s v="99266_Maison_Entretien_Droguerie écologique"/>
    <n v="1066.3600000000001"/>
    <x v="0"/>
  </r>
  <r>
    <n v="99270"/>
    <n v="1"/>
    <n v="844"/>
    <n v="219"/>
    <x v="4"/>
    <x v="4"/>
    <s v="Lessives écologiques"/>
    <n v="4.1900000000000004"/>
    <s v="99270_Maison_Entretien_Lessives écologiques"/>
    <n v="917.61000000000013"/>
    <x v="0"/>
  </r>
  <r>
    <n v="99298"/>
    <n v="0"/>
    <n v="680"/>
    <n v="91"/>
    <x v="4"/>
    <x v="4"/>
    <s v="Nettoyants multi-usages"/>
    <n v="4.97"/>
    <s v="99298_Maison_Entretien_Nettoyants multi-usages"/>
    <n v="452.27"/>
    <x v="0"/>
  </r>
  <r>
    <n v="99302"/>
    <n v="1"/>
    <n v="331"/>
    <n v="77"/>
    <x v="4"/>
    <x v="4"/>
    <s v="Produits vaisselle"/>
    <n v="5.95"/>
    <s v="99302_Maison_Entretien_Produits vaisselle"/>
    <n v="458.15000000000003"/>
    <x v="0"/>
  </r>
  <r>
    <n v="99311"/>
    <n v="1"/>
    <n v="193"/>
    <n v="113"/>
    <x v="8"/>
    <x v="35"/>
    <s v="Biscuits apéritif bio"/>
    <n v="0.82"/>
    <s v="99311_Epicerie salée_Apéritifs bio_Biscuits apéritif bio"/>
    <n v="92.66"/>
    <x v="0"/>
  </r>
  <r>
    <n v="99312"/>
    <n v="0"/>
    <n v="311"/>
    <n v="106"/>
    <x v="8"/>
    <x v="35"/>
    <s v="Biscuits apéritif bio"/>
    <n v="0.94"/>
    <s v="99312_Epicerie salée_Apéritifs bio_Biscuits apéritif bio"/>
    <n v="99.64"/>
    <x v="0"/>
  </r>
  <r>
    <n v="99321"/>
    <n v="0"/>
    <n v="106"/>
    <n v="89"/>
    <x v="3"/>
    <x v="31"/>
    <s v="Porridge"/>
    <n v="1.83"/>
    <s v="99321_Epicerie sucrée_Céréales petit déjeuner_Porridge"/>
    <n v="162.87"/>
    <x v="0"/>
  </r>
  <r>
    <n v="99322"/>
    <n v="1"/>
    <n v="336"/>
    <n v="192"/>
    <x v="3"/>
    <x v="31"/>
    <s v="Porridge"/>
    <n v="1.83"/>
    <s v="99322_Epicerie sucrée_Céréales petit déjeuner_Porridge"/>
    <n v="351.36"/>
    <x v="0"/>
  </r>
  <r>
    <n v="99348"/>
    <n v="1"/>
    <n v="0"/>
    <n v="0"/>
    <x v="8"/>
    <x v="34"/>
    <s v="Pain, pain précuit"/>
    <n v="1.1100000000000001"/>
    <s v="99348_Epicerie salée_Pain et biscottes_Pain, pain précuit"/>
    <n v="0"/>
    <x v="1"/>
  </r>
  <r>
    <n v="99349"/>
    <n v="1"/>
    <n v="422"/>
    <n v="354"/>
    <x v="8"/>
    <x v="34"/>
    <s v="Pain, pain précuit"/>
    <n v="1.1100000000000001"/>
    <s v="99349_Epicerie salée_Pain et biscottes_Pain, pain précuit"/>
    <n v="392.94000000000005"/>
    <x v="0"/>
  </r>
  <r>
    <n v="99350"/>
    <n v="0"/>
    <n v="454"/>
    <n v="181"/>
    <x v="8"/>
    <x v="34"/>
    <s v="Pain, pain précuit"/>
    <n v="1.1100000000000001"/>
    <s v="99350_Epicerie salée_Pain et biscottes_Pain, pain précuit"/>
    <n v="200.91000000000003"/>
    <x v="0"/>
  </r>
  <r>
    <n v="99351"/>
    <n v="0"/>
    <n v="710"/>
    <n v="394"/>
    <x v="8"/>
    <x v="34"/>
    <s v="Pain, pain précuit"/>
    <n v="1.02"/>
    <s v="99351_Epicerie salée_Pain et biscottes_Pain, pain précuit"/>
    <n v="401.88"/>
    <x v="0"/>
  </r>
  <r>
    <n v="99360"/>
    <n v="0"/>
    <n v="746"/>
    <n v="238"/>
    <x v="4"/>
    <x v="4"/>
    <s v="Produits vaisselle"/>
    <n v="3.25"/>
    <s v="99360_Maison_Entretien_Produits vaisselle"/>
    <n v="773.5"/>
    <x v="0"/>
  </r>
  <r>
    <n v="99392"/>
    <n v="0"/>
    <n v="687"/>
    <n v="336"/>
    <x v="4"/>
    <x v="26"/>
    <s v="Encens, porte encens"/>
    <n v="1.08"/>
    <s v="99392_Maison_Décoration_Encens, porte encens"/>
    <n v="362.88"/>
    <x v="0"/>
  </r>
  <r>
    <n v="99399"/>
    <n v="0"/>
    <n v="84"/>
    <n v="1"/>
    <x v="4"/>
    <x v="26"/>
    <s v="Encens, porte encens"/>
    <n v="1.08"/>
    <s v="99399_Maison_Décoration_Encens, porte encens"/>
    <n v="1.08"/>
    <x v="0"/>
  </r>
  <r>
    <n v="99400"/>
    <n v="1"/>
    <n v="887"/>
    <n v="287"/>
    <x v="4"/>
    <x v="26"/>
    <s v="Encens, porte encens"/>
    <n v="1.08"/>
    <s v="99400_Maison_Décoration_Encens, porte encens"/>
    <n v="309.96000000000004"/>
    <x v="0"/>
  </r>
  <r>
    <n v="99412"/>
    <n v="1"/>
    <n v="941"/>
    <n v="841"/>
    <x v="4"/>
    <x v="26"/>
    <s v="Encens, porte encens"/>
    <n v="1.42"/>
    <s v="99412_Maison_Décoration_Encens, porte encens"/>
    <n v="1194.22"/>
    <x v="0"/>
  </r>
  <r>
    <n v="99473"/>
    <n v="0"/>
    <n v="847"/>
    <n v="705"/>
    <x v="7"/>
    <x v="13"/>
    <s v="Thé blanc"/>
    <n v="2.2200000000000002"/>
    <s v="99473_Boisson_Thé bio_Thé blanc"/>
    <n v="1565.1000000000001"/>
    <x v="0"/>
  </r>
  <r>
    <n v="99726"/>
    <n v="1"/>
    <n v="865"/>
    <n v="178"/>
    <x v="5"/>
    <x v="16"/>
    <s v="Cheveux, ongles"/>
    <n v="7.79"/>
    <s v="99726_Santé &amp; Bien-être_Compléments alimentaires_Cheveux, ongles"/>
    <n v="1386.6200000000001"/>
    <x v="0"/>
  </r>
  <r>
    <n v="99779"/>
    <n v="1"/>
    <n v="952"/>
    <n v="438"/>
    <x v="0"/>
    <x v="0"/>
    <s v="Soins dentaires"/>
    <n v="3.46"/>
    <s v="99779_Beauté &amp; Hygiène_Hygiène_Soins dentaires"/>
    <n v="1515.48"/>
    <x v="0"/>
  </r>
  <r>
    <n v="99969"/>
    <n v="1"/>
    <n v="196"/>
    <n v="166"/>
    <x v="8"/>
    <x v="37"/>
    <s v="Légumes en conserve"/>
    <n v="3.94"/>
    <s v="99969_Epicerie salée_Légumes et conserves_Légumes en conserve"/>
    <n v="654.04"/>
    <x v="0"/>
  </r>
  <r>
    <n v="99973"/>
    <n v="0"/>
    <n v="588"/>
    <n v="431"/>
    <x v="8"/>
    <x v="37"/>
    <s v="Légumes cuisinés"/>
    <n v="1.74"/>
    <s v="99973_Epicerie salée_Légumes et conserves_Légumes cuisinés"/>
    <n v="749.93999999999994"/>
    <x v="0"/>
  </r>
  <r>
    <n v="99981"/>
    <n v="0"/>
    <n v="427"/>
    <n v="385"/>
    <x v="8"/>
    <x v="53"/>
    <s v="Plats cuisinés céréales, légumes"/>
    <n v="1.6"/>
    <s v="99981_Epicerie salée_Plats cuisinés_Plats cuisinés céréales, légumes"/>
    <n v="616"/>
    <x v="0"/>
  </r>
  <r>
    <n v="100015"/>
    <n v="1"/>
    <n v="375"/>
    <n v="131"/>
    <x v="8"/>
    <x v="28"/>
    <s v="Mélanges céréales légumineuses"/>
    <n v="2.57"/>
    <s v="100015_Epicerie salée_Légumineuses et céréales_Mélanges céréales légumineuses"/>
    <n v="336.66999999999996"/>
    <x v="0"/>
  </r>
  <r>
    <n v="100035"/>
    <n v="1"/>
    <n v="854"/>
    <n v="437"/>
    <x v="0"/>
    <x v="0"/>
    <s v="Déodorants"/>
    <n v="8.7100000000000009"/>
    <s v="100035_Beauté &amp; Hygiène_Hygiène_Déodorants"/>
    <n v="3806.2700000000004"/>
    <x v="0"/>
  </r>
  <r>
    <n v="100038"/>
    <n v="0"/>
    <n v="758"/>
    <n v="260"/>
    <x v="0"/>
    <x v="0"/>
    <s v="Déodorants"/>
    <n v="8.7100000000000009"/>
    <s v="100038_Beauté &amp; Hygiène_Hygiène_Déodorants"/>
    <n v="2264.6000000000004"/>
    <x v="0"/>
  </r>
  <r>
    <n v="100040"/>
    <n v="0"/>
    <n v="718"/>
    <n v="164"/>
    <x v="0"/>
    <x v="0"/>
    <s v="Déodorants"/>
    <n v="10.34"/>
    <s v="100040_Beauté &amp; Hygiène_Hygiène_Déodorants"/>
    <n v="1695.76"/>
    <x v="0"/>
  </r>
  <r>
    <n v="100041"/>
    <n v="0"/>
    <n v="791"/>
    <n v="535"/>
    <x v="0"/>
    <x v="0"/>
    <s v="Déodorants"/>
    <n v="7.7"/>
    <s v="100041_Beauté &amp; Hygiène_Hygiène_Déodorants"/>
    <n v="4119.5"/>
    <x v="0"/>
  </r>
  <r>
    <n v="100042"/>
    <n v="0"/>
    <n v="435"/>
    <n v="57"/>
    <x v="0"/>
    <x v="0"/>
    <s v="Déodorants"/>
    <n v="7.7"/>
    <s v="100042_Beauté &amp; Hygiène_Hygiène_Déodorants"/>
    <n v="438.90000000000003"/>
    <x v="0"/>
  </r>
  <r>
    <n v="100060"/>
    <n v="0"/>
    <n v="903"/>
    <n v="839"/>
    <x v="0"/>
    <x v="21"/>
    <s v="Gel douche"/>
    <n v="6.41"/>
    <s v="100060_Beauté &amp; Hygiène_Douche et Bain_Gel douche"/>
    <n v="5377.99"/>
    <x v="0"/>
  </r>
  <r>
    <n v="100063"/>
    <n v="0"/>
    <n v="943"/>
    <n v="514"/>
    <x v="0"/>
    <x v="21"/>
    <s v="Gel douche"/>
    <n v="6.41"/>
    <s v="100063_Beauté &amp; Hygiène_Douche et Bain_Gel douche"/>
    <n v="3294.7400000000002"/>
    <x v="0"/>
  </r>
  <r>
    <n v="100104"/>
    <n v="1"/>
    <n v="814"/>
    <n v="72"/>
    <x v="0"/>
    <x v="87"/>
    <s v="Les Ongles"/>
    <n v="3"/>
    <s v="100104_Beauté &amp; Hygiène_Maquillage_Les Ongles"/>
    <n v="216"/>
    <x v="0"/>
  </r>
  <r>
    <n v="100106"/>
    <n v="1"/>
    <n v="357"/>
    <n v="211"/>
    <x v="0"/>
    <x v="87"/>
    <s v="Les Ongles"/>
    <n v="3"/>
    <s v="100106_Beauté &amp; Hygiène_Maquillage_Les Ongles"/>
    <n v="633"/>
    <x v="0"/>
  </r>
  <r>
    <n v="100223"/>
    <n v="0"/>
    <n v="438"/>
    <n v="240"/>
    <x v="2"/>
    <x v="108"/>
    <s v="Echarpe &amp; Porte-Bébé"/>
    <n v="28.66"/>
    <s v="100223_Enfant_Transport enfant_Echarpe &amp; Porte-Bébé"/>
    <n v="6878.4"/>
    <x v="0"/>
  </r>
  <r>
    <n v="100235"/>
    <n v="0"/>
    <n v="588"/>
    <n v="291"/>
    <x v="8"/>
    <x v="37"/>
    <s v="Légumes en conserve"/>
    <n v="1.53"/>
    <s v="100235_Epicerie salée_Légumes et conserves_Légumes en conserve"/>
    <n v="445.23"/>
    <x v="0"/>
  </r>
  <r>
    <n v="100238"/>
    <n v="1"/>
    <n v="462"/>
    <n v="17"/>
    <x v="3"/>
    <x v="52"/>
    <s v="Tartine craquante, biscotte"/>
    <n v="2.2999999999999998"/>
    <s v="100238_Epicerie sucrée_Tartines et biscottes_Tartine craquante, biscotte"/>
    <n v="39.099999999999994"/>
    <x v="0"/>
  </r>
  <r>
    <n v="100240"/>
    <n v="0"/>
    <n v="944"/>
    <n v="774"/>
    <x v="0"/>
    <x v="21"/>
    <s v="Savon"/>
    <n v="0.88"/>
    <s v="100240_Beauté &amp; Hygiène_Douche et Bain_Savon"/>
    <n v="681.12"/>
    <x v="0"/>
  </r>
  <r>
    <n v="100243"/>
    <n v="1"/>
    <n v="574"/>
    <n v="188"/>
    <x v="0"/>
    <x v="21"/>
    <s v="Savon"/>
    <n v="0.81"/>
    <s v="100243_Beauté &amp; Hygiène_Douche et Bain_Savon"/>
    <n v="152.28"/>
    <x v="0"/>
  </r>
  <r>
    <n v="100247"/>
    <n v="0"/>
    <n v="71"/>
    <n v="15"/>
    <x v="0"/>
    <x v="21"/>
    <s v="Savon liquide"/>
    <n v="2.5299999999999998"/>
    <s v="100247_Beauté &amp; Hygiène_Douche et Bain_Savon liquide"/>
    <n v="37.949999999999996"/>
    <x v="0"/>
  </r>
  <r>
    <n v="100248"/>
    <n v="0"/>
    <n v="445"/>
    <n v="38"/>
    <x v="0"/>
    <x v="21"/>
    <s v="Savon liquide"/>
    <n v="5.41"/>
    <s v="100248_Beauté &amp; Hygiène_Douche et Bain_Savon liquide"/>
    <n v="205.58"/>
    <x v="0"/>
  </r>
  <r>
    <n v="100249"/>
    <n v="1"/>
    <n v="932"/>
    <n v="474"/>
    <x v="8"/>
    <x v="28"/>
    <s v="Quinoa bio"/>
    <n v="4.25"/>
    <s v="100249_Epicerie salée_Légumineuses et céréales_Quinoa bio"/>
    <n v="2014.5"/>
    <x v="0"/>
  </r>
  <r>
    <n v="100250"/>
    <n v="1"/>
    <n v="344"/>
    <n v="319"/>
    <x v="8"/>
    <x v="53"/>
    <s v="Galettes à cuire et falafel"/>
    <n v="1.68"/>
    <s v="100250_Epicerie salée_Plats cuisinés_Galettes à cuire et falafel"/>
    <n v="535.91999999999996"/>
    <x v="0"/>
  </r>
  <r>
    <n v="100251"/>
    <n v="1"/>
    <n v="796"/>
    <n v="748"/>
    <x v="8"/>
    <x v="53"/>
    <s v="Galettes à cuire et falafel"/>
    <n v="1.68"/>
    <s v="100251_Epicerie salée_Plats cuisinés_Galettes à cuire et falafel"/>
    <n v="1256.6399999999999"/>
    <x v="0"/>
  </r>
  <r>
    <n v="100262"/>
    <n v="1"/>
    <n v="242"/>
    <n v="82"/>
    <x v="3"/>
    <x v="38"/>
    <s v="Biscuit au chocolat"/>
    <n v="2.14"/>
    <s v="100262_Epicerie sucrée_Biscuits, Gâteaux_Biscuit au chocolat"/>
    <n v="175.48000000000002"/>
    <x v="0"/>
  </r>
  <r>
    <n v="100271"/>
    <n v="0"/>
    <n v="564"/>
    <n v="180"/>
    <x v="3"/>
    <x v="38"/>
    <s v="Biscuit au chocolat"/>
    <n v="1.62"/>
    <s v="100271_Epicerie sucrée_Biscuits, Gâteaux_Biscuit au chocolat"/>
    <n v="291.60000000000002"/>
    <x v="0"/>
  </r>
  <r>
    <n v="100278"/>
    <n v="1"/>
    <n v="616"/>
    <n v="260"/>
    <x v="8"/>
    <x v="37"/>
    <s v="Soupes bio"/>
    <n v="0.87"/>
    <s v="100278_Epicerie salée_Légumes et conserves_Soupes bio"/>
    <n v="226.2"/>
    <x v="0"/>
  </r>
  <r>
    <n v="100282"/>
    <n v="0"/>
    <n v="289"/>
    <n v="52"/>
    <x v="8"/>
    <x v="37"/>
    <s v="Soupes bio"/>
    <n v="0.9"/>
    <s v="100282_Epicerie salée_Légumes et conserves_Soupes bio"/>
    <n v="46.800000000000004"/>
    <x v="0"/>
  </r>
  <r>
    <n v="100283"/>
    <n v="1"/>
    <n v="974"/>
    <n v="206"/>
    <x v="8"/>
    <x v="37"/>
    <s v="Soupes bio"/>
    <n v="0.87"/>
    <s v="100283_Epicerie salée_Légumes et conserves_Soupes bio"/>
    <n v="179.22"/>
    <x v="0"/>
  </r>
  <r>
    <n v="100311"/>
    <n v="1"/>
    <n v="25"/>
    <n v="1"/>
    <x v="0"/>
    <x v="21"/>
    <s v="Gel douche"/>
    <n v="5.19"/>
    <s v="100311_Beauté &amp; Hygiène_Douche et Bain_Gel douche"/>
    <n v="5.19"/>
    <x v="0"/>
  </r>
  <r>
    <n v="100323"/>
    <n v="1"/>
    <n v="488"/>
    <n v="12"/>
    <x v="7"/>
    <x v="14"/>
    <s v="Tisane ayurvédique"/>
    <n v="2.38"/>
    <s v="100323_Boisson_Tisane, Infusion_Tisane ayurvédique"/>
    <n v="28.56"/>
    <x v="0"/>
  </r>
  <r>
    <n v="100326"/>
    <n v="1"/>
    <n v="589"/>
    <n v="207"/>
    <x v="7"/>
    <x v="14"/>
    <s v="Tisane ayurvédique"/>
    <n v="2.38"/>
    <s v="100326_Boisson_Tisane, Infusion_Tisane ayurvédique"/>
    <n v="492.65999999999997"/>
    <x v="0"/>
  </r>
  <r>
    <n v="100327"/>
    <n v="0"/>
    <n v="711"/>
    <n v="560"/>
    <x v="7"/>
    <x v="13"/>
    <s v="Matcha"/>
    <n v="2.38"/>
    <s v="100327_Boisson_Thé bio_Matcha"/>
    <n v="1332.8"/>
    <x v="0"/>
  </r>
  <r>
    <n v="100334"/>
    <n v="1"/>
    <n v="327"/>
    <n v="124"/>
    <x v="7"/>
    <x v="14"/>
    <s v="Tisane ayurvédique"/>
    <n v="2.38"/>
    <s v="100334_Boisson_Tisane, Infusion_Tisane ayurvédique"/>
    <n v="295.12"/>
    <x v="0"/>
  </r>
  <r>
    <n v="100392"/>
    <n v="0"/>
    <n v="280"/>
    <n v="202"/>
    <x v="0"/>
    <x v="0"/>
    <s v="Tampons écologiques"/>
    <n v="3.9"/>
    <s v="100392_Beauté &amp; Hygiène_Hygiène_Tampons écologiques"/>
    <n v="787.8"/>
    <x v="0"/>
  </r>
  <r>
    <n v="100393"/>
    <n v="0"/>
    <n v="943"/>
    <n v="774"/>
    <x v="0"/>
    <x v="0"/>
    <s v="Tampons écologiques"/>
    <n v="3.99"/>
    <s v="100393_Beauté &amp; Hygiène_Hygiène_Tampons écologiques"/>
    <n v="3088.26"/>
    <x v="0"/>
  </r>
  <r>
    <n v="100394"/>
    <n v="0"/>
    <n v="174"/>
    <n v="111"/>
    <x v="0"/>
    <x v="0"/>
    <s v="Tampons écologiques"/>
    <n v="4.1900000000000004"/>
    <s v="100394_Beauté &amp; Hygiène_Hygiène_Tampons écologiques"/>
    <n v="465.09000000000003"/>
    <x v="0"/>
  </r>
  <r>
    <n v="100395"/>
    <n v="1"/>
    <n v="730"/>
    <n v="183"/>
    <x v="8"/>
    <x v="46"/>
    <s v="Préparation liquide, cuisine"/>
    <n v="1.4"/>
    <s v="100395_Epicerie salée_Sauces et coulis_Préparation liquide, cuisine"/>
    <n v="256.2"/>
    <x v="0"/>
  </r>
  <r>
    <n v="100396"/>
    <n v="1"/>
    <n v="454"/>
    <n v="315"/>
    <x v="8"/>
    <x v="46"/>
    <s v="Préparation liquide, cuisine"/>
    <n v="0.99"/>
    <s v="100396_Epicerie salée_Sauces et coulis_Préparation liquide, cuisine"/>
    <n v="311.85000000000002"/>
    <x v="0"/>
  </r>
  <r>
    <n v="100412"/>
    <n v="0"/>
    <n v="258"/>
    <n v="221"/>
    <x v="0"/>
    <x v="0"/>
    <s v="Soins dentaires"/>
    <n v="2.29"/>
    <s v="100412_Beauté &amp; Hygiène_Hygiène_Soins dentaires"/>
    <n v="506.09000000000003"/>
    <x v="0"/>
  </r>
  <r>
    <n v="100435"/>
    <n v="0"/>
    <n v="221"/>
    <n v="69"/>
    <x v="0"/>
    <x v="87"/>
    <s v="Les Yeux"/>
    <n v="3.38"/>
    <s v="100435_Beauté &amp; Hygiène_Maquillage_Les Yeux"/>
    <n v="233.22"/>
    <x v="0"/>
  </r>
  <r>
    <n v="100436"/>
    <n v="1"/>
    <n v="831"/>
    <n v="10"/>
    <x v="0"/>
    <x v="87"/>
    <s v="Les Yeux"/>
    <n v="3.38"/>
    <s v="100436_Beauté &amp; Hygiène_Maquillage_Les Yeux"/>
    <n v="33.799999999999997"/>
    <x v="0"/>
  </r>
  <r>
    <n v="100437"/>
    <n v="1"/>
    <n v="244"/>
    <n v="29"/>
    <x v="0"/>
    <x v="0"/>
    <s v="Cotons, lingettes démaquillantes"/>
    <n v="0.99"/>
    <s v="100437_Beauté &amp; Hygiène_Hygiène_Cotons, lingettes démaquillantes"/>
    <n v="28.71"/>
    <x v="0"/>
  </r>
  <r>
    <n v="100441"/>
    <n v="0"/>
    <n v="921"/>
    <n v="120"/>
    <x v="0"/>
    <x v="8"/>
    <s v="Baume et beurre de karité"/>
    <n v="5.59"/>
    <s v="100441_Beauté &amp; Hygiène_Soins du corps_Baume et beurre de karité"/>
    <n v="670.8"/>
    <x v="0"/>
  </r>
  <r>
    <n v="100443"/>
    <n v="0"/>
    <n v="309"/>
    <n v="252"/>
    <x v="0"/>
    <x v="8"/>
    <s v="Baume et beurre de karité"/>
    <n v="5.59"/>
    <s v="100443_Beauté &amp; Hygiène_Soins du corps_Baume et beurre de karité"/>
    <n v="1408.68"/>
    <x v="0"/>
  </r>
  <r>
    <n v="100446"/>
    <n v="1"/>
    <n v="744"/>
    <n v="622"/>
    <x v="4"/>
    <x v="63"/>
    <s v="Porte-savon et accessoires"/>
    <n v="1.1200000000000001"/>
    <s v="100446_Maison_Salle de bains_Porte-savon et accessoires"/>
    <n v="696.6400000000001"/>
    <x v="0"/>
  </r>
  <r>
    <n v="100451"/>
    <n v="0"/>
    <n v="311"/>
    <n v="302"/>
    <x v="4"/>
    <x v="63"/>
    <s v="Porte-savon et accessoires"/>
    <n v="1.67"/>
    <s v="100451_Maison_Salle de bains_Porte-savon et accessoires"/>
    <n v="504.34"/>
    <x v="0"/>
  </r>
  <r>
    <n v="100460"/>
    <n v="0"/>
    <n v="521"/>
    <n v="147"/>
    <x v="1"/>
    <x v="42"/>
    <s v="Alimentation Chiens"/>
    <n v="10.96"/>
    <s v="100460_Extérieur_Animalerie Bio_Alimentation Chiens"/>
    <n v="1611.1200000000001"/>
    <x v="0"/>
  </r>
  <r>
    <n v="100464"/>
    <n v="1"/>
    <n v="111"/>
    <n v="95"/>
    <x v="1"/>
    <x v="42"/>
    <s v="Alimentation Chats"/>
    <n v="12.22"/>
    <s v="100464_Extérieur_Animalerie Bio_Alimentation Chats"/>
    <n v="1160.9000000000001"/>
    <x v="0"/>
  </r>
  <r>
    <n v="100564"/>
    <n v="0"/>
    <n v="102"/>
    <n v="50"/>
    <x v="3"/>
    <x v="39"/>
    <s v="Fruit sec à coque"/>
    <n v="2.63"/>
    <s v="100564_Epicerie sucrée_Fruits secs_Fruit sec à coque"/>
    <n v="131.5"/>
    <x v="0"/>
  </r>
  <r>
    <n v="100610"/>
    <n v="0"/>
    <n v="303"/>
    <n v="132"/>
    <x v="5"/>
    <x v="59"/>
    <s v="Bien être du foie"/>
    <n v="7.6"/>
    <s v="100610_Santé &amp; Bien-être_Digestion, transit, flore_Bien être du foie"/>
    <n v="1003.1999999999999"/>
    <x v="0"/>
  </r>
  <r>
    <n v="100647"/>
    <n v="1"/>
    <n v="795"/>
    <n v="557"/>
    <x v="3"/>
    <x v="3"/>
    <s v="Chocolat noir"/>
    <n v="2.97"/>
    <s v="100647_Epicerie sucrée_Chocolat bio_Chocolat noir"/>
    <n v="1654.2900000000002"/>
    <x v="0"/>
  </r>
  <r>
    <n v="100670"/>
    <n v="1"/>
    <n v="169"/>
    <n v="9"/>
    <x v="7"/>
    <x v="44"/>
    <s v="Boisson au riz"/>
    <n v="1.03"/>
    <s v="100670_Boisson_Boisson végétale_Boisson au riz"/>
    <n v="9.27"/>
    <x v="0"/>
  </r>
  <r>
    <n v="100679"/>
    <n v="0"/>
    <n v="528"/>
    <n v="313"/>
    <x v="7"/>
    <x v="44"/>
    <s v="Boisson à l'avoine"/>
    <n v="1.0900000000000001"/>
    <s v="100679_Boisson_Boisson végétale_Boisson à l'avoine"/>
    <n v="341.17"/>
    <x v="0"/>
  </r>
  <r>
    <n v="100687"/>
    <n v="0"/>
    <n v="899"/>
    <n v="474"/>
    <x v="7"/>
    <x v="44"/>
    <s v="Autre boisson végétale"/>
    <n v="1.07"/>
    <s v="100687_Boisson_Boisson végétale_Autre boisson végétale"/>
    <n v="507.18"/>
    <x v="0"/>
  </r>
  <r>
    <n v="100688"/>
    <n v="0"/>
    <n v="34"/>
    <n v="33"/>
    <x v="7"/>
    <x v="44"/>
    <s v="Boisson à l'amande"/>
    <n v="1.3"/>
    <s v="100688_Boisson_Boisson végétale_Boisson à l'amande"/>
    <n v="42.9"/>
    <x v="0"/>
  </r>
  <r>
    <n v="100692"/>
    <n v="1"/>
    <n v="745"/>
    <n v="563"/>
    <x v="7"/>
    <x v="44"/>
    <s v="Boisson à la coco"/>
    <n v="1.24"/>
    <s v="100692_Boisson_Boisson végétale_Boisson à la coco"/>
    <n v="698.12"/>
    <x v="0"/>
  </r>
  <r>
    <n v="100797"/>
    <n v="1"/>
    <n v="696"/>
    <n v="270"/>
    <x v="5"/>
    <x v="16"/>
    <s v="Argent colloïdal"/>
    <n v="5.65"/>
    <s v="100797_Santé &amp; Bien-être_Compléments alimentaires_Argent colloïdal"/>
    <n v="1525.5"/>
    <x v="0"/>
  </r>
  <r>
    <n v="100811"/>
    <n v="0"/>
    <n v="802"/>
    <n v="464"/>
    <x v="4"/>
    <x v="75"/>
    <s v="Couverts"/>
    <n v="5.99"/>
    <s v="100811_Maison_Art de la table_Couverts"/>
    <n v="2779.36"/>
    <x v="0"/>
  </r>
  <r>
    <n v="100819"/>
    <n v="1"/>
    <n v="773"/>
    <n v="147"/>
    <x v="7"/>
    <x v="74"/>
    <s v="Jus multi légumes"/>
    <n v="2.58"/>
    <s v="100819_Boisson_Jus de légumes_Jus multi légumes"/>
    <n v="379.26"/>
    <x v="0"/>
  </r>
  <r>
    <n v="100827"/>
    <n v="0"/>
    <n v="557"/>
    <n v="60"/>
    <x v="3"/>
    <x v="39"/>
    <s v="Fruit sec à coque"/>
    <n v="6.84"/>
    <s v="100827_Epicerie sucrée_Fruits secs_Fruit sec à coque"/>
    <n v="410.4"/>
    <x v="0"/>
  </r>
  <r>
    <n v="100903"/>
    <n v="0"/>
    <n v="496"/>
    <n v="9"/>
    <x v="5"/>
    <x v="10"/>
    <s v="Huiles végétales cosmétique"/>
    <n v="11.77"/>
    <s v="100903_Santé &amp; Bien-être_Aromathérapie_Huiles végétales cosmétique"/>
    <n v="105.92999999999999"/>
    <x v="0"/>
  </r>
  <r>
    <n v="100906"/>
    <n v="1"/>
    <n v="683"/>
    <n v="675"/>
    <x v="0"/>
    <x v="8"/>
    <s v="Huiles corps"/>
    <n v="12.54"/>
    <s v="100906_Beauté &amp; Hygiène_Soins du corps_Huiles corps"/>
    <n v="8464.5"/>
    <x v="0"/>
  </r>
  <r>
    <n v="100907"/>
    <n v="1"/>
    <n v="659"/>
    <n v="205"/>
    <x v="6"/>
    <x v="24"/>
    <s v="Sachets cuisinés bébé 6-8 mois"/>
    <n v="2.31"/>
    <s v="100907_Alimentation Bébé_Petits pots bébé du midi_Sachets cuisinés bébé 6-8 mois"/>
    <n v="473.55"/>
    <x v="0"/>
  </r>
  <r>
    <n v="100914"/>
    <n v="0"/>
    <n v="47"/>
    <n v="23"/>
    <x v="6"/>
    <x v="24"/>
    <s v="Sachets cuisinés bébé 6-8 mois"/>
    <n v="2.29"/>
    <s v="100914_Alimentation Bébé_Petits pots bébé du midi_Sachets cuisinés bébé 6-8 mois"/>
    <n v="52.67"/>
    <x v="0"/>
  </r>
  <r>
    <n v="100932"/>
    <n v="0"/>
    <n v="569"/>
    <n v="41"/>
    <x v="7"/>
    <x v="57"/>
    <s v="Jus d'oranges et agrumes bio"/>
    <n v="6.68"/>
    <s v="100932_Boisson_Jus de fruits_Jus d'oranges et agrumes bio"/>
    <n v="273.88"/>
    <x v="0"/>
  </r>
  <r>
    <n v="100934"/>
    <n v="0"/>
    <n v="905"/>
    <n v="327"/>
    <x v="7"/>
    <x v="57"/>
    <s v="Jus multifruits bio"/>
    <n v="6.82"/>
    <s v="100934_Boisson_Jus de fruits_Jus multifruits bio"/>
    <n v="2230.14"/>
    <x v="0"/>
  </r>
  <r>
    <n v="100999"/>
    <n v="0"/>
    <n v="717"/>
    <n v="242"/>
    <x v="5"/>
    <x v="16"/>
    <s v="Féminité"/>
    <n v="14.28"/>
    <s v="100999_Santé &amp; Bien-être_Compléments alimentaires_Féminité"/>
    <n v="3455.7599999999998"/>
    <x v="0"/>
  </r>
  <r>
    <n v="101005"/>
    <n v="1"/>
    <n v="808"/>
    <n v="330"/>
    <x v="0"/>
    <x v="0"/>
    <s v="Déodorants"/>
    <n v="3.93"/>
    <s v="101005_Beauté &amp; Hygiène_Hygiène_Déodorants"/>
    <n v="1296.9000000000001"/>
    <x v="0"/>
  </r>
  <r>
    <n v="101042"/>
    <n v="1"/>
    <n v="834"/>
    <n v="249"/>
    <x v="3"/>
    <x v="39"/>
    <s v="Fruit séché"/>
    <n v="1.3"/>
    <s v="101042_Epicerie sucrée_Fruits secs_Fruit séché"/>
    <n v="323.7"/>
    <x v="0"/>
  </r>
  <r>
    <n v="101043"/>
    <n v="1"/>
    <n v="836"/>
    <n v="571"/>
    <x v="0"/>
    <x v="9"/>
    <s v="Change bébé"/>
    <n v="5.6"/>
    <s v="101043_Beauté &amp; Hygiène_Hygiène Bébé, soin maternité_Change bébé"/>
    <n v="3197.6"/>
    <x v="0"/>
  </r>
  <r>
    <n v="101083"/>
    <n v="1"/>
    <n v="900"/>
    <n v="430"/>
    <x v="0"/>
    <x v="20"/>
    <s v="Peaux matures, anti-âge"/>
    <n v="13.02"/>
    <s v="101083_Beauté &amp; Hygiène_Soins du visage_Peaux matures, anti-âge"/>
    <n v="5598.5999999999995"/>
    <x v="0"/>
  </r>
  <r>
    <n v="101172"/>
    <n v="0"/>
    <n v="470"/>
    <n v="388"/>
    <x v="1"/>
    <x v="104"/>
    <s v="Energie et endurance"/>
    <n v="11.49"/>
    <s v="101172_Extérieur_Sport et Nutrition_Energie et endurance"/>
    <n v="4458.12"/>
    <x v="0"/>
  </r>
  <r>
    <n v="101190"/>
    <n v="1"/>
    <n v="468"/>
    <n v="210"/>
    <x v="2"/>
    <x v="50"/>
    <s v="Biberons en Verre"/>
    <n v="3.67"/>
    <s v="101190_Enfant_Biberons &amp; Accessoires_Biberons en Verre"/>
    <n v="770.69999999999993"/>
    <x v="0"/>
  </r>
  <r>
    <n v="101194"/>
    <n v="0"/>
    <n v="342"/>
    <n v="252"/>
    <x v="2"/>
    <x v="50"/>
    <s v="Chauffe-biberons, stérilisateurs"/>
    <n v="29.05"/>
    <s v="101194_Enfant_Biberons &amp; Accessoires_Chauffe-biberons, stérilisateurs"/>
    <n v="7320.6"/>
    <x v="0"/>
  </r>
  <r>
    <n v="101196"/>
    <n v="1"/>
    <n v="827"/>
    <n v="699"/>
    <x v="2"/>
    <x v="50"/>
    <s v="Sucettes et attaches sucettes"/>
    <n v="3.48"/>
    <s v="101196_Enfant_Biberons &amp; Accessoires_Sucettes et attaches sucettes"/>
    <n v="2432.52"/>
    <x v="0"/>
  </r>
  <r>
    <n v="101270"/>
    <n v="0"/>
    <n v="494"/>
    <n v="95"/>
    <x v="6"/>
    <x v="93"/>
    <s v="Gourdes petit déjeuner bébé"/>
    <n v="0.9"/>
    <s v="101270_Alimentation Bébé_Céréales bio bébé_Gourdes petit déjeuner bébé"/>
    <n v="85.5"/>
    <x v="0"/>
  </r>
  <r>
    <n v="101279"/>
    <n v="1"/>
    <n v="536"/>
    <n v="236"/>
    <x v="6"/>
    <x v="93"/>
    <s v="Gourdes petit déjeuner bébé"/>
    <n v="0.9"/>
    <s v="101279_Alimentation Bébé_Céréales bio bébé_Gourdes petit déjeuner bébé"/>
    <n v="212.4"/>
    <x v="0"/>
  </r>
  <r>
    <n v="101282"/>
    <n v="0"/>
    <n v="297"/>
    <n v="169"/>
    <x v="6"/>
    <x v="93"/>
    <s v="Gourdes petit déjeuner bébé"/>
    <n v="0.9"/>
    <s v="101282_Alimentation Bébé_Céréales bio bébé_Gourdes petit déjeuner bébé"/>
    <n v="152.1"/>
    <x v="0"/>
  </r>
  <r>
    <n v="101296"/>
    <n v="1"/>
    <n v="289"/>
    <n v="207"/>
    <x v="2"/>
    <x v="7"/>
    <s v="Couches jetables 2-6 kg"/>
    <n v="12.25"/>
    <s v="101296_Enfant_Couches écologiques_Couches jetables 2-6 kg"/>
    <n v="2535.75"/>
    <x v="0"/>
  </r>
  <r>
    <n v="101297"/>
    <n v="1"/>
    <n v="162"/>
    <n v="32"/>
    <x v="2"/>
    <x v="7"/>
    <s v="Couches jetables 4-9 kg"/>
    <n v="12.25"/>
    <s v="101297_Enfant_Couches écologiques_Couches jetables 4-9 kg"/>
    <n v="392"/>
    <x v="0"/>
  </r>
  <r>
    <n v="101298"/>
    <n v="1"/>
    <n v="736"/>
    <n v="240"/>
    <x v="2"/>
    <x v="7"/>
    <s v="Couches jetables 7-18 kg"/>
    <n v="12.25"/>
    <s v="101298_Enfant_Couches écologiques_Couches jetables 7-18 kg"/>
    <n v="2940"/>
    <x v="0"/>
  </r>
  <r>
    <n v="101299"/>
    <n v="1"/>
    <n v="20"/>
    <n v="11"/>
    <x v="2"/>
    <x v="7"/>
    <s v="Couches jetables 7-18 kg"/>
    <n v="12.25"/>
    <s v="101299_Enfant_Couches écologiques_Couches jetables 7-18 kg"/>
    <n v="134.75"/>
    <x v="0"/>
  </r>
  <r>
    <n v="101300"/>
    <n v="1"/>
    <n v="130"/>
    <n v="62"/>
    <x v="2"/>
    <x v="7"/>
    <s v="Couches jetables 11-30 kg"/>
    <n v="12.25"/>
    <s v="101300_Enfant_Couches écologiques_Couches jetables 11-30 kg"/>
    <n v="759.5"/>
    <x v="0"/>
  </r>
  <r>
    <n v="101301"/>
    <n v="0"/>
    <n v="62"/>
    <n v="39"/>
    <x v="2"/>
    <x v="7"/>
    <s v="Couches jetables 11-30 kg"/>
    <n v="12.25"/>
    <s v="101301_Enfant_Couches écologiques_Couches jetables 11-30 kg"/>
    <n v="477.75"/>
    <x v="0"/>
  </r>
  <r>
    <n v="101302"/>
    <n v="1"/>
    <n v="535"/>
    <n v="108"/>
    <x v="2"/>
    <x v="7"/>
    <s v="Couches jetables 2-6 kg"/>
    <n v="4.84"/>
    <s v="101302_Enfant_Couches écologiques_Couches jetables 2-6 kg"/>
    <n v="522.72"/>
    <x v="0"/>
  </r>
  <r>
    <n v="101303"/>
    <n v="0"/>
    <n v="128"/>
    <n v="48"/>
    <x v="2"/>
    <x v="7"/>
    <s v="Couches jetables 2-6 kg"/>
    <n v="6.85"/>
    <s v="101303_Enfant_Couches écologiques_Couches jetables 2-6 kg"/>
    <n v="328.79999999999995"/>
    <x v="0"/>
  </r>
  <r>
    <n v="101315"/>
    <n v="0"/>
    <n v="511"/>
    <n v="382"/>
    <x v="2"/>
    <x v="7"/>
    <s v="Couches jetables 7-18 kg"/>
    <n v="6.13"/>
    <s v="101315_Enfant_Couches écologiques_Couches jetables 7-18 kg"/>
    <n v="2341.66"/>
    <x v="0"/>
  </r>
  <r>
    <n v="101316"/>
    <n v="1"/>
    <n v="129"/>
    <n v="92"/>
    <x v="2"/>
    <x v="7"/>
    <s v="Couches jetables 7-18 kg"/>
    <n v="6.13"/>
    <s v="101316_Enfant_Couches écologiques_Couches jetables 7-18 kg"/>
    <n v="563.96"/>
    <x v="0"/>
  </r>
  <r>
    <n v="101323"/>
    <n v="0"/>
    <n v="977"/>
    <n v="965"/>
    <x v="0"/>
    <x v="0"/>
    <s v="Cotons-tiges"/>
    <n v="0.71"/>
    <s v="101323_Beauté &amp; Hygiène_Hygiène_Cotons-tiges"/>
    <n v="685.15"/>
    <x v="0"/>
  </r>
  <r>
    <n v="101325"/>
    <n v="0"/>
    <n v="660"/>
    <n v="411"/>
    <x v="0"/>
    <x v="9"/>
    <s v="Change bébé"/>
    <n v="1.98"/>
    <s v="101325_Beauté &amp; Hygiène_Hygiène Bébé, soin maternité_Change bébé"/>
    <n v="813.78"/>
    <x v="0"/>
  </r>
  <r>
    <n v="101339"/>
    <n v="1"/>
    <n v="511"/>
    <n v="491"/>
    <x v="3"/>
    <x v="39"/>
    <s v="Fruit confit"/>
    <n v="5.24"/>
    <s v="101339_Epicerie sucrée_Fruits secs_Fruit confit"/>
    <n v="2572.84"/>
    <x v="0"/>
  </r>
  <r>
    <n v="101357"/>
    <n v="1"/>
    <n v="924"/>
    <n v="512"/>
    <x v="4"/>
    <x v="4"/>
    <s v="Produits vaisselle"/>
    <n v="1.31"/>
    <s v="101357_Maison_Entretien_Produits vaisselle"/>
    <n v="670.72"/>
    <x v="0"/>
  </r>
  <r>
    <n v="101380"/>
    <n v="0"/>
    <n v="823"/>
    <n v="792"/>
    <x v="8"/>
    <x v="33"/>
    <s v="Farine précuite"/>
    <n v="1.03"/>
    <s v="101380_Epicerie salée_Farine, son, fécule_Farine précuite"/>
    <n v="815.76"/>
    <x v="0"/>
  </r>
  <r>
    <n v="101428"/>
    <n v="0"/>
    <n v="937"/>
    <n v="386"/>
    <x v="8"/>
    <x v="53"/>
    <s v="Plats cuisinés viande et poisson"/>
    <n v="5.62"/>
    <s v="101428_Epicerie salée_Plats cuisinés_Plats cuisinés viande et poisson"/>
    <n v="2169.3200000000002"/>
    <x v="0"/>
  </r>
  <r>
    <n v="101445"/>
    <n v="0"/>
    <n v="465"/>
    <n v="390"/>
    <x v="5"/>
    <x v="83"/>
    <s v="Détox minceur"/>
    <n v="6.79"/>
    <s v="101445_Santé &amp; Bien-être_Minceur_Détox minceur"/>
    <n v="2648.1"/>
    <x v="0"/>
  </r>
  <r>
    <n v="101489"/>
    <n v="0"/>
    <n v="661"/>
    <n v="132"/>
    <x v="0"/>
    <x v="0"/>
    <s v="Serviettes et protèges slip"/>
    <n v="1.69"/>
    <s v="101489_Beauté &amp; Hygiène_Hygiène_Serviettes et protèges slip"/>
    <n v="223.07999999999998"/>
    <x v="0"/>
  </r>
  <r>
    <n v="101516"/>
    <n v="1"/>
    <n v="606"/>
    <n v="302"/>
    <x v="7"/>
    <x v="14"/>
    <s v="Tisane de plantes composées"/>
    <n v="1.94"/>
    <s v="101516_Boisson_Tisane, Infusion_Tisane de plantes composées"/>
    <n v="585.88"/>
    <x v="0"/>
  </r>
  <r>
    <n v="101519"/>
    <n v="1"/>
    <n v="610"/>
    <n v="512"/>
    <x v="7"/>
    <x v="14"/>
    <s v="Tisane de plantes composées"/>
    <n v="1.94"/>
    <s v="101519_Boisson_Tisane, Infusion_Tisane de plantes composées"/>
    <n v="993.28"/>
    <x v="0"/>
  </r>
  <r>
    <n v="101520"/>
    <n v="1"/>
    <n v="634"/>
    <n v="53"/>
    <x v="1"/>
    <x v="104"/>
    <s v="Protéines et barres protéinées"/>
    <n v="9.3000000000000007"/>
    <s v="101520_Extérieur_Sport et Nutrition_Protéines et barres protéinées"/>
    <n v="492.90000000000003"/>
    <x v="0"/>
  </r>
  <r>
    <n v="101534"/>
    <n v="1"/>
    <n v="593"/>
    <n v="438"/>
    <x v="0"/>
    <x v="0"/>
    <s v="Serviettes et protèges slip"/>
    <n v="1.69"/>
    <s v="101534_Beauté &amp; Hygiène_Hygiène_Serviettes et protèges slip"/>
    <n v="740.22"/>
    <x v="0"/>
  </r>
  <r>
    <n v="101535"/>
    <n v="0"/>
    <n v="132"/>
    <n v="65"/>
    <x v="0"/>
    <x v="0"/>
    <s v="Serviettes et protèges slip"/>
    <n v="1.69"/>
    <s v="101535_Beauté &amp; Hygiène_Hygiène_Serviettes et protèges slip"/>
    <n v="109.85"/>
    <x v="0"/>
  </r>
  <r>
    <n v="101536"/>
    <n v="0"/>
    <n v="302"/>
    <n v="125"/>
    <x v="0"/>
    <x v="0"/>
    <s v="Serviettes et protèges slip"/>
    <n v="1.69"/>
    <s v="101536_Beauté &amp; Hygiène_Hygiène_Serviettes et protèges slip"/>
    <n v="211.25"/>
    <x v="0"/>
  </r>
  <r>
    <n v="101549"/>
    <n v="0"/>
    <n v="718"/>
    <n v="393"/>
    <x v="0"/>
    <x v="0"/>
    <s v="Soins dentaires"/>
    <n v="1.93"/>
    <s v="101549_Beauté &amp; Hygiène_Hygiène_Soins dentaires"/>
    <n v="758.49"/>
    <x v="0"/>
  </r>
  <r>
    <n v="101557"/>
    <n v="1"/>
    <n v="302"/>
    <n v="116"/>
    <x v="0"/>
    <x v="0"/>
    <s v="Soins dentaires"/>
    <n v="5.3"/>
    <s v="101557_Beauté &amp; Hygiène_Hygiène_Soins dentaires"/>
    <n v="614.79999999999995"/>
    <x v="0"/>
  </r>
  <r>
    <n v="101559"/>
    <n v="1"/>
    <n v="555"/>
    <n v="549"/>
    <x v="0"/>
    <x v="0"/>
    <s v="Soins dentaires"/>
    <n v="3.31"/>
    <s v="101559_Beauté &amp; Hygiène_Hygiène_Soins dentaires"/>
    <n v="1817.19"/>
    <x v="0"/>
  </r>
  <r>
    <n v="101560"/>
    <n v="0"/>
    <n v="932"/>
    <n v="238"/>
    <x v="0"/>
    <x v="0"/>
    <s v="Soins dentaires"/>
    <n v="3.31"/>
    <s v="101560_Beauté &amp; Hygiène_Hygiène_Soins dentaires"/>
    <n v="787.78"/>
    <x v="0"/>
  </r>
  <r>
    <n v="101563"/>
    <n v="0"/>
    <n v="47"/>
    <n v="15"/>
    <x v="0"/>
    <x v="0"/>
    <s v="Soins dentaires"/>
    <n v="1.52"/>
    <s v="101563_Beauté &amp; Hygiène_Hygiène_Soins dentaires"/>
    <n v="22.8"/>
    <x v="0"/>
  </r>
  <r>
    <n v="101565"/>
    <n v="1"/>
    <n v="199"/>
    <n v="107"/>
    <x v="0"/>
    <x v="0"/>
    <s v="Soins dentaires"/>
    <n v="1.52"/>
    <s v="101565_Beauté &amp; Hygiène_Hygiène_Soins dentaires"/>
    <n v="162.64000000000001"/>
    <x v="0"/>
  </r>
  <r>
    <n v="101586"/>
    <n v="1"/>
    <n v="271"/>
    <n v="157"/>
    <x v="3"/>
    <x v="39"/>
    <s v="Fruit séché"/>
    <n v="3.73"/>
    <s v="101586_Epicerie sucrée_Fruits secs_Fruit séché"/>
    <n v="585.61"/>
    <x v="0"/>
  </r>
  <r>
    <n v="101587"/>
    <n v="1"/>
    <n v="482"/>
    <n v="248"/>
    <x v="3"/>
    <x v="39"/>
    <s v="Fruit séché"/>
    <n v="2.81"/>
    <s v="101587_Epicerie sucrée_Fruits secs_Fruit séché"/>
    <n v="696.88"/>
    <x v="0"/>
  </r>
  <r>
    <n v="101588"/>
    <n v="0"/>
    <n v="613"/>
    <n v="599"/>
    <x v="3"/>
    <x v="39"/>
    <s v="Fruit séché"/>
    <n v="1.46"/>
    <s v="101588_Epicerie sucrée_Fruits secs_Fruit séché"/>
    <n v="874.54"/>
    <x v="0"/>
  </r>
  <r>
    <n v="101591"/>
    <n v="0"/>
    <n v="121"/>
    <n v="89"/>
    <x v="8"/>
    <x v="46"/>
    <s v="Préparation liquide, cuisine"/>
    <n v="2.85"/>
    <s v="101591_Epicerie salée_Sauces et coulis_Préparation liquide, cuisine"/>
    <n v="253.65"/>
    <x v="0"/>
  </r>
  <r>
    <n v="101622"/>
    <n v="1"/>
    <n v="767"/>
    <n v="663"/>
    <x v="4"/>
    <x v="26"/>
    <s v="Bougies"/>
    <n v="2.57"/>
    <s v="101622_Maison_Décoration_Bougies"/>
    <n v="1703.9099999999999"/>
    <x v="0"/>
  </r>
  <r>
    <n v="101623"/>
    <n v="1"/>
    <n v="929"/>
    <n v="588"/>
    <x v="4"/>
    <x v="26"/>
    <s v="Bougies"/>
    <n v="3.43"/>
    <s v="101623_Maison_Décoration_Bougies"/>
    <n v="2016.8400000000001"/>
    <x v="0"/>
  </r>
  <r>
    <n v="101637"/>
    <n v="1"/>
    <n v="243"/>
    <n v="97"/>
    <x v="1"/>
    <x v="64"/>
    <s v="Potagers d'intérieur et graines"/>
    <n v="4.83"/>
    <s v="101637_Extérieur_Jardin_Potagers d'intérieur et graines"/>
    <n v="468.51"/>
    <x v="0"/>
  </r>
  <r>
    <n v="101782"/>
    <n v="1"/>
    <n v="596"/>
    <n v="269"/>
    <x v="6"/>
    <x v="25"/>
    <s v="Gourdes de fruits 4-6 mois"/>
    <n v="1.1299999999999999"/>
    <s v="101782_Alimentation Bébé_Petits pots fruits bébé_Gourdes de fruits 4-6 mois"/>
    <n v="303.96999999999997"/>
    <x v="0"/>
  </r>
  <r>
    <n v="101783"/>
    <n v="1"/>
    <n v="618"/>
    <n v="112"/>
    <x v="6"/>
    <x v="25"/>
    <s v="Gourdes de fruits 4-6 mois"/>
    <n v="0.95"/>
    <s v="101783_Alimentation Bébé_Petits pots fruits bébé_Gourdes de fruits 4-6 mois"/>
    <n v="106.39999999999999"/>
    <x v="0"/>
  </r>
  <r>
    <n v="101784"/>
    <n v="0"/>
    <n v="669"/>
    <n v="172"/>
    <x v="6"/>
    <x v="82"/>
    <s v="Desserts lactés bébé 4-6 mois"/>
    <n v="1"/>
    <s v="101784_Alimentation Bébé_Desserts lactés bébé_Desserts lactés bébé 4-6 mois"/>
    <n v="172"/>
    <x v="0"/>
  </r>
  <r>
    <n v="101888"/>
    <n v="0"/>
    <n v="109"/>
    <n v="63"/>
    <x v="3"/>
    <x v="38"/>
    <s v="Biscuit petit déjeuner"/>
    <n v="1.98"/>
    <s v="101888_Epicerie sucrée_Biscuits, Gâteaux_Biscuit petit déjeuner"/>
    <n v="124.74"/>
    <x v="0"/>
  </r>
  <r>
    <n v="101889"/>
    <n v="0"/>
    <n v="488"/>
    <n v="359"/>
    <x v="3"/>
    <x v="38"/>
    <s v="Biscuit petit déjeuner"/>
    <n v="2.0499999999999998"/>
    <s v="101889_Epicerie sucrée_Biscuits, Gâteaux_Biscuit petit déjeuner"/>
    <n v="735.94999999999993"/>
    <x v="0"/>
  </r>
  <r>
    <n v="101897"/>
    <n v="0"/>
    <n v="54"/>
    <n v="29"/>
    <x v="8"/>
    <x v="34"/>
    <s v="Pain, pain précuit"/>
    <n v="2.4500000000000002"/>
    <s v="101897_Epicerie salée_Pain et biscottes_Pain, pain précuit"/>
    <n v="71.050000000000011"/>
    <x v="0"/>
  </r>
  <r>
    <n v="101901"/>
    <n v="1"/>
    <n v="649"/>
    <n v="592"/>
    <x v="8"/>
    <x v="34"/>
    <s v="Pain, pain précuit"/>
    <n v="2.84"/>
    <s v="101901_Epicerie salée_Pain et biscottes_Pain, pain précuit"/>
    <n v="1681.28"/>
    <x v="0"/>
  </r>
  <r>
    <n v="101902"/>
    <n v="0"/>
    <n v="418"/>
    <n v="118"/>
    <x v="3"/>
    <x v="38"/>
    <s v="Madeleine et moelleux"/>
    <n v="2.31"/>
    <s v="101902_Epicerie sucrée_Biscuits, Gâteaux_Madeleine et moelleux"/>
    <n v="272.58"/>
    <x v="0"/>
  </r>
  <r>
    <n v="101917"/>
    <n v="0"/>
    <n v="127"/>
    <n v="13"/>
    <x v="6"/>
    <x v="25"/>
    <s v="Petits pots de fruits 4-6 mois"/>
    <n v="1.62"/>
    <s v="101917_Alimentation Bébé_Petits pots fruits bébé_Petits pots de fruits 4-6 mois"/>
    <n v="21.060000000000002"/>
    <x v="0"/>
  </r>
  <r>
    <n v="101927"/>
    <n v="0"/>
    <n v="212"/>
    <n v="61"/>
    <x v="3"/>
    <x v="38"/>
    <s v="Biscuit fruits secs et céréales"/>
    <n v="2.0499999999999998"/>
    <s v="101927_Epicerie sucrée_Biscuits, Gâteaux_Biscuit fruits secs et céréales"/>
    <n v="125.04999999999998"/>
    <x v="0"/>
  </r>
  <r>
    <n v="101946"/>
    <n v="0"/>
    <n v="338"/>
    <n v="39"/>
    <x v="2"/>
    <x v="2"/>
    <s v="Bascules &amp; Roulettes"/>
    <n v="24.51"/>
    <s v="101946_Enfant_Jouets écologiques_Bascules &amp; Roulettes"/>
    <n v="955.8900000000001"/>
    <x v="0"/>
  </r>
  <r>
    <n v="101950"/>
    <n v="0"/>
    <n v="916"/>
    <n v="512"/>
    <x v="3"/>
    <x v="38"/>
    <s v="Biscuit caramel et vanille"/>
    <n v="2.23"/>
    <s v="101950_Epicerie sucrée_Biscuits, Gâteaux_Biscuit caramel et vanille"/>
    <n v="1141.76"/>
    <x v="0"/>
  </r>
  <r>
    <n v="101964"/>
    <n v="1"/>
    <n v="139"/>
    <n v="62"/>
    <x v="8"/>
    <x v="33"/>
    <s v="Préparations pour pain, brioche"/>
    <n v="2.39"/>
    <s v="101964_Epicerie salée_Farine, son, fécule_Préparations pour pain, brioche"/>
    <n v="148.18"/>
    <x v="0"/>
  </r>
  <r>
    <n v="102015"/>
    <n v="1"/>
    <n v="5"/>
    <n v="2"/>
    <x v="1"/>
    <x v="109"/>
    <s v="Trottinettes"/>
    <n v="34.659999999999997"/>
    <s v="102015_Extérieur_Transport écologique_Trottinettes"/>
    <n v="69.319999999999993"/>
    <x v="0"/>
  </r>
  <r>
    <n v="102063"/>
    <n v="1"/>
    <n v="523"/>
    <n v="197"/>
    <x v="8"/>
    <x v="35"/>
    <s v="Antipasti"/>
    <n v="2.87"/>
    <s v="102063_Epicerie salée_Apéritifs bio_Antipasti"/>
    <n v="565.39"/>
    <x v="0"/>
  </r>
  <r>
    <n v="102081"/>
    <n v="0"/>
    <n v="549"/>
    <n v="249"/>
    <x v="3"/>
    <x v="31"/>
    <s v="Muesli nature"/>
    <n v="7.47"/>
    <s v="102081_Epicerie sucrée_Céréales petit déjeuner_Muesli nature"/>
    <n v="1860.03"/>
    <x v="0"/>
  </r>
  <r>
    <n v="102086"/>
    <n v="1"/>
    <n v="639"/>
    <n v="450"/>
    <x v="0"/>
    <x v="0"/>
    <s v="Soins dentaires"/>
    <n v="2.4"/>
    <s v="102086_Beauté &amp; Hygiène_Hygiène_Soins dentaires"/>
    <n v="1080"/>
    <x v="0"/>
  </r>
  <r>
    <n v="102089"/>
    <n v="0"/>
    <n v="586"/>
    <n v="580"/>
    <x v="0"/>
    <x v="84"/>
    <s v="Ingrédient de base DIY"/>
    <n v="2.85"/>
    <s v="102089_Beauté &amp; Hygiène_Cosmétique maison DIY_Ingrédient de base DIY"/>
    <n v="1653"/>
    <x v="0"/>
  </r>
  <r>
    <n v="102188"/>
    <n v="1"/>
    <n v="143"/>
    <n v="49"/>
    <x v="3"/>
    <x v="39"/>
    <s v="Fruit sec en poudre"/>
    <n v="1.98"/>
    <s v="102188_Epicerie sucrée_Fruits secs_Fruit sec en poudre"/>
    <n v="97.02"/>
    <x v="0"/>
  </r>
  <r>
    <n v="102189"/>
    <n v="0"/>
    <n v="512"/>
    <n v="190"/>
    <x v="3"/>
    <x v="39"/>
    <s v="Fruit sec à coque"/>
    <n v="2.4300000000000002"/>
    <s v="102189_Epicerie sucrée_Fruits secs_Fruit sec à coque"/>
    <n v="461.70000000000005"/>
    <x v="0"/>
  </r>
  <r>
    <n v="102190"/>
    <n v="0"/>
    <n v="293"/>
    <n v="227"/>
    <x v="6"/>
    <x v="12"/>
    <s v="Goûters bio bébé +10 mois"/>
    <n v="2.2599999999999998"/>
    <s v="102190_Alimentation Bébé_Goûters &amp; biscuits bio bébé_Goûters bio bébé +10 mois"/>
    <n v="513.02"/>
    <x v="0"/>
  </r>
  <r>
    <n v="102262"/>
    <n v="1"/>
    <n v="269"/>
    <n v="108"/>
    <x v="7"/>
    <x v="14"/>
    <s v="Tisane de plantes composées"/>
    <n v="2.16"/>
    <s v="102262_Boisson_Tisane, Infusion_Tisane de plantes composées"/>
    <n v="233.28000000000003"/>
    <x v="0"/>
  </r>
  <r>
    <n v="102264"/>
    <n v="1"/>
    <n v="798"/>
    <n v="162"/>
    <x v="7"/>
    <x v="14"/>
    <s v="Tisane de plantes composées"/>
    <n v="2.2400000000000002"/>
    <s v="102264_Boisson_Tisane, Infusion_Tisane de plantes composées"/>
    <n v="362.88000000000005"/>
    <x v="0"/>
  </r>
  <r>
    <n v="102266"/>
    <n v="1"/>
    <n v="523"/>
    <n v="434"/>
    <x v="7"/>
    <x v="14"/>
    <s v="Tisane de plantes composées"/>
    <n v="2.2400000000000002"/>
    <s v="102266_Boisson_Tisane, Infusion_Tisane de plantes composées"/>
    <n v="972.16000000000008"/>
    <x v="0"/>
  </r>
  <r>
    <n v="102268"/>
    <n v="1"/>
    <n v="819"/>
    <n v="223"/>
    <x v="2"/>
    <x v="7"/>
    <s v="Couches jetables 2-6 kg"/>
    <n v="5.0599999999999996"/>
    <s v="102268_Enfant_Couches écologiques_Couches jetables 2-6 kg"/>
    <n v="1128.3799999999999"/>
    <x v="0"/>
  </r>
  <r>
    <n v="102269"/>
    <n v="1"/>
    <n v="826"/>
    <n v="595"/>
    <x v="2"/>
    <x v="7"/>
    <s v="Couches jetables 7-18 kg"/>
    <n v="7.24"/>
    <s v="102269_Enfant_Couches écologiques_Couches jetables 7-18 kg"/>
    <n v="4307.8"/>
    <x v="0"/>
  </r>
  <r>
    <n v="102271"/>
    <n v="0"/>
    <n v="616"/>
    <n v="25"/>
    <x v="2"/>
    <x v="7"/>
    <s v="Couches jetables 11-30 kg"/>
    <n v="7.24"/>
    <s v="102271_Enfant_Couches écologiques_Couches jetables 11-30 kg"/>
    <n v="181"/>
    <x v="0"/>
  </r>
  <r>
    <n v="102272"/>
    <n v="0"/>
    <n v="315"/>
    <n v="124"/>
    <x v="2"/>
    <x v="7"/>
    <s v="Couches jetables 11-30 kg"/>
    <n v="7.24"/>
    <s v="102272_Enfant_Couches écologiques_Couches jetables 11-30 kg"/>
    <n v="897.76"/>
    <x v="0"/>
  </r>
  <r>
    <n v="102275"/>
    <n v="1"/>
    <n v="881"/>
    <n v="763"/>
    <x v="2"/>
    <x v="7"/>
    <s v="Couches jetables 4-9 kg"/>
    <n v="7.24"/>
    <s v="102275_Enfant_Couches écologiques_Couches jetables 4-9 kg"/>
    <n v="5524.12"/>
    <x v="0"/>
  </r>
  <r>
    <n v="102277"/>
    <n v="1"/>
    <n v="283"/>
    <n v="32"/>
    <x v="0"/>
    <x v="11"/>
    <s v="Soins du visage homme"/>
    <n v="8.33"/>
    <s v="102277_Beauté &amp; Hygiène_Soins Homme_Soins du visage homme"/>
    <n v="266.56"/>
    <x v="0"/>
  </r>
  <r>
    <n v="102286"/>
    <n v="1"/>
    <n v="737"/>
    <n v="682"/>
    <x v="0"/>
    <x v="20"/>
    <s v="Soins contour des yeux"/>
    <n v="5.95"/>
    <s v="102286_Beauté &amp; Hygiène_Soins du visage_Soins contour des yeux"/>
    <n v="4057.9"/>
    <x v="0"/>
  </r>
  <r>
    <n v="102304"/>
    <n v="1"/>
    <n v="200"/>
    <n v="90"/>
    <x v="2"/>
    <x v="7"/>
    <s v="Culottes d'apprentissage 11-18kg"/>
    <n v="5.97"/>
    <s v="102304_Enfant_Couches écologiques_Culottes d'apprentissage 11-18kg"/>
    <n v="537.29999999999995"/>
    <x v="0"/>
  </r>
  <r>
    <n v="102305"/>
    <n v="0"/>
    <n v="727"/>
    <n v="57"/>
    <x v="2"/>
    <x v="7"/>
    <s v="Culottes d'apprentissage 13-25kg"/>
    <n v="10.72"/>
    <s v="102305_Enfant_Couches écologiques_Culottes d'apprentissage 13-25kg"/>
    <n v="611.04000000000008"/>
    <x v="0"/>
  </r>
  <r>
    <n v="102306"/>
    <n v="1"/>
    <n v="860"/>
    <n v="210"/>
    <x v="2"/>
    <x v="7"/>
    <s v="Culottes d'apprentissage 13-25kg"/>
    <n v="5.97"/>
    <s v="102306_Enfant_Couches écologiques_Culottes d'apprentissage 13-25kg"/>
    <n v="1253.7"/>
    <x v="0"/>
  </r>
  <r>
    <n v="102307"/>
    <n v="1"/>
    <n v="867"/>
    <n v="539"/>
    <x v="2"/>
    <x v="7"/>
    <s v="Culottes d'apprentissage 11-18kg"/>
    <n v="5.97"/>
    <s v="102307_Enfant_Couches écologiques_Culottes d'apprentissage 11-18kg"/>
    <n v="3217.83"/>
    <x v="0"/>
  </r>
  <r>
    <n v="102312"/>
    <n v="1"/>
    <n v="745"/>
    <n v="233"/>
    <x v="2"/>
    <x v="7"/>
    <s v="Couches de piscine jetables"/>
    <n v="4.95"/>
    <s v="102312_Enfant_Couches écologiques_Couches de piscine jetables"/>
    <n v="1153.3500000000001"/>
    <x v="0"/>
  </r>
  <r>
    <n v="102332"/>
    <n v="1"/>
    <n v="420"/>
    <n v="345"/>
    <x v="5"/>
    <x v="10"/>
    <s v="Huiles végétales cosmétique"/>
    <n v="5.19"/>
    <s v="102332_Santé &amp; Bien-être_Aromathérapie_Huiles végétales cosmétique"/>
    <n v="1790.5500000000002"/>
    <x v="0"/>
  </r>
  <r>
    <n v="102339"/>
    <n v="0"/>
    <n v="586"/>
    <n v="229"/>
    <x v="5"/>
    <x v="10"/>
    <s v="Huiles végétales cosmétique"/>
    <n v="3.39"/>
    <s v="102339_Santé &amp; Bien-être_Aromathérapie_Huiles végétales cosmétique"/>
    <n v="776.31000000000006"/>
    <x v="0"/>
  </r>
  <r>
    <n v="102344"/>
    <n v="0"/>
    <n v="194"/>
    <n v="90"/>
    <x v="7"/>
    <x v="44"/>
    <s v="Autre boisson végétale"/>
    <n v="1.97"/>
    <s v="102344_Boisson_Boisson végétale_Autre boisson végétale"/>
    <n v="177.3"/>
    <x v="0"/>
  </r>
  <r>
    <n v="102345"/>
    <n v="1"/>
    <n v="736"/>
    <n v="594"/>
    <x v="7"/>
    <x v="44"/>
    <s v="Boisson à l'avoine"/>
    <n v="1.47"/>
    <s v="102345_Boisson_Boisson végétale_Boisson à l'avoine"/>
    <n v="873.18"/>
    <x v="0"/>
  </r>
  <r>
    <n v="102346"/>
    <n v="1"/>
    <n v="788"/>
    <n v="28"/>
    <x v="7"/>
    <x v="44"/>
    <s v="Boisson à l'avoine"/>
    <n v="1.18"/>
    <s v="102346_Boisson_Boisson végétale_Boisson à l'avoine"/>
    <n v="33.04"/>
    <x v="0"/>
  </r>
  <r>
    <n v="102352"/>
    <n v="0"/>
    <n v="303"/>
    <n v="9"/>
    <x v="4"/>
    <x v="70"/>
    <s v="Bocaux et accessoires"/>
    <n v="2.15"/>
    <s v="102352_Maison_Conservation_Bocaux et accessoires"/>
    <n v="19.349999999999998"/>
    <x v="0"/>
  </r>
  <r>
    <n v="102370"/>
    <n v="0"/>
    <n v="747"/>
    <n v="233"/>
    <x v="4"/>
    <x v="70"/>
    <s v="Bocaux et accessoires"/>
    <n v="4.75"/>
    <s v="102370_Maison_Conservation_Bocaux et accessoires"/>
    <n v="1106.75"/>
    <x v="0"/>
  </r>
  <r>
    <n v="102395"/>
    <n v="1"/>
    <n v="52"/>
    <n v="20"/>
    <x v="4"/>
    <x v="6"/>
    <s v="Râpes, moulins, mortiers"/>
    <n v="6.91"/>
    <s v="102395_Maison_Ustensiles de cuisine_Râpes, moulins, mortiers"/>
    <n v="138.19999999999999"/>
    <x v="0"/>
  </r>
  <r>
    <n v="102456"/>
    <n v="1"/>
    <n v="37"/>
    <n v="17"/>
    <x v="0"/>
    <x v="8"/>
    <s v="Baume et beurre de karité"/>
    <n v="2.77"/>
    <s v="102456_Beauté &amp; Hygiène_Soins du corps_Baume et beurre de karité"/>
    <n v="47.09"/>
    <x v="0"/>
  </r>
  <r>
    <n v="102457"/>
    <n v="1"/>
    <n v="684"/>
    <n v="502"/>
    <x v="0"/>
    <x v="8"/>
    <s v="Baume et beurre de karité"/>
    <n v="2.77"/>
    <s v="102457_Beauté &amp; Hygiène_Soins du corps_Baume et beurre de karité"/>
    <n v="1390.54"/>
    <x v="0"/>
  </r>
  <r>
    <n v="102476"/>
    <n v="0"/>
    <n v="266"/>
    <n v="200"/>
    <x v="1"/>
    <x v="101"/>
    <s v="Gourdes simple paroi"/>
    <n v="9.85"/>
    <s v="102476_Extérieur_Gourdes_Gourdes simple paroi"/>
    <n v="1970"/>
    <x v="0"/>
  </r>
  <r>
    <n v="102505"/>
    <n v="0"/>
    <n v="873"/>
    <n v="852"/>
    <x v="4"/>
    <x v="75"/>
    <s v="Verre, gobelet"/>
    <n v="3.99"/>
    <s v="102505_Maison_Art de la table_Verre, gobelet"/>
    <n v="3399.48"/>
    <x v="0"/>
  </r>
  <r>
    <n v="102548"/>
    <n v="0"/>
    <n v="321"/>
    <n v="139"/>
    <x v="2"/>
    <x v="7"/>
    <s v="Couches jetables 2-6 kg"/>
    <n v="5.99"/>
    <s v="102548_Enfant_Couches écologiques_Couches jetables 2-6 kg"/>
    <n v="832.61"/>
    <x v="0"/>
  </r>
  <r>
    <n v="102549"/>
    <n v="1"/>
    <n v="428"/>
    <n v="215"/>
    <x v="2"/>
    <x v="7"/>
    <s v="Couches jetables 2-6 kg"/>
    <n v="4"/>
    <s v="102549_Enfant_Couches écologiques_Couches jetables 2-6 kg"/>
    <n v="860"/>
    <x v="0"/>
  </r>
  <r>
    <n v="102550"/>
    <n v="0"/>
    <n v="872"/>
    <n v="30"/>
    <x v="2"/>
    <x v="7"/>
    <s v="Couches jetables 4-9 kg"/>
    <n v="5.99"/>
    <s v="102550_Enfant_Couches écologiques_Couches jetables 4-9 kg"/>
    <n v="179.70000000000002"/>
    <x v="0"/>
  </r>
  <r>
    <n v="102551"/>
    <n v="0"/>
    <n v="674"/>
    <n v="198"/>
    <x v="2"/>
    <x v="7"/>
    <s v="Couches jetables 7-18 kg"/>
    <n v="5.99"/>
    <s v="102551_Enfant_Couches écologiques_Couches jetables 7-18 kg"/>
    <n v="1186.02"/>
    <x v="0"/>
  </r>
  <r>
    <n v="102553"/>
    <n v="0"/>
    <n v="826"/>
    <n v="563"/>
    <x v="2"/>
    <x v="7"/>
    <s v="Couches jetables 7-18 kg"/>
    <n v="5.99"/>
    <s v="102553_Enfant_Couches écologiques_Couches jetables 7-18 kg"/>
    <n v="3372.3700000000003"/>
    <x v="0"/>
  </r>
  <r>
    <n v="102584"/>
    <n v="0"/>
    <n v="883"/>
    <n v="619"/>
    <x v="3"/>
    <x v="3"/>
    <s v="Chocolat au lait"/>
    <n v="2.0499999999999998"/>
    <s v="102584_Epicerie sucrée_Chocolat bio_Chocolat au lait"/>
    <n v="1268.9499999999998"/>
    <x v="0"/>
  </r>
  <r>
    <n v="102585"/>
    <n v="0"/>
    <n v="417"/>
    <n v="217"/>
    <x v="3"/>
    <x v="3"/>
    <s v="Chocolat au lait"/>
    <n v="2.0499999999999998"/>
    <s v="102585_Epicerie sucrée_Chocolat bio_Chocolat au lait"/>
    <n v="444.84999999999997"/>
    <x v="0"/>
  </r>
  <r>
    <n v="102586"/>
    <n v="1"/>
    <n v="311"/>
    <n v="104"/>
    <x v="3"/>
    <x v="3"/>
    <s v="Chocolat au lait"/>
    <n v="2.0499999999999998"/>
    <s v="102586_Epicerie sucrée_Chocolat bio_Chocolat au lait"/>
    <n v="213.2"/>
    <x v="0"/>
  </r>
  <r>
    <n v="102588"/>
    <n v="0"/>
    <n v="286"/>
    <n v="31"/>
    <x v="3"/>
    <x v="3"/>
    <s v="Chocolat noir"/>
    <n v="2.0499999999999998"/>
    <s v="102588_Epicerie sucrée_Chocolat bio_Chocolat noir"/>
    <n v="63.55"/>
    <x v="0"/>
  </r>
  <r>
    <n v="102593"/>
    <n v="0"/>
    <n v="95"/>
    <n v="67"/>
    <x v="3"/>
    <x v="3"/>
    <s v="Chocolat au lait"/>
    <n v="1.68"/>
    <s v="102593_Epicerie sucrée_Chocolat bio_Chocolat au lait"/>
    <n v="112.56"/>
    <x v="0"/>
  </r>
  <r>
    <n v="102594"/>
    <n v="1"/>
    <n v="395"/>
    <n v="210"/>
    <x v="3"/>
    <x v="3"/>
    <s v="Chocolat au lait"/>
    <n v="1.87"/>
    <s v="102594_Epicerie sucrée_Chocolat bio_Chocolat au lait"/>
    <n v="392.70000000000005"/>
    <x v="0"/>
  </r>
  <r>
    <n v="102595"/>
    <n v="0"/>
    <n v="385"/>
    <n v="307"/>
    <x v="3"/>
    <x v="3"/>
    <s v="Chocolat noir"/>
    <n v="1.77"/>
    <s v="102595_Epicerie sucrée_Chocolat bio_Chocolat noir"/>
    <n v="543.39"/>
    <x v="0"/>
  </r>
  <r>
    <n v="102596"/>
    <n v="1"/>
    <n v="940"/>
    <n v="477"/>
    <x v="1"/>
    <x v="27"/>
    <s v="Légumes racines Bio"/>
    <n v="1.45"/>
    <s v="102596_Extérieur_Graines à semer Bio_Légumes racines Bio"/>
    <n v="691.65"/>
    <x v="0"/>
  </r>
  <r>
    <n v="102599"/>
    <n v="0"/>
    <n v="398"/>
    <n v="29"/>
    <x v="3"/>
    <x v="3"/>
    <s v="Chocolat noir"/>
    <n v="2.81"/>
    <s v="102599_Epicerie sucrée_Chocolat bio_Chocolat noir"/>
    <n v="81.489999999999995"/>
    <x v="0"/>
  </r>
  <r>
    <n v="102607"/>
    <n v="0"/>
    <n v="113"/>
    <n v="14"/>
    <x v="8"/>
    <x v="34"/>
    <s v="Pain, pain précuit"/>
    <n v="4.17"/>
    <s v="102607_Epicerie salée_Pain et biscottes_Pain, pain précuit"/>
    <n v="58.379999999999995"/>
    <x v="0"/>
  </r>
  <r>
    <n v="102614"/>
    <n v="0"/>
    <n v="761"/>
    <n v="130"/>
    <x v="8"/>
    <x v="34"/>
    <s v="Pain, pain précuit"/>
    <n v="3.52"/>
    <s v="102614_Epicerie salée_Pain et biscottes_Pain, pain précuit"/>
    <n v="457.6"/>
    <x v="0"/>
  </r>
  <r>
    <n v="102647"/>
    <n v="0"/>
    <n v="953"/>
    <n v="785"/>
    <x v="1"/>
    <x v="27"/>
    <s v="Légumes fruits, tomates Bio"/>
    <n v="1.45"/>
    <s v="102647_Extérieur_Graines à semer Bio_Légumes fruits, tomates Bio"/>
    <n v="1138.25"/>
    <x v="0"/>
  </r>
  <r>
    <n v="102649"/>
    <n v="1"/>
    <n v="660"/>
    <n v="439"/>
    <x v="1"/>
    <x v="27"/>
    <s v="Légumes fruits, tomates Bio"/>
    <n v="1.45"/>
    <s v="102649_Extérieur_Graines à semer Bio_Légumes fruits, tomates Bio"/>
    <n v="636.54999999999995"/>
    <x v="0"/>
  </r>
  <r>
    <n v="102662"/>
    <n v="0"/>
    <n v="138"/>
    <n v="101"/>
    <x v="1"/>
    <x v="27"/>
    <s v="Légumes grains, gousses Bio"/>
    <n v="1.45"/>
    <s v="102662_Extérieur_Graines à semer Bio_Légumes grains, gousses Bio"/>
    <n v="146.44999999999999"/>
    <x v="0"/>
  </r>
  <r>
    <n v="102678"/>
    <n v="0"/>
    <n v="237"/>
    <n v="10"/>
    <x v="0"/>
    <x v="5"/>
    <s v="Colorations naturelles"/>
    <n v="6.37"/>
    <s v="102678_Beauté &amp; Hygiène_Soins des cheveux_Colorations naturelles"/>
    <n v="63.7"/>
    <x v="0"/>
  </r>
  <r>
    <n v="102695"/>
    <n v="1"/>
    <n v="651"/>
    <n v="411"/>
    <x v="8"/>
    <x v="47"/>
    <s v="Ghee bio"/>
    <n v="5.2"/>
    <s v="102695_Epicerie salée_Huiles alimentaires bio_Ghee bio"/>
    <n v="2137.2000000000003"/>
    <x v="0"/>
  </r>
  <r>
    <n v="102698"/>
    <n v="1"/>
    <n v="760"/>
    <n v="709"/>
    <x v="8"/>
    <x v="28"/>
    <s v="Semoule, Boulgour, Couscous"/>
    <n v="2.4"/>
    <s v="102698_Epicerie salée_Légumineuses et céréales_Semoule, Boulgour, Couscous"/>
    <n v="1701.6"/>
    <x v="0"/>
  </r>
  <r>
    <n v="102699"/>
    <n v="0"/>
    <n v="796"/>
    <n v="398"/>
    <x v="8"/>
    <x v="28"/>
    <s v="Semoule, Boulgour, Couscous"/>
    <n v="2.4"/>
    <s v="102699_Epicerie salée_Légumineuses et céréales_Semoule, Boulgour, Couscous"/>
    <n v="955.19999999999993"/>
    <x v="0"/>
  </r>
  <r>
    <n v="102709"/>
    <n v="0"/>
    <n v="854"/>
    <n v="808"/>
    <x v="8"/>
    <x v="53"/>
    <s v="Plats cuisinés céréales, légumes"/>
    <n v="1.52"/>
    <s v="102709_Epicerie salée_Plats cuisinés_Plats cuisinés céréales, légumes"/>
    <n v="1228.1600000000001"/>
    <x v="0"/>
  </r>
  <r>
    <n v="102720"/>
    <n v="0"/>
    <n v="936"/>
    <n v="165"/>
    <x v="8"/>
    <x v="28"/>
    <s v="Mélanges céréales légumineuses"/>
    <n v="2.42"/>
    <s v="102720_Epicerie salée_Légumineuses et céréales_Mélanges céréales légumineuses"/>
    <n v="399.3"/>
    <x v="0"/>
  </r>
  <r>
    <n v="102734"/>
    <n v="0"/>
    <n v="152"/>
    <n v="77"/>
    <x v="4"/>
    <x v="4"/>
    <s v="Savon de Marseille"/>
    <n v="1.44"/>
    <s v="102734_Maison_Entretien_Savon de Marseille"/>
    <n v="110.88"/>
    <x v="0"/>
  </r>
  <r>
    <n v="102735"/>
    <n v="0"/>
    <n v="894"/>
    <n v="567"/>
    <x v="4"/>
    <x v="4"/>
    <s v="Savon de Marseille"/>
    <n v="1.95"/>
    <s v="102735_Maison_Entretien_Savon de Marseille"/>
    <n v="1105.6499999999999"/>
    <x v="0"/>
  </r>
  <r>
    <n v="102740"/>
    <n v="1"/>
    <n v="137"/>
    <n v="129"/>
    <x v="4"/>
    <x v="4"/>
    <s v="Savon de Marseille"/>
    <n v="2.06"/>
    <s v="102740_Maison_Entretien_Savon de Marseille"/>
    <n v="265.74"/>
    <x v="0"/>
  </r>
  <r>
    <n v="102750"/>
    <n v="0"/>
    <n v="67"/>
    <n v="38"/>
    <x v="4"/>
    <x v="4"/>
    <s v="Savon de Marseille"/>
    <n v="5.75"/>
    <s v="102750_Maison_Entretien_Savon de Marseille"/>
    <n v="218.5"/>
    <x v="0"/>
  </r>
  <r>
    <n v="102751"/>
    <n v="1"/>
    <n v="418"/>
    <n v="235"/>
    <x v="4"/>
    <x v="4"/>
    <s v="Savon de Marseille"/>
    <n v="5.67"/>
    <s v="102751_Maison_Entretien_Savon de Marseille"/>
    <n v="1332.45"/>
    <x v="0"/>
  </r>
  <r>
    <n v="102752"/>
    <n v="1"/>
    <n v="947"/>
    <n v="460"/>
    <x v="4"/>
    <x v="4"/>
    <s v="Savon de Marseille"/>
    <n v="6.09"/>
    <s v="102752_Maison_Entretien_Savon de Marseille"/>
    <n v="2801.4"/>
    <x v="0"/>
  </r>
  <r>
    <n v="102758"/>
    <n v="0"/>
    <n v="267"/>
    <n v="263"/>
    <x v="4"/>
    <x v="4"/>
    <s v="Savon de Marseille"/>
    <n v="5.67"/>
    <s v="102758_Maison_Entretien_Savon de Marseille"/>
    <n v="1491.21"/>
    <x v="0"/>
  </r>
  <r>
    <n v="102773"/>
    <n v="0"/>
    <n v="704"/>
    <n v="133"/>
    <x v="4"/>
    <x v="4"/>
    <s v="Savon noir ménager"/>
    <n v="3.35"/>
    <s v="102773_Maison_Entretien_Savon noir ménager"/>
    <n v="445.55"/>
    <x v="0"/>
  </r>
  <r>
    <n v="102781"/>
    <n v="1"/>
    <n v="866"/>
    <n v="807"/>
    <x v="4"/>
    <x v="4"/>
    <s v="Nettoyants multi-usages"/>
    <n v="2.99"/>
    <s v="102781_Maison_Entretien_Nettoyants multi-usages"/>
    <n v="2412.9300000000003"/>
    <x v="0"/>
  </r>
  <r>
    <n v="102790"/>
    <n v="1"/>
    <n v="910"/>
    <n v="536"/>
    <x v="5"/>
    <x v="17"/>
    <s v="Jus d'herbe, Green Magma"/>
    <n v="7.69"/>
    <s v="102790_Santé &amp; Bien-être_Résistance et vitalité_Jus d'herbe, Green Magma"/>
    <n v="4121.84"/>
    <x v="0"/>
  </r>
  <r>
    <n v="102803"/>
    <n v="1"/>
    <n v="211"/>
    <n v="118"/>
    <x v="0"/>
    <x v="87"/>
    <s v="Les Yeux"/>
    <n v="14.81"/>
    <s v="102803_Beauté &amp; Hygiène_Maquillage_Les Yeux"/>
    <n v="1747.5800000000002"/>
    <x v="0"/>
  </r>
  <r>
    <n v="102816"/>
    <n v="0"/>
    <n v="167"/>
    <n v="83"/>
    <x v="2"/>
    <x v="92"/>
    <s v="Réveil enfant"/>
    <n v="30.82"/>
    <s v="102816_Enfant_Veilleuses &amp; réveils_Réveil enfant"/>
    <n v="2558.06"/>
    <x v="0"/>
  </r>
  <r>
    <n v="102898"/>
    <n v="1"/>
    <n v="560"/>
    <n v="308"/>
    <x v="3"/>
    <x v="55"/>
    <s v="Compote et purée de fruit"/>
    <n v="2.62"/>
    <s v="102898_Epicerie sucrée_Compote et dessert_Compote et purée de fruit"/>
    <n v="806.96"/>
    <x v="0"/>
  </r>
  <r>
    <n v="102900"/>
    <n v="0"/>
    <n v="912"/>
    <n v="383"/>
    <x v="5"/>
    <x v="17"/>
    <s v="Spiruline"/>
    <n v="10.14"/>
    <s v="102900_Santé &amp; Bien-être_Résistance et vitalité_Spiruline"/>
    <n v="3883.6200000000003"/>
    <x v="0"/>
  </r>
  <r>
    <n v="102939"/>
    <n v="1"/>
    <n v="504"/>
    <n v="147"/>
    <x v="2"/>
    <x v="97"/>
    <s v="Accessoires d'allaitement"/>
    <n v="8.67"/>
    <s v="102939_Enfant_Allaitement_Accessoires d'allaitement"/>
    <n v="1274.49"/>
    <x v="0"/>
  </r>
  <r>
    <n v="102946"/>
    <n v="1"/>
    <n v="38"/>
    <n v="20"/>
    <x v="0"/>
    <x v="0"/>
    <s v="Serviettes et protèges slip"/>
    <n v="8.4"/>
    <s v="102946_Beauté &amp; Hygiène_Hygiène_Serviettes et protèges slip"/>
    <n v="168"/>
    <x v="0"/>
  </r>
  <r>
    <n v="102947"/>
    <n v="1"/>
    <n v="226"/>
    <n v="27"/>
    <x v="0"/>
    <x v="0"/>
    <s v="Serviettes et protèges slip"/>
    <n v="10.27"/>
    <s v="102947_Beauté &amp; Hygiène_Hygiène_Serviettes et protèges slip"/>
    <n v="277.28999999999996"/>
    <x v="0"/>
  </r>
  <r>
    <n v="102948"/>
    <n v="0"/>
    <n v="720"/>
    <n v="496"/>
    <x v="0"/>
    <x v="0"/>
    <s v="Serviettes et protèges slip"/>
    <n v="11.68"/>
    <s v="102948_Beauté &amp; Hygiène_Hygiène_Serviettes et protèges slip"/>
    <n v="5793.28"/>
    <x v="0"/>
  </r>
  <r>
    <n v="102990"/>
    <n v="1"/>
    <n v="977"/>
    <n v="633"/>
    <x v="4"/>
    <x v="4"/>
    <s v="Anti insectes"/>
    <n v="1.91"/>
    <s v="102990_Maison_Entretien_Anti insectes"/>
    <n v="1209.03"/>
    <x v="0"/>
  </r>
  <r>
    <n v="103001"/>
    <n v="1"/>
    <n v="25"/>
    <n v="11"/>
    <x v="3"/>
    <x v="3"/>
    <s v="Chocolat noir"/>
    <n v="1.91"/>
    <s v="103001_Epicerie sucrée_Chocolat bio_Chocolat noir"/>
    <n v="21.009999999999998"/>
    <x v="0"/>
  </r>
  <r>
    <n v="103037"/>
    <n v="0"/>
    <n v="157"/>
    <n v="128"/>
    <x v="7"/>
    <x v="44"/>
    <s v="Autre boisson végétale"/>
    <n v="2.0299999999999998"/>
    <s v="103037_Boisson_Boisson végétale_Autre boisson végétale"/>
    <n v="259.83999999999997"/>
    <x v="0"/>
  </r>
  <r>
    <n v="103047"/>
    <n v="1"/>
    <n v="141"/>
    <n v="75"/>
    <x v="3"/>
    <x v="55"/>
    <s v="Dessert et glace"/>
    <n v="1.95"/>
    <s v="103047_Epicerie sucrée_Compote et dessert_Dessert et glace"/>
    <n v="146.25"/>
    <x v="0"/>
  </r>
  <r>
    <n v="103058"/>
    <n v="0"/>
    <n v="764"/>
    <n v="149"/>
    <x v="5"/>
    <x v="10"/>
    <s v="Huiles végétales cosmétique"/>
    <n v="3.87"/>
    <s v="103058_Santé &amp; Bien-être_Aromathérapie_Huiles végétales cosmétique"/>
    <n v="576.63"/>
    <x v="0"/>
  </r>
  <r>
    <n v="103072"/>
    <n v="0"/>
    <n v="868"/>
    <n v="664"/>
    <x v="3"/>
    <x v="31"/>
    <s v="Flakes, pétales de céréales"/>
    <n v="2"/>
    <s v="103072_Epicerie sucrée_Céréales petit déjeuner_Flakes, pétales de céréales"/>
    <n v="1328"/>
    <x v="0"/>
  </r>
  <r>
    <n v="103073"/>
    <n v="1"/>
    <n v="719"/>
    <n v="267"/>
    <x v="3"/>
    <x v="31"/>
    <s v="Céréale soufflée"/>
    <n v="1.83"/>
    <s v="103073_Epicerie sucrée_Céréales petit déjeuner_Céréale soufflée"/>
    <n v="488.61"/>
    <x v="0"/>
  </r>
  <r>
    <n v="103074"/>
    <n v="1"/>
    <n v="620"/>
    <n v="304"/>
    <x v="8"/>
    <x v="32"/>
    <s v="Pâtes demi complètes"/>
    <n v="1.23"/>
    <s v="103074_Epicerie salée_Pâtes bio_Pâtes demi complètes"/>
    <n v="373.92"/>
    <x v="0"/>
  </r>
  <r>
    <n v="103080"/>
    <n v="0"/>
    <n v="619"/>
    <n v="575"/>
    <x v="4"/>
    <x v="4"/>
    <s v="Accessoires ménagers"/>
    <n v="0.8"/>
    <s v="103080_Maison_Entretien_Accessoires ménagers"/>
    <n v="460"/>
    <x v="0"/>
  </r>
  <r>
    <n v="103095"/>
    <n v="1"/>
    <n v="159"/>
    <n v="56"/>
    <x v="8"/>
    <x v="40"/>
    <s v="Bouillons cube"/>
    <n v="3.44"/>
    <s v="103095_Epicerie salée_Sel, épices, aide culinaire_Bouillons cube"/>
    <n v="192.64"/>
    <x v="0"/>
  </r>
  <r>
    <n v="103096"/>
    <n v="0"/>
    <n v="431"/>
    <n v="79"/>
    <x v="3"/>
    <x v="3"/>
    <s v="Chocolat noir"/>
    <n v="1.56"/>
    <s v="103096_Epicerie sucrée_Chocolat bio_Chocolat noir"/>
    <n v="123.24000000000001"/>
    <x v="0"/>
  </r>
  <r>
    <n v="103137"/>
    <n v="0"/>
    <n v="671"/>
    <n v="164"/>
    <x v="3"/>
    <x v="39"/>
    <s v="Fruit séché"/>
    <n v="1.36"/>
    <s v="103137_Epicerie sucrée_Fruits secs_Fruit séché"/>
    <n v="223.04000000000002"/>
    <x v="0"/>
  </r>
  <r>
    <n v="103171"/>
    <n v="0"/>
    <n v="81"/>
    <n v="79"/>
    <x v="3"/>
    <x v="38"/>
    <s v="Biscuit au chocolat"/>
    <n v="1.9"/>
    <s v="103171_Epicerie sucrée_Biscuits, Gâteaux_Biscuit au chocolat"/>
    <n v="150.1"/>
    <x v="0"/>
  </r>
  <r>
    <n v="103174"/>
    <n v="0"/>
    <n v="398"/>
    <n v="96"/>
    <x v="3"/>
    <x v="61"/>
    <s v="Purée de graines"/>
    <n v="3.38"/>
    <s v="103174_Epicerie sucrée_Purée de fruits secs_Purée de graines"/>
    <n v="324.48"/>
    <x v="0"/>
  </r>
  <r>
    <n v="103185"/>
    <n v="0"/>
    <n v="254"/>
    <n v="28"/>
    <x v="8"/>
    <x v="40"/>
    <s v="Epices"/>
    <n v="2.48"/>
    <s v="103185_Epicerie salée_Sel, épices, aide culinaire_Epices"/>
    <n v="69.44"/>
    <x v="0"/>
  </r>
  <r>
    <n v="103189"/>
    <n v="0"/>
    <n v="453"/>
    <n v="120"/>
    <x v="8"/>
    <x v="40"/>
    <s v="Herbes et aromates"/>
    <n v="3.22"/>
    <s v="103189_Epicerie salée_Sel, épices, aide culinaire_Herbes et aromates"/>
    <n v="386.40000000000003"/>
    <x v="0"/>
  </r>
  <r>
    <n v="103197"/>
    <n v="1"/>
    <n v="213"/>
    <n v="112"/>
    <x v="0"/>
    <x v="20"/>
    <s v="Peaux sèches et sensibles"/>
    <n v="23.51"/>
    <s v="103197_Beauté &amp; Hygiène_Soins du visage_Peaux sèches et sensibles"/>
    <n v="2633.1200000000003"/>
    <x v="0"/>
  </r>
  <r>
    <n v="103230"/>
    <n v="1"/>
    <n v="814"/>
    <n v="471"/>
    <x v="0"/>
    <x v="8"/>
    <s v="Baume et beurre de karité"/>
    <n v="6.43"/>
    <s v="103230_Beauté &amp; Hygiène_Soins du corps_Baume et beurre de karité"/>
    <n v="3028.5299999999997"/>
    <x v="0"/>
  </r>
  <r>
    <n v="103236"/>
    <n v="1"/>
    <n v="768"/>
    <n v="687"/>
    <x v="0"/>
    <x v="8"/>
    <s v="Gommage"/>
    <n v="4.93"/>
    <s v="103236_Beauté &amp; Hygiène_Soins du corps_Gommage"/>
    <n v="3386.91"/>
    <x v="0"/>
  </r>
  <r>
    <n v="103245"/>
    <n v="0"/>
    <n v="337"/>
    <n v="130"/>
    <x v="0"/>
    <x v="5"/>
    <s v="Shampoing par type de cheveux"/>
    <n v="4.42"/>
    <s v="103245_Beauté &amp; Hygiène_Soins des cheveux_Shampoing par type de cheveux"/>
    <n v="574.6"/>
    <x v="0"/>
  </r>
  <r>
    <n v="103246"/>
    <n v="0"/>
    <n v="267"/>
    <n v="175"/>
    <x v="0"/>
    <x v="5"/>
    <s v="Shampoing par type de cheveux"/>
    <n v="4.42"/>
    <s v="103246_Beauté &amp; Hygiène_Soins des cheveux_Shampoing par type de cheveux"/>
    <n v="773.5"/>
    <x v="0"/>
  </r>
  <r>
    <n v="103271"/>
    <n v="1"/>
    <n v="897"/>
    <n v="191"/>
    <x v="3"/>
    <x v="36"/>
    <s v="Édulcorant naturel"/>
    <n v="4.05"/>
    <s v="103271_Epicerie sucrée_Sucre et édulcorant_Édulcorant naturel"/>
    <n v="773.55"/>
    <x v="0"/>
  </r>
  <r>
    <n v="103386"/>
    <n v="1"/>
    <n v="672"/>
    <n v="77"/>
    <x v="4"/>
    <x v="4"/>
    <s v="Lessives écologiques"/>
    <n v="13.17"/>
    <s v="103386_Maison_Entretien_Lessives écologiques"/>
    <n v="1014.09"/>
    <x v="0"/>
  </r>
  <r>
    <n v="103387"/>
    <n v="0"/>
    <n v="362"/>
    <n v="258"/>
    <x v="4"/>
    <x v="4"/>
    <s v="Soin du linge"/>
    <n v="2.63"/>
    <s v="103387_Maison_Entretien_Soin du linge"/>
    <n v="678.54"/>
    <x v="0"/>
  </r>
  <r>
    <n v="103388"/>
    <n v="1"/>
    <n v="769"/>
    <n v="80"/>
    <x v="4"/>
    <x v="4"/>
    <s v="Soin du linge"/>
    <n v="6.67"/>
    <s v="103388_Maison_Entretien_Soin du linge"/>
    <n v="533.6"/>
    <x v="0"/>
  </r>
  <r>
    <n v="103401"/>
    <n v="0"/>
    <n v="321"/>
    <n v="60"/>
    <x v="3"/>
    <x v="39"/>
    <s v="Fruit sec en poudre"/>
    <n v="5.35"/>
    <s v="103401_Epicerie sucrée_Fruits secs_Fruit sec en poudre"/>
    <n v="321"/>
    <x v="0"/>
  </r>
  <r>
    <n v="103454"/>
    <n v="1"/>
    <n v="106"/>
    <n v="88"/>
    <x v="6"/>
    <x v="82"/>
    <s v="Desserts lactés bébé 8-12 mois"/>
    <n v="2.86"/>
    <s v="103454_Alimentation Bébé_Desserts lactés bébé_Desserts lactés bébé 8-12 mois"/>
    <n v="251.67999999999998"/>
    <x v="0"/>
  </r>
  <r>
    <n v="103456"/>
    <n v="1"/>
    <n v="881"/>
    <n v="460"/>
    <x v="6"/>
    <x v="82"/>
    <s v="Desserts lactés bébé 8-12 mois"/>
    <n v="2.86"/>
    <s v="103456_Alimentation Bébé_Desserts lactés bébé_Desserts lactés bébé 8-12 mois"/>
    <n v="1315.6"/>
    <x v="0"/>
  </r>
  <r>
    <n v="103457"/>
    <n v="1"/>
    <n v="971"/>
    <n v="76"/>
    <x v="3"/>
    <x v="55"/>
    <s v="Compote et purée de fruit"/>
    <n v="1.98"/>
    <s v="103457_Epicerie sucrée_Compote et dessert_Compote et purée de fruit"/>
    <n v="150.47999999999999"/>
    <x v="0"/>
  </r>
  <r>
    <n v="103458"/>
    <n v="0"/>
    <n v="963"/>
    <n v="19"/>
    <x v="3"/>
    <x v="55"/>
    <s v="Compote et purée de fruit"/>
    <n v="5.39"/>
    <s v="103458_Epicerie sucrée_Compote et dessert_Compote et purée de fruit"/>
    <n v="102.41"/>
    <x v="0"/>
  </r>
  <r>
    <n v="103474"/>
    <n v="0"/>
    <n v="439"/>
    <n v="35"/>
    <x v="8"/>
    <x v="80"/>
    <s v="Ketchup et sauce BBQ"/>
    <n v="3.12"/>
    <s v="103474_Epicerie salée_Condiments, vinaigres_Ketchup et sauce BBQ"/>
    <n v="109.2"/>
    <x v="0"/>
  </r>
  <r>
    <n v="103503"/>
    <n v="1"/>
    <n v="361"/>
    <n v="244"/>
    <x v="4"/>
    <x v="110"/>
    <s v="Kits DIY cuisine"/>
    <n v="17.13"/>
    <s v="103503_Maison_Kits DIY, à faire soi-même_Kits DIY cuisine"/>
    <n v="4179.7199999999993"/>
    <x v="0"/>
  </r>
  <r>
    <n v="103510"/>
    <n v="1"/>
    <n v="609"/>
    <n v="174"/>
    <x v="6"/>
    <x v="25"/>
    <s v="Gourdes de fruits 12 mois"/>
    <n v="7.22"/>
    <s v="103510_Alimentation Bébé_Petits pots fruits bébé_Gourdes de fruits 12 mois"/>
    <n v="1256.28"/>
    <x v="0"/>
  </r>
  <r>
    <n v="103514"/>
    <n v="1"/>
    <n v="61"/>
    <n v="43"/>
    <x v="6"/>
    <x v="23"/>
    <s v="Assiettes soir bébé 15-18 mois"/>
    <n v="2.08"/>
    <s v="103514_Alimentation Bébé_Petits pots bébé du soir_Assiettes soir bébé 15-18 mois"/>
    <n v="89.44"/>
    <x v="0"/>
  </r>
  <r>
    <n v="103588"/>
    <n v="1"/>
    <n v="369"/>
    <n v="338"/>
    <x v="2"/>
    <x v="7"/>
    <s v="Couches jetables 4-9 kg"/>
    <n v="11.82"/>
    <s v="103588_Enfant_Couches écologiques_Couches jetables 4-9 kg"/>
    <n v="3995.1600000000003"/>
    <x v="0"/>
  </r>
  <r>
    <n v="103589"/>
    <n v="0"/>
    <n v="800"/>
    <n v="760"/>
    <x v="2"/>
    <x v="7"/>
    <s v="Couches jetables 7-18 kg"/>
    <n v="11.82"/>
    <s v="103589_Enfant_Couches écologiques_Couches jetables 7-18 kg"/>
    <n v="8983.2000000000007"/>
    <x v="0"/>
  </r>
  <r>
    <n v="103590"/>
    <n v="1"/>
    <n v="790"/>
    <n v="675"/>
    <x v="2"/>
    <x v="7"/>
    <s v="Couches jetables 7-18 kg"/>
    <n v="11.82"/>
    <s v="103590_Enfant_Couches écologiques_Couches jetables 7-18 kg"/>
    <n v="7978.5"/>
    <x v="0"/>
  </r>
  <r>
    <n v="103592"/>
    <n v="1"/>
    <n v="42"/>
    <n v="30"/>
    <x v="2"/>
    <x v="7"/>
    <s v="Couches jetables 11-30 kg"/>
    <n v="11.82"/>
    <s v="103592_Enfant_Couches écologiques_Couches jetables 11-30 kg"/>
    <n v="354.6"/>
    <x v="0"/>
  </r>
  <r>
    <n v="103595"/>
    <n v="1"/>
    <n v="436"/>
    <n v="65"/>
    <x v="2"/>
    <x v="7"/>
    <s v="Couches jetables 11-30 kg"/>
    <n v="11.82"/>
    <s v="103595_Enfant_Couches écologiques_Couches jetables 11-30 kg"/>
    <n v="768.30000000000007"/>
    <x v="0"/>
  </r>
  <r>
    <n v="103599"/>
    <n v="1"/>
    <n v="70"/>
    <n v="24"/>
    <x v="0"/>
    <x v="0"/>
    <s v="Soins dentaires"/>
    <n v="1.3"/>
    <s v="103599_Beauté &amp; Hygiène_Hygiène_Soins dentaires"/>
    <n v="31.200000000000003"/>
    <x v="0"/>
  </r>
  <r>
    <n v="103600"/>
    <n v="1"/>
    <n v="681"/>
    <n v="108"/>
    <x v="0"/>
    <x v="0"/>
    <s v="Soins dentaires"/>
    <n v="1.3"/>
    <s v="103600_Beauté &amp; Hygiène_Hygiène_Soins dentaires"/>
    <n v="140.4"/>
    <x v="0"/>
  </r>
  <r>
    <n v="103603"/>
    <n v="1"/>
    <n v="634"/>
    <n v="344"/>
    <x v="0"/>
    <x v="9"/>
    <s v="Change bébé"/>
    <n v="1.86"/>
    <s v="103603_Beauté &amp; Hygiène_Hygiène Bébé, soin maternité_Change bébé"/>
    <n v="639.84"/>
    <x v="0"/>
  </r>
  <r>
    <n v="103604"/>
    <n v="0"/>
    <n v="170"/>
    <n v="66"/>
    <x v="0"/>
    <x v="9"/>
    <s v="Change bébé"/>
    <n v="1.86"/>
    <s v="103604_Beauté &amp; Hygiène_Hygiène Bébé, soin maternité_Change bébé"/>
    <n v="122.76"/>
    <x v="0"/>
  </r>
  <r>
    <n v="103609"/>
    <n v="0"/>
    <n v="180"/>
    <n v="115"/>
    <x v="0"/>
    <x v="0"/>
    <s v="Soins dentaires"/>
    <n v="1.45"/>
    <s v="103609_Beauté &amp; Hygiène_Hygiène_Soins dentaires"/>
    <n v="166.75"/>
    <x v="0"/>
  </r>
  <r>
    <n v="103610"/>
    <n v="1"/>
    <n v="945"/>
    <n v="775"/>
    <x v="0"/>
    <x v="0"/>
    <s v="Soins dentaires"/>
    <n v="1.45"/>
    <s v="103610_Beauté &amp; Hygiène_Hygiène_Soins dentaires"/>
    <n v="1123.75"/>
    <x v="0"/>
  </r>
  <r>
    <n v="103625"/>
    <n v="0"/>
    <n v="631"/>
    <n v="226"/>
    <x v="0"/>
    <x v="9"/>
    <s v="Change bébé"/>
    <n v="1.86"/>
    <s v="103625_Beauté &amp; Hygiène_Hygiène Bébé, soin maternité_Change bébé"/>
    <n v="420.36"/>
    <x v="0"/>
  </r>
  <r>
    <n v="103626"/>
    <n v="0"/>
    <n v="132"/>
    <n v="128"/>
    <x v="0"/>
    <x v="9"/>
    <s v="Change bébé"/>
    <n v="2.25"/>
    <s v="103626_Beauté &amp; Hygiène_Hygiène Bébé, soin maternité_Change bébé"/>
    <n v="288"/>
    <x v="0"/>
  </r>
  <r>
    <n v="103630"/>
    <n v="0"/>
    <n v="451"/>
    <n v="223"/>
    <x v="3"/>
    <x v="61"/>
    <s v="Purée d'amande"/>
    <n v="5.54"/>
    <s v="103630_Epicerie sucrée_Purée de fruits secs_Purée d'amande"/>
    <n v="1235.42"/>
    <x v="0"/>
  </r>
  <r>
    <n v="103631"/>
    <n v="1"/>
    <n v="302"/>
    <n v="296"/>
    <x v="0"/>
    <x v="9"/>
    <s v="Bébé, hygiène et soin"/>
    <n v="4.12"/>
    <s v="103631_Beauté &amp; Hygiène_Hygiène Bébé, soin maternité_Bébé, hygiène et soin"/>
    <n v="1219.52"/>
    <x v="0"/>
  </r>
  <r>
    <n v="103632"/>
    <n v="0"/>
    <n v="822"/>
    <n v="814"/>
    <x v="3"/>
    <x v="61"/>
    <s v="Purée d'amande"/>
    <n v="5.47"/>
    <s v="103632_Epicerie sucrée_Purée de fruits secs_Purée d'amande"/>
    <n v="4452.58"/>
    <x v="0"/>
  </r>
  <r>
    <n v="103635"/>
    <n v="1"/>
    <n v="971"/>
    <n v="284"/>
    <x v="0"/>
    <x v="9"/>
    <s v="Bébé, hygiène et soin"/>
    <n v="4.12"/>
    <s v="103635_Beauté &amp; Hygiène_Hygiène Bébé, soin maternité_Bébé, hygiène et soin"/>
    <n v="1170.08"/>
    <x v="0"/>
  </r>
  <r>
    <n v="103636"/>
    <n v="0"/>
    <n v="935"/>
    <n v="222"/>
    <x v="0"/>
    <x v="9"/>
    <s v="Bébé, hygiène et soin"/>
    <n v="4.12"/>
    <s v="103636_Beauté &amp; Hygiène_Hygiène Bébé, soin maternité_Bébé, hygiène et soin"/>
    <n v="914.64"/>
    <x v="0"/>
  </r>
  <r>
    <n v="103638"/>
    <n v="1"/>
    <n v="734"/>
    <n v="294"/>
    <x v="0"/>
    <x v="9"/>
    <s v="Bébé, hygiène et soin"/>
    <n v="4.12"/>
    <s v="103638_Beauté &amp; Hygiène_Hygiène Bébé, soin maternité_Bébé, hygiène et soin"/>
    <n v="1211.28"/>
    <x v="0"/>
  </r>
  <r>
    <n v="103647"/>
    <n v="1"/>
    <n v="213"/>
    <n v="162"/>
    <x v="0"/>
    <x v="0"/>
    <s v="Cotons-tiges"/>
    <n v="0.81"/>
    <s v="103647_Beauté &amp; Hygiène_Hygiène_Cotons-tiges"/>
    <n v="131.22"/>
    <x v="0"/>
  </r>
  <r>
    <n v="103655"/>
    <n v="1"/>
    <n v="70"/>
    <n v="30"/>
    <x v="0"/>
    <x v="0"/>
    <s v="Cotons, lingettes démaquillantes"/>
    <n v="0.73"/>
    <s v="103655_Beauté &amp; Hygiène_Hygiène_Cotons, lingettes démaquillantes"/>
    <n v="21.9"/>
    <x v="0"/>
  </r>
  <r>
    <n v="103656"/>
    <n v="1"/>
    <n v="938"/>
    <n v="861"/>
    <x v="0"/>
    <x v="0"/>
    <s v="Cotons, lingettes démaquillantes"/>
    <n v="0.7"/>
    <s v="103656_Beauté &amp; Hygiène_Hygiène_Cotons, lingettes démaquillantes"/>
    <n v="602.69999999999993"/>
    <x v="0"/>
  </r>
  <r>
    <n v="103662"/>
    <n v="0"/>
    <n v="352"/>
    <n v="235"/>
    <x v="5"/>
    <x v="59"/>
    <s v="Charbon végétal"/>
    <n v="6.4"/>
    <s v="103662_Santé &amp; Bien-être_Digestion, transit, flore_Charbon végétal"/>
    <n v="1504"/>
    <x v="0"/>
  </r>
  <r>
    <n v="103663"/>
    <n v="0"/>
    <n v="75"/>
    <n v="65"/>
    <x v="5"/>
    <x v="59"/>
    <s v="Charbon végétal"/>
    <n v="7.68"/>
    <s v="103663_Santé &amp; Bien-être_Digestion, transit, flore_Charbon végétal"/>
    <n v="499.2"/>
    <x v="0"/>
  </r>
  <r>
    <n v="103665"/>
    <n v="1"/>
    <n v="601"/>
    <n v="360"/>
    <x v="5"/>
    <x v="59"/>
    <s v="Charbon végétal"/>
    <n v="7.68"/>
    <s v="103665_Santé &amp; Bien-être_Digestion, transit, flore_Charbon végétal"/>
    <n v="2764.7999999999997"/>
    <x v="0"/>
  </r>
  <r>
    <n v="103671"/>
    <n v="1"/>
    <n v="666"/>
    <n v="507"/>
    <x v="0"/>
    <x v="87"/>
    <s v="Les Yeux"/>
    <n v="8.68"/>
    <s v="103671_Beauté &amp; Hygiène_Maquillage_Les Yeux"/>
    <n v="4400.76"/>
    <x v="0"/>
  </r>
  <r>
    <n v="103685"/>
    <n v="1"/>
    <n v="899"/>
    <n v="619"/>
    <x v="0"/>
    <x v="87"/>
    <s v="Les Yeux"/>
    <n v="8.68"/>
    <s v="103685_Beauté &amp; Hygiène_Maquillage_Les Yeux"/>
    <n v="5372.92"/>
    <x v="0"/>
  </r>
  <r>
    <n v="103688"/>
    <n v="1"/>
    <n v="687"/>
    <n v="630"/>
    <x v="0"/>
    <x v="87"/>
    <s v="Les Ongles"/>
    <n v="1.45"/>
    <s v="103688_Beauté &amp; Hygiène_Maquillage_Les Ongles"/>
    <n v="913.5"/>
    <x v="0"/>
  </r>
  <r>
    <n v="103695"/>
    <n v="0"/>
    <n v="302"/>
    <n v="212"/>
    <x v="0"/>
    <x v="87"/>
    <s v="Les Yeux"/>
    <n v="4.8"/>
    <s v="103695_Beauté &amp; Hygiène_Maquillage_Les Yeux"/>
    <n v="1017.5999999999999"/>
    <x v="0"/>
  </r>
  <r>
    <n v="103696"/>
    <n v="0"/>
    <n v="199"/>
    <n v="151"/>
    <x v="0"/>
    <x v="87"/>
    <s v="Les Ongles"/>
    <n v="1.45"/>
    <s v="103696_Beauté &amp; Hygiène_Maquillage_Les Ongles"/>
    <n v="218.95"/>
    <x v="0"/>
  </r>
  <r>
    <n v="103702"/>
    <n v="0"/>
    <n v="602"/>
    <n v="430"/>
    <x v="0"/>
    <x v="87"/>
    <s v="Les Ongles"/>
    <n v="1.45"/>
    <s v="103702_Beauté &amp; Hygiène_Maquillage_Les Ongles"/>
    <n v="623.5"/>
    <x v="0"/>
  </r>
  <r>
    <n v="103704"/>
    <n v="1"/>
    <n v="452"/>
    <n v="195"/>
    <x v="0"/>
    <x v="0"/>
    <s v="Cotons, lingettes démaquillantes"/>
    <n v="2.4700000000000002"/>
    <s v="103704_Beauté &amp; Hygiène_Hygiène_Cotons, lingettes démaquillantes"/>
    <n v="481.65000000000003"/>
    <x v="0"/>
  </r>
  <r>
    <n v="103795"/>
    <n v="0"/>
    <n v="326"/>
    <n v="53"/>
    <x v="5"/>
    <x v="17"/>
    <s v="Refroidissement, défenses"/>
    <n v="5.39"/>
    <s v="103795_Santé &amp; Bien-être_Résistance et vitalité_Refroidissement, défenses"/>
    <n v="285.66999999999996"/>
    <x v="0"/>
  </r>
  <r>
    <n v="103819"/>
    <n v="0"/>
    <n v="599"/>
    <n v="291"/>
    <x v="8"/>
    <x v="32"/>
    <s v="Pâtes parfumées"/>
    <n v="1.72"/>
    <s v="103819_Epicerie salée_Pâtes bio_Pâtes parfumées"/>
    <n v="500.52"/>
    <x v="0"/>
  </r>
  <r>
    <n v="103829"/>
    <n v="0"/>
    <n v="516"/>
    <n v="226"/>
    <x v="4"/>
    <x v="70"/>
    <s v="Boîtes en verre"/>
    <n v="9.98"/>
    <s v="103829_Maison_Conservation_Boîtes en verre"/>
    <n v="2255.48"/>
    <x v="0"/>
  </r>
  <r>
    <n v="103830"/>
    <n v="0"/>
    <n v="724"/>
    <n v="319"/>
    <x v="8"/>
    <x v="32"/>
    <s v="Nouilles asiatiques, shirataki"/>
    <n v="2.25"/>
    <s v="103830_Epicerie salée_Pâtes bio_Nouilles asiatiques, shirataki"/>
    <n v="717.75"/>
    <x v="0"/>
  </r>
  <r>
    <n v="103831"/>
    <n v="0"/>
    <n v="756"/>
    <n v="628"/>
    <x v="8"/>
    <x v="32"/>
    <s v="Nouilles asiatiques, shirataki"/>
    <n v="2.4500000000000002"/>
    <s v="103831_Epicerie salée_Pâtes bio_Nouilles asiatiques, shirataki"/>
    <n v="1538.6000000000001"/>
    <x v="0"/>
  </r>
  <r>
    <n v="103832"/>
    <n v="1"/>
    <n v="827"/>
    <n v="97"/>
    <x v="8"/>
    <x v="32"/>
    <s v="Pâtes parfumées"/>
    <n v="1.68"/>
    <s v="103832_Epicerie salée_Pâtes bio_Pâtes parfumées"/>
    <n v="162.96"/>
    <x v="0"/>
  </r>
  <r>
    <n v="103835"/>
    <n v="1"/>
    <n v="676"/>
    <n v="86"/>
    <x v="8"/>
    <x v="32"/>
    <s v="Pâtes complètes"/>
    <n v="1.21"/>
    <s v="103835_Epicerie salée_Pâtes bio_Pâtes complètes"/>
    <n v="104.06"/>
    <x v="0"/>
  </r>
  <r>
    <n v="103839"/>
    <n v="0"/>
    <n v="317"/>
    <n v="71"/>
    <x v="5"/>
    <x v="88"/>
    <s v="Sexualité"/>
    <n v="4.0199999999999996"/>
    <s v="103839_Santé &amp; Bien-être_Parapharmacie_Sexualité"/>
    <n v="285.41999999999996"/>
    <x v="0"/>
  </r>
  <r>
    <n v="103841"/>
    <n v="1"/>
    <n v="511"/>
    <n v="42"/>
    <x v="3"/>
    <x v="38"/>
    <s v="Biscuit sans gluten"/>
    <n v="1.73"/>
    <s v="103841_Epicerie sucrée_Biscuits, Gâteaux_Biscuit sans gluten"/>
    <n v="72.66"/>
    <x v="0"/>
  </r>
  <r>
    <n v="103847"/>
    <n v="0"/>
    <n v="480"/>
    <n v="389"/>
    <x v="0"/>
    <x v="9"/>
    <s v="Bébé, hygiène et soin"/>
    <n v="9.18"/>
    <s v="103847_Beauté &amp; Hygiène_Hygiène Bébé, soin maternité_Bébé, hygiène et soin"/>
    <n v="3571.02"/>
    <x v="0"/>
  </r>
  <r>
    <n v="103864"/>
    <n v="0"/>
    <n v="179"/>
    <n v="134"/>
    <x v="3"/>
    <x v="38"/>
    <s v="Biscuit fruits secs et céréales"/>
    <n v="2.11"/>
    <s v="103864_Epicerie sucrée_Biscuits, Gâteaux_Biscuit fruits secs et céréales"/>
    <n v="282.74"/>
    <x v="0"/>
  </r>
  <r>
    <n v="103865"/>
    <n v="0"/>
    <n v="279"/>
    <n v="208"/>
    <x v="3"/>
    <x v="52"/>
    <s v="Tartine craquante, biscotte"/>
    <n v="2.29"/>
    <s v="103865_Epicerie sucrée_Tartines et biscottes_Tartine craquante, biscotte"/>
    <n v="476.32"/>
    <x v="0"/>
  </r>
  <r>
    <n v="103866"/>
    <n v="1"/>
    <n v="38"/>
    <n v="24"/>
    <x v="3"/>
    <x v="52"/>
    <s v="Tartine craquante, biscotte"/>
    <n v="1.86"/>
    <s v="103866_Epicerie sucrée_Tartines et biscottes_Tartine craquante, biscotte"/>
    <n v="44.64"/>
    <x v="0"/>
  </r>
  <r>
    <n v="103870"/>
    <n v="0"/>
    <n v="39"/>
    <n v="24"/>
    <x v="3"/>
    <x v="52"/>
    <s v="Tartine craquante, biscotte"/>
    <n v="2.08"/>
    <s v="103870_Epicerie sucrée_Tartines et biscottes_Tartine craquante, biscotte"/>
    <n v="49.92"/>
    <x v="0"/>
  </r>
  <r>
    <n v="103872"/>
    <n v="1"/>
    <n v="890"/>
    <n v="713"/>
    <x v="3"/>
    <x v="38"/>
    <s v="Biscuit au chocolat"/>
    <n v="1.83"/>
    <s v="103872_Epicerie sucrée_Biscuits, Gâteaux_Biscuit au chocolat"/>
    <n v="1304.79"/>
    <x v="0"/>
  </r>
  <r>
    <n v="103873"/>
    <n v="1"/>
    <n v="504"/>
    <n v="155"/>
    <x v="3"/>
    <x v="38"/>
    <s v="Biscuit au chocolat"/>
    <n v="1.83"/>
    <s v="103873_Epicerie sucrée_Biscuits, Gâteaux_Biscuit au chocolat"/>
    <n v="283.65000000000003"/>
    <x v="0"/>
  </r>
  <r>
    <n v="103976"/>
    <n v="0"/>
    <n v="565"/>
    <n v="14"/>
    <x v="0"/>
    <x v="20"/>
    <s v="Peaux matures, anti-âge"/>
    <n v="7.99"/>
    <s v="103976_Beauté &amp; Hygiène_Soins du visage_Peaux matures, anti-âge"/>
    <n v="111.86"/>
    <x v="0"/>
  </r>
  <r>
    <n v="103985"/>
    <n v="1"/>
    <n v="583"/>
    <n v="514"/>
    <x v="0"/>
    <x v="20"/>
    <s v="Peaux matures, anti-âge"/>
    <n v="9.0500000000000007"/>
    <s v="103985_Beauté &amp; Hygiène_Soins du visage_Peaux matures, anti-âge"/>
    <n v="4651.7000000000007"/>
    <x v="0"/>
  </r>
  <r>
    <n v="104032"/>
    <n v="0"/>
    <n v="720"/>
    <n v="137"/>
    <x v="5"/>
    <x v="19"/>
    <s v="Oligo éléments, acides aminés"/>
    <n v="8.26"/>
    <s v="104032_Santé &amp; Bien-être_Vitamines, minéraux_Oligo éléments, acides aminés"/>
    <n v="1131.6199999999999"/>
    <x v="0"/>
  </r>
  <r>
    <n v="104050"/>
    <n v="1"/>
    <n v="194"/>
    <n v="158"/>
    <x v="5"/>
    <x v="19"/>
    <s v="Multivitamines"/>
    <n v="7.44"/>
    <s v="104050_Santé &amp; Bien-être_Vitamines, minéraux_Multivitamines"/>
    <n v="1175.52"/>
    <x v="0"/>
  </r>
  <r>
    <n v="104063"/>
    <n v="1"/>
    <n v="352"/>
    <n v="97"/>
    <x v="0"/>
    <x v="87"/>
    <s v="Les Yeux"/>
    <n v="5.61"/>
    <s v="104063_Beauté &amp; Hygiène_Maquillage_Les Yeux"/>
    <n v="544.17000000000007"/>
    <x v="0"/>
  </r>
  <r>
    <n v="104071"/>
    <n v="0"/>
    <n v="510"/>
    <n v="120"/>
    <x v="3"/>
    <x v="31"/>
    <s v="Muesli aux fruits"/>
    <n v="1.87"/>
    <s v="104071_Epicerie sucrée_Céréales petit déjeuner_Muesli aux fruits"/>
    <n v="224.4"/>
    <x v="0"/>
  </r>
  <r>
    <n v="104073"/>
    <n v="0"/>
    <n v="977"/>
    <n v="17"/>
    <x v="3"/>
    <x v="31"/>
    <s v="Muesli aux fruits"/>
    <n v="2.99"/>
    <s v="104073_Epicerie sucrée_Céréales petit déjeuner_Muesli aux fruits"/>
    <n v="50.830000000000005"/>
    <x v="0"/>
  </r>
  <r>
    <n v="104075"/>
    <n v="0"/>
    <n v="214"/>
    <n v="49"/>
    <x v="3"/>
    <x v="31"/>
    <s v="Muesli aux fruits"/>
    <n v="3.22"/>
    <s v="104075_Epicerie sucrée_Céréales petit déjeuner_Muesli aux fruits"/>
    <n v="157.78"/>
    <x v="0"/>
  </r>
  <r>
    <n v="104079"/>
    <n v="0"/>
    <n v="74"/>
    <n v="63"/>
    <x v="3"/>
    <x v="31"/>
    <s v="Porridge"/>
    <n v="1.83"/>
    <s v="104079_Epicerie sucrée_Céréales petit déjeuner_Porridge"/>
    <n v="115.29"/>
    <x v="0"/>
  </r>
  <r>
    <n v="104087"/>
    <n v="0"/>
    <n v="525"/>
    <n v="315"/>
    <x v="8"/>
    <x v="33"/>
    <s v="Son de blé"/>
    <n v="1.64"/>
    <s v="104087_Epicerie salée_Farine, son, fécule_Son de blé"/>
    <n v="516.6"/>
    <x v="0"/>
  </r>
  <r>
    <n v="104128"/>
    <n v="1"/>
    <n v="833"/>
    <n v="722"/>
    <x v="0"/>
    <x v="0"/>
    <s v="Soins dentaires"/>
    <n v="1.92"/>
    <s v="104128_Beauté &amp; Hygiène_Hygiène_Soins dentaires"/>
    <n v="1386.24"/>
    <x v="0"/>
  </r>
  <r>
    <n v="104135"/>
    <n v="1"/>
    <n v="7"/>
    <n v="3"/>
    <x v="0"/>
    <x v="0"/>
    <s v="Soins dentaires"/>
    <n v="2.1800000000000002"/>
    <s v="104135_Beauté &amp; Hygiène_Hygiène_Soins dentaires"/>
    <n v="6.5400000000000009"/>
    <x v="0"/>
  </r>
  <r>
    <n v="104143"/>
    <n v="0"/>
    <n v="890"/>
    <n v="172"/>
    <x v="0"/>
    <x v="9"/>
    <s v="Enfant, hygiène et soin"/>
    <n v="5.33"/>
    <s v="104143_Beauté &amp; Hygiène_Hygiène Bébé, soin maternité_Enfant, hygiène et soin"/>
    <n v="916.76"/>
    <x v="0"/>
  </r>
  <r>
    <n v="104162"/>
    <n v="1"/>
    <n v="505"/>
    <n v="348"/>
    <x v="5"/>
    <x v="16"/>
    <s v="Peaux"/>
    <n v="5.21"/>
    <s v="104162_Santé &amp; Bien-être_Compléments alimentaires_Peaux"/>
    <n v="1813.08"/>
    <x v="0"/>
  </r>
  <r>
    <n v="104168"/>
    <n v="0"/>
    <n v="54"/>
    <n v="42"/>
    <x v="5"/>
    <x v="83"/>
    <s v="Détox minceur"/>
    <n v="6.23"/>
    <s v="104168_Santé &amp; Bien-être_Minceur_Détox minceur"/>
    <n v="261.66000000000003"/>
    <x v="0"/>
  </r>
  <r>
    <n v="104169"/>
    <n v="0"/>
    <n v="313"/>
    <n v="235"/>
    <x v="5"/>
    <x v="16"/>
    <s v="Curcuma"/>
    <n v="6.23"/>
    <s v="104169_Santé &amp; Bien-être_Compléments alimentaires_Curcuma"/>
    <n v="1464.0500000000002"/>
    <x v="0"/>
  </r>
  <r>
    <n v="104170"/>
    <n v="1"/>
    <n v="272"/>
    <n v="42"/>
    <x v="5"/>
    <x v="16"/>
    <s v="Articulations"/>
    <n v="6.23"/>
    <s v="104170_Santé &amp; Bien-être_Compléments alimentaires_Articulations"/>
    <n v="261.66000000000003"/>
    <x v="0"/>
  </r>
  <r>
    <n v="104171"/>
    <n v="1"/>
    <n v="531"/>
    <n v="527"/>
    <x v="3"/>
    <x v="39"/>
    <s v="Fruit séché"/>
    <n v="2.04"/>
    <s v="104171_Epicerie sucrée_Fruits secs_Fruit séché"/>
    <n v="1075.08"/>
    <x v="0"/>
  </r>
  <r>
    <n v="104176"/>
    <n v="0"/>
    <n v="509"/>
    <n v="237"/>
    <x v="8"/>
    <x v="33"/>
    <s v="Farine de fruits"/>
    <n v="3.78"/>
    <s v="104176_Epicerie salée_Farine, son, fécule_Farine de fruits"/>
    <n v="895.8599999999999"/>
    <x v="0"/>
  </r>
  <r>
    <n v="104220"/>
    <n v="0"/>
    <n v="966"/>
    <n v="481"/>
    <x v="5"/>
    <x v="17"/>
    <s v="Energie, Vitalité, Tonus"/>
    <n v="8.3699999999999992"/>
    <s v="104220_Santé &amp; Bien-être_Résistance et vitalité_Energie, Vitalité, Tonus"/>
    <n v="4025.97"/>
    <x v="0"/>
  </r>
  <r>
    <n v="104312"/>
    <n v="1"/>
    <n v="54"/>
    <n v="36"/>
    <x v="8"/>
    <x v="37"/>
    <s v="Soupes bio"/>
    <n v="1.23"/>
    <s v="104312_Epicerie salée_Légumes et conserves_Soupes bio"/>
    <n v="44.28"/>
    <x v="0"/>
  </r>
  <r>
    <n v="104314"/>
    <n v="1"/>
    <n v="967"/>
    <n v="592"/>
    <x v="3"/>
    <x v="38"/>
    <s v="Gâteaux"/>
    <n v="2.44"/>
    <s v="104314_Epicerie sucrée_Biscuits, Gâteaux_Gâteaux"/>
    <n v="1444.48"/>
    <x v="0"/>
  </r>
  <r>
    <n v="104315"/>
    <n v="0"/>
    <n v="16"/>
    <n v="8"/>
    <x v="3"/>
    <x v="38"/>
    <s v="Gâteaux"/>
    <n v="2.58"/>
    <s v="104315_Epicerie sucrée_Biscuits, Gâteaux_Gâteaux"/>
    <n v="20.64"/>
    <x v="0"/>
  </r>
  <r>
    <n v="104316"/>
    <n v="1"/>
    <n v="313"/>
    <n v="274"/>
    <x v="8"/>
    <x v="32"/>
    <s v="Pâtes aux céréales"/>
    <n v="1.93"/>
    <s v="104316_Epicerie salée_Pâtes bio_Pâtes aux céréales"/>
    <n v="528.81999999999994"/>
    <x v="0"/>
  </r>
  <r>
    <n v="104317"/>
    <n v="1"/>
    <n v="726"/>
    <n v="77"/>
    <x v="8"/>
    <x v="32"/>
    <s v="Pâtes de légumineuse"/>
    <n v="2.36"/>
    <s v="104317_Epicerie salée_Pâtes bio_Pâtes de légumineuse"/>
    <n v="181.72"/>
    <x v="0"/>
  </r>
  <r>
    <n v="104318"/>
    <n v="0"/>
    <n v="458"/>
    <n v="72"/>
    <x v="3"/>
    <x v="91"/>
    <s v="Barre de céréales, fruits"/>
    <n v="1.67"/>
    <s v="104318_Epicerie sucrée_Barre de céréales, pâte d'amande_Barre de céréales, fruits"/>
    <n v="120.24"/>
    <x v="0"/>
  </r>
  <r>
    <n v="104319"/>
    <n v="0"/>
    <n v="543"/>
    <n v="73"/>
    <x v="3"/>
    <x v="91"/>
    <s v="Barre de céréales, fruits"/>
    <n v="1.67"/>
    <s v="104319_Epicerie sucrée_Barre de céréales, pâte d'amande_Barre de céréales, fruits"/>
    <n v="121.91"/>
    <x v="0"/>
  </r>
  <r>
    <n v="104322"/>
    <n v="0"/>
    <n v="495"/>
    <n v="119"/>
    <x v="3"/>
    <x v="52"/>
    <s v="Tartine craquante, biscotte"/>
    <n v="2.2999999999999998"/>
    <s v="104322_Epicerie sucrée_Tartines et biscottes_Tartine craquante, biscotte"/>
    <n v="273.7"/>
    <x v="0"/>
  </r>
  <r>
    <n v="104327"/>
    <n v="0"/>
    <n v="177"/>
    <n v="52"/>
    <x v="5"/>
    <x v="10"/>
    <s v="Huiles végétales cosmétique"/>
    <n v="5.13"/>
    <s v="104327_Santé &amp; Bien-être_Aromathérapie_Huiles végétales cosmétique"/>
    <n v="266.76"/>
    <x v="0"/>
  </r>
  <r>
    <n v="104359"/>
    <n v="0"/>
    <n v="790"/>
    <n v="635"/>
    <x v="7"/>
    <x v="13"/>
    <s v="Thé vert nature"/>
    <n v="6.97"/>
    <s v="104359_Boisson_Thé bio_Thé vert nature"/>
    <n v="4425.95"/>
    <x v="0"/>
  </r>
  <r>
    <n v="104361"/>
    <n v="1"/>
    <n v="429"/>
    <n v="26"/>
    <x v="7"/>
    <x v="13"/>
    <s v="Thé vert nature"/>
    <n v="2.34"/>
    <s v="104361_Boisson_Thé bio_Thé vert nature"/>
    <n v="60.839999999999996"/>
    <x v="0"/>
  </r>
  <r>
    <n v="104362"/>
    <n v="0"/>
    <n v="668"/>
    <n v="484"/>
    <x v="7"/>
    <x v="13"/>
    <s v="Thé vert nature"/>
    <n v="5.59"/>
    <s v="104362_Boisson_Thé bio_Thé vert nature"/>
    <n v="2705.56"/>
    <x v="0"/>
  </r>
  <r>
    <n v="104364"/>
    <n v="0"/>
    <n v="141"/>
    <n v="141"/>
    <x v="7"/>
    <x v="13"/>
    <s v="Thé blanc"/>
    <n v="2.0099999999999998"/>
    <s v="104364_Boisson_Thé bio_Thé blanc"/>
    <n v="283.40999999999997"/>
    <x v="0"/>
  </r>
  <r>
    <n v="104367"/>
    <n v="1"/>
    <n v="384"/>
    <n v="261"/>
    <x v="7"/>
    <x v="13"/>
    <s v="Thé vert parfumé"/>
    <n v="3.36"/>
    <s v="104367_Boisson_Thé bio_Thé vert parfumé"/>
    <n v="876.95999999999992"/>
    <x v="0"/>
  </r>
  <r>
    <n v="104384"/>
    <n v="1"/>
    <n v="542"/>
    <n v="130"/>
    <x v="5"/>
    <x v="59"/>
    <s v="Digestion, ballonnements"/>
    <n v="8.08"/>
    <s v="104384_Santé &amp; Bien-être_Digestion, transit, flore_Digestion, ballonnements"/>
    <n v="1050.4000000000001"/>
    <x v="0"/>
  </r>
  <r>
    <n v="104387"/>
    <n v="0"/>
    <n v="455"/>
    <n v="236"/>
    <x v="7"/>
    <x v="13"/>
    <s v="Thé noir"/>
    <n v="27.5"/>
    <s v="104387_Boisson_Thé bio_Thé noir"/>
    <n v="6490"/>
    <x v="0"/>
  </r>
  <r>
    <n v="104410"/>
    <n v="0"/>
    <n v="436"/>
    <n v="47"/>
    <x v="5"/>
    <x v="17"/>
    <s v="Energie, Vitalité, Tonus"/>
    <n v="6.23"/>
    <s v="104410_Santé &amp; Bien-être_Résistance et vitalité_Energie, Vitalité, Tonus"/>
    <n v="292.81"/>
    <x v="0"/>
  </r>
  <r>
    <n v="104415"/>
    <n v="0"/>
    <n v="482"/>
    <n v="202"/>
    <x v="5"/>
    <x v="16"/>
    <s v="Articulations"/>
    <n v="6.23"/>
    <s v="104415_Santé &amp; Bien-être_Compléments alimentaires_Articulations"/>
    <n v="1258.46"/>
    <x v="0"/>
  </r>
  <r>
    <n v="104423"/>
    <n v="0"/>
    <n v="694"/>
    <n v="204"/>
    <x v="5"/>
    <x v="16"/>
    <s v="Cardiovasculaire, levure de riz"/>
    <n v="7.84"/>
    <s v="104423_Santé &amp; Bien-être_Compléments alimentaires_Cardiovasculaire, levure de riz"/>
    <n v="1599.36"/>
    <x v="0"/>
  </r>
  <r>
    <n v="104426"/>
    <n v="0"/>
    <n v="248"/>
    <n v="94"/>
    <x v="5"/>
    <x v="59"/>
    <s v="Digestion, ballonnements"/>
    <n v="6.23"/>
    <s v="104426_Santé &amp; Bien-être_Digestion, transit, flore_Digestion, ballonnements"/>
    <n v="585.62"/>
    <x v="0"/>
  </r>
  <r>
    <n v="104427"/>
    <n v="0"/>
    <n v="240"/>
    <n v="23"/>
    <x v="5"/>
    <x v="17"/>
    <s v="Spiruline"/>
    <n v="5.23"/>
    <s v="104427_Santé &amp; Bien-être_Résistance et vitalité_Spiruline"/>
    <n v="120.29"/>
    <x v="0"/>
  </r>
  <r>
    <n v="104429"/>
    <n v="0"/>
    <n v="362"/>
    <n v="198"/>
    <x v="5"/>
    <x v="16"/>
    <s v="Circulation veineuse, sang"/>
    <n v="6.23"/>
    <s v="104429_Santé &amp; Bien-être_Compléments alimentaires_Circulation veineuse, sang"/>
    <n v="1233.5400000000002"/>
    <x v="0"/>
  </r>
  <r>
    <n v="104440"/>
    <n v="0"/>
    <n v="899"/>
    <n v="222"/>
    <x v="0"/>
    <x v="0"/>
    <s v="Déodorants"/>
    <n v="3.65"/>
    <s v="104440_Beauté &amp; Hygiène_Hygiène_Déodorants"/>
    <n v="810.3"/>
    <x v="0"/>
  </r>
  <r>
    <n v="104454"/>
    <n v="0"/>
    <n v="277"/>
    <n v="103"/>
    <x v="4"/>
    <x v="4"/>
    <s v="Soin du linge"/>
    <n v="2.06"/>
    <s v="104454_Maison_Entretien_Soin du linge"/>
    <n v="212.18"/>
    <x v="0"/>
  </r>
  <r>
    <n v="104475"/>
    <n v="1"/>
    <n v="179"/>
    <n v="15"/>
    <x v="2"/>
    <x v="7"/>
    <s v="Couches jetables 2-6 kg"/>
    <n v="4.3899999999999997"/>
    <s v="104475_Enfant_Couches écologiques_Couches jetables 2-6 kg"/>
    <n v="65.849999999999994"/>
    <x v="0"/>
  </r>
  <r>
    <n v="104510"/>
    <n v="0"/>
    <n v="888"/>
    <n v="460"/>
    <x v="2"/>
    <x v="2"/>
    <s v="Eveil &amp; Découverte"/>
    <n v="5.08"/>
    <s v="104510_Enfant_Jouets écologiques_Eveil &amp; Découverte"/>
    <n v="2336.8000000000002"/>
    <x v="0"/>
  </r>
  <r>
    <n v="104605"/>
    <n v="0"/>
    <n v="391"/>
    <n v="25"/>
    <x v="3"/>
    <x v="52"/>
    <s v="Tartine craquante, biscotte"/>
    <n v="2.14"/>
    <s v="104605_Epicerie sucrée_Tartines et biscottes_Tartine craquante, biscotte"/>
    <n v="53.5"/>
    <x v="0"/>
  </r>
  <r>
    <n v="104609"/>
    <n v="0"/>
    <n v="614"/>
    <n v="1"/>
    <x v="3"/>
    <x v="66"/>
    <s v="Confiture"/>
    <n v="2.56"/>
    <s v="104609_Epicerie sucrée_Miel et confiture_Confiture"/>
    <n v="2.56"/>
    <x v="0"/>
  </r>
  <r>
    <n v="104623"/>
    <n v="0"/>
    <n v="430"/>
    <n v="301"/>
    <x v="5"/>
    <x v="65"/>
    <s v="Gorge irritée"/>
    <n v="2.68"/>
    <s v="104623_Santé &amp; Bien-être_Nez - Gorge - Oreille_Gorge irritée"/>
    <n v="806.68000000000006"/>
    <x v="0"/>
  </r>
  <r>
    <n v="104671"/>
    <n v="1"/>
    <n v="652"/>
    <n v="42"/>
    <x v="3"/>
    <x v="55"/>
    <s v="Compote et purée de fruit"/>
    <n v="2.58"/>
    <s v="104671_Epicerie sucrée_Compote et dessert_Compote et purée de fruit"/>
    <n v="108.36"/>
    <x v="0"/>
  </r>
  <r>
    <n v="104678"/>
    <n v="0"/>
    <n v="900"/>
    <n v="55"/>
    <x v="3"/>
    <x v="55"/>
    <s v="Compote et purée de fruit"/>
    <n v="2.58"/>
    <s v="104678_Epicerie sucrée_Compote et dessert_Compote et purée de fruit"/>
    <n v="141.9"/>
    <x v="0"/>
  </r>
  <r>
    <n v="104791"/>
    <n v="0"/>
    <n v="146"/>
    <n v="89"/>
    <x v="0"/>
    <x v="0"/>
    <s v="Soins dentaires"/>
    <n v="1.98"/>
    <s v="104791_Beauté &amp; Hygiène_Hygiène_Soins dentaires"/>
    <n v="176.22"/>
    <x v="0"/>
  </r>
  <r>
    <n v="104841"/>
    <n v="0"/>
    <n v="964"/>
    <n v="645"/>
    <x v="0"/>
    <x v="21"/>
    <s v="Galets et sels de bain"/>
    <n v="6.68"/>
    <s v="104841_Beauté &amp; Hygiène_Douche et Bain_Galets et sels de bain"/>
    <n v="4308.5999999999995"/>
    <x v="0"/>
  </r>
  <r>
    <n v="104912"/>
    <n v="1"/>
    <n v="138"/>
    <n v="13"/>
    <x v="2"/>
    <x v="2"/>
    <s v="Garages, circuits &amp; véhicules"/>
    <n v="50.83"/>
    <s v="104912_Enfant_Jouets écologiques_Garages, circuits &amp; véhicules"/>
    <n v="660.79"/>
    <x v="0"/>
  </r>
  <r>
    <n v="104928"/>
    <n v="1"/>
    <n v="1"/>
    <n v="1"/>
    <x v="2"/>
    <x v="73"/>
    <s v="Peinture &amp; Coloriage"/>
    <n v="5.84"/>
    <s v="104928_Enfant_Loisirs Créatifs_Peinture &amp; Coloriage"/>
    <n v="5.84"/>
    <x v="0"/>
  </r>
  <r>
    <n v="104931"/>
    <n v="0"/>
    <n v="916"/>
    <n v="629"/>
    <x v="2"/>
    <x v="2"/>
    <s v="Puzzles"/>
    <n v="7.12"/>
    <s v="104931_Enfant_Jouets écologiques_Puzzles"/>
    <n v="4478.4800000000005"/>
    <x v="0"/>
  </r>
  <r>
    <n v="104998"/>
    <n v="1"/>
    <n v="8"/>
    <n v="1"/>
    <x v="7"/>
    <x v="111"/>
    <s v=""/>
    <n v="2.75"/>
    <s v="104998_Boisson_Eau aromatisée_"/>
    <n v="2.75"/>
    <x v="0"/>
  </r>
  <r>
    <n v="105026"/>
    <n v="0"/>
    <n v="213"/>
    <n v="70"/>
    <x v="4"/>
    <x v="4"/>
    <s v="Produits vaisselle"/>
    <n v="5.83"/>
    <s v="105026_Maison_Entretien_Produits vaisselle"/>
    <n v="408.1"/>
    <x v="0"/>
  </r>
  <r>
    <n v="105034"/>
    <n v="1"/>
    <n v="186"/>
    <n v="66"/>
    <x v="4"/>
    <x v="4"/>
    <s v="Nettoyants multi-usages"/>
    <n v="2.37"/>
    <s v="105034_Maison_Entretien_Nettoyants multi-usages"/>
    <n v="156.42000000000002"/>
    <x v="0"/>
  </r>
  <r>
    <n v="105059"/>
    <n v="1"/>
    <n v="671"/>
    <n v="464"/>
    <x v="2"/>
    <x v="2"/>
    <s v="Eveil &amp; Découverte"/>
    <n v="8.1300000000000008"/>
    <s v="105059_Enfant_Jouets écologiques_Eveil &amp; Découverte"/>
    <n v="3772.32"/>
    <x v="0"/>
  </r>
  <r>
    <n v="105169"/>
    <n v="1"/>
    <n v="682"/>
    <n v="214"/>
    <x v="4"/>
    <x v="63"/>
    <s v="Distributeur de savon"/>
    <n v="3.15"/>
    <s v="105169_Maison_Salle de bains_Distributeur de savon"/>
    <n v="674.1"/>
    <x v="0"/>
  </r>
  <r>
    <n v="105174"/>
    <n v="1"/>
    <n v="873"/>
    <n v="202"/>
    <x v="4"/>
    <x v="4"/>
    <s v="Accessoires ménagers"/>
    <n v="1.43"/>
    <s v="105174_Maison_Entretien_Accessoires ménagers"/>
    <n v="288.86"/>
    <x v="0"/>
  </r>
  <r>
    <n v="105178"/>
    <n v="0"/>
    <n v="204"/>
    <n v="83"/>
    <x v="4"/>
    <x v="4"/>
    <s v="Accessoires ménagers"/>
    <n v="1.17"/>
    <s v="105178_Maison_Entretien_Accessoires ménagers"/>
    <n v="97.11"/>
    <x v="0"/>
  </r>
  <r>
    <n v="105230"/>
    <n v="0"/>
    <n v="270"/>
    <n v="204"/>
    <x v="2"/>
    <x v="2"/>
    <s v="Jeux de construction"/>
    <n v="13.46"/>
    <s v="105230_Enfant_Jouets écologiques_Jeux de construction"/>
    <n v="2745.84"/>
    <x v="0"/>
  </r>
  <r>
    <n v="105272"/>
    <n v="0"/>
    <n v="446"/>
    <n v="201"/>
    <x v="8"/>
    <x v="35"/>
    <s v="Pâtés végétaux"/>
    <n v="2.0299999999999998"/>
    <s v="105272_Epicerie salée_Apéritifs bio_Pâtés végétaux"/>
    <n v="408.03"/>
    <x v="0"/>
  </r>
  <r>
    <n v="105302"/>
    <n v="1"/>
    <n v="90"/>
    <n v="82"/>
    <x v="0"/>
    <x v="21"/>
    <s v="Savon"/>
    <n v="2.5499999999999998"/>
    <s v="105302_Beauté &amp; Hygiène_Douche et Bain_Savon"/>
    <n v="209.1"/>
    <x v="0"/>
  </r>
  <r>
    <n v="105305"/>
    <n v="1"/>
    <n v="182"/>
    <n v="157"/>
    <x v="0"/>
    <x v="21"/>
    <s v="Savon"/>
    <n v="3.78"/>
    <s v="105305_Beauté &amp; Hygiène_Douche et Bain_Savon"/>
    <n v="593.45999999999992"/>
    <x v="0"/>
  </r>
  <r>
    <n v="105328"/>
    <n v="0"/>
    <n v="79"/>
    <n v="36"/>
    <x v="8"/>
    <x v="40"/>
    <s v="Bouillons cube"/>
    <n v="0.79"/>
    <s v="105328_Epicerie salée_Sel, épices, aide culinaire_Bouillons cube"/>
    <n v="28.44"/>
    <x v="0"/>
  </r>
  <r>
    <n v="105329"/>
    <n v="0"/>
    <n v="174"/>
    <n v="162"/>
    <x v="8"/>
    <x v="40"/>
    <s v="Bouillons cube"/>
    <n v="0.79"/>
    <s v="105329_Epicerie salée_Sel, épices, aide culinaire_Bouillons cube"/>
    <n v="127.98"/>
    <x v="0"/>
  </r>
  <r>
    <n v="105330"/>
    <n v="1"/>
    <n v="509"/>
    <n v="325"/>
    <x v="8"/>
    <x v="40"/>
    <s v="Bouillons cube"/>
    <n v="0.79"/>
    <s v="105330_Epicerie salée_Sel, épices, aide culinaire_Bouillons cube"/>
    <n v="256.75"/>
    <x v="0"/>
  </r>
  <r>
    <n v="105340"/>
    <n v="0"/>
    <n v="86"/>
    <n v="9"/>
    <x v="8"/>
    <x v="37"/>
    <s v="Légumes séchés"/>
    <n v="4.05"/>
    <s v="105340_Epicerie salée_Légumes et conserves_Légumes séchés"/>
    <n v="36.449999999999996"/>
    <x v="0"/>
  </r>
  <r>
    <n v="105359"/>
    <n v="0"/>
    <n v="715"/>
    <n v="656"/>
    <x v="5"/>
    <x v="10"/>
    <s v="Huiles essentielles à diffuser"/>
    <n v="7.19"/>
    <s v="105359_Santé &amp; Bien-être_Aromathérapie_Huiles essentielles à diffuser"/>
    <n v="4716.6400000000003"/>
    <x v="0"/>
  </r>
  <r>
    <n v="105361"/>
    <n v="1"/>
    <n v="784"/>
    <n v="74"/>
    <x v="5"/>
    <x v="10"/>
    <s v="Huiles essentielles à diffuser"/>
    <n v="7.19"/>
    <s v="105361_Santé &amp; Bien-être_Aromathérapie_Huiles essentielles à diffuser"/>
    <n v="532.06000000000006"/>
    <x v="0"/>
  </r>
  <r>
    <n v="105475"/>
    <n v="0"/>
    <n v="149"/>
    <n v="27"/>
    <x v="5"/>
    <x v="19"/>
    <s v="Vitamine B12"/>
    <n v="5.76"/>
    <s v="105475_Santé &amp; Bien-être_Vitamines, minéraux_Vitamine B12"/>
    <n v="155.51999999999998"/>
    <x v="0"/>
  </r>
  <r>
    <n v="105505"/>
    <n v="1"/>
    <n v="540"/>
    <n v="296"/>
    <x v="0"/>
    <x v="20"/>
    <s v="Peaux normales, soins hydratants"/>
    <n v="10.31"/>
    <s v="105505_Beauté &amp; Hygiène_Soins du visage_Peaux normales, soins hydratants"/>
    <n v="3051.76"/>
    <x v="0"/>
  </r>
  <r>
    <n v="105506"/>
    <n v="1"/>
    <n v="483"/>
    <n v="327"/>
    <x v="0"/>
    <x v="20"/>
    <s v="Peaux normales, soins hydratants"/>
    <n v="10.72"/>
    <s v="105506_Beauté &amp; Hygiène_Soins du visage_Peaux normales, soins hydratants"/>
    <n v="3505.44"/>
    <x v="0"/>
  </r>
  <r>
    <n v="105507"/>
    <n v="1"/>
    <n v="343"/>
    <n v="158"/>
    <x v="0"/>
    <x v="20"/>
    <s v="Peaux matures, anti-âge"/>
    <n v="14.84"/>
    <s v="105507_Beauté &amp; Hygiène_Soins du visage_Peaux matures, anti-âge"/>
    <n v="2344.7199999999998"/>
    <x v="0"/>
  </r>
  <r>
    <n v="105572"/>
    <n v="1"/>
    <n v="150"/>
    <n v="36"/>
    <x v="0"/>
    <x v="20"/>
    <s v="Peaux normales, soins hydratants"/>
    <n v="9.89"/>
    <s v="105572_Beauté &amp; Hygiène_Soins du visage_Peaux normales, soins hydratants"/>
    <n v="356.04"/>
    <x v="0"/>
  </r>
  <r>
    <n v="105593"/>
    <n v="0"/>
    <n v="336"/>
    <n v="332"/>
    <x v="0"/>
    <x v="20"/>
    <s v="Démaquillants et nettoyants"/>
    <n v="7.42"/>
    <s v="105593_Beauté &amp; Hygiène_Soins du visage_Démaquillants et nettoyants"/>
    <n v="2463.44"/>
    <x v="0"/>
  </r>
  <r>
    <n v="105609"/>
    <n v="1"/>
    <n v="479"/>
    <n v="393"/>
    <x v="0"/>
    <x v="20"/>
    <s v="Peaux matures, anti-âge"/>
    <n v="12.32"/>
    <s v="105609_Beauté &amp; Hygiène_Soins du visage_Peaux matures, anti-âge"/>
    <n v="4841.76"/>
    <x v="0"/>
  </r>
  <r>
    <n v="105656"/>
    <n v="0"/>
    <n v="621"/>
    <n v="149"/>
    <x v="2"/>
    <x v="2"/>
    <s v="Puzzles"/>
    <n v="11.33"/>
    <s v="105656_Enfant_Jouets écologiques_Puzzles"/>
    <n v="1688.17"/>
    <x v="0"/>
  </r>
  <r>
    <n v="105657"/>
    <n v="1"/>
    <n v="199"/>
    <n v="104"/>
    <x v="2"/>
    <x v="2"/>
    <s v="Eveil &amp; Découverte"/>
    <n v="15.42"/>
    <s v="105657_Enfant_Jouets écologiques_Eveil &amp; Découverte"/>
    <n v="1603.68"/>
    <x v="0"/>
  </r>
  <r>
    <n v="105745"/>
    <n v="0"/>
    <n v="710"/>
    <n v="177"/>
    <x v="4"/>
    <x v="75"/>
    <s v="Couverts"/>
    <n v="1.63"/>
    <s v="105745_Maison_Art de la table_Couverts"/>
    <n v="288.51"/>
    <x v="0"/>
  </r>
  <r>
    <n v="105794"/>
    <n v="0"/>
    <n v="593"/>
    <n v="88"/>
    <x v="4"/>
    <x v="70"/>
    <s v="Mugs isothermes"/>
    <n v="5.47"/>
    <s v="105794_Maison_Conservation_Mugs isothermes"/>
    <n v="481.35999999999996"/>
    <x v="0"/>
  </r>
  <r>
    <n v="105861"/>
    <n v="0"/>
    <n v="905"/>
    <n v="160"/>
    <x v="4"/>
    <x v="4"/>
    <s v="Accessoires ménagers"/>
    <n v="1.21"/>
    <s v="105861_Maison_Entretien_Accessoires ménagers"/>
    <n v="193.6"/>
    <x v="0"/>
  </r>
  <r>
    <n v="105901"/>
    <n v="0"/>
    <n v="430"/>
    <n v="340"/>
    <x v="2"/>
    <x v="50"/>
    <s v="Sucettes et attaches sucettes"/>
    <n v="4.0599999999999996"/>
    <s v="105901_Enfant_Biberons &amp; Accessoires_Sucettes et attaches sucettes"/>
    <n v="1380.3999999999999"/>
    <x v="0"/>
  </r>
  <r>
    <n v="105905"/>
    <n v="1"/>
    <n v="266"/>
    <n v="127"/>
    <x v="2"/>
    <x v="50"/>
    <s v="Sucettes et attaches sucettes"/>
    <n v="4.0599999999999996"/>
    <s v="105905_Enfant_Biberons &amp; Accessoires_Sucettes et attaches sucettes"/>
    <n v="515.62"/>
    <x v="0"/>
  </r>
  <r>
    <n v="105969"/>
    <n v="1"/>
    <n v="120"/>
    <n v="48"/>
    <x v="2"/>
    <x v="60"/>
    <s v="Baignoires, jouets de bain"/>
    <n v="10.82"/>
    <s v="105969_Enfant_Hygiène Change et Soins_Baignoires, jouets de bain"/>
    <n v="519.36"/>
    <x v="0"/>
  </r>
  <r>
    <n v="105977"/>
    <n v="0"/>
    <n v="844"/>
    <n v="709"/>
    <x v="2"/>
    <x v="50"/>
    <s v="Anneaux de dentition"/>
    <n v="5.41"/>
    <s v="105977_Enfant_Biberons &amp; Accessoires_Anneaux de dentition"/>
    <n v="3835.69"/>
    <x v="0"/>
  </r>
  <r>
    <n v="105981"/>
    <n v="0"/>
    <n v="653"/>
    <n v="55"/>
    <x v="2"/>
    <x v="60"/>
    <s v="Baignoires, jouets de bain"/>
    <n v="7.57"/>
    <s v="105981_Enfant_Hygiène Change et Soins_Baignoires, jouets de bain"/>
    <n v="416.35"/>
    <x v="0"/>
  </r>
  <r>
    <n v="106021"/>
    <n v="1"/>
    <n v="392"/>
    <n v="203"/>
    <x v="5"/>
    <x v="59"/>
    <s v="Probiotiques, flore intestinale"/>
    <n v="4.7699999999999996"/>
    <s v="106021_Santé &amp; Bien-être_Digestion, transit, flore_Probiotiques, flore intestinale"/>
    <n v="968.31"/>
    <x v="0"/>
  </r>
  <r>
    <n v="106109"/>
    <n v="1"/>
    <n v="580"/>
    <n v="528"/>
    <x v="5"/>
    <x v="17"/>
    <s v="Energie, Vitalité, Tonus"/>
    <n v="7.15"/>
    <s v="106109_Santé &amp; Bien-être_Résistance et vitalité_Energie, Vitalité, Tonus"/>
    <n v="3775.2000000000003"/>
    <x v="0"/>
  </r>
  <r>
    <n v="106297"/>
    <n v="1"/>
    <n v="434"/>
    <n v="24"/>
    <x v="2"/>
    <x v="7"/>
    <s v="Accessoires pour le change"/>
    <n v="3.48"/>
    <s v="106297_Enfant_Couches écologiques_Accessoires pour le change"/>
    <n v="83.52"/>
    <x v="0"/>
  </r>
  <r>
    <n v="106305"/>
    <n v="0"/>
    <n v="865"/>
    <n v="441"/>
    <x v="2"/>
    <x v="7"/>
    <s v="Inserts &amp; Voiles de Protection"/>
    <n v="4.42"/>
    <s v="106305_Enfant_Couches écologiques_Inserts &amp; Voiles de Protection"/>
    <n v="1949.22"/>
    <x v="0"/>
  </r>
  <r>
    <n v="106401"/>
    <n v="0"/>
    <n v="143"/>
    <n v="68"/>
    <x v="2"/>
    <x v="7"/>
    <s v="Culottes de protection 8-20 kg"/>
    <n v="5.38"/>
    <s v="106401_Enfant_Couches écologiques_Culottes de protection 8-20 kg"/>
    <n v="365.84"/>
    <x v="0"/>
  </r>
  <r>
    <n v="106532"/>
    <n v="0"/>
    <n v="44"/>
    <n v="44"/>
    <x v="4"/>
    <x v="69"/>
    <s v="Mode Bébé 0-36 mois"/>
    <n v="8.75"/>
    <s v="106532_Maison_Mode_Mode Bébé 0-36 mois"/>
    <n v="385"/>
    <x v="0"/>
  </r>
  <r>
    <n v="106541"/>
    <n v="0"/>
    <n v="53"/>
    <n v="28"/>
    <x v="3"/>
    <x v="3"/>
    <s v="Chocolat cru"/>
    <n v="2.34"/>
    <s v="106541_Epicerie sucrée_Chocolat bio_Chocolat cru"/>
    <n v="65.52"/>
    <x v="0"/>
  </r>
  <r>
    <n v="106566"/>
    <n v="1"/>
    <n v="868"/>
    <n v="164"/>
    <x v="0"/>
    <x v="20"/>
    <s v="Peaux mixtes à grasses"/>
    <n v="13.36"/>
    <s v="106566_Beauté &amp; Hygiène_Soins du visage_Peaux mixtes à grasses"/>
    <n v="2191.04"/>
    <x v="0"/>
  </r>
  <r>
    <n v="106572"/>
    <n v="0"/>
    <n v="702"/>
    <n v="267"/>
    <x v="0"/>
    <x v="20"/>
    <s v="Peaux mixtes à grasses"/>
    <n v="13.71"/>
    <s v="106572_Beauté &amp; Hygiène_Soins du visage_Peaux mixtes à grasses"/>
    <n v="3660.57"/>
    <x v="0"/>
  </r>
  <r>
    <n v="106590"/>
    <n v="1"/>
    <n v="516"/>
    <n v="52"/>
    <x v="0"/>
    <x v="9"/>
    <s v="Soins Maternité"/>
    <n v="11.58"/>
    <s v="106590_Beauté &amp; Hygiène_Hygiène Bébé, soin maternité_Soins Maternité"/>
    <n v="602.16"/>
    <x v="0"/>
  </r>
  <r>
    <n v="106656"/>
    <n v="1"/>
    <n v="325"/>
    <n v="294"/>
    <x v="3"/>
    <x v="36"/>
    <s v="Sucre"/>
    <n v="2.69"/>
    <s v="106656_Epicerie sucrée_Sucre et édulcorant_Sucre"/>
    <n v="790.86"/>
    <x v="0"/>
  </r>
  <r>
    <n v="106671"/>
    <n v="0"/>
    <n v="591"/>
    <n v="432"/>
    <x v="3"/>
    <x v="36"/>
    <s v="Édulcorant naturel"/>
    <n v="7.32"/>
    <s v="106671_Epicerie sucrée_Sucre et édulcorant_Édulcorant naturel"/>
    <n v="3162.2400000000002"/>
    <x v="0"/>
  </r>
  <r>
    <n v="106707"/>
    <n v="1"/>
    <n v="546"/>
    <n v="507"/>
    <x v="8"/>
    <x v="35"/>
    <s v="Tartinables"/>
    <n v="1.75"/>
    <s v="106707_Epicerie salée_Apéritifs bio_Tartinables"/>
    <n v="887.25"/>
    <x v="0"/>
  </r>
  <r>
    <n v="106710"/>
    <n v="1"/>
    <n v="841"/>
    <n v="812"/>
    <x v="8"/>
    <x v="35"/>
    <s v="Tartinables"/>
    <n v="1.75"/>
    <s v="106710_Epicerie salée_Apéritifs bio_Tartinables"/>
    <n v="1421"/>
    <x v="0"/>
  </r>
  <r>
    <n v="106725"/>
    <n v="1"/>
    <n v="192"/>
    <n v="118"/>
    <x v="8"/>
    <x v="85"/>
    <s v="Produits de la mer"/>
    <n v="1.89"/>
    <s v="106725_Epicerie salée_Poisson, viande, pâtés_Produits de la mer"/>
    <n v="223.01999999999998"/>
    <x v="0"/>
  </r>
  <r>
    <n v="106731"/>
    <n v="0"/>
    <n v="369"/>
    <n v="262"/>
    <x v="3"/>
    <x v="39"/>
    <s v="Fruit séché"/>
    <n v="1.94"/>
    <s v="106731_Epicerie sucrée_Fruits secs_Fruit séché"/>
    <n v="508.28"/>
    <x v="0"/>
  </r>
  <r>
    <n v="106758"/>
    <n v="1"/>
    <n v="578"/>
    <n v="20"/>
    <x v="0"/>
    <x v="0"/>
    <s v="Papier toilette"/>
    <n v="3.5"/>
    <s v="106758_Beauté &amp; Hygiène_Hygiène_Papier toilette"/>
    <n v="70"/>
    <x v="0"/>
  </r>
  <r>
    <n v="106767"/>
    <n v="0"/>
    <n v="165"/>
    <n v="139"/>
    <x v="0"/>
    <x v="0"/>
    <s v="Papier toilette"/>
    <n v="1.9"/>
    <s v="106767_Beauté &amp; Hygiène_Hygiène_Papier toilette"/>
    <n v="264.09999999999997"/>
    <x v="0"/>
  </r>
  <r>
    <n v="106773"/>
    <n v="1"/>
    <n v="624"/>
    <n v="510"/>
    <x v="4"/>
    <x v="4"/>
    <s v="Accessoires ménagers"/>
    <n v="1.79"/>
    <s v="106773_Maison_Entretien_Accessoires ménagers"/>
    <n v="912.9"/>
    <x v="0"/>
  </r>
  <r>
    <n v="106776"/>
    <n v="0"/>
    <n v="586"/>
    <n v="528"/>
    <x v="4"/>
    <x v="4"/>
    <s v="Lessives écologiques"/>
    <n v="3.97"/>
    <s v="106776_Maison_Entretien_Lessives écologiques"/>
    <n v="2096.1600000000003"/>
    <x v="0"/>
  </r>
  <r>
    <n v="106779"/>
    <n v="1"/>
    <n v="509"/>
    <n v="256"/>
    <x v="0"/>
    <x v="0"/>
    <s v="Mouchoirs"/>
    <n v="0.87"/>
    <s v="106779_Beauté &amp; Hygiène_Hygiène_Mouchoirs"/>
    <n v="222.72"/>
    <x v="0"/>
  </r>
  <r>
    <n v="106782"/>
    <n v="0"/>
    <n v="761"/>
    <n v="37"/>
    <x v="4"/>
    <x v="4"/>
    <s v="Produits vaisselle"/>
    <n v="2.23"/>
    <s v="106782_Maison_Entretien_Produits vaisselle"/>
    <n v="82.51"/>
    <x v="0"/>
  </r>
  <r>
    <n v="106785"/>
    <n v="0"/>
    <n v="970"/>
    <n v="901"/>
    <x v="0"/>
    <x v="0"/>
    <s v="Mouchoirs"/>
    <n v="0.87"/>
    <s v="106785_Beauté &amp; Hygiène_Hygiène_Mouchoirs"/>
    <n v="783.87"/>
    <x v="0"/>
  </r>
  <r>
    <n v="106806"/>
    <n v="1"/>
    <n v="171"/>
    <n v="170"/>
    <x v="3"/>
    <x v="39"/>
    <s v="Fruit séché"/>
    <n v="4.5999999999999996"/>
    <s v="106806_Epicerie sucrée_Fruits secs_Fruit séché"/>
    <n v="781.99999999999989"/>
    <x v="0"/>
  </r>
  <r>
    <n v="106884"/>
    <n v="0"/>
    <n v="46"/>
    <n v="22"/>
    <x v="8"/>
    <x v="46"/>
    <s v="Préparation liquide, cuisine"/>
    <n v="0.75"/>
    <s v="106884_Epicerie salée_Sauces et coulis_Préparation liquide, cuisine"/>
    <n v="16.5"/>
    <x v="0"/>
  </r>
  <r>
    <n v="107034"/>
    <n v="0"/>
    <n v="822"/>
    <n v="15"/>
    <x v="3"/>
    <x v="15"/>
    <s v="Crème de fruits à coque"/>
    <n v="3.16"/>
    <s v="107034_Epicerie sucrée_Pâte à tartiner_Crème de fruits à coque"/>
    <n v="47.400000000000006"/>
    <x v="0"/>
  </r>
  <r>
    <n v="107058"/>
    <n v="1"/>
    <n v="657"/>
    <n v="154"/>
    <x v="3"/>
    <x v="41"/>
    <s v="Levure et gélifiant"/>
    <n v="4.18"/>
    <s v="107058_Epicerie sucrée_Aide à la pâtisserie_Levure et gélifiant"/>
    <n v="643.71999999999991"/>
    <x v="0"/>
  </r>
  <r>
    <n v="107064"/>
    <n v="0"/>
    <n v="91"/>
    <n v="51"/>
    <x v="7"/>
    <x v="44"/>
    <s v="Boisson à l'amande"/>
    <n v="1.6"/>
    <s v="107064_Boisson_Boisson végétale_Boisson à l'amande"/>
    <n v="81.600000000000009"/>
    <x v="0"/>
  </r>
  <r>
    <n v="107070"/>
    <n v="0"/>
    <n v="931"/>
    <n v="927"/>
    <x v="8"/>
    <x v="46"/>
    <s v="Sauces"/>
    <n v="5.89"/>
    <s v="107070_Epicerie salée_Sauces et coulis_Sauces"/>
    <n v="5460.03"/>
    <x v="0"/>
  </r>
  <r>
    <n v="107082"/>
    <n v="0"/>
    <n v="120"/>
    <n v="38"/>
    <x v="8"/>
    <x v="80"/>
    <s v="Wasabi et pâte de curry"/>
    <n v="2.63"/>
    <s v="107082_Epicerie salée_Condiments, vinaigres_Wasabi et pâte de curry"/>
    <n v="99.94"/>
    <x v="0"/>
  </r>
  <r>
    <n v="107109"/>
    <n v="0"/>
    <n v="781"/>
    <n v="76"/>
    <x v="8"/>
    <x v="46"/>
    <s v="Sauces"/>
    <n v="2.48"/>
    <s v="107109_Epicerie salée_Sauces et coulis_Sauces"/>
    <n v="188.48"/>
    <x v="0"/>
  </r>
  <r>
    <n v="107151"/>
    <n v="1"/>
    <n v="502"/>
    <n v="104"/>
    <x v="8"/>
    <x v="35"/>
    <s v="Tartinables"/>
    <n v="1.69"/>
    <s v="107151_Epicerie salée_Apéritifs bio_Tartinables"/>
    <n v="175.76"/>
    <x v="0"/>
  </r>
  <r>
    <n v="107157"/>
    <n v="0"/>
    <n v="602"/>
    <n v="579"/>
    <x v="8"/>
    <x v="35"/>
    <s v="Tartinables"/>
    <n v="1.7"/>
    <s v="107157_Epicerie salée_Apéritifs bio_Tartinables"/>
    <n v="984.3"/>
    <x v="0"/>
  </r>
  <r>
    <n v="107160"/>
    <n v="0"/>
    <n v="283"/>
    <n v="31"/>
    <x v="8"/>
    <x v="35"/>
    <s v="Tartinables"/>
    <n v="1.1200000000000001"/>
    <s v="107160_Epicerie salée_Apéritifs bio_Tartinables"/>
    <n v="34.720000000000006"/>
    <x v="0"/>
  </r>
  <r>
    <n v="107163"/>
    <n v="0"/>
    <n v="693"/>
    <n v="68"/>
    <x v="8"/>
    <x v="35"/>
    <s v="Tartinables"/>
    <n v="1.46"/>
    <s v="107163_Epicerie salée_Apéritifs bio_Tartinables"/>
    <n v="99.28"/>
    <x v="0"/>
  </r>
  <r>
    <n v="107187"/>
    <n v="1"/>
    <n v="78"/>
    <n v="54"/>
    <x v="8"/>
    <x v="80"/>
    <s v="Cornichon, câpre et pickle"/>
    <n v="2.99"/>
    <s v="107187_Epicerie salée_Condiments, vinaigres_Cornichon, câpre et pickle"/>
    <n v="161.46"/>
    <x v="0"/>
  </r>
  <r>
    <n v="107220"/>
    <n v="0"/>
    <n v="808"/>
    <n v="586"/>
    <x v="8"/>
    <x v="53"/>
    <s v="Plats cuisinés viande et poisson"/>
    <n v="3.6"/>
    <s v="107220_Epicerie salée_Plats cuisinés_Plats cuisinés viande et poisson"/>
    <n v="2109.6"/>
    <x v="0"/>
  </r>
  <r>
    <n v="107226"/>
    <n v="0"/>
    <n v="275"/>
    <n v="83"/>
    <x v="8"/>
    <x v="53"/>
    <s v="Plats cuisinés viande et poisson"/>
    <n v="3.68"/>
    <s v="107226_Epicerie salée_Plats cuisinés_Plats cuisinés viande et poisson"/>
    <n v="305.44"/>
    <x v="0"/>
  </r>
  <r>
    <n v="107232"/>
    <n v="0"/>
    <n v="611"/>
    <n v="65"/>
    <x v="8"/>
    <x v="53"/>
    <s v="Plats cuisinés céréales, légumes"/>
    <n v="2.42"/>
    <s v="107232_Epicerie salée_Plats cuisinés_Plats cuisinés céréales, légumes"/>
    <n v="157.29999999999998"/>
    <x v="0"/>
  </r>
  <r>
    <n v="107253"/>
    <n v="1"/>
    <n v="81"/>
    <n v="63"/>
    <x v="8"/>
    <x v="53"/>
    <s v="Plats cuisinés céréales, légumes"/>
    <n v="1.96"/>
    <s v="107253_Epicerie salée_Plats cuisinés_Plats cuisinés céréales, légumes"/>
    <n v="123.48"/>
    <x v="0"/>
  </r>
  <r>
    <n v="107256"/>
    <n v="0"/>
    <n v="167"/>
    <n v="120"/>
    <x v="8"/>
    <x v="53"/>
    <s v="Plats cuisinés viande et poisson"/>
    <n v="1.96"/>
    <s v="107256_Epicerie salée_Plats cuisinés_Plats cuisinés viande et poisson"/>
    <n v="235.2"/>
    <x v="0"/>
  </r>
  <r>
    <n v="107274"/>
    <n v="0"/>
    <n v="584"/>
    <n v="41"/>
    <x v="8"/>
    <x v="46"/>
    <s v="Sauces"/>
    <n v="1.45"/>
    <s v="107274_Epicerie salée_Sauces et coulis_Sauces"/>
    <n v="59.449999999999996"/>
    <x v="0"/>
  </r>
  <r>
    <n v="107304"/>
    <n v="0"/>
    <n v="82"/>
    <n v="10"/>
    <x v="3"/>
    <x v="55"/>
    <s v="Compote et purée de fruit"/>
    <n v="3.23"/>
    <s v="107304_Epicerie sucrée_Compote et dessert_Compote et purée de fruit"/>
    <n v="32.299999999999997"/>
    <x v="0"/>
  </r>
  <r>
    <n v="107307"/>
    <n v="1"/>
    <n v="578"/>
    <n v="330"/>
    <x v="3"/>
    <x v="55"/>
    <s v="Compote et purée de fruit"/>
    <n v="3.44"/>
    <s v="107307_Epicerie sucrée_Compote et dessert_Compote et purée de fruit"/>
    <n v="1135.2"/>
    <x v="0"/>
  </r>
  <r>
    <n v="107310"/>
    <n v="0"/>
    <n v="192"/>
    <n v="123"/>
    <x v="3"/>
    <x v="55"/>
    <s v="Compote et purée de fruit"/>
    <n v="3.11"/>
    <s v="107310_Epicerie sucrée_Compote et dessert_Compote et purée de fruit"/>
    <n v="382.53"/>
    <x v="0"/>
  </r>
  <r>
    <n v="107316"/>
    <n v="1"/>
    <n v="864"/>
    <n v="314"/>
    <x v="3"/>
    <x v="39"/>
    <s v="Fruit sec à coque"/>
    <n v="4.67"/>
    <s v="107316_Epicerie sucrée_Fruits secs_Fruit sec à coque"/>
    <n v="1466.3799999999999"/>
    <x v="0"/>
  </r>
  <r>
    <n v="107325"/>
    <n v="0"/>
    <n v="406"/>
    <n v="95"/>
    <x v="8"/>
    <x v="37"/>
    <s v="Miso"/>
    <n v="2.69"/>
    <s v="107325_Epicerie salée_Légumes et conserves_Miso"/>
    <n v="255.54999999999998"/>
    <x v="0"/>
  </r>
  <r>
    <n v="107331"/>
    <n v="1"/>
    <n v="867"/>
    <n v="803"/>
    <x v="8"/>
    <x v="37"/>
    <s v="Miso"/>
    <n v="2.0699999999999998"/>
    <s v="107331_Epicerie salée_Légumes et conserves_Miso"/>
    <n v="1662.2099999999998"/>
    <x v="0"/>
  </r>
  <r>
    <n v="107334"/>
    <n v="0"/>
    <n v="556"/>
    <n v="431"/>
    <x v="8"/>
    <x v="37"/>
    <s v="Miso"/>
    <n v="2.0699999999999998"/>
    <s v="107334_Epicerie salée_Légumes et conserves_Miso"/>
    <n v="892.17"/>
    <x v="0"/>
  </r>
  <r>
    <n v="107349"/>
    <n v="0"/>
    <n v="435"/>
    <n v="137"/>
    <x v="3"/>
    <x v="55"/>
    <s v="Compote et purée de fruit"/>
    <n v="2.1800000000000002"/>
    <s v="107349_Epicerie sucrée_Compote et dessert_Compote et purée de fruit"/>
    <n v="298.66000000000003"/>
    <x v="0"/>
  </r>
  <r>
    <n v="107358"/>
    <n v="1"/>
    <n v="260"/>
    <n v="27"/>
    <x v="3"/>
    <x v="55"/>
    <s v="Compote et purée de fruit"/>
    <n v="2.69"/>
    <s v="107358_Epicerie sucrée_Compote et dessert_Compote et purée de fruit"/>
    <n v="72.63"/>
    <x v="0"/>
  </r>
  <r>
    <n v="107364"/>
    <n v="0"/>
    <n v="55"/>
    <n v="51"/>
    <x v="8"/>
    <x v="47"/>
    <s v="Huile de graines"/>
    <n v="7.12"/>
    <s v="107364_Epicerie salée_Huiles alimentaires bio_Huile de graines"/>
    <n v="363.12"/>
    <x v="0"/>
  </r>
  <r>
    <n v="107388"/>
    <n v="0"/>
    <n v="438"/>
    <n v="72"/>
    <x v="3"/>
    <x v="61"/>
    <s v="Purée d'amande"/>
    <n v="5.07"/>
    <s v="107388_Epicerie sucrée_Purée de fruits secs_Purée d'amande"/>
    <n v="365.04"/>
    <x v="0"/>
  </r>
  <r>
    <n v="107400"/>
    <n v="0"/>
    <n v="258"/>
    <n v="135"/>
    <x v="3"/>
    <x v="61"/>
    <s v="Purée d'amande"/>
    <n v="4.6500000000000004"/>
    <s v="107400_Epicerie sucrée_Purée de fruits secs_Purée d'amande"/>
    <n v="627.75"/>
    <x v="0"/>
  </r>
  <r>
    <n v="107406"/>
    <n v="1"/>
    <n v="429"/>
    <n v="415"/>
    <x v="3"/>
    <x v="61"/>
    <s v="Purée d'amande"/>
    <n v="5.49"/>
    <s v="107406_Epicerie sucrée_Purée de fruits secs_Purée d'amande"/>
    <n v="2278.35"/>
    <x v="0"/>
  </r>
  <r>
    <n v="107631"/>
    <n v="0"/>
    <n v="977"/>
    <n v="241"/>
    <x v="3"/>
    <x v="61"/>
    <s v="Purée de noisette"/>
    <n v="4.8600000000000003"/>
    <s v="107631_Epicerie sucrée_Purée de fruits secs_Purée de noisette"/>
    <n v="1171.26"/>
    <x v="0"/>
  </r>
  <r>
    <n v="107652"/>
    <n v="1"/>
    <n v="230"/>
    <n v="9"/>
    <x v="3"/>
    <x v="31"/>
    <s v="Céréale enfant petit déjeuner"/>
    <n v="2.86"/>
    <s v="107652_Epicerie sucrée_Céréales petit déjeuner_Céréale enfant petit déjeuner"/>
    <n v="25.74"/>
    <x v="0"/>
  </r>
  <r>
    <n v="107673"/>
    <n v="1"/>
    <n v="772"/>
    <n v="674"/>
    <x v="3"/>
    <x v="31"/>
    <s v="Céréale enfant petit déjeuner"/>
    <n v="2.4700000000000002"/>
    <s v="107673_Epicerie sucrée_Céréales petit déjeuner_Céréale enfant petit déjeuner"/>
    <n v="1664.7800000000002"/>
    <x v="0"/>
  </r>
  <r>
    <n v="107783"/>
    <n v="1"/>
    <n v="921"/>
    <n v="351"/>
    <x v="4"/>
    <x v="4"/>
    <s v="Nettoyants multi-usages"/>
    <n v="1.69"/>
    <s v="107783_Maison_Entretien_Nettoyants multi-usages"/>
    <n v="593.18999999999994"/>
    <x v="0"/>
  </r>
  <r>
    <n v="107784"/>
    <n v="1"/>
    <n v="113"/>
    <n v="45"/>
    <x v="4"/>
    <x v="4"/>
    <s v="Soin du linge"/>
    <n v="5.98"/>
    <s v="107784_Maison_Entretien_Soin du linge"/>
    <n v="269.10000000000002"/>
    <x v="0"/>
  </r>
  <r>
    <n v="107801"/>
    <n v="0"/>
    <n v="912"/>
    <n v="605"/>
    <x v="0"/>
    <x v="0"/>
    <s v="Déodorants"/>
    <n v="4.33"/>
    <s v="107801_Beauté &amp; Hygiène_Hygiène_Déodorants"/>
    <n v="2619.65"/>
    <x v="0"/>
  </r>
  <r>
    <n v="107804"/>
    <n v="1"/>
    <n v="354"/>
    <n v="190"/>
    <x v="0"/>
    <x v="0"/>
    <s v="Déodorants"/>
    <n v="4.33"/>
    <s v="107804_Beauté &amp; Hygiène_Hygiène_Déodorants"/>
    <n v="822.7"/>
    <x v="0"/>
  </r>
  <r>
    <n v="107857"/>
    <n v="0"/>
    <n v="662"/>
    <n v="336"/>
    <x v="7"/>
    <x v="77"/>
    <s v="Substituts de café, chicorée"/>
    <n v="3.83"/>
    <s v="107857_Boisson_Café_Substituts de café, chicorée"/>
    <n v="1286.8800000000001"/>
    <x v="0"/>
  </r>
  <r>
    <n v="107878"/>
    <n v="1"/>
    <n v="473"/>
    <n v="301"/>
    <x v="0"/>
    <x v="20"/>
    <s v="Peaux matures, anti-âge"/>
    <n v="15.47"/>
    <s v="107878_Beauté &amp; Hygiène_Soins du visage_Peaux matures, anti-âge"/>
    <n v="4656.47"/>
    <x v="0"/>
  </r>
  <r>
    <n v="107881"/>
    <n v="0"/>
    <n v="668"/>
    <n v="291"/>
    <x v="0"/>
    <x v="20"/>
    <s v="Peaux matures, anti-âge"/>
    <n v="25.84"/>
    <s v="107881_Beauté &amp; Hygiène_Soins du visage_Peaux matures, anti-âge"/>
    <n v="7519.44"/>
    <x v="0"/>
  </r>
  <r>
    <n v="107898"/>
    <n v="0"/>
    <n v="22"/>
    <n v="3"/>
    <x v="3"/>
    <x v="3"/>
    <s v="Chocolat cru"/>
    <n v="2.48"/>
    <s v="107898_Epicerie sucrée_Chocolat bio_Chocolat cru"/>
    <n v="7.4399999999999995"/>
    <x v="0"/>
  </r>
  <r>
    <n v="107899"/>
    <n v="1"/>
    <n v="848"/>
    <n v="610"/>
    <x v="3"/>
    <x v="3"/>
    <s v="Chocolat cru"/>
    <n v="2.48"/>
    <s v="107899_Epicerie sucrée_Chocolat bio_Chocolat cru"/>
    <n v="1512.8"/>
    <x v="0"/>
  </r>
  <r>
    <n v="107900"/>
    <n v="1"/>
    <n v="752"/>
    <n v="309"/>
    <x v="7"/>
    <x v="14"/>
    <s v="Coffrets de tisanes"/>
    <n v="2.17"/>
    <s v="107900_Boisson_Tisane, Infusion_Coffrets de tisanes"/>
    <n v="670.53"/>
    <x v="0"/>
  </r>
  <r>
    <n v="107902"/>
    <n v="1"/>
    <n v="941"/>
    <n v="774"/>
    <x v="3"/>
    <x v="31"/>
    <s v="Céréale enfant petit déjeuner"/>
    <n v="1.66"/>
    <s v="107902_Epicerie sucrée_Céréales petit déjeuner_Céréale enfant petit déjeuner"/>
    <n v="1284.8399999999999"/>
    <x v="0"/>
  </r>
  <r>
    <n v="107910"/>
    <n v="0"/>
    <n v="142"/>
    <n v="16"/>
    <x v="4"/>
    <x v="4"/>
    <s v="Lessives écologiques"/>
    <n v="7.57"/>
    <s v="107910_Maison_Entretien_Lessives écologiques"/>
    <n v="121.12"/>
    <x v="0"/>
  </r>
  <r>
    <n v="107913"/>
    <n v="1"/>
    <n v="965"/>
    <n v="855"/>
    <x v="8"/>
    <x v="37"/>
    <s v="Soupes bio"/>
    <n v="1.81"/>
    <s v="107913_Epicerie salée_Légumes et conserves_Soupes bio"/>
    <n v="1547.55"/>
    <x v="0"/>
  </r>
  <r>
    <n v="107915"/>
    <n v="0"/>
    <n v="427"/>
    <n v="369"/>
    <x v="8"/>
    <x v="37"/>
    <s v="Soupes bio"/>
    <n v="1.81"/>
    <s v="107915_Epicerie salée_Légumes et conserves_Soupes bio"/>
    <n v="667.89"/>
    <x v="0"/>
  </r>
  <r>
    <n v="107917"/>
    <n v="1"/>
    <n v="37"/>
    <n v="4"/>
    <x v="8"/>
    <x v="37"/>
    <s v="Soupes bio"/>
    <n v="1.1599999999999999"/>
    <s v="107917_Epicerie salée_Légumes et conserves_Soupes bio"/>
    <n v="4.6399999999999997"/>
    <x v="0"/>
  </r>
  <r>
    <n v="107925"/>
    <n v="1"/>
    <n v="537"/>
    <n v="343"/>
    <x v="5"/>
    <x v="16"/>
    <s v="Relaxation, sérénité, mémoire"/>
    <n v="10.88"/>
    <s v="107925_Santé &amp; Bien-être_Compléments alimentaires_Relaxation, sérénité, mémoire"/>
    <n v="3731.84"/>
    <x v="0"/>
  </r>
  <r>
    <n v="107926"/>
    <n v="0"/>
    <n v="11"/>
    <n v="8"/>
    <x v="8"/>
    <x v="37"/>
    <s v="Légumes cuisinés"/>
    <n v="2.1800000000000002"/>
    <s v="107926_Epicerie salée_Légumes et conserves_Légumes cuisinés"/>
    <n v="17.440000000000001"/>
    <x v="0"/>
  </r>
  <r>
    <n v="107944"/>
    <n v="1"/>
    <n v="791"/>
    <n v="228"/>
    <x v="8"/>
    <x v="53"/>
    <s v="Plats cuisinés viande et poisson"/>
    <n v="6.16"/>
    <s v="107944_Epicerie salée_Plats cuisinés_Plats cuisinés viande et poisson"/>
    <n v="1404.48"/>
    <x v="0"/>
  </r>
  <r>
    <n v="107953"/>
    <n v="1"/>
    <n v="466"/>
    <n v="260"/>
    <x v="4"/>
    <x v="4"/>
    <s v="Lessives écologiques"/>
    <n v="4.46"/>
    <s v="107953_Maison_Entretien_Lessives écologiques"/>
    <n v="1159.5999999999999"/>
    <x v="0"/>
  </r>
  <r>
    <n v="107989"/>
    <n v="1"/>
    <n v="975"/>
    <n v="105"/>
    <x v="8"/>
    <x v="29"/>
    <s v="Graines oléagineuses"/>
    <n v="1.67"/>
    <s v="107989_Epicerie salée_Graines et oléagineux_Graines oléagineuses"/>
    <n v="175.35"/>
    <x v="0"/>
  </r>
  <r>
    <n v="107998"/>
    <n v="0"/>
    <n v="52"/>
    <n v="42"/>
    <x v="8"/>
    <x v="29"/>
    <s v="Graines oléagineuses"/>
    <n v="1.72"/>
    <s v="107998_Epicerie salée_Graines et oléagineux_Graines oléagineuses"/>
    <n v="72.239999999999995"/>
    <x v="0"/>
  </r>
  <r>
    <n v="108004"/>
    <n v="0"/>
    <n v="27"/>
    <n v="24"/>
    <x v="0"/>
    <x v="87"/>
    <s v="Le Teint"/>
    <n v="4.96"/>
    <s v="108004_Beauté &amp; Hygiène_Maquillage_Le Teint"/>
    <n v="119.03999999999999"/>
    <x v="0"/>
  </r>
  <r>
    <n v="108022"/>
    <n v="1"/>
    <n v="442"/>
    <n v="277"/>
    <x v="7"/>
    <x v="77"/>
    <s v="Café en grains"/>
    <n v="6.9"/>
    <s v="108022_Boisson_Café_Café en grains"/>
    <n v="1911.3000000000002"/>
    <x v="0"/>
  </r>
  <r>
    <n v="108039"/>
    <n v="1"/>
    <n v="499"/>
    <n v="155"/>
    <x v="3"/>
    <x v="41"/>
    <s v="Levure et gélifiant"/>
    <n v="1.74"/>
    <s v="108039_Epicerie sucrée_Aide à la pâtisserie_Levure et gélifiant"/>
    <n v="269.7"/>
    <x v="0"/>
  </r>
  <r>
    <n v="108047"/>
    <n v="1"/>
    <n v="489"/>
    <n v="109"/>
    <x v="3"/>
    <x v="31"/>
    <s v="Muesli aux fruits"/>
    <n v="31.83"/>
    <s v="108047_Epicerie sucrée_Céréales petit déjeuner_Muesli aux fruits"/>
    <n v="3469.47"/>
    <x v="0"/>
  </r>
  <r>
    <n v="108060"/>
    <n v="0"/>
    <n v="787"/>
    <n v="413"/>
    <x v="4"/>
    <x v="6"/>
    <s v="Germoirs"/>
    <n v="28.45"/>
    <s v="108060_Maison_Ustensiles de cuisine_Germoirs"/>
    <n v="11749.85"/>
    <x v="0"/>
  </r>
  <r>
    <n v="108064"/>
    <n v="1"/>
    <n v="87"/>
    <n v="11"/>
    <x v="6"/>
    <x v="25"/>
    <s v="Petits pots de fruits 4-6 mois"/>
    <n v="1.46"/>
    <s v="108064_Alimentation Bébé_Petits pots fruits bébé_Petits pots de fruits 4-6 mois"/>
    <n v="16.059999999999999"/>
    <x v="0"/>
  </r>
  <r>
    <n v="108068"/>
    <n v="1"/>
    <n v="363"/>
    <n v="214"/>
    <x v="6"/>
    <x v="25"/>
    <s v="Petits pots de fruits 4-6 mois"/>
    <n v="0.8"/>
    <s v="108068_Alimentation Bébé_Petits pots fruits bébé_Petits pots de fruits 4-6 mois"/>
    <n v="171.20000000000002"/>
    <x v="0"/>
  </r>
  <r>
    <n v="108069"/>
    <n v="0"/>
    <n v="916"/>
    <n v="59"/>
    <x v="6"/>
    <x v="25"/>
    <s v="Petits pots de fruits +8 mois"/>
    <n v="0.74"/>
    <s v="108069_Alimentation Bébé_Petits pots fruits bébé_Petits pots de fruits +8 mois"/>
    <n v="43.66"/>
    <x v="0"/>
  </r>
  <r>
    <n v="108070"/>
    <n v="0"/>
    <n v="867"/>
    <n v="330"/>
    <x v="6"/>
    <x v="25"/>
    <s v="Petits pots de fruits +8 mois"/>
    <n v="0.74"/>
    <s v="108070_Alimentation Bébé_Petits pots fruits bébé_Petits pots de fruits +8 mois"/>
    <n v="244.2"/>
    <x v="0"/>
  </r>
  <r>
    <n v="108071"/>
    <n v="1"/>
    <n v="919"/>
    <n v="733"/>
    <x v="6"/>
    <x v="25"/>
    <s v="Petits pots de fruits 4-6 mois"/>
    <n v="1"/>
    <s v="108071_Alimentation Bébé_Petits pots fruits bébé_Petits pots de fruits 4-6 mois"/>
    <n v="733"/>
    <x v="0"/>
  </r>
  <r>
    <n v="108077"/>
    <n v="1"/>
    <n v="704"/>
    <n v="264"/>
    <x v="6"/>
    <x v="25"/>
    <s v="Petits pots de fruits 4-6 mois"/>
    <n v="0.74"/>
    <s v="108077_Alimentation Bébé_Petits pots fruits bébé_Petits pots de fruits 4-6 mois"/>
    <n v="195.35999999999999"/>
    <x v="0"/>
  </r>
  <r>
    <n v="108081"/>
    <n v="1"/>
    <n v="71"/>
    <n v="68"/>
    <x v="6"/>
    <x v="22"/>
    <s v="Petits pots légumes +4 mois"/>
    <n v="1.46"/>
    <s v="108081_Alimentation Bébé_Petits pots légumes bébé_Petits pots légumes +4 mois"/>
    <n v="99.28"/>
    <x v="0"/>
  </r>
  <r>
    <n v="108082"/>
    <n v="1"/>
    <n v="936"/>
    <n v="474"/>
    <x v="6"/>
    <x v="22"/>
    <s v="Petits pots légumes +4 mois"/>
    <n v="1.35"/>
    <s v="108082_Alimentation Bébé_Petits pots légumes bébé_Petits pots légumes +4 mois"/>
    <n v="639.90000000000009"/>
    <x v="0"/>
  </r>
  <r>
    <n v="108083"/>
    <n v="0"/>
    <n v="853"/>
    <n v="153"/>
    <x v="6"/>
    <x v="22"/>
    <s v="Petits pots légumes +4 mois"/>
    <n v="1.46"/>
    <s v="108083_Alimentation Bébé_Petits pots légumes bébé_Petits pots légumes +4 mois"/>
    <n v="223.38"/>
    <x v="0"/>
  </r>
  <r>
    <n v="108084"/>
    <n v="1"/>
    <n v="796"/>
    <n v="278"/>
    <x v="6"/>
    <x v="22"/>
    <s v="Petits pots légumes +4 mois"/>
    <n v="0.92"/>
    <s v="108084_Alimentation Bébé_Petits pots légumes bébé_Petits pots légumes +4 mois"/>
    <n v="255.76000000000002"/>
    <x v="0"/>
  </r>
  <r>
    <n v="108085"/>
    <n v="0"/>
    <n v="564"/>
    <n v="392"/>
    <x v="6"/>
    <x v="22"/>
    <s v="Petits pots légumes +4 mois"/>
    <n v="1"/>
    <s v="108085_Alimentation Bébé_Petits pots légumes bébé_Petits pots légumes +4 mois"/>
    <n v="392"/>
    <x v="0"/>
  </r>
  <r>
    <n v="108087"/>
    <n v="1"/>
    <n v="751"/>
    <n v="112"/>
    <x v="6"/>
    <x v="22"/>
    <s v="Petits pots légumes +4 mois"/>
    <n v="0.92"/>
    <s v="108087_Alimentation Bébé_Petits pots légumes bébé_Petits pots légumes +4 mois"/>
    <n v="103.04"/>
    <x v="0"/>
  </r>
  <r>
    <n v="108090"/>
    <n v="1"/>
    <n v="485"/>
    <n v="160"/>
    <x v="6"/>
    <x v="22"/>
    <s v="Petits pots légumes +4 mois"/>
    <n v="0.99"/>
    <s v="108090_Alimentation Bébé_Petits pots légumes bébé_Petits pots légumes +4 mois"/>
    <n v="158.4"/>
    <x v="0"/>
  </r>
  <r>
    <n v="108091"/>
    <n v="1"/>
    <n v="97"/>
    <n v="93"/>
    <x v="6"/>
    <x v="22"/>
    <s v="Petits pots légumes +4 mois"/>
    <n v="0.92"/>
    <s v="108091_Alimentation Bébé_Petits pots légumes bébé_Petits pots légumes +4 mois"/>
    <n v="85.56"/>
    <x v="0"/>
  </r>
  <r>
    <n v="108096"/>
    <n v="1"/>
    <n v="759"/>
    <n v="95"/>
    <x v="2"/>
    <x v="94"/>
    <s v="Gourde compote réutilisable"/>
    <n v="9.57"/>
    <s v="108096_Enfant_Repas Bébé_Gourde compote réutilisable"/>
    <n v="909.15"/>
    <x v="0"/>
  </r>
  <r>
    <n v="108108"/>
    <n v="0"/>
    <n v="568"/>
    <n v="540"/>
    <x v="6"/>
    <x v="22"/>
    <s v="Petits pots légumes +4 mois"/>
    <n v="0.92"/>
    <s v="108108_Alimentation Bébé_Petits pots légumes bébé_Petits pots légumes +4 mois"/>
    <n v="496.8"/>
    <x v="0"/>
  </r>
  <r>
    <n v="108114"/>
    <n v="0"/>
    <n v="421"/>
    <n v="389"/>
    <x v="6"/>
    <x v="22"/>
    <s v="Petits pots légumes +4 mois"/>
    <n v="1.2"/>
    <s v="108114_Alimentation Bébé_Petits pots légumes bébé_Petits pots légumes +4 mois"/>
    <n v="466.79999999999995"/>
    <x v="0"/>
  </r>
  <r>
    <n v="108141"/>
    <n v="1"/>
    <n v="785"/>
    <n v="78"/>
    <x v="3"/>
    <x v="66"/>
    <s v="Confiture"/>
    <n v="2.38"/>
    <s v="108141_Epicerie sucrée_Miel et confiture_Confiture"/>
    <n v="185.64"/>
    <x v="0"/>
  </r>
  <r>
    <n v="108160"/>
    <n v="0"/>
    <n v="6"/>
    <n v="5"/>
    <x v="5"/>
    <x v="83"/>
    <s v="Détox minceur"/>
    <n v="6.01"/>
    <s v="108160_Santé &amp; Bien-être_Minceur_Détox minceur"/>
    <n v="30.049999999999997"/>
    <x v="0"/>
  </r>
  <r>
    <n v="108204"/>
    <n v="1"/>
    <n v="734"/>
    <n v="426"/>
    <x v="0"/>
    <x v="20"/>
    <s v="Soins des lèvres"/>
    <n v="4"/>
    <s v="108204_Beauté &amp; Hygiène_Soins du visage_Soins des lèvres"/>
    <n v="1704"/>
    <x v="0"/>
  </r>
  <r>
    <n v="108207"/>
    <n v="1"/>
    <n v="515"/>
    <n v="202"/>
    <x v="2"/>
    <x v="108"/>
    <s v="Echarpe &amp; Porte-Bébé"/>
    <n v="21.89"/>
    <s v="108207_Enfant_Transport enfant_Echarpe &amp; Porte-Bébé"/>
    <n v="4421.78"/>
    <x v="0"/>
  </r>
  <r>
    <n v="108240"/>
    <n v="0"/>
    <n v="399"/>
    <n v="219"/>
    <x v="8"/>
    <x v="37"/>
    <s v="Légumes en conserve"/>
    <n v="1.54"/>
    <s v="108240_Epicerie salée_Légumes et conserves_Légumes en conserve"/>
    <n v="337.26"/>
    <x v="0"/>
  </r>
  <r>
    <n v="108256"/>
    <n v="1"/>
    <n v="100"/>
    <n v="70"/>
    <x v="2"/>
    <x v="7"/>
    <s v="Culottes d'apprentissage 11-18kg"/>
    <n v="7.7"/>
    <s v="108256_Enfant_Couches écologiques_Culottes d'apprentissage 11-18kg"/>
    <n v="539"/>
    <x v="0"/>
  </r>
  <r>
    <n v="108257"/>
    <n v="0"/>
    <n v="74"/>
    <n v="13"/>
    <x v="2"/>
    <x v="7"/>
    <s v="Culottes d'apprentissage 11-18kg"/>
    <n v="7.7"/>
    <s v="108257_Enfant_Couches écologiques_Culottes d'apprentissage 11-18kg"/>
    <n v="100.10000000000001"/>
    <x v="0"/>
  </r>
  <r>
    <n v="108258"/>
    <n v="1"/>
    <n v="423"/>
    <n v="95"/>
    <x v="2"/>
    <x v="7"/>
    <s v="Culottes d'apprentissage 13-25kg"/>
    <n v="7.7"/>
    <s v="108258_Enfant_Couches écologiques_Culottes d'apprentissage 13-25kg"/>
    <n v="731.5"/>
    <x v="0"/>
  </r>
  <r>
    <n v="108278"/>
    <n v="0"/>
    <n v="379"/>
    <n v="72"/>
    <x v="2"/>
    <x v="7"/>
    <s v="Inserts &amp; Voiles de Protection"/>
    <n v="5.03"/>
    <s v="108278_Enfant_Couches écologiques_Inserts &amp; Voiles de Protection"/>
    <n v="362.16"/>
    <x v="0"/>
  </r>
  <r>
    <n v="108290"/>
    <n v="1"/>
    <n v="698"/>
    <n v="121"/>
    <x v="8"/>
    <x v="32"/>
    <s v="Pâtes demi complètes"/>
    <n v="9.94"/>
    <s v="108290_Epicerie salée_Pâtes bio_Pâtes demi complètes"/>
    <n v="1202.74"/>
    <x v="0"/>
  </r>
  <r>
    <n v="108292"/>
    <n v="1"/>
    <n v="623"/>
    <n v="161"/>
    <x v="8"/>
    <x v="32"/>
    <s v="Pâtes complètes"/>
    <n v="8.48"/>
    <s v="108292_Epicerie salée_Pâtes bio_Pâtes complètes"/>
    <n v="1365.28"/>
    <x v="0"/>
  </r>
  <r>
    <n v="108337"/>
    <n v="1"/>
    <n v="643"/>
    <n v="595"/>
    <x v="1"/>
    <x v="27"/>
    <s v="Légumes feuilles, salades Bio"/>
    <n v="0.76"/>
    <s v="108337_Extérieur_Graines à semer Bio_Légumes feuilles, salades Bio"/>
    <n v="452.2"/>
    <x v="0"/>
  </r>
  <r>
    <n v="108342"/>
    <n v="1"/>
    <n v="891"/>
    <n v="167"/>
    <x v="8"/>
    <x v="35"/>
    <s v="Tartinables"/>
    <n v="1.34"/>
    <s v="108342_Epicerie salée_Apéritifs bio_Tartinables"/>
    <n v="223.78"/>
    <x v="0"/>
  </r>
  <r>
    <n v="108350"/>
    <n v="0"/>
    <n v="380"/>
    <n v="41"/>
    <x v="8"/>
    <x v="40"/>
    <s v="Gomasio"/>
    <n v="3.69"/>
    <s v="108350_Epicerie salée_Sel, épices, aide culinaire_Gomasio"/>
    <n v="151.29"/>
    <x v="0"/>
  </r>
  <r>
    <n v="108364"/>
    <n v="1"/>
    <n v="537"/>
    <n v="118"/>
    <x v="8"/>
    <x v="40"/>
    <s v="Gomasio"/>
    <n v="3.97"/>
    <s v="108364_Epicerie salée_Sel, épices, aide culinaire_Gomasio"/>
    <n v="468.46000000000004"/>
    <x v="0"/>
  </r>
  <r>
    <n v="108380"/>
    <n v="1"/>
    <n v="787"/>
    <n v="173"/>
    <x v="3"/>
    <x v="61"/>
    <s v="Purée de noisette"/>
    <n v="8.76"/>
    <s v="108380_Epicerie sucrée_Purée de fruits secs_Purée de noisette"/>
    <n v="1515.48"/>
    <x v="0"/>
  </r>
  <r>
    <n v="108394"/>
    <n v="1"/>
    <n v="484"/>
    <n v="194"/>
    <x v="3"/>
    <x v="15"/>
    <s v="Pâte à tartiner chocolat lait"/>
    <n v="3.77"/>
    <s v="108394_Epicerie sucrée_Pâte à tartiner_Pâte à tartiner chocolat lait"/>
    <n v="731.38"/>
    <x v="0"/>
  </r>
  <r>
    <n v="108458"/>
    <n v="1"/>
    <n v="142"/>
    <n v="36"/>
    <x v="2"/>
    <x v="7"/>
    <s v="Couches jetables 11-30 kg"/>
    <n v="6.53"/>
    <s v="108458_Enfant_Couches écologiques_Couches jetables 11-30 kg"/>
    <n v="235.08"/>
    <x v="0"/>
  </r>
  <r>
    <n v="108468"/>
    <n v="1"/>
    <n v="39"/>
    <n v="3"/>
    <x v="0"/>
    <x v="9"/>
    <s v="Soins Maternité"/>
    <n v="8.85"/>
    <s v="108468_Beauté &amp; Hygiène_Hygiène Bébé, soin maternité_Soins Maternité"/>
    <n v="26.549999999999997"/>
    <x v="0"/>
  </r>
  <r>
    <n v="108473"/>
    <n v="1"/>
    <n v="779"/>
    <n v="563"/>
    <x v="8"/>
    <x v="32"/>
    <s v="Nouilles asiatiques, shirataki"/>
    <n v="3.28"/>
    <s v="108473_Epicerie salée_Pâtes bio_Nouilles asiatiques, shirataki"/>
    <n v="1846.6399999999999"/>
    <x v="0"/>
  </r>
  <r>
    <n v="108475"/>
    <n v="1"/>
    <n v="341"/>
    <n v="122"/>
    <x v="8"/>
    <x v="28"/>
    <s v="Mélanges céréales légumineuses"/>
    <n v="2.15"/>
    <s v="108475_Epicerie salée_Légumineuses et céréales_Mélanges céréales légumineuses"/>
    <n v="262.3"/>
    <x v="0"/>
  </r>
  <r>
    <n v="108476"/>
    <n v="0"/>
    <n v="783"/>
    <n v="677"/>
    <x v="8"/>
    <x v="28"/>
    <s v="Mélanges céréales légumineuses"/>
    <n v="2.17"/>
    <s v="108476_Epicerie salée_Légumineuses et céréales_Mélanges céréales légumineuses"/>
    <n v="1469.09"/>
    <x v="0"/>
  </r>
  <r>
    <n v="108485"/>
    <n v="1"/>
    <n v="545"/>
    <n v="5"/>
    <x v="3"/>
    <x v="91"/>
    <s v="Pâte d'amande, de fruit"/>
    <n v="2.85"/>
    <s v="108485_Epicerie sucrée_Barre de céréales, pâte d'amande_Pâte d'amande, de fruit"/>
    <n v="14.25"/>
    <x v="0"/>
  </r>
  <r>
    <n v="108493"/>
    <n v="0"/>
    <n v="918"/>
    <n v="873"/>
    <x v="8"/>
    <x v="46"/>
    <s v="Préparation liquide, cuisine"/>
    <n v="2.86"/>
    <s v="108493_Epicerie salée_Sauces et coulis_Préparation liquide, cuisine"/>
    <n v="2496.7799999999997"/>
    <x v="0"/>
  </r>
  <r>
    <n v="108511"/>
    <n v="1"/>
    <n v="151"/>
    <n v="104"/>
    <x v="8"/>
    <x v="46"/>
    <s v="Sauces"/>
    <n v="2.2200000000000002"/>
    <s v="108511_Epicerie salée_Sauces et coulis_Sauces"/>
    <n v="230.88000000000002"/>
    <x v="0"/>
  </r>
  <r>
    <n v="108512"/>
    <n v="0"/>
    <n v="273"/>
    <n v="17"/>
    <x v="8"/>
    <x v="46"/>
    <s v="Sauces"/>
    <n v="4.4800000000000004"/>
    <s v="108512_Epicerie salée_Sauces et coulis_Sauces"/>
    <n v="76.160000000000011"/>
    <x v="0"/>
  </r>
  <r>
    <n v="108514"/>
    <n v="0"/>
    <n v="116"/>
    <n v="61"/>
    <x v="8"/>
    <x v="46"/>
    <s v="Sauces"/>
    <n v="2.34"/>
    <s v="108514_Epicerie salée_Sauces et coulis_Sauces"/>
    <n v="142.73999999999998"/>
    <x v="0"/>
  </r>
  <r>
    <n v="108515"/>
    <n v="0"/>
    <n v="36"/>
    <n v="13"/>
    <x v="8"/>
    <x v="46"/>
    <s v="Sauces"/>
    <n v="4.63"/>
    <s v="108515_Epicerie salée_Sauces et coulis_Sauces"/>
    <n v="60.19"/>
    <x v="0"/>
  </r>
  <r>
    <n v="108527"/>
    <n v="0"/>
    <n v="675"/>
    <n v="383"/>
    <x v="8"/>
    <x v="46"/>
    <s v="Sauces"/>
    <n v="2.34"/>
    <s v="108527_Epicerie salée_Sauces et coulis_Sauces"/>
    <n v="896.21999999999991"/>
    <x v="0"/>
  </r>
  <r>
    <n v="108528"/>
    <n v="0"/>
    <n v="105"/>
    <n v="20"/>
    <x v="8"/>
    <x v="46"/>
    <s v="Sauces"/>
    <n v="5.15"/>
    <s v="108528_Epicerie salée_Sauces et coulis_Sauces"/>
    <n v="103"/>
    <x v="0"/>
  </r>
  <r>
    <n v="108533"/>
    <n v="1"/>
    <n v="94"/>
    <n v="15"/>
    <x v="5"/>
    <x v="83"/>
    <s v="Détox minceur"/>
    <n v="14.19"/>
    <s v="108533_Santé &amp; Bien-être_Minceur_Détox minceur"/>
    <n v="212.85"/>
    <x v="0"/>
  </r>
  <r>
    <n v="108638"/>
    <n v="0"/>
    <n v="510"/>
    <n v="243"/>
    <x v="2"/>
    <x v="2"/>
    <s v="Déguisement et Maquillage"/>
    <n v="6.43"/>
    <s v="108638_Enfant_Jouets écologiques_Déguisement et Maquillage"/>
    <n v="1562.49"/>
    <x v="0"/>
  </r>
  <r>
    <n v="108675"/>
    <n v="1"/>
    <n v="82"/>
    <n v="27"/>
    <x v="0"/>
    <x v="87"/>
    <s v="Pinceaux et accessoires"/>
    <n v="3.74"/>
    <s v="108675_Beauté &amp; Hygiène_Maquillage_Pinceaux et accessoires"/>
    <n v="100.98"/>
    <x v="0"/>
  </r>
  <r>
    <n v="108690"/>
    <n v="1"/>
    <n v="502"/>
    <n v="126"/>
    <x v="0"/>
    <x v="20"/>
    <s v="Démaquillants et nettoyants"/>
    <n v="6.8"/>
    <s v="108690_Beauté &amp; Hygiène_Soins du visage_Démaquillants et nettoyants"/>
    <n v="856.8"/>
    <x v="0"/>
  </r>
  <r>
    <n v="108707"/>
    <n v="0"/>
    <n v="957"/>
    <n v="58"/>
    <x v="4"/>
    <x v="62"/>
    <s v="Charbon, filtres et cartouches"/>
    <n v="19.489999999999998"/>
    <s v="108707_Maison_Carafes filtrantes et Fontaines_Charbon, filtres et cartouches"/>
    <n v="1130.4199999999998"/>
    <x v="0"/>
  </r>
  <r>
    <n v="108724"/>
    <n v="1"/>
    <n v="53"/>
    <n v="2"/>
    <x v="4"/>
    <x v="4"/>
    <s v="Lessives écologiques"/>
    <n v="4.84"/>
    <s v="108724_Maison_Entretien_Lessives écologiques"/>
    <n v="9.68"/>
    <x v="0"/>
  </r>
  <r>
    <n v="108732"/>
    <n v="0"/>
    <n v="242"/>
    <n v="50"/>
    <x v="4"/>
    <x v="4"/>
    <s v="Lessives écologiques"/>
    <n v="4.99"/>
    <s v="108732_Maison_Entretien_Lessives écologiques"/>
    <n v="249.5"/>
    <x v="0"/>
  </r>
  <r>
    <n v="108738"/>
    <n v="1"/>
    <n v="779"/>
    <n v="628"/>
    <x v="0"/>
    <x v="5"/>
    <s v="Colorations naturelles"/>
    <n v="8.6999999999999993"/>
    <s v="108738_Beauté &amp; Hygiène_Soins des cheveux_Colorations naturelles"/>
    <n v="5463.5999999999995"/>
    <x v="0"/>
  </r>
  <r>
    <n v="108749"/>
    <n v="1"/>
    <n v="353"/>
    <n v="145"/>
    <x v="3"/>
    <x v="3"/>
    <s v="Truffe et bouchée chocolat"/>
    <n v="2.65"/>
    <s v="108749_Epicerie sucrée_Chocolat bio_Truffe et bouchée chocolat"/>
    <n v="384.25"/>
    <x v="0"/>
  </r>
  <r>
    <n v="108763"/>
    <n v="0"/>
    <n v="633"/>
    <n v="41"/>
    <x v="1"/>
    <x v="101"/>
    <s v="Gourdes simple paroi"/>
    <n v="10.4"/>
    <s v="108763_Extérieur_Gourdes_Gourdes simple paroi"/>
    <n v="426.40000000000003"/>
    <x v="0"/>
  </r>
  <r>
    <n v="108769"/>
    <n v="0"/>
    <n v="50"/>
    <n v="12"/>
    <x v="4"/>
    <x v="6"/>
    <s v="Autour du vin et de l'apéritif"/>
    <n v="3.08"/>
    <s v="108769_Maison_Ustensiles de cuisine_Autour du vin et de l'apéritif"/>
    <n v="36.96"/>
    <x v="0"/>
  </r>
  <r>
    <n v="108770"/>
    <n v="1"/>
    <n v="645"/>
    <n v="162"/>
    <x v="4"/>
    <x v="6"/>
    <s v="Autour du vin et de l'apéritif"/>
    <n v="3.08"/>
    <s v="108770_Maison_Ustensiles de cuisine_Autour du vin et de l'apéritif"/>
    <n v="498.96000000000004"/>
    <x v="0"/>
  </r>
  <r>
    <n v="108790"/>
    <n v="1"/>
    <n v="611"/>
    <n v="293"/>
    <x v="0"/>
    <x v="20"/>
    <s v="Peaux normales, soins hydratants"/>
    <n v="4.41"/>
    <s v="108790_Beauté &amp; Hygiène_Soins du visage_Peaux normales, soins hydratants"/>
    <n v="1292.1300000000001"/>
    <x v="0"/>
  </r>
  <r>
    <n v="108801"/>
    <n v="0"/>
    <n v="11"/>
    <n v="4"/>
    <x v="0"/>
    <x v="0"/>
    <s v="Soins dentaires"/>
    <n v="2.8"/>
    <s v="108801_Beauté &amp; Hygiène_Hygiène_Soins dentaires"/>
    <n v="11.2"/>
    <x v="0"/>
  </r>
  <r>
    <n v="108802"/>
    <n v="1"/>
    <n v="88"/>
    <n v="21"/>
    <x v="0"/>
    <x v="0"/>
    <s v="Soins dentaires"/>
    <n v="1.47"/>
    <s v="108802_Beauté &amp; Hygiène_Hygiène_Soins dentaires"/>
    <n v="30.87"/>
    <x v="0"/>
  </r>
  <r>
    <n v="108805"/>
    <n v="0"/>
    <n v="118"/>
    <n v="42"/>
    <x v="7"/>
    <x v="57"/>
    <s v="Jus de pommes et poires bio"/>
    <n v="5.38"/>
    <s v="108805_Boisson_Jus de fruits_Jus de pommes et poires bio"/>
    <n v="225.96"/>
    <x v="0"/>
  </r>
  <r>
    <n v="108811"/>
    <n v="1"/>
    <n v="853"/>
    <n v="533"/>
    <x v="0"/>
    <x v="0"/>
    <s v="Soins dentaires"/>
    <n v="6.34"/>
    <s v="108811_Beauté &amp; Hygiène_Hygiène_Soins dentaires"/>
    <n v="3379.22"/>
    <x v="0"/>
  </r>
  <r>
    <n v="108833"/>
    <n v="0"/>
    <n v="966"/>
    <n v="761"/>
    <x v="0"/>
    <x v="5"/>
    <s v="Colorations naturelles"/>
    <n v="8.6999999999999993"/>
    <s v="108833_Beauté &amp; Hygiène_Soins des cheveux_Colorations naturelles"/>
    <n v="6620.7"/>
    <x v="0"/>
  </r>
  <r>
    <n v="108835"/>
    <n v="1"/>
    <n v="455"/>
    <n v="411"/>
    <x v="0"/>
    <x v="5"/>
    <s v="Colorations naturelles"/>
    <n v="8.6999999999999993"/>
    <s v="108835_Beauté &amp; Hygiène_Soins des cheveux_Colorations naturelles"/>
    <n v="3575.7"/>
    <x v="0"/>
  </r>
  <r>
    <n v="108840"/>
    <n v="0"/>
    <n v="976"/>
    <n v="653"/>
    <x v="5"/>
    <x v="19"/>
    <s v="Multivitamines"/>
    <n v="3.43"/>
    <s v="108840_Santé &amp; Bien-être_Vitamines, minéraux_Multivitamines"/>
    <n v="2239.79"/>
    <x v="0"/>
  </r>
  <r>
    <n v="108841"/>
    <n v="1"/>
    <n v="99"/>
    <n v="59"/>
    <x v="5"/>
    <x v="17"/>
    <s v="Refroidissement, défenses"/>
    <n v="4.04"/>
    <s v="108841_Santé &amp; Bien-être_Résistance et vitalité_Refroidissement, défenses"/>
    <n v="238.36"/>
    <x v="0"/>
  </r>
  <r>
    <n v="108881"/>
    <n v="1"/>
    <n v="504"/>
    <n v="290"/>
    <x v="3"/>
    <x v="39"/>
    <s v="Fruit séché"/>
    <n v="3.47"/>
    <s v="108881_Epicerie sucrée_Fruits secs_Fruit séché"/>
    <n v="1006.3000000000001"/>
    <x v="0"/>
  </r>
  <r>
    <n v="108888"/>
    <n v="0"/>
    <n v="816"/>
    <n v="299"/>
    <x v="0"/>
    <x v="0"/>
    <s v="Soins dentaires"/>
    <n v="2.94"/>
    <s v="108888_Beauté &amp; Hygiène_Hygiène_Soins dentaires"/>
    <n v="879.06"/>
    <x v="0"/>
  </r>
  <r>
    <n v="108889"/>
    <n v="1"/>
    <n v="38"/>
    <n v="10"/>
    <x v="0"/>
    <x v="0"/>
    <s v="Soins dentaires"/>
    <n v="2.2400000000000002"/>
    <s v="108889_Beauté &amp; Hygiène_Hygiène_Soins dentaires"/>
    <n v="22.400000000000002"/>
    <x v="0"/>
  </r>
  <r>
    <n v="108892"/>
    <n v="1"/>
    <n v="68"/>
    <n v="35"/>
    <x v="0"/>
    <x v="0"/>
    <s v="Soins dentaires"/>
    <n v="1.94"/>
    <s v="108892_Beauté &amp; Hygiène_Hygiène_Soins dentaires"/>
    <n v="67.899999999999991"/>
    <x v="0"/>
  </r>
  <r>
    <n v="108893"/>
    <n v="1"/>
    <n v="183"/>
    <n v="125"/>
    <x v="0"/>
    <x v="0"/>
    <s v="Soins dentaires"/>
    <n v="1.94"/>
    <s v="108893_Beauté &amp; Hygiène_Hygiène_Soins dentaires"/>
    <n v="242.5"/>
    <x v="0"/>
  </r>
  <r>
    <n v="108895"/>
    <n v="0"/>
    <n v="548"/>
    <n v="373"/>
    <x v="0"/>
    <x v="0"/>
    <s v="Soins dentaires"/>
    <n v="2.0299999999999998"/>
    <s v="108895_Beauté &amp; Hygiène_Hygiène_Soins dentaires"/>
    <n v="757.18999999999994"/>
    <x v="0"/>
  </r>
  <r>
    <n v="108896"/>
    <n v="1"/>
    <n v="530"/>
    <n v="217"/>
    <x v="0"/>
    <x v="0"/>
    <s v="Soins dentaires"/>
    <n v="1.99"/>
    <s v="108896_Beauté &amp; Hygiène_Hygiène_Soins dentaires"/>
    <n v="431.83"/>
    <x v="0"/>
  </r>
  <r>
    <n v="108897"/>
    <n v="1"/>
    <n v="682"/>
    <n v="650"/>
    <x v="0"/>
    <x v="0"/>
    <s v="Soins dentaires"/>
    <n v="1.5"/>
    <s v="108897_Beauté &amp; Hygiène_Hygiène_Soins dentaires"/>
    <n v="975"/>
    <x v="0"/>
  </r>
  <r>
    <n v="108904"/>
    <n v="1"/>
    <n v="605"/>
    <n v="575"/>
    <x v="5"/>
    <x v="59"/>
    <s v="Psyllium"/>
    <n v="6.21"/>
    <s v="108904_Santé &amp; Bien-être_Digestion, transit, flore_Psyllium"/>
    <n v="3570.75"/>
    <x v="0"/>
  </r>
  <r>
    <n v="108920"/>
    <n v="1"/>
    <n v="577"/>
    <n v="20"/>
    <x v="3"/>
    <x v="61"/>
    <s v="Purée d'amande"/>
    <n v="9.48"/>
    <s v="108920_Epicerie sucrée_Purée de fruits secs_Purée d'amande"/>
    <n v="189.60000000000002"/>
    <x v="0"/>
  </r>
  <r>
    <n v="108936"/>
    <n v="0"/>
    <n v="361"/>
    <n v="348"/>
    <x v="4"/>
    <x v="70"/>
    <s v="Lunch box et boîtes repas"/>
    <n v="15.51"/>
    <s v="108936_Maison_Conservation_Lunch box et boîtes repas"/>
    <n v="5397.48"/>
    <x v="0"/>
  </r>
  <r>
    <n v="108944"/>
    <n v="1"/>
    <n v="450"/>
    <n v="382"/>
    <x v="4"/>
    <x v="4"/>
    <s v="Nettoyants multi-usages"/>
    <n v="3.43"/>
    <s v="108944_Maison_Entretien_Nettoyants multi-usages"/>
    <n v="1310.26"/>
    <x v="0"/>
  </r>
  <r>
    <n v="108950"/>
    <n v="0"/>
    <n v="914"/>
    <n v="636"/>
    <x v="4"/>
    <x v="4"/>
    <s v="Nettoyants multi-usages"/>
    <n v="4.0599999999999996"/>
    <s v="108950_Maison_Entretien_Nettoyants multi-usages"/>
    <n v="2582.16"/>
    <x v="0"/>
  </r>
  <r>
    <n v="108951"/>
    <n v="0"/>
    <n v="266"/>
    <n v="231"/>
    <x v="4"/>
    <x v="4"/>
    <s v="Nettoyants multi-usages"/>
    <n v="2.25"/>
    <s v="108951_Maison_Entretien_Nettoyants multi-usages"/>
    <n v="519.75"/>
    <x v="0"/>
  </r>
  <r>
    <n v="108963"/>
    <n v="1"/>
    <n v="790"/>
    <n v="590"/>
    <x v="4"/>
    <x v="4"/>
    <s v="Désodorisants"/>
    <n v="3.39"/>
    <s v="108963_Maison_Entretien_Désodorisants"/>
    <n v="2000.1000000000001"/>
    <x v="0"/>
  </r>
  <r>
    <n v="108966"/>
    <n v="1"/>
    <n v="880"/>
    <n v="178"/>
    <x v="0"/>
    <x v="21"/>
    <s v="Savon"/>
    <n v="2.23"/>
    <s v="108966_Beauté &amp; Hygiène_Douche et Bain_Savon"/>
    <n v="396.94"/>
    <x v="0"/>
  </r>
  <r>
    <n v="108969"/>
    <n v="1"/>
    <n v="830"/>
    <n v="574"/>
    <x v="0"/>
    <x v="8"/>
    <s v="Laits pour le corps"/>
    <n v="5"/>
    <s v="108969_Beauté &amp; Hygiène_Soins du corps_Laits pour le corps"/>
    <n v="2870"/>
    <x v="0"/>
  </r>
  <r>
    <n v="108981"/>
    <n v="1"/>
    <n v="513"/>
    <n v="408"/>
    <x v="6"/>
    <x v="24"/>
    <s v="Assiettes midi bébé 12 mois"/>
    <n v="2.5299999999999998"/>
    <s v="108981_Alimentation Bébé_Petits pots bébé du midi_Assiettes midi bébé 12 mois"/>
    <n v="1032.24"/>
    <x v="0"/>
  </r>
  <r>
    <n v="108982"/>
    <n v="1"/>
    <n v="652"/>
    <n v="537"/>
    <x v="6"/>
    <x v="24"/>
    <s v="Assiettes midi bébé 12 mois"/>
    <n v="2.5"/>
    <s v="108982_Alimentation Bébé_Petits pots bébé du midi_Assiettes midi bébé 12 mois"/>
    <n v="1342.5"/>
    <x v="0"/>
  </r>
  <r>
    <n v="108990"/>
    <n v="1"/>
    <n v="128"/>
    <n v="81"/>
    <x v="4"/>
    <x v="4"/>
    <s v="Nettoyants multi-usages"/>
    <n v="2.96"/>
    <s v="108990_Maison_Entretien_Nettoyants multi-usages"/>
    <n v="239.76"/>
    <x v="0"/>
  </r>
  <r>
    <n v="108996"/>
    <n v="0"/>
    <n v="644"/>
    <n v="17"/>
    <x v="4"/>
    <x v="4"/>
    <s v="Désodorisants"/>
    <n v="3.39"/>
    <s v="108996_Maison_Entretien_Désodorisants"/>
    <n v="57.63"/>
    <x v="0"/>
  </r>
  <r>
    <n v="109008"/>
    <n v="0"/>
    <n v="16"/>
    <n v="6"/>
    <x v="4"/>
    <x v="70"/>
    <s v="Emballages réutilisables"/>
    <n v="6.07"/>
    <s v="109008_Maison_Conservation_Emballages réutilisables"/>
    <n v="36.42"/>
    <x v="0"/>
  </r>
  <r>
    <n v="109012"/>
    <n v="1"/>
    <n v="620"/>
    <n v="533"/>
    <x v="4"/>
    <x v="70"/>
    <s v="Emballages réutilisables"/>
    <n v="3.24"/>
    <s v="109012_Maison_Conservation_Emballages réutilisables"/>
    <n v="1726.92"/>
    <x v="0"/>
  </r>
  <r>
    <n v="109056"/>
    <n v="1"/>
    <n v="803"/>
    <n v="500"/>
    <x v="0"/>
    <x v="87"/>
    <s v="Le Teint"/>
    <n v="5.83"/>
    <s v="109056_Beauté &amp; Hygiène_Maquillage_Le Teint"/>
    <n v="2915"/>
    <x v="0"/>
  </r>
  <r>
    <n v="109060"/>
    <n v="1"/>
    <n v="489"/>
    <n v="455"/>
    <x v="4"/>
    <x v="62"/>
    <s v="Charbon, filtres et cartouches"/>
    <n v="3.19"/>
    <s v="109060_Maison_Carafes filtrantes et Fontaines_Charbon, filtres et cartouches"/>
    <n v="1451.45"/>
    <x v="0"/>
  </r>
  <r>
    <n v="109073"/>
    <n v="0"/>
    <n v="163"/>
    <n v="91"/>
    <x v="0"/>
    <x v="20"/>
    <s v="Démaquillants et nettoyants"/>
    <n v="4.42"/>
    <s v="109073_Beauté &amp; Hygiène_Soins du visage_Démaquillants et nettoyants"/>
    <n v="402.21999999999997"/>
    <x v="0"/>
  </r>
  <r>
    <n v="109074"/>
    <n v="0"/>
    <n v="949"/>
    <n v="310"/>
    <x v="0"/>
    <x v="20"/>
    <s v="Démaquillants et nettoyants"/>
    <n v="4.42"/>
    <s v="109074_Beauté &amp; Hygiène_Soins du visage_Démaquillants et nettoyants"/>
    <n v="1370.2"/>
    <x v="0"/>
  </r>
  <r>
    <n v="109098"/>
    <n v="0"/>
    <n v="582"/>
    <n v="100"/>
    <x v="0"/>
    <x v="8"/>
    <s v="Huiles corps"/>
    <n v="18.25"/>
    <s v="109098_Beauté &amp; Hygiène_Soins du corps_Huiles corps"/>
    <n v="1825"/>
    <x v="0"/>
  </r>
  <r>
    <n v="109161"/>
    <n v="0"/>
    <n v="936"/>
    <n v="813"/>
    <x v="6"/>
    <x v="12"/>
    <s v="Goûters bio bébé +10 mois"/>
    <n v="1.96"/>
    <s v="109161_Alimentation Bébé_Goûters &amp; biscuits bio bébé_Goûters bio bébé +10 mois"/>
    <n v="1593.48"/>
    <x v="0"/>
  </r>
  <r>
    <n v="109174"/>
    <n v="1"/>
    <n v="236"/>
    <n v="119"/>
    <x v="4"/>
    <x v="4"/>
    <s v="Soin du linge"/>
    <n v="6.67"/>
    <s v="109174_Maison_Entretien_Soin du linge"/>
    <n v="793.73"/>
    <x v="0"/>
  </r>
  <r>
    <n v="109178"/>
    <n v="1"/>
    <n v="791"/>
    <n v="444"/>
    <x v="4"/>
    <x v="4"/>
    <s v="Produits vaisselle"/>
    <n v="18.22"/>
    <s v="109178_Maison_Entretien_Produits vaisselle"/>
    <n v="8089.6799999999994"/>
    <x v="0"/>
  </r>
  <r>
    <n v="109180"/>
    <n v="0"/>
    <n v="82"/>
    <n v="26"/>
    <x v="4"/>
    <x v="4"/>
    <s v="Produits vaisselle"/>
    <n v="8.8800000000000008"/>
    <s v="109180_Maison_Entretien_Produits vaisselle"/>
    <n v="230.88000000000002"/>
    <x v="0"/>
  </r>
  <r>
    <n v="109184"/>
    <n v="1"/>
    <n v="884"/>
    <n v="435"/>
    <x v="8"/>
    <x v="47"/>
    <s v="Huile de coco"/>
    <n v="5.61"/>
    <s v="109184_Epicerie salée_Huiles alimentaires bio_Huile de coco"/>
    <n v="2440.3500000000004"/>
    <x v="0"/>
  </r>
  <r>
    <n v="109185"/>
    <n v="1"/>
    <n v="350"/>
    <n v="116"/>
    <x v="8"/>
    <x v="47"/>
    <s v="Huile de coco"/>
    <n v="7.23"/>
    <s v="109185_Epicerie salée_Huiles alimentaires bio_Huile de coco"/>
    <n v="838.68000000000006"/>
    <x v="0"/>
  </r>
  <r>
    <n v="109187"/>
    <n v="0"/>
    <n v="292"/>
    <n v="275"/>
    <x v="4"/>
    <x v="4"/>
    <s v="Produits vaisselle"/>
    <n v="1.1599999999999999"/>
    <s v="109187_Maison_Entretien_Produits vaisselle"/>
    <n v="319"/>
    <x v="0"/>
  </r>
  <r>
    <n v="109188"/>
    <n v="0"/>
    <n v="978"/>
    <n v="872"/>
    <x v="4"/>
    <x v="4"/>
    <s v="Produits vaisselle"/>
    <n v="1.23"/>
    <s v="109188_Maison_Entretien_Produits vaisselle"/>
    <n v="1072.56"/>
    <x v="0"/>
  </r>
  <r>
    <n v="109190"/>
    <n v="1"/>
    <n v="434"/>
    <n v="43"/>
    <x v="4"/>
    <x v="4"/>
    <s v="Lessives écologiques"/>
    <n v="3.02"/>
    <s v="109190_Maison_Entretien_Lessives écologiques"/>
    <n v="129.86000000000001"/>
    <x v="0"/>
  </r>
  <r>
    <n v="109191"/>
    <n v="0"/>
    <n v="0"/>
    <n v="0"/>
    <x v="4"/>
    <x v="4"/>
    <s v="Lessives écologiques"/>
    <n v="3.32"/>
    <s v="109191_Maison_Entretien_Lessives écologiques"/>
    <n v="0"/>
    <x v="1"/>
  </r>
  <r>
    <n v="109192"/>
    <n v="0"/>
    <n v="488"/>
    <n v="203"/>
    <x v="4"/>
    <x v="4"/>
    <s v="Lessives écologiques"/>
    <n v="3.16"/>
    <s v="109192_Maison_Entretien_Lessives écologiques"/>
    <n v="641.48"/>
    <x v="0"/>
  </r>
  <r>
    <n v="109194"/>
    <n v="1"/>
    <n v="478"/>
    <n v="354"/>
    <x v="8"/>
    <x v="47"/>
    <s v="Huile de coco"/>
    <n v="8.83"/>
    <s v="109194_Epicerie salée_Huiles alimentaires bio_Huile de coco"/>
    <n v="3125.82"/>
    <x v="0"/>
  </r>
  <r>
    <n v="109198"/>
    <n v="0"/>
    <n v="323"/>
    <n v="315"/>
    <x v="4"/>
    <x v="4"/>
    <s v="Nettoyants multi-usages"/>
    <n v="2.54"/>
    <s v="109198_Maison_Entretien_Nettoyants multi-usages"/>
    <n v="800.1"/>
    <x v="0"/>
  </r>
  <r>
    <n v="109200"/>
    <n v="1"/>
    <n v="962"/>
    <n v="408"/>
    <x v="4"/>
    <x v="4"/>
    <s v="Nettoyants multi-usages"/>
    <n v="2.08"/>
    <s v="109200_Maison_Entretien_Nettoyants multi-usages"/>
    <n v="848.64"/>
    <x v="0"/>
  </r>
  <r>
    <n v="109201"/>
    <n v="1"/>
    <n v="493"/>
    <n v="304"/>
    <x v="4"/>
    <x v="4"/>
    <s v="Nettoyants multi-usages"/>
    <n v="2.2599999999999998"/>
    <s v="109201_Maison_Entretien_Nettoyants multi-usages"/>
    <n v="687.04"/>
    <x v="0"/>
  </r>
  <r>
    <n v="109202"/>
    <n v="0"/>
    <n v="873"/>
    <n v="268"/>
    <x v="4"/>
    <x v="4"/>
    <s v="Nettoyants multi-usages"/>
    <n v="2.2599999999999998"/>
    <s v="109202_Maison_Entretien_Nettoyants multi-usages"/>
    <n v="605.67999999999995"/>
    <x v="0"/>
  </r>
  <r>
    <n v="109206"/>
    <n v="0"/>
    <n v="219"/>
    <n v="205"/>
    <x v="4"/>
    <x v="4"/>
    <s v="Nettoyants multi-usages"/>
    <n v="2.5"/>
    <s v="109206_Maison_Entretien_Nettoyants multi-usages"/>
    <n v="512.5"/>
    <x v="0"/>
  </r>
  <r>
    <n v="109209"/>
    <n v="1"/>
    <n v="387"/>
    <n v="228"/>
    <x v="5"/>
    <x v="112"/>
    <s v=""/>
    <n v="1.79"/>
    <s v="109209_Santé &amp; Bien-être_Masques, Gels hydroalcooliques_"/>
    <n v="408.12"/>
    <x v="0"/>
  </r>
  <r>
    <n v="109211"/>
    <n v="0"/>
    <n v="369"/>
    <n v="277"/>
    <x v="0"/>
    <x v="21"/>
    <s v="Savon liquide"/>
    <n v="2.71"/>
    <s v="109211_Beauté &amp; Hygiène_Douche et Bain_Savon liquide"/>
    <n v="750.67"/>
    <x v="0"/>
  </r>
  <r>
    <n v="109213"/>
    <n v="0"/>
    <n v="847"/>
    <n v="577"/>
    <x v="0"/>
    <x v="9"/>
    <s v="Bébé, hygiène et soin"/>
    <n v="3.75"/>
    <s v="109213_Beauté &amp; Hygiène_Hygiène Bébé, soin maternité_Bébé, hygiène et soin"/>
    <n v="2163.75"/>
    <x v="0"/>
  </r>
  <r>
    <n v="109240"/>
    <n v="1"/>
    <n v="485"/>
    <n v="371"/>
    <x v="3"/>
    <x v="31"/>
    <s v="Porridge"/>
    <n v="3.03"/>
    <s v="109240_Epicerie sucrée_Céréales petit déjeuner_Porridge"/>
    <n v="1124.1299999999999"/>
    <x v="0"/>
  </r>
  <r>
    <n v="109241"/>
    <n v="1"/>
    <n v="674"/>
    <n v="62"/>
    <x v="3"/>
    <x v="31"/>
    <s v="Porridge"/>
    <n v="3.03"/>
    <s v="109241_Epicerie sucrée_Céréales petit déjeuner_Porridge"/>
    <n v="187.85999999999999"/>
    <x v="0"/>
  </r>
  <r>
    <n v="109273"/>
    <n v="1"/>
    <n v="67"/>
    <n v="27"/>
    <x v="0"/>
    <x v="0"/>
    <s v="Serviettes et protèges slip"/>
    <n v="2.2000000000000002"/>
    <s v="109273_Beauté &amp; Hygiène_Hygiène_Serviettes et protèges slip"/>
    <n v="59.400000000000006"/>
    <x v="0"/>
  </r>
  <r>
    <n v="109275"/>
    <n v="0"/>
    <n v="300"/>
    <n v="254"/>
    <x v="3"/>
    <x v="38"/>
    <s v="Biscuit aux fruits"/>
    <n v="1.92"/>
    <s v="109275_Epicerie sucrée_Biscuits, Gâteaux_Biscuit aux fruits"/>
    <n v="487.68"/>
    <x v="0"/>
  </r>
  <r>
    <n v="109276"/>
    <n v="0"/>
    <n v="588"/>
    <n v="79"/>
    <x v="3"/>
    <x v="91"/>
    <s v="Pâte d'amande, de fruit"/>
    <n v="2.7"/>
    <s v="109276_Epicerie sucrée_Barre de céréales, pâte d'amande_Pâte d'amande, de fruit"/>
    <n v="213.3"/>
    <x v="0"/>
  </r>
  <r>
    <n v="109289"/>
    <n v="1"/>
    <n v="266"/>
    <n v="171"/>
    <x v="6"/>
    <x v="72"/>
    <s v="Lait infantile bio 2ème âge"/>
    <n v="16.350000000000001"/>
    <s v="109289_Alimentation Bébé_Lait infantile bio_Lait infantile bio 2ème âge"/>
    <n v="2795.8500000000004"/>
    <x v="0"/>
  </r>
  <r>
    <n v="109290"/>
    <n v="0"/>
    <n v="526"/>
    <n v="460"/>
    <x v="6"/>
    <x v="72"/>
    <s v="Lait de croissance bio"/>
    <n v="16.350000000000001"/>
    <s v="109290_Alimentation Bébé_Lait infantile bio_Lait de croissance bio"/>
    <n v="7521.0000000000009"/>
    <x v="0"/>
  </r>
  <r>
    <n v="109293"/>
    <n v="0"/>
    <n v="144"/>
    <n v="29"/>
    <x v="8"/>
    <x v="46"/>
    <s v="Préparation liquide, cuisine"/>
    <n v="1.82"/>
    <s v="109293_Epicerie salée_Sauces et coulis_Préparation liquide, cuisine"/>
    <n v="52.78"/>
    <x v="0"/>
  </r>
  <r>
    <n v="109299"/>
    <n v="1"/>
    <n v="441"/>
    <n v="179"/>
    <x v="7"/>
    <x v="44"/>
    <s v="Boisson à l'amande"/>
    <n v="1.1100000000000001"/>
    <s v="109299_Boisson_Boisson végétale_Boisson à l'amande"/>
    <n v="198.69000000000003"/>
    <x v="0"/>
  </r>
  <r>
    <n v="109300"/>
    <n v="0"/>
    <n v="822"/>
    <n v="638"/>
    <x v="8"/>
    <x v="46"/>
    <s v="Préparation liquide, cuisine"/>
    <n v="1.05"/>
    <s v="109300_Epicerie salée_Sauces et coulis_Préparation liquide, cuisine"/>
    <n v="669.9"/>
    <x v="0"/>
  </r>
  <r>
    <n v="109307"/>
    <n v="0"/>
    <n v="170"/>
    <n v="83"/>
    <x v="3"/>
    <x v="39"/>
    <s v="Fruit sec à coque"/>
    <n v="6.56"/>
    <s v="109307_Epicerie sucrée_Fruits secs_Fruit sec à coque"/>
    <n v="544.48"/>
    <x v="0"/>
  </r>
  <r>
    <n v="109308"/>
    <n v="0"/>
    <n v="99"/>
    <n v="31"/>
    <x v="3"/>
    <x v="39"/>
    <s v="Fruit sec à coque"/>
    <n v="5.71"/>
    <s v="109308_Epicerie sucrée_Fruits secs_Fruit sec à coque"/>
    <n v="177.01"/>
    <x v="0"/>
  </r>
  <r>
    <n v="109309"/>
    <n v="1"/>
    <n v="627"/>
    <n v="32"/>
    <x v="3"/>
    <x v="39"/>
    <s v="Fruit sec à coque"/>
    <n v="5.53"/>
    <s v="109309_Epicerie sucrée_Fruits secs_Fruit sec à coque"/>
    <n v="176.96"/>
    <x v="0"/>
  </r>
  <r>
    <n v="109310"/>
    <n v="1"/>
    <n v="832"/>
    <n v="789"/>
    <x v="3"/>
    <x v="39"/>
    <s v="Fruit sec à coque"/>
    <n v="4.3499999999999996"/>
    <s v="109310_Epicerie sucrée_Fruits secs_Fruit sec à coque"/>
    <n v="3432.1499999999996"/>
    <x v="0"/>
  </r>
  <r>
    <n v="109311"/>
    <n v="1"/>
    <n v="221"/>
    <n v="215"/>
    <x v="3"/>
    <x v="39"/>
    <s v="Fruit sec en poudre"/>
    <n v="6.49"/>
    <s v="109311_Epicerie sucrée_Fruits secs_Fruit sec en poudre"/>
    <n v="1395.3500000000001"/>
    <x v="0"/>
  </r>
  <r>
    <n v="109312"/>
    <n v="0"/>
    <n v="457"/>
    <n v="450"/>
    <x v="3"/>
    <x v="39"/>
    <s v="Fruit séché"/>
    <n v="1.7"/>
    <s v="109312_Epicerie sucrée_Fruits secs_Fruit séché"/>
    <n v="765"/>
    <x v="0"/>
  </r>
  <r>
    <n v="109332"/>
    <n v="0"/>
    <n v="754"/>
    <n v="264"/>
    <x v="0"/>
    <x v="9"/>
    <s v="Change bébé"/>
    <n v="6.45"/>
    <s v="109332_Beauté &amp; Hygiène_Hygiène Bébé, soin maternité_Change bébé"/>
    <n v="1702.8"/>
    <x v="0"/>
  </r>
  <r>
    <n v="109344"/>
    <n v="0"/>
    <n v="475"/>
    <n v="331"/>
    <x v="6"/>
    <x v="25"/>
    <s v="Petits pots de fruits 4-6 mois"/>
    <n v="2.23"/>
    <s v="109344_Alimentation Bébé_Petits pots fruits bébé_Petits pots de fruits 4-6 mois"/>
    <n v="738.13"/>
    <x v="0"/>
  </r>
  <r>
    <n v="109355"/>
    <n v="0"/>
    <n v="82"/>
    <n v="14"/>
    <x v="6"/>
    <x v="25"/>
    <s v="Gourdes de fruits 12 mois"/>
    <n v="1.07"/>
    <s v="109355_Alimentation Bébé_Petits pots fruits bébé_Gourdes de fruits 12 mois"/>
    <n v="14.98"/>
    <x v="0"/>
  </r>
  <r>
    <n v="109356"/>
    <n v="1"/>
    <n v="534"/>
    <n v="435"/>
    <x v="6"/>
    <x v="25"/>
    <s v=""/>
    <n v="2.99"/>
    <s v="109356_Alimentation Bébé_Petits pots fruits bébé_"/>
    <n v="1300.6500000000001"/>
    <x v="0"/>
  </r>
  <r>
    <n v="109381"/>
    <n v="0"/>
    <n v="429"/>
    <n v="18"/>
    <x v="0"/>
    <x v="0"/>
    <s v="Soins dentaires"/>
    <n v="1.39"/>
    <s v="109381_Beauté &amp; Hygiène_Hygiène_Soins dentaires"/>
    <n v="25.02"/>
    <x v="0"/>
  </r>
  <r>
    <n v="109386"/>
    <n v="0"/>
    <n v="205"/>
    <n v="111"/>
    <x v="0"/>
    <x v="0"/>
    <s v="Soins dentaires"/>
    <n v="1.76"/>
    <s v="109386_Beauté &amp; Hygiène_Hygiène_Soins dentaires"/>
    <n v="195.36"/>
    <x v="0"/>
  </r>
  <r>
    <n v="109412"/>
    <n v="1"/>
    <n v="370"/>
    <n v="72"/>
    <x v="0"/>
    <x v="21"/>
    <s v="Gel douche"/>
    <n v="2.2000000000000002"/>
    <s v="109412_Beauté &amp; Hygiène_Douche et Bain_Gel douche"/>
    <n v="158.4"/>
    <x v="0"/>
  </r>
  <r>
    <n v="109416"/>
    <n v="1"/>
    <n v="558"/>
    <n v="20"/>
    <x v="0"/>
    <x v="21"/>
    <s v="Gel douche"/>
    <n v="2.2000000000000002"/>
    <s v="109416_Beauté &amp; Hygiène_Douche et Bain_Gel douche"/>
    <n v="44"/>
    <x v="0"/>
  </r>
  <r>
    <n v="109474"/>
    <n v="1"/>
    <n v="553"/>
    <n v="372"/>
    <x v="8"/>
    <x v="30"/>
    <s v="Riz cuisson rapide"/>
    <n v="2.11"/>
    <s v="109474_Epicerie salée_Riz bio_Riz cuisson rapide"/>
    <n v="784.92"/>
    <x v="0"/>
  </r>
  <r>
    <n v="109483"/>
    <n v="1"/>
    <n v="753"/>
    <n v="436"/>
    <x v="3"/>
    <x v="54"/>
    <s v="Bonbon"/>
    <n v="2.14"/>
    <s v="109483_Epicerie sucrée_Confiserie Bio_Bonbon"/>
    <n v="933.04000000000008"/>
    <x v="0"/>
  </r>
  <r>
    <n v="109488"/>
    <n v="0"/>
    <n v="612"/>
    <n v="407"/>
    <x v="5"/>
    <x v="59"/>
    <s v="Jus et gel d'Aloé"/>
    <n v="4.41"/>
    <s v="109488_Santé &amp; Bien-être_Digestion, transit, flore_Jus et gel d'Aloé"/>
    <n v="1794.8700000000001"/>
    <x v="0"/>
  </r>
  <r>
    <n v="109531"/>
    <n v="1"/>
    <n v="669"/>
    <n v="658"/>
    <x v="0"/>
    <x v="0"/>
    <s v="Soins dentaires"/>
    <n v="1.53"/>
    <s v="109531_Beauté &amp; Hygiène_Hygiène_Soins dentaires"/>
    <n v="1006.74"/>
    <x v="0"/>
  </r>
  <r>
    <n v="109534"/>
    <n v="0"/>
    <n v="445"/>
    <n v="332"/>
    <x v="0"/>
    <x v="0"/>
    <s v="Soins dentaires"/>
    <n v="1.53"/>
    <s v="109534_Beauté &amp; Hygiène_Hygiène_Soins dentaires"/>
    <n v="507.96000000000004"/>
    <x v="0"/>
  </r>
  <r>
    <n v="109536"/>
    <n v="1"/>
    <n v="209"/>
    <n v="52"/>
    <x v="4"/>
    <x v="6"/>
    <s v="Autour du vin et de l'apéritif"/>
    <n v="2.81"/>
    <s v="109536_Maison_Ustensiles de cuisine_Autour du vin et de l'apéritif"/>
    <n v="146.12"/>
    <x v="0"/>
  </r>
  <r>
    <n v="109537"/>
    <n v="0"/>
    <n v="161"/>
    <n v="142"/>
    <x v="0"/>
    <x v="0"/>
    <s v="Soins dentaires"/>
    <n v="3.05"/>
    <s v="109537_Beauté &amp; Hygiène_Hygiène_Soins dentaires"/>
    <n v="433.09999999999997"/>
    <x v="0"/>
  </r>
  <r>
    <n v="109540"/>
    <n v="0"/>
    <n v="419"/>
    <n v="329"/>
    <x v="0"/>
    <x v="0"/>
    <s v="Cotons-tiges"/>
    <n v="0.87"/>
    <s v="109540_Beauté &amp; Hygiène_Hygiène_Cotons-tiges"/>
    <n v="286.23"/>
    <x v="0"/>
  </r>
  <r>
    <n v="109543"/>
    <n v="1"/>
    <n v="666"/>
    <n v="620"/>
    <x v="0"/>
    <x v="0"/>
    <s v="Soins dentaires"/>
    <n v="2.1800000000000002"/>
    <s v="109543_Beauté &amp; Hygiène_Hygiène_Soins dentaires"/>
    <n v="1351.6000000000001"/>
    <x v="0"/>
  </r>
  <r>
    <n v="109546"/>
    <n v="0"/>
    <n v="350"/>
    <n v="273"/>
    <x v="7"/>
    <x v="44"/>
    <s v="Boisson au soja"/>
    <n v="1.24"/>
    <s v="109546_Boisson_Boisson végétale_Boisson au soja"/>
    <n v="338.52"/>
    <x v="0"/>
  </r>
  <r>
    <n v="109565"/>
    <n v="1"/>
    <n v="523"/>
    <n v="514"/>
    <x v="4"/>
    <x v="62"/>
    <s v="Charbon, filtres et cartouches"/>
    <n v="2.74"/>
    <s v="109565_Maison_Carafes filtrantes et Fontaines_Charbon, filtres et cartouches"/>
    <n v="1408.3600000000001"/>
    <x v="0"/>
  </r>
  <r>
    <n v="109571"/>
    <n v="1"/>
    <n v="399"/>
    <n v="234"/>
    <x v="6"/>
    <x v="72"/>
    <s v="Lait infantile bio 1er âge"/>
    <n v="14.53"/>
    <s v="109571_Alimentation Bébé_Lait infantile bio_Lait infantile bio 1er âge"/>
    <n v="3400.02"/>
    <x v="0"/>
  </r>
  <r>
    <n v="109577"/>
    <n v="0"/>
    <n v="980"/>
    <n v="702"/>
    <x v="6"/>
    <x v="72"/>
    <s v="Lait infantile bio 2ème âge"/>
    <n v="14.53"/>
    <s v="109577_Alimentation Bébé_Lait infantile bio_Lait infantile bio 2ème âge"/>
    <n v="10200.06"/>
    <x v="0"/>
  </r>
  <r>
    <n v="109579"/>
    <n v="0"/>
    <n v="854"/>
    <n v="520"/>
    <x v="6"/>
    <x v="72"/>
    <s v="Lait de croissance bio"/>
    <n v="14.53"/>
    <s v="109579_Alimentation Bébé_Lait infantile bio_Lait de croissance bio"/>
    <n v="7555.5999999999995"/>
    <x v="0"/>
  </r>
  <r>
    <n v="109580"/>
    <n v="1"/>
    <n v="98"/>
    <n v="6"/>
    <x v="6"/>
    <x v="113"/>
    <s v="Préparations chèvre 2ème âge"/>
    <n v="19.86"/>
    <s v="109580_Alimentation Bébé_Préparation lait de chèvre bébé_Préparations chèvre 2ème âge"/>
    <n v="119.16"/>
    <x v="0"/>
  </r>
  <r>
    <n v="109625"/>
    <n v="1"/>
    <n v="8"/>
    <n v="3"/>
    <x v="1"/>
    <x v="101"/>
    <s v="Gourdes isothermes"/>
    <n v="11.26"/>
    <s v="109625_Extérieur_Gourdes_Gourdes isothermes"/>
    <n v="33.78"/>
    <x v="0"/>
  </r>
  <r>
    <n v="109628"/>
    <n v="0"/>
    <n v="256"/>
    <n v="246"/>
    <x v="4"/>
    <x v="62"/>
    <s v="Charbon, filtres et cartouches"/>
    <n v="4.03"/>
    <s v="109628_Maison_Carafes filtrantes et Fontaines_Charbon, filtres et cartouches"/>
    <n v="991.38000000000011"/>
    <x v="0"/>
  </r>
  <r>
    <n v="109741"/>
    <n v="1"/>
    <n v="432"/>
    <n v="419"/>
    <x v="0"/>
    <x v="0"/>
    <s v="Cotons, lingettes démaquillantes"/>
    <n v="7.46"/>
    <s v="109741_Beauté &amp; Hygiène_Hygiène_Cotons, lingettes démaquillantes"/>
    <n v="3125.74"/>
    <x v="0"/>
  </r>
  <r>
    <n v="109742"/>
    <n v="1"/>
    <n v="937"/>
    <n v="894"/>
    <x v="0"/>
    <x v="0"/>
    <s v="Serviettes et protèges slip"/>
    <n v="48.17"/>
    <s v="109742_Beauté &amp; Hygiène_Hygiène_Serviettes et protèges slip"/>
    <n v="43063.98"/>
    <x v="0"/>
  </r>
  <r>
    <n v="109746"/>
    <n v="1"/>
    <n v="502"/>
    <n v="196"/>
    <x v="0"/>
    <x v="0"/>
    <s v="Serviettes et protèges slip"/>
    <n v="9.34"/>
    <s v="109746_Beauté &amp; Hygiène_Hygiène_Serviettes et protèges slip"/>
    <n v="1830.6399999999999"/>
    <x v="0"/>
  </r>
  <r>
    <n v="109760"/>
    <n v="0"/>
    <n v="253"/>
    <n v="28"/>
    <x v="0"/>
    <x v="0"/>
    <s v="Tampons écologiques"/>
    <n v="11.68"/>
    <s v="109760_Beauté &amp; Hygiène_Hygiène_Tampons écologiques"/>
    <n v="327.03999999999996"/>
    <x v="0"/>
  </r>
  <r>
    <n v="109763"/>
    <n v="1"/>
    <n v="448"/>
    <n v="193"/>
    <x v="0"/>
    <x v="0"/>
    <s v="Tampons écologiques"/>
    <n v="12.15"/>
    <s v="109763_Beauté &amp; Hygiène_Hygiène_Tampons écologiques"/>
    <n v="2344.9500000000003"/>
    <x v="0"/>
  </r>
  <r>
    <n v="109830"/>
    <n v="0"/>
    <n v="895"/>
    <n v="383"/>
    <x v="7"/>
    <x v="102"/>
    <s v=""/>
    <n v="1.07"/>
    <s v="109830_Boisson_Thé Glacé_"/>
    <n v="409.81"/>
    <x v="0"/>
  </r>
  <r>
    <n v="109831"/>
    <n v="1"/>
    <n v="533"/>
    <n v="245"/>
    <x v="7"/>
    <x v="102"/>
    <s v=""/>
    <n v="1.07"/>
    <s v="109831_Boisson_Thé Glacé_"/>
    <n v="262.15000000000003"/>
    <x v="0"/>
  </r>
  <r>
    <n v="109832"/>
    <n v="1"/>
    <n v="188"/>
    <n v="133"/>
    <x v="8"/>
    <x v="33"/>
    <s v="Préparations pour pain, brioche"/>
    <n v="3.21"/>
    <s v="109832_Epicerie salée_Farine, son, fécule_Préparations pour pain, brioche"/>
    <n v="426.93"/>
    <x v="0"/>
  </r>
  <r>
    <n v="109883"/>
    <n v="1"/>
    <n v="595"/>
    <n v="307"/>
    <x v="0"/>
    <x v="5"/>
    <s v="Soins capillaires"/>
    <n v="3.58"/>
    <s v="109883_Beauté &amp; Hygiène_Soins des cheveux_Soins capillaires"/>
    <n v="1099.06"/>
    <x v="0"/>
  </r>
  <r>
    <n v="109891"/>
    <n v="0"/>
    <n v="109"/>
    <n v="7"/>
    <x v="0"/>
    <x v="21"/>
    <s v="Bain moussant et huile"/>
    <n v="4.72"/>
    <s v="109891_Beauté &amp; Hygiène_Douche et Bain_Bain moussant et huile"/>
    <n v="33.04"/>
    <x v="0"/>
  </r>
  <r>
    <n v="109899"/>
    <n v="1"/>
    <n v="712"/>
    <n v="562"/>
    <x v="0"/>
    <x v="5"/>
    <s v="Soins capillaires"/>
    <n v="3.58"/>
    <s v="109899_Beauté &amp; Hygiène_Soins des cheveux_Soins capillaires"/>
    <n v="2011.96"/>
    <x v="0"/>
  </r>
  <r>
    <n v="109930"/>
    <n v="0"/>
    <n v="125"/>
    <n v="12"/>
    <x v="0"/>
    <x v="21"/>
    <s v="Gel douche"/>
    <n v="5.77"/>
    <s v="109930_Beauté &amp; Hygiène_Douche et Bain_Gel douche"/>
    <n v="69.239999999999995"/>
    <x v="0"/>
  </r>
  <r>
    <n v="109932"/>
    <n v="0"/>
    <n v="834"/>
    <n v="90"/>
    <x v="4"/>
    <x v="26"/>
    <s v="Bougies"/>
    <n v="6.79"/>
    <s v="109932_Maison_Décoration_Bougies"/>
    <n v="611.1"/>
    <x v="0"/>
  </r>
  <r>
    <n v="109938"/>
    <n v="1"/>
    <n v="625"/>
    <n v="387"/>
    <x v="0"/>
    <x v="5"/>
    <s v="Soins capillaires"/>
    <n v="4.8899999999999997"/>
    <s v="109938_Beauté &amp; Hygiène_Soins des cheveux_Soins capillaires"/>
    <n v="1892.4299999999998"/>
    <x v="0"/>
  </r>
  <r>
    <n v="109956"/>
    <n v="1"/>
    <n v="355"/>
    <n v="79"/>
    <x v="4"/>
    <x v="26"/>
    <s v="Bougies"/>
    <n v="4.33"/>
    <s v="109956_Maison_Décoration_Bougies"/>
    <n v="342.07"/>
    <x v="0"/>
  </r>
  <r>
    <n v="109961"/>
    <n v="0"/>
    <n v="812"/>
    <n v="235"/>
    <x v="4"/>
    <x v="26"/>
    <s v="Bougies"/>
    <n v="4.33"/>
    <s v="109961_Maison_Décoration_Bougies"/>
    <n v="1017.5500000000001"/>
    <x v="0"/>
  </r>
  <r>
    <n v="109962"/>
    <n v="1"/>
    <n v="283"/>
    <n v="121"/>
    <x v="4"/>
    <x v="26"/>
    <s v="Bougies"/>
    <n v="4.33"/>
    <s v="109962_Maison_Décoration_Bougies"/>
    <n v="523.93000000000006"/>
    <x v="0"/>
  </r>
  <r>
    <n v="109966"/>
    <n v="1"/>
    <n v="128"/>
    <n v="125"/>
    <x v="0"/>
    <x v="9"/>
    <s v="Change bébé"/>
    <n v="5.16"/>
    <s v="109966_Beauté &amp; Hygiène_Hygiène Bébé, soin maternité_Change bébé"/>
    <n v="645"/>
    <x v="0"/>
  </r>
  <r>
    <n v="109971"/>
    <n v="0"/>
    <n v="347"/>
    <n v="214"/>
    <x v="0"/>
    <x v="9"/>
    <s v="Bébé, hygiène et soin"/>
    <n v="4.51"/>
    <s v="109971_Beauté &amp; Hygiène_Hygiène Bébé, soin maternité_Bébé, hygiène et soin"/>
    <n v="965.14"/>
    <x v="0"/>
  </r>
  <r>
    <n v="109973"/>
    <n v="0"/>
    <n v="551"/>
    <n v="118"/>
    <x v="0"/>
    <x v="5"/>
    <s v="Shampoing par type de cheveux"/>
    <n v="3.74"/>
    <s v="109973_Beauté &amp; Hygiène_Soins des cheveux_Shampoing par type de cheveux"/>
    <n v="441.32000000000005"/>
    <x v="0"/>
  </r>
  <r>
    <n v="109983"/>
    <n v="0"/>
    <n v="649"/>
    <n v="416"/>
    <x v="0"/>
    <x v="9"/>
    <s v="Bébé, hygiène et soin"/>
    <n v="4.51"/>
    <s v="109983_Beauté &amp; Hygiène_Hygiène Bébé, soin maternité_Bébé, hygiène et soin"/>
    <n v="1876.1599999999999"/>
    <x v="0"/>
  </r>
  <r>
    <n v="109984"/>
    <n v="0"/>
    <n v="819"/>
    <n v="786"/>
    <x v="0"/>
    <x v="9"/>
    <s v="Change bébé"/>
    <n v="1.8"/>
    <s v="109984_Beauté &amp; Hygiène_Hygiène Bébé, soin maternité_Change bébé"/>
    <n v="1414.8"/>
    <x v="0"/>
  </r>
  <r>
    <n v="109985"/>
    <n v="0"/>
    <n v="7"/>
    <n v="1"/>
    <x v="0"/>
    <x v="9"/>
    <s v="Change bébé"/>
    <n v="1.8"/>
    <s v="109985_Beauté &amp; Hygiène_Hygiène Bébé, soin maternité_Change bébé"/>
    <n v="1.8"/>
    <x v="0"/>
  </r>
  <r>
    <n v="109993"/>
    <n v="0"/>
    <n v="4"/>
    <n v="0"/>
    <x v="0"/>
    <x v="5"/>
    <s v="Shampoing par type de cheveux"/>
    <n v="6.3"/>
    <s v="109993_Beauté &amp; Hygiène_Soins des cheveux_Shampoing par type de cheveux"/>
    <n v="0"/>
    <x v="1"/>
  </r>
  <r>
    <n v="109994"/>
    <n v="0"/>
    <n v="715"/>
    <n v="593"/>
    <x v="0"/>
    <x v="5"/>
    <s v="Shampoing traitant"/>
    <n v="3.74"/>
    <s v="109994_Beauté &amp; Hygiène_Soins des cheveux_Shampoing traitant"/>
    <n v="2217.8200000000002"/>
    <x v="0"/>
  </r>
  <r>
    <n v="109995"/>
    <n v="0"/>
    <n v="413"/>
    <n v="195"/>
    <x v="0"/>
    <x v="68"/>
    <s v="Crèmes dépilatoires"/>
    <n v="5.68"/>
    <s v="109995_Beauté &amp; Hygiène_Epilation_Crèmes dépilatoires"/>
    <n v="1107.5999999999999"/>
    <x v="0"/>
  </r>
  <r>
    <n v="109996"/>
    <n v="0"/>
    <n v="0"/>
    <n v="0"/>
    <x v="0"/>
    <x v="68"/>
    <s v="Crèmes dépilatoires"/>
    <n v="5.93"/>
    <s v="109996_Beauté &amp; Hygiène_Epilation_Crèmes dépilatoires"/>
    <n v="0"/>
    <x v="1"/>
  </r>
  <r>
    <n v="109999"/>
    <n v="1"/>
    <n v="245"/>
    <n v="133"/>
    <x v="0"/>
    <x v="0"/>
    <s v="Serviettes et protèges slip"/>
    <n v="1.65"/>
    <s v="109999_Beauté &amp; Hygiène_Hygiène_Serviettes et protèges slip"/>
    <n v="219.45"/>
    <x v="0"/>
  </r>
  <r>
    <n v="110000"/>
    <n v="1"/>
    <n v="934"/>
    <n v="876"/>
    <x v="0"/>
    <x v="0"/>
    <s v="Serviettes et protèges slip"/>
    <n v="1.65"/>
    <s v="110000_Beauté &amp; Hygiène_Hygiène_Serviettes et protèges slip"/>
    <n v="1445.3999999999999"/>
    <x v="0"/>
  </r>
  <r>
    <n v="110001"/>
    <n v="1"/>
    <n v="775"/>
    <n v="48"/>
    <x v="0"/>
    <x v="0"/>
    <s v="Serviettes et protèges slip"/>
    <n v="1.65"/>
    <s v="110001_Beauté &amp; Hygiène_Hygiène_Serviettes et protèges slip"/>
    <n v="79.199999999999989"/>
    <x v="0"/>
  </r>
  <r>
    <n v="110002"/>
    <n v="1"/>
    <n v="303"/>
    <n v="154"/>
    <x v="0"/>
    <x v="0"/>
    <s v="Serviettes et protèges slip"/>
    <n v="1.65"/>
    <s v="110002_Beauté &amp; Hygiène_Hygiène_Serviettes et protèges slip"/>
    <n v="254.1"/>
    <x v="0"/>
  </r>
  <r>
    <n v="110003"/>
    <n v="0"/>
    <n v="17"/>
    <n v="9"/>
    <x v="0"/>
    <x v="0"/>
    <s v="Serviettes et protèges slip"/>
    <n v="1.65"/>
    <s v="110003_Beauté &amp; Hygiène_Hygiène_Serviettes et protèges slip"/>
    <n v="14.85"/>
    <x v="0"/>
  </r>
  <r>
    <n v="110004"/>
    <n v="0"/>
    <n v="143"/>
    <n v="133"/>
    <x v="0"/>
    <x v="0"/>
    <s v="Serviettes et protèges slip"/>
    <n v="1.65"/>
    <s v="110004_Beauté &amp; Hygiène_Hygiène_Serviettes et protèges slip"/>
    <n v="219.45"/>
    <x v="0"/>
  </r>
  <r>
    <n v="110005"/>
    <n v="0"/>
    <n v="764"/>
    <n v="476"/>
    <x v="0"/>
    <x v="0"/>
    <s v="Serviettes et protèges slip"/>
    <n v="1.65"/>
    <s v="110005_Beauté &amp; Hygiène_Hygiène_Serviettes et protèges slip"/>
    <n v="785.4"/>
    <x v="0"/>
  </r>
  <r>
    <n v="110006"/>
    <n v="0"/>
    <n v="140"/>
    <n v="118"/>
    <x v="0"/>
    <x v="0"/>
    <s v="Serviettes et protèges slip"/>
    <n v="1.65"/>
    <s v="110006_Beauté &amp; Hygiène_Hygiène_Serviettes et protèges slip"/>
    <n v="194.7"/>
    <x v="0"/>
  </r>
  <r>
    <n v="110007"/>
    <n v="1"/>
    <n v="732"/>
    <n v="356"/>
    <x v="0"/>
    <x v="0"/>
    <s v="Tampons écologiques"/>
    <n v="1.96"/>
    <s v="110007_Beauté &amp; Hygiène_Hygiène_Tampons écologiques"/>
    <n v="697.76"/>
    <x v="0"/>
  </r>
  <r>
    <n v="110009"/>
    <n v="1"/>
    <n v="7"/>
    <n v="5"/>
    <x v="0"/>
    <x v="0"/>
    <s v="Tampons écologiques"/>
    <n v="2.37"/>
    <s v="110009_Beauté &amp; Hygiène_Hygiène_Tampons écologiques"/>
    <n v="11.850000000000001"/>
    <x v="0"/>
  </r>
  <r>
    <n v="110070"/>
    <n v="0"/>
    <n v="533"/>
    <n v="402"/>
    <x v="0"/>
    <x v="0"/>
    <s v="Déodorants"/>
    <n v="3.67"/>
    <s v="110070_Beauté &amp; Hygiène_Hygiène_Déodorants"/>
    <n v="1475.34"/>
    <x v="0"/>
  </r>
  <r>
    <n v="110072"/>
    <n v="1"/>
    <n v="109"/>
    <n v="75"/>
    <x v="0"/>
    <x v="0"/>
    <s v="Déodorants"/>
    <n v="3.67"/>
    <s v="110072_Beauté &amp; Hygiène_Hygiène_Déodorants"/>
    <n v="275.25"/>
    <x v="0"/>
  </r>
  <r>
    <n v="110078"/>
    <n v="0"/>
    <n v="50"/>
    <n v="39"/>
    <x v="8"/>
    <x v="37"/>
    <s v="Légumes séchés"/>
    <n v="3.72"/>
    <s v="110078_Epicerie salée_Légumes et conserves_Légumes séchés"/>
    <n v="145.08000000000001"/>
    <x v="0"/>
  </r>
  <r>
    <n v="110083"/>
    <n v="0"/>
    <n v="795"/>
    <n v="428"/>
    <x v="8"/>
    <x v="33"/>
    <s v="Farine de blé"/>
    <n v="1.1200000000000001"/>
    <s v="110083_Epicerie salée_Farine, son, fécule_Farine de blé"/>
    <n v="479.36000000000007"/>
    <x v="0"/>
  </r>
  <r>
    <n v="110084"/>
    <n v="0"/>
    <n v="655"/>
    <n v="17"/>
    <x v="8"/>
    <x v="33"/>
    <s v="Farine de blé"/>
    <n v="1.17"/>
    <s v="110084_Epicerie salée_Farine, son, fécule_Farine de blé"/>
    <n v="19.89"/>
    <x v="0"/>
  </r>
  <r>
    <n v="110085"/>
    <n v="1"/>
    <n v="569"/>
    <n v="71"/>
    <x v="8"/>
    <x v="33"/>
    <s v="Farine de céréales"/>
    <n v="1.1299999999999999"/>
    <s v="110085_Epicerie salée_Farine, son, fécule_Farine de céréales"/>
    <n v="80.22999999999999"/>
    <x v="0"/>
  </r>
  <r>
    <n v="110106"/>
    <n v="0"/>
    <n v="531"/>
    <n v="443"/>
    <x v="3"/>
    <x v="38"/>
    <s v="Biscuit caramel et vanille"/>
    <n v="1.57"/>
    <s v="110106_Epicerie sucrée_Biscuits, Gâteaux_Biscuit caramel et vanille"/>
    <n v="695.51"/>
    <x v="0"/>
  </r>
  <r>
    <n v="110126"/>
    <n v="1"/>
    <n v="751"/>
    <n v="483"/>
    <x v="0"/>
    <x v="11"/>
    <s v="Soins pour le rasage"/>
    <n v="4.3600000000000003"/>
    <s v="110126_Beauté &amp; Hygiène_Soins Homme_Soins pour le rasage"/>
    <n v="2105.88"/>
    <x v="0"/>
  </r>
  <r>
    <n v="110132"/>
    <n v="0"/>
    <n v="309"/>
    <n v="144"/>
    <x v="0"/>
    <x v="20"/>
    <s v="Démaquillants et nettoyants"/>
    <n v="5.2"/>
    <s v="110132_Beauté &amp; Hygiène_Soins du visage_Démaquillants et nettoyants"/>
    <n v="748.80000000000007"/>
    <x v="0"/>
  </r>
  <r>
    <n v="110141"/>
    <n v="1"/>
    <n v="414"/>
    <n v="21"/>
    <x v="0"/>
    <x v="20"/>
    <s v="Peaux normales, soins hydratants"/>
    <n v="9.2899999999999991"/>
    <s v="110141_Beauté &amp; Hygiène_Soins du visage_Peaux normales, soins hydratants"/>
    <n v="195.08999999999997"/>
    <x v="0"/>
  </r>
  <r>
    <n v="110147"/>
    <n v="1"/>
    <n v="40"/>
    <n v="34"/>
    <x v="0"/>
    <x v="0"/>
    <s v="Soins dentaires"/>
    <n v="1.97"/>
    <s v="110147_Beauté &amp; Hygiène_Hygiène_Soins dentaires"/>
    <n v="66.98"/>
    <x v="0"/>
  </r>
  <r>
    <n v="110187"/>
    <n v="0"/>
    <n v="718"/>
    <n v="484"/>
    <x v="0"/>
    <x v="21"/>
    <s v="Gel douche"/>
    <n v="4.75"/>
    <s v="110187_Beauté &amp; Hygiène_Douche et Bain_Gel douche"/>
    <n v="2299"/>
    <x v="0"/>
  </r>
  <r>
    <n v="110219"/>
    <n v="1"/>
    <n v="284"/>
    <n v="159"/>
    <x v="6"/>
    <x v="113"/>
    <s v="Préparations chèvre 1er âge"/>
    <n v="20.81"/>
    <s v="110219_Alimentation Bébé_Préparation lait de chèvre bébé_Préparations chèvre 1er âge"/>
    <n v="3308.79"/>
    <x v="0"/>
  </r>
  <r>
    <n v="110226"/>
    <n v="0"/>
    <n v="356"/>
    <n v="88"/>
    <x v="6"/>
    <x v="113"/>
    <s v="Préparations chèvre 2ème âge"/>
    <n v="20.81"/>
    <s v="110226_Alimentation Bébé_Préparation lait de chèvre bébé_Préparations chèvre 2ème âge"/>
    <n v="1831.28"/>
    <x v="0"/>
  </r>
  <r>
    <n v="110228"/>
    <n v="1"/>
    <n v="346"/>
    <n v="142"/>
    <x v="6"/>
    <x v="113"/>
    <s v="Préparations chèvre croissance"/>
    <n v="20.81"/>
    <s v="110228_Alimentation Bébé_Préparation lait de chèvre bébé_Préparations chèvre croissance"/>
    <n v="2955.02"/>
    <x v="0"/>
  </r>
  <r>
    <n v="110229"/>
    <n v="0"/>
    <n v="571"/>
    <n v="310"/>
    <x v="3"/>
    <x v="31"/>
    <s v="Flocons de Céréales"/>
    <n v="1.31"/>
    <s v="110229_Epicerie sucrée_Céréales petit déjeuner_Flocons de Céréales"/>
    <n v="406.1"/>
    <x v="0"/>
  </r>
  <r>
    <n v="110230"/>
    <n v="1"/>
    <n v="412"/>
    <n v="326"/>
    <x v="2"/>
    <x v="50"/>
    <s v="Tire-Lait"/>
    <n v="43.8"/>
    <s v="110230_Enfant_Biberons &amp; Accessoires_Tire-Lait"/>
    <n v="14278.8"/>
    <x v="0"/>
  </r>
  <r>
    <n v="110241"/>
    <n v="1"/>
    <n v="230"/>
    <n v="8"/>
    <x v="2"/>
    <x v="7"/>
    <s v="Culottes d'apprentissage 13-25kg"/>
    <n v="6.01"/>
    <s v="110241_Enfant_Couches écologiques_Culottes d'apprentissage 13-25kg"/>
    <n v="48.08"/>
    <x v="0"/>
  </r>
  <r>
    <n v="110282"/>
    <n v="0"/>
    <n v="78"/>
    <n v="28"/>
    <x v="0"/>
    <x v="5"/>
    <s v="Shampoing par type de cheveux"/>
    <n v="3.71"/>
    <s v="110282_Beauté &amp; Hygiène_Soins des cheveux_Shampoing par type de cheveux"/>
    <n v="103.88"/>
    <x v="0"/>
  </r>
  <r>
    <n v="110283"/>
    <n v="1"/>
    <n v="723"/>
    <n v="639"/>
    <x v="0"/>
    <x v="5"/>
    <s v="Shampoing par type de cheveux"/>
    <n v="3.71"/>
    <s v="110283_Beauté &amp; Hygiène_Soins des cheveux_Shampoing par type de cheveux"/>
    <n v="2370.69"/>
    <x v="0"/>
  </r>
  <r>
    <n v="110294"/>
    <n v="1"/>
    <n v="337"/>
    <n v="180"/>
    <x v="3"/>
    <x v="91"/>
    <s v="Barre de céréales, fruits"/>
    <n v="0.97"/>
    <s v="110294_Epicerie sucrée_Barre de céréales, pâte d'amande_Barre de céréales, fruits"/>
    <n v="174.6"/>
    <x v="0"/>
  </r>
  <r>
    <n v="110328"/>
    <n v="0"/>
    <n v="976"/>
    <n v="503"/>
    <x v="5"/>
    <x v="83"/>
    <s v="Détox minceur"/>
    <n v="5.12"/>
    <s v="110328_Santé &amp; Bien-être_Minceur_Détox minceur"/>
    <n v="2575.36"/>
    <x v="0"/>
  </r>
  <r>
    <n v="110334"/>
    <n v="1"/>
    <n v="62"/>
    <n v="29"/>
    <x v="2"/>
    <x v="7"/>
    <s v="Culottes d'apprentissage 11-18kg"/>
    <n v="7.66"/>
    <s v="110334_Enfant_Couches écologiques_Culottes d'apprentissage 11-18kg"/>
    <n v="222.14000000000001"/>
    <x v="0"/>
  </r>
  <r>
    <n v="110337"/>
    <n v="1"/>
    <n v="678"/>
    <n v="9"/>
    <x v="2"/>
    <x v="7"/>
    <s v="Culottes d'apprentissage 13-25kg"/>
    <n v="7.66"/>
    <s v="110337_Enfant_Couches écologiques_Culottes d'apprentissage 13-25kg"/>
    <n v="68.94"/>
    <x v="0"/>
  </r>
  <r>
    <n v="110340"/>
    <n v="1"/>
    <n v="433"/>
    <n v="348"/>
    <x v="5"/>
    <x v="65"/>
    <s v="Hygiène du nez"/>
    <n v="6.4"/>
    <s v="110340_Santé &amp; Bien-être_Nez - Gorge - Oreille_Hygiène du nez"/>
    <n v="2227.2000000000003"/>
    <x v="0"/>
  </r>
  <r>
    <n v="110341"/>
    <n v="1"/>
    <n v="221"/>
    <n v="106"/>
    <x v="5"/>
    <x v="65"/>
    <s v="Hygiène du nez"/>
    <n v="6.4"/>
    <s v="110341_Santé &amp; Bien-être_Nez - Gorge - Oreille_Hygiène du nez"/>
    <n v="678.40000000000009"/>
    <x v="0"/>
  </r>
  <r>
    <n v="110342"/>
    <n v="1"/>
    <n v="220"/>
    <n v="90"/>
    <x v="2"/>
    <x v="7"/>
    <s v="Culottes d'apprentissage 13-25kg"/>
    <n v="7.66"/>
    <s v="110342_Enfant_Couches écologiques_Culottes d'apprentissage 13-25kg"/>
    <n v="689.4"/>
    <x v="0"/>
  </r>
  <r>
    <n v="110344"/>
    <n v="0"/>
    <n v="51"/>
    <n v="2"/>
    <x v="5"/>
    <x v="83"/>
    <s v="Elimination"/>
    <n v="7.23"/>
    <s v="110344_Santé &amp; Bien-être_Minceur_Elimination"/>
    <n v="14.46"/>
    <x v="0"/>
  </r>
  <r>
    <n v="110363"/>
    <n v="0"/>
    <n v="739"/>
    <n v="433"/>
    <x v="5"/>
    <x v="51"/>
    <s v="Gelée royale"/>
    <n v="7.23"/>
    <s v="110363_Santé &amp; Bien-être_Produits de la ruche_Gelée royale"/>
    <n v="3130.59"/>
    <x v="0"/>
  </r>
  <r>
    <n v="110380"/>
    <n v="1"/>
    <n v="930"/>
    <n v="429"/>
    <x v="0"/>
    <x v="87"/>
    <s v="Les Lèvres"/>
    <n v="8.68"/>
    <s v="110380_Beauté &amp; Hygiène_Maquillage_Les Lèvres"/>
    <n v="3723.72"/>
    <x v="0"/>
  </r>
  <r>
    <n v="110383"/>
    <n v="1"/>
    <n v="500"/>
    <n v="55"/>
    <x v="0"/>
    <x v="0"/>
    <s v="Gel intime"/>
    <n v="2.3199999999999998"/>
    <s v="110383_Beauté &amp; Hygiène_Hygiène_Gel intime"/>
    <n v="127.6"/>
    <x v="0"/>
  </r>
  <r>
    <n v="110385"/>
    <n v="1"/>
    <n v="558"/>
    <n v="326"/>
    <x v="0"/>
    <x v="0"/>
    <s v="Gel intime"/>
    <n v="1.7"/>
    <s v="110385_Beauté &amp; Hygiène_Hygiène_Gel intime"/>
    <n v="554.19999999999993"/>
    <x v="0"/>
  </r>
  <r>
    <n v="110393"/>
    <n v="1"/>
    <n v="210"/>
    <n v="192"/>
    <x v="0"/>
    <x v="0"/>
    <s v="Serviettes et protèges slip"/>
    <n v="1.69"/>
    <s v="110393_Beauté &amp; Hygiène_Hygiène_Serviettes et protèges slip"/>
    <n v="324.48"/>
    <x v="0"/>
  </r>
  <r>
    <n v="110394"/>
    <n v="0"/>
    <n v="888"/>
    <n v="229"/>
    <x v="0"/>
    <x v="0"/>
    <s v="Serviettes et protèges slip"/>
    <n v="1.69"/>
    <s v="110394_Beauté &amp; Hygiène_Hygiène_Serviettes et protèges slip"/>
    <n v="387.01"/>
    <x v="0"/>
  </r>
  <r>
    <n v="110398"/>
    <n v="0"/>
    <n v="6"/>
    <n v="0"/>
    <x v="0"/>
    <x v="0"/>
    <s v="Serviettes et protèges slip"/>
    <n v="1.69"/>
    <s v="110398_Beauté &amp; Hygiène_Hygiène_Serviettes et protèges slip"/>
    <n v="0"/>
    <x v="1"/>
  </r>
  <r>
    <n v="110409"/>
    <n v="0"/>
    <n v="154"/>
    <n v="143"/>
    <x v="0"/>
    <x v="0"/>
    <s v="Couches adultes, incontinence"/>
    <n v="2.3199999999999998"/>
    <s v="110409_Beauté &amp; Hygiène_Hygiène_Couches adultes, incontinence"/>
    <n v="331.76"/>
    <x v="0"/>
  </r>
  <r>
    <n v="110411"/>
    <n v="1"/>
    <n v="933"/>
    <n v="26"/>
    <x v="0"/>
    <x v="0"/>
    <s v="Couches adultes, incontinence"/>
    <n v="2.3199999999999998"/>
    <s v="110411_Beauté &amp; Hygiène_Hygiène_Couches adultes, incontinence"/>
    <n v="60.319999999999993"/>
    <x v="0"/>
  </r>
  <r>
    <n v="110414"/>
    <n v="1"/>
    <n v="473"/>
    <n v="425"/>
    <x v="0"/>
    <x v="9"/>
    <s v="Bébé, hygiène et soin"/>
    <n v="4.12"/>
    <s v="110414_Beauté &amp; Hygiène_Hygiène Bébé, soin maternité_Bébé, hygiène et soin"/>
    <n v="1751"/>
    <x v="0"/>
  </r>
  <r>
    <n v="110415"/>
    <n v="1"/>
    <n v="370"/>
    <n v="87"/>
    <x v="0"/>
    <x v="9"/>
    <s v="Change bébé"/>
    <n v="5.07"/>
    <s v="110415_Beauté &amp; Hygiène_Hygiène Bébé, soin maternité_Change bébé"/>
    <n v="441.09000000000003"/>
    <x v="0"/>
  </r>
  <r>
    <n v="110431"/>
    <n v="1"/>
    <n v="105"/>
    <n v="48"/>
    <x v="7"/>
    <x v="44"/>
    <s v="Boisson à l'avoine"/>
    <n v="1.05"/>
    <s v="110431_Boisson_Boisson végétale_Boisson à l'avoine"/>
    <n v="50.400000000000006"/>
    <x v="0"/>
  </r>
  <r>
    <n v="110436"/>
    <n v="0"/>
    <n v="54"/>
    <n v="33"/>
    <x v="0"/>
    <x v="21"/>
    <s v="Gel douche"/>
    <n v="3.97"/>
    <s v="110436_Beauté &amp; Hygiène_Douche et Bain_Gel douche"/>
    <n v="131.01000000000002"/>
    <x v="0"/>
  </r>
  <r>
    <n v="110437"/>
    <n v="1"/>
    <n v="728"/>
    <n v="79"/>
    <x v="8"/>
    <x v="46"/>
    <s v="Préparation liquide, cuisine"/>
    <n v="0.5"/>
    <s v="110437_Epicerie salée_Sauces et coulis_Préparation liquide, cuisine"/>
    <n v="39.5"/>
    <x v="0"/>
  </r>
  <r>
    <n v="110441"/>
    <n v="1"/>
    <n v="589"/>
    <n v="54"/>
    <x v="0"/>
    <x v="5"/>
    <s v="Shampoing douche 2 en 1"/>
    <n v="4.42"/>
    <s v="110441_Beauté &amp; Hygiène_Soins des cheveux_Shampoing douche 2 en 1"/>
    <n v="238.68"/>
    <x v="0"/>
  </r>
  <r>
    <n v="110447"/>
    <n v="1"/>
    <n v="480"/>
    <n v="262"/>
    <x v="0"/>
    <x v="5"/>
    <s v="Shampoing par type de cheveux"/>
    <n v="19.79"/>
    <s v="110447_Beauté &amp; Hygiène_Soins des cheveux_Shampoing par type de cheveux"/>
    <n v="5184.9799999999996"/>
    <x v="0"/>
  </r>
  <r>
    <n v="110480"/>
    <n v="0"/>
    <n v="550"/>
    <n v="422"/>
    <x v="8"/>
    <x v="85"/>
    <s v="Produits de la mer"/>
    <n v="2.1800000000000002"/>
    <s v="110480_Epicerie salée_Poisson, viande, pâtés_Produits de la mer"/>
    <n v="919.96"/>
    <x v="0"/>
  </r>
  <r>
    <n v="110524"/>
    <n v="1"/>
    <n v="560"/>
    <n v="233"/>
    <x v="7"/>
    <x v="111"/>
    <s v=""/>
    <n v="3.48"/>
    <s v="110524_Boisson_Eau aromatisée_"/>
    <n v="810.84"/>
    <x v="0"/>
  </r>
  <r>
    <n v="110540"/>
    <n v="0"/>
    <n v="945"/>
    <n v="473"/>
    <x v="0"/>
    <x v="8"/>
    <s v="Laits pour le corps"/>
    <n v="4.2300000000000004"/>
    <s v="110540_Beauté &amp; Hygiène_Soins du corps_Laits pour le corps"/>
    <n v="2000.7900000000002"/>
    <x v="0"/>
  </r>
  <r>
    <n v="110565"/>
    <n v="1"/>
    <n v="805"/>
    <n v="180"/>
    <x v="3"/>
    <x v="31"/>
    <s v="Céréale enfant petit déjeuner"/>
    <n v="1.1200000000000001"/>
    <s v="110565_Epicerie sucrée_Céréales petit déjeuner_Céréale enfant petit déjeuner"/>
    <n v="201.60000000000002"/>
    <x v="0"/>
  </r>
  <r>
    <n v="110566"/>
    <n v="1"/>
    <n v="590"/>
    <n v="259"/>
    <x v="8"/>
    <x v="29"/>
    <s v="Graines oléagineuses"/>
    <n v="0.97"/>
    <s v="110566_Epicerie salée_Graines et oléagineux_Graines oléagineuses"/>
    <n v="251.23"/>
    <x v="0"/>
  </r>
  <r>
    <n v="110567"/>
    <n v="0"/>
    <n v="481"/>
    <n v="156"/>
    <x v="4"/>
    <x v="4"/>
    <s v="Lessives écologiques"/>
    <n v="9.9499999999999993"/>
    <s v="110567_Maison_Entretien_Lessives écologiques"/>
    <n v="1552.1999999999998"/>
    <x v="0"/>
  </r>
  <r>
    <n v="110568"/>
    <n v="1"/>
    <n v="785"/>
    <n v="295"/>
    <x v="8"/>
    <x v="29"/>
    <s v="Graines oléagineuses"/>
    <n v="1.1599999999999999"/>
    <s v="110568_Epicerie salée_Graines et oléagineux_Graines oléagineuses"/>
    <n v="342.2"/>
    <x v="0"/>
  </r>
  <r>
    <n v="110569"/>
    <n v="1"/>
    <n v="126"/>
    <n v="32"/>
    <x v="8"/>
    <x v="28"/>
    <s v="Légumineuses"/>
    <n v="1.2"/>
    <s v="110569_Epicerie salée_Légumineuses et céréales_Légumineuses"/>
    <n v="38.4"/>
    <x v="0"/>
  </r>
  <r>
    <n v="110571"/>
    <n v="1"/>
    <n v="870"/>
    <n v="143"/>
    <x v="8"/>
    <x v="32"/>
    <s v="Pâtes complètes"/>
    <n v="0.91"/>
    <s v="110571_Epicerie salée_Pâtes bio_Pâtes complètes"/>
    <n v="130.13"/>
    <x v="0"/>
  </r>
  <r>
    <n v="110572"/>
    <n v="1"/>
    <n v="366"/>
    <n v="42"/>
    <x v="8"/>
    <x v="32"/>
    <s v="Pâtes complètes"/>
    <n v="0.91"/>
    <s v="110572_Epicerie salée_Pâtes bio_Pâtes complètes"/>
    <n v="38.22"/>
    <x v="0"/>
  </r>
  <r>
    <n v="110573"/>
    <n v="0"/>
    <n v="47"/>
    <n v="33"/>
    <x v="8"/>
    <x v="30"/>
    <s v="Riz Basmati, Thai, Jasmin"/>
    <n v="1.19"/>
    <s v="110573_Epicerie salée_Riz bio_Riz Basmati, Thai, Jasmin"/>
    <n v="39.269999999999996"/>
    <x v="0"/>
  </r>
  <r>
    <n v="110575"/>
    <n v="1"/>
    <n v="866"/>
    <n v="36"/>
    <x v="8"/>
    <x v="30"/>
    <s v="Riz rond"/>
    <n v="1.1200000000000001"/>
    <s v="110575_Epicerie salée_Riz bio_Riz rond"/>
    <n v="40.320000000000007"/>
    <x v="0"/>
  </r>
  <r>
    <n v="110576"/>
    <n v="0"/>
    <n v="555"/>
    <n v="400"/>
    <x v="8"/>
    <x v="29"/>
    <s v="Graines oléagineuses"/>
    <n v="1.68"/>
    <s v="110576_Epicerie salée_Graines et oléagineux_Graines oléagineuses"/>
    <n v="672"/>
    <x v="0"/>
  </r>
  <r>
    <n v="110577"/>
    <n v="1"/>
    <n v="85"/>
    <n v="37"/>
    <x v="8"/>
    <x v="32"/>
    <s v="Pâtes complètes"/>
    <n v="0.91"/>
    <s v="110577_Epicerie salée_Pâtes bio_Pâtes complètes"/>
    <n v="33.67"/>
    <x v="0"/>
  </r>
  <r>
    <n v="110579"/>
    <n v="1"/>
    <n v="328"/>
    <n v="28"/>
    <x v="4"/>
    <x v="4"/>
    <s v="Lessives écologiques"/>
    <n v="8.3699999999999992"/>
    <s v="110579_Maison_Entretien_Lessives écologiques"/>
    <n v="234.35999999999999"/>
    <x v="0"/>
  </r>
  <r>
    <n v="110586"/>
    <n v="1"/>
    <n v="720"/>
    <n v="95"/>
    <x v="4"/>
    <x v="4"/>
    <s v="Droguerie écologique"/>
    <n v="5.27"/>
    <s v="110586_Maison_Entretien_Droguerie écologique"/>
    <n v="500.65"/>
    <x v="0"/>
  </r>
  <r>
    <n v="110587"/>
    <n v="0"/>
    <n v="32"/>
    <n v="0"/>
    <x v="4"/>
    <x v="4"/>
    <s v="Droguerie écologique"/>
    <n v="14.04"/>
    <s v="110587_Maison_Entretien_Droguerie écologique"/>
    <n v="0"/>
    <x v="1"/>
  </r>
  <r>
    <n v="110595"/>
    <n v="0"/>
    <n v="966"/>
    <n v="899"/>
    <x v="3"/>
    <x v="66"/>
    <s v="Miels bio"/>
    <n v="5.39"/>
    <s v="110595_Epicerie sucrée_Miel et confiture_Miels bio"/>
    <n v="4845.6099999999997"/>
    <x v="0"/>
  </r>
  <r>
    <n v="110596"/>
    <n v="0"/>
    <n v="529"/>
    <n v="80"/>
    <x v="3"/>
    <x v="66"/>
    <s v="Miels bio"/>
    <n v="6.04"/>
    <s v="110596_Epicerie sucrée_Miel et confiture_Miels bio"/>
    <n v="483.2"/>
    <x v="0"/>
  </r>
  <r>
    <n v="110597"/>
    <n v="0"/>
    <n v="187"/>
    <n v="105"/>
    <x v="4"/>
    <x v="4"/>
    <s v="Droguerie écologique"/>
    <n v="13.77"/>
    <s v="110597_Maison_Entretien_Droguerie écologique"/>
    <n v="1445.85"/>
    <x v="0"/>
  </r>
  <r>
    <n v="110633"/>
    <n v="1"/>
    <n v="313"/>
    <n v="134"/>
    <x v="0"/>
    <x v="0"/>
    <s v="Déodorants"/>
    <n v="2.73"/>
    <s v="110633_Beauté &amp; Hygiène_Hygiène_Déodorants"/>
    <n v="365.82"/>
    <x v="0"/>
  </r>
  <r>
    <n v="110635"/>
    <n v="0"/>
    <n v="664"/>
    <n v="55"/>
    <x v="0"/>
    <x v="0"/>
    <s v="Déodorants"/>
    <n v="2.73"/>
    <s v="110635_Beauté &amp; Hygiène_Hygiène_Déodorants"/>
    <n v="150.15"/>
    <x v="0"/>
  </r>
  <r>
    <n v="110655"/>
    <n v="1"/>
    <n v="205"/>
    <n v="196"/>
    <x v="0"/>
    <x v="21"/>
    <s v="Savon"/>
    <n v="3.12"/>
    <s v="110655_Beauté &amp; Hygiène_Douche et Bain_Savon"/>
    <n v="611.52"/>
    <x v="0"/>
  </r>
  <r>
    <n v="110685"/>
    <n v="1"/>
    <n v="497"/>
    <n v="284"/>
    <x v="5"/>
    <x v="10"/>
    <s v="Huiles végétales cosmétique"/>
    <n v="11.87"/>
    <s v="110685_Santé &amp; Bien-être_Aromathérapie_Huiles végétales cosmétique"/>
    <n v="3371.08"/>
    <x v="0"/>
  </r>
  <r>
    <n v="110689"/>
    <n v="0"/>
    <n v="628"/>
    <n v="199"/>
    <x v="0"/>
    <x v="21"/>
    <s v="Savon"/>
    <n v="1.29"/>
    <s v="110689_Beauté &amp; Hygiène_Douche et Bain_Savon"/>
    <n v="256.70999999999998"/>
    <x v="0"/>
  </r>
  <r>
    <n v="110697"/>
    <n v="0"/>
    <n v="888"/>
    <n v="878"/>
    <x v="0"/>
    <x v="21"/>
    <s v="Savon"/>
    <n v="1.43"/>
    <s v="110697_Beauté &amp; Hygiène_Douche et Bain_Savon"/>
    <n v="1255.54"/>
    <x v="0"/>
  </r>
  <r>
    <n v="110701"/>
    <n v="1"/>
    <n v="648"/>
    <n v="46"/>
    <x v="0"/>
    <x v="21"/>
    <s v="Savon"/>
    <n v="1.69"/>
    <s v="110701_Beauté &amp; Hygiène_Douche et Bain_Savon"/>
    <n v="77.739999999999995"/>
    <x v="0"/>
  </r>
  <r>
    <n v="110704"/>
    <n v="0"/>
    <n v="947"/>
    <n v="896"/>
    <x v="0"/>
    <x v="21"/>
    <s v="Savon"/>
    <n v="2.57"/>
    <s v="110704_Beauté &amp; Hygiène_Douche et Bain_Savon"/>
    <n v="2302.7199999999998"/>
    <x v="0"/>
  </r>
  <r>
    <n v="110716"/>
    <n v="0"/>
    <n v="873"/>
    <n v="555"/>
    <x v="4"/>
    <x v="4"/>
    <s v="Savon noir ménager"/>
    <n v="10.85"/>
    <s v="110716_Maison_Entretien_Savon noir ménager"/>
    <n v="6021.75"/>
    <x v="0"/>
  </r>
  <r>
    <n v="110719"/>
    <n v="1"/>
    <n v="89"/>
    <n v="42"/>
    <x v="4"/>
    <x v="4"/>
    <s v="Savon noir ménager"/>
    <n v="2.27"/>
    <s v="110719_Maison_Entretien_Savon noir ménager"/>
    <n v="95.34"/>
    <x v="0"/>
  </r>
  <r>
    <n v="110722"/>
    <n v="0"/>
    <n v="785"/>
    <n v="335"/>
    <x v="4"/>
    <x v="4"/>
    <s v="Droguerie écologique"/>
    <n v="9.0299999999999994"/>
    <s v="110722_Maison_Entretien_Droguerie écologique"/>
    <n v="3025.0499999999997"/>
    <x v="0"/>
  </r>
  <r>
    <n v="110724"/>
    <n v="1"/>
    <n v="248"/>
    <n v="197"/>
    <x v="4"/>
    <x v="4"/>
    <s v="Droguerie écologique"/>
    <n v="1.46"/>
    <s v="110724_Maison_Entretien_Droguerie écologique"/>
    <n v="287.62"/>
    <x v="0"/>
  </r>
  <r>
    <n v="110760"/>
    <n v="1"/>
    <n v="275"/>
    <n v="217"/>
    <x v="6"/>
    <x v="12"/>
    <s v="Goûters bio bébé +10 mois"/>
    <n v="1.55"/>
    <s v="110760_Alimentation Bébé_Goûters &amp; biscuits bio bébé_Goûters bio bébé +10 mois"/>
    <n v="336.35"/>
    <x v="0"/>
  </r>
  <r>
    <n v="110761"/>
    <n v="1"/>
    <n v="281"/>
    <n v="125"/>
    <x v="6"/>
    <x v="12"/>
    <s v="Goûters bio bébé +10 mois"/>
    <n v="1.55"/>
    <s v="110761_Alimentation Bébé_Goûters &amp; biscuits bio bébé_Goûters bio bébé +10 mois"/>
    <n v="193.75"/>
    <x v="0"/>
  </r>
  <r>
    <n v="110764"/>
    <n v="0"/>
    <n v="507"/>
    <n v="347"/>
    <x v="6"/>
    <x v="25"/>
    <s v="Gourdes de fruits 12 mois"/>
    <n v="0.79"/>
    <s v="110764_Alimentation Bébé_Petits pots fruits bébé_Gourdes de fruits 12 mois"/>
    <n v="274.13"/>
    <x v="0"/>
  </r>
  <r>
    <n v="110765"/>
    <n v="1"/>
    <n v="949"/>
    <n v="12"/>
    <x v="6"/>
    <x v="25"/>
    <s v="Gourdes de fruits 12 mois"/>
    <n v="0.79"/>
    <s v="110765_Alimentation Bébé_Petits pots fruits bébé_Gourdes de fruits 12 mois"/>
    <n v="9.48"/>
    <x v="0"/>
  </r>
  <r>
    <n v="110768"/>
    <n v="1"/>
    <n v="437"/>
    <n v="34"/>
    <x v="6"/>
    <x v="25"/>
    <s v="Gourdes de fruits 12 mois"/>
    <n v="0.79"/>
    <s v="110768_Alimentation Bébé_Petits pots fruits bébé_Gourdes de fruits 12 mois"/>
    <n v="26.86"/>
    <x v="0"/>
  </r>
  <r>
    <n v="110770"/>
    <n v="1"/>
    <n v="747"/>
    <n v="255"/>
    <x v="6"/>
    <x v="25"/>
    <s v="Gourdes de fruits 12 mois"/>
    <n v="0.79"/>
    <s v="110770_Alimentation Bébé_Petits pots fruits bébé_Gourdes de fruits 12 mois"/>
    <n v="201.45000000000002"/>
    <x v="0"/>
  </r>
  <r>
    <n v="110772"/>
    <n v="0"/>
    <n v="46"/>
    <n v="20"/>
    <x v="6"/>
    <x v="23"/>
    <s v="Petits pots soir 8-12 mois"/>
    <n v="1.1200000000000001"/>
    <s v="110772_Alimentation Bébé_Petits pots bébé du soir_Petits pots soir 8-12 mois"/>
    <n v="22.400000000000002"/>
    <x v="0"/>
  </r>
  <r>
    <n v="110776"/>
    <n v="0"/>
    <n v="228"/>
    <n v="205"/>
    <x v="8"/>
    <x v="40"/>
    <s v="Sels"/>
    <n v="1.72"/>
    <s v="110776_Epicerie salée_Sel, épices, aide culinaire_Sels"/>
    <n v="352.6"/>
    <x v="0"/>
  </r>
  <r>
    <n v="110792"/>
    <n v="0"/>
    <n v="439"/>
    <n v="343"/>
    <x v="5"/>
    <x v="16"/>
    <s v="Peaux"/>
    <n v="10.55"/>
    <s v="110792_Santé &amp; Bien-être_Compléments alimentaires_Peaux"/>
    <n v="3618.65"/>
    <x v="0"/>
  </r>
  <r>
    <n v="110793"/>
    <n v="0"/>
    <n v="386"/>
    <n v="139"/>
    <x v="4"/>
    <x v="4"/>
    <s v="Savon de Marseille"/>
    <n v="6.56"/>
    <s v="110793_Maison_Entretien_Savon de Marseille"/>
    <n v="911.83999999999992"/>
    <x v="0"/>
  </r>
  <r>
    <n v="110794"/>
    <n v="1"/>
    <n v="530"/>
    <n v="357"/>
    <x v="4"/>
    <x v="4"/>
    <s v="Lessives écologiques"/>
    <n v="5.09"/>
    <s v="110794_Maison_Entretien_Lessives écologiques"/>
    <n v="1817.1299999999999"/>
    <x v="0"/>
  </r>
  <r>
    <n v="110814"/>
    <n v="1"/>
    <n v="436"/>
    <n v="415"/>
    <x v="0"/>
    <x v="11"/>
    <s v="Déodorants et eau de toilette"/>
    <n v="4.5"/>
    <s v="110814_Beauté &amp; Hygiène_Soins Homme_Déodorants et eau de toilette"/>
    <n v="1867.5"/>
    <x v="0"/>
  </r>
  <r>
    <n v="110826"/>
    <n v="0"/>
    <n v="211"/>
    <n v="28"/>
    <x v="5"/>
    <x v="10"/>
    <s v="Huiles végétales cosmétique"/>
    <n v="7.36"/>
    <s v="110826_Santé &amp; Bien-être_Aromathérapie_Huiles végétales cosmétique"/>
    <n v="206.08"/>
    <x v="0"/>
  </r>
  <r>
    <n v="110833"/>
    <n v="1"/>
    <n v="500"/>
    <n v="319"/>
    <x v="8"/>
    <x v="40"/>
    <s v="Epices"/>
    <n v="4.46"/>
    <s v="110833_Epicerie salée_Sel, épices, aide culinaire_Epices"/>
    <n v="1422.74"/>
    <x v="0"/>
  </r>
  <r>
    <n v="110837"/>
    <n v="0"/>
    <n v="913"/>
    <n v="859"/>
    <x v="8"/>
    <x v="40"/>
    <s v="Epices"/>
    <n v="2.5299999999999998"/>
    <s v="110837_Epicerie salée_Sel, épices, aide culinaire_Epices"/>
    <n v="2173.27"/>
    <x v="0"/>
  </r>
  <r>
    <n v="110848"/>
    <n v="0"/>
    <n v="610"/>
    <n v="288"/>
    <x v="5"/>
    <x v="16"/>
    <s v="Relaxation, sérénité, mémoire"/>
    <n v="4.7699999999999996"/>
    <s v="110848_Santé &amp; Bien-être_Compléments alimentaires_Relaxation, sérénité, mémoire"/>
    <n v="1373.7599999999998"/>
    <x v="0"/>
  </r>
  <r>
    <n v="110849"/>
    <n v="1"/>
    <n v="548"/>
    <n v="488"/>
    <x v="0"/>
    <x v="5"/>
    <s v="Shampoing par type de cheveux"/>
    <n v="5.47"/>
    <s v="110849_Beauté &amp; Hygiène_Soins des cheveux_Shampoing par type de cheveux"/>
    <n v="2669.3599999999997"/>
    <x v="0"/>
  </r>
  <r>
    <n v="110852"/>
    <n v="1"/>
    <n v="98"/>
    <n v="64"/>
    <x v="0"/>
    <x v="5"/>
    <s v="Shampoing par type de cheveux"/>
    <n v="5.47"/>
    <s v="110852_Beauté &amp; Hygiène_Soins des cheveux_Shampoing par type de cheveux"/>
    <n v="350.08"/>
    <x v="0"/>
  </r>
  <r>
    <n v="110854"/>
    <n v="1"/>
    <n v="17"/>
    <n v="0"/>
    <x v="0"/>
    <x v="9"/>
    <s v="Bébé, hygiène et soin"/>
    <n v="5.98"/>
    <s v="110854_Beauté &amp; Hygiène_Hygiène Bébé, soin maternité_Bébé, hygiène et soin"/>
    <n v="0"/>
    <x v="1"/>
  </r>
  <r>
    <n v="110860"/>
    <n v="1"/>
    <n v="262"/>
    <n v="195"/>
    <x v="0"/>
    <x v="21"/>
    <s v="Savon"/>
    <n v="2.09"/>
    <s v="110860_Beauté &amp; Hygiène_Douche et Bain_Savon"/>
    <n v="407.54999999999995"/>
    <x v="0"/>
  </r>
  <r>
    <n v="110863"/>
    <n v="1"/>
    <n v="538"/>
    <n v="289"/>
    <x v="0"/>
    <x v="21"/>
    <s v="Savon"/>
    <n v="2.09"/>
    <s v="110863_Beauté &amp; Hygiène_Douche et Bain_Savon"/>
    <n v="604.01"/>
    <x v="0"/>
  </r>
  <r>
    <n v="110864"/>
    <n v="0"/>
    <n v="257"/>
    <n v="93"/>
    <x v="1"/>
    <x v="101"/>
    <s v="Gourdes pour enfant"/>
    <n v="14.29"/>
    <s v="110864_Extérieur_Gourdes_Gourdes pour enfant"/>
    <n v="1328.97"/>
    <x v="0"/>
  </r>
  <r>
    <n v="110927"/>
    <n v="1"/>
    <n v="598"/>
    <n v="50"/>
    <x v="0"/>
    <x v="58"/>
    <s v="Argile prête à l'emploi"/>
    <n v="3.07"/>
    <s v="110927_Beauté &amp; Hygiène_Soins à l'Argile_Argile prête à l'emploi"/>
    <n v="153.5"/>
    <x v="0"/>
  </r>
  <r>
    <n v="110931"/>
    <n v="0"/>
    <n v="757"/>
    <n v="116"/>
    <x v="6"/>
    <x v="24"/>
    <s v="Assiettes midi bébé 12 mois"/>
    <n v="2.3199999999999998"/>
    <s v="110931_Alimentation Bébé_Petits pots bébé du midi_Assiettes midi bébé 12 mois"/>
    <n v="269.12"/>
    <x v="0"/>
  </r>
  <r>
    <n v="110934"/>
    <n v="0"/>
    <n v="178"/>
    <n v="164"/>
    <x v="0"/>
    <x v="0"/>
    <s v="Soins dentaires"/>
    <n v="4.18"/>
    <s v="110934_Beauté &amp; Hygiène_Hygiène_Soins dentaires"/>
    <n v="685.52"/>
    <x v="0"/>
  </r>
  <r>
    <n v="110935"/>
    <n v="1"/>
    <n v="841"/>
    <n v="663"/>
    <x v="0"/>
    <x v="0"/>
    <s v="Soins dentaires"/>
    <n v="4.96"/>
    <s v="110935_Beauté &amp; Hygiène_Hygiène_Soins dentaires"/>
    <n v="3288.48"/>
    <x v="0"/>
  </r>
  <r>
    <n v="110940"/>
    <n v="0"/>
    <n v="9"/>
    <n v="3"/>
    <x v="0"/>
    <x v="0"/>
    <s v="Coupes menstruelles"/>
    <n v="9.31"/>
    <s v="110940_Beauté &amp; Hygiène_Hygiène_Coupes menstruelles"/>
    <n v="27.93"/>
    <x v="0"/>
  </r>
  <r>
    <n v="110942"/>
    <n v="0"/>
    <n v="316"/>
    <n v="283"/>
    <x v="0"/>
    <x v="0"/>
    <s v="Coupes menstruelles"/>
    <n v="9.31"/>
    <s v="110942_Beauté &amp; Hygiène_Hygiène_Coupes menstruelles"/>
    <n v="2634.73"/>
    <x v="0"/>
  </r>
  <r>
    <n v="110943"/>
    <n v="0"/>
    <n v="75"/>
    <n v="21"/>
    <x v="3"/>
    <x v="52"/>
    <s v="Tartine craquante, biscotte"/>
    <n v="2.87"/>
    <s v="110943_Epicerie sucrée_Tartines et biscottes_Tartine craquante, biscotte"/>
    <n v="60.27"/>
    <x v="0"/>
  </r>
  <r>
    <n v="110945"/>
    <n v="1"/>
    <n v="586"/>
    <n v="400"/>
    <x v="3"/>
    <x v="52"/>
    <s v="Tartine craquante, biscotte"/>
    <n v="2.87"/>
    <s v="110945_Epicerie sucrée_Tartines et biscottes_Tartine craquante, biscotte"/>
    <n v="1148"/>
    <x v="0"/>
  </r>
  <r>
    <n v="110948"/>
    <n v="1"/>
    <n v="80"/>
    <n v="52"/>
    <x v="3"/>
    <x v="52"/>
    <s v="Tartine craquante, biscotte"/>
    <n v="2.87"/>
    <s v="110948_Epicerie sucrée_Tartines et biscottes_Tartine craquante, biscotte"/>
    <n v="149.24"/>
    <x v="0"/>
  </r>
  <r>
    <n v="110955"/>
    <n v="1"/>
    <n v="952"/>
    <n v="848"/>
    <x v="3"/>
    <x v="52"/>
    <s v="Tartine craquante, biscotte"/>
    <n v="1.1599999999999999"/>
    <s v="110955_Epicerie sucrée_Tartines et biscottes_Tartine craquante, biscotte"/>
    <n v="983.68"/>
    <x v="0"/>
  </r>
  <r>
    <n v="110957"/>
    <n v="0"/>
    <n v="804"/>
    <n v="268"/>
    <x v="3"/>
    <x v="52"/>
    <s v="Tartine craquante, biscotte"/>
    <n v="1.69"/>
    <s v="110957_Epicerie sucrée_Tartines et biscottes_Tartine craquante, biscotte"/>
    <n v="452.91999999999996"/>
    <x v="0"/>
  </r>
  <r>
    <n v="110960"/>
    <n v="1"/>
    <n v="670"/>
    <n v="241"/>
    <x v="8"/>
    <x v="32"/>
    <s v="Pâtes demi complètes"/>
    <n v="0.98"/>
    <s v="110960_Epicerie salée_Pâtes bio_Pâtes demi complètes"/>
    <n v="236.18"/>
    <x v="0"/>
  </r>
  <r>
    <n v="110974"/>
    <n v="0"/>
    <n v="51"/>
    <n v="17"/>
    <x v="8"/>
    <x v="53"/>
    <s v="Plats cuisinés céréales, légumes"/>
    <n v="2.04"/>
    <s v="110974_Epicerie salée_Plats cuisinés_Plats cuisinés céréales, légumes"/>
    <n v="34.68"/>
    <x v="0"/>
  </r>
  <r>
    <n v="110975"/>
    <n v="0"/>
    <n v="762"/>
    <n v="378"/>
    <x v="8"/>
    <x v="47"/>
    <s v="Huile de coco"/>
    <n v="2.14"/>
    <s v="110975_Epicerie salée_Huiles alimentaires bio_Huile de coco"/>
    <n v="808.92000000000007"/>
    <x v="0"/>
  </r>
  <r>
    <n v="110977"/>
    <n v="0"/>
    <n v="20"/>
    <n v="13"/>
    <x v="4"/>
    <x v="4"/>
    <s v="Droguerie écologique"/>
    <n v="12.17"/>
    <s v="110977_Maison_Entretien_Droguerie écologique"/>
    <n v="158.21"/>
    <x v="0"/>
  </r>
  <r>
    <n v="110982"/>
    <n v="1"/>
    <n v="737"/>
    <n v="521"/>
    <x v="3"/>
    <x v="91"/>
    <s v="Barre de céréales, fruits"/>
    <n v="1.22"/>
    <s v="110982_Epicerie sucrée_Barre de céréales, pâte d'amande_Barre de céréales, fruits"/>
    <n v="635.62"/>
    <x v="0"/>
  </r>
  <r>
    <n v="111007"/>
    <n v="1"/>
    <n v="390"/>
    <n v="389"/>
    <x v="0"/>
    <x v="21"/>
    <s v="Gel douche"/>
    <n v="4.93"/>
    <s v="111007_Beauté &amp; Hygiène_Douche et Bain_Gel douche"/>
    <n v="1917.77"/>
    <x v="0"/>
  </r>
  <r>
    <n v="111009"/>
    <n v="0"/>
    <n v="371"/>
    <n v="276"/>
    <x v="0"/>
    <x v="9"/>
    <s v="Bébé, hygiène et soin"/>
    <n v="6.05"/>
    <s v="111009_Beauté &amp; Hygiène_Hygiène Bébé, soin maternité_Bébé, hygiène et soin"/>
    <n v="1669.8"/>
    <x v="0"/>
  </r>
  <r>
    <n v="111010"/>
    <n v="1"/>
    <n v="827"/>
    <n v="728"/>
    <x v="0"/>
    <x v="9"/>
    <s v="Change bébé"/>
    <n v="9.07"/>
    <s v="111010_Beauté &amp; Hygiène_Hygiène Bébé, soin maternité_Change bébé"/>
    <n v="6602.96"/>
    <x v="0"/>
  </r>
  <r>
    <n v="111011"/>
    <n v="0"/>
    <n v="879"/>
    <n v="236"/>
    <x v="0"/>
    <x v="5"/>
    <s v="Shampoing par type de cheveux"/>
    <n v="3.53"/>
    <s v="111011_Beauté &amp; Hygiène_Soins des cheveux_Shampoing par type de cheveux"/>
    <n v="833.07999999999993"/>
    <x v="0"/>
  </r>
  <r>
    <n v="111014"/>
    <n v="1"/>
    <n v="618"/>
    <n v="511"/>
    <x v="8"/>
    <x v="53"/>
    <s v="Plats cuisinés céréales, légumes"/>
    <n v="1.93"/>
    <s v="111014_Epicerie salée_Plats cuisinés_Plats cuisinés céréales, légumes"/>
    <n v="986.23"/>
    <x v="0"/>
  </r>
  <r>
    <n v="111015"/>
    <n v="0"/>
    <n v="967"/>
    <n v="560"/>
    <x v="1"/>
    <x v="104"/>
    <s v="Protéines et barres protéinées"/>
    <n v="9.8000000000000007"/>
    <s v="111015_Extérieur_Sport et Nutrition_Protéines et barres protéinées"/>
    <n v="5488"/>
    <x v="0"/>
  </r>
  <r>
    <n v="111017"/>
    <n v="1"/>
    <n v="149"/>
    <n v="118"/>
    <x v="7"/>
    <x v="14"/>
    <s v="Tisane de plantes composées"/>
    <n v="3.64"/>
    <s v="111017_Boisson_Tisane, Infusion_Tisane de plantes composées"/>
    <n v="429.52000000000004"/>
    <x v="0"/>
  </r>
  <r>
    <n v="111027"/>
    <n v="0"/>
    <n v="766"/>
    <n v="129"/>
    <x v="8"/>
    <x v="37"/>
    <s v="Légumes en conserve"/>
    <n v="2.0699999999999998"/>
    <s v="111027_Epicerie salée_Légumes et conserves_Légumes en conserve"/>
    <n v="267.02999999999997"/>
    <x v="0"/>
  </r>
  <r>
    <n v="111038"/>
    <n v="0"/>
    <n v="713"/>
    <n v="538"/>
    <x v="8"/>
    <x v="53"/>
    <s v="Plats cuisinés céréales, légumes"/>
    <n v="1.52"/>
    <s v="111038_Epicerie salée_Plats cuisinés_Plats cuisinés céréales, légumes"/>
    <n v="817.76"/>
    <x v="0"/>
  </r>
  <r>
    <n v="111041"/>
    <n v="1"/>
    <n v="930"/>
    <n v="468"/>
    <x v="8"/>
    <x v="53"/>
    <s v="Plats cuisinés céréales, légumes"/>
    <n v="1.57"/>
    <s v="111041_Epicerie salée_Plats cuisinés_Plats cuisinés céréales, légumes"/>
    <n v="734.76"/>
    <x v="0"/>
  </r>
  <r>
    <n v="111043"/>
    <n v="0"/>
    <n v="238"/>
    <n v="223"/>
    <x v="2"/>
    <x v="108"/>
    <s v="Echarpe &amp; Porte-Bébé"/>
    <n v="62.73"/>
    <s v="111043_Enfant_Transport enfant_Echarpe &amp; Porte-Bébé"/>
    <n v="13988.789999999999"/>
    <x v="0"/>
  </r>
  <r>
    <n v="111045"/>
    <n v="0"/>
    <n v="853"/>
    <n v="789"/>
    <x v="8"/>
    <x v="28"/>
    <s v="Légumineuses"/>
    <n v="1.76"/>
    <s v="111045_Epicerie salée_Légumineuses et céréales_Légumineuses"/>
    <n v="1388.64"/>
    <x v="0"/>
  </r>
  <r>
    <n v="111051"/>
    <n v="1"/>
    <n v="124"/>
    <n v="104"/>
    <x v="0"/>
    <x v="0"/>
    <s v="Serviettes et protèges slip"/>
    <n v="8.1300000000000008"/>
    <s v="111051_Beauté &amp; Hygiène_Hygiène_Serviettes et protèges slip"/>
    <n v="845.5200000000001"/>
    <x v="0"/>
  </r>
  <r>
    <n v="111052"/>
    <n v="1"/>
    <n v="334"/>
    <n v="211"/>
    <x v="0"/>
    <x v="0"/>
    <s v="Serviettes et protèges slip"/>
    <n v="7.8"/>
    <s v="111052_Beauté &amp; Hygiène_Hygiène_Serviettes et protèges slip"/>
    <n v="1645.8"/>
    <x v="0"/>
  </r>
  <r>
    <n v="111053"/>
    <n v="0"/>
    <n v="863"/>
    <n v="539"/>
    <x v="0"/>
    <x v="0"/>
    <s v="Serviettes et protèges slip"/>
    <n v="7.8"/>
    <s v="111053_Beauté &amp; Hygiène_Hygiène_Serviettes et protèges slip"/>
    <n v="4204.2"/>
    <x v="0"/>
  </r>
  <r>
    <n v="111081"/>
    <n v="1"/>
    <n v="753"/>
    <n v="228"/>
    <x v="8"/>
    <x v="53"/>
    <s v="Galettes à cuire et falafel"/>
    <n v="1.7"/>
    <s v="111081_Epicerie salée_Plats cuisinés_Galettes à cuire et falafel"/>
    <n v="387.59999999999997"/>
    <x v="0"/>
  </r>
  <r>
    <n v="111083"/>
    <n v="1"/>
    <n v="420"/>
    <n v="95"/>
    <x v="0"/>
    <x v="87"/>
    <s v="Les Ongles"/>
    <n v="3.96"/>
    <s v="111083_Beauté &amp; Hygiène_Maquillage_Les Ongles"/>
    <n v="376.2"/>
    <x v="0"/>
  </r>
  <r>
    <n v="111129"/>
    <n v="1"/>
    <n v="789"/>
    <n v="270"/>
    <x v="3"/>
    <x v="55"/>
    <s v="Compote et purée de fruit"/>
    <n v="2.2400000000000002"/>
    <s v="111129_Epicerie sucrée_Compote et dessert_Compote et purée de fruit"/>
    <n v="604.80000000000007"/>
    <x v="0"/>
  </r>
  <r>
    <n v="111130"/>
    <n v="1"/>
    <n v="797"/>
    <n v="375"/>
    <x v="3"/>
    <x v="55"/>
    <s v="Compote et purée de fruit"/>
    <n v="2.77"/>
    <s v="111130_Epicerie sucrée_Compote et dessert_Compote et purée de fruit"/>
    <n v="1038.75"/>
    <x v="0"/>
  </r>
  <r>
    <n v="111147"/>
    <n v="1"/>
    <n v="859"/>
    <n v="525"/>
    <x v="6"/>
    <x v="24"/>
    <s v="Petits pots midi 4-6 mois"/>
    <n v="1.46"/>
    <s v="111147_Alimentation Bébé_Petits pots bébé du midi_Petits pots midi 4-6 mois"/>
    <n v="766.5"/>
    <x v="0"/>
  </r>
  <r>
    <n v="111148"/>
    <n v="0"/>
    <n v="198"/>
    <n v="41"/>
    <x v="6"/>
    <x v="25"/>
    <s v="Petits pots de fruits 4-6 mois"/>
    <n v="1.62"/>
    <s v="111148_Alimentation Bébé_Petits pots fruits bébé_Petits pots de fruits 4-6 mois"/>
    <n v="66.42"/>
    <x v="0"/>
  </r>
  <r>
    <n v="111149"/>
    <n v="1"/>
    <n v="635"/>
    <n v="635"/>
    <x v="6"/>
    <x v="25"/>
    <s v="Gourdes de fruits 4-6 mois"/>
    <n v="3.03"/>
    <s v="111149_Alimentation Bébé_Petits pots fruits bébé_Gourdes de fruits 4-6 mois"/>
    <n v="1924.05"/>
    <x v="0"/>
  </r>
  <r>
    <n v="111150"/>
    <n v="1"/>
    <n v="607"/>
    <n v="110"/>
    <x v="6"/>
    <x v="25"/>
    <s v="Gourdes de fruits 4-6 mois"/>
    <n v="2.58"/>
    <s v="111150_Alimentation Bébé_Petits pots fruits bébé_Gourdes de fruits 4-6 mois"/>
    <n v="283.8"/>
    <x v="0"/>
  </r>
  <r>
    <n v="111151"/>
    <n v="0"/>
    <n v="397"/>
    <n v="65"/>
    <x v="6"/>
    <x v="25"/>
    <s v="Gourdes de fruits 4-6 mois"/>
    <n v="2.58"/>
    <s v="111151_Alimentation Bébé_Petits pots fruits bébé_Gourdes de fruits 4-6 mois"/>
    <n v="167.70000000000002"/>
    <x v="0"/>
  </r>
  <r>
    <n v="111152"/>
    <n v="1"/>
    <n v="296"/>
    <n v="14"/>
    <x v="6"/>
    <x v="25"/>
    <s v="Gourdes de fruits 4-6 mois"/>
    <n v="2.58"/>
    <s v="111152_Alimentation Bébé_Petits pots fruits bébé_Gourdes de fruits 4-6 mois"/>
    <n v="36.120000000000005"/>
    <x v="0"/>
  </r>
  <r>
    <n v="111153"/>
    <n v="1"/>
    <n v="793"/>
    <n v="115"/>
    <x v="6"/>
    <x v="82"/>
    <s v="Desserts lactés bébé 4-6 mois"/>
    <n v="4.62"/>
    <s v="111153_Alimentation Bébé_Desserts lactés bébé_Desserts lactés bébé 4-6 mois"/>
    <n v="531.30000000000007"/>
    <x v="0"/>
  </r>
  <r>
    <n v="111154"/>
    <n v="1"/>
    <n v="240"/>
    <n v="135"/>
    <x v="6"/>
    <x v="82"/>
    <s v="Desserts lactés bébé 4-6 mois"/>
    <n v="4.62"/>
    <s v="111154_Alimentation Bébé_Desserts lactés bébé_Desserts lactés bébé 4-6 mois"/>
    <n v="623.70000000000005"/>
    <x v="0"/>
  </r>
  <r>
    <n v="111159"/>
    <n v="0"/>
    <n v="404"/>
    <n v="223"/>
    <x v="0"/>
    <x v="21"/>
    <s v="Savon"/>
    <n v="3.01"/>
    <s v="111159_Beauté &amp; Hygiène_Douche et Bain_Savon"/>
    <n v="671.2299999999999"/>
    <x v="0"/>
  </r>
  <r>
    <n v="111173"/>
    <n v="0"/>
    <n v="589"/>
    <n v="398"/>
    <x v="3"/>
    <x v="55"/>
    <s v="Compote et purée de fruit"/>
    <n v="2.04"/>
    <s v="111173_Epicerie sucrée_Compote et dessert_Compote et purée de fruit"/>
    <n v="811.92"/>
    <x v="0"/>
  </r>
  <r>
    <n v="111177"/>
    <n v="0"/>
    <n v="155"/>
    <n v="2"/>
    <x v="3"/>
    <x v="55"/>
    <s v="Compote et purée de fruit"/>
    <n v="6.91"/>
    <s v="111177_Epicerie sucrée_Compote et dessert_Compote et purée de fruit"/>
    <n v="13.82"/>
    <x v="0"/>
  </r>
  <r>
    <n v="111179"/>
    <n v="0"/>
    <n v="589"/>
    <n v="131"/>
    <x v="3"/>
    <x v="55"/>
    <s v="Compote et purée de fruit"/>
    <n v="8.52"/>
    <s v="111179_Epicerie sucrée_Compote et dessert_Compote et purée de fruit"/>
    <n v="1116.1199999999999"/>
    <x v="0"/>
  </r>
  <r>
    <n v="111181"/>
    <n v="0"/>
    <n v="111"/>
    <n v="6"/>
    <x v="3"/>
    <x v="55"/>
    <s v="Compote et purée de fruit"/>
    <n v="7.87"/>
    <s v="111181_Epicerie sucrée_Compote et dessert_Compote et purée de fruit"/>
    <n v="47.22"/>
    <x v="0"/>
  </r>
  <r>
    <n v="111182"/>
    <n v="1"/>
    <n v="696"/>
    <n v="41"/>
    <x v="3"/>
    <x v="31"/>
    <s v="Petit déjeuner instantané"/>
    <n v="4.3600000000000003"/>
    <s v="111182_Epicerie sucrée_Céréales petit déjeuner_Petit déjeuner instantané"/>
    <n v="178.76000000000002"/>
    <x v="0"/>
  </r>
  <r>
    <n v="111183"/>
    <n v="0"/>
    <n v="113"/>
    <n v="55"/>
    <x v="3"/>
    <x v="31"/>
    <s v="Petit déjeuner instantané"/>
    <n v="4.8600000000000003"/>
    <s v="111183_Epicerie sucrée_Céréales petit déjeuner_Petit déjeuner instantané"/>
    <n v="267.3"/>
    <x v="0"/>
  </r>
  <r>
    <n v="111184"/>
    <n v="1"/>
    <n v="473"/>
    <n v="209"/>
    <x v="3"/>
    <x v="31"/>
    <s v="Flakes, pétales de céréales"/>
    <n v="1.6"/>
    <s v="111184_Epicerie sucrée_Céréales petit déjeuner_Flakes, pétales de céréales"/>
    <n v="334.40000000000003"/>
    <x v="0"/>
  </r>
  <r>
    <n v="111191"/>
    <n v="0"/>
    <n v="318"/>
    <n v="58"/>
    <x v="3"/>
    <x v="55"/>
    <s v="Compote et purée de fruit"/>
    <n v="8.31"/>
    <s v="111191_Epicerie sucrée_Compote et dessert_Compote et purée de fruit"/>
    <n v="481.98"/>
    <x v="0"/>
  </r>
  <r>
    <n v="111204"/>
    <n v="1"/>
    <n v="406"/>
    <n v="156"/>
    <x v="0"/>
    <x v="9"/>
    <s v="Change bébé"/>
    <n v="3.29"/>
    <s v="111204_Beauté &amp; Hygiène_Hygiène Bébé, soin maternité_Change bébé"/>
    <n v="513.24"/>
    <x v="0"/>
  </r>
  <r>
    <n v="111220"/>
    <n v="0"/>
    <n v="169"/>
    <n v="37"/>
    <x v="2"/>
    <x v="60"/>
    <s v="Baignoires, jouets de bain"/>
    <n v="12.74"/>
    <s v="111220_Enfant_Hygiène Change et Soins_Baignoires, jouets de bain"/>
    <n v="471.38"/>
    <x v="0"/>
  </r>
  <r>
    <n v="111237"/>
    <n v="0"/>
    <n v="428"/>
    <n v="123"/>
    <x v="7"/>
    <x v="77"/>
    <s v="Dosettes compatible Senséo ®"/>
    <n v="3.97"/>
    <s v="111237_Boisson_Café_Dosettes compatible Senséo ®"/>
    <n v="488.31"/>
    <x v="0"/>
  </r>
  <r>
    <n v="111259"/>
    <n v="0"/>
    <n v="928"/>
    <n v="351"/>
    <x v="3"/>
    <x v="3"/>
    <s v="Chocolat noir"/>
    <n v="2.48"/>
    <s v="111259_Epicerie sucrée_Chocolat bio_Chocolat noir"/>
    <n v="870.48"/>
    <x v="0"/>
  </r>
  <r>
    <n v="111283"/>
    <n v="1"/>
    <n v="510"/>
    <n v="379"/>
    <x v="3"/>
    <x v="39"/>
    <s v="Fruit séché"/>
    <n v="4.53"/>
    <s v="111283_Epicerie sucrée_Fruits secs_Fruit séché"/>
    <n v="1716.8700000000001"/>
    <x v="0"/>
  </r>
  <r>
    <n v="111286"/>
    <n v="1"/>
    <n v="39"/>
    <n v="7"/>
    <x v="0"/>
    <x v="20"/>
    <s v="Peaux sèches et sensibles"/>
    <n v="1.74"/>
    <s v="111286_Beauté &amp; Hygiène_Soins du visage_Peaux sèches et sensibles"/>
    <n v="12.18"/>
    <x v="0"/>
  </r>
  <r>
    <n v="111287"/>
    <n v="0"/>
    <n v="877"/>
    <n v="721"/>
    <x v="0"/>
    <x v="20"/>
    <s v="Peaux sèches et sensibles"/>
    <n v="1.74"/>
    <s v="111287_Beauté &amp; Hygiène_Soins du visage_Peaux sèches et sensibles"/>
    <n v="1254.54"/>
    <x v="0"/>
  </r>
  <r>
    <n v="111319"/>
    <n v="0"/>
    <n v="921"/>
    <n v="346"/>
    <x v="8"/>
    <x v="40"/>
    <s v="Poivre"/>
    <n v="2.13"/>
    <s v="111319_Epicerie salée_Sel, épices, aide culinaire_Poivre"/>
    <n v="736.98"/>
    <x v="0"/>
  </r>
  <r>
    <n v="111330"/>
    <n v="0"/>
    <n v="201"/>
    <n v="32"/>
    <x v="0"/>
    <x v="84"/>
    <s v="Ingrédient de base DIY"/>
    <n v="3.36"/>
    <s v="111330_Beauté &amp; Hygiène_Cosmétique maison DIY_Ingrédient de base DIY"/>
    <n v="107.52"/>
    <x v="0"/>
  </r>
  <r>
    <n v="111338"/>
    <n v="0"/>
    <n v="826"/>
    <n v="84"/>
    <x v="0"/>
    <x v="87"/>
    <s v="Les Yeux"/>
    <n v="4.05"/>
    <s v="111338_Beauté &amp; Hygiène_Maquillage_Les Yeux"/>
    <n v="340.2"/>
    <x v="0"/>
  </r>
  <r>
    <n v="111339"/>
    <n v="1"/>
    <n v="783"/>
    <n v="607"/>
    <x v="0"/>
    <x v="87"/>
    <s v="Les Lèvres"/>
    <n v="4.49"/>
    <s v="111339_Beauté &amp; Hygiène_Maquillage_Les Lèvres"/>
    <n v="2725.4300000000003"/>
    <x v="0"/>
  </r>
  <r>
    <n v="111341"/>
    <n v="1"/>
    <n v="608"/>
    <n v="458"/>
    <x v="0"/>
    <x v="87"/>
    <s v="Les Lèvres"/>
    <n v="4.49"/>
    <s v="111341_Beauté &amp; Hygiène_Maquillage_Les Lèvres"/>
    <n v="2056.42"/>
    <x v="0"/>
  </r>
  <r>
    <n v="111349"/>
    <n v="0"/>
    <n v="896"/>
    <n v="886"/>
    <x v="7"/>
    <x v="13"/>
    <s v="Thé vert parfumé"/>
    <n v="4.3499999999999996"/>
    <s v="111349_Boisson_Thé bio_Thé vert parfumé"/>
    <n v="3854.1"/>
    <x v="0"/>
  </r>
  <r>
    <n v="111392"/>
    <n v="1"/>
    <n v="863"/>
    <n v="727"/>
    <x v="0"/>
    <x v="5"/>
    <s v="Colorations naturelles"/>
    <n v="6.37"/>
    <s v="111392_Beauté &amp; Hygiène_Soins des cheveux_Colorations naturelles"/>
    <n v="4630.99"/>
    <x v="0"/>
  </r>
  <r>
    <n v="111427"/>
    <n v="0"/>
    <n v="679"/>
    <n v="259"/>
    <x v="7"/>
    <x v="96"/>
    <s v="Vins rouges"/>
    <n v="5.77"/>
    <s v="111427_Boisson_Vin Bio_Vins rouges"/>
    <n v="1494.4299999999998"/>
    <x v="0"/>
  </r>
  <r>
    <n v="111469"/>
    <n v="0"/>
    <n v="866"/>
    <n v="231"/>
    <x v="0"/>
    <x v="20"/>
    <s v="Peaux mixtes à grasses"/>
    <n v="7.71"/>
    <s v="111469_Beauté &amp; Hygiène_Soins du visage_Peaux mixtes à grasses"/>
    <n v="1781.01"/>
    <x v="0"/>
  </r>
  <r>
    <n v="111489"/>
    <n v="1"/>
    <n v="46"/>
    <n v="39"/>
    <x v="7"/>
    <x v="86"/>
    <s v="Bière sans gluten"/>
    <n v="1.37"/>
    <s v="111489_Boisson_Bière_Bière sans gluten"/>
    <n v="53.430000000000007"/>
    <x v="0"/>
  </r>
  <r>
    <n v="111493"/>
    <n v="0"/>
    <n v="207"/>
    <n v="139"/>
    <x v="7"/>
    <x v="86"/>
    <s v="Bière sans gluten"/>
    <n v="2.85"/>
    <s v="111493_Boisson_Bière_Bière sans gluten"/>
    <n v="396.15000000000003"/>
    <x v="0"/>
  </r>
  <r>
    <n v="111498"/>
    <n v="0"/>
    <n v="869"/>
    <n v="472"/>
    <x v="3"/>
    <x v="39"/>
    <s v="Fruit séché"/>
    <n v="1.69"/>
    <s v="111498_Epicerie sucrée_Fruits secs_Fruit séché"/>
    <n v="797.68"/>
    <x v="0"/>
  </r>
  <r>
    <n v="111502"/>
    <n v="1"/>
    <n v="380"/>
    <n v="64"/>
    <x v="2"/>
    <x v="50"/>
    <s v="Sucettes et attaches sucettes"/>
    <n v="2.37"/>
    <s v="111502_Enfant_Biberons &amp; Accessoires_Sucettes et attaches sucettes"/>
    <n v="151.68"/>
    <x v="0"/>
  </r>
  <r>
    <n v="111504"/>
    <n v="1"/>
    <n v="33"/>
    <n v="30"/>
    <x v="2"/>
    <x v="97"/>
    <s v="Accessoires d'allaitement"/>
    <n v="4.45"/>
    <s v="111504_Enfant_Allaitement_Accessoires d'allaitement"/>
    <n v="133.5"/>
    <x v="0"/>
  </r>
  <r>
    <n v="111565"/>
    <n v="1"/>
    <n v="98"/>
    <n v="70"/>
    <x v="3"/>
    <x v="36"/>
    <s v="Sucre"/>
    <n v="2.61"/>
    <s v="111565_Epicerie sucrée_Sucre et édulcorant_Sucre"/>
    <n v="182.7"/>
    <x v="0"/>
  </r>
  <r>
    <n v="111576"/>
    <n v="1"/>
    <n v="388"/>
    <n v="13"/>
    <x v="5"/>
    <x v="17"/>
    <s v="Anti-oxydant"/>
    <n v="6.29"/>
    <s v="111576_Santé &amp; Bien-être_Résistance et vitalité_Anti-oxydant"/>
    <n v="81.77"/>
    <x v="0"/>
  </r>
  <r>
    <n v="111580"/>
    <n v="1"/>
    <n v="40"/>
    <n v="10"/>
    <x v="8"/>
    <x v="80"/>
    <s v="Wasabi et pâte de curry"/>
    <n v="1.97"/>
    <s v="111580_Epicerie salée_Condiments, vinaigres_Wasabi et pâte de curry"/>
    <n v="19.7"/>
    <x v="0"/>
  </r>
  <r>
    <n v="111581"/>
    <n v="0"/>
    <n v="563"/>
    <n v="240"/>
    <x v="8"/>
    <x v="80"/>
    <s v="Wasabi et pâte de curry"/>
    <n v="1.97"/>
    <s v="111581_Epicerie salée_Condiments, vinaigres_Wasabi et pâte de curry"/>
    <n v="472.8"/>
    <x v="0"/>
  </r>
  <r>
    <n v="111582"/>
    <n v="0"/>
    <n v="632"/>
    <n v="124"/>
    <x v="8"/>
    <x v="35"/>
    <s v="Chutney et confit"/>
    <n v="1.97"/>
    <s v="111582_Epicerie salée_Apéritifs bio_Chutney et confit"/>
    <n v="244.28"/>
    <x v="0"/>
  </r>
  <r>
    <n v="111584"/>
    <n v="0"/>
    <n v="745"/>
    <n v="609"/>
    <x v="8"/>
    <x v="85"/>
    <s v="Terrines de viande et pâtés"/>
    <n v="3.15"/>
    <s v="111584_Epicerie salée_Poisson, viande, pâtés_Terrines de viande et pâtés"/>
    <n v="1918.35"/>
    <x v="0"/>
  </r>
  <r>
    <n v="111587"/>
    <n v="0"/>
    <n v="48"/>
    <n v="6"/>
    <x v="1"/>
    <x v="104"/>
    <s v="Protéines et barres protéinées"/>
    <n v="5.32"/>
    <s v="111587_Extérieur_Sport et Nutrition_Protéines et barres protéinées"/>
    <n v="31.92"/>
    <x v="0"/>
  </r>
  <r>
    <n v="111590"/>
    <n v="1"/>
    <n v="31"/>
    <n v="12"/>
    <x v="0"/>
    <x v="0"/>
    <s v="Déodorants"/>
    <n v="5.73"/>
    <s v="111590_Beauté &amp; Hygiène_Hygiène_Déodorants"/>
    <n v="68.760000000000005"/>
    <x v="0"/>
  </r>
  <r>
    <n v="111591"/>
    <n v="0"/>
    <n v="963"/>
    <n v="236"/>
    <x v="0"/>
    <x v="0"/>
    <s v="Déodorants"/>
    <n v="5.73"/>
    <s v="111591_Beauté &amp; Hygiène_Hygiène_Déodorants"/>
    <n v="1352.2800000000002"/>
    <x v="0"/>
  </r>
  <r>
    <n v="111605"/>
    <n v="0"/>
    <n v="227"/>
    <n v="192"/>
    <x v="7"/>
    <x v="106"/>
    <s v=""/>
    <n v="1.33"/>
    <s v="111605_Boisson_Lait de vache et chèvre_"/>
    <n v="255.36"/>
    <x v="0"/>
  </r>
  <r>
    <n v="111607"/>
    <n v="1"/>
    <n v="39"/>
    <n v="30"/>
    <x v="7"/>
    <x v="106"/>
    <s v=""/>
    <n v="0.7"/>
    <s v="111607_Boisson_Lait de vache et chèvre_"/>
    <n v="21"/>
    <x v="0"/>
  </r>
  <r>
    <n v="111608"/>
    <n v="1"/>
    <n v="447"/>
    <n v="37"/>
    <x v="7"/>
    <x v="106"/>
    <s v=""/>
    <n v="0.99"/>
    <s v="111608_Boisson_Lait de vache et chèvre_"/>
    <n v="36.630000000000003"/>
    <x v="0"/>
  </r>
  <r>
    <n v="111617"/>
    <n v="0"/>
    <n v="115"/>
    <n v="10"/>
    <x v="0"/>
    <x v="87"/>
    <s v="Les Yeux"/>
    <n v="3.38"/>
    <s v="111617_Beauté &amp; Hygiène_Maquillage_Les Yeux"/>
    <n v="33.799999999999997"/>
    <x v="0"/>
  </r>
  <r>
    <n v="111655"/>
    <n v="1"/>
    <n v="920"/>
    <n v="499"/>
    <x v="0"/>
    <x v="9"/>
    <s v="Bébé, hygiène et soin"/>
    <n v="4.33"/>
    <s v="111655_Beauté &amp; Hygiène_Hygiène Bébé, soin maternité_Bébé, hygiène et soin"/>
    <n v="2160.67"/>
    <x v="0"/>
  </r>
  <r>
    <n v="111656"/>
    <n v="0"/>
    <n v="915"/>
    <n v="747"/>
    <x v="0"/>
    <x v="9"/>
    <s v="Change bébé"/>
    <n v="5.21"/>
    <s v="111656_Beauté &amp; Hygiène_Hygiène Bébé, soin maternité_Change bébé"/>
    <n v="3891.87"/>
    <x v="0"/>
  </r>
  <r>
    <n v="111662"/>
    <n v="0"/>
    <n v="531"/>
    <n v="331"/>
    <x v="3"/>
    <x v="31"/>
    <s v="Petit déjeuner instantané"/>
    <n v="4.37"/>
    <s v="111662_Epicerie sucrée_Céréales petit déjeuner_Petit déjeuner instantané"/>
    <n v="1446.47"/>
    <x v="0"/>
  </r>
  <r>
    <n v="111672"/>
    <n v="0"/>
    <n v="846"/>
    <n v="751"/>
    <x v="0"/>
    <x v="9"/>
    <s v="Bébé, hygiène et soin"/>
    <n v="4.16"/>
    <s v="111672_Beauté &amp; Hygiène_Hygiène Bébé, soin maternité_Bébé, hygiène et soin"/>
    <n v="3124.1600000000003"/>
    <x v="0"/>
  </r>
  <r>
    <n v="111676"/>
    <n v="1"/>
    <n v="766"/>
    <n v="638"/>
    <x v="0"/>
    <x v="87"/>
    <s v="Le Teint"/>
    <n v="11.59"/>
    <s v="111676_Beauté &amp; Hygiène_Maquillage_Le Teint"/>
    <n v="7394.42"/>
    <x v="0"/>
  </r>
  <r>
    <n v="111677"/>
    <n v="1"/>
    <n v="318"/>
    <n v="173"/>
    <x v="0"/>
    <x v="87"/>
    <s v="Le Teint"/>
    <n v="11.59"/>
    <s v="111677_Beauté &amp; Hygiène_Maquillage_Le Teint"/>
    <n v="2005.07"/>
    <x v="0"/>
  </r>
  <r>
    <n v="111706"/>
    <n v="0"/>
    <n v="379"/>
    <n v="249"/>
    <x v="7"/>
    <x v="74"/>
    <s v="Jus de tomate bio"/>
    <n v="2.42"/>
    <s v="111706_Boisson_Jus de légumes_Jus de tomate bio"/>
    <n v="602.57999999999993"/>
    <x v="0"/>
  </r>
  <r>
    <n v="111716"/>
    <n v="0"/>
    <n v="954"/>
    <n v="706"/>
    <x v="0"/>
    <x v="0"/>
    <s v="Soins dentaires"/>
    <n v="0.87"/>
    <s v="111716_Beauté &amp; Hygiène_Hygiène_Soins dentaires"/>
    <n v="614.22"/>
    <x v="0"/>
  </r>
  <r>
    <n v="111722"/>
    <n v="1"/>
    <n v="192"/>
    <n v="103"/>
    <x v="3"/>
    <x v="41"/>
    <s v="Décor gâteaux, Colorant"/>
    <n v="1.74"/>
    <s v="111722_Epicerie sucrée_Aide à la pâtisserie_Décor gâteaux, Colorant"/>
    <n v="179.22"/>
    <x v="0"/>
  </r>
  <r>
    <n v="111726"/>
    <n v="0"/>
    <n v="782"/>
    <n v="0"/>
    <x v="0"/>
    <x v="0"/>
    <s v="Cotons-tiges"/>
    <n v="1.61"/>
    <s v="111726_Beauté &amp; Hygiène_Hygiène_Cotons-tiges"/>
    <n v="0"/>
    <x v="1"/>
  </r>
  <r>
    <n v="111727"/>
    <n v="0"/>
    <n v="930"/>
    <n v="238"/>
    <x v="0"/>
    <x v="0"/>
    <s v="Soins dentaires"/>
    <n v="6.47"/>
    <s v="111727_Beauté &amp; Hygiène_Hygiène_Soins dentaires"/>
    <n v="1539.86"/>
    <x v="0"/>
  </r>
  <r>
    <n v="111728"/>
    <n v="1"/>
    <n v="893"/>
    <n v="411"/>
    <x v="4"/>
    <x v="4"/>
    <s v="Accessoires ménagers"/>
    <n v="5.24"/>
    <s v="111728_Maison_Entretien_Accessoires ménagers"/>
    <n v="2153.64"/>
    <x v="0"/>
  </r>
  <r>
    <n v="111730"/>
    <n v="1"/>
    <n v="448"/>
    <n v="416"/>
    <x v="0"/>
    <x v="0"/>
    <s v="Cotons, lingettes démaquillantes"/>
    <n v="7.4"/>
    <s v="111730_Beauté &amp; Hygiène_Hygiène_Cotons, lingettes démaquillantes"/>
    <n v="3078.4"/>
    <x v="0"/>
  </r>
  <r>
    <n v="111734"/>
    <n v="0"/>
    <n v="520"/>
    <n v="60"/>
    <x v="0"/>
    <x v="0"/>
    <s v="Soins dentaires"/>
    <n v="3.93"/>
    <s v="111734_Beauté &amp; Hygiène_Hygiène_Soins dentaires"/>
    <n v="235.8"/>
    <x v="0"/>
  </r>
  <r>
    <n v="111735"/>
    <n v="1"/>
    <n v="851"/>
    <n v="207"/>
    <x v="0"/>
    <x v="0"/>
    <s v="Soins dentaires"/>
    <n v="4.54"/>
    <s v="111735_Beauté &amp; Hygiène_Hygiène_Soins dentaires"/>
    <n v="939.78"/>
    <x v="0"/>
  </r>
  <r>
    <n v="111742"/>
    <n v="0"/>
    <n v="43"/>
    <n v="29"/>
    <x v="4"/>
    <x v="6"/>
    <s v="Autour du vin et de l'apéritif"/>
    <n v="5.1100000000000003"/>
    <s v="111742_Maison_Ustensiles de cuisine_Autour du vin et de l'apéritif"/>
    <n v="148.19"/>
    <x v="0"/>
  </r>
  <r>
    <n v="111743"/>
    <n v="1"/>
    <n v="246"/>
    <n v="205"/>
    <x v="4"/>
    <x v="6"/>
    <s v="Autour du vin et de l'apéritif"/>
    <n v="4.45"/>
    <s v="111743_Maison_Ustensiles de cuisine_Autour du vin et de l'apéritif"/>
    <n v="912.25"/>
    <x v="0"/>
  </r>
  <r>
    <n v="111745"/>
    <n v="0"/>
    <n v="672"/>
    <n v="16"/>
    <x v="8"/>
    <x v="53"/>
    <s v="Plats cuisinés céréales, légumes"/>
    <n v="1.18"/>
    <s v="111745_Epicerie salée_Plats cuisinés_Plats cuisinés céréales, légumes"/>
    <n v="18.88"/>
    <x v="0"/>
  </r>
  <r>
    <n v="111765"/>
    <n v="0"/>
    <n v="882"/>
    <n v="600"/>
    <x v="8"/>
    <x v="32"/>
    <s v="Nouilles asiatiques, shirataki"/>
    <n v="1.18"/>
    <s v="111765_Epicerie salée_Pâtes bio_Nouilles asiatiques, shirataki"/>
    <n v="708"/>
    <x v="0"/>
  </r>
  <r>
    <n v="111774"/>
    <n v="0"/>
    <n v="979"/>
    <n v="457"/>
    <x v="0"/>
    <x v="20"/>
    <s v="Démaquillants et nettoyants"/>
    <n v="3.05"/>
    <s v="111774_Beauté &amp; Hygiène_Soins du visage_Démaquillants et nettoyants"/>
    <n v="1393.85"/>
    <x v="0"/>
  </r>
  <r>
    <n v="111776"/>
    <n v="0"/>
    <n v="807"/>
    <n v="628"/>
    <x v="0"/>
    <x v="21"/>
    <s v="Gel douche"/>
    <n v="2.94"/>
    <s v="111776_Beauté &amp; Hygiène_Douche et Bain_Gel douche"/>
    <n v="1846.32"/>
    <x v="0"/>
  </r>
  <r>
    <n v="111777"/>
    <n v="1"/>
    <n v="114"/>
    <n v="40"/>
    <x v="0"/>
    <x v="21"/>
    <s v="Gel douche"/>
    <n v="2.94"/>
    <s v="111777_Beauté &amp; Hygiène_Douche et Bain_Gel douche"/>
    <n v="117.6"/>
    <x v="0"/>
  </r>
  <r>
    <n v="111783"/>
    <n v="1"/>
    <n v="883"/>
    <n v="621"/>
    <x v="4"/>
    <x v="4"/>
    <s v="Droguerie écologique"/>
    <n v="1.63"/>
    <s v="111783_Maison_Entretien_Droguerie écologique"/>
    <n v="1012.2299999999999"/>
    <x v="0"/>
  </r>
  <r>
    <n v="111791"/>
    <n v="0"/>
    <n v="82"/>
    <n v="14"/>
    <x v="7"/>
    <x v="114"/>
    <s v=""/>
    <n v="2.13"/>
    <s v="111791_Boisson_Kombucha_"/>
    <n v="29.82"/>
    <x v="0"/>
  </r>
  <r>
    <n v="111797"/>
    <n v="1"/>
    <n v="51"/>
    <n v="51"/>
    <x v="3"/>
    <x v="15"/>
    <s v="Crème de fruits à coque"/>
    <n v="4.79"/>
    <s v="111797_Epicerie sucrée_Pâte à tartiner_Crème de fruits à coque"/>
    <n v="244.29"/>
    <x v="0"/>
  </r>
  <r>
    <n v="111802"/>
    <n v="0"/>
    <n v="128"/>
    <n v="89"/>
    <x v="0"/>
    <x v="0"/>
    <s v="Soins dentaires"/>
    <n v="6.13"/>
    <s v="111802_Beauté &amp; Hygiène_Hygiène_Soins dentaires"/>
    <n v="545.56999999999994"/>
    <x v="0"/>
  </r>
  <r>
    <n v="111836"/>
    <n v="1"/>
    <n v="714"/>
    <n v="194"/>
    <x v="8"/>
    <x v="29"/>
    <s v="Graines à germer et mélanges"/>
    <n v="1.71"/>
    <s v="111836_Epicerie salée_Graines et oléagineux_Graines à germer et mélanges"/>
    <n v="331.74"/>
    <x v="0"/>
  </r>
  <r>
    <n v="111837"/>
    <n v="0"/>
    <n v="407"/>
    <n v="166"/>
    <x v="8"/>
    <x v="29"/>
    <s v="Graines à germer et mélanges"/>
    <n v="2.61"/>
    <s v="111837_Epicerie salée_Graines et oléagineux_Graines à germer et mélanges"/>
    <n v="433.26"/>
    <x v="0"/>
  </r>
  <r>
    <n v="111842"/>
    <n v="1"/>
    <n v="656"/>
    <n v="305"/>
    <x v="8"/>
    <x v="29"/>
    <s v="Graines à germer et mélanges"/>
    <n v="2.39"/>
    <s v="111842_Epicerie salée_Graines et oléagineux_Graines à germer et mélanges"/>
    <n v="728.95"/>
    <x v="0"/>
  </r>
  <r>
    <n v="111872"/>
    <n v="1"/>
    <n v="756"/>
    <n v="273"/>
    <x v="8"/>
    <x v="29"/>
    <s v="Graines à germer et mélanges"/>
    <n v="2.34"/>
    <s v="111872_Epicerie salée_Graines et oléagineux_Graines à germer et mélanges"/>
    <n v="638.81999999999994"/>
    <x v="0"/>
  </r>
  <r>
    <n v="111873"/>
    <n v="1"/>
    <n v="167"/>
    <n v="137"/>
    <x v="8"/>
    <x v="29"/>
    <s v="Graines à germer et mélanges"/>
    <n v="3.28"/>
    <s v="111873_Epicerie salée_Graines et oléagineux_Graines à germer et mélanges"/>
    <n v="449.35999999999996"/>
    <x v="0"/>
  </r>
  <r>
    <n v="111876"/>
    <n v="0"/>
    <n v="712"/>
    <n v="665"/>
    <x v="2"/>
    <x v="2"/>
    <s v="Jeux d'imitation"/>
    <n v="23.48"/>
    <s v="111876_Enfant_Jouets écologiques_Jeux d'imitation"/>
    <n v="15614.2"/>
    <x v="0"/>
  </r>
  <r>
    <n v="111897"/>
    <n v="0"/>
    <n v="38"/>
    <n v="4"/>
    <x v="0"/>
    <x v="11"/>
    <s v="Rasoir de sécurité, accessoires"/>
    <n v="3.71"/>
    <s v="111897_Beauté &amp; Hygiène_Soins Homme_Rasoir de sécurité, accessoires"/>
    <n v="14.84"/>
    <x v="0"/>
  </r>
  <r>
    <n v="111922"/>
    <n v="1"/>
    <n v="93"/>
    <n v="59"/>
    <x v="7"/>
    <x v="14"/>
    <s v="Tisane ayurvédique"/>
    <n v="2.5299999999999998"/>
    <s v="111922_Boisson_Tisane, Infusion_Tisane ayurvédique"/>
    <n v="149.26999999999998"/>
    <x v="0"/>
  </r>
  <r>
    <n v="111924"/>
    <n v="0"/>
    <n v="214"/>
    <n v="164"/>
    <x v="7"/>
    <x v="14"/>
    <s v="Tisane ayurvédique"/>
    <n v="2.5299999999999998"/>
    <s v="111924_Boisson_Tisane, Infusion_Tisane ayurvédique"/>
    <n v="414.91999999999996"/>
    <x v="0"/>
  </r>
  <r>
    <n v="111934"/>
    <n v="0"/>
    <n v="664"/>
    <n v="582"/>
    <x v="5"/>
    <x v="19"/>
    <s v="Quinton, eau de mer"/>
    <n v="10.36"/>
    <s v="111934_Santé &amp; Bien-être_Vitamines, minéraux_Quinton, eau de mer"/>
    <n v="6029.5199999999995"/>
    <x v="0"/>
  </r>
  <r>
    <n v="111941"/>
    <n v="0"/>
    <n v="407"/>
    <n v="380"/>
    <x v="5"/>
    <x v="19"/>
    <s v="Acérola, Vitamine C"/>
    <n v="7.66"/>
    <s v="111941_Santé &amp; Bien-être_Vitamines, minéraux_Acérola, Vitamine C"/>
    <n v="2910.8"/>
    <x v="0"/>
  </r>
  <r>
    <n v="111946"/>
    <n v="1"/>
    <n v="442"/>
    <n v="430"/>
    <x v="3"/>
    <x v="15"/>
    <s v="Pâte à tartiner chocolat lait"/>
    <n v="2.83"/>
    <s v="111946_Epicerie sucrée_Pâte à tartiner_Pâte à tartiner chocolat lait"/>
    <n v="1216.9000000000001"/>
    <x v="0"/>
  </r>
  <r>
    <n v="111957"/>
    <n v="0"/>
    <n v="498"/>
    <n v="214"/>
    <x v="5"/>
    <x v="16"/>
    <s v="Oméga 3"/>
    <n v="11.41"/>
    <s v="111957_Santé &amp; Bien-être_Compléments alimentaires_Oméga 3"/>
    <n v="2441.7400000000002"/>
    <x v="0"/>
  </r>
  <r>
    <n v="111960"/>
    <n v="0"/>
    <n v="45"/>
    <n v="30"/>
    <x v="5"/>
    <x v="19"/>
    <s v="Multivitamines"/>
    <n v="7.6"/>
    <s v="111960_Santé &amp; Bien-être_Vitamines, minéraux_Multivitamines"/>
    <n v="228"/>
    <x v="0"/>
  </r>
  <r>
    <n v="111962"/>
    <n v="0"/>
    <n v="632"/>
    <n v="607"/>
    <x v="3"/>
    <x v="54"/>
    <s v="Bonbon"/>
    <n v="1.84"/>
    <s v="111962_Epicerie sucrée_Confiserie Bio_Bonbon"/>
    <n v="1116.8800000000001"/>
    <x v="0"/>
  </r>
  <r>
    <n v="111970"/>
    <n v="1"/>
    <n v="535"/>
    <n v="525"/>
    <x v="2"/>
    <x v="115"/>
    <s v="Parcs &amp; Tapis de Jeux"/>
    <n v="38.44"/>
    <s v="111970_Enfant_Chambre &amp; mobilier enfant_Parcs &amp; Tapis de Jeux"/>
    <n v="20181"/>
    <x v="0"/>
  </r>
  <r>
    <n v="111972"/>
    <n v="0"/>
    <n v="144"/>
    <n v="114"/>
    <x v="3"/>
    <x v="54"/>
    <s v="Bonbon"/>
    <n v="0.89"/>
    <s v="111972_Epicerie sucrée_Confiserie Bio_Bonbon"/>
    <n v="101.46000000000001"/>
    <x v="0"/>
  </r>
  <r>
    <n v="111973"/>
    <n v="1"/>
    <n v="568"/>
    <n v="380"/>
    <x v="3"/>
    <x v="54"/>
    <s v="Bonbon"/>
    <n v="0.89"/>
    <s v="111973_Epicerie sucrée_Confiserie Bio_Bonbon"/>
    <n v="338.2"/>
    <x v="0"/>
  </r>
  <r>
    <n v="111994"/>
    <n v="0"/>
    <n v="853"/>
    <n v="713"/>
    <x v="1"/>
    <x v="64"/>
    <s v="Potagers d'intérieur et graines"/>
    <n v="4.83"/>
    <s v="111994_Extérieur_Jardin_Potagers d'intérieur et graines"/>
    <n v="3443.79"/>
    <x v="0"/>
  </r>
  <r>
    <n v="111996"/>
    <n v="0"/>
    <n v="508"/>
    <n v="317"/>
    <x v="1"/>
    <x v="64"/>
    <s v="Potagers d'intérieur et graines"/>
    <n v="4.83"/>
    <s v="111996_Extérieur_Jardin_Potagers d'intérieur et graines"/>
    <n v="1531.1100000000001"/>
    <x v="0"/>
  </r>
  <r>
    <n v="112013"/>
    <n v="0"/>
    <n v="807"/>
    <n v="622"/>
    <x v="4"/>
    <x v="4"/>
    <s v="Lessives écologiques"/>
    <n v="6.88"/>
    <s v="112013_Maison_Entretien_Lessives écologiques"/>
    <n v="4279.3599999999997"/>
    <x v="0"/>
  </r>
  <r>
    <n v="112072"/>
    <n v="1"/>
    <n v="117"/>
    <n v="12"/>
    <x v="3"/>
    <x v="39"/>
    <s v="Fruit confit"/>
    <n v="3"/>
    <s v="112072_Epicerie sucrée_Fruits secs_Fruit confit"/>
    <n v="36"/>
    <x v="0"/>
  </r>
  <r>
    <n v="112073"/>
    <n v="1"/>
    <n v="104"/>
    <n v="41"/>
    <x v="3"/>
    <x v="39"/>
    <s v="Fruit confit"/>
    <n v="2.57"/>
    <s v="112073_Epicerie sucrée_Fruits secs_Fruit confit"/>
    <n v="105.36999999999999"/>
    <x v="0"/>
  </r>
  <r>
    <n v="112075"/>
    <n v="0"/>
    <n v="865"/>
    <n v="786"/>
    <x v="3"/>
    <x v="36"/>
    <s v="Sucre"/>
    <n v="2.5"/>
    <s v="112075_Epicerie sucrée_Sucre et édulcorant_Sucre"/>
    <n v="1965"/>
    <x v="0"/>
  </r>
  <r>
    <n v="112077"/>
    <n v="0"/>
    <n v="205"/>
    <n v="142"/>
    <x v="3"/>
    <x v="41"/>
    <s v="Levure et gélifiant"/>
    <n v="2.23"/>
    <s v="112077_Epicerie sucrée_Aide à la pâtisserie_Levure et gélifiant"/>
    <n v="316.66000000000003"/>
    <x v="0"/>
  </r>
  <r>
    <n v="112078"/>
    <n v="0"/>
    <n v="457"/>
    <n v="111"/>
    <x v="3"/>
    <x v="41"/>
    <s v="Levure et gélifiant"/>
    <n v="0.77"/>
    <s v="112078_Epicerie sucrée_Aide à la pâtisserie_Levure et gélifiant"/>
    <n v="85.47"/>
    <x v="0"/>
  </r>
  <r>
    <n v="112079"/>
    <n v="0"/>
    <n v="101"/>
    <n v="94"/>
    <x v="3"/>
    <x v="39"/>
    <s v="Fruit confit"/>
    <n v="1.95"/>
    <s v="112079_Epicerie sucrée_Fruits secs_Fruit confit"/>
    <n v="183.29999999999998"/>
    <x v="0"/>
  </r>
  <r>
    <n v="112081"/>
    <n v="1"/>
    <n v="582"/>
    <n v="368"/>
    <x v="3"/>
    <x v="41"/>
    <s v="Décor gâteaux, Colorant"/>
    <n v="2.5"/>
    <s v="112081_Epicerie sucrée_Aide à la pâtisserie_Décor gâteaux, Colorant"/>
    <n v="920"/>
    <x v="0"/>
  </r>
  <r>
    <n v="112082"/>
    <n v="0"/>
    <n v="672"/>
    <n v="320"/>
    <x v="3"/>
    <x v="41"/>
    <s v="Levure et gélifiant"/>
    <n v="0.78"/>
    <s v="112082_Epicerie sucrée_Aide à la pâtisserie_Levure et gélifiant"/>
    <n v="249.60000000000002"/>
    <x v="0"/>
  </r>
  <r>
    <n v="112084"/>
    <n v="0"/>
    <n v="352"/>
    <n v="82"/>
    <x v="3"/>
    <x v="36"/>
    <s v="Sucre"/>
    <n v="3.68"/>
    <s v="112084_Epicerie sucrée_Sucre et édulcorant_Sucre"/>
    <n v="301.76"/>
    <x v="0"/>
  </r>
  <r>
    <n v="112085"/>
    <n v="1"/>
    <n v="255"/>
    <n v="214"/>
    <x v="3"/>
    <x v="36"/>
    <s v="Sucre"/>
    <n v="1.52"/>
    <s v="112085_Epicerie sucrée_Sucre et édulcorant_Sucre"/>
    <n v="325.28000000000003"/>
    <x v="0"/>
  </r>
  <r>
    <n v="112086"/>
    <n v="0"/>
    <n v="288"/>
    <n v="52"/>
    <x v="3"/>
    <x v="41"/>
    <s v="Arôme"/>
    <n v="2.02"/>
    <s v="112086_Epicerie sucrée_Aide à la pâtisserie_Arôme"/>
    <n v="105.04"/>
    <x v="0"/>
  </r>
  <r>
    <n v="112095"/>
    <n v="0"/>
    <n v="496"/>
    <n v="396"/>
    <x v="6"/>
    <x v="12"/>
    <s v="Goûters bio bébé +10 mois"/>
    <n v="2.31"/>
    <s v="112095_Alimentation Bébé_Goûters &amp; biscuits bio bébé_Goûters bio bébé +10 mois"/>
    <n v="914.76"/>
    <x v="0"/>
  </r>
  <r>
    <n v="112098"/>
    <n v="1"/>
    <n v="550"/>
    <n v="267"/>
    <x v="6"/>
    <x v="12"/>
    <s v="Goûters bio bébé +10 mois"/>
    <n v="2.31"/>
    <s v="112098_Alimentation Bébé_Goûters &amp; biscuits bio bébé_Goûters bio bébé +10 mois"/>
    <n v="616.77"/>
    <x v="0"/>
  </r>
  <r>
    <n v="112099"/>
    <n v="1"/>
    <n v="326"/>
    <n v="197"/>
    <x v="6"/>
    <x v="24"/>
    <s v="Petits pots midi 8-12 mois"/>
    <n v="2.44"/>
    <s v="112099_Alimentation Bébé_Petits pots bébé du midi_Petits pots midi 8-12 mois"/>
    <n v="480.68"/>
    <x v="0"/>
  </r>
  <r>
    <n v="112100"/>
    <n v="0"/>
    <n v="449"/>
    <n v="385"/>
    <x v="6"/>
    <x v="24"/>
    <s v="Petits pots midi 8-12 mois"/>
    <n v="2.3199999999999998"/>
    <s v="112100_Alimentation Bébé_Petits pots bébé du midi_Petits pots midi 8-12 mois"/>
    <n v="893.19999999999993"/>
    <x v="0"/>
  </r>
  <r>
    <n v="112104"/>
    <n v="0"/>
    <n v="823"/>
    <n v="208"/>
    <x v="6"/>
    <x v="23"/>
    <s v="Assiettes soir bébé 12 mois"/>
    <n v="1.72"/>
    <s v="112104_Alimentation Bébé_Petits pots bébé du soir_Assiettes soir bébé 12 mois"/>
    <n v="357.76"/>
    <x v="0"/>
  </r>
  <r>
    <n v="112113"/>
    <n v="0"/>
    <n v="593"/>
    <n v="431"/>
    <x v="0"/>
    <x v="0"/>
    <s v="Déodorants"/>
    <n v="3.57"/>
    <s v="112113_Beauté &amp; Hygiène_Hygiène_Déodorants"/>
    <n v="1538.6699999999998"/>
    <x v="0"/>
  </r>
  <r>
    <n v="112114"/>
    <n v="0"/>
    <n v="393"/>
    <n v="211"/>
    <x v="6"/>
    <x v="81"/>
    <s v="Soupes bio bébé 4-6 mois"/>
    <n v="1.46"/>
    <s v="112114_Alimentation Bébé_Soupes bio bébé_Soupes bio bébé 4-6 mois"/>
    <n v="308.06"/>
    <x v="0"/>
  </r>
  <r>
    <n v="112122"/>
    <n v="1"/>
    <n v="215"/>
    <n v="209"/>
    <x v="6"/>
    <x v="82"/>
    <s v="Desserts lactés bébé 4-6 mois"/>
    <n v="3.84"/>
    <s v="112122_Alimentation Bébé_Desserts lactés bébé_Desserts lactés bébé 4-6 mois"/>
    <n v="802.56"/>
    <x v="0"/>
  </r>
  <r>
    <n v="112123"/>
    <n v="0"/>
    <n v="190"/>
    <n v="29"/>
    <x v="6"/>
    <x v="82"/>
    <s v="Desserts lactés bébé 4-6 mois"/>
    <n v="3.84"/>
    <s v="112123_Alimentation Bébé_Desserts lactés bébé_Desserts lactés bébé 4-6 mois"/>
    <n v="111.36"/>
    <x v="0"/>
  </r>
  <r>
    <n v="112169"/>
    <n v="0"/>
    <n v="23"/>
    <n v="6"/>
    <x v="3"/>
    <x v="39"/>
    <s v="Fruit sec à coque"/>
    <n v="1.1399999999999999"/>
    <s v="112169_Epicerie sucrée_Fruits secs_Fruit sec à coque"/>
    <n v="6.84"/>
    <x v="0"/>
  </r>
  <r>
    <n v="112174"/>
    <n v="1"/>
    <n v="261"/>
    <n v="259"/>
    <x v="5"/>
    <x v="16"/>
    <s v="Articulations"/>
    <n v="15.39"/>
    <s v="112174_Santé &amp; Bien-être_Compléments alimentaires_Articulations"/>
    <n v="3986.01"/>
    <x v="0"/>
  </r>
  <r>
    <n v="112177"/>
    <n v="1"/>
    <n v="682"/>
    <n v="398"/>
    <x v="5"/>
    <x v="65"/>
    <s v="Respiration"/>
    <n v="4.66"/>
    <s v="112177_Santé &amp; Bien-être_Nez - Gorge - Oreille_Respiration"/>
    <n v="1854.68"/>
    <x v="0"/>
  </r>
  <r>
    <n v="112188"/>
    <n v="0"/>
    <n v="61"/>
    <n v="40"/>
    <x v="7"/>
    <x v="96"/>
    <s v="Vins rouges"/>
    <n v="2.35"/>
    <s v="112188_Boisson_Vin Bio_Vins rouges"/>
    <n v="94"/>
    <x v="0"/>
  </r>
  <r>
    <n v="112190"/>
    <n v="0"/>
    <n v="846"/>
    <n v="346"/>
    <x v="8"/>
    <x v="40"/>
    <s v="Epices"/>
    <n v="1.69"/>
    <s v="112190_Epicerie salée_Sel, épices, aide culinaire_Epices"/>
    <n v="584.74"/>
    <x v="0"/>
  </r>
  <r>
    <n v="112192"/>
    <n v="0"/>
    <n v="500"/>
    <n v="296"/>
    <x v="5"/>
    <x v="19"/>
    <s v="Acérola, Vitamine C"/>
    <n v="10.09"/>
    <s v="112192_Santé &amp; Bien-être_Vitamines, minéraux_Acérola, Vitamine C"/>
    <n v="2986.64"/>
    <x v="0"/>
  </r>
  <r>
    <n v="112194"/>
    <n v="0"/>
    <n v="737"/>
    <n v="624"/>
    <x v="8"/>
    <x v="29"/>
    <s v="Graines oléagineuses"/>
    <n v="1.26"/>
    <s v="112194_Epicerie salée_Graines et oléagineux_Graines oléagineuses"/>
    <n v="786.24"/>
    <x v="0"/>
  </r>
  <r>
    <n v="112204"/>
    <n v="1"/>
    <n v="177"/>
    <n v="124"/>
    <x v="5"/>
    <x v="10"/>
    <s v="Eaux florales"/>
    <n v="4.8499999999999996"/>
    <s v="112204_Santé &amp; Bien-être_Aromathérapie_Eaux florales"/>
    <n v="601.4"/>
    <x v="0"/>
  </r>
  <r>
    <n v="112230"/>
    <n v="1"/>
    <n v="740"/>
    <n v="283"/>
    <x v="8"/>
    <x v="28"/>
    <s v="Quinoa bio"/>
    <n v="1.46"/>
    <s v="112230_Epicerie salée_Légumineuses et céréales_Quinoa bio"/>
    <n v="413.18"/>
    <x v="0"/>
  </r>
  <r>
    <n v="112246"/>
    <n v="1"/>
    <n v="710"/>
    <n v="475"/>
    <x v="8"/>
    <x v="40"/>
    <s v="Sels"/>
    <n v="0.86"/>
    <s v="112246_Epicerie salée_Sel, épices, aide culinaire_Sels"/>
    <n v="408.5"/>
    <x v="0"/>
  </r>
  <r>
    <n v="112248"/>
    <n v="0"/>
    <n v="331"/>
    <n v="45"/>
    <x v="3"/>
    <x v="36"/>
    <s v="Édulcorant naturel"/>
    <n v="2.4700000000000002"/>
    <s v="112248_Epicerie sucrée_Sucre et édulcorant_Édulcorant naturel"/>
    <n v="111.15"/>
    <x v="0"/>
  </r>
  <r>
    <n v="112249"/>
    <n v="1"/>
    <n v="394"/>
    <n v="128"/>
    <x v="3"/>
    <x v="36"/>
    <s v="Sucre"/>
    <n v="2.4300000000000002"/>
    <s v="112249_Epicerie sucrée_Sucre et édulcorant_Sucre"/>
    <n v="311.04000000000002"/>
    <x v="0"/>
  </r>
  <r>
    <n v="112264"/>
    <n v="0"/>
    <n v="474"/>
    <n v="216"/>
    <x v="0"/>
    <x v="9"/>
    <s v="Enfant, hygiène et soin"/>
    <n v="4.95"/>
    <s v="112264_Beauté &amp; Hygiène_Hygiène Bébé, soin maternité_Enfant, hygiène et soin"/>
    <n v="1069.2"/>
    <x v="0"/>
  </r>
  <r>
    <n v="112317"/>
    <n v="0"/>
    <n v="328"/>
    <n v="300"/>
    <x v="6"/>
    <x v="25"/>
    <s v="Gourdes de fruits 4-6 mois"/>
    <n v="0.79"/>
    <s v="112317_Alimentation Bébé_Petits pots fruits bébé_Gourdes de fruits 4-6 mois"/>
    <n v="237"/>
    <x v="0"/>
  </r>
  <r>
    <n v="112318"/>
    <n v="0"/>
    <n v="804"/>
    <n v="788"/>
    <x v="6"/>
    <x v="25"/>
    <s v="Gourdes de fruits 4-6 mois"/>
    <n v="0.79"/>
    <s v="112318_Alimentation Bébé_Petits pots fruits bébé_Gourdes de fruits 4-6 mois"/>
    <n v="622.52"/>
    <x v="0"/>
  </r>
  <r>
    <n v="112319"/>
    <n v="0"/>
    <n v="571"/>
    <n v="12"/>
    <x v="6"/>
    <x v="25"/>
    <s v="Gourdes de fruits 4-6 mois"/>
    <n v="0.79"/>
    <s v="112319_Alimentation Bébé_Petits pots fruits bébé_Gourdes de fruits 4-6 mois"/>
    <n v="9.48"/>
    <x v="0"/>
  </r>
  <r>
    <n v="112320"/>
    <n v="1"/>
    <n v="258"/>
    <n v="207"/>
    <x v="6"/>
    <x v="25"/>
    <s v="Gourdes de fruits 4-6 mois"/>
    <n v="0.79"/>
    <s v="112320_Alimentation Bébé_Petits pots fruits bébé_Gourdes de fruits 4-6 mois"/>
    <n v="163.53"/>
    <x v="0"/>
  </r>
  <r>
    <n v="112321"/>
    <n v="0"/>
    <n v="83"/>
    <n v="71"/>
    <x v="6"/>
    <x v="25"/>
    <s v="Gourdes de fruits 4-6 mois"/>
    <n v="0.79"/>
    <s v="112321_Alimentation Bébé_Petits pots fruits bébé_Gourdes de fruits 4-6 mois"/>
    <n v="56.09"/>
    <x v="0"/>
  </r>
  <r>
    <n v="112322"/>
    <n v="1"/>
    <n v="942"/>
    <n v="159"/>
    <x v="6"/>
    <x v="25"/>
    <s v="Gourdes de fruits 4-6 mois"/>
    <n v="0.79"/>
    <s v="112322_Alimentation Bébé_Petits pots fruits bébé_Gourdes de fruits 4-6 mois"/>
    <n v="125.61"/>
    <x v="0"/>
  </r>
  <r>
    <n v="112365"/>
    <n v="0"/>
    <n v="236"/>
    <n v="66"/>
    <x v="0"/>
    <x v="9"/>
    <s v="Soins Maternité"/>
    <n v="1.89"/>
    <s v="112365_Beauté &amp; Hygiène_Hygiène Bébé, soin maternité_Soins Maternité"/>
    <n v="124.74"/>
    <x v="0"/>
  </r>
  <r>
    <n v="112449"/>
    <n v="0"/>
    <n v="344"/>
    <n v="39"/>
    <x v="3"/>
    <x v="38"/>
    <s v="Biscuit au chocolat"/>
    <n v="1.83"/>
    <s v="112449_Epicerie sucrée_Biscuits, Gâteaux_Biscuit au chocolat"/>
    <n v="71.37"/>
    <x v="0"/>
  </r>
  <r>
    <n v="112454"/>
    <n v="0"/>
    <n v="278"/>
    <n v="269"/>
    <x v="4"/>
    <x v="69"/>
    <s v="Bagagerie"/>
    <n v="1.1100000000000001"/>
    <s v="112454_Maison_Mode_Bagagerie"/>
    <n v="298.59000000000003"/>
    <x v="0"/>
  </r>
  <r>
    <n v="112461"/>
    <n v="0"/>
    <n v="980"/>
    <n v="476"/>
    <x v="4"/>
    <x v="69"/>
    <s v="Bagagerie"/>
    <n v="1.17"/>
    <s v="112461_Maison_Mode_Bagagerie"/>
    <n v="556.91999999999996"/>
    <x v="0"/>
  </r>
  <r>
    <n v="112462"/>
    <n v="1"/>
    <n v="74"/>
    <n v="68"/>
    <x v="8"/>
    <x v="32"/>
    <s v="Pâtes demi complètes"/>
    <n v="0.98"/>
    <s v="112462_Epicerie salée_Pâtes bio_Pâtes demi complètes"/>
    <n v="66.64"/>
    <x v="0"/>
  </r>
  <r>
    <n v="112463"/>
    <n v="0"/>
    <n v="326"/>
    <n v="326"/>
    <x v="4"/>
    <x v="69"/>
    <s v="Bagagerie"/>
    <n v="4.22"/>
    <s v="112463_Maison_Mode_Bagagerie"/>
    <n v="1375.72"/>
    <x v="0"/>
  </r>
  <r>
    <n v="112464"/>
    <n v="1"/>
    <n v="697"/>
    <n v="630"/>
    <x v="8"/>
    <x v="32"/>
    <s v="Pâtes demi complètes"/>
    <n v="0.98"/>
    <s v="112464_Epicerie salée_Pâtes bio_Pâtes demi complètes"/>
    <n v="617.4"/>
    <x v="0"/>
  </r>
  <r>
    <n v="112471"/>
    <n v="1"/>
    <n v="933"/>
    <n v="640"/>
    <x v="6"/>
    <x v="25"/>
    <s v="Gourdes de fruits 4-6 mois"/>
    <n v="0.79"/>
    <s v="112471_Alimentation Bébé_Petits pots fruits bébé_Gourdes de fruits 4-6 mois"/>
    <n v="505.6"/>
    <x v="0"/>
  </r>
  <r>
    <n v="112472"/>
    <n v="0"/>
    <n v="656"/>
    <n v="123"/>
    <x v="6"/>
    <x v="22"/>
    <s v="Gourdes de légumes +4 mois"/>
    <n v="0.79"/>
    <s v="112472_Alimentation Bébé_Petits pots légumes bébé_Gourdes de légumes +4 mois"/>
    <n v="97.17"/>
    <x v="0"/>
  </r>
  <r>
    <n v="112473"/>
    <n v="0"/>
    <n v="320"/>
    <n v="231"/>
    <x v="6"/>
    <x v="25"/>
    <s v="Gourdes de fruits 4-6 mois"/>
    <n v="0.79"/>
    <s v="112473_Alimentation Bébé_Petits pots fruits bébé_Gourdes de fruits 4-6 mois"/>
    <n v="182.49"/>
    <x v="0"/>
  </r>
  <r>
    <n v="112481"/>
    <n v="0"/>
    <n v="0"/>
    <n v="0"/>
    <x v="4"/>
    <x v="69"/>
    <s v="Bagagerie"/>
    <n v="5.99"/>
    <s v="112481_Maison_Mode_Bagagerie"/>
    <n v="0"/>
    <x v="1"/>
  </r>
  <r>
    <n v="112547"/>
    <n v="0"/>
    <n v="726"/>
    <n v="76"/>
    <x v="7"/>
    <x v="96"/>
    <s v="Vins blancs"/>
    <n v="5.36"/>
    <s v="112547_Boisson_Vin Bio_Vins blancs"/>
    <n v="407.36"/>
    <x v="0"/>
  </r>
  <r>
    <n v="112611"/>
    <n v="1"/>
    <n v="332"/>
    <n v="95"/>
    <x v="8"/>
    <x v="85"/>
    <s v="Produits de la mer"/>
    <n v="2.21"/>
    <s v="112611_Epicerie salée_Poisson, viande, pâtés_Produits de la mer"/>
    <n v="209.95"/>
    <x v="0"/>
  </r>
  <r>
    <n v="112617"/>
    <n v="1"/>
    <n v="382"/>
    <n v="29"/>
    <x v="7"/>
    <x v="13"/>
    <s v="Coffrets de thé"/>
    <n v="2.64"/>
    <s v="112617_Boisson_Thé bio_Coffrets de thé"/>
    <n v="76.56"/>
    <x v="0"/>
  </r>
  <r>
    <n v="112618"/>
    <n v="0"/>
    <n v="465"/>
    <n v="67"/>
    <x v="7"/>
    <x v="13"/>
    <s v="Coffrets de thé"/>
    <n v="2.64"/>
    <s v="112618_Boisson_Thé bio_Coffrets de thé"/>
    <n v="176.88"/>
    <x v="0"/>
  </r>
  <r>
    <n v="112626"/>
    <n v="1"/>
    <n v="494"/>
    <n v="54"/>
    <x v="3"/>
    <x v="15"/>
    <s v="Crème de fruits à coque"/>
    <n v="3.17"/>
    <s v="112626_Epicerie sucrée_Pâte à tartiner_Crème de fruits à coque"/>
    <n v="171.18"/>
    <x v="0"/>
  </r>
  <r>
    <n v="112731"/>
    <n v="0"/>
    <n v="878"/>
    <n v="553"/>
    <x v="3"/>
    <x v="15"/>
    <s v="Pâte à tartiner sans chocolat"/>
    <n v="4.09"/>
    <s v="112731_Epicerie sucrée_Pâte à tartiner_Pâte à tartiner sans chocolat"/>
    <n v="2261.77"/>
    <x v="0"/>
  </r>
  <r>
    <n v="112732"/>
    <n v="0"/>
    <n v="660"/>
    <n v="524"/>
    <x v="3"/>
    <x v="38"/>
    <s v="Biscuit sans gluten"/>
    <n v="2.52"/>
    <s v="112732_Epicerie sucrée_Biscuits, Gâteaux_Biscuit sans gluten"/>
    <n v="1320.48"/>
    <x v="0"/>
  </r>
  <r>
    <n v="112733"/>
    <n v="1"/>
    <n v="622"/>
    <n v="526"/>
    <x v="3"/>
    <x v="38"/>
    <s v="Biscuit aux fruits"/>
    <n v="1.66"/>
    <s v="112733_Epicerie sucrée_Biscuits, Gâteaux_Biscuit aux fruits"/>
    <n v="873.16"/>
    <x v="0"/>
  </r>
  <r>
    <n v="112736"/>
    <n v="1"/>
    <n v="727"/>
    <n v="226"/>
    <x v="3"/>
    <x v="91"/>
    <s v="Barre de céréales, fruits"/>
    <n v="1.28"/>
    <s v="112736_Epicerie sucrée_Barre de céréales, pâte d'amande_Barre de céréales, fruits"/>
    <n v="289.28000000000003"/>
    <x v="0"/>
  </r>
  <r>
    <n v="112740"/>
    <n v="0"/>
    <n v="30"/>
    <n v="16"/>
    <x v="3"/>
    <x v="91"/>
    <s v="Barre de céréales, fruits"/>
    <n v="5.72"/>
    <s v="112740_Epicerie sucrée_Barre de céréales, pâte d'amande_Barre de céréales, fruits"/>
    <n v="91.52"/>
    <x v="0"/>
  </r>
  <r>
    <n v="112770"/>
    <n v="1"/>
    <n v="782"/>
    <n v="552"/>
    <x v="8"/>
    <x v="46"/>
    <s v="Préparation liquide, cuisine"/>
    <n v="0.82"/>
    <s v="112770_Epicerie salée_Sauces et coulis_Préparation liquide, cuisine"/>
    <n v="452.64"/>
    <x v="0"/>
  </r>
  <r>
    <n v="112771"/>
    <n v="1"/>
    <n v="467"/>
    <n v="113"/>
    <x v="7"/>
    <x v="44"/>
    <s v="Boisson au soja"/>
    <n v="0.81"/>
    <s v="112771_Boisson_Boisson végétale_Boisson au soja"/>
    <n v="91.53"/>
    <x v="0"/>
  </r>
  <r>
    <n v="112776"/>
    <n v="0"/>
    <n v="263"/>
    <n v="76"/>
    <x v="2"/>
    <x v="2"/>
    <s v="Jeux de construction"/>
    <n v="11.46"/>
    <s v="112776_Enfant_Jouets écologiques_Jeux de construction"/>
    <n v="870.96"/>
    <x v="0"/>
  </r>
  <r>
    <n v="112792"/>
    <n v="1"/>
    <n v="631"/>
    <n v="526"/>
    <x v="3"/>
    <x v="52"/>
    <s v="Tartine craquante, biscotte"/>
    <n v="2.12"/>
    <s v="112792_Epicerie sucrée_Tartines et biscottes_Tartine craquante, biscotte"/>
    <n v="1115.1200000000001"/>
    <x v="0"/>
  </r>
  <r>
    <n v="112797"/>
    <n v="1"/>
    <n v="856"/>
    <n v="574"/>
    <x v="3"/>
    <x v="38"/>
    <s v="Biscuit sans gluten"/>
    <n v="3.01"/>
    <s v="112797_Epicerie sucrée_Biscuits, Gâteaux_Biscuit sans gluten"/>
    <n v="1727.7399999999998"/>
    <x v="0"/>
  </r>
  <r>
    <n v="112799"/>
    <n v="0"/>
    <n v="460"/>
    <n v="419"/>
    <x v="3"/>
    <x v="38"/>
    <s v="Biscuit sans gluten"/>
    <n v="3.14"/>
    <s v="112799_Epicerie sucrée_Biscuits, Gâteaux_Biscuit sans gluten"/>
    <n v="1315.66"/>
    <x v="0"/>
  </r>
  <r>
    <n v="112803"/>
    <n v="0"/>
    <n v="204"/>
    <n v="61"/>
    <x v="8"/>
    <x v="32"/>
    <s v="Pâtes aux céréales"/>
    <n v="2.12"/>
    <s v="112803_Epicerie salée_Pâtes bio_Pâtes aux céréales"/>
    <n v="129.32"/>
    <x v="0"/>
  </r>
  <r>
    <n v="112809"/>
    <n v="1"/>
    <n v="26"/>
    <n v="16"/>
    <x v="3"/>
    <x v="38"/>
    <s v="Biscuit sans gluten"/>
    <n v="1.08"/>
    <s v="112809_Epicerie sucrée_Biscuits, Gâteaux_Biscuit sans gluten"/>
    <n v="17.28"/>
    <x v="0"/>
  </r>
  <r>
    <n v="112810"/>
    <n v="1"/>
    <n v="893"/>
    <n v="454"/>
    <x v="3"/>
    <x v="38"/>
    <s v="Biscuit sans gluten"/>
    <n v="2.4500000000000002"/>
    <s v="112810_Epicerie sucrée_Biscuits, Gâteaux_Biscuit sans gluten"/>
    <n v="1112.3000000000002"/>
    <x v="0"/>
  </r>
  <r>
    <n v="112842"/>
    <n v="0"/>
    <n v="432"/>
    <n v="26"/>
    <x v="4"/>
    <x v="4"/>
    <s v="Produits vaisselle"/>
    <n v="6.5"/>
    <s v="112842_Maison_Entretien_Produits vaisselle"/>
    <n v="169"/>
    <x v="0"/>
  </r>
  <r>
    <n v="112845"/>
    <n v="0"/>
    <n v="757"/>
    <n v="679"/>
    <x v="4"/>
    <x v="4"/>
    <s v="Nettoyants multi-usages"/>
    <n v="2.1"/>
    <s v="112845_Maison_Entretien_Nettoyants multi-usages"/>
    <n v="1425.9"/>
    <x v="0"/>
  </r>
  <r>
    <n v="112846"/>
    <n v="1"/>
    <n v="857"/>
    <n v="117"/>
    <x v="4"/>
    <x v="4"/>
    <s v="Nettoyants multi-usages"/>
    <n v="1.82"/>
    <s v="112846_Maison_Entretien_Nettoyants multi-usages"/>
    <n v="212.94"/>
    <x v="0"/>
  </r>
  <r>
    <n v="112847"/>
    <n v="1"/>
    <n v="708"/>
    <n v="174"/>
    <x v="4"/>
    <x v="4"/>
    <s v="Nettoyants multi-usages"/>
    <n v="1.82"/>
    <s v="112847_Maison_Entretien_Nettoyants multi-usages"/>
    <n v="316.68"/>
    <x v="0"/>
  </r>
  <r>
    <n v="112848"/>
    <n v="1"/>
    <n v="685"/>
    <n v="346"/>
    <x v="4"/>
    <x v="4"/>
    <s v="Lessives écologiques"/>
    <n v="5.08"/>
    <s v="112848_Maison_Entretien_Lessives écologiques"/>
    <n v="1757.68"/>
    <x v="0"/>
  </r>
  <r>
    <n v="112850"/>
    <n v="1"/>
    <n v="390"/>
    <n v="224"/>
    <x v="0"/>
    <x v="0"/>
    <s v="Gel intime"/>
    <n v="3.58"/>
    <s v="112850_Beauté &amp; Hygiène_Hygiène_Gel intime"/>
    <n v="801.92000000000007"/>
    <x v="0"/>
  </r>
  <r>
    <n v="112853"/>
    <n v="1"/>
    <n v="282"/>
    <n v="254"/>
    <x v="0"/>
    <x v="0"/>
    <s v="Gel intime"/>
    <n v="4.79"/>
    <s v="112853_Beauté &amp; Hygiène_Hygiène_Gel intime"/>
    <n v="1216.6600000000001"/>
    <x v="0"/>
  </r>
  <r>
    <n v="112855"/>
    <n v="1"/>
    <n v="636"/>
    <n v="275"/>
    <x v="6"/>
    <x v="25"/>
    <s v="Gourdes de fruits 4-6 mois"/>
    <n v="0.79"/>
    <s v="112855_Alimentation Bébé_Petits pots fruits bébé_Gourdes de fruits 4-6 mois"/>
    <n v="217.25"/>
    <x v="0"/>
  </r>
  <r>
    <n v="112860"/>
    <n v="1"/>
    <n v="368"/>
    <n v="173"/>
    <x v="8"/>
    <x v="35"/>
    <s v="Biscuits apéritif bio"/>
    <n v="1.59"/>
    <s v="112860_Epicerie salée_Apéritifs bio_Biscuits apéritif bio"/>
    <n v="275.07"/>
    <x v="0"/>
  </r>
  <r>
    <n v="112885"/>
    <n v="1"/>
    <n v="694"/>
    <n v="183"/>
    <x v="0"/>
    <x v="5"/>
    <s v="Colorations naturelles"/>
    <n v="8.6999999999999993"/>
    <s v="112885_Beauté &amp; Hygiène_Soins des cheveux_Colorations naturelles"/>
    <n v="1592.1"/>
    <x v="0"/>
  </r>
  <r>
    <n v="112897"/>
    <n v="0"/>
    <n v="812"/>
    <n v="575"/>
    <x v="3"/>
    <x v="3"/>
    <s v="Truffe et bouchée chocolat"/>
    <n v="4.8499999999999996"/>
    <s v="112897_Epicerie sucrée_Chocolat bio_Truffe et bouchée chocolat"/>
    <n v="2788.75"/>
    <x v="0"/>
  </r>
  <r>
    <n v="112991"/>
    <n v="1"/>
    <n v="293"/>
    <n v="269"/>
    <x v="3"/>
    <x v="39"/>
    <s v="Fruit confit"/>
    <n v="3.96"/>
    <s v="112991_Epicerie sucrée_Fruits secs_Fruit confit"/>
    <n v="1065.24"/>
    <x v="0"/>
  </r>
  <r>
    <n v="112994"/>
    <n v="0"/>
    <n v="64"/>
    <n v="14"/>
    <x v="2"/>
    <x v="60"/>
    <s v="Baignoires, jouets de bain"/>
    <n v="7.98"/>
    <s v="112994_Enfant_Hygiène Change et Soins_Baignoires, jouets de bain"/>
    <n v="111.72"/>
    <x v="0"/>
  </r>
  <r>
    <n v="113003"/>
    <n v="0"/>
    <n v="647"/>
    <n v="396"/>
    <x v="5"/>
    <x v="17"/>
    <s v="Refroidissement, défenses"/>
    <n v="8.81"/>
    <s v="113003_Santé &amp; Bien-être_Résistance et vitalité_Refroidissement, défenses"/>
    <n v="3488.76"/>
    <x v="0"/>
  </r>
  <r>
    <n v="113054"/>
    <n v="0"/>
    <n v="485"/>
    <n v="424"/>
    <x v="4"/>
    <x v="70"/>
    <s v="Bocaux et accessoires"/>
    <n v="2.91"/>
    <s v="113054_Maison_Conservation_Bocaux et accessoires"/>
    <n v="1233.8400000000001"/>
    <x v="0"/>
  </r>
  <r>
    <n v="113058"/>
    <n v="1"/>
    <n v="0"/>
    <n v="0"/>
    <x v="8"/>
    <x v="34"/>
    <s v="Pain, pain précuit"/>
    <n v="2.59"/>
    <s v="113058_Epicerie salée_Pain et biscottes_Pain, pain précuit"/>
    <n v="0"/>
    <x v="1"/>
  </r>
  <r>
    <n v="113063"/>
    <n v="1"/>
    <n v="859"/>
    <n v="158"/>
    <x v="0"/>
    <x v="21"/>
    <s v="Savon"/>
    <n v="3.05"/>
    <s v="113063_Beauté &amp; Hygiène_Douche et Bain_Savon"/>
    <n v="481.9"/>
    <x v="0"/>
  </r>
  <r>
    <n v="113070"/>
    <n v="0"/>
    <n v="370"/>
    <n v="183"/>
    <x v="4"/>
    <x v="75"/>
    <s v="Carafe, distributeur de boisson"/>
    <n v="0.76"/>
    <s v="113070_Maison_Art de la table_Carafe, distributeur de boisson"/>
    <n v="139.08000000000001"/>
    <x v="0"/>
  </r>
  <r>
    <n v="113093"/>
    <n v="0"/>
    <n v="96"/>
    <n v="79"/>
    <x v="8"/>
    <x v="33"/>
    <s v="Farine de blé"/>
    <n v="1.17"/>
    <s v="113093_Epicerie salée_Farine, son, fécule_Farine de blé"/>
    <n v="92.429999999999993"/>
    <x v="0"/>
  </r>
  <r>
    <n v="113094"/>
    <n v="0"/>
    <n v="703"/>
    <n v="261"/>
    <x v="8"/>
    <x v="33"/>
    <s v="Farine de blé"/>
    <n v="1.1599999999999999"/>
    <s v="113094_Epicerie salée_Farine, son, fécule_Farine de blé"/>
    <n v="302.76"/>
    <x v="0"/>
  </r>
  <r>
    <n v="113096"/>
    <n v="0"/>
    <n v="60"/>
    <n v="37"/>
    <x v="8"/>
    <x v="33"/>
    <s v="Farine de céréales"/>
    <n v="2.41"/>
    <s v="113096_Epicerie salée_Farine, son, fécule_Farine de céréales"/>
    <n v="89.17"/>
    <x v="0"/>
  </r>
  <r>
    <n v="113103"/>
    <n v="1"/>
    <n v="503"/>
    <n v="118"/>
    <x v="0"/>
    <x v="5"/>
    <s v="Soins capillaires"/>
    <n v="7.6"/>
    <s v="113103_Beauté &amp; Hygiène_Soins des cheveux_Soins capillaires"/>
    <n v="896.8"/>
    <x v="0"/>
  </r>
  <r>
    <n v="113128"/>
    <n v="0"/>
    <n v="327"/>
    <n v="142"/>
    <x v="2"/>
    <x v="7"/>
    <s v="Couches jetables 7-18 kg"/>
    <n v="12.25"/>
    <s v="113128_Enfant_Couches écologiques_Couches jetables 7-18 kg"/>
    <n v="1739.5"/>
    <x v="0"/>
  </r>
  <r>
    <n v="113129"/>
    <n v="1"/>
    <n v="636"/>
    <n v="297"/>
    <x v="2"/>
    <x v="7"/>
    <s v="Couches jetables 7-18 kg"/>
    <n v="12.25"/>
    <s v="113129_Enfant_Couches écologiques_Couches jetables 7-18 kg"/>
    <n v="3638.25"/>
    <x v="0"/>
  </r>
  <r>
    <n v="113130"/>
    <n v="1"/>
    <n v="401"/>
    <n v="109"/>
    <x v="2"/>
    <x v="7"/>
    <s v="Couches jetables 11-30 kg"/>
    <n v="12.25"/>
    <s v="113130_Enfant_Couches écologiques_Couches jetables 11-30 kg"/>
    <n v="1335.25"/>
    <x v="0"/>
  </r>
  <r>
    <n v="113187"/>
    <n v="0"/>
    <n v="804"/>
    <n v="670"/>
    <x v="2"/>
    <x v="2"/>
    <s v="Eveil &amp; Découverte"/>
    <n v="7.64"/>
    <s v="113187_Enfant_Jouets écologiques_Eveil &amp; Découverte"/>
    <n v="5118.8"/>
    <x v="0"/>
  </r>
  <r>
    <n v="113193"/>
    <n v="0"/>
    <n v="49"/>
    <n v="45"/>
    <x v="5"/>
    <x v="19"/>
    <s v="Vitamine D"/>
    <n v="10.34"/>
    <s v="113193_Santé &amp; Bien-être_Vitamines, minéraux_Vitamine D"/>
    <n v="465.3"/>
    <x v="0"/>
  </r>
  <r>
    <n v="113223"/>
    <n v="0"/>
    <n v="329"/>
    <n v="216"/>
    <x v="4"/>
    <x v="63"/>
    <s v="Porte-savon et accessoires"/>
    <n v="1.49"/>
    <s v="113223_Maison_Salle de bains_Porte-savon et accessoires"/>
    <n v="321.83999999999997"/>
    <x v="0"/>
  </r>
  <r>
    <n v="113227"/>
    <n v="0"/>
    <n v="383"/>
    <n v="125"/>
    <x v="4"/>
    <x v="63"/>
    <s v="Porte-savon et accessoires"/>
    <n v="1.35"/>
    <s v="113227_Maison_Salle de bains_Porte-savon et accessoires"/>
    <n v="168.75"/>
    <x v="0"/>
  </r>
  <r>
    <n v="113228"/>
    <n v="1"/>
    <n v="665"/>
    <n v="593"/>
    <x v="4"/>
    <x v="63"/>
    <s v="Porte-savon et accessoires"/>
    <n v="1.35"/>
    <s v="113228_Maison_Salle de bains_Porte-savon et accessoires"/>
    <n v="800.55000000000007"/>
    <x v="0"/>
  </r>
  <r>
    <n v="113235"/>
    <n v="1"/>
    <n v="769"/>
    <n v="449"/>
    <x v="5"/>
    <x v="16"/>
    <s v="Féminité"/>
    <n v="6.62"/>
    <s v="113235_Santé &amp; Bien-être_Compléments alimentaires_Féminité"/>
    <n v="2972.38"/>
    <x v="0"/>
  </r>
  <r>
    <n v="113249"/>
    <n v="0"/>
    <n v="549"/>
    <n v="281"/>
    <x v="5"/>
    <x v="16"/>
    <s v="Vision, yeux"/>
    <n v="7.27"/>
    <s v="113249_Santé &amp; Bien-être_Compléments alimentaires_Vision, yeux"/>
    <n v="2042.87"/>
    <x v="0"/>
  </r>
  <r>
    <n v="113278"/>
    <n v="0"/>
    <n v="166"/>
    <n v="132"/>
    <x v="5"/>
    <x v="65"/>
    <s v="Gorge irritée"/>
    <n v="3.08"/>
    <s v="113278_Santé &amp; Bien-être_Nez - Gorge - Oreille_Gorge irritée"/>
    <n v="406.56"/>
    <x v="0"/>
  </r>
  <r>
    <n v="113298"/>
    <n v="1"/>
    <n v="596"/>
    <n v="307"/>
    <x v="5"/>
    <x v="19"/>
    <s v="Vitamine B12"/>
    <n v="12.58"/>
    <s v="113298_Santé &amp; Bien-être_Vitamines, minéraux_Vitamine B12"/>
    <n v="3862.06"/>
    <x v="0"/>
  </r>
  <r>
    <n v="113299"/>
    <n v="1"/>
    <n v="224"/>
    <n v="108"/>
    <x v="5"/>
    <x v="19"/>
    <s v="Vitamine B12"/>
    <n v="12.58"/>
    <s v="113299_Santé &amp; Bien-être_Vitamines, minéraux_Vitamine B12"/>
    <n v="1358.64"/>
    <x v="0"/>
  </r>
  <r>
    <n v="113300"/>
    <n v="1"/>
    <n v="795"/>
    <n v="370"/>
    <x v="5"/>
    <x v="19"/>
    <s v="Vitamine D"/>
    <n v="12.58"/>
    <s v="113300_Santé &amp; Bien-être_Vitamines, minéraux_Vitamine D"/>
    <n v="4654.6000000000004"/>
    <x v="0"/>
  </r>
  <r>
    <n v="113405"/>
    <n v="0"/>
    <n v="135"/>
    <n v="124"/>
    <x v="2"/>
    <x v="73"/>
    <s v="Pâte à Modeler"/>
    <n v="6.84"/>
    <s v="113405_Enfant_Loisirs Créatifs_Pâte à Modeler"/>
    <n v="848.16"/>
    <x v="0"/>
  </r>
  <r>
    <n v="113407"/>
    <n v="0"/>
    <n v="186"/>
    <n v="103"/>
    <x v="2"/>
    <x v="73"/>
    <s v="Découpage &amp; Assemblage"/>
    <n v="5.37"/>
    <s v="113407_Enfant_Loisirs Créatifs_Découpage &amp; Assemblage"/>
    <n v="553.11"/>
    <x v="0"/>
  </r>
  <r>
    <n v="113449"/>
    <n v="0"/>
    <n v="645"/>
    <n v="359"/>
    <x v="0"/>
    <x v="20"/>
    <s v="Peaux matures, anti-âge"/>
    <n v="8.5399999999999991"/>
    <s v="113449_Beauté &amp; Hygiène_Soins du visage_Peaux matures, anti-âge"/>
    <n v="3065.8599999999997"/>
    <x v="0"/>
  </r>
  <r>
    <n v="113532"/>
    <n v="1"/>
    <n v="823"/>
    <n v="151"/>
    <x v="1"/>
    <x v="101"/>
    <s v="Gourdes isothermes"/>
    <n v="15.17"/>
    <s v="113532_Extérieur_Gourdes_Gourdes isothermes"/>
    <n v="2290.67"/>
    <x v="0"/>
  </r>
  <r>
    <n v="113559"/>
    <n v="0"/>
    <n v="358"/>
    <n v="328"/>
    <x v="1"/>
    <x v="101"/>
    <s v="Gourdes isothermes"/>
    <n v="8.67"/>
    <s v="113559_Extérieur_Gourdes_Gourdes isothermes"/>
    <n v="2843.7599999999998"/>
    <x v="0"/>
  </r>
  <r>
    <n v="113566"/>
    <n v="0"/>
    <n v="779"/>
    <n v="222"/>
    <x v="8"/>
    <x v="35"/>
    <s v="Tartinables"/>
    <n v="2.98"/>
    <s v="113566_Epicerie salée_Apéritifs bio_Tartinables"/>
    <n v="661.56"/>
    <x v="0"/>
  </r>
  <r>
    <n v="113571"/>
    <n v="1"/>
    <n v="755"/>
    <n v="585"/>
    <x v="8"/>
    <x v="35"/>
    <s v="Tartinables"/>
    <n v="2.89"/>
    <s v="113571_Epicerie salée_Apéritifs bio_Tartinables"/>
    <n v="1690.65"/>
    <x v="0"/>
  </r>
  <r>
    <n v="113588"/>
    <n v="1"/>
    <n v="693"/>
    <n v="384"/>
    <x v="4"/>
    <x v="26"/>
    <s v="Fleurs et plantes"/>
    <n v="12.59"/>
    <s v="113588_Maison_Décoration_Fleurs et plantes"/>
    <n v="4834.5599999999995"/>
    <x v="0"/>
  </r>
  <r>
    <n v="113592"/>
    <n v="0"/>
    <n v="534"/>
    <n v="109"/>
    <x v="3"/>
    <x v="41"/>
    <s v="Ferments, présure"/>
    <n v="5.64"/>
    <s v="113592_Epicerie sucrée_Aide à la pâtisserie_Ferments, présure"/>
    <n v="614.76"/>
    <x v="0"/>
  </r>
  <r>
    <n v="113594"/>
    <n v="0"/>
    <n v="679"/>
    <n v="100"/>
    <x v="7"/>
    <x v="114"/>
    <s v=""/>
    <n v="6.49"/>
    <s v="113594_Boisson_Kombucha_"/>
    <n v="649"/>
    <x v="0"/>
  </r>
  <r>
    <n v="113596"/>
    <n v="0"/>
    <n v="974"/>
    <n v="378"/>
    <x v="3"/>
    <x v="41"/>
    <s v="Ferments, présure"/>
    <n v="5.64"/>
    <s v="113596_Epicerie sucrée_Aide à la pâtisserie_Ferments, présure"/>
    <n v="2131.92"/>
    <x v="0"/>
  </r>
  <r>
    <n v="113605"/>
    <n v="0"/>
    <n v="786"/>
    <n v="109"/>
    <x v="4"/>
    <x v="4"/>
    <s v="Lessives écologiques"/>
    <n v="6.49"/>
    <s v="113605_Maison_Entretien_Lessives écologiques"/>
    <n v="707.41"/>
    <x v="0"/>
  </r>
  <r>
    <n v="113607"/>
    <n v="1"/>
    <n v="476"/>
    <n v="352"/>
    <x v="4"/>
    <x v="4"/>
    <s v="Lessives écologiques"/>
    <n v="6.49"/>
    <s v="113607_Maison_Entretien_Lessives écologiques"/>
    <n v="2284.48"/>
    <x v="0"/>
  </r>
  <r>
    <n v="113608"/>
    <n v="0"/>
    <n v="102"/>
    <n v="58"/>
    <x v="4"/>
    <x v="4"/>
    <s v="Lessives écologiques"/>
    <n v="9.41"/>
    <s v="113608_Maison_Entretien_Lessives écologiques"/>
    <n v="545.78"/>
    <x v="0"/>
  </r>
  <r>
    <n v="113619"/>
    <n v="0"/>
    <n v="69"/>
    <n v="2"/>
    <x v="2"/>
    <x v="2"/>
    <s v="Livres enfants et conteuses"/>
    <n v="6.96"/>
    <s v="113619_Enfant_Jouets écologiques_Livres enfants et conteuses"/>
    <n v="13.92"/>
    <x v="0"/>
  </r>
  <r>
    <n v="113620"/>
    <n v="1"/>
    <n v="965"/>
    <n v="21"/>
    <x v="2"/>
    <x v="2"/>
    <s v="Livres enfants et conteuses"/>
    <n v="6.96"/>
    <s v="113620_Enfant_Jouets écologiques_Livres enfants et conteuses"/>
    <n v="146.16"/>
    <x v="0"/>
  </r>
  <r>
    <n v="113626"/>
    <n v="1"/>
    <n v="98"/>
    <n v="39"/>
    <x v="2"/>
    <x v="2"/>
    <s v="Livres enfants et conteuses"/>
    <n v="5.41"/>
    <s v="113626_Enfant_Jouets écologiques_Livres enfants et conteuses"/>
    <n v="210.99"/>
    <x v="0"/>
  </r>
  <r>
    <n v="113633"/>
    <n v="1"/>
    <n v="421"/>
    <n v="217"/>
    <x v="2"/>
    <x v="2"/>
    <s v="Livres enfants et conteuses"/>
    <n v="13.85"/>
    <s v="113633_Enfant_Jouets écologiques_Livres enfants et conteuses"/>
    <n v="3005.45"/>
    <x v="0"/>
  </r>
  <r>
    <n v="113645"/>
    <n v="1"/>
    <n v="742"/>
    <n v="135"/>
    <x v="2"/>
    <x v="2"/>
    <s v="Livres enfants et conteuses"/>
    <n v="9.98"/>
    <s v="113645_Enfant_Jouets écologiques_Livres enfants et conteuses"/>
    <n v="1347.3"/>
    <x v="0"/>
  </r>
  <r>
    <n v="113648"/>
    <n v="0"/>
    <n v="245"/>
    <n v="134"/>
    <x v="2"/>
    <x v="2"/>
    <s v="Livres enfants et conteuses"/>
    <n v="3.6"/>
    <s v="113648_Enfant_Jouets écologiques_Livres enfants et conteuses"/>
    <n v="482.40000000000003"/>
    <x v="0"/>
  </r>
  <r>
    <n v="113649"/>
    <n v="0"/>
    <n v="772"/>
    <n v="346"/>
    <x v="2"/>
    <x v="2"/>
    <s v="Livres enfants et conteuses"/>
    <n v="3.6"/>
    <s v="113649_Enfant_Jouets écologiques_Livres enfants et conteuses"/>
    <n v="1245.6000000000001"/>
    <x v="0"/>
  </r>
  <r>
    <n v="113657"/>
    <n v="1"/>
    <n v="15"/>
    <n v="14"/>
    <x v="2"/>
    <x v="2"/>
    <s v="Livres enfants et conteuses"/>
    <n v="6.35"/>
    <s v="113657_Enfant_Jouets écologiques_Livres enfants et conteuses"/>
    <n v="88.899999999999991"/>
    <x v="0"/>
  </r>
  <r>
    <n v="113663"/>
    <n v="1"/>
    <n v="393"/>
    <n v="361"/>
    <x v="8"/>
    <x v="85"/>
    <s v="Terrines de viande et pâtés"/>
    <n v="3.13"/>
    <s v="113663_Epicerie salée_Poisson, viande, pâtés_Terrines de viande et pâtés"/>
    <n v="1129.93"/>
    <x v="0"/>
  </r>
  <r>
    <n v="113664"/>
    <n v="1"/>
    <n v="221"/>
    <n v="107"/>
    <x v="8"/>
    <x v="85"/>
    <s v="Terrines de viande et pâtés"/>
    <n v="3.13"/>
    <s v="113664_Epicerie salée_Poisson, viande, pâtés_Terrines de viande et pâtés"/>
    <n v="334.90999999999997"/>
    <x v="0"/>
  </r>
  <r>
    <n v="113665"/>
    <n v="0"/>
    <n v="905"/>
    <n v="710"/>
    <x v="8"/>
    <x v="85"/>
    <s v="Terrines de viande et pâtés"/>
    <n v="2.73"/>
    <s v="113665_Epicerie salée_Poisson, viande, pâtés_Terrines de viande et pâtés"/>
    <n v="1938.3"/>
    <x v="0"/>
  </r>
  <r>
    <n v="113666"/>
    <n v="1"/>
    <n v="819"/>
    <n v="516"/>
    <x v="8"/>
    <x v="85"/>
    <s v="Terrines de viande et pâtés"/>
    <n v="4.49"/>
    <s v="113666_Epicerie salée_Poisson, viande, pâtés_Terrines de viande et pâtés"/>
    <n v="2316.84"/>
    <x v="0"/>
  </r>
  <r>
    <n v="113669"/>
    <n v="0"/>
    <n v="409"/>
    <n v="224"/>
    <x v="8"/>
    <x v="85"/>
    <s v="Terrines de viande et pâtés"/>
    <n v="3.08"/>
    <s v="113669_Epicerie salée_Poisson, viande, pâtés_Terrines de viande et pâtés"/>
    <n v="689.92000000000007"/>
    <x v="0"/>
  </r>
  <r>
    <n v="113677"/>
    <n v="0"/>
    <n v="433"/>
    <n v="339"/>
    <x v="8"/>
    <x v="85"/>
    <s v="Terrines de viande et pâtés"/>
    <n v="2.78"/>
    <s v="113677_Epicerie salée_Poisson, viande, pâtés_Terrines de viande et pâtés"/>
    <n v="942.42"/>
    <x v="0"/>
  </r>
  <r>
    <n v="113716"/>
    <n v="1"/>
    <n v="153"/>
    <n v="127"/>
    <x v="2"/>
    <x v="2"/>
    <s v="Eveil &amp; Découverte"/>
    <n v="14.6"/>
    <s v="113716_Enfant_Jouets écologiques_Eveil &amp; Découverte"/>
    <n v="1854.2"/>
    <x v="0"/>
  </r>
  <r>
    <n v="113719"/>
    <n v="0"/>
    <n v="206"/>
    <n v="48"/>
    <x v="2"/>
    <x v="50"/>
    <s v="Chauffe-biberons, stérilisateurs"/>
    <n v="152.88"/>
    <s v="113719_Enfant_Biberons &amp; Accessoires_Chauffe-biberons, stérilisateurs"/>
    <n v="7338.24"/>
    <x v="0"/>
  </r>
  <r>
    <n v="113735"/>
    <n v="1"/>
    <n v="656"/>
    <n v="499"/>
    <x v="8"/>
    <x v="28"/>
    <s v="Semoule, Boulgour, Couscous"/>
    <n v="2.54"/>
    <s v="113735_Epicerie salée_Légumineuses et céréales_Semoule, Boulgour, Couscous"/>
    <n v="1267.46"/>
    <x v="0"/>
  </r>
  <r>
    <n v="113736"/>
    <n v="0"/>
    <n v="577"/>
    <n v="536"/>
    <x v="8"/>
    <x v="28"/>
    <s v="Semoule, Boulgour, Couscous"/>
    <n v="2.54"/>
    <s v="113736_Epicerie salée_Légumineuses et céréales_Semoule, Boulgour, Couscous"/>
    <n v="1361.44"/>
    <x v="0"/>
  </r>
  <r>
    <n v="113737"/>
    <n v="1"/>
    <n v="434"/>
    <n v="17"/>
    <x v="8"/>
    <x v="28"/>
    <s v="Semoule, Boulgour, Couscous"/>
    <n v="2.62"/>
    <s v="113737_Epicerie salée_Légumineuses et céréales_Semoule, Boulgour, Couscous"/>
    <n v="44.54"/>
    <x v="0"/>
  </r>
  <r>
    <n v="113738"/>
    <n v="1"/>
    <n v="430"/>
    <n v="337"/>
    <x v="8"/>
    <x v="28"/>
    <s v="Semoule, Boulgour, Couscous"/>
    <n v="2.62"/>
    <s v="113738_Epicerie salée_Légumineuses et céréales_Semoule, Boulgour, Couscous"/>
    <n v="882.94"/>
    <x v="0"/>
  </r>
  <r>
    <n v="113739"/>
    <n v="0"/>
    <n v="43"/>
    <n v="7"/>
    <x v="8"/>
    <x v="28"/>
    <s v="Semoule, Boulgour, Couscous"/>
    <n v="2.62"/>
    <s v="113739_Epicerie salée_Légumineuses et céréales_Semoule, Boulgour, Couscous"/>
    <n v="18.34"/>
    <x v="0"/>
  </r>
  <r>
    <n v="113741"/>
    <n v="1"/>
    <n v="258"/>
    <n v="56"/>
    <x v="8"/>
    <x v="28"/>
    <s v="Semoule, Boulgour, Couscous"/>
    <n v="2.62"/>
    <s v="113741_Epicerie salée_Légumineuses et céréales_Semoule, Boulgour, Couscous"/>
    <n v="146.72"/>
    <x v="0"/>
  </r>
  <r>
    <n v="113823"/>
    <n v="0"/>
    <n v="854"/>
    <n v="255"/>
    <x v="4"/>
    <x v="70"/>
    <s v="Sacs de conservation"/>
    <n v="6.29"/>
    <s v="113823_Maison_Conservation_Sacs de conservation"/>
    <n v="1603.95"/>
    <x v="0"/>
  </r>
  <r>
    <n v="113824"/>
    <n v="1"/>
    <n v="61"/>
    <n v="24"/>
    <x v="4"/>
    <x v="70"/>
    <s v="Sacs de conservation"/>
    <n v="4.0999999999999996"/>
    <s v="113824_Maison_Conservation_Sacs de conservation"/>
    <n v="98.399999999999991"/>
    <x v="0"/>
  </r>
  <r>
    <n v="113827"/>
    <n v="0"/>
    <n v="718"/>
    <n v="302"/>
    <x v="4"/>
    <x v="70"/>
    <s v="Sacs de conservation"/>
    <n v="1.92"/>
    <s v="113827_Maison_Conservation_Sacs de conservation"/>
    <n v="579.84"/>
    <x v="0"/>
  </r>
  <r>
    <n v="113845"/>
    <n v="1"/>
    <n v="479"/>
    <n v="103"/>
    <x v="1"/>
    <x v="101"/>
    <s v="Gourdes simple paroi"/>
    <n v="8.24"/>
    <s v="113845_Extérieur_Gourdes_Gourdes simple paroi"/>
    <n v="848.72"/>
    <x v="0"/>
  </r>
  <r>
    <n v="113865"/>
    <n v="0"/>
    <n v="843"/>
    <n v="133"/>
    <x v="3"/>
    <x v="31"/>
    <s v="Muesli aux fruits"/>
    <n v="2.88"/>
    <s v="113865_Epicerie sucrée_Céréales petit déjeuner_Muesli aux fruits"/>
    <n v="383.03999999999996"/>
    <x v="0"/>
  </r>
  <r>
    <n v="113867"/>
    <n v="0"/>
    <n v="890"/>
    <n v="24"/>
    <x v="3"/>
    <x v="31"/>
    <s v="Granola, Crunchy, Krounchy"/>
    <n v="2.8"/>
    <s v="113867_Epicerie sucrée_Céréales petit déjeuner_Granola, Crunchy, Krounchy"/>
    <n v="67.199999999999989"/>
    <x v="0"/>
  </r>
  <r>
    <n v="113870"/>
    <n v="1"/>
    <n v="592"/>
    <n v="377"/>
    <x v="3"/>
    <x v="31"/>
    <s v="Granola, Crunchy, Krounchy"/>
    <n v="2.88"/>
    <s v="113870_Epicerie sucrée_Céréales petit déjeuner_Granola, Crunchy, Krounchy"/>
    <n v="1085.76"/>
    <x v="0"/>
  </r>
  <r>
    <n v="113871"/>
    <n v="1"/>
    <n v="808"/>
    <n v="679"/>
    <x v="3"/>
    <x v="31"/>
    <s v="Muesli nature"/>
    <n v="4"/>
    <s v="113871_Epicerie sucrée_Céréales petit déjeuner_Muesli nature"/>
    <n v="2716"/>
    <x v="0"/>
  </r>
  <r>
    <n v="113874"/>
    <n v="1"/>
    <n v="505"/>
    <n v="56"/>
    <x v="3"/>
    <x v="31"/>
    <s v="Muesli au chocolat"/>
    <n v="5.28"/>
    <s v="113874_Epicerie sucrée_Céréales petit déjeuner_Muesli au chocolat"/>
    <n v="295.68"/>
    <x v="0"/>
  </r>
  <r>
    <n v="113877"/>
    <n v="1"/>
    <n v="59"/>
    <n v="37"/>
    <x v="3"/>
    <x v="31"/>
    <s v="Muesli au chocolat"/>
    <n v="5.83"/>
    <s v="113877_Epicerie sucrée_Céréales petit déjeuner_Muesli au chocolat"/>
    <n v="215.71"/>
    <x v="0"/>
  </r>
  <r>
    <n v="113880"/>
    <n v="0"/>
    <n v="39"/>
    <n v="12"/>
    <x v="3"/>
    <x v="31"/>
    <s v="Muesli aux fruits"/>
    <n v="4.55"/>
    <s v="113880_Epicerie sucrée_Céréales petit déjeuner_Muesli aux fruits"/>
    <n v="54.599999999999994"/>
    <x v="0"/>
  </r>
  <r>
    <n v="113902"/>
    <n v="0"/>
    <n v="468"/>
    <n v="397"/>
    <x v="8"/>
    <x v="80"/>
    <s v="Mayonnaise et aïoli"/>
    <n v="2.0499999999999998"/>
    <s v="113902_Epicerie salée_Condiments, vinaigres_Mayonnaise et aïoli"/>
    <n v="813.84999999999991"/>
    <x v="0"/>
  </r>
  <r>
    <n v="113910"/>
    <n v="0"/>
    <n v="438"/>
    <n v="249"/>
    <x v="8"/>
    <x v="46"/>
    <s v="Sauces"/>
    <n v="1.99"/>
    <s v="113910_Epicerie salée_Sauces et coulis_Sauces"/>
    <n v="495.51"/>
    <x v="0"/>
  </r>
  <r>
    <n v="113914"/>
    <n v="0"/>
    <n v="836"/>
    <n v="24"/>
    <x v="8"/>
    <x v="35"/>
    <s v="Olives bio"/>
    <n v="2.5099999999999998"/>
    <s v="113914_Epicerie salée_Apéritifs bio_Olives bio"/>
    <n v="60.239999999999995"/>
    <x v="0"/>
  </r>
  <r>
    <n v="113920"/>
    <n v="0"/>
    <n v="864"/>
    <n v="508"/>
    <x v="4"/>
    <x v="4"/>
    <s v="Savon noir ménager"/>
    <n v="2.15"/>
    <s v="113920_Maison_Entretien_Savon noir ménager"/>
    <n v="1092.2"/>
    <x v="0"/>
  </r>
  <r>
    <n v="113932"/>
    <n v="0"/>
    <n v="357"/>
    <n v="73"/>
    <x v="8"/>
    <x v="35"/>
    <s v="Biscuits apéritif bio"/>
    <n v="1.77"/>
    <s v="113932_Epicerie salée_Apéritifs bio_Biscuits apéritif bio"/>
    <n v="129.21"/>
    <x v="0"/>
  </r>
  <r>
    <n v="113933"/>
    <n v="0"/>
    <n v="823"/>
    <n v="42"/>
    <x v="8"/>
    <x v="35"/>
    <s v="Biscuits apéritif bio"/>
    <n v="1.77"/>
    <s v="113933_Epicerie salée_Apéritifs bio_Biscuits apéritif bio"/>
    <n v="74.34"/>
    <x v="0"/>
  </r>
  <r>
    <n v="113934"/>
    <n v="0"/>
    <n v="561"/>
    <n v="247"/>
    <x v="8"/>
    <x v="35"/>
    <s v="Biscuits apéritif bio"/>
    <n v="3.34"/>
    <s v="113934_Epicerie salée_Apéritifs bio_Biscuits apéritif bio"/>
    <n v="824.98"/>
    <x v="0"/>
  </r>
  <r>
    <n v="113942"/>
    <n v="1"/>
    <n v="786"/>
    <n v="774"/>
    <x v="8"/>
    <x v="37"/>
    <s v="Soupes bio"/>
    <n v="1.9"/>
    <s v="113942_Epicerie salée_Légumes et conserves_Soupes bio"/>
    <n v="1470.6"/>
    <x v="0"/>
  </r>
  <r>
    <n v="113946"/>
    <n v="1"/>
    <n v="476"/>
    <n v="323"/>
    <x v="8"/>
    <x v="37"/>
    <s v="Soupes bio"/>
    <n v="1.93"/>
    <s v="113946_Epicerie salée_Légumes et conserves_Soupes bio"/>
    <n v="623.39"/>
    <x v="0"/>
  </r>
  <r>
    <n v="113954"/>
    <n v="0"/>
    <n v="967"/>
    <n v="782"/>
    <x v="8"/>
    <x v="37"/>
    <s v="Soupes bio"/>
    <n v="1.9"/>
    <s v="113954_Epicerie salée_Légumes et conserves_Soupes bio"/>
    <n v="1485.8"/>
    <x v="0"/>
  </r>
  <r>
    <n v="113960"/>
    <n v="0"/>
    <n v="299"/>
    <n v="255"/>
    <x v="8"/>
    <x v="37"/>
    <s v="Légumes en conserve"/>
    <n v="1.48"/>
    <s v="113960_Epicerie salée_Légumes et conserves_Légumes en conserve"/>
    <n v="377.4"/>
    <x v="0"/>
  </r>
  <r>
    <n v="113963"/>
    <n v="0"/>
    <n v="547"/>
    <n v="87"/>
    <x v="7"/>
    <x v="13"/>
    <s v="Coffrets de thé"/>
    <n v="11.32"/>
    <s v="113963_Boisson_Thé bio_Coffrets de thé"/>
    <n v="984.84"/>
    <x v="0"/>
  </r>
  <r>
    <n v="113967"/>
    <n v="1"/>
    <n v="826"/>
    <n v="90"/>
    <x v="5"/>
    <x v="59"/>
    <s v="Psyllium"/>
    <n v="9.1999999999999993"/>
    <s v="113967_Santé &amp; Bien-être_Digestion, transit, flore_Psyllium"/>
    <n v="827.99999999999989"/>
    <x v="0"/>
  </r>
  <r>
    <n v="113992"/>
    <n v="0"/>
    <n v="181"/>
    <n v="93"/>
    <x v="8"/>
    <x v="85"/>
    <s v="Produits de la mer"/>
    <n v="2.09"/>
    <s v="113992_Epicerie salée_Poisson, viande, pâtés_Produits de la mer"/>
    <n v="194.36999999999998"/>
    <x v="0"/>
  </r>
  <r>
    <n v="113994"/>
    <n v="1"/>
    <n v="390"/>
    <n v="282"/>
    <x v="8"/>
    <x v="85"/>
    <s v="Produits de la mer"/>
    <n v="2.44"/>
    <s v="113994_Epicerie salée_Poisson, viande, pâtés_Produits de la mer"/>
    <n v="688.08"/>
    <x v="0"/>
  </r>
  <r>
    <n v="113995"/>
    <n v="0"/>
    <n v="915"/>
    <n v="798"/>
    <x v="8"/>
    <x v="85"/>
    <s v="Produits de la mer"/>
    <n v="1.93"/>
    <s v="113995_Epicerie salée_Poisson, viande, pâtés_Produits de la mer"/>
    <n v="1540.1399999999999"/>
    <x v="0"/>
  </r>
  <r>
    <n v="114003"/>
    <n v="0"/>
    <n v="501"/>
    <n v="298"/>
    <x v="8"/>
    <x v="85"/>
    <s v="Produits de la mer"/>
    <n v="2.64"/>
    <s v="114003_Epicerie salée_Poisson, viande, pâtés_Produits de la mer"/>
    <n v="786.72"/>
    <x v="0"/>
  </r>
  <r>
    <n v="114018"/>
    <n v="0"/>
    <n v="302"/>
    <n v="261"/>
    <x v="8"/>
    <x v="85"/>
    <s v="Produits de la mer"/>
    <n v="1.91"/>
    <s v="114018_Epicerie salée_Poisson, viande, pâtés_Produits de la mer"/>
    <n v="498.51"/>
    <x v="0"/>
  </r>
  <r>
    <n v="114033"/>
    <n v="1"/>
    <n v="85"/>
    <n v="50"/>
    <x v="8"/>
    <x v="53"/>
    <s v="Plats cuisinés viande et poisson"/>
    <n v="5.65"/>
    <s v="114033_Epicerie salée_Plats cuisinés_Plats cuisinés viande et poisson"/>
    <n v="282.5"/>
    <x v="0"/>
  </r>
  <r>
    <n v="114173"/>
    <n v="1"/>
    <n v="55"/>
    <n v="47"/>
    <x v="0"/>
    <x v="84"/>
    <s v="Ustensile, contenant DIY"/>
    <n v="2.1"/>
    <s v="114173_Beauté &amp; Hygiène_Cosmétique maison DIY_Ustensile, contenant DIY"/>
    <n v="98.7"/>
    <x v="0"/>
  </r>
  <r>
    <n v="114175"/>
    <n v="1"/>
    <n v="104"/>
    <n v="10"/>
    <x v="0"/>
    <x v="84"/>
    <s v="Ustensile, contenant DIY"/>
    <n v="2.2000000000000002"/>
    <s v="114175_Beauté &amp; Hygiène_Cosmétique maison DIY_Ustensile, contenant DIY"/>
    <n v="22"/>
    <x v="0"/>
  </r>
  <r>
    <n v="114198"/>
    <n v="0"/>
    <n v="446"/>
    <n v="108"/>
    <x v="4"/>
    <x v="63"/>
    <s v="Porte-savon et accessoires"/>
    <n v="1.04"/>
    <s v="114198_Maison_Salle de bains_Porte-savon et accessoires"/>
    <n v="112.32000000000001"/>
    <x v="0"/>
  </r>
  <r>
    <n v="114230"/>
    <n v="0"/>
    <n v="591"/>
    <n v="521"/>
    <x v="2"/>
    <x v="7"/>
    <s v="Couches jetables 7-18 kg"/>
    <n v="12.4"/>
    <s v="114230_Enfant_Couches écologiques_Couches jetables 7-18 kg"/>
    <n v="6460.4000000000005"/>
    <x v="0"/>
  </r>
  <r>
    <n v="114251"/>
    <n v="1"/>
    <n v="53"/>
    <n v="24"/>
    <x v="8"/>
    <x v="35"/>
    <s v="Biscuits apéritif bio"/>
    <n v="1.73"/>
    <s v="114251_Epicerie salée_Apéritifs bio_Biscuits apéritif bio"/>
    <n v="41.519999999999996"/>
    <x v="0"/>
  </r>
  <r>
    <n v="114252"/>
    <n v="1"/>
    <n v="508"/>
    <n v="148"/>
    <x v="6"/>
    <x v="72"/>
    <s v="Lait de croissance bio"/>
    <n v="13.79"/>
    <s v="114252_Alimentation Bébé_Lait infantile bio_Lait de croissance bio"/>
    <n v="2040.9199999999998"/>
    <x v="0"/>
  </r>
  <r>
    <n v="114255"/>
    <n v="0"/>
    <n v="494"/>
    <n v="107"/>
    <x v="6"/>
    <x v="113"/>
    <s v="Préparations chèvre croissance"/>
    <n v="20.77"/>
    <s v="114255_Alimentation Bébé_Préparation lait de chèvre bébé_Préparations chèvre croissance"/>
    <n v="2222.39"/>
    <x v="0"/>
  </r>
  <r>
    <n v="114257"/>
    <n v="1"/>
    <n v="654"/>
    <n v="325"/>
    <x v="3"/>
    <x v="3"/>
    <s v="Chocolat noir"/>
    <n v="1.86"/>
    <s v="114257_Epicerie sucrée_Chocolat bio_Chocolat noir"/>
    <n v="604.5"/>
    <x v="0"/>
  </r>
  <r>
    <n v="114258"/>
    <n v="0"/>
    <n v="863"/>
    <n v="695"/>
    <x v="1"/>
    <x v="42"/>
    <s v="Hygiène et soins Animaux"/>
    <n v="7.41"/>
    <s v="114258_Extérieur_Animalerie Bio_Hygiène et soins Animaux"/>
    <n v="5149.95"/>
    <x v="0"/>
  </r>
  <r>
    <n v="114267"/>
    <n v="0"/>
    <n v="780"/>
    <n v="17"/>
    <x v="3"/>
    <x v="36"/>
    <s v="Édulcorant naturel"/>
    <n v="4.5599999999999996"/>
    <s v="114267_Epicerie sucrée_Sucre et édulcorant_Édulcorant naturel"/>
    <n v="77.52"/>
    <x v="0"/>
  </r>
  <r>
    <n v="114268"/>
    <n v="1"/>
    <n v="208"/>
    <n v="136"/>
    <x v="0"/>
    <x v="5"/>
    <s v="Shampoing par type de cheveux"/>
    <n v="3.13"/>
    <s v="114268_Beauté &amp; Hygiène_Soins des cheveux_Shampoing par type de cheveux"/>
    <n v="425.68"/>
    <x v="0"/>
  </r>
  <r>
    <n v="114269"/>
    <n v="1"/>
    <n v="642"/>
    <n v="469"/>
    <x v="3"/>
    <x v="36"/>
    <s v="Édulcorant naturel"/>
    <n v="3.02"/>
    <s v="114269_Epicerie sucrée_Sucre et édulcorant_Édulcorant naturel"/>
    <n v="1416.38"/>
    <x v="0"/>
  </r>
  <r>
    <n v="114273"/>
    <n v="1"/>
    <n v="62"/>
    <n v="3"/>
    <x v="0"/>
    <x v="5"/>
    <s v="Shampoing par type de cheveux"/>
    <n v="3.13"/>
    <s v="114273_Beauté &amp; Hygiène_Soins des cheveux_Shampoing par type de cheveux"/>
    <n v="9.39"/>
    <x v="0"/>
  </r>
  <r>
    <n v="114274"/>
    <n v="1"/>
    <n v="642"/>
    <n v="259"/>
    <x v="0"/>
    <x v="5"/>
    <s v="Shampoing par type de cheveux"/>
    <n v="5.79"/>
    <s v="114274_Beauté &amp; Hygiène_Soins des cheveux_Shampoing par type de cheveux"/>
    <n v="1499.61"/>
    <x v="0"/>
  </r>
  <r>
    <n v="114277"/>
    <n v="1"/>
    <n v="630"/>
    <n v="118"/>
    <x v="8"/>
    <x v="34"/>
    <s v="Pain, pain précuit"/>
    <n v="2.54"/>
    <s v="114277_Epicerie salée_Pain et biscottes_Pain, pain précuit"/>
    <n v="299.72000000000003"/>
    <x v="0"/>
  </r>
  <r>
    <n v="114278"/>
    <n v="0"/>
    <n v="420"/>
    <n v="200"/>
    <x v="8"/>
    <x v="34"/>
    <s v="Pain, pain précuit"/>
    <n v="1.85"/>
    <s v="114278_Epicerie salée_Pain et biscottes_Pain, pain précuit"/>
    <n v="370"/>
    <x v="0"/>
  </r>
  <r>
    <n v="114346"/>
    <n v="1"/>
    <n v="919"/>
    <n v="397"/>
    <x v="7"/>
    <x v="44"/>
    <s v="Boisson au riz"/>
    <n v="1.5"/>
    <s v="114346_Boisson_Boisson végétale_Boisson au riz"/>
    <n v="595.5"/>
    <x v="0"/>
  </r>
  <r>
    <n v="114350"/>
    <n v="0"/>
    <n v="935"/>
    <n v="297"/>
    <x v="8"/>
    <x v="37"/>
    <s v="Soupes bio"/>
    <n v="2.95"/>
    <s v="114350_Epicerie salée_Légumes et conserves_Soupes bio"/>
    <n v="876.15000000000009"/>
    <x v="0"/>
  </r>
  <r>
    <n v="114382"/>
    <n v="1"/>
    <n v="287"/>
    <n v="190"/>
    <x v="7"/>
    <x v="96"/>
    <s v="Vins rouges"/>
    <n v="8.85"/>
    <s v="114382_Boisson_Vin Bio_Vins rouges"/>
    <n v="1681.5"/>
    <x v="0"/>
  </r>
  <r>
    <n v="114405"/>
    <n v="1"/>
    <n v="387"/>
    <n v="199"/>
    <x v="4"/>
    <x v="4"/>
    <s v="Nettoyants multi-usages"/>
    <n v="1.71"/>
    <s v="114405_Maison_Entretien_Nettoyants multi-usages"/>
    <n v="340.29"/>
    <x v="0"/>
  </r>
  <r>
    <n v="114467"/>
    <n v="1"/>
    <n v="245"/>
    <n v="61"/>
    <x v="8"/>
    <x v="46"/>
    <s v="Sauces"/>
    <n v="3.26"/>
    <s v="114467_Epicerie salée_Sauces et coulis_Sauces"/>
    <n v="198.85999999999999"/>
    <x v="0"/>
  </r>
  <r>
    <n v="114470"/>
    <n v="1"/>
    <n v="863"/>
    <n v="310"/>
    <x v="8"/>
    <x v="29"/>
    <s v="Graines oléagineuses"/>
    <n v="3.13"/>
    <s v="114470_Epicerie salée_Graines et oléagineux_Graines oléagineuses"/>
    <n v="970.3"/>
    <x v="0"/>
  </r>
  <r>
    <n v="114471"/>
    <n v="0"/>
    <n v="237"/>
    <n v="96"/>
    <x v="8"/>
    <x v="33"/>
    <s v="Farine de céréales"/>
    <n v="3.78"/>
    <s v="114471_Epicerie salée_Farine, son, fécule_Farine de céréales"/>
    <n v="362.88"/>
    <x v="0"/>
  </r>
  <r>
    <n v="114480"/>
    <n v="0"/>
    <n v="18"/>
    <n v="18"/>
    <x v="7"/>
    <x v="14"/>
    <s v="Tisane ayurvédique"/>
    <n v="3.11"/>
    <s v="114480_Boisson_Tisane, Infusion_Tisane ayurvédique"/>
    <n v="55.98"/>
    <x v="0"/>
  </r>
  <r>
    <n v="114655"/>
    <n v="1"/>
    <n v="741"/>
    <n v="412"/>
    <x v="3"/>
    <x v="38"/>
    <s v="Biscuit au chocolat"/>
    <n v="1.98"/>
    <s v="114655_Epicerie sucrée_Biscuits, Gâteaux_Biscuit au chocolat"/>
    <n v="815.76"/>
    <x v="0"/>
  </r>
  <r>
    <n v="114656"/>
    <n v="0"/>
    <n v="321"/>
    <n v="150"/>
    <x v="3"/>
    <x v="38"/>
    <s v="Biscuit petit déjeuner"/>
    <n v="1.81"/>
    <s v="114656_Epicerie sucrée_Biscuits, Gâteaux_Biscuit petit déjeuner"/>
    <n v="271.5"/>
    <x v="0"/>
  </r>
  <r>
    <n v="114657"/>
    <n v="1"/>
    <n v="549"/>
    <n v="379"/>
    <x v="3"/>
    <x v="38"/>
    <s v="Biscuit au chocolat"/>
    <n v="1.9"/>
    <s v="114657_Epicerie sucrée_Biscuits, Gâteaux_Biscuit au chocolat"/>
    <n v="720.1"/>
    <x v="0"/>
  </r>
  <r>
    <n v="114663"/>
    <n v="0"/>
    <n v="314"/>
    <n v="51"/>
    <x v="8"/>
    <x v="29"/>
    <s v="Graines oléagineuses"/>
    <n v="2.14"/>
    <s v="114663_Epicerie salée_Graines et oléagineux_Graines oléagineuses"/>
    <n v="109.14"/>
    <x v="0"/>
  </r>
  <r>
    <n v="114667"/>
    <n v="0"/>
    <n v="368"/>
    <n v="276"/>
    <x v="3"/>
    <x v="31"/>
    <s v="Granola, Crunchy, Krounchy"/>
    <n v="4.91"/>
    <s v="114667_Epicerie sucrée_Céréales petit déjeuner_Granola, Crunchy, Krounchy"/>
    <n v="1355.16"/>
    <x v="0"/>
  </r>
  <r>
    <n v="114668"/>
    <n v="1"/>
    <n v="496"/>
    <n v="75"/>
    <x v="8"/>
    <x v="28"/>
    <s v="Mélanges céréales légumineuses"/>
    <n v="1.93"/>
    <s v="114668_Epicerie salée_Légumineuses et céréales_Mélanges céréales légumineuses"/>
    <n v="144.75"/>
    <x v="0"/>
  </r>
  <r>
    <n v="114720"/>
    <n v="0"/>
    <n v="942"/>
    <n v="516"/>
    <x v="3"/>
    <x v="3"/>
    <s v="Chocolat au lait"/>
    <n v="2.74"/>
    <s v="114720_Epicerie sucrée_Chocolat bio_Chocolat au lait"/>
    <n v="1413.8400000000001"/>
    <x v="0"/>
  </r>
  <r>
    <n v="114722"/>
    <n v="0"/>
    <n v="940"/>
    <n v="331"/>
    <x v="3"/>
    <x v="3"/>
    <s v="Chocolat noir"/>
    <n v="2.99"/>
    <s v="114722_Epicerie sucrée_Chocolat bio_Chocolat noir"/>
    <n v="989.69"/>
    <x v="0"/>
  </r>
  <r>
    <n v="114724"/>
    <n v="0"/>
    <n v="238"/>
    <n v="98"/>
    <x v="5"/>
    <x v="19"/>
    <s v="Vitamine B12"/>
    <n v="8.08"/>
    <s v="114724_Santé &amp; Bien-être_Vitamines, minéraux_Vitamine B12"/>
    <n v="791.84"/>
    <x v="0"/>
  </r>
  <r>
    <n v="114725"/>
    <n v="1"/>
    <n v="792"/>
    <n v="144"/>
    <x v="6"/>
    <x v="93"/>
    <s v="Céréales bio bébé 8 mois"/>
    <n v="6.2"/>
    <s v="114725_Alimentation Bébé_Céréales bio bébé_Céréales bio bébé 8 mois"/>
    <n v="892.80000000000007"/>
    <x v="0"/>
  </r>
  <r>
    <n v="114776"/>
    <n v="0"/>
    <n v="138"/>
    <n v="120"/>
    <x v="4"/>
    <x v="67"/>
    <s v="Sauteuse, Wok"/>
    <n v="13.39"/>
    <s v="114776_Maison_Cuisson_Sauteuse, Wok"/>
    <n v="1606.8000000000002"/>
    <x v="0"/>
  </r>
  <r>
    <n v="114876"/>
    <n v="0"/>
    <n v="312"/>
    <n v="136"/>
    <x v="4"/>
    <x v="4"/>
    <s v="Produits vaisselle"/>
    <n v="1.21"/>
    <s v="114876_Maison_Entretien_Produits vaisselle"/>
    <n v="164.56"/>
    <x v="0"/>
  </r>
  <r>
    <n v="114899"/>
    <n v="0"/>
    <n v="970"/>
    <n v="709"/>
    <x v="4"/>
    <x v="4"/>
    <s v="Lessives écologiques"/>
    <n v="4.5999999999999996"/>
    <s v="114899_Maison_Entretien_Lessives écologiques"/>
    <n v="3261.3999999999996"/>
    <x v="0"/>
  </r>
  <r>
    <n v="114904"/>
    <n v="0"/>
    <n v="713"/>
    <n v="624"/>
    <x v="8"/>
    <x v="46"/>
    <s v="Sauces"/>
    <n v="3.63"/>
    <s v="114904_Epicerie salée_Sauces et coulis_Sauces"/>
    <n v="2265.12"/>
    <x v="0"/>
  </r>
  <r>
    <n v="114909"/>
    <n v="0"/>
    <n v="956"/>
    <n v="76"/>
    <x v="8"/>
    <x v="46"/>
    <s v="Sauces"/>
    <n v="5.46"/>
    <s v="114909_Epicerie salée_Sauces et coulis_Sauces"/>
    <n v="414.96"/>
    <x v="0"/>
  </r>
  <r>
    <n v="114912"/>
    <n v="1"/>
    <n v="626"/>
    <n v="623"/>
    <x v="6"/>
    <x v="116"/>
    <s v=""/>
    <n v="4.79"/>
    <s v="114912_Alimentation Bébé_Alimentation future maman_"/>
    <n v="2984.17"/>
    <x v="0"/>
  </r>
  <r>
    <n v="114929"/>
    <n v="0"/>
    <n v="300"/>
    <n v="65"/>
    <x v="8"/>
    <x v="32"/>
    <s v="Nouilles asiatiques, shirataki"/>
    <n v="2.58"/>
    <s v="114929_Epicerie salée_Pâtes bio_Nouilles asiatiques, shirataki"/>
    <n v="167.70000000000002"/>
    <x v="0"/>
  </r>
  <r>
    <n v="114933"/>
    <n v="1"/>
    <n v="623"/>
    <n v="82"/>
    <x v="6"/>
    <x v="49"/>
    <s v="Bouillies bio bébé 4 mois"/>
    <n v="2.34"/>
    <s v="114933_Alimentation Bébé_Bouillies bio bébé_Bouillies bio bébé 4 mois"/>
    <n v="191.88"/>
    <x v="0"/>
  </r>
  <r>
    <n v="114934"/>
    <n v="1"/>
    <n v="235"/>
    <n v="165"/>
    <x v="6"/>
    <x v="117"/>
    <s v="Tisanes bébé bio"/>
    <n v="1.94"/>
    <s v="114934_Alimentation Bébé_Boissons bio bébé_Tisanes bébé bio"/>
    <n v="320.09999999999997"/>
    <x v="0"/>
  </r>
  <r>
    <n v="114935"/>
    <n v="1"/>
    <n v="310"/>
    <n v="93"/>
    <x v="6"/>
    <x v="25"/>
    <s v="Gourdes de fruits 12 mois"/>
    <n v="0.79"/>
    <s v="114935_Alimentation Bébé_Petits pots fruits bébé_Gourdes de fruits 12 mois"/>
    <n v="73.47"/>
    <x v="0"/>
  </r>
  <r>
    <n v="114936"/>
    <n v="1"/>
    <n v="184"/>
    <n v="7"/>
    <x v="6"/>
    <x v="25"/>
    <s v="Gourdes de fruits 12 mois"/>
    <n v="0.79"/>
    <s v="114936_Alimentation Bébé_Petits pots fruits bébé_Gourdes de fruits 12 mois"/>
    <n v="5.53"/>
    <x v="0"/>
  </r>
  <r>
    <n v="114941"/>
    <n v="1"/>
    <n v="556"/>
    <n v="487"/>
    <x v="8"/>
    <x v="32"/>
    <s v="Nouilles asiatiques, shirataki"/>
    <n v="2.91"/>
    <s v="114941_Epicerie salée_Pâtes bio_Nouilles asiatiques, shirataki"/>
    <n v="1417.17"/>
    <x v="0"/>
  </r>
  <r>
    <n v="114943"/>
    <n v="1"/>
    <n v="309"/>
    <n v="246"/>
    <x v="8"/>
    <x v="32"/>
    <s v="Pâtes de légumineuse"/>
    <n v="2.58"/>
    <s v="114943_Epicerie salée_Pâtes bio_Pâtes de légumineuse"/>
    <n v="634.68000000000006"/>
    <x v="0"/>
  </r>
  <r>
    <n v="114946"/>
    <n v="0"/>
    <n v="943"/>
    <n v="492"/>
    <x v="8"/>
    <x v="80"/>
    <s v="Mayonnaise et aïoli"/>
    <n v="1.74"/>
    <s v="114946_Epicerie salée_Condiments, vinaigres_Mayonnaise et aïoli"/>
    <n v="856.08"/>
    <x v="0"/>
  </r>
  <r>
    <n v="114947"/>
    <n v="0"/>
    <n v="854"/>
    <n v="28"/>
    <x v="8"/>
    <x v="35"/>
    <s v="Fruits secs bio apéritif"/>
    <n v="2.0499999999999998"/>
    <s v="114947_Epicerie salée_Apéritifs bio_Fruits secs bio apéritif"/>
    <n v="57.399999999999991"/>
    <x v="0"/>
  </r>
  <r>
    <n v="114948"/>
    <n v="0"/>
    <n v="952"/>
    <n v="237"/>
    <x v="8"/>
    <x v="35"/>
    <s v="Fruits secs bio apéritif"/>
    <n v="2.3199999999999998"/>
    <s v="114948_Epicerie salée_Apéritifs bio_Fruits secs bio apéritif"/>
    <n v="549.83999999999992"/>
    <x v="0"/>
  </r>
  <r>
    <n v="114949"/>
    <n v="0"/>
    <n v="893"/>
    <n v="334"/>
    <x v="8"/>
    <x v="35"/>
    <s v="Fruits secs bio apéritif"/>
    <n v="2.0499999999999998"/>
    <s v="114949_Epicerie salée_Apéritifs bio_Fruits secs bio apéritif"/>
    <n v="684.69999999999993"/>
    <x v="0"/>
  </r>
  <r>
    <n v="114961"/>
    <n v="1"/>
    <n v="978"/>
    <n v="506"/>
    <x v="3"/>
    <x v="41"/>
    <s v="Levure et gélifiant"/>
    <n v="5.43"/>
    <s v="114961_Epicerie sucrée_Aide à la pâtisserie_Levure et gélifiant"/>
    <n v="2747.58"/>
    <x v="0"/>
  </r>
  <r>
    <n v="114963"/>
    <n v="0"/>
    <n v="203"/>
    <n v="61"/>
    <x v="8"/>
    <x v="46"/>
    <s v="Sauces"/>
    <n v="1.44"/>
    <s v="114963_Epicerie salée_Sauces et coulis_Sauces"/>
    <n v="87.84"/>
    <x v="0"/>
  </r>
  <r>
    <n v="114964"/>
    <n v="0"/>
    <n v="907"/>
    <n v="540"/>
    <x v="8"/>
    <x v="37"/>
    <s v="Légumes en conserve"/>
    <n v="3.31"/>
    <s v="114964_Epicerie salée_Légumes et conserves_Légumes en conserve"/>
    <n v="1787.4"/>
    <x v="0"/>
  </r>
  <r>
    <n v="114967"/>
    <n v="0"/>
    <n v="395"/>
    <n v="337"/>
    <x v="8"/>
    <x v="37"/>
    <s v="Légumes en conserve"/>
    <n v="2.5499999999999998"/>
    <s v="114967_Epicerie salée_Légumes et conserves_Légumes en conserve"/>
    <n v="859.34999999999991"/>
    <x v="0"/>
  </r>
  <r>
    <n v="114969"/>
    <n v="0"/>
    <n v="808"/>
    <n v="596"/>
    <x v="8"/>
    <x v="53"/>
    <s v="Plats cuisinés céréales, légumes"/>
    <n v="2.11"/>
    <s v="114969_Epicerie salée_Plats cuisinés_Plats cuisinés céréales, légumes"/>
    <n v="1257.56"/>
    <x v="0"/>
  </r>
  <r>
    <n v="114971"/>
    <n v="0"/>
    <n v="260"/>
    <n v="146"/>
    <x v="8"/>
    <x v="53"/>
    <s v="Plats cuisinés céréales, légumes"/>
    <n v="2.11"/>
    <s v="114971_Epicerie salée_Plats cuisinés_Plats cuisinés céréales, légumes"/>
    <n v="308.06"/>
    <x v="0"/>
  </r>
  <r>
    <n v="114972"/>
    <n v="1"/>
    <n v="680"/>
    <n v="233"/>
    <x v="8"/>
    <x v="53"/>
    <s v="Plats cuisinés céréales, légumes"/>
    <n v="2.11"/>
    <s v="114972_Epicerie salée_Plats cuisinés_Plats cuisinés céréales, légumes"/>
    <n v="491.63"/>
    <x v="0"/>
  </r>
  <r>
    <n v="114978"/>
    <n v="0"/>
    <n v="295"/>
    <n v="260"/>
    <x v="7"/>
    <x v="77"/>
    <s v="Substituts de café, chicorée"/>
    <n v="4.4400000000000004"/>
    <s v="114978_Boisson_Café_Substituts de café, chicorée"/>
    <n v="1154.4000000000001"/>
    <x v="0"/>
  </r>
  <r>
    <n v="115053"/>
    <n v="1"/>
    <n v="921"/>
    <n v="824"/>
    <x v="3"/>
    <x v="66"/>
    <s v="Confiture"/>
    <n v="3.04"/>
    <s v="115053_Epicerie sucrée_Miel et confiture_Confiture"/>
    <n v="2504.96"/>
    <x v="0"/>
  </r>
  <r>
    <n v="115133"/>
    <n v="1"/>
    <n v="847"/>
    <n v="329"/>
    <x v="3"/>
    <x v="41"/>
    <s v="Levure et gélifiant"/>
    <n v="2.35"/>
    <s v="115133_Epicerie sucrée_Aide à la pâtisserie_Levure et gélifiant"/>
    <n v="773.15"/>
    <x v="0"/>
  </r>
  <r>
    <n v="115135"/>
    <n v="1"/>
    <n v="355"/>
    <n v="17"/>
    <x v="3"/>
    <x v="41"/>
    <s v="Arôme"/>
    <n v="2.73"/>
    <s v="115135_Epicerie sucrée_Aide à la pâtisserie_Arôme"/>
    <n v="46.41"/>
    <x v="0"/>
  </r>
  <r>
    <n v="115141"/>
    <n v="0"/>
    <n v="308"/>
    <n v="165"/>
    <x v="3"/>
    <x v="41"/>
    <s v="Décor gâteaux, Colorant"/>
    <n v="1.92"/>
    <s v="115141_Epicerie sucrée_Aide à la pâtisserie_Décor gâteaux, Colorant"/>
    <n v="316.8"/>
    <x v="0"/>
  </r>
  <r>
    <n v="115198"/>
    <n v="1"/>
    <n v="246"/>
    <n v="136"/>
    <x v="3"/>
    <x v="36"/>
    <s v="Édulcorant naturel"/>
    <n v="4.7"/>
    <s v="115198_Epicerie sucrée_Sucre et édulcorant_Édulcorant naturel"/>
    <n v="639.20000000000005"/>
    <x v="0"/>
  </r>
  <r>
    <n v="115584"/>
    <n v="0"/>
    <n v="746"/>
    <n v="513"/>
    <x v="3"/>
    <x v="91"/>
    <s v="Barre de céréales, fruits"/>
    <n v="2.4300000000000002"/>
    <s v="115584_Epicerie sucrée_Barre de céréales, pâte d'amande_Barre de céréales, fruits"/>
    <n v="1246.5900000000001"/>
    <x v="0"/>
  </r>
  <r>
    <n v="115586"/>
    <n v="1"/>
    <n v="506"/>
    <n v="473"/>
    <x v="3"/>
    <x v="91"/>
    <s v="Barre de céréales, fruits"/>
    <n v="2.4300000000000002"/>
    <s v="115586_Epicerie sucrée_Barre de céréales, pâte d'amande_Barre de céréales, fruits"/>
    <n v="1149.3900000000001"/>
    <x v="0"/>
  </r>
  <r>
    <n v="115599"/>
    <n v="0"/>
    <n v="80"/>
    <n v="43"/>
    <x v="8"/>
    <x v="32"/>
    <s v="Pâtes aux céréales"/>
    <n v="2.1"/>
    <s v="115599_Epicerie salée_Pâtes bio_Pâtes aux céréales"/>
    <n v="90.3"/>
    <x v="0"/>
  </r>
  <r>
    <n v="115602"/>
    <n v="0"/>
    <n v="479"/>
    <n v="444"/>
    <x v="8"/>
    <x v="32"/>
    <s v="Pâtes Blanches"/>
    <n v="2.33"/>
    <s v="115602_Epicerie salée_Pâtes bio_Pâtes Blanches"/>
    <n v="1034.52"/>
    <x v="0"/>
  </r>
  <r>
    <n v="115604"/>
    <n v="0"/>
    <n v="680"/>
    <n v="437"/>
    <x v="8"/>
    <x v="32"/>
    <s v="Pâtes Blanches"/>
    <n v="1.44"/>
    <s v="115604_Epicerie salée_Pâtes bio_Pâtes Blanches"/>
    <n v="629.28"/>
    <x v="0"/>
  </r>
  <r>
    <n v="115608"/>
    <n v="1"/>
    <n v="376"/>
    <n v="119"/>
    <x v="8"/>
    <x v="32"/>
    <s v="Pâtes demi complètes"/>
    <n v="1.49"/>
    <s v="115608_Epicerie salée_Pâtes bio_Pâtes demi complètes"/>
    <n v="177.31"/>
    <x v="0"/>
  </r>
  <r>
    <n v="115611"/>
    <n v="0"/>
    <n v="706"/>
    <n v="58"/>
    <x v="8"/>
    <x v="32"/>
    <s v="Pâtes aux céréales"/>
    <n v="2.1"/>
    <s v="115611_Epicerie salée_Pâtes bio_Pâtes aux céréales"/>
    <n v="121.80000000000001"/>
    <x v="0"/>
  </r>
  <r>
    <n v="115698"/>
    <n v="1"/>
    <n v="654"/>
    <n v="494"/>
    <x v="0"/>
    <x v="0"/>
    <s v="Cotons-tiges"/>
    <n v="4.43"/>
    <s v="115698_Beauté &amp; Hygiène_Hygiène_Cotons-tiges"/>
    <n v="2188.42"/>
    <x v="0"/>
  </r>
  <r>
    <n v="115708"/>
    <n v="0"/>
    <n v="433"/>
    <n v="211"/>
    <x v="0"/>
    <x v="0"/>
    <s v="Cotons-tiges"/>
    <n v="4.43"/>
    <s v="115708_Beauté &amp; Hygiène_Hygiène_Cotons-tiges"/>
    <n v="934.7299999999999"/>
    <x v="0"/>
  </r>
  <r>
    <n v="115709"/>
    <n v="0"/>
    <n v="111"/>
    <n v="89"/>
    <x v="0"/>
    <x v="0"/>
    <s v="Cotons-tiges"/>
    <n v="4.43"/>
    <s v="115709_Beauté &amp; Hygiène_Hygiène_Cotons-tiges"/>
    <n v="394.27"/>
    <x v="0"/>
  </r>
  <r>
    <n v="115724"/>
    <n v="1"/>
    <n v="932"/>
    <n v="543"/>
    <x v="7"/>
    <x v="57"/>
    <s v="Jus de citrons bio"/>
    <n v="1.07"/>
    <s v="115724_Boisson_Jus de fruits_Jus de citrons bio"/>
    <n v="581.01"/>
    <x v="0"/>
  </r>
  <r>
    <n v="115726"/>
    <n v="0"/>
    <n v="326"/>
    <n v="17"/>
    <x v="7"/>
    <x v="57"/>
    <s v="Jus de citrons bio"/>
    <n v="2.52"/>
    <s v="115726_Boisson_Jus de fruits_Jus de citrons bio"/>
    <n v="42.84"/>
    <x v="0"/>
  </r>
  <r>
    <n v="115733"/>
    <n v="1"/>
    <n v="406"/>
    <n v="62"/>
    <x v="7"/>
    <x v="57"/>
    <s v="Jus de citrons bio"/>
    <n v="1.06"/>
    <s v="115733_Boisson_Jus de fruits_Jus de citrons bio"/>
    <n v="65.72"/>
    <x v="0"/>
  </r>
  <r>
    <n v="115747"/>
    <n v="0"/>
    <n v="724"/>
    <n v="609"/>
    <x v="8"/>
    <x v="80"/>
    <s v="Vinaigres, vinaigrettes"/>
    <n v="2.66"/>
    <s v="115747_Epicerie salée_Condiments, vinaigres_Vinaigres, vinaigrettes"/>
    <n v="1619.94"/>
    <x v="0"/>
  </r>
  <r>
    <n v="115750"/>
    <n v="1"/>
    <n v="178"/>
    <n v="34"/>
    <x v="8"/>
    <x v="37"/>
    <s v="Légumes en conserve"/>
    <n v="0.69"/>
    <s v="115750_Epicerie salée_Légumes et conserves_Légumes en conserve"/>
    <n v="23.459999999999997"/>
    <x v="0"/>
  </r>
  <r>
    <n v="115754"/>
    <n v="0"/>
    <n v="122"/>
    <n v="104"/>
    <x v="8"/>
    <x v="37"/>
    <s v="Légumes en conserve"/>
    <n v="0.71"/>
    <s v="115754_Epicerie salée_Légumes et conserves_Légumes en conserve"/>
    <n v="73.84"/>
    <x v="0"/>
  </r>
  <r>
    <n v="115755"/>
    <n v="0"/>
    <n v="468"/>
    <n v="49"/>
    <x v="8"/>
    <x v="37"/>
    <s v="Légumes en conserve"/>
    <n v="0.7"/>
    <s v="115755_Epicerie salée_Légumes et conserves_Légumes en conserve"/>
    <n v="34.299999999999997"/>
    <x v="0"/>
  </r>
  <r>
    <n v="115757"/>
    <n v="0"/>
    <n v="223"/>
    <n v="190"/>
    <x v="8"/>
    <x v="37"/>
    <s v="Légumes en conserve"/>
    <n v="0.75"/>
    <s v="115757_Epicerie salée_Légumes et conserves_Légumes en conserve"/>
    <n v="142.5"/>
    <x v="0"/>
  </r>
  <r>
    <n v="115758"/>
    <n v="1"/>
    <n v="363"/>
    <n v="191"/>
    <x v="8"/>
    <x v="37"/>
    <s v="Légumes en conserve"/>
    <n v="0.72"/>
    <s v="115758_Epicerie salée_Légumes et conserves_Légumes en conserve"/>
    <n v="137.51999999999998"/>
    <x v="0"/>
  </r>
  <r>
    <n v="115761"/>
    <n v="0"/>
    <n v="501"/>
    <n v="487"/>
    <x v="8"/>
    <x v="37"/>
    <s v="Légumes en conserve"/>
    <n v="0.75"/>
    <s v="115761_Epicerie salée_Légumes et conserves_Légumes en conserve"/>
    <n v="365.25"/>
    <x v="0"/>
  </r>
  <r>
    <n v="115763"/>
    <n v="0"/>
    <n v="376"/>
    <n v="183"/>
    <x v="8"/>
    <x v="37"/>
    <s v="Légumes cuisinés"/>
    <n v="1.24"/>
    <s v="115763_Epicerie salée_Légumes et conserves_Légumes cuisinés"/>
    <n v="226.92"/>
    <x v="0"/>
  </r>
  <r>
    <n v="115766"/>
    <n v="1"/>
    <n v="555"/>
    <n v="140"/>
    <x v="8"/>
    <x v="53"/>
    <s v="Plats cuisinés viande et poisson"/>
    <n v="1.68"/>
    <s v="115766_Epicerie salée_Plats cuisinés_Plats cuisinés viande et poisson"/>
    <n v="235.2"/>
    <x v="0"/>
  </r>
  <r>
    <n v="115768"/>
    <n v="0"/>
    <n v="434"/>
    <n v="85"/>
    <x v="8"/>
    <x v="37"/>
    <s v="Légumes en conserve"/>
    <n v="0.95"/>
    <s v="115768_Epicerie salée_Légumes et conserves_Légumes en conserve"/>
    <n v="80.75"/>
    <x v="0"/>
  </r>
  <r>
    <n v="115769"/>
    <n v="0"/>
    <n v="57"/>
    <n v="12"/>
    <x v="8"/>
    <x v="37"/>
    <s v="Légumes en conserve"/>
    <n v="1.19"/>
    <s v="115769_Epicerie salée_Légumes et conserves_Légumes en conserve"/>
    <n v="14.28"/>
    <x v="0"/>
  </r>
  <r>
    <n v="115770"/>
    <n v="0"/>
    <n v="16"/>
    <n v="8"/>
    <x v="8"/>
    <x v="37"/>
    <s v="Légumes en conserve"/>
    <n v="1.86"/>
    <s v="115770_Epicerie salée_Légumes et conserves_Légumes en conserve"/>
    <n v="14.88"/>
    <x v="0"/>
  </r>
  <r>
    <n v="115772"/>
    <n v="0"/>
    <n v="57"/>
    <n v="11"/>
    <x v="8"/>
    <x v="37"/>
    <s v="Légumes en conserve"/>
    <n v="1.49"/>
    <s v="115772_Epicerie salée_Légumes et conserves_Légumes en conserve"/>
    <n v="16.39"/>
    <x v="0"/>
  </r>
  <r>
    <n v="115773"/>
    <n v="0"/>
    <n v="651"/>
    <n v="250"/>
    <x v="6"/>
    <x v="113"/>
    <s v="Préparations chèvre 2ème âge"/>
    <n v="20.85"/>
    <s v="115773_Alimentation Bébé_Préparation lait de chèvre bébé_Préparations chèvre 2ème âge"/>
    <n v="5212.5"/>
    <x v="0"/>
  </r>
  <r>
    <n v="115774"/>
    <n v="0"/>
    <n v="446"/>
    <n v="292"/>
    <x v="8"/>
    <x v="37"/>
    <s v="Légumes en conserve"/>
    <n v="1.31"/>
    <s v="115774_Epicerie salée_Légumes et conserves_Légumes en conserve"/>
    <n v="382.52000000000004"/>
    <x v="0"/>
  </r>
  <r>
    <n v="115776"/>
    <n v="0"/>
    <n v="755"/>
    <n v="34"/>
    <x v="8"/>
    <x v="47"/>
    <s v="Huile d'olive"/>
    <n v="4.32"/>
    <s v="115776_Epicerie salée_Huiles alimentaires bio_Huile d'olive"/>
    <n v="146.88"/>
    <x v="0"/>
  </r>
  <r>
    <n v="116180"/>
    <n v="0"/>
    <n v="914"/>
    <n v="740"/>
    <x v="8"/>
    <x v="32"/>
    <s v="Pâtes Blanches"/>
    <n v="0.98"/>
    <s v="116180_Epicerie salée_Pâtes bio_Pâtes Blanches"/>
    <n v="725.19999999999993"/>
    <x v="0"/>
  </r>
  <r>
    <n v="116181"/>
    <n v="1"/>
    <n v="374"/>
    <n v="358"/>
    <x v="8"/>
    <x v="46"/>
    <s v="Préparation liquide, cuisine"/>
    <n v="1.21"/>
    <s v="116181_Epicerie salée_Sauces et coulis_Préparation liquide, cuisine"/>
    <n v="433.18"/>
    <x v="0"/>
  </r>
  <r>
    <n v="116184"/>
    <n v="0"/>
    <n v="645"/>
    <n v="447"/>
    <x v="8"/>
    <x v="46"/>
    <s v="Préparation liquide, cuisine"/>
    <n v="1.46"/>
    <s v="116184_Epicerie salée_Sauces et coulis_Préparation liquide, cuisine"/>
    <n v="652.62"/>
    <x v="0"/>
  </r>
  <r>
    <n v="116185"/>
    <n v="1"/>
    <n v="375"/>
    <n v="182"/>
    <x v="8"/>
    <x v="47"/>
    <s v="Huile de colza"/>
    <n v="3.92"/>
    <s v="116185_Epicerie salée_Huiles alimentaires bio_Huile de colza"/>
    <n v="713.43999999999994"/>
    <x v="0"/>
  </r>
  <r>
    <n v="116186"/>
    <n v="1"/>
    <n v="116"/>
    <n v="98"/>
    <x v="8"/>
    <x v="46"/>
    <s v="Préparation liquide, cuisine"/>
    <n v="1.46"/>
    <s v="116186_Epicerie salée_Sauces et coulis_Préparation liquide, cuisine"/>
    <n v="143.07999999999998"/>
    <x v="0"/>
  </r>
  <r>
    <n v="116187"/>
    <n v="0"/>
    <n v="727"/>
    <n v="485"/>
    <x v="8"/>
    <x v="80"/>
    <s v="Vinaigres, vinaigrettes"/>
    <n v="1.98"/>
    <s v="116187_Epicerie salée_Condiments, vinaigres_Vinaigres, vinaigrettes"/>
    <n v="960.3"/>
    <x v="0"/>
  </r>
  <r>
    <n v="116191"/>
    <n v="0"/>
    <n v="492"/>
    <n v="165"/>
    <x v="8"/>
    <x v="53"/>
    <s v="Fruit du jacquier"/>
    <n v="1.59"/>
    <s v="116191_Epicerie salée_Plats cuisinés_Fruit du jacquier"/>
    <n v="262.35000000000002"/>
    <x v="0"/>
  </r>
  <r>
    <n v="116195"/>
    <n v="1"/>
    <n v="435"/>
    <n v="223"/>
    <x v="3"/>
    <x v="55"/>
    <s v="Compote et purée de fruit"/>
    <n v="1.55"/>
    <s v="116195_Epicerie sucrée_Compote et dessert_Compote et purée de fruit"/>
    <n v="345.65000000000003"/>
    <x v="0"/>
  </r>
  <r>
    <n v="116196"/>
    <n v="1"/>
    <n v="839"/>
    <n v="648"/>
    <x v="3"/>
    <x v="55"/>
    <s v="Compote et purée de fruit"/>
    <n v="1.55"/>
    <s v="116196_Epicerie sucrée_Compote et dessert_Compote et purée de fruit"/>
    <n v="1004.4"/>
    <x v="0"/>
  </r>
  <r>
    <n v="116197"/>
    <n v="1"/>
    <n v="355"/>
    <n v="129"/>
    <x v="7"/>
    <x v="44"/>
    <s v="Boisson au soja"/>
    <n v="1.03"/>
    <s v="116197_Boisson_Boisson végétale_Boisson au soja"/>
    <n v="132.87"/>
    <x v="0"/>
  </r>
  <r>
    <n v="116202"/>
    <n v="0"/>
    <n v="864"/>
    <n v="574"/>
    <x v="8"/>
    <x v="46"/>
    <s v="Préparation liquide, cuisine"/>
    <n v="0.88"/>
    <s v="116202_Epicerie salée_Sauces et coulis_Préparation liquide, cuisine"/>
    <n v="505.12"/>
    <x v="0"/>
  </r>
  <r>
    <n v="116205"/>
    <n v="0"/>
    <n v="869"/>
    <n v="799"/>
    <x v="7"/>
    <x v="57"/>
    <s v="Jus de pommes et poires bio"/>
    <n v="2.2200000000000002"/>
    <s v="116205_Boisson_Jus de fruits_Jus de pommes et poires bio"/>
    <n v="1773.7800000000002"/>
    <x v="0"/>
  </r>
  <r>
    <n v="116214"/>
    <n v="1"/>
    <n v="175"/>
    <n v="17"/>
    <x v="5"/>
    <x v="88"/>
    <s v="Gels articulations, circulation"/>
    <n v="9.44"/>
    <s v="116214_Santé &amp; Bien-être_Parapharmacie_Gels articulations, circulation"/>
    <n v="160.47999999999999"/>
    <x v="0"/>
  </r>
  <r>
    <n v="116233"/>
    <n v="0"/>
    <n v="76"/>
    <n v="21"/>
    <x v="5"/>
    <x v="19"/>
    <s v="Acérola, Vitamine C"/>
    <n v="12.14"/>
    <s v="116233_Santé &amp; Bien-être_Vitamines, minéraux_Acérola, Vitamine C"/>
    <n v="254.94"/>
    <x v="0"/>
  </r>
  <r>
    <n v="116236"/>
    <n v="0"/>
    <n v="459"/>
    <n v="67"/>
    <x v="5"/>
    <x v="19"/>
    <s v="Acérola, Vitamine C"/>
    <n v="11.54"/>
    <s v="116236_Santé &amp; Bien-être_Vitamines, minéraux_Acérola, Vitamine C"/>
    <n v="773.18"/>
    <x v="0"/>
  </r>
  <r>
    <n v="116244"/>
    <n v="1"/>
    <n v="961"/>
    <n v="887"/>
    <x v="5"/>
    <x v="59"/>
    <s v="Probiotiques, flore intestinale"/>
    <n v="19.920000000000002"/>
    <s v="116244_Santé &amp; Bien-être_Digestion, transit, flore_Probiotiques, flore intestinale"/>
    <n v="17669.04"/>
    <x v="0"/>
  </r>
  <r>
    <n v="116274"/>
    <n v="0"/>
    <n v="636"/>
    <n v="471"/>
    <x v="8"/>
    <x v="37"/>
    <s v="Légumes séchés"/>
    <n v="2.39"/>
    <s v="116274_Epicerie salée_Légumes et conserves_Légumes séchés"/>
    <n v="1125.69"/>
    <x v="0"/>
  </r>
  <r>
    <n v="116275"/>
    <n v="0"/>
    <n v="767"/>
    <n v="2"/>
    <x v="8"/>
    <x v="37"/>
    <s v="Légumes séchés"/>
    <n v="3.24"/>
    <s v="116275_Epicerie salée_Légumes et conserves_Légumes séchés"/>
    <n v="6.48"/>
    <x v="0"/>
  </r>
  <r>
    <n v="116276"/>
    <n v="1"/>
    <n v="774"/>
    <n v="567"/>
    <x v="5"/>
    <x v="65"/>
    <s v="Gorge irritée"/>
    <n v="3.08"/>
    <s v="116276_Santé &amp; Bien-être_Nez - Gorge - Oreille_Gorge irritée"/>
    <n v="1746.3600000000001"/>
    <x v="0"/>
  </r>
  <r>
    <n v="116277"/>
    <n v="0"/>
    <n v="775"/>
    <n v="373"/>
    <x v="5"/>
    <x v="65"/>
    <s v="Gorge irritée"/>
    <n v="3.33"/>
    <s v="116277_Santé &amp; Bien-être_Nez - Gorge - Oreille_Gorge irritée"/>
    <n v="1242.0899999999999"/>
    <x v="0"/>
  </r>
  <r>
    <n v="116284"/>
    <n v="1"/>
    <n v="935"/>
    <n v="911"/>
    <x v="0"/>
    <x v="5"/>
    <s v="Brosse et peigne"/>
    <n v="3.56"/>
    <s v="116284_Beauté &amp; Hygiène_Soins des cheveux_Brosse et peigne"/>
    <n v="3243.16"/>
    <x v="0"/>
  </r>
  <r>
    <n v="116295"/>
    <n v="0"/>
    <n v="750"/>
    <n v="649"/>
    <x v="0"/>
    <x v="0"/>
    <s v="Soins dentaires"/>
    <n v="1.69"/>
    <s v="116295_Beauté &amp; Hygiène_Hygiène_Soins dentaires"/>
    <n v="1096.81"/>
    <x v="0"/>
  </r>
  <r>
    <n v="116297"/>
    <n v="1"/>
    <n v="568"/>
    <n v="462"/>
    <x v="0"/>
    <x v="0"/>
    <s v="Soins dentaires"/>
    <n v="1.69"/>
    <s v="116297_Beauté &amp; Hygiène_Hygiène_Soins dentaires"/>
    <n v="780.78"/>
    <x v="0"/>
  </r>
  <r>
    <n v="116320"/>
    <n v="0"/>
    <n v="196"/>
    <n v="195"/>
    <x v="8"/>
    <x v="53"/>
    <s v="Galettes à cuire et falafel"/>
    <n v="1.5"/>
    <s v="116320_Epicerie salée_Plats cuisinés_Galettes à cuire et falafel"/>
    <n v="292.5"/>
    <x v="0"/>
  </r>
  <r>
    <n v="116380"/>
    <n v="0"/>
    <n v="711"/>
    <n v="97"/>
    <x v="8"/>
    <x v="32"/>
    <s v="Pâtes aux céréales"/>
    <n v="3.06"/>
    <s v="116380_Epicerie salée_Pâtes bio_Pâtes aux céréales"/>
    <n v="296.82"/>
    <x v="0"/>
  </r>
  <r>
    <n v="116384"/>
    <n v="0"/>
    <n v="405"/>
    <n v="297"/>
    <x v="8"/>
    <x v="32"/>
    <s v="Pâtes aux céréales"/>
    <n v="2.74"/>
    <s v="116384_Epicerie salée_Pâtes bio_Pâtes aux céréales"/>
    <n v="813.78000000000009"/>
    <x v="0"/>
  </r>
  <r>
    <n v="116389"/>
    <n v="1"/>
    <n v="904"/>
    <n v="440"/>
    <x v="3"/>
    <x v="91"/>
    <s v="Barre de céréales, fruits"/>
    <n v="2.5"/>
    <s v="116389_Epicerie sucrée_Barre de céréales, pâte d'amande_Barre de céréales, fruits"/>
    <n v="1100"/>
    <x v="0"/>
  </r>
  <r>
    <n v="116391"/>
    <n v="1"/>
    <n v="666"/>
    <n v="375"/>
    <x v="3"/>
    <x v="91"/>
    <s v="Barre de céréales, fruits"/>
    <n v="2.41"/>
    <s v="116391_Epicerie sucrée_Barre de céréales, pâte d'amande_Barre de céréales, fruits"/>
    <n v="903.75"/>
    <x v="0"/>
  </r>
  <r>
    <n v="116392"/>
    <n v="0"/>
    <n v="298"/>
    <n v="10"/>
    <x v="5"/>
    <x v="83"/>
    <s v="Détox minceur"/>
    <n v="8.1999999999999993"/>
    <s v="116392_Santé &amp; Bien-être_Minceur_Détox minceur"/>
    <n v="82"/>
    <x v="0"/>
  </r>
  <r>
    <n v="116402"/>
    <n v="1"/>
    <n v="384"/>
    <n v="88"/>
    <x v="3"/>
    <x v="38"/>
    <s v="Biscuit sans gluten"/>
    <n v="2.82"/>
    <s v="116402_Epicerie sucrée_Biscuits, Gâteaux_Biscuit sans gluten"/>
    <n v="248.16"/>
    <x v="0"/>
  </r>
  <r>
    <n v="116405"/>
    <n v="0"/>
    <n v="514"/>
    <n v="172"/>
    <x v="3"/>
    <x v="38"/>
    <s v="Biscuit sans gluten"/>
    <n v="2.84"/>
    <s v="116405_Epicerie sucrée_Biscuits, Gâteaux_Biscuit sans gluten"/>
    <n v="488.47999999999996"/>
    <x v="0"/>
  </r>
  <r>
    <n v="116408"/>
    <n v="0"/>
    <n v="58"/>
    <n v="5"/>
    <x v="3"/>
    <x v="38"/>
    <s v="Biscuit sans gluten"/>
    <n v="2.57"/>
    <s v="116408_Epicerie sucrée_Biscuits, Gâteaux_Biscuit sans gluten"/>
    <n v="12.85"/>
    <x v="0"/>
  </r>
  <r>
    <n v="116410"/>
    <n v="0"/>
    <n v="87"/>
    <n v="80"/>
    <x v="3"/>
    <x v="38"/>
    <s v="Biscuit sans gluten"/>
    <n v="2.57"/>
    <s v="116410_Epicerie sucrée_Biscuits, Gâteaux_Biscuit sans gluten"/>
    <n v="205.6"/>
    <x v="0"/>
  </r>
  <r>
    <n v="116417"/>
    <n v="1"/>
    <n v="94"/>
    <n v="24"/>
    <x v="0"/>
    <x v="8"/>
    <s v="Soins mains et ongles"/>
    <n v="3.35"/>
    <s v="116417_Beauté &amp; Hygiène_Soins du corps_Soins mains et ongles"/>
    <n v="80.400000000000006"/>
    <x v="0"/>
  </r>
  <r>
    <n v="116435"/>
    <n v="1"/>
    <n v="795"/>
    <n v="519"/>
    <x v="6"/>
    <x v="24"/>
    <s v="Pâtes bébé, condiments"/>
    <n v="2.65"/>
    <s v="116435_Alimentation Bébé_Petits pots bébé du midi_Pâtes bébé, condiments"/>
    <n v="1375.35"/>
    <x v="0"/>
  </r>
  <r>
    <n v="116437"/>
    <n v="0"/>
    <n v="749"/>
    <n v="422"/>
    <x v="4"/>
    <x v="4"/>
    <s v="Lessives écologiques"/>
    <n v="6.3"/>
    <s v="116437_Maison_Entretien_Lessives écologiques"/>
    <n v="2658.6"/>
    <x v="0"/>
  </r>
  <r>
    <n v="116440"/>
    <n v="0"/>
    <n v="281"/>
    <n v="225"/>
    <x v="6"/>
    <x v="24"/>
    <s v="Pâtes bébé, condiments"/>
    <n v="2.65"/>
    <s v="116440_Alimentation Bébé_Petits pots bébé du midi_Pâtes bébé, condiments"/>
    <n v="596.25"/>
    <x v="0"/>
  </r>
  <r>
    <n v="116446"/>
    <n v="1"/>
    <n v="849"/>
    <n v="149"/>
    <x v="4"/>
    <x v="4"/>
    <s v="Soin du linge"/>
    <n v="2.2000000000000002"/>
    <s v="116446_Maison_Entretien_Soin du linge"/>
    <n v="327.8"/>
    <x v="0"/>
  </r>
  <r>
    <n v="116449"/>
    <n v="1"/>
    <n v="336"/>
    <n v="136"/>
    <x v="4"/>
    <x v="4"/>
    <s v="Soin du linge"/>
    <n v="2.2000000000000002"/>
    <s v="116449_Maison_Entretien_Soin du linge"/>
    <n v="299.20000000000005"/>
    <x v="0"/>
  </r>
  <r>
    <n v="116451"/>
    <n v="0"/>
    <n v="27"/>
    <n v="20"/>
    <x v="4"/>
    <x v="4"/>
    <s v="Soin du linge"/>
    <n v="2.2000000000000002"/>
    <s v="116451_Maison_Entretien_Soin du linge"/>
    <n v="44"/>
    <x v="0"/>
  </r>
  <r>
    <n v="116454"/>
    <n v="0"/>
    <n v="831"/>
    <n v="668"/>
    <x v="4"/>
    <x v="4"/>
    <s v="Lessives écologiques"/>
    <n v="4.66"/>
    <s v="116454_Maison_Entretien_Lessives écologiques"/>
    <n v="3112.88"/>
    <x v="0"/>
  </r>
  <r>
    <n v="116477"/>
    <n v="1"/>
    <n v="212"/>
    <n v="158"/>
    <x v="8"/>
    <x v="85"/>
    <s v="Produits de la mer"/>
    <n v="1.59"/>
    <s v="116477_Epicerie salée_Poisson, viande, pâtés_Produits de la mer"/>
    <n v="251.22"/>
    <x v="0"/>
  </r>
  <r>
    <n v="116478"/>
    <n v="0"/>
    <n v="810"/>
    <n v="110"/>
    <x v="6"/>
    <x v="24"/>
    <s v="Pâtes bébé, condiments"/>
    <n v="2.16"/>
    <s v="116478_Alimentation Bébé_Petits pots bébé du midi_Pâtes bébé, condiments"/>
    <n v="237.60000000000002"/>
    <x v="0"/>
  </r>
  <r>
    <n v="116480"/>
    <n v="0"/>
    <n v="262"/>
    <n v="88"/>
    <x v="8"/>
    <x v="85"/>
    <s v="Produits de la mer"/>
    <n v="1.59"/>
    <s v="116480_Epicerie salée_Poisson, viande, pâtés_Produits de la mer"/>
    <n v="139.92000000000002"/>
    <x v="0"/>
  </r>
  <r>
    <n v="116481"/>
    <n v="1"/>
    <n v="701"/>
    <n v="229"/>
    <x v="6"/>
    <x v="24"/>
    <s v="Pâtes bébé, condiments"/>
    <n v="2.16"/>
    <s v="116481_Alimentation Bébé_Petits pots bébé du midi_Pâtes bébé, condiments"/>
    <n v="494.64000000000004"/>
    <x v="0"/>
  </r>
  <r>
    <n v="116482"/>
    <n v="0"/>
    <n v="520"/>
    <n v="141"/>
    <x v="8"/>
    <x v="85"/>
    <s v="Produits de la mer"/>
    <n v="1.59"/>
    <s v="116482_Epicerie salée_Poisson, viande, pâtés_Produits de la mer"/>
    <n v="224.19"/>
    <x v="0"/>
  </r>
  <r>
    <n v="116504"/>
    <n v="0"/>
    <n v="559"/>
    <n v="425"/>
    <x v="6"/>
    <x v="24"/>
    <s v="Pâtes bébé, condiments"/>
    <n v="2.15"/>
    <s v="116504_Alimentation Bébé_Petits pots bébé du midi_Pâtes bébé, condiments"/>
    <n v="913.75"/>
    <x v="0"/>
  </r>
  <r>
    <n v="116506"/>
    <n v="0"/>
    <n v="148"/>
    <n v="108"/>
    <x v="6"/>
    <x v="24"/>
    <s v="Pâtes bébé, condiments"/>
    <n v="2.15"/>
    <s v="116506_Alimentation Bébé_Petits pots bébé du midi_Pâtes bébé, condiments"/>
    <n v="232.2"/>
    <x v="0"/>
  </r>
  <r>
    <n v="116516"/>
    <n v="0"/>
    <n v="791"/>
    <n v="275"/>
    <x v="6"/>
    <x v="117"/>
    <s v="Boissons bébé lactées"/>
    <n v="1.89"/>
    <s v="116516_Alimentation Bébé_Boissons bio bébé_Boissons bébé lactées"/>
    <n v="519.75"/>
    <x v="0"/>
  </r>
  <r>
    <n v="116519"/>
    <n v="0"/>
    <n v="614"/>
    <n v="140"/>
    <x v="6"/>
    <x v="117"/>
    <s v="Boissons bébé lactées"/>
    <n v="1.89"/>
    <s v="116519_Alimentation Bébé_Boissons bio bébé_Boissons bébé lactées"/>
    <n v="264.59999999999997"/>
    <x v="0"/>
  </r>
  <r>
    <n v="116522"/>
    <n v="0"/>
    <n v="707"/>
    <n v="511"/>
    <x v="6"/>
    <x v="12"/>
    <s v="Goûters bio bébé +10 mois"/>
    <n v="0.77"/>
    <s v="116522_Alimentation Bébé_Goûters &amp; biscuits bio bébé_Goûters bio bébé +10 mois"/>
    <n v="393.47"/>
    <x v="0"/>
  </r>
  <r>
    <n v="116525"/>
    <n v="1"/>
    <n v="175"/>
    <n v="139"/>
    <x v="0"/>
    <x v="0"/>
    <s v="Soins dentaires"/>
    <n v="1.18"/>
    <s v="116525_Beauté &amp; Hygiène_Hygiène_Soins dentaires"/>
    <n v="164.01999999999998"/>
    <x v="0"/>
  </r>
  <r>
    <n v="116529"/>
    <n v="1"/>
    <n v="697"/>
    <n v="411"/>
    <x v="6"/>
    <x v="12"/>
    <s v="Goûters bio bébé +10 mois"/>
    <n v="0.83"/>
    <s v="116529_Alimentation Bébé_Goûters &amp; biscuits bio bébé_Goûters bio bébé +10 mois"/>
    <n v="341.13"/>
    <x v="0"/>
  </r>
  <r>
    <n v="116537"/>
    <n v="0"/>
    <n v="331"/>
    <n v="191"/>
    <x v="6"/>
    <x v="12"/>
    <s v="Goûters bio bébé +10 mois"/>
    <n v="0.92"/>
    <s v="116537_Alimentation Bébé_Goûters &amp; biscuits bio bébé_Goûters bio bébé +10 mois"/>
    <n v="175.72"/>
    <x v="0"/>
  </r>
  <r>
    <n v="116539"/>
    <n v="0"/>
    <n v="723"/>
    <n v="551"/>
    <x v="4"/>
    <x v="62"/>
    <s v="Charbon, filtres et cartouches"/>
    <n v="3.18"/>
    <s v="116539_Maison_Carafes filtrantes et Fontaines_Charbon, filtres et cartouches"/>
    <n v="1752.18"/>
    <x v="0"/>
  </r>
  <r>
    <n v="116553"/>
    <n v="1"/>
    <n v="731"/>
    <n v="690"/>
    <x v="4"/>
    <x v="62"/>
    <s v="Charbon, filtres et cartouches"/>
    <n v="3.74"/>
    <s v="116553_Maison_Carafes filtrantes et Fontaines_Charbon, filtres et cartouches"/>
    <n v="2580.6000000000004"/>
    <x v="0"/>
  </r>
  <r>
    <n v="116555"/>
    <n v="1"/>
    <n v="322"/>
    <n v="251"/>
    <x v="8"/>
    <x v="40"/>
    <s v="Sels"/>
    <n v="3.41"/>
    <s v="116555_Epicerie salée_Sel, épices, aide culinaire_Sels"/>
    <n v="855.91000000000008"/>
    <x v="0"/>
  </r>
  <r>
    <n v="116593"/>
    <n v="1"/>
    <n v="269"/>
    <n v="259"/>
    <x v="1"/>
    <x v="101"/>
    <s v="Gourdes simple paroi"/>
    <n v="13.37"/>
    <s v="116593_Extérieur_Gourdes_Gourdes simple paroi"/>
    <n v="3462.83"/>
    <x v="0"/>
  </r>
  <r>
    <n v="116613"/>
    <n v="0"/>
    <n v="730"/>
    <n v="428"/>
    <x v="1"/>
    <x v="101"/>
    <s v="Gourdes simple paroi"/>
    <n v="6.33"/>
    <s v="116613_Extérieur_Gourdes_Gourdes simple paroi"/>
    <n v="2709.2400000000002"/>
    <x v="0"/>
  </r>
  <r>
    <n v="116615"/>
    <n v="1"/>
    <n v="721"/>
    <n v="93"/>
    <x v="4"/>
    <x v="70"/>
    <s v="Lunch box et boîtes repas"/>
    <n v="2.46"/>
    <s v="116615_Maison_Conservation_Lunch box et boîtes repas"/>
    <n v="228.78"/>
    <x v="0"/>
  </r>
  <r>
    <n v="116631"/>
    <n v="0"/>
    <n v="450"/>
    <n v="69"/>
    <x v="1"/>
    <x v="101"/>
    <s v="Gourdes pour enfant"/>
    <n v="7.97"/>
    <s v="116631_Extérieur_Gourdes_Gourdes pour enfant"/>
    <n v="549.92999999999995"/>
    <x v="0"/>
  </r>
  <r>
    <n v="116632"/>
    <n v="0"/>
    <n v="625"/>
    <n v="254"/>
    <x v="3"/>
    <x v="66"/>
    <s v="Miels bio"/>
    <n v="7.63"/>
    <s v="116632_Epicerie sucrée_Miel et confiture_Miels bio"/>
    <n v="1938.02"/>
    <x v="0"/>
  </r>
  <r>
    <n v="116636"/>
    <n v="0"/>
    <n v="797"/>
    <n v="67"/>
    <x v="3"/>
    <x v="36"/>
    <s v="Édulcorant naturel"/>
    <n v="3.81"/>
    <s v="116636_Epicerie sucrée_Sucre et édulcorant_Édulcorant naturel"/>
    <n v="255.27"/>
    <x v="0"/>
  </r>
  <r>
    <n v="116667"/>
    <n v="0"/>
    <n v="356"/>
    <n v="84"/>
    <x v="0"/>
    <x v="21"/>
    <s v="Savon liquide"/>
    <n v="4.8"/>
    <s v="116667_Beauté &amp; Hygiène_Douche et Bain_Savon liquide"/>
    <n v="403.2"/>
    <x v="0"/>
  </r>
  <r>
    <n v="116670"/>
    <n v="1"/>
    <n v="134"/>
    <n v="106"/>
    <x v="0"/>
    <x v="0"/>
    <s v="Soins dentaires"/>
    <n v="2.77"/>
    <s v="116670_Beauté &amp; Hygiène_Hygiène_Soins dentaires"/>
    <n v="293.62"/>
    <x v="0"/>
  </r>
  <r>
    <n v="116676"/>
    <n v="0"/>
    <n v="123"/>
    <n v="108"/>
    <x v="6"/>
    <x v="72"/>
    <s v="Lait infantile bio 1er âge"/>
    <n v="13.78"/>
    <s v="116676_Alimentation Bébé_Lait infantile bio_Lait infantile bio 1er âge"/>
    <n v="1488.24"/>
    <x v="0"/>
  </r>
  <r>
    <n v="116677"/>
    <n v="1"/>
    <n v="0"/>
    <n v="0"/>
    <x v="6"/>
    <x v="72"/>
    <s v="Lait infantile bio 2ème âge"/>
    <n v="13.7"/>
    <s v="116677_Alimentation Bébé_Lait infantile bio_Lait infantile bio 2ème âge"/>
    <n v="0"/>
    <x v="1"/>
  </r>
  <r>
    <n v="116678"/>
    <n v="1"/>
    <n v="104"/>
    <n v="53"/>
    <x v="6"/>
    <x v="72"/>
    <s v="Lait de croissance bio"/>
    <n v="13.04"/>
    <s v="116678_Alimentation Bébé_Lait infantile bio_Lait de croissance bio"/>
    <n v="691.12"/>
    <x v="0"/>
  </r>
  <r>
    <n v="116679"/>
    <n v="1"/>
    <n v="724"/>
    <n v="622"/>
    <x v="6"/>
    <x v="72"/>
    <s v="Lait infantile bio 2ème âge"/>
    <n v="15.04"/>
    <s v="116679_Alimentation Bébé_Lait infantile bio_Lait infantile bio 2ème âge"/>
    <n v="9354.8799999999992"/>
    <x v="0"/>
  </r>
  <r>
    <n v="116746"/>
    <n v="1"/>
    <n v="765"/>
    <n v="465"/>
    <x v="3"/>
    <x v="38"/>
    <s v="Biscuit sans gluten"/>
    <n v="2.04"/>
    <s v="116746_Epicerie sucrée_Biscuits, Gâteaux_Biscuit sans gluten"/>
    <n v="948.6"/>
    <x v="0"/>
  </r>
  <r>
    <n v="116770"/>
    <n v="1"/>
    <n v="358"/>
    <n v="125"/>
    <x v="0"/>
    <x v="5"/>
    <s v="Shampoing par type de cheveux"/>
    <n v="2.88"/>
    <s v="116770_Beauté &amp; Hygiène_Soins des cheveux_Shampoing par type de cheveux"/>
    <n v="360"/>
    <x v="0"/>
  </r>
  <r>
    <n v="116771"/>
    <n v="1"/>
    <n v="4"/>
    <n v="2"/>
    <x v="0"/>
    <x v="5"/>
    <s v="Shampoing par type de cheveux"/>
    <n v="2.88"/>
    <s v="116771_Beauté &amp; Hygiène_Soins des cheveux_Shampoing par type de cheveux"/>
    <n v="5.76"/>
    <x v="0"/>
  </r>
  <r>
    <n v="116774"/>
    <n v="1"/>
    <n v="374"/>
    <n v="262"/>
    <x v="8"/>
    <x v="32"/>
    <s v="Pâtes Blanches"/>
    <n v="0.89"/>
    <s v="116774_Epicerie salée_Pâtes bio_Pâtes Blanches"/>
    <n v="233.18"/>
    <x v="0"/>
  </r>
  <r>
    <n v="116776"/>
    <n v="0"/>
    <n v="284"/>
    <n v="23"/>
    <x v="8"/>
    <x v="32"/>
    <s v="Pâtes parfumées"/>
    <n v="1.1299999999999999"/>
    <s v="116776_Epicerie salée_Pâtes bio_Pâtes parfumées"/>
    <n v="25.99"/>
    <x v="0"/>
  </r>
  <r>
    <n v="116779"/>
    <n v="0"/>
    <n v="459"/>
    <n v="214"/>
    <x v="3"/>
    <x v="31"/>
    <s v="Céréale enfant petit déjeuner"/>
    <n v="2.99"/>
    <s v="116779_Epicerie sucrée_Céréales petit déjeuner_Céréale enfant petit déjeuner"/>
    <n v="639.86"/>
    <x v="0"/>
  </r>
  <r>
    <n v="116780"/>
    <n v="0"/>
    <n v="450"/>
    <n v="344"/>
    <x v="5"/>
    <x v="17"/>
    <s v="Citrobiotic, pépins pamplemousse"/>
    <n v="12.9"/>
    <s v="116780_Santé &amp; Bien-être_Résistance et vitalité_Citrobiotic, pépins pamplemousse"/>
    <n v="4437.6000000000004"/>
    <x v="0"/>
  </r>
  <r>
    <n v="116793"/>
    <n v="1"/>
    <n v="856"/>
    <n v="725"/>
    <x v="5"/>
    <x v="10"/>
    <s v="Huiles essentielles alimentaires"/>
    <n v="4.26"/>
    <s v="116793_Santé &amp; Bien-être_Aromathérapie_Huiles essentielles alimentaires"/>
    <n v="3088.5"/>
    <x v="0"/>
  </r>
  <r>
    <n v="116798"/>
    <n v="1"/>
    <n v="535"/>
    <n v="62"/>
    <x v="5"/>
    <x v="59"/>
    <s v="Bien être du foie"/>
    <n v="11.41"/>
    <s v="116798_Santé &amp; Bien-être_Digestion, transit, flore_Bien être du foie"/>
    <n v="707.42"/>
    <x v="0"/>
  </r>
  <r>
    <n v="116800"/>
    <n v="0"/>
    <n v="689"/>
    <n v="26"/>
    <x v="3"/>
    <x v="38"/>
    <s v="Biscuit au chocolat"/>
    <n v="1.41"/>
    <s v="116800_Epicerie sucrée_Biscuits, Gâteaux_Biscuit au chocolat"/>
    <n v="36.659999999999997"/>
    <x v="0"/>
  </r>
  <r>
    <n v="116803"/>
    <n v="1"/>
    <n v="594"/>
    <n v="324"/>
    <x v="5"/>
    <x v="65"/>
    <s v="Gorge irritée"/>
    <n v="2.4300000000000002"/>
    <s v="116803_Santé &amp; Bien-être_Nez - Gorge - Oreille_Gorge irritée"/>
    <n v="787.32"/>
    <x v="0"/>
  </r>
  <r>
    <n v="116805"/>
    <n v="1"/>
    <n v="765"/>
    <n v="143"/>
    <x v="3"/>
    <x v="38"/>
    <s v="Biscuit au chocolat"/>
    <n v="1.2"/>
    <s v="116805_Epicerie sucrée_Biscuits, Gâteaux_Biscuit au chocolat"/>
    <n v="171.6"/>
    <x v="0"/>
  </r>
  <r>
    <n v="116807"/>
    <n v="0"/>
    <n v="674"/>
    <n v="411"/>
    <x v="3"/>
    <x v="38"/>
    <s v="Biscuit nature"/>
    <n v="1.1200000000000001"/>
    <s v="116807_Epicerie sucrée_Biscuits, Gâteaux_Biscuit nature"/>
    <n v="460.32000000000005"/>
    <x v="0"/>
  </r>
  <r>
    <n v="116809"/>
    <n v="0"/>
    <n v="60"/>
    <n v="26"/>
    <x v="3"/>
    <x v="38"/>
    <s v="Biscuit au chocolat"/>
    <n v="1.42"/>
    <s v="116809_Epicerie sucrée_Biscuits, Gâteaux_Biscuit au chocolat"/>
    <n v="36.92"/>
    <x v="0"/>
  </r>
  <r>
    <n v="116816"/>
    <n v="0"/>
    <n v="199"/>
    <n v="116"/>
    <x v="6"/>
    <x v="72"/>
    <s v="Lait infantile bio 1er âge"/>
    <n v="6.13"/>
    <s v="116816_Alimentation Bébé_Lait infantile bio_Lait infantile bio 1er âge"/>
    <n v="711.08"/>
    <x v="0"/>
  </r>
  <r>
    <n v="116817"/>
    <n v="0"/>
    <n v="351"/>
    <n v="191"/>
    <x v="5"/>
    <x v="16"/>
    <s v="Oméga 3"/>
    <n v="10.82"/>
    <s v="116817_Santé &amp; Bien-être_Compléments alimentaires_Oméga 3"/>
    <n v="2066.62"/>
    <x v="0"/>
  </r>
  <r>
    <n v="116821"/>
    <n v="0"/>
    <n v="285"/>
    <n v="85"/>
    <x v="5"/>
    <x v="17"/>
    <s v="Refroidissement, défenses"/>
    <n v="4.55"/>
    <s v="116821_Santé &amp; Bien-être_Résistance et vitalité_Refroidissement, défenses"/>
    <n v="386.75"/>
    <x v="0"/>
  </r>
  <r>
    <n v="116826"/>
    <n v="1"/>
    <n v="861"/>
    <n v="274"/>
    <x v="5"/>
    <x v="17"/>
    <s v="Refroidissement, défenses"/>
    <n v="5.37"/>
    <s v="116826_Santé &amp; Bien-être_Résistance et vitalité_Refroidissement, défenses"/>
    <n v="1471.38"/>
    <x v="0"/>
  </r>
  <r>
    <n v="116831"/>
    <n v="1"/>
    <n v="689"/>
    <n v="618"/>
    <x v="6"/>
    <x v="72"/>
    <s v="Lait infantile bio 2ème âge"/>
    <n v="9.08"/>
    <s v="116831_Alimentation Bébé_Lait infantile bio_Lait infantile bio 2ème âge"/>
    <n v="5611.44"/>
    <x v="0"/>
  </r>
  <r>
    <n v="116834"/>
    <n v="0"/>
    <n v="852"/>
    <n v="266"/>
    <x v="2"/>
    <x v="7"/>
    <s v="Inserts &amp; Voiles de Protection"/>
    <n v="2.98"/>
    <s v="116834_Enfant_Couches écologiques_Inserts &amp; Voiles de Protection"/>
    <n v="792.68"/>
    <x v="0"/>
  </r>
  <r>
    <n v="116845"/>
    <n v="1"/>
    <n v="496"/>
    <n v="78"/>
    <x v="6"/>
    <x v="72"/>
    <s v="Lait de croissance bio"/>
    <n v="9.18"/>
    <s v="116845_Alimentation Bébé_Lait infantile bio_Lait de croissance bio"/>
    <n v="716.04"/>
    <x v="0"/>
  </r>
  <r>
    <n v="116851"/>
    <n v="0"/>
    <n v="960"/>
    <n v="2"/>
    <x v="6"/>
    <x v="113"/>
    <s v="Préparations chèvre 1er âge"/>
    <n v="18.809999999999999"/>
    <s v="116851_Alimentation Bébé_Préparation lait de chèvre bébé_Préparations chèvre 1er âge"/>
    <n v="37.619999999999997"/>
    <x v="0"/>
  </r>
  <r>
    <n v="116867"/>
    <n v="1"/>
    <n v="853"/>
    <n v="391"/>
    <x v="0"/>
    <x v="84"/>
    <s v="Ingrédient de base DIY"/>
    <n v="1.27"/>
    <s v="116867_Beauté &amp; Hygiène_Cosmétique maison DIY_Ingrédient de base DIY"/>
    <n v="496.57"/>
    <x v="0"/>
  </r>
  <r>
    <n v="116873"/>
    <n v="1"/>
    <n v="867"/>
    <n v="282"/>
    <x v="6"/>
    <x v="113"/>
    <s v="Préparations chèvre croissance"/>
    <n v="18.809999999999999"/>
    <s v="116873_Alimentation Bébé_Préparation lait de chèvre bébé_Préparations chèvre croissance"/>
    <n v="5304.42"/>
    <x v="0"/>
  </r>
  <r>
    <n v="116885"/>
    <n v="1"/>
    <n v="877"/>
    <n v="285"/>
    <x v="0"/>
    <x v="0"/>
    <s v="Soins dentaires"/>
    <n v="1.55"/>
    <s v="116885_Beauté &amp; Hygiène_Hygiène_Soins dentaires"/>
    <n v="441.75"/>
    <x v="0"/>
  </r>
  <r>
    <n v="116888"/>
    <n v="0"/>
    <n v="448"/>
    <n v="21"/>
    <x v="0"/>
    <x v="0"/>
    <s v="Soins dentaires"/>
    <n v="1.31"/>
    <s v="116888_Beauté &amp; Hygiène_Hygiène_Soins dentaires"/>
    <n v="27.51"/>
    <x v="0"/>
  </r>
  <r>
    <n v="116894"/>
    <n v="0"/>
    <n v="605"/>
    <n v="487"/>
    <x v="1"/>
    <x v="42"/>
    <s v="Hygiène et soins Animaux"/>
    <n v="5.25"/>
    <s v="116894_Extérieur_Animalerie Bio_Hygiène et soins Animaux"/>
    <n v="2556.75"/>
    <x v="0"/>
  </r>
  <r>
    <n v="116903"/>
    <n v="0"/>
    <n v="419"/>
    <n v="320"/>
    <x v="5"/>
    <x v="17"/>
    <s v="Citrobiotic, pépins pamplemousse"/>
    <n v="7.21"/>
    <s v="116903_Santé &amp; Bien-être_Résistance et vitalité_Citrobiotic, pépins pamplemousse"/>
    <n v="2307.1999999999998"/>
    <x v="0"/>
  </r>
  <r>
    <n v="116936"/>
    <n v="0"/>
    <n v="556"/>
    <n v="141"/>
    <x v="3"/>
    <x v="15"/>
    <s v="Pâte à tartiner chocolat lait"/>
    <n v="3.44"/>
    <s v="116936_Epicerie sucrée_Pâte à tartiner_Pâte à tartiner chocolat lait"/>
    <n v="485.04"/>
    <x v="0"/>
  </r>
  <r>
    <n v="116943"/>
    <n v="1"/>
    <n v="268"/>
    <n v="119"/>
    <x v="0"/>
    <x v="21"/>
    <s v="Savon"/>
    <n v="2.23"/>
    <s v="116943_Beauté &amp; Hygiène_Douche et Bain_Savon"/>
    <n v="265.37"/>
    <x v="0"/>
  </r>
  <r>
    <n v="116946"/>
    <n v="1"/>
    <n v="146"/>
    <n v="86"/>
    <x v="7"/>
    <x v="77"/>
    <s v="Café en grains"/>
    <n v="8.82"/>
    <s v="116946_Boisson_Café_Café en grains"/>
    <n v="758.52"/>
    <x v="0"/>
  </r>
  <r>
    <n v="116957"/>
    <n v="0"/>
    <n v="820"/>
    <n v="92"/>
    <x v="5"/>
    <x v="19"/>
    <s v="Magnésium, Potassium"/>
    <n v="5.75"/>
    <s v="116957_Santé &amp; Bien-être_Vitamines, minéraux_Magnésium, Potassium"/>
    <n v="529"/>
    <x v="0"/>
  </r>
  <r>
    <n v="116960"/>
    <n v="1"/>
    <n v="823"/>
    <n v="400"/>
    <x v="5"/>
    <x v="59"/>
    <s v="Charbon végétal"/>
    <n v="7.72"/>
    <s v="116960_Santé &amp; Bien-être_Digestion, transit, flore_Charbon végétal"/>
    <n v="3088"/>
    <x v="0"/>
  </r>
  <r>
    <n v="116963"/>
    <n v="0"/>
    <n v="372"/>
    <n v="151"/>
    <x v="5"/>
    <x v="16"/>
    <s v="Peaux"/>
    <n v="13.52"/>
    <s v="116963_Santé &amp; Bien-être_Compléments alimentaires_Peaux"/>
    <n v="2041.52"/>
    <x v="0"/>
  </r>
  <r>
    <n v="116964"/>
    <n v="0"/>
    <n v="138"/>
    <n v="115"/>
    <x v="5"/>
    <x v="16"/>
    <s v="Peaux"/>
    <n v="13.64"/>
    <s v="116964_Santé &amp; Bien-être_Compléments alimentaires_Peaux"/>
    <n v="1568.6000000000001"/>
    <x v="0"/>
  </r>
  <r>
    <n v="116983"/>
    <n v="1"/>
    <n v="141"/>
    <n v="127"/>
    <x v="5"/>
    <x v="17"/>
    <s v="Spiruline"/>
    <n v="9.0399999999999991"/>
    <s v="116983_Santé &amp; Bien-être_Résistance et vitalité_Spiruline"/>
    <n v="1148.08"/>
    <x v="0"/>
  </r>
  <r>
    <n v="116989"/>
    <n v="1"/>
    <n v="24"/>
    <n v="22"/>
    <x v="5"/>
    <x v="17"/>
    <s v="Spiruline"/>
    <n v="13.02"/>
    <s v="116989_Santé &amp; Bien-être_Résistance et vitalité_Spiruline"/>
    <n v="286.44"/>
    <x v="0"/>
  </r>
  <r>
    <n v="117040"/>
    <n v="0"/>
    <n v="179"/>
    <n v="140"/>
    <x v="3"/>
    <x v="91"/>
    <s v="Pâte d'amande, de fruit"/>
    <n v="3.01"/>
    <s v="117040_Epicerie sucrée_Barre de céréales, pâte d'amande_Pâte d'amande, de fruit"/>
    <n v="421.4"/>
    <x v="0"/>
  </r>
  <r>
    <n v="117044"/>
    <n v="0"/>
    <n v="911"/>
    <n v="317"/>
    <x v="3"/>
    <x v="91"/>
    <s v="Pâte d'amande, de fruit"/>
    <n v="3.01"/>
    <s v="117044_Epicerie sucrée_Barre de céréales, pâte d'amande_Pâte d'amande, de fruit"/>
    <n v="954.17"/>
    <x v="0"/>
  </r>
  <r>
    <n v="117045"/>
    <n v="0"/>
    <n v="437"/>
    <n v="402"/>
    <x v="3"/>
    <x v="91"/>
    <s v="Pâte d'amande, de fruit"/>
    <n v="3.01"/>
    <s v="117045_Epicerie sucrée_Barre de céréales, pâte d'amande_Pâte d'amande, de fruit"/>
    <n v="1210.02"/>
    <x v="0"/>
  </r>
  <r>
    <n v="117056"/>
    <n v="1"/>
    <n v="411"/>
    <n v="345"/>
    <x v="0"/>
    <x v="5"/>
    <s v="Shampoing par type de cheveux"/>
    <n v="7.02"/>
    <s v="117056_Beauté &amp; Hygiène_Soins des cheveux_Shampoing par type de cheveux"/>
    <n v="2421.8999999999996"/>
    <x v="0"/>
  </r>
  <r>
    <n v="117057"/>
    <n v="0"/>
    <n v="456"/>
    <n v="433"/>
    <x v="0"/>
    <x v="5"/>
    <s v="Soins capillaires"/>
    <n v="8.02"/>
    <s v="117057_Beauté &amp; Hygiène_Soins des cheveux_Soins capillaires"/>
    <n v="3472.66"/>
    <x v="0"/>
  </r>
  <r>
    <n v="117074"/>
    <n v="0"/>
    <n v="638"/>
    <n v="198"/>
    <x v="3"/>
    <x v="36"/>
    <s v="Sucre"/>
    <n v="1.8"/>
    <s v="117074_Epicerie sucrée_Sucre et édulcorant_Sucre"/>
    <n v="356.40000000000003"/>
    <x v="0"/>
  </r>
  <r>
    <n v="117076"/>
    <n v="0"/>
    <n v="213"/>
    <n v="205"/>
    <x v="5"/>
    <x v="10"/>
    <s v="Eaux florales"/>
    <n v="4.75"/>
    <s v="117076_Santé &amp; Bien-être_Aromathérapie_Eaux florales"/>
    <n v="973.75"/>
    <x v="0"/>
  </r>
  <r>
    <n v="117094"/>
    <n v="0"/>
    <n v="978"/>
    <n v="347"/>
    <x v="7"/>
    <x v="57"/>
    <s v="Jus multifruits bio"/>
    <n v="6.27"/>
    <s v="117094_Boisson_Jus de fruits_Jus multifruits bio"/>
    <n v="2175.69"/>
    <x v="0"/>
  </r>
  <r>
    <n v="117113"/>
    <n v="1"/>
    <n v="228"/>
    <n v="137"/>
    <x v="7"/>
    <x v="57"/>
    <s v="Jus de pommes et poires bio"/>
    <n v="1.74"/>
    <s v="117113_Boisson_Jus de fruits_Jus de pommes et poires bio"/>
    <n v="238.38"/>
    <x v="0"/>
  </r>
  <r>
    <n v="117116"/>
    <n v="0"/>
    <n v="849"/>
    <n v="264"/>
    <x v="7"/>
    <x v="57"/>
    <s v="Jus multifruits bio"/>
    <n v="1.87"/>
    <s v="117116_Boisson_Jus de fruits_Jus multifruits bio"/>
    <n v="493.68"/>
    <x v="0"/>
  </r>
  <r>
    <n v="117125"/>
    <n v="1"/>
    <n v="628"/>
    <n v="369"/>
    <x v="7"/>
    <x v="57"/>
    <s v="Jus d'oranges et agrumes bio"/>
    <n v="1.87"/>
    <s v="117125_Boisson_Jus de fruits_Jus d'oranges et agrumes bio"/>
    <n v="690.03000000000009"/>
    <x v="0"/>
  </r>
  <r>
    <n v="117133"/>
    <n v="0"/>
    <n v="511"/>
    <n v="422"/>
    <x v="4"/>
    <x v="95"/>
    <s v="Petit déjeuner"/>
    <n v="214.32"/>
    <s v="117133_Maison_Electroménager_Petit déjeuner"/>
    <n v="90443.04"/>
    <x v="0"/>
  </r>
  <r>
    <n v="117139"/>
    <n v="1"/>
    <n v="378"/>
    <n v="168"/>
    <x v="0"/>
    <x v="21"/>
    <s v="Gel douche"/>
    <n v="6.56"/>
    <s v="117139_Beauté &amp; Hygiène_Douche et Bain_Gel douche"/>
    <n v="1102.08"/>
    <x v="0"/>
  </r>
  <r>
    <n v="117147"/>
    <n v="1"/>
    <n v="774"/>
    <n v="591"/>
    <x v="0"/>
    <x v="21"/>
    <s v="Gel douche"/>
    <n v="6.56"/>
    <s v="117147_Beauté &amp; Hygiène_Douche et Bain_Gel douche"/>
    <n v="3876.9599999999996"/>
    <x v="0"/>
  </r>
  <r>
    <n v="117148"/>
    <n v="0"/>
    <n v="51"/>
    <n v="31"/>
    <x v="8"/>
    <x v="28"/>
    <s v="Céréales en grains"/>
    <n v="1.2"/>
    <s v="117148_Epicerie salée_Légumineuses et céréales_Céréales en grains"/>
    <n v="37.199999999999996"/>
    <x v="0"/>
  </r>
  <r>
    <n v="117150"/>
    <n v="0"/>
    <n v="241"/>
    <n v="151"/>
    <x v="0"/>
    <x v="21"/>
    <s v="Gel douche"/>
    <n v="6.56"/>
    <s v="117150_Beauté &amp; Hygiène_Douche et Bain_Gel douche"/>
    <n v="990.56"/>
    <x v="0"/>
  </r>
  <r>
    <n v="117160"/>
    <n v="0"/>
    <n v="113"/>
    <n v="45"/>
    <x v="0"/>
    <x v="21"/>
    <s v="Gel douche"/>
    <n v="6.56"/>
    <s v="117160_Beauté &amp; Hygiène_Douche et Bain_Gel douche"/>
    <n v="295.2"/>
    <x v="0"/>
  </r>
  <r>
    <n v="117165"/>
    <n v="1"/>
    <n v="975"/>
    <n v="832"/>
    <x v="8"/>
    <x v="28"/>
    <s v="Légumineuses"/>
    <n v="1.1599999999999999"/>
    <s v="117165_Epicerie salée_Légumineuses et céréales_Légumineuses"/>
    <n v="965.11999999999989"/>
    <x v="0"/>
  </r>
  <r>
    <n v="117166"/>
    <n v="1"/>
    <n v="489"/>
    <n v="99"/>
    <x v="0"/>
    <x v="21"/>
    <s v="Gel douche"/>
    <n v="6.12"/>
    <s v="117166_Beauté &amp; Hygiène_Douche et Bain_Gel douche"/>
    <n v="605.88"/>
    <x v="0"/>
  </r>
  <r>
    <n v="117169"/>
    <n v="1"/>
    <n v="408"/>
    <n v="83"/>
    <x v="0"/>
    <x v="21"/>
    <s v="Gel douche"/>
    <n v="6.12"/>
    <s v="117169_Beauté &amp; Hygiène_Douche et Bain_Gel douche"/>
    <n v="507.96000000000004"/>
    <x v="0"/>
  </r>
  <r>
    <n v="117187"/>
    <n v="0"/>
    <n v="101"/>
    <n v="65"/>
    <x v="3"/>
    <x v="39"/>
    <s v="Fruit sec à coque"/>
    <n v="2.23"/>
    <s v="117187_Epicerie sucrée_Fruits secs_Fruit sec à coque"/>
    <n v="144.94999999999999"/>
    <x v="0"/>
  </r>
  <r>
    <n v="117204"/>
    <n v="0"/>
    <n v="60"/>
    <n v="8"/>
    <x v="4"/>
    <x v="67"/>
    <s v="Poêle"/>
    <n v="12.19"/>
    <s v="117204_Maison_Cuisson_Poêle"/>
    <n v="97.52"/>
    <x v="0"/>
  </r>
  <r>
    <n v="117206"/>
    <n v="1"/>
    <n v="61"/>
    <n v="14"/>
    <x v="3"/>
    <x v="39"/>
    <s v="Fruit sec à coque"/>
    <n v="2.1800000000000002"/>
    <s v="117206_Epicerie sucrée_Fruits secs_Fruit sec à coque"/>
    <n v="30.520000000000003"/>
    <x v="0"/>
  </r>
  <r>
    <n v="117208"/>
    <n v="1"/>
    <n v="585"/>
    <n v="403"/>
    <x v="3"/>
    <x v="39"/>
    <s v="Fruit sec à coque"/>
    <n v="1.06"/>
    <s v="117208_Epicerie sucrée_Fruits secs_Fruit sec à coque"/>
    <n v="427.18"/>
    <x v="0"/>
  </r>
  <r>
    <n v="117210"/>
    <n v="1"/>
    <n v="520"/>
    <n v="144"/>
    <x v="3"/>
    <x v="39"/>
    <s v="Fruit sec à coque"/>
    <n v="1.19"/>
    <s v="117210_Epicerie sucrée_Fruits secs_Fruit sec à coque"/>
    <n v="171.35999999999999"/>
    <x v="0"/>
  </r>
  <r>
    <n v="117216"/>
    <n v="0"/>
    <n v="102"/>
    <n v="36"/>
    <x v="8"/>
    <x v="28"/>
    <s v="Quinoa bio"/>
    <n v="10.1"/>
    <s v="117216_Epicerie salée_Légumineuses et céréales_Quinoa bio"/>
    <n v="363.59999999999997"/>
    <x v="0"/>
  </r>
  <r>
    <n v="117218"/>
    <n v="0"/>
    <n v="433"/>
    <n v="274"/>
    <x v="3"/>
    <x v="31"/>
    <s v="Flocons de Céréales"/>
    <n v="2.08"/>
    <s v="117218_Epicerie sucrée_Céréales petit déjeuner_Flocons de Céréales"/>
    <n v="569.92000000000007"/>
    <x v="0"/>
  </r>
  <r>
    <n v="117219"/>
    <n v="1"/>
    <n v="82"/>
    <n v="28"/>
    <x v="8"/>
    <x v="32"/>
    <s v="Pâtes Blanches"/>
    <n v="0.91"/>
    <s v="117219_Epicerie salée_Pâtes bio_Pâtes Blanches"/>
    <n v="25.48"/>
    <x v="0"/>
  </r>
  <r>
    <n v="117221"/>
    <n v="1"/>
    <n v="869"/>
    <n v="384"/>
    <x v="8"/>
    <x v="32"/>
    <s v="Pâtes Blanches"/>
    <n v="0.91"/>
    <s v="117221_Epicerie salée_Pâtes bio_Pâtes Blanches"/>
    <n v="349.44"/>
    <x v="0"/>
  </r>
  <r>
    <n v="117222"/>
    <n v="1"/>
    <n v="657"/>
    <n v="431"/>
    <x v="8"/>
    <x v="32"/>
    <s v="Pâtes Blanches"/>
    <n v="0.91"/>
    <s v="117222_Epicerie salée_Pâtes bio_Pâtes Blanches"/>
    <n v="392.21000000000004"/>
    <x v="0"/>
  </r>
  <r>
    <n v="117237"/>
    <n v="0"/>
    <n v="245"/>
    <n v="123"/>
    <x v="7"/>
    <x v="56"/>
    <s v=""/>
    <n v="3.14"/>
    <s v="117237_Boisson_Jus de grenade_"/>
    <n v="386.22"/>
    <x v="0"/>
  </r>
  <r>
    <n v="117239"/>
    <n v="0"/>
    <n v="749"/>
    <n v="452"/>
    <x v="8"/>
    <x v="35"/>
    <s v="Tartinables"/>
    <n v="1.84"/>
    <s v="117239_Epicerie salée_Apéritifs bio_Tartinables"/>
    <n v="831.68000000000006"/>
    <x v="0"/>
  </r>
  <r>
    <n v="117243"/>
    <n v="0"/>
    <n v="571"/>
    <n v="513"/>
    <x v="8"/>
    <x v="35"/>
    <s v="Tartinables"/>
    <n v="1.84"/>
    <s v="117243_Epicerie salée_Apéritifs bio_Tartinables"/>
    <n v="943.92000000000007"/>
    <x v="0"/>
  </r>
  <r>
    <n v="117246"/>
    <n v="1"/>
    <n v="25"/>
    <n v="13"/>
    <x v="0"/>
    <x v="0"/>
    <s v="Papier toilette"/>
    <n v="1.59"/>
    <s v="117246_Beauté &amp; Hygiène_Hygiène_Papier toilette"/>
    <n v="20.67"/>
    <x v="0"/>
  </r>
  <r>
    <n v="117247"/>
    <n v="0"/>
    <n v="773"/>
    <n v="475"/>
    <x v="4"/>
    <x v="4"/>
    <s v="Accessoires ménagers"/>
    <n v="1.62"/>
    <s v="117247_Maison_Entretien_Accessoires ménagers"/>
    <n v="769.5"/>
    <x v="0"/>
  </r>
  <r>
    <n v="117256"/>
    <n v="1"/>
    <n v="751"/>
    <n v="302"/>
    <x v="6"/>
    <x v="72"/>
    <s v="Lait infantile bio 2ème âge"/>
    <n v="8.58"/>
    <s v="117256_Alimentation Bébé_Lait infantile bio_Lait infantile bio 2ème âge"/>
    <n v="2591.16"/>
    <x v="0"/>
  </r>
  <r>
    <n v="117261"/>
    <n v="0"/>
    <n v="529"/>
    <n v="159"/>
    <x v="0"/>
    <x v="8"/>
    <s v="Eau de toilette et Parfum"/>
    <n v="3.48"/>
    <s v="117261_Beauté &amp; Hygiène_Soins du corps_Eau de toilette et Parfum"/>
    <n v="553.32000000000005"/>
    <x v="0"/>
  </r>
  <r>
    <n v="117263"/>
    <n v="1"/>
    <n v="642"/>
    <n v="75"/>
    <x v="0"/>
    <x v="8"/>
    <s v="Eau de toilette et Parfum"/>
    <n v="3.48"/>
    <s v="117263_Beauté &amp; Hygiène_Soins du corps_Eau de toilette et Parfum"/>
    <n v="261"/>
    <x v="0"/>
  </r>
  <r>
    <n v="117266"/>
    <n v="1"/>
    <n v="632"/>
    <n v="87"/>
    <x v="0"/>
    <x v="11"/>
    <s v="Déodorants et eau de toilette"/>
    <n v="2.6"/>
    <s v="117266_Beauté &amp; Hygiène_Soins Homme_Déodorants et eau de toilette"/>
    <n v="226.20000000000002"/>
    <x v="0"/>
  </r>
  <r>
    <n v="117268"/>
    <n v="1"/>
    <n v="774"/>
    <n v="487"/>
    <x v="0"/>
    <x v="20"/>
    <s v="Démaquillants et nettoyants"/>
    <n v="3.32"/>
    <s v="117268_Beauté &amp; Hygiène_Soins du visage_Démaquillants et nettoyants"/>
    <n v="1616.84"/>
    <x v="0"/>
  </r>
  <r>
    <n v="117270"/>
    <n v="1"/>
    <n v="182"/>
    <n v="164"/>
    <x v="0"/>
    <x v="5"/>
    <s v="Shampoing par type de cheveux"/>
    <n v="4.58"/>
    <s v="117270_Beauté &amp; Hygiène_Soins des cheveux_Shampoing par type de cheveux"/>
    <n v="751.12"/>
    <x v="0"/>
  </r>
  <r>
    <n v="117272"/>
    <n v="1"/>
    <n v="792"/>
    <n v="407"/>
    <x v="0"/>
    <x v="5"/>
    <s v="Shampoing par type de cheveux"/>
    <n v="4.58"/>
    <s v="117272_Beauté &amp; Hygiène_Soins des cheveux_Shampoing par type de cheveux"/>
    <n v="1864.06"/>
    <x v="0"/>
  </r>
  <r>
    <n v="117274"/>
    <n v="0"/>
    <n v="146"/>
    <n v="59"/>
    <x v="0"/>
    <x v="5"/>
    <s v="Shampoing par type de cheveux"/>
    <n v="4.58"/>
    <s v="117274_Beauté &amp; Hygiène_Soins des cheveux_Shampoing par type de cheveux"/>
    <n v="270.22000000000003"/>
    <x v="0"/>
  </r>
  <r>
    <n v="117275"/>
    <n v="0"/>
    <n v="580"/>
    <n v="525"/>
    <x v="2"/>
    <x v="2"/>
    <s v="Bascules &amp; Roulettes"/>
    <n v="24.51"/>
    <s v="117275_Enfant_Jouets écologiques_Bascules &amp; Roulettes"/>
    <n v="12867.75"/>
    <x v="0"/>
  </r>
  <r>
    <n v="117282"/>
    <n v="1"/>
    <n v="215"/>
    <n v="147"/>
    <x v="0"/>
    <x v="5"/>
    <s v="Shampoing par type de cheveux"/>
    <n v="3.15"/>
    <s v="117282_Beauté &amp; Hygiène_Soins des cheveux_Shampoing par type de cheveux"/>
    <n v="463.05"/>
    <x v="0"/>
  </r>
  <r>
    <n v="117290"/>
    <n v="1"/>
    <n v="213"/>
    <n v="51"/>
    <x v="0"/>
    <x v="20"/>
    <s v="Démaquillants et nettoyants"/>
    <n v="4.01"/>
    <s v="117290_Beauté &amp; Hygiène_Soins du visage_Démaquillants et nettoyants"/>
    <n v="204.51"/>
    <x v="0"/>
  </r>
  <r>
    <n v="117306"/>
    <n v="0"/>
    <n v="832"/>
    <n v="444"/>
    <x v="0"/>
    <x v="5"/>
    <s v="Shampoing par type de cheveux"/>
    <n v="4.12"/>
    <s v="117306_Beauté &amp; Hygiène_Soins des cheveux_Shampoing par type de cheveux"/>
    <n v="1829.28"/>
    <x v="0"/>
  </r>
  <r>
    <n v="117311"/>
    <n v="1"/>
    <n v="888"/>
    <n v="544"/>
    <x v="0"/>
    <x v="0"/>
    <s v="Soins dentaires"/>
    <n v="4.42"/>
    <s v="117311_Beauté &amp; Hygiène_Hygiène_Soins dentaires"/>
    <n v="2404.48"/>
    <x v="0"/>
  </r>
  <r>
    <n v="117312"/>
    <n v="0"/>
    <n v="126"/>
    <n v="71"/>
    <x v="0"/>
    <x v="0"/>
    <s v="Soins dentaires"/>
    <n v="3.57"/>
    <s v="117312_Beauté &amp; Hygiène_Hygiène_Soins dentaires"/>
    <n v="253.47"/>
    <x v="0"/>
  </r>
  <r>
    <n v="117319"/>
    <n v="0"/>
    <n v="576"/>
    <n v="485"/>
    <x v="0"/>
    <x v="0"/>
    <s v="Soins dentaires"/>
    <n v="4.42"/>
    <s v="117319_Beauté &amp; Hygiène_Hygiène_Soins dentaires"/>
    <n v="2143.6999999999998"/>
    <x v="0"/>
  </r>
  <r>
    <n v="117330"/>
    <n v="1"/>
    <n v="226"/>
    <n v="104"/>
    <x v="8"/>
    <x v="35"/>
    <s v="Fruits secs bio apéritif"/>
    <n v="2.58"/>
    <s v="117330_Epicerie salée_Apéritifs bio_Fruits secs bio apéritif"/>
    <n v="268.32"/>
    <x v="0"/>
  </r>
  <r>
    <n v="117388"/>
    <n v="1"/>
    <n v="413"/>
    <n v="82"/>
    <x v="0"/>
    <x v="9"/>
    <s v="Bébé, hygiène et soin"/>
    <n v="3.75"/>
    <s v="117388_Beauté &amp; Hygiène_Hygiène Bébé, soin maternité_Bébé, hygiène et soin"/>
    <n v="307.5"/>
    <x v="0"/>
  </r>
  <r>
    <n v="117392"/>
    <n v="0"/>
    <n v="48"/>
    <n v="35"/>
    <x v="5"/>
    <x v="16"/>
    <s v="Relaxation, sérénité, mémoire"/>
    <n v="6.22"/>
    <s v="117392_Santé &amp; Bien-être_Compléments alimentaires_Relaxation, sérénité, mémoire"/>
    <n v="217.7"/>
    <x v="0"/>
  </r>
  <r>
    <n v="117394"/>
    <n v="0"/>
    <n v="847"/>
    <n v="250"/>
    <x v="0"/>
    <x v="9"/>
    <s v="Bébé, hygiène et soin"/>
    <n v="5.21"/>
    <s v="117394_Beauté &amp; Hygiène_Hygiène Bébé, soin maternité_Bébé, hygiène et soin"/>
    <n v="1302.5"/>
    <x v="0"/>
  </r>
  <r>
    <n v="117419"/>
    <n v="1"/>
    <n v="798"/>
    <n v="292"/>
    <x v="0"/>
    <x v="8"/>
    <s v="Baume et beurre de karité"/>
    <n v="7.54"/>
    <s v="117419_Beauté &amp; Hygiène_Soins du corps_Baume et beurre de karité"/>
    <n v="2201.6799999999998"/>
    <x v="0"/>
  </r>
  <r>
    <n v="117433"/>
    <n v="0"/>
    <n v="786"/>
    <n v="522"/>
    <x v="0"/>
    <x v="8"/>
    <s v="Laits pour le corps"/>
    <n v="9.4"/>
    <s v="117433_Beauté &amp; Hygiène_Soins du corps_Laits pour le corps"/>
    <n v="4906.8"/>
    <x v="0"/>
  </r>
  <r>
    <n v="117437"/>
    <n v="0"/>
    <n v="273"/>
    <n v="170"/>
    <x v="0"/>
    <x v="11"/>
    <s v="Déodorants et eau de toilette"/>
    <n v="4.6399999999999997"/>
    <s v="117437_Beauté &amp; Hygiène_Soins Homme_Déodorants et eau de toilette"/>
    <n v="788.8"/>
    <x v="0"/>
  </r>
  <r>
    <n v="117445"/>
    <n v="1"/>
    <n v="720"/>
    <n v="560"/>
    <x v="0"/>
    <x v="5"/>
    <s v="Shampoing par type de cheveux"/>
    <n v="6.37"/>
    <s v="117445_Beauté &amp; Hygiène_Soins des cheveux_Shampoing par type de cheveux"/>
    <n v="3567.2000000000003"/>
    <x v="0"/>
  </r>
  <r>
    <n v="117461"/>
    <n v="0"/>
    <n v="536"/>
    <n v="510"/>
    <x v="0"/>
    <x v="5"/>
    <s v="Soins capillaires"/>
    <n v="6.23"/>
    <s v="117461_Beauté &amp; Hygiène_Soins des cheveux_Soins capillaires"/>
    <n v="3177.3"/>
    <x v="0"/>
  </r>
  <r>
    <n v="117464"/>
    <n v="0"/>
    <n v="910"/>
    <n v="457"/>
    <x v="0"/>
    <x v="21"/>
    <s v="Gel douche"/>
    <n v="6.49"/>
    <s v="117464_Beauté &amp; Hygiène_Douche et Bain_Gel douche"/>
    <n v="2965.9300000000003"/>
    <x v="0"/>
  </r>
  <r>
    <n v="117466"/>
    <n v="1"/>
    <n v="320"/>
    <n v="228"/>
    <x v="0"/>
    <x v="21"/>
    <s v="Gel douche"/>
    <n v="3.99"/>
    <s v="117466_Beauté &amp; Hygiène_Douche et Bain_Gel douche"/>
    <n v="909.72"/>
    <x v="0"/>
  </r>
  <r>
    <n v="117482"/>
    <n v="0"/>
    <n v="809"/>
    <n v="41"/>
    <x v="5"/>
    <x v="112"/>
    <s v=""/>
    <n v="1.9"/>
    <s v="117482_Santé &amp; Bien-être_Masques, Gels hydroalcooliques_"/>
    <n v="77.899999999999991"/>
    <x v="0"/>
  </r>
  <r>
    <n v="117499"/>
    <n v="1"/>
    <n v="661"/>
    <n v="303"/>
    <x v="7"/>
    <x v="13"/>
    <s v="Thé vert parfumé"/>
    <n v="2.09"/>
    <s v="117499_Boisson_Thé bio_Thé vert parfumé"/>
    <n v="633.27"/>
    <x v="0"/>
  </r>
  <r>
    <n v="117523"/>
    <n v="1"/>
    <n v="94"/>
    <n v="56"/>
    <x v="7"/>
    <x v="13"/>
    <s v="Thé noir"/>
    <n v="1.47"/>
    <s v="117523_Boisson_Thé bio_Thé noir"/>
    <n v="82.32"/>
    <x v="0"/>
  </r>
  <r>
    <n v="117526"/>
    <n v="0"/>
    <n v="628"/>
    <n v="51"/>
    <x v="3"/>
    <x v="36"/>
    <s v="Édulcorant naturel"/>
    <n v="6.93"/>
    <s v="117526_Epicerie sucrée_Sucre et édulcorant_Édulcorant naturel"/>
    <n v="353.43"/>
    <x v="0"/>
  </r>
  <r>
    <n v="117527"/>
    <n v="0"/>
    <n v="803"/>
    <n v="276"/>
    <x v="8"/>
    <x v="32"/>
    <s v="Pâtes de légumineuse"/>
    <n v="1.78"/>
    <s v="117527_Epicerie salée_Pâtes bio_Pâtes de légumineuse"/>
    <n v="491.28000000000003"/>
    <x v="0"/>
  </r>
  <r>
    <n v="117528"/>
    <n v="1"/>
    <n v="97"/>
    <n v="67"/>
    <x v="7"/>
    <x v="13"/>
    <s v="Thé noir"/>
    <n v="1.74"/>
    <s v="117528_Boisson_Thé bio_Thé noir"/>
    <n v="116.58"/>
    <x v="0"/>
  </r>
  <r>
    <n v="117529"/>
    <n v="1"/>
    <n v="393"/>
    <n v="187"/>
    <x v="8"/>
    <x v="32"/>
    <s v="Pâtes de légumineuse"/>
    <n v="1.78"/>
    <s v="117529_Epicerie salée_Pâtes bio_Pâtes de légumineuse"/>
    <n v="332.86"/>
    <x v="0"/>
  </r>
  <r>
    <n v="117531"/>
    <n v="0"/>
    <n v="782"/>
    <n v="376"/>
    <x v="8"/>
    <x v="32"/>
    <s v="Pâtes de légumineuse"/>
    <n v="1.78"/>
    <s v="117531_Epicerie salée_Pâtes bio_Pâtes de légumineuse"/>
    <n v="669.28"/>
    <x v="0"/>
  </r>
  <r>
    <n v="117543"/>
    <n v="0"/>
    <n v="417"/>
    <n v="299"/>
    <x v="5"/>
    <x v="10"/>
    <s v="Huiles essentielles alimentaires"/>
    <n v="5.24"/>
    <s v="117543_Santé &amp; Bien-être_Aromathérapie_Huiles essentielles alimentaires"/>
    <n v="1566.76"/>
    <x v="0"/>
  </r>
  <r>
    <n v="117544"/>
    <n v="1"/>
    <n v="124"/>
    <n v="108"/>
    <x v="5"/>
    <x v="10"/>
    <s v="Huiles essentielles alimentaires"/>
    <n v="5.32"/>
    <s v="117544_Santé &amp; Bien-être_Aromathérapie_Huiles essentielles alimentaires"/>
    <n v="574.56000000000006"/>
    <x v="0"/>
  </r>
  <r>
    <n v="117559"/>
    <n v="1"/>
    <n v="226"/>
    <n v="73"/>
    <x v="3"/>
    <x v="41"/>
    <s v="Ingrédients pour pâtisserie"/>
    <n v="3.62"/>
    <s v="117559_Epicerie sucrée_Aide à la pâtisserie_Ingrédients pour pâtisserie"/>
    <n v="264.26"/>
    <x v="0"/>
  </r>
  <r>
    <n v="117560"/>
    <n v="1"/>
    <n v="525"/>
    <n v="314"/>
    <x v="0"/>
    <x v="5"/>
    <s v="Shampoing traitant"/>
    <n v="2.88"/>
    <s v="117560_Beauté &amp; Hygiène_Soins des cheveux_Shampoing traitant"/>
    <n v="904.31999999999994"/>
    <x v="0"/>
  </r>
  <r>
    <n v="117566"/>
    <n v="0"/>
    <n v="701"/>
    <n v="663"/>
    <x v="3"/>
    <x v="91"/>
    <s v="Barre de céréales, fruits"/>
    <n v="1.08"/>
    <s v="117566_Epicerie sucrée_Barre de céréales, pâte d'amande_Barre de céréales, fruits"/>
    <n v="716.04000000000008"/>
    <x v="0"/>
  </r>
  <r>
    <n v="117567"/>
    <n v="0"/>
    <n v="874"/>
    <n v="807"/>
    <x v="3"/>
    <x v="91"/>
    <s v="Barre de céréales, fruits"/>
    <n v="1.08"/>
    <s v="117567_Epicerie sucrée_Barre de céréales, pâte d'amande_Barre de céréales, fruits"/>
    <n v="871.56000000000006"/>
    <x v="0"/>
  </r>
  <r>
    <n v="117568"/>
    <n v="1"/>
    <n v="806"/>
    <n v="143"/>
    <x v="3"/>
    <x v="91"/>
    <s v="Barre de céréales, fruits"/>
    <n v="1.08"/>
    <s v="117568_Epicerie sucrée_Barre de céréales, pâte d'amande_Barre de céréales, fruits"/>
    <n v="154.44"/>
    <x v="0"/>
  </r>
  <r>
    <n v="117569"/>
    <n v="1"/>
    <n v="691"/>
    <n v="539"/>
    <x v="3"/>
    <x v="91"/>
    <s v="Barre de céréales, fruits"/>
    <n v="1.08"/>
    <s v="117569_Epicerie sucrée_Barre de céréales, pâte d'amande_Barre de céréales, fruits"/>
    <n v="582.12"/>
    <x v="0"/>
  </r>
  <r>
    <n v="117570"/>
    <n v="0"/>
    <n v="621"/>
    <n v="475"/>
    <x v="3"/>
    <x v="91"/>
    <s v="Barre de céréales, fruits"/>
    <n v="1.08"/>
    <s v="117570_Epicerie sucrée_Barre de céréales, pâte d'amande_Barre de céréales, fruits"/>
    <n v="513"/>
    <x v="0"/>
  </r>
  <r>
    <n v="117572"/>
    <n v="0"/>
    <n v="390"/>
    <n v="124"/>
    <x v="3"/>
    <x v="91"/>
    <s v="Barre de céréales, fruits"/>
    <n v="1.55"/>
    <s v="117572_Epicerie sucrée_Barre de céréales, pâte d'amande_Barre de céréales, fruits"/>
    <n v="192.20000000000002"/>
    <x v="0"/>
  </r>
  <r>
    <n v="117573"/>
    <n v="0"/>
    <n v="420"/>
    <n v="299"/>
    <x v="3"/>
    <x v="91"/>
    <s v="Barre de céréales, fruits"/>
    <n v="1.55"/>
    <s v="117573_Epicerie sucrée_Barre de céréales, pâte d'amande_Barre de céréales, fruits"/>
    <n v="463.45"/>
    <x v="0"/>
  </r>
  <r>
    <n v="117579"/>
    <n v="0"/>
    <n v="960"/>
    <n v="862"/>
    <x v="5"/>
    <x v="83"/>
    <s v="Elimination"/>
    <n v="13.24"/>
    <s v="117579_Santé &amp; Bien-être_Minceur_Elimination"/>
    <n v="11412.880000000001"/>
    <x v="0"/>
  </r>
  <r>
    <n v="117583"/>
    <n v="0"/>
    <n v="233"/>
    <n v="156"/>
    <x v="5"/>
    <x v="83"/>
    <s v="Elimination"/>
    <n v="14.97"/>
    <s v="117583_Santé &amp; Bien-être_Minceur_Elimination"/>
    <n v="2335.3200000000002"/>
    <x v="0"/>
  </r>
  <r>
    <n v="117595"/>
    <n v="0"/>
    <n v="597"/>
    <n v="544"/>
    <x v="6"/>
    <x v="72"/>
    <s v="Lait de croissance bio"/>
    <n v="10.55"/>
    <s v="117595_Alimentation Bébé_Lait infantile bio_Lait de croissance bio"/>
    <n v="5739.2000000000007"/>
    <x v="0"/>
  </r>
  <r>
    <n v="117597"/>
    <n v="0"/>
    <n v="929"/>
    <n v="242"/>
    <x v="6"/>
    <x v="72"/>
    <s v="Lait de croissance bio"/>
    <n v="4.33"/>
    <s v="117597_Alimentation Bébé_Lait infantile bio_Lait de croissance bio"/>
    <n v="1047.8600000000001"/>
    <x v="0"/>
  </r>
  <r>
    <n v="117599"/>
    <n v="1"/>
    <n v="676"/>
    <n v="543"/>
    <x v="5"/>
    <x v="83"/>
    <s v="Beauté du corps"/>
    <n v="13.24"/>
    <s v="117599_Santé &amp; Bien-être_Minceur_Beauté du corps"/>
    <n v="7189.32"/>
    <x v="0"/>
  </r>
  <r>
    <n v="117601"/>
    <n v="1"/>
    <n v="973"/>
    <n v="429"/>
    <x v="6"/>
    <x v="22"/>
    <s v="Petits pots légumes +4 mois"/>
    <n v="1.03"/>
    <s v="117601_Alimentation Bébé_Petits pots légumes bébé_Petits pots légumes +4 mois"/>
    <n v="441.87"/>
    <x v="0"/>
  </r>
  <r>
    <n v="117604"/>
    <n v="0"/>
    <n v="687"/>
    <n v="283"/>
    <x v="6"/>
    <x v="25"/>
    <s v="Petits pots de fruits 4-6 mois"/>
    <n v="1.03"/>
    <s v="117604_Alimentation Bébé_Petits pots fruits bébé_Petits pots de fruits 4-6 mois"/>
    <n v="291.49"/>
    <x v="0"/>
  </r>
  <r>
    <n v="117605"/>
    <n v="1"/>
    <n v="357"/>
    <n v="276"/>
    <x v="6"/>
    <x v="25"/>
    <s v="Petits pots de fruits 4-6 mois"/>
    <n v="1.03"/>
    <s v="117605_Alimentation Bébé_Petits pots fruits bébé_Petits pots de fruits 4-6 mois"/>
    <n v="284.28000000000003"/>
    <x v="0"/>
  </r>
  <r>
    <n v="117607"/>
    <n v="1"/>
    <n v="540"/>
    <n v="64"/>
    <x v="5"/>
    <x v="59"/>
    <s v="Probiotiques, flore intestinale"/>
    <n v="4.92"/>
    <s v="117607_Santé &amp; Bien-être_Digestion, transit, flore_Probiotiques, flore intestinale"/>
    <n v="314.88"/>
    <x v="0"/>
  </r>
  <r>
    <n v="117609"/>
    <n v="0"/>
    <n v="799"/>
    <n v="261"/>
    <x v="3"/>
    <x v="38"/>
    <s v="Biscuit au chocolat"/>
    <n v="1.85"/>
    <s v="117609_Epicerie sucrée_Biscuits, Gâteaux_Biscuit au chocolat"/>
    <n v="482.85"/>
    <x v="0"/>
  </r>
  <r>
    <n v="117610"/>
    <n v="0"/>
    <n v="482"/>
    <n v="135"/>
    <x v="5"/>
    <x v="65"/>
    <s v="Respiration"/>
    <n v="4.92"/>
    <s v="117610_Santé &amp; Bien-être_Nez - Gorge - Oreille_Respiration"/>
    <n v="664.2"/>
    <x v="0"/>
  </r>
  <r>
    <n v="117611"/>
    <n v="1"/>
    <n v="875"/>
    <n v="447"/>
    <x v="6"/>
    <x v="25"/>
    <s v="Petits pots de fruits 4-6 mois"/>
    <n v="1.03"/>
    <s v="117611_Alimentation Bébé_Petits pots fruits bébé_Petits pots de fruits 4-6 mois"/>
    <n v="460.41"/>
    <x v="0"/>
  </r>
  <r>
    <n v="117613"/>
    <n v="0"/>
    <n v="568"/>
    <n v="552"/>
    <x v="5"/>
    <x v="19"/>
    <s v="Multivitamines"/>
    <n v="4.66"/>
    <s v="117613_Santé &amp; Bien-être_Vitamines, minéraux_Multivitamines"/>
    <n v="2572.3200000000002"/>
    <x v="0"/>
  </r>
  <r>
    <n v="117614"/>
    <n v="1"/>
    <n v="855"/>
    <n v="107"/>
    <x v="6"/>
    <x v="24"/>
    <s v=""/>
    <n v="2.74"/>
    <s v="117614_Alimentation Bébé_Petits pots bébé du midi_"/>
    <n v="293.18"/>
    <x v="0"/>
  </r>
  <r>
    <n v="117615"/>
    <n v="1"/>
    <n v="759"/>
    <n v="273"/>
    <x v="0"/>
    <x v="20"/>
    <s v="Peaux mixtes à grasses"/>
    <n v="4.08"/>
    <s v="117615_Beauté &amp; Hygiène_Soins du visage_Peaux mixtes à grasses"/>
    <n v="1113.8399999999999"/>
    <x v="0"/>
  </r>
  <r>
    <n v="117618"/>
    <n v="1"/>
    <n v="417"/>
    <n v="46"/>
    <x v="6"/>
    <x v="24"/>
    <s v=""/>
    <n v="2.74"/>
    <s v="117618_Alimentation Bébé_Petits pots bébé du midi_"/>
    <n v="126.04"/>
    <x v="0"/>
  </r>
  <r>
    <n v="117622"/>
    <n v="1"/>
    <n v="517"/>
    <n v="348"/>
    <x v="8"/>
    <x v="33"/>
    <s v="Préparations pour pain, brioche"/>
    <n v="3.46"/>
    <s v="117622_Epicerie salée_Farine, son, fécule_Préparations pour pain, brioche"/>
    <n v="1204.08"/>
    <x v="0"/>
  </r>
  <r>
    <n v="117623"/>
    <n v="0"/>
    <n v="763"/>
    <n v="521"/>
    <x v="6"/>
    <x v="24"/>
    <s v=""/>
    <n v="2.74"/>
    <s v="117623_Alimentation Bébé_Petits pots bébé du midi_"/>
    <n v="1427.5400000000002"/>
    <x v="0"/>
  </r>
  <r>
    <n v="117628"/>
    <n v="0"/>
    <n v="296"/>
    <n v="85"/>
    <x v="8"/>
    <x v="33"/>
    <s v="Préparations pour pain, brioche"/>
    <n v="1.76"/>
    <s v="117628_Epicerie salée_Farine, son, fécule_Préparations pour pain, brioche"/>
    <n v="149.6"/>
    <x v="0"/>
  </r>
  <r>
    <n v="117629"/>
    <n v="0"/>
    <n v="891"/>
    <n v="683"/>
    <x v="8"/>
    <x v="37"/>
    <s v="Légumes en conserve"/>
    <n v="1.31"/>
    <s v="117629_Epicerie salée_Légumes et conserves_Légumes en conserve"/>
    <n v="894.73"/>
    <x v="0"/>
  </r>
  <r>
    <n v="117631"/>
    <n v="1"/>
    <n v="180"/>
    <n v="162"/>
    <x v="8"/>
    <x v="37"/>
    <s v="Légumes en conserve"/>
    <n v="1.86"/>
    <s v="117631_Epicerie salée_Légumes et conserves_Légumes en conserve"/>
    <n v="301.32"/>
    <x v="0"/>
  </r>
  <r>
    <n v="117634"/>
    <n v="1"/>
    <n v="536"/>
    <n v="358"/>
    <x v="8"/>
    <x v="37"/>
    <s v="Légumes en conserve"/>
    <n v="1.26"/>
    <s v="117634_Epicerie salée_Légumes et conserves_Légumes en conserve"/>
    <n v="451.08"/>
    <x v="0"/>
  </r>
  <r>
    <n v="117638"/>
    <n v="0"/>
    <n v="311"/>
    <n v="153"/>
    <x v="8"/>
    <x v="37"/>
    <s v="Légumes en conserve"/>
    <n v="1.8"/>
    <s v="117638_Epicerie salée_Légumes et conserves_Légumes en conserve"/>
    <n v="275.40000000000003"/>
    <x v="0"/>
  </r>
  <r>
    <n v="117641"/>
    <n v="0"/>
    <n v="795"/>
    <n v="705"/>
    <x v="5"/>
    <x v="10"/>
    <s v="Huiles essentielles alimentaires"/>
    <n v="4.37"/>
    <s v="117641_Santé &amp; Bien-être_Aromathérapie_Huiles essentielles alimentaires"/>
    <n v="3080.85"/>
    <x v="0"/>
  </r>
  <r>
    <n v="117642"/>
    <n v="1"/>
    <n v="153"/>
    <n v="135"/>
    <x v="5"/>
    <x v="10"/>
    <s v="Huiles essentielles alimentaires"/>
    <n v="6"/>
    <s v="117642_Santé &amp; Bien-être_Aromathérapie_Huiles essentielles alimentaires"/>
    <n v="810"/>
    <x v="0"/>
  </r>
  <r>
    <n v="117644"/>
    <n v="0"/>
    <n v="913"/>
    <n v="166"/>
    <x v="6"/>
    <x v="24"/>
    <s v="Assiettes midi bébé 15-18 mois"/>
    <n v="2.4300000000000002"/>
    <s v="117644_Alimentation Bébé_Petits pots bébé du midi_Assiettes midi bébé 15-18 mois"/>
    <n v="403.38000000000005"/>
    <x v="0"/>
  </r>
  <r>
    <n v="117646"/>
    <n v="0"/>
    <n v="186"/>
    <n v="155"/>
    <x v="8"/>
    <x v="37"/>
    <s v="Légumes en conserve"/>
    <n v="1.31"/>
    <s v="117646_Epicerie salée_Légumes et conserves_Légumes en conserve"/>
    <n v="203.05"/>
    <x v="0"/>
  </r>
  <r>
    <n v="117649"/>
    <n v="0"/>
    <n v="248"/>
    <n v="229"/>
    <x v="6"/>
    <x v="24"/>
    <s v="Assiettes midi bébé 15-18 mois"/>
    <n v="2.4300000000000002"/>
    <s v="117649_Alimentation Bébé_Petits pots bébé du midi_Assiettes midi bébé 15-18 mois"/>
    <n v="556.47"/>
    <x v="0"/>
  </r>
  <r>
    <n v="117652"/>
    <n v="0"/>
    <n v="564"/>
    <n v="506"/>
    <x v="6"/>
    <x v="72"/>
    <s v="Lait infantile bio 1er âge"/>
    <n v="17.52"/>
    <s v="117652_Alimentation Bébé_Lait infantile bio_Lait infantile bio 1er âge"/>
    <n v="8865.119999999999"/>
    <x v="0"/>
  </r>
  <r>
    <n v="117655"/>
    <n v="0"/>
    <n v="175"/>
    <n v="123"/>
    <x v="8"/>
    <x v="28"/>
    <s v="Semoule, Boulgour, Couscous"/>
    <n v="1.93"/>
    <s v="117655_Epicerie salée_Légumineuses et céréales_Semoule, Boulgour, Couscous"/>
    <n v="237.39"/>
    <x v="0"/>
  </r>
  <r>
    <n v="117656"/>
    <n v="0"/>
    <n v="447"/>
    <n v="138"/>
    <x v="6"/>
    <x v="72"/>
    <s v="Lait infantile bio 2ème âge"/>
    <n v="16.64"/>
    <s v="117656_Alimentation Bébé_Lait infantile bio_Lait infantile bio 2ème âge"/>
    <n v="2296.3200000000002"/>
    <x v="0"/>
  </r>
  <r>
    <n v="117659"/>
    <n v="1"/>
    <n v="482"/>
    <n v="128"/>
    <x v="8"/>
    <x v="28"/>
    <s v="Semoule, Boulgour, Couscous"/>
    <n v="1.93"/>
    <s v="117659_Epicerie salée_Légumineuses et céréales_Semoule, Boulgour, Couscous"/>
    <n v="247.04"/>
    <x v="0"/>
  </r>
  <r>
    <n v="117661"/>
    <n v="1"/>
    <n v="577"/>
    <n v="302"/>
    <x v="8"/>
    <x v="37"/>
    <s v="Soupes bio"/>
    <n v="2.3199999999999998"/>
    <s v="117661_Epicerie salée_Légumes et conserves_Soupes bio"/>
    <n v="700.64"/>
    <x v="0"/>
  </r>
  <r>
    <n v="117663"/>
    <n v="1"/>
    <n v="571"/>
    <n v="44"/>
    <x v="6"/>
    <x v="72"/>
    <s v="Lait infantile bio 1er âge"/>
    <n v="9.51"/>
    <s v="117663_Alimentation Bébé_Lait infantile bio_Lait infantile bio 1er âge"/>
    <n v="418.44"/>
    <x v="0"/>
  </r>
  <r>
    <n v="117665"/>
    <n v="0"/>
    <n v="147"/>
    <n v="4"/>
    <x v="6"/>
    <x v="72"/>
    <s v="Lait de croissance bio"/>
    <n v="8.58"/>
    <s v="117665_Alimentation Bébé_Lait infantile bio_Lait de croissance bio"/>
    <n v="34.32"/>
    <x v="0"/>
  </r>
  <r>
    <n v="117671"/>
    <n v="1"/>
    <n v="630"/>
    <n v="314"/>
    <x v="8"/>
    <x v="28"/>
    <s v="Mélanges céréales légumineuses"/>
    <n v="2"/>
    <s v="117671_Epicerie salée_Légumineuses et céréales_Mélanges céréales légumineuses"/>
    <n v="628"/>
    <x v="0"/>
  </r>
  <r>
    <n v="117672"/>
    <n v="1"/>
    <n v="609"/>
    <n v="60"/>
    <x v="8"/>
    <x v="28"/>
    <s v="Mélanges céréales légumineuses"/>
    <n v="2"/>
    <s v="117672_Epicerie salée_Légumineuses et céréales_Mélanges céréales légumineuses"/>
    <n v="120"/>
    <x v="0"/>
  </r>
  <r>
    <n v="117675"/>
    <n v="1"/>
    <n v="297"/>
    <n v="257"/>
    <x v="3"/>
    <x v="38"/>
    <s v="Biscuit au chocolat"/>
    <n v="1.46"/>
    <s v="117675_Epicerie sucrée_Biscuits, Gâteaux_Biscuit au chocolat"/>
    <n v="375.21999999999997"/>
    <x v="0"/>
  </r>
  <r>
    <n v="117676"/>
    <n v="0"/>
    <n v="741"/>
    <n v="352"/>
    <x v="6"/>
    <x v="72"/>
    <s v="Lait infantile bio 1er âge"/>
    <n v="14.6"/>
    <s v="117676_Alimentation Bébé_Lait infantile bio_Lait infantile bio 1er âge"/>
    <n v="5139.2"/>
    <x v="0"/>
  </r>
  <r>
    <n v="117677"/>
    <n v="1"/>
    <n v="404"/>
    <n v="386"/>
    <x v="6"/>
    <x v="72"/>
    <s v="Lait infantile bio 2ème âge"/>
    <n v="13.87"/>
    <s v="117677_Alimentation Bébé_Lait infantile bio_Lait infantile bio 2ème âge"/>
    <n v="5353.82"/>
    <x v="0"/>
  </r>
  <r>
    <n v="117680"/>
    <n v="0"/>
    <n v="484"/>
    <n v="102"/>
    <x v="8"/>
    <x v="32"/>
    <s v="Pâtes demi complètes"/>
    <n v="9.6199999999999992"/>
    <s v="117680_Epicerie salée_Pâtes bio_Pâtes demi complètes"/>
    <n v="981.2399999999999"/>
    <x v="0"/>
  </r>
  <r>
    <n v="117681"/>
    <n v="0"/>
    <n v="506"/>
    <n v="205"/>
    <x v="6"/>
    <x v="72"/>
    <s v="Lait de croissance bio"/>
    <n v="11.34"/>
    <s v="117681_Alimentation Bébé_Lait infantile bio_Lait de croissance bio"/>
    <n v="2324.6999999999998"/>
    <x v="0"/>
  </r>
  <r>
    <n v="117684"/>
    <n v="1"/>
    <n v="228"/>
    <n v="147"/>
    <x v="5"/>
    <x v="10"/>
    <s v="Huiles essentielles alimentaires"/>
    <n v="5.45"/>
    <s v="117684_Santé &amp; Bien-être_Aromathérapie_Huiles essentielles alimentaires"/>
    <n v="801.15"/>
    <x v="0"/>
  </r>
  <r>
    <n v="117686"/>
    <n v="0"/>
    <n v="436"/>
    <n v="276"/>
    <x v="5"/>
    <x v="10"/>
    <s v="Huiles essentielles alimentaires"/>
    <n v="4.37"/>
    <s v="117686_Santé &amp; Bien-être_Aromathérapie_Huiles essentielles alimentaires"/>
    <n v="1206.1200000000001"/>
    <x v="0"/>
  </r>
  <r>
    <n v="117688"/>
    <n v="1"/>
    <n v="579"/>
    <n v="81"/>
    <x v="5"/>
    <x v="10"/>
    <s v="Huiles essentielles alimentaires"/>
    <n v="6"/>
    <s v="117688_Santé &amp; Bien-être_Aromathérapie_Huiles essentielles alimentaires"/>
    <n v="486"/>
    <x v="0"/>
  </r>
  <r>
    <n v="117695"/>
    <n v="0"/>
    <n v="732"/>
    <n v="597"/>
    <x v="2"/>
    <x v="2"/>
    <s v="Bascules &amp; Roulettes"/>
    <n v="30.63"/>
    <s v="117695_Enfant_Jouets écologiques_Bascules &amp; Roulettes"/>
    <n v="18286.11"/>
    <x v="0"/>
  </r>
  <r>
    <n v="117702"/>
    <n v="1"/>
    <n v="935"/>
    <n v="914"/>
    <x v="2"/>
    <x v="2"/>
    <s v="Draisiennes"/>
    <n v="42.89"/>
    <s v="117702_Enfant_Jouets écologiques_Draisiennes"/>
    <n v="39201.46"/>
    <x v="0"/>
  </r>
  <r>
    <n v="117705"/>
    <n v="1"/>
    <n v="715"/>
    <n v="331"/>
    <x v="5"/>
    <x v="10"/>
    <s v="Huiles végétales cosmétique"/>
    <n v="6.17"/>
    <s v="117705_Santé &amp; Bien-être_Aromathérapie_Huiles végétales cosmétique"/>
    <n v="2042.27"/>
    <x v="0"/>
  </r>
  <r>
    <n v="117710"/>
    <n v="1"/>
    <n v="468"/>
    <n v="207"/>
    <x v="5"/>
    <x v="10"/>
    <s v="Huiles végétales cosmétique"/>
    <n v="4.1399999999999997"/>
    <s v="117710_Santé &amp; Bien-être_Aromathérapie_Huiles végétales cosmétique"/>
    <n v="856.9799999999999"/>
    <x v="0"/>
  </r>
  <r>
    <n v="117716"/>
    <n v="0"/>
    <n v="165"/>
    <n v="111"/>
    <x v="5"/>
    <x v="10"/>
    <s v="Huiles végétales cosmétique"/>
    <n v="6.24"/>
    <s v="117716_Santé &amp; Bien-être_Aromathérapie_Huiles végétales cosmétique"/>
    <n v="692.64"/>
    <x v="0"/>
  </r>
  <r>
    <n v="117718"/>
    <n v="1"/>
    <n v="339"/>
    <n v="244"/>
    <x v="5"/>
    <x v="16"/>
    <s v="Cardiovasculaire, levure de riz"/>
    <n v="5.39"/>
    <s v="117718_Santé &amp; Bien-être_Compléments alimentaires_Cardiovasculaire, levure de riz"/>
    <n v="1315.1599999999999"/>
    <x v="0"/>
  </r>
  <r>
    <n v="117728"/>
    <n v="0"/>
    <n v="909"/>
    <n v="389"/>
    <x v="2"/>
    <x v="7"/>
    <s v="Couches jetables 4-9 kg"/>
    <n v="5.69"/>
    <s v="117728_Enfant_Couches écologiques_Couches jetables 4-9 kg"/>
    <n v="2213.4100000000003"/>
    <x v="0"/>
  </r>
  <r>
    <n v="117735"/>
    <n v="1"/>
    <n v="749"/>
    <n v="538"/>
    <x v="2"/>
    <x v="7"/>
    <s v="Couches jetables 7-18 kg"/>
    <n v="5.32"/>
    <s v="117735_Enfant_Couches écologiques_Couches jetables 7-18 kg"/>
    <n v="2862.1600000000003"/>
    <x v="0"/>
  </r>
  <r>
    <n v="117736"/>
    <n v="0"/>
    <n v="106"/>
    <n v="35"/>
    <x v="2"/>
    <x v="7"/>
    <s v="Couches jetables 11-30 kg"/>
    <n v="5.18"/>
    <s v="117736_Enfant_Couches écologiques_Couches jetables 11-30 kg"/>
    <n v="181.29999999999998"/>
    <x v="0"/>
  </r>
  <r>
    <n v="117742"/>
    <n v="1"/>
    <n v="252"/>
    <n v="252"/>
    <x v="2"/>
    <x v="7"/>
    <s v="Couches jetables 7-18 kg"/>
    <n v="10.58"/>
    <s v="117742_Enfant_Couches écologiques_Couches jetables 7-18 kg"/>
    <n v="2666.16"/>
    <x v="0"/>
  </r>
  <r>
    <n v="117748"/>
    <n v="1"/>
    <n v="576"/>
    <n v="404"/>
    <x v="0"/>
    <x v="5"/>
    <s v="Shampoing traitant"/>
    <n v="9.35"/>
    <s v="117748_Beauté &amp; Hygiène_Soins des cheveux_Shampoing traitant"/>
    <n v="3777.3999999999996"/>
    <x v="0"/>
  </r>
  <r>
    <n v="117749"/>
    <n v="1"/>
    <n v="287"/>
    <n v="21"/>
    <x v="0"/>
    <x v="5"/>
    <s v="Shampoing traitant"/>
    <n v="12.15"/>
    <s v="117749_Beauté &amp; Hygiène_Soins des cheveux_Shampoing traitant"/>
    <n v="255.15"/>
    <x v="0"/>
  </r>
  <r>
    <n v="117750"/>
    <n v="1"/>
    <n v="118"/>
    <n v="30"/>
    <x v="2"/>
    <x v="7"/>
    <s v="Culottes d'apprentissage 11-18kg"/>
    <n v="5.62"/>
    <s v="117750_Enfant_Couches écologiques_Culottes d'apprentissage 11-18kg"/>
    <n v="168.6"/>
    <x v="0"/>
  </r>
  <r>
    <n v="117753"/>
    <n v="0"/>
    <n v="476"/>
    <n v="193"/>
    <x v="8"/>
    <x v="37"/>
    <s v="Légumes en conserve"/>
    <n v="1.57"/>
    <s v="117753_Epicerie salée_Légumes et conserves_Légumes en conserve"/>
    <n v="303.01"/>
    <x v="0"/>
  </r>
  <r>
    <n v="117756"/>
    <n v="1"/>
    <n v="535"/>
    <n v="95"/>
    <x v="2"/>
    <x v="7"/>
    <s v="Culottes d'apprentissage 11-18kg"/>
    <n v="6.27"/>
    <s v="117756_Enfant_Couches écologiques_Culottes d'apprentissage 11-18kg"/>
    <n v="595.65"/>
    <x v="0"/>
  </r>
  <r>
    <n v="117774"/>
    <n v="1"/>
    <n v="206"/>
    <n v="141"/>
    <x v="0"/>
    <x v="0"/>
    <s v="Couches adultes, incontinence"/>
    <n v="4.2300000000000004"/>
    <s v="117774_Beauté &amp; Hygiène_Hygiène_Couches adultes, incontinence"/>
    <n v="596.43000000000006"/>
    <x v="0"/>
  </r>
  <r>
    <n v="117783"/>
    <n v="0"/>
    <n v="146"/>
    <n v="117"/>
    <x v="8"/>
    <x v="34"/>
    <s v="Pain, pain précuit"/>
    <n v="1.55"/>
    <s v="117783_Epicerie salée_Pain et biscottes_Pain, pain précuit"/>
    <n v="181.35"/>
    <x v="0"/>
  </r>
  <r>
    <n v="117785"/>
    <n v="1"/>
    <n v="526"/>
    <n v="217"/>
    <x v="8"/>
    <x v="34"/>
    <s v="Pain, pain précuit"/>
    <n v="1.64"/>
    <s v="117785_Epicerie salée_Pain et biscottes_Pain, pain précuit"/>
    <n v="355.88"/>
    <x v="0"/>
  </r>
  <r>
    <n v="117787"/>
    <n v="0"/>
    <n v="92"/>
    <n v="84"/>
    <x v="8"/>
    <x v="34"/>
    <s v="Pain, pain précuit"/>
    <n v="1.38"/>
    <s v="117787_Epicerie salée_Pain et biscottes_Pain, pain précuit"/>
    <n v="115.91999999999999"/>
    <x v="0"/>
  </r>
  <r>
    <n v="117798"/>
    <n v="1"/>
    <n v="486"/>
    <n v="446"/>
    <x v="8"/>
    <x v="40"/>
    <s v="Epices"/>
    <n v="1.89"/>
    <s v="117798_Epicerie salée_Sel, épices, aide culinaire_Epices"/>
    <n v="842.93999999999994"/>
    <x v="0"/>
  </r>
  <r>
    <n v="117799"/>
    <n v="1"/>
    <n v="157"/>
    <n v="73"/>
    <x v="8"/>
    <x v="40"/>
    <s v="Epices"/>
    <n v="1.76"/>
    <s v="117799_Epicerie salée_Sel, épices, aide culinaire_Epices"/>
    <n v="128.47999999999999"/>
    <x v="0"/>
  </r>
  <r>
    <n v="117830"/>
    <n v="0"/>
    <n v="778"/>
    <n v="13"/>
    <x v="4"/>
    <x v="70"/>
    <s v="Emballages réutilisables"/>
    <n v="7.71"/>
    <s v="117830_Maison_Conservation_Emballages réutilisables"/>
    <n v="100.23"/>
    <x v="0"/>
  </r>
  <r>
    <n v="117832"/>
    <n v="0"/>
    <n v="956"/>
    <n v="413"/>
    <x v="4"/>
    <x v="70"/>
    <s v="Emballages réutilisables"/>
    <n v="2.99"/>
    <s v="117832_Maison_Conservation_Emballages réutilisables"/>
    <n v="1234.8700000000001"/>
    <x v="0"/>
  </r>
  <r>
    <n v="117839"/>
    <n v="0"/>
    <n v="406"/>
    <n v="185"/>
    <x v="4"/>
    <x v="70"/>
    <s v="Emballages réutilisables"/>
    <n v="6.42"/>
    <s v="117839_Maison_Conservation_Emballages réutilisables"/>
    <n v="1187.7"/>
    <x v="0"/>
  </r>
  <r>
    <n v="117863"/>
    <n v="1"/>
    <n v="844"/>
    <n v="832"/>
    <x v="4"/>
    <x v="70"/>
    <s v="Boîtes en verre"/>
    <n v="6.86"/>
    <s v="117863_Maison_Conservation_Boîtes en verre"/>
    <n v="5707.52"/>
    <x v="0"/>
  </r>
  <r>
    <n v="117866"/>
    <n v="0"/>
    <n v="284"/>
    <n v="183"/>
    <x v="4"/>
    <x v="70"/>
    <s v="Boîtes en verre"/>
    <n v="14.99"/>
    <s v="117866_Maison_Conservation_Boîtes en verre"/>
    <n v="2743.17"/>
    <x v="0"/>
  </r>
  <r>
    <n v="117876"/>
    <n v="0"/>
    <n v="416"/>
    <n v="298"/>
    <x v="4"/>
    <x v="70"/>
    <s v="Lunch bags, sacs à repas"/>
    <n v="3.77"/>
    <s v="117876_Maison_Conservation_Lunch bags, sacs à repas"/>
    <n v="1123.46"/>
    <x v="0"/>
  </r>
  <r>
    <n v="117877"/>
    <n v="1"/>
    <n v="814"/>
    <n v="622"/>
    <x v="4"/>
    <x v="70"/>
    <s v="Lunch bags, sacs à repas"/>
    <n v="3.77"/>
    <s v="117877_Maison_Conservation_Lunch bags, sacs à repas"/>
    <n v="2344.94"/>
    <x v="0"/>
  </r>
  <r>
    <n v="117890"/>
    <n v="1"/>
    <n v="449"/>
    <n v="448"/>
    <x v="0"/>
    <x v="68"/>
    <s v="Cires épilatoires"/>
    <n v="4.92"/>
    <s v="117890_Beauté &amp; Hygiène_Epilation_Cires épilatoires"/>
    <n v="2204.16"/>
    <x v="0"/>
  </r>
  <r>
    <n v="117892"/>
    <n v="0"/>
    <n v="42"/>
    <n v="3"/>
    <x v="2"/>
    <x v="94"/>
    <s v="Conservation du repas"/>
    <n v="10.02"/>
    <s v="117892_Enfant_Repas Bébé_Conservation du repas"/>
    <n v="30.06"/>
    <x v="0"/>
  </r>
  <r>
    <n v="117893"/>
    <n v="0"/>
    <n v="867"/>
    <n v="310"/>
    <x v="2"/>
    <x v="94"/>
    <s v="Conservation du repas"/>
    <n v="12.82"/>
    <s v="117893_Enfant_Repas Bébé_Conservation du repas"/>
    <n v="3974.2000000000003"/>
    <x v="0"/>
  </r>
  <r>
    <n v="117902"/>
    <n v="1"/>
    <n v="147"/>
    <n v="53"/>
    <x v="4"/>
    <x v="75"/>
    <s v="Assiette"/>
    <n v="8.19"/>
    <s v="117902_Maison_Art de la table_Assiette"/>
    <n v="434.07"/>
    <x v="0"/>
  </r>
  <r>
    <n v="117907"/>
    <n v="1"/>
    <n v="450"/>
    <n v="93"/>
    <x v="3"/>
    <x v="66"/>
    <s v="Miels bio"/>
    <n v="3.35"/>
    <s v="117907_Epicerie sucrée_Miel et confiture_Miels bio"/>
    <n v="311.55"/>
    <x v="0"/>
  </r>
  <r>
    <n v="117909"/>
    <n v="1"/>
    <n v="349"/>
    <n v="41"/>
    <x v="3"/>
    <x v="66"/>
    <s v="Miels bio"/>
    <n v="3.35"/>
    <s v="117909_Epicerie sucrée_Miel et confiture_Miels bio"/>
    <n v="137.35"/>
    <x v="0"/>
  </r>
  <r>
    <n v="117918"/>
    <n v="0"/>
    <n v="17"/>
    <n v="15"/>
    <x v="7"/>
    <x v="44"/>
    <s v="Boisson à l'amande"/>
    <n v="2.17"/>
    <s v="117918_Boisson_Boisson végétale_Boisson à l'amande"/>
    <n v="32.549999999999997"/>
    <x v="0"/>
  </r>
  <r>
    <n v="117919"/>
    <n v="0"/>
    <n v="32"/>
    <n v="15"/>
    <x v="3"/>
    <x v="61"/>
    <s v="Purée de noix de cajou"/>
    <n v="4.3899999999999997"/>
    <s v="117919_Epicerie sucrée_Purée de fruits secs_Purée de noix de cajou"/>
    <n v="65.849999999999994"/>
    <x v="0"/>
  </r>
  <r>
    <n v="117921"/>
    <n v="0"/>
    <n v="337"/>
    <n v="148"/>
    <x v="3"/>
    <x v="15"/>
    <s v="Pâte à tartiner chocolat lait"/>
    <n v="6.7"/>
    <s v="117921_Epicerie sucrée_Pâte à tartiner_Pâte à tartiner chocolat lait"/>
    <n v="991.6"/>
    <x v="0"/>
  </r>
  <r>
    <n v="117931"/>
    <n v="0"/>
    <n v="23"/>
    <n v="6"/>
    <x v="0"/>
    <x v="21"/>
    <s v="Gel douche"/>
    <n v="3.07"/>
    <s v="117931_Beauté &amp; Hygiène_Douche et Bain_Gel douche"/>
    <n v="18.419999999999998"/>
    <x v="0"/>
  </r>
  <r>
    <n v="117956"/>
    <n v="0"/>
    <n v="20"/>
    <n v="17"/>
    <x v="0"/>
    <x v="5"/>
    <s v="Shampoing par type de cheveux"/>
    <n v="6.77"/>
    <s v="117956_Beauté &amp; Hygiène_Soins des cheveux_Shampoing par type de cheveux"/>
    <n v="115.08999999999999"/>
    <x v="0"/>
  </r>
  <r>
    <n v="117966"/>
    <n v="0"/>
    <n v="923"/>
    <n v="623"/>
    <x v="0"/>
    <x v="21"/>
    <s v="Savon"/>
    <n v="4.32"/>
    <s v="117966_Beauté &amp; Hygiène_Douche et Bain_Savon"/>
    <n v="2691.36"/>
    <x v="0"/>
  </r>
  <r>
    <n v="117967"/>
    <n v="1"/>
    <n v="412"/>
    <n v="165"/>
    <x v="0"/>
    <x v="5"/>
    <s v="Gel et crème coiffante"/>
    <n v="8.4600000000000009"/>
    <s v="117967_Beauté &amp; Hygiène_Soins des cheveux_Gel et crème coiffante"/>
    <n v="1395.9"/>
    <x v="0"/>
  </r>
  <r>
    <n v="117990"/>
    <n v="1"/>
    <n v="474"/>
    <n v="385"/>
    <x v="0"/>
    <x v="9"/>
    <s v="Enfant, hygiène et soin"/>
    <n v="8.7799999999999994"/>
    <s v="117990_Beauté &amp; Hygiène_Hygiène Bébé, soin maternité_Enfant, hygiène et soin"/>
    <n v="3380.2999999999997"/>
    <x v="0"/>
  </r>
  <r>
    <n v="118012"/>
    <n v="1"/>
    <n v="493"/>
    <n v="360"/>
    <x v="0"/>
    <x v="5"/>
    <s v="Shampoing par type de cheveux"/>
    <n v="4.79"/>
    <s v="118012_Beauté &amp; Hygiène_Soins des cheveux_Shampoing par type de cheveux"/>
    <n v="1724.4"/>
    <x v="0"/>
  </r>
  <r>
    <n v="118068"/>
    <n v="0"/>
    <n v="772"/>
    <n v="197"/>
    <x v="4"/>
    <x v="4"/>
    <s v="Lessives écologiques"/>
    <n v="6.2"/>
    <s v="118068_Maison_Entretien_Lessives écologiques"/>
    <n v="1221.4000000000001"/>
    <x v="0"/>
  </r>
  <r>
    <n v="118109"/>
    <n v="0"/>
    <n v="791"/>
    <n v="164"/>
    <x v="4"/>
    <x v="4"/>
    <s v="Désodorisants"/>
    <n v="3.34"/>
    <s v="118109_Maison_Entretien_Désodorisants"/>
    <n v="547.76"/>
    <x v="0"/>
  </r>
  <r>
    <n v="118111"/>
    <n v="0"/>
    <n v="328"/>
    <n v="292"/>
    <x v="0"/>
    <x v="5"/>
    <s v="Colorations naturelles"/>
    <n v="5.35"/>
    <s v="118111_Beauté &amp; Hygiène_Soins des cheveux_Colorations naturelles"/>
    <n v="1562.1999999999998"/>
    <x v="0"/>
  </r>
  <r>
    <n v="118130"/>
    <n v="1"/>
    <n v="648"/>
    <n v="406"/>
    <x v="5"/>
    <x v="112"/>
    <s v=""/>
    <n v="3.99"/>
    <s v="118130_Santé &amp; Bien-être_Masques, Gels hydroalcooliques_"/>
    <n v="1619.94"/>
    <x v="0"/>
  </r>
  <r>
    <n v="118131"/>
    <n v="0"/>
    <n v="496"/>
    <n v="146"/>
    <x v="5"/>
    <x v="112"/>
    <s v=""/>
    <n v="3.99"/>
    <s v="118131_Santé &amp; Bien-être_Masques, Gels hydroalcooliques_"/>
    <n v="582.54000000000008"/>
    <x v="0"/>
  </r>
  <r>
    <n v="118150"/>
    <n v="1"/>
    <n v="243"/>
    <n v="130"/>
    <x v="0"/>
    <x v="0"/>
    <s v="Soins dentaires"/>
    <n v="1.43"/>
    <s v="118150_Beauté &amp; Hygiène_Hygiène_Soins dentaires"/>
    <n v="185.9"/>
    <x v="0"/>
  </r>
  <r>
    <n v="118151"/>
    <n v="0"/>
    <n v="664"/>
    <n v="85"/>
    <x v="0"/>
    <x v="0"/>
    <s v="Soins dentaires"/>
    <n v="1.58"/>
    <s v="118151_Beauté &amp; Hygiène_Hygiène_Soins dentaires"/>
    <n v="134.30000000000001"/>
    <x v="0"/>
  </r>
  <r>
    <n v="118152"/>
    <n v="1"/>
    <n v="884"/>
    <n v="748"/>
    <x v="4"/>
    <x v="4"/>
    <s v="Soin du linge"/>
    <n v="2.0099999999999998"/>
    <s v="118152_Maison_Entretien_Soin du linge"/>
    <n v="1503.4799999999998"/>
    <x v="0"/>
  </r>
  <r>
    <n v="118153"/>
    <n v="1"/>
    <n v="529"/>
    <n v="95"/>
    <x v="0"/>
    <x v="5"/>
    <s v="Soins capillaires"/>
    <n v="4.71"/>
    <s v="118153_Beauté &amp; Hygiène_Soins des cheveux_Soins capillaires"/>
    <n v="447.45"/>
    <x v="0"/>
  </r>
  <r>
    <n v="118154"/>
    <n v="1"/>
    <n v="47"/>
    <n v="29"/>
    <x v="4"/>
    <x v="4"/>
    <s v="Lessives écologiques"/>
    <n v="2.0099999999999998"/>
    <s v="118154_Maison_Entretien_Lessives écologiques"/>
    <n v="58.289999999999992"/>
    <x v="0"/>
  </r>
  <r>
    <n v="118155"/>
    <n v="1"/>
    <n v="235"/>
    <n v="130"/>
    <x v="0"/>
    <x v="5"/>
    <s v="Soins capillaires"/>
    <n v="4.2300000000000004"/>
    <s v="118155_Beauté &amp; Hygiène_Soins des cheveux_Soins capillaires"/>
    <n v="549.90000000000009"/>
    <x v="0"/>
  </r>
  <r>
    <n v="118156"/>
    <n v="0"/>
    <n v="208"/>
    <n v="53"/>
    <x v="4"/>
    <x v="4"/>
    <s v="Produits vaisselle"/>
    <n v="1.78"/>
    <s v="118156_Maison_Entretien_Produits vaisselle"/>
    <n v="94.34"/>
    <x v="0"/>
  </r>
  <r>
    <n v="118157"/>
    <n v="1"/>
    <n v="865"/>
    <n v="158"/>
    <x v="0"/>
    <x v="5"/>
    <s v="Shampoing par type de cheveux"/>
    <n v="4.3099999999999996"/>
    <s v="118157_Beauté &amp; Hygiène_Soins des cheveux_Shampoing par type de cheveux"/>
    <n v="680.9799999999999"/>
    <x v="0"/>
  </r>
  <r>
    <n v="118158"/>
    <n v="0"/>
    <n v="134"/>
    <n v="98"/>
    <x v="0"/>
    <x v="5"/>
    <s v="Colorations naturelles"/>
    <n v="0.96"/>
    <s v="118158_Beauté &amp; Hygiène_Soins des cheveux_Colorations naturelles"/>
    <n v="94.08"/>
    <x v="0"/>
  </r>
  <r>
    <n v="118166"/>
    <n v="0"/>
    <n v="206"/>
    <n v="109"/>
    <x v="0"/>
    <x v="21"/>
    <s v="Savon liquide"/>
    <n v="2.36"/>
    <s v="118166_Beauté &amp; Hygiène_Douche et Bain_Savon liquide"/>
    <n v="257.24"/>
    <x v="0"/>
  </r>
  <r>
    <n v="118176"/>
    <n v="0"/>
    <n v="548"/>
    <n v="467"/>
    <x v="8"/>
    <x v="85"/>
    <s v="Produits de la mer"/>
    <n v="2.15"/>
    <s v="118176_Epicerie salée_Poisson, viande, pâtés_Produits de la mer"/>
    <n v="1004.05"/>
    <x v="0"/>
  </r>
  <r>
    <n v="118178"/>
    <n v="0"/>
    <n v="620"/>
    <n v="0"/>
    <x v="8"/>
    <x v="85"/>
    <s v="Produits de la mer"/>
    <n v="3.53"/>
    <s v="118178_Epicerie salée_Poisson, viande, pâtés_Produits de la mer"/>
    <n v="0"/>
    <x v="1"/>
  </r>
  <r>
    <n v="118179"/>
    <n v="0"/>
    <n v="584"/>
    <n v="104"/>
    <x v="8"/>
    <x v="85"/>
    <s v="Produits de la mer"/>
    <n v="3.13"/>
    <s v="118179_Epicerie salée_Poisson, viande, pâtés_Produits de la mer"/>
    <n v="325.52"/>
    <x v="0"/>
  </r>
  <r>
    <n v="118186"/>
    <n v="0"/>
    <n v="619"/>
    <n v="298"/>
    <x v="8"/>
    <x v="85"/>
    <s v="Produits de la mer"/>
    <n v="1.42"/>
    <s v="118186_Epicerie salée_Poisson, viande, pâtés_Produits de la mer"/>
    <n v="423.15999999999997"/>
    <x v="0"/>
  </r>
  <r>
    <n v="118195"/>
    <n v="1"/>
    <n v="281"/>
    <n v="20"/>
    <x v="8"/>
    <x v="85"/>
    <s v="Produits de la mer"/>
    <n v="1.93"/>
    <s v="118195_Epicerie salée_Poisson, viande, pâtés_Produits de la mer"/>
    <n v="38.6"/>
    <x v="0"/>
  </r>
  <r>
    <n v="118196"/>
    <n v="0"/>
    <n v="312"/>
    <n v="143"/>
    <x v="8"/>
    <x v="85"/>
    <s v="Produits de la mer"/>
    <n v="2.48"/>
    <s v="118196_Epicerie salée_Poisson, viande, pâtés_Produits de la mer"/>
    <n v="354.64"/>
    <x v="0"/>
  </r>
  <r>
    <n v="118197"/>
    <n v="1"/>
    <n v="422"/>
    <n v="56"/>
    <x v="8"/>
    <x v="85"/>
    <s v="Produits de la mer"/>
    <n v="2.02"/>
    <s v="118197_Epicerie salée_Poisson, viande, pâtés_Produits de la mer"/>
    <n v="113.12"/>
    <x v="0"/>
  </r>
  <r>
    <n v="118198"/>
    <n v="1"/>
    <n v="694"/>
    <n v="465"/>
    <x v="0"/>
    <x v="9"/>
    <s v="Bébé, hygiène et soin"/>
    <n v="5.38"/>
    <s v="118198_Beauté &amp; Hygiène_Hygiène Bébé, soin maternité_Bébé, hygiène et soin"/>
    <n v="2501.6999999999998"/>
    <x v="0"/>
  </r>
  <r>
    <n v="118201"/>
    <n v="1"/>
    <n v="227"/>
    <n v="148"/>
    <x v="8"/>
    <x v="85"/>
    <s v="Produits de la mer"/>
    <n v="2.54"/>
    <s v="118201_Epicerie salée_Poisson, viande, pâtés_Produits de la mer"/>
    <n v="375.92"/>
    <x v="0"/>
  </r>
  <r>
    <n v="118205"/>
    <n v="1"/>
    <n v="328"/>
    <n v="60"/>
    <x v="0"/>
    <x v="21"/>
    <s v="Gel douche"/>
    <n v="4.4800000000000004"/>
    <s v="118205_Beauté &amp; Hygiène_Douche et Bain_Gel douche"/>
    <n v="268.8"/>
    <x v="0"/>
  </r>
  <r>
    <n v="118206"/>
    <n v="1"/>
    <n v="185"/>
    <n v="181"/>
    <x v="8"/>
    <x v="85"/>
    <s v="Produits de la mer"/>
    <n v="1.6"/>
    <s v="118206_Epicerie salée_Poisson, viande, pâtés_Produits de la mer"/>
    <n v="289.60000000000002"/>
    <x v="0"/>
  </r>
  <r>
    <n v="118207"/>
    <n v="1"/>
    <n v="911"/>
    <n v="599"/>
    <x v="0"/>
    <x v="21"/>
    <s v="Gel douche"/>
    <n v="4.4800000000000004"/>
    <s v="118207_Beauté &amp; Hygiène_Douche et Bain_Gel douche"/>
    <n v="2683.5200000000004"/>
    <x v="0"/>
  </r>
  <r>
    <n v="118212"/>
    <n v="0"/>
    <n v="695"/>
    <n v="306"/>
    <x v="0"/>
    <x v="21"/>
    <s v="Savon"/>
    <n v="2.88"/>
    <s v="118212_Beauté &amp; Hygiène_Douche et Bain_Savon"/>
    <n v="881.28"/>
    <x v="0"/>
  </r>
  <r>
    <n v="118215"/>
    <n v="1"/>
    <n v="107"/>
    <n v="49"/>
    <x v="7"/>
    <x v="77"/>
    <s v="Café en grains"/>
    <n v="10.49"/>
    <s v="118215_Boisson_Café_Café en grains"/>
    <n v="514.01"/>
    <x v="0"/>
  </r>
  <r>
    <n v="118216"/>
    <n v="0"/>
    <n v="0"/>
    <n v="0"/>
    <x v="7"/>
    <x v="77"/>
    <s v="Café en grains"/>
    <n v="6.58"/>
    <s v="118216_Boisson_Café_Café en grains"/>
    <n v="0"/>
    <x v="1"/>
  </r>
  <r>
    <n v="118219"/>
    <n v="1"/>
    <n v="402"/>
    <n v="210"/>
    <x v="7"/>
    <x v="77"/>
    <s v="Café en grains"/>
    <n v="8.75"/>
    <s v="118219_Boisson_Café_Café en grains"/>
    <n v="1837.5"/>
    <x v="0"/>
  </r>
  <r>
    <n v="118220"/>
    <n v="0"/>
    <n v="37"/>
    <n v="37"/>
    <x v="7"/>
    <x v="77"/>
    <s v="Café en grains"/>
    <n v="8.75"/>
    <s v="118220_Boisson_Café_Café en grains"/>
    <n v="323.75"/>
    <x v="0"/>
  </r>
  <r>
    <n v="118221"/>
    <n v="1"/>
    <n v="100"/>
    <n v="100"/>
    <x v="7"/>
    <x v="77"/>
    <s v="Café en grains"/>
    <n v="7.41"/>
    <s v="118221_Boisson_Café_Café en grains"/>
    <n v="741"/>
    <x v="0"/>
  </r>
  <r>
    <n v="118222"/>
    <n v="1"/>
    <n v="155"/>
    <n v="7"/>
    <x v="0"/>
    <x v="0"/>
    <s v="Soins dentaires"/>
    <n v="4.3"/>
    <s v="118222_Beauté &amp; Hygiène_Hygiène_Soins dentaires"/>
    <n v="30.099999999999998"/>
    <x v="0"/>
  </r>
  <r>
    <n v="118224"/>
    <n v="1"/>
    <n v="937"/>
    <n v="878"/>
    <x v="4"/>
    <x v="4"/>
    <s v="Produits vaisselle"/>
    <n v="3.33"/>
    <s v="118224_Maison_Entretien_Produits vaisselle"/>
    <n v="2923.7400000000002"/>
    <x v="0"/>
  </r>
  <r>
    <n v="118226"/>
    <n v="0"/>
    <n v="150"/>
    <n v="150"/>
    <x v="7"/>
    <x v="77"/>
    <s v="Café moulu"/>
    <n v="1.71"/>
    <s v="118226_Boisson_Café_Café moulu"/>
    <n v="256.5"/>
    <x v="0"/>
  </r>
  <r>
    <n v="118227"/>
    <n v="1"/>
    <n v="878"/>
    <n v="482"/>
    <x v="4"/>
    <x v="4"/>
    <s v="Lessives écologiques"/>
    <n v="6.43"/>
    <s v="118227_Maison_Entretien_Lessives écologiques"/>
    <n v="3099.2599999999998"/>
    <x v="0"/>
  </r>
  <r>
    <n v="118229"/>
    <n v="1"/>
    <n v="664"/>
    <n v="61"/>
    <x v="4"/>
    <x v="63"/>
    <s v="Porte-savon et accessoires"/>
    <n v="2.63"/>
    <s v="118229_Maison_Salle de bains_Porte-savon et accessoires"/>
    <n v="160.43"/>
    <x v="0"/>
  </r>
  <r>
    <n v="118241"/>
    <n v="1"/>
    <n v="893"/>
    <n v="1"/>
    <x v="7"/>
    <x v="77"/>
    <s v="Dosettes compatible Senséo ®"/>
    <n v="2.36"/>
    <s v="118241_Boisson_Café_Dosettes compatible Senséo ®"/>
    <n v="2.36"/>
    <x v="0"/>
  </r>
  <r>
    <n v="118242"/>
    <n v="1"/>
    <n v="819"/>
    <n v="76"/>
    <x v="2"/>
    <x v="7"/>
    <s v="Culottes d'apprentissage 11-18kg"/>
    <n v="12.25"/>
    <s v="118242_Enfant_Couches écologiques_Culottes d'apprentissage 11-18kg"/>
    <n v="931"/>
    <x v="0"/>
  </r>
  <r>
    <n v="118243"/>
    <n v="1"/>
    <n v="540"/>
    <n v="56"/>
    <x v="2"/>
    <x v="7"/>
    <s v="Culottes d'apprentissage 13-25kg"/>
    <n v="12.25"/>
    <s v="118243_Enfant_Couches écologiques_Culottes d'apprentissage 13-25kg"/>
    <n v="686"/>
    <x v="0"/>
  </r>
  <r>
    <n v="118244"/>
    <n v="1"/>
    <n v="459"/>
    <n v="98"/>
    <x v="0"/>
    <x v="5"/>
    <s v="Soins capillaires"/>
    <n v="2.89"/>
    <s v="118244_Beauté &amp; Hygiène_Soins des cheveux_Soins capillaires"/>
    <n v="283.22000000000003"/>
    <x v="0"/>
  </r>
  <r>
    <n v="118245"/>
    <n v="0"/>
    <n v="634"/>
    <n v="573"/>
    <x v="0"/>
    <x v="5"/>
    <s v="Soins capillaires"/>
    <n v="2.89"/>
    <s v="118245_Beauté &amp; Hygiène_Soins des cheveux_Soins capillaires"/>
    <n v="1655.97"/>
    <x v="0"/>
  </r>
  <r>
    <n v="118248"/>
    <n v="0"/>
    <n v="215"/>
    <n v="178"/>
    <x v="0"/>
    <x v="0"/>
    <s v="Tampons écologiques"/>
    <n v="2.97"/>
    <s v="118248_Beauté &amp; Hygiène_Hygiène_Tampons écologiques"/>
    <n v="528.66000000000008"/>
    <x v="0"/>
  </r>
  <r>
    <n v="118249"/>
    <n v="1"/>
    <n v="776"/>
    <n v="160"/>
    <x v="0"/>
    <x v="5"/>
    <s v="Soins capillaires"/>
    <n v="2.89"/>
    <s v="118249_Beauté &amp; Hygiène_Soins des cheveux_Soins capillaires"/>
    <n v="462.40000000000003"/>
    <x v="0"/>
  </r>
  <r>
    <n v="118250"/>
    <n v="0"/>
    <n v="77"/>
    <n v="72"/>
    <x v="4"/>
    <x v="4"/>
    <s v="Lessives écologiques"/>
    <n v="3.69"/>
    <s v="118250_Maison_Entretien_Lessives écologiques"/>
    <n v="265.68"/>
    <x v="0"/>
  </r>
  <r>
    <n v="118253"/>
    <n v="0"/>
    <n v="375"/>
    <n v="308"/>
    <x v="4"/>
    <x v="4"/>
    <s v="Lessives écologiques"/>
    <n v="3.69"/>
    <s v="118253_Maison_Entretien_Lessives écologiques"/>
    <n v="1136.52"/>
    <x v="0"/>
  </r>
  <r>
    <n v="118255"/>
    <n v="0"/>
    <n v="943"/>
    <n v="902"/>
    <x v="4"/>
    <x v="4"/>
    <s v="Soin du linge"/>
    <n v="2.14"/>
    <s v="118255_Maison_Entretien_Soin du linge"/>
    <n v="1930.2800000000002"/>
    <x v="0"/>
  </r>
  <r>
    <n v="118257"/>
    <n v="0"/>
    <n v="733"/>
    <n v="613"/>
    <x v="4"/>
    <x v="4"/>
    <s v="Produits vaisselle"/>
    <n v="0.93"/>
    <s v="118257_Maison_Entretien_Produits vaisselle"/>
    <n v="570.09"/>
    <x v="0"/>
  </r>
  <r>
    <n v="118260"/>
    <n v="1"/>
    <n v="907"/>
    <n v="210"/>
    <x v="4"/>
    <x v="4"/>
    <s v="Produits vaisselle"/>
    <n v="0.93"/>
    <s v="118260_Maison_Entretien_Produits vaisselle"/>
    <n v="195.3"/>
    <x v="0"/>
  </r>
  <r>
    <n v="118262"/>
    <n v="0"/>
    <n v="627"/>
    <n v="474"/>
    <x v="4"/>
    <x v="4"/>
    <s v="Produits vaisselle"/>
    <n v="3.53"/>
    <s v="118262_Maison_Entretien_Produits vaisselle"/>
    <n v="1673.2199999999998"/>
    <x v="0"/>
  </r>
  <r>
    <n v="118263"/>
    <n v="1"/>
    <n v="659"/>
    <n v="434"/>
    <x v="4"/>
    <x v="4"/>
    <s v="Nettoyants multi-usages"/>
    <n v="1.23"/>
    <s v="118263_Maison_Entretien_Nettoyants multi-usages"/>
    <n v="533.81999999999994"/>
    <x v="0"/>
  </r>
  <r>
    <n v="118264"/>
    <n v="0"/>
    <n v="661"/>
    <n v="173"/>
    <x v="0"/>
    <x v="20"/>
    <s v="Peaux normales, soins hydratants"/>
    <n v="6.73"/>
    <s v="118264_Beauté &amp; Hygiène_Soins du visage_Peaux normales, soins hydratants"/>
    <n v="1164.29"/>
    <x v="0"/>
  </r>
  <r>
    <n v="118270"/>
    <n v="0"/>
    <n v="494"/>
    <n v="278"/>
    <x v="0"/>
    <x v="20"/>
    <s v="Démaquillants et nettoyants"/>
    <n v="3.29"/>
    <s v="118270_Beauté &amp; Hygiène_Soins du visage_Démaquillants et nettoyants"/>
    <n v="914.62"/>
    <x v="0"/>
  </r>
  <r>
    <n v="118271"/>
    <n v="0"/>
    <n v="538"/>
    <n v="23"/>
    <x v="0"/>
    <x v="20"/>
    <s v="Démaquillants et nettoyants"/>
    <n v="3.37"/>
    <s v="118271_Beauté &amp; Hygiène_Soins du visage_Démaquillants et nettoyants"/>
    <n v="77.510000000000005"/>
    <x v="0"/>
  </r>
  <r>
    <n v="118276"/>
    <n v="1"/>
    <n v="210"/>
    <n v="19"/>
    <x v="3"/>
    <x v="38"/>
    <s v="Madeleine et moelleux"/>
    <n v="1.9"/>
    <s v="118276_Epicerie sucrée_Biscuits, Gâteaux_Madeleine et moelleux"/>
    <n v="36.1"/>
    <x v="0"/>
  </r>
  <r>
    <n v="118278"/>
    <n v="0"/>
    <n v="158"/>
    <n v="23"/>
    <x v="6"/>
    <x v="24"/>
    <s v="Pâtes bébé, condiments"/>
    <n v="1.34"/>
    <s v="118278_Alimentation Bébé_Petits pots bébé du midi_Pâtes bébé, condiments"/>
    <n v="30.82"/>
    <x v="0"/>
  </r>
  <r>
    <n v="118280"/>
    <n v="0"/>
    <n v="525"/>
    <n v="52"/>
    <x v="6"/>
    <x v="24"/>
    <s v="Pâtes bébé, condiments"/>
    <n v="1.34"/>
    <s v="118280_Alimentation Bébé_Petits pots bébé du midi_Pâtes bébé, condiments"/>
    <n v="69.680000000000007"/>
    <x v="0"/>
  </r>
  <r>
    <n v="118283"/>
    <n v="1"/>
    <n v="407"/>
    <n v="3"/>
    <x v="6"/>
    <x v="12"/>
    <s v="Goûters bio bébé 8 mois"/>
    <n v="1.58"/>
    <s v="118283_Alimentation Bébé_Goûters &amp; biscuits bio bébé_Goûters bio bébé 8 mois"/>
    <n v="4.74"/>
    <x v="0"/>
  </r>
  <r>
    <n v="118284"/>
    <n v="1"/>
    <n v="395"/>
    <n v="126"/>
    <x v="6"/>
    <x v="12"/>
    <s v="Goûters bio bébé 8 mois"/>
    <n v="1.58"/>
    <s v="118284_Alimentation Bébé_Goûters &amp; biscuits bio bébé_Goûters bio bébé 8 mois"/>
    <n v="199.08"/>
    <x v="0"/>
  </r>
  <r>
    <n v="118285"/>
    <n v="0"/>
    <n v="542"/>
    <n v="231"/>
    <x v="6"/>
    <x v="12"/>
    <s v="Goûters bio bébé 8 mois"/>
    <n v="1.58"/>
    <s v="118285_Alimentation Bébé_Goûters &amp; biscuits bio bébé_Goûters bio bébé 8 mois"/>
    <n v="364.98"/>
    <x v="0"/>
  </r>
  <r>
    <n v="118286"/>
    <n v="0"/>
    <n v="85"/>
    <n v="0"/>
    <x v="6"/>
    <x v="12"/>
    <s v="Goûters bio bébé 8 mois"/>
    <n v="1.72"/>
    <s v="118286_Alimentation Bébé_Goûters &amp; biscuits bio bébé_Goûters bio bébé 8 mois"/>
    <n v="0"/>
    <x v="1"/>
  </r>
  <r>
    <n v="118298"/>
    <n v="0"/>
    <n v="865"/>
    <n v="515"/>
    <x v="0"/>
    <x v="21"/>
    <s v="Gel douche"/>
    <n v="6.5"/>
    <s v="118298_Beauté &amp; Hygiène_Douche et Bain_Gel douche"/>
    <n v="3347.5"/>
    <x v="0"/>
  </r>
  <r>
    <n v="118299"/>
    <n v="0"/>
    <n v="706"/>
    <n v="573"/>
    <x v="0"/>
    <x v="21"/>
    <s v="Gel douche"/>
    <n v="6.5"/>
    <s v="118299_Beauté &amp; Hygiène_Douche et Bain_Gel douche"/>
    <n v="3724.5"/>
    <x v="0"/>
  </r>
  <r>
    <n v="118303"/>
    <n v="0"/>
    <n v="975"/>
    <n v="141"/>
    <x v="8"/>
    <x v="32"/>
    <s v="Pâtes Blanches"/>
    <n v="1.76"/>
    <s v="118303_Epicerie salée_Pâtes bio_Pâtes Blanches"/>
    <n v="248.16"/>
    <x v="0"/>
  </r>
  <r>
    <n v="118304"/>
    <n v="1"/>
    <n v="534"/>
    <n v="264"/>
    <x v="8"/>
    <x v="32"/>
    <s v="Pâtes Blanches"/>
    <n v="1.61"/>
    <s v="118304_Epicerie salée_Pâtes bio_Pâtes Blanches"/>
    <n v="425.04"/>
    <x v="0"/>
  </r>
  <r>
    <n v="118305"/>
    <n v="0"/>
    <n v="46"/>
    <n v="1"/>
    <x v="8"/>
    <x v="32"/>
    <s v="Pâtes Blanches"/>
    <n v="1.76"/>
    <s v="118305_Epicerie salée_Pâtes bio_Pâtes Blanches"/>
    <n v="1.76"/>
    <x v="0"/>
  </r>
  <r>
    <n v="118310"/>
    <n v="0"/>
    <n v="960"/>
    <n v="882"/>
    <x v="8"/>
    <x v="32"/>
    <s v="Pâtes demi complètes"/>
    <n v="0.95"/>
    <s v="118310_Epicerie salée_Pâtes bio_Pâtes demi complètes"/>
    <n v="837.9"/>
    <x v="0"/>
  </r>
  <r>
    <n v="118329"/>
    <n v="0"/>
    <n v="712"/>
    <n v="92"/>
    <x v="4"/>
    <x v="63"/>
    <s v="Distributeur de savon"/>
    <n v="2.97"/>
    <s v="118329_Maison_Salle de bains_Distributeur de savon"/>
    <n v="273.24"/>
    <x v="0"/>
  </r>
  <r>
    <n v="118333"/>
    <n v="0"/>
    <n v="48"/>
    <n v="1"/>
    <x v="0"/>
    <x v="21"/>
    <s v="Savon"/>
    <n v="1.44"/>
    <s v="118333_Beauté &amp; Hygiène_Douche et Bain_Savon"/>
    <n v="1.44"/>
    <x v="0"/>
  </r>
  <r>
    <n v="118351"/>
    <n v="1"/>
    <n v="929"/>
    <n v="841"/>
    <x v="0"/>
    <x v="9"/>
    <s v="Enfant, hygiène et soin"/>
    <n v="3.15"/>
    <s v="118351_Beauté &amp; Hygiène_Hygiène Bébé, soin maternité_Enfant, hygiène et soin"/>
    <n v="2649.15"/>
    <x v="0"/>
  </r>
  <r>
    <n v="118352"/>
    <n v="0"/>
    <n v="478"/>
    <n v="112"/>
    <x v="7"/>
    <x v="14"/>
    <s v="Tisane plante simple"/>
    <n v="3.88"/>
    <s v="118352_Boisson_Tisane, Infusion_Tisane plante simple"/>
    <n v="434.56"/>
    <x v="0"/>
  </r>
  <r>
    <n v="118362"/>
    <n v="0"/>
    <n v="948"/>
    <n v="156"/>
    <x v="1"/>
    <x v="104"/>
    <s v="Protéines et barres protéinées"/>
    <n v="10.62"/>
    <s v="118362_Extérieur_Sport et Nutrition_Protéines et barres protéinées"/>
    <n v="1656.7199999999998"/>
    <x v="0"/>
  </r>
  <r>
    <n v="118366"/>
    <n v="0"/>
    <n v="767"/>
    <n v="687"/>
    <x v="3"/>
    <x v="31"/>
    <s v="Granola, Crunchy, Krounchy"/>
    <n v="3.73"/>
    <s v="118366_Epicerie sucrée_Céréales petit déjeuner_Granola, Crunchy, Krounchy"/>
    <n v="2562.5099999999998"/>
    <x v="0"/>
  </r>
  <r>
    <n v="118374"/>
    <n v="1"/>
    <n v="535"/>
    <n v="351"/>
    <x v="8"/>
    <x v="35"/>
    <s v="Biscuits apéritif bio"/>
    <n v="1.67"/>
    <s v="118374_Epicerie salée_Apéritifs bio_Biscuits apéritif bio"/>
    <n v="586.16999999999996"/>
    <x v="0"/>
  </r>
  <r>
    <n v="118383"/>
    <n v="0"/>
    <n v="245"/>
    <n v="245"/>
    <x v="7"/>
    <x v="79"/>
    <s v="Boisson gazeuse"/>
    <n v="1.27"/>
    <s v="118383_Boisson_Soda_Boisson gazeuse"/>
    <n v="311.14999999999998"/>
    <x v="0"/>
  </r>
  <r>
    <n v="118426"/>
    <n v="1"/>
    <n v="730"/>
    <n v="54"/>
    <x v="8"/>
    <x v="33"/>
    <s v="Préparations pour pain, brioche"/>
    <n v="3.3"/>
    <s v="118426_Epicerie salée_Farine, son, fécule_Préparations pour pain, brioche"/>
    <n v="178.2"/>
    <x v="0"/>
  </r>
  <r>
    <n v="118431"/>
    <n v="1"/>
    <n v="867"/>
    <n v="241"/>
    <x v="8"/>
    <x v="35"/>
    <s v="Tartinables"/>
    <n v="2.4700000000000002"/>
    <s v="118431_Epicerie salée_Apéritifs bio_Tartinables"/>
    <n v="595.2700000000001"/>
    <x v="0"/>
  </r>
  <r>
    <n v="118432"/>
    <n v="0"/>
    <n v="785"/>
    <n v="376"/>
    <x v="8"/>
    <x v="35"/>
    <s v="Tartinables"/>
    <n v="2.4700000000000002"/>
    <s v="118432_Epicerie salée_Apéritifs bio_Tartinables"/>
    <n v="928.72"/>
    <x v="0"/>
  </r>
  <r>
    <n v="118436"/>
    <n v="1"/>
    <n v="542"/>
    <n v="111"/>
    <x v="8"/>
    <x v="35"/>
    <s v="Tartinables"/>
    <n v="2.4700000000000002"/>
    <s v="118436_Epicerie salée_Apéritifs bio_Tartinables"/>
    <n v="274.17"/>
    <x v="0"/>
  </r>
  <r>
    <n v="118450"/>
    <n v="0"/>
    <n v="380"/>
    <n v="229"/>
    <x v="0"/>
    <x v="0"/>
    <s v="Culottes menstruelles"/>
    <n v="15.83"/>
    <s v="118450_Beauté &amp; Hygiène_Hygiène_Culottes menstruelles"/>
    <n v="3625.07"/>
    <x v="0"/>
  </r>
  <r>
    <n v="118457"/>
    <n v="1"/>
    <n v="36"/>
    <n v="15"/>
    <x v="0"/>
    <x v="0"/>
    <s v="Culottes menstruelles"/>
    <n v="15.83"/>
    <s v="118457_Beauté &amp; Hygiène_Hygiène_Culottes menstruelles"/>
    <n v="237.45"/>
    <x v="0"/>
  </r>
  <r>
    <n v="118460"/>
    <n v="0"/>
    <n v="234"/>
    <n v="45"/>
    <x v="0"/>
    <x v="0"/>
    <s v="Culottes menstruelles"/>
    <n v="16.82"/>
    <s v="118460_Beauté &amp; Hygiène_Hygiène_Culottes menstruelles"/>
    <n v="756.9"/>
    <x v="0"/>
  </r>
  <r>
    <n v="118463"/>
    <n v="1"/>
    <n v="255"/>
    <n v="167"/>
    <x v="0"/>
    <x v="0"/>
    <s v="Culottes menstruelles"/>
    <n v="16.82"/>
    <s v="118463_Beauté &amp; Hygiène_Hygiène_Culottes menstruelles"/>
    <n v="2808.94"/>
    <x v="0"/>
  </r>
  <r>
    <n v="118465"/>
    <n v="0"/>
    <n v="788"/>
    <n v="248"/>
    <x v="0"/>
    <x v="0"/>
    <s v="Culottes menstruelles"/>
    <n v="15.83"/>
    <s v="118465_Beauté &amp; Hygiène_Hygiène_Culottes menstruelles"/>
    <n v="3925.84"/>
    <x v="0"/>
  </r>
  <r>
    <n v="118467"/>
    <n v="1"/>
    <n v="283"/>
    <n v="162"/>
    <x v="0"/>
    <x v="0"/>
    <s v="Culottes menstruelles"/>
    <n v="15.83"/>
    <s v="118467_Beauté &amp; Hygiène_Hygiène_Culottes menstruelles"/>
    <n v="2564.46"/>
    <x v="0"/>
  </r>
  <r>
    <n v="118469"/>
    <n v="0"/>
    <n v="183"/>
    <n v="150"/>
    <x v="0"/>
    <x v="0"/>
    <s v="Culottes menstruelles"/>
    <n v="16.82"/>
    <s v="118469_Beauté &amp; Hygiène_Hygiène_Culottes menstruelles"/>
    <n v="2523"/>
    <x v="0"/>
  </r>
  <r>
    <n v="118480"/>
    <n v="0"/>
    <n v="328"/>
    <n v="88"/>
    <x v="3"/>
    <x v="31"/>
    <s v="Granola, Crunchy, Krounchy"/>
    <n v="2.33"/>
    <s v="118480_Epicerie sucrée_Céréales petit déjeuner_Granola, Crunchy, Krounchy"/>
    <n v="205.04000000000002"/>
    <x v="0"/>
  </r>
  <r>
    <n v="118481"/>
    <n v="1"/>
    <n v="766"/>
    <n v="459"/>
    <x v="3"/>
    <x v="31"/>
    <s v="Granola, Crunchy, Krounchy"/>
    <n v="3.71"/>
    <s v="118481_Epicerie sucrée_Céréales petit déjeuner_Granola, Crunchy, Krounchy"/>
    <n v="1702.8899999999999"/>
    <x v="0"/>
  </r>
  <r>
    <n v="118484"/>
    <n v="0"/>
    <n v="155"/>
    <n v="37"/>
    <x v="3"/>
    <x v="31"/>
    <s v="Céréale enfant petit déjeuner"/>
    <n v="3.05"/>
    <s v="118484_Epicerie sucrée_Céréales petit déjeuner_Céréale enfant petit déjeuner"/>
    <n v="112.85"/>
    <x v="0"/>
  </r>
  <r>
    <n v="118485"/>
    <n v="0"/>
    <n v="452"/>
    <n v="261"/>
    <x v="3"/>
    <x v="31"/>
    <s v="Céréale enfant petit déjeuner"/>
    <n v="2.15"/>
    <s v="118485_Epicerie sucrée_Céréales petit déjeuner_Céréale enfant petit déjeuner"/>
    <n v="561.15"/>
    <x v="0"/>
  </r>
  <r>
    <n v="118486"/>
    <n v="1"/>
    <n v="850"/>
    <n v="116"/>
    <x v="3"/>
    <x v="38"/>
    <s v="Biscuit petit déjeuner"/>
    <n v="2.09"/>
    <s v="118486_Epicerie sucrée_Biscuits, Gâteaux_Biscuit petit déjeuner"/>
    <n v="242.44"/>
    <x v="0"/>
  </r>
  <r>
    <n v="118541"/>
    <n v="0"/>
    <n v="443"/>
    <n v="304"/>
    <x v="8"/>
    <x v="37"/>
    <s v="Légumes en conserve"/>
    <n v="1.68"/>
    <s v="118541_Epicerie salée_Légumes et conserves_Légumes en conserve"/>
    <n v="510.71999999999997"/>
    <x v="0"/>
  </r>
  <r>
    <n v="118542"/>
    <n v="1"/>
    <n v="180"/>
    <n v="66"/>
    <x v="8"/>
    <x v="37"/>
    <s v="Légumes en conserve"/>
    <n v="1.78"/>
    <s v="118542_Epicerie salée_Légumes et conserves_Légumes en conserve"/>
    <n v="117.48"/>
    <x v="0"/>
  </r>
  <r>
    <n v="118569"/>
    <n v="0"/>
    <n v="919"/>
    <n v="618"/>
    <x v="3"/>
    <x v="15"/>
    <s v="Pâte à tartiner chocolat noir"/>
    <n v="4.16"/>
    <s v="118569_Epicerie sucrée_Pâte à tartiner_Pâte à tartiner chocolat noir"/>
    <n v="2570.88"/>
    <x v="0"/>
  </r>
  <r>
    <n v="118577"/>
    <n v="0"/>
    <n v="963"/>
    <n v="775"/>
    <x v="0"/>
    <x v="68"/>
    <s v="Cires épilatoires"/>
    <n v="3.91"/>
    <s v="118577_Beauté &amp; Hygiène_Epilation_Cires épilatoires"/>
    <n v="3030.25"/>
    <x v="0"/>
  </r>
  <r>
    <n v="118590"/>
    <n v="0"/>
    <n v="366"/>
    <n v="139"/>
    <x v="8"/>
    <x v="35"/>
    <s v="Biscuits apéritif bio"/>
    <n v="1.4"/>
    <s v="118590_Epicerie salée_Apéritifs bio_Biscuits apéritif bio"/>
    <n v="194.6"/>
    <x v="0"/>
  </r>
  <r>
    <n v="118594"/>
    <n v="0"/>
    <n v="312"/>
    <n v="79"/>
    <x v="8"/>
    <x v="35"/>
    <s v="Biscuits apéritif bio"/>
    <n v="1.4"/>
    <s v="118594_Epicerie salée_Apéritifs bio_Biscuits apéritif bio"/>
    <n v="110.6"/>
    <x v="0"/>
  </r>
  <r>
    <n v="118617"/>
    <n v="1"/>
    <n v="377"/>
    <n v="90"/>
    <x v="0"/>
    <x v="68"/>
    <s v="Cires épilatoires"/>
    <n v="3.91"/>
    <s v="118617_Beauté &amp; Hygiène_Epilation_Cires épilatoires"/>
    <n v="351.90000000000003"/>
    <x v="0"/>
  </r>
  <r>
    <n v="118662"/>
    <n v="0"/>
    <n v="313"/>
    <n v="192"/>
    <x v="0"/>
    <x v="87"/>
    <s v="Les Yeux"/>
    <n v="4.3099999999999996"/>
    <s v="118662_Beauté &amp; Hygiène_Maquillage_Les Yeux"/>
    <n v="827.52"/>
    <x v="0"/>
  </r>
  <r>
    <n v="118818"/>
    <n v="1"/>
    <n v="891"/>
    <n v="196"/>
    <x v="8"/>
    <x v="80"/>
    <s v="Moutarde"/>
    <n v="1.79"/>
    <s v="118818_Epicerie salée_Condiments, vinaigres_Moutarde"/>
    <n v="350.84000000000003"/>
    <x v="0"/>
  </r>
  <r>
    <n v="118824"/>
    <n v="1"/>
    <n v="78"/>
    <n v="47"/>
    <x v="8"/>
    <x v="80"/>
    <s v="Moutarde"/>
    <n v="3.29"/>
    <s v="118824_Epicerie salée_Condiments, vinaigres_Moutarde"/>
    <n v="154.63"/>
    <x v="0"/>
  </r>
  <r>
    <n v="118828"/>
    <n v="0"/>
    <n v="506"/>
    <n v="325"/>
    <x v="8"/>
    <x v="80"/>
    <s v="Moutarde"/>
    <n v="2.0299999999999998"/>
    <s v="118828_Epicerie salée_Condiments, vinaigres_Moutarde"/>
    <n v="659.74999999999989"/>
    <x v="0"/>
  </r>
  <r>
    <n v="118832"/>
    <n v="1"/>
    <n v="925"/>
    <n v="589"/>
    <x v="8"/>
    <x v="80"/>
    <s v="Mayonnaise et aïoli"/>
    <n v="2.14"/>
    <s v="118832_Epicerie salée_Condiments, vinaigres_Mayonnaise et aïoli"/>
    <n v="1260.46"/>
    <x v="0"/>
  </r>
  <r>
    <n v="118849"/>
    <n v="0"/>
    <n v="782"/>
    <n v="652"/>
    <x v="8"/>
    <x v="80"/>
    <s v="Cornichon, câpre et pickle"/>
    <n v="2.72"/>
    <s v="118849_Epicerie salée_Condiments, vinaigres_Cornichon, câpre et pickle"/>
    <n v="1773.44"/>
    <x v="0"/>
  </r>
  <r>
    <n v="118851"/>
    <n v="0"/>
    <n v="395"/>
    <n v="355"/>
    <x v="8"/>
    <x v="80"/>
    <s v="Moutarde"/>
    <n v="1.23"/>
    <s v="118851_Epicerie salée_Condiments, vinaigres_Moutarde"/>
    <n v="436.65"/>
    <x v="0"/>
  </r>
  <r>
    <n v="118876"/>
    <n v="1"/>
    <n v="673"/>
    <n v="671"/>
    <x v="8"/>
    <x v="33"/>
    <s v="Farine de céréales"/>
    <n v="1.41"/>
    <s v="118876_Epicerie salée_Farine, son, fécule_Farine de céréales"/>
    <n v="946.1099999999999"/>
    <x v="0"/>
  </r>
  <r>
    <n v="118884"/>
    <n v="0"/>
    <n v="403"/>
    <n v="83"/>
    <x v="8"/>
    <x v="33"/>
    <s v="Farine de fruits"/>
    <n v="2.2799999999999998"/>
    <s v="118884_Epicerie salée_Farine, son, fécule_Farine de fruits"/>
    <n v="189.23999999999998"/>
    <x v="0"/>
  </r>
  <r>
    <n v="118885"/>
    <n v="1"/>
    <n v="274"/>
    <n v="103"/>
    <x v="8"/>
    <x v="33"/>
    <s v="Farine de fruits"/>
    <n v="1.48"/>
    <s v="118885_Epicerie salée_Farine, son, fécule_Farine de fruits"/>
    <n v="152.44"/>
    <x v="0"/>
  </r>
  <r>
    <n v="118887"/>
    <n v="1"/>
    <n v="965"/>
    <n v="520"/>
    <x v="8"/>
    <x v="46"/>
    <s v="Sauces"/>
    <n v="2.38"/>
    <s v="118887_Epicerie salée_Sauces et coulis_Sauces"/>
    <n v="1237.5999999999999"/>
    <x v="0"/>
  </r>
  <r>
    <n v="118888"/>
    <n v="1"/>
    <n v="863"/>
    <n v="392"/>
    <x v="8"/>
    <x v="37"/>
    <s v="Légumes cuisinés"/>
    <n v="2.3199999999999998"/>
    <s v="118888_Epicerie salée_Légumes et conserves_Légumes cuisinés"/>
    <n v="909.43999999999994"/>
    <x v="0"/>
  </r>
  <r>
    <n v="118889"/>
    <n v="0"/>
    <n v="129"/>
    <n v="20"/>
    <x v="8"/>
    <x v="37"/>
    <s v="Légumes en conserve"/>
    <n v="1.93"/>
    <s v="118889_Epicerie salée_Légumes et conserves_Légumes en conserve"/>
    <n v="38.6"/>
    <x v="0"/>
  </r>
  <r>
    <n v="118891"/>
    <n v="0"/>
    <n v="403"/>
    <n v="163"/>
    <x v="3"/>
    <x v="55"/>
    <s v="Compote et purée de fruit"/>
    <n v="1.67"/>
    <s v="118891_Epicerie sucrée_Compote et dessert_Compote et purée de fruit"/>
    <n v="272.20999999999998"/>
    <x v="0"/>
  </r>
  <r>
    <n v="118901"/>
    <n v="0"/>
    <n v="699"/>
    <n v="203"/>
    <x v="0"/>
    <x v="0"/>
    <s v="Cotons-tiges"/>
    <n v="1.64"/>
    <s v="118901_Beauté &amp; Hygiène_Hygiène_Cotons-tiges"/>
    <n v="332.91999999999996"/>
    <x v="0"/>
  </r>
  <r>
    <n v="118906"/>
    <n v="0"/>
    <n v="553"/>
    <n v="525"/>
    <x v="0"/>
    <x v="5"/>
    <s v="Soins capillaires"/>
    <n v="4.9000000000000004"/>
    <s v="118906_Beauté &amp; Hygiène_Soins des cheveux_Soins capillaires"/>
    <n v="2572.5"/>
    <x v="0"/>
  </r>
  <r>
    <n v="118912"/>
    <n v="1"/>
    <n v="289"/>
    <n v="9"/>
    <x v="3"/>
    <x v="52"/>
    <s v="Tartine craquante, biscotte"/>
    <n v="1.69"/>
    <s v="118912_Epicerie sucrée_Tartines et biscottes_Tartine craquante, biscotte"/>
    <n v="15.209999999999999"/>
    <x v="0"/>
  </r>
  <r>
    <n v="118915"/>
    <n v="1"/>
    <n v="541"/>
    <n v="154"/>
    <x v="3"/>
    <x v="52"/>
    <s v="Tartine craquante, biscotte"/>
    <n v="2.16"/>
    <s v="118915_Epicerie sucrée_Tartines et biscottes_Tartine craquante, biscotte"/>
    <n v="332.64000000000004"/>
    <x v="0"/>
  </r>
  <r>
    <n v="118917"/>
    <n v="1"/>
    <n v="369"/>
    <n v="205"/>
    <x v="8"/>
    <x v="34"/>
    <s v="Pain, pain précuit"/>
    <n v="0.89"/>
    <s v="118917_Epicerie salée_Pain et biscottes_Pain, pain précuit"/>
    <n v="182.45"/>
    <x v="0"/>
  </r>
  <r>
    <n v="118918"/>
    <n v="1"/>
    <n v="559"/>
    <n v="364"/>
    <x v="0"/>
    <x v="8"/>
    <s v="Baume et beurre de karité"/>
    <n v="4.42"/>
    <s v="118918_Beauté &amp; Hygiène_Soins du corps_Baume et beurre de karité"/>
    <n v="1608.8799999999999"/>
    <x v="0"/>
  </r>
  <r>
    <n v="118920"/>
    <n v="1"/>
    <n v="441"/>
    <n v="54"/>
    <x v="8"/>
    <x v="32"/>
    <s v="Pâtes parfumées"/>
    <n v="0.93"/>
    <s v="118920_Epicerie salée_Pâtes bio_Pâtes parfumées"/>
    <n v="50.220000000000006"/>
    <x v="0"/>
  </r>
  <r>
    <n v="118923"/>
    <n v="0"/>
    <n v="95"/>
    <n v="46"/>
    <x v="8"/>
    <x v="32"/>
    <s v="Pâtes de légumineuse"/>
    <n v="1.63"/>
    <s v="118923_Epicerie salée_Pâtes bio_Pâtes de légumineuse"/>
    <n v="74.97999999999999"/>
    <x v="0"/>
  </r>
  <r>
    <n v="118926"/>
    <n v="1"/>
    <n v="871"/>
    <n v="317"/>
    <x v="8"/>
    <x v="32"/>
    <s v="Pâtes Blanches"/>
    <n v="0.93"/>
    <s v="118926_Epicerie salée_Pâtes bio_Pâtes Blanches"/>
    <n v="294.81"/>
    <x v="0"/>
  </r>
  <r>
    <n v="118929"/>
    <n v="0"/>
    <n v="853"/>
    <n v="615"/>
    <x v="0"/>
    <x v="20"/>
    <s v="Démaquillants et nettoyants"/>
    <n v="5.12"/>
    <s v="118929_Beauté &amp; Hygiène_Soins du visage_Démaquillants et nettoyants"/>
    <n v="3148.8"/>
    <x v="0"/>
  </r>
  <r>
    <n v="118930"/>
    <n v="0"/>
    <n v="823"/>
    <n v="377"/>
    <x v="0"/>
    <x v="20"/>
    <s v="Peaux sèches et sensibles"/>
    <n v="4.18"/>
    <s v="118930_Beauté &amp; Hygiène_Soins du visage_Peaux sèches et sensibles"/>
    <n v="1575.86"/>
    <x v="0"/>
  </r>
  <r>
    <n v="118931"/>
    <n v="0"/>
    <n v="39"/>
    <n v="24"/>
    <x v="0"/>
    <x v="20"/>
    <s v="Peaux mixtes à grasses"/>
    <n v="4.18"/>
    <s v="118931_Beauté &amp; Hygiène_Soins du visage_Peaux mixtes à grasses"/>
    <n v="100.32"/>
    <x v="0"/>
  </r>
  <r>
    <n v="118932"/>
    <n v="0"/>
    <n v="603"/>
    <n v="416"/>
    <x v="0"/>
    <x v="20"/>
    <s v="Peaux matures, anti-âge"/>
    <n v="5.59"/>
    <s v="118932_Beauté &amp; Hygiène_Soins du visage_Peaux matures, anti-âge"/>
    <n v="2325.44"/>
    <x v="0"/>
  </r>
  <r>
    <n v="118936"/>
    <n v="1"/>
    <n v="317"/>
    <n v="237"/>
    <x v="6"/>
    <x v="89"/>
    <s v="Préparation végétale 2ème âge"/>
    <n v="17.68"/>
    <s v="118936_Alimentation Bébé_Préparation végétale bébé_Préparation végétale 2ème âge"/>
    <n v="4190.16"/>
    <x v="0"/>
  </r>
  <r>
    <n v="118946"/>
    <n v="0"/>
    <n v="718"/>
    <n v="54"/>
    <x v="2"/>
    <x v="2"/>
    <s v="Déguisement et Maquillage"/>
    <n v="2.67"/>
    <s v="118946_Enfant_Jouets écologiques_Déguisement et Maquillage"/>
    <n v="144.18"/>
    <x v="0"/>
  </r>
  <r>
    <n v="118947"/>
    <n v="1"/>
    <n v="31"/>
    <n v="19"/>
    <x v="2"/>
    <x v="2"/>
    <s v="Déguisement et Maquillage"/>
    <n v="2.67"/>
    <s v="118947_Enfant_Jouets écologiques_Déguisement et Maquillage"/>
    <n v="50.73"/>
    <x v="0"/>
  </r>
  <r>
    <n v="118956"/>
    <n v="0"/>
    <n v="521"/>
    <n v="256"/>
    <x v="2"/>
    <x v="2"/>
    <s v="Déguisement et Maquillage"/>
    <n v="13.38"/>
    <s v="118956_Enfant_Jouets écologiques_Déguisement et Maquillage"/>
    <n v="3425.28"/>
    <x v="0"/>
  </r>
  <r>
    <n v="118972"/>
    <n v="1"/>
    <n v="712"/>
    <n v="266"/>
    <x v="0"/>
    <x v="0"/>
    <s v="Soins dentaires"/>
    <n v="1.28"/>
    <s v="118972_Beauté &amp; Hygiène_Hygiène_Soins dentaires"/>
    <n v="340.48"/>
    <x v="0"/>
  </r>
  <r>
    <n v="118979"/>
    <n v="0"/>
    <n v="654"/>
    <n v="381"/>
    <x v="2"/>
    <x v="50"/>
    <s v="Sucettes et attaches sucettes"/>
    <n v="4.33"/>
    <s v="118979_Enfant_Biberons &amp; Accessoires_Sucettes et attaches sucettes"/>
    <n v="1649.73"/>
    <x v="0"/>
  </r>
  <r>
    <n v="118982"/>
    <n v="1"/>
    <n v="257"/>
    <n v="35"/>
    <x v="0"/>
    <x v="20"/>
    <s v="Démaquillants et nettoyants"/>
    <n v="5.08"/>
    <s v="118982_Beauté &amp; Hygiène_Soins du visage_Démaquillants et nettoyants"/>
    <n v="177.8"/>
    <x v="0"/>
  </r>
  <r>
    <n v="118996"/>
    <n v="0"/>
    <n v="250"/>
    <n v="186"/>
    <x v="0"/>
    <x v="20"/>
    <s v="Gommages et exfoliants"/>
    <n v="5.22"/>
    <s v="118996_Beauté &amp; Hygiène_Soins du visage_Gommages et exfoliants"/>
    <n v="970.92"/>
    <x v="0"/>
  </r>
  <r>
    <n v="119023"/>
    <n v="0"/>
    <n v="377"/>
    <n v="12"/>
    <x v="0"/>
    <x v="5"/>
    <s v="Soins capillaires"/>
    <n v="8.44"/>
    <s v="119023_Beauté &amp; Hygiène_Soins des cheveux_Soins capillaires"/>
    <n v="101.28"/>
    <x v="0"/>
  </r>
  <r>
    <n v="119027"/>
    <n v="0"/>
    <n v="973"/>
    <n v="775"/>
    <x v="0"/>
    <x v="5"/>
    <s v="Soins capillaires"/>
    <n v="6.21"/>
    <s v="119027_Beauté &amp; Hygiène_Soins des cheveux_Soins capillaires"/>
    <n v="4812.75"/>
    <x v="0"/>
  </r>
  <r>
    <n v="119028"/>
    <n v="1"/>
    <n v="867"/>
    <n v="649"/>
    <x v="5"/>
    <x v="19"/>
    <s v="Acérola, Vitamine C"/>
    <n v="8.08"/>
    <s v="119028_Santé &amp; Bien-être_Vitamines, minéraux_Acérola, Vitamine C"/>
    <n v="5243.92"/>
    <x v="0"/>
  </r>
  <r>
    <n v="119048"/>
    <n v="0"/>
    <n v="211"/>
    <n v="162"/>
    <x v="3"/>
    <x v="52"/>
    <s v="Tartine craquante, biscotte"/>
    <n v="2.0299999999999998"/>
    <s v="119048_Epicerie sucrée_Tartines et biscottes_Tartine craquante, biscotte"/>
    <n v="328.85999999999996"/>
    <x v="0"/>
  </r>
  <r>
    <n v="119049"/>
    <n v="0"/>
    <n v="628"/>
    <n v="308"/>
    <x v="8"/>
    <x v="35"/>
    <s v="Biscuits apéritif bio"/>
    <n v="1.33"/>
    <s v="119049_Epicerie salée_Apéritifs bio_Biscuits apéritif bio"/>
    <n v="409.64000000000004"/>
    <x v="0"/>
  </r>
  <r>
    <n v="119050"/>
    <n v="0"/>
    <n v="775"/>
    <n v="179"/>
    <x v="8"/>
    <x v="35"/>
    <s v="Biscuits apéritif bio"/>
    <n v="1.33"/>
    <s v="119050_Epicerie salée_Apéritifs bio_Biscuits apéritif bio"/>
    <n v="238.07000000000002"/>
    <x v="0"/>
  </r>
  <r>
    <n v="119052"/>
    <n v="1"/>
    <n v="7"/>
    <n v="7"/>
    <x v="8"/>
    <x v="32"/>
    <s v="Pâtes parfumées"/>
    <n v="2.0499999999999998"/>
    <s v="119052_Epicerie salée_Pâtes bio_Pâtes parfumées"/>
    <n v="14.349999999999998"/>
    <x v="0"/>
  </r>
  <r>
    <n v="119053"/>
    <n v="0"/>
    <n v="655"/>
    <n v="543"/>
    <x v="3"/>
    <x v="52"/>
    <s v="Tartine craquante, biscotte"/>
    <n v="1.91"/>
    <s v="119053_Epicerie sucrée_Tartines et biscottes_Tartine craquante, biscotte"/>
    <n v="1037.1299999999999"/>
    <x v="0"/>
  </r>
  <r>
    <n v="119062"/>
    <n v="0"/>
    <n v="4"/>
    <n v="3"/>
    <x v="3"/>
    <x v="52"/>
    <s v="Tartine craquante, biscotte"/>
    <n v="1.43"/>
    <s v="119062_Epicerie sucrée_Tartines et biscottes_Tartine craquante, biscotte"/>
    <n v="4.29"/>
    <x v="0"/>
  </r>
  <r>
    <n v="119076"/>
    <n v="0"/>
    <n v="171"/>
    <n v="31"/>
    <x v="3"/>
    <x v="54"/>
    <s v="Bonbon"/>
    <n v="1.1399999999999999"/>
    <s v="119076_Epicerie sucrée_Confiserie Bio_Bonbon"/>
    <n v="35.339999999999996"/>
    <x v="0"/>
  </r>
  <r>
    <n v="119082"/>
    <n v="0"/>
    <n v="241"/>
    <n v="87"/>
    <x v="3"/>
    <x v="31"/>
    <s v="Flakes, pétales de céréales"/>
    <n v="0.87"/>
    <s v="119082_Epicerie sucrée_Céréales petit déjeuner_Flakes, pétales de céréales"/>
    <n v="75.69"/>
    <x v="0"/>
  </r>
  <r>
    <n v="119084"/>
    <n v="0"/>
    <n v="641"/>
    <n v="207"/>
    <x v="3"/>
    <x v="31"/>
    <s v="Flakes, pétales de céréales"/>
    <n v="2.82"/>
    <s v="119084_Epicerie sucrée_Céréales petit déjeuner_Flakes, pétales de céréales"/>
    <n v="583.74"/>
    <x v="0"/>
  </r>
  <r>
    <n v="119086"/>
    <n v="1"/>
    <n v="295"/>
    <n v="144"/>
    <x v="6"/>
    <x v="22"/>
    <s v="Petits pots légumes +4 mois"/>
    <n v="1.54"/>
    <s v="119086_Alimentation Bébé_Petits pots légumes bébé_Petits pots légumes +4 mois"/>
    <n v="221.76"/>
    <x v="0"/>
  </r>
  <r>
    <n v="119087"/>
    <n v="0"/>
    <n v="159"/>
    <n v="120"/>
    <x v="6"/>
    <x v="22"/>
    <s v="Petits pots légumes +4 mois"/>
    <n v="1.54"/>
    <s v="119087_Alimentation Bébé_Petits pots légumes bébé_Petits pots légumes +4 mois"/>
    <n v="184.8"/>
    <x v="0"/>
  </r>
  <r>
    <n v="119088"/>
    <n v="1"/>
    <n v="371"/>
    <n v="30"/>
    <x v="6"/>
    <x v="93"/>
    <s v="Céréales bio bébé 4-6 mois"/>
    <n v="3.35"/>
    <s v="119088_Alimentation Bébé_Céréales bio bébé_Céréales bio bébé 4-6 mois"/>
    <n v="100.5"/>
    <x v="0"/>
  </r>
  <r>
    <n v="119106"/>
    <n v="0"/>
    <n v="488"/>
    <n v="450"/>
    <x v="6"/>
    <x v="25"/>
    <s v="Petits pots de fruits 4-6 mois"/>
    <n v="2.25"/>
    <s v="119106_Alimentation Bébé_Petits pots fruits bébé_Petits pots de fruits 4-6 mois"/>
    <n v="1012.5"/>
    <x v="0"/>
  </r>
  <r>
    <n v="119110"/>
    <n v="1"/>
    <n v="786"/>
    <n v="430"/>
    <x v="6"/>
    <x v="82"/>
    <s v="Desserts lactés bébé 4-6 mois"/>
    <n v="3.11"/>
    <s v="119110_Alimentation Bébé_Desserts lactés bébé_Desserts lactés bébé 4-6 mois"/>
    <n v="1337.3"/>
    <x v="0"/>
  </r>
  <r>
    <n v="119117"/>
    <n v="0"/>
    <n v="654"/>
    <n v="202"/>
    <x v="6"/>
    <x v="82"/>
    <s v="Desserts lactés bébé 4-6 mois"/>
    <n v="4.62"/>
    <s v="119117_Alimentation Bébé_Desserts lactés bébé_Desserts lactés bébé 4-6 mois"/>
    <n v="933.24"/>
    <x v="0"/>
  </r>
  <r>
    <n v="119118"/>
    <n v="1"/>
    <n v="338"/>
    <n v="42"/>
    <x v="6"/>
    <x v="82"/>
    <s v="Desserts lactés bébé 4-6 mois"/>
    <n v="4.62"/>
    <s v="119118_Alimentation Bébé_Desserts lactés bébé_Desserts lactés bébé 4-6 mois"/>
    <n v="194.04"/>
    <x v="0"/>
  </r>
  <r>
    <n v="119119"/>
    <n v="0"/>
    <n v="36"/>
    <n v="5"/>
    <x v="6"/>
    <x v="82"/>
    <s v="Desserts lactés bébé 4-6 mois"/>
    <n v="3.84"/>
    <s v="119119_Alimentation Bébé_Desserts lactés bébé_Desserts lactés bébé 4-6 mois"/>
    <n v="19.2"/>
    <x v="0"/>
  </r>
  <r>
    <n v="119120"/>
    <n v="0"/>
    <n v="525"/>
    <n v="142"/>
    <x v="6"/>
    <x v="82"/>
    <s v="Desserts lactés bébé 4-6 mois"/>
    <n v="3.84"/>
    <s v="119120_Alimentation Bébé_Desserts lactés bébé_Desserts lactés bébé 4-6 mois"/>
    <n v="545.28"/>
    <x v="0"/>
  </r>
  <r>
    <n v="119133"/>
    <n v="0"/>
    <n v="326"/>
    <n v="16"/>
    <x v="8"/>
    <x v="80"/>
    <s v="Mayonnaise et aïoli"/>
    <n v="2.2400000000000002"/>
    <s v="119133_Epicerie salée_Condiments, vinaigres_Mayonnaise et aïoli"/>
    <n v="35.840000000000003"/>
    <x v="0"/>
  </r>
  <r>
    <n v="119134"/>
    <n v="0"/>
    <n v="583"/>
    <n v="316"/>
    <x v="8"/>
    <x v="37"/>
    <s v="Soupes bio"/>
    <n v="2.48"/>
    <s v="119134_Epicerie salée_Légumes et conserves_Soupes bio"/>
    <n v="783.68"/>
    <x v="0"/>
  </r>
  <r>
    <n v="119228"/>
    <n v="1"/>
    <n v="533"/>
    <n v="275"/>
    <x v="8"/>
    <x v="32"/>
    <s v="Pâtes Blanches"/>
    <n v="0.95"/>
    <s v="119228_Epicerie salée_Pâtes bio_Pâtes Blanches"/>
    <n v="261.25"/>
    <x v="0"/>
  </r>
  <r>
    <n v="119229"/>
    <n v="1"/>
    <n v="239"/>
    <n v="112"/>
    <x v="8"/>
    <x v="46"/>
    <s v="Sauces"/>
    <n v="2.23"/>
    <s v="119229_Epicerie salée_Sauces et coulis_Sauces"/>
    <n v="249.76"/>
    <x v="0"/>
  </r>
  <r>
    <n v="119230"/>
    <n v="0"/>
    <n v="699"/>
    <n v="373"/>
    <x v="8"/>
    <x v="46"/>
    <s v="Sauces"/>
    <n v="2.14"/>
    <s v="119230_Epicerie salée_Sauces et coulis_Sauces"/>
    <n v="798.22"/>
    <x v="0"/>
  </r>
  <r>
    <n v="119239"/>
    <n v="1"/>
    <n v="433"/>
    <n v="308"/>
    <x v="8"/>
    <x v="33"/>
    <s v="Farine de fruits"/>
    <n v="1.46"/>
    <s v="119239_Epicerie salée_Farine, son, fécule_Farine de fruits"/>
    <n v="449.68"/>
    <x v="0"/>
  </r>
  <r>
    <n v="119241"/>
    <n v="1"/>
    <n v="779"/>
    <n v="177"/>
    <x v="5"/>
    <x v="16"/>
    <s v="Féminité"/>
    <n v="1.85"/>
    <s v="119241_Santé &amp; Bien-être_Compléments alimentaires_Féminité"/>
    <n v="327.45"/>
    <x v="0"/>
  </r>
  <r>
    <n v="119242"/>
    <n v="1"/>
    <n v="877"/>
    <n v="294"/>
    <x v="8"/>
    <x v="28"/>
    <s v="Quinoa bio"/>
    <n v="1.62"/>
    <s v="119242_Epicerie salée_Légumineuses et céréales_Quinoa bio"/>
    <n v="476.28000000000003"/>
    <x v="0"/>
  </r>
  <r>
    <n v="119243"/>
    <n v="1"/>
    <n v="212"/>
    <n v="166"/>
    <x v="7"/>
    <x v="45"/>
    <s v="Chocolat en poudre"/>
    <n v="2.52"/>
    <s v="119243_Boisson_Boisson instantanée_Chocolat en poudre"/>
    <n v="418.32"/>
    <x v="0"/>
  </r>
  <r>
    <n v="119244"/>
    <n v="0"/>
    <n v="620"/>
    <n v="534"/>
    <x v="3"/>
    <x v="36"/>
    <s v="Édulcorant naturel"/>
    <n v="2.52"/>
    <s v="119244_Epicerie sucrée_Sucre et édulcorant_Édulcorant naturel"/>
    <n v="1345.68"/>
    <x v="0"/>
  </r>
  <r>
    <n v="119245"/>
    <n v="0"/>
    <n v="227"/>
    <n v="183"/>
    <x v="5"/>
    <x v="112"/>
    <s v=""/>
    <n v="5.65"/>
    <s v="119245_Santé &amp; Bien-être_Masques, Gels hydroalcooliques_"/>
    <n v="1033.95"/>
    <x v="0"/>
  </r>
  <r>
    <n v="119246"/>
    <n v="0"/>
    <n v="64"/>
    <n v="1"/>
    <x v="3"/>
    <x v="36"/>
    <s v="Édulcorant naturel"/>
    <n v="6.04"/>
    <s v="119246_Epicerie sucrée_Sucre et édulcorant_Édulcorant naturel"/>
    <n v="6.04"/>
    <x v="0"/>
  </r>
  <r>
    <n v="119247"/>
    <n v="0"/>
    <n v="854"/>
    <n v="194"/>
    <x v="8"/>
    <x v="40"/>
    <s v="Epices"/>
    <n v="1.92"/>
    <s v="119247_Epicerie salée_Sel, épices, aide culinaire_Epices"/>
    <n v="372.47999999999996"/>
    <x v="0"/>
  </r>
  <r>
    <n v="119248"/>
    <n v="0"/>
    <n v="84"/>
    <n v="7"/>
    <x v="8"/>
    <x v="40"/>
    <s v="Epices"/>
    <n v="2.2200000000000002"/>
    <s v="119248_Epicerie salée_Sel, épices, aide culinaire_Epices"/>
    <n v="15.540000000000001"/>
    <x v="0"/>
  </r>
  <r>
    <n v="119249"/>
    <n v="0"/>
    <n v="672"/>
    <n v="275"/>
    <x v="8"/>
    <x v="40"/>
    <s v="Epices"/>
    <n v="1.97"/>
    <s v="119249_Epicerie salée_Sel, épices, aide culinaire_Epices"/>
    <n v="541.75"/>
    <x v="0"/>
  </r>
  <r>
    <n v="119250"/>
    <n v="1"/>
    <n v="138"/>
    <n v="105"/>
    <x v="8"/>
    <x v="40"/>
    <s v="Poivre"/>
    <n v="3.23"/>
    <s v="119250_Epicerie salée_Sel, épices, aide culinaire_Poivre"/>
    <n v="339.15"/>
    <x v="0"/>
  </r>
  <r>
    <n v="119252"/>
    <n v="1"/>
    <n v="890"/>
    <n v="214"/>
    <x v="8"/>
    <x v="40"/>
    <s v="Epices"/>
    <n v="2.12"/>
    <s v="119252_Epicerie salée_Sel, épices, aide culinaire_Epices"/>
    <n v="453.68"/>
    <x v="0"/>
  </r>
  <r>
    <n v="119254"/>
    <n v="1"/>
    <n v="701"/>
    <n v="548"/>
    <x v="5"/>
    <x v="59"/>
    <s v="Psyllium"/>
    <n v="2.4700000000000002"/>
    <s v="119254_Santé &amp; Bien-être_Digestion, transit, flore_Psyllium"/>
    <n v="1353.5600000000002"/>
    <x v="0"/>
  </r>
  <r>
    <n v="119256"/>
    <n v="0"/>
    <n v="171"/>
    <n v="78"/>
    <x v="3"/>
    <x v="39"/>
    <s v="Fruit séché"/>
    <n v="1.54"/>
    <s v="119256_Epicerie sucrée_Fruits secs_Fruit séché"/>
    <n v="120.12"/>
    <x v="0"/>
  </r>
  <r>
    <n v="119257"/>
    <n v="1"/>
    <n v="742"/>
    <n v="227"/>
    <x v="8"/>
    <x v="40"/>
    <s v="Sels"/>
    <n v="0.96"/>
    <s v="119257_Epicerie salée_Sel, épices, aide culinaire_Sels"/>
    <n v="217.92"/>
    <x v="0"/>
  </r>
  <r>
    <n v="119276"/>
    <n v="1"/>
    <n v="13"/>
    <n v="0"/>
    <x v="3"/>
    <x v="55"/>
    <s v="Compote et purée de fruit"/>
    <n v="2.81"/>
    <s v="119276_Epicerie sucrée_Compote et dessert_Compote et purée de fruit"/>
    <n v="0"/>
    <x v="1"/>
  </r>
  <r>
    <n v="119280"/>
    <n v="0"/>
    <n v="604"/>
    <n v="123"/>
    <x v="3"/>
    <x v="55"/>
    <s v="Compote et purée de fruit"/>
    <n v="2.81"/>
    <s v="119280_Epicerie sucrée_Compote et dessert_Compote et purée de fruit"/>
    <n v="345.63"/>
    <x v="0"/>
  </r>
  <r>
    <n v="119288"/>
    <n v="0"/>
    <n v="340"/>
    <n v="340"/>
    <x v="3"/>
    <x v="55"/>
    <s v="Compote et purée de fruit"/>
    <n v="2.39"/>
    <s v="119288_Epicerie sucrée_Compote et dessert_Compote et purée de fruit"/>
    <n v="812.6"/>
    <x v="0"/>
  </r>
  <r>
    <n v="119406"/>
    <n v="0"/>
    <n v="706"/>
    <n v="652"/>
    <x v="6"/>
    <x v="72"/>
    <s v="Lait de croissance bio"/>
    <n v="11.58"/>
    <s v="119406_Alimentation Bébé_Lait infantile bio_Lait de croissance bio"/>
    <n v="7550.16"/>
    <x v="0"/>
  </r>
  <r>
    <n v="119421"/>
    <n v="1"/>
    <n v="485"/>
    <n v="309"/>
    <x v="3"/>
    <x v="38"/>
    <s v="Madeleine et moelleux"/>
    <n v="4.3"/>
    <s v="119421_Epicerie sucrée_Biscuits, Gâteaux_Madeleine et moelleux"/>
    <n v="1328.7"/>
    <x v="0"/>
  </r>
  <r>
    <n v="119431"/>
    <n v="0"/>
    <n v="51"/>
    <n v="23"/>
    <x v="6"/>
    <x v="93"/>
    <s v="Céréales bio bébé 4-6 mois"/>
    <n v="2.31"/>
    <s v="119431_Alimentation Bébé_Céréales bio bébé_Céréales bio bébé 4-6 mois"/>
    <n v="53.13"/>
    <x v="0"/>
  </r>
  <r>
    <n v="119447"/>
    <n v="0"/>
    <n v="323"/>
    <n v="10"/>
    <x v="0"/>
    <x v="0"/>
    <s v="Cotons, lingettes démaquillantes"/>
    <n v="5.74"/>
    <s v="119447_Beauté &amp; Hygiène_Hygiène_Cotons, lingettes démaquillantes"/>
    <n v="57.400000000000006"/>
    <x v="0"/>
  </r>
  <r>
    <n v="119453"/>
    <n v="1"/>
    <n v="640"/>
    <n v="201"/>
    <x v="4"/>
    <x v="75"/>
    <s v="Accessoires thé et café"/>
    <n v="1.32"/>
    <s v="119453_Maison_Art de la table_Accessoires thé et café"/>
    <n v="265.32"/>
    <x v="0"/>
  </r>
  <r>
    <n v="119454"/>
    <n v="1"/>
    <n v="442"/>
    <n v="352"/>
    <x v="5"/>
    <x v="112"/>
    <s v=""/>
    <n v="2.97"/>
    <s v="119454_Santé &amp; Bien-être_Masques, Gels hydroalcooliques_"/>
    <n v="1045.44"/>
    <x v="0"/>
  </r>
  <r>
    <n v="119465"/>
    <n v="1"/>
    <n v="643"/>
    <n v="496"/>
    <x v="5"/>
    <x v="88"/>
    <s v="Sexualité"/>
    <n v="3.8"/>
    <s v="119465_Santé &amp; Bien-être_Parapharmacie_Sexualité"/>
    <n v="1884.8"/>
    <x v="0"/>
  </r>
  <r>
    <n v="119501"/>
    <n v="1"/>
    <n v="500"/>
    <n v="437"/>
    <x v="0"/>
    <x v="87"/>
    <s v="Le Teint"/>
    <n v="11.53"/>
    <s v="119501_Beauté &amp; Hygiène_Maquillage_Le Teint"/>
    <n v="5038.6099999999997"/>
    <x v="0"/>
  </r>
  <r>
    <n v="119509"/>
    <n v="1"/>
    <n v="242"/>
    <n v="57"/>
    <x v="0"/>
    <x v="87"/>
    <s v="Le Teint"/>
    <n v="13.31"/>
    <s v="119509_Beauté &amp; Hygiène_Maquillage_Le Teint"/>
    <n v="758.67000000000007"/>
    <x v="0"/>
  </r>
  <r>
    <n v="119515"/>
    <n v="0"/>
    <n v="341"/>
    <n v="76"/>
    <x v="0"/>
    <x v="87"/>
    <s v="Les Yeux"/>
    <n v="4.41"/>
    <s v="119515_Beauté &amp; Hygiène_Maquillage_Les Yeux"/>
    <n v="335.16"/>
    <x v="0"/>
  </r>
  <r>
    <n v="119518"/>
    <n v="1"/>
    <n v="511"/>
    <n v="98"/>
    <x v="0"/>
    <x v="87"/>
    <s v="Les Yeux"/>
    <n v="4.41"/>
    <s v="119518_Beauté &amp; Hygiène_Maquillage_Les Yeux"/>
    <n v="432.18"/>
    <x v="0"/>
  </r>
  <r>
    <n v="119530"/>
    <n v="0"/>
    <n v="464"/>
    <n v="438"/>
    <x v="0"/>
    <x v="87"/>
    <s v="Les Yeux"/>
    <n v="9.75"/>
    <s v="119530_Beauté &amp; Hygiène_Maquillage_Les Yeux"/>
    <n v="4270.5"/>
    <x v="0"/>
  </r>
  <r>
    <n v="119531"/>
    <n v="1"/>
    <n v="678"/>
    <n v="388"/>
    <x v="0"/>
    <x v="87"/>
    <s v="Les Yeux"/>
    <n v="9.75"/>
    <s v="119531_Beauté &amp; Hygiène_Maquillage_Les Yeux"/>
    <n v="3783"/>
    <x v="0"/>
  </r>
  <r>
    <n v="119542"/>
    <n v="0"/>
    <n v="53"/>
    <n v="10"/>
    <x v="0"/>
    <x v="87"/>
    <s v="Pinceaux et accessoires"/>
    <n v="2.1800000000000002"/>
    <s v="119542_Beauté &amp; Hygiène_Maquillage_Pinceaux et accessoires"/>
    <n v="21.8"/>
    <x v="0"/>
  </r>
  <r>
    <n v="119544"/>
    <n v="0"/>
    <n v="48"/>
    <n v="36"/>
    <x v="0"/>
    <x v="87"/>
    <s v="Pinceaux et accessoires"/>
    <n v="2.4"/>
    <s v="119544_Beauté &amp; Hygiène_Maquillage_Pinceaux et accessoires"/>
    <n v="86.399999999999991"/>
    <x v="0"/>
  </r>
  <r>
    <n v="119566"/>
    <n v="0"/>
    <n v="939"/>
    <n v="505"/>
    <x v="0"/>
    <x v="87"/>
    <s v="Le Teint"/>
    <n v="12.87"/>
    <s v="119566_Beauté &amp; Hygiène_Maquillage_Le Teint"/>
    <n v="6499.3499999999995"/>
    <x v="0"/>
  </r>
  <r>
    <n v="119579"/>
    <n v="0"/>
    <n v="606"/>
    <n v="29"/>
    <x v="0"/>
    <x v="87"/>
    <s v="Le Teint"/>
    <n v="7.08"/>
    <s v="119579_Beauté &amp; Hygiène_Maquillage_Le Teint"/>
    <n v="205.32"/>
    <x v="0"/>
  </r>
  <r>
    <n v="119629"/>
    <n v="1"/>
    <n v="516"/>
    <n v="456"/>
    <x v="0"/>
    <x v="87"/>
    <s v="Les Ongles"/>
    <n v="3.96"/>
    <s v="119629_Beauté &amp; Hygiène_Maquillage_Les Ongles"/>
    <n v="1805.76"/>
    <x v="0"/>
  </r>
  <r>
    <n v="119640"/>
    <n v="0"/>
    <n v="861"/>
    <n v="532"/>
    <x v="0"/>
    <x v="87"/>
    <s v="Les Yeux"/>
    <n v="6.01"/>
    <s v="119640_Beauté &amp; Hygiène_Maquillage_Les Yeux"/>
    <n v="3197.3199999999997"/>
    <x v="0"/>
  </r>
  <r>
    <n v="119728"/>
    <n v="1"/>
    <n v="141"/>
    <n v="16"/>
    <x v="5"/>
    <x v="19"/>
    <s v="Acérola, Vitamine C"/>
    <n v="9.5500000000000007"/>
    <s v="119728_Santé &amp; Bien-être_Vitamines, minéraux_Acérola, Vitamine C"/>
    <n v="152.80000000000001"/>
    <x v="0"/>
  </r>
  <r>
    <n v="119729"/>
    <n v="1"/>
    <n v="270"/>
    <n v="192"/>
    <x v="5"/>
    <x v="19"/>
    <s v="Acérola, Vitamine C"/>
    <n v="5.78"/>
    <s v="119729_Santé &amp; Bien-être_Vitamines, minéraux_Acérola, Vitamine C"/>
    <n v="1109.76"/>
    <x v="0"/>
  </r>
  <r>
    <n v="119732"/>
    <n v="1"/>
    <n v="307"/>
    <n v="264"/>
    <x v="5"/>
    <x v="17"/>
    <s v="Energie, Vitalité, Tonus"/>
    <n v="13.41"/>
    <s v="119732_Santé &amp; Bien-être_Résistance et vitalité_Energie, Vitalité, Tonus"/>
    <n v="3540.2400000000002"/>
    <x v="0"/>
  </r>
  <r>
    <n v="119737"/>
    <n v="0"/>
    <n v="535"/>
    <n v="431"/>
    <x v="8"/>
    <x v="47"/>
    <s v="Huile d'olive"/>
    <n v="16.36"/>
    <s v="119737_Epicerie salée_Huiles alimentaires bio_Huile d'olive"/>
    <n v="7051.16"/>
    <x v="0"/>
  </r>
  <r>
    <n v="119793"/>
    <n v="1"/>
    <n v="17"/>
    <n v="14"/>
    <x v="5"/>
    <x v="51"/>
    <s v="Gelée royale"/>
    <n v="10.3"/>
    <s v="119793_Santé &amp; Bien-être_Produits de la ruche_Gelée royale"/>
    <n v="144.20000000000002"/>
    <x v="0"/>
  </r>
  <r>
    <n v="119797"/>
    <n v="1"/>
    <n v="890"/>
    <n v="358"/>
    <x v="5"/>
    <x v="17"/>
    <s v="Citrobiotic, pépins pamplemousse"/>
    <n v="5.57"/>
    <s v="119797_Santé &amp; Bien-être_Résistance et vitalité_Citrobiotic, pépins pamplemousse"/>
    <n v="1994.0600000000002"/>
    <x v="0"/>
  </r>
  <r>
    <n v="119801"/>
    <n v="1"/>
    <n v="562"/>
    <n v="278"/>
    <x v="5"/>
    <x v="17"/>
    <s v="Refroidissement, défenses"/>
    <n v="11.56"/>
    <s v="119801_Santé &amp; Bien-être_Résistance et vitalité_Refroidissement, défenses"/>
    <n v="3213.6800000000003"/>
    <x v="0"/>
  </r>
  <r>
    <n v="119803"/>
    <n v="0"/>
    <n v="405"/>
    <n v="216"/>
    <x v="5"/>
    <x v="19"/>
    <s v="Magnésium, Potassium"/>
    <n v="7.73"/>
    <s v="119803_Santé &amp; Bien-être_Vitamines, minéraux_Magnésium, Potassium"/>
    <n v="1669.68"/>
    <x v="0"/>
  </r>
  <r>
    <n v="119806"/>
    <n v="0"/>
    <n v="292"/>
    <n v="146"/>
    <x v="5"/>
    <x v="16"/>
    <s v="Circulation veineuse, sang"/>
    <n v="8.64"/>
    <s v="119806_Santé &amp; Bien-être_Compléments alimentaires_Circulation veineuse, sang"/>
    <n v="1261.44"/>
    <x v="0"/>
  </r>
  <r>
    <n v="119824"/>
    <n v="1"/>
    <n v="406"/>
    <n v="88"/>
    <x v="7"/>
    <x v="13"/>
    <s v="Coffrets de thé"/>
    <n v="9.15"/>
    <s v="119824_Boisson_Thé bio_Coffrets de thé"/>
    <n v="805.2"/>
    <x v="0"/>
  </r>
  <r>
    <n v="119827"/>
    <n v="0"/>
    <n v="321"/>
    <n v="250"/>
    <x v="5"/>
    <x v="59"/>
    <s v="Digestion, ballonnements"/>
    <n v="8.94"/>
    <s v="119827_Santé &amp; Bien-être_Digestion, transit, flore_Digestion, ballonnements"/>
    <n v="2235"/>
    <x v="0"/>
  </r>
  <r>
    <n v="119847"/>
    <n v="0"/>
    <n v="177"/>
    <n v="103"/>
    <x v="5"/>
    <x v="17"/>
    <s v="Refroidissement, défenses"/>
    <n v="9.39"/>
    <s v="119847_Santé &amp; Bien-être_Résistance et vitalité_Refroidissement, défenses"/>
    <n v="967.17000000000007"/>
    <x v="0"/>
  </r>
  <r>
    <n v="119874"/>
    <n v="0"/>
    <n v="738"/>
    <n v="35"/>
    <x v="5"/>
    <x v="17"/>
    <s v="Energie, Vitalité, Tonus"/>
    <n v="13.14"/>
    <s v="119874_Santé &amp; Bien-être_Résistance et vitalité_Energie, Vitalité, Tonus"/>
    <n v="459.90000000000003"/>
    <x v="0"/>
  </r>
  <r>
    <n v="119876"/>
    <n v="0"/>
    <n v="742"/>
    <n v="441"/>
    <x v="7"/>
    <x v="107"/>
    <s v="Boisson Apéritif bio"/>
    <n v="14.76"/>
    <s v="119876_Boisson_Alcool_Boisson Apéritif bio"/>
    <n v="6509.16"/>
    <x v="0"/>
  </r>
  <r>
    <n v="119881"/>
    <n v="0"/>
    <n v="771"/>
    <n v="97"/>
    <x v="7"/>
    <x v="107"/>
    <s v="Boisson Apéritif bio"/>
    <n v="14.08"/>
    <s v="119881_Boisson_Alcool_Boisson Apéritif bio"/>
    <n v="1365.76"/>
    <x v="0"/>
  </r>
  <r>
    <n v="119887"/>
    <n v="1"/>
    <n v="743"/>
    <n v="505"/>
    <x v="7"/>
    <x v="107"/>
    <s v="Spiritueux bio"/>
    <n v="18.28"/>
    <s v="119887_Boisson_Alcool_Spiritueux bio"/>
    <n v="9231.4000000000015"/>
    <x v="0"/>
  </r>
  <r>
    <n v="119896"/>
    <n v="1"/>
    <n v="671"/>
    <n v="620"/>
    <x v="5"/>
    <x v="16"/>
    <s v="Articulations"/>
    <n v="10.29"/>
    <s v="119896_Santé &amp; Bien-être_Compléments alimentaires_Articulations"/>
    <n v="6379.7999999999993"/>
    <x v="0"/>
  </r>
  <r>
    <n v="119914"/>
    <n v="0"/>
    <n v="704"/>
    <n v="359"/>
    <x v="5"/>
    <x v="59"/>
    <s v="Bien être du foie"/>
    <n v="6.08"/>
    <s v="119914_Santé &amp; Bien-être_Digestion, transit, flore_Bien être du foie"/>
    <n v="2182.7199999999998"/>
    <x v="0"/>
  </r>
  <r>
    <n v="119932"/>
    <n v="1"/>
    <n v="490"/>
    <n v="324"/>
    <x v="8"/>
    <x v="80"/>
    <s v="Cornichon, câpre et pickle"/>
    <n v="2.37"/>
    <s v="119932_Epicerie salée_Condiments, vinaigres_Cornichon, câpre et pickle"/>
    <n v="767.88"/>
    <x v="0"/>
  </r>
  <r>
    <n v="119967"/>
    <n v="1"/>
    <n v="832"/>
    <n v="375"/>
    <x v="3"/>
    <x v="15"/>
    <s v="Pâte à tartiner chocolat lait"/>
    <n v="4.46"/>
    <s v="119967_Epicerie sucrée_Pâte à tartiner_Pâte à tartiner chocolat lait"/>
    <n v="1672.5"/>
    <x v="0"/>
  </r>
  <r>
    <n v="119971"/>
    <n v="0"/>
    <n v="156"/>
    <n v="59"/>
    <x v="8"/>
    <x v="46"/>
    <s v="Sauces"/>
    <n v="3.34"/>
    <s v="119971_Epicerie salée_Sauces et coulis_Sauces"/>
    <n v="197.06"/>
    <x v="0"/>
  </r>
  <r>
    <n v="119986"/>
    <n v="1"/>
    <n v="785"/>
    <n v="665"/>
    <x v="8"/>
    <x v="34"/>
    <s v="Pain, pain précuit"/>
    <n v="2.36"/>
    <s v="119986_Epicerie salée_Pain et biscottes_Pain, pain précuit"/>
    <n v="1569.3999999999999"/>
    <x v="0"/>
  </r>
  <r>
    <n v="120016"/>
    <n v="1"/>
    <n v="531"/>
    <n v="335"/>
    <x v="8"/>
    <x v="35"/>
    <s v="Fruits secs bio apéritif"/>
    <n v="2.27"/>
    <s v="120016_Epicerie salée_Apéritifs bio_Fruits secs bio apéritif"/>
    <n v="760.45"/>
    <x v="0"/>
  </r>
  <r>
    <n v="120040"/>
    <n v="0"/>
    <n v="434"/>
    <n v="65"/>
    <x v="8"/>
    <x v="32"/>
    <s v="Nouilles asiatiques, shirataki"/>
    <n v="2.85"/>
    <s v="120040_Epicerie salée_Pâtes bio_Nouilles asiatiques, shirataki"/>
    <n v="185.25"/>
    <x v="0"/>
  </r>
  <r>
    <n v="120042"/>
    <n v="0"/>
    <n v="558"/>
    <n v="517"/>
    <x v="8"/>
    <x v="32"/>
    <s v="Nouilles asiatiques, shirataki"/>
    <n v="2.85"/>
    <s v="120042_Epicerie salée_Pâtes bio_Nouilles asiatiques, shirataki"/>
    <n v="1473.45"/>
    <x v="0"/>
  </r>
  <r>
    <n v="120044"/>
    <n v="0"/>
    <n v="831"/>
    <n v="329"/>
    <x v="8"/>
    <x v="32"/>
    <s v="Nouilles asiatiques, shirataki"/>
    <n v="1.97"/>
    <s v="120044_Epicerie salée_Pâtes bio_Nouilles asiatiques, shirataki"/>
    <n v="648.13"/>
    <x v="0"/>
  </r>
  <r>
    <n v="120045"/>
    <n v="0"/>
    <n v="176"/>
    <n v="29"/>
    <x v="8"/>
    <x v="32"/>
    <s v="Nouilles asiatiques, shirataki"/>
    <n v="2.04"/>
    <s v="120045_Epicerie salée_Pâtes bio_Nouilles asiatiques, shirataki"/>
    <n v="59.160000000000004"/>
    <x v="0"/>
  </r>
  <r>
    <n v="120046"/>
    <n v="1"/>
    <n v="732"/>
    <n v="301"/>
    <x v="8"/>
    <x v="32"/>
    <s v="Nouilles asiatiques, shirataki"/>
    <n v="1.97"/>
    <s v="120046_Epicerie salée_Pâtes bio_Nouilles asiatiques, shirataki"/>
    <n v="592.97"/>
    <x v="0"/>
  </r>
  <r>
    <n v="120052"/>
    <n v="1"/>
    <n v="511"/>
    <n v="424"/>
    <x v="2"/>
    <x v="2"/>
    <s v="Jouets musicaux"/>
    <n v="18.59"/>
    <s v="120052_Enfant_Jouets écologiques_Jouets musicaux"/>
    <n v="7882.16"/>
    <x v="0"/>
  </r>
  <r>
    <n v="120108"/>
    <n v="0"/>
    <n v="860"/>
    <n v="20"/>
    <x v="0"/>
    <x v="0"/>
    <s v="Eponges Konjac"/>
    <n v="4.21"/>
    <s v="120108_Beauté &amp; Hygiène_Hygiène_Eponges Konjac"/>
    <n v="84.2"/>
    <x v="0"/>
  </r>
  <r>
    <n v="120115"/>
    <n v="1"/>
    <n v="747"/>
    <n v="484"/>
    <x v="3"/>
    <x v="55"/>
    <s v="Dessert et glace"/>
    <n v="1.65"/>
    <s v="120115_Epicerie sucrée_Compote et dessert_Dessert et glace"/>
    <n v="798.59999999999991"/>
    <x v="0"/>
  </r>
  <r>
    <n v="120135"/>
    <n v="0"/>
    <n v="270"/>
    <n v="44"/>
    <x v="5"/>
    <x v="10"/>
    <s v="Huiles essentielles alimentaires"/>
    <n v="3.67"/>
    <s v="120135_Santé &amp; Bien-être_Aromathérapie_Huiles essentielles alimentaires"/>
    <n v="161.47999999999999"/>
    <x v="0"/>
  </r>
  <r>
    <n v="120153"/>
    <n v="1"/>
    <n v="392"/>
    <n v="120"/>
    <x v="5"/>
    <x v="10"/>
    <s v="Huiles essentielles alimentaires"/>
    <n v="2.0699999999999998"/>
    <s v="120153_Santé &amp; Bien-être_Aromathérapie_Huiles essentielles alimentaires"/>
    <n v="248.39999999999998"/>
    <x v="0"/>
  </r>
  <r>
    <n v="120179"/>
    <n v="1"/>
    <n v="932"/>
    <n v="719"/>
    <x v="5"/>
    <x v="59"/>
    <s v="Charbon végétal"/>
    <n v="6.06"/>
    <s v="120179_Santé &amp; Bien-être_Digestion, transit, flore_Charbon végétal"/>
    <n v="4357.1399999999994"/>
    <x v="0"/>
  </r>
  <r>
    <n v="120183"/>
    <n v="1"/>
    <n v="347"/>
    <n v="249"/>
    <x v="5"/>
    <x v="59"/>
    <s v="Equilibre intestinal, transit"/>
    <n v="8.0299999999999994"/>
    <s v="120183_Santé &amp; Bien-être_Digestion, transit, flore_Equilibre intestinal, transit"/>
    <n v="1999.4699999999998"/>
    <x v="0"/>
  </r>
  <r>
    <n v="120186"/>
    <n v="0"/>
    <n v="365"/>
    <n v="25"/>
    <x v="3"/>
    <x v="61"/>
    <s v="Purée de noix de cajou"/>
    <n v="8.41"/>
    <s v="120186_Epicerie sucrée_Purée de fruits secs_Purée de noix de cajou"/>
    <n v="210.25"/>
    <x v="0"/>
  </r>
  <r>
    <n v="120188"/>
    <n v="0"/>
    <n v="567"/>
    <n v="136"/>
    <x v="8"/>
    <x v="53"/>
    <s v="Plats cuisinés viande et poisson"/>
    <n v="6.11"/>
    <s v="120188_Epicerie salée_Plats cuisinés_Plats cuisinés viande et poisson"/>
    <n v="830.96"/>
    <x v="0"/>
  </r>
  <r>
    <n v="120205"/>
    <n v="0"/>
    <n v="843"/>
    <n v="243"/>
    <x v="5"/>
    <x v="16"/>
    <s v="Peaux"/>
    <n v="5.78"/>
    <s v="120205_Santé &amp; Bien-être_Compléments alimentaires_Peaux"/>
    <n v="1404.54"/>
    <x v="0"/>
  </r>
  <r>
    <n v="120233"/>
    <n v="0"/>
    <n v="507"/>
    <n v="162"/>
    <x v="5"/>
    <x v="83"/>
    <s v="Elimination"/>
    <n v="7.81"/>
    <s v="120233_Santé &amp; Bien-être_Minceur_Elimination"/>
    <n v="1265.22"/>
    <x v="0"/>
  </r>
  <r>
    <n v="120241"/>
    <n v="1"/>
    <n v="929"/>
    <n v="820"/>
    <x v="5"/>
    <x v="16"/>
    <s v="Peaux"/>
    <n v="8.41"/>
    <s v="120241_Santé &amp; Bien-être_Compléments alimentaires_Peaux"/>
    <n v="6896.2"/>
    <x v="0"/>
  </r>
  <r>
    <n v="120248"/>
    <n v="0"/>
    <n v="319"/>
    <n v="15"/>
    <x v="5"/>
    <x v="16"/>
    <s v="Articulations"/>
    <n v="6.98"/>
    <s v="120248_Santé &amp; Bien-être_Compléments alimentaires_Articulations"/>
    <n v="104.7"/>
    <x v="0"/>
  </r>
  <r>
    <n v="120249"/>
    <n v="1"/>
    <n v="236"/>
    <n v="97"/>
    <x v="5"/>
    <x v="16"/>
    <s v="Articulations"/>
    <n v="7.47"/>
    <s v="120249_Santé &amp; Bien-être_Compléments alimentaires_Articulations"/>
    <n v="724.59"/>
    <x v="0"/>
  </r>
  <r>
    <n v="120251"/>
    <n v="0"/>
    <n v="926"/>
    <n v="315"/>
    <x v="6"/>
    <x v="12"/>
    <s v="Goûters bio bébé +10 mois"/>
    <n v="2.42"/>
    <s v="120251_Alimentation Bébé_Goûters &amp; biscuits bio bébé_Goûters bio bébé +10 mois"/>
    <n v="762.3"/>
    <x v="0"/>
  </r>
  <r>
    <n v="120252"/>
    <n v="0"/>
    <n v="736"/>
    <n v="629"/>
    <x v="6"/>
    <x v="12"/>
    <s v="Goûters bio bébé +10 mois"/>
    <n v="2.5499999999999998"/>
    <s v="120252_Alimentation Bébé_Goûters &amp; biscuits bio bébé_Goûters bio bébé +10 mois"/>
    <n v="1603.9499999999998"/>
    <x v="0"/>
  </r>
  <r>
    <n v="120253"/>
    <n v="1"/>
    <n v="668"/>
    <n v="518"/>
    <x v="6"/>
    <x v="12"/>
    <s v="Goûters bio bébé +10 mois"/>
    <n v="2.38"/>
    <s v="120253_Alimentation Bébé_Goûters &amp; biscuits bio bébé_Goûters bio bébé +10 mois"/>
    <n v="1232.8399999999999"/>
    <x v="0"/>
  </r>
  <r>
    <n v="120255"/>
    <n v="0"/>
    <n v="374"/>
    <n v="206"/>
    <x v="6"/>
    <x v="12"/>
    <s v="Goûters bio bébé +10 mois"/>
    <n v="2.2599999999999998"/>
    <s v="120255_Alimentation Bébé_Goûters &amp; biscuits bio bébé_Goûters bio bébé +10 mois"/>
    <n v="465.55999999999995"/>
    <x v="0"/>
  </r>
  <r>
    <n v="120256"/>
    <n v="0"/>
    <n v="961"/>
    <n v="769"/>
    <x v="6"/>
    <x v="25"/>
    <s v="Gourdes de fruits 4-6 mois"/>
    <n v="1.1299999999999999"/>
    <s v="120256_Alimentation Bébé_Petits pots fruits bébé_Gourdes de fruits 4-6 mois"/>
    <n v="868.96999999999991"/>
    <x v="0"/>
  </r>
  <r>
    <n v="120257"/>
    <n v="1"/>
    <n v="378"/>
    <n v="166"/>
    <x v="6"/>
    <x v="82"/>
    <s v="Desserts lactés bébé 4-6 mois"/>
    <n v="1"/>
    <s v="120257_Alimentation Bébé_Desserts lactés bébé_Desserts lactés bébé 4-6 mois"/>
    <n v="166"/>
    <x v="0"/>
  </r>
  <r>
    <n v="120261"/>
    <n v="1"/>
    <n v="971"/>
    <n v="401"/>
    <x v="6"/>
    <x v="12"/>
    <s v="Goûters bio bébé +10 mois"/>
    <n v="2.2599999999999998"/>
    <s v="120261_Alimentation Bébé_Goûters &amp; biscuits bio bébé_Goûters bio bébé +10 mois"/>
    <n v="906.25999999999988"/>
    <x v="0"/>
  </r>
  <r>
    <n v="120263"/>
    <n v="1"/>
    <n v="411"/>
    <n v="374"/>
    <x v="6"/>
    <x v="25"/>
    <s v="Gourdes de fruits 4-6 mois"/>
    <n v="0.9"/>
    <s v="120263_Alimentation Bébé_Petits pots fruits bébé_Gourdes de fruits 4-6 mois"/>
    <n v="336.6"/>
    <x v="0"/>
  </r>
  <r>
    <n v="120282"/>
    <n v="1"/>
    <n v="383"/>
    <n v="170"/>
    <x v="0"/>
    <x v="20"/>
    <s v="Coffret visage"/>
    <n v="14.94"/>
    <s v="120282_Beauté &amp; Hygiène_Soins du visage_Coffret visage"/>
    <n v="2539.7999999999997"/>
    <x v="0"/>
  </r>
  <r>
    <n v="120286"/>
    <n v="0"/>
    <n v="653"/>
    <n v="102"/>
    <x v="5"/>
    <x v="16"/>
    <s v="Cardiovasculaire, levure de riz"/>
    <n v="9.99"/>
    <s v="120286_Santé &amp; Bien-être_Compléments alimentaires_Cardiovasculaire, levure de riz"/>
    <n v="1018.98"/>
    <x v="0"/>
  </r>
  <r>
    <n v="120292"/>
    <n v="0"/>
    <n v="388"/>
    <n v="43"/>
    <x v="5"/>
    <x v="16"/>
    <s v="Relaxation, sérénité, mémoire"/>
    <n v="6.31"/>
    <s v="120292_Santé &amp; Bien-être_Compléments alimentaires_Relaxation, sérénité, mémoire"/>
    <n v="271.33"/>
    <x v="0"/>
  </r>
  <r>
    <n v="120293"/>
    <n v="0"/>
    <n v="925"/>
    <n v="461"/>
    <x v="5"/>
    <x v="16"/>
    <s v="Relaxation, sérénité, mémoire"/>
    <n v="8"/>
    <s v="120293_Santé &amp; Bien-être_Compléments alimentaires_Relaxation, sérénité, mémoire"/>
    <n v="3688"/>
    <x v="0"/>
  </r>
  <r>
    <n v="120300"/>
    <n v="0"/>
    <n v="309"/>
    <n v="271"/>
    <x v="8"/>
    <x v="47"/>
    <s v="Mélanges d'huiles"/>
    <n v="7.08"/>
    <s v="120300_Epicerie salée_Huiles alimentaires bio_Mélanges d'huiles"/>
    <n v="1918.68"/>
    <x v="0"/>
  </r>
  <r>
    <n v="120302"/>
    <n v="0"/>
    <n v="637"/>
    <n v="608"/>
    <x v="8"/>
    <x v="37"/>
    <s v="Soupes bio"/>
    <n v="2.12"/>
    <s v="120302_Epicerie salée_Légumes et conserves_Soupes bio"/>
    <n v="1288.96"/>
    <x v="0"/>
  </r>
  <r>
    <n v="120303"/>
    <n v="0"/>
    <n v="778"/>
    <n v="29"/>
    <x v="8"/>
    <x v="37"/>
    <s v="Soupes bio"/>
    <n v="2.12"/>
    <s v="120303_Epicerie salée_Légumes et conserves_Soupes bio"/>
    <n v="61.480000000000004"/>
    <x v="0"/>
  </r>
  <r>
    <n v="120307"/>
    <n v="0"/>
    <n v="412"/>
    <n v="301"/>
    <x v="0"/>
    <x v="5"/>
    <s v="Soins capillaires"/>
    <n v="4.08"/>
    <s v="120307_Beauté &amp; Hygiène_Soins des cheveux_Soins capillaires"/>
    <n v="1228.08"/>
    <x v="0"/>
  </r>
  <r>
    <n v="120309"/>
    <n v="0"/>
    <n v="503"/>
    <n v="113"/>
    <x v="5"/>
    <x v="65"/>
    <s v="Gorge irritée"/>
    <n v="6.08"/>
    <s v="120309_Santé &amp; Bien-être_Nez - Gorge - Oreille_Gorge irritée"/>
    <n v="687.04"/>
    <x v="0"/>
  </r>
  <r>
    <n v="120310"/>
    <n v="0"/>
    <n v="80"/>
    <n v="51"/>
    <x v="5"/>
    <x v="65"/>
    <s v="Gorge irritée"/>
    <n v="2.88"/>
    <s v="120310_Santé &amp; Bien-être_Nez - Gorge - Oreille_Gorge irritée"/>
    <n v="146.88"/>
    <x v="0"/>
  </r>
  <r>
    <n v="120314"/>
    <n v="1"/>
    <n v="76"/>
    <n v="3"/>
    <x v="0"/>
    <x v="8"/>
    <s v="Huiles corps"/>
    <n v="12.61"/>
    <s v="120314_Beauté &amp; Hygiène_Soins du corps_Huiles corps"/>
    <n v="37.83"/>
    <x v="0"/>
  </r>
  <r>
    <n v="120328"/>
    <n v="1"/>
    <n v="798"/>
    <n v="783"/>
    <x v="3"/>
    <x v="15"/>
    <s v="Crème de fruits à coque"/>
    <n v="3.02"/>
    <s v="120328_Epicerie sucrée_Pâte à tartiner_Crème de fruits à coque"/>
    <n v="2364.66"/>
    <x v="0"/>
  </r>
  <r>
    <n v="120331"/>
    <n v="1"/>
    <n v="886"/>
    <n v="151"/>
    <x v="7"/>
    <x v="74"/>
    <s v="Jus multi légumes"/>
    <n v="2.58"/>
    <s v="120331_Boisson_Jus de légumes_Jus multi légumes"/>
    <n v="389.58"/>
    <x v="0"/>
  </r>
  <r>
    <n v="120341"/>
    <n v="1"/>
    <n v="418"/>
    <n v="124"/>
    <x v="5"/>
    <x v="83"/>
    <s v="Elimination"/>
    <n v="2.0699999999999998"/>
    <s v="120341_Santé &amp; Bien-être_Minceur_Elimination"/>
    <n v="256.68"/>
    <x v="0"/>
  </r>
  <r>
    <n v="120343"/>
    <n v="1"/>
    <n v="517"/>
    <n v="136"/>
    <x v="8"/>
    <x v="85"/>
    <s v="Terrines de viande et pâtés"/>
    <n v="2.37"/>
    <s v="120343_Epicerie salée_Poisson, viande, pâtés_Terrines de viande et pâtés"/>
    <n v="322.32"/>
    <x v="0"/>
  </r>
  <r>
    <n v="120365"/>
    <n v="1"/>
    <n v="287"/>
    <n v="145"/>
    <x v="7"/>
    <x v="14"/>
    <s v="Tisane de plantes composées"/>
    <n v="2.35"/>
    <s v="120365_Boisson_Tisane, Infusion_Tisane de plantes composées"/>
    <n v="340.75"/>
    <x v="0"/>
  </r>
  <r>
    <n v="120369"/>
    <n v="0"/>
    <n v="837"/>
    <n v="62"/>
    <x v="0"/>
    <x v="84"/>
    <s v="Kits Cosmétique Maison"/>
    <n v="10.01"/>
    <s v="120369_Beauté &amp; Hygiène_Cosmétique maison DIY_Kits Cosmétique Maison"/>
    <n v="620.62"/>
    <x v="0"/>
  </r>
  <r>
    <n v="120378"/>
    <n v="1"/>
    <n v="827"/>
    <n v="153"/>
    <x v="4"/>
    <x v="4"/>
    <s v="Anti insectes"/>
    <n v="0.97"/>
    <s v="120378_Maison_Entretien_Anti insectes"/>
    <n v="148.41"/>
    <x v="0"/>
  </r>
  <r>
    <n v="120390"/>
    <n v="1"/>
    <n v="853"/>
    <n v="9"/>
    <x v="8"/>
    <x v="28"/>
    <s v="Légumineuses"/>
    <n v="2.37"/>
    <s v="120390_Epicerie salée_Légumineuses et céréales_Légumineuses"/>
    <n v="21.330000000000002"/>
    <x v="0"/>
  </r>
  <r>
    <n v="120392"/>
    <n v="0"/>
    <n v="379"/>
    <n v="148"/>
    <x v="5"/>
    <x v="19"/>
    <s v="Quinton, eau de mer"/>
    <n v="6.42"/>
    <s v="120392_Santé &amp; Bien-être_Vitamines, minéraux_Quinton, eau de mer"/>
    <n v="950.16"/>
    <x v="0"/>
  </r>
  <r>
    <n v="120393"/>
    <n v="0"/>
    <n v="834"/>
    <n v="557"/>
    <x v="8"/>
    <x v="37"/>
    <s v="Purées bio"/>
    <n v="1.47"/>
    <s v="120393_Epicerie salée_Légumes et conserves_Purées bio"/>
    <n v="818.79"/>
    <x v="0"/>
  </r>
  <r>
    <n v="120396"/>
    <n v="0"/>
    <n v="291"/>
    <n v="69"/>
    <x v="3"/>
    <x v="91"/>
    <s v="Barre de céréales, fruits"/>
    <n v="1.73"/>
    <s v="120396_Epicerie sucrée_Barre de céréales, pâte d'amande_Barre de céréales, fruits"/>
    <n v="119.37"/>
    <x v="0"/>
  </r>
  <r>
    <n v="120399"/>
    <n v="0"/>
    <n v="154"/>
    <n v="100"/>
    <x v="3"/>
    <x v="91"/>
    <s v="Barre de céréales, fruits"/>
    <n v="1.73"/>
    <s v="120399_Epicerie sucrée_Barre de céréales, pâte d'amande_Barre de céréales, fruits"/>
    <n v="173"/>
    <x v="0"/>
  </r>
  <r>
    <n v="120416"/>
    <n v="1"/>
    <n v="882"/>
    <n v="198"/>
    <x v="8"/>
    <x v="35"/>
    <s v="Olives bio"/>
    <n v="1.89"/>
    <s v="120416_Epicerie salée_Apéritifs bio_Olives bio"/>
    <n v="374.21999999999997"/>
    <x v="0"/>
  </r>
  <r>
    <n v="120417"/>
    <n v="0"/>
    <n v="619"/>
    <n v="194"/>
    <x v="8"/>
    <x v="35"/>
    <s v="Olives bio"/>
    <n v="2.4700000000000002"/>
    <s v="120417_Epicerie salée_Apéritifs bio_Olives bio"/>
    <n v="479.18000000000006"/>
    <x v="0"/>
  </r>
  <r>
    <n v="120420"/>
    <n v="1"/>
    <n v="378"/>
    <n v="124"/>
    <x v="8"/>
    <x v="35"/>
    <s v="Tartinables"/>
    <n v="1.82"/>
    <s v="120420_Epicerie salée_Apéritifs bio_Tartinables"/>
    <n v="225.68"/>
    <x v="0"/>
  </r>
  <r>
    <n v="120422"/>
    <n v="1"/>
    <n v="258"/>
    <n v="127"/>
    <x v="8"/>
    <x v="35"/>
    <s v="Olives bio"/>
    <n v="2.56"/>
    <s v="120422_Epicerie salée_Apéritifs bio_Olives bio"/>
    <n v="325.12"/>
    <x v="0"/>
  </r>
  <r>
    <n v="120427"/>
    <n v="1"/>
    <n v="720"/>
    <n v="580"/>
    <x v="3"/>
    <x v="66"/>
    <s v="Miels bio"/>
    <n v="2.67"/>
    <s v="120427_Epicerie sucrée_Miel et confiture_Miels bio"/>
    <n v="1548.6"/>
    <x v="0"/>
  </r>
  <r>
    <n v="120437"/>
    <n v="0"/>
    <n v="131"/>
    <n v="47"/>
    <x v="3"/>
    <x v="54"/>
    <s v="Bonbon"/>
    <n v="1.41"/>
    <s v="120437_Epicerie sucrée_Confiserie Bio_Bonbon"/>
    <n v="66.27"/>
    <x v="0"/>
  </r>
  <r>
    <n v="120438"/>
    <n v="1"/>
    <n v="335"/>
    <n v="110"/>
    <x v="3"/>
    <x v="54"/>
    <s v="Bonbon"/>
    <n v="1.41"/>
    <s v="120438_Epicerie sucrée_Confiserie Bio_Bonbon"/>
    <n v="155.1"/>
    <x v="0"/>
  </r>
  <r>
    <n v="120439"/>
    <n v="1"/>
    <n v="373"/>
    <n v="93"/>
    <x v="3"/>
    <x v="54"/>
    <s v="Bonbon"/>
    <n v="1.41"/>
    <s v="120439_Epicerie sucrée_Confiserie Bio_Bonbon"/>
    <n v="131.13"/>
    <x v="0"/>
  </r>
  <r>
    <n v="120446"/>
    <n v="1"/>
    <n v="822"/>
    <n v="403"/>
    <x v="3"/>
    <x v="54"/>
    <s v="Bonbon"/>
    <n v="1.41"/>
    <s v="120446_Epicerie sucrée_Confiserie Bio_Bonbon"/>
    <n v="568.23"/>
    <x v="0"/>
  </r>
  <r>
    <n v="120449"/>
    <n v="0"/>
    <n v="115"/>
    <n v="20"/>
    <x v="3"/>
    <x v="54"/>
    <s v="Bonbon"/>
    <n v="1.41"/>
    <s v="120449_Epicerie sucrée_Confiserie Bio_Bonbon"/>
    <n v="28.2"/>
    <x v="0"/>
  </r>
  <r>
    <n v="120465"/>
    <n v="0"/>
    <n v="514"/>
    <n v="229"/>
    <x v="0"/>
    <x v="0"/>
    <s v="Soins dentaires"/>
    <n v="2.4900000000000002"/>
    <s v="120465_Beauté &amp; Hygiène_Hygiène_Soins dentaires"/>
    <n v="570.21"/>
    <x v="0"/>
  </r>
  <r>
    <n v="120469"/>
    <n v="1"/>
    <n v="415"/>
    <n v="25"/>
    <x v="0"/>
    <x v="0"/>
    <s v="Soins dentaires"/>
    <n v="2.67"/>
    <s v="120469_Beauté &amp; Hygiène_Hygiène_Soins dentaires"/>
    <n v="66.75"/>
    <x v="0"/>
  </r>
  <r>
    <n v="120473"/>
    <n v="0"/>
    <n v="41"/>
    <n v="2"/>
    <x v="3"/>
    <x v="66"/>
    <s v="Confiture"/>
    <n v="2.74"/>
    <s v="120473_Epicerie sucrée_Miel et confiture_Confiture"/>
    <n v="5.48"/>
    <x v="0"/>
  </r>
  <r>
    <n v="120485"/>
    <n v="0"/>
    <n v="249"/>
    <n v="98"/>
    <x v="3"/>
    <x v="55"/>
    <s v="Dessert et glace"/>
    <n v="1.73"/>
    <s v="120485_Epicerie sucrée_Compote et dessert_Dessert et glace"/>
    <n v="169.54"/>
    <x v="0"/>
  </r>
  <r>
    <n v="120486"/>
    <n v="1"/>
    <n v="588"/>
    <n v="153"/>
    <x v="3"/>
    <x v="55"/>
    <s v="Dessert et glace"/>
    <n v="1.73"/>
    <s v="120486_Epicerie sucrée_Compote et dessert_Dessert et glace"/>
    <n v="264.69"/>
    <x v="0"/>
  </r>
  <r>
    <n v="120490"/>
    <n v="1"/>
    <n v="936"/>
    <n v="258"/>
    <x v="4"/>
    <x v="70"/>
    <s v="Boîtes en verre"/>
    <n v="2.72"/>
    <s v="120490_Maison_Conservation_Boîtes en verre"/>
    <n v="701.7600000000001"/>
    <x v="0"/>
  </r>
  <r>
    <n v="120504"/>
    <n v="1"/>
    <n v="177"/>
    <n v="63"/>
    <x v="7"/>
    <x v="96"/>
    <s v="Vins blancs"/>
    <n v="4.7"/>
    <s v="120504_Boisson_Vin Bio_Vins blancs"/>
    <n v="296.10000000000002"/>
    <x v="0"/>
  </r>
  <r>
    <n v="120511"/>
    <n v="1"/>
    <n v="206"/>
    <n v="138"/>
    <x v="7"/>
    <x v="44"/>
    <s v="Boisson à l'avoine"/>
    <n v="1.45"/>
    <s v="120511_Boisson_Boisson végétale_Boisson à l'avoine"/>
    <n v="200.1"/>
    <x v="0"/>
  </r>
  <r>
    <n v="120515"/>
    <n v="1"/>
    <n v="236"/>
    <n v="98"/>
    <x v="8"/>
    <x v="32"/>
    <s v="Nouilles asiatiques, shirataki"/>
    <n v="1.91"/>
    <s v="120515_Epicerie salée_Pâtes bio_Nouilles asiatiques, shirataki"/>
    <n v="187.17999999999998"/>
    <x v="0"/>
  </r>
  <r>
    <n v="120519"/>
    <n v="0"/>
    <n v="2"/>
    <n v="1"/>
    <x v="8"/>
    <x v="53"/>
    <s v="Tofu et seitan"/>
    <n v="4.54"/>
    <s v="120519_Epicerie salée_Plats cuisinés_Tofu et seitan"/>
    <n v="4.54"/>
    <x v="0"/>
  </r>
  <r>
    <n v="120524"/>
    <n v="1"/>
    <n v="310"/>
    <n v="309"/>
    <x v="8"/>
    <x v="37"/>
    <s v="Légumes en conserve"/>
    <n v="2.41"/>
    <s v="120524_Epicerie salée_Légumes et conserves_Légumes en conserve"/>
    <n v="744.69"/>
    <x v="0"/>
  </r>
  <r>
    <n v="120529"/>
    <n v="1"/>
    <n v="974"/>
    <n v="671"/>
    <x v="8"/>
    <x v="37"/>
    <s v="Légumes en conserve"/>
    <n v="3.52"/>
    <s v="120529_Epicerie salée_Légumes et conserves_Légumes en conserve"/>
    <n v="2361.92"/>
    <x v="0"/>
  </r>
  <r>
    <n v="120530"/>
    <n v="0"/>
    <n v="2"/>
    <n v="0"/>
    <x v="8"/>
    <x v="37"/>
    <s v="Légumes en conserve"/>
    <n v="1.54"/>
    <s v="120530_Epicerie salée_Légumes et conserves_Légumes en conserve"/>
    <n v="0"/>
    <x v="1"/>
  </r>
  <r>
    <n v="120531"/>
    <n v="1"/>
    <n v="18"/>
    <n v="12"/>
    <x v="8"/>
    <x v="37"/>
    <s v="Légumes en conserve"/>
    <n v="1.34"/>
    <s v="120531_Epicerie salée_Légumes et conserves_Légumes en conserve"/>
    <n v="16.080000000000002"/>
    <x v="0"/>
  </r>
  <r>
    <n v="120533"/>
    <n v="0"/>
    <n v="76"/>
    <n v="33"/>
    <x v="8"/>
    <x v="28"/>
    <s v="Légumineuses"/>
    <n v="2.83"/>
    <s v="120533_Epicerie salée_Légumineuses et céréales_Légumineuses"/>
    <n v="93.39"/>
    <x v="0"/>
  </r>
  <r>
    <n v="120541"/>
    <n v="1"/>
    <n v="593"/>
    <n v="365"/>
    <x v="8"/>
    <x v="28"/>
    <s v="Quinoa bio"/>
    <n v="3.99"/>
    <s v="120541_Epicerie salée_Légumineuses et céréales_Quinoa bio"/>
    <n v="1456.3500000000001"/>
    <x v="0"/>
  </r>
  <r>
    <n v="120556"/>
    <n v="1"/>
    <n v="329"/>
    <n v="291"/>
    <x v="8"/>
    <x v="34"/>
    <s v="Pain, pain précuit"/>
    <n v="1.37"/>
    <s v="120556_Epicerie salée_Pain et biscottes_Pain, pain précuit"/>
    <n v="398.67"/>
    <x v="0"/>
  </r>
  <r>
    <n v="120558"/>
    <n v="0"/>
    <n v="773"/>
    <n v="608"/>
    <x v="8"/>
    <x v="34"/>
    <s v="Pain, pain précuit"/>
    <n v="1.39"/>
    <s v="120558_Epicerie salée_Pain et biscottes_Pain, pain précuit"/>
    <n v="845.11999999999989"/>
    <x v="0"/>
  </r>
  <r>
    <n v="120559"/>
    <n v="0"/>
    <n v="715"/>
    <n v="582"/>
    <x v="4"/>
    <x v="70"/>
    <s v="Lunch box et boîtes repas"/>
    <n v="2.79"/>
    <s v="120559_Maison_Conservation_Lunch box et boîtes repas"/>
    <n v="1623.78"/>
    <x v="0"/>
  </r>
  <r>
    <n v="120563"/>
    <n v="1"/>
    <n v="204"/>
    <n v="117"/>
    <x v="4"/>
    <x v="70"/>
    <s v="Boîtes à repas enfant"/>
    <n v="8.1300000000000008"/>
    <s v="120563_Maison_Conservation_Boîtes à repas enfant"/>
    <n v="951.21"/>
    <x v="0"/>
  </r>
  <r>
    <n v="120567"/>
    <n v="1"/>
    <n v="671"/>
    <n v="45"/>
    <x v="3"/>
    <x v="54"/>
    <s v="Chewing-gums"/>
    <n v="1.68"/>
    <s v="120567_Epicerie sucrée_Confiserie Bio_Chewing-gums"/>
    <n v="75.599999999999994"/>
    <x v="0"/>
  </r>
  <r>
    <n v="120568"/>
    <n v="1"/>
    <n v="960"/>
    <n v="38"/>
    <x v="3"/>
    <x v="54"/>
    <s v="Chewing-gums"/>
    <n v="1.68"/>
    <s v="120568_Epicerie sucrée_Confiserie Bio_Chewing-gums"/>
    <n v="63.839999999999996"/>
    <x v="0"/>
  </r>
  <r>
    <n v="120575"/>
    <n v="0"/>
    <n v="422"/>
    <n v="279"/>
    <x v="8"/>
    <x v="85"/>
    <s v="Produits de la mer"/>
    <n v="2.15"/>
    <s v="120575_Epicerie salée_Poisson, viande, pâtés_Produits de la mer"/>
    <n v="599.85"/>
    <x v="0"/>
  </r>
  <r>
    <n v="120577"/>
    <n v="0"/>
    <n v="331"/>
    <n v="328"/>
    <x v="8"/>
    <x v="85"/>
    <s v="Produits de la mer"/>
    <n v="2.15"/>
    <s v="120577_Epicerie salée_Poisson, viande, pâtés_Produits de la mer"/>
    <n v="705.19999999999993"/>
    <x v="0"/>
  </r>
  <r>
    <n v="120582"/>
    <n v="1"/>
    <n v="658"/>
    <n v="598"/>
    <x v="4"/>
    <x v="70"/>
    <s v="Boîtes en inox"/>
    <n v="9.15"/>
    <s v="120582_Maison_Conservation_Boîtes en inox"/>
    <n v="5471.7"/>
    <x v="0"/>
  </r>
  <r>
    <n v="120587"/>
    <n v="1"/>
    <n v="898"/>
    <n v="832"/>
    <x v="8"/>
    <x v="85"/>
    <s v="Produits de la mer"/>
    <n v="2.17"/>
    <s v="120587_Epicerie salée_Poisson, viande, pâtés_Produits de la mer"/>
    <n v="1805.44"/>
    <x v="0"/>
  </r>
  <r>
    <n v="120590"/>
    <n v="0"/>
    <n v="165"/>
    <n v="71"/>
    <x v="8"/>
    <x v="85"/>
    <s v="Produits de la mer"/>
    <n v="2.44"/>
    <s v="120590_Epicerie salée_Poisson, viande, pâtés_Produits de la mer"/>
    <n v="173.24"/>
    <x v="0"/>
  </r>
  <r>
    <n v="120628"/>
    <n v="0"/>
    <n v="553"/>
    <n v="57"/>
    <x v="8"/>
    <x v="80"/>
    <s v="Ketchup et sauce BBQ"/>
    <n v="2.5499999999999998"/>
    <s v="120628_Epicerie salée_Condiments, vinaigres_Ketchup et sauce BBQ"/>
    <n v="145.35"/>
    <x v="0"/>
  </r>
  <r>
    <n v="120633"/>
    <n v="1"/>
    <n v="339"/>
    <n v="165"/>
    <x v="8"/>
    <x v="80"/>
    <s v="Ketchup et sauce BBQ"/>
    <n v="2.59"/>
    <s v="120633_Epicerie salée_Condiments, vinaigres_Ketchup et sauce BBQ"/>
    <n v="427.34999999999997"/>
    <x v="0"/>
  </r>
  <r>
    <n v="120635"/>
    <n v="0"/>
    <n v="231"/>
    <n v="116"/>
    <x v="8"/>
    <x v="80"/>
    <s v="Ketchup et sauce BBQ"/>
    <n v="2.78"/>
    <s v="120635_Epicerie salée_Condiments, vinaigres_Ketchup et sauce BBQ"/>
    <n v="322.47999999999996"/>
    <x v="0"/>
  </r>
  <r>
    <n v="120636"/>
    <n v="1"/>
    <n v="778"/>
    <n v="443"/>
    <x v="0"/>
    <x v="8"/>
    <s v="Soins pieds et jambes"/>
    <n v="5.41"/>
    <s v="120636_Beauté &amp; Hygiène_Soins du corps_Soins pieds et jambes"/>
    <n v="2396.63"/>
    <x v="0"/>
  </r>
  <r>
    <n v="120689"/>
    <n v="0"/>
    <n v="687"/>
    <n v="644"/>
    <x v="3"/>
    <x v="39"/>
    <s v="Fruit sec à coque"/>
    <n v="22.89"/>
    <s v="120689_Epicerie sucrée_Fruits secs_Fruit sec à coque"/>
    <n v="14741.16"/>
    <x v="0"/>
  </r>
  <r>
    <n v="120692"/>
    <n v="0"/>
    <n v="882"/>
    <n v="113"/>
    <x v="0"/>
    <x v="5"/>
    <s v="Soins capillaires"/>
    <n v="4.75"/>
    <s v="120692_Beauté &amp; Hygiène_Soins des cheveux_Soins capillaires"/>
    <n v="536.75"/>
    <x v="0"/>
  </r>
  <r>
    <n v="120695"/>
    <n v="1"/>
    <n v="494"/>
    <n v="256"/>
    <x v="3"/>
    <x v="39"/>
    <s v="Fruit sec à coque"/>
    <n v="15.23"/>
    <s v="120695_Epicerie sucrée_Fruits secs_Fruit sec à coque"/>
    <n v="3898.88"/>
    <x v="0"/>
  </r>
  <r>
    <n v="120697"/>
    <n v="0"/>
    <n v="319"/>
    <n v="290"/>
    <x v="5"/>
    <x v="10"/>
    <s v="Huiles essentielles alimentaires"/>
    <n v="9.4"/>
    <s v="120697_Santé &amp; Bien-être_Aromathérapie_Huiles essentielles alimentaires"/>
    <n v="2726"/>
    <x v="0"/>
  </r>
  <r>
    <n v="120699"/>
    <n v="0"/>
    <n v="232"/>
    <n v="222"/>
    <x v="0"/>
    <x v="0"/>
    <s v="Gel intime"/>
    <n v="5.95"/>
    <s v="120699_Beauté &amp; Hygiène_Hygiène_Gel intime"/>
    <n v="1320.9"/>
    <x v="0"/>
  </r>
  <r>
    <n v="120700"/>
    <n v="1"/>
    <n v="648"/>
    <n v="349"/>
    <x v="0"/>
    <x v="0"/>
    <s v="Gel intime"/>
    <n v="5.17"/>
    <s v="120700_Beauté &amp; Hygiène_Hygiène_Gel intime"/>
    <n v="1804.33"/>
    <x v="0"/>
  </r>
  <r>
    <n v="120702"/>
    <n v="1"/>
    <n v="169"/>
    <n v="144"/>
    <x v="0"/>
    <x v="0"/>
    <s v="Gel intime"/>
    <n v="3.42"/>
    <s v="120702_Beauté &amp; Hygiène_Hygiène_Gel intime"/>
    <n v="492.48"/>
    <x v="0"/>
  </r>
  <r>
    <n v="120708"/>
    <n v="1"/>
    <n v="456"/>
    <n v="290"/>
    <x v="5"/>
    <x v="65"/>
    <s v="Gorge irritée"/>
    <n v="2.4300000000000002"/>
    <s v="120708_Santé &amp; Bien-être_Nez - Gorge - Oreille_Gorge irritée"/>
    <n v="704.7"/>
    <x v="0"/>
  </r>
  <r>
    <n v="120709"/>
    <n v="1"/>
    <n v="549"/>
    <n v="459"/>
    <x v="8"/>
    <x v="35"/>
    <s v="Fruits secs bio apéritif"/>
    <n v="24.99"/>
    <s v="120709_Epicerie salée_Apéritifs bio_Fruits secs bio apéritif"/>
    <n v="11470.41"/>
    <x v="0"/>
  </r>
  <r>
    <n v="120710"/>
    <n v="1"/>
    <n v="312"/>
    <n v="252"/>
    <x v="8"/>
    <x v="35"/>
    <s v="Fruits secs bio apéritif"/>
    <n v="10.48"/>
    <s v="120710_Epicerie salée_Apéritifs bio_Fruits secs bio apéritif"/>
    <n v="2640.96"/>
    <x v="0"/>
  </r>
  <r>
    <n v="120726"/>
    <n v="1"/>
    <n v="499"/>
    <n v="44"/>
    <x v="5"/>
    <x v="65"/>
    <s v="Gorge irritée"/>
    <n v="4.7"/>
    <s v="120726_Santé &amp; Bien-être_Nez - Gorge - Oreille_Gorge irritée"/>
    <n v="206.8"/>
    <x v="0"/>
  </r>
  <r>
    <n v="120733"/>
    <n v="0"/>
    <n v="611"/>
    <n v="119"/>
    <x v="5"/>
    <x v="65"/>
    <s v="Respiration"/>
    <n v="3.95"/>
    <s v="120733_Santé &amp; Bien-être_Nez - Gorge - Oreille_Respiration"/>
    <n v="470.05"/>
    <x v="0"/>
  </r>
  <r>
    <n v="120734"/>
    <n v="0"/>
    <n v="399"/>
    <n v="65"/>
    <x v="5"/>
    <x v="16"/>
    <s v="Cardiovasculaire, levure de riz"/>
    <n v="10.77"/>
    <s v="120734_Santé &amp; Bien-être_Compléments alimentaires_Cardiovasculaire, levure de riz"/>
    <n v="700.05"/>
    <x v="0"/>
  </r>
  <r>
    <n v="120751"/>
    <n v="0"/>
    <n v="272"/>
    <n v="30"/>
    <x v="5"/>
    <x v="19"/>
    <s v="Acérola, Vitamine C"/>
    <n v="4.97"/>
    <s v="120751_Santé &amp; Bien-être_Vitamines, minéraux_Acérola, Vitamine C"/>
    <n v="149.1"/>
    <x v="0"/>
  </r>
  <r>
    <n v="120781"/>
    <n v="1"/>
    <n v="720"/>
    <n v="337"/>
    <x v="0"/>
    <x v="5"/>
    <s v="Shampoing douche 2 en 1"/>
    <n v="3.13"/>
    <s v="120781_Beauté &amp; Hygiène_Soins des cheveux_Shampoing douche 2 en 1"/>
    <n v="1054.81"/>
    <x v="0"/>
  </r>
  <r>
    <n v="120797"/>
    <n v="0"/>
    <n v="45"/>
    <n v="1"/>
    <x v="8"/>
    <x v="46"/>
    <s v="Sauces"/>
    <n v="0.6"/>
    <s v="120797_Epicerie salée_Sauces et coulis_Sauces"/>
    <n v="0.6"/>
    <x v="0"/>
  </r>
  <r>
    <n v="120798"/>
    <n v="0"/>
    <n v="182"/>
    <n v="175"/>
    <x v="8"/>
    <x v="46"/>
    <s v="Sauces"/>
    <n v="0.95"/>
    <s v="120798_Epicerie salée_Sauces et coulis_Sauces"/>
    <n v="166.25"/>
    <x v="0"/>
  </r>
  <r>
    <n v="120803"/>
    <n v="0"/>
    <n v="162"/>
    <n v="37"/>
    <x v="0"/>
    <x v="87"/>
    <s v="Le Teint"/>
    <n v="6.87"/>
    <s v="120803_Beauté &amp; Hygiène_Maquillage_Le Teint"/>
    <n v="254.19"/>
    <x v="0"/>
  </r>
  <r>
    <n v="120809"/>
    <n v="1"/>
    <n v="155"/>
    <n v="107"/>
    <x v="8"/>
    <x v="35"/>
    <s v="Pâtés végétaux"/>
    <n v="2.76"/>
    <s v="120809_Epicerie salée_Apéritifs bio_Pâtés végétaux"/>
    <n v="295.32"/>
    <x v="0"/>
  </r>
  <r>
    <n v="120813"/>
    <n v="1"/>
    <n v="283"/>
    <n v="28"/>
    <x v="0"/>
    <x v="87"/>
    <s v="Le Teint"/>
    <n v="5.39"/>
    <s v="120813_Beauté &amp; Hygiène_Maquillage_Le Teint"/>
    <n v="150.91999999999999"/>
    <x v="0"/>
  </r>
  <r>
    <n v="120817"/>
    <n v="0"/>
    <n v="438"/>
    <n v="106"/>
    <x v="2"/>
    <x v="73"/>
    <s v="Peinture &amp; Coloriage"/>
    <n v="7.41"/>
    <s v="120817_Enfant_Loisirs Créatifs_Peinture &amp; Coloriage"/>
    <n v="785.46"/>
    <x v="0"/>
  </r>
  <r>
    <n v="120863"/>
    <n v="1"/>
    <n v="111"/>
    <n v="2"/>
    <x v="8"/>
    <x v="35"/>
    <s v="Antipasti"/>
    <n v="2.42"/>
    <s v="120863_Epicerie salée_Apéritifs bio_Antipasti"/>
    <n v="4.84"/>
    <x v="0"/>
  </r>
  <r>
    <n v="120865"/>
    <n v="1"/>
    <n v="82"/>
    <n v="44"/>
    <x v="8"/>
    <x v="37"/>
    <s v="Légumes séchés"/>
    <n v="2.59"/>
    <s v="120865_Epicerie salée_Légumes et conserves_Légumes séchés"/>
    <n v="113.96"/>
    <x v="0"/>
  </r>
  <r>
    <n v="120867"/>
    <n v="0"/>
    <n v="326"/>
    <n v="187"/>
    <x v="8"/>
    <x v="37"/>
    <s v="Légumes séchés"/>
    <n v="2.56"/>
    <s v="120867_Epicerie salée_Légumes et conserves_Légumes séchés"/>
    <n v="478.72"/>
    <x v="0"/>
  </r>
  <r>
    <n v="120868"/>
    <n v="1"/>
    <n v="73"/>
    <n v="66"/>
    <x v="8"/>
    <x v="35"/>
    <s v="Antipasti"/>
    <n v="2.87"/>
    <s v="120868_Epicerie salée_Apéritifs bio_Antipasti"/>
    <n v="189.42000000000002"/>
    <x v="0"/>
  </r>
  <r>
    <n v="120869"/>
    <n v="0"/>
    <n v="528"/>
    <n v="483"/>
    <x v="8"/>
    <x v="35"/>
    <s v="Antipasti"/>
    <n v="3.86"/>
    <s v="120869_Epicerie salée_Apéritifs bio_Antipasti"/>
    <n v="1864.3799999999999"/>
    <x v="0"/>
  </r>
  <r>
    <n v="120870"/>
    <n v="1"/>
    <n v="425"/>
    <n v="46"/>
    <x v="8"/>
    <x v="35"/>
    <s v="Antipasti"/>
    <n v="2.2999999999999998"/>
    <s v="120870_Epicerie salée_Apéritifs bio_Antipasti"/>
    <n v="105.8"/>
    <x v="0"/>
  </r>
  <r>
    <n v="120871"/>
    <n v="0"/>
    <n v="795"/>
    <n v="336"/>
    <x v="8"/>
    <x v="35"/>
    <s v="Olives bio"/>
    <n v="2.21"/>
    <s v="120871_Epicerie salée_Apéritifs bio_Olives bio"/>
    <n v="742.56"/>
    <x v="0"/>
  </r>
  <r>
    <n v="120873"/>
    <n v="1"/>
    <n v="936"/>
    <n v="145"/>
    <x v="8"/>
    <x v="35"/>
    <s v="Olives bio"/>
    <n v="2.66"/>
    <s v="120873_Epicerie salée_Apéritifs bio_Olives bio"/>
    <n v="385.70000000000005"/>
    <x v="0"/>
  </r>
  <r>
    <n v="120874"/>
    <n v="0"/>
    <n v="0"/>
    <n v="0"/>
    <x v="8"/>
    <x v="35"/>
    <s v="Olives bio"/>
    <n v="1.67"/>
    <s v="120874_Epicerie salée_Apéritifs bio_Olives bio"/>
    <n v="0"/>
    <x v="1"/>
  </r>
  <r>
    <n v="120875"/>
    <n v="0"/>
    <n v="570"/>
    <n v="400"/>
    <x v="8"/>
    <x v="35"/>
    <s v="Olives bio"/>
    <n v="1.96"/>
    <s v="120875_Epicerie salée_Apéritifs bio_Olives bio"/>
    <n v="784"/>
    <x v="0"/>
  </r>
  <r>
    <n v="120876"/>
    <n v="0"/>
    <n v="514"/>
    <n v="144"/>
    <x v="8"/>
    <x v="46"/>
    <s v="Sauces"/>
    <n v="1.9"/>
    <s v="120876_Epicerie salée_Sauces et coulis_Sauces"/>
    <n v="273.59999999999997"/>
    <x v="0"/>
  </r>
  <r>
    <n v="120877"/>
    <n v="1"/>
    <n v="579"/>
    <n v="564"/>
    <x v="8"/>
    <x v="46"/>
    <s v="Sauces"/>
    <n v="1.9"/>
    <s v="120877_Epicerie salée_Sauces et coulis_Sauces"/>
    <n v="1071.5999999999999"/>
    <x v="0"/>
  </r>
  <r>
    <n v="120886"/>
    <n v="0"/>
    <n v="629"/>
    <n v="554"/>
    <x v="4"/>
    <x v="103"/>
    <s v="Livres Cuisine"/>
    <n v="12.79"/>
    <s v="120886_Maison_Livres_Livres Cuisine"/>
    <n v="7085.66"/>
    <x v="0"/>
  </r>
  <r>
    <n v="120889"/>
    <n v="0"/>
    <n v="623"/>
    <n v="51"/>
    <x v="2"/>
    <x v="2"/>
    <s v="Livres enfants et conteuses"/>
    <n v="45.44"/>
    <s v="120889_Enfant_Jouets écologiques_Livres enfants et conteuses"/>
    <n v="2317.44"/>
    <x v="0"/>
  </r>
  <r>
    <n v="120894"/>
    <n v="1"/>
    <n v="78"/>
    <n v="13"/>
    <x v="0"/>
    <x v="21"/>
    <s v="Savon"/>
    <n v="3.49"/>
    <s v="120894_Beauté &amp; Hygiène_Douche et Bain_Savon"/>
    <n v="45.370000000000005"/>
    <x v="0"/>
  </r>
  <r>
    <n v="120941"/>
    <n v="0"/>
    <n v="44"/>
    <n v="16"/>
    <x v="0"/>
    <x v="11"/>
    <s v="Rasoir de sécurité, accessoires"/>
    <n v="11.57"/>
    <s v="120941_Beauté &amp; Hygiène_Soins Homme_Rasoir de sécurité, accessoires"/>
    <n v="185.12"/>
    <x v="0"/>
  </r>
  <r>
    <n v="120944"/>
    <n v="0"/>
    <n v="127"/>
    <n v="92"/>
    <x v="0"/>
    <x v="0"/>
    <s v="Soins dentaires"/>
    <n v="3.61"/>
    <s v="120944_Beauté &amp; Hygiène_Hygiène_Soins dentaires"/>
    <n v="332.12"/>
    <x v="0"/>
  </r>
  <r>
    <n v="120945"/>
    <n v="0"/>
    <n v="660"/>
    <n v="342"/>
    <x v="0"/>
    <x v="0"/>
    <s v="Soins dentaires"/>
    <n v="3.46"/>
    <s v="120945_Beauté &amp; Hygiène_Hygiène_Soins dentaires"/>
    <n v="1183.32"/>
    <x v="0"/>
  </r>
  <r>
    <n v="120946"/>
    <n v="1"/>
    <n v="584"/>
    <n v="58"/>
    <x v="7"/>
    <x v="102"/>
    <s v=""/>
    <n v="0.96"/>
    <s v="120946_Boisson_Thé Glacé_"/>
    <n v="55.68"/>
    <x v="0"/>
  </r>
  <r>
    <n v="120952"/>
    <n v="1"/>
    <n v="145"/>
    <n v="84"/>
    <x v="7"/>
    <x v="77"/>
    <s v="Café décaféiné"/>
    <n v="2.89"/>
    <s v="120952_Boisson_Café_Café décaféiné"/>
    <n v="242.76000000000002"/>
    <x v="0"/>
  </r>
  <r>
    <n v="120964"/>
    <n v="1"/>
    <n v="412"/>
    <n v="62"/>
    <x v="8"/>
    <x v="35"/>
    <s v="Biscuits apéritif bio"/>
    <n v="1.96"/>
    <s v="120964_Epicerie salée_Apéritifs bio_Biscuits apéritif bio"/>
    <n v="121.52"/>
    <x v="0"/>
  </r>
  <r>
    <n v="120969"/>
    <n v="0"/>
    <n v="141"/>
    <n v="49"/>
    <x v="0"/>
    <x v="58"/>
    <s v="Argile prête à l'emploi"/>
    <n v="6.02"/>
    <s v="120969_Beauté &amp; Hygiène_Soins à l'Argile_Argile prête à l'emploi"/>
    <n v="294.97999999999996"/>
    <x v="0"/>
  </r>
  <r>
    <n v="120980"/>
    <n v="0"/>
    <n v="494"/>
    <n v="156"/>
    <x v="6"/>
    <x v="12"/>
    <s v="Goûters bio bébé +10 mois"/>
    <n v="0.69"/>
    <s v="120980_Alimentation Bébé_Goûters &amp; biscuits bio bébé_Goûters bio bébé +10 mois"/>
    <n v="107.63999999999999"/>
    <x v="0"/>
  </r>
  <r>
    <n v="120991"/>
    <n v="0"/>
    <n v="665"/>
    <n v="444"/>
    <x v="0"/>
    <x v="0"/>
    <s v="Cotons-tiges"/>
    <n v="4.43"/>
    <s v="120991_Beauté &amp; Hygiène_Hygiène_Cotons-tiges"/>
    <n v="1966.9199999999998"/>
    <x v="0"/>
  </r>
  <r>
    <n v="120992"/>
    <n v="1"/>
    <n v="550"/>
    <n v="415"/>
    <x v="0"/>
    <x v="0"/>
    <s v="Cotons-tiges"/>
    <n v="4.43"/>
    <s v="120992_Beauté &amp; Hygiène_Hygiène_Cotons-tiges"/>
    <n v="1838.4499999999998"/>
    <x v="0"/>
  </r>
  <r>
    <n v="120996"/>
    <n v="1"/>
    <n v="367"/>
    <n v="70"/>
    <x v="0"/>
    <x v="0"/>
    <s v="Serviettes et protèges slip"/>
    <n v="1.69"/>
    <s v="120996_Beauté &amp; Hygiène_Hygiène_Serviettes et protèges slip"/>
    <n v="118.3"/>
    <x v="0"/>
  </r>
  <r>
    <n v="120997"/>
    <n v="0"/>
    <n v="804"/>
    <n v="745"/>
    <x v="0"/>
    <x v="0"/>
    <s v="Serviettes et protèges slip"/>
    <n v="1.69"/>
    <s v="120997_Beauté &amp; Hygiène_Hygiène_Serviettes et protèges slip"/>
    <n v="1259.05"/>
    <x v="0"/>
  </r>
  <r>
    <n v="120998"/>
    <n v="1"/>
    <n v="334"/>
    <n v="288"/>
    <x v="0"/>
    <x v="0"/>
    <s v="Serviettes et protèges slip"/>
    <n v="1.69"/>
    <s v="120998_Beauté &amp; Hygiène_Hygiène_Serviettes et protèges slip"/>
    <n v="486.71999999999997"/>
    <x v="0"/>
  </r>
  <r>
    <n v="121012"/>
    <n v="0"/>
    <n v="810"/>
    <n v="85"/>
    <x v="2"/>
    <x v="2"/>
    <s v="Eveil &amp; Découverte"/>
    <n v="11.84"/>
    <s v="121012_Enfant_Jouets écologiques_Eveil &amp; Découverte"/>
    <n v="1006.4"/>
    <x v="0"/>
  </r>
  <r>
    <n v="121029"/>
    <n v="1"/>
    <n v="365"/>
    <n v="247"/>
    <x v="5"/>
    <x v="118"/>
    <s v="Aide à l'endormissement"/>
    <n v="46.58"/>
    <s v="121029_Santé &amp; Bien-être_Relaxation, Détente, Sommeil_Aide à l'endormissement"/>
    <n v="11505.26"/>
    <x v="0"/>
  </r>
  <r>
    <n v="121035"/>
    <n v="1"/>
    <n v="693"/>
    <n v="49"/>
    <x v="0"/>
    <x v="0"/>
    <s v="Culottes menstruelles"/>
    <n v="20.58"/>
    <s v="121035_Beauté &amp; Hygiène_Hygiène_Culottes menstruelles"/>
    <n v="1008.42"/>
    <x v="0"/>
  </r>
  <r>
    <n v="121046"/>
    <n v="1"/>
    <n v="360"/>
    <n v="359"/>
    <x v="2"/>
    <x v="2"/>
    <s v="Jeux de société"/>
    <n v="10.98"/>
    <s v="121046_Enfant_Jouets écologiques_Jeux de société"/>
    <n v="3941.82"/>
    <x v="0"/>
  </r>
  <r>
    <n v="121066"/>
    <n v="1"/>
    <n v="149"/>
    <n v="92"/>
    <x v="4"/>
    <x v="4"/>
    <s v="Produits vaisselle"/>
    <n v="2.2799999999999998"/>
    <s v="121066_Maison_Entretien_Produits vaisselle"/>
    <n v="209.76"/>
    <x v="0"/>
  </r>
  <r>
    <n v="121067"/>
    <n v="0"/>
    <n v="408"/>
    <n v="304"/>
    <x v="4"/>
    <x v="4"/>
    <s v="Accessoires ménagers"/>
    <n v="3.83"/>
    <s v="121067_Maison_Entretien_Accessoires ménagers"/>
    <n v="1164.32"/>
    <x v="0"/>
  </r>
  <r>
    <n v="121068"/>
    <n v="1"/>
    <n v="196"/>
    <n v="191"/>
    <x v="4"/>
    <x v="4"/>
    <s v="Accessoires ménagers"/>
    <n v="7.11"/>
    <s v="121068_Maison_Entretien_Accessoires ménagers"/>
    <n v="1358.01"/>
    <x v="0"/>
  </r>
  <r>
    <n v="121070"/>
    <n v="1"/>
    <n v="333"/>
    <n v="241"/>
    <x v="4"/>
    <x v="4"/>
    <s v="Accessoires ménagers"/>
    <n v="3.83"/>
    <s v="121070_Maison_Entretien_Accessoires ménagers"/>
    <n v="923.03"/>
    <x v="0"/>
  </r>
  <r>
    <n v="121076"/>
    <n v="1"/>
    <n v="311"/>
    <n v="80"/>
    <x v="1"/>
    <x v="101"/>
    <s v="Gourdes pour enfant"/>
    <n v="9.4"/>
    <s v="121076_Extérieur_Gourdes_Gourdes pour enfant"/>
    <n v="752"/>
    <x v="0"/>
  </r>
  <r>
    <n v="121077"/>
    <n v="1"/>
    <n v="147"/>
    <n v="83"/>
    <x v="1"/>
    <x v="101"/>
    <s v="Gourdes pour enfant"/>
    <n v="9.4"/>
    <s v="121077_Extérieur_Gourdes_Gourdes pour enfant"/>
    <n v="780.2"/>
    <x v="0"/>
  </r>
  <r>
    <n v="121083"/>
    <n v="0"/>
    <n v="673"/>
    <n v="425"/>
    <x v="4"/>
    <x v="70"/>
    <s v="Lunch box et boîtes repas"/>
    <n v="12.56"/>
    <s v="121083_Maison_Conservation_Lunch box et boîtes repas"/>
    <n v="5338"/>
    <x v="0"/>
  </r>
  <r>
    <n v="121095"/>
    <n v="0"/>
    <n v="508"/>
    <n v="270"/>
    <x v="2"/>
    <x v="2"/>
    <s v="Eveil &amp; Découverte"/>
    <n v="26.49"/>
    <s v="121095_Enfant_Jouets écologiques_Eveil &amp; Découverte"/>
    <n v="7152.2999999999993"/>
    <x v="0"/>
  </r>
  <r>
    <n v="121112"/>
    <n v="1"/>
    <n v="795"/>
    <n v="124"/>
    <x v="2"/>
    <x v="60"/>
    <s v="Baignoires, jouets de bain"/>
    <n v="9.18"/>
    <s v="121112_Enfant_Hygiène Change et Soins_Baignoires, jouets de bain"/>
    <n v="1138.32"/>
    <x v="0"/>
  </r>
  <r>
    <n v="121125"/>
    <n v="1"/>
    <n v="580"/>
    <n v="481"/>
    <x v="2"/>
    <x v="7"/>
    <s v="Culottes de protection 8-20 kg"/>
    <n v="5.38"/>
    <s v="121125_Enfant_Couches écologiques_Culottes de protection 8-20 kg"/>
    <n v="2587.7799999999997"/>
    <x v="0"/>
  </r>
  <r>
    <n v="121135"/>
    <n v="1"/>
    <n v="48"/>
    <n v="40"/>
    <x v="4"/>
    <x v="69"/>
    <s v="Mode Bébé 0-36 mois"/>
    <n v="8.75"/>
    <s v="121135_Maison_Mode_Mode Bébé 0-36 mois"/>
    <n v="350"/>
    <x v="0"/>
  </r>
  <r>
    <n v="121167"/>
    <n v="1"/>
    <n v="922"/>
    <n v="913"/>
    <x v="2"/>
    <x v="2"/>
    <s v="Jeux Educatifs"/>
    <n v="10.76"/>
    <s v="121167_Enfant_Jouets écologiques_Jeux Educatifs"/>
    <n v="9823.8799999999992"/>
    <x v="0"/>
  </r>
  <r>
    <n v="121172"/>
    <n v="0"/>
    <n v="562"/>
    <n v="67"/>
    <x v="2"/>
    <x v="2"/>
    <s v="Eveil &amp; Découverte"/>
    <n v="11.33"/>
    <s v="121172_Enfant_Jouets écologiques_Eveil &amp; Découverte"/>
    <n v="759.11"/>
    <x v="0"/>
  </r>
  <r>
    <n v="121184"/>
    <n v="1"/>
    <n v="27"/>
    <n v="27"/>
    <x v="5"/>
    <x v="10"/>
    <s v="Huiles végétales cosmétique"/>
    <n v="6.49"/>
    <s v="121184_Santé &amp; Bien-être_Aromathérapie_Huiles végétales cosmétique"/>
    <n v="175.23000000000002"/>
    <x v="0"/>
  </r>
  <r>
    <n v="121185"/>
    <n v="0"/>
    <n v="472"/>
    <n v="337"/>
    <x v="5"/>
    <x v="10"/>
    <s v="Huiles végétales cosmétique"/>
    <n v="6.05"/>
    <s v="121185_Santé &amp; Bien-être_Aromathérapie_Huiles végétales cosmétique"/>
    <n v="2038.85"/>
    <x v="0"/>
  </r>
  <r>
    <n v="121190"/>
    <n v="1"/>
    <n v="197"/>
    <n v="166"/>
    <x v="5"/>
    <x v="10"/>
    <s v="Huiles végétales cosmétique"/>
    <n v="6.53"/>
    <s v="121190_Santé &amp; Bien-être_Aromathérapie_Huiles végétales cosmétique"/>
    <n v="1083.98"/>
    <x v="0"/>
  </r>
  <r>
    <n v="121193"/>
    <n v="1"/>
    <n v="183"/>
    <n v="10"/>
    <x v="5"/>
    <x v="10"/>
    <s v="Huiles végétales cosmétique"/>
    <n v="3.13"/>
    <s v="121193_Santé &amp; Bien-être_Aromathérapie_Huiles végétales cosmétique"/>
    <n v="31.299999999999997"/>
    <x v="0"/>
  </r>
  <r>
    <n v="121249"/>
    <n v="1"/>
    <n v="203"/>
    <n v="103"/>
    <x v="2"/>
    <x v="2"/>
    <s v="Garages, circuits &amp; véhicules"/>
    <n v="20.54"/>
    <s v="121249_Enfant_Jouets écologiques_Garages, circuits &amp; véhicules"/>
    <n v="2115.62"/>
    <x v="0"/>
  </r>
  <r>
    <n v="121278"/>
    <n v="0"/>
    <n v="86"/>
    <n v="10"/>
    <x v="4"/>
    <x v="95"/>
    <s v="Appareils de cuisine"/>
    <n v="11.4"/>
    <s v="121278_Maison_Electroménager_Appareils de cuisine"/>
    <n v="114"/>
    <x v="0"/>
  </r>
  <r>
    <n v="121285"/>
    <n v="0"/>
    <n v="779"/>
    <n v="406"/>
    <x v="4"/>
    <x v="70"/>
    <s v="Lunch box et boîtes repas"/>
    <n v="13.57"/>
    <s v="121285_Maison_Conservation_Lunch box et boîtes repas"/>
    <n v="5509.42"/>
    <x v="0"/>
  </r>
  <r>
    <n v="121287"/>
    <n v="0"/>
    <n v="17"/>
    <n v="15"/>
    <x v="1"/>
    <x v="101"/>
    <s v="Gourdes isothermes"/>
    <n v="16.03"/>
    <s v="121287_Extérieur_Gourdes_Gourdes isothermes"/>
    <n v="240.45000000000002"/>
    <x v="0"/>
  </r>
  <r>
    <n v="121298"/>
    <n v="0"/>
    <n v="21"/>
    <n v="9"/>
    <x v="4"/>
    <x v="70"/>
    <s v="Boîtes en verre"/>
    <n v="14.99"/>
    <s v="121298_Maison_Conservation_Boîtes en verre"/>
    <n v="134.91"/>
    <x v="0"/>
  </r>
  <r>
    <n v="121308"/>
    <n v="1"/>
    <n v="26"/>
    <n v="12"/>
    <x v="1"/>
    <x v="119"/>
    <s v="Abris pour oiseaux"/>
    <n v="6.4"/>
    <s v="121308_Extérieur_Abris pour animaux_Abris pour oiseaux"/>
    <n v="76.800000000000011"/>
    <x v="0"/>
  </r>
  <r>
    <n v="121311"/>
    <n v="0"/>
    <n v="400"/>
    <n v="261"/>
    <x v="1"/>
    <x v="119"/>
    <s v="Abris pour oiseaux"/>
    <n v="7.77"/>
    <s v="121311_Extérieur_Abris pour animaux_Abris pour oiseaux"/>
    <n v="2027.9699999999998"/>
    <x v="0"/>
  </r>
  <r>
    <n v="121316"/>
    <n v="1"/>
    <n v="878"/>
    <n v="406"/>
    <x v="5"/>
    <x v="17"/>
    <s v="Energie, Vitalité, Tonus"/>
    <n v="5.69"/>
    <s v="121316_Santé &amp; Bien-être_Résistance et vitalité_Energie, Vitalité, Tonus"/>
    <n v="2310.1400000000003"/>
    <x v="0"/>
  </r>
  <r>
    <n v="121317"/>
    <n v="0"/>
    <n v="437"/>
    <n v="223"/>
    <x v="4"/>
    <x v="75"/>
    <s v="Verre, gobelet"/>
    <n v="2.04"/>
    <s v="121317_Maison_Art de la table_Verre, gobelet"/>
    <n v="454.92"/>
    <x v="0"/>
  </r>
  <r>
    <n v="121318"/>
    <n v="1"/>
    <n v="261"/>
    <n v="128"/>
    <x v="4"/>
    <x v="75"/>
    <s v="Verre, gobelet"/>
    <n v="2.04"/>
    <s v="121318_Maison_Art de la table_Verre, gobelet"/>
    <n v="261.12"/>
    <x v="0"/>
  </r>
  <r>
    <n v="121349"/>
    <n v="1"/>
    <n v="192"/>
    <n v="131"/>
    <x v="3"/>
    <x v="39"/>
    <s v="Fruit séché"/>
    <n v="1.33"/>
    <s v="121349_Epicerie sucrée_Fruits secs_Fruit séché"/>
    <n v="174.23000000000002"/>
    <x v="0"/>
  </r>
  <r>
    <n v="121350"/>
    <n v="1"/>
    <n v="235"/>
    <n v="100"/>
    <x v="3"/>
    <x v="39"/>
    <s v="Fruit séché"/>
    <n v="2.62"/>
    <s v="121350_Epicerie sucrée_Fruits secs_Fruit séché"/>
    <n v="262"/>
    <x v="0"/>
  </r>
  <r>
    <n v="121424"/>
    <n v="0"/>
    <n v="861"/>
    <n v="273"/>
    <x v="8"/>
    <x v="37"/>
    <s v="Légumes séchés"/>
    <n v="2.2799999999999998"/>
    <s v="121424_Epicerie salée_Légumes et conserves_Légumes séchés"/>
    <n v="622.43999999999994"/>
    <x v="0"/>
  </r>
  <r>
    <n v="121425"/>
    <n v="0"/>
    <n v="377"/>
    <n v="80"/>
    <x v="3"/>
    <x v="15"/>
    <s v="Pâte à tartiner sans lait"/>
    <n v="5.12"/>
    <s v="121425_Epicerie sucrée_Pâte à tartiner_Pâte à tartiner sans lait"/>
    <n v="409.6"/>
    <x v="0"/>
  </r>
  <r>
    <n v="121460"/>
    <n v="0"/>
    <n v="60"/>
    <n v="60"/>
    <x v="8"/>
    <x v="46"/>
    <s v="Sauces"/>
    <n v="0.65"/>
    <s v="121460_Epicerie salée_Sauces et coulis_Sauces"/>
    <n v="39"/>
    <x v="0"/>
  </r>
  <r>
    <n v="121461"/>
    <n v="0"/>
    <n v="548"/>
    <n v="62"/>
    <x v="8"/>
    <x v="46"/>
    <s v="Sauces"/>
    <n v="1.02"/>
    <s v="121461_Epicerie salée_Sauces et coulis_Sauces"/>
    <n v="63.24"/>
    <x v="0"/>
  </r>
  <r>
    <n v="121462"/>
    <n v="1"/>
    <n v="946"/>
    <n v="544"/>
    <x v="8"/>
    <x v="46"/>
    <s v="Sauces"/>
    <n v="1.18"/>
    <s v="121462_Epicerie salée_Sauces et coulis_Sauces"/>
    <n v="641.91999999999996"/>
    <x v="0"/>
  </r>
  <r>
    <n v="121469"/>
    <n v="1"/>
    <n v="457"/>
    <n v="258"/>
    <x v="2"/>
    <x v="73"/>
    <s v="Découpage &amp; Assemblage"/>
    <n v="5.62"/>
    <s v="121469_Enfant_Loisirs Créatifs_Découpage &amp; Assemblage"/>
    <n v="1449.96"/>
    <x v="0"/>
  </r>
  <r>
    <n v="121475"/>
    <n v="0"/>
    <n v="522"/>
    <n v="512"/>
    <x v="8"/>
    <x v="37"/>
    <s v="Légumes en conserve"/>
    <n v="0.6"/>
    <s v="121475_Epicerie salée_Légumes et conserves_Légumes en conserve"/>
    <n v="307.2"/>
    <x v="0"/>
  </r>
  <r>
    <n v="121476"/>
    <n v="1"/>
    <n v="874"/>
    <n v="363"/>
    <x v="8"/>
    <x v="37"/>
    <s v="Légumes en conserve"/>
    <n v="1.24"/>
    <s v="121476_Epicerie salée_Légumes et conserves_Légumes en conserve"/>
    <n v="450.12"/>
    <x v="0"/>
  </r>
  <r>
    <n v="121477"/>
    <n v="1"/>
    <n v="830"/>
    <n v="681"/>
    <x v="8"/>
    <x v="80"/>
    <s v="Ketchup et sauce BBQ"/>
    <n v="1.58"/>
    <s v="121477_Epicerie salée_Condiments, vinaigres_Ketchup et sauce BBQ"/>
    <n v="1075.98"/>
    <x v="0"/>
  </r>
  <r>
    <n v="121479"/>
    <n v="1"/>
    <n v="397"/>
    <n v="99"/>
    <x v="8"/>
    <x v="46"/>
    <s v="Sauces"/>
    <n v="1.1299999999999999"/>
    <s v="121479_Epicerie salée_Sauces et coulis_Sauces"/>
    <n v="111.86999999999999"/>
    <x v="0"/>
  </r>
  <r>
    <n v="121493"/>
    <n v="1"/>
    <n v="400"/>
    <n v="346"/>
    <x v="8"/>
    <x v="46"/>
    <s v="Sauces"/>
    <n v="2.21"/>
    <s v="121493_Epicerie salée_Sauces et coulis_Sauces"/>
    <n v="764.66"/>
    <x v="0"/>
  </r>
  <r>
    <n v="121495"/>
    <n v="1"/>
    <n v="932"/>
    <n v="841"/>
    <x v="8"/>
    <x v="46"/>
    <s v="Sauces"/>
    <n v="1.52"/>
    <s v="121495_Epicerie salée_Sauces et coulis_Sauces"/>
    <n v="1278.32"/>
    <x v="0"/>
  </r>
  <r>
    <n v="121499"/>
    <n v="1"/>
    <n v="545"/>
    <n v="27"/>
    <x v="8"/>
    <x v="46"/>
    <s v="Sauces"/>
    <n v="0.72"/>
    <s v="121499_Epicerie salée_Sauces et coulis_Sauces"/>
    <n v="19.439999999999998"/>
    <x v="0"/>
  </r>
  <r>
    <n v="121500"/>
    <n v="0"/>
    <n v="706"/>
    <n v="98"/>
    <x v="8"/>
    <x v="46"/>
    <s v="Sauces"/>
    <n v="0.91"/>
    <s v="121500_Epicerie salée_Sauces et coulis_Sauces"/>
    <n v="89.18"/>
    <x v="0"/>
  </r>
  <r>
    <n v="121517"/>
    <n v="1"/>
    <n v="972"/>
    <n v="36"/>
    <x v="5"/>
    <x v="10"/>
    <s v="Huiles essentielles alimentaires"/>
    <n v="5.75"/>
    <s v="121517_Santé &amp; Bien-être_Aromathérapie_Huiles essentielles alimentaires"/>
    <n v="207"/>
    <x v="0"/>
  </r>
  <r>
    <n v="121519"/>
    <n v="1"/>
    <n v="620"/>
    <n v="245"/>
    <x v="5"/>
    <x v="10"/>
    <s v="Huiles essentielles alimentaires"/>
    <n v="3.94"/>
    <s v="121519_Santé &amp; Bien-être_Aromathérapie_Huiles essentielles alimentaires"/>
    <n v="965.3"/>
    <x v="0"/>
  </r>
  <r>
    <n v="121532"/>
    <n v="1"/>
    <n v="855"/>
    <n v="850"/>
    <x v="2"/>
    <x v="50"/>
    <s v="Tétines Biberons"/>
    <n v="3.58"/>
    <s v="121532_Enfant_Biberons &amp; Accessoires_Tétines Biberons"/>
    <n v="3043"/>
    <x v="0"/>
  </r>
  <r>
    <n v="121543"/>
    <n v="0"/>
    <n v="725"/>
    <n v="372"/>
    <x v="8"/>
    <x v="40"/>
    <s v="Epices"/>
    <n v="1.02"/>
    <s v="121543_Epicerie salée_Sel, épices, aide culinaire_Epices"/>
    <n v="379.44"/>
    <x v="0"/>
  </r>
  <r>
    <n v="121549"/>
    <n v="0"/>
    <n v="441"/>
    <n v="177"/>
    <x v="8"/>
    <x v="40"/>
    <s v="Epices"/>
    <n v="1.73"/>
    <s v="121549_Epicerie salée_Sel, épices, aide culinaire_Epices"/>
    <n v="306.20999999999998"/>
    <x v="0"/>
  </r>
  <r>
    <n v="121568"/>
    <n v="1"/>
    <n v="502"/>
    <n v="356"/>
    <x v="3"/>
    <x v="39"/>
    <s v="Fruit séché"/>
    <n v="8.48"/>
    <s v="121568_Epicerie sucrée_Fruits secs_Fruit séché"/>
    <n v="3018.88"/>
    <x v="0"/>
  </r>
  <r>
    <n v="121576"/>
    <n v="0"/>
    <n v="462"/>
    <n v="191"/>
    <x v="3"/>
    <x v="39"/>
    <s v="Fruit sec à coque"/>
    <n v="4.3499999999999996"/>
    <s v="121576_Epicerie sucrée_Fruits secs_Fruit sec à coque"/>
    <n v="830.84999999999991"/>
    <x v="0"/>
  </r>
  <r>
    <n v="121578"/>
    <n v="1"/>
    <n v="547"/>
    <n v="214"/>
    <x v="3"/>
    <x v="39"/>
    <s v="Fruit sec à coque"/>
    <n v="4.05"/>
    <s v="121578_Epicerie sucrée_Fruits secs_Fruit sec à coque"/>
    <n v="866.69999999999993"/>
    <x v="0"/>
  </r>
  <r>
    <n v="121588"/>
    <n v="0"/>
    <n v="622"/>
    <n v="447"/>
    <x v="4"/>
    <x v="4"/>
    <s v="Nettoyants multi-usages"/>
    <n v="4.4400000000000004"/>
    <s v="121588_Maison_Entretien_Nettoyants multi-usages"/>
    <n v="1984.68"/>
    <x v="0"/>
  </r>
  <r>
    <n v="121595"/>
    <n v="1"/>
    <n v="607"/>
    <n v="239"/>
    <x v="8"/>
    <x v="40"/>
    <s v="Herbes et aromates"/>
    <n v="0.97"/>
    <s v="121595_Epicerie salée_Sel, épices, aide culinaire_Herbes et aromates"/>
    <n v="231.82999999999998"/>
    <x v="0"/>
  </r>
  <r>
    <n v="121596"/>
    <n v="1"/>
    <n v="627"/>
    <n v="260"/>
    <x v="8"/>
    <x v="40"/>
    <s v="Herbes et aromates"/>
    <n v="0.77"/>
    <s v="121596_Epicerie salée_Sel, épices, aide culinaire_Herbes et aromates"/>
    <n v="200.20000000000002"/>
    <x v="0"/>
  </r>
  <r>
    <n v="121604"/>
    <n v="1"/>
    <n v="708"/>
    <n v="105"/>
    <x v="8"/>
    <x v="35"/>
    <s v="Biscuits apéritif bio"/>
    <n v="1.96"/>
    <s v="121604_Epicerie salée_Apéritifs bio_Biscuits apéritif bio"/>
    <n v="205.79999999999998"/>
    <x v="0"/>
  </r>
  <r>
    <n v="121606"/>
    <n v="0"/>
    <n v="947"/>
    <n v="482"/>
    <x v="8"/>
    <x v="35"/>
    <s v="Biscuits apéritif bio"/>
    <n v="1.96"/>
    <s v="121606_Epicerie salée_Apéritifs bio_Biscuits apéritif bio"/>
    <n v="944.72"/>
    <x v="0"/>
  </r>
  <r>
    <n v="121611"/>
    <n v="1"/>
    <n v="759"/>
    <n v="56"/>
    <x v="3"/>
    <x v="38"/>
    <s v="Madeleine et moelleux"/>
    <n v="2.59"/>
    <s v="121611_Epicerie sucrée_Biscuits, Gâteaux_Madeleine et moelleux"/>
    <n v="145.04"/>
    <x v="0"/>
  </r>
  <r>
    <n v="121614"/>
    <n v="0"/>
    <n v="922"/>
    <n v="239"/>
    <x v="0"/>
    <x v="0"/>
    <s v="Soins dentaires"/>
    <n v="3.49"/>
    <s v="121614_Beauté &amp; Hygiène_Hygiène_Soins dentaires"/>
    <n v="834.11"/>
    <x v="0"/>
  </r>
  <r>
    <n v="121615"/>
    <n v="1"/>
    <n v="886"/>
    <n v="500"/>
    <x v="8"/>
    <x v="53"/>
    <s v="Plats cuisinés viande et poisson"/>
    <n v="5.65"/>
    <s v="121615_Epicerie salée_Plats cuisinés_Plats cuisinés viande et poisson"/>
    <n v="2825"/>
    <x v="0"/>
  </r>
  <r>
    <n v="121616"/>
    <n v="1"/>
    <n v="785"/>
    <n v="604"/>
    <x v="0"/>
    <x v="0"/>
    <s v="Cotons-tiges"/>
    <n v="2.48"/>
    <s v="121616_Beauté &amp; Hygiène_Hygiène_Cotons-tiges"/>
    <n v="1497.92"/>
    <x v="0"/>
  </r>
  <r>
    <n v="121617"/>
    <n v="0"/>
    <n v="472"/>
    <n v="334"/>
    <x v="0"/>
    <x v="0"/>
    <s v="Cotons-tiges"/>
    <n v="2.48"/>
    <s v="121617_Beauté &amp; Hygiène_Hygiène_Cotons-tiges"/>
    <n v="828.32"/>
    <x v="0"/>
  </r>
  <r>
    <n v="121618"/>
    <n v="1"/>
    <n v="544"/>
    <n v="456"/>
    <x v="0"/>
    <x v="0"/>
    <s v="Cotons-tiges"/>
    <n v="2.48"/>
    <s v="121618_Beauté &amp; Hygiène_Hygiène_Cotons-tiges"/>
    <n v="1130.8799999999999"/>
    <x v="0"/>
  </r>
  <r>
    <n v="121619"/>
    <n v="0"/>
    <n v="164"/>
    <n v="53"/>
    <x v="0"/>
    <x v="0"/>
    <s v="Cotons-tiges"/>
    <n v="2.48"/>
    <s v="121619_Beauté &amp; Hygiène_Hygiène_Cotons-tiges"/>
    <n v="131.44"/>
    <x v="0"/>
  </r>
  <r>
    <n v="121621"/>
    <n v="1"/>
    <n v="340"/>
    <n v="6"/>
    <x v="7"/>
    <x v="44"/>
    <s v="Boisson à l'avoine"/>
    <n v="0.96"/>
    <s v="121621_Boisson_Boisson végétale_Boisson à l'avoine"/>
    <n v="5.76"/>
    <x v="0"/>
  </r>
  <r>
    <n v="121622"/>
    <n v="1"/>
    <n v="181"/>
    <n v="155"/>
    <x v="7"/>
    <x v="44"/>
    <s v="Boisson au riz"/>
    <n v="1.0900000000000001"/>
    <s v="121622_Boisson_Boisson végétale_Boisson au riz"/>
    <n v="168.95000000000002"/>
    <x v="0"/>
  </r>
  <r>
    <n v="121630"/>
    <n v="0"/>
    <n v="29"/>
    <n v="19"/>
    <x v="3"/>
    <x v="55"/>
    <s v="Dessert et glace"/>
    <n v="1.73"/>
    <s v="121630_Epicerie sucrée_Compote et dessert_Dessert et glace"/>
    <n v="32.869999999999997"/>
    <x v="0"/>
  </r>
  <r>
    <n v="121675"/>
    <n v="0"/>
    <n v="554"/>
    <n v="257"/>
    <x v="8"/>
    <x v="34"/>
    <s v="Pain, pain précuit"/>
    <n v="1.75"/>
    <s v="121675_Epicerie salée_Pain et biscottes_Pain, pain précuit"/>
    <n v="449.75"/>
    <x v="0"/>
  </r>
  <r>
    <n v="121686"/>
    <n v="0"/>
    <n v="856"/>
    <n v="630"/>
    <x v="3"/>
    <x v="38"/>
    <s v="Biscuit nature"/>
    <n v="1.4"/>
    <s v="121686_Epicerie sucrée_Biscuits, Gâteaux_Biscuit nature"/>
    <n v="882"/>
    <x v="0"/>
  </r>
  <r>
    <n v="121693"/>
    <n v="0"/>
    <n v="219"/>
    <n v="80"/>
    <x v="7"/>
    <x v="44"/>
    <s v="Boisson à l'épeautre"/>
    <n v="1.73"/>
    <s v="121693_Boisson_Boisson végétale_Boisson à l'épeautre"/>
    <n v="138.4"/>
    <x v="0"/>
  </r>
  <r>
    <n v="121695"/>
    <n v="0"/>
    <n v="682"/>
    <n v="340"/>
    <x v="7"/>
    <x v="44"/>
    <s v="Boisson à l'avoine"/>
    <n v="0.7"/>
    <s v="121695_Boisson_Boisson végétale_Boisson à l'avoine"/>
    <n v="237.99999999999997"/>
    <x v="0"/>
  </r>
  <r>
    <n v="121701"/>
    <n v="1"/>
    <n v="96"/>
    <n v="52"/>
    <x v="8"/>
    <x v="29"/>
    <s v="Graines oléagineuses"/>
    <n v="3"/>
    <s v="121701_Epicerie salée_Graines et oléagineux_Graines oléagineuses"/>
    <n v="156"/>
    <x v="0"/>
  </r>
  <r>
    <n v="121706"/>
    <n v="1"/>
    <n v="301"/>
    <n v="165"/>
    <x v="8"/>
    <x v="33"/>
    <s v="Fécule, tapioca"/>
    <n v="1.77"/>
    <s v="121706_Epicerie salée_Farine, son, fécule_Fécule, tapioca"/>
    <n v="292.05"/>
    <x v="0"/>
  </r>
  <r>
    <n v="121708"/>
    <n v="1"/>
    <n v="914"/>
    <n v="607"/>
    <x v="7"/>
    <x v="44"/>
    <s v="Boisson à l'amande"/>
    <n v="9.92"/>
    <s v="121708_Boisson_Boisson végétale_Boisson à l'amande"/>
    <n v="6021.44"/>
    <x v="0"/>
  </r>
  <r>
    <n v="121709"/>
    <n v="0"/>
    <n v="136"/>
    <n v="85"/>
    <x v="3"/>
    <x v="36"/>
    <s v="Édulcorant naturel"/>
    <n v="4.45"/>
    <s v="121709_Epicerie sucrée_Sucre et édulcorant_Édulcorant naturel"/>
    <n v="378.25"/>
    <x v="0"/>
  </r>
  <r>
    <n v="121718"/>
    <n v="1"/>
    <n v="812"/>
    <n v="292"/>
    <x v="2"/>
    <x v="94"/>
    <s v="Bavoirs"/>
    <n v="3.49"/>
    <s v="121718_Enfant_Repas Bébé_Bavoirs"/>
    <n v="1019.08"/>
    <x v="0"/>
  </r>
  <r>
    <n v="121731"/>
    <n v="0"/>
    <n v="734"/>
    <n v="270"/>
    <x v="0"/>
    <x v="21"/>
    <s v="Gel douche"/>
    <n v="6.09"/>
    <s v="121731_Beauté &amp; Hygiène_Douche et Bain_Gel douche"/>
    <n v="1644.3"/>
    <x v="0"/>
  </r>
  <r>
    <n v="121735"/>
    <n v="1"/>
    <n v="200"/>
    <n v="184"/>
    <x v="4"/>
    <x v="105"/>
    <s v="Linge de lit bébé, enfant"/>
    <n v="9.9499999999999993"/>
    <s v="121735_Maison_Linge de maison_Linge de lit bébé, enfant"/>
    <n v="1830.8"/>
    <x v="0"/>
  </r>
  <r>
    <n v="121743"/>
    <n v="0"/>
    <n v="945"/>
    <n v="288"/>
    <x v="2"/>
    <x v="7"/>
    <s v="Culottes d'apprentissage 11-18kg"/>
    <n v="8.17"/>
    <s v="121743_Enfant_Couches écologiques_Culottes d'apprentissage 11-18kg"/>
    <n v="2352.96"/>
    <x v="0"/>
  </r>
  <r>
    <n v="121749"/>
    <n v="0"/>
    <n v="445"/>
    <n v="133"/>
    <x v="3"/>
    <x v="38"/>
    <s v="Biscuit fruits secs et céréales"/>
    <n v="1.43"/>
    <s v="121749_Epicerie sucrée_Biscuits, Gâteaux_Biscuit fruits secs et céréales"/>
    <n v="190.19"/>
    <x v="0"/>
  </r>
  <r>
    <n v="121775"/>
    <n v="1"/>
    <n v="205"/>
    <n v="188"/>
    <x v="5"/>
    <x v="10"/>
    <s v="Huiles végétales cosmétique"/>
    <n v="4.63"/>
    <s v="121775_Santé &amp; Bien-être_Aromathérapie_Huiles végétales cosmétique"/>
    <n v="870.43999999999994"/>
    <x v="0"/>
  </r>
  <r>
    <n v="121780"/>
    <n v="1"/>
    <n v="923"/>
    <n v="22"/>
    <x v="8"/>
    <x v="37"/>
    <s v="Soupes bio"/>
    <n v="2.34"/>
    <s v="121780_Epicerie salée_Légumes et conserves_Soupes bio"/>
    <n v="51.48"/>
    <x v="0"/>
  </r>
  <r>
    <n v="121782"/>
    <n v="0"/>
    <n v="661"/>
    <n v="517"/>
    <x v="8"/>
    <x v="37"/>
    <s v="Soupes bio"/>
    <n v="2.5"/>
    <s v="121782_Epicerie salée_Légumes et conserves_Soupes bio"/>
    <n v="1292.5"/>
    <x v="0"/>
  </r>
  <r>
    <n v="121783"/>
    <n v="0"/>
    <n v="485"/>
    <n v="197"/>
    <x v="8"/>
    <x v="37"/>
    <s v="Soupes bio"/>
    <n v="2.61"/>
    <s v="121783_Epicerie salée_Légumes et conserves_Soupes bio"/>
    <n v="514.16999999999996"/>
    <x v="0"/>
  </r>
  <r>
    <n v="121784"/>
    <n v="1"/>
    <n v="416"/>
    <n v="341"/>
    <x v="8"/>
    <x v="37"/>
    <s v="Soupes bio"/>
    <n v="2.04"/>
    <s v="121784_Epicerie salée_Légumes et conserves_Soupes bio"/>
    <n v="695.64"/>
    <x v="0"/>
  </r>
  <r>
    <n v="121787"/>
    <n v="1"/>
    <n v="61"/>
    <n v="28"/>
    <x v="8"/>
    <x v="37"/>
    <s v="Soupes bio"/>
    <n v="2.39"/>
    <s v="121787_Epicerie salée_Légumes et conserves_Soupes bio"/>
    <n v="66.92"/>
    <x v="0"/>
  </r>
  <r>
    <n v="121790"/>
    <n v="1"/>
    <n v="395"/>
    <n v="191"/>
    <x v="8"/>
    <x v="37"/>
    <s v="Soupes bio"/>
    <n v="2.59"/>
    <s v="121790_Epicerie salée_Légumes et conserves_Soupes bio"/>
    <n v="494.69"/>
    <x v="0"/>
  </r>
  <r>
    <n v="121793"/>
    <n v="0"/>
    <n v="347"/>
    <n v="95"/>
    <x v="8"/>
    <x v="37"/>
    <s v="Soupes bio"/>
    <n v="2.6"/>
    <s v="121793_Epicerie salée_Légumes et conserves_Soupes bio"/>
    <n v="247"/>
    <x v="0"/>
  </r>
  <r>
    <n v="121798"/>
    <n v="0"/>
    <n v="273"/>
    <n v="46"/>
    <x v="8"/>
    <x v="53"/>
    <s v="Plats cuisinés céréales, légumes"/>
    <n v="1.74"/>
    <s v="121798_Epicerie salée_Plats cuisinés_Plats cuisinés céréales, légumes"/>
    <n v="80.040000000000006"/>
    <x v="0"/>
  </r>
  <r>
    <n v="121800"/>
    <n v="1"/>
    <n v="941"/>
    <n v="565"/>
    <x v="8"/>
    <x v="53"/>
    <s v="Plats cuisinés céréales, légumes"/>
    <n v="2.39"/>
    <s v="121800_Epicerie salée_Plats cuisinés_Plats cuisinés céréales, légumes"/>
    <n v="1350.3500000000001"/>
    <x v="0"/>
  </r>
  <r>
    <n v="121802"/>
    <n v="0"/>
    <n v="625"/>
    <n v="539"/>
    <x v="8"/>
    <x v="46"/>
    <s v="Sauces"/>
    <n v="1.1299999999999999"/>
    <s v="121802_Epicerie salée_Sauces et coulis_Sauces"/>
    <n v="609.06999999999994"/>
    <x v="0"/>
  </r>
  <r>
    <n v="121803"/>
    <n v="0"/>
    <n v="477"/>
    <n v="310"/>
    <x v="8"/>
    <x v="46"/>
    <s v="Sauces"/>
    <n v="1.21"/>
    <s v="121803_Epicerie salée_Sauces et coulis_Sauces"/>
    <n v="375.09999999999997"/>
    <x v="0"/>
  </r>
  <r>
    <n v="121811"/>
    <n v="0"/>
    <n v="529"/>
    <n v="8"/>
    <x v="8"/>
    <x v="46"/>
    <s v="Sauces"/>
    <n v="1.26"/>
    <s v="121811_Epicerie salée_Sauces et coulis_Sauces"/>
    <n v="10.08"/>
    <x v="0"/>
  </r>
  <r>
    <n v="121812"/>
    <n v="0"/>
    <n v="672"/>
    <n v="160"/>
    <x v="8"/>
    <x v="46"/>
    <s v="Sauces"/>
    <n v="2.17"/>
    <s v="121812_Epicerie salée_Sauces et coulis_Sauces"/>
    <n v="347.2"/>
    <x v="0"/>
  </r>
  <r>
    <n v="121813"/>
    <n v="0"/>
    <n v="270"/>
    <n v="137"/>
    <x v="8"/>
    <x v="46"/>
    <s v="Sauces"/>
    <n v="1.4"/>
    <s v="121813_Epicerie salée_Sauces et coulis_Sauces"/>
    <n v="191.79999999999998"/>
    <x v="0"/>
  </r>
  <r>
    <n v="121835"/>
    <n v="1"/>
    <n v="327"/>
    <n v="126"/>
    <x v="8"/>
    <x v="35"/>
    <s v="Biscuits apéritif bio"/>
    <n v="1.4"/>
    <s v="121835_Epicerie salée_Apéritifs bio_Biscuits apéritif bio"/>
    <n v="176.39999999999998"/>
    <x v="0"/>
  </r>
  <r>
    <n v="121837"/>
    <n v="1"/>
    <n v="602"/>
    <n v="445"/>
    <x v="8"/>
    <x v="37"/>
    <s v="Soupes bio"/>
    <n v="2.54"/>
    <s v="121837_Epicerie salée_Légumes et conserves_Soupes bio"/>
    <n v="1130.3"/>
    <x v="0"/>
  </r>
  <r>
    <n v="121838"/>
    <n v="1"/>
    <n v="425"/>
    <n v="273"/>
    <x v="8"/>
    <x v="37"/>
    <s v="Soupes bio"/>
    <n v="2.54"/>
    <s v="121838_Epicerie salée_Légumes et conserves_Soupes bio"/>
    <n v="693.42"/>
    <x v="0"/>
  </r>
  <r>
    <n v="121839"/>
    <n v="1"/>
    <n v="564"/>
    <n v="234"/>
    <x v="8"/>
    <x v="37"/>
    <s v="Soupes bio"/>
    <n v="1.05"/>
    <s v="121839_Epicerie salée_Légumes et conserves_Soupes bio"/>
    <n v="245.70000000000002"/>
    <x v="0"/>
  </r>
  <r>
    <n v="121840"/>
    <n v="1"/>
    <n v="939"/>
    <n v="481"/>
    <x v="8"/>
    <x v="37"/>
    <s v="Soupes bio"/>
    <n v="1.05"/>
    <s v="121840_Epicerie salée_Légumes et conserves_Soupes bio"/>
    <n v="505.05"/>
    <x v="0"/>
  </r>
  <r>
    <n v="121857"/>
    <n v="0"/>
    <n v="976"/>
    <n v="884"/>
    <x v="0"/>
    <x v="20"/>
    <s v="Démaquillants et nettoyants"/>
    <n v="6.85"/>
    <s v="121857_Beauté &amp; Hygiène_Soins du visage_Démaquillants et nettoyants"/>
    <n v="6055.4"/>
    <x v="0"/>
  </r>
  <r>
    <n v="121860"/>
    <n v="1"/>
    <n v="597"/>
    <n v="106"/>
    <x v="1"/>
    <x v="42"/>
    <s v="Alimentation Chats"/>
    <n v="28.78"/>
    <s v="121860_Extérieur_Animalerie Bio_Alimentation Chats"/>
    <n v="3050.6800000000003"/>
    <x v="0"/>
  </r>
  <r>
    <n v="121864"/>
    <n v="1"/>
    <n v="179"/>
    <n v="164"/>
    <x v="7"/>
    <x v="57"/>
    <s v="Jus multifruits bio"/>
    <n v="2.41"/>
    <s v="121864_Boisson_Jus de fruits_Jus multifruits bio"/>
    <n v="395.24"/>
    <x v="0"/>
  </r>
  <r>
    <n v="121865"/>
    <n v="0"/>
    <n v="145"/>
    <n v="99"/>
    <x v="7"/>
    <x v="57"/>
    <s v="Jus multifruits bio"/>
    <n v="2.0099999999999998"/>
    <s v="121865_Boisson_Jus de fruits_Jus multifruits bio"/>
    <n v="198.98999999999998"/>
    <x v="0"/>
  </r>
  <r>
    <n v="121867"/>
    <n v="0"/>
    <n v="509"/>
    <n v="232"/>
    <x v="0"/>
    <x v="5"/>
    <s v="Soins capillaires"/>
    <n v="3.81"/>
    <s v="121867_Beauté &amp; Hygiène_Soins des cheveux_Soins capillaires"/>
    <n v="883.92"/>
    <x v="0"/>
  </r>
  <r>
    <n v="121868"/>
    <n v="0"/>
    <n v="521"/>
    <n v="451"/>
    <x v="8"/>
    <x v="47"/>
    <s v="Huile d'olive"/>
    <n v="3.99"/>
    <s v="121868_Epicerie salée_Huiles alimentaires bio_Huile d'olive"/>
    <n v="1799.49"/>
    <x v="0"/>
  </r>
  <r>
    <n v="121869"/>
    <n v="0"/>
    <n v="492"/>
    <n v="270"/>
    <x v="8"/>
    <x v="47"/>
    <s v="Huile d'olive"/>
    <n v="12.32"/>
    <s v="121869_Epicerie salée_Huiles alimentaires bio_Huile d'olive"/>
    <n v="3326.4"/>
    <x v="0"/>
  </r>
  <r>
    <n v="121871"/>
    <n v="1"/>
    <n v="537"/>
    <n v="86"/>
    <x v="0"/>
    <x v="5"/>
    <s v="Colorations naturelles"/>
    <n v="5.87"/>
    <s v="121871_Beauté &amp; Hygiène_Soins des cheveux_Colorations naturelles"/>
    <n v="504.82"/>
    <x v="0"/>
  </r>
  <r>
    <n v="121872"/>
    <n v="0"/>
    <n v="610"/>
    <n v="421"/>
    <x v="0"/>
    <x v="5"/>
    <s v="Colorations naturelles"/>
    <n v="5.87"/>
    <s v="121872_Beauté &amp; Hygiène_Soins des cheveux_Colorations naturelles"/>
    <n v="2471.27"/>
    <x v="0"/>
  </r>
  <r>
    <n v="121873"/>
    <n v="0"/>
    <n v="71"/>
    <n v="14"/>
    <x v="0"/>
    <x v="5"/>
    <s v="Colorations naturelles"/>
    <n v="5.87"/>
    <s v="121873_Beauté &amp; Hygiène_Soins des cheveux_Colorations naturelles"/>
    <n v="82.18"/>
    <x v="0"/>
  </r>
  <r>
    <n v="121874"/>
    <n v="1"/>
    <n v="82"/>
    <n v="53"/>
    <x v="0"/>
    <x v="5"/>
    <s v="Colorations naturelles"/>
    <n v="5.87"/>
    <s v="121874_Beauté &amp; Hygiène_Soins des cheveux_Colorations naturelles"/>
    <n v="311.11"/>
    <x v="0"/>
  </r>
  <r>
    <n v="121876"/>
    <n v="1"/>
    <n v="320"/>
    <n v="151"/>
    <x v="0"/>
    <x v="5"/>
    <s v="Colorations naturelles"/>
    <n v="5.87"/>
    <s v="121876_Beauté &amp; Hygiène_Soins des cheveux_Colorations naturelles"/>
    <n v="886.37"/>
    <x v="0"/>
  </r>
  <r>
    <n v="121877"/>
    <n v="1"/>
    <n v="897"/>
    <n v="666"/>
    <x v="0"/>
    <x v="5"/>
    <s v="Colorations naturelles"/>
    <n v="5.87"/>
    <s v="121877_Beauté &amp; Hygiène_Soins des cheveux_Colorations naturelles"/>
    <n v="3909.42"/>
    <x v="0"/>
  </r>
  <r>
    <n v="121879"/>
    <n v="0"/>
    <n v="601"/>
    <n v="480"/>
    <x v="0"/>
    <x v="5"/>
    <s v="Colorations naturelles"/>
    <n v="5.87"/>
    <s v="121879_Beauté &amp; Hygiène_Soins des cheveux_Colorations naturelles"/>
    <n v="2817.6"/>
    <x v="0"/>
  </r>
  <r>
    <n v="121882"/>
    <n v="0"/>
    <n v="954"/>
    <n v="482"/>
    <x v="0"/>
    <x v="5"/>
    <s v="Colorations naturelles"/>
    <n v="5.87"/>
    <s v="121882_Beauté &amp; Hygiène_Soins des cheveux_Colorations naturelles"/>
    <n v="2829.34"/>
    <x v="0"/>
  </r>
  <r>
    <n v="121887"/>
    <n v="0"/>
    <n v="535"/>
    <n v="95"/>
    <x v="0"/>
    <x v="5"/>
    <s v="Colorations naturelles"/>
    <n v="5.87"/>
    <s v="121887_Beauté &amp; Hygiène_Soins des cheveux_Colorations naturelles"/>
    <n v="557.65"/>
    <x v="0"/>
  </r>
  <r>
    <n v="121892"/>
    <n v="0"/>
    <n v="235"/>
    <n v="111"/>
    <x v="0"/>
    <x v="5"/>
    <s v="Colorations naturelles"/>
    <n v="5.87"/>
    <s v="121892_Beauté &amp; Hygiène_Soins des cheveux_Colorations naturelles"/>
    <n v="651.57000000000005"/>
    <x v="0"/>
  </r>
  <r>
    <n v="121893"/>
    <n v="1"/>
    <n v="15"/>
    <n v="1"/>
    <x v="0"/>
    <x v="5"/>
    <s v="Colorations naturelles"/>
    <n v="5.87"/>
    <s v="121893_Beauté &amp; Hygiène_Soins des cheveux_Colorations naturelles"/>
    <n v="5.87"/>
    <x v="0"/>
  </r>
  <r>
    <n v="121900"/>
    <n v="1"/>
    <n v="667"/>
    <n v="382"/>
    <x v="0"/>
    <x v="5"/>
    <s v="Shampoing volume et brillance"/>
    <n v="6.35"/>
    <s v="121900_Beauté &amp; Hygiène_Soins des cheveux_Shampoing volume et brillance"/>
    <n v="2425.6999999999998"/>
    <x v="0"/>
  </r>
  <r>
    <n v="121901"/>
    <n v="0"/>
    <n v="774"/>
    <n v="275"/>
    <x v="0"/>
    <x v="5"/>
    <s v="Soins capillaires"/>
    <n v="7.11"/>
    <s v="121901_Beauté &amp; Hygiène_Soins des cheveux_Soins capillaires"/>
    <n v="1955.25"/>
    <x v="0"/>
  </r>
  <r>
    <n v="121902"/>
    <n v="0"/>
    <n v="867"/>
    <n v="602"/>
    <x v="3"/>
    <x v="3"/>
    <s v="Chocolat pâtissier"/>
    <n v="6.48"/>
    <s v="121902_Epicerie sucrée_Chocolat bio_Chocolat pâtissier"/>
    <n v="3900.96"/>
    <x v="0"/>
  </r>
  <r>
    <n v="121911"/>
    <n v="1"/>
    <n v="320"/>
    <n v="108"/>
    <x v="3"/>
    <x v="15"/>
    <s v="Crème de fruits à coque"/>
    <n v="4.2"/>
    <s v="121911_Epicerie sucrée_Pâte à tartiner_Crème de fruits à coque"/>
    <n v="453.6"/>
    <x v="0"/>
  </r>
  <r>
    <n v="121921"/>
    <n v="1"/>
    <n v="44"/>
    <n v="23"/>
    <x v="7"/>
    <x v="74"/>
    <s v="Jus de gingembre"/>
    <n v="9.7799999999999994"/>
    <s v="121921_Boisson_Jus de légumes_Jus de gingembre"/>
    <n v="224.94"/>
    <x v="0"/>
  </r>
  <r>
    <n v="121950"/>
    <n v="1"/>
    <n v="681"/>
    <n v="107"/>
    <x v="8"/>
    <x v="46"/>
    <s v="Sauces"/>
    <n v="3.46"/>
    <s v="121950_Epicerie salée_Sauces et coulis_Sauces"/>
    <n v="370.21999999999997"/>
    <x v="0"/>
  </r>
  <r>
    <n v="121966"/>
    <n v="1"/>
    <n v="471"/>
    <n v="392"/>
    <x v="5"/>
    <x v="59"/>
    <s v="Digestion, ballonnements"/>
    <n v="4.7699999999999996"/>
    <s v="121966_Santé &amp; Bien-être_Digestion, transit, flore_Digestion, ballonnements"/>
    <n v="1869.84"/>
    <x v="0"/>
  </r>
  <r>
    <n v="121967"/>
    <n v="1"/>
    <n v="559"/>
    <n v="126"/>
    <x v="8"/>
    <x v="33"/>
    <s v="Farine de légumineuses"/>
    <n v="2.79"/>
    <s v="121967_Epicerie salée_Farine, son, fécule_Farine de légumineuses"/>
    <n v="351.54"/>
    <x v="0"/>
  </r>
  <r>
    <n v="121971"/>
    <n v="1"/>
    <n v="636"/>
    <n v="514"/>
    <x v="7"/>
    <x v="14"/>
    <s v="Tisane ayurvédique"/>
    <n v="3.06"/>
    <s v="121971_Boisson_Tisane, Infusion_Tisane ayurvédique"/>
    <n v="1572.84"/>
    <x v="0"/>
  </r>
  <r>
    <n v="121974"/>
    <n v="1"/>
    <n v="4"/>
    <n v="1"/>
    <x v="7"/>
    <x v="14"/>
    <s v="Tisane ayurvédique"/>
    <n v="2.0299999999999998"/>
    <s v="121974_Boisson_Tisane, Infusion_Tisane ayurvédique"/>
    <n v="2.0299999999999998"/>
    <x v="0"/>
  </r>
  <r>
    <n v="121979"/>
    <n v="0"/>
    <n v="715"/>
    <n v="255"/>
    <x v="7"/>
    <x v="14"/>
    <s v="Tisane ayurvédique"/>
    <n v="2.0299999999999998"/>
    <s v="121979_Boisson_Tisane, Infusion_Tisane ayurvédique"/>
    <n v="517.65"/>
    <x v="0"/>
  </r>
  <r>
    <n v="121981"/>
    <n v="1"/>
    <n v="264"/>
    <n v="153"/>
    <x v="7"/>
    <x v="13"/>
    <s v="Thé noir"/>
    <n v="2.0299999999999998"/>
    <s v="121981_Boisson_Thé bio_Thé noir"/>
    <n v="310.58999999999997"/>
    <x v="0"/>
  </r>
  <r>
    <n v="121982"/>
    <n v="0"/>
    <n v="433"/>
    <n v="13"/>
    <x v="7"/>
    <x v="14"/>
    <s v="Tisane ayurvédique"/>
    <n v="2.0299999999999998"/>
    <s v="121982_Boisson_Tisane, Infusion_Tisane ayurvédique"/>
    <n v="26.389999999999997"/>
    <x v="0"/>
  </r>
  <r>
    <n v="121984"/>
    <n v="1"/>
    <n v="456"/>
    <n v="109"/>
    <x v="7"/>
    <x v="14"/>
    <s v="Tisane ayurvédique"/>
    <n v="2.0099999999999998"/>
    <s v="121984_Boisson_Tisane, Infusion_Tisane ayurvédique"/>
    <n v="219.08999999999997"/>
    <x v="0"/>
  </r>
  <r>
    <n v="121986"/>
    <n v="0"/>
    <n v="396"/>
    <n v="5"/>
    <x v="7"/>
    <x v="14"/>
    <s v="Tisane ayurvédique"/>
    <n v="2.0299999999999998"/>
    <s v="121986_Boisson_Tisane, Infusion_Tisane ayurvédique"/>
    <n v="10.149999999999999"/>
    <x v="0"/>
  </r>
  <r>
    <n v="121987"/>
    <n v="0"/>
    <n v="772"/>
    <n v="64"/>
    <x v="7"/>
    <x v="14"/>
    <s v="Tisane ayurvédique"/>
    <n v="2.0299999999999998"/>
    <s v="121987_Boisson_Tisane, Infusion_Tisane ayurvédique"/>
    <n v="129.91999999999999"/>
    <x v="0"/>
  </r>
  <r>
    <n v="121988"/>
    <n v="0"/>
    <n v="66"/>
    <n v="33"/>
    <x v="7"/>
    <x v="14"/>
    <s v="Tisane ayurvédique"/>
    <n v="2.0299999999999998"/>
    <s v="121988_Boisson_Tisane, Infusion_Tisane ayurvédique"/>
    <n v="66.989999999999995"/>
    <x v="0"/>
  </r>
  <r>
    <n v="121989"/>
    <n v="0"/>
    <n v="590"/>
    <n v="393"/>
    <x v="7"/>
    <x v="13"/>
    <s v="Rooïbos"/>
    <n v="2.0299999999999998"/>
    <s v="121989_Boisson_Thé bio_Rooïbos"/>
    <n v="797.79"/>
    <x v="0"/>
  </r>
  <r>
    <n v="121990"/>
    <n v="0"/>
    <n v="670"/>
    <n v="69"/>
    <x v="7"/>
    <x v="14"/>
    <s v="Tisane ayurvédique"/>
    <n v="2.0099999999999998"/>
    <s v="121990_Boisson_Tisane, Infusion_Tisane ayurvédique"/>
    <n v="138.69"/>
    <x v="0"/>
  </r>
  <r>
    <n v="121992"/>
    <n v="0"/>
    <n v="822"/>
    <n v="378"/>
    <x v="7"/>
    <x v="14"/>
    <s v="Tisane ayurvédique"/>
    <n v="2.0299999999999998"/>
    <s v="121992_Boisson_Tisane, Infusion_Tisane ayurvédique"/>
    <n v="767.33999999999992"/>
    <x v="0"/>
  </r>
  <r>
    <n v="121993"/>
    <n v="0"/>
    <n v="256"/>
    <n v="211"/>
    <x v="7"/>
    <x v="13"/>
    <s v="Thé blanc"/>
    <n v="2.0299999999999998"/>
    <s v="121993_Boisson_Thé bio_Thé blanc"/>
    <n v="428.33"/>
    <x v="0"/>
  </r>
  <r>
    <n v="121996"/>
    <n v="1"/>
    <n v="915"/>
    <n v="201"/>
    <x v="7"/>
    <x v="13"/>
    <s v="Thé vert parfumé"/>
    <n v="2.0299999999999998"/>
    <s v="121996_Boisson_Thé bio_Thé vert parfumé"/>
    <n v="408.03"/>
    <x v="0"/>
  </r>
  <r>
    <n v="121997"/>
    <n v="0"/>
    <n v="587"/>
    <n v="100"/>
    <x v="7"/>
    <x v="13"/>
    <s v="Thé vert parfumé"/>
    <n v="2.0299999999999998"/>
    <s v="121997_Boisson_Thé bio_Thé vert parfumé"/>
    <n v="202.99999999999997"/>
    <x v="0"/>
  </r>
  <r>
    <n v="122013"/>
    <n v="1"/>
    <n v="506"/>
    <n v="105"/>
    <x v="3"/>
    <x v="3"/>
    <s v="Truffe et bouchée chocolat"/>
    <n v="1.57"/>
    <s v="122013_Epicerie sucrée_Chocolat bio_Truffe et bouchée chocolat"/>
    <n v="164.85"/>
    <x v="0"/>
  </r>
  <r>
    <n v="122026"/>
    <n v="1"/>
    <n v="377"/>
    <n v="167"/>
    <x v="2"/>
    <x v="7"/>
    <s v="Couches jetables 2-6 kg"/>
    <n v="7.5"/>
    <s v="122026_Enfant_Couches écologiques_Couches jetables 2-6 kg"/>
    <n v="1252.5"/>
    <x v="0"/>
  </r>
  <r>
    <n v="122027"/>
    <n v="1"/>
    <n v="787"/>
    <n v="382"/>
    <x v="2"/>
    <x v="7"/>
    <s v="Couches jetables 2-6 kg"/>
    <n v="6.56"/>
    <s v="122027_Enfant_Couches écologiques_Couches jetables 2-6 kg"/>
    <n v="2505.92"/>
    <x v="0"/>
  </r>
  <r>
    <n v="122028"/>
    <n v="0"/>
    <n v="354"/>
    <n v="159"/>
    <x v="2"/>
    <x v="7"/>
    <s v="Couches jetables 7-18 kg"/>
    <n v="11.82"/>
    <s v="122028_Enfant_Couches écologiques_Couches jetables 7-18 kg"/>
    <n v="1879.38"/>
    <x v="0"/>
  </r>
  <r>
    <n v="122029"/>
    <n v="1"/>
    <n v="879"/>
    <n v="467"/>
    <x v="2"/>
    <x v="7"/>
    <s v="Couches jetables 2-6 kg"/>
    <n v="9.36"/>
    <s v="122029_Enfant_Couches écologiques_Couches jetables 2-6 kg"/>
    <n v="4371.12"/>
    <x v="0"/>
  </r>
  <r>
    <n v="122068"/>
    <n v="0"/>
    <n v="920"/>
    <n v="447"/>
    <x v="8"/>
    <x v="28"/>
    <s v="Semoule, Boulgour, Couscous"/>
    <n v="1.06"/>
    <s v="122068_Epicerie salée_Légumineuses et céréales_Semoule, Boulgour, Couscous"/>
    <n v="473.82000000000005"/>
    <x v="0"/>
  </r>
  <r>
    <n v="122075"/>
    <n v="1"/>
    <n v="936"/>
    <n v="62"/>
    <x v="8"/>
    <x v="28"/>
    <s v="Céréales en grains"/>
    <n v="1.06"/>
    <s v="122075_Epicerie salée_Légumineuses et céréales_Céréales en grains"/>
    <n v="65.72"/>
    <x v="0"/>
  </r>
  <r>
    <n v="122079"/>
    <n v="1"/>
    <n v="447"/>
    <n v="364"/>
    <x v="8"/>
    <x v="28"/>
    <s v="Semoule, Boulgour, Couscous"/>
    <n v="1.01"/>
    <s v="122079_Epicerie salée_Légumineuses et céréales_Semoule, Boulgour, Couscous"/>
    <n v="367.64"/>
    <x v="0"/>
  </r>
  <r>
    <n v="122081"/>
    <n v="1"/>
    <n v="747"/>
    <n v="556"/>
    <x v="8"/>
    <x v="28"/>
    <s v="Céréales en grains"/>
    <n v="0.99"/>
    <s v="122081_Epicerie salée_Légumineuses et céréales_Céréales en grains"/>
    <n v="550.43999999999994"/>
    <x v="0"/>
  </r>
  <r>
    <n v="122082"/>
    <n v="0"/>
    <n v="674"/>
    <n v="269"/>
    <x v="0"/>
    <x v="21"/>
    <s v="Savon"/>
    <n v="2"/>
    <s v="122082_Beauté &amp; Hygiène_Douche et Bain_Savon"/>
    <n v="538"/>
    <x v="0"/>
  </r>
  <r>
    <n v="122088"/>
    <n v="0"/>
    <n v="90"/>
    <n v="71"/>
    <x v="8"/>
    <x v="28"/>
    <s v="Légumineuses"/>
    <n v="1.06"/>
    <s v="122088_Epicerie salée_Légumineuses et céréales_Légumineuses"/>
    <n v="75.260000000000005"/>
    <x v="0"/>
  </r>
  <r>
    <n v="122089"/>
    <n v="1"/>
    <n v="771"/>
    <n v="6"/>
    <x v="0"/>
    <x v="0"/>
    <s v="Déodorants"/>
    <n v="5.57"/>
    <s v="122089_Beauté &amp; Hygiène_Hygiène_Déodorants"/>
    <n v="33.42"/>
    <x v="0"/>
  </r>
  <r>
    <n v="122091"/>
    <n v="1"/>
    <n v="763"/>
    <n v="381"/>
    <x v="8"/>
    <x v="30"/>
    <s v="Riz Basmati, Thai, Jasmin"/>
    <n v="1.33"/>
    <s v="122091_Epicerie salée_Riz bio_Riz Basmati, Thai, Jasmin"/>
    <n v="506.73"/>
    <x v="0"/>
  </r>
  <r>
    <n v="122106"/>
    <n v="1"/>
    <n v="598"/>
    <n v="397"/>
    <x v="8"/>
    <x v="37"/>
    <s v="Légumes cuisinés"/>
    <n v="2.91"/>
    <s v="122106_Epicerie salée_Légumes et conserves_Légumes cuisinés"/>
    <n v="1155.27"/>
    <x v="0"/>
  </r>
  <r>
    <n v="122118"/>
    <n v="0"/>
    <n v="443"/>
    <n v="296"/>
    <x v="8"/>
    <x v="37"/>
    <s v="Légumes en conserve"/>
    <n v="1.44"/>
    <s v="122118_Epicerie salée_Légumes et conserves_Légumes en conserve"/>
    <n v="426.24"/>
    <x v="0"/>
  </r>
  <r>
    <n v="122120"/>
    <n v="0"/>
    <n v="627"/>
    <n v="92"/>
    <x v="8"/>
    <x v="28"/>
    <s v="Légumineuses"/>
    <n v="2.34"/>
    <s v="122120_Epicerie salée_Légumineuses et céréales_Légumineuses"/>
    <n v="215.27999999999997"/>
    <x v="0"/>
  </r>
  <r>
    <n v="122121"/>
    <n v="0"/>
    <n v="26"/>
    <n v="3"/>
    <x v="8"/>
    <x v="28"/>
    <s v="Légumineuses"/>
    <n v="2.98"/>
    <s v="122121_Epicerie salée_Légumineuses et céréales_Légumineuses"/>
    <n v="8.94"/>
    <x v="0"/>
  </r>
  <r>
    <n v="122139"/>
    <n v="0"/>
    <n v="514"/>
    <n v="73"/>
    <x v="8"/>
    <x v="33"/>
    <s v="Farine de céréales"/>
    <n v="2.4700000000000002"/>
    <s v="122139_Epicerie salée_Farine, son, fécule_Farine de céréales"/>
    <n v="180.31"/>
    <x v="0"/>
  </r>
  <r>
    <n v="122149"/>
    <n v="1"/>
    <n v="759"/>
    <n v="553"/>
    <x v="8"/>
    <x v="53"/>
    <s v="Plats cuisinés viande et poisson"/>
    <n v="9.39"/>
    <s v="122149_Epicerie salée_Plats cuisinés_Plats cuisinés viande et poisson"/>
    <n v="5192.67"/>
    <x v="0"/>
  </r>
  <r>
    <n v="122151"/>
    <n v="0"/>
    <n v="666"/>
    <n v="177"/>
    <x v="8"/>
    <x v="53"/>
    <s v="Plats cuisinés viande et poisson"/>
    <n v="9.39"/>
    <s v="122151_Epicerie salée_Plats cuisinés_Plats cuisinés viande et poisson"/>
    <n v="1662.0300000000002"/>
    <x v="0"/>
  </r>
  <r>
    <n v="122156"/>
    <n v="0"/>
    <n v="816"/>
    <n v="747"/>
    <x v="0"/>
    <x v="87"/>
    <s v="Les Ongles"/>
    <n v="1.45"/>
    <s v="122156_Beauté &amp; Hygiène_Maquillage_Les Ongles"/>
    <n v="1083.1499999999999"/>
    <x v="0"/>
  </r>
  <r>
    <n v="122159"/>
    <n v="0"/>
    <n v="270"/>
    <n v="102"/>
    <x v="0"/>
    <x v="87"/>
    <s v="Les Ongles"/>
    <n v="1.45"/>
    <s v="122159_Beauté &amp; Hygiène_Maquillage_Les Ongles"/>
    <n v="147.9"/>
    <x v="0"/>
  </r>
  <r>
    <n v="122164"/>
    <n v="1"/>
    <n v="834"/>
    <n v="733"/>
    <x v="0"/>
    <x v="87"/>
    <s v="Les Ongles"/>
    <n v="1.45"/>
    <s v="122164_Beauté &amp; Hygiène_Maquillage_Les Ongles"/>
    <n v="1062.8499999999999"/>
    <x v="0"/>
  </r>
  <r>
    <n v="122166"/>
    <n v="1"/>
    <n v="726"/>
    <n v="662"/>
    <x v="8"/>
    <x v="35"/>
    <s v="Biscuits apéritif bio"/>
    <n v="1.23"/>
    <s v="122166_Epicerie salée_Apéritifs bio_Biscuits apéritif bio"/>
    <n v="814.26"/>
    <x v="0"/>
  </r>
  <r>
    <n v="122167"/>
    <n v="1"/>
    <n v="850"/>
    <n v="742"/>
    <x v="8"/>
    <x v="35"/>
    <s v="Biscuits apéritif bio"/>
    <n v="1.23"/>
    <s v="122167_Epicerie salée_Apéritifs bio_Biscuits apéritif bio"/>
    <n v="912.66"/>
    <x v="0"/>
  </r>
  <r>
    <n v="122177"/>
    <n v="0"/>
    <n v="491"/>
    <n v="224"/>
    <x v="8"/>
    <x v="46"/>
    <s v="Sauces"/>
    <n v="1.73"/>
    <s v="122177_Epicerie salée_Sauces et coulis_Sauces"/>
    <n v="387.52"/>
    <x v="0"/>
  </r>
  <r>
    <n v="122213"/>
    <n v="0"/>
    <n v="671"/>
    <n v="277"/>
    <x v="6"/>
    <x v="23"/>
    <s v="Assiettes soir bébé 12 mois"/>
    <n v="1.51"/>
    <s v="122213_Alimentation Bébé_Petits pots bébé du soir_Assiettes soir bébé 12 mois"/>
    <n v="418.27"/>
    <x v="0"/>
  </r>
  <r>
    <n v="122214"/>
    <n v="1"/>
    <n v="104"/>
    <n v="70"/>
    <x v="6"/>
    <x v="82"/>
    <s v="Desserts lactés bébé 4-6 mois"/>
    <n v="2.62"/>
    <s v="122214_Alimentation Bébé_Desserts lactés bébé_Desserts lactés bébé 4-6 mois"/>
    <n v="183.4"/>
    <x v="0"/>
  </r>
  <r>
    <n v="122215"/>
    <n v="1"/>
    <n v="780"/>
    <n v="251"/>
    <x v="6"/>
    <x v="82"/>
    <s v="Desserts lactés bébé 4-6 mois"/>
    <n v="2.17"/>
    <s v="122215_Alimentation Bébé_Desserts lactés bébé_Desserts lactés bébé 4-6 mois"/>
    <n v="544.66999999999996"/>
    <x v="0"/>
  </r>
  <r>
    <n v="122216"/>
    <n v="0"/>
    <n v="948"/>
    <n v="544"/>
    <x v="6"/>
    <x v="82"/>
    <s v="Desserts lactés bébé 4-6 mois"/>
    <n v="2.29"/>
    <s v="122216_Alimentation Bébé_Desserts lactés bébé_Desserts lactés bébé 4-6 mois"/>
    <n v="1245.76"/>
    <x v="0"/>
  </r>
  <r>
    <n v="122217"/>
    <n v="0"/>
    <n v="748"/>
    <n v="370"/>
    <x v="6"/>
    <x v="82"/>
    <s v="Desserts lactés bébé 4-6 mois"/>
    <n v="2.29"/>
    <s v="122217_Alimentation Bébé_Desserts lactés bébé_Desserts lactés bébé 4-6 mois"/>
    <n v="847.30000000000007"/>
    <x v="0"/>
  </r>
  <r>
    <n v="122218"/>
    <n v="0"/>
    <n v="156"/>
    <n v="68"/>
    <x v="6"/>
    <x v="82"/>
    <s v="Desserts lactés bébé 4-6 mois"/>
    <n v="2"/>
    <s v="122218_Alimentation Bébé_Desserts lactés bébé_Desserts lactés bébé 4-6 mois"/>
    <n v="136"/>
    <x v="0"/>
  </r>
  <r>
    <n v="122219"/>
    <n v="0"/>
    <n v="95"/>
    <n v="8"/>
    <x v="6"/>
    <x v="82"/>
    <s v="Desserts lactés bébé 4-6 mois"/>
    <n v="2.62"/>
    <s v="122219_Alimentation Bébé_Desserts lactés bébé_Desserts lactés bébé 4-6 mois"/>
    <n v="20.96"/>
    <x v="0"/>
  </r>
  <r>
    <n v="122220"/>
    <n v="1"/>
    <n v="915"/>
    <n v="571"/>
    <x v="6"/>
    <x v="82"/>
    <s v="Desserts lactés bébé 4-6 mois"/>
    <n v="2.62"/>
    <s v="122220_Alimentation Bébé_Desserts lactés bébé_Desserts lactés bébé 4-6 mois"/>
    <n v="1496.02"/>
    <x v="0"/>
  </r>
  <r>
    <n v="122221"/>
    <n v="0"/>
    <n v="466"/>
    <n v="190"/>
    <x v="6"/>
    <x v="82"/>
    <s v="Desserts lactés bébé 4-6 mois"/>
    <n v="2.62"/>
    <s v="122221_Alimentation Bébé_Desserts lactés bébé_Desserts lactés bébé 4-6 mois"/>
    <n v="497.8"/>
    <x v="0"/>
  </r>
  <r>
    <n v="122224"/>
    <n v="1"/>
    <n v="437"/>
    <n v="238"/>
    <x v="6"/>
    <x v="25"/>
    <s v="Gourdes de fruits 4-6 mois"/>
    <n v="0.97"/>
    <s v="122224_Alimentation Bébé_Petits pots fruits bébé_Gourdes de fruits 4-6 mois"/>
    <n v="230.85999999999999"/>
    <x v="0"/>
  </r>
  <r>
    <n v="122226"/>
    <n v="0"/>
    <n v="412"/>
    <n v="38"/>
    <x v="6"/>
    <x v="25"/>
    <s v="Gourdes de fruits 4-6 mois"/>
    <n v="0.97"/>
    <s v="122226_Alimentation Bébé_Petits pots fruits bébé_Gourdes de fruits 4-6 mois"/>
    <n v="36.86"/>
    <x v="0"/>
  </r>
  <r>
    <n v="122228"/>
    <n v="0"/>
    <n v="488"/>
    <n v="80"/>
    <x v="3"/>
    <x v="55"/>
    <s v="Compote et purée de fruit"/>
    <n v="1.98"/>
    <s v="122228_Epicerie sucrée_Compote et dessert_Compote et purée de fruit"/>
    <n v="158.4"/>
    <x v="0"/>
  </r>
  <r>
    <n v="122229"/>
    <n v="0"/>
    <n v="609"/>
    <n v="139"/>
    <x v="6"/>
    <x v="25"/>
    <s v="Gourdes de fruits 4-6 mois"/>
    <n v="0.97"/>
    <s v="122229_Alimentation Bébé_Petits pots fruits bébé_Gourdes de fruits 4-6 mois"/>
    <n v="134.82999999999998"/>
    <x v="0"/>
  </r>
  <r>
    <n v="122230"/>
    <n v="0"/>
    <n v="32"/>
    <n v="5"/>
    <x v="3"/>
    <x v="55"/>
    <s v="Compote et purée de fruit"/>
    <n v="1.98"/>
    <s v="122230_Epicerie sucrée_Compote et dessert_Compote et purée de fruit"/>
    <n v="9.9"/>
    <x v="0"/>
  </r>
  <r>
    <n v="122231"/>
    <n v="0"/>
    <n v="3"/>
    <n v="1"/>
    <x v="3"/>
    <x v="55"/>
    <s v="Compote et purée de fruit"/>
    <n v="2.62"/>
    <s v="122231_Epicerie sucrée_Compote et dessert_Compote et purée de fruit"/>
    <n v="2.62"/>
    <x v="0"/>
  </r>
  <r>
    <n v="122235"/>
    <n v="1"/>
    <n v="941"/>
    <n v="126"/>
    <x v="7"/>
    <x v="107"/>
    <s v="Spiritueux bio"/>
    <n v="12.77"/>
    <s v="122235_Boisson_Alcool_Spiritueux bio"/>
    <n v="1609.02"/>
    <x v="0"/>
  </r>
  <r>
    <n v="122238"/>
    <n v="1"/>
    <n v="766"/>
    <n v="277"/>
    <x v="0"/>
    <x v="87"/>
    <s v="Les Ongles"/>
    <n v="1.45"/>
    <s v="122238_Beauté &amp; Hygiène_Maquillage_Les Ongles"/>
    <n v="401.65"/>
    <x v="0"/>
  </r>
  <r>
    <n v="122241"/>
    <n v="1"/>
    <n v="778"/>
    <n v="533"/>
    <x v="3"/>
    <x v="38"/>
    <s v="Biscuit sans gluten"/>
    <n v="1.85"/>
    <s v="122241_Epicerie sucrée_Biscuits, Gâteaux_Biscuit sans gluten"/>
    <n v="986.05000000000007"/>
    <x v="0"/>
  </r>
  <r>
    <n v="122244"/>
    <n v="0"/>
    <n v="670"/>
    <n v="118"/>
    <x v="8"/>
    <x v="28"/>
    <s v="Céréales en grains"/>
    <n v="2.75"/>
    <s v="122244_Epicerie salée_Légumineuses et céréales_Céréales en grains"/>
    <n v="324.5"/>
    <x v="0"/>
  </r>
  <r>
    <n v="122247"/>
    <n v="0"/>
    <n v="457"/>
    <n v="400"/>
    <x v="0"/>
    <x v="9"/>
    <s v="Bébé, hygiène et soin"/>
    <n v="6.05"/>
    <s v="122247_Beauté &amp; Hygiène_Hygiène Bébé, soin maternité_Bébé, hygiène et soin"/>
    <n v="2420"/>
    <x v="0"/>
  </r>
  <r>
    <n v="122248"/>
    <n v="1"/>
    <n v="801"/>
    <n v="468"/>
    <x v="0"/>
    <x v="9"/>
    <s v="Bébé, hygiène et soin"/>
    <n v="4.33"/>
    <s v="122248_Beauté &amp; Hygiène_Hygiène Bébé, soin maternité_Bébé, hygiène et soin"/>
    <n v="2026.44"/>
    <x v="0"/>
  </r>
  <r>
    <n v="122251"/>
    <n v="1"/>
    <n v="438"/>
    <n v="150"/>
    <x v="0"/>
    <x v="9"/>
    <s v="Bébé, hygiène et soin"/>
    <n v="6.45"/>
    <s v="122251_Beauté &amp; Hygiène_Hygiène Bébé, soin maternité_Bébé, hygiène et soin"/>
    <n v="967.5"/>
    <x v="0"/>
  </r>
  <r>
    <n v="122252"/>
    <n v="1"/>
    <n v="718"/>
    <n v="453"/>
    <x v="0"/>
    <x v="9"/>
    <s v="Change bébé"/>
    <n v="5.07"/>
    <s v="122252_Beauté &amp; Hygiène_Hygiène Bébé, soin maternité_Change bébé"/>
    <n v="2296.71"/>
    <x v="0"/>
  </r>
  <r>
    <n v="122254"/>
    <n v="1"/>
    <n v="545"/>
    <n v="23"/>
    <x v="8"/>
    <x v="80"/>
    <s v="Cornichon, câpre et pickle"/>
    <n v="2.46"/>
    <s v="122254_Epicerie salée_Condiments, vinaigres_Cornichon, câpre et pickle"/>
    <n v="56.58"/>
    <x v="0"/>
  </r>
  <r>
    <n v="122257"/>
    <n v="1"/>
    <n v="780"/>
    <n v="432"/>
    <x v="3"/>
    <x v="31"/>
    <s v="Flocons de Céréales"/>
    <n v="0.99"/>
    <s v="122257_Epicerie sucrée_Céréales petit déjeuner_Flocons de Céréales"/>
    <n v="427.68"/>
    <x v="0"/>
  </r>
  <r>
    <n v="122259"/>
    <n v="1"/>
    <n v="100"/>
    <n v="100"/>
    <x v="7"/>
    <x v="79"/>
    <s v="Boisson gazeuse"/>
    <n v="2.79"/>
    <s v="122259_Boisson_Soda_Boisson gazeuse"/>
    <n v="279"/>
    <x v="0"/>
  </r>
  <r>
    <n v="122261"/>
    <n v="0"/>
    <n v="256"/>
    <n v="223"/>
    <x v="3"/>
    <x v="31"/>
    <s v="Flocons de Céréales"/>
    <n v="0.94"/>
    <s v="122261_Epicerie sucrée_Céréales petit déjeuner_Flocons de Céréales"/>
    <n v="209.61999999999998"/>
    <x v="0"/>
  </r>
  <r>
    <n v="122262"/>
    <n v="0"/>
    <n v="309"/>
    <n v="309"/>
    <x v="7"/>
    <x v="79"/>
    <s v="Boisson gazeuse"/>
    <n v="2.79"/>
    <s v="122262_Boisson_Soda_Boisson gazeuse"/>
    <n v="862.11"/>
    <x v="0"/>
  </r>
  <r>
    <n v="122266"/>
    <n v="1"/>
    <n v="826"/>
    <n v="806"/>
    <x v="3"/>
    <x v="3"/>
    <s v="Chocolat noir"/>
    <n v="1.71"/>
    <s v="122266_Epicerie sucrée_Chocolat bio_Chocolat noir"/>
    <n v="1378.26"/>
    <x v="0"/>
  </r>
  <r>
    <n v="122267"/>
    <n v="1"/>
    <n v="786"/>
    <n v="106"/>
    <x v="8"/>
    <x v="32"/>
    <s v="Pâtes de légumineuse"/>
    <n v="2.12"/>
    <s v="122267_Epicerie salée_Pâtes bio_Pâtes de légumineuse"/>
    <n v="224.72"/>
    <x v="0"/>
  </r>
  <r>
    <n v="122268"/>
    <n v="1"/>
    <n v="558"/>
    <n v="60"/>
    <x v="8"/>
    <x v="32"/>
    <s v="Nouilles asiatiques, shirataki"/>
    <n v="1.99"/>
    <s v="122268_Epicerie salée_Pâtes bio_Nouilles asiatiques, shirataki"/>
    <n v="119.4"/>
    <x v="0"/>
  </r>
  <r>
    <n v="122269"/>
    <n v="0"/>
    <n v="775"/>
    <n v="249"/>
    <x v="8"/>
    <x v="32"/>
    <s v="Pâtes de légumineuse"/>
    <n v="1.99"/>
    <s v="122269_Epicerie salée_Pâtes bio_Pâtes de légumineuse"/>
    <n v="495.51"/>
    <x v="0"/>
  </r>
  <r>
    <n v="122276"/>
    <n v="0"/>
    <n v="34"/>
    <n v="3"/>
    <x v="0"/>
    <x v="21"/>
    <s v="Savon liquide"/>
    <n v="2.11"/>
    <s v="122276_Beauté &amp; Hygiène_Douche et Bain_Savon liquide"/>
    <n v="6.33"/>
    <x v="0"/>
  </r>
  <r>
    <n v="122278"/>
    <n v="1"/>
    <n v="456"/>
    <n v="424"/>
    <x v="3"/>
    <x v="55"/>
    <s v="Dessert et glace"/>
    <n v="1.43"/>
    <s v="122278_Epicerie sucrée_Compote et dessert_Dessert et glace"/>
    <n v="606.31999999999994"/>
    <x v="0"/>
  </r>
  <r>
    <n v="122282"/>
    <n v="0"/>
    <n v="215"/>
    <n v="46"/>
    <x v="0"/>
    <x v="21"/>
    <s v="Savon liquide"/>
    <n v="18.29"/>
    <s v="122282_Beauté &amp; Hygiène_Douche et Bain_Savon liquide"/>
    <n v="841.33999999999992"/>
    <x v="0"/>
  </r>
  <r>
    <n v="122290"/>
    <n v="1"/>
    <n v="293"/>
    <n v="142"/>
    <x v="4"/>
    <x v="70"/>
    <s v="Emballages réutilisables"/>
    <n v="7.3"/>
    <s v="122290_Maison_Conservation_Emballages réutilisables"/>
    <n v="1036.5999999999999"/>
    <x v="0"/>
  </r>
  <r>
    <n v="122291"/>
    <n v="0"/>
    <n v="462"/>
    <n v="395"/>
    <x v="0"/>
    <x v="21"/>
    <s v="Gel douche"/>
    <n v="11.29"/>
    <s v="122291_Beauté &amp; Hygiène_Douche et Bain_Gel douche"/>
    <n v="4459.5499999999993"/>
    <x v="0"/>
  </r>
  <r>
    <n v="122292"/>
    <n v="1"/>
    <n v="928"/>
    <n v="319"/>
    <x v="0"/>
    <x v="8"/>
    <s v="Laits pour le corps"/>
    <n v="6.74"/>
    <s v="122292_Beauté &amp; Hygiène_Soins du corps_Laits pour le corps"/>
    <n v="2150.06"/>
    <x v="0"/>
  </r>
  <r>
    <n v="122294"/>
    <n v="0"/>
    <n v="850"/>
    <n v="789"/>
    <x v="0"/>
    <x v="21"/>
    <s v="Savon"/>
    <n v="0.82"/>
    <s v="122294_Beauté &amp; Hygiène_Douche et Bain_Savon"/>
    <n v="646.98"/>
    <x v="0"/>
  </r>
  <r>
    <n v="122295"/>
    <n v="0"/>
    <n v="499"/>
    <n v="409"/>
    <x v="0"/>
    <x v="9"/>
    <s v="Bébé, hygiène et soin"/>
    <n v="0.9"/>
    <s v="122295_Beauté &amp; Hygiène_Hygiène Bébé, soin maternité_Bébé, hygiène et soin"/>
    <n v="368.1"/>
    <x v="0"/>
  </r>
  <r>
    <n v="122297"/>
    <n v="1"/>
    <n v="588"/>
    <n v="122"/>
    <x v="8"/>
    <x v="40"/>
    <s v="Gomasio"/>
    <n v="2.88"/>
    <s v="122297_Epicerie salée_Sel, épices, aide culinaire_Gomasio"/>
    <n v="351.36"/>
    <x v="0"/>
  </r>
  <r>
    <n v="122299"/>
    <n v="0"/>
    <n v="543"/>
    <n v="329"/>
    <x v="8"/>
    <x v="40"/>
    <s v="Gomasio"/>
    <n v="2.76"/>
    <s v="122299_Epicerie salée_Sel, épices, aide culinaire_Gomasio"/>
    <n v="908.04"/>
    <x v="0"/>
  </r>
  <r>
    <n v="122302"/>
    <n v="0"/>
    <n v="57"/>
    <n v="48"/>
    <x v="4"/>
    <x v="4"/>
    <s v="Nettoyants multi-usages"/>
    <n v="10.62"/>
    <s v="122302_Maison_Entretien_Nettoyants multi-usages"/>
    <n v="509.76"/>
    <x v="0"/>
  </r>
  <r>
    <n v="122303"/>
    <n v="1"/>
    <n v="875"/>
    <n v="372"/>
    <x v="4"/>
    <x v="4"/>
    <s v="Savon noir ménager"/>
    <n v="3.14"/>
    <s v="122303_Maison_Entretien_Savon noir ménager"/>
    <n v="1168.0800000000002"/>
    <x v="0"/>
  </r>
  <r>
    <n v="122311"/>
    <n v="1"/>
    <n v="534"/>
    <n v="346"/>
    <x v="8"/>
    <x v="47"/>
    <s v="Huile de fruits"/>
    <n v="3.17"/>
    <s v="122311_Epicerie salée_Huiles alimentaires bio_Huile de fruits"/>
    <n v="1096.82"/>
    <x v="0"/>
  </r>
  <r>
    <n v="122316"/>
    <n v="1"/>
    <n v="772"/>
    <n v="143"/>
    <x v="0"/>
    <x v="5"/>
    <s v="Shampoing volume et brillance"/>
    <n v="5.82"/>
    <s v="122316_Beauté &amp; Hygiène_Soins des cheveux_Shampoing volume et brillance"/>
    <n v="832.26"/>
    <x v="0"/>
  </r>
  <r>
    <n v="122318"/>
    <n v="0"/>
    <n v="434"/>
    <n v="46"/>
    <x v="0"/>
    <x v="5"/>
    <s v="Shampoing traitant"/>
    <n v="4.46"/>
    <s v="122318_Beauté &amp; Hygiène_Soins des cheveux_Shampoing traitant"/>
    <n v="205.16"/>
    <x v="0"/>
  </r>
  <r>
    <n v="122322"/>
    <n v="0"/>
    <n v="96"/>
    <n v="16"/>
    <x v="0"/>
    <x v="5"/>
    <s v="Shampoing par type de cheveux"/>
    <n v="4.46"/>
    <s v="122322_Beauté &amp; Hygiène_Soins des cheveux_Shampoing par type de cheveux"/>
    <n v="71.36"/>
    <x v="0"/>
  </r>
  <r>
    <n v="122324"/>
    <n v="0"/>
    <n v="652"/>
    <n v="167"/>
    <x v="0"/>
    <x v="5"/>
    <s v="Soins capillaires"/>
    <n v="5.53"/>
    <s v="122324_Beauté &amp; Hygiène_Soins des cheveux_Soins capillaires"/>
    <n v="923.51"/>
    <x v="0"/>
  </r>
  <r>
    <n v="122327"/>
    <n v="1"/>
    <n v="546"/>
    <n v="327"/>
    <x v="0"/>
    <x v="5"/>
    <s v="Shampoing par type de cheveux"/>
    <n v="4.05"/>
    <s v="122327_Beauté &amp; Hygiène_Soins des cheveux_Shampoing par type de cheveux"/>
    <n v="1324.35"/>
    <x v="0"/>
  </r>
  <r>
    <n v="122331"/>
    <n v="0"/>
    <n v="606"/>
    <n v="351"/>
    <x v="0"/>
    <x v="5"/>
    <s v="Soins capillaires"/>
    <n v="9.14"/>
    <s v="122331_Beauté &amp; Hygiène_Soins des cheveux_Soins capillaires"/>
    <n v="3208.1400000000003"/>
    <x v="0"/>
  </r>
  <r>
    <n v="122333"/>
    <n v="0"/>
    <n v="913"/>
    <n v="711"/>
    <x v="0"/>
    <x v="5"/>
    <s v="Soins capillaires"/>
    <n v="9.14"/>
    <s v="122333_Beauté &amp; Hygiène_Soins des cheveux_Soins capillaires"/>
    <n v="6498.54"/>
    <x v="0"/>
  </r>
  <r>
    <n v="122334"/>
    <n v="0"/>
    <n v="720"/>
    <n v="88"/>
    <x v="0"/>
    <x v="5"/>
    <s v="Soins capillaires"/>
    <n v="9.14"/>
    <s v="122334_Beauté &amp; Hygiène_Soins des cheveux_Soins capillaires"/>
    <n v="804.32"/>
    <x v="0"/>
  </r>
  <r>
    <n v="122340"/>
    <n v="0"/>
    <n v="318"/>
    <n v="154"/>
    <x v="5"/>
    <x v="16"/>
    <s v="Peaux"/>
    <n v="2.4900000000000002"/>
    <s v="122340_Santé &amp; Bien-être_Compléments alimentaires_Peaux"/>
    <n v="383.46000000000004"/>
    <x v="0"/>
  </r>
  <r>
    <n v="122343"/>
    <n v="0"/>
    <n v="469"/>
    <n v="407"/>
    <x v="8"/>
    <x v="37"/>
    <s v="Légumes séchés"/>
    <n v="4.01"/>
    <s v="122343_Epicerie salée_Légumes et conserves_Légumes séchés"/>
    <n v="1632.07"/>
    <x v="0"/>
  </r>
  <r>
    <n v="122344"/>
    <n v="1"/>
    <n v="967"/>
    <n v="304"/>
    <x v="8"/>
    <x v="37"/>
    <s v="Légumes séchés"/>
    <n v="2.96"/>
    <s v="122344_Epicerie salée_Légumes et conserves_Légumes séchés"/>
    <n v="899.84"/>
    <x v="0"/>
  </r>
  <r>
    <n v="122345"/>
    <n v="0"/>
    <n v="92"/>
    <n v="13"/>
    <x v="8"/>
    <x v="37"/>
    <s v="Légumes séchés"/>
    <n v="2.2999999999999998"/>
    <s v="122345_Epicerie salée_Légumes et conserves_Légumes séchés"/>
    <n v="29.9"/>
    <x v="0"/>
  </r>
  <r>
    <n v="122346"/>
    <n v="0"/>
    <n v="237"/>
    <n v="108"/>
    <x v="8"/>
    <x v="32"/>
    <s v="Pâtes Blanches"/>
    <n v="0.85"/>
    <s v="122346_Epicerie salée_Pâtes bio_Pâtes Blanches"/>
    <n v="91.8"/>
    <x v="0"/>
  </r>
  <r>
    <n v="122347"/>
    <n v="1"/>
    <n v="587"/>
    <n v="172"/>
    <x v="8"/>
    <x v="32"/>
    <s v="Pâtes demi complètes"/>
    <n v="0.85"/>
    <s v="122347_Epicerie salée_Pâtes bio_Pâtes demi complètes"/>
    <n v="146.19999999999999"/>
    <x v="0"/>
  </r>
  <r>
    <n v="122348"/>
    <n v="1"/>
    <n v="309"/>
    <n v="161"/>
    <x v="8"/>
    <x v="32"/>
    <s v="Pâtes demi complètes"/>
    <n v="0.85"/>
    <s v="122348_Epicerie salée_Pâtes bio_Pâtes demi complètes"/>
    <n v="136.85"/>
    <x v="0"/>
  </r>
  <r>
    <n v="122351"/>
    <n v="1"/>
    <n v="218"/>
    <n v="188"/>
    <x v="4"/>
    <x v="4"/>
    <s v="Nettoyants multi-usages"/>
    <n v="2.42"/>
    <s v="122351_Maison_Entretien_Nettoyants multi-usages"/>
    <n v="454.96"/>
    <x v="0"/>
  </r>
  <r>
    <n v="122352"/>
    <n v="0"/>
    <n v="260"/>
    <n v="25"/>
    <x v="4"/>
    <x v="4"/>
    <s v="Nettoyants multi-usages"/>
    <n v="2.2200000000000002"/>
    <s v="122352_Maison_Entretien_Nettoyants multi-usages"/>
    <n v="55.500000000000007"/>
    <x v="0"/>
  </r>
  <r>
    <n v="122353"/>
    <n v="1"/>
    <n v="681"/>
    <n v="5"/>
    <x v="4"/>
    <x v="4"/>
    <s v="Produits vaisselle"/>
    <n v="1.93"/>
    <s v="122353_Maison_Entretien_Produits vaisselle"/>
    <n v="9.65"/>
    <x v="0"/>
  </r>
  <r>
    <n v="122354"/>
    <n v="0"/>
    <n v="595"/>
    <n v="59"/>
    <x v="4"/>
    <x v="4"/>
    <s v="Produits vaisselle"/>
    <n v="1.93"/>
    <s v="122354_Maison_Entretien_Produits vaisselle"/>
    <n v="113.86999999999999"/>
    <x v="0"/>
  </r>
  <r>
    <n v="122366"/>
    <n v="1"/>
    <n v="785"/>
    <n v="266"/>
    <x v="8"/>
    <x v="35"/>
    <s v="Biscuits apéritif bio"/>
    <n v="1.65"/>
    <s v="122366_Epicerie salée_Apéritifs bio_Biscuits apéritif bio"/>
    <n v="438.9"/>
    <x v="0"/>
  </r>
  <r>
    <n v="122371"/>
    <n v="1"/>
    <n v="939"/>
    <n v="484"/>
    <x v="4"/>
    <x v="70"/>
    <s v="Emballages réutilisables"/>
    <n v="7.22"/>
    <s v="122371_Maison_Conservation_Emballages réutilisables"/>
    <n v="3494.48"/>
    <x v="0"/>
  </r>
  <r>
    <n v="122373"/>
    <n v="0"/>
    <n v="755"/>
    <n v="171"/>
    <x v="4"/>
    <x v="70"/>
    <s v="Emballages réutilisables"/>
    <n v="2.0499999999999998"/>
    <s v="122373_Maison_Conservation_Emballages réutilisables"/>
    <n v="350.54999999999995"/>
    <x v="0"/>
  </r>
  <r>
    <n v="122374"/>
    <n v="0"/>
    <n v="722"/>
    <n v="672"/>
    <x v="0"/>
    <x v="21"/>
    <s v="Savon liquide"/>
    <n v="4.21"/>
    <s v="122374_Beauté &amp; Hygiène_Douche et Bain_Savon liquide"/>
    <n v="2829.12"/>
    <x v="0"/>
  </r>
  <r>
    <n v="122375"/>
    <n v="1"/>
    <n v="304"/>
    <n v="23"/>
    <x v="0"/>
    <x v="21"/>
    <s v="Savon liquide"/>
    <n v="15.29"/>
    <s v="122375_Beauté &amp; Hygiène_Douche et Bain_Savon liquide"/>
    <n v="351.66999999999996"/>
    <x v="0"/>
  </r>
  <r>
    <n v="122378"/>
    <n v="1"/>
    <n v="155"/>
    <n v="43"/>
    <x v="0"/>
    <x v="21"/>
    <s v="Savon liquide"/>
    <n v="3.87"/>
    <s v="122378_Beauté &amp; Hygiène_Douche et Bain_Savon liquide"/>
    <n v="166.41"/>
    <x v="0"/>
  </r>
  <r>
    <n v="122379"/>
    <n v="1"/>
    <n v="345"/>
    <n v="114"/>
    <x v="0"/>
    <x v="21"/>
    <s v="Savon liquide"/>
    <n v="15.29"/>
    <s v="122379_Beauté &amp; Hygiène_Douche et Bain_Savon liquide"/>
    <n v="1743.06"/>
    <x v="0"/>
  </r>
  <r>
    <n v="122388"/>
    <n v="1"/>
    <n v="414"/>
    <n v="195"/>
    <x v="0"/>
    <x v="21"/>
    <s v="Gel douche"/>
    <n v="23.58"/>
    <s v="122388_Beauté &amp; Hygiène_Douche et Bain_Gel douche"/>
    <n v="4598.0999999999995"/>
    <x v="0"/>
  </r>
  <r>
    <n v="122390"/>
    <n v="0"/>
    <n v="569"/>
    <n v="398"/>
    <x v="0"/>
    <x v="21"/>
    <s v="Gel douche"/>
    <n v="23.58"/>
    <s v="122390_Beauté &amp; Hygiène_Douche et Bain_Gel douche"/>
    <n v="9384.84"/>
    <x v="0"/>
  </r>
  <r>
    <n v="122395"/>
    <n v="1"/>
    <n v="83"/>
    <n v="2"/>
    <x v="7"/>
    <x v="77"/>
    <s v="Café en grains"/>
    <n v="11.4"/>
    <s v="122395_Boisson_Café_Café en grains"/>
    <n v="22.8"/>
    <x v="0"/>
  </r>
  <r>
    <n v="122398"/>
    <n v="1"/>
    <n v="714"/>
    <n v="689"/>
    <x v="2"/>
    <x v="2"/>
    <s v="Déguisement et Maquillage"/>
    <n v="17.97"/>
    <s v="122398_Enfant_Jouets écologiques_Déguisement et Maquillage"/>
    <n v="12381.33"/>
    <x v="0"/>
  </r>
  <r>
    <n v="122405"/>
    <n v="0"/>
    <n v="38"/>
    <n v="8"/>
    <x v="0"/>
    <x v="20"/>
    <s v="Démaquillants et nettoyants"/>
    <n v="2.74"/>
    <s v="122405_Beauté &amp; Hygiène_Soins du visage_Démaquillants et nettoyants"/>
    <n v="21.92"/>
    <x v="0"/>
  </r>
  <r>
    <n v="122407"/>
    <n v="1"/>
    <n v="116"/>
    <n v="7"/>
    <x v="3"/>
    <x v="66"/>
    <s v="Confiture"/>
    <n v="2.72"/>
    <s v="122407_Epicerie sucrée_Miel et confiture_Confiture"/>
    <n v="19.040000000000003"/>
    <x v="0"/>
  </r>
  <r>
    <n v="122410"/>
    <n v="1"/>
    <n v="200"/>
    <n v="119"/>
    <x v="3"/>
    <x v="66"/>
    <s v="Confiture"/>
    <n v="2.16"/>
    <s v="122410_Epicerie sucrée_Miel et confiture_Confiture"/>
    <n v="257.04000000000002"/>
    <x v="0"/>
  </r>
  <r>
    <n v="122411"/>
    <n v="1"/>
    <n v="258"/>
    <n v="233"/>
    <x v="3"/>
    <x v="66"/>
    <s v="Confiture"/>
    <n v="2.74"/>
    <s v="122411_Epicerie sucrée_Miel et confiture_Confiture"/>
    <n v="638.42000000000007"/>
    <x v="0"/>
  </r>
  <r>
    <n v="122416"/>
    <n v="1"/>
    <n v="440"/>
    <n v="59"/>
    <x v="0"/>
    <x v="20"/>
    <s v="Peaux matures, anti-âge"/>
    <n v="19.34"/>
    <s v="122416_Beauté &amp; Hygiène_Soins du visage_Peaux matures, anti-âge"/>
    <n v="1141.06"/>
    <x v="0"/>
  </r>
  <r>
    <n v="122421"/>
    <n v="1"/>
    <n v="714"/>
    <n v="585"/>
    <x v="2"/>
    <x v="94"/>
    <s v="Bavoirs"/>
    <n v="7.03"/>
    <s v="122421_Enfant_Repas Bébé_Bavoirs"/>
    <n v="4112.55"/>
    <x v="0"/>
  </r>
  <r>
    <n v="122445"/>
    <n v="0"/>
    <n v="116"/>
    <n v="12"/>
    <x v="0"/>
    <x v="20"/>
    <s v="Peaux mixtes à grasses"/>
    <n v="7.54"/>
    <s v="122445_Beauté &amp; Hygiène_Soins du visage_Peaux mixtes à grasses"/>
    <n v="90.48"/>
    <x v="0"/>
  </r>
  <r>
    <n v="122446"/>
    <n v="1"/>
    <n v="521"/>
    <n v="174"/>
    <x v="0"/>
    <x v="0"/>
    <s v="Déodorants"/>
    <n v="3.89"/>
    <s v="122446_Beauté &amp; Hygiène_Hygiène_Déodorants"/>
    <n v="676.86"/>
    <x v="0"/>
  </r>
  <r>
    <n v="122448"/>
    <n v="1"/>
    <n v="149"/>
    <n v="81"/>
    <x v="0"/>
    <x v="20"/>
    <s v="Démaquillants et nettoyants"/>
    <n v="6.25"/>
    <s v="122448_Beauté &amp; Hygiène_Soins du visage_Démaquillants et nettoyants"/>
    <n v="506.25"/>
    <x v="0"/>
  </r>
  <r>
    <n v="122462"/>
    <n v="1"/>
    <n v="539"/>
    <n v="70"/>
    <x v="0"/>
    <x v="5"/>
    <s v="Soins capillaires"/>
    <n v="9.92"/>
    <s v="122462_Beauté &amp; Hygiène_Soins des cheveux_Soins capillaires"/>
    <n v="694.4"/>
    <x v="0"/>
  </r>
  <r>
    <n v="122464"/>
    <n v="1"/>
    <n v="701"/>
    <n v="431"/>
    <x v="0"/>
    <x v="5"/>
    <s v="Soins capillaires"/>
    <n v="9.92"/>
    <s v="122464_Beauté &amp; Hygiène_Soins des cheveux_Soins capillaires"/>
    <n v="4275.5199999999995"/>
    <x v="0"/>
  </r>
  <r>
    <n v="122484"/>
    <n v="1"/>
    <n v="444"/>
    <n v="427"/>
    <x v="4"/>
    <x v="4"/>
    <s v="Lessives écologiques"/>
    <n v="3.27"/>
    <s v="122484_Maison_Entretien_Lessives écologiques"/>
    <n v="1396.29"/>
    <x v="0"/>
  </r>
  <r>
    <n v="122485"/>
    <n v="0"/>
    <n v="680"/>
    <n v="225"/>
    <x v="0"/>
    <x v="8"/>
    <s v="Laits pour le corps"/>
    <n v="9.65"/>
    <s v="122485_Beauté &amp; Hygiène_Soins du corps_Laits pour le corps"/>
    <n v="2171.25"/>
    <x v="0"/>
  </r>
  <r>
    <n v="122491"/>
    <n v="1"/>
    <n v="337"/>
    <n v="234"/>
    <x v="0"/>
    <x v="21"/>
    <s v="Gel douche"/>
    <n v="4.21"/>
    <s v="122491_Beauté &amp; Hygiène_Douche et Bain_Gel douche"/>
    <n v="985.14"/>
    <x v="0"/>
  </r>
  <r>
    <n v="122492"/>
    <n v="1"/>
    <n v="863"/>
    <n v="525"/>
    <x v="0"/>
    <x v="21"/>
    <s v="Gel douche"/>
    <n v="4.21"/>
    <s v="122492_Beauté &amp; Hygiène_Douche et Bain_Gel douche"/>
    <n v="2210.25"/>
    <x v="0"/>
  </r>
  <r>
    <n v="122499"/>
    <n v="0"/>
    <n v="456"/>
    <n v="259"/>
    <x v="0"/>
    <x v="0"/>
    <s v="Soins dentaires"/>
    <n v="2.56"/>
    <s v="122499_Beauté &amp; Hygiène_Hygiène_Soins dentaires"/>
    <n v="663.04"/>
    <x v="0"/>
  </r>
  <r>
    <n v="122501"/>
    <n v="0"/>
    <n v="977"/>
    <n v="79"/>
    <x v="0"/>
    <x v="5"/>
    <s v="Soins capillaires"/>
    <n v="3.63"/>
    <s v="122501_Beauté &amp; Hygiène_Soins des cheveux_Soins capillaires"/>
    <n v="286.77"/>
    <x v="0"/>
  </r>
  <r>
    <n v="122502"/>
    <n v="1"/>
    <n v="755"/>
    <n v="186"/>
    <x v="0"/>
    <x v="20"/>
    <s v="Peaux normales, soins hydratants"/>
    <n v="7.8"/>
    <s v="122502_Beauté &amp; Hygiène_Soins du visage_Peaux normales, soins hydratants"/>
    <n v="1450.8"/>
    <x v="0"/>
  </r>
  <r>
    <n v="122505"/>
    <n v="0"/>
    <n v="878"/>
    <n v="134"/>
    <x v="0"/>
    <x v="20"/>
    <s v="Peaux normales, soins hydratants"/>
    <n v="7.45"/>
    <s v="122505_Beauté &amp; Hygiène_Soins du visage_Peaux normales, soins hydratants"/>
    <n v="998.30000000000007"/>
    <x v="0"/>
  </r>
  <r>
    <n v="122507"/>
    <n v="0"/>
    <n v="771"/>
    <n v="32"/>
    <x v="0"/>
    <x v="0"/>
    <s v="Déodorants"/>
    <n v="5.44"/>
    <s v="122507_Beauté &amp; Hygiène_Hygiène_Déodorants"/>
    <n v="174.08"/>
    <x v="0"/>
  </r>
  <r>
    <n v="122511"/>
    <n v="1"/>
    <n v="237"/>
    <n v="69"/>
    <x v="0"/>
    <x v="9"/>
    <s v="Soins Maternité"/>
    <n v="19.53"/>
    <s v="122511_Beauté &amp; Hygiène_Hygiène Bébé, soin maternité_Soins Maternité"/>
    <n v="1347.5700000000002"/>
    <x v="0"/>
  </r>
  <r>
    <n v="122516"/>
    <n v="1"/>
    <n v="866"/>
    <n v="555"/>
    <x v="0"/>
    <x v="20"/>
    <s v="Soins des lèvres"/>
    <n v="4.83"/>
    <s v="122516_Beauté &amp; Hygiène_Soins du visage_Soins des lèvres"/>
    <n v="2680.65"/>
    <x v="0"/>
  </r>
  <r>
    <n v="122521"/>
    <n v="1"/>
    <n v="893"/>
    <n v="772"/>
    <x v="3"/>
    <x v="38"/>
    <s v="Biscuit au chocolat"/>
    <n v="1.17"/>
    <s v="122521_Epicerie sucrée_Biscuits, Gâteaux_Biscuit au chocolat"/>
    <n v="903.2399999999999"/>
    <x v="0"/>
  </r>
  <r>
    <n v="122522"/>
    <n v="1"/>
    <n v="283"/>
    <n v="29"/>
    <x v="0"/>
    <x v="20"/>
    <s v="Peaux normales, soins hydratants"/>
    <n v="7.2"/>
    <s v="122522_Beauté &amp; Hygiène_Soins du visage_Peaux normales, soins hydratants"/>
    <n v="208.8"/>
    <x v="0"/>
  </r>
  <r>
    <n v="122529"/>
    <n v="0"/>
    <n v="697"/>
    <n v="551"/>
    <x v="3"/>
    <x v="38"/>
    <s v="Biscuit nature"/>
    <n v="1.66"/>
    <s v="122529_Epicerie sucrée_Biscuits, Gâteaux_Biscuit nature"/>
    <n v="914.66"/>
    <x v="0"/>
  </r>
  <r>
    <n v="122530"/>
    <n v="1"/>
    <n v="16"/>
    <n v="1"/>
    <x v="3"/>
    <x v="38"/>
    <s v="Biscuit nature"/>
    <n v="1.66"/>
    <s v="122530_Epicerie sucrée_Biscuits, Gâteaux_Biscuit nature"/>
    <n v="1.66"/>
    <x v="0"/>
  </r>
  <r>
    <n v="122534"/>
    <n v="1"/>
    <n v="52"/>
    <n v="13"/>
    <x v="0"/>
    <x v="20"/>
    <s v="Peaux sèches et sensibles"/>
    <n v="7.9"/>
    <s v="122534_Beauté &amp; Hygiène_Soins du visage_Peaux sèches et sensibles"/>
    <n v="102.7"/>
    <x v="0"/>
  </r>
  <r>
    <n v="122544"/>
    <n v="1"/>
    <n v="240"/>
    <n v="130"/>
    <x v="0"/>
    <x v="11"/>
    <s v="Soins du visage homme"/>
    <n v="7.9"/>
    <s v="122544_Beauté &amp; Hygiène_Soins Homme_Soins du visage homme"/>
    <n v="1027"/>
    <x v="0"/>
  </r>
  <r>
    <n v="122563"/>
    <n v="0"/>
    <n v="878"/>
    <n v="848"/>
    <x v="2"/>
    <x v="73"/>
    <s v="Peinture &amp; Coloriage"/>
    <n v="7.66"/>
    <s v="122563_Enfant_Loisirs Créatifs_Peinture &amp; Coloriage"/>
    <n v="6495.68"/>
    <x v="0"/>
  </r>
  <r>
    <n v="122579"/>
    <n v="1"/>
    <n v="400"/>
    <n v="346"/>
    <x v="2"/>
    <x v="73"/>
    <s v="Découpage &amp; Assemblage"/>
    <n v="3.5"/>
    <s v="122579_Enfant_Loisirs Créatifs_Découpage &amp; Assemblage"/>
    <n v="1211"/>
    <x v="0"/>
  </r>
  <r>
    <n v="122595"/>
    <n v="1"/>
    <n v="676"/>
    <n v="59"/>
    <x v="0"/>
    <x v="5"/>
    <s v="Shampoing par type de cheveux"/>
    <n v="4.42"/>
    <s v="122595_Beauté &amp; Hygiène_Soins des cheveux_Shampoing par type de cheveux"/>
    <n v="260.77999999999997"/>
    <x v="0"/>
  </r>
  <r>
    <n v="122599"/>
    <n v="0"/>
    <n v="88"/>
    <n v="69"/>
    <x v="0"/>
    <x v="0"/>
    <s v="Cotons, lingettes démaquillantes"/>
    <n v="5.25"/>
    <s v="122599_Beauté &amp; Hygiène_Hygiène_Cotons, lingettes démaquillantes"/>
    <n v="362.25"/>
    <x v="0"/>
  </r>
  <r>
    <n v="122601"/>
    <n v="0"/>
    <n v="364"/>
    <n v="316"/>
    <x v="0"/>
    <x v="0"/>
    <s v="Mouchoirs"/>
    <n v="9.26"/>
    <s v="122601_Beauté &amp; Hygiène_Hygiène_Mouchoirs"/>
    <n v="2926.16"/>
    <x v="0"/>
  </r>
  <r>
    <n v="122602"/>
    <n v="0"/>
    <n v="622"/>
    <n v="427"/>
    <x v="0"/>
    <x v="0"/>
    <s v="Mouchoirs"/>
    <n v="9.26"/>
    <s v="122602_Beauté &amp; Hygiène_Hygiène_Mouchoirs"/>
    <n v="3954.02"/>
    <x v="0"/>
  </r>
  <r>
    <n v="122612"/>
    <n v="0"/>
    <n v="464"/>
    <n v="226"/>
    <x v="0"/>
    <x v="21"/>
    <s v="Savon"/>
    <n v="1.44"/>
    <s v="122612_Beauté &amp; Hygiène_Douche et Bain_Savon"/>
    <n v="325.44"/>
    <x v="0"/>
  </r>
  <r>
    <n v="122613"/>
    <n v="0"/>
    <n v="314"/>
    <n v="191"/>
    <x v="0"/>
    <x v="21"/>
    <s v="Savon"/>
    <n v="1.44"/>
    <s v="122613_Beauté &amp; Hygiène_Douche et Bain_Savon"/>
    <n v="275.03999999999996"/>
    <x v="0"/>
  </r>
  <r>
    <n v="122614"/>
    <n v="1"/>
    <n v="922"/>
    <n v="684"/>
    <x v="0"/>
    <x v="21"/>
    <s v="Savon"/>
    <n v="1.44"/>
    <s v="122614_Beauté &amp; Hygiène_Douche et Bain_Savon"/>
    <n v="984.95999999999992"/>
    <x v="0"/>
  </r>
  <r>
    <n v="122615"/>
    <n v="0"/>
    <n v="348"/>
    <n v="270"/>
    <x v="0"/>
    <x v="21"/>
    <s v="Savon"/>
    <n v="1.44"/>
    <s v="122615_Beauté &amp; Hygiène_Douche et Bain_Savon"/>
    <n v="388.8"/>
    <x v="0"/>
  </r>
  <r>
    <n v="122616"/>
    <n v="1"/>
    <n v="112"/>
    <n v="0"/>
    <x v="3"/>
    <x v="38"/>
    <s v="Biscuit caramel et vanille"/>
    <n v="2.0699999999999998"/>
    <s v="122616_Epicerie sucrée_Biscuits, Gâteaux_Biscuit caramel et vanille"/>
    <n v="0"/>
    <x v="1"/>
  </r>
  <r>
    <n v="122617"/>
    <n v="0"/>
    <n v="677"/>
    <n v="140"/>
    <x v="8"/>
    <x v="35"/>
    <s v="Biscuits apéritif bio"/>
    <n v="1.1499999999999999"/>
    <s v="122617_Epicerie salée_Apéritifs bio_Biscuits apéritif bio"/>
    <n v="161"/>
    <x v="0"/>
  </r>
  <r>
    <n v="122618"/>
    <n v="1"/>
    <n v="854"/>
    <n v="423"/>
    <x v="8"/>
    <x v="35"/>
    <s v="Biscuits apéritif bio"/>
    <n v="1.28"/>
    <s v="122618_Epicerie salée_Apéritifs bio_Biscuits apéritif bio"/>
    <n v="541.44000000000005"/>
    <x v="0"/>
  </r>
  <r>
    <n v="122623"/>
    <n v="0"/>
    <n v="374"/>
    <n v="269"/>
    <x v="0"/>
    <x v="0"/>
    <s v="Culottes menstruelles"/>
    <n v="23.03"/>
    <s v="122623_Beauté &amp; Hygiène_Hygiène_Culottes menstruelles"/>
    <n v="6195.0700000000006"/>
    <x v="0"/>
  </r>
  <r>
    <n v="122629"/>
    <n v="1"/>
    <n v="138"/>
    <n v="135"/>
    <x v="0"/>
    <x v="21"/>
    <s v="Savon"/>
    <n v="2.82"/>
    <s v="122629_Beauté &amp; Hygiène_Douche et Bain_Savon"/>
    <n v="380.7"/>
    <x v="0"/>
  </r>
  <r>
    <n v="122630"/>
    <n v="0"/>
    <n v="624"/>
    <n v="287"/>
    <x v="8"/>
    <x v="53"/>
    <s v="Tofu et seitan"/>
    <n v="2.02"/>
    <s v="122630_Epicerie salée_Plats cuisinés_Tofu et seitan"/>
    <n v="579.74"/>
    <x v="0"/>
  </r>
  <r>
    <n v="122631"/>
    <n v="0"/>
    <n v="822"/>
    <n v="250"/>
    <x v="8"/>
    <x v="35"/>
    <s v="Biscuits apéritif bio"/>
    <n v="1.66"/>
    <s v="122631_Epicerie salée_Apéritifs bio_Biscuits apéritif bio"/>
    <n v="415"/>
    <x v="0"/>
  </r>
  <r>
    <n v="122636"/>
    <n v="1"/>
    <n v="170"/>
    <n v="150"/>
    <x v="0"/>
    <x v="21"/>
    <s v="Savon"/>
    <n v="3.43"/>
    <s v="122636_Beauté &amp; Hygiène_Douche et Bain_Savon"/>
    <n v="514.5"/>
    <x v="0"/>
  </r>
  <r>
    <n v="122643"/>
    <n v="0"/>
    <n v="923"/>
    <n v="643"/>
    <x v="0"/>
    <x v="21"/>
    <s v="Savon"/>
    <n v="3.43"/>
    <s v="122643_Beauté &amp; Hygiène_Douche et Bain_Savon"/>
    <n v="2205.4900000000002"/>
    <x v="0"/>
  </r>
  <r>
    <n v="122645"/>
    <n v="0"/>
    <n v="708"/>
    <n v="34"/>
    <x v="8"/>
    <x v="33"/>
    <s v="Farine de céréales"/>
    <n v="5.52"/>
    <s v="122645_Epicerie salée_Farine, son, fécule_Farine de céréales"/>
    <n v="187.67999999999998"/>
    <x v="0"/>
  </r>
  <r>
    <n v="122648"/>
    <n v="0"/>
    <n v="643"/>
    <n v="518"/>
    <x v="0"/>
    <x v="5"/>
    <s v="Soins capillaires"/>
    <n v="4.18"/>
    <s v="122648_Beauté &amp; Hygiène_Soins des cheveux_Soins capillaires"/>
    <n v="2165.2399999999998"/>
    <x v="0"/>
  </r>
  <r>
    <n v="122653"/>
    <n v="1"/>
    <n v="283"/>
    <n v="251"/>
    <x v="3"/>
    <x v="36"/>
    <s v="Édulcorant naturel"/>
    <n v="8.16"/>
    <s v="122653_Epicerie sucrée_Sucre et édulcorant_Édulcorant naturel"/>
    <n v="2048.16"/>
    <x v="0"/>
  </r>
  <r>
    <n v="122659"/>
    <n v="1"/>
    <n v="211"/>
    <n v="94"/>
    <x v="3"/>
    <x v="38"/>
    <s v="Biscuit sans gluten"/>
    <n v="3.2"/>
    <s v="122659_Epicerie sucrée_Biscuits, Gâteaux_Biscuit sans gluten"/>
    <n v="300.8"/>
    <x v="0"/>
  </r>
  <r>
    <n v="122661"/>
    <n v="0"/>
    <n v="712"/>
    <n v="383"/>
    <x v="8"/>
    <x v="32"/>
    <s v="Pâtes aux céréales"/>
    <n v="2.65"/>
    <s v="122661_Epicerie salée_Pâtes bio_Pâtes aux céréales"/>
    <n v="1014.9499999999999"/>
    <x v="0"/>
  </r>
  <r>
    <n v="122663"/>
    <n v="0"/>
    <n v="576"/>
    <n v="384"/>
    <x v="3"/>
    <x v="38"/>
    <s v="Biscuit sans gluten"/>
    <n v="2.4900000000000002"/>
    <s v="122663_Epicerie sucrée_Biscuits, Gâteaux_Biscuit sans gluten"/>
    <n v="956.16000000000008"/>
    <x v="0"/>
  </r>
  <r>
    <n v="122672"/>
    <n v="0"/>
    <n v="845"/>
    <n v="158"/>
    <x v="8"/>
    <x v="35"/>
    <s v="Biscuits apéritif bio"/>
    <n v="1.88"/>
    <s v="122672_Epicerie salée_Apéritifs bio_Biscuits apéritif bio"/>
    <n v="297.03999999999996"/>
    <x v="0"/>
  </r>
  <r>
    <n v="122675"/>
    <n v="0"/>
    <n v="24"/>
    <n v="7"/>
    <x v="8"/>
    <x v="33"/>
    <s v="Préparations pour pain, brioche"/>
    <n v="2.7"/>
    <s v="122675_Epicerie salée_Farine, son, fécule_Préparations pour pain, brioche"/>
    <n v="18.900000000000002"/>
    <x v="0"/>
  </r>
  <r>
    <n v="122680"/>
    <n v="0"/>
    <n v="115"/>
    <n v="25"/>
    <x v="4"/>
    <x v="4"/>
    <s v="Nettoyants multi-usages"/>
    <n v="2.56"/>
    <s v="122680_Maison_Entretien_Nettoyants multi-usages"/>
    <n v="64"/>
    <x v="0"/>
  </r>
  <r>
    <n v="122684"/>
    <n v="1"/>
    <n v="415"/>
    <n v="117"/>
    <x v="4"/>
    <x v="70"/>
    <s v="Lunch box et boîtes repas"/>
    <n v="16.329999999999998"/>
    <s v="122684_Maison_Conservation_Lunch box et boîtes repas"/>
    <n v="1910.61"/>
    <x v="0"/>
  </r>
  <r>
    <n v="122685"/>
    <n v="1"/>
    <n v="578"/>
    <n v="20"/>
    <x v="4"/>
    <x v="70"/>
    <s v="Lunch box et boîtes repas"/>
    <n v="16.329999999999998"/>
    <s v="122685_Maison_Conservation_Lunch box et boîtes repas"/>
    <n v="326.59999999999997"/>
    <x v="0"/>
  </r>
  <r>
    <n v="122686"/>
    <n v="0"/>
    <n v="21"/>
    <n v="3"/>
    <x v="4"/>
    <x v="70"/>
    <s v="Lunch box et boîtes repas"/>
    <n v="17.07"/>
    <s v="122686_Maison_Conservation_Lunch box et boîtes repas"/>
    <n v="51.21"/>
    <x v="0"/>
  </r>
  <r>
    <n v="122690"/>
    <n v="1"/>
    <n v="625"/>
    <n v="313"/>
    <x v="8"/>
    <x v="35"/>
    <s v="Tartinables"/>
    <n v="4.6399999999999997"/>
    <s v="122690_Epicerie salée_Apéritifs bio_Tartinables"/>
    <n v="1452.32"/>
    <x v="0"/>
  </r>
  <r>
    <n v="122693"/>
    <n v="1"/>
    <n v="390"/>
    <n v="49"/>
    <x v="4"/>
    <x v="4"/>
    <s v="Nettoyants multi-usages"/>
    <n v="2.79"/>
    <s v="122693_Maison_Entretien_Nettoyants multi-usages"/>
    <n v="136.71"/>
    <x v="0"/>
  </r>
  <r>
    <n v="122697"/>
    <n v="0"/>
    <n v="410"/>
    <n v="198"/>
    <x v="4"/>
    <x v="4"/>
    <s v="Lessives écologiques"/>
    <n v="5.63"/>
    <s v="122697_Maison_Entretien_Lessives écologiques"/>
    <n v="1114.74"/>
    <x v="0"/>
  </r>
  <r>
    <n v="122699"/>
    <n v="1"/>
    <n v="418"/>
    <n v="38"/>
    <x v="4"/>
    <x v="4"/>
    <s v="Nettoyants multi-usages"/>
    <n v="3.69"/>
    <s v="122699_Maison_Entretien_Nettoyants multi-usages"/>
    <n v="140.22"/>
    <x v="0"/>
  </r>
  <r>
    <n v="122700"/>
    <n v="0"/>
    <n v="279"/>
    <n v="3"/>
    <x v="4"/>
    <x v="4"/>
    <s v="Droguerie écologique"/>
    <n v="1.08"/>
    <s v="122700_Maison_Entretien_Droguerie écologique"/>
    <n v="3.24"/>
    <x v="0"/>
  </r>
  <r>
    <n v="122702"/>
    <n v="0"/>
    <n v="266"/>
    <n v="216"/>
    <x v="3"/>
    <x v="15"/>
    <s v="Crème de fruits à coque"/>
    <n v="2.91"/>
    <s v="122702_Epicerie sucrée_Pâte à tartiner_Crème de fruits à coque"/>
    <n v="628.56000000000006"/>
    <x v="0"/>
  </r>
  <r>
    <n v="122703"/>
    <n v="0"/>
    <n v="799"/>
    <n v="74"/>
    <x v="0"/>
    <x v="120"/>
    <s v="Crèmes solaires teintées"/>
    <n v="12.32"/>
    <s v="122703_Beauté &amp; Hygiène_Soins Solaires_Crèmes solaires teintées"/>
    <n v="911.68000000000006"/>
    <x v="0"/>
  </r>
  <r>
    <n v="122704"/>
    <n v="0"/>
    <n v="417"/>
    <n v="411"/>
    <x v="8"/>
    <x v="34"/>
    <s v="Pain, pain précuit"/>
    <n v="1.95"/>
    <s v="122704_Epicerie salée_Pain et biscottes_Pain, pain précuit"/>
    <n v="801.44999999999993"/>
    <x v="0"/>
  </r>
  <r>
    <n v="122705"/>
    <n v="0"/>
    <n v="416"/>
    <n v="399"/>
    <x v="4"/>
    <x v="70"/>
    <s v="Boîtes en plastique"/>
    <n v="9.93"/>
    <s v="122705_Maison_Conservation_Boîtes en plastique"/>
    <n v="3962.0699999999997"/>
    <x v="0"/>
  </r>
  <r>
    <n v="122712"/>
    <n v="1"/>
    <n v="900"/>
    <n v="616"/>
    <x v="4"/>
    <x v="4"/>
    <s v="Accessoires ménagers"/>
    <n v="1.82"/>
    <s v="122712_Maison_Entretien_Accessoires ménagers"/>
    <n v="1121.1200000000001"/>
    <x v="0"/>
  </r>
  <r>
    <n v="122723"/>
    <n v="0"/>
    <n v="724"/>
    <n v="134"/>
    <x v="4"/>
    <x v="70"/>
    <s v="Lunch box et boîtes repas"/>
    <n v="15.51"/>
    <s v="122723_Maison_Conservation_Lunch box et boîtes repas"/>
    <n v="2078.34"/>
    <x v="0"/>
  </r>
  <r>
    <n v="122728"/>
    <n v="0"/>
    <n v="689"/>
    <n v="126"/>
    <x v="8"/>
    <x v="80"/>
    <s v="Moutarde"/>
    <n v="1.06"/>
    <s v="122728_Epicerie salée_Condiments, vinaigres_Moutarde"/>
    <n v="133.56"/>
    <x v="0"/>
  </r>
  <r>
    <n v="122737"/>
    <n v="0"/>
    <n v="916"/>
    <n v="366"/>
    <x v="6"/>
    <x v="113"/>
    <s v="Préparations chèvre 1er âge"/>
    <n v="13.94"/>
    <s v="122737_Alimentation Bébé_Préparation lait de chèvre bébé_Préparations chèvre 1er âge"/>
    <n v="5102.04"/>
    <x v="0"/>
  </r>
  <r>
    <n v="122738"/>
    <n v="1"/>
    <n v="238"/>
    <n v="114"/>
    <x v="6"/>
    <x v="72"/>
    <s v="Lait infantile bio 2ème âge"/>
    <n v="9.66"/>
    <s v="122738_Alimentation Bébé_Lait infantile bio_Lait infantile bio 2ème âge"/>
    <n v="1101.24"/>
    <x v="0"/>
  </r>
  <r>
    <n v="122745"/>
    <n v="1"/>
    <n v="300"/>
    <n v="176"/>
    <x v="6"/>
    <x v="113"/>
    <s v="Préparations chèvre croissance"/>
    <n v="13.94"/>
    <s v="122745_Alimentation Bébé_Préparation lait de chèvre bébé_Préparations chèvre croissance"/>
    <n v="2453.44"/>
    <x v="0"/>
  </r>
  <r>
    <n v="122746"/>
    <n v="1"/>
    <n v="327"/>
    <n v="27"/>
    <x v="6"/>
    <x v="89"/>
    <s v="Préparation végétale 2ème âge"/>
    <n v="15.04"/>
    <s v="122746_Alimentation Bébé_Préparation végétale bébé_Préparation végétale 2ème âge"/>
    <n v="406.08"/>
    <x v="0"/>
  </r>
  <r>
    <n v="122747"/>
    <n v="1"/>
    <n v="501"/>
    <n v="60"/>
    <x v="6"/>
    <x v="89"/>
    <s v="Préparation végétale croissance"/>
    <n v="15.04"/>
    <s v="122747_Alimentation Bébé_Préparation végétale bébé_Préparation végétale croissance"/>
    <n v="902.4"/>
    <x v="0"/>
  </r>
  <r>
    <n v="122748"/>
    <n v="1"/>
    <n v="295"/>
    <n v="149"/>
    <x v="6"/>
    <x v="89"/>
    <s v="Préparation végétale 1er âge"/>
    <n v="15.04"/>
    <s v="122748_Alimentation Bébé_Préparation végétale bébé_Préparation végétale 1er âge"/>
    <n v="2240.96"/>
    <x v="0"/>
  </r>
  <r>
    <n v="122760"/>
    <n v="1"/>
    <n v="341"/>
    <n v="211"/>
    <x v="0"/>
    <x v="21"/>
    <s v="Savon"/>
    <n v="2.92"/>
    <s v="122760_Beauté &amp; Hygiène_Douche et Bain_Savon"/>
    <n v="616.12"/>
    <x v="0"/>
  </r>
  <r>
    <n v="122768"/>
    <n v="1"/>
    <n v="907"/>
    <n v="361"/>
    <x v="3"/>
    <x v="38"/>
    <s v="Biscuit aux fruits"/>
    <n v="1.54"/>
    <s v="122768_Epicerie sucrée_Biscuits, Gâteaux_Biscuit aux fruits"/>
    <n v="555.94000000000005"/>
    <x v="0"/>
  </r>
  <r>
    <n v="122771"/>
    <n v="0"/>
    <n v="485"/>
    <n v="326"/>
    <x v="3"/>
    <x v="38"/>
    <s v="Madeleine et moelleux"/>
    <n v="2.5299999999999998"/>
    <s v="122771_Epicerie sucrée_Biscuits, Gâteaux_Madeleine et moelleux"/>
    <n v="824.78"/>
    <x v="0"/>
  </r>
  <r>
    <n v="122773"/>
    <n v="0"/>
    <n v="248"/>
    <n v="156"/>
    <x v="3"/>
    <x v="38"/>
    <s v="Madeleine et moelleux"/>
    <n v="2.21"/>
    <s v="122773_Epicerie sucrée_Biscuits, Gâteaux_Madeleine et moelleux"/>
    <n v="344.76"/>
    <x v="0"/>
  </r>
  <r>
    <n v="122774"/>
    <n v="0"/>
    <n v="619"/>
    <n v="207"/>
    <x v="0"/>
    <x v="21"/>
    <s v="Savon"/>
    <n v="2.92"/>
    <s v="122774_Beauté &amp; Hygiène_Douche et Bain_Savon"/>
    <n v="604.43999999999994"/>
    <x v="0"/>
  </r>
  <r>
    <n v="122775"/>
    <n v="0"/>
    <n v="453"/>
    <n v="184"/>
    <x v="0"/>
    <x v="21"/>
    <s v="Savon"/>
    <n v="2.92"/>
    <s v="122775_Beauté &amp; Hygiène_Douche et Bain_Savon"/>
    <n v="537.28"/>
    <x v="0"/>
  </r>
  <r>
    <n v="122782"/>
    <n v="0"/>
    <n v="731"/>
    <n v="57"/>
    <x v="0"/>
    <x v="21"/>
    <s v="Savon"/>
    <n v="3.41"/>
    <s v="122782_Beauté &amp; Hygiène_Douche et Bain_Savon"/>
    <n v="194.37"/>
    <x v="0"/>
  </r>
  <r>
    <n v="122788"/>
    <n v="1"/>
    <n v="146"/>
    <n v="137"/>
    <x v="0"/>
    <x v="21"/>
    <s v="Savon"/>
    <n v="2.42"/>
    <s v="122788_Beauté &amp; Hygiène_Douche et Bain_Savon"/>
    <n v="331.53999999999996"/>
    <x v="0"/>
  </r>
  <r>
    <n v="122789"/>
    <n v="1"/>
    <n v="768"/>
    <n v="267"/>
    <x v="0"/>
    <x v="0"/>
    <s v="Soins dentaires"/>
    <n v="3.91"/>
    <s v="122789_Beauté &amp; Hygiène_Hygiène_Soins dentaires"/>
    <n v="1043.97"/>
    <x v="0"/>
  </r>
  <r>
    <n v="122792"/>
    <n v="0"/>
    <n v="922"/>
    <n v="158"/>
    <x v="3"/>
    <x v="52"/>
    <s v="Tartine craquante, biscotte"/>
    <n v="1.26"/>
    <s v="122792_Epicerie sucrée_Tartines et biscottes_Tartine craquante, biscotte"/>
    <n v="199.08"/>
    <x v="0"/>
  </r>
  <r>
    <n v="122795"/>
    <n v="0"/>
    <n v="502"/>
    <n v="274"/>
    <x v="8"/>
    <x v="37"/>
    <s v="Soupes bio"/>
    <n v="2.19"/>
    <s v="122795_Epicerie salée_Légumes et conserves_Soupes bio"/>
    <n v="600.05999999999995"/>
    <x v="0"/>
  </r>
  <r>
    <n v="122798"/>
    <n v="1"/>
    <n v="313"/>
    <n v="70"/>
    <x v="8"/>
    <x v="85"/>
    <s v="Produits de la mer"/>
    <n v="2.67"/>
    <s v="122798_Epicerie salée_Poisson, viande, pâtés_Produits de la mer"/>
    <n v="186.9"/>
    <x v="0"/>
  </r>
  <r>
    <n v="122828"/>
    <n v="1"/>
    <n v="91"/>
    <n v="52"/>
    <x v="7"/>
    <x v="86"/>
    <s v="Bière blonde"/>
    <n v="1.37"/>
    <s v="122828_Boisson_Bière_Bière blonde"/>
    <n v="71.240000000000009"/>
    <x v="0"/>
  </r>
  <r>
    <n v="122845"/>
    <n v="0"/>
    <n v="682"/>
    <n v="266"/>
    <x v="8"/>
    <x v="37"/>
    <s v="Légumes en conserve"/>
    <n v="2.54"/>
    <s v="122845_Epicerie salée_Légumes et conserves_Légumes en conserve"/>
    <n v="675.64"/>
    <x v="0"/>
  </r>
  <r>
    <n v="122846"/>
    <n v="0"/>
    <n v="306"/>
    <n v="148"/>
    <x v="8"/>
    <x v="28"/>
    <s v="Semoule, Boulgour, Couscous"/>
    <n v="2.82"/>
    <s v="122846_Epicerie salée_Légumineuses et céréales_Semoule, Boulgour, Couscous"/>
    <n v="417.35999999999996"/>
    <x v="0"/>
  </r>
  <r>
    <n v="122854"/>
    <n v="0"/>
    <n v="361"/>
    <n v="35"/>
    <x v="2"/>
    <x v="50"/>
    <s v="Biberons en Verre"/>
    <n v="13.52"/>
    <s v="122854_Enfant_Biberons &amp; Accessoires_Biberons en Verre"/>
    <n v="473.2"/>
    <x v="0"/>
  </r>
  <r>
    <n v="122857"/>
    <n v="0"/>
    <n v="558"/>
    <n v="439"/>
    <x v="8"/>
    <x v="37"/>
    <s v="Légumes en conserve"/>
    <n v="1.61"/>
    <s v="122857_Epicerie salée_Légumes et conserves_Légumes en conserve"/>
    <n v="706.79000000000008"/>
    <x v="0"/>
  </r>
  <r>
    <n v="122878"/>
    <n v="0"/>
    <n v="872"/>
    <n v="46"/>
    <x v="7"/>
    <x v="44"/>
    <s v="Boisson à l'avoine"/>
    <n v="1.56"/>
    <s v="122878_Boisson_Boisson végétale_Boisson à l'avoine"/>
    <n v="71.760000000000005"/>
    <x v="0"/>
  </r>
  <r>
    <n v="124679"/>
    <n v="0"/>
    <n v="685"/>
    <n v="53"/>
    <x v="8"/>
    <x v="30"/>
    <s v="Riz parfumé"/>
    <n v="2.23"/>
    <s v="124679_Epicerie salée_Riz bio_Riz parfumé"/>
    <n v="118.19"/>
    <x v="0"/>
  </r>
  <r>
    <n v="124684"/>
    <n v="0"/>
    <n v="661"/>
    <n v="299"/>
    <x v="0"/>
    <x v="9"/>
    <s v="Change bébé"/>
    <n v="4.74"/>
    <s v="124684_Beauté &amp; Hygiène_Hygiène Bébé, soin maternité_Change bébé"/>
    <n v="1417.26"/>
    <x v="0"/>
  </r>
  <r>
    <n v="124685"/>
    <n v="1"/>
    <n v="323"/>
    <n v="216"/>
    <x v="0"/>
    <x v="0"/>
    <s v="Serviettes et protèges slip"/>
    <n v="1.32"/>
    <s v="124685_Beauté &amp; Hygiène_Hygiène_Serviettes et protèges slip"/>
    <n v="285.12"/>
    <x v="0"/>
  </r>
  <r>
    <n v="124686"/>
    <n v="1"/>
    <n v="100"/>
    <n v="79"/>
    <x v="0"/>
    <x v="0"/>
    <s v="Serviettes et protèges slip"/>
    <n v="1.32"/>
    <s v="124686_Beauté &amp; Hygiène_Hygiène_Serviettes et protèges slip"/>
    <n v="104.28"/>
    <x v="0"/>
  </r>
  <r>
    <n v="124691"/>
    <n v="1"/>
    <n v="9"/>
    <n v="8"/>
    <x v="0"/>
    <x v="0"/>
    <s v="Serviettes et protèges slip"/>
    <n v="1.32"/>
    <s v="124691_Beauté &amp; Hygiène_Hygiène_Serviettes et protèges slip"/>
    <n v="10.56"/>
    <x v="0"/>
  </r>
  <r>
    <n v="124692"/>
    <n v="1"/>
    <n v="230"/>
    <n v="16"/>
    <x v="0"/>
    <x v="0"/>
    <s v="Serviettes et protèges slip"/>
    <n v="1.32"/>
    <s v="124692_Beauté &amp; Hygiène_Hygiène_Serviettes et protèges slip"/>
    <n v="21.12"/>
    <x v="0"/>
  </r>
  <r>
    <n v="124693"/>
    <n v="0"/>
    <n v="895"/>
    <n v="134"/>
    <x v="0"/>
    <x v="0"/>
    <s v="Serviettes et protèges slip"/>
    <n v="1.32"/>
    <s v="124693_Beauté &amp; Hygiène_Hygiène_Serviettes et protèges slip"/>
    <n v="176.88"/>
    <x v="0"/>
  </r>
  <r>
    <n v="124701"/>
    <n v="1"/>
    <n v="914"/>
    <n v="839"/>
    <x v="0"/>
    <x v="0"/>
    <s v="Tampons écologiques"/>
    <n v="2.08"/>
    <s v="124701_Beauté &amp; Hygiène_Hygiène_Tampons écologiques"/>
    <n v="1745.1200000000001"/>
    <x v="0"/>
  </r>
  <r>
    <n v="124704"/>
    <n v="1"/>
    <n v="501"/>
    <n v="78"/>
    <x v="0"/>
    <x v="9"/>
    <s v="Change bébé"/>
    <n v="4.74"/>
    <s v="124704_Beauté &amp; Hygiène_Hygiène Bébé, soin maternité_Change bébé"/>
    <n v="369.72"/>
    <x v="0"/>
  </r>
  <r>
    <n v="124709"/>
    <n v="1"/>
    <n v="87"/>
    <n v="61"/>
    <x v="6"/>
    <x v="25"/>
    <s v="Gourdes de fruits 4-6 mois"/>
    <n v="0.92"/>
    <s v="124709_Alimentation Bébé_Petits pots fruits bébé_Gourdes de fruits 4-6 mois"/>
    <n v="56.120000000000005"/>
    <x v="0"/>
  </r>
  <r>
    <n v="124735"/>
    <n v="1"/>
    <n v="647"/>
    <n v="555"/>
    <x v="3"/>
    <x v="31"/>
    <s v="Petit déjeuner instantané"/>
    <n v="6.06"/>
    <s v="124735_Epicerie sucrée_Céréales petit déjeuner_Petit déjeuner instantané"/>
    <n v="3363.2999999999997"/>
    <x v="0"/>
  </r>
  <r>
    <n v="124748"/>
    <n v="0"/>
    <n v="745"/>
    <n v="509"/>
    <x v="3"/>
    <x v="38"/>
    <s v="Gâteaux"/>
    <n v="5.45"/>
    <s v="124748_Epicerie sucrée_Biscuits, Gâteaux_Gâteaux"/>
    <n v="2774.05"/>
    <x v="0"/>
  </r>
  <r>
    <n v="124761"/>
    <n v="0"/>
    <n v="641"/>
    <n v="108"/>
    <x v="8"/>
    <x v="40"/>
    <s v="Herbes et aromates"/>
    <n v="4.63"/>
    <s v="124761_Epicerie salée_Sel, épices, aide culinaire_Herbes et aromates"/>
    <n v="500.03999999999996"/>
    <x v="0"/>
  </r>
  <r>
    <n v="124762"/>
    <n v="1"/>
    <n v="57"/>
    <n v="48"/>
    <x v="8"/>
    <x v="40"/>
    <s v="Herbes et aromates"/>
    <n v="4.9400000000000004"/>
    <s v="124762_Epicerie salée_Sel, épices, aide culinaire_Herbes et aromates"/>
    <n v="237.12"/>
    <x v="0"/>
  </r>
  <r>
    <n v="124764"/>
    <n v="1"/>
    <n v="851"/>
    <n v="217"/>
    <x v="0"/>
    <x v="5"/>
    <s v="Shampoing volume et brillance"/>
    <n v="9.5399999999999991"/>
    <s v="124764_Beauté &amp; Hygiène_Soins des cheveux_Shampoing volume et brillance"/>
    <n v="2070.1799999999998"/>
    <x v="0"/>
  </r>
  <r>
    <n v="124765"/>
    <n v="0"/>
    <n v="103"/>
    <n v="53"/>
    <x v="0"/>
    <x v="5"/>
    <s v="Shampoing traitant"/>
    <n v="9.5399999999999991"/>
    <s v="124765_Beauté &amp; Hygiène_Soins des cheveux_Shampoing traitant"/>
    <n v="505.61999999999995"/>
    <x v="0"/>
  </r>
  <r>
    <n v="124769"/>
    <n v="1"/>
    <n v="393"/>
    <n v="122"/>
    <x v="3"/>
    <x v="54"/>
    <s v="Bonbon"/>
    <n v="1.91"/>
    <s v="124769_Epicerie sucrée_Confiserie Bio_Bonbon"/>
    <n v="233.01999999999998"/>
    <x v="0"/>
  </r>
  <r>
    <n v="124771"/>
    <n v="1"/>
    <n v="81"/>
    <n v="36"/>
    <x v="3"/>
    <x v="54"/>
    <s v="Bonbon"/>
    <n v="3.14"/>
    <s v="124771_Epicerie sucrée_Confiserie Bio_Bonbon"/>
    <n v="113.04"/>
    <x v="0"/>
  </r>
  <r>
    <n v="124772"/>
    <n v="1"/>
    <n v="192"/>
    <n v="86"/>
    <x v="0"/>
    <x v="5"/>
    <s v="Shampoing par type de cheveux"/>
    <n v="9.5399999999999991"/>
    <s v="124772_Beauté &amp; Hygiène_Soins des cheveux_Shampoing par type de cheveux"/>
    <n v="820.43999999999994"/>
    <x v="0"/>
  </r>
  <r>
    <n v="124774"/>
    <n v="0"/>
    <n v="185"/>
    <n v="127"/>
    <x v="0"/>
    <x v="5"/>
    <s v="Shampoing volume et brillance"/>
    <n v="9.5399999999999991"/>
    <s v="124774_Beauté &amp; Hygiène_Soins des cheveux_Shampoing volume et brillance"/>
    <n v="1211.58"/>
    <x v="0"/>
  </r>
  <r>
    <n v="124881"/>
    <n v="0"/>
    <n v="684"/>
    <n v="391"/>
    <x v="3"/>
    <x v="55"/>
    <s v="Compote et purée de fruit"/>
    <n v="7.5"/>
    <s v="124881_Epicerie sucrée_Compote et dessert_Compote et purée de fruit"/>
    <n v="2932.5"/>
    <x v="0"/>
  </r>
  <r>
    <n v="125172"/>
    <n v="0"/>
    <n v="185"/>
    <n v="172"/>
    <x v="2"/>
    <x v="60"/>
    <s v="Baignoires, jouets de bain"/>
    <n v="2.2000000000000002"/>
    <s v="125172_Enfant_Hygiène Change et Soins_Baignoires, jouets de bain"/>
    <n v="378.40000000000003"/>
    <x v="0"/>
  </r>
  <r>
    <n v="125173"/>
    <n v="0"/>
    <n v="258"/>
    <n v="135"/>
    <x v="2"/>
    <x v="60"/>
    <s v="Baignoires, jouets de bain"/>
    <n v="2.08"/>
    <s v="125173_Enfant_Hygiène Change et Soins_Baignoires, jouets de bain"/>
    <n v="280.8"/>
    <x v="0"/>
  </r>
  <r>
    <n v="125182"/>
    <n v="1"/>
    <n v="886"/>
    <n v="858"/>
    <x v="2"/>
    <x v="60"/>
    <s v="Baignoires, jouets de bain"/>
    <n v="1.74"/>
    <s v="125182_Enfant_Hygiène Change et Soins_Baignoires, jouets de bain"/>
    <n v="1492.92"/>
    <x v="0"/>
  </r>
  <r>
    <n v="125185"/>
    <n v="1"/>
    <n v="200"/>
    <n v="145"/>
    <x v="2"/>
    <x v="60"/>
    <s v="Baignoires, jouets de bain"/>
    <n v="2.15"/>
    <s v="125185_Enfant_Hygiène Change et Soins_Baignoires, jouets de bain"/>
    <n v="311.75"/>
    <x v="0"/>
  </r>
  <r>
    <n v="125192"/>
    <n v="1"/>
    <n v="853"/>
    <n v="553"/>
    <x v="2"/>
    <x v="60"/>
    <s v="Baignoires, jouets de bain"/>
    <n v="2.2000000000000002"/>
    <s v="125192_Enfant_Hygiène Change et Soins_Baignoires, jouets de bain"/>
    <n v="1216.6000000000001"/>
    <x v="0"/>
  </r>
  <r>
    <n v="125194"/>
    <n v="0"/>
    <n v="632"/>
    <n v="168"/>
    <x v="2"/>
    <x v="60"/>
    <s v="Baignoires, jouets de bain"/>
    <n v="2.15"/>
    <s v="125194_Enfant_Hygiène Change et Soins_Baignoires, jouets de bain"/>
    <n v="361.2"/>
    <x v="0"/>
  </r>
  <r>
    <n v="125196"/>
    <n v="0"/>
    <n v="373"/>
    <n v="144"/>
    <x v="2"/>
    <x v="60"/>
    <s v="Baignoires, jouets de bain"/>
    <n v="2.15"/>
    <s v="125196_Enfant_Hygiène Change et Soins_Baignoires, jouets de bain"/>
    <n v="309.59999999999997"/>
    <x v="0"/>
  </r>
  <r>
    <n v="125198"/>
    <n v="1"/>
    <n v="407"/>
    <n v="129"/>
    <x v="2"/>
    <x v="60"/>
    <s v="Baignoires, jouets de bain"/>
    <n v="1.33"/>
    <s v="125198_Enfant_Hygiène Change et Soins_Baignoires, jouets de bain"/>
    <n v="171.57000000000002"/>
    <x v="0"/>
  </r>
  <r>
    <n v="125688"/>
    <n v="1"/>
    <n v="277"/>
    <n v="55"/>
    <x v="0"/>
    <x v="21"/>
    <s v="Bain moussant et huile"/>
    <n v="1.18"/>
    <s v="125688_Beauté &amp; Hygiène_Douche et Bain_Bain moussant et huile"/>
    <n v="64.899999999999991"/>
    <x v="0"/>
  </r>
  <r>
    <n v="126541"/>
    <n v="0"/>
    <n v="925"/>
    <n v="162"/>
    <x v="3"/>
    <x v="31"/>
    <s v="Flocons de Céréales"/>
    <n v="2.11"/>
    <s v="126541_Epicerie sucrée_Céréales petit déjeuner_Flocons de Céréales"/>
    <n v="341.82"/>
    <x v="0"/>
  </r>
  <r>
    <n v="126542"/>
    <n v="1"/>
    <n v="306"/>
    <n v="168"/>
    <x v="8"/>
    <x v="33"/>
    <s v="Farine de céréales"/>
    <n v="1.63"/>
    <s v="126542_Epicerie salée_Farine, son, fécule_Farine de céréales"/>
    <n v="273.83999999999997"/>
    <x v="0"/>
  </r>
  <r>
    <n v="126544"/>
    <n v="1"/>
    <n v="793"/>
    <n v="577"/>
    <x v="3"/>
    <x v="31"/>
    <s v="Flocons de Céréales"/>
    <n v="4.3499999999999996"/>
    <s v="126544_Epicerie sucrée_Céréales petit déjeuner_Flocons de Céréales"/>
    <n v="2509.9499999999998"/>
    <x v="0"/>
  </r>
  <r>
    <n v="126547"/>
    <n v="0"/>
    <n v="434"/>
    <n v="236"/>
    <x v="3"/>
    <x v="31"/>
    <s v="Flocons de Céréales"/>
    <n v="1.43"/>
    <s v="126547_Epicerie sucrée_Céréales petit déjeuner_Flocons de Céréales"/>
    <n v="337.47999999999996"/>
    <x v="0"/>
  </r>
  <r>
    <n v="126561"/>
    <n v="0"/>
    <n v="681"/>
    <n v="109"/>
    <x v="3"/>
    <x v="31"/>
    <s v="Porridge"/>
    <n v="2.23"/>
    <s v="126561_Epicerie sucrée_Céréales petit déjeuner_Porridge"/>
    <n v="243.07"/>
    <x v="0"/>
  </r>
  <r>
    <n v="126564"/>
    <n v="1"/>
    <n v="509"/>
    <n v="160"/>
    <x v="3"/>
    <x v="31"/>
    <s v="Porridge"/>
    <n v="2.23"/>
    <s v="126564_Epicerie sucrée_Céréales petit déjeuner_Porridge"/>
    <n v="356.8"/>
    <x v="0"/>
  </r>
  <r>
    <n v="126567"/>
    <n v="0"/>
    <n v="957"/>
    <n v="716"/>
    <x v="3"/>
    <x v="31"/>
    <s v="Porridge"/>
    <n v="2.23"/>
    <s v="126567_Epicerie sucrée_Céréales petit déjeuner_Porridge"/>
    <n v="1596.68"/>
    <x v="0"/>
  </r>
  <r>
    <n v="126573"/>
    <n v="1"/>
    <n v="118"/>
    <n v="37"/>
    <x v="3"/>
    <x v="31"/>
    <s v="Muesli au chocolat"/>
    <n v="1.76"/>
    <s v="126573_Epicerie sucrée_Céréales petit déjeuner_Muesli au chocolat"/>
    <n v="65.12"/>
    <x v="0"/>
  </r>
  <r>
    <n v="126576"/>
    <n v="0"/>
    <n v="792"/>
    <n v="719"/>
    <x v="5"/>
    <x v="17"/>
    <s v="Refroidissement, défenses"/>
    <n v="5.77"/>
    <s v="126576_Santé &amp; Bien-être_Résistance et vitalité_Refroidissement, défenses"/>
    <n v="4148.63"/>
    <x v="0"/>
  </r>
  <r>
    <n v="126577"/>
    <n v="0"/>
    <n v="3"/>
    <n v="1"/>
    <x v="5"/>
    <x v="17"/>
    <s v="Refroidissement, défenses"/>
    <n v="4.54"/>
    <s v="126577_Santé &amp; Bien-être_Résistance et vitalité_Refroidissement, défenses"/>
    <n v="4.54"/>
    <x v="0"/>
  </r>
  <r>
    <n v="126578"/>
    <n v="0"/>
    <n v="627"/>
    <n v="364"/>
    <x v="8"/>
    <x v="32"/>
    <s v="Pâtes Blanches"/>
    <n v="1.1599999999999999"/>
    <s v="126578_Epicerie salée_Pâtes bio_Pâtes Blanches"/>
    <n v="422.23999999999995"/>
    <x v="0"/>
  </r>
  <r>
    <n v="126579"/>
    <n v="1"/>
    <n v="345"/>
    <n v="343"/>
    <x v="8"/>
    <x v="32"/>
    <s v="Pâtes Blanches"/>
    <n v="1.1599999999999999"/>
    <s v="126579_Epicerie salée_Pâtes bio_Pâtes Blanches"/>
    <n v="397.88"/>
    <x v="0"/>
  </r>
  <r>
    <n v="126580"/>
    <n v="0"/>
    <n v="541"/>
    <n v="69"/>
    <x v="8"/>
    <x v="32"/>
    <s v="Pâtes Blanches"/>
    <n v="1.1599999999999999"/>
    <s v="126580_Epicerie salée_Pâtes bio_Pâtes Blanches"/>
    <n v="80.039999999999992"/>
    <x v="0"/>
  </r>
  <r>
    <n v="126581"/>
    <n v="0"/>
    <n v="507"/>
    <n v="280"/>
    <x v="8"/>
    <x v="32"/>
    <s v="Pâtes Blanches"/>
    <n v="1.1599999999999999"/>
    <s v="126581_Epicerie salée_Pâtes bio_Pâtes Blanches"/>
    <n v="324.79999999999995"/>
    <x v="0"/>
  </r>
  <r>
    <n v="126965"/>
    <n v="1"/>
    <n v="552"/>
    <n v="211"/>
    <x v="5"/>
    <x v="17"/>
    <s v="Refroidissement, défenses"/>
    <n v="5.99"/>
    <s v="126965_Santé &amp; Bien-être_Résistance et vitalité_Refroidissement, défenses"/>
    <n v="1263.8900000000001"/>
    <x v="0"/>
  </r>
  <r>
    <n v="126973"/>
    <n v="1"/>
    <n v="803"/>
    <n v="663"/>
    <x v="2"/>
    <x v="115"/>
    <s v="Chaises hautes et réhausseurs"/>
    <n v="53.14"/>
    <s v="126973_Enfant_Chambre &amp; mobilier enfant_Chaises hautes et réhausseurs"/>
    <n v="35231.82"/>
    <x v="0"/>
  </r>
  <r>
    <n v="126975"/>
    <n v="1"/>
    <n v="395"/>
    <n v="157"/>
    <x v="8"/>
    <x v="33"/>
    <s v="Farine de céréales"/>
    <n v="5.69"/>
    <s v="126975_Epicerie salée_Farine, son, fécule_Farine de céréales"/>
    <n v="893.33"/>
    <x v="0"/>
  </r>
  <r>
    <n v="126983"/>
    <n v="0"/>
    <n v="195"/>
    <n v="79"/>
    <x v="7"/>
    <x v="77"/>
    <s v="Café moulu"/>
    <n v="2.92"/>
    <s v="126983_Boisson_Café_Café moulu"/>
    <n v="230.68"/>
    <x v="0"/>
  </r>
  <r>
    <n v="126984"/>
    <n v="0"/>
    <n v="26"/>
    <n v="6"/>
    <x v="7"/>
    <x v="77"/>
    <s v="Café moulu"/>
    <n v="1.95"/>
    <s v="126984_Boisson_Café_Café moulu"/>
    <n v="11.7"/>
    <x v="0"/>
  </r>
  <r>
    <n v="127003"/>
    <n v="0"/>
    <n v="753"/>
    <n v="393"/>
    <x v="7"/>
    <x v="77"/>
    <s v="Capsules compatible Nespresso ®"/>
    <n v="3.54"/>
    <s v="127003_Boisson_Café_Capsules compatible Nespresso ®"/>
    <n v="1391.22"/>
    <x v="0"/>
  </r>
  <r>
    <n v="127006"/>
    <n v="1"/>
    <n v="611"/>
    <n v="179"/>
    <x v="0"/>
    <x v="68"/>
    <s v="Soins épilation"/>
    <n v="3.45"/>
    <s v="127006_Beauté &amp; Hygiène_Epilation_Soins épilation"/>
    <n v="617.55000000000007"/>
    <x v="0"/>
  </r>
  <r>
    <n v="127007"/>
    <n v="0"/>
    <n v="447"/>
    <n v="435"/>
    <x v="0"/>
    <x v="11"/>
    <s v="Soins pour le rasage"/>
    <n v="3.45"/>
    <s v="127007_Beauté &amp; Hygiène_Soins Homme_Soins pour le rasage"/>
    <n v="1500.75"/>
    <x v="0"/>
  </r>
  <r>
    <n v="127013"/>
    <n v="1"/>
    <n v="149"/>
    <n v="59"/>
    <x v="0"/>
    <x v="21"/>
    <s v="Savon"/>
    <n v="2.75"/>
    <s v="127013_Beauté &amp; Hygiène_Douche et Bain_Savon"/>
    <n v="162.25"/>
    <x v="0"/>
  </r>
  <r>
    <n v="127016"/>
    <n v="0"/>
    <n v="176"/>
    <n v="125"/>
    <x v="0"/>
    <x v="9"/>
    <s v="Change bébé"/>
    <n v="3.21"/>
    <s v="127016_Beauté &amp; Hygiène_Hygiène Bébé, soin maternité_Change bébé"/>
    <n v="401.25"/>
    <x v="0"/>
  </r>
  <r>
    <n v="127017"/>
    <n v="1"/>
    <n v="836"/>
    <n v="391"/>
    <x v="0"/>
    <x v="9"/>
    <s v="Change bébé"/>
    <n v="1.8"/>
    <s v="127017_Beauté &amp; Hygiène_Hygiène Bébé, soin maternité_Change bébé"/>
    <n v="703.80000000000007"/>
    <x v="0"/>
  </r>
  <r>
    <n v="127018"/>
    <n v="1"/>
    <n v="672"/>
    <n v="393"/>
    <x v="0"/>
    <x v="8"/>
    <s v="Laits pour le corps"/>
    <n v="6.56"/>
    <s v="127018_Beauté &amp; Hygiène_Soins du corps_Laits pour le corps"/>
    <n v="2578.08"/>
    <x v="0"/>
  </r>
  <r>
    <n v="127025"/>
    <n v="1"/>
    <n v="947"/>
    <n v="663"/>
    <x v="2"/>
    <x v="2"/>
    <s v="Jeux de construction"/>
    <n v="21.62"/>
    <s v="127025_Enfant_Jouets écologiques_Jeux de construction"/>
    <n v="14334.060000000001"/>
    <x v="0"/>
  </r>
  <r>
    <n v="127038"/>
    <n v="0"/>
    <n v="850"/>
    <n v="561"/>
    <x v="2"/>
    <x v="2"/>
    <s v="Jeux de société"/>
    <n v="21.62"/>
    <s v="127038_Enfant_Jouets écologiques_Jeux de société"/>
    <n v="12128.82"/>
    <x v="0"/>
  </r>
  <r>
    <n v="127039"/>
    <n v="1"/>
    <n v="938"/>
    <n v="490"/>
    <x v="7"/>
    <x v="45"/>
    <s v="Chocolat en poudre"/>
    <n v="2.93"/>
    <s v="127039_Boisson_Boisson instantanée_Chocolat en poudre"/>
    <n v="1435.7"/>
    <x v="0"/>
  </r>
  <r>
    <n v="127042"/>
    <n v="0"/>
    <n v="430"/>
    <n v="430"/>
    <x v="7"/>
    <x v="77"/>
    <s v="Café soluble"/>
    <n v="4.12"/>
    <s v="127042_Boisson_Café_Café soluble"/>
    <n v="1771.6000000000001"/>
    <x v="0"/>
  </r>
  <r>
    <n v="127232"/>
    <n v="1"/>
    <n v="715"/>
    <n v="657"/>
    <x v="7"/>
    <x v="77"/>
    <s v="Substituts de café, chicorée"/>
    <n v="3.12"/>
    <s v="127232_Boisson_Café_Substituts de café, chicorée"/>
    <n v="2049.84"/>
    <x v="0"/>
  </r>
  <r>
    <n v="127238"/>
    <n v="1"/>
    <n v="158"/>
    <n v="95"/>
    <x v="7"/>
    <x v="77"/>
    <s v="Café en grains"/>
    <n v="8.9600000000000009"/>
    <s v="127238_Boisson_Café_Café en grains"/>
    <n v="851.2"/>
    <x v="0"/>
  </r>
  <r>
    <n v="127241"/>
    <n v="0"/>
    <n v="83"/>
    <n v="83"/>
    <x v="7"/>
    <x v="77"/>
    <s v="Café en grains"/>
    <n v="12.33"/>
    <s v="127241_Boisson_Café_Café en grains"/>
    <n v="1023.39"/>
    <x v="0"/>
  </r>
  <r>
    <n v="127244"/>
    <n v="0"/>
    <n v="107"/>
    <n v="41"/>
    <x v="7"/>
    <x v="13"/>
    <s v="Thé vert parfumé"/>
    <n v="2.6"/>
    <s v="127244_Boisson_Thé bio_Thé vert parfumé"/>
    <n v="106.60000000000001"/>
    <x v="0"/>
  </r>
  <r>
    <n v="127372"/>
    <n v="0"/>
    <n v="750"/>
    <n v="291"/>
    <x v="8"/>
    <x v="80"/>
    <s v="Mayonnaise et aïoli"/>
    <n v="3.35"/>
    <s v="127372_Epicerie salée_Condiments, vinaigres_Mayonnaise et aïoli"/>
    <n v="974.85"/>
    <x v="0"/>
  </r>
  <r>
    <n v="127534"/>
    <n v="1"/>
    <n v="323"/>
    <n v="49"/>
    <x v="0"/>
    <x v="8"/>
    <s v="Gommage"/>
    <n v="7.37"/>
    <s v="127534_Beauté &amp; Hygiène_Soins du corps_Gommage"/>
    <n v="361.13"/>
    <x v="0"/>
  </r>
  <r>
    <n v="127582"/>
    <n v="0"/>
    <n v="364"/>
    <n v="68"/>
    <x v="3"/>
    <x v="36"/>
    <s v="Édulcorant naturel"/>
    <n v="8.08"/>
    <s v="127582_Epicerie sucrée_Sucre et édulcorant_Édulcorant naturel"/>
    <n v="549.44000000000005"/>
    <x v="0"/>
  </r>
  <r>
    <n v="127584"/>
    <n v="0"/>
    <n v="780"/>
    <n v="149"/>
    <x v="8"/>
    <x v="80"/>
    <s v="Cornichon, câpre et pickle"/>
    <n v="1.84"/>
    <s v="127584_Epicerie salée_Condiments, vinaigres_Cornichon, câpre et pickle"/>
    <n v="274.16000000000003"/>
    <x v="0"/>
  </r>
  <r>
    <n v="127811"/>
    <n v="1"/>
    <n v="446"/>
    <n v="367"/>
    <x v="3"/>
    <x v="39"/>
    <s v="Fruit séché"/>
    <n v="3.16"/>
    <s v="127811_Epicerie sucrée_Fruits secs_Fruit séché"/>
    <n v="1159.72"/>
    <x v="0"/>
  </r>
  <r>
    <n v="127870"/>
    <n v="1"/>
    <n v="192"/>
    <n v="124"/>
    <x v="3"/>
    <x v="39"/>
    <s v="Fruit séché"/>
    <n v="2.2000000000000002"/>
    <s v="127870_Epicerie sucrée_Fruits secs_Fruit séché"/>
    <n v="272.8"/>
    <x v="0"/>
  </r>
  <r>
    <n v="127917"/>
    <n v="0"/>
    <n v="2"/>
    <n v="2"/>
    <x v="3"/>
    <x v="31"/>
    <s v="Granola, Crunchy, Krounchy"/>
    <n v="3.1"/>
    <s v="127917_Epicerie sucrée_Céréales petit déjeuner_Granola, Crunchy, Krounchy"/>
    <n v="6.2"/>
    <x v="0"/>
  </r>
  <r>
    <n v="127918"/>
    <n v="0"/>
    <n v="884"/>
    <n v="542"/>
    <x v="3"/>
    <x v="31"/>
    <s v="Granola, Crunchy, Krounchy"/>
    <n v="2.84"/>
    <s v="127918_Epicerie sucrée_Céréales petit déjeuner_Granola, Crunchy, Krounchy"/>
    <n v="1539.28"/>
    <x v="0"/>
  </r>
  <r>
    <n v="127927"/>
    <n v="1"/>
    <n v="319"/>
    <n v="109"/>
    <x v="3"/>
    <x v="31"/>
    <s v="Flakes, pétales de céréales"/>
    <n v="2.39"/>
    <s v="127927_Epicerie sucrée_Céréales petit déjeuner_Flakes, pétales de céréales"/>
    <n v="260.51"/>
    <x v="0"/>
  </r>
  <r>
    <n v="128199"/>
    <n v="1"/>
    <n v="506"/>
    <n v="111"/>
    <x v="5"/>
    <x v="118"/>
    <s v="Aide à l'endormissement"/>
    <n v="47.53"/>
    <s v="128199_Santé &amp; Bien-être_Relaxation, Détente, Sommeil_Aide à l'endormissement"/>
    <n v="5275.83"/>
    <x v="0"/>
  </r>
  <r>
    <n v="128210"/>
    <n v="1"/>
    <n v="517"/>
    <n v="47"/>
    <x v="3"/>
    <x v="36"/>
    <s v="Édulcorant naturel"/>
    <n v="2.82"/>
    <s v="128210_Epicerie sucrée_Sucre et édulcorant_Édulcorant naturel"/>
    <n v="132.54"/>
    <x v="0"/>
  </r>
  <r>
    <n v="128213"/>
    <n v="0"/>
    <n v="300"/>
    <n v="153"/>
    <x v="7"/>
    <x v="77"/>
    <s v="Café moulu"/>
    <n v="4.51"/>
    <s v="128213_Boisson_Café_Café moulu"/>
    <n v="690.03"/>
    <x v="0"/>
  </r>
  <r>
    <n v="128214"/>
    <n v="0"/>
    <n v="83"/>
    <n v="83"/>
    <x v="7"/>
    <x v="77"/>
    <s v="Café moulu"/>
    <n v="4.51"/>
    <s v="128214_Boisson_Café_Café moulu"/>
    <n v="374.33"/>
    <x v="0"/>
  </r>
  <r>
    <n v="128215"/>
    <n v="1"/>
    <n v="394"/>
    <n v="246"/>
    <x v="7"/>
    <x v="77"/>
    <s v="Café en grains"/>
    <n v="11.64"/>
    <s v="128215_Boisson_Café_Café en grains"/>
    <n v="2863.44"/>
    <x v="0"/>
  </r>
  <r>
    <n v="128216"/>
    <n v="0"/>
    <n v="131"/>
    <n v="131"/>
    <x v="7"/>
    <x v="77"/>
    <s v="Café en grains"/>
    <n v="12.01"/>
    <s v="128216_Boisson_Café_Café en grains"/>
    <n v="1573.31"/>
    <x v="0"/>
  </r>
  <r>
    <n v="128218"/>
    <n v="0"/>
    <n v="871"/>
    <n v="567"/>
    <x v="3"/>
    <x v="3"/>
    <s v="Chocolat au lait"/>
    <n v="1.94"/>
    <s v="128218_Epicerie sucrée_Chocolat bio_Chocolat au lait"/>
    <n v="1099.98"/>
    <x v="0"/>
  </r>
  <r>
    <n v="128297"/>
    <n v="1"/>
    <n v="626"/>
    <n v="620"/>
    <x v="0"/>
    <x v="21"/>
    <s v="Savon liquide"/>
    <n v="7.3"/>
    <s v="128297_Beauté &amp; Hygiène_Douche et Bain_Savon liquide"/>
    <n v="4526"/>
    <x v="0"/>
  </r>
  <r>
    <n v="128303"/>
    <n v="1"/>
    <n v="78"/>
    <n v="44"/>
    <x v="0"/>
    <x v="87"/>
    <s v="Les Ongles"/>
    <n v="4.4000000000000004"/>
    <s v="128303_Beauté &amp; Hygiène_Maquillage_Les Ongles"/>
    <n v="193.60000000000002"/>
    <x v="0"/>
  </r>
  <r>
    <n v="128309"/>
    <n v="0"/>
    <n v="907"/>
    <n v="390"/>
    <x v="0"/>
    <x v="5"/>
    <s v="Shampoing traitant"/>
    <n v="2.76"/>
    <s v="128309_Beauté &amp; Hygiène_Soins des cheveux_Shampoing traitant"/>
    <n v="1076.3999999999999"/>
    <x v="0"/>
  </r>
  <r>
    <n v="128310"/>
    <n v="0"/>
    <n v="527"/>
    <n v="215"/>
    <x v="0"/>
    <x v="5"/>
    <s v="Shampoing par type de cheveux"/>
    <n v="2.76"/>
    <s v="128310_Beauté &amp; Hygiène_Soins des cheveux_Shampoing par type de cheveux"/>
    <n v="593.4"/>
    <x v="0"/>
  </r>
  <r>
    <n v="128311"/>
    <n v="0"/>
    <n v="362"/>
    <n v="109"/>
    <x v="0"/>
    <x v="5"/>
    <s v="Shampoing volume et brillance"/>
    <n v="2.76"/>
    <s v="128311_Beauté &amp; Hygiène_Soins des cheveux_Shampoing volume et brillance"/>
    <n v="300.83999999999997"/>
    <x v="0"/>
  </r>
  <r>
    <n v="128312"/>
    <n v="0"/>
    <n v="561"/>
    <n v="471"/>
    <x v="0"/>
    <x v="5"/>
    <s v="Shampoing par type de cheveux"/>
    <n v="2.76"/>
    <s v="128312_Beauté &amp; Hygiène_Soins des cheveux_Shampoing par type de cheveux"/>
    <n v="1299.9599999999998"/>
    <x v="0"/>
  </r>
  <r>
    <n v="128313"/>
    <n v="0"/>
    <n v="18"/>
    <n v="14"/>
    <x v="0"/>
    <x v="5"/>
    <s v="Shampoing volume et brillance"/>
    <n v="2.76"/>
    <s v="128313_Beauté &amp; Hygiène_Soins des cheveux_Shampoing volume et brillance"/>
    <n v="38.64"/>
    <x v="0"/>
  </r>
  <r>
    <n v="128314"/>
    <n v="1"/>
    <n v="486"/>
    <n v="303"/>
    <x v="0"/>
    <x v="5"/>
    <s v="Shampoing par type de cheveux"/>
    <n v="2.76"/>
    <s v="128314_Beauté &amp; Hygiène_Soins des cheveux_Shampoing par type de cheveux"/>
    <n v="836.28"/>
    <x v="0"/>
  </r>
  <r>
    <n v="128315"/>
    <n v="1"/>
    <n v="507"/>
    <n v="97"/>
    <x v="0"/>
    <x v="5"/>
    <s v="Shampoing par type de cheveux"/>
    <n v="2.76"/>
    <s v="128315_Beauté &amp; Hygiène_Soins des cheveux_Shampoing par type de cheveux"/>
    <n v="267.71999999999997"/>
    <x v="0"/>
  </r>
  <r>
    <n v="128316"/>
    <n v="1"/>
    <n v="337"/>
    <n v="56"/>
    <x v="0"/>
    <x v="20"/>
    <s v="Gommages et exfoliants"/>
    <n v="3.09"/>
    <s v="128316_Beauté &amp; Hygiène_Soins du visage_Gommages et exfoliants"/>
    <n v="173.04"/>
    <x v="0"/>
  </r>
  <r>
    <n v="128322"/>
    <n v="0"/>
    <n v="935"/>
    <n v="249"/>
    <x v="3"/>
    <x v="15"/>
    <s v="Pâte à tartiner chocolat lait"/>
    <n v="2.14"/>
    <s v="128322_Epicerie sucrée_Pâte à tartiner_Pâte à tartiner chocolat lait"/>
    <n v="532.86"/>
    <x v="0"/>
  </r>
  <r>
    <n v="128323"/>
    <n v="0"/>
    <n v="863"/>
    <n v="54"/>
    <x v="3"/>
    <x v="38"/>
    <s v="Biscuit au chocolat"/>
    <n v="1.66"/>
    <s v="128323_Epicerie sucrée_Biscuits, Gâteaux_Biscuit au chocolat"/>
    <n v="89.64"/>
    <x v="0"/>
  </r>
  <r>
    <n v="128325"/>
    <n v="1"/>
    <n v="868"/>
    <n v="484"/>
    <x v="0"/>
    <x v="0"/>
    <s v="Déodorants"/>
    <n v="3.09"/>
    <s v="128325_Beauté &amp; Hygiène_Hygiène_Déodorants"/>
    <n v="1495.56"/>
    <x v="0"/>
  </r>
  <r>
    <n v="128326"/>
    <n v="0"/>
    <n v="925"/>
    <n v="95"/>
    <x v="0"/>
    <x v="0"/>
    <s v="Déodorants"/>
    <n v="3.09"/>
    <s v="128326_Beauté &amp; Hygiène_Hygiène_Déodorants"/>
    <n v="293.55"/>
    <x v="0"/>
  </r>
  <r>
    <n v="128329"/>
    <n v="1"/>
    <n v="139"/>
    <n v="134"/>
    <x v="0"/>
    <x v="0"/>
    <s v="Déodorants"/>
    <n v="3.09"/>
    <s v="128329_Beauté &amp; Hygiène_Hygiène_Déodorants"/>
    <n v="414.06"/>
    <x v="0"/>
  </r>
  <r>
    <n v="128332"/>
    <n v="1"/>
    <n v="190"/>
    <n v="172"/>
    <x v="0"/>
    <x v="0"/>
    <s v="Déodorants"/>
    <n v="3.69"/>
    <s v="128332_Beauté &amp; Hygiène_Hygiène_Déodorants"/>
    <n v="634.67999999999995"/>
    <x v="0"/>
  </r>
  <r>
    <n v="128334"/>
    <n v="1"/>
    <n v="614"/>
    <n v="441"/>
    <x v="5"/>
    <x v="16"/>
    <s v="Féminité"/>
    <n v="23.55"/>
    <s v="128334_Santé &amp; Bien-être_Compléments alimentaires_Féminité"/>
    <n v="10385.550000000001"/>
    <x v="0"/>
  </r>
  <r>
    <n v="128336"/>
    <n v="0"/>
    <n v="31"/>
    <n v="1"/>
    <x v="6"/>
    <x v="24"/>
    <s v="Petits pots midi 4-6 mois"/>
    <n v="2.1800000000000002"/>
    <s v="128336_Alimentation Bébé_Petits pots bébé du midi_Petits pots midi 4-6 mois"/>
    <n v="2.1800000000000002"/>
    <x v="0"/>
  </r>
  <r>
    <n v="128337"/>
    <n v="1"/>
    <n v="171"/>
    <n v="69"/>
    <x v="6"/>
    <x v="24"/>
    <s v="Petits pots midi 8-12 mois"/>
    <n v="3.71"/>
    <s v="128337_Alimentation Bébé_Petits pots bébé du midi_Petits pots midi 8-12 mois"/>
    <n v="255.99"/>
    <x v="0"/>
  </r>
  <r>
    <n v="128338"/>
    <n v="0"/>
    <n v="777"/>
    <n v="115"/>
    <x v="6"/>
    <x v="25"/>
    <s v="Gourdes de fruits 4-6 mois"/>
    <n v="3.73"/>
    <s v="128338_Alimentation Bébé_Petits pots fruits bébé_Gourdes de fruits 4-6 mois"/>
    <n v="428.95"/>
    <x v="0"/>
  </r>
  <r>
    <n v="128339"/>
    <n v="1"/>
    <n v="296"/>
    <n v="143"/>
    <x v="6"/>
    <x v="25"/>
    <s v="Gourdes de fruits 4-6 mois"/>
    <n v="3.73"/>
    <s v="128339_Alimentation Bébé_Petits pots fruits bébé_Gourdes de fruits 4-6 mois"/>
    <n v="533.39"/>
    <x v="0"/>
  </r>
  <r>
    <n v="128340"/>
    <n v="0"/>
    <n v="48"/>
    <n v="1"/>
    <x v="6"/>
    <x v="25"/>
    <s v="Petits pots de fruits 4-6 mois"/>
    <n v="2.81"/>
    <s v="128340_Alimentation Bébé_Petits pots fruits bébé_Petits pots de fruits 4-6 mois"/>
    <n v="2.81"/>
    <x v="0"/>
  </r>
  <r>
    <n v="128341"/>
    <n v="1"/>
    <n v="858"/>
    <n v="532"/>
    <x v="6"/>
    <x v="25"/>
    <s v="Petits pots de fruits 4-6 mois"/>
    <n v="2.81"/>
    <s v="128341_Alimentation Bébé_Petits pots fruits bébé_Petits pots de fruits 4-6 mois"/>
    <n v="1494.92"/>
    <x v="0"/>
  </r>
  <r>
    <n v="128343"/>
    <n v="1"/>
    <n v="73"/>
    <n v="30"/>
    <x v="6"/>
    <x v="24"/>
    <s v="Petits pots midi 8-12 mois"/>
    <n v="3.71"/>
    <s v="128343_Alimentation Bébé_Petits pots bébé du midi_Petits pots midi 8-12 mois"/>
    <n v="111.3"/>
    <x v="0"/>
  </r>
  <r>
    <n v="128344"/>
    <n v="1"/>
    <n v="148"/>
    <n v="134"/>
    <x v="6"/>
    <x v="24"/>
    <s v="Petits pots midi 4-6 mois"/>
    <n v="2.1800000000000002"/>
    <s v="128344_Alimentation Bébé_Petits pots bébé du midi_Petits pots midi 4-6 mois"/>
    <n v="292.12"/>
    <x v="0"/>
  </r>
  <r>
    <n v="128346"/>
    <n v="1"/>
    <n v="4"/>
    <n v="0"/>
    <x v="4"/>
    <x v="62"/>
    <s v="Charbon, filtres et cartouches"/>
    <n v="5.0999999999999996"/>
    <s v="128346_Maison_Carafes filtrantes et Fontaines_Charbon, filtres et cartouches"/>
    <n v="0"/>
    <x v="1"/>
  </r>
  <r>
    <n v="128348"/>
    <n v="0"/>
    <n v="39"/>
    <n v="8"/>
    <x v="4"/>
    <x v="4"/>
    <s v="Désodorisants"/>
    <n v="2.5499999999999998"/>
    <s v="128348_Maison_Entretien_Désodorisants"/>
    <n v="20.399999999999999"/>
    <x v="0"/>
  </r>
  <r>
    <n v="128351"/>
    <n v="0"/>
    <n v="289"/>
    <n v="105"/>
    <x v="4"/>
    <x v="4"/>
    <s v="Désodorisants"/>
    <n v="4.37"/>
    <s v="128351_Maison_Entretien_Désodorisants"/>
    <n v="458.85"/>
    <x v="0"/>
  </r>
  <r>
    <n v="128352"/>
    <n v="1"/>
    <n v="116"/>
    <n v="32"/>
    <x v="8"/>
    <x v="47"/>
    <s v="Huile de colza"/>
    <n v="2.67"/>
    <s v="128352_Epicerie salée_Huiles alimentaires bio_Huile de colza"/>
    <n v="85.44"/>
    <x v="0"/>
  </r>
  <r>
    <n v="128356"/>
    <n v="0"/>
    <n v="723"/>
    <n v="69"/>
    <x v="4"/>
    <x v="4"/>
    <s v="Accessoires ménagers"/>
    <n v="3.65"/>
    <s v="128356_Maison_Entretien_Accessoires ménagers"/>
    <n v="251.85"/>
    <x v="0"/>
  </r>
  <r>
    <n v="128357"/>
    <n v="0"/>
    <n v="552"/>
    <n v="389"/>
    <x v="4"/>
    <x v="4"/>
    <s v="Accessoires ménagers"/>
    <n v="3.65"/>
    <s v="128357_Maison_Entretien_Accessoires ménagers"/>
    <n v="1419.85"/>
    <x v="0"/>
  </r>
  <r>
    <n v="128362"/>
    <n v="1"/>
    <n v="258"/>
    <n v="100"/>
    <x v="7"/>
    <x v="79"/>
    <s v="Cola bio"/>
    <n v="4.74"/>
    <s v="128362_Boisson_Soda_Cola bio"/>
    <n v="474"/>
    <x v="0"/>
  </r>
  <r>
    <n v="128363"/>
    <n v="0"/>
    <n v="742"/>
    <n v="227"/>
    <x v="4"/>
    <x v="110"/>
    <s v="Kits DIY cuisine"/>
    <n v="7.34"/>
    <s v="128363_Maison_Kits DIY, à faire soi-même_Kits DIY cuisine"/>
    <n v="1666.18"/>
    <x v="0"/>
  </r>
  <r>
    <n v="128377"/>
    <n v="1"/>
    <n v="398"/>
    <n v="204"/>
    <x v="5"/>
    <x v="83"/>
    <s v="Détox minceur"/>
    <n v="3.28"/>
    <s v="128377_Santé &amp; Bien-être_Minceur_Détox minceur"/>
    <n v="669.12"/>
    <x v="0"/>
  </r>
  <r>
    <n v="128388"/>
    <n v="1"/>
    <n v="885"/>
    <n v="770"/>
    <x v="4"/>
    <x v="70"/>
    <s v="Lunch box et boîtes repas"/>
    <n v="7.37"/>
    <s v="128388_Maison_Conservation_Lunch box et boîtes repas"/>
    <n v="5674.9"/>
    <x v="0"/>
  </r>
  <r>
    <n v="128395"/>
    <n v="1"/>
    <n v="933"/>
    <n v="18"/>
    <x v="5"/>
    <x v="112"/>
    <s v=""/>
    <n v="3.78"/>
    <s v="128395_Santé &amp; Bien-être_Masques, Gels hydroalcooliques_"/>
    <n v="68.039999999999992"/>
    <x v="0"/>
  </r>
  <r>
    <n v="128398"/>
    <n v="0"/>
    <n v="518"/>
    <n v="433"/>
    <x v="4"/>
    <x v="4"/>
    <s v="Produits vaisselle"/>
    <n v="2.23"/>
    <s v="128398_Maison_Entretien_Produits vaisselle"/>
    <n v="965.59"/>
    <x v="0"/>
  </r>
  <r>
    <n v="128402"/>
    <n v="1"/>
    <n v="788"/>
    <n v="656"/>
    <x v="6"/>
    <x v="25"/>
    <s v="Gourdes de fruits 4-6 mois"/>
    <n v="2.68"/>
    <s v="128402_Alimentation Bébé_Petits pots fruits bébé_Gourdes de fruits 4-6 mois"/>
    <n v="1758.0800000000002"/>
    <x v="0"/>
  </r>
  <r>
    <n v="128408"/>
    <n v="0"/>
    <n v="311"/>
    <n v="299"/>
    <x v="0"/>
    <x v="9"/>
    <s v="Change bébé"/>
    <n v="2.17"/>
    <s v="128408_Beauté &amp; Hygiène_Hygiène Bébé, soin maternité_Change bébé"/>
    <n v="648.82999999999993"/>
    <x v="0"/>
  </r>
  <r>
    <n v="128409"/>
    <n v="1"/>
    <n v="289"/>
    <n v="147"/>
    <x v="0"/>
    <x v="9"/>
    <s v="Change bébé"/>
    <n v="1.54"/>
    <s v="128409_Beauté &amp; Hygiène_Hygiène Bébé, soin maternité_Change bébé"/>
    <n v="226.38"/>
    <x v="0"/>
  </r>
  <r>
    <n v="128412"/>
    <n v="1"/>
    <n v="232"/>
    <n v="61"/>
    <x v="0"/>
    <x v="0"/>
    <s v="Tampons écologiques"/>
    <n v="2.37"/>
    <s v="128412_Beauté &amp; Hygiène_Hygiène_Tampons écologiques"/>
    <n v="144.57"/>
    <x v="0"/>
  </r>
  <r>
    <n v="128418"/>
    <n v="0"/>
    <n v="629"/>
    <n v="480"/>
    <x v="0"/>
    <x v="5"/>
    <s v="Soins capillaires"/>
    <n v="4.63"/>
    <s v="128418_Beauté &amp; Hygiène_Soins des cheveux_Soins capillaires"/>
    <n v="2222.4"/>
    <x v="0"/>
  </r>
  <r>
    <n v="128420"/>
    <n v="0"/>
    <n v="897"/>
    <n v="332"/>
    <x v="0"/>
    <x v="5"/>
    <s v="Soins capillaires"/>
    <n v="4.63"/>
    <s v="128420_Beauté &amp; Hygiène_Soins des cheveux_Soins capillaires"/>
    <n v="1537.1599999999999"/>
    <x v="0"/>
  </r>
  <r>
    <n v="128421"/>
    <n v="1"/>
    <n v="542"/>
    <n v="44"/>
    <x v="0"/>
    <x v="5"/>
    <s v="Soins capillaires"/>
    <n v="9.5399999999999991"/>
    <s v="128421_Beauté &amp; Hygiène_Soins des cheveux_Soins capillaires"/>
    <n v="419.76"/>
    <x v="0"/>
  </r>
  <r>
    <n v="128834"/>
    <n v="0"/>
    <n v="609"/>
    <n v="407"/>
    <x v="4"/>
    <x v="70"/>
    <s v="Boîtes en inox"/>
    <n v="12.56"/>
    <s v="128834_Maison_Conservation_Boîtes en inox"/>
    <n v="5111.92"/>
    <x v="0"/>
  </r>
  <r>
    <n v="129132"/>
    <n v="1"/>
    <n v="809"/>
    <n v="264"/>
    <x v="0"/>
    <x v="0"/>
    <s v="Déodorants"/>
    <n v="4.6100000000000003"/>
    <s v="129132_Beauté &amp; Hygiène_Hygiène_Déodorants"/>
    <n v="1217.0400000000002"/>
    <x v="0"/>
  </r>
  <r>
    <n v="129133"/>
    <n v="0"/>
    <n v="861"/>
    <n v="241"/>
    <x v="0"/>
    <x v="0"/>
    <s v="Déodorants"/>
    <n v="4.6100000000000003"/>
    <s v="129133_Beauté &amp; Hygiène_Hygiène_Déodorants"/>
    <n v="1111.01"/>
    <x v="0"/>
  </r>
  <r>
    <n v="129135"/>
    <n v="1"/>
    <n v="941"/>
    <n v="527"/>
    <x v="0"/>
    <x v="0"/>
    <s v="Déodorants"/>
    <n v="4.6100000000000003"/>
    <s v="129135_Beauté &amp; Hygiène_Hygiène_Déodorants"/>
    <n v="2429.4700000000003"/>
    <x v="0"/>
  </r>
  <r>
    <n v="129340"/>
    <n v="1"/>
    <n v="649"/>
    <n v="407"/>
    <x v="0"/>
    <x v="0"/>
    <s v="Soins dentaires"/>
    <n v="5.17"/>
    <s v="129340_Beauté &amp; Hygiène_Hygiène_Soins dentaires"/>
    <n v="2104.19"/>
    <x v="0"/>
  </r>
  <r>
    <n v="129360"/>
    <n v="1"/>
    <n v="52"/>
    <n v="46"/>
    <x v="0"/>
    <x v="0"/>
    <s v="Cotons-tiges"/>
    <n v="1.64"/>
    <s v="129360_Beauté &amp; Hygiène_Hygiène_Cotons-tiges"/>
    <n v="75.44"/>
    <x v="0"/>
  </r>
  <r>
    <n v="129373"/>
    <n v="1"/>
    <n v="864"/>
    <n v="259"/>
    <x v="0"/>
    <x v="9"/>
    <s v="Change bébé"/>
    <n v="3.25"/>
    <s v="129373_Beauté &amp; Hygiène_Hygiène Bébé, soin maternité_Change bébé"/>
    <n v="841.75"/>
    <x v="0"/>
  </r>
  <r>
    <n v="129410"/>
    <n v="0"/>
    <n v="425"/>
    <n v="315"/>
    <x v="0"/>
    <x v="120"/>
    <s v="Crèmes solaires teintées"/>
    <n v="11.15"/>
    <s v="129410_Beauté &amp; Hygiène_Soins Solaires_Crèmes solaires teintées"/>
    <n v="3512.25"/>
    <x v="0"/>
  </r>
  <r>
    <n v="129420"/>
    <n v="0"/>
    <n v="208"/>
    <n v="59"/>
    <x v="0"/>
    <x v="9"/>
    <s v="Change bébé"/>
    <n v="8.39"/>
    <s v="129420_Beauté &amp; Hygiène_Hygiène Bébé, soin maternité_Change bébé"/>
    <n v="495.01000000000005"/>
    <x v="0"/>
  </r>
  <r>
    <n v="129432"/>
    <n v="0"/>
    <n v="45"/>
    <n v="4"/>
    <x v="2"/>
    <x v="2"/>
    <s v="Jouets musicaux"/>
    <n v="17.54"/>
    <s v="129432_Enfant_Jouets écologiques_Jouets musicaux"/>
    <n v="70.16"/>
    <x v="0"/>
  </r>
  <r>
    <n v="129452"/>
    <n v="1"/>
    <n v="855"/>
    <n v="207"/>
    <x v="8"/>
    <x v="47"/>
    <s v="Huile de tournesol"/>
    <n v="2.41"/>
    <s v="129452_Epicerie salée_Huiles alimentaires bio_Huile de tournesol"/>
    <n v="498.87"/>
    <x v="0"/>
  </r>
  <r>
    <n v="129473"/>
    <n v="1"/>
    <n v="2"/>
    <n v="1"/>
    <x v="8"/>
    <x v="47"/>
    <s v="Huile de colza"/>
    <n v="2.97"/>
    <s v="129473_Epicerie salée_Huiles alimentaires bio_Huile de colza"/>
    <n v="2.97"/>
    <x v="0"/>
  </r>
  <r>
    <n v="129474"/>
    <n v="1"/>
    <n v="405"/>
    <n v="132"/>
    <x v="8"/>
    <x v="47"/>
    <s v="Huile de sésame"/>
    <n v="5.52"/>
    <s v="129474_Epicerie salée_Huiles alimentaires bio_Huile de sésame"/>
    <n v="728.64"/>
    <x v="0"/>
  </r>
  <r>
    <n v="129479"/>
    <n v="1"/>
    <n v="905"/>
    <n v="662"/>
    <x v="8"/>
    <x v="37"/>
    <s v="Légumes cuisinés"/>
    <n v="1.57"/>
    <s v="129479_Epicerie salée_Légumes et conserves_Légumes cuisinés"/>
    <n v="1039.3400000000001"/>
    <x v="0"/>
  </r>
  <r>
    <n v="129480"/>
    <n v="1"/>
    <n v="396"/>
    <n v="182"/>
    <x v="8"/>
    <x v="37"/>
    <s v="Légumes en conserve"/>
    <n v="0.62"/>
    <s v="129480_Epicerie salée_Légumes et conserves_Légumes en conserve"/>
    <n v="112.84"/>
    <x v="0"/>
  </r>
  <r>
    <n v="129481"/>
    <n v="0"/>
    <n v="963"/>
    <n v="2"/>
    <x v="8"/>
    <x v="37"/>
    <s v="Légumes en conserve"/>
    <n v="1.24"/>
    <s v="129481_Epicerie salée_Légumes et conserves_Légumes en conserve"/>
    <n v="2.48"/>
    <x v="0"/>
  </r>
  <r>
    <n v="129482"/>
    <n v="0"/>
    <n v="559"/>
    <n v="214"/>
    <x v="8"/>
    <x v="37"/>
    <s v="Légumes en conserve"/>
    <n v="0.63"/>
    <s v="129482_Epicerie salée_Légumes et conserves_Légumes en conserve"/>
    <n v="134.82"/>
    <x v="0"/>
  </r>
  <r>
    <n v="129483"/>
    <n v="1"/>
    <n v="188"/>
    <n v="145"/>
    <x v="8"/>
    <x v="37"/>
    <s v="Légumes en conserve"/>
    <n v="0.76"/>
    <s v="129483_Epicerie salée_Légumes et conserves_Légumes en conserve"/>
    <n v="110.2"/>
    <x v="0"/>
  </r>
  <r>
    <n v="129484"/>
    <n v="0"/>
    <n v="665"/>
    <n v="145"/>
    <x v="0"/>
    <x v="20"/>
    <s v="Démaquillants et nettoyants"/>
    <n v="4.04"/>
    <s v="129484_Beauté &amp; Hygiène_Soins du visage_Démaquillants et nettoyants"/>
    <n v="585.79999999999995"/>
    <x v="0"/>
  </r>
  <r>
    <n v="129488"/>
    <n v="0"/>
    <n v="575"/>
    <n v="131"/>
    <x v="3"/>
    <x v="66"/>
    <s v="Confiture"/>
    <n v="2.68"/>
    <s v="129488_Epicerie sucrée_Miel et confiture_Confiture"/>
    <n v="351.08000000000004"/>
    <x v="0"/>
  </r>
  <r>
    <n v="129491"/>
    <n v="0"/>
    <n v="900"/>
    <n v="229"/>
    <x v="3"/>
    <x v="66"/>
    <s v="Confiture"/>
    <n v="2.68"/>
    <s v="129491_Epicerie sucrée_Miel et confiture_Confiture"/>
    <n v="613.72"/>
    <x v="0"/>
  </r>
  <r>
    <n v="129492"/>
    <n v="1"/>
    <n v="251"/>
    <n v="139"/>
    <x v="3"/>
    <x v="66"/>
    <s v="Confiture"/>
    <n v="3.21"/>
    <s v="129492_Epicerie sucrée_Miel et confiture_Confiture"/>
    <n v="446.19"/>
    <x v="0"/>
  </r>
  <r>
    <n v="129493"/>
    <n v="1"/>
    <n v="432"/>
    <n v="5"/>
    <x v="3"/>
    <x v="66"/>
    <s v="Confiture"/>
    <n v="3.45"/>
    <s v="129493_Epicerie sucrée_Miel et confiture_Confiture"/>
    <n v="17.25"/>
    <x v="0"/>
  </r>
  <r>
    <n v="133901"/>
    <n v="1"/>
    <n v="227"/>
    <n v="212"/>
    <x v="0"/>
    <x v="11"/>
    <s v="Douche"/>
    <n v="4"/>
    <s v="133901_Beauté &amp; Hygiène_Soins Homme_Douche"/>
    <n v="848"/>
    <x v="0"/>
  </r>
  <r>
    <n v="133904"/>
    <n v="1"/>
    <n v="89"/>
    <n v="13"/>
    <x v="0"/>
    <x v="9"/>
    <s v="Change bébé"/>
    <n v="3.75"/>
    <s v="133904_Beauté &amp; Hygiène_Hygiène Bébé, soin maternité_Change bébé"/>
    <n v="48.75"/>
    <x v="0"/>
  </r>
  <r>
    <n v="133907"/>
    <n v="1"/>
    <n v="879"/>
    <n v="858"/>
    <x v="6"/>
    <x v="22"/>
    <s v="Petits pots légumes +4 mois"/>
    <n v="2.29"/>
    <s v="133907_Alimentation Bébé_Petits pots légumes bébé_Petits pots légumes +4 mois"/>
    <n v="1964.82"/>
    <x v="0"/>
  </r>
  <r>
    <n v="133908"/>
    <n v="0"/>
    <n v="86"/>
    <n v="12"/>
    <x v="6"/>
    <x v="22"/>
    <s v="Petits pots légumes +4 mois"/>
    <n v="2.29"/>
    <s v="133908_Alimentation Bébé_Petits pots légumes bébé_Petits pots légumes +4 mois"/>
    <n v="27.48"/>
    <x v="0"/>
  </r>
  <r>
    <n v="133909"/>
    <n v="0"/>
    <n v="428"/>
    <n v="296"/>
    <x v="6"/>
    <x v="25"/>
    <s v="Gourdes de fruits 4-6 mois"/>
    <n v="2.68"/>
    <s v="133909_Alimentation Bébé_Petits pots fruits bébé_Gourdes de fruits 4-6 mois"/>
    <n v="793.28000000000009"/>
    <x v="0"/>
  </r>
  <r>
    <n v="133910"/>
    <n v="0"/>
    <n v="564"/>
    <n v="112"/>
    <x v="6"/>
    <x v="22"/>
    <s v="Petits pots légumes +4 mois"/>
    <n v="2.29"/>
    <s v="133910_Alimentation Bébé_Petits pots légumes bébé_Petits pots légumes +4 mois"/>
    <n v="256.48"/>
    <x v="0"/>
  </r>
  <r>
    <n v="133912"/>
    <n v="0"/>
    <n v="150"/>
    <n v="100"/>
    <x v="6"/>
    <x v="22"/>
    <s v="Petits pots légumes +4 mois"/>
    <n v="2.4500000000000002"/>
    <s v="133912_Alimentation Bébé_Petits pots légumes bébé_Petits pots légumes +4 mois"/>
    <n v="245.00000000000003"/>
    <x v="0"/>
  </r>
  <r>
    <n v="133913"/>
    <n v="0"/>
    <n v="382"/>
    <n v="123"/>
    <x v="6"/>
    <x v="24"/>
    <s v="Assiettes midi bébé 6-8 mois"/>
    <n v="2.4500000000000002"/>
    <s v="133913_Alimentation Bébé_Petits pots bébé du midi_Assiettes midi bébé 6-8 mois"/>
    <n v="301.35000000000002"/>
    <x v="0"/>
  </r>
  <r>
    <n v="133914"/>
    <n v="1"/>
    <n v="543"/>
    <n v="398"/>
    <x v="6"/>
    <x v="22"/>
    <s v="Petits pots légumes +4 mois"/>
    <n v="2.29"/>
    <s v="133914_Alimentation Bébé_Petits pots légumes bébé_Petits pots légumes +4 mois"/>
    <n v="911.42"/>
    <x v="0"/>
  </r>
  <r>
    <n v="133917"/>
    <n v="1"/>
    <n v="152"/>
    <n v="18"/>
    <x v="5"/>
    <x v="16"/>
    <s v="Féminité"/>
    <n v="5.76"/>
    <s v="133917_Santé &amp; Bien-être_Compléments alimentaires_Féminité"/>
    <n v="103.67999999999999"/>
    <x v="0"/>
  </r>
  <r>
    <n v="135180"/>
    <n v="1"/>
    <n v="563"/>
    <n v="524"/>
    <x v="4"/>
    <x v="70"/>
    <s v="Boîtes en inox"/>
    <n v="12.56"/>
    <s v="135180_Maison_Conservation_Boîtes en inox"/>
    <n v="6581.4400000000005"/>
    <x v="0"/>
  </r>
  <r>
    <n v="138916"/>
    <n v="0"/>
    <n v="584"/>
    <n v="464"/>
    <x v="1"/>
    <x v="101"/>
    <s v="Gourdes pour enfant"/>
    <n v="7.97"/>
    <s v="138916_Extérieur_Gourdes_Gourdes pour enfant"/>
    <n v="3698.08"/>
    <x v="0"/>
  </r>
  <r>
    <n v="139286"/>
    <n v="1"/>
    <n v="204"/>
    <n v="121"/>
    <x v="3"/>
    <x v="39"/>
    <s v="Fruit séché"/>
    <n v="2.77"/>
    <s v="139286_Epicerie sucrée_Fruits secs_Fruit séché"/>
    <n v="335.17"/>
    <x v="0"/>
  </r>
  <r>
    <n v="139289"/>
    <n v="1"/>
    <n v="611"/>
    <n v="220"/>
    <x v="3"/>
    <x v="3"/>
    <s v="Chocolat cru"/>
    <n v="1.55"/>
    <s v="139289_Epicerie sucrée_Chocolat bio_Chocolat cru"/>
    <n v="341"/>
    <x v="0"/>
  </r>
  <r>
    <n v="139290"/>
    <n v="0"/>
    <n v="353"/>
    <n v="306"/>
    <x v="8"/>
    <x v="40"/>
    <s v="Herbes et aromates"/>
    <n v="1.58"/>
    <s v="139290_Epicerie salée_Sel, épices, aide culinaire_Herbes et aromates"/>
    <n v="483.48"/>
    <x v="0"/>
  </r>
  <r>
    <n v="139291"/>
    <n v="0"/>
    <n v="701"/>
    <n v="366"/>
    <x v="8"/>
    <x v="40"/>
    <s v="Herbes et aromates"/>
    <n v="4.0999999999999996"/>
    <s v="139291_Epicerie salée_Sel, épices, aide culinaire_Herbes et aromates"/>
    <n v="1500.6"/>
    <x v="0"/>
  </r>
  <r>
    <n v="139295"/>
    <n v="1"/>
    <n v="647"/>
    <n v="198"/>
    <x v="6"/>
    <x v="82"/>
    <s v="Desserts lactés bébé 4-6 mois"/>
    <n v="3.94"/>
    <s v="139295_Alimentation Bébé_Desserts lactés bébé_Desserts lactés bébé 4-6 mois"/>
    <n v="780.12"/>
    <x v="0"/>
  </r>
  <r>
    <n v="139296"/>
    <n v="1"/>
    <n v="548"/>
    <n v="125"/>
    <x v="6"/>
    <x v="25"/>
    <s v="Gourdes de fruits 4-6 mois"/>
    <n v="0.95"/>
    <s v="139296_Alimentation Bébé_Petits pots fruits bébé_Gourdes de fruits 4-6 mois"/>
    <n v="118.75"/>
    <x v="0"/>
  </r>
  <r>
    <n v="139297"/>
    <n v="1"/>
    <n v="673"/>
    <n v="263"/>
    <x v="6"/>
    <x v="82"/>
    <s v="Desserts lactés bébé 8-12 mois"/>
    <n v="3.86"/>
    <s v="139297_Alimentation Bébé_Desserts lactés bébé_Desserts lactés bébé 8-12 mois"/>
    <n v="1015.18"/>
    <x v="0"/>
  </r>
  <r>
    <n v="139298"/>
    <n v="0"/>
    <n v="108"/>
    <n v="12"/>
    <x v="6"/>
    <x v="12"/>
    <s v="Goûters bio bébé 8 mois"/>
    <n v="2.33"/>
    <s v="139298_Alimentation Bébé_Goûters &amp; biscuits bio bébé_Goûters bio bébé 8 mois"/>
    <n v="27.96"/>
    <x v="0"/>
  </r>
  <r>
    <n v="139299"/>
    <n v="1"/>
    <n v="689"/>
    <n v="413"/>
    <x v="6"/>
    <x v="12"/>
    <s v="Goûters bio bébé +10 mois"/>
    <n v="2.06"/>
    <s v="139299_Alimentation Bébé_Goûters &amp; biscuits bio bébé_Goûters bio bébé +10 mois"/>
    <n v="850.78"/>
    <x v="0"/>
  </r>
  <r>
    <n v="139302"/>
    <n v="1"/>
    <n v="548"/>
    <n v="281"/>
    <x v="6"/>
    <x v="12"/>
    <s v="Goûters bio bébé 8 mois"/>
    <n v="2.2599999999999998"/>
    <s v="139302_Alimentation Bébé_Goûters &amp; biscuits bio bébé_Goûters bio bébé 8 mois"/>
    <n v="635.05999999999995"/>
    <x v="0"/>
  </r>
  <r>
    <n v="139303"/>
    <n v="1"/>
    <n v="530"/>
    <n v="100"/>
    <x v="6"/>
    <x v="82"/>
    <s v="Desserts lactés bébé 4-6 mois"/>
    <n v="3.94"/>
    <s v="139303_Alimentation Bébé_Desserts lactés bébé_Desserts lactés bébé 4-6 mois"/>
    <n v="394"/>
    <x v="0"/>
  </r>
  <r>
    <n v="139304"/>
    <n v="1"/>
    <n v="797"/>
    <n v="575"/>
    <x v="6"/>
    <x v="82"/>
    <s v="Desserts lactés bébé 8-12 mois"/>
    <n v="3.86"/>
    <s v="139304_Alimentation Bébé_Desserts lactés bébé_Desserts lactés bébé 8-12 mois"/>
    <n v="2219.5"/>
    <x v="0"/>
  </r>
  <r>
    <n v="139305"/>
    <n v="0"/>
    <n v="213"/>
    <n v="123"/>
    <x v="6"/>
    <x v="24"/>
    <s v="Pâtes bébé, condiments"/>
    <n v="1.81"/>
    <s v="139305_Alimentation Bébé_Petits pots bébé du midi_Pâtes bébé, condiments"/>
    <n v="222.63"/>
    <x v="0"/>
  </r>
  <r>
    <n v="139306"/>
    <n v="1"/>
    <n v="784"/>
    <n v="667"/>
    <x v="6"/>
    <x v="12"/>
    <s v="Goûters bio bébé +10 mois"/>
    <n v="1.85"/>
    <s v="139306_Alimentation Bébé_Goûters &amp; biscuits bio bébé_Goûters bio bébé +10 mois"/>
    <n v="1233.95"/>
    <x v="0"/>
  </r>
  <r>
    <n v="139307"/>
    <n v="0"/>
    <n v="239"/>
    <n v="222"/>
    <x v="6"/>
    <x v="12"/>
    <s v="Goûters bio bébé +10 mois"/>
    <n v="1.85"/>
    <s v="139307_Alimentation Bébé_Goûters &amp; biscuits bio bébé_Goûters bio bébé +10 mois"/>
    <n v="410.70000000000005"/>
    <x v="0"/>
  </r>
  <r>
    <n v="139312"/>
    <n v="0"/>
    <n v="410"/>
    <n v="222"/>
    <x v="5"/>
    <x v="19"/>
    <s v="Magnésium, Potassium"/>
    <n v="17.079999999999998"/>
    <s v="139312_Santé &amp; Bien-être_Vitamines, minéraux_Magnésium, Potassium"/>
    <n v="3791.7599999999998"/>
    <x v="0"/>
  </r>
  <r>
    <n v="140575"/>
    <n v="0"/>
    <n v="519"/>
    <n v="22"/>
    <x v="8"/>
    <x v="47"/>
    <s v="Huile de coco"/>
    <n v="3.58"/>
    <s v="140575_Epicerie salée_Huiles alimentaires bio_Huile de coco"/>
    <n v="78.760000000000005"/>
    <x v="0"/>
  </r>
  <r>
    <n v="140581"/>
    <n v="0"/>
    <n v="21"/>
    <n v="13"/>
    <x v="7"/>
    <x v="79"/>
    <s v="Boisson gazeuse"/>
    <n v="3.91"/>
    <s v="140581_Boisson_Soda_Boisson gazeuse"/>
    <n v="50.83"/>
    <x v="0"/>
  </r>
  <r>
    <n v="140582"/>
    <n v="0"/>
    <n v="94"/>
    <n v="65"/>
    <x v="5"/>
    <x v="51"/>
    <s v="Miel de Manuka"/>
    <n v="32.36"/>
    <s v="140582_Santé &amp; Bien-être_Produits de la ruche_Miel de Manuka"/>
    <n v="2103.4"/>
    <x v="0"/>
  </r>
  <r>
    <n v="140597"/>
    <n v="0"/>
    <n v="577"/>
    <n v="301"/>
    <x v="6"/>
    <x v="25"/>
    <s v="Gourdes de fruits 4-6 mois"/>
    <n v="1.1299999999999999"/>
    <s v="140597_Alimentation Bébé_Petits pots fruits bébé_Gourdes de fruits 4-6 mois"/>
    <n v="340.13"/>
    <x v="0"/>
  </r>
  <r>
    <n v="140598"/>
    <n v="0"/>
    <n v="444"/>
    <n v="425"/>
    <x v="6"/>
    <x v="82"/>
    <s v="Desserts lactés bébé 4-6 mois"/>
    <n v="1"/>
    <s v="140598_Alimentation Bébé_Desserts lactés bébé_Desserts lactés bébé 4-6 mois"/>
    <n v="425"/>
    <x v="0"/>
  </r>
  <r>
    <n v="140602"/>
    <n v="0"/>
    <n v="297"/>
    <n v="175"/>
    <x v="4"/>
    <x v="4"/>
    <s v="Soin du linge"/>
    <n v="3.83"/>
    <s v="140602_Maison_Entretien_Soin du linge"/>
    <n v="670.25"/>
    <x v="0"/>
  </r>
  <r>
    <n v="141867"/>
    <n v="1"/>
    <n v="692"/>
    <n v="384"/>
    <x v="4"/>
    <x v="4"/>
    <s v="Soin du linge"/>
    <n v="5.93"/>
    <s v="141867_Maison_Entretien_Soin du linge"/>
    <n v="2277.12"/>
    <x v="0"/>
  </r>
  <r>
    <n v="141878"/>
    <n v="0"/>
    <n v="255"/>
    <n v="115"/>
    <x v="5"/>
    <x v="19"/>
    <s v="Acérola, Vitamine C"/>
    <n v="8.09"/>
    <s v="141878_Santé &amp; Bien-être_Vitamines, minéraux_Acérola, Vitamine C"/>
    <n v="930.35"/>
    <x v="0"/>
  </r>
  <r>
    <n v="141879"/>
    <n v="0"/>
    <n v="20"/>
    <n v="20"/>
    <x v="7"/>
    <x v="79"/>
    <s v="Boisson gazeuse"/>
    <n v="2.1800000000000002"/>
    <s v="141879_Boisson_Soda_Boisson gazeuse"/>
    <n v="43.6"/>
    <x v="0"/>
  </r>
  <r>
    <n v="141889"/>
    <n v="0"/>
    <n v="459"/>
    <n v="445"/>
    <x v="3"/>
    <x v="39"/>
    <s v="Fruit séché"/>
    <n v="5.19"/>
    <s v="141889_Epicerie sucrée_Fruits secs_Fruit séché"/>
    <n v="2309.5500000000002"/>
    <x v="0"/>
  </r>
  <r>
    <n v="141891"/>
    <n v="1"/>
    <n v="861"/>
    <n v="284"/>
    <x v="3"/>
    <x v="39"/>
    <s v="Fruit séché"/>
    <n v="5.19"/>
    <s v="141891_Epicerie sucrée_Fruits secs_Fruit séché"/>
    <n v="1473.96"/>
    <x v="0"/>
  </r>
  <r>
    <n v="142301"/>
    <n v="1"/>
    <n v="874"/>
    <n v="200"/>
    <x v="0"/>
    <x v="0"/>
    <s v="Coupes menstruelles"/>
    <n v="11.75"/>
    <s v="142301_Beauté &amp; Hygiène_Hygiène_Coupes menstruelles"/>
    <n v="2350"/>
    <x v="0"/>
  </r>
  <r>
    <n v="142302"/>
    <n v="0"/>
    <n v="717"/>
    <n v="685"/>
    <x v="6"/>
    <x v="12"/>
    <s v="Goûters bio bébé +10 mois"/>
    <n v="0.67"/>
    <s v="142302_Alimentation Bébé_Goûters &amp; biscuits bio bébé_Goûters bio bébé +10 mois"/>
    <n v="458.95000000000005"/>
    <x v="0"/>
  </r>
  <r>
    <n v="142304"/>
    <n v="0"/>
    <n v="183"/>
    <n v="108"/>
    <x v="0"/>
    <x v="20"/>
    <s v="Peaux normales, soins hydratants"/>
    <n v="4.18"/>
    <s v="142304_Beauté &amp; Hygiène_Soins du visage_Peaux normales, soins hydratants"/>
    <n v="451.43999999999994"/>
    <x v="0"/>
  </r>
  <r>
    <n v="142785"/>
    <n v="1"/>
    <n v="37"/>
    <n v="21"/>
    <x v="4"/>
    <x v="70"/>
    <s v="Bocaux et accessoires"/>
    <n v="0.94"/>
    <s v="142785_Maison_Conservation_Bocaux et accessoires"/>
    <n v="19.739999999999998"/>
    <x v="0"/>
  </r>
  <r>
    <n v="142787"/>
    <n v="1"/>
    <n v="713"/>
    <n v="419"/>
    <x v="8"/>
    <x v="47"/>
    <s v="Huile de coco"/>
    <n v="3.03"/>
    <s v="142787_Epicerie salée_Huiles alimentaires bio_Huile de coco"/>
    <n v="1269.57"/>
    <x v="0"/>
  </r>
  <r>
    <n v="143237"/>
    <n v="0"/>
    <n v="522"/>
    <n v="93"/>
    <x v="8"/>
    <x v="46"/>
    <s v="Sauces"/>
    <n v="1.96"/>
    <s v="143237_Epicerie salée_Sauces et coulis_Sauces"/>
    <n v="182.28"/>
    <x v="0"/>
  </r>
  <r>
    <n v="143238"/>
    <n v="0"/>
    <n v="320"/>
    <n v="215"/>
    <x v="8"/>
    <x v="46"/>
    <s v="Sauces"/>
    <n v="1.9"/>
    <s v="143238_Epicerie salée_Sauces et coulis_Sauces"/>
    <n v="408.5"/>
    <x v="0"/>
  </r>
  <r>
    <n v="143825"/>
    <n v="0"/>
    <n v="386"/>
    <n v="304"/>
    <x v="0"/>
    <x v="5"/>
    <s v="Shampoing douche 2 en 1"/>
    <n v="6.5"/>
    <s v="143825_Beauté &amp; Hygiène_Soins des cheveux_Shampoing douche 2 en 1"/>
    <n v="1976"/>
    <x v="0"/>
  </r>
  <r>
    <n v="143999"/>
    <n v="1"/>
    <n v="900"/>
    <n v="114"/>
    <x v="5"/>
    <x v="16"/>
    <s v="Relaxation, sérénité, mémoire"/>
    <n v="16.07"/>
    <s v="143999_Santé &amp; Bien-être_Compléments alimentaires_Relaxation, sérénité, mémoire"/>
    <n v="1831.98"/>
    <x v="0"/>
  </r>
  <r>
    <n v="144000"/>
    <n v="0"/>
    <n v="759"/>
    <n v="54"/>
    <x v="5"/>
    <x v="16"/>
    <s v="Relaxation, sérénité, mémoire"/>
    <n v="25.57"/>
    <s v="144000_Santé &amp; Bien-être_Compléments alimentaires_Relaxation, sérénité, mémoire"/>
    <n v="1380.78"/>
    <x v="0"/>
  </r>
  <r>
    <n v="144008"/>
    <n v="0"/>
    <n v="933"/>
    <n v="344"/>
    <x v="3"/>
    <x v="55"/>
    <s v="Compote et purée de fruit"/>
    <n v="2.2599999999999998"/>
    <s v="144008_Epicerie sucrée_Compote et dessert_Compote et purée de fruit"/>
    <n v="777.43999999999994"/>
    <x v="0"/>
  </r>
  <r>
    <n v="144740"/>
    <n v="1"/>
    <n v="505"/>
    <n v="375"/>
    <x v="4"/>
    <x v="6"/>
    <s v="Pâtisserie"/>
    <n v="4.25"/>
    <s v="144740_Maison_Ustensiles de cuisine_Pâtisserie"/>
    <n v="1593.75"/>
    <x v="0"/>
  </r>
  <r>
    <n v="145102"/>
    <n v="0"/>
    <n v="626"/>
    <n v="462"/>
    <x v="4"/>
    <x v="99"/>
    <s v="Protège-matelas, alèse"/>
    <n v="14.1"/>
    <s v="145102_Maison_Literie_Protège-matelas, alèse"/>
    <n v="6514.2"/>
    <x v="0"/>
  </r>
  <r>
    <n v="145105"/>
    <n v="0"/>
    <n v="759"/>
    <n v="348"/>
    <x v="4"/>
    <x v="105"/>
    <s v="Linge de lit"/>
    <n v="4.7"/>
    <s v="145105_Maison_Linge de maison_Linge de lit"/>
    <n v="1635.6000000000001"/>
    <x v="0"/>
  </r>
  <r>
    <n v="147255"/>
    <n v="1"/>
    <n v="633"/>
    <n v="62"/>
    <x v="0"/>
    <x v="5"/>
    <s v="Shampoing volume et brillance"/>
    <n v="3.49"/>
    <s v="147255_Beauté &amp; Hygiène_Soins des cheveux_Shampoing volume et brillance"/>
    <n v="216.38000000000002"/>
    <x v="0"/>
  </r>
  <r>
    <n v="147256"/>
    <n v="0"/>
    <n v="816"/>
    <n v="325"/>
    <x v="0"/>
    <x v="5"/>
    <s v="Shampoing traitant"/>
    <n v="3.49"/>
    <s v="147256_Beauté &amp; Hygiène_Soins des cheveux_Shampoing traitant"/>
    <n v="1134.25"/>
    <x v="0"/>
  </r>
  <r>
    <n v="147257"/>
    <n v="1"/>
    <n v="651"/>
    <n v="498"/>
    <x v="0"/>
    <x v="5"/>
    <s v="Shampoing par type de cheveux"/>
    <n v="3.49"/>
    <s v="147257_Beauté &amp; Hygiène_Soins des cheveux_Shampoing par type de cheveux"/>
    <n v="1738.0200000000002"/>
    <x v="0"/>
  </r>
  <r>
    <n v="147263"/>
    <n v="0"/>
    <n v="38"/>
    <n v="14"/>
    <x v="1"/>
    <x v="101"/>
    <s v="Gourdes pour enfant"/>
    <n v="9.3800000000000008"/>
    <s v="147263_Extérieur_Gourdes_Gourdes pour enfant"/>
    <n v="131.32000000000002"/>
    <x v="0"/>
  </r>
  <r>
    <n v="147267"/>
    <n v="1"/>
    <n v="575"/>
    <n v="425"/>
    <x v="0"/>
    <x v="0"/>
    <s v="Déodorants"/>
    <n v="2.88"/>
    <s v="147267_Beauté &amp; Hygiène_Hygiène_Déodorants"/>
    <n v="1224"/>
    <x v="0"/>
  </r>
  <r>
    <n v="147268"/>
    <n v="0"/>
    <n v="576"/>
    <n v="364"/>
    <x v="0"/>
    <x v="0"/>
    <s v="Déodorants"/>
    <n v="2.88"/>
    <s v="147268_Beauté &amp; Hygiène_Hygiène_Déodorants"/>
    <n v="1048.32"/>
    <x v="0"/>
  </r>
  <r>
    <n v="147271"/>
    <n v="0"/>
    <n v="910"/>
    <n v="711"/>
    <x v="3"/>
    <x v="3"/>
    <s v="Chocolat noir"/>
    <n v="1.74"/>
    <s v="147271_Epicerie sucrée_Chocolat bio_Chocolat noir"/>
    <n v="1237.1400000000001"/>
    <x v="0"/>
  </r>
  <r>
    <n v="147273"/>
    <n v="1"/>
    <n v="662"/>
    <n v="298"/>
    <x v="3"/>
    <x v="3"/>
    <s v="Chocolat noir"/>
    <n v="1.46"/>
    <s v="147273_Epicerie sucrée_Chocolat bio_Chocolat noir"/>
    <n v="435.08"/>
    <x v="0"/>
  </r>
  <r>
    <n v="147274"/>
    <n v="0"/>
    <n v="433"/>
    <n v="337"/>
    <x v="8"/>
    <x v="32"/>
    <s v="Pâtes aux céréales"/>
    <n v="1.86"/>
    <s v="147274_Epicerie salée_Pâtes bio_Pâtes aux céréales"/>
    <n v="626.82000000000005"/>
    <x v="0"/>
  </r>
  <r>
    <n v="147278"/>
    <n v="0"/>
    <n v="181"/>
    <n v="167"/>
    <x v="8"/>
    <x v="53"/>
    <s v="Plats cuisinés céréales, légumes"/>
    <n v="2.4"/>
    <s v="147278_Epicerie salée_Plats cuisinés_Plats cuisinés céréales, légumes"/>
    <n v="400.8"/>
    <x v="0"/>
  </r>
  <r>
    <n v="147279"/>
    <n v="0"/>
    <n v="886"/>
    <n v="135"/>
    <x v="7"/>
    <x v="13"/>
    <s v="Rooïbos"/>
    <n v="2.3199999999999998"/>
    <s v="147279_Boisson_Thé bio_Rooïbos"/>
    <n v="313.2"/>
    <x v="0"/>
  </r>
  <r>
    <n v="147284"/>
    <n v="1"/>
    <n v="736"/>
    <n v="88"/>
    <x v="3"/>
    <x v="66"/>
    <s v="Miels bio"/>
    <n v="6.02"/>
    <s v="147284_Epicerie sucrée_Miel et confiture_Miels bio"/>
    <n v="529.76"/>
    <x v="0"/>
  </r>
  <r>
    <n v="147285"/>
    <n v="0"/>
    <n v="369"/>
    <n v="59"/>
    <x v="8"/>
    <x v="35"/>
    <s v="Olives bio"/>
    <n v="5.01"/>
    <s v="147285_Epicerie salée_Apéritifs bio_Olives bio"/>
    <n v="295.58999999999997"/>
    <x v="0"/>
  </r>
  <r>
    <n v="147288"/>
    <n v="0"/>
    <n v="920"/>
    <n v="268"/>
    <x v="0"/>
    <x v="0"/>
    <s v="Serviettes et protèges slip"/>
    <n v="3.45"/>
    <s v="147288_Beauté &amp; Hygiène_Hygiène_Serviettes et protèges slip"/>
    <n v="924.6"/>
    <x v="0"/>
  </r>
  <r>
    <n v="147293"/>
    <n v="1"/>
    <n v="757"/>
    <n v="695"/>
    <x v="8"/>
    <x v="32"/>
    <s v="Pâtes Blanches"/>
    <n v="1.1299999999999999"/>
    <s v="147293_Epicerie salée_Pâtes bio_Pâtes Blanches"/>
    <n v="785.34999999999991"/>
    <x v="0"/>
  </r>
  <r>
    <n v="147300"/>
    <n v="1"/>
    <n v="18"/>
    <n v="17"/>
    <x v="8"/>
    <x v="40"/>
    <s v="Poivre"/>
    <n v="2.1800000000000002"/>
    <s v="147300_Epicerie salée_Sel, épices, aide culinaire_Poivre"/>
    <n v="37.06"/>
    <x v="0"/>
  </r>
  <r>
    <n v="147301"/>
    <n v="1"/>
    <n v="335"/>
    <n v="285"/>
    <x v="8"/>
    <x v="40"/>
    <s v="Epices"/>
    <n v="0.99"/>
    <s v="147301_Epicerie salée_Sel, épices, aide culinaire_Epices"/>
    <n v="282.14999999999998"/>
    <x v="0"/>
  </r>
  <r>
    <n v="147302"/>
    <n v="0"/>
    <n v="473"/>
    <n v="262"/>
    <x v="4"/>
    <x v="6"/>
    <s v="Râpes, moulins, mortiers"/>
    <n v="9.89"/>
    <s v="147302_Maison_Ustensiles de cuisine_Râpes, moulins, mortiers"/>
    <n v="2591.1800000000003"/>
    <x v="0"/>
  </r>
  <r>
    <n v="147304"/>
    <n v="0"/>
    <n v="944"/>
    <n v="812"/>
    <x v="8"/>
    <x v="32"/>
    <s v="Pâtes demi complètes"/>
    <n v="0.94"/>
    <s v="147304_Epicerie salée_Pâtes bio_Pâtes demi complètes"/>
    <n v="763.28"/>
    <x v="0"/>
  </r>
  <r>
    <n v="147305"/>
    <n v="0"/>
    <n v="929"/>
    <n v="658"/>
    <x v="8"/>
    <x v="30"/>
    <s v="Riz rouge, riz noir, riz sauvage"/>
    <n v="1.44"/>
    <s v="147305_Epicerie salée_Riz bio_Riz rouge, riz noir, riz sauvage"/>
    <n v="947.52"/>
    <x v="0"/>
  </r>
  <r>
    <n v="147306"/>
    <n v="1"/>
    <n v="0"/>
    <n v="0"/>
    <x v="8"/>
    <x v="40"/>
    <s v="Epices"/>
    <n v="6.91"/>
    <s v="147306_Epicerie salée_Sel, épices, aide culinaire_Epices"/>
    <n v="0"/>
    <x v="1"/>
  </r>
  <r>
    <n v="147308"/>
    <n v="0"/>
    <n v="450"/>
    <n v="234"/>
    <x v="3"/>
    <x v="41"/>
    <s v="Ferments, présure"/>
    <n v="1.74"/>
    <s v="147308_Epicerie sucrée_Aide à la pâtisserie_Ferments, présure"/>
    <n v="407.16"/>
    <x v="0"/>
  </r>
  <r>
    <n v="147309"/>
    <n v="0"/>
    <n v="785"/>
    <n v="584"/>
    <x v="8"/>
    <x v="28"/>
    <s v="Légumineuses"/>
    <n v="1.71"/>
    <s v="147309_Epicerie salée_Légumineuses et céréales_Légumineuses"/>
    <n v="998.64"/>
    <x v="0"/>
  </r>
  <r>
    <n v="147310"/>
    <n v="1"/>
    <n v="214"/>
    <n v="101"/>
    <x v="8"/>
    <x v="40"/>
    <s v="Epices"/>
    <n v="10.5"/>
    <s v="147310_Epicerie salée_Sel, épices, aide culinaire_Epices"/>
    <n v="1060.5"/>
    <x v="0"/>
  </r>
  <r>
    <n v="147312"/>
    <n v="0"/>
    <n v="436"/>
    <n v="80"/>
    <x v="8"/>
    <x v="28"/>
    <s v="Semoule, Boulgour, Couscous"/>
    <n v="2.0299999999999998"/>
    <s v="147312_Epicerie salée_Légumineuses et céréales_Semoule, Boulgour, Couscous"/>
    <n v="162.39999999999998"/>
    <x v="0"/>
  </r>
  <r>
    <n v="147316"/>
    <n v="0"/>
    <n v="303"/>
    <n v="293"/>
    <x v="8"/>
    <x v="28"/>
    <s v="Semoule, Boulgour, Couscous"/>
    <n v="2.2799999999999998"/>
    <s v="147316_Epicerie salée_Légumineuses et céréales_Semoule, Boulgour, Couscous"/>
    <n v="668.04"/>
    <x v="0"/>
  </r>
  <r>
    <n v="147317"/>
    <n v="0"/>
    <n v="686"/>
    <n v="223"/>
    <x v="8"/>
    <x v="46"/>
    <s v="Sauces"/>
    <n v="0.75"/>
    <s v="147317_Epicerie salée_Sauces et coulis_Sauces"/>
    <n v="167.25"/>
    <x v="0"/>
  </r>
  <r>
    <n v="147322"/>
    <n v="1"/>
    <n v="447"/>
    <n v="257"/>
    <x v="8"/>
    <x v="32"/>
    <s v="Pâtes demi complètes"/>
    <n v="1.57"/>
    <s v="147322_Epicerie salée_Pâtes bio_Pâtes demi complètes"/>
    <n v="403.49"/>
    <x v="0"/>
  </r>
  <r>
    <n v="147323"/>
    <n v="0"/>
    <n v="341"/>
    <n v="260"/>
    <x v="8"/>
    <x v="32"/>
    <s v="Pâtes demi complètes"/>
    <n v="1.73"/>
    <s v="147323_Epicerie salée_Pâtes bio_Pâtes demi complètes"/>
    <n v="449.8"/>
    <x v="0"/>
  </r>
  <r>
    <n v="147324"/>
    <n v="0"/>
    <n v="14"/>
    <n v="8"/>
    <x v="8"/>
    <x v="28"/>
    <s v="Semoule, Boulgour, Couscous"/>
    <n v="3.15"/>
    <s v="147324_Epicerie salée_Légumineuses et céréales_Semoule, Boulgour, Couscous"/>
    <n v="25.2"/>
    <x v="0"/>
  </r>
  <r>
    <n v="147335"/>
    <n v="1"/>
    <n v="129"/>
    <n v="121"/>
    <x v="6"/>
    <x v="90"/>
    <s v=""/>
    <n v="2.82"/>
    <s v="147335_Alimentation Bébé_Huiles bébé, huiles enfant bio_"/>
    <n v="341.21999999999997"/>
    <x v="0"/>
  </r>
  <r>
    <n v="147336"/>
    <n v="1"/>
    <n v="47"/>
    <n v="0"/>
    <x v="4"/>
    <x v="4"/>
    <s v="Lessives écologiques"/>
    <n v="4.5599999999999996"/>
    <s v="147336_Maison_Entretien_Lessives écologiques"/>
    <n v="0"/>
    <x v="1"/>
  </r>
  <r>
    <n v="147337"/>
    <n v="1"/>
    <n v="574"/>
    <n v="249"/>
    <x v="4"/>
    <x v="4"/>
    <s v="Soin du linge"/>
    <n v="2.3199999999999998"/>
    <s v="147337_Maison_Entretien_Soin du linge"/>
    <n v="577.67999999999995"/>
    <x v="0"/>
  </r>
  <r>
    <n v="147338"/>
    <n v="1"/>
    <n v="419"/>
    <n v="171"/>
    <x v="4"/>
    <x v="4"/>
    <s v="Lessives écologiques"/>
    <n v="4.5599999999999996"/>
    <s v="147338_Maison_Entretien_Lessives écologiques"/>
    <n v="779.75999999999988"/>
    <x v="0"/>
  </r>
  <r>
    <n v="147339"/>
    <n v="1"/>
    <n v="848"/>
    <n v="312"/>
    <x v="4"/>
    <x v="4"/>
    <s v="Lessives écologiques"/>
    <n v="10.77"/>
    <s v="147339_Maison_Entretien_Lessives écologiques"/>
    <n v="3360.24"/>
    <x v="0"/>
  </r>
  <r>
    <n v="147340"/>
    <n v="0"/>
    <n v="397"/>
    <n v="235"/>
    <x v="4"/>
    <x v="4"/>
    <s v="Soin du linge"/>
    <n v="0.76"/>
    <s v="147340_Maison_Entretien_Soin du linge"/>
    <n v="178.6"/>
    <x v="0"/>
  </r>
  <r>
    <n v="148738"/>
    <n v="0"/>
    <n v="94"/>
    <n v="24"/>
    <x v="7"/>
    <x v="44"/>
    <s v="Boisson à la coco"/>
    <n v="1.34"/>
    <s v="148738_Boisson_Boisson végétale_Boisson à la coco"/>
    <n v="32.160000000000004"/>
    <x v="0"/>
  </r>
  <r>
    <n v="148740"/>
    <n v="0"/>
    <n v="73"/>
    <n v="67"/>
    <x v="7"/>
    <x v="44"/>
    <s v="Boisson à l'amande"/>
    <n v="1.47"/>
    <s v="148740_Boisson_Boisson végétale_Boisson à l'amande"/>
    <n v="98.49"/>
    <x v="0"/>
  </r>
  <r>
    <n v="148741"/>
    <n v="1"/>
    <n v="747"/>
    <n v="741"/>
    <x v="7"/>
    <x v="44"/>
    <s v="Boisson à l'amande"/>
    <n v="1.37"/>
    <s v="148741_Boisson_Boisson végétale_Boisson à l'amande"/>
    <n v="1015.1700000000001"/>
    <x v="0"/>
  </r>
  <r>
    <n v="148742"/>
    <n v="0"/>
    <n v="536"/>
    <n v="504"/>
    <x v="8"/>
    <x v="32"/>
    <s v="Pâtes aux céréales"/>
    <n v="1.68"/>
    <s v="148742_Epicerie salée_Pâtes bio_Pâtes aux céréales"/>
    <n v="846.71999999999991"/>
    <x v="0"/>
  </r>
  <r>
    <n v="149495"/>
    <n v="0"/>
    <n v="218"/>
    <n v="202"/>
    <x v="0"/>
    <x v="0"/>
    <s v="Serviettes et protèges slip"/>
    <n v="2.17"/>
    <s v="149495_Beauté &amp; Hygiène_Hygiène_Serviettes et protèges slip"/>
    <n v="438.34"/>
    <x v="0"/>
  </r>
  <r>
    <n v="149505"/>
    <n v="1"/>
    <n v="437"/>
    <n v="122"/>
    <x v="8"/>
    <x v="53"/>
    <s v="Plats cuisinés viande et poisson"/>
    <n v="4.07"/>
    <s v="149505_Epicerie salée_Plats cuisinés_Plats cuisinés viande et poisson"/>
    <n v="496.54"/>
    <x v="0"/>
  </r>
  <r>
    <n v="149506"/>
    <n v="0"/>
    <n v="15"/>
    <n v="4"/>
    <x v="8"/>
    <x v="33"/>
    <s v="Farine de graines"/>
    <n v="2.1"/>
    <s v="149506_Epicerie salée_Farine, son, fécule_Farine de graines"/>
    <n v="8.4"/>
    <x v="0"/>
  </r>
  <r>
    <n v="149507"/>
    <n v="0"/>
    <n v="484"/>
    <n v="381"/>
    <x v="3"/>
    <x v="52"/>
    <s v="Tartine craquante, biscotte"/>
    <n v="1.88"/>
    <s v="149507_Epicerie sucrée_Tartines et biscottes_Tartine craquante, biscotte"/>
    <n v="716.28"/>
    <x v="0"/>
  </r>
  <r>
    <n v="149508"/>
    <n v="1"/>
    <n v="315"/>
    <n v="191"/>
    <x v="8"/>
    <x v="53"/>
    <s v="Plats cuisinés viande et poisson"/>
    <n v="3.57"/>
    <s v="149508_Epicerie salée_Plats cuisinés_Plats cuisinés viande et poisson"/>
    <n v="681.87"/>
    <x v="0"/>
  </r>
  <r>
    <n v="149510"/>
    <n v="1"/>
    <n v="477"/>
    <n v="13"/>
    <x v="0"/>
    <x v="0"/>
    <s v="Serviettes et protèges slip"/>
    <n v="1.68"/>
    <s v="149510_Beauté &amp; Hygiène_Hygiène_Serviettes et protèges slip"/>
    <n v="21.84"/>
    <x v="0"/>
  </r>
  <r>
    <n v="149512"/>
    <n v="0"/>
    <n v="715"/>
    <n v="297"/>
    <x v="0"/>
    <x v="0"/>
    <s v="Serviettes et protèges slip"/>
    <n v="1.68"/>
    <s v="149512_Beauté &amp; Hygiène_Hygiène_Serviettes et protèges slip"/>
    <n v="498.96"/>
    <x v="0"/>
  </r>
  <r>
    <n v="149513"/>
    <n v="1"/>
    <n v="367"/>
    <n v="154"/>
    <x v="8"/>
    <x v="34"/>
    <s v="Pain, pain précuit"/>
    <n v="0.89"/>
    <s v="149513_Epicerie salée_Pain et biscottes_Pain, pain précuit"/>
    <n v="137.06"/>
    <x v="0"/>
  </r>
  <r>
    <n v="149598"/>
    <n v="1"/>
    <n v="247"/>
    <n v="99"/>
    <x v="7"/>
    <x v="96"/>
    <s v="Vins rosés"/>
    <n v="4.84"/>
    <s v="149598_Boisson_Vin Bio_Vins rosés"/>
    <n v="479.15999999999997"/>
    <x v="0"/>
  </r>
  <r>
    <n v="149602"/>
    <n v="0"/>
    <n v="802"/>
    <n v="104"/>
    <x v="7"/>
    <x v="44"/>
    <s v="Boisson au riz"/>
    <n v="1.03"/>
    <s v="149602_Boisson_Boisson végétale_Boisson au riz"/>
    <n v="107.12"/>
    <x v="0"/>
  </r>
  <r>
    <n v="149615"/>
    <n v="1"/>
    <n v="860"/>
    <n v="314"/>
    <x v="0"/>
    <x v="21"/>
    <s v="Savon"/>
    <n v="2.37"/>
    <s v="149615_Beauté &amp; Hygiène_Douche et Bain_Savon"/>
    <n v="744.18000000000006"/>
    <x v="0"/>
  </r>
  <r>
    <n v="149867"/>
    <n v="1"/>
    <n v="210"/>
    <n v="152"/>
    <x v="8"/>
    <x v="46"/>
    <s v="Préparation liquide, cuisine"/>
    <n v="3.18"/>
    <s v="149867_Epicerie salée_Sauces et coulis_Préparation liquide, cuisine"/>
    <n v="483.36"/>
    <x v="0"/>
  </r>
  <r>
    <n v="149928"/>
    <n v="1"/>
    <n v="856"/>
    <n v="549"/>
    <x v="3"/>
    <x v="3"/>
    <s v="Chocolat noir"/>
    <n v="1.91"/>
    <s v="149928_Epicerie sucrée_Chocolat bio_Chocolat noir"/>
    <n v="1048.5899999999999"/>
    <x v="0"/>
  </r>
  <r>
    <n v="149968"/>
    <n v="0"/>
    <n v="103"/>
    <n v="98"/>
    <x v="3"/>
    <x v="38"/>
    <s v="Biscuit aux fruits"/>
    <n v="1.66"/>
    <s v="149968_Epicerie sucrée_Biscuits, Gâteaux_Biscuit aux fruits"/>
    <n v="162.67999999999998"/>
    <x v="0"/>
  </r>
  <r>
    <n v="150104"/>
    <n v="0"/>
    <n v="156"/>
    <n v="35"/>
    <x v="0"/>
    <x v="21"/>
    <s v="Gel douche"/>
    <n v="2.09"/>
    <s v="150104_Beauté &amp; Hygiène_Douche et Bain_Gel douche"/>
    <n v="73.149999999999991"/>
    <x v="0"/>
  </r>
  <r>
    <n v="150105"/>
    <n v="0"/>
    <n v="338"/>
    <n v="170"/>
    <x v="0"/>
    <x v="21"/>
    <s v="Gel douche"/>
    <n v="6.27"/>
    <s v="150105_Beauté &amp; Hygiène_Douche et Bain_Gel douche"/>
    <n v="1065.8999999999999"/>
    <x v="0"/>
  </r>
  <r>
    <n v="150280"/>
    <n v="1"/>
    <n v="153"/>
    <n v="37"/>
    <x v="3"/>
    <x v="3"/>
    <s v="Chocolat noir"/>
    <n v="3.41"/>
    <s v="150280_Epicerie sucrée_Chocolat bio_Chocolat noir"/>
    <n v="126.17"/>
    <x v="0"/>
  </r>
  <r>
    <n v="150281"/>
    <n v="1"/>
    <n v="323"/>
    <n v="293"/>
    <x v="3"/>
    <x v="38"/>
    <s v="Biscuit au chocolat"/>
    <n v="1.73"/>
    <s v="150281_Epicerie sucrée_Biscuits, Gâteaux_Biscuit au chocolat"/>
    <n v="506.89"/>
    <x v="0"/>
  </r>
  <r>
    <n v="150294"/>
    <n v="1"/>
    <n v="169"/>
    <n v="133"/>
    <x v="0"/>
    <x v="0"/>
    <s v="Soins dentaires"/>
    <n v="5.17"/>
    <s v="150294_Beauté &amp; Hygiène_Hygiène_Soins dentaires"/>
    <n v="687.61"/>
    <x v="0"/>
  </r>
  <r>
    <n v="150297"/>
    <n v="0"/>
    <n v="435"/>
    <n v="93"/>
    <x v="0"/>
    <x v="84"/>
    <s v="Ingrédient de base DIY"/>
    <n v="3.31"/>
    <s v="150297_Beauté &amp; Hygiène_Cosmétique maison DIY_Ingrédient de base DIY"/>
    <n v="307.83"/>
    <x v="0"/>
  </r>
  <r>
    <n v="150541"/>
    <n v="0"/>
    <n v="173"/>
    <n v="100"/>
    <x v="0"/>
    <x v="20"/>
    <s v="Démaquillants et nettoyants"/>
    <n v="3.87"/>
    <s v="150541_Beauté &amp; Hygiène_Soins du visage_Démaquillants et nettoyants"/>
    <n v="387"/>
    <x v="0"/>
  </r>
  <r>
    <n v="150939"/>
    <n v="1"/>
    <n v="706"/>
    <n v="229"/>
    <x v="0"/>
    <x v="8"/>
    <s v="Baume et beurre de karité"/>
    <n v="6.53"/>
    <s v="150939_Beauté &amp; Hygiène_Soins du corps_Baume et beurre de karité"/>
    <n v="1495.3700000000001"/>
    <x v="0"/>
  </r>
  <r>
    <n v="150950"/>
    <n v="1"/>
    <n v="140"/>
    <n v="69"/>
    <x v="0"/>
    <x v="21"/>
    <s v="Savon"/>
    <n v="2.2000000000000002"/>
    <s v="150950_Beauté &amp; Hygiène_Douche et Bain_Savon"/>
    <n v="151.80000000000001"/>
    <x v="0"/>
  </r>
  <r>
    <n v="150951"/>
    <n v="1"/>
    <n v="462"/>
    <n v="78"/>
    <x v="0"/>
    <x v="21"/>
    <s v="Savon"/>
    <n v="1.46"/>
    <s v="150951_Beauté &amp; Hygiène_Douche et Bain_Savon"/>
    <n v="113.88"/>
    <x v="0"/>
  </r>
  <r>
    <n v="151239"/>
    <n v="1"/>
    <n v="55"/>
    <n v="44"/>
    <x v="0"/>
    <x v="21"/>
    <s v="Savon liquide"/>
    <n v="2.73"/>
    <s v="151239_Beauté &amp; Hygiène_Douche et Bain_Savon liquide"/>
    <n v="120.12"/>
    <x v="0"/>
  </r>
  <r>
    <n v="155861"/>
    <n v="0"/>
    <n v="104"/>
    <n v="26"/>
    <x v="7"/>
    <x v="45"/>
    <s v="Préparation instantanée à boire"/>
    <n v="3.51"/>
    <s v="155861_Boisson_Boisson instantanée_Préparation instantanée à boire"/>
    <n v="91.259999999999991"/>
    <x v="0"/>
  </r>
  <r>
    <n v="155864"/>
    <n v="1"/>
    <n v="358"/>
    <n v="227"/>
    <x v="0"/>
    <x v="8"/>
    <s v="Huiles corps"/>
    <n v="11.44"/>
    <s v="155864_Beauté &amp; Hygiène_Soins du corps_Huiles corps"/>
    <n v="2596.88"/>
    <x v="0"/>
  </r>
  <r>
    <n v="155865"/>
    <n v="0"/>
    <n v="100"/>
    <n v="40"/>
    <x v="0"/>
    <x v="8"/>
    <s v="Baume et beurre de karité"/>
    <n v="15.59"/>
    <s v="155865_Beauté &amp; Hygiène_Soins du corps_Baume et beurre de karité"/>
    <n v="623.6"/>
    <x v="0"/>
  </r>
  <r>
    <n v="155869"/>
    <n v="1"/>
    <n v="960"/>
    <n v="606"/>
    <x v="0"/>
    <x v="20"/>
    <s v="Démaquillants et nettoyants"/>
    <n v="5.6"/>
    <s v="155869_Beauté &amp; Hygiène_Soins du visage_Démaquillants et nettoyants"/>
    <n v="3393.6"/>
    <x v="0"/>
  </r>
  <r>
    <n v="155949"/>
    <n v="1"/>
    <n v="631"/>
    <n v="451"/>
    <x v="0"/>
    <x v="5"/>
    <s v="Shampoing par type de cheveux"/>
    <n v="5.17"/>
    <s v="155949_Beauté &amp; Hygiène_Soins des cheveux_Shampoing par type de cheveux"/>
    <n v="2331.67"/>
    <x v="0"/>
  </r>
  <r>
    <n v="155951"/>
    <n v="0"/>
    <n v="579"/>
    <n v="239"/>
    <x v="0"/>
    <x v="5"/>
    <s v="Soins capillaires"/>
    <n v="6.11"/>
    <s v="155951_Beauté &amp; Hygiène_Soins des cheveux_Soins capillaires"/>
    <n v="1460.29"/>
    <x v="0"/>
  </r>
  <r>
    <n v="155953"/>
    <n v="0"/>
    <n v="473"/>
    <n v="368"/>
    <x v="0"/>
    <x v="20"/>
    <s v="Peaux normales, soins hydratants"/>
    <n v="6.39"/>
    <s v="155953_Beauté &amp; Hygiène_Soins du visage_Peaux normales, soins hydratants"/>
    <n v="2351.52"/>
    <x v="0"/>
  </r>
  <r>
    <n v="156013"/>
    <n v="0"/>
    <n v="332"/>
    <n v="311"/>
    <x v="0"/>
    <x v="0"/>
    <s v="Serviettes et protèges slip"/>
    <n v="3.81"/>
    <s v="156013_Beauté &amp; Hygiène_Hygiène_Serviettes et protèges slip"/>
    <n v="1184.9100000000001"/>
    <x v="0"/>
  </r>
  <r>
    <n v="156015"/>
    <n v="0"/>
    <n v="567"/>
    <n v="350"/>
    <x v="5"/>
    <x v="48"/>
    <s v=""/>
    <n v="5.82"/>
    <s v="156015_Santé &amp; Bien-être_Fleurs de Bach, Elixirs floraux_"/>
    <n v="2037"/>
    <x v="0"/>
  </r>
  <r>
    <n v="156019"/>
    <n v="0"/>
    <n v="222"/>
    <n v="57"/>
    <x v="5"/>
    <x v="10"/>
    <s v="Huiles essentielles olfactives"/>
    <n v="5.82"/>
    <s v="156019_Santé &amp; Bien-être_Aromathérapie_Huiles essentielles olfactives"/>
    <n v="331.74"/>
    <x v="0"/>
  </r>
  <r>
    <n v="156020"/>
    <n v="1"/>
    <n v="390"/>
    <n v="96"/>
    <x v="4"/>
    <x v="75"/>
    <s v="Accessoires thé et café"/>
    <n v="5.84"/>
    <s v="156020_Maison_Art de la table_Accessoires thé et café"/>
    <n v="560.64"/>
    <x v="0"/>
  </r>
  <r>
    <n v="156023"/>
    <n v="1"/>
    <n v="311"/>
    <n v="101"/>
    <x v="8"/>
    <x v="80"/>
    <s v="Ketchup et sauce BBQ"/>
    <n v="2.87"/>
    <s v="156023_Epicerie salée_Condiments, vinaigres_Ketchup et sauce BBQ"/>
    <n v="289.87"/>
    <x v="0"/>
  </r>
  <r>
    <n v="156024"/>
    <n v="1"/>
    <n v="635"/>
    <n v="389"/>
    <x v="8"/>
    <x v="80"/>
    <s v="Ketchup et sauce BBQ"/>
    <n v="2.5299999999999998"/>
    <s v="156024_Epicerie salée_Condiments, vinaigres_Ketchup et sauce BBQ"/>
    <n v="984.17"/>
    <x v="0"/>
  </r>
  <r>
    <n v="156029"/>
    <n v="1"/>
    <n v="575"/>
    <n v="292"/>
    <x v="5"/>
    <x v="48"/>
    <s v="Fleur de Bach unitaire n°1 à 38"/>
    <n v="9.2799999999999994"/>
    <s v="156029_Santé &amp; Bien-être_Fleurs de Bach, Elixirs floraux_Fleur de Bach unitaire n°1 à 38"/>
    <n v="2709.7599999999998"/>
    <x v="0"/>
  </r>
  <r>
    <n v="156038"/>
    <n v="0"/>
    <n v="737"/>
    <n v="644"/>
    <x v="5"/>
    <x v="16"/>
    <s v="Relaxation, sérénité, mémoire"/>
    <n v="12.62"/>
    <s v="156038_Santé &amp; Bien-être_Compléments alimentaires_Relaxation, sérénité, mémoire"/>
    <n v="8127.28"/>
    <x v="0"/>
  </r>
  <r>
    <n v="156047"/>
    <n v="0"/>
    <n v="785"/>
    <n v="517"/>
    <x v="4"/>
    <x v="70"/>
    <s v="Emballages réutilisables"/>
    <n v="3.42"/>
    <s v="156047_Maison_Conservation_Emballages réutilisables"/>
    <n v="1768.1399999999999"/>
    <x v="0"/>
  </r>
  <r>
    <n v="156048"/>
    <n v="0"/>
    <n v="35"/>
    <n v="25"/>
    <x v="4"/>
    <x v="70"/>
    <s v="Emballages réutilisables"/>
    <n v="2.5099999999999998"/>
    <s v="156048_Maison_Conservation_Emballages réutilisables"/>
    <n v="62.749999999999993"/>
    <x v="0"/>
  </r>
  <r>
    <n v="156051"/>
    <n v="0"/>
    <n v="5"/>
    <n v="4"/>
    <x v="4"/>
    <x v="70"/>
    <s v="Emballages réutilisables"/>
    <n v="6.5"/>
    <s v="156051_Maison_Conservation_Emballages réutilisables"/>
    <n v="26"/>
    <x v="0"/>
  </r>
  <r>
    <n v="156053"/>
    <n v="0"/>
    <n v="100"/>
    <n v="59"/>
    <x v="4"/>
    <x v="70"/>
    <s v="Sacs de conservation"/>
    <n v="3.12"/>
    <s v="156053_Maison_Conservation_Sacs de conservation"/>
    <n v="184.08"/>
    <x v="0"/>
  </r>
  <r>
    <n v="156054"/>
    <n v="0"/>
    <n v="215"/>
    <n v="154"/>
    <x v="4"/>
    <x v="4"/>
    <s v="Droguerie écologique"/>
    <n v="3.64"/>
    <s v="156054_Maison_Entretien_Droguerie écologique"/>
    <n v="560.56000000000006"/>
    <x v="0"/>
  </r>
  <r>
    <n v="156181"/>
    <n v="0"/>
    <n v="88"/>
    <n v="73"/>
    <x v="3"/>
    <x v="55"/>
    <s v="Compote et purée de fruit"/>
    <n v="2.92"/>
    <s v="156181_Epicerie sucrée_Compote et dessert_Compote et purée de fruit"/>
    <n v="213.16"/>
    <x v="0"/>
  </r>
  <r>
    <n v="158427"/>
    <n v="1"/>
    <n v="855"/>
    <n v="0"/>
    <x v="0"/>
    <x v="5"/>
    <s v="Soins capillaires"/>
    <n v="4.08"/>
    <s v="158427_Beauté &amp; Hygiène_Soins des cheveux_Soins capillaires"/>
    <n v="0"/>
    <x v="1"/>
  </r>
  <r>
    <n v="158444"/>
    <n v="1"/>
    <n v="863"/>
    <n v="556"/>
    <x v="4"/>
    <x v="4"/>
    <s v="Droguerie écologique"/>
    <n v="10.83"/>
    <s v="158444_Maison_Entretien_Droguerie écologique"/>
    <n v="6021.4800000000005"/>
    <x v="0"/>
  </r>
  <r>
    <n v="158445"/>
    <n v="0"/>
    <n v="485"/>
    <n v="359"/>
    <x v="4"/>
    <x v="4"/>
    <s v="Accessoires ménagers"/>
    <n v="0.74"/>
    <s v="158445_Maison_Entretien_Accessoires ménagers"/>
    <n v="265.66000000000003"/>
    <x v="0"/>
  </r>
  <r>
    <n v="158447"/>
    <n v="0"/>
    <n v="176"/>
    <n v="40"/>
    <x v="0"/>
    <x v="0"/>
    <s v="Soins dentaires"/>
    <n v="4.6500000000000004"/>
    <s v="158447_Beauté &amp; Hygiène_Hygiène_Soins dentaires"/>
    <n v="186"/>
    <x v="0"/>
  </r>
  <r>
    <n v="158449"/>
    <n v="1"/>
    <n v="478"/>
    <n v="445"/>
    <x v="4"/>
    <x v="70"/>
    <s v="Sacs de conservation"/>
    <n v="1.59"/>
    <s v="158449_Maison_Conservation_Sacs de conservation"/>
    <n v="707.55000000000007"/>
    <x v="0"/>
  </r>
  <r>
    <n v="158450"/>
    <n v="1"/>
    <n v="150"/>
    <n v="130"/>
    <x v="4"/>
    <x v="4"/>
    <s v="Accessoires ménagers"/>
    <n v="4.25"/>
    <s v="158450_Maison_Entretien_Accessoires ménagers"/>
    <n v="552.5"/>
    <x v="0"/>
  </r>
  <r>
    <n v="158456"/>
    <n v="0"/>
    <n v="321"/>
    <n v="236"/>
    <x v="0"/>
    <x v="0"/>
    <s v="Soins dentaires"/>
    <n v="3.52"/>
    <s v="158456_Beauté &amp; Hygiène_Hygiène_Soins dentaires"/>
    <n v="830.72"/>
    <x v="0"/>
  </r>
  <r>
    <n v="158464"/>
    <n v="0"/>
    <n v="359"/>
    <n v="171"/>
    <x v="0"/>
    <x v="0"/>
    <s v="Soins dentaires"/>
    <n v="1.92"/>
    <s v="158464_Beauté &amp; Hygiène_Hygiène_Soins dentaires"/>
    <n v="328.32"/>
    <x v="0"/>
  </r>
  <r>
    <n v="158465"/>
    <n v="1"/>
    <n v="467"/>
    <n v="441"/>
    <x v="0"/>
    <x v="0"/>
    <s v="Soins dentaires"/>
    <n v="1.92"/>
    <s v="158465_Beauté &amp; Hygiène_Hygiène_Soins dentaires"/>
    <n v="846.71999999999991"/>
    <x v="0"/>
  </r>
  <r>
    <n v="158467"/>
    <n v="1"/>
    <n v="412"/>
    <n v="230"/>
    <x v="0"/>
    <x v="0"/>
    <s v="Soins dentaires"/>
    <n v="1.2"/>
    <s v="158467_Beauté &amp; Hygiène_Hygiène_Soins dentaires"/>
    <n v="276"/>
    <x v="0"/>
  </r>
  <r>
    <n v="158471"/>
    <n v="1"/>
    <n v="368"/>
    <n v="94"/>
    <x v="0"/>
    <x v="20"/>
    <s v="Peaux normales, soins hydratants"/>
    <n v="4.5599999999999996"/>
    <s v="158471_Beauté &amp; Hygiène_Soins du visage_Peaux normales, soins hydratants"/>
    <n v="428.64"/>
    <x v="0"/>
  </r>
  <r>
    <n v="158473"/>
    <n v="0"/>
    <n v="258"/>
    <n v="105"/>
    <x v="3"/>
    <x v="39"/>
    <s v="Fruit sec à coque"/>
    <n v="3.37"/>
    <s v="158473_Epicerie sucrée_Fruits secs_Fruit sec à coque"/>
    <n v="353.85"/>
    <x v="0"/>
  </r>
  <r>
    <n v="158475"/>
    <n v="0"/>
    <n v="362"/>
    <n v="318"/>
    <x v="3"/>
    <x v="39"/>
    <s v="Fruit séché"/>
    <n v="3.06"/>
    <s v="158475_Epicerie sucrée_Fruits secs_Fruit séché"/>
    <n v="973.08"/>
    <x v="0"/>
  </r>
  <r>
    <n v="158482"/>
    <n v="0"/>
    <n v="597"/>
    <n v="365"/>
    <x v="0"/>
    <x v="0"/>
    <s v="Cotons-tiges"/>
    <n v="2.1800000000000002"/>
    <s v="158482_Beauté &amp; Hygiène_Hygiène_Cotons-tiges"/>
    <n v="795.7"/>
    <x v="0"/>
  </r>
  <r>
    <n v="158485"/>
    <n v="1"/>
    <n v="398"/>
    <n v="301"/>
    <x v="0"/>
    <x v="11"/>
    <s v="Rasoir de sécurité, accessoires"/>
    <n v="9.25"/>
    <s v="158485_Beauté &amp; Hygiène_Soins Homme_Rasoir de sécurité, accessoires"/>
    <n v="2784.25"/>
    <x v="0"/>
  </r>
  <r>
    <n v="158660"/>
    <n v="1"/>
    <n v="974"/>
    <n v="562"/>
    <x v="8"/>
    <x v="30"/>
    <s v="Riz rouge, riz noir, riz sauvage"/>
    <n v="1.22"/>
    <s v="158660_Epicerie salée_Riz bio_Riz rouge, riz noir, riz sauvage"/>
    <n v="685.64"/>
    <x v="0"/>
  </r>
  <r>
    <n v="158661"/>
    <n v="1"/>
    <n v="155"/>
    <n v="115"/>
    <x v="8"/>
    <x v="47"/>
    <s v="Ghee bio"/>
    <n v="7.96"/>
    <s v="158661_Epicerie salée_Huiles alimentaires bio_Ghee bio"/>
    <n v="915.4"/>
    <x v="0"/>
  </r>
  <r>
    <n v="158663"/>
    <n v="0"/>
    <n v="778"/>
    <n v="44"/>
    <x v="3"/>
    <x v="31"/>
    <s v="Muesli au chocolat"/>
    <n v="1.0900000000000001"/>
    <s v="158663_Epicerie sucrée_Céréales petit déjeuner_Muesli au chocolat"/>
    <n v="47.96"/>
    <x v="0"/>
  </r>
  <r>
    <n v="158667"/>
    <n v="0"/>
    <n v="518"/>
    <n v="195"/>
    <x v="3"/>
    <x v="31"/>
    <s v="Flocons de Céréales"/>
    <n v="2.42"/>
    <s v="158667_Epicerie sucrée_Céréales petit déjeuner_Flocons de Céréales"/>
    <n v="471.9"/>
    <x v="0"/>
  </r>
  <r>
    <n v="158668"/>
    <n v="1"/>
    <n v="106"/>
    <n v="76"/>
    <x v="3"/>
    <x v="31"/>
    <s v="Flocons de Céréales"/>
    <n v="2.38"/>
    <s v="158668_Epicerie sucrée_Céréales petit déjeuner_Flocons de Céréales"/>
    <n v="180.88"/>
    <x v="0"/>
  </r>
  <r>
    <n v="158671"/>
    <n v="0"/>
    <n v="630"/>
    <n v="203"/>
    <x v="3"/>
    <x v="52"/>
    <s v="Tartine craquante, biscotte"/>
    <n v="6.19"/>
    <s v="158671_Epicerie sucrée_Tartines et biscottes_Tartine craquante, biscotte"/>
    <n v="1256.5700000000002"/>
    <x v="0"/>
  </r>
  <r>
    <n v="158697"/>
    <n v="0"/>
    <n v="830"/>
    <n v="709"/>
    <x v="8"/>
    <x v="37"/>
    <s v="Soupes bio"/>
    <n v="2.36"/>
    <s v="158697_Epicerie salée_Légumes et conserves_Soupes bio"/>
    <n v="1673.24"/>
    <x v="0"/>
  </r>
  <r>
    <n v="159110"/>
    <n v="1"/>
    <n v="351"/>
    <n v="341"/>
    <x v="8"/>
    <x v="47"/>
    <s v="Mélanges d'huiles"/>
    <n v="3.73"/>
    <s v="159110_Epicerie salée_Huiles alimentaires bio_Mélanges d'huiles"/>
    <n v="1271.93"/>
    <x v="0"/>
  </r>
  <r>
    <n v="159197"/>
    <n v="0"/>
    <n v="513"/>
    <n v="364"/>
    <x v="8"/>
    <x v="33"/>
    <s v="Farine de légumineuses"/>
    <n v="2.13"/>
    <s v="159197_Epicerie salée_Farine, son, fécule_Farine de légumineuses"/>
    <n v="775.31999999999994"/>
    <x v="0"/>
  </r>
  <r>
    <n v="159200"/>
    <n v="1"/>
    <n v="699"/>
    <n v="489"/>
    <x v="8"/>
    <x v="33"/>
    <s v="Farine de céréales"/>
    <n v="1.38"/>
    <s v="159200_Epicerie salée_Farine, son, fécule_Farine de céréales"/>
    <n v="674.81999999999994"/>
    <x v="0"/>
  </r>
  <r>
    <n v="159201"/>
    <n v="0"/>
    <n v="184"/>
    <n v="64"/>
    <x v="3"/>
    <x v="31"/>
    <s v="Flocons de Céréales"/>
    <n v="1.63"/>
    <s v="159201_Epicerie sucrée_Céréales petit déjeuner_Flocons de Céréales"/>
    <n v="104.32"/>
    <x v="0"/>
  </r>
  <r>
    <n v="159208"/>
    <n v="1"/>
    <n v="469"/>
    <n v="61"/>
    <x v="8"/>
    <x v="28"/>
    <s v="Mélanges céréales légumineuses"/>
    <n v="1.2"/>
    <s v="159208_Epicerie salée_Légumineuses et céréales_Mélanges céréales légumineuses"/>
    <n v="73.2"/>
    <x v="0"/>
  </r>
  <r>
    <n v="159209"/>
    <n v="0"/>
    <n v="140"/>
    <n v="71"/>
    <x v="8"/>
    <x v="28"/>
    <s v="Mélanges céréales légumineuses"/>
    <n v="1.2"/>
    <s v="159209_Epicerie salée_Légumineuses et céréales_Mélanges céréales légumineuses"/>
    <n v="85.2"/>
    <x v="0"/>
  </r>
  <r>
    <n v="159220"/>
    <n v="0"/>
    <n v="894"/>
    <n v="237"/>
    <x v="8"/>
    <x v="30"/>
    <s v="Riz long grain"/>
    <n v="0.7"/>
    <s v="159220_Epicerie salée_Riz bio_Riz long grain"/>
    <n v="165.89999999999998"/>
    <x v="0"/>
  </r>
  <r>
    <n v="159386"/>
    <n v="0"/>
    <n v="461"/>
    <n v="293"/>
    <x v="8"/>
    <x v="29"/>
    <s v="Graines oléagineuses"/>
    <n v="1.3"/>
    <s v="159386_Epicerie salée_Graines et oléagineux_Graines oléagineuses"/>
    <n v="380.90000000000003"/>
    <x v="0"/>
  </r>
  <r>
    <n v="159402"/>
    <n v="0"/>
    <n v="228"/>
    <n v="58"/>
    <x v="8"/>
    <x v="29"/>
    <s v="Graines oléagineuses"/>
    <n v="1.3"/>
    <s v="159402_Epicerie salée_Graines et oléagineux_Graines oléagineuses"/>
    <n v="75.400000000000006"/>
    <x v="0"/>
  </r>
  <r>
    <n v="159403"/>
    <n v="0"/>
    <n v="404"/>
    <n v="0"/>
    <x v="8"/>
    <x v="53"/>
    <s v="Tofu et seitan"/>
    <n v="1.93"/>
    <s v="159403_Epicerie salée_Plats cuisinés_Tofu et seitan"/>
    <n v="0"/>
    <x v="1"/>
  </r>
  <r>
    <n v="159490"/>
    <n v="0"/>
    <n v="956"/>
    <n v="337"/>
    <x v="8"/>
    <x v="53"/>
    <s v="Tofu et seitan"/>
    <n v="1.93"/>
    <s v="159490_Epicerie salée_Plats cuisinés_Tofu et seitan"/>
    <n v="650.41"/>
    <x v="0"/>
  </r>
  <r>
    <n v="159617"/>
    <n v="1"/>
    <n v="413"/>
    <n v="260"/>
    <x v="8"/>
    <x v="53"/>
    <s v="Tofu et seitan"/>
    <n v="2.13"/>
    <s v="159617_Epicerie salée_Plats cuisinés_Tofu et seitan"/>
    <n v="553.79999999999995"/>
    <x v="0"/>
  </r>
  <r>
    <n v="159717"/>
    <n v="1"/>
    <n v="352"/>
    <n v="270"/>
    <x v="0"/>
    <x v="20"/>
    <s v="Peaux matures, anti-âge"/>
    <n v="18.3"/>
    <s v="159717_Beauté &amp; Hygiène_Soins du visage_Peaux matures, anti-âge"/>
    <n v="4941"/>
    <x v="0"/>
  </r>
  <r>
    <n v="160743"/>
    <n v="1"/>
    <n v="760"/>
    <n v="682"/>
    <x v="0"/>
    <x v="0"/>
    <s v="Déodorants"/>
    <n v="2.54"/>
    <s v="160743_Beauté &amp; Hygiène_Hygiène_Déodorants"/>
    <n v="1732.28"/>
    <x v="0"/>
  </r>
  <r>
    <n v="160744"/>
    <n v="1"/>
    <n v="386"/>
    <n v="312"/>
    <x v="0"/>
    <x v="0"/>
    <s v="Déodorants"/>
    <n v="2.54"/>
    <s v="160744_Beauté &amp; Hygiène_Hygiène_Déodorants"/>
    <n v="792.48"/>
    <x v="0"/>
  </r>
  <r>
    <n v="160745"/>
    <n v="0"/>
    <n v="151"/>
    <n v="108"/>
    <x v="0"/>
    <x v="0"/>
    <s v="Déodorants"/>
    <n v="2.54"/>
    <s v="160745_Beauté &amp; Hygiène_Hygiène_Déodorants"/>
    <n v="274.32"/>
    <x v="0"/>
  </r>
  <r>
    <n v="160747"/>
    <n v="0"/>
    <n v="914"/>
    <n v="888"/>
    <x v="0"/>
    <x v="0"/>
    <s v="Déodorants"/>
    <n v="2.54"/>
    <s v="160747_Beauté &amp; Hygiène_Hygiène_Déodorants"/>
    <n v="2255.52"/>
    <x v="0"/>
  </r>
  <r>
    <n v="160748"/>
    <n v="1"/>
    <n v="583"/>
    <n v="300"/>
    <x v="0"/>
    <x v="0"/>
    <s v="Déodorants"/>
    <n v="2.54"/>
    <s v="160748_Beauté &amp; Hygiène_Hygiène_Déodorants"/>
    <n v="762"/>
    <x v="0"/>
  </r>
  <r>
    <n v="160750"/>
    <n v="0"/>
    <n v="573"/>
    <n v="274"/>
    <x v="0"/>
    <x v="0"/>
    <s v="Déodorants"/>
    <n v="4.09"/>
    <s v="160750_Beauté &amp; Hygiène_Hygiène_Déodorants"/>
    <n v="1120.6599999999999"/>
    <x v="0"/>
  </r>
  <r>
    <n v="160754"/>
    <n v="1"/>
    <n v="796"/>
    <n v="743"/>
    <x v="0"/>
    <x v="0"/>
    <s v="Déodorants"/>
    <n v="4.09"/>
    <s v="160754_Beauté &amp; Hygiène_Hygiène_Déodorants"/>
    <n v="3038.87"/>
    <x v="0"/>
  </r>
  <r>
    <n v="160756"/>
    <n v="1"/>
    <n v="782"/>
    <n v="316"/>
    <x v="0"/>
    <x v="0"/>
    <s v="Déodorants"/>
    <n v="4.13"/>
    <s v="160756_Beauté &amp; Hygiène_Hygiène_Déodorants"/>
    <n v="1305.08"/>
    <x v="0"/>
  </r>
  <r>
    <n v="160761"/>
    <n v="1"/>
    <n v="497"/>
    <n v="404"/>
    <x v="0"/>
    <x v="0"/>
    <s v="Déodorants"/>
    <n v="4.13"/>
    <s v="160761_Beauté &amp; Hygiène_Hygiène_Déodorants"/>
    <n v="1668.52"/>
    <x v="0"/>
  </r>
  <r>
    <n v="162438"/>
    <n v="1"/>
    <n v="508"/>
    <n v="490"/>
    <x v="8"/>
    <x v="35"/>
    <s v="Biscuits apéritif bio"/>
    <n v="1.53"/>
    <s v="162438_Epicerie salée_Apéritifs bio_Biscuits apéritif bio"/>
    <n v="749.7"/>
    <x v="0"/>
  </r>
  <r>
    <n v="162441"/>
    <n v="0"/>
    <n v="199"/>
    <n v="60"/>
    <x v="8"/>
    <x v="47"/>
    <s v="Ghee bio"/>
    <n v="8"/>
    <s v="162441_Epicerie salée_Huiles alimentaires bio_Ghee bio"/>
    <n v="480"/>
    <x v="0"/>
  </r>
  <r>
    <n v="164631"/>
    <n v="1"/>
    <n v="48"/>
    <n v="12"/>
    <x v="8"/>
    <x v="40"/>
    <s v="Herbes et aromates"/>
    <n v="1.1599999999999999"/>
    <s v="164631_Epicerie salée_Sel, épices, aide culinaire_Herbes et aromates"/>
    <n v="13.919999999999998"/>
    <x v="0"/>
  </r>
  <r>
    <n v="164636"/>
    <n v="0"/>
    <n v="701"/>
    <n v="125"/>
    <x v="1"/>
    <x v="101"/>
    <s v="Gourdes isothermes"/>
    <n v="16.03"/>
    <s v="164636_Extérieur_Gourdes_Gourdes isothermes"/>
    <n v="2003.7500000000002"/>
    <x v="0"/>
  </r>
  <r>
    <n v="164637"/>
    <n v="0"/>
    <n v="590"/>
    <n v="19"/>
    <x v="1"/>
    <x v="101"/>
    <s v="Gourdes isothermes"/>
    <n v="16.03"/>
    <s v="164637_Extérieur_Gourdes_Gourdes isothermes"/>
    <n v="304.57000000000005"/>
    <x v="0"/>
  </r>
  <r>
    <n v="164638"/>
    <n v="0"/>
    <n v="726"/>
    <n v="485"/>
    <x v="8"/>
    <x v="40"/>
    <s v="Epices"/>
    <n v="1.74"/>
    <s v="164638_Epicerie salée_Sel, épices, aide culinaire_Epices"/>
    <n v="843.9"/>
    <x v="0"/>
  </r>
  <r>
    <n v="164639"/>
    <n v="0"/>
    <n v="115"/>
    <n v="58"/>
    <x v="1"/>
    <x v="101"/>
    <s v="Gourdes isothermes"/>
    <n v="16.03"/>
    <s v="164639_Extérieur_Gourdes_Gourdes isothermes"/>
    <n v="929.74"/>
    <x v="0"/>
  </r>
  <r>
    <n v="164879"/>
    <n v="0"/>
    <n v="848"/>
    <n v="576"/>
    <x v="8"/>
    <x v="40"/>
    <s v="Gomasio"/>
    <n v="2.04"/>
    <s v="164879_Epicerie salée_Sel, épices, aide culinaire_Gomasio"/>
    <n v="1175.04"/>
    <x v="0"/>
  </r>
  <r>
    <n v="164891"/>
    <n v="0"/>
    <n v="337"/>
    <n v="229"/>
    <x v="8"/>
    <x v="34"/>
    <s v="Pain, pain précuit"/>
    <n v="1.92"/>
    <s v="164891_Epicerie salée_Pain et biscottes_Pain, pain précuit"/>
    <n v="439.68"/>
    <x v="0"/>
  </r>
  <r>
    <n v="164902"/>
    <n v="0"/>
    <n v="111"/>
    <n v="88"/>
    <x v="8"/>
    <x v="34"/>
    <s v="Pain, pain précuit"/>
    <n v="1.92"/>
    <s v="164902_Epicerie salée_Pain et biscottes_Pain, pain précuit"/>
    <n v="168.95999999999998"/>
    <x v="0"/>
  </r>
  <r>
    <n v="164927"/>
    <n v="0"/>
    <n v="946"/>
    <n v="835"/>
    <x v="3"/>
    <x v="3"/>
    <s v="Chocolat pâtissier"/>
    <n v="1.91"/>
    <s v="164927_Epicerie sucrée_Chocolat bio_Chocolat pâtissier"/>
    <n v="1594.85"/>
    <x v="0"/>
  </r>
  <r>
    <n v="164928"/>
    <n v="1"/>
    <n v="371"/>
    <n v="321"/>
    <x v="3"/>
    <x v="3"/>
    <s v="Chocolat noir"/>
    <n v="1.1499999999999999"/>
    <s v="164928_Epicerie sucrée_Chocolat bio_Chocolat noir"/>
    <n v="369.15"/>
    <x v="0"/>
  </r>
  <r>
    <n v="164929"/>
    <n v="1"/>
    <n v="557"/>
    <n v="251"/>
    <x v="3"/>
    <x v="3"/>
    <s v="Chocolat noir"/>
    <n v="1.2"/>
    <s v="164929_Epicerie sucrée_Chocolat bio_Chocolat noir"/>
    <n v="301.2"/>
    <x v="0"/>
  </r>
  <r>
    <n v="164930"/>
    <n v="1"/>
    <n v="712"/>
    <n v="211"/>
    <x v="3"/>
    <x v="3"/>
    <s v="Chocolat au lait"/>
    <n v="1.19"/>
    <s v="164930_Epicerie sucrée_Chocolat bio_Chocolat au lait"/>
    <n v="251.08999999999997"/>
    <x v="0"/>
  </r>
  <r>
    <n v="164931"/>
    <n v="1"/>
    <n v="613"/>
    <n v="497"/>
    <x v="3"/>
    <x v="3"/>
    <s v="Chocolat noir"/>
    <n v="1.33"/>
    <s v="164931_Epicerie sucrée_Chocolat bio_Chocolat noir"/>
    <n v="661.01"/>
    <x v="0"/>
  </r>
  <r>
    <n v="164932"/>
    <n v="0"/>
    <n v="934"/>
    <n v="160"/>
    <x v="3"/>
    <x v="3"/>
    <s v="Chocolat au lait"/>
    <n v="1.23"/>
    <s v="164932_Epicerie sucrée_Chocolat bio_Chocolat au lait"/>
    <n v="196.8"/>
    <x v="0"/>
  </r>
  <r>
    <n v="165917"/>
    <n v="0"/>
    <n v="2"/>
    <n v="2"/>
    <x v="0"/>
    <x v="21"/>
    <s v="Savon liquide"/>
    <n v="4.7"/>
    <s v="165917_Beauté &amp; Hygiène_Douche et Bain_Savon liquide"/>
    <n v="9.4"/>
    <x v="0"/>
  </r>
  <r>
    <n v="166088"/>
    <n v="1"/>
    <n v="410"/>
    <n v="393"/>
    <x v="4"/>
    <x v="4"/>
    <s v="Accessoires ménagers"/>
    <n v="4.0999999999999996"/>
    <s v="166088_Maison_Entretien_Accessoires ménagers"/>
    <n v="1611.3"/>
    <x v="0"/>
  </r>
  <r>
    <n v="166089"/>
    <n v="1"/>
    <n v="146"/>
    <n v="52"/>
    <x v="4"/>
    <x v="4"/>
    <s v="Accessoires ménagers"/>
    <n v="4.0999999999999996"/>
    <s v="166089_Maison_Entretien_Accessoires ménagers"/>
    <n v="213.2"/>
    <x v="0"/>
  </r>
  <r>
    <n v="166090"/>
    <n v="1"/>
    <n v="829"/>
    <n v="478"/>
    <x v="4"/>
    <x v="4"/>
    <s v="Accessoires ménagers"/>
    <n v="4.0999999999999996"/>
    <s v="166090_Maison_Entretien_Accessoires ménagers"/>
    <n v="1959.7999999999997"/>
    <x v="0"/>
  </r>
  <r>
    <n v="166201"/>
    <n v="1"/>
    <n v="787"/>
    <n v="107"/>
    <x v="0"/>
    <x v="5"/>
    <s v="Brosse et peigne"/>
    <n v="3.31"/>
    <s v="166201_Beauté &amp; Hygiène_Soins des cheveux_Brosse et peigne"/>
    <n v="354.17"/>
    <x v="0"/>
  </r>
  <r>
    <n v="166324"/>
    <n v="1"/>
    <n v="173"/>
    <n v="46"/>
    <x v="0"/>
    <x v="20"/>
    <s v="Peaux matures, anti-âge"/>
    <n v="7.61"/>
    <s v="166324_Beauté &amp; Hygiène_Soins du visage_Peaux matures, anti-âge"/>
    <n v="350.06"/>
    <x v="0"/>
  </r>
  <r>
    <n v="180016"/>
    <n v="0"/>
    <n v="710"/>
    <n v="413"/>
    <x v="2"/>
    <x v="2"/>
    <s v="Jouets musicaux"/>
    <n v="33.630000000000003"/>
    <s v="180016_Enfant_Jouets écologiques_Jouets musicaux"/>
    <n v="13889.19"/>
    <x v="0"/>
  </r>
  <r>
    <n v="180340"/>
    <n v="0"/>
    <n v="88"/>
    <n v="53"/>
    <x v="8"/>
    <x v="40"/>
    <s v="Bouillons cube"/>
    <n v="2.46"/>
    <s v="180340_Epicerie salée_Sel, épices, aide culinaire_Bouillons cube"/>
    <n v="130.38"/>
    <x v="0"/>
  </r>
  <r>
    <n v="180770"/>
    <n v="1"/>
    <n v="872"/>
    <n v="358"/>
    <x v="3"/>
    <x v="3"/>
    <s v="Chocolat noir"/>
    <n v="1.86"/>
    <s v="180770_Epicerie sucrée_Chocolat bio_Chocolat noir"/>
    <n v="665.88"/>
    <x v="0"/>
  </r>
  <r>
    <n v="180773"/>
    <n v="1"/>
    <n v="22"/>
    <n v="1"/>
    <x v="3"/>
    <x v="3"/>
    <s v="Chocolat noir"/>
    <n v="2.31"/>
    <s v="180773_Epicerie sucrée_Chocolat bio_Chocolat noir"/>
    <n v="2.31"/>
    <x v="0"/>
  </r>
  <r>
    <n v="180822"/>
    <n v="0"/>
    <n v="212"/>
    <n v="201"/>
    <x v="2"/>
    <x v="50"/>
    <s v="Sucettes et attaches sucettes"/>
    <n v="8.1"/>
    <s v="180822_Enfant_Biberons &amp; Accessoires_Sucettes et attaches sucettes"/>
    <n v="1628.1"/>
    <x v="0"/>
  </r>
  <r>
    <n v="180823"/>
    <n v="1"/>
    <n v="832"/>
    <n v="113"/>
    <x v="2"/>
    <x v="50"/>
    <s v="Sucettes et attaches sucettes"/>
    <n v="8.1"/>
    <s v="180823_Enfant_Biberons &amp; Accessoires_Sucettes et attaches sucettes"/>
    <n v="915.3"/>
    <x v="0"/>
  </r>
  <r>
    <n v="180824"/>
    <n v="0"/>
    <n v="445"/>
    <n v="351"/>
    <x v="2"/>
    <x v="50"/>
    <s v="Sucettes et attaches sucettes"/>
    <n v="8.1"/>
    <s v="180824_Enfant_Biberons &amp; Accessoires_Sucettes et attaches sucettes"/>
    <n v="2843.1"/>
    <x v="0"/>
  </r>
  <r>
    <n v="180843"/>
    <n v="1"/>
    <n v="585"/>
    <n v="258"/>
    <x v="3"/>
    <x v="3"/>
    <s v="Chocolat noir"/>
    <n v="2.34"/>
    <s v="180843_Epicerie sucrée_Chocolat bio_Chocolat noir"/>
    <n v="603.71999999999991"/>
    <x v="0"/>
  </r>
  <r>
    <n v="181147"/>
    <n v="1"/>
    <n v="426"/>
    <n v="97"/>
    <x v="0"/>
    <x v="5"/>
    <s v="Shampoing par type de cheveux"/>
    <n v="5.3"/>
    <s v="181147_Beauté &amp; Hygiène_Soins des cheveux_Shampoing par type de cheveux"/>
    <n v="514.1"/>
    <x v="0"/>
  </r>
  <r>
    <n v="181194"/>
    <n v="0"/>
    <n v="750"/>
    <n v="318"/>
    <x v="1"/>
    <x v="101"/>
    <s v="Gourdes filtrantes"/>
    <n v="22.05"/>
    <s v="181194_Extérieur_Gourdes_Gourdes filtrantes"/>
    <n v="7011.9000000000005"/>
    <x v="0"/>
  </r>
  <r>
    <n v="181195"/>
    <n v="1"/>
    <n v="117"/>
    <n v="38"/>
    <x v="0"/>
    <x v="0"/>
    <s v="Soins dentaires"/>
    <n v="4.3499999999999996"/>
    <s v="181195_Beauté &amp; Hygiène_Hygiène_Soins dentaires"/>
    <n v="165.29999999999998"/>
    <x v="0"/>
  </r>
  <r>
    <n v="181241"/>
    <n v="1"/>
    <n v="793"/>
    <n v="514"/>
    <x v="8"/>
    <x v="85"/>
    <s v="Terrines de viande et pâtés"/>
    <n v="4.1399999999999997"/>
    <s v="181241_Epicerie salée_Poisson, viande, pâtés_Terrines de viande et pâtés"/>
    <n v="2127.96"/>
    <x v="0"/>
  </r>
  <r>
    <n v="181242"/>
    <n v="0"/>
    <n v="730"/>
    <n v="723"/>
    <x v="0"/>
    <x v="0"/>
    <s v="Déodorants"/>
    <n v="6.73"/>
    <s v="181242_Beauté &amp; Hygiène_Hygiène_Déodorants"/>
    <n v="4865.79"/>
    <x v="0"/>
  </r>
  <r>
    <n v="181263"/>
    <n v="0"/>
    <n v="870"/>
    <n v="401"/>
    <x v="4"/>
    <x v="70"/>
    <s v="Lunch box et boîtes repas"/>
    <n v="17.48"/>
    <s v="181263_Maison_Conservation_Lunch box et boîtes repas"/>
    <n v="7009.4800000000005"/>
    <x v="0"/>
  </r>
  <r>
    <n v="181492"/>
    <n v="0"/>
    <n v="151"/>
    <n v="19"/>
    <x v="7"/>
    <x v="44"/>
    <s v="Boisson à la coco"/>
    <n v="1.64"/>
    <s v="181492_Boisson_Boisson végétale_Boisson à la coco"/>
    <n v="31.159999999999997"/>
    <x v="0"/>
  </r>
  <r>
    <n v="181493"/>
    <n v="0"/>
    <n v="925"/>
    <n v="283"/>
    <x v="7"/>
    <x v="44"/>
    <s v="Boisson à l'amande"/>
    <n v="2.13"/>
    <s v="181493_Boisson_Boisson végétale_Boisson à l'amande"/>
    <n v="602.79"/>
    <x v="0"/>
  </r>
  <r>
    <n v="181494"/>
    <n v="1"/>
    <n v="907"/>
    <n v="468"/>
    <x v="7"/>
    <x v="44"/>
    <s v="Boisson aux noisettes"/>
    <n v="2.17"/>
    <s v="181494_Boisson_Boisson végétale_Boisson aux noisettes"/>
    <n v="1015.56"/>
    <x v="0"/>
  </r>
  <r>
    <n v="181499"/>
    <n v="0"/>
    <n v="106"/>
    <n v="25"/>
    <x v="4"/>
    <x v="4"/>
    <s v="Accessoires ménagers"/>
    <n v="4.51"/>
    <s v="181499_Maison_Entretien_Accessoires ménagers"/>
    <n v="112.75"/>
    <x v="0"/>
  </r>
  <r>
    <n v="181502"/>
    <n v="1"/>
    <n v="238"/>
    <n v="50"/>
    <x v="4"/>
    <x v="4"/>
    <s v="Accessoires ménagers"/>
    <n v="10.029999999999999"/>
    <s v="181502_Maison_Entretien_Accessoires ménagers"/>
    <n v="501.49999999999994"/>
    <x v="0"/>
  </r>
  <r>
    <n v="181795"/>
    <n v="1"/>
    <n v="549"/>
    <n v="350"/>
    <x v="0"/>
    <x v="0"/>
    <s v="Serviettes et protèges slip"/>
    <n v="48.17"/>
    <s v="181795_Beauté &amp; Hygiène_Hygiène_Serviettes et protèges slip"/>
    <n v="16859.5"/>
    <x v="0"/>
  </r>
  <r>
    <n v="181976"/>
    <n v="1"/>
    <n v="156"/>
    <n v="37"/>
    <x v="2"/>
    <x v="7"/>
    <s v="Culottes d'apprentissage 11-18kg"/>
    <n v="19.420000000000002"/>
    <s v="181976_Enfant_Couches écologiques_Culottes d'apprentissage 11-18kg"/>
    <n v="718.54000000000008"/>
    <x v="0"/>
  </r>
  <r>
    <n v="181989"/>
    <n v="1"/>
    <n v="232"/>
    <n v="209"/>
    <x v="2"/>
    <x v="97"/>
    <s v="Coussins d'allaitement"/>
    <n v="7.65"/>
    <s v="181989_Enfant_Allaitement_Coussins d'allaitement"/>
    <n v="1598.8500000000001"/>
    <x v="0"/>
  </r>
  <r>
    <n v="182007"/>
    <n v="0"/>
    <n v="106"/>
    <n v="94"/>
    <x v="3"/>
    <x v="61"/>
    <s v="Purée d'amande"/>
    <n v="5.89"/>
    <s v="182007_Epicerie sucrée_Purée de fruits secs_Purée d'amande"/>
    <n v="553.66"/>
    <x v="0"/>
  </r>
  <r>
    <n v="182009"/>
    <n v="1"/>
    <n v="484"/>
    <n v="265"/>
    <x v="3"/>
    <x v="61"/>
    <s v="Purée d'amande"/>
    <n v="10.69"/>
    <s v="182009_Epicerie sucrée_Purée de fruits secs_Purée d'amande"/>
    <n v="2832.85"/>
    <x v="0"/>
  </r>
  <r>
    <n v="182010"/>
    <n v="1"/>
    <n v="51"/>
    <n v="5"/>
    <x v="3"/>
    <x v="61"/>
    <s v="Purée de cacahuète"/>
    <n v="2.0499999999999998"/>
    <s v="182010_Epicerie sucrée_Purée de fruits secs_Purée de cacahuète"/>
    <n v="10.25"/>
    <x v="0"/>
  </r>
  <r>
    <n v="182012"/>
    <n v="1"/>
    <n v="322"/>
    <n v="52"/>
    <x v="3"/>
    <x v="61"/>
    <s v="Purée d'amande"/>
    <n v="5.44"/>
    <s v="182012_Epicerie sucrée_Purée de fruits secs_Purée d'amande"/>
    <n v="282.88"/>
    <x v="0"/>
  </r>
  <r>
    <n v="182013"/>
    <n v="1"/>
    <n v="488"/>
    <n v="485"/>
    <x v="3"/>
    <x v="61"/>
    <s v="Purée d'amande"/>
    <n v="10.050000000000001"/>
    <s v="182013_Epicerie sucrée_Purée de fruits secs_Purée d'amande"/>
    <n v="4874.25"/>
    <x v="0"/>
  </r>
  <r>
    <n v="182014"/>
    <n v="1"/>
    <n v="325"/>
    <n v="141"/>
    <x v="3"/>
    <x v="61"/>
    <s v="Purée de cacahuète"/>
    <n v="3.81"/>
    <s v="182014_Epicerie sucrée_Purée de fruits secs_Purée de cacahuète"/>
    <n v="537.21"/>
    <x v="0"/>
  </r>
  <r>
    <n v="182015"/>
    <n v="1"/>
    <n v="888"/>
    <n v="310"/>
    <x v="3"/>
    <x v="61"/>
    <s v="Purée de noix de cajou"/>
    <n v="4.55"/>
    <s v="182015_Epicerie sucrée_Purée de fruits secs_Purée de noix de cajou"/>
    <n v="1410.5"/>
    <x v="0"/>
  </r>
  <r>
    <n v="182051"/>
    <n v="1"/>
    <n v="943"/>
    <n v="505"/>
    <x v="3"/>
    <x v="61"/>
    <s v="Purée de noisette"/>
    <n v="9.5"/>
    <s v="182051_Epicerie sucrée_Purée de fruits secs_Purée de noisette"/>
    <n v="4797.5"/>
    <x v="0"/>
  </r>
  <r>
    <n v="182189"/>
    <n v="1"/>
    <n v="496"/>
    <n v="147"/>
    <x v="0"/>
    <x v="8"/>
    <s v="Laits pour le corps"/>
    <n v="5.7"/>
    <s v="182189_Beauté &amp; Hygiène_Soins du corps_Laits pour le corps"/>
    <n v="837.9"/>
    <x v="0"/>
  </r>
  <r>
    <n v="182190"/>
    <n v="1"/>
    <n v="497"/>
    <n v="52"/>
    <x v="0"/>
    <x v="8"/>
    <s v="Laits pour le corps"/>
    <n v="8.07"/>
    <s v="182190_Beauté &amp; Hygiène_Soins du corps_Laits pour le corps"/>
    <n v="419.64"/>
    <x v="0"/>
  </r>
  <r>
    <n v="182191"/>
    <n v="0"/>
    <n v="118"/>
    <n v="28"/>
    <x v="0"/>
    <x v="5"/>
    <s v="Shampoing par type de cheveux"/>
    <n v="3.49"/>
    <s v="182191_Beauté &amp; Hygiène_Soins des cheveux_Shampoing par type de cheveux"/>
    <n v="97.72"/>
    <x v="0"/>
  </r>
  <r>
    <n v="182193"/>
    <n v="1"/>
    <n v="330"/>
    <n v="278"/>
    <x v="0"/>
    <x v="5"/>
    <s v="Shampoing par type de cheveux"/>
    <n v="3.62"/>
    <s v="182193_Beauté &amp; Hygiène_Soins des cheveux_Shampoing par type de cheveux"/>
    <n v="1006.36"/>
    <x v="0"/>
  </r>
  <r>
    <n v="182194"/>
    <n v="0"/>
    <n v="136"/>
    <n v="132"/>
    <x v="0"/>
    <x v="5"/>
    <s v="Shampoing traitant"/>
    <n v="3.49"/>
    <s v="182194_Beauté &amp; Hygiène_Soins des cheveux_Shampoing traitant"/>
    <n v="460.68"/>
    <x v="0"/>
  </r>
  <r>
    <n v="182195"/>
    <n v="1"/>
    <n v="904"/>
    <n v="177"/>
    <x v="0"/>
    <x v="0"/>
    <s v="Soins dentaires"/>
    <n v="2.69"/>
    <s v="182195_Beauté &amp; Hygiène_Hygiène_Soins dentaires"/>
    <n v="476.13"/>
    <x v="0"/>
  </r>
  <r>
    <n v="182271"/>
    <n v="1"/>
    <n v="853"/>
    <n v="552"/>
    <x v="0"/>
    <x v="21"/>
    <s v="Savon liquide"/>
    <n v="4.7699999999999996"/>
    <s v="182271_Beauté &amp; Hygiène_Douche et Bain_Savon liquide"/>
    <n v="2633.04"/>
    <x v="0"/>
  </r>
  <r>
    <n v="182272"/>
    <n v="1"/>
    <n v="219"/>
    <n v="57"/>
    <x v="0"/>
    <x v="21"/>
    <s v="Savon liquide"/>
    <n v="4.7699999999999996"/>
    <s v="182272_Beauté &amp; Hygiène_Douche et Bain_Savon liquide"/>
    <n v="271.89"/>
    <x v="0"/>
  </r>
  <r>
    <n v="182274"/>
    <n v="0"/>
    <n v="402"/>
    <n v="222"/>
    <x v="8"/>
    <x v="29"/>
    <s v="Graines oléagineuses"/>
    <n v="1.18"/>
    <s v="182274_Epicerie salée_Graines et oléagineux_Graines oléagineuses"/>
    <n v="261.95999999999998"/>
    <x v="0"/>
  </r>
  <r>
    <n v="182726"/>
    <n v="1"/>
    <n v="213"/>
    <n v="3"/>
    <x v="1"/>
    <x v="121"/>
    <s v="Accessoires camping"/>
    <n v="9.99"/>
    <s v="182726_Extérieur_Nature, Activités d'extérieur_Accessoires camping"/>
    <n v="29.97"/>
    <x v="0"/>
  </r>
  <r>
    <n v="182790"/>
    <n v="0"/>
    <n v="80"/>
    <n v="70"/>
    <x v="8"/>
    <x v="32"/>
    <s v="Nouilles asiatiques, shirataki"/>
    <n v="2.12"/>
    <s v="182790_Epicerie salée_Pâtes bio_Nouilles asiatiques, shirataki"/>
    <n v="148.4"/>
    <x v="0"/>
  </r>
  <r>
    <n v="184629"/>
    <n v="1"/>
    <n v="807"/>
    <n v="5"/>
    <x v="0"/>
    <x v="0"/>
    <s v="Culottes menstruelles"/>
    <n v="18.52"/>
    <s v="184629_Beauté &amp; Hygiène_Hygiène_Culottes menstruelles"/>
    <n v="92.6"/>
    <x v="0"/>
  </r>
  <r>
    <n v="187317"/>
    <n v="0"/>
    <n v="478"/>
    <n v="275"/>
    <x v="8"/>
    <x v="85"/>
    <s v="Produits de la mer"/>
    <n v="2.15"/>
    <s v="187317_Epicerie salée_Poisson, viande, pâtés_Produits de la mer"/>
    <n v="591.25"/>
    <x v="0"/>
  </r>
  <r>
    <n v="187336"/>
    <n v="1"/>
    <n v="101"/>
    <n v="4"/>
    <x v="0"/>
    <x v="5"/>
    <s v="Shampoing par type de cheveux"/>
    <n v="3.74"/>
    <s v="187336_Beauté &amp; Hygiène_Soins des cheveux_Shampoing par type de cheveux"/>
    <n v="14.96"/>
    <x v="0"/>
  </r>
  <r>
    <n v="187346"/>
    <n v="1"/>
    <n v="853"/>
    <n v="334"/>
    <x v="0"/>
    <x v="5"/>
    <s v="Shampoing par type de cheveux"/>
    <n v="6.3"/>
    <s v="187346_Beauté &amp; Hygiène_Soins des cheveux_Shampoing par type de cheveux"/>
    <n v="2104.1999999999998"/>
    <x v="0"/>
  </r>
  <r>
    <n v="188066"/>
    <n v="1"/>
    <n v="347"/>
    <n v="226"/>
    <x v="0"/>
    <x v="5"/>
    <s v="Shampoing par type de cheveux"/>
    <n v="6.3"/>
    <s v="188066_Beauté &amp; Hygiène_Soins des cheveux_Shampoing par type de cheveux"/>
    <n v="1423.8"/>
    <x v="0"/>
  </r>
  <r>
    <n v="188068"/>
    <n v="0"/>
    <n v="799"/>
    <n v="456"/>
    <x v="0"/>
    <x v="5"/>
    <s v="Soins capillaires"/>
    <n v="3.58"/>
    <s v="188068_Beauté &amp; Hygiène_Soins des cheveux_Soins capillaires"/>
    <n v="1632.48"/>
    <x v="0"/>
  </r>
  <r>
    <n v="188156"/>
    <n v="0"/>
    <n v="69"/>
    <n v="3"/>
    <x v="0"/>
    <x v="8"/>
    <s v="Soins mains et ongles"/>
    <n v="3.15"/>
    <s v="188156_Beauté &amp; Hygiène_Soins du corps_Soins mains et ongles"/>
    <n v="9.4499999999999993"/>
    <x v="0"/>
  </r>
  <r>
    <n v="188223"/>
    <n v="0"/>
    <n v="624"/>
    <n v="72"/>
    <x v="8"/>
    <x v="47"/>
    <s v="Mélanges d'huiles"/>
    <n v="3.19"/>
    <s v="188223_Epicerie salée_Huiles alimentaires bio_Mélanges d'huiles"/>
    <n v="229.68"/>
    <x v="0"/>
  </r>
  <r>
    <n v="188351"/>
    <n v="0"/>
    <n v="506"/>
    <n v="138"/>
    <x v="5"/>
    <x v="17"/>
    <s v="Refroidissement, défenses"/>
    <n v="3.99"/>
    <s v="188351_Santé &amp; Bien-être_Résistance et vitalité_Refroidissement, défenses"/>
    <n v="550.62"/>
    <x v="0"/>
  </r>
  <r>
    <n v="188352"/>
    <n v="1"/>
    <n v="654"/>
    <n v="198"/>
    <x v="5"/>
    <x v="51"/>
    <s v=""/>
    <n v="4.93"/>
    <s v="188352_Santé &amp; Bien-être_Produits de la ruche_"/>
    <n v="976.14"/>
    <x v="0"/>
  </r>
  <r>
    <n v="188354"/>
    <n v="0"/>
    <n v="682"/>
    <n v="249"/>
    <x v="0"/>
    <x v="9"/>
    <s v="Bébé, hygiène et soin"/>
    <n v="5.29"/>
    <s v="188354_Beauté &amp; Hygiène_Hygiène Bébé, soin maternité_Bébé, hygiène et soin"/>
    <n v="1317.21"/>
    <x v="0"/>
  </r>
  <r>
    <n v="188359"/>
    <n v="1"/>
    <n v="579"/>
    <n v="107"/>
    <x v="5"/>
    <x v="88"/>
    <s v="Antimoustiques visage et corps"/>
    <n v="4.46"/>
    <s v="188359_Santé &amp; Bien-être_Parapharmacie_Antimoustiques visage et corps"/>
    <n v="477.21999999999997"/>
    <x v="0"/>
  </r>
  <r>
    <n v="188360"/>
    <n v="0"/>
    <n v="466"/>
    <n v="427"/>
    <x v="2"/>
    <x v="97"/>
    <s v="Accessoires d'allaitement"/>
    <n v="5.08"/>
    <s v="188360_Enfant_Allaitement_Accessoires d'allaitement"/>
    <n v="2169.16"/>
    <x v="0"/>
  </r>
  <r>
    <n v="188367"/>
    <n v="1"/>
    <n v="11"/>
    <n v="0"/>
    <x v="5"/>
    <x v="88"/>
    <s v="Peau abîmée, bosses et coups"/>
    <n v="4.46"/>
    <s v="188367_Santé &amp; Bien-être_Parapharmacie_Peau abîmée, bosses et coups"/>
    <n v="0"/>
    <x v="1"/>
  </r>
  <r>
    <n v="188368"/>
    <n v="0"/>
    <n v="200"/>
    <n v="72"/>
    <x v="0"/>
    <x v="5"/>
    <s v="Shampoing traitant"/>
    <n v="4.1500000000000004"/>
    <s v="188368_Beauté &amp; Hygiène_Soins des cheveux_Shampoing traitant"/>
    <n v="298.8"/>
    <x v="0"/>
  </r>
  <r>
    <n v="188663"/>
    <n v="0"/>
    <n v="273"/>
    <n v="165"/>
    <x v="0"/>
    <x v="58"/>
    <s v="Argile prête à l'emploi"/>
    <n v="2.6"/>
    <s v="188663_Beauté &amp; Hygiène_Soins à l'Argile_Argile prête à l'emploi"/>
    <n v="429"/>
    <x v="0"/>
  </r>
  <r>
    <n v="188708"/>
    <n v="1"/>
    <n v="702"/>
    <n v="585"/>
    <x v="0"/>
    <x v="58"/>
    <s v="Argile prête à l'emploi"/>
    <n v="2.34"/>
    <s v="188708_Beauté &amp; Hygiène_Soins à l'Argile_Argile prête à l'emploi"/>
    <n v="1368.8999999999999"/>
    <x v="0"/>
  </r>
  <r>
    <n v="188722"/>
    <n v="1"/>
    <n v="299"/>
    <n v="299"/>
    <x v="0"/>
    <x v="58"/>
    <s v="Argile prête à l'emploi"/>
    <n v="2.34"/>
    <s v="188722_Beauté &amp; Hygiène_Soins à l'Argile_Argile prête à l'emploi"/>
    <n v="699.66"/>
    <x v="0"/>
  </r>
  <r>
    <n v="188723"/>
    <n v="0"/>
    <n v="645"/>
    <n v="241"/>
    <x v="3"/>
    <x v="66"/>
    <s v="Confiture"/>
    <n v="1.57"/>
    <s v="188723_Epicerie sucrée_Miel et confiture_Confiture"/>
    <n v="378.37"/>
    <x v="0"/>
  </r>
  <r>
    <n v="188724"/>
    <n v="0"/>
    <n v="903"/>
    <n v="505"/>
    <x v="3"/>
    <x v="66"/>
    <s v="Confiture"/>
    <n v="1.4"/>
    <s v="188724_Epicerie sucrée_Miel et confiture_Confiture"/>
    <n v="707"/>
    <x v="0"/>
  </r>
  <r>
    <n v="188725"/>
    <n v="1"/>
    <n v="206"/>
    <n v="29"/>
    <x v="3"/>
    <x v="66"/>
    <s v="Confiture"/>
    <n v="1.34"/>
    <s v="188725_Epicerie sucrée_Miel et confiture_Confiture"/>
    <n v="38.86"/>
    <x v="0"/>
  </r>
  <r>
    <n v="188727"/>
    <n v="0"/>
    <n v="412"/>
    <n v="129"/>
    <x v="0"/>
    <x v="58"/>
    <s v="Argile prête à l'emploi"/>
    <n v="1"/>
    <s v="188727_Beauté &amp; Hygiène_Soins à l'Argile_Argile prête à l'emploi"/>
    <n v="129"/>
    <x v="0"/>
  </r>
  <r>
    <n v="188728"/>
    <n v="1"/>
    <n v="675"/>
    <n v="476"/>
    <x v="0"/>
    <x v="58"/>
    <s v="Argile prête à l'emploi"/>
    <n v="1"/>
    <s v="188728_Beauté &amp; Hygiène_Soins à l'Argile_Argile prête à l'emploi"/>
    <n v="476"/>
    <x v="0"/>
  </r>
  <r>
    <n v="188729"/>
    <n v="1"/>
    <n v="227"/>
    <n v="186"/>
    <x v="0"/>
    <x v="58"/>
    <s v="Argile prête à l'emploi"/>
    <n v="1"/>
    <s v="188729_Beauté &amp; Hygiène_Soins à l'Argile_Argile prête à l'emploi"/>
    <n v="186"/>
    <x v="0"/>
  </r>
  <r>
    <n v="188805"/>
    <n v="0"/>
    <n v="236"/>
    <n v="157"/>
    <x v="3"/>
    <x v="39"/>
    <s v="Fruit sec à coque"/>
    <n v="3.7"/>
    <s v="188805_Epicerie sucrée_Fruits secs_Fruit sec à coque"/>
    <n v="580.9"/>
    <x v="0"/>
  </r>
  <r>
    <n v="188840"/>
    <n v="1"/>
    <n v="741"/>
    <n v="544"/>
    <x v="8"/>
    <x v="34"/>
    <s v="Pain, pain précuit"/>
    <n v="3.02"/>
    <s v="188840_Epicerie salée_Pain et biscottes_Pain, pain précuit"/>
    <n v="1642.88"/>
    <x v="0"/>
  </r>
  <r>
    <n v="188841"/>
    <n v="1"/>
    <n v="166"/>
    <n v="43"/>
    <x v="8"/>
    <x v="34"/>
    <s v="Pain, pain précuit"/>
    <n v="2.2200000000000002"/>
    <s v="188841_Epicerie salée_Pain et biscottes_Pain, pain précuit"/>
    <n v="95.460000000000008"/>
    <x v="0"/>
  </r>
  <r>
    <n v="188843"/>
    <n v="1"/>
    <n v="356"/>
    <n v="101"/>
    <x v="8"/>
    <x v="35"/>
    <s v="Biscuits apéritif bio"/>
    <n v="1.26"/>
    <s v="188843_Epicerie salée_Apéritifs bio_Biscuits apéritif bio"/>
    <n v="127.26"/>
    <x v="0"/>
  </r>
  <r>
    <n v="188845"/>
    <n v="0"/>
    <n v="645"/>
    <n v="123"/>
    <x v="8"/>
    <x v="34"/>
    <s v="Pain, pain précuit"/>
    <n v="2.1"/>
    <s v="188845_Epicerie salée_Pain et biscottes_Pain, pain précuit"/>
    <n v="258.3"/>
    <x v="0"/>
  </r>
  <r>
    <n v="188850"/>
    <n v="0"/>
    <n v="230"/>
    <n v="125"/>
    <x v="3"/>
    <x v="41"/>
    <s v="Levure et gélifiant"/>
    <n v="0.46"/>
    <s v="188850_Epicerie sucrée_Aide à la pâtisserie_Levure et gélifiant"/>
    <n v="57.5"/>
    <x v="0"/>
  </r>
  <r>
    <n v="188853"/>
    <n v="1"/>
    <n v="24"/>
    <n v="0"/>
    <x v="5"/>
    <x v="88"/>
    <s v="Peau abîmée, bosses et coups"/>
    <n v="7.58"/>
    <s v="188853_Santé &amp; Bien-être_Parapharmacie_Peau abîmée, bosses et coups"/>
    <n v="0"/>
    <x v="1"/>
  </r>
  <r>
    <n v="188931"/>
    <n v="1"/>
    <n v="323"/>
    <n v="305"/>
    <x v="3"/>
    <x v="52"/>
    <s v="Tartine craquante, biscotte"/>
    <n v="1.66"/>
    <s v="188931_Epicerie sucrée_Tartines et biscottes_Tartine craquante, biscotte"/>
    <n v="506.29999999999995"/>
    <x v="0"/>
  </r>
  <r>
    <n v="189129"/>
    <n v="1"/>
    <n v="548"/>
    <n v="365"/>
    <x v="8"/>
    <x v="35"/>
    <s v="Biscuits apéritif bio"/>
    <n v="1.28"/>
    <s v="189129_Epicerie salée_Apéritifs bio_Biscuits apéritif bio"/>
    <n v="467.2"/>
    <x v="0"/>
  </r>
  <r>
    <n v="189132"/>
    <n v="0"/>
    <n v="847"/>
    <n v="270"/>
    <x v="8"/>
    <x v="35"/>
    <s v="Biscuits apéritif bio"/>
    <n v="1.28"/>
    <s v="189132_Epicerie salée_Apéritifs bio_Biscuits apéritif bio"/>
    <n v="345.6"/>
    <x v="0"/>
  </r>
  <r>
    <n v="190030"/>
    <n v="0"/>
    <n v="113"/>
    <n v="7"/>
    <x v="1"/>
    <x v="101"/>
    <s v="Gourdes simple paroi"/>
    <n v="10.7"/>
    <s v="190030_Extérieur_Gourdes_Gourdes simple paroi"/>
    <n v="74.899999999999991"/>
    <x v="0"/>
  </r>
  <r>
    <n v="190103"/>
    <n v="0"/>
    <n v="919"/>
    <n v="457"/>
    <x v="8"/>
    <x v="29"/>
    <s v="Graines à germer et mélanges"/>
    <n v="1.7"/>
    <s v="190103_Epicerie salée_Graines et oléagineux_Graines à germer et mélanges"/>
    <n v="776.9"/>
    <x v="0"/>
  </r>
  <r>
    <n v="190106"/>
    <n v="1"/>
    <n v="831"/>
    <n v="200"/>
    <x v="0"/>
    <x v="21"/>
    <s v="Savon"/>
    <n v="2"/>
    <s v="190106_Beauté &amp; Hygiène_Douche et Bain_Savon"/>
    <n v="400"/>
    <x v="0"/>
  </r>
  <r>
    <n v="190250"/>
    <n v="0"/>
    <n v="162"/>
    <n v="83"/>
    <x v="0"/>
    <x v="21"/>
    <s v="Savon"/>
    <n v="1.37"/>
    <s v="190250_Beauté &amp; Hygiène_Douche et Bain_Savon"/>
    <n v="113.71000000000001"/>
    <x v="0"/>
  </r>
  <r>
    <n v="190713"/>
    <n v="0"/>
    <n v="251"/>
    <n v="14"/>
    <x v="2"/>
    <x v="2"/>
    <s v="Jeux Educatifs"/>
    <n v="8.43"/>
    <s v="190713_Enfant_Jouets écologiques_Jeux Educatifs"/>
    <n v="118.02"/>
    <x v="0"/>
  </r>
  <r>
    <n v="190857"/>
    <n v="0"/>
    <n v="682"/>
    <n v="498"/>
    <x v="7"/>
    <x v="74"/>
    <s v="Jus multi légumes"/>
    <n v="3.33"/>
    <s v="190857_Boisson_Jus de légumes_Jus multi légumes"/>
    <n v="1658.3400000000001"/>
    <x v="0"/>
  </r>
  <r>
    <n v="192901"/>
    <n v="1"/>
    <n v="37"/>
    <n v="11"/>
    <x v="0"/>
    <x v="21"/>
    <s v="Savon liquide"/>
    <n v="10.69"/>
    <s v="192901_Beauté &amp; Hygiène_Douche et Bain_Savon liquide"/>
    <n v="117.58999999999999"/>
    <x v="0"/>
  </r>
  <r>
    <n v="193116"/>
    <n v="1"/>
    <n v="648"/>
    <n v="366"/>
    <x v="8"/>
    <x v="47"/>
    <s v="Huile de tournesol"/>
    <n v="4.04"/>
    <s v="193116_Epicerie salée_Huiles alimentaires bio_Huile de tournesol"/>
    <n v="1478.64"/>
    <x v="0"/>
  </r>
  <r>
    <n v="193131"/>
    <n v="1"/>
    <n v="712"/>
    <n v="384"/>
    <x v="0"/>
    <x v="0"/>
    <s v="Cotons-tiges"/>
    <n v="2.61"/>
    <s v="193131_Beauté &amp; Hygiène_Hygiène_Cotons-tiges"/>
    <n v="1002.24"/>
    <x v="0"/>
  </r>
  <r>
    <n v="193132"/>
    <n v="0"/>
    <n v="468"/>
    <n v="15"/>
    <x v="0"/>
    <x v="0"/>
    <s v="Cotons-tiges"/>
    <n v="2.61"/>
    <s v="193132_Beauté &amp; Hygiène_Hygiène_Cotons-tiges"/>
    <n v="39.15"/>
    <x v="0"/>
  </r>
  <r>
    <n v="193183"/>
    <n v="0"/>
    <n v="628"/>
    <n v="359"/>
    <x v="0"/>
    <x v="0"/>
    <s v="Soins dentaires"/>
    <n v="2.57"/>
    <s v="193183_Beauté &amp; Hygiène_Hygiène_Soins dentaires"/>
    <n v="922.63"/>
    <x v="0"/>
  </r>
  <r>
    <n v="193187"/>
    <n v="1"/>
    <n v="457"/>
    <n v="371"/>
    <x v="0"/>
    <x v="0"/>
    <s v="Soins dentaires"/>
    <n v="1.97"/>
    <s v="193187_Beauté &amp; Hygiène_Hygiène_Soins dentaires"/>
    <n v="730.87"/>
    <x v="0"/>
  </r>
  <r>
    <n v="193188"/>
    <n v="1"/>
    <n v="317"/>
    <n v="303"/>
    <x v="5"/>
    <x v="88"/>
    <s v="Peau abîmée, bosses et coups"/>
    <n v="3.52"/>
    <s v="193188_Santé &amp; Bien-être_Parapharmacie_Peau abîmée, bosses et coups"/>
    <n v="1066.56"/>
    <x v="0"/>
  </r>
  <r>
    <n v="193193"/>
    <n v="1"/>
    <n v="930"/>
    <n v="117"/>
    <x v="4"/>
    <x v="63"/>
    <s v="Porte-savon et accessoires"/>
    <n v="3.25"/>
    <s v="193193_Maison_Salle de bains_Porte-savon et accessoires"/>
    <n v="380.25"/>
    <x v="0"/>
  </r>
  <r>
    <n v="193197"/>
    <n v="0"/>
    <n v="49"/>
    <n v="31"/>
    <x v="0"/>
    <x v="5"/>
    <s v="Shampoing par type de cheveux"/>
    <n v="4.42"/>
    <s v="193197_Beauté &amp; Hygiène_Soins des cheveux_Shampoing par type de cheveux"/>
    <n v="137.02000000000001"/>
    <x v="0"/>
  </r>
  <r>
    <n v="193230"/>
    <n v="1"/>
    <n v="701"/>
    <n v="166"/>
    <x v="4"/>
    <x v="63"/>
    <s v="Porte-savon et accessoires"/>
    <n v="2.81"/>
    <s v="193230_Maison_Salle de bains_Porte-savon et accessoires"/>
    <n v="466.46000000000004"/>
    <x v="0"/>
  </r>
  <r>
    <n v="193253"/>
    <n v="1"/>
    <n v="908"/>
    <n v="277"/>
    <x v="4"/>
    <x v="63"/>
    <s v="Porte-savon et accessoires"/>
    <n v="3.25"/>
    <s v="193253_Maison_Salle de bains_Porte-savon et accessoires"/>
    <n v="900.25"/>
    <x v="0"/>
  </r>
  <r>
    <n v="193254"/>
    <n v="0"/>
    <n v="315"/>
    <n v="34"/>
    <x v="4"/>
    <x v="63"/>
    <s v="Porte-savon et accessoires"/>
    <n v="3.25"/>
    <s v="193254_Maison_Salle de bains_Porte-savon et accessoires"/>
    <n v="110.5"/>
    <x v="0"/>
  </r>
  <r>
    <n v="193264"/>
    <n v="1"/>
    <n v="678"/>
    <n v="560"/>
    <x v="8"/>
    <x v="37"/>
    <s v="Légumes cuisinés"/>
    <n v="2.93"/>
    <s v="193264_Epicerie salée_Légumes et conserves_Légumes cuisinés"/>
    <n v="1640.8000000000002"/>
    <x v="0"/>
  </r>
  <r>
    <n v="193265"/>
    <n v="1"/>
    <n v="762"/>
    <n v="534"/>
    <x v="8"/>
    <x v="40"/>
    <s v="Epices"/>
    <n v="1.97"/>
    <s v="193265_Epicerie salée_Sel, épices, aide culinaire_Epices"/>
    <n v="1051.98"/>
    <x v="0"/>
  </r>
  <r>
    <n v="194045"/>
    <n v="1"/>
    <n v="645"/>
    <n v="90"/>
    <x v="8"/>
    <x v="33"/>
    <s v="Chapelure"/>
    <n v="1.66"/>
    <s v="194045_Epicerie salée_Farine, son, fécule_Chapelure"/>
    <n v="149.4"/>
    <x v="0"/>
  </r>
  <r>
    <n v="194052"/>
    <n v="0"/>
    <n v="860"/>
    <n v="263"/>
    <x v="8"/>
    <x v="46"/>
    <s v="Sauces"/>
    <n v="2.16"/>
    <s v="194052_Epicerie salée_Sauces et coulis_Sauces"/>
    <n v="568.08000000000004"/>
    <x v="0"/>
  </r>
  <r>
    <n v="194057"/>
    <n v="0"/>
    <n v="738"/>
    <n v="167"/>
    <x v="8"/>
    <x v="46"/>
    <s v="Sauces"/>
    <n v="2.16"/>
    <s v="194057_Epicerie salée_Sauces et coulis_Sauces"/>
    <n v="360.72"/>
    <x v="0"/>
  </r>
  <r>
    <n v="194058"/>
    <n v="0"/>
    <n v="710"/>
    <n v="364"/>
    <x v="8"/>
    <x v="40"/>
    <s v="Epices"/>
    <n v="2.16"/>
    <s v="194058_Epicerie salée_Sel, épices, aide culinaire_Epices"/>
    <n v="786.24"/>
    <x v="0"/>
  </r>
  <r>
    <n v="194401"/>
    <n v="1"/>
    <n v="880"/>
    <n v="459"/>
    <x v="4"/>
    <x v="4"/>
    <s v="Nettoyants multi-usages"/>
    <n v="2.35"/>
    <s v="194401_Maison_Entretien_Nettoyants multi-usages"/>
    <n v="1078.6500000000001"/>
    <x v="0"/>
  </r>
  <r>
    <n v="194500"/>
    <n v="1"/>
    <n v="466"/>
    <n v="391"/>
    <x v="0"/>
    <x v="21"/>
    <s v="Savon"/>
    <n v="2.4"/>
    <s v="194500_Beauté &amp; Hygiène_Douche et Bain_Savon"/>
    <n v="938.4"/>
    <x v="0"/>
  </r>
  <r>
    <n v="194501"/>
    <n v="0"/>
    <n v="380"/>
    <n v="151"/>
    <x v="0"/>
    <x v="21"/>
    <s v="Savon"/>
    <n v="2.64"/>
    <s v="194501_Beauté &amp; Hygiène_Douche et Bain_Savon"/>
    <n v="398.64000000000004"/>
    <x v="0"/>
  </r>
  <r>
    <n v="194506"/>
    <n v="1"/>
    <n v="259"/>
    <n v="16"/>
    <x v="0"/>
    <x v="21"/>
    <s v="Savon"/>
    <n v="2.88"/>
    <s v="194506_Beauté &amp; Hygiène_Douche et Bain_Savon"/>
    <n v="46.08"/>
    <x v="0"/>
  </r>
  <r>
    <n v="194507"/>
    <n v="0"/>
    <n v="388"/>
    <n v="114"/>
    <x v="0"/>
    <x v="21"/>
    <s v="Savon"/>
    <n v="2.64"/>
    <s v="194507_Beauté &amp; Hygiène_Douche et Bain_Savon"/>
    <n v="300.96000000000004"/>
    <x v="0"/>
  </r>
  <r>
    <n v="194520"/>
    <n v="1"/>
    <n v="275"/>
    <n v="227"/>
    <x v="4"/>
    <x v="4"/>
    <s v="Droguerie écologique"/>
    <n v="6.38"/>
    <s v="194520_Maison_Entretien_Droguerie écologique"/>
    <n v="1448.26"/>
    <x v="0"/>
  </r>
  <r>
    <n v="194741"/>
    <n v="1"/>
    <n v="408"/>
    <n v="233"/>
    <x v="8"/>
    <x v="80"/>
    <s v="Wasabi et pâte de curry"/>
    <n v="2.16"/>
    <s v="194741_Epicerie salée_Condiments, vinaigres_Wasabi et pâte de curry"/>
    <n v="503.28000000000003"/>
    <x v="0"/>
  </r>
  <r>
    <n v="194748"/>
    <n v="0"/>
    <n v="3"/>
    <n v="2"/>
    <x v="8"/>
    <x v="80"/>
    <s v="Wasabi et pâte de curry"/>
    <n v="2.16"/>
    <s v="194748_Epicerie salée_Condiments, vinaigres_Wasabi et pâte de curry"/>
    <n v="4.32"/>
    <x v="0"/>
  </r>
  <r>
    <n v="194752"/>
    <n v="0"/>
    <n v="684"/>
    <n v="465"/>
    <x v="8"/>
    <x v="80"/>
    <s v="Wasabi et pâte de curry"/>
    <n v="2.16"/>
    <s v="194752_Epicerie salée_Condiments, vinaigres_Wasabi et pâte de curry"/>
    <n v="1004.4000000000001"/>
    <x v="0"/>
  </r>
  <r>
    <n v="194997"/>
    <n v="0"/>
    <n v="509"/>
    <n v="235"/>
    <x v="8"/>
    <x v="46"/>
    <s v="Sauces"/>
    <n v="3.26"/>
    <s v="194997_Epicerie salée_Sauces et coulis_Sauces"/>
    <n v="766.09999999999991"/>
    <x v="0"/>
  </r>
  <r>
    <n v="195072"/>
    <n v="0"/>
    <n v="302"/>
    <n v="156"/>
    <x v="8"/>
    <x v="40"/>
    <s v="Epices"/>
    <n v="2.16"/>
    <s v="195072_Epicerie salée_Sel, épices, aide culinaire_Epices"/>
    <n v="336.96000000000004"/>
    <x v="0"/>
  </r>
  <r>
    <n v="195081"/>
    <n v="1"/>
    <n v="512"/>
    <n v="460"/>
    <x v="0"/>
    <x v="0"/>
    <s v="Déodorants"/>
    <n v="4.6100000000000003"/>
    <s v="195081_Beauté &amp; Hygiène_Hygiène_Déodorants"/>
    <n v="2120.6000000000004"/>
    <x v="0"/>
  </r>
  <r>
    <n v="195240"/>
    <n v="0"/>
    <n v="649"/>
    <n v="387"/>
    <x v="5"/>
    <x v="88"/>
    <s v="Sexualité"/>
    <n v="5.77"/>
    <s v="195240_Santé &amp; Bien-être_Parapharmacie_Sexualité"/>
    <n v="2232.9899999999998"/>
    <x v="0"/>
  </r>
  <r>
    <n v="195244"/>
    <n v="1"/>
    <n v="263"/>
    <n v="190"/>
    <x v="5"/>
    <x v="88"/>
    <s v="Sexualité"/>
    <n v="5.77"/>
    <s v="195244_Santé &amp; Bien-être_Parapharmacie_Sexualité"/>
    <n v="1096.3"/>
    <x v="0"/>
  </r>
  <r>
    <n v="195737"/>
    <n v="1"/>
    <n v="779"/>
    <n v="342"/>
    <x v="8"/>
    <x v="32"/>
    <s v="Nouilles asiatiques, shirataki"/>
    <n v="3.01"/>
    <s v="195737_Epicerie salée_Pâtes bio_Nouilles asiatiques, shirataki"/>
    <n v="1029.4199999999998"/>
    <x v="0"/>
  </r>
  <r>
    <n v="196109"/>
    <n v="0"/>
    <n v="34"/>
    <n v="18"/>
    <x v="7"/>
    <x v="44"/>
    <s v="Boisson à l'amande"/>
    <n v="1.06"/>
    <s v="196109_Boisson_Boisson végétale_Boisson à l'amande"/>
    <n v="19.080000000000002"/>
    <x v="0"/>
  </r>
  <r>
    <n v="196501"/>
    <n v="1"/>
    <n v="735"/>
    <n v="255"/>
    <x v="1"/>
    <x v="42"/>
    <s v="Alimentation Chiens"/>
    <n v="9.36"/>
    <s v="196501_Extérieur_Animalerie Bio_Alimentation Chiens"/>
    <n v="2386.7999999999997"/>
    <x v="0"/>
  </r>
  <r>
    <n v="197150"/>
    <n v="0"/>
    <n v="406"/>
    <n v="251"/>
    <x v="8"/>
    <x v="35"/>
    <s v="Biscuits apéritif bio"/>
    <n v="0.94"/>
    <s v="197150_Epicerie salée_Apéritifs bio_Biscuits apéritif bio"/>
    <n v="235.94"/>
    <x v="0"/>
  </r>
  <r>
    <n v="197151"/>
    <n v="1"/>
    <n v="843"/>
    <n v="419"/>
    <x v="8"/>
    <x v="35"/>
    <s v="Biscuits apéritif bio"/>
    <n v="1.3"/>
    <s v="197151_Epicerie salée_Apéritifs bio_Biscuits apéritif bio"/>
    <n v="544.70000000000005"/>
    <x v="0"/>
  </r>
  <r>
    <n v="197164"/>
    <n v="1"/>
    <n v="773"/>
    <n v="80"/>
    <x v="8"/>
    <x v="34"/>
    <s v="Pain, pain précuit"/>
    <n v="2.2200000000000002"/>
    <s v="197164_Epicerie salée_Pain et biscottes_Pain, pain précuit"/>
    <n v="177.60000000000002"/>
    <x v="0"/>
  </r>
  <r>
    <n v="199268"/>
    <n v="1"/>
    <n v="365"/>
    <n v="291"/>
    <x v="8"/>
    <x v="85"/>
    <s v="Produits de la mer"/>
    <n v="2.72"/>
    <s v="199268_Epicerie salée_Poisson, viande, pâtés_Produits de la mer"/>
    <n v="791.5200000000001"/>
    <x v="0"/>
  </r>
  <r>
    <n v="199415"/>
    <n v="0"/>
    <n v="822"/>
    <n v="390"/>
    <x v="3"/>
    <x v="52"/>
    <s v="Tartine craquante, biscotte"/>
    <n v="1.95"/>
    <s v="199415_Epicerie sucrée_Tartines et biscottes_Tartine craquante, biscotte"/>
    <n v="760.5"/>
    <x v="0"/>
  </r>
  <r>
    <n v="199472"/>
    <n v="0"/>
    <n v="664"/>
    <n v="48"/>
    <x v="8"/>
    <x v="37"/>
    <s v="Légumes en conserve"/>
    <n v="2.35"/>
    <s v="199472_Epicerie salée_Légumes et conserves_Légumes en conserve"/>
    <n v="112.80000000000001"/>
    <x v="0"/>
  </r>
  <r>
    <n v="199475"/>
    <n v="0"/>
    <n v="807"/>
    <n v="325"/>
    <x v="7"/>
    <x v="44"/>
    <s v="Boisson au soja"/>
    <n v="1.5"/>
    <s v="199475_Boisson_Boisson végétale_Boisson au soja"/>
    <n v="487.5"/>
    <x v="0"/>
  </r>
  <r>
    <n v="199479"/>
    <n v="1"/>
    <n v="170"/>
    <n v="123"/>
    <x v="7"/>
    <x v="44"/>
    <s v="Boisson au soja"/>
    <n v="1.77"/>
    <s v="199479_Boisson_Boisson végétale_Boisson au soja"/>
    <n v="217.71"/>
    <x v="0"/>
  </r>
  <r>
    <n v="199484"/>
    <n v="1"/>
    <n v="866"/>
    <n v="783"/>
    <x v="8"/>
    <x v="85"/>
    <s v="Produits de la mer"/>
    <n v="2.98"/>
    <s v="199484_Epicerie salée_Poisson, viande, pâtés_Produits de la mer"/>
    <n v="2333.34"/>
    <x v="0"/>
  </r>
  <r>
    <n v="199526"/>
    <n v="0"/>
    <n v="69"/>
    <n v="66"/>
    <x v="7"/>
    <x v="79"/>
    <s v="Boisson gazeuse"/>
    <n v="1.59"/>
    <s v="199526_Boisson_Soda_Boisson gazeuse"/>
    <n v="104.94000000000001"/>
    <x v="0"/>
  </r>
  <r>
    <n v="199530"/>
    <n v="0"/>
    <n v="115"/>
    <n v="29"/>
    <x v="7"/>
    <x v="102"/>
    <s v=""/>
    <n v="1.59"/>
    <s v="199530_Boisson_Thé Glacé_"/>
    <n v="46.11"/>
    <x v="0"/>
  </r>
  <r>
    <n v="199547"/>
    <n v="0"/>
    <n v="553"/>
    <n v="373"/>
    <x v="0"/>
    <x v="8"/>
    <s v="Laits pour le corps"/>
    <n v="3.33"/>
    <s v="199547_Beauté &amp; Hygiène_Soins du corps_Laits pour le corps"/>
    <n v="1242.0899999999999"/>
    <x v="0"/>
  </r>
  <r>
    <n v="199855"/>
    <n v="0"/>
    <n v="741"/>
    <n v="545"/>
    <x v="4"/>
    <x v="4"/>
    <s v="Produits vaisselle"/>
    <n v="3.13"/>
    <s v="199855_Maison_Entretien_Produits vaisselle"/>
    <n v="1705.85"/>
    <x v="0"/>
  </r>
  <r>
    <n v="199950"/>
    <n v="1"/>
    <n v="538"/>
    <n v="517"/>
    <x v="2"/>
    <x v="2"/>
    <s v="Jeux Educatifs"/>
    <n v="56.78"/>
    <s v="199950_Enfant_Jouets écologiques_Jeux Educatifs"/>
    <n v="29355.260000000002"/>
    <x v="0"/>
  </r>
  <r>
    <n v="199951"/>
    <n v="0"/>
    <n v="592"/>
    <n v="567"/>
    <x v="2"/>
    <x v="2"/>
    <s v="Jeux Educatifs"/>
    <n v="9.19"/>
    <s v="199951_Enfant_Jouets écologiques_Jeux Educatifs"/>
    <n v="5210.7299999999996"/>
    <x v="0"/>
  </r>
  <r>
    <n v="199954"/>
    <n v="1"/>
    <n v="665"/>
    <n v="254"/>
    <x v="2"/>
    <x v="2"/>
    <s v="Jeux Educatifs"/>
    <n v="9.19"/>
    <s v="199954_Enfant_Jouets écologiques_Jeux Educatifs"/>
    <n v="2334.2599999999998"/>
    <x v="0"/>
  </r>
  <r>
    <n v="200323"/>
    <n v="1"/>
    <n v="450"/>
    <n v="342"/>
    <x v="0"/>
    <x v="0"/>
    <s v="Déodorants"/>
    <n v="6.65"/>
    <s v="200323_Beauté &amp; Hygiène_Hygiène_Déodorants"/>
    <n v="2274.3000000000002"/>
    <x v="0"/>
  </r>
  <r>
    <n v="200354"/>
    <n v="1"/>
    <n v="350"/>
    <n v="313"/>
    <x v="0"/>
    <x v="0"/>
    <s v="Déodorants"/>
    <n v="4.99"/>
    <s v="200354_Beauté &amp; Hygiène_Hygiène_Déodorants"/>
    <n v="1561.8700000000001"/>
    <x v="0"/>
  </r>
  <r>
    <n v="200359"/>
    <n v="1"/>
    <n v="586"/>
    <n v="274"/>
    <x v="1"/>
    <x v="42"/>
    <s v="Alimentation Chiens"/>
    <n v="1.83"/>
    <s v="200359_Extérieur_Animalerie Bio_Alimentation Chiens"/>
    <n v="501.42"/>
    <x v="0"/>
  </r>
  <r>
    <n v="200360"/>
    <n v="1"/>
    <n v="943"/>
    <n v="925"/>
    <x v="1"/>
    <x v="42"/>
    <s v="Alimentation Chiens"/>
    <n v="1.83"/>
    <s v="200360_Extérieur_Animalerie Bio_Alimentation Chiens"/>
    <n v="1692.75"/>
    <x v="0"/>
  </r>
  <r>
    <n v="200526"/>
    <n v="1"/>
    <n v="45"/>
    <n v="7"/>
    <x v="0"/>
    <x v="5"/>
    <s v="Shampoing par type de cheveux"/>
    <n v="5.82"/>
    <s v="200526_Beauté &amp; Hygiène_Soins des cheveux_Shampoing par type de cheveux"/>
    <n v="40.74"/>
    <x v="0"/>
  </r>
  <r>
    <n v="200581"/>
    <n v="0"/>
    <n v="304"/>
    <n v="83"/>
    <x v="0"/>
    <x v="5"/>
    <s v="Soins capillaires"/>
    <n v="4.34"/>
    <s v="200581_Beauté &amp; Hygiène_Soins des cheveux_Soins capillaires"/>
    <n v="360.21999999999997"/>
    <x v="0"/>
  </r>
  <r>
    <n v="200582"/>
    <n v="1"/>
    <n v="304"/>
    <n v="227"/>
    <x v="0"/>
    <x v="5"/>
    <s v="Shampoing douche 2 en 1"/>
    <n v="5.27"/>
    <s v="200582_Beauté &amp; Hygiène_Soins des cheveux_Shampoing douche 2 en 1"/>
    <n v="1196.29"/>
    <x v="0"/>
  </r>
  <r>
    <n v="200584"/>
    <n v="1"/>
    <n v="303"/>
    <n v="40"/>
    <x v="0"/>
    <x v="21"/>
    <s v="Gel douche"/>
    <n v="5.4"/>
    <s v="200584_Beauté &amp; Hygiène_Douche et Bain_Gel douche"/>
    <n v="216"/>
    <x v="0"/>
  </r>
  <r>
    <n v="200585"/>
    <n v="0"/>
    <n v="87"/>
    <n v="2"/>
    <x v="0"/>
    <x v="21"/>
    <s v="Gel douche"/>
    <n v="5.4"/>
    <s v="200585_Beauté &amp; Hygiène_Douche et Bain_Gel douche"/>
    <n v="10.8"/>
    <x v="0"/>
  </r>
  <r>
    <n v="201025"/>
    <n v="0"/>
    <n v="236"/>
    <n v="27"/>
    <x v="0"/>
    <x v="20"/>
    <s v="Démaquillants et nettoyants"/>
    <n v="4.8499999999999996"/>
    <s v="201025_Beauté &amp; Hygiène_Soins du visage_Démaquillants et nettoyants"/>
    <n v="130.94999999999999"/>
    <x v="0"/>
  </r>
  <r>
    <n v="201034"/>
    <n v="1"/>
    <n v="127"/>
    <n v="105"/>
    <x v="0"/>
    <x v="0"/>
    <s v="Soins dentaires"/>
    <n v="3.46"/>
    <s v="201034_Beauté &amp; Hygiène_Hygiène_Soins dentaires"/>
    <n v="363.3"/>
    <x v="0"/>
  </r>
  <r>
    <n v="201044"/>
    <n v="1"/>
    <n v="539"/>
    <n v="107"/>
    <x v="5"/>
    <x v="19"/>
    <s v="Multivitamines"/>
    <n v="6.16"/>
    <s v="201044_Santé &amp; Bien-être_Vitamines, minéraux_Multivitamines"/>
    <n v="659.12"/>
    <x v="0"/>
  </r>
  <r>
    <n v="201198"/>
    <n v="0"/>
    <n v="81"/>
    <n v="2"/>
    <x v="0"/>
    <x v="20"/>
    <s v="Démaquillants et nettoyants"/>
    <n v="6.09"/>
    <s v="201198_Beauté &amp; Hygiène_Soins du visage_Démaquillants et nettoyants"/>
    <n v="12.18"/>
    <x v="0"/>
  </r>
  <r>
    <n v="201751"/>
    <n v="1"/>
    <n v="590"/>
    <n v="438"/>
    <x v="5"/>
    <x v="19"/>
    <s v="Vitamine D"/>
    <n v="4.71"/>
    <s v="201751_Santé &amp; Bien-être_Vitamines, minéraux_Vitamine D"/>
    <n v="2062.98"/>
    <x v="0"/>
  </r>
  <r>
    <n v="202579"/>
    <n v="0"/>
    <n v="433"/>
    <n v="96"/>
    <x v="8"/>
    <x v="28"/>
    <s v="Légumineuses"/>
    <n v="2.2599999999999998"/>
    <s v="202579_Epicerie salée_Légumineuses et céréales_Légumineuses"/>
    <n v="216.95999999999998"/>
    <x v="0"/>
  </r>
  <r>
    <n v="202592"/>
    <n v="1"/>
    <n v="269"/>
    <n v="51"/>
    <x v="8"/>
    <x v="33"/>
    <s v="Farine de céréales"/>
    <n v="4.08"/>
    <s v="202592_Epicerie salée_Farine, son, fécule_Farine de céréales"/>
    <n v="208.08"/>
    <x v="0"/>
  </r>
  <r>
    <n v="202593"/>
    <n v="1"/>
    <n v="357"/>
    <n v="340"/>
    <x v="8"/>
    <x v="33"/>
    <s v="Farine de céréales"/>
    <n v="1.93"/>
    <s v="202593_Epicerie salée_Farine, son, fécule_Farine de céréales"/>
    <n v="656.19999999999993"/>
    <x v="0"/>
  </r>
  <r>
    <n v="202726"/>
    <n v="0"/>
    <n v="372"/>
    <n v="4"/>
    <x v="7"/>
    <x v="14"/>
    <s v="Tisane de plantes composées"/>
    <n v="7.11"/>
    <s v="202726_Boisson_Tisane, Infusion_Tisane de plantes composées"/>
    <n v="28.44"/>
    <x v="0"/>
  </r>
  <r>
    <n v="202746"/>
    <n v="0"/>
    <n v="514"/>
    <n v="499"/>
    <x v="7"/>
    <x v="14"/>
    <s v="Tisane de plantes composées"/>
    <n v="7.11"/>
    <s v="202746_Boisson_Tisane, Infusion_Tisane de plantes composées"/>
    <n v="3547.8900000000003"/>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00">
  <r>
    <n v="3375"/>
    <n v="1"/>
    <n v="906"/>
    <n v="731"/>
    <x v="0"/>
    <x v="0"/>
    <s v="Goûters bio bébé 8 mois"/>
    <n v="2.31"/>
    <s v="3375_Alimentation Bébé_Goûters &amp; biscuits bio bébé_Goûters bio bébé 8 mois"/>
    <n v="1688.6100000000001"/>
    <x v="0"/>
    <n v="0"/>
  </r>
  <r>
    <n v="4243"/>
    <n v="1"/>
    <n v="24"/>
    <n v="18"/>
    <x v="0"/>
    <x v="1"/>
    <s v="Petits pots légumes +4 mois"/>
    <n v="1.99"/>
    <s v="4243_Alimentation Bébé_Petits pots légumes bébé_Petits pots légumes +4 mois"/>
    <n v="35.82"/>
    <x v="0"/>
    <n v="0"/>
  </r>
  <r>
    <n v="4247"/>
    <n v="1"/>
    <n v="513"/>
    <n v="494"/>
    <x v="0"/>
    <x v="1"/>
    <s v="Petits pots légumes +4 mois"/>
    <n v="1.99"/>
    <s v="4247_Alimentation Bébé_Petits pots légumes bébé_Petits pots légumes +4 mois"/>
    <n v="983.06"/>
    <x v="0"/>
    <n v="0"/>
  </r>
  <r>
    <n v="4255"/>
    <n v="1"/>
    <n v="675"/>
    <n v="284"/>
    <x v="0"/>
    <x v="2"/>
    <s v="Petits pots soir 8-12 mois"/>
    <n v="1.99"/>
    <s v="4255_Alimentation Bébé_Petits pots bébé du soir_Petits pots soir 8-12 mois"/>
    <n v="565.16"/>
    <x v="0"/>
    <n v="0"/>
  </r>
  <r>
    <n v="4261"/>
    <n v="1"/>
    <n v="840"/>
    <n v="239"/>
    <x v="0"/>
    <x v="2"/>
    <s v="Petits pots soir 4-6 mois"/>
    <n v="2.2599999999999998"/>
    <s v="4261_Alimentation Bébé_Petits pots bébé du soir_Petits pots soir 4-6 mois"/>
    <n v="540.14"/>
    <x v="0"/>
    <n v="0"/>
  </r>
  <r>
    <n v="4264"/>
    <n v="1"/>
    <n v="335"/>
    <n v="64"/>
    <x v="0"/>
    <x v="2"/>
    <s v="Petits pots soir 8-12 mois"/>
    <n v="2.2599999999999998"/>
    <s v="4264_Alimentation Bébé_Petits pots bébé du soir_Petits pots soir 8-12 mois"/>
    <n v="144.63999999999999"/>
    <x v="0"/>
    <n v="0"/>
  </r>
  <r>
    <n v="4267"/>
    <n v="0"/>
    <n v="465"/>
    <n v="89"/>
    <x v="0"/>
    <x v="2"/>
    <s v="Petits pots soir 8-12 mois"/>
    <n v="2.2599999999999998"/>
    <s v="4267_Alimentation Bébé_Petits pots bébé du soir_Petits pots soir 8-12 mois"/>
    <n v="201.14"/>
    <x v="0"/>
    <n v="0"/>
  </r>
  <r>
    <n v="4270"/>
    <n v="0"/>
    <n v="710"/>
    <n v="61"/>
    <x v="0"/>
    <x v="2"/>
    <s v="Petits pots soir 8-12 mois"/>
    <n v="3.19"/>
    <s v="4270_Alimentation Bébé_Petits pots bébé du soir_Petits pots soir 8-12 mois"/>
    <n v="194.59"/>
    <x v="0"/>
    <n v="0"/>
  </r>
  <r>
    <n v="4271"/>
    <n v="1"/>
    <n v="770"/>
    <n v="380"/>
    <x v="0"/>
    <x v="2"/>
    <s v="Petits pots soir 8-12 mois"/>
    <n v="3.19"/>
    <s v="4271_Alimentation Bébé_Petits pots bébé du soir_Petits pots soir 8-12 mois"/>
    <n v="1212.2"/>
    <x v="0"/>
    <n v="0"/>
  </r>
  <r>
    <n v="4290"/>
    <n v="1"/>
    <n v="157"/>
    <n v="107"/>
    <x v="0"/>
    <x v="2"/>
    <s v="Assiettes soir bébé 12 mois"/>
    <n v="2.84"/>
    <s v="4290_Alimentation Bébé_Petits pots bébé du soir_Assiettes soir bébé 12 mois"/>
    <n v="303.88"/>
    <x v="0"/>
    <n v="0"/>
  </r>
  <r>
    <n v="4298"/>
    <n v="1"/>
    <n v="397"/>
    <n v="314"/>
    <x v="0"/>
    <x v="2"/>
    <s v="Assiettes soir bébé 15-18 mois"/>
    <n v="1.87"/>
    <s v="4298_Alimentation Bébé_Petits pots bébé du soir_Assiettes soir bébé 15-18 mois"/>
    <n v="587.18000000000006"/>
    <x v="0"/>
    <n v="0"/>
  </r>
  <r>
    <n v="4301"/>
    <n v="0"/>
    <n v="864"/>
    <n v="117"/>
    <x v="0"/>
    <x v="2"/>
    <s v="Assiettes soir bébé 15-18 mois"/>
    <n v="1.75"/>
    <s v="4301_Alimentation Bébé_Petits pots bébé du soir_Assiettes soir bébé 15-18 mois"/>
    <n v="204.75"/>
    <x v="0"/>
    <n v="0"/>
  </r>
  <r>
    <n v="4321"/>
    <n v="0"/>
    <n v="283"/>
    <n v="153"/>
    <x v="0"/>
    <x v="3"/>
    <s v="Petits pots midi 4-6 mois"/>
    <n v="2.1"/>
    <s v="4321_Alimentation Bébé_Petits pots bébé du midi_Petits pots midi 4-6 mois"/>
    <n v="321.3"/>
    <x v="0"/>
    <n v="0"/>
  </r>
  <r>
    <n v="4325"/>
    <n v="1"/>
    <n v="625"/>
    <n v="327"/>
    <x v="0"/>
    <x v="3"/>
    <s v="Petits pots midi 4-6 mois"/>
    <n v="2.1"/>
    <s v="4325_Alimentation Bébé_Petits pots bébé du midi_Petits pots midi 4-6 mois"/>
    <n v="686.7"/>
    <x v="0"/>
    <n v="0"/>
  </r>
  <r>
    <n v="4327"/>
    <n v="0"/>
    <n v="438"/>
    <n v="126"/>
    <x v="0"/>
    <x v="3"/>
    <s v="Petits pots midi 4-6 mois"/>
    <n v="2.1"/>
    <s v="4327_Alimentation Bébé_Petits pots bébé du midi_Petits pots midi 4-6 mois"/>
    <n v="264.60000000000002"/>
    <x v="0"/>
    <n v="0"/>
  </r>
  <r>
    <n v="4329"/>
    <n v="0"/>
    <n v="701"/>
    <n v="605"/>
    <x v="0"/>
    <x v="3"/>
    <s v="Petits pots midi 8-12 mois"/>
    <n v="2.1"/>
    <s v="4329_Alimentation Bébé_Petits pots bébé du midi_Petits pots midi 8-12 mois"/>
    <n v="1270.5"/>
    <x v="0"/>
    <n v="0"/>
  </r>
  <r>
    <n v="4335"/>
    <n v="1"/>
    <n v="633"/>
    <n v="327"/>
    <x v="0"/>
    <x v="3"/>
    <s v="Petits pots midi 8-12 mois"/>
    <n v="2.95"/>
    <s v="4335_Alimentation Bébé_Petits pots bébé du midi_Petits pots midi 8-12 mois"/>
    <n v="964.65000000000009"/>
    <x v="0"/>
    <n v="0"/>
  </r>
  <r>
    <n v="4338"/>
    <n v="1"/>
    <n v="248"/>
    <n v="174"/>
    <x v="0"/>
    <x v="3"/>
    <s v="Petits pots midi 8-12 mois"/>
    <n v="2.95"/>
    <s v="4338_Alimentation Bébé_Petits pots bébé du midi_Petits pots midi 8-12 mois"/>
    <n v="513.30000000000007"/>
    <x v="0"/>
    <n v="0"/>
  </r>
  <r>
    <n v="4339"/>
    <n v="0"/>
    <n v="844"/>
    <n v="524"/>
    <x v="0"/>
    <x v="3"/>
    <s v="Petits pots midi 8-12 mois"/>
    <n v="3.04"/>
    <s v="4339_Alimentation Bébé_Petits pots bébé du midi_Petits pots midi 8-12 mois"/>
    <n v="1592.96"/>
    <x v="0"/>
    <n v="0"/>
  </r>
  <r>
    <n v="4340"/>
    <n v="1"/>
    <n v="805"/>
    <n v="779"/>
    <x v="0"/>
    <x v="3"/>
    <s v="Petits pots midi 8-12 mois"/>
    <n v="2.95"/>
    <s v="4340_Alimentation Bébé_Petits pots bébé du midi_Petits pots midi 8-12 mois"/>
    <n v="2298.0500000000002"/>
    <x v="0"/>
    <n v="0"/>
  </r>
  <r>
    <n v="4375"/>
    <n v="0"/>
    <n v="747"/>
    <n v="257"/>
    <x v="0"/>
    <x v="4"/>
    <s v="Fruits en coupelle 4 mois"/>
    <n v="1.92"/>
    <s v="4375_Alimentation Bébé_Petits pots fruits bébé_Fruits en coupelle 4 mois"/>
    <n v="493.44"/>
    <x v="0"/>
    <n v="0"/>
  </r>
  <r>
    <n v="4379"/>
    <n v="0"/>
    <n v="607"/>
    <n v="351"/>
    <x v="0"/>
    <x v="4"/>
    <s v="Fruits en coupelle 4 mois"/>
    <n v="1.92"/>
    <s v="4379_Alimentation Bébé_Petits pots fruits bébé_Fruits en coupelle 4 mois"/>
    <n v="673.92"/>
    <x v="0"/>
    <n v="0"/>
  </r>
  <r>
    <n v="4380"/>
    <n v="1"/>
    <n v="932"/>
    <n v="877"/>
    <x v="0"/>
    <x v="4"/>
    <s v="Fruits en coupelle 4 mois"/>
    <n v="1.92"/>
    <s v="4380_Alimentation Bébé_Petits pots fruits bébé_Fruits en coupelle 4 mois"/>
    <n v="1683.84"/>
    <x v="0"/>
    <n v="0"/>
  </r>
  <r>
    <n v="4381"/>
    <n v="1"/>
    <n v="260"/>
    <n v="179"/>
    <x v="0"/>
    <x v="4"/>
    <s v="Fruits en coupelle 4 mois"/>
    <n v="1.92"/>
    <s v="4381_Alimentation Bébé_Petits pots fruits bébé_Fruits en coupelle 4 mois"/>
    <n v="343.68"/>
    <x v="0"/>
    <n v="0"/>
  </r>
  <r>
    <n v="4383"/>
    <n v="1"/>
    <n v="758"/>
    <n v="653"/>
    <x v="0"/>
    <x v="4"/>
    <s v="Fruits en coupelle 4 mois"/>
    <n v="1.92"/>
    <s v="4383_Alimentation Bébé_Petits pots fruits bébé_Fruits en coupelle 4 mois"/>
    <n v="1253.76"/>
    <x v="0"/>
    <n v="0"/>
  </r>
  <r>
    <n v="4385"/>
    <n v="1"/>
    <n v="504"/>
    <n v="274"/>
    <x v="0"/>
    <x v="4"/>
    <s v="Fruits en coupelle 6-8 mois"/>
    <n v="1.92"/>
    <s v="4385_Alimentation Bébé_Petits pots fruits bébé_Fruits en coupelle 6-8 mois"/>
    <n v="526.07999999999993"/>
    <x v="0"/>
    <n v="0"/>
  </r>
  <r>
    <n v="4386"/>
    <n v="0"/>
    <n v="977"/>
    <n v="367"/>
    <x v="0"/>
    <x v="4"/>
    <s v="Fruits en coupelle 6-8 mois"/>
    <n v="1.92"/>
    <s v="4386_Alimentation Bébé_Petits pots fruits bébé_Fruits en coupelle 6-8 mois"/>
    <n v="704.64"/>
    <x v="0"/>
    <n v="0"/>
  </r>
  <r>
    <n v="4388"/>
    <n v="0"/>
    <n v="129"/>
    <n v="58"/>
    <x v="0"/>
    <x v="4"/>
    <s v="Petits pots de fruits 4-6 mois"/>
    <n v="2.1"/>
    <s v="4388_Alimentation Bébé_Petits pots fruits bébé_Petits pots de fruits 4-6 mois"/>
    <n v="121.80000000000001"/>
    <x v="0"/>
    <n v="0"/>
  </r>
  <r>
    <n v="4389"/>
    <n v="1"/>
    <n v="198"/>
    <n v="180"/>
    <x v="0"/>
    <x v="4"/>
    <s v="Petits pots de fruits 4-6 mois"/>
    <n v="2.1"/>
    <s v="4389_Alimentation Bébé_Petits pots fruits bébé_Petits pots de fruits 4-6 mois"/>
    <n v="378"/>
    <x v="0"/>
    <n v="0"/>
  </r>
  <r>
    <n v="4905"/>
    <n v="0"/>
    <n v="234"/>
    <n v="8"/>
    <x v="0"/>
    <x v="2"/>
    <s v="Assiettes soir bébé 12 mois"/>
    <n v="1.43"/>
    <s v="4905_Alimentation Bébé_Petits pots bébé du soir_Assiettes soir bébé 12 mois"/>
    <n v="11.44"/>
    <x v="0"/>
    <n v="0"/>
  </r>
  <r>
    <n v="5081"/>
    <n v="1"/>
    <n v="3"/>
    <n v="1"/>
    <x v="0"/>
    <x v="3"/>
    <s v="Petits pots midi 4-6 mois"/>
    <n v="2.1"/>
    <s v="5081_Alimentation Bébé_Petits pots bébé du midi_Petits pots midi 4-6 mois"/>
    <n v="2.1"/>
    <x v="0"/>
    <n v="0"/>
  </r>
  <r>
    <n v="5480"/>
    <n v="1"/>
    <n v="852"/>
    <n v="339"/>
    <x v="0"/>
    <x v="1"/>
    <s v="Petits pots légumes +4 mois"/>
    <n v="1.99"/>
    <s v="5480_Alimentation Bébé_Petits pots légumes bébé_Petits pots légumes +4 mois"/>
    <n v="674.61"/>
    <x v="0"/>
    <n v="0"/>
  </r>
  <r>
    <n v="6473"/>
    <n v="0"/>
    <n v="962"/>
    <n v="109"/>
    <x v="0"/>
    <x v="5"/>
    <s v="Bouillies bio bébé 4 mois"/>
    <n v="2.12"/>
    <s v="6473_Alimentation Bébé_Bouillies bio bébé_Bouillies bio bébé 4 mois"/>
    <n v="231.08"/>
    <x v="0"/>
    <n v="0"/>
  </r>
  <r>
    <n v="6474"/>
    <n v="1"/>
    <n v="791"/>
    <n v="206"/>
    <x v="0"/>
    <x v="5"/>
    <s v="Bouillies bio bébé 6 mois"/>
    <n v="2.34"/>
    <s v="6474_Alimentation Bébé_Bouillies bio bébé_Bouillies bio bébé 6 mois"/>
    <n v="482.03999999999996"/>
    <x v="0"/>
    <n v="0"/>
  </r>
  <r>
    <n v="6476"/>
    <n v="1"/>
    <n v="571"/>
    <n v="260"/>
    <x v="0"/>
    <x v="5"/>
    <s v="Bouillies bio bébé 4 mois"/>
    <n v="2.34"/>
    <s v="6476_Alimentation Bébé_Bouillies bio bébé_Bouillies bio bébé 4 mois"/>
    <n v="608.4"/>
    <x v="0"/>
    <n v="0"/>
  </r>
  <r>
    <n v="6477"/>
    <n v="0"/>
    <n v="117"/>
    <n v="99"/>
    <x v="0"/>
    <x v="5"/>
    <s v="Bouillies bio bébé 4 mois"/>
    <n v="2.12"/>
    <s v="6477_Alimentation Bébé_Bouillies bio bébé_Bouillies bio bébé 4 mois"/>
    <n v="209.88000000000002"/>
    <x v="0"/>
    <n v="0"/>
  </r>
  <r>
    <n v="6478"/>
    <n v="1"/>
    <n v="599"/>
    <n v="139"/>
    <x v="0"/>
    <x v="5"/>
    <s v="Bouillies bio bébé 6 mois"/>
    <n v="2.42"/>
    <s v="6478_Alimentation Bébé_Bouillies bio bébé_Bouillies bio bébé 6 mois"/>
    <n v="336.38"/>
    <x v="0"/>
    <n v="0"/>
  </r>
  <r>
    <n v="6875"/>
    <n v="0"/>
    <n v="120"/>
    <n v="72"/>
    <x v="0"/>
    <x v="3"/>
    <s v="Assiettes midi bébé 12 mois"/>
    <n v="2.3199999999999998"/>
    <s v="6875_Alimentation Bébé_Petits pots bébé du midi_Assiettes midi bébé 12 mois"/>
    <n v="167.04"/>
    <x v="0"/>
    <n v="0"/>
  </r>
  <r>
    <n v="6876"/>
    <n v="1"/>
    <n v="690"/>
    <n v="651"/>
    <x v="0"/>
    <x v="2"/>
    <s v="Assiettes soir bébé 12 mois"/>
    <n v="2.2000000000000002"/>
    <s v="6876_Alimentation Bébé_Petits pots bébé du soir_Assiettes soir bébé 12 mois"/>
    <n v="1432.2"/>
    <x v="0"/>
    <n v="0"/>
  </r>
  <r>
    <n v="6877"/>
    <n v="1"/>
    <n v="316"/>
    <n v="178"/>
    <x v="0"/>
    <x v="2"/>
    <s v="Assiettes soir bébé 12 mois"/>
    <n v="2.2000000000000002"/>
    <s v="6877_Alimentation Bébé_Petits pots bébé du soir_Assiettes soir bébé 12 mois"/>
    <n v="391.6"/>
    <x v="0"/>
    <n v="0"/>
  </r>
  <r>
    <n v="9635"/>
    <n v="1"/>
    <n v="448"/>
    <n v="128"/>
    <x v="0"/>
    <x v="1"/>
    <s v="Petits pots légumes +4 mois"/>
    <n v="1.46"/>
    <s v="9635_Alimentation Bébé_Petits pots légumes bébé_Petits pots légumes +4 mois"/>
    <n v="186.88"/>
    <x v="0"/>
    <n v="0"/>
  </r>
  <r>
    <n v="9639"/>
    <n v="0"/>
    <n v="928"/>
    <n v="495"/>
    <x v="0"/>
    <x v="1"/>
    <s v="Petits pots légumes +4 mois"/>
    <n v="1.46"/>
    <s v="9639_Alimentation Bébé_Petits pots légumes bébé_Petits pots légumes +4 mois"/>
    <n v="722.69999999999993"/>
    <x v="0"/>
    <n v="0"/>
  </r>
  <r>
    <n v="9643"/>
    <n v="1"/>
    <n v="646"/>
    <n v="14"/>
    <x v="0"/>
    <x v="1"/>
    <s v="Petits pots légumes +4 mois"/>
    <n v="1.46"/>
    <s v="9643_Alimentation Bébé_Petits pots légumes bébé_Petits pots légumes +4 mois"/>
    <n v="20.439999999999998"/>
    <x v="0"/>
    <n v="0"/>
  </r>
  <r>
    <n v="9644"/>
    <n v="1"/>
    <n v="901"/>
    <n v="107"/>
    <x v="0"/>
    <x v="1"/>
    <s v="Petits pots légumes +4 mois"/>
    <n v="1.46"/>
    <s v="9644_Alimentation Bébé_Petits pots légumes bébé_Petits pots légumes +4 mois"/>
    <n v="156.22"/>
    <x v="0"/>
    <n v="0"/>
  </r>
  <r>
    <n v="9646"/>
    <n v="0"/>
    <n v="954"/>
    <n v="704"/>
    <x v="0"/>
    <x v="1"/>
    <s v="Petits pots légumes +4 mois"/>
    <n v="1.46"/>
    <s v="9646_Alimentation Bébé_Petits pots légumes bébé_Petits pots légumes +4 mois"/>
    <n v="1027.8399999999999"/>
    <x v="0"/>
    <n v="0"/>
  </r>
  <r>
    <n v="9647"/>
    <n v="0"/>
    <n v="185"/>
    <n v="22"/>
    <x v="0"/>
    <x v="2"/>
    <s v="Petits pots soir 8-12 mois"/>
    <n v="2.1"/>
    <s v="9647_Alimentation Bébé_Petits pots bébé du soir_Petits pots soir 8-12 mois"/>
    <n v="46.2"/>
    <x v="0"/>
    <n v="0"/>
  </r>
  <r>
    <n v="9648"/>
    <n v="0"/>
    <n v="951"/>
    <n v="187"/>
    <x v="0"/>
    <x v="2"/>
    <s v="Petits pots soir 8-12 mois"/>
    <n v="2.1"/>
    <s v="9648_Alimentation Bébé_Petits pots bébé du soir_Petits pots soir 8-12 mois"/>
    <n v="392.7"/>
    <x v="0"/>
    <n v="0"/>
  </r>
  <r>
    <n v="9649"/>
    <n v="1"/>
    <n v="739"/>
    <n v="114"/>
    <x v="0"/>
    <x v="3"/>
    <s v="Petits pots midi 8-12 mois"/>
    <n v="2.62"/>
    <s v="9649_Alimentation Bébé_Petits pots bébé du midi_Petits pots midi 8-12 mois"/>
    <n v="298.68"/>
    <x v="0"/>
    <n v="0"/>
  </r>
  <r>
    <n v="9650"/>
    <n v="1"/>
    <n v="450"/>
    <n v="311"/>
    <x v="0"/>
    <x v="3"/>
    <s v="Petits pots midi 8-12 mois"/>
    <n v="2.2999999999999998"/>
    <s v="9650_Alimentation Bébé_Petits pots bébé du midi_Petits pots midi 8-12 mois"/>
    <n v="715.3"/>
    <x v="0"/>
    <n v="0"/>
  </r>
  <r>
    <n v="9651"/>
    <n v="0"/>
    <n v="328"/>
    <n v="224"/>
    <x v="0"/>
    <x v="3"/>
    <s v="Petits pots midi 8-12 mois"/>
    <n v="2.2999999999999998"/>
    <s v="9651_Alimentation Bébé_Petits pots bébé du midi_Petits pots midi 8-12 mois"/>
    <n v="515.19999999999993"/>
    <x v="0"/>
    <n v="0"/>
  </r>
  <r>
    <n v="9652"/>
    <n v="0"/>
    <n v="612"/>
    <n v="553"/>
    <x v="0"/>
    <x v="3"/>
    <s v="Petits pots midi 8-12 mois"/>
    <n v="2.2999999999999998"/>
    <s v="9652_Alimentation Bébé_Petits pots bébé du midi_Petits pots midi 8-12 mois"/>
    <n v="1271.8999999999999"/>
    <x v="0"/>
    <n v="0"/>
  </r>
  <r>
    <n v="9655"/>
    <n v="1"/>
    <n v="28"/>
    <n v="27"/>
    <x v="0"/>
    <x v="3"/>
    <s v="Petits pots midi 8-12 mois"/>
    <n v="2.2999999999999998"/>
    <s v="9655_Alimentation Bébé_Petits pots bébé du midi_Petits pots midi 8-12 mois"/>
    <n v="62.099999999999994"/>
    <x v="0"/>
    <n v="0"/>
  </r>
  <r>
    <n v="9656"/>
    <n v="1"/>
    <n v="508"/>
    <n v="390"/>
    <x v="0"/>
    <x v="2"/>
    <s v="Petits pots soir 4-6 mois"/>
    <n v="2.1"/>
    <s v="9656_Alimentation Bébé_Petits pots bébé du soir_Petits pots soir 4-6 mois"/>
    <n v="819"/>
    <x v="0"/>
    <n v="0"/>
  </r>
  <r>
    <n v="9657"/>
    <n v="1"/>
    <n v="617"/>
    <n v="303"/>
    <x v="0"/>
    <x v="2"/>
    <s v="Petits pots soir 4-6 mois"/>
    <n v="2.1"/>
    <s v="9657_Alimentation Bébé_Petits pots bébé du soir_Petits pots soir 4-6 mois"/>
    <n v="636.30000000000007"/>
    <x v="0"/>
    <n v="0"/>
  </r>
  <r>
    <n v="9660"/>
    <n v="0"/>
    <n v="757"/>
    <n v="633"/>
    <x v="0"/>
    <x v="2"/>
    <s v="Petits pots soir 4-6 mois"/>
    <n v="2.1"/>
    <s v="9660_Alimentation Bébé_Petits pots bébé du soir_Petits pots soir 4-6 mois"/>
    <n v="1329.3"/>
    <x v="0"/>
    <n v="0"/>
  </r>
  <r>
    <n v="9662"/>
    <n v="1"/>
    <n v="530"/>
    <n v="481"/>
    <x v="0"/>
    <x v="4"/>
    <s v="Petits pots de fruits 4-6 mois"/>
    <n v="1.46"/>
    <s v="9662_Alimentation Bébé_Petits pots fruits bébé_Petits pots de fruits 4-6 mois"/>
    <n v="702.26"/>
    <x v="0"/>
    <n v="0"/>
  </r>
  <r>
    <n v="9663"/>
    <n v="0"/>
    <n v="867"/>
    <n v="247"/>
    <x v="0"/>
    <x v="4"/>
    <s v="Petits pots de fruits 4-6 mois"/>
    <n v="1.51"/>
    <s v="9663_Alimentation Bébé_Petits pots fruits bébé_Petits pots de fruits 4-6 mois"/>
    <n v="372.97"/>
    <x v="0"/>
    <n v="0"/>
  </r>
  <r>
    <n v="9664"/>
    <n v="1"/>
    <n v="604"/>
    <n v="365"/>
    <x v="0"/>
    <x v="4"/>
    <s v="Petits pots de fruits 4-6 mois"/>
    <n v="1.46"/>
    <s v="9664_Alimentation Bébé_Petits pots fruits bébé_Petits pots de fruits 4-6 mois"/>
    <n v="532.9"/>
    <x v="0"/>
    <n v="0"/>
  </r>
  <r>
    <n v="9668"/>
    <n v="0"/>
    <n v="459"/>
    <n v="451"/>
    <x v="0"/>
    <x v="4"/>
    <s v="Petits pots de fruits 4-6 mois"/>
    <n v="1.46"/>
    <s v="9668_Alimentation Bébé_Petits pots fruits bébé_Petits pots de fruits 4-6 mois"/>
    <n v="658.46"/>
    <x v="0"/>
    <n v="0"/>
  </r>
  <r>
    <n v="9671"/>
    <n v="1"/>
    <n v="354"/>
    <n v="90"/>
    <x v="0"/>
    <x v="4"/>
    <s v="Petits pots de fruits 4-6 mois"/>
    <n v="1.62"/>
    <s v="9671_Alimentation Bébé_Petits pots fruits bébé_Petits pots de fruits 4-6 mois"/>
    <n v="145.80000000000001"/>
    <x v="0"/>
    <n v="0"/>
  </r>
  <r>
    <n v="9673"/>
    <n v="0"/>
    <n v="537"/>
    <n v="307"/>
    <x v="0"/>
    <x v="4"/>
    <s v="Petits pots de fruits 4-6 mois"/>
    <n v="1.51"/>
    <s v="9673_Alimentation Bébé_Petits pots fruits bébé_Petits pots de fruits 4-6 mois"/>
    <n v="463.57"/>
    <x v="0"/>
    <n v="0"/>
  </r>
  <r>
    <n v="9675"/>
    <n v="1"/>
    <n v="976"/>
    <n v="363"/>
    <x v="0"/>
    <x v="4"/>
    <s v="Petits pots de fruits 4-6 mois"/>
    <n v="1.51"/>
    <s v="9675_Alimentation Bébé_Petits pots fruits bébé_Petits pots de fruits 4-6 mois"/>
    <n v="548.13"/>
    <x v="0"/>
    <n v="0"/>
  </r>
  <r>
    <n v="9680"/>
    <n v="0"/>
    <n v="690"/>
    <n v="515"/>
    <x v="0"/>
    <x v="4"/>
    <s v="Petits pots de fruits 4-6 mois"/>
    <n v="1.46"/>
    <s v="9680_Alimentation Bébé_Petits pots fruits bébé_Petits pots de fruits 4-6 mois"/>
    <n v="751.9"/>
    <x v="0"/>
    <n v="0"/>
  </r>
  <r>
    <n v="9681"/>
    <n v="1"/>
    <n v="395"/>
    <n v="209"/>
    <x v="0"/>
    <x v="4"/>
    <s v="Petits pots de fruits 4-6 mois"/>
    <n v="1.46"/>
    <s v="9681_Alimentation Bébé_Petits pots fruits bébé_Petits pots de fruits 4-6 mois"/>
    <n v="305.14"/>
    <x v="0"/>
    <n v="0"/>
  </r>
  <r>
    <n v="11065"/>
    <n v="1"/>
    <n v="923"/>
    <n v="618"/>
    <x v="0"/>
    <x v="2"/>
    <s v="Assiettes soir bébé 12 mois"/>
    <n v="1.74"/>
    <s v="11065_Alimentation Bébé_Petits pots bébé du soir_Assiettes soir bébé 12 mois"/>
    <n v="1075.32"/>
    <x v="0"/>
    <n v="0"/>
  </r>
  <r>
    <n v="11068"/>
    <n v="0"/>
    <n v="423"/>
    <n v="208"/>
    <x v="0"/>
    <x v="3"/>
    <s v="Assiettes midi bébé 12 mois"/>
    <n v="1.63"/>
    <s v="11068_Alimentation Bébé_Petits pots bébé du midi_Assiettes midi bébé 12 mois"/>
    <n v="339.03999999999996"/>
    <x v="0"/>
    <n v="0"/>
  </r>
  <r>
    <n v="11069"/>
    <n v="1"/>
    <n v="47"/>
    <n v="17"/>
    <x v="0"/>
    <x v="3"/>
    <s v="Assiettes midi bébé 6-8 mois"/>
    <n v="1.74"/>
    <s v="11069_Alimentation Bébé_Petits pots bébé du midi_Assiettes midi bébé 6-8 mois"/>
    <n v="29.58"/>
    <x v="0"/>
    <n v="0"/>
  </r>
  <r>
    <n v="11071"/>
    <n v="0"/>
    <n v="61"/>
    <n v="38"/>
    <x v="0"/>
    <x v="3"/>
    <s v="Assiettes midi bébé 15-18 mois"/>
    <n v="1.75"/>
    <s v="11071_Alimentation Bébé_Petits pots bébé du midi_Assiettes midi bébé 15-18 mois"/>
    <n v="66.5"/>
    <x v="0"/>
    <n v="0"/>
  </r>
  <r>
    <n v="12792"/>
    <n v="0"/>
    <n v="322"/>
    <n v="30"/>
    <x v="0"/>
    <x v="3"/>
    <s v="Sachets cuisinés bébé 6-8 mois"/>
    <n v="2.31"/>
    <s v="12792_Alimentation Bébé_Petits pots bébé du midi_Sachets cuisinés bébé 6-8 mois"/>
    <n v="69.3"/>
    <x v="0"/>
    <n v="0"/>
  </r>
  <r>
    <n v="12794"/>
    <n v="0"/>
    <n v="808"/>
    <n v="232"/>
    <x v="0"/>
    <x v="3"/>
    <s v="Sachets cuisinés bébé 6-8 mois"/>
    <n v="1.95"/>
    <s v="12794_Alimentation Bébé_Petits pots bébé du midi_Sachets cuisinés bébé 6-8 mois"/>
    <n v="452.4"/>
    <x v="0"/>
    <n v="0"/>
  </r>
  <r>
    <n v="12795"/>
    <n v="0"/>
    <n v="637"/>
    <n v="67"/>
    <x v="0"/>
    <x v="3"/>
    <s v="Sachets cuisinés bébé 6-8 mois"/>
    <n v="2.31"/>
    <s v="12795_Alimentation Bébé_Petits pots bébé du midi_Sachets cuisinés bébé 6-8 mois"/>
    <n v="154.77000000000001"/>
    <x v="0"/>
    <n v="0"/>
  </r>
  <r>
    <n v="12799"/>
    <n v="0"/>
    <n v="454"/>
    <n v="152"/>
    <x v="0"/>
    <x v="3"/>
    <s v="Sachets cuisinés bébé 6-8 mois"/>
    <n v="2.17"/>
    <s v="12799_Alimentation Bébé_Petits pots bébé du midi_Sachets cuisinés bébé 6-8 mois"/>
    <n v="329.84"/>
    <x v="0"/>
    <n v="0"/>
  </r>
  <r>
    <n v="12802"/>
    <n v="0"/>
    <n v="692"/>
    <n v="645"/>
    <x v="0"/>
    <x v="3"/>
    <s v="Sachets cuisinés bébé 6-8 mois"/>
    <n v="1.95"/>
    <s v="12802_Alimentation Bébé_Petits pots bébé du midi_Sachets cuisinés bébé 6-8 mois"/>
    <n v="1257.75"/>
    <x v="0"/>
    <n v="0"/>
  </r>
  <r>
    <n v="12804"/>
    <n v="1"/>
    <n v="881"/>
    <n v="136"/>
    <x v="0"/>
    <x v="3"/>
    <s v="Sachets cuisinés bébé 6-8 mois"/>
    <n v="1.93"/>
    <s v="12804_Alimentation Bébé_Petits pots bébé du midi_Sachets cuisinés bébé 6-8 mois"/>
    <n v="262.48"/>
    <x v="0"/>
    <n v="0"/>
  </r>
  <r>
    <n v="14393"/>
    <n v="0"/>
    <n v="135"/>
    <n v="104"/>
    <x v="0"/>
    <x v="3"/>
    <s v="Petits pots midi 4-6 mois"/>
    <n v="2.1"/>
    <s v="14393_Alimentation Bébé_Petits pots bébé du midi_Petits pots midi 4-6 mois"/>
    <n v="218.4"/>
    <x v="0"/>
    <n v="0"/>
  </r>
  <r>
    <n v="14399"/>
    <n v="0"/>
    <n v="212"/>
    <n v="147"/>
    <x v="0"/>
    <x v="3"/>
    <s v="Petits pots midi 8-12 mois"/>
    <n v="2.1"/>
    <s v="14399_Alimentation Bébé_Petits pots bébé du midi_Petits pots midi 8-12 mois"/>
    <n v="308.7"/>
    <x v="0"/>
    <n v="0"/>
  </r>
  <r>
    <n v="14401"/>
    <n v="1"/>
    <n v="444"/>
    <n v="388"/>
    <x v="0"/>
    <x v="6"/>
    <s v="Lait de croissance bio"/>
    <n v="4.79"/>
    <s v="14401_Alimentation Bébé_Lait infantile bio_Lait de croissance bio"/>
    <n v="1858.52"/>
    <x v="0"/>
    <n v="0"/>
  </r>
  <r>
    <n v="17065"/>
    <n v="0"/>
    <n v="861"/>
    <n v="486"/>
    <x v="0"/>
    <x v="2"/>
    <s v="Assiettes soir bébé 15-18 mois"/>
    <n v="1.51"/>
    <s v="17065_Alimentation Bébé_Petits pots bébé du soir_Assiettes soir bébé 15-18 mois"/>
    <n v="733.86"/>
    <x v="0"/>
    <n v="0"/>
  </r>
  <r>
    <n v="17066"/>
    <n v="0"/>
    <n v="161"/>
    <n v="74"/>
    <x v="0"/>
    <x v="3"/>
    <s v="Assiettes midi bébé 15-18 mois"/>
    <n v="1.68"/>
    <s v="17066_Alimentation Bébé_Petits pots bébé du midi_Assiettes midi bébé 15-18 mois"/>
    <n v="124.32"/>
    <x v="0"/>
    <n v="0"/>
  </r>
  <r>
    <n v="17067"/>
    <n v="1"/>
    <n v="699"/>
    <n v="397"/>
    <x v="0"/>
    <x v="2"/>
    <s v="Assiettes soir bébé 15-18 mois"/>
    <n v="1.51"/>
    <s v="17067_Alimentation Bébé_Petits pots bébé du soir_Assiettes soir bébé 15-18 mois"/>
    <n v="599.47"/>
    <x v="0"/>
    <n v="0"/>
  </r>
  <r>
    <n v="17812"/>
    <n v="1"/>
    <n v="956"/>
    <n v="930"/>
    <x v="0"/>
    <x v="3"/>
    <s v="Assiettes midi bébé 15-18 mois"/>
    <n v="1.92"/>
    <s v="17812_Alimentation Bébé_Petits pots bébé du midi_Assiettes midi bébé 15-18 mois"/>
    <n v="1785.6"/>
    <x v="0"/>
    <n v="0"/>
  </r>
  <r>
    <n v="20405"/>
    <n v="1"/>
    <n v="539"/>
    <n v="233"/>
    <x v="0"/>
    <x v="7"/>
    <s v="Soupes bio bébé 8-12 mois"/>
    <n v="2.1"/>
    <s v="20405_Alimentation Bébé_Soupes bio bébé_Soupes bio bébé 8-12 mois"/>
    <n v="489.3"/>
    <x v="0"/>
    <n v="0"/>
  </r>
  <r>
    <n v="20419"/>
    <n v="1"/>
    <n v="898"/>
    <n v="361"/>
    <x v="0"/>
    <x v="8"/>
    <s v="Desserts lactés bébé 4-6 mois"/>
    <n v="1.92"/>
    <s v="20419_Alimentation Bébé_Desserts lactés bébé_Desserts lactés bébé 4-6 mois"/>
    <n v="693.12"/>
    <x v="0"/>
    <n v="0"/>
  </r>
  <r>
    <n v="26320"/>
    <n v="0"/>
    <n v="739"/>
    <n v="416"/>
    <x v="0"/>
    <x v="1"/>
    <s v="Petits pots légumes +4 mois"/>
    <n v="2.76"/>
    <s v="26320_Alimentation Bébé_Petits pots légumes bébé_Petits pots légumes +4 mois"/>
    <n v="1148.1599999999999"/>
    <x v="0"/>
    <n v="0"/>
  </r>
  <r>
    <n v="26322"/>
    <n v="0"/>
    <n v="407"/>
    <n v="402"/>
    <x v="0"/>
    <x v="4"/>
    <s v="Petits pots de fruits 4-6 mois"/>
    <n v="2.76"/>
    <s v="26322_Alimentation Bébé_Petits pots fruits bébé_Petits pots de fruits 4-6 mois"/>
    <n v="1109.52"/>
    <x v="0"/>
    <n v="0"/>
  </r>
  <r>
    <n v="41029"/>
    <n v="0"/>
    <n v="110"/>
    <n v="101"/>
    <x v="0"/>
    <x v="4"/>
    <s v="Fruits en coupelle 6-8 mois"/>
    <n v="1.92"/>
    <s v="41029_Alimentation Bébé_Petits pots fruits bébé_Fruits en coupelle 6-8 mois"/>
    <n v="193.92"/>
    <x v="0"/>
    <n v="0"/>
  </r>
  <r>
    <n v="41030"/>
    <n v="1"/>
    <n v="349"/>
    <n v="236"/>
    <x v="0"/>
    <x v="4"/>
    <s v="Fruits en coupelle 6-8 mois"/>
    <n v="1.92"/>
    <s v="41030_Alimentation Bébé_Petits pots fruits bébé_Fruits en coupelle 6-8 mois"/>
    <n v="453.12"/>
    <x v="0"/>
    <n v="0"/>
  </r>
  <r>
    <n v="41034"/>
    <n v="0"/>
    <n v="979"/>
    <n v="680"/>
    <x v="0"/>
    <x v="8"/>
    <s v="Desserts lactés bébé 4-6 mois"/>
    <n v="1.92"/>
    <s v="41034_Alimentation Bébé_Desserts lactés bébé_Desserts lactés bébé 4-6 mois"/>
    <n v="1305.5999999999999"/>
    <x v="0"/>
    <n v="0"/>
  </r>
  <r>
    <n v="41035"/>
    <n v="1"/>
    <n v="570"/>
    <n v="170"/>
    <x v="0"/>
    <x v="8"/>
    <s v="Desserts lactés bébé 4-6 mois"/>
    <n v="1.92"/>
    <s v="41035_Alimentation Bébé_Desserts lactés bébé_Desserts lactés bébé 4-6 mois"/>
    <n v="326.39999999999998"/>
    <x v="0"/>
    <n v="0"/>
  </r>
  <r>
    <n v="41328"/>
    <n v="0"/>
    <n v="747"/>
    <n v="170"/>
    <x v="0"/>
    <x v="4"/>
    <s v=""/>
    <n v="2.2000000000000002"/>
    <s v="41328_Alimentation Bébé_Petits pots fruits bébé_"/>
    <n v="374.00000000000006"/>
    <x v="0"/>
    <n v="0"/>
  </r>
  <r>
    <n v="41910"/>
    <n v="1"/>
    <n v="440"/>
    <n v="378"/>
    <x v="0"/>
    <x v="3"/>
    <s v="Assiettes midi bébé 6-8 mois"/>
    <n v="2.3199999999999998"/>
    <s v="41910_Alimentation Bébé_Petits pots bébé du midi_Assiettes midi bébé 6-8 mois"/>
    <n v="876.95999999999992"/>
    <x v="0"/>
    <n v="0"/>
  </r>
  <r>
    <n v="41921"/>
    <n v="1"/>
    <n v="501"/>
    <n v="316"/>
    <x v="0"/>
    <x v="3"/>
    <s v="Assiettes midi bébé 6-8 mois"/>
    <n v="2.44"/>
    <s v="41921_Alimentation Bébé_Petits pots bébé du midi_Assiettes midi bébé 6-8 mois"/>
    <n v="771.04"/>
    <x v="0"/>
    <n v="0"/>
  </r>
  <r>
    <n v="41924"/>
    <n v="1"/>
    <n v="362"/>
    <n v="177"/>
    <x v="0"/>
    <x v="3"/>
    <s v="Assiettes midi bébé 6-8 mois"/>
    <n v="2.62"/>
    <s v="41924_Alimentation Bébé_Petits pots bébé du midi_Assiettes midi bébé 6-8 mois"/>
    <n v="463.74"/>
    <x v="0"/>
    <n v="0"/>
  </r>
  <r>
    <n v="41925"/>
    <n v="0"/>
    <n v="385"/>
    <n v="133"/>
    <x v="0"/>
    <x v="2"/>
    <s v="Assiettes soir bébé 6-8 mois"/>
    <n v="2.2000000000000002"/>
    <s v="41925_Alimentation Bébé_Petits pots bébé du soir_Assiettes soir bébé 6-8 mois"/>
    <n v="292.60000000000002"/>
    <x v="0"/>
    <n v="0"/>
  </r>
  <r>
    <n v="41979"/>
    <n v="0"/>
    <n v="91"/>
    <n v="21"/>
    <x v="0"/>
    <x v="2"/>
    <s v="Assiettes soir bébé 6-8 mois"/>
    <n v="2.2000000000000002"/>
    <s v="41979_Alimentation Bébé_Petits pots bébé du soir_Assiettes soir bébé 6-8 mois"/>
    <n v="46.2"/>
    <x v="0"/>
    <n v="0"/>
  </r>
  <r>
    <n v="41981"/>
    <n v="1"/>
    <n v="153"/>
    <n v="14"/>
    <x v="0"/>
    <x v="3"/>
    <s v="Assiettes midi bébé 12 mois"/>
    <n v="2.3199999999999998"/>
    <s v="41981_Alimentation Bébé_Petits pots bébé du midi_Assiettes midi bébé 12 mois"/>
    <n v="32.479999999999997"/>
    <x v="0"/>
    <n v="0"/>
  </r>
  <r>
    <n v="41986"/>
    <n v="0"/>
    <n v="581"/>
    <n v="98"/>
    <x v="0"/>
    <x v="3"/>
    <s v="Assiettes midi bébé 12 mois"/>
    <n v="2.44"/>
    <s v="41986_Alimentation Bébé_Petits pots bébé du midi_Assiettes midi bébé 12 mois"/>
    <n v="239.12"/>
    <x v="0"/>
    <n v="0"/>
  </r>
  <r>
    <n v="41991"/>
    <n v="0"/>
    <n v="582"/>
    <n v="61"/>
    <x v="0"/>
    <x v="2"/>
    <s v="Assiettes soir bébé 12 mois"/>
    <n v="2.2000000000000002"/>
    <s v="41991_Alimentation Bébé_Petits pots bébé du soir_Assiettes soir bébé 12 mois"/>
    <n v="134.20000000000002"/>
    <x v="0"/>
    <n v="0"/>
  </r>
  <r>
    <n v="41994"/>
    <n v="1"/>
    <n v="372"/>
    <n v="258"/>
    <x v="0"/>
    <x v="4"/>
    <s v="Gourdes de fruits 4-6 mois"/>
    <n v="2.44"/>
    <s v="41994_Alimentation Bébé_Petits pots fruits bébé_Gourdes de fruits 4-6 mois"/>
    <n v="629.52"/>
    <x v="0"/>
    <n v="0"/>
  </r>
  <r>
    <n v="42002"/>
    <n v="1"/>
    <n v="403"/>
    <n v="160"/>
    <x v="0"/>
    <x v="4"/>
    <s v="Gourdes de fruits 4-6 mois"/>
    <n v="2.44"/>
    <s v="42002_Alimentation Bébé_Petits pots fruits bébé_Gourdes de fruits 4-6 mois"/>
    <n v="390.4"/>
    <x v="0"/>
    <n v="0"/>
  </r>
  <r>
    <n v="42008"/>
    <n v="1"/>
    <n v="47"/>
    <n v="0"/>
    <x v="0"/>
    <x v="4"/>
    <s v="Gourdes de fruits 4-6 mois"/>
    <n v="2.44"/>
    <s v="42008_Alimentation Bébé_Petits pots fruits bébé_Gourdes de fruits 4-6 mois"/>
    <n v="0"/>
    <x v="1"/>
    <n v="1"/>
  </r>
  <r>
    <n v="42287"/>
    <n v="0"/>
    <n v="924"/>
    <n v="606"/>
    <x v="0"/>
    <x v="6"/>
    <s v="Lait de croissance bio"/>
    <n v="12.88"/>
    <s v="42287_Alimentation Bébé_Lait infantile bio_Lait de croissance bio"/>
    <n v="7805.2800000000007"/>
    <x v="0"/>
    <n v="0"/>
  </r>
  <r>
    <n v="42990"/>
    <n v="0"/>
    <n v="852"/>
    <n v="83"/>
    <x v="0"/>
    <x v="4"/>
    <s v="Gourdes de fruits 4-6 mois"/>
    <n v="0.95"/>
    <s v="42990_Alimentation Bébé_Petits pots fruits bébé_Gourdes de fruits 4-6 mois"/>
    <n v="78.849999999999994"/>
    <x v="0"/>
    <n v="0"/>
  </r>
  <r>
    <n v="43118"/>
    <n v="0"/>
    <n v="967"/>
    <n v="728"/>
    <x v="0"/>
    <x v="1"/>
    <s v="Gourdes de légumes +4 mois"/>
    <n v="0.98"/>
    <s v="43118_Alimentation Bébé_Petits pots légumes bébé_Gourdes de légumes +4 mois"/>
    <n v="713.43999999999994"/>
    <x v="0"/>
    <n v="0"/>
  </r>
  <r>
    <n v="44316"/>
    <n v="1"/>
    <n v="48"/>
    <n v="16"/>
    <x v="0"/>
    <x v="9"/>
    <s v="Préparation végétale 1er âge"/>
    <n v="25.63"/>
    <s v="44316_Alimentation Bébé_Préparation végétale bébé_Préparation végétale 1er âge"/>
    <n v="410.08"/>
    <x v="0"/>
    <n v="0"/>
  </r>
  <r>
    <n v="44824"/>
    <n v="0"/>
    <n v="836"/>
    <n v="750"/>
    <x v="0"/>
    <x v="3"/>
    <s v="Assiettes midi bébé 12 mois"/>
    <n v="1.55"/>
    <s v="44824_Alimentation Bébé_Petits pots bébé du midi_Assiettes midi bébé 12 mois"/>
    <n v="1162.5"/>
    <x v="0"/>
    <n v="0"/>
  </r>
  <r>
    <n v="44825"/>
    <n v="1"/>
    <n v="643"/>
    <n v="519"/>
    <x v="0"/>
    <x v="3"/>
    <s v="Assiettes midi bébé 12 mois"/>
    <n v="1.72"/>
    <s v="44825_Alimentation Bébé_Petits pots bébé du midi_Assiettes midi bébé 12 mois"/>
    <n v="892.68"/>
    <x v="0"/>
    <n v="0"/>
  </r>
  <r>
    <n v="44827"/>
    <n v="1"/>
    <n v="482"/>
    <n v="204"/>
    <x v="0"/>
    <x v="2"/>
    <s v="Assiettes soir bébé 12 mois"/>
    <n v="1.43"/>
    <s v="44827_Alimentation Bébé_Petits pots bébé du soir_Assiettes soir bébé 12 mois"/>
    <n v="291.71999999999997"/>
    <x v="0"/>
    <n v="0"/>
  </r>
  <r>
    <n v="44828"/>
    <n v="1"/>
    <n v="789"/>
    <n v="379"/>
    <x v="0"/>
    <x v="2"/>
    <s v="Assiettes soir bébé 12 mois"/>
    <n v="1.43"/>
    <s v="44828_Alimentation Bébé_Petits pots bébé du soir_Assiettes soir bébé 12 mois"/>
    <n v="541.97"/>
    <x v="0"/>
    <n v="0"/>
  </r>
  <r>
    <n v="45165"/>
    <n v="1"/>
    <n v="889"/>
    <n v="769"/>
    <x v="0"/>
    <x v="4"/>
    <s v="Petits pots de fruits 4-6 mois"/>
    <n v="1"/>
    <s v="45165_Alimentation Bébé_Petits pots fruits bébé_Petits pots de fruits 4-6 mois"/>
    <n v="769"/>
    <x v="0"/>
    <n v="0"/>
  </r>
  <r>
    <n v="45176"/>
    <n v="1"/>
    <n v="780"/>
    <n v="514"/>
    <x v="0"/>
    <x v="1"/>
    <s v="Petits pots légumes +4 mois"/>
    <n v="0.81"/>
    <s v="45176_Alimentation Bébé_Petits pots légumes bébé_Petits pots légumes +4 mois"/>
    <n v="416.34000000000003"/>
    <x v="0"/>
    <n v="0"/>
  </r>
  <r>
    <n v="45192"/>
    <n v="1"/>
    <n v="12"/>
    <n v="4"/>
    <x v="0"/>
    <x v="1"/>
    <s v="Petits pots légumes +4 mois"/>
    <n v="0.81"/>
    <s v="45192_Alimentation Bébé_Petits pots légumes bébé_Petits pots légumes +4 mois"/>
    <n v="3.24"/>
    <x v="0"/>
    <n v="0"/>
  </r>
  <r>
    <n v="45250"/>
    <n v="0"/>
    <n v="666"/>
    <n v="442"/>
    <x v="0"/>
    <x v="3"/>
    <s v="Petits pots midi 8-12 mois"/>
    <n v="1.24"/>
    <s v="45250_Alimentation Bébé_Petits pots bébé du midi_Petits pots midi 8-12 mois"/>
    <n v="548.08000000000004"/>
    <x v="0"/>
    <n v="0"/>
  </r>
  <r>
    <n v="45255"/>
    <n v="1"/>
    <n v="298"/>
    <n v="164"/>
    <x v="0"/>
    <x v="4"/>
    <s v="Petits pots de fruits +8 mois"/>
    <n v="1.02"/>
    <s v="45255_Alimentation Bébé_Petits pots fruits bébé_Petits pots de fruits +8 mois"/>
    <n v="167.28"/>
    <x v="0"/>
    <n v="0"/>
  </r>
  <r>
    <n v="46684"/>
    <n v="1"/>
    <n v="484"/>
    <n v="175"/>
    <x v="0"/>
    <x v="3"/>
    <s v="Sachets cuisinés bébé 6-8 mois"/>
    <n v="2.31"/>
    <s v="46684_Alimentation Bébé_Petits pots bébé du midi_Sachets cuisinés bébé 6-8 mois"/>
    <n v="404.25"/>
    <x v="0"/>
    <n v="0"/>
  </r>
  <r>
    <n v="46686"/>
    <n v="1"/>
    <n v="502"/>
    <n v="141"/>
    <x v="0"/>
    <x v="3"/>
    <s v="Sachets cuisinés bébé 6-8 mois"/>
    <n v="2.31"/>
    <s v="46686_Alimentation Bébé_Petits pots bébé du midi_Sachets cuisinés bébé 6-8 mois"/>
    <n v="325.70999999999998"/>
    <x v="0"/>
    <n v="0"/>
  </r>
  <r>
    <n v="46715"/>
    <n v="1"/>
    <n v="90"/>
    <n v="46"/>
    <x v="0"/>
    <x v="0"/>
    <s v="Goûters bio bébé +10 mois"/>
    <n v="1.21"/>
    <s v="46715_Alimentation Bébé_Goûters &amp; biscuits bio bébé_Goûters bio bébé +10 mois"/>
    <n v="55.66"/>
    <x v="0"/>
    <n v="0"/>
  </r>
  <r>
    <n v="46716"/>
    <n v="1"/>
    <n v="184"/>
    <n v="166"/>
    <x v="0"/>
    <x v="0"/>
    <s v="Goûters bio bébé +10 mois"/>
    <n v="1.28"/>
    <s v="46716_Alimentation Bébé_Goûters &amp; biscuits bio bébé_Goûters bio bébé +10 mois"/>
    <n v="212.48000000000002"/>
    <x v="0"/>
    <n v="0"/>
  </r>
  <r>
    <n v="46896"/>
    <n v="1"/>
    <n v="238"/>
    <n v="190"/>
    <x v="0"/>
    <x v="10"/>
    <s v=""/>
    <n v="4.04"/>
    <s v="46896_Alimentation Bébé_Huiles bébé, huiles enfant bio_"/>
    <n v="767.6"/>
    <x v="0"/>
    <n v="0"/>
  </r>
  <r>
    <n v="46897"/>
    <n v="0"/>
    <n v="208"/>
    <n v="59"/>
    <x v="0"/>
    <x v="10"/>
    <s v=""/>
    <n v="4.12"/>
    <s v="46897_Alimentation Bébé_Huiles bébé, huiles enfant bio_"/>
    <n v="243.08"/>
    <x v="0"/>
    <n v="0"/>
  </r>
  <r>
    <n v="46900"/>
    <n v="1"/>
    <n v="31"/>
    <n v="30"/>
    <x v="0"/>
    <x v="3"/>
    <s v="Assiettes midi bébé 12 mois"/>
    <n v="1.42"/>
    <s v="46900_Alimentation Bébé_Petits pots bébé du midi_Assiettes midi bébé 12 mois"/>
    <n v="42.599999999999994"/>
    <x v="0"/>
    <n v="0"/>
  </r>
  <r>
    <n v="46903"/>
    <n v="0"/>
    <n v="220"/>
    <n v="81"/>
    <x v="0"/>
    <x v="2"/>
    <s v="Assiettes soir bébé 12 mois"/>
    <n v="1.42"/>
    <s v="46903_Alimentation Bébé_Petits pots bébé du soir_Assiettes soir bébé 12 mois"/>
    <n v="115.02"/>
    <x v="0"/>
    <n v="0"/>
  </r>
  <r>
    <n v="46933"/>
    <n v="0"/>
    <n v="865"/>
    <n v="300"/>
    <x v="0"/>
    <x v="8"/>
    <s v="Desserts lactés bébé 4-6 mois"/>
    <n v="1.92"/>
    <s v="46933_Alimentation Bébé_Desserts lactés bébé_Desserts lactés bébé 4-6 mois"/>
    <n v="576"/>
    <x v="0"/>
    <n v="0"/>
  </r>
  <r>
    <n v="46936"/>
    <n v="1"/>
    <n v="659"/>
    <n v="339"/>
    <x v="0"/>
    <x v="8"/>
    <s v="Desserts lactés bébé 4-6 mois"/>
    <n v="1.92"/>
    <s v="46936_Alimentation Bébé_Desserts lactés bébé_Desserts lactés bébé 4-6 mois"/>
    <n v="650.88"/>
    <x v="0"/>
    <n v="0"/>
  </r>
  <r>
    <n v="47892"/>
    <n v="1"/>
    <n v="409"/>
    <n v="226"/>
    <x v="0"/>
    <x v="4"/>
    <s v=""/>
    <n v="1.86"/>
    <s v="47892_Alimentation Bébé_Petits pots fruits bébé_"/>
    <n v="420.36"/>
    <x v="0"/>
    <n v="0"/>
  </r>
  <r>
    <n v="48476"/>
    <n v="0"/>
    <n v="807"/>
    <n v="279"/>
    <x v="0"/>
    <x v="8"/>
    <s v="Desserts lactés bébé 8-12 mois"/>
    <n v="3.11"/>
    <s v="48476_Alimentation Bébé_Desserts lactés bébé_Desserts lactés bébé 8-12 mois"/>
    <n v="867.68999999999994"/>
    <x v="0"/>
    <n v="0"/>
  </r>
  <r>
    <n v="50684"/>
    <n v="0"/>
    <n v="405"/>
    <n v="34"/>
    <x v="0"/>
    <x v="11"/>
    <s v="Céréales bio bébé 4-6 mois"/>
    <n v="2.42"/>
    <s v="50684_Alimentation Bébé_Céréales bio bébé_Céréales bio bébé 4-6 mois"/>
    <n v="82.28"/>
    <x v="0"/>
    <n v="0"/>
  </r>
  <r>
    <n v="68509"/>
    <n v="1"/>
    <n v="902"/>
    <n v="441"/>
    <x v="0"/>
    <x v="2"/>
    <s v="Assiettes soir bébé 12 mois"/>
    <n v="1.74"/>
    <s v="68509_Alimentation Bébé_Petits pots bébé du soir_Assiettes soir bébé 12 mois"/>
    <n v="767.34"/>
    <x v="0"/>
    <n v="0"/>
  </r>
  <r>
    <n v="68510"/>
    <n v="1"/>
    <n v="366"/>
    <n v="354"/>
    <x v="0"/>
    <x v="3"/>
    <s v="Assiettes midi bébé 12 mois"/>
    <n v="1.42"/>
    <s v="68510_Alimentation Bébé_Petits pots bébé du midi_Assiettes midi bébé 12 mois"/>
    <n v="502.67999999999995"/>
    <x v="0"/>
    <n v="0"/>
  </r>
  <r>
    <n v="68512"/>
    <n v="1"/>
    <n v="534"/>
    <n v="330"/>
    <x v="0"/>
    <x v="3"/>
    <s v="Assiettes midi bébé 15-18 mois"/>
    <n v="1.75"/>
    <s v="68512_Alimentation Bébé_Petits pots bébé du midi_Assiettes midi bébé 15-18 mois"/>
    <n v="577.5"/>
    <x v="0"/>
    <n v="0"/>
  </r>
  <r>
    <n v="68513"/>
    <n v="0"/>
    <n v="409"/>
    <n v="325"/>
    <x v="0"/>
    <x v="11"/>
    <s v="Céréales bio bébé 4-6 mois"/>
    <n v="2.2000000000000002"/>
    <s v="68513_Alimentation Bébé_Céréales bio bébé_Céréales bio bébé 4-6 mois"/>
    <n v="715.00000000000011"/>
    <x v="0"/>
    <n v="0"/>
  </r>
  <r>
    <n v="69756"/>
    <n v="0"/>
    <n v="104"/>
    <n v="77"/>
    <x v="0"/>
    <x v="4"/>
    <s v="Gourdes de fruits 4-6 mois"/>
    <n v="0.95"/>
    <s v="69756_Alimentation Bébé_Petits pots fruits bébé_Gourdes de fruits 4-6 mois"/>
    <n v="73.149999999999991"/>
    <x v="0"/>
    <n v="0"/>
  </r>
  <r>
    <n v="70402"/>
    <n v="1"/>
    <n v="778"/>
    <n v="510"/>
    <x v="0"/>
    <x v="8"/>
    <s v="Desserts lactés bébé 4-6 mois"/>
    <n v="3.11"/>
    <s v="70402_Alimentation Bébé_Desserts lactés bébé_Desserts lactés bébé 4-6 mois"/>
    <n v="1586.1"/>
    <x v="0"/>
    <n v="0"/>
  </r>
  <r>
    <n v="70405"/>
    <n v="0"/>
    <n v="897"/>
    <n v="521"/>
    <x v="0"/>
    <x v="7"/>
    <s v="Soupes bio bébé 4-6 mois"/>
    <n v="1.46"/>
    <s v="70405_Alimentation Bébé_Soupes bio bébé_Soupes bio bébé 4-6 mois"/>
    <n v="760.66"/>
    <x v="0"/>
    <n v="0"/>
  </r>
  <r>
    <n v="70406"/>
    <n v="1"/>
    <n v="792"/>
    <n v="336"/>
    <x v="0"/>
    <x v="7"/>
    <s v="Soupes bio bébé 4-6 mois"/>
    <n v="1.46"/>
    <s v="70406_Alimentation Bébé_Soupes bio bébé_Soupes bio bébé 4-6 mois"/>
    <n v="490.56"/>
    <x v="0"/>
    <n v="0"/>
  </r>
  <r>
    <n v="70413"/>
    <n v="0"/>
    <n v="193"/>
    <n v="44"/>
    <x v="0"/>
    <x v="4"/>
    <s v="Petits pots de fruits 4-6 mois"/>
    <n v="1.51"/>
    <s v="70413_Alimentation Bébé_Petits pots fruits bébé_Petits pots de fruits 4-6 mois"/>
    <n v="66.44"/>
    <x v="0"/>
    <n v="0"/>
  </r>
  <r>
    <n v="70414"/>
    <n v="1"/>
    <n v="248"/>
    <n v="25"/>
    <x v="0"/>
    <x v="4"/>
    <s v="Petits pots de fruits 4-6 mois"/>
    <n v="1.51"/>
    <s v="70414_Alimentation Bébé_Petits pots fruits bébé_Petits pots de fruits 4-6 mois"/>
    <n v="37.75"/>
    <x v="0"/>
    <n v="0"/>
  </r>
  <r>
    <n v="70415"/>
    <n v="0"/>
    <n v="412"/>
    <n v="74"/>
    <x v="0"/>
    <x v="1"/>
    <s v="Petits pots légumes +4 mois"/>
    <n v="1.46"/>
    <s v="70415_Alimentation Bébé_Petits pots légumes bébé_Petits pots légumes +4 mois"/>
    <n v="108.03999999999999"/>
    <x v="0"/>
    <n v="0"/>
  </r>
  <r>
    <n v="70417"/>
    <n v="1"/>
    <n v="328"/>
    <n v="149"/>
    <x v="0"/>
    <x v="3"/>
    <s v="Petits pots midi 4-6 mois"/>
    <n v="2.2999999999999998"/>
    <s v="70417_Alimentation Bébé_Petits pots bébé du midi_Petits pots midi 4-6 mois"/>
    <n v="342.7"/>
    <x v="0"/>
    <n v="0"/>
  </r>
  <r>
    <n v="70418"/>
    <n v="1"/>
    <n v="527"/>
    <n v="178"/>
    <x v="0"/>
    <x v="3"/>
    <s v="Petits pots midi 4-6 mois"/>
    <n v="2.2999999999999998"/>
    <s v="70418_Alimentation Bébé_Petits pots bébé du midi_Petits pots midi 4-6 mois"/>
    <n v="409.4"/>
    <x v="0"/>
    <n v="0"/>
  </r>
  <r>
    <n v="70419"/>
    <n v="0"/>
    <n v="319"/>
    <n v="244"/>
    <x v="0"/>
    <x v="3"/>
    <s v="Petits pots midi 4-6 mois"/>
    <n v="2.2999999999999998"/>
    <s v="70419_Alimentation Bébé_Petits pots bébé du midi_Petits pots midi 4-6 mois"/>
    <n v="561.19999999999993"/>
    <x v="0"/>
    <n v="0"/>
  </r>
  <r>
    <n v="70420"/>
    <n v="1"/>
    <n v="8"/>
    <n v="6"/>
    <x v="0"/>
    <x v="3"/>
    <s v="Petits pots midi 8-12 mois"/>
    <n v="2.2999999999999998"/>
    <s v="70420_Alimentation Bébé_Petits pots bébé du midi_Petits pots midi 8-12 mois"/>
    <n v="13.799999999999999"/>
    <x v="0"/>
    <n v="0"/>
  </r>
  <r>
    <n v="70422"/>
    <n v="1"/>
    <n v="920"/>
    <n v="722"/>
    <x v="0"/>
    <x v="3"/>
    <s v="Assiettes midi bébé 6-8 mois"/>
    <n v="2.2000000000000002"/>
    <s v="70422_Alimentation Bébé_Petits pots bébé du midi_Assiettes midi bébé 6-8 mois"/>
    <n v="1588.4"/>
    <x v="0"/>
    <n v="0"/>
  </r>
  <r>
    <n v="70425"/>
    <n v="1"/>
    <n v="736"/>
    <n v="473"/>
    <x v="0"/>
    <x v="2"/>
    <s v="Assiettes soir bébé 15-18 mois"/>
    <n v="1.51"/>
    <s v="70425_Alimentation Bébé_Petits pots bébé du soir_Assiettes soir bébé 15-18 mois"/>
    <n v="714.23"/>
    <x v="0"/>
    <n v="0"/>
  </r>
  <r>
    <n v="70426"/>
    <n v="0"/>
    <n v="582"/>
    <n v="226"/>
    <x v="0"/>
    <x v="3"/>
    <s v="Assiettes midi bébé 15-18 mois"/>
    <n v="1.92"/>
    <s v="70426_Alimentation Bébé_Petits pots bébé du midi_Assiettes midi bébé 15-18 mois"/>
    <n v="433.91999999999996"/>
    <x v="0"/>
    <n v="0"/>
  </r>
  <r>
    <n v="70428"/>
    <n v="1"/>
    <n v="632"/>
    <n v="356"/>
    <x v="0"/>
    <x v="3"/>
    <s v="Assiettes midi bébé 15-18 mois"/>
    <n v="1.92"/>
    <s v="70428_Alimentation Bébé_Petits pots bébé du midi_Assiettes midi bébé 15-18 mois"/>
    <n v="683.52"/>
    <x v="0"/>
    <n v="0"/>
  </r>
  <r>
    <n v="70429"/>
    <n v="0"/>
    <n v="904"/>
    <n v="503"/>
    <x v="0"/>
    <x v="3"/>
    <s v="Assiettes midi bébé 15-18 mois"/>
    <n v="1.66"/>
    <s v="70429_Alimentation Bébé_Petits pots bébé du midi_Assiettes midi bébé 15-18 mois"/>
    <n v="834.9799999999999"/>
    <x v="0"/>
    <n v="0"/>
  </r>
  <r>
    <n v="70574"/>
    <n v="1"/>
    <n v="596"/>
    <n v="218"/>
    <x v="0"/>
    <x v="5"/>
    <s v="Bouillies bio bébé 6 mois"/>
    <n v="1.7"/>
    <s v="70574_Alimentation Bébé_Bouillies bio bébé_Bouillies bio bébé 6 mois"/>
    <n v="370.59999999999997"/>
    <x v="0"/>
    <n v="0"/>
  </r>
  <r>
    <n v="70575"/>
    <n v="0"/>
    <n v="745"/>
    <n v="55"/>
    <x v="0"/>
    <x v="3"/>
    <s v="Pâtes bébé, condiments"/>
    <n v="1.7"/>
    <s v="70575_Alimentation Bébé_Petits pots bébé du midi_Pâtes bébé, condiments"/>
    <n v="93.5"/>
    <x v="0"/>
    <n v="0"/>
  </r>
  <r>
    <n v="70585"/>
    <n v="0"/>
    <n v="104"/>
    <n v="24"/>
    <x v="0"/>
    <x v="4"/>
    <s v=""/>
    <n v="1.65"/>
    <s v="70585_Alimentation Bébé_Petits pots fruits bébé_"/>
    <n v="39.599999999999994"/>
    <x v="0"/>
    <n v="0"/>
  </r>
  <r>
    <n v="70587"/>
    <n v="0"/>
    <n v="30"/>
    <n v="28"/>
    <x v="0"/>
    <x v="4"/>
    <s v=""/>
    <n v="0.64"/>
    <s v="70587_Alimentation Bébé_Petits pots fruits bébé_"/>
    <n v="17.920000000000002"/>
    <x v="0"/>
    <n v="0"/>
  </r>
  <r>
    <n v="70588"/>
    <n v="0"/>
    <n v="846"/>
    <n v="186"/>
    <x v="0"/>
    <x v="4"/>
    <s v=""/>
    <n v="0.64"/>
    <s v="70588_Alimentation Bébé_Petits pots fruits bébé_"/>
    <n v="119.04"/>
    <x v="0"/>
    <n v="0"/>
  </r>
  <r>
    <n v="71055"/>
    <n v="1"/>
    <n v="232"/>
    <n v="189"/>
    <x v="0"/>
    <x v="8"/>
    <s v="Desserts lactés bébé 4-6 mois"/>
    <n v="1"/>
    <s v="71055_Alimentation Bébé_Desserts lactés bébé_Desserts lactés bébé 4-6 mois"/>
    <n v="189"/>
    <x v="0"/>
    <n v="0"/>
  </r>
  <r>
    <n v="71056"/>
    <n v="0"/>
    <n v="472"/>
    <n v="8"/>
    <x v="0"/>
    <x v="8"/>
    <s v="Desserts lactés bébé 4-6 mois"/>
    <n v="1"/>
    <s v="71056_Alimentation Bébé_Desserts lactés bébé_Desserts lactés bébé 4-6 mois"/>
    <n v="8"/>
    <x v="0"/>
    <n v="0"/>
  </r>
  <r>
    <n v="73635"/>
    <n v="1"/>
    <n v="371"/>
    <n v="186"/>
    <x v="0"/>
    <x v="0"/>
    <s v="Goûters bio bébé +10 mois"/>
    <n v="1.28"/>
    <s v="73635_Alimentation Bébé_Goûters &amp; biscuits bio bébé_Goûters bio bébé +10 mois"/>
    <n v="238.08"/>
    <x v="0"/>
    <n v="0"/>
  </r>
  <r>
    <n v="75750"/>
    <n v="1"/>
    <n v="893"/>
    <n v="259"/>
    <x v="0"/>
    <x v="3"/>
    <s v="Assiettes midi bébé 15-18 mois"/>
    <n v="2.08"/>
    <s v="75750_Alimentation Bébé_Petits pots bébé du midi_Assiettes midi bébé 15-18 mois"/>
    <n v="538.72"/>
    <x v="0"/>
    <n v="0"/>
  </r>
  <r>
    <n v="75752"/>
    <n v="1"/>
    <n v="687"/>
    <n v="641"/>
    <x v="0"/>
    <x v="2"/>
    <s v="Assiettes soir bébé 15-18 mois"/>
    <n v="2.08"/>
    <s v="75752_Alimentation Bébé_Petits pots bébé du soir_Assiettes soir bébé 15-18 mois"/>
    <n v="1333.28"/>
    <x v="0"/>
    <n v="0"/>
  </r>
  <r>
    <n v="75766"/>
    <n v="0"/>
    <n v="842"/>
    <n v="123"/>
    <x v="0"/>
    <x v="4"/>
    <s v="Gourdes de fruits 4-6 mois"/>
    <n v="0.83"/>
    <s v="75766_Alimentation Bébé_Petits pots fruits bébé_Gourdes de fruits 4-6 mois"/>
    <n v="102.08999999999999"/>
    <x v="0"/>
    <n v="0"/>
  </r>
  <r>
    <n v="76566"/>
    <n v="1"/>
    <n v="458"/>
    <n v="411"/>
    <x v="0"/>
    <x v="11"/>
    <s v="Céréales bio bébé 4-6 mois"/>
    <n v="6.01"/>
    <s v="76566_Alimentation Bébé_Céréales bio bébé_Céréales bio bébé 4-6 mois"/>
    <n v="2470.11"/>
    <x v="0"/>
    <n v="0"/>
  </r>
  <r>
    <n v="76567"/>
    <n v="0"/>
    <n v="595"/>
    <n v="275"/>
    <x v="0"/>
    <x v="9"/>
    <s v="Préparation végétale croissance"/>
    <n v="25.63"/>
    <s v="76567_Alimentation Bébé_Préparation végétale bébé_Préparation végétale croissance"/>
    <n v="7048.25"/>
    <x v="0"/>
    <n v="0"/>
  </r>
  <r>
    <n v="78866"/>
    <n v="0"/>
    <n v="630"/>
    <n v="347"/>
    <x v="0"/>
    <x v="1"/>
    <s v="Petits pots légumes +4 mois"/>
    <n v="1.46"/>
    <s v="78866_Alimentation Bébé_Petits pots légumes bébé_Petits pots légumes +4 mois"/>
    <n v="506.62"/>
    <x v="0"/>
    <n v="0"/>
  </r>
  <r>
    <n v="79263"/>
    <n v="0"/>
    <n v="55"/>
    <n v="4"/>
    <x v="0"/>
    <x v="11"/>
    <s v="Céréales bio bébé 8 mois"/>
    <n v="2.2000000000000002"/>
    <s v="79263_Alimentation Bébé_Céréales bio bébé_Céréales bio bébé 8 mois"/>
    <n v="8.8000000000000007"/>
    <x v="0"/>
    <n v="0"/>
  </r>
  <r>
    <n v="79419"/>
    <n v="0"/>
    <n v="764"/>
    <n v="476"/>
    <x v="0"/>
    <x v="4"/>
    <s v="Petits pots de fruits 4-6 mois"/>
    <n v="1.55"/>
    <s v="79419_Alimentation Bébé_Petits pots fruits bébé_Petits pots de fruits 4-6 mois"/>
    <n v="737.80000000000007"/>
    <x v="0"/>
    <n v="0"/>
  </r>
  <r>
    <n v="79420"/>
    <n v="0"/>
    <n v="968"/>
    <n v="763"/>
    <x v="0"/>
    <x v="3"/>
    <s v="Petits pots midi 4-6 mois"/>
    <n v="2.2999999999999998"/>
    <s v="79420_Alimentation Bébé_Petits pots bébé du midi_Petits pots midi 4-6 mois"/>
    <n v="1754.8999999999999"/>
    <x v="0"/>
    <n v="0"/>
  </r>
  <r>
    <n v="79421"/>
    <n v="1"/>
    <n v="828"/>
    <n v="683"/>
    <x v="0"/>
    <x v="3"/>
    <s v="Petits pots midi 4-6 mois"/>
    <n v="1.46"/>
    <s v="79421_Alimentation Bébé_Petits pots bébé du midi_Petits pots midi 4-6 mois"/>
    <n v="997.18"/>
    <x v="0"/>
    <n v="0"/>
  </r>
  <r>
    <n v="79423"/>
    <n v="1"/>
    <n v="288"/>
    <n v="138"/>
    <x v="0"/>
    <x v="3"/>
    <s v="Petits pots midi 4-6 mois"/>
    <n v="1.46"/>
    <s v="79423_Alimentation Bébé_Petits pots bébé du midi_Petits pots midi 4-6 mois"/>
    <n v="201.48"/>
    <x v="0"/>
    <n v="0"/>
  </r>
  <r>
    <n v="79424"/>
    <n v="0"/>
    <n v="10"/>
    <n v="9"/>
    <x v="0"/>
    <x v="2"/>
    <s v="Petits pots soir 8-12 mois"/>
    <n v="2.1"/>
    <s v="79424_Alimentation Bébé_Petits pots bébé du soir_Petits pots soir 8-12 mois"/>
    <n v="18.900000000000002"/>
    <x v="0"/>
    <n v="0"/>
  </r>
  <r>
    <n v="79425"/>
    <n v="1"/>
    <n v="181"/>
    <n v="165"/>
    <x v="0"/>
    <x v="3"/>
    <s v="Petits pots midi 8-12 mois"/>
    <n v="2.44"/>
    <s v="79425_Alimentation Bébé_Petits pots bébé du midi_Petits pots midi 8-12 mois"/>
    <n v="402.59999999999997"/>
    <x v="0"/>
    <n v="0"/>
  </r>
  <r>
    <n v="79426"/>
    <n v="1"/>
    <n v="963"/>
    <n v="525"/>
    <x v="0"/>
    <x v="3"/>
    <s v="Petits pots midi 8-12 mois"/>
    <n v="2.62"/>
    <s v="79426_Alimentation Bébé_Petits pots bébé du midi_Petits pots midi 8-12 mois"/>
    <n v="1375.5"/>
    <x v="0"/>
    <n v="0"/>
  </r>
  <r>
    <n v="79427"/>
    <n v="1"/>
    <n v="637"/>
    <n v="76"/>
    <x v="0"/>
    <x v="2"/>
    <s v="Assiettes soir bébé 12 mois"/>
    <n v="1.43"/>
    <s v="79427_Alimentation Bébé_Petits pots bébé du soir_Assiettes soir bébé 12 mois"/>
    <n v="108.67999999999999"/>
    <x v="0"/>
    <n v="0"/>
  </r>
  <r>
    <n v="79428"/>
    <n v="1"/>
    <n v="768"/>
    <n v="600"/>
    <x v="0"/>
    <x v="2"/>
    <s v="Petits pots soir 8-12 mois"/>
    <n v="2.2000000000000002"/>
    <s v="79428_Alimentation Bébé_Petits pots bébé du soir_Petits pots soir 8-12 mois"/>
    <n v="1320"/>
    <x v="0"/>
    <n v="0"/>
  </r>
  <r>
    <n v="79430"/>
    <n v="0"/>
    <n v="37"/>
    <n v="13"/>
    <x v="0"/>
    <x v="3"/>
    <s v="Assiettes midi bébé 12 mois"/>
    <n v="1.55"/>
    <s v="79430_Alimentation Bébé_Petits pots bébé du midi_Assiettes midi bébé 12 mois"/>
    <n v="20.150000000000002"/>
    <x v="0"/>
    <n v="0"/>
  </r>
  <r>
    <n v="79882"/>
    <n v="0"/>
    <n v="233"/>
    <n v="34"/>
    <x v="0"/>
    <x v="2"/>
    <s v="Assiettes soir bébé 12 mois"/>
    <n v="1.74"/>
    <s v="79882_Alimentation Bébé_Petits pots bébé du soir_Assiettes soir bébé 12 mois"/>
    <n v="59.16"/>
    <x v="0"/>
    <n v="0"/>
  </r>
  <r>
    <n v="79885"/>
    <n v="0"/>
    <n v="914"/>
    <n v="470"/>
    <x v="0"/>
    <x v="2"/>
    <s v="Assiettes soir bébé 12 mois"/>
    <n v="1.74"/>
    <s v="79885_Alimentation Bébé_Petits pots bébé du soir_Assiettes soir bébé 12 mois"/>
    <n v="817.8"/>
    <x v="0"/>
    <n v="0"/>
  </r>
  <r>
    <n v="79888"/>
    <n v="0"/>
    <n v="48"/>
    <n v="46"/>
    <x v="0"/>
    <x v="3"/>
    <s v="Assiettes midi bébé 12 mois"/>
    <n v="1.74"/>
    <s v="79888_Alimentation Bébé_Petits pots bébé du midi_Assiettes midi bébé 12 mois"/>
    <n v="80.040000000000006"/>
    <x v="0"/>
    <n v="0"/>
  </r>
  <r>
    <n v="79895"/>
    <n v="1"/>
    <n v="831"/>
    <n v="433"/>
    <x v="0"/>
    <x v="4"/>
    <s v="Gourdes de fruits 4-6 mois"/>
    <n v="6.46"/>
    <s v="79895_Alimentation Bébé_Petits pots fruits bébé_Gourdes de fruits 4-6 mois"/>
    <n v="2797.18"/>
    <x v="0"/>
    <n v="0"/>
  </r>
  <r>
    <n v="79901"/>
    <n v="1"/>
    <n v="223"/>
    <n v="156"/>
    <x v="0"/>
    <x v="4"/>
    <s v=""/>
    <n v="1.18"/>
    <s v="79901_Alimentation Bébé_Petits pots fruits bébé_"/>
    <n v="184.07999999999998"/>
    <x v="0"/>
    <n v="0"/>
  </r>
  <r>
    <n v="79902"/>
    <n v="1"/>
    <n v="912"/>
    <n v="856"/>
    <x v="0"/>
    <x v="4"/>
    <s v=""/>
    <n v="1.18"/>
    <s v="79902_Alimentation Bébé_Petits pots fruits bébé_"/>
    <n v="1010.0799999999999"/>
    <x v="0"/>
    <n v="0"/>
  </r>
  <r>
    <n v="79907"/>
    <n v="0"/>
    <n v="158"/>
    <n v="29"/>
    <x v="0"/>
    <x v="4"/>
    <s v=""/>
    <n v="0.64"/>
    <s v="79907_Alimentation Bébé_Petits pots fruits bébé_"/>
    <n v="18.559999999999999"/>
    <x v="0"/>
    <n v="0"/>
  </r>
  <r>
    <n v="80359"/>
    <n v="1"/>
    <n v="816"/>
    <n v="737"/>
    <x v="0"/>
    <x v="2"/>
    <s v="Assiettes soir bébé 12 mois"/>
    <n v="2.3199999999999998"/>
    <s v="80359_Alimentation Bébé_Petits pots bébé du soir_Assiettes soir bébé 12 mois"/>
    <n v="1709.84"/>
    <x v="0"/>
    <n v="0"/>
  </r>
  <r>
    <n v="80648"/>
    <n v="1"/>
    <n v="700"/>
    <n v="445"/>
    <x v="0"/>
    <x v="3"/>
    <s v="Petits pots midi 4-6 mois"/>
    <n v="2.2999999999999998"/>
    <s v="80648_Alimentation Bébé_Petits pots bébé du midi_Petits pots midi 4-6 mois"/>
    <n v="1023.4999999999999"/>
    <x v="0"/>
    <n v="0"/>
  </r>
  <r>
    <n v="82167"/>
    <n v="1"/>
    <n v="56"/>
    <n v="0"/>
    <x v="0"/>
    <x v="11"/>
    <s v="Céréales bio bébé 4-6 mois"/>
    <n v="3.12"/>
    <s v="82167_Alimentation Bébé_Céréales bio bébé_Céréales bio bébé 4-6 mois"/>
    <n v="0"/>
    <x v="1"/>
    <n v="1"/>
  </r>
  <r>
    <n v="82168"/>
    <n v="0"/>
    <n v="102"/>
    <n v="102"/>
    <x v="0"/>
    <x v="11"/>
    <s v="Céréales bio bébé 8 mois"/>
    <n v="3.12"/>
    <s v="82168_Alimentation Bébé_Céréales bio bébé_Céréales bio bébé 8 mois"/>
    <n v="318.24"/>
    <x v="0"/>
    <n v="0"/>
  </r>
  <r>
    <n v="82408"/>
    <n v="0"/>
    <n v="101"/>
    <n v="58"/>
    <x v="0"/>
    <x v="0"/>
    <s v="Goûters bio bébé 6 mois"/>
    <n v="2.86"/>
    <s v="82408_Alimentation Bébé_Goûters &amp; biscuits bio bébé_Goûters bio bébé 6 mois"/>
    <n v="165.88"/>
    <x v="0"/>
    <n v="0"/>
  </r>
  <r>
    <n v="82927"/>
    <n v="0"/>
    <n v="509"/>
    <n v="141"/>
    <x v="0"/>
    <x v="4"/>
    <s v="Gourdes de fruits 4-6 mois"/>
    <n v="0.95"/>
    <s v="82927_Alimentation Bébé_Petits pots fruits bébé_Gourdes de fruits 4-6 mois"/>
    <n v="133.94999999999999"/>
    <x v="0"/>
    <n v="0"/>
  </r>
  <r>
    <n v="82928"/>
    <n v="0"/>
    <n v="144"/>
    <n v="69"/>
    <x v="0"/>
    <x v="4"/>
    <s v="Gourdes de fruits 4-6 mois"/>
    <n v="0.95"/>
    <s v="82928_Alimentation Bébé_Petits pots fruits bébé_Gourdes de fruits 4-6 mois"/>
    <n v="65.55"/>
    <x v="0"/>
    <n v="0"/>
  </r>
  <r>
    <n v="84950"/>
    <n v="1"/>
    <n v="296"/>
    <n v="212"/>
    <x v="0"/>
    <x v="4"/>
    <s v="Fruits en coupelle 6-8 mois"/>
    <n v="1.92"/>
    <s v="84950_Alimentation Bébé_Petits pots fruits bébé_Fruits en coupelle 6-8 mois"/>
    <n v="407.03999999999996"/>
    <x v="0"/>
    <n v="0"/>
  </r>
  <r>
    <n v="84967"/>
    <n v="1"/>
    <n v="761"/>
    <n v="323"/>
    <x v="0"/>
    <x v="4"/>
    <s v="Fruits en coupelle 4 mois"/>
    <n v="1.2"/>
    <s v="84967_Alimentation Bébé_Petits pots fruits bébé_Fruits en coupelle 4 mois"/>
    <n v="387.59999999999997"/>
    <x v="0"/>
    <n v="0"/>
  </r>
  <r>
    <n v="86119"/>
    <n v="0"/>
    <n v="527"/>
    <n v="38"/>
    <x v="0"/>
    <x v="4"/>
    <s v="Gourdes de fruits 4-6 mois"/>
    <n v="2.44"/>
    <s v="86119_Alimentation Bébé_Petits pots fruits bébé_Gourdes de fruits 4-6 mois"/>
    <n v="92.72"/>
    <x v="0"/>
    <n v="0"/>
  </r>
  <r>
    <n v="88020"/>
    <n v="1"/>
    <n v="545"/>
    <n v="127"/>
    <x v="0"/>
    <x v="3"/>
    <s v="Assiettes midi bébé 12 mois"/>
    <n v="2.3199999999999998"/>
    <s v="88020_Alimentation Bébé_Petits pots bébé du midi_Assiettes midi bébé 12 mois"/>
    <n v="294.64"/>
    <x v="0"/>
    <n v="0"/>
  </r>
  <r>
    <n v="89505"/>
    <n v="0"/>
    <n v="773"/>
    <n v="100"/>
    <x v="0"/>
    <x v="3"/>
    <s v="Petits pots midi 4-6 mois"/>
    <n v="2.44"/>
    <s v="89505_Alimentation Bébé_Petits pots bébé du midi_Petits pots midi 4-6 mois"/>
    <n v="244"/>
    <x v="0"/>
    <n v="0"/>
  </r>
  <r>
    <n v="91396"/>
    <n v="0"/>
    <n v="45"/>
    <n v="34"/>
    <x v="0"/>
    <x v="0"/>
    <s v="Goûters bio bébé 8 mois"/>
    <n v="2.1"/>
    <s v="91396_Alimentation Bébé_Goûters &amp; biscuits bio bébé_Goûters bio bébé 8 mois"/>
    <n v="71.400000000000006"/>
    <x v="0"/>
    <n v="0"/>
  </r>
  <r>
    <n v="91397"/>
    <n v="0"/>
    <n v="490"/>
    <n v="490"/>
    <x v="0"/>
    <x v="0"/>
    <s v="Goûters bio bébé 8 mois"/>
    <n v="2.1"/>
    <s v="91397_Alimentation Bébé_Goûters &amp; biscuits bio bébé_Goûters bio bébé 8 mois"/>
    <n v="1029"/>
    <x v="0"/>
    <n v="0"/>
  </r>
  <r>
    <n v="92044"/>
    <n v="1"/>
    <n v="78"/>
    <n v="31"/>
    <x v="0"/>
    <x v="11"/>
    <s v="Céréales bio bébé 8 mois"/>
    <n v="2.2000000000000002"/>
    <s v="92044_Alimentation Bébé_Céréales bio bébé_Céréales bio bébé 8 mois"/>
    <n v="68.2"/>
    <x v="0"/>
    <n v="0"/>
  </r>
  <r>
    <n v="92045"/>
    <n v="1"/>
    <n v="398"/>
    <n v="203"/>
    <x v="0"/>
    <x v="11"/>
    <s v="Céréales bio bébé 8 mois"/>
    <n v="2.2000000000000002"/>
    <s v="92045_Alimentation Bébé_Céréales bio bébé_Céréales bio bébé 8 mois"/>
    <n v="446.6"/>
    <x v="0"/>
    <n v="0"/>
  </r>
  <r>
    <n v="99036"/>
    <n v="0"/>
    <n v="338"/>
    <n v="168"/>
    <x v="0"/>
    <x v="4"/>
    <s v="Petits pots de fruits 4-6 mois"/>
    <n v="1.8"/>
    <s v="99036_Alimentation Bébé_Petits pots fruits bébé_Petits pots de fruits 4-6 mois"/>
    <n v="302.40000000000003"/>
    <x v="0"/>
    <n v="0"/>
  </r>
  <r>
    <n v="99037"/>
    <n v="1"/>
    <n v="299"/>
    <n v="261"/>
    <x v="0"/>
    <x v="3"/>
    <s v="Assiettes midi bébé 12 mois"/>
    <n v="1.84"/>
    <s v="99037_Alimentation Bébé_Petits pots bébé du midi_Assiettes midi bébé 12 mois"/>
    <n v="480.24"/>
    <x v="0"/>
    <n v="0"/>
  </r>
  <r>
    <n v="99038"/>
    <n v="0"/>
    <n v="86"/>
    <n v="12"/>
    <x v="0"/>
    <x v="3"/>
    <s v="Assiettes midi bébé 15-18 mois"/>
    <n v="1.68"/>
    <s v="99038_Alimentation Bébé_Petits pots bébé du midi_Assiettes midi bébé 15-18 mois"/>
    <n v="20.16"/>
    <x v="0"/>
    <n v="0"/>
  </r>
  <r>
    <n v="99039"/>
    <n v="1"/>
    <n v="156"/>
    <n v="106"/>
    <x v="0"/>
    <x v="4"/>
    <s v="Gourdes de fruits 4-6 mois"/>
    <n v="2.33"/>
    <s v="99039_Alimentation Bébé_Petits pots fruits bébé_Gourdes de fruits 4-6 mois"/>
    <n v="246.98000000000002"/>
    <x v="0"/>
    <n v="0"/>
  </r>
  <r>
    <n v="99040"/>
    <n v="0"/>
    <n v="354"/>
    <n v="28"/>
    <x v="0"/>
    <x v="4"/>
    <s v="Gourdes de fruits 4-6 mois"/>
    <n v="2.44"/>
    <s v="99040_Alimentation Bébé_Petits pots fruits bébé_Gourdes de fruits 4-6 mois"/>
    <n v="68.319999999999993"/>
    <x v="0"/>
    <n v="0"/>
  </r>
  <r>
    <n v="99096"/>
    <n v="0"/>
    <n v="603"/>
    <n v="433"/>
    <x v="0"/>
    <x v="3"/>
    <s v="Assiettes midi bébé 12 mois"/>
    <n v="1.87"/>
    <s v="99096_Alimentation Bébé_Petits pots bébé du midi_Assiettes midi bébé 12 mois"/>
    <n v="809.71"/>
    <x v="0"/>
    <n v="0"/>
  </r>
  <r>
    <n v="99248"/>
    <n v="1"/>
    <n v="725"/>
    <n v="573"/>
    <x v="0"/>
    <x v="5"/>
    <s v="Bouillies bio bébé 4 mois"/>
    <n v="2.34"/>
    <s v="99248_Alimentation Bébé_Bouillies bio bébé_Bouillies bio bébé 4 mois"/>
    <n v="1340.82"/>
    <x v="0"/>
    <n v="0"/>
  </r>
  <r>
    <n v="100907"/>
    <n v="1"/>
    <n v="659"/>
    <n v="205"/>
    <x v="0"/>
    <x v="3"/>
    <s v="Sachets cuisinés bébé 6-8 mois"/>
    <n v="2.31"/>
    <s v="100907_Alimentation Bébé_Petits pots bébé du midi_Sachets cuisinés bébé 6-8 mois"/>
    <n v="473.55"/>
    <x v="0"/>
    <n v="0"/>
  </r>
  <r>
    <n v="100914"/>
    <n v="0"/>
    <n v="47"/>
    <n v="23"/>
    <x v="0"/>
    <x v="3"/>
    <s v="Sachets cuisinés bébé 6-8 mois"/>
    <n v="2.29"/>
    <s v="100914_Alimentation Bébé_Petits pots bébé du midi_Sachets cuisinés bébé 6-8 mois"/>
    <n v="52.67"/>
    <x v="0"/>
    <n v="0"/>
  </r>
  <r>
    <n v="101270"/>
    <n v="0"/>
    <n v="494"/>
    <n v="95"/>
    <x v="0"/>
    <x v="11"/>
    <s v="Gourdes petit déjeuner bébé"/>
    <n v="0.9"/>
    <s v="101270_Alimentation Bébé_Céréales bio bébé_Gourdes petit déjeuner bébé"/>
    <n v="85.5"/>
    <x v="0"/>
    <n v="0"/>
  </r>
  <r>
    <n v="101279"/>
    <n v="1"/>
    <n v="536"/>
    <n v="236"/>
    <x v="0"/>
    <x v="11"/>
    <s v="Gourdes petit déjeuner bébé"/>
    <n v="0.9"/>
    <s v="101279_Alimentation Bébé_Céréales bio bébé_Gourdes petit déjeuner bébé"/>
    <n v="212.4"/>
    <x v="0"/>
    <n v="0"/>
  </r>
  <r>
    <n v="101282"/>
    <n v="0"/>
    <n v="297"/>
    <n v="169"/>
    <x v="0"/>
    <x v="11"/>
    <s v="Gourdes petit déjeuner bébé"/>
    <n v="0.9"/>
    <s v="101282_Alimentation Bébé_Céréales bio bébé_Gourdes petit déjeuner bébé"/>
    <n v="152.1"/>
    <x v="0"/>
    <n v="0"/>
  </r>
  <r>
    <n v="101782"/>
    <n v="1"/>
    <n v="596"/>
    <n v="269"/>
    <x v="0"/>
    <x v="4"/>
    <s v="Gourdes de fruits 4-6 mois"/>
    <n v="1.1299999999999999"/>
    <s v="101782_Alimentation Bébé_Petits pots fruits bébé_Gourdes de fruits 4-6 mois"/>
    <n v="303.96999999999997"/>
    <x v="0"/>
    <n v="0"/>
  </r>
  <r>
    <n v="101783"/>
    <n v="1"/>
    <n v="618"/>
    <n v="112"/>
    <x v="0"/>
    <x v="4"/>
    <s v="Gourdes de fruits 4-6 mois"/>
    <n v="0.95"/>
    <s v="101783_Alimentation Bébé_Petits pots fruits bébé_Gourdes de fruits 4-6 mois"/>
    <n v="106.39999999999999"/>
    <x v="0"/>
    <n v="0"/>
  </r>
  <r>
    <n v="101784"/>
    <n v="0"/>
    <n v="669"/>
    <n v="172"/>
    <x v="0"/>
    <x v="8"/>
    <s v="Desserts lactés bébé 4-6 mois"/>
    <n v="1"/>
    <s v="101784_Alimentation Bébé_Desserts lactés bébé_Desserts lactés bébé 4-6 mois"/>
    <n v="172"/>
    <x v="0"/>
    <n v="0"/>
  </r>
  <r>
    <n v="101917"/>
    <n v="0"/>
    <n v="127"/>
    <n v="13"/>
    <x v="0"/>
    <x v="4"/>
    <s v="Petits pots de fruits 4-6 mois"/>
    <n v="1.62"/>
    <s v="101917_Alimentation Bébé_Petits pots fruits bébé_Petits pots de fruits 4-6 mois"/>
    <n v="21.060000000000002"/>
    <x v="0"/>
    <n v="0"/>
  </r>
  <r>
    <n v="102190"/>
    <n v="0"/>
    <n v="293"/>
    <n v="227"/>
    <x v="0"/>
    <x v="0"/>
    <s v="Goûters bio bébé +10 mois"/>
    <n v="2.2599999999999998"/>
    <s v="102190_Alimentation Bébé_Goûters &amp; biscuits bio bébé_Goûters bio bébé +10 mois"/>
    <n v="513.02"/>
    <x v="0"/>
    <n v="0"/>
  </r>
  <r>
    <n v="103454"/>
    <n v="1"/>
    <n v="106"/>
    <n v="88"/>
    <x v="0"/>
    <x v="8"/>
    <s v="Desserts lactés bébé 8-12 mois"/>
    <n v="2.86"/>
    <s v="103454_Alimentation Bébé_Desserts lactés bébé_Desserts lactés bébé 8-12 mois"/>
    <n v="251.67999999999998"/>
    <x v="0"/>
    <n v="0"/>
  </r>
  <r>
    <n v="103456"/>
    <n v="1"/>
    <n v="881"/>
    <n v="460"/>
    <x v="0"/>
    <x v="8"/>
    <s v="Desserts lactés bébé 8-12 mois"/>
    <n v="2.86"/>
    <s v="103456_Alimentation Bébé_Desserts lactés bébé_Desserts lactés bébé 8-12 mois"/>
    <n v="1315.6"/>
    <x v="0"/>
    <n v="0"/>
  </r>
  <r>
    <n v="103510"/>
    <n v="1"/>
    <n v="609"/>
    <n v="174"/>
    <x v="0"/>
    <x v="4"/>
    <s v="Gourdes de fruits 12 mois"/>
    <n v="7.22"/>
    <s v="103510_Alimentation Bébé_Petits pots fruits bébé_Gourdes de fruits 12 mois"/>
    <n v="1256.28"/>
    <x v="0"/>
    <n v="0"/>
  </r>
  <r>
    <n v="103514"/>
    <n v="1"/>
    <n v="61"/>
    <n v="43"/>
    <x v="0"/>
    <x v="2"/>
    <s v="Assiettes soir bébé 15-18 mois"/>
    <n v="2.08"/>
    <s v="103514_Alimentation Bébé_Petits pots bébé du soir_Assiettes soir bébé 15-18 mois"/>
    <n v="89.44"/>
    <x v="0"/>
    <n v="0"/>
  </r>
  <r>
    <n v="108064"/>
    <n v="1"/>
    <n v="87"/>
    <n v="11"/>
    <x v="0"/>
    <x v="4"/>
    <s v="Petits pots de fruits 4-6 mois"/>
    <n v="1.46"/>
    <s v="108064_Alimentation Bébé_Petits pots fruits bébé_Petits pots de fruits 4-6 mois"/>
    <n v="16.059999999999999"/>
    <x v="0"/>
    <n v="0"/>
  </r>
  <r>
    <n v="108068"/>
    <n v="1"/>
    <n v="363"/>
    <n v="214"/>
    <x v="0"/>
    <x v="4"/>
    <s v="Petits pots de fruits 4-6 mois"/>
    <n v="0.8"/>
    <s v="108068_Alimentation Bébé_Petits pots fruits bébé_Petits pots de fruits 4-6 mois"/>
    <n v="171.20000000000002"/>
    <x v="0"/>
    <n v="0"/>
  </r>
  <r>
    <n v="108069"/>
    <n v="0"/>
    <n v="916"/>
    <n v="59"/>
    <x v="0"/>
    <x v="4"/>
    <s v="Petits pots de fruits +8 mois"/>
    <n v="0.74"/>
    <s v="108069_Alimentation Bébé_Petits pots fruits bébé_Petits pots de fruits +8 mois"/>
    <n v="43.66"/>
    <x v="0"/>
    <n v="0"/>
  </r>
  <r>
    <n v="108070"/>
    <n v="0"/>
    <n v="867"/>
    <n v="330"/>
    <x v="0"/>
    <x v="4"/>
    <s v="Petits pots de fruits +8 mois"/>
    <n v="0.74"/>
    <s v="108070_Alimentation Bébé_Petits pots fruits bébé_Petits pots de fruits +8 mois"/>
    <n v="244.2"/>
    <x v="0"/>
    <n v="0"/>
  </r>
  <r>
    <n v="108071"/>
    <n v="1"/>
    <n v="919"/>
    <n v="733"/>
    <x v="0"/>
    <x v="4"/>
    <s v="Petits pots de fruits 4-6 mois"/>
    <n v="1"/>
    <s v="108071_Alimentation Bébé_Petits pots fruits bébé_Petits pots de fruits 4-6 mois"/>
    <n v="733"/>
    <x v="0"/>
    <n v="0"/>
  </r>
  <r>
    <n v="108077"/>
    <n v="1"/>
    <n v="704"/>
    <n v="264"/>
    <x v="0"/>
    <x v="4"/>
    <s v="Petits pots de fruits 4-6 mois"/>
    <n v="0.74"/>
    <s v="108077_Alimentation Bébé_Petits pots fruits bébé_Petits pots de fruits 4-6 mois"/>
    <n v="195.35999999999999"/>
    <x v="0"/>
    <n v="0"/>
  </r>
  <r>
    <n v="108081"/>
    <n v="1"/>
    <n v="71"/>
    <n v="68"/>
    <x v="0"/>
    <x v="1"/>
    <s v="Petits pots légumes +4 mois"/>
    <n v="1.46"/>
    <s v="108081_Alimentation Bébé_Petits pots légumes bébé_Petits pots légumes +4 mois"/>
    <n v="99.28"/>
    <x v="0"/>
    <n v="0"/>
  </r>
  <r>
    <n v="108082"/>
    <n v="1"/>
    <n v="936"/>
    <n v="474"/>
    <x v="0"/>
    <x v="1"/>
    <s v="Petits pots légumes +4 mois"/>
    <n v="1.35"/>
    <s v="108082_Alimentation Bébé_Petits pots légumes bébé_Petits pots légumes +4 mois"/>
    <n v="639.90000000000009"/>
    <x v="0"/>
    <n v="0"/>
  </r>
  <r>
    <n v="108083"/>
    <n v="0"/>
    <n v="853"/>
    <n v="153"/>
    <x v="0"/>
    <x v="1"/>
    <s v="Petits pots légumes +4 mois"/>
    <n v="1.46"/>
    <s v="108083_Alimentation Bébé_Petits pots légumes bébé_Petits pots légumes +4 mois"/>
    <n v="223.38"/>
    <x v="0"/>
    <n v="0"/>
  </r>
  <r>
    <n v="108084"/>
    <n v="1"/>
    <n v="796"/>
    <n v="278"/>
    <x v="0"/>
    <x v="1"/>
    <s v="Petits pots légumes +4 mois"/>
    <n v="0.92"/>
    <s v="108084_Alimentation Bébé_Petits pots légumes bébé_Petits pots légumes +4 mois"/>
    <n v="255.76000000000002"/>
    <x v="0"/>
    <n v="0"/>
  </r>
  <r>
    <n v="108085"/>
    <n v="0"/>
    <n v="564"/>
    <n v="392"/>
    <x v="0"/>
    <x v="1"/>
    <s v="Petits pots légumes +4 mois"/>
    <n v="1"/>
    <s v="108085_Alimentation Bébé_Petits pots légumes bébé_Petits pots légumes +4 mois"/>
    <n v="392"/>
    <x v="0"/>
    <n v="0"/>
  </r>
  <r>
    <n v="108087"/>
    <n v="1"/>
    <n v="751"/>
    <n v="112"/>
    <x v="0"/>
    <x v="1"/>
    <s v="Petits pots légumes +4 mois"/>
    <n v="0.92"/>
    <s v="108087_Alimentation Bébé_Petits pots légumes bébé_Petits pots légumes +4 mois"/>
    <n v="103.04"/>
    <x v="0"/>
    <n v="0"/>
  </r>
  <r>
    <n v="108090"/>
    <n v="1"/>
    <n v="485"/>
    <n v="160"/>
    <x v="0"/>
    <x v="1"/>
    <s v="Petits pots légumes +4 mois"/>
    <n v="0.99"/>
    <s v="108090_Alimentation Bébé_Petits pots légumes bébé_Petits pots légumes +4 mois"/>
    <n v="158.4"/>
    <x v="0"/>
    <n v="0"/>
  </r>
  <r>
    <n v="108091"/>
    <n v="1"/>
    <n v="97"/>
    <n v="93"/>
    <x v="0"/>
    <x v="1"/>
    <s v="Petits pots légumes +4 mois"/>
    <n v="0.92"/>
    <s v="108091_Alimentation Bébé_Petits pots légumes bébé_Petits pots légumes +4 mois"/>
    <n v="85.56"/>
    <x v="0"/>
    <n v="0"/>
  </r>
  <r>
    <n v="108108"/>
    <n v="0"/>
    <n v="568"/>
    <n v="540"/>
    <x v="0"/>
    <x v="1"/>
    <s v="Petits pots légumes +4 mois"/>
    <n v="0.92"/>
    <s v="108108_Alimentation Bébé_Petits pots légumes bébé_Petits pots légumes +4 mois"/>
    <n v="496.8"/>
    <x v="0"/>
    <n v="0"/>
  </r>
  <r>
    <n v="108114"/>
    <n v="0"/>
    <n v="421"/>
    <n v="389"/>
    <x v="0"/>
    <x v="1"/>
    <s v="Petits pots légumes +4 mois"/>
    <n v="1.2"/>
    <s v="108114_Alimentation Bébé_Petits pots légumes bébé_Petits pots légumes +4 mois"/>
    <n v="466.79999999999995"/>
    <x v="0"/>
    <n v="0"/>
  </r>
  <r>
    <n v="108981"/>
    <n v="1"/>
    <n v="513"/>
    <n v="408"/>
    <x v="0"/>
    <x v="3"/>
    <s v="Assiettes midi bébé 12 mois"/>
    <n v="2.5299999999999998"/>
    <s v="108981_Alimentation Bébé_Petits pots bébé du midi_Assiettes midi bébé 12 mois"/>
    <n v="1032.24"/>
    <x v="0"/>
    <n v="0"/>
  </r>
  <r>
    <n v="108982"/>
    <n v="1"/>
    <n v="652"/>
    <n v="537"/>
    <x v="0"/>
    <x v="3"/>
    <s v="Assiettes midi bébé 12 mois"/>
    <n v="2.5"/>
    <s v="108982_Alimentation Bébé_Petits pots bébé du midi_Assiettes midi bébé 12 mois"/>
    <n v="1342.5"/>
    <x v="0"/>
    <n v="0"/>
  </r>
  <r>
    <n v="109161"/>
    <n v="0"/>
    <n v="936"/>
    <n v="813"/>
    <x v="0"/>
    <x v="0"/>
    <s v="Goûters bio bébé +10 mois"/>
    <n v="1.96"/>
    <s v="109161_Alimentation Bébé_Goûters &amp; biscuits bio bébé_Goûters bio bébé +10 mois"/>
    <n v="1593.48"/>
    <x v="0"/>
    <n v="0"/>
  </r>
  <r>
    <n v="109289"/>
    <n v="1"/>
    <n v="266"/>
    <n v="171"/>
    <x v="0"/>
    <x v="6"/>
    <s v="Lait infantile bio 2ème âge"/>
    <n v="16.350000000000001"/>
    <s v="109289_Alimentation Bébé_Lait infantile bio_Lait infantile bio 2ème âge"/>
    <n v="2795.8500000000004"/>
    <x v="0"/>
    <n v="0"/>
  </r>
  <r>
    <n v="109290"/>
    <n v="0"/>
    <n v="526"/>
    <n v="460"/>
    <x v="0"/>
    <x v="6"/>
    <s v="Lait de croissance bio"/>
    <n v="16.350000000000001"/>
    <s v="109290_Alimentation Bébé_Lait infantile bio_Lait de croissance bio"/>
    <n v="7521.0000000000009"/>
    <x v="0"/>
    <n v="0"/>
  </r>
  <r>
    <n v="109344"/>
    <n v="0"/>
    <n v="475"/>
    <n v="331"/>
    <x v="0"/>
    <x v="4"/>
    <s v="Petits pots de fruits 4-6 mois"/>
    <n v="2.23"/>
    <s v="109344_Alimentation Bébé_Petits pots fruits bébé_Petits pots de fruits 4-6 mois"/>
    <n v="738.13"/>
    <x v="0"/>
    <n v="0"/>
  </r>
  <r>
    <n v="109355"/>
    <n v="0"/>
    <n v="82"/>
    <n v="14"/>
    <x v="0"/>
    <x v="4"/>
    <s v="Gourdes de fruits 12 mois"/>
    <n v="1.07"/>
    <s v="109355_Alimentation Bébé_Petits pots fruits bébé_Gourdes de fruits 12 mois"/>
    <n v="14.98"/>
    <x v="0"/>
    <n v="0"/>
  </r>
  <r>
    <n v="109356"/>
    <n v="1"/>
    <n v="534"/>
    <n v="435"/>
    <x v="0"/>
    <x v="4"/>
    <s v=""/>
    <n v="2.99"/>
    <s v="109356_Alimentation Bébé_Petits pots fruits bébé_"/>
    <n v="1300.6500000000001"/>
    <x v="0"/>
    <n v="0"/>
  </r>
  <r>
    <n v="109571"/>
    <n v="1"/>
    <n v="399"/>
    <n v="234"/>
    <x v="0"/>
    <x v="6"/>
    <s v="Lait infantile bio 1er âge"/>
    <n v="14.53"/>
    <s v="109571_Alimentation Bébé_Lait infantile bio_Lait infantile bio 1er âge"/>
    <n v="3400.02"/>
    <x v="0"/>
    <n v="0"/>
  </r>
  <r>
    <n v="109577"/>
    <n v="0"/>
    <n v="980"/>
    <n v="702"/>
    <x v="0"/>
    <x v="6"/>
    <s v="Lait infantile bio 2ème âge"/>
    <n v="14.53"/>
    <s v="109577_Alimentation Bébé_Lait infantile bio_Lait infantile bio 2ème âge"/>
    <n v="10200.06"/>
    <x v="0"/>
    <n v="0"/>
  </r>
  <r>
    <n v="109579"/>
    <n v="0"/>
    <n v="854"/>
    <n v="520"/>
    <x v="0"/>
    <x v="6"/>
    <s v="Lait de croissance bio"/>
    <n v="14.53"/>
    <s v="109579_Alimentation Bébé_Lait infantile bio_Lait de croissance bio"/>
    <n v="7555.5999999999995"/>
    <x v="0"/>
    <n v="0"/>
  </r>
  <r>
    <n v="109580"/>
    <n v="1"/>
    <n v="98"/>
    <n v="6"/>
    <x v="0"/>
    <x v="12"/>
    <s v="Préparations chèvre 2ème âge"/>
    <n v="19.86"/>
    <s v="109580_Alimentation Bébé_Préparation lait de chèvre bébé_Préparations chèvre 2ème âge"/>
    <n v="119.16"/>
    <x v="0"/>
    <n v="0"/>
  </r>
  <r>
    <n v="110219"/>
    <n v="1"/>
    <n v="284"/>
    <n v="159"/>
    <x v="0"/>
    <x v="12"/>
    <s v="Préparations chèvre 1er âge"/>
    <n v="20.81"/>
    <s v="110219_Alimentation Bébé_Préparation lait de chèvre bébé_Préparations chèvre 1er âge"/>
    <n v="3308.79"/>
    <x v="0"/>
    <n v="0"/>
  </r>
  <r>
    <n v="110226"/>
    <n v="0"/>
    <n v="356"/>
    <n v="88"/>
    <x v="0"/>
    <x v="12"/>
    <s v="Préparations chèvre 2ème âge"/>
    <n v="20.81"/>
    <s v="110226_Alimentation Bébé_Préparation lait de chèvre bébé_Préparations chèvre 2ème âge"/>
    <n v="1831.28"/>
    <x v="0"/>
    <n v="0"/>
  </r>
  <r>
    <n v="110228"/>
    <n v="1"/>
    <n v="346"/>
    <n v="142"/>
    <x v="0"/>
    <x v="12"/>
    <s v="Préparations chèvre croissance"/>
    <n v="20.81"/>
    <s v="110228_Alimentation Bébé_Préparation lait de chèvre bébé_Préparations chèvre croissance"/>
    <n v="2955.02"/>
    <x v="0"/>
    <n v="0"/>
  </r>
  <r>
    <n v="110760"/>
    <n v="1"/>
    <n v="275"/>
    <n v="217"/>
    <x v="0"/>
    <x v="0"/>
    <s v="Goûters bio bébé +10 mois"/>
    <n v="1.55"/>
    <s v="110760_Alimentation Bébé_Goûters &amp; biscuits bio bébé_Goûters bio bébé +10 mois"/>
    <n v="336.35"/>
    <x v="0"/>
    <n v="0"/>
  </r>
  <r>
    <n v="110761"/>
    <n v="1"/>
    <n v="281"/>
    <n v="125"/>
    <x v="0"/>
    <x v="0"/>
    <s v="Goûters bio bébé +10 mois"/>
    <n v="1.55"/>
    <s v="110761_Alimentation Bébé_Goûters &amp; biscuits bio bébé_Goûters bio bébé +10 mois"/>
    <n v="193.75"/>
    <x v="0"/>
    <n v="0"/>
  </r>
  <r>
    <n v="110764"/>
    <n v="0"/>
    <n v="507"/>
    <n v="347"/>
    <x v="0"/>
    <x v="4"/>
    <s v="Gourdes de fruits 12 mois"/>
    <n v="0.79"/>
    <s v="110764_Alimentation Bébé_Petits pots fruits bébé_Gourdes de fruits 12 mois"/>
    <n v="274.13"/>
    <x v="0"/>
    <n v="0"/>
  </r>
  <r>
    <n v="110765"/>
    <n v="1"/>
    <n v="949"/>
    <n v="12"/>
    <x v="0"/>
    <x v="4"/>
    <s v="Gourdes de fruits 12 mois"/>
    <n v="0.79"/>
    <s v="110765_Alimentation Bébé_Petits pots fruits bébé_Gourdes de fruits 12 mois"/>
    <n v="9.48"/>
    <x v="0"/>
    <n v="0"/>
  </r>
  <r>
    <n v="110768"/>
    <n v="1"/>
    <n v="437"/>
    <n v="34"/>
    <x v="0"/>
    <x v="4"/>
    <s v="Gourdes de fruits 12 mois"/>
    <n v="0.79"/>
    <s v="110768_Alimentation Bébé_Petits pots fruits bébé_Gourdes de fruits 12 mois"/>
    <n v="26.86"/>
    <x v="0"/>
    <n v="0"/>
  </r>
  <r>
    <n v="110770"/>
    <n v="1"/>
    <n v="747"/>
    <n v="255"/>
    <x v="0"/>
    <x v="4"/>
    <s v="Gourdes de fruits 12 mois"/>
    <n v="0.79"/>
    <s v="110770_Alimentation Bébé_Petits pots fruits bébé_Gourdes de fruits 12 mois"/>
    <n v="201.45000000000002"/>
    <x v="0"/>
    <n v="0"/>
  </r>
  <r>
    <n v="110772"/>
    <n v="0"/>
    <n v="46"/>
    <n v="20"/>
    <x v="0"/>
    <x v="2"/>
    <s v="Petits pots soir 8-12 mois"/>
    <n v="1.1200000000000001"/>
    <s v="110772_Alimentation Bébé_Petits pots bébé du soir_Petits pots soir 8-12 mois"/>
    <n v="22.400000000000002"/>
    <x v="0"/>
    <n v="0"/>
  </r>
  <r>
    <n v="110931"/>
    <n v="0"/>
    <n v="757"/>
    <n v="116"/>
    <x v="0"/>
    <x v="3"/>
    <s v="Assiettes midi bébé 12 mois"/>
    <n v="2.3199999999999998"/>
    <s v="110931_Alimentation Bébé_Petits pots bébé du midi_Assiettes midi bébé 12 mois"/>
    <n v="269.12"/>
    <x v="0"/>
    <n v="0"/>
  </r>
  <r>
    <n v="111147"/>
    <n v="1"/>
    <n v="859"/>
    <n v="525"/>
    <x v="0"/>
    <x v="3"/>
    <s v="Petits pots midi 4-6 mois"/>
    <n v="1.46"/>
    <s v="111147_Alimentation Bébé_Petits pots bébé du midi_Petits pots midi 4-6 mois"/>
    <n v="766.5"/>
    <x v="0"/>
    <n v="0"/>
  </r>
  <r>
    <n v="111148"/>
    <n v="0"/>
    <n v="198"/>
    <n v="41"/>
    <x v="0"/>
    <x v="4"/>
    <s v="Petits pots de fruits 4-6 mois"/>
    <n v="1.62"/>
    <s v="111148_Alimentation Bébé_Petits pots fruits bébé_Petits pots de fruits 4-6 mois"/>
    <n v="66.42"/>
    <x v="0"/>
    <n v="0"/>
  </r>
  <r>
    <n v="111149"/>
    <n v="1"/>
    <n v="635"/>
    <n v="635"/>
    <x v="0"/>
    <x v="4"/>
    <s v="Gourdes de fruits 4-6 mois"/>
    <n v="3.03"/>
    <s v="111149_Alimentation Bébé_Petits pots fruits bébé_Gourdes de fruits 4-6 mois"/>
    <n v="1924.05"/>
    <x v="0"/>
    <n v="0"/>
  </r>
  <r>
    <n v="111150"/>
    <n v="1"/>
    <n v="607"/>
    <n v="110"/>
    <x v="0"/>
    <x v="4"/>
    <s v="Gourdes de fruits 4-6 mois"/>
    <n v="2.58"/>
    <s v="111150_Alimentation Bébé_Petits pots fruits bébé_Gourdes de fruits 4-6 mois"/>
    <n v="283.8"/>
    <x v="0"/>
    <n v="0"/>
  </r>
  <r>
    <n v="111151"/>
    <n v="0"/>
    <n v="397"/>
    <n v="65"/>
    <x v="0"/>
    <x v="4"/>
    <s v="Gourdes de fruits 4-6 mois"/>
    <n v="2.58"/>
    <s v="111151_Alimentation Bébé_Petits pots fruits bébé_Gourdes de fruits 4-6 mois"/>
    <n v="167.70000000000002"/>
    <x v="0"/>
    <n v="0"/>
  </r>
  <r>
    <n v="111152"/>
    <n v="1"/>
    <n v="296"/>
    <n v="14"/>
    <x v="0"/>
    <x v="4"/>
    <s v="Gourdes de fruits 4-6 mois"/>
    <n v="2.58"/>
    <s v="111152_Alimentation Bébé_Petits pots fruits bébé_Gourdes de fruits 4-6 mois"/>
    <n v="36.120000000000005"/>
    <x v="0"/>
    <n v="0"/>
  </r>
  <r>
    <n v="111153"/>
    <n v="1"/>
    <n v="793"/>
    <n v="115"/>
    <x v="0"/>
    <x v="8"/>
    <s v="Desserts lactés bébé 4-6 mois"/>
    <n v="4.62"/>
    <s v="111153_Alimentation Bébé_Desserts lactés bébé_Desserts lactés bébé 4-6 mois"/>
    <n v="531.30000000000007"/>
    <x v="0"/>
    <n v="0"/>
  </r>
  <r>
    <n v="111154"/>
    <n v="1"/>
    <n v="240"/>
    <n v="135"/>
    <x v="0"/>
    <x v="8"/>
    <s v="Desserts lactés bébé 4-6 mois"/>
    <n v="4.62"/>
    <s v="111154_Alimentation Bébé_Desserts lactés bébé_Desserts lactés bébé 4-6 mois"/>
    <n v="623.70000000000005"/>
    <x v="0"/>
    <n v="0"/>
  </r>
  <r>
    <n v="112095"/>
    <n v="0"/>
    <n v="496"/>
    <n v="396"/>
    <x v="0"/>
    <x v="0"/>
    <s v="Goûters bio bébé +10 mois"/>
    <n v="2.31"/>
    <s v="112095_Alimentation Bébé_Goûters &amp; biscuits bio bébé_Goûters bio bébé +10 mois"/>
    <n v="914.76"/>
    <x v="0"/>
    <n v="0"/>
  </r>
  <r>
    <n v="112098"/>
    <n v="1"/>
    <n v="550"/>
    <n v="267"/>
    <x v="0"/>
    <x v="0"/>
    <s v="Goûters bio bébé +10 mois"/>
    <n v="2.31"/>
    <s v="112098_Alimentation Bébé_Goûters &amp; biscuits bio bébé_Goûters bio bébé +10 mois"/>
    <n v="616.77"/>
    <x v="0"/>
    <n v="0"/>
  </r>
  <r>
    <n v="112099"/>
    <n v="1"/>
    <n v="326"/>
    <n v="197"/>
    <x v="0"/>
    <x v="3"/>
    <s v="Petits pots midi 8-12 mois"/>
    <n v="2.44"/>
    <s v="112099_Alimentation Bébé_Petits pots bébé du midi_Petits pots midi 8-12 mois"/>
    <n v="480.68"/>
    <x v="0"/>
    <n v="0"/>
  </r>
  <r>
    <n v="112100"/>
    <n v="0"/>
    <n v="449"/>
    <n v="385"/>
    <x v="0"/>
    <x v="3"/>
    <s v="Petits pots midi 8-12 mois"/>
    <n v="2.3199999999999998"/>
    <s v="112100_Alimentation Bébé_Petits pots bébé du midi_Petits pots midi 8-12 mois"/>
    <n v="893.19999999999993"/>
    <x v="0"/>
    <n v="0"/>
  </r>
  <r>
    <n v="112104"/>
    <n v="0"/>
    <n v="823"/>
    <n v="208"/>
    <x v="0"/>
    <x v="2"/>
    <s v="Assiettes soir bébé 12 mois"/>
    <n v="1.72"/>
    <s v="112104_Alimentation Bébé_Petits pots bébé du soir_Assiettes soir bébé 12 mois"/>
    <n v="357.76"/>
    <x v="0"/>
    <n v="0"/>
  </r>
  <r>
    <n v="112114"/>
    <n v="0"/>
    <n v="393"/>
    <n v="211"/>
    <x v="0"/>
    <x v="7"/>
    <s v="Soupes bio bébé 4-6 mois"/>
    <n v="1.46"/>
    <s v="112114_Alimentation Bébé_Soupes bio bébé_Soupes bio bébé 4-6 mois"/>
    <n v="308.06"/>
    <x v="0"/>
    <n v="0"/>
  </r>
  <r>
    <n v="112122"/>
    <n v="1"/>
    <n v="215"/>
    <n v="209"/>
    <x v="0"/>
    <x v="8"/>
    <s v="Desserts lactés bébé 4-6 mois"/>
    <n v="3.84"/>
    <s v="112122_Alimentation Bébé_Desserts lactés bébé_Desserts lactés bébé 4-6 mois"/>
    <n v="802.56"/>
    <x v="0"/>
    <n v="0"/>
  </r>
  <r>
    <n v="112123"/>
    <n v="0"/>
    <n v="190"/>
    <n v="29"/>
    <x v="0"/>
    <x v="8"/>
    <s v="Desserts lactés bébé 4-6 mois"/>
    <n v="3.84"/>
    <s v="112123_Alimentation Bébé_Desserts lactés bébé_Desserts lactés bébé 4-6 mois"/>
    <n v="111.36"/>
    <x v="0"/>
    <n v="0"/>
  </r>
  <r>
    <n v="112317"/>
    <n v="0"/>
    <n v="328"/>
    <n v="300"/>
    <x v="0"/>
    <x v="4"/>
    <s v="Gourdes de fruits 4-6 mois"/>
    <n v="0.79"/>
    <s v="112317_Alimentation Bébé_Petits pots fruits bébé_Gourdes de fruits 4-6 mois"/>
    <n v="237"/>
    <x v="0"/>
    <n v="0"/>
  </r>
  <r>
    <n v="112318"/>
    <n v="0"/>
    <n v="804"/>
    <n v="788"/>
    <x v="0"/>
    <x v="4"/>
    <s v="Gourdes de fruits 4-6 mois"/>
    <n v="0.79"/>
    <s v="112318_Alimentation Bébé_Petits pots fruits bébé_Gourdes de fruits 4-6 mois"/>
    <n v="622.52"/>
    <x v="0"/>
    <n v="0"/>
  </r>
  <r>
    <n v="112319"/>
    <n v="0"/>
    <n v="571"/>
    <n v="12"/>
    <x v="0"/>
    <x v="4"/>
    <s v="Gourdes de fruits 4-6 mois"/>
    <n v="0.79"/>
    <s v="112319_Alimentation Bébé_Petits pots fruits bébé_Gourdes de fruits 4-6 mois"/>
    <n v="9.48"/>
    <x v="0"/>
    <n v="0"/>
  </r>
  <r>
    <n v="112320"/>
    <n v="1"/>
    <n v="258"/>
    <n v="207"/>
    <x v="0"/>
    <x v="4"/>
    <s v="Gourdes de fruits 4-6 mois"/>
    <n v="0.79"/>
    <s v="112320_Alimentation Bébé_Petits pots fruits bébé_Gourdes de fruits 4-6 mois"/>
    <n v="163.53"/>
    <x v="0"/>
    <n v="0"/>
  </r>
  <r>
    <n v="112321"/>
    <n v="0"/>
    <n v="83"/>
    <n v="71"/>
    <x v="0"/>
    <x v="4"/>
    <s v="Gourdes de fruits 4-6 mois"/>
    <n v="0.79"/>
    <s v="112321_Alimentation Bébé_Petits pots fruits bébé_Gourdes de fruits 4-6 mois"/>
    <n v="56.09"/>
    <x v="0"/>
    <n v="0"/>
  </r>
  <r>
    <n v="112322"/>
    <n v="1"/>
    <n v="942"/>
    <n v="159"/>
    <x v="0"/>
    <x v="4"/>
    <s v="Gourdes de fruits 4-6 mois"/>
    <n v="0.79"/>
    <s v="112322_Alimentation Bébé_Petits pots fruits bébé_Gourdes de fruits 4-6 mois"/>
    <n v="125.61"/>
    <x v="0"/>
    <n v="0"/>
  </r>
  <r>
    <n v="112471"/>
    <n v="1"/>
    <n v="933"/>
    <n v="640"/>
    <x v="0"/>
    <x v="4"/>
    <s v="Gourdes de fruits 4-6 mois"/>
    <n v="0.79"/>
    <s v="112471_Alimentation Bébé_Petits pots fruits bébé_Gourdes de fruits 4-6 mois"/>
    <n v="505.6"/>
    <x v="0"/>
    <n v="0"/>
  </r>
  <r>
    <n v="112472"/>
    <n v="0"/>
    <n v="656"/>
    <n v="123"/>
    <x v="0"/>
    <x v="1"/>
    <s v="Gourdes de légumes +4 mois"/>
    <n v="0.79"/>
    <s v="112472_Alimentation Bébé_Petits pots légumes bébé_Gourdes de légumes +4 mois"/>
    <n v="97.17"/>
    <x v="0"/>
    <n v="0"/>
  </r>
  <r>
    <n v="112473"/>
    <n v="0"/>
    <n v="320"/>
    <n v="231"/>
    <x v="0"/>
    <x v="4"/>
    <s v="Gourdes de fruits 4-6 mois"/>
    <n v="0.79"/>
    <s v="112473_Alimentation Bébé_Petits pots fruits bébé_Gourdes de fruits 4-6 mois"/>
    <n v="182.49"/>
    <x v="0"/>
    <n v="0"/>
  </r>
  <r>
    <n v="112855"/>
    <n v="1"/>
    <n v="636"/>
    <n v="275"/>
    <x v="0"/>
    <x v="4"/>
    <s v="Gourdes de fruits 4-6 mois"/>
    <n v="0.79"/>
    <s v="112855_Alimentation Bébé_Petits pots fruits bébé_Gourdes de fruits 4-6 mois"/>
    <n v="217.25"/>
    <x v="0"/>
    <n v="0"/>
  </r>
  <r>
    <n v="114252"/>
    <n v="1"/>
    <n v="508"/>
    <n v="148"/>
    <x v="0"/>
    <x v="6"/>
    <s v="Lait de croissance bio"/>
    <n v="13.79"/>
    <s v="114252_Alimentation Bébé_Lait infantile bio_Lait de croissance bio"/>
    <n v="2040.9199999999998"/>
    <x v="0"/>
    <n v="0"/>
  </r>
  <r>
    <n v="114255"/>
    <n v="0"/>
    <n v="494"/>
    <n v="107"/>
    <x v="0"/>
    <x v="12"/>
    <s v="Préparations chèvre croissance"/>
    <n v="20.77"/>
    <s v="114255_Alimentation Bébé_Préparation lait de chèvre bébé_Préparations chèvre croissance"/>
    <n v="2222.39"/>
    <x v="0"/>
    <n v="0"/>
  </r>
  <r>
    <n v="114725"/>
    <n v="1"/>
    <n v="792"/>
    <n v="144"/>
    <x v="0"/>
    <x v="11"/>
    <s v="Céréales bio bébé 8 mois"/>
    <n v="6.2"/>
    <s v="114725_Alimentation Bébé_Céréales bio bébé_Céréales bio bébé 8 mois"/>
    <n v="892.80000000000007"/>
    <x v="0"/>
    <n v="0"/>
  </r>
  <r>
    <n v="114912"/>
    <n v="1"/>
    <n v="626"/>
    <n v="623"/>
    <x v="0"/>
    <x v="13"/>
    <s v=""/>
    <n v="4.79"/>
    <s v="114912_Alimentation Bébé_Alimentation future maman_"/>
    <n v="2984.17"/>
    <x v="0"/>
    <n v="0"/>
  </r>
  <r>
    <n v="114933"/>
    <n v="1"/>
    <n v="623"/>
    <n v="82"/>
    <x v="0"/>
    <x v="5"/>
    <s v="Bouillies bio bébé 4 mois"/>
    <n v="2.34"/>
    <s v="114933_Alimentation Bébé_Bouillies bio bébé_Bouillies bio bébé 4 mois"/>
    <n v="191.88"/>
    <x v="0"/>
    <n v="0"/>
  </r>
  <r>
    <n v="114934"/>
    <n v="1"/>
    <n v="235"/>
    <n v="165"/>
    <x v="0"/>
    <x v="14"/>
    <s v="Tisanes bébé bio"/>
    <n v="1.94"/>
    <s v="114934_Alimentation Bébé_Boissons bio bébé_Tisanes bébé bio"/>
    <n v="320.09999999999997"/>
    <x v="0"/>
    <n v="0"/>
  </r>
  <r>
    <n v="114935"/>
    <n v="1"/>
    <n v="310"/>
    <n v="93"/>
    <x v="0"/>
    <x v="4"/>
    <s v="Gourdes de fruits 12 mois"/>
    <n v="0.79"/>
    <s v="114935_Alimentation Bébé_Petits pots fruits bébé_Gourdes de fruits 12 mois"/>
    <n v="73.47"/>
    <x v="0"/>
    <n v="0"/>
  </r>
  <r>
    <n v="114936"/>
    <n v="1"/>
    <n v="184"/>
    <n v="7"/>
    <x v="0"/>
    <x v="4"/>
    <s v="Gourdes de fruits 12 mois"/>
    <n v="0.79"/>
    <s v="114936_Alimentation Bébé_Petits pots fruits bébé_Gourdes de fruits 12 mois"/>
    <n v="5.53"/>
    <x v="0"/>
    <n v="0"/>
  </r>
  <r>
    <n v="115773"/>
    <n v="0"/>
    <n v="651"/>
    <n v="250"/>
    <x v="0"/>
    <x v="12"/>
    <s v="Préparations chèvre 2ème âge"/>
    <n v="20.85"/>
    <s v="115773_Alimentation Bébé_Préparation lait de chèvre bébé_Préparations chèvre 2ème âge"/>
    <n v="5212.5"/>
    <x v="0"/>
    <n v="0"/>
  </r>
  <r>
    <n v="116435"/>
    <n v="1"/>
    <n v="795"/>
    <n v="519"/>
    <x v="0"/>
    <x v="3"/>
    <s v="Pâtes bébé, condiments"/>
    <n v="2.65"/>
    <s v="116435_Alimentation Bébé_Petits pots bébé du midi_Pâtes bébé, condiments"/>
    <n v="1375.35"/>
    <x v="0"/>
    <n v="0"/>
  </r>
  <r>
    <n v="116440"/>
    <n v="0"/>
    <n v="281"/>
    <n v="225"/>
    <x v="0"/>
    <x v="3"/>
    <s v="Pâtes bébé, condiments"/>
    <n v="2.65"/>
    <s v="116440_Alimentation Bébé_Petits pots bébé du midi_Pâtes bébé, condiments"/>
    <n v="596.25"/>
    <x v="0"/>
    <n v="0"/>
  </r>
  <r>
    <n v="116478"/>
    <n v="0"/>
    <n v="810"/>
    <n v="110"/>
    <x v="0"/>
    <x v="3"/>
    <s v="Pâtes bébé, condiments"/>
    <n v="2.16"/>
    <s v="116478_Alimentation Bébé_Petits pots bébé du midi_Pâtes bébé, condiments"/>
    <n v="237.60000000000002"/>
    <x v="0"/>
    <n v="0"/>
  </r>
  <r>
    <n v="116481"/>
    <n v="1"/>
    <n v="701"/>
    <n v="229"/>
    <x v="0"/>
    <x v="3"/>
    <s v="Pâtes bébé, condiments"/>
    <n v="2.16"/>
    <s v="116481_Alimentation Bébé_Petits pots bébé du midi_Pâtes bébé, condiments"/>
    <n v="494.64000000000004"/>
    <x v="0"/>
    <n v="0"/>
  </r>
  <r>
    <n v="116504"/>
    <n v="0"/>
    <n v="559"/>
    <n v="425"/>
    <x v="0"/>
    <x v="3"/>
    <s v="Pâtes bébé, condiments"/>
    <n v="2.15"/>
    <s v="116504_Alimentation Bébé_Petits pots bébé du midi_Pâtes bébé, condiments"/>
    <n v="913.75"/>
    <x v="0"/>
    <n v="0"/>
  </r>
  <r>
    <n v="116506"/>
    <n v="0"/>
    <n v="148"/>
    <n v="108"/>
    <x v="0"/>
    <x v="3"/>
    <s v="Pâtes bébé, condiments"/>
    <n v="2.15"/>
    <s v="116506_Alimentation Bébé_Petits pots bébé du midi_Pâtes bébé, condiments"/>
    <n v="232.2"/>
    <x v="0"/>
    <n v="0"/>
  </r>
  <r>
    <n v="116516"/>
    <n v="0"/>
    <n v="791"/>
    <n v="275"/>
    <x v="0"/>
    <x v="14"/>
    <s v="Boissons bébé lactées"/>
    <n v="1.89"/>
    <s v="116516_Alimentation Bébé_Boissons bio bébé_Boissons bébé lactées"/>
    <n v="519.75"/>
    <x v="0"/>
    <n v="0"/>
  </r>
  <r>
    <n v="116519"/>
    <n v="0"/>
    <n v="614"/>
    <n v="140"/>
    <x v="0"/>
    <x v="14"/>
    <s v="Boissons bébé lactées"/>
    <n v="1.89"/>
    <s v="116519_Alimentation Bébé_Boissons bio bébé_Boissons bébé lactées"/>
    <n v="264.59999999999997"/>
    <x v="0"/>
    <n v="0"/>
  </r>
  <r>
    <n v="116522"/>
    <n v="0"/>
    <n v="707"/>
    <n v="511"/>
    <x v="0"/>
    <x v="0"/>
    <s v="Goûters bio bébé +10 mois"/>
    <n v="0.77"/>
    <s v="116522_Alimentation Bébé_Goûters &amp; biscuits bio bébé_Goûters bio bébé +10 mois"/>
    <n v="393.47"/>
    <x v="0"/>
    <n v="0"/>
  </r>
  <r>
    <n v="116529"/>
    <n v="1"/>
    <n v="697"/>
    <n v="411"/>
    <x v="0"/>
    <x v="0"/>
    <s v="Goûters bio bébé +10 mois"/>
    <n v="0.83"/>
    <s v="116529_Alimentation Bébé_Goûters &amp; biscuits bio bébé_Goûters bio bébé +10 mois"/>
    <n v="341.13"/>
    <x v="0"/>
    <n v="0"/>
  </r>
  <r>
    <n v="116537"/>
    <n v="0"/>
    <n v="331"/>
    <n v="191"/>
    <x v="0"/>
    <x v="0"/>
    <s v="Goûters bio bébé +10 mois"/>
    <n v="0.92"/>
    <s v="116537_Alimentation Bébé_Goûters &amp; biscuits bio bébé_Goûters bio bébé +10 mois"/>
    <n v="175.72"/>
    <x v="0"/>
    <n v="0"/>
  </r>
  <r>
    <n v="116676"/>
    <n v="0"/>
    <n v="123"/>
    <n v="108"/>
    <x v="0"/>
    <x v="6"/>
    <s v="Lait infantile bio 1er âge"/>
    <n v="13.78"/>
    <s v="116676_Alimentation Bébé_Lait infantile bio_Lait infantile bio 1er âge"/>
    <n v="1488.24"/>
    <x v="0"/>
    <n v="0"/>
  </r>
  <r>
    <n v="116677"/>
    <n v="1"/>
    <n v="0"/>
    <n v="0"/>
    <x v="0"/>
    <x v="6"/>
    <s v="Lait infantile bio 2ème âge"/>
    <n v="13.7"/>
    <s v="116677_Alimentation Bébé_Lait infantile bio_Lait infantile bio 2ème âge"/>
    <n v="0"/>
    <x v="1"/>
    <n v="1"/>
  </r>
  <r>
    <n v="116678"/>
    <n v="1"/>
    <n v="104"/>
    <n v="53"/>
    <x v="0"/>
    <x v="6"/>
    <s v="Lait de croissance bio"/>
    <n v="13.04"/>
    <s v="116678_Alimentation Bébé_Lait infantile bio_Lait de croissance bio"/>
    <n v="691.12"/>
    <x v="0"/>
    <n v="0"/>
  </r>
  <r>
    <n v="116679"/>
    <n v="1"/>
    <n v="724"/>
    <n v="622"/>
    <x v="0"/>
    <x v="6"/>
    <s v="Lait infantile bio 2ème âge"/>
    <n v="15.04"/>
    <s v="116679_Alimentation Bébé_Lait infantile bio_Lait infantile bio 2ème âge"/>
    <n v="9354.8799999999992"/>
    <x v="0"/>
    <n v="0"/>
  </r>
  <r>
    <n v="116816"/>
    <n v="0"/>
    <n v="199"/>
    <n v="116"/>
    <x v="0"/>
    <x v="6"/>
    <s v="Lait infantile bio 1er âge"/>
    <n v="6.13"/>
    <s v="116816_Alimentation Bébé_Lait infantile bio_Lait infantile bio 1er âge"/>
    <n v="711.08"/>
    <x v="0"/>
    <n v="0"/>
  </r>
  <r>
    <n v="116831"/>
    <n v="1"/>
    <n v="689"/>
    <n v="618"/>
    <x v="0"/>
    <x v="6"/>
    <s v="Lait infantile bio 2ème âge"/>
    <n v="9.08"/>
    <s v="116831_Alimentation Bébé_Lait infantile bio_Lait infantile bio 2ème âge"/>
    <n v="5611.44"/>
    <x v="0"/>
    <n v="0"/>
  </r>
  <r>
    <n v="116845"/>
    <n v="1"/>
    <n v="496"/>
    <n v="78"/>
    <x v="0"/>
    <x v="6"/>
    <s v="Lait de croissance bio"/>
    <n v="9.18"/>
    <s v="116845_Alimentation Bébé_Lait infantile bio_Lait de croissance bio"/>
    <n v="716.04"/>
    <x v="0"/>
    <n v="0"/>
  </r>
  <r>
    <n v="116851"/>
    <n v="0"/>
    <n v="960"/>
    <n v="2"/>
    <x v="0"/>
    <x v="12"/>
    <s v="Préparations chèvre 1er âge"/>
    <n v="18.809999999999999"/>
    <s v="116851_Alimentation Bébé_Préparation lait de chèvre bébé_Préparations chèvre 1er âge"/>
    <n v="37.619999999999997"/>
    <x v="0"/>
    <n v="0"/>
  </r>
  <r>
    <n v="116873"/>
    <n v="1"/>
    <n v="867"/>
    <n v="282"/>
    <x v="0"/>
    <x v="12"/>
    <s v="Préparations chèvre croissance"/>
    <n v="18.809999999999999"/>
    <s v="116873_Alimentation Bébé_Préparation lait de chèvre bébé_Préparations chèvre croissance"/>
    <n v="5304.42"/>
    <x v="0"/>
    <n v="0"/>
  </r>
  <r>
    <n v="117256"/>
    <n v="1"/>
    <n v="751"/>
    <n v="302"/>
    <x v="0"/>
    <x v="6"/>
    <s v="Lait infantile bio 2ème âge"/>
    <n v="8.58"/>
    <s v="117256_Alimentation Bébé_Lait infantile bio_Lait infantile bio 2ème âge"/>
    <n v="2591.16"/>
    <x v="0"/>
    <n v="0"/>
  </r>
  <r>
    <n v="117595"/>
    <n v="0"/>
    <n v="597"/>
    <n v="544"/>
    <x v="0"/>
    <x v="6"/>
    <s v="Lait de croissance bio"/>
    <n v="10.55"/>
    <s v="117595_Alimentation Bébé_Lait infantile bio_Lait de croissance bio"/>
    <n v="5739.2000000000007"/>
    <x v="0"/>
    <n v="0"/>
  </r>
  <r>
    <n v="117597"/>
    <n v="0"/>
    <n v="929"/>
    <n v="242"/>
    <x v="0"/>
    <x v="6"/>
    <s v="Lait de croissance bio"/>
    <n v="4.33"/>
    <s v="117597_Alimentation Bébé_Lait infantile bio_Lait de croissance bio"/>
    <n v="1047.8600000000001"/>
    <x v="0"/>
    <n v="0"/>
  </r>
  <r>
    <n v="117601"/>
    <n v="1"/>
    <n v="973"/>
    <n v="429"/>
    <x v="0"/>
    <x v="1"/>
    <s v="Petits pots légumes +4 mois"/>
    <n v="1.03"/>
    <s v="117601_Alimentation Bébé_Petits pots légumes bébé_Petits pots légumes +4 mois"/>
    <n v="441.87"/>
    <x v="0"/>
    <n v="0"/>
  </r>
  <r>
    <n v="117604"/>
    <n v="0"/>
    <n v="687"/>
    <n v="283"/>
    <x v="0"/>
    <x v="4"/>
    <s v="Petits pots de fruits 4-6 mois"/>
    <n v="1.03"/>
    <s v="117604_Alimentation Bébé_Petits pots fruits bébé_Petits pots de fruits 4-6 mois"/>
    <n v="291.49"/>
    <x v="0"/>
    <n v="0"/>
  </r>
  <r>
    <n v="117605"/>
    <n v="1"/>
    <n v="357"/>
    <n v="276"/>
    <x v="0"/>
    <x v="4"/>
    <s v="Petits pots de fruits 4-6 mois"/>
    <n v="1.03"/>
    <s v="117605_Alimentation Bébé_Petits pots fruits bébé_Petits pots de fruits 4-6 mois"/>
    <n v="284.28000000000003"/>
    <x v="0"/>
    <n v="0"/>
  </r>
  <r>
    <n v="117611"/>
    <n v="1"/>
    <n v="875"/>
    <n v="447"/>
    <x v="0"/>
    <x v="4"/>
    <s v="Petits pots de fruits 4-6 mois"/>
    <n v="1.03"/>
    <s v="117611_Alimentation Bébé_Petits pots fruits bébé_Petits pots de fruits 4-6 mois"/>
    <n v="460.41"/>
    <x v="0"/>
    <n v="0"/>
  </r>
  <r>
    <n v="117614"/>
    <n v="1"/>
    <n v="855"/>
    <n v="107"/>
    <x v="0"/>
    <x v="3"/>
    <s v=""/>
    <n v="2.74"/>
    <s v="117614_Alimentation Bébé_Petits pots bébé du midi_"/>
    <n v="293.18"/>
    <x v="0"/>
    <n v="0"/>
  </r>
  <r>
    <n v="117618"/>
    <n v="1"/>
    <n v="417"/>
    <n v="46"/>
    <x v="0"/>
    <x v="3"/>
    <s v=""/>
    <n v="2.74"/>
    <s v="117618_Alimentation Bébé_Petits pots bébé du midi_"/>
    <n v="126.04"/>
    <x v="0"/>
    <n v="0"/>
  </r>
  <r>
    <n v="117623"/>
    <n v="0"/>
    <n v="763"/>
    <n v="521"/>
    <x v="0"/>
    <x v="3"/>
    <s v=""/>
    <n v="2.74"/>
    <s v="117623_Alimentation Bébé_Petits pots bébé du midi_"/>
    <n v="1427.5400000000002"/>
    <x v="0"/>
    <n v="0"/>
  </r>
  <r>
    <n v="117644"/>
    <n v="0"/>
    <n v="913"/>
    <n v="166"/>
    <x v="0"/>
    <x v="3"/>
    <s v="Assiettes midi bébé 15-18 mois"/>
    <n v="2.4300000000000002"/>
    <s v="117644_Alimentation Bébé_Petits pots bébé du midi_Assiettes midi bébé 15-18 mois"/>
    <n v="403.38000000000005"/>
    <x v="0"/>
    <n v="0"/>
  </r>
  <r>
    <n v="117649"/>
    <n v="0"/>
    <n v="248"/>
    <n v="229"/>
    <x v="0"/>
    <x v="3"/>
    <s v="Assiettes midi bébé 15-18 mois"/>
    <n v="2.4300000000000002"/>
    <s v="117649_Alimentation Bébé_Petits pots bébé du midi_Assiettes midi bébé 15-18 mois"/>
    <n v="556.47"/>
    <x v="0"/>
    <n v="0"/>
  </r>
  <r>
    <n v="117652"/>
    <n v="0"/>
    <n v="564"/>
    <n v="506"/>
    <x v="0"/>
    <x v="6"/>
    <s v="Lait infantile bio 1er âge"/>
    <n v="17.52"/>
    <s v="117652_Alimentation Bébé_Lait infantile bio_Lait infantile bio 1er âge"/>
    <n v="8865.119999999999"/>
    <x v="0"/>
    <n v="0"/>
  </r>
  <r>
    <n v="117656"/>
    <n v="0"/>
    <n v="447"/>
    <n v="138"/>
    <x v="0"/>
    <x v="6"/>
    <s v="Lait infantile bio 2ème âge"/>
    <n v="16.64"/>
    <s v="117656_Alimentation Bébé_Lait infantile bio_Lait infantile bio 2ème âge"/>
    <n v="2296.3200000000002"/>
    <x v="0"/>
    <n v="0"/>
  </r>
  <r>
    <n v="117663"/>
    <n v="1"/>
    <n v="571"/>
    <n v="44"/>
    <x v="0"/>
    <x v="6"/>
    <s v="Lait infantile bio 1er âge"/>
    <n v="9.51"/>
    <s v="117663_Alimentation Bébé_Lait infantile bio_Lait infantile bio 1er âge"/>
    <n v="418.44"/>
    <x v="0"/>
    <n v="0"/>
  </r>
  <r>
    <n v="117665"/>
    <n v="0"/>
    <n v="147"/>
    <n v="4"/>
    <x v="0"/>
    <x v="6"/>
    <s v="Lait de croissance bio"/>
    <n v="8.58"/>
    <s v="117665_Alimentation Bébé_Lait infantile bio_Lait de croissance bio"/>
    <n v="34.32"/>
    <x v="0"/>
    <n v="0"/>
  </r>
  <r>
    <n v="117676"/>
    <n v="0"/>
    <n v="741"/>
    <n v="352"/>
    <x v="0"/>
    <x v="6"/>
    <s v="Lait infantile bio 1er âge"/>
    <n v="14.6"/>
    <s v="117676_Alimentation Bébé_Lait infantile bio_Lait infantile bio 1er âge"/>
    <n v="5139.2"/>
    <x v="0"/>
    <n v="0"/>
  </r>
  <r>
    <n v="117677"/>
    <n v="1"/>
    <n v="404"/>
    <n v="386"/>
    <x v="0"/>
    <x v="6"/>
    <s v="Lait infantile bio 2ème âge"/>
    <n v="13.87"/>
    <s v="117677_Alimentation Bébé_Lait infantile bio_Lait infantile bio 2ème âge"/>
    <n v="5353.82"/>
    <x v="0"/>
    <n v="0"/>
  </r>
  <r>
    <n v="117681"/>
    <n v="0"/>
    <n v="506"/>
    <n v="205"/>
    <x v="0"/>
    <x v="6"/>
    <s v="Lait de croissance bio"/>
    <n v="11.34"/>
    <s v="117681_Alimentation Bébé_Lait infantile bio_Lait de croissance bio"/>
    <n v="2324.6999999999998"/>
    <x v="0"/>
    <n v="0"/>
  </r>
  <r>
    <n v="118278"/>
    <n v="0"/>
    <n v="158"/>
    <n v="23"/>
    <x v="0"/>
    <x v="3"/>
    <s v="Pâtes bébé, condiments"/>
    <n v="1.34"/>
    <s v="118278_Alimentation Bébé_Petits pots bébé du midi_Pâtes bébé, condiments"/>
    <n v="30.82"/>
    <x v="0"/>
    <n v="0"/>
  </r>
  <r>
    <n v="118280"/>
    <n v="0"/>
    <n v="525"/>
    <n v="52"/>
    <x v="0"/>
    <x v="3"/>
    <s v="Pâtes bébé, condiments"/>
    <n v="1.34"/>
    <s v="118280_Alimentation Bébé_Petits pots bébé du midi_Pâtes bébé, condiments"/>
    <n v="69.680000000000007"/>
    <x v="0"/>
    <n v="0"/>
  </r>
  <r>
    <n v="118283"/>
    <n v="1"/>
    <n v="407"/>
    <n v="3"/>
    <x v="0"/>
    <x v="0"/>
    <s v="Goûters bio bébé 8 mois"/>
    <n v="1.58"/>
    <s v="118283_Alimentation Bébé_Goûters &amp; biscuits bio bébé_Goûters bio bébé 8 mois"/>
    <n v="4.74"/>
    <x v="0"/>
    <n v="0"/>
  </r>
  <r>
    <n v="118284"/>
    <n v="1"/>
    <n v="395"/>
    <n v="126"/>
    <x v="0"/>
    <x v="0"/>
    <s v="Goûters bio bébé 8 mois"/>
    <n v="1.58"/>
    <s v="118284_Alimentation Bébé_Goûters &amp; biscuits bio bébé_Goûters bio bébé 8 mois"/>
    <n v="199.08"/>
    <x v="0"/>
    <n v="0"/>
  </r>
  <r>
    <n v="118285"/>
    <n v="0"/>
    <n v="542"/>
    <n v="231"/>
    <x v="0"/>
    <x v="0"/>
    <s v="Goûters bio bébé 8 mois"/>
    <n v="1.58"/>
    <s v="118285_Alimentation Bébé_Goûters &amp; biscuits bio bébé_Goûters bio bébé 8 mois"/>
    <n v="364.98"/>
    <x v="0"/>
    <n v="0"/>
  </r>
  <r>
    <n v="118286"/>
    <n v="0"/>
    <n v="85"/>
    <n v="0"/>
    <x v="0"/>
    <x v="0"/>
    <s v="Goûters bio bébé 8 mois"/>
    <n v="1.72"/>
    <s v="118286_Alimentation Bébé_Goûters &amp; biscuits bio bébé_Goûters bio bébé 8 mois"/>
    <n v="0"/>
    <x v="1"/>
    <n v="1"/>
  </r>
  <r>
    <n v="118936"/>
    <n v="1"/>
    <n v="317"/>
    <n v="237"/>
    <x v="0"/>
    <x v="9"/>
    <s v="Préparation végétale 2ème âge"/>
    <n v="17.68"/>
    <s v="118936_Alimentation Bébé_Préparation végétale bébé_Préparation végétale 2ème âge"/>
    <n v="4190.16"/>
    <x v="0"/>
    <n v="0"/>
  </r>
  <r>
    <n v="119086"/>
    <n v="1"/>
    <n v="295"/>
    <n v="144"/>
    <x v="0"/>
    <x v="1"/>
    <s v="Petits pots légumes +4 mois"/>
    <n v="1.54"/>
    <s v="119086_Alimentation Bébé_Petits pots légumes bébé_Petits pots légumes +4 mois"/>
    <n v="221.76"/>
    <x v="0"/>
    <n v="0"/>
  </r>
  <r>
    <n v="119087"/>
    <n v="0"/>
    <n v="159"/>
    <n v="120"/>
    <x v="0"/>
    <x v="1"/>
    <s v="Petits pots légumes +4 mois"/>
    <n v="1.54"/>
    <s v="119087_Alimentation Bébé_Petits pots légumes bébé_Petits pots légumes +4 mois"/>
    <n v="184.8"/>
    <x v="0"/>
    <n v="0"/>
  </r>
  <r>
    <n v="119088"/>
    <n v="1"/>
    <n v="371"/>
    <n v="30"/>
    <x v="0"/>
    <x v="11"/>
    <s v="Céréales bio bébé 4-6 mois"/>
    <n v="3.35"/>
    <s v="119088_Alimentation Bébé_Céréales bio bébé_Céréales bio bébé 4-6 mois"/>
    <n v="100.5"/>
    <x v="0"/>
    <n v="0"/>
  </r>
  <r>
    <n v="119106"/>
    <n v="0"/>
    <n v="488"/>
    <n v="450"/>
    <x v="0"/>
    <x v="4"/>
    <s v="Petits pots de fruits 4-6 mois"/>
    <n v="2.25"/>
    <s v="119106_Alimentation Bébé_Petits pots fruits bébé_Petits pots de fruits 4-6 mois"/>
    <n v="1012.5"/>
    <x v="0"/>
    <n v="0"/>
  </r>
  <r>
    <n v="119110"/>
    <n v="1"/>
    <n v="786"/>
    <n v="430"/>
    <x v="0"/>
    <x v="8"/>
    <s v="Desserts lactés bébé 4-6 mois"/>
    <n v="3.11"/>
    <s v="119110_Alimentation Bébé_Desserts lactés bébé_Desserts lactés bébé 4-6 mois"/>
    <n v="1337.3"/>
    <x v="0"/>
    <n v="0"/>
  </r>
  <r>
    <n v="119117"/>
    <n v="0"/>
    <n v="654"/>
    <n v="202"/>
    <x v="0"/>
    <x v="8"/>
    <s v="Desserts lactés bébé 4-6 mois"/>
    <n v="4.62"/>
    <s v="119117_Alimentation Bébé_Desserts lactés bébé_Desserts lactés bébé 4-6 mois"/>
    <n v="933.24"/>
    <x v="0"/>
    <n v="0"/>
  </r>
  <r>
    <n v="119118"/>
    <n v="1"/>
    <n v="338"/>
    <n v="42"/>
    <x v="0"/>
    <x v="8"/>
    <s v="Desserts lactés bébé 4-6 mois"/>
    <n v="4.62"/>
    <s v="119118_Alimentation Bébé_Desserts lactés bébé_Desserts lactés bébé 4-6 mois"/>
    <n v="194.04"/>
    <x v="0"/>
    <n v="0"/>
  </r>
  <r>
    <n v="119119"/>
    <n v="0"/>
    <n v="36"/>
    <n v="5"/>
    <x v="0"/>
    <x v="8"/>
    <s v="Desserts lactés bébé 4-6 mois"/>
    <n v="3.84"/>
    <s v="119119_Alimentation Bébé_Desserts lactés bébé_Desserts lactés bébé 4-6 mois"/>
    <n v="19.2"/>
    <x v="0"/>
    <n v="0"/>
  </r>
  <r>
    <n v="119120"/>
    <n v="0"/>
    <n v="525"/>
    <n v="142"/>
    <x v="0"/>
    <x v="8"/>
    <s v="Desserts lactés bébé 4-6 mois"/>
    <n v="3.84"/>
    <s v="119120_Alimentation Bébé_Desserts lactés bébé_Desserts lactés bébé 4-6 mois"/>
    <n v="545.28"/>
    <x v="0"/>
    <n v="0"/>
  </r>
  <r>
    <n v="119406"/>
    <n v="0"/>
    <n v="706"/>
    <n v="652"/>
    <x v="0"/>
    <x v="6"/>
    <s v="Lait de croissance bio"/>
    <n v="11.58"/>
    <s v="119406_Alimentation Bébé_Lait infantile bio_Lait de croissance bio"/>
    <n v="7550.16"/>
    <x v="0"/>
    <n v="0"/>
  </r>
  <r>
    <n v="119431"/>
    <n v="0"/>
    <n v="51"/>
    <n v="23"/>
    <x v="0"/>
    <x v="11"/>
    <s v="Céréales bio bébé 4-6 mois"/>
    <n v="2.31"/>
    <s v="119431_Alimentation Bébé_Céréales bio bébé_Céréales bio bébé 4-6 mois"/>
    <n v="53.13"/>
    <x v="0"/>
    <n v="0"/>
  </r>
  <r>
    <n v="120251"/>
    <n v="0"/>
    <n v="926"/>
    <n v="315"/>
    <x v="0"/>
    <x v="0"/>
    <s v="Goûters bio bébé +10 mois"/>
    <n v="2.42"/>
    <s v="120251_Alimentation Bébé_Goûters &amp; biscuits bio bébé_Goûters bio bébé +10 mois"/>
    <n v="762.3"/>
    <x v="0"/>
    <n v="0"/>
  </r>
  <r>
    <n v="120252"/>
    <n v="0"/>
    <n v="736"/>
    <n v="629"/>
    <x v="0"/>
    <x v="0"/>
    <s v="Goûters bio bébé +10 mois"/>
    <n v="2.5499999999999998"/>
    <s v="120252_Alimentation Bébé_Goûters &amp; biscuits bio bébé_Goûters bio bébé +10 mois"/>
    <n v="1603.9499999999998"/>
    <x v="0"/>
    <n v="0"/>
  </r>
  <r>
    <n v="120253"/>
    <n v="1"/>
    <n v="668"/>
    <n v="518"/>
    <x v="0"/>
    <x v="0"/>
    <s v="Goûters bio bébé +10 mois"/>
    <n v="2.38"/>
    <s v="120253_Alimentation Bébé_Goûters &amp; biscuits bio bébé_Goûters bio bébé +10 mois"/>
    <n v="1232.8399999999999"/>
    <x v="0"/>
    <n v="0"/>
  </r>
  <r>
    <n v="120255"/>
    <n v="0"/>
    <n v="374"/>
    <n v="206"/>
    <x v="0"/>
    <x v="0"/>
    <s v="Goûters bio bébé +10 mois"/>
    <n v="2.2599999999999998"/>
    <s v="120255_Alimentation Bébé_Goûters &amp; biscuits bio bébé_Goûters bio bébé +10 mois"/>
    <n v="465.55999999999995"/>
    <x v="0"/>
    <n v="0"/>
  </r>
  <r>
    <n v="120256"/>
    <n v="0"/>
    <n v="961"/>
    <n v="769"/>
    <x v="0"/>
    <x v="4"/>
    <s v="Gourdes de fruits 4-6 mois"/>
    <n v="1.1299999999999999"/>
    <s v="120256_Alimentation Bébé_Petits pots fruits bébé_Gourdes de fruits 4-6 mois"/>
    <n v="868.96999999999991"/>
    <x v="0"/>
    <n v="0"/>
  </r>
  <r>
    <n v="120257"/>
    <n v="1"/>
    <n v="378"/>
    <n v="166"/>
    <x v="0"/>
    <x v="8"/>
    <s v="Desserts lactés bébé 4-6 mois"/>
    <n v="1"/>
    <s v="120257_Alimentation Bébé_Desserts lactés bébé_Desserts lactés bébé 4-6 mois"/>
    <n v="166"/>
    <x v="0"/>
    <n v="0"/>
  </r>
  <r>
    <n v="120261"/>
    <n v="1"/>
    <n v="971"/>
    <n v="401"/>
    <x v="0"/>
    <x v="0"/>
    <s v="Goûters bio bébé +10 mois"/>
    <n v="2.2599999999999998"/>
    <s v="120261_Alimentation Bébé_Goûters &amp; biscuits bio bébé_Goûters bio bébé +10 mois"/>
    <n v="906.25999999999988"/>
    <x v="0"/>
    <n v="0"/>
  </r>
  <r>
    <n v="120263"/>
    <n v="1"/>
    <n v="411"/>
    <n v="374"/>
    <x v="0"/>
    <x v="4"/>
    <s v="Gourdes de fruits 4-6 mois"/>
    <n v="0.9"/>
    <s v="120263_Alimentation Bébé_Petits pots fruits bébé_Gourdes de fruits 4-6 mois"/>
    <n v="336.6"/>
    <x v="0"/>
    <n v="0"/>
  </r>
  <r>
    <n v="120980"/>
    <n v="0"/>
    <n v="494"/>
    <n v="156"/>
    <x v="0"/>
    <x v="0"/>
    <s v="Goûters bio bébé +10 mois"/>
    <n v="0.69"/>
    <s v="120980_Alimentation Bébé_Goûters &amp; biscuits bio bébé_Goûters bio bébé +10 mois"/>
    <n v="107.63999999999999"/>
    <x v="0"/>
    <n v="0"/>
  </r>
  <r>
    <n v="122213"/>
    <n v="0"/>
    <n v="671"/>
    <n v="277"/>
    <x v="0"/>
    <x v="2"/>
    <s v="Assiettes soir bébé 12 mois"/>
    <n v="1.51"/>
    <s v="122213_Alimentation Bébé_Petits pots bébé du soir_Assiettes soir bébé 12 mois"/>
    <n v="418.27"/>
    <x v="0"/>
    <n v="0"/>
  </r>
  <r>
    <n v="122214"/>
    <n v="1"/>
    <n v="104"/>
    <n v="70"/>
    <x v="0"/>
    <x v="8"/>
    <s v="Desserts lactés bébé 4-6 mois"/>
    <n v="2.62"/>
    <s v="122214_Alimentation Bébé_Desserts lactés bébé_Desserts lactés bébé 4-6 mois"/>
    <n v="183.4"/>
    <x v="0"/>
    <n v="0"/>
  </r>
  <r>
    <n v="122215"/>
    <n v="1"/>
    <n v="780"/>
    <n v="251"/>
    <x v="0"/>
    <x v="8"/>
    <s v="Desserts lactés bébé 4-6 mois"/>
    <n v="2.17"/>
    <s v="122215_Alimentation Bébé_Desserts lactés bébé_Desserts lactés bébé 4-6 mois"/>
    <n v="544.66999999999996"/>
    <x v="0"/>
    <n v="0"/>
  </r>
  <r>
    <n v="122216"/>
    <n v="0"/>
    <n v="948"/>
    <n v="544"/>
    <x v="0"/>
    <x v="8"/>
    <s v="Desserts lactés bébé 4-6 mois"/>
    <n v="2.29"/>
    <s v="122216_Alimentation Bébé_Desserts lactés bébé_Desserts lactés bébé 4-6 mois"/>
    <n v="1245.76"/>
    <x v="0"/>
    <n v="0"/>
  </r>
  <r>
    <n v="122217"/>
    <n v="0"/>
    <n v="748"/>
    <n v="370"/>
    <x v="0"/>
    <x v="8"/>
    <s v="Desserts lactés bébé 4-6 mois"/>
    <n v="2.29"/>
    <s v="122217_Alimentation Bébé_Desserts lactés bébé_Desserts lactés bébé 4-6 mois"/>
    <n v="847.30000000000007"/>
    <x v="0"/>
    <n v="0"/>
  </r>
  <r>
    <n v="122218"/>
    <n v="0"/>
    <n v="156"/>
    <n v="68"/>
    <x v="0"/>
    <x v="8"/>
    <s v="Desserts lactés bébé 4-6 mois"/>
    <n v="2"/>
    <s v="122218_Alimentation Bébé_Desserts lactés bébé_Desserts lactés bébé 4-6 mois"/>
    <n v="136"/>
    <x v="0"/>
    <n v="0"/>
  </r>
  <r>
    <n v="122219"/>
    <n v="0"/>
    <n v="95"/>
    <n v="8"/>
    <x v="0"/>
    <x v="8"/>
    <s v="Desserts lactés bébé 4-6 mois"/>
    <n v="2.62"/>
    <s v="122219_Alimentation Bébé_Desserts lactés bébé_Desserts lactés bébé 4-6 mois"/>
    <n v="20.96"/>
    <x v="0"/>
    <n v="0"/>
  </r>
  <r>
    <n v="122220"/>
    <n v="1"/>
    <n v="915"/>
    <n v="571"/>
    <x v="0"/>
    <x v="8"/>
    <s v="Desserts lactés bébé 4-6 mois"/>
    <n v="2.62"/>
    <s v="122220_Alimentation Bébé_Desserts lactés bébé_Desserts lactés bébé 4-6 mois"/>
    <n v="1496.02"/>
    <x v="0"/>
    <n v="0"/>
  </r>
  <r>
    <n v="122221"/>
    <n v="0"/>
    <n v="466"/>
    <n v="190"/>
    <x v="0"/>
    <x v="8"/>
    <s v="Desserts lactés bébé 4-6 mois"/>
    <n v="2.62"/>
    <s v="122221_Alimentation Bébé_Desserts lactés bébé_Desserts lactés bébé 4-6 mois"/>
    <n v="497.8"/>
    <x v="0"/>
    <n v="0"/>
  </r>
  <r>
    <n v="122224"/>
    <n v="1"/>
    <n v="437"/>
    <n v="238"/>
    <x v="0"/>
    <x v="4"/>
    <s v="Gourdes de fruits 4-6 mois"/>
    <n v="0.97"/>
    <s v="122224_Alimentation Bébé_Petits pots fruits bébé_Gourdes de fruits 4-6 mois"/>
    <n v="230.85999999999999"/>
    <x v="0"/>
    <n v="0"/>
  </r>
  <r>
    <n v="122226"/>
    <n v="0"/>
    <n v="412"/>
    <n v="38"/>
    <x v="0"/>
    <x v="4"/>
    <s v="Gourdes de fruits 4-6 mois"/>
    <n v="0.97"/>
    <s v="122226_Alimentation Bébé_Petits pots fruits bébé_Gourdes de fruits 4-6 mois"/>
    <n v="36.86"/>
    <x v="0"/>
    <n v="0"/>
  </r>
  <r>
    <n v="122229"/>
    <n v="0"/>
    <n v="609"/>
    <n v="139"/>
    <x v="0"/>
    <x v="4"/>
    <s v="Gourdes de fruits 4-6 mois"/>
    <n v="0.97"/>
    <s v="122229_Alimentation Bébé_Petits pots fruits bébé_Gourdes de fruits 4-6 mois"/>
    <n v="134.82999999999998"/>
    <x v="0"/>
    <n v="0"/>
  </r>
  <r>
    <n v="122737"/>
    <n v="0"/>
    <n v="916"/>
    <n v="366"/>
    <x v="0"/>
    <x v="12"/>
    <s v="Préparations chèvre 1er âge"/>
    <n v="13.94"/>
    <s v="122737_Alimentation Bébé_Préparation lait de chèvre bébé_Préparations chèvre 1er âge"/>
    <n v="5102.04"/>
    <x v="0"/>
    <n v="0"/>
  </r>
  <r>
    <n v="122738"/>
    <n v="1"/>
    <n v="238"/>
    <n v="114"/>
    <x v="0"/>
    <x v="6"/>
    <s v="Lait infantile bio 2ème âge"/>
    <n v="9.66"/>
    <s v="122738_Alimentation Bébé_Lait infantile bio_Lait infantile bio 2ème âge"/>
    <n v="1101.24"/>
    <x v="0"/>
    <n v="0"/>
  </r>
  <r>
    <n v="122745"/>
    <n v="1"/>
    <n v="300"/>
    <n v="176"/>
    <x v="0"/>
    <x v="12"/>
    <s v="Préparations chèvre croissance"/>
    <n v="13.94"/>
    <s v="122745_Alimentation Bébé_Préparation lait de chèvre bébé_Préparations chèvre croissance"/>
    <n v="2453.44"/>
    <x v="0"/>
    <n v="0"/>
  </r>
  <r>
    <n v="122746"/>
    <n v="1"/>
    <n v="327"/>
    <n v="27"/>
    <x v="0"/>
    <x v="9"/>
    <s v="Préparation végétale 2ème âge"/>
    <n v="15.04"/>
    <s v="122746_Alimentation Bébé_Préparation végétale bébé_Préparation végétale 2ème âge"/>
    <n v="406.08"/>
    <x v="0"/>
    <n v="0"/>
  </r>
  <r>
    <n v="122747"/>
    <n v="1"/>
    <n v="501"/>
    <n v="60"/>
    <x v="0"/>
    <x v="9"/>
    <s v="Préparation végétale croissance"/>
    <n v="15.04"/>
    <s v="122747_Alimentation Bébé_Préparation végétale bébé_Préparation végétale croissance"/>
    <n v="902.4"/>
    <x v="0"/>
    <n v="0"/>
  </r>
  <r>
    <n v="122748"/>
    <n v="1"/>
    <n v="295"/>
    <n v="149"/>
    <x v="0"/>
    <x v="9"/>
    <s v="Préparation végétale 1er âge"/>
    <n v="15.04"/>
    <s v="122748_Alimentation Bébé_Préparation végétale bébé_Préparation végétale 1er âge"/>
    <n v="2240.96"/>
    <x v="0"/>
    <n v="0"/>
  </r>
  <r>
    <n v="124709"/>
    <n v="1"/>
    <n v="87"/>
    <n v="61"/>
    <x v="0"/>
    <x v="4"/>
    <s v="Gourdes de fruits 4-6 mois"/>
    <n v="0.92"/>
    <s v="124709_Alimentation Bébé_Petits pots fruits bébé_Gourdes de fruits 4-6 mois"/>
    <n v="56.120000000000005"/>
    <x v="0"/>
    <n v="0"/>
  </r>
  <r>
    <n v="128336"/>
    <n v="0"/>
    <n v="31"/>
    <n v="1"/>
    <x v="0"/>
    <x v="3"/>
    <s v="Petits pots midi 4-6 mois"/>
    <n v="2.1800000000000002"/>
    <s v="128336_Alimentation Bébé_Petits pots bébé du midi_Petits pots midi 4-6 mois"/>
    <n v="2.1800000000000002"/>
    <x v="0"/>
    <n v="0"/>
  </r>
  <r>
    <n v="128337"/>
    <n v="1"/>
    <n v="171"/>
    <n v="69"/>
    <x v="0"/>
    <x v="3"/>
    <s v="Petits pots midi 8-12 mois"/>
    <n v="3.71"/>
    <s v="128337_Alimentation Bébé_Petits pots bébé du midi_Petits pots midi 8-12 mois"/>
    <n v="255.99"/>
    <x v="0"/>
    <n v="0"/>
  </r>
  <r>
    <n v="128338"/>
    <n v="0"/>
    <n v="777"/>
    <n v="115"/>
    <x v="0"/>
    <x v="4"/>
    <s v="Gourdes de fruits 4-6 mois"/>
    <n v="3.73"/>
    <s v="128338_Alimentation Bébé_Petits pots fruits bébé_Gourdes de fruits 4-6 mois"/>
    <n v="428.95"/>
    <x v="0"/>
    <n v="0"/>
  </r>
  <r>
    <n v="128339"/>
    <n v="1"/>
    <n v="296"/>
    <n v="143"/>
    <x v="0"/>
    <x v="4"/>
    <s v="Gourdes de fruits 4-6 mois"/>
    <n v="3.73"/>
    <s v="128339_Alimentation Bébé_Petits pots fruits bébé_Gourdes de fruits 4-6 mois"/>
    <n v="533.39"/>
    <x v="0"/>
    <n v="0"/>
  </r>
  <r>
    <n v="128340"/>
    <n v="0"/>
    <n v="48"/>
    <n v="1"/>
    <x v="0"/>
    <x v="4"/>
    <s v="Petits pots de fruits 4-6 mois"/>
    <n v="2.81"/>
    <s v="128340_Alimentation Bébé_Petits pots fruits bébé_Petits pots de fruits 4-6 mois"/>
    <n v="2.81"/>
    <x v="0"/>
    <n v="0"/>
  </r>
  <r>
    <n v="128341"/>
    <n v="1"/>
    <n v="858"/>
    <n v="532"/>
    <x v="0"/>
    <x v="4"/>
    <s v="Petits pots de fruits 4-6 mois"/>
    <n v="2.81"/>
    <s v="128341_Alimentation Bébé_Petits pots fruits bébé_Petits pots de fruits 4-6 mois"/>
    <n v="1494.92"/>
    <x v="0"/>
    <n v="0"/>
  </r>
  <r>
    <n v="128343"/>
    <n v="1"/>
    <n v="73"/>
    <n v="30"/>
    <x v="0"/>
    <x v="3"/>
    <s v="Petits pots midi 8-12 mois"/>
    <n v="3.71"/>
    <s v="128343_Alimentation Bébé_Petits pots bébé du midi_Petits pots midi 8-12 mois"/>
    <n v="111.3"/>
    <x v="0"/>
    <n v="0"/>
  </r>
  <r>
    <n v="128344"/>
    <n v="1"/>
    <n v="148"/>
    <n v="134"/>
    <x v="0"/>
    <x v="3"/>
    <s v="Petits pots midi 4-6 mois"/>
    <n v="2.1800000000000002"/>
    <s v="128344_Alimentation Bébé_Petits pots bébé du midi_Petits pots midi 4-6 mois"/>
    <n v="292.12"/>
    <x v="0"/>
    <n v="0"/>
  </r>
  <r>
    <n v="128402"/>
    <n v="1"/>
    <n v="788"/>
    <n v="656"/>
    <x v="0"/>
    <x v="4"/>
    <s v="Gourdes de fruits 4-6 mois"/>
    <n v="2.68"/>
    <s v="128402_Alimentation Bébé_Petits pots fruits bébé_Gourdes de fruits 4-6 mois"/>
    <n v="1758.0800000000002"/>
    <x v="0"/>
    <n v="0"/>
  </r>
  <r>
    <n v="133907"/>
    <n v="1"/>
    <n v="879"/>
    <n v="858"/>
    <x v="0"/>
    <x v="1"/>
    <s v="Petits pots légumes +4 mois"/>
    <n v="2.29"/>
    <s v="133907_Alimentation Bébé_Petits pots légumes bébé_Petits pots légumes +4 mois"/>
    <n v="1964.82"/>
    <x v="0"/>
    <n v="0"/>
  </r>
  <r>
    <n v="133908"/>
    <n v="0"/>
    <n v="86"/>
    <n v="12"/>
    <x v="0"/>
    <x v="1"/>
    <s v="Petits pots légumes +4 mois"/>
    <n v="2.29"/>
    <s v="133908_Alimentation Bébé_Petits pots légumes bébé_Petits pots légumes +4 mois"/>
    <n v="27.48"/>
    <x v="0"/>
    <n v="0"/>
  </r>
  <r>
    <n v="133909"/>
    <n v="0"/>
    <n v="428"/>
    <n v="296"/>
    <x v="0"/>
    <x v="4"/>
    <s v="Gourdes de fruits 4-6 mois"/>
    <n v="2.68"/>
    <s v="133909_Alimentation Bébé_Petits pots fruits bébé_Gourdes de fruits 4-6 mois"/>
    <n v="793.28000000000009"/>
    <x v="0"/>
    <n v="0"/>
  </r>
  <r>
    <n v="133910"/>
    <n v="0"/>
    <n v="564"/>
    <n v="112"/>
    <x v="0"/>
    <x v="1"/>
    <s v="Petits pots légumes +4 mois"/>
    <n v="2.29"/>
    <s v="133910_Alimentation Bébé_Petits pots légumes bébé_Petits pots légumes +4 mois"/>
    <n v="256.48"/>
    <x v="0"/>
    <n v="0"/>
  </r>
  <r>
    <n v="133912"/>
    <n v="0"/>
    <n v="150"/>
    <n v="100"/>
    <x v="0"/>
    <x v="1"/>
    <s v="Petits pots légumes +4 mois"/>
    <n v="2.4500000000000002"/>
    <s v="133912_Alimentation Bébé_Petits pots légumes bébé_Petits pots légumes +4 mois"/>
    <n v="245.00000000000003"/>
    <x v="0"/>
    <n v="0"/>
  </r>
  <r>
    <n v="133913"/>
    <n v="0"/>
    <n v="382"/>
    <n v="123"/>
    <x v="0"/>
    <x v="3"/>
    <s v="Assiettes midi bébé 6-8 mois"/>
    <n v="2.4500000000000002"/>
    <s v="133913_Alimentation Bébé_Petits pots bébé du midi_Assiettes midi bébé 6-8 mois"/>
    <n v="301.35000000000002"/>
    <x v="0"/>
    <n v="0"/>
  </r>
  <r>
    <n v="133914"/>
    <n v="1"/>
    <n v="543"/>
    <n v="398"/>
    <x v="0"/>
    <x v="1"/>
    <s v="Petits pots légumes +4 mois"/>
    <n v="2.29"/>
    <s v="133914_Alimentation Bébé_Petits pots légumes bébé_Petits pots légumes +4 mois"/>
    <n v="911.42"/>
    <x v="0"/>
    <n v="0"/>
  </r>
  <r>
    <n v="139295"/>
    <n v="1"/>
    <n v="647"/>
    <n v="198"/>
    <x v="0"/>
    <x v="8"/>
    <s v="Desserts lactés bébé 4-6 mois"/>
    <n v="3.94"/>
    <s v="139295_Alimentation Bébé_Desserts lactés bébé_Desserts lactés bébé 4-6 mois"/>
    <n v="780.12"/>
    <x v="0"/>
    <n v="0"/>
  </r>
  <r>
    <n v="139296"/>
    <n v="1"/>
    <n v="548"/>
    <n v="125"/>
    <x v="0"/>
    <x v="4"/>
    <s v="Gourdes de fruits 4-6 mois"/>
    <n v="0.95"/>
    <s v="139296_Alimentation Bébé_Petits pots fruits bébé_Gourdes de fruits 4-6 mois"/>
    <n v="118.75"/>
    <x v="0"/>
    <n v="0"/>
  </r>
  <r>
    <n v="139297"/>
    <n v="1"/>
    <n v="673"/>
    <n v="263"/>
    <x v="0"/>
    <x v="8"/>
    <s v="Desserts lactés bébé 8-12 mois"/>
    <n v="3.86"/>
    <s v="139297_Alimentation Bébé_Desserts lactés bébé_Desserts lactés bébé 8-12 mois"/>
    <n v="1015.18"/>
    <x v="0"/>
    <n v="0"/>
  </r>
  <r>
    <n v="139298"/>
    <n v="0"/>
    <n v="108"/>
    <n v="12"/>
    <x v="0"/>
    <x v="0"/>
    <s v="Goûters bio bébé 8 mois"/>
    <n v="2.33"/>
    <s v="139298_Alimentation Bébé_Goûters &amp; biscuits bio bébé_Goûters bio bébé 8 mois"/>
    <n v="27.96"/>
    <x v="0"/>
    <n v="0"/>
  </r>
  <r>
    <n v="139299"/>
    <n v="1"/>
    <n v="689"/>
    <n v="413"/>
    <x v="0"/>
    <x v="0"/>
    <s v="Goûters bio bébé +10 mois"/>
    <n v="2.06"/>
    <s v="139299_Alimentation Bébé_Goûters &amp; biscuits bio bébé_Goûters bio bébé +10 mois"/>
    <n v="850.78"/>
    <x v="0"/>
    <n v="0"/>
  </r>
  <r>
    <n v="139302"/>
    <n v="1"/>
    <n v="548"/>
    <n v="281"/>
    <x v="0"/>
    <x v="0"/>
    <s v="Goûters bio bébé 8 mois"/>
    <n v="2.2599999999999998"/>
    <s v="139302_Alimentation Bébé_Goûters &amp; biscuits bio bébé_Goûters bio bébé 8 mois"/>
    <n v="635.05999999999995"/>
    <x v="0"/>
    <n v="0"/>
  </r>
  <r>
    <n v="139303"/>
    <n v="1"/>
    <n v="530"/>
    <n v="100"/>
    <x v="0"/>
    <x v="8"/>
    <s v="Desserts lactés bébé 4-6 mois"/>
    <n v="3.94"/>
    <s v="139303_Alimentation Bébé_Desserts lactés bébé_Desserts lactés bébé 4-6 mois"/>
    <n v="394"/>
    <x v="0"/>
    <n v="0"/>
  </r>
  <r>
    <n v="139304"/>
    <n v="1"/>
    <n v="797"/>
    <n v="575"/>
    <x v="0"/>
    <x v="8"/>
    <s v="Desserts lactés bébé 8-12 mois"/>
    <n v="3.86"/>
    <s v="139304_Alimentation Bébé_Desserts lactés bébé_Desserts lactés bébé 8-12 mois"/>
    <n v="2219.5"/>
    <x v="0"/>
    <n v="0"/>
  </r>
  <r>
    <n v="139305"/>
    <n v="0"/>
    <n v="213"/>
    <n v="123"/>
    <x v="0"/>
    <x v="3"/>
    <s v="Pâtes bébé, condiments"/>
    <n v="1.81"/>
    <s v="139305_Alimentation Bébé_Petits pots bébé du midi_Pâtes bébé, condiments"/>
    <n v="222.63"/>
    <x v="0"/>
    <n v="0"/>
  </r>
  <r>
    <n v="139306"/>
    <n v="1"/>
    <n v="784"/>
    <n v="667"/>
    <x v="0"/>
    <x v="0"/>
    <s v="Goûters bio bébé +10 mois"/>
    <n v="1.85"/>
    <s v="139306_Alimentation Bébé_Goûters &amp; biscuits bio bébé_Goûters bio bébé +10 mois"/>
    <n v="1233.95"/>
    <x v="0"/>
    <n v="0"/>
  </r>
  <r>
    <n v="139307"/>
    <n v="0"/>
    <n v="239"/>
    <n v="222"/>
    <x v="0"/>
    <x v="0"/>
    <s v="Goûters bio bébé +10 mois"/>
    <n v="1.85"/>
    <s v="139307_Alimentation Bébé_Goûters &amp; biscuits bio bébé_Goûters bio bébé +10 mois"/>
    <n v="410.70000000000005"/>
    <x v="0"/>
    <n v="0"/>
  </r>
  <r>
    <n v="140597"/>
    <n v="0"/>
    <n v="577"/>
    <n v="301"/>
    <x v="0"/>
    <x v="4"/>
    <s v="Gourdes de fruits 4-6 mois"/>
    <n v="1.1299999999999999"/>
    <s v="140597_Alimentation Bébé_Petits pots fruits bébé_Gourdes de fruits 4-6 mois"/>
    <n v="340.13"/>
    <x v="0"/>
    <n v="0"/>
  </r>
  <r>
    <n v="140598"/>
    <n v="0"/>
    <n v="444"/>
    <n v="425"/>
    <x v="0"/>
    <x v="8"/>
    <s v="Desserts lactés bébé 4-6 mois"/>
    <n v="1"/>
    <s v="140598_Alimentation Bébé_Desserts lactés bébé_Desserts lactés bébé 4-6 mois"/>
    <n v="425"/>
    <x v="0"/>
    <n v="0"/>
  </r>
  <r>
    <n v="142302"/>
    <n v="0"/>
    <n v="717"/>
    <n v="685"/>
    <x v="0"/>
    <x v="0"/>
    <s v="Goûters bio bébé +10 mois"/>
    <n v="0.67"/>
    <s v="142302_Alimentation Bébé_Goûters &amp; biscuits bio bébé_Goûters bio bébé +10 mois"/>
    <n v="458.95000000000005"/>
    <x v="0"/>
    <n v="0"/>
  </r>
  <r>
    <n v="147335"/>
    <n v="1"/>
    <n v="129"/>
    <n v="121"/>
    <x v="0"/>
    <x v="10"/>
    <s v=""/>
    <n v="2.82"/>
    <s v="147335_Alimentation Bébé_Huiles bébé, huiles enfant bio_"/>
    <n v="341.21999999999997"/>
    <x v="0"/>
    <n v="0"/>
  </r>
  <r>
    <n v="539"/>
    <n v="0"/>
    <n v="550"/>
    <n v="154"/>
    <x v="1"/>
    <x v="15"/>
    <s v="Cotons-tiges"/>
    <n v="0.95"/>
    <s v="539_Beauté &amp; Hygiène_Hygiène_Cotons-tiges"/>
    <n v="146.29999999999998"/>
    <x v="0"/>
    <n v="0"/>
  </r>
  <r>
    <n v="1296"/>
    <n v="1"/>
    <n v="941"/>
    <n v="704"/>
    <x v="1"/>
    <x v="16"/>
    <s v="Shampoing par type de cheveux"/>
    <n v="5.55"/>
    <s v="1296_Beauté &amp; Hygiène_Soins des cheveux_Shampoing par type de cheveux"/>
    <n v="3907.2"/>
    <x v="0"/>
    <n v="0"/>
  </r>
  <r>
    <n v="1297"/>
    <n v="1"/>
    <n v="570"/>
    <n v="198"/>
    <x v="1"/>
    <x v="16"/>
    <s v="Shampoing par type de cheveux"/>
    <n v="5.55"/>
    <s v="1297_Beauté &amp; Hygiène_Soins des cheveux_Shampoing par type de cheveux"/>
    <n v="1098.8999999999999"/>
    <x v="0"/>
    <n v="0"/>
  </r>
  <r>
    <n v="1636"/>
    <n v="1"/>
    <n v="415"/>
    <n v="0"/>
    <x v="1"/>
    <x v="15"/>
    <s v="Papier toilette"/>
    <n v="2.02"/>
    <s v="1636_Beauté &amp; Hygiène_Hygiène_Papier toilette"/>
    <n v="0"/>
    <x v="1"/>
    <n v="1"/>
  </r>
  <r>
    <n v="1961"/>
    <n v="0"/>
    <n v="368"/>
    <n v="84"/>
    <x v="1"/>
    <x v="16"/>
    <s v="Shampoing par type de cheveux"/>
    <n v="3.56"/>
    <s v="1961_Beauté &amp; Hygiène_Soins des cheveux_Shampoing par type de cheveux"/>
    <n v="299.04000000000002"/>
    <x v="0"/>
    <n v="0"/>
  </r>
  <r>
    <n v="1962"/>
    <n v="0"/>
    <n v="140"/>
    <n v="59"/>
    <x v="1"/>
    <x v="16"/>
    <s v="Shampoing traitant"/>
    <n v="3.56"/>
    <s v="1962_Beauté &amp; Hygiène_Soins des cheveux_Shampoing traitant"/>
    <n v="210.04"/>
    <x v="0"/>
    <n v="0"/>
  </r>
  <r>
    <n v="1971"/>
    <n v="1"/>
    <n v="621"/>
    <n v="42"/>
    <x v="1"/>
    <x v="17"/>
    <s v="Soins mains et ongles"/>
    <n v="3.06"/>
    <s v="1971_Beauté &amp; Hygiène_Soins du corps_Soins mains et ongles"/>
    <n v="128.52000000000001"/>
    <x v="0"/>
    <n v="0"/>
  </r>
  <r>
    <n v="1986"/>
    <n v="0"/>
    <n v="585"/>
    <n v="25"/>
    <x v="1"/>
    <x v="16"/>
    <s v="Shampoing traitant"/>
    <n v="5.74"/>
    <s v="1986_Beauté &amp; Hygiène_Soins des cheveux_Shampoing traitant"/>
    <n v="143.5"/>
    <x v="0"/>
    <n v="0"/>
  </r>
  <r>
    <n v="2044"/>
    <n v="0"/>
    <n v="47"/>
    <n v="35"/>
    <x v="1"/>
    <x v="18"/>
    <s v="Bébé, hygiène et soin"/>
    <n v="6.07"/>
    <s v="2044_Beauté &amp; Hygiène_Hygiène Bébé, soin maternité_Bébé, hygiène et soin"/>
    <n v="212.45000000000002"/>
    <x v="0"/>
    <n v="0"/>
  </r>
  <r>
    <n v="2046"/>
    <n v="0"/>
    <n v="728"/>
    <n v="727"/>
    <x v="1"/>
    <x v="18"/>
    <s v="Change bébé"/>
    <n v="4.22"/>
    <s v="2046_Beauté &amp; Hygiène_Hygiène Bébé, soin maternité_Change bébé"/>
    <n v="3067.9399999999996"/>
    <x v="0"/>
    <n v="0"/>
  </r>
  <r>
    <n v="2148"/>
    <n v="1"/>
    <n v="967"/>
    <n v="567"/>
    <x v="1"/>
    <x v="18"/>
    <s v="Bébé, hygiène et soin"/>
    <n v="3.95"/>
    <s v="2148_Beauté &amp; Hygiène_Hygiène Bébé, soin maternité_Bébé, hygiène et soin"/>
    <n v="2239.65"/>
    <x v="0"/>
    <n v="0"/>
  </r>
  <r>
    <n v="2202"/>
    <n v="1"/>
    <n v="178"/>
    <n v="106"/>
    <x v="1"/>
    <x v="15"/>
    <s v="Soins dentaires"/>
    <n v="3.12"/>
    <s v="2202_Beauté &amp; Hygiène_Hygiène_Soins dentaires"/>
    <n v="330.72"/>
    <x v="0"/>
    <n v="0"/>
  </r>
  <r>
    <n v="2203"/>
    <n v="1"/>
    <n v="887"/>
    <n v="119"/>
    <x v="1"/>
    <x v="15"/>
    <s v="Soins dentaires"/>
    <n v="2.67"/>
    <s v="2203_Beauté &amp; Hygiène_Hygiène_Soins dentaires"/>
    <n v="317.73"/>
    <x v="0"/>
    <n v="0"/>
  </r>
  <r>
    <n v="2204"/>
    <n v="1"/>
    <n v="425"/>
    <n v="244"/>
    <x v="1"/>
    <x v="15"/>
    <s v="Soins dentaires"/>
    <n v="2.67"/>
    <s v="2204_Beauté &amp; Hygiène_Hygiène_Soins dentaires"/>
    <n v="651.48"/>
    <x v="0"/>
    <n v="0"/>
  </r>
  <r>
    <n v="2335"/>
    <n v="0"/>
    <n v="845"/>
    <n v="531"/>
    <x v="1"/>
    <x v="18"/>
    <s v="Soins Maternité"/>
    <n v="5.84"/>
    <s v="2335_Beauté &amp; Hygiène_Hygiène Bébé, soin maternité_Soins Maternité"/>
    <n v="3101.04"/>
    <x v="0"/>
    <n v="0"/>
  </r>
  <r>
    <n v="2339"/>
    <n v="0"/>
    <n v="697"/>
    <n v="149"/>
    <x v="1"/>
    <x v="18"/>
    <s v="Soins Maternité"/>
    <n v="3.65"/>
    <s v="2339_Beauté &amp; Hygiène_Hygiène Bébé, soin maternité_Soins Maternité"/>
    <n v="543.85"/>
    <x v="0"/>
    <n v="0"/>
  </r>
  <r>
    <n v="3219"/>
    <n v="0"/>
    <n v="853"/>
    <n v="337"/>
    <x v="1"/>
    <x v="19"/>
    <s v="Soins pour le rasage"/>
    <n v="6.95"/>
    <s v="3219_Beauté &amp; Hygiène_Soins Homme_Soins pour le rasage"/>
    <n v="2342.15"/>
    <x v="0"/>
    <n v="0"/>
  </r>
  <r>
    <n v="3222"/>
    <n v="0"/>
    <n v="617"/>
    <n v="171"/>
    <x v="1"/>
    <x v="15"/>
    <s v="Soins dentaires"/>
    <n v="2.4900000000000002"/>
    <s v="3222_Beauté &amp; Hygiène_Hygiène_Soins dentaires"/>
    <n v="425.79"/>
    <x v="0"/>
    <n v="0"/>
  </r>
  <r>
    <n v="3225"/>
    <n v="1"/>
    <n v="585"/>
    <n v="286"/>
    <x v="1"/>
    <x v="15"/>
    <s v="Soins dentaires"/>
    <n v="2.88"/>
    <s v="3225_Beauté &amp; Hygiène_Hygiène_Soins dentaires"/>
    <n v="823.68"/>
    <x v="0"/>
    <n v="0"/>
  </r>
  <r>
    <n v="3227"/>
    <n v="1"/>
    <n v="688"/>
    <n v="602"/>
    <x v="1"/>
    <x v="15"/>
    <s v="Soins dentaires"/>
    <n v="3.9"/>
    <s v="3227_Beauté &amp; Hygiène_Hygiène_Soins dentaires"/>
    <n v="2347.7999999999997"/>
    <x v="0"/>
    <n v="0"/>
  </r>
  <r>
    <n v="3439"/>
    <n v="1"/>
    <n v="330"/>
    <n v="56"/>
    <x v="1"/>
    <x v="18"/>
    <s v="Soins Maternité"/>
    <n v="5.49"/>
    <s v="3439_Beauté &amp; Hygiène_Hygiène Bébé, soin maternité_Soins Maternité"/>
    <n v="307.44"/>
    <x v="0"/>
    <n v="0"/>
  </r>
  <r>
    <n v="4162"/>
    <n v="0"/>
    <n v="152"/>
    <n v="78"/>
    <x v="1"/>
    <x v="20"/>
    <s v="Soins des lèvres"/>
    <n v="3.09"/>
    <s v="4162_Beauté &amp; Hygiène_Soins du visage_Soins des lèvres"/>
    <n v="241.01999999999998"/>
    <x v="0"/>
    <n v="0"/>
  </r>
  <r>
    <n v="4205"/>
    <n v="1"/>
    <n v="204"/>
    <n v="174"/>
    <x v="1"/>
    <x v="21"/>
    <s v="Savon"/>
    <n v="2.5299999999999998"/>
    <s v="4205_Beauté &amp; Hygiène_Douche et Bain_Savon"/>
    <n v="440.21999999999997"/>
    <x v="0"/>
    <n v="0"/>
  </r>
  <r>
    <n v="4492"/>
    <n v="0"/>
    <n v="804"/>
    <n v="563"/>
    <x v="1"/>
    <x v="15"/>
    <s v="Gel intime"/>
    <n v="5.32"/>
    <s v="4492_Beauté &amp; Hygiène_Hygiène_Gel intime"/>
    <n v="2995.1600000000003"/>
    <x v="0"/>
    <n v="0"/>
  </r>
  <r>
    <n v="4560"/>
    <n v="0"/>
    <n v="535"/>
    <n v="190"/>
    <x v="1"/>
    <x v="15"/>
    <s v="Gel intime"/>
    <n v="5.26"/>
    <s v="4560_Beauté &amp; Hygiène_Hygiène_Gel intime"/>
    <n v="999.4"/>
    <x v="0"/>
    <n v="0"/>
  </r>
  <r>
    <n v="4887"/>
    <n v="0"/>
    <n v="476"/>
    <n v="115"/>
    <x v="1"/>
    <x v="18"/>
    <s v="Bébé, hygiène et soin"/>
    <n v="4.08"/>
    <s v="4887_Beauté &amp; Hygiène_Hygiène Bébé, soin maternité_Bébé, hygiène et soin"/>
    <n v="469.2"/>
    <x v="0"/>
    <n v="0"/>
  </r>
  <r>
    <n v="4891"/>
    <n v="1"/>
    <n v="212"/>
    <n v="40"/>
    <x v="1"/>
    <x v="18"/>
    <s v="Bébé, hygiène et soin"/>
    <n v="5.45"/>
    <s v="4891_Beauté &amp; Hygiène_Hygiène Bébé, soin maternité_Bébé, hygiène et soin"/>
    <n v="218"/>
    <x v="0"/>
    <n v="0"/>
  </r>
  <r>
    <n v="5077"/>
    <n v="0"/>
    <n v="857"/>
    <n v="505"/>
    <x v="1"/>
    <x v="16"/>
    <s v="Shampoing par type de cheveux"/>
    <n v="6.43"/>
    <s v="5077_Beauté &amp; Hygiène_Soins des cheveux_Shampoing par type de cheveux"/>
    <n v="3247.1499999999996"/>
    <x v="0"/>
    <n v="0"/>
  </r>
  <r>
    <n v="5079"/>
    <n v="1"/>
    <n v="978"/>
    <n v="886"/>
    <x v="1"/>
    <x v="16"/>
    <s v="Shampoing traitant"/>
    <n v="6.43"/>
    <s v="5079_Beauté &amp; Hygiène_Soins des cheveux_Shampoing traitant"/>
    <n v="5696.98"/>
    <x v="0"/>
    <n v="0"/>
  </r>
  <r>
    <n v="6519"/>
    <n v="0"/>
    <n v="763"/>
    <n v="538"/>
    <x v="1"/>
    <x v="21"/>
    <s v="Gel douche"/>
    <n v="7.32"/>
    <s v="6519_Beauté &amp; Hygiène_Douche et Bain_Gel douche"/>
    <n v="3938.1600000000003"/>
    <x v="0"/>
    <n v="0"/>
  </r>
  <r>
    <n v="6521"/>
    <n v="1"/>
    <n v="490"/>
    <n v="421"/>
    <x v="1"/>
    <x v="21"/>
    <s v="Gel douche"/>
    <n v="6.8"/>
    <s v="6521_Beauté &amp; Hygiène_Douche et Bain_Gel douche"/>
    <n v="2862.7999999999997"/>
    <x v="0"/>
    <n v="0"/>
  </r>
  <r>
    <n v="6522"/>
    <n v="0"/>
    <n v="73"/>
    <n v="13"/>
    <x v="1"/>
    <x v="15"/>
    <s v="Soins dentaires"/>
    <n v="2.5299999999999998"/>
    <s v="6522_Beauté &amp; Hygiène_Hygiène_Soins dentaires"/>
    <n v="32.89"/>
    <x v="0"/>
    <n v="0"/>
  </r>
  <r>
    <n v="6523"/>
    <n v="0"/>
    <n v="154"/>
    <n v="42"/>
    <x v="1"/>
    <x v="15"/>
    <s v="Soins dentaires"/>
    <n v="2.8"/>
    <s v="6523_Beauté &amp; Hygiène_Hygiène_Soins dentaires"/>
    <n v="117.6"/>
    <x v="0"/>
    <n v="0"/>
  </r>
  <r>
    <n v="7253"/>
    <n v="1"/>
    <n v="25"/>
    <n v="23"/>
    <x v="1"/>
    <x v="15"/>
    <s v="Serviettes et protèges slip"/>
    <n v="1.55"/>
    <s v="7253_Beauté &amp; Hygiène_Hygiène_Serviettes et protèges slip"/>
    <n v="35.65"/>
    <x v="0"/>
    <n v="0"/>
  </r>
  <r>
    <n v="7254"/>
    <n v="1"/>
    <n v="836"/>
    <n v="61"/>
    <x v="1"/>
    <x v="15"/>
    <s v="Serviettes et protèges slip"/>
    <n v="1.34"/>
    <s v="7254_Beauté &amp; Hygiène_Hygiène_Serviettes et protèges slip"/>
    <n v="81.740000000000009"/>
    <x v="0"/>
    <n v="0"/>
  </r>
  <r>
    <n v="7256"/>
    <n v="0"/>
    <n v="886"/>
    <n v="530"/>
    <x v="1"/>
    <x v="15"/>
    <s v="Serviettes et protèges slip"/>
    <n v="1.2"/>
    <s v="7256_Beauté &amp; Hygiène_Hygiène_Serviettes et protèges slip"/>
    <n v="636"/>
    <x v="0"/>
    <n v="0"/>
  </r>
  <r>
    <n v="7257"/>
    <n v="0"/>
    <n v="76"/>
    <n v="74"/>
    <x v="1"/>
    <x v="15"/>
    <s v="Couches adultes, incontinence"/>
    <n v="2.69"/>
    <s v="7257_Beauté &amp; Hygiène_Hygiène_Couches adultes, incontinence"/>
    <n v="199.06"/>
    <x v="0"/>
    <n v="0"/>
  </r>
  <r>
    <n v="7258"/>
    <n v="1"/>
    <n v="504"/>
    <n v="189"/>
    <x v="1"/>
    <x v="15"/>
    <s v="Serviettes et protèges slip"/>
    <n v="1.9"/>
    <s v="7258_Beauté &amp; Hygiène_Hygiène_Serviettes et protèges slip"/>
    <n v="359.09999999999997"/>
    <x v="0"/>
    <n v="0"/>
  </r>
  <r>
    <n v="7263"/>
    <n v="0"/>
    <n v="516"/>
    <n v="147"/>
    <x v="1"/>
    <x v="15"/>
    <s v="Serviettes et protèges slip"/>
    <n v="1.79"/>
    <s v="7263_Beauté &amp; Hygiène_Hygiène_Serviettes et protèges slip"/>
    <n v="263.13"/>
    <x v="0"/>
    <n v="0"/>
  </r>
  <r>
    <n v="7264"/>
    <n v="0"/>
    <n v="503"/>
    <n v="462"/>
    <x v="1"/>
    <x v="15"/>
    <s v="Serviettes et protèges slip"/>
    <n v="1.79"/>
    <s v="7264_Beauté &amp; Hygiène_Hygiène_Serviettes et protèges slip"/>
    <n v="826.98"/>
    <x v="0"/>
    <n v="0"/>
  </r>
  <r>
    <n v="7266"/>
    <n v="0"/>
    <n v="771"/>
    <n v="621"/>
    <x v="1"/>
    <x v="15"/>
    <s v="Tampons écologiques"/>
    <n v="1.27"/>
    <s v="7266_Beauté &amp; Hygiène_Hygiène_Tampons écologiques"/>
    <n v="788.67"/>
    <x v="0"/>
    <n v="0"/>
  </r>
  <r>
    <n v="7267"/>
    <n v="1"/>
    <n v="953"/>
    <n v="428"/>
    <x v="1"/>
    <x v="15"/>
    <s v="Tampons écologiques"/>
    <n v="1.88"/>
    <s v="7267_Beauté &amp; Hygiène_Hygiène_Tampons écologiques"/>
    <n v="804.64"/>
    <x v="0"/>
    <n v="0"/>
  </r>
  <r>
    <n v="7268"/>
    <n v="1"/>
    <n v="204"/>
    <n v="6"/>
    <x v="1"/>
    <x v="15"/>
    <s v="Tampons écologiques"/>
    <n v="2.19"/>
    <s v="7268_Beauté &amp; Hygiène_Hygiène_Tampons écologiques"/>
    <n v="13.14"/>
    <x v="0"/>
    <n v="0"/>
  </r>
  <r>
    <n v="7269"/>
    <n v="1"/>
    <n v="816"/>
    <n v="300"/>
    <x v="1"/>
    <x v="15"/>
    <s v="Tampons écologiques"/>
    <n v="2.2599999999999998"/>
    <s v="7269_Beauté &amp; Hygiène_Hygiène_Tampons écologiques"/>
    <n v="677.99999999999989"/>
    <x v="0"/>
    <n v="0"/>
  </r>
  <r>
    <n v="7271"/>
    <n v="1"/>
    <n v="448"/>
    <n v="435"/>
    <x v="1"/>
    <x v="15"/>
    <s v="Tampons écologiques"/>
    <n v="2.39"/>
    <s v="7271_Beauté &amp; Hygiène_Hygiène_Tampons écologiques"/>
    <n v="1039.6500000000001"/>
    <x v="0"/>
    <n v="0"/>
  </r>
  <r>
    <n v="7360"/>
    <n v="1"/>
    <n v="474"/>
    <n v="291"/>
    <x v="1"/>
    <x v="17"/>
    <s v="Soins mains et ongles"/>
    <n v="1.03"/>
    <s v="7360_Beauté &amp; Hygiène_Soins du corps_Soins mains et ongles"/>
    <n v="299.73"/>
    <x v="0"/>
    <n v="0"/>
  </r>
  <r>
    <n v="7361"/>
    <n v="1"/>
    <n v="104"/>
    <n v="102"/>
    <x v="1"/>
    <x v="21"/>
    <s v="Brosse et accessoire de bain"/>
    <n v="3.65"/>
    <s v="7361_Beauté &amp; Hygiène_Douche et Bain_Brosse et accessoire de bain"/>
    <n v="372.3"/>
    <x v="0"/>
    <n v="0"/>
  </r>
  <r>
    <n v="7362"/>
    <n v="0"/>
    <n v="846"/>
    <n v="783"/>
    <x v="1"/>
    <x v="21"/>
    <s v="Brosse et accessoire de bain"/>
    <n v="6.3"/>
    <s v="7362_Beauté &amp; Hygiène_Douche et Bain_Brosse et accessoire de bain"/>
    <n v="4932.8999999999996"/>
    <x v="0"/>
    <n v="0"/>
  </r>
  <r>
    <n v="7364"/>
    <n v="0"/>
    <n v="701"/>
    <n v="283"/>
    <x v="1"/>
    <x v="21"/>
    <s v="Brosse et accessoire de bain"/>
    <n v="8.8800000000000008"/>
    <s v="7364_Beauté &amp; Hygiène_Douche et Bain_Brosse et accessoire de bain"/>
    <n v="2513.0400000000004"/>
    <x v="0"/>
    <n v="0"/>
  </r>
  <r>
    <n v="7365"/>
    <n v="0"/>
    <n v="721"/>
    <n v="663"/>
    <x v="1"/>
    <x v="21"/>
    <s v="Brosse et accessoire de bain"/>
    <n v="8.08"/>
    <s v="7365_Beauté &amp; Hygiène_Douche et Bain_Brosse et accessoire de bain"/>
    <n v="5357.04"/>
    <x v="0"/>
    <n v="0"/>
  </r>
  <r>
    <n v="7829"/>
    <n v="1"/>
    <n v="73"/>
    <n v="62"/>
    <x v="1"/>
    <x v="20"/>
    <s v="Peaux matures, anti-âge"/>
    <n v="12.22"/>
    <s v="7829_Beauté &amp; Hygiène_Soins du visage_Peaux matures, anti-âge"/>
    <n v="757.64"/>
    <x v="0"/>
    <n v="0"/>
  </r>
  <r>
    <n v="7830"/>
    <n v="1"/>
    <n v="416"/>
    <n v="211"/>
    <x v="1"/>
    <x v="20"/>
    <s v="Peaux matures, anti-âge"/>
    <n v="12.86"/>
    <s v="7830_Beauté &amp; Hygiène_Soins du visage_Peaux matures, anti-âge"/>
    <n v="2713.46"/>
    <x v="0"/>
    <n v="0"/>
  </r>
  <r>
    <n v="7857"/>
    <n v="1"/>
    <n v="545"/>
    <n v="444"/>
    <x v="1"/>
    <x v="15"/>
    <s v="Cotons-tiges"/>
    <n v="0.79"/>
    <s v="7857_Beauté &amp; Hygiène_Hygiène_Cotons-tiges"/>
    <n v="350.76"/>
    <x v="0"/>
    <n v="0"/>
  </r>
  <r>
    <n v="7933"/>
    <n v="1"/>
    <n v="754"/>
    <n v="531"/>
    <x v="1"/>
    <x v="20"/>
    <s v="Soins contour des yeux"/>
    <n v="9.98"/>
    <s v="7933_Beauté &amp; Hygiène_Soins du visage_Soins contour des yeux"/>
    <n v="5299.38"/>
    <x v="0"/>
    <n v="0"/>
  </r>
  <r>
    <n v="8118"/>
    <n v="1"/>
    <n v="773"/>
    <n v="432"/>
    <x v="1"/>
    <x v="18"/>
    <s v="Change bébé"/>
    <n v="5.32"/>
    <s v="8118_Beauté &amp; Hygiène_Hygiène Bébé, soin maternité_Change bébé"/>
    <n v="2298.2400000000002"/>
    <x v="0"/>
    <n v="0"/>
  </r>
  <r>
    <n v="8675"/>
    <n v="0"/>
    <n v="369"/>
    <n v="23"/>
    <x v="1"/>
    <x v="16"/>
    <s v="Shampoing volume et brillance"/>
    <n v="7.52"/>
    <s v="8675_Beauté &amp; Hygiène_Soins des cheveux_Shampoing volume et brillance"/>
    <n v="172.95999999999998"/>
    <x v="0"/>
    <n v="0"/>
  </r>
  <r>
    <n v="8676"/>
    <n v="0"/>
    <n v="274"/>
    <n v="113"/>
    <x v="1"/>
    <x v="16"/>
    <s v="Shampoing volume et brillance"/>
    <n v="5.38"/>
    <s v="8676_Beauté &amp; Hygiène_Soins des cheveux_Shampoing volume et brillance"/>
    <n v="607.93999999999994"/>
    <x v="0"/>
    <n v="0"/>
  </r>
  <r>
    <n v="8681"/>
    <n v="0"/>
    <n v="956"/>
    <n v="278"/>
    <x v="1"/>
    <x v="16"/>
    <s v="Shampoing par type de cheveux"/>
    <n v="5.58"/>
    <s v="8681_Beauté &amp; Hygiène_Soins des cheveux_Shampoing par type de cheveux"/>
    <n v="1551.24"/>
    <x v="0"/>
    <n v="0"/>
  </r>
  <r>
    <n v="8688"/>
    <n v="1"/>
    <n v="707"/>
    <n v="524"/>
    <x v="1"/>
    <x v="16"/>
    <s v="Gel et crème coiffante"/>
    <n v="7.39"/>
    <s v="8688_Beauté &amp; Hygiène_Soins des cheveux_Gel et crème coiffante"/>
    <n v="3872.3599999999997"/>
    <x v="0"/>
    <n v="0"/>
  </r>
  <r>
    <n v="8690"/>
    <n v="1"/>
    <n v="130"/>
    <n v="102"/>
    <x v="1"/>
    <x v="16"/>
    <s v="Gel et crème coiffante"/>
    <n v="7.4"/>
    <s v="8690_Beauté &amp; Hygiène_Soins des cheveux_Gel et crème coiffante"/>
    <n v="754.80000000000007"/>
    <x v="0"/>
    <n v="0"/>
  </r>
  <r>
    <n v="8726"/>
    <n v="1"/>
    <n v="235"/>
    <n v="173"/>
    <x v="1"/>
    <x v="16"/>
    <s v="Shampoing traitant"/>
    <n v="5.18"/>
    <s v="8726_Beauté &amp; Hygiène_Soins des cheveux_Shampoing traitant"/>
    <n v="896.14"/>
    <x v="0"/>
    <n v="0"/>
  </r>
  <r>
    <n v="8746"/>
    <n v="1"/>
    <n v="2"/>
    <n v="0"/>
    <x v="1"/>
    <x v="21"/>
    <s v="Savon liquide"/>
    <n v="4.1399999999999997"/>
    <s v="8746_Beauté &amp; Hygiène_Douche et Bain_Savon liquide"/>
    <n v="0"/>
    <x v="1"/>
    <n v="1"/>
  </r>
  <r>
    <n v="8900"/>
    <n v="0"/>
    <n v="462"/>
    <n v="91"/>
    <x v="1"/>
    <x v="19"/>
    <s v="Déodorants et eau de toilette"/>
    <n v="7.17"/>
    <s v="8900_Beauté &amp; Hygiène_Soins Homme_Déodorants et eau de toilette"/>
    <n v="652.47"/>
    <x v="0"/>
    <n v="0"/>
  </r>
  <r>
    <n v="9654"/>
    <n v="0"/>
    <n v="348"/>
    <n v="332"/>
    <x v="1"/>
    <x v="20"/>
    <s v="Peaux matures, anti-âge"/>
    <n v="11.24"/>
    <s v="9654_Beauté &amp; Hygiène_Soins du visage_Peaux matures, anti-âge"/>
    <n v="3731.6800000000003"/>
    <x v="0"/>
    <n v="0"/>
  </r>
  <r>
    <n v="9666"/>
    <n v="0"/>
    <n v="504"/>
    <n v="164"/>
    <x v="1"/>
    <x v="20"/>
    <s v="Démaquillants et nettoyants"/>
    <n v="3.79"/>
    <s v="9666_Beauté &amp; Hygiène_Soins du visage_Démaquillants et nettoyants"/>
    <n v="621.56000000000006"/>
    <x v="0"/>
    <n v="0"/>
  </r>
  <r>
    <n v="9667"/>
    <n v="0"/>
    <n v="429"/>
    <n v="69"/>
    <x v="1"/>
    <x v="20"/>
    <s v="Démaquillants et nettoyants"/>
    <n v="5.21"/>
    <s v="9667_Beauté &amp; Hygiène_Soins du visage_Démaquillants et nettoyants"/>
    <n v="359.49"/>
    <x v="0"/>
    <n v="0"/>
  </r>
  <r>
    <n v="9676"/>
    <n v="0"/>
    <n v="111"/>
    <n v="5"/>
    <x v="1"/>
    <x v="20"/>
    <s v="Soins des lèvres"/>
    <n v="1.64"/>
    <s v="9676_Beauté &amp; Hygiène_Soins du visage_Soins des lèvres"/>
    <n v="8.1999999999999993"/>
    <x v="0"/>
    <n v="0"/>
  </r>
  <r>
    <n v="9698"/>
    <n v="0"/>
    <n v="458"/>
    <n v="239"/>
    <x v="1"/>
    <x v="20"/>
    <s v="Démaquillants et nettoyants"/>
    <n v="3.54"/>
    <s v="9698_Beauté &amp; Hygiène_Soins du visage_Démaquillants et nettoyants"/>
    <n v="846.06000000000006"/>
    <x v="0"/>
    <n v="0"/>
  </r>
  <r>
    <n v="9699"/>
    <n v="1"/>
    <n v="849"/>
    <n v="290"/>
    <x v="1"/>
    <x v="20"/>
    <s v="Démaquillants et nettoyants"/>
    <n v="2.85"/>
    <s v="9699_Beauté &amp; Hygiène_Soins du visage_Démaquillants et nettoyants"/>
    <n v="826.5"/>
    <x v="0"/>
    <n v="0"/>
  </r>
  <r>
    <n v="9701"/>
    <n v="1"/>
    <n v="559"/>
    <n v="542"/>
    <x v="1"/>
    <x v="20"/>
    <s v="Peaux mixtes à grasses"/>
    <n v="3.52"/>
    <s v="9701_Beauté &amp; Hygiène_Soins du visage_Peaux mixtes à grasses"/>
    <n v="1907.84"/>
    <x v="0"/>
    <n v="0"/>
  </r>
  <r>
    <n v="9702"/>
    <n v="0"/>
    <n v="378"/>
    <n v="88"/>
    <x v="1"/>
    <x v="20"/>
    <s v="Peaux mixtes à grasses"/>
    <n v="3.17"/>
    <s v="9702_Beauté &amp; Hygiène_Soins du visage_Peaux mixtes à grasses"/>
    <n v="278.95999999999998"/>
    <x v="0"/>
    <n v="0"/>
  </r>
  <r>
    <n v="9703"/>
    <n v="1"/>
    <n v="899"/>
    <n v="424"/>
    <x v="1"/>
    <x v="17"/>
    <s v="Laits pour le corps"/>
    <n v="6.4"/>
    <s v="9703_Beauté &amp; Hygiène_Soins du corps_Laits pour le corps"/>
    <n v="2713.6000000000004"/>
    <x v="0"/>
    <n v="0"/>
  </r>
  <r>
    <n v="9704"/>
    <n v="0"/>
    <n v="760"/>
    <n v="596"/>
    <x v="1"/>
    <x v="17"/>
    <s v="Laits pour le corps"/>
    <n v="6.4"/>
    <s v="9704_Beauté &amp; Hygiène_Soins du corps_Laits pour le corps"/>
    <n v="3814.4"/>
    <x v="0"/>
    <n v="0"/>
  </r>
  <r>
    <n v="9705"/>
    <n v="0"/>
    <n v="553"/>
    <n v="28"/>
    <x v="1"/>
    <x v="17"/>
    <s v="Laits pour le corps"/>
    <n v="6.4"/>
    <s v="9705_Beauté &amp; Hygiène_Soins du corps_Laits pour le corps"/>
    <n v="179.20000000000002"/>
    <x v="0"/>
    <n v="0"/>
  </r>
  <r>
    <n v="9706"/>
    <n v="1"/>
    <n v="311"/>
    <n v="38"/>
    <x v="1"/>
    <x v="17"/>
    <s v="Laits pour le corps"/>
    <n v="6.4"/>
    <s v="9706_Beauté &amp; Hygiène_Soins du corps_Laits pour le corps"/>
    <n v="243.20000000000002"/>
    <x v="0"/>
    <n v="0"/>
  </r>
  <r>
    <n v="9716"/>
    <n v="0"/>
    <n v="263"/>
    <n v="215"/>
    <x v="1"/>
    <x v="15"/>
    <s v="Gel intime"/>
    <n v="4.9000000000000004"/>
    <s v="9716_Beauté &amp; Hygiène_Hygiène_Gel intime"/>
    <n v="1053.5"/>
    <x v="0"/>
    <n v="0"/>
  </r>
  <r>
    <n v="9722"/>
    <n v="1"/>
    <n v="819"/>
    <n v="654"/>
    <x v="1"/>
    <x v="16"/>
    <s v="Shampoing par type de cheveux"/>
    <n v="3.56"/>
    <s v="9722_Beauté &amp; Hygiène_Soins des cheveux_Shampoing par type de cheveux"/>
    <n v="2328.2400000000002"/>
    <x v="0"/>
    <n v="0"/>
  </r>
  <r>
    <n v="9727"/>
    <n v="1"/>
    <n v="798"/>
    <n v="743"/>
    <x v="1"/>
    <x v="21"/>
    <s v="Gel douche"/>
    <n v="4.49"/>
    <s v="9727_Beauté &amp; Hygiène_Douche et Bain_Gel douche"/>
    <n v="3336.07"/>
    <x v="0"/>
    <n v="0"/>
  </r>
  <r>
    <n v="9731"/>
    <n v="0"/>
    <n v="630"/>
    <n v="591"/>
    <x v="1"/>
    <x v="16"/>
    <s v="Shampoing volume et brillance"/>
    <n v="7.13"/>
    <s v="9731_Beauté &amp; Hygiène_Soins des cheveux_Shampoing volume et brillance"/>
    <n v="4213.83"/>
    <x v="0"/>
    <n v="0"/>
  </r>
  <r>
    <n v="9734"/>
    <n v="0"/>
    <n v="977"/>
    <n v="951"/>
    <x v="1"/>
    <x v="21"/>
    <s v="Savon"/>
    <n v="2"/>
    <s v="9734_Beauté &amp; Hygiène_Douche et Bain_Savon"/>
    <n v="1902"/>
    <x v="0"/>
    <n v="0"/>
  </r>
  <r>
    <n v="9735"/>
    <n v="0"/>
    <n v="823"/>
    <n v="417"/>
    <x v="1"/>
    <x v="15"/>
    <s v="Soins dentaires"/>
    <n v="2.67"/>
    <s v="9735_Beauté &amp; Hygiène_Hygiène_Soins dentaires"/>
    <n v="1113.3899999999999"/>
    <x v="0"/>
    <n v="0"/>
  </r>
  <r>
    <n v="9737"/>
    <n v="0"/>
    <n v="852"/>
    <n v="722"/>
    <x v="1"/>
    <x v="15"/>
    <s v="Soins dentaires"/>
    <n v="2.67"/>
    <s v="9737_Beauté &amp; Hygiène_Hygiène_Soins dentaires"/>
    <n v="1927.74"/>
    <x v="0"/>
    <n v="0"/>
  </r>
  <r>
    <n v="9741"/>
    <n v="1"/>
    <n v="818"/>
    <n v="503"/>
    <x v="1"/>
    <x v="22"/>
    <s v="Argile prête à l'emploi"/>
    <n v="3.4"/>
    <s v="9741_Beauté &amp; Hygiène_Soins à l'Argile_Argile prête à l'emploi"/>
    <n v="1710.2"/>
    <x v="0"/>
    <n v="0"/>
  </r>
  <r>
    <n v="10048"/>
    <n v="0"/>
    <n v="352"/>
    <n v="69"/>
    <x v="1"/>
    <x v="15"/>
    <s v="Soins dentaires"/>
    <n v="3.25"/>
    <s v="10048_Beauté &amp; Hygiène_Hygiène_Soins dentaires"/>
    <n v="224.25"/>
    <x v="0"/>
    <n v="0"/>
  </r>
  <r>
    <n v="10051"/>
    <n v="0"/>
    <n v="482"/>
    <n v="325"/>
    <x v="1"/>
    <x v="15"/>
    <s v="Soins dentaires"/>
    <n v="3.25"/>
    <s v="10051_Beauté &amp; Hygiène_Hygiène_Soins dentaires"/>
    <n v="1056.25"/>
    <x v="0"/>
    <n v="0"/>
  </r>
  <r>
    <n v="10054"/>
    <n v="0"/>
    <n v="568"/>
    <n v="416"/>
    <x v="1"/>
    <x v="22"/>
    <s v="Argile en Vrac"/>
    <n v="4.45"/>
    <s v="10054_Beauté &amp; Hygiène_Soins à l'Argile_Argile en Vrac"/>
    <n v="1851.2"/>
    <x v="0"/>
    <n v="0"/>
  </r>
  <r>
    <n v="10061"/>
    <n v="0"/>
    <n v="741"/>
    <n v="146"/>
    <x v="1"/>
    <x v="22"/>
    <s v="Argile prête à l'emploi"/>
    <n v="4.51"/>
    <s v="10061_Beauté &amp; Hygiène_Soins à l'Argile_Argile prête à l'emploi"/>
    <n v="658.45999999999992"/>
    <x v="0"/>
    <n v="0"/>
  </r>
  <r>
    <n v="10068"/>
    <n v="0"/>
    <n v="495"/>
    <n v="187"/>
    <x v="1"/>
    <x v="22"/>
    <s v="Argile en Vrac"/>
    <n v="2.39"/>
    <s v="10068_Beauté &amp; Hygiène_Soins à l'Argile_Argile en Vrac"/>
    <n v="446.93"/>
    <x v="0"/>
    <n v="0"/>
  </r>
  <r>
    <n v="10070"/>
    <n v="0"/>
    <n v="719"/>
    <n v="82"/>
    <x v="1"/>
    <x v="22"/>
    <s v="Argile en Vrac"/>
    <n v="2.65"/>
    <s v="10070_Beauté &amp; Hygiène_Soins à l'Argile_Argile en Vrac"/>
    <n v="217.29999999999998"/>
    <x v="0"/>
    <n v="0"/>
  </r>
  <r>
    <n v="10075"/>
    <n v="0"/>
    <n v="120"/>
    <n v="27"/>
    <x v="1"/>
    <x v="20"/>
    <s v="Peaux mixtes à grasses"/>
    <n v="2.13"/>
    <s v="10075_Beauté &amp; Hygiène_Soins du visage_Peaux mixtes à grasses"/>
    <n v="57.51"/>
    <x v="0"/>
    <n v="0"/>
  </r>
  <r>
    <n v="10076"/>
    <n v="1"/>
    <n v="218"/>
    <n v="195"/>
    <x v="1"/>
    <x v="20"/>
    <s v="Peaux mixtes à grasses"/>
    <n v="2.13"/>
    <s v="10076_Beauté &amp; Hygiène_Soins du visage_Peaux mixtes à grasses"/>
    <n v="415.34999999999997"/>
    <x v="0"/>
    <n v="0"/>
  </r>
  <r>
    <n v="10078"/>
    <n v="0"/>
    <n v="204"/>
    <n v="64"/>
    <x v="1"/>
    <x v="20"/>
    <s v="Peaux mixtes à grasses"/>
    <n v="2.13"/>
    <s v="10078_Beauté &amp; Hygiène_Soins du visage_Peaux mixtes à grasses"/>
    <n v="136.32"/>
    <x v="0"/>
    <n v="0"/>
  </r>
  <r>
    <n v="10079"/>
    <n v="1"/>
    <n v="897"/>
    <n v="429"/>
    <x v="1"/>
    <x v="20"/>
    <s v="Peaux mixtes à grasses"/>
    <n v="2.13"/>
    <s v="10079_Beauté &amp; Hygiène_Soins du visage_Peaux mixtes à grasses"/>
    <n v="913.77"/>
    <x v="0"/>
    <n v="0"/>
  </r>
  <r>
    <n v="10081"/>
    <n v="0"/>
    <n v="682"/>
    <n v="530"/>
    <x v="1"/>
    <x v="20"/>
    <s v="Peaux mixtes à grasses"/>
    <n v="2.13"/>
    <s v="10081_Beauté &amp; Hygiène_Soins du visage_Peaux mixtes à grasses"/>
    <n v="1128.8999999999999"/>
    <x v="0"/>
    <n v="0"/>
  </r>
  <r>
    <n v="10309"/>
    <n v="0"/>
    <n v="380"/>
    <n v="186"/>
    <x v="1"/>
    <x v="16"/>
    <s v="Brosse et peigne"/>
    <n v="2.33"/>
    <s v="10309_Beauté &amp; Hygiène_Soins des cheveux_Brosse et peigne"/>
    <n v="433.38"/>
    <x v="0"/>
    <n v="0"/>
  </r>
  <r>
    <n v="10332"/>
    <n v="0"/>
    <n v="963"/>
    <n v="945"/>
    <x v="1"/>
    <x v="21"/>
    <s v="Brosse et accessoire de bain"/>
    <n v="3.07"/>
    <s v="10332_Beauté &amp; Hygiène_Douche et Bain_Brosse et accessoire de bain"/>
    <n v="2901.1499999999996"/>
    <x v="0"/>
    <n v="0"/>
  </r>
  <r>
    <n v="10367"/>
    <n v="1"/>
    <n v="934"/>
    <n v="473"/>
    <x v="1"/>
    <x v="16"/>
    <s v="Brosse et peigne"/>
    <n v="4.09"/>
    <s v="10367_Beauté &amp; Hygiène_Soins des cheveux_Brosse et peigne"/>
    <n v="1934.57"/>
    <x v="0"/>
    <n v="0"/>
  </r>
  <r>
    <n v="10383"/>
    <n v="1"/>
    <n v="496"/>
    <n v="56"/>
    <x v="1"/>
    <x v="16"/>
    <s v="Brosse et peigne"/>
    <n v="7.25"/>
    <s v="10383_Beauté &amp; Hygiène_Soins des cheveux_Brosse et peigne"/>
    <n v="406"/>
    <x v="0"/>
    <n v="0"/>
  </r>
  <r>
    <n v="10384"/>
    <n v="0"/>
    <n v="38"/>
    <n v="12"/>
    <x v="1"/>
    <x v="16"/>
    <s v="Brosse et peigne"/>
    <n v="6.98"/>
    <s v="10384_Beauté &amp; Hygiène_Soins des cheveux_Brosse et peigne"/>
    <n v="83.76"/>
    <x v="0"/>
    <n v="0"/>
  </r>
  <r>
    <n v="10517"/>
    <n v="1"/>
    <n v="96"/>
    <n v="23"/>
    <x v="1"/>
    <x v="17"/>
    <s v="Baume et beurre de karité"/>
    <n v="4.24"/>
    <s v="10517_Beauté &amp; Hygiène_Soins du corps_Baume et beurre de karité"/>
    <n v="97.52000000000001"/>
    <x v="0"/>
    <n v="0"/>
  </r>
  <r>
    <n v="10644"/>
    <n v="1"/>
    <n v="274"/>
    <n v="51"/>
    <x v="1"/>
    <x v="17"/>
    <s v="Eau de toilette et Parfum"/>
    <n v="14"/>
    <s v="10644_Beauté &amp; Hygiène_Soins du corps_Eau de toilette et Parfum"/>
    <n v="714"/>
    <x v="0"/>
    <n v="0"/>
  </r>
  <r>
    <n v="10663"/>
    <n v="0"/>
    <n v="752"/>
    <n v="241"/>
    <x v="1"/>
    <x v="20"/>
    <s v="Démaquillants et nettoyants"/>
    <n v="4.1399999999999997"/>
    <s v="10663_Beauté &amp; Hygiène_Soins du visage_Démaquillants et nettoyants"/>
    <n v="997.7399999999999"/>
    <x v="0"/>
    <n v="0"/>
  </r>
  <r>
    <n v="10673"/>
    <n v="0"/>
    <n v="340"/>
    <n v="11"/>
    <x v="1"/>
    <x v="21"/>
    <s v="Savon liquide"/>
    <n v="5.35"/>
    <s v="10673_Beauté &amp; Hygiène_Douche et Bain_Savon liquide"/>
    <n v="58.849999999999994"/>
    <x v="0"/>
    <n v="0"/>
  </r>
  <r>
    <n v="10674"/>
    <n v="1"/>
    <n v="271"/>
    <n v="251"/>
    <x v="1"/>
    <x v="21"/>
    <s v="Gel douche"/>
    <n v="6.36"/>
    <s v="10674_Beauté &amp; Hygiène_Douche et Bain_Gel douche"/>
    <n v="1596.3600000000001"/>
    <x v="0"/>
    <n v="0"/>
  </r>
  <r>
    <n v="10685"/>
    <n v="0"/>
    <n v="180"/>
    <n v="27"/>
    <x v="1"/>
    <x v="16"/>
    <s v="Shampoing par type de cheveux"/>
    <n v="6.15"/>
    <s v="10685_Beauté &amp; Hygiène_Soins des cheveux_Shampoing par type de cheveux"/>
    <n v="166.05"/>
    <x v="0"/>
    <n v="0"/>
  </r>
  <r>
    <n v="10688"/>
    <n v="1"/>
    <n v="635"/>
    <n v="431"/>
    <x v="1"/>
    <x v="16"/>
    <s v="Gel et crème coiffante"/>
    <n v="6.49"/>
    <s v="10688_Beauté &amp; Hygiène_Soins des cheveux_Gel et crème coiffante"/>
    <n v="2797.19"/>
    <x v="0"/>
    <n v="0"/>
  </r>
  <r>
    <n v="10689"/>
    <n v="0"/>
    <n v="490"/>
    <n v="227"/>
    <x v="1"/>
    <x v="16"/>
    <s v="Soins capillaires"/>
    <n v="5.0599999999999996"/>
    <s v="10689_Beauté &amp; Hygiène_Soins des cheveux_Soins capillaires"/>
    <n v="1148.6199999999999"/>
    <x v="0"/>
    <n v="0"/>
  </r>
  <r>
    <n v="11000"/>
    <n v="0"/>
    <n v="44"/>
    <n v="5"/>
    <x v="1"/>
    <x v="16"/>
    <s v="Shampoing par type de cheveux"/>
    <n v="3.05"/>
    <s v="11000_Beauté &amp; Hygiène_Soins des cheveux_Shampoing par type de cheveux"/>
    <n v="15.25"/>
    <x v="0"/>
    <n v="0"/>
  </r>
  <r>
    <n v="11001"/>
    <n v="1"/>
    <n v="614"/>
    <n v="210"/>
    <x v="1"/>
    <x v="16"/>
    <s v="Shampoing par type de cheveux"/>
    <n v="2.99"/>
    <s v="11001_Beauté &amp; Hygiène_Soins des cheveux_Shampoing par type de cheveux"/>
    <n v="627.90000000000009"/>
    <x v="0"/>
    <n v="0"/>
  </r>
  <r>
    <n v="11002"/>
    <n v="0"/>
    <n v="738"/>
    <n v="460"/>
    <x v="1"/>
    <x v="16"/>
    <s v="Shampoing par type de cheveux"/>
    <n v="2.99"/>
    <s v="11002_Beauté &amp; Hygiène_Soins des cheveux_Shampoing par type de cheveux"/>
    <n v="1375.4"/>
    <x v="0"/>
    <n v="0"/>
  </r>
  <r>
    <n v="11003"/>
    <n v="0"/>
    <n v="633"/>
    <n v="186"/>
    <x v="1"/>
    <x v="16"/>
    <s v="Shampoing traitant"/>
    <n v="3.05"/>
    <s v="11003_Beauté &amp; Hygiène_Soins des cheveux_Shampoing traitant"/>
    <n v="567.29999999999995"/>
    <x v="0"/>
    <n v="0"/>
  </r>
  <r>
    <n v="11296"/>
    <n v="0"/>
    <n v="362"/>
    <n v="78"/>
    <x v="1"/>
    <x v="21"/>
    <s v="Savon"/>
    <n v="4.0599999999999996"/>
    <s v="11296_Beauté &amp; Hygiène_Douche et Bain_Savon"/>
    <n v="316.67999999999995"/>
    <x v="0"/>
    <n v="0"/>
  </r>
  <r>
    <n v="11421"/>
    <n v="1"/>
    <n v="635"/>
    <n v="55"/>
    <x v="1"/>
    <x v="15"/>
    <s v="Soins dentaires"/>
    <n v="5.53"/>
    <s v="11421_Beauté &amp; Hygiène_Hygiène_Soins dentaires"/>
    <n v="304.15000000000003"/>
    <x v="0"/>
    <n v="0"/>
  </r>
  <r>
    <n v="11422"/>
    <n v="1"/>
    <n v="826"/>
    <n v="58"/>
    <x v="1"/>
    <x v="15"/>
    <s v="Gel intime"/>
    <n v="3.4"/>
    <s v="11422_Beauté &amp; Hygiène_Hygiène_Gel intime"/>
    <n v="197.2"/>
    <x v="0"/>
    <n v="0"/>
  </r>
  <r>
    <n v="11426"/>
    <n v="0"/>
    <n v="533"/>
    <n v="201"/>
    <x v="1"/>
    <x v="16"/>
    <s v="Shampoing douche 2 en 1"/>
    <n v="7.61"/>
    <s v="11426_Beauté &amp; Hygiène_Soins des cheveux_Shampoing douche 2 en 1"/>
    <n v="1529.6100000000001"/>
    <x v="0"/>
    <n v="0"/>
  </r>
  <r>
    <n v="11428"/>
    <n v="1"/>
    <n v="632"/>
    <n v="188"/>
    <x v="1"/>
    <x v="16"/>
    <s v="Shampoing traitant"/>
    <n v="7.61"/>
    <s v="11428_Beauté &amp; Hygiène_Soins des cheveux_Shampoing traitant"/>
    <n v="1430.68"/>
    <x v="0"/>
    <n v="0"/>
  </r>
  <r>
    <n v="11666"/>
    <n v="1"/>
    <n v="952"/>
    <n v="895"/>
    <x v="1"/>
    <x v="18"/>
    <s v="Change bébé"/>
    <n v="4.3099999999999996"/>
    <s v="11666_Beauté &amp; Hygiène_Hygiène Bébé, soin maternité_Change bébé"/>
    <n v="3857.45"/>
    <x v="0"/>
    <n v="0"/>
  </r>
  <r>
    <n v="11720"/>
    <n v="1"/>
    <n v="215"/>
    <n v="154"/>
    <x v="1"/>
    <x v="20"/>
    <s v="Peaux sèches et sensibles"/>
    <n v="7.57"/>
    <s v="11720_Beauté &amp; Hygiène_Soins du visage_Peaux sèches et sensibles"/>
    <n v="1165.78"/>
    <x v="0"/>
    <n v="0"/>
  </r>
  <r>
    <n v="11721"/>
    <n v="1"/>
    <n v="286"/>
    <n v="175"/>
    <x v="1"/>
    <x v="20"/>
    <s v="Peaux normales, soins hydratants"/>
    <n v="7.57"/>
    <s v="11721_Beauté &amp; Hygiène_Soins du visage_Peaux normales, soins hydratants"/>
    <n v="1324.75"/>
    <x v="0"/>
    <n v="0"/>
  </r>
  <r>
    <n v="11722"/>
    <n v="0"/>
    <n v="535"/>
    <n v="130"/>
    <x v="1"/>
    <x v="20"/>
    <s v="Soins contour des yeux"/>
    <n v="7.56"/>
    <s v="11722_Beauté &amp; Hygiène_Soins du visage_Soins contour des yeux"/>
    <n v="982.8"/>
    <x v="0"/>
    <n v="0"/>
  </r>
  <r>
    <n v="11726"/>
    <n v="0"/>
    <n v="301"/>
    <n v="295"/>
    <x v="1"/>
    <x v="20"/>
    <s v="Démaquillants et nettoyants"/>
    <n v="5.04"/>
    <s v="11726_Beauté &amp; Hygiène_Soins du visage_Démaquillants et nettoyants"/>
    <n v="1486.8"/>
    <x v="0"/>
    <n v="0"/>
  </r>
  <r>
    <n v="11728"/>
    <n v="1"/>
    <n v="388"/>
    <n v="326"/>
    <x v="1"/>
    <x v="20"/>
    <s v="Peaux sèches et sensibles"/>
    <n v="7.5"/>
    <s v="11728_Beauté &amp; Hygiène_Soins du visage_Peaux sèches et sensibles"/>
    <n v="2445"/>
    <x v="0"/>
    <n v="0"/>
  </r>
  <r>
    <n v="11731"/>
    <n v="0"/>
    <n v="391"/>
    <n v="115"/>
    <x v="1"/>
    <x v="20"/>
    <s v="Démaquillants et nettoyants"/>
    <n v="5.84"/>
    <s v="11731_Beauté &amp; Hygiène_Soins du visage_Démaquillants et nettoyants"/>
    <n v="671.6"/>
    <x v="0"/>
    <n v="0"/>
  </r>
  <r>
    <n v="11733"/>
    <n v="1"/>
    <n v="942"/>
    <n v="763"/>
    <x v="1"/>
    <x v="17"/>
    <s v="Laits pour le corps"/>
    <n v="9.5"/>
    <s v="11733_Beauté &amp; Hygiène_Soins du corps_Laits pour le corps"/>
    <n v="7248.5"/>
    <x v="0"/>
    <n v="0"/>
  </r>
  <r>
    <n v="12633"/>
    <n v="0"/>
    <n v="177"/>
    <n v="144"/>
    <x v="1"/>
    <x v="20"/>
    <s v="Démaquillants et nettoyants"/>
    <n v="5.36"/>
    <s v="12633_Beauté &amp; Hygiène_Soins du visage_Démaquillants et nettoyants"/>
    <n v="771.84"/>
    <x v="0"/>
    <n v="0"/>
  </r>
  <r>
    <n v="12639"/>
    <n v="1"/>
    <n v="33"/>
    <n v="10"/>
    <x v="1"/>
    <x v="15"/>
    <s v="Soins dentaires"/>
    <n v="2.62"/>
    <s v="12639_Beauté &amp; Hygiène_Hygiène_Soins dentaires"/>
    <n v="26.200000000000003"/>
    <x v="0"/>
    <n v="0"/>
  </r>
  <r>
    <n v="12647"/>
    <n v="1"/>
    <n v="313"/>
    <n v="139"/>
    <x v="1"/>
    <x v="17"/>
    <s v="Laits pour le corps"/>
    <n v="4.49"/>
    <s v="12647_Beauté &amp; Hygiène_Soins du corps_Laits pour le corps"/>
    <n v="624.11"/>
    <x v="0"/>
    <n v="0"/>
  </r>
  <r>
    <n v="12648"/>
    <n v="1"/>
    <n v="275"/>
    <n v="123"/>
    <x v="1"/>
    <x v="17"/>
    <s v="Laits pour le corps"/>
    <n v="5.91"/>
    <s v="12648_Beauté &amp; Hygiène_Soins du corps_Laits pour le corps"/>
    <n v="726.93000000000006"/>
    <x v="0"/>
    <n v="0"/>
  </r>
  <r>
    <n v="12649"/>
    <n v="0"/>
    <n v="280"/>
    <n v="129"/>
    <x v="1"/>
    <x v="17"/>
    <s v="Soins mains et ongles"/>
    <n v="4.57"/>
    <s v="12649_Beauté &amp; Hygiène_Soins du corps_Soins mains et ongles"/>
    <n v="589.53000000000009"/>
    <x v="0"/>
    <n v="0"/>
  </r>
  <r>
    <n v="12834"/>
    <n v="1"/>
    <n v="366"/>
    <n v="70"/>
    <x v="1"/>
    <x v="20"/>
    <s v="Peaux matures, anti-âge"/>
    <n v="11.84"/>
    <s v="12834_Beauté &amp; Hygiène_Soins du visage_Peaux matures, anti-âge"/>
    <n v="828.8"/>
    <x v="0"/>
    <n v="0"/>
  </r>
  <r>
    <n v="13028"/>
    <n v="1"/>
    <n v="836"/>
    <n v="649"/>
    <x v="1"/>
    <x v="23"/>
    <s v="Soins épilation"/>
    <n v="5.23"/>
    <s v="13028_Beauté &amp; Hygiène_Epilation_Soins épilation"/>
    <n v="3394.2700000000004"/>
    <x v="0"/>
    <n v="0"/>
  </r>
  <r>
    <n v="14527"/>
    <n v="1"/>
    <n v="249"/>
    <n v="214"/>
    <x v="1"/>
    <x v="19"/>
    <s v="Déodorants et eau de toilette"/>
    <n v="11.35"/>
    <s v="14527_Beauté &amp; Hygiène_Soins Homme_Déodorants et eau de toilette"/>
    <n v="2428.9"/>
    <x v="0"/>
    <n v="0"/>
  </r>
  <r>
    <n v="16237"/>
    <n v="0"/>
    <n v="888"/>
    <n v="174"/>
    <x v="1"/>
    <x v="21"/>
    <s v="Savon"/>
    <n v="2.64"/>
    <s v="16237_Beauté &amp; Hygiène_Douche et Bain_Savon"/>
    <n v="459.36"/>
    <x v="0"/>
    <n v="0"/>
  </r>
  <r>
    <n v="16238"/>
    <n v="1"/>
    <n v="879"/>
    <n v="258"/>
    <x v="1"/>
    <x v="21"/>
    <s v="Savon"/>
    <n v="2.64"/>
    <s v="16238_Beauté &amp; Hygiène_Douche et Bain_Savon"/>
    <n v="681.12"/>
    <x v="0"/>
    <n v="0"/>
  </r>
  <r>
    <n v="16240"/>
    <n v="1"/>
    <n v="82"/>
    <n v="17"/>
    <x v="1"/>
    <x v="21"/>
    <s v="Savon"/>
    <n v="2.64"/>
    <s v="16240_Beauté &amp; Hygiène_Douche et Bain_Savon"/>
    <n v="44.88"/>
    <x v="0"/>
    <n v="0"/>
  </r>
  <r>
    <n v="17632"/>
    <n v="0"/>
    <n v="324"/>
    <n v="126"/>
    <x v="1"/>
    <x v="20"/>
    <s v="Peaux normales, soins hydratants"/>
    <n v="2.36"/>
    <s v="17632_Beauté &amp; Hygiène_Soins du visage_Peaux normales, soins hydratants"/>
    <n v="297.35999999999996"/>
    <x v="0"/>
    <n v="0"/>
  </r>
  <r>
    <n v="17634"/>
    <n v="0"/>
    <n v="544"/>
    <n v="148"/>
    <x v="1"/>
    <x v="20"/>
    <s v="Peaux normales, soins hydratants"/>
    <n v="2.36"/>
    <s v="17634_Beauté &amp; Hygiène_Soins du visage_Peaux normales, soins hydratants"/>
    <n v="349.28"/>
    <x v="0"/>
    <n v="0"/>
  </r>
  <r>
    <n v="17638"/>
    <n v="1"/>
    <n v="923"/>
    <n v="199"/>
    <x v="1"/>
    <x v="17"/>
    <s v="Soins mains et ongles"/>
    <n v="2.89"/>
    <s v="17638_Beauté &amp; Hygiène_Soins du corps_Soins mains et ongles"/>
    <n v="575.11"/>
    <x v="0"/>
    <n v="0"/>
  </r>
  <r>
    <n v="17639"/>
    <n v="1"/>
    <n v="32"/>
    <n v="5"/>
    <x v="1"/>
    <x v="20"/>
    <s v="Démaquillants et nettoyants"/>
    <n v="2.21"/>
    <s v="17639_Beauté &amp; Hygiène_Soins du visage_Démaquillants et nettoyants"/>
    <n v="11.05"/>
    <x v="0"/>
    <n v="0"/>
  </r>
  <r>
    <n v="17644"/>
    <n v="0"/>
    <n v="107"/>
    <n v="35"/>
    <x v="1"/>
    <x v="20"/>
    <s v="Gommages et exfoliants"/>
    <n v="2.5"/>
    <s v="17644_Beauté &amp; Hygiène_Soins du visage_Gommages et exfoliants"/>
    <n v="87.5"/>
    <x v="0"/>
    <n v="0"/>
  </r>
  <r>
    <n v="17664"/>
    <n v="1"/>
    <n v="264"/>
    <n v="2"/>
    <x v="1"/>
    <x v="15"/>
    <s v="Serviettes et protèges slip"/>
    <n v="3.94"/>
    <s v="17664_Beauté &amp; Hygiène_Hygiène_Serviettes et protèges slip"/>
    <n v="7.88"/>
    <x v="0"/>
    <n v="0"/>
  </r>
  <r>
    <n v="17674"/>
    <n v="1"/>
    <n v="523"/>
    <n v="314"/>
    <x v="1"/>
    <x v="15"/>
    <s v="Serviettes et protèges slip"/>
    <n v="5.94"/>
    <s v="17674_Beauté &amp; Hygiène_Hygiène_Serviettes et protèges slip"/>
    <n v="1865.16"/>
    <x v="0"/>
    <n v="0"/>
  </r>
  <r>
    <n v="20195"/>
    <n v="1"/>
    <n v="440"/>
    <n v="366"/>
    <x v="1"/>
    <x v="15"/>
    <s v="Gel intime"/>
    <n v="6.78"/>
    <s v="20195_Beauté &amp; Hygiène_Hygiène_Gel intime"/>
    <n v="2481.48"/>
    <x v="0"/>
    <n v="0"/>
  </r>
  <r>
    <n v="20226"/>
    <n v="1"/>
    <n v="165"/>
    <n v="29"/>
    <x v="1"/>
    <x v="21"/>
    <s v="Savon"/>
    <n v="3.76"/>
    <s v="20226_Beauté &amp; Hygiène_Douche et Bain_Savon"/>
    <n v="109.03999999999999"/>
    <x v="0"/>
    <n v="0"/>
  </r>
  <r>
    <n v="20243"/>
    <n v="0"/>
    <n v="938"/>
    <n v="509"/>
    <x v="1"/>
    <x v="21"/>
    <s v="Galets et sels de bain"/>
    <n v="9.5299999999999994"/>
    <s v="20243_Beauté &amp; Hygiène_Douche et Bain_Galets et sels de bain"/>
    <n v="4850.7699999999995"/>
    <x v="0"/>
    <n v="0"/>
  </r>
  <r>
    <n v="20584"/>
    <n v="0"/>
    <n v="878"/>
    <n v="639"/>
    <x v="1"/>
    <x v="20"/>
    <s v="Démaquillants et nettoyants"/>
    <n v="8.5500000000000007"/>
    <s v="20584_Beauté &amp; Hygiène_Soins du visage_Démaquillants et nettoyants"/>
    <n v="5463.4500000000007"/>
    <x v="0"/>
    <n v="0"/>
  </r>
  <r>
    <n v="21165"/>
    <n v="1"/>
    <n v="240"/>
    <n v="167"/>
    <x v="1"/>
    <x v="16"/>
    <s v="Brosse et peigne"/>
    <n v="6.45"/>
    <s v="21165_Beauté &amp; Hygiène_Soins des cheveux_Brosse et peigne"/>
    <n v="1077.1500000000001"/>
    <x v="0"/>
    <n v="0"/>
  </r>
  <r>
    <n v="21320"/>
    <n v="1"/>
    <n v="466"/>
    <n v="206"/>
    <x v="1"/>
    <x v="21"/>
    <s v="Brosse et accessoire de bain"/>
    <n v="3.45"/>
    <s v="21320_Beauté &amp; Hygiène_Douche et Bain_Brosse et accessoire de bain"/>
    <n v="710.7"/>
    <x v="0"/>
    <n v="0"/>
  </r>
  <r>
    <n v="21338"/>
    <n v="1"/>
    <n v="801"/>
    <n v="481"/>
    <x v="1"/>
    <x v="16"/>
    <s v="Colorations naturelles"/>
    <n v="5.55"/>
    <s v="21338_Beauté &amp; Hygiène_Soins des cheveux_Colorations naturelles"/>
    <n v="2669.5499999999997"/>
    <x v="0"/>
    <n v="0"/>
  </r>
  <r>
    <n v="21339"/>
    <n v="1"/>
    <n v="639"/>
    <n v="558"/>
    <x v="1"/>
    <x v="16"/>
    <s v="Colorations naturelles"/>
    <n v="5.55"/>
    <s v="21339_Beauté &amp; Hygiène_Soins des cheveux_Colorations naturelles"/>
    <n v="3096.9"/>
    <x v="0"/>
    <n v="0"/>
  </r>
  <r>
    <n v="21344"/>
    <n v="0"/>
    <n v="845"/>
    <n v="214"/>
    <x v="1"/>
    <x v="16"/>
    <s v="Colorations naturelles"/>
    <n v="5.55"/>
    <s v="21344_Beauté &amp; Hygiène_Soins des cheveux_Colorations naturelles"/>
    <n v="1187.7"/>
    <x v="0"/>
    <n v="0"/>
  </r>
  <r>
    <n v="21820"/>
    <n v="0"/>
    <n v="31"/>
    <n v="15"/>
    <x v="1"/>
    <x v="21"/>
    <s v="Gel douche"/>
    <n v="5.35"/>
    <s v="21820_Beauté &amp; Hygiène_Douche et Bain_Gel douche"/>
    <n v="80.25"/>
    <x v="0"/>
    <n v="0"/>
  </r>
  <r>
    <n v="23050"/>
    <n v="0"/>
    <n v="169"/>
    <n v="108"/>
    <x v="1"/>
    <x v="18"/>
    <s v="Bébé, hygiène et soin"/>
    <n v="8.5"/>
    <s v="23050_Beauté &amp; Hygiène_Hygiène Bébé, soin maternité_Bébé, hygiène et soin"/>
    <n v="918"/>
    <x v="0"/>
    <n v="0"/>
  </r>
  <r>
    <n v="23061"/>
    <n v="0"/>
    <n v="223"/>
    <n v="6"/>
    <x v="1"/>
    <x v="16"/>
    <s v="Gel et crème coiffante"/>
    <n v="3.16"/>
    <s v="23061_Beauté &amp; Hygiène_Soins des cheveux_Gel et crème coiffante"/>
    <n v="18.96"/>
    <x v="0"/>
    <n v="0"/>
  </r>
  <r>
    <n v="23073"/>
    <n v="1"/>
    <n v="349"/>
    <n v="88"/>
    <x v="1"/>
    <x v="15"/>
    <s v="Déodorants"/>
    <n v="4.75"/>
    <s v="23073_Beauté &amp; Hygiène_Hygiène_Déodorants"/>
    <n v="418"/>
    <x v="0"/>
    <n v="0"/>
  </r>
  <r>
    <n v="23074"/>
    <n v="1"/>
    <n v="689"/>
    <n v="518"/>
    <x v="1"/>
    <x v="19"/>
    <s v="Déodorants et eau de toilette"/>
    <n v="4.9400000000000004"/>
    <s v="23074_Beauté &amp; Hygiène_Soins Homme_Déodorants et eau de toilette"/>
    <n v="2558.92"/>
    <x v="0"/>
    <n v="0"/>
  </r>
  <r>
    <n v="23628"/>
    <n v="0"/>
    <n v="653"/>
    <n v="73"/>
    <x v="1"/>
    <x v="24"/>
    <s v="Ingrédient de base DIY"/>
    <n v="1.49"/>
    <s v="23628_Beauté &amp; Hygiène_Cosmétique maison DIY_Ingrédient de base DIY"/>
    <n v="108.77"/>
    <x v="0"/>
    <n v="0"/>
  </r>
  <r>
    <n v="23649"/>
    <n v="0"/>
    <n v="713"/>
    <n v="34"/>
    <x v="1"/>
    <x v="24"/>
    <s v="Ustensile, contenant DIY"/>
    <n v="1.7"/>
    <s v="23649_Beauté &amp; Hygiène_Cosmétique maison DIY_Ustensile, contenant DIY"/>
    <n v="57.8"/>
    <x v="0"/>
    <n v="0"/>
  </r>
  <r>
    <n v="23662"/>
    <n v="1"/>
    <n v="769"/>
    <n v="759"/>
    <x v="1"/>
    <x v="24"/>
    <s v="Ustensile, contenant DIY"/>
    <n v="0.96"/>
    <s v="23662_Beauté &amp; Hygiène_Cosmétique maison DIY_Ustensile, contenant DIY"/>
    <n v="728.64"/>
    <x v="0"/>
    <n v="0"/>
  </r>
  <r>
    <n v="26313"/>
    <n v="0"/>
    <n v="89"/>
    <n v="59"/>
    <x v="1"/>
    <x v="18"/>
    <s v="Enfant, hygiène et soin"/>
    <n v="4.41"/>
    <s v="26313_Beauté &amp; Hygiène_Hygiène Bébé, soin maternité_Enfant, hygiène et soin"/>
    <n v="260.19"/>
    <x v="0"/>
    <n v="0"/>
  </r>
  <r>
    <n v="26314"/>
    <n v="1"/>
    <n v="770"/>
    <n v="330"/>
    <x v="1"/>
    <x v="18"/>
    <s v="Enfant, hygiène et soin"/>
    <n v="4.25"/>
    <s v="26314_Beauté &amp; Hygiène_Hygiène Bébé, soin maternité_Enfant, hygiène et soin"/>
    <n v="1402.5"/>
    <x v="0"/>
    <n v="0"/>
  </r>
  <r>
    <n v="27509"/>
    <n v="1"/>
    <n v="659"/>
    <n v="136"/>
    <x v="1"/>
    <x v="16"/>
    <s v="Shampoing par type de cheveux"/>
    <n v="6.31"/>
    <s v="27509_Beauté &amp; Hygiène_Soins des cheveux_Shampoing par type de cheveux"/>
    <n v="858.16"/>
    <x v="0"/>
    <n v="0"/>
  </r>
  <r>
    <n v="27534"/>
    <n v="0"/>
    <n v="390"/>
    <n v="151"/>
    <x v="1"/>
    <x v="19"/>
    <s v="Déodorants et eau de toilette"/>
    <n v="2.68"/>
    <s v="27534_Beauté &amp; Hygiène_Soins Homme_Déodorants et eau de toilette"/>
    <n v="404.68"/>
    <x v="0"/>
    <n v="0"/>
  </r>
  <r>
    <n v="27764"/>
    <n v="0"/>
    <n v="819"/>
    <n v="178"/>
    <x v="1"/>
    <x v="18"/>
    <s v="Enfant, hygiène et soin"/>
    <n v="5.33"/>
    <s v="27764_Beauté &amp; Hygiène_Hygiène Bébé, soin maternité_Enfant, hygiène et soin"/>
    <n v="948.74"/>
    <x v="0"/>
    <n v="0"/>
  </r>
  <r>
    <n v="27765"/>
    <n v="0"/>
    <n v="908"/>
    <n v="216"/>
    <x v="1"/>
    <x v="18"/>
    <s v="Enfant, hygiène et soin"/>
    <n v="5.33"/>
    <s v="27765_Beauté &amp; Hygiène_Hygiène Bébé, soin maternité_Enfant, hygiène et soin"/>
    <n v="1151.28"/>
    <x v="0"/>
    <n v="0"/>
  </r>
  <r>
    <n v="27843"/>
    <n v="1"/>
    <n v="683"/>
    <n v="675"/>
    <x v="1"/>
    <x v="18"/>
    <s v="Change bébé"/>
    <n v="3.16"/>
    <s v="27843_Beauté &amp; Hygiène_Hygiène Bébé, soin maternité_Change bébé"/>
    <n v="2133"/>
    <x v="0"/>
    <n v="0"/>
  </r>
  <r>
    <n v="27845"/>
    <n v="1"/>
    <n v="600"/>
    <n v="533"/>
    <x v="1"/>
    <x v="18"/>
    <s v="Change bébé"/>
    <n v="5.53"/>
    <s v="27845_Beauté &amp; Hygiène_Hygiène Bébé, soin maternité_Change bébé"/>
    <n v="2947.4900000000002"/>
    <x v="0"/>
    <n v="0"/>
  </r>
  <r>
    <n v="27848"/>
    <n v="1"/>
    <n v="908"/>
    <n v="497"/>
    <x v="1"/>
    <x v="18"/>
    <s v="Bébé, hygiène et soin"/>
    <n v="6.08"/>
    <s v="27848_Beauté &amp; Hygiène_Hygiène Bébé, soin maternité_Bébé, hygiène et soin"/>
    <n v="3021.76"/>
    <x v="0"/>
    <n v="0"/>
  </r>
  <r>
    <n v="27984"/>
    <n v="0"/>
    <n v="140"/>
    <n v="116"/>
    <x v="1"/>
    <x v="20"/>
    <s v="Peaux matures, anti-âge"/>
    <n v="12.78"/>
    <s v="27984_Beauté &amp; Hygiène_Soins du visage_Peaux matures, anti-âge"/>
    <n v="1482.48"/>
    <x v="0"/>
    <n v="0"/>
  </r>
  <r>
    <n v="28009"/>
    <n v="0"/>
    <n v="951"/>
    <n v="895"/>
    <x v="1"/>
    <x v="19"/>
    <s v="Soins du visage homme"/>
    <n v="8.1999999999999993"/>
    <s v="28009_Beauté &amp; Hygiène_Soins Homme_Soins du visage homme"/>
    <n v="7338.9999999999991"/>
    <x v="0"/>
    <n v="0"/>
  </r>
  <r>
    <n v="28888"/>
    <n v="1"/>
    <n v="821"/>
    <n v="712"/>
    <x v="1"/>
    <x v="17"/>
    <s v="Soins mains et ongles"/>
    <n v="2.4"/>
    <s v="28888_Beauté &amp; Hygiène_Soins du corps_Soins mains et ongles"/>
    <n v="1708.8"/>
    <x v="0"/>
    <n v="0"/>
  </r>
  <r>
    <n v="28890"/>
    <n v="1"/>
    <n v="512"/>
    <n v="498"/>
    <x v="1"/>
    <x v="17"/>
    <s v="Soins mains et ongles"/>
    <n v="2.68"/>
    <s v="28890_Beauté &amp; Hygiène_Soins du corps_Soins mains et ongles"/>
    <n v="1334.64"/>
    <x v="0"/>
    <n v="0"/>
  </r>
  <r>
    <n v="29318"/>
    <n v="1"/>
    <n v="44"/>
    <n v="4"/>
    <x v="1"/>
    <x v="15"/>
    <s v="Soins dentaires"/>
    <n v="4.9000000000000004"/>
    <s v="29318_Beauté &amp; Hygiène_Hygiène_Soins dentaires"/>
    <n v="19.600000000000001"/>
    <x v="0"/>
    <n v="0"/>
  </r>
  <r>
    <n v="29319"/>
    <n v="1"/>
    <n v="550"/>
    <n v="424"/>
    <x v="1"/>
    <x v="15"/>
    <s v="Soins dentaires"/>
    <n v="4.9000000000000004"/>
    <s v="29319_Beauté &amp; Hygiène_Hygiène_Soins dentaires"/>
    <n v="2077.6000000000004"/>
    <x v="0"/>
    <n v="0"/>
  </r>
  <r>
    <n v="29320"/>
    <n v="1"/>
    <n v="155"/>
    <n v="2"/>
    <x v="1"/>
    <x v="15"/>
    <s v="Soins dentaires"/>
    <n v="4.9000000000000004"/>
    <s v="29320_Beauté &amp; Hygiène_Hygiène_Soins dentaires"/>
    <n v="9.8000000000000007"/>
    <x v="0"/>
    <n v="0"/>
  </r>
  <r>
    <n v="29426"/>
    <n v="0"/>
    <n v="366"/>
    <n v="144"/>
    <x v="1"/>
    <x v="20"/>
    <s v="Peaux sèches et sensibles"/>
    <n v="3.73"/>
    <s v="29426_Beauté &amp; Hygiène_Soins du visage_Peaux sèches et sensibles"/>
    <n v="537.12"/>
    <x v="0"/>
    <n v="0"/>
  </r>
  <r>
    <n v="29437"/>
    <n v="0"/>
    <n v="87"/>
    <n v="72"/>
    <x v="1"/>
    <x v="20"/>
    <s v="Peaux matures, anti-âge"/>
    <n v="3.73"/>
    <s v="29437_Beauté &amp; Hygiène_Soins du visage_Peaux matures, anti-âge"/>
    <n v="268.56"/>
    <x v="0"/>
    <n v="0"/>
  </r>
  <r>
    <n v="29444"/>
    <n v="0"/>
    <n v="79"/>
    <n v="47"/>
    <x v="1"/>
    <x v="20"/>
    <s v="Peaux matures, anti-âge"/>
    <n v="4.1500000000000004"/>
    <s v="29444_Beauté &amp; Hygiène_Soins du visage_Peaux matures, anti-âge"/>
    <n v="195.05"/>
    <x v="0"/>
    <n v="0"/>
  </r>
  <r>
    <n v="29452"/>
    <n v="1"/>
    <n v="403"/>
    <n v="128"/>
    <x v="1"/>
    <x v="17"/>
    <s v="Laits pour le corps"/>
    <n v="4.12"/>
    <s v="29452_Beauté &amp; Hygiène_Soins du corps_Laits pour le corps"/>
    <n v="527.36"/>
    <x v="0"/>
    <n v="0"/>
  </r>
  <r>
    <n v="29455"/>
    <n v="0"/>
    <n v="841"/>
    <n v="830"/>
    <x v="1"/>
    <x v="17"/>
    <s v="Soins mains et ongles"/>
    <n v="3.07"/>
    <s v="29455_Beauté &amp; Hygiène_Soins du corps_Soins mains et ongles"/>
    <n v="2548.1"/>
    <x v="0"/>
    <n v="0"/>
  </r>
  <r>
    <n v="29485"/>
    <n v="0"/>
    <n v="593"/>
    <n v="537"/>
    <x v="1"/>
    <x v="25"/>
    <s v="Les Yeux"/>
    <n v="3.38"/>
    <s v="29485_Beauté &amp; Hygiène_Maquillage_Les Yeux"/>
    <n v="1815.06"/>
    <x v="0"/>
    <n v="0"/>
  </r>
  <r>
    <n v="29499"/>
    <n v="0"/>
    <n v="331"/>
    <n v="18"/>
    <x v="1"/>
    <x v="25"/>
    <s v="Les Yeux"/>
    <n v="3.38"/>
    <s v="29499_Beauté &amp; Hygiène_Maquillage_Les Yeux"/>
    <n v="60.839999999999996"/>
    <x v="0"/>
    <n v="0"/>
  </r>
  <r>
    <n v="29530"/>
    <n v="0"/>
    <n v="111"/>
    <n v="64"/>
    <x v="1"/>
    <x v="25"/>
    <s v="Les Yeux"/>
    <n v="1.34"/>
    <s v="29530_Beauté &amp; Hygiène_Maquillage_Les Yeux"/>
    <n v="85.76"/>
    <x v="0"/>
    <n v="0"/>
  </r>
  <r>
    <n v="29532"/>
    <n v="1"/>
    <n v="92"/>
    <n v="35"/>
    <x v="1"/>
    <x v="25"/>
    <s v="Les Yeux"/>
    <n v="1.34"/>
    <s v="29532_Beauté &amp; Hygiène_Maquillage_Les Yeux"/>
    <n v="46.900000000000006"/>
    <x v="0"/>
    <n v="0"/>
  </r>
  <r>
    <n v="29538"/>
    <n v="1"/>
    <n v="972"/>
    <n v="69"/>
    <x v="1"/>
    <x v="25"/>
    <s v="Les Yeux"/>
    <n v="1.34"/>
    <s v="29538_Beauté &amp; Hygiène_Maquillage_Les Yeux"/>
    <n v="92.460000000000008"/>
    <x v="0"/>
    <n v="0"/>
  </r>
  <r>
    <n v="29582"/>
    <n v="1"/>
    <n v="135"/>
    <n v="44"/>
    <x v="1"/>
    <x v="25"/>
    <s v="Le Teint"/>
    <n v="3.99"/>
    <s v="29582_Beauté &amp; Hygiène_Maquillage_Le Teint"/>
    <n v="175.56"/>
    <x v="0"/>
    <n v="0"/>
  </r>
  <r>
    <n v="29584"/>
    <n v="0"/>
    <n v="86"/>
    <n v="14"/>
    <x v="1"/>
    <x v="25"/>
    <s v="Le Teint"/>
    <n v="4"/>
    <s v="29584_Beauté &amp; Hygiène_Maquillage_Le Teint"/>
    <n v="56"/>
    <x v="0"/>
    <n v="0"/>
  </r>
  <r>
    <n v="29585"/>
    <n v="0"/>
    <n v="111"/>
    <n v="108"/>
    <x v="1"/>
    <x v="25"/>
    <s v="Le Teint"/>
    <n v="4"/>
    <s v="29585_Beauté &amp; Hygiène_Maquillage_Le Teint"/>
    <n v="432"/>
    <x v="0"/>
    <n v="0"/>
  </r>
  <r>
    <n v="29587"/>
    <n v="1"/>
    <n v="542"/>
    <n v="404"/>
    <x v="1"/>
    <x v="25"/>
    <s v="Le Teint"/>
    <n v="4"/>
    <s v="29587_Beauté &amp; Hygiène_Maquillage_Le Teint"/>
    <n v="1616"/>
    <x v="0"/>
    <n v="0"/>
  </r>
  <r>
    <n v="29590"/>
    <n v="1"/>
    <n v="176"/>
    <n v="133"/>
    <x v="1"/>
    <x v="25"/>
    <s v="Le Teint"/>
    <n v="3.01"/>
    <s v="29590_Beauté &amp; Hygiène_Maquillage_Le Teint"/>
    <n v="400.33"/>
    <x v="0"/>
    <n v="0"/>
  </r>
  <r>
    <n v="29642"/>
    <n v="0"/>
    <n v="179"/>
    <n v="121"/>
    <x v="1"/>
    <x v="20"/>
    <s v="Démaquillants et nettoyants"/>
    <n v="3.34"/>
    <s v="29642_Beauté &amp; Hygiène_Soins du visage_Démaquillants et nettoyants"/>
    <n v="404.14"/>
    <x v="0"/>
    <n v="0"/>
  </r>
  <r>
    <n v="29647"/>
    <n v="1"/>
    <n v="589"/>
    <n v="513"/>
    <x v="1"/>
    <x v="20"/>
    <s v="Peaux sèches et sensibles"/>
    <n v="3.25"/>
    <s v="29647_Beauté &amp; Hygiène_Soins du visage_Peaux sèches et sensibles"/>
    <n v="1667.25"/>
    <x v="0"/>
    <n v="0"/>
  </r>
  <r>
    <n v="29650"/>
    <n v="0"/>
    <n v="12"/>
    <n v="6"/>
    <x v="1"/>
    <x v="20"/>
    <s v="Soins des lèvres"/>
    <n v="1.39"/>
    <s v="29650_Beauté &amp; Hygiène_Soins du visage_Soins des lèvres"/>
    <n v="8.34"/>
    <x v="0"/>
    <n v="0"/>
  </r>
  <r>
    <n v="29654"/>
    <n v="0"/>
    <n v="51"/>
    <n v="23"/>
    <x v="1"/>
    <x v="15"/>
    <s v="Déodorants"/>
    <n v="1.17"/>
    <s v="29654_Beauté &amp; Hygiène_Hygiène_Déodorants"/>
    <n v="26.909999999999997"/>
    <x v="0"/>
    <n v="0"/>
  </r>
  <r>
    <n v="30478"/>
    <n v="0"/>
    <n v="201"/>
    <n v="1"/>
    <x v="1"/>
    <x v="25"/>
    <s v="Les Yeux"/>
    <n v="7.71"/>
    <s v="30478_Beauté &amp; Hygiène_Maquillage_Les Yeux"/>
    <n v="7.71"/>
    <x v="0"/>
    <n v="0"/>
  </r>
  <r>
    <n v="30501"/>
    <n v="0"/>
    <n v="187"/>
    <n v="146"/>
    <x v="1"/>
    <x v="18"/>
    <s v="Bébé, hygiène et soin"/>
    <n v="6.33"/>
    <s v="30501_Beauté &amp; Hygiène_Hygiène Bébé, soin maternité_Bébé, hygiène et soin"/>
    <n v="924.18000000000006"/>
    <x v="0"/>
    <n v="0"/>
  </r>
  <r>
    <n v="30503"/>
    <n v="1"/>
    <n v="748"/>
    <n v="35"/>
    <x v="1"/>
    <x v="16"/>
    <s v="Shampoing par type de cheveux"/>
    <n v="5.2"/>
    <s v="30503_Beauté &amp; Hygiène_Soins des cheveux_Shampoing par type de cheveux"/>
    <n v="182"/>
    <x v="0"/>
    <n v="0"/>
  </r>
  <r>
    <n v="30504"/>
    <n v="0"/>
    <n v="238"/>
    <n v="172"/>
    <x v="1"/>
    <x v="25"/>
    <s v="Le Teint"/>
    <n v="10.62"/>
    <s v="30504_Beauté &amp; Hygiène_Maquillage_Le Teint"/>
    <n v="1826.6399999999999"/>
    <x v="0"/>
    <n v="0"/>
  </r>
  <r>
    <n v="30522"/>
    <n v="1"/>
    <n v="941"/>
    <n v="103"/>
    <x v="1"/>
    <x v="16"/>
    <s v="Soins capillaires"/>
    <n v="5.76"/>
    <s v="30522_Beauté &amp; Hygiène_Soins des cheveux_Soins capillaires"/>
    <n v="593.28"/>
    <x v="0"/>
    <n v="0"/>
  </r>
  <r>
    <n v="30578"/>
    <n v="0"/>
    <n v="267"/>
    <n v="149"/>
    <x v="1"/>
    <x v="25"/>
    <s v="Le Teint"/>
    <n v="12.07"/>
    <s v="30578_Beauté &amp; Hygiène_Maquillage_Le Teint"/>
    <n v="1798.43"/>
    <x v="0"/>
    <n v="0"/>
  </r>
  <r>
    <n v="30683"/>
    <n v="1"/>
    <n v="24"/>
    <n v="15"/>
    <x v="1"/>
    <x v="25"/>
    <s v="Les Yeux"/>
    <n v="3.35"/>
    <s v="30683_Beauté &amp; Hygiène_Maquillage_Les Yeux"/>
    <n v="50.25"/>
    <x v="0"/>
    <n v="0"/>
  </r>
  <r>
    <n v="30711"/>
    <n v="0"/>
    <n v="701"/>
    <n v="334"/>
    <x v="1"/>
    <x v="25"/>
    <s v="Le Teint"/>
    <n v="4.3099999999999996"/>
    <s v="30711_Beauté &amp; Hygiène_Maquillage_Le Teint"/>
    <n v="1439.54"/>
    <x v="0"/>
    <n v="0"/>
  </r>
  <r>
    <n v="30712"/>
    <n v="0"/>
    <n v="541"/>
    <n v="17"/>
    <x v="1"/>
    <x v="25"/>
    <s v="Le Teint"/>
    <n v="4.3099999999999996"/>
    <s v="30712_Beauté &amp; Hygiène_Maquillage_Le Teint"/>
    <n v="73.27"/>
    <x v="0"/>
    <n v="0"/>
  </r>
  <r>
    <n v="30743"/>
    <n v="0"/>
    <n v="444"/>
    <n v="45"/>
    <x v="1"/>
    <x v="25"/>
    <s v="Le Teint"/>
    <n v="5.58"/>
    <s v="30743_Beauté &amp; Hygiène_Maquillage_Le Teint"/>
    <n v="251.1"/>
    <x v="0"/>
    <n v="0"/>
  </r>
  <r>
    <n v="30749"/>
    <n v="0"/>
    <n v="2"/>
    <n v="0"/>
    <x v="1"/>
    <x v="25"/>
    <s v="Le Teint"/>
    <n v="7.22"/>
    <s v="30749_Beauté &amp; Hygiène_Maquillage_Le Teint"/>
    <n v="0"/>
    <x v="1"/>
    <n v="1"/>
  </r>
  <r>
    <n v="30752"/>
    <n v="1"/>
    <n v="961"/>
    <n v="539"/>
    <x v="1"/>
    <x v="25"/>
    <s v="Pinceaux et accessoires"/>
    <n v="6.51"/>
    <s v="30752_Beauté &amp; Hygiène_Maquillage_Pinceaux et accessoires"/>
    <n v="3508.89"/>
    <x v="0"/>
    <n v="0"/>
  </r>
  <r>
    <n v="41038"/>
    <n v="1"/>
    <n v="875"/>
    <n v="366"/>
    <x v="1"/>
    <x v="18"/>
    <s v="Soins Maternité"/>
    <n v="3.01"/>
    <s v="41038_Beauté &amp; Hygiène_Hygiène Bébé, soin maternité_Soins Maternité"/>
    <n v="1101.6599999999999"/>
    <x v="0"/>
    <n v="0"/>
  </r>
  <r>
    <n v="41654"/>
    <n v="1"/>
    <n v="220"/>
    <n v="172"/>
    <x v="1"/>
    <x v="20"/>
    <s v="Peaux normales, soins hydratants"/>
    <n v="6.68"/>
    <s v="41654_Beauté &amp; Hygiène_Soins du visage_Peaux normales, soins hydratants"/>
    <n v="1148.96"/>
    <x v="0"/>
    <n v="0"/>
  </r>
  <r>
    <n v="41659"/>
    <n v="0"/>
    <n v="153"/>
    <n v="9"/>
    <x v="1"/>
    <x v="20"/>
    <s v="Démaquillants et nettoyants"/>
    <n v="5.19"/>
    <s v="41659_Beauté &amp; Hygiène_Soins du visage_Démaquillants et nettoyants"/>
    <n v="46.71"/>
    <x v="0"/>
    <n v="0"/>
  </r>
  <r>
    <n v="41666"/>
    <n v="0"/>
    <n v="344"/>
    <n v="273"/>
    <x v="1"/>
    <x v="15"/>
    <s v="Soins dentaires"/>
    <n v="3.42"/>
    <s v="41666_Beauté &amp; Hygiène_Hygiène_Soins dentaires"/>
    <n v="933.66"/>
    <x v="0"/>
    <n v="0"/>
  </r>
  <r>
    <n v="41816"/>
    <n v="1"/>
    <n v="154"/>
    <n v="151"/>
    <x v="1"/>
    <x v="15"/>
    <s v="Soins dentaires"/>
    <n v="2.25"/>
    <s v="41816_Beauté &amp; Hygiène_Hygiène_Soins dentaires"/>
    <n v="339.75"/>
    <x v="0"/>
    <n v="0"/>
  </r>
  <r>
    <n v="41819"/>
    <n v="1"/>
    <n v="680"/>
    <n v="79"/>
    <x v="1"/>
    <x v="15"/>
    <s v="Soins dentaires"/>
    <n v="2.25"/>
    <s v="41819_Beauté &amp; Hygiène_Hygiène_Soins dentaires"/>
    <n v="177.75"/>
    <x v="0"/>
    <n v="0"/>
  </r>
  <r>
    <n v="42729"/>
    <n v="0"/>
    <n v="392"/>
    <n v="61"/>
    <x v="1"/>
    <x v="21"/>
    <s v="Savon liquide"/>
    <n v="5.4"/>
    <s v="42729_Beauté &amp; Hygiène_Douche et Bain_Savon liquide"/>
    <n v="329.40000000000003"/>
    <x v="0"/>
    <n v="0"/>
  </r>
  <r>
    <n v="42748"/>
    <n v="1"/>
    <n v="189"/>
    <n v="75"/>
    <x v="1"/>
    <x v="16"/>
    <s v="Shampoing par type de cheveux"/>
    <n v="5.52"/>
    <s v="42748_Beauté &amp; Hygiène_Soins des cheveux_Shampoing par type de cheveux"/>
    <n v="413.99999999999994"/>
    <x v="0"/>
    <n v="0"/>
  </r>
  <r>
    <n v="44310"/>
    <n v="1"/>
    <n v="944"/>
    <n v="540"/>
    <x v="1"/>
    <x v="17"/>
    <s v="Soins pieds et jambes"/>
    <n v="3.56"/>
    <s v="44310_Beauté &amp; Hygiène_Soins du corps_Soins pieds et jambes"/>
    <n v="1922.4"/>
    <x v="0"/>
    <n v="0"/>
  </r>
  <r>
    <n v="44386"/>
    <n v="0"/>
    <n v="313"/>
    <n v="85"/>
    <x v="1"/>
    <x v="17"/>
    <s v="Soins mains et ongles"/>
    <n v="3.91"/>
    <s v="44386_Beauté &amp; Hygiène_Soins du corps_Soins mains et ongles"/>
    <n v="332.35"/>
    <x v="0"/>
    <n v="0"/>
  </r>
  <r>
    <n v="44412"/>
    <n v="1"/>
    <n v="290"/>
    <n v="116"/>
    <x v="1"/>
    <x v="20"/>
    <s v="Soins des lèvres"/>
    <n v="3.96"/>
    <s v="44412_Beauté &amp; Hygiène_Soins du visage_Soins des lèvres"/>
    <n v="459.36"/>
    <x v="0"/>
    <n v="0"/>
  </r>
  <r>
    <n v="44451"/>
    <n v="0"/>
    <n v="391"/>
    <n v="149"/>
    <x v="1"/>
    <x v="15"/>
    <s v="Serviettes et protèges slip"/>
    <n v="2.54"/>
    <s v="44451_Beauté &amp; Hygiène_Hygiène_Serviettes et protèges slip"/>
    <n v="378.46"/>
    <x v="0"/>
    <n v="0"/>
  </r>
  <r>
    <n v="44459"/>
    <n v="1"/>
    <n v="398"/>
    <n v="348"/>
    <x v="1"/>
    <x v="15"/>
    <s v="Serviettes et protèges slip"/>
    <n v="2.62"/>
    <s v="44459_Beauté &amp; Hygiène_Hygiène_Serviettes et protèges slip"/>
    <n v="911.76"/>
    <x v="0"/>
    <n v="0"/>
  </r>
  <r>
    <n v="44465"/>
    <n v="0"/>
    <n v="68"/>
    <n v="9"/>
    <x v="1"/>
    <x v="15"/>
    <s v="Serviettes et protèges slip"/>
    <n v="2.25"/>
    <s v="44465_Beauté &amp; Hygiène_Hygiène_Serviettes et protèges slip"/>
    <n v="20.25"/>
    <x v="0"/>
    <n v="0"/>
  </r>
  <r>
    <n v="44469"/>
    <n v="0"/>
    <n v="209"/>
    <n v="81"/>
    <x v="1"/>
    <x v="15"/>
    <s v="Serviettes et protèges slip"/>
    <n v="2.42"/>
    <s v="44469_Beauté &amp; Hygiène_Hygiène_Serviettes et protèges slip"/>
    <n v="196.01999999999998"/>
    <x v="0"/>
    <n v="0"/>
  </r>
  <r>
    <n v="44531"/>
    <n v="1"/>
    <n v="534"/>
    <n v="338"/>
    <x v="1"/>
    <x v="16"/>
    <s v="Soins capillaires"/>
    <n v="6.99"/>
    <s v="44531_Beauté &amp; Hygiène_Soins des cheveux_Soins capillaires"/>
    <n v="2362.62"/>
    <x v="0"/>
    <n v="0"/>
  </r>
  <r>
    <n v="44533"/>
    <n v="1"/>
    <n v="676"/>
    <n v="548"/>
    <x v="1"/>
    <x v="15"/>
    <s v="Soins dentaires"/>
    <n v="1.86"/>
    <s v="44533_Beauté &amp; Hygiène_Hygiène_Soins dentaires"/>
    <n v="1019.2800000000001"/>
    <x v="0"/>
    <n v="0"/>
  </r>
  <r>
    <n v="44612"/>
    <n v="0"/>
    <n v="883"/>
    <n v="551"/>
    <x v="1"/>
    <x v="18"/>
    <s v="Change bébé"/>
    <n v="3.26"/>
    <s v="44612_Beauté &amp; Hygiène_Hygiène Bébé, soin maternité_Change bébé"/>
    <n v="1796.26"/>
    <x v="0"/>
    <n v="0"/>
  </r>
  <r>
    <n v="44762"/>
    <n v="0"/>
    <n v="81"/>
    <n v="24"/>
    <x v="1"/>
    <x v="21"/>
    <s v="Savon liquide"/>
    <n v="6.71"/>
    <s v="44762_Beauté &amp; Hygiène_Douche et Bain_Savon liquide"/>
    <n v="161.04"/>
    <x v="0"/>
    <n v="0"/>
  </r>
  <r>
    <n v="44797"/>
    <n v="1"/>
    <n v="324"/>
    <n v="295"/>
    <x v="1"/>
    <x v="16"/>
    <s v="Shampoing douche 2 en 1"/>
    <n v="6.5"/>
    <s v="44797_Beauté &amp; Hygiène_Soins des cheveux_Shampoing douche 2 en 1"/>
    <n v="1917.5"/>
    <x v="0"/>
    <n v="0"/>
  </r>
  <r>
    <n v="45056"/>
    <n v="1"/>
    <n v="923"/>
    <n v="69"/>
    <x v="1"/>
    <x v="16"/>
    <s v="Shampoing par type de cheveux"/>
    <n v="6.37"/>
    <s v="45056_Beauté &amp; Hygiène_Soins des cheveux_Shampoing par type de cheveux"/>
    <n v="439.53000000000003"/>
    <x v="0"/>
    <n v="0"/>
  </r>
  <r>
    <n v="45057"/>
    <n v="1"/>
    <n v="901"/>
    <n v="683"/>
    <x v="1"/>
    <x v="16"/>
    <s v="Shampoing douche 2 en 1"/>
    <n v="6.5"/>
    <s v="45057_Beauté &amp; Hygiène_Soins des cheveux_Shampoing douche 2 en 1"/>
    <n v="4439.5"/>
    <x v="0"/>
    <n v="0"/>
  </r>
  <r>
    <n v="45058"/>
    <n v="0"/>
    <n v="509"/>
    <n v="408"/>
    <x v="1"/>
    <x v="21"/>
    <s v="Gel douche"/>
    <n v="6.5"/>
    <s v="45058_Beauté &amp; Hygiène_Douche et Bain_Gel douche"/>
    <n v="2652"/>
    <x v="0"/>
    <n v="0"/>
  </r>
  <r>
    <n v="45059"/>
    <n v="1"/>
    <n v="251"/>
    <n v="227"/>
    <x v="1"/>
    <x v="16"/>
    <s v="Shampoing douche 2 en 1"/>
    <n v="6.5"/>
    <s v="45059_Beauté &amp; Hygiène_Soins des cheveux_Shampoing douche 2 en 1"/>
    <n v="1475.5"/>
    <x v="0"/>
    <n v="0"/>
  </r>
  <r>
    <n v="45305"/>
    <n v="0"/>
    <n v="195"/>
    <n v="139"/>
    <x v="1"/>
    <x v="25"/>
    <s v="Le Teint"/>
    <n v="5.83"/>
    <s v="45305_Beauté &amp; Hygiène_Maquillage_Le Teint"/>
    <n v="810.37"/>
    <x v="0"/>
    <n v="0"/>
  </r>
  <r>
    <n v="45306"/>
    <n v="1"/>
    <n v="112"/>
    <n v="17"/>
    <x v="1"/>
    <x v="25"/>
    <s v="Le Teint"/>
    <n v="5.83"/>
    <s v="45306_Beauté &amp; Hygiène_Maquillage_Le Teint"/>
    <n v="99.11"/>
    <x v="0"/>
    <n v="0"/>
  </r>
  <r>
    <n v="45309"/>
    <n v="1"/>
    <n v="734"/>
    <n v="611"/>
    <x v="1"/>
    <x v="25"/>
    <s v="Le Teint"/>
    <n v="6.39"/>
    <s v="45309_Beauté &amp; Hygiène_Maquillage_Le Teint"/>
    <n v="3904.29"/>
    <x v="0"/>
    <n v="0"/>
  </r>
  <r>
    <n v="45471"/>
    <n v="1"/>
    <n v="512"/>
    <n v="261"/>
    <x v="1"/>
    <x v="18"/>
    <s v="Change bébé"/>
    <n v="4.72"/>
    <s v="45471_Beauté &amp; Hygiène_Hygiène Bébé, soin maternité_Change bébé"/>
    <n v="1231.9199999999998"/>
    <x v="0"/>
    <n v="0"/>
  </r>
  <r>
    <n v="45479"/>
    <n v="0"/>
    <n v="803"/>
    <n v="306"/>
    <x v="1"/>
    <x v="22"/>
    <s v="Argile en Vrac"/>
    <n v="1.99"/>
    <s v="45479_Beauté &amp; Hygiène_Soins à l'Argile_Argile en Vrac"/>
    <n v="608.93999999999994"/>
    <x v="0"/>
    <n v="0"/>
  </r>
  <r>
    <n v="45480"/>
    <n v="1"/>
    <n v="49"/>
    <n v="1"/>
    <x v="1"/>
    <x v="22"/>
    <s v="Argile en Vrac"/>
    <n v="2.71"/>
    <s v="45480_Beauté &amp; Hygiène_Soins à l'Argile_Argile en Vrac"/>
    <n v="2.71"/>
    <x v="0"/>
    <n v="0"/>
  </r>
  <r>
    <n v="45481"/>
    <n v="1"/>
    <n v="578"/>
    <n v="500"/>
    <x v="1"/>
    <x v="22"/>
    <s v="Argile en Vrac"/>
    <n v="5.54"/>
    <s v="45481_Beauté &amp; Hygiène_Soins à l'Argile_Argile en Vrac"/>
    <n v="2770"/>
    <x v="0"/>
    <n v="0"/>
  </r>
  <r>
    <n v="45571"/>
    <n v="0"/>
    <n v="957"/>
    <n v="183"/>
    <x v="1"/>
    <x v="18"/>
    <s v="Change bébé"/>
    <n v="2.4700000000000002"/>
    <s v="45571_Beauté &amp; Hygiène_Hygiène Bébé, soin maternité_Change bébé"/>
    <n v="452.01000000000005"/>
    <x v="0"/>
    <n v="0"/>
  </r>
  <r>
    <n v="45574"/>
    <n v="0"/>
    <n v="295"/>
    <n v="158"/>
    <x v="1"/>
    <x v="15"/>
    <s v="Mouchoirs"/>
    <n v="0.94"/>
    <s v="45574_Beauté &amp; Hygiène_Hygiène_Mouchoirs"/>
    <n v="148.51999999999998"/>
    <x v="0"/>
    <n v="0"/>
  </r>
  <r>
    <n v="45594"/>
    <n v="1"/>
    <n v="391"/>
    <n v="371"/>
    <x v="1"/>
    <x v="21"/>
    <s v="Gel douche"/>
    <n v="6.49"/>
    <s v="45594_Beauté &amp; Hygiène_Douche et Bain_Gel douche"/>
    <n v="2407.79"/>
    <x v="0"/>
    <n v="0"/>
  </r>
  <r>
    <n v="45595"/>
    <n v="1"/>
    <n v="199"/>
    <n v="115"/>
    <x v="1"/>
    <x v="21"/>
    <s v="Gel douche"/>
    <n v="6.49"/>
    <s v="45595_Beauté &amp; Hygiène_Douche et Bain_Gel douche"/>
    <n v="746.35"/>
    <x v="0"/>
    <n v="0"/>
  </r>
  <r>
    <n v="45597"/>
    <n v="1"/>
    <n v="57"/>
    <n v="37"/>
    <x v="1"/>
    <x v="21"/>
    <s v="Gel douche"/>
    <n v="6.49"/>
    <s v="45597_Beauté &amp; Hygiène_Douche et Bain_Gel douche"/>
    <n v="240.13"/>
    <x v="0"/>
    <n v="0"/>
  </r>
  <r>
    <n v="45642"/>
    <n v="0"/>
    <n v="364"/>
    <n v="135"/>
    <x v="1"/>
    <x v="18"/>
    <s v="Bébé, hygiène et soin"/>
    <n v="2.54"/>
    <s v="45642_Beauté &amp; Hygiène_Hygiène Bébé, soin maternité_Bébé, hygiène et soin"/>
    <n v="342.9"/>
    <x v="0"/>
    <n v="0"/>
  </r>
  <r>
    <n v="45707"/>
    <n v="1"/>
    <n v="215"/>
    <n v="87"/>
    <x v="1"/>
    <x v="16"/>
    <s v="Shampoing douche 2 en 1"/>
    <n v="6.5"/>
    <s v="45707_Beauté &amp; Hygiène_Soins des cheveux_Shampoing douche 2 en 1"/>
    <n v="565.5"/>
    <x v="0"/>
    <n v="0"/>
  </r>
  <r>
    <n v="46309"/>
    <n v="0"/>
    <n v="155"/>
    <n v="108"/>
    <x v="1"/>
    <x v="21"/>
    <s v="Gel douche"/>
    <n v="7.96"/>
    <s v="46309_Beauté &amp; Hygiène_Douche et Bain_Gel douche"/>
    <n v="859.68"/>
    <x v="0"/>
    <n v="0"/>
  </r>
  <r>
    <n v="46424"/>
    <n v="1"/>
    <n v="711"/>
    <n v="485"/>
    <x v="1"/>
    <x v="20"/>
    <s v="Peaux mixtes à grasses"/>
    <n v="2.94"/>
    <s v="46424_Beauté &amp; Hygiène_Soins du visage_Peaux mixtes à grasses"/>
    <n v="1425.8999999999999"/>
    <x v="0"/>
    <n v="0"/>
  </r>
  <r>
    <n v="46474"/>
    <n v="1"/>
    <n v="451"/>
    <n v="76"/>
    <x v="1"/>
    <x v="21"/>
    <s v="Gel douche"/>
    <n v="5.53"/>
    <s v="46474_Beauté &amp; Hygiène_Douche et Bain_Gel douche"/>
    <n v="420.28000000000003"/>
    <x v="0"/>
    <n v="0"/>
  </r>
  <r>
    <n v="46476"/>
    <n v="1"/>
    <n v="607"/>
    <n v="251"/>
    <x v="1"/>
    <x v="21"/>
    <s v="Gel douche"/>
    <n v="5.82"/>
    <s v="46476_Beauté &amp; Hygiène_Douche et Bain_Gel douche"/>
    <n v="1460.8200000000002"/>
    <x v="0"/>
    <n v="0"/>
  </r>
  <r>
    <n v="46759"/>
    <n v="1"/>
    <n v="913"/>
    <n v="8"/>
    <x v="1"/>
    <x v="15"/>
    <s v="Cotons, lingettes démaquillantes"/>
    <n v="0.99"/>
    <s v="46759_Beauté &amp; Hygiène_Hygiène_Cotons, lingettes démaquillantes"/>
    <n v="7.92"/>
    <x v="0"/>
    <n v="0"/>
  </r>
  <r>
    <n v="46760"/>
    <n v="1"/>
    <n v="405"/>
    <n v="80"/>
    <x v="1"/>
    <x v="18"/>
    <s v="Change bébé"/>
    <n v="1.87"/>
    <s v="46760_Beauté &amp; Hygiène_Hygiène Bébé, soin maternité_Change bébé"/>
    <n v="149.60000000000002"/>
    <x v="0"/>
    <n v="0"/>
  </r>
  <r>
    <n v="46762"/>
    <n v="0"/>
    <n v="670"/>
    <n v="39"/>
    <x v="1"/>
    <x v="21"/>
    <s v="Savon"/>
    <n v="1.91"/>
    <s v="46762_Beauté &amp; Hygiène_Douche et Bain_Savon"/>
    <n v="74.489999999999995"/>
    <x v="0"/>
    <n v="0"/>
  </r>
  <r>
    <n v="46769"/>
    <n v="0"/>
    <n v="260"/>
    <n v="123"/>
    <x v="1"/>
    <x v="21"/>
    <s v="Savon"/>
    <n v="1.91"/>
    <s v="46769_Beauté &amp; Hygiène_Douche et Bain_Savon"/>
    <n v="234.92999999999998"/>
    <x v="0"/>
    <n v="0"/>
  </r>
  <r>
    <n v="46771"/>
    <n v="0"/>
    <n v="293"/>
    <n v="188"/>
    <x v="1"/>
    <x v="18"/>
    <s v="Change bébé"/>
    <n v="5.38"/>
    <s v="46771_Beauté &amp; Hygiène_Hygiène Bébé, soin maternité_Change bébé"/>
    <n v="1011.4399999999999"/>
    <x v="0"/>
    <n v="0"/>
  </r>
  <r>
    <n v="46970"/>
    <n v="1"/>
    <n v="224"/>
    <n v="132"/>
    <x v="1"/>
    <x v="21"/>
    <s v="Gel douche"/>
    <n v="7.29"/>
    <s v="46970_Beauté &amp; Hygiène_Douche et Bain_Gel douche"/>
    <n v="962.28"/>
    <x v="0"/>
    <n v="0"/>
  </r>
  <r>
    <n v="46974"/>
    <n v="0"/>
    <n v="517"/>
    <n v="266"/>
    <x v="1"/>
    <x v="16"/>
    <s v="Soins capillaires"/>
    <n v="5.17"/>
    <s v="46974_Beauté &amp; Hygiène_Soins des cheveux_Soins capillaires"/>
    <n v="1375.22"/>
    <x v="0"/>
    <n v="0"/>
  </r>
  <r>
    <n v="46976"/>
    <n v="0"/>
    <n v="337"/>
    <n v="277"/>
    <x v="1"/>
    <x v="16"/>
    <s v="Shampoing par type de cheveux"/>
    <n v="7.16"/>
    <s v="46976_Beauté &amp; Hygiène_Soins des cheveux_Shampoing par type de cheveux"/>
    <n v="1983.32"/>
    <x v="0"/>
    <n v="0"/>
  </r>
  <r>
    <n v="46978"/>
    <n v="1"/>
    <n v="972"/>
    <n v="276"/>
    <x v="1"/>
    <x v="16"/>
    <s v="Shampoing par type de cheveux"/>
    <n v="7.16"/>
    <s v="46978_Beauté &amp; Hygiène_Soins des cheveux_Shampoing par type de cheveux"/>
    <n v="1976.16"/>
    <x v="0"/>
    <n v="0"/>
  </r>
  <r>
    <n v="46979"/>
    <n v="1"/>
    <n v="941"/>
    <n v="354"/>
    <x v="1"/>
    <x v="16"/>
    <s v="Shampoing par type de cheveux"/>
    <n v="5.16"/>
    <s v="46979_Beauté &amp; Hygiène_Soins des cheveux_Shampoing par type de cheveux"/>
    <n v="1826.64"/>
    <x v="0"/>
    <n v="0"/>
  </r>
  <r>
    <n v="46985"/>
    <n v="0"/>
    <n v="858"/>
    <n v="855"/>
    <x v="1"/>
    <x v="21"/>
    <s v="Gel douche"/>
    <n v="3.49"/>
    <s v="46985_Beauté &amp; Hygiène_Douche et Bain_Gel douche"/>
    <n v="2983.9500000000003"/>
    <x v="0"/>
    <n v="0"/>
  </r>
  <r>
    <n v="46988"/>
    <n v="0"/>
    <n v="887"/>
    <n v="336"/>
    <x v="1"/>
    <x v="16"/>
    <s v="Shampoing par type de cheveux"/>
    <n v="3.55"/>
    <s v="46988_Beauté &amp; Hygiène_Soins des cheveux_Shampoing par type de cheveux"/>
    <n v="1192.8"/>
    <x v="0"/>
    <n v="0"/>
  </r>
  <r>
    <n v="46989"/>
    <n v="1"/>
    <n v="808"/>
    <n v="56"/>
    <x v="1"/>
    <x v="16"/>
    <s v="Shampoing par type de cheveux"/>
    <n v="3.55"/>
    <s v="46989_Beauté &amp; Hygiène_Soins des cheveux_Shampoing par type de cheveux"/>
    <n v="198.79999999999998"/>
    <x v="0"/>
    <n v="0"/>
  </r>
  <r>
    <n v="46990"/>
    <n v="0"/>
    <n v="769"/>
    <n v="10"/>
    <x v="1"/>
    <x v="16"/>
    <s v="Shampoing traitant"/>
    <n v="3.55"/>
    <s v="46990_Beauté &amp; Hygiène_Soins des cheveux_Shampoing traitant"/>
    <n v="35.5"/>
    <x v="0"/>
    <n v="0"/>
  </r>
  <r>
    <n v="46991"/>
    <n v="0"/>
    <n v="102"/>
    <n v="36"/>
    <x v="1"/>
    <x v="16"/>
    <s v="Shampoing douche 2 en 1"/>
    <n v="3.55"/>
    <s v="46991_Beauté &amp; Hygiène_Soins des cheveux_Shampoing douche 2 en 1"/>
    <n v="127.8"/>
    <x v="0"/>
    <n v="0"/>
  </r>
  <r>
    <n v="47159"/>
    <n v="0"/>
    <n v="759"/>
    <n v="600"/>
    <x v="1"/>
    <x v="21"/>
    <s v="Savon liquide"/>
    <n v="2.62"/>
    <s v="47159_Beauté &amp; Hygiène_Douche et Bain_Savon liquide"/>
    <n v="1572"/>
    <x v="0"/>
    <n v="0"/>
  </r>
  <r>
    <n v="47161"/>
    <n v="1"/>
    <n v="264"/>
    <n v="51"/>
    <x v="1"/>
    <x v="21"/>
    <s v="Savon liquide"/>
    <n v="5.35"/>
    <s v="47161_Beauté &amp; Hygiène_Douche et Bain_Savon liquide"/>
    <n v="272.84999999999997"/>
    <x v="0"/>
    <n v="0"/>
  </r>
  <r>
    <n v="47325"/>
    <n v="0"/>
    <n v="145"/>
    <n v="10"/>
    <x v="1"/>
    <x v="15"/>
    <s v="Soins dentaires"/>
    <n v="4.24"/>
    <s v="47325_Beauté &amp; Hygiène_Hygiène_Soins dentaires"/>
    <n v="42.400000000000006"/>
    <x v="0"/>
    <n v="0"/>
  </r>
  <r>
    <n v="48495"/>
    <n v="0"/>
    <n v="899"/>
    <n v="613"/>
    <x v="1"/>
    <x v="16"/>
    <s v="Brosse et peigne"/>
    <n v="7.24"/>
    <s v="48495_Beauté &amp; Hygiène_Soins des cheveux_Brosse et peigne"/>
    <n v="4438.12"/>
    <x v="0"/>
    <n v="0"/>
  </r>
  <r>
    <n v="48510"/>
    <n v="0"/>
    <n v="936"/>
    <n v="615"/>
    <x v="1"/>
    <x v="15"/>
    <s v="Déodorants"/>
    <n v="2.88"/>
    <s v="48510_Beauté &amp; Hygiène_Hygiène_Déodorants"/>
    <n v="1771.2"/>
    <x v="0"/>
    <n v="0"/>
  </r>
  <r>
    <n v="48511"/>
    <n v="1"/>
    <n v="880"/>
    <n v="328"/>
    <x v="1"/>
    <x v="15"/>
    <s v="Déodorants"/>
    <n v="2.88"/>
    <s v="48511_Beauté &amp; Hygiène_Hygiène_Déodorants"/>
    <n v="944.64"/>
    <x v="0"/>
    <n v="0"/>
  </r>
  <r>
    <n v="49107"/>
    <n v="1"/>
    <n v="832"/>
    <n v="321"/>
    <x v="1"/>
    <x v="25"/>
    <s v="Le Teint"/>
    <n v="3.38"/>
    <s v="49107_Beauté &amp; Hygiène_Maquillage_Le Teint"/>
    <n v="1084.98"/>
    <x v="0"/>
    <n v="0"/>
  </r>
  <r>
    <n v="49108"/>
    <n v="0"/>
    <n v="463"/>
    <n v="196"/>
    <x v="1"/>
    <x v="25"/>
    <s v="Le Teint"/>
    <n v="3.38"/>
    <s v="49108_Beauté &amp; Hygiène_Maquillage_Le Teint"/>
    <n v="662.48"/>
    <x v="0"/>
    <n v="0"/>
  </r>
  <r>
    <n v="49355"/>
    <n v="0"/>
    <n v="384"/>
    <n v="141"/>
    <x v="1"/>
    <x v="21"/>
    <s v="Savon"/>
    <n v="2.91"/>
    <s v="49355_Beauté &amp; Hygiène_Douche et Bain_Savon"/>
    <n v="410.31"/>
    <x v="0"/>
    <n v="0"/>
  </r>
  <r>
    <n v="49358"/>
    <n v="1"/>
    <n v="371"/>
    <n v="133"/>
    <x v="1"/>
    <x v="21"/>
    <s v="Savon"/>
    <n v="2.91"/>
    <s v="49358_Beauté &amp; Hygiène_Douche et Bain_Savon"/>
    <n v="387.03000000000003"/>
    <x v="0"/>
    <n v="0"/>
  </r>
  <r>
    <n v="49360"/>
    <n v="1"/>
    <n v="787"/>
    <n v="229"/>
    <x v="1"/>
    <x v="21"/>
    <s v="Savon"/>
    <n v="2.91"/>
    <s v="49360_Beauté &amp; Hygiène_Douche et Bain_Savon"/>
    <n v="666.39"/>
    <x v="0"/>
    <n v="0"/>
  </r>
  <r>
    <n v="66998"/>
    <n v="1"/>
    <n v="10"/>
    <n v="0"/>
    <x v="1"/>
    <x v="18"/>
    <s v="Change bébé"/>
    <n v="4.8"/>
    <s v="66998_Beauté &amp; Hygiène_Hygiène Bébé, soin maternité_Change bébé"/>
    <n v="0"/>
    <x v="1"/>
    <n v="1"/>
  </r>
  <r>
    <n v="67001"/>
    <n v="0"/>
    <n v="383"/>
    <n v="379"/>
    <x v="1"/>
    <x v="18"/>
    <s v="Bébé, hygiène et soin"/>
    <n v="6.03"/>
    <s v="67001_Beauté &amp; Hygiène_Hygiène Bébé, soin maternité_Bébé, hygiène et soin"/>
    <n v="2285.37"/>
    <x v="0"/>
    <n v="0"/>
  </r>
  <r>
    <n v="68599"/>
    <n v="1"/>
    <n v="233"/>
    <n v="223"/>
    <x v="1"/>
    <x v="21"/>
    <s v="Galets et sels de bain"/>
    <n v="2.9"/>
    <s v="68599_Beauté &amp; Hygiène_Douche et Bain_Galets et sels de bain"/>
    <n v="646.69999999999993"/>
    <x v="0"/>
    <n v="0"/>
  </r>
  <r>
    <n v="68600"/>
    <n v="0"/>
    <n v="269"/>
    <n v="267"/>
    <x v="1"/>
    <x v="21"/>
    <s v="Gel douche"/>
    <n v="4.17"/>
    <s v="68600_Beauté &amp; Hygiène_Douche et Bain_Gel douche"/>
    <n v="1113.3899999999999"/>
    <x v="0"/>
    <n v="0"/>
  </r>
  <r>
    <n v="69064"/>
    <n v="1"/>
    <n v="577"/>
    <n v="565"/>
    <x v="1"/>
    <x v="15"/>
    <s v="Cotons, lingettes démaquillantes"/>
    <n v="0.87"/>
    <s v="69064_Beauté &amp; Hygiène_Hygiène_Cotons, lingettes démaquillantes"/>
    <n v="491.55"/>
    <x v="0"/>
    <n v="0"/>
  </r>
  <r>
    <n v="69232"/>
    <n v="1"/>
    <n v="465"/>
    <n v="46"/>
    <x v="1"/>
    <x v="16"/>
    <s v="Soins capillaires"/>
    <n v="4.6100000000000003"/>
    <s v="69232_Beauté &amp; Hygiène_Soins des cheveux_Soins capillaires"/>
    <n v="212.06"/>
    <x v="0"/>
    <n v="0"/>
  </r>
  <r>
    <n v="69234"/>
    <n v="0"/>
    <n v="340"/>
    <n v="121"/>
    <x v="1"/>
    <x v="16"/>
    <s v="Soins capillaires"/>
    <n v="5.07"/>
    <s v="69234_Beauté &amp; Hygiène_Soins des cheveux_Soins capillaires"/>
    <n v="613.47"/>
    <x v="0"/>
    <n v="0"/>
  </r>
  <r>
    <n v="69329"/>
    <n v="1"/>
    <n v="697"/>
    <n v="399"/>
    <x v="1"/>
    <x v="20"/>
    <s v="Peaux normales, soins hydratants"/>
    <n v="3.13"/>
    <s v="69329_Beauté &amp; Hygiène_Soins du visage_Peaux normales, soins hydratants"/>
    <n v="1248.8699999999999"/>
    <x v="0"/>
    <n v="0"/>
  </r>
  <r>
    <n v="69332"/>
    <n v="0"/>
    <n v="668"/>
    <n v="130"/>
    <x v="1"/>
    <x v="21"/>
    <s v="Savon liquide"/>
    <n v="6.53"/>
    <s v="69332_Beauté &amp; Hygiène_Douche et Bain_Savon liquide"/>
    <n v="848.9"/>
    <x v="0"/>
    <n v="0"/>
  </r>
  <r>
    <n v="69360"/>
    <n v="1"/>
    <n v="386"/>
    <n v="33"/>
    <x v="1"/>
    <x v="16"/>
    <s v="Shampoing douche 2 en 1"/>
    <n v="5.68"/>
    <s v="69360_Beauté &amp; Hygiène_Soins des cheveux_Shampoing douche 2 en 1"/>
    <n v="187.44"/>
    <x v="0"/>
    <n v="0"/>
  </r>
  <r>
    <n v="69364"/>
    <n v="1"/>
    <n v="216"/>
    <n v="51"/>
    <x v="1"/>
    <x v="16"/>
    <s v="Shampoing traitant"/>
    <n v="5.0999999999999996"/>
    <s v="69364_Beauté &amp; Hygiène_Soins des cheveux_Shampoing traitant"/>
    <n v="260.09999999999997"/>
    <x v="0"/>
    <n v="0"/>
  </r>
  <r>
    <n v="69365"/>
    <n v="1"/>
    <n v="487"/>
    <n v="469"/>
    <x v="1"/>
    <x v="16"/>
    <s v="Shampoing traitant"/>
    <n v="2.82"/>
    <s v="69365_Beauté &amp; Hygiène_Soins des cheveux_Shampoing traitant"/>
    <n v="1322.58"/>
    <x v="0"/>
    <n v="0"/>
  </r>
  <r>
    <n v="69906"/>
    <n v="0"/>
    <n v="906"/>
    <n v="878"/>
    <x v="1"/>
    <x v="25"/>
    <s v="Les Yeux"/>
    <n v="7.5"/>
    <s v="69906_Beauté &amp; Hygiène_Maquillage_Les Yeux"/>
    <n v="6585"/>
    <x v="0"/>
    <n v="0"/>
  </r>
  <r>
    <n v="70025"/>
    <n v="0"/>
    <n v="479"/>
    <n v="324"/>
    <x v="1"/>
    <x v="25"/>
    <s v="Les Yeux"/>
    <n v="1.34"/>
    <s v="70025_Beauté &amp; Hygiène_Maquillage_Les Yeux"/>
    <n v="434.16"/>
    <x v="0"/>
    <n v="0"/>
  </r>
  <r>
    <n v="70036"/>
    <n v="0"/>
    <n v="454"/>
    <n v="317"/>
    <x v="1"/>
    <x v="25"/>
    <s v="Le Teint"/>
    <n v="4"/>
    <s v="70036_Beauté &amp; Hygiène_Maquillage_Le Teint"/>
    <n v="1268"/>
    <x v="0"/>
    <n v="0"/>
  </r>
  <r>
    <n v="70042"/>
    <n v="0"/>
    <n v="437"/>
    <n v="374"/>
    <x v="1"/>
    <x v="21"/>
    <s v="Gel douche"/>
    <n v="2.97"/>
    <s v="70042_Beauté &amp; Hygiène_Douche et Bain_Gel douche"/>
    <n v="1110.78"/>
    <x v="0"/>
    <n v="0"/>
  </r>
  <r>
    <n v="70043"/>
    <n v="0"/>
    <n v="724"/>
    <n v="168"/>
    <x v="1"/>
    <x v="18"/>
    <s v="Change bébé"/>
    <n v="5.55"/>
    <s v="70043_Beauté &amp; Hygiène_Hygiène Bébé, soin maternité_Change bébé"/>
    <n v="932.4"/>
    <x v="0"/>
    <n v="0"/>
  </r>
  <r>
    <n v="70063"/>
    <n v="1"/>
    <n v="358"/>
    <n v="255"/>
    <x v="1"/>
    <x v="15"/>
    <s v="Déodorants"/>
    <n v="3.56"/>
    <s v="70063_Beauté &amp; Hygiène_Hygiène_Déodorants"/>
    <n v="907.80000000000007"/>
    <x v="0"/>
    <n v="0"/>
  </r>
  <r>
    <n v="70064"/>
    <n v="0"/>
    <n v="769"/>
    <n v="247"/>
    <x v="1"/>
    <x v="15"/>
    <s v="Déodorants"/>
    <n v="3.56"/>
    <s v="70064_Beauté &amp; Hygiène_Hygiène_Déodorants"/>
    <n v="879.32"/>
    <x v="0"/>
    <n v="0"/>
  </r>
  <r>
    <n v="70065"/>
    <n v="0"/>
    <n v="612"/>
    <n v="282"/>
    <x v="1"/>
    <x v="15"/>
    <s v="Déodorants"/>
    <n v="3.56"/>
    <s v="70065_Beauté &amp; Hygiène_Hygiène_Déodorants"/>
    <n v="1003.92"/>
    <x v="0"/>
    <n v="0"/>
  </r>
  <r>
    <n v="70314"/>
    <n v="1"/>
    <n v="475"/>
    <n v="455"/>
    <x v="1"/>
    <x v="20"/>
    <s v="Soins des lèvres"/>
    <n v="3.35"/>
    <s v="70314_Beauté &amp; Hygiène_Soins du visage_Soins des lèvres"/>
    <n v="1524.25"/>
    <x v="0"/>
    <n v="0"/>
  </r>
  <r>
    <n v="70338"/>
    <n v="1"/>
    <n v="979"/>
    <n v="375"/>
    <x v="1"/>
    <x v="16"/>
    <s v="Shampoing par type de cheveux"/>
    <n v="6.43"/>
    <s v="70338_Beauté &amp; Hygiène_Soins des cheveux_Shampoing par type de cheveux"/>
    <n v="2411.25"/>
    <x v="0"/>
    <n v="0"/>
  </r>
  <r>
    <n v="70339"/>
    <n v="0"/>
    <n v="259"/>
    <n v="199"/>
    <x v="1"/>
    <x v="21"/>
    <s v="Gel douche"/>
    <n v="21.42"/>
    <s v="70339_Beauté &amp; Hygiène_Douche et Bain_Gel douche"/>
    <n v="4262.58"/>
    <x v="0"/>
    <n v="0"/>
  </r>
  <r>
    <n v="70538"/>
    <n v="0"/>
    <n v="372"/>
    <n v="190"/>
    <x v="1"/>
    <x v="25"/>
    <s v="Les Yeux"/>
    <n v="6.73"/>
    <s v="70538_Beauté &amp; Hygiène_Maquillage_Les Yeux"/>
    <n v="1278.7"/>
    <x v="0"/>
    <n v="0"/>
  </r>
  <r>
    <n v="70570"/>
    <n v="1"/>
    <n v="910"/>
    <n v="235"/>
    <x v="1"/>
    <x v="16"/>
    <s v="Soins capillaires"/>
    <n v="5.86"/>
    <s v="70570_Beauté &amp; Hygiène_Soins des cheveux_Soins capillaires"/>
    <n v="1377.1000000000001"/>
    <x v="0"/>
    <n v="0"/>
  </r>
  <r>
    <n v="70589"/>
    <n v="1"/>
    <n v="462"/>
    <n v="99"/>
    <x v="1"/>
    <x v="20"/>
    <s v="Démaquillants et nettoyants"/>
    <n v="5.53"/>
    <s v="70589_Beauté &amp; Hygiène_Soins du visage_Démaquillants et nettoyants"/>
    <n v="547.47"/>
    <x v="0"/>
    <n v="0"/>
  </r>
  <r>
    <n v="70594"/>
    <n v="1"/>
    <n v="2"/>
    <n v="0"/>
    <x v="1"/>
    <x v="20"/>
    <s v="Démaquillants et nettoyants"/>
    <n v="5.53"/>
    <s v="70594_Beauté &amp; Hygiène_Soins du visage_Démaquillants et nettoyants"/>
    <n v="0"/>
    <x v="1"/>
    <n v="1"/>
  </r>
  <r>
    <n v="70595"/>
    <n v="1"/>
    <n v="860"/>
    <n v="38"/>
    <x v="1"/>
    <x v="16"/>
    <s v="Shampoing volume et brillance"/>
    <n v="5.83"/>
    <s v="70595_Beauté &amp; Hygiène_Soins des cheveux_Shampoing volume et brillance"/>
    <n v="221.54"/>
    <x v="0"/>
    <n v="0"/>
  </r>
  <r>
    <n v="70600"/>
    <n v="1"/>
    <n v="640"/>
    <n v="589"/>
    <x v="1"/>
    <x v="16"/>
    <s v="Soins capillaires"/>
    <n v="8.73"/>
    <s v="70600_Beauté &amp; Hygiène_Soins des cheveux_Soins capillaires"/>
    <n v="5141.97"/>
    <x v="0"/>
    <n v="0"/>
  </r>
  <r>
    <n v="70751"/>
    <n v="0"/>
    <n v="942"/>
    <n v="829"/>
    <x v="1"/>
    <x v="20"/>
    <s v="Démaquillants et nettoyants"/>
    <n v="5.53"/>
    <s v="70751_Beauté &amp; Hygiène_Soins du visage_Démaquillants et nettoyants"/>
    <n v="4584.37"/>
    <x v="0"/>
    <n v="0"/>
  </r>
  <r>
    <n v="71327"/>
    <n v="0"/>
    <n v="83"/>
    <n v="42"/>
    <x v="1"/>
    <x v="21"/>
    <s v="Savon liquide"/>
    <n v="21.9"/>
    <s v="71327_Beauté &amp; Hygiène_Douche et Bain_Savon liquide"/>
    <n v="919.8"/>
    <x v="0"/>
    <n v="0"/>
  </r>
  <r>
    <n v="71729"/>
    <n v="0"/>
    <n v="368"/>
    <n v="245"/>
    <x v="1"/>
    <x v="18"/>
    <s v="Change bébé"/>
    <n v="1.41"/>
    <s v="71729_Beauté &amp; Hygiène_Hygiène Bébé, soin maternité_Change bébé"/>
    <n v="345.45"/>
    <x v="0"/>
    <n v="0"/>
  </r>
  <r>
    <n v="71820"/>
    <n v="1"/>
    <n v="607"/>
    <n v="129"/>
    <x v="1"/>
    <x v="16"/>
    <s v="Shampoing volume et brillance"/>
    <n v="5.74"/>
    <s v="71820_Beauté &amp; Hygiène_Soins des cheveux_Shampoing volume et brillance"/>
    <n v="740.46"/>
    <x v="0"/>
    <n v="0"/>
  </r>
  <r>
    <n v="72015"/>
    <n v="0"/>
    <n v="903"/>
    <n v="536"/>
    <x v="1"/>
    <x v="17"/>
    <s v="Soins pieds et jambes"/>
    <n v="2.2400000000000002"/>
    <s v="72015_Beauté &amp; Hygiène_Soins du corps_Soins pieds et jambes"/>
    <n v="1200.6400000000001"/>
    <x v="0"/>
    <n v="0"/>
  </r>
  <r>
    <n v="72319"/>
    <n v="1"/>
    <n v="423"/>
    <n v="182"/>
    <x v="1"/>
    <x v="21"/>
    <s v="Gel douche"/>
    <n v="6.49"/>
    <s v="72319_Beauté &amp; Hygiène_Douche et Bain_Gel douche"/>
    <n v="1181.18"/>
    <x v="0"/>
    <n v="0"/>
  </r>
  <r>
    <n v="72320"/>
    <n v="1"/>
    <n v="744"/>
    <n v="447"/>
    <x v="1"/>
    <x v="21"/>
    <s v="Gel douche"/>
    <n v="3.99"/>
    <s v="72320_Beauté &amp; Hygiène_Douche et Bain_Gel douche"/>
    <n v="1783.5300000000002"/>
    <x v="0"/>
    <n v="0"/>
  </r>
  <r>
    <n v="72321"/>
    <n v="1"/>
    <n v="618"/>
    <n v="419"/>
    <x v="1"/>
    <x v="21"/>
    <s v="Gel douche"/>
    <n v="3.99"/>
    <s v="72321_Beauté &amp; Hygiène_Douche et Bain_Gel douche"/>
    <n v="1671.8100000000002"/>
    <x v="0"/>
    <n v="0"/>
  </r>
  <r>
    <n v="72511"/>
    <n v="1"/>
    <n v="15"/>
    <n v="6"/>
    <x v="1"/>
    <x v="15"/>
    <s v="Eponges Konjac"/>
    <n v="2.33"/>
    <s v="72511_Beauté &amp; Hygiène_Hygiène_Eponges Konjac"/>
    <n v="13.98"/>
    <x v="0"/>
    <n v="0"/>
  </r>
  <r>
    <n v="72512"/>
    <n v="1"/>
    <n v="618"/>
    <n v="297"/>
    <x v="1"/>
    <x v="15"/>
    <s v="Eponges Konjac"/>
    <n v="2.88"/>
    <s v="72512_Beauté &amp; Hygiène_Hygiène_Eponges Konjac"/>
    <n v="855.36"/>
    <x v="0"/>
    <n v="0"/>
  </r>
  <r>
    <n v="72806"/>
    <n v="1"/>
    <n v="769"/>
    <n v="719"/>
    <x v="1"/>
    <x v="21"/>
    <s v="Savon liquide"/>
    <n v="3.15"/>
    <s v="72806_Beauté &amp; Hygiène_Douche et Bain_Savon liquide"/>
    <n v="2264.85"/>
    <x v="0"/>
    <n v="0"/>
  </r>
  <r>
    <n v="72809"/>
    <n v="1"/>
    <n v="871"/>
    <n v="239"/>
    <x v="1"/>
    <x v="21"/>
    <s v="Savon liquide"/>
    <n v="5.95"/>
    <s v="72809_Beauté &amp; Hygiène_Douche et Bain_Savon liquide"/>
    <n v="1422.05"/>
    <x v="0"/>
    <n v="0"/>
  </r>
  <r>
    <n v="73244"/>
    <n v="1"/>
    <n v="152"/>
    <n v="78"/>
    <x v="1"/>
    <x v="21"/>
    <s v="Savon"/>
    <n v="0.91"/>
    <s v="73244_Beauté &amp; Hygiène_Douche et Bain_Savon"/>
    <n v="70.98"/>
    <x v="0"/>
    <n v="0"/>
  </r>
  <r>
    <n v="73245"/>
    <n v="0"/>
    <n v="37"/>
    <n v="37"/>
    <x v="1"/>
    <x v="21"/>
    <s v="Savon"/>
    <n v="0.9"/>
    <s v="73245_Beauté &amp; Hygiène_Douche et Bain_Savon"/>
    <n v="33.300000000000004"/>
    <x v="0"/>
    <n v="0"/>
  </r>
  <r>
    <n v="73253"/>
    <n v="1"/>
    <n v="168"/>
    <n v="101"/>
    <x v="1"/>
    <x v="20"/>
    <s v="Soins des lèvres"/>
    <n v="0.93"/>
    <s v="73253_Beauté &amp; Hygiène_Soins du visage_Soins des lèvres"/>
    <n v="93.93"/>
    <x v="0"/>
    <n v="0"/>
  </r>
  <r>
    <n v="73254"/>
    <n v="0"/>
    <n v="162"/>
    <n v="1"/>
    <x v="1"/>
    <x v="20"/>
    <s v="Soins des lèvres"/>
    <n v="1.27"/>
    <s v="73254_Beauté &amp; Hygiène_Soins du visage_Soins des lèvres"/>
    <n v="1.27"/>
    <x v="0"/>
    <n v="0"/>
  </r>
  <r>
    <n v="73259"/>
    <n v="1"/>
    <n v="78"/>
    <n v="65"/>
    <x v="1"/>
    <x v="15"/>
    <s v="Soins dentaires"/>
    <n v="1.26"/>
    <s v="73259_Beauté &amp; Hygiène_Hygiène_Soins dentaires"/>
    <n v="81.900000000000006"/>
    <x v="0"/>
    <n v="0"/>
  </r>
  <r>
    <n v="73260"/>
    <n v="1"/>
    <n v="278"/>
    <n v="161"/>
    <x v="1"/>
    <x v="15"/>
    <s v="Soins dentaires"/>
    <n v="1.26"/>
    <s v="73260_Beauté &amp; Hygiène_Hygiène_Soins dentaires"/>
    <n v="202.86"/>
    <x v="0"/>
    <n v="0"/>
  </r>
  <r>
    <n v="74260"/>
    <n v="0"/>
    <n v="284"/>
    <n v="223"/>
    <x v="1"/>
    <x v="25"/>
    <s v="Les Ongles"/>
    <n v="1.45"/>
    <s v="74260_Beauté &amp; Hygiène_Maquillage_Les Ongles"/>
    <n v="323.34999999999997"/>
    <x v="0"/>
    <n v="0"/>
  </r>
  <r>
    <n v="75215"/>
    <n v="0"/>
    <n v="758"/>
    <n v="126"/>
    <x v="1"/>
    <x v="25"/>
    <s v="Le Teint"/>
    <n v="8.8699999999999992"/>
    <s v="75215_Beauté &amp; Hygiène_Maquillage_Le Teint"/>
    <n v="1117.6199999999999"/>
    <x v="0"/>
    <n v="0"/>
  </r>
  <r>
    <n v="75436"/>
    <n v="1"/>
    <n v="739"/>
    <n v="178"/>
    <x v="1"/>
    <x v="16"/>
    <s v="Colorations naturelles"/>
    <n v="6.36"/>
    <s v="75436_Beauté &amp; Hygiène_Soins des cheveux_Colorations naturelles"/>
    <n v="1132.0800000000002"/>
    <x v="0"/>
    <n v="0"/>
  </r>
  <r>
    <n v="75809"/>
    <n v="1"/>
    <n v="974"/>
    <n v="41"/>
    <x v="1"/>
    <x v="15"/>
    <s v="Déodorants"/>
    <n v="3.6"/>
    <s v="75809_Beauté &amp; Hygiène_Hygiène_Déodorants"/>
    <n v="147.6"/>
    <x v="0"/>
    <n v="0"/>
  </r>
  <r>
    <n v="75818"/>
    <n v="1"/>
    <n v="577"/>
    <n v="142"/>
    <x v="1"/>
    <x v="20"/>
    <s v="Démaquillants et nettoyants"/>
    <n v="8.9600000000000009"/>
    <s v="75818_Beauté &amp; Hygiène_Soins du visage_Démaquillants et nettoyants"/>
    <n v="1272.3200000000002"/>
    <x v="0"/>
    <n v="0"/>
  </r>
  <r>
    <n v="75824"/>
    <n v="1"/>
    <n v="644"/>
    <n v="67"/>
    <x v="1"/>
    <x v="20"/>
    <s v="Peaux mixtes à grasses"/>
    <n v="8.6"/>
    <s v="75824_Beauté &amp; Hygiène_Soins du visage_Peaux mixtes à grasses"/>
    <n v="576.19999999999993"/>
    <x v="0"/>
    <n v="0"/>
  </r>
  <r>
    <n v="75825"/>
    <n v="1"/>
    <n v="546"/>
    <n v="202"/>
    <x v="1"/>
    <x v="20"/>
    <s v="Démaquillants et nettoyants"/>
    <n v="6"/>
    <s v="75825_Beauté &amp; Hygiène_Soins du visage_Démaquillants et nettoyants"/>
    <n v="1212"/>
    <x v="0"/>
    <n v="0"/>
  </r>
  <r>
    <n v="76429"/>
    <n v="0"/>
    <n v="512"/>
    <n v="377"/>
    <x v="1"/>
    <x v="15"/>
    <s v="Gel intime"/>
    <n v="6.38"/>
    <s v="76429_Beauté &amp; Hygiène_Hygiène_Gel intime"/>
    <n v="2405.2599999999998"/>
    <x v="0"/>
    <n v="0"/>
  </r>
  <r>
    <n v="76513"/>
    <n v="0"/>
    <n v="905"/>
    <n v="533"/>
    <x v="1"/>
    <x v="16"/>
    <s v="Colorations naturelles"/>
    <n v="5.9"/>
    <s v="76513_Beauté &amp; Hygiène_Soins des cheveux_Colorations naturelles"/>
    <n v="3144.7000000000003"/>
    <x v="0"/>
    <n v="0"/>
  </r>
  <r>
    <n v="76514"/>
    <n v="0"/>
    <n v="561"/>
    <n v="415"/>
    <x v="1"/>
    <x v="16"/>
    <s v="Colorations naturelles"/>
    <n v="5.9"/>
    <s v="76514_Beauté &amp; Hygiène_Soins des cheveux_Colorations naturelles"/>
    <n v="2448.5"/>
    <x v="0"/>
    <n v="0"/>
  </r>
  <r>
    <n v="76651"/>
    <n v="0"/>
    <n v="799"/>
    <n v="766"/>
    <x v="1"/>
    <x v="25"/>
    <s v="Les Yeux"/>
    <n v="1.34"/>
    <s v="76651_Beauté &amp; Hygiène_Maquillage_Les Yeux"/>
    <n v="1026.44"/>
    <x v="0"/>
    <n v="0"/>
  </r>
  <r>
    <n v="76658"/>
    <n v="0"/>
    <n v="168"/>
    <n v="57"/>
    <x v="1"/>
    <x v="25"/>
    <s v="Les Lèvres"/>
    <n v="1.85"/>
    <s v="76658_Beauté &amp; Hygiène_Maquillage_Les Lèvres"/>
    <n v="105.45"/>
    <x v="0"/>
    <n v="0"/>
  </r>
  <r>
    <n v="76665"/>
    <n v="1"/>
    <n v="476"/>
    <n v="289"/>
    <x v="1"/>
    <x v="20"/>
    <s v="Soins contour des yeux"/>
    <n v="3.46"/>
    <s v="76665_Beauté &amp; Hygiène_Soins du visage_Soins contour des yeux"/>
    <n v="999.93999999999994"/>
    <x v="0"/>
    <n v="0"/>
  </r>
  <r>
    <n v="76693"/>
    <n v="1"/>
    <n v="12"/>
    <n v="3"/>
    <x v="1"/>
    <x v="17"/>
    <s v="Baume et beurre de karité"/>
    <n v="6.57"/>
    <s v="76693_Beauté &amp; Hygiène_Soins du corps_Baume et beurre de karité"/>
    <n v="19.71"/>
    <x v="0"/>
    <n v="0"/>
  </r>
  <r>
    <n v="77044"/>
    <n v="0"/>
    <n v="180"/>
    <n v="138"/>
    <x v="1"/>
    <x v="17"/>
    <s v="Soins pieds et jambes"/>
    <n v="6.36"/>
    <s v="77044_Beauté &amp; Hygiène_Soins du corps_Soins pieds et jambes"/>
    <n v="877.68000000000006"/>
    <x v="0"/>
    <n v="0"/>
  </r>
  <r>
    <n v="77135"/>
    <n v="0"/>
    <n v="108"/>
    <n v="100"/>
    <x v="1"/>
    <x v="15"/>
    <s v="Gel intime"/>
    <n v="6.48"/>
    <s v="77135_Beauté &amp; Hygiène_Hygiène_Gel intime"/>
    <n v="648"/>
    <x v="0"/>
    <n v="0"/>
  </r>
  <r>
    <n v="77138"/>
    <n v="0"/>
    <n v="182"/>
    <n v="116"/>
    <x v="1"/>
    <x v="16"/>
    <s v="Shampoing par type de cheveux"/>
    <n v="5.92"/>
    <s v="77138_Beauté &amp; Hygiène_Soins des cheveux_Shampoing par type de cheveux"/>
    <n v="686.72"/>
    <x v="0"/>
    <n v="0"/>
  </r>
  <r>
    <n v="77178"/>
    <n v="0"/>
    <n v="761"/>
    <n v="489"/>
    <x v="1"/>
    <x v="20"/>
    <s v="Peaux mixtes à grasses"/>
    <n v="6.09"/>
    <s v="77178_Beauté &amp; Hygiène_Soins du visage_Peaux mixtes à grasses"/>
    <n v="2978.0099999999998"/>
    <x v="0"/>
    <n v="0"/>
  </r>
  <r>
    <n v="77197"/>
    <n v="0"/>
    <n v="550"/>
    <n v="523"/>
    <x v="1"/>
    <x v="20"/>
    <s v="Soins des lèvres"/>
    <n v="2.6"/>
    <s v="77197_Beauté &amp; Hygiène_Soins du visage_Soins des lèvres"/>
    <n v="1359.8"/>
    <x v="0"/>
    <n v="0"/>
  </r>
  <r>
    <n v="77199"/>
    <n v="1"/>
    <n v="505"/>
    <n v="221"/>
    <x v="1"/>
    <x v="20"/>
    <s v="Soins contour des yeux"/>
    <n v="10.99"/>
    <s v="77199_Beauté &amp; Hygiène_Soins du visage_Soins contour des yeux"/>
    <n v="2428.79"/>
    <x v="0"/>
    <n v="0"/>
  </r>
  <r>
    <n v="77644"/>
    <n v="0"/>
    <n v="745"/>
    <n v="187"/>
    <x v="1"/>
    <x v="15"/>
    <s v="Soins dentaires"/>
    <n v="3.46"/>
    <s v="77644_Beauté &amp; Hygiène_Hygiène_Soins dentaires"/>
    <n v="647.02"/>
    <x v="0"/>
    <n v="0"/>
  </r>
  <r>
    <n v="77706"/>
    <n v="0"/>
    <n v="787"/>
    <n v="199"/>
    <x v="1"/>
    <x v="15"/>
    <s v="Cotons, lingettes démaquillantes"/>
    <n v="9.7799999999999994"/>
    <s v="77706_Beauté &amp; Hygiène_Hygiène_Cotons, lingettes démaquillantes"/>
    <n v="1946.2199999999998"/>
    <x v="0"/>
    <n v="0"/>
  </r>
  <r>
    <n v="77844"/>
    <n v="0"/>
    <n v="338"/>
    <n v="248"/>
    <x v="1"/>
    <x v="15"/>
    <s v="Déodorants"/>
    <n v="4.42"/>
    <s v="77844_Beauté &amp; Hygiène_Hygiène_Déodorants"/>
    <n v="1096.1600000000001"/>
    <x v="0"/>
    <n v="0"/>
  </r>
  <r>
    <n v="78631"/>
    <n v="1"/>
    <n v="857"/>
    <n v="460"/>
    <x v="1"/>
    <x v="15"/>
    <s v="Soins dentaires"/>
    <n v="6.98"/>
    <s v="78631_Beauté &amp; Hygiène_Hygiène_Soins dentaires"/>
    <n v="3210.8"/>
    <x v="0"/>
    <n v="0"/>
  </r>
  <r>
    <n v="79103"/>
    <n v="0"/>
    <n v="61"/>
    <n v="22"/>
    <x v="1"/>
    <x v="21"/>
    <s v="Savon"/>
    <n v="2.0699999999999998"/>
    <s v="79103_Beauté &amp; Hygiène_Douche et Bain_Savon"/>
    <n v="45.54"/>
    <x v="0"/>
    <n v="0"/>
  </r>
  <r>
    <n v="79105"/>
    <n v="1"/>
    <n v="771"/>
    <n v="88"/>
    <x v="1"/>
    <x v="21"/>
    <s v="Savon"/>
    <n v="2.0699999999999998"/>
    <s v="79105_Beauté &amp; Hygiène_Douche et Bain_Savon"/>
    <n v="182.16"/>
    <x v="0"/>
    <n v="0"/>
  </r>
  <r>
    <n v="79107"/>
    <n v="0"/>
    <n v="728"/>
    <n v="418"/>
    <x v="1"/>
    <x v="15"/>
    <s v="Soins dentaires"/>
    <n v="2.3199999999999998"/>
    <s v="79107_Beauté &amp; Hygiène_Hygiène_Soins dentaires"/>
    <n v="969.75999999999988"/>
    <x v="0"/>
    <n v="0"/>
  </r>
  <r>
    <n v="79109"/>
    <n v="1"/>
    <n v="379"/>
    <n v="135"/>
    <x v="1"/>
    <x v="17"/>
    <s v="Baume et beurre de karité"/>
    <n v="2.44"/>
    <s v="79109_Beauté &amp; Hygiène_Soins du corps_Baume et beurre de karité"/>
    <n v="329.4"/>
    <x v="0"/>
    <n v="0"/>
  </r>
  <r>
    <n v="79198"/>
    <n v="0"/>
    <n v="115"/>
    <n v="93"/>
    <x v="1"/>
    <x v="20"/>
    <s v="Peaux sèches et sensibles"/>
    <n v="4.6900000000000004"/>
    <s v="79198_Beauté &amp; Hygiène_Soins du visage_Peaux sèches et sensibles"/>
    <n v="436.17"/>
    <x v="0"/>
    <n v="0"/>
  </r>
  <r>
    <n v="79199"/>
    <n v="0"/>
    <n v="574"/>
    <n v="349"/>
    <x v="1"/>
    <x v="20"/>
    <s v="Gommages et exfoliants"/>
    <n v="3.76"/>
    <s v="79199_Beauté &amp; Hygiène_Soins du visage_Gommages et exfoliants"/>
    <n v="1312.24"/>
    <x v="0"/>
    <n v="0"/>
  </r>
  <r>
    <n v="79311"/>
    <n v="0"/>
    <n v="759"/>
    <n v="502"/>
    <x v="1"/>
    <x v="16"/>
    <s v="Soins capillaires"/>
    <n v="4.76"/>
    <s v="79311_Beauté &amp; Hygiène_Soins des cheveux_Soins capillaires"/>
    <n v="2389.52"/>
    <x v="0"/>
    <n v="0"/>
  </r>
  <r>
    <n v="79314"/>
    <n v="1"/>
    <n v="230"/>
    <n v="189"/>
    <x v="1"/>
    <x v="16"/>
    <s v="Soins capillaires"/>
    <n v="4.76"/>
    <s v="79314_Beauté &amp; Hygiène_Soins des cheveux_Soins capillaires"/>
    <n v="899.64"/>
    <x v="0"/>
    <n v="0"/>
  </r>
  <r>
    <n v="79315"/>
    <n v="1"/>
    <n v="81"/>
    <n v="53"/>
    <x v="1"/>
    <x v="16"/>
    <s v="Soins capillaires"/>
    <n v="5.1100000000000003"/>
    <s v="79315_Beauté &amp; Hygiène_Soins des cheveux_Soins capillaires"/>
    <n v="270.83000000000004"/>
    <x v="0"/>
    <n v="0"/>
  </r>
  <r>
    <n v="79316"/>
    <n v="1"/>
    <n v="721"/>
    <n v="0"/>
    <x v="1"/>
    <x v="16"/>
    <s v="Soins capillaires"/>
    <n v="5.87"/>
    <s v="79316_Beauté &amp; Hygiène_Soins des cheveux_Soins capillaires"/>
    <n v="0"/>
    <x v="1"/>
    <n v="1"/>
  </r>
  <r>
    <n v="79318"/>
    <n v="1"/>
    <n v="446"/>
    <n v="413"/>
    <x v="1"/>
    <x v="15"/>
    <s v="Soins dentaires"/>
    <n v="4.26"/>
    <s v="79318_Beauté &amp; Hygiène_Hygiène_Soins dentaires"/>
    <n v="1759.3799999999999"/>
    <x v="0"/>
    <n v="0"/>
  </r>
  <r>
    <n v="79320"/>
    <n v="1"/>
    <n v="569"/>
    <n v="71"/>
    <x v="1"/>
    <x v="16"/>
    <s v="Soins capillaires"/>
    <n v="5.92"/>
    <s v="79320_Beauté &amp; Hygiène_Soins des cheveux_Soins capillaires"/>
    <n v="420.32"/>
    <x v="0"/>
    <n v="0"/>
  </r>
  <r>
    <n v="79323"/>
    <n v="0"/>
    <n v="564"/>
    <n v="487"/>
    <x v="1"/>
    <x v="17"/>
    <s v="Soins pieds et jambes"/>
    <n v="4.76"/>
    <s v="79323_Beauté &amp; Hygiène_Soins du corps_Soins pieds et jambes"/>
    <n v="2318.12"/>
    <x v="0"/>
    <n v="0"/>
  </r>
  <r>
    <n v="79338"/>
    <n v="0"/>
    <n v="774"/>
    <n v="189"/>
    <x v="1"/>
    <x v="16"/>
    <s v="Soins capillaires"/>
    <n v="5.92"/>
    <s v="79338_Beauté &amp; Hygiène_Soins des cheveux_Soins capillaires"/>
    <n v="1118.8799999999999"/>
    <x v="0"/>
    <n v="0"/>
  </r>
  <r>
    <n v="79341"/>
    <n v="0"/>
    <n v="316"/>
    <n v="297"/>
    <x v="1"/>
    <x v="17"/>
    <s v="Laits pour le corps"/>
    <n v="5.87"/>
    <s v="79341_Beauté &amp; Hygiène_Soins du corps_Laits pour le corps"/>
    <n v="1743.39"/>
    <x v="0"/>
    <n v="0"/>
  </r>
  <r>
    <n v="79352"/>
    <n v="0"/>
    <n v="13"/>
    <n v="6"/>
    <x v="1"/>
    <x v="16"/>
    <s v="Shampoing par type de cheveux"/>
    <n v="4.76"/>
    <s v="79352_Beauté &amp; Hygiène_Soins des cheveux_Shampoing par type de cheveux"/>
    <n v="28.56"/>
    <x v="0"/>
    <n v="0"/>
  </r>
  <r>
    <n v="79353"/>
    <n v="1"/>
    <n v="104"/>
    <n v="6"/>
    <x v="1"/>
    <x v="16"/>
    <s v="Shampoing volume et brillance"/>
    <n v="4.76"/>
    <s v="79353_Beauté &amp; Hygiène_Soins des cheveux_Shampoing volume et brillance"/>
    <n v="28.56"/>
    <x v="0"/>
    <n v="0"/>
  </r>
  <r>
    <n v="79354"/>
    <n v="0"/>
    <n v="284"/>
    <n v="83"/>
    <x v="1"/>
    <x v="16"/>
    <s v="Shampoing par type de cheveux"/>
    <n v="4.76"/>
    <s v="79354_Beauté &amp; Hygiène_Soins des cheveux_Shampoing par type de cheveux"/>
    <n v="395.08"/>
    <x v="0"/>
    <n v="0"/>
  </r>
  <r>
    <n v="79355"/>
    <n v="1"/>
    <n v="476"/>
    <n v="139"/>
    <x v="1"/>
    <x v="16"/>
    <s v="Shampoing par type de cheveux"/>
    <n v="5.1100000000000003"/>
    <s v="79355_Beauté &amp; Hygiène_Soins des cheveux_Shampoing par type de cheveux"/>
    <n v="710.29000000000008"/>
    <x v="0"/>
    <n v="0"/>
  </r>
  <r>
    <n v="79364"/>
    <n v="0"/>
    <n v="142"/>
    <n v="100"/>
    <x v="1"/>
    <x v="16"/>
    <s v="Soins capillaires"/>
    <n v="5.92"/>
    <s v="79364_Beauté &amp; Hygiène_Soins des cheveux_Soins capillaires"/>
    <n v="592"/>
    <x v="0"/>
    <n v="0"/>
  </r>
  <r>
    <n v="79365"/>
    <n v="1"/>
    <n v="159"/>
    <n v="81"/>
    <x v="1"/>
    <x v="15"/>
    <s v="Déodorants"/>
    <n v="2.89"/>
    <s v="79365_Beauté &amp; Hygiène_Hygiène_Déodorants"/>
    <n v="234.09"/>
    <x v="0"/>
    <n v="0"/>
  </r>
  <r>
    <n v="79366"/>
    <n v="0"/>
    <n v="679"/>
    <n v="170"/>
    <x v="1"/>
    <x v="15"/>
    <s v="Déodorants"/>
    <n v="2.89"/>
    <s v="79366_Beauté &amp; Hygiène_Hygiène_Déodorants"/>
    <n v="491.3"/>
    <x v="0"/>
    <n v="0"/>
  </r>
  <r>
    <n v="79467"/>
    <n v="1"/>
    <n v="709"/>
    <n v="613"/>
    <x v="1"/>
    <x v="25"/>
    <s v="Les Yeux"/>
    <n v="6.71"/>
    <s v="79467_Beauté &amp; Hygiène_Maquillage_Les Yeux"/>
    <n v="4113.2299999999996"/>
    <x v="0"/>
    <n v="0"/>
  </r>
  <r>
    <n v="79488"/>
    <n v="0"/>
    <n v="844"/>
    <n v="359"/>
    <x v="1"/>
    <x v="25"/>
    <s v="Les Yeux"/>
    <n v="15.07"/>
    <s v="79488_Beauté &amp; Hygiène_Maquillage_Les Yeux"/>
    <n v="5410.13"/>
    <x v="0"/>
    <n v="0"/>
  </r>
  <r>
    <n v="79491"/>
    <n v="1"/>
    <n v="86"/>
    <n v="30"/>
    <x v="1"/>
    <x v="25"/>
    <s v="Les Lèvres"/>
    <n v="5.07"/>
    <s v="79491_Beauté &amp; Hygiène_Maquillage_Les Lèvres"/>
    <n v="152.10000000000002"/>
    <x v="0"/>
    <n v="0"/>
  </r>
  <r>
    <n v="79669"/>
    <n v="1"/>
    <n v="488"/>
    <n v="386"/>
    <x v="1"/>
    <x v="21"/>
    <s v="Savon"/>
    <n v="2.1"/>
    <s v="79669_Beauté &amp; Hygiène_Douche et Bain_Savon"/>
    <n v="810.6"/>
    <x v="0"/>
    <n v="0"/>
  </r>
  <r>
    <n v="79746"/>
    <n v="0"/>
    <n v="255"/>
    <n v="150"/>
    <x v="1"/>
    <x v="21"/>
    <s v="Savon"/>
    <n v="2.61"/>
    <s v="79746_Beauté &amp; Hygiène_Douche et Bain_Savon"/>
    <n v="391.5"/>
    <x v="0"/>
    <n v="0"/>
  </r>
  <r>
    <n v="79761"/>
    <n v="1"/>
    <n v="527"/>
    <n v="41"/>
    <x v="1"/>
    <x v="16"/>
    <s v="Shampoing par type de cheveux"/>
    <n v="5.74"/>
    <s v="79761_Beauté &amp; Hygiène_Soins des cheveux_Shampoing par type de cheveux"/>
    <n v="235.34"/>
    <x v="0"/>
    <n v="0"/>
  </r>
  <r>
    <n v="79762"/>
    <n v="1"/>
    <n v="536"/>
    <n v="86"/>
    <x v="1"/>
    <x v="16"/>
    <s v="Soins capillaires"/>
    <n v="7.58"/>
    <s v="79762_Beauté &amp; Hygiène_Soins des cheveux_Soins capillaires"/>
    <n v="651.88"/>
    <x v="0"/>
    <n v="0"/>
  </r>
  <r>
    <n v="79805"/>
    <n v="1"/>
    <n v="242"/>
    <n v="207"/>
    <x v="1"/>
    <x v="16"/>
    <s v="Shampoing douche 2 en 1"/>
    <n v="4.42"/>
    <s v="79805_Beauté &amp; Hygiène_Soins des cheveux_Shampoing douche 2 en 1"/>
    <n v="914.93999999999994"/>
    <x v="0"/>
    <n v="0"/>
  </r>
  <r>
    <n v="79806"/>
    <n v="0"/>
    <n v="769"/>
    <n v="454"/>
    <x v="1"/>
    <x v="16"/>
    <s v="Shampoing douche 2 en 1"/>
    <n v="4.42"/>
    <s v="79806_Beauté &amp; Hygiène_Soins des cheveux_Shampoing douche 2 en 1"/>
    <n v="2006.68"/>
    <x v="0"/>
    <n v="0"/>
  </r>
  <r>
    <n v="79807"/>
    <n v="0"/>
    <n v="5"/>
    <n v="1"/>
    <x v="1"/>
    <x v="16"/>
    <s v="Shampoing douche 2 en 1"/>
    <n v="4.42"/>
    <s v="79807_Beauté &amp; Hygiène_Soins des cheveux_Shampoing douche 2 en 1"/>
    <n v="4.42"/>
    <x v="0"/>
    <n v="0"/>
  </r>
  <r>
    <n v="79808"/>
    <n v="1"/>
    <n v="20"/>
    <n v="13"/>
    <x v="1"/>
    <x v="16"/>
    <s v="Shampoing douche 2 en 1"/>
    <n v="4.42"/>
    <s v="79808_Beauté &amp; Hygiène_Soins des cheveux_Shampoing douche 2 en 1"/>
    <n v="57.46"/>
    <x v="0"/>
    <n v="0"/>
  </r>
  <r>
    <n v="79809"/>
    <n v="1"/>
    <n v="275"/>
    <n v="146"/>
    <x v="1"/>
    <x v="16"/>
    <s v="Shampoing douche 2 en 1"/>
    <n v="4.42"/>
    <s v="79809_Beauté &amp; Hygiène_Soins des cheveux_Shampoing douche 2 en 1"/>
    <n v="645.31999999999994"/>
    <x v="0"/>
    <n v="0"/>
  </r>
  <r>
    <n v="79810"/>
    <n v="1"/>
    <n v="37"/>
    <n v="17"/>
    <x v="1"/>
    <x v="21"/>
    <s v="Savon"/>
    <n v="2.1"/>
    <s v="79810_Beauté &amp; Hygiène_Douche et Bain_Savon"/>
    <n v="35.700000000000003"/>
    <x v="0"/>
    <n v="0"/>
  </r>
  <r>
    <n v="79815"/>
    <n v="0"/>
    <n v="92"/>
    <n v="43"/>
    <x v="1"/>
    <x v="18"/>
    <s v="Bébé, hygiène et soin"/>
    <n v="5.94"/>
    <s v="79815_Beauté &amp; Hygiène_Hygiène Bébé, soin maternité_Bébé, hygiène et soin"/>
    <n v="255.42000000000002"/>
    <x v="0"/>
    <n v="0"/>
  </r>
  <r>
    <n v="79818"/>
    <n v="0"/>
    <n v="770"/>
    <n v="151"/>
    <x v="1"/>
    <x v="21"/>
    <s v="Gel douche"/>
    <n v="3.97"/>
    <s v="79818_Beauté &amp; Hygiène_Douche et Bain_Gel douche"/>
    <n v="599.47"/>
    <x v="0"/>
    <n v="0"/>
  </r>
  <r>
    <n v="79819"/>
    <n v="0"/>
    <n v="723"/>
    <n v="372"/>
    <x v="1"/>
    <x v="21"/>
    <s v="Gel douche"/>
    <n v="4.34"/>
    <s v="79819_Beauté &amp; Hygiène_Douche et Bain_Gel douche"/>
    <n v="1614.48"/>
    <x v="0"/>
    <n v="0"/>
  </r>
  <r>
    <n v="79820"/>
    <n v="1"/>
    <n v="877"/>
    <n v="278"/>
    <x v="1"/>
    <x v="16"/>
    <s v="Shampoing par type de cheveux"/>
    <n v="3.97"/>
    <s v="79820_Beauté &amp; Hygiène_Soins des cheveux_Shampoing par type de cheveux"/>
    <n v="1103.6600000000001"/>
    <x v="0"/>
    <n v="0"/>
  </r>
  <r>
    <n v="79917"/>
    <n v="1"/>
    <n v="450"/>
    <n v="278"/>
    <x v="1"/>
    <x v="16"/>
    <s v="Shampoing par type de cheveux"/>
    <n v="4.09"/>
    <s v="79917_Beauté &amp; Hygiène_Soins des cheveux_Shampoing par type de cheveux"/>
    <n v="1137.02"/>
    <x v="0"/>
    <n v="0"/>
  </r>
  <r>
    <n v="79919"/>
    <n v="1"/>
    <n v="834"/>
    <n v="743"/>
    <x v="1"/>
    <x v="16"/>
    <s v="Soins capillaires"/>
    <n v="4.9800000000000004"/>
    <s v="79919_Beauté &amp; Hygiène_Soins des cheveux_Soins capillaires"/>
    <n v="3700.1400000000003"/>
    <x v="0"/>
    <n v="0"/>
  </r>
  <r>
    <n v="79921"/>
    <n v="0"/>
    <n v="370"/>
    <n v="247"/>
    <x v="1"/>
    <x v="16"/>
    <s v="Soins capillaires"/>
    <n v="6.99"/>
    <s v="79921_Beauté &amp; Hygiène_Soins des cheveux_Soins capillaires"/>
    <n v="1726.53"/>
    <x v="0"/>
    <n v="0"/>
  </r>
  <r>
    <n v="79939"/>
    <n v="1"/>
    <n v="524"/>
    <n v="263"/>
    <x v="1"/>
    <x v="17"/>
    <s v="Laits pour le corps"/>
    <n v="5.62"/>
    <s v="79939_Beauté &amp; Hygiène_Soins du corps_Laits pour le corps"/>
    <n v="1478.06"/>
    <x v="0"/>
    <n v="0"/>
  </r>
  <r>
    <n v="79940"/>
    <n v="1"/>
    <n v="216"/>
    <n v="36"/>
    <x v="1"/>
    <x v="20"/>
    <s v="Démaquillants et nettoyants"/>
    <n v="2.66"/>
    <s v="79940_Beauté &amp; Hygiène_Soins du visage_Démaquillants et nettoyants"/>
    <n v="95.76"/>
    <x v="0"/>
    <n v="0"/>
  </r>
  <r>
    <n v="79942"/>
    <n v="0"/>
    <n v="680"/>
    <n v="105"/>
    <x v="1"/>
    <x v="20"/>
    <s v="Peaux matures, anti-âge"/>
    <n v="7.92"/>
    <s v="79942_Beauté &amp; Hygiène_Soins du visage_Peaux matures, anti-âge"/>
    <n v="831.6"/>
    <x v="0"/>
    <n v="0"/>
  </r>
  <r>
    <n v="79988"/>
    <n v="1"/>
    <n v="509"/>
    <n v="74"/>
    <x v="1"/>
    <x v="21"/>
    <s v="Gel douche"/>
    <n v="5.05"/>
    <s v="79988_Beauté &amp; Hygiène_Douche et Bain_Gel douche"/>
    <n v="373.7"/>
    <x v="0"/>
    <n v="0"/>
  </r>
  <r>
    <n v="80001"/>
    <n v="0"/>
    <n v="628"/>
    <n v="60"/>
    <x v="1"/>
    <x v="22"/>
    <s v="Argile en Vrac"/>
    <n v="2.83"/>
    <s v="80001_Beauté &amp; Hygiène_Soins à l'Argile_Argile en Vrac"/>
    <n v="169.8"/>
    <x v="0"/>
    <n v="0"/>
  </r>
  <r>
    <n v="80419"/>
    <n v="0"/>
    <n v="269"/>
    <n v="135"/>
    <x v="1"/>
    <x v="24"/>
    <s v="Ustensile, contenant DIY"/>
    <n v="1.97"/>
    <s v="80419_Beauté &amp; Hygiène_Cosmétique maison DIY_Ustensile, contenant DIY"/>
    <n v="265.95"/>
    <x v="0"/>
    <n v="0"/>
  </r>
  <r>
    <n v="80421"/>
    <n v="1"/>
    <n v="323"/>
    <n v="219"/>
    <x v="1"/>
    <x v="16"/>
    <s v="Soins capillaires"/>
    <n v="5.76"/>
    <s v="80421_Beauté &amp; Hygiène_Soins des cheveux_Soins capillaires"/>
    <n v="1261.44"/>
    <x v="0"/>
    <n v="0"/>
  </r>
  <r>
    <n v="80432"/>
    <n v="0"/>
    <n v="4"/>
    <n v="2"/>
    <x v="1"/>
    <x v="21"/>
    <s v="Savon"/>
    <n v="3.4"/>
    <s v="80432_Beauté &amp; Hygiène_Douche et Bain_Savon"/>
    <n v="6.8"/>
    <x v="0"/>
    <n v="0"/>
  </r>
  <r>
    <n v="80433"/>
    <n v="1"/>
    <n v="33"/>
    <n v="27"/>
    <x v="1"/>
    <x v="20"/>
    <s v="Peaux mixtes à grasses"/>
    <n v="7.36"/>
    <s v="80433_Beauté &amp; Hygiène_Soins du visage_Peaux mixtes à grasses"/>
    <n v="198.72"/>
    <x v="0"/>
    <n v="0"/>
  </r>
  <r>
    <n v="80622"/>
    <n v="1"/>
    <n v="858"/>
    <n v="490"/>
    <x v="1"/>
    <x v="18"/>
    <s v="Change bébé"/>
    <n v="3.25"/>
    <s v="80622_Beauté &amp; Hygiène_Hygiène Bébé, soin maternité_Change bébé"/>
    <n v="1592.5"/>
    <x v="0"/>
    <n v="0"/>
  </r>
  <r>
    <n v="80623"/>
    <n v="1"/>
    <n v="849"/>
    <n v="766"/>
    <x v="1"/>
    <x v="20"/>
    <s v="Démaquillants et nettoyants"/>
    <n v="6.02"/>
    <s v="80623_Beauté &amp; Hygiène_Soins du visage_Démaquillants et nettoyants"/>
    <n v="4611.32"/>
    <x v="0"/>
    <n v="0"/>
  </r>
  <r>
    <n v="80633"/>
    <n v="0"/>
    <n v="705"/>
    <n v="374"/>
    <x v="1"/>
    <x v="15"/>
    <s v="Gel intime"/>
    <n v="1.17"/>
    <s v="80633_Beauté &amp; Hygiène_Hygiène_Gel intime"/>
    <n v="437.58"/>
    <x v="0"/>
    <n v="0"/>
  </r>
  <r>
    <n v="80661"/>
    <n v="1"/>
    <n v="829"/>
    <n v="439"/>
    <x v="1"/>
    <x v="16"/>
    <s v="Shampoing par type de cheveux"/>
    <n v="3.82"/>
    <s v="80661_Beauté &amp; Hygiène_Soins des cheveux_Shampoing par type de cheveux"/>
    <n v="1676.98"/>
    <x v="0"/>
    <n v="0"/>
  </r>
  <r>
    <n v="80696"/>
    <n v="1"/>
    <n v="35"/>
    <n v="19"/>
    <x v="1"/>
    <x v="18"/>
    <s v="Bébé, hygiène et soin"/>
    <n v="9.31"/>
    <s v="80696_Beauté &amp; Hygiène_Hygiène Bébé, soin maternité_Bébé, hygiène et soin"/>
    <n v="176.89000000000001"/>
    <x v="0"/>
    <n v="0"/>
  </r>
  <r>
    <n v="80697"/>
    <n v="1"/>
    <n v="29"/>
    <n v="2"/>
    <x v="1"/>
    <x v="18"/>
    <s v="Bébé, hygiène et soin"/>
    <n v="6.44"/>
    <s v="80697_Beauté &amp; Hygiène_Hygiène Bébé, soin maternité_Bébé, hygiène et soin"/>
    <n v="12.88"/>
    <x v="0"/>
    <n v="0"/>
  </r>
  <r>
    <n v="80699"/>
    <n v="1"/>
    <n v="486"/>
    <n v="218"/>
    <x v="1"/>
    <x v="18"/>
    <s v="Change bébé"/>
    <n v="10.4"/>
    <s v="80699_Beauté &amp; Hygiène_Hygiène Bébé, soin maternité_Change bébé"/>
    <n v="2267.2000000000003"/>
    <x v="0"/>
    <n v="0"/>
  </r>
  <r>
    <n v="80802"/>
    <n v="0"/>
    <n v="286"/>
    <n v="233"/>
    <x v="1"/>
    <x v="15"/>
    <s v="Mouchoirs"/>
    <n v="0.96"/>
    <s v="80802_Beauté &amp; Hygiène_Hygiène_Mouchoirs"/>
    <n v="223.67999999999998"/>
    <x v="0"/>
    <n v="0"/>
  </r>
  <r>
    <n v="80808"/>
    <n v="1"/>
    <n v="52"/>
    <n v="7"/>
    <x v="1"/>
    <x v="15"/>
    <s v="Mouchoirs"/>
    <n v="1.39"/>
    <s v="80808_Beauté &amp; Hygiène_Hygiène_Mouchoirs"/>
    <n v="9.7299999999999986"/>
    <x v="0"/>
    <n v="0"/>
  </r>
  <r>
    <n v="81128"/>
    <n v="0"/>
    <n v="502"/>
    <n v="149"/>
    <x v="1"/>
    <x v="18"/>
    <s v="Change bébé"/>
    <n v="2.14"/>
    <s v="81128_Beauté &amp; Hygiène_Hygiène Bébé, soin maternité_Change bébé"/>
    <n v="318.86"/>
    <x v="0"/>
    <n v="0"/>
  </r>
  <r>
    <n v="81528"/>
    <n v="1"/>
    <n v="569"/>
    <n v="502"/>
    <x v="1"/>
    <x v="25"/>
    <s v="Les Yeux"/>
    <n v="1.34"/>
    <s v="81528_Beauté &amp; Hygiène_Maquillage_Les Yeux"/>
    <n v="672.68000000000006"/>
    <x v="0"/>
    <n v="0"/>
  </r>
  <r>
    <n v="81564"/>
    <n v="0"/>
    <n v="372"/>
    <n v="219"/>
    <x v="1"/>
    <x v="20"/>
    <s v="Démaquillants et nettoyants"/>
    <n v="3.41"/>
    <s v="81564_Beauté &amp; Hygiène_Soins du visage_Démaquillants et nettoyants"/>
    <n v="746.79000000000008"/>
    <x v="0"/>
    <n v="0"/>
  </r>
  <r>
    <n v="81785"/>
    <n v="1"/>
    <n v="568"/>
    <n v="362"/>
    <x v="1"/>
    <x v="25"/>
    <s v="Les Lèvres"/>
    <n v="1.85"/>
    <s v="81785_Beauté &amp; Hygiène_Maquillage_Les Lèvres"/>
    <n v="669.7"/>
    <x v="0"/>
    <n v="0"/>
  </r>
  <r>
    <n v="82427"/>
    <n v="1"/>
    <n v="391"/>
    <n v="86"/>
    <x v="1"/>
    <x v="16"/>
    <s v="Shampoing par type de cheveux"/>
    <n v="2.88"/>
    <s v="82427_Beauté &amp; Hygiène_Soins des cheveux_Shampoing par type de cheveux"/>
    <n v="247.67999999999998"/>
    <x v="0"/>
    <n v="0"/>
  </r>
  <r>
    <n v="82446"/>
    <n v="0"/>
    <n v="84"/>
    <n v="81"/>
    <x v="1"/>
    <x v="21"/>
    <s v="Savon"/>
    <n v="2.88"/>
    <s v="82446_Beauté &amp; Hygiène_Douche et Bain_Savon"/>
    <n v="233.28"/>
    <x v="0"/>
    <n v="0"/>
  </r>
  <r>
    <n v="82447"/>
    <n v="0"/>
    <n v="38"/>
    <n v="18"/>
    <x v="1"/>
    <x v="19"/>
    <s v="Soins pour le rasage"/>
    <n v="3.26"/>
    <s v="82447_Beauté &amp; Hygiène_Soins Homme_Soins pour le rasage"/>
    <n v="58.679999999999993"/>
    <x v="0"/>
    <n v="0"/>
  </r>
  <r>
    <n v="82448"/>
    <n v="1"/>
    <n v="909"/>
    <n v="866"/>
    <x v="1"/>
    <x v="23"/>
    <s v="Soins épilation"/>
    <n v="3.26"/>
    <s v="82448_Beauté &amp; Hygiène_Epilation_Soins épilation"/>
    <n v="2823.16"/>
    <x v="0"/>
    <n v="0"/>
  </r>
  <r>
    <n v="82452"/>
    <n v="1"/>
    <n v="433"/>
    <n v="432"/>
    <x v="1"/>
    <x v="21"/>
    <s v="Savon"/>
    <n v="1.97"/>
    <s v="82452_Beauté &amp; Hygiène_Douche et Bain_Savon"/>
    <n v="851.04"/>
    <x v="0"/>
    <n v="0"/>
  </r>
  <r>
    <n v="82453"/>
    <n v="1"/>
    <n v="394"/>
    <n v="278"/>
    <x v="1"/>
    <x v="21"/>
    <s v="Savon"/>
    <n v="1.97"/>
    <s v="82453_Beauté &amp; Hygiène_Douche et Bain_Savon"/>
    <n v="547.66"/>
    <x v="0"/>
    <n v="0"/>
  </r>
  <r>
    <n v="82454"/>
    <n v="1"/>
    <n v="278"/>
    <n v="250"/>
    <x v="1"/>
    <x v="21"/>
    <s v="Savon"/>
    <n v="1.97"/>
    <s v="82454_Beauté &amp; Hygiène_Douche et Bain_Savon"/>
    <n v="492.5"/>
    <x v="0"/>
    <n v="0"/>
  </r>
  <r>
    <n v="82455"/>
    <n v="1"/>
    <n v="409"/>
    <n v="252"/>
    <x v="1"/>
    <x v="21"/>
    <s v="Savon"/>
    <n v="1.97"/>
    <s v="82455_Beauté &amp; Hygiène_Douche et Bain_Savon"/>
    <n v="496.44"/>
    <x v="0"/>
    <n v="0"/>
  </r>
  <r>
    <n v="82458"/>
    <n v="1"/>
    <n v="2"/>
    <n v="2"/>
    <x v="1"/>
    <x v="21"/>
    <s v="Savon"/>
    <n v="1.97"/>
    <s v="82458_Beauté &amp; Hygiène_Douche et Bain_Savon"/>
    <n v="3.94"/>
    <x v="0"/>
    <n v="0"/>
  </r>
  <r>
    <n v="82459"/>
    <n v="0"/>
    <n v="701"/>
    <n v="565"/>
    <x v="1"/>
    <x v="21"/>
    <s v="Savon"/>
    <n v="1.97"/>
    <s v="82459_Beauté &amp; Hygiène_Douche et Bain_Savon"/>
    <n v="1113.05"/>
    <x v="0"/>
    <n v="0"/>
  </r>
  <r>
    <n v="82461"/>
    <n v="1"/>
    <n v="416"/>
    <n v="156"/>
    <x v="1"/>
    <x v="21"/>
    <s v="Savon"/>
    <n v="1.97"/>
    <s v="82461_Beauté &amp; Hygiène_Douche et Bain_Savon"/>
    <n v="307.32"/>
    <x v="0"/>
    <n v="0"/>
  </r>
  <r>
    <n v="82462"/>
    <n v="1"/>
    <n v="113"/>
    <n v="53"/>
    <x v="1"/>
    <x v="15"/>
    <s v="Déodorants"/>
    <n v="3.67"/>
    <s v="82462_Beauté &amp; Hygiène_Hygiène_Déodorants"/>
    <n v="194.51"/>
    <x v="0"/>
    <n v="0"/>
  </r>
  <r>
    <n v="82463"/>
    <n v="1"/>
    <n v="503"/>
    <n v="200"/>
    <x v="1"/>
    <x v="15"/>
    <s v="Déodorants"/>
    <n v="3.67"/>
    <s v="82463_Beauté &amp; Hygiène_Hygiène_Déodorants"/>
    <n v="734"/>
    <x v="0"/>
    <n v="0"/>
  </r>
  <r>
    <n v="82464"/>
    <n v="1"/>
    <n v="216"/>
    <n v="164"/>
    <x v="1"/>
    <x v="15"/>
    <s v="Déodorants"/>
    <n v="3.67"/>
    <s v="82464_Beauté &amp; Hygiène_Hygiène_Déodorants"/>
    <n v="601.88"/>
    <x v="0"/>
    <n v="0"/>
  </r>
  <r>
    <n v="82703"/>
    <n v="0"/>
    <n v="965"/>
    <n v="186"/>
    <x v="1"/>
    <x v="16"/>
    <s v="Shampoing volume et brillance"/>
    <n v="7.75"/>
    <s v="82703_Beauté &amp; Hygiène_Soins des cheveux_Shampoing volume et brillance"/>
    <n v="1441.5"/>
    <x v="0"/>
    <n v="0"/>
  </r>
  <r>
    <n v="83102"/>
    <n v="1"/>
    <n v="831"/>
    <n v="657"/>
    <x v="1"/>
    <x v="20"/>
    <s v="Démaquillants et nettoyants"/>
    <n v="2.4700000000000002"/>
    <s v="83102_Beauté &amp; Hygiène_Soins du visage_Démaquillants et nettoyants"/>
    <n v="1622.7900000000002"/>
    <x v="0"/>
    <n v="0"/>
  </r>
  <r>
    <n v="84092"/>
    <n v="0"/>
    <n v="477"/>
    <n v="409"/>
    <x v="1"/>
    <x v="16"/>
    <s v="Colorations naturelles"/>
    <n v="5.87"/>
    <s v="84092_Beauté &amp; Hygiène_Soins des cheveux_Colorations naturelles"/>
    <n v="2400.83"/>
    <x v="0"/>
    <n v="0"/>
  </r>
  <r>
    <n v="84201"/>
    <n v="0"/>
    <n v="270"/>
    <n v="24"/>
    <x v="1"/>
    <x v="18"/>
    <s v="Bébé, hygiène et soin"/>
    <n v="5.49"/>
    <s v="84201_Beauté &amp; Hygiène_Hygiène Bébé, soin maternité_Bébé, hygiène et soin"/>
    <n v="131.76"/>
    <x v="0"/>
    <n v="0"/>
  </r>
  <r>
    <n v="84512"/>
    <n v="0"/>
    <n v="375"/>
    <n v="302"/>
    <x v="1"/>
    <x v="20"/>
    <s v="Coffret visage"/>
    <n v="12.05"/>
    <s v="84512_Beauté &amp; Hygiène_Soins du visage_Coffret visage"/>
    <n v="3639.1000000000004"/>
    <x v="0"/>
    <n v="0"/>
  </r>
  <r>
    <n v="85107"/>
    <n v="0"/>
    <n v="660"/>
    <n v="25"/>
    <x v="1"/>
    <x v="21"/>
    <s v="Gel douche"/>
    <n v="24.12"/>
    <s v="85107_Beauté &amp; Hygiène_Douche et Bain_Gel douche"/>
    <n v="603"/>
    <x v="0"/>
    <n v="0"/>
  </r>
  <r>
    <n v="85156"/>
    <n v="0"/>
    <n v="53"/>
    <n v="16"/>
    <x v="1"/>
    <x v="18"/>
    <s v="Change bébé"/>
    <n v="2.15"/>
    <s v="85156_Beauté &amp; Hygiène_Hygiène Bébé, soin maternité_Change bébé"/>
    <n v="34.4"/>
    <x v="0"/>
    <n v="0"/>
  </r>
  <r>
    <n v="85159"/>
    <n v="1"/>
    <n v="86"/>
    <n v="74"/>
    <x v="1"/>
    <x v="18"/>
    <s v="Change bébé"/>
    <n v="1.87"/>
    <s v="85159_Beauté &amp; Hygiène_Hygiène Bébé, soin maternité_Change bébé"/>
    <n v="138.38"/>
    <x v="0"/>
    <n v="0"/>
  </r>
  <r>
    <n v="85232"/>
    <n v="0"/>
    <n v="309"/>
    <n v="117"/>
    <x v="1"/>
    <x v="16"/>
    <s v="Shampoing douche 2 en 1"/>
    <n v="4.4000000000000004"/>
    <s v="85232_Beauté &amp; Hygiène_Soins des cheveux_Shampoing douche 2 en 1"/>
    <n v="514.80000000000007"/>
    <x v="0"/>
    <n v="0"/>
  </r>
  <r>
    <n v="85734"/>
    <n v="1"/>
    <n v="903"/>
    <n v="523"/>
    <x v="1"/>
    <x v="18"/>
    <s v="Soins Maternité"/>
    <n v="3.65"/>
    <s v="85734_Beauté &amp; Hygiène_Hygiène Bébé, soin maternité_Soins Maternité"/>
    <n v="1908.95"/>
    <x v="0"/>
    <n v="0"/>
  </r>
  <r>
    <n v="85944"/>
    <n v="1"/>
    <n v="396"/>
    <n v="249"/>
    <x v="1"/>
    <x v="20"/>
    <s v="Soins contour des yeux"/>
    <n v="6.13"/>
    <s v="85944_Beauté &amp; Hygiène_Soins du visage_Soins contour des yeux"/>
    <n v="1526.37"/>
    <x v="0"/>
    <n v="0"/>
  </r>
  <r>
    <n v="86005"/>
    <n v="0"/>
    <n v="1"/>
    <n v="0"/>
    <x v="1"/>
    <x v="17"/>
    <s v="Laits pour le corps"/>
    <n v="3.49"/>
    <s v="86005_Beauté &amp; Hygiène_Soins du corps_Laits pour le corps"/>
    <n v="0"/>
    <x v="1"/>
    <n v="1"/>
  </r>
  <r>
    <n v="86182"/>
    <n v="1"/>
    <n v="401"/>
    <n v="183"/>
    <x v="1"/>
    <x v="16"/>
    <s v="Shampoing par type de cheveux"/>
    <n v="3.81"/>
    <s v="86182_Beauté &amp; Hygiène_Soins des cheveux_Shampoing par type de cheveux"/>
    <n v="697.23"/>
    <x v="0"/>
    <n v="0"/>
  </r>
  <r>
    <n v="86183"/>
    <n v="0"/>
    <n v="858"/>
    <n v="148"/>
    <x v="1"/>
    <x v="16"/>
    <s v="Shampoing par type de cheveux"/>
    <n v="3.81"/>
    <s v="86183_Beauté &amp; Hygiène_Soins des cheveux_Shampoing par type de cheveux"/>
    <n v="563.88"/>
    <x v="0"/>
    <n v="0"/>
  </r>
  <r>
    <n v="86185"/>
    <n v="0"/>
    <n v="278"/>
    <n v="123"/>
    <x v="1"/>
    <x v="16"/>
    <s v="Shampoing par type de cheveux"/>
    <n v="3.67"/>
    <s v="86185_Beauté &amp; Hygiène_Soins des cheveux_Shampoing par type de cheveux"/>
    <n v="451.40999999999997"/>
    <x v="0"/>
    <n v="0"/>
  </r>
  <r>
    <n v="86501"/>
    <n v="0"/>
    <n v="739"/>
    <n v="216"/>
    <x v="1"/>
    <x v="15"/>
    <s v="Serviettes et protèges slip"/>
    <n v="7.8"/>
    <s v="86501_Beauté &amp; Hygiène_Hygiène_Serviettes et protèges slip"/>
    <n v="1684.8"/>
    <x v="0"/>
    <n v="0"/>
  </r>
  <r>
    <n v="86502"/>
    <n v="0"/>
    <n v="435"/>
    <n v="236"/>
    <x v="1"/>
    <x v="15"/>
    <s v="Serviettes et protèges slip"/>
    <n v="8.1300000000000008"/>
    <s v="86502_Beauté &amp; Hygiène_Hygiène_Serviettes et protèges slip"/>
    <n v="1918.6800000000003"/>
    <x v="0"/>
    <n v="0"/>
  </r>
  <r>
    <n v="86543"/>
    <n v="1"/>
    <n v="666"/>
    <n v="401"/>
    <x v="1"/>
    <x v="16"/>
    <s v="Brosse et peigne"/>
    <n v="3.91"/>
    <s v="86543_Beauté &amp; Hygiène_Soins des cheveux_Brosse et peigne"/>
    <n v="1567.91"/>
    <x v="0"/>
    <n v="0"/>
  </r>
  <r>
    <n v="86544"/>
    <n v="1"/>
    <n v="645"/>
    <n v="219"/>
    <x v="1"/>
    <x v="16"/>
    <s v="Brosse et peigne"/>
    <n v="5.97"/>
    <s v="86544_Beauté &amp; Hygiène_Soins des cheveux_Brosse et peigne"/>
    <n v="1307.4299999999998"/>
    <x v="0"/>
    <n v="0"/>
  </r>
  <r>
    <n v="86545"/>
    <n v="1"/>
    <n v="828"/>
    <n v="21"/>
    <x v="1"/>
    <x v="16"/>
    <s v="Brosse et peigne"/>
    <n v="5.42"/>
    <s v="86545_Beauté &amp; Hygiène_Soins des cheveux_Brosse et peigne"/>
    <n v="113.82"/>
    <x v="0"/>
    <n v="0"/>
  </r>
  <r>
    <n v="86691"/>
    <n v="0"/>
    <n v="487"/>
    <n v="352"/>
    <x v="1"/>
    <x v="15"/>
    <s v="Couches adultes, incontinence"/>
    <n v="10.29"/>
    <s v="86691_Beauté &amp; Hygiène_Hygiène_Couches adultes, incontinence"/>
    <n v="3622.08"/>
    <x v="0"/>
    <n v="0"/>
  </r>
  <r>
    <n v="86743"/>
    <n v="0"/>
    <n v="78"/>
    <n v="54"/>
    <x v="1"/>
    <x v="15"/>
    <s v="Couches adultes, incontinence"/>
    <n v="7.17"/>
    <s v="86743_Beauté &amp; Hygiène_Hygiène_Couches adultes, incontinence"/>
    <n v="387.18"/>
    <x v="0"/>
    <n v="0"/>
  </r>
  <r>
    <n v="86943"/>
    <n v="0"/>
    <n v="208"/>
    <n v="166"/>
    <x v="1"/>
    <x v="16"/>
    <s v="Colorations naturelles"/>
    <n v="6.36"/>
    <s v="86943_Beauté &amp; Hygiène_Soins des cheveux_Colorations naturelles"/>
    <n v="1055.76"/>
    <x v="0"/>
    <n v="0"/>
  </r>
  <r>
    <n v="87643"/>
    <n v="1"/>
    <n v="91"/>
    <n v="61"/>
    <x v="1"/>
    <x v="18"/>
    <s v="Bébé, hygiène et soin"/>
    <n v="6.28"/>
    <s v="87643_Beauté &amp; Hygiène_Hygiène Bébé, soin maternité_Bébé, hygiène et soin"/>
    <n v="383.08000000000004"/>
    <x v="0"/>
    <n v="0"/>
  </r>
  <r>
    <n v="87758"/>
    <n v="0"/>
    <n v="738"/>
    <n v="463"/>
    <x v="1"/>
    <x v="21"/>
    <s v="Savon"/>
    <n v="2.16"/>
    <s v="87758_Beauté &amp; Hygiène_Douche et Bain_Savon"/>
    <n v="1000.08"/>
    <x v="0"/>
    <n v="0"/>
  </r>
  <r>
    <n v="87759"/>
    <n v="1"/>
    <n v="23"/>
    <n v="16"/>
    <x v="1"/>
    <x v="21"/>
    <s v="Savon"/>
    <n v="2.23"/>
    <s v="87759_Beauté &amp; Hygiène_Douche et Bain_Savon"/>
    <n v="35.68"/>
    <x v="0"/>
    <n v="0"/>
  </r>
  <r>
    <n v="87760"/>
    <n v="1"/>
    <n v="879"/>
    <n v="333"/>
    <x v="1"/>
    <x v="21"/>
    <s v="Savon"/>
    <n v="2.23"/>
    <s v="87760_Beauté &amp; Hygiène_Douche et Bain_Savon"/>
    <n v="742.59"/>
    <x v="0"/>
    <n v="0"/>
  </r>
  <r>
    <n v="87761"/>
    <n v="0"/>
    <n v="78"/>
    <n v="30"/>
    <x v="1"/>
    <x v="18"/>
    <s v="Soins Maternité"/>
    <n v="2.27"/>
    <s v="87761_Beauté &amp; Hygiène_Hygiène Bébé, soin maternité_Soins Maternité"/>
    <n v="68.099999999999994"/>
    <x v="0"/>
    <n v="0"/>
  </r>
  <r>
    <n v="87765"/>
    <n v="0"/>
    <n v="28"/>
    <n v="11"/>
    <x v="1"/>
    <x v="21"/>
    <s v="Savon"/>
    <n v="2.23"/>
    <s v="87765_Beauté &amp; Hygiène_Douche et Bain_Savon"/>
    <n v="24.53"/>
    <x v="0"/>
    <n v="0"/>
  </r>
  <r>
    <n v="87766"/>
    <n v="1"/>
    <n v="655"/>
    <n v="54"/>
    <x v="1"/>
    <x v="21"/>
    <s v="Savon"/>
    <n v="2.23"/>
    <s v="87766_Beauté &amp; Hygiène_Douche et Bain_Savon"/>
    <n v="120.42"/>
    <x v="0"/>
    <n v="0"/>
  </r>
  <r>
    <n v="87767"/>
    <n v="0"/>
    <n v="507"/>
    <n v="166"/>
    <x v="1"/>
    <x v="21"/>
    <s v="Savon"/>
    <n v="2.23"/>
    <s v="87767_Beauté &amp; Hygiène_Douche et Bain_Savon"/>
    <n v="370.18"/>
    <x v="0"/>
    <n v="0"/>
  </r>
  <r>
    <n v="87769"/>
    <n v="1"/>
    <n v="593"/>
    <n v="81"/>
    <x v="1"/>
    <x v="21"/>
    <s v="Savon"/>
    <n v="2.23"/>
    <s v="87769_Beauté &amp; Hygiène_Douche et Bain_Savon"/>
    <n v="180.63"/>
    <x v="0"/>
    <n v="0"/>
  </r>
  <r>
    <n v="87773"/>
    <n v="1"/>
    <n v="937"/>
    <n v="736"/>
    <x v="1"/>
    <x v="21"/>
    <s v="Savon"/>
    <n v="2.23"/>
    <s v="87773_Beauté &amp; Hygiène_Douche et Bain_Savon"/>
    <n v="1641.28"/>
    <x v="0"/>
    <n v="0"/>
  </r>
  <r>
    <n v="87785"/>
    <n v="0"/>
    <n v="333"/>
    <n v="271"/>
    <x v="1"/>
    <x v="21"/>
    <s v="Savon"/>
    <n v="2.16"/>
    <s v="87785_Beauté &amp; Hygiène_Douche et Bain_Savon"/>
    <n v="585.36"/>
    <x v="0"/>
    <n v="0"/>
  </r>
  <r>
    <n v="87789"/>
    <n v="0"/>
    <n v="430"/>
    <n v="298"/>
    <x v="1"/>
    <x v="21"/>
    <s v="Savon"/>
    <n v="2.23"/>
    <s v="87789_Beauté &amp; Hygiène_Douche et Bain_Savon"/>
    <n v="664.54"/>
    <x v="0"/>
    <n v="0"/>
  </r>
  <r>
    <n v="87800"/>
    <n v="1"/>
    <n v="938"/>
    <n v="377"/>
    <x v="1"/>
    <x v="21"/>
    <s v="Savon"/>
    <n v="2.34"/>
    <s v="87800_Beauté &amp; Hygiène_Douche et Bain_Savon"/>
    <n v="882.18"/>
    <x v="0"/>
    <n v="0"/>
  </r>
  <r>
    <n v="87801"/>
    <n v="1"/>
    <n v="279"/>
    <n v="255"/>
    <x v="1"/>
    <x v="21"/>
    <s v="Savon"/>
    <n v="2.23"/>
    <s v="87801_Beauté &amp; Hygiène_Douche et Bain_Savon"/>
    <n v="568.65"/>
    <x v="0"/>
    <n v="0"/>
  </r>
  <r>
    <n v="87839"/>
    <n v="1"/>
    <n v="842"/>
    <n v="693"/>
    <x v="1"/>
    <x v="21"/>
    <s v="Gel douche"/>
    <n v="6.3"/>
    <s v="87839_Beauté &amp; Hygiène_Douche et Bain_Gel douche"/>
    <n v="4365.8999999999996"/>
    <x v="0"/>
    <n v="0"/>
  </r>
  <r>
    <n v="88188"/>
    <n v="1"/>
    <n v="975"/>
    <n v="432"/>
    <x v="1"/>
    <x v="18"/>
    <s v="Change bébé"/>
    <n v="9.35"/>
    <s v="88188_Beauté &amp; Hygiène_Hygiène Bébé, soin maternité_Change bébé"/>
    <n v="4039.2"/>
    <x v="0"/>
    <n v="0"/>
  </r>
  <r>
    <n v="88214"/>
    <n v="1"/>
    <n v="872"/>
    <n v="857"/>
    <x v="1"/>
    <x v="20"/>
    <s v="Soins des lèvres"/>
    <n v="2.13"/>
    <s v="88214_Beauté &amp; Hygiène_Soins du visage_Soins des lèvres"/>
    <n v="1825.4099999999999"/>
    <x v="0"/>
    <n v="0"/>
  </r>
  <r>
    <n v="88396"/>
    <n v="1"/>
    <n v="46"/>
    <n v="20"/>
    <x v="1"/>
    <x v="18"/>
    <s v="Change bébé"/>
    <n v="2.02"/>
    <s v="88396_Beauté &amp; Hygiène_Hygiène Bébé, soin maternité_Change bébé"/>
    <n v="40.4"/>
    <x v="0"/>
    <n v="0"/>
  </r>
  <r>
    <n v="89127"/>
    <n v="1"/>
    <n v="752"/>
    <n v="350"/>
    <x v="1"/>
    <x v="25"/>
    <s v="Le Teint"/>
    <n v="3.01"/>
    <s v="89127_Beauté &amp; Hygiène_Maquillage_Le Teint"/>
    <n v="1053.5"/>
    <x v="0"/>
    <n v="0"/>
  </r>
  <r>
    <n v="89128"/>
    <n v="1"/>
    <n v="921"/>
    <n v="736"/>
    <x v="1"/>
    <x v="25"/>
    <s v="Le Teint"/>
    <n v="3.01"/>
    <s v="89128_Beauté &amp; Hygiène_Maquillage_Le Teint"/>
    <n v="2215.3599999999997"/>
    <x v="0"/>
    <n v="0"/>
  </r>
  <r>
    <n v="89130"/>
    <n v="1"/>
    <n v="666"/>
    <n v="468"/>
    <x v="1"/>
    <x v="25"/>
    <s v="Les Yeux"/>
    <n v="3.38"/>
    <s v="89130_Beauté &amp; Hygiène_Maquillage_Les Yeux"/>
    <n v="1581.84"/>
    <x v="0"/>
    <n v="0"/>
  </r>
  <r>
    <n v="89155"/>
    <n v="1"/>
    <n v="712"/>
    <n v="670"/>
    <x v="1"/>
    <x v="25"/>
    <s v="Les Lèvres"/>
    <n v="2.97"/>
    <s v="89155_Beauté &amp; Hygiène_Maquillage_Les Lèvres"/>
    <n v="1989.9"/>
    <x v="0"/>
    <n v="0"/>
  </r>
  <r>
    <n v="89503"/>
    <n v="0"/>
    <n v="827"/>
    <n v="666"/>
    <x v="1"/>
    <x v="15"/>
    <s v="Déodorants"/>
    <n v="4.18"/>
    <s v="89503_Beauté &amp; Hygiène_Hygiène_Déodorants"/>
    <n v="2783.8799999999997"/>
    <x v="0"/>
    <n v="0"/>
  </r>
  <r>
    <n v="89610"/>
    <n v="0"/>
    <n v="559"/>
    <n v="283"/>
    <x v="1"/>
    <x v="15"/>
    <s v="Déodorants"/>
    <n v="4.18"/>
    <s v="89610_Beauté &amp; Hygiène_Hygiène_Déodorants"/>
    <n v="1182.9399999999998"/>
    <x v="0"/>
    <n v="0"/>
  </r>
  <r>
    <n v="90159"/>
    <n v="1"/>
    <n v="501"/>
    <n v="481"/>
    <x v="1"/>
    <x v="25"/>
    <s v="Les Yeux"/>
    <n v="3.14"/>
    <s v="90159_Beauté &amp; Hygiène_Maquillage_Les Yeux"/>
    <n v="1510.3400000000001"/>
    <x v="0"/>
    <n v="0"/>
  </r>
  <r>
    <n v="90166"/>
    <n v="0"/>
    <n v="731"/>
    <n v="123"/>
    <x v="1"/>
    <x v="25"/>
    <s v="Les Yeux"/>
    <n v="3.14"/>
    <s v="90166_Beauté &amp; Hygiène_Maquillage_Les Yeux"/>
    <n v="386.22"/>
    <x v="0"/>
    <n v="0"/>
  </r>
  <r>
    <n v="90168"/>
    <n v="0"/>
    <n v="598"/>
    <n v="297"/>
    <x v="1"/>
    <x v="25"/>
    <s v="Les Yeux"/>
    <n v="3.52"/>
    <s v="90168_Beauté &amp; Hygiène_Maquillage_Les Yeux"/>
    <n v="1045.44"/>
    <x v="0"/>
    <n v="0"/>
  </r>
  <r>
    <n v="90174"/>
    <n v="0"/>
    <n v="309"/>
    <n v="46"/>
    <x v="1"/>
    <x v="25"/>
    <s v="Les Yeux"/>
    <n v="3.58"/>
    <s v="90174_Beauté &amp; Hygiène_Maquillage_Les Yeux"/>
    <n v="164.68"/>
    <x v="0"/>
    <n v="0"/>
  </r>
  <r>
    <n v="90201"/>
    <n v="1"/>
    <n v="205"/>
    <n v="139"/>
    <x v="1"/>
    <x v="25"/>
    <s v="Les Yeux"/>
    <n v="4.96"/>
    <s v="90201_Beauté &amp; Hygiène_Maquillage_Les Yeux"/>
    <n v="689.43999999999994"/>
    <x v="0"/>
    <n v="0"/>
  </r>
  <r>
    <n v="90253"/>
    <n v="0"/>
    <n v="187"/>
    <n v="85"/>
    <x v="1"/>
    <x v="25"/>
    <s v="Base de maquillage"/>
    <n v="4.05"/>
    <s v="90253_Beauté &amp; Hygiène_Maquillage_Base de maquillage"/>
    <n v="344.25"/>
    <x v="0"/>
    <n v="0"/>
  </r>
  <r>
    <n v="90475"/>
    <n v="0"/>
    <n v="99"/>
    <n v="2"/>
    <x v="1"/>
    <x v="25"/>
    <s v="Les Yeux"/>
    <n v="7.71"/>
    <s v="90475_Beauté &amp; Hygiène_Maquillage_Les Yeux"/>
    <n v="15.42"/>
    <x v="0"/>
    <n v="0"/>
  </r>
  <r>
    <n v="90498"/>
    <n v="0"/>
    <n v="371"/>
    <n v="266"/>
    <x v="1"/>
    <x v="25"/>
    <s v="Le Teint"/>
    <n v="16.97"/>
    <s v="90498_Beauté &amp; Hygiène_Maquillage_Le Teint"/>
    <n v="4514.0199999999995"/>
    <x v="0"/>
    <n v="0"/>
  </r>
  <r>
    <n v="91357"/>
    <n v="0"/>
    <n v="653"/>
    <n v="633"/>
    <x v="1"/>
    <x v="18"/>
    <s v="Change bébé"/>
    <n v="3.32"/>
    <s v="91357_Beauté &amp; Hygiène_Hygiène Bébé, soin maternité_Change bébé"/>
    <n v="2101.56"/>
    <x v="0"/>
    <n v="0"/>
  </r>
  <r>
    <n v="91486"/>
    <n v="0"/>
    <n v="635"/>
    <n v="615"/>
    <x v="1"/>
    <x v="19"/>
    <s v="Soins du visage homme"/>
    <n v="6.49"/>
    <s v="91486_Beauté &amp; Hygiène_Soins Homme_Soins du visage homme"/>
    <n v="3991.35"/>
    <x v="0"/>
    <n v="0"/>
  </r>
  <r>
    <n v="91490"/>
    <n v="0"/>
    <n v="582"/>
    <n v="202"/>
    <x v="1"/>
    <x v="16"/>
    <s v="Soins capillaires"/>
    <n v="4.05"/>
    <s v="91490_Beauté &amp; Hygiène_Soins des cheveux_Soins capillaires"/>
    <n v="818.09999999999991"/>
    <x v="0"/>
    <n v="0"/>
  </r>
  <r>
    <n v="91492"/>
    <n v="0"/>
    <n v="405"/>
    <n v="404"/>
    <x v="1"/>
    <x v="16"/>
    <s v="Colorations naturelles"/>
    <n v="3.53"/>
    <s v="91492_Beauté &amp; Hygiène_Soins des cheveux_Colorations naturelles"/>
    <n v="1426.12"/>
    <x v="0"/>
    <n v="0"/>
  </r>
  <r>
    <n v="91562"/>
    <n v="1"/>
    <n v="685"/>
    <n v="14"/>
    <x v="1"/>
    <x v="24"/>
    <s v="Ustensile, contenant DIY"/>
    <n v="2.0499999999999998"/>
    <s v="91562_Beauté &amp; Hygiène_Cosmétique maison DIY_Ustensile, contenant DIY"/>
    <n v="28.699999999999996"/>
    <x v="0"/>
    <n v="0"/>
  </r>
  <r>
    <n v="91624"/>
    <n v="1"/>
    <n v="963"/>
    <n v="355"/>
    <x v="1"/>
    <x v="18"/>
    <s v="Enfant, hygiène et soin"/>
    <n v="4.38"/>
    <s v="91624_Beauté &amp; Hygiène_Hygiène Bébé, soin maternité_Enfant, hygiène et soin"/>
    <n v="1554.8999999999999"/>
    <x v="0"/>
    <n v="0"/>
  </r>
  <r>
    <n v="91626"/>
    <n v="0"/>
    <n v="447"/>
    <n v="365"/>
    <x v="1"/>
    <x v="18"/>
    <s v="Enfant, hygiène et soin"/>
    <n v="4.38"/>
    <s v="91626_Beauté &amp; Hygiène_Hygiène Bébé, soin maternité_Enfant, hygiène et soin"/>
    <n v="1598.7"/>
    <x v="0"/>
    <n v="0"/>
  </r>
  <r>
    <n v="91636"/>
    <n v="1"/>
    <n v="865"/>
    <n v="67"/>
    <x v="1"/>
    <x v="19"/>
    <s v="Déodorants et eau de toilette"/>
    <n v="4.8099999999999996"/>
    <s v="91636_Beauté &amp; Hygiène_Soins Homme_Déodorants et eau de toilette"/>
    <n v="322.27"/>
    <x v="0"/>
    <n v="0"/>
  </r>
  <r>
    <n v="91857"/>
    <n v="1"/>
    <n v="56"/>
    <n v="18"/>
    <x v="1"/>
    <x v="15"/>
    <s v="Gel intime"/>
    <n v="4.04"/>
    <s v="91857_Beauté &amp; Hygiène_Hygiène_Gel intime"/>
    <n v="72.72"/>
    <x v="0"/>
    <n v="0"/>
  </r>
  <r>
    <n v="91860"/>
    <n v="0"/>
    <n v="873"/>
    <n v="129"/>
    <x v="1"/>
    <x v="15"/>
    <s v="Gel intime"/>
    <n v="6.06"/>
    <s v="91860_Beauté &amp; Hygiène_Hygiène_Gel intime"/>
    <n v="781.7399999999999"/>
    <x v="0"/>
    <n v="0"/>
  </r>
  <r>
    <n v="92134"/>
    <n v="0"/>
    <n v="672"/>
    <n v="635"/>
    <x v="1"/>
    <x v="18"/>
    <s v="Change bébé"/>
    <n v="9.18"/>
    <s v="92134_Beauté &amp; Hygiène_Hygiène Bébé, soin maternité_Change bébé"/>
    <n v="5829.3"/>
    <x v="0"/>
    <n v="0"/>
  </r>
  <r>
    <n v="92146"/>
    <n v="0"/>
    <n v="789"/>
    <n v="55"/>
    <x v="1"/>
    <x v="18"/>
    <s v="Bébé, hygiène et soin"/>
    <n v="9.18"/>
    <s v="92146_Beauté &amp; Hygiène_Hygiène Bébé, soin maternité_Bébé, hygiène et soin"/>
    <n v="504.9"/>
    <x v="0"/>
    <n v="0"/>
  </r>
  <r>
    <n v="92199"/>
    <n v="1"/>
    <n v="690"/>
    <n v="257"/>
    <x v="1"/>
    <x v="20"/>
    <s v="Peaux sèches et sensibles"/>
    <n v="11"/>
    <s v="92199_Beauté &amp; Hygiène_Soins du visage_Peaux sèches et sensibles"/>
    <n v="2827"/>
    <x v="0"/>
    <n v="0"/>
  </r>
  <r>
    <n v="92200"/>
    <n v="1"/>
    <n v="345"/>
    <n v="329"/>
    <x v="1"/>
    <x v="20"/>
    <s v="Peaux normales, soins hydratants"/>
    <n v="12.87"/>
    <s v="92200_Beauté &amp; Hygiène_Soins du visage_Peaux normales, soins hydratants"/>
    <n v="4234.2299999999996"/>
    <x v="0"/>
    <n v="0"/>
  </r>
  <r>
    <n v="92204"/>
    <n v="0"/>
    <n v="461"/>
    <n v="221"/>
    <x v="1"/>
    <x v="20"/>
    <s v="Peaux normales, soins hydratants"/>
    <n v="11.76"/>
    <s v="92204_Beauté &amp; Hygiène_Soins du visage_Peaux normales, soins hydratants"/>
    <n v="2598.96"/>
    <x v="0"/>
    <n v="0"/>
  </r>
  <r>
    <n v="92205"/>
    <n v="1"/>
    <n v="731"/>
    <n v="225"/>
    <x v="1"/>
    <x v="25"/>
    <s v="Le Teint"/>
    <n v="10.41"/>
    <s v="92205_Beauté &amp; Hygiène_Maquillage_Le Teint"/>
    <n v="2342.25"/>
    <x v="0"/>
    <n v="0"/>
  </r>
  <r>
    <n v="92208"/>
    <n v="0"/>
    <n v="535"/>
    <n v="212"/>
    <x v="1"/>
    <x v="25"/>
    <s v="Le Teint"/>
    <n v="10.41"/>
    <s v="92208_Beauté &amp; Hygiène_Maquillage_Le Teint"/>
    <n v="2206.92"/>
    <x v="0"/>
    <n v="0"/>
  </r>
  <r>
    <n v="92209"/>
    <n v="0"/>
    <n v="586"/>
    <n v="218"/>
    <x v="1"/>
    <x v="20"/>
    <s v="Peaux sèches et sensibles"/>
    <n v="8"/>
    <s v="92209_Beauté &amp; Hygiène_Soins du visage_Peaux sèches et sensibles"/>
    <n v="1744"/>
    <x v="0"/>
    <n v="0"/>
  </r>
  <r>
    <n v="92304"/>
    <n v="0"/>
    <n v="898"/>
    <n v="49"/>
    <x v="1"/>
    <x v="15"/>
    <s v="Cotons, lingettes démaquillantes"/>
    <n v="7.92"/>
    <s v="92304_Beauté &amp; Hygiène_Hygiène_Cotons, lingettes démaquillantes"/>
    <n v="388.08"/>
    <x v="0"/>
    <n v="0"/>
  </r>
  <r>
    <n v="92320"/>
    <n v="0"/>
    <n v="658"/>
    <n v="404"/>
    <x v="1"/>
    <x v="18"/>
    <s v="Change bébé"/>
    <n v="18.55"/>
    <s v="92320_Beauté &amp; Hygiène_Hygiène Bébé, soin maternité_Change bébé"/>
    <n v="7494.2000000000007"/>
    <x v="0"/>
    <n v="0"/>
  </r>
  <r>
    <n v="92327"/>
    <n v="1"/>
    <n v="965"/>
    <n v="439"/>
    <x v="1"/>
    <x v="18"/>
    <s v="Change bébé"/>
    <n v="4.6100000000000003"/>
    <s v="92327_Beauté &amp; Hygiène_Hygiène Bébé, soin maternité_Change bébé"/>
    <n v="2023.7900000000002"/>
    <x v="0"/>
    <n v="0"/>
  </r>
  <r>
    <n v="92330"/>
    <n v="0"/>
    <n v="222"/>
    <n v="128"/>
    <x v="1"/>
    <x v="18"/>
    <s v="Change bébé"/>
    <n v="5.75"/>
    <s v="92330_Beauté &amp; Hygiène_Hygiène Bébé, soin maternité_Change bébé"/>
    <n v="736"/>
    <x v="0"/>
    <n v="0"/>
  </r>
  <r>
    <n v="92561"/>
    <n v="1"/>
    <n v="423"/>
    <n v="44"/>
    <x v="1"/>
    <x v="15"/>
    <s v="Soins dentaires"/>
    <n v="2.33"/>
    <s v="92561_Beauté &amp; Hygiène_Hygiène_Soins dentaires"/>
    <n v="102.52000000000001"/>
    <x v="0"/>
    <n v="0"/>
  </r>
  <r>
    <n v="92564"/>
    <n v="0"/>
    <n v="166"/>
    <n v="31"/>
    <x v="1"/>
    <x v="15"/>
    <s v="Soins dentaires"/>
    <n v="2.33"/>
    <s v="92564_Beauté &amp; Hygiène_Hygiène_Soins dentaires"/>
    <n v="72.23"/>
    <x v="0"/>
    <n v="0"/>
  </r>
  <r>
    <n v="92566"/>
    <n v="1"/>
    <n v="468"/>
    <n v="147"/>
    <x v="1"/>
    <x v="15"/>
    <s v="Soins dentaires"/>
    <n v="2.33"/>
    <s v="92566_Beauté &amp; Hygiène_Hygiène_Soins dentaires"/>
    <n v="342.51"/>
    <x v="0"/>
    <n v="0"/>
  </r>
  <r>
    <n v="92613"/>
    <n v="1"/>
    <n v="764"/>
    <n v="194"/>
    <x v="1"/>
    <x v="16"/>
    <s v="Soins capillaires"/>
    <n v="3.58"/>
    <s v="92613_Beauté &amp; Hygiène_Soins des cheveux_Soins capillaires"/>
    <n v="694.52"/>
    <x v="0"/>
    <n v="0"/>
  </r>
  <r>
    <n v="92621"/>
    <n v="0"/>
    <n v="711"/>
    <n v="142"/>
    <x v="1"/>
    <x v="16"/>
    <s v="Shampoing traitant"/>
    <n v="6.3"/>
    <s v="92621_Beauté &amp; Hygiène_Soins des cheveux_Shampoing traitant"/>
    <n v="894.6"/>
    <x v="0"/>
    <n v="0"/>
  </r>
  <r>
    <n v="92623"/>
    <n v="1"/>
    <n v="685"/>
    <n v="475"/>
    <x v="1"/>
    <x v="16"/>
    <s v="Shampoing par type de cheveux"/>
    <n v="6.3"/>
    <s v="92623_Beauté &amp; Hygiène_Soins des cheveux_Shampoing par type de cheveux"/>
    <n v="2992.5"/>
    <x v="0"/>
    <n v="0"/>
  </r>
  <r>
    <n v="92626"/>
    <n v="1"/>
    <n v="141"/>
    <n v="129"/>
    <x v="1"/>
    <x v="16"/>
    <s v="Shampoing par type de cheveux"/>
    <n v="6.3"/>
    <s v="92626_Beauté &amp; Hygiène_Soins des cheveux_Shampoing par type de cheveux"/>
    <n v="812.69999999999993"/>
    <x v="0"/>
    <n v="0"/>
  </r>
  <r>
    <n v="92633"/>
    <n v="1"/>
    <n v="341"/>
    <n v="259"/>
    <x v="1"/>
    <x v="16"/>
    <s v="Shampoing par type de cheveux"/>
    <n v="6.3"/>
    <s v="92633_Beauté &amp; Hygiène_Soins des cheveux_Shampoing par type de cheveux"/>
    <n v="1631.7"/>
    <x v="0"/>
    <n v="0"/>
  </r>
  <r>
    <n v="92651"/>
    <n v="1"/>
    <n v="378"/>
    <n v="47"/>
    <x v="1"/>
    <x v="18"/>
    <s v="Enfant, hygiène et soin"/>
    <n v="4.09"/>
    <s v="92651_Beauté &amp; Hygiène_Hygiène Bébé, soin maternité_Enfant, hygiène et soin"/>
    <n v="192.23"/>
    <x v="0"/>
    <n v="0"/>
  </r>
  <r>
    <n v="92653"/>
    <n v="0"/>
    <n v="45"/>
    <n v="42"/>
    <x v="1"/>
    <x v="18"/>
    <s v="Enfant, hygiène et soin"/>
    <n v="6.88"/>
    <s v="92653_Beauté &amp; Hygiène_Hygiène Bébé, soin maternité_Enfant, hygiène et soin"/>
    <n v="288.95999999999998"/>
    <x v="0"/>
    <n v="0"/>
  </r>
  <r>
    <n v="92662"/>
    <n v="0"/>
    <n v="491"/>
    <n v="469"/>
    <x v="1"/>
    <x v="17"/>
    <s v="Soins pieds et jambes"/>
    <n v="3.23"/>
    <s v="92662_Beauté &amp; Hygiène_Soins du corps_Soins pieds et jambes"/>
    <n v="1514.87"/>
    <x v="0"/>
    <n v="0"/>
  </r>
  <r>
    <n v="92669"/>
    <n v="0"/>
    <n v="7"/>
    <n v="7"/>
    <x v="1"/>
    <x v="15"/>
    <s v="Déodorants"/>
    <n v="3.66"/>
    <s v="92669_Beauté &amp; Hygiène_Hygiène_Déodorants"/>
    <n v="25.62"/>
    <x v="0"/>
    <n v="0"/>
  </r>
  <r>
    <n v="92676"/>
    <n v="1"/>
    <n v="757"/>
    <n v="214"/>
    <x v="1"/>
    <x v="19"/>
    <s v="Déodorants et eau de toilette"/>
    <n v="2.74"/>
    <s v="92676_Beauté &amp; Hygiène_Soins Homme_Déodorants et eau de toilette"/>
    <n v="586.36"/>
    <x v="0"/>
    <n v="0"/>
  </r>
  <r>
    <n v="92678"/>
    <n v="1"/>
    <n v="155"/>
    <n v="96"/>
    <x v="1"/>
    <x v="19"/>
    <s v="Douche"/>
    <n v="2.67"/>
    <s v="92678_Beauté &amp; Hygiène_Soins Homme_Douche"/>
    <n v="256.32"/>
    <x v="0"/>
    <n v="0"/>
  </r>
  <r>
    <n v="92791"/>
    <n v="0"/>
    <n v="309"/>
    <n v="5"/>
    <x v="1"/>
    <x v="22"/>
    <s v="Argile en Vrac"/>
    <n v="1.99"/>
    <s v="92791_Beauté &amp; Hygiène_Soins à l'Argile_Argile en Vrac"/>
    <n v="9.9499999999999993"/>
    <x v="0"/>
    <n v="0"/>
  </r>
  <r>
    <n v="93095"/>
    <n v="1"/>
    <n v="231"/>
    <n v="131"/>
    <x v="1"/>
    <x v="25"/>
    <s v="Le Teint"/>
    <n v="3.99"/>
    <s v="93095_Beauté &amp; Hygiène_Maquillage_Le Teint"/>
    <n v="522.69000000000005"/>
    <x v="0"/>
    <n v="0"/>
  </r>
  <r>
    <n v="93101"/>
    <n v="1"/>
    <n v="852"/>
    <n v="641"/>
    <x v="1"/>
    <x v="25"/>
    <s v="Le Teint"/>
    <n v="3.88"/>
    <s v="93101_Beauté &amp; Hygiène_Maquillage_Le Teint"/>
    <n v="2487.08"/>
    <x v="0"/>
    <n v="0"/>
  </r>
  <r>
    <n v="93102"/>
    <n v="1"/>
    <n v="296"/>
    <n v="141"/>
    <x v="1"/>
    <x v="25"/>
    <s v="Le Teint"/>
    <n v="3.88"/>
    <s v="93102_Beauté &amp; Hygiène_Maquillage_Le Teint"/>
    <n v="547.08000000000004"/>
    <x v="0"/>
    <n v="0"/>
  </r>
  <r>
    <n v="93406"/>
    <n v="0"/>
    <n v="539"/>
    <n v="261"/>
    <x v="1"/>
    <x v="20"/>
    <s v="Peaux normales, soins hydratants"/>
    <n v="26.98"/>
    <s v="93406_Beauté &amp; Hygiène_Soins du visage_Peaux normales, soins hydratants"/>
    <n v="7041.78"/>
    <x v="0"/>
    <n v="0"/>
  </r>
  <r>
    <n v="93416"/>
    <n v="0"/>
    <n v="333"/>
    <n v="57"/>
    <x v="1"/>
    <x v="20"/>
    <s v="Peaux normales, soins hydratants"/>
    <n v="20.39"/>
    <s v="93416_Beauté &amp; Hygiène_Soins du visage_Peaux normales, soins hydratants"/>
    <n v="1162.23"/>
    <x v="0"/>
    <n v="0"/>
  </r>
  <r>
    <n v="93417"/>
    <n v="0"/>
    <n v="201"/>
    <n v="122"/>
    <x v="1"/>
    <x v="20"/>
    <s v="Peaux sèches et sensibles"/>
    <n v="20.39"/>
    <s v="93417_Beauté &amp; Hygiène_Soins du visage_Peaux sèches et sensibles"/>
    <n v="2487.58"/>
    <x v="0"/>
    <n v="0"/>
  </r>
  <r>
    <n v="93418"/>
    <n v="1"/>
    <n v="694"/>
    <n v="267"/>
    <x v="1"/>
    <x v="20"/>
    <s v="Peaux sèches et sensibles"/>
    <n v="22.35"/>
    <s v="93418_Beauté &amp; Hygiène_Soins du visage_Peaux sèches et sensibles"/>
    <n v="5967.4500000000007"/>
    <x v="0"/>
    <n v="0"/>
  </r>
  <r>
    <n v="93419"/>
    <n v="1"/>
    <n v="256"/>
    <n v="141"/>
    <x v="1"/>
    <x v="20"/>
    <s v="Peaux sèches et sensibles"/>
    <n v="12.91"/>
    <s v="93419_Beauté &amp; Hygiène_Soins du visage_Peaux sèches et sensibles"/>
    <n v="1820.31"/>
    <x v="0"/>
    <n v="0"/>
  </r>
  <r>
    <n v="93520"/>
    <n v="1"/>
    <n v="444"/>
    <n v="153"/>
    <x v="1"/>
    <x v="21"/>
    <s v="Savon"/>
    <n v="2.86"/>
    <s v="93520_Beauté &amp; Hygiène_Douche et Bain_Savon"/>
    <n v="437.58"/>
    <x v="0"/>
    <n v="0"/>
  </r>
  <r>
    <n v="93814"/>
    <n v="1"/>
    <n v="702"/>
    <n v="487"/>
    <x v="1"/>
    <x v="15"/>
    <s v="Déodorants"/>
    <n v="4.33"/>
    <s v="93814_Beauté &amp; Hygiène_Hygiène_Déodorants"/>
    <n v="2108.71"/>
    <x v="0"/>
    <n v="0"/>
  </r>
  <r>
    <n v="93833"/>
    <n v="0"/>
    <n v="400"/>
    <n v="115"/>
    <x v="1"/>
    <x v="17"/>
    <s v="Baume et beurre de karité"/>
    <n v="3.36"/>
    <s v="93833_Beauté &amp; Hygiène_Soins du corps_Baume et beurre de karité"/>
    <n v="386.4"/>
    <x v="0"/>
    <n v="0"/>
  </r>
  <r>
    <n v="93884"/>
    <n v="0"/>
    <n v="176"/>
    <n v="39"/>
    <x v="1"/>
    <x v="25"/>
    <s v="Les Yeux"/>
    <n v="4.97"/>
    <s v="93884_Beauté &amp; Hygiène_Maquillage_Les Yeux"/>
    <n v="193.82999999999998"/>
    <x v="0"/>
    <n v="0"/>
  </r>
  <r>
    <n v="93893"/>
    <n v="1"/>
    <n v="531"/>
    <n v="353"/>
    <x v="1"/>
    <x v="25"/>
    <s v="Les Yeux"/>
    <n v="4.97"/>
    <s v="93893_Beauté &amp; Hygiène_Maquillage_Les Yeux"/>
    <n v="1754.4099999999999"/>
    <x v="0"/>
    <n v="0"/>
  </r>
  <r>
    <n v="93895"/>
    <n v="1"/>
    <n v="74"/>
    <n v="57"/>
    <x v="1"/>
    <x v="17"/>
    <s v="Soins mains et ongles"/>
    <n v="2.08"/>
    <s v="93895_Beauté &amp; Hygiène_Soins du corps_Soins mains et ongles"/>
    <n v="118.56"/>
    <x v="0"/>
    <n v="0"/>
  </r>
  <r>
    <n v="93896"/>
    <n v="0"/>
    <n v="570"/>
    <n v="119"/>
    <x v="1"/>
    <x v="17"/>
    <s v="Soins mains et ongles"/>
    <n v="2.08"/>
    <s v="93896_Beauté &amp; Hygiène_Soins du corps_Soins mains et ongles"/>
    <n v="247.52"/>
    <x v="0"/>
    <n v="0"/>
  </r>
  <r>
    <n v="93899"/>
    <n v="1"/>
    <n v="24"/>
    <n v="8"/>
    <x v="1"/>
    <x v="17"/>
    <s v="Soins mains et ongles"/>
    <n v="1.7"/>
    <s v="93899_Beauté &amp; Hygiène_Soins du corps_Soins mains et ongles"/>
    <n v="13.6"/>
    <x v="0"/>
    <n v="0"/>
  </r>
  <r>
    <n v="94612"/>
    <n v="1"/>
    <n v="447"/>
    <n v="168"/>
    <x v="1"/>
    <x v="18"/>
    <s v="Bébé, hygiène et soin"/>
    <n v="5.6"/>
    <s v="94612_Beauté &amp; Hygiène_Hygiène Bébé, soin maternité_Bébé, hygiène et soin"/>
    <n v="940.8"/>
    <x v="0"/>
    <n v="0"/>
  </r>
  <r>
    <n v="95628"/>
    <n v="1"/>
    <n v="505"/>
    <n v="18"/>
    <x v="1"/>
    <x v="20"/>
    <s v="Peaux matures, anti-âge"/>
    <n v="5.77"/>
    <s v="95628_Beauté &amp; Hygiène_Soins du visage_Peaux matures, anti-âge"/>
    <n v="103.85999999999999"/>
    <x v="0"/>
    <n v="0"/>
  </r>
  <r>
    <n v="95927"/>
    <n v="1"/>
    <n v="458"/>
    <n v="156"/>
    <x v="1"/>
    <x v="15"/>
    <s v="Déodorants"/>
    <n v="3.34"/>
    <s v="95927_Beauté &amp; Hygiène_Hygiène_Déodorants"/>
    <n v="521.04"/>
    <x v="0"/>
    <n v="0"/>
  </r>
  <r>
    <n v="96066"/>
    <n v="1"/>
    <n v="257"/>
    <n v="167"/>
    <x v="1"/>
    <x v="15"/>
    <s v="Soins dentaires"/>
    <n v="2.77"/>
    <s v="96066_Beauté &amp; Hygiène_Hygiène_Soins dentaires"/>
    <n v="462.59"/>
    <x v="0"/>
    <n v="0"/>
  </r>
  <r>
    <n v="96067"/>
    <n v="1"/>
    <n v="702"/>
    <n v="549"/>
    <x v="1"/>
    <x v="15"/>
    <s v="Soins dentaires"/>
    <n v="3.71"/>
    <s v="96067_Beauté &amp; Hygiène_Hygiène_Soins dentaires"/>
    <n v="2036.79"/>
    <x v="0"/>
    <n v="0"/>
  </r>
  <r>
    <n v="96068"/>
    <n v="0"/>
    <n v="63"/>
    <n v="12"/>
    <x v="1"/>
    <x v="15"/>
    <s v="Soins dentaires"/>
    <n v="3.71"/>
    <s v="96068_Beauté &amp; Hygiène_Hygiène_Soins dentaires"/>
    <n v="44.519999999999996"/>
    <x v="0"/>
    <n v="0"/>
  </r>
  <r>
    <n v="96156"/>
    <n v="1"/>
    <n v="468"/>
    <n v="105"/>
    <x v="1"/>
    <x v="18"/>
    <s v="Bébé, hygiène et soin"/>
    <n v="6.92"/>
    <s v="96156_Beauté &amp; Hygiène_Hygiène Bébé, soin maternité_Bébé, hygiène et soin"/>
    <n v="726.6"/>
    <x v="0"/>
    <n v="0"/>
  </r>
  <r>
    <n v="96443"/>
    <n v="1"/>
    <n v="132"/>
    <n v="62"/>
    <x v="1"/>
    <x v="15"/>
    <s v="Soins dentaires"/>
    <n v="2.77"/>
    <s v="96443_Beauté &amp; Hygiène_Hygiène_Soins dentaires"/>
    <n v="171.74"/>
    <x v="0"/>
    <n v="0"/>
  </r>
  <r>
    <n v="96444"/>
    <n v="0"/>
    <n v="625"/>
    <n v="432"/>
    <x v="1"/>
    <x v="15"/>
    <s v="Soins dentaires"/>
    <n v="2.77"/>
    <s v="96444_Beauté &amp; Hygiène_Hygiène_Soins dentaires"/>
    <n v="1196.6400000000001"/>
    <x v="0"/>
    <n v="0"/>
  </r>
  <r>
    <n v="96853"/>
    <n v="1"/>
    <n v="508"/>
    <n v="49"/>
    <x v="1"/>
    <x v="18"/>
    <s v="Bébé, hygiène et soin"/>
    <n v="6.22"/>
    <s v="96853_Beauté &amp; Hygiène_Hygiène Bébé, soin maternité_Bébé, hygiène et soin"/>
    <n v="304.77999999999997"/>
    <x v="0"/>
    <n v="0"/>
  </r>
  <r>
    <n v="97947"/>
    <n v="1"/>
    <n v="136"/>
    <n v="131"/>
    <x v="1"/>
    <x v="20"/>
    <s v="Peaux matures, anti-âge"/>
    <n v="6.17"/>
    <s v="97947_Beauté &amp; Hygiène_Soins du visage_Peaux matures, anti-âge"/>
    <n v="808.27"/>
    <x v="0"/>
    <n v="0"/>
  </r>
  <r>
    <n v="97949"/>
    <n v="1"/>
    <n v="353"/>
    <n v="91"/>
    <x v="1"/>
    <x v="20"/>
    <s v="Soins contour des yeux"/>
    <n v="6.17"/>
    <s v="97949_Beauté &amp; Hygiène_Soins du visage_Soins contour des yeux"/>
    <n v="561.47"/>
    <x v="0"/>
    <n v="0"/>
  </r>
  <r>
    <n v="98421"/>
    <n v="1"/>
    <n v="373"/>
    <n v="356"/>
    <x v="1"/>
    <x v="15"/>
    <s v="Serviettes et protèges slip"/>
    <n v="1.34"/>
    <s v="98421_Beauté &amp; Hygiène_Hygiène_Serviettes et protèges slip"/>
    <n v="477.04"/>
    <x v="0"/>
    <n v="0"/>
  </r>
  <r>
    <n v="98426"/>
    <n v="1"/>
    <n v="274"/>
    <n v="160"/>
    <x v="1"/>
    <x v="15"/>
    <s v="Serviettes et protèges slip"/>
    <n v="1.79"/>
    <s v="98426_Beauté &amp; Hygiène_Hygiène_Serviettes et protèges slip"/>
    <n v="286.39999999999998"/>
    <x v="0"/>
    <n v="0"/>
  </r>
  <r>
    <n v="98442"/>
    <n v="1"/>
    <n v="126"/>
    <n v="63"/>
    <x v="1"/>
    <x v="15"/>
    <s v="Serviettes et protèges slip"/>
    <n v="1.79"/>
    <s v="98442_Beauté &amp; Hygiène_Hygiène_Serviettes et protèges slip"/>
    <n v="112.77"/>
    <x v="0"/>
    <n v="0"/>
  </r>
  <r>
    <n v="98444"/>
    <n v="1"/>
    <n v="462"/>
    <n v="31"/>
    <x v="1"/>
    <x v="15"/>
    <s v="Serviettes et protèges slip"/>
    <n v="1.7"/>
    <s v="98444_Beauté &amp; Hygiène_Hygiène_Serviettes et protèges slip"/>
    <n v="52.699999999999996"/>
    <x v="0"/>
    <n v="0"/>
  </r>
  <r>
    <n v="98445"/>
    <n v="1"/>
    <n v="595"/>
    <n v="279"/>
    <x v="1"/>
    <x v="15"/>
    <s v="Serviettes et protèges slip"/>
    <n v="1.53"/>
    <s v="98445_Beauté &amp; Hygiène_Hygiène_Serviettes et protèges slip"/>
    <n v="426.87"/>
    <x v="0"/>
    <n v="0"/>
  </r>
  <r>
    <n v="98637"/>
    <n v="0"/>
    <n v="648"/>
    <n v="529"/>
    <x v="1"/>
    <x v="25"/>
    <s v="Les Yeux"/>
    <n v="4.95"/>
    <s v="98637_Beauté &amp; Hygiène_Maquillage_Les Yeux"/>
    <n v="2618.5500000000002"/>
    <x v="0"/>
    <n v="0"/>
  </r>
  <r>
    <n v="98788"/>
    <n v="1"/>
    <n v="726"/>
    <n v="256"/>
    <x v="1"/>
    <x v="21"/>
    <s v="Gel douche"/>
    <n v="5.84"/>
    <s v="98788_Beauté &amp; Hygiène_Douche et Bain_Gel douche"/>
    <n v="1495.04"/>
    <x v="0"/>
    <n v="0"/>
  </r>
  <r>
    <n v="98795"/>
    <n v="1"/>
    <n v="513"/>
    <n v="396"/>
    <x v="1"/>
    <x v="21"/>
    <s v="Gel douche"/>
    <n v="5.84"/>
    <s v="98795_Beauté &amp; Hygiène_Douche et Bain_Gel douche"/>
    <n v="2312.64"/>
    <x v="0"/>
    <n v="0"/>
  </r>
  <r>
    <n v="98802"/>
    <n v="0"/>
    <n v="89"/>
    <n v="7"/>
    <x v="1"/>
    <x v="21"/>
    <s v="Gel douche"/>
    <n v="4.04"/>
    <s v="98802_Beauté &amp; Hygiène_Douche et Bain_Gel douche"/>
    <n v="28.28"/>
    <x v="0"/>
    <n v="0"/>
  </r>
  <r>
    <n v="98941"/>
    <n v="1"/>
    <n v="221"/>
    <n v="30"/>
    <x v="1"/>
    <x v="16"/>
    <s v="Soins capillaires"/>
    <n v="6.91"/>
    <s v="98941_Beauté &amp; Hygiène_Soins des cheveux_Soins capillaires"/>
    <n v="207.3"/>
    <x v="0"/>
    <n v="0"/>
  </r>
  <r>
    <n v="99234"/>
    <n v="1"/>
    <n v="367"/>
    <n v="118"/>
    <x v="1"/>
    <x v="20"/>
    <s v="Peaux matures, anti-âge"/>
    <n v="12.48"/>
    <s v="99234_Beauté &amp; Hygiène_Soins du visage_Peaux matures, anti-âge"/>
    <n v="1472.64"/>
    <x v="0"/>
    <n v="0"/>
  </r>
  <r>
    <n v="99779"/>
    <n v="1"/>
    <n v="952"/>
    <n v="438"/>
    <x v="1"/>
    <x v="15"/>
    <s v="Soins dentaires"/>
    <n v="3.46"/>
    <s v="99779_Beauté &amp; Hygiène_Hygiène_Soins dentaires"/>
    <n v="1515.48"/>
    <x v="0"/>
    <n v="0"/>
  </r>
  <r>
    <n v="100035"/>
    <n v="1"/>
    <n v="854"/>
    <n v="437"/>
    <x v="1"/>
    <x v="15"/>
    <s v="Déodorants"/>
    <n v="8.7100000000000009"/>
    <s v="100035_Beauté &amp; Hygiène_Hygiène_Déodorants"/>
    <n v="3806.2700000000004"/>
    <x v="0"/>
    <n v="0"/>
  </r>
  <r>
    <n v="100038"/>
    <n v="0"/>
    <n v="758"/>
    <n v="260"/>
    <x v="1"/>
    <x v="15"/>
    <s v="Déodorants"/>
    <n v="8.7100000000000009"/>
    <s v="100038_Beauté &amp; Hygiène_Hygiène_Déodorants"/>
    <n v="2264.6000000000004"/>
    <x v="0"/>
    <n v="0"/>
  </r>
  <r>
    <n v="100040"/>
    <n v="0"/>
    <n v="718"/>
    <n v="164"/>
    <x v="1"/>
    <x v="15"/>
    <s v="Déodorants"/>
    <n v="10.34"/>
    <s v="100040_Beauté &amp; Hygiène_Hygiène_Déodorants"/>
    <n v="1695.76"/>
    <x v="0"/>
    <n v="0"/>
  </r>
  <r>
    <n v="100041"/>
    <n v="0"/>
    <n v="791"/>
    <n v="535"/>
    <x v="1"/>
    <x v="15"/>
    <s v="Déodorants"/>
    <n v="7.7"/>
    <s v="100041_Beauté &amp; Hygiène_Hygiène_Déodorants"/>
    <n v="4119.5"/>
    <x v="0"/>
    <n v="0"/>
  </r>
  <r>
    <n v="100042"/>
    <n v="0"/>
    <n v="435"/>
    <n v="57"/>
    <x v="1"/>
    <x v="15"/>
    <s v="Déodorants"/>
    <n v="7.7"/>
    <s v="100042_Beauté &amp; Hygiène_Hygiène_Déodorants"/>
    <n v="438.90000000000003"/>
    <x v="0"/>
    <n v="0"/>
  </r>
  <r>
    <n v="100060"/>
    <n v="0"/>
    <n v="903"/>
    <n v="839"/>
    <x v="1"/>
    <x v="21"/>
    <s v="Gel douche"/>
    <n v="6.41"/>
    <s v="100060_Beauté &amp; Hygiène_Douche et Bain_Gel douche"/>
    <n v="5377.99"/>
    <x v="0"/>
    <n v="0"/>
  </r>
  <r>
    <n v="100063"/>
    <n v="0"/>
    <n v="943"/>
    <n v="514"/>
    <x v="1"/>
    <x v="21"/>
    <s v="Gel douche"/>
    <n v="6.41"/>
    <s v="100063_Beauté &amp; Hygiène_Douche et Bain_Gel douche"/>
    <n v="3294.7400000000002"/>
    <x v="0"/>
    <n v="0"/>
  </r>
  <r>
    <n v="100104"/>
    <n v="1"/>
    <n v="814"/>
    <n v="72"/>
    <x v="1"/>
    <x v="25"/>
    <s v="Les Ongles"/>
    <n v="3"/>
    <s v="100104_Beauté &amp; Hygiène_Maquillage_Les Ongles"/>
    <n v="216"/>
    <x v="0"/>
    <n v="0"/>
  </r>
  <r>
    <n v="100106"/>
    <n v="1"/>
    <n v="357"/>
    <n v="211"/>
    <x v="1"/>
    <x v="25"/>
    <s v="Les Ongles"/>
    <n v="3"/>
    <s v="100106_Beauté &amp; Hygiène_Maquillage_Les Ongles"/>
    <n v="633"/>
    <x v="0"/>
    <n v="0"/>
  </r>
  <r>
    <n v="100240"/>
    <n v="0"/>
    <n v="944"/>
    <n v="774"/>
    <x v="1"/>
    <x v="21"/>
    <s v="Savon"/>
    <n v="0.88"/>
    <s v="100240_Beauté &amp; Hygiène_Douche et Bain_Savon"/>
    <n v="681.12"/>
    <x v="0"/>
    <n v="0"/>
  </r>
  <r>
    <n v="100243"/>
    <n v="1"/>
    <n v="574"/>
    <n v="188"/>
    <x v="1"/>
    <x v="21"/>
    <s v="Savon"/>
    <n v="0.81"/>
    <s v="100243_Beauté &amp; Hygiène_Douche et Bain_Savon"/>
    <n v="152.28"/>
    <x v="0"/>
    <n v="0"/>
  </r>
  <r>
    <n v="100247"/>
    <n v="0"/>
    <n v="71"/>
    <n v="15"/>
    <x v="1"/>
    <x v="21"/>
    <s v="Savon liquide"/>
    <n v="2.5299999999999998"/>
    <s v="100247_Beauté &amp; Hygiène_Douche et Bain_Savon liquide"/>
    <n v="37.949999999999996"/>
    <x v="0"/>
    <n v="0"/>
  </r>
  <r>
    <n v="100248"/>
    <n v="0"/>
    <n v="445"/>
    <n v="38"/>
    <x v="1"/>
    <x v="21"/>
    <s v="Savon liquide"/>
    <n v="5.41"/>
    <s v="100248_Beauté &amp; Hygiène_Douche et Bain_Savon liquide"/>
    <n v="205.58"/>
    <x v="0"/>
    <n v="0"/>
  </r>
  <r>
    <n v="100311"/>
    <n v="1"/>
    <n v="25"/>
    <n v="1"/>
    <x v="1"/>
    <x v="21"/>
    <s v="Gel douche"/>
    <n v="5.19"/>
    <s v="100311_Beauté &amp; Hygiène_Douche et Bain_Gel douche"/>
    <n v="5.19"/>
    <x v="0"/>
    <n v="0"/>
  </r>
  <r>
    <n v="100392"/>
    <n v="0"/>
    <n v="280"/>
    <n v="202"/>
    <x v="1"/>
    <x v="15"/>
    <s v="Tampons écologiques"/>
    <n v="3.9"/>
    <s v="100392_Beauté &amp; Hygiène_Hygiène_Tampons écologiques"/>
    <n v="787.8"/>
    <x v="0"/>
    <n v="0"/>
  </r>
  <r>
    <n v="100393"/>
    <n v="0"/>
    <n v="943"/>
    <n v="774"/>
    <x v="1"/>
    <x v="15"/>
    <s v="Tampons écologiques"/>
    <n v="3.99"/>
    <s v="100393_Beauté &amp; Hygiène_Hygiène_Tampons écologiques"/>
    <n v="3088.26"/>
    <x v="0"/>
    <n v="0"/>
  </r>
  <r>
    <n v="100394"/>
    <n v="0"/>
    <n v="174"/>
    <n v="111"/>
    <x v="1"/>
    <x v="15"/>
    <s v="Tampons écologiques"/>
    <n v="4.1900000000000004"/>
    <s v="100394_Beauté &amp; Hygiène_Hygiène_Tampons écologiques"/>
    <n v="465.09000000000003"/>
    <x v="0"/>
    <n v="0"/>
  </r>
  <r>
    <n v="100412"/>
    <n v="0"/>
    <n v="258"/>
    <n v="221"/>
    <x v="1"/>
    <x v="15"/>
    <s v="Soins dentaires"/>
    <n v="2.29"/>
    <s v="100412_Beauté &amp; Hygiène_Hygiène_Soins dentaires"/>
    <n v="506.09000000000003"/>
    <x v="0"/>
    <n v="0"/>
  </r>
  <r>
    <n v="100435"/>
    <n v="0"/>
    <n v="221"/>
    <n v="69"/>
    <x v="1"/>
    <x v="25"/>
    <s v="Les Yeux"/>
    <n v="3.38"/>
    <s v="100435_Beauté &amp; Hygiène_Maquillage_Les Yeux"/>
    <n v="233.22"/>
    <x v="0"/>
    <n v="0"/>
  </r>
  <r>
    <n v="100436"/>
    <n v="1"/>
    <n v="831"/>
    <n v="10"/>
    <x v="1"/>
    <x v="25"/>
    <s v="Les Yeux"/>
    <n v="3.38"/>
    <s v="100436_Beauté &amp; Hygiène_Maquillage_Les Yeux"/>
    <n v="33.799999999999997"/>
    <x v="0"/>
    <n v="0"/>
  </r>
  <r>
    <n v="100437"/>
    <n v="1"/>
    <n v="244"/>
    <n v="29"/>
    <x v="1"/>
    <x v="15"/>
    <s v="Cotons, lingettes démaquillantes"/>
    <n v="0.99"/>
    <s v="100437_Beauté &amp; Hygiène_Hygiène_Cotons, lingettes démaquillantes"/>
    <n v="28.71"/>
    <x v="0"/>
    <n v="0"/>
  </r>
  <r>
    <n v="100441"/>
    <n v="0"/>
    <n v="921"/>
    <n v="120"/>
    <x v="1"/>
    <x v="17"/>
    <s v="Baume et beurre de karité"/>
    <n v="5.59"/>
    <s v="100441_Beauté &amp; Hygiène_Soins du corps_Baume et beurre de karité"/>
    <n v="670.8"/>
    <x v="0"/>
    <n v="0"/>
  </r>
  <r>
    <n v="100443"/>
    <n v="0"/>
    <n v="309"/>
    <n v="252"/>
    <x v="1"/>
    <x v="17"/>
    <s v="Baume et beurre de karité"/>
    <n v="5.59"/>
    <s v="100443_Beauté &amp; Hygiène_Soins du corps_Baume et beurre de karité"/>
    <n v="1408.68"/>
    <x v="0"/>
    <n v="0"/>
  </r>
  <r>
    <n v="100906"/>
    <n v="1"/>
    <n v="683"/>
    <n v="675"/>
    <x v="1"/>
    <x v="17"/>
    <s v="Huiles corps"/>
    <n v="12.54"/>
    <s v="100906_Beauté &amp; Hygiène_Soins du corps_Huiles corps"/>
    <n v="8464.5"/>
    <x v="0"/>
    <n v="0"/>
  </r>
  <r>
    <n v="101005"/>
    <n v="1"/>
    <n v="808"/>
    <n v="330"/>
    <x v="1"/>
    <x v="15"/>
    <s v="Déodorants"/>
    <n v="3.93"/>
    <s v="101005_Beauté &amp; Hygiène_Hygiène_Déodorants"/>
    <n v="1296.9000000000001"/>
    <x v="0"/>
    <n v="0"/>
  </r>
  <r>
    <n v="101043"/>
    <n v="1"/>
    <n v="836"/>
    <n v="571"/>
    <x v="1"/>
    <x v="18"/>
    <s v="Change bébé"/>
    <n v="5.6"/>
    <s v="101043_Beauté &amp; Hygiène_Hygiène Bébé, soin maternité_Change bébé"/>
    <n v="3197.6"/>
    <x v="0"/>
    <n v="0"/>
  </r>
  <r>
    <n v="101083"/>
    <n v="1"/>
    <n v="900"/>
    <n v="430"/>
    <x v="1"/>
    <x v="20"/>
    <s v="Peaux matures, anti-âge"/>
    <n v="13.02"/>
    <s v="101083_Beauté &amp; Hygiène_Soins du visage_Peaux matures, anti-âge"/>
    <n v="5598.5999999999995"/>
    <x v="0"/>
    <n v="0"/>
  </r>
  <r>
    <n v="101323"/>
    <n v="0"/>
    <n v="977"/>
    <n v="965"/>
    <x v="1"/>
    <x v="15"/>
    <s v="Cotons-tiges"/>
    <n v="0.71"/>
    <s v="101323_Beauté &amp; Hygiène_Hygiène_Cotons-tiges"/>
    <n v="685.15"/>
    <x v="0"/>
    <n v="0"/>
  </r>
  <r>
    <n v="101325"/>
    <n v="0"/>
    <n v="660"/>
    <n v="411"/>
    <x v="1"/>
    <x v="18"/>
    <s v="Change bébé"/>
    <n v="1.98"/>
    <s v="101325_Beauté &amp; Hygiène_Hygiène Bébé, soin maternité_Change bébé"/>
    <n v="813.78"/>
    <x v="0"/>
    <n v="0"/>
  </r>
  <r>
    <n v="101489"/>
    <n v="0"/>
    <n v="661"/>
    <n v="132"/>
    <x v="1"/>
    <x v="15"/>
    <s v="Serviettes et protèges slip"/>
    <n v="1.69"/>
    <s v="101489_Beauté &amp; Hygiène_Hygiène_Serviettes et protèges slip"/>
    <n v="223.07999999999998"/>
    <x v="0"/>
    <n v="0"/>
  </r>
  <r>
    <n v="101534"/>
    <n v="1"/>
    <n v="593"/>
    <n v="438"/>
    <x v="1"/>
    <x v="15"/>
    <s v="Serviettes et protèges slip"/>
    <n v="1.69"/>
    <s v="101534_Beauté &amp; Hygiène_Hygiène_Serviettes et protèges slip"/>
    <n v="740.22"/>
    <x v="0"/>
    <n v="0"/>
  </r>
  <r>
    <n v="101535"/>
    <n v="0"/>
    <n v="132"/>
    <n v="65"/>
    <x v="1"/>
    <x v="15"/>
    <s v="Serviettes et protèges slip"/>
    <n v="1.69"/>
    <s v="101535_Beauté &amp; Hygiène_Hygiène_Serviettes et protèges slip"/>
    <n v="109.85"/>
    <x v="0"/>
    <n v="0"/>
  </r>
  <r>
    <n v="101536"/>
    <n v="0"/>
    <n v="302"/>
    <n v="125"/>
    <x v="1"/>
    <x v="15"/>
    <s v="Serviettes et protèges slip"/>
    <n v="1.69"/>
    <s v="101536_Beauté &amp; Hygiène_Hygiène_Serviettes et protèges slip"/>
    <n v="211.25"/>
    <x v="0"/>
    <n v="0"/>
  </r>
  <r>
    <n v="101549"/>
    <n v="0"/>
    <n v="718"/>
    <n v="393"/>
    <x v="1"/>
    <x v="15"/>
    <s v="Soins dentaires"/>
    <n v="1.93"/>
    <s v="101549_Beauté &amp; Hygiène_Hygiène_Soins dentaires"/>
    <n v="758.49"/>
    <x v="0"/>
    <n v="0"/>
  </r>
  <r>
    <n v="101557"/>
    <n v="1"/>
    <n v="302"/>
    <n v="116"/>
    <x v="1"/>
    <x v="15"/>
    <s v="Soins dentaires"/>
    <n v="5.3"/>
    <s v="101557_Beauté &amp; Hygiène_Hygiène_Soins dentaires"/>
    <n v="614.79999999999995"/>
    <x v="0"/>
    <n v="0"/>
  </r>
  <r>
    <n v="101559"/>
    <n v="1"/>
    <n v="555"/>
    <n v="549"/>
    <x v="1"/>
    <x v="15"/>
    <s v="Soins dentaires"/>
    <n v="3.31"/>
    <s v="101559_Beauté &amp; Hygiène_Hygiène_Soins dentaires"/>
    <n v="1817.19"/>
    <x v="0"/>
    <n v="0"/>
  </r>
  <r>
    <n v="101560"/>
    <n v="0"/>
    <n v="932"/>
    <n v="238"/>
    <x v="1"/>
    <x v="15"/>
    <s v="Soins dentaires"/>
    <n v="3.31"/>
    <s v="101560_Beauté &amp; Hygiène_Hygiène_Soins dentaires"/>
    <n v="787.78"/>
    <x v="0"/>
    <n v="0"/>
  </r>
  <r>
    <n v="101563"/>
    <n v="0"/>
    <n v="47"/>
    <n v="15"/>
    <x v="1"/>
    <x v="15"/>
    <s v="Soins dentaires"/>
    <n v="1.52"/>
    <s v="101563_Beauté &amp; Hygiène_Hygiène_Soins dentaires"/>
    <n v="22.8"/>
    <x v="0"/>
    <n v="0"/>
  </r>
  <r>
    <n v="101565"/>
    <n v="1"/>
    <n v="199"/>
    <n v="107"/>
    <x v="1"/>
    <x v="15"/>
    <s v="Soins dentaires"/>
    <n v="1.52"/>
    <s v="101565_Beauté &amp; Hygiène_Hygiène_Soins dentaires"/>
    <n v="162.64000000000001"/>
    <x v="0"/>
    <n v="0"/>
  </r>
  <r>
    <n v="102086"/>
    <n v="1"/>
    <n v="639"/>
    <n v="450"/>
    <x v="1"/>
    <x v="15"/>
    <s v="Soins dentaires"/>
    <n v="2.4"/>
    <s v="102086_Beauté &amp; Hygiène_Hygiène_Soins dentaires"/>
    <n v="1080"/>
    <x v="0"/>
    <n v="0"/>
  </r>
  <r>
    <n v="102089"/>
    <n v="0"/>
    <n v="586"/>
    <n v="580"/>
    <x v="1"/>
    <x v="24"/>
    <s v="Ingrédient de base DIY"/>
    <n v="2.85"/>
    <s v="102089_Beauté &amp; Hygiène_Cosmétique maison DIY_Ingrédient de base DIY"/>
    <n v="1653"/>
    <x v="0"/>
    <n v="0"/>
  </r>
  <r>
    <n v="102277"/>
    <n v="1"/>
    <n v="283"/>
    <n v="32"/>
    <x v="1"/>
    <x v="19"/>
    <s v="Soins du visage homme"/>
    <n v="8.33"/>
    <s v="102277_Beauté &amp; Hygiène_Soins Homme_Soins du visage homme"/>
    <n v="266.56"/>
    <x v="0"/>
    <n v="0"/>
  </r>
  <r>
    <n v="102286"/>
    <n v="1"/>
    <n v="737"/>
    <n v="682"/>
    <x v="1"/>
    <x v="20"/>
    <s v="Soins contour des yeux"/>
    <n v="5.95"/>
    <s v="102286_Beauté &amp; Hygiène_Soins du visage_Soins contour des yeux"/>
    <n v="4057.9"/>
    <x v="0"/>
    <n v="0"/>
  </r>
  <r>
    <n v="102456"/>
    <n v="1"/>
    <n v="37"/>
    <n v="17"/>
    <x v="1"/>
    <x v="17"/>
    <s v="Baume et beurre de karité"/>
    <n v="2.77"/>
    <s v="102456_Beauté &amp; Hygiène_Soins du corps_Baume et beurre de karité"/>
    <n v="47.09"/>
    <x v="0"/>
    <n v="0"/>
  </r>
  <r>
    <n v="102457"/>
    <n v="1"/>
    <n v="684"/>
    <n v="502"/>
    <x v="1"/>
    <x v="17"/>
    <s v="Baume et beurre de karité"/>
    <n v="2.77"/>
    <s v="102457_Beauté &amp; Hygiène_Soins du corps_Baume et beurre de karité"/>
    <n v="1390.54"/>
    <x v="0"/>
    <n v="0"/>
  </r>
  <r>
    <n v="102678"/>
    <n v="0"/>
    <n v="237"/>
    <n v="10"/>
    <x v="1"/>
    <x v="16"/>
    <s v="Colorations naturelles"/>
    <n v="6.37"/>
    <s v="102678_Beauté &amp; Hygiène_Soins des cheveux_Colorations naturelles"/>
    <n v="63.7"/>
    <x v="0"/>
    <n v="0"/>
  </r>
  <r>
    <n v="102803"/>
    <n v="1"/>
    <n v="211"/>
    <n v="118"/>
    <x v="1"/>
    <x v="25"/>
    <s v="Les Yeux"/>
    <n v="14.81"/>
    <s v="102803_Beauté &amp; Hygiène_Maquillage_Les Yeux"/>
    <n v="1747.5800000000002"/>
    <x v="0"/>
    <n v="0"/>
  </r>
  <r>
    <n v="102946"/>
    <n v="1"/>
    <n v="38"/>
    <n v="20"/>
    <x v="1"/>
    <x v="15"/>
    <s v="Serviettes et protèges slip"/>
    <n v="8.4"/>
    <s v="102946_Beauté &amp; Hygiène_Hygiène_Serviettes et protèges slip"/>
    <n v="168"/>
    <x v="0"/>
    <n v="0"/>
  </r>
  <r>
    <n v="102947"/>
    <n v="1"/>
    <n v="226"/>
    <n v="27"/>
    <x v="1"/>
    <x v="15"/>
    <s v="Serviettes et protèges slip"/>
    <n v="10.27"/>
    <s v="102947_Beauté &amp; Hygiène_Hygiène_Serviettes et protèges slip"/>
    <n v="277.28999999999996"/>
    <x v="0"/>
    <n v="0"/>
  </r>
  <r>
    <n v="102948"/>
    <n v="0"/>
    <n v="720"/>
    <n v="496"/>
    <x v="1"/>
    <x v="15"/>
    <s v="Serviettes et protèges slip"/>
    <n v="11.68"/>
    <s v="102948_Beauté &amp; Hygiène_Hygiène_Serviettes et protèges slip"/>
    <n v="5793.28"/>
    <x v="0"/>
    <n v="0"/>
  </r>
  <r>
    <n v="103197"/>
    <n v="1"/>
    <n v="213"/>
    <n v="112"/>
    <x v="1"/>
    <x v="20"/>
    <s v="Peaux sèches et sensibles"/>
    <n v="23.51"/>
    <s v="103197_Beauté &amp; Hygiène_Soins du visage_Peaux sèches et sensibles"/>
    <n v="2633.1200000000003"/>
    <x v="0"/>
    <n v="0"/>
  </r>
  <r>
    <n v="103230"/>
    <n v="1"/>
    <n v="814"/>
    <n v="471"/>
    <x v="1"/>
    <x v="17"/>
    <s v="Baume et beurre de karité"/>
    <n v="6.43"/>
    <s v="103230_Beauté &amp; Hygiène_Soins du corps_Baume et beurre de karité"/>
    <n v="3028.5299999999997"/>
    <x v="0"/>
    <n v="0"/>
  </r>
  <r>
    <n v="103236"/>
    <n v="1"/>
    <n v="768"/>
    <n v="687"/>
    <x v="1"/>
    <x v="17"/>
    <s v="Gommage"/>
    <n v="4.93"/>
    <s v="103236_Beauté &amp; Hygiène_Soins du corps_Gommage"/>
    <n v="3386.91"/>
    <x v="0"/>
    <n v="0"/>
  </r>
  <r>
    <n v="103245"/>
    <n v="0"/>
    <n v="337"/>
    <n v="130"/>
    <x v="1"/>
    <x v="16"/>
    <s v="Shampoing par type de cheveux"/>
    <n v="4.42"/>
    <s v="103245_Beauté &amp; Hygiène_Soins des cheveux_Shampoing par type de cheveux"/>
    <n v="574.6"/>
    <x v="0"/>
    <n v="0"/>
  </r>
  <r>
    <n v="103246"/>
    <n v="0"/>
    <n v="267"/>
    <n v="175"/>
    <x v="1"/>
    <x v="16"/>
    <s v="Shampoing par type de cheveux"/>
    <n v="4.42"/>
    <s v="103246_Beauté &amp; Hygiène_Soins des cheveux_Shampoing par type de cheveux"/>
    <n v="773.5"/>
    <x v="0"/>
    <n v="0"/>
  </r>
  <r>
    <n v="103599"/>
    <n v="1"/>
    <n v="70"/>
    <n v="24"/>
    <x v="1"/>
    <x v="15"/>
    <s v="Soins dentaires"/>
    <n v="1.3"/>
    <s v="103599_Beauté &amp; Hygiène_Hygiène_Soins dentaires"/>
    <n v="31.200000000000003"/>
    <x v="0"/>
    <n v="0"/>
  </r>
  <r>
    <n v="103600"/>
    <n v="1"/>
    <n v="681"/>
    <n v="108"/>
    <x v="1"/>
    <x v="15"/>
    <s v="Soins dentaires"/>
    <n v="1.3"/>
    <s v="103600_Beauté &amp; Hygiène_Hygiène_Soins dentaires"/>
    <n v="140.4"/>
    <x v="0"/>
    <n v="0"/>
  </r>
  <r>
    <n v="103603"/>
    <n v="1"/>
    <n v="634"/>
    <n v="344"/>
    <x v="1"/>
    <x v="18"/>
    <s v="Change bébé"/>
    <n v="1.86"/>
    <s v="103603_Beauté &amp; Hygiène_Hygiène Bébé, soin maternité_Change bébé"/>
    <n v="639.84"/>
    <x v="0"/>
    <n v="0"/>
  </r>
  <r>
    <n v="103604"/>
    <n v="0"/>
    <n v="170"/>
    <n v="66"/>
    <x v="1"/>
    <x v="18"/>
    <s v="Change bébé"/>
    <n v="1.86"/>
    <s v="103604_Beauté &amp; Hygiène_Hygiène Bébé, soin maternité_Change bébé"/>
    <n v="122.76"/>
    <x v="0"/>
    <n v="0"/>
  </r>
  <r>
    <n v="103609"/>
    <n v="0"/>
    <n v="180"/>
    <n v="115"/>
    <x v="1"/>
    <x v="15"/>
    <s v="Soins dentaires"/>
    <n v="1.45"/>
    <s v="103609_Beauté &amp; Hygiène_Hygiène_Soins dentaires"/>
    <n v="166.75"/>
    <x v="0"/>
    <n v="0"/>
  </r>
  <r>
    <n v="103610"/>
    <n v="1"/>
    <n v="945"/>
    <n v="775"/>
    <x v="1"/>
    <x v="15"/>
    <s v="Soins dentaires"/>
    <n v="1.45"/>
    <s v="103610_Beauté &amp; Hygiène_Hygiène_Soins dentaires"/>
    <n v="1123.75"/>
    <x v="0"/>
    <n v="0"/>
  </r>
  <r>
    <n v="103625"/>
    <n v="0"/>
    <n v="631"/>
    <n v="226"/>
    <x v="1"/>
    <x v="18"/>
    <s v="Change bébé"/>
    <n v="1.86"/>
    <s v="103625_Beauté &amp; Hygiène_Hygiène Bébé, soin maternité_Change bébé"/>
    <n v="420.36"/>
    <x v="0"/>
    <n v="0"/>
  </r>
  <r>
    <n v="103626"/>
    <n v="0"/>
    <n v="132"/>
    <n v="128"/>
    <x v="1"/>
    <x v="18"/>
    <s v="Change bébé"/>
    <n v="2.25"/>
    <s v="103626_Beauté &amp; Hygiène_Hygiène Bébé, soin maternité_Change bébé"/>
    <n v="288"/>
    <x v="0"/>
    <n v="0"/>
  </r>
  <r>
    <n v="103631"/>
    <n v="1"/>
    <n v="302"/>
    <n v="296"/>
    <x v="1"/>
    <x v="18"/>
    <s v="Bébé, hygiène et soin"/>
    <n v="4.12"/>
    <s v="103631_Beauté &amp; Hygiène_Hygiène Bébé, soin maternité_Bébé, hygiène et soin"/>
    <n v="1219.52"/>
    <x v="0"/>
    <n v="0"/>
  </r>
  <r>
    <n v="103635"/>
    <n v="1"/>
    <n v="971"/>
    <n v="284"/>
    <x v="1"/>
    <x v="18"/>
    <s v="Bébé, hygiène et soin"/>
    <n v="4.12"/>
    <s v="103635_Beauté &amp; Hygiène_Hygiène Bébé, soin maternité_Bébé, hygiène et soin"/>
    <n v="1170.08"/>
    <x v="0"/>
    <n v="0"/>
  </r>
  <r>
    <n v="103636"/>
    <n v="0"/>
    <n v="935"/>
    <n v="222"/>
    <x v="1"/>
    <x v="18"/>
    <s v="Bébé, hygiène et soin"/>
    <n v="4.12"/>
    <s v="103636_Beauté &amp; Hygiène_Hygiène Bébé, soin maternité_Bébé, hygiène et soin"/>
    <n v="914.64"/>
    <x v="0"/>
    <n v="0"/>
  </r>
  <r>
    <n v="103638"/>
    <n v="1"/>
    <n v="734"/>
    <n v="294"/>
    <x v="1"/>
    <x v="18"/>
    <s v="Bébé, hygiène et soin"/>
    <n v="4.12"/>
    <s v="103638_Beauté &amp; Hygiène_Hygiène Bébé, soin maternité_Bébé, hygiène et soin"/>
    <n v="1211.28"/>
    <x v="0"/>
    <n v="0"/>
  </r>
  <r>
    <n v="103647"/>
    <n v="1"/>
    <n v="213"/>
    <n v="162"/>
    <x v="1"/>
    <x v="15"/>
    <s v="Cotons-tiges"/>
    <n v="0.81"/>
    <s v="103647_Beauté &amp; Hygiène_Hygiène_Cotons-tiges"/>
    <n v="131.22"/>
    <x v="0"/>
    <n v="0"/>
  </r>
  <r>
    <n v="103655"/>
    <n v="1"/>
    <n v="70"/>
    <n v="30"/>
    <x v="1"/>
    <x v="15"/>
    <s v="Cotons, lingettes démaquillantes"/>
    <n v="0.73"/>
    <s v="103655_Beauté &amp; Hygiène_Hygiène_Cotons, lingettes démaquillantes"/>
    <n v="21.9"/>
    <x v="0"/>
    <n v="0"/>
  </r>
  <r>
    <n v="103656"/>
    <n v="1"/>
    <n v="938"/>
    <n v="861"/>
    <x v="1"/>
    <x v="15"/>
    <s v="Cotons, lingettes démaquillantes"/>
    <n v="0.7"/>
    <s v="103656_Beauté &amp; Hygiène_Hygiène_Cotons, lingettes démaquillantes"/>
    <n v="602.69999999999993"/>
    <x v="0"/>
    <n v="0"/>
  </r>
  <r>
    <n v="103671"/>
    <n v="1"/>
    <n v="666"/>
    <n v="507"/>
    <x v="1"/>
    <x v="25"/>
    <s v="Les Yeux"/>
    <n v="8.68"/>
    <s v="103671_Beauté &amp; Hygiène_Maquillage_Les Yeux"/>
    <n v="4400.76"/>
    <x v="0"/>
    <n v="0"/>
  </r>
  <r>
    <n v="103685"/>
    <n v="1"/>
    <n v="899"/>
    <n v="619"/>
    <x v="1"/>
    <x v="25"/>
    <s v="Les Yeux"/>
    <n v="8.68"/>
    <s v="103685_Beauté &amp; Hygiène_Maquillage_Les Yeux"/>
    <n v="5372.92"/>
    <x v="0"/>
    <n v="0"/>
  </r>
  <r>
    <n v="103688"/>
    <n v="1"/>
    <n v="687"/>
    <n v="630"/>
    <x v="1"/>
    <x v="25"/>
    <s v="Les Ongles"/>
    <n v="1.45"/>
    <s v="103688_Beauté &amp; Hygiène_Maquillage_Les Ongles"/>
    <n v="913.5"/>
    <x v="0"/>
    <n v="0"/>
  </r>
  <r>
    <n v="103695"/>
    <n v="0"/>
    <n v="302"/>
    <n v="212"/>
    <x v="1"/>
    <x v="25"/>
    <s v="Les Yeux"/>
    <n v="4.8"/>
    <s v="103695_Beauté &amp; Hygiène_Maquillage_Les Yeux"/>
    <n v="1017.5999999999999"/>
    <x v="0"/>
    <n v="0"/>
  </r>
  <r>
    <n v="103696"/>
    <n v="0"/>
    <n v="199"/>
    <n v="151"/>
    <x v="1"/>
    <x v="25"/>
    <s v="Les Ongles"/>
    <n v="1.45"/>
    <s v="103696_Beauté &amp; Hygiène_Maquillage_Les Ongles"/>
    <n v="218.95"/>
    <x v="0"/>
    <n v="0"/>
  </r>
  <r>
    <n v="103702"/>
    <n v="0"/>
    <n v="602"/>
    <n v="430"/>
    <x v="1"/>
    <x v="25"/>
    <s v="Les Ongles"/>
    <n v="1.45"/>
    <s v="103702_Beauté &amp; Hygiène_Maquillage_Les Ongles"/>
    <n v="623.5"/>
    <x v="0"/>
    <n v="0"/>
  </r>
  <r>
    <n v="103704"/>
    <n v="1"/>
    <n v="452"/>
    <n v="195"/>
    <x v="1"/>
    <x v="15"/>
    <s v="Cotons, lingettes démaquillantes"/>
    <n v="2.4700000000000002"/>
    <s v="103704_Beauté &amp; Hygiène_Hygiène_Cotons, lingettes démaquillantes"/>
    <n v="481.65000000000003"/>
    <x v="0"/>
    <n v="0"/>
  </r>
  <r>
    <n v="103847"/>
    <n v="0"/>
    <n v="480"/>
    <n v="389"/>
    <x v="1"/>
    <x v="18"/>
    <s v="Bébé, hygiène et soin"/>
    <n v="9.18"/>
    <s v="103847_Beauté &amp; Hygiène_Hygiène Bébé, soin maternité_Bébé, hygiène et soin"/>
    <n v="3571.02"/>
    <x v="0"/>
    <n v="0"/>
  </r>
  <r>
    <n v="103976"/>
    <n v="0"/>
    <n v="565"/>
    <n v="14"/>
    <x v="1"/>
    <x v="20"/>
    <s v="Peaux matures, anti-âge"/>
    <n v="7.99"/>
    <s v="103976_Beauté &amp; Hygiène_Soins du visage_Peaux matures, anti-âge"/>
    <n v="111.86"/>
    <x v="0"/>
    <n v="0"/>
  </r>
  <r>
    <n v="103985"/>
    <n v="1"/>
    <n v="583"/>
    <n v="514"/>
    <x v="1"/>
    <x v="20"/>
    <s v="Peaux matures, anti-âge"/>
    <n v="9.0500000000000007"/>
    <s v="103985_Beauté &amp; Hygiène_Soins du visage_Peaux matures, anti-âge"/>
    <n v="4651.7000000000007"/>
    <x v="0"/>
    <n v="0"/>
  </r>
  <r>
    <n v="104063"/>
    <n v="1"/>
    <n v="352"/>
    <n v="97"/>
    <x v="1"/>
    <x v="25"/>
    <s v="Les Yeux"/>
    <n v="5.61"/>
    <s v="104063_Beauté &amp; Hygiène_Maquillage_Les Yeux"/>
    <n v="544.17000000000007"/>
    <x v="0"/>
    <n v="0"/>
  </r>
  <r>
    <n v="104128"/>
    <n v="1"/>
    <n v="833"/>
    <n v="722"/>
    <x v="1"/>
    <x v="15"/>
    <s v="Soins dentaires"/>
    <n v="1.92"/>
    <s v="104128_Beauté &amp; Hygiène_Hygiène_Soins dentaires"/>
    <n v="1386.24"/>
    <x v="0"/>
    <n v="0"/>
  </r>
  <r>
    <n v="104135"/>
    <n v="1"/>
    <n v="7"/>
    <n v="3"/>
    <x v="1"/>
    <x v="15"/>
    <s v="Soins dentaires"/>
    <n v="2.1800000000000002"/>
    <s v="104135_Beauté &amp; Hygiène_Hygiène_Soins dentaires"/>
    <n v="6.5400000000000009"/>
    <x v="0"/>
    <n v="0"/>
  </r>
  <r>
    <n v="104143"/>
    <n v="0"/>
    <n v="890"/>
    <n v="172"/>
    <x v="1"/>
    <x v="18"/>
    <s v="Enfant, hygiène et soin"/>
    <n v="5.33"/>
    <s v="104143_Beauté &amp; Hygiène_Hygiène Bébé, soin maternité_Enfant, hygiène et soin"/>
    <n v="916.76"/>
    <x v="0"/>
    <n v="0"/>
  </r>
  <r>
    <n v="104440"/>
    <n v="0"/>
    <n v="899"/>
    <n v="222"/>
    <x v="1"/>
    <x v="15"/>
    <s v="Déodorants"/>
    <n v="3.65"/>
    <s v="104440_Beauté &amp; Hygiène_Hygiène_Déodorants"/>
    <n v="810.3"/>
    <x v="0"/>
    <n v="0"/>
  </r>
  <r>
    <n v="104791"/>
    <n v="0"/>
    <n v="146"/>
    <n v="89"/>
    <x v="1"/>
    <x v="15"/>
    <s v="Soins dentaires"/>
    <n v="1.98"/>
    <s v="104791_Beauté &amp; Hygiène_Hygiène_Soins dentaires"/>
    <n v="176.22"/>
    <x v="0"/>
    <n v="0"/>
  </r>
  <r>
    <n v="104841"/>
    <n v="0"/>
    <n v="964"/>
    <n v="645"/>
    <x v="1"/>
    <x v="21"/>
    <s v="Galets et sels de bain"/>
    <n v="6.68"/>
    <s v="104841_Beauté &amp; Hygiène_Douche et Bain_Galets et sels de bain"/>
    <n v="4308.5999999999995"/>
    <x v="0"/>
    <n v="0"/>
  </r>
  <r>
    <n v="105302"/>
    <n v="1"/>
    <n v="90"/>
    <n v="82"/>
    <x v="1"/>
    <x v="21"/>
    <s v="Savon"/>
    <n v="2.5499999999999998"/>
    <s v="105302_Beauté &amp; Hygiène_Douche et Bain_Savon"/>
    <n v="209.1"/>
    <x v="0"/>
    <n v="0"/>
  </r>
  <r>
    <n v="105305"/>
    <n v="1"/>
    <n v="182"/>
    <n v="157"/>
    <x v="1"/>
    <x v="21"/>
    <s v="Savon"/>
    <n v="3.78"/>
    <s v="105305_Beauté &amp; Hygiène_Douche et Bain_Savon"/>
    <n v="593.45999999999992"/>
    <x v="0"/>
    <n v="0"/>
  </r>
  <r>
    <n v="105505"/>
    <n v="1"/>
    <n v="540"/>
    <n v="296"/>
    <x v="1"/>
    <x v="20"/>
    <s v="Peaux normales, soins hydratants"/>
    <n v="10.31"/>
    <s v="105505_Beauté &amp; Hygiène_Soins du visage_Peaux normales, soins hydratants"/>
    <n v="3051.76"/>
    <x v="0"/>
    <n v="0"/>
  </r>
  <r>
    <n v="105506"/>
    <n v="1"/>
    <n v="483"/>
    <n v="327"/>
    <x v="1"/>
    <x v="20"/>
    <s v="Peaux normales, soins hydratants"/>
    <n v="10.72"/>
    <s v="105506_Beauté &amp; Hygiène_Soins du visage_Peaux normales, soins hydratants"/>
    <n v="3505.44"/>
    <x v="0"/>
    <n v="0"/>
  </r>
  <r>
    <n v="105507"/>
    <n v="1"/>
    <n v="343"/>
    <n v="158"/>
    <x v="1"/>
    <x v="20"/>
    <s v="Peaux matures, anti-âge"/>
    <n v="14.84"/>
    <s v="105507_Beauté &amp; Hygiène_Soins du visage_Peaux matures, anti-âge"/>
    <n v="2344.7199999999998"/>
    <x v="0"/>
    <n v="0"/>
  </r>
  <r>
    <n v="105572"/>
    <n v="1"/>
    <n v="150"/>
    <n v="36"/>
    <x v="1"/>
    <x v="20"/>
    <s v="Peaux normales, soins hydratants"/>
    <n v="9.89"/>
    <s v="105572_Beauté &amp; Hygiène_Soins du visage_Peaux normales, soins hydratants"/>
    <n v="356.04"/>
    <x v="0"/>
    <n v="0"/>
  </r>
  <r>
    <n v="105593"/>
    <n v="0"/>
    <n v="336"/>
    <n v="332"/>
    <x v="1"/>
    <x v="20"/>
    <s v="Démaquillants et nettoyants"/>
    <n v="7.42"/>
    <s v="105593_Beauté &amp; Hygiène_Soins du visage_Démaquillants et nettoyants"/>
    <n v="2463.44"/>
    <x v="0"/>
    <n v="0"/>
  </r>
  <r>
    <n v="105609"/>
    <n v="1"/>
    <n v="479"/>
    <n v="393"/>
    <x v="1"/>
    <x v="20"/>
    <s v="Peaux matures, anti-âge"/>
    <n v="12.32"/>
    <s v="105609_Beauté &amp; Hygiène_Soins du visage_Peaux matures, anti-âge"/>
    <n v="4841.76"/>
    <x v="0"/>
    <n v="0"/>
  </r>
  <r>
    <n v="106566"/>
    <n v="1"/>
    <n v="868"/>
    <n v="164"/>
    <x v="1"/>
    <x v="20"/>
    <s v="Peaux mixtes à grasses"/>
    <n v="13.36"/>
    <s v="106566_Beauté &amp; Hygiène_Soins du visage_Peaux mixtes à grasses"/>
    <n v="2191.04"/>
    <x v="0"/>
    <n v="0"/>
  </r>
  <r>
    <n v="106572"/>
    <n v="0"/>
    <n v="702"/>
    <n v="267"/>
    <x v="1"/>
    <x v="20"/>
    <s v="Peaux mixtes à grasses"/>
    <n v="13.71"/>
    <s v="106572_Beauté &amp; Hygiène_Soins du visage_Peaux mixtes à grasses"/>
    <n v="3660.57"/>
    <x v="0"/>
    <n v="0"/>
  </r>
  <r>
    <n v="106590"/>
    <n v="1"/>
    <n v="516"/>
    <n v="52"/>
    <x v="1"/>
    <x v="18"/>
    <s v="Soins Maternité"/>
    <n v="11.58"/>
    <s v="106590_Beauté &amp; Hygiène_Hygiène Bébé, soin maternité_Soins Maternité"/>
    <n v="602.16"/>
    <x v="0"/>
    <n v="0"/>
  </r>
  <r>
    <n v="106758"/>
    <n v="1"/>
    <n v="578"/>
    <n v="20"/>
    <x v="1"/>
    <x v="15"/>
    <s v="Papier toilette"/>
    <n v="3.5"/>
    <s v="106758_Beauté &amp; Hygiène_Hygiène_Papier toilette"/>
    <n v="70"/>
    <x v="0"/>
    <n v="0"/>
  </r>
  <r>
    <n v="106767"/>
    <n v="0"/>
    <n v="165"/>
    <n v="139"/>
    <x v="1"/>
    <x v="15"/>
    <s v="Papier toilette"/>
    <n v="1.9"/>
    <s v="106767_Beauté &amp; Hygiène_Hygiène_Papier toilette"/>
    <n v="264.09999999999997"/>
    <x v="0"/>
    <n v="0"/>
  </r>
  <r>
    <n v="106779"/>
    <n v="1"/>
    <n v="509"/>
    <n v="256"/>
    <x v="1"/>
    <x v="15"/>
    <s v="Mouchoirs"/>
    <n v="0.87"/>
    <s v="106779_Beauté &amp; Hygiène_Hygiène_Mouchoirs"/>
    <n v="222.72"/>
    <x v="0"/>
    <n v="0"/>
  </r>
  <r>
    <n v="106785"/>
    <n v="0"/>
    <n v="970"/>
    <n v="901"/>
    <x v="1"/>
    <x v="15"/>
    <s v="Mouchoirs"/>
    <n v="0.87"/>
    <s v="106785_Beauté &amp; Hygiène_Hygiène_Mouchoirs"/>
    <n v="783.87"/>
    <x v="0"/>
    <n v="0"/>
  </r>
  <r>
    <n v="107801"/>
    <n v="0"/>
    <n v="912"/>
    <n v="605"/>
    <x v="1"/>
    <x v="15"/>
    <s v="Déodorants"/>
    <n v="4.33"/>
    <s v="107801_Beauté &amp; Hygiène_Hygiène_Déodorants"/>
    <n v="2619.65"/>
    <x v="0"/>
    <n v="0"/>
  </r>
  <r>
    <n v="107804"/>
    <n v="1"/>
    <n v="354"/>
    <n v="190"/>
    <x v="1"/>
    <x v="15"/>
    <s v="Déodorants"/>
    <n v="4.33"/>
    <s v="107804_Beauté &amp; Hygiène_Hygiène_Déodorants"/>
    <n v="822.7"/>
    <x v="0"/>
    <n v="0"/>
  </r>
  <r>
    <n v="107878"/>
    <n v="1"/>
    <n v="473"/>
    <n v="301"/>
    <x v="1"/>
    <x v="20"/>
    <s v="Peaux matures, anti-âge"/>
    <n v="15.47"/>
    <s v="107878_Beauté &amp; Hygiène_Soins du visage_Peaux matures, anti-âge"/>
    <n v="4656.47"/>
    <x v="0"/>
    <n v="0"/>
  </r>
  <r>
    <n v="107881"/>
    <n v="0"/>
    <n v="668"/>
    <n v="291"/>
    <x v="1"/>
    <x v="20"/>
    <s v="Peaux matures, anti-âge"/>
    <n v="25.84"/>
    <s v="107881_Beauté &amp; Hygiène_Soins du visage_Peaux matures, anti-âge"/>
    <n v="7519.44"/>
    <x v="0"/>
    <n v="0"/>
  </r>
  <r>
    <n v="108004"/>
    <n v="0"/>
    <n v="27"/>
    <n v="24"/>
    <x v="1"/>
    <x v="25"/>
    <s v="Le Teint"/>
    <n v="4.96"/>
    <s v="108004_Beauté &amp; Hygiène_Maquillage_Le Teint"/>
    <n v="119.03999999999999"/>
    <x v="0"/>
    <n v="0"/>
  </r>
  <r>
    <n v="108204"/>
    <n v="1"/>
    <n v="734"/>
    <n v="426"/>
    <x v="1"/>
    <x v="20"/>
    <s v="Soins des lèvres"/>
    <n v="4"/>
    <s v="108204_Beauté &amp; Hygiène_Soins du visage_Soins des lèvres"/>
    <n v="1704"/>
    <x v="0"/>
    <n v="0"/>
  </r>
  <r>
    <n v="108468"/>
    <n v="1"/>
    <n v="39"/>
    <n v="3"/>
    <x v="1"/>
    <x v="18"/>
    <s v="Soins Maternité"/>
    <n v="8.85"/>
    <s v="108468_Beauté &amp; Hygiène_Hygiène Bébé, soin maternité_Soins Maternité"/>
    <n v="26.549999999999997"/>
    <x v="0"/>
    <n v="0"/>
  </r>
  <r>
    <n v="108675"/>
    <n v="1"/>
    <n v="82"/>
    <n v="27"/>
    <x v="1"/>
    <x v="25"/>
    <s v="Pinceaux et accessoires"/>
    <n v="3.74"/>
    <s v="108675_Beauté &amp; Hygiène_Maquillage_Pinceaux et accessoires"/>
    <n v="100.98"/>
    <x v="0"/>
    <n v="0"/>
  </r>
  <r>
    <n v="108690"/>
    <n v="1"/>
    <n v="502"/>
    <n v="126"/>
    <x v="1"/>
    <x v="20"/>
    <s v="Démaquillants et nettoyants"/>
    <n v="6.8"/>
    <s v="108690_Beauté &amp; Hygiène_Soins du visage_Démaquillants et nettoyants"/>
    <n v="856.8"/>
    <x v="0"/>
    <n v="0"/>
  </r>
  <r>
    <n v="108738"/>
    <n v="1"/>
    <n v="779"/>
    <n v="628"/>
    <x v="1"/>
    <x v="16"/>
    <s v="Colorations naturelles"/>
    <n v="8.6999999999999993"/>
    <s v="108738_Beauté &amp; Hygiène_Soins des cheveux_Colorations naturelles"/>
    <n v="5463.5999999999995"/>
    <x v="0"/>
    <n v="0"/>
  </r>
  <r>
    <n v="108790"/>
    <n v="1"/>
    <n v="611"/>
    <n v="293"/>
    <x v="1"/>
    <x v="20"/>
    <s v="Peaux normales, soins hydratants"/>
    <n v="4.41"/>
    <s v="108790_Beauté &amp; Hygiène_Soins du visage_Peaux normales, soins hydratants"/>
    <n v="1292.1300000000001"/>
    <x v="0"/>
    <n v="0"/>
  </r>
  <r>
    <n v="108801"/>
    <n v="0"/>
    <n v="11"/>
    <n v="4"/>
    <x v="1"/>
    <x v="15"/>
    <s v="Soins dentaires"/>
    <n v="2.8"/>
    <s v="108801_Beauté &amp; Hygiène_Hygiène_Soins dentaires"/>
    <n v="11.2"/>
    <x v="0"/>
    <n v="0"/>
  </r>
  <r>
    <n v="108802"/>
    <n v="1"/>
    <n v="88"/>
    <n v="21"/>
    <x v="1"/>
    <x v="15"/>
    <s v="Soins dentaires"/>
    <n v="1.47"/>
    <s v="108802_Beauté &amp; Hygiène_Hygiène_Soins dentaires"/>
    <n v="30.87"/>
    <x v="0"/>
    <n v="0"/>
  </r>
  <r>
    <n v="108811"/>
    <n v="1"/>
    <n v="853"/>
    <n v="533"/>
    <x v="1"/>
    <x v="15"/>
    <s v="Soins dentaires"/>
    <n v="6.34"/>
    <s v="108811_Beauté &amp; Hygiène_Hygiène_Soins dentaires"/>
    <n v="3379.22"/>
    <x v="0"/>
    <n v="0"/>
  </r>
  <r>
    <n v="108833"/>
    <n v="0"/>
    <n v="966"/>
    <n v="761"/>
    <x v="1"/>
    <x v="16"/>
    <s v="Colorations naturelles"/>
    <n v="8.6999999999999993"/>
    <s v="108833_Beauté &amp; Hygiène_Soins des cheveux_Colorations naturelles"/>
    <n v="6620.7"/>
    <x v="0"/>
    <n v="0"/>
  </r>
  <r>
    <n v="108835"/>
    <n v="1"/>
    <n v="455"/>
    <n v="411"/>
    <x v="1"/>
    <x v="16"/>
    <s v="Colorations naturelles"/>
    <n v="8.6999999999999993"/>
    <s v="108835_Beauté &amp; Hygiène_Soins des cheveux_Colorations naturelles"/>
    <n v="3575.7"/>
    <x v="0"/>
    <n v="0"/>
  </r>
  <r>
    <n v="108888"/>
    <n v="0"/>
    <n v="816"/>
    <n v="299"/>
    <x v="1"/>
    <x v="15"/>
    <s v="Soins dentaires"/>
    <n v="2.94"/>
    <s v="108888_Beauté &amp; Hygiène_Hygiène_Soins dentaires"/>
    <n v="879.06"/>
    <x v="0"/>
    <n v="0"/>
  </r>
  <r>
    <n v="108889"/>
    <n v="1"/>
    <n v="38"/>
    <n v="10"/>
    <x v="1"/>
    <x v="15"/>
    <s v="Soins dentaires"/>
    <n v="2.2400000000000002"/>
    <s v="108889_Beauté &amp; Hygiène_Hygiène_Soins dentaires"/>
    <n v="22.400000000000002"/>
    <x v="0"/>
    <n v="0"/>
  </r>
  <r>
    <n v="108892"/>
    <n v="1"/>
    <n v="68"/>
    <n v="35"/>
    <x v="1"/>
    <x v="15"/>
    <s v="Soins dentaires"/>
    <n v="1.94"/>
    <s v="108892_Beauté &amp; Hygiène_Hygiène_Soins dentaires"/>
    <n v="67.899999999999991"/>
    <x v="0"/>
    <n v="0"/>
  </r>
  <r>
    <n v="108893"/>
    <n v="1"/>
    <n v="183"/>
    <n v="125"/>
    <x v="1"/>
    <x v="15"/>
    <s v="Soins dentaires"/>
    <n v="1.94"/>
    <s v="108893_Beauté &amp; Hygiène_Hygiène_Soins dentaires"/>
    <n v="242.5"/>
    <x v="0"/>
    <n v="0"/>
  </r>
  <r>
    <n v="108895"/>
    <n v="0"/>
    <n v="548"/>
    <n v="373"/>
    <x v="1"/>
    <x v="15"/>
    <s v="Soins dentaires"/>
    <n v="2.0299999999999998"/>
    <s v="108895_Beauté &amp; Hygiène_Hygiène_Soins dentaires"/>
    <n v="757.18999999999994"/>
    <x v="0"/>
    <n v="0"/>
  </r>
  <r>
    <n v="108896"/>
    <n v="1"/>
    <n v="530"/>
    <n v="217"/>
    <x v="1"/>
    <x v="15"/>
    <s v="Soins dentaires"/>
    <n v="1.99"/>
    <s v="108896_Beauté &amp; Hygiène_Hygiène_Soins dentaires"/>
    <n v="431.83"/>
    <x v="0"/>
    <n v="0"/>
  </r>
  <r>
    <n v="108897"/>
    <n v="1"/>
    <n v="682"/>
    <n v="650"/>
    <x v="1"/>
    <x v="15"/>
    <s v="Soins dentaires"/>
    <n v="1.5"/>
    <s v="108897_Beauté &amp; Hygiène_Hygiène_Soins dentaires"/>
    <n v="975"/>
    <x v="0"/>
    <n v="0"/>
  </r>
  <r>
    <n v="108966"/>
    <n v="1"/>
    <n v="880"/>
    <n v="178"/>
    <x v="1"/>
    <x v="21"/>
    <s v="Savon"/>
    <n v="2.23"/>
    <s v="108966_Beauté &amp; Hygiène_Douche et Bain_Savon"/>
    <n v="396.94"/>
    <x v="0"/>
    <n v="0"/>
  </r>
  <r>
    <n v="108969"/>
    <n v="1"/>
    <n v="830"/>
    <n v="574"/>
    <x v="1"/>
    <x v="17"/>
    <s v="Laits pour le corps"/>
    <n v="5"/>
    <s v="108969_Beauté &amp; Hygiène_Soins du corps_Laits pour le corps"/>
    <n v="2870"/>
    <x v="0"/>
    <n v="0"/>
  </r>
  <r>
    <n v="109056"/>
    <n v="1"/>
    <n v="803"/>
    <n v="500"/>
    <x v="1"/>
    <x v="25"/>
    <s v="Le Teint"/>
    <n v="5.83"/>
    <s v="109056_Beauté &amp; Hygiène_Maquillage_Le Teint"/>
    <n v="2915"/>
    <x v="0"/>
    <n v="0"/>
  </r>
  <r>
    <n v="109073"/>
    <n v="0"/>
    <n v="163"/>
    <n v="91"/>
    <x v="1"/>
    <x v="20"/>
    <s v="Démaquillants et nettoyants"/>
    <n v="4.42"/>
    <s v="109073_Beauté &amp; Hygiène_Soins du visage_Démaquillants et nettoyants"/>
    <n v="402.21999999999997"/>
    <x v="0"/>
    <n v="0"/>
  </r>
  <r>
    <n v="109074"/>
    <n v="0"/>
    <n v="949"/>
    <n v="310"/>
    <x v="1"/>
    <x v="20"/>
    <s v="Démaquillants et nettoyants"/>
    <n v="4.42"/>
    <s v="109074_Beauté &amp; Hygiène_Soins du visage_Démaquillants et nettoyants"/>
    <n v="1370.2"/>
    <x v="0"/>
    <n v="0"/>
  </r>
  <r>
    <n v="109098"/>
    <n v="0"/>
    <n v="582"/>
    <n v="100"/>
    <x v="1"/>
    <x v="17"/>
    <s v="Huiles corps"/>
    <n v="18.25"/>
    <s v="109098_Beauté &amp; Hygiène_Soins du corps_Huiles corps"/>
    <n v="1825"/>
    <x v="0"/>
    <n v="0"/>
  </r>
  <r>
    <n v="109211"/>
    <n v="0"/>
    <n v="369"/>
    <n v="277"/>
    <x v="1"/>
    <x v="21"/>
    <s v="Savon liquide"/>
    <n v="2.71"/>
    <s v="109211_Beauté &amp; Hygiène_Douche et Bain_Savon liquide"/>
    <n v="750.67"/>
    <x v="0"/>
    <n v="0"/>
  </r>
  <r>
    <n v="109213"/>
    <n v="0"/>
    <n v="847"/>
    <n v="577"/>
    <x v="1"/>
    <x v="18"/>
    <s v="Bébé, hygiène et soin"/>
    <n v="3.75"/>
    <s v="109213_Beauté &amp; Hygiène_Hygiène Bébé, soin maternité_Bébé, hygiène et soin"/>
    <n v="2163.75"/>
    <x v="0"/>
    <n v="0"/>
  </r>
  <r>
    <n v="109273"/>
    <n v="1"/>
    <n v="67"/>
    <n v="27"/>
    <x v="1"/>
    <x v="15"/>
    <s v="Serviettes et protèges slip"/>
    <n v="2.2000000000000002"/>
    <s v="109273_Beauté &amp; Hygiène_Hygiène_Serviettes et protèges slip"/>
    <n v="59.400000000000006"/>
    <x v="0"/>
    <n v="0"/>
  </r>
  <r>
    <n v="109332"/>
    <n v="0"/>
    <n v="754"/>
    <n v="264"/>
    <x v="1"/>
    <x v="18"/>
    <s v="Change bébé"/>
    <n v="6.45"/>
    <s v="109332_Beauté &amp; Hygiène_Hygiène Bébé, soin maternité_Change bébé"/>
    <n v="1702.8"/>
    <x v="0"/>
    <n v="0"/>
  </r>
  <r>
    <n v="109381"/>
    <n v="0"/>
    <n v="429"/>
    <n v="18"/>
    <x v="1"/>
    <x v="15"/>
    <s v="Soins dentaires"/>
    <n v="1.39"/>
    <s v="109381_Beauté &amp; Hygiène_Hygiène_Soins dentaires"/>
    <n v="25.02"/>
    <x v="0"/>
    <n v="0"/>
  </r>
  <r>
    <n v="109386"/>
    <n v="0"/>
    <n v="205"/>
    <n v="111"/>
    <x v="1"/>
    <x v="15"/>
    <s v="Soins dentaires"/>
    <n v="1.76"/>
    <s v="109386_Beauté &amp; Hygiène_Hygiène_Soins dentaires"/>
    <n v="195.36"/>
    <x v="0"/>
    <n v="0"/>
  </r>
  <r>
    <n v="109412"/>
    <n v="1"/>
    <n v="370"/>
    <n v="72"/>
    <x v="1"/>
    <x v="21"/>
    <s v="Gel douche"/>
    <n v="2.2000000000000002"/>
    <s v="109412_Beauté &amp; Hygiène_Douche et Bain_Gel douche"/>
    <n v="158.4"/>
    <x v="0"/>
    <n v="0"/>
  </r>
  <r>
    <n v="109416"/>
    <n v="1"/>
    <n v="558"/>
    <n v="20"/>
    <x v="1"/>
    <x v="21"/>
    <s v="Gel douche"/>
    <n v="2.2000000000000002"/>
    <s v="109416_Beauté &amp; Hygiène_Douche et Bain_Gel douche"/>
    <n v="44"/>
    <x v="0"/>
    <n v="0"/>
  </r>
  <r>
    <n v="109531"/>
    <n v="1"/>
    <n v="669"/>
    <n v="658"/>
    <x v="1"/>
    <x v="15"/>
    <s v="Soins dentaires"/>
    <n v="1.53"/>
    <s v="109531_Beauté &amp; Hygiène_Hygiène_Soins dentaires"/>
    <n v="1006.74"/>
    <x v="0"/>
    <n v="0"/>
  </r>
  <r>
    <n v="109534"/>
    <n v="0"/>
    <n v="445"/>
    <n v="332"/>
    <x v="1"/>
    <x v="15"/>
    <s v="Soins dentaires"/>
    <n v="1.53"/>
    <s v="109534_Beauté &amp; Hygiène_Hygiène_Soins dentaires"/>
    <n v="507.96000000000004"/>
    <x v="0"/>
    <n v="0"/>
  </r>
  <r>
    <n v="109537"/>
    <n v="0"/>
    <n v="161"/>
    <n v="142"/>
    <x v="1"/>
    <x v="15"/>
    <s v="Soins dentaires"/>
    <n v="3.05"/>
    <s v="109537_Beauté &amp; Hygiène_Hygiène_Soins dentaires"/>
    <n v="433.09999999999997"/>
    <x v="0"/>
    <n v="0"/>
  </r>
  <r>
    <n v="109540"/>
    <n v="0"/>
    <n v="419"/>
    <n v="329"/>
    <x v="1"/>
    <x v="15"/>
    <s v="Cotons-tiges"/>
    <n v="0.87"/>
    <s v="109540_Beauté &amp; Hygiène_Hygiène_Cotons-tiges"/>
    <n v="286.23"/>
    <x v="0"/>
    <n v="0"/>
  </r>
  <r>
    <n v="109543"/>
    <n v="1"/>
    <n v="666"/>
    <n v="620"/>
    <x v="1"/>
    <x v="15"/>
    <s v="Soins dentaires"/>
    <n v="2.1800000000000002"/>
    <s v="109543_Beauté &amp; Hygiène_Hygiène_Soins dentaires"/>
    <n v="1351.6000000000001"/>
    <x v="0"/>
    <n v="0"/>
  </r>
  <r>
    <n v="109741"/>
    <n v="1"/>
    <n v="432"/>
    <n v="419"/>
    <x v="1"/>
    <x v="15"/>
    <s v="Cotons, lingettes démaquillantes"/>
    <n v="7.46"/>
    <s v="109741_Beauté &amp; Hygiène_Hygiène_Cotons, lingettes démaquillantes"/>
    <n v="3125.74"/>
    <x v="0"/>
    <n v="0"/>
  </r>
  <r>
    <n v="109742"/>
    <n v="1"/>
    <n v="937"/>
    <n v="894"/>
    <x v="1"/>
    <x v="15"/>
    <s v="Serviettes et protèges slip"/>
    <n v="48.17"/>
    <s v="109742_Beauté &amp; Hygiène_Hygiène_Serviettes et protèges slip"/>
    <n v="43063.98"/>
    <x v="0"/>
    <n v="0"/>
  </r>
  <r>
    <n v="109746"/>
    <n v="1"/>
    <n v="502"/>
    <n v="196"/>
    <x v="1"/>
    <x v="15"/>
    <s v="Serviettes et protèges slip"/>
    <n v="9.34"/>
    <s v="109746_Beauté &amp; Hygiène_Hygiène_Serviettes et protèges slip"/>
    <n v="1830.6399999999999"/>
    <x v="0"/>
    <n v="0"/>
  </r>
  <r>
    <n v="109760"/>
    <n v="0"/>
    <n v="253"/>
    <n v="28"/>
    <x v="1"/>
    <x v="15"/>
    <s v="Tampons écologiques"/>
    <n v="11.68"/>
    <s v="109760_Beauté &amp; Hygiène_Hygiène_Tampons écologiques"/>
    <n v="327.03999999999996"/>
    <x v="0"/>
    <n v="0"/>
  </r>
  <r>
    <n v="109763"/>
    <n v="1"/>
    <n v="448"/>
    <n v="193"/>
    <x v="1"/>
    <x v="15"/>
    <s v="Tampons écologiques"/>
    <n v="12.15"/>
    <s v="109763_Beauté &amp; Hygiène_Hygiène_Tampons écologiques"/>
    <n v="2344.9500000000003"/>
    <x v="0"/>
    <n v="0"/>
  </r>
  <r>
    <n v="109883"/>
    <n v="1"/>
    <n v="595"/>
    <n v="307"/>
    <x v="1"/>
    <x v="16"/>
    <s v="Soins capillaires"/>
    <n v="3.58"/>
    <s v="109883_Beauté &amp; Hygiène_Soins des cheveux_Soins capillaires"/>
    <n v="1099.06"/>
    <x v="0"/>
    <n v="0"/>
  </r>
  <r>
    <n v="109891"/>
    <n v="0"/>
    <n v="109"/>
    <n v="7"/>
    <x v="1"/>
    <x v="21"/>
    <s v="Bain moussant et huile"/>
    <n v="4.72"/>
    <s v="109891_Beauté &amp; Hygiène_Douche et Bain_Bain moussant et huile"/>
    <n v="33.04"/>
    <x v="0"/>
    <n v="0"/>
  </r>
  <r>
    <n v="109899"/>
    <n v="1"/>
    <n v="712"/>
    <n v="562"/>
    <x v="1"/>
    <x v="16"/>
    <s v="Soins capillaires"/>
    <n v="3.58"/>
    <s v="109899_Beauté &amp; Hygiène_Soins des cheveux_Soins capillaires"/>
    <n v="2011.96"/>
    <x v="0"/>
    <n v="0"/>
  </r>
  <r>
    <n v="109930"/>
    <n v="0"/>
    <n v="125"/>
    <n v="12"/>
    <x v="1"/>
    <x v="21"/>
    <s v="Gel douche"/>
    <n v="5.77"/>
    <s v="109930_Beauté &amp; Hygiène_Douche et Bain_Gel douche"/>
    <n v="69.239999999999995"/>
    <x v="0"/>
    <n v="0"/>
  </r>
  <r>
    <n v="109938"/>
    <n v="1"/>
    <n v="625"/>
    <n v="387"/>
    <x v="1"/>
    <x v="16"/>
    <s v="Soins capillaires"/>
    <n v="4.8899999999999997"/>
    <s v="109938_Beauté &amp; Hygiène_Soins des cheveux_Soins capillaires"/>
    <n v="1892.4299999999998"/>
    <x v="0"/>
    <n v="0"/>
  </r>
  <r>
    <n v="109966"/>
    <n v="1"/>
    <n v="128"/>
    <n v="125"/>
    <x v="1"/>
    <x v="18"/>
    <s v="Change bébé"/>
    <n v="5.16"/>
    <s v="109966_Beauté &amp; Hygiène_Hygiène Bébé, soin maternité_Change bébé"/>
    <n v="645"/>
    <x v="0"/>
    <n v="0"/>
  </r>
  <r>
    <n v="109971"/>
    <n v="0"/>
    <n v="347"/>
    <n v="214"/>
    <x v="1"/>
    <x v="18"/>
    <s v="Bébé, hygiène et soin"/>
    <n v="4.51"/>
    <s v="109971_Beauté &amp; Hygiène_Hygiène Bébé, soin maternité_Bébé, hygiène et soin"/>
    <n v="965.14"/>
    <x v="0"/>
    <n v="0"/>
  </r>
  <r>
    <n v="109973"/>
    <n v="0"/>
    <n v="551"/>
    <n v="118"/>
    <x v="1"/>
    <x v="16"/>
    <s v="Shampoing par type de cheveux"/>
    <n v="3.74"/>
    <s v="109973_Beauté &amp; Hygiène_Soins des cheveux_Shampoing par type de cheveux"/>
    <n v="441.32000000000005"/>
    <x v="0"/>
    <n v="0"/>
  </r>
  <r>
    <n v="109983"/>
    <n v="0"/>
    <n v="649"/>
    <n v="416"/>
    <x v="1"/>
    <x v="18"/>
    <s v="Bébé, hygiène et soin"/>
    <n v="4.51"/>
    <s v="109983_Beauté &amp; Hygiène_Hygiène Bébé, soin maternité_Bébé, hygiène et soin"/>
    <n v="1876.1599999999999"/>
    <x v="0"/>
    <n v="0"/>
  </r>
  <r>
    <n v="109984"/>
    <n v="0"/>
    <n v="819"/>
    <n v="786"/>
    <x v="1"/>
    <x v="18"/>
    <s v="Change bébé"/>
    <n v="1.8"/>
    <s v="109984_Beauté &amp; Hygiène_Hygiène Bébé, soin maternité_Change bébé"/>
    <n v="1414.8"/>
    <x v="0"/>
    <n v="0"/>
  </r>
  <r>
    <n v="109985"/>
    <n v="0"/>
    <n v="7"/>
    <n v="1"/>
    <x v="1"/>
    <x v="18"/>
    <s v="Change bébé"/>
    <n v="1.8"/>
    <s v="109985_Beauté &amp; Hygiène_Hygiène Bébé, soin maternité_Change bébé"/>
    <n v="1.8"/>
    <x v="0"/>
    <n v="0"/>
  </r>
  <r>
    <n v="109993"/>
    <n v="0"/>
    <n v="4"/>
    <n v="0"/>
    <x v="1"/>
    <x v="16"/>
    <s v="Shampoing par type de cheveux"/>
    <n v="6.3"/>
    <s v="109993_Beauté &amp; Hygiène_Soins des cheveux_Shampoing par type de cheveux"/>
    <n v="0"/>
    <x v="1"/>
    <n v="1"/>
  </r>
  <r>
    <n v="109994"/>
    <n v="0"/>
    <n v="715"/>
    <n v="593"/>
    <x v="1"/>
    <x v="16"/>
    <s v="Shampoing traitant"/>
    <n v="3.74"/>
    <s v="109994_Beauté &amp; Hygiène_Soins des cheveux_Shampoing traitant"/>
    <n v="2217.8200000000002"/>
    <x v="0"/>
    <n v="0"/>
  </r>
  <r>
    <n v="109995"/>
    <n v="0"/>
    <n v="413"/>
    <n v="195"/>
    <x v="1"/>
    <x v="23"/>
    <s v="Crèmes dépilatoires"/>
    <n v="5.68"/>
    <s v="109995_Beauté &amp; Hygiène_Epilation_Crèmes dépilatoires"/>
    <n v="1107.5999999999999"/>
    <x v="0"/>
    <n v="0"/>
  </r>
  <r>
    <n v="109996"/>
    <n v="0"/>
    <n v="0"/>
    <n v="0"/>
    <x v="1"/>
    <x v="23"/>
    <s v="Crèmes dépilatoires"/>
    <n v="5.93"/>
    <s v="109996_Beauté &amp; Hygiène_Epilation_Crèmes dépilatoires"/>
    <n v="0"/>
    <x v="1"/>
    <n v="1"/>
  </r>
  <r>
    <n v="109999"/>
    <n v="1"/>
    <n v="245"/>
    <n v="133"/>
    <x v="1"/>
    <x v="15"/>
    <s v="Serviettes et protèges slip"/>
    <n v="1.65"/>
    <s v="109999_Beauté &amp; Hygiène_Hygiène_Serviettes et protèges slip"/>
    <n v="219.45"/>
    <x v="0"/>
    <n v="0"/>
  </r>
  <r>
    <n v="110000"/>
    <n v="1"/>
    <n v="934"/>
    <n v="876"/>
    <x v="1"/>
    <x v="15"/>
    <s v="Serviettes et protèges slip"/>
    <n v="1.65"/>
    <s v="110000_Beauté &amp; Hygiène_Hygiène_Serviettes et protèges slip"/>
    <n v="1445.3999999999999"/>
    <x v="0"/>
    <n v="0"/>
  </r>
  <r>
    <n v="110001"/>
    <n v="1"/>
    <n v="775"/>
    <n v="48"/>
    <x v="1"/>
    <x v="15"/>
    <s v="Serviettes et protèges slip"/>
    <n v="1.65"/>
    <s v="110001_Beauté &amp; Hygiène_Hygiène_Serviettes et protèges slip"/>
    <n v="79.199999999999989"/>
    <x v="0"/>
    <n v="0"/>
  </r>
  <r>
    <n v="110002"/>
    <n v="1"/>
    <n v="303"/>
    <n v="154"/>
    <x v="1"/>
    <x v="15"/>
    <s v="Serviettes et protèges slip"/>
    <n v="1.65"/>
    <s v="110002_Beauté &amp; Hygiène_Hygiène_Serviettes et protèges slip"/>
    <n v="254.1"/>
    <x v="0"/>
    <n v="0"/>
  </r>
  <r>
    <n v="110003"/>
    <n v="0"/>
    <n v="17"/>
    <n v="9"/>
    <x v="1"/>
    <x v="15"/>
    <s v="Serviettes et protèges slip"/>
    <n v="1.65"/>
    <s v="110003_Beauté &amp; Hygiène_Hygiène_Serviettes et protèges slip"/>
    <n v="14.85"/>
    <x v="0"/>
    <n v="0"/>
  </r>
  <r>
    <n v="110004"/>
    <n v="0"/>
    <n v="143"/>
    <n v="133"/>
    <x v="1"/>
    <x v="15"/>
    <s v="Serviettes et protèges slip"/>
    <n v="1.65"/>
    <s v="110004_Beauté &amp; Hygiène_Hygiène_Serviettes et protèges slip"/>
    <n v="219.45"/>
    <x v="0"/>
    <n v="0"/>
  </r>
  <r>
    <n v="110005"/>
    <n v="0"/>
    <n v="764"/>
    <n v="476"/>
    <x v="1"/>
    <x v="15"/>
    <s v="Serviettes et protèges slip"/>
    <n v="1.65"/>
    <s v="110005_Beauté &amp; Hygiène_Hygiène_Serviettes et protèges slip"/>
    <n v="785.4"/>
    <x v="0"/>
    <n v="0"/>
  </r>
  <r>
    <n v="110006"/>
    <n v="0"/>
    <n v="140"/>
    <n v="118"/>
    <x v="1"/>
    <x v="15"/>
    <s v="Serviettes et protèges slip"/>
    <n v="1.65"/>
    <s v="110006_Beauté &amp; Hygiène_Hygiène_Serviettes et protèges slip"/>
    <n v="194.7"/>
    <x v="0"/>
    <n v="0"/>
  </r>
  <r>
    <n v="110007"/>
    <n v="1"/>
    <n v="732"/>
    <n v="356"/>
    <x v="1"/>
    <x v="15"/>
    <s v="Tampons écologiques"/>
    <n v="1.96"/>
    <s v="110007_Beauté &amp; Hygiène_Hygiène_Tampons écologiques"/>
    <n v="697.76"/>
    <x v="0"/>
    <n v="0"/>
  </r>
  <r>
    <n v="110009"/>
    <n v="1"/>
    <n v="7"/>
    <n v="5"/>
    <x v="1"/>
    <x v="15"/>
    <s v="Tampons écologiques"/>
    <n v="2.37"/>
    <s v="110009_Beauté &amp; Hygiène_Hygiène_Tampons écologiques"/>
    <n v="11.850000000000001"/>
    <x v="0"/>
    <n v="0"/>
  </r>
  <r>
    <n v="110070"/>
    <n v="0"/>
    <n v="533"/>
    <n v="402"/>
    <x v="1"/>
    <x v="15"/>
    <s v="Déodorants"/>
    <n v="3.67"/>
    <s v="110070_Beauté &amp; Hygiène_Hygiène_Déodorants"/>
    <n v="1475.34"/>
    <x v="0"/>
    <n v="0"/>
  </r>
  <r>
    <n v="110072"/>
    <n v="1"/>
    <n v="109"/>
    <n v="75"/>
    <x v="1"/>
    <x v="15"/>
    <s v="Déodorants"/>
    <n v="3.67"/>
    <s v="110072_Beauté &amp; Hygiène_Hygiène_Déodorants"/>
    <n v="275.25"/>
    <x v="0"/>
    <n v="0"/>
  </r>
  <r>
    <n v="110126"/>
    <n v="1"/>
    <n v="751"/>
    <n v="483"/>
    <x v="1"/>
    <x v="19"/>
    <s v="Soins pour le rasage"/>
    <n v="4.3600000000000003"/>
    <s v="110126_Beauté &amp; Hygiène_Soins Homme_Soins pour le rasage"/>
    <n v="2105.88"/>
    <x v="0"/>
    <n v="0"/>
  </r>
  <r>
    <n v="110132"/>
    <n v="0"/>
    <n v="309"/>
    <n v="144"/>
    <x v="1"/>
    <x v="20"/>
    <s v="Démaquillants et nettoyants"/>
    <n v="5.2"/>
    <s v="110132_Beauté &amp; Hygiène_Soins du visage_Démaquillants et nettoyants"/>
    <n v="748.80000000000007"/>
    <x v="0"/>
    <n v="0"/>
  </r>
  <r>
    <n v="110141"/>
    <n v="1"/>
    <n v="414"/>
    <n v="21"/>
    <x v="1"/>
    <x v="20"/>
    <s v="Peaux normales, soins hydratants"/>
    <n v="9.2899999999999991"/>
    <s v="110141_Beauté &amp; Hygiène_Soins du visage_Peaux normales, soins hydratants"/>
    <n v="195.08999999999997"/>
    <x v="0"/>
    <n v="0"/>
  </r>
  <r>
    <n v="110147"/>
    <n v="1"/>
    <n v="40"/>
    <n v="34"/>
    <x v="1"/>
    <x v="15"/>
    <s v="Soins dentaires"/>
    <n v="1.97"/>
    <s v="110147_Beauté &amp; Hygiène_Hygiène_Soins dentaires"/>
    <n v="66.98"/>
    <x v="0"/>
    <n v="0"/>
  </r>
  <r>
    <n v="110187"/>
    <n v="0"/>
    <n v="718"/>
    <n v="484"/>
    <x v="1"/>
    <x v="21"/>
    <s v="Gel douche"/>
    <n v="4.75"/>
    <s v="110187_Beauté &amp; Hygiène_Douche et Bain_Gel douche"/>
    <n v="2299"/>
    <x v="0"/>
    <n v="0"/>
  </r>
  <r>
    <n v="110282"/>
    <n v="0"/>
    <n v="78"/>
    <n v="28"/>
    <x v="1"/>
    <x v="16"/>
    <s v="Shampoing par type de cheveux"/>
    <n v="3.71"/>
    <s v="110282_Beauté &amp; Hygiène_Soins des cheveux_Shampoing par type de cheveux"/>
    <n v="103.88"/>
    <x v="0"/>
    <n v="0"/>
  </r>
  <r>
    <n v="110283"/>
    <n v="1"/>
    <n v="723"/>
    <n v="639"/>
    <x v="1"/>
    <x v="16"/>
    <s v="Shampoing par type de cheveux"/>
    <n v="3.71"/>
    <s v="110283_Beauté &amp; Hygiène_Soins des cheveux_Shampoing par type de cheveux"/>
    <n v="2370.69"/>
    <x v="0"/>
    <n v="0"/>
  </r>
  <r>
    <n v="110380"/>
    <n v="1"/>
    <n v="930"/>
    <n v="429"/>
    <x v="1"/>
    <x v="25"/>
    <s v="Les Lèvres"/>
    <n v="8.68"/>
    <s v="110380_Beauté &amp; Hygiène_Maquillage_Les Lèvres"/>
    <n v="3723.72"/>
    <x v="0"/>
    <n v="0"/>
  </r>
  <r>
    <n v="110383"/>
    <n v="1"/>
    <n v="500"/>
    <n v="55"/>
    <x v="1"/>
    <x v="15"/>
    <s v="Gel intime"/>
    <n v="2.3199999999999998"/>
    <s v="110383_Beauté &amp; Hygiène_Hygiène_Gel intime"/>
    <n v="127.6"/>
    <x v="0"/>
    <n v="0"/>
  </r>
  <r>
    <n v="110385"/>
    <n v="1"/>
    <n v="558"/>
    <n v="326"/>
    <x v="1"/>
    <x v="15"/>
    <s v="Gel intime"/>
    <n v="1.7"/>
    <s v="110385_Beauté &amp; Hygiène_Hygiène_Gel intime"/>
    <n v="554.19999999999993"/>
    <x v="0"/>
    <n v="0"/>
  </r>
  <r>
    <n v="110393"/>
    <n v="1"/>
    <n v="210"/>
    <n v="192"/>
    <x v="1"/>
    <x v="15"/>
    <s v="Serviettes et protèges slip"/>
    <n v="1.69"/>
    <s v="110393_Beauté &amp; Hygiène_Hygiène_Serviettes et protèges slip"/>
    <n v="324.48"/>
    <x v="0"/>
    <n v="0"/>
  </r>
  <r>
    <n v="110394"/>
    <n v="0"/>
    <n v="888"/>
    <n v="229"/>
    <x v="1"/>
    <x v="15"/>
    <s v="Serviettes et protèges slip"/>
    <n v="1.69"/>
    <s v="110394_Beauté &amp; Hygiène_Hygiène_Serviettes et protèges slip"/>
    <n v="387.01"/>
    <x v="0"/>
    <n v="0"/>
  </r>
  <r>
    <n v="110398"/>
    <n v="0"/>
    <n v="6"/>
    <n v="0"/>
    <x v="1"/>
    <x v="15"/>
    <s v="Serviettes et protèges slip"/>
    <n v="1.69"/>
    <s v="110398_Beauté &amp; Hygiène_Hygiène_Serviettes et protèges slip"/>
    <n v="0"/>
    <x v="1"/>
    <n v="1"/>
  </r>
  <r>
    <n v="110409"/>
    <n v="0"/>
    <n v="154"/>
    <n v="143"/>
    <x v="1"/>
    <x v="15"/>
    <s v="Couches adultes, incontinence"/>
    <n v="2.3199999999999998"/>
    <s v="110409_Beauté &amp; Hygiène_Hygiène_Couches adultes, incontinence"/>
    <n v="331.76"/>
    <x v="0"/>
    <n v="0"/>
  </r>
  <r>
    <n v="110411"/>
    <n v="1"/>
    <n v="933"/>
    <n v="26"/>
    <x v="1"/>
    <x v="15"/>
    <s v="Couches adultes, incontinence"/>
    <n v="2.3199999999999998"/>
    <s v="110411_Beauté &amp; Hygiène_Hygiène_Couches adultes, incontinence"/>
    <n v="60.319999999999993"/>
    <x v="0"/>
    <n v="0"/>
  </r>
  <r>
    <n v="110414"/>
    <n v="1"/>
    <n v="473"/>
    <n v="425"/>
    <x v="1"/>
    <x v="18"/>
    <s v="Bébé, hygiène et soin"/>
    <n v="4.12"/>
    <s v="110414_Beauté &amp; Hygiène_Hygiène Bébé, soin maternité_Bébé, hygiène et soin"/>
    <n v="1751"/>
    <x v="0"/>
    <n v="0"/>
  </r>
  <r>
    <n v="110415"/>
    <n v="1"/>
    <n v="370"/>
    <n v="87"/>
    <x v="1"/>
    <x v="18"/>
    <s v="Change bébé"/>
    <n v="5.07"/>
    <s v="110415_Beauté &amp; Hygiène_Hygiène Bébé, soin maternité_Change bébé"/>
    <n v="441.09000000000003"/>
    <x v="0"/>
    <n v="0"/>
  </r>
  <r>
    <n v="110436"/>
    <n v="0"/>
    <n v="54"/>
    <n v="33"/>
    <x v="1"/>
    <x v="21"/>
    <s v="Gel douche"/>
    <n v="3.97"/>
    <s v="110436_Beauté &amp; Hygiène_Douche et Bain_Gel douche"/>
    <n v="131.01000000000002"/>
    <x v="0"/>
    <n v="0"/>
  </r>
  <r>
    <n v="110441"/>
    <n v="1"/>
    <n v="589"/>
    <n v="54"/>
    <x v="1"/>
    <x v="16"/>
    <s v="Shampoing douche 2 en 1"/>
    <n v="4.42"/>
    <s v="110441_Beauté &amp; Hygiène_Soins des cheveux_Shampoing douche 2 en 1"/>
    <n v="238.68"/>
    <x v="0"/>
    <n v="0"/>
  </r>
  <r>
    <n v="110447"/>
    <n v="1"/>
    <n v="480"/>
    <n v="262"/>
    <x v="1"/>
    <x v="16"/>
    <s v="Shampoing par type de cheveux"/>
    <n v="19.79"/>
    <s v="110447_Beauté &amp; Hygiène_Soins des cheveux_Shampoing par type de cheveux"/>
    <n v="5184.9799999999996"/>
    <x v="0"/>
    <n v="0"/>
  </r>
  <r>
    <n v="110540"/>
    <n v="0"/>
    <n v="945"/>
    <n v="473"/>
    <x v="1"/>
    <x v="17"/>
    <s v="Laits pour le corps"/>
    <n v="4.2300000000000004"/>
    <s v="110540_Beauté &amp; Hygiène_Soins du corps_Laits pour le corps"/>
    <n v="2000.7900000000002"/>
    <x v="0"/>
    <n v="0"/>
  </r>
  <r>
    <n v="110633"/>
    <n v="1"/>
    <n v="313"/>
    <n v="134"/>
    <x v="1"/>
    <x v="15"/>
    <s v="Déodorants"/>
    <n v="2.73"/>
    <s v="110633_Beauté &amp; Hygiène_Hygiène_Déodorants"/>
    <n v="365.82"/>
    <x v="0"/>
    <n v="0"/>
  </r>
  <r>
    <n v="110635"/>
    <n v="0"/>
    <n v="664"/>
    <n v="55"/>
    <x v="1"/>
    <x v="15"/>
    <s v="Déodorants"/>
    <n v="2.73"/>
    <s v="110635_Beauté &amp; Hygiène_Hygiène_Déodorants"/>
    <n v="150.15"/>
    <x v="0"/>
    <n v="0"/>
  </r>
  <r>
    <n v="110655"/>
    <n v="1"/>
    <n v="205"/>
    <n v="196"/>
    <x v="1"/>
    <x v="21"/>
    <s v="Savon"/>
    <n v="3.12"/>
    <s v="110655_Beauté &amp; Hygiène_Douche et Bain_Savon"/>
    <n v="611.52"/>
    <x v="0"/>
    <n v="0"/>
  </r>
  <r>
    <n v="110689"/>
    <n v="0"/>
    <n v="628"/>
    <n v="199"/>
    <x v="1"/>
    <x v="21"/>
    <s v="Savon"/>
    <n v="1.29"/>
    <s v="110689_Beauté &amp; Hygiène_Douche et Bain_Savon"/>
    <n v="256.70999999999998"/>
    <x v="0"/>
    <n v="0"/>
  </r>
  <r>
    <n v="110697"/>
    <n v="0"/>
    <n v="888"/>
    <n v="878"/>
    <x v="1"/>
    <x v="21"/>
    <s v="Savon"/>
    <n v="1.43"/>
    <s v="110697_Beauté &amp; Hygiène_Douche et Bain_Savon"/>
    <n v="1255.54"/>
    <x v="0"/>
    <n v="0"/>
  </r>
  <r>
    <n v="110701"/>
    <n v="1"/>
    <n v="648"/>
    <n v="46"/>
    <x v="1"/>
    <x v="21"/>
    <s v="Savon"/>
    <n v="1.69"/>
    <s v="110701_Beauté &amp; Hygiène_Douche et Bain_Savon"/>
    <n v="77.739999999999995"/>
    <x v="0"/>
    <n v="0"/>
  </r>
  <r>
    <n v="110704"/>
    <n v="0"/>
    <n v="947"/>
    <n v="896"/>
    <x v="1"/>
    <x v="21"/>
    <s v="Savon"/>
    <n v="2.57"/>
    <s v="110704_Beauté &amp; Hygiène_Douche et Bain_Savon"/>
    <n v="2302.7199999999998"/>
    <x v="0"/>
    <n v="0"/>
  </r>
  <r>
    <n v="110814"/>
    <n v="1"/>
    <n v="436"/>
    <n v="415"/>
    <x v="1"/>
    <x v="19"/>
    <s v="Déodorants et eau de toilette"/>
    <n v="4.5"/>
    <s v="110814_Beauté &amp; Hygiène_Soins Homme_Déodorants et eau de toilette"/>
    <n v="1867.5"/>
    <x v="0"/>
    <n v="0"/>
  </r>
  <r>
    <n v="110849"/>
    <n v="1"/>
    <n v="548"/>
    <n v="488"/>
    <x v="1"/>
    <x v="16"/>
    <s v="Shampoing par type de cheveux"/>
    <n v="5.47"/>
    <s v="110849_Beauté &amp; Hygiène_Soins des cheveux_Shampoing par type de cheveux"/>
    <n v="2669.3599999999997"/>
    <x v="0"/>
    <n v="0"/>
  </r>
  <r>
    <n v="110852"/>
    <n v="1"/>
    <n v="98"/>
    <n v="64"/>
    <x v="1"/>
    <x v="16"/>
    <s v="Shampoing par type de cheveux"/>
    <n v="5.47"/>
    <s v="110852_Beauté &amp; Hygiène_Soins des cheveux_Shampoing par type de cheveux"/>
    <n v="350.08"/>
    <x v="0"/>
    <n v="0"/>
  </r>
  <r>
    <n v="110854"/>
    <n v="1"/>
    <n v="17"/>
    <n v="0"/>
    <x v="1"/>
    <x v="18"/>
    <s v="Bébé, hygiène et soin"/>
    <n v="5.98"/>
    <s v="110854_Beauté &amp; Hygiène_Hygiène Bébé, soin maternité_Bébé, hygiène et soin"/>
    <n v="0"/>
    <x v="1"/>
    <n v="1"/>
  </r>
  <r>
    <n v="110860"/>
    <n v="1"/>
    <n v="262"/>
    <n v="195"/>
    <x v="1"/>
    <x v="21"/>
    <s v="Savon"/>
    <n v="2.09"/>
    <s v="110860_Beauté &amp; Hygiène_Douche et Bain_Savon"/>
    <n v="407.54999999999995"/>
    <x v="0"/>
    <n v="0"/>
  </r>
  <r>
    <n v="110863"/>
    <n v="1"/>
    <n v="538"/>
    <n v="289"/>
    <x v="1"/>
    <x v="21"/>
    <s v="Savon"/>
    <n v="2.09"/>
    <s v="110863_Beauté &amp; Hygiène_Douche et Bain_Savon"/>
    <n v="604.01"/>
    <x v="0"/>
    <n v="0"/>
  </r>
  <r>
    <n v="110927"/>
    <n v="1"/>
    <n v="598"/>
    <n v="50"/>
    <x v="1"/>
    <x v="22"/>
    <s v="Argile prête à l'emploi"/>
    <n v="3.07"/>
    <s v="110927_Beauté &amp; Hygiène_Soins à l'Argile_Argile prête à l'emploi"/>
    <n v="153.5"/>
    <x v="0"/>
    <n v="0"/>
  </r>
  <r>
    <n v="110934"/>
    <n v="0"/>
    <n v="178"/>
    <n v="164"/>
    <x v="1"/>
    <x v="15"/>
    <s v="Soins dentaires"/>
    <n v="4.18"/>
    <s v="110934_Beauté &amp; Hygiène_Hygiène_Soins dentaires"/>
    <n v="685.52"/>
    <x v="0"/>
    <n v="0"/>
  </r>
  <r>
    <n v="110935"/>
    <n v="1"/>
    <n v="841"/>
    <n v="663"/>
    <x v="1"/>
    <x v="15"/>
    <s v="Soins dentaires"/>
    <n v="4.96"/>
    <s v="110935_Beauté &amp; Hygiène_Hygiène_Soins dentaires"/>
    <n v="3288.48"/>
    <x v="0"/>
    <n v="0"/>
  </r>
  <r>
    <n v="110940"/>
    <n v="0"/>
    <n v="9"/>
    <n v="3"/>
    <x v="1"/>
    <x v="15"/>
    <s v="Coupes menstruelles"/>
    <n v="9.31"/>
    <s v="110940_Beauté &amp; Hygiène_Hygiène_Coupes menstruelles"/>
    <n v="27.93"/>
    <x v="0"/>
    <n v="0"/>
  </r>
  <r>
    <n v="110942"/>
    <n v="0"/>
    <n v="316"/>
    <n v="283"/>
    <x v="1"/>
    <x v="15"/>
    <s v="Coupes menstruelles"/>
    <n v="9.31"/>
    <s v="110942_Beauté &amp; Hygiène_Hygiène_Coupes menstruelles"/>
    <n v="2634.73"/>
    <x v="0"/>
    <n v="0"/>
  </r>
  <r>
    <n v="111007"/>
    <n v="1"/>
    <n v="390"/>
    <n v="389"/>
    <x v="1"/>
    <x v="21"/>
    <s v="Gel douche"/>
    <n v="4.93"/>
    <s v="111007_Beauté &amp; Hygiène_Douche et Bain_Gel douche"/>
    <n v="1917.77"/>
    <x v="0"/>
    <n v="0"/>
  </r>
  <r>
    <n v="111009"/>
    <n v="0"/>
    <n v="371"/>
    <n v="276"/>
    <x v="1"/>
    <x v="18"/>
    <s v="Bébé, hygiène et soin"/>
    <n v="6.05"/>
    <s v="111009_Beauté &amp; Hygiène_Hygiène Bébé, soin maternité_Bébé, hygiène et soin"/>
    <n v="1669.8"/>
    <x v="0"/>
    <n v="0"/>
  </r>
  <r>
    <n v="111010"/>
    <n v="1"/>
    <n v="827"/>
    <n v="728"/>
    <x v="1"/>
    <x v="18"/>
    <s v="Change bébé"/>
    <n v="9.07"/>
    <s v="111010_Beauté &amp; Hygiène_Hygiène Bébé, soin maternité_Change bébé"/>
    <n v="6602.96"/>
    <x v="0"/>
    <n v="0"/>
  </r>
  <r>
    <n v="111011"/>
    <n v="0"/>
    <n v="879"/>
    <n v="236"/>
    <x v="1"/>
    <x v="16"/>
    <s v="Shampoing par type de cheveux"/>
    <n v="3.53"/>
    <s v="111011_Beauté &amp; Hygiène_Soins des cheveux_Shampoing par type de cheveux"/>
    <n v="833.07999999999993"/>
    <x v="0"/>
    <n v="0"/>
  </r>
  <r>
    <n v="111051"/>
    <n v="1"/>
    <n v="124"/>
    <n v="104"/>
    <x v="1"/>
    <x v="15"/>
    <s v="Serviettes et protèges slip"/>
    <n v="8.1300000000000008"/>
    <s v="111051_Beauté &amp; Hygiène_Hygiène_Serviettes et protèges slip"/>
    <n v="845.5200000000001"/>
    <x v="0"/>
    <n v="0"/>
  </r>
  <r>
    <n v="111052"/>
    <n v="1"/>
    <n v="334"/>
    <n v="211"/>
    <x v="1"/>
    <x v="15"/>
    <s v="Serviettes et protèges slip"/>
    <n v="7.8"/>
    <s v="111052_Beauté &amp; Hygiène_Hygiène_Serviettes et protèges slip"/>
    <n v="1645.8"/>
    <x v="0"/>
    <n v="0"/>
  </r>
  <r>
    <n v="111053"/>
    <n v="0"/>
    <n v="863"/>
    <n v="539"/>
    <x v="1"/>
    <x v="15"/>
    <s v="Serviettes et protèges slip"/>
    <n v="7.8"/>
    <s v="111053_Beauté &amp; Hygiène_Hygiène_Serviettes et protèges slip"/>
    <n v="4204.2"/>
    <x v="0"/>
    <n v="0"/>
  </r>
  <r>
    <n v="111083"/>
    <n v="1"/>
    <n v="420"/>
    <n v="95"/>
    <x v="1"/>
    <x v="25"/>
    <s v="Les Ongles"/>
    <n v="3.96"/>
    <s v="111083_Beauté &amp; Hygiène_Maquillage_Les Ongles"/>
    <n v="376.2"/>
    <x v="0"/>
    <n v="0"/>
  </r>
  <r>
    <n v="111159"/>
    <n v="0"/>
    <n v="404"/>
    <n v="223"/>
    <x v="1"/>
    <x v="21"/>
    <s v="Savon"/>
    <n v="3.01"/>
    <s v="111159_Beauté &amp; Hygiène_Douche et Bain_Savon"/>
    <n v="671.2299999999999"/>
    <x v="0"/>
    <n v="0"/>
  </r>
  <r>
    <n v="111204"/>
    <n v="1"/>
    <n v="406"/>
    <n v="156"/>
    <x v="1"/>
    <x v="18"/>
    <s v="Change bébé"/>
    <n v="3.29"/>
    <s v="111204_Beauté &amp; Hygiène_Hygiène Bébé, soin maternité_Change bébé"/>
    <n v="513.24"/>
    <x v="0"/>
    <n v="0"/>
  </r>
  <r>
    <n v="111286"/>
    <n v="1"/>
    <n v="39"/>
    <n v="7"/>
    <x v="1"/>
    <x v="20"/>
    <s v="Peaux sèches et sensibles"/>
    <n v="1.74"/>
    <s v="111286_Beauté &amp; Hygiène_Soins du visage_Peaux sèches et sensibles"/>
    <n v="12.18"/>
    <x v="0"/>
    <n v="0"/>
  </r>
  <r>
    <n v="111287"/>
    <n v="0"/>
    <n v="877"/>
    <n v="721"/>
    <x v="1"/>
    <x v="20"/>
    <s v="Peaux sèches et sensibles"/>
    <n v="1.74"/>
    <s v="111287_Beauté &amp; Hygiène_Soins du visage_Peaux sèches et sensibles"/>
    <n v="1254.54"/>
    <x v="0"/>
    <n v="0"/>
  </r>
  <r>
    <n v="111330"/>
    <n v="0"/>
    <n v="201"/>
    <n v="32"/>
    <x v="1"/>
    <x v="24"/>
    <s v="Ingrédient de base DIY"/>
    <n v="3.36"/>
    <s v="111330_Beauté &amp; Hygiène_Cosmétique maison DIY_Ingrédient de base DIY"/>
    <n v="107.52"/>
    <x v="0"/>
    <n v="0"/>
  </r>
  <r>
    <n v="111338"/>
    <n v="0"/>
    <n v="826"/>
    <n v="84"/>
    <x v="1"/>
    <x v="25"/>
    <s v="Les Yeux"/>
    <n v="4.05"/>
    <s v="111338_Beauté &amp; Hygiène_Maquillage_Les Yeux"/>
    <n v="340.2"/>
    <x v="0"/>
    <n v="0"/>
  </r>
  <r>
    <n v="111339"/>
    <n v="1"/>
    <n v="783"/>
    <n v="607"/>
    <x v="1"/>
    <x v="25"/>
    <s v="Les Lèvres"/>
    <n v="4.49"/>
    <s v="111339_Beauté &amp; Hygiène_Maquillage_Les Lèvres"/>
    <n v="2725.4300000000003"/>
    <x v="0"/>
    <n v="0"/>
  </r>
  <r>
    <n v="111341"/>
    <n v="1"/>
    <n v="608"/>
    <n v="458"/>
    <x v="1"/>
    <x v="25"/>
    <s v="Les Lèvres"/>
    <n v="4.49"/>
    <s v="111341_Beauté &amp; Hygiène_Maquillage_Les Lèvres"/>
    <n v="2056.42"/>
    <x v="0"/>
    <n v="0"/>
  </r>
  <r>
    <n v="111392"/>
    <n v="1"/>
    <n v="863"/>
    <n v="727"/>
    <x v="1"/>
    <x v="16"/>
    <s v="Colorations naturelles"/>
    <n v="6.37"/>
    <s v="111392_Beauté &amp; Hygiène_Soins des cheveux_Colorations naturelles"/>
    <n v="4630.99"/>
    <x v="0"/>
    <n v="0"/>
  </r>
  <r>
    <n v="111469"/>
    <n v="0"/>
    <n v="866"/>
    <n v="231"/>
    <x v="1"/>
    <x v="20"/>
    <s v="Peaux mixtes à grasses"/>
    <n v="7.71"/>
    <s v="111469_Beauté &amp; Hygiène_Soins du visage_Peaux mixtes à grasses"/>
    <n v="1781.01"/>
    <x v="0"/>
    <n v="0"/>
  </r>
  <r>
    <n v="111590"/>
    <n v="1"/>
    <n v="31"/>
    <n v="12"/>
    <x v="1"/>
    <x v="15"/>
    <s v="Déodorants"/>
    <n v="5.73"/>
    <s v="111590_Beauté &amp; Hygiène_Hygiène_Déodorants"/>
    <n v="68.760000000000005"/>
    <x v="0"/>
    <n v="0"/>
  </r>
  <r>
    <n v="111591"/>
    <n v="0"/>
    <n v="963"/>
    <n v="236"/>
    <x v="1"/>
    <x v="15"/>
    <s v="Déodorants"/>
    <n v="5.73"/>
    <s v="111591_Beauté &amp; Hygiène_Hygiène_Déodorants"/>
    <n v="1352.2800000000002"/>
    <x v="0"/>
    <n v="0"/>
  </r>
  <r>
    <n v="111617"/>
    <n v="0"/>
    <n v="115"/>
    <n v="10"/>
    <x v="1"/>
    <x v="25"/>
    <s v="Les Yeux"/>
    <n v="3.38"/>
    <s v="111617_Beauté &amp; Hygiène_Maquillage_Les Yeux"/>
    <n v="33.799999999999997"/>
    <x v="0"/>
    <n v="0"/>
  </r>
  <r>
    <n v="111655"/>
    <n v="1"/>
    <n v="920"/>
    <n v="499"/>
    <x v="1"/>
    <x v="18"/>
    <s v="Bébé, hygiène et soin"/>
    <n v="4.33"/>
    <s v="111655_Beauté &amp; Hygiène_Hygiène Bébé, soin maternité_Bébé, hygiène et soin"/>
    <n v="2160.67"/>
    <x v="0"/>
    <n v="0"/>
  </r>
  <r>
    <n v="111656"/>
    <n v="0"/>
    <n v="915"/>
    <n v="747"/>
    <x v="1"/>
    <x v="18"/>
    <s v="Change bébé"/>
    <n v="5.21"/>
    <s v="111656_Beauté &amp; Hygiène_Hygiène Bébé, soin maternité_Change bébé"/>
    <n v="3891.87"/>
    <x v="0"/>
    <n v="0"/>
  </r>
  <r>
    <n v="111672"/>
    <n v="0"/>
    <n v="846"/>
    <n v="751"/>
    <x v="1"/>
    <x v="18"/>
    <s v="Bébé, hygiène et soin"/>
    <n v="4.16"/>
    <s v="111672_Beauté &amp; Hygiène_Hygiène Bébé, soin maternité_Bébé, hygiène et soin"/>
    <n v="3124.1600000000003"/>
    <x v="0"/>
    <n v="0"/>
  </r>
  <r>
    <n v="111676"/>
    <n v="1"/>
    <n v="766"/>
    <n v="638"/>
    <x v="1"/>
    <x v="25"/>
    <s v="Le Teint"/>
    <n v="11.59"/>
    <s v="111676_Beauté &amp; Hygiène_Maquillage_Le Teint"/>
    <n v="7394.42"/>
    <x v="0"/>
    <n v="0"/>
  </r>
  <r>
    <n v="111677"/>
    <n v="1"/>
    <n v="318"/>
    <n v="173"/>
    <x v="1"/>
    <x v="25"/>
    <s v="Le Teint"/>
    <n v="11.59"/>
    <s v="111677_Beauté &amp; Hygiène_Maquillage_Le Teint"/>
    <n v="2005.07"/>
    <x v="0"/>
    <n v="0"/>
  </r>
  <r>
    <n v="111716"/>
    <n v="0"/>
    <n v="954"/>
    <n v="706"/>
    <x v="1"/>
    <x v="15"/>
    <s v="Soins dentaires"/>
    <n v="0.87"/>
    <s v="111716_Beauté &amp; Hygiène_Hygiène_Soins dentaires"/>
    <n v="614.22"/>
    <x v="0"/>
    <n v="0"/>
  </r>
  <r>
    <n v="111726"/>
    <n v="0"/>
    <n v="782"/>
    <n v="0"/>
    <x v="1"/>
    <x v="15"/>
    <s v="Cotons-tiges"/>
    <n v="1.61"/>
    <s v="111726_Beauté &amp; Hygiène_Hygiène_Cotons-tiges"/>
    <n v="0"/>
    <x v="1"/>
    <n v="1"/>
  </r>
  <r>
    <n v="111727"/>
    <n v="0"/>
    <n v="930"/>
    <n v="238"/>
    <x v="1"/>
    <x v="15"/>
    <s v="Soins dentaires"/>
    <n v="6.47"/>
    <s v="111727_Beauté &amp; Hygiène_Hygiène_Soins dentaires"/>
    <n v="1539.86"/>
    <x v="0"/>
    <n v="0"/>
  </r>
  <r>
    <n v="111730"/>
    <n v="1"/>
    <n v="448"/>
    <n v="416"/>
    <x v="1"/>
    <x v="15"/>
    <s v="Cotons, lingettes démaquillantes"/>
    <n v="7.4"/>
    <s v="111730_Beauté &amp; Hygiène_Hygiène_Cotons, lingettes démaquillantes"/>
    <n v="3078.4"/>
    <x v="0"/>
    <n v="0"/>
  </r>
  <r>
    <n v="111734"/>
    <n v="0"/>
    <n v="520"/>
    <n v="60"/>
    <x v="1"/>
    <x v="15"/>
    <s v="Soins dentaires"/>
    <n v="3.93"/>
    <s v="111734_Beauté &amp; Hygiène_Hygiène_Soins dentaires"/>
    <n v="235.8"/>
    <x v="0"/>
    <n v="0"/>
  </r>
  <r>
    <n v="111735"/>
    <n v="1"/>
    <n v="851"/>
    <n v="207"/>
    <x v="1"/>
    <x v="15"/>
    <s v="Soins dentaires"/>
    <n v="4.54"/>
    <s v="111735_Beauté &amp; Hygiène_Hygiène_Soins dentaires"/>
    <n v="939.78"/>
    <x v="0"/>
    <n v="0"/>
  </r>
  <r>
    <n v="111774"/>
    <n v="0"/>
    <n v="979"/>
    <n v="457"/>
    <x v="1"/>
    <x v="20"/>
    <s v="Démaquillants et nettoyants"/>
    <n v="3.05"/>
    <s v="111774_Beauté &amp; Hygiène_Soins du visage_Démaquillants et nettoyants"/>
    <n v="1393.85"/>
    <x v="0"/>
    <n v="0"/>
  </r>
  <r>
    <n v="111776"/>
    <n v="0"/>
    <n v="807"/>
    <n v="628"/>
    <x v="1"/>
    <x v="21"/>
    <s v="Gel douche"/>
    <n v="2.94"/>
    <s v="111776_Beauté &amp; Hygiène_Douche et Bain_Gel douche"/>
    <n v="1846.32"/>
    <x v="0"/>
    <n v="0"/>
  </r>
  <r>
    <n v="111777"/>
    <n v="1"/>
    <n v="114"/>
    <n v="40"/>
    <x v="1"/>
    <x v="21"/>
    <s v="Gel douche"/>
    <n v="2.94"/>
    <s v="111777_Beauté &amp; Hygiène_Douche et Bain_Gel douche"/>
    <n v="117.6"/>
    <x v="0"/>
    <n v="0"/>
  </r>
  <r>
    <n v="111802"/>
    <n v="0"/>
    <n v="128"/>
    <n v="89"/>
    <x v="1"/>
    <x v="15"/>
    <s v="Soins dentaires"/>
    <n v="6.13"/>
    <s v="111802_Beauté &amp; Hygiène_Hygiène_Soins dentaires"/>
    <n v="545.56999999999994"/>
    <x v="0"/>
    <n v="0"/>
  </r>
  <r>
    <n v="111897"/>
    <n v="0"/>
    <n v="38"/>
    <n v="4"/>
    <x v="1"/>
    <x v="19"/>
    <s v="Rasoir de sécurité, accessoires"/>
    <n v="3.71"/>
    <s v="111897_Beauté &amp; Hygiène_Soins Homme_Rasoir de sécurité, accessoires"/>
    <n v="14.84"/>
    <x v="0"/>
    <n v="0"/>
  </r>
  <r>
    <n v="112113"/>
    <n v="0"/>
    <n v="593"/>
    <n v="431"/>
    <x v="1"/>
    <x v="15"/>
    <s v="Déodorants"/>
    <n v="3.57"/>
    <s v="112113_Beauté &amp; Hygiène_Hygiène_Déodorants"/>
    <n v="1538.6699999999998"/>
    <x v="0"/>
    <n v="0"/>
  </r>
  <r>
    <n v="112264"/>
    <n v="0"/>
    <n v="474"/>
    <n v="216"/>
    <x v="1"/>
    <x v="18"/>
    <s v="Enfant, hygiène et soin"/>
    <n v="4.95"/>
    <s v="112264_Beauté &amp; Hygiène_Hygiène Bébé, soin maternité_Enfant, hygiène et soin"/>
    <n v="1069.2"/>
    <x v="0"/>
    <n v="0"/>
  </r>
  <r>
    <n v="112365"/>
    <n v="0"/>
    <n v="236"/>
    <n v="66"/>
    <x v="1"/>
    <x v="18"/>
    <s v="Soins Maternité"/>
    <n v="1.89"/>
    <s v="112365_Beauté &amp; Hygiène_Hygiène Bébé, soin maternité_Soins Maternité"/>
    <n v="124.74"/>
    <x v="0"/>
    <n v="0"/>
  </r>
  <r>
    <n v="112850"/>
    <n v="1"/>
    <n v="390"/>
    <n v="224"/>
    <x v="1"/>
    <x v="15"/>
    <s v="Gel intime"/>
    <n v="3.58"/>
    <s v="112850_Beauté &amp; Hygiène_Hygiène_Gel intime"/>
    <n v="801.92000000000007"/>
    <x v="0"/>
    <n v="0"/>
  </r>
  <r>
    <n v="112853"/>
    <n v="1"/>
    <n v="282"/>
    <n v="254"/>
    <x v="1"/>
    <x v="15"/>
    <s v="Gel intime"/>
    <n v="4.79"/>
    <s v="112853_Beauté &amp; Hygiène_Hygiène_Gel intime"/>
    <n v="1216.6600000000001"/>
    <x v="0"/>
    <n v="0"/>
  </r>
  <r>
    <n v="112885"/>
    <n v="1"/>
    <n v="694"/>
    <n v="183"/>
    <x v="1"/>
    <x v="16"/>
    <s v="Colorations naturelles"/>
    <n v="8.6999999999999993"/>
    <s v="112885_Beauté &amp; Hygiène_Soins des cheveux_Colorations naturelles"/>
    <n v="1592.1"/>
    <x v="0"/>
    <n v="0"/>
  </r>
  <r>
    <n v="113063"/>
    <n v="1"/>
    <n v="859"/>
    <n v="158"/>
    <x v="1"/>
    <x v="21"/>
    <s v="Savon"/>
    <n v="3.05"/>
    <s v="113063_Beauté &amp; Hygiène_Douche et Bain_Savon"/>
    <n v="481.9"/>
    <x v="0"/>
    <n v="0"/>
  </r>
  <r>
    <n v="113103"/>
    <n v="1"/>
    <n v="503"/>
    <n v="118"/>
    <x v="1"/>
    <x v="16"/>
    <s v="Soins capillaires"/>
    <n v="7.6"/>
    <s v="113103_Beauté &amp; Hygiène_Soins des cheveux_Soins capillaires"/>
    <n v="896.8"/>
    <x v="0"/>
    <n v="0"/>
  </r>
  <r>
    <n v="113449"/>
    <n v="0"/>
    <n v="645"/>
    <n v="359"/>
    <x v="1"/>
    <x v="20"/>
    <s v="Peaux matures, anti-âge"/>
    <n v="8.5399999999999991"/>
    <s v="113449_Beauté &amp; Hygiène_Soins du visage_Peaux matures, anti-âge"/>
    <n v="3065.8599999999997"/>
    <x v="0"/>
    <n v="0"/>
  </r>
  <r>
    <n v="114173"/>
    <n v="1"/>
    <n v="55"/>
    <n v="47"/>
    <x v="1"/>
    <x v="24"/>
    <s v="Ustensile, contenant DIY"/>
    <n v="2.1"/>
    <s v="114173_Beauté &amp; Hygiène_Cosmétique maison DIY_Ustensile, contenant DIY"/>
    <n v="98.7"/>
    <x v="0"/>
    <n v="0"/>
  </r>
  <r>
    <n v="114175"/>
    <n v="1"/>
    <n v="104"/>
    <n v="10"/>
    <x v="1"/>
    <x v="24"/>
    <s v="Ustensile, contenant DIY"/>
    <n v="2.2000000000000002"/>
    <s v="114175_Beauté &amp; Hygiène_Cosmétique maison DIY_Ustensile, contenant DIY"/>
    <n v="22"/>
    <x v="0"/>
    <n v="0"/>
  </r>
  <r>
    <n v="114268"/>
    <n v="1"/>
    <n v="208"/>
    <n v="136"/>
    <x v="1"/>
    <x v="16"/>
    <s v="Shampoing par type de cheveux"/>
    <n v="3.13"/>
    <s v="114268_Beauté &amp; Hygiène_Soins des cheveux_Shampoing par type de cheveux"/>
    <n v="425.68"/>
    <x v="0"/>
    <n v="0"/>
  </r>
  <r>
    <n v="114273"/>
    <n v="1"/>
    <n v="62"/>
    <n v="3"/>
    <x v="1"/>
    <x v="16"/>
    <s v="Shampoing par type de cheveux"/>
    <n v="3.13"/>
    <s v="114273_Beauté &amp; Hygiène_Soins des cheveux_Shampoing par type de cheveux"/>
    <n v="9.39"/>
    <x v="0"/>
    <n v="0"/>
  </r>
  <r>
    <n v="114274"/>
    <n v="1"/>
    <n v="642"/>
    <n v="259"/>
    <x v="1"/>
    <x v="16"/>
    <s v="Shampoing par type de cheveux"/>
    <n v="5.79"/>
    <s v="114274_Beauté &amp; Hygiène_Soins des cheveux_Shampoing par type de cheveux"/>
    <n v="1499.61"/>
    <x v="0"/>
    <n v="0"/>
  </r>
  <r>
    <n v="115698"/>
    <n v="1"/>
    <n v="654"/>
    <n v="494"/>
    <x v="1"/>
    <x v="15"/>
    <s v="Cotons-tiges"/>
    <n v="4.43"/>
    <s v="115698_Beauté &amp; Hygiène_Hygiène_Cotons-tiges"/>
    <n v="2188.42"/>
    <x v="0"/>
    <n v="0"/>
  </r>
  <r>
    <n v="115708"/>
    <n v="0"/>
    <n v="433"/>
    <n v="211"/>
    <x v="1"/>
    <x v="15"/>
    <s v="Cotons-tiges"/>
    <n v="4.43"/>
    <s v="115708_Beauté &amp; Hygiène_Hygiène_Cotons-tiges"/>
    <n v="934.7299999999999"/>
    <x v="0"/>
    <n v="0"/>
  </r>
  <r>
    <n v="115709"/>
    <n v="0"/>
    <n v="111"/>
    <n v="89"/>
    <x v="1"/>
    <x v="15"/>
    <s v="Cotons-tiges"/>
    <n v="4.43"/>
    <s v="115709_Beauté &amp; Hygiène_Hygiène_Cotons-tiges"/>
    <n v="394.27"/>
    <x v="0"/>
    <n v="0"/>
  </r>
  <r>
    <n v="116284"/>
    <n v="1"/>
    <n v="935"/>
    <n v="911"/>
    <x v="1"/>
    <x v="16"/>
    <s v="Brosse et peigne"/>
    <n v="3.56"/>
    <s v="116284_Beauté &amp; Hygiène_Soins des cheveux_Brosse et peigne"/>
    <n v="3243.16"/>
    <x v="0"/>
    <n v="0"/>
  </r>
  <r>
    <n v="116295"/>
    <n v="0"/>
    <n v="750"/>
    <n v="649"/>
    <x v="1"/>
    <x v="15"/>
    <s v="Soins dentaires"/>
    <n v="1.69"/>
    <s v="116295_Beauté &amp; Hygiène_Hygiène_Soins dentaires"/>
    <n v="1096.81"/>
    <x v="0"/>
    <n v="0"/>
  </r>
  <r>
    <n v="116297"/>
    <n v="1"/>
    <n v="568"/>
    <n v="462"/>
    <x v="1"/>
    <x v="15"/>
    <s v="Soins dentaires"/>
    <n v="1.69"/>
    <s v="116297_Beauté &amp; Hygiène_Hygiène_Soins dentaires"/>
    <n v="780.78"/>
    <x v="0"/>
    <n v="0"/>
  </r>
  <r>
    <n v="116417"/>
    <n v="1"/>
    <n v="94"/>
    <n v="24"/>
    <x v="1"/>
    <x v="17"/>
    <s v="Soins mains et ongles"/>
    <n v="3.35"/>
    <s v="116417_Beauté &amp; Hygiène_Soins du corps_Soins mains et ongles"/>
    <n v="80.400000000000006"/>
    <x v="0"/>
    <n v="0"/>
  </r>
  <r>
    <n v="116525"/>
    <n v="1"/>
    <n v="175"/>
    <n v="139"/>
    <x v="1"/>
    <x v="15"/>
    <s v="Soins dentaires"/>
    <n v="1.18"/>
    <s v="116525_Beauté &amp; Hygiène_Hygiène_Soins dentaires"/>
    <n v="164.01999999999998"/>
    <x v="0"/>
    <n v="0"/>
  </r>
  <r>
    <n v="116667"/>
    <n v="0"/>
    <n v="356"/>
    <n v="84"/>
    <x v="1"/>
    <x v="21"/>
    <s v="Savon liquide"/>
    <n v="4.8"/>
    <s v="116667_Beauté &amp; Hygiène_Douche et Bain_Savon liquide"/>
    <n v="403.2"/>
    <x v="0"/>
    <n v="0"/>
  </r>
  <r>
    <n v="116670"/>
    <n v="1"/>
    <n v="134"/>
    <n v="106"/>
    <x v="1"/>
    <x v="15"/>
    <s v="Soins dentaires"/>
    <n v="2.77"/>
    <s v="116670_Beauté &amp; Hygiène_Hygiène_Soins dentaires"/>
    <n v="293.62"/>
    <x v="0"/>
    <n v="0"/>
  </r>
  <r>
    <n v="116770"/>
    <n v="1"/>
    <n v="358"/>
    <n v="125"/>
    <x v="1"/>
    <x v="16"/>
    <s v="Shampoing par type de cheveux"/>
    <n v="2.88"/>
    <s v="116770_Beauté &amp; Hygiène_Soins des cheveux_Shampoing par type de cheveux"/>
    <n v="360"/>
    <x v="0"/>
    <n v="0"/>
  </r>
  <r>
    <n v="116771"/>
    <n v="1"/>
    <n v="4"/>
    <n v="2"/>
    <x v="1"/>
    <x v="16"/>
    <s v="Shampoing par type de cheveux"/>
    <n v="2.88"/>
    <s v="116771_Beauté &amp; Hygiène_Soins des cheveux_Shampoing par type de cheveux"/>
    <n v="5.76"/>
    <x v="0"/>
    <n v="0"/>
  </r>
  <r>
    <n v="116867"/>
    <n v="1"/>
    <n v="853"/>
    <n v="391"/>
    <x v="1"/>
    <x v="24"/>
    <s v="Ingrédient de base DIY"/>
    <n v="1.27"/>
    <s v="116867_Beauté &amp; Hygiène_Cosmétique maison DIY_Ingrédient de base DIY"/>
    <n v="496.57"/>
    <x v="0"/>
    <n v="0"/>
  </r>
  <r>
    <n v="116885"/>
    <n v="1"/>
    <n v="877"/>
    <n v="285"/>
    <x v="1"/>
    <x v="15"/>
    <s v="Soins dentaires"/>
    <n v="1.55"/>
    <s v="116885_Beauté &amp; Hygiène_Hygiène_Soins dentaires"/>
    <n v="441.75"/>
    <x v="0"/>
    <n v="0"/>
  </r>
  <r>
    <n v="116888"/>
    <n v="0"/>
    <n v="448"/>
    <n v="21"/>
    <x v="1"/>
    <x v="15"/>
    <s v="Soins dentaires"/>
    <n v="1.31"/>
    <s v="116888_Beauté &amp; Hygiène_Hygiène_Soins dentaires"/>
    <n v="27.51"/>
    <x v="0"/>
    <n v="0"/>
  </r>
  <r>
    <n v="116943"/>
    <n v="1"/>
    <n v="268"/>
    <n v="119"/>
    <x v="1"/>
    <x v="21"/>
    <s v="Savon"/>
    <n v="2.23"/>
    <s v="116943_Beauté &amp; Hygiène_Douche et Bain_Savon"/>
    <n v="265.37"/>
    <x v="0"/>
    <n v="0"/>
  </r>
  <r>
    <n v="117056"/>
    <n v="1"/>
    <n v="411"/>
    <n v="345"/>
    <x v="1"/>
    <x v="16"/>
    <s v="Shampoing par type de cheveux"/>
    <n v="7.02"/>
    <s v="117056_Beauté &amp; Hygiène_Soins des cheveux_Shampoing par type de cheveux"/>
    <n v="2421.8999999999996"/>
    <x v="0"/>
    <n v="0"/>
  </r>
  <r>
    <n v="117057"/>
    <n v="0"/>
    <n v="456"/>
    <n v="433"/>
    <x v="1"/>
    <x v="16"/>
    <s v="Soins capillaires"/>
    <n v="8.02"/>
    <s v="117057_Beauté &amp; Hygiène_Soins des cheveux_Soins capillaires"/>
    <n v="3472.66"/>
    <x v="0"/>
    <n v="0"/>
  </r>
  <r>
    <n v="117139"/>
    <n v="1"/>
    <n v="378"/>
    <n v="168"/>
    <x v="1"/>
    <x v="21"/>
    <s v="Gel douche"/>
    <n v="6.56"/>
    <s v="117139_Beauté &amp; Hygiène_Douche et Bain_Gel douche"/>
    <n v="1102.08"/>
    <x v="0"/>
    <n v="0"/>
  </r>
  <r>
    <n v="117147"/>
    <n v="1"/>
    <n v="774"/>
    <n v="591"/>
    <x v="1"/>
    <x v="21"/>
    <s v="Gel douche"/>
    <n v="6.56"/>
    <s v="117147_Beauté &amp; Hygiène_Douche et Bain_Gel douche"/>
    <n v="3876.9599999999996"/>
    <x v="0"/>
    <n v="0"/>
  </r>
  <r>
    <n v="117150"/>
    <n v="0"/>
    <n v="241"/>
    <n v="151"/>
    <x v="1"/>
    <x v="21"/>
    <s v="Gel douche"/>
    <n v="6.56"/>
    <s v="117150_Beauté &amp; Hygiène_Douche et Bain_Gel douche"/>
    <n v="990.56"/>
    <x v="0"/>
    <n v="0"/>
  </r>
  <r>
    <n v="117160"/>
    <n v="0"/>
    <n v="113"/>
    <n v="45"/>
    <x v="1"/>
    <x v="21"/>
    <s v="Gel douche"/>
    <n v="6.56"/>
    <s v="117160_Beauté &amp; Hygiène_Douche et Bain_Gel douche"/>
    <n v="295.2"/>
    <x v="0"/>
    <n v="0"/>
  </r>
  <r>
    <n v="117166"/>
    <n v="1"/>
    <n v="489"/>
    <n v="99"/>
    <x v="1"/>
    <x v="21"/>
    <s v="Gel douche"/>
    <n v="6.12"/>
    <s v="117166_Beauté &amp; Hygiène_Douche et Bain_Gel douche"/>
    <n v="605.88"/>
    <x v="0"/>
    <n v="0"/>
  </r>
  <r>
    <n v="117169"/>
    <n v="1"/>
    <n v="408"/>
    <n v="83"/>
    <x v="1"/>
    <x v="21"/>
    <s v="Gel douche"/>
    <n v="6.12"/>
    <s v="117169_Beauté &amp; Hygiène_Douche et Bain_Gel douche"/>
    <n v="507.96000000000004"/>
    <x v="0"/>
    <n v="0"/>
  </r>
  <r>
    <n v="117246"/>
    <n v="1"/>
    <n v="25"/>
    <n v="13"/>
    <x v="1"/>
    <x v="15"/>
    <s v="Papier toilette"/>
    <n v="1.59"/>
    <s v="117246_Beauté &amp; Hygiène_Hygiène_Papier toilette"/>
    <n v="20.67"/>
    <x v="0"/>
    <n v="0"/>
  </r>
  <r>
    <n v="117261"/>
    <n v="0"/>
    <n v="529"/>
    <n v="159"/>
    <x v="1"/>
    <x v="17"/>
    <s v="Eau de toilette et Parfum"/>
    <n v="3.48"/>
    <s v="117261_Beauté &amp; Hygiène_Soins du corps_Eau de toilette et Parfum"/>
    <n v="553.32000000000005"/>
    <x v="0"/>
    <n v="0"/>
  </r>
  <r>
    <n v="117263"/>
    <n v="1"/>
    <n v="642"/>
    <n v="75"/>
    <x v="1"/>
    <x v="17"/>
    <s v="Eau de toilette et Parfum"/>
    <n v="3.48"/>
    <s v="117263_Beauté &amp; Hygiène_Soins du corps_Eau de toilette et Parfum"/>
    <n v="261"/>
    <x v="0"/>
    <n v="0"/>
  </r>
  <r>
    <n v="117266"/>
    <n v="1"/>
    <n v="632"/>
    <n v="87"/>
    <x v="1"/>
    <x v="19"/>
    <s v="Déodorants et eau de toilette"/>
    <n v="2.6"/>
    <s v="117266_Beauté &amp; Hygiène_Soins Homme_Déodorants et eau de toilette"/>
    <n v="226.20000000000002"/>
    <x v="0"/>
    <n v="0"/>
  </r>
  <r>
    <n v="117268"/>
    <n v="1"/>
    <n v="774"/>
    <n v="487"/>
    <x v="1"/>
    <x v="20"/>
    <s v="Démaquillants et nettoyants"/>
    <n v="3.32"/>
    <s v="117268_Beauté &amp; Hygiène_Soins du visage_Démaquillants et nettoyants"/>
    <n v="1616.84"/>
    <x v="0"/>
    <n v="0"/>
  </r>
  <r>
    <n v="117270"/>
    <n v="1"/>
    <n v="182"/>
    <n v="164"/>
    <x v="1"/>
    <x v="16"/>
    <s v="Shampoing par type de cheveux"/>
    <n v="4.58"/>
    <s v="117270_Beauté &amp; Hygiène_Soins des cheveux_Shampoing par type de cheveux"/>
    <n v="751.12"/>
    <x v="0"/>
    <n v="0"/>
  </r>
  <r>
    <n v="117272"/>
    <n v="1"/>
    <n v="792"/>
    <n v="407"/>
    <x v="1"/>
    <x v="16"/>
    <s v="Shampoing par type de cheveux"/>
    <n v="4.58"/>
    <s v="117272_Beauté &amp; Hygiène_Soins des cheveux_Shampoing par type de cheveux"/>
    <n v="1864.06"/>
    <x v="0"/>
    <n v="0"/>
  </r>
  <r>
    <n v="117274"/>
    <n v="0"/>
    <n v="146"/>
    <n v="59"/>
    <x v="1"/>
    <x v="16"/>
    <s v="Shampoing par type de cheveux"/>
    <n v="4.58"/>
    <s v="117274_Beauté &amp; Hygiène_Soins des cheveux_Shampoing par type de cheveux"/>
    <n v="270.22000000000003"/>
    <x v="0"/>
    <n v="0"/>
  </r>
  <r>
    <n v="117282"/>
    <n v="1"/>
    <n v="215"/>
    <n v="147"/>
    <x v="1"/>
    <x v="16"/>
    <s v="Shampoing par type de cheveux"/>
    <n v="3.15"/>
    <s v="117282_Beauté &amp; Hygiène_Soins des cheveux_Shampoing par type de cheveux"/>
    <n v="463.05"/>
    <x v="0"/>
    <n v="0"/>
  </r>
  <r>
    <n v="117290"/>
    <n v="1"/>
    <n v="213"/>
    <n v="51"/>
    <x v="1"/>
    <x v="20"/>
    <s v="Démaquillants et nettoyants"/>
    <n v="4.01"/>
    <s v="117290_Beauté &amp; Hygiène_Soins du visage_Démaquillants et nettoyants"/>
    <n v="204.51"/>
    <x v="0"/>
    <n v="0"/>
  </r>
  <r>
    <n v="117306"/>
    <n v="0"/>
    <n v="832"/>
    <n v="444"/>
    <x v="1"/>
    <x v="16"/>
    <s v="Shampoing par type de cheveux"/>
    <n v="4.12"/>
    <s v="117306_Beauté &amp; Hygiène_Soins des cheveux_Shampoing par type de cheveux"/>
    <n v="1829.28"/>
    <x v="0"/>
    <n v="0"/>
  </r>
  <r>
    <n v="117311"/>
    <n v="1"/>
    <n v="888"/>
    <n v="544"/>
    <x v="1"/>
    <x v="15"/>
    <s v="Soins dentaires"/>
    <n v="4.42"/>
    <s v="117311_Beauté &amp; Hygiène_Hygiène_Soins dentaires"/>
    <n v="2404.48"/>
    <x v="0"/>
    <n v="0"/>
  </r>
  <r>
    <n v="117312"/>
    <n v="0"/>
    <n v="126"/>
    <n v="71"/>
    <x v="1"/>
    <x v="15"/>
    <s v="Soins dentaires"/>
    <n v="3.57"/>
    <s v="117312_Beauté &amp; Hygiène_Hygiène_Soins dentaires"/>
    <n v="253.47"/>
    <x v="0"/>
    <n v="0"/>
  </r>
  <r>
    <n v="117319"/>
    <n v="0"/>
    <n v="576"/>
    <n v="485"/>
    <x v="1"/>
    <x v="15"/>
    <s v="Soins dentaires"/>
    <n v="4.42"/>
    <s v="117319_Beauté &amp; Hygiène_Hygiène_Soins dentaires"/>
    <n v="2143.6999999999998"/>
    <x v="0"/>
    <n v="0"/>
  </r>
  <r>
    <n v="117388"/>
    <n v="1"/>
    <n v="413"/>
    <n v="82"/>
    <x v="1"/>
    <x v="18"/>
    <s v="Bébé, hygiène et soin"/>
    <n v="3.75"/>
    <s v="117388_Beauté &amp; Hygiène_Hygiène Bébé, soin maternité_Bébé, hygiène et soin"/>
    <n v="307.5"/>
    <x v="0"/>
    <n v="0"/>
  </r>
  <r>
    <n v="117394"/>
    <n v="0"/>
    <n v="847"/>
    <n v="250"/>
    <x v="1"/>
    <x v="18"/>
    <s v="Bébé, hygiène et soin"/>
    <n v="5.21"/>
    <s v="117394_Beauté &amp; Hygiène_Hygiène Bébé, soin maternité_Bébé, hygiène et soin"/>
    <n v="1302.5"/>
    <x v="0"/>
    <n v="0"/>
  </r>
  <r>
    <n v="117419"/>
    <n v="1"/>
    <n v="798"/>
    <n v="292"/>
    <x v="1"/>
    <x v="17"/>
    <s v="Baume et beurre de karité"/>
    <n v="7.54"/>
    <s v="117419_Beauté &amp; Hygiène_Soins du corps_Baume et beurre de karité"/>
    <n v="2201.6799999999998"/>
    <x v="0"/>
    <n v="0"/>
  </r>
  <r>
    <n v="117433"/>
    <n v="0"/>
    <n v="786"/>
    <n v="522"/>
    <x v="1"/>
    <x v="17"/>
    <s v="Laits pour le corps"/>
    <n v="9.4"/>
    <s v="117433_Beauté &amp; Hygiène_Soins du corps_Laits pour le corps"/>
    <n v="4906.8"/>
    <x v="0"/>
    <n v="0"/>
  </r>
  <r>
    <n v="117437"/>
    <n v="0"/>
    <n v="273"/>
    <n v="170"/>
    <x v="1"/>
    <x v="19"/>
    <s v="Déodorants et eau de toilette"/>
    <n v="4.6399999999999997"/>
    <s v="117437_Beauté &amp; Hygiène_Soins Homme_Déodorants et eau de toilette"/>
    <n v="788.8"/>
    <x v="0"/>
    <n v="0"/>
  </r>
  <r>
    <n v="117445"/>
    <n v="1"/>
    <n v="720"/>
    <n v="560"/>
    <x v="1"/>
    <x v="16"/>
    <s v="Shampoing par type de cheveux"/>
    <n v="6.37"/>
    <s v="117445_Beauté &amp; Hygiène_Soins des cheveux_Shampoing par type de cheveux"/>
    <n v="3567.2000000000003"/>
    <x v="0"/>
    <n v="0"/>
  </r>
  <r>
    <n v="117461"/>
    <n v="0"/>
    <n v="536"/>
    <n v="510"/>
    <x v="1"/>
    <x v="16"/>
    <s v="Soins capillaires"/>
    <n v="6.23"/>
    <s v="117461_Beauté &amp; Hygiène_Soins des cheveux_Soins capillaires"/>
    <n v="3177.3"/>
    <x v="0"/>
    <n v="0"/>
  </r>
  <r>
    <n v="117464"/>
    <n v="0"/>
    <n v="910"/>
    <n v="457"/>
    <x v="1"/>
    <x v="21"/>
    <s v="Gel douche"/>
    <n v="6.49"/>
    <s v="117464_Beauté &amp; Hygiène_Douche et Bain_Gel douche"/>
    <n v="2965.9300000000003"/>
    <x v="0"/>
    <n v="0"/>
  </r>
  <r>
    <n v="117466"/>
    <n v="1"/>
    <n v="320"/>
    <n v="228"/>
    <x v="1"/>
    <x v="21"/>
    <s v="Gel douche"/>
    <n v="3.99"/>
    <s v="117466_Beauté &amp; Hygiène_Douche et Bain_Gel douche"/>
    <n v="909.72"/>
    <x v="0"/>
    <n v="0"/>
  </r>
  <r>
    <n v="117560"/>
    <n v="1"/>
    <n v="525"/>
    <n v="314"/>
    <x v="1"/>
    <x v="16"/>
    <s v="Shampoing traitant"/>
    <n v="2.88"/>
    <s v="117560_Beauté &amp; Hygiène_Soins des cheveux_Shampoing traitant"/>
    <n v="904.31999999999994"/>
    <x v="0"/>
    <n v="0"/>
  </r>
  <r>
    <n v="117615"/>
    <n v="1"/>
    <n v="759"/>
    <n v="273"/>
    <x v="1"/>
    <x v="20"/>
    <s v="Peaux mixtes à grasses"/>
    <n v="4.08"/>
    <s v="117615_Beauté &amp; Hygiène_Soins du visage_Peaux mixtes à grasses"/>
    <n v="1113.8399999999999"/>
    <x v="0"/>
    <n v="0"/>
  </r>
  <r>
    <n v="117748"/>
    <n v="1"/>
    <n v="576"/>
    <n v="404"/>
    <x v="1"/>
    <x v="16"/>
    <s v="Shampoing traitant"/>
    <n v="9.35"/>
    <s v="117748_Beauté &amp; Hygiène_Soins des cheveux_Shampoing traitant"/>
    <n v="3777.3999999999996"/>
    <x v="0"/>
    <n v="0"/>
  </r>
  <r>
    <n v="117749"/>
    <n v="1"/>
    <n v="287"/>
    <n v="21"/>
    <x v="1"/>
    <x v="16"/>
    <s v="Shampoing traitant"/>
    <n v="12.15"/>
    <s v="117749_Beauté &amp; Hygiène_Soins des cheveux_Shampoing traitant"/>
    <n v="255.15"/>
    <x v="0"/>
    <n v="0"/>
  </r>
  <r>
    <n v="117774"/>
    <n v="1"/>
    <n v="206"/>
    <n v="141"/>
    <x v="1"/>
    <x v="15"/>
    <s v="Couches adultes, incontinence"/>
    <n v="4.2300000000000004"/>
    <s v="117774_Beauté &amp; Hygiène_Hygiène_Couches adultes, incontinence"/>
    <n v="596.43000000000006"/>
    <x v="0"/>
    <n v="0"/>
  </r>
  <r>
    <n v="117890"/>
    <n v="1"/>
    <n v="449"/>
    <n v="448"/>
    <x v="1"/>
    <x v="23"/>
    <s v="Cires épilatoires"/>
    <n v="4.92"/>
    <s v="117890_Beauté &amp; Hygiène_Epilation_Cires épilatoires"/>
    <n v="2204.16"/>
    <x v="0"/>
    <n v="0"/>
  </r>
  <r>
    <n v="117931"/>
    <n v="0"/>
    <n v="23"/>
    <n v="6"/>
    <x v="1"/>
    <x v="21"/>
    <s v="Gel douche"/>
    <n v="3.07"/>
    <s v="117931_Beauté &amp; Hygiène_Douche et Bain_Gel douche"/>
    <n v="18.419999999999998"/>
    <x v="0"/>
    <n v="0"/>
  </r>
  <r>
    <n v="117956"/>
    <n v="0"/>
    <n v="20"/>
    <n v="17"/>
    <x v="1"/>
    <x v="16"/>
    <s v="Shampoing par type de cheveux"/>
    <n v="6.77"/>
    <s v="117956_Beauté &amp; Hygiène_Soins des cheveux_Shampoing par type de cheveux"/>
    <n v="115.08999999999999"/>
    <x v="0"/>
    <n v="0"/>
  </r>
  <r>
    <n v="117966"/>
    <n v="0"/>
    <n v="923"/>
    <n v="623"/>
    <x v="1"/>
    <x v="21"/>
    <s v="Savon"/>
    <n v="4.32"/>
    <s v="117966_Beauté &amp; Hygiène_Douche et Bain_Savon"/>
    <n v="2691.36"/>
    <x v="0"/>
    <n v="0"/>
  </r>
  <r>
    <n v="117967"/>
    <n v="1"/>
    <n v="412"/>
    <n v="165"/>
    <x v="1"/>
    <x v="16"/>
    <s v="Gel et crème coiffante"/>
    <n v="8.4600000000000009"/>
    <s v="117967_Beauté &amp; Hygiène_Soins des cheveux_Gel et crème coiffante"/>
    <n v="1395.9"/>
    <x v="0"/>
    <n v="0"/>
  </r>
  <r>
    <n v="117990"/>
    <n v="1"/>
    <n v="474"/>
    <n v="385"/>
    <x v="1"/>
    <x v="18"/>
    <s v="Enfant, hygiène et soin"/>
    <n v="8.7799999999999994"/>
    <s v="117990_Beauté &amp; Hygiène_Hygiène Bébé, soin maternité_Enfant, hygiène et soin"/>
    <n v="3380.2999999999997"/>
    <x v="0"/>
    <n v="0"/>
  </r>
  <r>
    <n v="118012"/>
    <n v="1"/>
    <n v="493"/>
    <n v="360"/>
    <x v="1"/>
    <x v="16"/>
    <s v="Shampoing par type de cheveux"/>
    <n v="4.79"/>
    <s v="118012_Beauté &amp; Hygiène_Soins des cheveux_Shampoing par type de cheveux"/>
    <n v="1724.4"/>
    <x v="0"/>
    <n v="0"/>
  </r>
  <r>
    <n v="118111"/>
    <n v="0"/>
    <n v="328"/>
    <n v="292"/>
    <x v="1"/>
    <x v="16"/>
    <s v="Colorations naturelles"/>
    <n v="5.35"/>
    <s v="118111_Beauté &amp; Hygiène_Soins des cheveux_Colorations naturelles"/>
    <n v="1562.1999999999998"/>
    <x v="0"/>
    <n v="0"/>
  </r>
  <r>
    <n v="118150"/>
    <n v="1"/>
    <n v="243"/>
    <n v="130"/>
    <x v="1"/>
    <x v="15"/>
    <s v="Soins dentaires"/>
    <n v="1.43"/>
    <s v="118150_Beauté &amp; Hygiène_Hygiène_Soins dentaires"/>
    <n v="185.9"/>
    <x v="0"/>
    <n v="0"/>
  </r>
  <r>
    <n v="118151"/>
    <n v="0"/>
    <n v="664"/>
    <n v="85"/>
    <x v="1"/>
    <x v="15"/>
    <s v="Soins dentaires"/>
    <n v="1.58"/>
    <s v="118151_Beauté &amp; Hygiène_Hygiène_Soins dentaires"/>
    <n v="134.30000000000001"/>
    <x v="0"/>
    <n v="0"/>
  </r>
  <r>
    <n v="118153"/>
    <n v="1"/>
    <n v="529"/>
    <n v="95"/>
    <x v="1"/>
    <x v="16"/>
    <s v="Soins capillaires"/>
    <n v="4.71"/>
    <s v="118153_Beauté &amp; Hygiène_Soins des cheveux_Soins capillaires"/>
    <n v="447.45"/>
    <x v="0"/>
    <n v="0"/>
  </r>
  <r>
    <n v="118155"/>
    <n v="1"/>
    <n v="235"/>
    <n v="130"/>
    <x v="1"/>
    <x v="16"/>
    <s v="Soins capillaires"/>
    <n v="4.2300000000000004"/>
    <s v="118155_Beauté &amp; Hygiène_Soins des cheveux_Soins capillaires"/>
    <n v="549.90000000000009"/>
    <x v="0"/>
    <n v="0"/>
  </r>
  <r>
    <n v="118157"/>
    <n v="1"/>
    <n v="865"/>
    <n v="158"/>
    <x v="1"/>
    <x v="16"/>
    <s v="Shampoing par type de cheveux"/>
    <n v="4.3099999999999996"/>
    <s v="118157_Beauté &amp; Hygiène_Soins des cheveux_Shampoing par type de cheveux"/>
    <n v="680.9799999999999"/>
    <x v="0"/>
    <n v="0"/>
  </r>
  <r>
    <n v="118158"/>
    <n v="0"/>
    <n v="134"/>
    <n v="98"/>
    <x v="1"/>
    <x v="16"/>
    <s v="Colorations naturelles"/>
    <n v="0.96"/>
    <s v="118158_Beauté &amp; Hygiène_Soins des cheveux_Colorations naturelles"/>
    <n v="94.08"/>
    <x v="0"/>
    <n v="0"/>
  </r>
  <r>
    <n v="118166"/>
    <n v="0"/>
    <n v="206"/>
    <n v="109"/>
    <x v="1"/>
    <x v="21"/>
    <s v="Savon liquide"/>
    <n v="2.36"/>
    <s v="118166_Beauté &amp; Hygiène_Douche et Bain_Savon liquide"/>
    <n v="257.24"/>
    <x v="0"/>
    <n v="0"/>
  </r>
  <r>
    <n v="118198"/>
    <n v="1"/>
    <n v="694"/>
    <n v="465"/>
    <x v="1"/>
    <x v="18"/>
    <s v="Bébé, hygiène et soin"/>
    <n v="5.38"/>
    <s v="118198_Beauté &amp; Hygiène_Hygiène Bébé, soin maternité_Bébé, hygiène et soin"/>
    <n v="2501.6999999999998"/>
    <x v="0"/>
    <n v="0"/>
  </r>
  <r>
    <n v="118205"/>
    <n v="1"/>
    <n v="328"/>
    <n v="60"/>
    <x v="1"/>
    <x v="21"/>
    <s v="Gel douche"/>
    <n v="4.4800000000000004"/>
    <s v="118205_Beauté &amp; Hygiène_Douche et Bain_Gel douche"/>
    <n v="268.8"/>
    <x v="0"/>
    <n v="0"/>
  </r>
  <r>
    <n v="118207"/>
    <n v="1"/>
    <n v="911"/>
    <n v="599"/>
    <x v="1"/>
    <x v="21"/>
    <s v="Gel douche"/>
    <n v="4.4800000000000004"/>
    <s v="118207_Beauté &amp; Hygiène_Douche et Bain_Gel douche"/>
    <n v="2683.5200000000004"/>
    <x v="0"/>
    <n v="0"/>
  </r>
  <r>
    <n v="118212"/>
    <n v="0"/>
    <n v="695"/>
    <n v="306"/>
    <x v="1"/>
    <x v="21"/>
    <s v="Savon"/>
    <n v="2.88"/>
    <s v="118212_Beauté &amp; Hygiène_Douche et Bain_Savon"/>
    <n v="881.28"/>
    <x v="0"/>
    <n v="0"/>
  </r>
  <r>
    <n v="118222"/>
    <n v="1"/>
    <n v="155"/>
    <n v="7"/>
    <x v="1"/>
    <x v="15"/>
    <s v="Soins dentaires"/>
    <n v="4.3"/>
    <s v="118222_Beauté &amp; Hygiène_Hygiène_Soins dentaires"/>
    <n v="30.099999999999998"/>
    <x v="0"/>
    <n v="0"/>
  </r>
  <r>
    <n v="118244"/>
    <n v="1"/>
    <n v="459"/>
    <n v="98"/>
    <x v="1"/>
    <x v="16"/>
    <s v="Soins capillaires"/>
    <n v="2.89"/>
    <s v="118244_Beauté &amp; Hygiène_Soins des cheveux_Soins capillaires"/>
    <n v="283.22000000000003"/>
    <x v="0"/>
    <n v="0"/>
  </r>
  <r>
    <n v="118245"/>
    <n v="0"/>
    <n v="634"/>
    <n v="573"/>
    <x v="1"/>
    <x v="16"/>
    <s v="Soins capillaires"/>
    <n v="2.89"/>
    <s v="118245_Beauté &amp; Hygiène_Soins des cheveux_Soins capillaires"/>
    <n v="1655.97"/>
    <x v="0"/>
    <n v="0"/>
  </r>
  <r>
    <n v="118248"/>
    <n v="0"/>
    <n v="215"/>
    <n v="178"/>
    <x v="1"/>
    <x v="15"/>
    <s v="Tampons écologiques"/>
    <n v="2.97"/>
    <s v="118248_Beauté &amp; Hygiène_Hygiène_Tampons écologiques"/>
    <n v="528.66000000000008"/>
    <x v="0"/>
    <n v="0"/>
  </r>
  <r>
    <n v="118249"/>
    <n v="1"/>
    <n v="776"/>
    <n v="160"/>
    <x v="1"/>
    <x v="16"/>
    <s v="Soins capillaires"/>
    <n v="2.89"/>
    <s v="118249_Beauté &amp; Hygiène_Soins des cheveux_Soins capillaires"/>
    <n v="462.40000000000003"/>
    <x v="0"/>
    <n v="0"/>
  </r>
  <r>
    <n v="118264"/>
    <n v="0"/>
    <n v="661"/>
    <n v="173"/>
    <x v="1"/>
    <x v="20"/>
    <s v="Peaux normales, soins hydratants"/>
    <n v="6.73"/>
    <s v="118264_Beauté &amp; Hygiène_Soins du visage_Peaux normales, soins hydratants"/>
    <n v="1164.29"/>
    <x v="0"/>
    <n v="0"/>
  </r>
  <r>
    <n v="118270"/>
    <n v="0"/>
    <n v="494"/>
    <n v="278"/>
    <x v="1"/>
    <x v="20"/>
    <s v="Démaquillants et nettoyants"/>
    <n v="3.29"/>
    <s v="118270_Beauté &amp; Hygiène_Soins du visage_Démaquillants et nettoyants"/>
    <n v="914.62"/>
    <x v="0"/>
    <n v="0"/>
  </r>
  <r>
    <n v="118271"/>
    <n v="0"/>
    <n v="538"/>
    <n v="23"/>
    <x v="1"/>
    <x v="20"/>
    <s v="Démaquillants et nettoyants"/>
    <n v="3.37"/>
    <s v="118271_Beauté &amp; Hygiène_Soins du visage_Démaquillants et nettoyants"/>
    <n v="77.510000000000005"/>
    <x v="0"/>
    <n v="0"/>
  </r>
  <r>
    <n v="118298"/>
    <n v="0"/>
    <n v="865"/>
    <n v="515"/>
    <x v="1"/>
    <x v="21"/>
    <s v="Gel douche"/>
    <n v="6.5"/>
    <s v="118298_Beauté &amp; Hygiène_Douche et Bain_Gel douche"/>
    <n v="3347.5"/>
    <x v="0"/>
    <n v="0"/>
  </r>
  <r>
    <n v="118299"/>
    <n v="0"/>
    <n v="706"/>
    <n v="573"/>
    <x v="1"/>
    <x v="21"/>
    <s v="Gel douche"/>
    <n v="6.5"/>
    <s v="118299_Beauté &amp; Hygiène_Douche et Bain_Gel douche"/>
    <n v="3724.5"/>
    <x v="0"/>
    <n v="0"/>
  </r>
  <r>
    <n v="118333"/>
    <n v="0"/>
    <n v="48"/>
    <n v="1"/>
    <x v="1"/>
    <x v="21"/>
    <s v="Savon"/>
    <n v="1.44"/>
    <s v="118333_Beauté &amp; Hygiène_Douche et Bain_Savon"/>
    <n v="1.44"/>
    <x v="0"/>
    <n v="0"/>
  </r>
  <r>
    <n v="118351"/>
    <n v="1"/>
    <n v="929"/>
    <n v="841"/>
    <x v="1"/>
    <x v="18"/>
    <s v="Enfant, hygiène et soin"/>
    <n v="3.15"/>
    <s v="118351_Beauté &amp; Hygiène_Hygiène Bébé, soin maternité_Enfant, hygiène et soin"/>
    <n v="2649.15"/>
    <x v="0"/>
    <n v="0"/>
  </r>
  <r>
    <n v="118450"/>
    <n v="0"/>
    <n v="380"/>
    <n v="229"/>
    <x v="1"/>
    <x v="15"/>
    <s v="Culottes menstruelles"/>
    <n v="15.83"/>
    <s v="118450_Beauté &amp; Hygiène_Hygiène_Culottes menstruelles"/>
    <n v="3625.07"/>
    <x v="0"/>
    <n v="0"/>
  </r>
  <r>
    <n v="118457"/>
    <n v="1"/>
    <n v="36"/>
    <n v="15"/>
    <x v="1"/>
    <x v="15"/>
    <s v="Culottes menstruelles"/>
    <n v="15.83"/>
    <s v="118457_Beauté &amp; Hygiène_Hygiène_Culottes menstruelles"/>
    <n v="237.45"/>
    <x v="0"/>
    <n v="0"/>
  </r>
  <r>
    <n v="118460"/>
    <n v="0"/>
    <n v="234"/>
    <n v="45"/>
    <x v="1"/>
    <x v="15"/>
    <s v="Culottes menstruelles"/>
    <n v="16.82"/>
    <s v="118460_Beauté &amp; Hygiène_Hygiène_Culottes menstruelles"/>
    <n v="756.9"/>
    <x v="0"/>
    <n v="0"/>
  </r>
  <r>
    <n v="118463"/>
    <n v="1"/>
    <n v="255"/>
    <n v="167"/>
    <x v="1"/>
    <x v="15"/>
    <s v="Culottes menstruelles"/>
    <n v="16.82"/>
    <s v="118463_Beauté &amp; Hygiène_Hygiène_Culottes menstruelles"/>
    <n v="2808.94"/>
    <x v="0"/>
    <n v="0"/>
  </r>
  <r>
    <n v="118465"/>
    <n v="0"/>
    <n v="788"/>
    <n v="248"/>
    <x v="1"/>
    <x v="15"/>
    <s v="Culottes menstruelles"/>
    <n v="15.83"/>
    <s v="118465_Beauté &amp; Hygiène_Hygiène_Culottes menstruelles"/>
    <n v="3925.84"/>
    <x v="0"/>
    <n v="0"/>
  </r>
  <r>
    <n v="118467"/>
    <n v="1"/>
    <n v="283"/>
    <n v="162"/>
    <x v="1"/>
    <x v="15"/>
    <s v="Culottes menstruelles"/>
    <n v="15.83"/>
    <s v="118467_Beauté &amp; Hygiène_Hygiène_Culottes menstruelles"/>
    <n v="2564.46"/>
    <x v="0"/>
    <n v="0"/>
  </r>
  <r>
    <n v="118469"/>
    <n v="0"/>
    <n v="183"/>
    <n v="150"/>
    <x v="1"/>
    <x v="15"/>
    <s v="Culottes menstruelles"/>
    <n v="16.82"/>
    <s v="118469_Beauté &amp; Hygiène_Hygiène_Culottes menstruelles"/>
    <n v="2523"/>
    <x v="0"/>
    <n v="0"/>
  </r>
  <r>
    <n v="118577"/>
    <n v="0"/>
    <n v="963"/>
    <n v="775"/>
    <x v="1"/>
    <x v="23"/>
    <s v="Cires épilatoires"/>
    <n v="3.91"/>
    <s v="118577_Beauté &amp; Hygiène_Epilation_Cires épilatoires"/>
    <n v="3030.25"/>
    <x v="0"/>
    <n v="0"/>
  </r>
  <r>
    <n v="118617"/>
    <n v="1"/>
    <n v="377"/>
    <n v="90"/>
    <x v="1"/>
    <x v="23"/>
    <s v="Cires épilatoires"/>
    <n v="3.91"/>
    <s v="118617_Beauté &amp; Hygiène_Epilation_Cires épilatoires"/>
    <n v="351.90000000000003"/>
    <x v="0"/>
    <n v="0"/>
  </r>
  <r>
    <n v="118662"/>
    <n v="0"/>
    <n v="313"/>
    <n v="192"/>
    <x v="1"/>
    <x v="25"/>
    <s v="Les Yeux"/>
    <n v="4.3099999999999996"/>
    <s v="118662_Beauté &amp; Hygiène_Maquillage_Les Yeux"/>
    <n v="827.52"/>
    <x v="0"/>
    <n v="0"/>
  </r>
  <r>
    <n v="118901"/>
    <n v="0"/>
    <n v="699"/>
    <n v="203"/>
    <x v="1"/>
    <x v="15"/>
    <s v="Cotons-tiges"/>
    <n v="1.64"/>
    <s v="118901_Beauté &amp; Hygiène_Hygiène_Cotons-tiges"/>
    <n v="332.91999999999996"/>
    <x v="0"/>
    <n v="0"/>
  </r>
  <r>
    <n v="118906"/>
    <n v="0"/>
    <n v="553"/>
    <n v="525"/>
    <x v="1"/>
    <x v="16"/>
    <s v="Soins capillaires"/>
    <n v="4.9000000000000004"/>
    <s v="118906_Beauté &amp; Hygiène_Soins des cheveux_Soins capillaires"/>
    <n v="2572.5"/>
    <x v="0"/>
    <n v="0"/>
  </r>
  <r>
    <n v="118918"/>
    <n v="1"/>
    <n v="559"/>
    <n v="364"/>
    <x v="1"/>
    <x v="17"/>
    <s v="Baume et beurre de karité"/>
    <n v="4.42"/>
    <s v="118918_Beauté &amp; Hygiène_Soins du corps_Baume et beurre de karité"/>
    <n v="1608.8799999999999"/>
    <x v="0"/>
    <n v="0"/>
  </r>
  <r>
    <n v="118929"/>
    <n v="0"/>
    <n v="853"/>
    <n v="615"/>
    <x v="1"/>
    <x v="20"/>
    <s v="Démaquillants et nettoyants"/>
    <n v="5.12"/>
    <s v="118929_Beauté &amp; Hygiène_Soins du visage_Démaquillants et nettoyants"/>
    <n v="3148.8"/>
    <x v="0"/>
    <n v="0"/>
  </r>
  <r>
    <n v="118930"/>
    <n v="0"/>
    <n v="823"/>
    <n v="377"/>
    <x v="1"/>
    <x v="20"/>
    <s v="Peaux sèches et sensibles"/>
    <n v="4.18"/>
    <s v="118930_Beauté &amp; Hygiène_Soins du visage_Peaux sèches et sensibles"/>
    <n v="1575.86"/>
    <x v="0"/>
    <n v="0"/>
  </r>
  <r>
    <n v="118931"/>
    <n v="0"/>
    <n v="39"/>
    <n v="24"/>
    <x v="1"/>
    <x v="20"/>
    <s v="Peaux mixtes à grasses"/>
    <n v="4.18"/>
    <s v="118931_Beauté &amp; Hygiène_Soins du visage_Peaux mixtes à grasses"/>
    <n v="100.32"/>
    <x v="0"/>
    <n v="0"/>
  </r>
  <r>
    <n v="118932"/>
    <n v="0"/>
    <n v="603"/>
    <n v="416"/>
    <x v="1"/>
    <x v="20"/>
    <s v="Peaux matures, anti-âge"/>
    <n v="5.59"/>
    <s v="118932_Beauté &amp; Hygiène_Soins du visage_Peaux matures, anti-âge"/>
    <n v="2325.44"/>
    <x v="0"/>
    <n v="0"/>
  </r>
  <r>
    <n v="118972"/>
    <n v="1"/>
    <n v="712"/>
    <n v="266"/>
    <x v="1"/>
    <x v="15"/>
    <s v="Soins dentaires"/>
    <n v="1.28"/>
    <s v="118972_Beauté &amp; Hygiène_Hygiène_Soins dentaires"/>
    <n v="340.48"/>
    <x v="0"/>
    <n v="0"/>
  </r>
  <r>
    <n v="118982"/>
    <n v="1"/>
    <n v="257"/>
    <n v="35"/>
    <x v="1"/>
    <x v="20"/>
    <s v="Démaquillants et nettoyants"/>
    <n v="5.08"/>
    <s v="118982_Beauté &amp; Hygiène_Soins du visage_Démaquillants et nettoyants"/>
    <n v="177.8"/>
    <x v="0"/>
    <n v="0"/>
  </r>
  <r>
    <n v="118996"/>
    <n v="0"/>
    <n v="250"/>
    <n v="186"/>
    <x v="1"/>
    <x v="20"/>
    <s v="Gommages et exfoliants"/>
    <n v="5.22"/>
    <s v="118996_Beauté &amp; Hygiène_Soins du visage_Gommages et exfoliants"/>
    <n v="970.92"/>
    <x v="0"/>
    <n v="0"/>
  </r>
  <r>
    <n v="119023"/>
    <n v="0"/>
    <n v="377"/>
    <n v="12"/>
    <x v="1"/>
    <x v="16"/>
    <s v="Soins capillaires"/>
    <n v="8.44"/>
    <s v="119023_Beauté &amp; Hygiène_Soins des cheveux_Soins capillaires"/>
    <n v="101.28"/>
    <x v="0"/>
    <n v="0"/>
  </r>
  <r>
    <n v="119027"/>
    <n v="0"/>
    <n v="973"/>
    <n v="775"/>
    <x v="1"/>
    <x v="16"/>
    <s v="Soins capillaires"/>
    <n v="6.21"/>
    <s v="119027_Beauté &amp; Hygiène_Soins des cheveux_Soins capillaires"/>
    <n v="4812.75"/>
    <x v="0"/>
    <n v="0"/>
  </r>
  <r>
    <n v="119447"/>
    <n v="0"/>
    <n v="323"/>
    <n v="10"/>
    <x v="1"/>
    <x v="15"/>
    <s v="Cotons, lingettes démaquillantes"/>
    <n v="5.74"/>
    <s v="119447_Beauté &amp; Hygiène_Hygiène_Cotons, lingettes démaquillantes"/>
    <n v="57.400000000000006"/>
    <x v="0"/>
    <n v="0"/>
  </r>
  <r>
    <n v="119501"/>
    <n v="1"/>
    <n v="500"/>
    <n v="437"/>
    <x v="1"/>
    <x v="25"/>
    <s v="Le Teint"/>
    <n v="11.53"/>
    <s v="119501_Beauté &amp; Hygiène_Maquillage_Le Teint"/>
    <n v="5038.6099999999997"/>
    <x v="0"/>
    <n v="0"/>
  </r>
  <r>
    <n v="119509"/>
    <n v="1"/>
    <n v="242"/>
    <n v="57"/>
    <x v="1"/>
    <x v="25"/>
    <s v="Le Teint"/>
    <n v="13.31"/>
    <s v="119509_Beauté &amp; Hygiène_Maquillage_Le Teint"/>
    <n v="758.67000000000007"/>
    <x v="0"/>
    <n v="0"/>
  </r>
  <r>
    <n v="119515"/>
    <n v="0"/>
    <n v="341"/>
    <n v="76"/>
    <x v="1"/>
    <x v="25"/>
    <s v="Les Yeux"/>
    <n v="4.41"/>
    <s v="119515_Beauté &amp; Hygiène_Maquillage_Les Yeux"/>
    <n v="335.16"/>
    <x v="0"/>
    <n v="0"/>
  </r>
  <r>
    <n v="119518"/>
    <n v="1"/>
    <n v="511"/>
    <n v="98"/>
    <x v="1"/>
    <x v="25"/>
    <s v="Les Yeux"/>
    <n v="4.41"/>
    <s v="119518_Beauté &amp; Hygiène_Maquillage_Les Yeux"/>
    <n v="432.18"/>
    <x v="0"/>
    <n v="0"/>
  </r>
  <r>
    <n v="119530"/>
    <n v="0"/>
    <n v="464"/>
    <n v="438"/>
    <x v="1"/>
    <x v="25"/>
    <s v="Les Yeux"/>
    <n v="9.75"/>
    <s v="119530_Beauté &amp; Hygiène_Maquillage_Les Yeux"/>
    <n v="4270.5"/>
    <x v="0"/>
    <n v="0"/>
  </r>
  <r>
    <n v="119531"/>
    <n v="1"/>
    <n v="678"/>
    <n v="388"/>
    <x v="1"/>
    <x v="25"/>
    <s v="Les Yeux"/>
    <n v="9.75"/>
    <s v="119531_Beauté &amp; Hygiène_Maquillage_Les Yeux"/>
    <n v="3783"/>
    <x v="0"/>
    <n v="0"/>
  </r>
  <r>
    <n v="119542"/>
    <n v="0"/>
    <n v="53"/>
    <n v="10"/>
    <x v="1"/>
    <x v="25"/>
    <s v="Pinceaux et accessoires"/>
    <n v="2.1800000000000002"/>
    <s v="119542_Beauté &amp; Hygiène_Maquillage_Pinceaux et accessoires"/>
    <n v="21.8"/>
    <x v="0"/>
    <n v="0"/>
  </r>
  <r>
    <n v="119544"/>
    <n v="0"/>
    <n v="48"/>
    <n v="36"/>
    <x v="1"/>
    <x v="25"/>
    <s v="Pinceaux et accessoires"/>
    <n v="2.4"/>
    <s v="119544_Beauté &amp; Hygiène_Maquillage_Pinceaux et accessoires"/>
    <n v="86.399999999999991"/>
    <x v="0"/>
    <n v="0"/>
  </r>
  <r>
    <n v="119566"/>
    <n v="0"/>
    <n v="939"/>
    <n v="505"/>
    <x v="1"/>
    <x v="25"/>
    <s v="Le Teint"/>
    <n v="12.87"/>
    <s v="119566_Beauté &amp; Hygiène_Maquillage_Le Teint"/>
    <n v="6499.3499999999995"/>
    <x v="0"/>
    <n v="0"/>
  </r>
  <r>
    <n v="119579"/>
    <n v="0"/>
    <n v="606"/>
    <n v="29"/>
    <x v="1"/>
    <x v="25"/>
    <s v="Le Teint"/>
    <n v="7.08"/>
    <s v="119579_Beauté &amp; Hygiène_Maquillage_Le Teint"/>
    <n v="205.32"/>
    <x v="0"/>
    <n v="0"/>
  </r>
  <r>
    <n v="119629"/>
    <n v="1"/>
    <n v="516"/>
    <n v="456"/>
    <x v="1"/>
    <x v="25"/>
    <s v="Les Ongles"/>
    <n v="3.96"/>
    <s v="119629_Beauté &amp; Hygiène_Maquillage_Les Ongles"/>
    <n v="1805.76"/>
    <x v="0"/>
    <n v="0"/>
  </r>
  <r>
    <n v="119640"/>
    <n v="0"/>
    <n v="861"/>
    <n v="532"/>
    <x v="1"/>
    <x v="25"/>
    <s v="Les Yeux"/>
    <n v="6.01"/>
    <s v="119640_Beauté &amp; Hygiène_Maquillage_Les Yeux"/>
    <n v="3197.3199999999997"/>
    <x v="0"/>
    <n v="0"/>
  </r>
  <r>
    <n v="120108"/>
    <n v="0"/>
    <n v="860"/>
    <n v="20"/>
    <x v="1"/>
    <x v="15"/>
    <s v="Eponges Konjac"/>
    <n v="4.21"/>
    <s v="120108_Beauté &amp; Hygiène_Hygiène_Eponges Konjac"/>
    <n v="84.2"/>
    <x v="0"/>
    <n v="0"/>
  </r>
  <r>
    <n v="120282"/>
    <n v="1"/>
    <n v="383"/>
    <n v="170"/>
    <x v="1"/>
    <x v="20"/>
    <s v="Coffret visage"/>
    <n v="14.94"/>
    <s v="120282_Beauté &amp; Hygiène_Soins du visage_Coffret visage"/>
    <n v="2539.7999999999997"/>
    <x v="0"/>
    <n v="0"/>
  </r>
  <r>
    <n v="120307"/>
    <n v="0"/>
    <n v="412"/>
    <n v="301"/>
    <x v="1"/>
    <x v="16"/>
    <s v="Soins capillaires"/>
    <n v="4.08"/>
    <s v="120307_Beauté &amp; Hygiène_Soins des cheveux_Soins capillaires"/>
    <n v="1228.08"/>
    <x v="0"/>
    <n v="0"/>
  </r>
  <r>
    <n v="120314"/>
    <n v="1"/>
    <n v="76"/>
    <n v="3"/>
    <x v="1"/>
    <x v="17"/>
    <s v="Huiles corps"/>
    <n v="12.61"/>
    <s v="120314_Beauté &amp; Hygiène_Soins du corps_Huiles corps"/>
    <n v="37.83"/>
    <x v="0"/>
    <n v="0"/>
  </r>
  <r>
    <n v="120369"/>
    <n v="0"/>
    <n v="837"/>
    <n v="62"/>
    <x v="1"/>
    <x v="24"/>
    <s v="Kits Cosmétique Maison"/>
    <n v="10.01"/>
    <s v="120369_Beauté &amp; Hygiène_Cosmétique maison DIY_Kits Cosmétique Maison"/>
    <n v="620.62"/>
    <x v="0"/>
    <n v="0"/>
  </r>
  <r>
    <n v="120465"/>
    <n v="0"/>
    <n v="514"/>
    <n v="229"/>
    <x v="1"/>
    <x v="15"/>
    <s v="Soins dentaires"/>
    <n v="2.4900000000000002"/>
    <s v="120465_Beauté &amp; Hygiène_Hygiène_Soins dentaires"/>
    <n v="570.21"/>
    <x v="0"/>
    <n v="0"/>
  </r>
  <r>
    <n v="120469"/>
    <n v="1"/>
    <n v="415"/>
    <n v="25"/>
    <x v="1"/>
    <x v="15"/>
    <s v="Soins dentaires"/>
    <n v="2.67"/>
    <s v="120469_Beauté &amp; Hygiène_Hygiène_Soins dentaires"/>
    <n v="66.75"/>
    <x v="0"/>
    <n v="0"/>
  </r>
  <r>
    <n v="120636"/>
    <n v="1"/>
    <n v="778"/>
    <n v="443"/>
    <x v="1"/>
    <x v="17"/>
    <s v="Soins pieds et jambes"/>
    <n v="5.41"/>
    <s v="120636_Beauté &amp; Hygiène_Soins du corps_Soins pieds et jambes"/>
    <n v="2396.63"/>
    <x v="0"/>
    <n v="0"/>
  </r>
  <r>
    <n v="120692"/>
    <n v="0"/>
    <n v="882"/>
    <n v="113"/>
    <x v="1"/>
    <x v="16"/>
    <s v="Soins capillaires"/>
    <n v="4.75"/>
    <s v="120692_Beauté &amp; Hygiène_Soins des cheveux_Soins capillaires"/>
    <n v="536.75"/>
    <x v="0"/>
    <n v="0"/>
  </r>
  <r>
    <n v="120699"/>
    <n v="0"/>
    <n v="232"/>
    <n v="222"/>
    <x v="1"/>
    <x v="15"/>
    <s v="Gel intime"/>
    <n v="5.95"/>
    <s v="120699_Beauté &amp; Hygiène_Hygiène_Gel intime"/>
    <n v="1320.9"/>
    <x v="0"/>
    <n v="0"/>
  </r>
  <r>
    <n v="120700"/>
    <n v="1"/>
    <n v="648"/>
    <n v="349"/>
    <x v="1"/>
    <x v="15"/>
    <s v="Gel intime"/>
    <n v="5.17"/>
    <s v="120700_Beauté &amp; Hygiène_Hygiène_Gel intime"/>
    <n v="1804.33"/>
    <x v="0"/>
    <n v="0"/>
  </r>
  <r>
    <n v="120702"/>
    <n v="1"/>
    <n v="169"/>
    <n v="144"/>
    <x v="1"/>
    <x v="15"/>
    <s v="Gel intime"/>
    <n v="3.42"/>
    <s v="120702_Beauté &amp; Hygiène_Hygiène_Gel intime"/>
    <n v="492.48"/>
    <x v="0"/>
    <n v="0"/>
  </r>
  <r>
    <n v="120781"/>
    <n v="1"/>
    <n v="720"/>
    <n v="337"/>
    <x v="1"/>
    <x v="16"/>
    <s v="Shampoing douche 2 en 1"/>
    <n v="3.13"/>
    <s v="120781_Beauté &amp; Hygiène_Soins des cheveux_Shampoing douche 2 en 1"/>
    <n v="1054.81"/>
    <x v="0"/>
    <n v="0"/>
  </r>
  <r>
    <n v="120803"/>
    <n v="0"/>
    <n v="162"/>
    <n v="37"/>
    <x v="1"/>
    <x v="25"/>
    <s v="Le Teint"/>
    <n v="6.87"/>
    <s v="120803_Beauté &amp; Hygiène_Maquillage_Le Teint"/>
    <n v="254.19"/>
    <x v="0"/>
    <n v="0"/>
  </r>
  <r>
    <n v="120813"/>
    <n v="1"/>
    <n v="283"/>
    <n v="28"/>
    <x v="1"/>
    <x v="25"/>
    <s v="Le Teint"/>
    <n v="5.39"/>
    <s v="120813_Beauté &amp; Hygiène_Maquillage_Le Teint"/>
    <n v="150.91999999999999"/>
    <x v="0"/>
    <n v="0"/>
  </r>
  <r>
    <n v="120894"/>
    <n v="1"/>
    <n v="78"/>
    <n v="13"/>
    <x v="1"/>
    <x v="21"/>
    <s v="Savon"/>
    <n v="3.49"/>
    <s v="120894_Beauté &amp; Hygiène_Douche et Bain_Savon"/>
    <n v="45.370000000000005"/>
    <x v="0"/>
    <n v="0"/>
  </r>
  <r>
    <n v="120941"/>
    <n v="0"/>
    <n v="44"/>
    <n v="16"/>
    <x v="1"/>
    <x v="19"/>
    <s v="Rasoir de sécurité, accessoires"/>
    <n v="11.57"/>
    <s v="120941_Beauté &amp; Hygiène_Soins Homme_Rasoir de sécurité, accessoires"/>
    <n v="185.12"/>
    <x v="0"/>
    <n v="0"/>
  </r>
  <r>
    <n v="120944"/>
    <n v="0"/>
    <n v="127"/>
    <n v="92"/>
    <x v="1"/>
    <x v="15"/>
    <s v="Soins dentaires"/>
    <n v="3.61"/>
    <s v="120944_Beauté &amp; Hygiène_Hygiène_Soins dentaires"/>
    <n v="332.12"/>
    <x v="0"/>
    <n v="0"/>
  </r>
  <r>
    <n v="120945"/>
    <n v="0"/>
    <n v="660"/>
    <n v="342"/>
    <x v="1"/>
    <x v="15"/>
    <s v="Soins dentaires"/>
    <n v="3.46"/>
    <s v="120945_Beauté &amp; Hygiène_Hygiène_Soins dentaires"/>
    <n v="1183.32"/>
    <x v="0"/>
    <n v="0"/>
  </r>
  <r>
    <n v="120969"/>
    <n v="0"/>
    <n v="141"/>
    <n v="49"/>
    <x v="1"/>
    <x v="22"/>
    <s v="Argile prête à l'emploi"/>
    <n v="6.02"/>
    <s v="120969_Beauté &amp; Hygiène_Soins à l'Argile_Argile prête à l'emploi"/>
    <n v="294.97999999999996"/>
    <x v="0"/>
    <n v="0"/>
  </r>
  <r>
    <n v="120991"/>
    <n v="0"/>
    <n v="665"/>
    <n v="444"/>
    <x v="1"/>
    <x v="15"/>
    <s v="Cotons-tiges"/>
    <n v="4.43"/>
    <s v="120991_Beauté &amp; Hygiène_Hygiène_Cotons-tiges"/>
    <n v="1966.9199999999998"/>
    <x v="0"/>
    <n v="0"/>
  </r>
  <r>
    <n v="120992"/>
    <n v="1"/>
    <n v="550"/>
    <n v="415"/>
    <x v="1"/>
    <x v="15"/>
    <s v="Cotons-tiges"/>
    <n v="4.43"/>
    <s v="120992_Beauté &amp; Hygiène_Hygiène_Cotons-tiges"/>
    <n v="1838.4499999999998"/>
    <x v="0"/>
    <n v="0"/>
  </r>
  <r>
    <n v="120996"/>
    <n v="1"/>
    <n v="367"/>
    <n v="70"/>
    <x v="1"/>
    <x v="15"/>
    <s v="Serviettes et protèges slip"/>
    <n v="1.69"/>
    <s v="120996_Beauté &amp; Hygiène_Hygiène_Serviettes et protèges slip"/>
    <n v="118.3"/>
    <x v="0"/>
    <n v="0"/>
  </r>
  <r>
    <n v="120997"/>
    <n v="0"/>
    <n v="804"/>
    <n v="745"/>
    <x v="1"/>
    <x v="15"/>
    <s v="Serviettes et protèges slip"/>
    <n v="1.69"/>
    <s v="120997_Beauté &amp; Hygiène_Hygiène_Serviettes et protèges slip"/>
    <n v="1259.05"/>
    <x v="0"/>
    <n v="0"/>
  </r>
  <r>
    <n v="120998"/>
    <n v="1"/>
    <n v="334"/>
    <n v="288"/>
    <x v="1"/>
    <x v="15"/>
    <s v="Serviettes et protèges slip"/>
    <n v="1.69"/>
    <s v="120998_Beauté &amp; Hygiène_Hygiène_Serviettes et protèges slip"/>
    <n v="486.71999999999997"/>
    <x v="0"/>
    <n v="0"/>
  </r>
  <r>
    <n v="121035"/>
    <n v="1"/>
    <n v="693"/>
    <n v="49"/>
    <x v="1"/>
    <x v="15"/>
    <s v="Culottes menstruelles"/>
    <n v="20.58"/>
    <s v="121035_Beauté &amp; Hygiène_Hygiène_Culottes menstruelles"/>
    <n v="1008.42"/>
    <x v="0"/>
    <n v="0"/>
  </r>
  <r>
    <n v="121614"/>
    <n v="0"/>
    <n v="922"/>
    <n v="239"/>
    <x v="1"/>
    <x v="15"/>
    <s v="Soins dentaires"/>
    <n v="3.49"/>
    <s v="121614_Beauté &amp; Hygiène_Hygiène_Soins dentaires"/>
    <n v="834.11"/>
    <x v="0"/>
    <n v="0"/>
  </r>
  <r>
    <n v="121616"/>
    <n v="1"/>
    <n v="785"/>
    <n v="604"/>
    <x v="1"/>
    <x v="15"/>
    <s v="Cotons-tiges"/>
    <n v="2.48"/>
    <s v="121616_Beauté &amp; Hygiène_Hygiène_Cotons-tiges"/>
    <n v="1497.92"/>
    <x v="0"/>
    <n v="0"/>
  </r>
  <r>
    <n v="121617"/>
    <n v="0"/>
    <n v="472"/>
    <n v="334"/>
    <x v="1"/>
    <x v="15"/>
    <s v="Cotons-tiges"/>
    <n v="2.48"/>
    <s v="121617_Beauté &amp; Hygiène_Hygiène_Cotons-tiges"/>
    <n v="828.32"/>
    <x v="0"/>
    <n v="0"/>
  </r>
  <r>
    <n v="121618"/>
    <n v="1"/>
    <n v="544"/>
    <n v="456"/>
    <x v="1"/>
    <x v="15"/>
    <s v="Cotons-tiges"/>
    <n v="2.48"/>
    <s v="121618_Beauté &amp; Hygiène_Hygiène_Cotons-tiges"/>
    <n v="1130.8799999999999"/>
    <x v="0"/>
    <n v="0"/>
  </r>
  <r>
    <n v="121619"/>
    <n v="0"/>
    <n v="164"/>
    <n v="53"/>
    <x v="1"/>
    <x v="15"/>
    <s v="Cotons-tiges"/>
    <n v="2.48"/>
    <s v="121619_Beauté &amp; Hygiène_Hygiène_Cotons-tiges"/>
    <n v="131.44"/>
    <x v="0"/>
    <n v="0"/>
  </r>
  <r>
    <n v="121731"/>
    <n v="0"/>
    <n v="734"/>
    <n v="270"/>
    <x v="1"/>
    <x v="21"/>
    <s v="Gel douche"/>
    <n v="6.09"/>
    <s v="121731_Beauté &amp; Hygiène_Douche et Bain_Gel douche"/>
    <n v="1644.3"/>
    <x v="0"/>
    <n v="0"/>
  </r>
  <r>
    <n v="121857"/>
    <n v="0"/>
    <n v="976"/>
    <n v="884"/>
    <x v="1"/>
    <x v="20"/>
    <s v="Démaquillants et nettoyants"/>
    <n v="6.85"/>
    <s v="121857_Beauté &amp; Hygiène_Soins du visage_Démaquillants et nettoyants"/>
    <n v="6055.4"/>
    <x v="0"/>
    <n v="0"/>
  </r>
  <r>
    <n v="121867"/>
    <n v="0"/>
    <n v="509"/>
    <n v="232"/>
    <x v="1"/>
    <x v="16"/>
    <s v="Soins capillaires"/>
    <n v="3.81"/>
    <s v="121867_Beauté &amp; Hygiène_Soins des cheveux_Soins capillaires"/>
    <n v="883.92"/>
    <x v="0"/>
    <n v="0"/>
  </r>
  <r>
    <n v="121871"/>
    <n v="1"/>
    <n v="537"/>
    <n v="86"/>
    <x v="1"/>
    <x v="16"/>
    <s v="Colorations naturelles"/>
    <n v="5.87"/>
    <s v="121871_Beauté &amp; Hygiène_Soins des cheveux_Colorations naturelles"/>
    <n v="504.82"/>
    <x v="0"/>
    <n v="0"/>
  </r>
  <r>
    <n v="121872"/>
    <n v="0"/>
    <n v="610"/>
    <n v="421"/>
    <x v="1"/>
    <x v="16"/>
    <s v="Colorations naturelles"/>
    <n v="5.87"/>
    <s v="121872_Beauté &amp; Hygiène_Soins des cheveux_Colorations naturelles"/>
    <n v="2471.27"/>
    <x v="0"/>
    <n v="0"/>
  </r>
  <r>
    <n v="121873"/>
    <n v="0"/>
    <n v="71"/>
    <n v="14"/>
    <x v="1"/>
    <x v="16"/>
    <s v="Colorations naturelles"/>
    <n v="5.87"/>
    <s v="121873_Beauté &amp; Hygiène_Soins des cheveux_Colorations naturelles"/>
    <n v="82.18"/>
    <x v="0"/>
    <n v="0"/>
  </r>
  <r>
    <n v="121874"/>
    <n v="1"/>
    <n v="82"/>
    <n v="53"/>
    <x v="1"/>
    <x v="16"/>
    <s v="Colorations naturelles"/>
    <n v="5.87"/>
    <s v="121874_Beauté &amp; Hygiène_Soins des cheveux_Colorations naturelles"/>
    <n v="311.11"/>
    <x v="0"/>
    <n v="0"/>
  </r>
  <r>
    <n v="121876"/>
    <n v="1"/>
    <n v="320"/>
    <n v="151"/>
    <x v="1"/>
    <x v="16"/>
    <s v="Colorations naturelles"/>
    <n v="5.87"/>
    <s v="121876_Beauté &amp; Hygiène_Soins des cheveux_Colorations naturelles"/>
    <n v="886.37"/>
    <x v="0"/>
    <n v="0"/>
  </r>
  <r>
    <n v="121877"/>
    <n v="1"/>
    <n v="897"/>
    <n v="666"/>
    <x v="1"/>
    <x v="16"/>
    <s v="Colorations naturelles"/>
    <n v="5.87"/>
    <s v="121877_Beauté &amp; Hygiène_Soins des cheveux_Colorations naturelles"/>
    <n v="3909.42"/>
    <x v="0"/>
    <n v="0"/>
  </r>
  <r>
    <n v="121879"/>
    <n v="0"/>
    <n v="601"/>
    <n v="480"/>
    <x v="1"/>
    <x v="16"/>
    <s v="Colorations naturelles"/>
    <n v="5.87"/>
    <s v="121879_Beauté &amp; Hygiène_Soins des cheveux_Colorations naturelles"/>
    <n v="2817.6"/>
    <x v="0"/>
    <n v="0"/>
  </r>
  <r>
    <n v="121882"/>
    <n v="0"/>
    <n v="954"/>
    <n v="482"/>
    <x v="1"/>
    <x v="16"/>
    <s v="Colorations naturelles"/>
    <n v="5.87"/>
    <s v="121882_Beauté &amp; Hygiène_Soins des cheveux_Colorations naturelles"/>
    <n v="2829.34"/>
    <x v="0"/>
    <n v="0"/>
  </r>
  <r>
    <n v="121887"/>
    <n v="0"/>
    <n v="535"/>
    <n v="95"/>
    <x v="1"/>
    <x v="16"/>
    <s v="Colorations naturelles"/>
    <n v="5.87"/>
    <s v="121887_Beauté &amp; Hygiène_Soins des cheveux_Colorations naturelles"/>
    <n v="557.65"/>
    <x v="0"/>
    <n v="0"/>
  </r>
  <r>
    <n v="121892"/>
    <n v="0"/>
    <n v="235"/>
    <n v="111"/>
    <x v="1"/>
    <x v="16"/>
    <s v="Colorations naturelles"/>
    <n v="5.87"/>
    <s v="121892_Beauté &amp; Hygiène_Soins des cheveux_Colorations naturelles"/>
    <n v="651.57000000000005"/>
    <x v="0"/>
    <n v="0"/>
  </r>
  <r>
    <n v="121893"/>
    <n v="1"/>
    <n v="15"/>
    <n v="1"/>
    <x v="1"/>
    <x v="16"/>
    <s v="Colorations naturelles"/>
    <n v="5.87"/>
    <s v="121893_Beauté &amp; Hygiène_Soins des cheveux_Colorations naturelles"/>
    <n v="5.87"/>
    <x v="0"/>
    <n v="0"/>
  </r>
  <r>
    <n v="121900"/>
    <n v="1"/>
    <n v="667"/>
    <n v="382"/>
    <x v="1"/>
    <x v="16"/>
    <s v="Shampoing volume et brillance"/>
    <n v="6.35"/>
    <s v="121900_Beauté &amp; Hygiène_Soins des cheveux_Shampoing volume et brillance"/>
    <n v="2425.6999999999998"/>
    <x v="0"/>
    <n v="0"/>
  </r>
  <r>
    <n v="121901"/>
    <n v="0"/>
    <n v="774"/>
    <n v="275"/>
    <x v="1"/>
    <x v="16"/>
    <s v="Soins capillaires"/>
    <n v="7.11"/>
    <s v="121901_Beauté &amp; Hygiène_Soins des cheveux_Soins capillaires"/>
    <n v="1955.25"/>
    <x v="0"/>
    <n v="0"/>
  </r>
  <r>
    <n v="122082"/>
    <n v="0"/>
    <n v="674"/>
    <n v="269"/>
    <x v="1"/>
    <x v="21"/>
    <s v="Savon"/>
    <n v="2"/>
    <s v="122082_Beauté &amp; Hygiène_Douche et Bain_Savon"/>
    <n v="538"/>
    <x v="0"/>
    <n v="0"/>
  </r>
  <r>
    <n v="122089"/>
    <n v="1"/>
    <n v="771"/>
    <n v="6"/>
    <x v="1"/>
    <x v="15"/>
    <s v="Déodorants"/>
    <n v="5.57"/>
    <s v="122089_Beauté &amp; Hygiène_Hygiène_Déodorants"/>
    <n v="33.42"/>
    <x v="0"/>
    <n v="0"/>
  </r>
  <r>
    <n v="122156"/>
    <n v="0"/>
    <n v="816"/>
    <n v="747"/>
    <x v="1"/>
    <x v="25"/>
    <s v="Les Ongles"/>
    <n v="1.45"/>
    <s v="122156_Beauté &amp; Hygiène_Maquillage_Les Ongles"/>
    <n v="1083.1499999999999"/>
    <x v="0"/>
    <n v="0"/>
  </r>
  <r>
    <n v="122159"/>
    <n v="0"/>
    <n v="270"/>
    <n v="102"/>
    <x v="1"/>
    <x v="25"/>
    <s v="Les Ongles"/>
    <n v="1.45"/>
    <s v="122159_Beauté &amp; Hygiène_Maquillage_Les Ongles"/>
    <n v="147.9"/>
    <x v="0"/>
    <n v="0"/>
  </r>
  <r>
    <n v="122164"/>
    <n v="1"/>
    <n v="834"/>
    <n v="733"/>
    <x v="1"/>
    <x v="25"/>
    <s v="Les Ongles"/>
    <n v="1.45"/>
    <s v="122164_Beauté &amp; Hygiène_Maquillage_Les Ongles"/>
    <n v="1062.8499999999999"/>
    <x v="0"/>
    <n v="0"/>
  </r>
  <r>
    <n v="122238"/>
    <n v="1"/>
    <n v="766"/>
    <n v="277"/>
    <x v="1"/>
    <x v="25"/>
    <s v="Les Ongles"/>
    <n v="1.45"/>
    <s v="122238_Beauté &amp; Hygiène_Maquillage_Les Ongles"/>
    <n v="401.65"/>
    <x v="0"/>
    <n v="0"/>
  </r>
  <r>
    <n v="122247"/>
    <n v="0"/>
    <n v="457"/>
    <n v="400"/>
    <x v="1"/>
    <x v="18"/>
    <s v="Bébé, hygiène et soin"/>
    <n v="6.05"/>
    <s v="122247_Beauté &amp; Hygiène_Hygiène Bébé, soin maternité_Bébé, hygiène et soin"/>
    <n v="2420"/>
    <x v="0"/>
    <n v="0"/>
  </r>
  <r>
    <n v="122248"/>
    <n v="1"/>
    <n v="801"/>
    <n v="468"/>
    <x v="1"/>
    <x v="18"/>
    <s v="Bébé, hygiène et soin"/>
    <n v="4.33"/>
    <s v="122248_Beauté &amp; Hygiène_Hygiène Bébé, soin maternité_Bébé, hygiène et soin"/>
    <n v="2026.44"/>
    <x v="0"/>
    <n v="0"/>
  </r>
  <r>
    <n v="122251"/>
    <n v="1"/>
    <n v="438"/>
    <n v="150"/>
    <x v="1"/>
    <x v="18"/>
    <s v="Bébé, hygiène et soin"/>
    <n v="6.45"/>
    <s v="122251_Beauté &amp; Hygiène_Hygiène Bébé, soin maternité_Bébé, hygiène et soin"/>
    <n v="967.5"/>
    <x v="0"/>
    <n v="0"/>
  </r>
  <r>
    <n v="122252"/>
    <n v="1"/>
    <n v="718"/>
    <n v="453"/>
    <x v="1"/>
    <x v="18"/>
    <s v="Change bébé"/>
    <n v="5.07"/>
    <s v="122252_Beauté &amp; Hygiène_Hygiène Bébé, soin maternité_Change bébé"/>
    <n v="2296.71"/>
    <x v="0"/>
    <n v="0"/>
  </r>
  <r>
    <n v="122276"/>
    <n v="0"/>
    <n v="34"/>
    <n v="3"/>
    <x v="1"/>
    <x v="21"/>
    <s v="Savon liquide"/>
    <n v="2.11"/>
    <s v="122276_Beauté &amp; Hygiène_Douche et Bain_Savon liquide"/>
    <n v="6.33"/>
    <x v="0"/>
    <n v="0"/>
  </r>
  <r>
    <n v="122282"/>
    <n v="0"/>
    <n v="215"/>
    <n v="46"/>
    <x v="1"/>
    <x v="21"/>
    <s v="Savon liquide"/>
    <n v="18.29"/>
    <s v="122282_Beauté &amp; Hygiène_Douche et Bain_Savon liquide"/>
    <n v="841.33999999999992"/>
    <x v="0"/>
    <n v="0"/>
  </r>
  <r>
    <n v="122291"/>
    <n v="0"/>
    <n v="462"/>
    <n v="395"/>
    <x v="1"/>
    <x v="21"/>
    <s v="Gel douche"/>
    <n v="11.29"/>
    <s v="122291_Beauté &amp; Hygiène_Douche et Bain_Gel douche"/>
    <n v="4459.5499999999993"/>
    <x v="0"/>
    <n v="0"/>
  </r>
  <r>
    <n v="122292"/>
    <n v="1"/>
    <n v="928"/>
    <n v="319"/>
    <x v="1"/>
    <x v="17"/>
    <s v="Laits pour le corps"/>
    <n v="6.74"/>
    <s v="122292_Beauté &amp; Hygiène_Soins du corps_Laits pour le corps"/>
    <n v="2150.06"/>
    <x v="0"/>
    <n v="0"/>
  </r>
  <r>
    <n v="122294"/>
    <n v="0"/>
    <n v="850"/>
    <n v="789"/>
    <x v="1"/>
    <x v="21"/>
    <s v="Savon"/>
    <n v="0.82"/>
    <s v="122294_Beauté &amp; Hygiène_Douche et Bain_Savon"/>
    <n v="646.98"/>
    <x v="0"/>
    <n v="0"/>
  </r>
  <r>
    <n v="122295"/>
    <n v="0"/>
    <n v="499"/>
    <n v="409"/>
    <x v="1"/>
    <x v="18"/>
    <s v="Bébé, hygiène et soin"/>
    <n v="0.9"/>
    <s v="122295_Beauté &amp; Hygiène_Hygiène Bébé, soin maternité_Bébé, hygiène et soin"/>
    <n v="368.1"/>
    <x v="0"/>
    <n v="0"/>
  </r>
  <r>
    <n v="122316"/>
    <n v="1"/>
    <n v="772"/>
    <n v="143"/>
    <x v="1"/>
    <x v="16"/>
    <s v="Shampoing volume et brillance"/>
    <n v="5.82"/>
    <s v="122316_Beauté &amp; Hygiène_Soins des cheveux_Shampoing volume et brillance"/>
    <n v="832.26"/>
    <x v="0"/>
    <n v="0"/>
  </r>
  <r>
    <n v="122318"/>
    <n v="0"/>
    <n v="434"/>
    <n v="46"/>
    <x v="1"/>
    <x v="16"/>
    <s v="Shampoing traitant"/>
    <n v="4.46"/>
    <s v="122318_Beauté &amp; Hygiène_Soins des cheveux_Shampoing traitant"/>
    <n v="205.16"/>
    <x v="0"/>
    <n v="0"/>
  </r>
  <r>
    <n v="122322"/>
    <n v="0"/>
    <n v="96"/>
    <n v="16"/>
    <x v="1"/>
    <x v="16"/>
    <s v="Shampoing par type de cheveux"/>
    <n v="4.46"/>
    <s v="122322_Beauté &amp; Hygiène_Soins des cheveux_Shampoing par type de cheveux"/>
    <n v="71.36"/>
    <x v="0"/>
    <n v="0"/>
  </r>
  <r>
    <n v="122324"/>
    <n v="0"/>
    <n v="652"/>
    <n v="167"/>
    <x v="1"/>
    <x v="16"/>
    <s v="Soins capillaires"/>
    <n v="5.53"/>
    <s v="122324_Beauté &amp; Hygiène_Soins des cheveux_Soins capillaires"/>
    <n v="923.51"/>
    <x v="0"/>
    <n v="0"/>
  </r>
  <r>
    <n v="122327"/>
    <n v="1"/>
    <n v="546"/>
    <n v="327"/>
    <x v="1"/>
    <x v="16"/>
    <s v="Shampoing par type de cheveux"/>
    <n v="4.05"/>
    <s v="122327_Beauté &amp; Hygiène_Soins des cheveux_Shampoing par type de cheveux"/>
    <n v="1324.35"/>
    <x v="0"/>
    <n v="0"/>
  </r>
  <r>
    <n v="122331"/>
    <n v="0"/>
    <n v="606"/>
    <n v="351"/>
    <x v="1"/>
    <x v="16"/>
    <s v="Soins capillaires"/>
    <n v="9.14"/>
    <s v="122331_Beauté &amp; Hygiène_Soins des cheveux_Soins capillaires"/>
    <n v="3208.1400000000003"/>
    <x v="0"/>
    <n v="0"/>
  </r>
  <r>
    <n v="122333"/>
    <n v="0"/>
    <n v="913"/>
    <n v="711"/>
    <x v="1"/>
    <x v="16"/>
    <s v="Soins capillaires"/>
    <n v="9.14"/>
    <s v="122333_Beauté &amp; Hygiène_Soins des cheveux_Soins capillaires"/>
    <n v="6498.54"/>
    <x v="0"/>
    <n v="0"/>
  </r>
  <r>
    <n v="122334"/>
    <n v="0"/>
    <n v="720"/>
    <n v="88"/>
    <x v="1"/>
    <x v="16"/>
    <s v="Soins capillaires"/>
    <n v="9.14"/>
    <s v="122334_Beauté &amp; Hygiène_Soins des cheveux_Soins capillaires"/>
    <n v="804.32"/>
    <x v="0"/>
    <n v="0"/>
  </r>
  <r>
    <n v="122374"/>
    <n v="0"/>
    <n v="722"/>
    <n v="672"/>
    <x v="1"/>
    <x v="21"/>
    <s v="Savon liquide"/>
    <n v="4.21"/>
    <s v="122374_Beauté &amp; Hygiène_Douche et Bain_Savon liquide"/>
    <n v="2829.12"/>
    <x v="0"/>
    <n v="0"/>
  </r>
  <r>
    <n v="122375"/>
    <n v="1"/>
    <n v="304"/>
    <n v="23"/>
    <x v="1"/>
    <x v="21"/>
    <s v="Savon liquide"/>
    <n v="15.29"/>
    <s v="122375_Beauté &amp; Hygiène_Douche et Bain_Savon liquide"/>
    <n v="351.66999999999996"/>
    <x v="0"/>
    <n v="0"/>
  </r>
  <r>
    <n v="122378"/>
    <n v="1"/>
    <n v="155"/>
    <n v="43"/>
    <x v="1"/>
    <x v="21"/>
    <s v="Savon liquide"/>
    <n v="3.87"/>
    <s v="122378_Beauté &amp; Hygiène_Douche et Bain_Savon liquide"/>
    <n v="166.41"/>
    <x v="0"/>
    <n v="0"/>
  </r>
  <r>
    <n v="122379"/>
    <n v="1"/>
    <n v="345"/>
    <n v="114"/>
    <x v="1"/>
    <x v="21"/>
    <s v="Savon liquide"/>
    <n v="15.29"/>
    <s v="122379_Beauté &amp; Hygiène_Douche et Bain_Savon liquide"/>
    <n v="1743.06"/>
    <x v="0"/>
    <n v="0"/>
  </r>
  <r>
    <n v="122388"/>
    <n v="1"/>
    <n v="414"/>
    <n v="195"/>
    <x v="1"/>
    <x v="21"/>
    <s v="Gel douche"/>
    <n v="23.58"/>
    <s v="122388_Beauté &amp; Hygiène_Douche et Bain_Gel douche"/>
    <n v="4598.0999999999995"/>
    <x v="0"/>
    <n v="0"/>
  </r>
  <r>
    <n v="122390"/>
    <n v="0"/>
    <n v="569"/>
    <n v="398"/>
    <x v="1"/>
    <x v="21"/>
    <s v="Gel douche"/>
    <n v="23.58"/>
    <s v="122390_Beauté &amp; Hygiène_Douche et Bain_Gel douche"/>
    <n v="9384.84"/>
    <x v="0"/>
    <n v="0"/>
  </r>
  <r>
    <n v="122405"/>
    <n v="0"/>
    <n v="38"/>
    <n v="8"/>
    <x v="1"/>
    <x v="20"/>
    <s v="Démaquillants et nettoyants"/>
    <n v="2.74"/>
    <s v="122405_Beauté &amp; Hygiène_Soins du visage_Démaquillants et nettoyants"/>
    <n v="21.92"/>
    <x v="0"/>
    <n v="0"/>
  </r>
  <r>
    <n v="122416"/>
    <n v="1"/>
    <n v="440"/>
    <n v="59"/>
    <x v="1"/>
    <x v="20"/>
    <s v="Peaux matures, anti-âge"/>
    <n v="19.34"/>
    <s v="122416_Beauté &amp; Hygiène_Soins du visage_Peaux matures, anti-âge"/>
    <n v="1141.06"/>
    <x v="0"/>
    <n v="0"/>
  </r>
  <r>
    <n v="122445"/>
    <n v="0"/>
    <n v="116"/>
    <n v="12"/>
    <x v="1"/>
    <x v="20"/>
    <s v="Peaux mixtes à grasses"/>
    <n v="7.54"/>
    <s v="122445_Beauté &amp; Hygiène_Soins du visage_Peaux mixtes à grasses"/>
    <n v="90.48"/>
    <x v="0"/>
    <n v="0"/>
  </r>
  <r>
    <n v="122446"/>
    <n v="1"/>
    <n v="521"/>
    <n v="174"/>
    <x v="1"/>
    <x v="15"/>
    <s v="Déodorants"/>
    <n v="3.89"/>
    <s v="122446_Beauté &amp; Hygiène_Hygiène_Déodorants"/>
    <n v="676.86"/>
    <x v="0"/>
    <n v="0"/>
  </r>
  <r>
    <n v="122448"/>
    <n v="1"/>
    <n v="149"/>
    <n v="81"/>
    <x v="1"/>
    <x v="20"/>
    <s v="Démaquillants et nettoyants"/>
    <n v="6.25"/>
    <s v="122448_Beauté &amp; Hygiène_Soins du visage_Démaquillants et nettoyants"/>
    <n v="506.25"/>
    <x v="0"/>
    <n v="0"/>
  </r>
  <r>
    <n v="122462"/>
    <n v="1"/>
    <n v="539"/>
    <n v="70"/>
    <x v="1"/>
    <x v="16"/>
    <s v="Soins capillaires"/>
    <n v="9.92"/>
    <s v="122462_Beauté &amp; Hygiène_Soins des cheveux_Soins capillaires"/>
    <n v="694.4"/>
    <x v="0"/>
    <n v="0"/>
  </r>
  <r>
    <n v="122464"/>
    <n v="1"/>
    <n v="701"/>
    <n v="431"/>
    <x v="1"/>
    <x v="16"/>
    <s v="Soins capillaires"/>
    <n v="9.92"/>
    <s v="122464_Beauté &amp; Hygiène_Soins des cheveux_Soins capillaires"/>
    <n v="4275.5199999999995"/>
    <x v="0"/>
    <n v="0"/>
  </r>
  <r>
    <n v="122485"/>
    <n v="0"/>
    <n v="680"/>
    <n v="225"/>
    <x v="1"/>
    <x v="17"/>
    <s v="Laits pour le corps"/>
    <n v="9.65"/>
    <s v="122485_Beauté &amp; Hygiène_Soins du corps_Laits pour le corps"/>
    <n v="2171.25"/>
    <x v="0"/>
    <n v="0"/>
  </r>
  <r>
    <n v="122491"/>
    <n v="1"/>
    <n v="337"/>
    <n v="234"/>
    <x v="1"/>
    <x v="21"/>
    <s v="Gel douche"/>
    <n v="4.21"/>
    <s v="122491_Beauté &amp; Hygiène_Douche et Bain_Gel douche"/>
    <n v="985.14"/>
    <x v="0"/>
    <n v="0"/>
  </r>
  <r>
    <n v="122492"/>
    <n v="1"/>
    <n v="863"/>
    <n v="525"/>
    <x v="1"/>
    <x v="21"/>
    <s v="Gel douche"/>
    <n v="4.21"/>
    <s v="122492_Beauté &amp; Hygiène_Douche et Bain_Gel douche"/>
    <n v="2210.25"/>
    <x v="0"/>
    <n v="0"/>
  </r>
  <r>
    <n v="122499"/>
    <n v="0"/>
    <n v="456"/>
    <n v="259"/>
    <x v="1"/>
    <x v="15"/>
    <s v="Soins dentaires"/>
    <n v="2.56"/>
    <s v="122499_Beauté &amp; Hygiène_Hygiène_Soins dentaires"/>
    <n v="663.04"/>
    <x v="0"/>
    <n v="0"/>
  </r>
  <r>
    <n v="122501"/>
    <n v="0"/>
    <n v="977"/>
    <n v="79"/>
    <x v="1"/>
    <x v="16"/>
    <s v="Soins capillaires"/>
    <n v="3.63"/>
    <s v="122501_Beauté &amp; Hygiène_Soins des cheveux_Soins capillaires"/>
    <n v="286.77"/>
    <x v="0"/>
    <n v="0"/>
  </r>
  <r>
    <n v="122502"/>
    <n v="1"/>
    <n v="755"/>
    <n v="186"/>
    <x v="1"/>
    <x v="20"/>
    <s v="Peaux normales, soins hydratants"/>
    <n v="7.8"/>
    <s v="122502_Beauté &amp; Hygiène_Soins du visage_Peaux normales, soins hydratants"/>
    <n v="1450.8"/>
    <x v="0"/>
    <n v="0"/>
  </r>
  <r>
    <n v="122505"/>
    <n v="0"/>
    <n v="878"/>
    <n v="134"/>
    <x v="1"/>
    <x v="20"/>
    <s v="Peaux normales, soins hydratants"/>
    <n v="7.45"/>
    <s v="122505_Beauté &amp; Hygiène_Soins du visage_Peaux normales, soins hydratants"/>
    <n v="998.30000000000007"/>
    <x v="0"/>
    <n v="0"/>
  </r>
  <r>
    <n v="122507"/>
    <n v="0"/>
    <n v="771"/>
    <n v="32"/>
    <x v="1"/>
    <x v="15"/>
    <s v="Déodorants"/>
    <n v="5.44"/>
    <s v="122507_Beauté &amp; Hygiène_Hygiène_Déodorants"/>
    <n v="174.08"/>
    <x v="0"/>
    <n v="0"/>
  </r>
  <r>
    <n v="122511"/>
    <n v="1"/>
    <n v="237"/>
    <n v="69"/>
    <x v="1"/>
    <x v="18"/>
    <s v="Soins Maternité"/>
    <n v="19.53"/>
    <s v="122511_Beauté &amp; Hygiène_Hygiène Bébé, soin maternité_Soins Maternité"/>
    <n v="1347.5700000000002"/>
    <x v="0"/>
    <n v="0"/>
  </r>
  <r>
    <n v="122516"/>
    <n v="1"/>
    <n v="866"/>
    <n v="555"/>
    <x v="1"/>
    <x v="20"/>
    <s v="Soins des lèvres"/>
    <n v="4.83"/>
    <s v="122516_Beauté &amp; Hygiène_Soins du visage_Soins des lèvres"/>
    <n v="2680.65"/>
    <x v="0"/>
    <n v="0"/>
  </r>
  <r>
    <n v="122522"/>
    <n v="1"/>
    <n v="283"/>
    <n v="29"/>
    <x v="1"/>
    <x v="20"/>
    <s v="Peaux normales, soins hydratants"/>
    <n v="7.2"/>
    <s v="122522_Beauté &amp; Hygiène_Soins du visage_Peaux normales, soins hydratants"/>
    <n v="208.8"/>
    <x v="0"/>
    <n v="0"/>
  </r>
  <r>
    <n v="122534"/>
    <n v="1"/>
    <n v="52"/>
    <n v="13"/>
    <x v="1"/>
    <x v="20"/>
    <s v="Peaux sèches et sensibles"/>
    <n v="7.9"/>
    <s v="122534_Beauté &amp; Hygiène_Soins du visage_Peaux sèches et sensibles"/>
    <n v="102.7"/>
    <x v="0"/>
    <n v="0"/>
  </r>
  <r>
    <n v="122544"/>
    <n v="1"/>
    <n v="240"/>
    <n v="130"/>
    <x v="1"/>
    <x v="19"/>
    <s v="Soins du visage homme"/>
    <n v="7.9"/>
    <s v="122544_Beauté &amp; Hygiène_Soins Homme_Soins du visage homme"/>
    <n v="1027"/>
    <x v="0"/>
    <n v="0"/>
  </r>
  <r>
    <n v="122595"/>
    <n v="1"/>
    <n v="676"/>
    <n v="59"/>
    <x v="1"/>
    <x v="16"/>
    <s v="Shampoing par type de cheveux"/>
    <n v="4.42"/>
    <s v="122595_Beauté &amp; Hygiène_Soins des cheveux_Shampoing par type de cheveux"/>
    <n v="260.77999999999997"/>
    <x v="0"/>
    <n v="0"/>
  </r>
  <r>
    <n v="122599"/>
    <n v="0"/>
    <n v="88"/>
    <n v="69"/>
    <x v="1"/>
    <x v="15"/>
    <s v="Cotons, lingettes démaquillantes"/>
    <n v="5.25"/>
    <s v="122599_Beauté &amp; Hygiène_Hygiène_Cotons, lingettes démaquillantes"/>
    <n v="362.25"/>
    <x v="0"/>
    <n v="0"/>
  </r>
  <r>
    <n v="122601"/>
    <n v="0"/>
    <n v="364"/>
    <n v="316"/>
    <x v="1"/>
    <x v="15"/>
    <s v="Mouchoirs"/>
    <n v="9.26"/>
    <s v="122601_Beauté &amp; Hygiène_Hygiène_Mouchoirs"/>
    <n v="2926.16"/>
    <x v="0"/>
    <n v="0"/>
  </r>
  <r>
    <n v="122602"/>
    <n v="0"/>
    <n v="622"/>
    <n v="427"/>
    <x v="1"/>
    <x v="15"/>
    <s v="Mouchoirs"/>
    <n v="9.26"/>
    <s v="122602_Beauté &amp; Hygiène_Hygiène_Mouchoirs"/>
    <n v="3954.02"/>
    <x v="0"/>
    <n v="0"/>
  </r>
  <r>
    <n v="122612"/>
    <n v="0"/>
    <n v="464"/>
    <n v="226"/>
    <x v="1"/>
    <x v="21"/>
    <s v="Savon"/>
    <n v="1.44"/>
    <s v="122612_Beauté &amp; Hygiène_Douche et Bain_Savon"/>
    <n v="325.44"/>
    <x v="0"/>
    <n v="0"/>
  </r>
  <r>
    <n v="122613"/>
    <n v="0"/>
    <n v="314"/>
    <n v="191"/>
    <x v="1"/>
    <x v="21"/>
    <s v="Savon"/>
    <n v="1.44"/>
    <s v="122613_Beauté &amp; Hygiène_Douche et Bain_Savon"/>
    <n v="275.03999999999996"/>
    <x v="0"/>
    <n v="0"/>
  </r>
  <r>
    <n v="122614"/>
    <n v="1"/>
    <n v="922"/>
    <n v="684"/>
    <x v="1"/>
    <x v="21"/>
    <s v="Savon"/>
    <n v="1.44"/>
    <s v="122614_Beauté &amp; Hygiène_Douche et Bain_Savon"/>
    <n v="984.95999999999992"/>
    <x v="0"/>
    <n v="0"/>
  </r>
  <r>
    <n v="122615"/>
    <n v="0"/>
    <n v="348"/>
    <n v="270"/>
    <x v="1"/>
    <x v="21"/>
    <s v="Savon"/>
    <n v="1.44"/>
    <s v="122615_Beauté &amp; Hygiène_Douche et Bain_Savon"/>
    <n v="388.8"/>
    <x v="0"/>
    <n v="0"/>
  </r>
  <r>
    <n v="122623"/>
    <n v="0"/>
    <n v="374"/>
    <n v="269"/>
    <x v="1"/>
    <x v="15"/>
    <s v="Culottes menstruelles"/>
    <n v="23.03"/>
    <s v="122623_Beauté &amp; Hygiène_Hygiène_Culottes menstruelles"/>
    <n v="6195.0700000000006"/>
    <x v="0"/>
    <n v="0"/>
  </r>
  <r>
    <n v="122629"/>
    <n v="1"/>
    <n v="138"/>
    <n v="135"/>
    <x v="1"/>
    <x v="21"/>
    <s v="Savon"/>
    <n v="2.82"/>
    <s v="122629_Beauté &amp; Hygiène_Douche et Bain_Savon"/>
    <n v="380.7"/>
    <x v="0"/>
    <n v="0"/>
  </r>
  <r>
    <n v="122636"/>
    <n v="1"/>
    <n v="170"/>
    <n v="150"/>
    <x v="1"/>
    <x v="21"/>
    <s v="Savon"/>
    <n v="3.43"/>
    <s v="122636_Beauté &amp; Hygiène_Douche et Bain_Savon"/>
    <n v="514.5"/>
    <x v="0"/>
    <n v="0"/>
  </r>
  <r>
    <n v="122643"/>
    <n v="0"/>
    <n v="923"/>
    <n v="643"/>
    <x v="1"/>
    <x v="21"/>
    <s v="Savon"/>
    <n v="3.43"/>
    <s v="122643_Beauté &amp; Hygiène_Douche et Bain_Savon"/>
    <n v="2205.4900000000002"/>
    <x v="0"/>
    <n v="0"/>
  </r>
  <r>
    <n v="122648"/>
    <n v="0"/>
    <n v="643"/>
    <n v="518"/>
    <x v="1"/>
    <x v="16"/>
    <s v="Soins capillaires"/>
    <n v="4.18"/>
    <s v="122648_Beauté &amp; Hygiène_Soins des cheveux_Soins capillaires"/>
    <n v="2165.2399999999998"/>
    <x v="0"/>
    <n v="0"/>
  </r>
  <r>
    <n v="122703"/>
    <n v="0"/>
    <n v="799"/>
    <n v="74"/>
    <x v="1"/>
    <x v="26"/>
    <s v="Crèmes solaires teintées"/>
    <n v="12.32"/>
    <s v="122703_Beauté &amp; Hygiène_Soins Solaires_Crèmes solaires teintées"/>
    <n v="911.68000000000006"/>
    <x v="0"/>
    <n v="0"/>
  </r>
  <r>
    <n v="122760"/>
    <n v="1"/>
    <n v="341"/>
    <n v="211"/>
    <x v="1"/>
    <x v="21"/>
    <s v="Savon"/>
    <n v="2.92"/>
    <s v="122760_Beauté &amp; Hygiène_Douche et Bain_Savon"/>
    <n v="616.12"/>
    <x v="0"/>
    <n v="0"/>
  </r>
  <r>
    <n v="122774"/>
    <n v="0"/>
    <n v="619"/>
    <n v="207"/>
    <x v="1"/>
    <x v="21"/>
    <s v="Savon"/>
    <n v="2.92"/>
    <s v="122774_Beauté &amp; Hygiène_Douche et Bain_Savon"/>
    <n v="604.43999999999994"/>
    <x v="0"/>
    <n v="0"/>
  </r>
  <r>
    <n v="122775"/>
    <n v="0"/>
    <n v="453"/>
    <n v="184"/>
    <x v="1"/>
    <x v="21"/>
    <s v="Savon"/>
    <n v="2.92"/>
    <s v="122775_Beauté &amp; Hygiène_Douche et Bain_Savon"/>
    <n v="537.28"/>
    <x v="0"/>
    <n v="0"/>
  </r>
  <r>
    <n v="122782"/>
    <n v="0"/>
    <n v="731"/>
    <n v="57"/>
    <x v="1"/>
    <x v="21"/>
    <s v="Savon"/>
    <n v="3.41"/>
    <s v="122782_Beauté &amp; Hygiène_Douche et Bain_Savon"/>
    <n v="194.37"/>
    <x v="0"/>
    <n v="0"/>
  </r>
  <r>
    <n v="122788"/>
    <n v="1"/>
    <n v="146"/>
    <n v="137"/>
    <x v="1"/>
    <x v="21"/>
    <s v="Savon"/>
    <n v="2.42"/>
    <s v="122788_Beauté &amp; Hygiène_Douche et Bain_Savon"/>
    <n v="331.53999999999996"/>
    <x v="0"/>
    <n v="0"/>
  </r>
  <r>
    <n v="122789"/>
    <n v="1"/>
    <n v="768"/>
    <n v="267"/>
    <x v="1"/>
    <x v="15"/>
    <s v="Soins dentaires"/>
    <n v="3.91"/>
    <s v="122789_Beauté &amp; Hygiène_Hygiène_Soins dentaires"/>
    <n v="1043.97"/>
    <x v="0"/>
    <n v="0"/>
  </r>
  <r>
    <n v="124684"/>
    <n v="0"/>
    <n v="661"/>
    <n v="299"/>
    <x v="1"/>
    <x v="18"/>
    <s v="Change bébé"/>
    <n v="4.74"/>
    <s v="124684_Beauté &amp; Hygiène_Hygiène Bébé, soin maternité_Change bébé"/>
    <n v="1417.26"/>
    <x v="0"/>
    <n v="0"/>
  </r>
  <r>
    <n v="124685"/>
    <n v="1"/>
    <n v="323"/>
    <n v="216"/>
    <x v="1"/>
    <x v="15"/>
    <s v="Serviettes et protèges slip"/>
    <n v="1.32"/>
    <s v="124685_Beauté &amp; Hygiène_Hygiène_Serviettes et protèges slip"/>
    <n v="285.12"/>
    <x v="0"/>
    <n v="0"/>
  </r>
  <r>
    <n v="124686"/>
    <n v="1"/>
    <n v="100"/>
    <n v="79"/>
    <x v="1"/>
    <x v="15"/>
    <s v="Serviettes et protèges slip"/>
    <n v="1.32"/>
    <s v="124686_Beauté &amp; Hygiène_Hygiène_Serviettes et protèges slip"/>
    <n v="104.28"/>
    <x v="0"/>
    <n v="0"/>
  </r>
  <r>
    <n v="124691"/>
    <n v="1"/>
    <n v="9"/>
    <n v="8"/>
    <x v="1"/>
    <x v="15"/>
    <s v="Serviettes et protèges slip"/>
    <n v="1.32"/>
    <s v="124691_Beauté &amp; Hygiène_Hygiène_Serviettes et protèges slip"/>
    <n v="10.56"/>
    <x v="0"/>
    <n v="0"/>
  </r>
  <r>
    <n v="124692"/>
    <n v="1"/>
    <n v="230"/>
    <n v="16"/>
    <x v="1"/>
    <x v="15"/>
    <s v="Serviettes et protèges slip"/>
    <n v="1.32"/>
    <s v="124692_Beauté &amp; Hygiène_Hygiène_Serviettes et protèges slip"/>
    <n v="21.12"/>
    <x v="0"/>
    <n v="0"/>
  </r>
  <r>
    <n v="124693"/>
    <n v="0"/>
    <n v="895"/>
    <n v="134"/>
    <x v="1"/>
    <x v="15"/>
    <s v="Serviettes et protèges slip"/>
    <n v="1.32"/>
    <s v="124693_Beauté &amp; Hygiène_Hygiène_Serviettes et protèges slip"/>
    <n v="176.88"/>
    <x v="0"/>
    <n v="0"/>
  </r>
  <r>
    <n v="124701"/>
    <n v="1"/>
    <n v="914"/>
    <n v="839"/>
    <x v="1"/>
    <x v="15"/>
    <s v="Tampons écologiques"/>
    <n v="2.08"/>
    <s v="124701_Beauté &amp; Hygiène_Hygiène_Tampons écologiques"/>
    <n v="1745.1200000000001"/>
    <x v="0"/>
    <n v="0"/>
  </r>
  <r>
    <n v="124704"/>
    <n v="1"/>
    <n v="501"/>
    <n v="78"/>
    <x v="1"/>
    <x v="18"/>
    <s v="Change bébé"/>
    <n v="4.74"/>
    <s v="124704_Beauté &amp; Hygiène_Hygiène Bébé, soin maternité_Change bébé"/>
    <n v="369.72"/>
    <x v="0"/>
    <n v="0"/>
  </r>
  <r>
    <n v="124764"/>
    <n v="1"/>
    <n v="851"/>
    <n v="217"/>
    <x v="1"/>
    <x v="16"/>
    <s v="Shampoing volume et brillance"/>
    <n v="9.5399999999999991"/>
    <s v="124764_Beauté &amp; Hygiène_Soins des cheveux_Shampoing volume et brillance"/>
    <n v="2070.1799999999998"/>
    <x v="0"/>
    <n v="0"/>
  </r>
  <r>
    <n v="124765"/>
    <n v="0"/>
    <n v="103"/>
    <n v="53"/>
    <x v="1"/>
    <x v="16"/>
    <s v="Shampoing traitant"/>
    <n v="9.5399999999999991"/>
    <s v="124765_Beauté &amp; Hygiène_Soins des cheveux_Shampoing traitant"/>
    <n v="505.61999999999995"/>
    <x v="0"/>
    <n v="0"/>
  </r>
  <r>
    <n v="124772"/>
    <n v="1"/>
    <n v="192"/>
    <n v="86"/>
    <x v="1"/>
    <x v="16"/>
    <s v="Shampoing par type de cheveux"/>
    <n v="9.5399999999999991"/>
    <s v="124772_Beauté &amp; Hygiène_Soins des cheveux_Shampoing par type de cheveux"/>
    <n v="820.43999999999994"/>
    <x v="0"/>
    <n v="0"/>
  </r>
  <r>
    <n v="124774"/>
    <n v="0"/>
    <n v="185"/>
    <n v="127"/>
    <x v="1"/>
    <x v="16"/>
    <s v="Shampoing volume et brillance"/>
    <n v="9.5399999999999991"/>
    <s v="124774_Beauté &amp; Hygiène_Soins des cheveux_Shampoing volume et brillance"/>
    <n v="1211.58"/>
    <x v="0"/>
    <n v="0"/>
  </r>
  <r>
    <n v="125688"/>
    <n v="1"/>
    <n v="277"/>
    <n v="55"/>
    <x v="1"/>
    <x v="21"/>
    <s v="Bain moussant et huile"/>
    <n v="1.18"/>
    <s v="125688_Beauté &amp; Hygiène_Douche et Bain_Bain moussant et huile"/>
    <n v="64.899999999999991"/>
    <x v="0"/>
    <n v="0"/>
  </r>
  <r>
    <n v="127006"/>
    <n v="1"/>
    <n v="611"/>
    <n v="179"/>
    <x v="1"/>
    <x v="23"/>
    <s v="Soins épilation"/>
    <n v="3.45"/>
    <s v="127006_Beauté &amp; Hygiène_Epilation_Soins épilation"/>
    <n v="617.55000000000007"/>
    <x v="0"/>
    <n v="0"/>
  </r>
  <r>
    <n v="127007"/>
    <n v="0"/>
    <n v="447"/>
    <n v="435"/>
    <x v="1"/>
    <x v="19"/>
    <s v="Soins pour le rasage"/>
    <n v="3.45"/>
    <s v="127007_Beauté &amp; Hygiène_Soins Homme_Soins pour le rasage"/>
    <n v="1500.75"/>
    <x v="0"/>
    <n v="0"/>
  </r>
  <r>
    <n v="127013"/>
    <n v="1"/>
    <n v="149"/>
    <n v="59"/>
    <x v="1"/>
    <x v="21"/>
    <s v="Savon"/>
    <n v="2.75"/>
    <s v="127013_Beauté &amp; Hygiène_Douche et Bain_Savon"/>
    <n v="162.25"/>
    <x v="0"/>
    <n v="0"/>
  </r>
  <r>
    <n v="127016"/>
    <n v="0"/>
    <n v="176"/>
    <n v="125"/>
    <x v="1"/>
    <x v="18"/>
    <s v="Change bébé"/>
    <n v="3.21"/>
    <s v="127016_Beauté &amp; Hygiène_Hygiène Bébé, soin maternité_Change bébé"/>
    <n v="401.25"/>
    <x v="0"/>
    <n v="0"/>
  </r>
  <r>
    <n v="127017"/>
    <n v="1"/>
    <n v="836"/>
    <n v="391"/>
    <x v="1"/>
    <x v="18"/>
    <s v="Change bébé"/>
    <n v="1.8"/>
    <s v="127017_Beauté &amp; Hygiène_Hygiène Bébé, soin maternité_Change bébé"/>
    <n v="703.80000000000007"/>
    <x v="0"/>
    <n v="0"/>
  </r>
  <r>
    <n v="127018"/>
    <n v="1"/>
    <n v="672"/>
    <n v="393"/>
    <x v="1"/>
    <x v="17"/>
    <s v="Laits pour le corps"/>
    <n v="6.56"/>
    <s v="127018_Beauté &amp; Hygiène_Soins du corps_Laits pour le corps"/>
    <n v="2578.08"/>
    <x v="0"/>
    <n v="0"/>
  </r>
  <r>
    <n v="127534"/>
    <n v="1"/>
    <n v="323"/>
    <n v="49"/>
    <x v="1"/>
    <x v="17"/>
    <s v="Gommage"/>
    <n v="7.37"/>
    <s v="127534_Beauté &amp; Hygiène_Soins du corps_Gommage"/>
    <n v="361.13"/>
    <x v="0"/>
    <n v="0"/>
  </r>
  <r>
    <n v="128297"/>
    <n v="1"/>
    <n v="626"/>
    <n v="620"/>
    <x v="1"/>
    <x v="21"/>
    <s v="Savon liquide"/>
    <n v="7.3"/>
    <s v="128297_Beauté &amp; Hygiène_Douche et Bain_Savon liquide"/>
    <n v="4526"/>
    <x v="0"/>
    <n v="0"/>
  </r>
  <r>
    <n v="128303"/>
    <n v="1"/>
    <n v="78"/>
    <n v="44"/>
    <x v="1"/>
    <x v="25"/>
    <s v="Les Ongles"/>
    <n v="4.4000000000000004"/>
    <s v="128303_Beauté &amp; Hygiène_Maquillage_Les Ongles"/>
    <n v="193.60000000000002"/>
    <x v="0"/>
    <n v="0"/>
  </r>
  <r>
    <n v="128309"/>
    <n v="0"/>
    <n v="907"/>
    <n v="390"/>
    <x v="1"/>
    <x v="16"/>
    <s v="Shampoing traitant"/>
    <n v="2.76"/>
    <s v="128309_Beauté &amp; Hygiène_Soins des cheveux_Shampoing traitant"/>
    <n v="1076.3999999999999"/>
    <x v="0"/>
    <n v="0"/>
  </r>
  <r>
    <n v="128310"/>
    <n v="0"/>
    <n v="527"/>
    <n v="215"/>
    <x v="1"/>
    <x v="16"/>
    <s v="Shampoing par type de cheveux"/>
    <n v="2.76"/>
    <s v="128310_Beauté &amp; Hygiène_Soins des cheveux_Shampoing par type de cheveux"/>
    <n v="593.4"/>
    <x v="0"/>
    <n v="0"/>
  </r>
  <r>
    <n v="128311"/>
    <n v="0"/>
    <n v="362"/>
    <n v="109"/>
    <x v="1"/>
    <x v="16"/>
    <s v="Shampoing volume et brillance"/>
    <n v="2.76"/>
    <s v="128311_Beauté &amp; Hygiène_Soins des cheveux_Shampoing volume et brillance"/>
    <n v="300.83999999999997"/>
    <x v="0"/>
    <n v="0"/>
  </r>
  <r>
    <n v="128312"/>
    <n v="0"/>
    <n v="561"/>
    <n v="471"/>
    <x v="1"/>
    <x v="16"/>
    <s v="Shampoing par type de cheveux"/>
    <n v="2.76"/>
    <s v="128312_Beauté &amp; Hygiène_Soins des cheveux_Shampoing par type de cheveux"/>
    <n v="1299.9599999999998"/>
    <x v="0"/>
    <n v="0"/>
  </r>
  <r>
    <n v="128313"/>
    <n v="0"/>
    <n v="18"/>
    <n v="14"/>
    <x v="1"/>
    <x v="16"/>
    <s v="Shampoing volume et brillance"/>
    <n v="2.76"/>
    <s v="128313_Beauté &amp; Hygiène_Soins des cheveux_Shampoing volume et brillance"/>
    <n v="38.64"/>
    <x v="0"/>
    <n v="0"/>
  </r>
  <r>
    <n v="128314"/>
    <n v="1"/>
    <n v="486"/>
    <n v="303"/>
    <x v="1"/>
    <x v="16"/>
    <s v="Shampoing par type de cheveux"/>
    <n v="2.76"/>
    <s v="128314_Beauté &amp; Hygiène_Soins des cheveux_Shampoing par type de cheveux"/>
    <n v="836.28"/>
    <x v="0"/>
    <n v="0"/>
  </r>
  <r>
    <n v="128315"/>
    <n v="1"/>
    <n v="507"/>
    <n v="97"/>
    <x v="1"/>
    <x v="16"/>
    <s v="Shampoing par type de cheveux"/>
    <n v="2.76"/>
    <s v="128315_Beauté &amp; Hygiène_Soins des cheveux_Shampoing par type de cheveux"/>
    <n v="267.71999999999997"/>
    <x v="0"/>
    <n v="0"/>
  </r>
  <r>
    <n v="128316"/>
    <n v="1"/>
    <n v="337"/>
    <n v="56"/>
    <x v="1"/>
    <x v="20"/>
    <s v="Gommages et exfoliants"/>
    <n v="3.09"/>
    <s v="128316_Beauté &amp; Hygiène_Soins du visage_Gommages et exfoliants"/>
    <n v="173.04"/>
    <x v="0"/>
    <n v="0"/>
  </r>
  <r>
    <n v="128325"/>
    <n v="1"/>
    <n v="868"/>
    <n v="484"/>
    <x v="1"/>
    <x v="15"/>
    <s v="Déodorants"/>
    <n v="3.09"/>
    <s v="128325_Beauté &amp; Hygiène_Hygiène_Déodorants"/>
    <n v="1495.56"/>
    <x v="0"/>
    <n v="0"/>
  </r>
  <r>
    <n v="128326"/>
    <n v="0"/>
    <n v="925"/>
    <n v="95"/>
    <x v="1"/>
    <x v="15"/>
    <s v="Déodorants"/>
    <n v="3.09"/>
    <s v="128326_Beauté &amp; Hygiène_Hygiène_Déodorants"/>
    <n v="293.55"/>
    <x v="0"/>
    <n v="0"/>
  </r>
  <r>
    <n v="128329"/>
    <n v="1"/>
    <n v="139"/>
    <n v="134"/>
    <x v="1"/>
    <x v="15"/>
    <s v="Déodorants"/>
    <n v="3.09"/>
    <s v="128329_Beauté &amp; Hygiène_Hygiène_Déodorants"/>
    <n v="414.06"/>
    <x v="0"/>
    <n v="0"/>
  </r>
  <r>
    <n v="128332"/>
    <n v="1"/>
    <n v="190"/>
    <n v="172"/>
    <x v="1"/>
    <x v="15"/>
    <s v="Déodorants"/>
    <n v="3.69"/>
    <s v="128332_Beauté &amp; Hygiène_Hygiène_Déodorants"/>
    <n v="634.67999999999995"/>
    <x v="0"/>
    <n v="0"/>
  </r>
  <r>
    <n v="128408"/>
    <n v="0"/>
    <n v="311"/>
    <n v="299"/>
    <x v="1"/>
    <x v="18"/>
    <s v="Change bébé"/>
    <n v="2.17"/>
    <s v="128408_Beauté &amp; Hygiène_Hygiène Bébé, soin maternité_Change bébé"/>
    <n v="648.82999999999993"/>
    <x v="0"/>
    <n v="0"/>
  </r>
  <r>
    <n v="128409"/>
    <n v="1"/>
    <n v="289"/>
    <n v="147"/>
    <x v="1"/>
    <x v="18"/>
    <s v="Change bébé"/>
    <n v="1.54"/>
    <s v="128409_Beauté &amp; Hygiène_Hygiène Bébé, soin maternité_Change bébé"/>
    <n v="226.38"/>
    <x v="0"/>
    <n v="0"/>
  </r>
  <r>
    <n v="128412"/>
    <n v="1"/>
    <n v="232"/>
    <n v="61"/>
    <x v="1"/>
    <x v="15"/>
    <s v="Tampons écologiques"/>
    <n v="2.37"/>
    <s v="128412_Beauté &amp; Hygiène_Hygiène_Tampons écologiques"/>
    <n v="144.57"/>
    <x v="0"/>
    <n v="0"/>
  </r>
  <r>
    <n v="128418"/>
    <n v="0"/>
    <n v="629"/>
    <n v="480"/>
    <x v="1"/>
    <x v="16"/>
    <s v="Soins capillaires"/>
    <n v="4.63"/>
    <s v="128418_Beauté &amp; Hygiène_Soins des cheveux_Soins capillaires"/>
    <n v="2222.4"/>
    <x v="0"/>
    <n v="0"/>
  </r>
  <r>
    <n v="128420"/>
    <n v="0"/>
    <n v="897"/>
    <n v="332"/>
    <x v="1"/>
    <x v="16"/>
    <s v="Soins capillaires"/>
    <n v="4.63"/>
    <s v="128420_Beauté &amp; Hygiène_Soins des cheveux_Soins capillaires"/>
    <n v="1537.1599999999999"/>
    <x v="0"/>
    <n v="0"/>
  </r>
  <r>
    <n v="128421"/>
    <n v="1"/>
    <n v="542"/>
    <n v="44"/>
    <x v="1"/>
    <x v="16"/>
    <s v="Soins capillaires"/>
    <n v="9.5399999999999991"/>
    <s v="128421_Beauté &amp; Hygiène_Soins des cheveux_Soins capillaires"/>
    <n v="419.76"/>
    <x v="0"/>
    <n v="0"/>
  </r>
  <r>
    <n v="129132"/>
    <n v="1"/>
    <n v="809"/>
    <n v="264"/>
    <x v="1"/>
    <x v="15"/>
    <s v="Déodorants"/>
    <n v="4.6100000000000003"/>
    <s v="129132_Beauté &amp; Hygiène_Hygiène_Déodorants"/>
    <n v="1217.0400000000002"/>
    <x v="0"/>
    <n v="0"/>
  </r>
  <r>
    <n v="129133"/>
    <n v="0"/>
    <n v="861"/>
    <n v="241"/>
    <x v="1"/>
    <x v="15"/>
    <s v="Déodorants"/>
    <n v="4.6100000000000003"/>
    <s v="129133_Beauté &amp; Hygiène_Hygiène_Déodorants"/>
    <n v="1111.01"/>
    <x v="0"/>
    <n v="0"/>
  </r>
  <r>
    <n v="129135"/>
    <n v="1"/>
    <n v="941"/>
    <n v="527"/>
    <x v="1"/>
    <x v="15"/>
    <s v="Déodorants"/>
    <n v="4.6100000000000003"/>
    <s v="129135_Beauté &amp; Hygiène_Hygiène_Déodorants"/>
    <n v="2429.4700000000003"/>
    <x v="0"/>
    <n v="0"/>
  </r>
  <r>
    <n v="129340"/>
    <n v="1"/>
    <n v="649"/>
    <n v="407"/>
    <x v="1"/>
    <x v="15"/>
    <s v="Soins dentaires"/>
    <n v="5.17"/>
    <s v="129340_Beauté &amp; Hygiène_Hygiène_Soins dentaires"/>
    <n v="2104.19"/>
    <x v="0"/>
    <n v="0"/>
  </r>
  <r>
    <n v="129360"/>
    <n v="1"/>
    <n v="52"/>
    <n v="46"/>
    <x v="1"/>
    <x v="15"/>
    <s v="Cotons-tiges"/>
    <n v="1.64"/>
    <s v="129360_Beauté &amp; Hygiène_Hygiène_Cotons-tiges"/>
    <n v="75.44"/>
    <x v="0"/>
    <n v="0"/>
  </r>
  <r>
    <n v="129373"/>
    <n v="1"/>
    <n v="864"/>
    <n v="259"/>
    <x v="1"/>
    <x v="18"/>
    <s v="Change bébé"/>
    <n v="3.25"/>
    <s v="129373_Beauté &amp; Hygiène_Hygiène Bébé, soin maternité_Change bébé"/>
    <n v="841.75"/>
    <x v="0"/>
    <n v="0"/>
  </r>
  <r>
    <n v="129410"/>
    <n v="0"/>
    <n v="425"/>
    <n v="315"/>
    <x v="1"/>
    <x v="26"/>
    <s v="Crèmes solaires teintées"/>
    <n v="11.15"/>
    <s v="129410_Beauté &amp; Hygiène_Soins Solaires_Crèmes solaires teintées"/>
    <n v="3512.25"/>
    <x v="0"/>
    <n v="0"/>
  </r>
  <r>
    <n v="129420"/>
    <n v="0"/>
    <n v="208"/>
    <n v="59"/>
    <x v="1"/>
    <x v="18"/>
    <s v="Change bébé"/>
    <n v="8.39"/>
    <s v="129420_Beauté &amp; Hygiène_Hygiène Bébé, soin maternité_Change bébé"/>
    <n v="495.01000000000005"/>
    <x v="0"/>
    <n v="0"/>
  </r>
  <r>
    <n v="129484"/>
    <n v="0"/>
    <n v="665"/>
    <n v="145"/>
    <x v="1"/>
    <x v="20"/>
    <s v="Démaquillants et nettoyants"/>
    <n v="4.04"/>
    <s v="129484_Beauté &amp; Hygiène_Soins du visage_Démaquillants et nettoyants"/>
    <n v="585.79999999999995"/>
    <x v="0"/>
    <n v="0"/>
  </r>
  <r>
    <n v="133901"/>
    <n v="1"/>
    <n v="227"/>
    <n v="212"/>
    <x v="1"/>
    <x v="19"/>
    <s v="Douche"/>
    <n v="4"/>
    <s v="133901_Beauté &amp; Hygiène_Soins Homme_Douche"/>
    <n v="848"/>
    <x v="0"/>
    <n v="0"/>
  </r>
  <r>
    <n v="133904"/>
    <n v="1"/>
    <n v="89"/>
    <n v="13"/>
    <x v="1"/>
    <x v="18"/>
    <s v="Change bébé"/>
    <n v="3.75"/>
    <s v="133904_Beauté &amp; Hygiène_Hygiène Bébé, soin maternité_Change bébé"/>
    <n v="48.75"/>
    <x v="0"/>
    <n v="0"/>
  </r>
  <r>
    <n v="142301"/>
    <n v="1"/>
    <n v="874"/>
    <n v="200"/>
    <x v="1"/>
    <x v="15"/>
    <s v="Coupes menstruelles"/>
    <n v="11.75"/>
    <s v="142301_Beauté &amp; Hygiène_Hygiène_Coupes menstruelles"/>
    <n v="2350"/>
    <x v="0"/>
    <n v="0"/>
  </r>
  <r>
    <n v="142304"/>
    <n v="0"/>
    <n v="183"/>
    <n v="108"/>
    <x v="1"/>
    <x v="20"/>
    <s v="Peaux normales, soins hydratants"/>
    <n v="4.18"/>
    <s v="142304_Beauté &amp; Hygiène_Soins du visage_Peaux normales, soins hydratants"/>
    <n v="451.43999999999994"/>
    <x v="0"/>
    <n v="0"/>
  </r>
  <r>
    <n v="143825"/>
    <n v="0"/>
    <n v="386"/>
    <n v="304"/>
    <x v="1"/>
    <x v="16"/>
    <s v="Shampoing douche 2 en 1"/>
    <n v="6.5"/>
    <s v="143825_Beauté &amp; Hygiène_Soins des cheveux_Shampoing douche 2 en 1"/>
    <n v="1976"/>
    <x v="0"/>
    <n v="0"/>
  </r>
  <r>
    <n v="147255"/>
    <n v="1"/>
    <n v="633"/>
    <n v="62"/>
    <x v="1"/>
    <x v="16"/>
    <s v="Shampoing volume et brillance"/>
    <n v="3.49"/>
    <s v="147255_Beauté &amp; Hygiène_Soins des cheveux_Shampoing volume et brillance"/>
    <n v="216.38000000000002"/>
    <x v="0"/>
    <n v="0"/>
  </r>
  <r>
    <n v="147256"/>
    <n v="0"/>
    <n v="816"/>
    <n v="325"/>
    <x v="1"/>
    <x v="16"/>
    <s v="Shampoing traitant"/>
    <n v="3.49"/>
    <s v="147256_Beauté &amp; Hygiène_Soins des cheveux_Shampoing traitant"/>
    <n v="1134.25"/>
    <x v="0"/>
    <n v="0"/>
  </r>
  <r>
    <n v="147257"/>
    <n v="1"/>
    <n v="651"/>
    <n v="498"/>
    <x v="1"/>
    <x v="16"/>
    <s v="Shampoing par type de cheveux"/>
    <n v="3.49"/>
    <s v="147257_Beauté &amp; Hygiène_Soins des cheveux_Shampoing par type de cheveux"/>
    <n v="1738.0200000000002"/>
    <x v="0"/>
    <n v="0"/>
  </r>
  <r>
    <n v="147267"/>
    <n v="1"/>
    <n v="575"/>
    <n v="425"/>
    <x v="1"/>
    <x v="15"/>
    <s v="Déodorants"/>
    <n v="2.88"/>
    <s v="147267_Beauté &amp; Hygiène_Hygiène_Déodorants"/>
    <n v="1224"/>
    <x v="0"/>
    <n v="0"/>
  </r>
  <r>
    <n v="147268"/>
    <n v="0"/>
    <n v="576"/>
    <n v="364"/>
    <x v="1"/>
    <x v="15"/>
    <s v="Déodorants"/>
    <n v="2.88"/>
    <s v="147268_Beauté &amp; Hygiène_Hygiène_Déodorants"/>
    <n v="1048.32"/>
    <x v="0"/>
    <n v="0"/>
  </r>
  <r>
    <n v="147288"/>
    <n v="0"/>
    <n v="920"/>
    <n v="268"/>
    <x v="1"/>
    <x v="15"/>
    <s v="Serviettes et protèges slip"/>
    <n v="3.45"/>
    <s v="147288_Beauté &amp; Hygiène_Hygiène_Serviettes et protèges slip"/>
    <n v="924.6"/>
    <x v="0"/>
    <n v="0"/>
  </r>
  <r>
    <n v="149495"/>
    <n v="0"/>
    <n v="218"/>
    <n v="202"/>
    <x v="1"/>
    <x v="15"/>
    <s v="Serviettes et protèges slip"/>
    <n v="2.17"/>
    <s v="149495_Beauté &amp; Hygiène_Hygiène_Serviettes et protèges slip"/>
    <n v="438.34"/>
    <x v="0"/>
    <n v="0"/>
  </r>
  <r>
    <n v="149510"/>
    <n v="1"/>
    <n v="477"/>
    <n v="13"/>
    <x v="1"/>
    <x v="15"/>
    <s v="Serviettes et protèges slip"/>
    <n v="1.68"/>
    <s v="149510_Beauté &amp; Hygiène_Hygiène_Serviettes et protèges slip"/>
    <n v="21.84"/>
    <x v="0"/>
    <n v="0"/>
  </r>
  <r>
    <n v="149512"/>
    <n v="0"/>
    <n v="715"/>
    <n v="297"/>
    <x v="1"/>
    <x v="15"/>
    <s v="Serviettes et protèges slip"/>
    <n v="1.68"/>
    <s v="149512_Beauté &amp; Hygiène_Hygiène_Serviettes et protèges slip"/>
    <n v="498.96"/>
    <x v="0"/>
    <n v="0"/>
  </r>
  <r>
    <n v="149615"/>
    <n v="1"/>
    <n v="860"/>
    <n v="314"/>
    <x v="1"/>
    <x v="21"/>
    <s v="Savon"/>
    <n v="2.37"/>
    <s v="149615_Beauté &amp; Hygiène_Douche et Bain_Savon"/>
    <n v="744.18000000000006"/>
    <x v="0"/>
    <n v="0"/>
  </r>
  <r>
    <n v="150104"/>
    <n v="0"/>
    <n v="156"/>
    <n v="35"/>
    <x v="1"/>
    <x v="21"/>
    <s v="Gel douche"/>
    <n v="2.09"/>
    <s v="150104_Beauté &amp; Hygiène_Douche et Bain_Gel douche"/>
    <n v="73.149999999999991"/>
    <x v="0"/>
    <n v="0"/>
  </r>
  <r>
    <n v="150105"/>
    <n v="0"/>
    <n v="338"/>
    <n v="170"/>
    <x v="1"/>
    <x v="21"/>
    <s v="Gel douche"/>
    <n v="6.27"/>
    <s v="150105_Beauté &amp; Hygiène_Douche et Bain_Gel douche"/>
    <n v="1065.8999999999999"/>
    <x v="0"/>
    <n v="0"/>
  </r>
  <r>
    <n v="150294"/>
    <n v="1"/>
    <n v="169"/>
    <n v="133"/>
    <x v="1"/>
    <x v="15"/>
    <s v="Soins dentaires"/>
    <n v="5.17"/>
    <s v="150294_Beauté &amp; Hygiène_Hygiène_Soins dentaires"/>
    <n v="687.61"/>
    <x v="0"/>
    <n v="0"/>
  </r>
  <r>
    <n v="150297"/>
    <n v="0"/>
    <n v="435"/>
    <n v="93"/>
    <x v="1"/>
    <x v="24"/>
    <s v="Ingrédient de base DIY"/>
    <n v="3.31"/>
    <s v="150297_Beauté &amp; Hygiène_Cosmétique maison DIY_Ingrédient de base DIY"/>
    <n v="307.83"/>
    <x v="0"/>
    <n v="0"/>
  </r>
  <r>
    <n v="150541"/>
    <n v="0"/>
    <n v="173"/>
    <n v="100"/>
    <x v="1"/>
    <x v="20"/>
    <s v="Démaquillants et nettoyants"/>
    <n v="3.87"/>
    <s v="150541_Beauté &amp; Hygiène_Soins du visage_Démaquillants et nettoyants"/>
    <n v="387"/>
    <x v="0"/>
    <n v="0"/>
  </r>
  <r>
    <n v="150939"/>
    <n v="1"/>
    <n v="706"/>
    <n v="229"/>
    <x v="1"/>
    <x v="17"/>
    <s v="Baume et beurre de karité"/>
    <n v="6.53"/>
    <s v="150939_Beauté &amp; Hygiène_Soins du corps_Baume et beurre de karité"/>
    <n v="1495.3700000000001"/>
    <x v="0"/>
    <n v="0"/>
  </r>
  <r>
    <n v="150950"/>
    <n v="1"/>
    <n v="140"/>
    <n v="69"/>
    <x v="1"/>
    <x v="21"/>
    <s v="Savon"/>
    <n v="2.2000000000000002"/>
    <s v="150950_Beauté &amp; Hygiène_Douche et Bain_Savon"/>
    <n v="151.80000000000001"/>
    <x v="0"/>
    <n v="0"/>
  </r>
  <r>
    <n v="150951"/>
    <n v="1"/>
    <n v="462"/>
    <n v="78"/>
    <x v="1"/>
    <x v="21"/>
    <s v="Savon"/>
    <n v="1.46"/>
    <s v="150951_Beauté &amp; Hygiène_Douche et Bain_Savon"/>
    <n v="113.88"/>
    <x v="0"/>
    <n v="0"/>
  </r>
  <r>
    <n v="151239"/>
    <n v="1"/>
    <n v="55"/>
    <n v="44"/>
    <x v="1"/>
    <x v="21"/>
    <s v="Savon liquide"/>
    <n v="2.73"/>
    <s v="151239_Beauté &amp; Hygiène_Douche et Bain_Savon liquide"/>
    <n v="120.12"/>
    <x v="0"/>
    <n v="0"/>
  </r>
  <r>
    <n v="155864"/>
    <n v="1"/>
    <n v="358"/>
    <n v="227"/>
    <x v="1"/>
    <x v="17"/>
    <s v="Huiles corps"/>
    <n v="11.44"/>
    <s v="155864_Beauté &amp; Hygiène_Soins du corps_Huiles corps"/>
    <n v="2596.88"/>
    <x v="0"/>
    <n v="0"/>
  </r>
  <r>
    <n v="155865"/>
    <n v="0"/>
    <n v="100"/>
    <n v="40"/>
    <x v="1"/>
    <x v="17"/>
    <s v="Baume et beurre de karité"/>
    <n v="15.59"/>
    <s v="155865_Beauté &amp; Hygiène_Soins du corps_Baume et beurre de karité"/>
    <n v="623.6"/>
    <x v="0"/>
    <n v="0"/>
  </r>
  <r>
    <n v="155869"/>
    <n v="1"/>
    <n v="960"/>
    <n v="606"/>
    <x v="1"/>
    <x v="20"/>
    <s v="Démaquillants et nettoyants"/>
    <n v="5.6"/>
    <s v="155869_Beauté &amp; Hygiène_Soins du visage_Démaquillants et nettoyants"/>
    <n v="3393.6"/>
    <x v="0"/>
    <n v="0"/>
  </r>
  <r>
    <n v="155949"/>
    <n v="1"/>
    <n v="631"/>
    <n v="451"/>
    <x v="1"/>
    <x v="16"/>
    <s v="Shampoing par type de cheveux"/>
    <n v="5.17"/>
    <s v="155949_Beauté &amp; Hygiène_Soins des cheveux_Shampoing par type de cheveux"/>
    <n v="2331.67"/>
    <x v="0"/>
    <n v="0"/>
  </r>
  <r>
    <n v="155951"/>
    <n v="0"/>
    <n v="579"/>
    <n v="239"/>
    <x v="1"/>
    <x v="16"/>
    <s v="Soins capillaires"/>
    <n v="6.11"/>
    <s v="155951_Beauté &amp; Hygiène_Soins des cheveux_Soins capillaires"/>
    <n v="1460.29"/>
    <x v="0"/>
    <n v="0"/>
  </r>
  <r>
    <n v="155953"/>
    <n v="0"/>
    <n v="473"/>
    <n v="368"/>
    <x v="1"/>
    <x v="20"/>
    <s v="Peaux normales, soins hydratants"/>
    <n v="6.39"/>
    <s v="155953_Beauté &amp; Hygiène_Soins du visage_Peaux normales, soins hydratants"/>
    <n v="2351.52"/>
    <x v="0"/>
    <n v="0"/>
  </r>
  <r>
    <n v="156013"/>
    <n v="0"/>
    <n v="332"/>
    <n v="311"/>
    <x v="1"/>
    <x v="15"/>
    <s v="Serviettes et protèges slip"/>
    <n v="3.81"/>
    <s v="156013_Beauté &amp; Hygiène_Hygiène_Serviettes et protèges slip"/>
    <n v="1184.9100000000001"/>
    <x v="0"/>
    <n v="0"/>
  </r>
  <r>
    <n v="158427"/>
    <n v="1"/>
    <n v="855"/>
    <n v="0"/>
    <x v="1"/>
    <x v="16"/>
    <s v="Soins capillaires"/>
    <n v="4.08"/>
    <s v="158427_Beauté &amp; Hygiène_Soins des cheveux_Soins capillaires"/>
    <n v="0"/>
    <x v="1"/>
    <n v="1"/>
  </r>
  <r>
    <n v="158447"/>
    <n v="0"/>
    <n v="176"/>
    <n v="40"/>
    <x v="1"/>
    <x v="15"/>
    <s v="Soins dentaires"/>
    <n v="4.6500000000000004"/>
    <s v="158447_Beauté &amp; Hygiène_Hygiène_Soins dentaires"/>
    <n v="186"/>
    <x v="0"/>
    <n v="0"/>
  </r>
  <r>
    <n v="158456"/>
    <n v="0"/>
    <n v="321"/>
    <n v="236"/>
    <x v="1"/>
    <x v="15"/>
    <s v="Soins dentaires"/>
    <n v="3.52"/>
    <s v="158456_Beauté &amp; Hygiène_Hygiène_Soins dentaires"/>
    <n v="830.72"/>
    <x v="0"/>
    <n v="0"/>
  </r>
  <r>
    <n v="158464"/>
    <n v="0"/>
    <n v="359"/>
    <n v="171"/>
    <x v="1"/>
    <x v="15"/>
    <s v="Soins dentaires"/>
    <n v="1.92"/>
    <s v="158464_Beauté &amp; Hygiène_Hygiène_Soins dentaires"/>
    <n v="328.32"/>
    <x v="0"/>
    <n v="0"/>
  </r>
  <r>
    <n v="158465"/>
    <n v="1"/>
    <n v="467"/>
    <n v="441"/>
    <x v="1"/>
    <x v="15"/>
    <s v="Soins dentaires"/>
    <n v="1.92"/>
    <s v="158465_Beauté &amp; Hygiène_Hygiène_Soins dentaires"/>
    <n v="846.71999999999991"/>
    <x v="0"/>
    <n v="0"/>
  </r>
  <r>
    <n v="158467"/>
    <n v="1"/>
    <n v="412"/>
    <n v="230"/>
    <x v="1"/>
    <x v="15"/>
    <s v="Soins dentaires"/>
    <n v="1.2"/>
    <s v="158467_Beauté &amp; Hygiène_Hygiène_Soins dentaires"/>
    <n v="276"/>
    <x v="0"/>
    <n v="0"/>
  </r>
  <r>
    <n v="158471"/>
    <n v="1"/>
    <n v="368"/>
    <n v="94"/>
    <x v="1"/>
    <x v="20"/>
    <s v="Peaux normales, soins hydratants"/>
    <n v="4.5599999999999996"/>
    <s v="158471_Beauté &amp; Hygiène_Soins du visage_Peaux normales, soins hydratants"/>
    <n v="428.64"/>
    <x v="0"/>
    <n v="0"/>
  </r>
  <r>
    <n v="158482"/>
    <n v="0"/>
    <n v="597"/>
    <n v="365"/>
    <x v="1"/>
    <x v="15"/>
    <s v="Cotons-tiges"/>
    <n v="2.1800000000000002"/>
    <s v="158482_Beauté &amp; Hygiène_Hygiène_Cotons-tiges"/>
    <n v="795.7"/>
    <x v="0"/>
    <n v="0"/>
  </r>
  <r>
    <n v="158485"/>
    <n v="1"/>
    <n v="398"/>
    <n v="301"/>
    <x v="1"/>
    <x v="19"/>
    <s v="Rasoir de sécurité, accessoires"/>
    <n v="9.25"/>
    <s v="158485_Beauté &amp; Hygiène_Soins Homme_Rasoir de sécurité, accessoires"/>
    <n v="2784.25"/>
    <x v="0"/>
    <n v="0"/>
  </r>
  <r>
    <n v="159717"/>
    <n v="1"/>
    <n v="352"/>
    <n v="270"/>
    <x v="1"/>
    <x v="20"/>
    <s v="Peaux matures, anti-âge"/>
    <n v="18.3"/>
    <s v="159717_Beauté &amp; Hygiène_Soins du visage_Peaux matures, anti-âge"/>
    <n v="4941"/>
    <x v="0"/>
    <n v="0"/>
  </r>
  <r>
    <n v="160743"/>
    <n v="1"/>
    <n v="760"/>
    <n v="682"/>
    <x v="1"/>
    <x v="15"/>
    <s v="Déodorants"/>
    <n v="2.54"/>
    <s v="160743_Beauté &amp; Hygiène_Hygiène_Déodorants"/>
    <n v="1732.28"/>
    <x v="0"/>
    <n v="0"/>
  </r>
  <r>
    <n v="160744"/>
    <n v="1"/>
    <n v="386"/>
    <n v="312"/>
    <x v="1"/>
    <x v="15"/>
    <s v="Déodorants"/>
    <n v="2.54"/>
    <s v="160744_Beauté &amp; Hygiène_Hygiène_Déodorants"/>
    <n v="792.48"/>
    <x v="0"/>
    <n v="0"/>
  </r>
  <r>
    <n v="160745"/>
    <n v="0"/>
    <n v="151"/>
    <n v="108"/>
    <x v="1"/>
    <x v="15"/>
    <s v="Déodorants"/>
    <n v="2.54"/>
    <s v="160745_Beauté &amp; Hygiène_Hygiène_Déodorants"/>
    <n v="274.32"/>
    <x v="0"/>
    <n v="0"/>
  </r>
  <r>
    <n v="160747"/>
    <n v="0"/>
    <n v="914"/>
    <n v="888"/>
    <x v="1"/>
    <x v="15"/>
    <s v="Déodorants"/>
    <n v="2.54"/>
    <s v="160747_Beauté &amp; Hygiène_Hygiène_Déodorants"/>
    <n v="2255.52"/>
    <x v="0"/>
    <n v="0"/>
  </r>
  <r>
    <n v="160748"/>
    <n v="1"/>
    <n v="583"/>
    <n v="300"/>
    <x v="1"/>
    <x v="15"/>
    <s v="Déodorants"/>
    <n v="2.54"/>
    <s v="160748_Beauté &amp; Hygiène_Hygiène_Déodorants"/>
    <n v="762"/>
    <x v="0"/>
    <n v="0"/>
  </r>
  <r>
    <n v="160750"/>
    <n v="0"/>
    <n v="573"/>
    <n v="274"/>
    <x v="1"/>
    <x v="15"/>
    <s v="Déodorants"/>
    <n v="4.09"/>
    <s v="160750_Beauté &amp; Hygiène_Hygiène_Déodorants"/>
    <n v="1120.6599999999999"/>
    <x v="0"/>
    <n v="0"/>
  </r>
  <r>
    <n v="160754"/>
    <n v="1"/>
    <n v="796"/>
    <n v="743"/>
    <x v="1"/>
    <x v="15"/>
    <s v="Déodorants"/>
    <n v="4.09"/>
    <s v="160754_Beauté &amp; Hygiène_Hygiène_Déodorants"/>
    <n v="3038.87"/>
    <x v="0"/>
    <n v="0"/>
  </r>
  <r>
    <n v="160756"/>
    <n v="1"/>
    <n v="782"/>
    <n v="316"/>
    <x v="1"/>
    <x v="15"/>
    <s v="Déodorants"/>
    <n v="4.13"/>
    <s v="160756_Beauté &amp; Hygiène_Hygiène_Déodorants"/>
    <n v="1305.08"/>
    <x v="0"/>
    <n v="0"/>
  </r>
  <r>
    <n v="160761"/>
    <n v="1"/>
    <n v="497"/>
    <n v="404"/>
    <x v="1"/>
    <x v="15"/>
    <s v="Déodorants"/>
    <n v="4.13"/>
    <s v="160761_Beauté &amp; Hygiène_Hygiène_Déodorants"/>
    <n v="1668.52"/>
    <x v="0"/>
    <n v="0"/>
  </r>
  <r>
    <n v="165917"/>
    <n v="0"/>
    <n v="2"/>
    <n v="2"/>
    <x v="1"/>
    <x v="21"/>
    <s v="Savon liquide"/>
    <n v="4.7"/>
    <s v="165917_Beauté &amp; Hygiène_Douche et Bain_Savon liquide"/>
    <n v="9.4"/>
    <x v="0"/>
    <n v="0"/>
  </r>
  <r>
    <n v="166201"/>
    <n v="1"/>
    <n v="787"/>
    <n v="107"/>
    <x v="1"/>
    <x v="16"/>
    <s v="Brosse et peigne"/>
    <n v="3.31"/>
    <s v="166201_Beauté &amp; Hygiène_Soins des cheveux_Brosse et peigne"/>
    <n v="354.17"/>
    <x v="0"/>
    <n v="0"/>
  </r>
  <r>
    <n v="166324"/>
    <n v="1"/>
    <n v="173"/>
    <n v="46"/>
    <x v="1"/>
    <x v="20"/>
    <s v="Peaux matures, anti-âge"/>
    <n v="7.61"/>
    <s v="166324_Beauté &amp; Hygiène_Soins du visage_Peaux matures, anti-âge"/>
    <n v="350.06"/>
    <x v="0"/>
    <n v="0"/>
  </r>
  <r>
    <n v="181147"/>
    <n v="1"/>
    <n v="426"/>
    <n v="97"/>
    <x v="1"/>
    <x v="16"/>
    <s v="Shampoing par type de cheveux"/>
    <n v="5.3"/>
    <s v="181147_Beauté &amp; Hygiène_Soins des cheveux_Shampoing par type de cheveux"/>
    <n v="514.1"/>
    <x v="0"/>
    <n v="0"/>
  </r>
  <r>
    <n v="181195"/>
    <n v="1"/>
    <n v="117"/>
    <n v="38"/>
    <x v="1"/>
    <x v="15"/>
    <s v="Soins dentaires"/>
    <n v="4.3499999999999996"/>
    <s v="181195_Beauté &amp; Hygiène_Hygiène_Soins dentaires"/>
    <n v="165.29999999999998"/>
    <x v="0"/>
    <n v="0"/>
  </r>
  <r>
    <n v="181242"/>
    <n v="0"/>
    <n v="730"/>
    <n v="723"/>
    <x v="1"/>
    <x v="15"/>
    <s v="Déodorants"/>
    <n v="6.73"/>
    <s v="181242_Beauté &amp; Hygiène_Hygiène_Déodorants"/>
    <n v="4865.79"/>
    <x v="0"/>
    <n v="0"/>
  </r>
  <r>
    <n v="181795"/>
    <n v="1"/>
    <n v="549"/>
    <n v="350"/>
    <x v="1"/>
    <x v="15"/>
    <s v="Serviettes et protèges slip"/>
    <n v="48.17"/>
    <s v="181795_Beauté &amp; Hygiène_Hygiène_Serviettes et protèges slip"/>
    <n v="16859.5"/>
    <x v="0"/>
    <n v="0"/>
  </r>
  <r>
    <n v="182189"/>
    <n v="1"/>
    <n v="496"/>
    <n v="147"/>
    <x v="1"/>
    <x v="17"/>
    <s v="Laits pour le corps"/>
    <n v="5.7"/>
    <s v="182189_Beauté &amp; Hygiène_Soins du corps_Laits pour le corps"/>
    <n v="837.9"/>
    <x v="0"/>
    <n v="0"/>
  </r>
  <r>
    <n v="182190"/>
    <n v="1"/>
    <n v="497"/>
    <n v="52"/>
    <x v="1"/>
    <x v="17"/>
    <s v="Laits pour le corps"/>
    <n v="8.07"/>
    <s v="182190_Beauté &amp; Hygiène_Soins du corps_Laits pour le corps"/>
    <n v="419.64"/>
    <x v="0"/>
    <n v="0"/>
  </r>
  <r>
    <n v="182191"/>
    <n v="0"/>
    <n v="118"/>
    <n v="28"/>
    <x v="1"/>
    <x v="16"/>
    <s v="Shampoing par type de cheveux"/>
    <n v="3.49"/>
    <s v="182191_Beauté &amp; Hygiène_Soins des cheveux_Shampoing par type de cheveux"/>
    <n v="97.72"/>
    <x v="0"/>
    <n v="0"/>
  </r>
  <r>
    <n v="182193"/>
    <n v="1"/>
    <n v="330"/>
    <n v="278"/>
    <x v="1"/>
    <x v="16"/>
    <s v="Shampoing par type de cheveux"/>
    <n v="3.62"/>
    <s v="182193_Beauté &amp; Hygiène_Soins des cheveux_Shampoing par type de cheveux"/>
    <n v="1006.36"/>
    <x v="0"/>
    <n v="0"/>
  </r>
  <r>
    <n v="182194"/>
    <n v="0"/>
    <n v="136"/>
    <n v="132"/>
    <x v="1"/>
    <x v="16"/>
    <s v="Shampoing traitant"/>
    <n v="3.49"/>
    <s v="182194_Beauté &amp; Hygiène_Soins des cheveux_Shampoing traitant"/>
    <n v="460.68"/>
    <x v="0"/>
    <n v="0"/>
  </r>
  <r>
    <n v="182195"/>
    <n v="1"/>
    <n v="904"/>
    <n v="177"/>
    <x v="1"/>
    <x v="15"/>
    <s v="Soins dentaires"/>
    <n v="2.69"/>
    <s v="182195_Beauté &amp; Hygiène_Hygiène_Soins dentaires"/>
    <n v="476.13"/>
    <x v="0"/>
    <n v="0"/>
  </r>
  <r>
    <n v="182271"/>
    <n v="1"/>
    <n v="853"/>
    <n v="552"/>
    <x v="1"/>
    <x v="21"/>
    <s v="Savon liquide"/>
    <n v="4.7699999999999996"/>
    <s v="182271_Beauté &amp; Hygiène_Douche et Bain_Savon liquide"/>
    <n v="2633.04"/>
    <x v="0"/>
    <n v="0"/>
  </r>
  <r>
    <n v="182272"/>
    <n v="1"/>
    <n v="219"/>
    <n v="57"/>
    <x v="1"/>
    <x v="21"/>
    <s v="Savon liquide"/>
    <n v="4.7699999999999996"/>
    <s v="182272_Beauté &amp; Hygiène_Douche et Bain_Savon liquide"/>
    <n v="271.89"/>
    <x v="0"/>
    <n v="0"/>
  </r>
  <r>
    <n v="184629"/>
    <n v="1"/>
    <n v="807"/>
    <n v="5"/>
    <x v="1"/>
    <x v="15"/>
    <s v="Culottes menstruelles"/>
    <n v="18.52"/>
    <s v="184629_Beauté &amp; Hygiène_Hygiène_Culottes menstruelles"/>
    <n v="92.6"/>
    <x v="0"/>
    <n v="0"/>
  </r>
  <r>
    <n v="187336"/>
    <n v="1"/>
    <n v="101"/>
    <n v="4"/>
    <x v="1"/>
    <x v="16"/>
    <s v="Shampoing par type de cheveux"/>
    <n v="3.74"/>
    <s v="187336_Beauté &amp; Hygiène_Soins des cheveux_Shampoing par type de cheveux"/>
    <n v="14.96"/>
    <x v="0"/>
    <n v="0"/>
  </r>
  <r>
    <n v="187346"/>
    <n v="1"/>
    <n v="853"/>
    <n v="334"/>
    <x v="1"/>
    <x v="16"/>
    <s v="Shampoing par type de cheveux"/>
    <n v="6.3"/>
    <s v="187346_Beauté &amp; Hygiène_Soins des cheveux_Shampoing par type de cheveux"/>
    <n v="2104.1999999999998"/>
    <x v="0"/>
    <n v="0"/>
  </r>
  <r>
    <n v="188066"/>
    <n v="1"/>
    <n v="347"/>
    <n v="226"/>
    <x v="1"/>
    <x v="16"/>
    <s v="Shampoing par type de cheveux"/>
    <n v="6.3"/>
    <s v="188066_Beauté &amp; Hygiène_Soins des cheveux_Shampoing par type de cheveux"/>
    <n v="1423.8"/>
    <x v="0"/>
    <n v="0"/>
  </r>
  <r>
    <n v="188068"/>
    <n v="0"/>
    <n v="799"/>
    <n v="456"/>
    <x v="1"/>
    <x v="16"/>
    <s v="Soins capillaires"/>
    <n v="3.58"/>
    <s v="188068_Beauté &amp; Hygiène_Soins des cheveux_Soins capillaires"/>
    <n v="1632.48"/>
    <x v="0"/>
    <n v="0"/>
  </r>
  <r>
    <n v="188156"/>
    <n v="0"/>
    <n v="69"/>
    <n v="3"/>
    <x v="1"/>
    <x v="17"/>
    <s v="Soins mains et ongles"/>
    <n v="3.15"/>
    <s v="188156_Beauté &amp; Hygiène_Soins du corps_Soins mains et ongles"/>
    <n v="9.4499999999999993"/>
    <x v="0"/>
    <n v="0"/>
  </r>
  <r>
    <n v="188354"/>
    <n v="0"/>
    <n v="682"/>
    <n v="249"/>
    <x v="1"/>
    <x v="18"/>
    <s v="Bébé, hygiène et soin"/>
    <n v="5.29"/>
    <s v="188354_Beauté &amp; Hygiène_Hygiène Bébé, soin maternité_Bébé, hygiène et soin"/>
    <n v="1317.21"/>
    <x v="0"/>
    <n v="0"/>
  </r>
  <r>
    <n v="188368"/>
    <n v="0"/>
    <n v="200"/>
    <n v="72"/>
    <x v="1"/>
    <x v="16"/>
    <s v="Shampoing traitant"/>
    <n v="4.1500000000000004"/>
    <s v="188368_Beauté &amp; Hygiène_Soins des cheveux_Shampoing traitant"/>
    <n v="298.8"/>
    <x v="0"/>
    <n v="0"/>
  </r>
  <r>
    <n v="188663"/>
    <n v="0"/>
    <n v="273"/>
    <n v="165"/>
    <x v="1"/>
    <x v="22"/>
    <s v="Argile prête à l'emploi"/>
    <n v="2.6"/>
    <s v="188663_Beauté &amp; Hygiène_Soins à l'Argile_Argile prête à l'emploi"/>
    <n v="429"/>
    <x v="0"/>
    <n v="0"/>
  </r>
  <r>
    <n v="188708"/>
    <n v="1"/>
    <n v="702"/>
    <n v="585"/>
    <x v="1"/>
    <x v="22"/>
    <s v="Argile prête à l'emploi"/>
    <n v="2.34"/>
    <s v="188708_Beauté &amp; Hygiène_Soins à l'Argile_Argile prête à l'emploi"/>
    <n v="1368.8999999999999"/>
    <x v="0"/>
    <n v="0"/>
  </r>
  <r>
    <n v="188722"/>
    <n v="1"/>
    <n v="299"/>
    <n v="299"/>
    <x v="1"/>
    <x v="22"/>
    <s v="Argile prête à l'emploi"/>
    <n v="2.34"/>
    <s v="188722_Beauté &amp; Hygiène_Soins à l'Argile_Argile prête à l'emploi"/>
    <n v="699.66"/>
    <x v="0"/>
    <n v="0"/>
  </r>
  <r>
    <n v="188727"/>
    <n v="0"/>
    <n v="412"/>
    <n v="129"/>
    <x v="1"/>
    <x v="22"/>
    <s v="Argile prête à l'emploi"/>
    <n v="1"/>
    <s v="188727_Beauté &amp; Hygiène_Soins à l'Argile_Argile prête à l'emploi"/>
    <n v="129"/>
    <x v="0"/>
    <n v="0"/>
  </r>
  <r>
    <n v="188728"/>
    <n v="1"/>
    <n v="675"/>
    <n v="476"/>
    <x v="1"/>
    <x v="22"/>
    <s v="Argile prête à l'emploi"/>
    <n v="1"/>
    <s v="188728_Beauté &amp; Hygiène_Soins à l'Argile_Argile prête à l'emploi"/>
    <n v="476"/>
    <x v="0"/>
    <n v="0"/>
  </r>
  <r>
    <n v="188729"/>
    <n v="1"/>
    <n v="227"/>
    <n v="186"/>
    <x v="1"/>
    <x v="22"/>
    <s v="Argile prête à l'emploi"/>
    <n v="1"/>
    <s v="188729_Beauté &amp; Hygiène_Soins à l'Argile_Argile prête à l'emploi"/>
    <n v="186"/>
    <x v="0"/>
    <n v="0"/>
  </r>
  <r>
    <n v="190106"/>
    <n v="1"/>
    <n v="831"/>
    <n v="200"/>
    <x v="1"/>
    <x v="21"/>
    <s v="Savon"/>
    <n v="2"/>
    <s v="190106_Beauté &amp; Hygiène_Douche et Bain_Savon"/>
    <n v="400"/>
    <x v="0"/>
    <n v="0"/>
  </r>
  <r>
    <n v="190250"/>
    <n v="0"/>
    <n v="162"/>
    <n v="83"/>
    <x v="1"/>
    <x v="21"/>
    <s v="Savon"/>
    <n v="1.37"/>
    <s v="190250_Beauté &amp; Hygiène_Douche et Bain_Savon"/>
    <n v="113.71000000000001"/>
    <x v="0"/>
    <n v="0"/>
  </r>
  <r>
    <n v="192901"/>
    <n v="1"/>
    <n v="37"/>
    <n v="11"/>
    <x v="1"/>
    <x v="21"/>
    <s v="Savon liquide"/>
    <n v="10.69"/>
    <s v="192901_Beauté &amp; Hygiène_Douche et Bain_Savon liquide"/>
    <n v="117.58999999999999"/>
    <x v="0"/>
    <n v="0"/>
  </r>
  <r>
    <n v="193131"/>
    <n v="1"/>
    <n v="712"/>
    <n v="384"/>
    <x v="1"/>
    <x v="15"/>
    <s v="Cotons-tiges"/>
    <n v="2.61"/>
    <s v="193131_Beauté &amp; Hygiène_Hygiène_Cotons-tiges"/>
    <n v="1002.24"/>
    <x v="0"/>
    <n v="0"/>
  </r>
  <r>
    <n v="193132"/>
    <n v="0"/>
    <n v="468"/>
    <n v="15"/>
    <x v="1"/>
    <x v="15"/>
    <s v="Cotons-tiges"/>
    <n v="2.61"/>
    <s v="193132_Beauté &amp; Hygiène_Hygiène_Cotons-tiges"/>
    <n v="39.15"/>
    <x v="0"/>
    <n v="0"/>
  </r>
  <r>
    <n v="193183"/>
    <n v="0"/>
    <n v="628"/>
    <n v="359"/>
    <x v="1"/>
    <x v="15"/>
    <s v="Soins dentaires"/>
    <n v="2.57"/>
    <s v="193183_Beauté &amp; Hygiène_Hygiène_Soins dentaires"/>
    <n v="922.63"/>
    <x v="0"/>
    <n v="0"/>
  </r>
  <r>
    <n v="193187"/>
    <n v="1"/>
    <n v="457"/>
    <n v="371"/>
    <x v="1"/>
    <x v="15"/>
    <s v="Soins dentaires"/>
    <n v="1.97"/>
    <s v="193187_Beauté &amp; Hygiène_Hygiène_Soins dentaires"/>
    <n v="730.87"/>
    <x v="0"/>
    <n v="0"/>
  </r>
  <r>
    <n v="193197"/>
    <n v="0"/>
    <n v="49"/>
    <n v="31"/>
    <x v="1"/>
    <x v="16"/>
    <s v="Shampoing par type de cheveux"/>
    <n v="4.42"/>
    <s v="193197_Beauté &amp; Hygiène_Soins des cheveux_Shampoing par type de cheveux"/>
    <n v="137.02000000000001"/>
    <x v="0"/>
    <n v="0"/>
  </r>
  <r>
    <n v="194500"/>
    <n v="1"/>
    <n v="466"/>
    <n v="391"/>
    <x v="1"/>
    <x v="21"/>
    <s v="Savon"/>
    <n v="2.4"/>
    <s v="194500_Beauté &amp; Hygiène_Douche et Bain_Savon"/>
    <n v="938.4"/>
    <x v="0"/>
    <n v="0"/>
  </r>
  <r>
    <n v="194501"/>
    <n v="0"/>
    <n v="380"/>
    <n v="151"/>
    <x v="1"/>
    <x v="21"/>
    <s v="Savon"/>
    <n v="2.64"/>
    <s v="194501_Beauté &amp; Hygiène_Douche et Bain_Savon"/>
    <n v="398.64000000000004"/>
    <x v="0"/>
    <n v="0"/>
  </r>
  <r>
    <n v="194506"/>
    <n v="1"/>
    <n v="259"/>
    <n v="16"/>
    <x v="1"/>
    <x v="21"/>
    <s v="Savon"/>
    <n v="2.88"/>
    <s v="194506_Beauté &amp; Hygiène_Douche et Bain_Savon"/>
    <n v="46.08"/>
    <x v="0"/>
    <n v="0"/>
  </r>
  <r>
    <n v="194507"/>
    <n v="0"/>
    <n v="388"/>
    <n v="114"/>
    <x v="1"/>
    <x v="21"/>
    <s v="Savon"/>
    <n v="2.64"/>
    <s v="194507_Beauté &amp; Hygiène_Douche et Bain_Savon"/>
    <n v="300.96000000000004"/>
    <x v="0"/>
    <n v="0"/>
  </r>
  <r>
    <n v="195081"/>
    <n v="1"/>
    <n v="512"/>
    <n v="460"/>
    <x v="1"/>
    <x v="15"/>
    <s v="Déodorants"/>
    <n v="4.6100000000000003"/>
    <s v="195081_Beauté &amp; Hygiène_Hygiène_Déodorants"/>
    <n v="2120.6000000000004"/>
    <x v="0"/>
    <n v="0"/>
  </r>
  <r>
    <n v="199547"/>
    <n v="0"/>
    <n v="553"/>
    <n v="373"/>
    <x v="1"/>
    <x v="17"/>
    <s v="Laits pour le corps"/>
    <n v="3.33"/>
    <s v="199547_Beauté &amp; Hygiène_Soins du corps_Laits pour le corps"/>
    <n v="1242.0899999999999"/>
    <x v="0"/>
    <n v="0"/>
  </r>
  <r>
    <n v="200323"/>
    <n v="1"/>
    <n v="450"/>
    <n v="342"/>
    <x v="1"/>
    <x v="15"/>
    <s v="Déodorants"/>
    <n v="6.65"/>
    <s v="200323_Beauté &amp; Hygiène_Hygiène_Déodorants"/>
    <n v="2274.3000000000002"/>
    <x v="0"/>
    <n v="0"/>
  </r>
  <r>
    <n v="200354"/>
    <n v="1"/>
    <n v="350"/>
    <n v="313"/>
    <x v="1"/>
    <x v="15"/>
    <s v="Déodorants"/>
    <n v="4.99"/>
    <s v="200354_Beauté &amp; Hygiène_Hygiène_Déodorants"/>
    <n v="1561.8700000000001"/>
    <x v="0"/>
    <n v="0"/>
  </r>
  <r>
    <n v="200526"/>
    <n v="1"/>
    <n v="45"/>
    <n v="7"/>
    <x v="1"/>
    <x v="16"/>
    <s v="Shampoing par type de cheveux"/>
    <n v="5.82"/>
    <s v="200526_Beauté &amp; Hygiène_Soins des cheveux_Shampoing par type de cheveux"/>
    <n v="40.74"/>
    <x v="0"/>
    <n v="0"/>
  </r>
  <r>
    <n v="200581"/>
    <n v="0"/>
    <n v="304"/>
    <n v="83"/>
    <x v="1"/>
    <x v="16"/>
    <s v="Soins capillaires"/>
    <n v="4.34"/>
    <s v="200581_Beauté &amp; Hygiène_Soins des cheveux_Soins capillaires"/>
    <n v="360.21999999999997"/>
    <x v="0"/>
    <n v="0"/>
  </r>
  <r>
    <n v="200582"/>
    <n v="1"/>
    <n v="304"/>
    <n v="227"/>
    <x v="1"/>
    <x v="16"/>
    <s v="Shampoing douche 2 en 1"/>
    <n v="5.27"/>
    <s v="200582_Beauté &amp; Hygiène_Soins des cheveux_Shampoing douche 2 en 1"/>
    <n v="1196.29"/>
    <x v="0"/>
    <n v="0"/>
  </r>
  <r>
    <n v="200584"/>
    <n v="1"/>
    <n v="303"/>
    <n v="40"/>
    <x v="1"/>
    <x v="21"/>
    <s v="Gel douche"/>
    <n v="5.4"/>
    <s v="200584_Beauté &amp; Hygiène_Douche et Bain_Gel douche"/>
    <n v="216"/>
    <x v="0"/>
    <n v="0"/>
  </r>
  <r>
    <n v="200585"/>
    <n v="0"/>
    <n v="87"/>
    <n v="2"/>
    <x v="1"/>
    <x v="21"/>
    <s v="Gel douche"/>
    <n v="5.4"/>
    <s v="200585_Beauté &amp; Hygiène_Douche et Bain_Gel douche"/>
    <n v="10.8"/>
    <x v="0"/>
    <n v="0"/>
  </r>
  <r>
    <n v="201025"/>
    <n v="0"/>
    <n v="236"/>
    <n v="27"/>
    <x v="1"/>
    <x v="20"/>
    <s v="Démaquillants et nettoyants"/>
    <n v="4.8499999999999996"/>
    <s v="201025_Beauté &amp; Hygiène_Soins du visage_Démaquillants et nettoyants"/>
    <n v="130.94999999999999"/>
    <x v="0"/>
    <n v="0"/>
  </r>
  <r>
    <n v="201034"/>
    <n v="1"/>
    <n v="127"/>
    <n v="105"/>
    <x v="1"/>
    <x v="15"/>
    <s v="Soins dentaires"/>
    <n v="3.46"/>
    <s v="201034_Beauté &amp; Hygiène_Hygiène_Soins dentaires"/>
    <n v="363.3"/>
    <x v="0"/>
    <n v="0"/>
  </r>
  <r>
    <n v="201198"/>
    <n v="0"/>
    <n v="81"/>
    <n v="2"/>
    <x v="1"/>
    <x v="20"/>
    <s v="Démaquillants et nettoyants"/>
    <n v="6.09"/>
    <s v="201198_Beauté &amp; Hygiène_Soins du visage_Démaquillants et nettoyants"/>
    <n v="12.18"/>
    <x v="0"/>
    <n v="0"/>
  </r>
  <r>
    <n v="3420"/>
    <n v="1"/>
    <n v="284"/>
    <n v="93"/>
    <x v="2"/>
    <x v="27"/>
    <s v="Thé noir"/>
    <n v="4.6100000000000003"/>
    <s v="3420_Boisson_Thé bio_Thé noir"/>
    <n v="428.73"/>
    <x v="0"/>
    <n v="0"/>
  </r>
  <r>
    <n v="3425"/>
    <n v="1"/>
    <n v="485"/>
    <n v="230"/>
    <x v="2"/>
    <x v="27"/>
    <s v="Thé vert parfumé"/>
    <n v="5.08"/>
    <s v="3425_Boisson_Thé bio_Thé vert parfumé"/>
    <n v="1168.4000000000001"/>
    <x v="0"/>
    <n v="0"/>
  </r>
  <r>
    <n v="3426"/>
    <n v="1"/>
    <n v="462"/>
    <n v="14"/>
    <x v="2"/>
    <x v="27"/>
    <s v="Thé vert parfumé"/>
    <n v="4.29"/>
    <s v="3426_Boisson_Thé bio_Thé vert parfumé"/>
    <n v="60.06"/>
    <x v="0"/>
    <n v="0"/>
  </r>
  <r>
    <n v="3431"/>
    <n v="1"/>
    <n v="849"/>
    <n v="118"/>
    <x v="2"/>
    <x v="27"/>
    <s v="Rooïbos"/>
    <n v="3.35"/>
    <s v="3431_Boisson_Thé bio_Rooïbos"/>
    <n v="395.3"/>
    <x v="0"/>
    <n v="0"/>
  </r>
  <r>
    <n v="3433"/>
    <n v="1"/>
    <n v="541"/>
    <n v="432"/>
    <x v="2"/>
    <x v="27"/>
    <s v="Rooïbos"/>
    <n v="3.99"/>
    <s v="3433_Boisson_Thé bio_Rooïbos"/>
    <n v="1723.68"/>
    <x v="0"/>
    <n v="0"/>
  </r>
  <r>
    <n v="3437"/>
    <n v="0"/>
    <n v="855"/>
    <n v="665"/>
    <x v="2"/>
    <x v="28"/>
    <s v="Tisane de plantes composées"/>
    <n v="3.63"/>
    <s v="3437_Boisson_Tisane, Infusion_Tisane de plantes composées"/>
    <n v="2413.9499999999998"/>
    <x v="0"/>
    <n v="0"/>
  </r>
  <r>
    <n v="3438"/>
    <n v="1"/>
    <n v="743"/>
    <n v="686"/>
    <x v="2"/>
    <x v="28"/>
    <s v="Tisane de plantes composées"/>
    <n v="3.63"/>
    <s v="3438_Boisson_Tisane, Infusion_Tisane de plantes composées"/>
    <n v="2490.1799999999998"/>
    <x v="0"/>
    <n v="0"/>
  </r>
  <r>
    <n v="6026"/>
    <n v="1"/>
    <n v="131"/>
    <n v="27"/>
    <x v="2"/>
    <x v="29"/>
    <s v=""/>
    <n v="3.49"/>
    <s v="6026_Boisson_Sirop_"/>
    <n v="94.23"/>
    <x v="0"/>
    <n v="0"/>
  </r>
  <r>
    <n v="6027"/>
    <n v="0"/>
    <n v="272"/>
    <n v="168"/>
    <x v="2"/>
    <x v="29"/>
    <s v=""/>
    <n v="3.4"/>
    <s v="6027_Boisson_Sirop_"/>
    <n v="571.19999999999993"/>
    <x v="0"/>
    <n v="0"/>
  </r>
  <r>
    <n v="6036"/>
    <n v="1"/>
    <n v="447"/>
    <n v="438"/>
    <x v="2"/>
    <x v="29"/>
    <s v=""/>
    <n v="3.94"/>
    <s v="6036_Boisson_Sirop_"/>
    <n v="1725.72"/>
    <x v="0"/>
    <n v="0"/>
  </r>
  <r>
    <n v="6037"/>
    <n v="0"/>
    <n v="276"/>
    <n v="231"/>
    <x v="2"/>
    <x v="29"/>
    <s v=""/>
    <n v="4.3899999999999997"/>
    <s v="6037_Boisson_Sirop_"/>
    <n v="1014.0899999999999"/>
    <x v="0"/>
    <n v="0"/>
  </r>
  <r>
    <n v="6044"/>
    <n v="1"/>
    <n v="197"/>
    <n v="167"/>
    <x v="2"/>
    <x v="29"/>
    <s v=""/>
    <n v="5.25"/>
    <s v="6044_Boisson_Sirop_"/>
    <n v="876.75"/>
    <x v="0"/>
    <n v="0"/>
  </r>
  <r>
    <n v="6045"/>
    <n v="1"/>
    <n v="1"/>
    <n v="1"/>
    <x v="2"/>
    <x v="29"/>
    <s v=""/>
    <n v="5.08"/>
    <s v="6045_Boisson_Sirop_"/>
    <n v="5.08"/>
    <x v="0"/>
    <n v="0"/>
  </r>
  <r>
    <n v="6046"/>
    <n v="0"/>
    <n v="737"/>
    <n v="321"/>
    <x v="2"/>
    <x v="29"/>
    <s v=""/>
    <n v="5.08"/>
    <s v="6046_Boisson_Sirop_"/>
    <n v="1630.68"/>
    <x v="0"/>
    <n v="0"/>
  </r>
  <r>
    <n v="6204"/>
    <n v="0"/>
    <n v="152"/>
    <n v="100"/>
    <x v="2"/>
    <x v="30"/>
    <s v="Boisson aux noisettes"/>
    <n v="12.7"/>
    <s v="6204_Boisson_Boisson végétale_Boisson aux noisettes"/>
    <n v="1270"/>
    <x v="0"/>
    <n v="0"/>
  </r>
  <r>
    <n v="6205"/>
    <n v="0"/>
    <n v="838"/>
    <n v="459"/>
    <x v="2"/>
    <x v="30"/>
    <s v="Boisson à la châtaigne"/>
    <n v="12.7"/>
    <s v="6205_Boisson_Boisson végétale_Boisson à la châtaigne"/>
    <n v="5829.2999999999993"/>
    <x v="0"/>
    <n v="0"/>
  </r>
  <r>
    <n v="6206"/>
    <n v="1"/>
    <n v="399"/>
    <n v="142"/>
    <x v="2"/>
    <x v="30"/>
    <s v="Boisson à la coco"/>
    <n v="10.47"/>
    <s v="6206_Boisson_Boisson végétale_Boisson à la coco"/>
    <n v="1486.74"/>
    <x v="0"/>
    <n v="0"/>
  </r>
  <r>
    <n v="6210"/>
    <n v="1"/>
    <n v="529"/>
    <n v="459"/>
    <x v="2"/>
    <x v="30"/>
    <s v="Boisson à l'amande"/>
    <n v="13.61"/>
    <s v="6210_Boisson_Boisson végétale_Boisson à l'amande"/>
    <n v="6246.99"/>
    <x v="0"/>
    <n v="0"/>
  </r>
  <r>
    <n v="6211"/>
    <n v="0"/>
    <n v="318"/>
    <n v="72"/>
    <x v="2"/>
    <x v="30"/>
    <s v="Boisson à l'amande"/>
    <n v="23.77"/>
    <s v="6211_Boisson_Boisson végétale_Boisson à l'amande"/>
    <n v="1711.44"/>
    <x v="0"/>
    <n v="0"/>
  </r>
  <r>
    <n v="6213"/>
    <n v="0"/>
    <n v="735"/>
    <n v="350"/>
    <x v="2"/>
    <x v="31"/>
    <s v="Préparation instantanée à boire"/>
    <n v="9.3000000000000007"/>
    <s v="6213_Boisson_Boisson instantanée_Préparation instantanée à boire"/>
    <n v="3255.0000000000005"/>
    <x v="0"/>
    <n v="0"/>
  </r>
  <r>
    <n v="6215"/>
    <n v="1"/>
    <n v="21"/>
    <n v="1"/>
    <x v="2"/>
    <x v="30"/>
    <s v="Boisson à l'amande"/>
    <n v="2.92"/>
    <s v="6215_Boisson_Boisson végétale_Boisson à l'amande"/>
    <n v="2.92"/>
    <x v="0"/>
    <n v="0"/>
  </r>
  <r>
    <n v="9329"/>
    <n v="1"/>
    <n v="274"/>
    <n v="147"/>
    <x v="2"/>
    <x v="32"/>
    <s v=""/>
    <n v="3.55"/>
    <s v="9329_Boisson_Jus de grenade_"/>
    <n v="521.85"/>
    <x v="0"/>
    <n v="0"/>
  </r>
  <r>
    <n v="9335"/>
    <n v="1"/>
    <n v="935"/>
    <n v="52"/>
    <x v="2"/>
    <x v="33"/>
    <s v="Jus de superfruits"/>
    <n v="8.85"/>
    <s v="9335_Boisson_Jus de fruits_Jus de superfruits"/>
    <n v="460.2"/>
    <x v="0"/>
    <n v="0"/>
  </r>
  <r>
    <n v="6026"/>
    <n v="1"/>
    <n v="242"/>
    <n v="136"/>
    <x v="2"/>
    <x v="29"/>
    <s v=""/>
    <n v="3.49"/>
    <s v="6026_Boisson_Sirop_"/>
    <n v="474.64000000000004"/>
    <x v="0"/>
    <n v="0"/>
  </r>
  <r>
    <n v="14092"/>
    <n v="0"/>
    <n v="559"/>
    <n v="422"/>
    <x v="2"/>
    <x v="30"/>
    <s v="Boisson à l'avoine"/>
    <n v="1.31"/>
    <s v="14092_Boisson_Boisson végétale_Boisson à l'avoine"/>
    <n v="552.82000000000005"/>
    <x v="0"/>
    <n v="0"/>
  </r>
  <r>
    <n v="14094"/>
    <n v="1"/>
    <n v="620"/>
    <n v="567"/>
    <x v="2"/>
    <x v="30"/>
    <s v="Boisson à l'avoine"/>
    <n v="1.9"/>
    <s v="14094_Boisson_Boisson végétale_Boisson à l'avoine"/>
    <n v="1077.3"/>
    <x v="0"/>
    <n v="0"/>
  </r>
  <r>
    <n v="15061"/>
    <n v="0"/>
    <n v="284"/>
    <n v="106"/>
    <x v="2"/>
    <x v="33"/>
    <s v="Jus de fruits rouge bio"/>
    <n v="5.18"/>
    <s v="15061_Boisson_Jus de fruits_Jus de fruits rouge bio"/>
    <n v="549.07999999999993"/>
    <x v="0"/>
    <n v="0"/>
  </r>
  <r>
    <n v="15062"/>
    <n v="1"/>
    <n v="53"/>
    <n v="15"/>
    <x v="2"/>
    <x v="34"/>
    <s v="Jus de carotte bio"/>
    <n v="1.79"/>
    <s v="15062_Boisson_Jus de légumes_Jus de carotte bio"/>
    <n v="26.85"/>
    <x v="0"/>
    <n v="0"/>
  </r>
  <r>
    <n v="15109"/>
    <n v="0"/>
    <n v="137"/>
    <n v="78"/>
    <x v="2"/>
    <x v="31"/>
    <s v="Chocolat en poudre"/>
    <n v="4.83"/>
    <s v="15109_Boisson_Boisson instantanée_Chocolat en poudre"/>
    <n v="376.74"/>
    <x v="0"/>
    <n v="0"/>
  </r>
  <r>
    <n v="15854"/>
    <n v="1"/>
    <n v="924"/>
    <n v="61"/>
    <x v="2"/>
    <x v="27"/>
    <s v="Thé vert nature"/>
    <n v="3.85"/>
    <s v="15854_Boisson_Thé bio_Thé vert nature"/>
    <n v="234.85"/>
    <x v="0"/>
    <n v="0"/>
  </r>
  <r>
    <n v="15865"/>
    <n v="0"/>
    <n v="960"/>
    <n v="394"/>
    <x v="2"/>
    <x v="27"/>
    <s v="Thé vert parfumé"/>
    <n v="4.26"/>
    <s v="15865_Boisson_Thé bio_Thé vert parfumé"/>
    <n v="1678.4399999999998"/>
    <x v="0"/>
    <n v="0"/>
  </r>
  <r>
    <n v="16546"/>
    <n v="1"/>
    <n v="564"/>
    <n v="160"/>
    <x v="2"/>
    <x v="30"/>
    <s v="Boisson au riz"/>
    <n v="1.1599999999999999"/>
    <s v="16546_Boisson_Boisson végétale_Boisson au riz"/>
    <n v="185.6"/>
    <x v="0"/>
    <n v="0"/>
  </r>
  <r>
    <n v="16552"/>
    <n v="1"/>
    <n v="187"/>
    <n v="23"/>
    <x v="2"/>
    <x v="30"/>
    <s v="Boisson au riz"/>
    <n v="1.5"/>
    <s v="16552_Boisson_Boisson végétale_Boisson au riz"/>
    <n v="34.5"/>
    <x v="0"/>
    <n v="0"/>
  </r>
  <r>
    <n v="16571"/>
    <n v="1"/>
    <n v="891"/>
    <n v="795"/>
    <x v="2"/>
    <x v="30"/>
    <s v="Boisson aux noisettes"/>
    <n v="10.65"/>
    <s v="16571_Boisson_Boisson végétale_Boisson aux noisettes"/>
    <n v="8466.75"/>
    <x v="0"/>
    <n v="0"/>
  </r>
  <r>
    <n v="16645"/>
    <n v="0"/>
    <n v="523"/>
    <n v="393"/>
    <x v="2"/>
    <x v="30"/>
    <s v="Boisson à l'amande"/>
    <n v="1.93"/>
    <s v="16645_Boisson_Boisson végétale_Boisson à l'amande"/>
    <n v="758.49"/>
    <x v="0"/>
    <n v="0"/>
  </r>
  <r>
    <n v="16950"/>
    <n v="0"/>
    <n v="151"/>
    <n v="138"/>
    <x v="2"/>
    <x v="28"/>
    <s v="Tisane de plantes composées"/>
    <n v="3.63"/>
    <s v="16950_Boisson_Tisane, Infusion_Tisane de plantes composées"/>
    <n v="500.94"/>
    <x v="0"/>
    <n v="0"/>
  </r>
  <r>
    <n v="16952"/>
    <n v="1"/>
    <n v="116"/>
    <n v="3"/>
    <x v="2"/>
    <x v="28"/>
    <s v="Tisane de plantes composées"/>
    <n v="3.63"/>
    <s v="16952_Boisson_Tisane, Infusion_Tisane de plantes composées"/>
    <n v="10.89"/>
    <x v="0"/>
    <n v="0"/>
  </r>
  <r>
    <n v="16958"/>
    <n v="1"/>
    <n v="219"/>
    <n v="144"/>
    <x v="2"/>
    <x v="28"/>
    <s v="Tisane de plantes composées"/>
    <n v="3.63"/>
    <s v="16958_Boisson_Tisane, Infusion_Tisane de plantes composées"/>
    <n v="522.72"/>
    <x v="0"/>
    <n v="0"/>
  </r>
  <r>
    <n v="16959"/>
    <n v="1"/>
    <n v="418"/>
    <n v="18"/>
    <x v="2"/>
    <x v="28"/>
    <s v="Tisane de plantes composées"/>
    <n v="4.3499999999999996"/>
    <s v="16959_Boisson_Tisane, Infusion_Tisane de plantes composées"/>
    <n v="78.3"/>
    <x v="0"/>
    <n v="0"/>
  </r>
  <r>
    <n v="18042"/>
    <n v="0"/>
    <n v="247"/>
    <n v="228"/>
    <x v="2"/>
    <x v="35"/>
    <s v="Substituts de café, chicorée"/>
    <n v="3.46"/>
    <s v="18042_Boisson_Café_Substituts de café, chicorée"/>
    <n v="788.88"/>
    <x v="0"/>
    <n v="0"/>
  </r>
  <r>
    <n v="18088"/>
    <n v="1"/>
    <n v="257"/>
    <n v="1"/>
    <x v="2"/>
    <x v="28"/>
    <s v="Tisane de plantes composées"/>
    <n v="2.8"/>
    <s v="18088_Boisson_Tisane, Infusion_Tisane de plantes composées"/>
    <n v="2.8"/>
    <x v="0"/>
    <n v="0"/>
  </r>
  <r>
    <n v="18134"/>
    <n v="0"/>
    <n v="510"/>
    <n v="395"/>
    <x v="2"/>
    <x v="35"/>
    <s v="Substituts de café, chicorée"/>
    <n v="4.1100000000000003"/>
    <s v="18134_Boisson_Café_Substituts de café, chicorée"/>
    <n v="1623.45"/>
    <x v="0"/>
    <n v="0"/>
  </r>
  <r>
    <n v="18136"/>
    <n v="1"/>
    <n v="848"/>
    <n v="807"/>
    <x v="2"/>
    <x v="35"/>
    <s v="Substituts de café, chicorée"/>
    <n v="5.46"/>
    <s v="18136_Boisson_Café_Substituts de café, chicorée"/>
    <n v="4406.22"/>
    <x v="0"/>
    <n v="0"/>
  </r>
  <r>
    <n v="18138"/>
    <n v="0"/>
    <n v="561"/>
    <n v="347"/>
    <x v="2"/>
    <x v="35"/>
    <s v="Substituts de café, chicorée"/>
    <n v="5.97"/>
    <s v="18138_Boisson_Café_Substituts de café, chicorée"/>
    <n v="2071.5899999999997"/>
    <x v="0"/>
    <n v="0"/>
  </r>
  <r>
    <n v="19746"/>
    <n v="1"/>
    <n v="722"/>
    <n v="553"/>
    <x v="2"/>
    <x v="33"/>
    <s v="Jus d'oranges et agrumes bio"/>
    <n v="2.0499999999999998"/>
    <s v="19746_Boisson_Jus de fruits_Jus d'oranges et agrumes bio"/>
    <n v="1133.6499999999999"/>
    <x v="0"/>
    <n v="0"/>
  </r>
  <r>
    <n v="19747"/>
    <n v="1"/>
    <n v="209"/>
    <n v="184"/>
    <x v="2"/>
    <x v="33"/>
    <s v="Jus d'oranges et agrumes bio"/>
    <n v="3.32"/>
    <s v="19747_Boisson_Jus de fruits_Jus d'oranges et agrumes bio"/>
    <n v="610.88"/>
    <x v="0"/>
    <n v="0"/>
  </r>
  <r>
    <n v="19752"/>
    <n v="0"/>
    <n v="598"/>
    <n v="259"/>
    <x v="2"/>
    <x v="33"/>
    <s v="Jus de pommes et poires bio"/>
    <n v="1.75"/>
    <s v="19752_Boisson_Jus de fruits_Jus de pommes et poires bio"/>
    <n v="453.25"/>
    <x v="0"/>
    <n v="0"/>
  </r>
  <r>
    <n v="19776"/>
    <n v="1"/>
    <n v="896"/>
    <n v="150"/>
    <x v="2"/>
    <x v="34"/>
    <s v="Jus de carotte bio"/>
    <n v="1.77"/>
    <s v="19776_Boisson_Jus de légumes_Jus de carotte bio"/>
    <n v="265.5"/>
    <x v="0"/>
    <n v="0"/>
  </r>
  <r>
    <n v="19782"/>
    <n v="1"/>
    <n v="648"/>
    <n v="451"/>
    <x v="2"/>
    <x v="33"/>
    <s v="Jus de pruneau bio"/>
    <n v="2.97"/>
    <s v="19782_Boisson_Jus de fruits_Jus de pruneau bio"/>
    <n v="1339.47"/>
    <x v="0"/>
    <n v="0"/>
  </r>
  <r>
    <n v="19784"/>
    <n v="0"/>
    <n v="903"/>
    <n v="781"/>
    <x v="2"/>
    <x v="32"/>
    <s v=""/>
    <n v="4"/>
    <s v="19784_Boisson_Jus de grenade_"/>
    <n v="3124"/>
    <x v="0"/>
    <n v="0"/>
  </r>
  <r>
    <n v="19790"/>
    <n v="0"/>
    <n v="269"/>
    <n v="129"/>
    <x v="2"/>
    <x v="33"/>
    <s v="Jus d'oranges et agrumes bio"/>
    <n v="0.62"/>
    <s v="19790_Boisson_Jus de fruits_Jus d'oranges et agrumes bio"/>
    <n v="79.98"/>
    <x v="0"/>
    <n v="0"/>
  </r>
  <r>
    <n v="19792"/>
    <n v="0"/>
    <n v="750"/>
    <n v="110"/>
    <x v="2"/>
    <x v="33"/>
    <s v="Jus de pommes et poires bio"/>
    <n v="0.67"/>
    <s v="19792_Boisson_Jus de fruits_Jus de pommes et poires bio"/>
    <n v="73.7"/>
    <x v="0"/>
    <n v="0"/>
  </r>
  <r>
    <n v="19793"/>
    <n v="1"/>
    <n v="811"/>
    <n v="195"/>
    <x v="2"/>
    <x v="33"/>
    <s v="Jus de raisins bio"/>
    <n v="0.62"/>
    <s v="19793_Boisson_Jus de fruits_Jus de raisins bio"/>
    <n v="120.9"/>
    <x v="0"/>
    <n v="0"/>
  </r>
  <r>
    <n v="19797"/>
    <n v="0"/>
    <n v="748"/>
    <n v="684"/>
    <x v="2"/>
    <x v="33"/>
    <s v="Jus multifruits bio"/>
    <n v="0.64"/>
    <s v="19797_Boisson_Jus de fruits_Jus multifruits bio"/>
    <n v="437.76"/>
    <x v="0"/>
    <n v="0"/>
  </r>
  <r>
    <n v="19800"/>
    <n v="1"/>
    <n v="73"/>
    <n v="64"/>
    <x v="2"/>
    <x v="33"/>
    <s v="Jus d'oranges et agrumes bio"/>
    <n v="2.27"/>
    <s v="19800_Boisson_Jus de fruits_Jus d'oranges et agrumes bio"/>
    <n v="145.28"/>
    <x v="0"/>
    <n v="0"/>
  </r>
  <r>
    <n v="19802"/>
    <n v="1"/>
    <n v="211"/>
    <n v="112"/>
    <x v="2"/>
    <x v="33"/>
    <s v="Jus multifruits bio"/>
    <n v="2.3199999999999998"/>
    <s v="19802_Boisson_Jus de fruits_Jus multifruits bio"/>
    <n v="259.83999999999997"/>
    <x v="0"/>
    <n v="0"/>
  </r>
  <r>
    <n v="19812"/>
    <n v="0"/>
    <n v="507"/>
    <n v="407"/>
    <x v="2"/>
    <x v="36"/>
    <s v="Limonade bio"/>
    <n v="1.92"/>
    <s v="19812_Boisson_Soda_Limonade bio"/>
    <n v="781.43999999999994"/>
    <x v="0"/>
    <n v="0"/>
  </r>
  <r>
    <n v="19826"/>
    <n v="0"/>
    <n v="197"/>
    <n v="97"/>
    <x v="2"/>
    <x v="35"/>
    <s v="Café moulu"/>
    <n v="2.69"/>
    <s v="19826_Boisson_Café_Café moulu"/>
    <n v="260.93"/>
    <x v="0"/>
    <n v="0"/>
  </r>
  <r>
    <n v="19831"/>
    <n v="0"/>
    <n v="198"/>
    <n v="143"/>
    <x v="2"/>
    <x v="35"/>
    <s v="Café moulu"/>
    <n v="3.75"/>
    <s v="19831_Boisson_Café_Café moulu"/>
    <n v="536.25"/>
    <x v="0"/>
    <n v="0"/>
  </r>
  <r>
    <n v="19832"/>
    <n v="1"/>
    <n v="612"/>
    <n v="575"/>
    <x v="2"/>
    <x v="35"/>
    <s v="Café en grains"/>
    <n v="7.24"/>
    <s v="19832_Boisson_Café_Café en grains"/>
    <n v="4163"/>
    <x v="0"/>
    <n v="0"/>
  </r>
  <r>
    <n v="19835"/>
    <n v="1"/>
    <n v="553"/>
    <n v="538"/>
    <x v="2"/>
    <x v="27"/>
    <s v="Thé noir"/>
    <n v="2.44"/>
    <s v="19835_Boisson_Thé bio_Thé noir"/>
    <n v="1312.72"/>
    <x v="0"/>
    <n v="0"/>
  </r>
  <r>
    <n v="19837"/>
    <n v="1"/>
    <n v="393"/>
    <n v="158"/>
    <x v="2"/>
    <x v="27"/>
    <s v="Thé noir"/>
    <n v="3.52"/>
    <s v="19837_Boisson_Thé bio_Thé noir"/>
    <n v="556.16"/>
    <x v="0"/>
    <n v="0"/>
  </r>
  <r>
    <n v="19843"/>
    <n v="0"/>
    <n v="549"/>
    <n v="506"/>
    <x v="2"/>
    <x v="27"/>
    <s v="Thé noir"/>
    <n v="3.34"/>
    <s v="19843_Boisson_Thé bio_Thé noir"/>
    <n v="1690.04"/>
    <x v="0"/>
    <n v="0"/>
  </r>
  <r>
    <n v="19847"/>
    <n v="1"/>
    <n v="287"/>
    <n v="127"/>
    <x v="2"/>
    <x v="27"/>
    <s v="Rooïbos"/>
    <n v="1.82"/>
    <s v="19847_Boisson_Thé bio_Rooïbos"/>
    <n v="231.14000000000001"/>
    <x v="0"/>
    <n v="0"/>
  </r>
  <r>
    <n v="19848"/>
    <n v="1"/>
    <n v="130"/>
    <n v="92"/>
    <x v="2"/>
    <x v="27"/>
    <s v="Thé vert nature"/>
    <n v="2.58"/>
    <s v="19848_Boisson_Thé bio_Thé vert nature"/>
    <n v="237.36"/>
    <x v="0"/>
    <n v="0"/>
  </r>
  <r>
    <n v="19850"/>
    <n v="0"/>
    <n v="455"/>
    <n v="44"/>
    <x v="2"/>
    <x v="27"/>
    <s v="Thé vert parfumé"/>
    <n v="3.66"/>
    <s v="19850_Boisson_Thé bio_Thé vert parfumé"/>
    <n v="161.04000000000002"/>
    <x v="0"/>
    <n v="0"/>
  </r>
  <r>
    <n v="19853"/>
    <n v="0"/>
    <n v="547"/>
    <n v="409"/>
    <x v="2"/>
    <x v="27"/>
    <s v="Rooïbos"/>
    <n v="3.78"/>
    <s v="19853_Boisson_Thé bio_Rooïbos"/>
    <n v="1546.02"/>
    <x v="0"/>
    <n v="0"/>
  </r>
  <r>
    <n v="22045"/>
    <n v="0"/>
    <n v="961"/>
    <n v="301"/>
    <x v="2"/>
    <x v="31"/>
    <s v="Chocolat en poudre"/>
    <n v="2.35"/>
    <s v="22045_Boisson_Boisson instantanée_Chocolat en poudre"/>
    <n v="707.35"/>
    <x v="0"/>
    <n v="0"/>
  </r>
  <r>
    <n v="22112"/>
    <n v="0"/>
    <n v="626"/>
    <n v="284"/>
    <x v="2"/>
    <x v="27"/>
    <s v="Matcha"/>
    <n v="5.31"/>
    <s v="22112_Boisson_Thé bio_Matcha"/>
    <n v="1508.04"/>
    <x v="0"/>
    <n v="0"/>
  </r>
  <r>
    <n v="23540"/>
    <n v="0"/>
    <n v="702"/>
    <n v="220"/>
    <x v="2"/>
    <x v="28"/>
    <s v="Tisane ayurvédique"/>
    <n v="2.4300000000000002"/>
    <s v="23540_Boisson_Tisane, Infusion_Tisane ayurvédique"/>
    <n v="534.6"/>
    <x v="0"/>
    <n v="0"/>
  </r>
  <r>
    <n v="23552"/>
    <n v="1"/>
    <n v="270"/>
    <n v="1"/>
    <x v="2"/>
    <x v="28"/>
    <s v="Tisane ayurvédique"/>
    <n v="2.4300000000000002"/>
    <s v="23552_Boisson_Tisane, Infusion_Tisane ayurvédique"/>
    <n v="2.4300000000000002"/>
    <x v="0"/>
    <n v="0"/>
  </r>
  <r>
    <n v="23556"/>
    <n v="0"/>
    <n v="1"/>
    <n v="0"/>
    <x v="2"/>
    <x v="28"/>
    <s v="Tisane ayurvédique"/>
    <n v="2.4300000000000002"/>
    <s v="23556_Boisson_Tisane, Infusion_Tisane ayurvédique"/>
    <n v="0"/>
    <x v="1"/>
    <n v="1"/>
  </r>
  <r>
    <n v="24263"/>
    <n v="0"/>
    <n v="728"/>
    <n v="616"/>
    <x v="2"/>
    <x v="30"/>
    <s v="Boisson au riz"/>
    <n v="1.36"/>
    <s v="24263_Boisson_Boisson végétale_Boisson au riz"/>
    <n v="837.7600000000001"/>
    <x v="0"/>
    <n v="0"/>
  </r>
  <r>
    <n v="26126"/>
    <n v="0"/>
    <n v="808"/>
    <n v="218"/>
    <x v="2"/>
    <x v="31"/>
    <s v="Chocolat en poudre"/>
    <n v="3.48"/>
    <s v="26126_Boisson_Boisson instantanée_Chocolat en poudre"/>
    <n v="758.64"/>
    <x v="0"/>
    <n v="0"/>
  </r>
  <r>
    <n v="26127"/>
    <n v="0"/>
    <n v="949"/>
    <n v="223"/>
    <x v="2"/>
    <x v="37"/>
    <s v="Bière blonde"/>
    <n v="1.25"/>
    <s v="26127_Boisson_Bière_Bière blonde"/>
    <n v="278.75"/>
    <x v="0"/>
    <n v="0"/>
  </r>
  <r>
    <n v="26130"/>
    <n v="1"/>
    <n v="201"/>
    <n v="139"/>
    <x v="2"/>
    <x v="37"/>
    <s v="Bière sans alcool"/>
    <n v="1.25"/>
    <s v="26130_Boisson_Bière_Bière sans alcool"/>
    <n v="173.75"/>
    <x v="0"/>
    <n v="0"/>
  </r>
  <r>
    <n v="26349"/>
    <n v="1"/>
    <n v="751"/>
    <n v="317"/>
    <x v="2"/>
    <x v="33"/>
    <s v="Jus de citrons bio"/>
    <n v="1.18"/>
    <s v="26349_Boisson_Jus de fruits_Jus de citrons bio"/>
    <n v="374.06"/>
    <x v="0"/>
    <n v="0"/>
  </r>
  <r>
    <n v="26350"/>
    <n v="0"/>
    <n v="769"/>
    <n v="73"/>
    <x v="2"/>
    <x v="33"/>
    <s v="Jus de citrons bio"/>
    <n v="2.0099999999999998"/>
    <s v="26350_Boisson_Jus de fruits_Jus de citrons bio"/>
    <n v="146.72999999999999"/>
    <x v="0"/>
    <n v="0"/>
  </r>
  <r>
    <n v="26352"/>
    <n v="0"/>
    <n v="683"/>
    <n v="368"/>
    <x v="2"/>
    <x v="33"/>
    <s v="Jus de citrons bio"/>
    <n v="1.57"/>
    <s v="26352_Boisson_Jus de fruits_Jus de citrons bio"/>
    <n v="577.76"/>
    <x v="0"/>
    <n v="0"/>
  </r>
  <r>
    <n v="29931"/>
    <n v="0"/>
    <n v="386"/>
    <n v="67"/>
    <x v="2"/>
    <x v="33"/>
    <s v="Jus de superfruits"/>
    <n v="3.41"/>
    <s v="29931_Boisson_Jus de fruits_Jus de superfruits"/>
    <n v="228.47"/>
    <x v="0"/>
    <n v="0"/>
  </r>
  <r>
    <n v="44036"/>
    <n v="0"/>
    <n v="720"/>
    <n v="30"/>
    <x v="2"/>
    <x v="30"/>
    <s v="Boisson à l'amande"/>
    <n v="1.98"/>
    <s v="44036_Boisson_Boisson végétale_Boisson à l'amande"/>
    <n v="59.4"/>
    <x v="0"/>
    <n v="0"/>
  </r>
  <r>
    <n v="44398"/>
    <n v="0"/>
    <n v="775"/>
    <n v="449"/>
    <x v="2"/>
    <x v="33"/>
    <s v="Jus d'oranges et agrumes bio"/>
    <n v="2.3199999999999998"/>
    <s v="44398_Boisson_Jus de fruits_Jus d'oranges et agrumes bio"/>
    <n v="1041.6799999999998"/>
    <x v="0"/>
    <n v="0"/>
  </r>
  <r>
    <n v="44674"/>
    <n v="1"/>
    <n v="979"/>
    <n v="316"/>
    <x v="2"/>
    <x v="27"/>
    <s v="Maté"/>
    <n v="6.93"/>
    <s v="44674_Boisson_Thé bio_Maté"/>
    <n v="2189.88"/>
    <x v="0"/>
    <n v="0"/>
  </r>
  <r>
    <n v="45810"/>
    <n v="1"/>
    <n v="70"/>
    <n v="37"/>
    <x v="2"/>
    <x v="30"/>
    <s v="Boisson à l'amande"/>
    <n v="1.21"/>
    <s v="45810_Boisson_Boisson végétale_Boisson à l'amande"/>
    <n v="44.769999999999996"/>
    <x v="0"/>
    <n v="0"/>
  </r>
  <r>
    <n v="46109"/>
    <n v="1"/>
    <n v="877"/>
    <n v="146"/>
    <x v="2"/>
    <x v="30"/>
    <s v="Boisson au riz"/>
    <n v="0.96"/>
    <s v="46109_Boisson_Boisson végétale_Boisson au riz"/>
    <n v="140.16"/>
    <x v="0"/>
    <n v="0"/>
  </r>
  <r>
    <n v="46113"/>
    <n v="1"/>
    <n v="41"/>
    <n v="41"/>
    <x v="2"/>
    <x v="30"/>
    <s v="Boisson au riz"/>
    <n v="1.03"/>
    <s v="46113_Boisson_Boisson végétale_Boisson au riz"/>
    <n v="42.230000000000004"/>
    <x v="0"/>
    <n v="0"/>
  </r>
  <r>
    <n v="46116"/>
    <n v="0"/>
    <n v="98"/>
    <n v="15"/>
    <x v="2"/>
    <x v="30"/>
    <s v="Boisson au riz"/>
    <n v="1.3"/>
    <s v="46116_Boisson_Boisson végétale_Boisson au riz"/>
    <n v="19.5"/>
    <x v="0"/>
    <n v="0"/>
  </r>
  <r>
    <n v="46119"/>
    <n v="1"/>
    <n v="497"/>
    <n v="479"/>
    <x v="2"/>
    <x v="30"/>
    <s v="Boisson au riz"/>
    <n v="1.1200000000000001"/>
    <s v="46119_Boisson_Boisson végétale_Boisson au riz"/>
    <n v="536.48"/>
    <x v="0"/>
    <n v="0"/>
  </r>
  <r>
    <n v="46123"/>
    <n v="0"/>
    <n v="662"/>
    <n v="635"/>
    <x v="2"/>
    <x v="30"/>
    <s v="Boisson au riz"/>
    <n v="1.02"/>
    <s v="46123_Boisson_Boisson végétale_Boisson au riz"/>
    <n v="647.70000000000005"/>
    <x v="0"/>
    <n v="0"/>
  </r>
  <r>
    <n v="46124"/>
    <n v="1"/>
    <n v="379"/>
    <n v="140"/>
    <x v="2"/>
    <x v="30"/>
    <s v="Boisson au riz"/>
    <n v="1.1100000000000001"/>
    <s v="46124_Boisson_Boisson végétale_Boisson au riz"/>
    <n v="155.4"/>
    <x v="0"/>
    <n v="0"/>
  </r>
  <r>
    <n v="46131"/>
    <n v="0"/>
    <n v="784"/>
    <n v="520"/>
    <x v="2"/>
    <x v="30"/>
    <s v="Boisson à l'avoine"/>
    <n v="1"/>
    <s v="46131_Boisson_Boisson végétale_Boisson à l'avoine"/>
    <n v="520"/>
    <x v="0"/>
    <n v="0"/>
  </r>
  <r>
    <n v="46132"/>
    <n v="0"/>
    <n v="771"/>
    <n v="565"/>
    <x v="2"/>
    <x v="30"/>
    <s v="Boisson à l'avoine"/>
    <n v="1.05"/>
    <s v="46132_Boisson_Boisson végétale_Boisson à l'avoine"/>
    <n v="593.25"/>
    <x v="0"/>
    <n v="0"/>
  </r>
  <r>
    <n v="46134"/>
    <n v="0"/>
    <n v="32"/>
    <n v="7"/>
    <x v="2"/>
    <x v="30"/>
    <s v="Boisson à l'épeautre"/>
    <n v="1.08"/>
    <s v="46134_Boisson_Boisson végétale_Boisson à l'épeautre"/>
    <n v="7.5600000000000005"/>
    <x v="0"/>
    <n v="0"/>
  </r>
  <r>
    <n v="46138"/>
    <n v="0"/>
    <n v="871"/>
    <n v="637"/>
    <x v="2"/>
    <x v="30"/>
    <s v="Boisson au soja"/>
    <n v="0.85"/>
    <s v="46138_Boisson_Boisson végétale_Boisson au soja"/>
    <n v="541.44999999999993"/>
    <x v="0"/>
    <n v="0"/>
  </r>
  <r>
    <n v="47393"/>
    <n v="0"/>
    <n v="980"/>
    <n v="608"/>
    <x v="2"/>
    <x v="35"/>
    <s v="Café moulu"/>
    <n v="2.82"/>
    <s v="47393_Boisson_Café_Café moulu"/>
    <n v="1714.56"/>
    <x v="0"/>
    <n v="0"/>
  </r>
  <r>
    <n v="47400"/>
    <n v="1"/>
    <n v="870"/>
    <n v="397"/>
    <x v="2"/>
    <x v="35"/>
    <s v="Dosettes compatible Senséo ®"/>
    <n v="2.25"/>
    <s v="47400_Boisson_Café_Dosettes compatible Senséo ®"/>
    <n v="893.25"/>
    <x v="0"/>
    <n v="0"/>
  </r>
  <r>
    <n v="47431"/>
    <n v="0"/>
    <n v="100"/>
    <n v="7"/>
    <x v="2"/>
    <x v="29"/>
    <s v=""/>
    <n v="3.4"/>
    <s v="47431_Boisson_Sirop_"/>
    <n v="23.8"/>
    <x v="0"/>
    <n v="0"/>
  </r>
  <r>
    <n v="47508"/>
    <n v="0"/>
    <n v="204"/>
    <n v="44"/>
    <x v="2"/>
    <x v="30"/>
    <s v="Boisson à l'amande"/>
    <n v="2.08"/>
    <s v="47508_Boisson_Boisson végétale_Boisson à l'amande"/>
    <n v="91.52000000000001"/>
    <x v="0"/>
    <n v="0"/>
  </r>
  <r>
    <n v="48180"/>
    <n v="1"/>
    <n v="155"/>
    <n v="152"/>
    <x v="2"/>
    <x v="30"/>
    <s v="Boisson à la coco"/>
    <n v="1.83"/>
    <s v="48180_Boisson_Boisson végétale_Boisson à la coco"/>
    <n v="278.16000000000003"/>
    <x v="0"/>
    <n v="0"/>
  </r>
  <r>
    <n v="48485"/>
    <n v="1"/>
    <n v="847"/>
    <n v="299"/>
    <x v="2"/>
    <x v="30"/>
    <s v="Boisson au riz"/>
    <n v="10.14"/>
    <s v="48485_Boisson_Boisson végétale_Boisson au riz"/>
    <n v="3031.86"/>
    <x v="0"/>
    <n v="0"/>
  </r>
  <r>
    <n v="48605"/>
    <n v="0"/>
    <n v="229"/>
    <n v="32"/>
    <x v="2"/>
    <x v="31"/>
    <s v="Chocolat en poudre"/>
    <n v="1.93"/>
    <s v="48605_Boisson_Boisson instantanée_Chocolat en poudre"/>
    <n v="61.76"/>
    <x v="0"/>
    <n v="0"/>
  </r>
  <r>
    <n v="48618"/>
    <n v="1"/>
    <n v="100"/>
    <n v="100"/>
    <x v="2"/>
    <x v="35"/>
    <s v="Café moulu"/>
    <n v="2.14"/>
    <s v="48618_Boisson_Café_Café moulu"/>
    <n v="214"/>
    <x v="0"/>
    <n v="0"/>
  </r>
  <r>
    <n v="48625"/>
    <n v="1"/>
    <n v="100"/>
    <n v="100"/>
    <x v="2"/>
    <x v="35"/>
    <s v="Café moulu"/>
    <n v="4.17"/>
    <s v="48625_Boisson_Café_Café moulu"/>
    <n v="417"/>
    <x v="0"/>
    <n v="0"/>
  </r>
  <r>
    <n v="48629"/>
    <n v="1"/>
    <n v="928"/>
    <n v="630"/>
    <x v="2"/>
    <x v="35"/>
    <s v="Dosettes compatible Senséo ®"/>
    <n v="2.38"/>
    <s v="48629_Boisson_Café_Dosettes compatible Senséo ®"/>
    <n v="1499.3999999999999"/>
    <x v="0"/>
    <n v="0"/>
  </r>
  <r>
    <n v="48634"/>
    <n v="1"/>
    <n v="835"/>
    <n v="181"/>
    <x v="2"/>
    <x v="35"/>
    <s v="Dosettes compatible Senséo ®"/>
    <n v="3.16"/>
    <s v="48634_Boisson_Café_Dosettes compatible Senséo ®"/>
    <n v="571.96"/>
    <x v="0"/>
    <n v="0"/>
  </r>
  <r>
    <n v="48636"/>
    <n v="1"/>
    <n v="31"/>
    <n v="8"/>
    <x v="2"/>
    <x v="35"/>
    <s v="Dosettes compatible Senséo ®"/>
    <n v="3.21"/>
    <s v="48636_Boisson_Café_Dosettes compatible Senséo ®"/>
    <n v="25.68"/>
    <x v="0"/>
    <n v="0"/>
  </r>
  <r>
    <n v="48639"/>
    <n v="1"/>
    <n v="630"/>
    <n v="9"/>
    <x v="2"/>
    <x v="27"/>
    <s v="Maté"/>
    <n v="2.59"/>
    <s v="48639_Boisson_Thé bio_Maté"/>
    <n v="23.31"/>
    <x v="0"/>
    <n v="0"/>
  </r>
  <r>
    <n v="48640"/>
    <n v="1"/>
    <n v="908"/>
    <n v="170"/>
    <x v="2"/>
    <x v="27"/>
    <s v="Rooïbos"/>
    <n v="3.5"/>
    <s v="48640_Boisson_Thé bio_Rooïbos"/>
    <n v="595"/>
    <x v="0"/>
    <n v="0"/>
  </r>
  <r>
    <n v="48724"/>
    <n v="0"/>
    <n v="210"/>
    <n v="62"/>
    <x v="2"/>
    <x v="31"/>
    <s v="Chocolat en poudre"/>
    <n v="4.16"/>
    <s v="48724_Boisson_Boisson instantanée_Chocolat en poudre"/>
    <n v="257.92"/>
    <x v="0"/>
    <n v="0"/>
  </r>
  <r>
    <n v="49068"/>
    <n v="1"/>
    <n v="929"/>
    <n v="26"/>
    <x v="2"/>
    <x v="37"/>
    <s v="Coffret de Bière"/>
    <n v="6.95"/>
    <s v="49068_Boisson_Bière_Coffret de Bière"/>
    <n v="180.70000000000002"/>
    <x v="0"/>
    <n v="0"/>
  </r>
  <r>
    <n v="49182"/>
    <n v="1"/>
    <n v="135"/>
    <n v="14"/>
    <x v="2"/>
    <x v="28"/>
    <s v="Coffrets de tisanes"/>
    <n v="5.08"/>
    <s v="49182_Boisson_Tisane, Infusion_Coffrets de tisanes"/>
    <n v="71.12"/>
    <x v="0"/>
    <n v="0"/>
  </r>
  <r>
    <n v="63867"/>
    <n v="1"/>
    <n v="246"/>
    <n v="223"/>
    <x v="2"/>
    <x v="30"/>
    <s v="Boisson au riz"/>
    <n v="2.0099999999999998"/>
    <s v="63867_Boisson_Boisson végétale_Boisson au riz"/>
    <n v="448.22999999999996"/>
    <x v="0"/>
    <n v="0"/>
  </r>
  <r>
    <n v="68858"/>
    <n v="0"/>
    <n v="181"/>
    <n v="21"/>
    <x v="2"/>
    <x v="27"/>
    <s v="Rooïbos"/>
    <n v="1.82"/>
    <s v="68858_Boisson_Thé bio_Rooïbos"/>
    <n v="38.22"/>
    <x v="0"/>
    <n v="0"/>
  </r>
  <r>
    <n v="68938"/>
    <n v="1"/>
    <n v="844"/>
    <n v="805"/>
    <x v="2"/>
    <x v="28"/>
    <s v="Tisane ayurvédique"/>
    <n v="2.0299999999999998"/>
    <s v="68938_Boisson_Tisane, Infusion_Tisane ayurvédique"/>
    <n v="1634.1499999999999"/>
    <x v="0"/>
    <n v="0"/>
  </r>
  <r>
    <n v="68939"/>
    <n v="1"/>
    <n v="824"/>
    <n v="55"/>
    <x v="2"/>
    <x v="28"/>
    <s v="Tisane ayurvédique"/>
    <n v="2.0299999999999998"/>
    <s v="68939_Boisson_Tisane, Infusion_Tisane ayurvédique"/>
    <n v="111.64999999999999"/>
    <x v="0"/>
    <n v="0"/>
  </r>
  <r>
    <n v="68941"/>
    <n v="0"/>
    <n v="512"/>
    <n v="467"/>
    <x v="2"/>
    <x v="28"/>
    <s v="Tisane ayurvédique"/>
    <n v="2.0299999999999998"/>
    <s v="68941_Boisson_Tisane, Infusion_Tisane ayurvédique"/>
    <n v="948.00999999999988"/>
    <x v="0"/>
    <n v="0"/>
  </r>
  <r>
    <n v="68943"/>
    <n v="1"/>
    <n v="697"/>
    <n v="483"/>
    <x v="2"/>
    <x v="28"/>
    <s v="Tisane ayurvédique"/>
    <n v="2.0299999999999998"/>
    <s v="68943_Boisson_Tisane, Infusion_Tisane ayurvédique"/>
    <n v="980.4899999999999"/>
    <x v="0"/>
    <n v="0"/>
  </r>
  <r>
    <n v="68945"/>
    <n v="1"/>
    <n v="404"/>
    <n v="188"/>
    <x v="2"/>
    <x v="28"/>
    <s v="Tisane ayurvédique"/>
    <n v="2.0299999999999998"/>
    <s v="68945_Boisson_Tisane, Infusion_Tisane ayurvédique"/>
    <n v="381.64"/>
    <x v="0"/>
    <n v="0"/>
  </r>
  <r>
    <n v="69108"/>
    <n v="0"/>
    <n v="555"/>
    <n v="4"/>
    <x v="2"/>
    <x v="28"/>
    <s v="Tisane ayurvédique"/>
    <n v="2.0299999999999998"/>
    <s v="69108_Boisson_Tisane, Infusion_Tisane ayurvédique"/>
    <n v="8.1199999999999992"/>
    <x v="0"/>
    <n v="0"/>
  </r>
  <r>
    <n v="69109"/>
    <n v="0"/>
    <n v="169"/>
    <n v="46"/>
    <x v="2"/>
    <x v="27"/>
    <s v="Thé noir"/>
    <n v="2.0299999999999998"/>
    <s v="69109_Boisson_Thé bio_Thé noir"/>
    <n v="93.38"/>
    <x v="0"/>
    <n v="0"/>
  </r>
  <r>
    <n v="69110"/>
    <n v="0"/>
    <n v="252"/>
    <n v="58"/>
    <x v="2"/>
    <x v="28"/>
    <s v="Tisane ayurvédique"/>
    <n v="2.0299999999999998"/>
    <s v="69110_Boisson_Tisane, Infusion_Tisane ayurvédique"/>
    <n v="117.74"/>
    <x v="0"/>
    <n v="0"/>
  </r>
  <r>
    <n v="69111"/>
    <n v="1"/>
    <n v="239"/>
    <n v="58"/>
    <x v="2"/>
    <x v="28"/>
    <s v="Tisane ayurvédique"/>
    <n v="2.0299999999999998"/>
    <s v="69111_Boisson_Tisane, Infusion_Tisane ayurvédique"/>
    <n v="117.74"/>
    <x v="0"/>
    <n v="0"/>
  </r>
  <r>
    <n v="69112"/>
    <n v="1"/>
    <n v="123"/>
    <n v="83"/>
    <x v="2"/>
    <x v="28"/>
    <s v="Tisane ayurvédique"/>
    <n v="2.0299999999999998"/>
    <s v="69112_Boisson_Tisane, Infusion_Tisane ayurvédique"/>
    <n v="168.48999999999998"/>
    <x v="0"/>
    <n v="0"/>
  </r>
  <r>
    <n v="69113"/>
    <n v="1"/>
    <n v="20"/>
    <n v="9"/>
    <x v="2"/>
    <x v="28"/>
    <s v="Tisane ayurvédique"/>
    <n v="2.0099999999999998"/>
    <s v="69113_Boisson_Tisane, Infusion_Tisane ayurvédique"/>
    <n v="18.089999999999996"/>
    <x v="0"/>
    <n v="0"/>
  </r>
  <r>
    <n v="69114"/>
    <n v="0"/>
    <n v="320"/>
    <n v="117"/>
    <x v="2"/>
    <x v="28"/>
    <s v="Tisane ayurvédique"/>
    <n v="2.0099999999999998"/>
    <s v="69114_Boisson_Tisane, Infusion_Tisane ayurvédique"/>
    <n v="235.17"/>
    <x v="0"/>
    <n v="0"/>
  </r>
  <r>
    <n v="69115"/>
    <n v="0"/>
    <n v="348"/>
    <n v="256"/>
    <x v="2"/>
    <x v="28"/>
    <s v="Tisane ayurvédique"/>
    <n v="2.0099999999999998"/>
    <s v="69115_Boisson_Tisane, Infusion_Tisane ayurvédique"/>
    <n v="514.55999999999995"/>
    <x v="0"/>
    <n v="0"/>
  </r>
  <r>
    <n v="69116"/>
    <n v="0"/>
    <n v="259"/>
    <n v="216"/>
    <x v="2"/>
    <x v="28"/>
    <s v="Tisane ayurvédique"/>
    <n v="2.0099999999999998"/>
    <s v="69116_Boisson_Tisane, Infusion_Tisane ayurvédique"/>
    <n v="434.15999999999997"/>
    <x v="0"/>
    <n v="0"/>
  </r>
  <r>
    <n v="69117"/>
    <n v="0"/>
    <n v="523"/>
    <n v="213"/>
    <x v="2"/>
    <x v="28"/>
    <s v="Tisane ayurvédique"/>
    <n v="2.0299999999999998"/>
    <s v="69117_Boisson_Tisane, Infusion_Tisane ayurvédique"/>
    <n v="432.39"/>
    <x v="0"/>
    <n v="0"/>
  </r>
  <r>
    <n v="69118"/>
    <n v="1"/>
    <n v="396"/>
    <n v="169"/>
    <x v="2"/>
    <x v="28"/>
    <s v="Tisane ayurvédique"/>
    <n v="2.0299999999999998"/>
    <s v="69118_Boisson_Tisane, Infusion_Tisane ayurvédique"/>
    <n v="343.07"/>
    <x v="0"/>
    <n v="0"/>
  </r>
  <r>
    <n v="69119"/>
    <n v="0"/>
    <n v="772"/>
    <n v="129"/>
    <x v="2"/>
    <x v="28"/>
    <s v="Tisane ayurvédique"/>
    <n v="2.0299999999999998"/>
    <s v="69119_Boisson_Tisane, Infusion_Tisane ayurvédique"/>
    <n v="261.86999999999995"/>
    <x v="0"/>
    <n v="0"/>
  </r>
  <r>
    <n v="69120"/>
    <n v="0"/>
    <n v="730"/>
    <n v="656"/>
    <x v="2"/>
    <x v="28"/>
    <s v="Tisane ayurvédique"/>
    <n v="2.0299999999999998"/>
    <s v="69120_Boisson_Tisane, Infusion_Tisane ayurvédique"/>
    <n v="1331.6799999999998"/>
    <x v="0"/>
    <n v="0"/>
  </r>
  <r>
    <n v="69121"/>
    <n v="0"/>
    <n v="131"/>
    <n v="82"/>
    <x v="2"/>
    <x v="28"/>
    <s v="Tisane ayurvédique"/>
    <n v="2.0099999999999998"/>
    <s v="69121_Boisson_Tisane, Infusion_Tisane ayurvédique"/>
    <n v="164.82"/>
    <x v="0"/>
    <n v="0"/>
  </r>
  <r>
    <n v="69122"/>
    <n v="0"/>
    <n v="247"/>
    <n v="225"/>
    <x v="2"/>
    <x v="28"/>
    <s v="Tisane ayurvédique"/>
    <n v="2.0299999999999998"/>
    <s v="69122_Boisson_Tisane, Infusion_Tisane ayurvédique"/>
    <n v="456.74999999999994"/>
    <x v="0"/>
    <n v="0"/>
  </r>
  <r>
    <n v="69123"/>
    <n v="1"/>
    <n v="736"/>
    <n v="9"/>
    <x v="2"/>
    <x v="28"/>
    <s v="Tisane ayurvédique"/>
    <n v="2.0299999999999998"/>
    <s v="69123_Boisson_Tisane, Infusion_Tisane ayurvédique"/>
    <n v="18.27"/>
    <x v="0"/>
    <n v="0"/>
  </r>
  <r>
    <n v="69124"/>
    <n v="0"/>
    <n v="979"/>
    <n v="705"/>
    <x v="2"/>
    <x v="28"/>
    <s v="Tisane ayurvédique"/>
    <n v="2.0299999999999998"/>
    <s v="69124_Boisson_Tisane, Infusion_Tisane ayurvédique"/>
    <n v="1431.1499999999999"/>
    <x v="0"/>
    <n v="0"/>
  </r>
  <r>
    <n v="69125"/>
    <n v="1"/>
    <n v="423"/>
    <n v="308"/>
    <x v="2"/>
    <x v="27"/>
    <s v="Thé vert parfumé"/>
    <n v="2.0299999999999998"/>
    <s v="69125_Boisson_Thé bio_Thé vert parfumé"/>
    <n v="625.2399999999999"/>
    <x v="0"/>
    <n v="0"/>
  </r>
  <r>
    <n v="69127"/>
    <n v="1"/>
    <n v="559"/>
    <n v="381"/>
    <x v="2"/>
    <x v="27"/>
    <s v="Thé vert parfumé"/>
    <n v="2.0299999999999998"/>
    <s v="69127_Boisson_Thé bio_Thé vert parfumé"/>
    <n v="773.43"/>
    <x v="0"/>
    <n v="0"/>
  </r>
  <r>
    <n v="69138"/>
    <n v="1"/>
    <n v="40"/>
    <n v="25"/>
    <x v="2"/>
    <x v="35"/>
    <s v="Substituts de café, chicorée"/>
    <n v="5.31"/>
    <s v="69138_Boisson_Café_Substituts de café, chicorée"/>
    <n v="132.75"/>
    <x v="0"/>
    <n v="0"/>
  </r>
  <r>
    <n v="70327"/>
    <n v="1"/>
    <n v="212"/>
    <n v="184"/>
    <x v="2"/>
    <x v="30"/>
    <s v="Autre boisson végétale"/>
    <n v="1.86"/>
    <s v="70327_Boisson_Boisson végétale_Autre boisson végétale"/>
    <n v="342.24"/>
    <x v="0"/>
    <n v="0"/>
  </r>
  <r>
    <n v="70387"/>
    <n v="0"/>
    <n v="19"/>
    <n v="11"/>
    <x v="2"/>
    <x v="30"/>
    <s v="Boisson à la châtaigne"/>
    <n v="11.12"/>
    <s v="70387_Boisson_Boisson végétale_Boisson à la châtaigne"/>
    <n v="122.32"/>
    <x v="0"/>
    <n v="0"/>
  </r>
  <r>
    <n v="71200"/>
    <n v="0"/>
    <n v="165"/>
    <n v="153"/>
    <x v="2"/>
    <x v="36"/>
    <s v="Limonade bio"/>
    <n v="1.92"/>
    <s v="71200_Boisson_Soda_Limonade bio"/>
    <n v="293.76"/>
    <x v="0"/>
    <n v="0"/>
  </r>
  <r>
    <n v="71689"/>
    <n v="0"/>
    <n v="448"/>
    <n v="4"/>
    <x v="2"/>
    <x v="33"/>
    <s v="Jus de pommes et poires bio"/>
    <n v="2.4500000000000002"/>
    <s v="71689_Boisson_Jus de fruits_Jus de pommes et poires bio"/>
    <n v="9.8000000000000007"/>
    <x v="0"/>
    <n v="0"/>
  </r>
  <r>
    <n v="71716"/>
    <n v="0"/>
    <n v="456"/>
    <n v="235"/>
    <x v="2"/>
    <x v="33"/>
    <s v="Jus de pommes et poires bio"/>
    <n v="5.39"/>
    <s v="71716_Boisson_Jus de fruits_Jus de pommes et poires bio"/>
    <n v="1266.6499999999999"/>
    <x v="0"/>
    <n v="0"/>
  </r>
  <r>
    <n v="71718"/>
    <n v="0"/>
    <n v="243"/>
    <n v="24"/>
    <x v="2"/>
    <x v="33"/>
    <s v="Jus de pommes et poires bio"/>
    <n v="4.87"/>
    <s v="71718_Boisson_Jus de fruits_Jus de pommes et poires bio"/>
    <n v="116.88"/>
    <x v="0"/>
    <n v="0"/>
  </r>
  <r>
    <n v="72155"/>
    <n v="1"/>
    <n v="190"/>
    <n v="85"/>
    <x v="2"/>
    <x v="30"/>
    <s v="Boisson à l'amande"/>
    <n v="11.12"/>
    <s v="72155_Boisson_Boisson végétale_Boisson à l'amande"/>
    <n v="945.19999999999993"/>
    <x v="0"/>
    <n v="0"/>
  </r>
  <r>
    <n v="72168"/>
    <n v="1"/>
    <n v="334"/>
    <n v="81"/>
    <x v="2"/>
    <x v="31"/>
    <s v="Chocolat en poudre"/>
    <n v="3.56"/>
    <s v="72168_Boisson_Boisson instantanée_Chocolat en poudre"/>
    <n v="288.36"/>
    <x v="0"/>
    <n v="0"/>
  </r>
  <r>
    <n v="72820"/>
    <n v="1"/>
    <n v="101"/>
    <n v="93"/>
    <x v="2"/>
    <x v="38"/>
    <s v="Vins rouges"/>
    <n v="2.69"/>
    <s v="72820_Boisson_Vin Bio_Vins rouges"/>
    <n v="250.17"/>
    <x v="0"/>
    <n v="0"/>
  </r>
  <r>
    <n v="72822"/>
    <n v="0"/>
    <n v="823"/>
    <n v="134"/>
    <x v="2"/>
    <x v="38"/>
    <s v="Vins rouges"/>
    <n v="1.92"/>
    <s v="72822_Boisson_Vin Bio_Vins rouges"/>
    <n v="257.27999999999997"/>
    <x v="0"/>
    <n v="0"/>
  </r>
  <r>
    <n v="72824"/>
    <n v="1"/>
    <n v="116"/>
    <n v="100"/>
    <x v="2"/>
    <x v="38"/>
    <s v="Vins rouges"/>
    <n v="5.81"/>
    <s v="72824_Boisson_Vin Bio_Vins rouges"/>
    <n v="581"/>
    <x v="0"/>
    <n v="0"/>
  </r>
  <r>
    <n v="72825"/>
    <n v="0"/>
    <n v="168"/>
    <n v="138"/>
    <x v="2"/>
    <x v="38"/>
    <s v="Vins rouges"/>
    <n v="8.89"/>
    <s v="72825_Boisson_Vin Bio_Vins rouges"/>
    <n v="1226.8200000000002"/>
    <x v="0"/>
    <n v="0"/>
  </r>
  <r>
    <n v="72831"/>
    <n v="1"/>
    <n v="190"/>
    <n v="95"/>
    <x v="2"/>
    <x v="38"/>
    <s v="Vins blancs"/>
    <n v="1.92"/>
    <s v="72831_Boisson_Vin Bio_Vins blancs"/>
    <n v="182.4"/>
    <x v="0"/>
    <n v="0"/>
  </r>
  <r>
    <n v="72833"/>
    <n v="1"/>
    <n v="25"/>
    <n v="25"/>
    <x v="2"/>
    <x v="38"/>
    <s v="Vins blancs"/>
    <n v="5.81"/>
    <s v="72833_Boisson_Vin Bio_Vins blancs"/>
    <n v="145.25"/>
    <x v="0"/>
    <n v="0"/>
  </r>
  <r>
    <n v="73221"/>
    <n v="0"/>
    <n v="827"/>
    <n v="786"/>
    <x v="2"/>
    <x v="31"/>
    <s v="Chocolat en poudre"/>
    <n v="15.04"/>
    <s v="73221_Boisson_Boisson instantanée_Chocolat en poudre"/>
    <n v="11821.439999999999"/>
    <x v="0"/>
    <n v="0"/>
  </r>
  <r>
    <n v="73222"/>
    <n v="1"/>
    <n v="34"/>
    <n v="21"/>
    <x v="2"/>
    <x v="31"/>
    <s v="Poudre de caroube"/>
    <n v="3.18"/>
    <s v="73222_Boisson_Boisson instantanée_Poudre de caroube"/>
    <n v="66.78"/>
    <x v="0"/>
    <n v="0"/>
  </r>
  <r>
    <n v="73838"/>
    <n v="1"/>
    <n v="382"/>
    <n v="9"/>
    <x v="2"/>
    <x v="37"/>
    <s v="Bière ambrée"/>
    <n v="1.25"/>
    <s v="73838_Boisson_Bière_Bière ambrée"/>
    <n v="11.25"/>
    <x v="0"/>
    <n v="0"/>
  </r>
  <r>
    <n v="73841"/>
    <n v="1"/>
    <n v="359"/>
    <n v="42"/>
    <x v="2"/>
    <x v="37"/>
    <s v="Bière blonde"/>
    <n v="1.25"/>
    <s v="73841_Boisson_Bière_Bière blonde"/>
    <n v="52.5"/>
    <x v="0"/>
    <n v="0"/>
  </r>
  <r>
    <n v="74382"/>
    <n v="1"/>
    <n v="550"/>
    <n v="57"/>
    <x v="2"/>
    <x v="34"/>
    <s v="Jus de Breuss"/>
    <n v="2.83"/>
    <s v="74382_Boisson_Jus de légumes_Jus de Breuss"/>
    <n v="161.31"/>
    <x v="0"/>
    <n v="0"/>
  </r>
  <r>
    <n v="74383"/>
    <n v="0"/>
    <n v="641"/>
    <n v="441"/>
    <x v="2"/>
    <x v="34"/>
    <s v="Jus multi légumes"/>
    <n v="2.82"/>
    <s v="74383_Boisson_Jus de légumes_Jus multi légumes"/>
    <n v="1243.6199999999999"/>
    <x v="0"/>
    <n v="0"/>
  </r>
  <r>
    <n v="74392"/>
    <n v="1"/>
    <n v="682"/>
    <n v="103"/>
    <x v="2"/>
    <x v="34"/>
    <s v="Jus multi légumes"/>
    <n v="2.77"/>
    <s v="74392_Boisson_Jus de légumes_Jus multi légumes"/>
    <n v="285.31"/>
    <x v="0"/>
    <n v="0"/>
  </r>
  <r>
    <n v="74828"/>
    <n v="0"/>
    <n v="664"/>
    <n v="622"/>
    <x v="2"/>
    <x v="35"/>
    <s v="Substituts de café, chicorée"/>
    <n v="4.59"/>
    <s v="74828_Boisson_Café_Substituts de café, chicorée"/>
    <n v="2854.98"/>
    <x v="0"/>
    <n v="0"/>
  </r>
  <r>
    <n v="74884"/>
    <n v="1"/>
    <n v="6"/>
    <n v="6"/>
    <x v="2"/>
    <x v="35"/>
    <s v="Substituts de café, chicorée"/>
    <n v="5.0199999999999996"/>
    <s v="74884_Boisson_Café_Substituts de café, chicorée"/>
    <n v="30.119999999999997"/>
    <x v="0"/>
    <n v="0"/>
  </r>
  <r>
    <n v="74917"/>
    <n v="0"/>
    <n v="859"/>
    <n v="194"/>
    <x v="2"/>
    <x v="27"/>
    <s v="Thé vert parfumé"/>
    <n v="2.88"/>
    <s v="74917_Boisson_Thé bio_Thé vert parfumé"/>
    <n v="558.72"/>
    <x v="0"/>
    <n v="0"/>
  </r>
  <r>
    <n v="76559"/>
    <n v="0"/>
    <n v="566"/>
    <n v="248"/>
    <x v="2"/>
    <x v="27"/>
    <s v="Maté"/>
    <n v="2.35"/>
    <s v="76559_Boisson_Thé bio_Maté"/>
    <n v="582.80000000000007"/>
    <x v="0"/>
    <n v="0"/>
  </r>
  <r>
    <n v="76602"/>
    <n v="0"/>
    <n v="465"/>
    <n v="189"/>
    <x v="2"/>
    <x v="27"/>
    <s v="Coffrets de thé"/>
    <n v="2.0299999999999998"/>
    <s v="76602_Boisson_Thé bio_Coffrets de thé"/>
    <n v="383.66999999999996"/>
    <x v="0"/>
    <n v="0"/>
  </r>
  <r>
    <n v="78519"/>
    <n v="0"/>
    <n v="352"/>
    <n v="160"/>
    <x v="2"/>
    <x v="39"/>
    <s v=""/>
    <n v="1.1499999999999999"/>
    <s v="78519_Boisson_Eau de coco_"/>
    <n v="184"/>
    <x v="0"/>
    <n v="0"/>
  </r>
  <r>
    <n v="78834"/>
    <n v="0"/>
    <n v="465"/>
    <n v="203"/>
    <x v="2"/>
    <x v="31"/>
    <s v="Poudre de caroube"/>
    <n v="1.94"/>
    <s v="78834_Boisson_Boisson instantanée_Poudre de caroube"/>
    <n v="393.82"/>
    <x v="0"/>
    <n v="0"/>
  </r>
  <r>
    <n v="79298"/>
    <n v="1"/>
    <n v="935"/>
    <n v="217"/>
    <x v="2"/>
    <x v="34"/>
    <s v="Jus de betterave bio"/>
    <n v="2.54"/>
    <s v="79298_Boisson_Jus de légumes_Jus de betterave bio"/>
    <n v="551.18000000000006"/>
    <x v="0"/>
    <n v="0"/>
  </r>
  <r>
    <n v="79299"/>
    <n v="1"/>
    <n v="192"/>
    <n v="77"/>
    <x v="2"/>
    <x v="34"/>
    <s v="Jus de carotte bio"/>
    <n v="2.58"/>
    <s v="79299_Boisson_Jus de légumes_Jus de carotte bio"/>
    <n v="198.66"/>
    <x v="0"/>
    <n v="0"/>
  </r>
  <r>
    <n v="79300"/>
    <n v="0"/>
    <n v="978"/>
    <n v="107"/>
    <x v="2"/>
    <x v="34"/>
    <s v="Jus multi légumes"/>
    <n v="2.58"/>
    <s v="79300_Boisson_Jus de légumes_Jus multi légumes"/>
    <n v="276.06"/>
    <x v="0"/>
    <n v="0"/>
  </r>
  <r>
    <n v="79778"/>
    <n v="0"/>
    <n v="504"/>
    <n v="38"/>
    <x v="2"/>
    <x v="28"/>
    <s v="Tisane ayurvédique"/>
    <n v="2.38"/>
    <s v="79778_Boisson_Tisane, Infusion_Tisane ayurvédique"/>
    <n v="90.44"/>
    <x v="0"/>
    <n v="0"/>
  </r>
  <r>
    <n v="79780"/>
    <n v="1"/>
    <n v="834"/>
    <n v="269"/>
    <x v="2"/>
    <x v="28"/>
    <s v="Tisane ayurvédique"/>
    <n v="2.38"/>
    <s v="79780_Boisson_Tisane, Infusion_Tisane ayurvédique"/>
    <n v="640.22"/>
    <x v="0"/>
    <n v="0"/>
  </r>
  <r>
    <n v="79782"/>
    <n v="1"/>
    <n v="418"/>
    <n v="247"/>
    <x v="2"/>
    <x v="28"/>
    <s v="Tisane ayurvédique"/>
    <n v="2.38"/>
    <s v="79782_Boisson_Tisane, Infusion_Tisane ayurvédique"/>
    <n v="587.86"/>
    <x v="0"/>
    <n v="0"/>
  </r>
  <r>
    <n v="79929"/>
    <n v="0"/>
    <n v="626"/>
    <n v="611"/>
    <x v="2"/>
    <x v="33"/>
    <s v="Jus de fruits exotiques bio"/>
    <n v="3.14"/>
    <s v="79929_Boisson_Jus de fruits_Jus de fruits exotiques bio"/>
    <n v="1918.54"/>
    <x v="0"/>
    <n v="0"/>
  </r>
  <r>
    <n v="79948"/>
    <n v="0"/>
    <n v="799"/>
    <n v="9"/>
    <x v="2"/>
    <x v="34"/>
    <s v="Jus de carotte bio"/>
    <n v="2.09"/>
    <s v="79948_Boisson_Jus de légumes_Jus de carotte bio"/>
    <n v="18.809999999999999"/>
    <x v="0"/>
    <n v="0"/>
  </r>
  <r>
    <n v="79950"/>
    <n v="1"/>
    <n v="437"/>
    <n v="61"/>
    <x v="2"/>
    <x v="34"/>
    <s v="Jus de betterave bio"/>
    <n v="2.5299999999999998"/>
    <s v="79950_Boisson_Jus de légumes_Jus de betterave bio"/>
    <n v="154.32999999999998"/>
    <x v="0"/>
    <n v="0"/>
  </r>
  <r>
    <n v="80040"/>
    <n v="1"/>
    <n v="817"/>
    <n v="706"/>
    <x v="2"/>
    <x v="28"/>
    <s v="Tisane ayurvédique"/>
    <n v="2.38"/>
    <s v="80040_Boisson_Tisane, Infusion_Tisane ayurvédique"/>
    <n v="1680.28"/>
    <x v="0"/>
    <n v="0"/>
  </r>
  <r>
    <n v="80043"/>
    <n v="1"/>
    <n v="408"/>
    <n v="181"/>
    <x v="2"/>
    <x v="28"/>
    <s v="Tisane ayurvédique"/>
    <n v="2.38"/>
    <s v="80043_Boisson_Tisane, Infusion_Tisane ayurvédique"/>
    <n v="430.78"/>
    <x v="0"/>
    <n v="0"/>
  </r>
  <r>
    <n v="80044"/>
    <n v="0"/>
    <n v="184"/>
    <n v="117"/>
    <x v="2"/>
    <x v="28"/>
    <s v="Tisane ayurvédique"/>
    <n v="2.38"/>
    <s v="80044_Boisson_Tisane, Infusion_Tisane ayurvédique"/>
    <n v="278.45999999999998"/>
    <x v="0"/>
    <n v="0"/>
  </r>
  <r>
    <n v="80045"/>
    <n v="1"/>
    <n v="76"/>
    <n v="7"/>
    <x v="2"/>
    <x v="28"/>
    <s v="Tisane ayurvédique"/>
    <n v="2.0499999999999998"/>
    <s v="80045_Boisson_Tisane, Infusion_Tisane ayurvédique"/>
    <n v="14.349999999999998"/>
    <x v="0"/>
    <n v="0"/>
  </r>
  <r>
    <n v="80047"/>
    <n v="0"/>
    <n v="698"/>
    <n v="512"/>
    <x v="2"/>
    <x v="28"/>
    <s v="Tisane ayurvédique"/>
    <n v="2.38"/>
    <s v="80047_Boisson_Tisane, Infusion_Tisane ayurvédique"/>
    <n v="1218.56"/>
    <x v="0"/>
    <n v="0"/>
  </r>
  <r>
    <n v="80048"/>
    <n v="0"/>
    <n v="818"/>
    <n v="720"/>
    <x v="2"/>
    <x v="28"/>
    <s v="Tisane ayurvédique"/>
    <n v="2.38"/>
    <s v="80048_Boisson_Tisane, Infusion_Tisane ayurvédique"/>
    <n v="1713.6"/>
    <x v="0"/>
    <n v="0"/>
  </r>
  <r>
    <n v="80049"/>
    <n v="0"/>
    <n v="78"/>
    <n v="17"/>
    <x v="2"/>
    <x v="28"/>
    <s v="Tisane ayurvédique"/>
    <n v="2.38"/>
    <s v="80049_Boisson_Tisane, Infusion_Tisane ayurvédique"/>
    <n v="40.46"/>
    <x v="0"/>
    <n v="0"/>
  </r>
  <r>
    <n v="80053"/>
    <n v="1"/>
    <n v="594"/>
    <n v="404"/>
    <x v="2"/>
    <x v="28"/>
    <s v="Tisane ayurvédique"/>
    <n v="2.38"/>
    <s v="80053_Boisson_Tisane, Infusion_Tisane ayurvédique"/>
    <n v="961.52"/>
    <x v="0"/>
    <n v="0"/>
  </r>
  <r>
    <n v="80054"/>
    <n v="1"/>
    <n v="394"/>
    <n v="154"/>
    <x v="2"/>
    <x v="28"/>
    <s v="Tisane ayurvédique"/>
    <n v="2.38"/>
    <s v="80054_Boisson_Tisane, Infusion_Tisane ayurvédique"/>
    <n v="366.52"/>
    <x v="0"/>
    <n v="0"/>
  </r>
  <r>
    <n v="80056"/>
    <n v="0"/>
    <n v="417"/>
    <n v="336"/>
    <x v="2"/>
    <x v="28"/>
    <s v="Tisane ayurvédique"/>
    <n v="2.38"/>
    <s v="80056_Boisson_Tisane, Infusion_Tisane ayurvédique"/>
    <n v="799.68"/>
    <x v="0"/>
    <n v="0"/>
  </r>
  <r>
    <n v="80190"/>
    <n v="0"/>
    <n v="545"/>
    <n v="205"/>
    <x v="2"/>
    <x v="30"/>
    <s v="Boisson au riz"/>
    <n v="1.86"/>
    <s v="80190_Boisson_Boisson végétale_Boisson au riz"/>
    <n v="381.3"/>
    <x v="0"/>
    <n v="0"/>
  </r>
  <r>
    <n v="80191"/>
    <n v="0"/>
    <n v="437"/>
    <n v="171"/>
    <x v="2"/>
    <x v="30"/>
    <s v="Autre boisson végétale"/>
    <n v="2.16"/>
    <s v="80191_Boisson_Boisson végétale_Autre boisson végétale"/>
    <n v="369.36"/>
    <x v="0"/>
    <n v="0"/>
  </r>
  <r>
    <n v="80192"/>
    <n v="1"/>
    <n v="712"/>
    <n v="241"/>
    <x v="2"/>
    <x v="30"/>
    <s v="Boisson au riz"/>
    <n v="2.2000000000000002"/>
    <s v="80192_Boisson_Boisson végétale_Boisson au riz"/>
    <n v="530.20000000000005"/>
    <x v="0"/>
    <n v="0"/>
  </r>
  <r>
    <n v="80194"/>
    <n v="1"/>
    <n v="219"/>
    <n v="164"/>
    <x v="2"/>
    <x v="30"/>
    <s v="Boisson au riz"/>
    <n v="2.29"/>
    <s v="80194_Boisson_Boisson végétale_Boisson au riz"/>
    <n v="375.56"/>
    <x v="0"/>
    <n v="0"/>
  </r>
  <r>
    <n v="80196"/>
    <n v="0"/>
    <n v="755"/>
    <n v="742"/>
    <x v="2"/>
    <x v="30"/>
    <s v="Boisson au riz"/>
    <n v="2.19"/>
    <s v="80196_Boisson_Boisson végétale_Boisson au riz"/>
    <n v="1624.98"/>
    <x v="0"/>
    <n v="0"/>
  </r>
  <r>
    <n v="80199"/>
    <n v="0"/>
    <n v="565"/>
    <n v="181"/>
    <x v="2"/>
    <x v="30"/>
    <s v="Boisson à l'avoine"/>
    <n v="1.18"/>
    <s v="80199_Boisson_Boisson végétale_Boisson à l'avoine"/>
    <n v="213.57999999999998"/>
    <x v="0"/>
    <n v="0"/>
  </r>
  <r>
    <n v="80201"/>
    <n v="0"/>
    <n v="925"/>
    <n v="508"/>
    <x v="2"/>
    <x v="30"/>
    <s v="Boisson à l'avoine"/>
    <n v="1.38"/>
    <s v="80201_Boisson_Boisson végétale_Boisson à l'avoine"/>
    <n v="701.04"/>
    <x v="0"/>
    <n v="0"/>
  </r>
  <r>
    <n v="80202"/>
    <n v="1"/>
    <n v="765"/>
    <n v="202"/>
    <x v="2"/>
    <x v="30"/>
    <s v="Boisson au riz"/>
    <n v="0.78"/>
    <s v="80202_Boisson_Boisson végétale_Boisson au riz"/>
    <n v="157.56"/>
    <x v="0"/>
    <n v="0"/>
  </r>
  <r>
    <n v="80203"/>
    <n v="1"/>
    <n v="794"/>
    <n v="702"/>
    <x v="2"/>
    <x v="30"/>
    <s v="Boisson au riz"/>
    <n v="1.78"/>
    <s v="80203_Boisson_Boisson végétale_Boisson au riz"/>
    <n v="1249.56"/>
    <x v="0"/>
    <n v="0"/>
  </r>
  <r>
    <n v="80205"/>
    <n v="1"/>
    <n v="877"/>
    <n v="201"/>
    <x v="2"/>
    <x v="30"/>
    <s v="Boisson à l'amande"/>
    <n v="2.27"/>
    <s v="80205_Boisson_Boisson végétale_Boisson à l'amande"/>
    <n v="456.27"/>
    <x v="0"/>
    <n v="0"/>
  </r>
  <r>
    <n v="80245"/>
    <n v="1"/>
    <n v="312"/>
    <n v="95"/>
    <x v="2"/>
    <x v="30"/>
    <s v="Boisson à l'amande"/>
    <n v="2.39"/>
    <s v="80245_Boisson_Boisson végétale_Boisson à l'amande"/>
    <n v="227.05"/>
    <x v="0"/>
    <n v="0"/>
  </r>
  <r>
    <n v="80315"/>
    <n v="1"/>
    <n v="320"/>
    <n v="265"/>
    <x v="2"/>
    <x v="30"/>
    <s v="Boisson aux noisettes"/>
    <n v="2.0699999999999998"/>
    <s v="80315_Boisson_Boisson végétale_Boisson aux noisettes"/>
    <n v="548.54999999999995"/>
    <x v="0"/>
    <n v="0"/>
  </r>
  <r>
    <n v="80318"/>
    <n v="1"/>
    <n v="175"/>
    <n v="161"/>
    <x v="2"/>
    <x v="30"/>
    <s v="Boisson à la coco"/>
    <n v="1.86"/>
    <s v="80318_Boisson_Boisson végétale_Boisson à la coco"/>
    <n v="299.46000000000004"/>
    <x v="0"/>
    <n v="0"/>
  </r>
  <r>
    <n v="80729"/>
    <n v="1"/>
    <n v="270"/>
    <n v="254"/>
    <x v="2"/>
    <x v="33"/>
    <s v="Jus d'oranges et agrumes bio"/>
    <n v="1.96"/>
    <s v="80729_Boisson_Jus de fruits_Jus d'oranges et agrumes bio"/>
    <n v="497.84"/>
    <x v="0"/>
    <n v="0"/>
  </r>
  <r>
    <n v="81025"/>
    <n v="0"/>
    <n v="383"/>
    <n v="259"/>
    <x v="2"/>
    <x v="28"/>
    <s v="Tisane plante simple"/>
    <n v="1.63"/>
    <s v="81025_Boisson_Tisane, Infusion_Tisane plante simple"/>
    <n v="422.16999999999996"/>
    <x v="0"/>
    <n v="0"/>
  </r>
  <r>
    <n v="81036"/>
    <n v="1"/>
    <n v="399"/>
    <n v="374"/>
    <x v="2"/>
    <x v="28"/>
    <s v="Tisane plante simple"/>
    <n v="2.31"/>
    <s v="81036_Boisson_Tisane, Infusion_Tisane plante simple"/>
    <n v="863.94"/>
    <x v="0"/>
    <n v="0"/>
  </r>
  <r>
    <n v="81043"/>
    <n v="0"/>
    <n v="87"/>
    <n v="32"/>
    <x v="2"/>
    <x v="28"/>
    <s v="Tisane plante simple"/>
    <n v="1.44"/>
    <s v="81043_Boisson_Tisane, Infusion_Tisane plante simple"/>
    <n v="46.08"/>
    <x v="0"/>
    <n v="0"/>
  </r>
  <r>
    <n v="81054"/>
    <n v="1"/>
    <n v="684"/>
    <n v="493"/>
    <x v="2"/>
    <x v="28"/>
    <s v="Tisane plante simple"/>
    <n v="1.91"/>
    <s v="81054_Boisson_Tisane, Infusion_Tisane plante simple"/>
    <n v="941.63"/>
    <x v="0"/>
    <n v="0"/>
  </r>
  <r>
    <n v="81064"/>
    <n v="1"/>
    <n v="435"/>
    <n v="390"/>
    <x v="2"/>
    <x v="28"/>
    <s v="Tisane plante simple"/>
    <n v="3.42"/>
    <s v="81064_Boisson_Tisane, Infusion_Tisane plante simple"/>
    <n v="1333.8"/>
    <x v="0"/>
    <n v="0"/>
  </r>
  <r>
    <n v="81082"/>
    <n v="1"/>
    <n v="16"/>
    <n v="2"/>
    <x v="2"/>
    <x v="28"/>
    <s v="Tisane plante simple"/>
    <n v="1.63"/>
    <s v="81082_Boisson_Tisane, Infusion_Tisane plante simple"/>
    <n v="3.26"/>
    <x v="0"/>
    <n v="0"/>
  </r>
  <r>
    <n v="81091"/>
    <n v="0"/>
    <n v="380"/>
    <n v="206"/>
    <x v="2"/>
    <x v="28"/>
    <s v="Tisane plante simple"/>
    <n v="4.29"/>
    <s v="81091_Boisson_Tisane, Infusion_Tisane plante simple"/>
    <n v="883.74"/>
    <x v="0"/>
    <n v="0"/>
  </r>
  <r>
    <n v="81094"/>
    <n v="0"/>
    <n v="85"/>
    <n v="76"/>
    <x v="2"/>
    <x v="28"/>
    <s v="Tisane plante simple"/>
    <n v="2.4900000000000002"/>
    <s v="81094_Boisson_Tisane, Infusion_Tisane plante simple"/>
    <n v="189.24"/>
    <x v="0"/>
    <n v="0"/>
  </r>
  <r>
    <n v="81109"/>
    <n v="1"/>
    <n v="759"/>
    <n v="422"/>
    <x v="2"/>
    <x v="28"/>
    <s v="Tisane plante simple"/>
    <n v="1.99"/>
    <s v="81109_Boisson_Tisane, Infusion_Tisane plante simple"/>
    <n v="839.78"/>
    <x v="0"/>
    <n v="0"/>
  </r>
  <r>
    <n v="81120"/>
    <n v="1"/>
    <n v="253"/>
    <n v="225"/>
    <x v="2"/>
    <x v="28"/>
    <s v="Tisane plante simple"/>
    <n v="2.36"/>
    <s v="81120_Boisson_Tisane, Infusion_Tisane plante simple"/>
    <n v="531"/>
    <x v="0"/>
    <n v="0"/>
  </r>
  <r>
    <n v="81122"/>
    <n v="1"/>
    <n v="415"/>
    <n v="414"/>
    <x v="2"/>
    <x v="28"/>
    <s v="Tisane plante simple"/>
    <n v="2.0699999999999998"/>
    <s v="81122_Boisson_Tisane, Infusion_Tisane plante simple"/>
    <n v="856.9799999999999"/>
    <x v="0"/>
    <n v="0"/>
  </r>
  <r>
    <n v="81127"/>
    <n v="0"/>
    <n v="770"/>
    <n v="438"/>
    <x v="2"/>
    <x v="28"/>
    <s v="Tisane plante simple"/>
    <n v="3.6"/>
    <s v="81127_Boisson_Tisane, Infusion_Tisane plante simple"/>
    <n v="1576.8"/>
    <x v="0"/>
    <n v="0"/>
  </r>
  <r>
    <n v="81129"/>
    <n v="0"/>
    <n v="761"/>
    <n v="593"/>
    <x v="2"/>
    <x v="28"/>
    <s v="Tisane plante simple"/>
    <n v="2.3199999999999998"/>
    <s v="81129_Boisson_Tisane, Infusion_Tisane plante simple"/>
    <n v="1375.76"/>
    <x v="0"/>
    <n v="0"/>
  </r>
  <r>
    <n v="81139"/>
    <n v="1"/>
    <n v="219"/>
    <n v="4"/>
    <x v="2"/>
    <x v="28"/>
    <s v="Tisane plante simple"/>
    <n v="2.73"/>
    <s v="81139_Boisson_Tisane, Infusion_Tisane plante simple"/>
    <n v="10.92"/>
    <x v="0"/>
    <n v="0"/>
  </r>
  <r>
    <n v="81141"/>
    <n v="1"/>
    <n v="278"/>
    <n v="260"/>
    <x v="2"/>
    <x v="28"/>
    <s v="Tisane plante simple"/>
    <n v="2.41"/>
    <s v="81141_Boisson_Tisane, Infusion_Tisane plante simple"/>
    <n v="626.6"/>
    <x v="0"/>
    <n v="0"/>
  </r>
  <r>
    <n v="81383"/>
    <n v="0"/>
    <n v="343"/>
    <n v="18"/>
    <x v="2"/>
    <x v="27"/>
    <s v="Thé vert nature"/>
    <n v="1.24"/>
    <s v="81383_Boisson_Thé bio_Thé vert nature"/>
    <n v="22.32"/>
    <x v="0"/>
    <n v="0"/>
  </r>
  <r>
    <n v="81389"/>
    <n v="1"/>
    <n v="704"/>
    <n v="493"/>
    <x v="2"/>
    <x v="27"/>
    <s v="Thé blanc"/>
    <n v="1.92"/>
    <s v="81389_Boisson_Thé bio_Thé blanc"/>
    <n v="946.56"/>
    <x v="0"/>
    <n v="0"/>
  </r>
  <r>
    <n v="81393"/>
    <n v="0"/>
    <n v="915"/>
    <n v="547"/>
    <x v="2"/>
    <x v="27"/>
    <s v="Thé blanc"/>
    <n v="2.46"/>
    <s v="81393_Boisson_Thé bio_Thé blanc"/>
    <n v="1345.62"/>
    <x v="0"/>
    <n v="0"/>
  </r>
  <r>
    <n v="81427"/>
    <n v="0"/>
    <n v="202"/>
    <n v="160"/>
    <x v="2"/>
    <x v="27"/>
    <s v="Matcha"/>
    <n v="5.23"/>
    <s v="81427_Boisson_Thé bio_Matcha"/>
    <n v="836.80000000000007"/>
    <x v="0"/>
    <n v="0"/>
  </r>
  <r>
    <n v="81430"/>
    <n v="1"/>
    <n v="357"/>
    <n v="293"/>
    <x v="2"/>
    <x v="27"/>
    <s v="Thé vert nature"/>
    <n v="5.36"/>
    <s v="81430_Boisson_Thé bio_Thé vert nature"/>
    <n v="1570.48"/>
    <x v="0"/>
    <n v="0"/>
  </r>
  <r>
    <n v="81618"/>
    <n v="1"/>
    <n v="111"/>
    <n v="33"/>
    <x v="2"/>
    <x v="35"/>
    <s v="Café décaféiné"/>
    <n v="3.55"/>
    <s v="81618_Boisson_Café_Café décaféiné"/>
    <n v="117.14999999999999"/>
    <x v="0"/>
    <n v="0"/>
  </r>
  <r>
    <n v="81624"/>
    <n v="1"/>
    <n v="100"/>
    <n v="100"/>
    <x v="2"/>
    <x v="35"/>
    <s v="Café moulu"/>
    <n v="7.24"/>
    <s v="81624_Boisson_Café_Café moulu"/>
    <n v="724"/>
    <x v="0"/>
    <n v="0"/>
  </r>
  <r>
    <n v="81643"/>
    <n v="1"/>
    <n v="934"/>
    <n v="303"/>
    <x v="2"/>
    <x v="35"/>
    <s v="Café en grains"/>
    <n v="8.69"/>
    <s v="81643_Boisson_Café_Café en grains"/>
    <n v="2633.0699999999997"/>
    <x v="0"/>
    <n v="0"/>
  </r>
  <r>
    <n v="81646"/>
    <n v="1"/>
    <n v="389"/>
    <n v="155"/>
    <x v="2"/>
    <x v="35"/>
    <s v="Café en grains"/>
    <n v="8.34"/>
    <s v="81646_Boisson_Café_Café en grains"/>
    <n v="1292.7"/>
    <x v="0"/>
    <n v="0"/>
  </r>
  <r>
    <n v="81647"/>
    <n v="0"/>
    <n v="556"/>
    <n v="231"/>
    <x v="2"/>
    <x v="35"/>
    <s v="Café en grains"/>
    <n v="8.69"/>
    <s v="81647_Boisson_Café_Café en grains"/>
    <n v="2007.3899999999999"/>
    <x v="0"/>
    <n v="0"/>
  </r>
  <r>
    <n v="81653"/>
    <n v="0"/>
    <n v="65"/>
    <n v="31"/>
    <x v="2"/>
    <x v="35"/>
    <s v="Café décaféiné"/>
    <n v="4.13"/>
    <s v="81653_Boisson_Café_Café décaféiné"/>
    <n v="128.03"/>
    <x v="0"/>
    <n v="0"/>
  </r>
  <r>
    <n v="81658"/>
    <n v="1"/>
    <n v="669"/>
    <n v="41"/>
    <x v="2"/>
    <x v="35"/>
    <s v="Café décaféiné"/>
    <n v="5.37"/>
    <s v="81658_Boisson_Café_Café décaféiné"/>
    <n v="220.17000000000002"/>
    <x v="0"/>
    <n v="0"/>
  </r>
  <r>
    <n v="81675"/>
    <n v="1"/>
    <n v="575"/>
    <n v="3"/>
    <x v="2"/>
    <x v="27"/>
    <s v="Thé vert nature"/>
    <n v="3.25"/>
    <s v="81675_Boisson_Thé bio_Thé vert nature"/>
    <n v="9.75"/>
    <x v="0"/>
    <n v="0"/>
  </r>
  <r>
    <n v="81678"/>
    <n v="0"/>
    <n v="34"/>
    <n v="27"/>
    <x v="2"/>
    <x v="27"/>
    <s v="Thé noir"/>
    <n v="8.01"/>
    <s v="81678_Boisson_Thé bio_Thé noir"/>
    <n v="216.26999999999998"/>
    <x v="0"/>
    <n v="0"/>
  </r>
  <r>
    <n v="81680"/>
    <n v="0"/>
    <n v="153"/>
    <n v="74"/>
    <x v="2"/>
    <x v="27"/>
    <s v="Thé vert nature"/>
    <n v="6.31"/>
    <s v="81680_Boisson_Thé bio_Thé vert nature"/>
    <n v="466.94"/>
    <x v="0"/>
    <n v="0"/>
  </r>
  <r>
    <n v="81688"/>
    <n v="1"/>
    <n v="543"/>
    <n v="309"/>
    <x v="2"/>
    <x v="28"/>
    <s v="Tisane de plantes composées"/>
    <n v="1.73"/>
    <s v="81688_Boisson_Tisane, Infusion_Tisane de plantes composées"/>
    <n v="534.57000000000005"/>
    <x v="0"/>
    <n v="0"/>
  </r>
  <r>
    <n v="81690"/>
    <n v="1"/>
    <n v="419"/>
    <n v="96"/>
    <x v="2"/>
    <x v="28"/>
    <s v="Tisane plante simple"/>
    <n v="1.7"/>
    <s v="81690_Boisson_Tisane, Infusion_Tisane plante simple"/>
    <n v="163.19999999999999"/>
    <x v="0"/>
    <n v="0"/>
  </r>
  <r>
    <n v="81780"/>
    <n v="1"/>
    <n v="515"/>
    <n v="111"/>
    <x v="2"/>
    <x v="33"/>
    <s v="Jus multifruits bio"/>
    <n v="1.92"/>
    <s v="81780_Boisson_Jus de fruits_Jus multifruits bio"/>
    <n v="213.12"/>
    <x v="0"/>
    <n v="0"/>
  </r>
  <r>
    <n v="81937"/>
    <n v="0"/>
    <n v="962"/>
    <n v="511"/>
    <x v="2"/>
    <x v="38"/>
    <s v="Vins rouges"/>
    <n v="9.11"/>
    <s v="81937_Boisson_Vin Bio_Vins rouges"/>
    <n v="4655.21"/>
    <x v="0"/>
    <n v="0"/>
  </r>
  <r>
    <n v="81939"/>
    <n v="0"/>
    <n v="134"/>
    <n v="33"/>
    <x v="2"/>
    <x v="38"/>
    <s v="Vins rouges"/>
    <n v="4.42"/>
    <s v="81939_Boisson_Vin Bio_Vins rouges"/>
    <n v="145.85999999999999"/>
    <x v="0"/>
    <n v="0"/>
  </r>
  <r>
    <n v="82913"/>
    <n v="1"/>
    <n v="192"/>
    <n v="114"/>
    <x v="2"/>
    <x v="29"/>
    <s v=""/>
    <n v="4.1900000000000004"/>
    <s v="82913_Boisson_Sirop_"/>
    <n v="477.66"/>
    <x v="0"/>
    <n v="0"/>
  </r>
  <r>
    <n v="82914"/>
    <n v="1"/>
    <n v="475"/>
    <n v="337"/>
    <x v="2"/>
    <x v="29"/>
    <s v=""/>
    <n v="4.3899999999999997"/>
    <s v="82914_Boisson_Sirop_"/>
    <n v="1479.4299999999998"/>
    <x v="0"/>
    <n v="0"/>
  </r>
  <r>
    <n v="82922"/>
    <n v="1"/>
    <n v="766"/>
    <n v="105"/>
    <x v="2"/>
    <x v="29"/>
    <s v=""/>
    <n v="4.5999999999999996"/>
    <s v="82922_Boisson_Sirop_"/>
    <n v="482.99999999999994"/>
    <x v="0"/>
    <n v="0"/>
  </r>
  <r>
    <n v="82957"/>
    <n v="0"/>
    <n v="393"/>
    <n v="39"/>
    <x v="2"/>
    <x v="40"/>
    <s v=""/>
    <n v="1.71"/>
    <s v="82957_Boisson_Thé Glacé_"/>
    <n v="66.69"/>
    <x v="0"/>
    <n v="0"/>
  </r>
  <r>
    <n v="82979"/>
    <n v="1"/>
    <n v="764"/>
    <n v="714"/>
    <x v="2"/>
    <x v="35"/>
    <s v="Substituts de café, chicorée"/>
    <n v="1.92"/>
    <s v="82979_Boisson_Café_Substituts de café, chicorée"/>
    <n v="1370.8799999999999"/>
    <x v="0"/>
    <n v="0"/>
  </r>
  <r>
    <n v="82980"/>
    <n v="1"/>
    <n v="336"/>
    <n v="155"/>
    <x v="2"/>
    <x v="35"/>
    <s v="Substituts de café, chicorée"/>
    <n v="2.5"/>
    <s v="82980_Boisson_Café_Substituts de café, chicorée"/>
    <n v="387.5"/>
    <x v="0"/>
    <n v="0"/>
  </r>
  <r>
    <n v="83014"/>
    <n v="1"/>
    <n v="695"/>
    <n v="670"/>
    <x v="2"/>
    <x v="30"/>
    <s v="Boisson à l'avoine"/>
    <n v="1.42"/>
    <s v="83014_Boisson_Boisson végétale_Boisson à l'avoine"/>
    <n v="951.4"/>
    <x v="0"/>
    <n v="0"/>
  </r>
  <r>
    <n v="83054"/>
    <n v="0"/>
    <n v="397"/>
    <n v="252"/>
    <x v="2"/>
    <x v="30"/>
    <s v="Boisson à l'épeautre"/>
    <n v="1.34"/>
    <s v="83054_Boisson_Boisson végétale_Boisson à l'épeautre"/>
    <n v="337.68"/>
    <x v="0"/>
    <n v="0"/>
  </r>
  <r>
    <n v="83055"/>
    <n v="1"/>
    <n v="772"/>
    <n v="546"/>
    <x v="2"/>
    <x v="30"/>
    <s v="Boisson à l'épeautre"/>
    <n v="1.39"/>
    <s v="83055_Boisson_Boisson végétale_Boisson à l'épeautre"/>
    <n v="758.93999999999994"/>
    <x v="0"/>
    <n v="0"/>
  </r>
  <r>
    <n v="83056"/>
    <n v="0"/>
    <n v="397"/>
    <n v="242"/>
    <x v="2"/>
    <x v="30"/>
    <s v="Boisson à l'épeautre"/>
    <n v="1.86"/>
    <s v="83056_Boisson_Boisson végétale_Boisson à l'épeautre"/>
    <n v="450.12"/>
    <x v="0"/>
    <n v="0"/>
  </r>
  <r>
    <n v="83080"/>
    <n v="0"/>
    <n v="324"/>
    <n v="97"/>
    <x v="2"/>
    <x v="27"/>
    <s v="Thé vert nature"/>
    <n v="3.81"/>
    <s v="83080_Boisson_Thé bio_Thé vert nature"/>
    <n v="369.57"/>
    <x v="0"/>
    <n v="0"/>
  </r>
  <r>
    <n v="83093"/>
    <n v="0"/>
    <n v="452"/>
    <n v="394"/>
    <x v="2"/>
    <x v="35"/>
    <s v="Substituts de café, chicorée"/>
    <n v="4.21"/>
    <s v="83093_Boisson_Café_Substituts de café, chicorée"/>
    <n v="1658.74"/>
    <x v="0"/>
    <n v="0"/>
  </r>
  <r>
    <n v="83399"/>
    <n v="0"/>
    <n v="521"/>
    <n v="241"/>
    <x v="2"/>
    <x v="34"/>
    <s v="Jus multi légumes"/>
    <n v="2.37"/>
    <s v="83399_Boisson_Jus de légumes_Jus multi légumes"/>
    <n v="571.17000000000007"/>
    <x v="0"/>
    <n v="0"/>
  </r>
  <r>
    <n v="83602"/>
    <n v="0"/>
    <n v="68"/>
    <n v="68"/>
    <x v="2"/>
    <x v="35"/>
    <s v="Café moulu"/>
    <n v="12.25"/>
    <s v="83602_Boisson_Café_Café moulu"/>
    <n v="833"/>
    <x v="0"/>
    <n v="0"/>
  </r>
  <r>
    <n v="83603"/>
    <n v="1"/>
    <n v="878"/>
    <n v="106"/>
    <x v="2"/>
    <x v="35"/>
    <s v="Café en grains"/>
    <n v="12.25"/>
    <s v="83603_Boisson_Café_Café en grains"/>
    <n v="1298.5"/>
    <x v="0"/>
    <n v="0"/>
  </r>
  <r>
    <n v="83797"/>
    <n v="0"/>
    <n v="59"/>
    <n v="59"/>
    <x v="2"/>
    <x v="35"/>
    <s v="Café moulu"/>
    <n v="5.92"/>
    <s v="83797_Boisson_Café_Café moulu"/>
    <n v="349.28"/>
    <x v="0"/>
    <n v="0"/>
  </r>
  <r>
    <n v="83802"/>
    <n v="0"/>
    <n v="48"/>
    <n v="36"/>
    <x v="2"/>
    <x v="35"/>
    <s v="Café moulu"/>
    <n v="3.27"/>
    <s v="83802_Boisson_Café_Café moulu"/>
    <n v="117.72"/>
    <x v="0"/>
    <n v="0"/>
  </r>
  <r>
    <n v="83807"/>
    <n v="1"/>
    <n v="603"/>
    <n v="325"/>
    <x v="2"/>
    <x v="35"/>
    <s v="Café décaféiné"/>
    <n v="3.88"/>
    <s v="83807_Boisson_Café_Café décaféiné"/>
    <n v="1261"/>
    <x v="0"/>
    <n v="0"/>
  </r>
  <r>
    <n v="83853"/>
    <n v="1"/>
    <n v="525"/>
    <n v="282"/>
    <x v="2"/>
    <x v="34"/>
    <s v="Jus de tomate bio"/>
    <n v="1.33"/>
    <s v="83853_Boisson_Jus de légumes_Jus de tomate bio"/>
    <n v="375.06"/>
    <x v="0"/>
    <n v="0"/>
  </r>
  <r>
    <n v="84315"/>
    <n v="0"/>
    <n v="356"/>
    <n v="178"/>
    <x v="2"/>
    <x v="27"/>
    <s v="Rooïbos"/>
    <n v="2.2200000000000002"/>
    <s v="84315_Boisson_Thé bio_Rooïbos"/>
    <n v="395.16"/>
    <x v="0"/>
    <n v="0"/>
  </r>
  <r>
    <n v="84324"/>
    <n v="0"/>
    <n v="916"/>
    <n v="502"/>
    <x v="2"/>
    <x v="27"/>
    <s v="Thé noir"/>
    <n v="2.2200000000000002"/>
    <s v="84324_Boisson_Thé bio_Thé noir"/>
    <n v="1114.44"/>
    <x v="0"/>
    <n v="0"/>
  </r>
  <r>
    <n v="84325"/>
    <n v="0"/>
    <n v="270"/>
    <n v="99"/>
    <x v="2"/>
    <x v="27"/>
    <s v="Thé vert parfumé"/>
    <n v="2.2200000000000002"/>
    <s v="84325_Boisson_Thé bio_Thé vert parfumé"/>
    <n v="219.78000000000003"/>
    <x v="0"/>
    <n v="0"/>
  </r>
  <r>
    <n v="84332"/>
    <n v="0"/>
    <n v="323"/>
    <n v="37"/>
    <x v="2"/>
    <x v="28"/>
    <s v="Tisane de plantes composées"/>
    <n v="2.2200000000000002"/>
    <s v="84332_Boisson_Tisane, Infusion_Tisane de plantes composées"/>
    <n v="82.14"/>
    <x v="0"/>
    <n v="0"/>
  </r>
  <r>
    <n v="84390"/>
    <n v="0"/>
    <n v="572"/>
    <n v="560"/>
    <x v="2"/>
    <x v="27"/>
    <s v="Matcha"/>
    <n v="1.96"/>
    <s v="84390_Boisson_Thé bio_Matcha"/>
    <n v="1097.5999999999999"/>
    <x v="0"/>
    <n v="0"/>
  </r>
  <r>
    <n v="84400"/>
    <n v="1"/>
    <n v="166"/>
    <n v="81"/>
    <x v="2"/>
    <x v="34"/>
    <s v="Jus de carotte bio"/>
    <n v="1.27"/>
    <s v="84400_Boisson_Jus de légumes_Jus de carotte bio"/>
    <n v="102.87"/>
    <x v="0"/>
    <n v="0"/>
  </r>
  <r>
    <n v="84402"/>
    <n v="1"/>
    <n v="769"/>
    <n v="488"/>
    <x v="2"/>
    <x v="34"/>
    <s v="Jus de betterave bio"/>
    <n v="1.27"/>
    <s v="84402_Boisson_Jus de légumes_Jus de betterave bio"/>
    <n v="619.76"/>
    <x v="0"/>
    <n v="0"/>
  </r>
  <r>
    <n v="84672"/>
    <n v="1"/>
    <n v="179"/>
    <n v="125"/>
    <x v="2"/>
    <x v="28"/>
    <s v="Tisane plante simple"/>
    <n v="1.7"/>
    <s v="84672_Boisson_Tisane, Infusion_Tisane plante simple"/>
    <n v="212.5"/>
    <x v="0"/>
    <n v="0"/>
  </r>
  <r>
    <n v="84673"/>
    <n v="0"/>
    <n v="110"/>
    <n v="56"/>
    <x v="2"/>
    <x v="28"/>
    <s v="Tisane plante simple"/>
    <n v="1.7"/>
    <s v="84673_Boisson_Tisane, Infusion_Tisane plante simple"/>
    <n v="95.2"/>
    <x v="0"/>
    <n v="0"/>
  </r>
  <r>
    <n v="84819"/>
    <n v="0"/>
    <n v="535"/>
    <n v="165"/>
    <x v="2"/>
    <x v="27"/>
    <s v="Thé vert parfumé"/>
    <n v="3.89"/>
    <s v="84819_Boisson_Thé bio_Thé vert parfumé"/>
    <n v="641.85"/>
    <x v="0"/>
    <n v="0"/>
  </r>
  <r>
    <n v="84835"/>
    <n v="1"/>
    <n v="483"/>
    <n v="377"/>
    <x v="2"/>
    <x v="27"/>
    <s v="Thé vert nature"/>
    <n v="2.48"/>
    <s v="84835_Boisson_Thé bio_Thé vert nature"/>
    <n v="934.96"/>
    <x v="0"/>
    <n v="0"/>
  </r>
  <r>
    <n v="84913"/>
    <n v="0"/>
    <n v="238"/>
    <n v="176"/>
    <x v="2"/>
    <x v="27"/>
    <s v="Thé vert parfumé"/>
    <n v="3.91"/>
    <s v="84913_Boisson_Thé bio_Thé vert parfumé"/>
    <n v="688.16000000000008"/>
    <x v="0"/>
    <n v="0"/>
  </r>
  <r>
    <n v="84930"/>
    <n v="1"/>
    <n v="639"/>
    <n v="376"/>
    <x v="2"/>
    <x v="27"/>
    <s v="Thé vert nature"/>
    <n v="1.98"/>
    <s v="84930_Boisson_Thé bio_Thé vert nature"/>
    <n v="744.48"/>
    <x v="0"/>
    <n v="0"/>
  </r>
  <r>
    <n v="85037"/>
    <n v="0"/>
    <n v="910"/>
    <n v="50"/>
    <x v="2"/>
    <x v="28"/>
    <s v="Coffrets de tisanes"/>
    <n v="5.08"/>
    <s v="85037_Boisson_Tisane, Infusion_Coffrets de tisanes"/>
    <n v="254"/>
    <x v="0"/>
    <n v="0"/>
  </r>
  <r>
    <n v="86131"/>
    <n v="1"/>
    <n v="312"/>
    <n v="278"/>
    <x v="2"/>
    <x v="33"/>
    <s v="Jus multifruits bio"/>
    <n v="4.05"/>
    <s v="86131_Boisson_Jus de fruits_Jus multifruits bio"/>
    <n v="1125.8999999999999"/>
    <x v="0"/>
    <n v="0"/>
  </r>
  <r>
    <n v="87365"/>
    <n v="1"/>
    <n v="699"/>
    <n v="413"/>
    <x v="2"/>
    <x v="37"/>
    <s v="Bière blonde"/>
    <n v="3.05"/>
    <s v="87365_Boisson_Bière_Bière blonde"/>
    <n v="1259.6499999999999"/>
    <x v="0"/>
    <n v="0"/>
  </r>
  <r>
    <n v="87372"/>
    <n v="0"/>
    <n v="549"/>
    <n v="502"/>
    <x v="2"/>
    <x v="37"/>
    <s v="Bière blanche"/>
    <n v="3.37"/>
    <s v="87372_Boisson_Bière_Bière blanche"/>
    <n v="1691.74"/>
    <x v="0"/>
    <n v="0"/>
  </r>
  <r>
    <n v="87381"/>
    <n v="0"/>
    <n v="91"/>
    <n v="45"/>
    <x v="2"/>
    <x v="37"/>
    <s v="Bière blonde"/>
    <n v="1.44"/>
    <s v="87381_Boisson_Bière_Bière blonde"/>
    <n v="64.8"/>
    <x v="0"/>
    <n v="0"/>
  </r>
  <r>
    <n v="87383"/>
    <n v="1"/>
    <n v="723"/>
    <n v="60"/>
    <x v="2"/>
    <x v="37"/>
    <s v="Bière blanche"/>
    <n v="3.5"/>
    <s v="87383_Boisson_Bière_Bière blanche"/>
    <n v="210"/>
    <x v="0"/>
    <n v="0"/>
  </r>
  <r>
    <n v="87580"/>
    <n v="1"/>
    <n v="955"/>
    <n v="132"/>
    <x v="2"/>
    <x v="34"/>
    <s v="Jus multi légumes"/>
    <n v="2.5299999999999998"/>
    <s v="87580_Boisson_Jus de légumes_Jus multi légumes"/>
    <n v="333.96"/>
    <x v="0"/>
    <n v="0"/>
  </r>
  <r>
    <n v="87604"/>
    <n v="1"/>
    <n v="670"/>
    <n v="269"/>
    <x v="2"/>
    <x v="33"/>
    <s v="Jus de raisins bio"/>
    <n v="2.14"/>
    <s v="87604_Boisson_Jus de fruits_Jus de raisins bio"/>
    <n v="575.66000000000008"/>
    <x v="0"/>
    <n v="0"/>
  </r>
  <r>
    <n v="87762"/>
    <n v="1"/>
    <n v="766"/>
    <n v="157"/>
    <x v="2"/>
    <x v="28"/>
    <s v="Tisane de plantes composées"/>
    <n v="2.14"/>
    <s v="87762_Boisson_Tisane, Infusion_Tisane de plantes composées"/>
    <n v="335.98"/>
    <x v="0"/>
    <n v="0"/>
  </r>
  <r>
    <n v="87764"/>
    <n v="0"/>
    <n v="620"/>
    <n v="281"/>
    <x v="2"/>
    <x v="28"/>
    <s v="Tisane de plantes composées"/>
    <n v="2.14"/>
    <s v="87764_Boisson_Tisane, Infusion_Tisane de plantes composées"/>
    <n v="601.34"/>
    <x v="0"/>
    <n v="0"/>
  </r>
  <r>
    <n v="87804"/>
    <n v="0"/>
    <n v="724"/>
    <n v="158"/>
    <x v="2"/>
    <x v="28"/>
    <s v="Tisane de plantes composées"/>
    <n v="2.16"/>
    <s v="87804_Boisson_Tisane, Infusion_Tisane de plantes composées"/>
    <n v="341.28000000000003"/>
    <x v="0"/>
    <n v="0"/>
  </r>
  <r>
    <n v="87836"/>
    <n v="1"/>
    <n v="818"/>
    <n v="799"/>
    <x v="2"/>
    <x v="28"/>
    <s v="Tisane de plantes composées"/>
    <n v="2.16"/>
    <s v="87836_Boisson_Tisane, Infusion_Tisane de plantes composées"/>
    <n v="1725.8400000000001"/>
    <x v="0"/>
    <n v="0"/>
  </r>
  <r>
    <n v="87849"/>
    <n v="1"/>
    <n v="804"/>
    <n v="722"/>
    <x v="2"/>
    <x v="28"/>
    <s v="Tisane plante simple"/>
    <n v="2.16"/>
    <s v="87849_Boisson_Tisane, Infusion_Tisane plante simple"/>
    <n v="1559.5200000000002"/>
    <x v="0"/>
    <n v="0"/>
  </r>
  <r>
    <n v="87858"/>
    <n v="0"/>
    <n v="67"/>
    <n v="22"/>
    <x v="2"/>
    <x v="28"/>
    <s v="Tisane plante simple"/>
    <n v="2.16"/>
    <s v="87858_Boisson_Tisane, Infusion_Tisane plante simple"/>
    <n v="47.52"/>
    <x v="0"/>
    <n v="0"/>
  </r>
  <r>
    <n v="88722"/>
    <n v="1"/>
    <n v="962"/>
    <n v="189"/>
    <x v="2"/>
    <x v="33"/>
    <s v="Jus multifruits bio"/>
    <n v="0.96"/>
    <s v="88722_Boisson_Jus de fruits_Jus multifruits bio"/>
    <n v="181.44"/>
    <x v="0"/>
    <n v="0"/>
  </r>
  <r>
    <n v="89514"/>
    <n v="1"/>
    <n v="952"/>
    <n v="133"/>
    <x v="2"/>
    <x v="30"/>
    <s v="Boisson à l'amande"/>
    <n v="2.04"/>
    <s v="89514_Boisson_Boisson végétale_Boisson à l'amande"/>
    <n v="271.32"/>
    <x v="0"/>
    <n v="0"/>
  </r>
  <r>
    <n v="90374"/>
    <n v="0"/>
    <n v="964"/>
    <n v="697"/>
    <x v="2"/>
    <x v="30"/>
    <s v="Boisson à la coco"/>
    <n v="1.81"/>
    <s v="90374_Boisson_Boisson végétale_Boisson à la coco"/>
    <n v="1261.57"/>
    <x v="0"/>
    <n v="0"/>
  </r>
  <r>
    <n v="90375"/>
    <n v="1"/>
    <n v="676"/>
    <n v="276"/>
    <x v="2"/>
    <x v="39"/>
    <s v=""/>
    <n v="1.78"/>
    <s v="90375_Boisson_Eau de coco_"/>
    <n v="491.28000000000003"/>
    <x v="0"/>
    <n v="0"/>
  </r>
  <r>
    <n v="90377"/>
    <n v="0"/>
    <n v="30"/>
    <n v="13"/>
    <x v="2"/>
    <x v="39"/>
    <s v=""/>
    <n v="3.02"/>
    <s v="90377_Boisson_Eau de coco_"/>
    <n v="39.26"/>
    <x v="0"/>
    <n v="0"/>
  </r>
  <r>
    <n v="92122"/>
    <n v="0"/>
    <n v="682"/>
    <n v="309"/>
    <x v="2"/>
    <x v="27"/>
    <s v="Thé vert nature"/>
    <n v="16.72"/>
    <s v="92122_Boisson_Thé bio_Thé vert nature"/>
    <n v="5166.4799999999996"/>
    <x v="0"/>
    <n v="0"/>
  </r>
  <r>
    <n v="92900"/>
    <n v="0"/>
    <n v="165"/>
    <n v="129"/>
    <x v="2"/>
    <x v="35"/>
    <s v="Café en grains"/>
    <n v="6.22"/>
    <s v="92900_Boisson_Café_Café en grains"/>
    <n v="802.38"/>
    <x v="0"/>
    <n v="0"/>
  </r>
  <r>
    <n v="92913"/>
    <n v="0"/>
    <n v="100"/>
    <n v="100"/>
    <x v="2"/>
    <x v="35"/>
    <s v="Café moulu"/>
    <n v="6.8"/>
    <s v="92913_Boisson_Café_Café moulu"/>
    <n v="680"/>
    <x v="0"/>
    <n v="0"/>
  </r>
  <r>
    <n v="92915"/>
    <n v="0"/>
    <n v="842"/>
    <n v="563"/>
    <x v="2"/>
    <x v="35"/>
    <s v="Café décaféiné"/>
    <n v="6.22"/>
    <s v="92915_Boisson_Café_Café décaféiné"/>
    <n v="3501.8599999999997"/>
    <x v="0"/>
    <n v="0"/>
  </r>
  <r>
    <n v="93025"/>
    <n v="0"/>
    <n v="325"/>
    <n v="325"/>
    <x v="2"/>
    <x v="35"/>
    <s v="Café moulu"/>
    <n v="2.2999999999999998"/>
    <s v="93025_Boisson_Café_Café moulu"/>
    <n v="747.49999999999989"/>
    <x v="0"/>
    <n v="0"/>
  </r>
  <r>
    <n v="93037"/>
    <n v="0"/>
    <n v="620"/>
    <n v="620"/>
    <x v="2"/>
    <x v="35"/>
    <s v="Café moulu"/>
    <n v="3.16"/>
    <s v="93037_Boisson_Café_Café moulu"/>
    <n v="1959.2"/>
    <x v="0"/>
    <n v="0"/>
  </r>
  <r>
    <n v="93039"/>
    <n v="0"/>
    <n v="53"/>
    <n v="53"/>
    <x v="2"/>
    <x v="35"/>
    <s v="Café moulu"/>
    <n v="3.02"/>
    <s v="93039_Boisson_Café_Café moulu"/>
    <n v="160.06"/>
    <x v="0"/>
    <n v="0"/>
  </r>
  <r>
    <n v="93047"/>
    <n v="0"/>
    <n v="508"/>
    <n v="296"/>
    <x v="2"/>
    <x v="35"/>
    <s v="Café décaféiné"/>
    <n v="3.4"/>
    <s v="93047_Boisson_Café_Café décaféiné"/>
    <n v="1006.4"/>
    <x v="0"/>
    <n v="0"/>
  </r>
  <r>
    <n v="93049"/>
    <n v="0"/>
    <n v="26"/>
    <n v="26"/>
    <x v="2"/>
    <x v="35"/>
    <s v="Café en grains"/>
    <n v="11.18"/>
    <s v="93049_Boisson_Café_Café en grains"/>
    <n v="290.68"/>
    <x v="0"/>
    <n v="0"/>
  </r>
  <r>
    <n v="93071"/>
    <n v="1"/>
    <n v="198"/>
    <n v="19"/>
    <x v="2"/>
    <x v="35"/>
    <s v="Café en grains"/>
    <n v="10.93"/>
    <s v="93071_Boisson_Café_Café en grains"/>
    <n v="207.67"/>
    <x v="0"/>
    <n v="0"/>
  </r>
  <r>
    <n v="93083"/>
    <n v="0"/>
    <n v="882"/>
    <n v="573"/>
    <x v="2"/>
    <x v="27"/>
    <s v="Thé vert parfumé"/>
    <n v="1.72"/>
    <s v="93083_Boisson_Thé bio_Thé vert parfumé"/>
    <n v="985.56"/>
    <x v="0"/>
    <n v="0"/>
  </r>
  <r>
    <n v="95056"/>
    <n v="0"/>
    <n v="146"/>
    <n v="73"/>
    <x v="2"/>
    <x v="39"/>
    <s v=""/>
    <n v="2.36"/>
    <s v="95056_Boisson_Eau de coco_"/>
    <n v="172.28"/>
    <x v="0"/>
    <n v="0"/>
  </r>
  <r>
    <n v="97023"/>
    <n v="1"/>
    <n v="77"/>
    <n v="10"/>
    <x v="2"/>
    <x v="41"/>
    <s v=""/>
    <n v="1.1299999999999999"/>
    <s v="97023_Boisson_Lait de vache et chèvre_"/>
    <n v="11.299999999999999"/>
    <x v="0"/>
    <n v="0"/>
  </r>
  <r>
    <n v="97088"/>
    <n v="1"/>
    <n v="366"/>
    <n v="298"/>
    <x v="2"/>
    <x v="42"/>
    <s v="Cidres Bio"/>
    <n v="2.4700000000000002"/>
    <s v="97088_Boisson_Alcool_Cidres Bio"/>
    <n v="736.06000000000006"/>
    <x v="0"/>
    <n v="0"/>
  </r>
  <r>
    <n v="97538"/>
    <n v="1"/>
    <n v="143"/>
    <n v="87"/>
    <x v="2"/>
    <x v="35"/>
    <s v="Café en grains"/>
    <n v="6.91"/>
    <s v="97538_Boisson_Café_Café en grains"/>
    <n v="601.16999999999996"/>
    <x v="0"/>
    <n v="0"/>
  </r>
  <r>
    <n v="97980"/>
    <n v="0"/>
    <n v="367"/>
    <n v="345"/>
    <x v="2"/>
    <x v="42"/>
    <s v="Boisson Apéritif bio"/>
    <n v="13.23"/>
    <s v="97980_Boisson_Alcool_Boisson Apéritif bio"/>
    <n v="4564.3500000000004"/>
    <x v="0"/>
    <n v="0"/>
  </r>
  <r>
    <n v="98129"/>
    <n v="0"/>
    <n v="616"/>
    <n v="608"/>
    <x v="2"/>
    <x v="38"/>
    <s v="Vins rouges"/>
    <n v="7.77"/>
    <s v="98129_Boisson_Vin Bio_Vins rouges"/>
    <n v="4724.16"/>
    <x v="0"/>
    <n v="0"/>
  </r>
  <r>
    <n v="98186"/>
    <n v="1"/>
    <n v="849"/>
    <n v="299"/>
    <x v="2"/>
    <x v="38"/>
    <s v="Vins rouges"/>
    <n v="4.7"/>
    <s v="98186_Boisson_Vin Bio_Vins rouges"/>
    <n v="1405.3"/>
    <x v="0"/>
    <n v="0"/>
  </r>
  <r>
    <n v="98393"/>
    <n v="0"/>
    <n v="694"/>
    <n v="118"/>
    <x v="2"/>
    <x v="37"/>
    <s v="Bière sans gluten"/>
    <n v="1.34"/>
    <s v="98393_Boisson_Bière_Bière sans gluten"/>
    <n v="158.12"/>
    <x v="0"/>
    <n v="0"/>
  </r>
  <r>
    <n v="98394"/>
    <n v="1"/>
    <n v="417"/>
    <n v="409"/>
    <x v="2"/>
    <x v="37"/>
    <s v="Bière sans gluten"/>
    <n v="1.37"/>
    <s v="98394_Boisson_Bière_Bière sans gluten"/>
    <n v="560.33000000000004"/>
    <x v="0"/>
    <n v="0"/>
  </r>
  <r>
    <n v="98395"/>
    <n v="1"/>
    <n v="601"/>
    <n v="47"/>
    <x v="2"/>
    <x v="37"/>
    <s v="Bière sans gluten"/>
    <n v="1.37"/>
    <s v="98395_Boisson_Bière_Bière sans gluten"/>
    <n v="64.39"/>
    <x v="0"/>
    <n v="0"/>
  </r>
  <r>
    <n v="98396"/>
    <n v="1"/>
    <n v="568"/>
    <n v="79"/>
    <x v="2"/>
    <x v="37"/>
    <s v="Bière sans gluten"/>
    <n v="1.44"/>
    <s v="98396_Boisson_Bière_Bière sans gluten"/>
    <n v="113.75999999999999"/>
    <x v="0"/>
    <n v="0"/>
  </r>
  <r>
    <n v="98397"/>
    <n v="1"/>
    <n v="246"/>
    <n v="78"/>
    <x v="2"/>
    <x v="37"/>
    <s v="Bière sans gluten"/>
    <n v="1.44"/>
    <s v="98397_Boisson_Bière_Bière sans gluten"/>
    <n v="112.32"/>
    <x v="0"/>
    <n v="0"/>
  </r>
  <r>
    <n v="98867"/>
    <n v="0"/>
    <n v="175"/>
    <n v="175"/>
    <x v="2"/>
    <x v="35"/>
    <s v="Café soluble"/>
    <n v="4.16"/>
    <s v="98867_Boisson_Café_Café soluble"/>
    <n v="728"/>
    <x v="0"/>
    <n v="0"/>
  </r>
  <r>
    <n v="98888"/>
    <n v="1"/>
    <n v="919"/>
    <n v="165"/>
    <x v="2"/>
    <x v="31"/>
    <s v="Chocolat en poudre"/>
    <n v="2.94"/>
    <s v="98888_Boisson_Boisson instantanée_Chocolat en poudre"/>
    <n v="485.09999999999997"/>
    <x v="0"/>
    <n v="0"/>
  </r>
  <r>
    <n v="99473"/>
    <n v="0"/>
    <n v="847"/>
    <n v="705"/>
    <x v="2"/>
    <x v="27"/>
    <s v="Thé blanc"/>
    <n v="2.2200000000000002"/>
    <s v="99473_Boisson_Thé bio_Thé blanc"/>
    <n v="1565.1000000000001"/>
    <x v="0"/>
    <n v="0"/>
  </r>
  <r>
    <n v="100323"/>
    <n v="1"/>
    <n v="488"/>
    <n v="12"/>
    <x v="2"/>
    <x v="28"/>
    <s v="Tisane ayurvédique"/>
    <n v="2.38"/>
    <s v="100323_Boisson_Tisane, Infusion_Tisane ayurvédique"/>
    <n v="28.56"/>
    <x v="0"/>
    <n v="0"/>
  </r>
  <r>
    <n v="100326"/>
    <n v="1"/>
    <n v="589"/>
    <n v="207"/>
    <x v="2"/>
    <x v="28"/>
    <s v="Tisane ayurvédique"/>
    <n v="2.38"/>
    <s v="100326_Boisson_Tisane, Infusion_Tisane ayurvédique"/>
    <n v="492.65999999999997"/>
    <x v="0"/>
    <n v="0"/>
  </r>
  <r>
    <n v="100327"/>
    <n v="0"/>
    <n v="711"/>
    <n v="560"/>
    <x v="2"/>
    <x v="27"/>
    <s v="Matcha"/>
    <n v="2.38"/>
    <s v="100327_Boisson_Thé bio_Matcha"/>
    <n v="1332.8"/>
    <x v="0"/>
    <n v="0"/>
  </r>
  <r>
    <n v="100334"/>
    <n v="1"/>
    <n v="327"/>
    <n v="124"/>
    <x v="2"/>
    <x v="28"/>
    <s v="Tisane ayurvédique"/>
    <n v="2.38"/>
    <s v="100334_Boisson_Tisane, Infusion_Tisane ayurvédique"/>
    <n v="295.12"/>
    <x v="0"/>
    <n v="0"/>
  </r>
  <r>
    <n v="100670"/>
    <n v="1"/>
    <n v="169"/>
    <n v="9"/>
    <x v="2"/>
    <x v="30"/>
    <s v="Boisson au riz"/>
    <n v="1.03"/>
    <s v="100670_Boisson_Boisson végétale_Boisson au riz"/>
    <n v="9.27"/>
    <x v="0"/>
    <n v="0"/>
  </r>
  <r>
    <n v="100679"/>
    <n v="0"/>
    <n v="528"/>
    <n v="313"/>
    <x v="2"/>
    <x v="30"/>
    <s v="Boisson à l'avoine"/>
    <n v="1.0900000000000001"/>
    <s v="100679_Boisson_Boisson végétale_Boisson à l'avoine"/>
    <n v="341.17"/>
    <x v="0"/>
    <n v="0"/>
  </r>
  <r>
    <n v="100687"/>
    <n v="0"/>
    <n v="899"/>
    <n v="474"/>
    <x v="2"/>
    <x v="30"/>
    <s v="Autre boisson végétale"/>
    <n v="1.07"/>
    <s v="100687_Boisson_Boisson végétale_Autre boisson végétale"/>
    <n v="507.18"/>
    <x v="0"/>
    <n v="0"/>
  </r>
  <r>
    <n v="100688"/>
    <n v="0"/>
    <n v="34"/>
    <n v="33"/>
    <x v="2"/>
    <x v="30"/>
    <s v="Boisson à l'amande"/>
    <n v="1.3"/>
    <s v="100688_Boisson_Boisson végétale_Boisson à l'amande"/>
    <n v="42.9"/>
    <x v="0"/>
    <n v="0"/>
  </r>
  <r>
    <n v="100692"/>
    <n v="1"/>
    <n v="745"/>
    <n v="563"/>
    <x v="2"/>
    <x v="30"/>
    <s v="Boisson à la coco"/>
    <n v="1.24"/>
    <s v="100692_Boisson_Boisson végétale_Boisson à la coco"/>
    <n v="698.12"/>
    <x v="0"/>
    <n v="0"/>
  </r>
  <r>
    <n v="100819"/>
    <n v="1"/>
    <n v="773"/>
    <n v="147"/>
    <x v="2"/>
    <x v="34"/>
    <s v="Jus multi légumes"/>
    <n v="2.58"/>
    <s v="100819_Boisson_Jus de légumes_Jus multi légumes"/>
    <n v="379.26"/>
    <x v="0"/>
    <n v="0"/>
  </r>
  <r>
    <n v="100932"/>
    <n v="0"/>
    <n v="569"/>
    <n v="41"/>
    <x v="2"/>
    <x v="33"/>
    <s v="Jus d'oranges et agrumes bio"/>
    <n v="6.68"/>
    <s v="100932_Boisson_Jus de fruits_Jus d'oranges et agrumes bio"/>
    <n v="273.88"/>
    <x v="0"/>
    <n v="0"/>
  </r>
  <r>
    <n v="100934"/>
    <n v="0"/>
    <n v="905"/>
    <n v="327"/>
    <x v="2"/>
    <x v="33"/>
    <s v="Jus multifruits bio"/>
    <n v="6.82"/>
    <s v="100934_Boisson_Jus de fruits_Jus multifruits bio"/>
    <n v="2230.14"/>
    <x v="0"/>
    <n v="0"/>
  </r>
  <r>
    <n v="101516"/>
    <n v="1"/>
    <n v="606"/>
    <n v="302"/>
    <x v="2"/>
    <x v="28"/>
    <s v="Tisane de plantes composées"/>
    <n v="1.94"/>
    <s v="101516_Boisson_Tisane, Infusion_Tisane de plantes composées"/>
    <n v="585.88"/>
    <x v="0"/>
    <n v="0"/>
  </r>
  <r>
    <n v="101519"/>
    <n v="1"/>
    <n v="610"/>
    <n v="512"/>
    <x v="2"/>
    <x v="28"/>
    <s v="Tisane de plantes composées"/>
    <n v="1.94"/>
    <s v="101519_Boisson_Tisane, Infusion_Tisane de plantes composées"/>
    <n v="993.28"/>
    <x v="0"/>
    <n v="0"/>
  </r>
  <r>
    <n v="102262"/>
    <n v="1"/>
    <n v="269"/>
    <n v="108"/>
    <x v="2"/>
    <x v="28"/>
    <s v="Tisane de plantes composées"/>
    <n v="2.16"/>
    <s v="102262_Boisson_Tisane, Infusion_Tisane de plantes composées"/>
    <n v="233.28000000000003"/>
    <x v="0"/>
    <n v="0"/>
  </r>
  <r>
    <n v="102264"/>
    <n v="1"/>
    <n v="798"/>
    <n v="162"/>
    <x v="2"/>
    <x v="28"/>
    <s v="Tisane de plantes composées"/>
    <n v="2.2400000000000002"/>
    <s v="102264_Boisson_Tisane, Infusion_Tisane de plantes composées"/>
    <n v="362.88000000000005"/>
    <x v="0"/>
    <n v="0"/>
  </r>
  <r>
    <n v="102266"/>
    <n v="1"/>
    <n v="523"/>
    <n v="434"/>
    <x v="2"/>
    <x v="28"/>
    <s v="Tisane de plantes composées"/>
    <n v="2.2400000000000002"/>
    <s v="102266_Boisson_Tisane, Infusion_Tisane de plantes composées"/>
    <n v="972.16000000000008"/>
    <x v="0"/>
    <n v="0"/>
  </r>
  <r>
    <n v="102344"/>
    <n v="0"/>
    <n v="194"/>
    <n v="90"/>
    <x v="2"/>
    <x v="30"/>
    <s v="Autre boisson végétale"/>
    <n v="1.97"/>
    <s v="102344_Boisson_Boisson végétale_Autre boisson végétale"/>
    <n v="177.3"/>
    <x v="0"/>
    <n v="0"/>
  </r>
  <r>
    <n v="102345"/>
    <n v="1"/>
    <n v="736"/>
    <n v="594"/>
    <x v="2"/>
    <x v="30"/>
    <s v="Boisson à l'avoine"/>
    <n v="1.47"/>
    <s v="102345_Boisson_Boisson végétale_Boisson à l'avoine"/>
    <n v="873.18"/>
    <x v="0"/>
    <n v="0"/>
  </r>
  <r>
    <n v="102346"/>
    <n v="1"/>
    <n v="788"/>
    <n v="28"/>
    <x v="2"/>
    <x v="30"/>
    <s v="Boisson à l'avoine"/>
    <n v="1.18"/>
    <s v="102346_Boisson_Boisson végétale_Boisson à l'avoine"/>
    <n v="33.04"/>
    <x v="0"/>
    <n v="0"/>
  </r>
  <r>
    <n v="103037"/>
    <n v="0"/>
    <n v="157"/>
    <n v="128"/>
    <x v="2"/>
    <x v="30"/>
    <s v="Autre boisson végétale"/>
    <n v="2.0299999999999998"/>
    <s v="103037_Boisson_Boisson végétale_Autre boisson végétale"/>
    <n v="259.83999999999997"/>
    <x v="0"/>
    <n v="0"/>
  </r>
  <r>
    <n v="104359"/>
    <n v="0"/>
    <n v="790"/>
    <n v="635"/>
    <x v="2"/>
    <x v="27"/>
    <s v="Thé vert nature"/>
    <n v="6.97"/>
    <s v="104359_Boisson_Thé bio_Thé vert nature"/>
    <n v="4425.95"/>
    <x v="0"/>
    <n v="0"/>
  </r>
  <r>
    <n v="104361"/>
    <n v="1"/>
    <n v="429"/>
    <n v="26"/>
    <x v="2"/>
    <x v="27"/>
    <s v="Thé vert nature"/>
    <n v="2.34"/>
    <s v="104361_Boisson_Thé bio_Thé vert nature"/>
    <n v="60.839999999999996"/>
    <x v="0"/>
    <n v="0"/>
  </r>
  <r>
    <n v="104362"/>
    <n v="0"/>
    <n v="668"/>
    <n v="484"/>
    <x v="2"/>
    <x v="27"/>
    <s v="Thé vert nature"/>
    <n v="5.59"/>
    <s v="104362_Boisson_Thé bio_Thé vert nature"/>
    <n v="2705.56"/>
    <x v="0"/>
    <n v="0"/>
  </r>
  <r>
    <n v="104364"/>
    <n v="0"/>
    <n v="141"/>
    <n v="141"/>
    <x v="2"/>
    <x v="27"/>
    <s v="Thé blanc"/>
    <n v="2.0099999999999998"/>
    <s v="104364_Boisson_Thé bio_Thé blanc"/>
    <n v="283.40999999999997"/>
    <x v="0"/>
    <n v="0"/>
  </r>
  <r>
    <n v="104367"/>
    <n v="1"/>
    <n v="384"/>
    <n v="261"/>
    <x v="2"/>
    <x v="27"/>
    <s v="Thé vert parfumé"/>
    <n v="3.36"/>
    <s v="104367_Boisson_Thé bio_Thé vert parfumé"/>
    <n v="876.95999999999992"/>
    <x v="0"/>
    <n v="0"/>
  </r>
  <r>
    <n v="104387"/>
    <n v="0"/>
    <n v="455"/>
    <n v="236"/>
    <x v="2"/>
    <x v="27"/>
    <s v="Thé noir"/>
    <n v="27.5"/>
    <s v="104387_Boisson_Thé bio_Thé noir"/>
    <n v="6490"/>
    <x v="0"/>
    <n v="0"/>
  </r>
  <r>
    <n v="104998"/>
    <n v="1"/>
    <n v="8"/>
    <n v="1"/>
    <x v="2"/>
    <x v="43"/>
    <s v=""/>
    <n v="2.75"/>
    <s v="104998_Boisson_Eau aromatisée_"/>
    <n v="2.75"/>
    <x v="0"/>
    <n v="0"/>
  </r>
  <r>
    <n v="107064"/>
    <n v="0"/>
    <n v="91"/>
    <n v="51"/>
    <x v="2"/>
    <x v="30"/>
    <s v="Boisson à l'amande"/>
    <n v="1.6"/>
    <s v="107064_Boisson_Boisson végétale_Boisson à l'amande"/>
    <n v="81.600000000000009"/>
    <x v="0"/>
    <n v="0"/>
  </r>
  <r>
    <n v="107857"/>
    <n v="0"/>
    <n v="662"/>
    <n v="336"/>
    <x v="2"/>
    <x v="35"/>
    <s v="Substituts de café, chicorée"/>
    <n v="3.83"/>
    <s v="107857_Boisson_Café_Substituts de café, chicorée"/>
    <n v="1286.8800000000001"/>
    <x v="0"/>
    <n v="0"/>
  </r>
  <r>
    <n v="107900"/>
    <n v="1"/>
    <n v="752"/>
    <n v="309"/>
    <x v="2"/>
    <x v="28"/>
    <s v="Coffrets de tisanes"/>
    <n v="2.17"/>
    <s v="107900_Boisson_Tisane, Infusion_Coffrets de tisanes"/>
    <n v="670.53"/>
    <x v="0"/>
    <n v="0"/>
  </r>
  <r>
    <n v="108022"/>
    <n v="1"/>
    <n v="442"/>
    <n v="277"/>
    <x v="2"/>
    <x v="35"/>
    <s v="Café en grains"/>
    <n v="6.9"/>
    <s v="108022_Boisson_Café_Café en grains"/>
    <n v="1911.3000000000002"/>
    <x v="0"/>
    <n v="0"/>
  </r>
  <r>
    <n v="108805"/>
    <n v="0"/>
    <n v="118"/>
    <n v="42"/>
    <x v="2"/>
    <x v="33"/>
    <s v="Jus de pommes et poires bio"/>
    <n v="5.38"/>
    <s v="108805_Boisson_Jus de fruits_Jus de pommes et poires bio"/>
    <n v="225.96"/>
    <x v="0"/>
    <n v="0"/>
  </r>
  <r>
    <n v="109299"/>
    <n v="1"/>
    <n v="441"/>
    <n v="179"/>
    <x v="2"/>
    <x v="30"/>
    <s v="Boisson à l'amande"/>
    <n v="1.1100000000000001"/>
    <s v="109299_Boisson_Boisson végétale_Boisson à l'amande"/>
    <n v="198.69000000000003"/>
    <x v="0"/>
    <n v="0"/>
  </r>
  <r>
    <n v="109546"/>
    <n v="0"/>
    <n v="350"/>
    <n v="273"/>
    <x v="2"/>
    <x v="30"/>
    <s v="Boisson au soja"/>
    <n v="1.24"/>
    <s v="109546_Boisson_Boisson végétale_Boisson au soja"/>
    <n v="338.52"/>
    <x v="0"/>
    <n v="0"/>
  </r>
  <r>
    <n v="109830"/>
    <n v="0"/>
    <n v="895"/>
    <n v="383"/>
    <x v="2"/>
    <x v="40"/>
    <s v=""/>
    <n v="1.07"/>
    <s v="109830_Boisson_Thé Glacé_"/>
    <n v="409.81"/>
    <x v="0"/>
    <n v="0"/>
  </r>
  <r>
    <n v="109831"/>
    <n v="1"/>
    <n v="533"/>
    <n v="245"/>
    <x v="2"/>
    <x v="40"/>
    <s v=""/>
    <n v="1.07"/>
    <s v="109831_Boisson_Thé Glacé_"/>
    <n v="262.15000000000003"/>
    <x v="0"/>
    <n v="0"/>
  </r>
  <r>
    <n v="110431"/>
    <n v="1"/>
    <n v="105"/>
    <n v="48"/>
    <x v="2"/>
    <x v="30"/>
    <s v="Boisson à l'avoine"/>
    <n v="1.05"/>
    <s v="110431_Boisson_Boisson végétale_Boisson à l'avoine"/>
    <n v="50.400000000000006"/>
    <x v="0"/>
    <n v="0"/>
  </r>
  <r>
    <n v="110524"/>
    <n v="1"/>
    <n v="560"/>
    <n v="233"/>
    <x v="2"/>
    <x v="43"/>
    <s v=""/>
    <n v="3.48"/>
    <s v="110524_Boisson_Eau aromatisée_"/>
    <n v="810.84"/>
    <x v="0"/>
    <n v="0"/>
  </r>
  <r>
    <n v="111017"/>
    <n v="1"/>
    <n v="149"/>
    <n v="118"/>
    <x v="2"/>
    <x v="28"/>
    <s v="Tisane de plantes composées"/>
    <n v="3.64"/>
    <s v="111017_Boisson_Tisane, Infusion_Tisane de plantes composées"/>
    <n v="429.52000000000004"/>
    <x v="0"/>
    <n v="0"/>
  </r>
  <r>
    <n v="111237"/>
    <n v="0"/>
    <n v="428"/>
    <n v="123"/>
    <x v="2"/>
    <x v="35"/>
    <s v="Dosettes compatible Senséo ®"/>
    <n v="3.97"/>
    <s v="111237_Boisson_Café_Dosettes compatible Senséo ®"/>
    <n v="488.31"/>
    <x v="0"/>
    <n v="0"/>
  </r>
  <r>
    <n v="111349"/>
    <n v="0"/>
    <n v="896"/>
    <n v="886"/>
    <x v="2"/>
    <x v="27"/>
    <s v="Thé vert parfumé"/>
    <n v="4.3499999999999996"/>
    <s v="111349_Boisson_Thé bio_Thé vert parfumé"/>
    <n v="3854.1"/>
    <x v="0"/>
    <n v="0"/>
  </r>
  <r>
    <n v="111427"/>
    <n v="0"/>
    <n v="679"/>
    <n v="259"/>
    <x v="2"/>
    <x v="38"/>
    <s v="Vins rouges"/>
    <n v="5.77"/>
    <s v="111427_Boisson_Vin Bio_Vins rouges"/>
    <n v="1494.4299999999998"/>
    <x v="0"/>
    <n v="0"/>
  </r>
  <r>
    <n v="111489"/>
    <n v="1"/>
    <n v="46"/>
    <n v="39"/>
    <x v="2"/>
    <x v="37"/>
    <s v="Bière sans gluten"/>
    <n v="1.37"/>
    <s v="111489_Boisson_Bière_Bière sans gluten"/>
    <n v="53.430000000000007"/>
    <x v="0"/>
    <n v="0"/>
  </r>
  <r>
    <n v="111493"/>
    <n v="0"/>
    <n v="207"/>
    <n v="139"/>
    <x v="2"/>
    <x v="37"/>
    <s v="Bière sans gluten"/>
    <n v="2.85"/>
    <s v="111493_Boisson_Bière_Bière sans gluten"/>
    <n v="396.15000000000003"/>
    <x v="0"/>
    <n v="0"/>
  </r>
  <r>
    <n v="111605"/>
    <n v="0"/>
    <n v="227"/>
    <n v="192"/>
    <x v="2"/>
    <x v="41"/>
    <s v=""/>
    <n v="1.33"/>
    <s v="111605_Boisson_Lait de vache et chèvre_"/>
    <n v="255.36"/>
    <x v="0"/>
    <n v="0"/>
  </r>
  <r>
    <n v="111607"/>
    <n v="1"/>
    <n v="39"/>
    <n v="30"/>
    <x v="2"/>
    <x v="41"/>
    <s v=""/>
    <n v="0.7"/>
    <s v="111607_Boisson_Lait de vache et chèvre_"/>
    <n v="21"/>
    <x v="0"/>
    <n v="0"/>
  </r>
  <r>
    <n v="111608"/>
    <n v="1"/>
    <n v="447"/>
    <n v="37"/>
    <x v="2"/>
    <x v="41"/>
    <s v=""/>
    <n v="0.99"/>
    <s v="111608_Boisson_Lait de vache et chèvre_"/>
    <n v="36.630000000000003"/>
    <x v="0"/>
    <n v="0"/>
  </r>
  <r>
    <n v="111706"/>
    <n v="0"/>
    <n v="379"/>
    <n v="249"/>
    <x v="2"/>
    <x v="34"/>
    <s v="Jus de tomate bio"/>
    <n v="2.42"/>
    <s v="111706_Boisson_Jus de légumes_Jus de tomate bio"/>
    <n v="602.57999999999993"/>
    <x v="0"/>
    <n v="0"/>
  </r>
  <r>
    <n v="111791"/>
    <n v="0"/>
    <n v="82"/>
    <n v="14"/>
    <x v="2"/>
    <x v="44"/>
    <s v=""/>
    <n v="2.13"/>
    <s v="111791_Boisson_Kombucha_"/>
    <n v="29.82"/>
    <x v="0"/>
    <n v="0"/>
  </r>
  <r>
    <n v="111922"/>
    <n v="1"/>
    <n v="93"/>
    <n v="59"/>
    <x v="2"/>
    <x v="28"/>
    <s v="Tisane ayurvédique"/>
    <n v="2.5299999999999998"/>
    <s v="111922_Boisson_Tisane, Infusion_Tisane ayurvédique"/>
    <n v="149.26999999999998"/>
    <x v="0"/>
    <n v="0"/>
  </r>
  <r>
    <n v="111924"/>
    <n v="0"/>
    <n v="214"/>
    <n v="164"/>
    <x v="2"/>
    <x v="28"/>
    <s v="Tisane ayurvédique"/>
    <n v="2.5299999999999998"/>
    <s v="111924_Boisson_Tisane, Infusion_Tisane ayurvédique"/>
    <n v="414.91999999999996"/>
    <x v="0"/>
    <n v="0"/>
  </r>
  <r>
    <n v="112188"/>
    <n v="0"/>
    <n v="61"/>
    <n v="40"/>
    <x v="2"/>
    <x v="38"/>
    <s v="Vins rouges"/>
    <n v="2.35"/>
    <s v="112188_Boisson_Vin Bio_Vins rouges"/>
    <n v="94"/>
    <x v="0"/>
    <n v="0"/>
  </r>
  <r>
    <n v="112547"/>
    <n v="0"/>
    <n v="726"/>
    <n v="76"/>
    <x v="2"/>
    <x v="38"/>
    <s v="Vins blancs"/>
    <n v="5.36"/>
    <s v="112547_Boisson_Vin Bio_Vins blancs"/>
    <n v="407.36"/>
    <x v="0"/>
    <n v="0"/>
  </r>
  <r>
    <n v="112617"/>
    <n v="1"/>
    <n v="382"/>
    <n v="29"/>
    <x v="2"/>
    <x v="27"/>
    <s v="Coffrets de thé"/>
    <n v="2.64"/>
    <s v="112617_Boisson_Thé bio_Coffrets de thé"/>
    <n v="76.56"/>
    <x v="0"/>
    <n v="0"/>
  </r>
  <r>
    <n v="112618"/>
    <n v="0"/>
    <n v="465"/>
    <n v="67"/>
    <x v="2"/>
    <x v="27"/>
    <s v="Coffrets de thé"/>
    <n v="2.64"/>
    <s v="112618_Boisson_Thé bio_Coffrets de thé"/>
    <n v="176.88"/>
    <x v="0"/>
    <n v="0"/>
  </r>
  <r>
    <n v="112771"/>
    <n v="1"/>
    <n v="467"/>
    <n v="113"/>
    <x v="2"/>
    <x v="30"/>
    <s v="Boisson au soja"/>
    <n v="0.81"/>
    <s v="112771_Boisson_Boisson végétale_Boisson au soja"/>
    <n v="91.53"/>
    <x v="0"/>
    <n v="0"/>
  </r>
  <r>
    <n v="113594"/>
    <n v="0"/>
    <n v="679"/>
    <n v="100"/>
    <x v="2"/>
    <x v="44"/>
    <s v=""/>
    <n v="6.49"/>
    <s v="113594_Boisson_Kombucha_"/>
    <n v="649"/>
    <x v="0"/>
    <n v="0"/>
  </r>
  <r>
    <n v="113963"/>
    <n v="0"/>
    <n v="547"/>
    <n v="87"/>
    <x v="2"/>
    <x v="27"/>
    <s v="Coffrets de thé"/>
    <n v="11.32"/>
    <s v="113963_Boisson_Thé bio_Coffrets de thé"/>
    <n v="984.84"/>
    <x v="0"/>
    <n v="0"/>
  </r>
  <r>
    <n v="114346"/>
    <n v="1"/>
    <n v="919"/>
    <n v="397"/>
    <x v="2"/>
    <x v="30"/>
    <s v="Boisson au riz"/>
    <n v="1.5"/>
    <s v="114346_Boisson_Boisson végétale_Boisson au riz"/>
    <n v="595.5"/>
    <x v="0"/>
    <n v="0"/>
  </r>
  <r>
    <n v="114382"/>
    <n v="1"/>
    <n v="287"/>
    <n v="190"/>
    <x v="2"/>
    <x v="38"/>
    <s v="Vins rouges"/>
    <n v="8.85"/>
    <s v="114382_Boisson_Vin Bio_Vins rouges"/>
    <n v="1681.5"/>
    <x v="0"/>
    <n v="0"/>
  </r>
  <r>
    <n v="114480"/>
    <n v="0"/>
    <n v="18"/>
    <n v="18"/>
    <x v="2"/>
    <x v="28"/>
    <s v="Tisane ayurvédique"/>
    <n v="3.11"/>
    <s v="114480_Boisson_Tisane, Infusion_Tisane ayurvédique"/>
    <n v="55.98"/>
    <x v="0"/>
    <n v="0"/>
  </r>
  <r>
    <n v="114978"/>
    <n v="0"/>
    <n v="295"/>
    <n v="260"/>
    <x v="2"/>
    <x v="35"/>
    <s v="Substituts de café, chicorée"/>
    <n v="4.4400000000000004"/>
    <s v="114978_Boisson_Café_Substituts de café, chicorée"/>
    <n v="1154.4000000000001"/>
    <x v="0"/>
    <n v="0"/>
  </r>
  <r>
    <n v="115724"/>
    <n v="1"/>
    <n v="932"/>
    <n v="543"/>
    <x v="2"/>
    <x v="33"/>
    <s v="Jus de citrons bio"/>
    <n v="1.07"/>
    <s v="115724_Boisson_Jus de fruits_Jus de citrons bio"/>
    <n v="581.01"/>
    <x v="0"/>
    <n v="0"/>
  </r>
  <r>
    <n v="115726"/>
    <n v="0"/>
    <n v="326"/>
    <n v="17"/>
    <x v="2"/>
    <x v="33"/>
    <s v="Jus de citrons bio"/>
    <n v="2.52"/>
    <s v="115726_Boisson_Jus de fruits_Jus de citrons bio"/>
    <n v="42.84"/>
    <x v="0"/>
    <n v="0"/>
  </r>
  <r>
    <n v="115733"/>
    <n v="1"/>
    <n v="406"/>
    <n v="62"/>
    <x v="2"/>
    <x v="33"/>
    <s v="Jus de citrons bio"/>
    <n v="1.06"/>
    <s v="115733_Boisson_Jus de fruits_Jus de citrons bio"/>
    <n v="65.72"/>
    <x v="0"/>
    <n v="0"/>
  </r>
  <r>
    <n v="116197"/>
    <n v="1"/>
    <n v="355"/>
    <n v="129"/>
    <x v="2"/>
    <x v="30"/>
    <s v="Boisson au soja"/>
    <n v="1.03"/>
    <s v="116197_Boisson_Boisson végétale_Boisson au soja"/>
    <n v="132.87"/>
    <x v="0"/>
    <n v="0"/>
  </r>
  <r>
    <n v="116205"/>
    <n v="0"/>
    <n v="869"/>
    <n v="799"/>
    <x v="2"/>
    <x v="33"/>
    <s v="Jus de pommes et poires bio"/>
    <n v="2.2200000000000002"/>
    <s v="116205_Boisson_Jus de fruits_Jus de pommes et poires bio"/>
    <n v="1773.7800000000002"/>
    <x v="0"/>
    <n v="0"/>
  </r>
  <r>
    <n v="116946"/>
    <n v="1"/>
    <n v="146"/>
    <n v="86"/>
    <x v="2"/>
    <x v="35"/>
    <s v="Café en grains"/>
    <n v="8.82"/>
    <s v="116946_Boisson_Café_Café en grains"/>
    <n v="758.52"/>
    <x v="0"/>
    <n v="0"/>
  </r>
  <r>
    <n v="117094"/>
    <n v="0"/>
    <n v="978"/>
    <n v="347"/>
    <x v="2"/>
    <x v="33"/>
    <s v="Jus multifruits bio"/>
    <n v="6.27"/>
    <s v="117094_Boisson_Jus de fruits_Jus multifruits bio"/>
    <n v="2175.69"/>
    <x v="0"/>
    <n v="0"/>
  </r>
  <r>
    <n v="117113"/>
    <n v="1"/>
    <n v="228"/>
    <n v="137"/>
    <x v="2"/>
    <x v="33"/>
    <s v="Jus de pommes et poires bio"/>
    <n v="1.74"/>
    <s v="117113_Boisson_Jus de fruits_Jus de pommes et poires bio"/>
    <n v="238.38"/>
    <x v="0"/>
    <n v="0"/>
  </r>
  <r>
    <n v="117116"/>
    <n v="0"/>
    <n v="849"/>
    <n v="264"/>
    <x v="2"/>
    <x v="33"/>
    <s v="Jus multifruits bio"/>
    <n v="1.87"/>
    <s v="117116_Boisson_Jus de fruits_Jus multifruits bio"/>
    <n v="493.68"/>
    <x v="0"/>
    <n v="0"/>
  </r>
  <r>
    <n v="117125"/>
    <n v="1"/>
    <n v="628"/>
    <n v="369"/>
    <x v="2"/>
    <x v="33"/>
    <s v="Jus d'oranges et agrumes bio"/>
    <n v="1.87"/>
    <s v="117125_Boisson_Jus de fruits_Jus d'oranges et agrumes bio"/>
    <n v="690.03000000000009"/>
    <x v="0"/>
    <n v="0"/>
  </r>
  <r>
    <n v="117237"/>
    <n v="0"/>
    <n v="245"/>
    <n v="123"/>
    <x v="2"/>
    <x v="32"/>
    <s v=""/>
    <n v="3.14"/>
    <s v="117237_Boisson_Jus de grenade_"/>
    <n v="386.22"/>
    <x v="0"/>
    <n v="0"/>
  </r>
  <r>
    <n v="117499"/>
    <n v="1"/>
    <n v="661"/>
    <n v="303"/>
    <x v="2"/>
    <x v="27"/>
    <s v="Thé vert parfumé"/>
    <n v="2.09"/>
    <s v="117499_Boisson_Thé bio_Thé vert parfumé"/>
    <n v="633.27"/>
    <x v="0"/>
    <n v="0"/>
  </r>
  <r>
    <n v="117523"/>
    <n v="1"/>
    <n v="94"/>
    <n v="56"/>
    <x v="2"/>
    <x v="27"/>
    <s v="Thé noir"/>
    <n v="1.47"/>
    <s v="117523_Boisson_Thé bio_Thé noir"/>
    <n v="82.32"/>
    <x v="0"/>
    <n v="0"/>
  </r>
  <r>
    <n v="117528"/>
    <n v="1"/>
    <n v="97"/>
    <n v="67"/>
    <x v="2"/>
    <x v="27"/>
    <s v="Thé noir"/>
    <n v="1.74"/>
    <s v="117528_Boisson_Thé bio_Thé noir"/>
    <n v="116.58"/>
    <x v="0"/>
    <n v="0"/>
  </r>
  <r>
    <n v="117918"/>
    <n v="0"/>
    <n v="17"/>
    <n v="15"/>
    <x v="2"/>
    <x v="30"/>
    <s v="Boisson à l'amande"/>
    <n v="2.17"/>
    <s v="117918_Boisson_Boisson végétale_Boisson à l'amande"/>
    <n v="32.549999999999997"/>
    <x v="0"/>
    <n v="0"/>
  </r>
  <r>
    <n v="118215"/>
    <n v="1"/>
    <n v="107"/>
    <n v="49"/>
    <x v="2"/>
    <x v="35"/>
    <s v="Café en grains"/>
    <n v="10.49"/>
    <s v="118215_Boisson_Café_Café en grains"/>
    <n v="514.01"/>
    <x v="0"/>
    <n v="0"/>
  </r>
  <r>
    <n v="118216"/>
    <n v="0"/>
    <n v="0"/>
    <n v="0"/>
    <x v="2"/>
    <x v="35"/>
    <s v="Café en grains"/>
    <n v="6.58"/>
    <s v="118216_Boisson_Café_Café en grains"/>
    <n v="0"/>
    <x v="1"/>
    <n v="1"/>
  </r>
  <r>
    <n v="118219"/>
    <n v="1"/>
    <n v="402"/>
    <n v="210"/>
    <x v="2"/>
    <x v="35"/>
    <s v="Café en grains"/>
    <n v="8.75"/>
    <s v="118219_Boisson_Café_Café en grains"/>
    <n v="1837.5"/>
    <x v="0"/>
    <n v="0"/>
  </r>
  <r>
    <n v="118220"/>
    <n v="0"/>
    <n v="37"/>
    <n v="37"/>
    <x v="2"/>
    <x v="35"/>
    <s v="Café en grains"/>
    <n v="8.75"/>
    <s v="118220_Boisson_Café_Café en grains"/>
    <n v="323.75"/>
    <x v="0"/>
    <n v="0"/>
  </r>
  <r>
    <n v="118221"/>
    <n v="1"/>
    <n v="100"/>
    <n v="100"/>
    <x v="2"/>
    <x v="35"/>
    <s v="Café en grains"/>
    <n v="7.41"/>
    <s v="118221_Boisson_Café_Café en grains"/>
    <n v="741"/>
    <x v="0"/>
    <n v="0"/>
  </r>
  <r>
    <n v="118226"/>
    <n v="0"/>
    <n v="150"/>
    <n v="150"/>
    <x v="2"/>
    <x v="35"/>
    <s v="Café moulu"/>
    <n v="1.71"/>
    <s v="118226_Boisson_Café_Café moulu"/>
    <n v="256.5"/>
    <x v="0"/>
    <n v="0"/>
  </r>
  <r>
    <n v="118241"/>
    <n v="1"/>
    <n v="893"/>
    <n v="1"/>
    <x v="2"/>
    <x v="35"/>
    <s v="Dosettes compatible Senséo ®"/>
    <n v="2.36"/>
    <s v="118241_Boisson_Café_Dosettes compatible Senséo ®"/>
    <n v="2.36"/>
    <x v="0"/>
    <n v="0"/>
  </r>
  <r>
    <n v="118352"/>
    <n v="0"/>
    <n v="478"/>
    <n v="112"/>
    <x v="2"/>
    <x v="28"/>
    <s v="Tisane plante simple"/>
    <n v="3.88"/>
    <s v="118352_Boisson_Tisane, Infusion_Tisane plante simple"/>
    <n v="434.56"/>
    <x v="0"/>
    <n v="0"/>
  </r>
  <r>
    <n v="118383"/>
    <n v="0"/>
    <n v="245"/>
    <n v="245"/>
    <x v="2"/>
    <x v="36"/>
    <s v="Boisson gazeuse"/>
    <n v="1.27"/>
    <s v="118383_Boisson_Soda_Boisson gazeuse"/>
    <n v="311.14999999999998"/>
    <x v="0"/>
    <n v="0"/>
  </r>
  <r>
    <n v="119243"/>
    <n v="1"/>
    <n v="212"/>
    <n v="166"/>
    <x v="2"/>
    <x v="31"/>
    <s v="Chocolat en poudre"/>
    <n v="2.52"/>
    <s v="119243_Boisson_Boisson instantanée_Chocolat en poudre"/>
    <n v="418.32"/>
    <x v="0"/>
    <n v="0"/>
  </r>
  <r>
    <n v="119824"/>
    <n v="1"/>
    <n v="406"/>
    <n v="88"/>
    <x v="2"/>
    <x v="27"/>
    <s v="Coffrets de thé"/>
    <n v="9.15"/>
    <s v="119824_Boisson_Thé bio_Coffrets de thé"/>
    <n v="805.2"/>
    <x v="0"/>
    <n v="0"/>
  </r>
  <r>
    <n v="119876"/>
    <n v="0"/>
    <n v="742"/>
    <n v="441"/>
    <x v="2"/>
    <x v="42"/>
    <s v="Boisson Apéritif bio"/>
    <n v="14.76"/>
    <s v="119876_Boisson_Alcool_Boisson Apéritif bio"/>
    <n v="6509.16"/>
    <x v="0"/>
    <n v="0"/>
  </r>
  <r>
    <n v="119881"/>
    <n v="0"/>
    <n v="771"/>
    <n v="97"/>
    <x v="2"/>
    <x v="42"/>
    <s v="Boisson Apéritif bio"/>
    <n v="14.08"/>
    <s v="119881_Boisson_Alcool_Boisson Apéritif bio"/>
    <n v="1365.76"/>
    <x v="0"/>
    <n v="0"/>
  </r>
  <r>
    <n v="119887"/>
    <n v="1"/>
    <n v="743"/>
    <n v="505"/>
    <x v="2"/>
    <x v="42"/>
    <s v="Spiritueux bio"/>
    <n v="18.28"/>
    <s v="119887_Boisson_Alcool_Spiritueux bio"/>
    <n v="9231.4000000000015"/>
    <x v="0"/>
    <n v="0"/>
  </r>
  <r>
    <n v="120331"/>
    <n v="1"/>
    <n v="886"/>
    <n v="151"/>
    <x v="2"/>
    <x v="34"/>
    <s v="Jus multi légumes"/>
    <n v="2.58"/>
    <s v="120331_Boisson_Jus de légumes_Jus multi légumes"/>
    <n v="389.58"/>
    <x v="0"/>
    <n v="0"/>
  </r>
  <r>
    <n v="120365"/>
    <n v="1"/>
    <n v="287"/>
    <n v="145"/>
    <x v="2"/>
    <x v="28"/>
    <s v="Tisane de plantes composées"/>
    <n v="2.35"/>
    <s v="120365_Boisson_Tisane, Infusion_Tisane de plantes composées"/>
    <n v="340.75"/>
    <x v="0"/>
    <n v="0"/>
  </r>
  <r>
    <n v="120504"/>
    <n v="1"/>
    <n v="177"/>
    <n v="63"/>
    <x v="2"/>
    <x v="38"/>
    <s v="Vins blancs"/>
    <n v="4.7"/>
    <s v="120504_Boisson_Vin Bio_Vins blancs"/>
    <n v="296.10000000000002"/>
    <x v="0"/>
    <n v="0"/>
  </r>
  <r>
    <n v="120511"/>
    <n v="1"/>
    <n v="206"/>
    <n v="138"/>
    <x v="2"/>
    <x v="30"/>
    <s v="Boisson à l'avoine"/>
    <n v="1.45"/>
    <s v="120511_Boisson_Boisson végétale_Boisson à l'avoine"/>
    <n v="200.1"/>
    <x v="0"/>
    <n v="0"/>
  </r>
  <r>
    <n v="120946"/>
    <n v="1"/>
    <n v="584"/>
    <n v="58"/>
    <x v="2"/>
    <x v="40"/>
    <s v=""/>
    <n v="0.96"/>
    <s v="120946_Boisson_Thé Glacé_"/>
    <n v="55.68"/>
    <x v="0"/>
    <n v="0"/>
  </r>
  <r>
    <n v="120952"/>
    <n v="1"/>
    <n v="145"/>
    <n v="84"/>
    <x v="2"/>
    <x v="35"/>
    <s v="Café décaféiné"/>
    <n v="2.89"/>
    <s v="120952_Boisson_Café_Café décaféiné"/>
    <n v="242.76000000000002"/>
    <x v="0"/>
    <n v="0"/>
  </r>
  <r>
    <n v="121621"/>
    <n v="1"/>
    <n v="340"/>
    <n v="6"/>
    <x v="2"/>
    <x v="30"/>
    <s v="Boisson à l'avoine"/>
    <n v="0.96"/>
    <s v="121621_Boisson_Boisson végétale_Boisson à l'avoine"/>
    <n v="5.76"/>
    <x v="0"/>
    <n v="0"/>
  </r>
  <r>
    <n v="121622"/>
    <n v="1"/>
    <n v="181"/>
    <n v="155"/>
    <x v="2"/>
    <x v="30"/>
    <s v="Boisson au riz"/>
    <n v="1.0900000000000001"/>
    <s v="121622_Boisson_Boisson végétale_Boisson au riz"/>
    <n v="168.95000000000002"/>
    <x v="0"/>
    <n v="0"/>
  </r>
  <r>
    <n v="121693"/>
    <n v="0"/>
    <n v="219"/>
    <n v="80"/>
    <x v="2"/>
    <x v="30"/>
    <s v="Boisson à l'épeautre"/>
    <n v="1.73"/>
    <s v="121693_Boisson_Boisson végétale_Boisson à l'épeautre"/>
    <n v="138.4"/>
    <x v="0"/>
    <n v="0"/>
  </r>
  <r>
    <n v="121695"/>
    <n v="0"/>
    <n v="682"/>
    <n v="340"/>
    <x v="2"/>
    <x v="30"/>
    <s v="Boisson à l'avoine"/>
    <n v="0.7"/>
    <s v="121695_Boisson_Boisson végétale_Boisson à l'avoine"/>
    <n v="237.99999999999997"/>
    <x v="0"/>
    <n v="0"/>
  </r>
  <r>
    <n v="121708"/>
    <n v="1"/>
    <n v="914"/>
    <n v="607"/>
    <x v="2"/>
    <x v="30"/>
    <s v="Boisson à l'amande"/>
    <n v="9.92"/>
    <s v="121708_Boisson_Boisson végétale_Boisson à l'amande"/>
    <n v="6021.44"/>
    <x v="0"/>
    <n v="0"/>
  </r>
  <r>
    <n v="121864"/>
    <n v="1"/>
    <n v="179"/>
    <n v="164"/>
    <x v="2"/>
    <x v="33"/>
    <s v="Jus multifruits bio"/>
    <n v="2.41"/>
    <s v="121864_Boisson_Jus de fruits_Jus multifruits bio"/>
    <n v="395.24"/>
    <x v="0"/>
    <n v="0"/>
  </r>
  <r>
    <n v="121865"/>
    <n v="0"/>
    <n v="145"/>
    <n v="99"/>
    <x v="2"/>
    <x v="33"/>
    <s v="Jus multifruits bio"/>
    <n v="2.0099999999999998"/>
    <s v="121865_Boisson_Jus de fruits_Jus multifruits bio"/>
    <n v="198.98999999999998"/>
    <x v="0"/>
    <n v="0"/>
  </r>
  <r>
    <n v="121921"/>
    <n v="1"/>
    <n v="44"/>
    <n v="23"/>
    <x v="2"/>
    <x v="34"/>
    <s v="Jus de gingembre"/>
    <n v="9.7799999999999994"/>
    <s v="121921_Boisson_Jus de légumes_Jus de gingembre"/>
    <n v="224.94"/>
    <x v="0"/>
    <n v="0"/>
  </r>
  <r>
    <n v="121971"/>
    <n v="1"/>
    <n v="636"/>
    <n v="514"/>
    <x v="2"/>
    <x v="28"/>
    <s v="Tisane ayurvédique"/>
    <n v="3.06"/>
    <s v="121971_Boisson_Tisane, Infusion_Tisane ayurvédique"/>
    <n v="1572.84"/>
    <x v="0"/>
    <n v="0"/>
  </r>
  <r>
    <n v="121974"/>
    <n v="1"/>
    <n v="4"/>
    <n v="1"/>
    <x v="2"/>
    <x v="28"/>
    <s v="Tisane ayurvédique"/>
    <n v="2.0299999999999998"/>
    <s v="121974_Boisson_Tisane, Infusion_Tisane ayurvédique"/>
    <n v="2.0299999999999998"/>
    <x v="0"/>
    <n v="0"/>
  </r>
  <r>
    <n v="121979"/>
    <n v="0"/>
    <n v="715"/>
    <n v="255"/>
    <x v="2"/>
    <x v="28"/>
    <s v="Tisane ayurvédique"/>
    <n v="2.0299999999999998"/>
    <s v="121979_Boisson_Tisane, Infusion_Tisane ayurvédique"/>
    <n v="517.65"/>
    <x v="0"/>
    <n v="0"/>
  </r>
  <r>
    <n v="121981"/>
    <n v="1"/>
    <n v="264"/>
    <n v="153"/>
    <x v="2"/>
    <x v="27"/>
    <s v="Thé noir"/>
    <n v="2.0299999999999998"/>
    <s v="121981_Boisson_Thé bio_Thé noir"/>
    <n v="310.58999999999997"/>
    <x v="0"/>
    <n v="0"/>
  </r>
  <r>
    <n v="121982"/>
    <n v="0"/>
    <n v="433"/>
    <n v="13"/>
    <x v="2"/>
    <x v="28"/>
    <s v="Tisane ayurvédique"/>
    <n v="2.0299999999999998"/>
    <s v="121982_Boisson_Tisane, Infusion_Tisane ayurvédique"/>
    <n v="26.389999999999997"/>
    <x v="0"/>
    <n v="0"/>
  </r>
  <r>
    <n v="121984"/>
    <n v="1"/>
    <n v="456"/>
    <n v="109"/>
    <x v="2"/>
    <x v="28"/>
    <s v="Tisane ayurvédique"/>
    <n v="2.0099999999999998"/>
    <s v="121984_Boisson_Tisane, Infusion_Tisane ayurvédique"/>
    <n v="219.08999999999997"/>
    <x v="0"/>
    <n v="0"/>
  </r>
  <r>
    <n v="121986"/>
    <n v="0"/>
    <n v="396"/>
    <n v="5"/>
    <x v="2"/>
    <x v="28"/>
    <s v="Tisane ayurvédique"/>
    <n v="2.0299999999999998"/>
    <s v="121986_Boisson_Tisane, Infusion_Tisane ayurvédique"/>
    <n v="10.149999999999999"/>
    <x v="0"/>
    <n v="0"/>
  </r>
  <r>
    <n v="121987"/>
    <n v="0"/>
    <n v="772"/>
    <n v="64"/>
    <x v="2"/>
    <x v="28"/>
    <s v="Tisane ayurvédique"/>
    <n v="2.0299999999999998"/>
    <s v="121987_Boisson_Tisane, Infusion_Tisane ayurvédique"/>
    <n v="129.91999999999999"/>
    <x v="0"/>
    <n v="0"/>
  </r>
  <r>
    <n v="121988"/>
    <n v="0"/>
    <n v="66"/>
    <n v="33"/>
    <x v="2"/>
    <x v="28"/>
    <s v="Tisane ayurvédique"/>
    <n v="2.0299999999999998"/>
    <s v="121988_Boisson_Tisane, Infusion_Tisane ayurvédique"/>
    <n v="66.989999999999995"/>
    <x v="0"/>
    <n v="0"/>
  </r>
  <r>
    <n v="121989"/>
    <n v="0"/>
    <n v="590"/>
    <n v="393"/>
    <x v="2"/>
    <x v="27"/>
    <s v="Rooïbos"/>
    <n v="2.0299999999999998"/>
    <s v="121989_Boisson_Thé bio_Rooïbos"/>
    <n v="797.79"/>
    <x v="0"/>
    <n v="0"/>
  </r>
  <r>
    <n v="121990"/>
    <n v="0"/>
    <n v="670"/>
    <n v="69"/>
    <x v="2"/>
    <x v="28"/>
    <s v="Tisane ayurvédique"/>
    <n v="2.0099999999999998"/>
    <s v="121990_Boisson_Tisane, Infusion_Tisane ayurvédique"/>
    <n v="138.69"/>
    <x v="0"/>
    <n v="0"/>
  </r>
  <r>
    <n v="121992"/>
    <n v="0"/>
    <n v="822"/>
    <n v="378"/>
    <x v="2"/>
    <x v="28"/>
    <s v="Tisane ayurvédique"/>
    <n v="2.0299999999999998"/>
    <s v="121992_Boisson_Tisane, Infusion_Tisane ayurvédique"/>
    <n v="767.33999999999992"/>
    <x v="0"/>
    <n v="0"/>
  </r>
  <r>
    <n v="121993"/>
    <n v="0"/>
    <n v="256"/>
    <n v="211"/>
    <x v="2"/>
    <x v="27"/>
    <s v="Thé blanc"/>
    <n v="2.0299999999999998"/>
    <s v="121993_Boisson_Thé bio_Thé blanc"/>
    <n v="428.33"/>
    <x v="0"/>
    <n v="0"/>
  </r>
  <r>
    <n v="121996"/>
    <n v="1"/>
    <n v="915"/>
    <n v="201"/>
    <x v="2"/>
    <x v="27"/>
    <s v="Thé vert parfumé"/>
    <n v="2.0299999999999998"/>
    <s v="121996_Boisson_Thé bio_Thé vert parfumé"/>
    <n v="408.03"/>
    <x v="0"/>
    <n v="0"/>
  </r>
  <r>
    <n v="121997"/>
    <n v="0"/>
    <n v="587"/>
    <n v="100"/>
    <x v="2"/>
    <x v="27"/>
    <s v="Thé vert parfumé"/>
    <n v="2.0299999999999998"/>
    <s v="121997_Boisson_Thé bio_Thé vert parfumé"/>
    <n v="202.99999999999997"/>
    <x v="0"/>
    <n v="0"/>
  </r>
  <r>
    <n v="122235"/>
    <n v="1"/>
    <n v="941"/>
    <n v="126"/>
    <x v="2"/>
    <x v="42"/>
    <s v="Spiritueux bio"/>
    <n v="12.77"/>
    <s v="122235_Boisson_Alcool_Spiritueux bio"/>
    <n v="1609.02"/>
    <x v="0"/>
    <n v="0"/>
  </r>
  <r>
    <n v="122259"/>
    <n v="1"/>
    <n v="100"/>
    <n v="100"/>
    <x v="2"/>
    <x v="36"/>
    <s v="Boisson gazeuse"/>
    <n v="2.79"/>
    <s v="122259_Boisson_Soda_Boisson gazeuse"/>
    <n v="279"/>
    <x v="0"/>
    <n v="0"/>
  </r>
  <r>
    <n v="122262"/>
    <n v="0"/>
    <n v="309"/>
    <n v="309"/>
    <x v="2"/>
    <x v="36"/>
    <s v="Boisson gazeuse"/>
    <n v="2.79"/>
    <s v="122262_Boisson_Soda_Boisson gazeuse"/>
    <n v="862.11"/>
    <x v="0"/>
    <n v="0"/>
  </r>
  <r>
    <n v="122395"/>
    <n v="1"/>
    <n v="83"/>
    <n v="2"/>
    <x v="2"/>
    <x v="35"/>
    <s v="Café en grains"/>
    <n v="11.4"/>
    <s v="122395_Boisson_Café_Café en grains"/>
    <n v="22.8"/>
    <x v="0"/>
    <n v="0"/>
  </r>
  <r>
    <n v="122828"/>
    <n v="1"/>
    <n v="91"/>
    <n v="52"/>
    <x v="2"/>
    <x v="37"/>
    <s v="Bière blonde"/>
    <n v="1.37"/>
    <s v="122828_Boisson_Bière_Bière blonde"/>
    <n v="71.240000000000009"/>
    <x v="0"/>
    <n v="0"/>
  </r>
  <r>
    <n v="122878"/>
    <n v="0"/>
    <n v="872"/>
    <n v="46"/>
    <x v="2"/>
    <x v="30"/>
    <s v="Boisson à l'avoine"/>
    <n v="1.56"/>
    <s v="122878_Boisson_Boisson végétale_Boisson à l'avoine"/>
    <n v="71.760000000000005"/>
    <x v="0"/>
    <n v="0"/>
  </r>
  <r>
    <n v="126983"/>
    <n v="0"/>
    <n v="195"/>
    <n v="79"/>
    <x v="2"/>
    <x v="35"/>
    <s v="Café moulu"/>
    <n v="2.92"/>
    <s v="126983_Boisson_Café_Café moulu"/>
    <n v="230.68"/>
    <x v="0"/>
    <n v="0"/>
  </r>
  <r>
    <n v="126984"/>
    <n v="0"/>
    <n v="26"/>
    <n v="6"/>
    <x v="2"/>
    <x v="35"/>
    <s v="Café moulu"/>
    <n v="1.95"/>
    <s v="126984_Boisson_Café_Café moulu"/>
    <n v="11.7"/>
    <x v="0"/>
    <n v="0"/>
  </r>
  <r>
    <n v="127003"/>
    <n v="0"/>
    <n v="753"/>
    <n v="393"/>
    <x v="2"/>
    <x v="35"/>
    <s v="Capsules compatible Nespresso ®"/>
    <n v="3.54"/>
    <s v="127003_Boisson_Café_Capsules compatible Nespresso ®"/>
    <n v="1391.22"/>
    <x v="0"/>
    <n v="0"/>
  </r>
  <r>
    <n v="127039"/>
    <n v="1"/>
    <n v="938"/>
    <n v="490"/>
    <x v="2"/>
    <x v="31"/>
    <s v="Chocolat en poudre"/>
    <n v="2.93"/>
    <s v="127039_Boisson_Boisson instantanée_Chocolat en poudre"/>
    <n v="1435.7"/>
    <x v="0"/>
    <n v="0"/>
  </r>
  <r>
    <n v="127042"/>
    <n v="0"/>
    <n v="430"/>
    <n v="430"/>
    <x v="2"/>
    <x v="35"/>
    <s v="Café soluble"/>
    <n v="4.12"/>
    <s v="127042_Boisson_Café_Café soluble"/>
    <n v="1771.6000000000001"/>
    <x v="0"/>
    <n v="0"/>
  </r>
  <r>
    <n v="127232"/>
    <n v="1"/>
    <n v="715"/>
    <n v="657"/>
    <x v="2"/>
    <x v="35"/>
    <s v="Substituts de café, chicorée"/>
    <n v="3.12"/>
    <s v="127232_Boisson_Café_Substituts de café, chicorée"/>
    <n v="2049.84"/>
    <x v="0"/>
    <n v="0"/>
  </r>
  <r>
    <n v="127238"/>
    <n v="1"/>
    <n v="158"/>
    <n v="95"/>
    <x v="2"/>
    <x v="35"/>
    <s v="Café en grains"/>
    <n v="8.9600000000000009"/>
    <s v="127238_Boisson_Café_Café en grains"/>
    <n v="851.2"/>
    <x v="0"/>
    <n v="0"/>
  </r>
  <r>
    <n v="127241"/>
    <n v="0"/>
    <n v="83"/>
    <n v="83"/>
    <x v="2"/>
    <x v="35"/>
    <s v="Café en grains"/>
    <n v="12.33"/>
    <s v="127241_Boisson_Café_Café en grains"/>
    <n v="1023.39"/>
    <x v="0"/>
    <n v="0"/>
  </r>
  <r>
    <n v="127244"/>
    <n v="0"/>
    <n v="107"/>
    <n v="41"/>
    <x v="2"/>
    <x v="27"/>
    <s v="Thé vert parfumé"/>
    <n v="2.6"/>
    <s v="127244_Boisson_Thé bio_Thé vert parfumé"/>
    <n v="106.60000000000001"/>
    <x v="0"/>
    <n v="0"/>
  </r>
  <r>
    <n v="128213"/>
    <n v="0"/>
    <n v="300"/>
    <n v="153"/>
    <x v="2"/>
    <x v="35"/>
    <s v="Café moulu"/>
    <n v="4.51"/>
    <s v="128213_Boisson_Café_Café moulu"/>
    <n v="690.03"/>
    <x v="0"/>
    <n v="0"/>
  </r>
  <r>
    <n v="128214"/>
    <n v="0"/>
    <n v="83"/>
    <n v="83"/>
    <x v="2"/>
    <x v="35"/>
    <s v="Café moulu"/>
    <n v="4.51"/>
    <s v="128214_Boisson_Café_Café moulu"/>
    <n v="374.33"/>
    <x v="0"/>
    <n v="0"/>
  </r>
  <r>
    <n v="128215"/>
    <n v="1"/>
    <n v="394"/>
    <n v="246"/>
    <x v="2"/>
    <x v="35"/>
    <s v="Café en grains"/>
    <n v="11.64"/>
    <s v="128215_Boisson_Café_Café en grains"/>
    <n v="2863.44"/>
    <x v="0"/>
    <n v="0"/>
  </r>
  <r>
    <n v="128216"/>
    <n v="0"/>
    <n v="131"/>
    <n v="131"/>
    <x v="2"/>
    <x v="35"/>
    <s v="Café en grains"/>
    <n v="12.01"/>
    <s v="128216_Boisson_Café_Café en grains"/>
    <n v="1573.31"/>
    <x v="0"/>
    <n v="0"/>
  </r>
  <r>
    <n v="128362"/>
    <n v="1"/>
    <n v="258"/>
    <n v="100"/>
    <x v="2"/>
    <x v="36"/>
    <s v="Cola bio"/>
    <n v="4.74"/>
    <s v="128362_Boisson_Soda_Cola bio"/>
    <n v="474"/>
    <x v="0"/>
    <n v="0"/>
  </r>
  <r>
    <n v="140581"/>
    <n v="0"/>
    <n v="21"/>
    <n v="13"/>
    <x v="2"/>
    <x v="36"/>
    <s v="Boisson gazeuse"/>
    <n v="3.91"/>
    <s v="140581_Boisson_Soda_Boisson gazeuse"/>
    <n v="50.83"/>
    <x v="0"/>
    <n v="0"/>
  </r>
  <r>
    <n v="141879"/>
    <n v="0"/>
    <n v="20"/>
    <n v="20"/>
    <x v="2"/>
    <x v="36"/>
    <s v="Boisson gazeuse"/>
    <n v="2.1800000000000002"/>
    <s v="141879_Boisson_Soda_Boisson gazeuse"/>
    <n v="43.6"/>
    <x v="0"/>
    <n v="0"/>
  </r>
  <r>
    <n v="147279"/>
    <n v="0"/>
    <n v="886"/>
    <n v="135"/>
    <x v="2"/>
    <x v="27"/>
    <s v="Rooïbos"/>
    <n v="2.3199999999999998"/>
    <s v="147279_Boisson_Thé bio_Rooïbos"/>
    <n v="313.2"/>
    <x v="0"/>
    <n v="0"/>
  </r>
  <r>
    <n v="148738"/>
    <n v="0"/>
    <n v="94"/>
    <n v="24"/>
    <x v="2"/>
    <x v="30"/>
    <s v="Boisson à la coco"/>
    <n v="1.34"/>
    <s v="148738_Boisson_Boisson végétale_Boisson à la coco"/>
    <n v="32.160000000000004"/>
    <x v="0"/>
    <n v="0"/>
  </r>
  <r>
    <n v="148740"/>
    <n v="0"/>
    <n v="73"/>
    <n v="67"/>
    <x v="2"/>
    <x v="30"/>
    <s v="Boisson à l'amande"/>
    <n v="1.47"/>
    <s v="148740_Boisson_Boisson végétale_Boisson à l'amande"/>
    <n v="98.49"/>
    <x v="0"/>
    <n v="0"/>
  </r>
  <r>
    <n v="148741"/>
    <n v="1"/>
    <n v="747"/>
    <n v="741"/>
    <x v="2"/>
    <x v="30"/>
    <s v="Boisson à l'amande"/>
    <n v="1.37"/>
    <s v="148741_Boisson_Boisson végétale_Boisson à l'amande"/>
    <n v="1015.1700000000001"/>
    <x v="0"/>
    <n v="0"/>
  </r>
  <r>
    <n v="149598"/>
    <n v="1"/>
    <n v="247"/>
    <n v="99"/>
    <x v="2"/>
    <x v="38"/>
    <s v="Vins rosés"/>
    <n v="4.84"/>
    <s v="149598_Boisson_Vin Bio_Vins rosés"/>
    <n v="479.15999999999997"/>
    <x v="0"/>
    <n v="0"/>
  </r>
  <r>
    <n v="149602"/>
    <n v="0"/>
    <n v="802"/>
    <n v="104"/>
    <x v="2"/>
    <x v="30"/>
    <s v="Boisson au riz"/>
    <n v="1.03"/>
    <s v="149602_Boisson_Boisson végétale_Boisson au riz"/>
    <n v="107.12"/>
    <x v="0"/>
    <n v="0"/>
  </r>
  <r>
    <n v="155861"/>
    <n v="0"/>
    <n v="104"/>
    <n v="26"/>
    <x v="2"/>
    <x v="31"/>
    <s v="Préparation instantanée à boire"/>
    <n v="3.51"/>
    <s v="155861_Boisson_Boisson instantanée_Préparation instantanée à boire"/>
    <n v="91.259999999999991"/>
    <x v="0"/>
    <n v="0"/>
  </r>
  <r>
    <n v="181492"/>
    <n v="0"/>
    <n v="151"/>
    <n v="19"/>
    <x v="2"/>
    <x v="30"/>
    <s v="Boisson à la coco"/>
    <n v="1.64"/>
    <s v="181492_Boisson_Boisson végétale_Boisson à la coco"/>
    <n v="31.159999999999997"/>
    <x v="0"/>
    <n v="0"/>
  </r>
  <r>
    <n v="181493"/>
    <n v="0"/>
    <n v="925"/>
    <n v="283"/>
    <x v="2"/>
    <x v="30"/>
    <s v="Boisson à l'amande"/>
    <n v="2.13"/>
    <s v="181493_Boisson_Boisson végétale_Boisson à l'amande"/>
    <n v="602.79"/>
    <x v="0"/>
    <n v="0"/>
  </r>
  <r>
    <n v="181494"/>
    <n v="1"/>
    <n v="907"/>
    <n v="468"/>
    <x v="2"/>
    <x v="30"/>
    <s v="Boisson aux noisettes"/>
    <n v="2.17"/>
    <s v="181494_Boisson_Boisson végétale_Boisson aux noisettes"/>
    <n v="1015.56"/>
    <x v="0"/>
    <n v="0"/>
  </r>
  <r>
    <n v="190857"/>
    <n v="0"/>
    <n v="682"/>
    <n v="498"/>
    <x v="2"/>
    <x v="34"/>
    <s v="Jus multi légumes"/>
    <n v="3.33"/>
    <s v="190857_Boisson_Jus de légumes_Jus multi légumes"/>
    <n v="1658.3400000000001"/>
    <x v="0"/>
    <n v="0"/>
  </r>
  <r>
    <n v="196109"/>
    <n v="0"/>
    <n v="34"/>
    <n v="18"/>
    <x v="2"/>
    <x v="30"/>
    <s v="Boisson à l'amande"/>
    <n v="1.06"/>
    <s v="196109_Boisson_Boisson végétale_Boisson à l'amande"/>
    <n v="19.080000000000002"/>
    <x v="0"/>
    <n v="0"/>
  </r>
  <r>
    <n v="199475"/>
    <n v="0"/>
    <n v="807"/>
    <n v="325"/>
    <x v="2"/>
    <x v="30"/>
    <s v="Boisson au soja"/>
    <n v="1.5"/>
    <s v="199475_Boisson_Boisson végétale_Boisson au soja"/>
    <n v="487.5"/>
    <x v="0"/>
    <n v="0"/>
  </r>
  <r>
    <n v="199479"/>
    <n v="1"/>
    <n v="170"/>
    <n v="123"/>
    <x v="2"/>
    <x v="30"/>
    <s v="Boisson au soja"/>
    <n v="1.77"/>
    <s v="199479_Boisson_Boisson végétale_Boisson au soja"/>
    <n v="217.71"/>
    <x v="0"/>
    <n v="0"/>
  </r>
  <r>
    <n v="199526"/>
    <n v="0"/>
    <n v="69"/>
    <n v="66"/>
    <x v="2"/>
    <x v="36"/>
    <s v="Boisson gazeuse"/>
    <n v="1.59"/>
    <s v="199526_Boisson_Soda_Boisson gazeuse"/>
    <n v="104.94000000000001"/>
    <x v="0"/>
    <n v="0"/>
  </r>
  <r>
    <n v="199530"/>
    <n v="0"/>
    <n v="115"/>
    <n v="29"/>
    <x v="2"/>
    <x v="40"/>
    <s v=""/>
    <n v="1.59"/>
    <s v="199530_Boisson_Thé Glacé_"/>
    <n v="46.11"/>
    <x v="0"/>
    <n v="0"/>
  </r>
  <r>
    <n v="202726"/>
    <n v="0"/>
    <n v="372"/>
    <n v="4"/>
    <x v="2"/>
    <x v="28"/>
    <s v="Tisane de plantes composées"/>
    <n v="7.11"/>
    <s v="202726_Boisson_Tisane, Infusion_Tisane de plantes composées"/>
    <n v="28.44"/>
    <x v="0"/>
    <n v="0"/>
  </r>
  <r>
    <n v="202746"/>
    <n v="0"/>
    <n v="514"/>
    <n v="499"/>
    <x v="2"/>
    <x v="28"/>
    <s v="Tisane de plantes composées"/>
    <n v="7.11"/>
    <s v="202746_Boisson_Tisane, Infusion_Tisane de plantes composées"/>
    <n v="3547.8900000000003"/>
    <x v="0"/>
    <n v="0"/>
  </r>
  <r>
    <n v="849"/>
    <n v="0"/>
    <n v="127"/>
    <n v="112"/>
    <x v="3"/>
    <x v="45"/>
    <s v="Jeux de société"/>
    <n v="5.27"/>
    <s v="849_Enfant_Jouets écologiques_Jeux de société"/>
    <n v="590.24"/>
    <x v="0"/>
    <n v="0"/>
  </r>
  <r>
    <n v="1953"/>
    <n v="0"/>
    <n v="558"/>
    <n v="132"/>
    <x v="3"/>
    <x v="46"/>
    <s v="Inserts &amp; Voiles de Protection"/>
    <n v="3.49"/>
    <s v="1953_Enfant_Couches écologiques_Inserts &amp; Voiles de Protection"/>
    <n v="460.68"/>
    <x v="0"/>
    <n v="0"/>
  </r>
  <r>
    <n v="6614"/>
    <n v="0"/>
    <n v="872"/>
    <n v="717"/>
    <x v="3"/>
    <x v="47"/>
    <s v="Tétines Biberons"/>
    <n v="1.0900000000000001"/>
    <s v="6614_Enfant_Biberons &amp; Accessoires_Tétines Biberons"/>
    <n v="781.53000000000009"/>
    <x v="0"/>
    <n v="0"/>
  </r>
  <r>
    <n v="6618"/>
    <n v="1"/>
    <n v="35"/>
    <n v="29"/>
    <x v="3"/>
    <x v="47"/>
    <s v="Accessoires Biberons"/>
    <n v="2.35"/>
    <s v="6618_Enfant_Biberons &amp; Accessoires_Accessoires Biberons"/>
    <n v="68.150000000000006"/>
    <x v="0"/>
    <n v="0"/>
  </r>
  <r>
    <n v="10336"/>
    <n v="0"/>
    <n v="281"/>
    <n v="37"/>
    <x v="3"/>
    <x v="48"/>
    <s v="Accessoires Puériculture"/>
    <n v="4.9800000000000004"/>
    <s v="10336_Enfant_Hygiène Change et Soins_Accessoires Puériculture"/>
    <n v="184.26000000000002"/>
    <x v="0"/>
    <n v="0"/>
  </r>
  <r>
    <n v="14517"/>
    <n v="0"/>
    <n v="645"/>
    <n v="488"/>
    <x v="3"/>
    <x v="49"/>
    <s v="Peinture &amp; Coloriage"/>
    <n v="1.43"/>
    <s v="14517_Enfant_Loisirs Créatifs_Peinture &amp; Coloriage"/>
    <n v="697.83999999999992"/>
    <x v="0"/>
    <n v="0"/>
  </r>
  <r>
    <n v="14520"/>
    <n v="0"/>
    <n v="234"/>
    <n v="151"/>
    <x v="3"/>
    <x v="49"/>
    <s v="Peinture &amp; Coloriage"/>
    <n v="1.03"/>
    <s v="14520_Enfant_Loisirs Créatifs_Peinture &amp; Coloriage"/>
    <n v="155.53"/>
    <x v="0"/>
    <n v="0"/>
  </r>
  <r>
    <n v="15556"/>
    <n v="1"/>
    <n v="770"/>
    <n v="703"/>
    <x v="3"/>
    <x v="46"/>
    <s v="Accessoires pour le change"/>
    <n v="1.73"/>
    <s v="15556_Enfant_Couches écologiques_Accessoires pour le change"/>
    <n v="1216.19"/>
    <x v="0"/>
    <n v="0"/>
  </r>
  <r>
    <n v="18247"/>
    <n v="1"/>
    <n v="463"/>
    <n v="172"/>
    <x v="3"/>
    <x v="45"/>
    <s v="Casques &amp; accessoires Vélos"/>
    <n v="14.26"/>
    <s v="18247_Enfant_Jouets écologiques_Casques &amp; accessoires Vélos"/>
    <n v="2452.7199999999998"/>
    <x v="0"/>
    <n v="0"/>
  </r>
  <r>
    <n v="21662"/>
    <n v="0"/>
    <n v="906"/>
    <n v="896"/>
    <x v="3"/>
    <x v="45"/>
    <s v="Jeux de société"/>
    <n v="13.36"/>
    <s v="21662_Enfant_Jouets écologiques_Jeux de société"/>
    <n v="11970.56"/>
    <x v="0"/>
    <n v="0"/>
  </r>
  <r>
    <n v="23968"/>
    <n v="0"/>
    <n v="832"/>
    <n v="610"/>
    <x v="3"/>
    <x v="45"/>
    <s v="Jeux de construction"/>
    <n v="18.3"/>
    <s v="23968_Enfant_Jouets écologiques_Jeux de construction"/>
    <n v="11163"/>
    <x v="0"/>
    <n v="0"/>
  </r>
  <r>
    <n v="26649"/>
    <n v="1"/>
    <n v="318"/>
    <n v="304"/>
    <x v="3"/>
    <x v="46"/>
    <s v="Couches jetables 2-6 kg"/>
    <n v="6.48"/>
    <s v="26649_Enfant_Couches écologiques_Couches jetables 2-6 kg"/>
    <n v="1969.92"/>
    <x v="0"/>
    <n v="0"/>
  </r>
  <r>
    <n v="26650"/>
    <n v="1"/>
    <n v="531"/>
    <n v="295"/>
    <x v="3"/>
    <x v="46"/>
    <s v="Couches jetables 4-9 kg"/>
    <n v="7.96"/>
    <s v="26650_Enfant_Couches écologiques_Couches jetables 4-9 kg"/>
    <n v="2348.1999999999998"/>
    <x v="0"/>
    <n v="0"/>
  </r>
  <r>
    <n v="26651"/>
    <n v="1"/>
    <n v="730"/>
    <n v="603"/>
    <x v="3"/>
    <x v="46"/>
    <s v="Couches jetables 7-18 kg"/>
    <n v="8.64"/>
    <s v="26651_Enfant_Couches écologiques_Couches jetables 7-18 kg"/>
    <n v="5209.92"/>
    <x v="0"/>
    <n v="0"/>
  </r>
  <r>
    <n v="26652"/>
    <n v="1"/>
    <n v="237"/>
    <n v="141"/>
    <x v="3"/>
    <x v="46"/>
    <s v="Couches jetables 11-30 kg"/>
    <n v="8.64"/>
    <s v="26652_Enfant_Couches écologiques_Couches jetables 11-30 kg"/>
    <n v="1218.24"/>
    <x v="0"/>
    <n v="0"/>
  </r>
  <r>
    <n v="43943"/>
    <n v="0"/>
    <n v="359"/>
    <n v="322"/>
    <x v="3"/>
    <x v="46"/>
    <s v="Couches jetables 4-9 kg"/>
    <n v="11.54"/>
    <s v="43943_Enfant_Couches écologiques_Couches jetables 4-9 kg"/>
    <n v="3715.8799999999997"/>
    <x v="0"/>
    <n v="0"/>
  </r>
  <r>
    <n v="43944"/>
    <n v="0"/>
    <n v="269"/>
    <n v="53"/>
    <x v="3"/>
    <x v="46"/>
    <s v="Couches jetables 7-18 kg"/>
    <n v="11.54"/>
    <s v="43944_Enfant_Couches écologiques_Couches jetables 7-18 kg"/>
    <n v="611.62"/>
    <x v="0"/>
    <n v="0"/>
  </r>
  <r>
    <n v="43945"/>
    <n v="0"/>
    <n v="969"/>
    <n v="930"/>
    <x v="3"/>
    <x v="46"/>
    <s v="Couches jetables 7-18 kg"/>
    <n v="11.54"/>
    <s v="43945_Enfant_Couches écologiques_Couches jetables 7-18 kg"/>
    <n v="10732.199999999999"/>
    <x v="0"/>
    <n v="0"/>
  </r>
  <r>
    <n v="43946"/>
    <n v="0"/>
    <n v="94"/>
    <n v="59"/>
    <x v="3"/>
    <x v="46"/>
    <s v="Couches jetables 11-30 kg"/>
    <n v="11.54"/>
    <s v="43946_Enfant_Couches écologiques_Couches jetables 11-30 kg"/>
    <n v="680.8599999999999"/>
    <x v="0"/>
    <n v="0"/>
  </r>
  <r>
    <n v="43947"/>
    <n v="1"/>
    <n v="742"/>
    <n v="594"/>
    <x v="3"/>
    <x v="46"/>
    <s v="Couches jetables 11-30 kg"/>
    <n v="11.54"/>
    <s v="43947_Enfant_Couches écologiques_Couches jetables 11-30 kg"/>
    <n v="6854.7599999999993"/>
    <x v="0"/>
    <n v="0"/>
  </r>
  <r>
    <n v="44991"/>
    <n v="0"/>
    <n v="602"/>
    <n v="39"/>
    <x v="3"/>
    <x v="45"/>
    <s v="Déguisement et Maquillage"/>
    <n v="17.97"/>
    <s v="44991_Enfant_Jouets écologiques_Déguisement et Maquillage"/>
    <n v="700.82999999999993"/>
    <x v="0"/>
    <n v="0"/>
  </r>
  <r>
    <n v="46963"/>
    <n v="0"/>
    <n v="538"/>
    <n v="492"/>
    <x v="3"/>
    <x v="46"/>
    <s v="Couches jetables 2-6 kg"/>
    <n v="4.3"/>
    <s v="46963_Enfant_Couches écologiques_Couches jetables 2-6 kg"/>
    <n v="2115.6"/>
    <x v="0"/>
    <n v="0"/>
  </r>
  <r>
    <n v="47657"/>
    <n v="0"/>
    <n v="680"/>
    <n v="177"/>
    <x v="3"/>
    <x v="46"/>
    <s v="Inserts &amp; Voiles de Protection"/>
    <n v="8.84"/>
    <s v="47657_Enfant_Couches écologiques_Inserts &amp; Voiles de Protection"/>
    <n v="1564.68"/>
    <x v="0"/>
    <n v="0"/>
  </r>
  <r>
    <n v="47660"/>
    <n v="0"/>
    <n v="545"/>
    <n v="475"/>
    <x v="3"/>
    <x v="46"/>
    <s v="Inserts &amp; Voiles de Protection"/>
    <n v="4.57"/>
    <s v="47660_Enfant_Couches écologiques_Inserts &amp; Voiles de Protection"/>
    <n v="2170.75"/>
    <x v="0"/>
    <n v="0"/>
  </r>
  <r>
    <n v="49605"/>
    <n v="0"/>
    <n v="933"/>
    <n v="551"/>
    <x v="3"/>
    <x v="46"/>
    <s v="Accessoires pour le change"/>
    <n v="2.98"/>
    <s v="49605_Enfant_Couches écologiques_Accessoires pour le change"/>
    <n v="1641.98"/>
    <x v="0"/>
    <n v="0"/>
  </r>
  <r>
    <n v="49606"/>
    <n v="0"/>
    <n v="172"/>
    <n v="21"/>
    <x v="3"/>
    <x v="46"/>
    <s v="Accessoires pour le change"/>
    <n v="3.49"/>
    <s v="49606_Enfant_Couches écologiques_Accessoires pour le change"/>
    <n v="73.290000000000006"/>
    <x v="0"/>
    <n v="0"/>
  </r>
  <r>
    <n v="49803"/>
    <n v="1"/>
    <n v="256"/>
    <n v="0"/>
    <x v="3"/>
    <x v="50"/>
    <s v="Peaux d'agneaux"/>
    <n v="10.8"/>
    <s v="49803_Enfant_Veilleuses &amp; réveils_Peaux d'agneaux"/>
    <n v="0"/>
    <x v="1"/>
    <n v="1"/>
  </r>
  <r>
    <n v="62597"/>
    <n v="0"/>
    <n v="175"/>
    <n v="46"/>
    <x v="3"/>
    <x v="46"/>
    <s v="Culottes d'apprentissage 11-18kg"/>
    <n v="10.72"/>
    <s v="62597_Enfant_Couches écologiques_Culottes d'apprentissage 11-18kg"/>
    <n v="493.12"/>
    <x v="0"/>
    <n v="0"/>
  </r>
  <r>
    <n v="63608"/>
    <n v="0"/>
    <n v="293"/>
    <n v="144"/>
    <x v="3"/>
    <x v="45"/>
    <s v="Eveil &amp; Découverte"/>
    <n v="8.3800000000000008"/>
    <s v="63608_Enfant_Jouets écologiques_Eveil &amp; Découverte"/>
    <n v="1206.72"/>
    <x v="0"/>
    <n v="0"/>
  </r>
  <r>
    <n v="64185"/>
    <n v="1"/>
    <n v="487"/>
    <n v="440"/>
    <x v="3"/>
    <x v="46"/>
    <s v="Culottes d'apprentissage 11-18kg"/>
    <n v="10.72"/>
    <s v="64185_Enfant_Couches écologiques_Culottes d'apprentissage 11-18kg"/>
    <n v="4716.8"/>
    <x v="0"/>
    <n v="0"/>
  </r>
  <r>
    <n v="70495"/>
    <n v="0"/>
    <n v="279"/>
    <n v="44"/>
    <x v="3"/>
    <x v="51"/>
    <s v="Gourde compote réutilisable"/>
    <n v="9.57"/>
    <s v="70495_Enfant_Repas Bébé_Gourde compote réutilisable"/>
    <n v="421.08000000000004"/>
    <x v="0"/>
    <n v="0"/>
  </r>
  <r>
    <n v="74331"/>
    <n v="1"/>
    <n v="24"/>
    <n v="14"/>
    <x v="3"/>
    <x v="45"/>
    <s v="Eveil &amp; Découverte"/>
    <n v="12.2"/>
    <s v="74331_Enfant_Jouets écologiques_Eveil &amp; Découverte"/>
    <n v="170.79999999999998"/>
    <x v="0"/>
    <n v="0"/>
  </r>
  <r>
    <n v="74398"/>
    <n v="1"/>
    <n v="785"/>
    <n v="725"/>
    <x v="3"/>
    <x v="45"/>
    <s v="Jeux de construction"/>
    <n v="15.25"/>
    <s v="74398_Enfant_Jouets écologiques_Jeux de construction"/>
    <n v="11056.25"/>
    <x v="0"/>
    <n v="0"/>
  </r>
  <r>
    <n v="75678"/>
    <n v="1"/>
    <n v="450"/>
    <n v="232"/>
    <x v="3"/>
    <x v="52"/>
    <s v="Accessoires d'allaitement"/>
    <n v="6.43"/>
    <s v="75678_Enfant_Allaitement_Accessoires d'allaitement"/>
    <n v="1491.76"/>
    <x v="0"/>
    <n v="0"/>
  </r>
  <r>
    <n v="76450"/>
    <n v="0"/>
    <n v="157"/>
    <n v="7"/>
    <x v="3"/>
    <x v="45"/>
    <s v="Eveil &amp; Découverte"/>
    <n v="11.63"/>
    <s v="76450_Enfant_Jouets écologiques_Eveil &amp; Découverte"/>
    <n v="81.410000000000011"/>
    <x v="0"/>
    <n v="0"/>
  </r>
  <r>
    <n v="76451"/>
    <n v="1"/>
    <n v="490"/>
    <n v="212"/>
    <x v="3"/>
    <x v="45"/>
    <s v="Jeux Educatifs"/>
    <n v="5.35"/>
    <s v="76451_Enfant_Jouets écologiques_Jeux Educatifs"/>
    <n v="1134.1999999999998"/>
    <x v="0"/>
    <n v="0"/>
  </r>
  <r>
    <n v="77302"/>
    <n v="0"/>
    <n v="398"/>
    <n v="310"/>
    <x v="3"/>
    <x v="50"/>
    <s v="Peaux d'agneaux"/>
    <n v="48.66"/>
    <s v="77302_Enfant_Veilleuses &amp; réveils_Peaux d'agneaux"/>
    <n v="15084.599999999999"/>
    <x v="0"/>
    <n v="0"/>
  </r>
  <r>
    <n v="78448"/>
    <n v="1"/>
    <n v="292"/>
    <n v="111"/>
    <x v="3"/>
    <x v="51"/>
    <s v="Couverts et Vaisselle Bébé"/>
    <n v="1.87"/>
    <s v="78448_Enfant_Repas Bébé_Couverts et Vaisselle Bébé"/>
    <n v="207.57000000000002"/>
    <x v="0"/>
    <n v="0"/>
  </r>
  <r>
    <n v="79005"/>
    <n v="1"/>
    <n v="214"/>
    <n v="116"/>
    <x v="3"/>
    <x v="52"/>
    <s v="Accessoires d'allaitement"/>
    <n v="2.11"/>
    <s v="79005_Enfant_Allaitement_Accessoires d'allaitement"/>
    <n v="244.76"/>
    <x v="0"/>
    <n v="0"/>
  </r>
  <r>
    <n v="84359"/>
    <n v="0"/>
    <n v="289"/>
    <n v="89"/>
    <x v="3"/>
    <x v="52"/>
    <s v="Accessoires d'allaitement"/>
    <n v="5.33"/>
    <s v="84359_Enfant_Allaitement_Accessoires d'allaitement"/>
    <n v="474.37"/>
    <x v="0"/>
    <n v="0"/>
  </r>
  <r>
    <n v="85092"/>
    <n v="0"/>
    <n v="233"/>
    <n v="194"/>
    <x v="3"/>
    <x v="45"/>
    <s v="Jeux de société"/>
    <n v="5.41"/>
    <s v="85092_Enfant_Jouets écologiques_Jeux de société"/>
    <n v="1049.54"/>
    <x v="0"/>
    <n v="0"/>
  </r>
  <r>
    <n v="85263"/>
    <n v="1"/>
    <n v="617"/>
    <n v="471"/>
    <x v="3"/>
    <x v="45"/>
    <s v="Jeux Educatifs"/>
    <n v="7.47"/>
    <s v="85263_Enfant_Jouets écologiques_Jeux Educatifs"/>
    <n v="3518.37"/>
    <x v="0"/>
    <n v="0"/>
  </r>
  <r>
    <n v="88385"/>
    <n v="1"/>
    <n v="524"/>
    <n v="66"/>
    <x v="3"/>
    <x v="45"/>
    <s v="Draisiennes"/>
    <n v="55.69"/>
    <s v="88385_Enfant_Jouets écologiques_Draisiennes"/>
    <n v="3675.54"/>
    <x v="0"/>
    <n v="0"/>
  </r>
  <r>
    <n v="88896"/>
    <n v="1"/>
    <n v="491"/>
    <n v="248"/>
    <x v="3"/>
    <x v="46"/>
    <s v="Couches lavables 8-20 kg"/>
    <n v="16.77"/>
    <s v="88896_Enfant_Couches écologiques_Couches lavables 8-20 kg"/>
    <n v="4158.96"/>
    <x v="0"/>
    <n v="0"/>
  </r>
  <r>
    <n v="88987"/>
    <n v="1"/>
    <n v="662"/>
    <n v="467"/>
    <x v="3"/>
    <x v="50"/>
    <s v="Veilleuse"/>
    <n v="23.12"/>
    <s v="88987_Enfant_Veilleuses &amp; réveils_Veilleuse"/>
    <n v="10797.04"/>
    <x v="0"/>
    <n v="0"/>
  </r>
  <r>
    <n v="88988"/>
    <n v="1"/>
    <n v="612"/>
    <n v="1"/>
    <x v="3"/>
    <x v="50"/>
    <s v="Veilleuse"/>
    <n v="23.12"/>
    <s v="88988_Enfant_Veilleuses &amp; réveils_Veilleuse"/>
    <n v="23.12"/>
    <x v="0"/>
    <n v="0"/>
  </r>
  <r>
    <n v="88989"/>
    <n v="1"/>
    <n v="165"/>
    <n v="7"/>
    <x v="3"/>
    <x v="50"/>
    <s v="Veilleuse"/>
    <n v="23.12"/>
    <s v="88989_Enfant_Veilleuses &amp; réveils_Veilleuse"/>
    <n v="161.84"/>
    <x v="0"/>
    <n v="0"/>
  </r>
  <r>
    <n v="89463"/>
    <n v="1"/>
    <n v="840"/>
    <n v="431"/>
    <x v="3"/>
    <x v="51"/>
    <s v="Gourde compote réutilisable"/>
    <n v="14.38"/>
    <s v="89463_Enfant_Repas Bébé_Gourde compote réutilisable"/>
    <n v="6197.7800000000007"/>
    <x v="0"/>
    <n v="0"/>
  </r>
  <r>
    <n v="91954"/>
    <n v="1"/>
    <n v="746"/>
    <n v="101"/>
    <x v="3"/>
    <x v="45"/>
    <s v="Jeux de société"/>
    <n v="15.36"/>
    <s v="91954_Enfant_Jouets écologiques_Jeux de société"/>
    <n v="1551.36"/>
    <x v="0"/>
    <n v="0"/>
  </r>
  <r>
    <n v="91995"/>
    <n v="0"/>
    <n v="386"/>
    <n v="228"/>
    <x v="3"/>
    <x v="49"/>
    <s v="Découpage &amp; Assemblage"/>
    <n v="2.6"/>
    <s v="91995_Enfant_Loisirs Créatifs_Découpage &amp; Assemblage"/>
    <n v="592.80000000000007"/>
    <x v="0"/>
    <n v="0"/>
  </r>
  <r>
    <n v="92161"/>
    <n v="0"/>
    <n v="555"/>
    <n v="501"/>
    <x v="3"/>
    <x v="49"/>
    <s v="Moulage"/>
    <n v="6.12"/>
    <s v="92161_Enfant_Loisirs Créatifs_Moulage"/>
    <n v="3066.12"/>
    <x v="0"/>
    <n v="0"/>
  </r>
  <r>
    <n v="95371"/>
    <n v="0"/>
    <n v="733"/>
    <n v="681"/>
    <x v="3"/>
    <x v="47"/>
    <s v="Biberons en Verre"/>
    <n v="7.53"/>
    <s v="95371_Enfant_Biberons &amp; Accessoires_Biberons en Verre"/>
    <n v="5127.93"/>
    <x v="0"/>
    <n v="0"/>
  </r>
  <r>
    <n v="95873"/>
    <n v="0"/>
    <n v="522"/>
    <n v="442"/>
    <x v="3"/>
    <x v="45"/>
    <s v="Déguisement et Maquillage"/>
    <n v="8.99"/>
    <s v="95873_Enfant_Jouets écologiques_Déguisement et Maquillage"/>
    <n v="3973.58"/>
    <x v="0"/>
    <n v="0"/>
  </r>
  <r>
    <n v="96096"/>
    <n v="0"/>
    <n v="276"/>
    <n v="74"/>
    <x v="3"/>
    <x v="47"/>
    <s v="Accessoires Biberons"/>
    <n v="4.5"/>
    <s v="96096_Enfant_Biberons &amp; Accessoires_Accessoires Biberons"/>
    <n v="333"/>
    <x v="0"/>
    <n v="0"/>
  </r>
  <r>
    <n v="96365"/>
    <n v="1"/>
    <n v="190"/>
    <n v="24"/>
    <x v="3"/>
    <x v="45"/>
    <s v="Eveil &amp; Découverte"/>
    <n v="9.1999999999999993"/>
    <s v="96365_Enfant_Jouets écologiques_Eveil &amp; Découverte"/>
    <n v="220.79999999999998"/>
    <x v="0"/>
    <n v="0"/>
  </r>
  <r>
    <n v="96404"/>
    <n v="1"/>
    <n v="617"/>
    <n v="315"/>
    <x v="3"/>
    <x v="49"/>
    <s v="Peinture &amp; Coloriage"/>
    <n v="6.85"/>
    <s v="96404_Enfant_Loisirs Créatifs_Peinture &amp; Coloriage"/>
    <n v="2157.75"/>
    <x v="0"/>
    <n v="0"/>
  </r>
  <r>
    <n v="100223"/>
    <n v="0"/>
    <n v="438"/>
    <n v="240"/>
    <x v="3"/>
    <x v="53"/>
    <s v="Echarpe &amp; Porte-Bébé"/>
    <n v="28.66"/>
    <s v="100223_Enfant_Transport enfant_Echarpe &amp; Porte-Bébé"/>
    <n v="6878.4"/>
    <x v="0"/>
    <n v="0"/>
  </r>
  <r>
    <n v="101190"/>
    <n v="1"/>
    <n v="468"/>
    <n v="210"/>
    <x v="3"/>
    <x v="47"/>
    <s v="Biberons en Verre"/>
    <n v="3.67"/>
    <s v="101190_Enfant_Biberons &amp; Accessoires_Biberons en Verre"/>
    <n v="770.69999999999993"/>
    <x v="0"/>
    <n v="0"/>
  </r>
  <r>
    <n v="101194"/>
    <n v="0"/>
    <n v="342"/>
    <n v="252"/>
    <x v="3"/>
    <x v="47"/>
    <s v="Chauffe-biberons, stérilisateurs"/>
    <n v="29.05"/>
    <s v="101194_Enfant_Biberons &amp; Accessoires_Chauffe-biberons, stérilisateurs"/>
    <n v="7320.6"/>
    <x v="0"/>
    <n v="0"/>
  </r>
  <r>
    <n v="101196"/>
    <n v="1"/>
    <n v="827"/>
    <n v="699"/>
    <x v="3"/>
    <x v="47"/>
    <s v="Sucettes et attaches sucettes"/>
    <n v="3.48"/>
    <s v="101196_Enfant_Biberons &amp; Accessoires_Sucettes et attaches sucettes"/>
    <n v="2432.52"/>
    <x v="0"/>
    <n v="0"/>
  </r>
  <r>
    <n v="101296"/>
    <n v="1"/>
    <n v="289"/>
    <n v="207"/>
    <x v="3"/>
    <x v="46"/>
    <s v="Couches jetables 2-6 kg"/>
    <n v="12.25"/>
    <s v="101296_Enfant_Couches écologiques_Couches jetables 2-6 kg"/>
    <n v="2535.75"/>
    <x v="0"/>
    <n v="0"/>
  </r>
  <r>
    <n v="101297"/>
    <n v="1"/>
    <n v="162"/>
    <n v="32"/>
    <x v="3"/>
    <x v="46"/>
    <s v="Couches jetables 4-9 kg"/>
    <n v="12.25"/>
    <s v="101297_Enfant_Couches écologiques_Couches jetables 4-9 kg"/>
    <n v="392"/>
    <x v="0"/>
    <n v="0"/>
  </r>
  <r>
    <n v="101298"/>
    <n v="1"/>
    <n v="736"/>
    <n v="240"/>
    <x v="3"/>
    <x v="46"/>
    <s v="Couches jetables 7-18 kg"/>
    <n v="12.25"/>
    <s v="101298_Enfant_Couches écologiques_Couches jetables 7-18 kg"/>
    <n v="2940"/>
    <x v="0"/>
    <n v="0"/>
  </r>
  <r>
    <n v="101299"/>
    <n v="1"/>
    <n v="20"/>
    <n v="11"/>
    <x v="3"/>
    <x v="46"/>
    <s v="Couches jetables 7-18 kg"/>
    <n v="12.25"/>
    <s v="101299_Enfant_Couches écologiques_Couches jetables 7-18 kg"/>
    <n v="134.75"/>
    <x v="0"/>
    <n v="0"/>
  </r>
  <r>
    <n v="101300"/>
    <n v="1"/>
    <n v="130"/>
    <n v="62"/>
    <x v="3"/>
    <x v="46"/>
    <s v="Couches jetables 11-30 kg"/>
    <n v="12.25"/>
    <s v="101300_Enfant_Couches écologiques_Couches jetables 11-30 kg"/>
    <n v="759.5"/>
    <x v="0"/>
    <n v="0"/>
  </r>
  <r>
    <n v="101301"/>
    <n v="0"/>
    <n v="62"/>
    <n v="39"/>
    <x v="3"/>
    <x v="46"/>
    <s v="Couches jetables 11-30 kg"/>
    <n v="12.25"/>
    <s v="101301_Enfant_Couches écologiques_Couches jetables 11-30 kg"/>
    <n v="477.75"/>
    <x v="0"/>
    <n v="0"/>
  </r>
  <r>
    <n v="101302"/>
    <n v="1"/>
    <n v="535"/>
    <n v="108"/>
    <x v="3"/>
    <x v="46"/>
    <s v="Couches jetables 2-6 kg"/>
    <n v="4.84"/>
    <s v="101302_Enfant_Couches écologiques_Couches jetables 2-6 kg"/>
    <n v="522.72"/>
    <x v="0"/>
    <n v="0"/>
  </r>
  <r>
    <n v="101303"/>
    <n v="0"/>
    <n v="128"/>
    <n v="48"/>
    <x v="3"/>
    <x v="46"/>
    <s v="Couches jetables 2-6 kg"/>
    <n v="6.85"/>
    <s v="101303_Enfant_Couches écologiques_Couches jetables 2-6 kg"/>
    <n v="328.79999999999995"/>
    <x v="0"/>
    <n v="0"/>
  </r>
  <r>
    <n v="101315"/>
    <n v="0"/>
    <n v="511"/>
    <n v="382"/>
    <x v="3"/>
    <x v="46"/>
    <s v="Couches jetables 7-18 kg"/>
    <n v="6.13"/>
    <s v="101315_Enfant_Couches écologiques_Couches jetables 7-18 kg"/>
    <n v="2341.66"/>
    <x v="0"/>
    <n v="0"/>
  </r>
  <r>
    <n v="101316"/>
    <n v="1"/>
    <n v="129"/>
    <n v="92"/>
    <x v="3"/>
    <x v="46"/>
    <s v="Couches jetables 7-18 kg"/>
    <n v="6.13"/>
    <s v="101316_Enfant_Couches écologiques_Couches jetables 7-18 kg"/>
    <n v="563.96"/>
    <x v="0"/>
    <n v="0"/>
  </r>
  <r>
    <n v="101946"/>
    <n v="0"/>
    <n v="338"/>
    <n v="39"/>
    <x v="3"/>
    <x v="45"/>
    <s v="Bascules &amp; Roulettes"/>
    <n v="24.51"/>
    <s v="101946_Enfant_Jouets écologiques_Bascules &amp; Roulettes"/>
    <n v="955.8900000000001"/>
    <x v="0"/>
    <n v="0"/>
  </r>
  <r>
    <n v="102268"/>
    <n v="1"/>
    <n v="819"/>
    <n v="223"/>
    <x v="3"/>
    <x v="46"/>
    <s v="Couches jetables 2-6 kg"/>
    <n v="5.0599999999999996"/>
    <s v="102268_Enfant_Couches écologiques_Couches jetables 2-6 kg"/>
    <n v="1128.3799999999999"/>
    <x v="0"/>
    <n v="0"/>
  </r>
  <r>
    <n v="102269"/>
    <n v="1"/>
    <n v="826"/>
    <n v="595"/>
    <x v="3"/>
    <x v="46"/>
    <s v="Couches jetables 7-18 kg"/>
    <n v="7.24"/>
    <s v="102269_Enfant_Couches écologiques_Couches jetables 7-18 kg"/>
    <n v="4307.8"/>
    <x v="0"/>
    <n v="0"/>
  </r>
  <r>
    <n v="102271"/>
    <n v="0"/>
    <n v="616"/>
    <n v="25"/>
    <x v="3"/>
    <x v="46"/>
    <s v="Couches jetables 11-30 kg"/>
    <n v="7.24"/>
    <s v="102271_Enfant_Couches écologiques_Couches jetables 11-30 kg"/>
    <n v="181"/>
    <x v="0"/>
    <n v="0"/>
  </r>
  <r>
    <n v="102272"/>
    <n v="0"/>
    <n v="315"/>
    <n v="124"/>
    <x v="3"/>
    <x v="46"/>
    <s v="Couches jetables 11-30 kg"/>
    <n v="7.24"/>
    <s v="102272_Enfant_Couches écologiques_Couches jetables 11-30 kg"/>
    <n v="897.76"/>
    <x v="0"/>
    <n v="0"/>
  </r>
  <r>
    <n v="102275"/>
    <n v="1"/>
    <n v="881"/>
    <n v="763"/>
    <x v="3"/>
    <x v="46"/>
    <s v="Couches jetables 4-9 kg"/>
    <n v="7.24"/>
    <s v="102275_Enfant_Couches écologiques_Couches jetables 4-9 kg"/>
    <n v="5524.12"/>
    <x v="0"/>
    <n v="0"/>
  </r>
  <r>
    <n v="102304"/>
    <n v="1"/>
    <n v="200"/>
    <n v="90"/>
    <x v="3"/>
    <x v="46"/>
    <s v="Culottes d'apprentissage 11-18kg"/>
    <n v="5.97"/>
    <s v="102304_Enfant_Couches écologiques_Culottes d'apprentissage 11-18kg"/>
    <n v="537.29999999999995"/>
    <x v="0"/>
    <n v="0"/>
  </r>
  <r>
    <n v="102305"/>
    <n v="0"/>
    <n v="727"/>
    <n v="57"/>
    <x v="3"/>
    <x v="46"/>
    <s v="Culottes d'apprentissage 13-25kg"/>
    <n v="10.72"/>
    <s v="102305_Enfant_Couches écologiques_Culottes d'apprentissage 13-25kg"/>
    <n v="611.04000000000008"/>
    <x v="0"/>
    <n v="0"/>
  </r>
  <r>
    <n v="102306"/>
    <n v="1"/>
    <n v="860"/>
    <n v="210"/>
    <x v="3"/>
    <x v="46"/>
    <s v="Culottes d'apprentissage 13-25kg"/>
    <n v="5.97"/>
    <s v="102306_Enfant_Couches écologiques_Culottes d'apprentissage 13-25kg"/>
    <n v="1253.7"/>
    <x v="0"/>
    <n v="0"/>
  </r>
  <r>
    <n v="102307"/>
    <n v="1"/>
    <n v="867"/>
    <n v="539"/>
    <x v="3"/>
    <x v="46"/>
    <s v="Culottes d'apprentissage 11-18kg"/>
    <n v="5.97"/>
    <s v="102307_Enfant_Couches écologiques_Culottes d'apprentissage 11-18kg"/>
    <n v="3217.83"/>
    <x v="0"/>
    <n v="0"/>
  </r>
  <r>
    <n v="102312"/>
    <n v="1"/>
    <n v="745"/>
    <n v="233"/>
    <x v="3"/>
    <x v="46"/>
    <s v="Couches de piscine jetables"/>
    <n v="4.95"/>
    <s v="102312_Enfant_Couches écologiques_Couches de piscine jetables"/>
    <n v="1153.3500000000001"/>
    <x v="0"/>
    <n v="0"/>
  </r>
  <r>
    <n v="102548"/>
    <n v="0"/>
    <n v="321"/>
    <n v="139"/>
    <x v="3"/>
    <x v="46"/>
    <s v="Couches jetables 2-6 kg"/>
    <n v="5.99"/>
    <s v="102548_Enfant_Couches écologiques_Couches jetables 2-6 kg"/>
    <n v="832.61"/>
    <x v="0"/>
    <n v="0"/>
  </r>
  <r>
    <n v="102549"/>
    <n v="1"/>
    <n v="428"/>
    <n v="215"/>
    <x v="3"/>
    <x v="46"/>
    <s v="Couches jetables 2-6 kg"/>
    <n v="4"/>
    <s v="102549_Enfant_Couches écologiques_Couches jetables 2-6 kg"/>
    <n v="860"/>
    <x v="0"/>
    <n v="0"/>
  </r>
  <r>
    <n v="102550"/>
    <n v="0"/>
    <n v="872"/>
    <n v="30"/>
    <x v="3"/>
    <x v="46"/>
    <s v="Couches jetables 4-9 kg"/>
    <n v="5.99"/>
    <s v="102550_Enfant_Couches écologiques_Couches jetables 4-9 kg"/>
    <n v="179.70000000000002"/>
    <x v="0"/>
    <n v="0"/>
  </r>
  <r>
    <n v="102551"/>
    <n v="0"/>
    <n v="674"/>
    <n v="198"/>
    <x v="3"/>
    <x v="46"/>
    <s v="Couches jetables 7-18 kg"/>
    <n v="5.99"/>
    <s v="102551_Enfant_Couches écologiques_Couches jetables 7-18 kg"/>
    <n v="1186.02"/>
    <x v="0"/>
    <n v="0"/>
  </r>
  <r>
    <n v="102553"/>
    <n v="0"/>
    <n v="826"/>
    <n v="563"/>
    <x v="3"/>
    <x v="46"/>
    <s v="Couches jetables 7-18 kg"/>
    <n v="5.99"/>
    <s v="102553_Enfant_Couches écologiques_Couches jetables 7-18 kg"/>
    <n v="3372.3700000000003"/>
    <x v="0"/>
    <n v="0"/>
  </r>
  <r>
    <n v="102816"/>
    <n v="0"/>
    <n v="167"/>
    <n v="83"/>
    <x v="3"/>
    <x v="50"/>
    <s v="Réveil enfant"/>
    <n v="30.82"/>
    <s v="102816_Enfant_Veilleuses &amp; réveils_Réveil enfant"/>
    <n v="2558.06"/>
    <x v="0"/>
    <n v="0"/>
  </r>
  <r>
    <n v="102939"/>
    <n v="1"/>
    <n v="504"/>
    <n v="147"/>
    <x v="3"/>
    <x v="52"/>
    <s v="Accessoires d'allaitement"/>
    <n v="8.67"/>
    <s v="102939_Enfant_Allaitement_Accessoires d'allaitement"/>
    <n v="1274.49"/>
    <x v="0"/>
    <n v="0"/>
  </r>
  <r>
    <n v="103588"/>
    <n v="1"/>
    <n v="369"/>
    <n v="338"/>
    <x v="3"/>
    <x v="46"/>
    <s v="Couches jetables 4-9 kg"/>
    <n v="11.82"/>
    <s v="103588_Enfant_Couches écologiques_Couches jetables 4-9 kg"/>
    <n v="3995.1600000000003"/>
    <x v="0"/>
    <n v="0"/>
  </r>
  <r>
    <n v="103589"/>
    <n v="0"/>
    <n v="800"/>
    <n v="760"/>
    <x v="3"/>
    <x v="46"/>
    <s v="Couches jetables 7-18 kg"/>
    <n v="11.82"/>
    <s v="103589_Enfant_Couches écologiques_Couches jetables 7-18 kg"/>
    <n v="8983.2000000000007"/>
    <x v="0"/>
    <n v="0"/>
  </r>
  <r>
    <n v="103590"/>
    <n v="1"/>
    <n v="790"/>
    <n v="675"/>
    <x v="3"/>
    <x v="46"/>
    <s v="Couches jetables 7-18 kg"/>
    <n v="11.82"/>
    <s v="103590_Enfant_Couches écologiques_Couches jetables 7-18 kg"/>
    <n v="7978.5"/>
    <x v="0"/>
    <n v="0"/>
  </r>
  <r>
    <n v="103592"/>
    <n v="1"/>
    <n v="42"/>
    <n v="30"/>
    <x v="3"/>
    <x v="46"/>
    <s v="Couches jetables 11-30 kg"/>
    <n v="11.82"/>
    <s v="103592_Enfant_Couches écologiques_Couches jetables 11-30 kg"/>
    <n v="354.6"/>
    <x v="0"/>
    <n v="0"/>
  </r>
  <r>
    <n v="103595"/>
    <n v="1"/>
    <n v="436"/>
    <n v="65"/>
    <x v="3"/>
    <x v="46"/>
    <s v="Couches jetables 11-30 kg"/>
    <n v="11.82"/>
    <s v="103595_Enfant_Couches écologiques_Couches jetables 11-30 kg"/>
    <n v="768.30000000000007"/>
    <x v="0"/>
    <n v="0"/>
  </r>
  <r>
    <n v="104475"/>
    <n v="1"/>
    <n v="179"/>
    <n v="15"/>
    <x v="3"/>
    <x v="46"/>
    <s v="Couches jetables 2-6 kg"/>
    <n v="4.3899999999999997"/>
    <s v="104475_Enfant_Couches écologiques_Couches jetables 2-6 kg"/>
    <n v="65.849999999999994"/>
    <x v="0"/>
    <n v="0"/>
  </r>
  <r>
    <n v="104510"/>
    <n v="0"/>
    <n v="888"/>
    <n v="460"/>
    <x v="3"/>
    <x v="45"/>
    <s v="Eveil &amp; Découverte"/>
    <n v="5.08"/>
    <s v="104510_Enfant_Jouets écologiques_Eveil &amp; Découverte"/>
    <n v="2336.8000000000002"/>
    <x v="0"/>
    <n v="0"/>
  </r>
  <r>
    <n v="104912"/>
    <n v="1"/>
    <n v="138"/>
    <n v="13"/>
    <x v="3"/>
    <x v="45"/>
    <s v="Garages, circuits &amp; véhicules"/>
    <n v="50.83"/>
    <s v="104912_Enfant_Jouets écologiques_Garages, circuits &amp; véhicules"/>
    <n v="660.79"/>
    <x v="0"/>
    <n v="0"/>
  </r>
  <r>
    <n v="104928"/>
    <n v="1"/>
    <n v="1"/>
    <n v="1"/>
    <x v="3"/>
    <x v="49"/>
    <s v="Peinture &amp; Coloriage"/>
    <n v="5.84"/>
    <s v="104928_Enfant_Loisirs Créatifs_Peinture &amp; Coloriage"/>
    <n v="5.84"/>
    <x v="0"/>
    <n v="0"/>
  </r>
  <r>
    <n v="104931"/>
    <n v="0"/>
    <n v="916"/>
    <n v="629"/>
    <x v="3"/>
    <x v="45"/>
    <s v="Puzzles"/>
    <n v="7.12"/>
    <s v="104931_Enfant_Jouets écologiques_Puzzles"/>
    <n v="4478.4800000000005"/>
    <x v="0"/>
    <n v="0"/>
  </r>
  <r>
    <n v="105059"/>
    <n v="1"/>
    <n v="671"/>
    <n v="464"/>
    <x v="3"/>
    <x v="45"/>
    <s v="Eveil &amp; Découverte"/>
    <n v="8.1300000000000008"/>
    <s v="105059_Enfant_Jouets écologiques_Eveil &amp; Découverte"/>
    <n v="3772.32"/>
    <x v="0"/>
    <n v="0"/>
  </r>
  <r>
    <n v="105230"/>
    <n v="0"/>
    <n v="270"/>
    <n v="204"/>
    <x v="3"/>
    <x v="45"/>
    <s v="Jeux de construction"/>
    <n v="13.46"/>
    <s v="105230_Enfant_Jouets écologiques_Jeux de construction"/>
    <n v="2745.84"/>
    <x v="0"/>
    <n v="0"/>
  </r>
  <r>
    <n v="105656"/>
    <n v="0"/>
    <n v="621"/>
    <n v="149"/>
    <x v="3"/>
    <x v="45"/>
    <s v="Puzzles"/>
    <n v="11.33"/>
    <s v="105656_Enfant_Jouets écologiques_Puzzles"/>
    <n v="1688.17"/>
    <x v="0"/>
    <n v="0"/>
  </r>
  <r>
    <n v="105657"/>
    <n v="1"/>
    <n v="199"/>
    <n v="104"/>
    <x v="3"/>
    <x v="45"/>
    <s v="Eveil &amp; Découverte"/>
    <n v="15.42"/>
    <s v="105657_Enfant_Jouets écologiques_Eveil &amp; Découverte"/>
    <n v="1603.68"/>
    <x v="0"/>
    <n v="0"/>
  </r>
  <r>
    <n v="105901"/>
    <n v="0"/>
    <n v="430"/>
    <n v="340"/>
    <x v="3"/>
    <x v="47"/>
    <s v="Sucettes et attaches sucettes"/>
    <n v="4.0599999999999996"/>
    <s v="105901_Enfant_Biberons &amp; Accessoires_Sucettes et attaches sucettes"/>
    <n v="1380.3999999999999"/>
    <x v="0"/>
    <n v="0"/>
  </r>
  <r>
    <n v="105905"/>
    <n v="1"/>
    <n v="266"/>
    <n v="127"/>
    <x v="3"/>
    <x v="47"/>
    <s v="Sucettes et attaches sucettes"/>
    <n v="4.0599999999999996"/>
    <s v="105905_Enfant_Biberons &amp; Accessoires_Sucettes et attaches sucettes"/>
    <n v="515.62"/>
    <x v="0"/>
    <n v="0"/>
  </r>
  <r>
    <n v="105969"/>
    <n v="1"/>
    <n v="120"/>
    <n v="48"/>
    <x v="3"/>
    <x v="48"/>
    <s v="Baignoires, jouets de bain"/>
    <n v="10.82"/>
    <s v="105969_Enfant_Hygiène Change et Soins_Baignoires, jouets de bain"/>
    <n v="519.36"/>
    <x v="0"/>
    <n v="0"/>
  </r>
  <r>
    <n v="105977"/>
    <n v="0"/>
    <n v="844"/>
    <n v="709"/>
    <x v="3"/>
    <x v="47"/>
    <s v="Anneaux de dentition"/>
    <n v="5.41"/>
    <s v="105977_Enfant_Biberons &amp; Accessoires_Anneaux de dentition"/>
    <n v="3835.69"/>
    <x v="0"/>
    <n v="0"/>
  </r>
  <r>
    <n v="105981"/>
    <n v="0"/>
    <n v="653"/>
    <n v="55"/>
    <x v="3"/>
    <x v="48"/>
    <s v="Baignoires, jouets de bain"/>
    <n v="7.57"/>
    <s v="105981_Enfant_Hygiène Change et Soins_Baignoires, jouets de bain"/>
    <n v="416.35"/>
    <x v="0"/>
    <n v="0"/>
  </r>
  <r>
    <n v="106297"/>
    <n v="1"/>
    <n v="434"/>
    <n v="24"/>
    <x v="3"/>
    <x v="46"/>
    <s v="Accessoires pour le change"/>
    <n v="3.48"/>
    <s v="106297_Enfant_Couches écologiques_Accessoires pour le change"/>
    <n v="83.52"/>
    <x v="0"/>
    <n v="0"/>
  </r>
  <r>
    <n v="106305"/>
    <n v="0"/>
    <n v="865"/>
    <n v="441"/>
    <x v="3"/>
    <x v="46"/>
    <s v="Inserts &amp; Voiles de Protection"/>
    <n v="4.42"/>
    <s v="106305_Enfant_Couches écologiques_Inserts &amp; Voiles de Protection"/>
    <n v="1949.22"/>
    <x v="0"/>
    <n v="0"/>
  </r>
  <r>
    <n v="106401"/>
    <n v="0"/>
    <n v="143"/>
    <n v="68"/>
    <x v="3"/>
    <x v="46"/>
    <s v="Culottes de protection 8-20 kg"/>
    <n v="5.38"/>
    <s v="106401_Enfant_Couches écologiques_Culottes de protection 8-20 kg"/>
    <n v="365.84"/>
    <x v="0"/>
    <n v="0"/>
  </r>
  <r>
    <n v="108096"/>
    <n v="1"/>
    <n v="759"/>
    <n v="95"/>
    <x v="3"/>
    <x v="51"/>
    <s v="Gourde compote réutilisable"/>
    <n v="9.57"/>
    <s v="108096_Enfant_Repas Bébé_Gourde compote réutilisable"/>
    <n v="909.15"/>
    <x v="0"/>
    <n v="0"/>
  </r>
  <r>
    <n v="108207"/>
    <n v="1"/>
    <n v="515"/>
    <n v="202"/>
    <x v="3"/>
    <x v="53"/>
    <s v="Echarpe &amp; Porte-Bébé"/>
    <n v="21.89"/>
    <s v="108207_Enfant_Transport enfant_Echarpe &amp; Porte-Bébé"/>
    <n v="4421.78"/>
    <x v="0"/>
    <n v="0"/>
  </r>
  <r>
    <n v="108256"/>
    <n v="1"/>
    <n v="100"/>
    <n v="70"/>
    <x v="3"/>
    <x v="46"/>
    <s v="Culottes d'apprentissage 11-18kg"/>
    <n v="7.7"/>
    <s v="108256_Enfant_Couches écologiques_Culottes d'apprentissage 11-18kg"/>
    <n v="539"/>
    <x v="0"/>
    <n v="0"/>
  </r>
  <r>
    <n v="108257"/>
    <n v="0"/>
    <n v="74"/>
    <n v="13"/>
    <x v="3"/>
    <x v="46"/>
    <s v="Culottes d'apprentissage 11-18kg"/>
    <n v="7.7"/>
    <s v="108257_Enfant_Couches écologiques_Culottes d'apprentissage 11-18kg"/>
    <n v="100.10000000000001"/>
    <x v="0"/>
    <n v="0"/>
  </r>
  <r>
    <n v="108258"/>
    <n v="1"/>
    <n v="423"/>
    <n v="95"/>
    <x v="3"/>
    <x v="46"/>
    <s v="Culottes d'apprentissage 13-25kg"/>
    <n v="7.7"/>
    <s v="108258_Enfant_Couches écologiques_Culottes d'apprentissage 13-25kg"/>
    <n v="731.5"/>
    <x v="0"/>
    <n v="0"/>
  </r>
  <r>
    <n v="108278"/>
    <n v="0"/>
    <n v="379"/>
    <n v="72"/>
    <x v="3"/>
    <x v="46"/>
    <s v="Inserts &amp; Voiles de Protection"/>
    <n v="5.03"/>
    <s v="108278_Enfant_Couches écologiques_Inserts &amp; Voiles de Protection"/>
    <n v="362.16"/>
    <x v="0"/>
    <n v="0"/>
  </r>
  <r>
    <n v="108458"/>
    <n v="1"/>
    <n v="142"/>
    <n v="36"/>
    <x v="3"/>
    <x v="46"/>
    <s v="Couches jetables 11-30 kg"/>
    <n v="6.53"/>
    <s v="108458_Enfant_Couches écologiques_Couches jetables 11-30 kg"/>
    <n v="235.08"/>
    <x v="0"/>
    <n v="0"/>
  </r>
  <r>
    <n v="108638"/>
    <n v="0"/>
    <n v="510"/>
    <n v="243"/>
    <x v="3"/>
    <x v="45"/>
    <s v="Déguisement et Maquillage"/>
    <n v="6.43"/>
    <s v="108638_Enfant_Jouets écologiques_Déguisement et Maquillage"/>
    <n v="1562.49"/>
    <x v="0"/>
    <n v="0"/>
  </r>
  <r>
    <n v="110230"/>
    <n v="1"/>
    <n v="412"/>
    <n v="326"/>
    <x v="3"/>
    <x v="47"/>
    <s v="Tire-Lait"/>
    <n v="43.8"/>
    <s v="110230_Enfant_Biberons &amp; Accessoires_Tire-Lait"/>
    <n v="14278.8"/>
    <x v="0"/>
    <n v="0"/>
  </r>
  <r>
    <n v="110241"/>
    <n v="1"/>
    <n v="230"/>
    <n v="8"/>
    <x v="3"/>
    <x v="46"/>
    <s v="Culottes d'apprentissage 13-25kg"/>
    <n v="6.01"/>
    <s v="110241_Enfant_Couches écologiques_Culottes d'apprentissage 13-25kg"/>
    <n v="48.08"/>
    <x v="0"/>
    <n v="0"/>
  </r>
  <r>
    <n v="110334"/>
    <n v="1"/>
    <n v="62"/>
    <n v="29"/>
    <x v="3"/>
    <x v="46"/>
    <s v="Culottes d'apprentissage 11-18kg"/>
    <n v="7.66"/>
    <s v="110334_Enfant_Couches écologiques_Culottes d'apprentissage 11-18kg"/>
    <n v="222.14000000000001"/>
    <x v="0"/>
    <n v="0"/>
  </r>
  <r>
    <n v="110337"/>
    <n v="1"/>
    <n v="678"/>
    <n v="9"/>
    <x v="3"/>
    <x v="46"/>
    <s v="Culottes d'apprentissage 13-25kg"/>
    <n v="7.66"/>
    <s v="110337_Enfant_Couches écologiques_Culottes d'apprentissage 13-25kg"/>
    <n v="68.94"/>
    <x v="0"/>
    <n v="0"/>
  </r>
  <r>
    <n v="110342"/>
    <n v="1"/>
    <n v="220"/>
    <n v="90"/>
    <x v="3"/>
    <x v="46"/>
    <s v="Culottes d'apprentissage 13-25kg"/>
    <n v="7.66"/>
    <s v="110342_Enfant_Couches écologiques_Culottes d'apprentissage 13-25kg"/>
    <n v="689.4"/>
    <x v="0"/>
    <n v="0"/>
  </r>
  <r>
    <n v="111043"/>
    <n v="0"/>
    <n v="238"/>
    <n v="223"/>
    <x v="3"/>
    <x v="53"/>
    <s v="Echarpe &amp; Porte-Bébé"/>
    <n v="62.73"/>
    <s v="111043_Enfant_Transport enfant_Echarpe &amp; Porte-Bébé"/>
    <n v="13988.789999999999"/>
    <x v="0"/>
    <n v="0"/>
  </r>
  <r>
    <n v="111220"/>
    <n v="0"/>
    <n v="169"/>
    <n v="37"/>
    <x v="3"/>
    <x v="48"/>
    <s v="Baignoires, jouets de bain"/>
    <n v="12.74"/>
    <s v="111220_Enfant_Hygiène Change et Soins_Baignoires, jouets de bain"/>
    <n v="471.38"/>
    <x v="0"/>
    <n v="0"/>
  </r>
  <r>
    <n v="111502"/>
    <n v="1"/>
    <n v="380"/>
    <n v="64"/>
    <x v="3"/>
    <x v="47"/>
    <s v="Sucettes et attaches sucettes"/>
    <n v="2.37"/>
    <s v="111502_Enfant_Biberons &amp; Accessoires_Sucettes et attaches sucettes"/>
    <n v="151.68"/>
    <x v="0"/>
    <n v="0"/>
  </r>
  <r>
    <n v="111504"/>
    <n v="1"/>
    <n v="33"/>
    <n v="30"/>
    <x v="3"/>
    <x v="52"/>
    <s v="Accessoires d'allaitement"/>
    <n v="4.45"/>
    <s v="111504_Enfant_Allaitement_Accessoires d'allaitement"/>
    <n v="133.5"/>
    <x v="0"/>
    <n v="0"/>
  </r>
  <r>
    <n v="111876"/>
    <n v="0"/>
    <n v="712"/>
    <n v="665"/>
    <x v="3"/>
    <x v="45"/>
    <s v="Jeux d'imitation"/>
    <n v="23.48"/>
    <s v="111876_Enfant_Jouets écologiques_Jeux d'imitation"/>
    <n v="15614.2"/>
    <x v="0"/>
    <n v="0"/>
  </r>
  <r>
    <n v="111970"/>
    <n v="1"/>
    <n v="535"/>
    <n v="525"/>
    <x v="3"/>
    <x v="54"/>
    <s v="Parcs &amp; Tapis de Jeux"/>
    <n v="38.44"/>
    <s v="111970_Enfant_Chambre &amp; mobilier enfant_Parcs &amp; Tapis de Jeux"/>
    <n v="20181"/>
    <x v="0"/>
    <n v="0"/>
  </r>
  <r>
    <n v="112776"/>
    <n v="0"/>
    <n v="263"/>
    <n v="76"/>
    <x v="3"/>
    <x v="45"/>
    <s v="Jeux de construction"/>
    <n v="11.46"/>
    <s v="112776_Enfant_Jouets écologiques_Jeux de construction"/>
    <n v="870.96"/>
    <x v="0"/>
    <n v="0"/>
  </r>
  <r>
    <n v="112994"/>
    <n v="0"/>
    <n v="64"/>
    <n v="14"/>
    <x v="3"/>
    <x v="48"/>
    <s v="Baignoires, jouets de bain"/>
    <n v="7.98"/>
    <s v="112994_Enfant_Hygiène Change et Soins_Baignoires, jouets de bain"/>
    <n v="111.72"/>
    <x v="0"/>
    <n v="0"/>
  </r>
  <r>
    <n v="113128"/>
    <n v="0"/>
    <n v="327"/>
    <n v="142"/>
    <x v="3"/>
    <x v="46"/>
    <s v="Couches jetables 7-18 kg"/>
    <n v="12.25"/>
    <s v="113128_Enfant_Couches écologiques_Couches jetables 7-18 kg"/>
    <n v="1739.5"/>
    <x v="0"/>
    <n v="0"/>
  </r>
  <r>
    <n v="113129"/>
    <n v="1"/>
    <n v="636"/>
    <n v="297"/>
    <x v="3"/>
    <x v="46"/>
    <s v="Couches jetables 7-18 kg"/>
    <n v="12.25"/>
    <s v="113129_Enfant_Couches écologiques_Couches jetables 7-18 kg"/>
    <n v="3638.25"/>
    <x v="0"/>
    <n v="0"/>
  </r>
  <r>
    <n v="113130"/>
    <n v="1"/>
    <n v="401"/>
    <n v="109"/>
    <x v="3"/>
    <x v="46"/>
    <s v="Couches jetables 11-30 kg"/>
    <n v="12.25"/>
    <s v="113130_Enfant_Couches écologiques_Couches jetables 11-30 kg"/>
    <n v="1335.25"/>
    <x v="0"/>
    <n v="0"/>
  </r>
  <r>
    <n v="113187"/>
    <n v="0"/>
    <n v="804"/>
    <n v="670"/>
    <x v="3"/>
    <x v="45"/>
    <s v="Eveil &amp; Découverte"/>
    <n v="7.64"/>
    <s v="113187_Enfant_Jouets écologiques_Eveil &amp; Découverte"/>
    <n v="5118.8"/>
    <x v="0"/>
    <n v="0"/>
  </r>
  <r>
    <n v="113405"/>
    <n v="0"/>
    <n v="135"/>
    <n v="124"/>
    <x v="3"/>
    <x v="49"/>
    <s v="Pâte à Modeler"/>
    <n v="6.84"/>
    <s v="113405_Enfant_Loisirs Créatifs_Pâte à Modeler"/>
    <n v="848.16"/>
    <x v="0"/>
    <n v="0"/>
  </r>
  <r>
    <n v="113407"/>
    <n v="0"/>
    <n v="186"/>
    <n v="103"/>
    <x v="3"/>
    <x v="49"/>
    <s v="Découpage &amp; Assemblage"/>
    <n v="5.37"/>
    <s v="113407_Enfant_Loisirs Créatifs_Découpage &amp; Assemblage"/>
    <n v="553.11"/>
    <x v="0"/>
    <n v="0"/>
  </r>
  <r>
    <n v="113619"/>
    <n v="0"/>
    <n v="69"/>
    <n v="2"/>
    <x v="3"/>
    <x v="45"/>
    <s v="Livres enfants et conteuses"/>
    <n v="6.96"/>
    <s v="113619_Enfant_Jouets écologiques_Livres enfants et conteuses"/>
    <n v="13.92"/>
    <x v="0"/>
    <n v="0"/>
  </r>
  <r>
    <n v="113620"/>
    <n v="1"/>
    <n v="965"/>
    <n v="21"/>
    <x v="3"/>
    <x v="45"/>
    <s v="Livres enfants et conteuses"/>
    <n v="6.96"/>
    <s v="113620_Enfant_Jouets écologiques_Livres enfants et conteuses"/>
    <n v="146.16"/>
    <x v="0"/>
    <n v="0"/>
  </r>
  <r>
    <n v="113626"/>
    <n v="1"/>
    <n v="98"/>
    <n v="39"/>
    <x v="3"/>
    <x v="45"/>
    <s v="Livres enfants et conteuses"/>
    <n v="5.41"/>
    <s v="113626_Enfant_Jouets écologiques_Livres enfants et conteuses"/>
    <n v="210.99"/>
    <x v="0"/>
    <n v="0"/>
  </r>
  <r>
    <n v="113633"/>
    <n v="1"/>
    <n v="421"/>
    <n v="217"/>
    <x v="3"/>
    <x v="45"/>
    <s v="Livres enfants et conteuses"/>
    <n v="13.85"/>
    <s v="113633_Enfant_Jouets écologiques_Livres enfants et conteuses"/>
    <n v="3005.45"/>
    <x v="0"/>
    <n v="0"/>
  </r>
  <r>
    <n v="113645"/>
    <n v="1"/>
    <n v="742"/>
    <n v="135"/>
    <x v="3"/>
    <x v="45"/>
    <s v="Livres enfants et conteuses"/>
    <n v="9.98"/>
    <s v="113645_Enfant_Jouets écologiques_Livres enfants et conteuses"/>
    <n v="1347.3"/>
    <x v="0"/>
    <n v="0"/>
  </r>
  <r>
    <n v="113648"/>
    <n v="0"/>
    <n v="245"/>
    <n v="134"/>
    <x v="3"/>
    <x v="45"/>
    <s v="Livres enfants et conteuses"/>
    <n v="3.6"/>
    <s v="113648_Enfant_Jouets écologiques_Livres enfants et conteuses"/>
    <n v="482.40000000000003"/>
    <x v="0"/>
    <n v="0"/>
  </r>
  <r>
    <n v="113649"/>
    <n v="0"/>
    <n v="772"/>
    <n v="346"/>
    <x v="3"/>
    <x v="45"/>
    <s v="Livres enfants et conteuses"/>
    <n v="3.6"/>
    <s v="113649_Enfant_Jouets écologiques_Livres enfants et conteuses"/>
    <n v="1245.6000000000001"/>
    <x v="0"/>
    <n v="0"/>
  </r>
  <r>
    <n v="113657"/>
    <n v="1"/>
    <n v="15"/>
    <n v="14"/>
    <x v="3"/>
    <x v="45"/>
    <s v="Livres enfants et conteuses"/>
    <n v="6.35"/>
    <s v="113657_Enfant_Jouets écologiques_Livres enfants et conteuses"/>
    <n v="88.899999999999991"/>
    <x v="0"/>
    <n v="0"/>
  </r>
  <r>
    <n v="113716"/>
    <n v="1"/>
    <n v="153"/>
    <n v="127"/>
    <x v="3"/>
    <x v="45"/>
    <s v="Eveil &amp; Découverte"/>
    <n v="14.6"/>
    <s v="113716_Enfant_Jouets écologiques_Eveil &amp; Découverte"/>
    <n v="1854.2"/>
    <x v="0"/>
    <n v="0"/>
  </r>
  <r>
    <n v="113719"/>
    <n v="0"/>
    <n v="206"/>
    <n v="48"/>
    <x v="3"/>
    <x v="47"/>
    <s v="Chauffe-biberons, stérilisateurs"/>
    <n v="152.88"/>
    <s v="113719_Enfant_Biberons &amp; Accessoires_Chauffe-biberons, stérilisateurs"/>
    <n v="7338.24"/>
    <x v="0"/>
    <n v="0"/>
  </r>
  <r>
    <n v="114230"/>
    <n v="0"/>
    <n v="591"/>
    <n v="521"/>
    <x v="3"/>
    <x v="46"/>
    <s v="Couches jetables 7-18 kg"/>
    <n v="12.4"/>
    <s v="114230_Enfant_Couches écologiques_Couches jetables 7-18 kg"/>
    <n v="6460.4000000000005"/>
    <x v="0"/>
    <n v="0"/>
  </r>
  <r>
    <n v="116834"/>
    <n v="0"/>
    <n v="852"/>
    <n v="266"/>
    <x v="3"/>
    <x v="46"/>
    <s v="Inserts &amp; Voiles de Protection"/>
    <n v="2.98"/>
    <s v="116834_Enfant_Couches écologiques_Inserts &amp; Voiles de Protection"/>
    <n v="792.68"/>
    <x v="0"/>
    <n v="0"/>
  </r>
  <r>
    <n v="117275"/>
    <n v="0"/>
    <n v="580"/>
    <n v="525"/>
    <x v="3"/>
    <x v="45"/>
    <s v="Bascules &amp; Roulettes"/>
    <n v="24.51"/>
    <s v="117275_Enfant_Jouets écologiques_Bascules &amp; Roulettes"/>
    <n v="12867.75"/>
    <x v="0"/>
    <n v="0"/>
  </r>
  <r>
    <n v="117695"/>
    <n v="0"/>
    <n v="732"/>
    <n v="597"/>
    <x v="3"/>
    <x v="45"/>
    <s v="Bascules &amp; Roulettes"/>
    <n v="30.63"/>
    <s v="117695_Enfant_Jouets écologiques_Bascules &amp; Roulettes"/>
    <n v="18286.11"/>
    <x v="0"/>
    <n v="0"/>
  </r>
  <r>
    <n v="117702"/>
    <n v="1"/>
    <n v="935"/>
    <n v="914"/>
    <x v="3"/>
    <x v="45"/>
    <s v="Draisiennes"/>
    <n v="42.89"/>
    <s v="117702_Enfant_Jouets écologiques_Draisiennes"/>
    <n v="39201.46"/>
    <x v="0"/>
    <n v="0"/>
  </r>
  <r>
    <n v="117728"/>
    <n v="0"/>
    <n v="909"/>
    <n v="389"/>
    <x v="3"/>
    <x v="46"/>
    <s v="Couches jetables 4-9 kg"/>
    <n v="5.69"/>
    <s v="117728_Enfant_Couches écologiques_Couches jetables 4-9 kg"/>
    <n v="2213.4100000000003"/>
    <x v="0"/>
    <n v="0"/>
  </r>
  <r>
    <n v="117735"/>
    <n v="1"/>
    <n v="749"/>
    <n v="538"/>
    <x v="3"/>
    <x v="46"/>
    <s v="Couches jetables 7-18 kg"/>
    <n v="5.32"/>
    <s v="117735_Enfant_Couches écologiques_Couches jetables 7-18 kg"/>
    <n v="2862.1600000000003"/>
    <x v="0"/>
    <n v="0"/>
  </r>
  <r>
    <n v="117736"/>
    <n v="0"/>
    <n v="106"/>
    <n v="35"/>
    <x v="3"/>
    <x v="46"/>
    <s v="Couches jetables 11-30 kg"/>
    <n v="5.18"/>
    <s v="117736_Enfant_Couches écologiques_Couches jetables 11-30 kg"/>
    <n v="181.29999999999998"/>
    <x v="0"/>
    <n v="0"/>
  </r>
  <r>
    <n v="117742"/>
    <n v="1"/>
    <n v="252"/>
    <n v="252"/>
    <x v="3"/>
    <x v="46"/>
    <s v="Couches jetables 7-18 kg"/>
    <n v="10.58"/>
    <s v="117742_Enfant_Couches écologiques_Couches jetables 7-18 kg"/>
    <n v="2666.16"/>
    <x v="0"/>
    <n v="0"/>
  </r>
  <r>
    <n v="117750"/>
    <n v="1"/>
    <n v="118"/>
    <n v="30"/>
    <x v="3"/>
    <x v="46"/>
    <s v="Culottes d'apprentissage 11-18kg"/>
    <n v="5.62"/>
    <s v="117750_Enfant_Couches écologiques_Culottes d'apprentissage 11-18kg"/>
    <n v="168.6"/>
    <x v="0"/>
    <n v="0"/>
  </r>
  <r>
    <n v="117756"/>
    <n v="1"/>
    <n v="535"/>
    <n v="95"/>
    <x v="3"/>
    <x v="46"/>
    <s v="Culottes d'apprentissage 11-18kg"/>
    <n v="6.27"/>
    <s v="117756_Enfant_Couches écologiques_Culottes d'apprentissage 11-18kg"/>
    <n v="595.65"/>
    <x v="0"/>
    <n v="0"/>
  </r>
  <r>
    <n v="117892"/>
    <n v="0"/>
    <n v="42"/>
    <n v="3"/>
    <x v="3"/>
    <x v="51"/>
    <s v="Conservation du repas"/>
    <n v="10.02"/>
    <s v="117892_Enfant_Repas Bébé_Conservation du repas"/>
    <n v="30.06"/>
    <x v="0"/>
    <n v="0"/>
  </r>
  <r>
    <n v="117893"/>
    <n v="0"/>
    <n v="867"/>
    <n v="310"/>
    <x v="3"/>
    <x v="51"/>
    <s v="Conservation du repas"/>
    <n v="12.82"/>
    <s v="117893_Enfant_Repas Bébé_Conservation du repas"/>
    <n v="3974.2000000000003"/>
    <x v="0"/>
    <n v="0"/>
  </r>
  <r>
    <n v="118242"/>
    <n v="1"/>
    <n v="819"/>
    <n v="76"/>
    <x v="3"/>
    <x v="46"/>
    <s v="Culottes d'apprentissage 11-18kg"/>
    <n v="12.25"/>
    <s v="118242_Enfant_Couches écologiques_Culottes d'apprentissage 11-18kg"/>
    <n v="931"/>
    <x v="0"/>
    <n v="0"/>
  </r>
  <r>
    <n v="118243"/>
    <n v="1"/>
    <n v="540"/>
    <n v="56"/>
    <x v="3"/>
    <x v="46"/>
    <s v="Culottes d'apprentissage 13-25kg"/>
    <n v="12.25"/>
    <s v="118243_Enfant_Couches écologiques_Culottes d'apprentissage 13-25kg"/>
    <n v="686"/>
    <x v="0"/>
    <n v="0"/>
  </r>
  <r>
    <n v="118946"/>
    <n v="0"/>
    <n v="718"/>
    <n v="54"/>
    <x v="3"/>
    <x v="45"/>
    <s v="Déguisement et Maquillage"/>
    <n v="2.67"/>
    <s v="118946_Enfant_Jouets écologiques_Déguisement et Maquillage"/>
    <n v="144.18"/>
    <x v="0"/>
    <n v="0"/>
  </r>
  <r>
    <n v="118947"/>
    <n v="1"/>
    <n v="31"/>
    <n v="19"/>
    <x v="3"/>
    <x v="45"/>
    <s v="Déguisement et Maquillage"/>
    <n v="2.67"/>
    <s v="118947_Enfant_Jouets écologiques_Déguisement et Maquillage"/>
    <n v="50.73"/>
    <x v="0"/>
    <n v="0"/>
  </r>
  <r>
    <n v="118956"/>
    <n v="0"/>
    <n v="521"/>
    <n v="256"/>
    <x v="3"/>
    <x v="45"/>
    <s v="Déguisement et Maquillage"/>
    <n v="13.38"/>
    <s v="118956_Enfant_Jouets écologiques_Déguisement et Maquillage"/>
    <n v="3425.28"/>
    <x v="0"/>
    <n v="0"/>
  </r>
  <r>
    <n v="118979"/>
    <n v="0"/>
    <n v="654"/>
    <n v="381"/>
    <x v="3"/>
    <x v="47"/>
    <s v="Sucettes et attaches sucettes"/>
    <n v="4.33"/>
    <s v="118979_Enfant_Biberons &amp; Accessoires_Sucettes et attaches sucettes"/>
    <n v="1649.73"/>
    <x v="0"/>
    <n v="0"/>
  </r>
  <r>
    <n v="120052"/>
    <n v="1"/>
    <n v="511"/>
    <n v="424"/>
    <x v="3"/>
    <x v="45"/>
    <s v="Jouets musicaux"/>
    <n v="18.59"/>
    <s v="120052_Enfant_Jouets écologiques_Jouets musicaux"/>
    <n v="7882.16"/>
    <x v="0"/>
    <n v="0"/>
  </r>
  <r>
    <n v="120817"/>
    <n v="0"/>
    <n v="438"/>
    <n v="106"/>
    <x v="3"/>
    <x v="49"/>
    <s v="Peinture &amp; Coloriage"/>
    <n v="7.41"/>
    <s v="120817_Enfant_Loisirs Créatifs_Peinture &amp; Coloriage"/>
    <n v="785.46"/>
    <x v="0"/>
    <n v="0"/>
  </r>
  <r>
    <n v="120889"/>
    <n v="0"/>
    <n v="623"/>
    <n v="51"/>
    <x v="3"/>
    <x v="45"/>
    <s v="Livres enfants et conteuses"/>
    <n v="45.44"/>
    <s v="120889_Enfant_Jouets écologiques_Livres enfants et conteuses"/>
    <n v="2317.44"/>
    <x v="0"/>
    <n v="0"/>
  </r>
  <r>
    <n v="121012"/>
    <n v="0"/>
    <n v="810"/>
    <n v="85"/>
    <x v="3"/>
    <x v="45"/>
    <s v="Eveil &amp; Découverte"/>
    <n v="11.84"/>
    <s v="121012_Enfant_Jouets écologiques_Eveil &amp; Découverte"/>
    <n v="1006.4"/>
    <x v="0"/>
    <n v="0"/>
  </r>
  <r>
    <n v="121046"/>
    <n v="1"/>
    <n v="360"/>
    <n v="359"/>
    <x v="3"/>
    <x v="45"/>
    <s v="Jeux de société"/>
    <n v="10.98"/>
    <s v="121046_Enfant_Jouets écologiques_Jeux de société"/>
    <n v="3941.82"/>
    <x v="0"/>
    <n v="0"/>
  </r>
  <r>
    <n v="121095"/>
    <n v="0"/>
    <n v="508"/>
    <n v="270"/>
    <x v="3"/>
    <x v="45"/>
    <s v="Eveil &amp; Découverte"/>
    <n v="26.49"/>
    <s v="121095_Enfant_Jouets écologiques_Eveil &amp; Découverte"/>
    <n v="7152.2999999999993"/>
    <x v="0"/>
    <n v="0"/>
  </r>
  <r>
    <n v="121112"/>
    <n v="1"/>
    <n v="795"/>
    <n v="124"/>
    <x v="3"/>
    <x v="48"/>
    <s v="Baignoires, jouets de bain"/>
    <n v="9.18"/>
    <s v="121112_Enfant_Hygiène Change et Soins_Baignoires, jouets de bain"/>
    <n v="1138.32"/>
    <x v="0"/>
    <n v="0"/>
  </r>
  <r>
    <n v="121125"/>
    <n v="1"/>
    <n v="580"/>
    <n v="481"/>
    <x v="3"/>
    <x v="46"/>
    <s v="Culottes de protection 8-20 kg"/>
    <n v="5.38"/>
    <s v="121125_Enfant_Couches écologiques_Culottes de protection 8-20 kg"/>
    <n v="2587.7799999999997"/>
    <x v="0"/>
    <n v="0"/>
  </r>
  <r>
    <n v="121167"/>
    <n v="1"/>
    <n v="922"/>
    <n v="913"/>
    <x v="3"/>
    <x v="45"/>
    <s v="Jeux Educatifs"/>
    <n v="10.76"/>
    <s v="121167_Enfant_Jouets écologiques_Jeux Educatifs"/>
    <n v="9823.8799999999992"/>
    <x v="0"/>
    <n v="0"/>
  </r>
  <r>
    <n v="121172"/>
    <n v="0"/>
    <n v="562"/>
    <n v="67"/>
    <x v="3"/>
    <x v="45"/>
    <s v="Eveil &amp; Découverte"/>
    <n v="11.33"/>
    <s v="121172_Enfant_Jouets écologiques_Eveil &amp; Découverte"/>
    <n v="759.11"/>
    <x v="0"/>
    <n v="0"/>
  </r>
  <r>
    <n v="121249"/>
    <n v="1"/>
    <n v="203"/>
    <n v="103"/>
    <x v="3"/>
    <x v="45"/>
    <s v="Garages, circuits &amp; véhicules"/>
    <n v="20.54"/>
    <s v="121249_Enfant_Jouets écologiques_Garages, circuits &amp; véhicules"/>
    <n v="2115.62"/>
    <x v="0"/>
    <n v="0"/>
  </r>
  <r>
    <n v="121469"/>
    <n v="1"/>
    <n v="457"/>
    <n v="258"/>
    <x v="3"/>
    <x v="49"/>
    <s v="Découpage &amp; Assemblage"/>
    <n v="5.62"/>
    <s v="121469_Enfant_Loisirs Créatifs_Découpage &amp; Assemblage"/>
    <n v="1449.96"/>
    <x v="0"/>
    <n v="0"/>
  </r>
  <r>
    <n v="121532"/>
    <n v="1"/>
    <n v="855"/>
    <n v="850"/>
    <x v="3"/>
    <x v="47"/>
    <s v="Tétines Biberons"/>
    <n v="3.58"/>
    <s v="121532_Enfant_Biberons &amp; Accessoires_Tétines Biberons"/>
    <n v="3043"/>
    <x v="0"/>
    <n v="0"/>
  </r>
  <r>
    <n v="121718"/>
    <n v="1"/>
    <n v="812"/>
    <n v="292"/>
    <x v="3"/>
    <x v="51"/>
    <s v="Bavoirs"/>
    <n v="3.49"/>
    <s v="121718_Enfant_Repas Bébé_Bavoirs"/>
    <n v="1019.08"/>
    <x v="0"/>
    <n v="0"/>
  </r>
  <r>
    <n v="121743"/>
    <n v="0"/>
    <n v="945"/>
    <n v="288"/>
    <x v="3"/>
    <x v="46"/>
    <s v="Culottes d'apprentissage 11-18kg"/>
    <n v="8.17"/>
    <s v="121743_Enfant_Couches écologiques_Culottes d'apprentissage 11-18kg"/>
    <n v="2352.96"/>
    <x v="0"/>
    <n v="0"/>
  </r>
  <r>
    <n v="122026"/>
    <n v="1"/>
    <n v="377"/>
    <n v="167"/>
    <x v="3"/>
    <x v="46"/>
    <s v="Couches jetables 2-6 kg"/>
    <n v="7.5"/>
    <s v="122026_Enfant_Couches écologiques_Couches jetables 2-6 kg"/>
    <n v="1252.5"/>
    <x v="0"/>
    <n v="0"/>
  </r>
  <r>
    <n v="122027"/>
    <n v="1"/>
    <n v="787"/>
    <n v="382"/>
    <x v="3"/>
    <x v="46"/>
    <s v="Couches jetables 2-6 kg"/>
    <n v="6.56"/>
    <s v="122027_Enfant_Couches écologiques_Couches jetables 2-6 kg"/>
    <n v="2505.92"/>
    <x v="0"/>
    <n v="0"/>
  </r>
  <r>
    <n v="122028"/>
    <n v="0"/>
    <n v="354"/>
    <n v="159"/>
    <x v="3"/>
    <x v="46"/>
    <s v="Couches jetables 7-18 kg"/>
    <n v="11.82"/>
    <s v="122028_Enfant_Couches écologiques_Couches jetables 7-18 kg"/>
    <n v="1879.38"/>
    <x v="0"/>
    <n v="0"/>
  </r>
  <r>
    <n v="122029"/>
    <n v="1"/>
    <n v="879"/>
    <n v="467"/>
    <x v="3"/>
    <x v="46"/>
    <s v="Couches jetables 2-6 kg"/>
    <n v="9.36"/>
    <s v="122029_Enfant_Couches écologiques_Couches jetables 2-6 kg"/>
    <n v="4371.12"/>
    <x v="0"/>
    <n v="0"/>
  </r>
  <r>
    <n v="122398"/>
    <n v="1"/>
    <n v="714"/>
    <n v="689"/>
    <x v="3"/>
    <x v="45"/>
    <s v="Déguisement et Maquillage"/>
    <n v="17.97"/>
    <s v="122398_Enfant_Jouets écologiques_Déguisement et Maquillage"/>
    <n v="12381.33"/>
    <x v="0"/>
    <n v="0"/>
  </r>
  <r>
    <n v="122421"/>
    <n v="1"/>
    <n v="714"/>
    <n v="585"/>
    <x v="3"/>
    <x v="51"/>
    <s v="Bavoirs"/>
    <n v="7.03"/>
    <s v="122421_Enfant_Repas Bébé_Bavoirs"/>
    <n v="4112.55"/>
    <x v="0"/>
    <n v="0"/>
  </r>
  <r>
    <n v="122563"/>
    <n v="0"/>
    <n v="878"/>
    <n v="848"/>
    <x v="3"/>
    <x v="49"/>
    <s v="Peinture &amp; Coloriage"/>
    <n v="7.66"/>
    <s v="122563_Enfant_Loisirs Créatifs_Peinture &amp; Coloriage"/>
    <n v="6495.68"/>
    <x v="0"/>
    <n v="0"/>
  </r>
  <r>
    <n v="122579"/>
    <n v="1"/>
    <n v="400"/>
    <n v="346"/>
    <x v="3"/>
    <x v="49"/>
    <s v="Découpage &amp; Assemblage"/>
    <n v="3.5"/>
    <s v="122579_Enfant_Loisirs Créatifs_Découpage &amp; Assemblage"/>
    <n v="1211"/>
    <x v="0"/>
    <n v="0"/>
  </r>
  <r>
    <n v="122854"/>
    <n v="0"/>
    <n v="361"/>
    <n v="35"/>
    <x v="3"/>
    <x v="47"/>
    <s v="Biberons en Verre"/>
    <n v="13.52"/>
    <s v="122854_Enfant_Biberons &amp; Accessoires_Biberons en Verre"/>
    <n v="473.2"/>
    <x v="0"/>
    <n v="0"/>
  </r>
  <r>
    <n v="125172"/>
    <n v="0"/>
    <n v="185"/>
    <n v="172"/>
    <x v="3"/>
    <x v="48"/>
    <s v="Baignoires, jouets de bain"/>
    <n v="2.2000000000000002"/>
    <s v="125172_Enfant_Hygiène Change et Soins_Baignoires, jouets de bain"/>
    <n v="378.40000000000003"/>
    <x v="0"/>
    <n v="0"/>
  </r>
  <r>
    <n v="125173"/>
    <n v="0"/>
    <n v="258"/>
    <n v="135"/>
    <x v="3"/>
    <x v="48"/>
    <s v="Baignoires, jouets de bain"/>
    <n v="2.08"/>
    <s v="125173_Enfant_Hygiène Change et Soins_Baignoires, jouets de bain"/>
    <n v="280.8"/>
    <x v="0"/>
    <n v="0"/>
  </r>
  <r>
    <n v="125182"/>
    <n v="1"/>
    <n v="886"/>
    <n v="858"/>
    <x v="3"/>
    <x v="48"/>
    <s v="Baignoires, jouets de bain"/>
    <n v="1.74"/>
    <s v="125182_Enfant_Hygiène Change et Soins_Baignoires, jouets de bain"/>
    <n v="1492.92"/>
    <x v="0"/>
    <n v="0"/>
  </r>
  <r>
    <n v="125185"/>
    <n v="1"/>
    <n v="200"/>
    <n v="145"/>
    <x v="3"/>
    <x v="48"/>
    <s v="Baignoires, jouets de bain"/>
    <n v="2.15"/>
    <s v="125185_Enfant_Hygiène Change et Soins_Baignoires, jouets de bain"/>
    <n v="311.75"/>
    <x v="0"/>
    <n v="0"/>
  </r>
  <r>
    <n v="125192"/>
    <n v="1"/>
    <n v="853"/>
    <n v="553"/>
    <x v="3"/>
    <x v="48"/>
    <s v="Baignoires, jouets de bain"/>
    <n v="2.2000000000000002"/>
    <s v="125192_Enfant_Hygiène Change et Soins_Baignoires, jouets de bain"/>
    <n v="1216.6000000000001"/>
    <x v="0"/>
    <n v="0"/>
  </r>
  <r>
    <n v="125194"/>
    <n v="0"/>
    <n v="632"/>
    <n v="168"/>
    <x v="3"/>
    <x v="48"/>
    <s v="Baignoires, jouets de bain"/>
    <n v="2.15"/>
    <s v="125194_Enfant_Hygiène Change et Soins_Baignoires, jouets de bain"/>
    <n v="361.2"/>
    <x v="0"/>
    <n v="0"/>
  </r>
  <r>
    <n v="125196"/>
    <n v="0"/>
    <n v="373"/>
    <n v="144"/>
    <x v="3"/>
    <x v="48"/>
    <s v="Baignoires, jouets de bain"/>
    <n v="2.15"/>
    <s v="125196_Enfant_Hygiène Change et Soins_Baignoires, jouets de bain"/>
    <n v="309.59999999999997"/>
    <x v="0"/>
    <n v="0"/>
  </r>
  <r>
    <n v="125198"/>
    <n v="1"/>
    <n v="407"/>
    <n v="129"/>
    <x v="3"/>
    <x v="48"/>
    <s v="Baignoires, jouets de bain"/>
    <n v="1.33"/>
    <s v="125198_Enfant_Hygiène Change et Soins_Baignoires, jouets de bain"/>
    <n v="171.57000000000002"/>
    <x v="0"/>
    <n v="0"/>
  </r>
  <r>
    <n v="126973"/>
    <n v="1"/>
    <n v="803"/>
    <n v="663"/>
    <x v="3"/>
    <x v="54"/>
    <s v="Chaises hautes et réhausseurs"/>
    <n v="53.14"/>
    <s v="126973_Enfant_Chambre &amp; mobilier enfant_Chaises hautes et réhausseurs"/>
    <n v="35231.82"/>
    <x v="0"/>
    <n v="0"/>
  </r>
  <r>
    <n v="127025"/>
    <n v="1"/>
    <n v="947"/>
    <n v="663"/>
    <x v="3"/>
    <x v="45"/>
    <s v="Jeux de construction"/>
    <n v="21.62"/>
    <s v="127025_Enfant_Jouets écologiques_Jeux de construction"/>
    <n v="14334.060000000001"/>
    <x v="0"/>
    <n v="0"/>
  </r>
  <r>
    <n v="127038"/>
    <n v="0"/>
    <n v="850"/>
    <n v="561"/>
    <x v="3"/>
    <x v="45"/>
    <s v="Jeux de société"/>
    <n v="21.62"/>
    <s v="127038_Enfant_Jouets écologiques_Jeux de société"/>
    <n v="12128.82"/>
    <x v="0"/>
    <n v="0"/>
  </r>
  <r>
    <n v="129432"/>
    <n v="0"/>
    <n v="45"/>
    <n v="4"/>
    <x v="3"/>
    <x v="45"/>
    <s v="Jouets musicaux"/>
    <n v="17.54"/>
    <s v="129432_Enfant_Jouets écologiques_Jouets musicaux"/>
    <n v="70.16"/>
    <x v="0"/>
    <n v="0"/>
  </r>
  <r>
    <n v="180016"/>
    <n v="0"/>
    <n v="710"/>
    <n v="413"/>
    <x v="3"/>
    <x v="45"/>
    <s v="Jouets musicaux"/>
    <n v="33.630000000000003"/>
    <s v="180016_Enfant_Jouets écologiques_Jouets musicaux"/>
    <n v="13889.19"/>
    <x v="0"/>
    <n v="0"/>
  </r>
  <r>
    <n v="180822"/>
    <n v="0"/>
    <n v="212"/>
    <n v="201"/>
    <x v="3"/>
    <x v="47"/>
    <s v="Sucettes et attaches sucettes"/>
    <n v="8.1"/>
    <s v="180822_Enfant_Biberons &amp; Accessoires_Sucettes et attaches sucettes"/>
    <n v="1628.1"/>
    <x v="0"/>
    <n v="0"/>
  </r>
  <r>
    <n v="180823"/>
    <n v="1"/>
    <n v="832"/>
    <n v="113"/>
    <x v="3"/>
    <x v="47"/>
    <s v="Sucettes et attaches sucettes"/>
    <n v="8.1"/>
    <s v="180823_Enfant_Biberons &amp; Accessoires_Sucettes et attaches sucettes"/>
    <n v="915.3"/>
    <x v="0"/>
    <n v="0"/>
  </r>
  <r>
    <n v="180824"/>
    <n v="0"/>
    <n v="445"/>
    <n v="351"/>
    <x v="3"/>
    <x v="47"/>
    <s v="Sucettes et attaches sucettes"/>
    <n v="8.1"/>
    <s v="180824_Enfant_Biberons &amp; Accessoires_Sucettes et attaches sucettes"/>
    <n v="2843.1"/>
    <x v="0"/>
    <n v="0"/>
  </r>
  <r>
    <n v="181976"/>
    <n v="1"/>
    <n v="156"/>
    <n v="37"/>
    <x v="3"/>
    <x v="46"/>
    <s v="Culottes d'apprentissage 11-18kg"/>
    <n v="19.420000000000002"/>
    <s v="181976_Enfant_Couches écologiques_Culottes d'apprentissage 11-18kg"/>
    <n v="718.54000000000008"/>
    <x v="0"/>
    <n v="0"/>
  </r>
  <r>
    <n v="181989"/>
    <n v="1"/>
    <n v="232"/>
    <n v="209"/>
    <x v="3"/>
    <x v="52"/>
    <s v="Coussins d'allaitement"/>
    <n v="7.65"/>
    <s v="181989_Enfant_Allaitement_Coussins d'allaitement"/>
    <n v="1598.8500000000001"/>
    <x v="0"/>
    <n v="0"/>
  </r>
  <r>
    <n v="188360"/>
    <n v="0"/>
    <n v="466"/>
    <n v="427"/>
    <x v="3"/>
    <x v="52"/>
    <s v="Accessoires d'allaitement"/>
    <n v="5.08"/>
    <s v="188360_Enfant_Allaitement_Accessoires d'allaitement"/>
    <n v="2169.16"/>
    <x v="0"/>
    <n v="0"/>
  </r>
  <r>
    <n v="190713"/>
    <n v="0"/>
    <n v="251"/>
    <n v="14"/>
    <x v="3"/>
    <x v="45"/>
    <s v="Jeux Educatifs"/>
    <n v="8.43"/>
    <s v="190713_Enfant_Jouets écologiques_Jeux Educatifs"/>
    <n v="118.02"/>
    <x v="0"/>
    <n v="0"/>
  </r>
  <r>
    <n v="199950"/>
    <n v="1"/>
    <n v="538"/>
    <n v="517"/>
    <x v="3"/>
    <x v="45"/>
    <s v="Jeux Educatifs"/>
    <n v="56.78"/>
    <s v="199950_Enfant_Jouets écologiques_Jeux Educatifs"/>
    <n v="29355.260000000002"/>
    <x v="0"/>
    <n v="0"/>
  </r>
  <r>
    <n v="199951"/>
    <n v="0"/>
    <n v="592"/>
    <n v="567"/>
    <x v="3"/>
    <x v="45"/>
    <s v="Jeux Educatifs"/>
    <n v="9.19"/>
    <s v="199951_Enfant_Jouets écologiques_Jeux Educatifs"/>
    <n v="5210.7299999999996"/>
    <x v="0"/>
    <n v="0"/>
  </r>
  <r>
    <n v="199954"/>
    <n v="1"/>
    <n v="665"/>
    <n v="254"/>
    <x v="3"/>
    <x v="45"/>
    <s v="Jeux Educatifs"/>
    <n v="9.19"/>
    <s v="199954_Enfant_Jouets écologiques_Jeux Educatifs"/>
    <n v="2334.2599999999998"/>
    <x v="0"/>
    <n v="0"/>
  </r>
  <r>
    <n v="5483"/>
    <n v="1"/>
    <n v="541"/>
    <n v="262"/>
    <x v="4"/>
    <x v="55"/>
    <s v="Quinoa bio"/>
    <n v="2.57"/>
    <s v="5483_Epicerie salée_Légumineuses et céréales_Quinoa bio"/>
    <n v="673.33999999999992"/>
    <x v="0"/>
    <n v="0"/>
  </r>
  <r>
    <n v="5485"/>
    <n v="0"/>
    <n v="706"/>
    <n v="11"/>
    <x v="4"/>
    <x v="55"/>
    <s v="Quinoa bio"/>
    <n v="4.82"/>
    <s v="5485_Epicerie salée_Légumineuses et céréales_Quinoa bio"/>
    <n v="53.02"/>
    <x v="0"/>
    <n v="0"/>
  </r>
  <r>
    <n v="5486"/>
    <n v="0"/>
    <n v="280"/>
    <n v="153"/>
    <x v="4"/>
    <x v="55"/>
    <s v="Quinoa bio"/>
    <n v="3.44"/>
    <s v="5486_Epicerie salée_Légumineuses et céréales_Quinoa bio"/>
    <n v="526.31999999999994"/>
    <x v="0"/>
    <n v="0"/>
  </r>
  <r>
    <n v="5487"/>
    <n v="1"/>
    <n v="229"/>
    <n v="94"/>
    <x v="4"/>
    <x v="55"/>
    <s v="Quinoa bio"/>
    <n v="3.39"/>
    <s v="5487_Epicerie salée_Légumineuses et céréales_Quinoa bio"/>
    <n v="318.66000000000003"/>
    <x v="0"/>
    <n v="0"/>
  </r>
  <r>
    <n v="5490"/>
    <n v="1"/>
    <n v="624"/>
    <n v="239"/>
    <x v="4"/>
    <x v="56"/>
    <s v="Graines oléagineuses"/>
    <n v="1.7"/>
    <s v="5490_Epicerie salée_Graines et oléagineux_Graines oléagineuses"/>
    <n v="406.3"/>
    <x v="0"/>
    <n v="0"/>
  </r>
  <r>
    <n v="5493"/>
    <n v="0"/>
    <n v="357"/>
    <n v="256"/>
    <x v="4"/>
    <x v="55"/>
    <s v="Céréales en grains"/>
    <n v="2.02"/>
    <s v="5493_Epicerie salée_Légumineuses et céréales_Céréales en grains"/>
    <n v="517.12"/>
    <x v="0"/>
    <n v="0"/>
  </r>
  <r>
    <n v="5494"/>
    <n v="0"/>
    <n v="179"/>
    <n v="121"/>
    <x v="4"/>
    <x v="55"/>
    <s v="Céréales en grains"/>
    <n v="2.1800000000000002"/>
    <s v="5494_Epicerie salée_Légumineuses et céréales_Céréales en grains"/>
    <n v="263.78000000000003"/>
    <x v="0"/>
    <n v="0"/>
  </r>
  <r>
    <n v="5500"/>
    <n v="0"/>
    <n v="370"/>
    <n v="200"/>
    <x v="4"/>
    <x v="55"/>
    <s v="Céréales en grains"/>
    <n v="1.49"/>
    <s v="5500_Epicerie salée_Légumineuses et céréales_Céréales en grains"/>
    <n v="298"/>
    <x v="0"/>
    <n v="0"/>
  </r>
  <r>
    <n v="5502"/>
    <n v="1"/>
    <n v="197"/>
    <n v="163"/>
    <x v="4"/>
    <x v="55"/>
    <s v="Céréales en grains"/>
    <n v="3.13"/>
    <s v="5502_Epicerie salée_Légumineuses et céréales_Céréales en grains"/>
    <n v="510.19"/>
    <x v="0"/>
    <n v="0"/>
  </r>
  <r>
    <n v="5504"/>
    <n v="1"/>
    <n v="329"/>
    <n v="206"/>
    <x v="4"/>
    <x v="55"/>
    <s v="Céréales en grains"/>
    <n v="1.21"/>
    <s v="5504_Epicerie salée_Légumineuses et céréales_Céréales en grains"/>
    <n v="249.26"/>
    <x v="0"/>
    <n v="0"/>
  </r>
  <r>
    <n v="5507"/>
    <n v="1"/>
    <n v="209"/>
    <n v="198"/>
    <x v="4"/>
    <x v="57"/>
    <s v="Riz rond"/>
    <n v="2.63"/>
    <s v="5507_Epicerie salée_Riz bio_Riz rond"/>
    <n v="520.74"/>
    <x v="0"/>
    <n v="0"/>
  </r>
  <r>
    <n v="5508"/>
    <n v="0"/>
    <n v="560"/>
    <n v="556"/>
    <x v="4"/>
    <x v="57"/>
    <s v="Riz rond"/>
    <n v="2.72"/>
    <s v="5508_Epicerie salée_Riz bio_Riz rond"/>
    <n v="1512.3200000000002"/>
    <x v="0"/>
    <n v="0"/>
  </r>
  <r>
    <n v="5519"/>
    <n v="1"/>
    <n v="146"/>
    <n v="48"/>
    <x v="4"/>
    <x v="57"/>
    <s v="Riz long grain"/>
    <n v="2.76"/>
    <s v="5519_Epicerie salée_Riz bio_Riz long grain"/>
    <n v="132.47999999999999"/>
    <x v="0"/>
    <n v="0"/>
  </r>
  <r>
    <n v="5520"/>
    <n v="1"/>
    <n v="848"/>
    <n v="524"/>
    <x v="4"/>
    <x v="57"/>
    <s v="Riz long grain"/>
    <n v="1.89"/>
    <s v="5520_Epicerie salée_Riz bio_Riz long grain"/>
    <n v="990.3599999999999"/>
    <x v="0"/>
    <n v="0"/>
  </r>
  <r>
    <n v="5521"/>
    <n v="1"/>
    <n v="183"/>
    <n v="42"/>
    <x v="4"/>
    <x v="57"/>
    <s v="Riz long grain"/>
    <n v="3.09"/>
    <s v="5521_Epicerie salée_Riz bio_Riz long grain"/>
    <n v="129.78"/>
    <x v="0"/>
    <n v="0"/>
  </r>
  <r>
    <n v="5522"/>
    <n v="0"/>
    <n v="270"/>
    <n v="26"/>
    <x v="4"/>
    <x v="57"/>
    <s v="Riz rouge, riz noir, riz sauvage"/>
    <n v="2.31"/>
    <s v="5522_Epicerie salée_Riz bio_Riz rouge, riz noir, riz sauvage"/>
    <n v="60.06"/>
    <x v="0"/>
    <n v="0"/>
  </r>
  <r>
    <n v="5524"/>
    <n v="1"/>
    <n v="602"/>
    <n v="87"/>
    <x v="4"/>
    <x v="57"/>
    <s v="Riz Basmati, Thai, Jasmin"/>
    <n v="3.27"/>
    <s v="5524_Epicerie salée_Riz bio_Riz Basmati, Thai, Jasmin"/>
    <n v="284.49"/>
    <x v="0"/>
    <n v="0"/>
  </r>
  <r>
    <n v="5525"/>
    <n v="1"/>
    <n v="159"/>
    <n v="98"/>
    <x v="4"/>
    <x v="57"/>
    <s v="Riz Basmati, Thai, Jasmin"/>
    <n v="1.99"/>
    <s v="5525_Epicerie salée_Riz bio_Riz Basmati, Thai, Jasmin"/>
    <n v="195.02"/>
    <x v="0"/>
    <n v="0"/>
  </r>
  <r>
    <n v="5526"/>
    <n v="0"/>
    <n v="340"/>
    <n v="310"/>
    <x v="4"/>
    <x v="57"/>
    <s v="Riz Basmati, Thai, Jasmin"/>
    <n v="3.48"/>
    <s v="5526_Epicerie salée_Riz bio_Riz Basmati, Thai, Jasmin"/>
    <n v="1078.8"/>
    <x v="0"/>
    <n v="0"/>
  </r>
  <r>
    <n v="5527"/>
    <n v="0"/>
    <n v="346"/>
    <n v="168"/>
    <x v="4"/>
    <x v="57"/>
    <s v="Riz Basmati, Thai, Jasmin"/>
    <n v="2"/>
    <s v="5527_Epicerie salée_Riz bio_Riz Basmati, Thai, Jasmin"/>
    <n v="336"/>
    <x v="0"/>
    <n v="0"/>
  </r>
  <r>
    <n v="5529"/>
    <n v="0"/>
    <n v="780"/>
    <n v="288"/>
    <x v="4"/>
    <x v="57"/>
    <s v="Riz Basmati, Thai, Jasmin"/>
    <n v="1.89"/>
    <s v="5529_Epicerie salée_Riz bio_Riz Basmati, Thai, Jasmin"/>
    <n v="544.31999999999994"/>
    <x v="0"/>
    <n v="0"/>
  </r>
  <r>
    <n v="5531"/>
    <n v="0"/>
    <n v="617"/>
    <n v="231"/>
    <x v="4"/>
    <x v="57"/>
    <s v="Risotto, riz japonais"/>
    <n v="1.88"/>
    <s v="5531_Epicerie salée_Riz bio_Risotto, riz japonais"/>
    <n v="434.28"/>
    <x v="0"/>
    <n v="0"/>
  </r>
  <r>
    <n v="5537"/>
    <n v="0"/>
    <n v="415"/>
    <n v="36"/>
    <x v="4"/>
    <x v="57"/>
    <s v="Riz rouge, riz noir, riz sauvage"/>
    <n v="1.98"/>
    <s v="5537_Epicerie salée_Riz bio_Riz rouge, riz noir, riz sauvage"/>
    <n v="71.28"/>
    <x v="0"/>
    <n v="0"/>
  </r>
  <r>
    <n v="5551"/>
    <n v="1"/>
    <n v="633"/>
    <n v="120"/>
    <x v="4"/>
    <x v="55"/>
    <s v="Semoule, Boulgour, Couscous"/>
    <n v="3.6"/>
    <s v="5551_Epicerie salée_Légumineuses et céréales_Semoule, Boulgour, Couscous"/>
    <n v="432"/>
    <x v="0"/>
    <n v="0"/>
  </r>
  <r>
    <n v="5552"/>
    <n v="0"/>
    <n v="70"/>
    <n v="66"/>
    <x v="4"/>
    <x v="55"/>
    <s v="Semoule, Boulgour, Couscous"/>
    <n v="1.37"/>
    <s v="5552_Epicerie salée_Légumineuses et céréales_Semoule, Boulgour, Couscous"/>
    <n v="90.42"/>
    <x v="0"/>
    <n v="0"/>
  </r>
  <r>
    <n v="5553"/>
    <n v="1"/>
    <n v="810"/>
    <n v="698"/>
    <x v="4"/>
    <x v="55"/>
    <s v="Semoule, Boulgour, Couscous"/>
    <n v="2.34"/>
    <s v="5553_Epicerie salée_Légumineuses et céréales_Semoule, Boulgour, Couscous"/>
    <n v="1633.32"/>
    <x v="0"/>
    <n v="0"/>
  </r>
  <r>
    <n v="5554"/>
    <n v="1"/>
    <n v="357"/>
    <n v="49"/>
    <x v="4"/>
    <x v="55"/>
    <s v="Semoule, Boulgour, Couscous"/>
    <n v="2.4300000000000002"/>
    <s v="5554_Epicerie salée_Légumineuses et céréales_Semoule, Boulgour, Couscous"/>
    <n v="119.07000000000001"/>
    <x v="0"/>
    <n v="0"/>
  </r>
  <r>
    <n v="5556"/>
    <n v="0"/>
    <n v="90"/>
    <n v="65"/>
    <x v="4"/>
    <x v="55"/>
    <s v="Semoule, Boulgour, Couscous"/>
    <n v="1.1399999999999999"/>
    <s v="5556_Epicerie salée_Légumineuses et céréales_Semoule, Boulgour, Couscous"/>
    <n v="74.099999999999994"/>
    <x v="0"/>
    <n v="0"/>
  </r>
  <r>
    <n v="5559"/>
    <n v="1"/>
    <n v="190"/>
    <n v="183"/>
    <x v="4"/>
    <x v="55"/>
    <s v="Semoule, Boulgour, Couscous"/>
    <n v="1.0900000000000001"/>
    <s v="5559_Epicerie salée_Légumineuses et céréales_Semoule, Boulgour, Couscous"/>
    <n v="199.47000000000003"/>
    <x v="0"/>
    <n v="0"/>
  </r>
  <r>
    <n v="5561"/>
    <n v="1"/>
    <n v="772"/>
    <n v="534"/>
    <x v="4"/>
    <x v="55"/>
    <s v="Semoule, Boulgour, Couscous"/>
    <n v="3.44"/>
    <s v="5561_Epicerie salée_Légumineuses et céréales_Semoule, Boulgour, Couscous"/>
    <n v="1836.96"/>
    <x v="0"/>
    <n v="0"/>
  </r>
  <r>
    <n v="5584"/>
    <n v="1"/>
    <n v="621"/>
    <n v="257"/>
    <x v="4"/>
    <x v="55"/>
    <s v="Légumineuses"/>
    <n v="3.31"/>
    <s v="5584_Epicerie salée_Légumineuses et céréales_Légumineuses"/>
    <n v="850.67"/>
    <x v="0"/>
    <n v="0"/>
  </r>
  <r>
    <n v="5586"/>
    <n v="0"/>
    <n v="177"/>
    <n v="0"/>
    <x v="4"/>
    <x v="55"/>
    <s v="Légumineuses"/>
    <n v="1.64"/>
    <s v="5586_Epicerie salée_Légumineuses et céréales_Légumineuses"/>
    <n v="0"/>
    <x v="1"/>
    <n v="1"/>
  </r>
  <r>
    <n v="5587"/>
    <n v="1"/>
    <n v="603"/>
    <n v="255"/>
    <x v="4"/>
    <x v="55"/>
    <s v="Légumineuses"/>
    <n v="1.68"/>
    <s v="5587_Epicerie salée_Légumineuses et céréales_Légumineuses"/>
    <n v="428.4"/>
    <x v="0"/>
    <n v="0"/>
  </r>
  <r>
    <n v="5588"/>
    <n v="0"/>
    <n v="709"/>
    <n v="200"/>
    <x v="4"/>
    <x v="55"/>
    <s v="Légumineuses"/>
    <n v="3.03"/>
    <s v="5588_Epicerie salée_Légumineuses et céréales_Légumineuses"/>
    <n v="606"/>
    <x v="0"/>
    <n v="0"/>
  </r>
  <r>
    <n v="5590"/>
    <n v="1"/>
    <n v="47"/>
    <n v="3"/>
    <x v="4"/>
    <x v="55"/>
    <s v="Légumineuses"/>
    <n v="2.33"/>
    <s v="5590_Epicerie salée_Légumineuses et céréales_Légumineuses"/>
    <n v="6.99"/>
    <x v="0"/>
    <n v="0"/>
  </r>
  <r>
    <n v="5591"/>
    <n v="0"/>
    <n v="652"/>
    <n v="623"/>
    <x v="4"/>
    <x v="55"/>
    <s v="Légumineuses"/>
    <n v="2.15"/>
    <s v="5591_Epicerie salée_Légumineuses et céréales_Légumineuses"/>
    <n v="1339.45"/>
    <x v="0"/>
    <n v="0"/>
  </r>
  <r>
    <n v="5599"/>
    <n v="0"/>
    <n v="435"/>
    <n v="93"/>
    <x v="4"/>
    <x v="55"/>
    <s v="Soja"/>
    <n v="1.08"/>
    <s v="5599_Epicerie salée_Légumineuses et céréales_Soja"/>
    <n v="100.44000000000001"/>
    <x v="0"/>
    <n v="0"/>
  </r>
  <r>
    <n v="5600"/>
    <n v="1"/>
    <n v="874"/>
    <n v="356"/>
    <x v="4"/>
    <x v="55"/>
    <s v="Légumineuses"/>
    <n v="1.52"/>
    <s v="5600_Epicerie salée_Légumineuses et céréales_Légumineuses"/>
    <n v="541.12"/>
    <x v="0"/>
    <n v="0"/>
  </r>
  <r>
    <n v="5601"/>
    <n v="1"/>
    <n v="140"/>
    <n v="47"/>
    <x v="4"/>
    <x v="55"/>
    <s v="Légumineuses"/>
    <n v="1.75"/>
    <s v="5601_Epicerie salée_Légumineuses et céréales_Légumineuses"/>
    <n v="82.25"/>
    <x v="0"/>
    <n v="0"/>
  </r>
  <r>
    <n v="5602"/>
    <n v="0"/>
    <n v="25"/>
    <n v="16"/>
    <x v="4"/>
    <x v="56"/>
    <s v="Graines oléagineuses"/>
    <n v="1.36"/>
    <s v="5602_Epicerie salée_Graines et oléagineux_Graines oléagineuses"/>
    <n v="21.76"/>
    <x v="0"/>
    <n v="0"/>
  </r>
  <r>
    <n v="5603"/>
    <n v="1"/>
    <n v="51"/>
    <n v="50"/>
    <x v="4"/>
    <x v="56"/>
    <s v="Graines oléagineuses"/>
    <n v="2.2799999999999998"/>
    <s v="5603_Epicerie salée_Graines et oléagineux_Graines oléagineuses"/>
    <n v="113.99999999999999"/>
    <x v="0"/>
    <n v="0"/>
  </r>
  <r>
    <n v="5604"/>
    <n v="1"/>
    <n v="205"/>
    <n v="12"/>
    <x v="4"/>
    <x v="56"/>
    <s v="Graines oléagineuses"/>
    <n v="1.5"/>
    <s v="5604_Epicerie salée_Graines et oléagineux_Graines oléagineuses"/>
    <n v="18"/>
    <x v="0"/>
    <n v="0"/>
  </r>
  <r>
    <n v="5605"/>
    <n v="1"/>
    <n v="124"/>
    <n v="18"/>
    <x v="4"/>
    <x v="56"/>
    <s v="Graines oléagineuses"/>
    <n v="2.61"/>
    <s v="5605_Epicerie salée_Graines et oléagineux_Graines oléagineuses"/>
    <n v="46.98"/>
    <x v="0"/>
    <n v="0"/>
  </r>
  <r>
    <n v="5612"/>
    <n v="0"/>
    <n v="842"/>
    <n v="201"/>
    <x v="4"/>
    <x v="56"/>
    <s v="Graines oléagineuses"/>
    <n v="1.56"/>
    <s v="5612_Epicerie salée_Graines et oléagineux_Graines oléagineuses"/>
    <n v="313.56"/>
    <x v="0"/>
    <n v="0"/>
  </r>
  <r>
    <n v="5615"/>
    <n v="1"/>
    <n v="645"/>
    <n v="342"/>
    <x v="4"/>
    <x v="56"/>
    <s v="Graines oléagineuses"/>
    <n v="0.97"/>
    <s v="5615_Epicerie salée_Graines et oléagineux_Graines oléagineuses"/>
    <n v="331.74"/>
    <x v="0"/>
    <n v="0"/>
  </r>
  <r>
    <n v="5618"/>
    <n v="0"/>
    <n v="964"/>
    <n v="862"/>
    <x v="4"/>
    <x v="58"/>
    <s v="Pâtes Blanches"/>
    <n v="1.1299999999999999"/>
    <s v="5618_Epicerie salée_Pâtes bio_Pâtes Blanches"/>
    <n v="974.06"/>
    <x v="0"/>
    <n v="0"/>
  </r>
  <r>
    <n v="5620"/>
    <n v="0"/>
    <n v="33"/>
    <n v="15"/>
    <x v="4"/>
    <x v="58"/>
    <s v="Pâtes Blanches"/>
    <n v="1.1299999999999999"/>
    <s v="5620_Epicerie salée_Pâtes bio_Pâtes Blanches"/>
    <n v="16.95"/>
    <x v="0"/>
    <n v="0"/>
  </r>
  <r>
    <n v="5621"/>
    <n v="0"/>
    <n v="849"/>
    <n v="491"/>
    <x v="4"/>
    <x v="58"/>
    <s v="Pâtes Blanches"/>
    <n v="0.96"/>
    <s v="5621_Epicerie salée_Pâtes bio_Pâtes Blanches"/>
    <n v="471.35999999999996"/>
    <x v="0"/>
    <n v="0"/>
  </r>
  <r>
    <n v="5624"/>
    <n v="0"/>
    <n v="455"/>
    <n v="262"/>
    <x v="4"/>
    <x v="58"/>
    <s v="Pâtes Blanches"/>
    <n v="0.95"/>
    <s v="5624_Epicerie salée_Pâtes bio_Pâtes Blanches"/>
    <n v="248.89999999999998"/>
    <x v="0"/>
    <n v="0"/>
  </r>
  <r>
    <n v="5631"/>
    <n v="0"/>
    <n v="355"/>
    <n v="56"/>
    <x v="4"/>
    <x v="58"/>
    <s v="Pâtes aux céréales"/>
    <n v="2.36"/>
    <s v="5631_Epicerie salée_Pâtes bio_Pâtes aux céréales"/>
    <n v="132.16"/>
    <x v="0"/>
    <n v="0"/>
  </r>
  <r>
    <n v="5635"/>
    <n v="0"/>
    <n v="558"/>
    <n v="151"/>
    <x v="4"/>
    <x v="58"/>
    <s v="Pâtes demi complètes"/>
    <n v="1.1299999999999999"/>
    <s v="5635_Epicerie salée_Pâtes bio_Pâtes demi complètes"/>
    <n v="170.63"/>
    <x v="0"/>
    <n v="0"/>
  </r>
  <r>
    <n v="5636"/>
    <n v="1"/>
    <n v="32"/>
    <n v="3"/>
    <x v="4"/>
    <x v="58"/>
    <s v="Pâtes demi complètes"/>
    <n v="1.1299999999999999"/>
    <s v="5636_Epicerie salée_Pâtes bio_Pâtes demi complètes"/>
    <n v="3.3899999999999997"/>
    <x v="0"/>
    <n v="0"/>
  </r>
  <r>
    <n v="5637"/>
    <n v="0"/>
    <n v="49"/>
    <n v="5"/>
    <x v="4"/>
    <x v="58"/>
    <s v="Pâtes demi complètes"/>
    <n v="1.1299999999999999"/>
    <s v="5637_Epicerie salée_Pâtes bio_Pâtes demi complètes"/>
    <n v="5.6499999999999995"/>
    <x v="0"/>
    <n v="0"/>
  </r>
  <r>
    <n v="5638"/>
    <n v="1"/>
    <n v="172"/>
    <n v="113"/>
    <x v="4"/>
    <x v="58"/>
    <s v="Pâtes demi complètes"/>
    <n v="0.95"/>
    <s v="5638_Epicerie salée_Pâtes bio_Pâtes demi complètes"/>
    <n v="107.35"/>
    <x v="0"/>
    <n v="0"/>
  </r>
  <r>
    <n v="5639"/>
    <n v="0"/>
    <n v="692"/>
    <n v="381"/>
    <x v="4"/>
    <x v="58"/>
    <s v="Pâtes demi complètes"/>
    <n v="0.92"/>
    <s v="5639_Epicerie salée_Pâtes bio_Pâtes demi complètes"/>
    <n v="350.52000000000004"/>
    <x v="0"/>
    <n v="0"/>
  </r>
  <r>
    <n v="5641"/>
    <n v="0"/>
    <n v="677"/>
    <n v="155"/>
    <x v="4"/>
    <x v="58"/>
    <s v="Pâtes demi complètes"/>
    <n v="1.0900000000000001"/>
    <s v="5641_Epicerie salée_Pâtes bio_Pâtes demi complètes"/>
    <n v="168.95000000000002"/>
    <x v="0"/>
    <n v="0"/>
  </r>
  <r>
    <n v="5645"/>
    <n v="0"/>
    <n v="107"/>
    <n v="85"/>
    <x v="4"/>
    <x v="58"/>
    <s v="Pâtes demi complètes"/>
    <n v="1.1299999999999999"/>
    <s v="5645_Epicerie salée_Pâtes bio_Pâtes demi complètes"/>
    <n v="96.05"/>
    <x v="0"/>
    <n v="0"/>
  </r>
  <r>
    <n v="5646"/>
    <n v="0"/>
    <n v="915"/>
    <n v="35"/>
    <x v="4"/>
    <x v="58"/>
    <s v="Pâtes complètes"/>
    <n v="0.91"/>
    <s v="5646_Epicerie salée_Pâtes bio_Pâtes complètes"/>
    <n v="31.85"/>
    <x v="0"/>
    <n v="0"/>
  </r>
  <r>
    <n v="5647"/>
    <n v="0"/>
    <n v="831"/>
    <n v="460"/>
    <x v="4"/>
    <x v="58"/>
    <s v="Pâtes complètes"/>
    <n v="0.91"/>
    <s v="5647_Epicerie salée_Pâtes bio_Pâtes complètes"/>
    <n v="418.6"/>
    <x v="0"/>
    <n v="0"/>
  </r>
  <r>
    <n v="5648"/>
    <n v="0"/>
    <n v="669"/>
    <n v="597"/>
    <x v="4"/>
    <x v="58"/>
    <s v="Pâtes complètes"/>
    <n v="0.96"/>
    <s v="5648_Epicerie salée_Pâtes bio_Pâtes complètes"/>
    <n v="573.12"/>
    <x v="0"/>
    <n v="0"/>
  </r>
  <r>
    <n v="5649"/>
    <n v="1"/>
    <n v="23"/>
    <n v="20"/>
    <x v="4"/>
    <x v="58"/>
    <s v="Pâtes complètes"/>
    <n v="0.98"/>
    <s v="5649_Epicerie salée_Pâtes bio_Pâtes complètes"/>
    <n v="19.600000000000001"/>
    <x v="0"/>
    <n v="0"/>
  </r>
  <r>
    <n v="5652"/>
    <n v="1"/>
    <n v="777"/>
    <n v="738"/>
    <x v="4"/>
    <x v="58"/>
    <s v="Pâtes aux céréales"/>
    <n v="2"/>
    <s v="5652_Epicerie salée_Pâtes bio_Pâtes aux céréales"/>
    <n v="1476"/>
    <x v="0"/>
    <n v="0"/>
  </r>
  <r>
    <n v="5654"/>
    <n v="0"/>
    <n v="479"/>
    <n v="445"/>
    <x v="4"/>
    <x v="58"/>
    <s v="Pâtes aux céréales"/>
    <n v="1.87"/>
    <s v="5654_Epicerie salée_Pâtes bio_Pâtes aux céréales"/>
    <n v="832.15000000000009"/>
    <x v="0"/>
    <n v="0"/>
  </r>
  <r>
    <n v="5656"/>
    <n v="0"/>
    <n v="794"/>
    <n v="238"/>
    <x v="4"/>
    <x v="58"/>
    <s v="Pâtes aux céréales"/>
    <n v="1.87"/>
    <s v="5656_Epicerie salée_Pâtes bio_Pâtes aux céréales"/>
    <n v="445.06"/>
    <x v="0"/>
    <n v="0"/>
  </r>
  <r>
    <n v="5657"/>
    <n v="0"/>
    <n v="680"/>
    <n v="253"/>
    <x v="4"/>
    <x v="58"/>
    <s v="Pâtes aux céréales"/>
    <n v="1.87"/>
    <s v="5657_Epicerie salée_Pâtes bio_Pâtes aux céréales"/>
    <n v="473.11"/>
    <x v="0"/>
    <n v="0"/>
  </r>
  <r>
    <n v="5661"/>
    <n v="0"/>
    <n v="557"/>
    <n v="271"/>
    <x v="4"/>
    <x v="58"/>
    <s v="Pâtes aux céréales"/>
    <n v="2.44"/>
    <s v="5661_Epicerie salée_Pâtes bio_Pâtes aux céréales"/>
    <n v="661.24"/>
    <x v="0"/>
    <n v="0"/>
  </r>
  <r>
    <n v="5662"/>
    <n v="1"/>
    <n v="319"/>
    <n v="205"/>
    <x v="4"/>
    <x v="58"/>
    <s v="Pâtes aux céréales"/>
    <n v="1.94"/>
    <s v="5662_Epicerie salée_Pâtes bio_Pâtes aux céréales"/>
    <n v="397.7"/>
    <x v="0"/>
    <n v="0"/>
  </r>
  <r>
    <n v="5663"/>
    <n v="1"/>
    <n v="915"/>
    <n v="168"/>
    <x v="4"/>
    <x v="58"/>
    <s v="Pâtes aux céréales"/>
    <n v="1.88"/>
    <s v="5663_Epicerie salée_Pâtes bio_Pâtes aux céréales"/>
    <n v="315.83999999999997"/>
    <x v="0"/>
    <n v="0"/>
  </r>
  <r>
    <n v="5665"/>
    <n v="0"/>
    <n v="121"/>
    <n v="38"/>
    <x v="4"/>
    <x v="58"/>
    <s v="Pâtes aux céréales"/>
    <n v="2.67"/>
    <s v="5665_Epicerie salée_Pâtes bio_Pâtes aux céréales"/>
    <n v="101.46"/>
    <x v="0"/>
    <n v="0"/>
  </r>
  <r>
    <n v="5668"/>
    <n v="0"/>
    <n v="800"/>
    <n v="417"/>
    <x v="4"/>
    <x v="58"/>
    <s v="Pâtes parfumées"/>
    <n v="2.4500000000000002"/>
    <s v="5668_Epicerie salée_Pâtes bio_Pâtes parfumées"/>
    <n v="1021.6500000000001"/>
    <x v="0"/>
    <n v="0"/>
  </r>
  <r>
    <n v="5676"/>
    <n v="1"/>
    <n v="158"/>
    <n v="144"/>
    <x v="4"/>
    <x v="58"/>
    <s v="Pâtes parfumées"/>
    <n v="1.89"/>
    <s v="5676_Epicerie salée_Pâtes bio_Pâtes parfumées"/>
    <n v="272.15999999999997"/>
    <x v="0"/>
    <n v="0"/>
  </r>
  <r>
    <n v="5680"/>
    <n v="1"/>
    <n v="124"/>
    <n v="35"/>
    <x v="4"/>
    <x v="58"/>
    <s v="Pâtes aux céréales"/>
    <n v="1.56"/>
    <s v="5680_Epicerie salée_Pâtes bio_Pâtes aux céréales"/>
    <n v="54.6"/>
    <x v="0"/>
    <n v="0"/>
  </r>
  <r>
    <n v="5686"/>
    <n v="0"/>
    <n v="687"/>
    <n v="330"/>
    <x v="4"/>
    <x v="56"/>
    <s v="Graines à germer et mélanges"/>
    <n v="1.83"/>
    <s v="5686_Epicerie salée_Graines et oléagineux_Graines à germer et mélanges"/>
    <n v="603.9"/>
    <x v="0"/>
    <n v="0"/>
  </r>
  <r>
    <n v="5690"/>
    <n v="0"/>
    <n v="889"/>
    <n v="356"/>
    <x v="4"/>
    <x v="58"/>
    <s v="Pâtes aux céréales"/>
    <n v="2.36"/>
    <s v="5690_Epicerie salée_Pâtes bio_Pâtes aux céréales"/>
    <n v="840.16"/>
    <x v="0"/>
    <n v="0"/>
  </r>
  <r>
    <n v="5692"/>
    <n v="1"/>
    <n v="923"/>
    <n v="63"/>
    <x v="4"/>
    <x v="58"/>
    <s v="Pâtes aux céréales"/>
    <n v="2.82"/>
    <s v="5692_Epicerie salée_Pâtes bio_Pâtes aux céréales"/>
    <n v="177.66"/>
    <x v="0"/>
    <n v="0"/>
  </r>
  <r>
    <n v="5695"/>
    <n v="0"/>
    <n v="309"/>
    <n v="46"/>
    <x v="4"/>
    <x v="59"/>
    <s v="Farine de céréales"/>
    <n v="1.53"/>
    <s v="5695_Epicerie salée_Farine, son, fécule_Farine de céréales"/>
    <n v="70.38"/>
    <x v="0"/>
    <n v="0"/>
  </r>
  <r>
    <n v="5696"/>
    <n v="0"/>
    <n v="47"/>
    <n v="24"/>
    <x v="4"/>
    <x v="59"/>
    <s v="Farine de céréales"/>
    <n v="2.3199999999999998"/>
    <s v="5696_Epicerie salée_Farine, son, fécule_Farine de céréales"/>
    <n v="55.679999999999993"/>
    <x v="0"/>
    <n v="0"/>
  </r>
  <r>
    <n v="5697"/>
    <n v="0"/>
    <n v="965"/>
    <n v="650"/>
    <x v="4"/>
    <x v="59"/>
    <s v="Farine de céréales"/>
    <n v="2.27"/>
    <s v="5697_Epicerie salée_Farine, son, fécule_Farine de céréales"/>
    <n v="1475.5"/>
    <x v="0"/>
    <n v="0"/>
  </r>
  <r>
    <n v="5698"/>
    <n v="0"/>
    <n v="876"/>
    <n v="485"/>
    <x v="4"/>
    <x v="59"/>
    <s v="Farine de céréales"/>
    <n v="3.54"/>
    <s v="5698_Epicerie salée_Farine, son, fécule_Farine de céréales"/>
    <n v="1716.9"/>
    <x v="0"/>
    <n v="0"/>
  </r>
  <r>
    <n v="5699"/>
    <n v="0"/>
    <n v="124"/>
    <n v="4"/>
    <x v="4"/>
    <x v="59"/>
    <s v="Préparations pour pain, brioche"/>
    <n v="3.27"/>
    <s v="5699_Epicerie salée_Farine, son, fécule_Préparations pour pain, brioche"/>
    <n v="13.08"/>
    <x v="0"/>
    <n v="0"/>
  </r>
  <r>
    <n v="5703"/>
    <n v="1"/>
    <n v="35"/>
    <n v="28"/>
    <x v="4"/>
    <x v="60"/>
    <s v="Pain, pain précuit"/>
    <n v="2.48"/>
    <s v="5703_Epicerie salée_Pain et biscottes_Pain, pain précuit"/>
    <n v="69.44"/>
    <x v="0"/>
    <n v="0"/>
  </r>
  <r>
    <n v="5709"/>
    <n v="0"/>
    <n v="105"/>
    <n v="16"/>
    <x v="4"/>
    <x v="59"/>
    <s v="Farine de blé"/>
    <n v="1.64"/>
    <s v="5709_Epicerie salée_Farine, son, fécule_Farine de blé"/>
    <n v="26.24"/>
    <x v="0"/>
    <n v="0"/>
  </r>
  <r>
    <n v="5710"/>
    <n v="1"/>
    <n v="477"/>
    <n v="122"/>
    <x v="4"/>
    <x v="59"/>
    <s v="Farine de blé"/>
    <n v="1.62"/>
    <s v="5710_Epicerie salée_Farine, son, fécule_Farine de blé"/>
    <n v="197.64000000000001"/>
    <x v="0"/>
    <n v="0"/>
  </r>
  <r>
    <n v="5712"/>
    <n v="1"/>
    <n v="551"/>
    <n v="199"/>
    <x v="4"/>
    <x v="59"/>
    <s v="Farine de céréales"/>
    <n v="3.39"/>
    <s v="5712_Epicerie salée_Farine, son, fécule_Farine de céréales"/>
    <n v="674.61"/>
    <x v="0"/>
    <n v="0"/>
  </r>
  <r>
    <n v="5714"/>
    <n v="1"/>
    <n v="799"/>
    <n v="257"/>
    <x v="4"/>
    <x v="59"/>
    <s v="Farine de céréales"/>
    <n v="3.57"/>
    <s v="5714_Epicerie salée_Farine, son, fécule_Farine de céréales"/>
    <n v="917.49"/>
    <x v="0"/>
    <n v="0"/>
  </r>
  <r>
    <n v="5718"/>
    <n v="1"/>
    <n v="376"/>
    <n v="216"/>
    <x v="4"/>
    <x v="59"/>
    <s v="Farine de céréales"/>
    <n v="3.48"/>
    <s v="5718_Epicerie salée_Farine, son, fécule_Farine de céréales"/>
    <n v="751.68"/>
    <x v="0"/>
    <n v="0"/>
  </r>
  <r>
    <n v="5720"/>
    <n v="0"/>
    <n v="811"/>
    <n v="80"/>
    <x v="4"/>
    <x v="59"/>
    <s v="Farine de céréales"/>
    <n v="2.4900000000000002"/>
    <s v="5720_Epicerie salée_Farine, son, fécule_Farine de céréales"/>
    <n v="199.20000000000002"/>
    <x v="0"/>
    <n v="0"/>
  </r>
  <r>
    <n v="5722"/>
    <n v="0"/>
    <n v="203"/>
    <n v="155"/>
    <x v="4"/>
    <x v="59"/>
    <s v="Farine de céréales"/>
    <n v="2.94"/>
    <s v="5722_Epicerie salée_Farine, son, fécule_Farine de céréales"/>
    <n v="455.7"/>
    <x v="0"/>
    <n v="0"/>
  </r>
  <r>
    <n v="5735"/>
    <n v="0"/>
    <n v="405"/>
    <n v="193"/>
    <x v="4"/>
    <x v="59"/>
    <s v="Préparations pour pain, brioche"/>
    <n v="4.3499999999999996"/>
    <s v="5735_Epicerie salée_Farine, son, fécule_Préparations pour pain, brioche"/>
    <n v="839.55"/>
    <x v="0"/>
    <n v="0"/>
  </r>
  <r>
    <n v="5742"/>
    <n v="1"/>
    <n v="978"/>
    <n v="183"/>
    <x v="4"/>
    <x v="59"/>
    <s v="Préparations pour pain, brioche"/>
    <n v="2.29"/>
    <s v="5742_Epicerie salée_Farine, son, fécule_Préparations pour pain, brioche"/>
    <n v="419.07"/>
    <x v="0"/>
    <n v="0"/>
  </r>
  <r>
    <n v="5750"/>
    <n v="0"/>
    <n v="910"/>
    <n v="493"/>
    <x v="4"/>
    <x v="61"/>
    <s v="Biscuits apéritif bio"/>
    <n v="1.48"/>
    <s v="5750_Epicerie salée_Apéritifs bio_Biscuits apéritif bio"/>
    <n v="729.64"/>
    <x v="0"/>
    <n v="0"/>
  </r>
  <r>
    <n v="5751"/>
    <n v="0"/>
    <n v="530"/>
    <n v="225"/>
    <x v="4"/>
    <x v="61"/>
    <s v="Biscuits apéritif bio"/>
    <n v="1.1299999999999999"/>
    <s v="5751_Epicerie salée_Apéritifs bio_Biscuits apéritif bio"/>
    <n v="254.24999999999997"/>
    <x v="0"/>
    <n v="0"/>
  </r>
  <r>
    <n v="5754"/>
    <n v="0"/>
    <n v="135"/>
    <n v="6"/>
    <x v="4"/>
    <x v="61"/>
    <s v="Biscuits apéritif bio"/>
    <n v="1.91"/>
    <s v="5754_Epicerie salée_Apéritifs bio_Biscuits apéritif bio"/>
    <n v="11.459999999999999"/>
    <x v="0"/>
    <n v="0"/>
  </r>
  <r>
    <n v="5779"/>
    <n v="1"/>
    <n v="391"/>
    <n v="176"/>
    <x v="4"/>
    <x v="62"/>
    <s v="Soupes bio"/>
    <n v="0.47"/>
    <s v="5779_Epicerie salée_Légumes et conserves_Soupes bio"/>
    <n v="82.72"/>
    <x v="0"/>
    <n v="0"/>
  </r>
  <r>
    <n v="5782"/>
    <n v="1"/>
    <n v="236"/>
    <n v="110"/>
    <x v="4"/>
    <x v="62"/>
    <s v="Soupes bio"/>
    <n v="0.49"/>
    <s v="5782_Epicerie salée_Légumes et conserves_Soupes bio"/>
    <n v="53.9"/>
    <x v="0"/>
    <n v="0"/>
  </r>
  <r>
    <n v="5799"/>
    <n v="0"/>
    <n v="148"/>
    <n v="67"/>
    <x v="4"/>
    <x v="63"/>
    <s v="Gomasio"/>
    <n v="2.79"/>
    <s v="5799_Epicerie salée_Sel, épices, aide culinaire_Gomasio"/>
    <n v="186.93"/>
    <x v="0"/>
    <n v="0"/>
  </r>
  <r>
    <n v="5801"/>
    <n v="0"/>
    <n v="925"/>
    <n v="588"/>
    <x v="4"/>
    <x v="59"/>
    <s v="Son de blé"/>
    <n v="0.55000000000000004"/>
    <s v="5801_Epicerie salée_Farine, son, fécule_Son de blé"/>
    <n v="323.40000000000003"/>
    <x v="0"/>
    <n v="0"/>
  </r>
  <r>
    <n v="5803"/>
    <n v="0"/>
    <n v="25"/>
    <n v="25"/>
    <x v="4"/>
    <x v="59"/>
    <s v="Fécule, tapioca"/>
    <n v="1.65"/>
    <s v="5803_Epicerie salée_Farine, son, fécule_Fécule, tapioca"/>
    <n v="41.25"/>
    <x v="0"/>
    <n v="0"/>
  </r>
  <r>
    <n v="5804"/>
    <n v="0"/>
    <n v="461"/>
    <n v="405"/>
    <x v="4"/>
    <x v="59"/>
    <s v="Fécule, tapioca"/>
    <n v="1.37"/>
    <s v="5804_Epicerie salée_Farine, son, fécule_Fécule, tapioca"/>
    <n v="554.85"/>
    <x v="0"/>
    <n v="0"/>
  </r>
  <r>
    <n v="5861"/>
    <n v="0"/>
    <n v="410"/>
    <n v="191"/>
    <x v="4"/>
    <x v="55"/>
    <s v="Soja"/>
    <n v="1.47"/>
    <s v="5861_Epicerie salée_Légumineuses et céréales_Soja"/>
    <n v="280.77"/>
    <x v="0"/>
    <n v="0"/>
  </r>
  <r>
    <n v="6156"/>
    <n v="0"/>
    <n v="93"/>
    <n v="72"/>
    <x v="4"/>
    <x v="57"/>
    <s v="Riz rond"/>
    <n v="3.12"/>
    <s v="6156_Epicerie salée_Riz bio_Riz rond"/>
    <n v="224.64000000000001"/>
    <x v="0"/>
    <n v="0"/>
  </r>
  <r>
    <n v="6158"/>
    <n v="0"/>
    <n v="953"/>
    <n v="738"/>
    <x v="4"/>
    <x v="57"/>
    <s v="Riz long grain"/>
    <n v="3.17"/>
    <s v="6158_Epicerie salée_Riz bio_Riz long grain"/>
    <n v="2339.46"/>
    <x v="0"/>
    <n v="0"/>
  </r>
  <r>
    <n v="6216"/>
    <n v="1"/>
    <n v="369"/>
    <n v="3"/>
    <x v="4"/>
    <x v="64"/>
    <s v="Préparation liquide, cuisine"/>
    <n v="1.17"/>
    <s v="6216_Epicerie salée_Sauces et coulis_Préparation liquide, cuisine"/>
    <n v="3.51"/>
    <x v="0"/>
    <n v="0"/>
  </r>
  <r>
    <n v="6219"/>
    <n v="1"/>
    <n v="965"/>
    <n v="0"/>
    <x v="4"/>
    <x v="65"/>
    <s v="Huile d'amande"/>
    <n v="9.5"/>
    <s v="6219_Epicerie salée_Huiles alimentaires bio_Huile d'amande"/>
    <n v="0"/>
    <x v="1"/>
    <n v="1"/>
  </r>
  <r>
    <n v="6395"/>
    <n v="1"/>
    <n v="698"/>
    <n v="18"/>
    <x v="4"/>
    <x v="59"/>
    <s v="Son d'avoine"/>
    <n v="3.61"/>
    <s v="6395_Epicerie salée_Farine, son, fécule_Son d'avoine"/>
    <n v="64.98"/>
    <x v="0"/>
    <n v="0"/>
  </r>
  <r>
    <n v="6514"/>
    <n v="1"/>
    <n v="711"/>
    <n v="471"/>
    <x v="4"/>
    <x v="62"/>
    <s v="Purées bio"/>
    <n v="1.87"/>
    <s v="6514_Epicerie salée_Légumes et conserves_Purées bio"/>
    <n v="880.7700000000001"/>
    <x v="0"/>
    <n v="0"/>
  </r>
  <r>
    <n v="8857"/>
    <n v="0"/>
    <n v="906"/>
    <n v="355"/>
    <x v="4"/>
    <x v="58"/>
    <s v="Nouilles asiatiques, shirataki"/>
    <n v="2.4500000000000002"/>
    <s v="8857_Epicerie salée_Pâtes bio_Nouilles asiatiques, shirataki"/>
    <n v="869.75000000000011"/>
    <x v="0"/>
    <n v="0"/>
  </r>
  <r>
    <n v="8860"/>
    <n v="0"/>
    <n v="202"/>
    <n v="88"/>
    <x v="4"/>
    <x v="58"/>
    <s v="Nouilles asiatiques, shirataki"/>
    <n v="4.08"/>
    <s v="8860_Epicerie salée_Pâtes bio_Nouilles asiatiques, shirataki"/>
    <n v="359.04"/>
    <x v="0"/>
    <n v="0"/>
  </r>
  <r>
    <n v="8862"/>
    <n v="0"/>
    <n v="596"/>
    <n v="263"/>
    <x v="4"/>
    <x v="62"/>
    <s v="Soupes bio"/>
    <n v="2.9"/>
    <s v="8862_Epicerie salée_Légumes et conserves_Soupes bio"/>
    <n v="762.69999999999993"/>
    <x v="0"/>
    <n v="0"/>
  </r>
  <r>
    <n v="8868"/>
    <n v="0"/>
    <n v="201"/>
    <n v="141"/>
    <x v="4"/>
    <x v="66"/>
    <s v="Tofu et seitan"/>
    <n v="3.29"/>
    <s v="8868_Epicerie salée_Plats cuisinés_Tofu et seitan"/>
    <n v="463.89"/>
    <x v="0"/>
    <n v="0"/>
  </r>
  <r>
    <n v="8869"/>
    <n v="1"/>
    <n v="666"/>
    <n v="338"/>
    <x v="4"/>
    <x v="62"/>
    <s v="Miso"/>
    <n v="3.88"/>
    <s v="8869_Epicerie salée_Légumes et conserves_Miso"/>
    <n v="1311.44"/>
    <x v="0"/>
    <n v="0"/>
  </r>
  <r>
    <n v="8871"/>
    <n v="1"/>
    <n v="877"/>
    <n v="812"/>
    <x v="4"/>
    <x v="62"/>
    <s v="Miso"/>
    <n v="5.0999999999999996"/>
    <s v="8871_Epicerie salée_Légumes et conserves_Miso"/>
    <n v="4141.2"/>
    <x v="0"/>
    <n v="0"/>
  </r>
  <r>
    <n v="8882"/>
    <n v="1"/>
    <n v="871"/>
    <n v="656"/>
    <x v="4"/>
    <x v="62"/>
    <s v="Légumes séchés"/>
    <n v="3.11"/>
    <s v="8882_Epicerie salée_Légumes et conserves_Légumes séchés"/>
    <n v="2040.1599999999999"/>
    <x v="0"/>
    <n v="0"/>
  </r>
  <r>
    <n v="9128"/>
    <n v="1"/>
    <n v="75"/>
    <n v="42"/>
    <x v="4"/>
    <x v="61"/>
    <s v="Biscuits apéritif bio"/>
    <n v="1.76"/>
    <s v="9128_Epicerie salée_Apéritifs bio_Biscuits apéritif bio"/>
    <n v="73.92"/>
    <x v="0"/>
    <n v="0"/>
  </r>
  <r>
    <n v="9129"/>
    <n v="1"/>
    <n v="971"/>
    <n v="908"/>
    <x v="4"/>
    <x v="61"/>
    <s v="Biscuits apéritif bio"/>
    <n v="1.93"/>
    <s v="9129_Epicerie salée_Apéritifs bio_Biscuits apéritif bio"/>
    <n v="1752.44"/>
    <x v="0"/>
    <n v="0"/>
  </r>
  <r>
    <n v="9131"/>
    <n v="1"/>
    <n v="686"/>
    <n v="300"/>
    <x v="4"/>
    <x v="61"/>
    <s v="Biscuits apéritif bio"/>
    <n v="1.93"/>
    <s v="9131_Epicerie salée_Apéritifs bio_Biscuits apéritif bio"/>
    <n v="579"/>
    <x v="0"/>
    <n v="0"/>
  </r>
  <r>
    <n v="9132"/>
    <n v="1"/>
    <n v="34"/>
    <n v="10"/>
    <x v="4"/>
    <x v="61"/>
    <s v="Biscuits apéritif bio"/>
    <n v="2.0499999999999998"/>
    <s v="9132_Epicerie salée_Apéritifs bio_Biscuits apéritif bio"/>
    <n v="20.5"/>
    <x v="0"/>
    <n v="0"/>
  </r>
  <r>
    <n v="9136"/>
    <n v="1"/>
    <n v="602"/>
    <n v="14"/>
    <x v="4"/>
    <x v="61"/>
    <s v="Biscuits apéritif bio"/>
    <n v="2.0499999999999998"/>
    <s v="9136_Epicerie salée_Apéritifs bio_Biscuits apéritif bio"/>
    <n v="28.699999999999996"/>
    <x v="0"/>
    <n v="0"/>
  </r>
  <r>
    <n v="9205"/>
    <n v="0"/>
    <n v="34"/>
    <n v="12"/>
    <x v="4"/>
    <x v="59"/>
    <s v="Farine de légumineuses"/>
    <n v="1.45"/>
    <s v="9205_Epicerie salée_Farine, son, fécule_Farine de légumineuses"/>
    <n v="17.399999999999999"/>
    <x v="0"/>
    <n v="0"/>
  </r>
  <r>
    <n v="9482"/>
    <n v="0"/>
    <n v="688"/>
    <n v="246"/>
    <x v="4"/>
    <x v="63"/>
    <s v="Herbes et aromates"/>
    <n v="2.11"/>
    <s v="9482_Epicerie salée_Sel, épices, aide culinaire_Herbes et aromates"/>
    <n v="519.05999999999995"/>
    <x v="0"/>
    <n v="0"/>
  </r>
  <r>
    <n v="9484"/>
    <n v="0"/>
    <n v="170"/>
    <n v="94"/>
    <x v="4"/>
    <x v="63"/>
    <s v="Herbes et aromates"/>
    <n v="2.16"/>
    <s v="9484_Epicerie salée_Sel, épices, aide culinaire_Herbes et aromates"/>
    <n v="203.04000000000002"/>
    <x v="0"/>
    <n v="0"/>
  </r>
  <r>
    <n v="9489"/>
    <n v="0"/>
    <n v="8"/>
    <n v="4"/>
    <x v="4"/>
    <x v="63"/>
    <s v="Herbes et aromates"/>
    <n v="1.1299999999999999"/>
    <s v="9489_Epicerie salée_Sel, épices, aide culinaire_Herbes et aromates"/>
    <n v="4.5199999999999996"/>
    <x v="0"/>
    <n v="0"/>
  </r>
  <r>
    <n v="9491"/>
    <n v="1"/>
    <n v="432"/>
    <n v="89"/>
    <x v="4"/>
    <x v="63"/>
    <s v="Epices"/>
    <n v="1.5"/>
    <s v="9491_Epicerie salée_Sel, épices, aide culinaire_Epices"/>
    <n v="133.5"/>
    <x v="0"/>
    <n v="0"/>
  </r>
  <r>
    <n v="9493"/>
    <n v="0"/>
    <n v="574"/>
    <n v="164"/>
    <x v="4"/>
    <x v="63"/>
    <s v="Epices"/>
    <n v="2.77"/>
    <s v="9493_Epicerie salée_Sel, épices, aide culinaire_Epices"/>
    <n v="454.28000000000003"/>
    <x v="0"/>
    <n v="0"/>
  </r>
  <r>
    <n v="9496"/>
    <n v="1"/>
    <n v="312"/>
    <n v="310"/>
    <x v="4"/>
    <x v="63"/>
    <s v="Epices"/>
    <n v="3.79"/>
    <s v="9496_Epicerie salée_Sel, épices, aide culinaire_Epices"/>
    <n v="1174.9000000000001"/>
    <x v="0"/>
    <n v="0"/>
  </r>
  <r>
    <n v="9497"/>
    <n v="1"/>
    <n v="168"/>
    <n v="52"/>
    <x v="4"/>
    <x v="63"/>
    <s v="Epices"/>
    <n v="1.38"/>
    <s v="9497_Epicerie salée_Sel, épices, aide culinaire_Epices"/>
    <n v="71.759999999999991"/>
    <x v="0"/>
    <n v="0"/>
  </r>
  <r>
    <n v="9501"/>
    <n v="0"/>
    <n v="487"/>
    <n v="217"/>
    <x v="4"/>
    <x v="63"/>
    <s v="Epices"/>
    <n v="1.26"/>
    <s v="9501_Epicerie salée_Sel, épices, aide culinaire_Epices"/>
    <n v="273.42"/>
    <x v="0"/>
    <n v="0"/>
  </r>
  <r>
    <n v="9502"/>
    <n v="0"/>
    <n v="545"/>
    <n v="320"/>
    <x v="4"/>
    <x v="63"/>
    <s v="Epices"/>
    <n v="1.2"/>
    <s v="9502_Epicerie salée_Sel, épices, aide culinaire_Epices"/>
    <n v="384"/>
    <x v="0"/>
    <n v="0"/>
  </r>
  <r>
    <n v="9503"/>
    <n v="1"/>
    <n v="778"/>
    <n v="266"/>
    <x v="4"/>
    <x v="63"/>
    <s v="Epices"/>
    <n v="1.65"/>
    <s v="9503_Epicerie salée_Sel, épices, aide culinaire_Epices"/>
    <n v="438.9"/>
    <x v="0"/>
    <n v="0"/>
  </r>
  <r>
    <n v="9504"/>
    <n v="1"/>
    <n v="358"/>
    <n v="44"/>
    <x v="4"/>
    <x v="63"/>
    <s v="Epices"/>
    <n v="1.75"/>
    <s v="9504_Epicerie salée_Sel, épices, aide culinaire_Epices"/>
    <n v="77"/>
    <x v="0"/>
    <n v="0"/>
  </r>
  <r>
    <n v="9505"/>
    <n v="0"/>
    <n v="345"/>
    <n v="218"/>
    <x v="4"/>
    <x v="63"/>
    <s v="Epices"/>
    <n v="1.48"/>
    <s v="9505_Epicerie salée_Sel, épices, aide culinaire_Epices"/>
    <n v="322.64"/>
    <x v="0"/>
    <n v="0"/>
  </r>
  <r>
    <n v="9508"/>
    <n v="1"/>
    <n v="563"/>
    <n v="331"/>
    <x v="4"/>
    <x v="63"/>
    <s v="Herbes et aromates"/>
    <n v="1.21"/>
    <s v="9508_Epicerie salée_Sel, épices, aide culinaire_Herbes et aromates"/>
    <n v="400.51"/>
    <x v="0"/>
    <n v="0"/>
  </r>
  <r>
    <n v="9513"/>
    <n v="0"/>
    <n v="782"/>
    <n v="426"/>
    <x v="4"/>
    <x v="63"/>
    <s v="Epices"/>
    <n v="1.76"/>
    <s v="9513_Epicerie salée_Sel, épices, aide culinaire_Epices"/>
    <n v="749.76"/>
    <x v="0"/>
    <n v="0"/>
  </r>
  <r>
    <n v="9514"/>
    <n v="0"/>
    <n v="864"/>
    <n v="799"/>
    <x v="4"/>
    <x v="63"/>
    <s v="Epices"/>
    <n v="3.25"/>
    <s v="9514_Epicerie salée_Sel, épices, aide culinaire_Epices"/>
    <n v="2596.75"/>
    <x v="0"/>
    <n v="0"/>
  </r>
  <r>
    <n v="9516"/>
    <n v="1"/>
    <n v="676"/>
    <n v="395"/>
    <x v="4"/>
    <x v="63"/>
    <s v="Epices"/>
    <n v="1.81"/>
    <s v="9516_Epicerie salée_Sel, épices, aide culinaire_Epices"/>
    <n v="714.95"/>
    <x v="0"/>
    <n v="0"/>
  </r>
  <r>
    <n v="9521"/>
    <n v="1"/>
    <n v="193"/>
    <n v="147"/>
    <x v="4"/>
    <x v="63"/>
    <s v="Epices"/>
    <n v="3.25"/>
    <s v="9521_Epicerie salée_Sel, épices, aide culinaire_Epices"/>
    <n v="477.75"/>
    <x v="0"/>
    <n v="0"/>
  </r>
  <r>
    <n v="9522"/>
    <n v="1"/>
    <n v="46"/>
    <n v="25"/>
    <x v="4"/>
    <x v="63"/>
    <s v="Epices"/>
    <n v="2.92"/>
    <s v="9522_Epicerie salée_Sel, épices, aide culinaire_Epices"/>
    <n v="73"/>
    <x v="0"/>
    <n v="0"/>
  </r>
  <r>
    <n v="9543"/>
    <n v="0"/>
    <n v="935"/>
    <n v="49"/>
    <x v="4"/>
    <x v="63"/>
    <s v="Herbes et aromates"/>
    <n v="1.58"/>
    <s v="9543_Epicerie salée_Sel, épices, aide culinaire_Herbes et aromates"/>
    <n v="77.42"/>
    <x v="0"/>
    <n v="0"/>
  </r>
  <r>
    <n v="9544"/>
    <n v="1"/>
    <n v="375"/>
    <n v="267"/>
    <x v="4"/>
    <x v="63"/>
    <s v="Herbes et aromates"/>
    <n v="1.27"/>
    <s v="9544_Epicerie salée_Sel, épices, aide culinaire_Herbes et aromates"/>
    <n v="339.09000000000003"/>
    <x v="0"/>
    <n v="0"/>
  </r>
  <r>
    <n v="9546"/>
    <n v="0"/>
    <n v="700"/>
    <n v="650"/>
    <x v="4"/>
    <x v="63"/>
    <s v="Herbes et aromates"/>
    <n v="1.75"/>
    <s v="9546_Epicerie salée_Sel, épices, aide culinaire_Herbes et aromates"/>
    <n v="1137.5"/>
    <x v="0"/>
    <n v="0"/>
  </r>
  <r>
    <n v="9547"/>
    <n v="0"/>
    <n v="499"/>
    <n v="112"/>
    <x v="4"/>
    <x v="63"/>
    <s v="Epices"/>
    <n v="2.15"/>
    <s v="9547_Epicerie salée_Sel, épices, aide culinaire_Epices"/>
    <n v="240.79999999999998"/>
    <x v="0"/>
    <n v="0"/>
  </r>
  <r>
    <n v="9551"/>
    <n v="1"/>
    <n v="343"/>
    <n v="242"/>
    <x v="4"/>
    <x v="63"/>
    <s v="Epices"/>
    <n v="1.71"/>
    <s v="9551_Epicerie salée_Sel, épices, aide culinaire_Epices"/>
    <n v="413.82"/>
    <x v="0"/>
    <n v="0"/>
  </r>
  <r>
    <n v="9554"/>
    <n v="1"/>
    <n v="174"/>
    <n v="93"/>
    <x v="4"/>
    <x v="63"/>
    <s v="Epices"/>
    <n v="3.07"/>
    <s v="9554_Epicerie salée_Sel, épices, aide culinaire_Epices"/>
    <n v="285.51"/>
    <x v="0"/>
    <n v="0"/>
  </r>
  <r>
    <n v="9560"/>
    <n v="1"/>
    <n v="718"/>
    <n v="88"/>
    <x v="4"/>
    <x v="63"/>
    <s v="Poivre"/>
    <n v="2.2999999999999998"/>
    <s v="9560_Epicerie salée_Sel, épices, aide culinaire_Poivre"/>
    <n v="202.39999999999998"/>
    <x v="0"/>
    <n v="0"/>
  </r>
  <r>
    <n v="9561"/>
    <n v="1"/>
    <n v="672"/>
    <n v="178"/>
    <x v="4"/>
    <x v="63"/>
    <s v="Poivre"/>
    <n v="6.8"/>
    <s v="9561_Epicerie salée_Sel, épices, aide culinaire_Poivre"/>
    <n v="1210.3999999999999"/>
    <x v="0"/>
    <n v="0"/>
  </r>
  <r>
    <n v="9562"/>
    <n v="1"/>
    <n v="979"/>
    <n v="797"/>
    <x v="4"/>
    <x v="63"/>
    <s v="Poivre"/>
    <n v="7.12"/>
    <s v="9562_Epicerie salée_Sel, épices, aide culinaire_Poivre"/>
    <n v="5674.64"/>
    <x v="0"/>
    <n v="0"/>
  </r>
  <r>
    <n v="9567"/>
    <n v="1"/>
    <n v="897"/>
    <n v="37"/>
    <x v="4"/>
    <x v="63"/>
    <s v="Herbes et aromates"/>
    <n v="1.2"/>
    <s v="9567_Epicerie salée_Sel, épices, aide culinaire_Herbes et aromates"/>
    <n v="44.4"/>
    <x v="0"/>
    <n v="0"/>
  </r>
  <r>
    <n v="9591"/>
    <n v="0"/>
    <n v="639"/>
    <n v="506"/>
    <x v="4"/>
    <x v="63"/>
    <s v="Epices"/>
    <n v="1.49"/>
    <s v="9591_Epicerie salée_Sel, épices, aide culinaire_Epices"/>
    <n v="753.93999999999994"/>
    <x v="0"/>
    <n v="0"/>
  </r>
  <r>
    <n v="9593"/>
    <n v="0"/>
    <n v="346"/>
    <n v="236"/>
    <x v="4"/>
    <x v="63"/>
    <s v="Epices"/>
    <n v="2.16"/>
    <s v="9593_Epicerie salée_Sel, épices, aide culinaire_Epices"/>
    <n v="509.76000000000005"/>
    <x v="0"/>
    <n v="0"/>
  </r>
  <r>
    <n v="9599"/>
    <n v="1"/>
    <n v="869"/>
    <n v="97"/>
    <x v="4"/>
    <x v="63"/>
    <s v="Epices"/>
    <n v="2.5"/>
    <s v="9599_Epicerie salée_Sel, épices, aide culinaire_Epices"/>
    <n v="242.5"/>
    <x v="0"/>
    <n v="0"/>
  </r>
  <r>
    <n v="9601"/>
    <n v="0"/>
    <n v="789"/>
    <n v="572"/>
    <x v="4"/>
    <x v="63"/>
    <s v="Epices"/>
    <n v="2.16"/>
    <s v="9601_Epicerie salée_Sel, épices, aide culinaire_Epices"/>
    <n v="1235.52"/>
    <x v="0"/>
    <n v="0"/>
  </r>
  <r>
    <n v="9606"/>
    <n v="0"/>
    <n v="189"/>
    <n v="62"/>
    <x v="4"/>
    <x v="63"/>
    <s v="Herbes et aromates"/>
    <n v="2.44"/>
    <s v="9606_Epicerie salée_Sel, épices, aide culinaire_Herbes et aromates"/>
    <n v="151.28"/>
    <x v="0"/>
    <n v="0"/>
  </r>
  <r>
    <n v="10647"/>
    <n v="1"/>
    <n v="446"/>
    <n v="374"/>
    <x v="4"/>
    <x v="61"/>
    <s v="Biscuits apéritif bio"/>
    <n v="1.1000000000000001"/>
    <s v="10647_Epicerie salée_Apéritifs bio_Biscuits apéritif bio"/>
    <n v="411.40000000000003"/>
    <x v="0"/>
    <n v="0"/>
  </r>
  <r>
    <n v="10648"/>
    <n v="0"/>
    <n v="874"/>
    <n v="429"/>
    <x v="4"/>
    <x v="61"/>
    <s v="Biscuits apéritif bio"/>
    <n v="1.1000000000000001"/>
    <s v="10648_Epicerie salée_Apéritifs bio_Biscuits apéritif bio"/>
    <n v="471.90000000000003"/>
    <x v="0"/>
    <n v="0"/>
  </r>
  <r>
    <n v="10649"/>
    <n v="1"/>
    <n v="720"/>
    <n v="718"/>
    <x v="4"/>
    <x v="61"/>
    <s v="Biscuits apéritif bio"/>
    <n v="1.07"/>
    <s v="10649_Epicerie salée_Apéritifs bio_Biscuits apéritif bio"/>
    <n v="768.26"/>
    <x v="0"/>
    <n v="0"/>
  </r>
  <r>
    <n v="10651"/>
    <n v="1"/>
    <n v="366"/>
    <n v="225"/>
    <x v="4"/>
    <x v="61"/>
    <s v="Biscuits apéritif bio"/>
    <n v="1.1000000000000001"/>
    <s v="10651_Epicerie salée_Apéritifs bio_Biscuits apéritif bio"/>
    <n v="247.50000000000003"/>
    <x v="0"/>
    <n v="0"/>
  </r>
  <r>
    <n v="10654"/>
    <n v="1"/>
    <n v="935"/>
    <n v="315"/>
    <x v="4"/>
    <x v="61"/>
    <s v="Biscuits apéritif bio"/>
    <n v="1.1299999999999999"/>
    <s v="10654_Epicerie salée_Apéritifs bio_Biscuits apéritif bio"/>
    <n v="355.95"/>
    <x v="0"/>
    <n v="0"/>
  </r>
  <r>
    <n v="10655"/>
    <n v="1"/>
    <n v="533"/>
    <n v="196"/>
    <x v="4"/>
    <x v="61"/>
    <s v="Biscuits apéritif bio"/>
    <n v="2.06"/>
    <s v="10655_Epicerie salée_Apéritifs bio_Biscuits apéritif bio"/>
    <n v="403.76"/>
    <x v="0"/>
    <n v="0"/>
  </r>
  <r>
    <n v="10657"/>
    <n v="1"/>
    <n v="283"/>
    <n v="261"/>
    <x v="4"/>
    <x v="61"/>
    <s v="Biscuits apéritif bio"/>
    <n v="2.14"/>
    <s v="10657_Epicerie salée_Apéritifs bio_Biscuits apéritif bio"/>
    <n v="558.54000000000008"/>
    <x v="0"/>
    <n v="0"/>
  </r>
  <r>
    <n v="12047"/>
    <n v="0"/>
    <n v="603"/>
    <n v="216"/>
    <x v="4"/>
    <x v="62"/>
    <s v="Soupes bio"/>
    <n v="0.75"/>
    <s v="12047_Epicerie salée_Légumes et conserves_Soupes bio"/>
    <n v="162"/>
    <x v="0"/>
    <n v="0"/>
  </r>
  <r>
    <n v="12050"/>
    <n v="0"/>
    <n v="909"/>
    <n v="203"/>
    <x v="4"/>
    <x v="62"/>
    <s v="Soupes bio"/>
    <n v="0.75"/>
    <s v="12050_Epicerie salée_Légumes et conserves_Soupes bio"/>
    <n v="152.25"/>
    <x v="0"/>
    <n v="0"/>
  </r>
  <r>
    <n v="12051"/>
    <n v="1"/>
    <n v="117"/>
    <n v="111"/>
    <x v="4"/>
    <x v="62"/>
    <s v="Soupes bio"/>
    <n v="0.77"/>
    <s v="12051_Epicerie salée_Légumes et conserves_Soupes bio"/>
    <n v="85.47"/>
    <x v="0"/>
    <n v="0"/>
  </r>
  <r>
    <n v="12052"/>
    <n v="1"/>
    <n v="260"/>
    <n v="97"/>
    <x v="4"/>
    <x v="62"/>
    <s v="Soupes bio"/>
    <n v="0.77"/>
    <s v="12052_Epicerie salée_Légumes et conserves_Soupes bio"/>
    <n v="74.69"/>
    <x v="0"/>
    <n v="0"/>
  </r>
  <r>
    <n v="12053"/>
    <n v="1"/>
    <n v="965"/>
    <n v="371"/>
    <x v="4"/>
    <x v="62"/>
    <s v="Soupes bio"/>
    <n v="0.75"/>
    <s v="12053_Epicerie salée_Légumes et conserves_Soupes bio"/>
    <n v="278.25"/>
    <x v="0"/>
    <n v="0"/>
  </r>
  <r>
    <n v="12296"/>
    <n v="0"/>
    <n v="688"/>
    <n v="353"/>
    <x v="4"/>
    <x v="62"/>
    <s v="Légumes séchés"/>
    <n v="1.93"/>
    <s v="12296_Epicerie salée_Légumes et conserves_Légumes séchés"/>
    <n v="681.29"/>
    <x v="0"/>
    <n v="0"/>
  </r>
  <r>
    <n v="12497"/>
    <n v="0"/>
    <n v="422"/>
    <n v="241"/>
    <x v="4"/>
    <x v="63"/>
    <s v="Sels"/>
    <n v="1.83"/>
    <s v="12497_Epicerie salée_Sel, épices, aide culinaire_Sels"/>
    <n v="441.03000000000003"/>
    <x v="0"/>
    <n v="0"/>
  </r>
  <r>
    <n v="12500"/>
    <n v="0"/>
    <n v="311"/>
    <n v="168"/>
    <x v="4"/>
    <x v="63"/>
    <s v="Sels"/>
    <n v="1.77"/>
    <s v="12500_Epicerie salée_Sel, épices, aide culinaire_Sels"/>
    <n v="297.36"/>
    <x v="0"/>
    <n v="0"/>
  </r>
  <r>
    <n v="12503"/>
    <n v="0"/>
    <n v="760"/>
    <n v="491"/>
    <x v="4"/>
    <x v="63"/>
    <s v="Sels"/>
    <n v="2.2799999999999998"/>
    <s v="12503_Epicerie salée_Sel, épices, aide culinaire_Sels"/>
    <n v="1119.4799999999998"/>
    <x v="0"/>
    <n v="0"/>
  </r>
  <r>
    <n v="12873"/>
    <n v="1"/>
    <n v="840"/>
    <n v="348"/>
    <x v="4"/>
    <x v="65"/>
    <s v="Huile de colza"/>
    <n v="13.55"/>
    <s v="12873_Epicerie salée_Huiles alimentaires bio_Huile de colza"/>
    <n v="4715.4000000000005"/>
    <x v="0"/>
    <n v="0"/>
  </r>
  <r>
    <n v="12875"/>
    <n v="0"/>
    <n v="799"/>
    <n v="186"/>
    <x v="4"/>
    <x v="65"/>
    <s v="Huile de tournesol"/>
    <n v="11.8"/>
    <s v="12875_Epicerie salée_Huiles alimentaires bio_Huile de tournesol"/>
    <n v="2194.8000000000002"/>
    <x v="0"/>
    <n v="0"/>
  </r>
  <r>
    <n v="12877"/>
    <n v="1"/>
    <n v="661"/>
    <n v="410"/>
    <x v="4"/>
    <x v="65"/>
    <s v="Huile d'olive"/>
    <n v="19.579999999999998"/>
    <s v="12877_Epicerie salée_Huiles alimentaires bio_Huile d'olive"/>
    <n v="8027.7999999999993"/>
    <x v="0"/>
    <n v="0"/>
  </r>
  <r>
    <n v="13338"/>
    <n v="1"/>
    <n v="489"/>
    <n v="270"/>
    <x v="4"/>
    <x v="61"/>
    <s v="Biscuits apéritif bio"/>
    <n v="2.09"/>
    <s v="13338_Epicerie salée_Apéritifs bio_Biscuits apéritif bio"/>
    <n v="564.29999999999995"/>
    <x v="0"/>
    <n v="0"/>
  </r>
  <r>
    <n v="13341"/>
    <n v="1"/>
    <n v="277"/>
    <n v="43"/>
    <x v="4"/>
    <x v="61"/>
    <s v="Biscuits apéritif bio"/>
    <n v="2.09"/>
    <s v="13341_Epicerie salée_Apéritifs bio_Biscuits apéritif bio"/>
    <n v="89.86999999999999"/>
    <x v="0"/>
    <n v="0"/>
  </r>
  <r>
    <n v="13342"/>
    <n v="0"/>
    <n v="870"/>
    <n v="14"/>
    <x v="4"/>
    <x v="61"/>
    <s v="Biscuits apéritif bio"/>
    <n v="2.09"/>
    <s v="13342_Epicerie salée_Apéritifs bio_Biscuits apéritif bio"/>
    <n v="29.259999999999998"/>
    <x v="0"/>
    <n v="0"/>
  </r>
  <r>
    <n v="13861"/>
    <n v="1"/>
    <n v="286"/>
    <n v="235"/>
    <x v="4"/>
    <x v="63"/>
    <s v="Poivre"/>
    <n v="3.51"/>
    <s v="13861_Epicerie salée_Sel, épices, aide culinaire_Poivre"/>
    <n v="824.84999999999991"/>
    <x v="0"/>
    <n v="0"/>
  </r>
  <r>
    <n v="13863"/>
    <n v="1"/>
    <n v="672"/>
    <n v="620"/>
    <x v="4"/>
    <x v="63"/>
    <s v="Sels"/>
    <n v="2.8"/>
    <s v="13863_Epicerie salée_Sel, épices, aide culinaire_Sels"/>
    <n v="1736"/>
    <x v="0"/>
    <n v="0"/>
  </r>
  <r>
    <n v="13865"/>
    <n v="1"/>
    <n v="865"/>
    <n v="741"/>
    <x v="4"/>
    <x v="63"/>
    <s v="Epices"/>
    <n v="4.4000000000000004"/>
    <s v="13865_Epicerie salée_Sel, épices, aide culinaire_Epices"/>
    <n v="3260.4"/>
    <x v="0"/>
    <n v="0"/>
  </r>
  <r>
    <n v="13868"/>
    <n v="0"/>
    <n v="560"/>
    <n v="120"/>
    <x v="4"/>
    <x v="63"/>
    <s v="Epices"/>
    <n v="4.3899999999999997"/>
    <s v="13868_Epicerie salée_Sel, épices, aide culinaire_Epices"/>
    <n v="526.79999999999995"/>
    <x v="0"/>
    <n v="0"/>
  </r>
  <r>
    <n v="13869"/>
    <n v="1"/>
    <n v="296"/>
    <n v="215"/>
    <x v="4"/>
    <x v="63"/>
    <s v="Epices"/>
    <n v="4.4000000000000004"/>
    <s v="13869_Epicerie salée_Sel, épices, aide culinaire_Epices"/>
    <n v="946.00000000000011"/>
    <x v="0"/>
    <n v="0"/>
  </r>
  <r>
    <n v="13877"/>
    <n v="1"/>
    <n v="176"/>
    <n v="66"/>
    <x v="4"/>
    <x v="63"/>
    <s v="Epices"/>
    <n v="4.67"/>
    <s v="13877_Epicerie salée_Sel, épices, aide culinaire_Epices"/>
    <n v="308.21999999999997"/>
    <x v="0"/>
    <n v="0"/>
  </r>
  <r>
    <n v="14439"/>
    <n v="1"/>
    <n v="483"/>
    <n v="473"/>
    <x v="4"/>
    <x v="63"/>
    <s v="Herbes et aromates"/>
    <n v="2.39"/>
    <s v="14439_Epicerie salée_Sel, épices, aide culinaire_Herbes et aromates"/>
    <n v="1130.47"/>
    <x v="0"/>
    <n v="0"/>
  </r>
  <r>
    <n v="14440"/>
    <n v="1"/>
    <n v="8"/>
    <n v="8"/>
    <x v="4"/>
    <x v="63"/>
    <s v="Herbes et aromates"/>
    <n v="2.39"/>
    <s v="14440_Epicerie salée_Sel, épices, aide culinaire_Herbes et aromates"/>
    <n v="19.12"/>
    <x v="0"/>
    <n v="0"/>
  </r>
  <r>
    <n v="14441"/>
    <n v="1"/>
    <n v="950"/>
    <n v="676"/>
    <x v="4"/>
    <x v="63"/>
    <s v="Herbes et aromates"/>
    <n v="2.39"/>
    <s v="14441_Epicerie salée_Sel, épices, aide culinaire_Herbes et aromates"/>
    <n v="1615.64"/>
    <x v="0"/>
    <n v="0"/>
  </r>
  <r>
    <n v="14665"/>
    <n v="1"/>
    <n v="68"/>
    <n v="15"/>
    <x v="4"/>
    <x v="56"/>
    <s v="Graines à germer et mélanges"/>
    <n v="1"/>
    <s v="14665_Epicerie salée_Graines et oléagineux_Graines à germer et mélanges"/>
    <n v="15"/>
    <x v="0"/>
    <n v="0"/>
  </r>
  <r>
    <n v="14670"/>
    <n v="0"/>
    <n v="381"/>
    <n v="334"/>
    <x v="4"/>
    <x v="56"/>
    <s v="Graines à germer et mélanges"/>
    <n v="2.06"/>
    <s v="14670_Epicerie salée_Graines et oléagineux_Graines à germer et mélanges"/>
    <n v="688.04"/>
    <x v="0"/>
    <n v="0"/>
  </r>
  <r>
    <n v="14682"/>
    <n v="1"/>
    <n v="95"/>
    <n v="87"/>
    <x v="4"/>
    <x v="56"/>
    <s v="Graines à germer et mélanges"/>
    <n v="0.89"/>
    <s v="14682_Epicerie salée_Graines et oléagineux_Graines à germer et mélanges"/>
    <n v="77.430000000000007"/>
    <x v="0"/>
    <n v="0"/>
  </r>
  <r>
    <n v="14689"/>
    <n v="1"/>
    <n v="343"/>
    <n v="113"/>
    <x v="4"/>
    <x v="56"/>
    <s v="Graines à germer et mélanges"/>
    <n v="3.32"/>
    <s v="14689_Epicerie salée_Graines et oléagineux_Graines à germer et mélanges"/>
    <n v="375.15999999999997"/>
    <x v="0"/>
    <n v="0"/>
  </r>
  <r>
    <n v="14694"/>
    <n v="0"/>
    <n v="470"/>
    <n v="111"/>
    <x v="4"/>
    <x v="56"/>
    <s v="Graines à germer et mélanges"/>
    <n v="1.03"/>
    <s v="14694_Epicerie salée_Graines et oléagineux_Graines à germer et mélanges"/>
    <n v="114.33"/>
    <x v="0"/>
    <n v="0"/>
  </r>
  <r>
    <n v="14706"/>
    <n v="1"/>
    <n v="352"/>
    <n v="300"/>
    <x v="4"/>
    <x v="56"/>
    <s v="Graines à germer et mélanges"/>
    <n v="1.01"/>
    <s v="14706_Epicerie salée_Graines et oléagineux_Graines à germer et mélanges"/>
    <n v="303"/>
    <x v="0"/>
    <n v="0"/>
  </r>
  <r>
    <n v="14709"/>
    <n v="1"/>
    <n v="478"/>
    <n v="116"/>
    <x v="4"/>
    <x v="56"/>
    <s v="Graines à germer et mélanges"/>
    <n v="0.99"/>
    <s v="14709_Epicerie salée_Graines et oléagineux_Graines à germer et mélanges"/>
    <n v="114.84"/>
    <x v="0"/>
    <n v="0"/>
  </r>
  <r>
    <n v="14711"/>
    <n v="0"/>
    <n v="184"/>
    <n v="72"/>
    <x v="4"/>
    <x v="56"/>
    <s v="Graines à germer et mélanges"/>
    <n v="1.45"/>
    <s v="14711_Epicerie salée_Graines et oléagineux_Graines à germer et mélanges"/>
    <n v="104.39999999999999"/>
    <x v="0"/>
    <n v="0"/>
  </r>
  <r>
    <n v="16760"/>
    <n v="0"/>
    <n v="255"/>
    <n v="149"/>
    <x v="4"/>
    <x v="56"/>
    <s v="Graines à germer et mélanges"/>
    <n v="3.16"/>
    <s v="16760_Epicerie salée_Graines et oléagineux_Graines à germer et mélanges"/>
    <n v="470.84000000000003"/>
    <x v="0"/>
    <n v="0"/>
  </r>
  <r>
    <n v="17133"/>
    <n v="0"/>
    <n v="555"/>
    <n v="12"/>
    <x v="4"/>
    <x v="62"/>
    <s v="Soupes bio"/>
    <n v="0.98"/>
    <s v="17133_Epicerie salée_Légumes et conserves_Soupes bio"/>
    <n v="11.76"/>
    <x v="0"/>
    <n v="0"/>
  </r>
  <r>
    <n v="17139"/>
    <n v="0"/>
    <n v="3"/>
    <n v="3"/>
    <x v="4"/>
    <x v="62"/>
    <s v="Soupes bio"/>
    <n v="0.98"/>
    <s v="17139_Epicerie salée_Légumes et conserves_Soupes bio"/>
    <n v="2.94"/>
    <x v="0"/>
    <n v="0"/>
  </r>
  <r>
    <n v="17143"/>
    <n v="1"/>
    <n v="698"/>
    <n v="434"/>
    <x v="4"/>
    <x v="58"/>
    <s v="Nouilles asiatiques, shirataki"/>
    <n v="1.1100000000000001"/>
    <s v="17143_Epicerie salée_Pâtes bio_Nouilles asiatiques, shirataki"/>
    <n v="481.74000000000007"/>
    <x v="0"/>
    <n v="0"/>
  </r>
  <r>
    <n v="17587"/>
    <n v="1"/>
    <n v="430"/>
    <n v="9"/>
    <x v="4"/>
    <x v="65"/>
    <s v="Huile de graines"/>
    <n v="3.94"/>
    <s v="17587_Epicerie salée_Huiles alimentaires bio_Huile de graines"/>
    <n v="35.46"/>
    <x v="0"/>
    <n v="0"/>
  </r>
  <r>
    <n v="17592"/>
    <n v="1"/>
    <n v="660"/>
    <n v="637"/>
    <x v="4"/>
    <x v="65"/>
    <s v="Huile de graines"/>
    <n v="5.75"/>
    <s v="17592_Epicerie salée_Huiles alimentaires bio_Huile de graines"/>
    <n v="3662.75"/>
    <x v="0"/>
    <n v="0"/>
  </r>
  <r>
    <n v="17594"/>
    <n v="0"/>
    <n v="302"/>
    <n v="6"/>
    <x v="4"/>
    <x v="65"/>
    <s v="Huile de colza"/>
    <n v="5.6"/>
    <s v="17594_Epicerie salée_Huiles alimentaires bio_Huile de colza"/>
    <n v="33.599999999999994"/>
    <x v="0"/>
    <n v="0"/>
  </r>
  <r>
    <n v="17596"/>
    <n v="0"/>
    <n v="789"/>
    <n v="553"/>
    <x v="4"/>
    <x v="65"/>
    <s v="Huile de lin"/>
    <n v="4.38"/>
    <s v="17596_Epicerie salée_Huiles alimentaires bio_Huile de lin"/>
    <n v="2422.14"/>
    <x v="0"/>
    <n v="0"/>
  </r>
  <r>
    <n v="17601"/>
    <n v="1"/>
    <n v="915"/>
    <n v="246"/>
    <x v="4"/>
    <x v="65"/>
    <s v="Huile de sésame"/>
    <n v="4.84"/>
    <s v="17601_Epicerie salée_Huiles alimentaires bio_Huile de sésame"/>
    <n v="1190.6399999999999"/>
    <x v="0"/>
    <n v="0"/>
  </r>
  <r>
    <n v="17609"/>
    <n v="0"/>
    <n v="503"/>
    <n v="205"/>
    <x v="4"/>
    <x v="65"/>
    <s v="Huile de sésame"/>
    <n v="7.33"/>
    <s v="17609_Epicerie salée_Huiles alimentaires bio_Huile de sésame"/>
    <n v="1502.65"/>
    <x v="0"/>
    <n v="0"/>
  </r>
  <r>
    <n v="17615"/>
    <n v="0"/>
    <n v="541"/>
    <n v="263"/>
    <x v="4"/>
    <x v="65"/>
    <s v="Huile de tournesol"/>
    <n v="4.71"/>
    <s v="17615_Epicerie salée_Huiles alimentaires bio_Huile de tournesol"/>
    <n v="1238.73"/>
    <x v="0"/>
    <n v="0"/>
  </r>
  <r>
    <n v="17618"/>
    <n v="0"/>
    <n v="864"/>
    <n v="578"/>
    <x v="4"/>
    <x v="65"/>
    <s v="Huile d'olive"/>
    <n v="4.6399999999999997"/>
    <s v="17618_Epicerie salée_Huiles alimentaires bio_Huile d'olive"/>
    <n v="2681.9199999999996"/>
    <x v="0"/>
    <n v="0"/>
  </r>
  <r>
    <n v="17620"/>
    <n v="1"/>
    <n v="32"/>
    <n v="19"/>
    <x v="4"/>
    <x v="65"/>
    <s v="Huile d'olive"/>
    <n v="6.12"/>
    <s v="17620_Epicerie salée_Huiles alimentaires bio_Huile d'olive"/>
    <n v="116.28"/>
    <x v="0"/>
    <n v="0"/>
  </r>
  <r>
    <n v="17624"/>
    <n v="1"/>
    <n v="556"/>
    <n v="240"/>
    <x v="4"/>
    <x v="65"/>
    <s v="Huile d'olive"/>
    <n v="6.46"/>
    <s v="17624_Epicerie salée_Huiles alimentaires bio_Huile d'olive"/>
    <n v="1550.4"/>
    <x v="0"/>
    <n v="0"/>
  </r>
  <r>
    <n v="17626"/>
    <n v="0"/>
    <n v="545"/>
    <n v="143"/>
    <x v="4"/>
    <x v="65"/>
    <s v="Huile d'olive"/>
    <n v="38.840000000000003"/>
    <s v="17626_Epicerie salée_Huiles alimentaires bio_Huile d'olive"/>
    <n v="5554.1200000000008"/>
    <x v="0"/>
    <n v="0"/>
  </r>
  <r>
    <n v="17627"/>
    <n v="1"/>
    <n v="205"/>
    <n v="22"/>
    <x v="4"/>
    <x v="65"/>
    <s v="Huile d'argan"/>
    <n v="10.119999999999999"/>
    <s v="17627_Epicerie salée_Huiles alimentaires bio_Huile d'argan"/>
    <n v="222.64"/>
    <x v="0"/>
    <n v="0"/>
  </r>
  <r>
    <n v="17630"/>
    <n v="1"/>
    <n v="720"/>
    <n v="546"/>
    <x v="4"/>
    <x v="65"/>
    <s v="Huile de noix"/>
    <n v="10.48"/>
    <s v="17630_Epicerie salée_Huiles alimentaires bio_Huile de noix"/>
    <n v="5722.08"/>
    <x v="0"/>
    <n v="0"/>
  </r>
  <r>
    <n v="17645"/>
    <n v="1"/>
    <n v="389"/>
    <n v="387"/>
    <x v="4"/>
    <x v="65"/>
    <s v="Huile de tournesol"/>
    <n v="5.17"/>
    <s v="17645_Epicerie salée_Huiles alimentaires bio_Huile de tournesol"/>
    <n v="2000.79"/>
    <x v="0"/>
    <n v="0"/>
  </r>
  <r>
    <n v="17647"/>
    <n v="1"/>
    <n v="14"/>
    <n v="0"/>
    <x v="4"/>
    <x v="65"/>
    <s v="Huile de graines"/>
    <n v="6.97"/>
    <s v="17647_Epicerie salée_Huiles alimentaires bio_Huile de graines"/>
    <n v="0"/>
    <x v="1"/>
    <n v="1"/>
  </r>
  <r>
    <n v="18100"/>
    <n v="1"/>
    <n v="501"/>
    <n v="220"/>
    <x v="4"/>
    <x v="64"/>
    <s v="Sauces"/>
    <n v="6.63"/>
    <s v="18100_Epicerie salée_Sauces et coulis_Sauces"/>
    <n v="1458.6"/>
    <x v="0"/>
    <n v="0"/>
  </r>
  <r>
    <n v="18126"/>
    <n v="0"/>
    <n v="840"/>
    <n v="96"/>
    <x v="4"/>
    <x v="64"/>
    <s v="Sauces"/>
    <n v="8.61"/>
    <s v="18126_Epicerie salée_Sauces et coulis_Sauces"/>
    <n v="826.56"/>
    <x v="0"/>
    <n v="0"/>
  </r>
  <r>
    <n v="19377"/>
    <n v="1"/>
    <n v="361"/>
    <n v="332"/>
    <x v="4"/>
    <x v="56"/>
    <s v="Graines à germer et mélanges"/>
    <n v="2.42"/>
    <s v="19377_Epicerie salée_Graines et oléagineux_Graines à germer et mélanges"/>
    <n v="803.43999999999994"/>
    <x v="0"/>
    <n v="0"/>
  </r>
  <r>
    <n v="19408"/>
    <n v="0"/>
    <n v="702"/>
    <n v="389"/>
    <x v="4"/>
    <x v="56"/>
    <s v="Graines à germer et mélanges"/>
    <n v="3.26"/>
    <s v="19408_Epicerie salée_Graines et oléagineux_Graines à germer et mélanges"/>
    <n v="1268.1399999999999"/>
    <x v="0"/>
    <n v="0"/>
  </r>
  <r>
    <n v="19409"/>
    <n v="1"/>
    <n v="332"/>
    <n v="287"/>
    <x v="4"/>
    <x v="56"/>
    <s v="Graines à germer et mélanges"/>
    <n v="3.68"/>
    <s v="19409_Epicerie salée_Graines et oléagineux_Graines à germer et mélanges"/>
    <n v="1056.1600000000001"/>
    <x v="0"/>
    <n v="0"/>
  </r>
  <r>
    <n v="19412"/>
    <n v="1"/>
    <n v="669"/>
    <n v="653"/>
    <x v="4"/>
    <x v="56"/>
    <s v="Graines à germer et mélanges"/>
    <n v="2.42"/>
    <s v="19412_Epicerie salée_Graines et oléagineux_Graines à germer et mélanges"/>
    <n v="1580.26"/>
    <x v="0"/>
    <n v="0"/>
  </r>
  <r>
    <n v="19822"/>
    <n v="0"/>
    <n v="664"/>
    <n v="517"/>
    <x v="4"/>
    <x v="67"/>
    <s v="Ketchup et sauce BBQ"/>
    <n v="1.86"/>
    <s v="19822_Epicerie salée_Condiments, vinaigres_Ketchup et sauce BBQ"/>
    <n v="961.62"/>
    <x v="0"/>
    <n v="0"/>
  </r>
  <r>
    <n v="20389"/>
    <n v="0"/>
    <n v="144"/>
    <n v="77"/>
    <x v="4"/>
    <x v="59"/>
    <s v="Son d'avoine"/>
    <n v="1.7"/>
    <s v="20389_Epicerie salée_Farine, son, fécule_Son d'avoine"/>
    <n v="130.9"/>
    <x v="0"/>
    <n v="0"/>
  </r>
  <r>
    <n v="20949"/>
    <n v="0"/>
    <n v="293"/>
    <n v="96"/>
    <x v="4"/>
    <x v="61"/>
    <s v="Tartinables"/>
    <n v="1.34"/>
    <s v="20949_Epicerie salée_Apéritifs bio_Tartinables"/>
    <n v="128.64000000000001"/>
    <x v="0"/>
    <n v="0"/>
  </r>
  <r>
    <n v="20951"/>
    <n v="0"/>
    <n v="518"/>
    <n v="417"/>
    <x v="4"/>
    <x v="55"/>
    <s v="Céréales en grains"/>
    <n v="2.2200000000000002"/>
    <s v="20951_Epicerie salée_Légumineuses et céréales_Céréales en grains"/>
    <n v="925.74000000000012"/>
    <x v="0"/>
    <n v="0"/>
  </r>
  <r>
    <n v="21520"/>
    <n v="1"/>
    <n v="122"/>
    <n v="34"/>
    <x v="4"/>
    <x v="55"/>
    <s v="Soja"/>
    <n v="1.59"/>
    <s v="21520_Epicerie salée_Légumineuses et céréales_Soja"/>
    <n v="54.06"/>
    <x v="0"/>
    <n v="0"/>
  </r>
  <r>
    <n v="21523"/>
    <n v="0"/>
    <n v="901"/>
    <n v="409"/>
    <x v="4"/>
    <x v="55"/>
    <s v="Soja"/>
    <n v="2.0499999999999998"/>
    <s v="21523_Epicerie salée_Légumineuses et céréales_Soja"/>
    <n v="838.44999999999993"/>
    <x v="0"/>
    <n v="0"/>
  </r>
  <r>
    <n v="23454"/>
    <n v="0"/>
    <n v="280"/>
    <n v="70"/>
    <x v="4"/>
    <x v="56"/>
    <s v="Graines à germer et mélanges"/>
    <n v="2.5"/>
    <s v="23454_Epicerie salée_Graines et oléagineux_Graines à germer et mélanges"/>
    <n v="175"/>
    <x v="0"/>
    <n v="0"/>
  </r>
  <r>
    <n v="23471"/>
    <n v="1"/>
    <n v="346"/>
    <n v="78"/>
    <x v="4"/>
    <x v="56"/>
    <s v="Graines à germer et mélanges"/>
    <n v="3.3"/>
    <s v="23471_Epicerie salée_Graines et oléagineux_Graines à germer et mélanges"/>
    <n v="257.39999999999998"/>
    <x v="0"/>
    <n v="0"/>
  </r>
  <r>
    <n v="23473"/>
    <n v="1"/>
    <n v="790"/>
    <n v="422"/>
    <x v="4"/>
    <x v="56"/>
    <s v="Graines à germer et mélanges"/>
    <n v="2.15"/>
    <s v="23473_Epicerie salée_Graines et oléagineux_Graines à germer et mélanges"/>
    <n v="907.3"/>
    <x v="0"/>
    <n v="0"/>
  </r>
  <r>
    <n v="23667"/>
    <n v="0"/>
    <n v="537"/>
    <n v="455"/>
    <x v="4"/>
    <x v="64"/>
    <s v="Préparation liquide, cuisine"/>
    <n v="0.65"/>
    <s v="23667_Epicerie salée_Sauces et coulis_Préparation liquide, cuisine"/>
    <n v="295.75"/>
    <x v="0"/>
    <n v="0"/>
  </r>
  <r>
    <n v="23668"/>
    <n v="1"/>
    <n v="683"/>
    <n v="571"/>
    <x v="4"/>
    <x v="64"/>
    <s v="Préparation liquide, cuisine"/>
    <n v="0.65"/>
    <s v="23668_Epicerie salée_Sauces et coulis_Préparation liquide, cuisine"/>
    <n v="371.15000000000003"/>
    <x v="0"/>
    <n v="0"/>
  </r>
  <r>
    <n v="23964"/>
    <n v="0"/>
    <n v="315"/>
    <n v="175"/>
    <x v="4"/>
    <x v="56"/>
    <s v="Graines à germer et mélanges"/>
    <n v="3.86"/>
    <s v="23964_Epicerie salée_Graines et oléagineux_Graines à germer et mélanges"/>
    <n v="675.5"/>
    <x v="0"/>
    <n v="0"/>
  </r>
  <r>
    <n v="23975"/>
    <n v="0"/>
    <n v="323"/>
    <n v="130"/>
    <x v="4"/>
    <x v="56"/>
    <s v="Graines à germer et mélanges"/>
    <n v="2.66"/>
    <s v="23975_Epicerie salée_Graines et oléagineux_Graines à germer et mélanges"/>
    <n v="345.8"/>
    <x v="0"/>
    <n v="0"/>
  </r>
  <r>
    <n v="23978"/>
    <n v="1"/>
    <n v="820"/>
    <n v="237"/>
    <x v="4"/>
    <x v="56"/>
    <s v="Graines à germer et mélanges"/>
    <n v="2.27"/>
    <s v="23978_Epicerie salée_Graines et oléagineux_Graines à germer et mélanges"/>
    <n v="537.99"/>
    <x v="0"/>
    <n v="0"/>
  </r>
  <r>
    <n v="24088"/>
    <n v="1"/>
    <n v="155"/>
    <n v="52"/>
    <x v="4"/>
    <x v="64"/>
    <s v="Préparation liquide, cuisine"/>
    <n v="2.14"/>
    <s v="24088_Epicerie salée_Sauces et coulis_Préparation liquide, cuisine"/>
    <n v="111.28"/>
    <x v="0"/>
    <n v="0"/>
  </r>
  <r>
    <n v="24118"/>
    <n v="0"/>
    <n v="645"/>
    <n v="67"/>
    <x v="4"/>
    <x v="65"/>
    <s v="Huile de pépins"/>
    <n v="5.36"/>
    <s v="24118_Epicerie salée_Huiles alimentaires bio_Huile de pépins"/>
    <n v="359.12"/>
    <x v="0"/>
    <n v="0"/>
  </r>
  <r>
    <n v="24144"/>
    <n v="1"/>
    <n v="876"/>
    <n v="283"/>
    <x v="4"/>
    <x v="67"/>
    <s v="Vinaigres, vinaigrettes"/>
    <n v="2.83"/>
    <s v="24144_Epicerie salée_Condiments, vinaigres_Vinaigres, vinaigrettes"/>
    <n v="800.89"/>
    <x v="0"/>
    <n v="0"/>
  </r>
  <r>
    <n v="24161"/>
    <n v="0"/>
    <n v="929"/>
    <n v="159"/>
    <x v="4"/>
    <x v="67"/>
    <s v="Moutarde"/>
    <n v="2.0499999999999998"/>
    <s v="24161_Epicerie salée_Condiments, vinaigres_Moutarde"/>
    <n v="325.95"/>
    <x v="0"/>
    <n v="0"/>
  </r>
  <r>
    <n v="24162"/>
    <n v="1"/>
    <n v="811"/>
    <n v="429"/>
    <x v="4"/>
    <x v="67"/>
    <s v="Moutarde"/>
    <n v="3.9"/>
    <s v="24162_Epicerie salée_Condiments, vinaigres_Moutarde"/>
    <n v="1673.1"/>
    <x v="0"/>
    <n v="0"/>
  </r>
  <r>
    <n v="24166"/>
    <n v="1"/>
    <n v="161"/>
    <n v="26"/>
    <x v="4"/>
    <x v="67"/>
    <s v="Moutarde"/>
    <n v="1.25"/>
    <s v="24166_Epicerie salée_Condiments, vinaigres_Moutarde"/>
    <n v="32.5"/>
    <x v="0"/>
    <n v="0"/>
  </r>
  <r>
    <n v="24167"/>
    <n v="1"/>
    <n v="516"/>
    <n v="445"/>
    <x v="4"/>
    <x v="67"/>
    <s v="Moutarde"/>
    <n v="1.72"/>
    <s v="24167_Epicerie salée_Condiments, vinaigres_Moutarde"/>
    <n v="765.4"/>
    <x v="0"/>
    <n v="0"/>
  </r>
  <r>
    <n v="24174"/>
    <n v="0"/>
    <n v="545"/>
    <n v="505"/>
    <x v="4"/>
    <x v="67"/>
    <s v="Moutarde"/>
    <n v="1.75"/>
    <s v="24174_Epicerie salée_Condiments, vinaigres_Moutarde"/>
    <n v="883.75"/>
    <x v="0"/>
    <n v="0"/>
  </r>
  <r>
    <n v="24195"/>
    <n v="1"/>
    <n v="530"/>
    <n v="46"/>
    <x v="4"/>
    <x v="61"/>
    <s v="Olives bio"/>
    <n v="2.79"/>
    <s v="24195_Epicerie salée_Apéritifs bio_Olives bio"/>
    <n v="128.34"/>
    <x v="0"/>
    <n v="0"/>
  </r>
  <r>
    <n v="24203"/>
    <n v="0"/>
    <n v="363"/>
    <n v="272"/>
    <x v="4"/>
    <x v="63"/>
    <s v="Herbes et aromates"/>
    <n v="1.99"/>
    <s v="24203_Epicerie salée_Sel, épices, aide culinaire_Herbes et aromates"/>
    <n v="541.28"/>
    <x v="0"/>
    <n v="0"/>
  </r>
  <r>
    <n v="24210"/>
    <n v="1"/>
    <n v="439"/>
    <n v="11"/>
    <x v="4"/>
    <x v="61"/>
    <s v="Tartinables"/>
    <n v="1.84"/>
    <s v="24210_Epicerie salée_Apéritifs bio_Tartinables"/>
    <n v="20.240000000000002"/>
    <x v="0"/>
    <n v="0"/>
  </r>
  <r>
    <n v="26072"/>
    <n v="1"/>
    <n v="161"/>
    <n v="95"/>
    <x v="4"/>
    <x v="58"/>
    <s v="Pâtes aux céréales"/>
    <n v="1.83"/>
    <s v="26072_Epicerie salée_Pâtes bio_Pâtes aux céréales"/>
    <n v="173.85"/>
    <x v="0"/>
    <n v="0"/>
  </r>
  <r>
    <n v="26093"/>
    <n v="0"/>
    <n v="94"/>
    <n v="63"/>
    <x v="4"/>
    <x v="61"/>
    <s v="Biscuits apéritif bio"/>
    <n v="1.1499999999999999"/>
    <s v="26093_Epicerie salée_Apéritifs bio_Biscuits apéritif bio"/>
    <n v="72.449999999999989"/>
    <x v="0"/>
    <n v="0"/>
  </r>
  <r>
    <n v="26094"/>
    <n v="1"/>
    <n v="763"/>
    <n v="719"/>
    <x v="4"/>
    <x v="61"/>
    <s v="Biscuits apéritif bio"/>
    <n v="1.29"/>
    <s v="26094_Epicerie salée_Apéritifs bio_Biscuits apéritif bio"/>
    <n v="927.51"/>
    <x v="0"/>
    <n v="0"/>
  </r>
  <r>
    <n v="26096"/>
    <n v="0"/>
    <n v="629"/>
    <n v="443"/>
    <x v="4"/>
    <x v="61"/>
    <s v="Biscuits apéritif bio"/>
    <n v="1.29"/>
    <s v="26096_Epicerie salée_Apéritifs bio_Biscuits apéritif bio"/>
    <n v="571.47"/>
    <x v="0"/>
    <n v="0"/>
  </r>
  <r>
    <n v="26123"/>
    <n v="0"/>
    <n v="141"/>
    <n v="82"/>
    <x v="4"/>
    <x v="68"/>
    <s v="Terrines de viande et pâtés"/>
    <n v="3.79"/>
    <s v="26123_Epicerie salée_Poisson, viande, pâtés_Terrines de viande et pâtés"/>
    <n v="310.78000000000003"/>
    <x v="0"/>
    <n v="0"/>
  </r>
  <r>
    <n v="26275"/>
    <n v="0"/>
    <n v="160"/>
    <n v="25"/>
    <x v="4"/>
    <x v="64"/>
    <s v="Sauces"/>
    <n v="1.63"/>
    <s v="26275_Epicerie salée_Sauces et coulis_Sauces"/>
    <n v="40.75"/>
    <x v="0"/>
    <n v="0"/>
  </r>
  <r>
    <n v="26276"/>
    <n v="1"/>
    <n v="6"/>
    <n v="0"/>
    <x v="4"/>
    <x v="66"/>
    <s v="Galettes à cuire et falafel"/>
    <n v="2.36"/>
    <s v="26276_Epicerie salée_Plats cuisinés_Galettes à cuire et falafel"/>
    <n v="0"/>
    <x v="1"/>
    <n v="1"/>
  </r>
  <r>
    <n v="26277"/>
    <n v="1"/>
    <n v="329"/>
    <n v="274"/>
    <x v="4"/>
    <x v="66"/>
    <s v="Galettes à cuire et falafel"/>
    <n v="2.36"/>
    <s v="26277_Epicerie salée_Plats cuisinés_Galettes à cuire et falafel"/>
    <n v="646.64"/>
    <x v="0"/>
    <n v="0"/>
  </r>
  <r>
    <n v="28494"/>
    <n v="0"/>
    <n v="289"/>
    <n v="193"/>
    <x v="4"/>
    <x v="62"/>
    <s v="Légumes séchés"/>
    <n v="2.75"/>
    <s v="28494_Epicerie salée_Légumes et conserves_Légumes séchés"/>
    <n v="530.75"/>
    <x v="0"/>
    <n v="0"/>
  </r>
  <r>
    <n v="28612"/>
    <n v="1"/>
    <n v="305"/>
    <n v="76"/>
    <x v="4"/>
    <x v="56"/>
    <s v="Graines oléagineuses"/>
    <n v="1.0900000000000001"/>
    <s v="28612_Epicerie salée_Graines et oléagineux_Graines oléagineuses"/>
    <n v="82.84"/>
    <x v="0"/>
    <n v="0"/>
  </r>
  <r>
    <n v="28613"/>
    <n v="1"/>
    <n v="617"/>
    <n v="443"/>
    <x v="4"/>
    <x v="56"/>
    <s v="Graines oléagineuses"/>
    <n v="1.4"/>
    <s v="28613_Epicerie salée_Graines et oléagineux_Graines oléagineuses"/>
    <n v="620.19999999999993"/>
    <x v="0"/>
    <n v="0"/>
  </r>
  <r>
    <n v="29022"/>
    <n v="1"/>
    <n v="887"/>
    <n v="534"/>
    <x v="4"/>
    <x v="66"/>
    <s v="Galettes à cuire et falafel"/>
    <n v="2.36"/>
    <s v="29022_Epicerie salée_Plats cuisinés_Galettes à cuire et falafel"/>
    <n v="1260.24"/>
    <x v="0"/>
    <n v="0"/>
  </r>
  <r>
    <n v="29023"/>
    <n v="1"/>
    <n v="272"/>
    <n v="59"/>
    <x v="4"/>
    <x v="66"/>
    <s v="Galettes à cuire et falafel"/>
    <n v="2.36"/>
    <s v="29023_Epicerie salée_Plats cuisinés_Galettes à cuire et falafel"/>
    <n v="139.23999999999998"/>
    <x v="0"/>
    <n v="0"/>
  </r>
  <r>
    <n v="29100"/>
    <n v="1"/>
    <n v="182"/>
    <n v="60"/>
    <x v="4"/>
    <x v="55"/>
    <s v="Semoule, Boulgour, Couscous"/>
    <n v="1.76"/>
    <s v="29100_Epicerie salée_Légumineuses et céréales_Semoule, Boulgour, Couscous"/>
    <n v="105.6"/>
    <x v="0"/>
    <n v="0"/>
  </r>
  <r>
    <n v="29116"/>
    <n v="1"/>
    <n v="408"/>
    <n v="3"/>
    <x v="4"/>
    <x v="59"/>
    <s v="Farine de blé"/>
    <n v="1.64"/>
    <s v="29116_Epicerie salée_Farine, son, fécule_Farine de blé"/>
    <n v="4.92"/>
    <x v="0"/>
    <n v="0"/>
  </r>
  <r>
    <n v="29117"/>
    <n v="1"/>
    <n v="797"/>
    <n v="160"/>
    <x v="4"/>
    <x v="59"/>
    <s v="Farine de céréales"/>
    <n v="1.38"/>
    <s v="29117_Epicerie salée_Farine, son, fécule_Farine de céréales"/>
    <n v="220.79999999999998"/>
    <x v="0"/>
    <n v="0"/>
  </r>
  <r>
    <n v="29430"/>
    <n v="0"/>
    <n v="835"/>
    <n v="301"/>
    <x v="4"/>
    <x v="64"/>
    <s v="Préparation liquide, cuisine"/>
    <n v="1.25"/>
    <s v="29430_Epicerie salée_Sauces et coulis_Préparation liquide, cuisine"/>
    <n v="376.25"/>
    <x v="0"/>
    <n v="0"/>
  </r>
  <r>
    <n v="30569"/>
    <n v="1"/>
    <n v="132"/>
    <n v="122"/>
    <x v="4"/>
    <x v="63"/>
    <s v="Epices"/>
    <n v="6.82"/>
    <s v="30569_Epicerie salée_Sel, épices, aide culinaire_Epices"/>
    <n v="832.04000000000008"/>
    <x v="0"/>
    <n v="0"/>
  </r>
  <r>
    <n v="30874"/>
    <n v="0"/>
    <n v="99"/>
    <n v="20"/>
    <x v="4"/>
    <x v="59"/>
    <s v="Farine de céréales"/>
    <n v="3.39"/>
    <s v="30874_Epicerie salée_Farine, son, fécule_Farine de céréales"/>
    <n v="67.8"/>
    <x v="0"/>
    <n v="0"/>
  </r>
  <r>
    <n v="30875"/>
    <n v="1"/>
    <n v="86"/>
    <n v="5"/>
    <x v="4"/>
    <x v="59"/>
    <s v="Farine de fruits"/>
    <n v="3.86"/>
    <s v="30875_Epicerie salée_Farine, son, fécule_Farine de fruits"/>
    <n v="19.3"/>
    <x v="0"/>
    <n v="0"/>
  </r>
  <r>
    <n v="30878"/>
    <n v="1"/>
    <n v="895"/>
    <n v="210"/>
    <x v="4"/>
    <x v="59"/>
    <s v="Farine de fruits"/>
    <n v="4.25"/>
    <s v="30878_Epicerie salée_Farine, son, fécule_Farine de fruits"/>
    <n v="892.5"/>
    <x v="0"/>
    <n v="0"/>
  </r>
  <r>
    <n v="42229"/>
    <n v="0"/>
    <n v="633"/>
    <n v="3"/>
    <x v="4"/>
    <x v="62"/>
    <s v="Légumes cuisinés"/>
    <n v="2.3199999999999998"/>
    <s v="42229_Epicerie salée_Légumes et conserves_Légumes cuisinés"/>
    <n v="6.9599999999999991"/>
    <x v="0"/>
    <n v="0"/>
  </r>
  <r>
    <n v="42232"/>
    <n v="0"/>
    <n v="465"/>
    <n v="454"/>
    <x v="4"/>
    <x v="62"/>
    <s v="Légumes cuisinés"/>
    <n v="2.21"/>
    <s v="42232_Epicerie salée_Légumes et conserves_Légumes cuisinés"/>
    <n v="1003.34"/>
    <x v="0"/>
    <n v="0"/>
  </r>
  <r>
    <n v="42237"/>
    <n v="1"/>
    <n v="5"/>
    <n v="5"/>
    <x v="4"/>
    <x v="62"/>
    <s v="Légumes cuisinés"/>
    <n v="2.13"/>
    <s v="42237_Epicerie salée_Légumes et conserves_Légumes cuisinés"/>
    <n v="10.649999999999999"/>
    <x v="0"/>
    <n v="0"/>
  </r>
  <r>
    <n v="42239"/>
    <n v="1"/>
    <n v="717"/>
    <n v="164"/>
    <x v="4"/>
    <x v="62"/>
    <s v="Légumes cuisinés"/>
    <n v="2.44"/>
    <s v="42239_Epicerie salée_Légumes et conserves_Légumes cuisinés"/>
    <n v="400.15999999999997"/>
    <x v="0"/>
    <n v="0"/>
  </r>
  <r>
    <n v="42241"/>
    <n v="1"/>
    <n v="743"/>
    <n v="560"/>
    <x v="4"/>
    <x v="62"/>
    <s v="Légumes en conserve"/>
    <n v="1.9"/>
    <s v="42241_Epicerie salée_Légumes et conserves_Légumes en conserve"/>
    <n v="1064"/>
    <x v="0"/>
    <n v="0"/>
  </r>
  <r>
    <n v="42243"/>
    <n v="0"/>
    <n v="922"/>
    <n v="284"/>
    <x v="4"/>
    <x v="62"/>
    <s v="Légumes en conserve"/>
    <n v="2.2200000000000002"/>
    <s v="42243_Epicerie salée_Légumes et conserves_Légumes en conserve"/>
    <n v="630.48"/>
    <x v="0"/>
    <n v="0"/>
  </r>
  <r>
    <n v="42255"/>
    <n v="0"/>
    <n v="578"/>
    <n v="112"/>
    <x v="4"/>
    <x v="62"/>
    <s v="Légumes en conserve"/>
    <n v="1.6"/>
    <s v="42255_Epicerie salée_Légumes et conserves_Légumes en conserve"/>
    <n v="179.20000000000002"/>
    <x v="0"/>
    <n v="0"/>
  </r>
  <r>
    <n v="43228"/>
    <n v="1"/>
    <n v="650"/>
    <n v="244"/>
    <x v="4"/>
    <x v="68"/>
    <s v="Produits de la mer"/>
    <n v="2.75"/>
    <s v="43228_Epicerie salée_Poisson, viande, pâtés_Produits de la mer"/>
    <n v="671"/>
    <x v="0"/>
    <n v="0"/>
  </r>
  <r>
    <n v="43235"/>
    <n v="0"/>
    <n v="594"/>
    <n v="521"/>
    <x v="4"/>
    <x v="68"/>
    <s v="Produits de la mer"/>
    <n v="2.93"/>
    <s v="43235_Epicerie salée_Poisson, viande, pâtés_Produits de la mer"/>
    <n v="1526.53"/>
    <x v="0"/>
    <n v="0"/>
  </r>
  <r>
    <n v="43238"/>
    <n v="1"/>
    <n v="540"/>
    <n v="291"/>
    <x v="4"/>
    <x v="68"/>
    <s v="Produits de la mer"/>
    <n v="5.61"/>
    <s v="43238_Epicerie salée_Poisson, viande, pâtés_Produits de la mer"/>
    <n v="1632.51"/>
    <x v="0"/>
    <n v="0"/>
  </r>
  <r>
    <n v="43241"/>
    <n v="1"/>
    <n v="221"/>
    <n v="79"/>
    <x v="4"/>
    <x v="68"/>
    <s v="Produits de la mer"/>
    <n v="2.13"/>
    <s v="43241_Epicerie salée_Poisson, viande, pâtés_Produits de la mer"/>
    <n v="168.26999999999998"/>
    <x v="0"/>
    <n v="0"/>
  </r>
  <r>
    <n v="43244"/>
    <n v="1"/>
    <n v="765"/>
    <n v="528"/>
    <x v="4"/>
    <x v="68"/>
    <s v="Produits de la mer"/>
    <n v="4.59"/>
    <s v="43244_Epicerie salée_Poisson, viande, pâtés_Produits de la mer"/>
    <n v="2423.52"/>
    <x v="0"/>
    <n v="0"/>
  </r>
  <r>
    <n v="43247"/>
    <n v="1"/>
    <n v="503"/>
    <n v="364"/>
    <x v="4"/>
    <x v="68"/>
    <s v="Produits de la mer"/>
    <n v="3.19"/>
    <s v="43247_Epicerie salée_Poisson, viande, pâtés_Produits de la mer"/>
    <n v="1161.1600000000001"/>
    <x v="0"/>
    <n v="0"/>
  </r>
  <r>
    <n v="43897"/>
    <n v="1"/>
    <n v="772"/>
    <n v="223"/>
    <x v="4"/>
    <x v="56"/>
    <s v="Graines oléagineuses"/>
    <n v="2.71"/>
    <s v="43897_Epicerie salée_Graines et oléagineux_Graines oléagineuses"/>
    <n v="604.33000000000004"/>
    <x v="0"/>
    <n v="0"/>
  </r>
  <r>
    <n v="44007"/>
    <n v="1"/>
    <n v="350"/>
    <n v="21"/>
    <x v="4"/>
    <x v="61"/>
    <s v="Tartinables"/>
    <n v="2.5499999999999998"/>
    <s v="44007_Epicerie salée_Apéritifs bio_Tartinables"/>
    <n v="53.55"/>
    <x v="0"/>
    <n v="0"/>
  </r>
  <r>
    <n v="44012"/>
    <n v="0"/>
    <n v="795"/>
    <n v="343"/>
    <x v="4"/>
    <x v="61"/>
    <s v="Tartinables"/>
    <n v="2.38"/>
    <s v="44012_Epicerie salée_Apéritifs bio_Tartinables"/>
    <n v="816.33999999999992"/>
    <x v="0"/>
    <n v="0"/>
  </r>
  <r>
    <n v="44028"/>
    <n v="1"/>
    <n v="809"/>
    <n v="492"/>
    <x v="4"/>
    <x v="61"/>
    <s v="Biscuits apéritif bio"/>
    <n v="0.73"/>
    <s v="44028_Epicerie salée_Apéritifs bio_Biscuits apéritif bio"/>
    <n v="359.15999999999997"/>
    <x v="0"/>
    <n v="0"/>
  </r>
  <r>
    <n v="44037"/>
    <n v="1"/>
    <n v="54"/>
    <n v="45"/>
    <x v="4"/>
    <x v="64"/>
    <s v="Préparation liquide, cuisine"/>
    <n v="0.87"/>
    <s v="44037_Epicerie salée_Sauces et coulis_Préparation liquide, cuisine"/>
    <n v="39.15"/>
    <x v="0"/>
    <n v="0"/>
  </r>
  <r>
    <n v="44087"/>
    <n v="1"/>
    <n v="329"/>
    <n v="299"/>
    <x v="4"/>
    <x v="58"/>
    <s v="Pâtes parfumées"/>
    <n v="1.72"/>
    <s v="44087_Epicerie salée_Pâtes bio_Pâtes parfumées"/>
    <n v="514.28"/>
    <x v="0"/>
    <n v="0"/>
  </r>
  <r>
    <n v="44095"/>
    <n v="1"/>
    <n v="524"/>
    <n v="284"/>
    <x v="4"/>
    <x v="58"/>
    <s v="Pâtes parfumées"/>
    <n v="1.72"/>
    <s v="44095_Epicerie salée_Pâtes bio_Pâtes parfumées"/>
    <n v="488.48"/>
    <x v="0"/>
    <n v="0"/>
  </r>
  <r>
    <n v="44105"/>
    <n v="1"/>
    <n v="837"/>
    <n v="133"/>
    <x v="4"/>
    <x v="58"/>
    <s v="Pâtes Blanches"/>
    <n v="1"/>
    <s v="44105_Epicerie salée_Pâtes bio_Pâtes Blanches"/>
    <n v="133"/>
    <x v="0"/>
    <n v="0"/>
  </r>
  <r>
    <n v="44107"/>
    <n v="1"/>
    <n v="797"/>
    <n v="293"/>
    <x v="4"/>
    <x v="58"/>
    <s v="Pâtes Blanches"/>
    <n v="1"/>
    <s v="44107_Epicerie salée_Pâtes bio_Pâtes Blanches"/>
    <n v="293"/>
    <x v="0"/>
    <n v="0"/>
  </r>
  <r>
    <n v="44110"/>
    <n v="0"/>
    <n v="831"/>
    <n v="118"/>
    <x v="4"/>
    <x v="58"/>
    <s v="Pâtes Blanches"/>
    <n v="1.23"/>
    <s v="44110_Epicerie salée_Pâtes bio_Pâtes Blanches"/>
    <n v="145.13999999999999"/>
    <x v="0"/>
    <n v="0"/>
  </r>
  <r>
    <n v="44115"/>
    <n v="1"/>
    <n v="571"/>
    <n v="35"/>
    <x v="4"/>
    <x v="58"/>
    <s v="Pâtes demi complètes"/>
    <n v="1"/>
    <s v="44115_Epicerie salée_Pâtes bio_Pâtes demi complètes"/>
    <n v="35"/>
    <x v="0"/>
    <n v="0"/>
  </r>
  <r>
    <n v="44117"/>
    <n v="1"/>
    <n v="463"/>
    <n v="418"/>
    <x v="4"/>
    <x v="58"/>
    <s v="Pâtes demi complètes"/>
    <n v="1"/>
    <s v="44117_Epicerie salée_Pâtes bio_Pâtes demi complètes"/>
    <n v="418"/>
    <x v="0"/>
    <n v="0"/>
  </r>
  <r>
    <n v="44118"/>
    <n v="1"/>
    <n v="436"/>
    <n v="152"/>
    <x v="4"/>
    <x v="58"/>
    <s v="Pâtes demi complètes"/>
    <n v="1"/>
    <s v="44118_Epicerie salée_Pâtes bio_Pâtes demi complètes"/>
    <n v="152"/>
    <x v="0"/>
    <n v="0"/>
  </r>
  <r>
    <n v="44120"/>
    <n v="1"/>
    <n v="611"/>
    <n v="100"/>
    <x v="4"/>
    <x v="58"/>
    <s v="Pâtes demi complètes"/>
    <n v="1.02"/>
    <s v="44120_Epicerie salée_Pâtes bio_Pâtes demi complètes"/>
    <n v="102"/>
    <x v="0"/>
    <n v="0"/>
  </r>
  <r>
    <n v="44123"/>
    <n v="0"/>
    <n v="9"/>
    <n v="0"/>
    <x v="4"/>
    <x v="58"/>
    <s v="Pâtes aux céréales"/>
    <n v="3.03"/>
    <s v="44123_Epicerie salée_Pâtes bio_Pâtes aux céréales"/>
    <n v="0"/>
    <x v="1"/>
    <n v="1"/>
  </r>
  <r>
    <n v="44125"/>
    <n v="0"/>
    <n v="807"/>
    <n v="542"/>
    <x v="4"/>
    <x v="58"/>
    <s v="Pâtes aux céréales"/>
    <n v="1.68"/>
    <s v="44125_Epicerie salée_Pâtes bio_Pâtes aux céréales"/>
    <n v="910.56"/>
    <x v="0"/>
    <n v="0"/>
  </r>
  <r>
    <n v="44127"/>
    <n v="0"/>
    <n v="652"/>
    <n v="150"/>
    <x v="4"/>
    <x v="58"/>
    <s v="Pâtes demi complètes"/>
    <n v="1.27"/>
    <s v="44127_Epicerie salée_Pâtes bio_Pâtes demi complètes"/>
    <n v="190.5"/>
    <x v="0"/>
    <n v="0"/>
  </r>
  <r>
    <n v="44129"/>
    <n v="0"/>
    <n v="554"/>
    <n v="18"/>
    <x v="4"/>
    <x v="58"/>
    <s v="Pâtes parfumées"/>
    <n v="1.72"/>
    <s v="44129_Epicerie salée_Pâtes bio_Pâtes parfumées"/>
    <n v="30.96"/>
    <x v="0"/>
    <n v="0"/>
  </r>
  <r>
    <n v="44134"/>
    <n v="0"/>
    <n v="816"/>
    <n v="615"/>
    <x v="4"/>
    <x v="58"/>
    <s v="Pâtes de légumineuse"/>
    <n v="2.04"/>
    <s v="44134_Epicerie salée_Pâtes bio_Pâtes de légumineuse"/>
    <n v="1254.5999999999999"/>
    <x v="0"/>
    <n v="0"/>
  </r>
  <r>
    <n v="44138"/>
    <n v="1"/>
    <n v="195"/>
    <n v="43"/>
    <x v="4"/>
    <x v="58"/>
    <s v="Pâtes de légumineuse"/>
    <n v="2.04"/>
    <s v="44138_Epicerie salée_Pâtes bio_Pâtes de légumineuse"/>
    <n v="87.72"/>
    <x v="0"/>
    <n v="0"/>
  </r>
  <r>
    <n v="44144"/>
    <n v="1"/>
    <n v="344"/>
    <n v="184"/>
    <x v="4"/>
    <x v="58"/>
    <s v="Pâtes aux céréales"/>
    <n v="2.25"/>
    <s v="44144_Epicerie salée_Pâtes bio_Pâtes aux céréales"/>
    <n v="414"/>
    <x v="0"/>
    <n v="0"/>
  </r>
  <r>
    <n v="44147"/>
    <n v="0"/>
    <n v="103"/>
    <n v="6"/>
    <x v="4"/>
    <x v="58"/>
    <s v="Pâtes demi complètes"/>
    <n v="1.23"/>
    <s v="44147_Epicerie salée_Pâtes bio_Pâtes demi complètes"/>
    <n v="7.38"/>
    <x v="0"/>
    <n v="0"/>
  </r>
  <r>
    <n v="44607"/>
    <n v="0"/>
    <n v="915"/>
    <n v="401"/>
    <x v="4"/>
    <x v="58"/>
    <s v="Pâtes aux céréales"/>
    <n v="1.96"/>
    <s v="44607_Epicerie salée_Pâtes bio_Pâtes aux céréales"/>
    <n v="785.96"/>
    <x v="0"/>
    <n v="0"/>
  </r>
  <r>
    <n v="44728"/>
    <n v="1"/>
    <n v="331"/>
    <n v="101"/>
    <x v="4"/>
    <x v="61"/>
    <s v="Fruits secs bio apéritif"/>
    <n v="2.2799999999999998"/>
    <s v="44728_Epicerie salée_Apéritifs bio_Fruits secs bio apéritif"/>
    <n v="230.27999999999997"/>
    <x v="0"/>
    <n v="0"/>
  </r>
  <r>
    <n v="45830"/>
    <n v="0"/>
    <n v="362"/>
    <n v="36"/>
    <x v="4"/>
    <x v="67"/>
    <s v="Mayonnaise et aïoli"/>
    <n v="2.1800000000000002"/>
    <s v="45830_Epicerie salée_Condiments, vinaigres_Mayonnaise et aïoli"/>
    <n v="78.48"/>
    <x v="0"/>
    <n v="0"/>
  </r>
  <r>
    <n v="45834"/>
    <n v="1"/>
    <n v="51"/>
    <n v="36"/>
    <x v="4"/>
    <x v="57"/>
    <s v="Riz cuisson rapide"/>
    <n v="2.39"/>
    <s v="45834_Epicerie salée_Riz bio_Riz cuisson rapide"/>
    <n v="86.04"/>
    <x v="0"/>
    <n v="0"/>
  </r>
  <r>
    <n v="45846"/>
    <n v="1"/>
    <n v="82"/>
    <n v="5"/>
    <x v="4"/>
    <x v="57"/>
    <s v="Riz Basmati, Thai, Jasmin"/>
    <n v="2.17"/>
    <s v="45846_Epicerie salée_Riz bio_Riz Basmati, Thai, Jasmin"/>
    <n v="10.85"/>
    <x v="0"/>
    <n v="0"/>
  </r>
  <r>
    <n v="45867"/>
    <n v="1"/>
    <n v="657"/>
    <n v="449"/>
    <x v="4"/>
    <x v="57"/>
    <s v="Riz Basmati, Thai, Jasmin"/>
    <n v="2.27"/>
    <s v="45867_Epicerie salée_Riz bio_Riz Basmati, Thai, Jasmin"/>
    <n v="1019.23"/>
    <x v="0"/>
    <n v="0"/>
  </r>
  <r>
    <n v="45879"/>
    <n v="0"/>
    <n v="582"/>
    <n v="129"/>
    <x v="4"/>
    <x v="57"/>
    <s v="Riz Basmati, Thai, Jasmin"/>
    <n v="2.42"/>
    <s v="45879_Epicerie salée_Riz bio_Riz Basmati, Thai, Jasmin"/>
    <n v="312.18"/>
    <x v="0"/>
    <n v="0"/>
  </r>
  <r>
    <n v="45885"/>
    <n v="0"/>
    <n v="800"/>
    <n v="406"/>
    <x v="4"/>
    <x v="57"/>
    <s v="Risotto, riz japonais"/>
    <n v="2.2799999999999998"/>
    <s v="45885_Epicerie salée_Riz bio_Risotto, riz japonais"/>
    <n v="925.68"/>
    <x v="0"/>
    <n v="0"/>
  </r>
  <r>
    <n v="45898"/>
    <n v="0"/>
    <n v="228"/>
    <n v="186"/>
    <x v="4"/>
    <x v="67"/>
    <s v="Vinaigres, vinaigrettes"/>
    <n v="3.47"/>
    <s v="45898_Epicerie salée_Condiments, vinaigres_Vinaigres, vinaigrettes"/>
    <n v="645.42000000000007"/>
    <x v="0"/>
    <n v="0"/>
  </r>
  <r>
    <n v="45903"/>
    <n v="0"/>
    <n v="781"/>
    <n v="330"/>
    <x v="4"/>
    <x v="64"/>
    <s v="Sauces"/>
    <n v="3.72"/>
    <s v="45903_Epicerie salée_Sauces et coulis_Sauces"/>
    <n v="1227.6000000000001"/>
    <x v="0"/>
    <n v="0"/>
  </r>
  <r>
    <n v="45913"/>
    <n v="1"/>
    <n v="408"/>
    <n v="133"/>
    <x v="4"/>
    <x v="58"/>
    <s v="Nouilles asiatiques, shirataki"/>
    <n v="3.32"/>
    <s v="45913_Epicerie salée_Pâtes bio_Nouilles asiatiques, shirataki"/>
    <n v="441.56"/>
    <x v="0"/>
    <n v="0"/>
  </r>
  <r>
    <n v="45917"/>
    <n v="0"/>
    <n v="0"/>
    <n v="0"/>
    <x v="4"/>
    <x v="64"/>
    <s v="Préparation liquide, cuisine"/>
    <n v="1.93"/>
    <s v="45917_Epicerie salée_Sauces et coulis_Préparation liquide, cuisine"/>
    <n v="0"/>
    <x v="1"/>
    <n v="1"/>
  </r>
  <r>
    <n v="45952"/>
    <n v="1"/>
    <n v="371"/>
    <n v="88"/>
    <x v="4"/>
    <x v="58"/>
    <s v="Nouilles asiatiques, shirataki"/>
    <n v="3.3"/>
    <s v="45952_Epicerie salée_Pâtes bio_Nouilles asiatiques, shirataki"/>
    <n v="290.39999999999998"/>
    <x v="0"/>
    <n v="0"/>
  </r>
  <r>
    <n v="46037"/>
    <n v="0"/>
    <n v="832"/>
    <n v="602"/>
    <x v="4"/>
    <x v="60"/>
    <s v="Pain, pain précuit"/>
    <n v="2.2599999999999998"/>
    <s v="46037_Epicerie salée_Pain et biscottes_Pain, pain précuit"/>
    <n v="1360.52"/>
    <x v="0"/>
    <n v="0"/>
  </r>
  <r>
    <n v="46039"/>
    <n v="1"/>
    <n v="402"/>
    <n v="244"/>
    <x v="4"/>
    <x v="60"/>
    <s v="Pain, pain précuit"/>
    <n v="2.39"/>
    <s v="46039_Epicerie salée_Pain et biscottes_Pain, pain précuit"/>
    <n v="583.16000000000008"/>
    <x v="0"/>
    <n v="0"/>
  </r>
  <r>
    <n v="46043"/>
    <n v="1"/>
    <n v="267"/>
    <n v="35"/>
    <x v="4"/>
    <x v="60"/>
    <s v="Pain, pain précuit"/>
    <n v="2.64"/>
    <s v="46043_Epicerie salée_Pain et biscottes_Pain, pain précuit"/>
    <n v="92.4"/>
    <x v="0"/>
    <n v="0"/>
  </r>
  <r>
    <n v="46049"/>
    <n v="1"/>
    <n v="849"/>
    <n v="622"/>
    <x v="4"/>
    <x v="60"/>
    <s v="Pain, pain précuit"/>
    <n v="1.62"/>
    <s v="46049_Epicerie salée_Pain et biscottes_Pain, pain précuit"/>
    <n v="1007.6400000000001"/>
    <x v="0"/>
    <n v="0"/>
  </r>
  <r>
    <n v="46056"/>
    <n v="0"/>
    <n v="268"/>
    <n v="204"/>
    <x v="4"/>
    <x v="60"/>
    <s v="Pain, pain précuit"/>
    <n v="2.71"/>
    <s v="46056_Epicerie salée_Pain et biscottes_Pain, pain précuit"/>
    <n v="552.84"/>
    <x v="0"/>
    <n v="0"/>
  </r>
  <r>
    <n v="46154"/>
    <n v="0"/>
    <n v="178"/>
    <n v="157"/>
    <x v="4"/>
    <x v="64"/>
    <s v="Préparation liquide, cuisine"/>
    <n v="0.56000000000000005"/>
    <s v="46154_Epicerie salée_Sauces et coulis_Préparation liquide, cuisine"/>
    <n v="87.92"/>
    <x v="0"/>
    <n v="0"/>
  </r>
  <r>
    <n v="46160"/>
    <n v="1"/>
    <n v="442"/>
    <n v="43"/>
    <x v="4"/>
    <x v="64"/>
    <s v="Préparation liquide, cuisine"/>
    <n v="0.52"/>
    <s v="46160_Epicerie salée_Sauces et coulis_Préparation liquide, cuisine"/>
    <n v="22.36"/>
    <x v="0"/>
    <n v="0"/>
  </r>
  <r>
    <n v="46291"/>
    <n v="0"/>
    <n v="919"/>
    <n v="444"/>
    <x v="4"/>
    <x v="58"/>
    <s v="Pâtes aux céréales"/>
    <n v="1.85"/>
    <s v="46291_Epicerie salée_Pâtes bio_Pâtes aux céréales"/>
    <n v="821.40000000000009"/>
    <x v="0"/>
    <n v="0"/>
  </r>
  <r>
    <n v="46303"/>
    <n v="0"/>
    <n v="604"/>
    <n v="293"/>
    <x v="4"/>
    <x v="58"/>
    <s v="Pâtes aux céréales"/>
    <n v="1.85"/>
    <s v="46303_Epicerie salée_Pâtes bio_Pâtes aux céréales"/>
    <n v="542.05000000000007"/>
    <x v="0"/>
    <n v="0"/>
  </r>
  <r>
    <n v="46330"/>
    <n v="1"/>
    <n v="469"/>
    <n v="80"/>
    <x v="4"/>
    <x v="55"/>
    <s v="Semoule, Boulgour, Couscous"/>
    <n v="0.96"/>
    <s v="46330_Epicerie salée_Légumineuses et céréales_Semoule, Boulgour, Couscous"/>
    <n v="76.8"/>
    <x v="0"/>
    <n v="0"/>
  </r>
  <r>
    <n v="46337"/>
    <n v="0"/>
    <n v="145"/>
    <n v="84"/>
    <x v="4"/>
    <x v="56"/>
    <s v="Graines oléagineuses"/>
    <n v="1.97"/>
    <s v="46337_Epicerie salée_Graines et oléagineux_Graines oléagineuses"/>
    <n v="165.48"/>
    <x v="0"/>
    <n v="0"/>
  </r>
  <r>
    <n v="46428"/>
    <n v="0"/>
    <n v="764"/>
    <n v="402"/>
    <x v="4"/>
    <x v="61"/>
    <s v="Biscuits apéritif bio"/>
    <n v="1.4"/>
    <s v="46428_Epicerie salée_Apéritifs bio_Biscuits apéritif bio"/>
    <n v="562.79999999999995"/>
    <x v="0"/>
    <n v="0"/>
  </r>
  <r>
    <n v="46482"/>
    <n v="0"/>
    <n v="746"/>
    <n v="728"/>
    <x v="4"/>
    <x v="63"/>
    <s v="Levure de bière et germe de blé"/>
    <n v="2.59"/>
    <s v="46482_Epicerie salée_Sel, épices, aide culinaire_Levure de bière et germe de blé"/>
    <n v="1885.52"/>
    <x v="0"/>
    <n v="0"/>
  </r>
  <r>
    <n v="46773"/>
    <n v="1"/>
    <n v="676"/>
    <n v="109"/>
    <x v="4"/>
    <x v="63"/>
    <s v="Levure de bière et germe de blé"/>
    <n v="1.8"/>
    <s v="46773_Epicerie salée_Sel, épices, aide culinaire_Levure de bière et germe de blé"/>
    <n v="196.20000000000002"/>
    <x v="0"/>
    <n v="0"/>
  </r>
  <r>
    <n v="46774"/>
    <n v="1"/>
    <n v="206"/>
    <n v="146"/>
    <x v="4"/>
    <x v="63"/>
    <s v="Levure de bière et germe de blé"/>
    <n v="1.43"/>
    <s v="46774_Epicerie salée_Sel, épices, aide culinaire_Levure de bière et germe de blé"/>
    <n v="208.78"/>
    <x v="0"/>
    <n v="0"/>
  </r>
  <r>
    <n v="46895"/>
    <n v="0"/>
    <n v="454"/>
    <n v="370"/>
    <x v="4"/>
    <x v="65"/>
    <s v="Mélanges d'huiles"/>
    <n v="5.8"/>
    <s v="46895_Epicerie salée_Huiles alimentaires bio_Mélanges d'huiles"/>
    <n v="2146"/>
    <x v="0"/>
    <n v="0"/>
  </r>
  <r>
    <n v="46913"/>
    <n v="0"/>
    <n v="583"/>
    <n v="78"/>
    <x v="4"/>
    <x v="65"/>
    <s v="Mélanges d'huiles"/>
    <n v="4.53"/>
    <s v="46913_Epicerie salée_Huiles alimentaires bio_Mélanges d'huiles"/>
    <n v="353.34000000000003"/>
    <x v="0"/>
    <n v="0"/>
  </r>
  <r>
    <n v="46914"/>
    <n v="0"/>
    <n v="186"/>
    <n v="98"/>
    <x v="4"/>
    <x v="65"/>
    <s v="Mélanges d'huiles"/>
    <n v="5.36"/>
    <s v="46914_Epicerie salée_Huiles alimentaires bio_Mélanges d'huiles"/>
    <n v="525.28000000000009"/>
    <x v="0"/>
    <n v="0"/>
  </r>
  <r>
    <n v="47539"/>
    <n v="0"/>
    <n v="634"/>
    <n v="309"/>
    <x v="4"/>
    <x v="62"/>
    <s v="Soupes bio"/>
    <n v="1.93"/>
    <s v="47539_Epicerie salée_Légumes et conserves_Soupes bio"/>
    <n v="596.37"/>
    <x v="0"/>
    <n v="0"/>
  </r>
  <r>
    <n v="47545"/>
    <n v="1"/>
    <n v="486"/>
    <n v="288"/>
    <x v="4"/>
    <x v="66"/>
    <s v="Salades bio"/>
    <n v="1.89"/>
    <s v="47545_Epicerie salée_Plats cuisinés_Salades bio"/>
    <n v="544.31999999999994"/>
    <x v="0"/>
    <n v="0"/>
  </r>
  <r>
    <n v="47648"/>
    <n v="1"/>
    <n v="670"/>
    <n v="87"/>
    <x v="4"/>
    <x v="63"/>
    <s v="Bouillons cube"/>
    <n v="1.1000000000000001"/>
    <s v="47648_Epicerie salée_Sel, épices, aide culinaire_Bouillons cube"/>
    <n v="95.7"/>
    <x v="0"/>
    <n v="0"/>
  </r>
  <r>
    <n v="47654"/>
    <n v="0"/>
    <n v="298"/>
    <n v="271"/>
    <x v="4"/>
    <x v="63"/>
    <s v="Bouillons cube"/>
    <n v="1.26"/>
    <s v="47654_Epicerie salée_Sel, épices, aide culinaire_Bouillons cube"/>
    <n v="341.46"/>
    <x v="0"/>
    <n v="0"/>
  </r>
  <r>
    <n v="48149"/>
    <n v="1"/>
    <n v="95"/>
    <n v="24"/>
    <x v="4"/>
    <x v="55"/>
    <s v="Semoule, Boulgour, Couscous"/>
    <n v="2.0699999999999998"/>
    <s v="48149_Epicerie salée_Légumineuses et céréales_Semoule, Boulgour, Couscous"/>
    <n v="49.679999999999993"/>
    <x v="0"/>
    <n v="0"/>
  </r>
  <r>
    <n v="48279"/>
    <n v="1"/>
    <n v="743"/>
    <n v="556"/>
    <x v="4"/>
    <x v="59"/>
    <s v="Son d'avoine"/>
    <n v="1.46"/>
    <s v="48279_Epicerie salée_Farine, son, fécule_Son d'avoine"/>
    <n v="811.76"/>
    <x v="0"/>
    <n v="0"/>
  </r>
  <r>
    <n v="48403"/>
    <n v="1"/>
    <n v="267"/>
    <n v="28"/>
    <x v="4"/>
    <x v="55"/>
    <s v="Semoule, Boulgour, Couscous"/>
    <n v="2.34"/>
    <s v="48403_Epicerie salée_Légumineuses et céréales_Semoule, Boulgour, Couscous"/>
    <n v="65.52"/>
    <x v="0"/>
    <n v="0"/>
  </r>
  <r>
    <n v="48404"/>
    <n v="0"/>
    <n v="308"/>
    <n v="284"/>
    <x v="4"/>
    <x v="55"/>
    <s v="Semoule, Boulgour, Couscous"/>
    <n v="2.0099999999999998"/>
    <s v="48404_Epicerie salée_Légumineuses et céréales_Semoule, Boulgour, Couscous"/>
    <n v="570.83999999999992"/>
    <x v="0"/>
    <n v="0"/>
  </r>
  <r>
    <n v="48406"/>
    <n v="0"/>
    <n v="39"/>
    <n v="34"/>
    <x v="4"/>
    <x v="58"/>
    <s v="Pâtes Blanches"/>
    <n v="2.2400000000000002"/>
    <s v="48406_Epicerie salée_Pâtes bio_Pâtes Blanches"/>
    <n v="76.160000000000011"/>
    <x v="0"/>
    <n v="0"/>
  </r>
  <r>
    <n v="48407"/>
    <n v="1"/>
    <n v="550"/>
    <n v="206"/>
    <x v="4"/>
    <x v="58"/>
    <s v="Pâtes aux céréales"/>
    <n v="3.03"/>
    <s v="48407_Epicerie salée_Pâtes bio_Pâtes aux céréales"/>
    <n v="624.17999999999995"/>
    <x v="0"/>
    <n v="0"/>
  </r>
  <r>
    <n v="48408"/>
    <n v="0"/>
    <n v="219"/>
    <n v="19"/>
    <x v="4"/>
    <x v="58"/>
    <s v="Pâtes aux céréales"/>
    <n v="2.2599999999999998"/>
    <s v="48408_Epicerie salée_Pâtes bio_Pâtes aux céréales"/>
    <n v="42.94"/>
    <x v="0"/>
    <n v="0"/>
  </r>
  <r>
    <n v="48491"/>
    <n v="1"/>
    <n v="266"/>
    <n v="108"/>
    <x v="4"/>
    <x v="59"/>
    <s v="Préparations pour pain, brioche"/>
    <n v="4.1900000000000004"/>
    <s v="48491_Epicerie salée_Farine, son, fécule_Préparations pour pain, brioche"/>
    <n v="452.52000000000004"/>
    <x v="0"/>
    <n v="0"/>
  </r>
  <r>
    <n v="48498"/>
    <n v="1"/>
    <n v="318"/>
    <n v="155"/>
    <x v="4"/>
    <x v="63"/>
    <s v="Bouillons cube"/>
    <n v="1.28"/>
    <s v="48498_Epicerie salée_Sel, épices, aide culinaire_Bouillons cube"/>
    <n v="198.4"/>
    <x v="0"/>
    <n v="0"/>
  </r>
  <r>
    <n v="48501"/>
    <n v="0"/>
    <n v="192"/>
    <n v="62"/>
    <x v="4"/>
    <x v="63"/>
    <s v="Bouillons cube"/>
    <n v="1.32"/>
    <s v="48501_Epicerie salée_Sel, épices, aide culinaire_Bouillons cube"/>
    <n v="81.84"/>
    <x v="0"/>
    <n v="0"/>
  </r>
  <r>
    <n v="48502"/>
    <n v="1"/>
    <n v="424"/>
    <n v="414"/>
    <x v="4"/>
    <x v="63"/>
    <s v="Bouillons cube"/>
    <n v="1.1499999999999999"/>
    <s v="48502_Epicerie salée_Sel, épices, aide culinaire_Bouillons cube"/>
    <n v="476.09999999999997"/>
    <x v="0"/>
    <n v="0"/>
  </r>
  <r>
    <n v="48503"/>
    <n v="0"/>
    <n v="151"/>
    <n v="10"/>
    <x v="4"/>
    <x v="63"/>
    <s v="Bouillons cube"/>
    <n v="1.21"/>
    <s v="48503_Epicerie salée_Sel, épices, aide culinaire_Bouillons cube"/>
    <n v="12.1"/>
    <x v="0"/>
    <n v="0"/>
  </r>
  <r>
    <n v="48508"/>
    <n v="1"/>
    <n v="97"/>
    <n v="12"/>
    <x v="4"/>
    <x v="59"/>
    <s v="Farine de légumineuses"/>
    <n v="2.82"/>
    <s v="48508_Epicerie salée_Farine, son, fécule_Farine de légumineuses"/>
    <n v="33.839999999999996"/>
    <x v="0"/>
    <n v="0"/>
  </r>
  <r>
    <n v="48697"/>
    <n v="0"/>
    <n v="371"/>
    <n v="277"/>
    <x v="4"/>
    <x v="63"/>
    <s v="Gomasio"/>
    <n v="2.84"/>
    <s v="48697_Epicerie salée_Sel, épices, aide culinaire_Gomasio"/>
    <n v="786.68"/>
    <x v="0"/>
    <n v="0"/>
  </r>
  <r>
    <n v="48699"/>
    <n v="1"/>
    <n v="418"/>
    <n v="96"/>
    <x v="4"/>
    <x v="63"/>
    <s v="Gomasio"/>
    <n v="3.91"/>
    <s v="48699_Epicerie salée_Sel, épices, aide culinaire_Gomasio"/>
    <n v="375.36"/>
    <x v="0"/>
    <n v="0"/>
  </r>
  <r>
    <n v="48705"/>
    <n v="1"/>
    <n v="482"/>
    <n v="66"/>
    <x v="4"/>
    <x v="61"/>
    <s v="Fruits secs bio apéritif"/>
    <n v="1.88"/>
    <s v="48705_Epicerie salée_Apéritifs bio_Fruits secs bio apéritif"/>
    <n v="124.08"/>
    <x v="0"/>
    <n v="0"/>
  </r>
  <r>
    <n v="48706"/>
    <n v="1"/>
    <n v="392"/>
    <n v="200"/>
    <x v="4"/>
    <x v="61"/>
    <s v="Fruits secs bio apéritif"/>
    <n v="3.58"/>
    <s v="48706_Epicerie salée_Apéritifs bio_Fruits secs bio apéritif"/>
    <n v="716"/>
    <x v="0"/>
    <n v="0"/>
  </r>
  <r>
    <n v="49158"/>
    <n v="1"/>
    <n v="496"/>
    <n v="461"/>
    <x v="4"/>
    <x v="63"/>
    <s v="Herbes et aromates"/>
    <n v="2.39"/>
    <s v="49158_Epicerie salée_Sel, épices, aide culinaire_Herbes et aromates"/>
    <n v="1101.79"/>
    <x v="0"/>
    <n v="0"/>
  </r>
  <r>
    <n v="58753"/>
    <n v="1"/>
    <n v="772"/>
    <n v="337"/>
    <x v="4"/>
    <x v="57"/>
    <s v="Riz Basmati, Thai, Jasmin"/>
    <n v="1.98"/>
    <s v="58753_Epicerie salée_Riz bio_Riz Basmati, Thai, Jasmin"/>
    <n v="667.26"/>
    <x v="0"/>
    <n v="0"/>
  </r>
  <r>
    <n v="58757"/>
    <n v="0"/>
    <n v="165"/>
    <n v="37"/>
    <x v="4"/>
    <x v="57"/>
    <s v="Risotto, riz japonais"/>
    <n v="2.14"/>
    <s v="58757_Epicerie salée_Riz bio_Risotto, riz japonais"/>
    <n v="79.180000000000007"/>
    <x v="0"/>
    <n v="0"/>
  </r>
  <r>
    <n v="58759"/>
    <n v="1"/>
    <n v="123"/>
    <n v="113"/>
    <x v="4"/>
    <x v="62"/>
    <s v="Soupes bio"/>
    <n v="0.38"/>
    <s v="58759_Epicerie salée_Légumes et conserves_Soupes bio"/>
    <n v="42.94"/>
    <x v="0"/>
    <n v="0"/>
  </r>
  <r>
    <n v="60380"/>
    <n v="0"/>
    <n v="160"/>
    <n v="108"/>
    <x v="4"/>
    <x v="58"/>
    <s v="Pâtes Blanches"/>
    <n v="1.28"/>
    <s v="60380_Epicerie salée_Pâtes bio_Pâtes Blanches"/>
    <n v="138.24"/>
    <x v="0"/>
    <n v="0"/>
  </r>
  <r>
    <n v="60592"/>
    <n v="0"/>
    <n v="218"/>
    <n v="194"/>
    <x v="4"/>
    <x v="60"/>
    <s v="Pain, pain précuit"/>
    <n v="1.75"/>
    <s v="60592_Epicerie salée_Pain et biscottes_Pain, pain précuit"/>
    <n v="339.5"/>
    <x v="0"/>
    <n v="0"/>
  </r>
  <r>
    <n v="68232"/>
    <n v="1"/>
    <n v="632"/>
    <n v="382"/>
    <x v="4"/>
    <x v="56"/>
    <s v="Graines oléagineuses"/>
    <n v="4.6900000000000004"/>
    <s v="68232_Epicerie salée_Graines et oléagineux_Graines oléagineuses"/>
    <n v="1791.5800000000002"/>
    <x v="0"/>
    <n v="0"/>
  </r>
  <r>
    <n v="68293"/>
    <n v="0"/>
    <n v="584"/>
    <n v="538"/>
    <x v="4"/>
    <x v="59"/>
    <s v="Son d'avoine"/>
    <n v="0.88"/>
    <s v="68293_Epicerie salée_Farine, son, fécule_Son d'avoine"/>
    <n v="473.44"/>
    <x v="0"/>
    <n v="0"/>
  </r>
  <r>
    <n v="68294"/>
    <n v="0"/>
    <n v="598"/>
    <n v="164"/>
    <x v="4"/>
    <x v="63"/>
    <s v="Sels"/>
    <n v="1.03"/>
    <s v="68294_Epicerie salée_Sel, épices, aide culinaire_Sels"/>
    <n v="168.92000000000002"/>
    <x v="0"/>
    <n v="0"/>
  </r>
  <r>
    <n v="68296"/>
    <n v="0"/>
    <n v="861"/>
    <n v="519"/>
    <x v="4"/>
    <x v="59"/>
    <s v="Farine de blé"/>
    <n v="1.44"/>
    <s v="68296_Epicerie salée_Farine, son, fécule_Farine de blé"/>
    <n v="747.36"/>
    <x v="0"/>
    <n v="0"/>
  </r>
  <r>
    <n v="68303"/>
    <n v="0"/>
    <n v="274"/>
    <n v="58"/>
    <x v="4"/>
    <x v="56"/>
    <s v="Graines oléagineuses"/>
    <n v="2.98"/>
    <s v="68303_Epicerie salée_Graines et oléagineux_Graines oléagineuses"/>
    <n v="172.84"/>
    <x v="0"/>
    <n v="0"/>
  </r>
  <r>
    <n v="68305"/>
    <n v="1"/>
    <n v="350"/>
    <n v="318"/>
    <x v="4"/>
    <x v="59"/>
    <s v="Farine de céréales"/>
    <n v="1.67"/>
    <s v="68305_Epicerie salée_Farine, son, fécule_Farine de céréales"/>
    <n v="531.05999999999995"/>
    <x v="0"/>
    <n v="0"/>
  </r>
  <r>
    <n v="68313"/>
    <n v="1"/>
    <n v="149"/>
    <n v="127"/>
    <x v="4"/>
    <x v="63"/>
    <s v="Sels"/>
    <n v="2.46"/>
    <s v="68313_Epicerie salée_Sel, épices, aide culinaire_Sels"/>
    <n v="312.42"/>
    <x v="0"/>
    <n v="0"/>
  </r>
  <r>
    <n v="68322"/>
    <n v="1"/>
    <n v="43"/>
    <n v="17"/>
    <x v="4"/>
    <x v="59"/>
    <s v="Farine de blé"/>
    <n v="1.4"/>
    <s v="68322_Epicerie salée_Farine, son, fécule_Farine de blé"/>
    <n v="23.799999999999997"/>
    <x v="0"/>
    <n v="0"/>
  </r>
  <r>
    <n v="68325"/>
    <n v="0"/>
    <n v="239"/>
    <n v="53"/>
    <x v="4"/>
    <x v="56"/>
    <s v="Graines oléagineuses"/>
    <n v="0.85"/>
    <s v="68325_Epicerie salée_Graines et oléagineux_Graines oléagineuses"/>
    <n v="45.05"/>
    <x v="0"/>
    <n v="0"/>
  </r>
  <r>
    <n v="68329"/>
    <n v="0"/>
    <n v="780"/>
    <n v="65"/>
    <x v="4"/>
    <x v="56"/>
    <s v="Graines oléagineuses"/>
    <n v="0.75"/>
    <s v="68329_Epicerie salée_Graines et oléagineux_Graines oléagineuses"/>
    <n v="48.75"/>
    <x v="0"/>
    <n v="0"/>
  </r>
  <r>
    <n v="68337"/>
    <n v="0"/>
    <n v="947"/>
    <n v="112"/>
    <x v="4"/>
    <x v="59"/>
    <s v="Farine de céréales"/>
    <n v="1.57"/>
    <s v="68337_Epicerie salée_Farine, son, fécule_Farine de céréales"/>
    <n v="175.84"/>
    <x v="0"/>
    <n v="0"/>
  </r>
  <r>
    <n v="68351"/>
    <n v="0"/>
    <n v="714"/>
    <n v="441"/>
    <x v="4"/>
    <x v="55"/>
    <s v="Semoule, Boulgour, Couscous"/>
    <n v="1.49"/>
    <s v="68351_Epicerie salée_Légumineuses et céréales_Semoule, Boulgour, Couscous"/>
    <n v="657.09"/>
    <x v="0"/>
    <n v="0"/>
  </r>
  <r>
    <n v="68354"/>
    <n v="1"/>
    <n v="234"/>
    <n v="180"/>
    <x v="4"/>
    <x v="59"/>
    <s v="Farine de céréales"/>
    <n v="3.17"/>
    <s v="68354_Epicerie salée_Farine, son, fécule_Farine de céréales"/>
    <n v="570.6"/>
    <x v="0"/>
    <n v="0"/>
  </r>
  <r>
    <n v="68357"/>
    <n v="1"/>
    <n v="292"/>
    <n v="159"/>
    <x v="4"/>
    <x v="56"/>
    <s v="Graines oléagineuses"/>
    <n v="5.62"/>
    <s v="68357_Epicerie salée_Graines et oléagineux_Graines oléagineuses"/>
    <n v="893.58"/>
    <x v="0"/>
    <n v="0"/>
  </r>
  <r>
    <n v="68359"/>
    <n v="0"/>
    <n v="191"/>
    <n v="68"/>
    <x v="4"/>
    <x v="55"/>
    <s v="Légumineuses"/>
    <n v="2.21"/>
    <s v="68359_Epicerie salée_Légumineuses et céréales_Légumineuses"/>
    <n v="150.28"/>
    <x v="0"/>
    <n v="0"/>
  </r>
  <r>
    <n v="68374"/>
    <n v="0"/>
    <n v="60"/>
    <n v="45"/>
    <x v="4"/>
    <x v="59"/>
    <s v="Fécule, tapioca"/>
    <n v="1.31"/>
    <s v="68374_Epicerie salée_Farine, son, fécule_Fécule, tapioca"/>
    <n v="58.95"/>
    <x v="0"/>
    <n v="0"/>
  </r>
  <r>
    <n v="68379"/>
    <n v="0"/>
    <n v="592"/>
    <n v="162"/>
    <x v="4"/>
    <x v="56"/>
    <s v="Graines oléagineuses"/>
    <n v="1.07"/>
    <s v="68379_Epicerie salée_Graines et oléagineux_Graines oléagineuses"/>
    <n v="173.34"/>
    <x v="0"/>
    <n v="0"/>
  </r>
  <r>
    <n v="68382"/>
    <n v="0"/>
    <n v="452"/>
    <n v="169"/>
    <x v="4"/>
    <x v="56"/>
    <s v="Graines oléagineuses"/>
    <n v="1.44"/>
    <s v="68382_Epicerie salée_Graines et oléagineux_Graines oléagineuses"/>
    <n v="243.35999999999999"/>
    <x v="0"/>
    <n v="0"/>
  </r>
  <r>
    <n v="68403"/>
    <n v="1"/>
    <n v="9"/>
    <n v="5"/>
    <x v="4"/>
    <x v="55"/>
    <s v="Céréales en grains"/>
    <n v="1.63"/>
    <s v="68403_Epicerie salée_Légumineuses et céréales_Céréales en grains"/>
    <n v="8.1499999999999986"/>
    <x v="0"/>
    <n v="0"/>
  </r>
  <r>
    <n v="68404"/>
    <n v="1"/>
    <n v="903"/>
    <n v="537"/>
    <x v="4"/>
    <x v="59"/>
    <s v="Farine de blé"/>
    <n v="1.39"/>
    <s v="68404_Epicerie salée_Farine, son, fécule_Farine de blé"/>
    <n v="746.43"/>
    <x v="0"/>
    <n v="0"/>
  </r>
  <r>
    <n v="68412"/>
    <n v="0"/>
    <n v="857"/>
    <n v="32"/>
    <x v="4"/>
    <x v="59"/>
    <s v="Fécule, tapioca"/>
    <n v="1.34"/>
    <s v="68412_Epicerie salée_Farine, son, fécule_Fécule, tapioca"/>
    <n v="42.88"/>
    <x v="0"/>
    <n v="0"/>
  </r>
  <r>
    <n v="68486"/>
    <n v="0"/>
    <n v="52"/>
    <n v="1"/>
    <x v="4"/>
    <x v="56"/>
    <s v="Graines oléagineuses"/>
    <n v="1.74"/>
    <s v="68486_Epicerie salée_Graines et oléagineux_Graines oléagineuses"/>
    <n v="1.74"/>
    <x v="0"/>
    <n v="0"/>
  </r>
  <r>
    <n v="68515"/>
    <n v="0"/>
    <n v="587"/>
    <n v="511"/>
    <x v="4"/>
    <x v="56"/>
    <s v="Graines oléagineuses"/>
    <n v="1.74"/>
    <s v="68515_Epicerie salée_Graines et oléagineux_Graines oléagineuses"/>
    <n v="889.14"/>
    <x v="0"/>
    <n v="0"/>
  </r>
  <r>
    <n v="68520"/>
    <n v="0"/>
    <n v="273"/>
    <n v="18"/>
    <x v="4"/>
    <x v="62"/>
    <s v="Miso"/>
    <n v="4.24"/>
    <s v="68520_Epicerie salée_Légumes et conserves_Miso"/>
    <n v="76.320000000000007"/>
    <x v="0"/>
    <n v="0"/>
  </r>
  <r>
    <n v="68627"/>
    <n v="0"/>
    <n v="733"/>
    <n v="49"/>
    <x v="4"/>
    <x v="60"/>
    <s v="Pain, pain précuit"/>
    <n v="3.01"/>
    <s v="68627_Epicerie salée_Pain et biscottes_Pain, pain précuit"/>
    <n v="147.48999999999998"/>
    <x v="0"/>
    <n v="0"/>
  </r>
  <r>
    <n v="68640"/>
    <n v="0"/>
    <n v="937"/>
    <n v="166"/>
    <x v="4"/>
    <x v="61"/>
    <s v="Biscuits apéritif bio"/>
    <n v="1.33"/>
    <s v="68640_Epicerie salée_Apéritifs bio_Biscuits apéritif bio"/>
    <n v="220.78"/>
    <x v="0"/>
    <n v="0"/>
  </r>
  <r>
    <n v="68793"/>
    <n v="0"/>
    <n v="121"/>
    <n v="32"/>
    <x v="4"/>
    <x v="61"/>
    <s v="Tartinables"/>
    <n v="1.9"/>
    <s v="68793_Epicerie salée_Apéritifs bio_Tartinables"/>
    <n v="60.8"/>
    <x v="0"/>
    <n v="0"/>
  </r>
  <r>
    <n v="68866"/>
    <n v="0"/>
    <n v="21"/>
    <n v="0"/>
    <x v="4"/>
    <x v="62"/>
    <s v="Soupes bio"/>
    <n v="1.91"/>
    <s v="68866_Epicerie salée_Légumes et conserves_Soupes bio"/>
    <n v="0"/>
    <x v="1"/>
    <n v="1"/>
  </r>
  <r>
    <n v="68867"/>
    <n v="0"/>
    <n v="204"/>
    <n v="82"/>
    <x v="4"/>
    <x v="62"/>
    <s v="Soupes bio"/>
    <n v="1.85"/>
    <s v="68867_Epicerie salée_Légumes et conserves_Soupes bio"/>
    <n v="151.70000000000002"/>
    <x v="0"/>
    <n v="0"/>
  </r>
  <r>
    <n v="68868"/>
    <n v="0"/>
    <n v="753"/>
    <n v="532"/>
    <x v="4"/>
    <x v="58"/>
    <s v="Nouilles asiatiques, shirataki"/>
    <n v="3.3"/>
    <s v="68868_Epicerie salée_Pâtes bio_Nouilles asiatiques, shirataki"/>
    <n v="1755.6"/>
    <x v="0"/>
    <n v="0"/>
  </r>
  <r>
    <n v="69311"/>
    <n v="0"/>
    <n v="668"/>
    <n v="488"/>
    <x v="4"/>
    <x v="59"/>
    <s v="Farine de céréales"/>
    <n v="1.73"/>
    <s v="69311_Epicerie salée_Farine, son, fécule_Farine de céréales"/>
    <n v="844.24"/>
    <x v="0"/>
    <n v="0"/>
  </r>
  <r>
    <n v="69312"/>
    <n v="1"/>
    <n v="81"/>
    <n v="66"/>
    <x v="4"/>
    <x v="59"/>
    <s v="Fécule, tapioca"/>
    <n v="2.0699999999999998"/>
    <s v="69312_Epicerie salée_Farine, son, fécule_Fécule, tapioca"/>
    <n v="136.61999999999998"/>
    <x v="0"/>
    <n v="0"/>
  </r>
  <r>
    <n v="69324"/>
    <n v="1"/>
    <n v="179"/>
    <n v="9"/>
    <x v="4"/>
    <x v="61"/>
    <s v="Biscuits apéritif bio"/>
    <n v="1.67"/>
    <s v="69324_Epicerie salée_Apéritifs bio_Biscuits apéritif bio"/>
    <n v="15.03"/>
    <x v="0"/>
    <n v="0"/>
  </r>
  <r>
    <n v="69328"/>
    <n v="1"/>
    <n v="614"/>
    <n v="214"/>
    <x v="4"/>
    <x v="62"/>
    <s v="Légumes cuisinés"/>
    <n v="2.48"/>
    <s v="69328_Epicerie salée_Légumes et conserves_Légumes cuisinés"/>
    <n v="530.72"/>
    <x v="0"/>
    <n v="0"/>
  </r>
  <r>
    <n v="69334"/>
    <n v="0"/>
    <n v="509"/>
    <n v="298"/>
    <x v="4"/>
    <x v="62"/>
    <s v="Légumes en conserve"/>
    <n v="2.98"/>
    <s v="69334_Epicerie salée_Légumes et conserves_Légumes en conserve"/>
    <n v="888.04"/>
    <x v="0"/>
    <n v="0"/>
  </r>
  <r>
    <n v="69338"/>
    <n v="0"/>
    <n v="748"/>
    <n v="19"/>
    <x v="4"/>
    <x v="62"/>
    <s v="Légumes en conserve"/>
    <n v="1.64"/>
    <s v="69338_Epicerie salée_Légumes et conserves_Légumes en conserve"/>
    <n v="31.159999999999997"/>
    <x v="0"/>
    <n v="0"/>
  </r>
  <r>
    <n v="69340"/>
    <n v="0"/>
    <n v="569"/>
    <n v="290"/>
    <x v="4"/>
    <x v="62"/>
    <s v="Légumes en conserve"/>
    <n v="2.33"/>
    <s v="69340_Epicerie salée_Légumes et conserves_Légumes en conserve"/>
    <n v="675.7"/>
    <x v="0"/>
    <n v="0"/>
  </r>
  <r>
    <n v="69346"/>
    <n v="1"/>
    <n v="112"/>
    <n v="92"/>
    <x v="4"/>
    <x v="64"/>
    <s v="Sauces"/>
    <n v="1.75"/>
    <s v="69346_Epicerie salée_Sauces et coulis_Sauces"/>
    <n v="161"/>
    <x v="0"/>
    <n v="0"/>
  </r>
  <r>
    <n v="69451"/>
    <n v="0"/>
    <n v="490"/>
    <n v="416"/>
    <x v="4"/>
    <x v="64"/>
    <s v="Sauces"/>
    <n v="1.75"/>
    <s v="69451_Epicerie salée_Sauces et coulis_Sauces"/>
    <n v="728"/>
    <x v="0"/>
    <n v="0"/>
  </r>
  <r>
    <n v="69453"/>
    <n v="0"/>
    <n v="386"/>
    <n v="70"/>
    <x v="4"/>
    <x v="61"/>
    <s v="Tartinables"/>
    <n v="2.0299999999999998"/>
    <s v="69453_Epicerie salée_Apéritifs bio_Tartinables"/>
    <n v="142.1"/>
    <x v="0"/>
    <n v="0"/>
  </r>
  <r>
    <n v="69454"/>
    <n v="1"/>
    <n v="217"/>
    <n v="206"/>
    <x v="4"/>
    <x v="62"/>
    <s v="Légumes cuisinés"/>
    <n v="2.67"/>
    <s v="69454_Epicerie salée_Légumes et conserves_Légumes cuisinés"/>
    <n v="550.02"/>
    <x v="0"/>
    <n v="0"/>
  </r>
  <r>
    <n v="69456"/>
    <n v="0"/>
    <n v="869"/>
    <n v="698"/>
    <x v="4"/>
    <x v="62"/>
    <s v="Légumes cuisinés"/>
    <n v="3.1"/>
    <s v="69456_Epicerie salée_Légumes et conserves_Légumes cuisinés"/>
    <n v="2163.8000000000002"/>
    <x v="0"/>
    <n v="0"/>
  </r>
  <r>
    <n v="69457"/>
    <n v="0"/>
    <n v="795"/>
    <n v="609"/>
    <x v="4"/>
    <x v="62"/>
    <s v="Légumes cuisinés"/>
    <n v="3.41"/>
    <s v="69457_Epicerie salée_Légumes et conserves_Légumes cuisinés"/>
    <n v="2076.69"/>
    <x v="0"/>
    <n v="0"/>
  </r>
  <r>
    <n v="69463"/>
    <n v="1"/>
    <n v="507"/>
    <n v="274"/>
    <x v="4"/>
    <x v="62"/>
    <s v="Légumes cuisinés"/>
    <n v="3.33"/>
    <s v="69463_Epicerie salée_Légumes et conserves_Légumes cuisinés"/>
    <n v="912.42000000000007"/>
    <x v="0"/>
    <n v="0"/>
  </r>
  <r>
    <n v="69467"/>
    <n v="0"/>
    <n v="721"/>
    <n v="508"/>
    <x v="4"/>
    <x v="66"/>
    <s v="Plats cuisinés céréales, légumes"/>
    <n v="3.57"/>
    <s v="69467_Epicerie salée_Plats cuisinés_Plats cuisinés céréales, légumes"/>
    <n v="1813.56"/>
    <x v="0"/>
    <n v="0"/>
  </r>
  <r>
    <n v="69468"/>
    <n v="1"/>
    <n v="647"/>
    <n v="467"/>
    <x v="4"/>
    <x v="62"/>
    <s v="Légumes cuisinés"/>
    <n v="3.99"/>
    <s v="69468_Epicerie salée_Légumes et conserves_Légumes cuisinés"/>
    <n v="1863.3300000000002"/>
    <x v="0"/>
    <n v="0"/>
  </r>
  <r>
    <n v="69469"/>
    <n v="1"/>
    <n v="286"/>
    <n v="142"/>
    <x v="4"/>
    <x v="62"/>
    <s v="Légumes cuisinés"/>
    <n v="2.91"/>
    <s v="69469_Epicerie salée_Légumes et conserves_Légumes cuisinés"/>
    <n v="413.22"/>
    <x v="0"/>
    <n v="0"/>
  </r>
  <r>
    <n v="69471"/>
    <n v="0"/>
    <n v="608"/>
    <n v="396"/>
    <x v="4"/>
    <x v="64"/>
    <s v="Sauces"/>
    <n v="1.18"/>
    <s v="69471_Epicerie salée_Sauces et coulis_Sauces"/>
    <n v="467.28"/>
    <x v="0"/>
    <n v="0"/>
  </r>
  <r>
    <n v="69476"/>
    <n v="1"/>
    <n v="253"/>
    <n v="131"/>
    <x v="4"/>
    <x v="62"/>
    <s v="Légumes en conserve"/>
    <n v="1.53"/>
    <s v="69476_Epicerie salée_Légumes et conserves_Légumes en conserve"/>
    <n v="200.43"/>
    <x v="0"/>
    <n v="0"/>
  </r>
  <r>
    <n v="69499"/>
    <n v="1"/>
    <n v="468"/>
    <n v="198"/>
    <x v="4"/>
    <x v="56"/>
    <s v="Graines à germer et mélanges"/>
    <n v="2.2000000000000002"/>
    <s v="69499_Epicerie salée_Graines et oléagineux_Graines à germer et mélanges"/>
    <n v="435.6"/>
    <x v="0"/>
    <n v="0"/>
  </r>
  <r>
    <n v="69500"/>
    <n v="0"/>
    <n v="180"/>
    <n v="70"/>
    <x v="4"/>
    <x v="56"/>
    <s v="Graines à germer et mélanges"/>
    <n v="3.67"/>
    <s v="69500_Epicerie salée_Graines et oléagineux_Graines à germer et mélanges"/>
    <n v="256.89999999999998"/>
    <x v="0"/>
    <n v="0"/>
  </r>
  <r>
    <n v="69503"/>
    <n v="0"/>
    <n v="774"/>
    <n v="275"/>
    <x v="4"/>
    <x v="56"/>
    <s v="Graines à germer et mélanges"/>
    <n v="2.16"/>
    <s v="69503_Epicerie salée_Graines et oléagineux_Graines à germer et mélanges"/>
    <n v="594"/>
    <x v="0"/>
    <n v="0"/>
  </r>
  <r>
    <n v="69526"/>
    <n v="1"/>
    <n v="688"/>
    <n v="50"/>
    <x v="4"/>
    <x v="56"/>
    <s v="Graines à germer et mélanges"/>
    <n v="1.86"/>
    <s v="69526_Epicerie salée_Graines et oléagineux_Graines à germer et mélanges"/>
    <n v="93"/>
    <x v="0"/>
    <n v="0"/>
  </r>
  <r>
    <n v="69547"/>
    <n v="1"/>
    <n v="888"/>
    <n v="312"/>
    <x v="4"/>
    <x v="64"/>
    <s v="Sauces"/>
    <n v="1.48"/>
    <s v="69547_Epicerie salée_Sauces et coulis_Sauces"/>
    <n v="461.76"/>
    <x v="0"/>
    <n v="0"/>
  </r>
  <r>
    <n v="69551"/>
    <n v="1"/>
    <n v="430"/>
    <n v="101"/>
    <x v="4"/>
    <x v="56"/>
    <s v="Graines à germer et mélanges"/>
    <n v="2.83"/>
    <s v="69551_Epicerie salée_Graines et oléagineux_Graines à germer et mélanges"/>
    <n v="285.83"/>
    <x v="0"/>
    <n v="0"/>
  </r>
  <r>
    <n v="69578"/>
    <n v="0"/>
    <n v="522"/>
    <n v="496"/>
    <x v="4"/>
    <x v="59"/>
    <s v="Farine de céréales"/>
    <n v="2.4700000000000002"/>
    <s v="69578_Epicerie salée_Farine, son, fécule_Farine de céréales"/>
    <n v="1225.1200000000001"/>
    <x v="0"/>
    <n v="0"/>
  </r>
  <r>
    <n v="69579"/>
    <n v="1"/>
    <n v="561"/>
    <n v="377"/>
    <x v="4"/>
    <x v="59"/>
    <s v="Farine de céréales"/>
    <n v="2.1800000000000002"/>
    <s v="69579_Epicerie salée_Farine, son, fécule_Farine de céréales"/>
    <n v="821.86"/>
    <x v="0"/>
    <n v="0"/>
  </r>
  <r>
    <n v="70187"/>
    <n v="1"/>
    <n v="800"/>
    <n v="478"/>
    <x v="4"/>
    <x v="66"/>
    <s v="Plats cuisinés céréales, légumes"/>
    <n v="2.61"/>
    <s v="70187_Epicerie salée_Plats cuisinés_Plats cuisinés céréales, légumes"/>
    <n v="1247.58"/>
    <x v="0"/>
    <n v="0"/>
  </r>
  <r>
    <n v="70189"/>
    <n v="1"/>
    <n v="664"/>
    <n v="307"/>
    <x v="4"/>
    <x v="64"/>
    <s v="Sauces"/>
    <n v="1.88"/>
    <s v="70189_Epicerie salée_Sauces et coulis_Sauces"/>
    <n v="577.16"/>
    <x v="0"/>
    <n v="0"/>
  </r>
  <r>
    <n v="70191"/>
    <n v="0"/>
    <n v="297"/>
    <n v="13"/>
    <x v="4"/>
    <x v="67"/>
    <s v="Ketchup et sauce BBQ"/>
    <n v="2.4"/>
    <s v="70191_Epicerie salée_Condiments, vinaigres_Ketchup et sauce BBQ"/>
    <n v="31.2"/>
    <x v="0"/>
    <n v="0"/>
  </r>
  <r>
    <n v="70236"/>
    <n v="0"/>
    <n v="234"/>
    <n v="192"/>
    <x v="4"/>
    <x v="62"/>
    <s v="Soupes bio"/>
    <n v="1.85"/>
    <s v="70236_Epicerie salée_Légumes et conserves_Soupes bio"/>
    <n v="355.20000000000005"/>
    <x v="0"/>
    <n v="0"/>
  </r>
  <r>
    <n v="70238"/>
    <n v="0"/>
    <n v="938"/>
    <n v="629"/>
    <x v="4"/>
    <x v="62"/>
    <s v="Soupes bio"/>
    <n v="1.85"/>
    <s v="70238_Epicerie salée_Légumes et conserves_Soupes bio"/>
    <n v="1163.6500000000001"/>
    <x v="0"/>
    <n v="0"/>
  </r>
  <r>
    <n v="70239"/>
    <n v="1"/>
    <n v="926"/>
    <n v="81"/>
    <x v="4"/>
    <x v="62"/>
    <s v="Soupes bio"/>
    <n v="1.81"/>
    <s v="70239_Epicerie salée_Légumes et conserves_Soupes bio"/>
    <n v="146.61000000000001"/>
    <x v="0"/>
    <n v="0"/>
  </r>
  <r>
    <n v="70241"/>
    <n v="0"/>
    <n v="667"/>
    <n v="474"/>
    <x v="4"/>
    <x v="62"/>
    <s v="Légumes cuisinés"/>
    <n v="3.55"/>
    <s v="70241_Epicerie salée_Légumes et conserves_Légumes cuisinés"/>
    <n v="1682.6999999999998"/>
    <x v="0"/>
    <n v="0"/>
  </r>
  <r>
    <n v="70242"/>
    <n v="1"/>
    <n v="294"/>
    <n v="190"/>
    <x v="4"/>
    <x v="66"/>
    <s v="Plats cuisinés céréales, légumes"/>
    <n v="3.58"/>
    <s v="70242_Epicerie salée_Plats cuisinés_Plats cuisinés céréales, légumes"/>
    <n v="680.2"/>
    <x v="0"/>
    <n v="0"/>
  </r>
  <r>
    <n v="70243"/>
    <n v="1"/>
    <n v="782"/>
    <n v="394"/>
    <x v="4"/>
    <x v="66"/>
    <s v="Plats cuisinés viande et poisson"/>
    <n v="4.5999999999999996"/>
    <s v="70243_Epicerie salée_Plats cuisinés_Plats cuisinés viande et poisson"/>
    <n v="1812.3999999999999"/>
    <x v="0"/>
    <n v="0"/>
  </r>
  <r>
    <n v="70247"/>
    <n v="0"/>
    <n v="375"/>
    <n v="126"/>
    <x v="4"/>
    <x v="66"/>
    <s v="Plats cuisinés céréales, légumes"/>
    <n v="1.77"/>
    <s v="70247_Epicerie salée_Plats cuisinés_Plats cuisinés céréales, légumes"/>
    <n v="223.02"/>
    <x v="0"/>
    <n v="0"/>
  </r>
  <r>
    <n v="71083"/>
    <n v="1"/>
    <n v="671"/>
    <n v="252"/>
    <x v="4"/>
    <x v="68"/>
    <s v="Produits de la mer"/>
    <n v="2.2799999999999998"/>
    <s v="71083_Epicerie salée_Poisson, viande, pâtés_Produits de la mer"/>
    <n v="574.55999999999995"/>
    <x v="0"/>
    <n v="0"/>
  </r>
  <r>
    <n v="71084"/>
    <n v="1"/>
    <n v="897"/>
    <n v="250"/>
    <x v="4"/>
    <x v="68"/>
    <s v="Produits de la mer"/>
    <n v="2.2799999999999998"/>
    <s v="71084_Epicerie salée_Poisson, viande, pâtés_Produits de la mer"/>
    <n v="570"/>
    <x v="0"/>
    <n v="0"/>
  </r>
  <r>
    <n v="71161"/>
    <n v="1"/>
    <n v="643"/>
    <n v="246"/>
    <x v="4"/>
    <x v="68"/>
    <s v="Produits de la mer"/>
    <n v="1.94"/>
    <s v="71161_Epicerie salée_Poisson, viande, pâtés_Produits de la mer"/>
    <n v="477.24"/>
    <x v="0"/>
    <n v="0"/>
  </r>
  <r>
    <n v="71166"/>
    <n v="1"/>
    <n v="650"/>
    <n v="184"/>
    <x v="4"/>
    <x v="68"/>
    <s v="Produits de la mer"/>
    <n v="1.98"/>
    <s v="71166_Epicerie salée_Poisson, viande, pâtés_Produits de la mer"/>
    <n v="364.32"/>
    <x v="0"/>
    <n v="0"/>
  </r>
  <r>
    <n v="71375"/>
    <n v="1"/>
    <n v="939"/>
    <n v="399"/>
    <x v="4"/>
    <x v="65"/>
    <s v="Huile de coco"/>
    <n v="2.12"/>
    <s v="71375_Epicerie salée_Huiles alimentaires bio_Huile de coco"/>
    <n v="845.88"/>
    <x v="0"/>
    <n v="0"/>
  </r>
  <r>
    <n v="71376"/>
    <n v="0"/>
    <n v="748"/>
    <n v="371"/>
    <x v="4"/>
    <x v="65"/>
    <s v="Huile de coco"/>
    <n v="3.94"/>
    <s v="71376_Epicerie salée_Huiles alimentaires bio_Huile de coco"/>
    <n v="1461.74"/>
    <x v="0"/>
    <n v="0"/>
  </r>
  <r>
    <n v="71393"/>
    <n v="0"/>
    <n v="491"/>
    <n v="215"/>
    <x v="4"/>
    <x v="65"/>
    <s v="Huile d'olive"/>
    <n v="5.93"/>
    <s v="71393_Epicerie salée_Huiles alimentaires bio_Huile d'olive"/>
    <n v="1274.95"/>
    <x v="0"/>
    <n v="0"/>
  </r>
  <r>
    <n v="71394"/>
    <n v="1"/>
    <n v="21"/>
    <n v="17"/>
    <x v="4"/>
    <x v="65"/>
    <s v="Huile d'olive"/>
    <n v="5.93"/>
    <s v="71394_Epicerie salée_Huiles alimentaires bio_Huile d'olive"/>
    <n v="100.81"/>
    <x v="0"/>
    <n v="0"/>
  </r>
  <r>
    <n v="71397"/>
    <n v="0"/>
    <n v="444"/>
    <n v="205"/>
    <x v="4"/>
    <x v="65"/>
    <s v="Huile de lin"/>
    <n v="2.92"/>
    <s v="71397_Epicerie salée_Huiles alimentaires bio_Huile de lin"/>
    <n v="598.6"/>
    <x v="0"/>
    <n v="0"/>
  </r>
  <r>
    <n v="71398"/>
    <n v="0"/>
    <n v="313"/>
    <n v="196"/>
    <x v="4"/>
    <x v="65"/>
    <s v="Huile de lin"/>
    <n v="3.52"/>
    <s v="71398_Epicerie salée_Huiles alimentaires bio_Huile de lin"/>
    <n v="689.92"/>
    <x v="0"/>
    <n v="0"/>
  </r>
  <r>
    <n v="71399"/>
    <n v="1"/>
    <n v="88"/>
    <n v="72"/>
    <x v="4"/>
    <x v="65"/>
    <s v="Huile de graines"/>
    <n v="4.0999999999999996"/>
    <s v="71399_Epicerie salée_Huiles alimentaires bio_Huile de graines"/>
    <n v="295.2"/>
    <x v="0"/>
    <n v="0"/>
  </r>
  <r>
    <n v="71400"/>
    <n v="1"/>
    <n v="203"/>
    <n v="90"/>
    <x v="4"/>
    <x v="65"/>
    <s v="Mélanges d'huiles"/>
    <n v="5.54"/>
    <s v="71400_Epicerie salée_Huiles alimentaires bio_Mélanges d'huiles"/>
    <n v="498.6"/>
    <x v="0"/>
    <n v="0"/>
  </r>
  <r>
    <n v="71402"/>
    <n v="0"/>
    <n v="210"/>
    <n v="47"/>
    <x v="4"/>
    <x v="65"/>
    <s v="Huile de tournesol"/>
    <n v="3.34"/>
    <s v="71402_Epicerie salée_Huiles alimentaires bio_Huile de tournesol"/>
    <n v="156.97999999999999"/>
    <x v="0"/>
    <n v="0"/>
  </r>
  <r>
    <n v="71404"/>
    <n v="0"/>
    <n v="631"/>
    <n v="231"/>
    <x v="4"/>
    <x v="65"/>
    <s v="Huile de colza"/>
    <n v="4.79"/>
    <s v="71404_Epicerie salée_Huiles alimentaires bio_Huile de colza"/>
    <n v="1106.49"/>
    <x v="0"/>
    <n v="0"/>
  </r>
  <r>
    <n v="71408"/>
    <n v="1"/>
    <n v="590"/>
    <n v="327"/>
    <x v="4"/>
    <x v="65"/>
    <s v="Huile d'olive"/>
    <n v="6.86"/>
    <s v="71408_Epicerie salée_Huiles alimentaires bio_Huile d'olive"/>
    <n v="2243.2200000000003"/>
    <x v="0"/>
    <n v="0"/>
  </r>
  <r>
    <n v="71409"/>
    <n v="1"/>
    <n v="881"/>
    <n v="173"/>
    <x v="4"/>
    <x v="65"/>
    <s v="Huile d'olive"/>
    <n v="22.31"/>
    <s v="71409_Epicerie salée_Huiles alimentaires bio_Huile d'olive"/>
    <n v="3859.6299999999997"/>
    <x v="0"/>
    <n v="0"/>
  </r>
  <r>
    <n v="71410"/>
    <n v="1"/>
    <n v="774"/>
    <n v="359"/>
    <x v="4"/>
    <x v="65"/>
    <s v="Huile d'olive"/>
    <n v="6.22"/>
    <s v="71410_Epicerie salée_Huiles alimentaires bio_Huile d'olive"/>
    <n v="2232.98"/>
    <x v="0"/>
    <n v="0"/>
  </r>
  <r>
    <n v="71412"/>
    <n v="1"/>
    <n v="742"/>
    <n v="439"/>
    <x v="4"/>
    <x v="65"/>
    <s v="Mélanges d'huiles"/>
    <n v="5.33"/>
    <s v="71412_Epicerie salée_Huiles alimentaires bio_Mélanges d'huiles"/>
    <n v="2339.87"/>
    <x v="0"/>
    <n v="0"/>
  </r>
  <r>
    <n v="71413"/>
    <n v="0"/>
    <n v="0"/>
    <n v="0"/>
    <x v="4"/>
    <x v="65"/>
    <s v="Huile de colza"/>
    <n v="5.7"/>
    <s v="71413_Epicerie salée_Huiles alimentaires bio_Huile de colza"/>
    <n v="0"/>
    <x v="1"/>
    <n v="1"/>
  </r>
  <r>
    <n v="71414"/>
    <n v="0"/>
    <n v="183"/>
    <n v="105"/>
    <x v="4"/>
    <x v="65"/>
    <s v="Mélanges d'huiles"/>
    <n v="4.01"/>
    <s v="71414_Epicerie salée_Huiles alimentaires bio_Mélanges d'huiles"/>
    <n v="421.04999999999995"/>
    <x v="0"/>
    <n v="0"/>
  </r>
  <r>
    <n v="71415"/>
    <n v="0"/>
    <n v="752"/>
    <n v="262"/>
    <x v="4"/>
    <x v="65"/>
    <s v="Mélanges d'huiles"/>
    <n v="3.64"/>
    <s v="71415_Epicerie salée_Huiles alimentaires bio_Mélanges d'huiles"/>
    <n v="953.68000000000006"/>
    <x v="0"/>
    <n v="0"/>
  </r>
  <r>
    <n v="71417"/>
    <n v="1"/>
    <n v="297"/>
    <n v="286"/>
    <x v="4"/>
    <x v="65"/>
    <s v="Mélanges d'huiles"/>
    <n v="5.7"/>
    <s v="71417_Epicerie salée_Huiles alimentaires bio_Mélanges d'huiles"/>
    <n v="1630.2"/>
    <x v="0"/>
    <n v="0"/>
  </r>
  <r>
    <n v="71419"/>
    <n v="0"/>
    <n v="122"/>
    <n v="90"/>
    <x v="4"/>
    <x v="65"/>
    <s v="Mélanges d'huiles"/>
    <n v="5.8"/>
    <s v="71419_Epicerie salée_Huiles alimentaires bio_Mélanges d'huiles"/>
    <n v="522"/>
    <x v="0"/>
    <n v="0"/>
  </r>
  <r>
    <n v="71420"/>
    <n v="0"/>
    <n v="600"/>
    <n v="557"/>
    <x v="4"/>
    <x v="65"/>
    <s v="Huile de coco"/>
    <n v="2.5499999999999998"/>
    <s v="71420_Epicerie salée_Huiles alimentaires bio_Huile de coco"/>
    <n v="1420.35"/>
    <x v="0"/>
    <n v="0"/>
  </r>
  <r>
    <n v="71421"/>
    <n v="0"/>
    <n v="52"/>
    <n v="23"/>
    <x v="4"/>
    <x v="65"/>
    <s v="Huile d'olive"/>
    <n v="7.55"/>
    <s v="71421_Epicerie salée_Huiles alimentaires bio_Huile d'olive"/>
    <n v="173.65"/>
    <x v="0"/>
    <n v="0"/>
  </r>
  <r>
    <n v="71743"/>
    <n v="1"/>
    <n v="530"/>
    <n v="509"/>
    <x v="4"/>
    <x v="67"/>
    <s v="Vinaigres, vinaigrettes"/>
    <n v="2.0499999999999998"/>
    <s v="71743_Epicerie salée_Condiments, vinaigres_Vinaigres, vinaigrettes"/>
    <n v="1043.4499999999998"/>
    <x v="0"/>
    <n v="0"/>
  </r>
  <r>
    <n v="71744"/>
    <n v="1"/>
    <n v="667"/>
    <n v="307"/>
    <x v="4"/>
    <x v="67"/>
    <s v="Vinaigres, vinaigrettes"/>
    <n v="1.74"/>
    <s v="71744_Epicerie salée_Condiments, vinaigres_Vinaigres, vinaigrettes"/>
    <n v="534.17999999999995"/>
    <x v="0"/>
    <n v="0"/>
  </r>
  <r>
    <n v="71914"/>
    <n v="0"/>
    <n v="952"/>
    <n v="720"/>
    <x v="4"/>
    <x v="68"/>
    <s v="Produits de la mer"/>
    <n v="2.4300000000000002"/>
    <s v="71914_Epicerie salée_Poisson, viande, pâtés_Produits de la mer"/>
    <n v="1749.6000000000001"/>
    <x v="0"/>
    <n v="0"/>
  </r>
  <r>
    <n v="71988"/>
    <n v="1"/>
    <n v="627"/>
    <n v="196"/>
    <x v="4"/>
    <x v="61"/>
    <s v="Chutney et confit"/>
    <n v="1.38"/>
    <s v="71988_Epicerie salée_Apéritifs bio_Chutney et confit"/>
    <n v="270.47999999999996"/>
    <x v="0"/>
    <n v="0"/>
  </r>
  <r>
    <n v="72131"/>
    <n v="1"/>
    <n v="665"/>
    <n v="484"/>
    <x v="4"/>
    <x v="62"/>
    <s v="Soupes bio"/>
    <n v="0.75"/>
    <s v="72131_Epicerie salée_Légumes et conserves_Soupes bio"/>
    <n v="363"/>
    <x v="0"/>
    <n v="0"/>
  </r>
  <r>
    <n v="72161"/>
    <n v="1"/>
    <n v="185"/>
    <n v="63"/>
    <x v="4"/>
    <x v="63"/>
    <s v="Poivre"/>
    <n v="5.1100000000000003"/>
    <s v="72161_Epicerie salée_Sel, épices, aide culinaire_Poivre"/>
    <n v="321.93"/>
    <x v="0"/>
    <n v="0"/>
  </r>
  <r>
    <n v="72247"/>
    <n v="0"/>
    <n v="44"/>
    <n v="12"/>
    <x v="4"/>
    <x v="56"/>
    <s v="Graines oléagineuses"/>
    <n v="7.14"/>
    <s v="72247_Epicerie salée_Graines et oléagineux_Graines oléagineuses"/>
    <n v="85.679999999999993"/>
    <x v="0"/>
    <n v="0"/>
  </r>
  <r>
    <n v="72575"/>
    <n v="0"/>
    <n v="521"/>
    <n v="112"/>
    <x v="4"/>
    <x v="65"/>
    <s v="Huile de coco"/>
    <n v="3.82"/>
    <s v="72575_Epicerie salée_Huiles alimentaires bio_Huile de coco"/>
    <n v="427.84"/>
    <x v="0"/>
    <n v="0"/>
  </r>
  <r>
    <n v="72577"/>
    <n v="0"/>
    <n v="441"/>
    <n v="408"/>
    <x v="4"/>
    <x v="65"/>
    <s v="Huile de tournesol"/>
    <n v="12.57"/>
    <s v="72577_Epicerie salée_Huiles alimentaires bio_Huile de tournesol"/>
    <n v="5128.5600000000004"/>
    <x v="0"/>
    <n v="0"/>
  </r>
  <r>
    <n v="72826"/>
    <n v="0"/>
    <n v="608"/>
    <n v="511"/>
    <x v="4"/>
    <x v="57"/>
    <s v="Risotto, riz japonais"/>
    <n v="2.25"/>
    <s v="72826_Epicerie salée_Riz bio_Risotto, riz japonais"/>
    <n v="1149.75"/>
    <x v="0"/>
    <n v="0"/>
  </r>
  <r>
    <n v="72849"/>
    <n v="1"/>
    <n v="27"/>
    <n v="25"/>
    <x v="4"/>
    <x v="57"/>
    <s v="Riz Basmati, Thai, Jasmin"/>
    <n v="7.25"/>
    <s v="72849_Epicerie salée_Riz bio_Riz Basmati, Thai, Jasmin"/>
    <n v="181.25"/>
    <x v="0"/>
    <n v="0"/>
  </r>
  <r>
    <n v="72855"/>
    <n v="1"/>
    <n v="624"/>
    <n v="330"/>
    <x v="4"/>
    <x v="57"/>
    <s v="Riz Basmati, Thai, Jasmin"/>
    <n v="4.1399999999999997"/>
    <s v="72855_Epicerie salée_Riz bio_Riz Basmati, Thai, Jasmin"/>
    <n v="1366.1999999999998"/>
    <x v="0"/>
    <n v="0"/>
  </r>
  <r>
    <n v="72857"/>
    <n v="1"/>
    <n v="369"/>
    <n v="148"/>
    <x v="4"/>
    <x v="57"/>
    <s v="Riz Basmati, Thai, Jasmin"/>
    <n v="6.68"/>
    <s v="72857_Epicerie salée_Riz bio_Riz Basmati, Thai, Jasmin"/>
    <n v="988.64"/>
    <x v="0"/>
    <n v="0"/>
  </r>
  <r>
    <n v="72859"/>
    <n v="0"/>
    <n v="354"/>
    <n v="196"/>
    <x v="4"/>
    <x v="57"/>
    <s v="Riz Basmati, Thai, Jasmin"/>
    <n v="4.4000000000000004"/>
    <s v="72859_Epicerie salée_Riz bio_Riz Basmati, Thai, Jasmin"/>
    <n v="862.40000000000009"/>
    <x v="0"/>
    <n v="0"/>
  </r>
  <r>
    <n v="72862"/>
    <n v="1"/>
    <n v="277"/>
    <n v="214"/>
    <x v="4"/>
    <x v="57"/>
    <s v="Riz cuisson rapide"/>
    <n v="4.16"/>
    <s v="72862_Epicerie salée_Riz bio_Riz cuisson rapide"/>
    <n v="890.24"/>
    <x v="0"/>
    <n v="0"/>
  </r>
  <r>
    <n v="73381"/>
    <n v="1"/>
    <n v="462"/>
    <n v="215"/>
    <x v="4"/>
    <x v="61"/>
    <s v="Biscuits apéritif bio"/>
    <n v="2.0099999999999998"/>
    <s v="73381_Epicerie salée_Apéritifs bio_Biscuits apéritif bio"/>
    <n v="432.15"/>
    <x v="0"/>
    <n v="0"/>
  </r>
  <r>
    <n v="73386"/>
    <n v="1"/>
    <n v="515"/>
    <n v="219"/>
    <x v="4"/>
    <x v="61"/>
    <s v="Biscuits apéritif bio"/>
    <n v="1.41"/>
    <s v="73386_Epicerie salée_Apéritifs bio_Biscuits apéritif bio"/>
    <n v="308.78999999999996"/>
    <x v="0"/>
    <n v="0"/>
  </r>
  <r>
    <n v="73390"/>
    <n v="0"/>
    <n v="678"/>
    <n v="415"/>
    <x v="4"/>
    <x v="61"/>
    <s v="Biscuits apéritif bio"/>
    <n v="1.36"/>
    <s v="73390_Epicerie salée_Apéritifs bio_Biscuits apéritif bio"/>
    <n v="564.40000000000009"/>
    <x v="0"/>
    <n v="0"/>
  </r>
  <r>
    <n v="73391"/>
    <n v="0"/>
    <n v="919"/>
    <n v="192"/>
    <x v="4"/>
    <x v="61"/>
    <s v="Biscuits apéritif bio"/>
    <n v="1.36"/>
    <s v="73391_Epicerie salée_Apéritifs bio_Biscuits apéritif bio"/>
    <n v="261.12"/>
    <x v="0"/>
    <n v="0"/>
  </r>
  <r>
    <n v="73392"/>
    <n v="1"/>
    <n v="582"/>
    <n v="52"/>
    <x v="4"/>
    <x v="61"/>
    <s v="Biscuits apéritif bio"/>
    <n v="1.36"/>
    <s v="73392_Epicerie salée_Apéritifs bio_Biscuits apéritif bio"/>
    <n v="70.72"/>
    <x v="0"/>
    <n v="0"/>
  </r>
  <r>
    <n v="73572"/>
    <n v="0"/>
    <n v="771"/>
    <n v="362"/>
    <x v="4"/>
    <x v="61"/>
    <s v="Biscuits apéritif bio"/>
    <n v="1.23"/>
    <s v="73572_Epicerie salée_Apéritifs bio_Biscuits apéritif bio"/>
    <n v="445.26"/>
    <x v="0"/>
    <n v="0"/>
  </r>
  <r>
    <n v="73581"/>
    <n v="0"/>
    <n v="298"/>
    <n v="274"/>
    <x v="4"/>
    <x v="64"/>
    <s v="Préparation liquide, cuisine"/>
    <n v="2.95"/>
    <s v="73581_Epicerie salée_Sauces et coulis_Préparation liquide, cuisine"/>
    <n v="808.30000000000007"/>
    <x v="0"/>
    <n v="0"/>
  </r>
  <r>
    <n v="73629"/>
    <n v="0"/>
    <n v="856"/>
    <n v="543"/>
    <x v="4"/>
    <x v="55"/>
    <s v="Semoule, Boulgour, Couscous"/>
    <n v="2.76"/>
    <s v="73629_Epicerie salée_Légumineuses et céréales_Semoule, Boulgour, Couscous"/>
    <n v="1498.6799999999998"/>
    <x v="0"/>
    <n v="0"/>
  </r>
  <r>
    <n v="73630"/>
    <n v="1"/>
    <n v="303"/>
    <n v="47"/>
    <x v="4"/>
    <x v="55"/>
    <s v="Semoule, Boulgour, Couscous"/>
    <n v="2.71"/>
    <s v="73630_Epicerie salée_Légumineuses et céréales_Semoule, Boulgour, Couscous"/>
    <n v="127.37"/>
    <x v="0"/>
    <n v="0"/>
  </r>
  <r>
    <n v="73767"/>
    <n v="1"/>
    <n v="151"/>
    <n v="71"/>
    <x v="4"/>
    <x v="55"/>
    <s v="Semoule, Boulgour, Couscous"/>
    <n v="1.79"/>
    <s v="73767_Epicerie salée_Légumineuses et céréales_Semoule, Boulgour, Couscous"/>
    <n v="127.09"/>
    <x v="0"/>
    <n v="0"/>
  </r>
  <r>
    <n v="73805"/>
    <n v="0"/>
    <n v="15"/>
    <n v="9"/>
    <x v="4"/>
    <x v="55"/>
    <s v="Semoule, Boulgour, Couscous"/>
    <n v="3"/>
    <s v="73805_Epicerie salée_Légumineuses et céréales_Semoule, Boulgour, Couscous"/>
    <n v="27"/>
    <x v="0"/>
    <n v="0"/>
  </r>
  <r>
    <n v="73925"/>
    <n v="1"/>
    <n v="210"/>
    <n v="122"/>
    <x v="4"/>
    <x v="59"/>
    <s v="Farine de blé"/>
    <n v="1.55"/>
    <s v="73925_Epicerie salée_Farine, son, fécule_Farine de blé"/>
    <n v="189.1"/>
    <x v="0"/>
    <n v="0"/>
  </r>
  <r>
    <n v="73926"/>
    <n v="0"/>
    <n v="119"/>
    <n v="96"/>
    <x v="4"/>
    <x v="59"/>
    <s v="Farine de blé"/>
    <n v="1.3"/>
    <s v="73926_Epicerie salée_Farine, son, fécule_Farine de blé"/>
    <n v="124.80000000000001"/>
    <x v="0"/>
    <n v="0"/>
  </r>
  <r>
    <n v="73938"/>
    <n v="1"/>
    <n v="743"/>
    <n v="307"/>
    <x v="4"/>
    <x v="59"/>
    <s v="Farine de céréales"/>
    <n v="2.33"/>
    <s v="73938_Epicerie salée_Farine, son, fécule_Farine de céréales"/>
    <n v="715.31000000000006"/>
    <x v="0"/>
    <n v="0"/>
  </r>
  <r>
    <n v="73940"/>
    <n v="0"/>
    <n v="922"/>
    <n v="892"/>
    <x v="4"/>
    <x v="59"/>
    <s v="Farine de céréales"/>
    <n v="2.17"/>
    <s v="73940_Epicerie salée_Farine, son, fécule_Farine de céréales"/>
    <n v="1935.6399999999999"/>
    <x v="0"/>
    <n v="0"/>
  </r>
  <r>
    <n v="73945"/>
    <n v="0"/>
    <n v="515"/>
    <n v="373"/>
    <x v="4"/>
    <x v="59"/>
    <s v="Farine de céréales"/>
    <n v="1.69"/>
    <s v="73945_Epicerie salée_Farine, son, fécule_Farine de céréales"/>
    <n v="630.37"/>
    <x v="0"/>
    <n v="0"/>
  </r>
  <r>
    <n v="73946"/>
    <n v="1"/>
    <n v="333"/>
    <n v="102"/>
    <x v="4"/>
    <x v="59"/>
    <s v="Farine de fruits"/>
    <n v="3.9"/>
    <s v="73946_Epicerie salée_Farine, son, fécule_Farine de fruits"/>
    <n v="397.8"/>
    <x v="0"/>
    <n v="0"/>
  </r>
  <r>
    <n v="73947"/>
    <n v="0"/>
    <n v="580"/>
    <n v="421"/>
    <x v="4"/>
    <x v="59"/>
    <s v="Farine de blé"/>
    <n v="2.12"/>
    <s v="73947_Epicerie salée_Farine, son, fécule_Farine de blé"/>
    <n v="892.5200000000001"/>
    <x v="0"/>
    <n v="0"/>
  </r>
  <r>
    <n v="73951"/>
    <n v="1"/>
    <n v="272"/>
    <n v="65"/>
    <x v="4"/>
    <x v="59"/>
    <s v="Farine de céréales"/>
    <n v="1.3"/>
    <s v="73951_Epicerie salée_Farine, son, fécule_Farine de céréales"/>
    <n v="84.5"/>
    <x v="0"/>
    <n v="0"/>
  </r>
  <r>
    <n v="73967"/>
    <n v="0"/>
    <n v="171"/>
    <n v="97"/>
    <x v="4"/>
    <x v="55"/>
    <s v="Mélanges céréales légumineuses"/>
    <n v="2.23"/>
    <s v="73967_Epicerie salée_Légumineuses et céréales_Mélanges céréales légumineuses"/>
    <n v="216.31"/>
    <x v="0"/>
    <n v="0"/>
  </r>
  <r>
    <n v="73968"/>
    <n v="0"/>
    <n v="459"/>
    <n v="290"/>
    <x v="4"/>
    <x v="55"/>
    <s v="Mélanges céréales légumineuses"/>
    <n v="2.39"/>
    <s v="73968_Epicerie salée_Légumineuses et céréales_Mélanges céréales légumineuses"/>
    <n v="693.1"/>
    <x v="0"/>
    <n v="0"/>
  </r>
  <r>
    <n v="74453"/>
    <n v="0"/>
    <n v="677"/>
    <n v="31"/>
    <x v="4"/>
    <x v="63"/>
    <s v="Sels"/>
    <n v="3.83"/>
    <s v="74453_Epicerie salée_Sel, épices, aide culinaire_Sels"/>
    <n v="118.73"/>
    <x v="0"/>
    <n v="0"/>
  </r>
  <r>
    <n v="74454"/>
    <n v="0"/>
    <n v="290"/>
    <n v="271"/>
    <x v="4"/>
    <x v="63"/>
    <s v="Sels"/>
    <n v="2.5099999999999998"/>
    <s v="74454_Epicerie salée_Sel, épices, aide culinaire_Sels"/>
    <n v="680.20999999999992"/>
    <x v="0"/>
    <n v="0"/>
  </r>
  <r>
    <n v="74819"/>
    <n v="1"/>
    <n v="445"/>
    <n v="38"/>
    <x v="4"/>
    <x v="63"/>
    <s v="Bouillons cube"/>
    <n v="3.24"/>
    <s v="74819_Epicerie salée_Sel, épices, aide culinaire_Bouillons cube"/>
    <n v="123.12"/>
    <x v="0"/>
    <n v="0"/>
  </r>
  <r>
    <n v="74881"/>
    <n v="1"/>
    <n v="60"/>
    <n v="34"/>
    <x v="4"/>
    <x v="64"/>
    <s v="Sauces"/>
    <n v="4.6900000000000004"/>
    <s v="74881_Epicerie salée_Sauces et coulis_Sauces"/>
    <n v="159.46"/>
    <x v="0"/>
    <n v="0"/>
  </r>
  <r>
    <n v="75028"/>
    <n v="1"/>
    <n v="17"/>
    <n v="15"/>
    <x v="4"/>
    <x v="62"/>
    <s v="Soupes bio"/>
    <n v="2.48"/>
    <s v="75028_Epicerie salée_Légumes et conserves_Soupes bio"/>
    <n v="37.200000000000003"/>
    <x v="0"/>
    <n v="0"/>
  </r>
  <r>
    <n v="75032"/>
    <n v="1"/>
    <n v="419"/>
    <n v="41"/>
    <x v="4"/>
    <x v="66"/>
    <s v="Plats cuisinés céréales, légumes"/>
    <n v="2.2599999999999998"/>
    <s v="75032_Epicerie salée_Plats cuisinés_Plats cuisinés céréales, légumes"/>
    <n v="92.66"/>
    <x v="0"/>
    <n v="0"/>
  </r>
  <r>
    <n v="75033"/>
    <n v="1"/>
    <n v="428"/>
    <n v="204"/>
    <x v="4"/>
    <x v="62"/>
    <s v="Soupes bio"/>
    <n v="2.67"/>
    <s v="75033_Epicerie salée_Légumes et conserves_Soupes bio"/>
    <n v="544.67999999999995"/>
    <x v="0"/>
    <n v="0"/>
  </r>
  <r>
    <n v="75050"/>
    <n v="0"/>
    <n v="54"/>
    <n v="36"/>
    <x v="4"/>
    <x v="66"/>
    <s v="Plats cuisinés céréales, légumes"/>
    <n v="2.25"/>
    <s v="75050_Epicerie salée_Plats cuisinés_Plats cuisinés céréales, légumes"/>
    <n v="81"/>
    <x v="0"/>
    <n v="0"/>
  </r>
  <r>
    <n v="75056"/>
    <n v="1"/>
    <n v="660"/>
    <n v="618"/>
    <x v="4"/>
    <x v="62"/>
    <s v="Légumes cuisinés"/>
    <n v="2.57"/>
    <s v="75056_Epicerie salée_Légumes et conserves_Légumes cuisinés"/>
    <n v="1588.26"/>
    <x v="0"/>
    <n v="0"/>
  </r>
  <r>
    <n v="75058"/>
    <n v="0"/>
    <n v="477"/>
    <n v="60"/>
    <x v="4"/>
    <x v="62"/>
    <s v="Légumes cuisinés"/>
    <n v="1.96"/>
    <s v="75058_Epicerie salée_Légumes et conserves_Légumes cuisinés"/>
    <n v="117.6"/>
    <x v="0"/>
    <n v="0"/>
  </r>
  <r>
    <n v="75060"/>
    <n v="1"/>
    <n v="37"/>
    <n v="11"/>
    <x v="4"/>
    <x v="66"/>
    <s v="Plats cuisinés céréales, légumes"/>
    <n v="1.99"/>
    <s v="75060_Epicerie salée_Plats cuisinés_Plats cuisinés céréales, légumes"/>
    <n v="21.89"/>
    <x v="0"/>
    <n v="0"/>
  </r>
  <r>
    <n v="75061"/>
    <n v="1"/>
    <n v="97"/>
    <n v="66"/>
    <x v="4"/>
    <x v="66"/>
    <s v="Plats cuisinés céréales, légumes"/>
    <n v="1.99"/>
    <s v="75061_Epicerie salée_Plats cuisinés_Plats cuisinés céréales, légumes"/>
    <n v="131.34"/>
    <x v="0"/>
    <n v="0"/>
  </r>
  <r>
    <n v="75072"/>
    <n v="1"/>
    <n v="769"/>
    <n v="80"/>
    <x v="4"/>
    <x v="66"/>
    <s v="Plats cuisinés céréales, légumes"/>
    <n v="2.15"/>
    <s v="75072_Epicerie salée_Plats cuisinés_Plats cuisinés céréales, légumes"/>
    <n v="172"/>
    <x v="0"/>
    <n v="0"/>
  </r>
  <r>
    <n v="75077"/>
    <n v="0"/>
    <n v="958"/>
    <n v="8"/>
    <x v="4"/>
    <x v="62"/>
    <s v="Légumes cuisinés"/>
    <n v="1.9"/>
    <s v="75077_Epicerie salée_Légumes et conserves_Légumes cuisinés"/>
    <n v="15.2"/>
    <x v="0"/>
    <n v="0"/>
  </r>
  <r>
    <n v="75156"/>
    <n v="1"/>
    <n v="661"/>
    <n v="221"/>
    <x v="4"/>
    <x v="64"/>
    <s v="Préparation liquide, cuisine"/>
    <n v="1.61"/>
    <s v="75156_Epicerie salée_Sauces et coulis_Préparation liquide, cuisine"/>
    <n v="355.81"/>
    <x v="0"/>
    <n v="0"/>
  </r>
  <r>
    <n v="76035"/>
    <n v="0"/>
    <n v="317"/>
    <n v="247"/>
    <x v="4"/>
    <x v="63"/>
    <s v="Levure de bière et germe de blé"/>
    <n v="2.2000000000000002"/>
    <s v="76035_Epicerie salée_Sel, épices, aide culinaire_Levure de bière et germe de blé"/>
    <n v="543.40000000000009"/>
    <x v="0"/>
    <n v="0"/>
  </r>
  <r>
    <n v="76195"/>
    <n v="1"/>
    <n v="365"/>
    <n v="226"/>
    <x v="4"/>
    <x v="55"/>
    <s v="Céréales en grains"/>
    <n v="1.02"/>
    <s v="76195_Epicerie salée_Légumineuses et céréales_Céréales en grains"/>
    <n v="230.52"/>
    <x v="0"/>
    <n v="0"/>
  </r>
  <r>
    <n v="76207"/>
    <n v="0"/>
    <n v="31"/>
    <n v="9"/>
    <x v="4"/>
    <x v="55"/>
    <s v="Céréales en grains"/>
    <n v="0.69"/>
    <s v="76207_Epicerie salée_Légumineuses et céréales_Céréales en grains"/>
    <n v="6.2099999999999991"/>
    <x v="0"/>
    <n v="0"/>
  </r>
  <r>
    <n v="76208"/>
    <n v="0"/>
    <n v="335"/>
    <n v="131"/>
    <x v="4"/>
    <x v="55"/>
    <s v="Semoule, Boulgour, Couscous"/>
    <n v="1.81"/>
    <s v="76208_Epicerie salée_Légumineuses et céréales_Semoule, Boulgour, Couscous"/>
    <n v="237.11"/>
    <x v="0"/>
    <n v="0"/>
  </r>
  <r>
    <n v="76212"/>
    <n v="0"/>
    <n v="565"/>
    <n v="281"/>
    <x v="4"/>
    <x v="55"/>
    <s v="Semoule, Boulgour, Couscous"/>
    <n v="1.81"/>
    <s v="76212_Epicerie salée_Légumineuses et céréales_Semoule, Boulgour, Couscous"/>
    <n v="508.61"/>
    <x v="0"/>
    <n v="0"/>
  </r>
  <r>
    <n v="76223"/>
    <n v="1"/>
    <n v="330"/>
    <n v="235"/>
    <x v="4"/>
    <x v="58"/>
    <s v="Pâtes Blanches"/>
    <n v="0.82"/>
    <s v="76223_Epicerie salée_Pâtes bio_Pâtes Blanches"/>
    <n v="192.7"/>
    <x v="0"/>
    <n v="0"/>
  </r>
  <r>
    <n v="76281"/>
    <n v="0"/>
    <n v="839"/>
    <n v="733"/>
    <x v="4"/>
    <x v="55"/>
    <s v="Semoule, Boulgour, Couscous"/>
    <n v="1.88"/>
    <s v="76281_Epicerie salée_Légumineuses et céréales_Semoule, Boulgour, Couscous"/>
    <n v="1378.04"/>
    <x v="0"/>
    <n v="0"/>
  </r>
  <r>
    <n v="76282"/>
    <n v="1"/>
    <n v="362"/>
    <n v="37"/>
    <x v="4"/>
    <x v="55"/>
    <s v="Semoule, Boulgour, Couscous"/>
    <n v="1.08"/>
    <s v="76282_Epicerie salée_Légumineuses et céréales_Semoule, Boulgour, Couscous"/>
    <n v="39.96"/>
    <x v="0"/>
    <n v="0"/>
  </r>
  <r>
    <n v="76290"/>
    <n v="1"/>
    <n v="753"/>
    <n v="290"/>
    <x v="4"/>
    <x v="55"/>
    <s v="Semoule, Boulgour, Couscous"/>
    <n v="1.0900000000000001"/>
    <s v="76290_Epicerie salée_Légumineuses et céréales_Semoule, Boulgour, Couscous"/>
    <n v="316.10000000000002"/>
    <x v="0"/>
    <n v="0"/>
  </r>
  <r>
    <n v="76297"/>
    <n v="0"/>
    <n v="810"/>
    <n v="300"/>
    <x v="4"/>
    <x v="55"/>
    <s v="Semoule, Boulgour, Couscous"/>
    <n v="2.09"/>
    <s v="76297_Epicerie salée_Légumineuses et céréales_Semoule, Boulgour, Couscous"/>
    <n v="627"/>
    <x v="0"/>
    <n v="0"/>
  </r>
  <r>
    <n v="76301"/>
    <n v="0"/>
    <n v="215"/>
    <n v="127"/>
    <x v="4"/>
    <x v="59"/>
    <s v="Farine de blé"/>
    <n v="1.38"/>
    <s v="76301_Epicerie salée_Farine, son, fécule_Farine de blé"/>
    <n v="175.26"/>
    <x v="0"/>
    <n v="0"/>
  </r>
  <r>
    <n v="76313"/>
    <n v="0"/>
    <n v="803"/>
    <n v="158"/>
    <x v="4"/>
    <x v="59"/>
    <s v="Farine de blé"/>
    <n v="1.39"/>
    <s v="76313_Epicerie salée_Farine, son, fécule_Farine de blé"/>
    <n v="219.61999999999998"/>
    <x v="0"/>
    <n v="0"/>
  </r>
  <r>
    <n v="76318"/>
    <n v="0"/>
    <n v="483"/>
    <n v="136"/>
    <x v="4"/>
    <x v="59"/>
    <s v="Farine de blé"/>
    <n v="1.4"/>
    <s v="76318_Epicerie salée_Farine, son, fécule_Farine de blé"/>
    <n v="190.39999999999998"/>
    <x v="0"/>
    <n v="0"/>
  </r>
  <r>
    <n v="76338"/>
    <n v="0"/>
    <n v="909"/>
    <n v="614"/>
    <x v="4"/>
    <x v="59"/>
    <s v="Farine de céréales"/>
    <n v="2.21"/>
    <s v="76338_Epicerie salée_Farine, son, fécule_Farine de céréales"/>
    <n v="1356.94"/>
    <x v="0"/>
    <n v="0"/>
  </r>
  <r>
    <n v="76341"/>
    <n v="0"/>
    <n v="468"/>
    <n v="251"/>
    <x v="4"/>
    <x v="59"/>
    <s v="Farine de blé"/>
    <n v="1.38"/>
    <s v="76341_Epicerie salée_Farine, son, fécule_Farine de blé"/>
    <n v="346.38"/>
    <x v="0"/>
    <n v="0"/>
  </r>
  <r>
    <n v="76349"/>
    <n v="1"/>
    <n v="398"/>
    <n v="343"/>
    <x v="4"/>
    <x v="59"/>
    <s v="Farine de fruits"/>
    <n v="4.7699999999999996"/>
    <s v="76349_Epicerie salée_Farine, son, fécule_Farine de fruits"/>
    <n v="1636.11"/>
    <x v="0"/>
    <n v="0"/>
  </r>
  <r>
    <n v="76360"/>
    <n v="0"/>
    <n v="288"/>
    <n v="217"/>
    <x v="4"/>
    <x v="59"/>
    <s v="Farine de céréales"/>
    <n v="1.33"/>
    <s v="76360_Epicerie salée_Farine, son, fécule_Farine de céréales"/>
    <n v="288.61"/>
    <x v="0"/>
    <n v="0"/>
  </r>
  <r>
    <n v="76363"/>
    <n v="0"/>
    <n v="543"/>
    <n v="119"/>
    <x v="4"/>
    <x v="59"/>
    <s v="Farine de légumineuses"/>
    <n v="1.69"/>
    <s v="76363_Epicerie salée_Farine, son, fécule_Farine de légumineuses"/>
    <n v="201.10999999999999"/>
    <x v="0"/>
    <n v="0"/>
  </r>
  <r>
    <n v="76364"/>
    <n v="1"/>
    <n v="180"/>
    <n v="155"/>
    <x v="4"/>
    <x v="59"/>
    <s v="Farine de céréales"/>
    <n v="0.74"/>
    <s v="76364_Epicerie salée_Farine, son, fécule_Farine de céréales"/>
    <n v="114.7"/>
    <x v="0"/>
    <n v="0"/>
  </r>
  <r>
    <n v="76365"/>
    <n v="1"/>
    <n v="966"/>
    <n v="651"/>
    <x v="4"/>
    <x v="59"/>
    <s v="Farine de légumineuses"/>
    <n v="1.46"/>
    <s v="76365_Epicerie salée_Farine, son, fécule_Farine de légumineuses"/>
    <n v="950.45999999999992"/>
    <x v="0"/>
    <n v="0"/>
  </r>
  <r>
    <n v="76366"/>
    <n v="1"/>
    <n v="578"/>
    <n v="566"/>
    <x v="4"/>
    <x v="59"/>
    <s v="Farine de céréales"/>
    <n v="1.78"/>
    <s v="76366_Epicerie salée_Farine, son, fécule_Farine de céréales"/>
    <n v="1007.48"/>
    <x v="0"/>
    <n v="0"/>
  </r>
  <r>
    <n v="76372"/>
    <n v="1"/>
    <n v="696"/>
    <n v="484"/>
    <x v="4"/>
    <x v="59"/>
    <s v="Farine de céréales"/>
    <n v="2.6"/>
    <s v="76372_Epicerie salée_Farine, son, fécule_Farine de céréales"/>
    <n v="1258.4000000000001"/>
    <x v="0"/>
    <n v="0"/>
  </r>
  <r>
    <n v="76373"/>
    <n v="1"/>
    <n v="116"/>
    <n v="76"/>
    <x v="4"/>
    <x v="59"/>
    <s v="Farine de céréales"/>
    <n v="1.45"/>
    <s v="76373_Epicerie salée_Farine, son, fécule_Farine de céréales"/>
    <n v="110.2"/>
    <x v="0"/>
    <n v="0"/>
  </r>
  <r>
    <n v="76383"/>
    <n v="0"/>
    <n v="797"/>
    <n v="26"/>
    <x v="4"/>
    <x v="59"/>
    <s v="Farine de céréales"/>
    <n v="1.39"/>
    <s v="76383_Epicerie salée_Farine, son, fécule_Farine de céréales"/>
    <n v="36.14"/>
    <x v="0"/>
    <n v="0"/>
  </r>
  <r>
    <n v="76389"/>
    <n v="0"/>
    <n v="837"/>
    <n v="626"/>
    <x v="4"/>
    <x v="55"/>
    <s v="Légumineuses"/>
    <n v="2.57"/>
    <s v="76389_Epicerie salée_Légumineuses et céréales_Légumineuses"/>
    <n v="1608.82"/>
    <x v="0"/>
    <n v="0"/>
  </r>
  <r>
    <n v="76455"/>
    <n v="1"/>
    <n v="905"/>
    <n v="573"/>
    <x v="4"/>
    <x v="56"/>
    <s v="Graines oléagineuses"/>
    <n v="1.29"/>
    <s v="76455_Epicerie salée_Graines et oléagineux_Graines oléagineuses"/>
    <n v="739.17000000000007"/>
    <x v="0"/>
    <n v="0"/>
  </r>
  <r>
    <n v="76465"/>
    <n v="0"/>
    <n v="314"/>
    <n v="37"/>
    <x v="4"/>
    <x v="56"/>
    <s v="Graines oléagineuses"/>
    <n v="1.56"/>
    <s v="76465_Epicerie salée_Graines et oléagineux_Graines oléagineuses"/>
    <n v="57.72"/>
    <x v="0"/>
    <n v="0"/>
  </r>
  <r>
    <n v="76466"/>
    <n v="0"/>
    <n v="118"/>
    <n v="39"/>
    <x v="4"/>
    <x v="56"/>
    <s v="Graines oléagineuses"/>
    <n v="2.63"/>
    <s v="76466_Epicerie salée_Graines et oléagineux_Graines oléagineuses"/>
    <n v="102.57"/>
    <x v="0"/>
    <n v="0"/>
  </r>
  <r>
    <n v="76469"/>
    <n v="1"/>
    <n v="784"/>
    <n v="372"/>
    <x v="4"/>
    <x v="56"/>
    <s v="Graines oléagineuses"/>
    <n v="1.5"/>
    <s v="76469_Epicerie salée_Graines et oléagineux_Graines oléagineuses"/>
    <n v="558"/>
    <x v="0"/>
    <n v="0"/>
  </r>
  <r>
    <n v="76470"/>
    <n v="0"/>
    <n v="76"/>
    <n v="21"/>
    <x v="4"/>
    <x v="56"/>
    <s v="Graines oléagineuses"/>
    <n v="0.89"/>
    <s v="76470_Epicerie salée_Graines et oléagineux_Graines oléagineuses"/>
    <n v="18.690000000000001"/>
    <x v="0"/>
    <n v="0"/>
  </r>
  <r>
    <n v="76471"/>
    <n v="1"/>
    <n v="404"/>
    <n v="326"/>
    <x v="4"/>
    <x v="56"/>
    <s v="Graines oléagineuses"/>
    <n v="1.53"/>
    <s v="76471_Epicerie salée_Graines et oléagineux_Graines oléagineuses"/>
    <n v="498.78000000000003"/>
    <x v="0"/>
    <n v="0"/>
  </r>
  <r>
    <n v="76474"/>
    <n v="1"/>
    <n v="37"/>
    <n v="35"/>
    <x v="4"/>
    <x v="56"/>
    <s v="Graines oléagineuses"/>
    <n v="1.35"/>
    <s v="76474_Epicerie salée_Graines et oléagineux_Graines oléagineuses"/>
    <n v="47.25"/>
    <x v="0"/>
    <n v="0"/>
  </r>
  <r>
    <n v="76475"/>
    <n v="0"/>
    <n v="6"/>
    <n v="3"/>
    <x v="4"/>
    <x v="55"/>
    <s v="Légumineuses"/>
    <n v="1.6"/>
    <s v="76475_Epicerie salée_Légumineuses et céréales_Légumineuses"/>
    <n v="4.8000000000000007"/>
    <x v="0"/>
    <n v="0"/>
  </r>
  <r>
    <n v="76568"/>
    <n v="1"/>
    <n v="19"/>
    <n v="15"/>
    <x v="4"/>
    <x v="55"/>
    <s v="Légumineuses"/>
    <n v="1.6"/>
    <s v="76568_Epicerie salée_Légumineuses et céréales_Légumineuses"/>
    <n v="24"/>
    <x v="0"/>
    <n v="0"/>
  </r>
  <r>
    <n v="76569"/>
    <n v="1"/>
    <n v="571"/>
    <n v="501"/>
    <x v="4"/>
    <x v="55"/>
    <s v="Légumineuses"/>
    <n v="1.7"/>
    <s v="76569_Epicerie salée_Légumineuses et céréales_Légumineuses"/>
    <n v="851.69999999999993"/>
    <x v="0"/>
    <n v="0"/>
  </r>
  <r>
    <n v="76570"/>
    <n v="0"/>
    <n v="226"/>
    <n v="54"/>
    <x v="4"/>
    <x v="55"/>
    <s v="Légumineuses"/>
    <n v="1.1499999999999999"/>
    <s v="76570_Epicerie salée_Légumineuses et céréales_Légumineuses"/>
    <n v="62.099999999999994"/>
    <x v="0"/>
    <n v="0"/>
  </r>
  <r>
    <n v="76581"/>
    <n v="0"/>
    <n v="201"/>
    <n v="122"/>
    <x v="4"/>
    <x v="55"/>
    <s v="Légumineuses"/>
    <n v="1.37"/>
    <s v="76581_Epicerie salée_Légumineuses et céréales_Légumineuses"/>
    <n v="167.14000000000001"/>
    <x v="0"/>
    <n v="0"/>
  </r>
  <r>
    <n v="76582"/>
    <n v="0"/>
    <n v="92"/>
    <n v="74"/>
    <x v="4"/>
    <x v="55"/>
    <s v="Légumineuses"/>
    <n v="1.78"/>
    <s v="76582_Epicerie salée_Légumineuses et céréales_Légumineuses"/>
    <n v="131.72"/>
    <x v="0"/>
    <n v="0"/>
  </r>
  <r>
    <n v="76584"/>
    <n v="0"/>
    <n v="847"/>
    <n v="560"/>
    <x v="4"/>
    <x v="55"/>
    <s v="Légumineuses"/>
    <n v="1.1399999999999999"/>
    <s v="76584_Epicerie salée_Légumineuses et céréales_Légumineuses"/>
    <n v="638.4"/>
    <x v="0"/>
    <n v="0"/>
  </r>
  <r>
    <n v="76588"/>
    <n v="1"/>
    <n v="58"/>
    <n v="47"/>
    <x v="4"/>
    <x v="55"/>
    <s v="Légumineuses"/>
    <n v="3.36"/>
    <s v="76588_Epicerie salée_Légumineuses et céréales_Légumineuses"/>
    <n v="157.91999999999999"/>
    <x v="0"/>
    <n v="0"/>
  </r>
  <r>
    <n v="76589"/>
    <n v="0"/>
    <n v="357"/>
    <n v="67"/>
    <x v="4"/>
    <x v="55"/>
    <s v="Légumineuses"/>
    <n v="1.84"/>
    <s v="76589_Epicerie salée_Légumineuses et céréales_Légumineuses"/>
    <n v="123.28"/>
    <x v="0"/>
    <n v="0"/>
  </r>
  <r>
    <n v="76595"/>
    <n v="0"/>
    <n v="453"/>
    <n v="183"/>
    <x v="4"/>
    <x v="57"/>
    <s v="Riz rouge, riz noir, riz sauvage"/>
    <n v="2.2000000000000002"/>
    <s v="76595_Epicerie salée_Riz bio_Riz rouge, riz noir, riz sauvage"/>
    <n v="402.6"/>
    <x v="0"/>
    <n v="0"/>
  </r>
  <r>
    <n v="76601"/>
    <n v="1"/>
    <n v="770"/>
    <n v="770"/>
    <x v="4"/>
    <x v="55"/>
    <s v="Céréales en grains"/>
    <n v="1.21"/>
    <s v="76601_Epicerie salée_Légumineuses et céréales_Céréales en grains"/>
    <n v="931.69999999999993"/>
    <x v="0"/>
    <n v="0"/>
  </r>
  <r>
    <n v="76603"/>
    <n v="1"/>
    <n v="879"/>
    <n v="357"/>
    <x v="4"/>
    <x v="55"/>
    <s v="Mélanges céréales légumineuses"/>
    <n v="1.46"/>
    <s v="76603_Epicerie salée_Légumineuses et céréales_Mélanges céréales légumineuses"/>
    <n v="521.22"/>
    <x v="0"/>
    <n v="0"/>
  </r>
  <r>
    <n v="76636"/>
    <n v="1"/>
    <n v="812"/>
    <n v="123"/>
    <x v="4"/>
    <x v="55"/>
    <s v="Céréales en grains"/>
    <n v="2.14"/>
    <s v="76636_Epicerie salée_Légumineuses et céréales_Céréales en grains"/>
    <n v="263.22000000000003"/>
    <x v="0"/>
    <n v="0"/>
  </r>
  <r>
    <n v="76637"/>
    <n v="1"/>
    <n v="418"/>
    <n v="406"/>
    <x v="4"/>
    <x v="55"/>
    <s v="Céréales en grains"/>
    <n v="1.19"/>
    <s v="76637_Epicerie salée_Légumineuses et céréales_Céréales en grains"/>
    <n v="483.14"/>
    <x v="0"/>
    <n v="0"/>
  </r>
  <r>
    <n v="76670"/>
    <n v="1"/>
    <n v="798"/>
    <n v="429"/>
    <x v="4"/>
    <x v="58"/>
    <s v="Pâtes demi complètes"/>
    <n v="0.82"/>
    <s v="76670_Epicerie salée_Pâtes bio_Pâtes demi complètes"/>
    <n v="351.78"/>
    <x v="0"/>
    <n v="0"/>
  </r>
  <r>
    <n v="76671"/>
    <n v="1"/>
    <n v="649"/>
    <n v="321"/>
    <x v="4"/>
    <x v="55"/>
    <s v="Céréales en grains"/>
    <n v="0.91"/>
    <s v="76671_Epicerie salée_Légumineuses et céréales_Céréales en grains"/>
    <n v="292.11"/>
    <x v="0"/>
    <n v="0"/>
  </r>
  <r>
    <n v="76679"/>
    <n v="1"/>
    <n v="829"/>
    <n v="287"/>
    <x v="4"/>
    <x v="58"/>
    <s v="Pâtes demi complètes"/>
    <n v="1.01"/>
    <s v="76679_Epicerie salée_Pâtes bio_Pâtes demi complètes"/>
    <n v="289.87"/>
    <x v="0"/>
    <n v="0"/>
  </r>
  <r>
    <n v="76732"/>
    <n v="0"/>
    <n v="29"/>
    <n v="13"/>
    <x v="4"/>
    <x v="56"/>
    <s v="Graines oléagineuses"/>
    <n v="5.46"/>
    <s v="76732_Epicerie salée_Graines et oléagineux_Graines oléagineuses"/>
    <n v="70.98"/>
    <x v="0"/>
    <n v="0"/>
  </r>
  <r>
    <n v="76813"/>
    <n v="0"/>
    <n v="801"/>
    <n v="126"/>
    <x v="4"/>
    <x v="62"/>
    <s v="Soupes bio"/>
    <n v="1.98"/>
    <s v="76813_Epicerie salée_Légumes et conserves_Soupes bio"/>
    <n v="249.48"/>
    <x v="0"/>
    <n v="0"/>
  </r>
  <r>
    <n v="76818"/>
    <n v="1"/>
    <n v="445"/>
    <n v="30"/>
    <x v="4"/>
    <x v="62"/>
    <s v="Soupes bio"/>
    <n v="1.98"/>
    <s v="76818_Epicerie salée_Légumes et conserves_Soupes bio"/>
    <n v="59.4"/>
    <x v="0"/>
    <n v="0"/>
  </r>
  <r>
    <n v="76822"/>
    <n v="0"/>
    <n v="815"/>
    <n v="295"/>
    <x v="4"/>
    <x v="62"/>
    <s v="Soupes bio"/>
    <n v="1.98"/>
    <s v="76822_Epicerie salée_Légumes et conserves_Soupes bio"/>
    <n v="584.1"/>
    <x v="0"/>
    <n v="0"/>
  </r>
  <r>
    <n v="77175"/>
    <n v="1"/>
    <n v="797"/>
    <n v="313"/>
    <x v="4"/>
    <x v="58"/>
    <s v="Pâtes demi complètes"/>
    <n v="0.82"/>
    <s v="77175_Epicerie salée_Pâtes bio_Pâtes demi complètes"/>
    <n v="256.65999999999997"/>
    <x v="0"/>
    <n v="0"/>
  </r>
  <r>
    <n v="77183"/>
    <n v="1"/>
    <n v="98"/>
    <n v="92"/>
    <x v="4"/>
    <x v="58"/>
    <s v="Pâtes demi complètes"/>
    <n v="0.8"/>
    <s v="77183_Epicerie salée_Pâtes bio_Pâtes demi complètes"/>
    <n v="73.600000000000009"/>
    <x v="0"/>
    <n v="0"/>
  </r>
  <r>
    <n v="77194"/>
    <n v="1"/>
    <n v="397"/>
    <n v="200"/>
    <x v="4"/>
    <x v="55"/>
    <s v="Céréales en grains"/>
    <n v="1.67"/>
    <s v="77194_Epicerie salée_Légumineuses et céréales_Céréales en grains"/>
    <n v="334"/>
    <x v="0"/>
    <n v="0"/>
  </r>
  <r>
    <n v="77223"/>
    <n v="1"/>
    <n v="941"/>
    <n v="485"/>
    <x v="4"/>
    <x v="68"/>
    <s v="Produits de la mer"/>
    <n v="1.48"/>
    <s v="77223_Epicerie salée_Poisson, viande, pâtés_Produits de la mer"/>
    <n v="717.8"/>
    <x v="0"/>
    <n v="0"/>
  </r>
  <r>
    <n v="77224"/>
    <n v="0"/>
    <n v="714"/>
    <n v="75"/>
    <x v="4"/>
    <x v="68"/>
    <s v="Produits de la mer"/>
    <n v="1.73"/>
    <s v="77224_Epicerie salée_Poisson, viande, pâtés_Produits de la mer"/>
    <n v="129.75"/>
    <x v="0"/>
    <n v="0"/>
  </r>
  <r>
    <n v="77229"/>
    <n v="1"/>
    <n v="718"/>
    <n v="351"/>
    <x v="4"/>
    <x v="68"/>
    <s v="Produits de la mer"/>
    <n v="1.55"/>
    <s v="77229_Epicerie salée_Poisson, viande, pâtés_Produits de la mer"/>
    <n v="544.05000000000007"/>
    <x v="0"/>
    <n v="0"/>
  </r>
  <r>
    <n v="77235"/>
    <n v="1"/>
    <n v="309"/>
    <n v="68"/>
    <x v="4"/>
    <x v="61"/>
    <s v="Pâtés végétaux"/>
    <n v="2.36"/>
    <s v="77235_Epicerie salée_Apéritifs bio_Pâtés végétaux"/>
    <n v="160.47999999999999"/>
    <x v="0"/>
    <n v="0"/>
  </r>
  <r>
    <n v="77245"/>
    <n v="1"/>
    <n v="538"/>
    <n v="476"/>
    <x v="4"/>
    <x v="68"/>
    <s v="Produits de la mer"/>
    <n v="1.33"/>
    <s v="77245_Epicerie salée_Poisson, viande, pâtés_Produits de la mer"/>
    <n v="633.08000000000004"/>
    <x v="0"/>
    <n v="0"/>
  </r>
  <r>
    <n v="77246"/>
    <n v="1"/>
    <n v="159"/>
    <n v="71"/>
    <x v="4"/>
    <x v="68"/>
    <s v="Produits de la mer"/>
    <n v="3.71"/>
    <s v="77246_Epicerie salée_Poisson, viande, pâtés_Produits de la mer"/>
    <n v="263.41000000000003"/>
    <x v="0"/>
    <n v="0"/>
  </r>
  <r>
    <n v="77248"/>
    <n v="0"/>
    <n v="618"/>
    <n v="570"/>
    <x v="4"/>
    <x v="55"/>
    <s v="Légumineuses"/>
    <n v="1.42"/>
    <s v="77248_Epicerie salée_Légumineuses et céréales_Légumineuses"/>
    <n v="809.4"/>
    <x v="0"/>
    <n v="0"/>
  </r>
  <r>
    <n v="77250"/>
    <n v="1"/>
    <n v="361"/>
    <n v="294"/>
    <x v="4"/>
    <x v="55"/>
    <s v="Légumineuses"/>
    <n v="1.37"/>
    <s v="77250_Epicerie salée_Légumineuses et céréales_Légumineuses"/>
    <n v="402.78000000000003"/>
    <x v="0"/>
    <n v="0"/>
  </r>
  <r>
    <n v="77253"/>
    <n v="0"/>
    <n v="127"/>
    <n v="88"/>
    <x v="4"/>
    <x v="55"/>
    <s v="Semoule, Boulgour, Couscous"/>
    <n v="0.94"/>
    <s v="77253_Epicerie salée_Légumineuses et céréales_Semoule, Boulgour, Couscous"/>
    <n v="82.72"/>
    <x v="0"/>
    <n v="0"/>
  </r>
  <r>
    <n v="77254"/>
    <n v="1"/>
    <n v="581"/>
    <n v="500"/>
    <x v="4"/>
    <x v="59"/>
    <s v="Préparations pour pain, brioche"/>
    <n v="2.02"/>
    <s v="77254_Epicerie salée_Farine, son, fécule_Préparations pour pain, brioche"/>
    <n v="1010"/>
    <x v="0"/>
    <n v="0"/>
  </r>
  <r>
    <n v="77255"/>
    <n v="1"/>
    <n v="605"/>
    <n v="183"/>
    <x v="4"/>
    <x v="59"/>
    <s v="Préparations pour pain, brioche"/>
    <n v="2.11"/>
    <s v="77255_Epicerie salée_Farine, son, fécule_Préparations pour pain, brioche"/>
    <n v="386.13"/>
    <x v="0"/>
    <n v="0"/>
  </r>
  <r>
    <n v="77293"/>
    <n v="0"/>
    <n v="106"/>
    <n v="83"/>
    <x v="4"/>
    <x v="55"/>
    <s v="Quinoa bio"/>
    <n v="2.2599999999999998"/>
    <s v="77293_Epicerie salée_Légumineuses et céréales_Quinoa bio"/>
    <n v="187.57999999999998"/>
    <x v="0"/>
    <n v="0"/>
  </r>
  <r>
    <n v="77294"/>
    <n v="1"/>
    <n v="463"/>
    <n v="444"/>
    <x v="4"/>
    <x v="55"/>
    <s v="Quinoa bio"/>
    <n v="2.42"/>
    <s v="77294_Epicerie salée_Légumineuses et céréales_Quinoa bio"/>
    <n v="1074.48"/>
    <x v="0"/>
    <n v="0"/>
  </r>
  <r>
    <n v="77295"/>
    <n v="1"/>
    <n v="644"/>
    <n v="510"/>
    <x v="4"/>
    <x v="55"/>
    <s v="Quinoa bio"/>
    <n v="2.42"/>
    <s v="77295_Epicerie salée_Légumineuses et céréales_Quinoa bio"/>
    <n v="1234.2"/>
    <x v="0"/>
    <n v="0"/>
  </r>
  <r>
    <n v="77310"/>
    <n v="1"/>
    <n v="211"/>
    <n v="211"/>
    <x v="4"/>
    <x v="57"/>
    <s v="Riz Basmati, Thai, Jasmin"/>
    <n v="3.12"/>
    <s v="77310_Epicerie salée_Riz bio_Riz Basmati, Thai, Jasmin"/>
    <n v="658.32"/>
    <x v="0"/>
    <n v="0"/>
  </r>
  <r>
    <n v="77316"/>
    <n v="0"/>
    <n v="56"/>
    <n v="16"/>
    <x v="4"/>
    <x v="57"/>
    <s v="Riz Basmati, Thai, Jasmin"/>
    <n v="1.66"/>
    <s v="77316_Epicerie salée_Riz bio_Riz Basmati, Thai, Jasmin"/>
    <n v="26.56"/>
    <x v="0"/>
    <n v="0"/>
  </r>
  <r>
    <n v="77318"/>
    <n v="0"/>
    <n v="795"/>
    <n v="751"/>
    <x v="4"/>
    <x v="57"/>
    <s v="Riz Basmati, Thai, Jasmin"/>
    <n v="1.8"/>
    <s v="77318_Epicerie salée_Riz bio_Riz Basmati, Thai, Jasmin"/>
    <n v="1351.8"/>
    <x v="0"/>
    <n v="0"/>
  </r>
  <r>
    <n v="77326"/>
    <n v="0"/>
    <n v="592"/>
    <n v="371"/>
    <x v="4"/>
    <x v="57"/>
    <s v="Riz long grain"/>
    <n v="2"/>
    <s v="77326_Epicerie salée_Riz bio_Riz long grain"/>
    <n v="742"/>
    <x v="0"/>
    <n v="0"/>
  </r>
  <r>
    <n v="77338"/>
    <n v="0"/>
    <n v="130"/>
    <n v="0"/>
    <x v="4"/>
    <x v="57"/>
    <s v="Riz long grain"/>
    <n v="2.64"/>
    <s v="77338_Epicerie salée_Riz bio_Riz long grain"/>
    <n v="0"/>
    <x v="1"/>
    <n v="1"/>
  </r>
  <r>
    <n v="77360"/>
    <n v="1"/>
    <n v="646"/>
    <n v="572"/>
    <x v="4"/>
    <x v="57"/>
    <s v="Risotto, riz japonais"/>
    <n v="1.81"/>
    <s v="77360_Epicerie salée_Riz bio_Risotto, riz japonais"/>
    <n v="1035.32"/>
    <x v="0"/>
    <n v="0"/>
  </r>
  <r>
    <n v="77361"/>
    <n v="0"/>
    <n v="529"/>
    <n v="24"/>
    <x v="4"/>
    <x v="57"/>
    <s v="Riz rond"/>
    <n v="2.23"/>
    <s v="77361_Epicerie salée_Riz bio_Riz rond"/>
    <n v="53.519999999999996"/>
    <x v="0"/>
    <n v="0"/>
  </r>
  <r>
    <n v="77363"/>
    <n v="0"/>
    <n v="221"/>
    <n v="171"/>
    <x v="4"/>
    <x v="57"/>
    <s v="Riz rond"/>
    <n v="2.52"/>
    <s v="77363_Epicerie salée_Riz bio_Riz rond"/>
    <n v="430.92"/>
    <x v="0"/>
    <n v="0"/>
  </r>
  <r>
    <n v="77366"/>
    <n v="1"/>
    <n v="44"/>
    <n v="5"/>
    <x v="4"/>
    <x v="57"/>
    <s v="Riz rouge, riz noir, riz sauvage"/>
    <n v="1.79"/>
    <s v="77366_Epicerie salée_Riz bio_Riz rouge, riz noir, riz sauvage"/>
    <n v="8.9499999999999993"/>
    <x v="0"/>
    <n v="0"/>
  </r>
  <r>
    <n v="77371"/>
    <n v="1"/>
    <n v="321"/>
    <n v="121"/>
    <x v="4"/>
    <x v="57"/>
    <s v="Riz rouge, riz noir, riz sauvage"/>
    <n v="3.93"/>
    <s v="77371_Epicerie salée_Riz bio_Riz rouge, riz noir, riz sauvage"/>
    <n v="475.53000000000003"/>
    <x v="0"/>
    <n v="0"/>
  </r>
  <r>
    <n v="77385"/>
    <n v="1"/>
    <n v="330"/>
    <n v="76"/>
    <x v="4"/>
    <x v="57"/>
    <s v="Riz Basmati, Thai, Jasmin"/>
    <n v="1.69"/>
    <s v="77385_Epicerie salée_Riz bio_Riz Basmati, Thai, Jasmin"/>
    <n v="128.44"/>
    <x v="0"/>
    <n v="0"/>
  </r>
  <r>
    <n v="77389"/>
    <n v="1"/>
    <n v="191"/>
    <n v="93"/>
    <x v="4"/>
    <x v="57"/>
    <s v="Riz Basmati, Thai, Jasmin"/>
    <n v="1.57"/>
    <s v="77389_Epicerie salée_Riz bio_Riz Basmati, Thai, Jasmin"/>
    <n v="146.01000000000002"/>
    <x v="0"/>
    <n v="0"/>
  </r>
  <r>
    <n v="77392"/>
    <n v="0"/>
    <n v="150"/>
    <n v="87"/>
    <x v="4"/>
    <x v="57"/>
    <s v="Riz Basmati, Thai, Jasmin"/>
    <n v="1.67"/>
    <s v="77392_Epicerie salée_Riz bio_Riz Basmati, Thai, Jasmin"/>
    <n v="145.29"/>
    <x v="0"/>
    <n v="0"/>
  </r>
  <r>
    <n v="77396"/>
    <n v="1"/>
    <n v="444"/>
    <n v="362"/>
    <x v="4"/>
    <x v="55"/>
    <s v="Céréales en grains"/>
    <n v="2.92"/>
    <s v="77396_Epicerie salée_Légumineuses et céréales_Céréales en grains"/>
    <n v="1057.04"/>
    <x v="0"/>
    <n v="0"/>
  </r>
  <r>
    <n v="77397"/>
    <n v="0"/>
    <n v="188"/>
    <n v="19"/>
    <x v="4"/>
    <x v="55"/>
    <s v="Céréales en grains"/>
    <n v="1.59"/>
    <s v="77397_Epicerie salée_Légumineuses et céréales_Céréales en grains"/>
    <n v="30.21"/>
    <x v="0"/>
    <n v="0"/>
  </r>
  <r>
    <n v="77398"/>
    <n v="1"/>
    <n v="322"/>
    <n v="318"/>
    <x v="4"/>
    <x v="55"/>
    <s v="Céréales en grains"/>
    <n v="2.21"/>
    <s v="77398_Epicerie salée_Légumineuses et céréales_Céréales en grains"/>
    <n v="702.78"/>
    <x v="0"/>
    <n v="0"/>
  </r>
  <r>
    <n v="77408"/>
    <n v="0"/>
    <n v="847"/>
    <n v="252"/>
    <x v="4"/>
    <x v="55"/>
    <s v="Semoule, Boulgour, Couscous"/>
    <n v="0.97"/>
    <s v="77408_Epicerie salée_Légumineuses et céréales_Semoule, Boulgour, Couscous"/>
    <n v="244.44"/>
    <x v="0"/>
    <n v="0"/>
  </r>
  <r>
    <n v="77410"/>
    <n v="1"/>
    <n v="249"/>
    <n v="56"/>
    <x v="4"/>
    <x v="55"/>
    <s v="Semoule, Boulgour, Couscous"/>
    <n v="0.86"/>
    <s v="77410_Epicerie salée_Légumineuses et céréales_Semoule, Boulgour, Couscous"/>
    <n v="48.16"/>
    <x v="0"/>
    <n v="0"/>
  </r>
  <r>
    <n v="77411"/>
    <n v="1"/>
    <n v="47"/>
    <n v="34"/>
    <x v="4"/>
    <x v="55"/>
    <s v="Semoule, Boulgour, Couscous"/>
    <n v="0.84"/>
    <s v="77411_Epicerie salée_Légumineuses et céréales_Semoule, Boulgour, Couscous"/>
    <n v="28.56"/>
    <x v="0"/>
    <n v="0"/>
  </r>
  <r>
    <n v="77419"/>
    <n v="0"/>
    <n v="159"/>
    <n v="100"/>
    <x v="4"/>
    <x v="56"/>
    <s v="Graines oléagineuses"/>
    <n v="1.99"/>
    <s v="77419_Epicerie salée_Graines et oléagineux_Graines oléagineuses"/>
    <n v="199"/>
    <x v="0"/>
    <n v="0"/>
  </r>
  <r>
    <n v="77425"/>
    <n v="1"/>
    <n v="442"/>
    <n v="355"/>
    <x v="4"/>
    <x v="63"/>
    <s v="Epices"/>
    <n v="1.35"/>
    <s v="77425_Epicerie salée_Sel, épices, aide culinaire_Epices"/>
    <n v="479.25000000000006"/>
    <x v="0"/>
    <n v="0"/>
  </r>
  <r>
    <n v="77426"/>
    <n v="1"/>
    <n v="486"/>
    <n v="449"/>
    <x v="4"/>
    <x v="63"/>
    <s v="Herbes et aromates"/>
    <n v="1.65"/>
    <s v="77426_Epicerie salée_Sel, épices, aide culinaire_Herbes et aromates"/>
    <n v="740.84999999999991"/>
    <x v="0"/>
    <n v="0"/>
  </r>
  <r>
    <n v="77429"/>
    <n v="1"/>
    <n v="922"/>
    <n v="474"/>
    <x v="4"/>
    <x v="63"/>
    <s v="Epices"/>
    <n v="1.76"/>
    <s v="77429_Epicerie salée_Sel, épices, aide culinaire_Epices"/>
    <n v="834.24"/>
    <x v="0"/>
    <n v="0"/>
  </r>
  <r>
    <n v="77432"/>
    <n v="1"/>
    <n v="481"/>
    <n v="429"/>
    <x v="4"/>
    <x v="63"/>
    <s v="Epices"/>
    <n v="1.41"/>
    <s v="77432_Epicerie salée_Sel, épices, aide culinaire_Epices"/>
    <n v="604.89"/>
    <x v="0"/>
    <n v="0"/>
  </r>
  <r>
    <n v="77439"/>
    <n v="1"/>
    <n v="458"/>
    <n v="251"/>
    <x v="4"/>
    <x v="56"/>
    <s v="Graines oléagineuses"/>
    <n v="1.41"/>
    <s v="77439_Epicerie salée_Graines et oléagineux_Graines oléagineuses"/>
    <n v="353.90999999999997"/>
    <x v="0"/>
    <n v="0"/>
  </r>
  <r>
    <n v="77444"/>
    <n v="1"/>
    <n v="943"/>
    <n v="920"/>
    <x v="4"/>
    <x v="59"/>
    <s v="Son d'avoine"/>
    <n v="1.36"/>
    <s v="77444_Epicerie salée_Farine, son, fécule_Son d'avoine"/>
    <n v="1251.2"/>
    <x v="0"/>
    <n v="0"/>
  </r>
  <r>
    <n v="77446"/>
    <n v="0"/>
    <n v="923"/>
    <n v="251"/>
    <x v="4"/>
    <x v="63"/>
    <s v="Epices"/>
    <n v="2.08"/>
    <s v="77446_Epicerie salée_Sel, épices, aide culinaire_Epices"/>
    <n v="522.08000000000004"/>
    <x v="0"/>
    <n v="0"/>
  </r>
  <r>
    <n v="77447"/>
    <n v="1"/>
    <n v="922"/>
    <n v="583"/>
    <x v="4"/>
    <x v="59"/>
    <s v="Son d'avoine"/>
    <n v="6.74"/>
    <s v="77447_Epicerie salée_Farine, son, fécule_Son d'avoine"/>
    <n v="3929.42"/>
    <x v="0"/>
    <n v="0"/>
  </r>
  <r>
    <n v="77448"/>
    <n v="1"/>
    <n v="905"/>
    <n v="230"/>
    <x v="4"/>
    <x v="59"/>
    <s v="Son de blé"/>
    <n v="0.56999999999999995"/>
    <s v="77448_Epicerie salée_Farine, son, fécule_Son de blé"/>
    <n v="131.1"/>
    <x v="0"/>
    <n v="0"/>
  </r>
  <r>
    <n v="77454"/>
    <n v="0"/>
    <n v="932"/>
    <n v="131"/>
    <x v="4"/>
    <x v="58"/>
    <s v="Pâtes parfumées"/>
    <n v="1.32"/>
    <s v="77454_Epicerie salée_Pâtes bio_Pâtes parfumées"/>
    <n v="172.92000000000002"/>
    <x v="0"/>
    <n v="0"/>
  </r>
  <r>
    <n v="77456"/>
    <n v="1"/>
    <n v="129"/>
    <n v="15"/>
    <x v="4"/>
    <x v="58"/>
    <s v="Pâtes complètes"/>
    <n v="0.82"/>
    <s v="77456_Epicerie salée_Pâtes bio_Pâtes complètes"/>
    <n v="12.299999999999999"/>
    <x v="0"/>
    <n v="0"/>
  </r>
  <r>
    <n v="77462"/>
    <n v="0"/>
    <n v="698"/>
    <n v="372"/>
    <x v="4"/>
    <x v="63"/>
    <s v="Herbes et aromates"/>
    <n v="1.27"/>
    <s v="77462_Epicerie salée_Sel, épices, aide culinaire_Herbes et aromates"/>
    <n v="472.44"/>
    <x v="0"/>
    <n v="0"/>
  </r>
  <r>
    <n v="77468"/>
    <n v="1"/>
    <n v="396"/>
    <n v="176"/>
    <x v="4"/>
    <x v="63"/>
    <s v="Herbes et aromates"/>
    <n v="1.72"/>
    <s v="77468_Epicerie salée_Sel, épices, aide culinaire_Herbes et aromates"/>
    <n v="302.71999999999997"/>
    <x v="0"/>
    <n v="0"/>
  </r>
  <r>
    <n v="77471"/>
    <n v="0"/>
    <n v="572"/>
    <n v="431"/>
    <x v="4"/>
    <x v="63"/>
    <s v="Herbes et aromates"/>
    <n v="1.77"/>
    <s v="77471_Epicerie salée_Sel, épices, aide culinaire_Herbes et aromates"/>
    <n v="762.87"/>
    <x v="0"/>
    <n v="0"/>
  </r>
  <r>
    <n v="77473"/>
    <n v="1"/>
    <n v="74"/>
    <n v="59"/>
    <x v="4"/>
    <x v="63"/>
    <s v="Herbes et aromates"/>
    <n v="1.48"/>
    <s v="77473_Epicerie salée_Sel, épices, aide culinaire_Herbes et aromates"/>
    <n v="87.32"/>
    <x v="0"/>
    <n v="0"/>
  </r>
  <r>
    <n v="77475"/>
    <n v="0"/>
    <n v="806"/>
    <n v="122"/>
    <x v="4"/>
    <x v="58"/>
    <s v="Pâtes complètes"/>
    <n v="0.82"/>
    <s v="77475_Epicerie salée_Pâtes bio_Pâtes complètes"/>
    <n v="100.03999999999999"/>
    <x v="0"/>
    <n v="0"/>
  </r>
  <r>
    <n v="77480"/>
    <n v="1"/>
    <n v="205"/>
    <n v="190"/>
    <x v="4"/>
    <x v="63"/>
    <s v="Epices"/>
    <n v="1.7"/>
    <s v="77480_Epicerie salée_Sel, épices, aide culinaire_Epices"/>
    <n v="323"/>
    <x v="0"/>
    <n v="0"/>
  </r>
  <r>
    <n v="77488"/>
    <n v="1"/>
    <n v="417"/>
    <n v="285"/>
    <x v="4"/>
    <x v="63"/>
    <s v="Epices"/>
    <n v="2.46"/>
    <s v="77488_Epicerie salée_Sel, épices, aide culinaire_Epices"/>
    <n v="701.1"/>
    <x v="0"/>
    <n v="0"/>
  </r>
  <r>
    <n v="77498"/>
    <n v="0"/>
    <n v="862"/>
    <n v="424"/>
    <x v="4"/>
    <x v="63"/>
    <s v="Epices"/>
    <n v="1.65"/>
    <s v="77498_Epicerie salée_Sel, épices, aide culinaire_Epices"/>
    <n v="699.59999999999991"/>
    <x v="0"/>
    <n v="0"/>
  </r>
  <r>
    <n v="77514"/>
    <n v="0"/>
    <n v="554"/>
    <n v="360"/>
    <x v="4"/>
    <x v="58"/>
    <s v="Pâtes Blanches"/>
    <n v="0.82"/>
    <s v="77514_Epicerie salée_Pâtes bio_Pâtes Blanches"/>
    <n v="295.2"/>
    <x v="0"/>
    <n v="0"/>
  </r>
  <r>
    <n v="77621"/>
    <n v="1"/>
    <n v="51"/>
    <n v="9"/>
    <x v="4"/>
    <x v="62"/>
    <s v="Soupes bio"/>
    <n v="0.82"/>
    <s v="77621_Epicerie salée_Légumes et conserves_Soupes bio"/>
    <n v="7.38"/>
    <x v="0"/>
    <n v="0"/>
  </r>
  <r>
    <n v="77622"/>
    <n v="0"/>
    <n v="354"/>
    <n v="200"/>
    <x v="4"/>
    <x v="63"/>
    <s v="Sels"/>
    <n v="2.14"/>
    <s v="77622_Epicerie salée_Sel, épices, aide culinaire_Sels"/>
    <n v="428"/>
    <x v="0"/>
    <n v="0"/>
  </r>
  <r>
    <n v="77624"/>
    <n v="0"/>
    <n v="893"/>
    <n v="158"/>
    <x v="4"/>
    <x v="63"/>
    <s v="Sels"/>
    <n v="1.67"/>
    <s v="77624_Epicerie salée_Sel, épices, aide culinaire_Sels"/>
    <n v="263.86"/>
    <x v="0"/>
    <n v="0"/>
  </r>
  <r>
    <n v="78411"/>
    <n v="0"/>
    <n v="766"/>
    <n v="98"/>
    <x v="4"/>
    <x v="61"/>
    <s v="Fruits secs bio apéritif"/>
    <n v="1.92"/>
    <s v="78411_Epicerie salée_Apéritifs bio_Fruits secs bio apéritif"/>
    <n v="188.16"/>
    <x v="0"/>
    <n v="0"/>
  </r>
  <r>
    <n v="78430"/>
    <n v="1"/>
    <n v="102"/>
    <n v="100"/>
    <x v="4"/>
    <x v="56"/>
    <s v="Graines oléagineuses"/>
    <n v="2.54"/>
    <s v="78430_Epicerie salée_Graines et oléagineux_Graines oléagineuses"/>
    <n v="254"/>
    <x v="0"/>
    <n v="0"/>
  </r>
  <r>
    <n v="78503"/>
    <n v="1"/>
    <n v="652"/>
    <n v="42"/>
    <x v="4"/>
    <x v="56"/>
    <s v="Graines oléagineuses"/>
    <n v="5.72"/>
    <s v="78503_Epicerie salée_Graines et oléagineux_Graines oléagineuses"/>
    <n v="240.23999999999998"/>
    <x v="0"/>
    <n v="0"/>
  </r>
  <r>
    <n v="78515"/>
    <n v="0"/>
    <n v="959"/>
    <n v="740"/>
    <x v="4"/>
    <x v="64"/>
    <s v="Préparation liquide, cuisine"/>
    <n v="1.17"/>
    <s v="78515_Epicerie salée_Sauces et coulis_Préparation liquide, cuisine"/>
    <n v="865.8"/>
    <x v="0"/>
    <n v="0"/>
  </r>
  <r>
    <n v="78516"/>
    <n v="1"/>
    <n v="877"/>
    <n v="359"/>
    <x v="4"/>
    <x v="59"/>
    <s v="Farine de fruits"/>
    <n v="1.95"/>
    <s v="78516_Epicerie salée_Farine, son, fécule_Farine de fruits"/>
    <n v="700.05"/>
    <x v="0"/>
    <n v="0"/>
  </r>
  <r>
    <n v="78739"/>
    <n v="1"/>
    <n v="963"/>
    <n v="429"/>
    <x v="4"/>
    <x v="65"/>
    <s v="Huile d'olive"/>
    <n v="7.32"/>
    <s v="78739_Epicerie salée_Huiles alimentaires bio_Huile d'olive"/>
    <n v="3140.28"/>
    <x v="0"/>
    <n v="0"/>
  </r>
  <r>
    <n v="78741"/>
    <n v="0"/>
    <n v="238"/>
    <n v="232"/>
    <x v="4"/>
    <x v="65"/>
    <s v="Huile d'olive"/>
    <n v="7.39"/>
    <s v="78741_Epicerie salée_Huiles alimentaires bio_Huile d'olive"/>
    <n v="1714.48"/>
    <x v="0"/>
    <n v="0"/>
  </r>
  <r>
    <n v="78759"/>
    <n v="1"/>
    <n v="114"/>
    <n v="95"/>
    <x v="4"/>
    <x v="58"/>
    <s v="Nouilles asiatiques, shirataki"/>
    <n v="2.91"/>
    <s v="78759_Epicerie salée_Pâtes bio_Nouilles asiatiques, shirataki"/>
    <n v="276.45"/>
    <x v="0"/>
    <n v="0"/>
  </r>
  <r>
    <n v="78855"/>
    <n v="0"/>
    <n v="714"/>
    <n v="184"/>
    <x v="4"/>
    <x v="58"/>
    <s v="Pâtes aux céréales"/>
    <n v="2.06"/>
    <s v="78855_Epicerie salée_Pâtes bio_Pâtes aux céréales"/>
    <n v="379.04"/>
    <x v="0"/>
    <n v="0"/>
  </r>
  <r>
    <n v="78856"/>
    <n v="0"/>
    <n v="651"/>
    <n v="302"/>
    <x v="4"/>
    <x v="58"/>
    <s v="Pâtes aux céréales"/>
    <n v="1.93"/>
    <s v="78856_Epicerie salée_Pâtes bio_Pâtes aux céréales"/>
    <n v="582.86"/>
    <x v="0"/>
    <n v="0"/>
  </r>
  <r>
    <n v="78859"/>
    <n v="1"/>
    <n v="691"/>
    <n v="132"/>
    <x v="4"/>
    <x v="58"/>
    <s v="Pâtes aux céréales"/>
    <n v="1.93"/>
    <s v="78859_Epicerie salée_Pâtes bio_Pâtes aux céréales"/>
    <n v="254.76"/>
    <x v="0"/>
    <n v="0"/>
  </r>
  <r>
    <n v="78876"/>
    <n v="0"/>
    <n v="517"/>
    <n v="372"/>
    <x v="4"/>
    <x v="56"/>
    <s v="Graines oléagineuses"/>
    <n v="5.48"/>
    <s v="78876_Epicerie salée_Graines et oléagineux_Graines oléagineuses"/>
    <n v="2038.5600000000002"/>
    <x v="0"/>
    <n v="0"/>
  </r>
  <r>
    <n v="78877"/>
    <n v="0"/>
    <n v="384"/>
    <n v="67"/>
    <x v="4"/>
    <x v="56"/>
    <s v="Graines oléagineuses"/>
    <n v="4.9400000000000004"/>
    <s v="78877_Epicerie salée_Graines et oléagineux_Graines oléagineuses"/>
    <n v="330.98"/>
    <x v="0"/>
    <n v="0"/>
  </r>
  <r>
    <n v="78899"/>
    <n v="1"/>
    <n v="109"/>
    <n v="39"/>
    <x v="4"/>
    <x v="65"/>
    <s v="Huile de tournesol"/>
    <n v="4.63"/>
    <s v="78899_Epicerie salée_Huiles alimentaires bio_Huile de tournesol"/>
    <n v="180.57"/>
    <x v="0"/>
    <n v="0"/>
  </r>
  <r>
    <n v="78904"/>
    <n v="0"/>
    <n v="920"/>
    <n v="523"/>
    <x v="4"/>
    <x v="65"/>
    <s v="Huile de colza"/>
    <n v="5.97"/>
    <s v="78904_Epicerie salée_Huiles alimentaires bio_Huile de colza"/>
    <n v="3122.31"/>
    <x v="0"/>
    <n v="0"/>
  </r>
  <r>
    <n v="78909"/>
    <n v="1"/>
    <n v="555"/>
    <n v="514"/>
    <x v="4"/>
    <x v="65"/>
    <s v="Huile de coco"/>
    <n v="7.18"/>
    <s v="78909_Epicerie salée_Huiles alimentaires bio_Huile de coco"/>
    <n v="3690.52"/>
    <x v="0"/>
    <n v="0"/>
  </r>
  <r>
    <n v="78913"/>
    <n v="1"/>
    <n v="147"/>
    <n v="54"/>
    <x v="4"/>
    <x v="65"/>
    <s v="Huile de lin"/>
    <n v="4.07"/>
    <s v="78913_Epicerie salée_Huiles alimentaires bio_Huile de lin"/>
    <n v="219.78000000000003"/>
    <x v="0"/>
    <n v="0"/>
  </r>
  <r>
    <n v="78916"/>
    <n v="0"/>
    <n v="94"/>
    <n v="63"/>
    <x v="4"/>
    <x v="65"/>
    <s v="Mélanges d'huiles"/>
    <n v="9.56"/>
    <s v="78916_Epicerie salée_Huiles alimentaires bio_Mélanges d'huiles"/>
    <n v="602.28000000000009"/>
    <x v="0"/>
    <n v="0"/>
  </r>
  <r>
    <n v="78924"/>
    <n v="0"/>
    <n v="738"/>
    <n v="326"/>
    <x v="4"/>
    <x v="65"/>
    <s v="Huile de noix"/>
    <n v="7.46"/>
    <s v="78924_Epicerie salée_Huiles alimentaires bio_Huile de noix"/>
    <n v="2431.96"/>
    <x v="0"/>
    <n v="0"/>
  </r>
  <r>
    <n v="78938"/>
    <n v="1"/>
    <n v="898"/>
    <n v="229"/>
    <x v="4"/>
    <x v="65"/>
    <s v="Huile de sésame"/>
    <n v="5.45"/>
    <s v="78938_Epicerie salée_Huiles alimentaires bio_Huile de sésame"/>
    <n v="1248.05"/>
    <x v="0"/>
    <n v="0"/>
  </r>
  <r>
    <n v="78940"/>
    <n v="1"/>
    <n v="883"/>
    <n v="315"/>
    <x v="4"/>
    <x v="67"/>
    <s v="Vinaigres, vinaigrettes"/>
    <n v="2.68"/>
    <s v="78940_Epicerie salée_Condiments, vinaigres_Vinaigres, vinaigrettes"/>
    <n v="844.2"/>
    <x v="0"/>
    <n v="0"/>
  </r>
  <r>
    <n v="78978"/>
    <n v="0"/>
    <n v="234"/>
    <n v="205"/>
    <x v="4"/>
    <x v="60"/>
    <s v="Pain, pain précuit"/>
    <n v="2.54"/>
    <s v="78978_Epicerie salée_Pain et biscottes_Pain, pain précuit"/>
    <n v="520.70000000000005"/>
    <x v="0"/>
    <n v="0"/>
  </r>
  <r>
    <n v="78983"/>
    <n v="0"/>
    <n v="382"/>
    <n v="128"/>
    <x v="4"/>
    <x v="60"/>
    <s v="Pain, pain précuit"/>
    <n v="2.12"/>
    <s v="78983_Epicerie salée_Pain et biscottes_Pain, pain précuit"/>
    <n v="271.36"/>
    <x v="0"/>
    <n v="0"/>
  </r>
  <r>
    <n v="79000"/>
    <n v="1"/>
    <n v="166"/>
    <n v="101"/>
    <x v="4"/>
    <x v="57"/>
    <s v="Riz Basmati, Thai, Jasmin"/>
    <n v="2.42"/>
    <s v="79000_Epicerie salée_Riz bio_Riz Basmati, Thai, Jasmin"/>
    <n v="244.42"/>
    <x v="0"/>
    <n v="0"/>
  </r>
  <r>
    <n v="79006"/>
    <n v="0"/>
    <n v="757"/>
    <n v="115"/>
    <x v="4"/>
    <x v="62"/>
    <s v="Soupes bio"/>
    <n v="2.66"/>
    <s v="79006_Epicerie salée_Légumes et conserves_Soupes bio"/>
    <n v="305.90000000000003"/>
    <x v="0"/>
    <n v="0"/>
  </r>
  <r>
    <n v="79011"/>
    <n v="1"/>
    <n v="908"/>
    <n v="725"/>
    <x v="4"/>
    <x v="64"/>
    <s v="Sauces"/>
    <n v="1.28"/>
    <s v="79011_Epicerie salée_Sauces et coulis_Sauces"/>
    <n v="928"/>
    <x v="0"/>
    <n v="0"/>
  </r>
  <r>
    <n v="79152"/>
    <n v="0"/>
    <n v="432"/>
    <n v="214"/>
    <x v="4"/>
    <x v="59"/>
    <s v="Farine de céréales"/>
    <n v="2.71"/>
    <s v="79152_Epicerie salée_Farine, son, fécule_Farine de céréales"/>
    <n v="579.93999999999994"/>
    <x v="0"/>
    <n v="0"/>
  </r>
  <r>
    <n v="80184"/>
    <n v="1"/>
    <n v="434"/>
    <n v="152"/>
    <x v="4"/>
    <x v="61"/>
    <s v="Tartinables"/>
    <n v="1.75"/>
    <s v="80184_Epicerie salée_Apéritifs bio_Tartinables"/>
    <n v="266"/>
    <x v="0"/>
    <n v="0"/>
  </r>
  <r>
    <n v="80185"/>
    <n v="0"/>
    <n v="446"/>
    <n v="211"/>
    <x v="4"/>
    <x v="61"/>
    <s v="Tartinables"/>
    <n v="1.75"/>
    <s v="80185_Epicerie salée_Apéritifs bio_Tartinables"/>
    <n v="369.25"/>
    <x v="0"/>
    <n v="0"/>
  </r>
  <r>
    <n v="80186"/>
    <n v="1"/>
    <n v="685"/>
    <n v="22"/>
    <x v="4"/>
    <x v="61"/>
    <s v="Tartinables"/>
    <n v="1.75"/>
    <s v="80186_Epicerie salée_Apéritifs bio_Tartinables"/>
    <n v="38.5"/>
    <x v="0"/>
    <n v="0"/>
  </r>
  <r>
    <n v="80187"/>
    <n v="1"/>
    <n v="15"/>
    <n v="13"/>
    <x v="4"/>
    <x v="61"/>
    <s v="Tartinables"/>
    <n v="1.75"/>
    <s v="80187_Epicerie salée_Apéritifs bio_Tartinables"/>
    <n v="22.75"/>
    <x v="0"/>
    <n v="0"/>
  </r>
  <r>
    <n v="80252"/>
    <n v="1"/>
    <n v="831"/>
    <n v="44"/>
    <x v="4"/>
    <x v="63"/>
    <s v="Bouillons cube"/>
    <n v="1.1499999999999999"/>
    <s v="80252_Epicerie salée_Sel, épices, aide culinaire_Bouillons cube"/>
    <n v="50.599999999999994"/>
    <x v="0"/>
    <n v="0"/>
  </r>
  <r>
    <n v="80254"/>
    <n v="0"/>
    <n v="296"/>
    <n v="119"/>
    <x v="4"/>
    <x v="60"/>
    <s v="Pain, pain précuit"/>
    <n v="1.58"/>
    <s v="80254_Epicerie salée_Pain et biscottes_Pain, pain précuit"/>
    <n v="188.02"/>
    <x v="0"/>
    <n v="0"/>
  </r>
  <r>
    <n v="80402"/>
    <n v="1"/>
    <n v="833"/>
    <n v="234"/>
    <x v="4"/>
    <x v="57"/>
    <s v="Riz rouge, riz noir, riz sauvage"/>
    <n v="2.29"/>
    <s v="80402_Epicerie salée_Riz bio_Riz rouge, riz noir, riz sauvage"/>
    <n v="535.86"/>
    <x v="0"/>
    <n v="0"/>
  </r>
  <r>
    <n v="80411"/>
    <n v="0"/>
    <n v="430"/>
    <n v="29"/>
    <x v="4"/>
    <x v="64"/>
    <s v="Sauces"/>
    <n v="1.03"/>
    <s v="80411_Epicerie salée_Sauces et coulis_Sauces"/>
    <n v="29.87"/>
    <x v="0"/>
    <n v="0"/>
  </r>
  <r>
    <n v="80412"/>
    <n v="1"/>
    <n v="726"/>
    <n v="315"/>
    <x v="4"/>
    <x v="62"/>
    <s v="Légumes en conserve"/>
    <n v="0.76"/>
    <s v="80412_Epicerie salée_Légumes et conserves_Légumes en conserve"/>
    <n v="239.4"/>
    <x v="0"/>
    <n v="0"/>
  </r>
  <r>
    <n v="80944"/>
    <n v="1"/>
    <n v="895"/>
    <n v="466"/>
    <x v="4"/>
    <x v="61"/>
    <s v="Olives bio"/>
    <n v="1.53"/>
    <s v="80944_Epicerie salée_Apéritifs bio_Olives bio"/>
    <n v="712.98"/>
    <x v="0"/>
    <n v="0"/>
  </r>
  <r>
    <n v="80952"/>
    <n v="0"/>
    <n v="706"/>
    <n v="180"/>
    <x v="4"/>
    <x v="68"/>
    <s v="Produits de la mer"/>
    <n v="3.77"/>
    <s v="80952_Epicerie salée_Poisson, viande, pâtés_Produits de la mer"/>
    <n v="678.6"/>
    <x v="0"/>
    <n v="0"/>
  </r>
  <r>
    <n v="81497"/>
    <n v="0"/>
    <n v="284"/>
    <n v="245"/>
    <x v="4"/>
    <x v="64"/>
    <s v="Sauces"/>
    <n v="1.2"/>
    <s v="81497_Epicerie salée_Sauces et coulis_Sauces"/>
    <n v="294"/>
    <x v="0"/>
    <n v="0"/>
  </r>
  <r>
    <n v="81498"/>
    <n v="0"/>
    <n v="529"/>
    <n v="494"/>
    <x v="4"/>
    <x v="63"/>
    <s v="Bouillons cube"/>
    <n v="0.97"/>
    <s v="81498_Epicerie salée_Sel, épices, aide culinaire_Bouillons cube"/>
    <n v="479.18"/>
    <x v="0"/>
    <n v="0"/>
  </r>
  <r>
    <n v="81500"/>
    <n v="0"/>
    <n v="562"/>
    <n v="364"/>
    <x v="4"/>
    <x v="63"/>
    <s v="Bouillons cube"/>
    <n v="1.94"/>
    <s v="81500_Epicerie salée_Sel, épices, aide culinaire_Bouillons cube"/>
    <n v="706.16"/>
    <x v="0"/>
    <n v="0"/>
  </r>
  <r>
    <n v="81501"/>
    <n v="1"/>
    <n v="514"/>
    <n v="181"/>
    <x v="4"/>
    <x v="63"/>
    <s v="Bouillons cube"/>
    <n v="5.04"/>
    <s v="81501_Epicerie salée_Sel, épices, aide culinaire_Bouillons cube"/>
    <n v="912.24"/>
    <x v="0"/>
    <n v="0"/>
  </r>
  <r>
    <n v="81502"/>
    <n v="1"/>
    <n v="290"/>
    <n v="215"/>
    <x v="4"/>
    <x v="63"/>
    <s v="Levure de bière et germe de blé"/>
    <n v="3.6"/>
    <s v="81502_Epicerie salée_Sel, épices, aide culinaire_Levure de bière et germe de blé"/>
    <n v="774"/>
    <x v="0"/>
    <n v="0"/>
  </r>
  <r>
    <n v="81510"/>
    <n v="1"/>
    <n v="109"/>
    <n v="28"/>
    <x v="4"/>
    <x v="63"/>
    <s v="Poivre"/>
    <n v="6.78"/>
    <s v="81510_Epicerie salée_Sel, épices, aide culinaire_Poivre"/>
    <n v="189.84"/>
    <x v="0"/>
    <n v="0"/>
  </r>
  <r>
    <n v="81742"/>
    <n v="0"/>
    <n v="389"/>
    <n v="306"/>
    <x v="4"/>
    <x v="62"/>
    <s v="Légumes en conserve"/>
    <n v="2.56"/>
    <s v="81742_Epicerie salée_Légumes et conserves_Légumes en conserve"/>
    <n v="783.36"/>
    <x v="0"/>
    <n v="0"/>
  </r>
  <r>
    <n v="81767"/>
    <n v="0"/>
    <n v="863"/>
    <n v="131"/>
    <x v="4"/>
    <x v="68"/>
    <s v="Produits de la mer"/>
    <n v="2.38"/>
    <s v="81767_Epicerie salée_Poisson, viande, pâtés_Produits de la mer"/>
    <n v="311.77999999999997"/>
    <x v="0"/>
    <n v="0"/>
  </r>
  <r>
    <n v="81790"/>
    <n v="0"/>
    <n v="606"/>
    <n v="504"/>
    <x v="4"/>
    <x v="67"/>
    <s v="Vinaigres, vinaigrettes"/>
    <n v="1.85"/>
    <s v="81790_Epicerie salée_Condiments, vinaigres_Vinaigres, vinaigrettes"/>
    <n v="932.40000000000009"/>
    <x v="0"/>
    <n v="0"/>
  </r>
  <r>
    <n v="82193"/>
    <n v="1"/>
    <n v="805"/>
    <n v="654"/>
    <x v="4"/>
    <x v="62"/>
    <s v="Légumes séchés"/>
    <n v="3.58"/>
    <s v="82193_Epicerie salée_Légumes et conserves_Légumes séchés"/>
    <n v="2341.3200000000002"/>
    <x v="0"/>
    <n v="0"/>
  </r>
  <r>
    <n v="82196"/>
    <n v="0"/>
    <n v="686"/>
    <n v="130"/>
    <x v="4"/>
    <x v="65"/>
    <s v="Huile de noix"/>
    <n v="6"/>
    <s v="82196_Epicerie salée_Huiles alimentaires bio_Huile de noix"/>
    <n v="780"/>
    <x v="0"/>
    <n v="0"/>
  </r>
  <r>
    <n v="82203"/>
    <n v="0"/>
    <n v="870"/>
    <n v="90"/>
    <x v="4"/>
    <x v="63"/>
    <s v="Epices"/>
    <n v="7.27"/>
    <s v="82203_Epicerie salée_Sel, épices, aide culinaire_Epices"/>
    <n v="654.29999999999995"/>
    <x v="0"/>
    <n v="0"/>
  </r>
  <r>
    <n v="82206"/>
    <n v="1"/>
    <n v="888"/>
    <n v="642"/>
    <x v="4"/>
    <x v="55"/>
    <s v="Soja"/>
    <n v="1.05"/>
    <s v="82206_Epicerie salée_Légumineuses et céréales_Soja"/>
    <n v="674.1"/>
    <x v="0"/>
    <n v="0"/>
  </r>
  <r>
    <n v="82236"/>
    <n v="1"/>
    <n v="194"/>
    <n v="130"/>
    <x v="4"/>
    <x v="57"/>
    <s v="Riz Basmati, Thai, Jasmin"/>
    <n v="35.49"/>
    <s v="82236_Epicerie salée_Riz bio_Riz Basmati, Thai, Jasmin"/>
    <n v="4613.7"/>
    <x v="0"/>
    <n v="0"/>
  </r>
  <r>
    <n v="82249"/>
    <n v="1"/>
    <n v="109"/>
    <n v="43"/>
    <x v="4"/>
    <x v="57"/>
    <s v="Riz Basmati, Thai, Jasmin"/>
    <n v="32.56"/>
    <s v="82249_Epicerie salée_Riz bio_Riz Basmati, Thai, Jasmin"/>
    <n v="1400.0800000000002"/>
    <x v="0"/>
    <n v="0"/>
  </r>
  <r>
    <n v="82367"/>
    <n v="1"/>
    <n v="414"/>
    <n v="66"/>
    <x v="4"/>
    <x v="59"/>
    <s v="Préparations pour pain, brioche"/>
    <n v="1.58"/>
    <s v="82367_Epicerie salée_Farine, son, fécule_Préparations pour pain, brioche"/>
    <n v="104.28"/>
    <x v="0"/>
    <n v="0"/>
  </r>
  <r>
    <n v="82368"/>
    <n v="0"/>
    <n v="367"/>
    <n v="335"/>
    <x v="4"/>
    <x v="59"/>
    <s v="Préparations pour pain, brioche"/>
    <n v="1.58"/>
    <s v="82368_Epicerie salée_Farine, son, fécule_Préparations pour pain, brioche"/>
    <n v="529.30000000000007"/>
    <x v="0"/>
    <n v="0"/>
  </r>
  <r>
    <n v="82371"/>
    <n v="1"/>
    <n v="298"/>
    <n v="271"/>
    <x v="4"/>
    <x v="63"/>
    <s v="Bouillons cube"/>
    <n v="1.33"/>
    <s v="82371_Epicerie salée_Sel, épices, aide culinaire_Bouillons cube"/>
    <n v="360.43"/>
    <x v="0"/>
    <n v="0"/>
  </r>
  <r>
    <n v="82372"/>
    <n v="1"/>
    <n v="451"/>
    <n v="280"/>
    <x v="4"/>
    <x v="59"/>
    <s v="Fécule, tapioca"/>
    <n v="2.66"/>
    <s v="82372_Epicerie salée_Farine, son, fécule_Fécule, tapioca"/>
    <n v="744.80000000000007"/>
    <x v="0"/>
    <n v="0"/>
  </r>
  <r>
    <n v="82373"/>
    <n v="1"/>
    <n v="199"/>
    <n v="85"/>
    <x v="4"/>
    <x v="59"/>
    <s v="Préparations pour pain, brioche"/>
    <n v="2.27"/>
    <s v="82373_Epicerie salée_Farine, son, fécule_Préparations pour pain, brioche"/>
    <n v="192.95"/>
    <x v="0"/>
    <n v="0"/>
  </r>
  <r>
    <n v="82381"/>
    <n v="1"/>
    <n v="308"/>
    <n v="144"/>
    <x v="4"/>
    <x v="66"/>
    <s v="Plats cuisinés céréales, légumes"/>
    <n v="1.59"/>
    <s v="82381_Epicerie salée_Plats cuisinés_Plats cuisinés céréales, légumes"/>
    <n v="228.96"/>
    <x v="0"/>
    <n v="0"/>
  </r>
  <r>
    <n v="82382"/>
    <n v="1"/>
    <n v="359"/>
    <n v="138"/>
    <x v="4"/>
    <x v="66"/>
    <s v="Plats cuisinés céréales, légumes"/>
    <n v="1.54"/>
    <s v="82382_Epicerie salée_Plats cuisinés_Plats cuisinés céréales, légumes"/>
    <n v="212.52"/>
    <x v="0"/>
    <n v="0"/>
  </r>
  <r>
    <n v="82393"/>
    <n v="1"/>
    <n v="971"/>
    <n v="956"/>
    <x v="4"/>
    <x v="59"/>
    <s v="Fécule, tapioca"/>
    <n v="2.61"/>
    <s v="82393_Epicerie salée_Farine, son, fécule_Fécule, tapioca"/>
    <n v="2495.16"/>
    <x v="0"/>
    <n v="0"/>
  </r>
  <r>
    <n v="82754"/>
    <n v="1"/>
    <n v="769"/>
    <n v="530"/>
    <x v="4"/>
    <x v="63"/>
    <s v="Epices"/>
    <n v="5.91"/>
    <s v="82754_Epicerie salée_Sel, épices, aide culinaire_Epices"/>
    <n v="3132.3"/>
    <x v="0"/>
    <n v="0"/>
  </r>
  <r>
    <n v="82761"/>
    <n v="1"/>
    <n v="942"/>
    <n v="844"/>
    <x v="4"/>
    <x v="63"/>
    <s v="Epices"/>
    <n v="3.95"/>
    <s v="82761_Epicerie salée_Sel, épices, aide culinaire_Epices"/>
    <n v="3333.8"/>
    <x v="0"/>
    <n v="0"/>
  </r>
  <r>
    <n v="82770"/>
    <n v="0"/>
    <n v="950"/>
    <n v="150"/>
    <x v="4"/>
    <x v="63"/>
    <s v="Epices"/>
    <n v="4.4000000000000004"/>
    <s v="82770_Epicerie salée_Sel, épices, aide culinaire_Epices"/>
    <n v="660"/>
    <x v="0"/>
    <n v="0"/>
  </r>
  <r>
    <n v="82997"/>
    <n v="1"/>
    <n v="214"/>
    <n v="38"/>
    <x v="4"/>
    <x v="63"/>
    <s v="Gomasio"/>
    <n v="2.19"/>
    <s v="82997_Epicerie salée_Sel, épices, aide culinaire_Gomasio"/>
    <n v="83.22"/>
    <x v="0"/>
    <n v="0"/>
  </r>
  <r>
    <n v="83001"/>
    <n v="0"/>
    <n v="261"/>
    <n v="124"/>
    <x v="4"/>
    <x v="61"/>
    <s v="Biscuits apéritif bio"/>
    <n v="1.05"/>
    <s v="83001_Epicerie salée_Apéritifs bio_Biscuits apéritif bio"/>
    <n v="130.20000000000002"/>
    <x v="0"/>
    <n v="0"/>
  </r>
  <r>
    <n v="83002"/>
    <n v="0"/>
    <n v="565"/>
    <n v="141"/>
    <x v="4"/>
    <x v="61"/>
    <s v="Biscuits apéritif bio"/>
    <n v="1.05"/>
    <s v="83002_Epicerie salée_Apéritifs bio_Biscuits apéritif bio"/>
    <n v="148.05000000000001"/>
    <x v="0"/>
    <n v="0"/>
  </r>
  <r>
    <n v="83029"/>
    <n v="0"/>
    <n v="200"/>
    <n v="32"/>
    <x v="4"/>
    <x v="64"/>
    <s v="Préparation liquide, cuisine"/>
    <n v="0.65"/>
    <s v="83029_Epicerie salée_Sauces et coulis_Préparation liquide, cuisine"/>
    <n v="20.8"/>
    <x v="0"/>
    <n v="0"/>
  </r>
  <r>
    <n v="83041"/>
    <n v="1"/>
    <n v="971"/>
    <n v="954"/>
    <x v="4"/>
    <x v="64"/>
    <s v="Sauces"/>
    <n v="3.68"/>
    <s v="83041_Epicerie salée_Sauces et coulis_Sauces"/>
    <n v="3510.7200000000003"/>
    <x v="0"/>
    <n v="0"/>
  </r>
  <r>
    <n v="83059"/>
    <n v="0"/>
    <n v="319"/>
    <n v="241"/>
    <x v="4"/>
    <x v="64"/>
    <s v="Sauces"/>
    <n v="5.8"/>
    <s v="83059_Epicerie salée_Sauces et coulis_Sauces"/>
    <n v="1397.8"/>
    <x v="0"/>
    <n v="0"/>
  </r>
  <r>
    <n v="83064"/>
    <n v="0"/>
    <n v="16"/>
    <n v="1"/>
    <x v="4"/>
    <x v="64"/>
    <s v="Sauces"/>
    <n v="10.19"/>
    <s v="83064_Epicerie salée_Sauces et coulis_Sauces"/>
    <n v="10.19"/>
    <x v="0"/>
    <n v="0"/>
  </r>
  <r>
    <n v="83083"/>
    <n v="0"/>
    <n v="474"/>
    <n v="323"/>
    <x v="4"/>
    <x v="61"/>
    <s v="Biscuits apéritif bio"/>
    <n v="0.94"/>
    <s v="83083_Epicerie salée_Apéritifs bio_Biscuits apéritif bio"/>
    <n v="303.62"/>
    <x v="0"/>
    <n v="0"/>
  </r>
  <r>
    <n v="83092"/>
    <n v="0"/>
    <n v="171"/>
    <n v="107"/>
    <x v="4"/>
    <x v="67"/>
    <s v="Wasabi et pâte de curry"/>
    <n v="2.04"/>
    <s v="83092_Epicerie salée_Condiments, vinaigres_Wasabi et pâte de curry"/>
    <n v="218.28"/>
    <x v="0"/>
    <n v="0"/>
  </r>
  <r>
    <n v="83272"/>
    <n v="1"/>
    <n v="121"/>
    <n v="62"/>
    <x v="4"/>
    <x v="58"/>
    <s v="Nouilles asiatiques, shirataki"/>
    <n v="3.29"/>
    <s v="83272_Epicerie salée_Pâtes bio_Nouilles asiatiques, shirataki"/>
    <n v="203.98"/>
    <x v="0"/>
    <n v="0"/>
  </r>
  <r>
    <n v="83418"/>
    <n v="1"/>
    <n v="474"/>
    <n v="376"/>
    <x v="4"/>
    <x v="61"/>
    <s v="Biscuits apéritif bio"/>
    <n v="2.11"/>
    <s v="83418_Epicerie salée_Apéritifs bio_Biscuits apéritif bio"/>
    <n v="793.3599999999999"/>
    <x v="0"/>
    <n v="0"/>
  </r>
  <r>
    <n v="83420"/>
    <n v="0"/>
    <n v="321"/>
    <n v="205"/>
    <x v="4"/>
    <x v="64"/>
    <s v="Préparation liquide, cuisine"/>
    <n v="1.27"/>
    <s v="83420_Epicerie salée_Sauces et coulis_Préparation liquide, cuisine"/>
    <n v="260.35000000000002"/>
    <x v="0"/>
    <n v="0"/>
  </r>
  <r>
    <n v="83596"/>
    <n v="1"/>
    <n v="211"/>
    <n v="90"/>
    <x v="4"/>
    <x v="55"/>
    <s v="Semoule, Boulgour, Couscous"/>
    <n v="2.69"/>
    <s v="83596_Epicerie salée_Légumineuses et céréales_Semoule, Boulgour, Couscous"/>
    <n v="242.1"/>
    <x v="0"/>
    <n v="0"/>
  </r>
  <r>
    <n v="83598"/>
    <n v="1"/>
    <n v="208"/>
    <n v="160"/>
    <x v="4"/>
    <x v="58"/>
    <s v="Pâtes aux céréales"/>
    <n v="3.63"/>
    <s v="83598_Epicerie salée_Pâtes bio_Pâtes aux céréales"/>
    <n v="580.79999999999995"/>
    <x v="0"/>
    <n v="0"/>
  </r>
  <r>
    <n v="83599"/>
    <n v="0"/>
    <n v="72"/>
    <n v="49"/>
    <x v="4"/>
    <x v="58"/>
    <s v="Pâtes aux céréales"/>
    <n v="3.63"/>
    <s v="83599_Epicerie salée_Pâtes bio_Pâtes aux céréales"/>
    <n v="177.87"/>
    <x v="0"/>
    <n v="0"/>
  </r>
  <r>
    <n v="83600"/>
    <n v="0"/>
    <n v="220"/>
    <n v="177"/>
    <x v="4"/>
    <x v="58"/>
    <s v="Pâtes aux céréales"/>
    <n v="3.43"/>
    <s v="83600_Epicerie salée_Pâtes bio_Pâtes aux céréales"/>
    <n v="607.11"/>
    <x v="0"/>
    <n v="0"/>
  </r>
  <r>
    <n v="83601"/>
    <n v="1"/>
    <n v="310"/>
    <n v="267"/>
    <x v="4"/>
    <x v="58"/>
    <s v="Pâtes aux céréales"/>
    <n v="3.77"/>
    <s v="83601_Epicerie salée_Pâtes bio_Pâtes aux céréales"/>
    <n v="1006.59"/>
    <x v="0"/>
    <n v="0"/>
  </r>
  <r>
    <n v="83605"/>
    <n v="0"/>
    <n v="119"/>
    <n v="109"/>
    <x v="4"/>
    <x v="58"/>
    <s v="Pâtes aux céréales"/>
    <n v="3.24"/>
    <s v="83605_Epicerie salée_Pâtes bio_Pâtes aux céréales"/>
    <n v="353.16"/>
    <x v="0"/>
    <n v="0"/>
  </r>
  <r>
    <n v="83607"/>
    <n v="0"/>
    <n v="887"/>
    <n v="672"/>
    <x v="4"/>
    <x v="55"/>
    <s v="Quinoa bio"/>
    <n v="27.38"/>
    <s v="83607_Epicerie salée_Légumineuses et céréales_Quinoa bio"/>
    <n v="18399.36"/>
    <x v="0"/>
    <n v="0"/>
  </r>
  <r>
    <n v="83612"/>
    <n v="1"/>
    <n v="38"/>
    <n v="31"/>
    <x v="4"/>
    <x v="58"/>
    <s v="Pâtes aux céréales"/>
    <n v="2.68"/>
    <s v="83612_Epicerie salée_Pâtes bio_Pâtes aux céréales"/>
    <n v="83.08"/>
    <x v="0"/>
    <n v="0"/>
  </r>
  <r>
    <n v="83621"/>
    <n v="0"/>
    <n v="190"/>
    <n v="140"/>
    <x v="4"/>
    <x v="58"/>
    <s v="Pâtes aux céréales"/>
    <n v="2.37"/>
    <s v="83621_Epicerie salée_Pâtes bio_Pâtes aux céréales"/>
    <n v="331.8"/>
    <x v="0"/>
    <n v="0"/>
  </r>
  <r>
    <n v="83625"/>
    <n v="1"/>
    <n v="871"/>
    <n v="764"/>
    <x v="4"/>
    <x v="58"/>
    <s v="Pâtes aux céréales"/>
    <n v="2.5"/>
    <s v="83625_Epicerie salée_Pâtes bio_Pâtes aux céréales"/>
    <n v="1910"/>
    <x v="0"/>
    <n v="0"/>
  </r>
  <r>
    <n v="83629"/>
    <n v="0"/>
    <n v="884"/>
    <n v="769"/>
    <x v="4"/>
    <x v="58"/>
    <s v="Pâtes aux céréales"/>
    <n v="3.63"/>
    <s v="83629_Epicerie salée_Pâtes bio_Pâtes aux céréales"/>
    <n v="2791.47"/>
    <x v="0"/>
    <n v="0"/>
  </r>
  <r>
    <n v="83634"/>
    <n v="0"/>
    <n v="80"/>
    <n v="59"/>
    <x v="4"/>
    <x v="58"/>
    <s v="Pâtes aux céréales"/>
    <n v="3.24"/>
    <s v="83634_Epicerie salée_Pâtes bio_Pâtes aux céréales"/>
    <n v="191.16000000000003"/>
    <x v="0"/>
    <n v="0"/>
  </r>
  <r>
    <n v="83639"/>
    <n v="1"/>
    <n v="64"/>
    <n v="9"/>
    <x v="4"/>
    <x v="58"/>
    <s v="Pâtes aux céréales"/>
    <n v="3.31"/>
    <s v="83639_Epicerie salée_Pâtes bio_Pâtes aux céréales"/>
    <n v="29.79"/>
    <x v="0"/>
    <n v="0"/>
  </r>
  <r>
    <n v="83948"/>
    <n v="1"/>
    <n v="7"/>
    <n v="0"/>
    <x v="4"/>
    <x v="62"/>
    <s v="Soupes bio"/>
    <n v="0.96"/>
    <s v="83948_Epicerie salée_Légumes et conserves_Soupes bio"/>
    <n v="0"/>
    <x v="1"/>
    <n v="1"/>
  </r>
  <r>
    <n v="84164"/>
    <n v="1"/>
    <n v="55"/>
    <n v="21"/>
    <x v="4"/>
    <x v="62"/>
    <s v="Légumes en conserve"/>
    <n v="1.39"/>
    <s v="84164_Epicerie salée_Légumes et conserves_Légumes en conserve"/>
    <n v="29.189999999999998"/>
    <x v="0"/>
    <n v="0"/>
  </r>
  <r>
    <n v="84167"/>
    <n v="1"/>
    <n v="350"/>
    <n v="182"/>
    <x v="4"/>
    <x v="62"/>
    <s v="Légumes en conserve"/>
    <n v="1.62"/>
    <s v="84167_Epicerie salée_Légumes et conserves_Légumes en conserve"/>
    <n v="294.84000000000003"/>
    <x v="0"/>
    <n v="0"/>
  </r>
  <r>
    <n v="84168"/>
    <n v="1"/>
    <n v="36"/>
    <n v="32"/>
    <x v="4"/>
    <x v="62"/>
    <s v="Légumes cuisinés"/>
    <n v="1.61"/>
    <s v="84168_Epicerie salée_Légumes et conserves_Légumes cuisinés"/>
    <n v="51.52"/>
    <x v="0"/>
    <n v="0"/>
  </r>
  <r>
    <n v="84448"/>
    <n v="1"/>
    <n v="105"/>
    <n v="12"/>
    <x v="4"/>
    <x v="65"/>
    <s v="Huile de coco"/>
    <n v="20.079999999999998"/>
    <s v="84448_Epicerie salée_Huiles alimentaires bio_Huile de coco"/>
    <n v="240.95999999999998"/>
    <x v="0"/>
    <n v="0"/>
  </r>
  <r>
    <n v="85838"/>
    <n v="1"/>
    <n v="256"/>
    <n v="11"/>
    <x v="4"/>
    <x v="66"/>
    <s v="Tofu et seitan"/>
    <n v="1.67"/>
    <s v="85838_Epicerie salée_Plats cuisinés_Tofu et seitan"/>
    <n v="18.369999999999997"/>
    <x v="0"/>
    <n v="0"/>
  </r>
  <r>
    <n v="85839"/>
    <n v="1"/>
    <n v="84"/>
    <n v="75"/>
    <x v="4"/>
    <x v="66"/>
    <s v="Tofu et seitan"/>
    <n v="1.71"/>
    <s v="85839_Epicerie salée_Plats cuisinés_Tofu et seitan"/>
    <n v="128.25"/>
    <x v="0"/>
    <n v="0"/>
  </r>
  <r>
    <n v="85857"/>
    <n v="0"/>
    <n v="285"/>
    <n v="195"/>
    <x v="4"/>
    <x v="61"/>
    <s v="Biscuits apéritif bio"/>
    <n v="2.0499999999999998"/>
    <s v="85857_Epicerie salée_Apéritifs bio_Biscuits apéritif bio"/>
    <n v="399.74999999999994"/>
    <x v="0"/>
    <n v="0"/>
  </r>
  <r>
    <n v="85861"/>
    <n v="0"/>
    <n v="764"/>
    <n v="167"/>
    <x v="4"/>
    <x v="61"/>
    <s v="Biscuits apéritif bio"/>
    <n v="1.93"/>
    <s v="85861_Epicerie salée_Apéritifs bio_Biscuits apéritif bio"/>
    <n v="322.31"/>
    <x v="0"/>
    <n v="0"/>
  </r>
  <r>
    <n v="85875"/>
    <n v="1"/>
    <n v="495"/>
    <n v="182"/>
    <x v="4"/>
    <x v="61"/>
    <s v="Biscuits apéritif bio"/>
    <n v="1.93"/>
    <s v="85875_Epicerie salée_Apéritifs bio_Biscuits apéritif bio"/>
    <n v="351.26"/>
    <x v="0"/>
    <n v="0"/>
  </r>
  <r>
    <n v="85881"/>
    <n v="0"/>
    <n v="213"/>
    <n v="111"/>
    <x v="4"/>
    <x v="61"/>
    <s v="Biscuits apéritif bio"/>
    <n v="1.27"/>
    <s v="85881_Epicerie salée_Apéritifs bio_Biscuits apéritif bio"/>
    <n v="140.97"/>
    <x v="0"/>
    <n v="0"/>
  </r>
  <r>
    <n v="85884"/>
    <n v="0"/>
    <n v="880"/>
    <n v="503"/>
    <x v="4"/>
    <x v="61"/>
    <s v="Biscuits apéritif bio"/>
    <n v="1.27"/>
    <s v="85884_Epicerie salée_Apéritifs bio_Biscuits apéritif bio"/>
    <n v="638.81000000000006"/>
    <x v="0"/>
    <n v="0"/>
  </r>
  <r>
    <n v="85885"/>
    <n v="0"/>
    <n v="225"/>
    <n v="151"/>
    <x v="4"/>
    <x v="61"/>
    <s v="Biscuits apéritif bio"/>
    <n v="1.1000000000000001"/>
    <s v="85885_Epicerie salée_Apéritifs bio_Biscuits apéritif bio"/>
    <n v="166.10000000000002"/>
    <x v="0"/>
    <n v="0"/>
  </r>
  <r>
    <n v="86157"/>
    <n v="1"/>
    <n v="116"/>
    <n v="40"/>
    <x v="4"/>
    <x v="65"/>
    <s v="Mélanges d'huiles"/>
    <n v="5.17"/>
    <s v="86157_Epicerie salée_Huiles alimentaires bio_Mélanges d'huiles"/>
    <n v="206.8"/>
    <x v="0"/>
    <n v="0"/>
  </r>
  <r>
    <n v="86162"/>
    <n v="1"/>
    <n v="227"/>
    <n v="51"/>
    <x v="4"/>
    <x v="67"/>
    <s v="Vinaigres, vinaigrettes"/>
    <n v="4.22"/>
    <s v="86162_Epicerie salée_Condiments, vinaigres_Vinaigres, vinaigrettes"/>
    <n v="215.22"/>
    <x v="0"/>
    <n v="0"/>
  </r>
  <r>
    <n v="86166"/>
    <n v="0"/>
    <n v="278"/>
    <n v="190"/>
    <x v="4"/>
    <x v="65"/>
    <s v="Huile d'olive"/>
    <n v="7.33"/>
    <s v="86166_Epicerie salée_Huiles alimentaires bio_Huile d'olive"/>
    <n v="1392.7"/>
    <x v="0"/>
    <n v="0"/>
  </r>
  <r>
    <n v="86169"/>
    <n v="1"/>
    <n v="921"/>
    <n v="48"/>
    <x v="4"/>
    <x v="67"/>
    <s v="Moutarde"/>
    <n v="3.91"/>
    <s v="86169_Epicerie salée_Condiments, vinaigres_Moutarde"/>
    <n v="187.68"/>
    <x v="0"/>
    <n v="0"/>
  </r>
  <r>
    <n v="86170"/>
    <n v="1"/>
    <n v="97"/>
    <n v="20"/>
    <x v="4"/>
    <x v="65"/>
    <s v="Huile de coco"/>
    <n v="7.79"/>
    <s v="86170_Epicerie salée_Huiles alimentaires bio_Huile de coco"/>
    <n v="155.80000000000001"/>
    <x v="0"/>
    <n v="0"/>
  </r>
  <r>
    <n v="86172"/>
    <n v="1"/>
    <n v="197"/>
    <n v="106"/>
    <x v="4"/>
    <x v="65"/>
    <s v="Huile de graines"/>
    <n v="5"/>
    <s v="86172_Epicerie salée_Huiles alimentaires bio_Huile de graines"/>
    <n v="530"/>
    <x v="0"/>
    <n v="0"/>
  </r>
  <r>
    <n v="86181"/>
    <n v="1"/>
    <n v="635"/>
    <n v="412"/>
    <x v="4"/>
    <x v="65"/>
    <s v="Huile de sésame"/>
    <n v="5.92"/>
    <s v="86181_Epicerie salée_Huiles alimentaires bio_Huile de sésame"/>
    <n v="2439.04"/>
    <x v="0"/>
    <n v="0"/>
  </r>
  <r>
    <n v="86184"/>
    <n v="1"/>
    <n v="435"/>
    <n v="286"/>
    <x v="4"/>
    <x v="65"/>
    <s v="Huile d'amande"/>
    <n v="9.35"/>
    <s v="86184_Epicerie salée_Huiles alimentaires bio_Huile d'amande"/>
    <n v="2674.1"/>
    <x v="0"/>
    <n v="0"/>
  </r>
  <r>
    <n v="86186"/>
    <n v="0"/>
    <n v="736"/>
    <n v="464"/>
    <x v="4"/>
    <x v="65"/>
    <s v="Huile d'olive"/>
    <n v="6.76"/>
    <s v="86186_Epicerie salée_Huiles alimentaires bio_Huile d'olive"/>
    <n v="3136.64"/>
    <x v="0"/>
    <n v="0"/>
  </r>
  <r>
    <n v="86191"/>
    <n v="1"/>
    <n v="848"/>
    <n v="9"/>
    <x v="4"/>
    <x v="63"/>
    <s v="Epices"/>
    <n v="1.84"/>
    <s v="86191_Epicerie salée_Sel, épices, aide culinaire_Epices"/>
    <n v="16.560000000000002"/>
    <x v="0"/>
    <n v="0"/>
  </r>
  <r>
    <n v="86192"/>
    <n v="0"/>
    <n v="18"/>
    <n v="12"/>
    <x v="4"/>
    <x v="67"/>
    <s v="Mayonnaise et aïoli"/>
    <n v="1.84"/>
    <s v="86192_Epicerie salée_Condiments, vinaigres_Mayonnaise et aïoli"/>
    <n v="22.080000000000002"/>
    <x v="0"/>
    <n v="0"/>
  </r>
  <r>
    <n v="86383"/>
    <n v="0"/>
    <n v="525"/>
    <n v="441"/>
    <x v="4"/>
    <x v="66"/>
    <s v="Plats cuisinés céréales, légumes"/>
    <n v="2.08"/>
    <s v="86383_Epicerie salée_Plats cuisinés_Plats cuisinés céréales, légumes"/>
    <n v="917.28000000000009"/>
    <x v="0"/>
    <n v="0"/>
  </r>
  <r>
    <n v="86400"/>
    <n v="1"/>
    <n v="254"/>
    <n v="41"/>
    <x v="4"/>
    <x v="64"/>
    <s v="Sauces"/>
    <n v="1.33"/>
    <s v="86400_Epicerie salée_Sauces et coulis_Sauces"/>
    <n v="54.53"/>
    <x v="0"/>
    <n v="0"/>
  </r>
  <r>
    <n v="86413"/>
    <n v="1"/>
    <n v="684"/>
    <n v="308"/>
    <x v="4"/>
    <x v="64"/>
    <s v="Sauces"/>
    <n v="1.66"/>
    <s v="86413_Epicerie salée_Sauces et coulis_Sauces"/>
    <n v="511.28"/>
    <x v="0"/>
    <n v="0"/>
  </r>
  <r>
    <n v="86416"/>
    <n v="0"/>
    <n v="632"/>
    <n v="178"/>
    <x v="4"/>
    <x v="64"/>
    <s v="Sauces"/>
    <n v="1.33"/>
    <s v="86416_Epicerie salée_Sauces et coulis_Sauces"/>
    <n v="236.74"/>
    <x v="0"/>
    <n v="0"/>
  </r>
  <r>
    <n v="86417"/>
    <n v="1"/>
    <n v="293"/>
    <n v="251"/>
    <x v="4"/>
    <x v="64"/>
    <s v="Sauces"/>
    <n v="1.66"/>
    <s v="86417_Epicerie salée_Sauces et coulis_Sauces"/>
    <n v="416.65999999999997"/>
    <x v="0"/>
    <n v="0"/>
  </r>
  <r>
    <n v="86449"/>
    <n v="1"/>
    <n v="20"/>
    <n v="5"/>
    <x v="4"/>
    <x v="64"/>
    <s v="Sauces"/>
    <n v="1.74"/>
    <s v="86449_Epicerie salée_Sauces et coulis_Sauces"/>
    <n v="8.6999999999999993"/>
    <x v="0"/>
    <n v="0"/>
  </r>
  <r>
    <n v="86454"/>
    <n v="0"/>
    <n v="121"/>
    <n v="111"/>
    <x v="4"/>
    <x v="64"/>
    <s v="Sauces"/>
    <n v="3.35"/>
    <s v="86454_Epicerie salée_Sauces et coulis_Sauces"/>
    <n v="371.85"/>
    <x v="0"/>
    <n v="0"/>
  </r>
  <r>
    <n v="86469"/>
    <n v="1"/>
    <n v="52"/>
    <n v="25"/>
    <x v="4"/>
    <x v="64"/>
    <s v="Sauces"/>
    <n v="1.1499999999999999"/>
    <s v="86469_Epicerie salée_Sauces et coulis_Sauces"/>
    <n v="28.749999999999996"/>
    <x v="0"/>
    <n v="0"/>
  </r>
  <r>
    <n v="86470"/>
    <n v="1"/>
    <n v="31"/>
    <n v="30"/>
    <x v="4"/>
    <x v="64"/>
    <s v="Sauces"/>
    <n v="1.08"/>
    <s v="86470_Epicerie salée_Sauces et coulis_Sauces"/>
    <n v="32.400000000000006"/>
    <x v="0"/>
    <n v="0"/>
  </r>
  <r>
    <n v="86477"/>
    <n v="0"/>
    <n v="53"/>
    <n v="11"/>
    <x v="4"/>
    <x v="64"/>
    <s v="Sauces"/>
    <n v="1.18"/>
    <s v="86477_Epicerie salée_Sauces et coulis_Sauces"/>
    <n v="12.979999999999999"/>
    <x v="0"/>
    <n v="0"/>
  </r>
  <r>
    <n v="86478"/>
    <n v="1"/>
    <n v="21"/>
    <n v="5"/>
    <x v="4"/>
    <x v="64"/>
    <s v="Sauces"/>
    <n v="1.06"/>
    <s v="86478_Epicerie salée_Sauces et coulis_Sauces"/>
    <n v="5.3000000000000007"/>
    <x v="0"/>
    <n v="0"/>
  </r>
  <r>
    <n v="86479"/>
    <n v="0"/>
    <n v="850"/>
    <n v="25"/>
    <x v="4"/>
    <x v="64"/>
    <s v="Sauces"/>
    <n v="1.02"/>
    <s v="86479_Epicerie salée_Sauces et coulis_Sauces"/>
    <n v="25.5"/>
    <x v="0"/>
    <n v="0"/>
  </r>
  <r>
    <n v="86480"/>
    <n v="1"/>
    <n v="456"/>
    <n v="208"/>
    <x v="4"/>
    <x v="64"/>
    <s v="Sauces"/>
    <n v="1.06"/>
    <s v="86480_Epicerie salée_Sauces et coulis_Sauces"/>
    <n v="220.48000000000002"/>
    <x v="0"/>
    <n v="0"/>
  </r>
  <r>
    <n v="86481"/>
    <n v="0"/>
    <n v="687"/>
    <n v="670"/>
    <x v="4"/>
    <x v="67"/>
    <s v="Vinaigres, vinaigrettes"/>
    <n v="3.82"/>
    <s v="86481_Epicerie salée_Condiments, vinaigres_Vinaigres, vinaigrettes"/>
    <n v="2559.4"/>
    <x v="0"/>
    <n v="0"/>
  </r>
  <r>
    <n v="86499"/>
    <n v="0"/>
    <n v="349"/>
    <n v="234"/>
    <x v="4"/>
    <x v="67"/>
    <s v="Vinaigres, vinaigrettes"/>
    <n v="2.97"/>
    <s v="86499_Epicerie salée_Condiments, vinaigres_Vinaigres, vinaigrettes"/>
    <n v="694.98"/>
    <x v="0"/>
    <n v="0"/>
  </r>
  <r>
    <n v="86512"/>
    <n v="1"/>
    <n v="773"/>
    <n v="546"/>
    <x v="4"/>
    <x v="61"/>
    <s v="Tartinables"/>
    <n v="3.15"/>
    <s v="86512_Epicerie salée_Apéritifs bio_Tartinables"/>
    <n v="1719.8999999999999"/>
    <x v="0"/>
    <n v="0"/>
  </r>
  <r>
    <n v="86560"/>
    <n v="0"/>
    <n v="19"/>
    <n v="0"/>
    <x v="4"/>
    <x v="67"/>
    <s v="Cornichon, câpre et pickle"/>
    <n v="1.88"/>
    <s v="86560_Epicerie salée_Condiments, vinaigres_Cornichon, câpre et pickle"/>
    <n v="0"/>
    <x v="1"/>
    <n v="1"/>
  </r>
  <r>
    <n v="86655"/>
    <n v="1"/>
    <n v="196"/>
    <n v="154"/>
    <x v="4"/>
    <x v="63"/>
    <s v="Poivre"/>
    <n v="9.1"/>
    <s v="86655_Epicerie salée_Sel, épices, aide culinaire_Poivre"/>
    <n v="1401.3999999999999"/>
    <x v="0"/>
    <n v="0"/>
  </r>
  <r>
    <n v="86864"/>
    <n v="1"/>
    <n v="99"/>
    <n v="50"/>
    <x v="4"/>
    <x v="65"/>
    <s v="Huile d'olive"/>
    <n v="8.08"/>
    <s v="86864_Epicerie salée_Huiles alimentaires bio_Huile d'olive"/>
    <n v="404"/>
    <x v="0"/>
    <n v="0"/>
  </r>
  <r>
    <n v="86913"/>
    <n v="0"/>
    <n v="690"/>
    <n v="217"/>
    <x v="4"/>
    <x v="60"/>
    <s v="Pain, pain précuit"/>
    <n v="1.4"/>
    <s v="86913_Epicerie salée_Pain et biscottes_Pain, pain précuit"/>
    <n v="303.79999999999995"/>
    <x v="0"/>
    <n v="0"/>
  </r>
  <r>
    <n v="87042"/>
    <n v="1"/>
    <n v="231"/>
    <n v="116"/>
    <x v="4"/>
    <x v="62"/>
    <s v="Légumes séchés"/>
    <n v="6.14"/>
    <s v="87042_Epicerie salée_Légumes et conserves_Légumes séchés"/>
    <n v="712.24"/>
    <x v="0"/>
    <n v="0"/>
  </r>
  <r>
    <n v="87044"/>
    <n v="0"/>
    <n v="651"/>
    <n v="572"/>
    <x v="4"/>
    <x v="62"/>
    <s v="Légumes séchés"/>
    <n v="7.43"/>
    <s v="87044_Epicerie salée_Légumes et conserves_Légumes séchés"/>
    <n v="4249.96"/>
    <x v="0"/>
    <n v="0"/>
  </r>
  <r>
    <n v="87083"/>
    <n v="0"/>
    <n v="198"/>
    <n v="121"/>
    <x v="4"/>
    <x v="55"/>
    <s v="Semoule, Boulgour, Couscous"/>
    <n v="2.17"/>
    <s v="87083_Epicerie salée_Légumineuses et céréales_Semoule, Boulgour, Couscous"/>
    <n v="262.57"/>
    <x v="0"/>
    <n v="0"/>
  </r>
  <r>
    <n v="87085"/>
    <n v="1"/>
    <n v="370"/>
    <n v="363"/>
    <x v="4"/>
    <x v="55"/>
    <s v="Semoule, Boulgour, Couscous"/>
    <n v="1.07"/>
    <s v="87085_Epicerie salée_Légumineuses et céréales_Semoule, Boulgour, Couscous"/>
    <n v="388.41"/>
    <x v="0"/>
    <n v="0"/>
  </r>
  <r>
    <n v="87096"/>
    <n v="0"/>
    <n v="225"/>
    <n v="140"/>
    <x v="4"/>
    <x v="58"/>
    <s v="Pâtes aux céréales"/>
    <n v="2.29"/>
    <s v="87096_Epicerie salée_Pâtes bio_Pâtes aux céréales"/>
    <n v="320.60000000000002"/>
    <x v="0"/>
    <n v="0"/>
  </r>
  <r>
    <n v="87099"/>
    <n v="0"/>
    <n v="763"/>
    <n v="636"/>
    <x v="4"/>
    <x v="55"/>
    <s v="Légumineuses"/>
    <n v="1.4"/>
    <s v="87099_Epicerie salée_Légumineuses et céréales_Légumineuses"/>
    <n v="890.4"/>
    <x v="0"/>
    <n v="0"/>
  </r>
  <r>
    <n v="87126"/>
    <n v="0"/>
    <n v="70"/>
    <n v="49"/>
    <x v="4"/>
    <x v="59"/>
    <s v="Farine de légumineuses"/>
    <n v="1.38"/>
    <s v="87126_Epicerie salée_Farine, son, fécule_Farine de légumineuses"/>
    <n v="67.61999999999999"/>
    <x v="0"/>
    <n v="0"/>
  </r>
  <r>
    <n v="87128"/>
    <n v="0"/>
    <n v="597"/>
    <n v="341"/>
    <x v="4"/>
    <x v="59"/>
    <s v="Fécule, tapioca"/>
    <n v="1.6"/>
    <s v="87128_Epicerie salée_Farine, son, fécule_Fécule, tapioca"/>
    <n v="545.6"/>
    <x v="0"/>
    <n v="0"/>
  </r>
  <r>
    <n v="87160"/>
    <n v="0"/>
    <n v="187"/>
    <n v="107"/>
    <x v="4"/>
    <x v="62"/>
    <s v="Purées bio"/>
    <n v="1.66"/>
    <s v="87160_Epicerie salée_Légumes et conserves_Purées bio"/>
    <n v="177.62"/>
    <x v="0"/>
    <n v="0"/>
  </r>
  <r>
    <n v="87171"/>
    <n v="1"/>
    <n v="890"/>
    <n v="505"/>
    <x v="4"/>
    <x v="55"/>
    <s v="Légumineuses"/>
    <n v="2.5"/>
    <s v="87171_Epicerie salée_Légumineuses et céréales_Légumineuses"/>
    <n v="1262.5"/>
    <x v="0"/>
    <n v="0"/>
  </r>
  <r>
    <n v="87202"/>
    <n v="1"/>
    <n v="250"/>
    <n v="234"/>
    <x v="4"/>
    <x v="55"/>
    <s v="Céréales en grains"/>
    <n v="0.9"/>
    <s v="87202_Epicerie salée_Légumineuses et céréales_Céréales en grains"/>
    <n v="210.6"/>
    <x v="0"/>
    <n v="0"/>
  </r>
  <r>
    <n v="87222"/>
    <n v="0"/>
    <n v="810"/>
    <n v="2"/>
    <x v="4"/>
    <x v="55"/>
    <s v="Légumineuses"/>
    <n v="11.96"/>
    <s v="87222_Epicerie salée_Légumineuses et céréales_Légumineuses"/>
    <n v="23.92"/>
    <x v="0"/>
    <n v="0"/>
  </r>
  <r>
    <n v="87225"/>
    <n v="0"/>
    <n v="509"/>
    <n v="432"/>
    <x v="4"/>
    <x v="59"/>
    <s v="Préparations pour pain, brioche"/>
    <n v="2.04"/>
    <s v="87225_Epicerie salée_Farine, son, fécule_Préparations pour pain, brioche"/>
    <n v="881.28"/>
    <x v="0"/>
    <n v="0"/>
  </r>
  <r>
    <n v="87231"/>
    <n v="1"/>
    <n v="216"/>
    <n v="202"/>
    <x v="4"/>
    <x v="55"/>
    <s v="Soja"/>
    <n v="1.03"/>
    <s v="87231_Epicerie salée_Légumineuses et céréales_Soja"/>
    <n v="208.06"/>
    <x v="0"/>
    <n v="0"/>
  </r>
  <r>
    <n v="87273"/>
    <n v="0"/>
    <n v="212"/>
    <n v="73"/>
    <x v="4"/>
    <x v="57"/>
    <s v="Riz rouge, riz noir, riz sauvage"/>
    <n v="1.8"/>
    <s v="87273_Epicerie salée_Riz bio_Riz rouge, riz noir, riz sauvage"/>
    <n v="131.4"/>
    <x v="0"/>
    <n v="0"/>
  </r>
  <r>
    <n v="87278"/>
    <n v="1"/>
    <n v="225"/>
    <n v="119"/>
    <x v="4"/>
    <x v="57"/>
    <s v="Riz long grain"/>
    <n v="2.95"/>
    <s v="87278_Epicerie salée_Riz bio_Riz long grain"/>
    <n v="351.05"/>
    <x v="0"/>
    <n v="0"/>
  </r>
  <r>
    <n v="87281"/>
    <n v="0"/>
    <n v="191"/>
    <n v="144"/>
    <x v="4"/>
    <x v="57"/>
    <s v="Riz rouge, riz noir, riz sauvage"/>
    <n v="1.85"/>
    <s v="87281_Epicerie salée_Riz bio_Riz rouge, riz noir, riz sauvage"/>
    <n v="266.40000000000003"/>
    <x v="0"/>
    <n v="0"/>
  </r>
  <r>
    <n v="87282"/>
    <n v="0"/>
    <n v="663"/>
    <n v="591"/>
    <x v="4"/>
    <x v="57"/>
    <s v="Riz rouge, riz noir, riz sauvage"/>
    <n v="1.95"/>
    <s v="87282_Epicerie salée_Riz bio_Riz rouge, riz noir, riz sauvage"/>
    <n v="1152.45"/>
    <x v="0"/>
    <n v="0"/>
  </r>
  <r>
    <n v="87285"/>
    <n v="0"/>
    <n v="722"/>
    <n v="221"/>
    <x v="4"/>
    <x v="57"/>
    <s v="Riz long grain"/>
    <n v="1.38"/>
    <s v="87285_Epicerie salée_Riz bio_Riz long grain"/>
    <n v="304.97999999999996"/>
    <x v="0"/>
    <n v="0"/>
  </r>
  <r>
    <n v="87287"/>
    <n v="0"/>
    <n v="835"/>
    <n v="792"/>
    <x v="4"/>
    <x v="57"/>
    <s v="Risotto, riz japonais"/>
    <n v="1.42"/>
    <s v="87287_Epicerie salée_Riz bio_Risotto, riz japonais"/>
    <n v="1124.6399999999999"/>
    <x v="0"/>
    <n v="0"/>
  </r>
  <r>
    <n v="87288"/>
    <n v="0"/>
    <n v="403"/>
    <n v="98"/>
    <x v="4"/>
    <x v="55"/>
    <s v="Céréales en grains"/>
    <n v="0.83"/>
    <s v="87288_Epicerie salée_Légumineuses et céréales_Céréales en grains"/>
    <n v="81.339999999999989"/>
    <x v="0"/>
    <n v="0"/>
  </r>
  <r>
    <n v="87304"/>
    <n v="0"/>
    <n v="262"/>
    <n v="119"/>
    <x v="4"/>
    <x v="55"/>
    <s v="Semoule, Boulgour, Couscous"/>
    <n v="1.44"/>
    <s v="87304_Epicerie salée_Légumineuses et céréales_Semoule, Boulgour, Couscous"/>
    <n v="171.35999999999999"/>
    <x v="0"/>
    <n v="0"/>
  </r>
  <r>
    <n v="87416"/>
    <n v="1"/>
    <n v="871"/>
    <n v="357"/>
    <x v="4"/>
    <x v="64"/>
    <s v="Sauces"/>
    <n v="1.5"/>
    <s v="87416_Epicerie salée_Sauces et coulis_Sauces"/>
    <n v="535.5"/>
    <x v="0"/>
    <n v="0"/>
  </r>
  <r>
    <n v="87418"/>
    <n v="1"/>
    <n v="776"/>
    <n v="375"/>
    <x v="4"/>
    <x v="64"/>
    <s v="Sauces"/>
    <n v="1.66"/>
    <s v="87418_Epicerie salée_Sauces et coulis_Sauces"/>
    <n v="622.5"/>
    <x v="0"/>
    <n v="0"/>
  </r>
  <r>
    <n v="87419"/>
    <n v="1"/>
    <n v="234"/>
    <n v="120"/>
    <x v="4"/>
    <x v="58"/>
    <s v="Pâtes parfumées"/>
    <n v="1.92"/>
    <s v="87419_Epicerie salée_Pâtes bio_Pâtes parfumées"/>
    <n v="230.39999999999998"/>
    <x v="0"/>
    <n v="0"/>
  </r>
  <r>
    <n v="87421"/>
    <n v="1"/>
    <n v="718"/>
    <n v="94"/>
    <x v="4"/>
    <x v="58"/>
    <s v="Pâtes de légumineuse"/>
    <n v="2.04"/>
    <s v="87421_Epicerie salée_Pâtes bio_Pâtes de légumineuse"/>
    <n v="191.76"/>
    <x v="0"/>
    <n v="0"/>
  </r>
  <r>
    <n v="87425"/>
    <n v="0"/>
    <n v="694"/>
    <n v="463"/>
    <x v="4"/>
    <x v="58"/>
    <s v="Pâtes aux céréales"/>
    <n v="2.4900000000000002"/>
    <s v="87425_Epicerie salée_Pâtes bio_Pâtes aux céréales"/>
    <n v="1152.8700000000001"/>
    <x v="0"/>
    <n v="0"/>
  </r>
  <r>
    <n v="87426"/>
    <n v="1"/>
    <n v="975"/>
    <n v="103"/>
    <x v="4"/>
    <x v="58"/>
    <s v="Pâtes aux céréales"/>
    <n v="2.4900000000000002"/>
    <s v="87426_Epicerie salée_Pâtes bio_Pâtes aux céréales"/>
    <n v="256.47000000000003"/>
    <x v="0"/>
    <n v="0"/>
  </r>
  <r>
    <n v="87428"/>
    <n v="1"/>
    <n v="665"/>
    <n v="86"/>
    <x v="4"/>
    <x v="58"/>
    <s v="Pâtes aux céréales"/>
    <n v="1.92"/>
    <s v="87428_Epicerie salée_Pâtes bio_Pâtes aux céréales"/>
    <n v="165.12"/>
    <x v="0"/>
    <n v="0"/>
  </r>
  <r>
    <n v="87437"/>
    <n v="1"/>
    <n v="285"/>
    <n v="151"/>
    <x v="4"/>
    <x v="64"/>
    <s v="Sauces"/>
    <n v="1.65"/>
    <s v="87437_Epicerie salée_Sauces et coulis_Sauces"/>
    <n v="249.14999999999998"/>
    <x v="0"/>
    <n v="0"/>
  </r>
  <r>
    <n v="87440"/>
    <n v="0"/>
    <n v="477"/>
    <n v="87"/>
    <x v="4"/>
    <x v="64"/>
    <s v="Sauces"/>
    <n v="1.03"/>
    <s v="87440_Epicerie salée_Sauces et coulis_Sauces"/>
    <n v="89.61"/>
    <x v="0"/>
    <n v="0"/>
  </r>
  <r>
    <n v="87447"/>
    <n v="1"/>
    <n v="915"/>
    <n v="197"/>
    <x v="4"/>
    <x v="62"/>
    <s v="Légumes en conserve"/>
    <n v="0.79"/>
    <s v="87447_Epicerie salée_Légumes et conserves_Légumes en conserve"/>
    <n v="155.63"/>
    <x v="0"/>
    <n v="0"/>
  </r>
  <r>
    <n v="87455"/>
    <n v="0"/>
    <n v="50"/>
    <n v="46"/>
    <x v="4"/>
    <x v="62"/>
    <s v="Légumes en conserve"/>
    <n v="0.97"/>
    <s v="87455_Epicerie salée_Légumes et conserves_Légumes en conserve"/>
    <n v="44.62"/>
    <x v="0"/>
    <n v="0"/>
  </r>
  <r>
    <n v="87540"/>
    <n v="1"/>
    <n v="56"/>
    <n v="9"/>
    <x v="4"/>
    <x v="68"/>
    <s v="Produits de la mer"/>
    <n v="1.89"/>
    <s v="87540_Epicerie salée_Poisson, viande, pâtés_Produits de la mer"/>
    <n v="17.009999999999998"/>
    <x v="0"/>
    <n v="0"/>
  </r>
  <r>
    <n v="87548"/>
    <n v="1"/>
    <n v="827"/>
    <n v="380"/>
    <x v="4"/>
    <x v="68"/>
    <s v="Produits de la mer"/>
    <n v="1.59"/>
    <s v="87548_Epicerie salée_Poisson, viande, pâtés_Produits de la mer"/>
    <n v="604.20000000000005"/>
    <x v="0"/>
    <n v="0"/>
  </r>
  <r>
    <n v="87617"/>
    <n v="1"/>
    <n v="776"/>
    <n v="158"/>
    <x v="4"/>
    <x v="62"/>
    <s v="Légumes en conserve"/>
    <n v="1.67"/>
    <s v="87617_Epicerie salée_Légumes et conserves_Légumes en conserve"/>
    <n v="263.86"/>
    <x v="0"/>
    <n v="0"/>
  </r>
  <r>
    <n v="87851"/>
    <n v="0"/>
    <n v="26"/>
    <n v="19"/>
    <x v="4"/>
    <x v="59"/>
    <s v="Farine de céréales"/>
    <n v="1.75"/>
    <s v="87851_Epicerie salée_Farine, son, fécule_Farine de céréales"/>
    <n v="33.25"/>
    <x v="0"/>
    <n v="0"/>
  </r>
  <r>
    <n v="87876"/>
    <n v="1"/>
    <n v="707"/>
    <n v="130"/>
    <x v="4"/>
    <x v="61"/>
    <s v="Biscuits apéritif bio"/>
    <n v="0.64"/>
    <s v="87876_Epicerie salée_Apéritifs bio_Biscuits apéritif bio"/>
    <n v="83.2"/>
    <x v="0"/>
    <n v="0"/>
  </r>
  <r>
    <n v="87877"/>
    <n v="1"/>
    <n v="578"/>
    <n v="413"/>
    <x v="4"/>
    <x v="61"/>
    <s v="Biscuits apéritif bio"/>
    <n v="0.64"/>
    <s v="87877_Epicerie salée_Apéritifs bio_Biscuits apéritif bio"/>
    <n v="264.32"/>
    <x v="0"/>
    <n v="0"/>
  </r>
  <r>
    <n v="87878"/>
    <n v="1"/>
    <n v="863"/>
    <n v="159"/>
    <x v="4"/>
    <x v="61"/>
    <s v="Biscuits apéritif bio"/>
    <n v="0.64"/>
    <s v="87878_Epicerie salée_Apéritifs bio_Biscuits apéritif bio"/>
    <n v="101.76"/>
    <x v="0"/>
    <n v="0"/>
  </r>
  <r>
    <n v="87885"/>
    <n v="1"/>
    <n v="256"/>
    <n v="113"/>
    <x v="4"/>
    <x v="66"/>
    <s v="Galettes à cuire et falafel"/>
    <n v="2.3199999999999998"/>
    <s v="87885_Epicerie salée_Plats cuisinés_Galettes à cuire et falafel"/>
    <n v="262.15999999999997"/>
    <x v="0"/>
    <n v="0"/>
  </r>
  <r>
    <n v="87886"/>
    <n v="0"/>
    <n v="407"/>
    <n v="192"/>
    <x v="4"/>
    <x v="58"/>
    <s v="Pâtes de légumineuse"/>
    <n v="1.96"/>
    <s v="87886_Epicerie salée_Pâtes bio_Pâtes de légumineuse"/>
    <n v="376.32"/>
    <x v="0"/>
    <n v="0"/>
  </r>
  <r>
    <n v="87887"/>
    <n v="1"/>
    <n v="545"/>
    <n v="207"/>
    <x v="4"/>
    <x v="58"/>
    <s v="Pâtes de légumineuse"/>
    <n v="1.96"/>
    <s v="87887_Epicerie salée_Pâtes bio_Pâtes de légumineuse"/>
    <n v="405.71999999999997"/>
    <x v="0"/>
    <n v="0"/>
  </r>
  <r>
    <n v="87909"/>
    <n v="1"/>
    <n v="655"/>
    <n v="251"/>
    <x v="4"/>
    <x v="60"/>
    <s v="Pain, pain précuit"/>
    <n v="1.24"/>
    <s v="87909_Epicerie salée_Pain et biscottes_Pain, pain précuit"/>
    <n v="311.24"/>
    <x v="0"/>
    <n v="0"/>
  </r>
  <r>
    <n v="87913"/>
    <n v="1"/>
    <n v="230"/>
    <n v="181"/>
    <x v="4"/>
    <x v="60"/>
    <s v="Pain, pain précuit"/>
    <n v="1.64"/>
    <s v="87913_Epicerie salée_Pain et biscottes_Pain, pain précuit"/>
    <n v="296.83999999999997"/>
    <x v="0"/>
    <n v="0"/>
  </r>
  <r>
    <n v="88268"/>
    <n v="1"/>
    <n v="615"/>
    <n v="508"/>
    <x v="4"/>
    <x v="59"/>
    <s v="Farine de légumineuses"/>
    <n v="0.8"/>
    <s v="88268_Epicerie salée_Farine, son, fécule_Farine de légumineuses"/>
    <n v="406.40000000000003"/>
    <x v="0"/>
    <n v="0"/>
  </r>
  <r>
    <n v="88351"/>
    <n v="1"/>
    <n v="266"/>
    <n v="112"/>
    <x v="4"/>
    <x v="55"/>
    <s v="Mélanges céréales légumineuses"/>
    <n v="2.25"/>
    <s v="88351_Epicerie salée_Légumineuses et céréales_Mélanges céréales légumineuses"/>
    <n v="252"/>
    <x v="0"/>
    <n v="0"/>
  </r>
  <r>
    <n v="88402"/>
    <n v="0"/>
    <n v="113"/>
    <n v="49"/>
    <x v="4"/>
    <x v="67"/>
    <s v="Wasabi et pâte de curry"/>
    <n v="3.47"/>
    <s v="88402_Epicerie salée_Condiments, vinaigres_Wasabi et pâte de curry"/>
    <n v="170.03"/>
    <x v="0"/>
    <n v="0"/>
  </r>
  <r>
    <n v="88413"/>
    <n v="0"/>
    <n v="492"/>
    <n v="435"/>
    <x v="4"/>
    <x v="67"/>
    <s v="Wasabi et pâte de curry"/>
    <n v="3.44"/>
    <s v="88413_Epicerie salée_Condiments, vinaigres_Wasabi et pâte de curry"/>
    <n v="1496.3999999999999"/>
    <x v="0"/>
    <n v="0"/>
  </r>
  <r>
    <n v="88587"/>
    <n v="0"/>
    <n v="106"/>
    <n v="82"/>
    <x v="4"/>
    <x v="65"/>
    <s v="Huile de tournesol"/>
    <n v="3.69"/>
    <s v="88587_Epicerie salée_Huiles alimentaires bio_Huile de tournesol"/>
    <n v="302.58"/>
    <x v="0"/>
    <n v="0"/>
  </r>
  <r>
    <n v="88590"/>
    <n v="1"/>
    <n v="392"/>
    <n v="321"/>
    <x v="4"/>
    <x v="67"/>
    <s v="Vinaigres, vinaigrettes"/>
    <n v="1.96"/>
    <s v="88590_Epicerie salée_Condiments, vinaigres_Vinaigres, vinaigrettes"/>
    <n v="629.16"/>
    <x v="0"/>
    <n v="0"/>
  </r>
  <r>
    <n v="88594"/>
    <n v="0"/>
    <n v="871"/>
    <n v="855"/>
    <x v="4"/>
    <x v="67"/>
    <s v="Moutarde"/>
    <n v="1.65"/>
    <s v="88594_Epicerie salée_Condiments, vinaigres_Moutarde"/>
    <n v="1410.75"/>
    <x v="0"/>
    <n v="0"/>
  </r>
  <r>
    <n v="88604"/>
    <n v="1"/>
    <n v="566"/>
    <n v="92"/>
    <x v="4"/>
    <x v="61"/>
    <s v="Olives bio"/>
    <n v="2.54"/>
    <s v="88604_Epicerie salée_Apéritifs bio_Olives bio"/>
    <n v="233.68"/>
    <x v="0"/>
    <n v="0"/>
  </r>
  <r>
    <n v="88622"/>
    <n v="1"/>
    <n v="510"/>
    <n v="24"/>
    <x v="4"/>
    <x v="64"/>
    <s v="Sauces"/>
    <n v="1.56"/>
    <s v="88622_Epicerie salée_Sauces et coulis_Sauces"/>
    <n v="37.44"/>
    <x v="0"/>
    <n v="0"/>
  </r>
  <r>
    <n v="88627"/>
    <n v="1"/>
    <n v="597"/>
    <n v="18"/>
    <x v="4"/>
    <x v="63"/>
    <s v="Bouillons cube"/>
    <n v="1.1599999999999999"/>
    <s v="88627_Epicerie salée_Sel, épices, aide culinaire_Bouillons cube"/>
    <n v="20.88"/>
    <x v="0"/>
    <n v="0"/>
  </r>
  <r>
    <n v="88628"/>
    <n v="0"/>
    <n v="555"/>
    <n v="426"/>
    <x v="4"/>
    <x v="63"/>
    <s v="Bouillons cube"/>
    <n v="1.34"/>
    <s v="88628_Epicerie salée_Sel, épices, aide culinaire_Bouillons cube"/>
    <n v="570.84"/>
    <x v="0"/>
    <n v="0"/>
  </r>
  <r>
    <n v="88635"/>
    <n v="0"/>
    <n v="487"/>
    <n v="125"/>
    <x v="4"/>
    <x v="62"/>
    <s v="Légumes en conserve"/>
    <n v="2.94"/>
    <s v="88635_Epicerie salée_Légumes et conserves_Légumes en conserve"/>
    <n v="367.5"/>
    <x v="0"/>
    <n v="0"/>
  </r>
  <r>
    <n v="88636"/>
    <n v="0"/>
    <n v="953"/>
    <n v="269"/>
    <x v="4"/>
    <x v="66"/>
    <s v="Plats cuisinés céréales, légumes"/>
    <n v="3.66"/>
    <s v="88636_Epicerie salée_Plats cuisinés_Plats cuisinés céréales, légumes"/>
    <n v="984.54000000000008"/>
    <x v="0"/>
    <n v="0"/>
  </r>
  <r>
    <n v="88638"/>
    <n v="1"/>
    <n v="692"/>
    <n v="255"/>
    <x v="4"/>
    <x v="62"/>
    <s v="Soupes bio"/>
    <n v="2.68"/>
    <s v="88638_Epicerie salée_Légumes et conserves_Soupes bio"/>
    <n v="683.40000000000009"/>
    <x v="0"/>
    <n v="0"/>
  </r>
  <r>
    <n v="88679"/>
    <n v="1"/>
    <n v="530"/>
    <n v="38"/>
    <x v="4"/>
    <x v="58"/>
    <s v="Pâtes Blanches"/>
    <n v="2.42"/>
    <s v="88679_Epicerie salée_Pâtes bio_Pâtes Blanches"/>
    <n v="91.96"/>
    <x v="0"/>
    <n v="0"/>
  </r>
  <r>
    <n v="88683"/>
    <n v="0"/>
    <n v="276"/>
    <n v="142"/>
    <x v="4"/>
    <x v="58"/>
    <s v="Pâtes parfumées"/>
    <n v="1.66"/>
    <s v="88683_Epicerie salée_Pâtes bio_Pâtes parfumées"/>
    <n v="235.72"/>
    <x v="0"/>
    <n v="0"/>
  </r>
  <r>
    <n v="88686"/>
    <n v="1"/>
    <n v="835"/>
    <n v="165"/>
    <x v="4"/>
    <x v="58"/>
    <s v="Pâtes aux céréales"/>
    <n v="2.94"/>
    <s v="88686_Epicerie salée_Pâtes bio_Pâtes aux céréales"/>
    <n v="485.09999999999997"/>
    <x v="0"/>
    <n v="0"/>
  </r>
  <r>
    <n v="88688"/>
    <n v="0"/>
    <n v="240"/>
    <n v="10"/>
    <x v="4"/>
    <x v="58"/>
    <s v="Pâtes aux céréales"/>
    <n v="2.92"/>
    <s v="88688_Epicerie salée_Pâtes bio_Pâtes aux céréales"/>
    <n v="29.2"/>
    <x v="0"/>
    <n v="0"/>
  </r>
  <r>
    <n v="88694"/>
    <n v="0"/>
    <n v="806"/>
    <n v="588"/>
    <x v="4"/>
    <x v="62"/>
    <s v="Purées bio"/>
    <n v="1.96"/>
    <s v="88694_Epicerie salée_Légumes et conserves_Purées bio"/>
    <n v="1152.48"/>
    <x v="0"/>
    <n v="0"/>
  </r>
  <r>
    <n v="88965"/>
    <n v="1"/>
    <n v="910"/>
    <n v="668"/>
    <x v="4"/>
    <x v="60"/>
    <s v="Pain, pain précuit"/>
    <n v="3.05"/>
    <s v="88965_Epicerie salée_Pain et biscottes_Pain, pain précuit"/>
    <n v="2037.3999999999999"/>
    <x v="0"/>
    <n v="0"/>
  </r>
  <r>
    <n v="88971"/>
    <n v="0"/>
    <n v="917"/>
    <n v="513"/>
    <x v="4"/>
    <x v="60"/>
    <s v="Pain, pain précuit"/>
    <n v="2.48"/>
    <s v="88971_Epicerie salée_Pain et biscottes_Pain, pain précuit"/>
    <n v="1272.24"/>
    <x v="0"/>
    <n v="0"/>
  </r>
  <r>
    <n v="89516"/>
    <n v="1"/>
    <n v="333"/>
    <n v="171"/>
    <x v="4"/>
    <x v="66"/>
    <s v="Plats cuisinés céréales, légumes"/>
    <n v="2.14"/>
    <s v="89516_Epicerie salée_Plats cuisinés_Plats cuisinés céréales, légumes"/>
    <n v="365.94"/>
    <x v="0"/>
    <n v="0"/>
  </r>
  <r>
    <n v="89519"/>
    <n v="1"/>
    <n v="220"/>
    <n v="117"/>
    <x v="4"/>
    <x v="66"/>
    <s v="Plats cuisinés céréales, légumes"/>
    <n v="1.99"/>
    <s v="89519_Epicerie salée_Plats cuisinés_Plats cuisinés céréales, légumes"/>
    <n v="232.83"/>
    <x v="0"/>
    <n v="0"/>
  </r>
  <r>
    <n v="89533"/>
    <n v="1"/>
    <n v="446"/>
    <n v="138"/>
    <x v="4"/>
    <x v="61"/>
    <s v="Biscuits apéritif bio"/>
    <n v="1.68"/>
    <s v="89533_Epicerie salée_Apéritifs bio_Biscuits apéritif bio"/>
    <n v="231.84"/>
    <x v="0"/>
    <n v="0"/>
  </r>
  <r>
    <n v="89558"/>
    <n v="1"/>
    <n v="58"/>
    <n v="8"/>
    <x v="4"/>
    <x v="57"/>
    <s v="Riz parfumé"/>
    <n v="2.61"/>
    <s v="89558_Epicerie salée_Riz bio_Riz parfumé"/>
    <n v="20.88"/>
    <x v="0"/>
    <n v="0"/>
  </r>
  <r>
    <n v="89559"/>
    <n v="0"/>
    <n v="697"/>
    <n v="674"/>
    <x v="4"/>
    <x v="55"/>
    <s v="Mélanges céréales légumineuses"/>
    <n v="2.61"/>
    <s v="89559_Epicerie salée_Légumineuses et céréales_Mélanges céréales légumineuses"/>
    <n v="1759.1399999999999"/>
    <x v="0"/>
    <n v="0"/>
  </r>
  <r>
    <n v="89581"/>
    <n v="1"/>
    <n v="38"/>
    <n v="7"/>
    <x v="4"/>
    <x v="62"/>
    <s v="Purées bio"/>
    <n v="1.93"/>
    <s v="89581_Epicerie salée_Légumes et conserves_Purées bio"/>
    <n v="13.51"/>
    <x v="0"/>
    <n v="0"/>
  </r>
  <r>
    <n v="89587"/>
    <n v="1"/>
    <n v="43"/>
    <n v="14"/>
    <x v="4"/>
    <x v="66"/>
    <s v="Plats cuisinés céréales, légumes"/>
    <n v="2.11"/>
    <s v="89587_Epicerie salée_Plats cuisinés_Plats cuisinés céréales, légumes"/>
    <n v="29.54"/>
    <x v="0"/>
    <n v="0"/>
  </r>
  <r>
    <n v="89588"/>
    <n v="1"/>
    <n v="680"/>
    <n v="212"/>
    <x v="4"/>
    <x v="62"/>
    <s v="Légumes cuisinés"/>
    <n v="2.04"/>
    <s v="89588_Epicerie salée_Légumes et conserves_Légumes cuisinés"/>
    <n v="432.48"/>
    <x v="0"/>
    <n v="0"/>
  </r>
  <r>
    <n v="89634"/>
    <n v="1"/>
    <n v="807"/>
    <n v="428"/>
    <x v="4"/>
    <x v="66"/>
    <s v="Plats cuisinés céréales, légumes"/>
    <n v="2.89"/>
    <s v="89634_Epicerie salée_Plats cuisinés_Plats cuisinés céréales, légumes"/>
    <n v="1236.92"/>
    <x v="0"/>
    <n v="0"/>
  </r>
  <r>
    <n v="89665"/>
    <n v="0"/>
    <n v="787"/>
    <n v="460"/>
    <x v="4"/>
    <x v="61"/>
    <s v="Fruits secs bio apéritif"/>
    <n v="2.3199999999999998"/>
    <s v="89665_Epicerie salée_Apéritifs bio_Fruits secs bio apéritif"/>
    <n v="1067.1999999999998"/>
    <x v="0"/>
    <n v="0"/>
  </r>
  <r>
    <n v="89774"/>
    <n v="0"/>
    <n v="870"/>
    <n v="296"/>
    <x v="4"/>
    <x v="55"/>
    <s v="Quinoa bio"/>
    <n v="3.5"/>
    <s v="89774_Epicerie salée_Légumineuses et céréales_Quinoa bio"/>
    <n v="1036"/>
    <x v="0"/>
    <n v="0"/>
  </r>
  <r>
    <n v="89787"/>
    <n v="1"/>
    <n v="828"/>
    <n v="94"/>
    <x v="4"/>
    <x v="57"/>
    <s v="Risotto, riz japonais"/>
    <n v="1.95"/>
    <s v="89787_Epicerie salée_Riz bio_Risotto, riz japonais"/>
    <n v="183.29999999999998"/>
    <x v="0"/>
    <n v="0"/>
  </r>
  <r>
    <n v="89802"/>
    <n v="0"/>
    <n v="4"/>
    <n v="1"/>
    <x v="4"/>
    <x v="62"/>
    <s v="Légumes séchés"/>
    <n v="3.02"/>
    <s v="89802_Epicerie salée_Légumes et conserves_Légumes séchés"/>
    <n v="3.02"/>
    <x v="0"/>
    <n v="0"/>
  </r>
  <r>
    <n v="89981"/>
    <n v="0"/>
    <n v="31"/>
    <n v="9"/>
    <x v="4"/>
    <x v="65"/>
    <s v="Huile de graines"/>
    <n v="4.0599999999999996"/>
    <s v="89981_Epicerie salée_Huiles alimentaires bio_Huile de graines"/>
    <n v="36.54"/>
    <x v="0"/>
    <n v="0"/>
  </r>
  <r>
    <n v="90622"/>
    <n v="0"/>
    <n v="53"/>
    <n v="31"/>
    <x v="4"/>
    <x v="55"/>
    <s v="Semoule, Boulgour, Couscous"/>
    <n v="7.73"/>
    <s v="90622_Epicerie salée_Légumineuses et céréales_Semoule, Boulgour, Couscous"/>
    <n v="239.63000000000002"/>
    <x v="0"/>
    <n v="0"/>
  </r>
  <r>
    <n v="90624"/>
    <n v="0"/>
    <n v="465"/>
    <n v="320"/>
    <x v="4"/>
    <x v="55"/>
    <s v="Semoule, Boulgour, Couscous"/>
    <n v="2.54"/>
    <s v="90624_Epicerie salée_Légumineuses et céréales_Semoule, Boulgour, Couscous"/>
    <n v="812.8"/>
    <x v="0"/>
    <n v="0"/>
  </r>
  <r>
    <n v="90626"/>
    <n v="0"/>
    <n v="236"/>
    <n v="172"/>
    <x v="4"/>
    <x v="55"/>
    <s v="Semoule, Boulgour, Couscous"/>
    <n v="6.74"/>
    <s v="90626_Epicerie salée_Légumineuses et céréales_Semoule, Boulgour, Couscous"/>
    <n v="1159.28"/>
    <x v="0"/>
    <n v="0"/>
  </r>
  <r>
    <n v="90637"/>
    <n v="1"/>
    <n v="840"/>
    <n v="263"/>
    <x v="4"/>
    <x v="55"/>
    <s v="Semoule, Boulgour, Couscous"/>
    <n v="1.43"/>
    <s v="90637_Epicerie salée_Légumineuses et céréales_Semoule, Boulgour, Couscous"/>
    <n v="376.09"/>
    <x v="0"/>
    <n v="0"/>
  </r>
  <r>
    <n v="90643"/>
    <n v="0"/>
    <n v="344"/>
    <n v="57"/>
    <x v="4"/>
    <x v="59"/>
    <s v="Fécule, tapioca"/>
    <n v="3.43"/>
    <s v="90643_Epicerie salée_Farine, son, fécule_Fécule, tapioca"/>
    <n v="195.51000000000002"/>
    <x v="0"/>
    <n v="0"/>
  </r>
  <r>
    <n v="90650"/>
    <n v="0"/>
    <n v="551"/>
    <n v="419"/>
    <x v="4"/>
    <x v="59"/>
    <s v="Son d'avoine"/>
    <n v="7.04"/>
    <s v="90650_Epicerie salée_Farine, son, fécule_Son d'avoine"/>
    <n v="2949.76"/>
    <x v="0"/>
    <n v="0"/>
  </r>
  <r>
    <n v="90654"/>
    <n v="1"/>
    <n v="956"/>
    <n v="941"/>
    <x v="4"/>
    <x v="67"/>
    <s v="Vinaigres, vinaigrettes"/>
    <n v="2.14"/>
    <s v="90654_Epicerie salée_Condiments, vinaigres_Vinaigres, vinaigrettes"/>
    <n v="2013.74"/>
    <x v="0"/>
    <n v="0"/>
  </r>
  <r>
    <n v="90659"/>
    <n v="1"/>
    <n v="313"/>
    <n v="266"/>
    <x v="4"/>
    <x v="55"/>
    <s v="Semoule, Boulgour, Couscous"/>
    <n v="1.03"/>
    <s v="90659_Epicerie salée_Légumineuses et céréales_Semoule, Boulgour, Couscous"/>
    <n v="273.98"/>
    <x v="0"/>
    <n v="0"/>
  </r>
  <r>
    <n v="90661"/>
    <n v="0"/>
    <n v="911"/>
    <n v="842"/>
    <x v="4"/>
    <x v="55"/>
    <s v="Semoule, Boulgour, Couscous"/>
    <n v="4.5"/>
    <s v="90661_Epicerie salée_Légumineuses et céréales_Semoule, Boulgour, Couscous"/>
    <n v="3789"/>
    <x v="0"/>
    <n v="0"/>
  </r>
  <r>
    <n v="90662"/>
    <n v="1"/>
    <n v="439"/>
    <n v="265"/>
    <x v="4"/>
    <x v="55"/>
    <s v="Céréales en grains"/>
    <n v="1.1399999999999999"/>
    <s v="90662_Epicerie salée_Légumineuses et céréales_Céréales en grains"/>
    <n v="302.09999999999997"/>
    <x v="0"/>
    <n v="0"/>
  </r>
  <r>
    <n v="90665"/>
    <n v="0"/>
    <n v="430"/>
    <n v="91"/>
    <x v="4"/>
    <x v="56"/>
    <s v="Graines à germer et mélanges"/>
    <n v="0.86"/>
    <s v="90665_Epicerie salée_Graines et oléagineux_Graines à germer et mélanges"/>
    <n v="78.260000000000005"/>
    <x v="0"/>
    <n v="0"/>
  </r>
  <r>
    <n v="90669"/>
    <n v="0"/>
    <n v="864"/>
    <n v="469"/>
    <x v="4"/>
    <x v="55"/>
    <s v="Céréales en grains"/>
    <n v="2.4700000000000002"/>
    <s v="90669_Epicerie salée_Légumineuses et céréales_Céréales en grains"/>
    <n v="1158.43"/>
    <x v="0"/>
    <n v="0"/>
  </r>
  <r>
    <n v="90671"/>
    <n v="0"/>
    <n v="293"/>
    <n v="259"/>
    <x v="4"/>
    <x v="55"/>
    <s v="Céréales en grains"/>
    <n v="1.19"/>
    <s v="90671_Epicerie salée_Légumineuses et céréales_Céréales en grains"/>
    <n v="308.20999999999998"/>
    <x v="0"/>
    <n v="0"/>
  </r>
  <r>
    <n v="90673"/>
    <n v="0"/>
    <n v="799"/>
    <n v="677"/>
    <x v="4"/>
    <x v="55"/>
    <s v="Céréales en grains"/>
    <n v="5.77"/>
    <s v="90673_Epicerie salée_Légumineuses et céréales_Céréales en grains"/>
    <n v="3906.2899999999995"/>
    <x v="0"/>
    <n v="0"/>
  </r>
  <r>
    <n v="90675"/>
    <n v="1"/>
    <n v="903"/>
    <n v="539"/>
    <x v="4"/>
    <x v="55"/>
    <s v="Mélanges céréales légumineuses"/>
    <n v="1.72"/>
    <s v="90675_Epicerie salée_Légumineuses et céréales_Mélanges céréales légumineuses"/>
    <n v="927.08"/>
    <x v="0"/>
    <n v="0"/>
  </r>
  <r>
    <n v="90676"/>
    <n v="1"/>
    <n v="10"/>
    <n v="5"/>
    <x v="4"/>
    <x v="55"/>
    <s v="Mélanges céréales légumineuses"/>
    <n v="1.9"/>
    <s v="90676_Epicerie salée_Légumineuses et céréales_Mélanges céréales légumineuses"/>
    <n v="9.5"/>
    <x v="0"/>
    <n v="0"/>
  </r>
  <r>
    <n v="90678"/>
    <n v="1"/>
    <n v="847"/>
    <n v="122"/>
    <x v="4"/>
    <x v="55"/>
    <s v="Céréales en grains"/>
    <n v="1.32"/>
    <s v="90678_Epicerie salée_Légumineuses et céréales_Céréales en grains"/>
    <n v="161.04000000000002"/>
    <x v="0"/>
    <n v="0"/>
  </r>
  <r>
    <n v="90680"/>
    <n v="1"/>
    <n v="821"/>
    <n v="313"/>
    <x v="4"/>
    <x v="55"/>
    <s v="Mélanges céréales légumineuses"/>
    <n v="1.9"/>
    <s v="90680_Epicerie salée_Légumineuses et céréales_Mélanges céréales légumineuses"/>
    <n v="594.69999999999993"/>
    <x v="0"/>
    <n v="0"/>
  </r>
  <r>
    <n v="90686"/>
    <n v="1"/>
    <n v="517"/>
    <n v="415"/>
    <x v="4"/>
    <x v="56"/>
    <s v="Graines à germer et mélanges"/>
    <n v="0.69"/>
    <s v="90686_Epicerie salée_Graines et oléagineux_Graines à germer et mélanges"/>
    <n v="286.34999999999997"/>
    <x v="0"/>
    <n v="0"/>
  </r>
  <r>
    <n v="90690"/>
    <n v="0"/>
    <n v="693"/>
    <n v="301"/>
    <x v="4"/>
    <x v="59"/>
    <s v="Farine précuite"/>
    <n v="0.88"/>
    <s v="90690_Epicerie salée_Farine, son, fécule_Farine précuite"/>
    <n v="264.88"/>
    <x v="0"/>
    <n v="0"/>
  </r>
  <r>
    <n v="90710"/>
    <n v="1"/>
    <n v="236"/>
    <n v="157"/>
    <x v="4"/>
    <x v="55"/>
    <s v="Céréales en grains"/>
    <n v="0.73"/>
    <s v="90710_Epicerie salée_Légumineuses et céréales_Céréales en grains"/>
    <n v="114.61"/>
    <x v="0"/>
    <n v="0"/>
  </r>
  <r>
    <n v="90716"/>
    <n v="0"/>
    <n v="607"/>
    <n v="593"/>
    <x v="4"/>
    <x v="55"/>
    <s v="Céréales en grains"/>
    <n v="1.35"/>
    <s v="90716_Epicerie salée_Légumineuses et céréales_Céréales en grains"/>
    <n v="800.55000000000007"/>
    <x v="0"/>
    <n v="0"/>
  </r>
  <r>
    <n v="90735"/>
    <n v="1"/>
    <n v="642"/>
    <n v="458"/>
    <x v="4"/>
    <x v="55"/>
    <s v="Céréales en grains"/>
    <n v="7.8"/>
    <s v="90735_Epicerie salée_Légumineuses et céréales_Céréales en grains"/>
    <n v="3572.4"/>
    <x v="0"/>
    <n v="0"/>
  </r>
  <r>
    <n v="90755"/>
    <n v="1"/>
    <n v="702"/>
    <n v="675"/>
    <x v="4"/>
    <x v="55"/>
    <s v="Légumineuses"/>
    <n v="1.84"/>
    <s v="90755_Epicerie salée_Légumineuses et céréales_Légumineuses"/>
    <n v="1242"/>
    <x v="0"/>
    <n v="0"/>
  </r>
  <r>
    <n v="90819"/>
    <n v="0"/>
    <n v="35"/>
    <n v="10"/>
    <x v="4"/>
    <x v="55"/>
    <s v="Légumineuses"/>
    <n v="8.01"/>
    <s v="90819_Epicerie salée_Légumineuses et céréales_Légumineuses"/>
    <n v="80.099999999999994"/>
    <x v="0"/>
    <n v="0"/>
  </r>
  <r>
    <n v="90820"/>
    <n v="0"/>
    <n v="326"/>
    <n v="270"/>
    <x v="4"/>
    <x v="55"/>
    <s v="Légumineuses"/>
    <n v="1.55"/>
    <s v="90820_Epicerie salée_Légumineuses et céréales_Légumineuses"/>
    <n v="418.5"/>
    <x v="0"/>
    <n v="0"/>
  </r>
  <r>
    <n v="90828"/>
    <n v="1"/>
    <n v="108"/>
    <n v="78"/>
    <x v="4"/>
    <x v="66"/>
    <s v="Galettes à cuire et falafel"/>
    <n v="1.43"/>
    <s v="90828_Epicerie salée_Plats cuisinés_Galettes à cuire et falafel"/>
    <n v="111.53999999999999"/>
    <x v="0"/>
    <n v="0"/>
  </r>
  <r>
    <n v="90839"/>
    <n v="0"/>
    <n v="451"/>
    <n v="147"/>
    <x v="4"/>
    <x v="55"/>
    <s v="Légumineuses"/>
    <n v="2.6"/>
    <s v="90839_Epicerie salée_Légumineuses et céréales_Légumineuses"/>
    <n v="382.2"/>
    <x v="0"/>
    <n v="0"/>
  </r>
  <r>
    <n v="90842"/>
    <n v="0"/>
    <n v="48"/>
    <n v="40"/>
    <x v="4"/>
    <x v="59"/>
    <s v="Farine de blé"/>
    <n v="6.11"/>
    <s v="90842_Epicerie salée_Farine, son, fécule_Farine de blé"/>
    <n v="244.4"/>
    <x v="0"/>
    <n v="0"/>
  </r>
  <r>
    <n v="90844"/>
    <n v="1"/>
    <n v="318"/>
    <n v="312"/>
    <x v="4"/>
    <x v="59"/>
    <s v="Farine de blé"/>
    <n v="6.26"/>
    <s v="90844_Epicerie salée_Farine, son, fécule_Farine de blé"/>
    <n v="1953.12"/>
    <x v="0"/>
    <n v="0"/>
  </r>
  <r>
    <n v="90846"/>
    <n v="0"/>
    <n v="765"/>
    <n v="637"/>
    <x v="4"/>
    <x v="59"/>
    <s v="Farine de blé"/>
    <n v="6.01"/>
    <s v="90846_Epicerie salée_Farine, son, fécule_Farine de blé"/>
    <n v="3828.37"/>
    <x v="0"/>
    <n v="0"/>
  </r>
  <r>
    <n v="90848"/>
    <n v="0"/>
    <n v="722"/>
    <n v="81"/>
    <x v="4"/>
    <x v="59"/>
    <s v="Farine de blé"/>
    <n v="5.94"/>
    <s v="90848_Epicerie salée_Farine, son, fécule_Farine de blé"/>
    <n v="481.14000000000004"/>
    <x v="0"/>
    <n v="0"/>
  </r>
  <r>
    <n v="90852"/>
    <n v="1"/>
    <n v="200"/>
    <n v="156"/>
    <x v="4"/>
    <x v="59"/>
    <s v="Farine de céréales"/>
    <n v="4.45"/>
    <s v="90852_Epicerie salée_Farine, son, fécule_Farine de céréales"/>
    <n v="694.2"/>
    <x v="0"/>
    <n v="0"/>
  </r>
  <r>
    <n v="90853"/>
    <n v="0"/>
    <n v="264"/>
    <n v="16"/>
    <x v="4"/>
    <x v="59"/>
    <s v="Farine de légumineuses"/>
    <n v="3.28"/>
    <s v="90853_Epicerie salée_Farine, son, fécule_Farine de légumineuses"/>
    <n v="52.48"/>
    <x v="0"/>
    <n v="0"/>
  </r>
  <r>
    <n v="90854"/>
    <n v="1"/>
    <n v="70"/>
    <n v="35"/>
    <x v="4"/>
    <x v="55"/>
    <s v="Légumineuses"/>
    <n v="2.42"/>
    <s v="90854_Epicerie salée_Légumineuses et céréales_Légumineuses"/>
    <n v="84.7"/>
    <x v="0"/>
    <n v="0"/>
  </r>
  <r>
    <n v="90858"/>
    <n v="1"/>
    <n v="550"/>
    <n v="208"/>
    <x v="4"/>
    <x v="55"/>
    <s v="Légumineuses"/>
    <n v="11.18"/>
    <s v="90858_Epicerie salée_Légumineuses et céréales_Légumineuses"/>
    <n v="2325.44"/>
    <x v="0"/>
    <n v="0"/>
  </r>
  <r>
    <n v="90868"/>
    <n v="0"/>
    <n v="614"/>
    <n v="248"/>
    <x v="4"/>
    <x v="55"/>
    <s v="Légumineuses"/>
    <n v="6.48"/>
    <s v="90868_Epicerie salée_Légumineuses et céréales_Légumineuses"/>
    <n v="1607.0400000000002"/>
    <x v="0"/>
    <n v="0"/>
  </r>
  <r>
    <n v="90873"/>
    <n v="0"/>
    <n v="650"/>
    <n v="76"/>
    <x v="4"/>
    <x v="59"/>
    <s v="Farine de blé"/>
    <n v="2.0099999999999998"/>
    <s v="90873_Epicerie salée_Farine, son, fécule_Farine de blé"/>
    <n v="152.76"/>
    <x v="0"/>
    <n v="0"/>
  </r>
  <r>
    <n v="90874"/>
    <n v="0"/>
    <n v="921"/>
    <n v="253"/>
    <x v="4"/>
    <x v="59"/>
    <s v="Farine de blé"/>
    <n v="2.0499999999999998"/>
    <s v="90874_Epicerie salée_Farine, son, fécule_Farine de blé"/>
    <n v="518.65"/>
    <x v="0"/>
    <n v="0"/>
  </r>
  <r>
    <n v="90878"/>
    <n v="1"/>
    <n v="469"/>
    <n v="393"/>
    <x v="4"/>
    <x v="59"/>
    <s v="Farine de céréales"/>
    <n v="2.2799999999999998"/>
    <s v="90878_Epicerie salée_Farine, son, fécule_Farine de céréales"/>
    <n v="896.04"/>
    <x v="0"/>
    <n v="0"/>
  </r>
  <r>
    <n v="90880"/>
    <n v="0"/>
    <n v="350"/>
    <n v="247"/>
    <x v="4"/>
    <x v="55"/>
    <s v="Légumineuses"/>
    <n v="2.46"/>
    <s v="90880_Epicerie salée_Légumineuses et céréales_Légumineuses"/>
    <n v="607.62"/>
    <x v="0"/>
    <n v="0"/>
  </r>
  <r>
    <n v="90883"/>
    <n v="1"/>
    <n v="506"/>
    <n v="322"/>
    <x v="4"/>
    <x v="59"/>
    <s v="Farine de blé"/>
    <n v="2.0699999999999998"/>
    <s v="90883_Epicerie salée_Farine, son, fécule_Farine de blé"/>
    <n v="666.54"/>
    <x v="0"/>
    <n v="0"/>
  </r>
  <r>
    <n v="90886"/>
    <n v="1"/>
    <n v="747"/>
    <n v="285"/>
    <x v="4"/>
    <x v="55"/>
    <s v="Légumineuses"/>
    <n v="1.28"/>
    <s v="90886_Epicerie salée_Légumineuses et céréales_Légumineuses"/>
    <n v="364.8"/>
    <x v="0"/>
    <n v="0"/>
  </r>
  <r>
    <n v="90888"/>
    <n v="1"/>
    <n v="970"/>
    <n v="473"/>
    <x v="4"/>
    <x v="55"/>
    <s v="Légumineuses"/>
    <n v="6.06"/>
    <s v="90888_Epicerie salée_Légumineuses et céréales_Légumineuses"/>
    <n v="2866.3799999999997"/>
    <x v="0"/>
    <n v="0"/>
  </r>
  <r>
    <n v="90891"/>
    <n v="1"/>
    <n v="29"/>
    <n v="22"/>
    <x v="4"/>
    <x v="59"/>
    <s v="Farine de céréales"/>
    <n v="8.42"/>
    <s v="90891_Epicerie salée_Farine, son, fécule_Farine de céréales"/>
    <n v="185.24"/>
    <x v="0"/>
    <n v="0"/>
  </r>
  <r>
    <n v="90906"/>
    <n v="0"/>
    <n v="272"/>
    <n v="88"/>
    <x v="4"/>
    <x v="59"/>
    <s v="Farine de blé"/>
    <n v="1.94"/>
    <s v="90906_Epicerie salée_Farine, son, fécule_Farine de blé"/>
    <n v="170.72"/>
    <x v="0"/>
    <n v="0"/>
  </r>
  <r>
    <n v="90909"/>
    <n v="1"/>
    <n v="839"/>
    <n v="567"/>
    <x v="4"/>
    <x v="55"/>
    <s v="Soja"/>
    <n v="1.24"/>
    <s v="90909_Epicerie salée_Légumineuses et céréales_Soja"/>
    <n v="703.08"/>
    <x v="0"/>
    <n v="0"/>
  </r>
  <r>
    <n v="90912"/>
    <n v="1"/>
    <n v="841"/>
    <n v="618"/>
    <x v="4"/>
    <x v="59"/>
    <s v="Farine de légumineuses"/>
    <n v="2.34"/>
    <s v="90912_Epicerie salée_Farine, son, fécule_Farine de légumineuses"/>
    <n v="1446.12"/>
    <x v="0"/>
    <n v="0"/>
  </r>
  <r>
    <n v="90913"/>
    <n v="0"/>
    <n v="276"/>
    <n v="221"/>
    <x v="4"/>
    <x v="59"/>
    <s v="Farine de légumineuses"/>
    <n v="2.88"/>
    <s v="90913_Epicerie salée_Farine, son, fécule_Farine de légumineuses"/>
    <n v="636.48"/>
    <x v="0"/>
    <n v="0"/>
  </r>
  <r>
    <n v="90923"/>
    <n v="1"/>
    <n v="721"/>
    <n v="157"/>
    <x v="4"/>
    <x v="59"/>
    <s v="Farine de légumineuses"/>
    <n v="2.93"/>
    <s v="90923_Epicerie salée_Farine, son, fécule_Farine de légumineuses"/>
    <n v="460.01000000000005"/>
    <x v="0"/>
    <n v="0"/>
  </r>
  <r>
    <n v="90924"/>
    <n v="1"/>
    <n v="907"/>
    <n v="327"/>
    <x v="4"/>
    <x v="59"/>
    <s v="Farine de céréales"/>
    <n v="2.46"/>
    <s v="90924_Epicerie salée_Farine, son, fécule_Farine de céréales"/>
    <n v="804.42"/>
    <x v="0"/>
    <n v="0"/>
  </r>
  <r>
    <n v="90926"/>
    <n v="1"/>
    <n v="442"/>
    <n v="21"/>
    <x v="4"/>
    <x v="59"/>
    <s v="Farine de céréales"/>
    <n v="6.46"/>
    <s v="90926_Epicerie salée_Farine, son, fécule_Farine de céréales"/>
    <n v="135.66"/>
    <x v="0"/>
    <n v="0"/>
  </r>
  <r>
    <n v="90928"/>
    <n v="0"/>
    <n v="575"/>
    <n v="499"/>
    <x v="4"/>
    <x v="59"/>
    <s v="Farine de légumineuses"/>
    <n v="9.26"/>
    <s v="90928_Epicerie salée_Farine, son, fécule_Farine de légumineuses"/>
    <n v="4620.74"/>
    <x v="0"/>
    <n v="0"/>
  </r>
  <r>
    <n v="90929"/>
    <n v="0"/>
    <n v="258"/>
    <n v="233"/>
    <x v="4"/>
    <x v="59"/>
    <s v="Farine de céréales"/>
    <n v="1.49"/>
    <s v="90929_Epicerie salée_Farine, son, fécule_Farine de céréales"/>
    <n v="347.17"/>
    <x v="0"/>
    <n v="0"/>
  </r>
  <r>
    <n v="90931"/>
    <n v="0"/>
    <n v="99"/>
    <n v="77"/>
    <x v="4"/>
    <x v="59"/>
    <s v="Farine de céréales"/>
    <n v="1.26"/>
    <s v="90931_Epicerie salée_Farine, son, fécule_Farine de céréales"/>
    <n v="97.02"/>
    <x v="0"/>
    <n v="0"/>
  </r>
  <r>
    <n v="90934"/>
    <n v="0"/>
    <n v="262"/>
    <n v="89"/>
    <x v="4"/>
    <x v="59"/>
    <s v="Farine de céréales"/>
    <n v="15.04"/>
    <s v="90934_Epicerie salée_Farine, son, fécule_Farine de céréales"/>
    <n v="1338.56"/>
    <x v="0"/>
    <n v="0"/>
  </r>
  <r>
    <n v="90935"/>
    <n v="0"/>
    <n v="191"/>
    <n v="165"/>
    <x v="4"/>
    <x v="59"/>
    <s v="Farine de légumineuses"/>
    <n v="1.65"/>
    <s v="90935_Epicerie salée_Farine, son, fécule_Farine de légumineuses"/>
    <n v="272.25"/>
    <x v="0"/>
    <n v="0"/>
  </r>
  <r>
    <n v="90946"/>
    <n v="0"/>
    <n v="783"/>
    <n v="476"/>
    <x v="4"/>
    <x v="59"/>
    <s v="Fécule, tapioca"/>
    <n v="3.27"/>
    <s v="90946_Epicerie salée_Farine, son, fécule_Fécule, tapioca"/>
    <n v="1556.52"/>
    <x v="0"/>
    <n v="0"/>
  </r>
  <r>
    <n v="90968"/>
    <n v="1"/>
    <n v="40"/>
    <n v="0"/>
    <x v="4"/>
    <x v="58"/>
    <s v="Nouilles asiatiques, shirataki"/>
    <n v="3.58"/>
    <s v="90968_Epicerie salée_Pâtes bio_Nouilles asiatiques, shirataki"/>
    <n v="0"/>
    <x v="1"/>
    <n v="1"/>
  </r>
  <r>
    <n v="90973"/>
    <n v="1"/>
    <n v="806"/>
    <n v="749"/>
    <x v="4"/>
    <x v="58"/>
    <s v="Nouilles asiatiques, shirataki"/>
    <n v="1.96"/>
    <s v="90973_Epicerie salée_Pâtes bio_Nouilles asiatiques, shirataki"/>
    <n v="1468.04"/>
    <x v="0"/>
    <n v="0"/>
  </r>
  <r>
    <n v="90979"/>
    <n v="1"/>
    <n v="48"/>
    <n v="48"/>
    <x v="4"/>
    <x v="62"/>
    <s v="Soupes bio"/>
    <n v="3.17"/>
    <s v="90979_Epicerie salée_Légumes et conserves_Soupes bio"/>
    <n v="152.16"/>
    <x v="0"/>
    <n v="0"/>
  </r>
  <r>
    <n v="90982"/>
    <n v="1"/>
    <n v="578"/>
    <n v="398"/>
    <x v="4"/>
    <x v="59"/>
    <s v="Son d'avoine"/>
    <n v="1.75"/>
    <s v="90982_Epicerie salée_Farine, son, fécule_Son d'avoine"/>
    <n v="696.5"/>
    <x v="0"/>
    <n v="0"/>
  </r>
  <r>
    <n v="91058"/>
    <n v="1"/>
    <n v="979"/>
    <n v="560"/>
    <x v="4"/>
    <x v="56"/>
    <s v="Graines oléagineuses"/>
    <n v="1.75"/>
    <s v="91058_Epicerie salée_Graines et oléagineux_Graines oléagineuses"/>
    <n v="980"/>
    <x v="0"/>
    <n v="0"/>
  </r>
  <r>
    <n v="91060"/>
    <n v="0"/>
    <n v="426"/>
    <n v="25"/>
    <x v="4"/>
    <x v="56"/>
    <s v="Graines oléagineuses"/>
    <n v="6.18"/>
    <s v="91060_Epicerie salée_Graines et oléagineux_Graines oléagineuses"/>
    <n v="154.5"/>
    <x v="0"/>
    <n v="0"/>
  </r>
  <r>
    <n v="91064"/>
    <n v="0"/>
    <n v="741"/>
    <n v="727"/>
    <x v="4"/>
    <x v="56"/>
    <s v="Graines oléagineuses"/>
    <n v="1.88"/>
    <s v="91064_Epicerie salée_Graines et oléagineux_Graines oléagineuses"/>
    <n v="1366.76"/>
    <x v="0"/>
    <n v="0"/>
  </r>
  <r>
    <n v="91069"/>
    <n v="0"/>
    <n v="413"/>
    <n v="149"/>
    <x v="4"/>
    <x v="56"/>
    <s v="Graines oléagineuses"/>
    <n v="1.1499999999999999"/>
    <s v="91069_Epicerie salée_Graines et oléagineux_Graines oléagineuses"/>
    <n v="171.35"/>
    <x v="0"/>
    <n v="0"/>
  </r>
  <r>
    <n v="91072"/>
    <n v="1"/>
    <n v="337"/>
    <n v="73"/>
    <x v="4"/>
    <x v="56"/>
    <s v="Graines oléagineuses"/>
    <n v="7.19"/>
    <s v="91072_Epicerie salée_Graines et oléagineux_Graines oléagineuses"/>
    <n v="524.87"/>
    <x v="0"/>
    <n v="0"/>
  </r>
  <r>
    <n v="91144"/>
    <n v="1"/>
    <n v="977"/>
    <n v="805"/>
    <x v="4"/>
    <x v="57"/>
    <s v="Riz Basmati, Thai, Jasmin"/>
    <n v="7.9"/>
    <s v="91144_Epicerie salée_Riz bio_Riz Basmati, Thai, Jasmin"/>
    <n v="6359.5"/>
    <x v="0"/>
    <n v="0"/>
  </r>
  <r>
    <n v="91147"/>
    <n v="0"/>
    <n v="964"/>
    <n v="66"/>
    <x v="4"/>
    <x v="57"/>
    <s v="Riz Basmati, Thai, Jasmin"/>
    <n v="9.5"/>
    <s v="91147_Epicerie salée_Riz bio_Riz Basmati, Thai, Jasmin"/>
    <n v="627"/>
    <x v="0"/>
    <n v="0"/>
  </r>
  <r>
    <n v="91180"/>
    <n v="0"/>
    <n v="442"/>
    <n v="306"/>
    <x v="4"/>
    <x v="57"/>
    <s v="Risotto, riz japonais"/>
    <n v="2.04"/>
    <s v="91180_Epicerie salée_Riz bio_Risotto, riz japonais"/>
    <n v="624.24"/>
    <x v="0"/>
    <n v="0"/>
  </r>
  <r>
    <n v="91225"/>
    <n v="1"/>
    <n v="291"/>
    <n v="274"/>
    <x v="4"/>
    <x v="57"/>
    <s v="Riz long grain"/>
    <n v="5.86"/>
    <s v="91225_Epicerie salée_Riz bio_Riz long grain"/>
    <n v="1605.64"/>
    <x v="0"/>
    <n v="0"/>
  </r>
  <r>
    <n v="91235"/>
    <n v="1"/>
    <n v="790"/>
    <n v="546"/>
    <x v="4"/>
    <x v="57"/>
    <s v="Riz long grain"/>
    <n v="5.86"/>
    <s v="91235_Epicerie salée_Riz bio_Riz long grain"/>
    <n v="3199.5600000000004"/>
    <x v="0"/>
    <n v="0"/>
  </r>
  <r>
    <n v="91239"/>
    <n v="0"/>
    <n v="846"/>
    <n v="14"/>
    <x v="4"/>
    <x v="57"/>
    <s v="Riz rond"/>
    <n v="2.2000000000000002"/>
    <s v="91239_Epicerie salée_Riz bio_Riz rond"/>
    <n v="30.800000000000004"/>
    <x v="0"/>
    <n v="0"/>
  </r>
  <r>
    <n v="91241"/>
    <n v="1"/>
    <n v="50"/>
    <n v="40"/>
    <x v="4"/>
    <x v="57"/>
    <s v="Riz rond"/>
    <n v="6.14"/>
    <s v="91241_Epicerie salée_Riz bio_Riz rond"/>
    <n v="245.6"/>
    <x v="0"/>
    <n v="0"/>
  </r>
  <r>
    <n v="91264"/>
    <n v="0"/>
    <n v="514"/>
    <n v="399"/>
    <x v="4"/>
    <x v="57"/>
    <s v="Riz Basmati, Thai, Jasmin"/>
    <n v="1.67"/>
    <s v="91264_Epicerie salée_Riz bio_Riz Basmati, Thai, Jasmin"/>
    <n v="666.32999999999993"/>
    <x v="0"/>
    <n v="0"/>
  </r>
  <r>
    <n v="91265"/>
    <n v="0"/>
    <n v="923"/>
    <n v="7"/>
    <x v="4"/>
    <x v="57"/>
    <s v="Riz Basmati, Thai, Jasmin"/>
    <n v="8.5500000000000007"/>
    <s v="91265_Epicerie salée_Riz bio_Riz Basmati, Thai, Jasmin"/>
    <n v="59.850000000000009"/>
    <x v="0"/>
    <n v="0"/>
  </r>
  <r>
    <n v="91342"/>
    <n v="0"/>
    <n v="444"/>
    <n v="322"/>
    <x v="4"/>
    <x v="62"/>
    <s v="Soupes bio"/>
    <n v="1.34"/>
    <s v="91342_Epicerie salée_Légumes et conserves_Soupes bio"/>
    <n v="431.48"/>
    <x v="0"/>
    <n v="0"/>
  </r>
  <r>
    <n v="91355"/>
    <n v="0"/>
    <n v="293"/>
    <n v="42"/>
    <x v="4"/>
    <x v="55"/>
    <s v="Semoule, Boulgour, Couscous"/>
    <n v="1.03"/>
    <s v="91355_Epicerie salée_Légumineuses et céréales_Semoule, Boulgour, Couscous"/>
    <n v="43.26"/>
    <x v="0"/>
    <n v="0"/>
  </r>
  <r>
    <n v="91749"/>
    <n v="0"/>
    <n v="211"/>
    <n v="80"/>
    <x v="4"/>
    <x v="58"/>
    <s v="Nouilles asiatiques, shirataki"/>
    <n v="3.31"/>
    <s v="91749_Epicerie salée_Pâtes bio_Nouilles asiatiques, shirataki"/>
    <n v="264.8"/>
    <x v="0"/>
    <n v="0"/>
  </r>
  <r>
    <n v="92846"/>
    <n v="1"/>
    <n v="833"/>
    <n v="817"/>
    <x v="4"/>
    <x v="63"/>
    <s v="Sels"/>
    <n v="2.7"/>
    <s v="92846_Epicerie salée_Sel, épices, aide culinaire_Sels"/>
    <n v="2205.9"/>
    <x v="0"/>
    <n v="0"/>
  </r>
  <r>
    <n v="93982"/>
    <n v="1"/>
    <n v="98"/>
    <n v="84"/>
    <x v="4"/>
    <x v="63"/>
    <s v="Herbes et aromates"/>
    <n v="1.43"/>
    <s v="93982_Epicerie salée_Sel, épices, aide culinaire_Herbes et aromates"/>
    <n v="120.11999999999999"/>
    <x v="0"/>
    <n v="0"/>
  </r>
  <r>
    <n v="93995"/>
    <n v="1"/>
    <n v="542"/>
    <n v="283"/>
    <x v="4"/>
    <x v="63"/>
    <s v="Epices"/>
    <n v="2.17"/>
    <s v="93995_Epicerie salée_Sel, épices, aide culinaire_Epices"/>
    <n v="614.11"/>
    <x v="0"/>
    <n v="0"/>
  </r>
  <r>
    <n v="94007"/>
    <n v="0"/>
    <n v="45"/>
    <n v="23"/>
    <x v="4"/>
    <x v="63"/>
    <s v="Epices"/>
    <n v="1.56"/>
    <s v="94007_Epicerie salée_Sel, épices, aide culinaire_Epices"/>
    <n v="35.880000000000003"/>
    <x v="0"/>
    <n v="0"/>
  </r>
  <r>
    <n v="94039"/>
    <n v="0"/>
    <n v="764"/>
    <n v="323"/>
    <x v="4"/>
    <x v="63"/>
    <s v="Herbes et aromates"/>
    <n v="1.91"/>
    <s v="94039_Epicerie salée_Sel, épices, aide culinaire_Herbes et aromates"/>
    <n v="616.92999999999995"/>
    <x v="0"/>
    <n v="0"/>
  </r>
  <r>
    <n v="94040"/>
    <n v="0"/>
    <n v="350"/>
    <n v="309"/>
    <x v="4"/>
    <x v="63"/>
    <s v="Epices"/>
    <n v="3.21"/>
    <s v="94040_Epicerie salée_Sel, épices, aide culinaire_Epices"/>
    <n v="991.89"/>
    <x v="0"/>
    <n v="0"/>
  </r>
  <r>
    <n v="94048"/>
    <n v="1"/>
    <n v="249"/>
    <n v="231"/>
    <x v="4"/>
    <x v="63"/>
    <s v="Epices"/>
    <n v="2.34"/>
    <s v="94048_Epicerie salée_Sel, épices, aide culinaire_Epices"/>
    <n v="540.54"/>
    <x v="0"/>
    <n v="0"/>
  </r>
  <r>
    <n v="95412"/>
    <n v="0"/>
    <n v="41"/>
    <n v="23"/>
    <x v="4"/>
    <x v="64"/>
    <s v="Préparation liquide, cuisine"/>
    <n v="0.87"/>
    <s v="95412_Epicerie salée_Sauces et coulis_Préparation liquide, cuisine"/>
    <n v="20.010000000000002"/>
    <x v="0"/>
    <n v="0"/>
  </r>
  <r>
    <n v="95413"/>
    <n v="0"/>
    <n v="282"/>
    <n v="2"/>
    <x v="4"/>
    <x v="64"/>
    <s v="Préparation liquide, cuisine"/>
    <n v="0.69"/>
    <s v="95413_Epicerie salée_Sauces et coulis_Préparation liquide, cuisine"/>
    <n v="1.38"/>
    <x v="0"/>
    <n v="0"/>
  </r>
  <r>
    <n v="95414"/>
    <n v="1"/>
    <n v="281"/>
    <n v="120"/>
    <x v="4"/>
    <x v="64"/>
    <s v="Préparation liquide, cuisine"/>
    <n v="1.07"/>
    <s v="95414_Epicerie salée_Sauces et coulis_Préparation liquide, cuisine"/>
    <n v="128.4"/>
    <x v="0"/>
    <n v="0"/>
  </r>
  <r>
    <n v="95416"/>
    <n v="1"/>
    <n v="868"/>
    <n v="308"/>
    <x v="4"/>
    <x v="64"/>
    <s v="Préparation liquide, cuisine"/>
    <n v="0.87"/>
    <s v="95416_Epicerie salée_Sauces et coulis_Préparation liquide, cuisine"/>
    <n v="267.95999999999998"/>
    <x v="0"/>
    <n v="0"/>
  </r>
  <r>
    <n v="95652"/>
    <n v="1"/>
    <n v="729"/>
    <n v="330"/>
    <x v="4"/>
    <x v="60"/>
    <s v="Pain, pain précuit"/>
    <n v="2.5"/>
    <s v="95652_Epicerie salée_Pain et biscottes_Pain, pain précuit"/>
    <n v="825"/>
    <x v="0"/>
    <n v="0"/>
  </r>
  <r>
    <n v="96001"/>
    <n v="1"/>
    <n v="668"/>
    <n v="285"/>
    <x v="4"/>
    <x v="63"/>
    <s v="Bouillons cube"/>
    <n v="1.54"/>
    <s v="96001_Epicerie salée_Sel, épices, aide culinaire_Bouillons cube"/>
    <n v="438.90000000000003"/>
    <x v="0"/>
    <n v="0"/>
  </r>
  <r>
    <n v="96003"/>
    <n v="0"/>
    <n v="696"/>
    <n v="256"/>
    <x v="4"/>
    <x v="58"/>
    <s v="Pâtes aux céréales"/>
    <n v="2"/>
    <s v="96003_Epicerie salée_Pâtes bio_Pâtes aux céréales"/>
    <n v="512"/>
    <x v="0"/>
    <n v="0"/>
  </r>
  <r>
    <n v="96009"/>
    <n v="0"/>
    <n v="269"/>
    <n v="185"/>
    <x v="4"/>
    <x v="59"/>
    <s v="Chapelure"/>
    <n v="2.23"/>
    <s v="96009_Epicerie salée_Farine, son, fécule_Chapelure"/>
    <n v="412.55"/>
    <x v="0"/>
    <n v="0"/>
  </r>
  <r>
    <n v="96952"/>
    <n v="0"/>
    <n v="808"/>
    <n v="267"/>
    <x v="4"/>
    <x v="62"/>
    <s v="Légumes séchés"/>
    <n v="1.83"/>
    <s v="96952_Epicerie salée_Légumes et conserves_Légumes séchés"/>
    <n v="488.61"/>
    <x v="0"/>
    <n v="0"/>
  </r>
  <r>
    <n v="96953"/>
    <n v="1"/>
    <n v="60"/>
    <n v="38"/>
    <x v="4"/>
    <x v="58"/>
    <s v="Pâtes Blanches"/>
    <n v="1.1499999999999999"/>
    <s v="96953_Epicerie salée_Pâtes bio_Pâtes Blanches"/>
    <n v="43.699999999999996"/>
    <x v="0"/>
    <n v="0"/>
  </r>
  <r>
    <n v="96956"/>
    <n v="0"/>
    <n v="39"/>
    <n v="26"/>
    <x v="4"/>
    <x v="58"/>
    <s v="Pâtes Blanches"/>
    <n v="1.1499999999999999"/>
    <s v="96956_Epicerie salée_Pâtes bio_Pâtes Blanches"/>
    <n v="29.9"/>
    <x v="0"/>
    <n v="0"/>
  </r>
  <r>
    <n v="96968"/>
    <n v="1"/>
    <n v="423"/>
    <n v="408"/>
    <x v="4"/>
    <x v="58"/>
    <s v="Pâtes Blanches"/>
    <n v="2"/>
    <s v="96968_Epicerie salée_Pâtes bio_Pâtes Blanches"/>
    <n v="816"/>
    <x v="0"/>
    <n v="0"/>
  </r>
  <r>
    <n v="96972"/>
    <n v="0"/>
    <n v="497"/>
    <n v="494"/>
    <x v="4"/>
    <x v="58"/>
    <s v="Pâtes aux céréales"/>
    <n v="1.9"/>
    <s v="96972_Epicerie salée_Pâtes bio_Pâtes aux céréales"/>
    <n v="938.59999999999991"/>
    <x v="0"/>
    <n v="0"/>
  </r>
  <r>
    <n v="98351"/>
    <n v="1"/>
    <n v="566"/>
    <n v="354"/>
    <x v="4"/>
    <x v="67"/>
    <s v="Vinaigres, vinaigrettes"/>
    <n v="4.29"/>
    <s v="98351_Epicerie salée_Condiments, vinaigres_Vinaigres, vinaigrettes"/>
    <n v="1518.66"/>
    <x v="0"/>
    <n v="0"/>
  </r>
  <r>
    <n v="98598"/>
    <n v="0"/>
    <n v="957"/>
    <n v="368"/>
    <x v="4"/>
    <x v="64"/>
    <s v="Préparation liquide, cuisine"/>
    <n v="3.52"/>
    <s v="98598_Epicerie salée_Sauces et coulis_Préparation liquide, cuisine"/>
    <n v="1295.3599999999999"/>
    <x v="0"/>
    <n v="0"/>
  </r>
  <r>
    <n v="99311"/>
    <n v="1"/>
    <n v="193"/>
    <n v="113"/>
    <x v="4"/>
    <x v="61"/>
    <s v="Biscuits apéritif bio"/>
    <n v="0.82"/>
    <s v="99311_Epicerie salée_Apéritifs bio_Biscuits apéritif bio"/>
    <n v="92.66"/>
    <x v="0"/>
    <n v="0"/>
  </r>
  <r>
    <n v="99312"/>
    <n v="0"/>
    <n v="311"/>
    <n v="106"/>
    <x v="4"/>
    <x v="61"/>
    <s v="Biscuits apéritif bio"/>
    <n v="0.94"/>
    <s v="99312_Epicerie salée_Apéritifs bio_Biscuits apéritif bio"/>
    <n v="99.64"/>
    <x v="0"/>
    <n v="0"/>
  </r>
  <r>
    <n v="99348"/>
    <n v="1"/>
    <n v="0"/>
    <n v="0"/>
    <x v="4"/>
    <x v="60"/>
    <s v="Pain, pain précuit"/>
    <n v="1.1100000000000001"/>
    <s v="99348_Epicerie salée_Pain et biscottes_Pain, pain précuit"/>
    <n v="0"/>
    <x v="1"/>
    <n v="1"/>
  </r>
  <r>
    <n v="99349"/>
    <n v="1"/>
    <n v="422"/>
    <n v="354"/>
    <x v="4"/>
    <x v="60"/>
    <s v="Pain, pain précuit"/>
    <n v="1.1100000000000001"/>
    <s v="99349_Epicerie salée_Pain et biscottes_Pain, pain précuit"/>
    <n v="392.94000000000005"/>
    <x v="0"/>
    <n v="0"/>
  </r>
  <r>
    <n v="99350"/>
    <n v="0"/>
    <n v="454"/>
    <n v="181"/>
    <x v="4"/>
    <x v="60"/>
    <s v="Pain, pain précuit"/>
    <n v="1.1100000000000001"/>
    <s v="99350_Epicerie salée_Pain et biscottes_Pain, pain précuit"/>
    <n v="200.91000000000003"/>
    <x v="0"/>
    <n v="0"/>
  </r>
  <r>
    <n v="99351"/>
    <n v="0"/>
    <n v="710"/>
    <n v="394"/>
    <x v="4"/>
    <x v="60"/>
    <s v="Pain, pain précuit"/>
    <n v="1.02"/>
    <s v="99351_Epicerie salée_Pain et biscottes_Pain, pain précuit"/>
    <n v="401.88"/>
    <x v="0"/>
    <n v="0"/>
  </r>
  <r>
    <n v="99969"/>
    <n v="1"/>
    <n v="196"/>
    <n v="166"/>
    <x v="4"/>
    <x v="62"/>
    <s v="Légumes en conserve"/>
    <n v="3.94"/>
    <s v="99969_Epicerie salée_Légumes et conserves_Légumes en conserve"/>
    <n v="654.04"/>
    <x v="0"/>
    <n v="0"/>
  </r>
  <r>
    <n v="99973"/>
    <n v="0"/>
    <n v="588"/>
    <n v="431"/>
    <x v="4"/>
    <x v="62"/>
    <s v="Légumes cuisinés"/>
    <n v="1.74"/>
    <s v="99973_Epicerie salée_Légumes et conserves_Légumes cuisinés"/>
    <n v="749.93999999999994"/>
    <x v="0"/>
    <n v="0"/>
  </r>
  <r>
    <n v="99981"/>
    <n v="0"/>
    <n v="427"/>
    <n v="385"/>
    <x v="4"/>
    <x v="66"/>
    <s v="Plats cuisinés céréales, légumes"/>
    <n v="1.6"/>
    <s v="99981_Epicerie salée_Plats cuisinés_Plats cuisinés céréales, légumes"/>
    <n v="616"/>
    <x v="0"/>
    <n v="0"/>
  </r>
  <r>
    <n v="100015"/>
    <n v="1"/>
    <n v="375"/>
    <n v="131"/>
    <x v="4"/>
    <x v="55"/>
    <s v="Mélanges céréales légumineuses"/>
    <n v="2.57"/>
    <s v="100015_Epicerie salée_Légumineuses et céréales_Mélanges céréales légumineuses"/>
    <n v="336.66999999999996"/>
    <x v="0"/>
    <n v="0"/>
  </r>
  <r>
    <n v="100235"/>
    <n v="0"/>
    <n v="588"/>
    <n v="291"/>
    <x v="4"/>
    <x v="62"/>
    <s v="Légumes en conserve"/>
    <n v="1.53"/>
    <s v="100235_Epicerie salée_Légumes et conserves_Légumes en conserve"/>
    <n v="445.23"/>
    <x v="0"/>
    <n v="0"/>
  </r>
  <r>
    <n v="100249"/>
    <n v="1"/>
    <n v="932"/>
    <n v="474"/>
    <x v="4"/>
    <x v="55"/>
    <s v="Quinoa bio"/>
    <n v="4.25"/>
    <s v="100249_Epicerie salée_Légumineuses et céréales_Quinoa bio"/>
    <n v="2014.5"/>
    <x v="0"/>
    <n v="0"/>
  </r>
  <r>
    <n v="100250"/>
    <n v="1"/>
    <n v="344"/>
    <n v="319"/>
    <x v="4"/>
    <x v="66"/>
    <s v="Galettes à cuire et falafel"/>
    <n v="1.68"/>
    <s v="100250_Epicerie salée_Plats cuisinés_Galettes à cuire et falafel"/>
    <n v="535.91999999999996"/>
    <x v="0"/>
    <n v="0"/>
  </r>
  <r>
    <n v="100251"/>
    <n v="1"/>
    <n v="796"/>
    <n v="748"/>
    <x v="4"/>
    <x v="66"/>
    <s v="Galettes à cuire et falafel"/>
    <n v="1.68"/>
    <s v="100251_Epicerie salée_Plats cuisinés_Galettes à cuire et falafel"/>
    <n v="1256.6399999999999"/>
    <x v="0"/>
    <n v="0"/>
  </r>
  <r>
    <n v="100278"/>
    <n v="1"/>
    <n v="616"/>
    <n v="260"/>
    <x v="4"/>
    <x v="62"/>
    <s v="Soupes bio"/>
    <n v="0.87"/>
    <s v="100278_Epicerie salée_Légumes et conserves_Soupes bio"/>
    <n v="226.2"/>
    <x v="0"/>
    <n v="0"/>
  </r>
  <r>
    <n v="100282"/>
    <n v="0"/>
    <n v="289"/>
    <n v="52"/>
    <x v="4"/>
    <x v="62"/>
    <s v="Soupes bio"/>
    <n v="0.9"/>
    <s v="100282_Epicerie salée_Légumes et conserves_Soupes bio"/>
    <n v="46.800000000000004"/>
    <x v="0"/>
    <n v="0"/>
  </r>
  <r>
    <n v="100283"/>
    <n v="1"/>
    <n v="974"/>
    <n v="206"/>
    <x v="4"/>
    <x v="62"/>
    <s v="Soupes bio"/>
    <n v="0.87"/>
    <s v="100283_Epicerie salée_Légumes et conserves_Soupes bio"/>
    <n v="179.22"/>
    <x v="0"/>
    <n v="0"/>
  </r>
  <r>
    <n v="100395"/>
    <n v="1"/>
    <n v="730"/>
    <n v="183"/>
    <x v="4"/>
    <x v="64"/>
    <s v="Préparation liquide, cuisine"/>
    <n v="1.4"/>
    <s v="100395_Epicerie salée_Sauces et coulis_Préparation liquide, cuisine"/>
    <n v="256.2"/>
    <x v="0"/>
    <n v="0"/>
  </r>
  <r>
    <n v="100396"/>
    <n v="1"/>
    <n v="454"/>
    <n v="315"/>
    <x v="4"/>
    <x v="64"/>
    <s v="Préparation liquide, cuisine"/>
    <n v="0.99"/>
    <s v="100396_Epicerie salée_Sauces et coulis_Préparation liquide, cuisine"/>
    <n v="311.85000000000002"/>
    <x v="0"/>
    <n v="0"/>
  </r>
  <r>
    <n v="101380"/>
    <n v="0"/>
    <n v="823"/>
    <n v="792"/>
    <x v="4"/>
    <x v="59"/>
    <s v="Farine précuite"/>
    <n v="1.03"/>
    <s v="101380_Epicerie salée_Farine, son, fécule_Farine précuite"/>
    <n v="815.76"/>
    <x v="0"/>
    <n v="0"/>
  </r>
  <r>
    <n v="101428"/>
    <n v="0"/>
    <n v="937"/>
    <n v="386"/>
    <x v="4"/>
    <x v="66"/>
    <s v="Plats cuisinés viande et poisson"/>
    <n v="5.62"/>
    <s v="101428_Epicerie salée_Plats cuisinés_Plats cuisinés viande et poisson"/>
    <n v="2169.3200000000002"/>
    <x v="0"/>
    <n v="0"/>
  </r>
  <r>
    <n v="101591"/>
    <n v="0"/>
    <n v="121"/>
    <n v="89"/>
    <x v="4"/>
    <x v="64"/>
    <s v="Préparation liquide, cuisine"/>
    <n v="2.85"/>
    <s v="101591_Epicerie salée_Sauces et coulis_Préparation liquide, cuisine"/>
    <n v="253.65"/>
    <x v="0"/>
    <n v="0"/>
  </r>
  <r>
    <n v="101897"/>
    <n v="0"/>
    <n v="54"/>
    <n v="29"/>
    <x v="4"/>
    <x v="60"/>
    <s v="Pain, pain précuit"/>
    <n v="2.4500000000000002"/>
    <s v="101897_Epicerie salée_Pain et biscottes_Pain, pain précuit"/>
    <n v="71.050000000000011"/>
    <x v="0"/>
    <n v="0"/>
  </r>
  <r>
    <n v="101901"/>
    <n v="1"/>
    <n v="649"/>
    <n v="592"/>
    <x v="4"/>
    <x v="60"/>
    <s v="Pain, pain précuit"/>
    <n v="2.84"/>
    <s v="101901_Epicerie salée_Pain et biscottes_Pain, pain précuit"/>
    <n v="1681.28"/>
    <x v="0"/>
    <n v="0"/>
  </r>
  <r>
    <n v="101964"/>
    <n v="1"/>
    <n v="139"/>
    <n v="62"/>
    <x v="4"/>
    <x v="59"/>
    <s v="Préparations pour pain, brioche"/>
    <n v="2.39"/>
    <s v="101964_Epicerie salée_Farine, son, fécule_Préparations pour pain, brioche"/>
    <n v="148.18"/>
    <x v="0"/>
    <n v="0"/>
  </r>
  <r>
    <n v="102063"/>
    <n v="1"/>
    <n v="523"/>
    <n v="197"/>
    <x v="4"/>
    <x v="61"/>
    <s v="Antipasti"/>
    <n v="2.87"/>
    <s v="102063_Epicerie salée_Apéritifs bio_Antipasti"/>
    <n v="565.39"/>
    <x v="0"/>
    <n v="0"/>
  </r>
  <r>
    <n v="102607"/>
    <n v="0"/>
    <n v="113"/>
    <n v="14"/>
    <x v="4"/>
    <x v="60"/>
    <s v="Pain, pain précuit"/>
    <n v="4.17"/>
    <s v="102607_Epicerie salée_Pain et biscottes_Pain, pain précuit"/>
    <n v="58.379999999999995"/>
    <x v="0"/>
    <n v="0"/>
  </r>
  <r>
    <n v="102614"/>
    <n v="0"/>
    <n v="761"/>
    <n v="130"/>
    <x v="4"/>
    <x v="60"/>
    <s v="Pain, pain précuit"/>
    <n v="3.52"/>
    <s v="102614_Epicerie salée_Pain et biscottes_Pain, pain précuit"/>
    <n v="457.6"/>
    <x v="0"/>
    <n v="0"/>
  </r>
  <r>
    <n v="102695"/>
    <n v="1"/>
    <n v="651"/>
    <n v="411"/>
    <x v="4"/>
    <x v="65"/>
    <s v="Ghee bio"/>
    <n v="5.2"/>
    <s v="102695_Epicerie salée_Huiles alimentaires bio_Ghee bio"/>
    <n v="2137.2000000000003"/>
    <x v="0"/>
    <n v="0"/>
  </r>
  <r>
    <n v="102698"/>
    <n v="1"/>
    <n v="760"/>
    <n v="709"/>
    <x v="4"/>
    <x v="55"/>
    <s v="Semoule, Boulgour, Couscous"/>
    <n v="2.4"/>
    <s v="102698_Epicerie salée_Légumineuses et céréales_Semoule, Boulgour, Couscous"/>
    <n v="1701.6"/>
    <x v="0"/>
    <n v="0"/>
  </r>
  <r>
    <n v="102699"/>
    <n v="0"/>
    <n v="796"/>
    <n v="398"/>
    <x v="4"/>
    <x v="55"/>
    <s v="Semoule, Boulgour, Couscous"/>
    <n v="2.4"/>
    <s v="102699_Epicerie salée_Légumineuses et céréales_Semoule, Boulgour, Couscous"/>
    <n v="955.19999999999993"/>
    <x v="0"/>
    <n v="0"/>
  </r>
  <r>
    <n v="102709"/>
    <n v="0"/>
    <n v="854"/>
    <n v="808"/>
    <x v="4"/>
    <x v="66"/>
    <s v="Plats cuisinés céréales, légumes"/>
    <n v="1.52"/>
    <s v="102709_Epicerie salée_Plats cuisinés_Plats cuisinés céréales, légumes"/>
    <n v="1228.1600000000001"/>
    <x v="0"/>
    <n v="0"/>
  </r>
  <r>
    <n v="102720"/>
    <n v="0"/>
    <n v="936"/>
    <n v="165"/>
    <x v="4"/>
    <x v="55"/>
    <s v="Mélanges céréales légumineuses"/>
    <n v="2.42"/>
    <s v="102720_Epicerie salée_Légumineuses et céréales_Mélanges céréales légumineuses"/>
    <n v="399.3"/>
    <x v="0"/>
    <n v="0"/>
  </r>
  <r>
    <n v="103074"/>
    <n v="1"/>
    <n v="620"/>
    <n v="304"/>
    <x v="4"/>
    <x v="58"/>
    <s v="Pâtes demi complètes"/>
    <n v="1.23"/>
    <s v="103074_Epicerie salée_Pâtes bio_Pâtes demi complètes"/>
    <n v="373.92"/>
    <x v="0"/>
    <n v="0"/>
  </r>
  <r>
    <n v="103095"/>
    <n v="1"/>
    <n v="159"/>
    <n v="56"/>
    <x v="4"/>
    <x v="63"/>
    <s v="Bouillons cube"/>
    <n v="3.44"/>
    <s v="103095_Epicerie salée_Sel, épices, aide culinaire_Bouillons cube"/>
    <n v="192.64"/>
    <x v="0"/>
    <n v="0"/>
  </r>
  <r>
    <n v="103185"/>
    <n v="0"/>
    <n v="254"/>
    <n v="28"/>
    <x v="4"/>
    <x v="63"/>
    <s v="Epices"/>
    <n v="2.48"/>
    <s v="103185_Epicerie salée_Sel, épices, aide culinaire_Epices"/>
    <n v="69.44"/>
    <x v="0"/>
    <n v="0"/>
  </r>
  <r>
    <n v="103189"/>
    <n v="0"/>
    <n v="453"/>
    <n v="120"/>
    <x v="4"/>
    <x v="63"/>
    <s v="Herbes et aromates"/>
    <n v="3.22"/>
    <s v="103189_Epicerie salée_Sel, épices, aide culinaire_Herbes et aromates"/>
    <n v="386.40000000000003"/>
    <x v="0"/>
    <n v="0"/>
  </r>
  <r>
    <n v="103474"/>
    <n v="0"/>
    <n v="439"/>
    <n v="35"/>
    <x v="4"/>
    <x v="67"/>
    <s v="Ketchup et sauce BBQ"/>
    <n v="3.12"/>
    <s v="103474_Epicerie salée_Condiments, vinaigres_Ketchup et sauce BBQ"/>
    <n v="109.2"/>
    <x v="0"/>
    <n v="0"/>
  </r>
  <r>
    <n v="103819"/>
    <n v="0"/>
    <n v="599"/>
    <n v="291"/>
    <x v="4"/>
    <x v="58"/>
    <s v="Pâtes parfumées"/>
    <n v="1.72"/>
    <s v="103819_Epicerie salée_Pâtes bio_Pâtes parfumées"/>
    <n v="500.52"/>
    <x v="0"/>
    <n v="0"/>
  </r>
  <r>
    <n v="103830"/>
    <n v="0"/>
    <n v="724"/>
    <n v="319"/>
    <x v="4"/>
    <x v="58"/>
    <s v="Nouilles asiatiques, shirataki"/>
    <n v="2.25"/>
    <s v="103830_Epicerie salée_Pâtes bio_Nouilles asiatiques, shirataki"/>
    <n v="717.75"/>
    <x v="0"/>
    <n v="0"/>
  </r>
  <r>
    <n v="103831"/>
    <n v="0"/>
    <n v="756"/>
    <n v="628"/>
    <x v="4"/>
    <x v="58"/>
    <s v="Nouilles asiatiques, shirataki"/>
    <n v="2.4500000000000002"/>
    <s v="103831_Epicerie salée_Pâtes bio_Nouilles asiatiques, shirataki"/>
    <n v="1538.6000000000001"/>
    <x v="0"/>
    <n v="0"/>
  </r>
  <r>
    <n v="103832"/>
    <n v="1"/>
    <n v="827"/>
    <n v="97"/>
    <x v="4"/>
    <x v="58"/>
    <s v="Pâtes parfumées"/>
    <n v="1.68"/>
    <s v="103832_Epicerie salée_Pâtes bio_Pâtes parfumées"/>
    <n v="162.96"/>
    <x v="0"/>
    <n v="0"/>
  </r>
  <r>
    <n v="103835"/>
    <n v="1"/>
    <n v="676"/>
    <n v="86"/>
    <x v="4"/>
    <x v="58"/>
    <s v="Pâtes complètes"/>
    <n v="1.21"/>
    <s v="103835_Epicerie salée_Pâtes bio_Pâtes complètes"/>
    <n v="104.06"/>
    <x v="0"/>
    <n v="0"/>
  </r>
  <r>
    <n v="104087"/>
    <n v="0"/>
    <n v="525"/>
    <n v="315"/>
    <x v="4"/>
    <x v="59"/>
    <s v="Son de blé"/>
    <n v="1.64"/>
    <s v="104087_Epicerie salée_Farine, son, fécule_Son de blé"/>
    <n v="516.6"/>
    <x v="0"/>
    <n v="0"/>
  </r>
  <r>
    <n v="104176"/>
    <n v="0"/>
    <n v="509"/>
    <n v="237"/>
    <x v="4"/>
    <x v="59"/>
    <s v="Farine de fruits"/>
    <n v="3.78"/>
    <s v="104176_Epicerie salée_Farine, son, fécule_Farine de fruits"/>
    <n v="895.8599999999999"/>
    <x v="0"/>
    <n v="0"/>
  </r>
  <r>
    <n v="104312"/>
    <n v="1"/>
    <n v="54"/>
    <n v="36"/>
    <x v="4"/>
    <x v="62"/>
    <s v="Soupes bio"/>
    <n v="1.23"/>
    <s v="104312_Epicerie salée_Légumes et conserves_Soupes bio"/>
    <n v="44.28"/>
    <x v="0"/>
    <n v="0"/>
  </r>
  <r>
    <n v="104316"/>
    <n v="1"/>
    <n v="313"/>
    <n v="274"/>
    <x v="4"/>
    <x v="58"/>
    <s v="Pâtes aux céréales"/>
    <n v="1.93"/>
    <s v="104316_Epicerie salée_Pâtes bio_Pâtes aux céréales"/>
    <n v="528.81999999999994"/>
    <x v="0"/>
    <n v="0"/>
  </r>
  <r>
    <n v="104317"/>
    <n v="1"/>
    <n v="726"/>
    <n v="77"/>
    <x v="4"/>
    <x v="58"/>
    <s v="Pâtes de légumineuse"/>
    <n v="2.36"/>
    <s v="104317_Epicerie salée_Pâtes bio_Pâtes de légumineuse"/>
    <n v="181.72"/>
    <x v="0"/>
    <n v="0"/>
  </r>
  <r>
    <n v="105272"/>
    <n v="0"/>
    <n v="446"/>
    <n v="201"/>
    <x v="4"/>
    <x v="61"/>
    <s v="Pâtés végétaux"/>
    <n v="2.0299999999999998"/>
    <s v="105272_Epicerie salée_Apéritifs bio_Pâtés végétaux"/>
    <n v="408.03"/>
    <x v="0"/>
    <n v="0"/>
  </r>
  <r>
    <n v="105328"/>
    <n v="0"/>
    <n v="79"/>
    <n v="36"/>
    <x v="4"/>
    <x v="63"/>
    <s v="Bouillons cube"/>
    <n v="0.79"/>
    <s v="105328_Epicerie salée_Sel, épices, aide culinaire_Bouillons cube"/>
    <n v="28.44"/>
    <x v="0"/>
    <n v="0"/>
  </r>
  <r>
    <n v="105329"/>
    <n v="0"/>
    <n v="174"/>
    <n v="162"/>
    <x v="4"/>
    <x v="63"/>
    <s v="Bouillons cube"/>
    <n v="0.79"/>
    <s v="105329_Epicerie salée_Sel, épices, aide culinaire_Bouillons cube"/>
    <n v="127.98"/>
    <x v="0"/>
    <n v="0"/>
  </r>
  <r>
    <n v="105330"/>
    <n v="1"/>
    <n v="509"/>
    <n v="325"/>
    <x v="4"/>
    <x v="63"/>
    <s v="Bouillons cube"/>
    <n v="0.79"/>
    <s v="105330_Epicerie salée_Sel, épices, aide culinaire_Bouillons cube"/>
    <n v="256.75"/>
    <x v="0"/>
    <n v="0"/>
  </r>
  <r>
    <n v="105340"/>
    <n v="0"/>
    <n v="86"/>
    <n v="9"/>
    <x v="4"/>
    <x v="62"/>
    <s v="Légumes séchés"/>
    <n v="4.05"/>
    <s v="105340_Epicerie salée_Légumes et conserves_Légumes séchés"/>
    <n v="36.449999999999996"/>
    <x v="0"/>
    <n v="0"/>
  </r>
  <r>
    <n v="106707"/>
    <n v="1"/>
    <n v="546"/>
    <n v="507"/>
    <x v="4"/>
    <x v="61"/>
    <s v="Tartinables"/>
    <n v="1.75"/>
    <s v="106707_Epicerie salée_Apéritifs bio_Tartinables"/>
    <n v="887.25"/>
    <x v="0"/>
    <n v="0"/>
  </r>
  <r>
    <n v="106710"/>
    <n v="1"/>
    <n v="841"/>
    <n v="812"/>
    <x v="4"/>
    <x v="61"/>
    <s v="Tartinables"/>
    <n v="1.75"/>
    <s v="106710_Epicerie salée_Apéritifs bio_Tartinables"/>
    <n v="1421"/>
    <x v="0"/>
    <n v="0"/>
  </r>
  <r>
    <n v="106725"/>
    <n v="1"/>
    <n v="192"/>
    <n v="118"/>
    <x v="4"/>
    <x v="68"/>
    <s v="Produits de la mer"/>
    <n v="1.89"/>
    <s v="106725_Epicerie salée_Poisson, viande, pâtés_Produits de la mer"/>
    <n v="223.01999999999998"/>
    <x v="0"/>
    <n v="0"/>
  </r>
  <r>
    <n v="106884"/>
    <n v="0"/>
    <n v="46"/>
    <n v="22"/>
    <x v="4"/>
    <x v="64"/>
    <s v="Préparation liquide, cuisine"/>
    <n v="0.75"/>
    <s v="106884_Epicerie salée_Sauces et coulis_Préparation liquide, cuisine"/>
    <n v="16.5"/>
    <x v="0"/>
    <n v="0"/>
  </r>
  <r>
    <n v="107070"/>
    <n v="0"/>
    <n v="931"/>
    <n v="927"/>
    <x v="4"/>
    <x v="64"/>
    <s v="Sauces"/>
    <n v="5.89"/>
    <s v="107070_Epicerie salée_Sauces et coulis_Sauces"/>
    <n v="5460.03"/>
    <x v="0"/>
    <n v="0"/>
  </r>
  <r>
    <n v="107082"/>
    <n v="0"/>
    <n v="120"/>
    <n v="38"/>
    <x v="4"/>
    <x v="67"/>
    <s v="Wasabi et pâte de curry"/>
    <n v="2.63"/>
    <s v="107082_Epicerie salée_Condiments, vinaigres_Wasabi et pâte de curry"/>
    <n v="99.94"/>
    <x v="0"/>
    <n v="0"/>
  </r>
  <r>
    <n v="107109"/>
    <n v="0"/>
    <n v="781"/>
    <n v="76"/>
    <x v="4"/>
    <x v="64"/>
    <s v="Sauces"/>
    <n v="2.48"/>
    <s v="107109_Epicerie salée_Sauces et coulis_Sauces"/>
    <n v="188.48"/>
    <x v="0"/>
    <n v="0"/>
  </r>
  <r>
    <n v="107151"/>
    <n v="1"/>
    <n v="502"/>
    <n v="104"/>
    <x v="4"/>
    <x v="61"/>
    <s v="Tartinables"/>
    <n v="1.69"/>
    <s v="107151_Epicerie salée_Apéritifs bio_Tartinables"/>
    <n v="175.76"/>
    <x v="0"/>
    <n v="0"/>
  </r>
  <r>
    <n v="107157"/>
    <n v="0"/>
    <n v="602"/>
    <n v="579"/>
    <x v="4"/>
    <x v="61"/>
    <s v="Tartinables"/>
    <n v="1.7"/>
    <s v="107157_Epicerie salée_Apéritifs bio_Tartinables"/>
    <n v="984.3"/>
    <x v="0"/>
    <n v="0"/>
  </r>
  <r>
    <n v="107160"/>
    <n v="0"/>
    <n v="283"/>
    <n v="31"/>
    <x v="4"/>
    <x v="61"/>
    <s v="Tartinables"/>
    <n v="1.1200000000000001"/>
    <s v="107160_Epicerie salée_Apéritifs bio_Tartinables"/>
    <n v="34.720000000000006"/>
    <x v="0"/>
    <n v="0"/>
  </r>
  <r>
    <n v="107163"/>
    <n v="0"/>
    <n v="693"/>
    <n v="68"/>
    <x v="4"/>
    <x v="61"/>
    <s v="Tartinables"/>
    <n v="1.46"/>
    <s v="107163_Epicerie salée_Apéritifs bio_Tartinables"/>
    <n v="99.28"/>
    <x v="0"/>
    <n v="0"/>
  </r>
  <r>
    <n v="107187"/>
    <n v="1"/>
    <n v="78"/>
    <n v="54"/>
    <x v="4"/>
    <x v="67"/>
    <s v="Cornichon, câpre et pickle"/>
    <n v="2.99"/>
    <s v="107187_Epicerie salée_Condiments, vinaigres_Cornichon, câpre et pickle"/>
    <n v="161.46"/>
    <x v="0"/>
    <n v="0"/>
  </r>
  <r>
    <n v="107220"/>
    <n v="0"/>
    <n v="808"/>
    <n v="586"/>
    <x v="4"/>
    <x v="66"/>
    <s v="Plats cuisinés viande et poisson"/>
    <n v="3.6"/>
    <s v="107220_Epicerie salée_Plats cuisinés_Plats cuisinés viande et poisson"/>
    <n v="2109.6"/>
    <x v="0"/>
    <n v="0"/>
  </r>
  <r>
    <n v="107226"/>
    <n v="0"/>
    <n v="275"/>
    <n v="83"/>
    <x v="4"/>
    <x v="66"/>
    <s v="Plats cuisinés viande et poisson"/>
    <n v="3.68"/>
    <s v="107226_Epicerie salée_Plats cuisinés_Plats cuisinés viande et poisson"/>
    <n v="305.44"/>
    <x v="0"/>
    <n v="0"/>
  </r>
  <r>
    <n v="107232"/>
    <n v="0"/>
    <n v="611"/>
    <n v="65"/>
    <x v="4"/>
    <x v="66"/>
    <s v="Plats cuisinés céréales, légumes"/>
    <n v="2.42"/>
    <s v="107232_Epicerie salée_Plats cuisinés_Plats cuisinés céréales, légumes"/>
    <n v="157.29999999999998"/>
    <x v="0"/>
    <n v="0"/>
  </r>
  <r>
    <n v="107253"/>
    <n v="1"/>
    <n v="81"/>
    <n v="63"/>
    <x v="4"/>
    <x v="66"/>
    <s v="Plats cuisinés céréales, légumes"/>
    <n v="1.96"/>
    <s v="107253_Epicerie salée_Plats cuisinés_Plats cuisinés céréales, légumes"/>
    <n v="123.48"/>
    <x v="0"/>
    <n v="0"/>
  </r>
  <r>
    <n v="107256"/>
    <n v="0"/>
    <n v="167"/>
    <n v="120"/>
    <x v="4"/>
    <x v="66"/>
    <s v="Plats cuisinés viande et poisson"/>
    <n v="1.96"/>
    <s v="107256_Epicerie salée_Plats cuisinés_Plats cuisinés viande et poisson"/>
    <n v="235.2"/>
    <x v="0"/>
    <n v="0"/>
  </r>
  <r>
    <n v="107274"/>
    <n v="0"/>
    <n v="584"/>
    <n v="41"/>
    <x v="4"/>
    <x v="64"/>
    <s v="Sauces"/>
    <n v="1.45"/>
    <s v="107274_Epicerie salée_Sauces et coulis_Sauces"/>
    <n v="59.449999999999996"/>
    <x v="0"/>
    <n v="0"/>
  </r>
  <r>
    <n v="107325"/>
    <n v="0"/>
    <n v="406"/>
    <n v="95"/>
    <x v="4"/>
    <x v="62"/>
    <s v="Miso"/>
    <n v="2.69"/>
    <s v="107325_Epicerie salée_Légumes et conserves_Miso"/>
    <n v="255.54999999999998"/>
    <x v="0"/>
    <n v="0"/>
  </r>
  <r>
    <n v="107331"/>
    <n v="1"/>
    <n v="867"/>
    <n v="803"/>
    <x v="4"/>
    <x v="62"/>
    <s v="Miso"/>
    <n v="2.0699999999999998"/>
    <s v="107331_Epicerie salée_Légumes et conserves_Miso"/>
    <n v="1662.2099999999998"/>
    <x v="0"/>
    <n v="0"/>
  </r>
  <r>
    <n v="107334"/>
    <n v="0"/>
    <n v="556"/>
    <n v="431"/>
    <x v="4"/>
    <x v="62"/>
    <s v="Miso"/>
    <n v="2.0699999999999998"/>
    <s v="107334_Epicerie salée_Légumes et conserves_Miso"/>
    <n v="892.17"/>
    <x v="0"/>
    <n v="0"/>
  </r>
  <r>
    <n v="107364"/>
    <n v="0"/>
    <n v="55"/>
    <n v="51"/>
    <x v="4"/>
    <x v="65"/>
    <s v="Huile de graines"/>
    <n v="7.12"/>
    <s v="107364_Epicerie salée_Huiles alimentaires bio_Huile de graines"/>
    <n v="363.12"/>
    <x v="0"/>
    <n v="0"/>
  </r>
  <r>
    <n v="107913"/>
    <n v="1"/>
    <n v="965"/>
    <n v="855"/>
    <x v="4"/>
    <x v="62"/>
    <s v="Soupes bio"/>
    <n v="1.81"/>
    <s v="107913_Epicerie salée_Légumes et conserves_Soupes bio"/>
    <n v="1547.55"/>
    <x v="0"/>
    <n v="0"/>
  </r>
  <r>
    <n v="107915"/>
    <n v="0"/>
    <n v="427"/>
    <n v="369"/>
    <x v="4"/>
    <x v="62"/>
    <s v="Soupes bio"/>
    <n v="1.81"/>
    <s v="107915_Epicerie salée_Légumes et conserves_Soupes bio"/>
    <n v="667.89"/>
    <x v="0"/>
    <n v="0"/>
  </r>
  <r>
    <n v="107917"/>
    <n v="1"/>
    <n v="37"/>
    <n v="4"/>
    <x v="4"/>
    <x v="62"/>
    <s v="Soupes bio"/>
    <n v="1.1599999999999999"/>
    <s v="107917_Epicerie salée_Légumes et conserves_Soupes bio"/>
    <n v="4.6399999999999997"/>
    <x v="0"/>
    <n v="0"/>
  </r>
  <r>
    <n v="107926"/>
    <n v="0"/>
    <n v="11"/>
    <n v="8"/>
    <x v="4"/>
    <x v="62"/>
    <s v="Légumes cuisinés"/>
    <n v="2.1800000000000002"/>
    <s v="107926_Epicerie salée_Légumes et conserves_Légumes cuisinés"/>
    <n v="17.440000000000001"/>
    <x v="0"/>
    <n v="0"/>
  </r>
  <r>
    <n v="107944"/>
    <n v="1"/>
    <n v="791"/>
    <n v="228"/>
    <x v="4"/>
    <x v="66"/>
    <s v="Plats cuisinés viande et poisson"/>
    <n v="6.16"/>
    <s v="107944_Epicerie salée_Plats cuisinés_Plats cuisinés viande et poisson"/>
    <n v="1404.48"/>
    <x v="0"/>
    <n v="0"/>
  </r>
  <r>
    <n v="107989"/>
    <n v="1"/>
    <n v="975"/>
    <n v="105"/>
    <x v="4"/>
    <x v="56"/>
    <s v="Graines oléagineuses"/>
    <n v="1.67"/>
    <s v="107989_Epicerie salée_Graines et oléagineux_Graines oléagineuses"/>
    <n v="175.35"/>
    <x v="0"/>
    <n v="0"/>
  </r>
  <r>
    <n v="107998"/>
    <n v="0"/>
    <n v="52"/>
    <n v="42"/>
    <x v="4"/>
    <x v="56"/>
    <s v="Graines oléagineuses"/>
    <n v="1.72"/>
    <s v="107998_Epicerie salée_Graines et oléagineux_Graines oléagineuses"/>
    <n v="72.239999999999995"/>
    <x v="0"/>
    <n v="0"/>
  </r>
  <r>
    <n v="108240"/>
    <n v="0"/>
    <n v="399"/>
    <n v="219"/>
    <x v="4"/>
    <x v="62"/>
    <s v="Légumes en conserve"/>
    <n v="1.54"/>
    <s v="108240_Epicerie salée_Légumes et conserves_Légumes en conserve"/>
    <n v="337.26"/>
    <x v="0"/>
    <n v="0"/>
  </r>
  <r>
    <n v="108290"/>
    <n v="1"/>
    <n v="698"/>
    <n v="121"/>
    <x v="4"/>
    <x v="58"/>
    <s v="Pâtes demi complètes"/>
    <n v="9.94"/>
    <s v="108290_Epicerie salée_Pâtes bio_Pâtes demi complètes"/>
    <n v="1202.74"/>
    <x v="0"/>
    <n v="0"/>
  </r>
  <r>
    <n v="108292"/>
    <n v="1"/>
    <n v="623"/>
    <n v="161"/>
    <x v="4"/>
    <x v="58"/>
    <s v="Pâtes complètes"/>
    <n v="8.48"/>
    <s v="108292_Epicerie salée_Pâtes bio_Pâtes complètes"/>
    <n v="1365.28"/>
    <x v="0"/>
    <n v="0"/>
  </r>
  <r>
    <n v="108342"/>
    <n v="1"/>
    <n v="891"/>
    <n v="167"/>
    <x v="4"/>
    <x v="61"/>
    <s v="Tartinables"/>
    <n v="1.34"/>
    <s v="108342_Epicerie salée_Apéritifs bio_Tartinables"/>
    <n v="223.78"/>
    <x v="0"/>
    <n v="0"/>
  </r>
  <r>
    <n v="108350"/>
    <n v="0"/>
    <n v="380"/>
    <n v="41"/>
    <x v="4"/>
    <x v="63"/>
    <s v="Gomasio"/>
    <n v="3.69"/>
    <s v="108350_Epicerie salée_Sel, épices, aide culinaire_Gomasio"/>
    <n v="151.29"/>
    <x v="0"/>
    <n v="0"/>
  </r>
  <r>
    <n v="108364"/>
    <n v="1"/>
    <n v="537"/>
    <n v="118"/>
    <x v="4"/>
    <x v="63"/>
    <s v="Gomasio"/>
    <n v="3.97"/>
    <s v="108364_Epicerie salée_Sel, épices, aide culinaire_Gomasio"/>
    <n v="468.46000000000004"/>
    <x v="0"/>
    <n v="0"/>
  </r>
  <r>
    <n v="108473"/>
    <n v="1"/>
    <n v="779"/>
    <n v="563"/>
    <x v="4"/>
    <x v="58"/>
    <s v="Nouilles asiatiques, shirataki"/>
    <n v="3.28"/>
    <s v="108473_Epicerie salée_Pâtes bio_Nouilles asiatiques, shirataki"/>
    <n v="1846.6399999999999"/>
    <x v="0"/>
    <n v="0"/>
  </r>
  <r>
    <n v="108475"/>
    <n v="1"/>
    <n v="341"/>
    <n v="122"/>
    <x v="4"/>
    <x v="55"/>
    <s v="Mélanges céréales légumineuses"/>
    <n v="2.15"/>
    <s v="108475_Epicerie salée_Légumineuses et céréales_Mélanges céréales légumineuses"/>
    <n v="262.3"/>
    <x v="0"/>
    <n v="0"/>
  </r>
  <r>
    <n v="108476"/>
    <n v="0"/>
    <n v="783"/>
    <n v="677"/>
    <x v="4"/>
    <x v="55"/>
    <s v="Mélanges céréales légumineuses"/>
    <n v="2.17"/>
    <s v="108476_Epicerie salée_Légumineuses et céréales_Mélanges céréales légumineuses"/>
    <n v="1469.09"/>
    <x v="0"/>
    <n v="0"/>
  </r>
  <r>
    <n v="108493"/>
    <n v="0"/>
    <n v="918"/>
    <n v="873"/>
    <x v="4"/>
    <x v="64"/>
    <s v="Préparation liquide, cuisine"/>
    <n v="2.86"/>
    <s v="108493_Epicerie salée_Sauces et coulis_Préparation liquide, cuisine"/>
    <n v="2496.7799999999997"/>
    <x v="0"/>
    <n v="0"/>
  </r>
  <r>
    <n v="108511"/>
    <n v="1"/>
    <n v="151"/>
    <n v="104"/>
    <x v="4"/>
    <x v="64"/>
    <s v="Sauces"/>
    <n v="2.2200000000000002"/>
    <s v="108511_Epicerie salée_Sauces et coulis_Sauces"/>
    <n v="230.88000000000002"/>
    <x v="0"/>
    <n v="0"/>
  </r>
  <r>
    <n v="108512"/>
    <n v="0"/>
    <n v="273"/>
    <n v="17"/>
    <x v="4"/>
    <x v="64"/>
    <s v="Sauces"/>
    <n v="4.4800000000000004"/>
    <s v="108512_Epicerie salée_Sauces et coulis_Sauces"/>
    <n v="76.160000000000011"/>
    <x v="0"/>
    <n v="0"/>
  </r>
  <r>
    <n v="108514"/>
    <n v="0"/>
    <n v="116"/>
    <n v="61"/>
    <x v="4"/>
    <x v="64"/>
    <s v="Sauces"/>
    <n v="2.34"/>
    <s v="108514_Epicerie salée_Sauces et coulis_Sauces"/>
    <n v="142.73999999999998"/>
    <x v="0"/>
    <n v="0"/>
  </r>
  <r>
    <n v="108515"/>
    <n v="0"/>
    <n v="36"/>
    <n v="13"/>
    <x v="4"/>
    <x v="64"/>
    <s v="Sauces"/>
    <n v="4.63"/>
    <s v="108515_Epicerie salée_Sauces et coulis_Sauces"/>
    <n v="60.19"/>
    <x v="0"/>
    <n v="0"/>
  </r>
  <r>
    <n v="108527"/>
    <n v="0"/>
    <n v="675"/>
    <n v="383"/>
    <x v="4"/>
    <x v="64"/>
    <s v="Sauces"/>
    <n v="2.34"/>
    <s v="108527_Epicerie salée_Sauces et coulis_Sauces"/>
    <n v="896.21999999999991"/>
    <x v="0"/>
    <n v="0"/>
  </r>
  <r>
    <n v="108528"/>
    <n v="0"/>
    <n v="105"/>
    <n v="20"/>
    <x v="4"/>
    <x v="64"/>
    <s v="Sauces"/>
    <n v="5.15"/>
    <s v="108528_Epicerie salée_Sauces et coulis_Sauces"/>
    <n v="103"/>
    <x v="0"/>
    <n v="0"/>
  </r>
  <r>
    <n v="109184"/>
    <n v="1"/>
    <n v="884"/>
    <n v="435"/>
    <x v="4"/>
    <x v="65"/>
    <s v="Huile de coco"/>
    <n v="5.61"/>
    <s v="109184_Epicerie salée_Huiles alimentaires bio_Huile de coco"/>
    <n v="2440.3500000000004"/>
    <x v="0"/>
    <n v="0"/>
  </r>
  <r>
    <n v="109185"/>
    <n v="1"/>
    <n v="350"/>
    <n v="116"/>
    <x v="4"/>
    <x v="65"/>
    <s v="Huile de coco"/>
    <n v="7.23"/>
    <s v="109185_Epicerie salée_Huiles alimentaires bio_Huile de coco"/>
    <n v="838.68000000000006"/>
    <x v="0"/>
    <n v="0"/>
  </r>
  <r>
    <n v="109194"/>
    <n v="1"/>
    <n v="478"/>
    <n v="354"/>
    <x v="4"/>
    <x v="65"/>
    <s v="Huile de coco"/>
    <n v="8.83"/>
    <s v="109194_Epicerie salée_Huiles alimentaires bio_Huile de coco"/>
    <n v="3125.82"/>
    <x v="0"/>
    <n v="0"/>
  </r>
  <r>
    <n v="109293"/>
    <n v="0"/>
    <n v="144"/>
    <n v="29"/>
    <x v="4"/>
    <x v="64"/>
    <s v="Préparation liquide, cuisine"/>
    <n v="1.82"/>
    <s v="109293_Epicerie salée_Sauces et coulis_Préparation liquide, cuisine"/>
    <n v="52.78"/>
    <x v="0"/>
    <n v="0"/>
  </r>
  <r>
    <n v="109300"/>
    <n v="0"/>
    <n v="822"/>
    <n v="638"/>
    <x v="4"/>
    <x v="64"/>
    <s v="Préparation liquide, cuisine"/>
    <n v="1.05"/>
    <s v="109300_Epicerie salée_Sauces et coulis_Préparation liquide, cuisine"/>
    <n v="669.9"/>
    <x v="0"/>
    <n v="0"/>
  </r>
  <r>
    <n v="109474"/>
    <n v="1"/>
    <n v="553"/>
    <n v="372"/>
    <x v="4"/>
    <x v="57"/>
    <s v="Riz cuisson rapide"/>
    <n v="2.11"/>
    <s v="109474_Epicerie salée_Riz bio_Riz cuisson rapide"/>
    <n v="784.92"/>
    <x v="0"/>
    <n v="0"/>
  </r>
  <r>
    <n v="109832"/>
    <n v="1"/>
    <n v="188"/>
    <n v="133"/>
    <x v="4"/>
    <x v="59"/>
    <s v="Préparations pour pain, brioche"/>
    <n v="3.21"/>
    <s v="109832_Epicerie salée_Farine, son, fécule_Préparations pour pain, brioche"/>
    <n v="426.93"/>
    <x v="0"/>
    <n v="0"/>
  </r>
  <r>
    <n v="110078"/>
    <n v="0"/>
    <n v="50"/>
    <n v="39"/>
    <x v="4"/>
    <x v="62"/>
    <s v="Légumes séchés"/>
    <n v="3.72"/>
    <s v="110078_Epicerie salée_Légumes et conserves_Légumes séchés"/>
    <n v="145.08000000000001"/>
    <x v="0"/>
    <n v="0"/>
  </r>
  <r>
    <n v="110083"/>
    <n v="0"/>
    <n v="795"/>
    <n v="428"/>
    <x v="4"/>
    <x v="59"/>
    <s v="Farine de blé"/>
    <n v="1.1200000000000001"/>
    <s v="110083_Epicerie salée_Farine, son, fécule_Farine de blé"/>
    <n v="479.36000000000007"/>
    <x v="0"/>
    <n v="0"/>
  </r>
  <r>
    <n v="110084"/>
    <n v="0"/>
    <n v="655"/>
    <n v="17"/>
    <x v="4"/>
    <x v="59"/>
    <s v="Farine de blé"/>
    <n v="1.17"/>
    <s v="110084_Epicerie salée_Farine, son, fécule_Farine de blé"/>
    <n v="19.89"/>
    <x v="0"/>
    <n v="0"/>
  </r>
  <r>
    <n v="110085"/>
    <n v="1"/>
    <n v="569"/>
    <n v="71"/>
    <x v="4"/>
    <x v="59"/>
    <s v="Farine de céréales"/>
    <n v="1.1299999999999999"/>
    <s v="110085_Epicerie salée_Farine, son, fécule_Farine de céréales"/>
    <n v="80.22999999999999"/>
    <x v="0"/>
    <n v="0"/>
  </r>
  <r>
    <n v="110437"/>
    <n v="1"/>
    <n v="728"/>
    <n v="79"/>
    <x v="4"/>
    <x v="64"/>
    <s v="Préparation liquide, cuisine"/>
    <n v="0.5"/>
    <s v="110437_Epicerie salée_Sauces et coulis_Préparation liquide, cuisine"/>
    <n v="39.5"/>
    <x v="0"/>
    <n v="0"/>
  </r>
  <r>
    <n v="110480"/>
    <n v="0"/>
    <n v="550"/>
    <n v="422"/>
    <x v="4"/>
    <x v="68"/>
    <s v="Produits de la mer"/>
    <n v="2.1800000000000002"/>
    <s v="110480_Epicerie salée_Poisson, viande, pâtés_Produits de la mer"/>
    <n v="919.96"/>
    <x v="0"/>
    <n v="0"/>
  </r>
  <r>
    <n v="110566"/>
    <n v="1"/>
    <n v="590"/>
    <n v="259"/>
    <x v="4"/>
    <x v="56"/>
    <s v="Graines oléagineuses"/>
    <n v="0.97"/>
    <s v="110566_Epicerie salée_Graines et oléagineux_Graines oléagineuses"/>
    <n v="251.23"/>
    <x v="0"/>
    <n v="0"/>
  </r>
  <r>
    <n v="110568"/>
    <n v="1"/>
    <n v="785"/>
    <n v="295"/>
    <x v="4"/>
    <x v="56"/>
    <s v="Graines oléagineuses"/>
    <n v="1.1599999999999999"/>
    <s v="110568_Epicerie salée_Graines et oléagineux_Graines oléagineuses"/>
    <n v="342.2"/>
    <x v="0"/>
    <n v="0"/>
  </r>
  <r>
    <n v="110569"/>
    <n v="1"/>
    <n v="126"/>
    <n v="32"/>
    <x v="4"/>
    <x v="55"/>
    <s v="Légumineuses"/>
    <n v="1.2"/>
    <s v="110569_Epicerie salée_Légumineuses et céréales_Légumineuses"/>
    <n v="38.4"/>
    <x v="0"/>
    <n v="0"/>
  </r>
  <r>
    <n v="110571"/>
    <n v="1"/>
    <n v="870"/>
    <n v="143"/>
    <x v="4"/>
    <x v="58"/>
    <s v="Pâtes complètes"/>
    <n v="0.91"/>
    <s v="110571_Epicerie salée_Pâtes bio_Pâtes complètes"/>
    <n v="130.13"/>
    <x v="0"/>
    <n v="0"/>
  </r>
  <r>
    <n v="110572"/>
    <n v="1"/>
    <n v="366"/>
    <n v="42"/>
    <x v="4"/>
    <x v="58"/>
    <s v="Pâtes complètes"/>
    <n v="0.91"/>
    <s v="110572_Epicerie salée_Pâtes bio_Pâtes complètes"/>
    <n v="38.22"/>
    <x v="0"/>
    <n v="0"/>
  </r>
  <r>
    <n v="110573"/>
    <n v="0"/>
    <n v="47"/>
    <n v="33"/>
    <x v="4"/>
    <x v="57"/>
    <s v="Riz Basmati, Thai, Jasmin"/>
    <n v="1.19"/>
    <s v="110573_Epicerie salée_Riz bio_Riz Basmati, Thai, Jasmin"/>
    <n v="39.269999999999996"/>
    <x v="0"/>
    <n v="0"/>
  </r>
  <r>
    <n v="110575"/>
    <n v="1"/>
    <n v="866"/>
    <n v="36"/>
    <x v="4"/>
    <x v="57"/>
    <s v="Riz rond"/>
    <n v="1.1200000000000001"/>
    <s v="110575_Epicerie salée_Riz bio_Riz rond"/>
    <n v="40.320000000000007"/>
    <x v="0"/>
    <n v="0"/>
  </r>
  <r>
    <n v="110576"/>
    <n v="0"/>
    <n v="555"/>
    <n v="400"/>
    <x v="4"/>
    <x v="56"/>
    <s v="Graines oléagineuses"/>
    <n v="1.68"/>
    <s v="110576_Epicerie salée_Graines et oléagineux_Graines oléagineuses"/>
    <n v="672"/>
    <x v="0"/>
    <n v="0"/>
  </r>
  <r>
    <n v="110577"/>
    <n v="1"/>
    <n v="85"/>
    <n v="37"/>
    <x v="4"/>
    <x v="58"/>
    <s v="Pâtes complètes"/>
    <n v="0.91"/>
    <s v="110577_Epicerie salée_Pâtes bio_Pâtes complètes"/>
    <n v="33.67"/>
    <x v="0"/>
    <n v="0"/>
  </r>
  <r>
    <n v="110776"/>
    <n v="0"/>
    <n v="228"/>
    <n v="205"/>
    <x v="4"/>
    <x v="63"/>
    <s v="Sels"/>
    <n v="1.72"/>
    <s v="110776_Epicerie salée_Sel, épices, aide culinaire_Sels"/>
    <n v="352.6"/>
    <x v="0"/>
    <n v="0"/>
  </r>
  <r>
    <n v="110833"/>
    <n v="1"/>
    <n v="500"/>
    <n v="319"/>
    <x v="4"/>
    <x v="63"/>
    <s v="Epices"/>
    <n v="4.46"/>
    <s v="110833_Epicerie salée_Sel, épices, aide culinaire_Epices"/>
    <n v="1422.74"/>
    <x v="0"/>
    <n v="0"/>
  </r>
  <r>
    <n v="110837"/>
    <n v="0"/>
    <n v="913"/>
    <n v="859"/>
    <x v="4"/>
    <x v="63"/>
    <s v="Epices"/>
    <n v="2.5299999999999998"/>
    <s v="110837_Epicerie salée_Sel, épices, aide culinaire_Epices"/>
    <n v="2173.27"/>
    <x v="0"/>
    <n v="0"/>
  </r>
  <r>
    <n v="110960"/>
    <n v="1"/>
    <n v="670"/>
    <n v="241"/>
    <x v="4"/>
    <x v="58"/>
    <s v="Pâtes demi complètes"/>
    <n v="0.98"/>
    <s v="110960_Epicerie salée_Pâtes bio_Pâtes demi complètes"/>
    <n v="236.18"/>
    <x v="0"/>
    <n v="0"/>
  </r>
  <r>
    <n v="110974"/>
    <n v="0"/>
    <n v="51"/>
    <n v="17"/>
    <x v="4"/>
    <x v="66"/>
    <s v="Plats cuisinés céréales, légumes"/>
    <n v="2.04"/>
    <s v="110974_Epicerie salée_Plats cuisinés_Plats cuisinés céréales, légumes"/>
    <n v="34.68"/>
    <x v="0"/>
    <n v="0"/>
  </r>
  <r>
    <n v="110975"/>
    <n v="0"/>
    <n v="762"/>
    <n v="378"/>
    <x v="4"/>
    <x v="65"/>
    <s v="Huile de coco"/>
    <n v="2.14"/>
    <s v="110975_Epicerie salée_Huiles alimentaires bio_Huile de coco"/>
    <n v="808.92000000000007"/>
    <x v="0"/>
    <n v="0"/>
  </r>
  <r>
    <n v="111014"/>
    <n v="1"/>
    <n v="618"/>
    <n v="511"/>
    <x v="4"/>
    <x v="66"/>
    <s v="Plats cuisinés céréales, légumes"/>
    <n v="1.93"/>
    <s v="111014_Epicerie salée_Plats cuisinés_Plats cuisinés céréales, légumes"/>
    <n v="986.23"/>
    <x v="0"/>
    <n v="0"/>
  </r>
  <r>
    <n v="111027"/>
    <n v="0"/>
    <n v="766"/>
    <n v="129"/>
    <x v="4"/>
    <x v="62"/>
    <s v="Légumes en conserve"/>
    <n v="2.0699999999999998"/>
    <s v="111027_Epicerie salée_Légumes et conserves_Légumes en conserve"/>
    <n v="267.02999999999997"/>
    <x v="0"/>
    <n v="0"/>
  </r>
  <r>
    <n v="111038"/>
    <n v="0"/>
    <n v="713"/>
    <n v="538"/>
    <x v="4"/>
    <x v="66"/>
    <s v="Plats cuisinés céréales, légumes"/>
    <n v="1.52"/>
    <s v="111038_Epicerie salée_Plats cuisinés_Plats cuisinés céréales, légumes"/>
    <n v="817.76"/>
    <x v="0"/>
    <n v="0"/>
  </r>
  <r>
    <n v="111041"/>
    <n v="1"/>
    <n v="930"/>
    <n v="468"/>
    <x v="4"/>
    <x v="66"/>
    <s v="Plats cuisinés céréales, légumes"/>
    <n v="1.57"/>
    <s v="111041_Epicerie salée_Plats cuisinés_Plats cuisinés céréales, légumes"/>
    <n v="734.76"/>
    <x v="0"/>
    <n v="0"/>
  </r>
  <r>
    <n v="111045"/>
    <n v="0"/>
    <n v="853"/>
    <n v="789"/>
    <x v="4"/>
    <x v="55"/>
    <s v="Légumineuses"/>
    <n v="1.76"/>
    <s v="111045_Epicerie salée_Légumineuses et céréales_Légumineuses"/>
    <n v="1388.64"/>
    <x v="0"/>
    <n v="0"/>
  </r>
  <r>
    <n v="111081"/>
    <n v="1"/>
    <n v="753"/>
    <n v="228"/>
    <x v="4"/>
    <x v="66"/>
    <s v="Galettes à cuire et falafel"/>
    <n v="1.7"/>
    <s v="111081_Epicerie salée_Plats cuisinés_Galettes à cuire et falafel"/>
    <n v="387.59999999999997"/>
    <x v="0"/>
    <n v="0"/>
  </r>
  <r>
    <n v="111319"/>
    <n v="0"/>
    <n v="921"/>
    <n v="346"/>
    <x v="4"/>
    <x v="63"/>
    <s v="Poivre"/>
    <n v="2.13"/>
    <s v="111319_Epicerie salée_Sel, épices, aide culinaire_Poivre"/>
    <n v="736.98"/>
    <x v="0"/>
    <n v="0"/>
  </r>
  <r>
    <n v="111580"/>
    <n v="1"/>
    <n v="40"/>
    <n v="10"/>
    <x v="4"/>
    <x v="67"/>
    <s v="Wasabi et pâte de curry"/>
    <n v="1.97"/>
    <s v="111580_Epicerie salée_Condiments, vinaigres_Wasabi et pâte de curry"/>
    <n v="19.7"/>
    <x v="0"/>
    <n v="0"/>
  </r>
  <r>
    <n v="111581"/>
    <n v="0"/>
    <n v="563"/>
    <n v="240"/>
    <x v="4"/>
    <x v="67"/>
    <s v="Wasabi et pâte de curry"/>
    <n v="1.97"/>
    <s v="111581_Epicerie salée_Condiments, vinaigres_Wasabi et pâte de curry"/>
    <n v="472.8"/>
    <x v="0"/>
    <n v="0"/>
  </r>
  <r>
    <n v="111582"/>
    <n v="0"/>
    <n v="632"/>
    <n v="124"/>
    <x v="4"/>
    <x v="61"/>
    <s v="Chutney et confit"/>
    <n v="1.97"/>
    <s v="111582_Epicerie salée_Apéritifs bio_Chutney et confit"/>
    <n v="244.28"/>
    <x v="0"/>
    <n v="0"/>
  </r>
  <r>
    <n v="111584"/>
    <n v="0"/>
    <n v="745"/>
    <n v="609"/>
    <x v="4"/>
    <x v="68"/>
    <s v="Terrines de viande et pâtés"/>
    <n v="3.15"/>
    <s v="111584_Epicerie salée_Poisson, viande, pâtés_Terrines de viande et pâtés"/>
    <n v="1918.35"/>
    <x v="0"/>
    <n v="0"/>
  </r>
  <r>
    <n v="111745"/>
    <n v="0"/>
    <n v="672"/>
    <n v="16"/>
    <x v="4"/>
    <x v="66"/>
    <s v="Plats cuisinés céréales, légumes"/>
    <n v="1.18"/>
    <s v="111745_Epicerie salée_Plats cuisinés_Plats cuisinés céréales, légumes"/>
    <n v="18.88"/>
    <x v="0"/>
    <n v="0"/>
  </r>
  <r>
    <n v="111765"/>
    <n v="0"/>
    <n v="882"/>
    <n v="600"/>
    <x v="4"/>
    <x v="58"/>
    <s v="Nouilles asiatiques, shirataki"/>
    <n v="1.18"/>
    <s v="111765_Epicerie salée_Pâtes bio_Nouilles asiatiques, shirataki"/>
    <n v="708"/>
    <x v="0"/>
    <n v="0"/>
  </r>
  <r>
    <n v="111836"/>
    <n v="1"/>
    <n v="714"/>
    <n v="194"/>
    <x v="4"/>
    <x v="56"/>
    <s v="Graines à germer et mélanges"/>
    <n v="1.71"/>
    <s v="111836_Epicerie salée_Graines et oléagineux_Graines à germer et mélanges"/>
    <n v="331.74"/>
    <x v="0"/>
    <n v="0"/>
  </r>
  <r>
    <n v="111837"/>
    <n v="0"/>
    <n v="407"/>
    <n v="166"/>
    <x v="4"/>
    <x v="56"/>
    <s v="Graines à germer et mélanges"/>
    <n v="2.61"/>
    <s v="111837_Epicerie salée_Graines et oléagineux_Graines à germer et mélanges"/>
    <n v="433.26"/>
    <x v="0"/>
    <n v="0"/>
  </r>
  <r>
    <n v="111842"/>
    <n v="1"/>
    <n v="656"/>
    <n v="305"/>
    <x v="4"/>
    <x v="56"/>
    <s v="Graines à germer et mélanges"/>
    <n v="2.39"/>
    <s v="111842_Epicerie salée_Graines et oléagineux_Graines à germer et mélanges"/>
    <n v="728.95"/>
    <x v="0"/>
    <n v="0"/>
  </r>
  <r>
    <n v="111872"/>
    <n v="1"/>
    <n v="756"/>
    <n v="273"/>
    <x v="4"/>
    <x v="56"/>
    <s v="Graines à germer et mélanges"/>
    <n v="2.34"/>
    <s v="111872_Epicerie salée_Graines et oléagineux_Graines à germer et mélanges"/>
    <n v="638.81999999999994"/>
    <x v="0"/>
    <n v="0"/>
  </r>
  <r>
    <n v="111873"/>
    <n v="1"/>
    <n v="167"/>
    <n v="137"/>
    <x v="4"/>
    <x v="56"/>
    <s v="Graines à germer et mélanges"/>
    <n v="3.28"/>
    <s v="111873_Epicerie salée_Graines et oléagineux_Graines à germer et mélanges"/>
    <n v="449.35999999999996"/>
    <x v="0"/>
    <n v="0"/>
  </r>
  <r>
    <n v="112190"/>
    <n v="0"/>
    <n v="846"/>
    <n v="346"/>
    <x v="4"/>
    <x v="63"/>
    <s v="Epices"/>
    <n v="1.69"/>
    <s v="112190_Epicerie salée_Sel, épices, aide culinaire_Epices"/>
    <n v="584.74"/>
    <x v="0"/>
    <n v="0"/>
  </r>
  <r>
    <n v="112194"/>
    <n v="0"/>
    <n v="737"/>
    <n v="624"/>
    <x v="4"/>
    <x v="56"/>
    <s v="Graines oléagineuses"/>
    <n v="1.26"/>
    <s v="112194_Epicerie salée_Graines et oléagineux_Graines oléagineuses"/>
    <n v="786.24"/>
    <x v="0"/>
    <n v="0"/>
  </r>
  <r>
    <n v="112230"/>
    <n v="1"/>
    <n v="740"/>
    <n v="283"/>
    <x v="4"/>
    <x v="55"/>
    <s v="Quinoa bio"/>
    <n v="1.46"/>
    <s v="112230_Epicerie salée_Légumineuses et céréales_Quinoa bio"/>
    <n v="413.18"/>
    <x v="0"/>
    <n v="0"/>
  </r>
  <r>
    <n v="112246"/>
    <n v="1"/>
    <n v="710"/>
    <n v="475"/>
    <x v="4"/>
    <x v="63"/>
    <s v="Sels"/>
    <n v="0.86"/>
    <s v="112246_Epicerie salée_Sel, épices, aide culinaire_Sels"/>
    <n v="408.5"/>
    <x v="0"/>
    <n v="0"/>
  </r>
  <r>
    <n v="112462"/>
    <n v="1"/>
    <n v="74"/>
    <n v="68"/>
    <x v="4"/>
    <x v="58"/>
    <s v="Pâtes demi complètes"/>
    <n v="0.98"/>
    <s v="112462_Epicerie salée_Pâtes bio_Pâtes demi complètes"/>
    <n v="66.64"/>
    <x v="0"/>
    <n v="0"/>
  </r>
  <r>
    <n v="112464"/>
    <n v="1"/>
    <n v="697"/>
    <n v="630"/>
    <x v="4"/>
    <x v="58"/>
    <s v="Pâtes demi complètes"/>
    <n v="0.98"/>
    <s v="112464_Epicerie salée_Pâtes bio_Pâtes demi complètes"/>
    <n v="617.4"/>
    <x v="0"/>
    <n v="0"/>
  </r>
  <r>
    <n v="112611"/>
    <n v="1"/>
    <n v="332"/>
    <n v="95"/>
    <x v="4"/>
    <x v="68"/>
    <s v="Produits de la mer"/>
    <n v="2.21"/>
    <s v="112611_Epicerie salée_Poisson, viande, pâtés_Produits de la mer"/>
    <n v="209.95"/>
    <x v="0"/>
    <n v="0"/>
  </r>
  <r>
    <n v="112770"/>
    <n v="1"/>
    <n v="782"/>
    <n v="552"/>
    <x v="4"/>
    <x v="64"/>
    <s v="Préparation liquide, cuisine"/>
    <n v="0.82"/>
    <s v="112770_Epicerie salée_Sauces et coulis_Préparation liquide, cuisine"/>
    <n v="452.64"/>
    <x v="0"/>
    <n v="0"/>
  </r>
  <r>
    <n v="112803"/>
    <n v="0"/>
    <n v="204"/>
    <n v="61"/>
    <x v="4"/>
    <x v="58"/>
    <s v="Pâtes aux céréales"/>
    <n v="2.12"/>
    <s v="112803_Epicerie salée_Pâtes bio_Pâtes aux céréales"/>
    <n v="129.32"/>
    <x v="0"/>
    <n v="0"/>
  </r>
  <r>
    <n v="112860"/>
    <n v="1"/>
    <n v="368"/>
    <n v="173"/>
    <x v="4"/>
    <x v="61"/>
    <s v="Biscuits apéritif bio"/>
    <n v="1.59"/>
    <s v="112860_Epicerie salée_Apéritifs bio_Biscuits apéritif bio"/>
    <n v="275.07"/>
    <x v="0"/>
    <n v="0"/>
  </r>
  <r>
    <n v="113058"/>
    <n v="1"/>
    <n v="0"/>
    <n v="0"/>
    <x v="4"/>
    <x v="60"/>
    <s v="Pain, pain précuit"/>
    <n v="2.59"/>
    <s v="113058_Epicerie salée_Pain et biscottes_Pain, pain précuit"/>
    <n v="0"/>
    <x v="1"/>
    <n v="1"/>
  </r>
  <r>
    <n v="113093"/>
    <n v="0"/>
    <n v="96"/>
    <n v="79"/>
    <x v="4"/>
    <x v="59"/>
    <s v="Farine de blé"/>
    <n v="1.17"/>
    <s v="113093_Epicerie salée_Farine, son, fécule_Farine de blé"/>
    <n v="92.429999999999993"/>
    <x v="0"/>
    <n v="0"/>
  </r>
  <r>
    <n v="113094"/>
    <n v="0"/>
    <n v="703"/>
    <n v="261"/>
    <x v="4"/>
    <x v="59"/>
    <s v="Farine de blé"/>
    <n v="1.1599999999999999"/>
    <s v="113094_Epicerie salée_Farine, son, fécule_Farine de blé"/>
    <n v="302.76"/>
    <x v="0"/>
    <n v="0"/>
  </r>
  <r>
    <n v="113096"/>
    <n v="0"/>
    <n v="60"/>
    <n v="37"/>
    <x v="4"/>
    <x v="59"/>
    <s v="Farine de céréales"/>
    <n v="2.41"/>
    <s v="113096_Epicerie salée_Farine, son, fécule_Farine de céréales"/>
    <n v="89.17"/>
    <x v="0"/>
    <n v="0"/>
  </r>
  <r>
    <n v="113566"/>
    <n v="0"/>
    <n v="779"/>
    <n v="222"/>
    <x v="4"/>
    <x v="61"/>
    <s v="Tartinables"/>
    <n v="2.98"/>
    <s v="113566_Epicerie salée_Apéritifs bio_Tartinables"/>
    <n v="661.56"/>
    <x v="0"/>
    <n v="0"/>
  </r>
  <r>
    <n v="113571"/>
    <n v="1"/>
    <n v="755"/>
    <n v="585"/>
    <x v="4"/>
    <x v="61"/>
    <s v="Tartinables"/>
    <n v="2.89"/>
    <s v="113571_Epicerie salée_Apéritifs bio_Tartinables"/>
    <n v="1690.65"/>
    <x v="0"/>
    <n v="0"/>
  </r>
  <r>
    <n v="113663"/>
    <n v="1"/>
    <n v="393"/>
    <n v="361"/>
    <x v="4"/>
    <x v="68"/>
    <s v="Terrines de viande et pâtés"/>
    <n v="3.13"/>
    <s v="113663_Epicerie salée_Poisson, viande, pâtés_Terrines de viande et pâtés"/>
    <n v="1129.93"/>
    <x v="0"/>
    <n v="0"/>
  </r>
  <r>
    <n v="113664"/>
    <n v="1"/>
    <n v="221"/>
    <n v="107"/>
    <x v="4"/>
    <x v="68"/>
    <s v="Terrines de viande et pâtés"/>
    <n v="3.13"/>
    <s v="113664_Epicerie salée_Poisson, viande, pâtés_Terrines de viande et pâtés"/>
    <n v="334.90999999999997"/>
    <x v="0"/>
    <n v="0"/>
  </r>
  <r>
    <n v="113665"/>
    <n v="0"/>
    <n v="905"/>
    <n v="710"/>
    <x v="4"/>
    <x v="68"/>
    <s v="Terrines de viande et pâtés"/>
    <n v="2.73"/>
    <s v="113665_Epicerie salée_Poisson, viande, pâtés_Terrines de viande et pâtés"/>
    <n v="1938.3"/>
    <x v="0"/>
    <n v="0"/>
  </r>
  <r>
    <n v="113666"/>
    <n v="1"/>
    <n v="819"/>
    <n v="516"/>
    <x v="4"/>
    <x v="68"/>
    <s v="Terrines de viande et pâtés"/>
    <n v="4.49"/>
    <s v="113666_Epicerie salée_Poisson, viande, pâtés_Terrines de viande et pâtés"/>
    <n v="2316.84"/>
    <x v="0"/>
    <n v="0"/>
  </r>
  <r>
    <n v="113669"/>
    <n v="0"/>
    <n v="409"/>
    <n v="224"/>
    <x v="4"/>
    <x v="68"/>
    <s v="Terrines de viande et pâtés"/>
    <n v="3.08"/>
    <s v="113669_Epicerie salée_Poisson, viande, pâtés_Terrines de viande et pâtés"/>
    <n v="689.92000000000007"/>
    <x v="0"/>
    <n v="0"/>
  </r>
  <r>
    <n v="113677"/>
    <n v="0"/>
    <n v="433"/>
    <n v="339"/>
    <x v="4"/>
    <x v="68"/>
    <s v="Terrines de viande et pâtés"/>
    <n v="2.78"/>
    <s v="113677_Epicerie salée_Poisson, viande, pâtés_Terrines de viande et pâtés"/>
    <n v="942.42"/>
    <x v="0"/>
    <n v="0"/>
  </r>
  <r>
    <n v="113735"/>
    <n v="1"/>
    <n v="656"/>
    <n v="499"/>
    <x v="4"/>
    <x v="55"/>
    <s v="Semoule, Boulgour, Couscous"/>
    <n v="2.54"/>
    <s v="113735_Epicerie salée_Légumineuses et céréales_Semoule, Boulgour, Couscous"/>
    <n v="1267.46"/>
    <x v="0"/>
    <n v="0"/>
  </r>
  <r>
    <n v="113736"/>
    <n v="0"/>
    <n v="577"/>
    <n v="536"/>
    <x v="4"/>
    <x v="55"/>
    <s v="Semoule, Boulgour, Couscous"/>
    <n v="2.54"/>
    <s v="113736_Epicerie salée_Légumineuses et céréales_Semoule, Boulgour, Couscous"/>
    <n v="1361.44"/>
    <x v="0"/>
    <n v="0"/>
  </r>
  <r>
    <n v="113737"/>
    <n v="1"/>
    <n v="434"/>
    <n v="17"/>
    <x v="4"/>
    <x v="55"/>
    <s v="Semoule, Boulgour, Couscous"/>
    <n v="2.62"/>
    <s v="113737_Epicerie salée_Légumineuses et céréales_Semoule, Boulgour, Couscous"/>
    <n v="44.54"/>
    <x v="0"/>
    <n v="0"/>
  </r>
  <r>
    <n v="113738"/>
    <n v="1"/>
    <n v="430"/>
    <n v="337"/>
    <x v="4"/>
    <x v="55"/>
    <s v="Semoule, Boulgour, Couscous"/>
    <n v="2.62"/>
    <s v="113738_Epicerie salée_Légumineuses et céréales_Semoule, Boulgour, Couscous"/>
    <n v="882.94"/>
    <x v="0"/>
    <n v="0"/>
  </r>
  <r>
    <n v="113739"/>
    <n v="0"/>
    <n v="43"/>
    <n v="7"/>
    <x v="4"/>
    <x v="55"/>
    <s v="Semoule, Boulgour, Couscous"/>
    <n v="2.62"/>
    <s v="113739_Epicerie salée_Légumineuses et céréales_Semoule, Boulgour, Couscous"/>
    <n v="18.34"/>
    <x v="0"/>
    <n v="0"/>
  </r>
  <r>
    <n v="113741"/>
    <n v="1"/>
    <n v="258"/>
    <n v="56"/>
    <x v="4"/>
    <x v="55"/>
    <s v="Semoule, Boulgour, Couscous"/>
    <n v="2.62"/>
    <s v="113741_Epicerie salée_Légumineuses et céréales_Semoule, Boulgour, Couscous"/>
    <n v="146.72"/>
    <x v="0"/>
    <n v="0"/>
  </r>
  <r>
    <n v="113902"/>
    <n v="0"/>
    <n v="468"/>
    <n v="397"/>
    <x v="4"/>
    <x v="67"/>
    <s v="Mayonnaise et aïoli"/>
    <n v="2.0499999999999998"/>
    <s v="113902_Epicerie salée_Condiments, vinaigres_Mayonnaise et aïoli"/>
    <n v="813.84999999999991"/>
    <x v="0"/>
    <n v="0"/>
  </r>
  <r>
    <n v="113910"/>
    <n v="0"/>
    <n v="438"/>
    <n v="249"/>
    <x v="4"/>
    <x v="64"/>
    <s v="Sauces"/>
    <n v="1.99"/>
    <s v="113910_Epicerie salée_Sauces et coulis_Sauces"/>
    <n v="495.51"/>
    <x v="0"/>
    <n v="0"/>
  </r>
  <r>
    <n v="113914"/>
    <n v="0"/>
    <n v="836"/>
    <n v="24"/>
    <x v="4"/>
    <x v="61"/>
    <s v="Olives bio"/>
    <n v="2.5099999999999998"/>
    <s v="113914_Epicerie salée_Apéritifs bio_Olives bio"/>
    <n v="60.239999999999995"/>
    <x v="0"/>
    <n v="0"/>
  </r>
  <r>
    <n v="113932"/>
    <n v="0"/>
    <n v="357"/>
    <n v="73"/>
    <x v="4"/>
    <x v="61"/>
    <s v="Biscuits apéritif bio"/>
    <n v="1.77"/>
    <s v="113932_Epicerie salée_Apéritifs bio_Biscuits apéritif bio"/>
    <n v="129.21"/>
    <x v="0"/>
    <n v="0"/>
  </r>
  <r>
    <n v="113933"/>
    <n v="0"/>
    <n v="823"/>
    <n v="42"/>
    <x v="4"/>
    <x v="61"/>
    <s v="Biscuits apéritif bio"/>
    <n v="1.77"/>
    <s v="113933_Epicerie salée_Apéritifs bio_Biscuits apéritif bio"/>
    <n v="74.34"/>
    <x v="0"/>
    <n v="0"/>
  </r>
  <r>
    <n v="113934"/>
    <n v="0"/>
    <n v="561"/>
    <n v="247"/>
    <x v="4"/>
    <x v="61"/>
    <s v="Biscuits apéritif bio"/>
    <n v="3.34"/>
    <s v="113934_Epicerie salée_Apéritifs bio_Biscuits apéritif bio"/>
    <n v="824.98"/>
    <x v="0"/>
    <n v="0"/>
  </r>
  <r>
    <n v="113942"/>
    <n v="1"/>
    <n v="786"/>
    <n v="774"/>
    <x v="4"/>
    <x v="62"/>
    <s v="Soupes bio"/>
    <n v="1.9"/>
    <s v="113942_Epicerie salée_Légumes et conserves_Soupes bio"/>
    <n v="1470.6"/>
    <x v="0"/>
    <n v="0"/>
  </r>
  <r>
    <n v="113946"/>
    <n v="1"/>
    <n v="476"/>
    <n v="323"/>
    <x v="4"/>
    <x v="62"/>
    <s v="Soupes bio"/>
    <n v="1.93"/>
    <s v="113946_Epicerie salée_Légumes et conserves_Soupes bio"/>
    <n v="623.39"/>
    <x v="0"/>
    <n v="0"/>
  </r>
  <r>
    <n v="113954"/>
    <n v="0"/>
    <n v="967"/>
    <n v="782"/>
    <x v="4"/>
    <x v="62"/>
    <s v="Soupes bio"/>
    <n v="1.9"/>
    <s v="113954_Epicerie salée_Légumes et conserves_Soupes bio"/>
    <n v="1485.8"/>
    <x v="0"/>
    <n v="0"/>
  </r>
  <r>
    <n v="113960"/>
    <n v="0"/>
    <n v="299"/>
    <n v="255"/>
    <x v="4"/>
    <x v="62"/>
    <s v="Légumes en conserve"/>
    <n v="1.48"/>
    <s v="113960_Epicerie salée_Légumes et conserves_Légumes en conserve"/>
    <n v="377.4"/>
    <x v="0"/>
    <n v="0"/>
  </r>
  <r>
    <n v="113992"/>
    <n v="0"/>
    <n v="181"/>
    <n v="93"/>
    <x v="4"/>
    <x v="68"/>
    <s v="Produits de la mer"/>
    <n v="2.09"/>
    <s v="113992_Epicerie salée_Poisson, viande, pâtés_Produits de la mer"/>
    <n v="194.36999999999998"/>
    <x v="0"/>
    <n v="0"/>
  </r>
  <r>
    <n v="113994"/>
    <n v="1"/>
    <n v="390"/>
    <n v="282"/>
    <x v="4"/>
    <x v="68"/>
    <s v="Produits de la mer"/>
    <n v="2.44"/>
    <s v="113994_Epicerie salée_Poisson, viande, pâtés_Produits de la mer"/>
    <n v="688.08"/>
    <x v="0"/>
    <n v="0"/>
  </r>
  <r>
    <n v="113995"/>
    <n v="0"/>
    <n v="915"/>
    <n v="798"/>
    <x v="4"/>
    <x v="68"/>
    <s v="Produits de la mer"/>
    <n v="1.93"/>
    <s v="113995_Epicerie salée_Poisson, viande, pâtés_Produits de la mer"/>
    <n v="1540.1399999999999"/>
    <x v="0"/>
    <n v="0"/>
  </r>
  <r>
    <n v="114003"/>
    <n v="0"/>
    <n v="501"/>
    <n v="298"/>
    <x v="4"/>
    <x v="68"/>
    <s v="Produits de la mer"/>
    <n v="2.64"/>
    <s v="114003_Epicerie salée_Poisson, viande, pâtés_Produits de la mer"/>
    <n v="786.72"/>
    <x v="0"/>
    <n v="0"/>
  </r>
  <r>
    <n v="114018"/>
    <n v="0"/>
    <n v="302"/>
    <n v="261"/>
    <x v="4"/>
    <x v="68"/>
    <s v="Produits de la mer"/>
    <n v="1.91"/>
    <s v="114018_Epicerie salée_Poisson, viande, pâtés_Produits de la mer"/>
    <n v="498.51"/>
    <x v="0"/>
    <n v="0"/>
  </r>
  <r>
    <n v="114033"/>
    <n v="1"/>
    <n v="85"/>
    <n v="50"/>
    <x v="4"/>
    <x v="66"/>
    <s v="Plats cuisinés viande et poisson"/>
    <n v="5.65"/>
    <s v="114033_Epicerie salée_Plats cuisinés_Plats cuisinés viande et poisson"/>
    <n v="282.5"/>
    <x v="0"/>
    <n v="0"/>
  </r>
  <r>
    <n v="114251"/>
    <n v="1"/>
    <n v="53"/>
    <n v="24"/>
    <x v="4"/>
    <x v="61"/>
    <s v="Biscuits apéritif bio"/>
    <n v="1.73"/>
    <s v="114251_Epicerie salée_Apéritifs bio_Biscuits apéritif bio"/>
    <n v="41.519999999999996"/>
    <x v="0"/>
    <n v="0"/>
  </r>
  <r>
    <n v="114277"/>
    <n v="1"/>
    <n v="630"/>
    <n v="118"/>
    <x v="4"/>
    <x v="60"/>
    <s v="Pain, pain précuit"/>
    <n v="2.54"/>
    <s v="114277_Epicerie salée_Pain et biscottes_Pain, pain précuit"/>
    <n v="299.72000000000003"/>
    <x v="0"/>
    <n v="0"/>
  </r>
  <r>
    <n v="114278"/>
    <n v="0"/>
    <n v="420"/>
    <n v="200"/>
    <x v="4"/>
    <x v="60"/>
    <s v="Pain, pain précuit"/>
    <n v="1.85"/>
    <s v="114278_Epicerie salée_Pain et biscottes_Pain, pain précuit"/>
    <n v="370"/>
    <x v="0"/>
    <n v="0"/>
  </r>
  <r>
    <n v="114350"/>
    <n v="0"/>
    <n v="935"/>
    <n v="297"/>
    <x v="4"/>
    <x v="62"/>
    <s v="Soupes bio"/>
    <n v="2.95"/>
    <s v="114350_Epicerie salée_Légumes et conserves_Soupes bio"/>
    <n v="876.15000000000009"/>
    <x v="0"/>
    <n v="0"/>
  </r>
  <r>
    <n v="114467"/>
    <n v="1"/>
    <n v="245"/>
    <n v="61"/>
    <x v="4"/>
    <x v="64"/>
    <s v="Sauces"/>
    <n v="3.26"/>
    <s v="114467_Epicerie salée_Sauces et coulis_Sauces"/>
    <n v="198.85999999999999"/>
    <x v="0"/>
    <n v="0"/>
  </r>
  <r>
    <n v="114470"/>
    <n v="1"/>
    <n v="863"/>
    <n v="310"/>
    <x v="4"/>
    <x v="56"/>
    <s v="Graines oléagineuses"/>
    <n v="3.13"/>
    <s v="114470_Epicerie salée_Graines et oléagineux_Graines oléagineuses"/>
    <n v="970.3"/>
    <x v="0"/>
    <n v="0"/>
  </r>
  <r>
    <n v="114471"/>
    <n v="0"/>
    <n v="237"/>
    <n v="96"/>
    <x v="4"/>
    <x v="59"/>
    <s v="Farine de céréales"/>
    <n v="3.78"/>
    <s v="114471_Epicerie salée_Farine, son, fécule_Farine de céréales"/>
    <n v="362.88"/>
    <x v="0"/>
    <n v="0"/>
  </r>
  <r>
    <n v="114663"/>
    <n v="0"/>
    <n v="314"/>
    <n v="51"/>
    <x v="4"/>
    <x v="56"/>
    <s v="Graines oléagineuses"/>
    <n v="2.14"/>
    <s v="114663_Epicerie salée_Graines et oléagineux_Graines oléagineuses"/>
    <n v="109.14"/>
    <x v="0"/>
    <n v="0"/>
  </r>
  <r>
    <n v="114668"/>
    <n v="1"/>
    <n v="496"/>
    <n v="75"/>
    <x v="4"/>
    <x v="55"/>
    <s v="Mélanges céréales légumineuses"/>
    <n v="1.93"/>
    <s v="114668_Epicerie salée_Légumineuses et céréales_Mélanges céréales légumineuses"/>
    <n v="144.75"/>
    <x v="0"/>
    <n v="0"/>
  </r>
  <r>
    <n v="114904"/>
    <n v="0"/>
    <n v="713"/>
    <n v="624"/>
    <x v="4"/>
    <x v="64"/>
    <s v="Sauces"/>
    <n v="3.63"/>
    <s v="114904_Epicerie salée_Sauces et coulis_Sauces"/>
    <n v="2265.12"/>
    <x v="0"/>
    <n v="0"/>
  </r>
  <r>
    <n v="114909"/>
    <n v="0"/>
    <n v="956"/>
    <n v="76"/>
    <x v="4"/>
    <x v="64"/>
    <s v="Sauces"/>
    <n v="5.46"/>
    <s v="114909_Epicerie salée_Sauces et coulis_Sauces"/>
    <n v="414.96"/>
    <x v="0"/>
    <n v="0"/>
  </r>
  <r>
    <n v="114929"/>
    <n v="0"/>
    <n v="300"/>
    <n v="65"/>
    <x v="4"/>
    <x v="58"/>
    <s v="Nouilles asiatiques, shirataki"/>
    <n v="2.58"/>
    <s v="114929_Epicerie salée_Pâtes bio_Nouilles asiatiques, shirataki"/>
    <n v="167.70000000000002"/>
    <x v="0"/>
    <n v="0"/>
  </r>
  <r>
    <n v="114941"/>
    <n v="1"/>
    <n v="556"/>
    <n v="487"/>
    <x v="4"/>
    <x v="58"/>
    <s v="Nouilles asiatiques, shirataki"/>
    <n v="2.91"/>
    <s v="114941_Epicerie salée_Pâtes bio_Nouilles asiatiques, shirataki"/>
    <n v="1417.17"/>
    <x v="0"/>
    <n v="0"/>
  </r>
  <r>
    <n v="114943"/>
    <n v="1"/>
    <n v="309"/>
    <n v="246"/>
    <x v="4"/>
    <x v="58"/>
    <s v="Pâtes de légumineuse"/>
    <n v="2.58"/>
    <s v="114943_Epicerie salée_Pâtes bio_Pâtes de légumineuse"/>
    <n v="634.68000000000006"/>
    <x v="0"/>
    <n v="0"/>
  </r>
  <r>
    <n v="114946"/>
    <n v="0"/>
    <n v="943"/>
    <n v="492"/>
    <x v="4"/>
    <x v="67"/>
    <s v="Mayonnaise et aïoli"/>
    <n v="1.74"/>
    <s v="114946_Epicerie salée_Condiments, vinaigres_Mayonnaise et aïoli"/>
    <n v="856.08"/>
    <x v="0"/>
    <n v="0"/>
  </r>
  <r>
    <n v="114947"/>
    <n v="0"/>
    <n v="854"/>
    <n v="28"/>
    <x v="4"/>
    <x v="61"/>
    <s v="Fruits secs bio apéritif"/>
    <n v="2.0499999999999998"/>
    <s v="114947_Epicerie salée_Apéritifs bio_Fruits secs bio apéritif"/>
    <n v="57.399999999999991"/>
    <x v="0"/>
    <n v="0"/>
  </r>
  <r>
    <n v="114948"/>
    <n v="0"/>
    <n v="952"/>
    <n v="237"/>
    <x v="4"/>
    <x v="61"/>
    <s v="Fruits secs bio apéritif"/>
    <n v="2.3199999999999998"/>
    <s v="114948_Epicerie salée_Apéritifs bio_Fruits secs bio apéritif"/>
    <n v="549.83999999999992"/>
    <x v="0"/>
    <n v="0"/>
  </r>
  <r>
    <n v="114949"/>
    <n v="0"/>
    <n v="893"/>
    <n v="334"/>
    <x v="4"/>
    <x v="61"/>
    <s v="Fruits secs bio apéritif"/>
    <n v="2.0499999999999998"/>
    <s v="114949_Epicerie salée_Apéritifs bio_Fruits secs bio apéritif"/>
    <n v="684.69999999999993"/>
    <x v="0"/>
    <n v="0"/>
  </r>
  <r>
    <n v="114963"/>
    <n v="0"/>
    <n v="203"/>
    <n v="61"/>
    <x v="4"/>
    <x v="64"/>
    <s v="Sauces"/>
    <n v="1.44"/>
    <s v="114963_Epicerie salée_Sauces et coulis_Sauces"/>
    <n v="87.84"/>
    <x v="0"/>
    <n v="0"/>
  </r>
  <r>
    <n v="114964"/>
    <n v="0"/>
    <n v="907"/>
    <n v="540"/>
    <x v="4"/>
    <x v="62"/>
    <s v="Légumes en conserve"/>
    <n v="3.31"/>
    <s v="114964_Epicerie salée_Légumes et conserves_Légumes en conserve"/>
    <n v="1787.4"/>
    <x v="0"/>
    <n v="0"/>
  </r>
  <r>
    <n v="114967"/>
    <n v="0"/>
    <n v="395"/>
    <n v="337"/>
    <x v="4"/>
    <x v="62"/>
    <s v="Légumes en conserve"/>
    <n v="2.5499999999999998"/>
    <s v="114967_Epicerie salée_Légumes et conserves_Légumes en conserve"/>
    <n v="859.34999999999991"/>
    <x v="0"/>
    <n v="0"/>
  </r>
  <r>
    <n v="114969"/>
    <n v="0"/>
    <n v="808"/>
    <n v="596"/>
    <x v="4"/>
    <x v="66"/>
    <s v="Plats cuisinés céréales, légumes"/>
    <n v="2.11"/>
    <s v="114969_Epicerie salée_Plats cuisinés_Plats cuisinés céréales, légumes"/>
    <n v="1257.56"/>
    <x v="0"/>
    <n v="0"/>
  </r>
  <r>
    <n v="114971"/>
    <n v="0"/>
    <n v="260"/>
    <n v="146"/>
    <x v="4"/>
    <x v="66"/>
    <s v="Plats cuisinés céréales, légumes"/>
    <n v="2.11"/>
    <s v="114971_Epicerie salée_Plats cuisinés_Plats cuisinés céréales, légumes"/>
    <n v="308.06"/>
    <x v="0"/>
    <n v="0"/>
  </r>
  <r>
    <n v="114972"/>
    <n v="1"/>
    <n v="680"/>
    <n v="233"/>
    <x v="4"/>
    <x v="66"/>
    <s v="Plats cuisinés céréales, légumes"/>
    <n v="2.11"/>
    <s v="114972_Epicerie salée_Plats cuisinés_Plats cuisinés céréales, légumes"/>
    <n v="491.63"/>
    <x v="0"/>
    <n v="0"/>
  </r>
  <r>
    <n v="115599"/>
    <n v="0"/>
    <n v="80"/>
    <n v="43"/>
    <x v="4"/>
    <x v="58"/>
    <s v="Pâtes aux céréales"/>
    <n v="2.1"/>
    <s v="115599_Epicerie salée_Pâtes bio_Pâtes aux céréales"/>
    <n v="90.3"/>
    <x v="0"/>
    <n v="0"/>
  </r>
  <r>
    <n v="115602"/>
    <n v="0"/>
    <n v="479"/>
    <n v="444"/>
    <x v="4"/>
    <x v="58"/>
    <s v="Pâtes Blanches"/>
    <n v="2.33"/>
    <s v="115602_Epicerie salée_Pâtes bio_Pâtes Blanches"/>
    <n v="1034.52"/>
    <x v="0"/>
    <n v="0"/>
  </r>
  <r>
    <n v="115604"/>
    <n v="0"/>
    <n v="680"/>
    <n v="437"/>
    <x v="4"/>
    <x v="58"/>
    <s v="Pâtes Blanches"/>
    <n v="1.44"/>
    <s v="115604_Epicerie salée_Pâtes bio_Pâtes Blanches"/>
    <n v="629.28"/>
    <x v="0"/>
    <n v="0"/>
  </r>
  <r>
    <n v="115608"/>
    <n v="1"/>
    <n v="376"/>
    <n v="119"/>
    <x v="4"/>
    <x v="58"/>
    <s v="Pâtes demi complètes"/>
    <n v="1.49"/>
    <s v="115608_Epicerie salée_Pâtes bio_Pâtes demi complètes"/>
    <n v="177.31"/>
    <x v="0"/>
    <n v="0"/>
  </r>
  <r>
    <n v="115611"/>
    <n v="0"/>
    <n v="706"/>
    <n v="58"/>
    <x v="4"/>
    <x v="58"/>
    <s v="Pâtes aux céréales"/>
    <n v="2.1"/>
    <s v="115611_Epicerie salée_Pâtes bio_Pâtes aux céréales"/>
    <n v="121.80000000000001"/>
    <x v="0"/>
    <n v="0"/>
  </r>
  <r>
    <n v="115747"/>
    <n v="0"/>
    <n v="724"/>
    <n v="609"/>
    <x v="4"/>
    <x v="67"/>
    <s v="Vinaigres, vinaigrettes"/>
    <n v="2.66"/>
    <s v="115747_Epicerie salée_Condiments, vinaigres_Vinaigres, vinaigrettes"/>
    <n v="1619.94"/>
    <x v="0"/>
    <n v="0"/>
  </r>
  <r>
    <n v="115750"/>
    <n v="1"/>
    <n v="178"/>
    <n v="34"/>
    <x v="4"/>
    <x v="62"/>
    <s v="Légumes en conserve"/>
    <n v="0.69"/>
    <s v="115750_Epicerie salée_Légumes et conserves_Légumes en conserve"/>
    <n v="23.459999999999997"/>
    <x v="0"/>
    <n v="0"/>
  </r>
  <r>
    <n v="115754"/>
    <n v="0"/>
    <n v="122"/>
    <n v="104"/>
    <x v="4"/>
    <x v="62"/>
    <s v="Légumes en conserve"/>
    <n v="0.71"/>
    <s v="115754_Epicerie salée_Légumes et conserves_Légumes en conserve"/>
    <n v="73.84"/>
    <x v="0"/>
    <n v="0"/>
  </r>
  <r>
    <n v="115755"/>
    <n v="0"/>
    <n v="468"/>
    <n v="49"/>
    <x v="4"/>
    <x v="62"/>
    <s v="Légumes en conserve"/>
    <n v="0.7"/>
    <s v="115755_Epicerie salée_Légumes et conserves_Légumes en conserve"/>
    <n v="34.299999999999997"/>
    <x v="0"/>
    <n v="0"/>
  </r>
  <r>
    <n v="115757"/>
    <n v="0"/>
    <n v="223"/>
    <n v="190"/>
    <x v="4"/>
    <x v="62"/>
    <s v="Légumes en conserve"/>
    <n v="0.75"/>
    <s v="115757_Epicerie salée_Légumes et conserves_Légumes en conserve"/>
    <n v="142.5"/>
    <x v="0"/>
    <n v="0"/>
  </r>
  <r>
    <n v="115758"/>
    <n v="1"/>
    <n v="363"/>
    <n v="191"/>
    <x v="4"/>
    <x v="62"/>
    <s v="Légumes en conserve"/>
    <n v="0.72"/>
    <s v="115758_Epicerie salée_Légumes et conserves_Légumes en conserve"/>
    <n v="137.51999999999998"/>
    <x v="0"/>
    <n v="0"/>
  </r>
  <r>
    <n v="115761"/>
    <n v="0"/>
    <n v="501"/>
    <n v="487"/>
    <x v="4"/>
    <x v="62"/>
    <s v="Légumes en conserve"/>
    <n v="0.75"/>
    <s v="115761_Epicerie salée_Légumes et conserves_Légumes en conserve"/>
    <n v="365.25"/>
    <x v="0"/>
    <n v="0"/>
  </r>
  <r>
    <n v="115763"/>
    <n v="0"/>
    <n v="376"/>
    <n v="183"/>
    <x v="4"/>
    <x v="62"/>
    <s v="Légumes cuisinés"/>
    <n v="1.24"/>
    <s v="115763_Epicerie salée_Légumes et conserves_Légumes cuisinés"/>
    <n v="226.92"/>
    <x v="0"/>
    <n v="0"/>
  </r>
  <r>
    <n v="115766"/>
    <n v="1"/>
    <n v="555"/>
    <n v="140"/>
    <x v="4"/>
    <x v="66"/>
    <s v="Plats cuisinés viande et poisson"/>
    <n v="1.68"/>
    <s v="115766_Epicerie salée_Plats cuisinés_Plats cuisinés viande et poisson"/>
    <n v="235.2"/>
    <x v="0"/>
    <n v="0"/>
  </r>
  <r>
    <n v="115768"/>
    <n v="0"/>
    <n v="434"/>
    <n v="85"/>
    <x v="4"/>
    <x v="62"/>
    <s v="Légumes en conserve"/>
    <n v="0.95"/>
    <s v="115768_Epicerie salée_Légumes et conserves_Légumes en conserve"/>
    <n v="80.75"/>
    <x v="0"/>
    <n v="0"/>
  </r>
  <r>
    <n v="115769"/>
    <n v="0"/>
    <n v="57"/>
    <n v="12"/>
    <x v="4"/>
    <x v="62"/>
    <s v="Légumes en conserve"/>
    <n v="1.19"/>
    <s v="115769_Epicerie salée_Légumes et conserves_Légumes en conserve"/>
    <n v="14.28"/>
    <x v="0"/>
    <n v="0"/>
  </r>
  <r>
    <n v="115770"/>
    <n v="0"/>
    <n v="16"/>
    <n v="8"/>
    <x v="4"/>
    <x v="62"/>
    <s v="Légumes en conserve"/>
    <n v="1.86"/>
    <s v="115770_Epicerie salée_Légumes et conserves_Légumes en conserve"/>
    <n v="14.88"/>
    <x v="0"/>
    <n v="0"/>
  </r>
  <r>
    <n v="115772"/>
    <n v="0"/>
    <n v="57"/>
    <n v="11"/>
    <x v="4"/>
    <x v="62"/>
    <s v="Légumes en conserve"/>
    <n v="1.49"/>
    <s v="115772_Epicerie salée_Légumes et conserves_Légumes en conserve"/>
    <n v="16.39"/>
    <x v="0"/>
    <n v="0"/>
  </r>
  <r>
    <n v="115774"/>
    <n v="0"/>
    <n v="446"/>
    <n v="292"/>
    <x v="4"/>
    <x v="62"/>
    <s v="Légumes en conserve"/>
    <n v="1.31"/>
    <s v="115774_Epicerie salée_Légumes et conserves_Légumes en conserve"/>
    <n v="382.52000000000004"/>
    <x v="0"/>
    <n v="0"/>
  </r>
  <r>
    <n v="115776"/>
    <n v="0"/>
    <n v="755"/>
    <n v="34"/>
    <x v="4"/>
    <x v="65"/>
    <s v="Huile d'olive"/>
    <n v="4.32"/>
    <s v="115776_Epicerie salée_Huiles alimentaires bio_Huile d'olive"/>
    <n v="146.88"/>
    <x v="0"/>
    <n v="0"/>
  </r>
  <r>
    <n v="116180"/>
    <n v="0"/>
    <n v="914"/>
    <n v="740"/>
    <x v="4"/>
    <x v="58"/>
    <s v="Pâtes Blanches"/>
    <n v="0.98"/>
    <s v="116180_Epicerie salée_Pâtes bio_Pâtes Blanches"/>
    <n v="725.19999999999993"/>
    <x v="0"/>
    <n v="0"/>
  </r>
  <r>
    <n v="116181"/>
    <n v="1"/>
    <n v="374"/>
    <n v="358"/>
    <x v="4"/>
    <x v="64"/>
    <s v="Préparation liquide, cuisine"/>
    <n v="1.21"/>
    <s v="116181_Epicerie salée_Sauces et coulis_Préparation liquide, cuisine"/>
    <n v="433.18"/>
    <x v="0"/>
    <n v="0"/>
  </r>
  <r>
    <n v="116184"/>
    <n v="0"/>
    <n v="645"/>
    <n v="447"/>
    <x v="4"/>
    <x v="64"/>
    <s v="Préparation liquide, cuisine"/>
    <n v="1.46"/>
    <s v="116184_Epicerie salée_Sauces et coulis_Préparation liquide, cuisine"/>
    <n v="652.62"/>
    <x v="0"/>
    <n v="0"/>
  </r>
  <r>
    <n v="116185"/>
    <n v="1"/>
    <n v="375"/>
    <n v="182"/>
    <x v="4"/>
    <x v="65"/>
    <s v="Huile de colza"/>
    <n v="3.92"/>
    <s v="116185_Epicerie salée_Huiles alimentaires bio_Huile de colza"/>
    <n v="713.43999999999994"/>
    <x v="0"/>
    <n v="0"/>
  </r>
  <r>
    <n v="116186"/>
    <n v="1"/>
    <n v="116"/>
    <n v="98"/>
    <x v="4"/>
    <x v="64"/>
    <s v="Préparation liquide, cuisine"/>
    <n v="1.46"/>
    <s v="116186_Epicerie salée_Sauces et coulis_Préparation liquide, cuisine"/>
    <n v="143.07999999999998"/>
    <x v="0"/>
    <n v="0"/>
  </r>
  <r>
    <n v="116187"/>
    <n v="0"/>
    <n v="727"/>
    <n v="485"/>
    <x v="4"/>
    <x v="67"/>
    <s v="Vinaigres, vinaigrettes"/>
    <n v="1.98"/>
    <s v="116187_Epicerie salée_Condiments, vinaigres_Vinaigres, vinaigrettes"/>
    <n v="960.3"/>
    <x v="0"/>
    <n v="0"/>
  </r>
  <r>
    <n v="116191"/>
    <n v="0"/>
    <n v="492"/>
    <n v="165"/>
    <x v="4"/>
    <x v="66"/>
    <s v="Fruit du jacquier"/>
    <n v="1.59"/>
    <s v="116191_Epicerie salée_Plats cuisinés_Fruit du jacquier"/>
    <n v="262.35000000000002"/>
    <x v="0"/>
    <n v="0"/>
  </r>
  <r>
    <n v="116202"/>
    <n v="0"/>
    <n v="864"/>
    <n v="574"/>
    <x v="4"/>
    <x v="64"/>
    <s v="Préparation liquide, cuisine"/>
    <n v="0.88"/>
    <s v="116202_Epicerie salée_Sauces et coulis_Préparation liquide, cuisine"/>
    <n v="505.12"/>
    <x v="0"/>
    <n v="0"/>
  </r>
  <r>
    <n v="116274"/>
    <n v="0"/>
    <n v="636"/>
    <n v="471"/>
    <x v="4"/>
    <x v="62"/>
    <s v="Légumes séchés"/>
    <n v="2.39"/>
    <s v="116274_Epicerie salée_Légumes et conserves_Légumes séchés"/>
    <n v="1125.69"/>
    <x v="0"/>
    <n v="0"/>
  </r>
  <r>
    <n v="116275"/>
    <n v="0"/>
    <n v="767"/>
    <n v="2"/>
    <x v="4"/>
    <x v="62"/>
    <s v="Légumes séchés"/>
    <n v="3.24"/>
    <s v="116275_Epicerie salée_Légumes et conserves_Légumes séchés"/>
    <n v="6.48"/>
    <x v="0"/>
    <n v="0"/>
  </r>
  <r>
    <n v="116320"/>
    <n v="0"/>
    <n v="196"/>
    <n v="195"/>
    <x v="4"/>
    <x v="66"/>
    <s v="Galettes à cuire et falafel"/>
    <n v="1.5"/>
    <s v="116320_Epicerie salée_Plats cuisinés_Galettes à cuire et falafel"/>
    <n v="292.5"/>
    <x v="0"/>
    <n v="0"/>
  </r>
  <r>
    <n v="116380"/>
    <n v="0"/>
    <n v="711"/>
    <n v="97"/>
    <x v="4"/>
    <x v="58"/>
    <s v="Pâtes aux céréales"/>
    <n v="3.06"/>
    <s v="116380_Epicerie salée_Pâtes bio_Pâtes aux céréales"/>
    <n v="296.82"/>
    <x v="0"/>
    <n v="0"/>
  </r>
  <r>
    <n v="116384"/>
    <n v="0"/>
    <n v="405"/>
    <n v="297"/>
    <x v="4"/>
    <x v="58"/>
    <s v="Pâtes aux céréales"/>
    <n v="2.74"/>
    <s v="116384_Epicerie salée_Pâtes bio_Pâtes aux céréales"/>
    <n v="813.78000000000009"/>
    <x v="0"/>
    <n v="0"/>
  </r>
  <r>
    <n v="116477"/>
    <n v="1"/>
    <n v="212"/>
    <n v="158"/>
    <x v="4"/>
    <x v="68"/>
    <s v="Produits de la mer"/>
    <n v="1.59"/>
    <s v="116477_Epicerie salée_Poisson, viande, pâtés_Produits de la mer"/>
    <n v="251.22"/>
    <x v="0"/>
    <n v="0"/>
  </r>
  <r>
    <n v="116480"/>
    <n v="0"/>
    <n v="262"/>
    <n v="88"/>
    <x v="4"/>
    <x v="68"/>
    <s v="Produits de la mer"/>
    <n v="1.59"/>
    <s v="116480_Epicerie salée_Poisson, viande, pâtés_Produits de la mer"/>
    <n v="139.92000000000002"/>
    <x v="0"/>
    <n v="0"/>
  </r>
  <r>
    <n v="116482"/>
    <n v="0"/>
    <n v="520"/>
    <n v="141"/>
    <x v="4"/>
    <x v="68"/>
    <s v="Produits de la mer"/>
    <n v="1.59"/>
    <s v="116482_Epicerie salée_Poisson, viande, pâtés_Produits de la mer"/>
    <n v="224.19"/>
    <x v="0"/>
    <n v="0"/>
  </r>
  <r>
    <n v="116555"/>
    <n v="1"/>
    <n v="322"/>
    <n v="251"/>
    <x v="4"/>
    <x v="63"/>
    <s v="Sels"/>
    <n v="3.41"/>
    <s v="116555_Epicerie salée_Sel, épices, aide culinaire_Sels"/>
    <n v="855.91000000000008"/>
    <x v="0"/>
    <n v="0"/>
  </r>
  <r>
    <n v="116774"/>
    <n v="1"/>
    <n v="374"/>
    <n v="262"/>
    <x v="4"/>
    <x v="58"/>
    <s v="Pâtes Blanches"/>
    <n v="0.89"/>
    <s v="116774_Epicerie salée_Pâtes bio_Pâtes Blanches"/>
    <n v="233.18"/>
    <x v="0"/>
    <n v="0"/>
  </r>
  <r>
    <n v="116776"/>
    <n v="0"/>
    <n v="284"/>
    <n v="23"/>
    <x v="4"/>
    <x v="58"/>
    <s v="Pâtes parfumées"/>
    <n v="1.1299999999999999"/>
    <s v="116776_Epicerie salée_Pâtes bio_Pâtes parfumées"/>
    <n v="25.99"/>
    <x v="0"/>
    <n v="0"/>
  </r>
  <r>
    <n v="117148"/>
    <n v="0"/>
    <n v="51"/>
    <n v="31"/>
    <x v="4"/>
    <x v="55"/>
    <s v="Céréales en grains"/>
    <n v="1.2"/>
    <s v="117148_Epicerie salée_Légumineuses et céréales_Céréales en grains"/>
    <n v="37.199999999999996"/>
    <x v="0"/>
    <n v="0"/>
  </r>
  <r>
    <n v="117165"/>
    <n v="1"/>
    <n v="975"/>
    <n v="832"/>
    <x v="4"/>
    <x v="55"/>
    <s v="Légumineuses"/>
    <n v="1.1599999999999999"/>
    <s v="117165_Epicerie salée_Légumineuses et céréales_Légumineuses"/>
    <n v="965.11999999999989"/>
    <x v="0"/>
    <n v="0"/>
  </r>
  <r>
    <n v="117216"/>
    <n v="0"/>
    <n v="102"/>
    <n v="36"/>
    <x v="4"/>
    <x v="55"/>
    <s v="Quinoa bio"/>
    <n v="10.1"/>
    <s v="117216_Epicerie salée_Légumineuses et céréales_Quinoa bio"/>
    <n v="363.59999999999997"/>
    <x v="0"/>
    <n v="0"/>
  </r>
  <r>
    <n v="117219"/>
    <n v="1"/>
    <n v="82"/>
    <n v="28"/>
    <x v="4"/>
    <x v="58"/>
    <s v="Pâtes Blanches"/>
    <n v="0.91"/>
    <s v="117219_Epicerie salée_Pâtes bio_Pâtes Blanches"/>
    <n v="25.48"/>
    <x v="0"/>
    <n v="0"/>
  </r>
  <r>
    <n v="117221"/>
    <n v="1"/>
    <n v="869"/>
    <n v="384"/>
    <x v="4"/>
    <x v="58"/>
    <s v="Pâtes Blanches"/>
    <n v="0.91"/>
    <s v="117221_Epicerie salée_Pâtes bio_Pâtes Blanches"/>
    <n v="349.44"/>
    <x v="0"/>
    <n v="0"/>
  </r>
  <r>
    <n v="117222"/>
    <n v="1"/>
    <n v="657"/>
    <n v="431"/>
    <x v="4"/>
    <x v="58"/>
    <s v="Pâtes Blanches"/>
    <n v="0.91"/>
    <s v="117222_Epicerie salée_Pâtes bio_Pâtes Blanches"/>
    <n v="392.21000000000004"/>
    <x v="0"/>
    <n v="0"/>
  </r>
  <r>
    <n v="117239"/>
    <n v="0"/>
    <n v="749"/>
    <n v="452"/>
    <x v="4"/>
    <x v="61"/>
    <s v="Tartinables"/>
    <n v="1.84"/>
    <s v="117239_Epicerie salée_Apéritifs bio_Tartinables"/>
    <n v="831.68000000000006"/>
    <x v="0"/>
    <n v="0"/>
  </r>
  <r>
    <n v="117243"/>
    <n v="0"/>
    <n v="571"/>
    <n v="513"/>
    <x v="4"/>
    <x v="61"/>
    <s v="Tartinables"/>
    <n v="1.84"/>
    <s v="117243_Epicerie salée_Apéritifs bio_Tartinables"/>
    <n v="943.92000000000007"/>
    <x v="0"/>
    <n v="0"/>
  </r>
  <r>
    <n v="117330"/>
    <n v="1"/>
    <n v="226"/>
    <n v="104"/>
    <x v="4"/>
    <x v="61"/>
    <s v="Fruits secs bio apéritif"/>
    <n v="2.58"/>
    <s v="117330_Epicerie salée_Apéritifs bio_Fruits secs bio apéritif"/>
    <n v="268.32"/>
    <x v="0"/>
    <n v="0"/>
  </r>
  <r>
    <n v="117527"/>
    <n v="0"/>
    <n v="803"/>
    <n v="276"/>
    <x v="4"/>
    <x v="58"/>
    <s v="Pâtes de légumineuse"/>
    <n v="1.78"/>
    <s v="117527_Epicerie salée_Pâtes bio_Pâtes de légumineuse"/>
    <n v="491.28000000000003"/>
    <x v="0"/>
    <n v="0"/>
  </r>
  <r>
    <n v="117529"/>
    <n v="1"/>
    <n v="393"/>
    <n v="187"/>
    <x v="4"/>
    <x v="58"/>
    <s v="Pâtes de légumineuse"/>
    <n v="1.78"/>
    <s v="117529_Epicerie salée_Pâtes bio_Pâtes de légumineuse"/>
    <n v="332.86"/>
    <x v="0"/>
    <n v="0"/>
  </r>
  <r>
    <n v="117531"/>
    <n v="0"/>
    <n v="782"/>
    <n v="376"/>
    <x v="4"/>
    <x v="58"/>
    <s v="Pâtes de légumineuse"/>
    <n v="1.78"/>
    <s v="117531_Epicerie salée_Pâtes bio_Pâtes de légumineuse"/>
    <n v="669.28"/>
    <x v="0"/>
    <n v="0"/>
  </r>
  <r>
    <n v="117622"/>
    <n v="1"/>
    <n v="517"/>
    <n v="348"/>
    <x v="4"/>
    <x v="59"/>
    <s v="Préparations pour pain, brioche"/>
    <n v="3.46"/>
    <s v="117622_Epicerie salée_Farine, son, fécule_Préparations pour pain, brioche"/>
    <n v="1204.08"/>
    <x v="0"/>
    <n v="0"/>
  </r>
  <r>
    <n v="117628"/>
    <n v="0"/>
    <n v="296"/>
    <n v="85"/>
    <x v="4"/>
    <x v="59"/>
    <s v="Préparations pour pain, brioche"/>
    <n v="1.76"/>
    <s v="117628_Epicerie salée_Farine, son, fécule_Préparations pour pain, brioche"/>
    <n v="149.6"/>
    <x v="0"/>
    <n v="0"/>
  </r>
  <r>
    <n v="117629"/>
    <n v="0"/>
    <n v="891"/>
    <n v="683"/>
    <x v="4"/>
    <x v="62"/>
    <s v="Légumes en conserve"/>
    <n v="1.31"/>
    <s v="117629_Epicerie salée_Légumes et conserves_Légumes en conserve"/>
    <n v="894.73"/>
    <x v="0"/>
    <n v="0"/>
  </r>
  <r>
    <n v="117631"/>
    <n v="1"/>
    <n v="180"/>
    <n v="162"/>
    <x v="4"/>
    <x v="62"/>
    <s v="Légumes en conserve"/>
    <n v="1.86"/>
    <s v="117631_Epicerie salée_Légumes et conserves_Légumes en conserve"/>
    <n v="301.32"/>
    <x v="0"/>
    <n v="0"/>
  </r>
  <r>
    <n v="117634"/>
    <n v="1"/>
    <n v="536"/>
    <n v="358"/>
    <x v="4"/>
    <x v="62"/>
    <s v="Légumes en conserve"/>
    <n v="1.26"/>
    <s v="117634_Epicerie salée_Légumes et conserves_Légumes en conserve"/>
    <n v="451.08"/>
    <x v="0"/>
    <n v="0"/>
  </r>
  <r>
    <n v="117638"/>
    <n v="0"/>
    <n v="311"/>
    <n v="153"/>
    <x v="4"/>
    <x v="62"/>
    <s v="Légumes en conserve"/>
    <n v="1.8"/>
    <s v="117638_Epicerie salée_Légumes et conserves_Légumes en conserve"/>
    <n v="275.40000000000003"/>
    <x v="0"/>
    <n v="0"/>
  </r>
  <r>
    <n v="117646"/>
    <n v="0"/>
    <n v="186"/>
    <n v="155"/>
    <x v="4"/>
    <x v="62"/>
    <s v="Légumes en conserve"/>
    <n v="1.31"/>
    <s v="117646_Epicerie salée_Légumes et conserves_Légumes en conserve"/>
    <n v="203.05"/>
    <x v="0"/>
    <n v="0"/>
  </r>
  <r>
    <n v="117655"/>
    <n v="0"/>
    <n v="175"/>
    <n v="123"/>
    <x v="4"/>
    <x v="55"/>
    <s v="Semoule, Boulgour, Couscous"/>
    <n v="1.93"/>
    <s v="117655_Epicerie salée_Légumineuses et céréales_Semoule, Boulgour, Couscous"/>
    <n v="237.39"/>
    <x v="0"/>
    <n v="0"/>
  </r>
  <r>
    <n v="117659"/>
    <n v="1"/>
    <n v="482"/>
    <n v="128"/>
    <x v="4"/>
    <x v="55"/>
    <s v="Semoule, Boulgour, Couscous"/>
    <n v="1.93"/>
    <s v="117659_Epicerie salée_Légumineuses et céréales_Semoule, Boulgour, Couscous"/>
    <n v="247.04"/>
    <x v="0"/>
    <n v="0"/>
  </r>
  <r>
    <n v="117661"/>
    <n v="1"/>
    <n v="577"/>
    <n v="302"/>
    <x v="4"/>
    <x v="62"/>
    <s v="Soupes bio"/>
    <n v="2.3199999999999998"/>
    <s v="117661_Epicerie salée_Légumes et conserves_Soupes bio"/>
    <n v="700.64"/>
    <x v="0"/>
    <n v="0"/>
  </r>
  <r>
    <n v="117671"/>
    <n v="1"/>
    <n v="630"/>
    <n v="314"/>
    <x v="4"/>
    <x v="55"/>
    <s v="Mélanges céréales légumineuses"/>
    <n v="2"/>
    <s v="117671_Epicerie salée_Légumineuses et céréales_Mélanges céréales légumineuses"/>
    <n v="628"/>
    <x v="0"/>
    <n v="0"/>
  </r>
  <r>
    <n v="117672"/>
    <n v="1"/>
    <n v="609"/>
    <n v="60"/>
    <x v="4"/>
    <x v="55"/>
    <s v="Mélanges céréales légumineuses"/>
    <n v="2"/>
    <s v="117672_Epicerie salée_Légumineuses et céréales_Mélanges céréales légumineuses"/>
    <n v="120"/>
    <x v="0"/>
    <n v="0"/>
  </r>
  <r>
    <n v="117680"/>
    <n v="0"/>
    <n v="484"/>
    <n v="102"/>
    <x v="4"/>
    <x v="58"/>
    <s v="Pâtes demi complètes"/>
    <n v="9.6199999999999992"/>
    <s v="117680_Epicerie salée_Pâtes bio_Pâtes demi complètes"/>
    <n v="981.2399999999999"/>
    <x v="0"/>
    <n v="0"/>
  </r>
  <r>
    <n v="117753"/>
    <n v="0"/>
    <n v="476"/>
    <n v="193"/>
    <x v="4"/>
    <x v="62"/>
    <s v="Légumes en conserve"/>
    <n v="1.57"/>
    <s v="117753_Epicerie salée_Légumes et conserves_Légumes en conserve"/>
    <n v="303.01"/>
    <x v="0"/>
    <n v="0"/>
  </r>
  <r>
    <n v="117783"/>
    <n v="0"/>
    <n v="146"/>
    <n v="117"/>
    <x v="4"/>
    <x v="60"/>
    <s v="Pain, pain précuit"/>
    <n v="1.55"/>
    <s v="117783_Epicerie salée_Pain et biscottes_Pain, pain précuit"/>
    <n v="181.35"/>
    <x v="0"/>
    <n v="0"/>
  </r>
  <r>
    <n v="117785"/>
    <n v="1"/>
    <n v="526"/>
    <n v="217"/>
    <x v="4"/>
    <x v="60"/>
    <s v="Pain, pain précuit"/>
    <n v="1.64"/>
    <s v="117785_Epicerie salée_Pain et biscottes_Pain, pain précuit"/>
    <n v="355.88"/>
    <x v="0"/>
    <n v="0"/>
  </r>
  <r>
    <n v="117787"/>
    <n v="0"/>
    <n v="92"/>
    <n v="84"/>
    <x v="4"/>
    <x v="60"/>
    <s v="Pain, pain précuit"/>
    <n v="1.38"/>
    <s v="117787_Epicerie salée_Pain et biscottes_Pain, pain précuit"/>
    <n v="115.91999999999999"/>
    <x v="0"/>
    <n v="0"/>
  </r>
  <r>
    <n v="117798"/>
    <n v="1"/>
    <n v="486"/>
    <n v="446"/>
    <x v="4"/>
    <x v="63"/>
    <s v="Epices"/>
    <n v="1.89"/>
    <s v="117798_Epicerie salée_Sel, épices, aide culinaire_Epices"/>
    <n v="842.93999999999994"/>
    <x v="0"/>
    <n v="0"/>
  </r>
  <r>
    <n v="117799"/>
    <n v="1"/>
    <n v="157"/>
    <n v="73"/>
    <x v="4"/>
    <x v="63"/>
    <s v="Epices"/>
    <n v="1.76"/>
    <s v="117799_Epicerie salée_Sel, épices, aide culinaire_Epices"/>
    <n v="128.47999999999999"/>
    <x v="0"/>
    <n v="0"/>
  </r>
  <r>
    <n v="118176"/>
    <n v="0"/>
    <n v="548"/>
    <n v="467"/>
    <x v="4"/>
    <x v="68"/>
    <s v="Produits de la mer"/>
    <n v="2.15"/>
    <s v="118176_Epicerie salée_Poisson, viande, pâtés_Produits de la mer"/>
    <n v="1004.05"/>
    <x v="0"/>
    <n v="0"/>
  </r>
  <r>
    <n v="118178"/>
    <n v="0"/>
    <n v="620"/>
    <n v="0"/>
    <x v="4"/>
    <x v="68"/>
    <s v="Produits de la mer"/>
    <n v="3.53"/>
    <s v="118178_Epicerie salée_Poisson, viande, pâtés_Produits de la mer"/>
    <n v="0"/>
    <x v="1"/>
    <n v="1"/>
  </r>
  <r>
    <n v="118179"/>
    <n v="0"/>
    <n v="584"/>
    <n v="104"/>
    <x v="4"/>
    <x v="68"/>
    <s v="Produits de la mer"/>
    <n v="3.13"/>
    <s v="118179_Epicerie salée_Poisson, viande, pâtés_Produits de la mer"/>
    <n v="325.52"/>
    <x v="0"/>
    <n v="0"/>
  </r>
  <r>
    <n v="118186"/>
    <n v="0"/>
    <n v="619"/>
    <n v="298"/>
    <x v="4"/>
    <x v="68"/>
    <s v="Produits de la mer"/>
    <n v="1.42"/>
    <s v="118186_Epicerie salée_Poisson, viande, pâtés_Produits de la mer"/>
    <n v="423.15999999999997"/>
    <x v="0"/>
    <n v="0"/>
  </r>
  <r>
    <n v="118195"/>
    <n v="1"/>
    <n v="281"/>
    <n v="20"/>
    <x v="4"/>
    <x v="68"/>
    <s v="Produits de la mer"/>
    <n v="1.93"/>
    <s v="118195_Epicerie salée_Poisson, viande, pâtés_Produits de la mer"/>
    <n v="38.6"/>
    <x v="0"/>
    <n v="0"/>
  </r>
  <r>
    <n v="118196"/>
    <n v="0"/>
    <n v="312"/>
    <n v="143"/>
    <x v="4"/>
    <x v="68"/>
    <s v="Produits de la mer"/>
    <n v="2.48"/>
    <s v="118196_Epicerie salée_Poisson, viande, pâtés_Produits de la mer"/>
    <n v="354.64"/>
    <x v="0"/>
    <n v="0"/>
  </r>
  <r>
    <n v="118197"/>
    <n v="1"/>
    <n v="422"/>
    <n v="56"/>
    <x v="4"/>
    <x v="68"/>
    <s v="Produits de la mer"/>
    <n v="2.02"/>
    <s v="118197_Epicerie salée_Poisson, viande, pâtés_Produits de la mer"/>
    <n v="113.12"/>
    <x v="0"/>
    <n v="0"/>
  </r>
  <r>
    <n v="118201"/>
    <n v="1"/>
    <n v="227"/>
    <n v="148"/>
    <x v="4"/>
    <x v="68"/>
    <s v="Produits de la mer"/>
    <n v="2.54"/>
    <s v="118201_Epicerie salée_Poisson, viande, pâtés_Produits de la mer"/>
    <n v="375.92"/>
    <x v="0"/>
    <n v="0"/>
  </r>
  <r>
    <n v="118206"/>
    <n v="1"/>
    <n v="185"/>
    <n v="181"/>
    <x v="4"/>
    <x v="68"/>
    <s v="Produits de la mer"/>
    <n v="1.6"/>
    <s v="118206_Epicerie salée_Poisson, viande, pâtés_Produits de la mer"/>
    <n v="289.60000000000002"/>
    <x v="0"/>
    <n v="0"/>
  </r>
  <r>
    <n v="118303"/>
    <n v="0"/>
    <n v="975"/>
    <n v="141"/>
    <x v="4"/>
    <x v="58"/>
    <s v="Pâtes Blanches"/>
    <n v="1.76"/>
    <s v="118303_Epicerie salée_Pâtes bio_Pâtes Blanches"/>
    <n v="248.16"/>
    <x v="0"/>
    <n v="0"/>
  </r>
  <r>
    <n v="118304"/>
    <n v="1"/>
    <n v="534"/>
    <n v="264"/>
    <x v="4"/>
    <x v="58"/>
    <s v="Pâtes Blanches"/>
    <n v="1.61"/>
    <s v="118304_Epicerie salée_Pâtes bio_Pâtes Blanches"/>
    <n v="425.04"/>
    <x v="0"/>
    <n v="0"/>
  </r>
  <r>
    <n v="118305"/>
    <n v="0"/>
    <n v="46"/>
    <n v="1"/>
    <x v="4"/>
    <x v="58"/>
    <s v="Pâtes Blanches"/>
    <n v="1.76"/>
    <s v="118305_Epicerie salée_Pâtes bio_Pâtes Blanches"/>
    <n v="1.76"/>
    <x v="0"/>
    <n v="0"/>
  </r>
  <r>
    <n v="118310"/>
    <n v="0"/>
    <n v="960"/>
    <n v="882"/>
    <x v="4"/>
    <x v="58"/>
    <s v="Pâtes demi complètes"/>
    <n v="0.95"/>
    <s v="118310_Epicerie salée_Pâtes bio_Pâtes demi complètes"/>
    <n v="837.9"/>
    <x v="0"/>
    <n v="0"/>
  </r>
  <r>
    <n v="118374"/>
    <n v="1"/>
    <n v="535"/>
    <n v="351"/>
    <x v="4"/>
    <x v="61"/>
    <s v="Biscuits apéritif bio"/>
    <n v="1.67"/>
    <s v="118374_Epicerie salée_Apéritifs bio_Biscuits apéritif bio"/>
    <n v="586.16999999999996"/>
    <x v="0"/>
    <n v="0"/>
  </r>
  <r>
    <n v="118426"/>
    <n v="1"/>
    <n v="730"/>
    <n v="54"/>
    <x v="4"/>
    <x v="59"/>
    <s v="Préparations pour pain, brioche"/>
    <n v="3.3"/>
    <s v="118426_Epicerie salée_Farine, son, fécule_Préparations pour pain, brioche"/>
    <n v="178.2"/>
    <x v="0"/>
    <n v="0"/>
  </r>
  <r>
    <n v="118431"/>
    <n v="1"/>
    <n v="867"/>
    <n v="241"/>
    <x v="4"/>
    <x v="61"/>
    <s v="Tartinables"/>
    <n v="2.4700000000000002"/>
    <s v="118431_Epicerie salée_Apéritifs bio_Tartinables"/>
    <n v="595.2700000000001"/>
    <x v="0"/>
    <n v="0"/>
  </r>
  <r>
    <n v="118432"/>
    <n v="0"/>
    <n v="785"/>
    <n v="376"/>
    <x v="4"/>
    <x v="61"/>
    <s v="Tartinables"/>
    <n v="2.4700000000000002"/>
    <s v="118432_Epicerie salée_Apéritifs bio_Tartinables"/>
    <n v="928.72"/>
    <x v="0"/>
    <n v="0"/>
  </r>
  <r>
    <n v="118436"/>
    <n v="1"/>
    <n v="542"/>
    <n v="111"/>
    <x v="4"/>
    <x v="61"/>
    <s v="Tartinables"/>
    <n v="2.4700000000000002"/>
    <s v="118436_Epicerie salée_Apéritifs bio_Tartinables"/>
    <n v="274.17"/>
    <x v="0"/>
    <n v="0"/>
  </r>
  <r>
    <n v="118541"/>
    <n v="0"/>
    <n v="443"/>
    <n v="304"/>
    <x v="4"/>
    <x v="62"/>
    <s v="Légumes en conserve"/>
    <n v="1.68"/>
    <s v="118541_Epicerie salée_Légumes et conserves_Légumes en conserve"/>
    <n v="510.71999999999997"/>
    <x v="0"/>
    <n v="0"/>
  </r>
  <r>
    <n v="118542"/>
    <n v="1"/>
    <n v="180"/>
    <n v="66"/>
    <x v="4"/>
    <x v="62"/>
    <s v="Légumes en conserve"/>
    <n v="1.78"/>
    <s v="118542_Epicerie salée_Légumes et conserves_Légumes en conserve"/>
    <n v="117.48"/>
    <x v="0"/>
    <n v="0"/>
  </r>
  <r>
    <n v="118590"/>
    <n v="0"/>
    <n v="366"/>
    <n v="139"/>
    <x v="4"/>
    <x v="61"/>
    <s v="Biscuits apéritif bio"/>
    <n v="1.4"/>
    <s v="118590_Epicerie salée_Apéritifs bio_Biscuits apéritif bio"/>
    <n v="194.6"/>
    <x v="0"/>
    <n v="0"/>
  </r>
  <r>
    <n v="118594"/>
    <n v="0"/>
    <n v="312"/>
    <n v="79"/>
    <x v="4"/>
    <x v="61"/>
    <s v="Biscuits apéritif bio"/>
    <n v="1.4"/>
    <s v="118594_Epicerie salée_Apéritifs bio_Biscuits apéritif bio"/>
    <n v="110.6"/>
    <x v="0"/>
    <n v="0"/>
  </r>
  <r>
    <n v="118818"/>
    <n v="1"/>
    <n v="891"/>
    <n v="196"/>
    <x v="4"/>
    <x v="67"/>
    <s v="Moutarde"/>
    <n v="1.79"/>
    <s v="118818_Epicerie salée_Condiments, vinaigres_Moutarde"/>
    <n v="350.84000000000003"/>
    <x v="0"/>
    <n v="0"/>
  </r>
  <r>
    <n v="118824"/>
    <n v="1"/>
    <n v="78"/>
    <n v="47"/>
    <x v="4"/>
    <x v="67"/>
    <s v="Moutarde"/>
    <n v="3.29"/>
    <s v="118824_Epicerie salée_Condiments, vinaigres_Moutarde"/>
    <n v="154.63"/>
    <x v="0"/>
    <n v="0"/>
  </r>
  <r>
    <n v="118828"/>
    <n v="0"/>
    <n v="506"/>
    <n v="325"/>
    <x v="4"/>
    <x v="67"/>
    <s v="Moutarde"/>
    <n v="2.0299999999999998"/>
    <s v="118828_Epicerie salée_Condiments, vinaigres_Moutarde"/>
    <n v="659.74999999999989"/>
    <x v="0"/>
    <n v="0"/>
  </r>
  <r>
    <n v="118832"/>
    <n v="1"/>
    <n v="925"/>
    <n v="589"/>
    <x v="4"/>
    <x v="67"/>
    <s v="Mayonnaise et aïoli"/>
    <n v="2.14"/>
    <s v="118832_Epicerie salée_Condiments, vinaigres_Mayonnaise et aïoli"/>
    <n v="1260.46"/>
    <x v="0"/>
    <n v="0"/>
  </r>
  <r>
    <n v="118849"/>
    <n v="0"/>
    <n v="782"/>
    <n v="652"/>
    <x v="4"/>
    <x v="67"/>
    <s v="Cornichon, câpre et pickle"/>
    <n v="2.72"/>
    <s v="118849_Epicerie salée_Condiments, vinaigres_Cornichon, câpre et pickle"/>
    <n v="1773.44"/>
    <x v="0"/>
    <n v="0"/>
  </r>
  <r>
    <n v="118851"/>
    <n v="0"/>
    <n v="395"/>
    <n v="355"/>
    <x v="4"/>
    <x v="67"/>
    <s v="Moutarde"/>
    <n v="1.23"/>
    <s v="118851_Epicerie salée_Condiments, vinaigres_Moutarde"/>
    <n v="436.65"/>
    <x v="0"/>
    <n v="0"/>
  </r>
  <r>
    <n v="118876"/>
    <n v="1"/>
    <n v="673"/>
    <n v="671"/>
    <x v="4"/>
    <x v="59"/>
    <s v="Farine de céréales"/>
    <n v="1.41"/>
    <s v="118876_Epicerie salée_Farine, son, fécule_Farine de céréales"/>
    <n v="946.1099999999999"/>
    <x v="0"/>
    <n v="0"/>
  </r>
  <r>
    <n v="118884"/>
    <n v="0"/>
    <n v="403"/>
    <n v="83"/>
    <x v="4"/>
    <x v="59"/>
    <s v="Farine de fruits"/>
    <n v="2.2799999999999998"/>
    <s v="118884_Epicerie salée_Farine, son, fécule_Farine de fruits"/>
    <n v="189.23999999999998"/>
    <x v="0"/>
    <n v="0"/>
  </r>
  <r>
    <n v="118885"/>
    <n v="1"/>
    <n v="274"/>
    <n v="103"/>
    <x v="4"/>
    <x v="59"/>
    <s v="Farine de fruits"/>
    <n v="1.48"/>
    <s v="118885_Epicerie salée_Farine, son, fécule_Farine de fruits"/>
    <n v="152.44"/>
    <x v="0"/>
    <n v="0"/>
  </r>
  <r>
    <n v="118887"/>
    <n v="1"/>
    <n v="965"/>
    <n v="520"/>
    <x v="4"/>
    <x v="64"/>
    <s v="Sauces"/>
    <n v="2.38"/>
    <s v="118887_Epicerie salée_Sauces et coulis_Sauces"/>
    <n v="1237.5999999999999"/>
    <x v="0"/>
    <n v="0"/>
  </r>
  <r>
    <n v="118888"/>
    <n v="1"/>
    <n v="863"/>
    <n v="392"/>
    <x v="4"/>
    <x v="62"/>
    <s v="Légumes cuisinés"/>
    <n v="2.3199999999999998"/>
    <s v="118888_Epicerie salée_Légumes et conserves_Légumes cuisinés"/>
    <n v="909.43999999999994"/>
    <x v="0"/>
    <n v="0"/>
  </r>
  <r>
    <n v="118889"/>
    <n v="0"/>
    <n v="129"/>
    <n v="20"/>
    <x v="4"/>
    <x v="62"/>
    <s v="Légumes en conserve"/>
    <n v="1.93"/>
    <s v="118889_Epicerie salée_Légumes et conserves_Légumes en conserve"/>
    <n v="38.6"/>
    <x v="0"/>
    <n v="0"/>
  </r>
  <r>
    <n v="118917"/>
    <n v="1"/>
    <n v="369"/>
    <n v="205"/>
    <x v="4"/>
    <x v="60"/>
    <s v="Pain, pain précuit"/>
    <n v="0.89"/>
    <s v="118917_Epicerie salée_Pain et biscottes_Pain, pain précuit"/>
    <n v="182.45"/>
    <x v="0"/>
    <n v="0"/>
  </r>
  <r>
    <n v="118920"/>
    <n v="1"/>
    <n v="441"/>
    <n v="54"/>
    <x v="4"/>
    <x v="58"/>
    <s v="Pâtes parfumées"/>
    <n v="0.93"/>
    <s v="118920_Epicerie salée_Pâtes bio_Pâtes parfumées"/>
    <n v="50.220000000000006"/>
    <x v="0"/>
    <n v="0"/>
  </r>
  <r>
    <n v="118923"/>
    <n v="0"/>
    <n v="95"/>
    <n v="46"/>
    <x v="4"/>
    <x v="58"/>
    <s v="Pâtes de légumineuse"/>
    <n v="1.63"/>
    <s v="118923_Epicerie salée_Pâtes bio_Pâtes de légumineuse"/>
    <n v="74.97999999999999"/>
    <x v="0"/>
    <n v="0"/>
  </r>
  <r>
    <n v="118926"/>
    <n v="1"/>
    <n v="871"/>
    <n v="317"/>
    <x v="4"/>
    <x v="58"/>
    <s v="Pâtes Blanches"/>
    <n v="0.93"/>
    <s v="118926_Epicerie salée_Pâtes bio_Pâtes Blanches"/>
    <n v="294.81"/>
    <x v="0"/>
    <n v="0"/>
  </r>
  <r>
    <n v="119049"/>
    <n v="0"/>
    <n v="628"/>
    <n v="308"/>
    <x v="4"/>
    <x v="61"/>
    <s v="Biscuits apéritif bio"/>
    <n v="1.33"/>
    <s v="119049_Epicerie salée_Apéritifs bio_Biscuits apéritif bio"/>
    <n v="409.64000000000004"/>
    <x v="0"/>
    <n v="0"/>
  </r>
  <r>
    <n v="119050"/>
    <n v="0"/>
    <n v="775"/>
    <n v="179"/>
    <x v="4"/>
    <x v="61"/>
    <s v="Biscuits apéritif bio"/>
    <n v="1.33"/>
    <s v="119050_Epicerie salée_Apéritifs bio_Biscuits apéritif bio"/>
    <n v="238.07000000000002"/>
    <x v="0"/>
    <n v="0"/>
  </r>
  <r>
    <n v="119052"/>
    <n v="1"/>
    <n v="7"/>
    <n v="7"/>
    <x v="4"/>
    <x v="58"/>
    <s v="Pâtes parfumées"/>
    <n v="2.0499999999999998"/>
    <s v="119052_Epicerie salée_Pâtes bio_Pâtes parfumées"/>
    <n v="14.349999999999998"/>
    <x v="0"/>
    <n v="0"/>
  </r>
  <r>
    <n v="119133"/>
    <n v="0"/>
    <n v="326"/>
    <n v="16"/>
    <x v="4"/>
    <x v="67"/>
    <s v="Mayonnaise et aïoli"/>
    <n v="2.2400000000000002"/>
    <s v="119133_Epicerie salée_Condiments, vinaigres_Mayonnaise et aïoli"/>
    <n v="35.840000000000003"/>
    <x v="0"/>
    <n v="0"/>
  </r>
  <r>
    <n v="119134"/>
    <n v="0"/>
    <n v="583"/>
    <n v="316"/>
    <x v="4"/>
    <x v="62"/>
    <s v="Soupes bio"/>
    <n v="2.48"/>
    <s v="119134_Epicerie salée_Légumes et conserves_Soupes bio"/>
    <n v="783.68"/>
    <x v="0"/>
    <n v="0"/>
  </r>
  <r>
    <n v="119228"/>
    <n v="1"/>
    <n v="533"/>
    <n v="275"/>
    <x v="4"/>
    <x v="58"/>
    <s v="Pâtes Blanches"/>
    <n v="0.95"/>
    <s v="119228_Epicerie salée_Pâtes bio_Pâtes Blanches"/>
    <n v="261.25"/>
    <x v="0"/>
    <n v="0"/>
  </r>
  <r>
    <n v="119229"/>
    <n v="1"/>
    <n v="239"/>
    <n v="112"/>
    <x v="4"/>
    <x v="64"/>
    <s v="Sauces"/>
    <n v="2.23"/>
    <s v="119229_Epicerie salée_Sauces et coulis_Sauces"/>
    <n v="249.76"/>
    <x v="0"/>
    <n v="0"/>
  </r>
  <r>
    <n v="119230"/>
    <n v="0"/>
    <n v="699"/>
    <n v="373"/>
    <x v="4"/>
    <x v="64"/>
    <s v="Sauces"/>
    <n v="2.14"/>
    <s v="119230_Epicerie salée_Sauces et coulis_Sauces"/>
    <n v="798.22"/>
    <x v="0"/>
    <n v="0"/>
  </r>
  <r>
    <n v="119239"/>
    <n v="1"/>
    <n v="433"/>
    <n v="308"/>
    <x v="4"/>
    <x v="59"/>
    <s v="Farine de fruits"/>
    <n v="1.46"/>
    <s v="119239_Epicerie salée_Farine, son, fécule_Farine de fruits"/>
    <n v="449.68"/>
    <x v="0"/>
    <n v="0"/>
  </r>
  <r>
    <n v="119242"/>
    <n v="1"/>
    <n v="877"/>
    <n v="294"/>
    <x v="4"/>
    <x v="55"/>
    <s v="Quinoa bio"/>
    <n v="1.62"/>
    <s v="119242_Epicerie salée_Légumineuses et céréales_Quinoa bio"/>
    <n v="476.28000000000003"/>
    <x v="0"/>
    <n v="0"/>
  </r>
  <r>
    <n v="119247"/>
    <n v="0"/>
    <n v="854"/>
    <n v="194"/>
    <x v="4"/>
    <x v="63"/>
    <s v="Epices"/>
    <n v="1.92"/>
    <s v="119247_Epicerie salée_Sel, épices, aide culinaire_Epices"/>
    <n v="372.47999999999996"/>
    <x v="0"/>
    <n v="0"/>
  </r>
  <r>
    <n v="119248"/>
    <n v="0"/>
    <n v="84"/>
    <n v="7"/>
    <x v="4"/>
    <x v="63"/>
    <s v="Epices"/>
    <n v="2.2200000000000002"/>
    <s v="119248_Epicerie salée_Sel, épices, aide culinaire_Epices"/>
    <n v="15.540000000000001"/>
    <x v="0"/>
    <n v="0"/>
  </r>
  <r>
    <n v="119249"/>
    <n v="0"/>
    <n v="672"/>
    <n v="275"/>
    <x v="4"/>
    <x v="63"/>
    <s v="Epices"/>
    <n v="1.97"/>
    <s v="119249_Epicerie salée_Sel, épices, aide culinaire_Epices"/>
    <n v="541.75"/>
    <x v="0"/>
    <n v="0"/>
  </r>
  <r>
    <n v="119250"/>
    <n v="1"/>
    <n v="138"/>
    <n v="105"/>
    <x v="4"/>
    <x v="63"/>
    <s v="Poivre"/>
    <n v="3.23"/>
    <s v="119250_Epicerie salée_Sel, épices, aide culinaire_Poivre"/>
    <n v="339.15"/>
    <x v="0"/>
    <n v="0"/>
  </r>
  <r>
    <n v="119252"/>
    <n v="1"/>
    <n v="890"/>
    <n v="214"/>
    <x v="4"/>
    <x v="63"/>
    <s v="Epices"/>
    <n v="2.12"/>
    <s v="119252_Epicerie salée_Sel, épices, aide culinaire_Epices"/>
    <n v="453.68"/>
    <x v="0"/>
    <n v="0"/>
  </r>
  <r>
    <n v="119257"/>
    <n v="1"/>
    <n v="742"/>
    <n v="227"/>
    <x v="4"/>
    <x v="63"/>
    <s v="Sels"/>
    <n v="0.96"/>
    <s v="119257_Epicerie salée_Sel, épices, aide culinaire_Sels"/>
    <n v="217.92"/>
    <x v="0"/>
    <n v="0"/>
  </r>
  <r>
    <n v="119737"/>
    <n v="0"/>
    <n v="535"/>
    <n v="431"/>
    <x v="4"/>
    <x v="65"/>
    <s v="Huile d'olive"/>
    <n v="16.36"/>
    <s v="119737_Epicerie salée_Huiles alimentaires bio_Huile d'olive"/>
    <n v="7051.16"/>
    <x v="0"/>
    <n v="0"/>
  </r>
  <r>
    <n v="119932"/>
    <n v="1"/>
    <n v="490"/>
    <n v="324"/>
    <x v="4"/>
    <x v="67"/>
    <s v="Cornichon, câpre et pickle"/>
    <n v="2.37"/>
    <s v="119932_Epicerie salée_Condiments, vinaigres_Cornichon, câpre et pickle"/>
    <n v="767.88"/>
    <x v="0"/>
    <n v="0"/>
  </r>
  <r>
    <n v="119971"/>
    <n v="0"/>
    <n v="156"/>
    <n v="59"/>
    <x v="4"/>
    <x v="64"/>
    <s v="Sauces"/>
    <n v="3.34"/>
    <s v="119971_Epicerie salée_Sauces et coulis_Sauces"/>
    <n v="197.06"/>
    <x v="0"/>
    <n v="0"/>
  </r>
  <r>
    <n v="119986"/>
    <n v="1"/>
    <n v="785"/>
    <n v="665"/>
    <x v="4"/>
    <x v="60"/>
    <s v="Pain, pain précuit"/>
    <n v="2.36"/>
    <s v="119986_Epicerie salée_Pain et biscottes_Pain, pain précuit"/>
    <n v="1569.3999999999999"/>
    <x v="0"/>
    <n v="0"/>
  </r>
  <r>
    <n v="120016"/>
    <n v="1"/>
    <n v="531"/>
    <n v="335"/>
    <x v="4"/>
    <x v="61"/>
    <s v="Fruits secs bio apéritif"/>
    <n v="2.27"/>
    <s v="120016_Epicerie salée_Apéritifs bio_Fruits secs bio apéritif"/>
    <n v="760.45"/>
    <x v="0"/>
    <n v="0"/>
  </r>
  <r>
    <n v="120040"/>
    <n v="0"/>
    <n v="434"/>
    <n v="65"/>
    <x v="4"/>
    <x v="58"/>
    <s v="Nouilles asiatiques, shirataki"/>
    <n v="2.85"/>
    <s v="120040_Epicerie salée_Pâtes bio_Nouilles asiatiques, shirataki"/>
    <n v="185.25"/>
    <x v="0"/>
    <n v="0"/>
  </r>
  <r>
    <n v="120042"/>
    <n v="0"/>
    <n v="558"/>
    <n v="517"/>
    <x v="4"/>
    <x v="58"/>
    <s v="Nouilles asiatiques, shirataki"/>
    <n v="2.85"/>
    <s v="120042_Epicerie salée_Pâtes bio_Nouilles asiatiques, shirataki"/>
    <n v="1473.45"/>
    <x v="0"/>
    <n v="0"/>
  </r>
  <r>
    <n v="120044"/>
    <n v="0"/>
    <n v="831"/>
    <n v="329"/>
    <x v="4"/>
    <x v="58"/>
    <s v="Nouilles asiatiques, shirataki"/>
    <n v="1.97"/>
    <s v="120044_Epicerie salée_Pâtes bio_Nouilles asiatiques, shirataki"/>
    <n v="648.13"/>
    <x v="0"/>
    <n v="0"/>
  </r>
  <r>
    <n v="120045"/>
    <n v="0"/>
    <n v="176"/>
    <n v="29"/>
    <x v="4"/>
    <x v="58"/>
    <s v="Nouilles asiatiques, shirataki"/>
    <n v="2.04"/>
    <s v="120045_Epicerie salée_Pâtes bio_Nouilles asiatiques, shirataki"/>
    <n v="59.160000000000004"/>
    <x v="0"/>
    <n v="0"/>
  </r>
  <r>
    <n v="120046"/>
    <n v="1"/>
    <n v="732"/>
    <n v="301"/>
    <x v="4"/>
    <x v="58"/>
    <s v="Nouilles asiatiques, shirataki"/>
    <n v="1.97"/>
    <s v="120046_Epicerie salée_Pâtes bio_Nouilles asiatiques, shirataki"/>
    <n v="592.97"/>
    <x v="0"/>
    <n v="0"/>
  </r>
  <r>
    <n v="120188"/>
    <n v="0"/>
    <n v="567"/>
    <n v="136"/>
    <x v="4"/>
    <x v="66"/>
    <s v="Plats cuisinés viande et poisson"/>
    <n v="6.11"/>
    <s v="120188_Epicerie salée_Plats cuisinés_Plats cuisinés viande et poisson"/>
    <n v="830.96"/>
    <x v="0"/>
    <n v="0"/>
  </r>
  <r>
    <n v="120300"/>
    <n v="0"/>
    <n v="309"/>
    <n v="271"/>
    <x v="4"/>
    <x v="65"/>
    <s v="Mélanges d'huiles"/>
    <n v="7.08"/>
    <s v="120300_Epicerie salée_Huiles alimentaires bio_Mélanges d'huiles"/>
    <n v="1918.68"/>
    <x v="0"/>
    <n v="0"/>
  </r>
  <r>
    <n v="120302"/>
    <n v="0"/>
    <n v="637"/>
    <n v="608"/>
    <x v="4"/>
    <x v="62"/>
    <s v="Soupes bio"/>
    <n v="2.12"/>
    <s v="120302_Epicerie salée_Légumes et conserves_Soupes bio"/>
    <n v="1288.96"/>
    <x v="0"/>
    <n v="0"/>
  </r>
  <r>
    <n v="120303"/>
    <n v="0"/>
    <n v="778"/>
    <n v="29"/>
    <x v="4"/>
    <x v="62"/>
    <s v="Soupes bio"/>
    <n v="2.12"/>
    <s v="120303_Epicerie salée_Légumes et conserves_Soupes bio"/>
    <n v="61.480000000000004"/>
    <x v="0"/>
    <n v="0"/>
  </r>
  <r>
    <n v="120343"/>
    <n v="1"/>
    <n v="517"/>
    <n v="136"/>
    <x v="4"/>
    <x v="68"/>
    <s v="Terrines de viande et pâtés"/>
    <n v="2.37"/>
    <s v="120343_Epicerie salée_Poisson, viande, pâtés_Terrines de viande et pâtés"/>
    <n v="322.32"/>
    <x v="0"/>
    <n v="0"/>
  </r>
  <r>
    <n v="120390"/>
    <n v="1"/>
    <n v="853"/>
    <n v="9"/>
    <x v="4"/>
    <x v="55"/>
    <s v="Légumineuses"/>
    <n v="2.37"/>
    <s v="120390_Epicerie salée_Légumineuses et céréales_Légumineuses"/>
    <n v="21.330000000000002"/>
    <x v="0"/>
    <n v="0"/>
  </r>
  <r>
    <n v="120393"/>
    <n v="0"/>
    <n v="834"/>
    <n v="557"/>
    <x v="4"/>
    <x v="62"/>
    <s v="Purées bio"/>
    <n v="1.47"/>
    <s v="120393_Epicerie salée_Légumes et conserves_Purées bio"/>
    <n v="818.79"/>
    <x v="0"/>
    <n v="0"/>
  </r>
  <r>
    <n v="120416"/>
    <n v="1"/>
    <n v="882"/>
    <n v="198"/>
    <x v="4"/>
    <x v="61"/>
    <s v="Olives bio"/>
    <n v="1.89"/>
    <s v="120416_Epicerie salée_Apéritifs bio_Olives bio"/>
    <n v="374.21999999999997"/>
    <x v="0"/>
    <n v="0"/>
  </r>
  <r>
    <n v="120417"/>
    <n v="0"/>
    <n v="619"/>
    <n v="194"/>
    <x v="4"/>
    <x v="61"/>
    <s v="Olives bio"/>
    <n v="2.4700000000000002"/>
    <s v="120417_Epicerie salée_Apéritifs bio_Olives bio"/>
    <n v="479.18000000000006"/>
    <x v="0"/>
    <n v="0"/>
  </r>
  <r>
    <n v="120420"/>
    <n v="1"/>
    <n v="378"/>
    <n v="124"/>
    <x v="4"/>
    <x v="61"/>
    <s v="Tartinables"/>
    <n v="1.82"/>
    <s v="120420_Epicerie salée_Apéritifs bio_Tartinables"/>
    <n v="225.68"/>
    <x v="0"/>
    <n v="0"/>
  </r>
  <r>
    <n v="120422"/>
    <n v="1"/>
    <n v="258"/>
    <n v="127"/>
    <x v="4"/>
    <x v="61"/>
    <s v="Olives bio"/>
    <n v="2.56"/>
    <s v="120422_Epicerie salée_Apéritifs bio_Olives bio"/>
    <n v="325.12"/>
    <x v="0"/>
    <n v="0"/>
  </r>
  <r>
    <n v="120515"/>
    <n v="1"/>
    <n v="236"/>
    <n v="98"/>
    <x v="4"/>
    <x v="58"/>
    <s v="Nouilles asiatiques, shirataki"/>
    <n v="1.91"/>
    <s v="120515_Epicerie salée_Pâtes bio_Nouilles asiatiques, shirataki"/>
    <n v="187.17999999999998"/>
    <x v="0"/>
    <n v="0"/>
  </r>
  <r>
    <n v="120519"/>
    <n v="0"/>
    <n v="2"/>
    <n v="1"/>
    <x v="4"/>
    <x v="66"/>
    <s v="Tofu et seitan"/>
    <n v="4.54"/>
    <s v="120519_Epicerie salée_Plats cuisinés_Tofu et seitan"/>
    <n v="4.54"/>
    <x v="0"/>
    <n v="0"/>
  </r>
  <r>
    <n v="120524"/>
    <n v="1"/>
    <n v="310"/>
    <n v="309"/>
    <x v="4"/>
    <x v="62"/>
    <s v="Légumes en conserve"/>
    <n v="2.41"/>
    <s v="120524_Epicerie salée_Légumes et conserves_Légumes en conserve"/>
    <n v="744.69"/>
    <x v="0"/>
    <n v="0"/>
  </r>
  <r>
    <n v="120529"/>
    <n v="1"/>
    <n v="974"/>
    <n v="671"/>
    <x v="4"/>
    <x v="62"/>
    <s v="Légumes en conserve"/>
    <n v="3.52"/>
    <s v="120529_Epicerie salée_Légumes et conserves_Légumes en conserve"/>
    <n v="2361.92"/>
    <x v="0"/>
    <n v="0"/>
  </r>
  <r>
    <n v="120530"/>
    <n v="0"/>
    <n v="2"/>
    <n v="0"/>
    <x v="4"/>
    <x v="62"/>
    <s v="Légumes en conserve"/>
    <n v="1.54"/>
    <s v="120530_Epicerie salée_Légumes et conserves_Légumes en conserve"/>
    <n v="0"/>
    <x v="1"/>
    <n v="1"/>
  </r>
  <r>
    <n v="120531"/>
    <n v="1"/>
    <n v="18"/>
    <n v="12"/>
    <x v="4"/>
    <x v="62"/>
    <s v="Légumes en conserve"/>
    <n v="1.34"/>
    <s v="120531_Epicerie salée_Légumes et conserves_Légumes en conserve"/>
    <n v="16.080000000000002"/>
    <x v="0"/>
    <n v="0"/>
  </r>
  <r>
    <n v="120533"/>
    <n v="0"/>
    <n v="76"/>
    <n v="33"/>
    <x v="4"/>
    <x v="55"/>
    <s v="Légumineuses"/>
    <n v="2.83"/>
    <s v="120533_Epicerie salée_Légumineuses et céréales_Légumineuses"/>
    <n v="93.39"/>
    <x v="0"/>
    <n v="0"/>
  </r>
  <r>
    <n v="120541"/>
    <n v="1"/>
    <n v="593"/>
    <n v="365"/>
    <x v="4"/>
    <x v="55"/>
    <s v="Quinoa bio"/>
    <n v="3.99"/>
    <s v="120541_Epicerie salée_Légumineuses et céréales_Quinoa bio"/>
    <n v="1456.3500000000001"/>
    <x v="0"/>
    <n v="0"/>
  </r>
  <r>
    <n v="120556"/>
    <n v="1"/>
    <n v="329"/>
    <n v="291"/>
    <x v="4"/>
    <x v="60"/>
    <s v="Pain, pain précuit"/>
    <n v="1.37"/>
    <s v="120556_Epicerie salée_Pain et biscottes_Pain, pain précuit"/>
    <n v="398.67"/>
    <x v="0"/>
    <n v="0"/>
  </r>
  <r>
    <n v="120558"/>
    <n v="0"/>
    <n v="773"/>
    <n v="608"/>
    <x v="4"/>
    <x v="60"/>
    <s v="Pain, pain précuit"/>
    <n v="1.39"/>
    <s v="120558_Epicerie salée_Pain et biscottes_Pain, pain précuit"/>
    <n v="845.11999999999989"/>
    <x v="0"/>
    <n v="0"/>
  </r>
  <r>
    <n v="120575"/>
    <n v="0"/>
    <n v="422"/>
    <n v="279"/>
    <x v="4"/>
    <x v="68"/>
    <s v="Produits de la mer"/>
    <n v="2.15"/>
    <s v="120575_Epicerie salée_Poisson, viande, pâtés_Produits de la mer"/>
    <n v="599.85"/>
    <x v="0"/>
    <n v="0"/>
  </r>
  <r>
    <n v="120577"/>
    <n v="0"/>
    <n v="331"/>
    <n v="328"/>
    <x v="4"/>
    <x v="68"/>
    <s v="Produits de la mer"/>
    <n v="2.15"/>
    <s v="120577_Epicerie salée_Poisson, viande, pâtés_Produits de la mer"/>
    <n v="705.19999999999993"/>
    <x v="0"/>
    <n v="0"/>
  </r>
  <r>
    <n v="120587"/>
    <n v="1"/>
    <n v="898"/>
    <n v="832"/>
    <x v="4"/>
    <x v="68"/>
    <s v="Produits de la mer"/>
    <n v="2.17"/>
    <s v="120587_Epicerie salée_Poisson, viande, pâtés_Produits de la mer"/>
    <n v="1805.44"/>
    <x v="0"/>
    <n v="0"/>
  </r>
  <r>
    <n v="120590"/>
    <n v="0"/>
    <n v="165"/>
    <n v="71"/>
    <x v="4"/>
    <x v="68"/>
    <s v="Produits de la mer"/>
    <n v="2.44"/>
    <s v="120590_Epicerie salée_Poisson, viande, pâtés_Produits de la mer"/>
    <n v="173.24"/>
    <x v="0"/>
    <n v="0"/>
  </r>
  <r>
    <n v="120628"/>
    <n v="0"/>
    <n v="553"/>
    <n v="57"/>
    <x v="4"/>
    <x v="67"/>
    <s v="Ketchup et sauce BBQ"/>
    <n v="2.5499999999999998"/>
    <s v="120628_Epicerie salée_Condiments, vinaigres_Ketchup et sauce BBQ"/>
    <n v="145.35"/>
    <x v="0"/>
    <n v="0"/>
  </r>
  <r>
    <n v="120633"/>
    <n v="1"/>
    <n v="339"/>
    <n v="165"/>
    <x v="4"/>
    <x v="67"/>
    <s v="Ketchup et sauce BBQ"/>
    <n v="2.59"/>
    <s v="120633_Epicerie salée_Condiments, vinaigres_Ketchup et sauce BBQ"/>
    <n v="427.34999999999997"/>
    <x v="0"/>
    <n v="0"/>
  </r>
  <r>
    <n v="120635"/>
    <n v="0"/>
    <n v="231"/>
    <n v="116"/>
    <x v="4"/>
    <x v="67"/>
    <s v="Ketchup et sauce BBQ"/>
    <n v="2.78"/>
    <s v="120635_Epicerie salée_Condiments, vinaigres_Ketchup et sauce BBQ"/>
    <n v="322.47999999999996"/>
    <x v="0"/>
    <n v="0"/>
  </r>
  <r>
    <n v="120709"/>
    <n v="1"/>
    <n v="549"/>
    <n v="459"/>
    <x v="4"/>
    <x v="61"/>
    <s v="Fruits secs bio apéritif"/>
    <n v="24.99"/>
    <s v="120709_Epicerie salée_Apéritifs bio_Fruits secs bio apéritif"/>
    <n v="11470.41"/>
    <x v="0"/>
    <n v="0"/>
  </r>
  <r>
    <n v="120710"/>
    <n v="1"/>
    <n v="312"/>
    <n v="252"/>
    <x v="4"/>
    <x v="61"/>
    <s v="Fruits secs bio apéritif"/>
    <n v="10.48"/>
    <s v="120710_Epicerie salée_Apéritifs bio_Fruits secs bio apéritif"/>
    <n v="2640.96"/>
    <x v="0"/>
    <n v="0"/>
  </r>
  <r>
    <n v="120797"/>
    <n v="0"/>
    <n v="45"/>
    <n v="1"/>
    <x v="4"/>
    <x v="64"/>
    <s v="Sauces"/>
    <n v="0.6"/>
    <s v="120797_Epicerie salée_Sauces et coulis_Sauces"/>
    <n v="0.6"/>
    <x v="0"/>
    <n v="0"/>
  </r>
  <r>
    <n v="120798"/>
    <n v="0"/>
    <n v="182"/>
    <n v="175"/>
    <x v="4"/>
    <x v="64"/>
    <s v="Sauces"/>
    <n v="0.95"/>
    <s v="120798_Epicerie salée_Sauces et coulis_Sauces"/>
    <n v="166.25"/>
    <x v="0"/>
    <n v="0"/>
  </r>
  <r>
    <n v="120809"/>
    <n v="1"/>
    <n v="155"/>
    <n v="107"/>
    <x v="4"/>
    <x v="61"/>
    <s v="Pâtés végétaux"/>
    <n v="2.76"/>
    <s v="120809_Epicerie salée_Apéritifs bio_Pâtés végétaux"/>
    <n v="295.32"/>
    <x v="0"/>
    <n v="0"/>
  </r>
  <r>
    <n v="120863"/>
    <n v="1"/>
    <n v="111"/>
    <n v="2"/>
    <x v="4"/>
    <x v="61"/>
    <s v="Antipasti"/>
    <n v="2.42"/>
    <s v="120863_Epicerie salée_Apéritifs bio_Antipasti"/>
    <n v="4.84"/>
    <x v="0"/>
    <n v="0"/>
  </r>
  <r>
    <n v="120865"/>
    <n v="1"/>
    <n v="82"/>
    <n v="44"/>
    <x v="4"/>
    <x v="62"/>
    <s v="Légumes séchés"/>
    <n v="2.59"/>
    <s v="120865_Epicerie salée_Légumes et conserves_Légumes séchés"/>
    <n v="113.96"/>
    <x v="0"/>
    <n v="0"/>
  </r>
  <r>
    <n v="120867"/>
    <n v="0"/>
    <n v="326"/>
    <n v="187"/>
    <x v="4"/>
    <x v="62"/>
    <s v="Légumes séchés"/>
    <n v="2.56"/>
    <s v="120867_Epicerie salée_Légumes et conserves_Légumes séchés"/>
    <n v="478.72"/>
    <x v="0"/>
    <n v="0"/>
  </r>
  <r>
    <n v="120868"/>
    <n v="1"/>
    <n v="73"/>
    <n v="66"/>
    <x v="4"/>
    <x v="61"/>
    <s v="Antipasti"/>
    <n v="2.87"/>
    <s v="120868_Epicerie salée_Apéritifs bio_Antipasti"/>
    <n v="189.42000000000002"/>
    <x v="0"/>
    <n v="0"/>
  </r>
  <r>
    <n v="120869"/>
    <n v="0"/>
    <n v="528"/>
    <n v="483"/>
    <x v="4"/>
    <x v="61"/>
    <s v="Antipasti"/>
    <n v="3.86"/>
    <s v="120869_Epicerie salée_Apéritifs bio_Antipasti"/>
    <n v="1864.3799999999999"/>
    <x v="0"/>
    <n v="0"/>
  </r>
  <r>
    <n v="120870"/>
    <n v="1"/>
    <n v="425"/>
    <n v="46"/>
    <x v="4"/>
    <x v="61"/>
    <s v="Antipasti"/>
    <n v="2.2999999999999998"/>
    <s v="120870_Epicerie salée_Apéritifs bio_Antipasti"/>
    <n v="105.8"/>
    <x v="0"/>
    <n v="0"/>
  </r>
  <r>
    <n v="120871"/>
    <n v="0"/>
    <n v="795"/>
    <n v="336"/>
    <x v="4"/>
    <x v="61"/>
    <s v="Olives bio"/>
    <n v="2.21"/>
    <s v="120871_Epicerie salée_Apéritifs bio_Olives bio"/>
    <n v="742.56"/>
    <x v="0"/>
    <n v="0"/>
  </r>
  <r>
    <n v="120873"/>
    <n v="1"/>
    <n v="936"/>
    <n v="145"/>
    <x v="4"/>
    <x v="61"/>
    <s v="Olives bio"/>
    <n v="2.66"/>
    <s v="120873_Epicerie salée_Apéritifs bio_Olives bio"/>
    <n v="385.70000000000005"/>
    <x v="0"/>
    <n v="0"/>
  </r>
  <r>
    <n v="120874"/>
    <n v="0"/>
    <n v="0"/>
    <n v="0"/>
    <x v="4"/>
    <x v="61"/>
    <s v="Olives bio"/>
    <n v="1.67"/>
    <s v="120874_Epicerie salée_Apéritifs bio_Olives bio"/>
    <n v="0"/>
    <x v="1"/>
    <n v="1"/>
  </r>
  <r>
    <n v="120875"/>
    <n v="0"/>
    <n v="570"/>
    <n v="400"/>
    <x v="4"/>
    <x v="61"/>
    <s v="Olives bio"/>
    <n v="1.96"/>
    <s v="120875_Epicerie salée_Apéritifs bio_Olives bio"/>
    <n v="784"/>
    <x v="0"/>
    <n v="0"/>
  </r>
  <r>
    <n v="120876"/>
    <n v="0"/>
    <n v="514"/>
    <n v="144"/>
    <x v="4"/>
    <x v="64"/>
    <s v="Sauces"/>
    <n v="1.9"/>
    <s v="120876_Epicerie salée_Sauces et coulis_Sauces"/>
    <n v="273.59999999999997"/>
    <x v="0"/>
    <n v="0"/>
  </r>
  <r>
    <n v="120877"/>
    <n v="1"/>
    <n v="579"/>
    <n v="564"/>
    <x v="4"/>
    <x v="64"/>
    <s v="Sauces"/>
    <n v="1.9"/>
    <s v="120877_Epicerie salée_Sauces et coulis_Sauces"/>
    <n v="1071.5999999999999"/>
    <x v="0"/>
    <n v="0"/>
  </r>
  <r>
    <n v="120964"/>
    <n v="1"/>
    <n v="412"/>
    <n v="62"/>
    <x v="4"/>
    <x v="61"/>
    <s v="Biscuits apéritif bio"/>
    <n v="1.96"/>
    <s v="120964_Epicerie salée_Apéritifs bio_Biscuits apéritif bio"/>
    <n v="121.52"/>
    <x v="0"/>
    <n v="0"/>
  </r>
  <r>
    <n v="121424"/>
    <n v="0"/>
    <n v="861"/>
    <n v="273"/>
    <x v="4"/>
    <x v="62"/>
    <s v="Légumes séchés"/>
    <n v="2.2799999999999998"/>
    <s v="121424_Epicerie salée_Légumes et conserves_Légumes séchés"/>
    <n v="622.43999999999994"/>
    <x v="0"/>
    <n v="0"/>
  </r>
  <r>
    <n v="121460"/>
    <n v="0"/>
    <n v="60"/>
    <n v="60"/>
    <x v="4"/>
    <x v="64"/>
    <s v="Sauces"/>
    <n v="0.65"/>
    <s v="121460_Epicerie salée_Sauces et coulis_Sauces"/>
    <n v="39"/>
    <x v="0"/>
    <n v="0"/>
  </r>
  <r>
    <n v="121461"/>
    <n v="0"/>
    <n v="548"/>
    <n v="62"/>
    <x v="4"/>
    <x v="64"/>
    <s v="Sauces"/>
    <n v="1.02"/>
    <s v="121461_Epicerie salée_Sauces et coulis_Sauces"/>
    <n v="63.24"/>
    <x v="0"/>
    <n v="0"/>
  </r>
  <r>
    <n v="121462"/>
    <n v="1"/>
    <n v="946"/>
    <n v="544"/>
    <x v="4"/>
    <x v="64"/>
    <s v="Sauces"/>
    <n v="1.18"/>
    <s v="121462_Epicerie salée_Sauces et coulis_Sauces"/>
    <n v="641.91999999999996"/>
    <x v="0"/>
    <n v="0"/>
  </r>
  <r>
    <n v="121475"/>
    <n v="0"/>
    <n v="522"/>
    <n v="512"/>
    <x v="4"/>
    <x v="62"/>
    <s v="Légumes en conserve"/>
    <n v="0.6"/>
    <s v="121475_Epicerie salée_Légumes et conserves_Légumes en conserve"/>
    <n v="307.2"/>
    <x v="0"/>
    <n v="0"/>
  </r>
  <r>
    <n v="121476"/>
    <n v="1"/>
    <n v="874"/>
    <n v="363"/>
    <x v="4"/>
    <x v="62"/>
    <s v="Légumes en conserve"/>
    <n v="1.24"/>
    <s v="121476_Epicerie salée_Légumes et conserves_Légumes en conserve"/>
    <n v="450.12"/>
    <x v="0"/>
    <n v="0"/>
  </r>
  <r>
    <n v="121477"/>
    <n v="1"/>
    <n v="830"/>
    <n v="681"/>
    <x v="4"/>
    <x v="67"/>
    <s v="Ketchup et sauce BBQ"/>
    <n v="1.58"/>
    <s v="121477_Epicerie salée_Condiments, vinaigres_Ketchup et sauce BBQ"/>
    <n v="1075.98"/>
    <x v="0"/>
    <n v="0"/>
  </r>
  <r>
    <n v="121479"/>
    <n v="1"/>
    <n v="397"/>
    <n v="99"/>
    <x v="4"/>
    <x v="64"/>
    <s v="Sauces"/>
    <n v="1.1299999999999999"/>
    <s v="121479_Epicerie salée_Sauces et coulis_Sauces"/>
    <n v="111.86999999999999"/>
    <x v="0"/>
    <n v="0"/>
  </r>
  <r>
    <n v="121493"/>
    <n v="1"/>
    <n v="400"/>
    <n v="346"/>
    <x v="4"/>
    <x v="64"/>
    <s v="Sauces"/>
    <n v="2.21"/>
    <s v="121493_Epicerie salée_Sauces et coulis_Sauces"/>
    <n v="764.66"/>
    <x v="0"/>
    <n v="0"/>
  </r>
  <r>
    <n v="121495"/>
    <n v="1"/>
    <n v="932"/>
    <n v="841"/>
    <x v="4"/>
    <x v="64"/>
    <s v="Sauces"/>
    <n v="1.52"/>
    <s v="121495_Epicerie salée_Sauces et coulis_Sauces"/>
    <n v="1278.32"/>
    <x v="0"/>
    <n v="0"/>
  </r>
  <r>
    <n v="121499"/>
    <n v="1"/>
    <n v="545"/>
    <n v="27"/>
    <x v="4"/>
    <x v="64"/>
    <s v="Sauces"/>
    <n v="0.72"/>
    <s v="121499_Epicerie salée_Sauces et coulis_Sauces"/>
    <n v="19.439999999999998"/>
    <x v="0"/>
    <n v="0"/>
  </r>
  <r>
    <n v="121500"/>
    <n v="0"/>
    <n v="706"/>
    <n v="98"/>
    <x v="4"/>
    <x v="64"/>
    <s v="Sauces"/>
    <n v="0.91"/>
    <s v="121500_Epicerie salée_Sauces et coulis_Sauces"/>
    <n v="89.18"/>
    <x v="0"/>
    <n v="0"/>
  </r>
  <r>
    <n v="121543"/>
    <n v="0"/>
    <n v="725"/>
    <n v="372"/>
    <x v="4"/>
    <x v="63"/>
    <s v="Epices"/>
    <n v="1.02"/>
    <s v="121543_Epicerie salée_Sel, épices, aide culinaire_Epices"/>
    <n v="379.44"/>
    <x v="0"/>
    <n v="0"/>
  </r>
  <r>
    <n v="121549"/>
    <n v="0"/>
    <n v="441"/>
    <n v="177"/>
    <x v="4"/>
    <x v="63"/>
    <s v="Epices"/>
    <n v="1.73"/>
    <s v="121549_Epicerie salée_Sel, épices, aide culinaire_Epices"/>
    <n v="306.20999999999998"/>
    <x v="0"/>
    <n v="0"/>
  </r>
  <r>
    <n v="121595"/>
    <n v="1"/>
    <n v="607"/>
    <n v="239"/>
    <x v="4"/>
    <x v="63"/>
    <s v="Herbes et aromates"/>
    <n v="0.97"/>
    <s v="121595_Epicerie salée_Sel, épices, aide culinaire_Herbes et aromates"/>
    <n v="231.82999999999998"/>
    <x v="0"/>
    <n v="0"/>
  </r>
  <r>
    <n v="121596"/>
    <n v="1"/>
    <n v="627"/>
    <n v="260"/>
    <x v="4"/>
    <x v="63"/>
    <s v="Herbes et aromates"/>
    <n v="0.77"/>
    <s v="121596_Epicerie salée_Sel, épices, aide culinaire_Herbes et aromates"/>
    <n v="200.20000000000002"/>
    <x v="0"/>
    <n v="0"/>
  </r>
  <r>
    <n v="121604"/>
    <n v="1"/>
    <n v="708"/>
    <n v="105"/>
    <x v="4"/>
    <x v="61"/>
    <s v="Biscuits apéritif bio"/>
    <n v="1.96"/>
    <s v="121604_Epicerie salée_Apéritifs bio_Biscuits apéritif bio"/>
    <n v="205.79999999999998"/>
    <x v="0"/>
    <n v="0"/>
  </r>
  <r>
    <n v="121606"/>
    <n v="0"/>
    <n v="947"/>
    <n v="482"/>
    <x v="4"/>
    <x v="61"/>
    <s v="Biscuits apéritif bio"/>
    <n v="1.96"/>
    <s v="121606_Epicerie salée_Apéritifs bio_Biscuits apéritif bio"/>
    <n v="944.72"/>
    <x v="0"/>
    <n v="0"/>
  </r>
  <r>
    <n v="121615"/>
    <n v="1"/>
    <n v="886"/>
    <n v="500"/>
    <x v="4"/>
    <x v="66"/>
    <s v="Plats cuisinés viande et poisson"/>
    <n v="5.65"/>
    <s v="121615_Epicerie salée_Plats cuisinés_Plats cuisinés viande et poisson"/>
    <n v="2825"/>
    <x v="0"/>
    <n v="0"/>
  </r>
  <r>
    <n v="121675"/>
    <n v="0"/>
    <n v="554"/>
    <n v="257"/>
    <x v="4"/>
    <x v="60"/>
    <s v="Pain, pain précuit"/>
    <n v="1.75"/>
    <s v="121675_Epicerie salée_Pain et biscottes_Pain, pain précuit"/>
    <n v="449.75"/>
    <x v="0"/>
    <n v="0"/>
  </r>
  <r>
    <n v="121701"/>
    <n v="1"/>
    <n v="96"/>
    <n v="52"/>
    <x v="4"/>
    <x v="56"/>
    <s v="Graines oléagineuses"/>
    <n v="3"/>
    <s v="121701_Epicerie salée_Graines et oléagineux_Graines oléagineuses"/>
    <n v="156"/>
    <x v="0"/>
    <n v="0"/>
  </r>
  <r>
    <n v="121706"/>
    <n v="1"/>
    <n v="301"/>
    <n v="165"/>
    <x v="4"/>
    <x v="59"/>
    <s v="Fécule, tapioca"/>
    <n v="1.77"/>
    <s v="121706_Epicerie salée_Farine, son, fécule_Fécule, tapioca"/>
    <n v="292.05"/>
    <x v="0"/>
    <n v="0"/>
  </r>
  <r>
    <n v="121780"/>
    <n v="1"/>
    <n v="923"/>
    <n v="22"/>
    <x v="4"/>
    <x v="62"/>
    <s v="Soupes bio"/>
    <n v="2.34"/>
    <s v="121780_Epicerie salée_Légumes et conserves_Soupes bio"/>
    <n v="51.48"/>
    <x v="0"/>
    <n v="0"/>
  </r>
  <r>
    <n v="121782"/>
    <n v="0"/>
    <n v="661"/>
    <n v="517"/>
    <x v="4"/>
    <x v="62"/>
    <s v="Soupes bio"/>
    <n v="2.5"/>
    <s v="121782_Epicerie salée_Légumes et conserves_Soupes bio"/>
    <n v="1292.5"/>
    <x v="0"/>
    <n v="0"/>
  </r>
  <r>
    <n v="121783"/>
    <n v="0"/>
    <n v="485"/>
    <n v="197"/>
    <x v="4"/>
    <x v="62"/>
    <s v="Soupes bio"/>
    <n v="2.61"/>
    <s v="121783_Epicerie salée_Légumes et conserves_Soupes bio"/>
    <n v="514.16999999999996"/>
    <x v="0"/>
    <n v="0"/>
  </r>
  <r>
    <n v="121784"/>
    <n v="1"/>
    <n v="416"/>
    <n v="341"/>
    <x v="4"/>
    <x v="62"/>
    <s v="Soupes bio"/>
    <n v="2.04"/>
    <s v="121784_Epicerie salée_Légumes et conserves_Soupes bio"/>
    <n v="695.64"/>
    <x v="0"/>
    <n v="0"/>
  </r>
  <r>
    <n v="121787"/>
    <n v="1"/>
    <n v="61"/>
    <n v="28"/>
    <x v="4"/>
    <x v="62"/>
    <s v="Soupes bio"/>
    <n v="2.39"/>
    <s v="121787_Epicerie salée_Légumes et conserves_Soupes bio"/>
    <n v="66.92"/>
    <x v="0"/>
    <n v="0"/>
  </r>
  <r>
    <n v="121790"/>
    <n v="1"/>
    <n v="395"/>
    <n v="191"/>
    <x v="4"/>
    <x v="62"/>
    <s v="Soupes bio"/>
    <n v="2.59"/>
    <s v="121790_Epicerie salée_Légumes et conserves_Soupes bio"/>
    <n v="494.69"/>
    <x v="0"/>
    <n v="0"/>
  </r>
  <r>
    <n v="121793"/>
    <n v="0"/>
    <n v="347"/>
    <n v="95"/>
    <x v="4"/>
    <x v="62"/>
    <s v="Soupes bio"/>
    <n v="2.6"/>
    <s v="121793_Epicerie salée_Légumes et conserves_Soupes bio"/>
    <n v="247"/>
    <x v="0"/>
    <n v="0"/>
  </r>
  <r>
    <n v="121798"/>
    <n v="0"/>
    <n v="273"/>
    <n v="46"/>
    <x v="4"/>
    <x v="66"/>
    <s v="Plats cuisinés céréales, légumes"/>
    <n v="1.74"/>
    <s v="121798_Epicerie salée_Plats cuisinés_Plats cuisinés céréales, légumes"/>
    <n v="80.040000000000006"/>
    <x v="0"/>
    <n v="0"/>
  </r>
  <r>
    <n v="121800"/>
    <n v="1"/>
    <n v="941"/>
    <n v="565"/>
    <x v="4"/>
    <x v="66"/>
    <s v="Plats cuisinés céréales, légumes"/>
    <n v="2.39"/>
    <s v="121800_Epicerie salée_Plats cuisinés_Plats cuisinés céréales, légumes"/>
    <n v="1350.3500000000001"/>
    <x v="0"/>
    <n v="0"/>
  </r>
  <r>
    <n v="121802"/>
    <n v="0"/>
    <n v="625"/>
    <n v="539"/>
    <x v="4"/>
    <x v="64"/>
    <s v="Sauces"/>
    <n v="1.1299999999999999"/>
    <s v="121802_Epicerie salée_Sauces et coulis_Sauces"/>
    <n v="609.06999999999994"/>
    <x v="0"/>
    <n v="0"/>
  </r>
  <r>
    <n v="121803"/>
    <n v="0"/>
    <n v="477"/>
    <n v="310"/>
    <x v="4"/>
    <x v="64"/>
    <s v="Sauces"/>
    <n v="1.21"/>
    <s v="121803_Epicerie salée_Sauces et coulis_Sauces"/>
    <n v="375.09999999999997"/>
    <x v="0"/>
    <n v="0"/>
  </r>
  <r>
    <n v="121811"/>
    <n v="0"/>
    <n v="529"/>
    <n v="8"/>
    <x v="4"/>
    <x v="64"/>
    <s v="Sauces"/>
    <n v="1.26"/>
    <s v="121811_Epicerie salée_Sauces et coulis_Sauces"/>
    <n v="10.08"/>
    <x v="0"/>
    <n v="0"/>
  </r>
  <r>
    <n v="121812"/>
    <n v="0"/>
    <n v="672"/>
    <n v="160"/>
    <x v="4"/>
    <x v="64"/>
    <s v="Sauces"/>
    <n v="2.17"/>
    <s v="121812_Epicerie salée_Sauces et coulis_Sauces"/>
    <n v="347.2"/>
    <x v="0"/>
    <n v="0"/>
  </r>
  <r>
    <n v="121813"/>
    <n v="0"/>
    <n v="270"/>
    <n v="137"/>
    <x v="4"/>
    <x v="64"/>
    <s v="Sauces"/>
    <n v="1.4"/>
    <s v="121813_Epicerie salée_Sauces et coulis_Sauces"/>
    <n v="191.79999999999998"/>
    <x v="0"/>
    <n v="0"/>
  </r>
  <r>
    <n v="121835"/>
    <n v="1"/>
    <n v="327"/>
    <n v="126"/>
    <x v="4"/>
    <x v="61"/>
    <s v="Biscuits apéritif bio"/>
    <n v="1.4"/>
    <s v="121835_Epicerie salée_Apéritifs bio_Biscuits apéritif bio"/>
    <n v="176.39999999999998"/>
    <x v="0"/>
    <n v="0"/>
  </r>
  <r>
    <n v="121837"/>
    <n v="1"/>
    <n v="602"/>
    <n v="445"/>
    <x v="4"/>
    <x v="62"/>
    <s v="Soupes bio"/>
    <n v="2.54"/>
    <s v="121837_Epicerie salée_Légumes et conserves_Soupes bio"/>
    <n v="1130.3"/>
    <x v="0"/>
    <n v="0"/>
  </r>
  <r>
    <n v="121838"/>
    <n v="1"/>
    <n v="425"/>
    <n v="273"/>
    <x v="4"/>
    <x v="62"/>
    <s v="Soupes bio"/>
    <n v="2.54"/>
    <s v="121838_Epicerie salée_Légumes et conserves_Soupes bio"/>
    <n v="693.42"/>
    <x v="0"/>
    <n v="0"/>
  </r>
  <r>
    <n v="121839"/>
    <n v="1"/>
    <n v="564"/>
    <n v="234"/>
    <x v="4"/>
    <x v="62"/>
    <s v="Soupes bio"/>
    <n v="1.05"/>
    <s v="121839_Epicerie salée_Légumes et conserves_Soupes bio"/>
    <n v="245.70000000000002"/>
    <x v="0"/>
    <n v="0"/>
  </r>
  <r>
    <n v="121840"/>
    <n v="1"/>
    <n v="939"/>
    <n v="481"/>
    <x v="4"/>
    <x v="62"/>
    <s v="Soupes bio"/>
    <n v="1.05"/>
    <s v="121840_Epicerie salée_Légumes et conserves_Soupes bio"/>
    <n v="505.05"/>
    <x v="0"/>
    <n v="0"/>
  </r>
  <r>
    <n v="121868"/>
    <n v="0"/>
    <n v="521"/>
    <n v="451"/>
    <x v="4"/>
    <x v="65"/>
    <s v="Huile d'olive"/>
    <n v="3.99"/>
    <s v="121868_Epicerie salée_Huiles alimentaires bio_Huile d'olive"/>
    <n v="1799.49"/>
    <x v="0"/>
    <n v="0"/>
  </r>
  <r>
    <n v="121869"/>
    <n v="0"/>
    <n v="492"/>
    <n v="270"/>
    <x v="4"/>
    <x v="65"/>
    <s v="Huile d'olive"/>
    <n v="12.32"/>
    <s v="121869_Epicerie salée_Huiles alimentaires bio_Huile d'olive"/>
    <n v="3326.4"/>
    <x v="0"/>
    <n v="0"/>
  </r>
  <r>
    <n v="121950"/>
    <n v="1"/>
    <n v="681"/>
    <n v="107"/>
    <x v="4"/>
    <x v="64"/>
    <s v="Sauces"/>
    <n v="3.46"/>
    <s v="121950_Epicerie salée_Sauces et coulis_Sauces"/>
    <n v="370.21999999999997"/>
    <x v="0"/>
    <n v="0"/>
  </r>
  <r>
    <n v="121967"/>
    <n v="1"/>
    <n v="559"/>
    <n v="126"/>
    <x v="4"/>
    <x v="59"/>
    <s v="Farine de légumineuses"/>
    <n v="2.79"/>
    <s v="121967_Epicerie salée_Farine, son, fécule_Farine de légumineuses"/>
    <n v="351.54"/>
    <x v="0"/>
    <n v="0"/>
  </r>
  <r>
    <n v="122068"/>
    <n v="0"/>
    <n v="920"/>
    <n v="447"/>
    <x v="4"/>
    <x v="55"/>
    <s v="Semoule, Boulgour, Couscous"/>
    <n v="1.06"/>
    <s v="122068_Epicerie salée_Légumineuses et céréales_Semoule, Boulgour, Couscous"/>
    <n v="473.82000000000005"/>
    <x v="0"/>
    <n v="0"/>
  </r>
  <r>
    <n v="122075"/>
    <n v="1"/>
    <n v="936"/>
    <n v="62"/>
    <x v="4"/>
    <x v="55"/>
    <s v="Céréales en grains"/>
    <n v="1.06"/>
    <s v="122075_Epicerie salée_Légumineuses et céréales_Céréales en grains"/>
    <n v="65.72"/>
    <x v="0"/>
    <n v="0"/>
  </r>
  <r>
    <n v="122079"/>
    <n v="1"/>
    <n v="447"/>
    <n v="364"/>
    <x v="4"/>
    <x v="55"/>
    <s v="Semoule, Boulgour, Couscous"/>
    <n v="1.01"/>
    <s v="122079_Epicerie salée_Légumineuses et céréales_Semoule, Boulgour, Couscous"/>
    <n v="367.64"/>
    <x v="0"/>
    <n v="0"/>
  </r>
  <r>
    <n v="122081"/>
    <n v="1"/>
    <n v="747"/>
    <n v="556"/>
    <x v="4"/>
    <x v="55"/>
    <s v="Céréales en grains"/>
    <n v="0.99"/>
    <s v="122081_Epicerie salée_Légumineuses et céréales_Céréales en grains"/>
    <n v="550.43999999999994"/>
    <x v="0"/>
    <n v="0"/>
  </r>
  <r>
    <n v="122088"/>
    <n v="0"/>
    <n v="90"/>
    <n v="71"/>
    <x v="4"/>
    <x v="55"/>
    <s v="Légumineuses"/>
    <n v="1.06"/>
    <s v="122088_Epicerie salée_Légumineuses et céréales_Légumineuses"/>
    <n v="75.260000000000005"/>
    <x v="0"/>
    <n v="0"/>
  </r>
  <r>
    <n v="122091"/>
    <n v="1"/>
    <n v="763"/>
    <n v="381"/>
    <x v="4"/>
    <x v="57"/>
    <s v="Riz Basmati, Thai, Jasmin"/>
    <n v="1.33"/>
    <s v="122091_Epicerie salée_Riz bio_Riz Basmati, Thai, Jasmin"/>
    <n v="506.73"/>
    <x v="0"/>
    <n v="0"/>
  </r>
  <r>
    <n v="122106"/>
    <n v="1"/>
    <n v="598"/>
    <n v="397"/>
    <x v="4"/>
    <x v="62"/>
    <s v="Légumes cuisinés"/>
    <n v="2.91"/>
    <s v="122106_Epicerie salée_Légumes et conserves_Légumes cuisinés"/>
    <n v="1155.27"/>
    <x v="0"/>
    <n v="0"/>
  </r>
  <r>
    <n v="122118"/>
    <n v="0"/>
    <n v="443"/>
    <n v="296"/>
    <x v="4"/>
    <x v="62"/>
    <s v="Légumes en conserve"/>
    <n v="1.44"/>
    <s v="122118_Epicerie salée_Légumes et conserves_Légumes en conserve"/>
    <n v="426.24"/>
    <x v="0"/>
    <n v="0"/>
  </r>
  <r>
    <n v="122120"/>
    <n v="0"/>
    <n v="627"/>
    <n v="92"/>
    <x v="4"/>
    <x v="55"/>
    <s v="Légumineuses"/>
    <n v="2.34"/>
    <s v="122120_Epicerie salée_Légumineuses et céréales_Légumineuses"/>
    <n v="215.27999999999997"/>
    <x v="0"/>
    <n v="0"/>
  </r>
  <r>
    <n v="122121"/>
    <n v="0"/>
    <n v="26"/>
    <n v="3"/>
    <x v="4"/>
    <x v="55"/>
    <s v="Légumineuses"/>
    <n v="2.98"/>
    <s v="122121_Epicerie salée_Légumineuses et céréales_Légumineuses"/>
    <n v="8.94"/>
    <x v="0"/>
    <n v="0"/>
  </r>
  <r>
    <n v="122139"/>
    <n v="0"/>
    <n v="514"/>
    <n v="73"/>
    <x v="4"/>
    <x v="59"/>
    <s v="Farine de céréales"/>
    <n v="2.4700000000000002"/>
    <s v="122139_Epicerie salée_Farine, son, fécule_Farine de céréales"/>
    <n v="180.31"/>
    <x v="0"/>
    <n v="0"/>
  </r>
  <r>
    <n v="122149"/>
    <n v="1"/>
    <n v="759"/>
    <n v="553"/>
    <x v="4"/>
    <x v="66"/>
    <s v="Plats cuisinés viande et poisson"/>
    <n v="9.39"/>
    <s v="122149_Epicerie salée_Plats cuisinés_Plats cuisinés viande et poisson"/>
    <n v="5192.67"/>
    <x v="0"/>
    <n v="0"/>
  </r>
  <r>
    <n v="122151"/>
    <n v="0"/>
    <n v="666"/>
    <n v="177"/>
    <x v="4"/>
    <x v="66"/>
    <s v="Plats cuisinés viande et poisson"/>
    <n v="9.39"/>
    <s v="122151_Epicerie salée_Plats cuisinés_Plats cuisinés viande et poisson"/>
    <n v="1662.0300000000002"/>
    <x v="0"/>
    <n v="0"/>
  </r>
  <r>
    <n v="122166"/>
    <n v="1"/>
    <n v="726"/>
    <n v="662"/>
    <x v="4"/>
    <x v="61"/>
    <s v="Biscuits apéritif bio"/>
    <n v="1.23"/>
    <s v="122166_Epicerie salée_Apéritifs bio_Biscuits apéritif bio"/>
    <n v="814.26"/>
    <x v="0"/>
    <n v="0"/>
  </r>
  <r>
    <n v="122167"/>
    <n v="1"/>
    <n v="850"/>
    <n v="742"/>
    <x v="4"/>
    <x v="61"/>
    <s v="Biscuits apéritif bio"/>
    <n v="1.23"/>
    <s v="122167_Epicerie salée_Apéritifs bio_Biscuits apéritif bio"/>
    <n v="912.66"/>
    <x v="0"/>
    <n v="0"/>
  </r>
  <r>
    <n v="122177"/>
    <n v="0"/>
    <n v="491"/>
    <n v="224"/>
    <x v="4"/>
    <x v="64"/>
    <s v="Sauces"/>
    <n v="1.73"/>
    <s v="122177_Epicerie salée_Sauces et coulis_Sauces"/>
    <n v="387.52"/>
    <x v="0"/>
    <n v="0"/>
  </r>
  <r>
    <n v="122244"/>
    <n v="0"/>
    <n v="670"/>
    <n v="118"/>
    <x v="4"/>
    <x v="55"/>
    <s v="Céréales en grains"/>
    <n v="2.75"/>
    <s v="122244_Epicerie salée_Légumineuses et céréales_Céréales en grains"/>
    <n v="324.5"/>
    <x v="0"/>
    <n v="0"/>
  </r>
  <r>
    <n v="122254"/>
    <n v="1"/>
    <n v="545"/>
    <n v="23"/>
    <x v="4"/>
    <x v="67"/>
    <s v="Cornichon, câpre et pickle"/>
    <n v="2.46"/>
    <s v="122254_Epicerie salée_Condiments, vinaigres_Cornichon, câpre et pickle"/>
    <n v="56.58"/>
    <x v="0"/>
    <n v="0"/>
  </r>
  <r>
    <n v="122267"/>
    <n v="1"/>
    <n v="786"/>
    <n v="106"/>
    <x v="4"/>
    <x v="58"/>
    <s v="Pâtes de légumineuse"/>
    <n v="2.12"/>
    <s v="122267_Epicerie salée_Pâtes bio_Pâtes de légumineuse"/>
    <n v="224.72"/>
    <x v="0"/>
    <n v="0"/>
  </r>
  <r>
    <n v="122268"/>
    <n v="1"/>
    <n v="558"/>
    <n v="60"/>
    <x v="4"/>
    <x v="58"/>
    <s v="Nouilles asiatiques, shirataki"/>
    <n v="1.99"/>
    <s v="122268_Epicerie salée_Pâtes bio_Nouilles asiatiques, shirataki"/>
    <n v="119.4"/>
    <x v="0"/>
    <n v="0"/>
  </r>
  <r>
    <n v="122269"/>
    <n v="0"/>
    <n v="775"/>
    <n v="249"/>
    <x v="4"/>
    <x v="58"/>
    <s v="Pâtes de légumineuse"/>
    <n v="1.99"/>
    <s v="122269_Epicerie salée_Pâtes bio_Pâtes de légumineuse"/>
    <n v="495.51"/>
    <x v="0"/>
    <n v="0"/>
  </r>
  <r>
    <n v="122297"/>
    <n v="1"/>
    <n v="588"/>
    <n v="122"/>
    <x v="4"/>
    <x v="63"/>
    <s v="Gomasio"/>
    <n v="2.88"/>
    <s v="122297_Epicerie salée_Sel, épices, aide culinaire_Gomasio"/>
    <n v="351.36"/>
    <x v="0"/>
    <n v="0"/>
  </r>
  <r>
    <n v="122299"/>
    <n v="0"/>
    <n v="543"/>
    <n v="329"/>
    <x v="4"/>
    <x v="63"/>
    <s v="Gomasio"/>
    <n v="2.76"/>
    <s v="122299_Epicerie salée_Sel, épices, aide culinaire_Gomasio"/>
    <n v="908.04"/>
    <x v="0"/>
    <n v="0"/>
  </r>
  <r>
    <n v="122311"/>
    <n v="1"/>
    <n v="534"/>
    <n v="346"/>
    <x v="4"/>
    <x v="65"/>
    <s v="Huile de fruits"/>
    <n v="3.17"/>
    <s v="122311_Epicerie salée_Huiles alimentaires bio_Huile de fruits"/>
    <n v="1096.82"/>
    <x v="0"/>
    <n v="0"/>
  </r>
  <r>
    <n v="122343"/>
    <n v="0"/>
    <n v="469"/>
    <n v="407"/>
    <x v="4"/>
    <x v="62"/>
    <s v="Légumes séchés"/>
    <n v="4.01"/>
    <s v="122343_Epicerie salée_Légumes et conserves_Légumes séchés"/>
    <n v="1632.07"/>
    <x v="0"/>
    <n v="0"/>
  </r>
  <r>
    <n v="122344"/>
    <n v="1"/>
    <n v="967"/>
    <n v="304"/>
    <x v="4"/>
    <x v="62"/>
    <s v="Légumes séchés"/>
    <n v="2.96"/>
    <s v="122344_Epicerie salée_Légumes et conserves_Légumes séchés"/>
    <n v="899.84"/>
    <x v="0"/>
    <n v="0"/>
  </r>
  <r>
    <n v="122345"/>
    <n v="0"/>
    <n v="92"/>
    <n v="13"/>
    <x v="4"/>
    <x v="62"/>
    <s v="Légumes séchés"/>
    <n v="2.2999999999999998"/>
    <s v="122345_Epicerie salée_Légumes et conserves_Légumes séchés"/>
    <n v="29.9"/>
    <x v="0"/>
    <n v="0"/>
  </r>
  <r>
    <n v="122346"/>
    <n v="0"/>
    <n v="237"/>
    <n v="108"/>
    <x v="4"/>
    <x v="58"/>
    <s v="Pâtes Blanches"/>
    <n v="0.85"/>
    <s v="122346_Epicerie salée_Pâtes bio_Pâtes Blanches"/>
    <n v="91.8"/>
    <x v="0"/>
    <n v="0"/>
  </r>
  <r>
    <n v="122347"/>
    <n v="1"/>
    <n v="587"/>
    <n v="172"/>
    <x v="4"/>
    <x v="58"/>
    <s v="Pâtes demi complètes"/>
    <n v="0.85"/>
    <s v="122347_Epicerie salée_Pâtes bio_Pâtes demi complètes"/>
    <n v="146.19999999999999"/>
    <x v="0"/>
    <n v="0"/>
  </r>
  <r>
    <n v="122348"/>
    <n v="1"/>
    <n v="309"/>
    <n v="161"/>
    <x v="4"/>
    <x v="58"/>
    <s v="Pâtes demi complètes"/>
    <n v="0.85"/>
    <s v="122348_Epicerie salée_Pâtes bio_Pâtes demi complètes"/>
    <n v="136.85"/>
    <x v="0"/>
    <n v="0"/>
  </r>
  <r>
    <n v="122366"/>
    <n v="1"/>
    <n v="785"/>
    <n v="266"/>
    <x v="4"/>
    <x v="61"/>
    <s v="Biscuits apéritif bio"/>
    <n v="1.65"/>
    <s v="122366_Epicerie salée_Apéritifs bio_Biscuits apéritif bio"/>
    <n v="438.9"/>
    <x v="0"/>
    <n v="0"/>
  </r>
  <r>
    <n v="122617"/>
    <n v="0"/>
    <n v="677"/>
    <n v="140"/>
    <x v="4"/>
    <x v="61"/>
    <s v="Biscuits apéritif bio"/>
    <n v="1.1499999999999999"/>
    <s v="122617_Epicerie salée_Apéritifs bio_Biscuits apéritif bio"/>
    <n v="161"/>
    <x v="0"/>
    <n v="0"/>
  </r>
  <r>
    <n v="122618"/>
    <n v="1"/>
    <n v="854"/>
    <n v="423"/>
    <x v="4"/>
    <x v="61"/>
    <s v="Biscuits apéritif bio"/>
    <n v="1.28"/>
    <s v="122618_Epicerie salée_Apéritifs bio_Biscuits apéritif bio"/>
    <n v="541.44000000000005"/>
    <x v="0"/>
    <n v="0"/>
  </r>
  <r>
    <n v="122630"/>
    <n v="0"/>
    <n v="624"/>
    <n v="287"/>
    <x v="4"/>
    <x v="66"/>
    <s v="Tofu et seitan"/>
    <n v="2.02"/>
    <s v="122630_Epicerie salée_Plats cuisinés_Tofu et seitan"/>
    <n v="579.74"/>
    <x v="0"/>
    <n v="0"/>
  </r>
  <r>
    <n v="122631"/>
    <n v="0"/>
    <n v="822"/>
    <n v="250"/>
    <x v="4"/>
    <x v="61"/>
    <s v="Biscuits apéritif bio"/>
    <n v="1.66"/>
    <s v="122631_Epicerie salée_Apéritifs bio_Biscuits apéritif bio"/>
    <n v="415"/>
    <x v="0"/>
    <n v="0"/>
  </r>
  <r>
    <n v="122645"/>
    <n v="0"/>
    <n v="708"/>
    <n v="34"/>
    <x v="4"/>
    <x v="59"/>
    <s v="Farine de céréales"/>
    <n v="5.52"/>
    <s v="122645_Epicerie salée_Farine, son, fécule_Farine de céréales"/>
    <n v="187.67999999999998"/>
    <x v="0"/>
    <n v="0"/>
  </r>
  <r>
    <n v="122661"/>
    <n v="0"/>
    <n v="712"/>
    <n v="383"/>
    <x v="4"/>
    <x v="58"/>
    <s v="Pâtes aux céréales"/>
    <n v="2.65"/>
    <s v="122661_Epicerie salée_Pâtes bio_Pâtes aux céréales"/>
    <n v="1014.9499999999999"/>
    <x v="0"/>
    <n v="0"/>
  </r>
  <r>
    <n v="122672"/>
    <n v="0"/>
    <n v="845"/>
    <n v="158"/>
    <x v="4"/>
    <x v="61"/>
    <s v="Biscuits apéritif bio"/>
    <n v="1.88"/>
    <s v="122672_Epicerie salée_Apéritifs bio_Biscuits apéritif bio"/>
    <n v="297.03999999999996"/>
    <x v="0"/>
    <n v="0"/>
  </r>
  <r>
    <n v="122675"/>
    <n v="0"/>
    <n v="24"/>
    <n v="7"/>
    <x v="4"/>
    <x v="59"/>
    <s v="Préparations pour pain, brioche"/>
    <n v="2.7"/>
    <s v="122675_Epicerie salée_Farine, son, fécule_Préparations pour pain, brioche"/>
    <n v="18.900000000000002"/>
    <x v="0"/>
    <n v="0"/>
  </r>
  <r>
    <n v="122690"/>
    <n v="1"/>
    <n v="625"/>
    <n v="313"/>
    <x v="4"/>
    <x v="61"/>
    <s v="Tartinables"/>
    <n v="4.6399999999999997"/>
    <s v="122690_Epicerie salée_Apéritifs bio_Tartinables"/>
    <n v="1452.32"/>
    <x v="0"/>
    <n v="0"/>
  </r>
  <r>
    <n v="122704"/>
    <n v="0"/>
    <n v="417"/>
    <n v="411"/>
    <x v="4"/>
    <x v="60"/>
    <s v="Pain, pain précuit"/>
    <n v="1.95"/>
    <s v="122704_Epicerie salée_Pain et biscottes_Pain, pain précuit"/>
    <n v="801.44999999999993"/>
    <x v="0"/>
    <n v="0"/>
  </r>
  <r>
    <n v="122728"/>
    <n v="0"/>
    <n v="689"/>
    <n v="126"/>
    <x v="4"/>
    <x v="67"/>
    <s v="Moutarde"/>
    <n v="1.06"/>
    <s v="122728_Epicerie salée_Condiments, vinaigres_Moutarde"/>
    <n v="133.56"/>
    <x v="0"/>
    <n v="0"/>
  </r>
  <r>
    <n v="122795"/>
    <n v="0"/>
    <n v="502"/>
    <n v="274"/>
    <x v="4"/>
    <x v="62"/>
    <s v="Soupes bio"/>
    <n v="2.19"/>
    <s v="122795_Epicerie salée_Légumes et conserves_Soupes bio"/>
    <n v="600.05999999999995"/>
    <x v="0"/>
    <n v="0"/>
  </r>
  <r>
    <n v="122798"/>
    <n v="1"/>
    <n v="313"/>
    <n v="70"/>
    <x v="4"/>
    <x v="68"/>
    <s v="Produits de la mer"/>
    <n v="2.67"/>
    <s v="122798_Epicerie salée_Poisson, viande, pâtés_Produits de la mer"/>
    <n v="186.9"/>
    <x v="0"/>
    <n v="0"/>
  </r>
  <r>
    <n v="122845"/>
    <n v="0"/>
    <n v="682"/>
    <n v="266"/>
    <x v="4"/>
    <x v="62"/>
    <s v="Légumes en conserve"/>
    <n v="2.54"/>
    <s v="122845_Epicerie salée_Légumes et conserves_Légumes en conserve"/>
    <n v="675.64"/>
    <x v="0"/>
    <n v="0"/>
  </r>
  <r>
    <n v="122846"/>
    <n v="0"/>
    <n v="306"/>
    <n v="148"/>
    <x v="4"/>
    <x v="55"/>
    <s v="Semoule, Boulgour, Couscous"/>
    <n v="2.82"/>
    <s v="122846_Epicerie salée_Légumineuses et céréales_Semoule, Boulgour, Couscous"/>
    <n v="417.35999999999996"/>
    <x v="0"/>
    <n v="0"/>
  </r>
  <r>
    <n v="122857"/>
    <n v="0"/>
    <n v="558"/>
    <n v="439"/>
    <x v="4"/>
    <x v="62"/>
    <s v="Légumes en conserve"/>
    <n v="1.61"/>
    <s v="122857_Epicerie salée_Légumes et conserves_Légumes en conserve"/>
    <n v="706.79000000000008"/>
    <x v="0"/>
    <n v="0"/>
  </r>
  <r>
    <n v="124679"/>
    <n v="0"/>
    <n v="685"/>
    <n v="53"/>
    <x v="4"/>
    <x v="57"/>
    <s v="Riz parfumé"/>
    <n v="2.23"/>
    <s v="124679_Epicerie salée_Riz bio_Riz parfumé"/>
    <n v="118.19"/>
    <x v="0"/>
    <n v="0"/>
  </r>
  <r>
    <n v="124761"/>
    <n v="0"/>
    <n v="641"/>
    <n v="108"/>
    <x v="4"/>
    <x v="63"/>
    <s v="Herbes et aromates"/>
    <n v="4.63"/>
    <s v="124761_Epicerie salée_Sel, épices, aide culinaire_Herbes et aromates"/>
    <n v="500.03999999999996"/>
    <x v="0"/>
    <n v="0"/>
  </r>
  <r>
    <n v="124762"/>
    <n v="1"/>
    <n v="57"/>
    <n v="48"/>
    <x v="4"/>
    <x v="63"/>
    <s v="Herbes et aromates"/>
    <n v="4.9400000000000004"/>
    <s v="124762_Epicerie salée_Sel, épices, aide culinaire_Herbes et aromates"/>
    <n v="237.12"/>
    <x v="0"/>
    <n v="0"/>
  </r>
  <r>
    <n v="126542"/>
    <n v="1"/>
    <n v="306"/>
    <n v="168"/>
    <x v="4"/>
    <x v="59"/>
    <s v="Farine de céréales"/>
    <n v="1.63"/>
    <s v="126542_Epicerie salée_Farine, son, fécule_Farine de céréales"/>
    <n v="273.83999999999997"/>
    <x v="0"/>
    <n v="0"/>
  </r>
  <r>
    <n v="126578"/>
    <n v="0"/>
    <n v="627"/>
    <n v="364"/>
    <x v="4"/>
    <x v="58"/>
    <s v="Pâtes Blanches"/>
    <n v="1.1599999999999999"/>
    <s v="126578_Epicerie salée_Pâtes bio_Pâtes Blanches"/>
    <n v="422.23999999999995"/>
    <x v="0"/>
    <n v="0"/>
  </r>
  <r>
    <n v="126579"/>
    <n v="1"/>
    <n v="345"/>
    <n v="343"/>
    <x v="4"/>
    <x v="58"/>
    <s v="Pâtes Blanches"/>
    <n v="1.1599999999999999"/>
    <s v="126579_Epicerie salée_Pâtes bio_Pâtes Blanches"/>
    <n v="397.88"/>
    <x v="0"/>
    <n v="0"/>
  </r>
  <r>
    <n v="126580"/>
    <n v="0"/>
    <n v="541"/>
    <n v="69"/>
    <x v="4"/>
    <x v="58"/>
    <s v="Pâtes Blanches"/>
    <n v="1.1599999999999999"/>
    <s v="126580_Epicerie salée_Pâtes bio_Pâtes Blanches"/>
    <n v="80.039999999999992"/>
    <x v="0"/>
    <n v="0"/>
  </r>
  <r>
    <n v="126581"/>
    <n v="0"/>
    <n v="507"/>
    <n v="280"/>
    <x v="4"/>
    <x v="58"/>
    <s v="Pâtes Blanches"/>
    <n v="1.1599999999999999"/>
    <s v="126581_Epicerie salée_Pâtes bio_Pâtes Blanches"/>
    <n v="324.79999999999995"/>
    <x v="0"/>
    <n v="0"/>
  </r>
  <r>
    <n v="126975"/>
    <n v="1"/>
    <n v="395"/>
    <n v="157"/>
    <x v="4"/>
    <x v="59"/>
    <s v="Farine de céréales"/>
    <n v="5.69"/>
    <s v="126975_Epicerie salée_Farine, son, fécule_Farine de céréales"/>
    <n v="893.33"/>
    <x v="0"/>
    <n v="0"/>
  </r>
  <r>
    <n v="127372"/>
    <n v="0"/>
    <n v="750"/>
    <n v="291"/>
    <x v="4"/>
    <x v="67"/>
    <s v="Mayonnaise et aïoli"/>
    <n v="3.35"/>
    <s v="127372_Epicerie salée_Condiments, vinaigres_Mayonnaise et aïoli"/>
    <n v="974.85"/>
    <x v="0"/>
    <n v="0"/>
  </r>
  <r>
    <n v="127584"/>
    <n v="0"/>
    <n v="780"/>
    <n v="149"/>
    <x v="4"/>
    <x v="67"/>
    <s v="Cornichon, câpre et pickle"/>
    <n v="1.84"/>
    <s v="127584_Epicerie salée_Condiments, vinaigres_Cornichon, câpre et pickle"/>
    <n v="274.16000000000003"/>
    <x v="0"/>
    <n v="0"/>
  </r>
  <r>
    <n v="128352"/>
    <n v="1"/>
    <n v="116"/>
    <n v="32"/>
    <x v="4"/>
    <x v="65"/>
    <s v="Huile de colza"/>
    <n v="2.67"/>
    <s v="128352_Epicerie salée_Huiles alimentaires bio_Huile de colza"/>
    <n v="85.44"/>
    <x v="0"/>
    <n v="0"/>
  </r>
  <r>
    <n v="129452"/>
    <n v="1"/>
    <n v="855"/>
    <n v="207"/>
    <x v="4"/>
    <x v="65"/>
    <s v="Huile de tournesol"/>
    <n v="2.41"/>
    <s v="129452_Epicerie salée_Huiles alimentaires bio_Huile de tournesol"/>
    <n v="498.87"/>
    <x v="0"/>
    <n v="0"/>
  </r>
  <r>
    <n v="129473"/>
    <n v="1"/>
    <n v="2"/>
    <n v="1"/>
    <x v="4"/>
    <x v="65"/>
    <s v="Huile de colza"/>
    <n v="2.97"/>
    <s v="129473_Epicerie salée_Huiles alimentaires bio_Huile de colza"/>
    <n v="2.97"/>
    <x v="0"/>
    <n v="0"/>
  </r>
  <r>
    <n v="129474"/>
    <n v="1"/>
    <n v="405"/>
    <n v="132"/>
    <x v="4"/>
    <x v="65"/>
    <s v="Huile de sésame"/>
    <n v="5.52"/>
    <s v="129474_Epicerie salée_Huiles alimentaires bio_Huile de sésame"/>
    <n v="728.64"/>
    <x v="0"/>
    <n v="0"/>
  </r>
  <r>
    <n v="129479"/>
    <n v="1"/>
    <n v="905"/>
    <n v="662"/>
    <x v="4"/>
    <x v="62"/>
    <s v="Légumes cuisinés"/>
    <n v="1.57"/>
    <s v="129479_Epicerie salée_Légumes et conserves_Légumes cuisinés"/>
    <n v="1039.3400000000001"/>
    <x v="0"/>
    <n v="0"/>
  </r>
  <r>
    <n v="129480"/>
    <n v="1"/>
    <n v="396"/>
    <n v="182"/>
    <x v="4"/>
    <x v="62"/>
    <s v="Légumes en conserve"/>
    <n v="0.62"/>
    <s v="129480_Epicerie salée_Légumes et conserves_Légumes en conserve"/>
    <n v="112.84"/>
    <x v="0"/>
    <n v="0"/>
  </r>
  <r>
    <n v="129481"/>
    <n v="0"/>
    <n v="963"/>
    <n v="2"/>
    <x v="4"/>
    <x v="62"/>
    <s v="Légumes en conserve"/>
    <n v="1.24"/>
    <s v="129481_Epicerie salée_Légumes et conserves_Légumes en conserve"/>
    <n v="2.48"/>
    <x v="0"/>
    <n v="0"/>
  </r>
  <r>
    <n v="129482"/>
    <n v="0"/>
    <n v="559"/>
    <n v="214"/>
    <x v="4"/>
    <x v="62"/>
    <s v="Légumes en conserve"/>
    <n v="0.63"/>
    <s v="129482_Epicerie salée_Légumes et conserves_Légumes en conserve"/>
    <n v="134.82"/>
    <x v="0"/>
    <n v="0"/>
  </r>
  <r>
    <n v="129483"/>
    <n v="1"/>
    <n v="188"/>
    <n v="145"/>
    <x v="4"/>
    <x v="62"/>
    <s v="Légumes en conserve"/>
    <n v="0.76"/>
    <s v="129483_Epicerie salée_Légumes et conserves_Légumes en conserve"/>
    <n v="110.2"/>
    <x v="0"/>
    <n v="0"/>
  </r>
  <r>
    <n v="139290"/>
    <n v="0"/>
    <n v="353"/>
    <n v="306"/>
    <x v="4"/>
    <x v="63"/>
    <s v="Herbes et aromates"/>
    <n v="1.58"/>
    <s v="139290_Epicerie salée_Sel, épices, aide culinaire_Herbes et aromates"/>
    <n v="483.48"/>
    <x v="0"/>
    <n v="0"/>
  </r>
  <r>
    <n v="139291"/>
    <n v="0"/>
    <n v="701"/>
    <n v="366"/>
    <x v="4"/>
    <x v="63"/>
    <s v="Herbes et aromates"/>
    <n v="4.0999999999999996"/>
    <s v="139291_Epicerie salée_Sel, épices, aide culinaire_Herbes et aromates"/>
    <n v="1500.6"/>
    <x v="0"/>
    <n v="0"/>
  </r>
  <r>
    <n v="140575"/>
    <n v="0"/>
    <n v="519"/>
    <n v="22"/>
    <x v="4"/>
    <x v="65"/>
    <s v="Huile de coco"/>
    <n v="3.58"/>
    <s v="140575_Epicerie salée_Huiles alimentaires bio_Huile de coco"/>
    <n v="78.760000000000005"/>
    <x v="0"/>
    <n v="0"/>
  </r>
  <r>
    <n v="142787"/>
    <n v="1"/>
    <n v="713"/>
    <n v="419"/>
    <x v="4"/>
    <x v="65"/>
    <s v="Huile de coco"/>
    <n v="3.03"/>
    <s v="142787_Epicerie salée_Huiles alimentaires bio_Huile de coco"/>
    <n v="1269.57"/>
    <x v="0"/>
    <n v="0"/>
  </r>
  <r>
    <n v="143237"/>
    <n v="0"/>
    <n v="522"/>
    <n v="93"/>
    <x v="4"/>
    <x v="64"/>
    <s v="Sauces"/>
    <n v="1.96"/>
    <s v="143237_Epicerie salée_Sauces et coulis_Sauces"/>
    <n v="182.28"/>
    <x v="0"/>
    <n v="0"/>
  </r>
  <r>
    <n v="143238"/>
    <n v="0"/>
    <n v="320"/>
    <n v="215"/>
    <x v="4"/>
    <x v="64"/>
    <s v="Sauces"/>
    <n v="1.9"/>
    <s v="143238_Epicerie salée_Sauces et coulis_Sauces"/>
    <n v="408.5"/>
    <x v="0"/>
    <n v="0"/>
  </r>
  <r>
    <n v="147274"/>
    <n v="0"/>
    <n v="433"/>
    <n v="337"/>
    <x v="4"/>
    <x v="58"/>
    <s v="Pâtes aux céréales"/>
    <n v="1.86"/>
    <s v="147274_Epicerie salée_Pâtes bio_Pâtes aux céréales"/>
    <n v="626.82000000000005"/>
    <x v="0"/>
    <n v="0"/>
  </r>
  <r>
    <n v="147278"/>
    <n v="0"/>
    <n v="181"/>
    <n v="167"/>
    <x v="4"/>
    <x v="66"/>
    <s v="Plats cuisinés céréales, légumes"/>
    <n v="2.4"/>
    <s v="147278_Epicerie salée_Plats cuisinés_Plats cuisinés céréales, légumes"/>
    <n v="400.8"/>
    <x v="0"/>
    <n v="0"/>
  </r>
  <r>
    <n v="147285"/>
    <n v="0"/>
    <n v="369"/>
    <n v="59"/>
    <x v="4"/>
    <x v="61"/>
    <s v="Olives bio"/>
    <n v="5.01"/>
    <s v="147285_Epicerie salée_Apéritifs bio_Olives bio"/>
    <n v="295.58999999999997"/>
    <x v="0"/>
    <n v="0"/>
  </r>
  <r>
    <n v="147293"/>
    <n v="1"/>
    <n v="757"/>
    <n v="695"/>
    <x v="4"/>
    <x v="58"/>
    <s v="Pâtes Blanches"/>
    <n v="1.1299999999999999"/>
    <s v="147293_Epicerie salée_Pâtes bio_Pâtes Blanches"/>
    <n v="785.34999999999991"/>
    <x v="0"/>
    <n v="0"/>
  </r>
  <r>
    <n v="147300"/>
    <n v="1"/>
    <n v="18"/>
    <n v="17"/>
    <x v="4"/>
    <x v="63"/>
    <s v="Poivre"/>
    <n v="2.1800000000000002"/>
    <s v="147300_Epicerie salée_Sel, épices, aide culinaire_Poivre"/>
    <n v="37.06"/>
    <x v="0"/>
    <n v="0"/>
  </r>
  <r>
    <n v="147301"/>
    <n v="1"/>
    <n v="335"/>
    <n v="285"/>
    <x v="4"/>
    <x v="63"/>
    <s v="Epices"/>
    <n v="0.99"/>
    <s v="147301_Epicerie salée_Sel, épices, aide culinaire_Epices"/>
    <n v="282.14999999999998"/>
    <x v="0"/>
    <n v="0"/>
  </r>
  <r>
    <n v="147304"/>
    <n v="0"/>
    <n v="944"/>
    <n v="812"/>
    <x v="4"/>
    <x v="58"/>
    <s v="Pâtes demi complètes"/>
    <n v="0.94"/>
    <s v="147304_Epicerie salée_Pâtes bio_Pâtes demi complètes"/>
    <n v="763.28"/>
    <x v="0"/>
    <n v="0"/>
  </r>
  <r>
    <n v="147305"/>
    <n v="0"/>
    <n v="929"/>
    <n v="658"/>
    <x v="4"/>
    <x v="57"/>
    <s v="Riz rouge, riz noir, riz sauvage"/>
    <n v="1.44"/>
    <s v="147305_Epicerie salée_Riz bio_Riz rouge, riz noir, riz sauvage"/>
    <n v="947.52"/>
    <x v="0"/>
    <n v="0"/>
  </r>
  <r>
    <n v="147306"/>
    <n v="1"/>
    <n v="0"/>
    <n v="0"/>
    <x v="4"/>
    <x v="63"/>
    <s v="Epices"/>
    <n v="6.91"/>
    <s v="147306_Epicerie salée_Sel, épices, aide culinaire_Epices"/>
    <n v="0"/>
    <x v="1"/>
    <n v="1"/>
  </r>
  <r>
    <n v="147309"/>
    <n v="0"/>
    <n v="785"/>
    <n v="584"/>
    <x v="4"/>
    <x v="55"/>
    <s v="Légumineuses"/>
    <n v="1.71"/>
    <s v="147309_Epicerie salée_Légumineuses et céréales_Légumineuses"/>
    <n v="998.64"/>
    <x v="0"/>
    <n v="0"/>
  </r>
  <r>
    <n v="147310"/>
    <n v="1"/>
    <n v="214"/>
    <n v="101"/>
    <x v="4"/>
    <x v="63"/>
    <s v="Epices"/>
    <n v="10.5"/>
    <s v="147310_Epicerie salée_Sel, épices, aide culinaire_Epices"/>
    <n v="1060.5"/>
    <x v="0"/>
    <n v="0"/>
  </r>
  <r>
    <n v="147312"/>
    <n v="0"/>
    <n v="436"/>
    <n v="80"/>
    <x v="4"/>
    <x v="55"/>
    <s v="Semoule, Boulgour, Couscous"/>
    <n v="2.0299999999999998"/>
    <s v="147312_Epicerie salée_Légumineuses et céréales_Semoule, Boulgour, Couscous"/>
    <n v="162.39999999999998"/>
    <x v="0"/>
    <n v="0"/>
  </r>
  <r>
    <n v="147316"/>
    <n v="0"/>
    <n v="303"/>
    <n v="293"/>
    <x v="4"/>
    <x v="55"/>
    <s v="Semoule, Boulgour, Couscous"/>
    <n v="2.2799999999999998"/>
    <s v="147316_Epicerie salée_Légumineuses et céréales_Semoule, Boulgour, Couscous"/>
    <n v="668.04"/>
    <x v="0"/>
    <n v="0"/>
  </r>
  <r>
    <n v="147317"/>
    <n v="0"/>
    <n v="686"/>
    <n v="223"/>
    <x v="4"/>
    <x v="64"/>
    <s v="Sauces"/>
    <n v="0.75"/>
    <s v="147317_Epicerie salée_Sauces et coulis_Sauces"/>
    <n v="167.25"/>
    <x v="0"/>
    <n v="0"/>
  </r>
  <r>
    <n v="147322"/>
    <n v="1"/>
    <n v="447"/>
    <n v="257"/>
    <x v="4"/>
    <x v="58"/>
    <s v="Pâtes demi complètes"/>
    <n v="1.57"/>
    <s v="147322_Epicerie salée_Pâtes bio_Pâtes demi complètes"/>
    <n v="403.49"/>
    <x v="0"/>
    <n v="0"/>
  </r>
  <r>
    <n v="147323"/>
    <n v="0"/>
    <n v="341"/>
    <n v="260"/>
    <x v="4"/>
    <x v="58"/>
    <s v="Pâtes demi complètes"/>
    <n v="1.73"/>
    <s v="147323_Epicerie salée_Pâtes bio_Pâtes demi complètes"/>
    <n v="449.8"/>
    <x v="0"/>
    <n v="0"/>
  </r>
  <r>
    <n v="147324"/>
    <n v="0"/>
    <n v="14"/>
    <n v="8"/>
    <x v="4"/>
    <x v="55"/>
    <s v="Semoule, Boulgour, Couscous"/>
    <n v="3.15"/>
    <s v="147324_Epicerie salée_Légumineuses et céréales_Semoule, Boulgour, Couscous"/>
    <n v="25.2"/>
    <x v="0"/>
    <n v="0"/>
  </r>
  <r>
    <n v="148742"/>
    <n v="0"/>
    <n v="536"/>
    <n v="504"/>
    <x v="4"/>
    <x v="58"/>
    <s v="Pâtes aux céréales"/>
    <n v="1.68"/>
    <s v="148742_Epicerie salée_Pâtes bio_Pâtes aux céréales"/>
    <n v="846.71999999999991"/>
    <x v="0"/>
    <n v="0"/>
  </r>
  <r>
    <n v="149505"/>
    <n v="1"/>
    <n v="437"/>
    <n v="122"/>
    <x v="4"/>
    <x v="66"/>
    <s v="Plats cuisinés viande et poisson"/>
    <n v="4.07"/>
    <s v="149505_Epicerie salée_Plats cuisinés_Plats cuisinés viande et poisson"/>
    <n v="496.54"/>
    <x v="0"/>
    <n v="0"/>
  </r>
  <r>
    <n v="149506"/>
    <n v="0"/>
    <n v="15"/>
    <n v="4"/>
    <x v="4"/>
    <x v="59"/>
    <s v="Farine de graines"/>
    <n v="2.1"/>
    <s v="149506_Epicerie salée_Farine, son, fécule_Farine de graines"/>
    <n v="8.4"/>
    <x v="0"/>
    <n v="0"/>
  </r>
  <r>
    <n v="149508"/>
    <n v="1"/>
    <n v="315"/>
    <n v="191"/>
    <x v="4"/>
    <x v="66"/>
    <s v="Plats cuisinés viande et poisson"/>
    <n v="3.57"/>
    <s v="149508_Epicerie salée_Plats cuisinés_Plats cuisinés viande et poisson"/>
    <n v="681.87"/>
    <x v="0"/>
    <n v="0"/>
  </r>
  <r>
    <n v="149513"/>
    <n v="1"/>
    <n v="367"/>
    <n v="154"/>
    <x v="4"/>
    <x v="60"/>
    <s v="Pain, pain précuit"/>
    <n v="0.89"/>
    <s v="149513_Epicerie salée_Pain et biscottes_Pain, pain précuit"/>
    <n v="137.06"/>
    <x v="0"/>
    <n v="0"/>
  </r>
  <r>
    <n v="149867"/>
    <n v="1"/>
    <n v="210"/>
    <n v="152"/>
    <x v="4"/>
    <x v="64"/>
    <s v="Préparation liquide, cuisine"/>
    <n v="3.18"/>
    <s v="149867_Epicerie salée_Sauces et coulis_Préparation liquide, cuisine"/>
    <n v="483.36"/>
    <x v="0"/>
    <n v="0"/>
  </r>
  <r>
    <n v="156023"/>
    <n v="1"/>
    <n v="311"/>
    <n v="101"/>
    <x v="4"/>
    <x v="67"/>
    <s v="Ketchup et sauce BBQ"/>
    <n v="2.87"/>
    <s v="156023_Epicerie salée_Condiments, vinaigres_Ketchup et sauce BBQ"/>
    <n v="289.87"/>
    <x v="0"/>
    <n v="0"/>
  </r>
  <r>
    <n v="156024"/>
    <n v="1"/>
    <n v="635"/>
    <n v="389"/>
    <x v="4"/>
    <x v="67"/>
    <s v="Ketchup et sauce BBQ"/>
    <n v="2.5299999999999998"/>
    <s v="156024_Epicerie salée_Condiments, vinaigres_Ketchup et sauce BBQ"/>
    <n v="984.17"/>
    <x v="0"/>
    <n v="0"/>
  </r>
  <r>
    <n v="158660"/>
    <n v="1"/>
    <n v="974"/>
    <n v="562"/>
    <x v="4"/>
    <x v="57"/>
    <s v="Riz rouge, riz noir, riz sauvage"/>
    <n v="1.22"/>
    <s v="158660_Epicerie salée_Riz bio_Riz rouge, riz noir, riz sauvage"/>
    <n v="685.64"/>
    <x v="0"/>
    <n v="0"/>
  </r>
  <r>
    <n v="158661"/>
    <n v="1"/>
    <n v="155"/>
    <n v="115"/>
    <x v="4"/>
    <x v="65"/>
    <s v="Ghee bio"/>
    <n v="7.96"/>
    <s v="158661_Epicerie salée_Huiles alimentaires bio_Ghee bio"/>
    <n v="915.4"/>
    <x v="0"/>
    <n v="0"/>
  </r>
  <r>
    <n v="158697"/>
    <n v="0"/>
    <n v="830"/>
    <n v="709"/>
    <x v="4"/>
    <x v="62"/>
    <s v="Soupes bio"/>
    <n v="2.36"/>
    <s v="158697_Epicerie salée_Légumes et conserves_Soupes bio"/>
    <n v="1673.24"/>
    <x v="0"/>
    <n v="0"/>
  </r>
  <r>
    <n v="159110"/>
    <n v="1"/>
    <n v="351"/>
    <n v="341"/>
    <x v="4"/>
    <x v="65"/>
    <s v="Mélanges d'huiles"/>
    <n v="3.73"/>
    <s v="159110_Epicerie salée_Huiles alimentaires bio_Mélanges d'huiles"/>
    <n v="1271.93"/>
    <x v="0"/>
    <n v="0"/>
  </r>
  <r>
    <n v="159197"/>
    <n v="0"/>
    <n v="513"/>
    <n v="364"/>
    <x v="4"/>
    <x v="59"/>
    <s v="Farine de légumineuses"/>
    <n v="2.13"/>
    <s v="159197_Epicerie salée_Farine, son, fécule_Farine de légumineuses"/>
    <n v="775.31999999999994"/>
    <x v="0"/>
    <n v="0"/>
  </r>
  <r>
    <n v="159200"/>
    <n v="1"/>
    <n v="699"/>
    <n v="489"/>
    <x v="4"/>
    <x v="59"/>
    <s v="Farine de céréales"/>
    <n v="1.38"/>
    <s v="159200_Epicerie salée_Farine, son, fécule_Farine de céréales"/>
    <n v="674.81999999999994"/>
    <x v="0"/>
    <n v="0"/>
  </r>
  <r>
    <n v="159208"/>
    <n v="1"/>
    <n v="469"/>
    <n v="61"/>
    <x v="4"/>
    <x v="55"/>
    <s v="Mélanges céréales légumineuses"/>
    <n v="1.2"/>
    <s v="159208_Epicerie salée_Légumineuses et céréales_Mélanges céréales légumineuses"/>
    <n v="73.2"/>
    <x v="0"/>
    <n v="0"/>
  </r>
  <r>
    <n v="159209"/>
    <n v="0"/>
    <n v="140"/>
    <n v="71"/>
    <x v="4"/>
    <x v="55"/>
    <s v="Mélanges céréales légumineuses"/>
    <n v="1.2"/>
    <s v="159209_Epicerie salée_Légumineuses et céréales_Mélanges céréales légumineuses"/>
    <n v="85.2"/>
    <x v="0"/>
    <n v="0"/>
  </r>
  <r>
    <n v="159220"/>
    <n v="0"/>
    <n v="894"/>
    <n v="237"/>
    <x v="4"/>
    <x v="57"/>
    <s v="Riz long grain"/>
    <n v="0.7"/>
    <s v="159220_Epicerie salée_Riz bio_Riz long grain"/>
    <n v="165.89999999999998"/>
    <x v="0"/>
    <n v="0"/>
  </r>
  <r>
    <n v="159386"/>
    <n v="0"/>
    <n v="461"/>
    <n v="293"/>
    <x v="4"/>
    <x v="56"/>
    <s v="Graines oléagineuses"/>
    <n v="1.3"/>
    <s v="159386_Epicerie salée_Graines et oléagineux_Graines oléagineuses"/>
    <n v="380.90000000000003"/>
    <x v="0"/>
    <n v="0"/>
  </r>
  <r>
    <n v="159402"/>
    <n v="0"/>
    <n v="228"/>
    <n v="58"/>
    <x v="4"/>
    <x v="56"/>
    <s v="Graines oléagineuses"/>
    <n v="1.3"/>
    <s v="159402_Epicerie salée_Graines et oléagineux_Graines oléagineuses"/>
    <n v="75.400000000000006"/>
    <x v="0"/>
    <n v="0"/>
  </r>
  <r>
    <n v="159403"/>
    <n v="0"/>
    <n v="404"/>
    <n v="0"/>
    <x v="4"/>
    <x v="66"/>
    <s v="Tofu et seitan"/>
    <n v="1.93"/>
    <s v="159403_Epicerie salée_Plats cuisinés_Tofu et seitan"/>
    <n v="0"/>
    <x v="1"/>
    <n v="1"/>
  </r>
  <r>
    <n v="159490"/>
    <n v="0"/>
    <n v="956"/>
    <n v="337"/>
    <x v="4"/>
    <x v="66"/>
    <s v="Tofu et seitan"/>
    <n v="1.93"/>
    <s v="159490_Epicerie salée_Plats cuisinés_Tofu et seitan"/>
    <n v="650.41"/>
    <x v="0"/>
    <n v="0"/>
  </r>
  <r>
    <n v="159617"/>
    <n v="1"/>
    <n v="413"/>
    <n v="260"/>
    <x v="4"/>
    <x v="66"/>
    <s v="Tofu et seitan"/>
    <n v="2.13"/>
    <s v="159617_Epicerie salée_Plats cuisinés_Tofu et seitan"/>
    <n v="553.79999999999995"/>
    <x v="0"/>
    <n v="0"/>
  </r>
  <r>
    <n v="162438"/>
    <n v="1"/>
    <n v="508"/>
    <n v="490"/>
    <x v="4"/>
    <x v="61"/>
    <s v="Biscuits apéritif bio"/>
    <n v="1.53"/>
    <s v="162438_Epicerie salée_Apéritifs bio_Biscuits apéritif bio"/>
    <n v="749.7"/>
    <x v="0"/>
    <n v="0"/>
  </r>
  <r>
    <n v="162441"/>
    <n v="0"/>
    <n v="199"/>
    <n v="60"/>
    <x v="4"/>
    <x v="65"/>
    <s v="Ghee bio"/>
    <n v="8"/>
    <s v="162441_Epicerie salée_Huiles alimentaires bio_Ghee bio"/>
    <n v="480"/>
    <x v="0"/>
    <n v="0"/>
  </r>
  <r>
    <n v="164631"/>
    <n v="1"/>
    <n v="48"/>
    <n v="12"/>
    <x v="4"/>
    <x v="63"/>
    <s v="Herbes et aromates"/>
    <n v="1.1599999999999999"/>
    <s v="164631_Epicerie salée_Sel, épices, aide culinaire_Herbes et aromates"/>
    <n v="13.919999999999998"/>
    <x v="0"/>
    <n v="0"/>
  </r>
  <r>
    <n v="164638"/>
    <n v="0"/>
    <n v="726"/>
    <n v="485"/>
    <x v="4"/>
    <x v="63"/>
    <s v="Epices"/>
    <n v="1.74"/>
    <s v="164638_Epicerie salée_Sel, épices, aide culinaire_Epices"/>
    <n v="843.9"/>
    <x v="0"/>
    <n v="0"/>
  </r>
  <r>
    <n v="164879"/>
    <n v="0"/>
    <n v="848"/>
    <n v="576"/>
    <x v="4"/>
    <x v="63"/>
    <s v="Gomasio"/>
    <n v="2.04"/>
    <s v="164879_Epicerie salée_Sel, épices, aide culinaire_Gomasio"/>
    <n v="1175.04"/>
    <x v="0"/>
    <n v="0"/>
  </r>
  <r>
    <n v="164891"/>
    <n v="0"/>
    <n v="337"/>
    <n v="229"/>
    <x v="4"/>
    <x v="60"/>
    <s v="Pain, pain précuit"/>
    <n v="1.92"/>
    <s v="164891_Epicerie salée_Pain et biscottes_Pain, pain précuit"/>
    <n v="439.68"/>
    <x v="0"/>
    <n v="0"/>
  </r>
  <r>
    <n v="164902"/>
    <n v="0"/>
    <n v="111"/>
    <n v="88"/>
    <x v="4"/>
    <x v="60"/>
    <s v="Pain, pain précuit"/>
    <n v="1.92"/>
    <s v="164902_Epicerie salée_Pain et biscottes_Pain, pain précuit"/>
    <n v="168.95999999999998"/>
    <x v="0"/>
    <n v="0"/>
  </r>
  <r>
    <n v="180340"/>
    <n v="0"/>
    <n v="88"/>
    <n v="53"/>
    <x v="4"/>
    <x v="63"/>
    <s v="Bouillons cube"/>
    <n v="2.46"/>
    <s v="180340_Epicerie salée_Sel, épices, aide culinaire_Bouillons cube"/>
    <n v="130.38"/>
    <x v="0"/>
    <n v="0"/>
  </r>
  <r>
    <n v="181241"/>
    <n v="1"/>
    <n v="793"/>
    <n v="514"/>
    <x v="4"/>
    <x v="68"/>
    <s v="Terrines de viande et pâtés"/>
    <n v="4.1399999999999997"/>
    <s v="181241_Epicerie salée_Poisson, viande, pâtés_Terrines de viande et pâtés"/>
    <n v="2127.96"/>
    <x v="0"/>
    <n v="0"/>
  </r>
  <r>
    <n v="182274"/>
    <n v="0"/>
    <n v="402"/>
    <n v="222"/>
    <x v="4"/>
    <x v="56"/>
    <s v="Graines oléagineuses"/>
    <n v="1.18"/>
    <s v="182274_Epicerie salée_Graines et oléagineux_Graines oléagineuses"/>
    <n v="261.95999999999998"/>
    <x v="0"/>
    <n v="0"/>
  </r>
  <r>
    <n v="182790"/>
    <n v="0"/>
    <n v="80"/>
    <n v="70"/>
    <x v="4"/>
    <x v="58"/>
    <s v="Nouilles asiatiques, shirataki"/>
    <n v="2.12"/>
    <s v="182790_Epicerie salée_Pâtes bio_Nouilles asiatiques, shirataki"/>
    <n v="148.4"/>
    <x v="0"/>
    <n v="0"/>
  </r>
  <r>
    <n v="187317"/>
    <n v="0"/>
    <n v="478"/>
    <n v="275"/>
    <x v="4"/>
    <x v="68"/>
    <s v="Produits de la mer"/>
    <n v="2.15"/>
    <s v="187317_Epicerie salée_Poisson, viande, pâtés_Produits de la mer"/>
    <n v="591.25"/>
    <x v="0"/>
    <n v="0"/>
  </r>
  <r>
    <n v="188223"/>
    <n v="0"/>
    <n v="624"/>
    <n v="72"/>
    <x v="4"/>
    <x v="65"/>
    <s v="Mélanges d'huiles"/>
    <n v="3.19"/>
    <s v="188223_Epicerie salée_Huiles alimentaires bio_Mélanges d'huiles"/>
    <n v="229.68"/>
    <x v="0"/>
    <n v="0"/>
  </r>
  <r>
    <n v="188840"/>
    <n v="1"/>
    <n v="741"/>
    <n v="544"/>
    <x v="4"/>
    <x v="60"/>
    <s v="Pain, pain précuit"/>
    <n v="3.02"/>
    <s v="188840_Epicerie salée_Pain et biscottes_Pain, pain précuit"/>
    <n v="1642.88"/>
    <x v="0"/>
    <n v="0"/>
  </r>
  <r>
    <n v="188841"/>
    <n v="1"/>
    <n v="166"/>
    <n v="43"/>
    <x v="4"/>
    <x v="60"/>
    <s v="Pain, pain précuit"/>
    <n v="2.2200000000000002"/>
    <s v="188841_Epicerie salée_Pain et biscottes_Pain, pain précuit"/>
    <n v="95.460000000000008"/>
    <x v="0"/>
    <n v="0"/>
  </r>
  <r>
    <n v="188843"/>
    <n v="1"/>
    <n v="356"/>
    <n v="101"/>
    <x v="4"/>
    <x v="61"/>
    <s v="Biscuits apéritif bio"/>
    <n v="1.26"/>
    <s v="188843_Epicerie salée_Apéritifs bio_Biscuits apéritif bio"/>
    <n v="127.26"/>
    <x v="0"/>
    <n v="0"/>
  </r>
  <r>
    <n v="188845"/>
    <n v="0"/>
    <n v="645"/>
    <n v="123"/>
    <x v="4"/>
    <x v="60"/>
    <s v="Pain, pain précuit"/>
    <n v="2.1"/>
    <s v="188845_Epicerie salée_Pain et biscottes_Pain, pain précuit"/>
    <n v="258.3"/>
    <x v="0"/>
    <n v="0"/>
  </r>
  <r>
    <n v="189129"/>
    <n v="1"/>
    <n v="548"/>
    <n v="365"/>
    <x v="4"/>
    <x v="61"/>
    <s v="Biscuits apéritif bio"/>
    <n v="1.28"/>
    <s v="189129_Epicerie salée_Apéritifs bio_Biscuits apéritif bio"/>
    <n v="467.2"/>
    <x v="0"/>
    <n v="0"/>
  </r>
  <r>
    <n v="189132"/>
    <n v="0"/>
    <n v="847"/>
    <n v="270"/>
    <x v="4"/>
    <x v="61"/>
    <s v="Biscuits apéritif bio"/>
    <n v="1.28"/>
    <s v="189132_Epicerie salée_Apéritifs bio_Biscuits apéritif bio"/>
    <n v="345.6"/>
    <x v="0"/>
    <n v="0"/>
  </r>
  <r>
    <n v="190103"/>
    <n v="0"/>
    <n v="919"/>
    <n v="457"/>
    <x v="4"/>
    <x v="56"/>
    <s v="Graines à germer et mélanges"/>
    <n v="1.7"/>
    <s v="190103_Epicerie salée_Graines et oléagineux_Graines à germer et mélanges"/>
    <n v="776.9"/>
    <x v="0"/>
    <n v="0"/>
  </r>
  <r>
    <n v="193116"/>
    <n v="1"/>
    <n v="648"/>
    <n v="366"/>
    <x v="4"/>
    <x v="65"/>
    <s v="Huile de tournesol"/>
    <n v="4.04"/>
    <s v="193116_Epicerie salée_Huiles alimentaires bio_Huile de tournesol"/>
    <n v="1478.64"/>
    <x v="0"/>
    <n v="0"/>
  </r>
  <r>
    <n v="193264"/>
    <n v="1"/>
    <n v="678"/>
    <n v="560"/>
    <x v="4"/>
    <x v="62"/>
    <s v="Légumes cuisinés"/>
    <n v="2.93"/>
    <s v="193264_Epicerie salée_Légumes et conserves_Légumes cuisinés"/>
    <n v="1640.8000000000002"/>
    <x v="0"/>
    <n v="0"/>
  </r>
  <r>
    <n v="193265"/>
    <n v="1"/>
    <n v="762"/>
    <n v="534"/>
    <x v="4"/>
    <x v="63"/>
    <s v="Epices"/>
    <n v="1.97"/>
    <s v="193265_Epicerie salée_Sel, épices, aide culinaire_Epices"/>
    <n v="1051.98"/>
    <x v="0"/>
    <n v="0"/>
  </r>
  <r>
    <n v="194045"/>
    <n v="1"/>
    <n v="645"/>
    <n v="90"/>
    <x v="4"/>
    <x v="59"/>
    <s v="Chapelure"/>
    <n v="1.66"/>
    <s v="194045_Epicerie salée_Farine, son, fécule_Chapelure"/>
    <n v="149.4"/>
    <x v="0"/>
    <n v="0"/>
  </r>
  <r>
    <n v="194052"/>
    <n v="0"/>
    <n v="860"/>
    <n v="263"/>
    <x v="4"/>
    <x v="64"/>
    <s v="Sauces"/>
    <n v="2.16"/>
    <s v="194052_Epicerie salée_Sauces et coulis_Sauces"/>
    <n v="568.08000000000004"/>
    <x v="0"/>
    <n v="0"/>
  </r>
  <r>
    <n v="194057"/>
    <n v="0"/>
    <n v="738"/>
    <n v="167"/>
    <x v="4"/>
    <x v="64"/>
    <s v="Sauces"/>
    <n v="2.16"/>
    <s v="194057_Epicerie salée_Sauces et coulis_Sauces"/>
    <n v="360.72"/>
    <x v="0"/>
    <n v="0"/>
  </r>
  <r>
    <n v="194058"/>
    <n v="0"/>
    <n v="710"/>
    <n v="364"/>
    <x v="4"/>
    <x v="63"/>
    <s v="Epices"/>
    <n v="2.16"/>
    <s v="194058_Epicerie salée_Sel, épices, aide culinaire_Epices"/>
    <n v="786.24"/>
    <x v="0"/>
    <n v="0"/>
  </r>
  <r>
    <n v="194741"/>
    <n v="1"/>
    <n v="408"/>
    <n v="233"/>
    <x v="4"/>
    <x v="67"/>
    <s v="Wasabi et pâte de curry"/>
    <n v="2.16"/>
    <s v="194741_Epicerie salée_Condiments, vinaigres_Wasabi et pâte de curry"/>
    <n v="503.28000000000003"/>
    <x v="0"/>
    <n v="0"/>
  </r>
  <r>
    <n v="194748"/>
    <n v="0"/>
    <n v="3"/>
    <n v="2"/>
    <x v="4"/>
    <x v="67"/>
    <s v="Wasabi et pâte de curry"/>
    <n v="2.16"/>
    <s v="194748_Epicerie salée_Condiments, vinaigres_Wasabi et pâte de curry"/>
    <n v="4.32"/>
    <x v="0"/>
    <n v="0"/>
  </r>
  <r>
    <n v="194752"/>
    <n v="0"/>
    <n v="684"/>
    <n v="465"/>
    <x v="4"/>
    <x v="67"/>
    <s v="Wasabi et pâte de curry"/>
    <n v="2.16"/>
    <s v="194752_Epicerie salée_Condiments, vinaigres_Wasabi et pâte de curry"/>
    <n v="1004.4000000000001"/>
    <x v="0"/>
    <n v="0"/>
  </r>
  <r>
    <n v="194997"/>
    <n v="0"/>
    <n v="509"/>
    <n v="235"/>
    <x v="4"/>
    <x v="64"/>
    <s v="Sauces"/>
    <n v="3.26"/>
    <s v="194997_Epicerie salée_Sauces et coulis_Sauces"/>
    <n v="766.09999999999991"/>
    <x v="0"/>
    <n v="0"/>
  </r>
  <r>
    <n v="195072"/>
    <n v="0"/>
    <n v="302"/>
    <n v="156"/>
    <x v="4"/>
    <x v="63"/>
    <s v="Epices"/>
    <n v="2.16"/>
    <s v="195072_Epicerie salée_Sel, épices, aide culinaire_Epices"/>
    <n v="336.96000000000004"/>
    <x v="0"/>
    <n v="0"/>
  </r>
  <r>
    <n v="195737"/>
    <n v="1"/>
    <n v="779"/>
    <n v="342"/>
    <x v="4"/>
    <x v="58"/>
    <s v="Nouilles asiatiques, shirataki"/>
    <n v="3.01"/>
    <s v="195737_Epicerie salée_Pâtes bio_Nouilles asiatiques, shirataki"/>
    <n v="1029.4199999999998"/>
    <x v="0"/>
    <n v="0"/>
  </r>
  <r>
    <n v="197150"/>
    <n v="0"/>
    <n v="406"/>
    <n v="251"/>
    <x v="4"/>
    <x v="61"/>
    <s v="Biscuits apéritif bio"/>
    <n v="0.94"/>
    <s v="197150_Epicerie salée_Apéritifs bio_Biscuits apéritif bio"/>
    <n v="235.94"/>
    <x v="0"/>
    <n v="0"/>
  </r>
  <r>
    <n v="197151"/>
    <n v="1"/>
    <n v="843"/>
    <n v="419"/>
    <x v="4"/>
    <x v="61"/>
    <s v="Biscuits apéritif bio"/>
    <n v="1.3"/>
    <s v="197151_Epicerie salée_Apéritifs bio_Biscuits apéritif bio"/>
    <n v="544.70000000000005"/>
    <x v="0"/>
    <n v="0"/>
  </r>
  <r>
    <n v="197164"/>
    <n v="1"/>
    <n v="773"/>
    <n v="80"/>
    <x v="4"/>
    <x v="60"/>
    <s v="Pain, pain précuit"/>
    <n v="2.2200000000000002"/>
    <s v="197164_Epicerie salée_Pain et biscottes_Pain, pain précuit"/>
    <n v="177.60000000000002"/>
    <x v="0"/>
    <n v="0"/>
  </r>
  <r>
    <n v="199268"/>
    <n v="1"/>
    <n v="365"/>
    <n v="291"/>
    <x v="4"/>
    <x v="68"/>
    <s v="Produits de la mer"/>
    <n v="2.72"/>
    <s v="199268_Epicerie salée_Poisson, viande, pâtés_Produits de la mer"/>
    <n v="791.5200000000001"/>
    <x v="0"/>
    <n v="0"/>
  </r>
  <r>
    <n v="199472"/>
    <n v="0"/>
    <n v="664"/>
    <n v="48"/>
    <x v="4"/>
    <x v="62"/>
    <s v="Légumes en conserve"/>
    <n v="2.35"/>
    <s v="199472_Epicerie salée_Légumes et conserves_Légumes en conserve"/>
    <n v="112.80000000000001"/>
    <x v="0"/>
    <n v="0"/>
  </r>
  <r>
    <n v="199484"/>
    <n v="1"/>
    <n v="866"/>
    <n v="783"/>
    <x v="4"/>
    <x v="68"/>
    <s v="Produits de la mer"/>
    <n v="2.98"/>
    <s v="199484_Epicerie salée_Poisson, viande, pâtés_Produits de la mer"/>
    <n v="2333.34"/>
    <x v="0"/>
    <n v="0"/>
  </r>
  <r>
    <n v="202579"/>
    <n v="0"/>
    <n v="433"/>
    <n v="96"/>
    <x v="4"/>
    <x v="55"/>
    <s v="Légumineuses"/>
    <n v="2.2599999999999998"/>
    <s v="202579_Epicerie salée_Légumineuses et céréales_Légumineuses"/>
    <n v="216.95999999999998"/>
    <x v="0"/>
    <n v="0"/>
  </r>
  <r>
    <n v="202592"/>
    <n v="1"/>
    <n v="269"/>
    <n v="51"/>
    <x v="4"/>
    <x v="59"/>
    <s v="Farine de céréales"/>
    <n v="4.08"/>
    <s v="202592_Epicerie salée_Farine, son, fécule_Farine de céréales"/>
    <n v="208.08"/>
    <x v="0"/>
    <n v="0"/>
  </r>
  <r>
    <n v="202593"/>
    <n v="1"/>
    <n v="357"/>
    <n v="340"/>
    <x v="4"/>
    <x v="59"/>
    <s v="Farine de céréales"/>
    <n v="1.93"/>
    <s v="202593_Epicerie salée_Farine, son, fécule_Farine de céréales"/>
    <n v="656.19999999999993"/>
    <x v="0"/>
    <n v="0"/>
  </r>
  <r>
    <n v="949"/>
    <n v="1"/>
    <n v="365"/>
    <n v="349"/>
    <x v="5"/>
    <x v="69"/>
    <s v="Chocolat noir"/>
    <n v="1.4"/>
    <s v="949_Epicerie sucrée_Chocolat bio_Chocolat noir"/>
    <n v="488.59999999999997"/>
    <x v="0"/>
    <n v="0"/>
  </r>
  <r>
    <n v="951"/>
    <n v="1"/>
    <n v="157"/>
    <n v="154"/>
    <x v="5"/>
    <x v="69"/>
    <s v="Chocolat noir"/>
    <n v="1.19"/>
    <s v="951_Epicerie sucrée_Chocolat bio_Chocolat noir"/>
    <n v="183.26"/>
    <x v="0"/>
    <n v="0"/>
  </r>
  <r>
    <n v="952"/>
    <n v="0"/>
    <n v="927"/>
    <n v="705"/>
    <x v="5"/>
    <x v="69"/>
    <s v="Chocolat pâtissier"/>
    <n v="1.99"/>
    <s v="952_Epicerie sucrée_Chocolat bio_Chocolat pâtissier"/>
    <n v="1402.95"/>
    <x v="0"/>
    <n v="0"/>
  </r>
  <r>
    <n v="3447"/>
    <n v="1"/>
    <n v="20"/>
    <n v="18"/>
    <x v="5"/>
    <x v="70"/>
    <s v="Pâte à tartiner chocolat lait"/>
    <n v="6.49"/>
    <s v="3447_Epicerie sucrée_Pâte à tartiner_Pâte à tartiner chocolat lait"/>
    <n v="116.82000000000001"/>
    <x v="0"/>
    <n v="0"/>
  </r>
  <r>
    <n v="3452"/>
    <n v="1"/>
    <n v="456"/>
    <n v="337"/>
    <x v="5"/>
    <x v="70"/>
    <s v="Pâte à tartiner chocolat noir"/>
    <n v="2.09"/>
    <s v="3452_Epicerie sucrée_Pâte à tartiner_Pâte à tartiner chocolat noir"/>
    <n v="704.32999999999993"/>
    <x v="0"/>
    <n v="0"/>
  </r>
  <r>
    <n v="3453"/>
    <n v="1"/>
    <n v="422"/>
    <n v="24"/>
    <x v="5"/>
    <x v="70"/>
    <s v="Crème de fruits à coque"/>
    <n v="1.99"/>
    <s v="3453_Epicerie sucrée_Pâte à tartiner_Crème de fruits à coque"/>
    <n v="47.76"/>
    <x v="0"/>
    <n v="0"/>
  </r>
  <r>
    <n v="5538"/>
    <n v="1"/>
    <n v="271"/>
    <n v="265"/>
    <x v="5"/>
    <x v="71"/>
    <s v="Flocons de Céréales"/>
    <n v="1.1200000000000001"/>
    <s v="5538_Epicerie sucrée_Céréales petit déjeuner_Flocons de Céréales"/>
    <n v="296.8"/>
    <x v="0"/>
    <n v="0"/>
  </r>
  <r>
    <n v="5539"/>
    <n v="1"/>
    <n v="189"/>
    <n v="77"/>
    <x v="5"/>
    <x v="71"/>
    <s v="Flocons de Céréales"/>
    <n v="1.1599999999999999"/>
    <s v="5539_Epicerie sucrée_Céréales petit déjeuner_Flocons de Céréales"/>
    <n v="89.32"/>
    <x v="0"/>
    <n v="0"/>
  </r>
  <r>
    <n v="5541"/>
    <n v="0"/>
    <n v="241"/>
    <n v="35"/>
    <x v="5"/>
    <x v="71"/>
    <s v="Flocons de Céréales"/>
    <n v="1.31"/>
    <s v="5541_Epicerie sucrée_Céréales petit déjeuner_Flocons de Céréales"/>
    <n v="45.85"/>
    <x v="0"/>
    <n v="0"/>
  </r>
  <r>
    <n v="5543"/>
    <n v="1"/>
    <n v="317"/>
    <n v="224"/>
    <x v="5"/>
    <x v="71"/>
    <s v="Flocons de Céréales"/>
    <n v="2.0299999999999998"/>
    <s v="5543_Epicerie sucrée_Céréales petit déjeuner_Flocons de Céréales"/>
    <n v="454.71999999999997"/>
    <x v="0"/>
    <n v="0"/>
  </r>
  <r>
    <n v="5544"/>
    <n v="0"/>
    <n v="805"/>
    <n v="184"/>
    <x v="5"/>
    <x v="71"/>
    <s v="Flocons de Céréales"/>
    <n v="1.07"/>
    <s v="5544_Epicerie sucrée_Céréales petit déjeuner_Flocons de Céréales"/>
    <n v="196.88000000000002"/>
    <x v="0"/>
    <n v="0"/>
  </r>
  <r>
    <n v="5548"/>
    <n v="1"/>
    <n v="55"/>
    <n v="51"/>
    <x v="5"/>
    <x v="71"/>
    <s v="Flocons de Céréales"/>
    <n v="1.73"/>
    <s v="5548_Epicerie sucrée_Céréales petit déjeuner_Flocons de Céréales"/>
    <n v="88.23"/>
    <x v="0"/>
    <n v="0"/>
  </r>
  <r>
    <n v="5694"/>
    <n v="0"/>
    <n v="132"/>
    <n v="75"/>
    <x v="5"/>
    <x v="71"/>
    <s v="Flakes, pétales de céréales"/>
    <n v="1.59"/>
    <s v="5694_Epicerie sucrée_Céréales petit déjeuner_Flakes, pétales de céréales"/>
    <n v="119.25"/>
    <x v="0"/>
    <n v="0"/>
  </r>
  <r>
    <n v="5764"/>
    <n v="1"/>
    <n v="477"/>
    <n v="227"/>
    <x v="5"/>
    <x v="71"/>
    <s v="Granola, Crunchy, Krounchy"/>
    <n v="3.05"/>
    <s v="5764_Epicerie sucrée_Céréales petit déjeuner_Granola, Crunchy, Krounchy"/>
    <n v="692.34999999999991"/>
    <x v="0"/>
    <n v="0"/>
  </r>
  <r>
    <n v="5770"/>
    <n v="0"/>
    <n v="487"/>
    <n v="275"/>
    <x v="5"/>
    <x v="71"/>
    <s v="Flakes, pétales de céréales"/>
    <n v="2.2400000000000002"/>
    <s v="5770_Epicerie sucrée_Céréales petit déjeuner_Flakes, pétales de céréales"/>
    <n v="616.00000000000011"/>
    <x v="0"/>
    <n v="0"/>
  </r>
  <r>
    <n v="5774"/>
    <n v="1"/>
    <n v="633"/>
    <n v="207"/>
    <x v="5"/>
    <x v="72"/>
    <s v="Sucre"/>
    <n v="3.1"/>
    <s v="5774_Epicerie sucrée_Sucre et édulcorant_Sucre"/>
    <n v="641.70000000000005"/>
    <x v="0"/>
    <n v="0"/>
  </r>
  <r>
    <n v="5775"/>
    <n v="1"/>
    <n v="446"/>
    <n v="313"/>
    <x v="5"/>
    <x v="72"/>
    <s v="Sucre"/>
    <n v="2.74"/>
    <s v="5775_Epicerie sucrée_Sucre et édulcorant_Sucre"/>
    <n v="857.62000000000012"/>
    <x v="0"/>
    <n v="0"/>
  </r>
  <r>
    <n v="5789"/>
    <n v="1"/>
    <n v="268"/>
    <n v="122"/>
    <x v="5"/>
    <x v="73"/>
    <s v="Gâteaux"/>
    <n v="1.79"/>
    <s v="5789_Epicerie sucrée_Biscuits, Gâteaux_Gâteaux"/>
    <n v="218.38"/>
    <x v="0"/>
    <n v="0"/>
  </r>
  <r>
    <n v="5795"/>
    <n v="1"/>
    <n v="708"/>
    <n v="558"/>
    <x v="5"/>
    <x v="74"/>
    <s v="Fruit sec à coque"/>
    <n v="4.6900000000000004"/>
    <s v="5795_Epicerie sucrée_Fruits secs_Fruit sec à coque"/>
    <n v="2617.0200000000004"/>
    <x v="0"/>
    <n v="0"/>
  </r>
  <r>
    <n v="5807"/>
    <n v="0"/>
    <n v="923"/>
    <n v="91"/>
    <x v="5"/>
    <x v="75"/>
    <s v="Levure et gélifiant"/>
    <n v="3.38"/>
    <s v="5807_Epicerie sucrée_Aide à la pâtisserie_Levure et gélifiant"/>
    <n v="307.58"/>
    <x v="0"/>
    <n v="0"/>
  </r>
  <r>
    <n v="6047"/>
    <n v="0"/>
    <n v="596"/>
    <n v="256"/>
    <x v="5"/>
    <x v="72"/>
    <s v="Édulcorant naturel"/>
    <n v="7.12"/>
    <s v="6047_Epicerie sucrée_Sucre et édulcorant_Édulcorant naturel"/>
    <n v="1822.72"/>
    <x v="0"/>
    <n v="0"/>
  </r>
  <r>
    <n v="8695"/>
    <n v="1"/>
    <n v="671"/>
    <n v="148"/>
    <x v="5"/>
    <x v="76"/>
    <s v="Tartine craquante, biscotte"/>
    <n v="1.61"/>
    <s v="8695_Epicerie sucrée_Tartines et biscottes_Tartine craquante, biscotte"/>
    <n v="238.28"/>
    <x v="0"/>
    <n v="0"/>
  </r>
  <r>
    <n v="8696"/>
    <n v="0"/>
    <n v="771"/>
    <n v="326"/>
    <x v="5"/>
    <x v="76"/>
    <s v="Tartine craquante, biscotte"/>
    <n v="2.93"/>
    <s v="8696_Epicerie sucrée_Tartines et biscottes_Tartine craquante, biscotte"/>
    <n v="955.18000000000006"/>
    <x v="0"/>
    <n v="0"/>
  </r>
  <r>
    <n v="8697"/>
    <n v="1"/>
    <n v="584"/>
    <n v="437"/>
    <x v="5"/>
    <x v="76"/>
    <s v="Tartine craquante, biscotte"/>
    <n v="1.69"/>
    <s v="8697_Epicerie sucrée_Tartines et biscottes_Tartine craquante, biscotte"/>
    <n v="738.53"/>
    <x v="0"/>
    <n v="0"/>
  </r>
  <r>
    <n v="8698"/>
    <n v="1"/>
    <n v="958"/>
    <n v="119"/>
    <x v="5"/>
    <x v="76"/>
    <s v="Tartine craquante, biscotte"/>
    <n v="2.27"/>
    <s v="8698_Epicerie sucrée_Tartines et biscottes_Tartine craquante, biscotte"/>
    <n v="270.13"/>
    <x v="0"/>
    <n v="0"/>
  </r>
  <r>
    <n v="8699"/>
    <n v="0"/>
    <n v="140"/>
    <n v="85"/>
    <x v="5"/>
    <x v="76"/>
    <s v="Tartine craquante, biscotte"/>
    <n v="2.2799999999999998"/>
    <s v="8699_Epicerie sucrée_Tartines et biscottes_Tartine craquante, biscotte"/>
    <n v="193.79999999999998"/>
    <x v="0"/>
    <n v="0"/>
  </r>
  <r>
    <n v="8803"/>
    <n v="0"/>
    <n v="187"/>
    <n v="34"/>
    <x v="5"/>
    <x v="73"/>
    <s v="Biscuit aux fruits"/>
    <n v="2.2400000000000002"/>
    <s v="8803_Epicerie sucrée_Biscuits, Gâteaux_Biscuit aux fruits"/>
    <n v="76.160000000000011"/>
    <x v="0"/>
    <n v="0"/>
  </r>
  <r>
    <n v="8804"/>
    <n v="1"/>
    <n v="423"/>
    <n v="420"/>
    <x v="5"/>
    <x v="73"/>
    <s v="Biscuit au chocolat"/>
    <n v="2.33"/>
    <s v="8804_Epicerie sucrée_Biscuits, Gâteaux_Biscuit au chocolat"/>
    <n v="978.6"/>
    <x v="0"/>
    <n v="0"/>
  </r>
  <r>
    <n v="8883"/>
    <n v="0"/>
    <n v="205"/>
    <n v="22"/>
    <x v="5"/>
    <x v="75"/>
    <s v="Levure et gélifiant"/>
    <n v="1.44"/>
    <s v="8883_Epicerie sucrée_Aide à la pâtisserie_Levure et gélifiant"/>
    <n v="31.68"/>
    <x v="0"/>
    <n v="0"/>
  </r>
  <r>
    <n v="9138"/>
    <n v="0"/>
    <n v="384"/>
    <n v="311"/>
    <x v="5"/>
    <x v="77"/>
    <s v="Bonbon"/>
    <n v="1.1599999999999999"/>
    <s v="9138_Epicerie sucrée_Confiserie Bio_Bonbon"/>
    <n v="360.76"/>
    <x v="0"/>
    <n v="0"/>
  </r>
  <r>
    <n v="9139"/>
    <n v="1"/>
    <n v="364"/>
    <n v="137"/>
    <x v="5"/>
    <x v="77"/>
    <s v="Bonbon"/>
    <n v="1.1599999999999999"/>
    <s v="9139_Epicerie sucrée_Confiserie Bio_Bonbon"/>
    <n v="158.91999999999999"/>
    <x v="0"/>
    <n v="0"/>
  </r>
  <r>
    <n v="9157"/>
    <n v="1"/>
    <n v="768"/>
    <n v="212"/>
    <x v="5"/>
    <x v="73"/>
    <s v="Biscuit aux fruits"/>
    <n v="1.61"/>
    <s v="9157_Epicerie sucrée_Biscuits, Gâteaux_Biscuit aux fruits"/>
    <n v="341.32"/>
    <x v="0"/>
    <n v="0"/>
  </r>
  <r>
    <n v="9158"/>
    <n v="1"/>
    <n v="567"/>
    <n v="187"/>
    <x v="5"/>
    <x v="73"/>
    <s v="Biscuit au chocolat"/>
    <n v="1.61"/>
    <s v="9158_Epicerie sucrée_Biscuits, Gâteaux_Biscuit au chocolat"/>
    <n v="301.07"/>
    <x v="0"/>
    <n v="0"/>
  </r>
  <r>
    <n v="9162"/>
    <n v="0"/>
    <n v="480"/>
    <n v="227"/>
    <x v="5"/>
    <x v="73"/>
    <s v="Biscuit au chocolat"/>
    <n v="1.42"/>
    <s v="9162_Epicerie sucrée_Biscuits, Gâteaux_Biscuit au chocolat"/>
    <n v="322.33999999999997"/>
    <x v="0"/>
    <n v="0"/>
  </r>
  <r>
    <n v="9163"/>
    <n v="1"/>
    <n v="616"/>
    <n v="428"/>
    <x v="5"/>
    <x v="73"/>
    <s v="Biscuit caramel et vanille"/>
    <n v="1.41"/>
    <s v="9163_Epicerie sucrée_Biscuits, Gâteaux_Biscuit caramel et vanille"/>
    <n v="603.48"/>
    <x v="0"/>
    <n v="0"/>
  </r>
  <r>
    <n v="9302"/>
    <n v="1"/>
    <n v="937"/>
    <n v="612"/>
    <x v="5"/>
    <x v="78"/>
    <s v="Compote et purée de fruit"/>
    <n v="1.91"/>
    <s v="9302_Epicerie sucrée_Compote et dessert_Compote et purée de fruit"/>
    <n v="1168.9199999999998"/>
    <x v="0"/>
    <n v="0"/>
  </r>
  <r>
    <n v="9616"/>
    <n v="1"/>
    <n v="268"/>
    <n v="185"/>
    <x v="5"/>
    <x v="75"/>
    <s v="Arôme"/>
    <n v="1.83"/>
    <s v="9616_Epicerie sucrée_Aide à la pâtisserie_Arôme"/>
    <n v="338.55"/>
    <x v="0"/>
    <n v="0"/>
  </r>
  <r>
    <n v="9759"/>
    <n v="0"/>
    <n v="733"/>
    <n v="115"/>
    <x v="5"/>
    <x v="72"/>
    <s v="Édulcorant naturel"/>
    <n v="2.2999999999999998"/>
    <s v="9759_Epicerie sucrée_Sucre et édulcorant_Édulcorant naturel"/>
    <n v="264.5"/>
    <x v="0"/>
    <n v="0"/>
  </r>
  <r>
    <n v="10522"/>
    <n v="1"/>
    <n v="617"/>
    <n v="181"/>
    <x v="5"/>
    <x v="74"/>
    <s v="Fruit sec à coque"/>
    <n v="4.04"/>
    <s v="10522_Epicerie sucrée_Fruits secs_Fruit sec à coque"/>
    <n v="731.24"/>
    <x v="0"/>
    <n v="0"/>
  </r>
  <r>
    <n v="10523"/>
    <n v="1"/>
    <n v="902"/>
    <n v="455"/>
    <x v="5"/>
    <x v="74"/>
    <s v="Fruit sec à coque"/>
    <n v="4.62"/>
    <s v="10523_Epicerie sucrée_Fruits secs_Fruit sec à coque"/>
    <n v="2102.1"/>
    <x v="0"/>
    <n v="0"/>
  </r>
  <r>
    <n v="10524"/>
    <n v="0"/>
    <n v="52"/>
    <n v="1"/>
    <x v="5"/>
    <x v="74"/>
    <s v="Fruit séché"/>
    <n v="4.71"/>
    <s v="10524_Epicerie sucrée_Fruits secs_Fruit séché"/>
    <n v="4.71"/>
    <x v="0"/>
    <n v="0"/>
  </r>
  <r>
    <n v="10525"/>
    <n v="0"/>
    <n v="572"/>
    <n v="104"/>
    <x v="5"/>
    <x v="74"/>
    <s v="Fruit séché"/>
    <n v="2.44"/>
    <s v="10525_Epicerie sucrée_Fruits secs_Fruit séché"/>
    <n v="253.76"/>
    <x v="0"/>
    <n v="0"/>
  </r>
  <r>
    <n v="10529"/>
    <n v="0"/>
    <n v="15"/>
    <n v="1"/>
    <x v="5"/>
    <x v="74"/>
    <s v="Fruit sec à coque"/>
    <n v="1.35"/>
    <s v="10529_Epicerie sucrée_Fruits secs_Fruit sec à coque"/>
    <n v="1.35"/>
    <x v="0"/>
    <n v="0"/>
  </r>
  <r>
    <n v="10531"/>
    <n v="1"/>
    <n v="926"/>
    <n v="44"/>
    <x v="5"/>
    <x v="74"/>
    <s v="Fruit séché"/>
    <n v="1.8"/>
    <s v="10531_Epicerie sucrée_Fruits secs_Fruit séché"/>
    <n v="79.2"/>
    <x v="0"/>
    <n v="0"/>
  </r>
  <r>
    <n v="10535"/>
    <n v="0"/>
    <n v="796"/>
    <n v="118"/>
    <x v="5"/>
    <x v="74"/>
    <s v="Fruit séché"/>
    <n v="2.44"/>
    <s v="10535_Epicerie sucrée_Fruits secs_Fruit séché"/>
    <n v="287.92"/>
    <x v="0"/>
    <n v="0"/>
  </r>
  <r>
    <n v="10537"/>
    <n v="1"/>
    <n v="588"/>
    <n v="359"/>
    <x v="5"/>
    <x v="74"/>
    <s v="Fruit sec à coque"/>
    <n v="3.58"/>
    <s v="10537_Epicerie sucrée_Fruits secs_Fruit sec à coque"/>
    <n v="1285.22"/>
    <x v="0"/>
    <n v="0"/>
  </r>
  <r>
    <n v="10538"/>
    <n v="1"/>
    <n v="189"/>
    <n v="168"/>
    <x v="5"/>
    <x v="74"/>
    <s v="Fruit sec à coque"/>
    <n v="2.36"/>
    <s v="10538_Epicerie sucrée_Fruits secs_Fruit sec à coque"/>
    <n v="396.47999999999996"/>
    <x v="0"/>
    <n v="0"/>
  </r>
  <r>
    <n v="10540"/>
    <n v="1"/>
    <n v="184"/>
    <n v="27"/>
    <x v="5"/>
    <x v="74"/>
    <s v="Fruit sec à coque"/>
    <n v="4.12"/>
    <s v="10540_Epicerie sucrée_Fruits secs_Fruit sec à coque"/>
    <n v="111.24000000000001"/>
    <x v="0"/>
    <n v="0"/>
  </r>
  <r>
    <n v="10561"/>
    <n v="0"/>
    <n v="660"/>
    <n v="210"/>
    <x v="5"/>
    <x v="70"/>
    <s v="Pâte à tartiner sans lait"/>
    <n v="5.44"/>
    <s v="10561_Epicerie sucrée_Pâte à tartiner_Pâte à tartiner sans lait"/>
    <n v="1142.4000000000001"/>
    <x v="0"/>
    <n v="0"/>
  </r>
  <r>
    <n v="10565"/>
    <n v="0"/>
    <n v="531"/>
    <n v="500"/>
    <x v="5"/>
    <x v="79"/>
    <s v="Purée de noisette"/>
    <n v="7"/>
    <s v="10565_Epicerie sucrée_Purée de fruits secs_Purée de noisette"/>
    <n v="3500"/>
    <x v="0"/>
    <n v="0"/>
  </r>
  <r>
    <n v="10566"/>
    <n v="1"/>
    <n v="281"/>
    <n v="223"/>
    <x v="5"/>
    <x v="79"/>
    <s v="Purée de pistache"/>
    <n v="5.66"/>
    <s v="10566_Epicerie sucrée_Purée de fruits secs_Purée de pistache"/>
    <n v="1262.18"/>
    <x v="0"/>
    <n v="0"/>
  </r>
  <r>
    <n v="10569"/>
    <n v="1"/>
    <n v="294"/>
    <n v="182"/>
    <x v="5"/>
    <x v="79"/>
    <s v="Purée d'amande"/>
    <n v="6.07"/>
    <s v="10569_Epicerie sucrée_Purée de fruits secs_Purée d'amande"/>
    <n v="1104.74"/>
    <x v="0"/>
    <n v="0"/>
  </r>
  <r>
    <n v="10571"/>
    <n v="1"/>
    <n v="913"/>
    <n v="506"/>
    <x v="5"/>
    <x v="79"/>
    <s v="Purée d'amande"/>
    <n v="6.65"/>
    <s v="10571_Epicerie sucrée_Purée de fruits secs_Purée d'amande"/>
    <n v="3364.9"/>
    <x v="0"/>
    <n v="0"/>
  </r>
  <r>
    <n v="10572"/>
    <n v="1"/>
    <n v="498"/>
    <n v="109"/>
    <x v="5"/>
    <x v="79"/>
    <s v="Purée de cacahuète"/>
    <n v="2.71"/>
    <s v="10572_Epicerie sucrée_Purée de fruits secs_Purée de cacahuète"/>
    <n v="295.39"/>
    <x v="0"/>
    <n v="0"/>
  </r>
  <r>
    <n v="10573"/>
    <n v="1"/>
    <n v="907"/>
    <n v="479"/>
    <x v="5"/>
    <x v="79"/>
    <s v="Purée de sésame"/>
    <n v="2.96"/>
    <s v="10573_Epicerie sucrée_Purée de fruits secs_Purée de sésame"/>
    <n v="1417.84"/>
    <x v="0"/>
    <n v="0"/>
  </r>
  <r>
    <n v="10577"/>
    <n v="1"/>
    <n v="214"/>
    <n v="31"/>
    <x v="5"/>
    <x v="79"/>
    <s v="Purée de noix de cajou"/>
    <n v="6.28"/>
    <s v="10577_Epicerie sucrée_Purée de fruits secs_Purée de noix de cajou"/>
    <n v="194.68"/>
    <x v="0"/>
    <n v="0"/>
  </r>
  <r>
    <n v="11410"/>
    <n v="1"/>
    <n v="504"/>
    <n v="434"/>
    <x v="5"/>
    <x v="80"/>
    <s v="Miels bio"/>
    <n v="5.26"/>
    <s v="11410_Epicerie sucrée_Miel et confiture_Miels bio"/>
    <n v="2282.8399999999997"/>
    <x v="0"/>
    <n v="0"/>
  </r>
  <r>
    <n v="11992"/>
    <n v="1"/>
    <n v="825"/>
    <n v="411"/>
    <x v="5"/>
    <x v="75"/>
    <s v="Levure et gélifiant"/>
    <n v="0.26"/>
    <s v="11992_Epicerie sucrée_Aide à la pâtisserie_Levure et gélifiant"/>
    <n v="106.86"/>
    <x v="0"/>
    <n v="0"/>
  </r>
  <r>
    <n v="11998"/>
    <n v="0"/>
    <n v="442"/>
    <n v="420"/>
    <x v="5"/>
    <x v="75"/>
    <s v="Ferments, présure"/>
    <n v="1.77"/>
    <s v="11998_Epicerie sucrée_Aide à la pâtisserie_Ferments, présure"/>
    <n v="743.4"/>
    <x v="0"/>
    <n v="0"/>
  </r>
  <r>
    <n v="12000"/>
    <n v="0"/>
    <n v="761"/>
    <n v="456"/>
    <x v="5"/>
    <x v="75"/>
    <s v="Ferments, présure"/>
    <n v="1.95"/>
    <s v="12000_Epicerie sucrée_Aide à la pâtisserie_Ferments, présure"/>
    <n v="889.19999999999993"/>
    <x v="0"/>
    <n v="0"/>
  </r>
  <r>
    <n v="12005"/>
    <n v="0"/>
    <n v="849"/>
    <n v="542"/>
    <x v="5"/>
    <x v="75"/>
    <s v="Ferments, présure"/>
    <n v="1.77"/>
    <s v="12005_Epicerie sucrée_Aide à la pâtisserie_Ferments, présure"/>
    <n v="959.34"/>
    <x v="0"/>
    <n v="0"/>
  </r>
  <r>
    <n v="12007"/>
    <n v="0"/>
    <n v="363"/>
    <n v="137"/>
    <x v="5"/>
    <x v="75"/>
    <s v="Ferments, présure"/>
    <n v="1.77"/>
    <s v="12007_Epicerie sucrée_Aide à la pâtisserie_Ferments, présure"/>
    <n v="242.49"/>
    <x v="0"/>
    <n v="0"/>
  </r>
  <r>
    <n v="12022"/>
    <n v="0"/>
    <n v="21"/>
    <n v="18"/>
    <x v="5"/>
    <x v="75"/>
    <s v="Ferments, présure"/>
    <n v="2.04"/>
    <s v="12022_Epicerie sucrée_Aide à la pâtisserie_Ferments, présure"/>
    <n v="36.72"/>
    <x v="0"/>
    <n v="0"/>
  </r>
  <r>
    <n v="12025"/>
    <n v="0"/>
    <n v="601"/>
    <n v="216"/>
    <x v="5"/>
    <x v="75"/>
    <s v="Levure et gélifiant"/>
    <n v="0.94"/>
    <s v="12025_Epicerie sucrée_Aide à la pâtisserie_Levure et gélifiant"/>
    <n v="203.04"/>
    <x v="0"/>
    <n v="0"/>
  </r>
  <r>
    <n v="12027"/>
    <n v="0"/>
    <n v="565"/>
    <n v="205"/>
    <x v="5"/>
    <x v="75"/>
    <s v="Levure et gélifiant"/>
    <n v="23.61"/>
    <s v="12027_Epicerie sucrée_Aide à la pâtisserie_Levure et gélifiant"/>
    <n v="4840.05"/>
    <x v="0"/>
    <n v="0"/>
  </r>
  <r>
    <n v="12041"/>
    <n v="0"/>
    <n v="573"/>
    <n v="178"/>
    <x v="5"/>
    <x v="72"/>
    <s v="Sucre"/>
    <n v="3.83"/>
    <s v="12041_Epicerie sucrée_Sucre et édulcorant_Sucre"/>
    <n v="681.74"/>
    <x v="0"/>
    <n v="0"/>
  </r>
  <r>
    <n v="12063"/>
    <n v="0"/>
    <n v="921"/>
    <n v="245"/>
    <x v="5"/>
    <x v="75"/>
    <s v="Ferments, présure"/>
    <n v="1.77"/>
    <s v="12063_Epicerie sucrée_Aide à la pâtisserie_Ferments, présure"/>
    <n v="433.65"/>
    <x v="0"/>
    <n v="0"/>
  </r>
  <r>
    <n v="12910"/>
    <n v="1"/>
    <n v="719"/>
    <n v="364"/>
    <x v="5"/>
    <x v="80"/>
    <s v="Confiture"/>
    <n v="2.0299999999999998"/>
    <s v="12910_Epicerie sucrée_Miel et confiture_Confiture"/>
    <n v="738.92"/>
    <x v="0"/>
    <n v="0"/>
  </r>
  <r>
    <n v="12911"/>
    <n v="1"/>
    <n v="108"/>
    <n v="95"/>
    <x v="5"/>
    <x v="80"/>
    <s v="Confiture"/>
    <n v="2.16"/>
    <s v="12911_Epicerie sucrée_Miel et confiture_Confiture"/>
    <n v="205.20000000000002"/>
    <x v="0"/>
    <n v="0"/>
  </r>
  <r>
    <n v="12914"/>
    <n v="0"/>
    <n v="509"/>
    <n v="431"/>
    <x v="5"/>
    <x v="80"/>
    <s v="Confiture"/>
    <n v="2.1800000000000002"/>
    <s v="12914_Epicerie sucrée_Miel et confiture_Confiture"/>
    <n v="939.58"/>
    <x v="0"/>
    <n v="0"/>
  </r>
  <r>
    <n v="12916"/>
    <n v="0"/>
    <n v="631"/>
    <n v="42"/>
    <x v="5"/>
    <x v="80"/>
    <s v="Confiture"/>
    <n v="2.2000000000000002"/>
    <s v="12916_Epicerie sucrée_Miel et confiture_Confiture"/>
    <n v="92.4"/>
    <x v="0"/>
    <n v="0"/>
  </r>
  <r>
    <n v="12917"/>
    <n v="0"/>
    <n v="303"/>
    <n v="185"/>
    <x v="5"/>
    <x v="80"/>
    <s v="Confiture"/>
    <n v="2.4"/>
    <s v="12917_Epicerie sucrée_Miel et confiture_Confiture"/>
    <n v="444"/>
    <x v="0"/>
    <n v="0"/>
  </r>
  <r>
    <n v="12918"/>
    <n v="0"/>
    <n v="247"/>
    <n v="208"/>
    <x v="5"/>
    <x v="80"/>
    <s v="Confiture"/>
    <n v="2.3199999999999998"/>
    <s v="12918_Epicerie sucrée_Miel et confiture_Confiture"/>
    <n v="482.55999999999995"/>
    <x v="0"/>
    <n v="0"/>
  </r>
  <r>
    <n v="12920"/>
    <n v="0"/>
    <n v="128"/>
    <n v="71"/>
    <x v="5"/>
    <x v="80"/>
    <s v="Confiture"/>
    <n v="2.3199999999999998"/>
    <s v="12920_Epicerie sucrée_Miel et confiture_Confiture"/>
    <n v="164.72"/>
    <x v="0"/>
    <n v="0"/>
  </r>
  <r>
    <n v="12923"/>
    <n v="0"/>
    <n v="244"/>
    <n v="37"/>
    <x v="5"/>
    <x v="80"/>
    <s v="Confiture"/>
    <n v="2.21"/>
    <s v="12923_Epicerie sucrée_Miel et confiture_Confiture"/>
    <n v="81.77"/>
    <x v="0"/>
    <n v="0"/>
  </r>
  <r>
    <n v="12924"/>
    <n v="0"/>
    <n v="809"/>
    <n v="414"/>
    <x v="5"/>
    <x v="80"/>
    <s v="Confiture"/>
    <n v="2.13"/>
    <s v="12924_Epicerie sucrée_Miel et confiture_Confiture"/>
    <n v="881.81999999999994"/>
    <x v="0"/>
    <n v="0"/>
  </r>
  <r>
    <n v="12925"/>
    <n v="1"/>
    <n v="599"/>
    <n v="24"/>
    <x v="5"/>
    <x v="70"/>
    <s v="Crème de fruits à coque"/>
    <n v="2.5099999999999998"/>
    <s v="12925_Epicerie sucrée_Pâte à tartiner_Crème de fruits à coque"/>
    <n v="60.239999999999995"/>
    <x v="0"/>
    <n v="0"/>
  </r>
  <r>
    <n v="14013"/>
    <n v="1"/>
    <n v="765"/>
    <n v="513"/>
    <x v="5"/>
    <x v="73"/>
    <s v="Gâteaux"/>
    <n v="0.43"/>
    <s v="14013_Epicerie sucrée_Biscuits, Gâteaux_Gâteaux"/>
    <n v="220.59"/>
    <x v="0"/>
    <n v="0"/>
  </r>
  <r>
    <n v="14015"/>
    <n v="1"/>
    <n v="39"/>
    <n v="33"/>
    <x v="5"/>
    <x v="73"/>
    <s v="Gâteaux"/>
    <n v="1.97"/>
    <s v="14015_Epicerie sucrée_Biscuits, Gâteaux_Gâteaux"/>
    <n v="65.010000000000005"/>
    <x v="0"/>
    <n v="0"/>
  </r>
  <r>
    <n v="14018"/>
    <n v="0"/>
    <n v="197"/>
    <n v="102"/>
    <x v="5"/>
    <x v="73"/>
    <s v="Biscuit au chocolat"/>
    <n v="2.17"/>
    <s v="14018_Epicerie sucrée_Biscuits, Gâteaux_Biscuit au chocolat"/>
    <n v="221.34"/>
    <x v="0"/>
    <n v="0"/>
  </r>
  <r>
    <n v="14022"/>
    <n v="0"/>
    <n v="508"/>
    <n v="122"/>
    <x v="5"/>
    <x v="73"/>
    <s v="Biscuit nature"/>
    <n v="1.53"/>
    <s v="14022_Epicerie sucrée_Biscuits, Gâteaux_Biscuit nature"/>
    <n v="186.66"/>
    <x v="0"/>
    <n v="0"/>
  </r>
  <r>
    <n v="14025"/>
    <n v="1"/>
    <n v="513"/>
    <n v="15"/>
    <x v="5"/>
    <x v="73"/>
    <s v="Biscuit au chocolat"/>
    <n v="1.97"/>
    <s v="14025_Epicerie sucrée_Biscuits, Gâteaux_Biscuit au chocolat"/>
    <n v="29.55"/>
    <x v="0"/>
    <n v="0"/>
  </r>
  <r>
    <n v="14026"/>
    <n v="1"/>
    <n v="201"/>
    <n v="55"/>
    <x v="5"/>
    <x v="73"/>
    <s v="Biscuit au chocolat"/>
    <n v="1.88"/>
    <s v="14026_Epicerie sucrée_Biscuits, Gâteaux_Biscuit au chocolat"/>
    <n v="103.39999999999999"/>
    <x v="0"/>
    <n v="0"/>
  </r>
  <r>
    <n v="14030"/>
    <n v="0"/>
    <n v="475"/>
    <n v="182"/>
    <x v="5"/>
    <x v="73"/>
    <s v="Biscuit petit déjeuner"/>
    <n v="1.75"/>
    <s v="14030_Epicerie sucrée_Biscuits, Gâteaux_Biscuit petit déjeuner"/>
    <n v="318.5"/>
    <x v="0"/>
    <n v="0"/>
  </r>
  <r>
    <n v="14041"/>
    <n v="0"/>
    <n v="533"/>
    <n v="432"/>
    <x v="5"/>
    <x v="80"/>
    <s v="Miels bio"/>
    <n v="12.57"/>
    <s v="14041_Epicerie sucrée_Miel et confiture_Miels bio"/>
    <n v="5430.24"/>
    <x v="0"/>
    <n v="0"/>
  </r>
  <r>
    <n v="14042"/>
    <n v="1"/>
    <n v="736"/>
    <n v="82"/>
    <x v="5"/>
    <x v="73"/>
    <s v="Biscuit nature"/>
    <n v="1.73"/>
    <s v="14042_Epicerie sucrée_Biscuits, Gâteaux_Biscuit nature"/>
    <n v="141.85999999999999"/>
    <x v="0"/>
    <n v="0"/>
  </r>
  <r>
    <n v="14043"/>
    <n v="0"/>
    <n v="619"/>
    <n v="71"/>
    <x v="5"/>
    <x v="73"/>
    <s v="Biscuit nature"/>
    <n v="1.71"/>
    <s v="14043_Epicerie sucrée_Biscuits, Gâteaux_Biscuit nature"/>
    <n v="121.41"/>
    <x v="0"/>
    <n v="0"/>
  </r>
  <r>
    <n v="14045"/>
    <n v="0"/>
    <n v="391"/>
    <n v="373"/>
    <x v="5"/>
    <x v="73"/>
    <s v="Biscuit fruits secs et céréales"/>
    <n v="1.71"/>
    <s v="14045_Epicerie sucrée_Biscuits, Gâteaux_Biscuit fruits secs et céréales"/>
    <n v="637.83000000000004"/>
    <x v="0"/>
    <n v="0"/>
  </r>
  <r>
    <n v="14049"/>
    <n v="0"/>
    <n v="291"/>
    <n v="244"/>
    <x v="5"/>
    <x v="73"/>
    <s v="Biscuit fruits secs et céréales"/>
    <n v="1.81"/>
    <s v="14049_Epicerie sucrée_Biscuits, Gâteaux_Biscuit fruits secs et céréales"/>
    <n v="441.64"/>
    <x v="0"/>
    <n v="0"/>
  </r>
  <r>
    <n v="15090"/>
    <n v="1"/>
    <n v="492"/>
    <n v="346"/>
    <x v="5"/>
    <x v="80"/>
    <s v="Confiture"/>
    <n v="2.54"/>
    <s v="15090_Epicerie sucrée_Miel et confiture_Confiture"/>
    <n v="878.84"/>
    <x v="0"/>
    <n v="0"/>
  </r>
  <r>
    <n v="15104"/>
    <n v="1"/>
    <n v="203"/>
    <n v="202"/>
    <x v="5"/>
    <x v="80"/>
    <s v="Confiture"/>
    <n v="2.2400000000000002"/>
    <s v="15104_Epicerie sucrée_Miel et confiture_Confiture"/>
    <n v="452.48"/>
    <x v="0"/>
    <n v="0"/>
  </r>
  <r>
    <n v="15423"/>
    <n v="1"/>
    <n v="879"/>
    <n v="398"/>
    <x v="5"/>
    <x v="70"/>
    <s v="Crème de fruits à coque"/>
    <n v="3.87"/>
    <s v="15423_Epicerie sucrée_Pâte à tartiner_Crème de fruits à coque"/>
    <n v="1540.26"/>
    <x v="0"/>
    <n v="0"/>
  </r>
  <r>
    <n v="17075"/>
    <n v="0"/>
    <n v="428"/>
    <n v="21"/>
    <x v="5"/>
    <x v="72"/>
    <s v="Sucre"/>
    <n v="4.8899999999999997"/>
    <s v="17075_Epicerie sucrée_Sucre et édulcorant_Sucre"/>
    <n v="102.69"/>
    <x v="0"/>
    <n v="0"/>
  </r>
  <r>
    <n v="17746"/>
    <n v="0"/>
    <n v="630"/>
    <n v="106"/>
    <x v="5"/>
    <x v="78"/>
    <s v="Dessert et glace"/>
    <n v="1.62"/>
    <s v="17746_Epicerie sucrée_Compote et dessert_Dessert et glace"/>
    <n v="171.72"/>
    <x v="0"/>
    <n v="0"/>
  </r>
  <r>
    <n v="17767"/>
    <n v="0"/>
    <n v="797"/>
    <n v="689"/>
    <x v="5"/>
    <x v="78"/>
    <s v="Dessert et glace"/>
    <n v="0.98"/>
    <s v="17767_Epicerie sucrée_Compote et dessert_Dessert et glace"/>
    <n v="675.22"/>
    <x v="0"/>
    <n v="0"/>
  </r>
  <r>
    <n v="17769"/>
    <n v="0"/>
    <n v="430"/>
    <n v="221"/>
    <x v="5"/>
    <x v="78"/>
    <s v="Dessert et glace"/>
    <n v="0.98"/>
    <s v="17769_Epicerie sucrée_Compote et dessert_Dessert et glace"/>
    <n v="216.57999999999998"/>
    <x v="0"/>
    <n v="0"/>
  </r>
  <r>
    <n v="18055"/>
    <n v="1"/>
    <n v="743"/>
    <n v="274"/>
    <x v="5"/>
    <x v="76"/>
    <s v="Galette riz et céréales"/>
    <n v="0.6"/>
    <s v="18055_Epicerie sucrée_Tartines et biscottes_Galette riz et céréales"/>
    <n v="164.4"/>
    <x v="0"/>
    <n v="0"/>
  </r>
  <r>
    <n v="18061"/>
    <n v="1"/>
    <n v="252"/>
    <n v="211"/>
    <x v="5"/>
    <x v="76"/>
    <s v="Galette riz et céréales"/>
    <n v="0.99"/>
    <s v="18061_Epicerie sucrée_Tartines et biscottes_Galette riz et céréales"/>
    <n v="208.89"/>
    <x v="0"/>
    <n v="0"/>
  </r>
  <r>
    <n v="18115"/>
    <n v="0"/>
    <n v="820"/>
    <n v="396"/>
    <x v="5"/>
    <x v="79"/>
    <s v="Purée de sésame"/>
    <n v="3.5"/>
    <s v="18115_Epicerie sucrée_Purée de fruits secs_Purée de sésame"/>
    <n v="1386"/>
    <x v="0"/>
    <n v="0"/>
  </r>
  <r>
    <n v="19277"/>
    <n v="0"/>
    <n v="11"/>
    <n v="4"/>
    <x v="5"/>
    <x v="71"/>
    <s v="Muesli aux fruits"/>
    <n v="3.25"/>
    <s v="19277_Epicerie sucrée_Céréales petit déjeuner_Muesli aux fruits"/>
    <n v="13"/>
    <x v="0"/>
    <n v="0"/>
  </r>
  <r>
    <n v="19294"/>
    <n v="1"/>
    <n v="207"/>
    <n v="167"/>
    <x v="5"/>
    <x v="71"/>
    <s v="Granola, Crunchy, Krounchy"/>
    <n v="2.98"/>
    <s v="19294_Epicerie sucrée_Céréales petit déjeuner_Granola, Crunchy, Krounchy"/>
    <n v="497.66"/>
    <x v="0"/>
    <n v="0"/>
  </r>
  <r>
    <n v="19296"/>
    <n v="1"/>
    <n v="42"/>
    <n v="28"/>
    <x v="5"/>
    <x v="71"/>
    <s v="Granola, Crunchy, Krounchy"/>
    <n v="4.5199999999999996"/>
    <s v="19296_Epicerie sucrée_Céréales petit déjeuner_Granola, Crunchy, Krounchy"/>
    <n v="126.55999999999999"/>
    <x v="0"/>
    <n v="0"/>
  </r>
  <r>
    <n v="19297"/>
    <n v="0"/>
    <n v="611"/>
    <n v="453"/>
    <x v="5"/>
    <x v="71"/>
    <s v="Granola, Crunchy, Krounchy"/>
    <n v="4.17"/>
    <s v="19297_Epicerie sucrée_Céréales petit déjeuner_Granola, Crunchy, Krounchy"/>
    <n v="1889.01"/>
    <x v="0"/>
    <n v="0"/>
  </r>
  <r>
    <n v="19299"/>
    <n v="0"/>
    <n v="326"/>
    <n v="206"/>
    <x v="5"/>
    <x v="71"/>
    <s v="Granola, Crunchy, Krounchy"/>
    <n v="3.76"/>
    <s v="19299_Epicerie sucrée_Céréales petit déjeuner_Granola, Crunchy, Krounchy"/>
    <n v="774.56"/>
    <x v="0"/>
    <n v="0"/>
  </r>
  <r>
    <n v="19303"/>
    <n v="1"/>
    <n v="333"/>
    <n v="234"/>
    <x v="5"/>
    <x v="71"/>
    <s v="Granola, Crunchy, Krounchy"/>
    <n v="2.83"/>
    <s v="19303_Epicerie sucrée_Céréales petit déjeuner_Granola, Crunchy, Krounchy"/>
    <n v="662.22"/>
    <x v="0"/>
    <n v="0"/>
  </r>
  <r>
    <n v="19306"/>
    <n v="1"/>
    <n v="248"/>
    <n v="92"/>
    <x v="5"/>
    <x v="71"/>
    <s v="Granola, Crunchy, Krounchy"/>
    <n v="2.69"/>
    <s v="19306_Epicerie sucrée_Céréales petit déjeuner_Granola, Crunchy, Krounchy"/>
    <n v="247.48"/>
    <x v="0"/>
    <n v="0"/>
  </r>
  <r>
    <n v="19314"/>
    <n v="1"/>
    <n v="434"/>
    <n v="94"/>
    <x v="5"/>
    <x v="71"/>
    <s v="Granola, Crunchy, Krounchy"/>
    <n v="3.24"/>
    <s v="19314_Epicerie sucrée_Céréales petit déjeuner_Granola, Crunchy, Krounchy"/>
    <n v="304.56"/>
    <x v="0"/>
    <n v="0"/>
  </r>
  <r>
    <n v="19316"/>
    <n v="1"/>
    <n v="121"/>
    <n v="10"/>
    <x v="5"/>
    <x v="71"/>
    <s v="Granola, Crunchy, Krounchy"/>
    <n v="3.47"/>
    <s v="19316_Epicerie sucrée_Céréales petit déjeuner_Granola, Crunchy, Krounchy"/>
    <n v="34.700000000000003"/>
    <x v="0"/>
    <n v="0"/>
  </r>
  <r>
    <n v="19321"/>
    <n v="0"/>
    <n v="858"/>
    <n v="190"/>
    <x v="5"/>
    <x v="71"/>
    <s v="Céréale enfant petit déjeuner"/>
    <n v="3.17"/>
    <s v="19321_Epicerie sucrée_Céréales petit déjeuner_Céréale enfant petit déjeuner"/>
    <n v="602.29999999999995"/>
    <x v="0"/>
    <n v="0"/>
  </r>
  <r>
    <n v="19326"/>
    <n v="1"/>
    <n v="852"/>
    <n v="217"/>
    <x v="5"/>
    <x v="71"/>
    <s v="Céréale enfant petit déjeuner"/>
    <n v="3.23"/>
    <s v="19326_Epicerie sucrée_Céréales petit déjeuner_Céréale enfant petit déjeuner"/>
    <n v="700.91"/>
    <x v="0"/>
    <n v="0"/>
  </r>
  <r>
    <n v="19335"/>
    <n v="1"/>
    <n v="687"/>
    <n v="287"/>
    <x v="5"/>
    <x v="71"/>
    <s v="Céréale soufflée"/>
    <n v="1.61"/>
    <s v="19335_Epicerie sucrée_Céréales petit déjeuner_Céréale soufflée"/>
    <n v="462.07000000000005"/>
    <x v="0"/>
    <n v="0"/>
  </r>
  <r>
    <n v="19337"/>
    <n v="0"/>
    <n v="129"/>
    <n v="30"/>
    <x v="5"/>
    <x v="71"/>
    <s v="Céréale enfant petit déjeuner"/>
    <n v="1.3"/>
    <s v="19337_Epicerie sucrée_Céréales petit déjeuner_Céréale enfant petit déjeuner"/>
    <n v="39"/>
    <x v="0"/>
    <n v="0"/>
  </r>
  <r>
    <n v="19339"/>
    <n v="0"/>
    <n v="920"/>
    <n v="293"/>
    <x v="5"/>
    <x v="71"/>
    <s v="Céréale enfant petit déjeuner"/>
    <n v="2.2999999999999998"/>
    <s v="19339_Epicerie sucrée_Céréales petit déjeuner_Céréale enfant petit déjeuner"/>
    <n v="673.9"/>
    <x v="0"/>
    <n v="0"/>
  </r>
  <r>
    <n v="19340"/>
    <n v="1"/>
    <n v="187"/>
    <n v="23"/>
    <x v="5"/>
    <x v="71"/>
    <s v="Céréale enfant petit déjeuner"/>
    <n v="2.17"/>
    <s v="19340_Epicerie sucrée_Céréales petit déjeuner_Céréale enfant petit déjeuner"/>
    <n v="49.91"/>
    <x v="0"/>
    <n v="0"/>
  </r>
  <r>
    <n v="19341"/>
    <n v="0"/>
    <n v="593"/>
    <n v="359"/>
    <x v="5"/>
    <x v="71"/>
    <s v="Flakes, pétales de céréales"/>
    <n v="2.02"/>
    <s v="19341_Epicerie sucrée_Céréales petit déjeuner_Flakes, pétales de céréales"/>
    <n v="725.18"/>
    <x v="0"/>
    <n v="0"/>
  </r>
  <r>
    <n v="19344"/>
    <n v="1"/>
    <n v="636"/>
    <n v="69"/>
    <x v="5"/>
    <x v="71"/>
    <s v="Flakes, pétales de céréales"/>
    <n v="1.75"/>
    <s v="19344_Epicerie sucrée_Céréales petit déjeuner_Flakes, pétales de céréales"/>
    <n v="120.75"/>
    <x v="0"/>
    <n v="0"/>
  </r>
  <r>
    <n v="19345"/>
    <n v="0"/>
    <n v="284"/>
    <n v="127"/>
    <x v="5"/>
    <x v="71"/>
    <s v="Flakes, pétales de céréales"/>
    <n v="1.7"/>
    <s v="19345_Epicerie sucrée_Céréales petit déjeuner_Flakes, pétales de céréales"/>
    <n v="215.9"/>
    <x v="0"/>
    <n v="0"/>
  </r>
  <r>
    <n v="19838"/>
    <n v="1"/>
    <n v="661"/>
    <n v="468"/>
    <x v="5"/>
    <x v="74"/>
    <s v="Fruit séché"/>
    <n v="4.83"/>
    <s v="19838_Epicerie sucrée_Fruits secs_Fruit séché"/>
    <n v="2260.44"/>
    <x v="0"/>
    <n v="0"/>
  </r>
  <r>
    <n v="20246"/>
    <n v="1"/>
    <n v="264"/>
    <n v="208"/>
    <x v="5"/>
    <x v="71"/>
    <s v="Porridge"/>
    <n v="5.92"/>
    <s v="20246_Epicerie sucrée_Céréales petit déjeuner_Porridge"/>
    <n v="1231.3599999999999"/>
    <x v="0"/>
    <n v="0"/>
  </r>
  <r>
    <n v="20247"/>
    <n v="1"/>
    <n v="745"/>
    <n v="734"/>
    <x v="5"/>
    <x v="71"/>
    <s v="Porridge"/>
    <n v="10.76"/>
    <s v="20247_Epicerie sucrée_Céréales petit déjeuner_Porridge"/>
    <n v="7897.84"/>
    <x v="0"/>
    <n v="0"/>
  </r>
  <r>
    <n v="21027"/>
    <n v="0"/>
    <n v="970"/>
    <n v="593"/>
    <x v="5"/>
    <x v="74"/>
    <s v="Fruit séché"/>
    <n v="3.6"/>
    <s v="21027_Epicerie sucrée_Fruits secs_Fruit séché"/>
    <n v="2134.8000000000002"/>
    <x v="0"/>
    <n v="0"/>
  </r>
  <r>
    <n v="21032"/>
    <n v="1"/>
    <n v="581"/>
    <n v="169"/>
    <x v="5"/>
    <x v="69"/>
    <s v="Chocolat pâtissier"/>
    <n v="4.97"/>
    <s v="21032_Epicerie sucrée_Chocolat bio_Chocolat pâtissier"/>
    <n v="839.93"/>
    <x v="0"/>
    <n v="0"/>
  </r>
  <r>
    <n v="21035"/>
    <n v="1"/>
    <n v="897"/>
    <n v="618"/>
    <x v="5"/>
    <x v="74"/>
    <s v="Fruit séché"/>
    <n v="4.24"/>
    <s v="21035_Epicerie sucrée_Fruits secs_Fruit séché"/>
    <n v="2620.3200000000002"/>
    <x v="0"/>
    <n v="0"/>
  </r>
  <r>
    <n v="21603"/>
    <n v="1"/>
    <n v="356"/>
    <n v="43"/>
    <x v="5"/>
    <x v="80"/>
    <s v="Confiture"/>
    <n v="3.31"/>
    <s v="21603_Epicerie sucrée_Miel et confiture_Confiture"/>
    <n v="142.33000000000001"/>
    <x v="0"/>
    <n v="0"/>
  </r>
  <r>
    <n v="21612"/>
    <n v="1"/>
    <n v="587"/>
    <n v="365"/>
    <x v="5"/>
    <x v="80"/>
    <s v="Confiture"/>
    <n v="3.41"/>
    <s v="21612_Epicerie sucrée_Miel et confiture_Confiture"/>
    <n v="1244.6500000000001"/>
    <x v="0"/>
    <n v="0"/>
  </r>
  <r>
    <n v="22008"/>
    <n v="0"/>
    <n v="646"/>
    <n v="285"/>
    <x v="5"/>
    <x v="69"/>
    <s v="Chocolat noir"/>
    <n v="1.42"/>
    <s v="22008_Epicerie sucrée_Chocolat bio_Chocolat noir"/>
    <n v="404.7"/>
    <x v="0"/>
    <n v="0"/>
  </r>
  <r>
    <n v="22014"/>
    <n v="1"/>
    <n v="263"/>
    <n v="15"/>
    <x v="5"/>
    <x v="69"/>
    <s v="Chocolat noir"/>
    <n v="1.46"/>
    <s v="22014_Epicerie sucrée_Chocolat bio_Chocolat noir"/>
    <n v="21.9"/>
    <x v="0"/>
    <n v="0"/>
  </r>
  <r>
    <n v="22020"/>
    <n v="0"/>
    <n v="444"/>
    <n v="277"/>
    <x v="5"/>
    <x v="69"/>
    <s v="Chocolat noir"/>
    <n v="1.54"/>
    <s v="22020_Epicerie sucrée_Chocolat bio_Chocolat noir"/>
    <n v="426.58"/>
    <x v="0"/>
    <n v="0"/>
  </r>
  <r>
    <n v="22025"/>
    <n v="0"/>
    <n v="651"/>
    <n v="637"/>
    <x v="5"/>
    <x v="69"/>
    <s v="Chocolat noir"/>
    <n v="1.54"/>
    <s v="22025_Epicerie sucrée_Chocolat bio_Chocolat noir"/>
    <n v="980.98"/>
    <x v="0"/>
    <n v="0"/>
  </r>
  <r>
    <n v="22036"/>
    <n v="0"/>
    <n v="250"/>
    <n v="38"/>
    <x v="5"/>
    <x v="69"/>
    <s v="Chocolat au lait"/>
    <n v="1.4"/>
    <s v="22036_Epicerie sucrée_Chocolat bio_Chocolat au lait"/>
    <n v="53.199999999999996"/>
    <x v="0"/>
    <n v="0"/>
  </r>
  <r>
    <n v="22071"/>
    <n v="1"/>
    <n v="58"/>
    <n v="46"/>
    <x v="5"/>
    <x v="69"/>
    <s v="Chocolat pâtissier"/>
    <n v="10.29"/>
    <s v="22071_Epicerie sucrée_Chocolat bio_Chocolat pâtissier"/>
    <n v="473.34"/>
    <x v="0"/>
    <n v="0"/>
  </r>
  <r>
    <n v="23144"/>
    <n v="1"/>
    <n v="433"/>
    <n v="383"/>
    <x v="5"/>
    <x v="78"/>
    <s v="Dessert et glace"/>
    <n v="1.07"/>
    <s v="23144_Epicerie sucrée_Compote et dessert_Dessert et glace"/>
    <n v="409.81"/>
    <x v="0"/>
    <n v="0"/>
  </r>
  <r>
    <n v="23198"/>
    <n v="0"/>
    <n v="892"/>
    <n v="133"/>
    <x v="5"/>
    <x v="71"/>
    <s v="Flakes, pétales de céréales"/>
    <n v="2.68"/>
    <s v="23198_Epicerie sucrée_Céréales petit déjeuner_Flakes, pétales de céréales"/>
    <n v="356.44"/>
    <x v="0"/>
    <n v="0"/>
  </r>
  <r>
    <n v="23420"/>
    <n v="1"/>
    <n v="164"/>
    <n v="90"/>
    <x v="5"/>
    <x v="74"/>
    <s v="Fruit séché"/>
    <n v="11.09"/>
    <s v="23420_Epicerie sucrée_Fruits secs_Fruit séché"/>
    <n v="998.1"/>
    <x v="0"/>
    <n v="0"/>
  </r>
  <r>
    <n v="23681"/>
    <n v="1"/>
    <n v="765"/>
    <n v="480"/>
    <x v="5"/>
    <x v="77"/>
    <s v="Bonbon"/>
    <n v="1.69"/>
    <s v="23681_Epicerie sucrée_Confiserie Bio_Bonbon"/>
    <n v="811.19999999999993"/>
    <x v="0"/>
    <n v="0"/>
  </r>
  <r>
    <n v="23682"/>
    <n v="1"/>
    <n v="969"/>
    <n v="118"/>
    <x v="5"/>
    <x v="77"/>
    <s v="Bonbon"/>
    <n v="1.69"/>
    <s v="23682_Epicerie sucrée_Confiserie Bio_Bonbon"/>
    <n v="199.42"/>
    <x v="0"/>
    <n v="0"/>
  </r>
  <r>
    <n v="24038"/>
    <n v="0"/>
    <n v="202"/>
    <n v="72"/>
    <x v="5"/>
    <x v="70"/>
    <s v="Pâte à tartiner chocolat lait"/>
    <n v="9.76"/>
    <s v="24038_Epicerie sucrée_Pâte à tartiner_Pâte à tartiner chocolat lait"/>
    <n v="702.72"/>
    <x v="0"/>
    <n v="0"/>
  </r>
  <r>
    <n v="24053"/>
    <n v="1"/>
    <n v="85"/>
    <n v="31"/>
    <x v="5"/>
    <x v="70"/>
    <s v="Pâte à tartiner chocolat lait"/>
    <n v="9.27"/>
    <s v="24053_Epicerie sucrée_Pâte à tartiner_Pâte à tartiner chocolat lait"/>
    <n v="287.37"/>
    <x v="0"/>
    <n v="0"/>
  </r>
  <r>
    <n v="24055"/>
    <n v="1"/>
    <n v="147"/>
    <n v="112"/>
    <x v="5"/>
    <x v="70"/>
    <s v="Pâte à tartiner sans lait"/>
    <n v="11.26"/>
    <s v="24055_Epicerie sucrée_Pâte à tartiner_Pâte à tartiner sans lait"/>
    <n v="1261.1199999999999"/>
    <x v="0"/>
    <n v="0"/>
  </r>
  <r>
    <n v="24060"/>
    <n v="0"/>
    <n v="200"/>
    <n v="83"/>
    <x v="5"/>
    <x v="75"/>
    <s v="Arôme"/>
    <n v="4.9000000000000004"/>
    <s v="24060_Epicerie sucrée_Aide à la pâtisserie_Arôme"/>
    <n v="406.70000000000005"/>
    <x v="0"/>
    <n v="0"/>
  </r>
  <r>
    <n v="24061"/>
    <n v="1"/>
    <n v="196"/>
    <n v="190"/>
    <x v="5"/>
    <x v="79"/>
    <s v="Purée de noisette"/>
    <n v="13.74"/>
    <s v="24061_Epicerie sucrée_Purée de fruits secs_Purée de noisette"/>
    <n v="2610.6"/>
    <x v="0"/>
    <n v="0"/>
  </r>
  <r>
    <n v="24074"/>
    <n v="1"/>
    <n v="207"/>
    <n v="45"/>
    <x v="5"/>
    <x v="79"/>
    <s v="Purée d'amande"/>
    <n v="11.9"/>
    <s v="24074_Epicerie sucrée_Purée de fruits secs_Purée d'amande"/>
    <n v="535.5"/>
    <x v="0"/>
    <n v="0"/>
  </r>
  <r>
    <n v="24075"/>
    <n v="0"/>
    <n v="253"/>
    <n v="33"/>
    <x v="5"/>
    <x v="79"/>
    <s v="Purée d'amande"/>
    <n v="13.06"/>
    <s v="24075_Epicerie sucrée_Purée de fruits secs_Purée d'amande"/>
    <n v="430.98"/>
    <x v="0"/>
    <n v="0"/>
  </r>
  <r>
    <n v="24076"/>
    <n v="1"/>
    <n v="884"/>
    <n v="791"/>
    <x v="5"/>
    <x v="79"/>
    <s v="Purée de cacahuète"/>
    <n v="5.17"/>
    <s v="24076_Epicerie sucrée_Purée de fruits secs_Purée de cacahuète"/>
    <n v="4089.47"/>
    <x v="0"/>
    <n v="0"/>
  </r>
  <r>
    <n v="26054"/>
    <n v="0"/>
    <n v="759"/>
    <n v="10"/>
    <x v="5"/>
    <x v="73"/>
    <s v="Biscuit au chocolat"/>
    <n v="1.76"/>
    <s v="26054_Epicerie sucrée_Biscuits, Gâteaux_Biscuit au chocolat"/>
    <n v="17.600000000000001"/>
    <x v="0"/>
    <n v="0"/>
  </r>
  <r>
    <n v="26057"/>
    <n v="1"/>
    <n v="550"/>
    <n v="65"/>
    <x v="5"/>
    <x v="73"/>
    <s v="Biscuit nature"/>
    <n v="1.34"/>
    <s v="26057_Epicerie sucrée_Biscuits, Gâteaux_Biscuit nature"/>
    <n v="87.100000000000009"/>
    <x v="0"/>
    <n v="0"/>
  </r>
  <r>
    <n v="26136"/>
    <n v="0"/>
    <n v="716"/>
    <n v="135"/>
    <x v="5"/>
    <x v="69"/>
    <s v="Chocolat pâtissier"/>
    <n v="2.02"/>
    <s v="26136_Epicerie sucrée_Chocolat bio_Chocolat pâtissier"/>
    <n v="272.7"/>
    <x v="0"/>
    <n v="0"/>
  </r>
  <r>
    <n v="26148"/>
    <n v="0"/>
    <n v="11"/>
    <n v="9"/>
    <x v="5"/>
    <x v="69"/>
    <s v="Chocolat pâtissier"/>
    <n v="2.78"/>
    <s v="26148_Epicerie sucrée_Chocolat bio_Chocolat pâtissier"/>
    <n v="25.02"/>
    <x v="0"/>
    <n v="0"/>
  </r>
  <r>
    <n v="26727"/>
    <n v="0"/>
    <n v="357"/>
    <n v="139"/>
    <x v="5"/>
    <x v="79"/>
    <s v="Purée de sésame"/>
    <n v="3.08"/>
    <s v="26727_Epicerie sucrée_Purée de fruits secs_Purée de sésame"/>
    <n v="428.12"/>
    <x v="0"/>
    <n v="0"/>
  </r>
  <r>
    <n v="27047"/>
    <n v="0"/>
    <n v="345"/>
    <n v="66"/>
    <x v="5"/>
    <x v="77"/>
    <s v="Guimauve"/>
    <n v="2.69"/>
    <s v="27047_Epicerie sucrée_Confiserie Bio_Guimauve"/>
    <n v="177.54"/>
    <x v="0"/>
    <n v="0"/>
  </r>
  <r>
    <n v="27639"/>
    <n v="0"/>
    <n v="837"/>
    <n v="837"/>
    <x v="5"/>
    <x v="79"/>
    <s v="Purée d'amande"/>
    <n v="16.079999999999998"/>
    <s v="27639_Epicerie sucrée_Purée de fruits secs_Purée d'amande"/>
    <n v="13458.96"/>
    <x v="0"/>
    <n v="0"/>
  </r>
  <r>
    <n v="28533"/>
    <n v="0"/>
    <n v="55"/>
    <n v="47"/>
    <x v="5"/>
    <x v="78"/>
    <s v="Compote et purée de fruit"/>
    <n v="5.39"/>
    <s v="28533_Epicerie sucrée_Compote et dessert_Compote et purée de fruit"/>
    <n v="253.32999999999998"/>
    <x v="0"/>
    <n v="0"/>
  </r>
  <r>
    <n v="28535"/>
    <n v="1"/>
    <n v="783"/>
    <n v="751"/>
    <x v="5"/>
    <x v="78"/>
    <s v="Compote et purée de fruit"/>
    <n v="5.39"/>
    <s v="28535_Epicerie sucrée_Compote et dessert_Compote et purée de fruit"/>
    <n v="4047.89"/>
    <x v="0"/>
    <n v="0"/>
  </r>
  <r>
    <n v="28536"/>
    <n v="1"/>
    <n v="50"/>
    <n v="13"/>
    <x v="5"/>
    <x v="78"/>
    <s v="Compote et purée de fruit"/>
    <n v="5.39"/>
    <s v="28536_Epicerie sucrée_Compote et dessert_Compote et purée de fruit"/>
    <n v="70.069999999999993"/>
    <x v="0"/>
    <n v="0"/>
  </r>
  <r>
    <n v="29365"/>
    <n v="0"/>
    <n v="861"/>
    <n v="271"/>
    <x v="5"/>
    <x v="78"/>
    <s v="Dessert et glace"/>
    <n v="0.67"/>
    <s v="29365_Epicerie sucrée_Compote et dessert_Dessert et glace"/>
    <n v="181.57000000000002"/>
    <x v="0"/>
    <n v="0"/>
  </r>
  <r>
    <n v="29372"/>
    <n v="0"/>
    <n v="432"/>
    <n v="276"/>
    <x v="5"/>
    <x v="78"/>
    <s v="Dessert et glace"/>
    <n v="0.67"/>
    <s v="29372_Epicerie sucrée_Compote et dessert_Dessert et glace"/>
    <n v="184.92000000000002"/>
    <x v="0"/>
    <n v="0"/>
  </r>
  <r>
    <n v="29384"/>
    <n v="0"/>
    <n v="513"/>
    <n v="490"/>
    <x v="5"/>
    <x v="78"/>
    <s v="Dessert et glace"/>
    <n v="0.67"/>
    <s v="29384_Epicerie sucrée_Compote et dessert_Dessert et glace"/>
    <n v="328.3"/>
    <x v="0"/>
    <n v="0"/>
  </r>
  <r>
    <n v="29385"/>
    <n v="0"/>
    <n v="336"/>
    <n v="117"/>
    <x v="5"/>
    <x v="78"/>
    <s v="Dessert et glace"/>
    <n v="0.67"/>
    <s v="29385_Epicerie sucrée_Compote et dessert_Dessert et glace"/>
    <n v="78.39"/>
    <x v="0"/>
    <n v="0"/>
  </r>
  <r>
    <n v="30306"/>
    <n v="1"/>
    <n v="188"/>
    <n v="138"/>
    <x v="5"/>
    <x v="74"/>
    <s v="Fruit séché"/>
    <n v="3.5"/>
    <s v="30306_Epicerie sucrée_Fruits secs_Fruit séché"/>
    <n v="483"/>
    <x v="0"/>
    <n v="0"/>
  </r>
  <r>
    <n v="30308"/>
    <n v="0"/>
    <n v="412"/>
    <n v="160"/>
    <x v="5"/>
    <x v="74"/>
    <s v="Fruit séché"/>
    <n v="5.87"/>
    <s v="30308_Epicerie sucrée_Fruits secs_Fruit séché"/>
    <n v="939.2"/>
    <x v="0"/>
    <n v="0"/>
  </r>
  <r>
    <n v="30314"/>
    <n v="0"/>
    <n v="618"/>
    <n v="319"/>
    <x v="5"/>
    <x v="74"/>
    <s v="Fruit séché"/>
    <n v="4.83"/>
    <s v="30314_Epicerie sucrée_Fruits secs_Fruit séché"/>
    <n v="1540.77"/>
    <x v="0"/>
    <n v="0"/>
  </r>
  <r>
    <n v="30465"/>
    <n v="1"/>
    <n v="121"/>
    <n v="6"/>
    <x v="5"/>
    <x v="75"/>
    <s v="Levure et gélifiant"/>
    <n v="2.19"/>
    <s v="30465_Epicerie sucrée_Aide à la pâtisserie_Levure et gélifiant"/>
    <n v="13.14"/>
    <x v="0"/>
    <n v="0"/>
  </r>
  <r>
    <n v="30624"/>
    <n v="0"/>
    <n v="587"/>
    <n v="552"/>
    <x v="5"/>
    <x v="72"/>
    <s v="Édulcorant naturel"/>
    <n v="7.78"/>
    <s v="30624_Epicerie sucrée_Sucre et édulcorant_Édulcorant naturel"/>
    <n v="4294.5600000000004"/>
    <x v="0"/>
    <n v="0"/>
  </r>
  <r>
    <n v="30889"/>
    <n v="1"/>
    <n v="146"/>
    <n v="131"/>
    <x v="5"/>
    <x v="72"/>
    <s v="Édulcorant naturel"/>
    <n v="3.95"/>
    <s v="30889_Epicerie sucrée_Sucre et édulcorant_Édulcorant naturel"/>
    <n v="517.45000000000005"/>
    <x v="0"/>
    <n v="0"/>
  </r>
  <r>
    <n v="41679"/>
    <n v="1"/>
    <n v="562"/>
    <n v="260"/>
    <x v="5"/>
    <x v="75"/>
    <s v="Ferments, présure"/>
    <n v="3.45"/>
    <s v="41679_Epicerie sucrée_Aide à la pâtisserie_Ferments, présure"/>
    <n v="897"/>
    <x v="0"/>
    <n v="0"/>
  </r>
  <r>
    <n v="41680"/>
    <n v="0"/>
    <n v="631"/>
    <n v="529"/>
    <x v="5"/>
    <x v="75"/>
    <s v="Ferments, présure"/>
    <n v="3.45"/>
    <s v="41680_Epicerie sucrée_Aide à la pâtisserie_Ferments, présure"/>
    <n v="1825.0500000000002"/>
    <x v="0"/>
    <n v="0"/>
  </r>
  <r>
    <n v="41681"/>
    <n v="0"/>
    <n v="692"/>
    <n v="386"/>
    <x v="5"/>
    <x v="72"/>
    <s v="Édulcorant naturel"/>
    <n v="2.54"/>
    <s v="41681_Epicerie sucrée_Sucre et édulcorant_Édulcorant naturel"/>
    <n v="980.44"/>
    <x v="0"/>
    <n v="0"/>
  </r>
  <r>
    <n v="42190"/>
    <n v="0"/>
    <n v="400"/>
    <n v="232"/>
    <x v="5"/>
    <x v="78"/>
    <s v="Compote et purée de fruit"/>
    <n v="2.2599999999999998"/>
    <s v="42190_Epicerie sucrée_Compote et dessert_Compote et purée de fruit"/>
    <n v="524.31999999999994"/>
    <x v="0"/>
    <n v="0"/>
  </r>
  <r>
    <n v="42198"/>
    <n v="1"/>
    <n v="898"/>
    <n v="340"/>
    <x v="5"/>
    <x v="78"/>
    <s v="Compote et purée de fruit"/>
    <n v="2.63"/>
    <s v="42198_Epicerie sucrée_Compote et dessert_Compote et purée de fruit"/>
    <n v="894.19999999999993"/>
    <x v="0"/>
    <n v="0"/>
  </r>
  <r>
    <n v="42207"/>
    <n v="1"/>
    <n v="659"/>
    <n v="329"/>
    <x v="5"/>
    <x v="70"/>
    <s v="Pâte à tartiner chocolat lait"/>
    <n v="4.74"/>
    <s v="42207_Epicerie sucrée_Pâte à tartiner_Pâte à tartiner chocolat lait"/>
    <n v="1559.46"/>
    <x v="0"/>
    <n v="0"/>
  </r>
  <r>
    <n v="42676"/>
    <n v="1"/>
    <n v="572"/>
    <n v="531"/>
    <x v="5"/>
    <x v="79"/>
    <s v="Purée de noisette"/>
    <n v="4.68"/>
    <s v="42676_Epicerie sucrée_Purée de fruits secs_Purée de noisette"/>
    <n v="2485.08"/>
    <x v="0"/>
    <n v="0"/>
  </r>
  <r>
    <n v="42694"/>
    <n v="0"/>
    <n v="832"/>
    <n v="417"/>
    <x v="5"/>
    <x v="76"/>
    <s v="Tartine craquante, biscotte"/>
    <n v="4.12"/>
    <s v="42694_Epicerie sucrée_Tartines et biscottes_Tartine craquante, biscotte"/>
    <n v="1718.04"/>
    <x v="0"/>
    <n v="0"/>
  </r>
  <r>
    <n v="42695"/>
    <n v="1"/>
    <n v="379"/>
    <n v="41"/>
    <x v="5"/>
    <x v="76"/>
    <s v="Tartine craquante, biscotte"/>
    <n v="1.81"/>
    <s v="42695_Epicerie sucrée_Tartines et biscottes_Tartine craquante, biscotte"/>
    <n v="74.210000000000008"/>
    <x v="0"/>
    <n v="0"/>
  </r>
  <r>
    <n v="42712"/>
    <n v="0"/>
    <n v="288"/>
    <n v="229"/>
    <x v="5"/>
    <x v="69"/>
    <s v="Chocolat pâtissier"/>
    <n v="2.5299999999999998"/>
    <s v="42712_Epicerie sucrée_Chocolat bio_Chocolat pâtissier"/>
    <n v="579.37"/>
    <x v="0"/>
    <n v="0"/>
  </r>
  <r>
    <n v="43336"/>
    <n v="0"/>
    <n v="578"/>
    <n v="575"/>
    <x v="5"/>
    <x v="72"/>
    <s v="Sucre"/>
    <n v="3.98"/>
    <s v="43336_Epicerie sucrée_Sucre et édulcorant_Sucre"/>
    <n v="2288.5"/>
    <x v="0"/>
    <n v="0"/>
  </r>
  <r>
    <n v="43810"/>
    <n v="0"/>
    <n v="653"/>
    <n v="591"/>
    <x v="5"/>
    <x v="69"/>
    <s v="Chocolat cru"/>
    <n v="3.79"/>
    <s v="43810_Epicerie sucrée_Chocolat bio_Chocolat cru"/>
    <n v="2239.89"/>
    <x v="0"/>
    <n v="0"/>
  </r>
  <r>
    <n v="44254"/>
    <n v="0"/>
    <n v="366"/>
    <n v="243"/>
    <x v="5"/>
    <x v="69"/>
    <s v="Chocolat noir"/>
    <n v="2.2400000000000002"/>
    <s v="44254_Epicerie sucrée_Chocolat bio_Chocolat noir"/>
    <n v="544.32000000000005"/>
    <x v="0"/>
    <n v="0"/>
  </r>
  <r>
    <n v="44266"/>
    <n v="0"/>
    <n v="44"/>
    <n v="13"/>
    <x v="5"/>
    <x v="70"/>
    <s v="Pâte à tartiner chocolat noir"/>
    <n v="5.08"/>
    <s v="44266_Epicerie sucrée_Pâte à tartiner_Pâte à tartiner chocolat noir"/>
    <n v="66.040000000000006"/>
    <x v="0"/>
    <n v="0"/>
  </r>
  <r>
    <n v="44268"/>
    <n v="1"/>
    <n v="96"/>
    <n v="17"/>
    <x v="5"/>
    <x v="70"/>
    <s v="Pâte à tartiner chocolat lait"/>
    <n v="5.08"/>
    <s v="44268_Epicerie sucrée_Pâte à tartiner_Pâte à tartiner chocolat lait"/>
    <n v="86.36"/>
    <x v="0"/>
    <n v="0"/>
  </r>
  <r>
    <n v="44691"/>
    <n v="0"/>
    <n v="18"/>
    <n v="6"/>
    <x v="5"/>
    <x v="74"/>
    <s v="Fruit séché"/>
    <n v="1.39"/>
    <s v="44691_Epicerie sucrée_Fruits secs_Fruit séché"/>
    <n v="8.34"/>
    <x v="0"/>
    <n v="0"/>
  </r>
  <r>
    <n v="44694"/>
    <n v="1"/>
    <n v="296"/>
    <n v="215"/>
    <x v="5"/>
    <x v="74"/>
    <s v="Fruit séché"/>
    <n v="2.2799999999999998"/>
    <s v="44694_Epicerie sucrée_Fruits secs_Fruit séché"/>
    <n v="490.19999999999993"/>
    <x v="0"/>
    <n v="0"/>
  </r>
  <r>
    <n v="44698"/>
    <n v="0"/>
    <n v="968"/>
    <n v="60"/>
    <x v="5"/>
    <x v="74"/>
    <s v="Fruit séché"/>
    <n v="4.59"/>
    <s v="44698_Epicerie sucrée_Fruits secs_Fruit séché"/>
    <n v="275.39999999999998"/>
    <x v="0"/>
    <n v="0"/>
  </r>
  <r>
    <n v="44701"/>
    <n v="0"/>
    <n v="265"/>
    <n v="176"/>
    <x v="5"/>
    <x v="74"/>
    <s v="Fruit sec à coque"/>
    <n v="1.85"/>
    <s v="44701_Epicerie sucrée_Fruits secs_Fruit sec à coque"/>
    <n v="325.60000000000002"/>
    <x v="0"/>
    <n v="0"/>
  </r>
  <r>
    <n v="44705"/>
    <n v="1"/>
    <n v="696"/>
    <n v="570"/>
    <x v="5"/>
    <x v="74"/>
    <s v="Fruit sec à coque"/>
    <n v="2.0099999999999998"/>
    <s v="44705_Epicerie sucrée_Fruits secs_Fruit sec à coque"/>
    <n v="1145.6999999999998"/>
    <x v="0"/>
    <n v="0"/>
  </r>
  <r>
    <n v="44706"/>
    <n v="1"/>
    <n v="473"/>
    <n v="151"/>
    <x v="5"/>
    <x v="74"/>
    <s v="Fruit sec à coque"/>
    <n v="1.93"/>
    <s v="44706_Epicerie sucrée_Fruits secs_Fruit sec à coque"/>
    <n v="291.43"/>
    <x v="0"/>
    <n v="0"/>
  </r>
  <r>
    <n v="44707"/>
    <n v="0"/>
    <n v="806"/>
    <n v="175"/>
    <x v="5"/>
    <x v="74"/>
    <s v="Fruit sec en poudre"/>
    <n v="1.93"/>
    <s v="44707_Epicerie sucrée_Fruits secs_Fruit sec en poudre"/>
    <n v="337.75"/>
    <x v="0"/>
    <n v="0"/>
  </r>
  <r>
    <n v="44711"/>
    <n v="0"/>
    <n v="183"/>
    <n v="130"/>
    <x v="5"/>
    <x v="74"/>
    <s v="Fruit séché"/>
    <n v="2.16"/>
    <s v="44711_Epicerie sucrée_Fruits secs_Fruit séché"/>
    <n v="280.8"/>
    <x v="0"/>
    <n v="0"/>
  </r>
  <r>
    <n v="44712"/>
    <n v="1"/>
    <n v="557"/>
    <n v="150"/>
    <x v="5"/>
    <x v="74"/>
    <s v="Fruit séché"/>
    <n v="1.31"/>
    <s v="44712_Epicerie sucrée_Fruits secs_Fruit séché"/>
    <n v="196.5"/>
    <x v="0"/>
    <n v="0"/>
  </r>
  <r>
    <n v="44716"/>
    <n v="0"/>
    <n v="595"/>
    <n v="62"/>
    <x v="5"/>
    <x v="74"/>
    <s v="Fruit confit"/>
    <n v="1.27"/>
    <s v="44716_Epicerie sucrée_Fruits secs_Fruit confit"/>
    <n v="78.739999999999995"/>
    <x v="0"/>
    <n v="0"/>
  </r>
  <r>
    <n v="44718"/>
    <n v="1"/>
    <n v="570"/>
    <n v="315"/>
    <x v="5"/>
    <x v="74"/>
    <s v="Fruit séché"/>
    <n v="1.58"/>
    <s v="44718_Epicerie sucrée_Fruits secs_Fruit séché"/>
    <n v="497.70000000000005"/>
    <x v="0"/>
    <n v="0"/>
  </r>
  <r>
    <n v="44721"/>
    <n v="1"/>
    <n v="551"/>
    <n v="242"/>
    <x v="5"/>
    <x v="74"/>
    <s v="Fruit sec à coque"/>
    <n v="2.5099999999999998"/>
    <s v="44721_Epicerie sucrée_Fruits secs_Fruit sec à coque"/>
    <n v="607.41999999999996"/>
    <x v="0"/>
    <n v="0"/>
  </r>
  <r>
    <n v="44723"/>
    <n v="0"/>
    <n v="229"/>
    <n v="47"/>
    <x v="5"/>
    <x v="74"/>
    <s v="Fruit sec à coque"/>
    <n v="1.54"/>
    <s v="44723_Epicerie sucrée_Fruits secs_Fruit sec à coque"/>
    <n v="72.38"/>
    <x v="0"/>
    <n v="0"/>
  </r>
  <r>
    <n v="44724"/>
    <n v="1"/>
    <n v="12"/>
    <n v="10"/>
    <x v="5"/>
    <x v="74"/>
    <s v="Fruit sec à coque"/>
    <n v="1.7"/>
    <s v="44724_Epicerie sucrée_Fruits secs_Fruit sec à coque"/>
    <n v="17"/>
    <x v="0"/>
    <n v="0"/>
  </r>
  <r>
    <n v="44725"/>
    <n v="0"/>
    <n v="531"/>
    <n v="125"/>
    <x v="5"/>
    <x v="74"/>
    <s v="Fruit sec en poudre"/>
    <n v="0.69"/>
    <s v="44725_Epicerie sucrée_Fruits secs_Fruit sec en poudre"/>
    <n v="86.25"/>
    <x v="0"/>
    <n v="0"/>
  </r>
  <r>
    <n v="44726"/>
    <n v="1"/>
    <n v="708"/>
    <n v="615"/>
    <x v="5"/>
    <x v="74"/>
    <s v="Fruit sec à coque"/>
    <n v="3.47"/>
    <s v="44726_Epicerie sucrée_Fruits secs_Fruit sec à coque"/>
    <n v="2134.0500000000002"/>
    <x v="0"/>
    <n v="0"/>
  </r>
  <r>
    <n v="44727"/>
    <n v="0"/>
    <n v="332"/>
    <n v="188"/>
    <x v="5"/>
    <x v="74"/>
    <s v="Fruit sec à coque"/>
    <n v="4.5599999999999996"/>
    <s v="44727_Epicerie sucrée_Fruits secs_Fruit sec à coque"/>
    <n v="857.28"/>
    <x v="0"/>
    <n v="0"/>
  </r>
  <r>
    <n v="44730"/>
    <n v="1"/>
    <n v="354"/>
    <n v="161"/>
    <x v="5"/>
    <x v="74"/>
    <s v="Fruit séché"/>
    <n v="3.94"/>
    <s v="44730_Epicerie sucrée_Fruits secs_Fruit séché"/>
    <n v="634.34"/>
    <x v="0"/>
    <n v="0"/>
  </r>
  <r>
    <n v="44731"/>
    <n v="1"/>
    <n v="685"/>
    <n v="590"/>
    <x v="5"/>
    <x v="74"/>
    <s v="Fruit séché"/>
    <n v="7.61"/>
    <s v="44731_Epicerie sucrée_Fruits secs_Fruit séché"/>
    <n v="4489.9000000000005"/>
    <x v="0"/>
    <n v="0"/>
  </r>
  <r>
    <n v="44735"/>
    <n v="0"/>
    <n v="37"/>
    <n v="34"/>
    <x v="5"/>
    <x v="74"/>
    <s v="Fruit séché"/>
    <n v="0.89"/>
    <s v="44735_Epicerie sucrée_Fruits secs_Fruit séché"/>
    <n v="30.26"/>
    <x v="0"/>
    <n v="0"/>
  </r>
  <r>
    <n v="44840"/>
    <n v="1"/>
    <n v="256"/>
    <n v="195"/>
    <x v="5"/>
    <x v="78"/>
    <s v="Compote et purée de fruit"/>
    <n v="1.98"/>
    <s v="44840_Epicerie sucrée_Compote et dessert_Compote et purée de fruit"/>
    <n v="386.1"/>
    <x v="0"/>
    <n v="0"/>
  </r>
  <r>
    <n v="44842"/>
    <n v="0"/>
    <n v="393"/>
    <n v="175"/>
    <x v="5"/>
    <x v="78"/>
    <s v="Compote et purée de fruit"/>
    <n v="1.98"/>
    <s v="44842_Epicerie sucrée_Compote et dessert_Compote et purée de fruit"/>
    <n v="346.5"/>
    <x v="0"/>
    <n v="0"/>
  </r>
  <r>
    <n v="44844"/>
    <n v="1"/>
    <n v="160"/>
    <n v="105"/>
    <x v="5"/>
    <x v="78"/>
    <s v="Compote et purée de fruit"/>
    <n v="1.98"/>
    <s v="44844_Epicerie sucrée_Compote et dessert_Compote et purée de fruit"/>
    <n v="207.9"/>
    <x v="0"/>
    <n v="0"/>
  </r>
  <r>
    <n v="44882"/>
    <n v="0"/>
    <n v="236"/>
    <n v="225"/>
    <x v="5"/>
    <x v="70"/>
    <s v="Pâte à tartiner chocolat noir"/>
    <n v="5.25"/>
    <s v="44882_Epicerie sucrée_Pâte à tartiner_Pâte à tartiner chocolat noir"/>
    <n v="1181.25"/>
    <x v="0"/>
    <n v="0"/>
  </r>
  <r>
    <n v="45567"/>
    <n v="1"/>
    <n v="804"/>
    <n v="459"/>
    <x v="5"/>
    <x v="71"/>
    <s v="Porridge"/>
    <n v="18.510000000000002"/>
    <s v="45567_Epicerie sucrée_Céréales petit déjeuner_Porridge"/>
    <n v="8496.09"/>
    <x v="0"/>
    <n v="0"/>
  </r>
  <r>
    <n v="46822"/>
    <n v="0"/>
    <n v="373"/>
    <n v="325"/>
    <x v="5"/>
    <x v="78"/>
    <s v="Compote et purée de fruit"/>
    <n v="2.94"/>
    <s v="46822_Epicerie sucrée_Compote et dessert_Compote et purée de fruit"/>
    <n v="955.5"/>
    <x v="0"/>
    <n v="0"/>
  </r>
  <r>
    <n v="46823"/>
    <n v="0"/>
    <n v="170"/>
    <n v="102"/>
    <x v="5"/>
    <x v="78"/>
    <s v="Compote et purée de fruit"/>
    <n v="2.68"/>
    <s v="46823_Epicerie sucrée_Compote et dessert_Compote et purée de fruit"/>
    <n v="273.36"/>
    <x v="0"/>
    <n v="0"/>
  </r>
  <r>
    <n v="47010"/>
    <n v="0"/>
    <n v="512"/>
    <n v="38"/>
    <x v="5"/>
    <x v="76"/>
    <s v="Tartine craquante, biscotte"/>
    <n v="1.83"/>
    <s v="47010_Epicerie sucrée_Tartines et biscottes_Tartine craquante, biscotte"/>
    <n v="69.540000000000006"/>
    <x v="0"/>
    <n v="0"/>
  </r>
  <r>
    <n v="47048"/>
    <n v="0"/>
    <n v="459"/>
    <n v="343"/>
    <x v="5"/>
    <x v="76"/>
    <s v="Tartine craquante, biscotte"/>
    <n v="1.83"/>
    <s v="47048_Epicerie sucrée_Tartines et biscottes_Tartine craquante, biscotte"/>
    <n v="627.69000000000005"/>
    <x v="0"/>
    <n v="0"/>
  </r>
  <r>
    <n v="47049"/>
    <n v="1"/>
    <n v="377"/>
    <n v="57"/>
    <x v="5"/>
    <x v="73"/>
    <s v="Biscuit au chocolat"/>
    <n v="1.83"/>
    <s v="47049_Epicerie sucrée_Biscuits, Gâteaux_Biscuit au chocolat"/>
    <n v="104.31"/>
    <x v="0"/>
    <n v="0"/>
  </r>
  <r>
    <n v="47050"/>
    <n v="1"/>
    <n v="539"/>
    <n v="518"/>
    <x v="5"/>
    <x v="73"/>
    <s v="Biscuit au chocolat"/>
    <n v="2.11"/>
    <s v="47050_Epicerie sucrée_Biscuits, Gâteaux_Biscuit au chocolat"/>
    <n v="1092.98"/>
    <x v="0"/>
    <n v="0"/>
  </r>
  <r>
    <n v="47051"/>
    <n v="1"/>
    <n v="78"/>
    <n v="37"/>
    <x v="5"/>
    <x v="73"/>
    <s v="Biscuit au chocolat"/>
    <n v="1.83"/>
    <s v="47051_Epicerie sucrée_Biscuits, Gâteaux_Biscuit au chocolat"/>
    <n v="67.710000000000008"/>
    <x v="0"/>
    <n v="0"/>
  </r>
  <r>
    <n v="47207"/>
    <n v="0"/>
    <n v="735"/>
    <n v="646"/>
    <x v="5"/>
    <x v="73"/>
    <s v="Biscuit au chocolat"/>
    <n v="1.85"/>
    <s v="47207_Epicerie sucrée_Biscuits, Gâteaux_Biscuit au chocolat"/>
    <n v="1195.1000000000001"/>
    <x v="0"/>
    <n v="0"/>
  </r>
  <r>
    <n v="47298"/>
    <n v="0"/>
    <n v="396"/>
    <n v="373"/>
    <x v="5"/>
    <x v="73"/>
    <s v="Biscuit au chocolat"/>
    <n v="1.84"/>
    <s v="47298_Epicerie sucrée_Biscuits, Gâteaux_Biscuit au chocolat"/>
    <n v="686.32"/>
    <x v="0"/>
    <n v="0"/>
  </r>
  <r>
    <n v="47299"/>
    <n v="0"/>
    <n v="818"/>
    <n v="486"/>
    <x v="5"/>
    <x v="73"/>
    <s v="Biscuit aux fruits"/>
    <n v="1.84"/>
    <s v="47299_Epicerie sucrée_Biscuits, Gâteaux_Biscuit aux fruits"/>
    <n v="894.24"/>
    <x v="0"/>
    <n v="0"/>
  </r>
  <r>
    <n v="47314"/>
    <n v="0"/>
    <n v="626"/>
    <n v="343"/>
    <x v="5"/>
    <x v="73"/>
    <s v="Madeleine et moelleux"/>
    <n v="2.15"/>
    <s v="47314_Epicerie sucrée_Biscuits, Gâteaux_Madeleine et moelleux"/>
    <n v="737.44999999999993"/>
    <x v="0"/>
    <n v="0"/>
  </r>
  <r>
    <n v="47345"/>
    <n v="0"/>
    <n v="284"/>
    <n v="255"/>
    <x v="5"/>
    <x v="73"/>
    <s v="Madeleine et moelleux"/>
    <n v="1.94"/>
    <s v="47345_Epicerie sucrée_Biscuits, Gâteaux_Madeleine et moelleux"/>
    <n v="494.7"/>
    <x v="0"/>
    <n v="0"/>
  </r>
  <r>
    <n v="47347"/>
    <n v="1"/>
    <n v="370"/>
    <n v="318"/>
    <x v="5"/>
    <x v="73"/>
    <s v="Madeleine et moelleux"/>
    <n v="1.94"/>
    <s v="47347_Epicerie sucrée_Biscuits, Gâteaux_Madeleine et moelleux"/>
    <n v="616.91999999999996"/>
    <x v="0"/>
    <n v="0"/>
  </r>
  <r>
    <n v="47351"/>
    <n v="0"/>
    <n v="944"/>
    <n v="527"/>
    <x v="5"/>
    <x v="73"/>
    <s v="Biscuit au chocolat"/>
    <n v="1.58"/>
    <s v="47351_Epicerie sucrée_Biscuits, Gâteaux_Biscuit au chocolat"/>
    <n v="832.66000000000008"/>
    <x v="0"/>
    <n v="0"/>
  </r>
  <r>
    <n v="47366"/>
    <n v="1"/>
    <n v="686"/>
    <n v="276"/>
    <x v="5"/>
    <x v="73"/>
    <s v="Biscuit aux fruits"/>
    <n v="2.0499999999999998"/>
    <s v="47366_Epicerie sucrée_Biscuits, Gâteaux_Biscuit aux fruits"/>
    <n v="565.79999999999995"/>
    <x v="0"/>
    <n v="0"/>
  </r>
  <r>
    <n v="47374"/>
    <n v="0"/>
    <n v="773"/>
    <n v="175"/>
    <x v="5"/>
    <x v="81"/>
    <s v="Barre de céréales, fruits"/>
    <n v="2.23"/>
    <s v="47374_Epicerie sucrée_Barre de céréales, pâte d'amande_Barre de céréales, fruits"/>
    <n v="390.25"/>
    <x v="0"/>
    <n v="0"/>
  </r>
  <r>
    <n v="47376"/>
    <n v="0"/>
    <n v="30"/>
    <n v="2"/>
    <x v="5"/>
    <x v="73"/>
    <s v="Biscuit aux fruits"/>
    <n v="1.84"/>
    <s v="47376_Epicerie sucrée_Biscuits, Gâteaux_Biscuit aux fruits"/>
    <n v="3.68"/>
    <x v="0"/>
    <n v="0"/>
  </r>
  <r>
    <n v="47379"/>
    <n v="0"/>
    <n v="244"/>
    <n v="51"/>
    <x v="5"/>
    <x v="73"/>
    <s v="Biscuit aux fruits"/>
    <n v="1.84"/>
    <s v="47379_Epicerie sucrée_Biscuits, Gâteaux_Biscuit aux fruits"/>
    <n v="93.84"/>
    <x v="0"/>
    <n v="0"/>
  </r>
  <r>
    <n v="47380"/>
    <n v="0"/>
    <n v="221"/>
    <n v="149"/>
    <x v="5"/>
    <x v="73"/>
    <s v="Biscuit petit déjeuner"/>
    <n v="1.81"/>
    <s v="47380_Epicerie sucrée_Biscuits, Gâteaux_Biscuit petit déjeuner"/>
    <n v="269.69"/>
    <x v="0"/>
    <n v="0"/>
  </r>
  <r>
    <n v="47381"/>
    <n v="1"/>
    <n v="375"/>
    <n v="287"/>
    <x v="5"/>
    <x v="73"/>
    <s v="Biscuit petit déjeuner"/>
    <n v="1.81"/>
    <s v="47381_Epicerie sucrée_Biscuits, Gâteaux_Biscuit petit déjeuner"/>
    <n v="519.47"/>
    <x v="0"/>
    <n v="0"/>
  </r>
  <r>
    <n v="47384"/>
    <n v="1"/>
    <n v="671"/>
    <n v="652"/>
    <x v="5"/>
    <x v="81"/>
    <s v="Barre de céréales, fruits"/>
    <n v="2.23"/>
    <s v="47384_Epicerie sucrée_Barre de céréales, pâte d'amande_Barre de céréales, fruits"/>
    <n v="1453.96"/>
    <x v="0"/>
    <n v="0"/>
  </r>
  <r>
    <n v="47386"/>
    <n v="0"/>
    <n v="924"/>
    <n v="810"/>
    <x v="5"/>
    <x v="81"/>
    <s v="Barre de céréales, fruits"/>
    <n v="2.23"/>
    <s v="47386_Epicerie sucrée_Barre de céréales, pâte d'amande_Barre de céréales, fruits"/>
    <n v="1806.3"/>
    <x v="0"/>
    <n v="0"/>
  </r>
  <r>
    <n v="47388"/>
    <n v="1"/>
    <n v="342"/>
    <n v="101"/>
    <x v="5"/>
    <x v="81"/>
    <s v="Barre de céréales, fruits"/>
    <n v="2.23"/>
    <s v="47388_Epicerie sucrée_Barre de céréales, pâte d'amande_Barre de céréales, fruits"/>
    <n v="225.23"/>
    <x v="0"/>
    <n v="0"/>
  </r>
  <r>
    <n v="47389"/>
    <n v="0"/>
    <n v="897"/>
    <n v="282"/>
    <x v="5"/>
    <x v="81"/>
    <s v="Barre de céréales, fruits"/>
    <n v="2.23"/>
    <s v="47389_Epicerie sucrée_Barre de céréales, pâte d'amande_Barre de céréales, fruits"/>
    <n v="628.86"/>
    <x v="0"/>
    <n v="0"/>
  </r>
  <r>
    <n v="47390"/>
    <n v="0"/>
    <n v="958"/>
    <n v="119"/>
    <x v="5"/>
    <x v="77"/>
    <s v="Nougat"/>
    <n v="1.1100000000000001"/>
    <s v="47390_Epicerie sucrée_Confiserie Bio_Nougat"/>
    <n v="132.09"/>
    <x v="0"/>
    <n v="0"/>
  </r>
  <r>
    <n v="47514"/>
    <n v="1"/>
    <n v="525"/>
    <n v="436"/>
    <x v="5"/>
    <x v="79"/>
    <s v="Purée d'amande"/>
    <n v="5.24"/>
    <s v="47514_Epicerie sucrée_Purée de fruits secs_Purée d'amande"/>
    <n v="2284.64"/>
    <x v="0"/>
    <n v="0"/>
  </r>
  <r>
    <n v="47515"/>
    <n v="0"/>
    <n v="424"/>
    <n v="202"/>
    <x v="5"/>
    <x v="79"/>
    <s v="Purée d'amande"/>
    <n v="10.62"/>
    <s v="47515_Epicerie sucrée_Purée de fruits secs_Purée d'amande"/>
    <n v="2145.2399999999998"/>
    <x v="0"/>
    <n v="0"/>
  </r>
  <r>
    <n v="47527"/>
    <n v="1"/>
    <n v="532"/>
    <n v="502"/>
    <x v="5"/>
    <x v="79"/>
    <s v="Purée de noix de cajou"/>
    <n v="8.44"/>
    <s v="47527_Epicerie sucrée_Purée de fruits secs_Purée de noix de cajou"/>
    <n v="4236.88"/>
    <x v="0"/>
    <n v="0"/>
  </r>
  <r>
    <n v="47543"/>
    <n v="1"/>
    <n v="263"/>
    <n v="62"/>
    <x v="5"/>
    <x v="81"/>
    <s v="Pâte d'amande, de fruit"/>
    <n v="2.2799999999999998"/>
    <s v="47543_Epicerie sucrée_Barre de céréales, pâte d'amande_Pâte d'amande, de fruit"/>
    <n v="141.35999999999999"/>
    <x v="0"/>
    <n v="0"/>
  </r>
  <r>
    <n v="47564"/>
    <n v="1"/>
    <n v="563"/>
    <n v="398"/>
    <x v="5"/>
    <x v="70"/>
    <s v="Pâte à tartiner sans lait"/>
    <n v="7.77"/>
    <s v="47564_Epicerie sucrée_Pâte à tartiner_Pâte à tartiner sans lait"/>
    <n v="3092.46"/>
    <x v="0"/>
    <n v="0"/>
  </r>
  <r>
    <n v="47575"/>
    <n v="0"/>
    <n v="371"/>
    <n v="103"/>
    <x v="5"/>
    <x v="73"/>
    <s v="Biscuit au chocolat"/>
    <n v="2.5099999999999998"/>
    <s v="47575_Epicerie sucrée_Biscuits, Gâteaux_Biscuit au chocolat"/>
    <n v="258.52999999999997"/>
    <x v="0"/>
    <n v="0"/>
  </r>
  <r>
    <n v="47600"/>
    <n v="1"/>
    <n v="115"/>
    <n v="20"/>
    <x v="5"/>
    <x v="78"/>
    <s v="Compote et purée de fruit"/>
    <n v="1.65"/>
    <s v="47600_Epicerie sucrée_Compote et dessert_Compote et purée de fruit"/>
    <n v="33"/>
    <x v="0"/>
    <n v="0"/>
  </r>
  <r>
    <n v="47601"/>
    <n v="1"/>
    <n v="161"/>
    <n v="35"/>
    <x v="5"/>
    <x v="78"/>
    <s v="Compote et purée de fruit"/>
    <n v="2.94"/>
    <s v="47601_Epicerie sucrée_Compote et dessert_Compote et purée de fruit"/>
    <n v="102.89999999999999"/>
    <x v="0"/>
    <n v="0"/>
  </r>
  <r>
    <n v="47602"/>
    <n v="1"/>
    <n v="14"/>
    <n v="13"/>
    <x v="5"/>
    <x v="78"/>
    <s v="Compote et purée de fruit"/>
    <n v="1.87"/>
    <s v="47602_Epicerie sucrée_Compote et dessert_Compote et purée de fruit"/>
    <n v="24.310000000000002"/>
    <x v="0"/>
    <n v="0"/>
  </r>
  <r>
    <n v="47621"/>
    <n v="0"/>
    <n v="795"/>
    <n v="779"/>
    <x v="5"/>
    <x v="73"/>
    <s v="Biscuit au chocolat"/>
    <n v="1.84"/>
    <s v="47621_Epicerie sucrée_Biscuits, Gâteaux_Biscuit au chocolat"/>
    <n v="1433.3600000000001"/>
    <x v="0"/>
    <n v="0"/>
  </r>
  <r>
    <n v="47629"/>
    <n v="1"/>
    <n v="520"/>
    <n v="149"/>
    <x v="5"/>
    <x v="81"/>
    <s v="Barre de céréales, fruits"/>
    <n v="1.04"/>
    <s v="47629_Epicerie sucrée_Barre de céréales, pâte d'amande_Barre de céréales, fruits"/>
    <n v="154.96"/>
    <x v="0"/>
    <n v="0"/>
  </r>
  <r>
    <n v="47638"/>
    <n v="0"/>
    <n v="236"/>
    <n v="197"/>
    <x v="5"/>
    <x v="81"/>
    <s v="Barre de céréales, fruits"/>
    <n v="1.1499999999999999"/>
    <s v="47638_Epicerie sucrée_Barre de céréales, pâte d'amande_Barre de céréales, fruits"/>
    <n v="226.54999999999998"/>
    <x v="0"/>
    <n v="0"/>
  </r>
  <r>
    <n v="48280"/>
    <n v="0"/>
    <n v="825"/>
    <n v="548"/>
    <x v="5"/>
    <x v="71"/>
    <s v="Flocons de Céréales"/>
    <n v="1.1000000000000001"/>
    <s v="48280_Epicerie sucrée_Céréales petit déjeuner_Flocons de Céréales"/>
    <n v="602.80000000000007"/>
    <x v="0"/>
    <n v="0"/>
  </r>
  <r>
    <n v="48283"/>
    <n v="1"/>
    <n v="264"/>
    <n v="7"/>
    <x v="5"/>
    <x v="71"/>
    <s v="Flocons de Céréales"/>
    <n v="1.07"/>
    <s v="48283_Epicerie sucrée_Céréales petit déjeuner_Flocons de Céréales"/>
    <n v="7.49"/>
    <x v="0"/>
    <n v="0"/>
  </r>
  <r>
    <n v="48451"/>
    <n v="0"/>
    <n v="895"/>
    <n v="557"/>
    <x v="5"/>
    <x v="71"/>
    <s v="Céréale enfant petit déjeuner"/>
    <n v="3.29"/>
    <s v="48451_Epicerie sucrée_Céréales petit déjeuner_Céréale enfant petit déjeuner"/>
    <n v="1832.53"/>
    <x v="0"/>
    <n v="0"/>
  </r>
  <r>
    <n v="48470"/>
    <n v="1"/>
    <n v="192"/>
    <n v="180"/>
    <x v="5"/>
    <x v="73"/>
    <s v="Biscuit au chocolat"/>
    <n v="2.37"/>
    <s v="48470_Epicerie sucrée_Biscuits, Gâteaux_Biscuit au chocolat"/>
    <n v="426.6"/>
    <x v="0"/>
    <n v="0"/>
  </r>
  <r>
    <n v="48609"/>
    <n v="0"/>
    <n v="321"/>
    <n v="9"/>
    <x v="5"/>
    <x v="72"/>
    <s v="Sucre"/>
    <n v="2.4900000000000002"/>
    <s v="48609_Epicerie sucrée_Sucre et édulcorant_Sucre"/>
    <n v="22.410000000000004"/>
    <x v="0"/>
    <n v="0"/>
  </r>
  <r>
    <n v="48616"/>
    <n v="0"/>
    <n v="262"/>
    <n v="128"/>
    <x v="5"/>
    <x v="79"/>
    <s v="Purée d'amande"/>
    <n v="6.83"/>
    <s v="48616_Epicerie sucrée_Purée de fruits secs_Purée d'amande"/>
    <n v="874.24"/>
    <x v="0"/>
    <n v="0"/>
  </r>
  <r>
    <n v="48623"/>
    <n v="0"/>
    <n v="382"/>
    <n v="127"/>
    <x v="5"/>
    <x v="79"/>
    <s v="Purée d'amande"/>
    <n v="13.41"/>
    <s v="48623_Epicerie sucrée_Purée de fruits secs_Purée d'amande"/>
    <n v="1703.07"/>
    <x v="0"/>
    <n v="0"/>
  </r>
  <r>
    <n v="48624"/>
    <n v="1"/>
    <n v="702"/>
    <n v="252"/>
    <x v="5"/>
    <x v="79"/>
    <s v="Purée de sésame"/>
    <n v="5.56"/>
    <s v="48624_Epicerie sucrée_Purée de fruits secs_Purée de sésame"/>
    <n v="1401.12"/>
    <x v="0"/>
    <n v="0"/>
  </r>
  <r>
    <n v="48630"/>
    <n v="0"/>
    <n v="67"/>
    <n v="40"/>
    <x v="5"/>
    <x v="79"/>
    <s v="Purée de sésame"/>
    <n v="5.91"/>
    <s v="48630_Epicerie sucrée_Purée de fruits secs_Purée de sésame"/>
    <n v="236.4"/>
    <x v="0"/>
    <n v="0"/>
  </r>
  <r>
    <n v="48632"/>
    <n v="1"/>
    <n v="747"/>
    <n v="22"/>
    <x v="5"/>
    <x v="79"/>
    <s v="Purée de sésame"/>
    <n v="2.99"/>
    <s v="48632_Epicerie sucrée_Purée de fruits secs_Purée de sésame"/>
    <n v="65.78"/>
    <x v="0"/>
    <n v="0"/>
  </r>
  <r>
    <n v="48637"/>
    <n v="1"/>
    <n v="910"/>
    <n v="443"/>
    <x v="5"/>
    <x v="70"/>
    <s v="Pâte à tartiner chocolat lait"/>
    <n v="8.9600000000000009"/>
    <s v="48637_Epicerie sucrée_Pâte à tartiner_Pâte à tartiner chocolat lait"/>
    <n v="3969.28"/>
    <x v="0"/>
    <n v="0"/>
  </r>
  <r>
    <n v="48641"/>
    <n v="1"/>
    <n v="638"/>
    <n v="371"/>
    <x v="5"/>
    <x v="81"/>
    <s v="Pâte d'amande, de fruit"/>
    <n v="0.98"/>
    <s v="48641_Epicerie sucrée_Barre de céréales, pâte d'amande_Pâte d'amande, de fruit"/>
    <n v="363.58"/>
    <x v="0"/>
    <n v="0"/>
  </r>
  <r>
    <n v="48642"/>
    <n v="0"/>
    <n v="444"/>
    <n v="242"/>
    <x v="5"/>
    <x v="81"/>
    <s v="Pâte d'amande, de fruit"/>
    <n v="13.72"/>
    <s v="48642_Epicerie sucrée_Barre de céréales, pâte d'amande_Pâte d'amande, de fruit"/>
    <n v="3320.2400000000002"/>
    <x v="0"/>
    <n v="0"/>
  </r>
  <r>
    <n v="50478"/>
    <n v="0"/>
    <n v="375"/>
    <n v="48"/>
    <x v="5"/>
    <x v="78"/>
    <s v="Compote et purée de fruit"/>
    <n v="1.64"/>
    <s v="50478_Epicerie sucrée_Compote et dessert_Compote et purée de fruit"/>
    <n v="78.72"/>
    <x v="0"/>
    <n v="0"/>
  </r>
  <r>
    <n v="60365"/>
    <n v="0"/>
    <n v="45"/>
    <n v="14"/>
    <x v="5"/>
    <x v="73"/>
    <s v="Biscuit nature"/>
    <n v="2.06"/>
    <s v="60365_Epicerie sucrée_Biscuits, Gâteaux_Biscuit nature"/>
    <n v="28.84"/>
    <x v="0"/>
    <n v="0"/>
  </r>
  <r>
    <n v="60366"/>
    <n v="0"/>
    <n v="346"/>
    <n v="267"/>
    <x v="5"/>
    <x v="73"/>
    <s v="Biscuit au chocolat"/>
    <n v="1.95"/>
    <s v="60366_Epicerie sucrée_Biscuits, Gâteaux_Biscuit au chocolat"/>
    <n v="520.65"/>
    <x v="0"/>
    <n v="0"/>
  </r>
  <r>
    <n v="60375"/>
    <n v="1"/>
    <n v="622"/>
    <n v="526"/>
    <x v="5"/>
    <x v="69"/>
    <s v="Chocolat blanc"/>
    <n v="2"/>
    <s v="60375_Epicerie sucrée_Chocolat bio_Chocolat blanc"/>
    <n v="1052"/>
    <x v="0"/>
    <n v="0"/>
  </r>
  <r>
    <n v="60526"/>
    <n v="0"/>
    <n v="52"/>
    <n v="30"/>
    <x v="5"/>
    <x v="73"/>
    <s v="Biscuit nature"/>
    <n v="1.1100000000000001"/>
    <s v="60526_Epicerie sucrée_Biscuits, Gâteaux_Biscuit nature"/>
    <n v="33.300000000000004"/>
    <x v="0"/>
    <n v="0"/>
  </r>
  <r>
    <n v="63864"/>
    <n v="1"/>
    <n v="1"/>
    <n v="0"/>
    <x v="5"/>
    <x v="69"/>
    <s v="Chocolat noir"/>
    <n v="3.46"/>
    <s v="63864_Epicerie sucrée_Chocolat bio_Chocolat noir"/>
    <n v="0"/>
    <x v="1"/>
    <n v="1"/>
  </r>
  <r>
    <n v="67264"/>
    <n v="1"/>
    <n v="71"/>
    <n v="46"/>
    <x v="5"/>
    <x v="76"/>
    <s v="Galette riz et céréales"/>
    <n v="0.83"/>
    <s v="67264_Epicerie sucrée_Tartines et biscottes_Galette riz et céréales"/>
    <n v="38.18"/>
    <x v="0"/>
    <n v="0"/>
  </r>
  <r>
    <n v="67265"/>
    <n v="1"/>
    <n v="292"/>
    <n v="146"/>
    <x v="5"/>
    <x v="76"/>
    <s v="Galette riz et céréales"/>
    <n v="0.86"/>
    <s v="67265_Epicerie sucrée_Tartines et biscottes_Galette riz et céréales"/>
    <n v="125.56"/>
    <x v="0"/>
    <n v="0"/>
  </r>
  <r>
    <n v="68302"/>
    <n v="0"/>
    <n v="749"/>
    <n v="475"/>
    <x v="5"/>
    <x v="71"/>
    <s v="Muesli nature"/>
    <n v="2.2000000000000002"/>
    <s v="68302_Epicerie sucrée_Céréales petit déjeuner_Muesli nature"/>
    <n v="1045"/>
    <x v="0"/>
    <n v="0"/>
  </r>
  <r>
    <n v="68306"/>
    <n v="1"/>
    <n v="12"/>
    <n v="4"/>
    <x v="5"/>
    <x v="71"/>
    <s v="Flocons de Céréales"/>
    <n v="0.94"/>
    <s v="68306_Epicerie sucrée_Céréales petit déjeuner_Flocons de Céréales"/>
    <n v="3.76"/>
    <x v="0"/>
    <n v="0"/>
  </r>
  <r>
    <n v="68315"/>
    <n v="1"/>
    <n v="203"/>
    <n v="145"/>
    <x v="5"/>
    <x v="71"/>
    <s v="Flocons de Céréales"/>
    <n v="1.59"/>
    <s v="68315_Epicerie sucrée_Céréales petit déjeuner_Flocons de Céréales"/>
    <n v="230.55"/>
    <x v="0"/>
    <n v="0"/>
  </r>
  <r>
    <n v="68321"/>
    <n v="1"/>
    <n v="588"/>
    <n v="262"/>
    <x v="5"/>
    <x v="71"/>
    <s v="Muesli aux fruits"/>
    <n v="1.8"/>
    <s v="68321_Epicerie sucrée_Céréales petit déjeuner_Muesli aux fruits"/>
    <n v="471.6"/>
    <x v="0"/>
    <n v="0"/>
  </r>
  <r>
    <n v="68323"/>
    <n v="1"/>
    <n v="298"/>
    <n v="27"/>
    <x v="5"/>
    <x v="71"/>
    <s v="Flocons de Céréales"/>
    <n v="1.7"/>
    <s v="68323_Epicerie sucrée_Céréales petit déjeuner_Flocons de Céréales"/>
    <n v="45.9"/>
    <x v="0"/>
    <n v="0"/>
  </r>
  <r>
    <n v="68328"/>
    <n v="1"/>
    <n v="593"/>
    <n v="155"/>
    <x v="5"/>
    <x v="71"/>
    <s v="Flocons de Céréales"/>
    <n v="5.27"/>
    <s v="68328_Epicerie sucrée_Céréales petit déjeuner_Flocons de Céréales"/>
    <n v="816.84999999999991"/>
    <x v="0"/>
    <n v="0"/>
  </r>
  <r>
    <n v="68332"/>
    <n v="1"/>
    <n v="381"/>
    <n v="111"/>
    <x v="5"/>
    <x v="71"/>
    <s v="Muesli nature"/>
    <n v="1.62"/>
    <s v="68332_Epicerie sucrée_Céréales petit déjeuner_Muesli nature"/>
    <n v="179.82000000000002"/>
    <x v="0"/>
    <n v="0"/>
  </r>
  <r>
    <n v="68345"/>
    <n v="1"/>
    <n v="736"/>
    <n v="288"/>
    <x v="5"/>
    <x v="71"/>
    <s v="Flocons de Céréales"/>
    <n v="1.71"/>
    <s v="68345_Epicerie sucrée_Céréales petit déjeuner_Flocons de Céréales"/>
    <n v="492.48"/>
    <x v="0"/>
    <n v="0"/>
  </r>
  <r>
    <n v="68364"/>
    <n v="1"/>
    <n v="644"/>
    <n v="33"/>
    <x v="5"/>
    <x v="71"/>
    <s v="Flocons de Céréales"/>
    <n v="1.22"/>
    <s v="68364_Epicerie sucrée_Céréales petit déjeuner_Flocons de Céréales"/>
    <n v="40.26"/>
    <x v="0"/>
    <n v="0"/>
  </r>
  <r>
    <n v="68371"/>
    <n v="0"/>
    <n v="584"/>
    <n v="294"/>
    <x v="5"/>
    <x v="71"/>
    <s v="Flocons de Céréales"/>
    <n v="1.76"/>
    <s v="68371_Epicerie sucrée_Céréales petit déjeuner_Flocons de Céréales"/>
    <n v="517.44000000000005"/>
    <x v="0"/>
    <n v="0"/>
  </r>
  <r>
    <n v="68378"/>
    <n v="1"/>
    <n v="908"/>
    <n v="592"/>
    <x v="5"/>
    <x v="71"/>
    <s v="Flocons de Céréales"/>
    <n v="1.0900000000000001"/>
    <s v="68378_Epicerie sucrée_Céréales petit déjeuner_Flocons de Céréales"/>
    <n v="645.28000000000009"/>
    <x v="0"/>
    <n v="0"/>
  </r>
  <r>
    <n v="68413"/>
    <n v="0"/>
    <n v="587"/>
    <n v="486"/>
    <x v="5"/>
    <x v="71"/>
    <s v="Flocons de Céréales"/>
    <n v="1.62"/>
    <s v="68413_Epicerie sucrée_Céréales petit déjeuner_Flocons de Céréales"/>
    <n v="787.32"/>
    <x v="0"/>
    <n v="0"/>
  </r>
  <r>
    <n v="68713"/>
    <n v="1"/>
    <n v="600"/>
    <n v="551"/>
    <x v="5"/>
    <x v="77"/>
    <s v="Guimauve"/>
    <n v="3.55"/>
    <s v="68713_Epicerie sucrée_Confiserie Bio_Guimauve"/>
    <n v="1956.05"/>
    <x v="0"/>
    <n v="0"/>
  </r>
  <r>
    <n v="69190"/>
    <n v="0"/>
    <n v="195"/>
    <n v="80"/>
    <x v="5"/>
    <x v="71"/>
    <s v="Céréale enfant petit déjeuner"/>
    <n v="2.4300000000000002"/>
    <s v="69190_Epicerie sucrée_Céréales petit déjeuner_Céréale enfant petit déjeuner"/>
    <n v="194.4"/>
    <x v="0"/>
    <n v="0"/>
  </r>
  <r>
    <n v="69195"/>
    <n v="0"/>
    <n v="905"/>
    <n v="463"/>
    <x v="5"/>
    <x v="71"/>
    <s v="Céréale enfant petit déjeuner"/>
    <n v="2.93"/>
    <s v="69195_Epicerie sucrée_Céréales petit déjeuner_Céréale enfant petit déjeuner"/>
    <n v="1356.5900000000001"/>
    <x v="0"/>
    <n v="0"/>
  </r>
  <r>
    <n v="69238"/>
    <n v="1"/>
    <n v="775"/>
    <n v="648"/>
    <x v="5"/>
    <x v="71"/>
    <s v="Céréale enfant petit déjeuner"/>
    <n v="3.68"/>
    <s v="69238_Epicerie sucrée_Céréales petit déjeuner_Céréale enfant petit déjeuner"/>
    <n v="2384.6400000000003"/>
    <x v="0"/>
    <n v="0"/>
  </r>
  <r>
    <n v="69251"/>
    <n v="0"/>
    <n v="204"/>
    <n v="89"/>
    <x v="5"/>
    <x v="71"/>
    <s v="Céréale enfant petit déjeuner"/>
    <n v="3.83"/>
    <s v="69251_Epicerie sucrée_Céréales petit déjeuner_Céréale enfant petit déjeuner"/>
    <n v="340.87"/>
    <x v="0"/>
    <n v="0"/>
  </r>
  <r>
    <n v="69279"/>
    <n v="1"/>
    <n v="198"/>
    <n v="20"/>
    <x v="5"/>
    <x v="81"/>
    <s v="Pâte d'amande, de fruit"/>
    <n v="3.51"/>
    <s v="69279_Epicerie sucrée_Barre de céréales, pâte d'amande_Pâte d'amande, de fruit"/>
    <n v="70.199999999999989"/>
    <x v="0"/>
    <n v="0"/>
  </r>
  <r>
    <n v="69287"/>
    <n v="0"/>
    <n v="899"/>
    <n v="361"/>
    <x v="5"/>
    <x v="73"/>
    <s v="Gâteaux"/>
    <n v="2.2799999999999998"/>
    <s v="69287_Epicerie sucrée_Biscuits, Gâteaux_Gâteaux"/>
    <n v="823.07999999999993"/>
    <x v="0"/>
    <n v="0"/>
  </r>
  <r>
    <n v="69291"/>
    <n v="1"/>
    <n v="54"/>
    <n v="38"/>
    <x v="5"/>
    <x v="73"/>
    <s v="Gâteaux"/>
    <n v="2.5"/>
    <s v="69291_Epicerie sucrée_Biscuits, Gâteaux_Gâteaux"/>
    <n v="95"/>
    <x v="0"/>
    <n v="0"/>
  </r>
  <r>
    <n v="69296"/>
    <n v="0"/>
    <n v="67"/>
    <n v="36"/>
    <x v="5"/>
    <x v="75"/>
    <s v="Levure et gélifiant"/>
    <n v="1.42"/>
    <s v="69296_Epicerie sucrée_Aide à la pâtisserie_Levure et gélifiant"/>
    <n v="51.12"/>
    <x v="0"/>
    <n v="0"/>
  </r>
  <r>
    <n v="69300"/>
    <n v="1"/>
    <n v="341"/>
    <n v="196"/>
    <x v="5"/>
    <x v="73"/>
    <s v="Biscuit au chocolat"/>
    <n v="2.25"/>
    <s v="69300_Epicerie sucrée_Biscuits, Gâteaux_Biscuit au chocolat"/>
    <n v="441"/>
    <x v="0"/>
    <n v="0"/>
  </r>
  <r>
    <n v="69321"/>
    <n v="1"/>
    <n v="864"/>
    <n v="510"/>
    <x v="5"/>
    <x v="76"/>
    <s v="Tartine craquante, biscotte"/>
    <n v="1.92"/>
    <s v="69321_Epicerie sucrée_Tartines et biscottes_Tartine craquante, biscotte"/>
    <n v="979.19999999999993"/>
    <x v="0"/>
    <n v="0"/>
  </r>
  <r>
    <n v="69322"/>
    <n v="1"/>
    <n v="408"/>
    <n v="189"/>
    <x v="5"/>
    <x v="76"/>
    <s v="Tartine craquante, biscotte"/>
    <n v="2.46"/>
    <s v="69322_Epicerie sucrée_Tartines et biscottes_Tartine craquante, biscotte"/>
    <n v="464.94"/>
    <x v="0"/>
    <n v="0"/>
  </r>
  <r>
    <n v="69323"/>
    <n v="1"/>
    <n v="800"/>
    <n v="723"/>
    <x v="5"/>
    <x v="76"/>
    <s v="Tartine craquante, biscotte"/>
    <n v="2.46"/>
    <s v="69323_Epicerie sucrée_Tartines et biscottes_Tartine craquante, biscotte"/>
    <n v="1778.58"/>
    <x v="0"/>
    <n v="0"/>
  </r>
  <r>
    <n v="69552"/>
    <n v="1"/>
    <n v="951"/>
    <n v="301"/>
    <x v="5"/>
    <x v="76"/>
    <s v="Galette riz et céréales"/>
    <n v="1.67"/>
    <s v="69552_Epicerie sucrée_Tartines et biscottes_Galette riz et céréales"/>
    <n v="502.66999999999996"/>
    <x v="0"/>
    <n v="0"/>
  </r>
  <r>
    <n v="70201"/>
    <n v="0"/>
    <n v="683"/>
    <n v="174"/>
    <x v="5"/>
    <x v="78"/>
    <s v="Compote et purée de fruit"/>
    <n v="3.79"/>
    <s v="70201_Epicerie sucrée_Compote et dessert_Compote et purée de fruit"/>
    <n v="659.46"/>
    <x v="0"/>
    <n v="0"/>
  </r>
  <r>
    <n v="70206"/>
    <n v="0"/>
    <n v="863"/>
    <n v="834"/>
    <x v="5"/>
    <x v="78"/>
    <s v="Compote et purée de fruit"/>
    <n v="4.1399999999999997"/>
    <s v="70206_Epicerie sucrée_Compote et dessert_Compote et purée de fruit"/>
    <n v="3452.7599999999998"/>
    <x v="0"/>
    <n v="0"/>
  </r>
  <r>
    <n v="70209"/>
    <n v="0"/>
    <n v="829"/>
    <n v="697"/>
    <x v="5"/>
    <x v="78"/>
    <s v="Dessert et glace"/>
    <n v="1.65"/>
    <s v="70209_Epicerie sucrée_Compote et dessert_Dessert et glace"/>
    <n v="1150.05"/>
    <x v="0"/>
    <n v="0"/>
  </r>
  <r>
    <n v="70276"/>
    <n v="1"/>
    <n v="556"/>
    <n v="338"/>
    <x v="5"/>
    <x v="78"/>
    <s v="Compote et purée de fruit"/>
    <n v="5.16"/>
    <s v="70276_Epicerie sucrée_Compote et dessert_Compote et purée de fruit"/>
    <n v="1744.0800000000002"/>
    <x v="0"/>
    <n v="0"/>
  </r>
  <r>
    <n v="70292"/>
    <n v="1"/>
    <n v="100"/>
    <n v="87"/>
    <x v="5"/>
    <x v="78"/>
    <s v="Compote et purée de fruit"/>
    <n v="5.39"/>
    <s v="70292_Epicerie sucrée_Compote et dessert_Compote et purée de fruit"/>
    <n v="468.92999999999995"/>
    <x v="0"/>
    <n v="0"/>
  </r>
  <r>
    <n v="70293"/>
    <n v="1"/>
    <n v="934"/>
    <n v="422"/>
    <x v="5"/>
    <x v="78"/>
    <s v="Compote et purée de fruit"/>
    <n v="5.39"/>
    <s v="70293_Epicerie sucrée_Compote et dessert_Compote et purée de fruit"/>
    <n v="2274.58"/>
    <x v="0"/>
    <n v="0"/>
  </r>
  <r>
    <n v="70377"/>
    <n v="1"/>
    <n v="563"/>
    <n v="236"/>
    <x v="5"/>
    <x v="71"/>
    <s v="Flocons de Céréales"/>
    <n v="1.34"/>
    <s v="70377_Epicerie sucrée_Céréales petit déjeuner_Flocons de Céréales"/>
    <n v="316.24"/>
    <x v="0"/>
    <n v="0"/>
  </r>
  <r>
    <n v="70440"/>
    <n v="0"/>
    <n v="373"/>
    <n v="350"/>
    <x v="5"/>
    <x v="78"/>
    <s v="Compote et purée de fruit"/>
    <n v="3.28"/>
    <s v="70440_Epicerie sucrée_Compote et dessert_Compote et purée de fruit"/>
    <n v="1148"/>
    <x v="0"/>
    <n v="0"/>
  </r>
  <r>
    <n v="70442"/>
    <n v="1"/>
    <n v="692"/>
    <n v="280"/>
    <x v="5"/>
    <x v="78"/>
    <s v="Compote et purée de fruit"/>
    <n v="2.62"/>
    <s v="70442_Epicerie sucrée_Compote et dessert_Compote et purée de fruit"/>
    <n v="733.6"/>
    <x v="0"/>
    <n v="0"/>
  </r>
  <r>
    <n v="70542"/>
    <n v="1"/>
    <n v="943"/>
    <n v="525"/>
    <x v="5"/>
    <x v="80"/>
    <s v="Miels bio"/>
    <n v="6.63"/>
    <s v="70542_Epicerie sucrée_Miel et confiture_Miels bio"/>
    <n v="3480.75"/>
    <x v="0"/>
    <n v="0"/>
  </r>
  <r>
    <n v="70543"/>
    <n v="0"/>
    <n v="674"/>
    <n v="487"/>
    <x v="5"/>
    <x v="80"/>
    <s v="Miels bio"/>
    <n v="6.15"/>
    <s v="70543_Epicerie sucrée_Miel et confiture_Miels bio"/>
    <n v="2995.05"/>
    <x v="0"/>
    <n v="0"/>
  </r>
  <r>
    <n v="70547"/>
    <n v="1"/>
    <n v="956"/>
    <n v="545"/>
    <x v="5"/>
    <x v="80"/>
    <s v="Miels bio"/>
    <n v="6.24"/>
    <s v="70547_Epicerie sucrée_Miel et confiture_Miels bio"/>
    <n v="3400.8"/>
    <x v="0"/>
    <n v="0"/>
  </r>
  <r>
    <n v="70553"/>
    <n v="0"/>
    <n v="304"/>
    <n v="299"/>
    <x v="5"/>
    <x v="80"/>
    <s v="Miels bio"/>
    <n v="7.25"/>
    <s v="70553_Epicerie sucrée_Miel et confiture_Miels bio"/>
    <n v="2167.75"/>
    <x v="0"/>
    <n v="0"/>
  </r>
  <r>
    <n v="70557"/>
    <n v="0"/>
    <n v="287"/>
    <n v="265"/>
    <x v="5"/>
    <x v="80"/>
    <s v="Miels bio"/>
    <n v="10.77"/>
    <s v="70557_Epicerie sucrée_Miel et confiture_Miels bio"/>
    <n v="2854.0499999999997"/>
    <x v="0"/>
    <n v="0"/>
  </r>
  <r>
    <n v="70558"/>
    <n v="1"/>
    <n v="588"/>
    <n v="58"/>
    <x v="5"/>
    <x v="80"/>
    <s v="Miels bio"/>
    <n v="10.49"/>
    <s v="70558_Epicerie sucrée_Miel et confiture_Miels bio"/>
    <n v="608.41999999999996"/>
    <x v="0"/>
    <n v="0"/>
  </r>
  <r>
    <n v="70559"/>
    <n v="1"/>
    <n v="825"/>
    <n v="317"/>
    <x v="5"/>
    <x v="80"/>
    <s v="Miels bio"/>
    <n v="7.99"/>
    <s v="70559_Epicerie sucrée_Miel et confiture_Miels bio"/>
    <n v="2532.83"/>
    <x v="0"/>
    <n v="0"/>
  </r>
  <r>
    <n v="70804"/>
    <n v="0"/>
    <n v="707"/>
    <n v="5"/>
    <x v="5"/>
    <x v="70"/>
    <s v="Pâte à tartiner sans lait"/>
    <n v="8.7899999999999991"/>
    <s v="70804_Epicerie sucrée_Pâte à tartiner_Pâte à tartiner sans lait"/>
    <n v="43.949999999999996"/>
    <x v="0"/>
    <n v="0"/>
  </r>
  <r>
    <n v="71190"/>
    <n v="0"/>
    <n v="552"/>
    <n v="312"/>
    <x v="5"/>
    <x v="71"/>
    <s v="Flocons de Céréales"/>
    <n v="1.24"/>
    <s v="71190_Epicerie sucrée_Céréales petit déjeuner_Flocons de Céréales"/>
    <n v="386.88"/>
    <x v="0"/>
    <n v="0"/>
  </r>
  <r>
    <n v="71191"/>
    <n v="1"/>
    <n v="210"/>
    <n v="168"/>
    <x v="5"/>
    <x v="71"/>
    <s v="Flocons de Céréales"/>
    <n v="2.23"/>
    <s v="71191_Epicerie sucrée_Céréales petit déjeuner_Flocons de Céréales"/>
    <n v="374.64"/>
    <x v="0"/>
    <n v="0"/>
  </r>
  <r>
    <n v="71194"/>
    <n v="0"/>
    <n v="699"/>
    <n v="192"/>
    <x v="5"/>
    <x v="71"/>
    <s v="Flocons de Céréales"/>
    <n v="1.24"/>
    <s v="71194_Epicerie sucrée_Céréales petit déjeuner_Flocons de Céréales"/>
    <n v="238.07999999999998"/>
    <x v="0"/>
    <n v="0"/>
  </r>
  <r>
    <n v="71227"/>
    <n v="1"/>
    <n v="905"/>
    <n v="544"/>
    <x v="5"/>
    <x v="76"/>
    <s v="Galette riz et céréales"/>
    <n v="1.17"/>
    <s v="71227_Epicerie sucrée_Tartines et biscottes_Galette riz et céréales"/>
    <n v="636.48"/>
    <x v="0"/>
    <n v="0"/>
  </r>
  <r>
    <n v="71228"/>
    <n v="0"/>
    <n v="696"/>
    <n v="534"/>
    <x v="5"/>
    <x v="76"/>
    <s v="Galette riz et céréales"/>
    <n v="1.17"/>
    <s v="71228_Epicerie sucrée_Tartines et biscottes_Galette riz et céréales"/>
    <n v="624.78"/>
    <x v="0"/>
    <n v="0"/>
  </r>
  <r>
    <n v="71768"/>
    <n v="1"/>
    <n v="842"/>
    <n v="464"/>
    <x v="5"/>
    <x v="78"/>
    <s v="Compote et purée de fruit"/>
    <n v="2.2200000000000002"/>
    <s v="71768_Epicerie sucrée_Compote et dessert_Compote et purée de fruit"/>
    <n v="1030.0800000000002"/>
    <x v="0"/>
    <n v="0"/>
  </r>
  <r>
    <n v="71769"/>
    <n v="0"/>
    <n v="777"/>
    <n v="366"/>
    <x v="5"/>
    <x v="78"/>
    <s v="Compote et purée de fruit"/>
    <n v="4.16"/>
    <s v="71769_Epicerie sucrée_Compote et dessert_Compote et purée de fruit"/>
    <n v="1522.56"/>
    <x v="0"/>
    <n v="0"/>
  </r>
  <r>
    <n v="71770"/>
    <n v="1"/>
    <n v="85"/>
    <n v="2"/>
    <x v="5"/>
    <x v="78"/>
    <s v="Compote et purée de fruit"/>
    <n v="4.2699999999999996"/>
    <s v="71770_Epicerie sucrée_Compote et dessert_Compote et purée de fruit"/>
    <n v="8.5399999999999991"/>
    <x v="0"/>
    <n v="0"/>
  </r>
  <r>
    <n v="71772"/>
    <n v="0"/>
    <n v="314"/>
    <n v="35"/>
    <x v="5"/>
    <x v="78"/>
    <s v="Compote et purée de fruit"/>
    <n v="4.7300000000000004"/>
    <s v="71772_Epicerie sucrée_Compote et dessert_Compote et purée de fruit"/>
    <n v="165.55"/>
    <x v="0"/>
    <n v="0"/>
  </r>
  <r>
    <n v="71773"/>
    <n v="1"/>
    <n v="651"/>
    <n v="156"/>
    <x v="5"/>
    <x v="78"/>
    <s v="Compote et purée de fruit"/>
    <n v="4.4800000000000004"/>
    <s v="71773_Epicerie sucrée_Compote et dessert_Compote et purée de fruit"/>
    <n v="698.88000000000011"/>
    <x v="0"/>
    <n v="0"/>
  </r>
  <r>
    <n v="71774"/>
    <n v="0"/>
    <n v="930"/>
    <n v="483"/>
    <x v="5"/>
    <x v="78"/>
    <s v="Compote et purée de fruit"/>
    <n v="2.92"/>
    <s v="71774_Epicerie sucrée_Compote et dessert_Compote et purée de fruit"/>
    <n v="1410.36"/>
    <x v="0"/>
    <n v="0"/>
  </r>
  <r>
    <n v="71775"/>
    <n v="0"/>
    <n v="878"/>
    <n v="313"/>
    <x v="5"/>
    <x v="78"/>
    <s v="Compote et purée de fruit"/>
    <n v="4.67"/>
    <s v="71775_Epicerie sucrée_Compote et dessert_Compote et purée de fruit"/>
    <n v="1461.71"/>
    <x v="0"/>
    <n v="0"/>
  </r>
  <r>
    <n v="71830"/>
    <n v="1"/>
    <n v="719"/>
    <n v="585"/>
    <x v="5"/>
    <x v="78"/>
    <s v="Compote et purée de fruit"/>
    <n v="2.2200000000000002"/>
    <s v="71830_Epicerie sucrée_Compote et dessert_Compote et purée de fruit"/>
    <n v="1298.7"/>
    <x v="0"/>
    <n v="0"/>
  </r>
  <r>
    <n v="71834"/>
    <n v="0"/>
    <n v="257"/>
    <n v="178"/>
    <x v="5"/>
    <x v="78"/>
    <s v="Compote et purée de fruit"/>
    <n v="2.1800000000000002"/>
    <s v="71834_Epicerie sucrée_Compote et dessert_Compote et purée de fruit"/>
    <n v="388.04"/>
    <x v="0"/>
    <n v="0"/>
  </r>
  <r>
    <n v="71836"/>
    <n v="0"/>
    <n v="229"/>
    <n v="227"/>
    <x v="5"/>
    <x v="78"/>
    <s v="Compote et purée de fruit"/>
    <n v="2.4500000000000002"/>
    <s v="71836_Epicerie sucrée_Compote et dessert_Compote et purée de fruit"/>
    <n v="556.15000000000009"/>
    <x v="0"/>
    <n v="0"/>
  </r>
  <r>
    <n v="71837"/>
    <n v="0"/>
    <n v="196"/>
    <n v="114"/>
    <x v="5"/>
    <x v="78"/>
    <s v="Compote et purée de fruit"/>
    <n v="2.52"/>
    <s v="71837_Epicerie sucrée_Compote et dessert_Compote et purée de fruit"/>
    <n v="287.28000000000003"/>
    <x v="0"/>
    <n v="0"/>
  </r>
  <r>
    <n v="71838"/>
    <n v="0"/>
    <n v="858"/>
    <n v="179"/>
    <x v="5"/>
    <x v="78"/>
    <s v="Compote et purée de fruit"/>
    <n v="2.86"/>
    <s v="71838_Epicerie sucrée_Compote et dessert_Compote et purée de fruit"/>
    <n v="511.94"/>
    <x v="0"/>
    <n v="0"/>
  </r>
  <r>
    <n v="71839"/>
    <n v="1"/>
    <n v="139"/>
    <n v="132"/>
    <x v="5"/>
    <x v="78"/>
    <s v="Compote et purée de fruit"/>
    <n v="2.75"/>
    <s v="71839_Epicerie sucrée_Compote et dessert_Compote et purée de fruit"/>
    <n v="363"/>
    <x v="0"/>
    <n v="0"/>
  </r>
  <r>
    <n v="71840"/>
    <n v="0"/>
    <n v="133"/>
    <n v="59"/>
    <x v="5"/>
    <x v="78"/>
    <s v="Compote et purée de fruit"/>
    <n v="2.46"/>
    <s v="71840_Epicerie sucrée_Compote et dessert_Compote et purée de fruit"/>
    <n v="145.13999999999999"/>
    <x v="0"/>
    <n v="0"/>
  </r>
  <r>
    <n v="71842"/>
    <n v="1"/>
    <n v="561"/>
    <n v="217"/>
    <x v="5"/>
    <x v="78"/>
    <s v="Compote et purée de fruit"/>
    <n v="2.62"/>
    <s v="71842_Epicerie sucrée_Compote et dessert_Compote et purée de fruit"/>
    <n v="568.54000000000008"/>
    <x v="0"/>
    <n v="0"/>
  </r>
  <r>
    <n v="71843"/>
    <n v="0"/>
    <n v="769"/>
    <n v="724"/>
    <x v="5"/>
    <x v="78"/>
    <s v="Compote et purée de fruit"/>
    <n v="3.21"/>
    <s v="71843_Epicerie sucrée_Compote et dessert_Compote et purée de fruit"/>
    <n v="2324.04"/>
    <x v="0"/>
    <n v="0"/>
  </r>
  <r>
    <n v="71844"/>
    <n v="1"/>
    <n v="162"/>
    <n v="121"/>
    <x v="5"/>
    <x v="78"/>
    <s v="Compote et purée de fruit"/>
    <n v="4.4400000000000004"/>
    <s v="71844_Epicerie sucrée_Compote et dessert_Compote et purée de fruit"/>
    <n v="537.24"/>
    <x v="0"/>
    <n v="0"/>
  </r>
  <r>
    <n v="71875"/>
    <n v="0"/>
    <n v="979"/>
    <n v="802"/>
    <x v="5"/>
    <x v="80"/>
    <s v="Confiture"/>
    <n v="4.33"/>
    <s v="71875_Epicerie sucrée_Miel et confiture_Confiture"/>
    <n v="3472.66"/>
    <x v="0"/>
    <n v="0"/>
  </r>
  <r>
    <n v="71876"/>
    <n v="0"/>
    <n v="434"/>
    <n v="96"/>
    <x v="5"/>
    <x v="80"/>
    <s v="Confiture"/>
    <n v="4.67"/>
    <s v="71876_Epicerie sucrée_Miel et confiture_Confiture"/>
    <n v="448.32"/>
    <x v="0"/>
    <n v="0"/>
  </r>
  <r>
    <n v="72129"/>
    <n v="0"/>
    <n v="402"/>
    <n v="332"/>
    <x v="5"/>
    <x v="69"/>
    <s v="Chocolat cru"/>
    <n v="5.6"/>
    <s v="72129_Epicerie sucrée_Chocolat bio_Chocolat cru"/>
    <n v="1859.1999999999998"/>
    <x v="0"/>
    <n v="0"/>
  </r>
  <r>
    <n v="72248"/>
    <n v="1"/>
    <n v="928"/>
    <n v="62"/>
    <x v="5"/>
    <x v="72"/>
    <s v="Édulcorant naturel"/>
    <n v="8.1199999999999992"/>
    <s v="72248_Epicerie sucrée_Sucre et édulcorant_Édulcorant naturel"/>
    <n v="503.43999999999994"/>
    <x v="0"/>
    <n v="0"/>
  </r>
  <r>
    <n v="72847"/>
    <n v="0"/>
    <n v="851"/>
    <n v="695"/>
    <x v="5"/>
    <x v="71"/>
    <s v="Flocons de Céréales"/>
    <n v="2.35"/>
    <s v="72847_Epicerie sucrée_Céréales petit déjeuner_Flocons de Céréales"/>
    <n v="1633.25"/>
    <x v="0"/>
    <n v="0"/>
  </r>
  <r>
    <n v="72852"/>
    <n v="0"/>
    <n v="859"/>
    <n v="644"/>
    <x v="5"/>
    <x v="73"/>
    <s v="Biscuit au chocolat"/>
    <n v="2.66"/>
    <s v="72852_Epicerie sucrée_Biscuits, Gâteaux_Biscuit au chocolat"/>
    <n v="1713.0400000000002"/>
    <x v="0"/>
    <n v="0"/>
  </r>
  <r>
    <n v="73173"/>
    <n v="1"/>
    <n v="693"/>
    <n v="9"/>
    <x v="5"/>
    <x v="74"/>
    <s v="Fruit sec en poudre"/>
    <n v="3.46"/>
    <s v="73173_Epicerie sucrée_Fruits secs_Fruit sec en poudre"/>
    <n v="31.14"/>
    <x v="0"/>
    <n v="0"/>
  </r>
  <r>
    <n v="73175"/>
    <n v="0"/>
    <n v="545"/>
    <n v="442"/>
    <x v="5"/>
    <x v="74"/>
    <s v="Fruit séché"/>
    <n v="10.7"/>
    <s v="73175_Epicerie sucrée_Fruits secs_Fruit séché"/>
    <n v="4729.3999999999996"/>
    <x v="0"/>
    <n v="0"/>
  </r>
  <r>
    <n v="73187"/>
    <n v="1"/>
    <n v="99"/>
    <n v="57"/>
    <x v="5"/>
    <x v="72"/>
    <s v="Édulcorant naturel"/>
    <n v="16.91"/>
    <s v="73187_Epicerie sucrée_Sucre et édulcorant_Édulcorant naturel"/>
    <n v="963.87"/>
    <x v="0"/>
    <n v="0"/>
  </r>
  <r>
    <n v="73190"/>
    <n v="0"/>
    <n v="769"/>
    <n v="45"/>
    <x v="5"/>
    <x v="74"/>
    <s v="Fruit sec à coque"/>
    <n v="29.98"/>
    <s v="73190_Epicerie sucrée_Fruits secs_Fruit sec à coque"/>
    <n v="1349.1"/>
    <x v="0"/>
    <n v="0"/>
  </r>
  <r>
    <n v="73236"/>
    <n v="1"/>
    <n v="497"/>
    <n v="380"/>
    <x v="5"/>
    <x v="72"/>
    <s v="Édulcorant naturel"/>
    <n v="4.43"/>
    <s v="73236_Epicerie sucrée_Sucre et édulcorant_Édulcorant naturel"/>
    <n v="1683.3999999999999"/>
    <x v="0"/>
    <n v="0"/>
  </r>
  <r>
    <n v="73310"/>
    <n v="1"/>
    <n v="205"/>
    <n v="69"/>
    <x v="5"/>
    <x v="73"/>
    <s v="Madeleine et moelleux"/>
    <n v="2.36"/>
    <s v="73310_Epicerie sucrée_Biscuits, Gâteaux_Madeleine et moelleux"/>
    <n v="162.84"/>
    <x v="0"/>
    <n v="0"/>
  </r>
  <r>
    <n v="73835"/>
    <n v="1"/>
    <n v="586"/>
    <n v="569"/>
    <x v="5"/>
    <x v="76"/>
    <s v="Tartine craquante, biscotte"/>
    <n v="1.52"/>
    <s v="73835_Epicerie sucrée_Tartines et biscottes_Tartine craquante, biscotte"/>
    <n v="864.88"/>
    <x v="0"/>
    <n v="0"/>
  </r>
  <r>
    <n v="73836"/>
    <n v="1"/>
    <n v="172"/>
    <n v="73"/>
    <x v="5"/>
    <x v="76"/>
    <s v="Tartine craquante, biscotte"/>
    <n v="1.8"/>
    <s v="73836_Epicerie sucrée_Tartines et biscottes_Tartine craquante, biscotte"/>
    <n v="131.4"/>
    <x v="0"/>
    <n v="0"/>
  </r>
  <r>
    <n v="73872"/>
    <n v="1"/>
    <n v="47"/>
    <n v="29"/>
    <x v="5"/>
    <x v="73"/>
    <s v="Biscuit au chocolat"/>
    <n v="2.0699999999999998"/>
    <s v="73872_Epicerie sucrée_Biscuits, Gâteaux_Biscuit au chocolat"/>
    <n v="60.029999999999994"/>
    <x v="0"/>
    <n v="0"/>
  </r>
  <r>
    <n v="73916"/>
    <n v="1"/>
    <n v="284"/>
    <n v="3"/>
    <x v="5"/>
    <x v="69"/>
    <s v="Chocolat noir"/>
    <n v="1.7"/>
    <s v="73916_Epicerie sucrée_Chocolat bio_Chocolat noir"/>
    <n v="5.0999999999999996"/>
    <x v="0"/>
    <n v="0"/>
  </r>
  <r>
    <n v="73923"/>
    <n v="0"/>
    <n v="354"/>
    <n v="44"/>
    <x v="5"/>
    <x v="69"/>
    <s v="Chocolat pâtissier"/>
    <n v="2.2599999999999998"/>
    <s v="73923_Epicerie sucrée_Chocolat bio_Chocolat pâtissier"/>
    <n v="99.44"/>
    <x v="0"/>
    <n v="0"/>
  </r>
  <r>
    <n v="75010"/>
    <n v="1"/>
    <n v="980"/>
    <n v="872"/>
    <x v="5"/>
    <x v="78"/>
    <s v="Compote et purée de fruit"/>
    <n v="3.19"/>
    <s v="75010_Epicerie sucrée_Compote et dessert_Compote et purée de fruit"/>
    <n v="2781.68"/>
    <x v="0"/>
    <n v="0"/>
  </r>
  <r>
    <n v="76044"/>
    <n v="1"/>
    <n v="272"/>
    <n v="196"/>
    <x v="5"/>
    <x v="74"/>
    <s v="Fruit sec à coque"/>
    <n v="2.88"/>
    <s v="76044_Epicerie sucrée_Fruits secs_Fruit sec à coque"/>
    <n v="564.48"/>
    <x v="0"/>
    <n v="0"/>
  </r>
  <r>
    <n v="76046"/>
    <n v="0"/>
    <n v="234"/>
    <n v="159"/>
    <x v="5"/>
    <x v="74"/>
    <s v="Fruit sec à coque"/>
    <n v="5.31"/>
    <s v="76046_Epicerie sucrée_Fruits secs_Fruit sec à coque"/>
    <n v="844.29"/>
    <x v="0"/>
    <n v="0"/>
  </r>
  <r>
    <n v="76413"/>
    <n v="1"/>
    <n v="732"/>
    <n v="577"/>
    <x v="5"/>
    <x v="71"/>
    <s v="Flocons de Céréales"/>
    <n v="1.1000000000000001"/>
    <s v="76413_Epicerie sucrée_Céréales petit déjeuner_Flocons de Céréales"/>
    <n v="634.70000000000005"/>
    <x v="0"/>
    <n v="0"/>
  </r>
  <r>
    <n v="76418"/>
    <n v="1"/>
    <n v="373"/>
    <n v="317"/>
    <x v="5"/>
    <x v="71"/>
    <s v="Flocons de Céréales"/>
    <n v="0.93"/>
    <s v="76418_Epicerie sucrée_Céréales petit déjeuner_Flocons de Céréales"/>
    <n v="294.81"/>
    <x v="0"/>
    <n v="0"/>
  </r>
  <r>
    <n v="76420"/>
    <n v="0"/>
    <n v="680"/>
    <n v="171"/>
    <x v="5"/>
    <x v="71"/>
    <s v="Flocons de Céréales"/>
    <n v="0.93"/>
    <s v="76420_Epicerie sucrée_Céréales petit déjeuner_Flocons de Céréales"/>
    <n v="159.03"/>
    <x v="0"/>
    <n v="0"/>
  </r>
  <r>
    <n v="76421"/>
    <n v="0"/>
    <n v="830"/>
    <n v="284"/>
    <x v="5"/>
    <x v="71"/>
    <s v="Flocons de Céréales"/>
    <n v="4.5199999999999996"/>
    <s v="76421_Epicerie sucrée_Céréales petit déjeuner_Flocons de Céréales"/>
    <n v="1283.6799999999998"/>
    <x v="0"/>
    <n v="0"/>
  </r>
  <r>
    <n v="76422"/>
    <n v="0"/>
    <n v="360"/>
    <n v="6"/>
    <x v="5"/>
    <x v="71"/>
    <s v="Flocons de Céréales"/>
    <n v="1.19"/>
    <s v="76422_Epicerie sucrée_Céréales petit déjeuner_Flocons de Céréales"/>
    <n v="7.14"/>
    <x v="0"/>
    <n v="0"/>
  </r>
  <r>
    <n v="76424"/>
    <n v="0"/>
    <n v="68"/>
    <n v="41"/>
    <x v="5"/>
    <x v="71"/>
    <s v="Flocons de Céréales"/>
    <n v="1.07"/>
    <s v="76424_Epicerie sucrée_Céréales petit déjeuner_Flocons de Céréales"/>
    <n v="43.870000000000005"/>
    <x v="0"/>
    <n v="0"/>
  </r>
  <r>
    <n v="76425"/>
    <n v="1"/>
    <n v="856"/>
    <n v="124"/>
    <x v="5"/>
    <x v="71"/>
    <s v="Flocons de Céréales"/>
    <n v="1.68"/>
    <s v="76425_Epicerie sucrée_Céréales petit déjeuner_Flocons de Céréales"/>
    <n v="208.32"/>
    <x v="0"/>
    <n v="0"/>
  </r>
  <r>
    <n v="76426"/>
    <n v="1"/>
    <n v="587"/>
    <n v="551"/>
    <x v="5"/>
    <x v="71"/>
    <s v="Flocons de Céréales"/>
    <n v="2.02"/>
    <s v="76426_Epicerie sucrée_Céréales petit déjeuner_Flocons de Céréales"/>
    <n v="1113.02"/>
    <x v="0"/>
    <n v="0"/>
  </r>
  <r>
    <n v="76427"/>
    <n v="1"/>
    <n v="82"/>
    <n v="4"/>
    <x v="5"/>
    <x v="74"/>
    <s v="Fruit sec à coque"/>
    <n v="2.38"/>
    <s v="76427_Epicerie sucrée_Fruits secs_Fruit sec à coque"/>
    <n v="9.52"/>
    <x v="0"/>
    <n v="0"/>
  </r>
  <r>
    <n v="76608"/>
    <n v="0"/>
    <n v="711"/>
    <n v="463"/>
    <x v="5"/>
    <x v="69"/>
    <s v="Chocolat noir"/>
    <n v="0.98"/>
    <s v="76608_Epicerie sucrée_Chocolat bio_Chocolat noir"/>
    <n v="453.74"/>
    <x v="0"/>
    <n v="0"/>
  </r>
  <r>
    <n v="76609"/>
    <n v="1"/>
    <n v="719"/>
    <n v="224"/>
    <x v="5"/>
    <x v="69"/>
    <s v="Chocolat pâtissier"/>
    <n v="2.38"/>
    <s v="76609_Epicerie sucrée_Chocolat bio_Chocolat pâtissier"/>
    <n v="533.12"/>
    <x v="0"/>
    <n v="0"/>
  </r>
  <r>
    <n v="76642"/>
    <n v="0"/>
    <n v="287"/>
    <n v="159"/>
    <x v="5"/>
    <x v="71"/>
    <s v="Muesli au chocolat"/>
    <n v="2.1"/>
    <s v="76642_Epicerie sucrée_Céréales petit déjeuner_Muesli au chocolat"/>
    <n v="333.90000000000003"/>
    <x v="0"/>
    <n v="0"/>
  </r>
  <r>
    <n v="76656"/>
    <n v="0"/>
    <n v="545"/>
    <n v="76"/>
    <x v="5"/>
    <x v="74"/>
    <s v="Fruit sec à coque"/>
    <n v="3.27"/>
    <s v="76656_Epicerie sucrée_Fruits secs_Fruit sec à coque"/>
    <n v="248.52"/>
    <x v="0"/>
    <n v="0"/>
  </r>
  <r>
    <n v="76661"/>
    <n v="0"/>
    <n v="309"/>
    <n v="68"/>
    <x v="5"/>
    <x v="74"/>
    <s v="Fruit sec en poudre"/>
    <n v="1.45"/>
    <s v="76661_Epicerie sucrée_Fruits secs_Fruit sec en poudre"/>
    <n v="98.6"/>
    <x v="0"/>
    <n v="0"/>
  </r>
  <r>
    <n v="76664"/>
    <n v="1"/>
    <n v="171"/>
    <n v="155"/>
    <x v="5"/>
    <x v="74"/>
    <s v="Fruit sec à coque"/>
    <n v="2.52"/>
    <s v="76664_Epicerie sucrée_Fruits secs_Fruit sec à coque"/>
    <n v="390.6"/>
    <x v="0"/>
    <n v="0"/>
  </r>
  <r>
    <n v="76824"/>
    <n v="0"/>
    <n v="165"/>
    <n v="5"/>
    <x v="5"/>
    <x v="69"/>
    <s v="Chocolat noir"/>
    <n v="1.42"/>
    <s v="76824_Epicerie sucrée_Chocolat bio_Chocolat noir"/>
    <n v="7.1"/>
    <x v="0"/>
    <n v="0"/>
  </r>
  <r>
    <n v="77038"/>
    <n v="1"/>
    <n v="595"/>
    <n v="481"/>
    <x v="5"/>
    <x v="77"/>
    <s v="Chewing-gums"/>
    <n v="1.35"/>
    <s v="77038_Epicerie sucrée_Confiserie Bio_Chewing-gums"/>
    <n v="649.35"/>
    <x v="0"/>
    <n v="0"/>
  </r>
  <r>
    <n v="77192"/>
    <n v="0"/>
    <n v="314"/>
    <n v="259"/>
    <x v="5"/>
    <x v="71"/>
    <s v="Céréale enfant petit déjeuner"/>
    <n v="1.2"/>
    <s v="77192_Epicerie sucrée_Céréales petit déjeuner_Céréale enfant petit déjeuner"/>
    <n v="310.8"/>
    <x v="0"/>
    <n v="0"/>
  </r>
  <r>
    <n v="77256"/>
    <n v="0"/>
    <n v="309"/>
    <n v="237"/>
    <x v="5"/>
    <x v="74"/>
    <s v="Fruit séché"/>
    <n v="2.9"/>
    <s v="77256_Epicerie sucrée_Fruits secs_Fruit séché"/>
    <n v="687.3"/>
    <x v="0"/>
    <n v="0"/>
  </r>
  <r>
    <n v="77290"/>
    <n v="0"/>
    <n v="259"/>
    <n v="217"/>
    <x v="5"/>
    <x v="73"/>
    <s v="Biscuit petit déjeuner"/>
    <n v="1.75"/>
    <s v="77290_Epicerie sucrée_Biscuits, Gâteaux_Biscuit petit déjeuner"/>
    <n v="379.75"/>
    <x v="0"/>
    <n v="0"/>
  </r>
  <r>
    <n v="77441"/>
    <n v="1"/>
    <n v="499"/>
    <n v="93"/>
    <x v="5"/>
    <x v="72"/>
    <s v="Édulcorant naturel"/>
    <n v="1.87"/>
    <s v="77441_Epicerie sucrée_Sucre et édulcorant_Édulcorant naturel"/>
    <n v="173.91"/>
    <x v="0"/>
    <n v="0"/>
  </r>
  <r>
    <n v="77481"/>
    <n v="0"/>
    <n v="676"/>
    <n v="638"/>
    <x v="5"/>
    <x v="72"/>
    <s v="Sucre"/>
    <n v="2"/>
    <s v="77481_Epicerie sucrée_Sucre et édulcorant_Sucre"/>
    <n v="1276"/>
    <x v="0"/>
    <n v="0"/>
  </r>
  <r>
    <n v="77484"/>
    <n v="0"/>
    <n v="256"/>
    <n v="57"/>
    <x v="5"/>
    <x v="72"/>
    <s v="Sucre"/>
    <n v="8.4600000000000009"/>
    <s v="77484_Epicerie sucrée_Sucre et édulcorant_Sucre"/>
    <n v="482.22"/>
    <x v="0"/>
    <n v="0"/>
  </r>
  <r>
    <n v="77490"/>
    <n v="1"/>
    <n v="168"/>
    <n v="130"/>
    <x v="5"/>
    <x v="72"/>
    <s v="Sucre"/>
    <n v="2.41"/>
    <s v="77490_Epicerie sucrée_Sucre et édulcorant_Sucre"/>
    <n v="313.3"/>
    <x v="0"/>
    <n v="0"/>
  </r>
  <r>
    <n v="77491"/>
    <n v="0"/>
    <n v="437"/>
    <n v="61"/>
    <x v="5"/>
    <x v="72"/>
    <s v="Sucre"/>
    <n v="10.68"/>
    <s v="77491_Epicerie sucrée_Sucre et édulcorant_Sucre"/>
    <n v="651.48"/>
    <x v="0"/>
    <n v="0"/>
  </r>
  <r>
    <n v="77492"/>
    <n v="0"/>
    <n v="747"/>
    <n v="607"/>
    <x v="5"/>
    <x v="72"/>
    <s v="Sucre"/>
    <n v="2.27"/>
    <s v="77492_Epicerie sucrée_Sucre et édulcorant_Sucre"/>
    <n v="1377.89"/>
    <x v="0"/>
    <n v="0"/>
  </r>
  <r>
    <n v="77506"/>
    <n v="0"/>
    <n v="471"/>
    <n v="214"/>
    <x v="5"/>
    <x v="72"/>
    <s v="Sucre"/>
    <n v="1.65"/>
    <s v="77506_Epicerie sucrée_Sucre et édulcorant_Sucre"/>
    <n v="353.09999999999997"/>
    <x v="0"/>
    <n v="0"/>
  </r>
  <r>
    <n v="77601"/>
    <n v="1"/>
    <n v="292"/>
    <n v="92"/>
    <x v="5"/>
    <x v="75"/>
    <s v="Arôme"/>
    <n v="2.81"/>
    <s v="77601_Epicerie sucrée_Aide à la pâtisserie_Arôme"/>
    <n v="258.52"/>
    <x v="0"/>
    <n v="0"/>
  </r>
  <r>
    <n v="77602"/>
    <n v="0"/>
    <n v="416"/>
    <n v="162"/>
    <x v="5"/>
    <x v="75"/>
    <s v="Levure et gélifiant"/>
    <n v="1.34"/>
    <s v="77602_Epicerie sucrée_Aide à la pâtisserie_Levure et gélifiant"/>
    <n v="217.08"/>
    <x v="0"/>
    <n v="0"/>
  </r>
  <r>
    <n v="77611"/>
    <n v="1"/>
    <n v="680"/>
    <n v="325"/>
    <x v="5"/>
    <x v="75"/>
    <s v="Décor gâteaux, Colorant"/>
    <n v="1.87"/>
    <s v="77611_Epicerie sucrée_Aide à la pâtisserie_Décor gâteaux, Colorant"/>
    <n v="607.75"/>
    <x v="0"/>
    <n v="0"/>
  </r>
  <r>
    <n v="77769"/>
    <n v="0"/>
    <n v="904"/>
    <n v="423"/>
    <x v="5"/>
    <x v="74"/>
    <s v="Fruit séché"/>
    <n v="3.73"/>
    <s v="77769_Epicerie sucrée_Fruits secs_Fruit séché"/>
    <n v="1577.79"/>
    <x v="0"/>
    <n v="0"/>
  </r>
  <r>
    <n v="77792"/>
    <n v="0"/>
    <n v="352"/>
    <n v="225"/>
    <x v="5"/>
    <x v="74"/>
    <s v="Fruit séché"/>
    <n v="9.15"/>
    <s v="77792_Epicerie sucrée_Fruits secs_Fruit séché"/>
    <n v="2058.75"/>
    <x v="0"/>
    <n v="0"/>
  </r>
  <r>
    <n v="77847"/>
    <n v="0"/>
    <n v="614"/>
    <n v="531"/>
    <x v="5"/>
    <x v="73"/>
    <s v="Biscuit petit déjeuner"/>
    <n v="3.52"/>
    <s v="77847_Epicerie sucrée_Biscuits, Gâteaux_Biscuit petit déjeuner"/>
    <n v="1869.1200000000001"/>
    <x v="0"/>
    <n v="0"/>
  </r>
  <r>
    <n v="78397"/>
    <n v="1"/>
    <n v="854"/>
    <n v="841"/>
    <x v="5"/>
    <x v="74"/>
    <s v="Fruit séché"/>
    <n v="2.33"/>
    <s v="78397_Epicerie sucrée_Fruits secs_Fruit séché"/>
    <n v="1959.53"/>
    <x v="0"/>
    <n v="0"/>
  </r>
  <r>
    <n v="78400"/>
    <n v="1"/>
    <n v="767"/>
    <n v="455"/>
    <x v="5"/>
    <x v="74"/>
    <s v="Fruit sec en poudre"/>
    <n v="2.0699999999999998"/>
    <s v="78400_Epicerie sucrée_Fruits secs_Fruit sec en poudre"/>
    <n v="941.84999999999991"/>
    <x v="0"/>
    <n v="0"/>
  </r>
  <r>
    <n v="78409"/>
    <n v="0"/>
    <n v="137"/>
    <n v="40"/>
    <x v="5"/>
    <x v="74"/>
    <s v="Fruit séché"/>
    <n v="2.11"/>
    <s v="78409_Epicerie sucrée_Fruits secs_Fruit séché"/>
    <n v="84.399999999999991"/>
    <x v="0"/>
    <n v="0"/>
  </r>
  <r>
    <n v="78412"/>
    <n v="0"/>
    <n v="920"/>
    <n v="787"/>
    <x v="5"/>
    <x v="74"/>
    <s v="Fruit séché"/>
    <n v="2.02"/>
    <s v="78412_Epicerie sucrée_Fruits secs_Fruit séché"/>
    <n v="1589.74"/>
    <x v="0"/>
    <n v="0"/>
  </r>
  <r>
    <n v="78419"/>
    <n v="0"/>
    <n v="694"/>
    <n v="490"/>
    <x v="5"/>
    <x v="74"/>
    <s v="Fruit séché"/>
    <n v="1.31"/>
    <s v="78419_Epicerie sucrée_Fruits secs_Fruit séché"/>
    <n v="641.9"/>
    <x v="0"/>
    <n v="0"/>
  </r>
  <r>
    <n v="78420"/>
    <n v="1"/>
    <n v="476"/>
    <n v="445"/>
    <x v="5"/>
    <x v="74"/>
    <s v="Fruit séché"/>
    <n v="2.76"/>
    <s v="78420_Epicerie sucrée_Fruits secs_Fruit séché"/>
    <n v="1228.1999999999998"/>
    <x v="0"/>
    <n v="0"/>
  </r>
  <r>
    <n v="78421"/>
    <n v="0"/>
    <n v="345"/>
    <n v="113"/>
    <x v="5"/>
    <x v="74"/>
    <s v="Fruit séché"/>
    <n v="1.7"/>
    <s v="78421_Epicerie sucrée_Fruits secs_Fruit séché"/>
    <n v="192.1"/>
    <x v="0"/>
    <n v="0"/>
  </r>
  <r>
    <n v="78426"/>
    <n v="1"/>
    <n v="954"/>
    <n v="543"/>
    <x v="5"/>
    <x v="74"/>
    <s v="Fruit séché"/>
    <n v="6.51"/>
    <s v="78426_Epicerie sucrée_Fruits secs_Fruit séché"/>
    <n v="3534.93"/>
    <x v="0"/>
    <n v="0"/>
  </r>
  <r>
    <n v="78427"/>
    <n v="0"/>
    <n v="835"/>
    <n v="556"/>
    <x v="5"/>
    <x v="74"/>
    <s v="Fruit séché"/>
    <n v="4.91"/>
    <s v="78427_Epicerie sucrée_Fruits secs_Fruit séché"/>
    <n v="2729.96"/>
    <x v="0"/>
    <n v="0"/>
  </r>
  <r>
    <n v="78428"/>
    <n v="0"/>
    <n v="562"/>
    <n v="543"/>
    <x v="5"/>
    <x v="74"/>
    <s v="Fruit séché"/>
    <n v="2.19"/>
    <s v="78428_Epicerie sucrée_Fruits secs_Fruit séché"/>
    <n v="1189.17"/>
    <x v="0"/>
    <n v="0"/>
  </r>
  <r>
    <n v="78442"/>
    <n v="1"/>
    <n v="719"/>
    <n v="525"/>
    <x v="5"/>
    <x v="74"/>
    <s v="Fruit séché"/>
    <n v="2"/>
    <s v="78442_Epicerie sucrée_Fruits secs_Fruit séché"/>
    <n v="1050"/>
    <x v="0"/>
    <n v="0"/>
  </r>
  <r>
    <n v="78467"/>
    <n v="1"/>
    <n v="563"/>
    <n v="275"/>
    <x v="5"/>
    <x v="74"/>
    <s v="Fruit sec à coque"/>
    <n v="2.21"/>
    <s v="78467_Epicerie sucrée_Fruits secs_Fruit sec à coque"/>
    <n v="607.75"/>
    <x v="0"/>
    <n v="0"/>
  </r>
  <r>
    <n v="78472"/>
    <n v="1"/>
    <n v="63"/>
    <n v="12"/>
    <x v="5"/>
    <x v="74"/>
    <s v="Fruit sec à coque"/>
    <n v="3.66"/>
    <s v="78472_Epicerie sucrée_Fruits secs_Fruit sec à coque"/>
    <n v="43.92"/>
    <x v="0"/>
    <n v="0"/>
  </r>
  <r>
    <n v="78479"/>
    <n v="0"/>
    <n v="369"/>
    <n v="268"/>
    <x v="5"/>
    <x v="74"/>
    <s v="Fruit sec en poudre"/>
    <n v="0.94"/>
    <s v="78479_Epicerie sucrée_Fruits secs_Fruit sec en poudre"/>
    <n v="251.92"/>
    <x v="0"/>
    <n v="0"/>
  </r>
  <r>
    <n v="78481"/>
    <n v="0"/>
    <n v="898"/>
    <n v="202"/>
    <x v="5"/>
    <x v="74"/>
    <s v="Fruit sec à coque"/>
    <n v="4.58"/>
    <s v="78481_Epicerie sucrée_Fruits secs_Fruit sec à coque"/>
    <n v="925.16"/>
    <x v="0"/>
    <n v="0"/>
  </r>
  <r>
    <n v="78482"/>
    <n v="1"/>
    <n v="177"/>
    <n v="143"/>
    <x v="5"/>
    <x v="74"/>
    <s v="Fruit sec à coque"/>
    <n v="10.37"/>
    <s v="78482_Epicerie sucrée_Fruits secs_Fruit sec à coque"/>
    <n v="1482.9099999999999"/>
    <x v="0"/>
    <n v="0"/>
  </r>
  <r>
    <n v="78490"/>
    <n v="1"/>
    <n v="634"/>
    <n v="176"/>
    <x v="5"/>
    <x v="74"/>
    <s v="Fruit séché"/>
    <n v="2.94"/>
    <s v="78490_Epicerie sucrée_Fruits secs_Fruit séché"/>
    <n v="517.43999999999994"/>
    <x v="0"/>
    <n v="0"/>
  </r>
  <r>
    <n v="78492"/>
    <n v="1"/>
    <n v="168"/>
    <n v="20"/>
    <x v="5"/>
    <x v="74"/>
    <s v="Fruit séché"/>
    <n v="1.26"/>
    <s v="78492_Epicerie sucrée_Fruits secs_Fruit séché"/>
    <n v="25.2"/>
    <x v="0"/>
    <n v="0"/>
  </r>
  <r>
    <n v="78493"/>
    <n v="0"/>
    <n v="312"/>
    <n v="91"/>
    <x v="5"/>
    <x v="74"/>
    <s v="Fruit séché"/>
    <n v="1.4"/>
    <s v="78493_Epicerie sucrée_Fruits secs_Fruit séché"/>
    <n v="127.39999999999999"/>
    <x v="0"/>
    <n v="0"/>
  </r>
  <r>
    <n v="78497"/>
    <n v="0"/>
    <n v="733"/>
    <n v="302"/>
    <x v="5"/>
    <x v="74"/>
    <s v="Fruit sec à coque"/>
    <n v="8.2100000000000009"/>
    <s v="78497_Epicerie sucrée_Fruits secs_Fruit sec à coque"/>
    <n v="2479.42"/>
    <x v="0"/>
    <n v="0"/>
  </r>
  <r>
    <n v="78498"/>
    <n v="1"/>
    <n v="941"/>
    <n v="609"/>
    <x v="5"/>
    <x v="74"/>
    <s v="Fruit séché"/>
    <n v="9"/>
    <s v="78498_Epicerie sucrée_Fruits secs_Fruit séché"/>
    <n v="5481"/>
    <x v="0"/>
    <n v="0"/>
  </r>
  <r>
    <n v="78502"/>
    <n v="1"/>
    <n v="968"/>
    <n v="927"/>
    <x v="5"/>
    <x v="74"/>
    <s v="Fruit séché"/>
    <n v="4.75"/>
    <s v="78502_Epicerie sucrée_Fruits secs_Fruit séché"/>
    <n v="4403.25"/>
    <x v="0"/>
    <n v="0"/>
  </r>
  <r>
    <n v="78506"/>
    <n v="1"/>
    <n v="177"/>
    <n v="131"/>
    <x v="5"/>
    <x v="74"/>
    <s v="Fruit sec à coque"/>
    <n v="6.01"/>
    <s v="78506_Epicerie sucrée_Fruits secs_Fruit sec à coque"/>
    <n v="787.31"/>
    <x v="0"/>
    <n v="0"/>
  </r>
  <r>
    <n v="78507"/>
    <n v="1"/>
    <n v="261"/>
    <n v="204"/>
    <x v="5"/>
    <x v="74"/>
    <s v="Fruit sec à coque"/>
    <n v="8.31"/>
    <s v="78507_Epicerie sucrée_Fruits secs_Fruit sec à coque"/>
    <n v="1695.24"/>
    <x v="0"/>
    <n v="0"/>
  </r>
  <r>
    <n v="78508"/>
    <n v="1"/>
    <n v="217"/>
    <n v="2"/>
    <x v="5"/>
    <x v="74"/>
    <s v="Fruit sec à coque"/>
    <n v="7.01"/>
    <s v="78508_Epicerie sucrée_Fruits secs_Fruit sec à coque"/>
    <n v="14.02"/>
    <x v="0"/>
    <n v="0"/>
  </r>
  <r>
    <n v="78511"/>
    <n v="0"/>
    <n v="560"/>
    <n v="284"/>
    <x v="5"/>
    <x v="74"/>
    <s v="Fruit séché"/>
    <n v="2.8"/>
    <s v="78511_Epicerie sucrée_Fruits secs_Fruit séché"/>
    <n v="795.19999999999993"/>
    <x v="0"/>
    <n v="0"/>
  </r>
  <r>
    <n v="78566"/>
    <n v="1"/>
    <n v="369"/>
    <n v="119"/>
    <x v="5"/>
    <x v="80"/>
    <s v="Confiture"/>
    <n v="1.95"/>
    <s v="78566_Epicerie sucrée_Miel et confiture_Confiture"/>
    <n v="232.04999999999998"/>
    <x v="0"/>
    <n v="0"/>
  </r>
  <r>
    <n v="78727"/>
    <n v="1"/>
    <n v="370"/>
    <n v="177"/>
    <x v="5"/>
    <x v="71"/>
    <s v="Petit déjeuner instantané"/>
    <n v="6.31"/>
    <s v="78727_Epicerie sucrée_Céréales petit déjeuner_Petit déjeuner instantané"/>
    <n v="1116.8699999999999"/>
    <x v="0"/>
    <n v="0"/>
  </r>
  <r>
    <n v="78728"/>
    <n v="0"/>
    <n v="680"/>
    <n v="0"/>
    <x v="5"/>
    <x v="71"/>
    <s v="Petit déjeuner instantané"/>
    <n v="6.31"/>
    <s v="78728_Epicerie sucrée_Céréales petit déjeuner_Petit déjeuner instantané"/>
    <n v="0"/>
    <x v="1"/>
    <n v="1"/>
  </r>
  <r>
    <n v="78729"/>
    <n v="0"/>
    <n v="530"/>
    <n v="244"/>
    <x v="5"/>
    <x v="71"/>
    <s v="Petit déjeuner instantané"/>
    <n v="6.31"/>
    <s v="78729_Epicerie sucrée_Céréales petit déjeuner_Petit déjeuner instantané"/>
    <n v="1539.6399999999999"/>
    <x v="0"/>
    <n v="0"/>
  </r>
  <r>
    <n v="78734"/>
    <n v="0"/>
    <n v="532"/>
    <n v="179"/>
    <x v="5"/>
    <x v="71"/>
    <s v="Petit déjeuner instantané"/>
    <n v="6.31"/>
    <s v="78734_Epicerie sucrée_Céréales petit déjeuner_Petit déjeuner instantané"/>
    <n v="1129.49"/>
    <x v="0"/>
    <n v="0"/>
  </r>
  <r>
    <n v="78804"/>
    <n v="1"/>
    <n v="737"/>
    <n v="718"/>
    <x v="5"/>
    <x v="69"/>
    <s v="Chocolat noir"/>
    <n v="1.43"/>
    <s v="78804_Epicerie sucrée_Chocolat bio_Chocolat noir"/>
    <n v="1026.74"/>
    <x v="0"/>
    <n v="0"/>
  </r>
  <r>
    <n v="78816"/>
    <n v="1"/>
    <n v="258"/>
    <n v="81"/>
    <x v="5"/>
    <x v="69"/>
    <s v="Chocolat au lait"/>
    <n v="1.43"/>
    <s v="78816_Epicerie sucrée_Chocolat bio_Chocolat au lait"/>
    <n v="115.83"/>
    <x v="0"/>
    <n v="0"/>
  </r>
  <r>
    <n v="78822"/>
    <n v="1"/>
    <n v="416"/>
    <n v="378"/>
    <x v="5"/>
    <x v="69"/>
    <s v="Chocolat au lait"/>
    <n v="1.49"/>
    <s v="78822_Epicerie sucrée_Chocolat bio_Chocolat au lait"/>
    <n v="563.22"/>
    <x v="0"/>
    <n v="0"/>
  </r>
  <r>
    <n v="78827"/>
    <n v="0"/>
    <n v="626"/>
    <n v="170"/>
    <x v="5"/>
    <x v="69"/>
    <s v="Chocolat noir"/>
    <n v="1.43"/>
    <s v="78827_Epicerie sucrée_Chocolat bio_Chocolat noir"/>
    <n v="243.1"/>
    <x v="0"/>
    <n v="0"/>
  </r>
  <r>
    <n v="78863"/>
    <n v="0"/>
    <n v="136"/>
    <n v="100"/>
    <x v="5"/>
    <x v="69"/>
    <s v="Chocolat cru"/>
    <n v="3.29"/>
    <s v="78863_Epicerie sucrée_Chocolat bio_Chocolat cru"/>
    <n v="329"/>
    <x v="0"/>
    <n v="0"/>
  </r>
  <r>
    <n v="79404"/>
    <n v="0"/>
    <n v="685"/>
    <n v="456"/>
    <x v="5"/>
    <x v="80"/>
    <s v="Miels bio"/>
    <n v="11.15"/>
    <s v="79404_Epicerie sucrée_Miel et confiture_Miels bio"/>
    <n v="5084.4000000000005"/>
    <x v="0"/>
    <n v="0"/>
  </r>
  <r>
    <n v="79405"/>
    <n v="1"/>
    <n v="877"/>
    <n v="211"/>
    <x v="5"/>
    <x v="80"/>
    <s v="Miels bio"/>
    <n v="11.75"/>
    <s v="79405_Epicerie sucrée_Miel et confiture_Miels bio"/>
    <n v="2479.25"/>
    <x v="0"/>
    <n v="0"/>
  </r>
  <r>
    <n v="79505"/>
    <n v="1"/>
    <n v="894"/>
    <n v="204"/>
    <x v="5"/>
    <x v="76"/>
    <s v="Tartine craquante, biscotte"/>
    <n v="2.13"/>
    <s v="79505_Epicerie sucrée_Tartines et biscottes_Tartine craquante, biscotte"/>
    <n v="434.52"/>
    <x v="0"/>
    <n v="0"/>
  </r>
  <r>
    <n v="79775"/>
    <n v="0"/>
    <n v="909"/>
    <n v="586"/>
    <x v="5"/>
    <x v="73"/>
    <s v="Biscuit caramel et vanille"/>
    <n v="2.11"/>
    <s v="79775_Epicerie sucrée_Biscuits, Gâteaux_Biscuit caramel et vanille"/>
    <n v="1236.46"/>
    <x v="0"/>
    <n v="0"/>
  </r>
  <r>
    <n v="79958"/>
    <n v="1"/>
    <n v="49"/>
    <n v="33"/>
    <x v="5"/>
    <x v="74"/>
    <s v="Fruit séché"/>
    <n v="2.79"/>
    <s v="79958_Epicerie sucrée_Fruits secs_Fruit séché"/>
    <n v="92.070000000000007"/>
    <x v="0"/>
    <n v="0"/>
  </r>
  <r>
    <n v="80030"/>
    <n v="1"/>
    <n v="560"/>
    <n v="520"/>
    <x v="5"/>
    <x v="73"/>
    <s v="Biscuit nature"/>
    <n v="1.67"/>
    <s v="80030_Epicerie sucrée_Biscuits, Gâteaux_Biscuit nature"/>
    <n v="868.4"/>
    <x v="0"/>
    <n v="0"/>
  </r>
  <r>
    <n v="80085"/>
    <n v="0"/>
    <n v="302"/>
    <n v="18"/>
    <x v="5"/>
    <x v="73"/>
    <s v="Biscuit aux fruits"/>
    <n v="2.1800000000000002"/>
    <s v="80085_Epicerie sucrée_Biscuits, Gâteaux_Biscuit aux fruits"/>
    <n v="39.24"/>
    <x v="0"/>
    <n v="0"/>
  </r>
  <r>
    <n v="80088"/>
    <n v="1"/>
    <n v="323"/>
    <n v="23"/>
    <x v="5"/>
    <x v="73"/>
    <s v="Biscuit au chocolat"/>
    <n v="2.37"/>
    <s v="80088_Epicerie sucrée_Biscuits, Gâteaux_Biscuit au chocolat"/>
    <n v="54.510000000000005"/>
    <x v="0"/>
    <n v="0"/>
  </r>
  <r>
    <n v="80089"/>
    <n v="0"/>
    <n v="889"/>
    <n v="616"/>
    <x v="5"/>
    <x v="73"/>
    <s v="Biscuit au chocolat"/>
    <n v="2.27"/>
    <s v="80089_Epicerie sucrée_Biscuits, Gâteaux_Biscuit au chocolat"/>
    <n v="1398.32"/>
    <x v="0"/>
    <n v="0"/>
  </r>
  <r>
    <n v="80091"/>
    <n v="1"/>
    <n v="370"/>
    <n v="181"/>
    <x v="5"/>
    <x v="73"/>
    <s v="Biscuit au chocolat"/>
    <n v="1.32"/>
    <s v="80091_Epicerie sucrée_Biscuits, Gâteaux_Biscuit au chocolat"/>
    <n v="238.92000000000002"/>
    <x v="0"/>
    <n v="0"/>
  </r>
  <r>
    <n v="80095"/>
    <n v="0"/>
    <n v="719"/>
    <n v="704"/>
    <x v="5"/>
    <x v="81"/>
    <s v="Pâte d'amande, de fruit"/>
    <n v="1.97"/>
    <s v="80095_Epicerie sucrée_Barre de céréales, pâte d'amande_Pâte d'amande, de fruit"/>
    <n v="1386.8799999999999"/>
    <x v="0"/>
    <n v="0"/>
  </r>
  <r>
    <n v="80102"/>
    <n v="1"/>
    <n v="443"/>
    <n v="260"/>
    <x v="5"/>
    <x v="73"/>
    <s v="Madeleine et moelleux"/>
    <n v="3.04"/>
    <s v="80102_Epicerie sucrée_Biscuits, Gâteaux_Madeleine et moelleux"/>
    <n v="790.4"/>
    <x v="0"/>
    <n v="0"/>
  </r>
  <r>
    <n v="80109"/>
    <n v="1"/>
    <n v="60"/>
    <n v="23"/>
    <x v="5"/>
    <x v="73"/>
    <s v="Biscuit nature"/>
    <n v="2.7"/>
    <s v="80109_Epicerie sucrée_Biscuits, Gâteaux_Biscuit nature"/>
    <n v="62.1"/>
    <x v="0"/>
    <n v="0"/>
  </r>
  <r>
    <n v="80111"/>
    <n v="1"/>
    <n v="596"/>
    <n v="219"/>
    <x v="5"/>
    <x v="69"/>
    <s v="Chocolat noir"/>
    <n v="2.09"/>
    <s v="80111_Epicerie sucrée_Chocolat bio_Chocolat noir"/>
    <n v="457.71"/>
    <x v="0"/>
    <n v="0"/>
  </r>
  <r>
    <n v="80114"/>
    <n v="1"/>
    <n v="300"/>
    <n v="36"/>
    <x v="5"/>
    <x v="69"/>
    <s v="Chocolat noir"/>
    <n v="1.91"/>
    <s v="80114_Epicerie sucrée_Chocolat bio_Chocolat noir"/>
    <n v="68.759999999999991"/>
    <x v="0"/>
    <n v="0"/>
  </r>
  <r>
    <n v="80115"/>
    <n v="1"/>
    <n v="456"/>
    <n v="124"/>
    <x v="5"/>
    <x v="69"/>
    <s v="Chocolat noir"/>
    <n v="1.91"/>
    <s v="80115_Epicerie sucrée_Chocolat bio_Chocolat noir"/>
    <n v="236.84"/>
    <x v="0"/>
    <n v="0"/>
  </r>
  <r>
    <n v="80117"/>
    <n v="1"/>
    <n v="190"/>
    <n v="135"/>
    <x v="5"/>
    <x v="69"/>
    <s v="Chocolat noir"/>
    <n v="2.1"/>
    <s v="80117_Epicerie sucrée_Chocolat bio_Chocolat noir"/>
    <n v="283.5"/>
    <x v="0"/>
    <n v="0"/>
  </r>
  <r>
    <n v="80120"/>
    <n v="1"/>
    <n v="186"/>
    <n v="43"/>
    <x v="5"/>
    <x v="69"/>
    <s v="Chocolat noir"/>
    <n v="1.97"/>
    <s v="80120_Epicerie sucrée_Chocolat bio_Chocolat noir"/>
    <n v="84.71"/>
    <x v="0"/>
    <n v="0"/>
  </r>
  <r>
    <n v="80121"/>
    <n v="0"/>
    <n v="95"/>
    <n v="26"/>
    <x v="5"/>
    <x v="69"/>
    <s v="Chocolat noir"/>
    <n v="2.4"/>
    <s v="80121_Epicerie sucrée_Chocolat bio_Chocolat noir"/>
    <n v="62.4"/>
    <x v="0"/>
    <n v="0"/>
  </r>
  <r>
    <n v="80124"/>
    <n v="0"/>
    <n v="348"/>
    <n v="18"/>
    <x v="5"/>
    <x v="69"/>
    <s v="Chocolat noir"/>
    <n v="2.2400000000000002"/>
    <s v="80124_Epicerie sucrée_Chocolat bio_Chocolat noir"/>
    <n v="40.320000000000007"/>
    <x v="0"/>
    <n v="0"/>
  </r>
  <r>
    <n v="80125"/>
    <n v="0"/>
    <n v="157"/>
    <n v="99"/>
    <x v="5"/>
    <x v="69"/>
    <s v="Chocolat noir"/>
    <n v="2.4300000000000002"/>
    <s v="80125_Epicerie sucrée_Chocolat bio_Chocolat noir"/>
    <n v="240.57000000000002"/>
    <x v="0"/>
    <n v="0"/>
  </r>
  <r>
    <n v="80173"/>
    <n v="0"/>
    <n v="38"/>
    <n v="7"/>
    <x v="5"/>
    <x v="69"/>
    <s v="Chocolat noir"/>
    <n v="2.2999999999999998"/>
    <s v="80173_Epicerie sucrée_Chocolat bio_Chocolat noir"/>
    <n v="16.099999999999998"/>
    <x v="0"/>
    <n v="0"/>
  </r>
  <r>
    <n v="80174"/>
    <n v="1"/>
    <n v="207"/>
    <n v="85"/>
    <x v="5"/>
    <x v="69"/>
    <s v="Chocolat noir"/>
    <n v="2.66"/>
    <s v="80174_Epicerie sucrée_Chocolat bio_Chocolat noir"/>
    <n v="226.10000000000002"/>
    <x v="0"/>
    <n v="0"/>
  </r>
  <r>
    <n v="80178"/>
    <n v="1"/>
    <n v="357"/>
    <n v="23"/>
    <x v="5"/>
    <x v="69"/>
    <s v="Chocolat au lait"/>
    <n v="2.41"/>
    <s v="80178_Epicerie sucrée_Chocolat bio_Chocolat au lait"/>
    <n v="55.430000000000007"/>
    <x v="0"/>
    <n v="0"/>
  </r>
  <r>
    <n v="80180"/>
    <n v="1"/>
    <n v="909"/>
    <n v="780"/>
    <x v="5"/>
    <x v="69"/>
    <s v="Chocolat noir"/>
    <n v="3.85"/>
    <s v="80180_Epicerie sucrée_Chocolat bio_Chocolat noir"/>
    <n v="3003"/>
    <x v="0"/>
    <n v="0"/>
  </r>
  <r>
    <n v="80181"/>
    <n v="1"/>
    <n v="183"/>
    <n v="31"/>
    <x v="5"/>
    <x v="69"/>
    <s v="Chocolat noir"/>
    <n v="2.41"/>
    <s v="80181_Epicerie sucrée_Chocolat bio_Chocolat noir"/>
    <n v="74.710000000000008"/>
    <x v="0"/>
    <n v="0"/>
  </r>
  <r>
    <n v="80189"/>
    <n v="0"/>
    <n v="302"/>
    <n v="272"/>
    <x v="5"/>
    <x v="69"/>
    <s v="Chocolat pâtissier"/>
    <n v="2.87"/>
    <s v="80189_Epicerie sucrée_Chocolat bio_Chocolat pâtissier"/>
    <n v="780.64"/>
    <x v="0"/>
    <n v="0"/>
  </r>
  <r>
    <n v="80220"/>
    <n v="0"/>
    <n v="860"/>
    <n v="676"/>
    <x v="5"/>
    <x v="73"/>
    <s v="Biscuit sans gluten"/>
    <n v="2.7"/>
    <s v="80220_Epicerie sucrée_Biscuits, Gâteaux_Biscuit sans gluten"/>
    <n v="1825.2"/>
    <x v="0"/>
    <n v="0"/>
  </r>
  <r>
    <n v="80228"/>
    <n v="0"/>
    <n v="452"/>
    <n v="94"/>
    <x v="5"/>
    <x v="73"/>
    <s v="Biscuit au chocolat"/>
    <n v="2.4300000000000002"/>
    <s v="80228_Epicerie sucrée_Biscuits, Gâteaux_Biscuit au chocolat"/>
    <n v="228.42000000000002"/>
    <x v="0"/>
    <n v="0"/>
  </r>
  <r>
    <n v="80233"/>
    <n v="1"/>
    <n v="879"/>
    <n v="345"/>
    <x v="5"/>
    <x v="81"/>
    <s v="Barre de céréales, fruits"/>
    <n v="1.87"/>
    <s v="80233_Epicerie sucrée_Barre de céréales, pâte d'amande_Barre de céréales, fruits"/>
    <n v="645.15000000000009"/>
    <x v="0"/>
    <n v="0"/>
  </r>
  <r>
    <n v="80234"/>
    <n v="1"/>
    <n v="286"/>
    <n v="139"/>
    <x v="5"/>
    <x v="81"/>
    <s v="Barre de céréales, fruits"/>
    <n v="1.87"/>
    <s v="80234_Epicerie sucrée_Barre de céréales, pâte d'amande_Barre de céréales, fruits"/>
    <n v="259.93"/>
    <x v="0"/>
    <n v="0"/>
  </r>
  <r>
    <n v="80270"/>
    <n v="0"/>
    <n v="424"/>
    <n v="10"/>
    <x v="5"/>
    <x v="74"/>
    <s v="Fruit sec à coque"/>
    <n v="6.1"/>
    <s v="80270_Epicerie sucrée_Fruits secs_Fruit sec à coque"/>
    <n v="61"/>
    <x v="0"/>
    <n v="0"/>
  </r>
  <r>
    <n v="80297"/>
    <n v="0"/>
    <n v="755"/>
    <n v="623"/>
    <x v="5"/>
    <x v="74"/>
    <s v="Fruit séché"/>
    <n v="2.5499999999999998"/>
    <s v="80297_Epicerie sucrée_Fruits secs_Fruit séché"/>
    <n v="1588.6499999999999"/>
    <x v="0"/>
    <n v="0"/>
  </r>
  <r>
    <n v="80299"/>
    <n v="0"/>
    <n v="639"/>
    <n v="434"/>
    <x v="5"/>
    <x v="74"/>
    <s v="Fruit séché"/>
    <n v="4.58"/>
    <s v="80299_Epicerie sucrée_Fruits secs_Fruit séché"/>
    <n v="1987.72"/>
    <x v="0"/>
    <n v="0"/>
  </r>
  <r>
    <n v="80305"/>
    <n v="0"/>
    <n v="160"/>
    <n v="89"/>
    <x v="5"/>
    <x v="74"/>
    <s v="Fruit sec à coque"/>
    <n v="3.65"/>
    <s v="80305_Epicerie sucrée_Fruits secs_Fruit sec à coque"/>
    <n v="324.84999999999997"/>
    <x v="0"/>
    <n v="0"/>
  </r>
  <r>
    <n v="80400"/>
    <n v="1"/>
    <n v="306"/>
    <n v="13"/>
    <x v="5"/>
    <x v="73"/>
    <s v="Biscuit aux fruits"/>
    <n v="2.77"/>
    <s v="80400_Epicerie sucrée_Biscuits, Gâteaux_Biscuit aux fruits"/>
    <n v="36.01"/>
    <x v="0"/>
    <n v="0"/>
  </r>
  <r>
    <n v="80417"/>
    <n v="0"/>
    <n v="394"/>
    <n v="142"/>
    <x v="5"/>
    <x v="73"/>
    <s v="Biscuit au chocolat"/>
    <n v="2.09"/>
    <s v="80417_Epicerie sucrée_Biscuits, Gâteaux_Biscuit au chocolat"/>
    <n v="296.77999999999997"/>
    <x v="0"/>
    <n v="0"/>
  </r>
  <r>
    <n v="80543"/>
    <n v="1"/>
    <n v="656"/>
    <n v="178"/>
    <x v="5"/>
    <x v="80"/>
    <s v="Miels bio"/>
    <n v="9.86"/>
    <s v="80543_Epicerie sucrée_Miel et confiture_Miels bio"/>
    <n v="1755.08"/>
    <x v="0"/>
    <n v="0"/>
  </r>
  <r>
    <n v="80546"/>
    <n v="1"/>
    <n v="143"/>
    <n v="117"/>
    <x v="5"/>
    <x v="80"/>
    <s v="Miels bio"/>
    <n v="5.1100000000000003"/>
    <s v="80546_Epicerie sucrée_Miel et confiture_Miels bio"/>
    <n v="597.87"/>
    <x v="0"/>
    <n v="0"/>
  </r>
  <r>
    <n v="80549"/>
    <n v="0"/>
    <n v="192"/>
    <n v="135"/>
    <x v="5"/>
    <x v="80"/>
    <s v="Miels bio"/>
    <n v="5.1100000000000003"/>
    <s v="80549_Epicerie sucrée_Miel et confiture_Miels bio"/>
    <n v="689.85"/>
    <x v="0"/>
    <n v="0"/>
  </r>
  <r>
    <n v="80550"/>
    <n v="1"/>
    <n v="884"/>
    <n v="868"/>
    <x v="5"/>
    <x v="80"/>
    <s v="Miels bio"/>
    <n v="7.51"/>
    <s v="80550_Epicerie sucrée_Miel et confiture_Miels bio"/>
    <n v="6518.6799999999994"/>
    <x v="0"/>
    <n v="0"/>
  </r>
  <r>
    <n v="80572"/>
    <n v="1"/>
    <n v="712"/>
    <n v="491"/>
    <x v="5"/>
    <x v="80"/>
    <s v="Miels bio"/>
    <n v="5.64"/>
    <s v="80572_Epicerie sucrée_Miel et confiture_Miels bio"/>
    <n v="2769.24"/>
    <x v="0"/>
    <n v="0"/>
  </r>
  <r>
    <n v="80573"/>
    <n v="1"/>
    <n v="737"/>
    <n v="697"/>
    <x v="5"/>
    <x v="80"/>
    <s v="Miels bio"/>
    <n v="6.71"/>
    <s v="80573_Epicerie sucrée_Miel et confiture_Miels bio"/>
    <n v="4676.87"/>
    <x v="0"/>
    <n v="0"/>
  </r>
  <r>
    <n v="80578"/>
    <n v="0"/>
    <n v="25"/>
    <n v="22"/>
    <x v="5"/>
    <x v="80"/>
    <s v="Miels bio"/>
    <n v="10.06"/>
    <s v="80578_Epicerie sucrée_Miel et confiture_Miels bio"/>
    <n v="221.32000000000002"/>
    <x v="0"/>
    <n v="0"/>
  </r>
  <r>
    <n v="80582"/>
    <n v="0"/>
    <n v="693"/>
    <n v="100"/>
    <x v="5"/>
    <x v="80"/>
    <s v="Miels bio"/>
    <n v="9.3000000000000007"/>
    <s v="80582_Epicerie sucrée_Miel et confiture_Miels bio"/>
    <n v="930.00000000000011"/>
    <x v="0"/>
    <n v="0"/>
  </r>
  <r>
    <n v="80584"/>
    <n v="0"/>
    <n v="33"/>
    <n v="8"/>
    <x v="5"/>
    <x v="80"/>
    <s v="Miels bio"/>
    <n v="12.3"/>
    <s v="80584_Epicerie sucrée_Miel et confiture_Miels bio"/>
    <n v="98.4"/>
    <x v="0"/>
    <n v="0"/>
  </r>
  <r>
    <n v="80634"/>
    <n v="1"/>
    <n v="474"/>
    <n v="80"/>
    <x v="5"/>
    <x v="72"/>
    <s v="Édulcorant naturel"/>
    <n v="3.61"/>
    <s v="80634_Epicerie sucrée_Sucre et édulcorant_Édulcorant naturel"/>
    <n v="288.8"/>
    <x v="0"/>
    <n v="0"/>
  </r>
  <r>
    <n v="80673"/>
    <n v="1"/>
    <n v="708"/>
    <n v="583"/>
    <x v="5"/>
    <x v="78"/>
    <s v="Compote et purée de fruit"/>
    <n v="2.29"/>
    <s v="80673_Epicerie sucrée_Compote et dessert_Compote et purée de fruit"/>
    <n v="1335.07"/>
    <x v="0"/>
    <n v="0"/>
  </r>
  <r>
    <n v="80678"/>
    <n v="1"/>
    <n v="135"/>
    <n v="14"/>
    <x v="5"/>
    <x v="78"/>
    <s v="Compote et purée de fruit"/>
    <n v="1.99"/>
    <s v="80678_Epicerie sucrée_Compote et dessert_Compote et purée de fruit"/>
    <n v="27.86"/>
    <x v="0"/>
    <n v="0"/>
  </r>
  <r>
    <n v="80682"/>
    <n v="0"/>
    <n v="833"/>
    <n v="476"/>
    <x v="5"/>
    <x v="78"/>
    <s v="Compote et purée de fruit"/>
    <n v="1.98"/>
    <s v="80682_Epicerie sucrée_Compote et dessert_Compote et purée de fruit"/>
    <n v="942.48"/>
    <x v="0"/>
    <n v="0"/>
  </r>
  <r>
    <n v="80790"/>
    <n v="1"/>
    <n v="889"/>
    <n v="253"/>
    <x v="5"/>
    <x v="69"/>
    <s v="Chocolat noir"/>
    <n v="1.49"/>
    <s v="80790_Epicerie sucrée_Chocolat bio_Chocolat noir"/>
    <n v="376.96999999999997"/>
    <x v="0"/>
    <n v="0"/>
  </r>
  <r>
    <n v="80791"/>
    <n v="1"/>
    <n v="396"/>
    <n v="180"/>
    <x v="5"/>
    <x v="69"/>
    <s v="Chocolat noir"/>
    <n v="1.76"/>
    <s v="80791_Epicerie sucrée_Chocolat bio_Chocolat noir"/>
    <n v="316.8"/>
    <x v="0"/>
    <n v="0"/>
  </r>
  <r>
    <n v="80793"/>
    <n v="1"/>
    <n v="775"/>
    <n v="210"/>
    <x v="5"/>
    <x v="69"/>
    <s v="Chocolat noir"/>
    <n v="2.87"/>
    <s v="80793_Epicerie sucrée_Chocolat bio_Chocolat noir"/>
    <n v="602.70000000000005"/>
    <x v="0"/>
    <n v="0"/>
  </r>
  <r>
    <n v="80794"/>
    <n v="1"/>
    <n v="168"/>
    <n v="118"/>
    <x v="5"/>
    <x v="69"/>
    <s v="Chocolat noir"/>
    <n v="1.54"/>
    <s v="80794_Epicerie sucrée_Chocolat bio_Chocolat noir"/>
    <n v="181.72"/>
    <x v="0"/>
    <n v="0"/>
  </r>
  <r>
    <n v="81172"/>
    <n v="1"/>
    <n v="589"/>
    <n v="123"/>
    <x v="5"/>
    <x v="71"/>
    <s v="Flocons de Céréales"/>
    <n v="1.6"/>
    <s v="81172_Epicerie sucrée_Céréales petit déjeuner_Flocons de Céréales"/>
    <n v="196.8"/>
    <x v="0"/>
    <n v="0"/>
  </r>
  <r>
    <n v="81173"/>
    <n v="1"/>
    <n v="860"/>
    <n v="335"/>
    <x v="5"/>
    <x v="80"/>
    <s v="Confiture"/>
    <n v="1.81"/>
    <s v="81173_Epicerie sucrée_Miel et confiture_Confiture"/>
    <n v="606.35"/>
    <x v="0"/>
    <n v="0"/>
  </r>
  <r>
    <n v="81178"/>
    <n v="1"/>
    <n v="9"/>
    <n v="7"/>
    <x v="5"/>
    <x v="80"/>
    <s v="Confiture"/>
    <n v="1.81"/>
    <s v="81178_Epicerie sucrée_Miel et confiture_Confiture"/>
    <n v="12.67"/>
    <x v="0"/>
    <n v="0"/>
  </r>
  <r>
    <n v="81190"/>
    <n v="0"/>
    <n v="774"/>
    <n v="218"/>
    <x v="5"/>
    <x v="80"/>
    <s v="Confiture"/>
    <n v="1.81"/>
    <s v="81190_Epicerie sucrée_Miel et confiture_Confiture"/>
    <n v="394.58"/>
    <x v="0"/>
    <n v="0"/>
  </r>
  <r>
    <n v="81191"/>
    <n v="0"/>
    <n v="67"/>
    <n v="11"/>
    <x v="5"/>
    <x v="80"/>
    <s v="Confiture"/>
    <n v="1.81"/>
    <s v="81191_Epicerie sucrée_Miel et confiture_Confiture"/>
    <n v="19.91"/>
    <x v="0"/>
    <n v="0"/>
  </r>
  <r>
    <n v="81193"/>
    <n v="1"/>
    <n v="135"/>
    <n v="24"/>
    <x v="5"/>
    <x v="80"/>
    <s v="Confiture"/>
    <n v="1.81"/>
    <s v="81193_Epicerie sucrée_Miel et confiture_Confiture"/>
    <n v="43.44"/>
    <x v="0"/>
    <n v="0"/>
  </r>
  <r>
    <n v="81194"/>
    <n v="0"/>
    <n v="310"/>
    <n v="255"/>
    <x v="5"/>
    <x v="80"/>
    <s v="Confiture"/>
    <n v="1.81"/>
    <s v="81194_Epicerie sucrée_Miel et confiture_Confiture"/>
    <n v="461.55"/>
    <x v="0"/>
    <n v="0"/>
  </r>
  <r>
    <n v="81198"/>
    <n v="0"/>
    <n v="493"/>
    <n v="86"/>
    <x v="5"/>
    <x v="80"/>
    <s v="Confiture"/>
    <n v="1.81"/>
    <s v="81198_Epicerie sucrée_Miel et confiture_Confiture"/>
    <n v="155.66"/>
    <x v="0"/>
    <n v="0"/>
  </r>
  <r>
    <n v="81200"/>
    <n v="1"/>
    <n v="952"/>
    <n v="186"/>
    <x v="5"/>
    <x v="80"/>
    <s v="Confiture"/>
    <n v="1.81"/>
    <s v="81200_Epicerie sucrée_Miel et confiture_Confiture"/>
    <n v="336.66"/>
    <x v="0"/>
    <n v="0"/>
  </r>
  <r>
    <n v="81209"/>
    <n v="0"/>
    <n v="616"/>
    <n v="146"/>
    <x v="5"/>
    <x v="80"/>
    <s v="Confiture"/>
    <n v="1.81"/>
    <s v="81209_Epicerie sucrée_Miel et confiture_Confiture"/>
    <n v="264.26"/>
    <x v="0"/>
    <n v="0"/>
  </r>
  <r>
    <n v="81210"/>
    <n v="0"/>
    <n v="948"/>
    <n v="319"/>
    <x v="5"/>
    <x v="80"/>
    <s v="Miels bio"/>
    <n v="2.79"/>
    <s v="81210_Epicerie sucrée_Miel et confiture_Miels bio"/>
    <n v="890.01"/>
    <x v="0"/>
    <n v="0"/>
  </r>
  <r>
    <n v="81211"/>
    <n v="0"/>
    <n v="179"/>
    <n v="109"/>
    <x v="5"/>
    <x v="80"/>
    <s v="Miels bio"/>
    <n v="3.07"/>
    <s v="81211_Epicerie sucrée_Miel et confiture_Miels bio"/>
    <n v="334.63"/>
    <x v="0"/>
    <n v="0"/>
  </r>
  <r>
    <n v="81212"/>
    <n v="0"/>
    <n v="238"/>
    <n v="10"/>
    <x v="5"/>
    <x v="80"/>
    <s v="Miels bio"/>
    <n v="3.35"/>
    <s v="81212_Epicerie sucrée_Miel et confiture_Miels bio"/>
    <n v="33.5"/>
    <x v="0"/>
    <n v="0"/>
  </r>
  <r>
    <n v="81218"/>
    <n v="0"/>
    <n v="739"/>
    <n v="442"/>
    <x v="5"/>
    <x v="80"/>
    <s v="Miels bio"/>
    <n v="3.07"/>
    <s v="81218_Epicerie sucrée_Miel et confiture_Miels bio"/>
    <n v="1356.9399999999998"/>
    <x v="0"/>
    <n v="0"/>
  </r>
  <r>
    <n v="81227"/>
    <n v="0"/>
    <n v="172"/>
    <n v="50"/>
    <x v="5"/>
    <x v="80"/>
    <s v="Miels bio"/>
    <n v="3.87"/>
    <s v="81227_Epicerie sucrée_Miel et confiture_Miels bio"/>
    <n v="193.5"/>
    <x v="0"/>
    <n v="0"/>
  </r>
  <r>
    <n v="81234"/>
    <n v="1"/>
    <n v="345"/>
    <n v="138"/>
    <x v="5"/>
    <x v="70"/>
    <s v="Pâte à tartiner chocolat lait"/>
    <n v="2.42"/>
    <s v="81234_Epicerie sucrée_Pâte à tartiner_Pâte à tartiner chocolat lait"/>
    <n v="333.96"/>
    <x v="0"/>
    <n v="0"/>
  </r>
  <r>
    <n v="81235"/>
    <n v="0"/>
    <n v="913"/>
    <n v="111"/>
    <x v="5"/>
    <x v="70"/>
    <s v="Pâte à tartiner chocolat lait"/>
    <n v="4.55"/>
    <s v="81235_Epicerie sucrée_Pâte à tartiner_Pâte à tartiner chocolat lait"/>
    <n v="505.04999999999995"/>
    <x v="0"/>
    <n v="0"/>
  </r>
  <r>
    <n v="81237"/>
    <n v="1"/>
    <n v="293"/>
    <n v="45"/>
    <x v="5"/>
    <x v="70"/>
    <s v="Pâte à tartiner sans lait"/>
    <n v="2.4700000000000002"/>
    <s v="81237_Epicerie sucrée_Pâte à tartiner_Pâte à tartiner sans lait"/>
    <n v="111.15"/>
    <x v="0"/>
    <n v="0"/>
  </r>
  <r>
    <n v="81485"/>
    <n v="0"/>
    <n v="32"/>
    <n v="28"/>
    <x v="5"/>
    <x v="73"/>
    <s v="Biscuit petit déjeuner"/>
    <n v="1.81"/>
    <s v="81485_Epicerie sucrée_Biscuits, Gâteaux_Biscuit petit déjeuner"/>
    <n v="50.68"/>
    <x v="0"/>
    <n v="0"/>
  </r>
  <r>
    <n v="81488"/>
    <n v="0"/>
    <n v="328"/>
    <n v="121"/>
    <x v="5"/>
    <x v="73"/>
    <s v="Biscuit fruits secs et céréales"/>
    <n v="1.85"/>
    <s v="81488_Epicerie sucrée_Biscuits, Gâteaux_Biscuit fruits secs et céréales"/>
    <n v="223.85000000000002"/>
    <x v="0"/>
    <n v="0"/>
  </r>
  <r>
    <n v="81491"/>
    <n v="0"/>
    <n v="227"/>
    <n v="127"/>
    <x v="5"/>
    <x v="73"/>
    <s v="Biscuit au chocolat"/>
    <n v="1.81"/>
    <s v="81491_Epicerie sucrée_Biscuits, Gâteaux_Biscuit au chocolat"/>
    <n v="229.87"/>
    <x v="0"/>
    <n v="0"/>
  </r>
  <r>
    <n v="81494"/>
    <n v="0"/>
    <n v="249"/>
    <n v="24"/>
    <x v="5"/>
    <x v="76"/>
    <s v="Tartine craquante, biscotte"/>
    <n v="1.91"/>
    <s v="81494_Epicerie sucrée_Tartines et biscottes_Tartine craquante, biscotte"/>
    <n v="45.839999999999996"/>
    <x v="0"/>
    <n v="0"/>
  </r>
  <r>
    <n v="81503"/>
    <n v="0"/>
    <n v="481"/>
    <n v="442"/>
    <x v="5"/>
    <x v="75"/>
    <s v="Ingrédients pour pâtisserie"/>
    <n v="2.09"/>
    <s v="81503_Epicerie sucrée_Aide à la pâtisserie_Ingrédients pour pâtisserie"/>
    <n v="923.78"/>
    <x v="0"/>
    <n v="0"/>
  </r>
  <r>
    <n v="81504"/>
    <n v="1"/>
    <n v="890"/>
    <n v="33"/>
    <x v="5"/>
    <x v="75"/>
    <s v="Levure et gélifiant"/>
    <n v="0.52"/>
    <s v="81504_Epicerie sucrée_Aide à la pâtisserie_Levure et gélifiant"/>
    <n v="17.16"/>
    <x v="0"/>
    <n v="0"/>
  </r>
  <r>
    <n v="81507"/>
    <n v="1"/>
    <n v="67"/>
    <n v="5"/>
    <x v="5"/>
    <x v="74"/>
    <s v="Fruit séché"/>
    <n v="8.3699999999999992"/>
    <s v="81507_Epicerie sucrée_Fruits secs_Fruit séché"/>
    <n v="41.849999999999994"/>
    <x v="0"/>
    <n v="0"/>
  </r>
  <r>
    <n v="81519"/>
    <n v="0"/>
    <n v="556"/>
    <n v="33"/>
    <x v="5"/>
    <x v="74"/>
    <s v="Fruit sec à coque"/>
    <n v="5.97"/>
    <s v="81519_Epicerie sucrée_Fruits secs_Fruit sec à coque"/>
    <n v="197.01"/>
    <x v="0"/>
    <n v="0"/>
  </r>
  <r>
    <n v="81704"/>
    <n v="0"/>
    <n v="245"/>
    <n v="13"/>
    <x v="5"/>
    <x v="72"/>
    <s v="Sucre"/>
    <n v="11.87"/>
    <s v="81704_Epicerie sucrée_Sucre et édulcorant_Sucre"/>
    <n v="154.31"/>
    <x v="0"/>
    <n v="0"/>
  </r>
  <r>
    <n v="81720"/>
    <n v="0"/>
    <n v="978"/>
    <n v="952"/>
    <x v="5"/>
    <x v="80"/>
    <s v="Confiture"/>
    <n v="3.29"/>
    <s v="81720_Epicerie sucrée_Miel et confiture_Confiture"/>
    <n v="3132.08"/>
    <x v="0"/>
    <n v="0"/>
  </r>
  <r>
    <n v="81724"/>
    <n v="1"/>
    <n v="613"/>
    <n v="486"/>
    <x v="5"/>
    <x v="78"/>
    <s v="Compote et purée de fruit"/>
    <n v="2.4900000000000002"/>
    <s v="81724_Epicerie sucrée_Compote et dessert_Compote et purée de fruit"/>
    <n v="1210.1400000000001"/>
    <x v="0"/>
    <n v="0"/>
  </r>
  <r>
    <n v="81726"/>
    <n v="0"/>
    <n v="815"/>
    <n v="81"/>
    <x v="5"/>
    <x v="78"/>
    <s v="Compote et purée de fruit"/>
    <n v="1.73"/>
    <s v="81726_Epicerie sucrée_Compote et dessert_Compote et purée de fruit"/>
    <n v="140.13"/>
    <x v="0"/>
    <n v="0"/>
  </r>
  <r>
    <n v="81871"/>
    <n v="1"/>
    <n v="651"/>
    <n v="24"/>
    <x v="5"/>
    <x v="71"/>
    <s v="Céréale enfant petit déjeuner"/>
    <n v="3.69"/>
    <s v="81871_Epicerie sucrée_Céréales petit déjeuner_Céréale enfant petit déjeuner"/>
    <n v="88.56"/>
    <x v="0"/>
    <n v="0"/>
  </r>
  <r>
    <n v="81914"/>
    <n v="0"/>
    <n v="543"/>
    <n v="151"/>
    <x v="5"/>
    <x v="79"/>
    <s v="Purée de noix de cajou"/>
    <n v="3.32"/>
    <s v="81914_Epicerie sucrée_Purée de fruits secs_Purée de noix de cajou"/>
    <n v="501.32"/>
    <x v="0"/>
    <n v="0"/>
  </r>
  <r>
    <n v="81915"/>
    <n v="1"/>
    <n v="245"/>
    <n v="189"/>
    <x v="5"/>
    <x v="79"/>
    <s v="Purée d'amande"/>
    <n v="3.78"/>
    <s v="81915_Epicerie sucrée_Purée de fruits secs_Purée d'amande"/>
    <n v="714.42"/>
    <x v="0"/>
    <n v="0"/>
  </r>
  <r>
    <n v="82005"/>
    <n v="1"/>
    <n v="54"/>
    <n v="21"/>
    <x v="5"/>
    <x v="76"/>
    <s v="Tartine craquante, biscotte"/>
    <n v="1.27"/>
    <s v="82005_Epicerie sucrée_Tartines et biscottes_Tartine craquante, biscotte"/>
    <n v="26.67"/>
    <x v="0"/>
    <n v="0"/>
  </r>
  <r>
    <n v="82008"/>
    <n v="1"/>
    <n v="533"/>
    <n v="93"/>
    <x v="5"/>
    <x v="76"/>
    <s v="Tartine craquante, biscotte"/>
    <n v="1.73"/>
    <s v="82008_Epicerie sucrée_Tartines et biscottes_Tartine craquante, biscotte"/>
    <n v="160.88999999999999"/>
    <x v="0"/>
    <n v="0"/>
  </r>
  <r>
    <n v="82114"/>
    <n v="1"/>
    <n v="654"/>
    <n v="526"/>
    <x v="5"/>
    <x v="74"/>
    <s v="Fruit sec à coque"/>
    <n v="17.18"/>
    <s v="82114_Epicerie sucrée_Fruits secs_Fruit sec à coque"/>
    <n v="9036.68"/>
    <x v="0"/>
    <n v="0"/>
  </r>
  <r>
    <n v="82115"/>
    <n v="1"/>
    <n v="51"/>
    <n v="3"/>
    <x v="5"/>
    <x v="74"/>
    <s v="Fruit sec à coque"/>
    <n v="14.03"/>
    <s v="82115_Epicerie sucrée_Fruits secs_Fruit sec à coque"/>
    <n v="42.089999999999996"/>
    <x v="0"/>
    <n v="0"/>
  </r>
  <r>
    <n v="82133"/>
    <n v="1"/>
    <n v="735"/>
    <n v="664"/>
    <x v="5"/>
    <x v="74"/>
    <s v="Fruit sec à coque"/>
    <n v="17.07"/>
    <s v="82133_Epicerie sucrée_Fruits secs_Fruit sec à coque"/>
    <n v="11334.48"/>
    <x v="0"/>
    <n v="0"/>
  </r>
  <r>
    <n v="82984"/>
    <n v="1"/>
    <n v="502"/>
    <n v="291"/>
    <x v="5"/>
    <x v="76"/>
    <s v="Galette riz et céréales"/>
    <n v="1.18"/>
    <s v="82984_Epicerie sucrée_Tartines et biscottes_Galette riz et céréales"/>
    <n v="343.38"/>
    <x v="0"/>
    <n v="0"/>
  </r>
  <r>
    <n v="82989"/>
    <n v="0"/>
    <n v="121"/>
    <n v="70"/>
    <x v="5"/>
    <x v="76"/>
    <s v="Galette riz et céréales"/>
    <n v="0.6"/>
    <s v="82989_Epicerie sucrée_Tartines et biscottes_Galette riz et céréales"/>
    <n v="42"/>
    <x v="0"/>
    <n v="0"/>
  </r>
  <r>
    <n v="83042"/>
    <n v="1"/>
    <n v="429"/>
    <n v="91"/>
    <x v="5"/>
    <x v="72"/>
    <s v="Sucre"/>
    <n v="2.7"/>
    <s v="83042_Epicerie sucrée_Sucre et édulcorant_Sucre"/>
    <n v="245.70000000000002"/>
    <x v="0"/>
    <n v="0"/>
  </r>
  <r>
    <n v="83057"/>
    <n v="0"/>
    <n v="514"/>
    <n v="328"/>
    <x v="5"/>
    <x v="79"/>
    <s v="Purée de sésame"/>
    <n v="1.92"/>
    <s v="83057_Epicerie sucrée_Purée de fruits secs_Purée de sésame"/>
    <n v="629.76"/>
    <x v="0"/>
    <n v="0"/>
  </r>
  <r>
    <n v="83117"/>
    <n v="0"/>
    <n v="392"/>
    <n v="252"/>
    <x v="5"/>
    <x v="69"/>
    <s v="Chocolat cru"/>
    <n v="9.09"/>
    <s v="83117_Epicerie sucrée_Chocolat bio_Chocolat cru"/>
    <n v="2290.6799999999998"/>
    <x v="0"/>
    <n v="0"/>
  </r>
  <r>
    <n v="83223"/>
    <n v="0"/>
    <n v="960"/>
    <n v="658"/>
    <x v="5"/>
    <x v="69"/>
    <s v="Chocolat noir"/>
    <n v="1.46"/>
    <s v="83223_Epicerie sucrée_Chocolat bio_Chocolat noir"/>
    <n v="960.68"/>
    <x v="0"/>
    <n v="0"/>
  </r>
  <r>
    <n v="83267"/>
    <n v="0"/>
    <n v="300"/>
    <n v="41"/>
    <x v="5"/>
    <x v="74"/>
    <s v="Fruit séché"/>
    <n v="1.69"/>
    <s v="83267_Epicerie sucrée_Fruits secs_Fruit séché"/>
    <n v="69.289999999999992"/>
    <x v="0"/>
    <n v="0"/>
  </r>
  <r>
    <n v="83269"/>
    <n v="1"/>
    <n v="525"/>
    <n v="384"/>
    <x v="5"/>
    <x v="74"/>
    <s v="Fruit séché"/>
    <n v="1.69"/>
    <s v="83269_Epicerie sucrée_Fruits secs_Fruit séché"/>
    <n v="648.96"/>
    <x v="0"/>
    <n v="0"/>
  </r>
  <r>
    <n v="83270"/>
    <n v="1"/>
    <n v="191"/>
    <n v="19"/>
    <x v="5"/>
    <x v="74"/>
    <s v="Fruit séché"/>
    <n v="1.69"/>
    <s v="83270_Epicerie sucrée_Fruits secs_Fruit séché"/>
    <n v="32.11"/>
    <x v="0"/>
    <n v="0"/>
  </r>
  <r>
    <n v="83340"/>
    <n v="0"/>
    <n v="669"/>
    <n v="296"/>
    <x v="5"/>
    <x v="74"/>
    <s v="Fruit sec en poudre"/>
    <n v="3.41"/>
    <s v="83340_Epicerie sucrée_Fruits secs_Fruit sec en poudre"/>
    <n v="1009.36"/>
    <x v="0"/>
    <n v="0"/>
  </r>
  <r>
    <n v="83354"/>
    <n v="1"/>
    <n v="371"/>
    <n v="239"/>
    <x v="5"/>
    <x v="73"/>
    <s v="Biscuit sans gluten"/>
    <n v="2.35"/>
    <s v="83354_Epicerie sucrée_Biscuits, Gâteaux_Biscuit sans gluten"/>
    <n v="561.65"/>
    <x v="0"/>
    <n v="0"/>
  </r>
  <r>
    <n v="83567"/>
    <n v="0"/>
    <n v="806"/>
    <n v="322"/>
    <x v="5"/>
    <x v="76"/>
    <s v="Tartine craquante, biscotte"/>
    <n v="2.68"/>
    <s v="83567_Epicerie sucrée_Tartines et biscottes_Tartine craquante, biscotte"/>
    <n v="862.96"/>
    <x v="0"/>
    <n v="0"/>
  </r>
  <r>
    <n v="83590"/>
    <n v="0"/>
    <n v="8"/>
    <n v="0"/>
    <x v="5"/>
    <x v="81"/>
    <s v="Barre de céréales, fruits"/>
    <n v="2.41"/>
    <s v="83590_Epicerie sucrée_Barre de céréales, pâte d'amande_Barre de céréales, fruits"/>
    <n v="0"/>
    <x v="1"/>
    <n v="1"/>
  </r>
  <r>
    <n v="83591"/>
    <n v="1"/>
    <n v="686"/>
    <n v="660"/>
    <x v="5"/>
    <x v="81"/>
    <s v="Barre de céréales, fruits"/>
    <n v="2.41"/>
    <s v="83591_Epicerie sucrée_Barre de céréales, pâte d'amande_Barre de céréales, fruits"/>
    <n v="1590.6000000000001"/>
    <x v="0"/>
    <n v="0"/>
  </r>
  <r>
    <n v="83592"/>
    <n v="1"/>
    <n v="54"/>
    <n v="52"/>
    <x v="5"/>
    <x v="73"/>
    <s v="Biscuit sans gluten"/>
    <n v="3.56"/>
    <s v="83592_Epicerie sucrée_Biscuits, Gâteaux_Biscuit sans gluten"/>
    <n v="185.12"/>
    <x v="0"/>
    <n v="0"/>
  </r>
  <r>
    <n v="83640"/>
    <n v="1"/>
    <n v="29"/>
    <n v="10"/>
    <x v="5"/>
    <x v="78"/>
    <s v="Compote et purée de fruit"/>
    <n v="2.19"/>
    <s v="83640_Epicerie sucrée_Compote et dessert_Compote et purée de fruit"/>
    <n v="21.9"/>
    <x v="0"/>
    <n v="0"/>
  </r>
  <r>
    <n v="83646"/>
    <n v="1"/>
    <n v="411"/>
    <n v="321"/>
    <x v="5"/>
    <x v="72"/>
    <s v="Sucre"/>
    <n v="2.02"/>
    <s v="83646_Epicerie sucrée_Sucre et édulcorant_Sucre"/>
    <n v="648.41999999999996"/>
    <x v="0"/>
    <n v="0"/>
  </r>
  <r>
    <n v="83745"/>
    <n v="0"/>
    <n v="273"/>
    <n v="210"/>
    <x v="5"/>
    <x v="69"/>
    <s v="Chocolat noir"/>
    <n v="1.81"/>
    <s v="83745_Epicerie sucrée_Chocolat bio_Chocolat noir"/>
    <n v="380.1"/>
    <x v="0"/>
    <n v="0"/>
  </r>
  <r>
    <n v="83748"/>
    <n v="0"/>
    <n v="123"/>
    <n v="67"/>
    <x v="5"/>
    <x v="69"/>
    <s v="Chocolat noir"/>
    <n v="1.81"/>
    <s v="83748_Epicerie sucrée_Chocolat bio_Chocolat noir"/>
    <n v="121.27000000000001"/>
    <x v="0"/>
    <n v="0"/>
  </r>
  <r>
    <n v="83758"/>
    <n v="1"/>
    <n v="284"/>
    <n v="202"/>
    <x v="5"/>
    <x v="69"/>
    <s v="Chocolat pâtissier"/>
    <n v="2.4"/>
    <s v="83758_Epicerie sucrée_Chocolat bio_Chocolat pâtissier"/>
    <n v="484.79999999999995"/>
    <x v="0"/>
    <n v="0"/>
  </r>
  <r>
    <n v="83765"/>
    <n v="1"/>
    <n v="741"/>
    <n v="324"/>
    <x v="5"/>
    <x v="69"/>
    <s v="Chocolat noir"/>
    <n v="1.87"/>
    <s v="83765_Epicerie sucrée_Chocolat bio_Chocolat noir"/>
    <n v="605.88"/>
    <x v="0"/>
    <n v="0"/>
  </r>
  <r>
    <n v="83767"/>
    <n v="1"/>
    <n v="658"/>
    <n v="568"/>
    <x v="5"/>
    <x v="69"/>
    <s v="Chocolat noir"/>
    <n v="1.87"/>
    <s v="83767_Epicerie sucrée_Chocolat bio_Chocolat noir"/>
    <n v="1062.1600000000001"/>
    <x v="0"/>
    <n v="0"/>
  </r>
  <r>
    <n v="83770"/>
    <n v="1"/>
    <n v="77"/>
    <n v="70"/>
    <x v="5"/>
    <x v="69"/>
    <s v="Chocolat noir"/>
    <n v="2.0499999999999998"/>
    <s v="83770_Epicerie sucrée_Chocolat bio_Chocolat noir"/>
    <n v="143.5"/>
    <x v="0"/>
    <n v="0"/>
  </r>
  <r>
    <n v="83771"/>
    <n v="0"/>
    <n v="234"/>
    <n v="76"/>
    <x v="5"/>
    <x v="69"/>
    <s v="Chocolat noir"/>
    <n v="2.0499999999999998"/>
    <s v="83771_Epicerie sucrée_Chocolat bio_Chocolat noir"/>
    <n v="155.79999999999998"/>
    <x v="0"/>
    <n v="0"/>
  </r>
  <r>
    <n v="83773"/>
    <n v="0"/>
    <n v="802"/>
    <n v="19"/>
    <x v="5"/>
    <x v="69"/>
    <s v="Chocolat au lait"/>
    <n v="1.41"/>
    <s v="83773_Epicerie sucrée_Chocolat bio_Chocolat au lait"/>
    <n v="26.79"/>
    <x v="0"/>
    <n v="0"/>
  </r>
  <r>
    <n v="83777"/>
    <n v="0"/>
    <n v="238"/>
    <n v="154"/>
    <x v="5"/>
    <x v="69"/>
    <s v="Chocolat au lait"/>
    <n v="1.69"/>
    <s v="83777_Epicerie sucrée_Chocolat bio_Chocolat au lait"/>
    <n v="260.26"/>
    <x v="0"/>
    <n v="0"/>
  </r>
  <r>
    <n v="83789"/>
    <n v="1"/>
    <n v="115"/>
    <n v="14"/>
    <x v="5"/>
    <x v="78"/>
    <s v="Compote et purée de fruit"/>
    <n v="1.97"/>
    <s v="83789_Epicerie sucrée_Compote et dessert_Compote et purée de fruit"/>
    <n v="27.58"/>
    <x v="0"/>
    <n v="0"/>
  </r>
  <r>
    <n v="83793"/>
    <n v="1"/>
    <n v="772"/>
    <n v="397"/>
    <x v="5"/>
    <x v="78"/>
    <s v="Compote et purée de fruit"/>
    <n v="1.97"/>
    <s v="83793_Epicerie sucrée_Compote et dessert_Compote et purée de fruit"/>
    <n v="782.09"/>
    <x v="0"/>
    <n v="0"/>
  </r>
  <r>
    <n v="84034"/>
    <n v="1"/>
    <n v="508"/>
    <n v="494"/>
    <x v="5"/>
    <x v="72"/>
    <s v="Édulcorant naturel"/>
    <n v="3.91"/>
    <s v="84034_Epicerie sucrée_Sucre et édulcorant_Édulcorant naturel"/>
    <n v="1931.54"/>
    <x v="0"/>
    <n v="0"/>
  </r>
  <r>
    <n v="84202"/>
    <n v="1"/>
    <n v="499"/>
    <n v="408"/>
    <x v="5"/>
    <x v="71"/>
    <s v="Muesli nature"/>
    <n v="2.15"/>
    <s v="84202_Epicerie sucrée_Céréales petit déjeuner_Muesli nature"/>
    <n v="877.19999999999993"/>
    <x v="0"/>
    <n v="0"/>
  </r>
  <r>
    <n v="84203"/>
    <n v="0"/>
    <n v="454"/>
    <n v="37"/>
    <x v="5"/>
    <x v="71"/>
    <s v="Muesli au chocolat"/>
    <n v="2.88"/>
    <s v="84203_Epicerie sucrée_Céréales petit déjeuner_Muesli au chocolat"/>
    <n v="106.56"/>
    <x v="0"/>
    <n v="0"/>
  </r>
  <r>
    <n v="84211"/>
    <n v="1"/>
    <n v="423"/>
    <n v="238"/>
    <x v="5"/>
    <x v="71"/>
    <s v="Muesli au chocolat"/>
    <n v="3.25"/>
    <s v="84211_Epicerie sucrée_Céréales petit déjeuner_Muesli au chocolat"/>
    <n v="773.5"/>
    <x v="0"/>
    <n v="0"/>
  </r>
  <r>
    <n v="84212"/>
    <n v="1"/>
    <n v="155"/>
    <n v="58"/>
    <x v="5"/>
    <x v="71"/>
    <s v="Muesli au chocolat"/>
    <n v="3.28"/>
    <s v="84212_Epicerie sucrée_Céréales petit déjeuner_Muesli au chocolat"/>
    <n v="190.23999999999998"/>
    <x v="0"/>
    <n v="0"/>
  </r>
  <r>
    <n v="84213"/>
    <n v="1"/>
    <n v="929"/>
    <n v="179"/>
    <x v="5"/>
    <x v="71"/>
    <s v="Muesli nature"/>
    <n v="3.76"/>
    <s v="84213_Epicerie sucrée_Céréales petit déjeuner_Muesli nature"/>
    <n v="673.04"/>
    <x v="0"/>
    <n v="0"/>
  </r>
  <r>
    <n v="84219"/>
    <n v="0"/>
    <n v="277"/>
    <n v="126"/>
    <x v="5"/>
    <x v="71"/>
    <s v="Flakes, pétales de céréales"/>
    <n v="3.02"/>
    <s v="84219_Epicerie sucrée_Céréales petit déjeuner_Flakes, pétales de céréales"/>
    <n v="380.52"/>
    <x v="0"/>
    <n v="0"/>
  </r>
  <r>
    <n v="84223"/>
    <n v="1"/>
    <n v="618"/>
    <n v="319"/>
    <x v="5"/>
    <x v="71"/>
    <s v="Muesli aux fruits"/>
    <n v="3.47"/>
    <s v="84223_Epicerie sucrée_Céréales petit déjeuner_Muesli aux fruits"/>
    <n v="1106.93"/>
    <x v="0"/>
    <n v="0"/>
  </r>
  <r>
    <n v="84225"/>
    <n v="1"/>
    <n v="86"/>
    <n v="83"/>
    <x v="5"/>
    <x v="71"/>
    <s v="Muesli aux fruits"/>
    <n v="2.95"/>
    <s v="84225_Epicerie sucrée_Céréales petit déjeuner_Muesli aux fruits"/>
    <n v="244.85000000000002"/>
    <x v="0"/>
    <n v="0"/>
  </r>
  <r>
    <n v="84226"/>
    <n v="1"/>
    <n v="385"/>
    <n v="207"/>
    <x v="5"/>
    <x v="71"/>
    <s v="Muesli aux fruits"/>
    <n v="3.21"/>
    <s v="84226_Epicerie sucrée_Céréales petit déjeuner_Muesli aux fruits"/>
    <n v="664.47"/>
    <x v="0"/>
    <n v="0"/>
  </r>
  <r>
    <n v="84231"/>
    <n v="0"/>
    <n v="192"/>
    <n v="27"/>
    <x v="5"/>
    <x v="71"/>
    <s v="Muesli aux fruits"/>
    <n v="3.17"/>
    <s v="84231_Epicerie sucrée_Céréales petit déjeuner_Muesli aux fruits"/>
    <n v="85.59"/>
    <x v="0"/>
    <n v="0"/>
  </r>
  <r>
    <n v="84234"/>
    <n v="0"/>
    <n v="852"/>
    <n v="789"/>
    <x v="5"/>
    <x v="71"/>
    <s v="Muesli au chocolat"/>
    <n v="2.67"/>
    <s v="84234_Epicerie sucrée_Céréales petit déjeuner_Muesli au chocolat"/>
    <n v="2106.63"/>
    <x v="0"/>
    <n v="0"/>
  </r>
  <r>
    <n v="84367"/>
    <n v="1"/>
    <n v="842"/>
    <n v="537"/>
    <x v="5"/>
    <x v="74"/>
    <s v="Fruit sec à coque"/>
    <n v="3.02"/>
    <s v="84367_Epicerie sucrée_Fruits secs_Fruit sec à coque"/>
    <n v="1621.74"/>
    <x v="0"/>
    <n v="0"/>
  </r>
  <r>
    <n v="84378"/>
    <n v="0"/>
    <n v="496"/>
    <n v="54"/>
    <x v="5"/>
    <x v="70"/>
    <s v="Pâte à tartiner sans chocolat"/>
    <n v="2.2799999999999998"/>
    <s v="84378_Epicerie sucrée_Pâte à tartiner_Pâte à tartiner sans chocolat"/>
    <n v="123.11999999999999"/>
    <x v="0"/>
    <n v="0"/>
  </r>
  <r>
    <n v="84396"/>
    <n v="1"/>
    <n v="552"/>
    <n v="321"/>
    <x v="5"/>
    <x v="79"/>
    <s v="Purée de sésame"/>
    <n v="2.35"/>
    <s v="84396_Epicerie sucrée_Purée de fruits secs_Purée de sésame"/>
    <n v="754.35"/>
    <x v="0"/>
    <n v="0"/>
  </r>
  <r>
    <n v="85779"/>
    <n v="1"/>
    <n v="448"/>
    <n v="155"/>
    <x v="5"/>
    <x v="79"/>
    <s v="Purée de sésame"/>
    <n v="5.3"/>
    <s v="85779_Epicerie sucrée_Purée de fruits secs_Purée de sésame"/>
    <n v="821.5"/>
    <x v="0"/>
    <n v="0"/>
  </r>
  <r>
    <n v="85856"/>
    <n v="1"/>
    <n v="836"/>
    <n v="388"/>
    <x v="5"/>
    <x v="73"/>
    <s v="Biscuit au chocolat"/>
    <n v="0.66"/>
    <s v="85856_Epicerie sucrée_Biscuits, Gâteaux_Biscuit au chocolat"/>
    <n v="256.08"/>
    <x v="0"/>
    <n v="0"/>
  </r>
  <r>
    <n v="85862"/>
    <n v="1"/>
    <n v="308"/>
    <n v="226"/>
    <x v="5"/>
    <x v="73"/>
    <s v="Biscuit fruits secs et céréales"/>
    <n v="2.0099999999999998"/>
    <s v="85862_Epicerie sucrée_Biscuits, Gâteaux_Biscuit fruits secs et céréales"/>
    <n v="454.25999999999993"/>
    <x v="0"/>
    <n v="0"/>
  </r>
  <r>
    <n v="86111"/>
    <n v="0"/>
    <n v="157"/>
    <n v="153"/>
    <x v="5"/>
    <x v="78"/>
    <s v="Compote et purée de fruit"/>
    <n v="2.2400000000000002"/>
    <s v="86111_Epicerie sucrée_Compote et dessert_Compote et purée de fruit"/>
    <n v="342.72"/>
    <x v="0"/>
    <n v="0"/>
  </r>
  <r>
    <n v="86360"/>
    <n v="0"/>
    <n v="404"/>
    <n v="309"/>
    <x v="5"/>
    <x v="79"/>
    <s v="Purée de pistache"/>
    <n v="4.97"/>
    <s v="86360_Epicerie sucrée_Purée de fruits secs_Purée de pistache"/>
    <n v="1535.73"/>
    <x v="0"/>
    <n v="0"/>
  </r>
  <r>
    <n v="86368"/>
    <n v="0"/>
    <n v="972"/>
    <n v="123"/>
    <x v="5"/>
    <x v="79"/>
    <s v="Purée de graines"/>
    <n v="3.1"/>
    <s v="86368_Epicerie sucrée_Purée de fruits secs_Purée de graines"/>
    <n v="381.3"/>
    <x v="0"/>
    <n v="0"/>
  </r>
  <r>
    <n v="86370"/>
    <n v="0"/>
    <n v="760"/>
    <n v="208"/>
    <x v="5"/>
    <x v="79"/>
    <s v="Purée de graines"/>
    <n v="2.85"/>
    <s v="86370_Epicerie sucrée_Purée de fruits secs_Purée de graines"/>
    <n v="592.80000000000007"/>
    <x v="0"/>
    <n v="0"/>
  </r>
  <r>
    <n v="86420"/>
    <n v="0"/>
    <n v="875"/>
    <n v="234"/>
    <x v="5"/>
    <x v="76"/>
    <s v="Galette riz et céréales"/>
    <n v="1.41"/>
    <s v="86420_Epicerie sucrée_Tartines et biscottes_Galette riz et céréales"/>
    <n v="329.94"/>
    <x v="0"/>
    <n v="0"/>
  </r>
  <r>
    <n v="86438"/>
    <n v="1"/>
    <n v="477"/>
    <n v="215"/>
    <x v="5"/>
    <x v="76"/>
    <s v="Galette riz et céréales"/>
    <n v="1.41"/>
    <s v="86438_Epicerie sucrée_Tartines et biscottes_Galette riz et céréales"/>
    <n v="303.14999999999998"/>
    <x v="0"/>
    <n v="0"/>
  </r>
  <r>
    <n v="86485"/>
    <n v="1"/>
    <n v="134"/>
    <n v="39"/>
    <x v="5"/>
    <x v="73"/>
    <s v="Biscuit au chocolat"/>
    <n v="1.76"/>
    <s v="86485_Epicerie sucrée_Biscuits, Gâteaux_Biscuit au chocolat"/>
    <n v="68.64"/>
    <x v="0"/>
    <n v="0"/>
  </r>
  <r>
    <n v="86488"/>
    <n v="0"/>
    <n v="338"/>
    <n v="245"/>
    <x v="5"/>
    <x v="73"/>
    <s v="Biscuit nature"/>
    <n v="1.23"/>
    <s v="86488_Epicerie sucrée_Biscuits, Gâteaux_Biscuit nature"/>
    <n v="301.35000000000002"/>
    <x v="0"/>
    <n v="0"/>
  </r>
  <r>
    <n v="86771"/>
    <n v="0"/>
    <n v="162"/>
    <n v="101"/>
    <x v="5"/>
    <x v="74"/>
    <s v="Fruit séché"/>
    <n v="19.309999999999999"/>
    <s v="86771_Epicerie sucrée_Fruits secs_Fruit séché"/>
    <n v="1950.31"/>
    <x v="0"/>
    <n v="0"/>
  </r>
  <r>
    <n v="86782"/>
    <n v="0"/>
    <n v="165"/>
    <n v="30"/>
    <x v="5"/>
    <x v="72"/>
    <s v="Édulcorant naturel"/>
    <n v="6.98"/>
    <s v="86782_Epicerie sucrée_Sucre et édulcorant_Édulcorant naturel"/>
    <n v="209.4"/>
    <x v="0"/>
    <n v="0"/>
  </r>
  <r>
    <n v="86836"/>
    <n v="1"/>
    <n v="29"/>
    <n v="18"/>
    <x v="5"/>
    <x v="74"/>
    <s v="Fruit séché"/>
    <n v="1.93"/>
    <s v="86836_Epicerie sucrée_Fruits secs_Fruit séché"/>
    <n v="34.74"/>
    <x v="0"/>
    <n v="0"/>
  </r>
  <r>
    <n v="86840"/>
    <n v="0"/>
    <n v="623"/>
    <n v="96"/>
    <x v="5"/>
    <x v="74"/>
    <s v="Fruit séché"/>
    <n v="1.89"/>
    <s v="86840_Epicerie sucrée_Fruits secs_Fruit séché"/>
    <n v="181.44"/>
    <x v="0"/>
    <n v="0"/>
  </r>
  <r>
    <n v="86844"/>
    <n v="1"/>
    <n v="233"/>
    <n v="164"/>
    <x v="5"/>
    <x v="74"/>
    <s v="Fruit séché"/>
    <n v="2.19"/>
    <s v="86844_Epicerie sucrée_Fruits secs_Fruit séché"/>
    <n v="359.15999999999997"/>
    <x v="0"/>
    <n v="0"/>
  </r>
  <r>
    <n v="86852"/>
    <n v="0"/>
    <n v="868"/>
    <n v="322"/>
    <x v="5"/>
    <x v="74"/>
    <s v="Fruit séché"/>
    <n v="1.89"/>
    <s v="86852_Epicerie sucrée_Fruits secs_Fruit séché"/>
    <n v="608.57999999999993"/>
    <x v="0"/>
    <n v="0"/>
  </r>
  <r>
    <n v="86972"/>
    <n v="1"/>
    <n v="547"/>
    <n v="386"/>
    <x v="5"/>
    <x v="78"/>
    <s v="Compote et purée de fruit"/>
    <n v="2.0699999999999998"/>
    <s v="86972_Epicerie sucrée_Compote et dessert_Compote et purée de fruit"/>
    <n v="799.02"/>
    <x v="0"/>
    <n v="0"/>
  </r>
  <r>
    <n v="86973"/>
    <n v="0"/>
    <n v="909"/>
    <n v="468"/>
    <x v="5"/>
    <x v="78"/>
    <s v="Compote et purée de fruit"/>
    <n v="2.21"/>
    <s v="86973_Epicerie sucrée_Compote et dessert_Compote et purée de fruit"/>
    <n v="1034.28"/>
    <x v="0"/>
    <n v="0"/>
  </r>
  <r>
    <n v="86980"/>
    <n v="1"/>
    <n v="551"/>
    <n v="46"/>
    <x v="5"/>
    <x v="78"/>
    <s v="Compote et purée de fruit"/>
    <n v="1.99"/>
    <s v="86980_Epicerie sucrée_Compote et dessert_Compote et purée de fruit"/>
    <n v="91.54"/>
    <x v="0"/>
    <n v="0"/>
  </r>
  <r>
    <n v="86985"/>
    <n v="1"/>
    <n v="760"/>
    <n v="679"/>
    <x v="5"/>
    <x v="76"/>
    <s v="Tartine craquante, biscotte"/>
    <n v="2.2799999999999998"/>
    <s v="86985_Epicerie sucrée_Tartines et biscottes_Tartine craquante, biscotte"/>
    <n v="1548.12"/>
    <x v="0"/>
    <n v="0"/>
  </r>
  <r>
    <n v="86987"/>
    <n v="1"/>
    <n v="429"/>
    <n v="327"/>
    <x v="5"/>
    <x v="76"/>
    <s v="Tartine craquante, biscotte"/>
    <n v="1.84"/>
    <s v="86987_Epicerie sucrée_Tartines et biscottes_Tartine craquante, biscotte"/>
    <n v="601.68000000000006"/>
    <x v="0"/>
    <n v="0"/>
  </r>
  <r>
    <n v="86988"/>
    <n v="1"/>
    <n v="389"/>
    <n v="136"/>
    <x v="5"/>
    <x v="76"/>
    <s v="Tartine craquante, biscotte"/>
    <n v="1.51"/>
    <s v="86988_Epicerie sucrée_Tartines et biscottes_Tartine craquante, biscotte"/>
    <n v="205.36"/>
    <x v="0"/>
    <n v="0"/>
  </r>
  <r>
    <n v="86989"/>
    <n v="0"/>
    <n v="495"/>
    <n v="0"/>
    <x v="5"/>
    <x v="76"/>
    <s v="Tartine craquante, biscotte"/>
    <n v="1.48"/>
    <s v="86989_Epicerie sucrée_Tartines et biscottes_Tartine craquante, biscotte"/>
    <n v="0"/>
    <x v="1"/>
    <n v="1"/>
  </r>
  <r>
    <n v="86994"/>
    <n v="0"/>
    <n v="689"/>
    <n v="576"/>
    <x v="5"/>
    <x v="78"/>
    <s v="Compote et purée de fruit"/>
    <n v="2.0499999999999998"/>
    <s v="86994_Epicerie sucrée_Compote et dessert_Compote et purée de fruit"/>
    <n v="1180.8"/>
    <x v="0"/>
    <n v="0"/>
  </r>
  <r>
    <n v="86999"/>
    <n v="0"/>
    <n v="306"/>
    <n v="286"/>
    <x v="5"/>
    <x v="78"/>
    <s v="Compote et purée de fruit"/>
    <n v="2.13"/>
    <s v="86999_Epicerie sucrée_Compote et dessert_Compote et purée de fruit"/>
    <n v="609.17999999999995"/>
    <x v="0"/>
    <n v="0"/>
  </r>
  <r>
    <n v="87000"/>
    <n v="1"/>
    <n v="531"/>
    <n v="43"/>
    <x v="5"/>
    <x v="78"/>
    <s v="Compote et purée de fruit"/>
    <n v="1.82"/>
    <s v="87000_Epicerie sucrée_Compote et dessert_Compote et purée de fruit"/>
    <n v="78.260000000000005"/>
    <x v="0"/>
    <n v="0"/>
  </r>
  <r>
    <n v="87001"/>
    <n v="0"/>
    <n v="245"/>
    <n v="183"/>
    <x v="5"/>
    <x v="78"/>
    <s v="Compote et purée de fruit"/>
    <n v="2.0699999999999998"/>
    <s v="87001_Epicerie sucrée_Compote et dessert_Compote et purée de fruit"/>
    <n v="378.80999999999995"/>
    <x v="0"/>
    <n v="0"/>
  </r>
  <r>
    <n v="87061"/>
    <n v="0"/>
    <n v="379"/>
    <n v="102"/>
    <x v="5"/>
    <x v="75"/>
    <s v="Levure et gélifiant"/>
    <n v="8.31"/>
    <s v="87061_Epicerie sucrée_Aide à la pâtisserie_Levure et gélifiant"/>
    <n v="847.62"/>
    <x v="0"/>
    <n v="0"/>
  </r>
  <r>
    <n v="87072"/>
    <n v="0"/>
    <n v="245"/>
    <n v="101"/>
    <x v="5"/>
    <x v="74"/>
    <s v="Fruit séché"/>
    <n v="4.45"/>
    <s v="87072_Epicerie sucrée_Fruits secs_Fruit séché"/>
    <n v="449.45000000000005"/>
    <x v="0"/>
    <n v="0"/>
  </r>
  <r>
    <n v="87082"/>
    <n v="1"/>
    <n v="285"/>
    <n v="216"/>
    <x v="5"/>
    <x v="74"/>
    <s v="Fruit sec à coque"/>
    <n v="3.57"/>
    <s v="87082_Epicerie sucrée_Fruits secs_Fruit sec à coque"/>
    <n v="771.12"/>
    <x v="0"/>
    <n v="0"/>
  </r>
  <r>
    <n v="87161"/>
    <n v="1"/>
    <n v="496"/>
    <n v="212"/>
    <x v="5"/>
    <x v="71"/>
    <s v="Flocons de Céréales"/>
    <n v="0.82"/>
    <s v="87161_Epicerie sucrée_Céréales petit déjeuner_Flocons de Céréales"/>
    <n v="173.84"/>
    <x v="0"/>
    <n v="0"/>
  </r>
  <r>
    <n v="87193"/>
    <n v="0"/>
    <n v="807"/>
    <n v="29"/>
    <x v="5"/>
    <x v="74"/>
    <s v="Fruit sec à coque"/>
    <n v="4.62"/>
    <s v="87193_Epicerie sucrée_Fruits secs_Fruit sec à coque"/>
    <n v="133.97999999999999"/>
    <x v="0"/>
    <n v="0"/>
  </r>
  <r>
    <n v="87207"/>
    <n v="1"/>
    <n v="912"/>
    <n v="30"/>
    <x v="5"/>
    <x v="71"/>
    <s v="Flakes, pétales de céréales"/>
    <n v="1"/>
    <s v="87207_Epicerie sucrée_Céréales petit déjeuner_Flakes, pétales de céréales"/>
    <n v="30"/>
    <x v="0"/>
    <n v="0"/>
  </r>
  <r>
    <n v="87242"/>
    <n v="0"/>
    <n v="739"/>
    <n v="535"/>
    <x v="5"/>
    <x v="74"/>
    <s v="Fruit séché"/>
    <n v="3.66"/>
    <s v="87242_Epicerie sucrée_Fruits secs_Fruit séché"/>
    <n v="1958.1000000000001"/>
    <x v="0"/>
    <n v="0"/>
  </r>
  <r>
    <n v="87402"/>
    <n v="0"/>
    <n v="160"/>
    <n v="86"/>
    <x v="5"/>
    <x v="74"/>
    <s v="Fruit sec en poudre"/>
    <n v="1.05"/>
    <s v="87402_Epicerie sucrée_Fruits secs_Fruit sec en poudre"/>
    <n v="90.3"/>
    <x v="0"/>
    <n v="0"/>
  </r>
  <r>
    <n v="87404"/>
    <n v="1"/>
    <n v="308"/>
    <n v="204"/>
    <x v="5"/>
    <x v="69"/>
    <s v="Chocolat pâtissier"/>
    <n v="2.48"/>
    <s v="87404_Epicerie sucrée_Chocolat bio_Chocolat pâtissier"/>
    <n v="505.92"/>
    <x v="0"/>
    <n v="0"/>
  </r>
  <r>
    <n v="87405"/>
    <n v="1"/>
    <n v="442"/>
    <n v="30"/>
    <x v="5"/>
    <x v="75"/>
    <s v="Levure et gélifiant"/>
    <n v="0.67"/>
    <s v="87405_Epicerie sucrée_Aide à la pâtisserie_Levure et gélifiant"/>
    <n v="20.100000000000001"/>
    <x v="0"/>
    <n v="0"/>
  </r>
  <r>
    <n v="87502"/>
    <n v="0"/>
    <n v="402"/>
    <n v="224"/>
    <x v="5"/>
    <x v="69"/>
    <s v="Chocolat pâtissier"/>
    <n v="2.11"/>
    <s v="87502_Epicerie sucrée_Chocolat bio_Chocolat pâtissier"/>
    <n v="472.64"/>
    <x v="0"/>
    <n v="0"/>
  </r>
  <r>
    <n v="87568"/>
    <n v="0"/>
    <n v="7"/>
    <n v="7"/>
    <x v="5"/>
    <x v="74"/>
    <s v="Fruit séché"/>
    <n v="5.78"/>
    <s v="87568_Epicerie sucrée_Fruits secs_Fruit séché"/>
    <n v="40.46"/>
    <x v="0"/>
    <n v="0"/>
  </r>
  <r>
    <n v="87571"/>
    <n v="0"/>
    <n v="77"/>
    <n v="34"/>
    <x v="5"/>
    <x v="74"/>
    <s v="Fruit séché"/>
    <n v="5.26"/>
    <s v="87571_Epicerie sucrée_Fruits secs_Fruit séché"/>
    <n v="178.84"/>
    <x v="0"/>
    <n v="0"/>
  </r>
  <r>
    <n v="87574"/>
    <n v="1"/>
    <n v="361"/>
    <n v="252"/>
    <x v="5"/>
    <x v="74"/>
    <s v="Fruit séché"/>
    <n v="2.37"/>
    <s v="87574_Epicerie sucrée_Fruits secs_Fruit séché"/>
    <n v="597.24"/>
    <x v="0"/>
    <n v="0"/>
  </r>
  <r>
    <n v="88238"/>
    <n v="0"/>
    <n v="846"/>
    <n v="484"/>
    <x v="5"/>
    <x v="71"/>
    <s v="Muesli nature"/>
    <n v="1.95"/>
    <s v="88238_Epicerie sucrée_Céréales petit déjeuner_Muesli nature"/>
    <n v="943.8"/>
    <x v="0"/>
    <n v="0"/>
  </r>
  <r>
    <n v="88319"/>
    <n v="1"/>
    <n v="574"/>
    <n v="296"/>
    <x v="5"/>
    <x v="70"/>
    <s v="Crème de fruits à coque"/>
    <n v="2.96"/>
    <s v="88319_Epicerie sucrée_Pâte à tartiner_Crème de fruits à coque"/>
    <n v="876.16"/>
    <x v="0"/>
    <n v="0"/>
  </r>
  <r>
    <n v="88461"/>
    <n v="1"/>
    <n v="823"/>
    <n v="499"/>
    <x v="5"/>
    <x v="75"/>
    <s v="Levure et gélifiant"/>
    <n v="1.1399999999999999"/>
    <s v="88461_Epicerie sucrée_Aide à la pâtisserie_Levure et gélifiant"/>
    <n v="568.8599999999999"/>
    <x v="0"/>
    <n v="0"/>
  </r>
  <r>
    <n v="88469"/>
    <n v="0"/>
    <n v="236"/>
    <n v="63"/>
    <x v="5"/>
    <x v="72"/>
    <s v="Sucre"/>
    <n v="2.2400000000000002"/>
    <s v="88469_Epicerie sucrée_Sucre et édulcorant_Sucre"/>
    <n v="141.12"/>
    <x v="0"/>
    <n v="0"/>
  </r>
  <r>
    <n v="88519"/>
    <n v="0"/>
    <n v="816"/>
    <n v="429"/>
    <x v="5"/>
    <x v="73"/>
    <s v="Biscuit au chocolat"/>
    <n v="2.11"/>
    <s v="88519_Epicerie sucrée_Biscuits, Gâteaux_Biscuit au chocolat"/>
    <n v="905.18999999999994"/>
    <x v="0"/>
    <n v="0"/>
  </r>
  <r>
    <n v="88976"/>
    <n v="0"/>
    <n v="374"/>
    <n v="135"/>
    <x v="5"/>
    <x v="76"/>
    <s v="Tartine craquante, biscotte"/>
    <n v="1.1599999999999999"/>
    <s v="88976_Epicerie sucrée_Tartines et biscottes_Tartine craquante, biscotte"/>
    <n v="156.6"/>
    <x v="0"/>
    <n v="0"/>
  </r>
  <r>
    <n v="88980"/>
    <n v="0"/>
    <n v="107"/>
    <n v="30"/>
    <x v="5"/>
    <x v="76"/>
    <s v="Tartine craquante, biscotte"/>
    <n v="1.0900000000000001"/>
    <s v="88980_Epicerie sucrée_Tartines et biscottes_Tartine craquante, biscotte"/>
    <n v="32.700000000000003"/>
    <x v="0"/>
    <n v="0"/>
  </r>
  <r>
    <n v="88990"/>
    <n v="1"/>
    <n v="175"/>
    <n v="106"/>
    <x v="5"/>
    <x v="76"/>
    <s v="Tartine craquante, biscotte"/>
    <n v="1.1399999999999999"/>
    <s v="88990_Epicerie sucrée_Tartines et biscottes_Tartine craquante, biscotte"/>
    <n v="120.83999999999999"/>
    <x v="0"/>
    <n v="0"/>
  </r>
  <r>
    <n v="89564"/>
    <n v="1"/>
    <n v="132"/>
    <n v="88"/>
    <x v="5"/>
    <x v="77"/>
    <s v="Bonbon"/>
    <n v="1.39"/>
    <s v="89564_Epicerie sucrée_Confiserie Bio_Bonbon"/>
    <n v="122.32"/>
    <x v="0"/>
    <n v="0"/>
  </r>
  <r>
    <n v="89633"/>
    <n v="1"/>
    <n v="490"/>
    <n v="490"/>
    <x v="5"/>
    <x v="74"/>
    <s v="Fruit séché"/>
    <n v="1.35"/>
    <s v="89633_Epicerie sucrée_Fruits secs_Fruit séché"/>
    <n v="661.5"/>
    <x v="0"/>
    <n v="0"/>
  </r>
  <r>
    <n v="89640"/>
    <n v="1"/>
    <n v="568"/>
    <n v="196"/>
    <x v="5"/>
    <x v="74"/>
    <s v="Fruit confit"/>
    <n v="1.27"/>
    <s v="89640_Epicerie sucrée_Fruits secs_Fruit confit"/>
    <n v="248.92000000000002"/>
    <x v="0"/>
    <n v="0"/>
  </r>
  <r>
    <n v="89645"/>
    <n v="0"/>
    <n v="23"/>
    <n v="12"/>
    <x v="5"/>
    <x v="74"/>
    <s v="Fruit séché"/>
    <n v="2.5499999999999998"/>
    <s v="89645_Epicerie sucrée_Fruits secs_Fruit séché"/>
    <n v="30.599999999999998"/>
    <x v="0"/>
    <n v="0"/>
  </r>
  <r>
    <n v="89647"/>
    <n v="0"/>
    <n v="531"/>
    <n v="196"/>
    <x v="5"/>
    <x v="74"/>
    <s v="Fruit séché"/>
    <n v="1.1599999999999999"/>
    <s v="89647_Epicerie sucrée_Fruits secs_Fruit séché"/>
    <n v="227.35999999999999"/>
    <x v="0"/>
    <n v="0"/>
  </r>
  <r>
    <n v="89736"/>
    <n v="0"/>
    <n v="913"/>
    <n v="74"/>
    <x v="5"/>
    <x v="74"/>
    <s v="Fruit séché"/>
    <n v="23.39"/>
    <s v="89736_Epicerie sucrée_Fruits secs_Fruit séché"/>
    <n v="1730.8600000000001"/>
    <x v="0"/>
    <n v="0"/>
  </r>
  <r>
    <n v="89821"/>
    <n v="1"/>
    <n v="781"/>
    <n v="284"/>
    <x v="5"/>
    <x v="76"/>
    <s v="Tartine craquante, biscotte"/>
    <n v="2.34"/>
    <s v="89821_Epicerie sucrée_Tartines et biscottes_Tartine craquante, biscotte"/>
    <n v="664.56"/>
    <x v="0"/>
    <n v="0"/>
  </r>
  <r>
    <n v="89845"/>
    <n v="0"/>
    <n v="110"/>
    <n v="17"/>
    <x v="5"/>
    <x v="72"/>
    <s v="Édulcorant naturel"/>
    <n v="4.71"/>
    <s v="89845_Epicerie sucrée_Sucre et édulcorant_Édulcorant naturel"/>
    <n v="80.069999999999993"/>
    <x v="0"/>
    <n v="0"/>
  </r>
  <r>
    <n v="89849"/>
    <n v="1"/>
    <n v="729"/>
    <n v="668"/>
    <x v="5"/>
    <x v="72"/>
    <s v="Édulcorant naturel"/>
    <n v="5.76"/>
    <s v="89849_Epicerie sucrée_Sucre et édulcorant_Édulcorant naturel"/>
    <n v="3847.68"/>
    <x v="0"/>
    <n v="0"/>
  </r>
  <r>
    <n v="89895"/>
    <n v="1"/>
    <n v="545"/>
    <n v="379"/>
    <x v="5"/>
    <x v="69"/>
    <s v="Chocolat noir"/>
    <n v="2.97"/>
    <s v="89895_Epicerie sucrée_Chocolat bio_Chocolat noir"/>
    <n v="1125.6300000000001"/>
    <x v="0"/>
    <n v="0"/>
  </r>
  <r>
    <n v="89900"/>
    <n v="0"/>
    <n v="685"/>
    <n v="460"/>
    <x v="5"/>
    <x v="69"/>
    <s v="Truffe et bouchée chocolat"/>
    <n v="1.57"/>
    <s v="89900_Epicerie sucrée_Chocolat bio_Truffe et bouchée chocolat"/>
    <n v="722.2"/>
    <x v="0"/>
    <n v="0"/>
  </r>
  <r>
    <n v="89902"/>
    <n v="0"/>
    <n v="724"/>
    <n v="5"/>
    <x v="5"/>
    <x v="69"/>
    <s v="Truffe et bouchée chocolat"/>
    <n v="1.57"/>
    <s v="89902_Epicerie sucrée_Chocolat bio_Truffe et bouchée chocolat"/>
    <n v="7.8500000000000005"/>
    <x v="0"/>
    <n v="0"/>
  </r>
  <r>
    <n v="89909"/>
    <n v="1"/>
    <n v="656"/>
    <n v="173"/>
    <x v="5"/>
    <x v="69"/>
    <s v="Chocolat noir"/>
    <n v="2.97"/>
    <s v="89909_Epicerie sucrée_Chocolat bio_Chocolat noir"/>
    <n v="513.81000000000006"/>
    <x v="0"/>
    <n v="0"/>
  </r>
  <r>
    <n v="89919"/>
    <n v="0"/>
    <n v="393"/>
    <n v="144"/>
    <x v="5"/>
    <x v="69"/>
    <s v="Truffe et bouchée chocolat"/>
    <n v="1.57"/>
    <s v="89919_Epicerie sucrée_Chocolat bio_Truffe et bouchée chocolat"/>
    <n v="226.08"/>
    <x v="0"/>
    <n v="0"/>
  </r>
  <r>
    <n v="89930"/>
    <n v="1"/>
    <n v="906"/>
    <n v="151"/>
    <x v="5"/>
    <x v="69"/>
    <s v="Chocolat noir"/>
    <n v="2.93"/>
    <s v="89930_Epicerie sucrée_Chocolat bio_Chocolat noir"/>
    <n v="442.43"/>
    <x v="0"/>
    <n v="0"/>
  </r>
  <r>
    <n v="90004"/>
    <n v="1"/>
    <n v="754"/>
    <n v="18"/>
    <x v="5"/>
    <x v="80"/>
    <s v="Miels bio"/>
    <n v="7.07"/>
    <s v="90004_Epicerie sucrée_Miel et confiture_Miels bio"/>
    <n v="127.26"/>
    <x v="0"/>
    <n v="0"/>
  </r>
  <r>
    <n v="90006"/>
    <n v="1"/>
    <n v="235"/>
    <n v="120"/>
    <x v="5"/>
    <x v="78"/>
    <s v="Compote et purée de fruit"/>
    <n v="6.44"/>
    <s v="90006_Epicerie sucrée_Compote et dessert_Compote et purée de fruit"/>
    <n v="772.80000000000007"/>
    <x v="0"/>
    <n v="0"/>
  </r>
  <r>
    <n v="90007"/>
    <n v="1"/>
    <n v="682"/>
    <n v="320"/>
    <x v="5"/>
    <x v="78"/>
    <s v="Compote et purée de fruit"/>
    <n v="2.62"/>
    <s v="90007_Epicerie sucrée_Compote et dessert_Compote et purée de fruit"/>
    <n v="838.40000000000009"/>
    <x v="0"/>
    <n v="0"/>
  </r>
  <r>
    <n v="90008"/>
    <n v="0"/>
    <n v="676"/>
    <n v="534"/>
    <x v="5"/>
    <x v="78"/>
    <s v="Compote et purée de fruit"/>
    <n v="2.62"/>
    <s v="90008_Epicerie sucrée_Compote et dessert_Compote et purée de fruit"/>
    <n v="1399.0800000000002"/>
    <x v="0"/>
    <n v="0"/>
  </r>
  <r>
    <n v="90294"/>
    <n v="0"/>
    <n v="917"/>
    <n v="535"/>
    <x v="5"/>
    <x v="70"/>
    <s v="Pâte à tartiner sans lait"/>
    <n v="4.6500000000000004"/>
    <s v="90294_Epicerie sucrée_Pâte à tartiner_Pâte à tartiner sans lait"/>
    <n v="2487.75"/>
    <x v="0"/>
    <n v="0"/>
  </r>
  <r>
    <n v="90723"/>
    <n v="0"/>
    <n v="460"/>
    <n v="438"/>
    <x v="5"/>
    <x v="75"/>
    <s v="Arôme"/>
    <n v="8.6"/>
    <s v="90723_Epicerie sucrée_Aide à la pâtisserie_Arôme"/>
    <n v="3766.7999999999997"/>
    <x v="0"/>
    <n v="0"/>
  </r>
  <r>
    <n v="90727"/>
    <n v="0"/>
    <n v="117"/>
    <n v="18"/>
    <x v="5"/>
    <x v="75"/>
    <s v="Arôme"/>
    <n v="8.3800000000000008"/>
    <s v="90727_Epicerie sucrée_Aide à la pâtisserie_Arôme"/>
    <n v="150.84"/>
    <x v="0"/>
    <n v="0"/>
  </r>
  <r>
    <n v="90740"/>
    <n v="0"/>
    <n v="344"/>
    <n v="155"/>
    <x v="5"/>
    <x v="71"/>
    <s v="Flocons de Céréales"/>
    <n v="6.89"/>
    <s v="90740_Epicerie sucrée_Céréales petit déjeuner_Flocons de Céréales"/>
    <n v="1067.95"/>
    <x v="0"/>
    <n v="0"/>
  </r>
  <r>
    <n v="90766"/>
    <n v="1"/>
    <n v="598"/>
    <n v="217"/>
    <x v="5"/>
    <x v="71"/>
    <s v="Flocons de Céréales"/>
    <n v="8.66"/>
    <s v="90766_Epicerie sucrée_Céréales petit déjeuner_Flocons de Céréales"/>
    <n v="1879.22"/>
    <x v="0"/>
    <n v="0"/>
  </r>
  <r>
    <n v="90792"/>
    <n v="0"/>
    <n v="792"/>
    <n v="541"/>
    <x v="5"/>
    <x v="71"/>
    <s v="Flocons de Céréales"/>
    <n v="1.98"/>
    <s v="90792_Epicerie sucrée_Céréales petit déjeuner_Flocons de Céréales"/>
    <n v="1071.18"/>
    <x v="0"/>
    <n v="0"/>
  </r>
  <r>
    <n v="90799"/>
    <n v="0"/>
    <n v="660"/>
    <n v="22"/>
    <x v="5"/>
    <x v="71"/>
    <s v="Flocons de Céréales"/>
    <n v="0.79"/>
    <s v="90799_Epicerie sucrée_Céréales petit déjeuner_Flocons de Céréales"/>
    <n v="17.380000000000003"/>
    <x v="0"/>
    <n v="0"/>
  </r>
  <r>
    <n v="90808"/>
    <n v="0"/>
    <n v="68"/>
    <n v="54"/>
    <x v="5"/>
    <x v="71"/>
    <s v="Flocons de Céréales"/>
    <n v="10.75"/>
    <s v="90808_Epicerie sucrée_Céréales petit déjeuner_Flocons de Céréales"/>
    <n v="580.5"/>
    <x v="0"/>
    <n v="0"/>
  </r>
  <r>
    <n v="90816"/>
    <n v="1"/>
    <n v="443"/>
    <n v="39"/>
    <x v="5"/>
    <x v="71"/>
    <s v="Flakes, pétales de céréales"/>
    <n v="1.51"/>
    <s v="90816_Epicerie sucrée_Céréales petit déjeuner_Flakes, pétales de céréales"/>
    <n v="58.89"/>
    <x v="0"/>
    <n v="0"/>
  </r>
  <r>
    <n v="90837"/>
    <n v="1"/>
    <n v="662"/>
    <n v="280"/>
    <x v="5"/>
    <x v="75"/>
    <s v="Levure et gélifiant"/>
    <n v="0.61"/>
    <s v="90837_Epicerie sucrée_Aide à la pâtisserie_Levure et gélifiant"/>
    <n v="170.79999999999998"/>
    <x v="0"/>
    <n v="0"/>
  </r>
  <r>
    <n v="90955"/>
    <n v="0"/>
    <n v="901"/>
    <n v="46"/>
    <x v="5"/>
    <x v="71"/>
    <s v="Granola, Crunchy, Krounchy"/>
    <n v="2.98"/>
    <s v="90955_Epicerie sucrée_Céréales petit déjeuner_Granola, Crunchy, Krounchy"/>
    <n v="137.08000000000001"/>
    <x v="0"/>
    <n v="0"/>
  </r>
  <r>
    <n v="90961"/>
    <n v="1"/>
    <n v="567"/>
    <n v="161"/>
    <x v="5"/>
    <x v="71"/>
    <s v="Granola, Crunchy, Krounchy"/>
    <n v="13.05"/>
    <s v="90961_Epicerie sucrée_Céréales petit déjeuner_Granola, Crunchy, Krounchy"/>
    <n v="2101.0500000000002"/>
    <x v="0"/>
    <n v="0"/>
  </r>
  <r>
    <n v="90969"/>
    <n v="0"/>
    <n v="532"/>
    <n v="302"/>
    <x v="5"/>
    <x v="71"/>
    <s v="Granola, Crunchy, Krounchy"/>
    <n v="2.41"/>
    <s v="90969_Epicerie sucrée_Céréales petit déjeuner_Granola, Crunchy, Krounchy"/>
    <n v="727.82"/>
    <x v="0"/>
    <n v="0"/>
  </r>
  <r>
    <n v="90993"/>
    <n v="0"/>
    <n v="412"/>
    <n v="371"/>
    <x v="5"/>
    <x v="71"/>
    <s v="Muesli aux fruits"/>
    <n v="9.61"/>
    <s v="90993_Epicerie sucrée_Céréales petit déjeuner_Muesli aux fruits"/>
    <n v="3565.31"/>
    <x v="0"/>
    <n v="0"/>
  </r>
  <r>
    <n v="91038"/>
    <n v="0"/>
    <n v="11"/>
    <n v="2"/>
    <x v="5"/>
    <x v="71"/>
    <s v="Céréale soufflée"/>
    <n v="2.46"/>
    <s v="91038_Epicerie sucrée_Céréales petit déjeuner_Céréale soufflée"/>
    <n v="4.92"/>
    <x v="0"/>
    <n v="0"/>
  </r>
  <r>
    <n v="91042"/>
    <n v="0"/>
    <n v="234"/>
    <n v="29"/>
    <x v="5"/>
    <x v="71"/>
    <s v="Muesli aux fruits"/>
    <n v="2.31"/>
    <s v="91042_Epicerie sucrée_Céréales petit déjeuner_Muesli aux fruits"/>
    <n v="66.989999999999995"/>
    <x v="0"/>
    <n v="0"/>
  </r>
  <r>
    <n v="91045"/>
    <n v="0"/>
    <n v="164"/>
    <n v="101"/>
    <x v="5"/>
    <x v="71"/>
    <s v="Muesli aux fruits"/>
    <n v="2.63"/>
    <s v="91045_Epicerie sucrée_Céréales petit déjeuner_Muesli aux fruits"/>
    <n v="265.63"/>
    <x v="0"/>
    <n v="0"/>
  </r>
  <r>
    <n v="92421"/>
    <n v="1"/>
    <n v="621"/>
    <n v="431"/>
    <x v="5"/>
    <x v="74"/>
    <s v="Fruit confit"/>
    <n v="1.22"/>
    <s v="92421_Epicerie sucrée_Fruits secs_Fruit confit"/>
    <n v="525.81999999999994"/>
    <x v="0"/>
    <n v="0"/>
  </r>
  <r>
    <n v="92426"/>
    <n v="0"/>
    <n v="295"/>
    <n v="177"/>
    <x v="5"/>
    <x v="81"/>
    <s v="Barre de céréales, fruits"/>
    <n v="0.85"/>
    <s v="92426_Epicerie sucrée_Barre de céréales, pâte d'amande_Barre de céréales, fruits"/>
    <n v="150.44999999999999"/>
    <x v="0"/>
    <n v="0"/>
  </r>
  <r>
    <n v="92429"/>
    <n v="1"/>
    <n v="12"/>
    <n v="6"/>
    <x v="5"/>
    <x v="81"/>
    <s v="Barre de céréales, fruits"/>
    <n v="0.78"/>
    <s v="92429_Epicerie sucrée_Barre de céréales, pâte d'amande_Barre de céréales, fruits"/>
    <n v="4.68"/>
    <x v="0"/>
    <n v="0"/>
  </r>
  <r>
    <n v="92442"/>
    <n v="1"/>
    <n v="12"/>
    <n v="10"/>
    <x v="5"/>
    <x v="81"/>
    <s v="Barre de céréales, fruits"/>
    <n v="1.34"/>
    <s v="92442_Epicerie sucrée_Barre de céréales, pâte d'amande_Barre de céréales, fruits"/>
    <n v="13.4"/>
    <x v="0"/>
    <n v="0"/>
  </r>
  <r>
    <n v="92461"/>
    <n v="0"/>
    <n v="261"/>
    <n v="238"/>
    <x v="5"/>
    <x v="69"/>
    <s v="Truffe et bouchée chocolat"/>
    <n v="0.81"/>
    <s v="92461_Epicerie sucrée_Chocolat bio_Truffe et bouchée chocolat"/>
    <n v="192.78"/>
    <x v="0"/>
    <n v="0"/>
  </r>
  <r>
    <n v="92542"/>
    <n v="0"/>
    <n v="267"/>
    <n v="47"/>
    <x v="5"/>
    <x v="70"/>
    <s v="Crème de fruits à coque"/>
    <n v="3.24"/>
    <s v="92542_Epicerie sucrée_Pâte à tartiner_Crème de fruits à coque"/>
    <n v="152.28"/>
    <x v="0"/>
    <n v="0"/>
  </r>
  <r>
    <n v="92926"/>
    <n v="0"/>
    <n v="845"/>
    <n v="106"/>
    <x v="5"/>
    <x v="73"/>
    <s v="Madeleine et moelleux"/>
    <n v="3.02"/>
    <s v="92926_Epicerie sucrée_Biscuits, Gâteaux_Madeleine et moelleux"/>
    <n v="320.12"/>
    <x v="0"/>
    <n v="0"/>
  </r>
  <r>
    <n v="92927"/>
    <n v="0"/>
    <n v="164"/>
    <n v="96"/>
    <x v="5"/>
    <x v="73"/>
    <s v="Biscuit au chocolat"/>
    <n v="1.44"/>
    <s v="92927_Epicerie sucrée_Biscuits, Gâteaux_Biscuit au chocolat"/>
    <n v="138.24"/>
    <x v="0"/>
    <n v="0"/>
  </r>
  <r>
    <n v="92930"/>
    <n v="0"/>
    <n v="296"/>
    <n v="226"/>
    <x v="5"/>
    <x v="69"/>
    <s v="Chocolat noir"/>
    <n v="2.2999999999999998"/>
    <s v="92930_Epicerie sucrée_Chocolat bio_Chocolat noir"/>
    <n v="519.79999999999995"/>
    <x v="0"/>
    <n v="0"/>
  </r>
  <r>
    <n v="94000"/>
    <n v="0"/>
    <n v="874"/>
    <n v="716"/>
    <x v="5"/>
    <x v="75"/>
    <s v="Arôme"/>
    <n v="4.83"/>
    <s v="94000_Epicerie sucrée_Aide à la pâtisserie_Arôme"/>
    <n v="3458.28"/>
    <x v="0"/>
    <n v="0"/>
  </r>
  <r>
    <n v="94055"/>
    <n v="0"/>
    <n v="185"/>
    <n v="66"/>
    <x v="5"/>
    <x v="74"/>
    <s v="Fruit séché"/>
    <n v="3.98"/>
    <s v="94055_Epicerie sucrée_Fruits secs_Fruit séché"/>
    <n v="262.68"/>
    <x v="0"/>
    <n v="0"/>
  </r>
  <r>
    <n v="94645"/>
    <n v="0"/>
    <n v="638"/>
    <n v="315"/>
    <x v="5"/>
    <x v="71"/>
    <s v="Muesli aux fruits"/>
    <n v="3.66"/>
    <s v="94645_Epicerie sucrée_Céréales petit déjeuner_Muesli aux fruits"/>
    <n v="1152.9000000000001"/>
    <x v="0"/>
    <n v="0"/>
  </r>
  <r>
    <n v="95063"/>
    <n v="1"/>
    <n v="238"/>
    <n v="141"/>
    <x v="5"/>
    <x v="74"/>
    <s v="Fruit séché"/>
    <n v="3.03"/>
    <s v="95063_Epicerie sucrée_Fruits secs_Fruit séché"/>
    <n v="427.22999999999996"/>
    <x v="0"/>
    <n v="0"/>
  </r>
  <r>
    <n v="95074"/>
    <n v="0"/>
    <n v="794"/>
    <n v="330"/>
    <x v="5"/>
    <x v="74"/>
    <s v="Fruit séché"/>
    <n v="2.77"/>
    <s v="95074_Epicerie sucrée_Fruits secs_Fruit séché"/>
    <n v="914.1"/>
    <x v="0"/>
    <n v="0"/>
  </r>
  <r>
    <n v="95079"/>
    <n v="0"/>
    <n v="252"/>
    <n v="234"/>
    <x v="5"/>
    <x v="74"/>
    <s v="Fruit séché"/>
    <n v="4.3499999999999996"/>
    <s v="95079_Epicerie sucrée_Fruits secs_Fruit séché"/>
    <n v="1017.8999999999999"/>
    <x v="0"/>
    <n v="0"/>
  </r>
  <r>
    <n v="95799"/>
    <n v="0"/>
    <n v="12"/>
    <n v="8"/>
    <x v="5"/>
    <x v="73"/>
    <s v="Biscuit aux fruits"/>
    <n v="1.96"/>
    <s v="95799_Epicerie sucrée_Biscuits, Gâteaux_Biscuit aux fruits"/>
    <n v="15.68"/>
    <x v="0"/>
    <n v="0"/>
  </r>
  <r>
    <n v="95922"/>
    <n v="0"/>
    <n v="536"/>
    <n v="435"/>
    <x v="5"/>
    <x v="71"/>
    <s v="Céréale enfant petit déjeuner"/>
    <n v="2.77"/>
    <s v="95922_Epicerie sucrée_Céréales petit déjeuner_Céréale enfant petit déjeuner"/>
    <n v="1204.95"/>
    <x v="0"/>
    <n v="0"/>
  </r>
  <r>
    <n v="95951"/>
    <n v="0"/>
    <n v="54"/>
    <n v="48"/>
    <x v="5"/>
    <x v="73"/>
    <s v="Biscuit au chocolat"/>
    <n v="0.65"/>
    <s v="95951_Epicerie sucrée_Biscuits, Gâteaux_Biscuit au chocolat"/>
    <n v="31.200000000000003"/>
    <x v="0"/>
    <n v="0"/>
  </r>
  <r>
    <n v="95993"/>
    <n v="1"/>
    <n v="322"/>
    <n v="261"/>
    <x v="5"/>
    <x v="73"/>
    <s v="Biscuit fruits secs et céréales"/>
    <n v="0.56999999999999995"/>
    <s v="95993_Epicerie sucrée_Biscuits, Gâteaux_Biscuit fruits secs et céréales"/>
    <n v="148.76999999999998"/>
    <x v="0"/>
    <n v="0"/>
  </r>
  <r>
    <n v="96069"/>
    <n v="1"/>
    <n v="313"/>
    <n v="20"/>
    <x v="5"/>
    <x v="75"/>
    <s v="Ferments, présure"/>
    <n v="2.09"/>
    <s v="96069_Epicerie sucrée_Aide à la pâtisserie_Ferments, présure"/>
    <n v="41.8"/>
    <x v="0"/>
    <n v="0"/>
  </r>
  <r>
    <n v="98328"/>
    <n v="0"/>
    <n v="354"/>
    <n v="221"/>
    <x v="5"/>
    <x v="73"/>
    <s v="Biscuit petit déjeuner"/>
    <n v="2.09"/>
    <s v="98328_Epicerie sucrée_Biscuits, Gâteaux_Biscuit petit déjeuner"/>
    <n v="461.89"/>
    <x v="0"/>
    <n v="0"/>
  </r>
  <r>
    <n v="98329"/>
    <n v="0"/>
    <n v="784"/>
    <n v="251"/>
    <x v="5"/>
    <x v="73"/>
    <s v="Biscuit petit déjeuner"/>
    <n v="2.09"/>
    <s v="98329_Epicerie sucrée_Biscuits, Gâteaux_Biscuit petit déjeuner"/>
    <n v="524.58999999999992"/>
    <x v="0"/>
    <n v="0"/>
  </r>
  <r>
    <n v="98337"/>
    <n v="0"/>
    <n v="592"/>
    <n v="262"/>
    <x v="5"/>
    <x v="71"/>
    <s v="Granola, Crunchy, Krounchy"/>
    <n v="2.93"/>
    <s v="98337_Epicerie sucrée_Céréales petit déjeuner_Granola, Crunchy, Krounchy"/>
    <n v="767.66000000000008"/>
    <x v="0"/>
    <n v="0"/>
  </r>
  <r>
    <n v="98338"/>
    <n v="0"/>
    <n v="894"/>
    <n v="591"/>
    <x v="5"/>
    <x v="71"/>
    <s v="Granola, Crunchy, Krounchy"/>
    <n v="3.62"/>
    <s v="98338_Epicerie sucrée_Céréales petit déjeuner_Granola, Crunchy, Krounchy"/>
    <n v="2139.42"/>
    <x v="0"/>
    <n v="0"/>
  </r>
  <r>
    <n v="98339"/>
    <n v="1"/>
    <n v="400"/>
    <n v="284"/>
    <x v="5"/>
    <x v="71"/>
    <s v="Granola, Crunchy, Krounchy"/>
    <n v="3.59"/>
    <s v="98339_Epicerie sucrée_Céréales petit déjeuner_Granola, Crunchy, Krounchy"/>
    <n v="1019.56"/>
    <x v="0"/>
    <n v="0"/>
  </r>
  <r>
    <n v="99321"/>
    <n v="0"/>
    <n v="106"/>
    <n v="89"/>
    <x v="5"/>
    <x v="71"/>
    <s v="Porridge"/>
    <n v="1.83"/>
    <s v="99321_Epicerie sucrée_Céréales petit déjeuner_Porridge"/>
    <n v="162.87"/>
    <x v="0"/>
    <n v="0"/>
  </r>
  <r>
    <n v="99322"/>
    <n v="1"/>
    <n v="336"/>
    <n v="192"/>
    <x v="5"/>
    <x v="71"/>
    <s v="Porridge"/>
    <n v="1.83"/>
    <s v="99322_Epicerie sucrée_Céréales petit déjeuner_Porridge"/>
    <n v="351.36"/>
    <x v="0"/>
    <n v="0"/>
  </r>
  <r>
    <n v="100238"/>
    <n v="1"/>
    <n v="462"/>
    <n v="17"/>
    <x v="5"/>
    <x v="76"/>
    <s v="Tartine craquante, biscotte"/>
    <n v="2.2999999999999998"/>
    <s v="100238_Epicerie sucrée_Tartines et biscottes_Tartine craquante, biscotte"/>
    <n v="39.099999999999994"/>
    <x v="0"/>
    <n v="0"/>
  </r>
  <r>
    <n v="100262"/>
    <n v="1"/>
    <n v="242"/>
    <n v="82"/>
    <x v="5"/>
    <x v="73"/>
    <s v="Biscuit au chocolat"/>
    <n v="2.14"/>
    <s v="100262_Epicerie sucrée_Biscuits, Gâteaux_Biscuit au chocolat"/>
    <n v="175.48000000000002"/>
    <x v="0"/>
    <n v="0"/>
  </r>
  <r>
    <n v="100271"/>
    <n v="0"/>
    <n v="564"/>
    <n v="180"/>
    <x v="5"/>
    <x v="73"/>
    <s v="Biscuit au chocolat"/>
    <n v="1.62"/>
    <s v="100271_Epicerie sucrée_Biscuits, Gâteaux_Biscuit au chocolat"/>
    <n v="291.60000000000002"/>
    <x v="0"/>
    <n v="0"/>
  </r>
  <r>
    <n v="100564"/>
    <n v="0"/>
    <n v="102"/>
    <n v="50"/>
    <x v="5"/>
    <x v="74"/>
    <s v="Fruit sec à coque"/>
    <n v="2.63"/>
    <s v="100564_Epicerie sucrée_Fruits secs_Fruit sec à coque"/>
    <n v="131.5"/>
    <x v="0"/>
    <n v="0"/>
  </r>
  <r>
    <n v="100647"/>
    <n v="1"/>
    <n v="795"/>
    <n v="557"/>
    <x v="5"/>
    <x v="69"/>
    <s v="Chocolat noir"/>
    <n v="2.97"/>
    <s v="100647_Epicerie sucrée_Chocolat bio_Chocolat noir"/>
    <n v="1654.2900000000002"/>
    <x v="0"/>
    <n v="0"/>
  </r>
  <r>
    <n v="100827"/>
    <n v="0"/>
    <n v="557"/>
    <n v="60"/>
    <x v="5"/>
    <x v="74"/>
    <s v="Fruit sec à coque"/>
    <n v="6.84"/>
    <s v="100827_Epicerie sucrée_Fruits secs_Fruit sec à coque"/>
    <n v="410.4"/>
    <x v="0"/>
    <n v="0"/>
  </r>
  <r>
    <n v="101042"/>
    <n v="1"/>
    <n v="834"/>
    <n v="249"/>
    <x v="5"/>
    <x v="74"/>
    <s v="Fruit séché"/>
    <n v="1.3"/>
    <s v="101042_Epicerie sucrée_Fruits secs_Fruit séché"/>
    <n v="323.7"/>
    <x v="0"/>
    <n v="0"/>
  </r>
  <r>
    <n v="101339"/>
    <n v="1"/>
    <n v="511"/>
    <n v="491"/>
    <x v="5"/>
    <x v="74"/>
    <s v="Fruit confit"/>
    <n v="5.24"/>
    <s v="101339_Epicerie sucrée_Fruits secs_Fruit confit"/>
    <n v="2572.84"/>
    <x v="0"/>
    <n v="0"/>
  </r>
  <r>
    <n v="101586"/>
    <n v="1"/>
    <n v="271"/>
    <n v="157"/>
    <x v="5"/>
    <x v="74"/>
    <s v="Fruit séché"/>
    <n v="3.73"/>
    <s v="101586_Epicerie sucrée_Fruits secs_Fruit séché"/>
    <n v="585.61"/>
    <x v="0"/>
    <n v="0"/>
  </r>
  <r>
    <n v="101587"/>
    <n v="1"/>
    <n v="482"/>
    <n v="248"/>
    <x v="5"/>
    <x v="74"/>
    <s v="Fruit séché"/>
    <n v="2.81"/>
    <s v="101587_Epicerie sucrée_Fruits secs_Fruit séché"/>
    <n v="696.88"/>
    <x v="0"/>
    <n v="0"/>
  </r>
  <r>
    <n v="101588"/>
    <n v="0"/>
    <n v="613"/>
    <n v="599"/>
    <x v="5"/>
    <x v="74"/>
    <s v="Fruit séché"/>
    <n v="1.46"/>
    <s v="101588_Epicerie sucrée_Fruits secs_Fruit séché"/>
    <n v="874.54"/>
    <x v="0"/>
    <n v="0"/>
  </r>
  <r>
    <n v="101888"/>
    <n v="0"/>
    <n v="109"/>
    <n v="63"/>
    <x v="5"/>
    <x v="73"/>
    <s v="Biscuit petit déjeuner"/>
    <n v="1.98"/>
    <s v="101888_Epicerie sucrée_Biscuits, Gâteaux_Biscuit petit déjeuner"/>
    <n v="124.74"/>
    <x v="0"/>
    <n v="0"/>
  </r>
  <r>
    <n v="101889"/>
    <n v="0"/>
    <n v="488"/>
    <n v="359"/>
    <x v="5"/>
    <x v="73"/>
    <s v="Biscuit petit déjeuner"/>
    <n v="2.0499999999999998"/>
    <s v="101889_Epicerie sucrée_Biscuits, Gâteaux_Biscuit petit déjeuner"/>
    <n v="735.94999999999993"/>
    <x v="0"/>
    <n v="0"/>
  </r>
  <r>
    <n v="101902"/>
    <n v="0"/>
    <n v="418"/>
    <n v="118"/>
    <x v="5"/>
    <x v="73"/>
    <s v="Madeleine et moelleux"/>
    <n v="2.31"/>
    <s v="101902_Epicerie sucrée_Biscuits, Gâteaux_Madeleine et moelleux"/>
    <n v="272.58"/>
    <x v="0"/>
    <n v="0"/>
  </r>
  <r>
    <n v="101927"/>
    <n v="0"/>
    <n v="212"/>
    <n v="61"/>
    <x v="5"/>
    <x v="73"/>
    <s v="Biscuit fruits secs et céréales"/>
    <n v="2.0499999999999998"/>
    <s v="101927_Epicerie sucrée_Biscuits, Gâteaux_Biscuit fruits secs et céréales"/>
    <n v="125.04999999999998"/>
    <x v="0"/>
    <n v="0"/>
  </r>
  <r>
    <n v="101950"/>
    <n v="0"/>
    <n v="916"/>
    <n v="512"/>
    <x v="5"/>
    <x v="73"/>
    <s v="Biscuit caramel et vanille"/>
    <n v="2.23"/>
    <s v="101950_Epicerie sucrée_Biscuits, Gâteaux_Biscuit caramel et vanille"/>
    <n v="1141.76"/>
    <x v="0"/>
    <n v="0"/>
  </r>
  <r>
    <n v="102081"/>
    <n v="0"/>
    <n v="549"/>
    <n v="249"/>
    <x v="5"/>
    <x v="71"/>
    <s v="Muesli nature"/>
    <n v="7.47"/>
    <s v="102081_Epicerie sucrée_Céréales petit déjeuner_Muesli nature"/>
    <n v="1860.03"/>
    <x v="0"/>
    <n v="0"/>
  </r>
  <r>
    <n v="102188"/>
    <n v="1"/>
    <n v="143"/>
    <n v="49"/>
    <x v="5"/>
    <x v="74"/>
    <s v="Fruit sec en poudre"/>
    <n v="1.98"/>
    <s v="102188_Epicerie sucrée_Fruits secs_Fruit sec en poudre"/>
    <n v="97.02"/>
    <x v="0"/>
    <n v="0"/>
  </r>
  <r>
    <n v="102189"/>
    <n v="0"/>
    <n v="512"/>
    <n v="190"/>
    <x v="5"/>
    <x v="74"/>
    <s v="Fruit sec à coque"/>
    <n v="2.4300000000000002"/>
    <s v="102189_Epicerie sucrée_Fruits secs_Fruit sec à coque"/>
    <n v="461.70000000000005"/>
    <x v="0"/>
    <n v="0"/>
  </r>
  <r>
    <n v="102584"/>
    <n v="0"/>
    <n v="883"/>
    <n v="619"/>
    <x v="5"/>
    <x v="69"/>
    <s v="Chocolat au lait"/>
    <n v="2.0499999999999998"/>
    <s v="102584_Epicerie sucrée_Chocolat bio_Chocolat au lait"/>
    <n v="1268.9499999999998"/>
    <x v="0"/>
    <n v="0"/>
  </r>
  <r>
    <n v="102585"/>
    <n v="0"/>
    <n v="417"/>
    <n v="217"/>
    <x v="5"/>
    <x v="69"/>
    <s v="Chocolat au lait"/>
    <n v="2.0499999999999998"/>
    <s v="102585_Epicerie sucrée_Chocolat bio_Chocolat au lait"/>
    <n v="444.84999999999997"/>
    <x v="0"/>
    <n v="0"/>
  </r>
  <r>
    <n v="102586"/>
    <n v="1"/>
    <n v="311"/>
    <n v="104"/>
    <x v="5"/>
    <x v="69"/>
    <s v="Chocolat au lait"/>
    <n v="2.0499999999999998"/>
    <s v="102586_Epicerie sucrée_Chocolat bio_Chocolat au lait"/>
    <n v="213.2"/>
    <x v="0"/>
    <n v="0"/>
  </r>
  <r>
    <n v="102588"/>
    <n v="0"/>
    <n v="286"/>
    <n v="31"/>
    <x v="5"/>
    <x v="69"/>
    <s v="Chocolat noir"/>
    <n v="2.0499999999999998"/>
    <s v="102588_Epicerie sucrée_Chocolat bio_Chocolat noir"/>
    <n v="63.55"/>
    <x v="0"/>
    <n v="0"/>
  </r>
  <r>
    <n v="102593"/>
    <n v="0"/>
    <n v="95"/>
    <n v="67"/>
    <x v="5"/>
    <x v="69"/>
    <s v="Chocolat au lait"/>
    <n v="1.68"/>
    <s v="102593_Epicerie sucrée_Chocolat bio_Chocolat au lait"/>
    <n v="112.56"/>
    <x v="0"/>
    <n v="0"/>
  </r>
  <r>
    <n v="102594"/>
    <n v="1"/>
    <n v="395"/>
    <n v="210"/>
    <x v="5"/>
    <x v="69"/>
    <s v="Chocolat au lait"/>
    <n v="1.87"/>
    <s v="102594_Epicerie sucrée_Chocolat bio_Chocolat au lait"/>
    <n v="392.70000000000005"/>
    <x v="0"/>
    <n v="0"/>
  </r>
  <r>
    <n v="102595"/>
    <n v="0"/>
    <n v="385"/>
    <n v="307"/>
    <x v="5"/>
    <x v="69"/>
    <s v="Chocolat noir"/>
    <n v="1.77"/>
    <s v="102595_Epicerie sucrée_Chocolat bio_Chocolat noir"/>
    <n v="543.39"/>
    <x v="0"/>
    <n v="0"/>
  </r>
  <r>
    <n v="102599"/>
    <n v="0"/>
    <n v="398"/>
    <n v="29"/>
    <x v="5"/>
    <x v="69"/>
    <s v="Chocolat noir"/>
    <n v="2.81"/>
    <s v="102599_Epicerie sucrée_Chocolat bio_Chocolat noir"/>
    <n v="81.489999999999995"/>
    <x v="0"/>
    <n v="0"/>
  </r>
  <r>
    <n v="102898"/>
    <n v="1"/>
    <n v="560"/>
    <n v="308"/>
    <x v="5"/>
    <x v="78"/>
    <s v="Compote et purée de fruit"/>
    <n v="2.62"/>
    <s v="102898_Epicerie sucrée_Compote et dessert_Compote et purée de fruit"/>
    <n v="806.96"/>
    <x v="0"/>
    <n v="0"/>
  </r>
  <r>
    <n v="103001"/>
    <n v="1"/>
    <n v="25"/>
    <n v="11"/>
    <x v="5"/>
    <x v="69"/>
    <s v="Chocolat noir"/>
    <n v="1.91"/>
    <s v="103001_Epicerie sucrée_Chocolat bio_Chocolat noir"/>
    <n v="21.009999999999998"/>
    <x v="0"/>
    <n v="0"/>
  </r>
  <r>
    <n v="103047"/>
    <n v="1"/>
    <n v="141"/>
    <n v="75"/>
    <x v="5"/>
    <x v="78"/>
    <s v="Dessert et glace"/>
    <n v="1.95"/>
    <s v="103047_Epicerie sucrée_Compote et dessert_Dessert et glace"/>
    <n v="146.25"/>
    <x v="0"/>
    <n v="0"/>
  </r>
  <r>
    <n v="103072"/>
    <n v="0"/>
    <n v="868"/>
    <n v="664"/>
    <x v="5"/>
    <x v="71"/>
    <s v="Flakes, pétales de céréales"/>
    <n v="2"/>
    <s v="103072_Epicerie sucrée_Céréales petit déjeuner_Flakes, pétales de céréales"/>
    <n v="1328"/>
    <x v="0"/>
    <n v="0"/>
  </r>
  <r>
    <n v="103073"/>
    <n v="1"/>
    <n v="719"/>
    <n v="267"/>
    <x v="5"/>
    <x v="71"/>
    <s v="Céréale soufflée"/>
    <n v="1.83"/>
    <s v="103073_Epicerie sucrée_Céréales petit déjeuner_Céréale soufflée"/>
    <n v="488.61"/>
    <x v="0"/>
    <n v="0"/>
  </r>
  <r>
    <n v="103096"/>
    <n v="0"/>
    <n v="431"/>
    <n v="79"/>
    <x v="5"/>
    <x v="69"/>
    <s v="Chocolat noir"/>
    <n v="1.56"/>
    <s v="103096_Epicerie sucrée_Chocolat bio_Chocolat noir"/>
    <n v="123.24000000000001"/>
    <x v="0"/>
    <n v="0"/>
  </r>
  <r>
    <n v="103137"/>
    <n v="0"/>
    <n v="671"/>
    <n v="164"/>
    <x v="5"/>
    <x v="74"/>
    <s v="Fruit séché"/>
    <n v="1.36"/>
    <s v="103137_Epicerie sucrée_Fruits secs_Fruit séché"/>
    <n v="223.04000000000002"/>
    <x v="0"/>
    <n v="0"/>
  </r>
  <r>
    <n v="103171"/>
    <n v="0"/>
    <n v="81"/>
    <n v="79"/>
    <x v="5"/>
    <x v="73"/>
    <s v="Biscuit au chocolat"/>
    <n v="1.9"/>
    <s v="103171_Epicerie sucrée_Biscuits, Gâteaux_Biscuit au chocolat"/>
    <n v="150.1"/>
    <x v="0"/>
    <n v="0"/>
  </r>
  <r>
    <n v="103174"/>
    <n v="0"/>
    <n v="398"/>
    <n v="96"/>
    <x v="5"/>
    <x v="79"/>
    <s v="Purée de graines"/>
    <n v="3.38"/>
    <s v="103174_Epicerie sucrée_Purée de fruits secs_Purée de graines"/>
    <n v="324.48"/>
    <x v="0"/>
    <n v="0"/>
  </r>
  <r>
    <n v="103271"/>
    <n v="1"/>
    <n v="897"/>
    <n v="191"/>
    <x v="5"/>
    <x v="72"/>
    <s v="Édulcorant naturel"/>
    <n v="4.05"/>
    <s v="103271_Epicerie sucrée_Sucre et édulcorant_Édulcorant naturel"/>
    <n v="773.55"/>
    <x v="0"/>
    <n v="0"/>
  </r>
  <r>
    <n v="103401"/>
    <n v="0"/>
    <n v="321"/>
    <n v="60"/>
    <x v="5"/>
    <x v="74"/>
    <s v="Fruit sec en poudre"/>
    <n v="5.35"/>
    <s v="103401_Epicerie sucrée_Fruits secs_Fruit sec en poudre"/>
    <n v="321"/>
    <x v="0"/>
    <n v="0"/>
  </r>
  <r>
    <n v="103457"/>
    <n v="1"/>
    <n v="971"/>
    <n v="76"/>
    <x v="5"/>
    <x v="78"/>
    <s v="Compote et purée de fruit"/>
    <n v="1.98"/>
    <s v="103457_Epicerie sucrée_Compote et dessert_Compote et purée de fruit"/>
    <n v="150.47999999999999"/>
    <x v="0"/>
    <n v="0"/>
  </r>
  <r>
    <n v="103458"/>
    <n v="0"/>
    <n v="963"/>
    <n v="19"/>
    <x v="5"/>
    <x v="78"/>
    <s v="Compote et purée de fruit"/>
    <n v="5.39"/>
    <s v="103458_Epicerie sucrée_Compote et dessert_Compote et purée de fruit"/>
    <n v="102.41"/>
    <x v="0"/>
    <n v="0"/>
  </r>
  <r>
    <n v="103630"/>
    <n v="0"/>
    <n v="451"/>
    <n v="223"/>
    <x v="5"/>
    <x v="79"/>
    <s v="Purée d'amande"/>
    <n v="5.54"/>
    <s v="103630_Epicerie sucrée_Purée de fruits secs_Purée d'amande"/>
    <n v="1235.42"/>
    <x v="0"/>
    <n v="0"/>
  </r>
  <r>
    <n v="103632"/>
    <n v="0"/>
    <n v="822"/>
    <n v="814"/>
    <x v="5"/>
    <x v="79"/>
    <s v="Purée d'amande"/>
    <n v="5.47"/>
    <s v="103632_Epicerie sucrée_Purée de fruits secs_Purée d'amande"/>
    <n v="4452.58"/>
    <x v="0"/>
    <n v="0"/>
  </r>
  <r>
    <n v="103841"/>
    <n v="1"/>
    <n v="511"/>
    <n v="42"/>
    <x v="5"/>
    <x v="73"/>
    <s v="Biscuit sans gluten"/>
    <n v="1.73"/>
    <s v="103841_Epicerie sucrée_Biscuits, Gâteaux_Biscuit sans gluten"/>
    <n v="72.66"/>
    <x v="0"/>
    <n v="0"/>
  </r>
  <r>
    <n v="103864"/>
    <n v="0"/>
    <n v="179"/>
    <n v="134"/>
    <x v="5"/>
    <x v="73"/>
    <s v="Biscuit fruits secs et céréales"/>
    <n v="2.11"/>
    <s v="103864_Epicerie sucrée_Biscuits, Gâteaux_Biscuit fruits secs et céréales"/>
    <n v="282.74"/>
    <x v="0"/>
    <n v="0"/>
  </r>
  <r>
    <n v="103865"/>
    <n v="0"/>
    <n v="279"/>
    <n v="208"/>
    <x v="5"/>
    <x v="76"/>
    <s v="Tartine craquante, biscotte"/>
    <n v="2.29"/>
    <s v="103865_Epicerie sucrée_Tartines et biscottes_Tartine craquante, biscotte"/>
    <n v="476.32"/>
    <x v="0"/>
    <n v="0"/>
  </r>
  <r>
    <n v="103866"/>
    <n v="1"/>
    <n v="38"/>
    <n v="24"/>
    <x v="5"/>
    <x v="76"/>
    <s v="Tartine craquante, biscotte"/>
    <n v="1.86"/>
    <s v="103866_Epicerie sucrée_Tartines et biscottes_Tartine craquante, biscotte"/>
    <n v="44.64"/>
    <x v="0"/>
    <n v="0"/>
  </r>
  <r>
    <n v="103870"/>
    <n v="0"/>
    <n v="39"/>
    <n v="24"/>
    <x v="5"/>
    <x v="76"/>
    <s v="Tartine craquante, biscotte"/>
    <n v="2.08"/>
    <s v="103870_Epicerie sucrée_Tartines et biscottes_Tartine craquante, biscotte"/>
    <n v="49.92"/>
    <x v="0"/>
    <n v="0"/>
  </r>
  <r>
    <n v="103872"/>
    <n v="1"/>
    <n v="890"/>
    <n v="713"/>
    <x v="5"/>
    <x v="73"/>
    <s v="Biscuit au chocolat"/>
    <n v="1.83"/>
    <s v="103872_Epicerie sucrée_Biscuits, Gâteaux_Biscuit au chocolat"/>
    <n v="1304.79"/>
    <x v="0"/>
    <n v="0"/>
  </r>
  <r>
    <n v="103873"/>
    <n v="1"/>
    <n v="504"/>
    <n v="155"/>
    <x v="5"/>
    <x v="73"/>
    <s v="Biscuit au chocolat"/>
    <n v="1.83"/>
    <s v="103873_Epicerie sucrée_Biscuits, Gâteaux_Biscuit au chocolat"/>
    <n v="283.65000000000003"/>
    <x v="0"/>
    <n v="0"/>
  </r>
  <r>
    <n v="104071"/>
    <n v="0"/>
    <n v="510"/>
    <n v="120"/>
    <x v="5"/>
    <x v="71"/>
    <s v="Muesli aux fruits"/>
    <n v="1.87"/>
    <s v="104071_Epicerie sucrée_Céréales petit déjeuner_Muesli aux fruits"/>
    <n v="224.4"/>
    <x v="0"/>
    <n v="0"/>
  </r>
  <r>
    <n v="104073"/>
    <n v="0"/>
    <n v="977"/>
    <n v="17"/>
    <x v="5"/>
    <x v="71"/>
    <s v="Muesli aux fruits"/>
    <n v="2.99"/>
    <s v="104073_Epicerie sucrée_Céréales petit déjeuner_Muesli aux fruits"/>
    <n v="50.830000000000005"/>
    <x v="0"/>
    <n v="0"/>
  </r>
  <r>
    <n v="104075"/>
    <n v="0"/>
    <n v="214"/>
    <n v="49"/>
    <x v="5"/>
    <x v="71"/>
    <s v="Muesli aux fruits"/>
    <n v="3.22"/>
    <s v="104075_Epicerie sucrée_Céréales petit déjeuner_Muesli aux fruits"/>
    <n v="157.78"/>
    <x v="0"/>
    <n v="0"/>
  </r>
  <r>
    <n v="104079"/>
    <n v="0"/>
    <n v="74"/>
    <n v="63"/>
    <x v="5"/>
    <x v="71"/>
    <s v="Porridge"/>
    <n v="1.83"/>
    <s v="104079_Epicerie sucrée_Céréales petit déjeuner_Porridge"/>
    <n v="115.29"/>
    <x v="0"/>
    <n v="0"/>
  </r>
  <r>
    <n v="104171"/>
    <n v="1"/>
    <n v="531"/>
    <n v="527"/>
    <x v="5"/>
    <x v="74"/>
    <s v="Fruit séché"/>
    <n v="2.04"/>
    <s v="104171_Epicerie sucrée_Fruits secs_Fruit séché"/>
    <n v="1075.08"/>
    <x v="0"/>
    <n v="0"/>
  </r>
  <r>
    <n v="104314"/>
    <n v="1"/>
    <n v="967"/>
    <n v="592"/>
    <x v="5"/>
    <x v="73"/>
    <s v="Gâteaux"/>
    <n v="2.44"/>
    <s v="104314_Epicerie sucrée_Biscuits, Gâteaux_Gâteaux"/>
    <n v="1444.48"/>
    <x v="0"/>
    <n v="0"/>
  </r>
  <r>
    <n v="104315"/>
    <n v="0"/>
    <n v="16"/>
    <n v="8"/>
    <x v="5"/>
    <x v="73"/>
    <s v="Gâteaux"/>
    <n v="2.58"/>
    <s v="104315_Epicerie sucrée_Biscuits, Gâteaux_Gâteaux"/>
    <n v="20.64"/>
    <x v="0"/>
    <n v="0"/>
  </r>
  <r>
    <n v="104318"/>
    <n v="0"/>
    <n v="458"/>
    <n v="72"/>
    <x v="5"/>
    <x v="81"/>
    <s v="Barre de céréales, fruits"/>
    <n v="1.67"/>
    <s v="104318_Epicerie sucrée_Barre de céréales, pâte d'amande_Barre de céréales, fruits"/>
    <n v="120.24"/>
    <x v="0"/>
    <n v="0"/>
  </r>
  <r>
    <n v="104319"/>
    <n v="0"/>
    <n v="543"/>
    <n v="73"/>
    <x v="5"/>
    <x v="81"/>
    <s v="Barre de céréales, fruits"/>
    <n v="1.67"/>
    <s v="104319_Epicerie sucrée_Barre de céréales, pâte d'amande_Barre de céréales, fruits"/>
    <n v="121.91"/>
    <x v="0"/>
    <n v="0"/>
  </r>
  <r>
    <n v="104322"/>
    <n v="0"/>
    <n v="495"/>
    <n v="119"/>
    <x v="5"/>
    <x v="76"/>
    <s v="Tartine craquante, biscotte"/>
    <n v="2.2999999999999998"/>
    <s v="104322_Epicerie sucrée_Tartines et biscottes_Tartine craquante, biscotte"/>
    <n v="273.7"/>
    <x v="0"/>
    <n v="0"/>
  </r>
  <r>
    <n v="104605"/>
    <n v="0"/>
    <n v="391"/>
    <n v="25"/>
    <x v="5"/>
    <x v="76"/>
    <s v="Tartine craquante, biscotte"/>
    <n v="2.14"/>
    <s v="104605_Epicerie sucrée_Tartines et biscottes_Tartine craquante, biscotte"/>
    <n v="53.5"/>
    <x v="0"/>
    <n v="0"/>
  </r>
  <r>
    <n v="104609"/>
    <n v="0"/>
    <n v="614"/>
    <n v="1"/>
    <x v="5"/>
    <x v="80"/>
    <s v="Confiture"/>
    <n v="2.56"/>
    <s v="104609_Epicerie sucrée_Miel et confiture_Confiture"/>
    <n v="2.56"/>
    <x v="0"/>
    <n v="0"/>
  </r>
  <r>
    <n v="104671"/>
    <n v="1"/>
    <n v="652"/>
    <n v="42"/>
    <x v="5"/>
    <x v="78"/>
    <s v="Compote et purée de fruit"/>
    <n v="2.58"/>
    <s v="104671_Epicerie sucrée_Compote et dessert_Compote et purée de fruit"/>
    <n v="108.36"/>
    <x v="0"/>
    <n v="0"/>
  </r>
  <r>
    <n v="104678"/>
    <n v="0"/>
    <n v="900"/>
    <n v="55"/>
    <x v="5"/>
    <x v="78"/>
    <s v="Compote et purée de fruit"/>
    <n v="2.58"/>
    <s v="104678_Epicerie sucrée_Compote et dessert_Compote et purée de fruit"/>
    <n v="141.9"/>
    <x v="0"/>
    <n v="0"/>
  </r>
  <r>
    <n v="106541"/>
    <n v="0"/>
    <n v="53"/>
    <n v="28"/>
    <x v="5"/>
    <x v="69"/>
    <s v="Chocolat cru"/>
    <n v="2.34"/>
    <s v="106541_Epicerie sucrée_Chocolat bio_Chocolat cru"/>
    <n v="65.52"/>
    <x v="0"/>
    <n v="0"/>
  </r>
  <r>
    <n v="106656"/>
    <n v="1"/>
    <n v="325"/>
    <n v="294"/>
    <x v="5"/>
    <x v="72"/>
    <s v="Sucre"/>
    <n v="2.69"/>
    <s v="106656_Epicerie sucrée_Sucre et édulcorant_Sucre"/>
    <n v="790.86"/>
    <x v="0"/>
    <n v="0"/>
  </r>
  <r>
    <n v="106671"/>
    <n v="0"/>
    <n v="591"/>
    <n v="432"/>
    <x v="5"/>
    <x v="72"/>
    <s v="Édulcorant naturel"/>
    <n v="7.32"/>
    <s v="106671_Epicerie sucrée_Sucre et édulcorant_Édulcorant naturel"/>
    <n v="3162.2400000000002"/>
    <x v="0"/>
    <n v="0"/>
  </r>
  <r>
    <n v="106731"/>
    <n v="0"/>
    <n v="369"/>
    <n v="262"/>
    <x v="5"/>
    <x v="74"/>
    <s v="Fruit séché"/>
    <n v="1.94"/>
    <s v="106731_Epicerie sucrée_Fruits secs_Fruit séché"/>
    <n v="508.28"/>
    <x v="0"/>
    <n v="0"/>
  </r>
  <r>
    <n v="106806"/>
    <n v="1"/>
    <n v="171"/>
    <n v="170"/>
    <x v="5"/>
    <x v="74"/>
    <s v="Fruit séché"/>
    <n v="4.5999999999999996"/>
    <s v="106806_Epicerie sucrée_Fruits secs_Fruit séché"/>
    <n v="781.99999999999989"/>
    <x v="0"/>
    <n v="0"/>
  </r>
  <r>
    <n v="107034"/>
    <n v="0"/>
    <n v="822"/>
    <n v="15"/>
    <x v="5"/>
    <x v="70"/>
    <s v="Crème de fruits à coque"/>
    <n v="3.16"/>
    <s v="107034_Epicerie sucrée_Pâte à tartiner_Crème de fruits à coque"/>
    <n v="47.400000000000006"/>
    <x v="0"/>
    <n v="0"/>
  </r>
  <r>
    <n v="107058"/>
    <n v="1"/>
    <n v="657"/>
    <n v="154"/>
    <x v="5"/>
    <x v="75"/>
    <s v="Levure et gélifiant"/>
    <n v="4.18"/>
    <s v="107058_Epicerie sucrée_Aide à la pâtisserie_Levure et gélifiant"/>
    <n v="643.71999999999991"/>
    <x v="0"/>
    <n v="0"/>
  </r>
  <r>
    <n v="107304"/>
    <n v="0"/>
    <n v="82"/>
    <n v="10"/>
    <x v="5"/>
    <x v="78"/>
    <s v="Compote et purée de fruit"/>
    <n v="3.23"/>
    <s v="107304_Epicerie sucrée_Compote et dessert_Compote et purée de fruit"/>
    <n v="32.299999999999997"/>
    <x v="0"/>
    <n v="0"/>
  </r>
  <r>
    <n v="107307"/>
    <n v="1"/>
    <n v="578"/>
    <n v="330"/>
    <x v="5"/>
    <x v="78"/>
    <s v="Compote et purée de fruit"/>
    <n v="3.44"/>
    <s v="107307_Epicerie sucrée_Compote et dessert_Compote et purée de fruit"/>
    <n v="1135.2"/>
    <x v="0"/>
    <n v="0"/>
  </r>
  <r>
    <n v="107310"/>
    <n v="0"/>
    <n v="192"/>
    <n v="123"/>
    <x v="5"/>
    <x v="78"/>
    <s v="Compote et purée de fruit"/>
    <n v="3.11"/>
    <s v="107310_Epicerie sucrée_Compote et dessert_Compote et purée de fruit"/>
    <n v="382.53"/>
    <x v="0"/>
    <n v="0"/>
  </r>
  <r>
    <n v="107316"/>
    <n v="1"/>
    <n v="864"/>
    <n v="314"/>
    <x v="5"/>
    <x v="74"/>
    <s v="Fruit sec à coque"/>
    <n v="4.67"/>
    <s v="107316_Epicerie sucrée_Fruits secs_Fruit sec à coque"/>
    <n v="1466.3799999999999"/>
    <x v="0"/>
    <n v="0"/>
  </r>
  <r>
    <n v="107349"/>
    <n v="0"/>
    <n v="435"/>
    <n v="137"/>
    <x v="5"/>
    <x v="78"/>
    <s v="Compote et purée de fruit"/>
    <n v="2.1800000000000002"/>
    <s v="107349_Epicerie sucrée_Compote et dessert_Compote et purée de fruit"/>
    <n v="298.66000000000003"/>
    <x v="0"/>
    <n v="0"/>
  </r>
  <r>
    <n v="107358"/>
    <n v="1"/>
    <n v="260"/>
    <n v="27"/>
    <x v="5"/>
    <x v="78"/>
    <s v="Compote et purée de fruit"/>
    <n v="2.69"/>
    <s v="107358_Epicerie sucrée_Compote et dessert_Compote et purée de fruit"/>
    <n v="72.63"/>
    <x v="0"/>
    <n v="0"/>
  </r>
  <r>
    <n v="107388"/>
    <n v="0"/>
    <n v="438"/>
    <n v="72"/>
    <x v="5"/>
    <x v="79"/>
    <s v="Purée d'amande"/>
    <n v="5.07"/>
    <s v="107388_Epicerie sucrée_Purée de fruits secs_Purée d'amande"/>
    <n v="365.04"/>
    <x v="0"/>
    <n v="0"/>
  </r>
  <r>
    <n v="107400"/>
    <n v="0"/>
    <n v="258"/>
    <n v="135"/>
    <x v="5"/>
    <x v="79"/>
    <s v="Purée d'amande"/>
    <n v="4.6500000000000004"/>
    <s v="107400_Epicerie sucrée_Purée de fruits secs_Purée d'amande"/>
    <n v="627.75"/>
    <x v="0"/>
    <n v="0"/>
  </r>
  <r>
    <n v="107406"/>
    <n v="1"/>
    <n v="429"/>
    <n v="415"/>
    <x v="5"/>
    <x v="79"/>
    <s v="Purée d'amande"/>
    <n v="5.49"/>
    <s v="107406_Epicerie sucrée_Purée de fruits secs_Purée d'amande"/>
    <n v="2278.35"/>
    <x v="0"/>
    <n v="0"/>
  </r>
  <r>
    <n v="107631"/>
    <n v="0"/>
    <n v="977"/>
    <n v="241"/>
    <x v="5"/>
    <x v="79"/>
    <s v="Purée de noisette"/>
    <n v="4.8600000000000003"/>
    <s v="107631_Epicerie sucrée_Purée de fruits secs_Purée de noisette"/>
    <n v="1171.26"/>
    <x v="0"/>
    <n v="0"/>
  </r>
  <r>
    <n v="107652"/>
    <n v="1"/>
    <n v="230"/>
    <n v="9"/>
    <x v="5"/>
    <x v="71"/>
    <s v="Céréale enfant petit déjeuner"/>
    <n v="2.86"/>
    <s v="107652_Epicerie sucrée_Céréales petit déjeuner_Céréale enfant petit déjeuner"/>
    <n v="25.74"/>
    <x v="0"/>
    <n v="0"/>
  </r>
  <r>
    <n v="107673"/>
    <n v="1"/>
    <n v="772"/>
    <n v="674"/>
    <x v="5"/>
    <x v="71"/>
    <s v="Céréale enfant petit déjeuner"/>
    <n v="2.4700000000000002"/>
    <s v="107673_Epicerie sucrée_Céréales petit déjeuner_Céréale enfant petit déjeuner"/>
    <n v="1664.7800000000002"/>
    <x v="0"/>
    <n v="0"/>
  </r>
  <r>
    <n v="107898"/>
    <n v="0"/>
    <n v="22"/>
    <n v="3"/>
    <x v="5"/>
    <x v="69"/>
    <s v="Chocolat cru"/>
    <n v="2.48"/>
    <s v="107898_Epicerie sucrée_Chocolat bio_Chocolat cru"/>
    <n v="7.4399999999999995"/>
    <x v="0"/>
    <n v="0"/>
  </r>
  <r>
    <n v="107899"/>
    <n v="1"/>
    <n v="848"/>
    <n v="610"/>
    <x v="5"/>
    <x v="69"/>
    <s v="Chocolat cru"/>
    <n v="2.48"/>
    <s v="107899_Epicerie sucrée_Chocolat bio_Chocolat cru"/>
    <n v="1512.8"/>
    <x v="0"/>
    <n v="0"/>
  </r>
  <r>
    <n v="107902"/>
    <n v="1"/>
    <n v="941"/>
    <n v="774"/>
    <x v="5"/>
    <x v="71"/>
    <s v="Céréale enfant petit déjeuner"/>
    <n v="1.66"/>
    <s v="107902_Epicerie sucrée_Céréales petit déjeuner_Céréale enfant petit déjeuner"/>
    <n v="1284.8399999999999"/>
    <x v="0"/>
    <n v="0"/>
  </r>
  <r>
    <n v="108039"/>
    <n v="1"/>
    <n v="499"/>
    <n v="155"/>
    <x v="5"/>
    <x v="75"/>
    <s v="Levure et gélifiant"/>
    <n v="1.74"/>
    <s v="108039_Epicerie sucrée_Aide à la pâtisserie_Levure et gélifiant"/>
    <n v="269.7"/>
    <x v="0"/>
    <n v="0"/>
  </r>
  <r>
    <n v="108047"/>
    <n v="1"/>
    <n v="489"/>
    <n v="109"/>
    <x v="5"/>
    <x v="71"/>
    <s v="Muesli aux fruits"/>
    <n v="31.83"/>
    <s v="108047_Epicerie sucrée_Céréales petit déjeuner_Muesli aux fruits"/>
    <n v="3469.47"/>
    <x v="0"/>
    <n v="0"/>
  </r>
  <r>
    <n v="108141"/>
    <n v="1"/>
    <n v="785"/>
    <n v="78"/>
    <x v="5"/>
    <x v="80"/>
    <s v="Confiture"/>
    <n v="2.38"/>
    <s v="108141_Epicerie sucrée_Miel et confiture_Confiture"/>
    <n v="185.64"/>
    <x v="0"/>
    <n v="0"/>
  </r>
  <r>
    <n v="108380"/>
    <n v="1"/>
    <n v="787"/>
    <n v="173"/>
    <x v="5"/>
    <x v="79"/>
    <s v="Purée de noisette"/>
    <n v="8.76"/>
    <s v="108380_Epicerie sucrée_Purée de fruits secs_Purée de noisette"/>
    <n v="1515.48"/>
    <x v="0"/>
    <n v="0"/>
  </r>
  <r>
    <n v="108394"/>
    <n v="1"/>
    <n v="484"/>
    <n v="194"/>
    <x v="5"/>
    <x v="70"/>
    <s v="Pâte à tartiner chocolat lait"/>
    <n v="3.77"/>
    <s v="108394_Epicerie sucrée_Pâte à tartiner_Pâte à tartiner chocolat lait"/>
    <n v="731.38"/>
    <x v="0"/>
    <n v="0"/>
  </r>
  <r>
    <n v="108485"/>
    <n v="1"/>
    <n v="545"/>
    <n v="5"/>
    <x v="5"/>
    <x v="81"/>
    <s v="Pâte d'amande, de fruit"/>
    <n v="2.85"/>
    <s v="108485_Epicerie sucrée_Barre de céréales, pâte d'amande_Pâte d'amande, de fruit"/>
    <n v="14.25"/>
    <x v="0"/>
    <n v="0"/>
  </r>
  <r>
    <n v="108749"/>
    <n v="1"/>
    <n v="353"/>
    <n v="145"/>
    <x v="5"/>
    <x v="69"/>
    <s v="Truffe et bouchée chocolat"/>
    <n v="2.65"/>
    <s v="108749_Epicerie sucrée_Chocolat bio_Truffe et bouchée chocolat"/>
    <n v="384.25"/>
    <x v="0"/>
    <n v="0"/>
  </r>
  <r>
    <n v="108881"/>
    <n v="1"/>
    <n v="504"/>
    <n v="290"/>
    <x v="5"/>
    <x v="74"/>
    <s v="Fruit séché"/>
    <n v="3.47"/>
    <s v="108881_Epicerie sucrée_Fruits secs_Fruit séché"/>
    <n v="1006.3000000000001"/>
    <x v="0"/>
    <n v="0"/>
  </r>
  <r>
    <n v="108920"/>
    <n v="1"/>
    <n v="577"/>
    <n v="20"/>
    <x v="5"/>
    <x v="79"/>
    <s v="Purée d'amande"/>
    <n v="9.48"/>
    <s v="108920_Epicerie sucrée_Purée de fruits secs_Purée d'amande"/>
    <n v="189.60000000000002"/>
    <x v="0"/>
    <n v="0"/>
  </r>
  <r>
    <n v="109240"/>
    <n v="1"/>
    <n v="485"/>
    <n v="371"/>
    <x v="5"/>
    <x v="71"/>
    <s v="Porridge"/>
    <n v="3.03"/>
    <s v="109240_Epicerie sucrée_Céréales petit déjeuner_Porridge"/>
    <n v="1124.1299999999999"/>
    <x v="0"/>
    <n v="0"/>
  </r>
  <r>
    <n v="109241"/>
    <n v="1"/>
    <n v="674"/>
    <n v="62"/>
    <x v="5"/>
    <x v="71"/>
    <s v="Porridge"/>
    <n v="3.03"/>
    <s v="109241_Epicerie sucrée_Céréales petit déjeuner_Porridge"/>
    <n v="187.85999999999999"/>
    <x v="0"/>
    <n v="0"/>
  </r>
  <r>
    <n v="109275"/>
    <n v="0"/>
    <n v="300"/>
    <n v="254"/>
    <x v="5"/>
    <x v="73"/>
    <s v="Biscuit aux fruits"/>
    <n v="1.92"/>
    <s v="109275_Epicerie sucrée_Biscuits, Gâteaux_Biscuit aux fruits"/>
    <n v="487.68"/>
    <x v="0"/>
    <n v="0"/>
  </r>
  <r>
    <n v="109276"/>
    <n v="0"/>
    <n v="588"/>
    <n v="79"/>
    <x v="5"/>
    <x v="81"/>
    <s v="Pâte d'amande, de fruit"/>
    <n v="2.7"/>
    <s v="109276_Epicerie sucrée_Barre de céréales, pâte d'amande_Pâte d'amande, de fruit"/>
    <n v="213.3"/>
    <x v="0"/>
    <n v="0"/>
  </r>
  <r>
    <n v="109307"/>
    <n v="0"/>
    <n v="170"/>
    <n v="83"/>
    <x v="5"/>
    <x v="74"/>
    <s v="Fruit sec à coque"/>
    <n v="6.56"/>
    <s v="109307_Epicerie sucrée_Fruits secs_Fruit sec à coque"/>
    <n v="544.48"/>
    <x v="0"/>
    <n v="0"/>
  </r>
  <r>
    <n v="109308"/>
    <n v="0"/>
    <n v="99"/>
    <n v="31"/>
    <x v="5"/>
    <x v="74"/>
    <s v="Fruit sec à coque"/>
    <n v="5.71"/>
    <s v="109308_Epicerie sucrée_Fruits secs_Fruit sec à coque"/>
    <n v="177.01"/>
    <x v="0"/>
    <n v="0"/>
  </r>
  <r>
    <n v="109309"/>
    <n v="1"/>
    <n v="627"/>
    <n v="32"/>
    <x v="5"/>
    <x v="74"/>
    <s v="Fruit sec à coque"/>
    <n v="5.53"/>
    <s v="109309_Epicerie sucrée_Fruits secs_Fruit sec à coque"/>
    <n v="176.96"/>
    <x v="0"/>
    <n v="0"/>
  </r>
  <r>
    <n v="109310"/>
    <n v="1"/>
    <n v="832"/>
    <n v="789"/>
    <x v="5"/>
    <x v="74"/>
    <s v="Fruit sec à coque"/>
    <n v="4.3499999999999996"/>
    <s v="109310_Epicerie sucrée_Fruits secs_Fruit sec à coque"/>
    <n v="3432.1499999999996"/>
    <x v="0"/>
    <n v="0"/>
  </r>
  <r>
    <n v="109311"/>
    <n v="1"/>
    <n v="221"/>
    <n v="215"/>
    <x v="5"/>
    <x v="74"/>
    <s v="Fruit sec en poudre"/>
    <n v="6.49"/>
    <s v="109311_Epicerie sucrée_Fruits secs_Fruit sec en poudre"/>
    <n v="1395.3500000000001"/>
    <x v="0"/>
    <n v="0"/>
  </r>
  <r>
    <n v="109312"/>
    <n v="0"/>
    <n v="457"/>
    <n v="450"/>
    <x v="5"/>
    <x v="74"/>
    <s v="Fruit séché"/>
    <n v="1.7"/>
    <s v="109312_Epicerie sucrée_Fruits secs_Fruit séché"/>
    <n v="765"/>
    <x v="0"/>
    <n v="0"/>
  </r>
  <r>
    <n v="109483"/>
    <n v="1"/>
    <n v="753"/>
    <n v="436"/>
    <x v="5"/>
    <x v="77"/>
    <s v="Bonbon"/>
    <n v="2.14"/>
    <s v="109483_Epicerie sucrée_Confiserie Bio_Bonbon"/>
    <n v="933.04000000000008"/>
    <x v="0"/>
    <n v="0"/>
  </r>
  <r>
    <n v="110106"/>
    <n v="0"/>
    <n v="531"/>
    <n v="443"/>
    <x v="5"/>
    <x v="73"/>
    <s v="Biscuit caramel et vanille"/>
    <n v="1.57"/>
    <s v="110106_Epicerie sucrée_Biscuits, Gâteaux_Biscuit caramel et vanille"/>
    <n v="695.51"/>
    <x v="0"/>
    <n v="0"/>
  </r>
  <r>
    <n v="110229"/>
    <n v="0"/>
    <n v="571"/>
    <n v="310"/>
    <x v="5"/>
    <x v="71"/>
    <s v="Flocons de Céréales"/>
    <n v="1.31"/>
    <s v="110229_Epicerie sucrée_Céréales petit déjeuner_Flocons de Céréales"/>
    <n v="406.1"/>
    <x v="0"/>
    <n v="0"/>
  </r>
  <r>
    <n v="110294"/>
    <n v="1"/>
    <n v="337"/>
    <n v="180"/>
    <x v="5"/>
    <x v="81"/>
    <s v="Barre de céréales, fruits"/>
    <n v="0.97"/>
    <s v="110294_Epicerie sucrée_Barre de céréales, pâte d'amande_Barre de céréales, fruits"/>
    <n v="174.6"/>
    <x v="0"/>
    <n v="0"/>
  </r>
  <r>
    <n v="110565"/>
    <n v="1"/>
    <n v="805"/>
    <n v="180"/>
    <x v="5"/>
    <x v="71"/>
    <s v="Céréale enfant petit déjeuner"/>
    <n v="1.1200000000000001"/>
    <s v="110565_Epicerie sucrée_Céréales petit déjeuner_Céréale enfant petit déjeuner"/>
    <n v="201.60000000000002"/>
    <x v="0"/>
    <n v="0"/>
  </r>
  <r>
    <n v="110595"/>
    <n v="0"/>
    <n v="966"/>
    <n v="899"/>
    <x v="5"/>
    <x v="80"/>
    <s v="Miels bio"/>
    <n v="5.39"/>
    <s v="110595_Epicerie sucrée_Miel et confiture_Miels bio"/>
    <n v="4845.6099999999997"/>
    <x v="0"/>
    <n v="0"/>
  </r>
  <r>
    <n v="110596"/>
    <n v="0"/>
    <n v="529"/>
    <n v="80"/>
    <x v="5"/>
    <x v="80"/>
    <s v="Miels bio"/>
    <n v="6.04"/>
    <s v="110596_Epicerie sucrée_Miel et confiture_Miels bio"/>
    <n v="483.2"/>
    <x v="0"/>
    <n v="0"/>
  </r>
  <r>
    <n v="110943"/>
    <n v="0"/>
    <n v="75"/>
    <n v="21"/>
    <x v="5"/>
    <x v="76"/>
    <s v="Tartine craquante, biscotte"/>
    <n v="2.87"/>
    <s v="110943_Epicerie sucrée_Tartines et biscottes_Tartine craquante, biscotte"/>
    <n v="60.27"/>
    <x v="0"/>
    <n v="0"/>
  </r>
  <r>
    <n v="110945"/>
    <n v="1"/>
    <n v="586"/>
    <n v="400"/>
    <x v="5"/>
    <x v="76"/>
    <s v="Tartine craquante, biscotte"/>
    <n v="2.87"/>
    <s v="110945_Epicerie sucrée_Tartines et biscottes_Tartine craquante, biscotte"/>
    <n v="1148"/>
    <x v="0"/>
    <n v="0"/>
  </r>
  <r>
    <n v="110948"/>
    <n v="1"/>
    <n v="80"/>
    <n v="52"/>
    <x v="5"/>
    <x v="76"/>
    <s v="Tartine craquante, biscotte"/>
    <n v="2.87"/>
    <s v="110948_Epicerie sucrée_Tartines et biscottes_Tartine craquante, biscotte"/>
    <n v="149.24"/>
    <x v="0"/>
    <n v="0"/>
  </r>
  <r>
    <n v="110955"/>
    <n v="1"/>
    <n v="952"/>
    <n v="848"/>
    <x v="5"/>
    <x v="76"/>
    <s v="Tartine craquante, biscotte"/>
    <n v="1.1599999999999999"/>
    <s v="110955_Epicerie sucrée_Tartines et biscottes_Tartine craquante, biscotte"/>
    <n v="983.68"/>
    <x v="0"/>
    <n v="0"/>
  </r>
  <r>
    <n v="110957"/>
    <n v="0"/>
    <n v="804"/>
    <n v="268"/>
    <x v="5"/>
    <x v="76"/>
    <s v="Tartine craquante, biscotte"/>
    <n v="1.69"/>
    <s v="110957_Epicerie sucrée_Tartines et biscottes_Tartine craquante, biscotte"/>
    <n v="452.91999999999996"/>
    <x v="0"/>
    <n v="0"/>
  </r>
  <r>
    <n v="110982"/>
    <n v="1"/>
    <n v="737"/>
    <n v="521"/>
    <x v="5"/>
    <x v="81"/>
    <s v="Barre de céréales, fruits"/>
    <n v="1.22"/>
    <s v="110982_Epicerie sucrée_Barre de céréales, pâte d'amande_Barre de céréales, fruits"/>
    <n v="635.62"/>
    <x v="0"/>
    <n v="0"/>
  </r>
  <r>
    <n v="111129"/>
    <n v="1"/>
    <n v="789"/>
    <n v="270"/>
    <x v="5"/>
    <x v="78"/>
    <s v="Compote et purée de fruit"/>
    <n v="2.2400000000000002"/>
    <s v="111129_Epicerie sucrée_Compote et dessert_Compote et purée de fruit"/>
    <n v="604.80000000000007"/>
    <x v="0"/>
    <n v="0"/>
  </r>
  <r>
    <n v="111130"/>
    <n v="1"/>
    <n v="797"/>
    <n v="375"/>
    <x v="5"/>
    <x v="78"/>
    <s v="Compote et purée de fruit"/>
    <n v="2.77"/>
    <s v="111130_Epicerie sucrée_Compote et dessert_Compote et purée de fruit"/>
    <n v="1038.75"/>
    <x v="0"/>
    <n v="0"/>
  </r>
  <r>
    <n v="111173"/>
    <n v="0"/>
    <n v="589"/>
    <n v="398"/>
    <x v="5"/>
    <x v="78"/>
    <s v="Compote et purée de fruit"/>
    <n v="2.04"/>
    <s v="111173_Epicerie sucrée_Compote et dessert_Compote et purée de fruit"/>
    <n v="811.92"/>
    <x v="0"/>
    <n v="0"/>
  </r>
  <r>
    <n v="111177"/>
    <n v="0"/>
    <n v="155"/>
    <n v="2"/>
    <x v="5"/>
    <x v="78"/>
    <s v="Compote et purée de fruit"/>
    <n v="6.91"/>
    <s v="111177_Epicerie sucrée_Compote et dessert_Compote et purée de fruit"/>
    <n v="13.82"/>
    <x v="0"/>
    <n v="0"/>
  </r>
  <r>
    <n v="111179"/>
    <n v="0"/>
    <n v="589"/>
    <n v="131"/>
    <x v="5"/>
    <x v="78"/>
    <s v="Compote et purée de fruit"/>
    <n v="8.52"/>
    <s v="111179_Epicerie sucrée_Compote et dessert_Compote et purée de fruit"/>
    <n v="1116.1199999999999"/>
    <x v="0"/>
    <n v="0"/>
  </r>
  <r>
    <n v="111181"/>
    <n v="0"/>
    <n v="111"/>
    <n v="6"/>
    <x v="5"/>
    <x v="78"/>
    <s v="Compote et purée de fruit"/>
    <n v="7.87"/>
    <s v="111181_Epicerie sucrée_Compote et dessert_Compote et purée de fruit"/>
    <n v="47.22"/>
    <x v="0"/>
    <n v="0"/>
  </r>
  <r>
    <n v="111182"/>
    <n v="1"/>
    <n v="696"/>
    <n v="41"/>
    <x v="5"/>
    <x v="71"/>
    <s v="Petit déjeuner instantané"/>
    <n v="4.3600000000000003"/>
    <s v="111182_Epicerie sucrée_Céréales petit déjeuner_Petit déjeuner instantané"/>
    <n v="178.76000000000002"/>
    <x v="0"/>
    <n v="0"/>
  </r>
  <r>
    <n v="111183"/>
    <n v="0"/>
    <n v="113"/>
    <n v="55"/>
    <x v="5"/>
    <x v="71"/>
    <s v="Petit déjeuner instantané"/>
    <n v="4.8600000000000003"/>
    <s v="111183_Epicerie sucrée_Céréales petit déjeuner_Petit déjeuner instantané"/>
    <n v="267.3"/>
    <x v="0"/>
    <n v="0"/>
  </r>
  <r>
    <n v="111184"/>
    <n v="1"/>
    <n v="473"/>
    <n v="209"/>
    <x v="5"/>
    <x v="71"/>
    <s v="Flakes, pétales de céréales"/>
    <n v="1.6"/>
    <s v="111184_Epicerie sucrée_Céréales petit déjeuner_Flakes, pétales de céréales"/>
    <n v="334.40000000000003"/>
    <x v="0"/>
    <n v="0"/>
  </r>
  <r>
    <n v="111191"/>
    <n v="0"/>
    <n v="318"/>
    <n v="58"/>
    <x v="5"/>
    <x v="78"/>
    <s v="Compote et purée de fruit"/>
    <n v="8.31"/>
    <s v="111191_Epicerie sucrée_Compote et dessert_Compote et purée de fruit"/>
    <n v="481.98"/>
    <x v="0"/>
    <n v="0"/>
  </r>
  <r>
    <n v="111259"/>
    <n v="0"/>
    <n v="928"/>
    <n v="351"/>
    <x v="5"/>
    <x v="69"/>
    <s v="Chocolat noir"/>
    <n v="2.48"/>
    <s v="111259_Epicerie sucrée_Chocolat bio_Chocolat noir"/>
    <n v="870.48"/>
    <x v="0"/>
    <n v="0"/>
  </r>
  <r>
    <n v="111283"/>
    <n v="1"/>
    <n v="510"/>
    <n v="379"/>
    <x v="5"/>
    <x v="74"/>
    <s v="Fruit séché"/>
    <n v="4.53"/>
    <s v="111283_Epicerie sucrée_Fruits secs_Fruit séché"/>
    <n v="1716.8700000000001"/>
    <x v="0"/>
    <n v="0"/>
  </r>
  <r>
    <n v="111498"/>
    <n v="0"/>
    <n v="869"/>
    <n v="472"/>
    <x v="5"/>
    <x v="74"/>
    <s v="Fruit séché"/>
    <n v="1.69"/>
    <s v="111498_Epicerie sucrée_Fruits secs_Fruit séché"/>
    <n v="797.68"/>
    <x v="0"/>
    <n v="0"/>
  </r>
  <r>
    <n v="111565"/>
    <n v="1"/>
    <n v="98"/>
    <n v="70"/>
    <x v="5"/>
    <x v="72"/>
    <s v="Sucre"/>
    <n v="2.61"/>
    <s v="111565_Epicerie sucrée_Sucre et édulcorant_Sucre"/>
    <n v="182.7"/>
    <x v="0"/>
    <n v="0"/>
  </r>
  <r>
    <n v="111662"/>
    <n v="0"/>
    <n v="531"/>
    <n v="331"/>
    <x v="5"/>
    <x v="71"/>
    <s v="Petit déjeuner instantané"/>
    <n v="4.37"/>
    <s v="111662_Epicerie sucrée_Céréales petit déjeuner_Petit déjeuner instantané"/>
    <n v="1446.47"/>
    <x v="0"/>
    <n v="0"/>
  </r>
  <r>
    <n v="111722"/>
    <n v="1"/>
    <n v="192"/>
    <n v="103"/>
    <x v="5"/>
    <x v="75"/>
    <s v="Décor gâteaux, Colorant"/>
    <n v="1.74"/>
    <s v="111722_Epicerie sucrée_Aide à la pâtisserie_Décor gâteaux, Colorant"/>
    <n v="179.22"/>
    <x v="0"/>
    <n v="0"/>
  </r>
  <r>
    <n v="111797"/>
    <n v="1"/>
    <n v="51"/>
    <n v="51"/>
    <x v="5"/>
    <x v="70"/>
    <s v="Crème de fruits à coque"/>
    <n v="4.79"/>
    <s v="111797_Epicerie sucrée_Pâte à tartiner_Crème de fruits à coque"/>
    <n v="244.29"/>
    <x v="0"/>
    <n v="0"/>
  </r>
  <r>
    <n v="111946"/>
    <n v="1"/>
    <n v="442"/>
    <n v="430"/>
    <x v="5"/>
    <x v="70"/>
    <s v="Pâte à tartiner chocolat lait"/>
    <n v="2.83"/>
    <s v="111946_Epicerie sucrée_Pâte à tartiner_Pâte à tartiner chocolat lait"/>
    <n v="1216.9000000000001"/>
    <x v="0"/>
    <n v="0"/>
  </r>
  <r>
    <n v="111962"/>
    <n v="0"/>
    <n v="632"/>
    <n v="607"/>
    <x v="5"/>
    <x v="77"/>
    <s v="Bonbon"/>
    <n v="1.84"/>
    <s v="111962_Epicerie sucrée_Confiserie Bio_Bonbon"/>
    <n v="1116.8800000000001"/>
    <x v="0"/>
    <n v="0"/>
  </r>
  <r>
    <n v="111972"/>
    <n v="0"/>
    <n v="144"/>
    <n v="114"/>
    <x v="5"/>
    <x v="77"/>
    <s v="Bonbon"/>
    <n v="0.89"/>
    <s v="111972_Epicerie sucrée_Confiserie Bio_Bonbon"/>
    <n v="101.46000000000001"/>
    <x v="0"/>
    <n v="0"/>
  </r>
  <r>
    <n v="111973"/>
    <n v="1"/>
    <n v="568"/>
    <n v="380"/>
    <x v="5"/>
    <x v="77"/>
    <s v="Bonbon"/>
    <n v="0.89"/>
    <s v="111973_Epicerie sucrée_Confiserie Bio_Bonbon"/>
    <n v="338.2"/>
    <x v="0"/>
    <n v="0"/>
  </r>
  <r>
    <n v="112072"/>
    <n v="1"/>
    <n v="117"/>
    <n v="12"/>
    <x v="5"/>
    <x v="74"/>
    <s v="Fruit confit"/>
    <n v="3"/>
    <s v="112072_Epicerie sucrée_Fruits secs_Fruit confit"/>
    <n v="36"/>
    <x v="0"/>
    <n v="0"/>
  </r>
  <r>
    <n v="112073"/>
    <n v="1"/>
    <n v="104"/>
    <n v="41"/>
    <x v="5"/>
    <x v="74"/>
    <s v="Fruit confit"/>
    <n v="2.57"/>
    <s v="112073_Epicerie sucrée_Fruits secs_Fruit confit"/>
    <n v="105.36999999999999"/>
    <x v="0"/>
    <n v="0"/>
  </r>
  <r>
    <n v="112075"/>
    <n v="0"/>
    <n v="865"/>
    <n v="786"/>
    <x v="5"/>
    <x v="72"/>
    <s v="Sucre"/>
    <n v="2.5"/>
    <s v="112075_Epicerie sucrée_Sucre et édulcorant_Sucre"/>
    <n v="1965"/>
    <x v="0"/>
    <n v="0"/>
  </r>
  <r>
    <n v="112077"/>
    <n v="0"/>
    <n v="205"/>
    <n v="142"/>
    <x v="5"/>
    <x v="75"/>
    <s v="Levure et gélifiant"/>
    <n v="2.23"/>
    <s v="112077_Epicerie sucrée_Aide à la pâtisserie_Levure et gélifiant"/>
    <n v="316.66000000000003"/>
    <x v="0"/>
    <n v="0"/>
  </r>
  <r>
    <n v="112078"/>
    <n v="0"/>
    <n v="457"/>
    <n v="111"/>
    <x v="5"/>
    <x v="75"/>
    <s v="Levure et gélifiant"/>
    <n v="0.77"/>
    <s v="112078_Epicerie sucrée_Aide à la pâtisserie_Levure et gélifiant"/>
    <n v="85.47"/>
    <x v="0"/>
    <n v="0"/>
  </r>
  <r>
    <n v="112079"/>
    <n v="0"/>
    <n v="101"/>
    <n v="94"/>
    <x v="5"/>
    <x v="74"/>
    <s v="Fruit confit"/>
    <n v="1.95"/>
    <s v="112079_Epicerie sucrée_Fruits secs_Fruit confit"/>
    <n v="183.29999999999998"/>
    <x v="0"/>
    <n v="0"/>
  </r>
  <r>
    <n v="112081"/>
    <n v="1"/>
    <n v="582"/>
    <n v="368"/>
    <x v="5"/>
    <x v="75"/>
    <s v="Décor gâteaux, Colorant"/>
    <n v="2.5"/>
    <s v="112081_Epicerie sucrée_Aide à la pâtisserie_Décor gâteaux, Colorant"/>
    <n v="920"/>
    <x v="0"/>
    <n v="0"/>
  </r>
  <r>
    <n v="112082"/>
    <n v="0"/>
    <n v="672"/>
    <n v="320"/>
    <x v="5"/>
    <x v="75"/>
    <s v="Levure et gélifiant"/>
    <n v="0.78"/>
    <s v="112082_Epicerie sucrée_Aide à la pâtisserie_Levure et gélifiant"/>
    <n v="249.60000000000002"/>
    <x v="0"/>
    <n v="0"/>
  </r>
  <r>
    <n v="112084"/>
    <n v="0"/>
    <n v="352"/>
    <n v="82"/>
    <x v="5"/>
    <x v="72"/>
    <s v="Sucre"/>
    <n v="3.68"/>
    <s v="112084_Epicerie sucrée_Sucre et édulcorant_Sucre"/>
    <n v="301.76"/>
    <x v="0"/>
    <n v="0"/>
  </r>
  <r>
    <n v="112085"/>
    <n v="1"/>
    <n v="255"/>
    <n v="214"/>
    <x v="5"/>
    <x v="72"/>
    <s v="Sucre"/>
    <n v="1.52"/>
    <s v="112085_Epicerie sucrée_Sucre et édulcorant_Sucre"/>
    <n v="325.28000000000003"/>
    <x v="0"/>
    <n v="0"/>
  </r>
  <r>
    <n v="112086"/>
    <n v="0"/>
    <n v="288"/>
    <n v="52"/>
    <x v="5"/>
    <x v="75"/>
    <s v="Arôme"/>
    <n v="2.02"/>
    <s v="112086_Epicerie sucrée_Aide à la pâtisserie_Arôme"/>
    <n v="105.04"/>
    <x v="0"/>
    <n v="0"/>
  </r>
  <r>
    <n v="112169"/>
    <n v="0"/>
    <n v="23"/>
    <n v="6"/>
    <x v="5"/>
    <x v="74"/>
    <s v="Fruit sec à coque"/>
    <n v="1.1399999999999999"/>
    <s v="112169_Epicerie sucrée_Fruits secs_Fruit sec à coque"/>
    <n v="6.84"/>
    <x v="0"/>
    <n v="0"/>
  </r>
  <r>
    <n v="112248"/>
    <n v="0"/>
    <n v="331"/>
    <n v="45"/>
    <x v="5"/>
    <x v="72"/>
    <s v="Édulcorant naturel"/>
    <n v="2.4700000000000002"/>
    <s v="112248_Epicerie sucrée_Sucre et édulcorant_Édulcorant naturel"/>
    <n v="111.15"/>
    <x v="0"/>
    <n v="0"/>
  </r>
  <r>
    <n v="112249"/>
    <n v="1"/>
    <n v="394"/>
    <n v="128"/>
    <x v="5"/>
    <x v="72"/>
    <s v="Sucre"/>
    <n v="2.4300000000000002"/>
    <s v="112249_Epicerie sucrée_Sucre et édulcorant_Sucre"/>
    <n v="311.04000000000002"/>
    <x v="0"/>
    <n v="0"/>
  </r>
  <r>
    <n v="112449"/>
    <n v="0"/>
    <n v="344"/>
    <n v="39"/>
    <x v="5"/>
    <x v="73"/>
    <s v="Biscuit au chocolat"/>
    <n v="1.83"/>
    <s v="112449_Epicerie sucrée_Biscuits, Gâteaux_Biscuit au chocolat"/>
    <n v="71.37"/>
    <x v="0"/>
    <n v="0"/>
  </r>
  <r>
    <n v="112626"/>
    <n v="1"/>
    <n v="494"/>
    <n v="54"/>
    <x v="5"/>
    <x v="70"/>
    <s v="Crème de fruits à coque"/>
    <n v="3.17"/>
    <s v="112626_Epicerie sucrée_Pâte à tartiner_Crème de fruits à coque"/>
    <n v="171.18"/>
    <x v="0"/>
    <n v="0"/>
  </r>
  <r>
    <n v="112731"/>
    <n v="0"/>
    <n v="878"/>
    <n v="553"/>
    <x v="5"/>
    <x v="70"/>
    <s v="Pâte à tartiner sans chocolat"/>
    <n v="4.09"/>
    <s v="112731_Epicerie sucrée_Pâte à tartiner_Pâte à tartiner sans chocolat"/>
    <n v="2261.77"/>
    <x v="0"/>
    <n v="0"/>
  </r>
  <r>
    <n v="112732"/>
    <n v="0"/>
    <n v="660"/>
    <n v="524"/>
    <x v="5"/>
    <x v="73"/>
    <s v="Biscuit sans gluten"/>
    <n v="2.52"/>
    <s v="112732_Epicerie sucrée_Biscuits, Gâteaux_Biscuit sans gluten"/>
    <n v="1320.48"/>
    <x v="0"/>
    <n v="0"/>
  </r>
  <r>
    <n v="112733"/>
    <n v="1"/>
    <n v="622"/>
    <n v="526"/>
    <x v="5"/>
    <x v="73"/>
    <s v="Biscuit aux fruits"/>
    <n v="1.66"/>
    <s v="112733_Epicerie sucrée_Biscuits, Gâteaux_Biscuit aux fruits"/>
    <n v="873.16"/>
    <x v="0"/>
    <n v="0"/>
  </r>
  <r>
    <n v="112736"/>
    <n v="1"/>
    <n v="727"/>
    <n v="226"/>
    <x v="5"/>
    <x v="81"/>
    <s v="Barre de céréales, fruits"/>
    <n v="1.28"/>
    <s v="112736_Epicerie sucrée_Barre de céréales, pâte d'amande_Barre de céréales, fruits"/>
    <n v="289.28000000000003"/>
    <x v="0"/>
    <n v="0"/>
  </r>
  <r>
    <n v="112740"/>
    <n v="0"/>
    <n v="30"/>
    <n v="16"/>
    <x v="5"/>
    <x v="81"/>
    <s v="Barre de céréales, fruits"/>
    <n v="5.72"/>
    <s v="112740_Epicerie sucrée_Barre de céréales, pâte d'amande_Barre de céréales, fruits"/>
    <n v="91.52"/>
    <x v="0"/>
    <n v="0"/>
  </r>
  <r>
    <n v="112792"/>
    <n v="1"/>
    <n v="631"/>
    <n v="526"/>
    <x v="5"/>
    <x v="76"/>
    <s v="Tartine craquante, biscotte"/>
    <n v="2.12"/>
    <s v="112792_Epicerie sucrée_Tartines et biscottes_Tartine craquante, biscotte"/>
    <n v="1115.1200000000001"/>
    <x v="0"/>
    <n v="0"/>
  </r>
  <r>
    <n v="112797"/>
    <n v="1"/>
    <n v="856"/>
    <n v="574"/>
    <x v="5"/>
    <x v="73"/>
    <s v="Biscuit sans gluten"/>
    <n v="3.01"/>
    <s v="112797_Epicerie sucrée_Biscuits, Gâteaux_Biscuit sans gluten"/>
    <n v="1727.7399999999998"/>
    <x v="0"/>
    <n v="0"/>
  </r>
  <r>
    <n v="112799"/>
    <n v="0"/>
    <n v="460"/>
    <n v="419"/>
    <x v="5"/>
    <x v="73"/>
    <s v="Biscuit sans gluten"/>
    <n v="3.14"/>
    <s v="112799_Epicerie sucrée_Biscuits, Gâteaux_Biscuit sans gluten"/>
    <n v="1315.66"/>
    <x v="0"/>
    <n v="0"/>
  </r>
  <r>
    <n v="112809"/>
    <n v="1"/>
    <n v="26"/>
    <n v="16"/>
    <x v="5"/>
    <x v="73"/>
    <s v="Biscuit sans gluten"/>
    <n v="1.08"/>
    <s v="112809_Epicerie sucrée_Biscuits, Gâteaux_Biscuit sans gluten"/>
    <n v="17.28"/>
    <x v="0"/>
    <n v="0"/>
  </r>
  <r>
    <n v="112810"/>
    <n v="1"/>
    <n v="893"/>
    <n v="454"/>
    <x v="5"/>
    <x v="73"/>
    <s v="Biscuit sans gluten"/>
    <n v="2.4500000000000002"/>
    <s v="112810_Epicerie sucrée_Biscuits, Gâteaux_Biscuit sans gluten"/>
    <n v="1112.3000000000002"/>
    <x v="0"/>
    <n v="0"/>
  </r>
  <r>
    <n v="112897"/>
    <n v="0"/>
    <n v="812"/>
    <n v="575"/>
    <x v="5"/>
    <x v="69"/>
    <s v="Truffe et bouchée chocolat"/>
    <n v="4.8499999999999996"/>
    <s v="112897_Epicerie sucrée_Chocolat bio_Truffe et bouchée chocolat"/>
    <n v="2788.75"/>
    <x v="0"/>
    <n v="0"/>
  </r>
  <r>
    <n v="112991"/>
    <n v="1"/>
    <n v="293"/>
    <n v="269"/>
    <x v="5"/>
    <x v="74"/>
    <s v="Fruit confit"/>
    <n v="3.96"/>
    <s v="112991_Epicerie sucrée_Fruits secs_Fruit confit"/>
    <n v="1065.24"/>
    <x v="0"/>
    <n v="0"/>
  </r>
  <r>
    <n v="113592"/>
    <n v="0"/>
    <n v="534"/>
    <n v="109"/>
    <x v="5"/>
    <x v="75"/>
    <s v="Ferments, présure"/>
    <n v="5.64"/>
    <s v="113592_Epicerie sucrée_Aide à la pâtisserie_Ferments, présure"/>
    <n v="614.76"/>
    <x v="0"/>
    <n v="0"/>
  </r>
  <r>
    <n v="113596"/>
    <n v="0"/>
    <n v="974"/>
    <n v="378"/>
    <x v="5"/>
    <x v="75"/>
    <s v="Ferments, présure"/>
    <n v="5.64"/>
    <s v="113596_Epicerie sucrée_Aide à la pâtisserie_Ferments, présure"/>
    <n v="2131.92"/>
    <x v="0"/>
    <n v="0"/>
  </r>
  <r>
    <n v="113865"/>
    <n v="0"/>
    <n v="843"/>
    <n v="133"/>
    <x v="5"/>
    <x v="71"/>
    <s v="Muesli aux fruits"/>
    <n v="2.88"/>
    <s v="113865_Epicerie sucrée_Céréales petit déjeuner_Muesli aux fruits"/>
    <n v="383.03999999999996"/>
    <x v="0"/>
    <n v="0"/>
  </r>
  <r>
    <n v="113867"/>
    <n v="0"/>
    <n v="890"/>
    <n v="24"/>
    <x v="5"/>
    <x v="71"/>
    <s v="Granola, Crunchy, Krounchy"/>
    <n v="2.8"/>
    <s v="113867_Epicerie sucrée_Céréales petit déjeuner_Granola, Crunchy, Krounchy"/>
    <n v="67.199999999999989"/>
    <x v="0"/>
    <n v="0"/>
  </r>
  <r>
    <n v="113870"/>
    <n v="1"/>
    <n v="592"/>
    <n v="377"/>
    <x v="5"/>
    <x v="71"/>
    <s v="Granola, Crunchy, Krounchy"/>
    <n v="2.88"/>
    <s v="113870_Epicerie sucrée_Céréales petit déjeuner_Granola, Crunchy, Krounchy"/>
    <n v="1085.76"/>
    <x v="0"/>
    <n v="0"/>
  </r>
  <r>
    <n v="113871"/>
    <n v="1"/>
    <n v="808"/>
    <n v="679"/>
    <x v="5"/>
    <x v="71"/>
    <s v="Muesli nature"/>
    <n v="4"/>
    <s v="113871_Epicerie sucrée_Céréales petit déjeuner_Muesli nature"/>
    <n v="2716"/>
    <x v="0"/>
    <n v="0"/>
  </r>
  <r>
    <n v="113874"/>
    <n v="1"/>
    <n v="505"/>
    <n v="56"/>
    <x v="5"/>
    <x v="71"/>
    <s v="Muesli au chocolat"/>
    <n v="5.28"/>
    <s v="113874_Epicerie sucrée_Céréales petit déjeuner_Muesli au chocolat"/>
    <n v="295.68"/>
    <x v="0"/>
    <n v="0"/>
  </r>
  <r>
    <n v="113877"/>
    <n v="1"/>
    <n v="59"/>
    <n v="37"/>
    <x v="5"/>
    <x v="71"/>
    <s v="Muesli au chocolat"/>
    <n v="5.83"/>
    <s v="113877_Epicerie sucrée_Céréales petit déjeuner_Muesli au chocolat"/>
    <n v="215.71"/>
    <x v="0"/>
    <n v="0"/>
  </r>
  <r>
    <n v="113880"/>
    <n v="0"/>
    <n v="39"/>
    <n v="12"/>
    <x v="5"/>
    <x v="71"/>
    <s v="Muesli aux fruits"/>
    <n v="4.55"/>
    <s v="113880_Epicerie sucrée_Céréales petit déjeuner_Muesli aux fruits"/>
    <n v="54.599999999999994"/>
    <x v="0"/>
    <n v="0"/>
  </r>
  <r>
    <n v="114257"/>
    <n v="1"/>
    <n v="654"/>
    <n v="325"/>
    <x v="5"/>
    <x v="69"/>
    <s v="Chocolat noir"/>
    <n v="1.86"/>
    <s v="114257_Epicerie sucrée_Chocolat bio_Chocolat noir"/>
    <n v="604.5"/>
    <x v="0"/>
    <n v="0"/>
  </r>
  <r>
    <n v="114267"/>
    <n v="0"/>
    <n v="780"/>
    <n v="17"/>
    <x v="5"/>
    <x v="72"/>
    <s v="Édulcorant naturel"/>
    <n v="4.5599999999999996"/>
    <s v="114267_Epicerie sucrée_Sucre et édulcorant_Édulcorant naturel"/>
    <n v="77.52"/>
    <x v="0"/>
    <n v="0"/>
  </r>
  <r>
    <n v="114269"/>
    <n v="1"/>
    <n v="642"/>
    <n v="469"/>
    <x v="5"/>
    <x v="72"/>
    <s v="Édulcorant naturel"/>
    <n v="3.02"/>
    <s v="114269_Epicerie sucrée_Sucre et édulcorant_Édulcorant naturel"/>
    <n v="1416.38"/>
    <x v="0"/>
    <n v="0"/>
  </r>
  <r>
    <n v="114655"/>
    <n v="1"/>
    <n v="741"/>
    <n v="412"/>
    <x v="5"/>
    <x v="73"/>
    <s v="Biscuit au chocolat"/>
    <n v="1.98"/>
    <s v="114655_Epicerie sucrée_Biscuits, Gâteaux_Biscuit au chocolat"/>
    <n v="815.76"/>
    <x v="0"/>
    <n v="0"/>
  </r>
  <r>
    <n v="114656"/>
    <n v="0"/>
    <n v="321"/>
    <n v="150"/>
    <x v="5"/>
    <x v="73"/>
    <s v="Biscuit petit déjeuner"/>
    <n v="1.81"/>
    <s v="114656_Epicerie sucrée_Biscuits, Gâteaux_Biscuit petit déjeuner"/>
    <n v="271.5"/>
    <x v="0"/>
    <n v="0"/>
  </r>
  <r>
    <n v="114657"/>
    <n v="1"/>
    <n v="549"/>
    <n v="379"/>
    <x v="5"/>
    <x v="73"/>
    <s v="Biscuit au chocolat"/>
    <n v="1.9"/>
    <s v="114657_Epicerie sucrée_Biscuits, Gâteaux_Biscuit au chocolat"/>
    <n v="720.1"/>
    <x v="0"/>
    <n v="0"/>
  </r>
  <r>
    <n v="114667"/>
    <n v="0"/>
    <n v="368"/>
    <n v="276"/>
    <x v="5"/>
    <x v="71"/>
    <s v="Granola, Crunchy, Krounchy"/>
    <n v="4.91"/>
    <s v="114667_Epicerie sucrée_Céréales petit déjeuner_Granola, Crunchy, Krounchy"/>
    <n v="1355.16"/>
    <x v="0"/>
    <n v="0"/>
  </r>
  <r>
    <n v="114720"/>
    <n v="0"/>
    <n v="942"/>
    <n v="516"/>
    <x v="5"/>
    <x v="69"/>
    <s v="Chocolat au lait"/>
    <n v="2.74"/>
    <s v="114720_Epicerie sucrée_Chocolat bio_Chocolat au lait"/>
    <n v="1413.8400000000001"/>
    <x v="0"/>
    <n v="0"/>
  </r>
  <r>
    <n v="114722"/>
    <n v="0"/>
    <n v="940"/>
    <n v="331"/>
    <x v="5"/>
    <x v="69"/>
    <s v="Chocolat noir"/>
    <n v="2.99"/>
    <s v="114722_Epicerie sucrée_Chocolat bio_Chocolat noir"/>
    <n v="989.69"/>
    <x v="0"/>
    <n v="0"/>
  </r>
  <r>
    <n v="114961"/>
    <n v="1"/>
    <n v="978"/>
    <n v="506"/>
    <x v="5"/>
    <x v="75"/>
    <s v="Levure et gélifiant"/>
    <n v="5.43"/>
    <s v="114961_Epicerie sucrée_Aide à la pâtisserie_Levure et gélifiant"/>
    <n v="2747.58"/>
    <x v="0"/>
    <n v="0"/>
  </r>
  <r>
    <n v="115053"/>
    <n v="1"/>
    <n v="921"/>
    <n v="824"/>
    <x v="5"/>
    <x v="80"/>
    <s v="Confiture"/>
    <n v="3.04"/>
    <s v="115053_Epicerie sucrée_Miel et confiture_Confiture"/>
    <n v="2504.96"/>
    <x v="0"/>
    <n v="0"/>
  </r>
  <r>
    <n v="115133"/>
    <n v="1"/>
    <n v="847"/>
    <n v="329"/>
    <x v="5"/>
    <x v="75"/>
    <s v="Levure et gélifiant"/>
    <n v="2.35"/>
    <s v="115133_Epicerie sucrée_Aide à la pâtisserie_Levure et gélifiant"/>
    <n v="773.15"/>
    <x v="0"/>
    <n v="0"/>
  </r>
  <r>
    <n v="115135"/>
    <n v="1"/>
    <n v="355"/>
    <n v="17"/>
    <x v="5"/>
    <x v="75"/>
    <s v="Arôme"/>
    <n v="2.73"/>
    <s v="115135_Epicerie sucrée_Aide à la pâtisserie_Arôme"/>
    <n v="46.41"/>
    <x v="0"/>
    <n v="0"/>
  </r>
  <r>
    <n v="115141"/>
    <n v="0"/>
    <n v="308"/>
    <n v="165"/>
    <x v="5"/>
    <x v="75"/>
    <s v="Décor gâteaux, Colorant"/>
    <n v="1.92"/>
    <s v="115141_Epicerie sucrée_Aide à la pâtisserie_Décor gâteaux, Colorant"/>
    <n v="316.8"/>
    <x v="0"/>
    <n v="0"/>
  </r>
  <r>
    <n v="115198"/>
    <n v="1"/>
    <n v="246"/>
    <n v="136"/>
    <x v="5"/>
    <x v="72"/>
    <s v="Édulcorant naturel"/>
    <n v="4.7"/>
    <s v="115198_Epicerie sucrée_Sucre et édulcorant_Édulcorant naturel"/>
    <n v="639.20000000000005"/>
    <x v="0"/>
    <n v="0"/>
  </r>
  <r>
    <n v="115584"/>
    <n v="0"/>
    <n v="746"/>
    <n v="513"/>
    <x v="5"/>
    <x v="81"/>
    <s v="Barre de céréales, fruits"/>
    <n v="2.4300000000000002"/>
    <s v="115584_Epicerie sucrée_Barre de céréales, pâte d'amande_Barre de céréales, fruits"/>
    <n v="1246.5900000000001"/>
    <x v="0"/>
    <n v="0"/>
  </r>
  <r>
    <n v="115586"/>
    <n v="1"/>
    <n v="506"/>
    <n v="473"/>
    <x v="5"/>
    <x v="81"/>
    <s v="Barre de céréales, fruits"/>
    <n v="2.4300000000000002"/>
    <s v="115586_Epicerie sucrée_Barre de céréales, pâte d'amande_Barre de céréales, fruits"/>
    <n v="1149.3900000000001"/>
    <x v="0"/>
    <n v="0"/>
  </r>
  <r>
    <n v="116195"/>
    <n v="1"/>
    <n v="435"/>
    <n v="223"/>
    <x v="5"/>
    <x v="78"/>
    <s v="Compote et purée de fruit"/>
    <n v="1.55"/>
    <s v="116195_Epicerie sucrée_Compote et dessert_Compote et purée de fruit"/>
    <n v="345.65000000000003"/>
    <x v="0"/>
    <n v="0"/>
  </r>
  <r>
    <n v="116196"/>
    <n v="1"/>
    <n v="839"/>
    <n v="648"/>
    <x v="5"/>
    <x v="78"/>
    <s v="Compote et purée de fruit"/>
    <n v="1.55"/>
    <s v="116196_Epicerie sucrée_Compote et dessert_Compote et purée de fruit"/>
    <n v="1004.4"/>
    <x v="0"/>
    <n v="0"/>
  </r>
  <r>
    <n v="116389"/>
    <n v="1"/>
    <n v="904"/>
    <n v="440"/>
    <x v="5"/>
    <x v="81"/>
    <s v="Barre de céréales, fruits"/>
    <n v="2.5"/>
    <s v="116389_Epicerie sucrée_Barre de céréales, pâte d'amande_Barre de céréales, fruits"/>
    <n v="1100"/>
    <x v="0"/>
    <n v="0"/>
  </r>
  <r>
    <n v="116391"/>
    <n v="1"/>
    <n v="666"/>
    <n v="375"/>
    <x v="5"/>
    <x v="81"/>
    <s v="Barre de céréales, fruits"/>
    <n v="2.41"/>
    <s v="116391_Epicerie sucrée_Barre de céréales, pâte d'amande_Barre de céréales, fruits"/>
    <n v="903.75"/>
    <x v="0"/>
    <n v="0"/>
  </r>
  <r>
    <n v="116402"/>
    <n v="1"/>
    <n v="384"/>
    <n v="88"/>
    <x v="5"/>
    <x v="73"/>
    <s v="Biscuit sans gluten"/>
    <n v="2.82"/>
    <s v="116402_Epicerie sucrée_Biscuits, Gâteaux_Biscuit sans gluten"/>
    <n v="248.16"/>
    <x v="0"/>
    <n v="0"/>
  </r>
  <r>
    <n v="116405"/>
    <n v="0"/>
    <n v="514"/>
    <n v="172"/>
    <x v="5"/>
    <x v="73"/>
    <s v="Biscuit sans gluten"/>
    <n v="2.84"/>
    <s v="116405_Epicerie sucrée_Biscuits, Gâteaux_Biscuit sans gluten"/>
    <n v="488.47999999999996"/>
    <x v="0"/>
    <n v="0"/>
  </r>
  <r>
    <n v="116408"/>
    <n v="0"/>
    <n v="58"/>
    <n v="5"/>
    <x v="5"/>
    <x v="73"/>
    <s v="Biscuit sans gluten"/>
    <n v="2.57"/>
    <s v="116408_Epicerie sucrée_Biscuits, Gâteaux_Biscuit sans gluten"/>
    <n v="12.85"/>
    <x v="0"/>
    <n v="0"/>
  </r>
  <r>
    <n v="116410"/>
    <n v="0"/>
    <n v="87"/>
    <n v="80"/>
    <x v="5"/>
    <x v="73"/>
    <s v="Biscuit sans gluten"/>
    <n v="2.57"/>
    <s v="116410_Epicerie sucrée_Biscuits, Gâteaux_Biscuit sans gluten"/>
    <n v="205.6"/>
    <x v="0"/>
    <n v="0"/>
  </r>
  <r>
    <n v="116632"/>
    <n v="0"/>
    <n v="625"/>
    <n v="254"/>
    <x v="5"/>
    <x v="80"/>
    <s v="Miels bio"/>
    <n v="7.63"/>
    <s v="116632_Epicerie sucrée_Miel et confiture_Miels bio"/>
    <n v="1938.02"/>
    <x v="0"/>
    <n v="0"/>
  </r>
  <r>
    <n v="116636"/>
    <n v="0"/>
    <n v="797"/>
    <n v="67"/>
    <x v="5"/>
    <x v="72"/>
    <s v="Édulcorant naturel"/>
    <n v="3.81"/>
    <s v="116636_Epicerie sucrée_Sucre et édulcorant_Édulcorant naturel"/>
    <n v="255.27"/>
    <x v="0"/>
    <n v="0"/>
  </r>
  <r>
    <n v="116746"/>
    <n v="1"/>
    <n v="765"/>
    <n v="465"/>
    <x v="5"/>
    <x v="73"/>
    <s v="Biscuit sans gluten"/>
    <n v="2.04"/>
    <s v="116746_Epicerie sucrée_Biscuits, Gâteaux_Biscuit sans gluten"/>
    <n v="948.6"/>
    <x v="0"/>
    <n v="0"/>
  </r>
  <r>
    <n v="116779"/>
    <n v="0"/>
    <n v="459"/>
    <n v="214"/>
    <x v="5"/>
    <x v="71"/>
    <s v="Céréale enfant petit déjeuner"/>
    <n v="2.99"/>
    <s v="116779_Epicerie sucrée_Céréales petit déjeuner_Céréale enfant petit déjeuner"/>
    <n v="639.86"/>
    <x v="0"/>
    <n v="0"/>
  </r>
  <r>
    <n v="116800"/>
    <n v="0"/>
    <n v="689"/>
    <n v="26"/>
    <x v="5"/>
    <x v="73"/>
    <s v="Biscuit au chocolat"/>
    <n v="1.41"/>
    <s v="116800_Epicerie sucrée_Biscuits, Gâteaux_Biscuit au chocolat"/>
    <n v="36.659999999999997"/>
    <x v="0"/>
    <n v="0"/>
  </r>
  <r>
    <n v="116805"/>
    <n v="1"/>
    <n v="765"/>
    <n v="143"/>
    <x v="5"/>
    <x v="73"/>
    <s v="Biscuit au chocolat"/>
    <n v="1.2"/>
    <s v="116805_Epicerie sucrée_Biscuits, Gâteaux_Biscuit au chocolat"/>
    <n v="171.6"/>
    <x v="0"/>
    <n v="0"/>
  </r>
  <r>
    <n v="116807"/>
    <n v="0"/>
    <n v="674"/>
    <n v="411"/>
    <x v="5"/>
    <x v="73"/>
    <s v="Biscuit nature"/>
    <n v="1.1200000000000001"/>
    <s v="116807_Epicerie sucrée_Biscuits, Gâteaux_Biscuit nature"/>
    <n v="460.32000000000005"/>
    <x v="0"/>
    <n v="0"/>
  </r>
  <r>
    <n v="116809"/>
    <n v="0"/>
    <n v="60"/>
    <n v="26"/>
    <x v="5"/>
    <x v="73"/>
    <s v="Biscuit au chocolat"/>
    <n v="1.42"/>
    <s v="116809_Epicerie sucrée_Biscuits, Gâteaux_Biscuit au chocolat"/>
    <n v="36.92"/>
    <x v="0"/>
    <n v="0"/>
  </r>
  <r>
    <n v="116936"/>
    <n v="0"/>
    <n v="556"/>
    <n v="141"/>
    <x v="5"/>
    <x v="70"/>
    <s v="Pâte à tartiner chocolat lait"/>
    <n v="3.44"/>
    <s v="116936_Epicerie sucrée_Pâte à tartiner_Pâte à tartiner chocolat lait"/>
    <n v="485.04"/>
    <x v="0"/>
    <n v="0"/>
  </r>
  <r>
    <n v="117040"/>
    <n v="0"/>
    <n v="179"/>
    <n v="140"/>
    <x v="5"/>
    <x v="81"/>
    <s v="Pâte d'amande, de fruit"/>
    <n v="3.01"/>
    <s v="117040_Epicerie sucrée_Barre de céréales, pâte d'amande_Pâte d'amande, de fruit"/>
    <n v="421.4"/>
    <x v="0"/>
    <n v="0"/>
  </r>
  <r>
    <n v="117044"/>
    <n v="0"/>
    <n v="911"/>
    <n v="317"/>
    <x v="5"/>
    <x v="81"/>
    <s v="Pâte d'amande, de fruit"/>
    <n v="3.01"/>
    <s v="117044_Epicerie sucrée_Barre de céréales, pâte d'amande_Pâte d'amande, de fruit"/>
    <n v="954.17"/>
    <x v="0"/>
    <n v="0"/>
  </r>
  <r>
    <n v="117045"/>
    <n v="0"/>
    <n v="437"/>
    <n v="402"/>
    <x v="5"/>
    <x v="81"/>
    <s v="Pâte d'amande, de fruit"/>
    <n v="3.01"/>
    <s v="117045_Epicerie sucrée_Barre de céréales, pâte d'amande_Pâte d'amande, de fruit"/>
    <n v="1210.02"/>
    <x v="0"/>
    <n v="0"/>
  </r>
  <r>
    <n v="117074"/>
    <n v="0"/>
    <n v="638"/>
    <n v="198"/>
    <x v="5"/>
    <x v="72"/>
    <s v="Sucre"/>
    <n v="1.8"/>
    <s v="117074_Epicerie sucrée_Sucre et édulcorant_Sucre"/>
    <n v="356.40000000000003"/>
    <x v="0"/>
    <n v="0"/>
  </r>
  <r>
    <n v="117187"/>
    <n v="0"/>
    <n v="101"/>
    <n v="65"/>
    <x v="5"/>
    <x v="74"/>
    <s v="Fruit sec à coque"/>
    <n v="2.23"/>
    <s v="117187_Epicerie sucrée_Fruits secs_Fruit sec à coque"/>
    <n v="144.94999999999999"/>
    <x v="0"/>
    <n v="0"/>
  </r>
  <r>
    <n v="117206"/>
    <n v="1"/>
    <n v="61"/>
    <n v="14"/>
    <x v="5"/>
    <x v="74"/>
    <s v="Fruit sec à coque"/>
    <n v="2.1800000000000002"/>
    <s v="117206_Epicerie sucrée_Fruits secs_Fruit sec à coque"/>
    <n v="30.520000000000003"/>
    <x v="0"/>
    <n v="0"/>
  </r>
  <r>
    <n v="117208"/>
    <n v="1"/>
    <n v="585"/>
    <n v="403"/>
    <x v="5"/>
    <x v="74"/>
    <s v="Fruit sec à coque"/>
    <n v="1.06"/>
    <s v="117208_Epicerie sucrée_Fruits secs_Fruit sec à coque"/>
    <n v="427.18"/>
    <x v="0"/>
    <n v="0"/>
  </r>
  <r>
    <n v="117210"/>
    <n v="1"/>
    <n v="520"/>
    <n v="144"/>
    <x v="5"/>
    <x v="74"/>
    <s v="Fruit sec à coque"/>
    <n v="1.19"/>
    <s v="117210_Epicerie sucrée_Fruits secs_Fruit sec à coque"/>
    <n v="171.35999999999999"/>
    <x v="0"/>
    <n v="0"/>
  </r>
  <r>
    <n v="117218"/>
    <n v="0"/>
    <n v="433"/>
    <n v="274"/>
    <x v="5"/>
    <x v="71"/>
    <s v="Flocons de Céréales"/>
    <n v="2.08"/>
    <s v="117218_Epicerie sucrée_Céréales petit déjeuner_Flocons de Céréales"/>
    <n v="569.92000000000007"/>
    <x v="0"/>
    <n v="0"/>
  </r>
  <r>
    <n v="117526"/>
    <n v="0"/>
    <n v="628"/>
    <n v="51"/>
    <x v="5"/>
    <x v="72"/>
    <s v="Édulcorant naturel"/>
    <n v="6.93"/>
    <s v="117526_Epicerie sucrée_Sucre et édulcorant_Édulcorant naturel"/>
    <n v="353.43"/>
    <x v="0"/>
    <n v="0"/>
  </r>
  <r>
    <n v="117559"/>
    <n v="1"/>
    <n v="226"/>
    <n v="73"/>
    <x v="5"/>
    <x v="75"/>
    <s v="Ingrédients pour pâtisserie"/>
    <n v="3.62"/>
    <s v="117559_Epicerie sucrée_Aide à la pâtisserie_Ingrédients pour pâtisserie"/>
    <n v="264.26"/>
    <x v="0"/>
    <n v="0"/>
  </r>
  <r>
    <n v="117566"/>
    <n v="0"/>
    <n v="701"/>
    <n v="663"/>
    <x v="5"/>
    <x v="81"/>
    <s v="Barre de céréales, fruits"/>
    <n v="1.08"/>
    <s v="117566_Epicerie sucrée_Barre de céréales, pâte d'amande_Barre de céréales, fruits"/>
    <n v="716.04000000000008"/>
    <x v="0"/>
    <n v="0"/>
  </r>
  <r>
    <n v="117567"/>
    <n v="0"/>
    <n v="874"/>
    <n v="807"/>
    <x v="5"/>
    <x v="81"/>
    <s v="Barre de céréales, fruits"/>
    <n v="1.08"/>
    <s v="117567_Epicerie sucrée_Barre de céréales, pâte d'amande_Barre de céréales, fruits"/>
    <n v="871.56000000000006"/>
    <x v="0"/>
    <n v="0"/>
  </r>
  <r>
    <n v="117568"/>
    <n v="1"/>
    <n v="806"/>
    <n v="143"/>
    <x v="5"/>
    <x v="81"/>
    <s v="Barre de céréales, fruits"/>
    <n v="1.08"/>
    <s v="117568_Epicerie sucrée_Barre de céréales, pâte d'amande_Barre de céréales, fruits"/>
    <n v="154.44"/>
    <x v="0"/>
    <n v="0"/>
  </r>
  <r>
    <n v="117569"/>
    <n v="1"/>
    <n v="691"/>
    <n v="539"/>
    <x v="5"/>
    <x v="81"/>
    <s v="Barre de céréales, fruits"/>
    <n v="1.08"/>
    <s v="117569_Epicerie sucrée_Barre de céréales, pâte d'amande_Barre de céréales, fruits"/>
    <n v="582.12"/>
    <x v="0"/>
    <n v="0"/>
  </r>
  <r>
    <n v="117570"/>
    <n v="0"/>
    <n v="621"/>
    <n v="475"/>
    <x v="5"/>
    <x v="81"/>
    <s v="Barre de céréales, fruits"/>
    <n v="1.08"/>
    <s v="117570_Epicerie sucrée_Barre de céréales, pâte d'amande_Barre de céréales, fruits"/>
    <n v="513"/>
    <x v="0"/>
    <n v="0"/>
  </r>
  <r>
    <n v="117572"/>
    <n v="0"/>
    <n v="390"/>
    <n v="124"/>
    <x v="5"/>
    <x v="81"/>
    <s v="Barre de céréales, fruits"/>
    <n v="1.55"/>
    <s v="117572_Epicerie sucrée_Barre de céréales, pâte d'amande_Barre de céréales, fruits"/>
    <n v="192.20000000000002"/>
    <x v="0"/>
    <n v="0"/>
  </r>
  <r>
    <n v="117573"/>
    <n v="0"/>
    <n v="420"/>
    <n v="299"/>
    <x v="5"/>
    <x v="81"/>
    <s v="Barre de céréales, fruits"/>
    <n v="1.55"/>
    <s v="117573_Epicerie sucrée_Barre de céréales, pâte d'amande_Barre de céréales, fruits"/>
    <n v="463.45"/>
    <x v="0"/>
    <n v="0"/>
  </r>
  <r>
    <n v="117609"/>
    <n v="0"/>
    <n v="799"/>
    <n v="261"/>
    <x v="5"/>
    <x v="73"/>
    <s v="Biscuit au chocolat"/>
    <n v="1.85"/>
    <s v="117609_Epicerie sucrée_Biscuits, Gâteaux_Biscuit au chocolat"/>
    <n v="482.85"/>
    <x v="0"/>
    <n v="0"/>
  </r>
  <r>
    <n v="117675"/>
    <n v="1"/>
    <n v="297"/>
    <n v="257"/>
    <x v="5"/>
    <x v="73"/>
    <s v="Biscuit au chocolat"/>
    <n v="1.46"/>
    <s v="117675_Epicerie sucrée_Biscuits, Gâteaux_Biscuit au chocolat"/>
    <n v="375.21999999999997"/>
    <x v="0"/>
    <n v="0"/>
  </r>
  <r>
    <n v="117907"/>
    <n v="1"/>
    <n v="450"/>
    <n v="93"/>
    <x v="5"/>
    <x v="80"/>
    <s v="Miels bio"/>
    <n v="3.35"/>
    <s v="117907_Epicerie sucrée_Miel et confiture_Miels bio"/>
    <n v="311.55"/>
    <x v="0"/>
    <n v="0"/>
  </r>
  <r>
    <n v="117909"/>
    <n v="1"/>
    <n v="349"/>
    <n v="41"/>
    <x v="5"/>
    <x v="80"/>
    <s v="Miels bio"/>
    <n v="3.35"/>
    <s v="117909_Epicerie sucrée_Miel et confiture_Miels bio"/>
    <n v="137.35"/>
    <x v="0"/>
    <n v="0"/>
  </r>
  <r>
    <n v="117919"/>
    <n v="0"/>
    <n v="32"/>
    <n v="15"/>
    <x v="5"/>
    <x v="79"/>
    <s v="Purée de noix de cajou"/>
    <n v="4.3899999999999997"/>
    <s v="117919_Epicerie sucrée_Purée de fruits secs_Purée de noix de cajou"/>
    <n v="65.849999999999994"/>
    <x v="0"/>
    <n v="0"/>
  </r>
  <r>
    <n v="117921"/>
    <n v="0"/>
    <n v="337"/>
    <n v="148"/>
    <x v="5"/>
    <x v="70"/>
    <s v="Pâte à tartiner chocolat lait"/>
    <n v="6.7"/>
    <s v="117921_Epicerie sucrée_Pâte à tartiner_Pâte à tartiner chocolat lait"/>
    <n v="991.6"/>
    <x v="0"/>
    <n v="0"/>
  </r>
  <r>
    <n v="118276"/>
    <n v="1"/>
    <n v="210"/>
    <n v="19"/>
    <x v="5"/>
    <x v="73"/>
    <s v="Madeleine et moelleux"/>
    <n v="1.9"/>
    <s v="118276_Epicerie sucrée_Biscuits, Gâteaux_Madeleine et moelleux"/>
    <n v="36.1"/>
    <x v="0"/>
    <n v="0"/>
  </r>
  <r>
    <n v="118366"/>
    <n v="0"/>
    <n v="767"/>
    <n v="687"/>
    <x v="5"/>
    <x v="71"/>
    <s v="Granola, Crunchy, Krounchy"/>
    <n v="3.73"/>
    <s v="118366_Epicerie sucrée_Céréales petit déjeuner_Granola, Crunchy, Krounchy"/>
    <n v="2562.5099999999998"/>
    <x v="0"/>
    <n v="0"/>
  </r>
  <r>
    <n v="118480"/>
    <n v="0"/>
    <n v="328"/>
    <n v="88"/>
    <x v="5"/>
    <x v="71"/>
    <s v="Granola, Crunchy, Krounchy"/>
    <n v="2.33"/>
    <s v="118480_Epicerie sucrée_Céréales petit déjeuner_Granola, Crunchy, Krounchy"/>
    <n v="205.04000000000002"/>
    <x v="0"/>
    <n v="0"/>
  </r>
  <r>
    <n v="118481"/>
    <n v="1"/>
    <n v="766"/>
    <n v="459"/>
    <x v="5"/>
    <x v="71"/>
    <s v="Granola, Crunchy, Krounchy"/>
    <n v="3.71"/>
    <s v="118481_Epicerie sucrée_Céréales petit déjeuner_Granola, Crunchy, Krounchy"/>
    <n v="1702.8899999999999"/>
    <x v="0"/>
    <n v="0"/>
  </r>
  <r>
    <n v="118484"/>
    <n v="0"/>
    <n v="155"/>
    <n v="37"/>
    <x v="5"/>
    <x v="71"/>
    <s v="Céréale enfant petit déjeuner"/>
    <n v="3.05"/>
    <s v="118484_Epicerie sucrée_Céréales petit déjeuner_Céréale enfant petit déjeuner"/>
    <n v="112.85"/>
    <x v="0"/>
    <n v="0"/>
  </r>
  <r>
    <n v="118485"/>
    <n v="0"/>
    <n v="452"/>
    <n v="261"/>
    <x v="5"/>
    <x v="71"/>
    <s v="Céréale enfant petit déjeuner"/>
    <n v="2.15"/>
    <s v="118485_Epicerie sucrée_Céréales petit déjeuner_Céréale enfant petit déjeuner"/>
    <n v="561.15"/>
    <x v="0"/>
    <n v="0"/>
  </r>
  <r>
    <n v="118486"/>
    <n v="1"/>
    <n v="850"/>
    <n v="116"/>
    <x v="5"/>
    <x v="73"/>
    <s v="Biscuit petit déjeuner"/>
    <n v="2.09"/>
    <s v="118486_Epicerie sucrée_Biscuits, Gâteaux_Biscuit petit déjeuner"/>
    <n v="242.44"/>
    <x v="0"/>
    <n v="0"/>
  </r>
  <r>
    <n v="118569"/>
    <n v="0"/>
    <n v="919"/>
    <n v="618"/>
    <x v="5"/>
    <x v="70"/>
    <s v="Pâte à tartiner chocolat noir"/>
    <n v="4.16"/>
    <s v="118569_Epicerie sucrée_Pâte à tartiner_Pâte à tartiner chocolat noir"/>
    <n v="2570.88"/>
    <x v="0"/>
    <n v="0"/>
  </r>
  <r>
    <n v="118891"/>
    <n v="0"/>
    <n v="403"/>
    <n v="163"/>
    <x v="5"/>
    <x v="78"/>
    <s v="Compote et purée de fruit"/>
    <n v="1.67"/>
    <s v="118891_Epicerie sucrée_Compote et dessert_Compote et purée de fruit"/>
    <n v="272.20999999999998"/>
    <x v="0"/>
    <n v="0"/>
  </r>
  <r>
    <n v="118912"/>
    <n v="1"/>
    <n v="289"/>
    <n v="9"/>
    <x v="5"/>
    <x v="76"/>
    <s v="Tartine craquante, biscotte"/>
    <n v="1.69"/>
    <s v="118912_Epicerie sucrée_Tartines et biscottes_Tartine craquante, biscotte"/>
    <n v="15.209999999999999"/>
    <x v="0"/>
    <n v="0"/>
  </r>
  <r>
    <n v="118915"/>
    <n v="1"/>
    <n v="541"/>
    <n v="154"/>
    <x v="5"/>
    <x v="76"/>
    <s v="Tartine craquante, biscotte"/>
    <n v="2.16"/>
    <s v="118915_Epicerie sucrée_Tartines et biscottes_Tartine craquante, biscotte"/>
    <n v="332.64000000000004"/>
    <x v="0"/>
    <n v="0"/>
  </r>
  <r>
    <n v="119048"/>
    <n v="0"/>
    <n v="211"/>
    <n v="162"/>
    <x v="5"/>
    <x v="76"/>
    <s v="Tartine craquante, biscotte"/>
    <n v="2.0299999999999998"/>
    <s v="119048_Epicerie sucrée_Tartines et biscottes_Tartine craquante, biscotte"/>
    <n v="328.85999999999996"/>
    <x v="0"/>
    <n v="0"/>
  </r>
  <r>
    <n v="119053"/>
    <n v="0"/>
    <n v="655"/>
    <n v="543"/>
    <x v="5"/>
    <x v="76"/>
    <s v="Tartine craquante, biscotte"/>
    <n v="1.91"/>
    <s v="119053_Epicerie sucrée_Tartines et biscottes_Tartine craquante, biscotte"/>
    <n v="1037.1299999999999"/>
    <x v="0"/>
    <n v="0"/>
  </r>
  <r>
    <n v="119062"/>
    <n v="0"/>
    <n v="4"/>
    <n v="3"/>
    <x v="5"/>
    <x v="76"/>
    <s v="Tartine craquante, biscotte"/>
    <n v="1.43"/>
    <s v="119062_Epicerie sucrée_Tartines et biscottes_Tartine craquante, biscotte"/>
    <n v="4.29"/>
    <x v="0"/>
    <n v="0"/>
  </r>
  <r>
    <n v="119076"/>
    <n v="0"/>
    <n v="171"/>
    <n v="31"/>
    <x v="5"/>
    <x v="77"/>
    <s v="Bonbon"/>
    <n v="1.1399999999999999"/>
    <s v="119076_Epicerie sucrée_Confiserie Bio_Bonbon"/>
    <n v="35.339999999999996"/>
    <x v="0"/>
    <n v="0"/>
  </r>
  <r>
    <n v="119082"/>
    <n v="0"/>
    <n v="241"/>
    <n v="87"/>
    <x v="5"/>
    <x v="71"/>
    <s v="Flakes, pétales de céréales"/>
    <n v="0.87"/>
    <s v="119082_Epicerie sucrée_Céréales petit déjeuner_Flakes, pétales de céréales"/>
    <n v="75.69"/>
    <x v="0"/>
    <n v="0"/>
  </r>
  <r>
    <n v="119084"/>
    <n v="0"/>
    <n v="641"/>
    <n v="207"/>
    <x v="5"/>
    <x v="71"/>
    <s v="Flakes, pétales de céréales"/>
    <n v="2.82"/>
    <s v="119084_Epicerie sucrée_Céréales petit déjeuner_Flakes, pétales de céréales"/>
    <n v="583.74"/>
    <x v="0"/>
    <n v="0"/>
  </r>
  <r>
    <n v="119244"/>
    <n v="0"/>
    <n v="620"/>
    <n v="534"/>
    <x v="5"/>
    <x v="72"/>
    <s v="Édulcorant naturel"/>
    <n v="2.52"/>
    <s v="119244_Epicerie sucrée_Sucre et édulcorant_Édulcorant naturel"/>
    <n v="1345.68"/>
    <x v="0"/>
    <n v="0"/>
  </r>
  <r>
    <n v="119246"/>
    <n v="0"/>
    <n v="64"/>
    <n v="1"/>
    <x v="5"/>
    <x v="72"/>
    <s v="Édulcorant naturel"/>
    <n v="6.04"/>
    <s v="119246_Epicerie sucrée_Sucre et édulcorant_Édulcorant naturel"/>
    <n v="6.04"/>
    <x v="0"/>
    <n v="0"/>
  </r>
  <r>
    <n v="119256"/>
    <n v="0"/>
    <n v="171"/>
    <n v="78"/>
    <x v="5"/>
    <x v="74"/>
    <s v="Fruit séché"/>
    <n v="1.54"/>
    <s v="119256_Epicerie sucrée_Fruits secs_Fruit séché"/>
    <n v="120.12"/>
    <x v="0"/>
    <n v="0"/>
  </r>
  <r>
    <n v="119276"/>
    <n v="1"/>
    <n v="13"/>
    <n v="0"/>
    <x v="5"/>
    <x v="78"/>
    <s v="Compote et purée de fruit"/>
    <n v="2.81"/>
    <s v="119276_Epicerie sucrée_Compote et dessert_Compote et purée de fruit"/>
    <n v="0"/>
    <x v="1"/>
    <n v="1"/>
  </r>
  <r>
    <n v="119280"/>
    <n v="0"/>
    <n v="604"/>
    <n v="123"/>
    <x v="5"/>
    <x v="78"/>
    <s v="Compote et purée de fruit"/>
    <n v="2.81"/>
    <s v="119280_Epicerie sucrée_Compote et dessert_Compote et purée de fruit"/>
    <n v="345.63"/>
    <x v="0"/>
    <n v="0"/>
  </r>
  <r>
    <n v="119288"/>
    <n v="0"/>
    <n v="340"/>
    <n v="340"/>
    <x v="5"/>
    <x v="78"/>
    <s v="Compote et purée de fruit"/>
    <n v="2.39"/>
    <s v="119288_Epicerie sucrée_Compote et dessert_Compote et purée de fruit"/>
    <n v="812.6"/>
    <x v="0"/>
    <n v="0"/>
  </r>
  <r>
    <n v="119421"/>
    <n v="1"/>
    <n v="485"/>
    <n v="309"/>
    <x v="5"/>
    <x v="73"/>
    <s v="Madeleine et moelleux"/>
    <n v="4.3"/>
    <s v="119421_Epicerie sucrée_Biscuits, Gâteaux_Madeleine et moelleux"/>
    <n v="1328.7"/>
    <x v="0"/>
    <n v="0"/>
  </r>
  <r>
    <n v="119967"/>
    <n v="1"/>
    <n v="832"/>
    <n v="375"/>
    <x v="5"/>
    <x v="70"/>
    <s v="Pâte à tartiner chocolat lait"/>
    <n v="4.46"/>
    <s v="119967_Epicerie sucrée_Pâte à tartiner_Pâte à tartiner chocolat lait"/>
    <n v="1672.5"/>
    <x v="0"/>
    <n v="0"/>
  </r>
  <r>
    <n v="120115"/>
    <n v="1"/>
    <n v="747"/>
    <n v="484"/>
    <x v="5"/>
    <x v="78"/>
    <s v="Dessert et glace"/>
    <n v="1.65"/>
    <s v="120115_Epicerie sucrée_Compote et dessert_Dessert et glace"/>
    <n v="798.59999999999991"/>
    <x v="0"/>
    <n v="0"/>
  </r>
  <r>
    <n v="120186"/>
    <n v="0"/>
    <n v="365"/>
    <n v="25"/>
    <x v="5"/>
    <x v="79"/>
    <s v="Purée de noix de cajou"/>
    <n v="8.41"/>
    <s v="120186_Epicerie sucrée_Purée de fruits secs_Purée de noix de cajou"/>
    <n v="210.25"/>
    <x v="0"/>
    <n v="0"/>
  </r>
  <r>
    <n v="120328"/>
    <n v="1"/>
    <n v="798"/>
    <n v="783"/>
    <x v="5"/>
    <x v="70"/>
    <s v="Crème de fruits à coque"/>
    <n v="3.02"/>
    <s v="120328_Epicerie sucrée_Pâte à tartiner_Crème de fruits à coque"/>
    <n v="2364.66"/>
    <x v="0"/>
    <n v="0"/>
  </r>
  <r>
    <n v="120396"/>
    <n v="0"/>
    <n v="291"/>
    <n v="69"/>
    <x v="5"/>
    <x v="81"/>
    <s v="Barre de céréales, fruits"/>
    <n v="1.73"/>
    <s v="120396_Epicerie sucrée_Barre de céréales, pâte d'amande_Barre de céréales, fruits"/>
    <n v="119.37"/>
    <x v="0"/>
    <n v="0"/>
  </r>
  <r>
    <n v="120399"/>
    <n v="0"/>
    <n v="154"/>
    <n v="100"/>
    <x v="5"/>
    <x v="81"/>
    <s v="Barre de céréales, fruits"/>
    <n v="1.73"/>
    <s v="120399_Epicerie sucrée_Barre de céréales, pâte d'amande_Barre de céréales, fruits"/>
    <n v="173"/>
    <x v="0"/>
    <n v="0"/>
  </r>
  <r>
    <n v="120427"/>
    <n v="1"/>
    <n v="720"/>
    <n v="580"/>
    <x v="5"/>
    <x v="80"/>
    <s v="Miels bio"/>
    <n v="2.67"/>
    <s v="120427_Epicerie sucrée_Miel et confiture_Miels bio"/>
    <n v="1548.6"/>
    <x v="0"/>
    <n v="0"/>
  </r>
  <r>
    <n v="120437"/>
    <n v="0"/>
    <n v="131"/>
    <n v="47"/>
    <x v="5"/>
    <x v="77"/>
    <s v="Bonbon"/>
    <n v="1.41"/>
    <s v="120437_Epicerie sucrée_Confiserie Bio_Bonbon"/>
    <n v="66.27"/>
    <x v="0"/>
    <n v="0"/>
  </r>
  <r>
    <n v="120438"/>
    <n v="1"/>
    <n v="335"/>
    <n v="110"/>
    <x v="5"/>
    <x v="77"/>
    <s v="Bonbon"/>
    <n v="1.41"/>
    <s v="120438_Epicerie sucrée_Confiserie Bio_Bonbon"/>
    <n v="155.1"/>
    <x v="0"/>
    <n v="0"/>
  </r>
  <r>
    <n v="120439"/>
    <n v="1"/>
    <n v="373"/>
    <n v="93"/>
    <x v="5"/>
    <x v="77"/>
    <s v="Bonbon"/>
    <n v="1.41"/>
    <s v="120439_Epicerie sucrée_Confiserie Bio_Bonbon"/>
    <n v="131.13"/>
    <x v="0"/>
    <n v="0"/>
  </r>
  <r>
    <n v="120446"/>
    <n v="1"/>
    <n v="822"/>
    <n v="403"/>
    <x v="5"/>
    <x v="77"/>
    <s v="Bonbon"/>
    <n v="1.41"/>
    <s v="120446_Epicerie sucrée_Confiserie Bio_Bonbon"/>
    <n v="568.23"/>
    <x v="0"/>
    <n v="0"/>
  </r>
  <r>
    <n v="120449"/>
    <n v="0"/>
    <n v="115"/>
    <n v="20"/>
    <x v="5"/>
    <x v="77"/>
    <s v="Bonbon"/>
    <n v="1.41"/>
    <s v="120449_Epicerie sucrée_Confiserie Bio_Bonbon"/>
    <n v="28.2"/>
    <x v="0"/>
    <n v="0"/>
  </r>
  <r>
    <n v="120473"/>
    <n v="0"/>
    <n v="41"/>
    <n v="2"/>
    <x v="5"/>
    <x v="80"/>
    <s v="Confiture"/>
    <n v="2.74"/>
    <s v="120473_Epicerie sucrée_Miel et confiture_Confiture"/>
    <n v="5.48"/>
    <x v="0"/>
    <n v="0"/>
  </r>
  <r>
    <n v="120485"/>
    <n v="0"/>
    <n v="249"/>
    <n v="98"/>
    <x v="5"/>
    <x v="78"/>
    <s v="Dessert et glace"/>
    <n v="1.73"/>
    <s v="120485_Epicerie sucrée_Compote et dessert_Dessert et glace"/>
    <n v="169.54"/>
    <x v="0"/>
    <n v="0"/>
  </r>
  <r>
    <n v="120486"/>
    <n v="1"/>
    <n v="588"/>
    <n v="153"/>
    <x v="5"/>
    <x v="78"/>
    <s v="Dessert et glace"/>
    <n v="1.73"/>
    <s v="120486_Epicerie sucrée_Compote et dessert_Dessert et glace"/>
    <n v="264.69"/>
    <x v="0"/>
    <n v="0"/>
  </r>
  <r>
    <n v="120567"/>
    <n v="1"/>
    <n v="671"/>
    <n v="45"/>
    <x v="5"/>
    <x v="77"/>
    <s v="Chewing-gums"/>
    <n v="1.68"/>
    <s v="120567_Epicerie sucrée_Confiserie Bio_Chewing-gums"/>
    <n v="75.599999999999994"/>
    <x v="0"/>
    <n v="0"/>
  </r>
  <r>
    <n v="120568"/>
    <n v="1"/>
    <n v="960"/>
    <n v="38"/>
    <x v="5"/>
    <x v="77"/>
    <s v="Chewing-gums"/>
    <n v="1.68"/>
    <s v="120568_Epicerie sucrée_Confiserie Bio_Chewing-gums"/>
    <n v="63.839999999999996"/>
    <x v="0"/>
    <n v="0"/>
  </r>
  <r>
    <n v="120689"/>
    <n v="0"/>
    <n v="687"/>
    <n v="644"/>
    <x v="5"/>
    <x v="74"/>
    <s v="Fruit sec à coque"/>
    <n v="22.89"/>
    <s v="120689_Epicerie sucrée_Fruits secs_Fruit sec à coque"/>
    <n v="14741.16"/>
    <x v="0"/>
    <n v="0"/>
  </r>
  <r>
    <n v="120695"/>
    <n v="1"/>
    <n v="494"/>
    <n v="256"/>
    <x v="5"/>
    <x v="74"/>
    <s v="Fruit sec à coque"/>
    <n v="15.23"/>
    <s v="120695_Epicerie sucrée_Fruits secs_Fruit sec à coque"/>
    <n v="3898.88"/>
    <x v="0"/>
    <n v="0"/>
  </r>
  <r>
    <n v="121349"/>
    <n v="1"/>
    <n v="192"/>
    <n v="131"/>
    <x v="5"/>
    <x v="74"/>
    <s v="Fruit séché"/>
    <n v="1.33"/>
    <s v="121349_Epicerie sucrée_Fruits secs_Fruit séché"/>
    <n v="174.23000000000002"/>
    <x v="0"/>
    <n v="0"/>
  </r>
  <r>
    <n v="121350"/>
    <n v="1"/>
    <n v="235"/>
    <n v="100"/>
    <x v="5"/>
    <x v="74"/>
    <s v="Fruit séché"/>
    <n v="2.62"/>
    <s v="121350_Epicerie sucrée_Fruits secs_Fruit séché"/>
    <n v="262"/>
    <x v="0"/>
    <n v="0"/>
  </r>
  <r>
    <n v="121425"/>
    <n v="0"/>
    <n v="377"/>
    <n v="80"/>
    <x v="5"/>
    <x v="70"/>
    <s v="Pâte à tartiner sans lait"/>
    <n v="5.12"/>
    <s v="121425_Epicerie sucrée_Pâte à tartiner_Pâte à tartiner sans lait"/>
    <n v="409.6"/>
    <x v="0"/>
    <n v="0"/>
  </r>
  <r>
    <n v="121568"/>
    <n v="1"/>
    <n v="502"/>
    <n v="356"/>
    <x v="5"/>
    <x v="74"/>
    <s v="Fruit séché"/>
    <n v="8.48"/>
    <s v="121568_Epicerie sucrée_Fruits secs_Fruit séché"/>
    <n v="3018.88"/>
    <x v="0"/>
    <n v="0"/>
  </r>
  <r>
    <n v="121576"/>
    <n v="0"/>
    <n v="462"/>
    <n v="191"/>
    <x v="5"/>
    <x v="74"/>
    <s v="Fruit sec à coque"/>
    <n v="4.3499999999999996"/>
    <s v="121576_Epicerie sucrée_Fruits secs_Fruit sec à coque"/>
    <n v="830.84999999999991"/>
    <x v="0"/>
    <n v="0"/>
  </r>
  <r>
    <n v="121578"/>
    <n v="1"/>
    <n v="547"/>
    <n v="214"/>
    <x v="5"/>
    <x v="74"/>
    <s v="Fruit sec à coque"/>
    <n v="4.05"/>
    <s v="121578_Epicerie sucrée_Fruits secs_Fruit sec à coque"/>
    <n v="866.69999999999993"/>
    <x v="0"/>
    <n v="0"/>
  </r>
  <r>
    <n v="121611"/>
    <n v="1"/>
    <n v="759"/>
    <n v="56"/>
    <x v="5"/>
    <x v="73"/>
    <s v="Madeleine et moelleux"/>
    <n v="2.59"/>
    <s v="121611_Epicerie sucrée_Biscuits, Gâteaux_Madeleine et moelleux"/>
    <n v="145.04"/>
    <x v="0"/>
    <n v="0"/>
  </r>
  <r>
    <n v="121630"/>
    <n v="0"/>
    <n v="29"/>
    <n v="19"/>
    <x v="5"/>
    <x v="78"/>
    <s v="Dessert et glace"/>
    <n v="1.73"/>
    <s v="121630_Epicerie sucrée_Compote et dessert_Dessert et glace"/>
    <n v="32.869999999999997"/>
    <x v="0"/>
    <n v="0"/>
  </r>
  <r>
    <n v="121686"/>
    <n v="0"/>
    <n v="856"/>
    <n v="630"/>
    <x v="5"/>
    <x v="73"/>
    <s v="Biscuit nature"/>
    <n v="1.4"/>
    <s v="121686_Epicerie sucrée_Biscuits, Gâteaux_Biscuit nature"/>
    <n v="882"/>
    <x v="0"/>
    <n v="0"/>
  </r>
  <r>
    <n v="121709"/>
    <n v="0"/>
    <n v="136"/>
    <n v="85"/>
    <x v="5"/>
    <x v="72"/>
    <s v="Édulcorant naturel"/>
    <n v="4.45"/>
    <s v="121709_Epicerie sucrée_Sucre et édulcorant_Édulcorant naturel"/>
    <n v="378.25"/>
    <x v="0"/>
    <n v="0"/>
  </r>
  <r>
    <n v="121749"/>
    <n v="0"/>
    <n v="445"/>
    <n v="133"/>
    <x v="5"/>
    <x v="73"/>
    <s v="Biscuit fruits secs et céréales"/>
    <n v="1.43"/>
    <s v="121749_Epicerie sucrée_Biscuits, Gâteaux_Biscuit fruits secs et céréales"/>
    <n v="190.19"/>
    <x v="0"/>
    <n v="0"/>
  </r>
  <r>
    <n v="121902"/>
    <n v="0"/>
    <n v="867"/>
    <n v="602"/>
    <x v="5"/>
    <x v="69"/>
    <s v="Chocolat pâtissier"/>
    <n v="6.48"/>
    <s v="121902_Epicerie sucrée_Chocolat bio_Chocolat pâtissier"/>
    <n v="3900.96"/>
    <x v="0"/>
    <n v="0"/>
  </r>
  <r>
    <n v="121911"/>
    <n v="1"/>
    <n v="320"/>
    <n v="108"/>
    <x v="5"/>
    <x v="70"/>
    <s v="Crème de fruits à coque"/>
    <n v="4.2"/>
    <s v="121911_Epicerie sucrée_Pâte à tartiner_Crème de fruits à coque"/>
    <n v="453.6"/>
    <x v="0"/>
    <n v="0"/>
  </r>
  <r>
    <n v="122013"/>
    <n v="1"/>
    <n v="506"/>
    <n v="105"/>
    <x v="5"/>
    <x v="69"/>
    <s v="Truffe et bouchée chocolat"/>
    <n v="1.57"/>
    <s v="122013_Epicerie sucrée_Chocolat bio_Truffe et bouchée chocolat"/>
    <n v="164.85"/>
    <x v="0"/>
    <n v="0"/>
  </r>
  <r>
    <n v="122228"/>
    <n v="0"/>
    <n v="488"/>
    <n v="80"/>
    <x v="5"/>
    <x v="78"/>
    <s v="Compote et purée de fruit"/>
    <n v="1.98"/>
    <s v="122228_Epicerie sucrée_Compote et dessert_Compote et purée de fruit"/>
    <n v="158.4"/>
    <x v="0"/>
    <n v="0"/>
  </r>
  <r>
    <n v="122230"/>
    <n v="0"/>
    <n v="32"/>
    <n v="5"/>
    <x v="5"/>
    <x v="78"/>
    <s v="Compote et purée de fruit"/>
    <n v="1.98"/>
    <s v="122230_Epicerie sucrée_Compote et dessert_Compote et purée de fruit"/>
    <n v="9.9"/>
    <x v="0"/>
    <n v="0"/>
  </r>
  <r>
    <n v="122231"/>
    <n v="0"/>
    <n v="3"/>
    <n v="1"/>
    <x v="5"/>
    <x v="78"/>
    <s v="Compote et purée de fruit"/>
    <n v="2.62"/>
    <s v="122231_Epicerie sucrée_Compote et dessert_Compote et purée de fruit"/>
    <n v="2.62"/>
    <x v="0"/>
    <n v="0"/>
  </r>
  <r>
    <n v="122241"/>
    <n v="1"/>
    <n v="778"/>
    <n v="533"/>
    <x v="5"/>
    <x v="73"/>
    <s v="Biscuit sans gluten"/>
    <n v="1.85"/>
    <s v="122241_Epicerie sucrée_Biscuits, Gâteaux_Biscuit sans gluten"/>
    <n v="986.05000000000007"/>
    <x v="0"/>
    <n v="0"/>
  </r>
  <r>
    <n v="122257"/>
    <n v="1"/>
    <n v="780"/>
    <n v="432"/>
    <x v="5"/>
    <x v="71"/>
    <s v="Flocons de Céréales"/>
    <n v="0.99"/>
    <s v="122257_Epicerie sucrée_Céréales petit déjeuner_Flocons de Céréales"/>
    <n v="427.68"/>
    <x v="0"/>
    <n v="0"/>
  </r>
  <r>
    <n v="122261"/>
    <n v="0"/>
    <n v="256"/>
    <n v="223"/>
    <x v="5"/>
    <x v="71"/>
    <s v="Flocons de Céréales"/>
    <n v="0.94"/>
    <s v="122261_Epicerie sucrée_Céréales petit déjeuner_Flocons de Céréales"/>
    <n v="209.61999999999998"/>
    <x v="0"/>
    <n v="0"/>
  </r>
  <r>
    <n v="122266"/>
    <n v="1"/>
    <n v="826"/>
    <n v="806"/>
    <x v="5"/>
    <x v="69"/>
    <s v="Chocolat noir"/>
    <n v="1.71"/>
    <s v="122266_Epicerie sucrée_Chocolat bio_Chocolat noir"/>
    <n v="1378.26"/>
    <x v="0"/>
    <n v="0"/>
  </r>
  <r>
    <n v="122278"/>
    <n v="1"/>
    <n v="456"/>
    <n v="424"/>
    <x v="5"/>
    <x v="78"/>
    <s v="Dessert et glace"/>
    <n v="1.43"/>
    <s v="122278_Epicerie sucrée_Compote et dessert_Dessert et glace"/>
    <n v="606.31999999999994"/>
    <x v="0"/>
    <n v="0"/>
  </r>
  <r>
    <n v="122407"/>
    <n v="1"/>
    <n v="116"/>
    <n v="7"/>
    <x v="5"/>
    <x v="80"/>
    <s v="Confiture"/>
    <n v="2.72"/>
    <s v="122407_Epicerie sucrée_Miel et confiture_Confiture"/>
    <n v="19.040000000000003"/>
    <x v="0"/>
    <n v="0"/>
  </r>
  <r>
    <n v="122410"/>
    <n v="1"/>
    <n v="200"/>
    <n v="119"/>
    <x v="5"/>
    <x v="80"/>
    <s v="Confiture"/>
    <n v="2.16"/>
    <s v="122410_Epicerie sucrée_Miel et confiture_Confiture"/>
    <n v="257.04000000000002"/>
    <x v="0"/>
    <n v="0"/>
  </r>
  <r>
    <n v="122411"/>
    <n v="1"/>
    <n v="258"/>
    <n v="233"/>
    <x v="5"/>
    <x v="80"/>
    <s v="Confiture"/>
    <n v="2.74"/>
    <s v="122411_Epicerie sucrée_Miel et confiture_Confiture"/>
    <n v="638.42000000000007"/>
    <x v="0"/>
    <n v="0"/>
  </r>
  <r>
    <n v="122521"/>
    <n v="1"/>
    <n v="893"/>
    <n v="772"/>
    <x v="5"/>
    <x v="73"/>
    <s v="Biscuit au chocolat"/>
    <n v="1.17"/>
    <s v="122521_Epicerie sucrée_Biscuits, Gâteaux_Biscuit au chocolat"/>
    <n v="903.2399999999999"/>
    <x v="0"/>
    <n v="0"/>
  </r>
  <r>
    <n v="122529"/>
    <n v="0"/>
    <n v="697"/>
    <n v="551"/>
    <x v="5"/>
    <x v="73"/>
    <s v="Biscuit nature"/>
    <n v="1.66"/>
    <s v="122529_Epicerie sucrée_Biscuits, Gâteaux_Biscuit nature"/>
    <n v="914.66"/>
    <x v="0"/>
    <n v="0"/>
  </r>
  <r>
    <n v="122530"/>
    <n v="1"/>
    <n v="16"/>
    <n v="1"/>
    <x v="5"/>
    <x v="73"/>
    <s v="Biscuit nature"/>
    <n v="1.66"/>
    <s v="122530_Epicerie sucrée_Biscuits, Gâteaux_Biscuit nature"/>
    <n v="1.66"/>
    <x v="0"/>
    <n v="0"/>
  </r>
  <r>
    <n v="122616"/>
    <n v="1"/>
    <n v="112"/>
    <n v="0"/>
    <x v="5"/>
    <x v="73"/>
    <s v="Biscuit caramel et vanille"/>
    <n v="2.0699999999999998"/>
    <s v="122616_Epicerie sucrée_Biscuits, Gâteaux_Biscuit caramel et vanille"/>
    <n v="0"/>
    <x v="1"/>
    <n v="1"/>
  </r>
  <r>
    <n v="122653"/>
    <n v="1"/>
    <n v="283"/>
    <n v="251"/>
    <x v="5"/>
    <x v="72"/>
    <s v="Édulcorant naturel"/>
    <n v="8.16"/>
    <s v="122653_Epicerie sucrée_Sucre et édulcorant_Édulcorant naturel"/>
    <n v="2048.16"/>
    <x v="0"/>
    <n v="0"/>
  </r>
  <r>
    <n v="122659"/>
    <n v="1"/>
    <n v="211"/>
    <n v="94"/>
    <x v="5"/>
    <x v="73"/>
    <s v="Biscuit sans gluten"/>
    <n v="3.2"/>
    <s v="122659_Epicerie sucrée_Biscuits, Gâteaux_Biscuit sans gluten"/>
    <n v="300.8"/>
    <x v="0"/>
    <n v="0"/>
  </r>
  <r>
    <n v="122663"/>
    <n v="0"/>
    <n v="576"/>
    <n v="384"/>
    <x v="5"/>
    <x v="73"/>
    <s v="Biscuit sans gluten"/>
    <n v="2.4900000000000002"/>
    <s v="122663_Epicerie sucrée_Biscuits, Gâteaux_Biscuit sans gluten"/>
    <n v="956.16000000000008"/>
    <x v="0"/>
    <n v="0"/>
  </r>
  <r>
    <n v="122702"/>
    <n v="0"/>
    <n v="266"/>
    <n v="216"/>
    <x v="5"/>
    <x v="70"/>
    <s v="Crème de fruits à coque"/>
    <n v="2.91"/>
    <s v="122702_Epicerie sucrée_Pâte à tartiner_Crème de fruits à coque"/>
    <n v="628.56000000000006"/>
    <x v="0"/>
    <n v="0"/>
  </r>
  <r>
    <n v="122768"/>
    <n v="1"/>
    <n v="907"/>
    <n v="361"/>
    <x v="5"/>
    <x v="73"/>
    <s v="Biscuit aux fruits"/>
    <n v="1.54"/>
    <s v="122768_Epicerie sucrée_Biscuits, Gâteaux_Biscuit aux fruits"/>
    <n v="555.94000000000005"/>
    <x v="0"/>
    <n v="0"/>
  </r>
  <r>
    <n v="122771"/>
    <n v="0"/>
    <n v="485"/>
    <n v="326"/>
    <x v="5"/>
    <x v="73"/>
    <s v="Madeleine et moelleux"/>
    <n v="2.5299999999999998"/>
    <s v="122771_Epicerie sucrée_Biscuits, Gâteaux_Madeleine et moelleux"/>
    <n v="824.78"/>
    <x v="0"/>
    <n v="0"/>
  </r>
  <r>
    <n v="122773"/>
    <n v="0"/>
    <n v="248"/>
    <n v="156"/>
    <x v="5"/>
    <x v="73"/>
    <s v="Madeleine et moelleux"/>
    <n v="2.21"/>
    <s v="122773_Epicerie sucrée_Biscuits, Gâteaux_Madeleine et moelleux"/>
    <n v="344.76"/>
    <x v="0"/>
    <n v="0"/>
  </r>
  <r>
    <n v="122792"/>
    <n v="0"/>
    <n v="922"/>
    <n v="158"/>
    <x v="5"/>
    <x v="76"/>
    <s v="Tartine craquante, biscotte"/>
    <n v="1.26"/>
    <s v="122792_Epicerie sucrée_Tartines et biscottes_Tartine craquante, biscotte"/>
    <n v="199.08"/>
    <x v="0"/>
    <n v="0"/>
  </r>
  <r>
    <n v="124735"/>
    <n v="1"/>
    <n v="647"/>
    <n v="555"/>
    <x v="5"/>
    <x v="71"/>
    <s v="Petit déjeuner instantané"/>
    <n v="6.06"/>
    <s v="124735_Epicerie sucrée_Céréales petit déjeuner_Petit déjeuner instantané"/>
    <n v="3363.2999999999997"/>
    <x v="0"/>
    <n v="0"/>
  </r>
  <r>
    <n v="124748"/>
    <n v="0"/>
    <n v="745"/>
    <n v="509"/>
    <x v="5"/>
    <x v="73"/>
    <s v="Gâteaux"/>
    <n v="5.45"/>
    <s v="124748_Epicerie sucrée_Biscuits, Gâteaux_Gâteaux"/>
    <n v="2774.05"/>
    <x v="0"/>
    <n v="0"/>
  </r>
  <r>
    <n v="124769"/>
    <n v="1"/>
    <n v="393"/>
    <n v="122"/>
    <x v="5"/>
    <x v="77"/>
    <s v="Bonbon"/>
    <n v="1.91"/>
    <s v="124769_Epicerie sucrée_Confiserie Bio_Bonbon"/>
    <n v="233.01999999999998"/>
    <x v="0"/>
    <n v="0"/>
  </r>
  <r>
    <n v="124771"/>
    <n v="1"/>
    <n v="81"/>
    <n v="36"/>
    <x v="5"/>
    <x v="77"/>
    <s v="Bonbon"/>
    <n v="3.14"/>
    <s v="124771_Epicerie sucrée_Confiserie Bio_Bonbon"/>
    <n v="113.04"/>
    <x v="0"/>
    <n v="0"/>
  </r>
  <r>
    <n v="124881"/>
    <n v="0"/>
    <n v="684"/>
    <n v="391"/>
    <x v="5"/>
    <x v="78"/>
    <s v="Compote et purée de fruit"/>
    <n v="7.5"/>
    <s v="124881_Epicerie sucrée_Compote et dessert_Compote et purée de fruit"/>
    <n v="2932.5"/>
    <x v="0"/>
    <n v="0"/>
  </r>
  <r>
    <n v="126541"/>
    <n v="0"/>
    <n v="925"/>
    <n v="162"/>
    <x v="5"/>
    <x v="71"/>
    <s v="Flocons de Céréales"/>
    <n v="2.11"/>
    <s v="126541_Epicerie sucrée_Céréales petit déjeuner_Flocons de Céréales"/>
    <n v="341.82"/>
    <x v="0"/>
    <n v="0"/>
  </r>
  <r>
    <n v="126544"/>
    <n v="1"/>
    <n v="793"/>
    <n v="577"/>
    <x v="5"/>
    <x v="71"/>
    <s v="Flocons de Céréales"/>
    <n v="4.3499999999999996"/>
    <s v="126544_Epicerie sucrée_Céréales petit déjeuner_Flocons de Céréales"/>
    <n v="2509.9499999999998"/>
    <x v="0"/>
    <n v="0"/>
  </r>
  <r>
    <n v="126547"/>
    <n v="0"/>
    <n v="434"/>
    <n v="236"/>
    <x v="5"/>
    <x v="71"/>
    <s v="Flocons de Céréales"/>
    <n v="1.43"/>
    <s v="126547_Epicerie sucrée_Céréales petit déjeuner_Flocons de Céréales"/>
    <n v="337.47999999999996"/>
    <x v="0"/>
    <n v="0"/>
  </r>
  <r>
    <n v="126561"/>
    <n v="0"/>
    <n v="681"/>
    <n v="109"/>
    <x v="5"/>
    <x v="71"/>
    <s v="Porridge"/>
    <n v="2.23"/>
    <s v="126561_Epicerie sucrée_Céréales petit déjeuner_Porridge"/>
    <n v="243.07"/>
    <x v="0"/>
    <n v="0"/>
  </r>
  <r>
    <n v="126564"/>
    <n v="1"/>
    <n v="509"/>
    <n v="160"/>
    <x v="5"/>
    <x v="71"/>
    <s v="Porridge"/>
    <n v="2.23"/>
    <s v="126564_Epicerie sucrée_Céréales petit déjeuner_Porridge"/>
    <n v="356.8"/>
    <x v="0"/>
    <n v="0"/>
  </r>
  <r>
    <n v="126567"/>
    <n v="0"/>
    <n v="957"/>
    <n v="716"/>
    <x v="5"/>
    <x v="71"/>
    <s v="Porridge"/>
    <n v="2.23"/>
    <s v="126567_Epicerie sucrée_Céréales petit déjeuner_Porridge"/>
    <n v="1596.68"/>
    <x v="0"/>
    <n v="0"/>
  </r>
  <r>
    <n v="126573"/>
    <n v="1"/>
    <n v="118"/>
    <n v="37"/>
    <x v="5"/>
    <x v="71"/>
    <s v="Muesli au chocolat"/>
    <n v="1.76"/>
    <s v="126573_Epicerie sucrée_Céréales petit déjeuner_Muesli au chocolat"/>
    <n v="65.12"/>
    <x v="0"/>
    <n v="0"/>
  </r>
  <r>
    <n v="127582"/>
    <n v="0"/>
    <n v="364"/>
    <n v="68"/>
    <x v="5"/>
    <x v="72"/>
    <s v="Édulcorant naturel"/>
    <n v="8.08"/>
    <s v="127582_Epicerie sucrée_Sucre et édulcorant_Édulcorant naturel"/>
    <n v="549.44000000000005"/>
    <x v="0"/>
    <n v="0"/>
  </r>
  <r>
    <n v="127811"/>
    <n v="1"/>
    <n v="446"/>
    <n v="367"/>
    <x v="5"/>
    <x v="74"/>
    <s v="Fruit séché"/>
    <n v="3.16"/>
    <s v="127811_Epicerie sucrée_Fruits secs_Fruit séché"/>
    <n v="1159.72"/>
    <x v="0"/>
    <n v="0"/>
  </r>
  <r>
    <n v="127870"/>
    <n v="1"/>
    <n v="192"/>
    <n v="124"/>
    <x v="5"/>
    <x v="74"/>
    <s v="Fruit séché"/>
    <n v="2.2000000000000002"/>
    <s v="127870_Epicerie sucrée_Fruits secs_Fruit séché"/>
    <n v="272.8"/>
    <x v="0"/>
    <n v="0"/>
  </r>
  <r>
    <n v="127917"/>
    <n v="0"/>
    <n v="2"/>
    <n v="2"/>
    <x v="5"/>
    <x v="71"/>
    <s v="Granola, Crunchy, Krounchy"/>
    <n v="3.1"/>
    <s v="127917_Epicerie sucrée_Céréales petit déjeuner_Granola, Crunchy, Krounchy"/>
    <n v="6.2"/>
    <x v="0"/>
    <n v="0"/>
  </r>
  <r>
    <n v="127918"/>
    <n v="0"/>
    <n v="884"/>
    <n v="542"/>
    <x v="5"/>
    <x v="71"/>
    <s v="Granola, Crunchy, Krounchy"/>
    <n v="2.84"/>
    <s v="127918_Epicerie sucrée_Céréales petit déjeuner_Granola, Crunchy, Krounchy"/>
    <n v="1539.28"/>
    <x v="0"/>
    <n v="0"/>
  </r>
  <r>
    <n v="127927"/>
    <n v="1"/>
    <n v="319"/>
    <n v="109"/>
    <x v="5"/>
    <x v="71"/>
    <s v="Flakes, pétales de céréales"/>
    <n v="2.39"/>
    <s v="127927_Epicerie sucrée_Céréales petit déjeuner_Flakes, pétales de céréales"/>
    <n v="260.51"/>
    <x v="0"/>
    <n v="0"/>
  </r>
  <r>
    <n v="128210"/>
    <n v="1"/>
    <n v="517"/>
    <n v="47"/>
    <x v="5"/>
    <x v="72"/>
    <s v="Édulcorant naturel"/>
    <n v="2.82"/>
    <s v="128210_Epicerie sucrée_Sucre et édulcorant_Édulcorant naturel"/>
    <n v="132.54"/>
    <x v="0"/>
    <n v="0"/>
  </r>
  <r>
    <n v="128218"/>
    <n v="0"/>
    <n v="871"/>
    <n v="567"/>
    <x v="5"/>
    <x v="69"/>
    <s v="Chocolat au lait"/>
    <n v="1.94"/>
    <s v="128218_Epicerie sucrée_Chocolat bio_Chocolat au lait"/>
    <n v="1099.98"/>
    <x v="0"/>
    <n v="0"/>
  </r>
  <r>
    <n v="128322"/>
    <n v="0"/>
    <n v="935"/>
    <n v="249"/>
    <x v="5"/>
    <x v="70"/>
    <s v="Pâte à tartiner chocolat lait"/>
    <n v="2.14"/>
    <s v="128322_Epicerie sucrée_Pâte à tartiner_Pâte à tartiner chocolat lait"/>
    <n v="532.86"/>
    <x v="0"/>
    <n v="0"/>
  </r>
  <r>
    <n v="128323"/>
    <n v="0"/>
    <n v="863"/>
    <n v="54"/>
    <x v="5"/>
    <x v="73"/>
    <s v="Biscuit au chocolat"/>
    <n v="1.66"/>
    <s v="128323_Epicerie sucrée_Biscuits, Gâteaux_Biscuit au chocolat"/>
    <n v="89.64"/>
    <x v="0"/>
    <n v="0"/>
  </r>
  <r>
    <n v="129488"/>
    <n v="0"/>
    <n v="575"/>
    <n v="131"/>
    <x v="5"/>
    <x v="80"/>
    <s v="Confiture"/>
    <n v="2.68"/>
    <s v="129488_Epicerie sucrée_Miel et confiture_Confiture"/>
    <n v="351.08000000000004"/>
    <x v="0"/>
    <n v="0"/>
  </r>
  <r>
    <n v="129491"/>
    <n v="0"/>
    <n v="900"/>
    <n v="229"/>
    <x v="5"/>
    <x v="80"/>
    <s v="Confiture"/>
    <n v="2.68"/>
    <s v="129491_Epicerie sucrée_Miel et confiture_Confiture"/>
    <n v="613.72"/>
    <x v="0"/>
    <n v="0"/>
  </r>
  <r>
    <n v="129492"/>
    <n v="1"/>
    <n v="251"/>
    <n v="139"/>
    <x v="5"/>
    <x v="80"/>
    <s v="Confiture"/>
    <n v="3.21"/>
    <s v="129492_Epicerie sucrée_Miel et confiture_Confiture"/>
    <n v="446.19"/>
    <x v="0"/>
    <n v="0"/>
  </r>
  <r>
    <n v="129493"/>
    <n v="1"/>
    <n v="432"/>
    <n v="5"/>
    <x v="5"/>
    <x v="80"/>
    <s v="Confiture"/>
    <n v="3.45"/>
    <s v="129493_Epicerie sucrée_Miel et confiture_Confiture"/>
    <n v="17.25"/>
    <x v="0"/>
    <n v="0"/>
  </r>
  <r>
    <n v="139286"/>
    <n v="1"/>
    <n v="204"/>
    <n v="121"/>
    <x v="5"/>
    <x v="74"/>
    <s v="Fruit séché"/>
    <n v="2.77"/>
    <s v="139286_Epicerie sucrée_Fruits secs_Fruit séché"/>
    <n v="335.17"/>
    <x v="0"/>
    <n v="0"/>
  </r>
  <r>
    <n v="139289"/>
    <n v="1"/>
    <n v="611"/>
    <n v="220"/>
    <x v="5"/>
    <x v="69"/>
    <s v="Chocolat cru"/>
    <n v="1.55"/>
    <s v="139289_Epicerie sucrée_Chocolat bio_Chocolat cru"/>
    <n v="341"/>
    <x v="0"/>
    <n v="0"/>
  </r>
  <r>
    <n v="141889"/>
    <n v="0"/>
    <n v="459"/>
    <n v="445"/>
    <x v="5"/>
    <x v="74"/>
    <s v="Fruit séché"/>
    <n v="5.19"/>
    <s v="141889_Epicerie sucrée_Fruits secs_Fruit séché"/>
    <n v="2309.5500000000002"/>
    <x v="0"/>
    <n v="0"/>
  </r>
  <r>
    <n v="141891"/>
    <n v="1"/>
    <n v="861"/>
    <n v="284"/>
    <x v="5"/>
    <x v="74"/>
    <s v="Fruit séché"/>
    <n v="5.19"/>
    <s v="141891_Epicerie sucrée_Fruits secs_Fruit séché"/>
    <n v="1473.96"/>
    <x v="0"/>
    <n v="0"/>
  </r>
  <r>
    <n v="144008"/>
    <n v="0"/>
    <n v="933"/>
    <n v="344"/>
    <x v="5"/>
    <x v="78"/>
    <s v="Compote et purée de fruit"/>
    <n v="2.2599999999999998"/>
    <s v="144008_Epicerie sucrée_Compote et dessert_Compote et purée de fruit"/>
    <n v="777.43999999999994"/>
    <x v="0"/>
    <n v="0"/>
  </r>
  <r>
    <n v="147271"/>
    <n v="0"/>
    <n v="910"/>
    <n v="711"/>
    <x v="5"/>
    <x v="69"/>
    <s v="Chocolat noir"/>
    <n v="1.74"/>
    <s v="147271_Epicerie sucrée_Chocolat bio_Chocolat noir"/>
    <n v="1237.1400000000001"/>
    <x v="0"/>
    <n v="0"/>
  </r>
  <r>
    <n v="147273"/>
    <n v="1"/>
    <n v="662"/>
    <n v="298"/>
    <x v="5"/>
    <x v="69"/>
    <s v="Chocolat noir"/>
    <n v="1.46"/>
    <s v="147273_Epicerie sucrée_Chocolat bio_Chocolat noir"/>
    <n v="435.08"/>
    <x v="0"/>
    <n v="0"/>
  </r>
  <r>
    <n v="147284"/>
    <n v="1"/>
    <n v="736"/>
    <n v="88"/>
    <x v="5"/>
    <x v="80"/>
    <s v="Miels bio"/>
    <n v="6.02"/>
    <s v="147284_Epicerie sucrée_Miel et confiture_Miels bio"/>
    <n v="529.76"/>
    <x v="0"/>
    <n v="0"/>
  </r>
  <r>
    <n v="147308"/>
    <n v="0"/>
    <n v="450"/>
    <n v="234"/>
    <x v="5"/>
    <x v="75"/>
    <s v="Ferments, présure"/>
    <n v="1.74"/>
    <s v="147308_Epicerie sucrée_Aide à la pâtisserie_Ferments, présure"/>
    <n v="407.16"/>
    <x v="0"/>
    <n v="0"/>
  </r>
  <r>
    <n v="149507"/>
    <n v="0"/>
    <n v="484"/>
    <n v="381"/>
    <x v="5"/>
    <x v="76"/>
    <s v="Tartine craquante, biscotte"/>
    <n v="1.88"/>
    <s v="149507_Epicerie sucrée_Tartines et biscottes_Tartine craquante, biscotte"/>
    <n v="716.28"/>
    <x v="0"/>
    <n v="0"/>
  </r>
  <r>
    <n v="149928"/>
    <n v="1"/>
    <n v="856"/>
    <n v="549"/>
    <x v="5"/>
    <x v="69"/>
    <s v="Chocolat noir"/>
    <n v="1.91"/>
    <s v="149928_Epicerie sucrée_Chocolat bio_Chocolat noir"/>
    <n v="1048.5899999999999"/>
    <x v="0"/>
    <n v="0"/>
  </r>
  <r>
    <n v="149968"/>
    <n v="0"/>
    <n v="103"/>
    <n v="98"/>
    <x v="5"/>
    <x v="73"/>
    <s v="Biscuit aux fruits"/>
    <n v="1.66"/>
    <s v="149968_Epicerie sucrée_Biscuits, Gâteaux_Biscuit aux fruits"/>
    <n v="162.67999999999998"/>
    <x v="0"/>
    <n v="0"/>
  </r>
  <r>
    <n v="150280"/>
    <n v="1"/>
    <n v="153"/>
    <n v="37"/>
    <x v="5"/>
    <x v="69"/>
    <s v="Chocolat noir"/>
    <n v="3.41"/>
    <s v="150280_Epicerie sucrée_Chocolat bio_Chocolat noir"/>
    <n v="126.17"/>
    <x v="0"/>
    <n v="0"/>
  </r>
  <r>
    <n v="150281"/>
    <n v="1"/>
    <n v="323"/>
    <n v="293"/>
    <x v="5"/>
    <x v="73"/>
    <s v="Biscuit au chocolat"/>
    <n v="1.73"/>
    <s v="150281_Epicerie sucrée_Biscuits, Gâteaux_Biscuit au chocolat"/>
    <n v="506.89"/>
    <x v="0"/>
    <n v="0"/>
  </r>
  <r>
    <n v="156181"/>
    <n v="0"/>
    <n v="88"/>
    <n v="73"/>
    <x v="5"/>
    <x v="78"/>
    <s v="Compote et purée de fruit"/>
    <n v="2.92"/>
    <s v="156181_Epicerie sucrée_Compote et dessert_Compote et purée de fruit"/>
    <n v="213.16"/>
    <x v="0"/>
    <n v="0"/>
  </r>
  <r>
    <n v="158473"/>
    <n v="0"/>
    <n v="258"/>
    <n v="105"/>
    <x v="5"/>
    <x v="74"/>
    <s v="Fruit sec à coque"/>
    <n v="3.37"/>
    <s v="158473_Epicerie sucrée_Fruits secs_Fruit sec à coque"/>
    <n v="353.85"/>
    <x v="0"/>
    <n v="0"/>
  </r>
  <r>
    <n v="158475"/>
    <n v="0"/>
    <n v="362"/>
    <n v="318"/>
    <x v="5"/>
    <x v="74"/>
    <s v="Fruit séché"/>
    <n v="3.06"/>
    <s v="158475_Epicerie sucrée_Fruits secs_Fruit séché"/>
    <n v="973.08"/>
    <x v="0"/>
    <n v="0"/>
  </r>
  <r>
    <n v="158663"/>
    <n v="0"/>
    <n v="778"/>
    <n v="44"/>
    <x v="5"/>
    <x v="71"/>
    <s v="Muesli au chocolat"/>
    <n v="1.0900000000000001"/>
    <s v="158663_Epicerie sucrée_Céréales petit déjeuner_Muesli au chocolat"/>
    <n v="47.96"/>
    <x v="0"/>
    <n v="0"/>
  </r>
  <r>
    <n v="158667"/>
    <n v="0"/>
    <n v="518"/>
    <n v="195"/>
    <x v="5"/>
    <x v="71"/>
    <s v="Flocons de Céréales"/>
    <n v="2.42"/>
    <s v="158667_Epicerie sucrée_Céréales petit déjeuner_Flocons de Céréales"/>
    <n v="471.9"/>
    <x v="0"/>
    <n v="0"/>
  </r>
  <r>
    <n v="158668"/>
    <n v="1"/>
    <n v="106"/>
    <n v="76"/>
    <x v="5"/>
    <x v="71"/>
    <s v="Flocons de Céréales"/>
    <n v="2.38"/>
    <s v="158668_Epicerie sucrée_Céréales petit déjeuner_Flocons de Céréales"/>
    <n v="180.88"/>
    <x v="0"/>
    <n v="0"/>
  </r>
  <r>
    <n v="158671"/>
    <n v="0"/>
    <n v="630"/>
    <n v="203"/>
    <x v="5"/>
    <x v="76"/>
    <s v="Tartine craquante, biscotte"/>
    <n v="6.19"/>
    <s v="158671_Epicerie sucrée_Tartines et biscottes_Tartine craquante, biscotte"/>
    <n v="1256.5700000000002"/>
    <x v="0"/>
    <n v="0"/>
  </r>
  <r>
    <n v="159201"/>
    <n v="0"/>
    <n v="184"/>
    <n v="64"/>
    <x v="5"/>
    <x v="71"/>
    <s v="Flocons de Céréales"/>
    <n v="1.63"/>
    <s v="159201_Epicerie sucrée_Céréales petit déjeuner_Flocons de Céréales"/>
    <n v="104.32"/>
    <x v="0"/>
    <n v="0"/>
  </r>
  <r>
    <n v="164927"/>
    <n v="0"/>
    <n v="946"/>
    <n v="835"/>
    <x v="5"/>
    <x v="69"/>
    <s v="Chocolat pâtissier"/>
    <n v="1.91"/>
    <s v="164927_Epicerie sucrée_Chocolat bio_Chocolat pâtissier"/>
    <n v="1594.85"/>
    <x v="0"/>
    <n v="0"/>
  </r>
  <r>
    <n v="164928"/>
    <n v="1"/>
    <n v="371"/>
    <n v="321"/>
    <x v="5"/>
    <x v="69"/>
    <s v="Chocolat noir"/>
    <n v="1.1499999999999999"/>
    <s v="164928_Epicerie sucrée_Chocolat bio_Chocolat noir"/>
    <n v="369.15"/>
    <x v="0"/>
    <n v="0"/>
  </r>
  <r>
    <n v="164929"/>
    <n v="1"/>
    <n v="557"/>
    <n v="251"/>
    <x v="5"/>
    <x v="69"/>
    <s v="Chocolat noir"/>
    <n v="1.2"/>
    <s v="164929_Epicerie sucrée_Chocolat bio_Chocolat noir"/>
    <n v="301.2"/>
    <x v="0"/>
    <n v="0"/>
  </r>
  <r>
    <n v="164930"/>
    <n v="1"/>
    <n v="712"/>
    <n v="211"/>
    <x v="5"/>
    <x v="69"/>
    <s v="Chocolat au lait"/>
    <n v="1.19"/>
    <s v="164930_Epicerie sucrée_Chocolat bio_Chocolat au lait"/>
    <n v="251.08999999999997"/>
    <x v="0"/>
    <n v="0"/>
  </r>
  <r>
    <n v="164931"/>
    <n v="1"/>
    <n v="613"/>
    <n v="497"/>
    <x v="5"/>
    <x v="69"/>
    <s v="Chocolat noir"/>
    <n v="1.33"/>
    <s v="164931_Epicerie sucrée_Chocolat bio_Chocolat noir"/>
    <n v="661.01"/>
    <x v="0"/>
    <n v="0"/>
  </r>
  <r>
    <n v="164932"/>
    <n v="0"/>
    <n v="934"/>
    <n v="160"/>
    <x v="5"/>
    <x v="69"/>
    <s v="Chocolat au lait"/>
    <n v="1.23"/>
    <s v="164932_Epicerie sucrée_Chocolat bio_Chocolat au lait"/>
    <n v="196.8"/>
    <x v="0"/>
    <n v="0"/>
  </r>
  <r>
    <n v="180770"/>
    <n v="1"/>
    <n v="872"/>
    <n v="358"/>
    <x v="5"/>
    <x v="69"/>
    <s v="Chocolat noir"/>
    <n v="1.86"/>
    <s v="180770_Epicerie sucrée_Chocolat bio_Chocolat noir"/>
    <n v="665.88"/>
    <x v="0"/>
    <n v="0"/>
  </r>
  <r>
    <n v="180773"/>
    <n v="1"/>
    <n v="22"/>
    <n v="1"/>
    <x v="5"/>
    <x v="69"/>
    <s v="Chocolat noir"/>
    <n v="2.31"/>
    <s v="180773_Epicerie sucrée_Chocolat bio_Chocolat noir"/>
    <n v="2.31"/>
    <x v="0"/>
    <n v="0"/>
  </r>
  <r>
    <n v="180843"/>
    <n v="1"/>
    <n v="585"/>
    <n v="258"/>
    <x v="5"/>
    <x v="69"/>
    <s v="Chocolat noir"/>
    <n v="2.34"/>
    <s v="180843_Epicerie sucrée_Chocolat bio_Chocolat noir"/>
    <n v="603.71999999999991"/>
    <x v="0"/>
    <n v="0"/>
  </r>
  <r>
    <n v="182007"/>
    <n v="0"/>
    <n v="106"/>
    <n v="94"/>
    <x v="5"/>
    <x v="79"/>
    <s v="Purée d'amande"/>
    <n v="5.89"/>
    <s v="182007_Epicerie sucrée_Purée de fruits secs_Purée d'amande"/>
    <n v="553.66"/>
    <x v="0"/>
    <n v="0"/>
  </r>
  <r>
    <n v="182009"/>
    <n v="1"/>
    <n v="484"/>
    <n v="265"/>
    <x v="5"/>
    <x v="79"/>
    <s v="Purée d'amande"/>
    <n v="10.69"/>
    <s v="182009_Epicerie sucrée_Purée de fruits secs_Purée d'amande"/>
    <n v="2832.85"/>
    <x v="0"/>
    <n v="0"/>
  </r>
  <r>
    <n v="182010"/>
    <n v="1"/>
    <n v="51"/>
    <n v="5"/>
    <x v="5"/>
    <x v="79"/>
    <s v="Purée de cacahuète"/>
    <n v="2.0499999999999998"/>
    <s v="182010_Epicerie sucrée_Purée de fruits secs_Purée de cacahuète"/>
    <n v="10.25"/>
    <x v="0"/>
    <n v="0"/>
  </r>
  <r>
    <n v="182012"/>
    <n v="1"/>
    <n v="322"/>
    <n v="52"/>
    <x v="5"/>
    <x v="79"/>
    <s v="Purée d'amande"/>
    <n v="5.44"/>
    <s v="182012_Epicerie sucrée_Purée de fruits secs_Purée d'amande"/>
    <n v="282.88"/>
    <x v="0"/>
    <n v="0"/>
  </r>
  <r>
    <n v="182013"/>
    <n v="1"/>
    <n v="488"/>
    <n v="485"/>
    <x v="5"/>
    <x v="79"/>
    <s v="Purée d'amande"/>
    <n v="10.050000000000001"/>
    <s v="182013_Epicerie sucrée_Purée de fruits secs_Purée d'amande"/>
    <n v="4874.25"/>
    <x v="0"/>
    <n v="0"/>
  </r>
  <r>
    <n v="182014"/>
    <n v="1"/>
    <n v="325"/>
    <n v="141"/>
    <x v="5"/>
    <x v="79"/>
    <s v="Purée de cacahuète"/>
    <n v="3.81"/>
    <s v="182014_Epicerie sucrée_Purée de fruits secs_Purée de cacahuète"/>
    <n v="537.21"/>
    <x v="0"/>
    <n v="0"/>
  </r>
  <r>
    <n v="182015"/>
    <n v="1"/>
    <n v="888"/>
    <n v="310"/>
    <x v="5"/>
    <x v="79"/>
    <s v="Purée de noix de cajou"/>
    <n v="4.55"/>
    <s v="182015_Epicerie sucrée_Purée de fruits secs_Purée de noix de cajou"/>
    <n v="1410.5"/>
    <x v="0"/>
    <n v="0"/>
  </r>
  <r>
    <n v="182051"/>
    <n v="1"/>
    <n v="943"/>
    <n v="505"/>
    <x v="5"/>
    <x v="79"/>
    <s v="Purée de noisette"/>
    <n v="9.5"/>
    <s v="182051_Epicerie sucrée_Purée de fruits secs_Purée de noisette"/>
    <n v="4797.5"/>
    <x v="0"/>
    <n v="0"/>
  </r>
  <r>
    <n v="188723"/>
    <n v="0"/>
    <n v="645"/>
    <n v="241"/>
    <x v="5"/>
    <x v="80"/>
    <s v="Confiture"/>
    <n v="1.57"/>
    <s v="188723_Epicerie sucrée_Miel et confiture_Confiture"/>
    <n v="378.37"/>
    <x v="0"/>
    <n v="0"/>
  </r>
  <r>
    <n v="188724"/>
    <n v="0"/>
    <n v="903"/>
    <n v="505"/>
    <x v="5"/>
    <x v="80"/>
    <s v="Confiture"/>
    <n v="1.4"/>
    <s v="188724_Epicerie sucrée_Miel et confiture_Confiture"/>
    <n v="707"/>
    <x v="0"/>
    <n v="0"/>
  </r>
  <r>
    <n v="188725"/>
    <n v="1"/>
    <n v="206"/>
    <n v="29"/>
    <x v="5"/>
    <x v="80"/>
    <s v="Confiture"/>
    <n v="1.34"/>
    <s v="188725_Epicerie sucrée_Miel et confiture_Confiture"/>
    <n v="38.86"/>
    <x v="0"/>
    <n v="0"/>
  </r>
  <r>
    <n v="188805"/>
    <n v="0"/>
    <n v="236"/>
    <n v="157"/>
    <x v="5"/>
    <x v="74"/>
    <s v="Fruit sec à coque"/>
    <n v="3.7"/>
    <s v="188805_Epicerie sucrée_Fruits secs_Fruit sec à coque"/>
    <n v="580.9"/>
    <x v="0"/>
    <n v="0"/>
  </r>
  <r>
    <n v="188850"/>
    <n v="0"/>
    <n v="230"/>
    <n v="125"/>
    <x v="5"/>
    <x v="75"/>
    <s v="Levure et gélifiant"/>
    <n v="0.46"/>
    <s v="188850_Epicerie sucrée_Aide à la pâtisserie_Levure et gélifiant"/>
    <n v="57.5"/>
    <x v="0"/>
    <n v="0"/>
  </r>
  <r>
    <n v="188931"/>
    <n v="1"/>
    <n v="323"/>
    <n v="305"/>
    <x v="5"/>
    <x v="76"/>
    <s v="Tartine craquante, biscotte"/>
    <n v="1.66"/>
    <s v="188931_Epicerie sucrée_Tartines et biscottes_Tartine craquante, biscotte"/>
    <n v="506.29999999999995"/>
    <x v="0"/>
    <n v="0"/>
  </r>
  <r>
    <n v="199415"/>
    <n v="0"/>
    <n v="822"/>
    <n v="390"/>
    <x v="5"/>
    <x v="76"/>
    <s v="Tartine craquante, biscotte"/>
    <n v="1.95"/>
    <s v="199415_Epicerie sucrée_Tartines et biscottes_Tartine craquante, biscotte"/>
    <n v="760.5"/>
    <x v="0"/>
    <n v="0"/>
  </r>
  <r>
    <n v="766"/>
    <n v="1"/>
    <n v="314"/>
    <n v="260"/>
    <x v="6"/>
    <x v="82"/>
    <s v="Poubelle, seau à compost"/>
    <n v="5.82"/>
    <s v="766_Extérieur_Composteurs_Poubelle, seau à compost"/>
    <n v="1513.2"/>
    <x v="0"/>
    <n v="0"/>
  </r>
  <r>
    <n v="5037"/>
    <n v="0"/>
    <n v="665"/>
    <n v="8"/>
    <x v="6"/>
    <x v="83"/>
    <s v="Herbes et aromates Bio"/>
    <n v="1.45"/>
    <s v="5037_Extérieur_Graines à semer Bio_Herbes et aromates Bio"/>
    <n v="11.6"/>
    <x v="0"/>
    <n v="0"/>
  </r>
  <r>
    <n v="5051"/>
    <n v="0"/>
    <n v="672"/>
    <n v="78"/>
    <x v="6"/>
    <x v="83"/>
    <s v="Herbes et aromates Bio"/>
    <n v="1.45"/>
    <s v="5051_Extérieur_Graines à semer Bio_Herbes et aromates Bio"/>
    <n v="113.1"/>
    <x v="0"/>
    <n v="0"/>
  </r>
  <r>
    <n v="5052"/>
    <n v="1"/>
    <n v="118"/>
    <n v="70"/>
    <x v="6"/>
    <x v="83"/>
    <s v="Herbes et aromates Bio"/>
    <n v="1.45"/>
    <s v="5052_Extérieur_Graines à semer Bio_Herbes et aromates Bio"/>
    <n v="101.5"/>
    <x v="0"/>
    <n v="0"/>
  </r>
  <r>
    <n v="5061"/>
    <n v="0"/>
    <n v="624"/>
    <n v="291"/>
    <x v="6"/>
    <x v="83"/>
    <s v="Légumes fruits, tomates Bio"/>
    <n v="1.45"/>
    <s v="5061_Extérieur_Graines à semer Bio_Légumes fruits, tomates Bio"/>
    <n v="421.95"/>
    <x v="0"/>
    <n v="0"/>
  </r>
  <r>
    <n v="5068"/>
    <n v="0"/>
    <n v="221"/>
    <n v="121"/>
    <x v="6"/>
    <x v="83"/>
    <s v="Fleurs Bio"/>
    <n v="1.45"/>
    <s v="5068_Extérieur_Graines à semer Bio_Fleurs Bio"/>
    <n v="175.45"/>
    <x v="0"/>
    <n v="0"/>
  </r>
  <r>
    <n v="5070"/>
    <n v="0"/>
    <n v="5"/>
    <n v="4"/>
    <x v="6"/>
    <x v="83"/>
    <s v="Fleurs Bio"/>
    <n v="1.45"/>
    <s v="5070_Extérieur_Graines à semer Bio_Fleurs Bio"/>
    <n v="5.8"/>
    <x v="0"/>
    <n v="0"/>
  </r>
  <r>
    <n v="5872"/>
    <n v="0"/>
    <n v="812"/>
    <n v="564"/>
    <x v="6"/>
    <x v="84"/>
    <s v="Hygiène et soins Animaux"/>
    <n v="15.81"/>
    <s v="5872_Extérieur_Animalerie Bio_Hygiène et soins Animaux"/>
    <n v="8916.84"/>
    <x v="0"/>
    <n v="0"/>
  </r>
  <r>
    <n v="5880"/>
    <n v="0"/>
    <n v="918"/>
    <n v="112"/>
    <x v="6"/>
    <x v="84"/>
    <s v="Hygiène et soins Animaux"/>
    <n v="7.42"/>
    <s v="5880_Extérieur_Animalerie Bio_Hygiène et soins Animaux"/>
    <n v="831.04"/>
    <x v="0"/>
    <n v="0"/>
  </r>
  <r>
    <n v="10243"/>
    <n v="0"/>
    <n v="248"/>
    <n v="69"/>
    <x v="6"/>
    <x v="84"/>
    <s v="Alimentation Chiens"/>
    <n v="1.44"/>
    <s v="10243_Extérieur_Animalerie Bio_Alimentation Chiens"/>
    <n v="99.36"/>
    <x v="0"/>
    <n v="0"/>
  </r>
  <r>
    <n v="10259"/>
    <n v="1"/>
    <n v="134"/>
    <n v="62"/>
    <x v="6"/>
    <x v="84"/>
    <s v="Alimentation Chiens"/>
    <n v="1.1299999999999999"/>
    <s v="10259_Extérieur_Animalerie Bio_Alimentation Chiens"/>
    <n v="70.059999999999988"/>
    <x v="0"/>
    <n v="0"/>
  </r>
  <r>
    <n v="10269"/>
    <n v="0"/>
    <n v="437"/>
    <n v="170"/>
    <x v="6"/>
    <x v="84"/>
    <s v="Alimentation Chats"/>
    <n v="1.45"/>
    <s v="10269_Extérieur_Animalerie Bio_Alimentation Chats"/>
    <n v="246.5"/>
    <x v="0"/>
    <n v="0"/>
  </r>
  <r>
    <n v="10270"/>
    <n v="1"/>
    <n v="708"/>
    <n v="543"/>
    <x v="6"/>
    <x v="84"/>
    <s v="Alimentation Chats"/>
    <n v="1.45"/>
    <s v="10270_Extérieur_Animalerie Bio_Alimentation Chats"/>
    <n v="787.35"/>
    <x v="0"/>
    <n v="0"/>
  </r>
  <r>
    <n v="10278"/>
    <n v="0"/>
    <n v="47"/>
    <n v="21"/>
    <x v="6"/>
    <x v="84"/>
    <s v="Alimentation Chats"/>
    <n v="0.61"/>
    <s v="10278_Extérieur_Animalerie Bio_Alimentation Chats"/>
    <n v="12.81"/>
    <x v="0"/>
    <n v="0"/>
  </r>
  <r>
    <n v="10283"/>
    <n v="1"/>
    <n v="829"/>
    <n v="121"/>
    <x v="6"/>
    <x v="84"/>
    <s v="Alimentation Chats"/>
    <n v="0.61"/>
    <s v="10283_Extérieur_Animalerie Bio_Alimentation Chats"/>
    <n v="73.81"/>
    <x v="0"/>
    <n v="0"/>
  </r>
  <r>
    <n v="10933"/>
    <n v="0"/>
    <n v="635"/>
    <n v="144"/>
    <x v="6"/>
    <x v="85"/>
    <s v="Récupérateur d'eau"/>
    <n v="13.77"/>
    <s v="10933_Extérieur_Jardin_Récupérateur d'eau"/>
    <n v="1982.8799999999999"/>
    <x v="0"/>
    <n v="0"/>
  </r>
  <r>
    <n v="11122"/>
    <n v="1"/>
    <n v="339"/>
    <n v="70"/>
    <x v="6"/>
    <x v="84"/>
    <s v="Hygiène et soins Animaux"/>
    <n v="9.48"/>
    <s v="11122_Extérieur_Animalerie Bio_Hygiène et soins Animaux"/>
    <n v="663.6"/>
    <x v="0"/>
    <n v="0"/>
  </r>
  <r>
    <n v="16088"/>
    <n v="1"/>
    <n v="710"/>
    <n v="155"/>
    <x v="6"/>
    <x v="86"/>
    <s v=""/>
    <n v="9.7200000000000006"/>
    <s v="16088_Extérieur_Peinture et Bricolage_"/>
    <n v="1506.6000000000001"/>
    <x v="0"/>
    <n v="0"/>
  </r>
  <r>
    <n v="22248"/>
    <n v="1"/>
    <n v="1"/>
    <n v="0"/>
    <x v="6"/>
    <x v="86"/>
    <s v=""/>
    <n v="8.4700000000000006"/>
    <s v="22248_Extérieur_Peinture et Bricolage_"/>
    <n v="0"/>
    <x v="1"/>
    <n v="1"/>
  </r>
  <r>
    <n v="44663"/>
    <n v="0"/>
    <n v="447"/>
    <n v="36"/>
    <x v="6"/>
    <x v="82"/>
    <s v="Poubelle, seau à compost"/>
    <n v="18.25"/>
    <s v="44663_Extérieur_Composteurs_Poubelle, seau à compost"/>
    <n v="657"/>
    <x v="0"/>
    <n v="0"/>
  </r>
  <r>
    <n v="72994"/>
    <n v="0"/>
    <n v="495"/>
    <n v="151"/>
    <x v="6"/>
    <x v="84"/>
    <s v="Hygiène et soins Animaux"/>
    <n v="11.62"/>
    <s v="72994_Extérieur_Animalerie Bio_Hygiène et soins Animaux"/>
    <n v="1754.62"/>
    <x v="0"/>
    <n v="0"/>
  </r>
  <r>
    <n v="73768"/>
    <n v="1"/>
    <n v="643"/>
    <n v="390"/>
    <x v="6"/>
    <x v="82"/>
    <s v="Poubelle, seau à compost"/>
    <n v="19.2"/>
    <s v="73768_Extérieur_Composteurs_Poubelle, seau à compost"/>
    <n v="7488"/>
    <x v="0"/>
    <n v="0"/>
  </r>
  <r>
    <n v="79695"/>
    <n v="0"/>
    <n v="748"/>
    <n v="662"/>
    <x v="6"/>
    <x v="82"/>
    <s v="Poubelle, seau à compost"/>
    <n v="11.32"/>
    <s v="79695_Extérieur_Composteurs_Poubelle, seau à compost"/>
    <n v="7493.84"/>
    <x v="0"/>
    <n v="0"/>
  </r>
  <r>
    <n v="82501"/>
    <n v="0"/>
    <n v="107"/>
    <n v="15"/>
    <x v="6"/>
    <x v="87"/>
    <s v="Gourdes isothermes"/>
    <n v="10.83"/>
    <s v="82501_Extérieur_Gourdes_Gourdes isothermes"/>
    <n v="162.44999999999999"/>
    <x v="0"/>
    <n v="0"/>
  </r>
  <r>
    <n v="82507"/>
    <n v="0"/>
    <n v="851"/>
    <n v="565"/>
    <x v="6"/>
    <x v="87"/>
    <s v="Gourdes isothermes"/>
    <n v="12.57"/>
    <s v="82507_Extérieur_Gourdes_Gourdes isothermes"/>
    <n v="7102.05"/>
    <x v="0"/>
    <n v="0"/>
  </r>
  <r>
    <n v="84660"/>
    <n v="1"/>
    <n v="504"/>
    <n v="265"/>
    <x v="6"/>
    <x v="83"/>
    <s v="Fleurs Bio"/>
    <n v="1.45"/>
    <s v="84660_Extérieur_Graines à semer Bio_Fleurs Bio"/>
    <n v="384.25"/>
    <x v="0"/>
    <n v="0"/>
  </r>
  <r>
    <n v="84681"/>
    <n v="1"/>
    <n v="899"/>
    <n v="13"/>
    <x v="6"/>
    <x v="83"/>
    <s v="Légumes racines Bio"/>
    <n v="1.45"/>
    <s v="84681_Extérieur_Graines à semer Bio_Légumes racines Bio"/>
    <n v="18.849999999999998"/>
    <x v="0"/>
    <n v="0"/>
  </r>
  <r>
    <n v="85251"/>
    <n v="1"/>
    <n v="12"/>
    <n v="6"/>
    <x v="6"/>
    <x v="87"/>
    <s v="Gourdes isothermes"/>
    <n v="12.57"/>
    <s v="85251_Extérieur_Gourdes_Gourdes isothermes"/>
    <n v="75.42"/>
    <x v="0"/>
    <n v="0"/>
  </r>
  <r>
    <n v="85252"/>
    <n v="1"/>
    <n v="927"/>
    <n v="753"/>
    <x v="6"/>
    <x v="87"/>
    <s v="Gourdes isothermes"/>
    <n v="12.57"/>
    <s v="85252_Extérieur_Gourdes_Gourdes isothermes"/>
    <n v="9465.2100000000009"/>
    <x v="0"/>
    <n v="0"/>
  </r>
  <r>
    <n v="87023"/>
    <n v="1"/>
    <n v="648"/>
    <n v="435"/>
    <x v="6"/>
    <x v="88"/>
    <s v="Protéines et barres protéinées"/>
    <n v="12.02"/>
    <s v="87023_Extérieur_Sport et Nutrition_Protéines et barres protéinées"/>
    <n v="5228.7"/>
    <x v="0"/>
    <n v="0"/>
  </r>
  <r>
    <n v="87025"/>
    <n v="1"/>
    <n v="673"/>
    <n v="552"/>
    <x v="6"/>
    <x v="88"/>
    <s v="Protéines et barres protéinées"/>
    <n v="12.06"/>
    <s v="87025_Extérieur_Sport et Nutrition_Protéines et barres protéinées"/>
    <n v="6657.12"/>
    <x v="0"/>
    <n v="0"/>
  </r>
  <r>
    <n v="87312"/>
    <n v="1"/>
    <n v="188"/>
    <n v="66"/>
    <x v="6"/>
    <x v="88"/>
    <s v="Protéines et barres protéinées"/>
    <n v="7.93"/>
    <s v="87312_Extérieur_Sport et Nutrition_Protéines et barres protéinées"/>
    <n v="523.38"/>
    <x v="0"/>
    <n v="0"/>
  </r>
  <r>
    <n v="87313"/>
    <n v="0"/>
    <n v="399"/>
    <n v="175"/>
    <x v="6"/>
    <x v="88"/>
    <s v="Protéines et barres protéinées"/>
    <n v="7.64"/>
    <s v="87313_Extérieur_Sport et Nutrition_Protéines et barres protéinées"/>
    <n v="1337"/>
    <x v="0"/>
    <n v="0"/>
  </r>
  <r>
    <n v="100460"/>
    <n v="0"/>
    <n v="521"/>
    <n v="147"/>
    <x v="6"/>
    <x v="84"/>
    <s v="Alimentation Chiens"/>
    <n v="10.96"/>
    <s v="100460_Extérieur_Animalerie Bio_Alimentation Chiens"/>
    <n v="1611.1200000000001"/>
    <x v="0"/>
    <n v="0"/>
  </r>
  <r>
    <n v="100464"/>
    <n v="1"/>
    <n v="111"/>
    <n v="95"/>
    <x v="6"/>
    <x v="84"/>
    <s v="Alimentation Chats"/>
    <n v="12.22"/>
    <s v="100464_Extérieur_Animalerie Bio_Alimentation Chats"/>
    <n v="1160.9000000000001"/>
    <x v="0"/>
    <n v="0"/>
  </r>
  <r>
    <n v="101172"/>
    <n v="0"/>
    <n v="470"/>
    <n v="388"/>
    <x v="6"/>
    <x v="88"/>
    <s v="Energie et endurance"/>
    <n v="11.49"/>
    <s v="101172_Extérieur_Sport et Nutrition_Energie et endurance"/>
    <n v="4458.12"/>
    <x v="0"/>
    <n v="0"/>
  </r>
  <r>
    <n v="101520"/>
    <n v="1"/>
    <n v="634"/>
    <n v="53"/>
    <x v="6"/>
    <x v="88"/>
    <s v="Protéines et barres protéinées"/>
    <n v="9.3000000000000007"/>
    <s v="101520_Extérieur_Sport et Nutrition_Protéines et barres protéinées"/>
    <n v="492.90000000000003"/>
    <x v="0"/>
    <n v="0"/>
  </r>
  <r>
    <n v="101637"/>
    <n v="1"/>
    <n v="243"/>
    <n v="97"/>
    <x v="6"/>
    <x v="85"/>
    <s v="Potagers d'intérieur et graines"/>
    <n v="4.83"/>
    <s v="101637_Extérieur_Jardin_Potagers d'intérieur et graines"/>
    <n v="468.51"/>
    <x v="0"/>
    <n v="0"/>
  </r>
  <r>
    <n v="102015"/>
    <n v="1"/>
    <n v="5"/>
    <n v="2"/>
    <x v="6"/>
    <x v="89"/>
    <s v="Trottinettes"/>
    <n v="34.659999999999997"/>
    <s v="102015_Extérieur_Transport écologique_Trottinettes"/>
    <n v="69.319999999999993"/>
    <x v="0"/>
    <n v="0"/>
  </r>
  <r>
    <n v="102476"/>
    <n v="0"/>
    <n v="266"/>
    <n v="200"/>
    <x v="6"/>
    <x v="87"/>
    <s v="Gourdes simple paroi"/>
    <n v="9.85"/>
    <s v="102476_Extérieur_Gourdes_Gourdes simple paroi"/>
    <n v="1970"/>
    <x v="0"/>
    <n v="0"/>
  </r>
  <r>
    <n v="102596"/>
    <n v="1"/>
    <n v="940"/>
    <n v="477"/>
    <x v="6"/>
    <x v="83"/>
    <s v="Légumes racines Bio"/>
    <n v="1.45"/>
    <s v="102596_Extérieur_Graines à semer Bio_Légumes racines Bio"/>
    <n v="691.65"/>
    <x v="0"/>
    <n v="0"/>
  </r>
  <r>
    <n v="102647"/>
    <n v="0"/>
    <n v="953"/>
    <n v="785"/>
    <x v="6"/>
    <x v="83"/>
    <s v="Légumes fruits, tomates Bio"/>
    <n v="1.45"/>
    <s v="102647_Extérieur_Graines à semer Bio_Légumes fruits, tomates Bio"/>
    <n v="1138.25"/>
    <x v="0"/>
    <n v="0"/>
  </r>
  <r>
    <n v="102649"/>
    <n v="1"/>
    <n v="660"/>
    <n v="439"/>
    <x v="6"/>
    <x v="83"/>
    <s v="Légumes fruits, tomates Bio"/>
    <n v="1.45"/>
    <s v="102649_Extérieur_Graines à semer Bio_Légumes fruits, tomates Bio"/>
    <n v="636.54999999999995"/>
    <x v="0"/>
    <n v="0"/>
  </r>
  <r>
    <n v="102662"/>
    <n v="0"/>
    <n v="138"/>
    <n v="101"/>
    <x v="6"/>
    <x v="83"/>
    <s v="Légumes grains, gousses Bio"/>
    <n v="1.45"/>
    <s v="102662_Extérieur_Graines à semer Bio_Légumes grains, gousses Bio"/>
    <n v="146.44999999999999"/>
    <x v="0"/>
    <n v="0"/>
  </r>
  <r>
    <n v="108337"/>
    <n v="1"/>
    <n v="643"/>
    <n v="595"/>
    <x v="6"/>
    <x v="83"/>
    <s v="Légumes feuilles, salades Bio"/>
    <n v="0.76"/>
    <s v="108337_Extérieur_Graines à semer Bio_Légumes feuilles, salades Bio"/>
    <n v="452.2"/>
    <x v="0"/>
    <n v="0"/>
  </r>
  <r>
    <n v="108763"/>
    <n v="0"/>
    <n v="633"/>
    <n v="41"/>
    <x v="6"/>
    <x v="87"/>
    <s v="Gourdes simple paroi"/>
    <n v="10.4"/>
    <s v="108763_Extérieur_Gourdes_Gourdes simple paroi"/>
    <n v="426.40000000000003"/>
    <x v="0"/>
    <n v="0"/>
  </r>
  <r>
    <n v="109625"/>
    <n v="1"/>
    <n v="8"/>
    <n v="3"/>
    <x v="6"/>
    <x v="87"/>
    <s v="Gourdes isothermes"/>
    <n v="11.26"/>
    <s v="109625_Extérieur_Gourdes_Gourdes isothermes"/>
    <n v="33.78"/>
    <x v="0"/>
    <n v="0"/>
  </r>
  <r>
    <n v="110864"/>
    <n v="0"/>
    <n v="257"/>
    <n v="93"/>
    <x v="6"/>
    <x v="87"/>
    <s v="Gourdes pour enfant"/>
    <n v="14.29"/>
    <s v="110864_Extérieur_Gourdes_Gourdes pour enfant"/>
    <n v="1328.97"/>
    <x v="0"/>
    <n v="0"/>
  </r>
  <r>
    <n v="111015"/>
    <n v="0"/>
    <n v="967"/>
    <n v="560"/>
    <x v="6"/>
    <x v="88"/>
    <s v="Protéines et barres protéinées"/>
    <n v="9.8000000000000007"/>
    <s v="111015_Extérieur_Sport et Nutrition_Protéines et barres protéinées"/>
    <n v="5488"/>
    <x v="0"/>
    <n v="0"/>
  </r>
  <r>
    <n v="111587"/>
    <n v="0"/>
    <n v="48"/>
    <n v="6"/>
    <x v="6"/>
    <x v="88"/>
    <s v="Protéines et barres protéinées"/>
    <n v="5.32"/>
    <s v="111587_Extérieur_Sport et Nutrition_Protéines et barres protéinées"/>
    <n v="31.92"/>
    <x v="0"/>
    <n v="0"/>
  </r>
  <r>
    <n v="111994"/>
    <n v="0"/>
    <n v="853"/>
    <n v="713"/>
    <x v="6"/>
    <x v="85"/>
    <s v="Potagers d'intérieur et graines"/>
    <n v="4.83"/>
    <s v="111994_Extérieur_Jardin_Potagers d'intérieur et graines"/>
    <n v="3443.79"/>
    <x v="0"/>
    <n v="0"/>
  </r>
  <r>
    <n v="111996"/>
    <n v="0"/>
    <n v="508"/>
    <n v="317"/>
    <x v="6"/>
    <x v="85"/>
    <s v="Potagers d'intérieur et graines"/>
    <n v="4.83"/>
    <s v="111996_Extérieur_Jardin_Potagers d'intérieur et graines"/>
    <n v="1531.1100000000001"/>
    <x v="0"/>
    <n v="0"/>
  </r>
  <r>
    <n v="113532"/>
    <n v="1"/>
    <n v="823"/>
    <n v="151"/>
    <x v="6"/>
    <x v="87"/>
    <s v="Gourdes isothermes"/>
    <n v="15.17"/>
    <s v="113532_Extérieur_Gourdes_Gourdes isothermes"/>
    <n v="2290.67"/>
    <x v="0"/>
    <n v="0"/>
  </r>
  <r>
    <n v="113559"/>
    <n v="0"/>
    <n v="358"/>
    <n v="328"/>
    <x v="6"/>
    <x v="87"/>
    <s v="Gourdes isothermes"/>
    <n v="8.67"/>
    <s v="113559_Extérieur_Gourdes_Gourdes isothermes"/>
    <n v="2843.7599999999998"/>
    <x v="0"/>
    <n v="0"/>
  </r>
  <r>
    <n v="113845"/>
    <n v="1"/>
    <n v="479"/>
    <n v="103"/>
    <x v="6"/>
    <x v="87"/>
    <s v="Gourdes simple paroi"/>
    <n v="8.24"/>
    <s v="113845_Extérieur_Gourdes_Gourdes simple paroi"/>
    <n v="848.72"/>
    <x v="0"/>
    <n v="0"/>
  </r>
  <r>
    <n v="114258"/>
    <n v="0"/>
    <n v="863"/>
    <n v="695"/>
    <x v="6"/>
    <x v="84"/>
    <s v="Hygiène et soins Animaux"/>
    <n v="7.41"/>
    <s v="114258_Extérieur_Animalerie Bio_Hygiène et soins Animaux"/>
    <n v="5149.95"/>
    <x v="0"/>
    <n v="0"/>
  </r>
  <r>
    <n v="116593"/>
    <n v="1"/>
    <n v="269"/>
    <n v="259"/>
    <x v="6"/>
    <x v="87"/>
    <s v="Gourdes simple paroi"/>
    <n v="13.37"/>
    <s v="116593_Extérieur_Gourdes_Gourdes simple paroi"/>
    <n v="3462.83"/>
    <x v="0"/>
    <n v="0"/>
  </r>
  <r>
    <n v="116613"/>
    <n v="0"/>
    <n v="730"/>
    <n v="428"/>
    <x v="6"/>
    <x v="87"/>
    <s v="Gourdes simple paroi"/>
    <n v="6.33"/>
    <s v="116613_Extérieur_Gourdes_Gourdes simple paroi"/>
    <n v="2709.2400000000002"/>
    <x v="0"/>
    <n v="0"/>
  </r>
  <r>
    <n v="116631"/>
    <n v="0"/>
    <n v="450"/>
    <n v="69"/>
    <x v="6"/>
    <x v="87"/>
    <s v="Gourdes pour enfant"/>
    <n v="7.97"/>
    <s v="116631_Extérieur_Gourdes_Gourdes pour enfant"/>
    <n v="549.92999999999995"/>
    <x v="0"/>
    <n v="0"/>
  </r>
  <r>
    <n v="116894"/>
    <n v="0"/>
    <n v="605"/>
    <n v="487"/>
    <x v="6"/>
    <x v="84"/>
    <s v="Hygiène et soins Animaux"/>
    <n v="5.25"/>
    <s v="116894_Extérieur_Animalerie Bio_Hygiène et soins Animaux"/>
    <n v="2556.75"/>
    <x v="0"/>
    <n v="0"/>
  </r>
  <r>
    <n v="118362"/>
    <n v="0"/>
    <n v="948"/>
    <n v="156"/>
    <x v="6"/>
    <x v="88"/>
    <s v="Protéines et barres protéinées"/>
    <n v="10.62"/>
    <s v="118362_Extérieur_Sport et Nutrition_Protéines et barres protéinées"/>
    <n v="1656.7199999999998"/>
    <x v="0"/>
    <n v="0"/>
  </r>
  <r>
    <n v="121076"/>
    <n v="1"/>
    <n v="311"/>
    <n v="80"/>
    <x v="6"/>
    <x v="87"/>
    <s v="Gourdes pour enfant"/>
    <n v="9.4"/>
    <s v="121076_Extérieur_Gourdes_Gourdes pour enfant"/>
    <n v="752"/>
    <x v="0"/>
    <n v="0"/>
  </r>
  <r>
    <n v="121077"/>
    <n v="1"/>
    <n v="147"/>
    <n v="83"/>
    <x v="6"/>
    <x v="87"/>
    <s v="Gourdes pour enfant"/>
    <n v="9.4"/>
    <s v="121077_Extérieur_Gourdes_Gourdes pour enfant"/>
    <n v="780.2"/>
    <x v="0"/>
    <n v="0"/>
  </r>
  <r>
    <n v="121287"/>
    <n v="0"/>
    <n v="17"/>
    <n v="15"/>
    <x v="6"/>
    <x v="87"/>
    <s v="Gourdes isothermes"/>
    <n v="16.03"/>
    <s v="121287_Extérieur_Gourdes_Gourdes isothermes"/>
    <n v="240.45000000000002"/>
    <x v="0"/>
    <n v="0"/>
  </r>
  <r>
    <n v="121308"/>
    <n v="1"/>
    <n v="26"/>
    <n v="12"/>
    <x v="6"/>
    <x v="90"/>
    <s v="Abris pour oiseaux"/>
    <n v="6.4"/>
    <s v="121308_Extérieur_Abris pour animaux_Abris pour oiseaux"/>
    <n v="76.800000000000011"/>
    <x v="0"/>
    <n v="0"/>
  </r>
  <r>
    <n v="121311"/>
    <n v="0"/>
    <n v="400"/>
    <n v="261"/>
    <x v="6"/>
    <x v="90"/>
    <s v="Abris pour oiseaux"/>
    <n v="7.77"/>
    <s v="121311_Extérieur_Abris pour animaux_Abris pour oiseaux"/>
    <n v="2027.9699999999998"/>
    <x v="0"/>
    <n v="0"/>
  </r>
  <r>
    <n v="121860"/>
    <n v="1"/>
    <n v="597"/>
    <n v="106"/>
    <x v="6"/>
    <x v="84"/>
    <s v="Alimentation Chats"/>
    <n v="28.78"/>
    <s v="121860_Extérieur_Animalerie Bio_Alimentation Chats"/>
    <n v="3050.6800000000003"/>
    <x v="0"/>
    <n v="0"/>
  </r>
  <r>
    <n v="138916"/>
    <n v="0"/>
    <n v="584"/>
    <n v="464"/>
    <x v="6"/>
    <x v="87"/>
    <s v="Gourdes pour enfant"/>
    <n v="7.97"/>
    <s v="138916_Extérieur_Gourdes_Gourdes pour enfant"/>
    <n v="3698.08"/>
    <x v="0"/>
    <n v="0"/>
  </r>
  <r>
    <n v="147263"/>
    <n v="0"/>
    <n v="38"/>
    <n v="14"/>
    <x v="6"/>
    <x v="87"/>
    <s v="Gourdes pour enfant"/>
    <n v="9.3800000000000008"/>
    <s v="147263_Extérieur_Gourdes_Gourdes pour enfant"/>
    <n v="131.32000000000002"/>
    <x v="0"/>
    <n v="0"/>
  </r>
  <r>
    <n v="164636"/>
    <n v="0"/>
    <n v="701"/>
    <n v="125"/>
    <x v="6"/>
    <x v="87"/>
    <s v="Gourdes isothermes"/>
    <n v="16.03"/>
    <s v="164636_Extérieur_Gourdes_Gourdes isothermes"/>
    <n v="2003.7500000000002"/>
    <x v="0"/>
    <n v="0"/>
  </r>
  <r>
    <n v="164637"/>
    <n v="0"/>
    <n v="590"/>
    <n v="19"/>
    <x v="6"/>
    <x v="87"/>
    <s v="Gourdes isothermes"/>
    <n v="16.03"/>
    <s v="164637_Extérieur_Gourdes_Gourdes isothermes"/>
    <n v="304.57000000000005"/>
    <x v="0"/>
    <n v="0"/>
  </r>
  <r>
    <n v="164639"/>
    <n v="0"/>
    <n v="115"/>
    <n v="58"/>
    <x v="6"/>
    <x v="87"/>
    <s v="Gourdes isothermes"/>
    <n v="16.03"/>
    <s v="164639_Extérieur_Gourdes_Gourdes isothermes"/>
    <n v="929.74"/>
    <x v="0"/>
    <n v="0"/>
  </r>
  <r>
    <n v="181194"/>
    <n v="0"/>
    <n v="750"/>
    <n v="318"/>
    <x v="6"/>
    <x v="87"/>
    <s v="Gourdes filtrantes"/>
    <n v="22.05"/>
    <s v="181194_Extérieur_Gourdes_Gourdes filtrantes"/>
    <n v="7011.9000000000005"/>
    <x v="0"/>
    <n v="0"/>
  </r>
  <r>
    <n v="182726"/>
    <n v="1"/>
    <n v="213"/>
    <n v="3"/>
    <x v="6"/>
    <x v="91"/>
    <s v="Accessoires camping"/>
    <n v="9.99"/>
    <s v="182726_Extérieur_Nature, Activités d'extérieur_Accessoires camping"/>
    <n v="29.97"/>
    <x v="0"/>
    <n v="0"/>
  </r>
  <r>
    <n v="190030"/>
    <n v="0"/>
    <n v="113"/>
    <n v="7"/>
    <x v="6"/>
    <x v="87"/>
    <s v="Gourdes simple paroi"/>
    <n v="10.7"/>
    <s v="190030_Extérieur_Gourdes_Gourdes simple paroi"/>
    <n v="74.899999999999991"/>
    <x v="0"/>
    <n v="0"/>
  </r>
  <r>
    <n v="196501"/>
    <n v="1"/>
    <n v="735"/>
    <n v="255"/>
    <x v="6"/>
    <x v="84"/>
    <s v="Alimentation Chiens"/>
    <n v="9.36"/>
    <s v="196501_Extérieur_Animalerie Bio_Alimentation Chiens"/>
    <n v="2386.7999999999997"/>
    <x v="0"/>
    <n v="0"/>
  </r>
  <r>
    <n v="200359"/>
    <n v="1"/>
    <n v="586"/>
    <n v="274"/>
    <x v="6"/>
    <x v="84"/>
    <s v="Alimentation Chiens"/>
    <n v="1.83"/>
    <s v="200359_Extérieur_Animalerie Bio_Alimentation Chiens"/>
    <n v="501.42"/>
    <x v="0"/>
    <n v="0"/>
  </r>
  <r>
    <n v="200360"/>
    <n v="1"/>
    <n v="943"/>
    <n v="925"/>
    <x v="6"/>
    <x v="84"/>
    <s v="Alimentation Chiens"/>
    <n v="1.83"/>
    <s v="200360_Extérieur_Animalerie Bio_Alimentation Chiens"/>
    <n v="1692.75"/>
    <x v="0"/>
    <n v="0"/>
  </r>
  <r>
    <n v="1279"/>
    <n v="0"/>
    <n v="253"/>
    <n v="172"/>
    <x v="7"/>
    <x v="92"/>
    <s v="Nettoyants multi-usages"/>
    <n v="1.69"/>
    <s v="1279_Maison_Entretien_Nettoyants multi-usages"/>
    <n v="290.68"/>
    <x v="0"/>
    <n v="0"/>
  </r>
  <r>
    <n v="1584"/>
    <n v="1"/>
    <n v="831"/>
    <n v="144"/>
    <x v="7"/>
    <x v="92"/>
    <s v="Produits vaisselle"/>
    <n v="1.79"/>
    <s v="1584_Maison_Entretien_Produits vaisselle"/>
    <n v="257.76"/>
    <x v="0"/>
    <n v="0"/>
  </r>
  <r>
    <n v="1587"/>
    <n v="1"/>
    <n v="846"/>
    <n v="349"/>
    <x v="7"/>
    <x v="92"/>
    <s v="Produits vaisselle"/>
    <n v="1.79"/>
    <s v="1587_Maison_Entretien_Produits vaisselle"/>
    <n v="624.71"/>
    <x v="0"/>
    <n v="0"/>
  </r>
  <r>
    <n v="1607"/>
    <n v="0"/>
    <n v="379"/>
    <n v="104"/>
    <x v="7"/>
    <x v="92"/>
    <s v="Soin du linge"/>
    <n v="1.66"/>
    <s v="1607_Maison_Entretien_Soin du linge"/>
    <n v="172.64"/>
    <x v="0"/>
    <n v="0"/>
  </r>
  <r>
    <n v="1634"/>
    <n v="0"/>
    <n v="616"/>
    <n v="97"/>
    <x v="7"/>
    <x v="92"/>
    <s v="Accessoires ménagers"/>
    <n v="1.37"/>
    <s v="1634_Maison_Entretien_Accessoires ménagers"/>
    <n v="132.89000000000001"/>
    <x v="0"/>
    <n v="0"/>
  </r>
  <r>
    <n v="1683"/>
    <n v="1"/>
    <n v="310"/>
    <n v="130"/>
    <x v="7"/>
    <x v="93"/>
    <s v="Cuillères, spatules, fouets"/>
    <n v="0.71"/>
    <s v="1683_Maison_Ustensiles de cuisine_Cuillères, spatules, fouets"/>
    <n v="92.3"/>
    <x v="0"/>
    <n v="0"/>
  </r>
  <r>
    <n v="1685"/>
    <n v="0"/>
    <n v="521"/>
    <n v="102"/>
    <x v="7"/>
    <x v="93"/>
    <s v="Cuillères, spatules, fouets"/>
    <n v="0.62"/>
    <s v="1685_Maison_Ustensiles de cuisine_Cuillères, spatules, fouets"/>
    <n v="63.24"/>
    <x v="0"/>
    <n v="0"/>
  </r>
  <r>
    <n v="1732"/>
    <n v="1"/>
    <n v="855"/>
    <n v="164"/>
    <x v="7"/>
    <x v="92"/>
    <s v="Accessoires ménagers"/>
    <n v="1.34"/>
    <s v="1732_Maison_Entretien_Accessoires ménagers"/>
    <n v="219.76000000000002"/>
    <x v="0"/>
    <n v="0"/>
  </r>
  <r>
    <n v="2791"/>
    <n v="0"/>
    <n v="122"/>
    <n v="26"/>
    <x v="7"/>
    <x v="92"/>
    <s v="Nettoyants multi-usages"/>
    <n v="2.2000000000000002"/>
    <s v="2791_Maison_Entretien_Nettoyants multi-usages"/>
    <n v="57.2"/>
    <x v="0"/>
    <n v="0"/>
  </r>
  <r>
    <n v="2792"/>
    <n v="0"/>
    <n v="518"/>
    <n v="115"/>
    <x v="7"/>
    <x v="92"/>
    <s v="Produits vaisselle"/>
    <n v="4.68"/>
    <s v="2792_Maison_Entretien_Produits vaisselle"/>
    <n v="538.19999999999993"/>
    <x v="0"/>
    <n v="0"/>
  </r>
  <r>
    <n v="2793"/>
    <n v="0"/>
    <n v="70"/>
    <n v="25"/>
    <x v="7"/>
    <x v="92"/>
    <s v="Nettoyants multi-usages"/>
    <n v="2.56"/>
    <s v="2793_Maison_Entretien_Nettoyants multi-usages"/>
    <n v="64"/>
    <x v="0"/>
    <n v="0"/>
  </r>
  <r>
    <n v="2794"/>
    <n v="0"/>
    <n v="699"/>
    <n v="447"/>
    <x v="7"/>
    <x v="92"/>
    <s v="Nettoyants multi-usages"/>
    <n v="2.12"/>
    <s v="2794_Maison_Entretien_Nettoyants multi-usages"/>
    <n v="947.6400000000001"/>
    <x v="0"/>
    <n v="0"/>
  </r>
  <r>
    <n v="2795"/>
    <n v="1"/>
    <n v="545"/>
    <n v="480"/>
    <x v="7"/>
    <x v="92"/>
    <s v="Soin du linge"/>
    <n v="2.63"/>
    <s v="2795_Maison_Entretien_Soin du linge"/>
    <n v="1262.3999999999999"/>
    <x v="0"/>
    <n v="0"/>
  </r>
  <r>
    <n v="2796"/>
    <n v="1"/>
    <n v="806"/>
    <n v="419"/>
    <x v="7"/>
    <x v="92"/>
    <s v="Nettoyants multi-usages"/>
    <n v="2.8"/>
    <s v="2796_Maison_Entretien_Nettoyants multi-usages"/>
    <n v="1173.1999999999998"/>
    <x v="0"/>
    <n v="0"/>
  </r>
  <r>
    <n v="2797"/>
    <n v="1"/>
    <n v="911"/>
    <n v="388"/>
    <x v="7"/>
    <x v="92"/>
    <s v="Nettoyants multi-usages"/>
    <n v="2.63"/>
    <s v="2797_Maison_Entretien_Nettoyants multi-usages"/>
    <n v="1020.4399999999999"/>
    <x v="0"/>
    <n v="0"/>
  </r>
  <r>
    <n v="2799"/>
    <n v="1"/>
    <n v="578"/>
    <n v="49"/>
    <x v="7"/>
    <x v="92"/>
    <s v="Nettoyants multi-usages"/>
    <n v="4.87"/>
    <s v="2799_Maison_Entretien_Nettoyants multi-usages"/>
    <n v="238.63"/>
    <x v="0"/>
    <n v="0"/>
  </r>
  <r>
    <n v="2800"/>
    <n v="0"/>
    <n v="965"/>
    <n v="460"/>
    <x v="7"/>
    <x v="92"/>
    <s v="Désodorisants"/>
    <n v="2.61"/>
    <s v="2800_Maison_Entretien_Désodorisants"/>
    <n v="1200.5999999999999"/>
    <x v="0"/>
    <n v="0"/>
  </r>
  <r>
    <n v="2802"/>
    <n v="1"/>
    <n v="903"/>
    <n v="835"/>
    <x v="7"/>
    <x v="92"/>
    <s v="Désodorisants"/>
    <n v="2.5499999999999998"/>
    <s v="2802_Maison_Entretien_Désodorisants"/>
    <n v="2129.25"/>
    <x v="0"/>
    <n v="0"/>
  </r>
  <r>
    <n v="3731"/>
    <n v="0"/>
    <n v="608"/>
    <n v="23"/>
    <x v="7"/>
    <x v="92"/>
    <s v="Nettoyants multi-usages"/>
    <n v="1.69"/>
    <s v="3731_Maison_Entretien_Nettoyants multi-usages"/>
    <n v="38.869999999999997"/>
    <x v="0"/>
    <n v="0"/>
  </r>
  <r>
    <n v="4214"/>
    <n v="0"/>
    <n v="90"/>
    <n v="7"/>
    <x v="7"/>
    <x v="93"/>
    <s v="Germoirs"/>
    <n v="4.5599999999999996"/>
    <s v="4214_Maison_Ustensiles de cuisine_Germoirs"/>
    <n v="31.919999999999998"/>
    <x v="0"/>
    <n v="0"/>
  </r>
  <r>
    <n v="4513"/>
    <n v="1"/>
    <n v="522"/>
    <n v="392"/>
    <x v="7"/>
    <x v="94"/>
    <s v="Bougies"/>
    <n v="3.47"/>
    <s v="4513_Maison_Décoration_Bougies"/>
    <n v="1360.24"/>
    <x v="0"/>
    <n v="0"/>
  </r>
  <r>
    <n v="5291"/>
    <n v="0"/>
    <n v="711"/>
    <n v="385"/>
    <x v="7"/>
    <x v="92"/>
    <s v="Nettoyants multi-usages"/>
    <n v="2.17"/>
    <s v="5291_Maison_Entretien_Nettoyants multi-usages"/>
    <n v="835.44999999999993"/>
    <x v="0"/>
    <n v="0"/>
  </r>
  <r>
    <n v="5869"/>
    <n v="1"/>
    <n v="968"/>
    <n v="656"/>
    <x v="7"/>
    <x v="92"/>
    <s v="Droguerie écologique"/>
    <n v="1.59"/>
    <s v="5869_Maison_Entretien_Droguerie écologique"/>
    <n v="1043.04"/>
    <x v="0"/>
    <n v="0"/>
  </r>
  <r>
    <n v="5870"/>
    <n v="1"/>
    <n v="852"/>
    <n v="294"/>
    <x v="7"/>
    <x v="92"/>
    <s v="Droguerie écologique"/>
    <n v="1.26"/>
    <s v="5870_Maison_Entretien_Droguerie écologique"/>
    <n v="370.44"/>
    <x v="0"/>
    <n v="0"/>
  </r>
  <r>
    <n v="5871"/>
    <n v="1"/>
    <n v="863"/>
    <n v="218"/>
    <x v="7"/>
    <x v="92"/>
    <s v="Droguerie écologique"/>
    <n v="1.51"/>
    <s v="5871_Maison_Entretien_Droguerie écologique"/>
    <n v="329.18"/>
    <x v="0"/>
    <n v="0"/>
  </r>
  <r>
    <n v="5901"/>
    <n v="1"/>
    <n v="755"/>
    <n v="247"/>
    <x v="7"/>
    <x v="92"/>
    <s v="Droguerie écologique"/>
    <n v="1.39"/>
    <s v="5901_Maison_Entretien_Droguerie écologique"/>
    <n v="343.33"/>
    <x v="0"/>
    <n v="0"/>
  </r>
  <r>
    <n v="5902"/>
    <n v="1"/>
    <n v="845"/>
    <n v="146"/>
    <x v="7"/>
    <x v="92"/>
    <s v="Nettoyants multi-usages"/>
    <n v="4.88"/>
    <s v="5902_Maison_Entretien_Nettoyants multi-usages"/>
    <n v="712.48"/>
    <x v="0"/>
    <n v="0"/>
  </r>
  <r>
    <n v="5905"/>
    <n v="1"/>
    <n v="223"/>
    <n v="112"/>
    <x v="7"/>
    <x v="92"/>
    <s v="Anti insectes"/>
    <n v="1.84"/>
    <s v="5905_Maison_Entretien_Anti insectes"/>
    <n v="206.08"/>
    <x v="0"/>
    <n v="0"/>
  </r>
  <r>
    <n v="5978"/>
    <n v="1"/>
    <n v="34"/>
    <n v="15"/>
    <x v="7"/>
    <x v="92"/>
    <s v="Nettoyants multi-usages"/>
    <n v="3.82"/>
    <s v="5978_Maison_Entretien_Nettoyants multi-usages"/>
    <n v="57.3"/>
    <x v="0"/>
    <n v="0"/>
  </r>
  <r>
    <n v="7343"/>
    <n v="0"/>
    <n v="104"/>
    <n v="75"/>
    <x v="7"/>
    <x v="92"/>
    <s v="Droguerie écologique"/>
    <n v="2.83"/>
    <s v="7343_Maison_Entretien_Droguerie écologique"/>
    <n v="212.25"/>
    <x v="0"/>
    <n v="0"/>
  </r>
  <r>
    <n v="7357"/>
    <n v="1"/>
    <n v="205"/>
    <n v="192"/>
    <x v="7"/>
    <x v="92"/>
    <s v="Droguerie écologique"/>
    <n v="3.6"/>
    <s v="7357_Maison_Entretien_Droguerie écologique"/>
    <n v="691.2"/>
    <x v="0"/>
    <n v="0"/>
  </r>
  <r>
    <n v="7358"/>
    <n v="1"/>
    <n v="820"/>
    <n v="692"/>
    <x v="7"/>
    <x v="92"/>
    <s v="Droguerie écologique"/>
    <n v="2.44"/>
    <s v="7358_Maison_Entretien_Droguerie écologique"/>
    <n v="1688.48"/>
    <x v="0"/>
    <n v="0"/>
  </r>
  <r>
    <n v="7995"/>
    <n v="0"/>
    <n v="16"/>
    <n v="4"/>
    <x v="7"/>
    <x v="92"/>
    <s v="Produits vaisselle"/>
    <n v="2.23"/>
    <s v="7995_Maison_Entretien_Produits vaisselle"/>
    <n v="8.92"/>
    <x v="0"/>
    <n v="0"/>
  </r>
  <r>
    <n v="7999"/>
    <n v="0"/>
    <n v="236"/>
    <n v="124"/>
    <x v="7"/>
    <x v="92"/>
    <s v="Produits vaisselle"/>
    <n v="2.96"/>
    <s v="7999_Maison_Entretien_Produits vaisselle"/>
    <n v="367.04"/>
    <x v="0"/>
    <n v="0"/>
  </r>
  <r>
    <n v="8001"/>
    <n v="1"/>
    <n v="337"/>
    <n v="198"/>
    <x v="7"/>
    <x v="92"/>
    <s v="Produits vaisselle"/>
    <n v="2.2200000000000002"/>
    <s v="8001_Maison_Entretien_Produits vaisselle"/>
    <n v="439.56000000000006"/>
    <x v="0"/>
    <n v="0"/>
  </r>
  <r>
    <n v="8003"/>
    <n v="1"/>
    <n v="110"/>
    <n v="65"/>
    <x v="7"/>
    <x v="92"/>
    <s v="Soin du linge"/>
    <n v="1.91"/>
    <s v="8003_Maison_Entretien_Soin du linge"/>
    <n v="124.14999999999999"/>
    <x v="0"/>
    <n v="0"/>
  </r>
  <r>
    <n v="8004"/>
    <n v="1"/>
    <n v="651"/>
    <n v="207"/>
    <x v="7"/>
    <x v="92"/>
    <s v="Soin du linge"/>
    <n v="2.4700000000000002"/>
    <s v="8004_Maison_Entretien_Soin du linge"/>
    <n v="511.29"/>
    <x v="0"/>
    <n v="0"/>
  </r>
  <r>
    <n v="8010"/>
    <n v="1"/>
    <n v="923"/>
    <n v="333"/>
    <x v="7"/>
    <x v="92"/>
    <s v="Désodorisants"/>
    <n v="5.56"/>
    <s v="8010_Maison_Entretien_Désodorisants"/>
    <n v="1851.4799999999998"/>
    <x v="0"/>
    <n v="0"/>
  </r>
  <r>
    <n v="8027"/>
    <n v="1"/>
    <n v="957"/>
    <n v="39"/>
    <x v="7"/>
    <x v="92"/>
    <s v="Nettoyants multi-usages"/>
    <n v="2.69"/>
    <s v="8027_Maison_Entretien_Nettoyants multi-usages"/>
    <n v="104.91"/>
    <x v="0"/>
    <n v="0"/>
  </r>
  <r>
    <n v="9462"/>
    <n v="1"/>
    <n v="944"/>
    <n v="410"/>
    <x v="7"/>
    <x v="92"/>
    <s v="Produits vaisselle"/>
    <n v="1.62"/>
    <s v="9462_Maison_Entretien_Produits vaisselle"/>
    <n v="664.2"/>
    <x v="0"/>
    <n v="0"/>
  </r>
  <r>
    <n v="9464"/>
    <n v="0"/>
    <n v="911"/>
    <n v="529"/>
    <x v="7"/>
    <x v="92"/>
    <s v="Produits vaisselle"/>
    <n v="7.44"/>
    <s v="9464_Maison_Entretien_Produits vaisselle"/>
    <n v="3935.76"/>
    <x v="0"/>
    <n v="0"/>
  </r>
  <r>
    <n v="9469"/>
    <n v="0"/>
    <n v="881"/>
    <n v="255"/>
    <x v="7"/>
    <x v="92"/>
    <s v="Produits vaisselle"/>
    <n v="1.62"/>
    <s v="9469_Maison_Entretien_Produits vaisselle"/>
    <n v="413.1"/>
    <x v="0"/>
    <n v="0"/>
  </r>
  <r>
    <n v="9471"/>
    <n v="1"/>
    <n v="656"/>
    <n v="526"/>
    <x v="7"/>
    <x v="92"/>
    <s v="Produits vaisselle"/>
    <n v="3.43"/>
    <s v="9471_Maison_Entretien_Produits vaisselle"/>
    <n v="1804.18"/>
    <x v="0"/>
    <n v="0"/>
  </r>
  <r>
    <n v="9472"/>
    <n v="1"/>
    <n v="825"/>
    <n v="761"/>
    <x v="7"/>
    <x v="92"/>
    <s v="Produits vaisselle"/>
    <n v="1.74"/>
    <s v="9472_Maison_Entretien_Produits vaisselle"/>
    <n v="1324.14"/>
    <x v="0"/>
    <n v="0"/>
  </r>
  <r>
    <n v="9478"/>
    <n v="1"/>
    <n v="451"/>
    <n v="412"/>
    <x v="7"/>
    <x v="92"/>
    <s v="Nettoyants multi-usages"/>
    <n v="3.06"/>
    <s v="9478_Maison_Entretien_Nettoyants multi-usages"/>
    <n v="1260.72"/>
    <x v="0"/>
    <n v="0"/>
  </r>
  <r>
    <n v="9479"/>
    <n v="1"/>
    <n v="199"/>
    <n v="102"/>
    <x v="7"/>
    <x v="92"/>
    <s v="Nettoyants multi-usages"/>
    <n v="1.54"/>
    <s v="9479_Maison_Entretien_Nettoyants multi-usages"/>
    <n v="157.08000000000001"/>
    <x v="0"/>
    <n v="0"/>
  </r>
  <r>
    <n v="9480"/>
    <n v="1"/>
    <n v="704"/>
    <n v="550"/>
    <x v="7"/>
    <x v="92"/>
    <s v="Savon noir ménager"/>
    <n v="2.78"/>
    <s v="9480_Maison_Entretien_Savon noir ménager"/>
    <n v="1529"/>
    <x v="0"/>
    <n v="0"/>
  </r>
  <r>
    <n v="9486"/>
    <n v="1"/>
    <n v="285"/>
    <n v="87"/>
    <x v="7"/>
    <x v="92"/>
    <s v="Nettoyants multi-usages"/>
    <n v="14.35"/>
    <s v="9486_Maison_Entretien_Nettoyants multi-usages"/>
    <n v="1248.45"/>
    <x v="0"/>
    <n v="0"/>
  </r>
  <r>
    <n v="9490"/>
    <n v="1"/>
    <n v="734"/>
    <n v="359"/>
    <x v="7"/>
    <x v="92"/>
    <s v="Nettoyants multi-usages"/>
    <n v="1.56"/>
    <s v="9490_Maison_Entretien_Nettoyants multi-usages"/>
    <n v="560.04"/>
    <x v="0"/>
    <n v="0"/>
  </r>
  <r>
    <n v="9519"/>
    <n v="0"/>
    <n v="247"/>
    <n v="169"/>
    <x v="7"/>
    <x v="92"/>
    <s v="Lessives écologiques"/>
    <n v="9.02"/>
    <s v="9519_Maison_Entretien_Lessives écologiques"/>
    <n v="1524.3799999999999"/>
    <x v="0"/>
    <n v="0"/>
  </r>
  <r>
    <n v="9526"/>
    <n v="0"/>
    <n v="36"/>
    <n v="25"/>
    <x v="7"/>
    <x v="92"/>
    <s v="Lessives écologiques"/>
    <n v="10.24"/>
    <s v="9526_Maison_Entretien_Lessives écologiques"/>
    <n v="256"/>
    <x v="0"/>
    <n v="0"/>
  </r>
  <r>
    <n v="9786"/>
    <n v="0"/>
    <n v="656"/>
    <n v="637"/>
    <x v="7"/>
    <x v="93"/>
    <s v="Cuillères, spatules, fouets"/>
    <n v="5.04"/>
    <s v="9786_Maison_Ustensiles de cuisine_Cuillères, spatules, fouets"/>
    <n v="3210.48"/>
    <x v="0"/>
    <n v="0"/>
  </r>
  <r>
    <n v="9819"/>
    <n v="1"/>
    <n v="17"/>
    <n v="8"/>
    <x v="7"/>
    <x v="93"/>
    <s v="Essoreuses et passoires"/>
    <n v="34.83"/>
    <s v="9819_Maison_Ustensiles de cuisine_Essoreuses et passoires"/>
    <n v="278.64"/>
    <x v="0"/>
    <n v="0"/>
  </r>
  <r>
    <n v="10856"/>
    <n v="1"/>
    <n v="255"/>
    <n v="131"/>
    <x v="7"/>
    <x v="95"/>
    <s v="Filtres à eau pour robinet"/>
    <n v="26.54"/>
    <s v="10856_Maison_Carafes filtrantes et Fontaines_Filtres à eau pour robinet"/>
    <n v="3476.74"/>
    <x v="0"/>
    <n v="0"/>
  </r>
  <r>
    <n v="10859"/>
    <n v="1"/>
    <n v="980"/>
    <n v="151"/>
    <x v="7"/>
    <x v="96"/>
    <s v="Filtres de douche"/>
    <n v="42.51"/>
    <s v="10859_Maison_Salle de bains_Filtres de douche"/>
    <n v="6419.0099999999993"/>
    <x v="0"/>
    <n v="0"/>
  </r>
  <r>
    <n v="11085"/>
    <n v="0"/>
    <n v="843"/>
    <n v="203"/>
    <x v="7"/>
    <x v="92"/>
    <s v="Anti insectes"/>
    <n v="4.4000000000000004"/>
    <s v="11085_Maison_Entretien_Anti insectes"/>
    <n v="893.2"/>
    <x v="0"/>
    <n v="0"/>
  </r>
  <r>
    <n v="11489"/>
    <n v="0"/>
    <n v="397"/>
    <n v="193"/>
    <x v="7"/>
    <x v="92"/>
    <s v="Nettoyants multi-usages"/>
    <n v="1.74"/>
    <s v="11489_Maison_Entretien_Nettoyants multi-usages"/>
    <n v="335.82"/>
    <x v="0"/>
    <n v="0"/>
  </r>
  <r>
    <n v="11490"/>
    <n v="1"/>
    <n v="339"/>
    <n v="145"/>
    <x v="7"/>
    <x v="92"/>
    <s v="Nettoyants multi-usages"/>
    <n v="1.74"/>
    <s v="11490_Maison_Entretien_Nettoyants multi-usages"/>
    <n v="252.3"/>
    <x v="0"/>
    <n v="0"/>
  </r>
  <r>
    <n v="11630"/>
    <n v="1"/>
    <n v="481"/>
    <n v="221"/>
    <x v="7"/>
    <x v="97"/>
    <s v="Poêle"/>
    <n v="21.94"/>
    <s v="11630_Maison_Cuisson_Poêle"/>
    <n v="4848.7400000000007"/>
    <x v="0"/>
    <n v="0"/>
  </r>
  <r>
    <n v="11631"/>
    <n v="0"/>
    <n v="806"/>
    <n v="503"/>
    <x v="7"/>
    <x v="97"/>
    <s v="Poêle"/>
    <n v="28.71"/>
    <s v="11631_Maison_Cuisson_Poêle"/>
    <n v="14441.130000000001"/>
    <x v="0"/>
    <n v="0"/>
  </r>
  <r>
    <n v="11634"/>
    <n v="0"/>
    <n v="684"/>
    <n v="201"/>
    <x v="7"/>
    <x v="97"/>
    <s v="Casserole"/>
    <n v="6.37"/>
    <s v="11634_Maison_Cuisson_Casserole"/>
    <n v="1280.3700000000001"/>
    <x v="0"/>
    <n v="0"/>
  </r>
  <r>
    <n v="11635"/>
    <n v="0"/>
    <n v="320"/>
    <n v="198"/>
    <x v="7"/>
    <x v="97"/>
    <s v="Casserole"/>
    <n v="6.88"/>
    <s v="11635_Maison_Cuisson_Casserole"/>
    <n v="1362.24"/>
    <x v="0"/>
    <n v="0"/>
  </r>
  <r>
    <n v="12451"/>
    <n v="1"/>
    <n v="288"/>
    <n v="243"/>
    <x v="7"/>
    <x v="92"/>
    <s v="Désodorisants"/>
    <n v="1.28"/>
    <s v="12451_Maison_Entretien_Désodorisants"/>
    <n v="311.04000000000002"/>
    <x v="0"/>
    <n v="0"/>
  </r>
  <r>
    <n v="12452"/>
    <n v="0"/>
    <n v="496"/>
    <n v="163"/>
    <x v="7"/>
    <x v="92"/>
    <s v="Désodorisants"/>
    <n v="2.1"/>
    <s v="12452_Maison_Entretien_Désodorisants"/>
    <n v="342.3"/>
    <x v="0"/>
    <n v="0"/>
  </r>
  <r>
    <n v="13346"/>
    <n v="1"/>
    <n v="100"/>
    <n v="100"/>
    <x v="7"/>
    <x v="98"/>
    <s v="Bagagerie"/>
    <n v="2.39"/>
    <s v="13346_Maison_Mode_Bagagerie"/>
    <n v="239"/>
    <x v="0"/>
    <n v="0"/>
  </r>
  <r>
    <n v="13348"/>
    <n v="1"/>
    <n v="918"/>
    <n v="834"/>
    <x v="7"/>
    <x v="92"/>
    <s v="Droguerie écologique"/>
    <n v="0.98"/>
    <s v="13348_Maison_Entretien_Droguerie écologique"/>
    <n v="817.31999999999994"/>
    <x v="0"/>
    <n v="0"/>
  </r>
  <r>
    <n v="13349"/>
    <n v="1"/>
    <n v="485"/>
    <n v="295"/>
    <x v="7"/>
    <x v="92"/>
    <s v="Accessoires ménagers"/>
    <n v="1.56"/>
    <s v="13349_Maison_Entretien_Accessoires ménagers"/>
    <n v="460.2"/>
    <x v="0"/>
    <n v="0"/>
  </r>
  <r>
    <n v="13350"/>
    <n v="1"/>
    <n v="798"/>
    <n v="607"/>
    <x v="7"/>
    <x v="92"/>
    <s v="Accessoires ménagers"/>
    <n v="0.9"/>
    <s v="13350_Maison_Entretien_Accessoires ménagers"/>
    <n v="546.30000000000007"/>
    <x v="0"/>
    <n v="0"/>
  </r>
  <r>
    <n v="13361"/>
    <n v="1"/>
    <n v="21"/>
    <n v="14"/>
    <x v="7"/>
    <x v="99"/>
    <s v="Boîtes en verre"/>
    <n v="1.39"/>
    <s v="13361_Maison_Conservation_Boîtes en verre"/>
    <n v="19.459999999999997"/>
    <x v="0"/>
    <n v="0"/>
  </r>
  <r>
    <n v="13363"/>
    <n v="0"/>
    <n v="887"/>
    <n v="154"/>
    <x v="7"/>
    <x v="99"/>
    <s v="Boîtes en verre"/>
    <n v="1.7"/>
    <s v="13363_Maison_Conservation_Boîtes en verre"/>
    <n v="261.8"/>
    <x v="0"/>
    <n v="0"/>
  </r>
  <r>
    <n v="13364"/>
    <n v="1"/>
    <n v="307"/>
    <n v="176"/>
    <x v="7"/>
    <x v="99"/>
    <s v="Boîtes en verre"/>
    <n v="1.99"/>
    <s v="13364_Maison_Conservation_Boîtes en verre"/>
    <n v="350.24"/>
    <x v="0"/>
    <n v="0"/>
  </r>
  <r>
    <n v="13367"/>
    <n v="1"/>
    <n v="976"/>
    <n v="706"/>
    <x v="7"/>
    <x v="92"/>
    <s v="Accessoires ménagers"/>
    <n v="0.95"/>
    <s v="13367_Maison_Entretien_Accessoires ménagers"/>
    <n v="670.69999999999993"/>
    <x v="0"/>
    <n v="0"/>
  </r>
  <r>
    <n v="13368"/>
    <n v="1"/>
    <n v="352"/>
    <n v="207"/>
    <x v="7"/>
    <x v="92"/>
    <s v="Accessoires ménagers"/>
    <n v="1.34"/>
    <s v="13368_Maison_Entretien_Accessoires ménagers"/>
    <n v="277.38"/>
    <x v="0"/>
    <n v="0"/>
  </r>
  <r>
    <n v="13369"/>
    <n v="0"/>
    <n v="386"/>
    <n v="3"/>
    <x v="7"/>
    <x v="92"/>
    <s v="Lessives écologiques"/>
    <n v="4.38"/>
    <s v="13369_Maison_Entretien_Lessives écologiques"/>
    <n v="13.14"/>
    <x v="0"/>
    <n v="0"/>
  </r>
  <r>
    <n v="14477"/>
    <n v="1"/>
    <n v="410"/>
    <n v="83"/>
    <x v="7"/>
    <x v="94"/>
    <s v="Encens, porte encens"/>
    <n v="1.64"/>
    <s v="14477_Maison_Décoration_Encens, porte encens"/>
    <n v="136.12"/>
    <x v="0"/>
    <n v="0"/>
  </r>
  <r>
    <n v="14715"/>
    <n v="1"/>
    <n v="856"/>
    <n v="105"/>
    <x v="7"/>
    <x v="93"/>
    <s v="Germoirs"/>
    <n v="4.12"/>
    <s v="14715_Maison_Ustensiles de cuisine_Germoirs"/>
    <n v="432.6"/>
    <x v="0"/>
    <n v="0"/>
  </r>
  <r>
    <n v="15634"/>
    <n v="1"/>
    <n v="610"/>
    <n v="303"/>
    <x v="7"/>
    <x v="92"/>
    <s v="Désodorisants"/>
    <n v="3.5"/>
    <s v="15634_Maison_Entretien_Désodorisants"/>
    <n v="1060.5"/>
    <x v="0"/>
    <n v="0"/>
  </r>
  <r>
    <n v="15638"/>
    <n v="1"/>
    <n v="270"/>
    <n v="25"/>
    <x v="7"/>
    <x v="92"/>
    <s v="Désodorisants"/>
    <n v="3.5"/>
    <s v="15638_Maison_Entretien_Désodorisants"/>
    <n v="87.5"/>
    <x v="0"/>
    <n v="0"/>
  </r>
  <r>
    <n v="16048"/>
    <n v="1"/>
    <n v="925"/>
    <n v="472"/>
    <x v="7"/>
    <x v="99"/>
    <s v="Papier et film alimentaire"/>
    <n v="1.6"/>
    <s v="16048_Maison_Conservation_Papier et film alimentaire"/>
    <n v="755.2"/>
    <x v="0"/>
    <n v="0"/>
  </r>
  <r>
    <n v="16049"/>
    <n v="1"/>
    <n v="293"/>
    <n v="59"/>
    <x v="7"/>
    <x v="99"/>
    <s v="Papier et film alimentaire"/>
    <n v="2.65"/>
    <s v="16049_Maison_Conservation_Papier et film alimentaire"/>
    <n v="156.35"/>
    <x v="0"/>
    <n v="0"/>
  </r>
  <r>
    <n v="16050"/>
    <n v="0"/>
    <n v="612"/>
    <n v="438"/>
    <x v="7"/>
    <x v="100"/>
    <s v="Accessoires thé et café"/>
    <n v="1.19"/>
    <s v="16050_Maison_Art de la table_Accessoires thé et café"/>
    <n v="521.22"/>
    <x v="0"/>
    <n v="0"/>
  </r>
  <r>
    <n v="16097"/>
    <n v="0"/>
    <n v="471"/>
    <n v="16"/>
    <x v="7"/>
    <x v="92"/>
    <s v="Accessoires ménagers"/>
    <n v="1.32"/>
    <s v="16097_Maison_Entretien_Accessoires ménagers"/>
    <n v="21.12"/>
    <x v="0"/>
    <n v="0"/>
  </r>
  <r>
    <n v="16383"/>
    <n v="1"/>
    <n v="867"/>
    <n v="634"/>
    <x v="7"/>
    <x v="94"/>
    <s v="Lampes de sel"/>
    <n v="5.75"/>
    <s v="16383_Maison_Décoration_Lampes de sel"/>
    <n v="3645.5"/>
    <x v="0"/>
    <n v="0"/>
  </r>
  <r>
    <n v="16386"/>
    <n v="1"/>
    <n v="27"/>
    <n v="15"/>
    <x v="7"/>
    <x v="94"/>
    <s v="Lampes de sel"/>
    <n v="7.52"/>
    <s v="16386_Maison_Décoration_Lampes de sel"/>
    <n v="112.8"/>
    <x v="0"/>
    <n v="0"/>
  </r>
  <r>
    <n v="16771"/>
    <n v="0"/>
    <n v="669"/>
    <n v="294"/>
    <x v="7"/>
    <x v="93"/>
    <s v="Pâtisserie"/>
    <n v="4.76"/>
    <s v="16771_Maison_Ustensiles de cuisine_Pâtisserie"/>
    <n v="1399.4399999999998"/>
    <x v="0"/>
    <n v="0"/>
  </r>
  <r>
    <n v="17360"/>
    <n v="0"/>
    <n v="359"/>
    <n v="291"/>
    <x v="7"/>
    <x v="93"/>
    <s v="Essoreuses et passoires"/>
    <n v="8.85"/>
    <s v="17360_Maison_Ustensiles de cuisine_Essoreuses et passoires"/>
    <n v="2575.35"/>
    <x v="0"/>
    <n v="0"/>
  </r>
  <r>
    <n v="19024"/>
    <n v="0"/>
    <n v="291"/>
    <n v="120"/>
    <x v="7"/>
    <x v="92"/>
    <s v="Produits vaisselle"/>
    <n v="2.78"/>
    <s v="19024_Maison_Entretien_Produits vaisselle"/>
    <n v="333.59999999999997"/>
    <x v="0"/>
    <n v="0"/>
  </r>
  <r>
    <n v="19188"/>
    <n v="1"/>
    <n v="12"/>
    <n v="12"/>
    <x v="7"/>
    <x v="101"/>
    <s v="Mobilier chambre enfant"/>
    <n v="14.95"/>
    <s v="19188_Maison_Mobilier d'intérieur_Mobilier chambre enfant"/>
    <n v="179.39999999999998"/>
    <x v="0"/>
    <n v="0"/>
  </r>
  <r>
    <n v="19972"/>
    <n v="1"/>
    <n v="632"/>
    <n v="604"/>
    <x v="7"/>
    <x v="92"/>
    <s v="Produits vaisselle"/>
    <n v="2.2400000000000002"/>
    <s v="19972_Maison_Entretien_Produits vaisselle"/>
    <n v="1352.96"/>
    <x v="0"/>
    <n v="0"/>
  </r>
  <r>
    <n v="20049"/>
    <n v="1"/>
    <n v="922"/>
    <n v="26"/>
    <x v="7"/>
    <x v="92"/>
    <s v="Nettoyants multi-usages"/>
    <n v="2.02"/>
    <s v="20049_Maison_Entretien_Nettoyants multi-usages"/>
    <n v="52.52"/>
    <x v="0"/>
    <n v="0"/>
  </r>
  <r>
    <n v="20053"/>
    <n v="1"/>
    <n v="32"/>
    <n v="7"/>
    <x v="7"/>
    <x v="92"/>
    <s v="Lessives écologiques"/>
    <n v="2.5499999999999998"/>
    <s v="20053_Maison_Entretien_Lessives écologiques"/>
    <n v="17.849999999999998"/>
    <x v="0"/>
    <n v="0"/>
  </r>
  <r>
    <n v="20055"/>
    <n v="0"/>
    <n v="294"/>
    <n v="49"/>
    <x v="7"/>
    <x v="92"/>
    <s v="Nettoyants multi-usages"/>
    <n v="1.52"/>
    <s v="20055_Maison_Entretien_Nettoyants multi-usages"/>
    <n v="74.48"/>
    <x v="0"/>
    <n v="0"/>
  </r>
  <r>
    <n v="20056"/>
    <n v="0"/>
    <n v="182"/>
    <n v="91"/>
    <x v="7"/>
    <x v="92"/>
    <s v="Nettoyants multi-usages"/>
    <n v="1.78"/>
    <s v="20056_Maison_Entretien_Nettoyants multi-usages"/>
    <n v="161.97999999999999"/>
    <x v="0"/>
    <n v="0"/>
  </r>
  <r>
    <n v="22193"/>
    <n v="1"/>
    <n v="771"/>
    <n v="723"/>
    <x v="7"/>
    <x v="93"/>
    <s v="Cuillères, spatules, fouets"/>
    <n v="1.1100000000000001"/>
    <s v="22193_Maison_Ustensiles de cuisine_Cuillères, spatules, fouets"/>
    <n v="802.53000000000009"/>
    <x v="0"/>
    <n v="0"/>
  </r>
  <r>
    <n v="23213"/>
    <n v="1"/>
    <n v="380"/>
    <n v="134"/>
    <x v="7"/>
    <x v="92"/>
    <s v="Anti insectes"/>
    <n v="2.73"/>
    <s v="23213_Maison_Entretien_Anti insectes"/>
    <n v="365.82"/>
    <x v="0"/>
    <n v="0"/>
  </r>
  <r>
    <n v="23214"/>
    <n v="0"/>
    <n v="269"/>
    <n v="246"/>
    <x v="7"/>
    <x v="92"/>
    <s v="Anti insectes"/>
    <n v="2.64"/>
    <s v="23214_Maison_Entretien_Anti insectes"/>
    <n v="649.44000000000005"/>
    <x v="0"/>
    <n v="0"/>
  </r>
  <r>
    <n v="24648"/>
    <n v="0"/>
    <n v="608"/>
    <n v="146"/>
    <x v="7"/>
    <x v="94"/>
    <s v="Bougies"/>
    <n v="5.57"/>
    <s v="24648_Maison_Décoration_Bougies"/>
    <n v="813.22"/>
    <x v="0"/>
    <n v="0"/>
  </r>
  <r>
    <n v="25199"/>
    <n v="0"/>
    <n v="76"/>
    <n v="10"/>
    <x v="7"/>
    <x v="100"/>
    <s v="Accessoires thé et café"/>
    <n v="1.99"/>
    <s v="25199_Maison_Art de la table_Accessoires thé et café"/>
    <n v="19.899999999999999"/>
    <x v="0"/>
    <n v="0"/>
  </r>
  <r>
    <n v="25304"/>
    <n v="0"/>
    <n v="455"/>
    <n v="360"/>
    <x v="7"/>
    <x v="94"/>
    <s v="Encens, porte encens"/>
    <n v="1.75"/>
    <s v="25304_Maison_Décoration_Encens, porte encens"/>
    <n v="630"/>
    <x v="0"/>
    <n v="0"/>
  </r>
  <r>
    <n v="25306"/>
    <n v="0"/>
    <n v="227"/>
    <n v="177"/>
    <x v="7"/>
    <x v="94"/>
    <s v="Encens, porte encens"/>
    <n v="1.75"/>
    <s v="25306_Maison_Décoration_Encens, porte encens"/>
    <n v="309.75"/>
    <x v="0"/>
    <n v="0"/>
  </r>
  <r>
    <n v="26446"/>
    <n v="1"/>
    <n v="789"/>
    <n v="444"/>
    <x v="7"/>
    <x v="92"/>
    <s v="Accessoires ménagers"/>
    <n v="1.34"/>
    <s v="26446_Maison_Entretien_Accessoires ménagers"/>
    <n v="594.96"/>
    <x v="0"/>
    <n v="0"/>
  </r>
  <r>
    <n v="26533"/>
    <n v="1"/>
    <n v="2"/>
    <n v="1"/>
    <x v="7"/>
    <x v="99"/>
    <s v="Papier et film alimentaire"/>
    <n v="2.13"/>
    <s v="26533_Maison_Conservation_Papier et film alimentaire"/>
    <n v="2.13"/>
    <x v="0"/>
    <n v="0"/>
  </r>
  <r>
    <n v="27380"/>
    <n v="1"/>
    <n v="141"/>
    <n v="49"/>
    <x v="7"/>
    <x v="97"/>
    <s v="Poêle"/>
    <n v="15"/>
    <s v="27380_Maison_Cuisson_Poêle"/>
    <n v="735"/>
    <x v="0"/>
    <n v="0"/>
  </r>
  <r>
    <n v="27382"/>
    <n v="0"/>
    <n v="937"/>
    <n v="252"/>
    <x v="7"/>
    <x v="97"/>
    <s v="Poêle"/>
    <n v="21.75"/>
    <s v="27382_Maison_Cuisson_Poêle"/>
    <n v="5481"/>
    <x v="0"/>
    <n v="0"/>
  </r>
  <r>
    <n v="28574"/>
    <n v="1"/>
    <n v="533"/>
    <n v="499"/>
    <x v="7"/>
    <x v="93"/>
    <s v="Râpes, moulins, mortiers"/>
    <n v="7.03"/>
    <s v="28574_Maison_Ustensiles de cuisine_Râpes, moulins, mortiers"/>
    <n v="3507.9700000000003"/>
    <x v="0"/>
    <n v="0"/>
  </r>
  <r>
    <n v="28587"/>
    <n v="0"/>
    <n v="826"/>
    <n v="615"/>
    <x v="7"/>
    <x v="100"/>
    <s v="Accessoires thé et café"/>
    <n v="1.99"/>
    <s v="28587_Maison_Art de la table_Accessoires thé et café"/>
    <n v="1223.8499999999999"/>
    <x v="0"/>
    <n v="0"/>
  </r>
  <r>
    <n v="28590"/>
    <n v="1"/>
    <n v="447"/>
    <n v="225"/>
    <x v="7"/>
    <x v="92"/>
    <s v="Droguerie écologique"/>
    <n v="3.58"/>
    <s v="28590_Maison_Entretien_Droguerie écologique"/>
    <n v="805.5"/>
    <x v="0"/>
    <n v="0"/>
  </r>
  <r>
    <n v="28591"/>
    <n v="1"/>
    <n v="388"/>
    <n v="233"/>
    <x v="7"/>
    <x v="92"/>
    <s v="Droguerie écologique"/>
    <n v="5.98"/>
    <s v="28591_Maison_Entretien_Droguerie écologique"/>
    <n v="1393.3400000000001"/>
    <x v="0"/>
    <n v="0"/>
  </r>
  <r>
    <n v="28595"/>
    <n v="0"/>
    <n v="349"/>
    <n v="206"/>
    <x v="7"/>
    <x v="92"/>
    <s v="Droguerie écologique"/>
    <n v="1.85"/>
    <s v="28595_Maison_Entretien_Droguerie écologique"/>
    <n v="381.1"/>
    <x v="0"/>
    <n v="0"/>
  </r>
  <r>
    <n v="28661"/>
    <n v="1"/>
    <n v="375"/>
    <n v="45"/>
    <x v="7"/>
    <x v="92"/>
    <s v="Accessoires ménagers"/>
    <n v="1.39"/>
    <s v="28661_Maison_Entretien_Accessoires ménagers"/>
    <n v="62.55"/>
    <x v="0"/>
    <n v="0"/>
  </r>
  <r>
    <n v="28668"/>
    <n v="1"/>
    <n v="57"/>
    <n v="23"/>
    <x v="7"/>
    <x v="92"/>
    <s v="Accessoires ménagers"/>
    <n v="1.3"/>
    <s v="28668_Maison_Entretien_Accessoires ménagers"/>
    <n v="29.900000000000002"/>
    <x v="0"/>
    <n v="0"/>
  </r>
  <r>
    <n v="28838"/>
    <n v="0"/>
    <n v="413"/>
    <n v="249"/>
    <x v="7"/>
    <x v="92"/>
    <s v="Nettoyants multi-usages"/>
    <n v="5.16"/>
    <s v="28838_Maison_Entretien_Nettoyants multi-usages"/>
    <n v="1284.8400000000001"/>
    <x v="0"/>
    <n v="0"/>
  </r>
  <r>
    <n v="28883"/>
    <n v="0"/>
    <n v="67"/>
    <n v="43"/>
    <x v="7"/>
    <x v="92"/>
    <s v="Accessoires ménagers"/>
    <n v="1.58"/>
    <s v="28883_Maison_Entretien_Accessoires ménagers"/>
    <n v="67.94"/>
    <x v="0"/>
    <n v="0"/>
  </r>
  <r>
    <n v="28897"/>
    <n v="1"/>
    <n v="831"/>
    <n v="312"/>
    <x v="7"/>
    <x v="92"/>
    <s v="Accessoires ménagers"/>
    <n v="1.31"/>
    <s v="28897_Maison_Entretien_Accessoires ménagers"/>
    <n v="408.72"/>
    <x v="0"/>
    <n v="0"/>
  </r>
  <r>
    <n v="41513"/>
    <n v="1"/>
    <n v="806"/>
    <n v="49"/>
    <x v="7"/>
    <x v="92"/>
    <s v="Accessoires ménagers"/>
    <n v="3.88"/>
    <s v="41513_Maison_Entretien_Accessoires ménagers"/>
    <n v="190.12"/>
    <x v="0"/>
    <n v="0"/>
  </r>
  <r>
    <n v="42807"/>
    <n v="1"/>
    <n v="626"/>
    <n v="414"/>
    <x v="7"/>
    <x v="92"/>
    <s v="Savon noir ménager"/>
    <n v="2.46"/>
    <s v="42807_Maison_Entretien_Savon noir ménager"/>
    <n v="1018.4399999999999"/>
    <x v="0"/>
    <n v="0"/>
  </r>
  <r>
    <n v="42809"/>
    <n v="0"/>
    <n v="399"/>
    <n v="66"/>
    <x v="7"/>
    <x v="92"/>
    <s v="Savon noir ménager"/>
    <n v="9.41"/>
    <s v="42809_Maison_Entretien_Savon noir ménager"/>
    <n v="621.06000000000006"/>
    <x v="0"/>
    <n v="0"/>
  </r>
  <r>
    <n v="42840"/>
    <n v="0"/>
    <n v="724"/>
    <n v="80"/>
    <x v="7"/>
    <x v="92"/>
    <s v="Lessives écologiques"/>
    <n v="9.41"/>
    <s v="42840_Maison_Entretien_Lessives écologiques"/>
    <n v="752.8"/>
    <x v="0"/>
    <n v="0"/>
  </r>
  <r>
    <n v="44329"/>
    <n v="0"/>
    <n v="341"/>
    <n v="152"/>
    <x v="7"/>
    <x v="92"/>
    <s v="Droguerie écologique"/>
    <n v="3.88"/>
    <s v="44329_Maison_Entretien_Droguerie écologique"/>
    <n v="589.76"/>
    <x v="0"/>
    <n v="0"/>
  </r>
  <r>
    <n v="44738"/>
    <n v="0"/>
    <n v="59"/>
    <n v="57"/>
    <x v="7"/>
    <x v="92"/>
    <s v="Lessives écologiques"/>
    <n v="11.52"/>
    <s v="44738_Maison_Entretien_Lessives écologiques"/>
    <n v="656.64"/>
    <x v="0"/>
    <n v="0"/>
  </r>
  <r>
    <n v="44739"/>
    <n v="1"/>
    <n v="270"/>
    <n v="258"/>
    <x v="7"/>
    <x v="92"/>
    <s v="Produits vaisselle"/>
    <n v="2.23"/>
    <s v="44739_Maison_Entretien_Produits vaisselle"/>
    <n v="575.34"/>
    <x v="0"/>
    <n v="0"/>
  </r>
  <r>
    <n v="44749"/>
    <n v="1"/>
    <n v="257"/>
    <n v="51"/>
    <x v="7"/>
    <x v="92"/>
    <s v="Nettoyants multi-usages"/>
    <n v="3.94"/>
    <s v="44749_Maison_Entretien_Nettoyants multi-usages"/>
    <n v="200.94"/>
    <x v="0"/>
    <n v="0"/>
  </r>
  <r>
    <n v="44750"/>
    <n v="1"/>
    <n v="717"/>
    <n v="370"/>
    <x v="7"/>
    <x v="92"/>
    <s v="Nettoyants multi-usages"/>
    <n v="5.48"/>
    <s v="44750_Maison_Entretien_Nettoyants multi-usages"/>
    <n v="2027.6000000000001"/>
    <x v="0"/>
    <n v="0"/>
  </r>
  <r>
    <n v="44758"/>
    <n v="0"/>
    <n v="122"/>
    <n v="76"/>
    <x v="7"/>
    <x v="92"/>
    <s v="Lessives écologiques"/>
    <n v="5.75"/>
    <s v="44758_Maison_Entretien_Lessives écologiques"/>
    <n v="437"/>
    <x v="0"/>
    <n v="0"/>
  </r>
  <r>
    <n v="44759"/>
    <n v="1"/>
    <n v="389"/>
    <n v="312"/>
    <x v="7"/>
    <x v="92"/>
    <s v="Lessives écologiques"/>
    <n v="3.63"/>
    <s v="44759_Maison_Entretien_Lessives écologiques"/>
    <n v="1132.56"/>
    <x v="0"/>
    <n v="0"/>
  </r>
  <r>
    <n v="44760"/>
    <n v="0"/>
    <n v="849"/>
    <n v="45"/>
    <x v="7"/>
    <x v="92"/>
    <s v="Soin du linge"/>
    <n v="0.96"/>
    <s v="44760_Maison_Entretien_Soin du linge"/>
    <n v="43.199999999999996"/>
    <x v="0"/>
    <n v="0"/>
  </r>
  <r>
    <n v="44764"/>
    <n v="0"/>
    <n v="958"/>
    <n v="609"/>
    <x v="7"/>
    <x v="92"/>
    <s v="Soin du linge"/>
    <n v="1.81"/>
    <s v="44764_Maison_Entretien_Soin du linge"/>
    <n v="1102.29"/>
    <x v="0"/>
    <n v="0"/>
  </r>
  <r>
    <n v="44943"/>
    <n v="1"/>
    <n v="200"/>
    <n v="114"/>
    <x v="7"/>
    <x v="92"/>
    <s v="Produits vaisselle"/>
    <n v="3.36"/>
    <s v="44943_Maison_Entretien_Produits vaisselle"/>
    <n v="383.03999999999996"/>
    <x v="0"/>
    <n v="0"/>
  </r>
  <r>
    <n v="45484"/>
    <n v="1"/>
    <n v="860"/>
    <n v="177"/>
    <x v="7"/>
    <x v="97"/>
    <s v="Poêle"/>
    <n v="14.52"/>
    <s v="45484_Maison_Cuisson_Poêle"/>
    <n v="2570.04"/>
    <x v="0"/>
    <n v="0"/>
  </r>
  <r>
    <n v="45489"/>
    <n v="1"/>
    <n v="710"/>
    <n v="141"/>
    <x v="7"/>
    <x v="92"/>
    <s v="Soin du linge"/>
    <n v="2.2400000000000002"/>
    <s v="45489_Maison_Entretien_Soin du linge"/>
    <n v="315.84000000000003"/>
    <x v="0"/>
    <n v="0"/>
  </r>
  <r>
    <n v="45491"/>
    <n v="0"/>
    <n v="266"/>
    <n v="243"/>
    <x v="7"/>
    <x v="97"/>
    <s v="Poêle"/>
    <n v="19.87"/>
    <s v="45491_Maison_Cuisson_Poêle"/>
    <n v="4828.41"/>
    <x v="0"/>
    <n v="0"/>
  </r>
  <r>
    <n v="45518"/>
    <n v="1"/>
    <n v="680"/>
    <n v="273"/>
    <x v="7"/>
    <x v="99"/>
    <s v="Sacs de conservation"/>
    <n v="0.62"/>
    <s v="45518_Maison_Conservation_Sacs de conservation"/>
    <n v="169.26"/>
    <x v="0"/>
    <n v="0"/>
  </r>
  <r>
    <n v="45522"/>
    <n v="0"/>
    <n v="679"/>
    <n v="285"/>
    <x v="7"/>
    <x v="99"/>
    <s v="Sacs de conservation"/>
    <n v="0.96"/>
    <s v="45522_Maison_Conservation_Sacs de conservation"/>
    <n v="273.59999999999997"/>
    <x v="0"/>
    <n v="0"/>
  </r>
  <r>
    <n v="45523"/>
    <n v="1"/>
    <n v="885"/>
    <n v="866"/>
    <x v="7"/>
    <x v="99"/>
    <s v="Sacs de conservation"/>
    <n v="0.92"/>
    <s v="45523_Maison_Conservation_Sacs de conservation"/>
    <n v="796.72"/>
    <x v="0"/>
    <n v="0"/>
  </r>
  <r>
    <n v="45529"/>
    <n v="1"/>
    <n v="588"/>
    <n v="458"/>
    <x v="7"/>
    <x v="92"/>
    <s v="Droguerie écologique"/>
    <n v="4.57"/>
    <s v="45529_Maison_Entretien_Droguerie écologique"/>
    <n v="2093.06"/>
    <x v="0"/>
    <n v="0"/>
  </r>
  <r>
    <n v="46439"/>
    <n v="0"/>
    <n v="880"/>
    <n v="803"/>
    <x v="7"/>
    <x v="92"/>
    <s v="Anti insectes"/>
    <n v="3.29"/>
    <s v="46439_Maison_Entretien_Anti insectes"/>
    <n v="2641.87"/>
    <x v="0"/>
    <n v="0"/>
  </r>
  <r>
    <n v="46440"/>
    <n v="1"/>
    <n v="375"/>
    <n v="243"/>
    <x v="7"/>
    <x v="92"/>
    <s v="Anti insectes"/>
    <n v="3.47"/>
    <s v="46440_Maison_Entretien_Anti insectes"/>
    <n v="843.21"/>
    <x v="0"/>
    <n v="0"/>
  </r>
  <r>
    <n v="46441"/>
    <n v="1"/>
    <n v="644"/>
    <n v="581"/>
    <x v="7"/>
    <x v="92"/>
    <s v="Anti insectes"/>
    <n v="3.57"/>
    <s v="46441_Maison_Entretien_Anti insectes"/>
    <n v="2074.17"/>
    <x v="0"/>
    <n v="0"/>
  </r>
  <r>
    <n v="46672"/>
    <n v="0"/>
    <n v="77"/>
    <n v="11"/>
    <x v="7"/>
    <x v="96"/>
    <s v="Rangement salle de bains"/>
    <n v="1.18"/>
    <s v="46672_Maison_Salle de bains_Rangement salle de bains"/>
    <n v="12.979999999999999"/>
    <x v="0"/>
    <n v="0"/>
  </r>
  <r>
    <n v="46953"/>
    <n v="1"/>
    <n v="321"/>
    <n v="81"/>
    <x v="7"/>
    <x v="92"/>
    <s v="Lessives écologiques"/>
    <n v="8.09"/>
    <s v="46953_Maison_Entretien_Lessives écologiques"/>
    <n v="655.29"/>
    <x v="0"/>
    <n v="0"/>
  </r>
  <r>
    <n v="46954"/>
    <n v="0"/>
    <n v="646"/>
    <n v="197"/>
    <x v="7"/>
    <x v="92"/>
    <s v="Produits vaisselle"/>
    <n v="1.04"/>
    <s v="46954_Maison_Entretien_Produits vaisselle"/>
    <n v="204.88"/>
    <x v="0"/>
    <n v="0"/>
  </r>
  <r>
    <n v="46955"/>
    <n v="1"/>
    <n v="147"/>
    <n v="60"/>
    <x v="7"/>
    <x v="92"/>
    <s v="Produits vaisselle"/>
    <n v="5.8"/>
    <s v="46955_Maison_Entretien_Produits vaisselle"/>
    <n v="348"/>
    <x v="0"/>
    <n v="0"/>
  </r>
  <r>
    <n v="46956"/>
    <n v="0"/>
    <n v="209"/>
    <n v="100"/>
    <x v="7"/>
    <x v="92"/>
    <s v="Nettoyants multi-usages"/>
    <n v="1.7"/>
    <s v="46956_Maison_Entretien_Nettoyants multi-usages"/>
    <n v="170"/>
    <x v="0"/>
    <n v="0"/>
  </r>
  <r>
    <n v="46961"/>
    <n v="1"/>
    <n v="709"/>
    <n v="242"/>
    <x v="7"/>
    <x v="92"/>
    <s v="Nettoyants multi-usages"/>
    <n v="2.29"/>
    <s v="46961_Maison_Entretien_Nettoyants multi-usages"/>
    <n v="554.18000000000006"/>
    <x v="0"/>
    <n v="0"/>
  </r>
  <r>
    <n v="46962"/>
    <n v="0"/>
    <n v="80"/>
    <n v="15"/>
    <x v="7"/>
    <x v="92"/>
    <s v="Désodorisants"/>
    <n v="2.5"/>
    <s v="46962_Maison_Entretien_Désodorisants"/>
    <n v="37.5"/>
    <x v="0"/>
    <n v="0"/>
  </r>
  <r>
    <n v="46964"/>
    <n v="0"/>
    <n v="266"/>
    <n v="110"/>
    <x v="7"/>
    <x v="92"/>
    <s v="Soin du linge"/>
    <n v="7.27"/>
    <s v="46964_Maison_Entretien_Soin du linge"/>
    <n v="799.69999999999993"/>
    <x v="0"/>
    <n v="0"/>
  </r>
  <r>
    <n v="47168"/>
    <n v="0"/>
    <n v="957"/>
    <n v="94"/>
    <x v="7"/>
    <x v="92"/>
    <s v="Anti insectes"/>
    <n v="3.47"/>
    <s v="47168_Maison_Entretien_Anti insectes"/>
    <n v="326.18"/>
    <x v="0"/>
    <n v="0"/>
  </r>
  <r>
    <n v="47175"/>
    <n v="1"/>
    <n v="762"/>
    <n v="430"/>
    <x v="7"/>
    <x v="92"/>
    <s v="Lessives écologiques"/>
    <n v="7.47"/>
    <s v="47175_Maison_Entretien_Lessives écologiques"/>
    <n v="3212.1"/>
    <x v="0"/>
    <n v="0"/>
  </r>
  <r>
    <n v="47183"/>
    <n v="0"/>
    <n v="689"/>
    <n v="212"/>
    <x v="7"/>
    <x v="92"/>
    <s v="Lessives écologiques"/>
    <n v="3.97"/>
    <s v="47183_Maison_Entretien_Lessives écologiques"/>
    <n v="841.64"/>
    <x v="0"/>
    <n v="0"/>
  </r>
  <r>
    <n v="48484"/>
    <n v="1"/>
    <n v="622"/>
    <n v="378"/>
    <x v="7"/>
    <x v="95"/>
    <s v="Filtres à eau pour robinet"/>
    <n v="22.96"/>
    <s v="48484_Maison_Carafes filtrantes et Fontaines_Filtres à eau pour robinet"/>
    <n v="8678.880000000001"/>
    <x v="0"/>
    <n v="0"/>
  </r>
  <r>
    <n v="48486"/>
    <n v="1"/>
    <n v="694"/>
    <n v="109"/>
    <x v="7"/>
    <x v="95"/>
    <s v="Filtres à eau pour robinet"/>
    <n v="14.04"/>
    <s v="48486_Maison_Carafes filtrantes et Fontaines_Filtres à eau pour robinet"/>
    <n v="1530.36"/>
    <x v="0"/>
    <n v="0"/>
  </r>
  <r>
    <n v="49219"/>
    <n v="0"/>
    <n v="441"/>
    <n v="18"/>
    <x v="7"/>
    <x v="99"/>
    <s v="Bocaux et accessoires"/>
    <n v="8.8800000000000008"/>
    <s v="49219_Maison_Conservation_Bocaux et accessoires"/>
    <n v="159.84"/>
    <x v="0"/>
    <n v="0"/>
  </r>
  <r>
    <n v="49222"/>
    <n v="1"/>
    <n v="496"/>
    <n v="138"/>
    <x v="7"/>
    <x v="99"/>
    <s v="Bocaux et accessoires"/>
    <n v="11.29"/>
    <s v="49222_Maison_Conservation_Bocaux et accessoires"/>
    <n v="1558.02"/>
    <x v="0"/>
    <n v="0"/>
  </r>
  <r>
    <n v="49233"/>
    <n v="0"/>
    <n v="323"/>
    <n v="85"/>
    <x v="7"/>
    <x v="99"/>
    <s v="Bocaux et accessoires"/>
    <n v="12.38"/>
    <s v="49233_Maison_Conservation_Bocaux et accessoires"/>
    <n v="1052.3"/>
    <x v="0"/>
    <n v="0"/>
  </r>
  <r>
    <n v="50367"/>
    <n v="0"/>
    <n v="554"/>
    <n v="68"/>
    <x v="7"/>
    <x v="92"/>
    <s v="Savon de Marseille"/>
    <n v="1.5"/>
    <s v="50367_Maison_Entretien_Savon de Marseille"/>
    <n v="102"/>
    <x v="0"/>
    <n v="0"/>
  </r>
  <r>
    <n v="68605"/>
    <n v="1"/>
    <n v="275"/>
    <n v="262"/>
    <x v="7"/>
    <x v="99"/>
    <s v="Boîtes en verre"/>
    <n v="2.93"/>
    <s v="68605_Maison_Conservation_Boîtes en verre"/>
    <n v="767.66000000000008"/>
    <x v="0"/>
    <n v="0"/>
  </r>
  <r>
    <n v="68607"/>
    <n v="1"/>
    <n v="820"/>
    <n v="401"/>
    <x v="7"/>
    <x v="99"/>
    <s v="Boîtes en verre"/>
    <n v="2.46"/>
    <s v="68607_Maison_Conservation_Boîtes en verre"/>
    <n v="986.46"/>
    <x v="0"/>
    <n v="0"/>
  </r>
  <r>
    <n v="70290"/>
    <n v="1"/>
    <n v="978"/>
    <n v="846"/>
    <x v="7"/>
    <x v="101"/>
    <s v="Meubles de rangement"/>
    <n v="6.93"/>
    <s v="70290_Maison_Mobilier d'intérieur_Meubles de rangement"/>
    <n v="5862.78"/>
    <x v="0"/>
    <n v="0"/>
  </r>
  <r>
    <n v="70291"/>
    <n v="1"/>
    <n v="524"/>
    <n v="127"/>
    <x v="7"/>
    <x v="101"/>
    <s v="Meubles de rangement"/>
    <n v="16.14"/>
    <s v="70291_Maison_Mobilier d'intérieur_Meubles de rangement"/>
    <n v="2049.7800000000002"/>
    <x v="0"/>
    <n v="0"/>
  </r>
  <r>
    <n v="70677"/>
    <n v="0"/>
    <n v="875"/>
    <n v="680"/>
    <x v="7"/>
    <x v="93"/>
    <s v="Ustensiles de découpe"/>
    <n v="12.42"/>
    <s v="70677_Maison_Ustensiles de cuisine_Ustensiles de découpe"/>
    <n v="8445.6"/>
    <x v="0"/>
    <n v="0"/>
  </r>
  <r>
    <n v="70696"/>
    <n v="0"/>
    <n v="271"/>
    <n v="108"/>
    <x v="7"/>
    <x v="102"/>
    <s v="Petit déjeuner"/>
    <n v="31.08"/>
    <s v="70696_Maison_Electroménager_Petit déjeuner"/>
    <n v="3356.64"/>
    <x v="0"/>
    <n v="0"/>
  </r>
  <r>
    <n v="70879"/>
    <n v="0"/>
    <n v="352"/>
    <n v="156"/>
    <x v="7"/>
    <x v="92"/>
    <s v="Droguerie écologique"/>
    <n v="1.6"/>
    <s v="70879_Maison_Entretien_Droguerie écologique"/>
    <n v="249.60000000000002"/>
    <x v="0"/>
    <n v="0"/>
  </r>
  <r>
    <n v="71318"/>
    <n v="0"/>
    <n v="487"/>
    <n v="51"/>
    <x v="7"/>
    <x v="92"/>
    <s v="Savon noir ménager"/>
    <n v="15.41"/>
    <s v="71318_Maison_Entretien_Savon noir ménager"/>
    <n v="785.91"/>
    <x v="0"/>
    <n v="0"/>
  </r>
  <r>
    <n v="71320"/>
    <n v="0"/>
    <n v="741"/>
    <n v="645"/>
    <x v="7"/>
    <x v="92"/>
    <s v="Nettoyants multi-usages"/>
    <n v="13.17"/>
    <s v="71320_Maison_Entretien_Nettoyants multi-usages"/>
    <n v="8494.65"/>
    <x v="0"/>
    <n v="0"/>
  </r>
  <r>
    <n v="71321"/>
    <n v="1"/>
    <n v="927"/>
    <n v="782"/>
    <x v="7"/>
    <x v="92"/>
    <s v="Lessives écologiques"/>
    <n v="10.3"/>
    <s v="71321_Maison_Entretien_Lessives écologiques"/>
    <n v="8054.6"/>
    <x v="0"/>
    <n v="0"/>
  </r>
  <r>
    <n v="71322"/>
    <n v="0"/>
    <n v="611"/>
    <n v="595"/>
    <x v="7"/>
    <x v="92"/>
    <s v="Soin du linge"/>
    <n v="8.68"/>
    <s v="71322_Maison_Entretien_Soin du linge"/>
    <n v="5164.5999999999995"/>
    <x v="0"/>
    <n v="0"/>
  </r>
  <r>
    <n v="71325"/>
    <n v="1"/>
    <n v="349"/>
    <n v="335"/>
    <x v="7"/>
    <x v="92"/>
    <s v="Nettoyants multi-usages"/>
    <n v="11.38"/>
    <s v="71325_Maison_Entretien_Nettoyants multi-usages"/>
    <n v="3812.3"/>
    <x v="0"/>
    <n v="0"/>
  </r>
  <r>
    <n v="71326"/>
    <n v="1"/>
    <n v="935"/>
    <n v="336"/>
    <x v="7"/>
    <x v="92"/>
    <s v="Lessives écologiques"/>
    <n v="13.17"/>
    <s v="71326_Maison_Entretien_Lessives écologiques"/>
    <n v="4425.12"/>
    <x v="0"/>
    <n v="0"/>
  </r>
  <r>
    <n v="71674"/>
    <n v="0"/>
    <n v="724"/>
    <n v="496"/>
    <x v="7"/>
    <x v="92"/>
    <s v="Produits vaisselle"/>
    <n v="4.55"/>
    <s v="71674_Maison_Entretien_Produits vaisselle"/>
    <n v="2256.7999999999997"/>
    <x v="0"/>
    <n v="0"/>
  </r>
  <r>
    <n v="72801"/>
    <n v="1"/>
    <n v="377"/>
    <n v="214"/>
    <x v="7"/>
    <x v="92"/>
    <s v="Soin du linge"/>
    <n v="2.2400000000000002"/>
    <s v="72801_Maison_Entretien_Soin du linge"/>
    <n v="479.36000000000007"/>
    <x v="0"/>
    <n v="0"/>
  </r>
  <r>
    <n v="72813"/>
    <n v="0"/>
    <n v="182"/>
    <n v="1"/>
    <x v="7"/>
    <x v="92"/>
    <s v="Nettoyants multi-usages"/>
    <n v="2.23"/>
    <s v="72813_Maison_Entretien_Nettoyants multi-usages"/>
    <n v="2.23"/>
    <x v="0"/>
    <n v="0"/>
  </r>
  <r>
    <n v="72814"/>
    <n v="0"/>
    <n v="862"/>
    <n v="580"/>
    <x v="7"/>
    <x v="92"/>
    <s v="Nettoyants multi-usages"/>
    <n v="2.29"/>
    <s v="72814_Maison_Entretien_Nettoyants multi-usages"/>
    <n v="1328.2"/>
    <x v="0"/>
    <n v="0"/>
  </r>
  <r>
    <n v="72815"/>
    <n v="1"/>
    <n v="252"/>
    <n v="65"/>
    <x v="7"/>
    <x v="92"/>
    <s v="Nettoyants multi-usages"/>
    <n v="2.2400000000000002"/>
    <s v="72815_Maison_Entretien_Nettoyants multi-usages"/>
    <n v="145.60000000000002"/>
    <x v="0"/>
    <n v="0"/>
  </r>
  <r>
    <n v="72816"/>
    <n v="0"/>
    <n v="100"/>
    <n v="62"/>
    <x v="7"/>
    <x v="92"/>
    <s v="Produits vaisselle"/>
    <n v="2.35"/>
    <s v="72816_Maison_Entretien_Produits vaisselle"/>
    <n v="145.70000000000002"/>
    <x v="0"/>
    <n v="0"/>
  </r>
  <r>
    <n v="72818"/>
    <n v="0"/>
    <n v="519"/>
    <n v="133"/>
    <x v="7"/>
    <x v="92"/>
    <s v="Produits vaisselle"/>
    <n v="1.43"/>
    <s v="72818_Maison_Entretien_Produits vaisselle"/>
    <n v="190.19"/>
    <x v="0"/>
    <n v="0"/>
  </r>
  <r>
    <n v="72843"/>
    <n v="1"/>
    <n v="964"/>
    <n v="563"/>
    <x v="7"/>
    <x v="92"/>
    <s v="Nettoyants multi-usages"/>
    <n v="3.25"/>
    <s v="72843_Maison_Entretien_Nettoyants multi-usages"/>
    <n v="1829.75"/>
    <x v="0"/>
    <n v="0"/>
  </r>
  <r>
    <n v="75342"/>
    <n v="0"/>
    <n v="269"/>
    <n v="110"/>
    <x v="7"/>
    <x v="93"/>
    <s v="Tapis de cuisson"/>
    <n v="6.15"/>
    <s v="75342_Maison_Ustensiles de cuisine_Tapis de cuisson"/>
    <n v="676.5"/>
    <x v="0"/>
    <n v="0"/>
  </r>
  <r>
    <n v="75655"/>
    <n v="1"/>
    <n v="281"/>
    <n v="91"/>
    <x v="7"/>
    <x v="99"/>
    <s v="Boîtes en verre"/>
    <n v="1.5"/>
    <s v="75655_Maison_Conservation_Boîtes en verre"/>
    <n v="136.5"/>
    <x v="0"/>
    <n v="0"/>
  </r>
  <r>
    <n v="75659"/>
    <n v="0"/>
    <n v="668"/>
    <n v="47"/>
    <x v="7"/>
    <x v="99"/>
    <s v="Boîtes en verre"/>
    <n v="1.88"/>
    <s v="75659_Maison_Conservation_Boîtes en verre"/>
    <n v="88.36"/>
    <x v="0"/>
    <n v="0"/>
  </r>
  <r>
    <n v="75662"/>
    <n v="1"/>
    <n v="736"/>
    <n v="434"/>
    <x v="7"/>
    <x v="99"/>
    <s v="Boîtes en verre"/>
    <n v="3.6"/>
    <s v="75662_Maison_Conservation_Boîtes en verre"/>
    <n v="1562.4"/>
    <x v="0"/>
    <n v="0"/>
  </r>
  <r>
    <n v="76731"/>
    <n v="0"/>
    <n v="980"/>
    <n v="541"/>
    <x v="7"/>
    <x v="92"/>
    <s v="Soin du linge"/>
    <n v="1.66"/>
    <s v="76731_Maison_Entretien_Soin du linge"/>
    <n v="898.06"/>
    <x v="0"/>
    <n v="0"/>
  </r>
  <r>
    <n v="76762"/>
    <n v="1"/>
    <n v="577"/>
    <n v="233"/>
    <x v="7"/>
    <x v="97"/>
    <s v="Batteries de cuisine"/>
    <n v="46.41"/>
    <s v="76762_Maison_Cuisson_Batteries de cuisine"/>
    <n v="10813.529999999999"/>
    <x v="0"/>
    <n v="0"/>
  </r>
  <r>
    <n v="76981"/>
    <n v="1"/>
    <n v="296"/>
    <n v="284"/>
    <x v="7"/>
    <x v="99"/>
    <s v="Sacs de conservation"/>
    <n v="1.77"/>
    <s v="76981_Maison_Conservation_Sacs de conservation"/>
    <n v="502.68"/>
    <x v="0"/>
    <n v="0"/>
  </r>
  <r>
    <n v="76987"/>
    <n v="1"/>
    <n v="40"/>
    <n v="9"/>
    <x v="7"/>
    <x v="99"/>
    <s v="Sacs de conservation"/>
    <n v="1.76"/>
    <s v="76987_Maison_Conservation_Sacs de conservation"/>
    <n v="15.84"/>
    <x v="0"/>
    <n v="0"/>
  </r>
  <r>
    <n v="77823"/>
    <n v="1"/>
    <n v="718"/>
    <n v="219"/>
    <x v="7"/>
    <x v="103"/>
    <s v="Oreiller, traversin"/>
    <n v="12.13"/>
    <s v="77823_Maison_Literie_Oreiller, traversin"/>
    <n v="2656.4700000000003"/>
    <x v="0"/>
    <n v="0"/>
  </r>
  <r>
    <n v="77824"/>
    <n v="0"/>
    <n v="779"/>
    <n v="771"/>
    <x v="7"/>
    <x v="103"/>
    <s v="Oreiller, traversin"/>
    <n v="13.43"/>
    <s v="77824_Maison_Literie_Oreiller, traversin"/>
    <n v="10354.530000000001"/>
    <x v="0"/>
    <n v="0"/>
  </r>
  <r>
    <n v="78338"/>
    <n v="0"/>
    <n v="482"/>
    <n v="458"/>
    <x v="7"/>
    <x v="92"/>
    <s v="Lessives écologiques"/>
    <n v="12.7"/>
    <s v="78338_Maison_Entretien_Lessives écologiques"/>
    <n v="5816.5999999999995"/>
    <x v="0"/>
    <n v="0"/>
  </r>
  <r>
    <n v="79485"/>
    <n v="0"/>
    <n v="849"/>
    <n v="701"/>
    <x v="7"/>
    <x v="92"/>
    <s v="Produits vaisselle"/>
    <n v="7.01"/>
    <s v="79485_Maison_Entretien_Produits vaisselle"/>
    <n v="4914.01"/>
    <x v="0"/>
    <n v="0"/>
  </r>
  <r>
    <n v="79498"/>
    <n v="0"/>
    <n v="194"/>
    <n v="57"/>
    <x v="7"/>
    <x v="92"/>
    <s v="Nettoyants multi-usages"/>
    <n v="5.0999999999999996"/>
    <s v="79498_Maison_Entretien_Nettoyants multi-usages"/>
    <n v="290.7"/>
    <x v="0"/>
    <n v="0"/>
  </r>
  <r>
    <n v="79499"/>
    <n v="1"/>
    <n v="402"/>
    <n v="41"/>
    <x v="7"/>
    <x v="92"/>
    <s v="Nettoyants multi-usages"/>
    <n v="1.71"/>
    <s v="79499_Maison_Entretien_Nettoyants multi-usages"/>
    <n v="70.11"/>
    <x v="0"/>
    <n v="0"/>
  </r>
  <r>
    <n v="79500"/>
    <n v="0"/>
    <n v="56"/>
    <n v="24"/>
    <x v="7"/>
    <x v="92"/>
    <s v="Produits vaisselle"/>
    <n v="1.47"/>
    <s v="79500_Maison_Entretien_Produits vaisselle"/>
    <n v="35.28"/>
    <x v="0"/>
    <n v="0"/>
  </r>
  <r>
    <n v="79501"/>
    <n v="0"/>
    <n v="882"/>
    <n v="324"/>
    <x v="7"/>
    <x v="92"/>
    <s v="Produits vaisselle"/>
    <n v="1.47"/>
    <s v="79501_Maison_Entretien_Produits vaisselle"/>
    <n v="476.28"/>
    <x v="0"/>
    <n v="0"/>
  </r>
  <r>
    <n v="79503"/>
    <n v="0"/>
    <n v="75"/>
    <n v="62"/>
    <x v="7"/>
    <x v="92"/>
    <s v="Lessives écologiques"/>
    <n v="11.1"/>
    <s v="79503_Maison_Entretien_Lessives écologiques"/>
    <n v="688.19999999999993"/>
    <x v="0"/>
    <n v="0"/>
  </r>
  <r>
    <n v="80066"/>
    <n v="0"/>
    <n v="158"/>
    <n v="23"/>
    <x v="7"/>
    <x v="92"/>
    <s v="Lessives écologiques"/>
    <n v="11.37"/>
    <s v="80066_Maison_Entretien_Lessives écologiques"/>
    <n v="261.51"/>
    <x v="0"/>
    <n v="0"/>
  </r>
  <r>
    <n v="80484"/>
    <n v="1"/>
    <n v="123"/>
    <n v="14"/>
    <x v="7"/>
    <x v="94"/>
    <s v="Encens, porte encens"/>
    <n v="1.42"/>
    <s v="80484_Maison_Décoration_Encens, porte encens"/>
    <n v="19.88"/>
    <x v="0"/>
    <n v="0"/>
  </r>
  <r>
    <n v="80781"/>
    <n v="1"/>
    <n v="769"/>
    <n v="366"/>
    <x v="7"/>
    <x v="92"/>
    <s v="Droguerie écologique"/>
    <n v="2.54"/>
    <s v="80781_Maison_Entretien_Droguerie écologique"/>
    <n v="929.64"/>
    <x v="0"/>
    <n v="0"/>
  </r>
  <r>
    <n v="80785"/>
    <n v="0"/>
    <n v="380"/>
    <n v="352"/>
    <x v="7"/>
    <x v="92"/>
    <s v="Droguerie écologique"/>
    <n v="1.02"/>
    <s v="80785_Maison_Entretien_Droguerie écologique"/>
    <n v="359.04"/>
    <x v="0"/>
    <n v="0"/>
  </r>
  <r>
    <n v="80798"/>
    <n v="1"/>
    <n v="844"/>
    <n v="643"/>
    <x v="7"/>
    <x v="92"/>
    <s v="Nettoyants multi-usages"/>
    <n v="2.8"/>
    <s v="80798_Maison_Entretien_Nettoyants multi-usages"/>
    <n v="1800.3999999999999"/>
    <x v="0"/>
    <n v="0"/>
  </r>
  <r>
    <n v="80809"/>
    <n v="0"/>
    <n v="541"/>
    <n v="20"/>
    <x v="7"/>
    <x v="92"/>
    <s v="Nettoyants multi-usages"/>
    <n v="1.25"/>
    <s v="80809_Maison_Entretien_Nettoyants multi-usages"/>
    <n v="25"/>
    <x v="0"/>
    <n v="0"/>
  </r>
  <r>
    <n v="80816"/>
    <n v="1"/>
    <n v="908"/>
    <n v="681"/>
    <x v="7"/>
    <x v="92"/>
    <s v="Nettoyants multi-usages"/>
    <n v="1.91"/>
    <s v="80816_Maison_Entretien_Nettoyants multi-usages"/>
    <n v="1300.71"/>
    <x v="0"/>
    <n v="0"/>
  </r>
  <r>
    <n v="80818"/>
    <n v="1"/>
    <n v="628"/>
    <n v="205"/>
    <x v="7"/>
    <x v="92"/>
    <s v="Accessoires ménagers"/>
    <n v="0.94"/>
    <s v="80818_Maison_Entretien_Accessoires ménagers"/>
    <n v="192.7"/>
    <x v="0"/>
    <n v="0"/>
  </r>
  <r>
    <n v="81049"/>
    <n v="1"/>
    <n v="977"/>
    <n v="908"/>
    <x v="7"/>
    <x v="99"/>
    <s v="Mugs isothermes"/>
    <n v="11.05"/>
    <s v="81049_Maison_Conservation_Mugs isothermes"/>
    <n v="10033.400000000001"/>
    <x v="0"/>
    <n v="0"/>
  </r>
  <r>
    <n v="81229"/>
    <n v="1"/>
    <n v="659"/>
    <n v="234"/>
    <x v="7"/>
    <x v="99"/>
    <s v="Boîtes à repas enfant"/>
    <n v="5.66"/>
    <s v="81229_Maison_Conservation_Boîtes à repas enfant"/>
    <n v="1324.44"/>
    <x v="0"/>
    <n v="0"/>
  </r>
  <r>
    <n v="81770"/>
    <n v="0"/>
    <n v="346"/>
    <n v="247"/>
    <x v="7"/>
    <x v="92"/>
    <s v="Droguerie écologique"/>
    <n v="3.81"/>
    <s v="81770_Maison_Entretien_Droguerie écologique"/>
    <n v="941.07"/>
    <x v="0"/>
    <n v="0"/>
  </r>
  <r>
    <n v="81771"/>
    <n v="1"/>
    <n v="246"/>
    <n v="5"/>
    <x v="7"/>
    <x v="92"/>
    <s v="Droguerie écologique"/>
    <n v="1.31"/>
    <s v="81771_Maison_Entretien_Droguerie écologique"/>
    <n v="6.5500000000000007"/>
    <x v="0"/>
    <n v="0"/>
  </r>
  <r>
    <n v="81772"/>
    <n v="1"/>
    <n v="898"/>
    <n v="124"/>
    <x v="7"/>
    <x v="92"/>
    <s v="Droguerie écologique"/>
    <n v="1.68"/>
    <s v="81772_Maison_Entretien_Droguerie écologique"/>
    <n v="208.32"/>
    <x v="0"/>
    <n v="0"/>
  </r>
  <r>
    <n v="82131"/>
    <n v="0"/>
    <n v="163"/>
    <n v="45"/>
    <x v="7"/>
    <x v="92"/>
    <s v="Anti insectes"/>
    <n v="3.31"/>
    <s v="82131_Maison_Entretien_Anti insectes"/>
    <n v="148.94999999999999"/>
    <x v="0"/>
    <n v="0"/>
  </r>
  <r>
    <n v="82134"/>
    <n v="0"/>
    <n v="416"/>
    <n v="333"/>
    <x v="7"/>
    <x v="92"/>
    <s v="Anti insectes"/>
    <n v="5.64"/>
    <s v="82134_Maison_Entretien_Anti insectes"/>
    <n v="1878.12"/>
    <x v="0"/>
    <n v="0"/>
  </r>
  <r>
    <n v="82432"/>
    <n v="1"/>
    <n v="682"/>
    <n v="679"/>
    <x v="7"/>
    <x v="96"/>
    <s v="Porte-savon et accessoires"/>
    <n v="1.86"/>
    <s v="82432_Maison_Salle de bains_Porte-savon et accessoires"/>
    <n v="1262.94"/>
    <x v="0"/>
    <n v="0"/>
  </r>
  <r>
    <n v="83507"/>
    <n v="0"/>
    <n v="609"/>
    <n v="353"/>
    <x v="7"/>
    <x v="99"/>
    <s v="Lunch bags, sacs à repas"/>
    <n v="3.91"/>
    <s v="83507_Maison_Conservation_Lunch bags, sacs à repas"/>
    <n v="1380.23"/>
    <x v="0"/>
    <n v="0"/>
  </r>
  <r>
    <n v="83727"/>
    <n v="1"/>
    <n v="209"/>
    <n v="33"/>
    <x v="7"/>
    <x v="103"/>
    <s v="Oreiller, traversin"/>
    <n v="32.75"/>
    <s v="83727_Maison_Literie_Oreiller, traversin"/>
    <n v="1080.75"/>
    <x v="0"/>
    <n v="0"/>
  </r>
  <r>
    <n v="84030"/>
    <n v="1"/>
    <n v="963"/>
    <n v="599"/>
    <x v="7"/>
    <x v="92"/>
    <s v="Droguerie écologique"/>
    <n v="4.4800000000000004"/>
    <s v="84030_Maison_Entretien_Droguerie écologique"/>
    <n v="2683.5200000000004"/>
    <x v="0"/>
    <n v="0"/>
  </r>
  <r>
    <n v="85049"/>
    <n v="1"/>
    <n v="60"/>
    <n v="22"/>
    <x v="7"/>
    <x v="93"/>
    <s v="Balances et verres doseurs"/>
    <n v="5.16"/>
    <s v="85049_Maison_Ustensiles de cuisine_Balances et verres doseurs"/>
    <n v="113.52000000000001"/>
    <x v="0"/>
    <n v="0"/>
  </r>
  <r>
    <n v="85058"/>
    <n v="0"/>
    <n v="386"/>
    <n v="365"/>
    <x v="7"/>
    <x v="104"/>
    <s v="Livres Entretien"/>
    <n v="9.7799999999999994"/>
    <s v="85058_Maison_Livres_Livres Entretien"/>
    <n v="3569.7"/>
    <x v="0"/>
    <n v="0"/>
  </r>
  <r>
    <n v="85059"/>
    <n v="1"/>
    <n v="426"/>
    <n v="261"/>
    <x v="7"/>
    <x v="92"/>
    <s v="Droguerie écologique"/>
    <n v="1.78"/>
    <s v="85059_Maison_Entretien_Droguerie écologique"/>
    <n v="464.58"/>
    <x v="0"/>
    <n v="0"/>
  </r>
  <r>
    <n v="85887"/>
    <n v="0"/>
    <n v="470"/>
    <n v="331"/>
    <x v="7"/>
    <x v="103"/>
    <s v="Oreiller, traversin"/>
    <n v="5.03"/>
    <s v="85887_Maison_Literie_Oreiller, traversin"/>
    <n v="1664.93"/>
    <x v="0"/>
    <n v="0"/>
  </r>
  <r>
    <n v="85888"/>
    <n v="1"/>
    <n v="331"/>
    <n v="321"/>
    <x v="7"/>
    <x v="103"/>
    <s v="Oreiller, traversin"/>
    <n v="6.32"/>
    <s v="85888_Maison_Literie_Oreiller, traversin"/>
    <n v="2028.72"/>
    <x v="0"/>
    <n v="0"/>
  </r>
  <r>
    <n v="85890"/>
    <n v="1"/>
    <n v="604"/>
    <n v="515"/>
    <x v="7"/>
    <x v="103"/>
    <s v="Oreiller, traversin"/>
    <n v="4.7699999999999996"/>
    <s v="85890_Maison_Literie_Oreiller, traversin"/>
    <n v="2456.5499999999997"/>
    <x v="0"/>
    <n v="0"/>
  </r>
  <r>
    <n v="86506"/>
    <n v="1"/>
    <n v="28"/>
    <n v="24"/>
    <x v="7"/>
    <x v="93"/>
    <s v="Ustensiles de découpe"/>
    <n v="3.25"/>
    <s v="86506_Maison_Ustensiles de cuisine_Ustensiles de découpe"/>
    <n v="78"/>
    <x v="0"/>
    <n v="0"/>
  </r>
  <r>
    <n v="86523"/>
    <n v="0"/>
    <n v="961"/>
    <n v="184"/>
    <x v="7"/>
    <x v="92"/>
    <s v="Accessoires ménagers"/>
    <n v="0.98"/>
    <s v="86523_Maison_Entretien_Accessoires ménagers"/>
    <n v="180.32"/>
    <x v="0"/>
    <n v="0"/>
  </r>
  <r>
    <n v="86524"/>
    <n v="0"/>
    <n v="908"/>
    <n v="667"/>
    <x v="7"/>
    <x v="92"/>
    <s v="Accessoires ménagers"/>
    <n v="0.7"/>
    <s v="86524_Maison_Entretien_Accessoires ménagers"/>
    <n v="466.9"/>
    <x v="0"/>
    <n v="0"/>
  </r>
  <r>
    <n v="86531"/>
    <n v="1"/>
    <n v="625"/>
    <n v="332"/>
    <x v="7"/>
    <x v="92"/>
    <s v="Accessoires ménagers"/>
    <n v="0.56000000000000005"/>
    <s v="86531_Maison_Entretien_Accessoires ménagers"/>
    <n v="185.92000000000002"/>
    <x v="0"/>
    <n v="0"/>
  </r>
  <r>
    <n v="86573"/>
    <n v="1"/>
    <n v="125"/>
    <n v="57"/>
    <x v="7"/>
    <x v="92"/>
    <s v="Soin du linge"/>
    <n v="2.2400000000000002"/>
    <s v="86573_Maison_Entretien_Soin du linge"/>
    <n v="127.68"/>
    <x v="0"/>
    <n v="0"/>
  </r>
  <r>
    <n v="86583"/>
    <n v="1"/>
    <n v="459"/>
    <n v="225"/>
    <x v="7"/>
    <x v="92"/>
    <s v="Droguerie écologique"/>
    <n v="2.02"/>
    <s v="86583_Maison_Entretien_Droguerie écologique"/>
    <n v="454.5"/>
    <x v="0"/>
    <n v="0"/>
  </r>
  <r>
    <n v="86753"/>
    <n v="1"/>
    <n v="813"/>
    <n v="513"/>
    <x v="7"/>
    <x v="103"/>
    <s v="Protège-matelas, alèse"/>
    <n v="5.4"/>
    <s v="86753_Maison_Literie_Protège-matelas, alèse"/>
    <n v="2770.2000000000003"/>
    <x v="0"/>
    <n v="0"/>
  </r>
  <r>
    <n v="86785"/>
    <n v="1"/>
    <n v="967"/>
    <n v="311"/>
    <x v="7"/>
    <x v="92"/>
    <s v="Savon de Marseille"/>
    <n v="1.1200000000000001"/>
    <s v="86785_Maison_Entretien_Savon de Marseille"/>
    <n v="348.32000000000005"/>
    <x v="0"/>
    <n v="0"/>
  </r>
  <r>
    <n v="86787"/>
    <n v="1"/>
    <n v="805"/>
    <n v="186"/>
    <x v="7"/>
    <x v="92"/>
    <s v="Savon de Marseille"/>
    <n v="1.24"/>
    <s v="86787_Maison_Entretien_Savon de Marseille"/>
    <n v="230.64"/>
    <x v="0"/>
    <n v="0"/>
  </r>
  <r>
    <n v="86792"/>
    <n v="1"/>
    <n v="409"/>
    <n v="27"/>
    <x v="7"/>
    <x v="92"/>
    <s v="Savon de Marseille"/>
    <n v="1.9"/>
    <s v="86792_Maison_Entretien_Savon de Marseille"/>
    <n v="51.3"/>
    <x v="0"/>
    <n v="0"/>
  </r>
  <r>
    <n v="86793"/>
    <n v="1"/>
    <n v="626"/>
    <n v="559"/>
    <x v="7"/>
    <x v="92"/>
    <s v="Savon de Marseille"/>
    <n v="2.0499999999999998"/>
    <s v="86793_Maison_Entretien_Savon de Marseille"/>
    <n v="1145.9499999999998"/>
    <x v="0"/>
    <n v="0"/>
  </r>
  <r>
    <n v="86808"/>
    <n v="0"/>
    <n v="7"/>
    <n v="3"/>
    <x v="7"/>
    <x v="92"/>
    <s v="Savon de Marseille"/>
    <n v="4.7300000000000004"/>
    <s v="86808_Maison_Entretien_Savon de Marseille"/>
    <n v="14.190000000000001"/>
    <x v="0"/>
    <n v="0"/>
  </r>
  <r>
    <n v="86815"/>
    <n v="1"/>
    <n v="157"/>
    <n v="112"/>
    <x v="7"/>
    <x v="92"/>
    <s v="Lessives écologiques"/>
    <n v="5.09"/>
    <s v="86815_Maison_Entretien_Lessives écologiques"/>
    <n v="570.07999999999993"/>
    <x v="0"/>
    <n v="0"/>
  </r>
  <r>
    <n v="86818"/>
    <n v="0"/>
    <n v="509"/>
    <n v="432"/>
    <x v="7"/>
    <x v="92"/>
    <s v="Savon noir ménager"/>
    <n v="3.19"/>
    <s v="86818_Maison_Entretien_Savon noir ménager"/>
    <n v="1378.08"/>
    <x v="0"/>
    <n v="0"/>
  </r>
  <r>
    <n v="86821"/>
    <n v="0"/>
    <n v="977"/>
    <n v="721"/>
    <x v="7"/>
    <x v="92"/>
    <s v="Savon noir ménager"/>
    <n v="3.12"/>
    <s v="86821_Maison_Entretien_Savon noir ménager"/>
    <n v="2249.52"/>
    <x v="0"/>
    <n v="0"/>
  </r>
  <r>
    <n v="87840"/>
    <n v="1"/>
    <n v="749"/>
    <n v="513"/>
    <x v="7"/>
    <x v="92"/>
    <s v="Produits vaisselle"/>
    <n v="1.49"/>
    <s v="87840_Maison_Entretien_Produits vaisselle"/>
    <n v="764.37"/>
    <x v="0"/>
    <n v="0"/>
  </r>
  <r>
    <n v="88105"/>
    <n v="0"/>
    <n v="19"/>
    <n v="6"/>
    <x v="7"/>
    <x v="99"/>
    <s v="Conservation sous vide"/>
    <n v="13.54"/>
    <s v="88105_Maison_Conservation_Conservation sous vide"/>
    <n v="81.239999999999995"/>
    <x v="0"/>
    <n v="0"/>
  </r>
  <r>
    <n v="88189"/>
    <n v="1"/>
    <n v="14"/>
    <n v="2"/>
    <x v="7"/>
    <x v="93"/>
    <s v="Ustensiles de découpe"/>
    <n v="1.04"/>
    <s v="88189_Maison_Ustensiles de cuisine_Ustensiles de découpe"/>
    <n v="2.08"/>
    <x v="0"/>
    <n v="0"/>
  </r>
  <r>
    <n v="88195"/>
    <n v="0"/>
    <n v="681"/>
    <n v="96"/>
    <x v="7"/>
    <x v="99"/>
    <s v="Sacs de conservation"/>
    <n v="1.78"/>
    <s v="88195_Maison_Conservation_Sacs de conservation"/>
    <n v="170.88"/>
    <x v="0"/>
    <n v="0"/>
  </r>
  <r>
    <n v="88215"/>
    <n v="1"/>
    <n v="370"/>
    <n v="156"/>
    <x v="7"/>
    <x v="92"/>
    <s v="Droguerie écologique"/>
    <n v="1.51"/>
    <s v="88215_Maison_Entretien_Droguerie écologique"/>
    <n v="235.56"/>
    <x v="0"/>
    <n v="0"/>
  </r>
  <r>
    <n v="88216"/>
    <n v="1"/>
    <n v="917"/>
    <n v="342"/>
    <x v="7"/>
    <x v="92"/>
    <s v="Droguerie écologique"/>
    <n v="5.39"/>
    <s v="88216_Maison_Entretien_Droguerie écologique"/>
    <n v="1843.3799999999999"/>
    <x v="0"/>
    <n v="0"/>
  </r>
  <r>
    <n v="88218"/>
    <n v="0"/>
    <n v="98"/>
    <n v="83"/>
    <x v="7"/>
    <x v="92"/>
    <s v="Droguerie écologique"/>
    <n v="1.85"/>
    <s v="88218_Maison_Entretien_Droguerie écologique"/>
    <n v="153.55000000000001"/>
    <x v="0"/>
    <n v="0"/>
  </r>
  <r>
    <n v="88773"/>
    <n v="0"/>
    <n v="187"/>
    <n v="47"/>
    <x v="7"/>
    <x v="92"/>
    <s v="Soin du linge"/>
    <n v="2.19"/>
    <s v="88773_Maison_Entretien_Soin du linge"/>
    <n v="102.92999999999999"/>
    <x v="0"/>
    <n v="0"/>
  </r>
  <r>
    <n v="90183"/>
    <n v="0"/>
    <n v="781"/>
    <n v="485"/>
    <x v="7"/>
    <x v="92"/>
    <s v="Soin du linge"/>
    <n v="9.4499999999999993"/>
    <s v="90183_Maison_Entretien_Soin du linge"/>
    <n v="4583.25"/>
    <x v="0"/>
    <n v="0"/>
  </r>
  <r>
    <n v="90319"/>
    <n v="0"/>
    <n v="514"/>
    <n v="11"/>
    <x v="7"/>
    <x v="95"/>
    <s v="Charbon, filtres et cartouches"/>
    <n v="15.14"/>
    <s v="90319_Maison_Carafes filtrantes et Fontaines_Charbon, filtres et cartouches"/>
    <n v="166.54000000000002"/>
    <x v="0"/>
    <n v="0"/>
  </r>
  <r>
    <n v="90556"/>
    <n v="0"/>
    <n v="392"/>
    <n v="74"/>
    <x v="7"/>
    <x v="99"/>
    <s v="Boîtes en verre"/>
    <n v="4.29"/>
    <s v="90556_Maison_Conservation_Boîtes en verre"/>
    <n v="317.45999999999998"/>
    <x v="0"/>
    <n v="0"/>
  </r>
  <r>
    <n v="90558"/>
    <n v="0"/>
    <n v="383"/>
    <n v="171"/>
    <x v="7"/>
    <x v="99"/>
    <s v="Boîtes en verre"/>
    <n v="5.57"/>
    <s v="90558_Maison_Conservation_Boîtes en verre"/>
    <n v="952.47"/>
    <x v="0"/>
    <n v="0"/>
  </r>
  <r>
    <n v="90567"/>
    <n v="1"/>
    <n v="574"/>
    <n v="355"/>
    <x v="7"/>
    <x v="96"/>
    <s v="Distributeur de savon"/>
    <n v="11.62"/>
    <s v="90567_Maison_Salle de bains_Distributeur de savon"/>
    <n v="4125.0999999999995"/>
    <x v="0"/>
    <n v="0"/>
  </r>
  <r>
    <n v="92313"/>
    <n v="0"/>
    <n v="556"/>
    <n v="427"/>
    <x v="7"/>
    <x v="105"/>
    <s v="Linge de bain"/>
    <n v="6.4"/>
    <s v="92313_Maison_Linge de maison_Linge de bain"/>
    <n v="2732.8"/>
    <x v="0"/>
    <n v="0"/>
  </r>
  <r>
    <n v="92823"/>
    <n v="0"/>
    <n v="67"/>
    <n v="29"/>
    <x v="7"/>
    <x v="93"/>
    <s v="Germoirs"/>
    <n v="12.29"/>
    <s v="92823_Maison_Ustensiles de cuisine_Germoirs"/>
    <n v="356.40999999999997"/>
    <x v="0"/>
    <n v="0"/>
  </r>
  <r>
    <n v="95155"/>
    <n v="1"/>
    <n v="613"/>
    <n v="368"/>
    <x v="7"/>
    <x v="100"/>
    <s v="Accessoires thé et café"/>
    <n v="1.17"/>
    <s v="95155_Maison_Art de la table_Accessoires thé et café"/>
    <n v="430.55999999999995"/>
    <x v="0"/>
    <n v="0"/>
  </r>
  <r>
    <n v="95210"/>
    <n v="1"/>
    <n v="976"/>
    <n v="55"/>
    <x v="7"/>
    <x v="92"/>
    <s v="Accessoires ménagers"/>
    <n v="1.91"/>
    <s v="95210_Maison_Entretien_Accessoires ménagers"/>
    <n v="105.05"/>
    <x v="0"/>
    <n v="0"/>
  </r>
  <r>
    <n v="95211"/>
    <n v="0"/>
    <n v="390"/>
    <n v="261"/>
    <x v="7"/>
    <x v="92"/>
    <s v="Soin du linge"/>
    <n v="1.95"/>
    <s v="95211_Maison_Entretien_Soin du linge"/>
    <n v="508.95"/>
    <x v="0"/>
    <n v="0"/>
  </r>
  <r>
    <n v="96238"/>
    <n v="1"/>
    <n v="201"/>
    <n v="69"/>
    <x v="7"/>
    <x v="95"/>
    <s v="Charbon, filtres et cartouches"/>
    <n v="5.45"/>
    <s v="96238_Maison_Carafes filtrantes et Fontaines_Charbon, filtres et cartouches"/>
    <n v="376.05"/>
    <x v="0"/>
    <n v="0"/>
  </r>
  <r>
    <n v="96287"/>
    <n v="0"/>
    <n v="522"/>
    <n v="58"/>
    <x v="7"/>
    <x v="95"/>
    <s v="Charbon, filtres et cartouches"/>
    <n v="9.3800000000000008"/>
    <s v="96287_Maison_Carafes filtrantes et Fontaines_Charbon, filtres et cartouches"/>
    <n v="544.04000000000008"/>
    <x v="0"/>
    <n v="0"/>
  </r>
  <r>
    <n v="96288"/>
    <n v="1"/>
    <n v="872"/>
    <n v="462"/>
    <x v="7"/>
    <x v="99"/>
    <s v="Sacs de conservation"/>
    <n v="5.81"/>
    <s v="96288_Maison_Conservation_Sacs de conservation"/>
    <n v="2684.22"/>
    <x v="0"/>
    <n v="0"/>
  </r>
  <r>
    <n v="96441"/>
    <n v="1"/>
    <n v="835"/>
    <n v="722"/>
    <x v="7"/>
    <x v="92"/>
    <s v="Anti insectes"/>
    <n v="3.29"/>
    <s v="96441_Maison_Entretien_Anti insectes"/>
    <n v="2375.38"/>
    <x v="0"/>
    <n v="0"/>
  </r>
  <r>
    <n v="97036"/>
    <n v="1"/>
    <n v="318"/>
    <n v="66"/>
    <x v="7"/>
    <x v="99"/>
    <s v="Conservation sous vide"/>
    <n v="18.059999999999999"/>
    <s v="97036_Maison_Conservation_Conservation sous vide"/>
    <n v="1191.9599999999998"/>
    <x v="0"/>
    <n v="0"/>
  </r>
  <r>
    <n v="97161"/>
    <n v="1"/>
    <n v="817"/>
    <n v="189"/>
    <x v="7"/>
    <x v="92"/>
    <s v="Produits vaisselle"/>
    <n v="2.08"/>
    <s v="97161_Maison_Entretien_Produits vaisselle"/>
    <n v="393.12"/>
    <x v="0"/>
    <n v="0"/>
  </r>
  <r>
    <n v="97945"/>
    <n v="1"/>
    <n v="10"/>
    <n v="0"/>
    <x v="7"/>
    <x v="93"/>
    <s v="Pâtisserie"/>
    <n v="1.81"/>
    <s v="97945_Maison_Ustensiles de cuisine_Pâtisserie"/>
    <n v="0"/>
    <x v="1"/>
    <n v="1"/>
  </r>
  <r>
    <n v="98100"/>
    <n v="1"/>
    <n v="120"/>
    <n v="44"/>
    <x v="7"/>
    <x v="92"/>
    <s v="Lessives écologiques"/>
    <n v="2.82"/>
    <s v="98100_Maison_Entretien_Lessives écologiques"/>
    <n v="124.08"/>
    <x v="0"/>
    <n v="0"/>
  </r>
  <r>
    <n v="99097"/>
    <n v="0"/>
    <n v="295"/>
    <n v="64"/>
    <x v="7"/>
    <x v="100"/>
    <s v="Carafe, distributeur de boisson"/>
    <n v="0.84"/>
    <s v="99097_Maison_Art de la table_Carafe, distributeur de boisson"/>
    <n v="53.76"/>
    <x v="0"/>
    <n v="0"/>
  </r>
  <r>
    <n v="99099"/>
    <n v="1"/>
    <n v="341"/>
    <n v="11"/>
    <x v="7"/>
    <x v="100"/>
    <s v="Carafe, distributeur de boisson"/>
    <n v="0.98"/>
    <s v="99099_Maison_Art de la table_Carafe, distributeur de boisson"/>
    <n v="10.78"/>
    <x v="0"/>
    <n v="0"/>
  </r>
  <r>
    <n v="99163"/>
    <n v="1"/>
    <n v="199"/>
    <n v="40"/>
    <x v="7"/>
    <x v="99"/>
    <s v="Bocaux et accessoires"/>
    <n v="4.87"/>
    <s v="99163_Maison_Conservation_Bocaux et accessoires"/>
    <n v="194.8"/>
    <x v="0"/>
    <n v="0"/>
  </r>
  <r>
    <n v="99176"/>
    <n v="0"/>
    <n v="258"/>
    <n v="56"/>
    <x v="7"/>
    <x v="99"/>
    <s v="Bocaux et accessoires"/>
    <n v="1.65"/>
    <s v="99176_Maison_Conservation_Bocaux et accessoires"/>
    <n v="92.399999999999991"/>
    <x v="0"/>
    <n v="0"/>
  </r>
  <r>
    <n v="99181"/>
    <n v="0"/>
    <n v="804"/>
    <n v="14"/>
    <x v="7"/>
    <x v="95"/>
    <s v="Charbon, filtres et cartouches"/>
    <n v="11.7"/>
    <s v="99181_Maison_Carafes filtrantes et Fontaines_Charbon, filtres et cartouches"/>
    <n v="163.79999999999998"/>
    <x v="0"/>
    <n v="0"/>
  </r>
  <r>
    <n v="99233"/>
    <n v="1"/>
    <n v="477"/>
    <n v="66"/>
    <x v="7"/>
    <x v="92"/>
    <s v="Produits vaisselle"/>
    <n v="3.52"/>
    <s v="99233_Maison_Entretien_Produits vaisselle"/>
    <n v="232.32"/>
    <x v="0"/>
    <n v="0"/>
  </r>
  <r>
    <n v="99262"/>
    <n v="1"/>
    <n v="293"/>
    <n v="197"/>
    <x v="7"/>
    <x v="92"/>
    <s v="Droguerie écologique"/>
    <n v="1.62"/>
    <s v="99262_Maison_Entretien_Droguerie écologique"/>
    <n v="319.14000000000004"/>
    <x v="0"/>
    <n v="0"/>
  </r>
  <r>
    <n v="99263"/>
    <n v="1"/>
    <n v="779"/>
    <n v="633"/>
    <x v="7"/>
    <x v="92"/>
    <s v="Droguerie écologique"/>
    <n v="2.63"/>
    <s v="99263_Maison_Entretien_Droguerie écologique"/>
    <n v="1664.79"/>
    <x v="0"/>
    <n v="0"/>
  </r>
  <r>
    <n v="99264"/>
    <n v="1"/>
    <n v="696"/>
    <n v="617"/>
    <x v="7"/>
    <x v="92"/>
    <s v="Droguerie écologique"/>
    <n v="1.38"/>
    <s v="99264_Maison_Entretien_Droguerie écologique"/>
    <n v="851.45999999999992"/>
    <x v="0"/>
    <n v="0"/>
  </r>
  <r>
    <n v="99266"/>
    <n v="0"/>
    <n v="953"/>
    <n v="503"/>
    <x v="7"/>
    <x v="92"/>
    <s v="Droguerie écologique"/>
    <n v="2.12"/>
    <s v="99266_Maison_Entretien_Droguerie écologique"/>
    <n v="1066.3600000000001"/>
    <x v="0"/>
    <n v="0"/>
  </r>
  <r>
    <n v="99270"/>
    <n v="1"/>
    <n v="844"/>
    <n v="219"/>
    <x v="7"/>
    <x v="92"/>
    <s v="Lessives écologiques"/>
    <n v="4.1900000000000004"/>
    <s v="99270_Maison_Entretien_Lessives écologiques"/>
    <n v="917.61000000000013"/>
    <x v="0"/>
    <n v="0"/>
  </r>
  <r>
    <n v="99298"/>
    <n v="0"/>
    <n v="680"/>
    <n v="91"/>
    <x v="7"/>
    <x v="92"/>
    <s v="Nettoyants multi-usages"/>
    <n v="4.97"/>
    <s v="99298_Maison_Entretien_Nettoyants multi-usages"/>
    <n v="452.27"/>
    <x v="0"/>
    <n v="0"/>
  </r>
  <r>
    <n v="99302"/>
    <n v="1"/>
    <n v="331"/>
    <n v="77"/>
    <x v="7"/>
    <x v="92"/>
    <s v="Produits vaisselle"/>
    <n v="5.95"/>
    <s v="99302_Maison_Entretien_Produits vaisselle"/>
    <n v="458.15000000000003"/>
    <x v="0"/>
    <n v="0"/>
  </r>
  <r>
    <n v="99360"/>
    <n v="0"/>
    <n v="746"/>
    <n v="238"/>
    <x v="7"/>
    <x v="92"/>
    <s v="Produits vaisselle"/>
    <n v="3.25"/>
    <s v="99360_Maison_Entretien_Produits vaisselle"/>
    <n v="773.5"/>
    <x v="0"/>
    <n v="0"/>
  </r>
  <r>
    <n v="99392"/>
    <n v="0"/>
    <n v="687"/>
    <n v="336"/>
    <x v="7"/>
    <x v="94"/>
    <s v="Encens, porte encens"/>
    <n v="1.08"/>
    <s v="99392_Maison_Décoration_Encens, porte encens"/>
    <n v="362.88"/>
    <x v="0"/>
    <n v="0"/>
  </r>
  <r>
    <n v="99399"/>
    <n v="0"/>
    <n v="84"/>
    <n v="1"/>
    <x v="7"/>
    <x v="94"/>
    <s v="Encens, porte encens"/>
    <n v="1.08"/>
    <s v="99399_Maison_Décoration_Encens, porte encens"/>
    <n v="1.08"/>
    <x v="0"/>
    <n v="0"/>
  </r>
  <r>
    <n v="99400"/>
    <n v="1"/>
    <n v="887"/>
    <n v="287"/>
    <x v="7"/>
    <x v="94"/>
    <s v="Encens, porte encens"/>
    <n v="1.08"/>
    <s v="99400_Maison_Décoration_Encens, porte encens"/>
    <n v="309.96000000000004"/>
    <x v="0"/>
    <n v="0"/>
  </r>
  <r>
    <n v="99412"/>
    <n v="1"/>
    <n v="941"/>
    <n v="841"/>
    <x v="7"/>
    <x v="94"/>
    <s v="Encens, porte encens"/>
    <n v="1.42"/>
    <s v="99412_Maison_Décoration_Encens, porte encens"/>
    <n v="1194.22"/>
    <x v="0"/>
    <n v="0"/>
  </r>
  <r>
    <n v="100446"/>
    <n v="1"/>
    <n v="744"/>
    <n v="622"/>
    <x v="7"/>
    <x v="96"/>
    <s v="Porte-savon et accessoires"/>
    <n v="1.1200000000000001"/>
    <s v="100446_Maison_Salle de bains_Porte-savon et accessoires"/>
    <n v="696.6400000000001"/>
    <x v="0"/>
    <n v="0"/>
  </r>
  <r>
    <n v="100451"/>
    <n v="0"/>
    <n v="311"/>
    <n v="302"/>
    <x v="7"/>
    <x v="96"/>
    <s v="Porte-savon et accessoires"/>
    <n v="1.67"/>
    <s v="100451_Maison_Salle de bains_Porte-savon et accessoires"/>
    <n v="504.34"/>
    <x v="0"/>
    <n v="0"/>
  </r>
  <r>
    <n v="100811"/>
    <n v="0"/>
    <n v="802"/>
    <n v="464"/>
    <x v="7"/>
    <x v="100"/>
    <s v="Couverts"/>
    <n v="5.99"/>
    <s v="100811_Maison_Art de la table_Couverts"/>
    <n v="2779.36"/>
    <x v="0"/>
    <n v="0"/>
  </r>
  <r>
    <n v="101357"/>
    <n v="1"/>
    <n v="924"/>
    <n v="512"/>
    <x v="7"/>
    <x v="92"/>
    <s v="Produits vaisselle"/>
    <n v="1.31"/>
    <s v="101357_Maison_Entretien_Produits vaisselle"/>
    <n v="670.72"/>
    <x v="0"/>
    <n v="0"/>
  </r>
  <r>
    <n v="101622"/>
    <n v="1"/>
    <n v="767"/>
    <n v="663"/>
    <x v="7"/>
    <x v="94"/>
    <s v="Bougies"/>
    <n v="2.57"/>
    <s v="101622_Maison_Décoration_Bougies"/>
    <n v="1703.9099999999999"/>
    <x v="0"/>
    <n v="0"/>
  </r>
  <r>
    <n v="101623"/>
    <n v="1"/>
    <n v="929"/>
    <n v="588"/>
    <x v="7"/>
    <x v="94"/>
    <s v="Bougies"/>
    <n v="3.43"/>
    <s v="101623_Maison_Décoration_Bougies"/>
    <n v="2016.8400000000001"/>
    <x v="0"/>
    <n v="0"/>
  </r>
  <r>
    <n v="102352"/>
    <n v="0"/>
    <n v="303"/>
    <n v="9"/>
    <x v="7"/>
    <x v="99"/>
    <s v="Bocaux et accessoires"/>
    <n v="2.15"/>
    <s v="102352_Maison_Conservation_Bocaux et accessoires"/>
    <n v="19.349999999999998"/>
    <x v="0"/>
    <n v="0"/>
  </r>
  <r>
    <n v="102370"/>
    <n v="0"/>
    <n v="747"/>
    <n v="233"/>
    <x v="7"/>
    <x v="99"/>
    <s v="Bocaux et accessoires"/>
    <n v="4.75"/>
    <s v="102370_Maison_Conservation_Bocaux et accessoires"/>
    <n v="1106.75"/>
    <x v="0"/>
    <n v="0"/>
  </r>
  <r>
    <n v="102395"/>
    <n v="1"/>
    <n v="52"/>
    <n v="20"/>
    <x v="7"/>
    <x v="93"/>
    <s v="Râpes, moulins, mortiers"/>
    <n v="6.91"/>
    <s v="102395_Maison_Ustensiles de cuisine_Râpes, moulins, mortiers"/>
    <n v="138.19999999999999"/>
    <x v="0"/>
    <n v="0"/>
  </r>
  <r>
    <n v="102505"/>
    <n v="0"/>
    <n v="873"/>
    <n v="852"/>
    <x v="7"/>
    <x v="100"/>
    <s v="Verre, gobelet"/>
    <n v="3.99"/>
    <s v="102505_Maison_Art de la table_Verre, gobelet"/>
    <n v="3399.48"/>
    <x v="0"/>
    <n v="0"/>
  </r>
  <r>
    <n v="102734"/>
    <n v="0"/>
    <n v="152"/>
    <n v="77"/>
    <x v="7"/>
    <x v="92"/>
    <s v="Savon de Marseille"/>
    <n v="1.44"/>
    <s v="102734_Maison_Entretien_Savon de Marseille"/>
    <n v="110.88"/>
    <x v="0"/>
    <n v="0"/>
  </r>
  <r>
    <n v="102735"/>
    <n v="0"/>
    <n v="894"/>
    <n v="567"/>
    <x v="7"/>
    <x v="92"/>
    <s v="Savon de Marseille"/>
    <n v="1.95"/>
    <s v="102735_Maison_Entretien_Savon de Marseille"/>
    <n v="1105.6499999999999"/>
    <x v="0"/>
    <n v="0"/>
  </r>
  <r>
    <n v="102740"/>
    <n v="1"/>
    <n v="137"/>
    <n v="129"/>
    <x v="7"/>
    <x v="92"/>
    <s v="Savon de Marseille"/>
    <n v="2.06"/>
    <s v="102740_Maison_Entretien_Savon de Marseille"/>
    <n v="265.74"/>
    <x v="0"/>
    <n v="0"/>
  </r>
  <r>
    <n v="102750"/>
    <n v="0"/>
    <n v="67"/>
    <n v="38"/>
    <x v="7"/>
    <x v="92"/>
    <s v="Savon de Marseille"/>
    <n v="5.75"/>
    <s v="102750_Maison_Entretien_Savon de Marseille"/>
    <n v="218.5"/>
    <x v="0"/>
    <n v="0"/>
  </r>
  <r>
    <n v="102751"/>
    <n v="1"/>
    <n v="418"/>
    <n v="235"/>
    <x v="7"/>
    <x v="92"/>
    <s v="Savon de Marseille"/>
    <n v="5.67"/>
    <s v="102751_Maison_Entretien_Savon de Marseille"/>
    <n v="1332.45"/>
    <x v="0"/>
    <n v="0"/>
  </r>
  <r>
    <n v="102752"/>
    <n v="1"/>
    <n v="947"/>
    <n v="460"/>
    <x v="7"/>
    <x v="92"/>
    <s v="Savon de Marseille"/>
    <n v="6.09"/>
    <s v="102752_Maison_Entretien_Savon de Marseille"/>
    <n v="2801.4"/>
    <x v="0"/>
    <n v="0"/>
  </r>
  <r>
    <n v="102758"/>
    <n v="0"/>
    <n v="267"/>
    <n v="263"/>
    <x v="7"/>
    <x v="92"/>
    <s v="Savon de Marseille"/>
    <n v="5.67"/>
    <s v="102758_Maison_Entretien_Savon de Marseille"/>
    <n v="1491.21"/>
    <x v="0"/>
    <n v="0"/>
  </r>
  <r>
    <n v="102773"/>
    <n v="0"/>
    <n v="704"/>
    <n v="133"/>
    <x v="7"/>
    <x v="92"/>
    <s v="Savon noir ménager"/>
    <n v="3.35"/>
    <s v="102773_Maison_Entretien_Savon noir ménager"/>
    <n v="445.55"/>
    <x v="0"/>
    <n v="0"/>
  </r>
  <r>
    <n v="102781"/>
    <n v="1"/>
    <n v="866"/>
    <n v="807"/>
    <x v="7"/>
    <x v="92"/>
    <s v="Nettoyants multi-usages"/>
    <n v="2.99"/>
    <s v="102781_Maison_Entretien_Nettoyants multi-usages"/>
    <n v="2412.9300000000003"/>
    <x v="0"/>
    <n v="0"/>
  </r>
  <r>
    <n v="102990"/>
    <n v="1"/>
    <n v="977"/>
    <n v="633"/>
    <x v="7"/>
    <x v="92"/>
    <s v="Anti insectes"/>
    <n v="1.91"/>
    <s v="102990_Maison_Entretien_Anti insectes"/>
    <n v="1209.03"/>
    <x v="0"/>
    <n v="0"/>
  </r>
  <r>
    <n v="103080"/>
    <n v="0"/>
    <n v="619"/>
    <n v="575"/>
    <x v="7"/>
    <x v="92"/>
    <s v="Accessoires ménagers"/>
    <n v="0.8"/>
    <s v="103080_Maison_Entretien_Accessoires ménagers"/>
    <n v="460"/>
    <x v="0"/>
    <n v="0"/>
  </r>
  <r>
    <n v="103386"/>
    <n v="1"/>
    <n v="672"/>
    <n v="77"/>
    <x v="7"/>
    <x v="92"/>
    <s v="Lessives écologiques"/>
    <n v="13.17"/>
    <s v="103386_Maison_Entretien_Lessives écologiques"/>
    <n v="1014.09"/>
    <x v="0"/>
    <n v="0"/>
  </r>
  <r>
    <n v="103387"/>
    <n v="0"/>
    <n v="362"/>
    <n v="258"/>
    <x v="7"/>
    <x v="92"/>
    <s v="Soin du linge"/>
    <n v="2.63"/>
    <s v="103387_Maison_Entretien_Soin du linge"/>
    <n v="678.54"/>
    <x v="0"/>
    <n v="0"/>
  </r>
  <r>
    <n v="103388"/>
    <n v="1"/>
    <n v="769"/>
    <n v="80"/>
    <x v="7"/>
    <x v="92"/>
    <s v="Soin du linge"/>
    <n v="6.67"/>
    <s v="103388_Maison_Entretien_Soin du linge"/>
    <n v="533.6"/>
    <x v="0"/>
    <n v="0"/>
  </r>
  <r>
    <n v="103503"/>
    <n v="1"/>
    <n v="361"/>
    <n v="244"/>
    <x v="7"/>
    <x v="106"/>
    <s v="Kits DIY cuisine"/>
    <n v="17.13"/>
    <s v="103503_Maison_Kits DIY, à faire soi-même_Kits DIY cuisine"/>
    <n v="4179.7199999999993"/>
    <x v="0"/>
    <n v="0"/>
  </r>
  <r>
    <n v="103829"/>
    <n v="0"/>
    <n v="516"/>
    <n v="226"/>
    <x v="7"/>
    <x v="99"/>
    <s v="Boîtes en verre"/>
    <n v="9.98"/>
    <s v="103829_Maison_Conservation_Boîtes en verre"/>
    <n v="2255.48"/>
    <x v="0"/>
    <n v="0"/>
  </r>
  <r>
    <n v="104454"/>
    <n v="0"/>
    <n v="277"/>
    <n v="103"/>
    <x v="7"/>
    <x v="92"/>
    <s v="Soin du linge"/>
    <n v="2.06"/>
    <s v="104454_Maison_Entretien_Soin du linge"/>
    <n v="212.18"/>
    <x v="0"/>
    <n v="0"/>
  </r>
  <r>
    <n v="105026"/>
    <n v="0"/>
    <n v="213"/>
    <n v="70"/>
    <x v="7"/>
    <x v="92"/>
    <s v="Produits vaisselle"/>
    <n v="5.83"/>
    <s v="105026_Maison_Entretien_Produits vaisselle"/>
    <n v="408.1"/>
    <x v="0"/>
    <n v="0"/>
  </r>
  <r>
    <n v="105034"/>
    <n v="1"/>
    <n v="186"/>
    <n v="66"/>
    <x v="7"/>
    <x v="92"/>
    <s v="Nettoyants multi-usages"/>
    <n v="2.37"/>
    <s v="105034_Maison_Entretien_Nettoyants multi-usages"/>
    <n v="156.42000000000002"/>
    <x v="0"/>
    <n v="0"/>
  </r>
  <r>
    <n v="105169"/>
    <n v="1"/>
    <n v="682"/>
    <n v="214"/>
    <x v="7"/>
    <x v="96"/>
    <s v="Distributeur de savon"/>
    <n v="3.15"/>
    <s v="105169_Maison_Salle de bains_Distributeur de savon"/>
    <n v="674.1"/>
    <x v="0"/>
    <n v="0"/>
  </r>
  <r>
    <n v="105174"/>
    <n v="1"/>
    <n v="873"/>
    <n v="202"/>
    <x v="7"/>
    <x v="92"/>
    <s v="Accessoires ménagers"/>
    <n v="1.43"/>
    <s v="105174_Maison_Entretien_Accessoires ménagers"/>
    <n v="288.86"/>
    <x v="0"/>
    <n v="0"/>
  </r>
  <r>
    <n v="105178"/>
    <n v="0"/>
    <n v="204"/>
    <n v="83"/>
    <x v="7"/>
    <x v="92"/>
    <s v="Accessoires ménagers"/>
    <n v="1.17"/>
    <s v="105178_Maison_Entretien_Accessoires ménagers"/>
    <n v="97.11"/>
    <x v="0"/>
    <n v="0"/>
  </r>
  <r>
    <n v="105745"/>
    <n v="0"/>
    <n v="710"/>
    <n v="177"/>
    <x v="7"/>
    <x v="100"/>
    <s v="Couverts"/>
    <n v="1.63"/>
    <s v="105745_Maison_Art de la table_Couverts"/>
    <n v="288.51"/>
    <x v="0"/>
    <n v="0"/>
  </r>
  <r>
    <n v="105794"/>
    <n v="0"/>
    <n v="593"/>
    <n v="88"/>
    <x v="7"/>
    <x v="99"/>
    <s v="Mugs isothermes"/>
    <n v="5.47"/>
    <s v="105794_Maison_Conservation_Mugs isothermes"/>
    <n v="481.35999999999996"/>
    <x v="0"/>
    <n v="0"/>
  </r>
  <r>
    <n v="105861"/>
    <n v="0"/>
    <n v="905"/>
    <n v="160"/>
    <x v="7"/>
    <x v="92"/>
    <s v="Accessoires ménagers"/>
    <n v="1.21"/>
    <s v="105861_Maison_Entretien_Accessoires ménagers"/>
    <n v="193.6"/>
    <x v="0"/>
    <n v="0"/>
  </r>
  <r>
    <n v="106532"/>
    <n v="0"/>
    <n v="44"/>
    <n v="44"/>
    <x v="7"/>
    <x v="98"/>
    <s v="Mode Bébé 0-36 mois"/>
    <n v="8.75"/>
    <s v="106532_Maison_Mode_Mode Bébé 0-36 mois"/>
    <n v="385"/>
    <x v="0"/>
    <n v="0"/>
  </r>
  <r>
    <n v="106773"/>
    <n v="1"/>
    <n v="624"/>
    <n v="510"/>
    <x v="7"/>
    <x v="92"/>
    <s v="Accessoires ménagers"/>
    <n v="1.79"/>
    <s v="106773_Maison_Entretien_Accessoires ménagers"/>
    <n v="912.9"/>
    <x v="0"/>
    <n v="0"/>
  </r>
  <r>
    <n v="106776"/>
    <n v="0"/>
    <n v="586"/>
    <n v="528"/>
    <x v="7"/>
    <x v="92"/>
    <s v="Lessives écologiques"/>
    <n v="3.97"/>
    <s v="106776_Maison_Entretien_Lessives écologiques"/>
    <n v="2096.1600000000003"/>
    <x v="0"/>
    <n v="0"/>
  </r>
  <r>
    <n v="106782"/>
    <n v="0"/>
    <n v="761"/>
    <n v="37"/>
    <x v="7"/>
    <x v="92"/>
    <s v="Produits vaisselle"/>
    <n v="2.23"/>
    <s v="106782_Maison_Entretien_Produits vaisselle"/>
    <n v="82.51"/>
    <x v="0"/>
    <n v="0"/>
  </r>
  <r>
    <n v="107783"/>
    <n v="1"/>
    <n v="921"/>
    <n v="351"/>
    <x v="7"/>
    <x v="92"/>
    <s v="Nettoyants multi-usages"/>
    <n v="1.69"/>
    <s v="107783_Maison_Entretien_Nettoyants multi-usages"/>
    <n v="593.18999999999994"/>
    <x v="0"/>
    <n v="0"/>
  </r>
  <r>
    <n v="107784"/>
    <n v="1"/>
    <n v="113"/>
    <n v="45"/>
    <x v="7"/>
    <x v="92"/>
    <s v="Soin du linge"/>
    <n v="5.98"/>
    <s v="107784_Maison_Entretien_Soin du linge"/>
    <n v="269.10000000000002"/>
    <x v="0"/>
    <n v="0"/>
  </r>
  <r>
    <n v="107910"/>
    <n v="0"/>
    <n v="142"/>
    <n v="16"/>
    <x v="7"/>
    <x v="92"/>
    <s v="Lessives écologiques"/>
    <n v="7.57"/>
    <s v="107910_Maison_Entretien_Lessives écologiques"/>
    <n v="121.12"/>
    <x v="0"/>
    <n v="0"/>
  </r>
  <r>
    <n v="107953"/>
    <n v="1"/>
    <n v="466"/>
    <n v="260"/>
    <x v="7"/>
    <x v="92"/>
    <s v="Lessives écologiques"/>
    <n v="4.46"/>
    <s v="107953_Maison_Entretien_Lessives écologiques"/>
    <n v="1159.5999999999999"/>
    <x v="0"/>
    <n v="0"/>
  </r>
  <r>
    <n v="108060"/>
    <n v="0"/>
    <n v="787"/>
    <n v="413"/>
    <x v="7"/>
    <x v="93"/>
    <s v="Germoirs"/>
    <n v="28.45"/>
    <s v="108060_Maison_Ustensiles de cuisine_Germoirs"/>
    <n v="11749.85"/>
    <x v="0"/>
    <n v="0"/>
  </r>
  <r>
    <n v="108707"/>
    <n v="0"/>
    <n v="957"/>
    <n v="58"/>
    <x v="7"/>
    <x v="95"/>
    <s v="Charbon, filtres et cartouches"/>
    <n v="19.489999999999998"/>
    <s v="108707_Maison_Carafes filtrantes et Fontaines_Charbon, filtres et cartouches"/>
    <n v="1130.4199999999998"/>
    <x v="0"/>
    <n v="0"/>
  </r>
  <r>
    <n v="108724"/>
    <n v="1"/>
    <n v="53"/>
    <n v="2"/>
    <x v="7"/>
    <x v="92"/>
    <s v="Lessives écologiques"/>
    <n v="4.84"/>
    <s v="108724_Maison_Entretien_Lessives écologiques"/>
    <n v="9.68"/>
    <x v="0"/>
    <n v="0"/>
  </r>
  <r>
    <n v="108732"/>
    <n v="0"/>
    <n v="242"/>
    <n v="50"/>
    <x v="7"/>
    <x v="92"/>
    <s v="Lessives écologiques"/>
    <n v="4.99"/>
    <s v="108732_Maison_Entretien_Lessives écologiques"/>
    <n v="249.5"/>
    <x v="0"/>
    <n v="0"/>
  </r>
  <r>
    <n v="108769"/>
    <n v="0"/>
    <n v="50"/>
    <n v="12"/>
    <x v="7"/>
    <x v="93"/>
    <s v="Autour du vin et de l'apéritif"/>
    <n v="3.08"/>
    <s v="108769_Maison_Ustensiles de cuisine_Autour du vin et de l'apéritif"/>
    <n v="36.96"/>
    <x v="0"/>
    <n v="0"/>
  </r>
  <r>
    <n v="108770"/>
    <n v="1"/>
    <n v="645"/>
    <n v="162"/>
    <x v="7"/>
    <x v="93"/>
    <s v="Autour du vin et de l'apéritif"/>
    <n v="3.08"/>
    <s v="108770_Maison_Ustensiles de cuisine_Autour du vin et de l'apéritif"/>
    <n v="498.96000000000004"/>
    <x v="0"/>
    <n v="0"/>
  </r>
  <r>
    <n v="108936"/>
    <n v="0"/>
    <n v="361"/>
    <n v="348"/>
    <x v="7"/>
    <x v="99"/>
    <s v="Lunch box et boîtes repas"/>
    <n v="15.51"/>
    <s v="108936_Maison_Conservation_Lunch box et boîtes repas"/>
    <n v="5397.48"/>
    <x v="0"/>
    <n v="0"/>
  </r>
  <r>
    <n v="108944"/>
    <n v="1"/>
    <n v="450"/>
    <n v="382"/>
    <x v="7"/>
    <x v="92"/>
    <s v="Nettoyants multi-usages"/>
    <n v="3.43"/>
    <s v="108944_Maison_Entretien_Nettoyants multi-usages"/>
    <n v="1310.26"/>
    <x v="0"/>
    <n v="0"/>
  </r>
  <r>
    <n v="108950"/>
    <n v="0"/>
    <n v="914"/>
    <n v="636"/>
    <x v="7"/>
    <x v="92"/>
    <s v="Nettoyants multi-usages"/>
    <n v="4.0599999999999996"/>
    <s v="108950_Maison_Entretien_Nettoyants multi-usages"/>
    <n v="2582.16"/>
    <x v="0"/>
    <n v="0"/>
  </r>
  <r>
    <n v="108951"/>
    <n v="0"/>
    <n v="266"/>
    <n v="231"/>
    <x v="7"/>
    <x v="92"/>
    <s v="Nettoyants multi-usages"/>
    <n v="2.25"/>
    <s v="108951_Maison_Entretien_Nettoyants multi-usages"/>
    <n v="519.75"/>
    <x v="0"/>
    <n v="0"/>
  </r>
  <r>
    <n v="108963"/>
    <n v="1"/>
    <n v="790"/>
    <n v="590"/>
    <x v="7"/>
    <x v="92"/>
    <s v="Désodorisants"/>
    <n v="3.39"/>
    <s v="108963_Maison_Entretien_Désodorisants"/>
    <n v="2000.1000000000001"/>
    <x v="0"/>
    <n v="0"/>
  </r>
  <r>
    <n v="108990"/>
    <n v="1"/>
    <n v="128"/>
    <n v="81"/>
    <x v="7"/>
    <x v="92"/>
    <s v="Nettoyants multi-usages"/>
    <n v="2.96"/>
    <s v="108990_Maison_Entretien_Nettoyants multi-usages"/>
    <n v="239.76"/>
    <x v="0"/>
    <n v="0"/>
  </r>
  <r>
    <n v="108996"/>
    <n v="0"/>
    <n v="644"/>
    <n v="17"/>
    <x v="7"/>
    <x v="92"/>
    <s v="Désodorisants"/>
    <n v="3.39"/>
    <s v="108996_Maison_Entretien_Désodorisants"/>
    <n v="57.63"/>
    <x v="0"/>
    <n v="0"/>
  </r>
  <r>
    <n v="109008"/>
    <n v="0"/>
    <n v="16"/>
    <n v="6"/>
    <x v="7"/>
    <x v="99"/>
    <s v="Emballages réutilisables"/>
    <n v="6.07"/>
    <s v="109008_Maison_Conservation_Emballages réutilisables"/>
    <n v="36.42"/>
    <x v="0"/>
    <n v="0"/>
  </r>
  <r>
    <n v="109012"/>
    <n v="1"/>
    <n v="620"/>
    <n v="533"/>
    <x v="7"/>
    <x v="99"/>
    <s v="Emballages réutilisables"/>
    <n v="3.24"/>
    <s v="109012_Maison_Conservation_Emballages réutilisables"/>
    <n v="1726.92"/>
    <x v="0"/>
    <n v="0"/>
  </r>
  <r>
    <n v="109060"/>
    <n v="1"/>
    <n v="489"/>
    <n v="455"/>
    <x v="7"/>
    <x v="95"/>
    <s v="Charbon, filtres et cartouches"/>
    <n v="3.19"/>
    <s v="109060_Maison_Carafes filtrantes et Fontaines_Charbon, filtres et cartouches"/>
    <n v="1451.45"/>
    <x v="0"/>
    <n v="0"/>
  </r>
  <r>
    <n v="109174"/>
    <n v="1"/>
    <n v="236"/>
    <n v="119"/>
    <x v="7"/>
    <x v="92"/>
    <s v="Soin du linge"/>
    <n v="6.67"/>
    <s v="109174_Maison_Entretien_Soin du linge"/>
    <n v="793.73"/>
    <x v="0"/>
    <n v="0"/>
  </r>
  <r>
    <n v="109178"/>
    <n v="1"/>
    <n v="791"/>
    <n v="444"/>
    <x v="7"/>
    <x v="92"/>
    <s v="Produits vaisselle"/>
    <n v="18.22"/>
    <s v="109178_Maison_Entretien_Produits vaisselle"/>
    <n v="8089.6799999999994"/>
    <x v="0"/>
    <n v="0"/>
  </r>
  <r>
    <n v="109180"/>
    <n v="0"/>
    <n v="82"/>
    <n v="26"/>
    <x v="7"/>
    <x v="92"/>
    <s v="Produits vaisselle"/>
    <n v="8.8800000000000008"/>
    <s v="109180_Maison_Entretien_Produits vaisselle"/>
    <n v="230.88000000000002"/>
    <x v="0"/>
    <n v="0"/>
  </r>
  <r>
    <n v="109187"/>
    <n v="0"/>
    <n v="292"/>
    <n v="275"/>
    <x v="7"/>
    <x v="92"/>
    <s v="Produits vaisselle"/>
    <n v="1.1599999999999999"/>
    <s v="109187_Maison_Entretien_Produits vaisselle"/>
    <n v="319"/>
    <x v="0"/>
    <n v="0"/>
  </r>
  <r>
    <n v="109188"/>
    <n v="0"/>
    <n v="978"/>
    <n v="872"/>
    <x v="7"/>
    <x v="92"/>
    <s v="Produits vaisselle"/>
    <n v="1.23"/>
    <s v="109188_Maison_Entretien_Produits vaisselle"/>
    <n v="1072.56"/>
    <x v="0"/>
    <n v="0"/>
  </r>
  <r>
    <n v="109190"/>
    <n v="1"/>
    <n v="434"/>
    <n v="43"/>
    <x v="7"/>
    <x v="92"/>
    <s v="Lessives écologiques"/>
    <n v="3.02"/>
    <s v="109190_Maison_Entretien_Lessives écologiques"/>
    <n v="129.86000000000001"/>
    <x v="0"/>
    <n v="0"/>
  </r>
  <r>
    <n v="109191"/>
    <n v="0"/>
    <n v="0"/>
    <n v="0"/>
    <x v="7"/>
    <x v="92"/>
    <s v="Lessives écologiques"/>
    <n v="3.32"/>
    <s v="109191_Maison_Entretien_Lessives écologiques"/>
    <n v="0"/>
    <x v="1"/>
    <n v="1"/>
  </r>
  <r>
    <n v="109192"/>
    <n v="0"/>
    <n v="488"/>
    <n v="203"/>
    <x v="7"/>
    <x v="92"/>
    <s v="Lessives écologiques"/>
    <n v="3.16"/>
    <s v="109192_Maison_Entretien_Lessives écologiques"/>
    <n v="641.48"/>
    <x v="0"/>
    <n v="0"/>
  </r>
  <r>
    <n v="109198"/>
    <n v="0"/>
    <n v="323"/>
    <n v="315"/>
    <x v="7"/>
    <x v="92"/>
    <s v="Nettoyants multi-usages"/>
    <n v="2.54"/>
    <s v="109198_Maison_Entretien_Nettoyants multi-usages"/>
    <n v="800.1"/>
    <x v="0"/>
    <n v="0"/>
  </r>
  <r>
    <n v="109200"/>
    <n v="1"/>
    <n v="962"/>
    <n v="408"/>
    <x v="7"/>
    <x v="92"/>
    <s v="Nettoyants multi-usages"/>
    <n v="2.08"/>
    <s v="109200_Maison_Entretien_Nettoyants multi-usages"/>
    <n v="848.64"/>
    <x v="0"/>
    <n v="0"/>
  </r>
  <r>
    <n v="109201"/>
    <n v="1"/>
    <n v="493"/>
    <n v="304"/>
    <x v="7"/>
    <x v="92"/>
    <s v="Nettoyants multi-usages"/>
    <n v="2.2599999999999998"/>
    <s v="109201_Maison_Entretien_Nettoyants multi-usages"/>
    <n v="687.04"/>
    <x v="0"/>
    <n v="0"/>
  </r>
  <r>
    <n v="109202"/>
    <n v="0"/>
    <n v="873"/>
    <n v="268"/>
    <x v="7"/>
    <x v="92"/>
    <s v="Nettoyants multi-usages"/>
    <n v="2.2599999999999998"/>
    <s v="109202_Maison_Entretien_Nettoyants multi-usages"/>
    <n v="605.67999999999995"/>
    <x v="0"/>
    <n v="0"/>
  </r>
  <r>
    <n v="109206"/>
    <n v="0"/>
    <n v="219"/>
    <n v="205"/>
    <x v="7"/>
    <x v="92"/>
    <s v="Nettoyants multi-usages"/>
    <n v="2.5"/>
    <s v="109206_Maison_Entretien_Nettoyants multi-usages"/>
    <n v="512.5"/>
    <x v="0"/>
    <n v="0"/>
  </r>
  <r>
    <n v="109536"/>
    <n v="1"/>
    <n v="209"/>
    <n v="52"/>
    <x v="7"/>
    <x v="93"/>
    <s v="Autour du vin et de l'apéritif"/>
    <n v="2.81"/>
    <s v="109536_Maison_Ustensiles de cuisine_Autour du vin et de l'apéritif"/>
    <n v="146.12"/>
    <x v="0"/>
    <n v="0"/>
  </r>
  <r>
    <n v="109565"/>
    <n v="1"/>
    <n v="523"/>
    <n v="514"/>
    <x v="7"/>
    <x v="95"/>
    <s v="Charbon, filtres et cartouches"/>
    <n v="2.74"/>
    <s v="109565_Maison_Carafes filtrantes et Fontaines_Charbon, filtres et cartouches"/>
    <n v="1408.3600000000001"/>
    <x v="0"/>
    <n v="0"/>
  </r>
  <r>
    <n v="109628"/>
    <n v="0"/>
    <n v="256"/>
    <n v="246"/>
    <x v="7"/>
    <x v="95"/>
    <s v="Charbon, filtres et cartouches"/>
    <n v="4.03"/>
    <s v="109628_Maison_Carafes filtrantes et Fontaines_Charbon, filtres et cartouches"/>
    <n v="991.38000000000011"/>
    <x v="0"/>
    <n v="0"/>
  </r>
  <r>
    <n v="109932"/>
    <n v="0"/>
    <n v="834"/>
    <n v="90"/>
    <x v="7"/>
    <x v="94"/>
    <s v="Bougies"/>
    <n v="6.79"/>
    <s v="109932_Maison_Décoration_Bougies"/>
    <n v="611.1"/>
    <x v="0"/>
    <n v="0"/>
  </r>
  <r>
    <n v="109956"/>
    <n v="1"/>
    <n v="355"/>
    <n v="79"/>
    <x v="7"/>
    <x v="94"/>
    <s v="Bougies"/>
    <n v="4.33"/>
    <s v="109956_Maison_Décoration_Bougies"/>
    <n v="342.07"/>
    <x v="0"/>
    <n v="0"/>
  </r>
  <r>
    <n v="109961"/>
    <n v="0"/>
    <n v="812"/>
    <n v="235"/>
    <x v="7"/>
    <x v="94"/>
    <s v="Bougies"/>
    <n v="4.33"/>
    <s v="109961_Maison_Décoration_Bougies"/>
    <n v="1017.5500000000001"/>
    <x v="0"/>
    <n v="0"/>
  </r>
  <r>
    <n v="109962"/>
    <n v="1"/>
    <n v="283"/>
    <n v="121"/>
    <x v="7"/>
    <x v="94"/>
    <s v="Bougies"/>
    <n v="4.33"/>
    <s v="109962_Maison_Décoration_Bougies"/>
    <n v="523.93000000000006"/>
    <x v="0"/>
    <n v="0"/>
  </r>
  <r>
    <n v="110567"/>
    <n v="0"/>
    <n v="481"/>
    <n v="156"/>
    <x v="7"/>
    <x v="92"/>
    <s v="Lessives écologiques"/>
    <n v="9.9499999999999993"/>
    <s v="110567_Maison_Entretien_Lessives écologiques"/>
    <n v="1552.1999999999998"/>
    <x v="0"/>
    <n v="0"/>
  </r>
  <r>
    <n v="110579"/>
    <n v="1"/>
    <n v="328"/>
    <n v="28"/>
    <x v="7"/>
    <x v="92"/>
    <s v="Lessives écologiques"/>
    <n v="8.3699999999999992"/>
    <s v="110579_Maison_Entretien_Lessives écologiques"/>
    <n v="234.35999999999999"/>
    <x v="0"/>
    <n v="0"/>
  </r>
  <r>
    <n v="110586"/>
    <n v="1"/>
    <n v="720"/>
    <n v="95"/>
    <x v="7"/>
    <x v="92"/>
    <s v="Droguerie écologique"/>
    <n v="5.27"/>
    <s v="110586_Maison_Entretien_Droguerie écologique"/>
    <n v="500.65"/>
    <x v="0"/>
    <n v="0"/>
  </r>
  <r>
    <n v="110587"/>
    <n v="0"/>
    <n v="32"/>
    <n v="0"/>
    <x v="7"/>
    <x v="92"/>
    <s v="Droguerie écologique"/>
    <n v="14.04"/>
    <s v="110587_Maison_Entretien_Droguerie écologique"/>
    <n v="0"/>
    <x v="1"/>
    <n v="1"/>
  </r>
  <r>
    <n v="110597"/>
    <n v="0"/>
    <n v="187"/>
    <n v="105"/>
    <x v="7"/>
    <x v="92"/>
    <s v="Droguerie écologique"/>
    <n v="13.77"/>
    <s v="110597_Maison_Entretien_Droguerie écologique"/>
    <n v="1445.85"/>
    <x v="0"/>
    <n v="0"/>
  </r>
  <r>
    <n v="110716"/>
    <n v="0"/>
    <n v="873"/>
    <n v="555"/>
    <x v="7"/>
    <x v="92"/>
    <s v="Savon noir ménager"/>
    <n v="10.85"/>
    <s v="110716_Maison_Entretien_Savon noir ménager"/>
    <n v="6021.75"/>
    <x v="0"/>
    <n v="0"/>
  </r>
  <r>
    <n v="110719"/>
    <n v="1"/>
    <n v="89"/>
    <n v="42"/>
    <x v="7"/>
    <x v="92"/>
    <s v="Savon noir ménager"/>
    <n v="2.27"/>
    <s v="110719_Maison_Entretien_Savon noir ménager"/>
    <n v="95.34"/>
    <x v="0"/>
    <n v="0"/>
  </r>
  <r>
    <n v="110722"/>
    <n v="0"/>
    <n v="785"/>
    <n v="335"/>
    <x v="7"/>
    <x v="92"/>
    <s v="Droguerie écologique"/>
    <n v="9.0299999999999994"/>
    <s v="110722_Maison_Entretien_Droguerie écologique"/>
    <n v="3025.0499999999997"/>
    <x v="0"/>
    <n v="0"/>
  </r>
  <r>
    <n v="110724"/>
    <n v="1"/>
    <n v="248"/>
    <n v="197"/>
    <x v="7"/>
    <x v="92"/>
    <s v="Droguerie écologique"/>
    <n v="1.46"/>
    <s v="110724_Maison_Entretien_Droguerie écologique"/>
    <n v="287.62"/>
    <x v="0"/>
    <n v="0"/>
  </r>
  <r>
    <n v="110793"/>
    <n v="0"/>
    <n v="386"/>
    <n v="139"/>
    <x v="7"/>
    <x v="92"/>
    <s v="Savon de Marseille"/>
    <n v="6.56"/>
    <s v="110793_Maison_Entretien_Savon de Marseille"/>
    <n v="911.83999999999992"/>
    <x v="0"/>
    <n v="0"/>
  </r>
  <r>
    <n v="110794"/>
    <n v="1"/>
    <n v="530"/>
    <n v="357"/>
    <x v="7"/>
    <x v="92"/>
    <s v="Lessives écologiques"/>
    <n v="5.09"/>
    <s v="110794_Maison_Entretien_Lessives écologiques"/>
    <n v="1817.1299999999999"/>
    <x v="0"/>
    <n v="0"/>
  </r>
  <r>
    <n v="110977"/>
    <n v="0"/>
    <n v="20"/>
    <n v="13"/>
    <x v="7"/>
    <x v="92"/>
    <s v="Droguerie écologique"/>
    <n v="12.17"/>
    <s v="110977_Maison_Entretien_Droguerie écologique"/>
    <n v="158.21"/>
    <x v="0"/>
    <n v="0"/>
  </r>
  <r>
    <n v="111728"/>
    <n v="1"/>
    <n v="893"/>
    <n v="411"/>
    <x v="7"/>
    <x v="92"/>
    <s v="Accessoires ménagers"/>
    <n v="5.24"/>
    <s v="111728_Maison_Entretien_Accessoires ménagers"/>
    <n v="2153.64"/>
    <x v="0"/>
    <n v="0"/>
  </r>
  <r>
    <n v="111742"/>
    <n v="0"/>
    <n v="43"/>
    <n v="29"/>
    <x v="7"/>
    <x v="93"/>
    <s v="Autour du vin et de l'apéritif"/>
    <n v="5.1100000000000003"/>
    <s v="111742_Maison_Ustensiles de cuisine_Autour du vin et de l'apéritif"/>
    <n v="148.19"/>
    <x v="0"/>
    <n v="0"/>
  </r>
  <r>
    <n v="111743"/>
    <n v="1"/>
    <n v="246"/>
    <n v="205"/>
    <x v="7"/>
    <x v="93"/>
    <s v="Autour du vin et de l'apéritif"/>
    <n v="4.45"/>
    <s v="111743_Maison_Ustensiles de cuisine_Autour du vin et de l'apéritif"/>
    <n v="912.25"/>
    <x v="0"/>
    <n v="0"/>
  </r>
  <r>
    <n v="111783"/>
    <n v="1"/>
    <n v="883"/>
    <n v="621"/>
    <x v="7"/>
    <x v="92"/>
    <s v="Droguerie écologique"/>
    <n v="1.63"/>
    <s v="111783_Maison_Entretien_Droguerie écologique"/>
    <n v="1012.2299999999999"/>
    <x v="0"/>
    <n v="0"/>
  </r>
  <r>
    <n v="112013"/>
    <n v="0"/>
    <n v="807"/>
    <n v="622"/>
    <x v="7"/>
    <x v="92"/>
    <s v="Lessives écologiques"/>
    <n v="6.88"/>
    <s v="112013_Maison_Entretien_Lessives écologiques"/>
    <n v="4279.3599999999997"/>
    <x v="0"/>
    <n v="0"/>
  </r>
  <r>
    <n v="112454"/>
    <n v="0"/>
    <n v="278"/>
    <n v="269"/>
    <x v="7"/>
    <x v="98"/>
    <s v="Bagagerie"/>
    <n v="1.1100000000000001"/>
    <s v="112454_Maison_Mode_Bagagerie"/>
    <n v="298.59000000000003"/>
    <x v="0"/>
    <n v="0"/>
  </r>
  <r>
    <n v="112461"/>
    <n v="0"/>
    <n v="980"/>
    <n v="476"/>
    <x v="7"/>
    <x v="98"/>
    <s v="Bagagerie"/>
    <n v="1.17"/>
    <s v="112461_Maison_Mode_Bagagerie"/>
    <n v="556.91999999999996"/>
    <x v="0"/>
    <n v="0"/>
  </r>
  <r>
    <n v="112463"/>
    <n v="0"/>
    <n v="326"/>
    <n v="326"/>
    <x v="7"/>
    <x v="98"/>
    <s v="Bagagerie"/>
    <n v="4.22"/>
    <s v="112463_Maison_Mode_Bagagerie"/>
    <n v="1375.72"/>
    <x v="0"/>
    <n v="0"/>
  </r>
  <r>
    <n v="112481"/>
    <n v="0"/>
    <n v="0"/>
    <n v="0"/>
    <x v="7"/>
    <x v="98"/>
    <s v="Bagagerie"/>
    <n v="5.99"/>
    <s v="112481_Maison_Mode_Bagagerie"/>
    <n v="0"/>
    <x v="1"/>
    <n v="1"/>
  </r>
  <r>
    <n v="112842"/>
    <n v="0"/>
    <n v="432"/>
    <n v="26"/>
    <x v="7"/>
    <x v="92"/>
    <s v="Produits vaisselle"/>
    <n v="6.5"/>
    <s v="112842_Maison_Entretien_Produits vaisselle"/>
    <n v="169"/>
    <x v="0"/>
    <n v="0"/>
  </r>
  <r>
    <n v="112845"/>
    <n v="0"/>
    <n v="757"/>
    <n v="679"/>
    <x v="7"/>
    <x v="92"/>
    <s v="Nettoyants multi-usages"/>
    <n v="2.1"/>
    <s v="112845_Maison_Entretien_Nettoyants multi-usages"/>
    <n v="1425.9"/>
    <x v="0"/>
    <n v="0"/>
  </r>
  <r>
    <n v="112846"/>
    <n v="1"/>
    <n v="857"/>
    <n v="117"/>
    <x v="7"/>
    <x v="92"/>
    <s v="Nettoyants multi-usages"/>
    <n v="1.82"/>
    <s v="112846_Maison_Entretien_Nettoyants multi-usages"/>
    <n v="212.94"/>
    <x v="0"/>
    <n v="0"/>
  </r>
  <r>
    <n v="112847"/>
    <n v="1"/>
    <n v="708"/>
    <n v="174"/>
    <x v="7"/>
    <x v="92"/>
    <s v="Nettoyants multi-usages"/>
    <n v="1.82"/>
    <s v="112847_Maison_Entretien_Nettoyants multi-usages"/>
    <n v="316.68"/>
    <x v="0"/>
    <n v="0"/>
  </r>
  <r>
    <n v="112848"/>
    <n v="1"/>
    <n v="685"/>
    <n v="346"/>
    <x v="7"/>
    <x v="92"/>
    <s v="Lessives écologiques"/>
    <n v="5.08"/>
    <s v="112848_Maison_Entretien_Lessives écologiques"/>
    <n v="1757.68"/>
    <x v="0"/>
    <n v="0"/>
  </r>
  <r>
    <n v="113054"/>
    <n v="0"/>
    <n v="485"/>
    <n v="424"/>
    <x v="7"/>
    <x v="99"/>
    <s v="Bocaux et accessoires"/>
    <n v="2.91"/>
    <s v="113054_Maison_Conservation_Bocaux et accessoires"/>
    <n v="1233.8400000000001"/>
    <x v="0"/>
    <n v="0"/>
  </r>
  <r>
    <n v="113070"/>
    <n v="0"/>
    <n v="370"/>
    <n v="183"/>
    <x v="7"/>
    <x v="100"/>
    <s v="Carafe, distributeur de boisson"/>
    <n v="0.76"/>
    <s v="113070_Maison_Art de la table_Carafe, distributeur de boisson"/>
    <n v="139.08000000000001"/>
    <x v="0"/>
    <n v="0"/>
  </r>
  <r>
    <n v="113223"/>
    <n v="0"/>
    <n v="329"/>
    <n v="216"/>
    <x v="7"/>
    <x v="96"/>
    <s v="Porte-savon et accessoires"/>
    <n v="1.49"/>
    <s v="113223_Maison_Salle de bains_Porte-savon et accessoires"/>
    <n v="321.83999999999997"/>
    <x v="0"/>
    <n v="0"/>
  </r>
  <r>
    <n v="113227"/>
    <n v="0"/>
    <n v="383"/>
    <n v="125"/>
    <x v="7"/>
    <x v="96"/>
    <s v="Porte-savon et accessoires"/>
    <n v="1.35"/>
    <s v="113227_Maison_Salle de bains_Porte-savon et accessoires"/>
    <n v="168.75"/>
    <x v="0"/>
    <n v="0"/>
  </r>
  <r>
    <n v="113228"/>
    <n v="1"/>
    <n v="665"/>
    <n v="593"/>
    <x v="7"/>
    <x v="96"/>
    <s v="Porte-savon et accessoires"/>
    <n v="1.35"/>
    <s v="113228_Maison_Salle de bains_Porte-savon et accessoires"/>
    <n v="800.55000000000007"/>
    <x v="0"/>
    <n v="0"/>
  </r>
  <r>
    <n v="113588"/>
    <n v="1"/>
    <n v="693"/>
    <n v="384"/>
    <x v="7"/>
    <x v="94"/>
    <s v="Fleurs et plantes"/>
    <n v="12.59"/>
    <s v="113588_Maison_Décoration_Fleurs et plantes"/>
    <n v="4834.5599999999995"/>
    <x v="0"/>
    <n v="0"/>
  </r>
  <r>
    <n v="113605"/>
    <n v="0"/>
    <n v="786"/>
    <n v="109"/>
    <x v="7"/>
    <x v="92"/>
    <s v="Lessives écologiques"/>
    <n v="6.49"/>
    <s v="113605_Maison_Entretien_Lessives écologiques"/>
    <n v="707.41"/>
    <x v="0"/>
    <n v="0"/>
  </r>
  <r>
    <n v="113607"/>
    <n v="1"/>
    <n v="476"/>
    <n v="352"/>
    <x v="7"/>
    <x v="92"/>
    <s v="Lessives écologiques"/>
    <n v="6.49"/>
    <s v="113607_Maison_Entretien_Lessives écologiques"/>
    <n v="2284.48"/>
    <x v="0"/>
    <n v="0"/>
  </r>
  <r>
    <n v="113608"/>
    <n v="0"/>
    <n v="102"/>
    <n v="58"/>
    <x v="7"/>
    <x v="92"/>
    <s v="Lessives écologiques"/>
    <n v="9.41"/>
    <s v="113608_Maison_Entretien_Lessives écologiques"/>
    <n v="545.78"/>
    <x v="0"/>
    <n v="0"/>
  </r>
  <r>
    <n v="113823"/>
    <n v="0"/>
    <n v="854"/>
    <n v="255"/>
    <x v="7"/>
    <x v="99"/>
    <s v="Sacs de conservation"/>
    <n v="6.29"/>
    <s v="113823_Maison_Conservation_Sacs de conservation"/>
    <n v="1603.95"/>
    <x v="0"/>
    <n v="0"/>
  </r>
  <r>
    <n v="113824"/>
    <n v="1"/>
    <n v="61"/>
    <n v="24"/>
    <x v="7"/>
    <x v="99"/>
    <s v="Sacs de conservation"/>
    <n v="4.0999999999999996"/>
    <s v="113824_Maison_Conservation_Sacs de conservation"/>
    <n v="98.399999999999991"/>
    <x v="0"/>
    <n v="0"/>
  </r>
  <r>
    <n v="113827"/>
    <n v="0"/>
    <n v="718"/>
    <n v="302"/>
    <x v="7"/>
    <x v="99"/>
    <s v="Sacs de conservation"/>
    <n v="1.92"/>
    <s v="113827_Maison_Conservation_Sacs de conservation"/>
    <n v="579.84"/>
    <x v="0"/>
    <n v="0"/>
  </r>
  <r>
    <n v="113920"/>
    <n v="0"/>
    <n v="864"/>
    <n v="508"/>
    <x v="7"/>
    <x v="92"/>
    <s v="Savon noir ménager"/>
    <n v="2.15"/>
    <s v="113920_Maison_Entretien_Savon noir ménager"/>
    <n v="1092.2"/>
    <x v="0"/>
    <n v="0"/>
  </r>
  <r>
    <n v="114198"/>
    <n v="0"/>
    <n v="446"/>
    <n v="108"/>
    <x v="7"/>
    <x v="96"/>
    <s v="Porte-savon et accessoires"/>
    <n v="1.04"/>
    <s v="114198_Maison_Salle de bains_Porte-savon et accessoires"/>
    <n v="112.32000000000001"/>
    <x v="0"/>
    <n v="0"/>
  </r>
  <r>
    <n v="114405"/>
    <n v="1"/>
    <n v="387"/>
    <n v="199"/>
    <x v="7"/>
    <x v="92"/>
    <s v="Nettoyants multi-usages"/>
    <n v="1.71"/>
    <s v="114405_Maison_Entretien_Nettoyants multi-usages"/>
    <n v="340.29"/>
    <x v="0"/>
    <n v="0"/>
  </r>
  <r>
    <n v="114776"/>
    <n v="0"/>
    <n v="138"/>
    <n v="120"/>
    <x v="7"/>
    <x v="97"/>
    <s v="Sauteuse, Wok"/>
    <n v="13.39"/>
    <s v="114776_Maison_Cuisson_Sauteuse, Wok"/>
    <n v="1606.8000000000002"/>
    <x v="0"/>
    <n v="0"/>
  </r>
  <r>
    <n v="114876"/>
    <n v="0"/>
    <n v="312"/>
    <n v="136"/>
    <x v="7"/>
    <x v="92"/>
    <s v="Produits vaisselle"/>
    <n v="1.21"/>
    <s v="114876_Maison_Entretien_Produits vaisselle"/>
    <n v="164.56"/>
    <x v="0"/>
    <n v="0"/>
  </r>
  <r>
    <n v="114899"/>
    <n v="0"/>
    <n v="970"/>
    <n v="709"/>
    <x v="7"/>
    <x v="92"/>
    <s v="Lessives écologiques"/>
    <n v="4.5999999999999996"/>
    <s v="114899_Maison_Entretien_Lessives écologiques"/>
    <n v="3261.3999999999996"/>
    <x v="0"/>
    <n v="0"/>
  </r>
  <r>
    <n v="116437"/>
    <n v="0"/>
    <n v="749"/>
    <n v="422"/>
    <x v="7"/>
    <x v="92"/>
    <s v="Lessives écologiques"/>
    <n v="6.3"/>
    <s v="116437_Maison_Entretien_Lessives écologiques"/>
    <n v="2658.6"/>
    <x v="0"/>
    <n v="0"/>
  </r>
  <r>
    <n v="116446"/>
    <n v="1"/>
    <n v="849"/>
    <n v="149"/>
    <x v="7"/>
    <x v="92"/>
    <s v="Soin du linge"/>
    <n v="2.2000000000000002"/>
    <s v="116446_Maison_Entretien_Soin du linge"/>
    <n v="327.8"/>
    <x v="0"/>
    <n v="0"/>
  </r>
  <r>
    <n v="116449"/>
    <n v="1"/>
    <n v="336"/>
    <n v="136"/>
    <x v="7"/>
    <x v="92"/>
    <s v="Soin du linge"/>
    <n v="2.2000000000000002"/>
    <s v="116449_Maison_Entretien_Soin du linge"/>
    <n v="299.20000000000005"/>
    <x v="0"/>
    <n v="0"/>
  </r>
  <r>
    <n v="116451"/>
    <n v="0"/>
    <n v="27"/>
    <n v="20"/>
    <x v="7"/>
    <x v="92"/>
    <s v="Soin du linge"/>
    <n v="2.2000000000000002"/>
    <s v="116451_Maison_Entretien_Soin du linge"/>
    <n v="44"/>
    <x v="0"/>
    <n v="0"/>
  </r>
  <r>
    <n v="116454"/>
    <n v="0"/>
    <n v="831"/>
    <n v="668"/>
    <x v="7"/>
    <x v="92"/>
    <s v="Lessives écologiques"/>
    <n v="4.66"/>
    <s v="116454_Maison_Entretien_Lessives écologiques"/>
    <n v="3112.88"/>
    <x v="0"/>
    <n v="0"/>
  </r>
  <r>
    <n v="116539"/>
    <n v="0"/>
    <n v="723"/>
    <n v="551"/>
    <x v="7"/>
    <x v="95"/>
    <s v="Charbon, filtres et cartouches"/>
    <n v="3.18"/>
    <s v="116539_Maison_Carafes filtrantes et Fontaines_Charbon, filtres et cartouches"/>
    <n v="1752.18"/>
    <x v="0"/>
    <n v="0"/>
  </r>
  <r>
    <n v="116553"/>
    <n v="1"/>
    <n v="731"/>
    <n v="690"/>
    <x v="7"/>
    <x v="95"/>
    <s v="Charbon, filtres et cartouches"/>
    <n v="3.74"/>
    <s v="116553_Maison_Carafes filtrantes et Fontaines_Charbon, filtres et cartouches"/>
    <n v="2580.6000000000004"/>
    <x v="0"/>
    <n v="0"/>
  </r>
  <r>
    <n v="116615"/>
    <n v="1"/>
    <n v="721"/>
    <n v="93"/>
    <x v="7"/>
    <x v="99"/>
    <s v="Lunch box et boîtes repas"/>
    <n v="2.46"/>
    <s v="116615_Maison_Conservation_Lunch box et boîtes repas"/>
    <n v="228.78"/>
    <x v="0"/>
    <n v="0"/>
  </r>
  <r>
    <n v="117133"/>
    <n v="0"/>
    <n v="511"/>
    <n v="422"/>
    <x v="7"/>
    <x v="102"/>
    <s v="Petit déjeuner"/>
    <n v="214.32"/>
    <s v="117133_Maison_Electroménager_Petit déjeuner"/>
    <n v="90443.04"/>
    <x v="0"/>
    <n v="0"/>
  </r>
  <r>
    <n v="117204"/>
    <n v="0"/>
    <n v="60"/>
    <n v="8"/>
    <x v="7"/>
    <x v="97"/>
    <s v="Poêle"/>
    <n v="12.19"/>
    <s v="117204_Maison_Cuisson_Poêle"/>
    <n v="97.52"/>
    <x v="0"/>
    <n v="0"/>
  </r>
  <r>
    <n v="117247"/>
    <n v="0"/>
    <n v="773"/>
    <n v="475"/>
    <x v="7"/>
    <x v="92"/>
    <s v="Accessoires ménagers"/>
    <n v="1.62"/>
    <s v="117247_Maison_Entretien_Accessoires ménagers"/>
    <n v="769.5"/>
    <x v="0"/>
    <n v="0"/>
  </r>
  <r>
    <n v="117830"/>
    <n v="0"/>
    <n v="778"/>
    <n v="13"/>
    <x v="7"/>
    <x v="99"/>
    <s v="Emballages réutilisables"/>
    <n v="7.71"/>
    <s v="117830_Maison_Conservation_Emballages réutilisables"/>
    <n v="100.23"/>
    <x v="0"/>
    <n v="0"/>
  </r>
  <r>
    <n v="117832"/>
    <n v="0"/>
    <n v="956"/>
    <n v="413"/>
    <x v="7"/>
    <x v="99"/>
    <s v="Emballages réutilisables"/>
    <n v="2.99"/>
    <s v="117832_Maison_Conservation_Emballages réutilisables"/>
    <n v="1234.8700000000001"/>
    <x v="0"/>
    <n v="0"/>
  </r>
  <r>
    <n v="117839"/>
    <n v="0"/>
    <n v="406"/>
    <n v="185"/>
    <x v="7"/>
    <x v="99"/>
    <s v="Emballages réutilisables"/>
    <n v="6.42"/>
    <s v="117839_Maison_Conservation_Emballages réutilisables"/>
    <n v="1187.7"/>
    <x v="0"/>
    <n v="0"/>
  </r>
  <r>
    <n v="117863"/>
    <n v="1"/>
    <n v="844"/>
    <n v="832"/>
    <x v="7"/>
    <x v="99"/>
    <s v="Boîtes en verre"/>
    <n v="6.86"/>
    <s v="117863_Maison_Conservation_Boîtes en verre"/>
    <n v="5707.52"/>
    <x v="0"/>
    <n v="0"/>
  </r>
  <r>
    <n v="117866"/>
    <n v="0"/>
    <n v="284"/>
    <n v="183"/>
    <x v="7"/>
    <x v="99"/>
    <s v="Boîtes en verre"/>
    <n v="14.99"/>
    <s v="117866_Maison_Conservation_Boîtes en verre"/>
    <n v="2743.17"/>
    <x v="0"/>
    <n v="0"/>
  </r>
  <r>
    <n v="117876"/>
    <n v="0"/>
    <n v="416"/>
    <n v="298"/>
    <x v="7"/>
    <x v="99"/>
    <s v="Lunch bags, sacs à repas"/>
    <n v="3.77"/>
    <s v="117876_Maison_Conservation_Lunch bags, sacs à repas"/>
    <n v="1123.46"/>
    <x v="0"/>
    <n v="0"/>
  </r>
  <r>
    <n v="117877"/>
    <n v="1"/>
    <n v="814"/>
    <n v="622"/>
    <x v="7"/>
    <x v="99"/>
    <s v="Lunch bags, sacs à repas"/>
    <n v="3.77"/>
    <s v="117877_Maison_Conservation_Lunch bags, sacs à repas"/>
    <n v="2344.94"/>
    <x v="0"/>
    <n v="0"/>
  </r>
  <r>
    <n v="117902"/>
    <n v="1"/>
    <n v="147"/>
    <n v="53"/>
    <x v="7"/>
    <x v="100"/>
    <s v="Assiette"/>
    <n v="8.19"/>
    <s v="117902_Maison_Art de la table_Assiette"/>
    <n v="434.07"/>
    <x v="0"/>
    <n v="0"/>
  </r>
  <r>
    <n v="118068"/>
    <n v="0"/>
    <n v="772"/>
    <n v="197"/>
    <x v="7"/>
    <x v="92"/>
    <s v="Lessives écologiques"/>
    <n v="6.2"/>
    <s v="118068_Maison_Entretien_Lessives écologiques"/>
    <n v="1221.4000000000001"/>
    <x v="0"/>
    <n v="0"/>
  </r>
  <r>
    <n v="118109"/>
    <n v="0"/>
    <n v="791"/>
    <n v="164"/>
    <x v="7"/>
    <x v="92"/>
    <s v="Désodorisants"/>
    <n v="3.34"/>
    <s v="118109_Maison_Entretien_Désodorisants"/>
    <n v="547.76"/>
    <x v="0"/>
    <n v="0"/>
  </r>
  <r>
    <n v="118152"/>
    <n v="1"/>
    <n v="884"/>
    <n v="748"/>
    <x v="7"/>
    <x v="92"/>
    <s v="Soin du linge"/>
    <n v="2.0099999999999998"/>
    <s v="118152_Maison_Entretien_Soin du linge"/>
    <n v="1503.4799999999998"/>
    <x v="0"/>
    <n v="0"/>
  </r>
  <r>
    <n v="118154"/>
    <n v="1"/>
    <n v="47"/>
    <n v="29"/>
    <x v="7"/>
    <x v="92"/>
    <s v="Lessives écologiques"/>
    <n v="2.0099999999999998"/>
    <s v="118154_Maison_Entretien_Lessives écologiques"/>
    <n v="58.289999999999992"/>
    <x v="0"/>
    <n v="0"/>
  </r>
  <r>
    <n v="118156"/>
    <n v="0"/>
    <n v="208"/>
    <n v="53"/>
    <x v="7"/>
    <x v="92"/>
    <s v="Produits vaisselle"/>
    <n v="1.78"/>
    <s v="118156_Maison_Entretien_Produits vaisselle"/>
    <n v="94.34"/>
    <x v="0"/>
    <n v="0"/>
  </r>
  <r>
    <n v="118224"/>
    <n v="1"/>
    <n v="937"/>
    <n v="878"/>
    <x v="7"/>
    <x v="92"/>
    <s v="Produits vaisselle"/>
    <n v="3.33"/>
    <s v="118224_Maison_Entretien_Produits vaisselle"/>
    <n v="2923.7400000000002"/>
    <x v="0"/>
    <n v="0"/>
  </r>
  <r>
    <n v="118227"/>
    <n v="1"/>
    <n v="878"/>
    <n v="482"/>
    <x v="7"/>
    <x v="92"/>
    <s v="Lessives écologiques"/>
    <n v="6.43"/>
    <s v="118227_Maison_Entretien_Lessives écologiques"/>
    <n v="3099.2599999999998"/>
    <x v="0"/>
    <n v="0"/>
  </r>
  <r>
    <n v="118229"/>
    <n v="1"/>
    <n v="664"/>
    <n v="61"/>
    <x v="7"/>
    <x v="96"/>
    <s v="Porte-savon et accessoires"/>
    <n v="2.63"/>
    <s v="118229_Maison_Salle de bains_Porte-savon et accessoires"/>
    <n v="160.43"/>
    <x v="0"/>
    <n v="0"/>
  </r>
  <r>
    <n v="118250"/>
    <n v="0"/>
    <n v="77"/>
    <n v="72"/>
    <x v="7"/>
    <x v="92"/>
    <s v="Lessives écologiques"/>
    <n v="3.69"/>
    <s v="118250_Maison_Entretien_Lessives écologiques"/>
    <n v="265.68"/>
    <x v="0"/>
    <n v="0"/>
  </r>
  <r>
    <n v="118253"/>
    <n v="0"/>
    <n v="375"/>
    <n v="308"/>
    <x v="7"/>
    <x v="92"/>
    <s v="Lessives écologiques"/>
    <n v="3.69"/>
    <s v="118253_Maison_Entretien_Lessives écologiques"/>
    <n v="1136.52"/>
    <x v="0"/>
    <n v="0"/>
  </r>
  <r>
    <n v="118255"/>
    <n v="0"/>
    <n v="943"/>
    <n v="902"/>
    <x v="7"/>
    <x v="92"/>
    <s v="Soin du linge"/>
    <n v="2.14"/>
    <s v="118255_Maison_Entretien_Soin du linge"/>
    <n v="1930.2800000000002"/>
    <x v="0"/>
    <n v="0"/>
  </r>
  <r>
    <n v="118257"/>
    <n v="0"/>
    <n v="733"/>
    <n v="613"/>
    <x v="7"/>
    <x v="92"/>
    <s v="Produits vaisselle"/>
    <n v="0.93"/>
    <s v="118257_Maison_Entretien_Produits vaisselle"/>
    <n v="570.09"/>
    <x v="0"/>
    <n v="0"/>
  </r>
  <r>
    <n v="118260"/>
    <n v="1"/>
    <n v="907"/>
    <n v="210"/>
    <x v="7"/>
    <x v="92"/>
    <s v="Produits vaisselle"/>
    <n v="0.93"/>
    <s v="118260_Maison_Entretien_Produits vaisselle"/>
    <n v="195.3"/>
    <x v="0"/>
    <n v="0"/>
  </r>
  <r>
    <n v="118262"/>
    <n v="0"/>
    <n v="627"/>
    <n v="474"/>
    <x v="7"/>
    <x v="92"/>
    <s v="Produits vaisselle"/>
    <n v="3.53"/>
    <s v="118262_Maison_Entretien_Produits vaisselle"/>
    <n v="1673.2199999999998"/>
    <x v="0"/>
    <n v="0"/>
  </r>
  <r>
    <n v="118263"/>
    <n v="1"/>
    <n v="659"/>
    <n v="434"/>
    <x v="7"/>
    <x v="92"/>
    <s v="Nettoyants multi-usages"/>
    <n v="1.23"/>
    <s v="118263_Maison_Entretien_Nettoyants multi-usages"/>
    <n v="533.81999999999994"/>
    <x v="0"/>
    <n v="0"/>
  </r>
  <r>
    <n v="118329"/>
    <n v="0"/>
    <n v="712"/>
    <n v="92"/>
    <x v="7"/>
    <x v="96"/>
    <s v="Distributeur de savon"/>
    <n v="2.97"/>
    <s v="118329_Maison_Salle de bains_Distributeur de savon"/>
    <n v="273.24"/>
    <x v="0"/>
    <n v="0"/>
  </r>
  <r>
    <n v="119453"/>
    <n v="1"/>
    <n v="640"/>
    <n v="201"/>
    <x v="7"/>
    <x v="100"/>
    <s v="Accessoires thé et café"/>
    <n v="1.32"/>
    <s v="119453_Maison_Art de la table_Accessoires thé et café"/>
    <n v="265.32"/>
    <x v="0"/>
    <n v="0"/>
  </r>
  <r>
    <n v="120378"/>
    <n v="1"/>
    <n v="827"/>
    <n v="153"/>
    <x v="7"/>
    <x v="92"/>
    <s v="Anti insectes"/>
    <n v="0.97"/>
    <s v="120378_Maison_Entretien_Anti insectes"/>
    <n v="148.41"/>
    <x v="0"/>
    <n v="0"/>
  </r>
  <r>
    <n v="120490"/>
    <n v="1"/>
    <n v="936"/>
    <n v="258"/>
    <x v="7"/>
    <x v="99"/>
    <s v="Boîtes en verre"/>
    <n v="2.72"/>
    <s v="120490_Maison_Conservation_Boîtes en verre"/>
    <n v="701.7600000000001"/>
    <x v="0"/>
    <n v="0"/>
  </r>
  <r>
    <n v="120559"/>
    <n v="0"/>
    <n v="715"/>
    <n v="582"/>
    <x v="7"/>
    <x v="99"/>
    <s v="Lunch box et boîtes repas"/>
    <n v="2.79"/>
    <s v="120559_Maison_Conservation_Lunch box et boîtes repas"/>
    <n v="1623.78"/>
    <x v="0"/>
    <n v="0"/>
  </r>
  <r>
    <n v="120563"/>
    <n v="1"/>
    <n v="204"/>
    <n v="117"/>
    <x v="7"/>
    <x v="99"/>
    <s v="Boîtes à repas enfant"/>
    <n v="8.1300000000000008"/>
    <s v="120563_Maison_Conservation_Boîtes à repas enfant"/>
    <n v="951.21"/>
    <x v="0"/>
    <n v="0"/>
  </r>
  <r>
    <n v="120582"/>
    <n v="1"/>
    <n v="658"/>
    <n v="598"/>
    <x v="7"/>
    <x v="99"/>
    <s v="Boîtes en inox"/>
    <n v="9.15"/>
    <s v="120582_Maison_Conservation_Boîtes en inox"/>
    <n v="5471.7"/>
    <x v="0"/>
    <n v="0"/>
  </r>
  <r>
    <n v="120886"/>
    <n v="0"/>
    <n v="629"/>
    <n v="554"/>
    <x v="7"/>
    <x v="104"/>
    <s v="Livres Cuisine"/>
    <n v="12.79"/>
    <s v="120886_Maison_Livres_Livres Cuisine"/>
    <n v="7085.66"/>
    <x v="0"/>
    <n v="0"/>
  </r>
  <r>
    <n v="121066"/>
    <n v="1"/>
    <n v="149"/>
    <n v="92"/>
    <x v="7"/>
    <x v="92"/>
    <s v="Produits vaisselle"/>
    <n v="2.2799999999999998"/>
    <s v="121066_Maison_Entretien_Produits vaisselle"/>
    <n v="209.76"/>
    <x v="0"/>
    <n v="0"/>
  </r>
  <r>
    <n v="121067"/>
    <n v="0"/>
    <n v="408"/>
    <n v="304"/>
    <x v="7"/>
    <x v="92"/>
    <s v="Accessoires ménagers"/>
    <n v="3.83"/>
    <s v="121067_Maison_Entretien_Accessoires ménagers"/>
    <n v="1164.32"/>
    <x v="0"/>
    <n v="0"/>
  </r>
  <r>
    <n v="121068"/>
    <n v="1"/>
    <n v="196"/>
    <n v="191"/>
    <x v="7"/>
    <x v="92"/>
    <s v="Accessoires ménagers"/>
    <n v="7.11"/>
    <s v="121068_Maison_Entretien_Accessoires ménagers"/>
    <n v="1358.01"/>
    <x v="0"/>
    <n v="0"/>
  </r>
  <r>
    <n v="121070"/>
    <n v="1"/>
    <n v="333"/>
    <n v="241"/>
    <x v="7"/>
    <x v="92"/>
    <s v="Accessoires ménagers"/>
    <n v="3.83"/>
    <s v="121070_Maison_Entretien_Accessoires ménagers"/>
    <n v="923.03"/>
    <x v="0"/>
    <n v="0"/>
  </r>
  <r>
    <n v="121083"/>
    <n v="0"/>
    <n v="673"/>
    <n v="425"/>
    <x v="7"/>
    <x v="99"/>
    <s v="Lunch box et boîtes repas"/>
    <n v="12.56"/>
    <s v="121083_Maison_Conservation_Lunch box et boîtes repas"/>
    <n v="5338"/>
    <x v="0"/>
    <n v="0"/>
  </r>
  <r>
    <n v="121135"/>
    <n v="1"/>
    <n v="48"/>
    <n v="40"/>
    <x v="7"/>
    <x v="98"/>
    <s v="Mode Bébé 0-36 mois"/>
    <n v="8.75"/>
    <s v="121135_Maison_Mode_Mode Bébé 0-36 mois"/>
    <n v="350"/>
    <x v="0"/>
    <n v="0"/>
  </r>
  <r>
    <n v="121278"/>
    <n v="0"/>
    <n v="86"/>
    <n v="10"/>
    <x v="7"/>
    <x v="102"/>
    <s v="Appareils de cuisine"/>
    <n v="11.4"/>
    <s v="121278_Maison_Electroménager_Appareils de cuisine"/>
    <n v="114"/>
    <x v="0"/>
    <n v="0"/>
  </r>
  <r>
    <n v="121285"/>
    <n v="0"/>
    <n v="779"/>
    <n v="406"/>
    <x v="7"/>
    <x v="99"/>
    <s v="Lunch box et boîtes repas"/>
    <n v="13.57"/>
    <s v="121285_Maison_Conservation_Lunch box et boîtes repas"/>
    <n v="5509.42"/>
    <x v="0"/>
    <n v="0"/>
  </r>
  <r>
    <n v="121298"/>
    <n v="0"/>
    <n v="21"/>
    <n v="9"/>
    <x v="7"/>
    <x v="99"/>
    <s v="Boîtes en verre"/>
    <n v="14.99"/>
    <s v="121298_Maison_Conservation_Boîtes en verre"/>
    <n v="134.91"/>
    <x v="0"/>
    <n v="0"/>
  </r>
  <r>
    <n v="121317"/>
    <n v="0"/>
    <n v="437"/>
    <n v="223"/>
    <x v="7"/>
    <x v="100"/>
    <s v="Verre, gobelet"/>
    <n v="2.04"/>
    <s v="121317_Maison_Art de la table_Verre, gobelet"/>
    <n v="454.92"/>
    <x v="0"/>
    <n v="0"/>
  </r>
  <r>
    <n v="121318"/>
    <n v="1"/>
    <n v="261"/>
    <n v="128"/>
    <x v="7"/>
    <x v="100"/>
    <s v="Verre, gobelet"/>
    <n v="2.04"/>
    <s v="121318_Maison_Art de la table_Verre, gobelet"/>
    <n v="261.12"/>
    <x v="0"/>
    <n v="0"/>
  </r>
  <r>
    <n v="121588"/>
    <n v="0"/>
    <n v="622"/>
    <n v="447"/>
    <x v="7"/>
    <x v="92"/>
    <s v="Nettoyants multi-usages"/>
    <n v="4.4400000000000004"/>
    <s v="121588_Maison_Entretien_Nettoyants multi-usages"/>
    <n v="1984.68"/>
    <x v="0"/>
    <n v="0"/>
  </r>
  <r>
    <n v="121735"/>
    <n v="1"/>
    <n v="200"/>
    <n v="184"/>
    <x v="7"/>
    <x v="105"/>
    <s v="Linge de lit bébé, enfant"/>
    <n v="9.9499999999999993"/>
    <s v="121735_Maison_Linge de maison_Linge de lit bébé, enfant"/>
    <n v="1830.8"/>
    <x v="0"/>
    <n v="0"/>
  </r>
  <r>
    <n v="122290"/>
    <n v="1"/>
    <n v="293"/>
    <n v="142"/>
    <x v="7"/>
    <x v="99"/>
    <s v="Emballages réutilisables"/>
    <n v="7.3"/>
    <s v="122290_Maison_Conservation_Emballages réutilisables"/>
    <n v="1036.5999999999999"/>
    <x v="0"/>
    <n v="0"/>
  </r>
  <r>
    <n v="122302"/>
    <n v="0"/>
    <n v="57"/>
    <n v="48"/>
    <x v="7"/>
    <x v="92"/>
    <s v="Nettoyants multi-usages"/>
    <n v="10.62"/>
    <s v="122302_Maison_Entretien_Nettoyants multi-usages"/>
    <n v="509.76"/>
    <x v="0"/>
    <n v="0"/>
  </r>
  <r>
    <n v="122303"/>
    <n v="1"/>
    <n v="875"/>
    <n v="372"/>
    <x v="7"/>
    <x v="92"/>
    <s v="Savon noir ménager"/>
    <n v="3.14"/>
    <s v="122303_Maison_Entretien_Savon noir ménager"/>
    <n v="1168.0800000000002"/>
    <x v="0"/>
    <n v="0"/>
  </r>
  <r>
    <n v="122351"/>
    <n v="1"/>
    <n v="218"/>
    <n v="188"/>
    <x v="7"/>
    <x v="92"/>
    <s v="Nettoyants multi-usages"/>
    <n v="2.42"/>
    <s v="122351_Maison_Entretien_Nettoyants multi-usages"/>
    <n v="454.96"/>
    <x v="0"/>
    <n v="0"/>
  </r>
  <r>
    <n v="122352"/>
    <n v="0"/>
    <n v="260"/>
    <n v="25"/>
    <x v="7"/>
    <x v="92"/>
    <s v="Nettoyants multi-usages"/>
    <n v="2.2200000000000002"/>
    <s v="122352_Maison_Entretien_Nettoyants multi-usages"/>
    <n v="55.500000000000007"/>
    <x v="0"/>
    <n v="0"/>
  </r>
  <r>
    <n v="122353"/>
    <n v="1"/>
    <n v="681"/>
    <n v="5"/>
    <x v="7"/>
    <x v="92"/>
    <s v="Produits vaisselle"/>
    <n v="1.93"/>
    <s v="122353_Maison_Entretien_Produits vaisselle"/>
    <n v="9.65"/>
    <x v="0"/>
    <n v="0"/>
  </r>
  <r>
    <n v="122354"/>
    <n v="0"/>
    <n v="595"/>
    <n v="59"/>
    <x v="7"/>
    <x v="92"/>
    <s v="Produits vaisselle"/>
    <n v="1.93"/>
    <s v="122354_Maison_Entretien_Produits vaisselle"/>
    <n v="113.86999999999999"/>
    <x v="0"/>
    <n v="0"/>
  </r>
  <r>
    <n v="122371"/>
    <n v="1"/>
    <n v="939"/>
    <n v="484"/>
    <x v="7"/>
    <x v="99"/>
    <s v="Emballages réutilisables"/>
    <n v="7.22"/>
    <s v="122371_Maison_Conservation_Emballages réutilisables"/>
    <n v="3494.48"/>
    <x v="0"/>
    <n v="0"/>
  </r>
  <r>
    <n v="122373"/>
    <n v="0"/>
    <n v="755"/>
    <n v="171"/>
    <x v="7"/>
    <x v="99"/>
    <s v="Emballages réutilisables"/>
    <n v="2.0499999999999998"/>
    <s v="122373_Maison_Conservation_Emballages réutilisables"/>
    <n v="350.54999999999995"/>
    <x v="0"/>
    <n v="0"/>
  </r>
  <r>
    <n v="122484"/>
    <n v="1"/>
    <n v="444"/>
    <n v="427"/>
    <x v="7"/>
    <x v="92"/>
    <s v="Lessives écologiques"/>
    <n v="3.27"/>
    <s v="122484_Maison_Entretien_Lessives écologiques"/>
    <n v="1396.29"/>
    <x v="0"/>
    <n v="0"/>
  </r>
  <r>
    <n v="122680"/>
    <n v="0"/>
    <n v="115"/>
    <n v="25"/>
    <x v="7"/>
    <x v="92"/>
    <s v="Nettoyants multi-usages"/>
    <n v="2.56"/>
    <s v="122680_Maison_Entretien_Nettoyants multi-usages"/>
    <n v="64"/>
    <x v="0"/>
    <n v="0"/>
  </r>
  <r>
    <n v="122684"/>
    <n v="1"/>
    <n v="415"/>
    <n v="117"/>
    <x v="7"/>
    <x v="99"/>
    <s v="Lunch box et boîtes repas"/>
    <n v="16.329999999999998"/>
    <s v="122684_Maison_Conservation_Lunch box et boîtes repas"/>
    <n v="1910.61"/>
    <x v="0"/>
    <n v="0"/>
  </r>
  <r>
    <n v="122685"/>
    <n v="1"/>
    <n v="578"/>
    <n v="20"/>
    <x v="7"/>
    <x v="99"/>
    <s v="Lunch box et boîtes repas"/>
    <n v="16.329999999999998"/>
    <s v="122685_Maison_Conservation_Lunch box et boîtes repas"/>
    <n v="326.59999999999997"/>
    <x v="0"/>
    <n v="0"/>
  </r>
  <r>
    <n v="122686"/>
    <n v="0"/>
    <n v="21"/>
    <n v="3"/>
    <x v="7"/>
    <x v="99"/>
    <s v="Lunch box et boîtes repas"/>
    <n v="17.07"/>
    <s v="122686_Maison_Conservation_Lunch box et boîtes repas"/>
    <n v="51.21"/>
    <x v="0"/>
    <n v="0"/>
  </r>
  <r>
    <n v="122693"/>
    <n v="1"/>
    <n v="390"/>
    <n v="49"/>
    <x v="7"/>
    <x v="92"/>
    <s v="Nettoyants multi-usages"/>
    <n v="2.79"/>
    <s v="122693_Maison_Entretien_Nettoyants multi-usages"/>
    <n v="136.71"/>
    <x v="0"/>
    <n v="0"/>
  </r>
  <r>
    <n v="122697"/>
    <n v="0"/>
    <n v="410"/>
    <n v="198"/>
    <x v="7"/>
    <x v="92"/>
    <s v="Lessives écologiques"/>
    <n v="5.63"/>
    <s v="122697_Maison_Entretien_Lessives écologiques"/>
    <n v="1114.74"/>
    <x v="0"/>
    <n v="0"/>
  </r>
  <r>
    <n v="122699"/>
    <n v="1"/>
    <n v="418"/>
    <n v="38"/>
    <x v="7"/>
    <x v="92"/>
    <s v="Nettoyants multi-usages"/>
    <n v="3.69"/>
    <s v="122699_Maison_Entretien_Nettoyants multi-usages"/>
    <n v="140.22"/>
    <x v="0"/>
    <n v="0"/>
  </r>
  <r>
    <n v="122700"/>
    <n v="0"/>
    <n v="279"/>
    <n v="3"/>
    <x v="7"/>
    <x v="92"/>
    <s v="Droguerie écologique"/>
    <n v="1.08"/>
    <s v="122700_Maison_Entretien_Droguerie écologique"/>
    <n v="3.24"/>
    <x v="0"/>
    <n v="0"/>
  </r>
  <r>
    <n v="122705"/>
    <n v="0"/>
    <n v="416"/>
    <n v="399"/>
    <x v="7"/>
    <x v="99"/>
    <s v="Boîtes en plastique"/>
    <n v="9.93"/>
    <s v="122705_Maison_Conservation_Boîtes en plastique"/>
    <n v="3962.0699999999997"/>
    <x v="0"/>
    <n v="0"/>
  </r>
  <r>
    <n v="122712"/>
    <n v="1"/>
    <n v="900"/>
    <n v="616"/>
    <x v="7"/>
    <x v="92"/>
    <s v="Accessoires ménagers"/>
    <n v="1.82"/>
    <s v="122712_Maison_Entretien_Accessoires ménagers"/>
    <n v="1121.1200000000001"/>
    <x v="0"/>
    <n v="0"/>
  </r>
  <r>
    <n v="122723"/>
    <n v="0"/>
    <n v="724"/>
    <n v="134"/>
    <x v="7"/>
    <x v="99"/>
    <s v="Lunch box et boîtes repas"/>
    <n v="15.51"/>
    <s v="122723_Maison_Conservation_Lunch box et boîtes repas"/>
    <n v="2078.34"/>
    <x v="0"/>
    <n v="0"/>
  </r>
  <r>
    <n v="128346"/>
    <n v="1"/>
    <n v="4"/>
    <n v="0"/>
    <x v="7"/>
    <x v="95"/>
    <s v="Charbon, filtres et cartouches"/>
    <n v="5.0999999999999996"/>
    <s v="128346_Maison_Carafes filtrantes et Fontaines_Charbon, filtres et cartouches"/>
    <n v="0"/>
    <x v="1"/>
    <n v="1"/>
  </r>
  <r>
    <n v="128348"/>
    <n v="0"/>
    <n v="39"/>
    <n v="8"/>
    <x v="7"/>
    <x v="92"/>
    <s v="Désodorisants"/>
    <n v="2.5499999999999998"/>
    <s v="128348_Maison_Entretien_Désodorisants"/>
    <n v="20.399999999999999"/>
    <x v="0"/>
    <n v="0"/>
  </r>
  <r>
    <n v="128351"/>
    <n v="0"/>
    <n v="289"/>
    <n v="105"/>
    <x v="7"/>
    <x v="92"/>
    <s v="Désodorisants"/>
    <n v="4.37"/>
    <s v="128351_Maison_Entretien_Désodorisants"/>
    <n v="458.85"/>
    <x v="0"/>
    <n v="0"/>
  </r>
  <r>
    <n v="128356"/>
    <n v="0"/>
    <n v="723"/>
    <n v="69"/>
    <x v="7"/>
    <x v="92"/>
    <s v="Accessoires ménagers"/>
    <n v="3.65"/>
    <s v="128356_Maison_Entretien_Accessoires ménagers"/>
    <n v="251.85"/>
    <x v="0"/>
    <n v="0"/>
  </r>
  <r>
    <n v="128357"/>
    <n v="0"/>
    <n v="552"/>
    <n v="389"/>
    <x v="7"/>
    <x v="92"/>
    <s v="Accessoires ménagers"/>
    <n v="3.65"/>
    <s v="128357_Maison_Entretien_Accessoires ménagers"/>
    <n v="1419.85"/>
    <x v="0"/>
    <n v="0"/>
  </r>
  <r>
    <n v="128363"/>
    <n v="0"/>
    <n v="742"/>
    <n v="227"/>
    <x v="7"/>
    <x v="106"/>
    <s v="Kits DIY cuisine"/>
    <n v="7.34"/>
    <s v="128363_Maison_Kits DIY, à faire soi-même_Kits DIY cuisine"/>
    <n v="1666.18"/>
    <x v="0"/>
    <n v="0"/>
  </r>
  <r>
    <n v="128388"/>
    <n v="1"/>
    <n v="885"/>
    <n v="770"/>
    <x v="7"/>
    <x v="99"/>
    <s v="Lunch box et boîtes repas"/>
    <n v="7.37"/>
    <s v="128388_Maison_Conservation_Lunch box et boîtes repas"/>
    <n v="5674.9"/>
    <x v="0"/>
    <n v="0"/>
  </r>
  <r>
    <n v="128398"/>
    <n v="0"/>
    <n v="518"/>
    <n v="433"/>
    <x v="7"/>
    <x v="92"/>
    <s v="Produits vaisselle"/>
    <n v="2.23"/>
    <s v="128398_Maison_Entretien_Produits vaisselle"/>
    <n v="965.59"/>
    <x v="0"/>
    <n v="0"/>
  </r>
  <r>
    <n v="128834"/>
    <n v="0"/>
    <n v="609"/>
    <n v="407"/>
    <x v="7"/>
    <x v="99"/>
    <s v="Boîtes en inox"/>
    <n v="12.56"/>
    <s v="128834_Maison_Conservation_Boîtes en inox"/>
    <n v="5111.92"/>
    <x v="0"/>
    <n v="0"/>
  </r>
  <r>
    <n v="135180"/>
    <n v="1"/>
    <n v="563"/>
    <n v="524"/>
    <x v="7"/>
    <x v="99"/>
    <s v="Boîtes en inox"/>
    <n v="12.56"/>
    <s v="135180_Maison_Conservation_Boîtes en inox"/>
    <n v="6581.4400000000005"/>
    <x v="0"/>
    <n v="0"/>
  </r>
  <r>
    <n v="140602"/>
    <n v="0"/>
    <n v="297"/>
    <n v="175"/>
    <x v="7"/>
    <x v="92"/>
    <s v="Soin du linge"/>
    <n v="3.83"/>
    <s v="140602_Maison_Entretien_Soin du linge"/>
    <n v="670.25"/>
    <x v="0"/>
    <n v="0"/>
  </r>
  <r>
    <n v="141867"/>
    <n v="1"/>
    <n v="692"/>
    <n v="384"/>
    <x v="7"/>
    <x v="92"/>
    <s v="Soin du linge"/>
    <n v="5.93"/>
    <s v="141867_Maison_Entretien_Soin du linge"/>
    <n v="2277.12"/>
    <x v="0"/>
    <n v="0"/>
  </r>
  <r>
    <n v="142785"/>
    <n v="1"/>
    <n v="37"/>
    <n v="21"/>
    <x v="7"/>
    <x v="99"/>
    <s v="Bocaux et accessoires"/>
    <n v="0.94"/>
    <s v="142785_Maison_Conservation_Bocaux et accessoires"/>
    <n v="19.739999999999998"/>
    <x v="0"/>
    <n v="0"/>
  </r>
  <r>
    <n v="144740"/>
    <n v="1"/>
    <n v="505"/>
    <n v="375"/>
    <x v="7"/>
    <x v="93"/>
    <s v="Pâtisserie"/>
    <n v="4.25"/>
    <s v="144740_Maison_Ustensiles de cuisine_Pâtisserie"/>
    <n v="1593.75"/>
    <x v="0"/>
    <n v="0"/>
  </r>
  <r>
    <n v="145102"/>
    <n v="0"/>
    <n v="626"/>
    <n v="462"/>
    <x v="7"/>
    <x v="103"/>
    <s v="Protège-matelas, alèse"/>
    <n v="14.1"/>
    <s v="145102_Maison_Literie_Protège-matelas, alèse"/>
    <n v="6514.2"/>
    <x v="0"/>
    <n v="0"/>
  </r>
  <r>
    <n v="145105"/>
    <n v="0"/>
    <n v="759"/>
    <n v="348"/>
    <x v="7"/>
    <x v="105"/>
    <s v="Linge de lit"/>
    <n v="4.7"/>
    <s v="145105_Maison_Linge de maison_Linge de lit"/>
    <n v="1635.6000000000001"/>
    <x v="0"/>
    <n v="0"/>
  </r>
  <r>
    <n v="147302"/>
    <n v="0"/>
    <n v="473"/>
    <n v="262"/>
    <x v="7"/>
    <x v="93"/>
    <s v="Râpes, moulins, mortiers"/>
    <n v="9.89"/>
    <s v="147302_Maison_Ustensiles de cuisine_Râpes, moulins, mortiers"/>
    <n v="2591.1800000000003"/>
    <x v="0"/>
    <n v="0"/>
  </r>
  <r>
    <n v="147336"/>
    <n v="1"/>
    <n v="47"/>
    <n v="0"/>
    <x v="7"/>
    <x v="92"/>
    <s v="Lessives écologiques"/>
    <n v="4.5599999999999996"/>
    <s v="147336_Maison_Entretien_Lessives écologiques"/>
    <n v="0"/>
    <x v="1"/>
    <n v="1"/>
  </r>
  <r>
    <n v="147337"/>
    <n v="1"/>
    <n v="574"/>
    <n v="249"/>
    <x v="7"/>
    <x v="92"/>
    <s v="Soin du linge"/>
    <n v="2.3199999999999998"/>
    <s v="147337_Maison_Entretien_Soin du linge"/>
    <n v="577.67999999999995"/>
    <x v="0"/>
    <n v="0"/>
  </r>
  <r>
    <n v="147338"/>
    <n v="1"/>
    <n v="419"/>
    <n v="171"/>
    <x v="7"/>
    <x v="92"/>
    <s v="Lessives écologiques"/>
    <n v="4.5599999999999996"/>
    <s v="147338_Maison_Entretien_Lessives écologiques"/>
    <n v="779.75999999999988"/>
    <x v="0"/>
    <n v="0"/>
  </r>
  <r>
    <n v="147339"/>
    <n v="1"/>
    <n v="848"/>
    <n v="312"/>
    <x v="7"/>
    <x v="92"/>
    <s v="Lessives écologiques"/>
    <n v="10.77"/>
    <s v="147339_Maison_Entretien_Lessives écologiques"/>
    <n v="3360.24"/>
    <x v="0"/>
    <n v="0"/>
  </r>
  <r>
    <n v="147340"/>
    <n v="0"/>
    <n v="397"/>
    <n v="235"/>
    <x v="7"/>
    <x v="92"/>
    <s v="Soin du linge"/>
    <n v="0.76"/>
    <s v="147340_Maison_Entretien_Soin du linge"/>
    <n v="178.6"/>
    <x v="0"/>
    <n v="0"/>
  </r>
  <r>
    <n v="156020"/>
    <n v="1"/>
    <n v="390"/>
    <n v="96"/>
    <x v="7"/>
    <x v="100"/>
    <s v="Accessoires thé et café"/>
    <n v="5.84"/>
    <s v="156020_Maison_Art de la table_Accessoires thé et café"/>
    <n v="560.64"/>
    <x v="0"/>
    <n v="0"/>
  </r>
  <r>
    <n v="156047"/>
    <n v="0"/>
    <n v="785"/>
    <n v="517"/>
    <x v="7"/>
    <x v="99"/>
    <s v="Emballages réutilisables"/>
    <n v="3.42"/>
    <s v="156047_Maison_Conservation_Emballages réutilisables"/>
    <n v="1768.1399999999999"/>
    <x v="0"/>
    <n v="0"/>
  </r>
  <r>
    <n v="156048"/>
    <n v="0"/>
    <n v="35"/>
    <n v="25"/>
    <x v="7"/>
    <x v="99"/>
    <s v="Emballages réutilisables"/>
    <n v="2.5099999999999998"/>
    <s v="156048_Maison_Conservation_Emballages réutilisables"/>
    <n v="62.749999999999993"/>
    <x v="0"/>
    <n v="0"/>
  </r>
  <r>
    <n v="156051"/>
    <n v="0"/>
    <n v="5"/>
    <n v="4"/>
    <x v="7"/>
    <x v="99"/>
    <s v="Emballages réutilisables"/>
    <n v="6.5"/>
    <s v="156051_Maison_Conservation_Emballages réutilisables"/>
    <n v="26"/>
    <x v="0"/>
    <n v="0"/>
  </r>
  <r>
    <n v="156053"/>
    <n v="0"/>
    <n v="100"/>
    <n v="59"/>
    <x v="7"/>
    <x v="99"/>
    <s v="Sacs de conservation"/>
    <n v="3.12"/>
    <s v="156053_Maison_Conservation_Sacs de conservation"/>
    <n v="184.08"/>
    <x v="0"/>
    <n v="0"/>
  </r>
  <r>
    <n v="156054"/>
    <n v="0"/>
    <n v="215"/>
    <n v="154"/>
    <x v="7"/>
    <x v="92"/>
    <s v="Droguerie écologique"/>
    <n v="3.64"/>
    <s v="156054_Maison_Entretien_Droguerie écologique"/>
    <n v="560.56000000000006"/>
    <x v="0"/>
    <n v="0"/>
  </r>
  <r>
    <n v="158444"/>
    <n v="1"/>
    <n v="863"/>
    <n v="556"/>
    <x v="7"/>
    <x v="92"/>
    <s v="Droguerie écologique"/>
    <n v="10.83"/>
    <s v="158444_Maison_Entretien_Droguerie écologique"/>
    <n v="6021.4800000000005"/>
    <x v="0"/>
    <n v="0"/>
  </r>
  <r>
    <n v="158445"/>
    <n v="0"/>
    <n v="485"/>
    <n v="359"/>
    <x v="7"/>
    <x v="92"/>
    <s v="Accessoires ménagers"/>
    <n v="0.74"/>
    <s v="158445_Maison_Entretien_Accessoires ménagers"/>
    <n v="265.66000000000003"/>
    <x v="0"/>
    <n v="0"/>
  </r>
  <r>
    <n v="158449"/>
    <n v="1"/>
    <n v="478"/>
    <n v="445"/>
    <x v="7"/>
    <x v="99"/>
    <s v="Sacs de conservation"/>
    <n v="1.59"/>
    <s v="158449_Maison_Conservation_Sacs de conservation"/>
    <n v="707.55000000000007"/>
    <x v="0"/>
    <n v="0"/>
  </r>
  <r>
    <n v="158450"/>
    <n v="1"/>
    <n v="150"/>
    <n v="130"/>
    <x v="7"/>
    <x v="92"/>
    <s v="Accessoires ménagers"/>
    <n v="4.25"/>
    <s v="158450_Maison_Entretien_Accessoires ménagers"/>
    <n v="552.5"/>
    <x v="0"/>
    <n v="0"/>
  </r>
  <r>
    <n v="166088"/>
    <n v="1"/>
    <n v="410"/>
    <n v="393"/>
    <x v="7"/>
    <x v="92"/>
    <s v="Accessoires ménagers"/>
    <n v="4.0999999999999996"/>
    <s v="166088_Maison_Entretien_Accessoires ménagers"/>
    <n v="1611.3"/>
    <x v="0"/>
    <n v="0"/>
  </r>
  <r>
    <n v="166089"/>
    <n v="1"/>
    <n v="146"/>
    <n v="52"/>
    <x v="7"/>
    <x v="92"/>
    <s v="Accessoires ménagers"/>
    <n v="4.0999999999999996"/>
    <s v="166089_Maison_Entretien_Accessoires ménagers"/>
    <n v="213.2"/>
    <x v="0"/>
    <n v="0"/>
  </r>
  <r>
    <n v="166090"/>
    <n v="1"/>
    <n v="829"/>
    <n v="478"/>
    <x v="7"/>
    <x v="92"/>
    <s v="Accessoires ménagers"/>
    <n v="4.0999999999999996"/>
    <s v="166090_Maison_Entretien_Accessoires ménagers"/>
    <n v="1959.7999999999997"/>
    <x v="0"/>
    <n v="0"/>
  </r>
  <r>
    <n v="181263"/>
    <n v="0"/>
    <n v="870"/>
    <n v="401"/>
    <x v="7"/>
    <x v="99"/>
    <s v="Lunch box et boîtes repas"/>
    <n v="17.48"/>
    <s v="181263_Maison_Conservation_Lunch box et boîtes repas"/>
    <n v="7009.4800000000005"/>
    <x v="0"/>
    <n v="0"/>
  </r>
  <r>
    <n v="181499"/>
    <n v="0"/>
    <n v="106"/>
    <n v="25"/>
    <x v="7"/>
    <x v="92"/>
    <s v="Accessoires ménagers"/>
    <n v="4.51"/>
    <s v="181499_Maison_Entretien_Accessoires ménagers"/>
    <n v="112.75"/>
    <x v="0"/>
    <n v="0"/>
  </r>
  <r>
    <n v="181502"/>
    <n v="1"/>
    <n v="238"/>
    <n v="50"/>
    <x v="7"/>
    <x v="92"/>
    <s v="Accessoires ménagers"/>
    <n v="10.029999999999999"/>
    <s v="181502_Maison_Entretien_Accessoires ménagers"/>
    <n v="501.49999999999994"/>
    <x v="0"/>
    <n v="0"/>
  </r>
  <r>
    <n v="193193"/>
    <n v="1"/>
    <n v="930"/>
    <n v="117"/>
    <x v="7"/>
    <x v="96"/>
    <s v="Porte-savon et accessoires"/>
    <n v="3.25"/>
    <s v="193193_Maison_Salle de bains_Porte-savon et accessoires"/>
    <n v="380.25"/>
    <x v="0"/>
    <n v="0"/>
  </r>
  <r>
    <n v="193230"/>
    <n v="1"/>
    <n v="701"/>
    <n v="166"/>
    <x v="7"/>
    <x v="96"/>
    <s v="Porte-savon et accessoires"/>
    <n v="2.81"/>
    <s v="193230_Maison_Salle de bains_Porte-savon et accessoires"/>
    <n v="466.46000000000004"/>
    <x v="0"/>
    <n v="0"/>
  </r>
  <r>
    <n v="193253"/>
    <n v="1"/>
    <n v="908"/>
    <n v="277"/>
    <x v="7"/>
    <x v="96"/>
    <s v="Porte-savon et accessoires"/>
    <n v="3.25"/>
    <s v="193253_Maison_Salle de bains_Porte-savon et accessoires"/>
    <n v="900.25"/>
    <x v="0"/>
    <n v="0"/>
  </r>
  <r>
    <n v="193254"/>
    <n v="0"/>
    <n v="315"/>
    <n v="34"/>
    <x v="7"/>
    <x v="96"/>
    <s v="Porte-savon et accessoires"/>
    <n v="3.25"/>
    <s v="193254_Maison_Salle de bains_Porte-savon et accessoires"/>
    <n v="110.5"/>
    <x v="0"/>
    <n v="0"/>
  </r>
  <r>
    <n v="194401"/>
    <n v="1"/>
    <n v="880"/>
    <n v="459"/>
    <x v="7"/>
    <x v="92"/>
    <s v="Nettoyants multi-usages"/>
    <n v="2.35"/>
    <s v="194401_Maison_Entretien_Nettoyants multi-usages"/>
    <n v="1078.6500000000001"/>
    <x v="0"/>
    <n v="0"/>
  </r>
  <r>
    <n v="194520"/>
    <n v="1"/>
    <n v="275"/>
    <n v="227"/>
    <x v="7"/>
    <x v="92"/>
    <s v="Droguerie écologique"/>
    <n v="6.38"/>
    <s v="194520_Maison_Entretien_Droguerie écologique"/>
    <n v="1448.26"/>
    <x v="0"/>
    <n v="0"/>
  </r>
  <r>
    <n v="199855"/>
    <n v="0"/>
    <n v="741"/>
    <n v="545"/>
    <x v="7"/>
    <x v="92"/>
    <s v="Produits vaisselle"/>
    <n v="3.13"/>
    <s v="199855_Maison_Entretien_Produits vaisselle"/>
    <n v="1705.85"/>
    <x v="0"/>
    <n v="0"/>
  </r>
  <r>
    <n v="2336"/>
    <n v="0"/>
    <n v="223"/>
    <n v="58"/>
    <x v="8"/>
    <x v="107"/>
    <s v="Huiles végétales cosmétique"/>
    <n v="5.0599999999999996"/>
    <s v="2336_Santé &amp; Bien-être_Aromathérapie_Huiles végétales cosmétique"/>
    <n v="293.47999999999996"/>
    <x v="0"/>
    <n v="0"/>
  </r>
  <r>
    <n v="3480"/>
    <n v="1"/>
    <n v="658"/>
    <n v="14"/>
    <x v="8"/>
    <x v="108"/>
    <s v="Oméga 3"/>
    <n v="13.02"/>
    <s v="3480_Santé &amp; Bien-être_Compléments alimentaires_Oméga 3"/>
    <n v="182.28"/>
    <x v="0"/>
    <n v="0"/>
  </r>
  <r>
    <n v="3518"/>
    <n v="1"/>
    <n v="634"/>
    <n v="629"/>
    <x v="8"/>
    <x v="109"/>
    <s v="Jus d'herbe, Green Magma"/>
    <n v="12.96"/>
    <s v="3518_Santé &amp; Bien-être_Résistance et vitalité_Jus d'herbe, Green Magma"/>
    <n v="8151.84"/>
    <x v="0"/>
    <n v="0"/>
  </r>
  <r>
    <n v="3536"/>
    <n v="0"/>
    <n v="296"/>
    <n v="233"/>
    <x v="8"/>
    <x v="110"/>
    <s v="Diffuseurs provençaux"/>
    <n v="3.88"/>
    <s v="3536_Santé &amp; Bien-être_Diffuseurs d'huiles essentielles_Diffuseurs provençaux"/>
    <n v="904.04"/>
    <x v="0"/>
    <n v="0"/>
  </r>
  <r>
    <n v="3541"/>
    <n v="1"/>
    <n v="384"/>
    <n v="25"/>
    <x v="8"/>
    <x v="110"/>
    <s v="Diffuseurs provençaux"/>
    <n v="1.7"/>
    <s v="3541_Santé &amp; Bien-être_Diffuseurs d'huiles essentielles_Diffuseurs provençaux"/>
    <n v="42.5"/>
    <x v="0"/>
    <n v="0"/>
  </r>
  <r>
    <n v="3586"/>
    <n v="0"/>
    <n v="24"/>
    <n v="23"/>
    <x v="8"/>
    <x v="109"/>
    <s v="Citrobiotic, pépins pamplemousse"/>
    <n v="7.44"/>
    <s v="3586_Santé &amp; Bien-être_Résistance et vitalité_Citrobiotic, pépins pamplemousse"/>
    <n v="171.12"/>
    <x v="0"/>
    <n v="0"/>
  </r>
  <r>
    <n v="3590"/>
    <n v="0"/>
    <n v="170"/>
    <n v="157"/>
    <x v="8"/>
    <x v="109"/>
    <s v="Citrobiotic, pépins pamplemousse"/>
    <n v="11.46"/>
    <s v="3590_Santé &amp; Bien-être_Résistance et vitalité_Citrobiotic, pépins pamplemousse"/>
    <n v="1799.22"/>
    <x v="0"/>
    <n v="0"/>
  </r>
  <r>
    <n v="3591"/>
    <n v="0"/>
    <n v="766"/>
    <n v="104"/>
    <x v="8"/>
    <x v="109"/>
    <s v="Citrobiotic, pépins pamplemousse"/>
    <n v="23.38"/>
    <s v="3591_Santé &amp; Bien-être_Résistance et vitalité_Citrobiotic, pépins pamplemousse"/>
    <n v="2431.52"/>
    <x v="0"/>
    <n v="0"/>
  </r>
  <r>
    <n v="3592"/>
    <n v="1"/>
    <n v="156"/>
    <n v="114"/>
    <x v="8"/>
    <x v="109"/>
    <s v="Citrobiotic, pépins pamplemousse"/>
    <n v="11.01"/>
    <s v="3592_Santé &amp; Bien-être_Résistance et vitalité_Citrobiotic, pépins pamplemousse"/>
    <n v="1255.1399999999999"/>
    <x v="0"/>
    <n v="0"/>
  </r>
  <r>
    <n v="3621"/>
    <n v="0"/>
    <n v="755"/>
    <n v="358"/>
    <x v="8"/>
    <x v="107"/>
    <s v="Huiles végétales cosmétique"/>
    <n v="3.95"/>
    <s v="3621_Santé &amp; Bien-être_Aromathérapie_Huiles végétales cosmétique"/>
    <n v="1414.1000000000001"/>
    <x v="0"/>
    <n v="0"/>
  </r>
  <r>
    <n v="3634"/>
    <n v="0"/>
    <n v="890"/>
    <n v="406"/>
    <x v="8"/>
    <x v="107"/>
    <s v="Huiles végétales cosmétique"/>
    <n v="3.87"/>
    <s v="3634_Santé &amp; Bien-être_Aromathérapie_Huiles végétales cosmétique"/>
    <n v="1571.22"/>
    <x v="0"/>
    <n v="0"/>
  </r>
  <r>
    <n v="3974"/>
    <n v="0"/>
    <n v="511"/>
    <n v="302"/>
    <x v="8"/>
    <x v="111"/>
    <s v="Magnésium, Potassium"/>
    <n v="10.57"/>
    <s v="3974_Santé &amp; Bien-être_Vitamines, minéraux_Magnésium, Potassium"/>
    <n v="3192.14"/>
    <x v="0"/>
    <n v="0"/>
  </r>
  <r>
    <n v="4179"/>
    <n v="1"/>
    <n v="528"/>
    <n v="243"/>
    <x v="8"/>
    <x v="107"/>
    <s v="Huiles végétales cosmétique"/>
    <n v="6.85"/>
    <s v="4179_Santé &amp; Bien-être_Aromathérapie_Huiles végétales cosmétique"/>
    <n v="1664.55"/>
    <x v="0"/>
    <n v="0"/>
  </r>
  <r>
    <n v="6425"/>
    <n v="0"/>
    <n v="309"/>
    <n v="205"/>
    <x v="8"/>
    <x v="112"/>
    <s v="Remède de secours, rescue"/>
    <n v="10.61"/>
    <s v="6425_Santé &amp; Bien-être_Fleurs de Bach, Elixirs floraux_Remède de secours, rescue"/>
    <n v="2175.0499999999997"/>
    <x v="0"/>
    <n v="0"/>
  </r>
  <r>
    <n v="7669"/>
    <n v="0"/>
    <n v="793"/>
    <n v="716"/>
    <x v="8"/>
    <x v="111"/>
    <s v="Magnésium, Potassium"/>
    <n v="7.68"/>
    <s v="7669_Santé &amp; Bien-être_Vitamines, minéraux_Magnésium, Potassium"/>
    <n v="5498.88"/>
    <x v="0"/>
    <n v="0"/>
  </r>
  <r>
    <n v="7672"/>
    <n v="0"/>
    <n v="696"/>
    <n v="666"/>
    <x v="8"/>
    <x v="111"/>
    <s v="Fer"/>
    <n v="13.95"/>
    <s v="7672_Santé &amp; Bien-être_Vitamines, minéraux_Fer"/>
    <n v="9290.6999999999989"/>
    <x v="0"/>
    <n v="0"/>
  </r>
  <r>
    <n v="7673"/>
    <n v="0"/>
    <n v="76"/>
    <n v="25"/>
    <x v="8"/>
    <x v="111"/>
    <s v="Fer"/>
    <n v="8.1"/>
    <s v="7673_Santé &amp; Bien-être_Vitamines, minéraux_Fer"/>
    <n v="202.5"/>
    <x v="0"/>
    <n v="0"/>
  </r>
  <r>
    <n v="7685"/>
    <n v="1"/>
    <n v="620"/>
    <n v="408"/>
    <x v="8"/>
    <x v="111"/>
    <s v="Fer"/>
    <n v="8.2100000000000009"/>
    <s v="7685_Santé &amp; Bien-être_Vitamines, minéraux_Fer"/>
    <n v="3349.6800000000003"/>
    <x v="0"/>
    <n v="0"/>
  </r>
  <r>
    <n v="8530"/>
    <n v="1"/>
    <n v="912"/>
    <n v="185"/>
    <x v="8"/>
    <x v="113"/>
    <s v="Miel de Manuka"/>
    <n v="32.71"/>
    <s v="8530_Santé &amp; Bien-être_Produits de la ruche_Miel de Manuka"/>
    <n v="6051.35"/>
    <x v="0"/>
    <n v="0"/>
  </r>
  <r>
    <n v="8769"/>
    <n v="1"/>
    <n v="761"/>
    <n v="201"/>
    <x v="8"/>
    <x v="109"/>
    <s v="Spiruline"/>
    <n v="21.94"/>
    <s v="8769_Santé &amp; Bien-être_Résistance et vitalité_Spiruline"/>
    <n v="4409.9400000000005"/>
    <x v="0"/>
    <n v="0"/>
  </r>
  <r>
    <n v="8770"/>
    <n v="0"/>
    <n v="172"/>
    <n v="107"/>
    <x v="8"/>
    <x v="109"/>
    <s v="Spiruline"/>
    <n v="8.9600000000000009"/>
    <s v="8770_Santé &amp; Bien-être_Résistance et vitalité_Spiruline"/>
    <n v="958.72000000000014"/>
    <x v="0"/>
    <n v="0"/>
  </r>
  <r>
    <n v="10144"/>
    <n v="1"/>
    <n v="886"/>
    <n v="429"/>
    <x v="8"/>
    <x v="114"/>
    <s v="Charbon végétal"/>
    <n v="6.73"/>
    <s v="10144_Santé &amp; Bien-être_Digestion, transit, flore_Charbon végétal"/>
    <n v="2887.17"/>
    <x v="0"/>
    <n v="0"/>
  </r>
  <r>
    <n v="10145"/>
    <n v="1"/>
    <n v="147"/>
    <n v="11"/>
    <x v="8"/>
    <x v="114"/>
    <s v="Charbon végétal"/>
    <n v="5.49"/>
    <s v="10145_Santé &amp; Bien-être_Digestion, transit, flore_Charbon végétal"/>
    <n v="60.39"/>
    <x v="0"/>
    <n v="0"/>
  </r>
  <r>
    <n v="11401"/>
    <n v="1"/>
    <n v="407"/>
    <n v="324"/>
    <x v="8"/>
    <x v="114"/>
    <s v="Digestion, ballonnements"/>
    <n v="8.36"/>
    <s v="11401_Santé &amp; Bien-être_Digestion, transit, flore_Digestion, ballonnements"/>
    <n v="2708.64"/>
    <x v="0"/>
    <n v="0"/>
  </r>
  <r>
    <n v="11404"/>
    <n v="1"/>
    <n v="58"/>
    <n v="58"/>
    <x v="8"/>
    <x v="115"/>
    <s v="Gorge irritée"/>
    <n v="3.88"/>
    <s v="11404_Santé &amp; Bien-être_Nez - Gorge - Oreille_Gorge irritée"/>
    <n v="225.04"/>
    <x v="0"/>
    <n v="0"/>
  </r>
  <r>
    <n v="11408"/>
    <n v="0"/>
    <n v="717"/>
    <n v="249"/>
    <x v="8"/>
    <x v="115"/>
    <s v="Gorge irritée"/>
    <n v="5.83"/>
    <s v="11408_Santé &amp; Bien-être_Nez - Gorge - Oreille_Gorge irritée"/>
    <n v="1451.67"/>
    <x v="0"/>
    <n v="0"/>
  </r>
  <r>
    <n v="11412"/>
    <n v="0"/>
    <n v="90"/>
    <n v="13"/>
    <x v="8"/>
    <x v="115"/>
    <s v="Respiration"/>
    <n v="4.4400000000000004"/>
    <s v="11412_Santé &amp; Bien-être_Nez - Gorge - Oreille_Respiration"/>
    <n v="57.720000000000006"/>
    <x v="0"/>
    <n v="0"/>
  </r>
  <r>
    <n v="11443"/>
    <n v="1"/>
    <n v="61"/>
    <n v="17"/>
    <x v="8"/>
    <x v="113"/>
    <s v="Pollen"/>
    <n v="9.58"/>
    <s v="11443_Santé &amp; Bien-être_Produits de la ruche_Pollen"/>
    <n v="162.86000000000001"/>
    <x v="0"/>
    <n v="0"/>
  </r>
  <r>
    <n v="11444"/>
    <n v="0"/>
    <n v="890"/>
    <n v="610"/>
    <x v="8"/>
    <x v="109"/>
    <s v="Refroidissement, défenses"/>
    <n v="7.06"/>
    <s v="11444_Santé &amp; Bien-être_Résistance et vitalité_Refroidissement, défenses"/>
    <n v="4306.5999999999995"/>
    <x v="0"/>
    <n v="0"/>
  </r>
  <r>
    <n v="11446"/>
    <n v="1"/>
    <n v="935"/>
    <n v="672"/>
    <x v="8"/>
    <x v="109"/>
    <s v="Refroidissement, défenses"/>
    <n v="7.06"/>
    <s v="11446_Santé &amp; Bien-être_Résistance et vitalité_Refroidissement, défenses"/>
    <n v="4744.32"/>
    <x v="0"/>
    <n v="0"/>
  </r>
  <r>
    <n v="11449"/>
    <n v="1"/>
    <n v="939"/>
    <n v="925"/>
    <x v="8"/>
    <x v="113"/>
    <s v="Gelée royale"/>
    <n v="10.28"/>
    <s v="11449_Santé &amp; Bien-être_Produits de la ruche_Gelée royale"/>
    <n v="9509"/>
    <x v="0"/>
    <n v="0"/>
  </r>
  <r>
    <n v="11452"/>
    <n v="1"/>
    <n v="313"/>
    <n v="137"/>
    <x v="8"/>
    <x v="115"/>
    <s v="Gorge irritée"/>
    <n v="5.48"/>
    <s v="11452_Santé &amp; Bien-être_Nez - Gorge - Oreille_Gorge irritée"/>
    <n v="750.7600000000001"/>
    <x v="0"/>
    <n v="0"/>
  </r>
  <r>
    <n v="11456"/>
    <n v="1"/>
    <n v="872"/>
    <n v="197"/>
    <x v="8"/>
    <x v="115"/>
    <s v="Gorge irritée"/>
    <n v="7.06"/>
    <s v="11456_Santé &amp; Bien-être_Nez - Gorge - Oreille_Gorge irritée"/>
    <n v="1390.82"/>
    <x v="0"/>
    <n v="0"/>
  </r>
  <r>
    <n v="11458"/>
    <n v="0"/>
    <n v="867"/>
    <n v="223"/>
    <x v="8"/>
    <x v="115"/>
    <s v="Gorge irritée"/>
    <n v="7.06"/>
    <s v="11458_Santé &amp; Bien-être_Nez - Gorge - Oreille_Gorge irritée"/>
    <n v="1574.3799999999999"/>
    <x v="0"/>
    <n v="0"/>
  </r>
  <r>
    <n v="11462"/>
    <n v="0"/>
    <n v="149"/>
    <n v="74"/>
    <x v="8"/>
    <x v="115"/>
    <s v="Respiration"/>
    <n v="2.92"/>
    <s v="11462_Santé &amp; Bien-être_Nez - Gorge - Oreille_Respiration"/>
    <n v="216.07999999999998"/>
    <x v="0"/>
    <n v="0"/>
  </r>
  <r>
    <n v="11765"/>
    <n v="1"/>
    <n v="458"/>
    <n v="259"/>
    <x v="8"/>
    <x v="107"/>
    <s v="Huiles essentielles alimentaires"/>
    <n v="4.1399999999999997"/>
    <s v="11765_Santé &amp; Bien-être_Aromathérapie_Huiles essentielles alimentaires"/>
    <n v="1072.26"/>
    <x v="0"/>
    <n v="0"/>
  </r>
  <r>
    <n v="11769"/>
    <n v="1"/>
    <n v="783"/>
    <n v="536"/>
    <x v="8"/>
    <x v="107"/>
    <s v="Huiles essentielles alimentaires"/>
    <n v="6.92"/>
    <s v="11769_Santé &amp; Bien-être_Aromathérapie_Huiles essentielles alimentaires"/>
    <n v="3709.12"/>
    <x v="0"/>
    <n v="0"/>
  </r>
  <r>
    <n v="11771"/>
    <n v="1"/>
    <n v="943"/>
    <n v="860"/>
    <x v="8"/>
    <x v="107"/>
    <s v="Huiles essentielles alimentaires"/>
    <n v="2.76"/>
    <s v="11771_Santé &amp; Bien-être_Aromathérapie_Huiles essentielles alimentaires"/>
    <n v="2373.6"/>
    <x v="0"/>
    <n v="0"/>
  </r>
  <r>
    <n v="11774"/>
    <n v="0"/>
    <n v="661"/>
    <n v="593"/>
    <x v="8"/>
    <x v="107"/>
    <s v="Huiles essentielles alimentaires"/>
    <n v="2.48"/>
    <s v="11774_Santé &amp; Bien-être_Aromathérapie_Huiles essentielles alimentaires"/>
    <n v="1470.64"/>
    <x v="0"/>
    <n v="0"/>
  </r>
  <r>
    <n v="11783"/>
    <n v="1"/>
    <n v="675"/>
    <n v="90"/>
    <x v="8"/>
    <x v="107"/>
    <s v="Huiles essentielles alimentaires"/>
    <n v="3.59"/>
    <s v="11783_Santé &amp; Bien-être_Aromathérapie_Huiles essentielles alimentaires"/>
    <n v="323.09999999999997"/>
    <x v="0"/>
    <n v="0"/>
  </r>
  <r>
    <n v="11784"/>
    <n v="1"/>
    <n v="769"/>
    <n v="152"/>
    <x v="8"/>
    <x v="107"/>
    <s v="Huiles essentielles alimentaires"/>
    <n v="4.5"/>
    <s v="11784_Santé &amp; Bien-être_Aromathérapie_Huiles essentielles alimentaires"/>
    <n v="684"/>
    <x v="0"/>
    <n v="0"/>
  </r>
  <r>
    <n v="11795"/>
    <n v="1"/>
    <n v="781"/>
    <n v="477"/>
    <x v="8"/>
    <x v="107"/>
    <s v="Huiles essentielles alimentaires"/>
    <n v="4.1500000000000004"/>
    <s v="11795_Santé &amp; Bien-être_Aromathérapie_Huiles essentielles alimentaires"/>
    <n v="1979.5500000000002"/>
    <x v="0"/>
    <n v="0"/>
  </r>
  <r>
    <n v="11796"/>
    <n v="1"/>
    <n v="500"/>
    <n v="377"/>
    <x v="8"/>
    <x v="107"/>
    <s v="Huiles essentielles alimentaires"/>
    <n v="2.75"/>
    <s v="11796_Santé &amp; Bien-être_Aromathérapie_Huiles essentielles alimentaires"/>
    <n v="1036.75"/>
    <x v="0"/>
    <n v="0"/>
  </r>
  <r>
    <n v="11800"/>
    <n v="0"/>
    <n v="715"/>
    <n v="507"/>
    <x v="8"/>
    <x v="107"/>
    <s v="Huiles essentielles alimentaires"/>
    <n v="4.6100000000000003"/>
    <s v="11800_Santé &amp; Bien-être_Aromathérapie_Huiles essentielles alimentaires"/>
    <n v="2337.27"/>
    <x v="0"/>
    <n v="0"/>
  </r>
  <r>
    <n v="11809"/>
    <n v="1"/>
    <n v="631"/>
    <n v="309"/>
    <x v="8"/>
    <x v="107"/>
    <s v="Huiles essentielles alimentaires"/>
    <n v="3.46"/>
    <s v="11809_Santé &amp; Bien-être_Aromathérapie_Huiles essentielles alimentaires"/>
    <n v="1069.1400000000001"/>
    <x v="0"/>
    <n v="0"/>
  </r>
  <r>
    <n v="11812"/>
    <n v="0"/>
    <n v="494"/>
    <n v="154"/>
    <x v="8"/>
    <x v="107"/>
    <s v="Huiles essentielles à diffuser"/>
    <n v="4.84"/>
    <s v="11812_Santé &amp; Bien-être_Aromathérapie_Huiles essentielles à diffuser"/>
    <n v="745.36"/>
    <x v="0"/>
    <n v="0"/>
  </r>
  <r>
    <n v="11814"/>
    <n v="1"/>
    <n v="518"/>
    <n v="82"/>
    <x v="8"/>
    <x v="107"/>
    <s v="Huiles essentielles cosmétiques"/>
    <n v="5.52"/>
    <s v="11814_Santé &amp; Bien-être_Aromathérapie_Huiles essentielles cosmétiques"/>
    <n v="452.64"/>
    <x v="0"/>
    <n v="0"/>
  </r>
  <r>
    <n v="11815"/>
    <n v="1"/>
    <n v="390"/>
    <n v="193"/>
    <x v="8"/>
    <x v="107"/>
    <s v="Huiles essentielles alimentaires"/>
    <n v="4.7699999999999996"/>
    <s v="11815_Santé &amp; Bien-être_Aromathérapie_Huiles essentielles alimentaires"/>
    <n v="920.6099999999999"/>
    <x v="0"/>
    <n v="0"/>
  </r>
  <r>
    <n v="11817"/>
    <n v="0"/>
    <n v="190"/>
    <n v="189"/>
    <x v="8"/>
    <x v="107"/>
    <s v="Huiles essentielles alimentaires"/>
    <n v="5.52"/>
    <s v="11817_Santé &amp; Bien-être_Aromathérapie_Huiles essentielles alimentaires"/>
    <n v="1043.28"/>
    <x v="0"/>
    <n v="0"/>
  </r>
  <r>
    <n v="11818"/>
    <n v="0"/>
    <n v="388"/>
    <n v="97"/>
    <x v="8"/>
    <x v="107"/>
    <s v="Huiles essentielles alimentaires"/>
    <n v="4.1399999999999997"/>
    <s v="11818_Santé &amp; Bien-être_Aromathérapie_Huiles essentielles alimentaires"/>
    <n v="401.58"/>
    <x v="0"/>
    <n v="0"/>
  </r>
  <r>
    <n v="11821"/>
    <n v="1"/>
    <n v="266"/>
    <n v="10"/>
    <x v="8"/>
    <x v="107"/>
    <s v="Huiles essentielles alimentaires"/>
    <n v="6.12"/>
    <s v="11821_Santé &amp; Bien-être_Aromathérapie_Huiles essentielles alimentaires"/>
    <n v="61.2"/>
    <x v="0"/>
    <n v="0"/>
  </r>
  <r>
    <n v="11822"/>
    <n v="1"/>
    <n v="524"/>
    <n v="242"/>
    <x v="8"/>
    <x v="107"/>
    <s v="Huiles essentielles alimentaires"/>
    <n v="8.99"/>
    <s v="11822_Santé &amp; Bien-être_Aromathérapie_Huiles essentielles alimentaires"/>
    <n v="2175.58"/>
    <x v="0"/>
    <n v="0"/>
  </r>
  <r>
    <n v="11823"/>
    <n v="1"/>
    <n v="316"/>
    <n v="84"/>
    <x v="8"/>
    <x v="107"/>
    <s v="Huiles essentielles alimentaires"/>
    <n v="6.91"/>
    <s v="11823_Santé &amp; Bien-être_Aromathérapie_Huiles essentielles alimentaires"/>
    <n v="580.44000000000005"/>
    <x v="0"/>
    <n v="0"/>
  </r>
  <r>
    <n v="11895"/>
    <n v="0"/>
    <n v="389"/>
    <n v="109"/>
    <x v="8"/>
    <x v="107"/>
    <s v="Huiles essentielles à diffuser"/>
    <n v="8.24"/>
    <s v="11895_Santé &amp; Bien-être_Aromathérapie_Huiles essentielles à diffuser"/>
    <n v="898.16"/>
    <x v="0"/>
    <n v="0"/>
  </r>
  <r>
    <n v="11900"/>
    <n v="0"/>
    <n v="902"/>
    <n v="180"/>
    <x v="8"/>
    <x v="107"/>
    <s v="Huiles essentielles alimentaires"/>
    <n v="3.45"/>
    <s v="11900_Santé &amp; Bien-être_Aromathérapie_Huiles essentielles alimentaires"/>
    <n v="621"/>
    <x v="0"/>
    <n v="0"/>
  </r>
  <r>
    <n v="13517"/>
    <n v="1"/>
    <n v="251"/>
    <n v="80"/>
    <x v="8"/>
    <x v="108"/>
    <s v="Articulations"/>
    <n v="3.57"/>
    <s v="13517_Santé &amp; Bien-être_Compléments alimentaires_Articulations"/>
    <n v="285.59999999999997"/>
    <x v="0"/>
    <n v="0"/>
  </r>
  <r>
    <n v="13928"/>
    <n v="0"/>
    <n v="182"/>
    <n v="138"/>
    <x v="8"/>
    <x v="109"/>
    <s v="Energie, Vitalité, Tonus"/>
    <n v="15.66"/>
    <s v="13928_Santé &amp; Bien-être_Résistance et vitalité_Energie, Vitalité, Tonus"/>
    <n v="2161.08"/>
    <x v="0"/>
    <n v="0"/>
  </r>
  <r>
    <n v="13941"/>
    <n v="1"/>
    <n v="655"/>
    <n v="339"/>
    <x v="8"/>
    <x v="116"/>
    <s v="Extrait de plantes fraîches"/>
    <n v="5.66"/>
    <s v="13941_Santé &amp; Bien-être_Phytothérapie, gemmothérapie_Extrait de plantes fraîches"/>
    <n v="1918.74"/>
    <x v="0"/>
    <n v="0"/>
  </r>
  <r>
    <n v="14281"/>
    <n v="1"/>
    <n v="684"/>
    <n v="36"/>
    <x v="8"/>
    <x v="113"/>
    <s v="Miel de Manuka"/>
    <n v="45.21"/>
    <s v="14281_Santé &amp; Bien-être_Produits de la ruche_Miel de Manuka"/>
    <n v="1627.56"/>
    <x v="0"/>
    <n v="0"/>
  </r>
  <r>
    <n v="18318"/>
    <n v="1"/>
    <n v="498"/>
    <n v="494"/>
    <x v="8"/>
    <x v="109"/>
    <s v="Jus d'herbe, Green Magma"/>
    <n v="6.5"/>
    <s v="18318_Santé &amp; Bien-être_Résistance et vitalité_Jus d'herbe, Green Magma"/>
    <n v="3211"/>
    <x v="0"/>
    <n v="0"/>
  </r>
  <r>
    <n v="18671"/>
    <n v="1"/>
    <n v="540"/>
    <n v="89"/>
    <x v="8"/>
    <x v="108"/>
    <s v="Articulations"/>
    <n v="16.670000000000002"/>
    <s v="18671_Santé &amp; Bien-être_Compléments alimentaires_Articulations"/>
    <n v="1483.63"/>
    <x v="0"/>
    <n v="0"/>
  </r>
  <r>
    <n v="18672"/>
    <n v="0"/>
    <n v="829"/>
    <n v="247"/>
    <x v="8"/>
    <x v="108"/>
    <s v="Articulations"/>
    <n v="20"/>
    <s v="18672_Santé &amp; Bien-être_Compléments alimentaires_Articulations"/>
    <n v="4940"/>
    <x v="0"/>
    <n v="0"/>
  </r>
  <r>
    <n v="21066"/>
    <n v="1"/>
    <n v="621"/>
    <n v="16"/>
    <x v="8"/>
    <x v="117"/>
    <s v="Elimination"/>
    <n v="4.87"/>
    <s v="21066_Santé &amp; Bien-être_Minceur_Elimination"/>
    <n v="77.92"/>
    <x v="0"/>
    <n v="0"/>
  </r>
  <r>
    <n v="27428"/>
    <n v="0"/>
    <n v="929"/>
    <n v="139"/>
    <x v="8"/>
    <x v="113"/>
    <s v="Miel de Manuka"/>
    <n v="20.190000000000001"/>
    <s v="27428_Santé &amp; Bien-être_Produits de la ruche_Miel de Manuka"/>
    <n v="2806.4100000000003"/>
    <x v="0"/>
    <n v="0"/>
  </r>
  <r>
    <n v="27871"/>
    <n v="0"/>
    <n v="542"/>
    <n v="416"/>
    <x v="8"/>
    <x v="108"/>
    <s v="Relaxation, sérénité, mémoire"/>
    <n v="7.7"/>
    <s v="27871_Santé &amp; Bien-être_Compléments alimentaires_Relaxation, sérénité, mémoire"/>
    <n v="3203.2000000000003"/>
    <x v="0"/>
    <n v="0"/>
  </r>
  <r>
    <n v="29601"/>
    <n v="1"/>
    <n v="616"/>
    <n v="422"/>
    <x v="8"/>
    <x v="107"/>
    <s v="Eaux florales"/>
    <n v="4.99"/>
    <s v="29601_Santé &amp; Bien-être_Aromathérapie_Eaux florales"/>
    <n v="2105.7800000000002"/>
    <x v="0"/>
    <n v="0"/>
  </r>
  <r>
    <n v="29606"/>
    <n v="0"/>
    <n v="532"/>
    <n v="281"/>
    <x v="8"/>
    <x v="107"/>
    <s v="Eaux florales"/>
    <n v="5.56"/>
    <s v="29606_Santé &amp; Bien-être_Aromathérapie_Eaux florales"/>
    <n v="1562.36"/>
    <x v="0"/>
    <n v="0"/>
  </r>
  <r>
    <n v="29655"/>
    <n v="1"/>
    <n v="306"/>
    <n v="191"/>
    <x v="8"/>
    <x v="118"/>
    <s v="Antimoustiques visage et corps"/>
    <n v="3.29"/>
    <s v="29655_Santé &amp; Bien-être_Parapharmacie_Antimoustiques visage et corps"/>
    <n v="628.39"/>
    <x v="0"/>
    <n v="0"/>
  </r>
  <r>
    <n v="29819"/>
    <n v="0"/>
    <n v="383"/>
    <n v="41"/>
    <x v="8"/>
    <x v="111"/>
    <s v="Quinton, eau de mer"/>
    <n v="12.96"/>
    <s v="29819_Santé &amp; Bien-être_Vitamines, minéraux_Quinton, eau de mer"/>
    <n v="531.36"/>
    <x v="0"/>
    <n v="0"/>
  </r>
  <r>
    <n v="29820"/>
    <n v="1"/>
    <n v="380"/>
    <n v="344"/>
    <x v="8"/>
    <x v="111"/>
    <s v="Quinton, eau de mer"/>
    <n v="13.75"/>
    <s v="29820_Santé &amp; Bien-être_Vitamines, minéraux_Quinton, eau de mer"/>
    <n v="4730"/>
    <x v="0"/>
    <n v="0"/>
  </r>
  <r>
    <n v="30625"/>
    <n v="0"/>
    <n v="887"/>
    <n v="400"/>
    <x v="8"/>
    <x v="115"/>
    <s v="Respiration"/>
    <n v="4.66"/>
    <s v="30625_Santé &amp; Bien-être_Nez - Gorge - Oreille_Respiration"/>
    <n v="1864"/>
    <x v="0"/>
    <n v="0"/>
  </r>
  <r>
    <n v="30628"/>
    <n v="0"/>
    <n v="494"/>
    <n v="289"/>
    <x v="8"/>
    <x v="109"/>
    <s v="Refroidissement, défenses"/>
    <n v="6.33"/>
    <s v="30628_Santé &amp; Bien-être_Résistance et vitalité_Refroidissement, défenses"/>
    <n v="1829.3700000000001"/>
    <x v="0"/>
    <n v="0"/>
  </r>
  <r>
    <n v="30631"/>
    <n v="1"/>
    <n v="894"/>
    <n v="849"/>
    <x v="8"/>
    <x v="109"/>
    <s v="Refroidissement, défenses"/>
    <n v="6.66"/>
    <s v="30631_Santé &amp; Bien-être_Résistance et vitalité_Refroidissement, défenses"/>
    <n v="5654.34"/>
    <x v="0"/>
    <n v="0"/>
  </r>
  <r>
    <n v="30864"/>
    <n v="0"/>
    <n v="316"/>
    <n v="63"/>
    <x v="8"/>
    <x v="114"/>
    <s v="Psyllium"/>
    <n v="4.6900000000000004"/>
    <s v="30864_Santé &amp; Bien-être_Digestion, transit, flore_Psyllium"/>
    <n v="295.47000000000003"/>
    <x v="0"/>
    <n v="0"/>
  </r>
  <r>
    <n v="41107"/>
    <n v="1"/>
    <n v="753"/>
    <n v="568"/>
    <x v="8"/>
    <x v="113"/>
    <s v="Gelée royale"/>
    <n v="5.8"/>
    <s v="41107_Santé &amp; Bien-être_Produits de la ruche_Gelée royale"/>
    <n v="3294.4"/>
    <x v="0"/>
    <n v="0"/>
  </r>
  <r>
    <n v="41117"/>
    <n v="0"/>
    <n v="382"/>
    <n v="334"/>
    <x v="8"/>
    <x v="115"/>
    <s v="Respiration"/>
    <n v="5.05"/>
    <s v="41117_Santé &amp; Bien-être_Nez - Gorge - Oreille_Respiration"/>
    <n v="1686.7"/>
    <x v="0"/>
    <n v="0"/>
  </r>
  <r>
    <n v="41225"/>
    <n v="1"/>
    <n v="402"/>
    <n v="28"/>
    <x v="8"/>
    <x v="111"/>
    <s v="Vitamine D"/>
    <n v="9.68"/>
    <s v="41225_Santé &amp; Bien-être_Vitamines, minéraux_Vitamine D"/>
    <n v="271.03999999999996"/>
    <x v="0"/>
    <n v="0"/>
  </r>
  <r>
    <n v="43826"/>
    <n v="0"/>
    <n v="482"/>
    <n v="106"/>
    <x v="8"/>
    <x v="109"/>
    <s v="Spiruline"/>
    <n v="10.1"/>
    <s v="43826_Santé &amp; Bien-être_Résistance et vitalité_Spiruline"/>
    <n v="1070.5999999999999"/>
    <x v="0"/>
    <n v="0"/>
  </r>
  <r>
    <n v="44409"/>
    <n v="0"/>
    <n v="822"/>
    <n v="505"/>
    <x v="8"/>
    <x v="115"/>
    <s v="Hygiène du nez"/>
    <n v="5.42"/>
    <s v="44409_Santé &amp; Bien-être_Nez - Gorge - Oreille_Hygiène du nez"/>
    <n v="2737.1"/>
    <x v="0"/>
    <n v="0"/>
  </r>
  <r>
    <n v="44522"/>
    <n v="0"/>
    <n v="588"/>
    <n v="450"/>
    <x v="8"/>
    <x v="108"/>
    <s v="Relaxation, sérénité, mémoire"/>
    <n v="5.8"/>
    <s v="44522_Santé &amp; Bien-être_Compléments alimentaires_Relaxation, sérénité, mémoire"/>
    <n v="2610"/>
    <x v="0"/>
    <n v="0"/>
  </r>
  <r>
    <n v="44524"/>
    <n v="1"/>
    <n v="325"/>
    <n v="30"/>
    <x v="8"/>
    <x v="118"/>
    <s v="Sexualité"/>
    <n v="5.04"/>
    <s v="44524_Santé &amp; Bien-être_Parapharmacie_Sexualité"/>
    <n v="151.19999999999999"/>
    <x v="0"/>
    <n v="0"/>
  </r>
  <r>
    <n v="45368"/>
    <n v="1"/>
    <n v="24"/>
    <n v="8"/>
    <x v="8"/>
    <x v="109"/>
    <s v="Energie, Vitalité, Tonus"/>
    <n v="28.79"/>
    <s v="45368_Santé &amp; Bien-être_Résistance et vitalité_Energie, Vitalité, Tonus"/>
    <n v="230.32"/>
    <x v="0"/>
    <n v="0"/>
  </r>
  <r>
    <n v="45524"/>
    <n v="1"/>
    <n v="325"/>
    <n v="133"/>
    <x v="8"/>
    <x v="107"/>
    <s v="Huiles végétales cosmétique"/>
    <n v="5.53"/>
    <s v="45524_Santé &amp; Bien-être_Aromathérapie_Huiles végétales cosmétique"/>
    <n v="735.49"/>
    <x v="0"/>
    <n v="0"/>
  </r>
  <r>
    <n v="45530"/>
    <n v="1"/>
    <n v="388"/>
    <n v="347"/>
    <x v="8"/>
    <x v="114"/>
    <s v="Digestion, ballonnements"/>
    <n v="5.49"/>
    <s v="45530_Santé &amp; Bien-être_Digestion, transit, flore_Digestion, ballonnements"/>
    <n v="1905.03"/>
    <x v="0"/>
    <n v="0"/>
  </r>
  <r>
    <n v="45538"/>
    <n v="0"/>
    <n v="422"/>
    <n v="222"/>
    <x v="8"/>
    <x v="107"/>
    <s v="Huiles végétales cosmétique"/>
    <n v="4.96"/>
    <s v="45538_Santé &amp; Bien-être_Aromathérapie_Huiles végétales cosmétique"/>
    <n v="1101.1199999999999"/>
    <x v="0"/>
    <n v="0"/>
  </r>
  <r>
    <n v="45630"/>
    <n v="1"/>
    <n v="744"/>
    <n v="250"/>
    <x v="8"/>
    <x v="108"/>
    <s v="Cheveux, ongles"/>
    <n v="4.18"/>
    <s v="45630_Santé &amp; Bien-être_Compléments alimentaires_Cheveux, ongles"/>
    <n v="1045"/>
    <x v="0"/>
    <n v="0"/>
  </r>
  <r>
    <n v="45826"/>
    <n v="0"/>
    <n v="418"/>
    <n v="366"/>
    <x v="8"/>
    <x v="108"/>
    <s v="Argent colloïdal"/>
    <n v="13.07"/>
    <s v="45826_Santé &amp; Bien-être_Compléments alimentaires_Argent colloïdal"/>
    <n v="4783.62"/>
    <x v="0"/>
    <n v="0"/>
  </r>
  <r>
    <n v="45983"/>
    <n v="0"/>
    <n v="387"/>
    <n v="321"/>
    <x v="8"/>
    <x v="114"/>
    <s v="Charbon végétal"/>
    <n v="7.06"/>
    <s v="45983_Santé &amp; Bien-être_Digestion, transit, flore_Charbon végétal"/>
    <n v="2266.2599999999998"/>
    <x v="0"/>
    <n v="0"/>
  </r>
  <r>
    <n v="47081"/>
    <n v="0"/>
    <n v="378"/>
    <n v="274"/>
    <x v="8"/>
    <x v="118"/>
    <s v="Douleurs musculaires"/>
    <n v="12.48"/>
    <s v="47081_Santé &amp; Bien-être_Parapharmacie_Douleurs musculaires"/>
    <n v="3419.52"/>
    <x v="0"/>
    <n v="0"/>
  </r>
  <r>
    <n v="47209"/>
    <n v="0"/>
    <n v="468"/>
    <n v="385"/>
    <x v="8"/>
    <x v="108"/>
    <s v="Oméga 3"/>
    <n v="9.9"/>
    <s v="47209_Santé &amp; Bien-être_Compléments alimentaires_Oméga 3"/>
    <n v="3811.5"/>
    <x v="0"/>
    <n v="0"/>
  </r>
  <r>
    <n v="50372"/>
    <n v="1"/>
    <n v="129"/>
    <n v="68"/>
    <x v="8"/>
    <x v="107"/>
    <s v="Eaux florales"/>
    <n v="4.9000000000000004"/>
    <s v="50372_Santé &amp; Bien-être_Aromathérapie_Eaux florales"/>
    <n v="333.20000000000005"/>
    <x v="0"/>
    <n v="0"/>
  </r>
  <r>
    <n v="59138"/>
    <n v="1"/>
    <n v="227"/>
    <n v="91"/>
    <x v="8"/>
    <x v="107"/>
    <s v="Eaux florales"/>
    <n v="3.83"/>
    <s v="59138_Santé &amp; Bien-être_Aromathérapie_Eaux florales"/>
    <n v="348.53000000000003"/>
    <x v="0"/>
    <n v="0"/>
  </r>
  <r>
    <n v="67025"/>
    <n v="0"/>
    <n v="63"/>
    <n v="55"/>
    <x v="8"/>
    <x v="109"/>
    <s v="Citrobiotic, pépins pamplemousse"/>
    <n v="5.93"/>
    <s v="67025_Santé &amp; Bien-être_Résistance et vitalité_Citrobiotic, pépins pamplemousse"/>
    <n v="326.14999999999998"/>
    <x v="0"/>
    <n v="0"/>
  </r>
  <r>
    <n v="68099"/>
    <n v="1"/>
    <n v="141"/>
    <n v="25"/>
    <x v="8"/>
    <x v="109"/>
    <s v="Refroidissement, défenses"/>
    <n v="3.99"/>
    <s v="68099_Santé &amp; Bien-être_Résistance et vitalité_Refroidissement, défenses"/>
    <n v="99.75"/>
    <x v="0"/>
    <n v="0"/>
  </r>
  <r>
    <n v="68213"/>
    <n v="1"/>
    <n v="568"/>
    <n v="94"/>
    <x v="8"/>
    <x v="108"/>
    <s v="Féminité"/>
    <n v="6.15"/>
    <s v="68213_Santé &amp; Bien-être_Compléments alimentaires_Féminité"/>
    <n v="578.1"/>
    <x v="0"/>
    <n v="0"/>
  </r>
  <r>
    <n v="68216"/>
    <n v="0"/>
    <n v="631"/>
    <n v="401"/>
    <x v="8"/>
    <x v="109"/>
    <s v="Spiruline"/>
    <n v="8.16"/>
    <s v="68216_Santé &amp; Bien-être_Résistance et vitalité_Spiruline"/>
    <n v="3272.16"/>
    <x v="0"/>
    <n v="0"/>
  </r>
  <r>
    <n v="68623"/>
    <n v="0"/>
    <n v="508"/>
    <n v="110"/>
    <x v="8"/>
    <x v="114"/>
    <s v="Psyllium"/>
    <n v="11.15"/>
    <s v="68623_Santé &amp; Bien-être_Digestion, transit, flore_Psyllium"/>
    <n v="1226.5"/>
    <x v="0"/>
    <n v="0"/>
  </r>
  <r>
    <n v="69002"/>
    <n v="1"/>
    <n v="42"/>
    <n v="40"/>
    <x v="8"/>
    <x v="109"/>
    <s v="Refroidissement, défenses"/>
    <n v="15.1"/>
    <s v="69002_Santé &amp; Bien-être_Résistance et vitalité_Refroidissement, défenses"/>
    <n v="604"/>
    <x v="0"/>
    <n v="0"/>
  </r>
  <r>
    <n v="70560"/>
    <n v="0"/>
    <n v="115"/>
    <n v="7"/>
    <x v="8"/>
    <x v="113"/>
    <s v="Pollen"/>
    <n v="6.59"/>
    <s v="70560_Santé &amp; Bien-être_Produits de la ruche_Pollen"/>
    <n v="46.129999999999995"/>
    <x v="0"/>
    <n v="0"/>
  </r>
  <r>
    <n v="70611"/>
    <n v="1"/>
    <n v="672"/>
    <n v="596"/>
    <x v="8"/>
    <x v="108"/>
    <s v="Relaxation, sérénité, mémoire"/>
    <n v="5.8"/>
    <s v="70611_Santé &amp; Bien-être_Compléments alimentaires_Relaxation, sérénité, mémoire"/>
    <n v="3456.7999999999997"/>
    <x v="0"/>
    <n v="0"/>
  </r>
  <r>
    <n v="71107"/>
    <n v="1"/>
    <n v="360"/>
    <n v="181"/>
    <x v="8"/>
    <x v="117"/>
    <s v="Détox minceur"/>
    <n v="6.93"/>
    <s v="71107_Santé &amp; Bien-être_Minceur_Détox minceur"/>
    <n v="1254.33"/>
    <x v="0"/>
    <n v="0"/>
  </r>
  <r>
    <n v="71242"/>
    <n v="1"/>
    <n v="700"/>
    <n v="618"/>
    <x v="8"/>
    <x v="107"/>
    <s v="Huiles essentielles cosmétiques"/>
    <n v="2.78"/>
    <s v="71242_Santé &amp; Bien-être_Aromathérapie_Huiles essentielles cosmétiques"/>
    <n v="1718.04"/>
    <x v="0"/>
    <n v="0"/>
  </r>
  <r>
    <n v="71259"/>
    <n v="0"/>
    <n v="563"/>
    <n v="270"/>
    <x v="8"/>
    <x v="107"/>
    <s v="Huiles essentielles alimentaires"/>
    <n v="4.62"/>
    <s v="71259_Santé &amp; Bien-être_Aromathérapie_Huiles essentielles alimentaires"/>
    <n v="1247.4000000000001"/>
    <x v="0"/>
    <n v="0"/>
  </r>
  <r>
    <n v="71275"/>
    <n v="0"/>
    <n v="279"/>
    <n v="114"/>
    <x v="8"/>
    <x v="107"/>
    <s v="Huiles essentielles alimentaires"/>
    <n v="4.12"/>
    <s v="71275_Santé &amp; Bien-être_Aromathérapie_Huiles essentielles alimentaires"/>
    <n v="469.68"/>
    <x v="0"/>
    <n v="0"/>
  </r>
  <r>
    <n v="71276"/>
    <n v="1"/>
    <n v="448"/>
    <n v="442"/>
    <x v="8"/>
    <x v="107"/>
    <s v="Huiles essentielles alimentaires"/>
    <n v="3"/>
    <s v="71276_Santé &amp; Bien-être_Aromathérapie_Huiles essentielles alimentaires"/>
    <n v="1326"/>
    <x v="0"/>
    <n v="0"/>
  </r>
  <r>
    <n v="71282"/>
    <n v="1"/>
    <n v="773"/>
    <n v="741"/>
    <x v="8"/>
    <x v="107"/>
    <s v="Huiles végétales cosmétique"/>
    <n v="4.0999999999999996"/>
    <s v="71282_Santé &amp; Bien-être_Aromathérapie_Huiles végétales cosmétique"/>
    <n v="3038.1"/>
    <x v="0"/>
    <n v="0"/>
  </r>
  <r>
    <n v="71287"/>
    <n v="0"/>
    <n v="429"/>
    <n v="195"/>
    <x v="8"/>
    <x v="107"/>
    <s v="Huiles végétales cosmétique"/>
    <n v="5.45"/>
    <s v="71287_Santé &amp; Bien-être_Aromathérapie_Huiles végétales cosmétique"/>
    <n v="1062.75"/>
    <x v="0"/>
    <n v="0"/>
  </r>
  <r>
    <n v="71710"/>
    <n v="1"/>
    <n v="446"/>
    <n v="64"/>
    <x v="8"/>
    <x v="109"/>
    <s v="Anti-oxydant"/>
    <n v="2.71"/>
    <s v="71710_Santé &amp; Bien-être_Résistance et vitalité_Anti-oxydant"/>
    <n v="173.44"/>
    <x v="0"/>
    <n v="0"/>
  </r>
  <r>
    <n v="71715"/>
    <n v="0"/>
    <n v="843"/>
    <n v="373"/>
    <x v="8"/>
    <x v="109"/>
    <s v="Anti-oxydant"/>
    <n v="5.62"/>
    <s v="71715_Santé &amp; Bien-être_Résistance et vitalité_Anti-oxydant"/>
    <n v="2096.2600000000002"/>
    <x v="0"/>
    <n v="0"/>
  </r>
  <r>
    <n v="72074"/>
    <n v="0"/>
    <n v="658"/>
    <n v="86"/>
    <x v="8"/>
    <x v="107"/>
    <s v="Eaux florales"/>
    <n v="3.59"/>
    <s v="72074_Santé &amp; Bien-être_Aromathérapie_Eaux florales"/>
    <n v="308.74"/>
    <x v="0"/>
    <n v="0"/>
  </r>
  <r>
    <n v="72078"/>
    <n v="0"/>
    <n v="557"/>
    <n v="447"/>
    <x v="8"/>
    <x v="107"/>
    <s v="Eaux florales"/>
    <n v="3.69"/>
    <s v="72078_Santé &amp; Bien-être_Aromathérapie_Eaux florales"/>
    <n v="1649.43"/>
    <x v="0"/>
    <n v="0"/>
  </r>
  <r>
    <n v="72080"/>
    <n v="0"/>
    <n v="144"/>
    <n v="30"/>
    <x v="8"/>
    <x v="107"/>
    <s v="Eaux florales"/>
    <n v="4.09"/>
    <s v="72080_Santé &amp; Bien-être_Aromathérapie_Eaux florales"/>
    <n v="122.69999999999999"/>
    <x v="0"/>
    <n v="0"/>
  </r>
  <r>
    <n v="72081"/>
    <n v="1"/>
    <n v="742"/>
    <n v="53"/>
    <x v="8"/>
    <x v="107"/>
    <s v="Eaux florales"/>
    <n v="3.77"/>
    <s v="72081_Santé &amp; Bien-être_Aromathérapie_Eaux florales"/>
    <n v="199.81"/>
    <x v="0"/>
    <n v="0"/>
  </r>
  <r>
    <n v="72085"/>
    <n v="0"/>
    <n v="185"/>
    <n v="67"/>
    <x v="8"/>
    <x v="107"/>
    <s v="Eaux florales"/>
    <n v="4.45"/>
    <s v="72085_Santé &amp; Bien-être_Aromathérapie_Eaux florales"/>
    <n v="298.15000000000003"/>
    <x v="0"/>
    <n v="0"/>
  </r>
  <r>
    <n v="72086"/>
    <n v="1"/>
    <n v="869"/>
    <n v="734"/>
    <x v="8"/>
    <x v="107"/>
    <s v="Eaux florales"/>
    <n v="4.09"/>
    <s v="72086_Santé &amp; Bien-être_Aromathérapie_Eaux florales"/>
    <n v="3002.06"/>
    <x v="0"/>
    <n v="0"/>
  </r>
  <r>
    <n v="72088"/>
    <n v="1"/>
    <n v="903"/>
    <n v="318"/>
    <x v="8"/>
    <x v="107"/>
    <s v="Eaux florales"/>
    <n v="3.97"/>
    <s v="72088_Santé &amp; Bien-être_Aromathérapie_Eaux florales"/>
    <n v="1262.46"/>
    <x v="0"/>
    <n v="0"/>
  </r>
  <r>
    <n v="72089"/>
    <n v="1"/>
    <n v="352"/>
    <n v="308"/>
    <x v="8"/>
    <x v="107"/>
    <s v="Eaux florales"/>
    <n v="4.6500000000000004"/>
    <s v="72089_Santé &amp; Bien-être_Aromathérapie_Eaux florales"/>
    <n v="1432.2"/>
    <x v="0"/>
    <n v="0"/>
  </r>
  <r>
    <n v="72096"/>
    <n v="1"/>
    <n v="969"/>
    <n v="141"/>
    <x v="8"/>
    <x v="107"/>
    <s v="Eaux florales"/>
    <n v="7.57"/>
    <s v="72096_Santé &amp; Bien-être_Aromathérapie_Eaux florales"/>
    <n v="1067.3700000000001"/>
    <x v="0"/>
    <n v="0"/>
  </r>
  <r>
    <n v="72099"/>
    <n v="1"/>
    <n v="702"/>
    <n v="65"/>
    <x v="8"/>
    <x v="107"/>
    <s v="Eaux florales"/>
    <n v="6.66"/>
    <s v="72099_Santé &amp; Bien-être_Aromathérapie_Eaux florales"/>
    <n v="432.90000000000003"/>
    <x v="0"/>
    <n v="0"/>
  </r>
  <r>
    <n v="72162"/>
    <n v="1"/>
    <n v="353"/>
    <n v="311"/>
    <x v="8"/>
    <x v="109"/>
    <s v="Energie, Vitalité, Tonus"/>
    <n v="17.63"/>
    <s v="72162_Santé &amp; Bien-être_Résistance et vitalité_Energie, Vitalité, Tonus"/>
    <n v="5482.9299999999994"/>
    <x v="0"/>
    <n v="0"/>
  </r>
  <r>
    <n v="72328"/>
    <n v="1"/>
    <n v="197"/>
    <n v="196"/>
    <x v="8"/>
    <x v="111"/>
    <s v="Vitamine D"/>
    <n v="11.6"/>
    <s v="72328_Santé &amp; Bien-être_Vitamines, minéraux_Vitamine D"/>
    <n v="2273.6"/>
    <x v="0"/>
    <n v="0"/>
  </r>
  <r>
    <n v="73430"/>
    <n v="1"/>
    <n v="271"/>
    <n v="202"/>
    <x v="8"/>
    <x v="108"/>
    <s v="Cheveux, ongles"/>
    <n v="6.85"/>
    <s v="73430_Santé &amp; Bien-être_Compléments alimentaires_Cheveux, ongles"/>
    <n v="1383.6999999999998"/>
    <x v="0"/>
    <n v="0"/>
  </r>
  <r>
    <n v="73442"/>
    <n v="0"/>
    <n v="858"/>
    <n v="537"/>
    <x v="8"/>
    <x v="111"/>
    <s v="Magnésium, Potassium"/>
    <n v="2.04"/>
    <s v="73442_Santé &amp; Bien-être_Vitamines, minéraux_Magnésium, Potassium"/>
    <n v="1095.48"/>
    <x v="0"/>
    <n v="0"/>
  </r>
  <r>
    <n v="73831"/>
    <n v="1"/>
    <n v="138"/>
    <n v="117"/>
    <x v="8"/>
    <x v="115"/>
    <s v="Hygiène du nez"/>
    <n v="6.4"/>
    <s v="73831_Santé &amp; Bien-être_Nez - Gorge - Oreille_Hygiène du nez"/>
    <n v="748.80000000000007"/>
    <x v="0"/>
    <n v="0"/>
  </r>
  <r>
    <n v="73847"/>
    <n v="1"/>
    <n v="517"/>
    <n v="286"/>
    <x v="8"/>
    <x v="109"/>
    <s v="Citrobiotic, pépins pamplemousse"/>
    <n v="6.85"/>
    <s v="73847_Santé &amp; Bien-être_Résistance et vitalité_Citrobiotic, pépins pamplemousse"/>
    <n v="1959.1"/>
    <x v="0"/>
    <n v="0"/>
  </r>
  <r>
    <n v="74416"/>
    <n v="0"/>
    <n v="733"/>
    <n v="157"/>
    <x v="8"/>
    <x v="109"/>
    <s v="Refroidissement, défenses"/>
    <n v="7.83"/>
    <s v="74416_Santé &amp; Bien-être_Résistance et vitalité_Refroidissement, défenses"/>
    <n v="1229.31"/>
    <x v="0"/>
    <n v="0"/>
  </r>
  <r>
    <n v="74419"/>
    <n v="0"/>
    <n v="351"/>
    <n v="272"/>
    <x v="8"/>
    <x v="115"/>
    <s v="Gorge irritée"/>
    <n v="8.09"/>
    <s v="74419_Santé &amp; Bien-être_Nez - Gorge - Oreille_Gorge irritée"/>
    <n v="2200.48"/>
    <x v="0"/>
    <n v="0"/>
  </r>
  <r>
    <n v="74428"/>
    <n v="0"/>
    <n v="753"/>
    <n v="580"/>
    <x v="8"/>
    <x v="116"/>
    <s v="Extrait de plantes fraîches"/>
    <n v="10.85"/>
    <s v="74428_Santé &amp; Bien-être_Phytothérapie, gemmothérapie_Extrait de plantes fraîches"/>
    <n v="6293"/>
    <x v="0"/>
    <n v="0"/>
  </r>
  <r>
    <n v="75174"/>
    <n v="1"/>
    <n v="65"/>
    <n v="36"/>
    <x v="8"/>
    <x v="107"/>
    <s v="Huiles essentielles à diffuser"/>
    <n v="3.65"/>
    <s v="75174_Santé &amp; Bien-être_Aromathérapie_Huiles essentielles à diffuser"/>
    <n v="131.4"/>
    <x v="0"/>
    <n v="0"/>
  </r>
  <r>
    <n v="75323"/>
    <n v="1"/>
    <n v="327"/>
    <n v="164"/>
    <x v="8"/>
    <x v="109"/>
    <s v="Refroidissement, défenses"/>
    <n v="6.07"/>
    <s v="75323_Santé &amp; Bien-être_Résistance et vitalité_Refroidissement, défenses"/>
    <n v="995.48"/>
    <x v="0"/>
    <n v="0"/>
  </r>
  <r>
    <n v="75788"/>
    <n v="0"/>
    <n v="505"/>
    <n v="268"/>
    <x v="8"/>
    <x v="107"/>
    <s v="Huiles végétales cosmétique"/>
    <n v="4.22"/>
    <s v="75788_Santé &amp; Bien-être_Aromathérapie_Huiles végétales cosmétique"/>
    <n v="1130.96"/>
    <x v="0"/>
    <n v="0"/>
  </r>
  <r>
    <n v="76691"/>
    <n v="1"/>
    <n v="553"/>
    <n v="327"/>
    <x v="8"/>
    <x v="107"/>
    <s v="Huiles végétales cosmétique"/>
    <n v="6.73"/>
    <s v="76691_Santé &amp; Bien-être_Aromathérapie_Huiles végétales cosmétique"/>
    <n v="2200.71"/>
    <x v="0"/>
    <n v="0"/>
  </r>
  <r>
    <n v="76837"/>
    <n v="1"/>
    <n v="722"/>
    <n v="715"/>
    <x v="8"/>
    <x v="115"/>
    <s v="Gorge irritée"/>
    <n v="2.17"/>
    <s v="76837_Santé &amp; Bien-être_Nez - Gorge - Oreille_Gorge irritée"/>
    <n v="1551.55"/>
    <x v="0"/>
    <n v="0"/>
  </r>
  <r>
    <n v="76842"/>
    <n v="1"/>
    <n v="876"/>
    <n v="20"/>
    <x v="8"/>
    <x v="115"/>
    <s v="Gorge irritée"/>
    <n v="4.6900000000000004"/>
    <s v="76842_Santé &amp; Bien-être_Nez - Gorge - Oreille_Gorge irritée"/>
    <n v="93.800000000000011"/>
    <x v="0"/>
    <n v="0"/>
  </r>
  <r>
    <n v="76874"/>
    <n v="1"/>
    <n v="3"/>
    <n v="2"/>
    <x v="8"/>
    <x v="115"/>
    <s v="Hygiène du nez"/>
    <n v="3.67"/>
    <s v="76874_Santé &amp; Bien-être_Nez - Gorge - Oreille_Hygiène du nez"/>
    <n v="7.34"/>
    <x v="0"/>
    <n v="0"/>
  </r>
  <r>
    <n v="77048"/>
    <n v="1"/>
    <n v="383"/>
    <n v="249"/>
    <x v="8"/>
    <x v="113"/>
    <s v="Gelée royale"/>
    <n v="7.3"/>
    <s v="77048_Santé &amp; Bien-être_Produits de la ruche_Gelée royale"/>
    <n v="1817.7"/>
    <x v="0"/>
    <n v="0"/>
  </r>
  <r>
    <n v="77049"/>
    <n v="1"/>
    <n v="421"/>
    <n v="349"/>
    <x v="8"/>
    <x v="112"/>
    <s v="Remède de secours, rescue"/>
    <n v="6.67"/>
    <s v="77049_Santé &amp; Bien-être_Fleurs de Bach, Elixirs floraux_Remède de secours, rescue"/>
    <n v="2327.83"/>
    <x v="0"/>
    <n v="0"/>
  </r>
  <r>
    <n v="77127"/>
    <n v="1"/>
    <n v="774"/>
    <n v="512"/>
    <x v="8"/>
    <x v="109"/>
    <s v="Refroidissement, défenses"/>
    <n v="6.17"/>
    <s v="77127_Santé &amp; Bien-être_Résistance et vitalité_Refroidissement, défenses"/>
    <n v="3159.04"/>
    <x v="0"/>
    <n v="0"/>
  </r>
  <r>
    <n v="77390"/>
    <n v="0"/>
    <n v="676"/>
    <n v="507"/>
    <x v="8"/>
    <x v="109"/>
    <s v="Energie, Vitalité, Tonus"/>
    <n v="9.27"/>
    <s v="77390_Santé &amp; Bien-être_Résistance et vitalité_Energie, Vitalité, Tonus"/>
    <n v="4699.8899999999994"/>
    <x v="0"/>
    <n v="0"/>
  </r>
  <r>
    <n v="77653"/>
    <n v="1"/>
    <n v="329"/>
    <n v="25"/>
    <x v="8"/>
    <x v="112"/>
    <s v="Fleur de Bach unitaire n°1 à 38"/>
    <n v="6.86"/>
    <s v="77653_Santé &amp; Bien-être_Fleurs de Bach, Elixirs floraux_Fleur de Bach unitaire n°1 à 38"/>
    <n v="171.5"/>
    <x v="0"/>
    <n v="0"/>
  </r>
  <r>
    <n v="77657"/>
    <n v="1"/>
    <n v="792"/>
    <n v="403"/>
    <x v="8"/>
    <x v="115"/>
    <s v="Gorge irritée"/>
    <n v="5.16"/>
    <s v="77657_Santé &amp; Bien-être_Nez - Gorge - Oreille_Gorge irritée"/>
    <n v="2079.48"/>
    <x v="0"/>
    <n v="0"/>
  </r>
  <r>
    <n v="77670"/>
    <n v="0"/>
    <n v="964"/>
    <n v="917"/>
    <x v="8"/>
    <x v="115"/>
    <s v="Gorge irritée"/>
    <n v="3.06"/>
    <s v="77670_Santé &amp; Bien-être_Nez - Gorge - Oreille_Gorge irritée"/>
    <n v="2806.02"/>
    <x v="0"/>
    <n v="0"/>
  </r>
  <r>
    <n v="77688"/>
    <n v="0"/>
    <n v="905"/>
    <n v="699"/>
    <x v="8"/>
    <x v="107"/>
    <s v="Huiles essentielles alimentaires"/>
    <n v="9.75"/>
    <s v="77688_Santé &amp; Bien-être_Aromathérapie_Huiles essentielles alimentaires"/>
    <n v="6815.25"/>
    <x v="0"/>
    <n v="0"/>
  </r>
  <r>
    <n v="77771"/>
    <n v="0"/>
    <n v="263"/>
    <n v="7"/>
    <x v="8"/>
    <x v="114"/>
    <s v="Bien être du foie"/>
    <n v="2.21"/>
    <s v="77771_Santé &amp; Bien-être_Digestion, transit, flore_Bien être du foie"/>
    <n v="15.469999999999999"/>
    <x v="0"/>
    <n v="0"/>
  </r>
  <r>
    <n v="77772"/>
    <n v="1"/>
    <n v="21"/>
    <n v="1"/>
    <x v="8"/>
    <x v="114"/>
    <s v="Bien être du foie"/>
    <n v="10.14"/>
    <s v="77772_Santé &amp; Bien-être_Digestion, transit, flore_Bien être du foie"/>
    <n v="10.14"/>
    <x v="0"/>
    <n v="0"/>
  </r>
  <r>
    <n v="77773"/>
    <n v="1"/>
    <n v="529"/>
    <n v="314"/>
    <x v="8"/>
    <x v="111"/>
    <s v="Magnésium, Potassium"/>
    <n v="2.0699999999999998"/>
    <s v="77773_Santé &amp; Bien-être_Vitamines, minéraux_Magnésium, Potassium"/>
    <n v="649.9799999999999"/>
    <x v="0"/>
    <n v="0"/>
  </r>
  <r>
    <n v="77790"/>
    <n v="1"/>
    <n v="42"/>
    <n v="30"/>
    <x v="8"/>
    <x v="119"/>
    <s v="Lavement, irrigation du colon"/>
    <n v="5.12"/>
    <s v="77790_Santé &amp; Bien-être_Matériel médical_Lavement, irrigation du colon"/>
    <n v="153.6"/>
    <x v="0"/>
    <n v="0"/>
  </r>
  <r>
    <n v="78069"/>
    <n v="1"/>
    <n v="939"/>
    <n v="4"/>
    <x v="8"/>
    <x v="114"/>
    <s v="Psyllium"/>
    <n v="6.08"/>
    <s v="78069_Santé &amp; Bien-être_Digestion, transit, flore_Psyllium"/>
    <n v="24.32"/>
    <x v="0"/>
    <n v="0"/>
  </r>
  <r>
    <n v="78213"/>
    <n v="0"/>
    <n v="474"/>
    <n v="203"/>
    <x v="8"/>
    <x v="114"/>
    <s v="Psyllium"/>
    <n v="10.32"/>
    <s v="78213_Santé &amp; Bien-être_Digestion, transit, flore_Psyllium"/>
    <n v="2094.96"/>
    <x v="0"/>
    <n v="0"/>
  </r>
  <r>
    <n v="78235"/>
    <n v="0"/>
    <n v="654"/>
    <n v="588"/>
    <x v="8"/>
    <x v="111"/>
    <s v="Magnésium, Potassium"/>
    <n v="6.41"/>
    <s v="78235_Santé &amp; Bien-être_Vitamines, minéraux_Magnésium, Potassium"/>
    <n v="3769.08"/>
    <x v="0"/>
    <n v="0"/>
  </r>
  <r>
    <n v="78304"/>
    <n v="1"/>
    <n v="178"/>
    <n v="122"/>
    <x v="8"/>
    <x v="114"/>
    <s v="Charbon végétal"/>
    <n v="6.06"/>
    <s v="78304_Santé &amp; Bien-être_Digestion, transit, flore_Charbon végétal"/>
    <n v="739.31999999999994"/>
    <x v="0"/>
    <n v="0"/>
  </r>
  <r>
    <n v="78318"/>
    <n v="0"/>
    <n v="917"/>
    <n v="529"/>
    <x v="8"/>
    <x v="114"/>
    <s v="Charbon végétal"/>
    <n v="6.72"/>
    <s v="78318_Santé &amp; Bien-être_Digestion, transit, flore_Charbon végétal"/>
    <n v="3554.8799999999997"/>
    <x v="0"/>
    <n v="0"/>
  </r>
  <r>
    <n v="78351"/>
    <n v="1"/>
    <n v="935"/>
    <n v="488"/>
    <x v="8"/>
    <x v="108"/>
    <s v="Articulations"/>
    <n v="11.41"/>
    <s v="78351_Santé &amp; Bien-être_Compléments alimentaires_Articulations"/>
    <n v="5568.08"/>
    <x v="0"/>
    <n v="0"/>
  </r>
  <r>
    <n v="78352"/>
    <n v="1"/>
    <n v="66"/>
    <n v="13"/>
    <x v="8"/>
    <x v="108"/>
    <s v="Articulations"/>
    <n v="6.33"/>
    <s v="78352_Santé &amp; Bien-être_Compléments alimentaires_Articulations"/>
    <n v="82.29"/>
    <x v="0"/>
    <n v="0"/>
  </r>
  <r>
    <n v="78358"/>
    <n v="0"/>
    <n v="691"/>
    <n v="677"/>
    <x v="8"/>
    <x v="113"/>
    <s v="Gelée royale"/>
    <n v="12.92"/>
    <s v="78358_Santé &amp; Bien-être_Produits de la ruche_Gelée royale"/>
    <n v="8746.84"/>
    <x v="0"/>
    <n v="0"/>
  </r>
  <r>
    <n v="78363"/>
    <n v="1"/>
    <n v="396"/>
    <n v="0"/>
    <x v="8"/>
    <x v="115"/>
    <s v="Gorge irritée"/>
    <n v="1.94"/>
    <s v="78363_Santé &amp; Bien-être_Nez - Gorge - Oreille_Gorge irritée"/>
    <n v="0"/>
    <x v="1"/>
    <n v="1"/>
  </r>
  <r>
    <n v="78364"/>
    <n v="0"/>
    <n v="973"/>
    <n v="200"/>
    <x v="8"/>
    <x v="115"/>
    <s v="Gorge irritée"/>
    <n v="1.94"/>
    <s v="78364_Santé &amp; Bien-être_Nez - Gorge - Oreille_Gorge irritée"/>
    <n v="388"/>
    <x v="0"/>
    <n v="0"/>
  </r>
  <r>
    <n v="78366"/>
    <n v="0"/>
    <n v="441"/>
    <n v="338"/>
    <x v="8"/>
    <x v="115"/>
    <s v="Gorge irritée"/>
    <n v="1.96"/>
    <s v="78366_Santé &amp; Bien-être_Nez - Gorge - Oreille_Gorge irritée"/>
    <n v="662.48"/>
    <x v="0"/>
    <n v="0"/>
  </r>
  <r>
    <n v="78717"/>
    <n v="1"/>
    <n v="415"/>
    <n v="365"/>
    <x v="8"/>
    <x v="117"/>
    <s v="Coupe-faim"/>
    <n v="12.52"/>
    <s v="78717_Santé &amp; Bien-être_Minceur_Coupe-faim"/>
    <n v="4569.8"/>
    <x v="0"/>
    <n v="0"/>
  </r>
  <r>
    <n v="79035"/>
    <n v="0"/>
    <n v="965"/>
    <n v="63"/>
    <x v="8"/>
    <x v="115"/>
    <s v="Hygiène de l'oreille"/>
    <n v="11.88"/>
    <s v="79035_Santé &amp; Bien-être_Nez - Gorge - Oreille_Hygiène de l'oreille"/>
    <n v="748.44"/>
    <x v="0"/>
    <n v="0"/>
  </r>
  <r>
    <n v="79041"/>
    <n v="0"/>
    <n v="241"/>
    <n v="8"/>
    <x v="8"/>
    <x v="107"/>
    <s v="Huiles essentielles alimentaires"/>
    <n v="4.97"/>
    <s v="79041_Santé &amp; Bien-être_Aromathérapie_Huiles essentielles alimentaires"/>
    <n v="39.76"/>
    <x v="0"/>
    <n v="0"/>
  </r>
  <r>
    <n v="79043"/>
    <n v="1"/>
    <n v="168"/>
    <n v="1"/>
    <x v="8"/>
    <x v="107"/>
    <s v="Huiles essentielles alimentaires"/>
    <n v="7.19"/>
    <s v="79043_Santé &amp; Bien-être_Aromathérapie_Huiles essentielles alimentaires"/>
    <n v="7.19"/>
    <x v="0"/>
    <n v="0"/>
  </r>
  <r>
    <n v="79047"/>
    <n v="0"/>
    <n v="642"/>
    <n v="591"/>
    <x v="8"/>
    <x v="107"/>
    <s v="Huiles essentielles alimentaires"/>
    <n v="7.52"/>
    <s v="79047_Santé &amp; Bien-être_Aromathérapie_Huiles essentielles alimentaires"/>
    <n v="4444.32"/>
    <x v="0"/>
    <n v="0"/>
  </r>
  <r>
    <n v="79057"/>
    <n v="1"/>
    <n v="464"/>
    <n v="405"/>
    <x v="8"/>
    <x v="111"/>
    <s v="Vitamine D"/>
    <n v="10.53"/>
    <s v="79057_Santé &amp; Bien-être_Vitamines, minéraux_Vitamine D"/>
    <n v="4264.6499999999996"/>
    <x v="0"/>
    <n v="0"/>
  </r>
  <r>
    <n v="79335"/>
    <n v="0"/>
    <n v="84"/>
    <n v="59"/>
    <x v="8"/>
    <x v="107"/>
    <s v="Huiles végétales cosmétique"/>
    <n v="7.63"/>
    <s v="79335_Santé &amp; Bien-être_Aromathérapie_Huiles végétales cosmétique"/>
    <n v="450.17"/>
    <x v="0"/>
    <n v="0"/>
  </r>
  <r>
    <n v="80131"/>
    <n v="0"/>
    <n v="826"/>
    <n v="735"/>
    <x v="8"/>
    <x v="109"/>
    <s v="Spiruline"/>
    <n v="6.71"/>
    <s v="80131_Santé &amp; Bien-être_Résistance et vitalité_Spiruline"/>
    <n v="4931.8500000000004"/>
    <x v="0"/>
    <n v="0"/>
  </r>
  <r>
    <n v="80756"/>
    <n v="1"/>
    <n v="326"/>
    <n v="254"/>
    <x v="8"/>
    <x v="111"/>
    <s v="Acérola, Vitamine C"/>
    <n v="13.15"/>
    <s v="80756_Santé &amp; Bien-être_Vitamines, minéraux_Acérola, Vitamine C"/>
    <n v="3340.1"/>
    <x v="0"/>
    <n v="0"/>
  </r>
  <r>
    <n v="80858"/>
    <n v="1"/>
    <n v="93"/>
    <n v="66"/>
    <x v="8"/>
    <x v="111"/>
    <s v="Acérola, Vitamine C"/>
    <n v="9.1199999999999992"/>
    <s v="80858_Santé &amp; Bien-être_Vitamines, minéraux_Acérola, Vitamine C"/>
    <n v="601.91999999999996"/>
    <x v="0"/>
    <n v="0"/>
  </r>
  <r>
    <n v="80997"/>
    <n v="1"/>
    <n v="18"/>
    <n v="11"/>
    <x v="8"/>
    <x v="109"/>
    <s v="Spiruline"/>
    <n v="11.52"/>
    <s v="80997_Santé &amp; Bien-être_Résistance et vitalité_Spiruline"/>
    <n v="126.72"/>
    <x v="0"/>
    <n v="0"/>
  </r>
  <r>
    <n v="80998"/>
    <n v="0"/>
    <n v="696"/>
    <n v="467"/>
    <x v="8"/>
    <x v="109"/>
    <s v="Spiruline"/>
    <n v="17.920000000000002"/>
    <s v="80998_Santé &amp; Bien-être_Résistance et vitalité_Spiruline"/>
    <n v="8368.6400000000012"/>
    <x v="0"/>
    <n v="0"/>
  </r>
  <r>
    <n v="81008"/>
    <n v="0"/>
    <n v="492"/>
    <n v="41"/>
    <x v="8"/>
    <x v="114"/>
    <s v="Probiotiques, flore intestinale"/>
    <n v="9.48"/>
    <s v="81008_Santé &amp; Bien-être_Digestion, transit, flore_Probiotiques, flore intestinale"/>
    <n v="388.68"/>
    <x v="0"/>
    <n v="0"/>
  </r>
  <r>
    <n v="81045"/>
    <n v="1"/>
    <n v="951"/>
    <n v="600"/>
    <x v="8"/>
    <x v="114"/>
    <s v="Probiotiques, flore intestinale"/>
    <n v="7.16"/>
    <s v="81045_Santé &amp; Bien-être_Digestion, transit, flore_Probiotiques, flore intestinale"/>
    <n v="4296"/>
    <x v="0"/>
    <n v="0"/>
  </r>
  <r>
    <n v="81320"/>
    <n v="0"/>
    <n v="500"/>
    <n v="429"/>
    <x v="8"/>
    <x v="107"/>
    <s v="Huiles essentielles alimentaires"/>
    <n v="3.76"/>
    <s v="81320_Santé &amp; Bien-être_Aromathérapie_Huiles essentielles alimentaires"/>
    <n v="1613.04"/>
    <x v="0"/>
    <n v="0"/>
  </r>
  <r>
    <n v="81463"/>
    <n v="1"/>
    <n v="941"/>
    <n v="871"/>
    <x v="8"/>
    <x v="107"/>
    <s v="Huiles végétales cosmétique"/>
    <n v="6.19"/>
    <s v="81463_Santé &amp; Bien-être_Aromathérapie_Huiles végétales cosmétique"/>
    <n v="5391.4900000000007"/>
    <x v="0"/>
    <n v="0"/>
  </r>
  <r>
    <n v="81838"/>
    <n v="1"/>
    <n v="8"/>
    <n v="4"/>
    <x v="8"/>
    <x v="108"/>
    <s v="Cardiovasculaire, levure de riz"/>
    <n v="6.97"/>
    <s v="81838_Santé &amp; Bien-être_Compléments alimentaires_Cardiovasculaire, levure de riz"/>
    <n v="27.88"/>
    <x v="0"/>
    <n v="0"/>
  </r>
  <r>
    <n v="81873"/>
    <n v="1"/>
    <n v="356"/>
    <n v="328"/>
    <x v="8"/>
    <x v="111"/>
    <s v="Multivitamines"/>
    <n v="11.92"/>
    <s v="81873_Santé &amp; Bien-être_Vitamines, minéraux_Multivitamines"/>
    <n v="3909.7599999999998"/>
    <x v="0"/>
    <n v="0"/>
  </r>
  <r>
    <n v="81876"/>
    <n v="0"/>
    <n v="744"/>
    <n v="683"/>
    <x v="8"/>
    <x v="111"/>
    <s v="Multivitamines"/>
    <n v="9.2200000000000006"/>
    <s v="81876_Santé &amp; Bien-être_Vitamines, minéraux_Multivitamines"/>
    <n v="6297.26"/>
    <x v="0"/>
    <n v="0"/>
  </r>
  <r>
    <n v="81880"/>
    <n v="0"/>
    <n v="198"/>
    <n v="2"/>
    <x v="8"/>
    <x v="111"/>
    <s v="Multivitamines"/>
    <n v="12.14"/>
    <s v="81880_Santé &amp; Bien-être_Vitamines, minéraux_Multivitamines"/>
    <n v="24.28"/>
    <x v="0"/>
    <n v="0"/>
  </r>
  <r>
    <n v="81901"/>
    <n v="0"/>
    <n v="831"/>
    <n v="597"/>
    <x v="8"/>
    <x v="111"/>
    <s v="Acérola, Vitamine C"/>
    <n v="11.54"/>
    <s v="81901_Santé &amp; Bien-être_Vitamines, minéraux_Acérola, Vitamine C"/>
    <n v="6889.3799999999992"/>
    <x v="0"/>
    <n v="0"/>
  </r>
  <r>
    <n v="81902"/>
    <n v="0"/>
    <n v="903"/>
    <n v="761"/>
    <x v="8"/>
    <x v="111"/>
    <s v="Acérola, Vitamine C"/>
    <n v="6.74"/>
    <s v="81902_Santé &amp; Bien-être_Vitamines, minéraux_Acérola, Vitamine C"/>
    <n v="5129.1400000000003"/>
    <x v="0"/>
    <n v="0"/>
  </r>
  <r>
    <n v="82148"/>
    <n v="0"/>
    <n v="833"/>
    <n v="331"/>
    <x v="8"/>
    <x v="114"/>
    <s v="Psyllium"/>
    <n v="4.41"/>
    <s v="82148_Santé &amp; Bien-être_Digestion, transit, flore_Psyllium"/>
    <n v="1459.71"/>
    <x v="0"/>
    <n v="0"/>
  </r>
  <r>
    <n v="82149"/>
    <n v="1"/>
    <n v="621"/>
    <n v="95"/>
    <x v="8"/>
    <x v="114"/>
    <s v="Psyllium"/>
    <n v="10.4"/>
    <s v="82149_Santé &amp; Bien-être_Digestion, transit, flore_Psyllium"/>
    <n v="988"/>
    <x v="0"/>
    <n v="0"/>
  </r>
  <r>
    <n v="82296"/>
    <n v="1"/>
    <n v="680"/>
    <n v="293"/>
    <x v="8"/>
    <x v="118"/>
    <s v="Gels articulations, circulation"/>
    <n v="20.22"/>
    <s v="82296_Santé &amp; Bien-être_Parapharmacie_Gels articulations, circulation"/>
    <n v="5924.46"/>
    <x v="0"/>
    <n v="0"/>
  </r>
  <r>
    <n v="82579"/>
    <n v="0"/>
    <n v="599"/>
    <n v="486"/>
    <x v="8"/>
    <x v="107"/>
    <s v="Huiles essentielles alimentaires"/>
    <n v="5.96"/>
    <s v="82579_Santé &amp; Bien-être_Aromathérapie_Huiles essentielles alimentaires"/>
    <n v="2896.56"/>
    <x v="0"/>
    <n v="0"/>
  </r>
  <r>
    <n v="82777"/>
    <n v="1"/>
    <n v="708"/>
    <n v="679"/>
    <x v="8"/>
    <x v="117"/>
    <s v="Coupe-faim"/>
    <n v="9.09"/>
    <s v="82777_Santé &amp; Bien-être_Minceur_Coupe-faim"/>
    <n v="6172.11"/>
    <x v="0"/>
    <n v="0"/>
  </r>
  <r>
    <n v="82806"/>
    <n v="0"/>
    <n v="800"/>
    <n v="191"/>
    <x v="8"/>
    <x v="109"/>
    <s v="Refroidissement, défenses"/>
    <n v="1.78"/>
    <s v="82806_Santé &amp; Bien-être_Résistance et vitalité_Refroidissement, défenses"/>
    <n v="339.98"/>
    <x v="0"/>
    <n v="0"/>
  </r>
  <r>
    <n v="82820"/>
    <n v="1"/>
    <n v="399"/>
    <n v="210"/>
    <x v="8"/>
    <x v="109"/>
    <s v="Refroidissement, défenses"/>
    <n v="4.66"/>
    <s v="82820_Santé &amp; Bien-être_Résistance et vitalité_Refroidissement, défenses"/>
    <n v="978.6"/>
    <x v="0"/>
    <n v="0"/>
  </r>
  <r>
    <n v="82821"/>
    <n v="0"/>
    <n v="280"/>
    <n v="205"/>
    <x v="8"/>
    <x v="111"/>
    <s v="Vitamine D"/>
    <n v="4.66"/>
    <s v="82821_Santé &amp; Bien-être_Vitamines, minéraux_Vitamine D"/>
    <n v="955.30000000000007"/>
    <x v="0"/>
    <n v="0"/>
  </r>
  <r>
    <n v="82827"/>
    <n v="0"/>
    <n v="635"/>
    <n v="183"/>
    <x v="8"/>
    <x v="109"/>
    <s v="Refroidissement, défenses"/>
    <n v="7.99"/>
    <s v="82827_Santé &amp; Bien-être_Résistance et vitalité_Refroidissement, défenses"/>
    <n v="1462.17"/>
    <x v="0"/>
    <n v="0"/>
  </r>
  <r>
    <n v="82832"/>
    <n v="0"/>
    <n v="88"/>
    <n v="67"/>
    <x v="8"/>
    <x v="114"/>
    <s v="Probiotiques, flore intestinale"/>
    <n v="4.66"/>
    <s v="82832_Santé &amp; Bien-être_Digestion, transit, flore_Probiotiques, flore intestinale"/>
    <n v="312.22000000000003"/>
    <x v="0"/>
    <n v="0"/>
  </r>
  <r>
    <n v="82834"/>
    <n v="1"/>
    <n v="676"/>
    <n v="572"/>
    <x v="8"/>
    <x v="114"/>
    <s v="Probiotiques, flore intestinale"/>
    <n v="6.65"/>
    <s v="82834_Santé &amp; Bien-être_Digestion, transit, flore_Probiotiques, flore intestinale"/>
    <n v="3803.8"/>
    <x v="0"/>
    <n v="0"/>
  </r>
  <r>
    <n v="82838"/>
    <n v="0"/>
    <n v="319"/>
    <n v="287"/>
    <x v="8"/>
    <x v="111"/>
    <s v="Multivitamines"/>
    <n v="7.99"/>
    <s v="82838_Santé &amp; Bien-être_Vitamines, minéraux_Multivitamines"/>
    <n v="2293.13"/>
    <x v="0"/>
    <n v="0"/>
  </r>
  <r>
    <n v="82844"/>
    <n v="1"/>
    <n v="328"/>
    <n v="270"/>
    <x v="8"/>
    <x v="111"/>
    <s v="Fer"/>
    <n v="4.92"/>
    <s v="82844_Santé &amp; Bien-être_Vitamines, minéraux_Fer"/>
    <n v="1328.4"/>
    <x v="0"/>
    <n v="0"/>
  </r>
  <r>
    <n v="82873"/>
    <n v="1"/>
    <n v="227"/>
    <n v="126"/>
    <x v="8"/>
    <x v="115"/>
    <s v="Hygiène du nez"/>
    <n v="5.32"/>
    <s v="82873_Santé &amp; Bien-être_Nez - Gorge - Oreille_Hygiène du nez"/>
    <n v="670.32"/>
    <x v="0"/>
    <n v="0"/>
  </r>
  <r>
    <n v="82874"/>
    <n v="0"/>
    <n v="378"/>
    <n v="59"/>
    <x v="8"/>
    <x v="108"/>
    <s v="Relaxation, sérénité, mémoire"/>
    <n v="7.99"/>
    <s v="82874_Santé &amp; Bien-être_Compléments alimentaires_Relaxation, sérénité, mémoire"/>
    <n v="471.41"/>
    <x v="0"/>
    <n v="0"/>
  </r>
  <r>
    <n v="83167"/>
    <n v="1"/>
    <n v="664"/>
    <n v="333"/>
    <x v="8"/>
    <x v="114"/>
    <s v="Probiotiques, flore intestinale"/>
    <n v="11.71"/>
    <s v="83167_Santé &amp; Bien-être_Digestion, transit, flore_Probiotiques, flore intestinale"/>
    <n v="3899.4300000000003"/>
    <x v="0"/>
    <n v="0"/>
  </r>
  <r>
    <n v="83486"/>
    <n v="0"/>
    <n v="756"/>
    <n v="31"/>
    <x v="8"/>
    <x v="115"/>
    <s v="Gorge irritée"/>
    <n v="4.0599999999999996"/>
    <s v="83486_Santé &amp; Bien-être_Nez - Gorge - Oreille_Gorge irritée"/>
    <n v="125.85999999999999"/>
    <x v="0"/>
    <n v="0"/>
  </r>
  <r>
    <n v="83487"/>
    <n v="1"/>
    <n v="751"/>
    <n v="154"/>
    <x v="8"/>
    <x v="115"/>
    <s v="Respiration"/>
    <n v="4.0599999999999996"/>
    <s v="83487_Santé &amp; Bien-être_Nez - Gorge - Oreille_Respiration"/>
    <n v="625.2399999999999"/>
    <x v="0"/>
    <n v="0"/>
  </r>
  <r>
    <n v="83754"/>
    <n v="1"/>
    <n v="591"/>
    <n v="455"/>
    <x v="8"/>
    <x v="111"/>
    <s v="Acérola, Vitamine C"/>
    <n v="5.4"/>
    <s v="83754_Santé &amp; Bien-être_Vitamines, minéraux_Acérola, Vitamine C"/>
    <n v="2457"/>
    <x v="0"/>
    <n v="0"/>
  </r>
  <r>
    <n v="83755"/>
    <n v="0"/>
    <n v="87"/>
    <n v="50"/>
    <x v="8"/>
    <x v="111"/>
    <s v="Acérola, Vitamine C"/>
    <n v="11.26"/>
    <s v="83755_Santé &amp; Bien-être_Vitamines, minéraux_Acérola, Vitamine C"/>
    <n v="563"/>
    <x v="0"/>
    <n v="0"/>
  </r>
  <r>
    <n v="83804"/>
    <n v="0"/>
    <n v="190"/>
    <n v="81"/>
    <x v="8"/>
    <x v="108"/>
    <s v="Articulations"/>
    <n v="10.54"/>
    <s v="83804_Santé &amp; Bien-être_Compléments alimentaires_Articulations"/>
    <n v="853.7399999999999"/>
    <x v="0"/>
    <n v="0"/>
  </r>
  <r>
    <n v="86584"/>
    <n v="0"/>
    <n v="289"/>
    <n v="273"/>
    <x v="8"/>
    <x v="114"/>
    <s v="Acidités, équilibre acidobasique"/>
    <n v="4.59"/>
    <s v="86584_Santé &amp; Bien-être_Digestion, transit, flore_Acidités, équilibre acidobasique"/>
    <n v="1253.07"/>
    <x v="0"/>
    <n v="0"/>
  </r>
  <r>
    <n v="86598"/>
    <n v="0"/>
    <n v="199"/>
    <n v="66"/>
    <x v="8"/>
    <x v="114"/>
    <s v="Charbon végétal"/>
    <n v="5.96"/>
    <s v="86598_Santé &amp; Bien-être_Digestion, transit, flore_Charbon végétal"/>
    <n v="393.36"/>
    <x v="0"/>
    <n v="0"/>
  </r>
  <r>
    <n v="86619"/>
    <n v="0"/>
    <n v="37"/>
    <n v="2"/>
    <x v="8"/>
    <x v="109"/>
    <s v="Refroidissement, défenses"/>
    <n v="4.66"/>
    <s v="86619_Santé &amp; Bien-être_Résistance et vitalité_Refroidissement, défenses"/>
    <n v="9.32"/>
    <x v="0"/>
    <n v="0"/>
  </r>
  <r>
    <n v="86620"/>
    <n v="1"/>
    <n v="270"/>
    <n v="9"/>
    <x v="8"/>
    <x v="108"/>
    <s v="Relaxation, sérénité, mémoire"/>
    <n v="4.66"/>
    <s v="86620_Santé &amp; Bien-être_Compléments alimentaires_Relaxation, sérénité, mémoire"/>
    <n v="41.94"/>
    <x v="0"/>
    <n v="0"/>
  </r>
  <r>
    <n v="86622"/>
    <n v="0"/>
    <n v="15"/>
    <n v="12"/>
    <x v="8"/>
    <x v="114"/>
    <s v="Probiotiques, flore intestinale"/>
    <n v="4.66"/>
    <s v="86622_Santé &amp; Bien-être_Digestion, transit, flore_Probiotiques, flore intestinale"/>
    <n v="55.92"/>
    <x v="0"/>
    <n v="0"/>
  </r>
  <r>
    <n v="87014"/>
    <n v="0"/>
    <n v="827"/>
    <n v="656"/>
    <x v="8"/>
    <x v="109"/>
    <s v="Spiruline"/>
    <n v="12.28"/>
    <s v="87014_Santé &amp; Bien-être_Résistance et vitalité_Spiruline"/>
    <n v="8055.6799999999994"/>
    <x v="0"/>
    <n v="0"/>
  </r>
  <r>
    <n v="87305"/>
    <n v="1"/>
    <n v="503"/>
    <n v="421"/>
    <x v="8"/>
    <x v="108"/>
    <s v="Oméga 3"/>
    <n v="2.97"/>
    <s v="87305_Santé &amp; Bien-être_Compléments alimentaires_Oméga 3"/>
    <n v="1250.3700000000001"/>
    <x v="0"/>
    <n v="0"/>
  </r>
  <r>
    <n v="87964"/>
    <n v="1"/>
    <n v="80"/>
    <n v="43"/>
    <x v="8"/>
    <x v="111"/>
    <s v="Vitamine D"/>
    <n v="10.34"/>
    <s v="87964_Santé &amp; Bien-être_Vitamines, minéraux_Vitamine D"/>
    <n v="444.62"/>
    <x v="0"/>
    <n v="0"/>
  </r>
  <r>
    <n v="87967"/>
    <n v="1"/>
    <n v="541"/>
    <n v="310"/>
    <x v="8"/>
    <x v="111"/>
    <s v="Vitamine D"/>
    <n v="12"/>
    <s v="87967_Santé &amp; Bien-être_Vitamines, minéraux_Vitamine D"/>
    <n v="3720"/>
    <x v="0"/>
    <n v="0"/>
  </r>
  <r>
    <n v="88487"/>
    <n v="1"/>
    <n v="326"/>
    <n v="252"/>
    <x v="8"/>
    <x v="114"/>
    <s v="Jus et gel d'Aloé"/>
    <n v="7.82"/>
    <s v="88487_Santé &amp; Bien-être_Digestion, transit, flore_Jus et gel d'Aloé"/>
    <n v="1970.64"/>
    <x v="0"/>
    <n v="0"/>
  </r>
  <r>
    <n v="88495"/>
    <n v="0"/>
    <n v="899"/>
    <n v="127"/>
    <x v="8"/>
    <x v="114"/>
    <s v="Jus et gel d'Aloé"/>
    <n v="7.97"/>
    <s v="88495_Santé &amp; Bien-être_Digestion, transit, flore_Jus et gel d'Aloé"/>
    <n v="1012.1899999999999"/>
    <x v="0"/>
    <n v="0"/>
  </r>
  <r>
    <n v="88619"/>
    <n v="1"/>
    <n v="402"/>
    <n v="335"/>
    <x v="8"/>
    <x v="108"/>
    <s v="Cheveux, ongles"/>
    <n v="4.7699999999999996"/>
    <s v="88619_Santé &amp; Bien-être_Compléments alimentaires_Cheveux, ongles"/>
    <n v="1597.9499999999998"/>
    <x v="0"/>
    <n v="0"/>
  </r>
  <r>
    <n v="88825"/>
    <n v="1"/>
    <n v="540"/>
    <n v="154"/>
    <x v="8"/>
    <x v="109"/>
    <s v="Energie, Vitalité, Tonus"/>
    <n v="10.18"/>
    <s v="88825_Santé &amp; Bien-être_Résistance et vitalité_Energie, Vitalité, Tonus"/>
    <n v="1567.72"/>
    <x v="0"/>
    <n v="0"/>
  </r>
  <r>
    <n v="88913"/>
    <n v="0"/>
    <n v="408"/>
    <n v="174"/>
    <x v="8"/>
    <x v="117"/>
    <s v="Détox minceur"/>
    <n v="5.63"/>
    <s v="88913_Santé &amp; Bien-être_Minceur_Détox minceur"/>
    <n v="979.62"/>
    <x v="0"/>
    <n v="0"/>
  </r>
  <r>
    <n v="89201"/>
    <n v="0"/>
    <n v="634"/>
    <n v="386"/>
    <x v="8"/>
    <x v="108"/>
    <s v="Oméga 3"/>
    <n v="12.2"/>
    <s v="89201_Santé &amp; Bien-être_Compléments alimentaires_Oméga 3"/>
    <n v="4709.2"/>
    <x v="0"/>
    <n v="0"/>
  </r>
  <r>
    <n v="89210"/>
    <n v="1"/>
    <n v="300"/>
    <n v="166"/>
    <x v="8"/>
    <x v="108"/>
    <s v="Vision, yeux"/>
    <n v="12.44"/>
    <s v="89210_Santé &amp; Bien-être_Compléments alimentaires_Vision, yeux"/>
    <n v="2065.04"/>
    <x v="0"/>
    <n v="0"/>
  </r>
  <r>
    <n v="89241"/>
    <n v="1"/>
    <n v="761"/>
    <n v="386"/>
    <x v="8"/>
    <x v="107"/>
    <s v="Huiles essentielles alimentaires"/>
    <n v="4.4800000000000004"/>
    <s v="89241_Santé &amp; Bien-être_Aromathérapie_Huiles essentielles alimentaires"/>
    <n v="1729.2800000000002"/>
    <x v="0"/>
    <n v="0"/>
  </r>
  <r>
    <n v="89246"/>
    <n v="1"/>
    <n v="196"/>
    <n v="159"/>
    <x v="8"/>
    <x v="107"/>
    <s v="Huiles essentielles alimentaires"/>
    <n v="3.8"/>
    <s v="89246_Santé &amp; Bien-être_Aromathérapie_Huiles essentielles alimentaires"/>
    <n v="604.19999999999993"/>
    <x v="0"/>
    <n v="0"/>
  </r>
  <r>
    <n v="89276"/>
    <n v="1"/>
    <n v="268"/>
    <n v="14"/>
    <x v="8"/>
    <x v="107"/>
    <s v="Huiles essentielles alimentaires"/>
    <n v="3.35"/>
    <s v="89276_Santé &amp; Bien-être_Aromathérapie_Huiles essentielles alimentaires"/>
    <n v="46.9"/>
    <x v="0"/>
    <n v="0"/>
  </r>
  <r>
    <n v="89282"/>
    <n v="0"/>
    <n v="906"/>
    <n v="537"/>
    <x v="8"/>
    <x v="107"/>
    <s v="Huiles essentielles alimentaires"/>
    <n v="9.6999999999999993"/>
    <s v="89282_Santé &amp; Bien-être_Aromathérapie_Huiles essentielles alimentaires"/>
    <n v="5208.8999999999996"/>
    <x v="0"/>
    <n v="0"/>
  </r>
  <r>
    <n v="89295"/>
    <n v="0"/>
    <n v="109"/>
    <n v="90"/>
    <x v="8"/>
    <x v="107"/>
    <s v="Huiles essentielles alimentaires"/>
    <n v="4.04"/>
    <s v="89295_Santé &amp; Bien-être_Aromathérapie_Huiles essentielles alimentaires"/>
    <n v="363.6"/>
    <x v="0"/>
    <n v="0"/>
  </r>
  <r>
    <n v="89299"/>
    <n v="0"/>
    <n v="953"/>
    <n v="203"/>
    <x v="8"/>
    <x v="107"/>
    <s v="Huiles essentielles alimentaires"/>
    <n v="3.11"/>
    <s v="89299_Santé &amp; Bien-être_Aromathérapie_Huiles essentielles alimentaires"/>
    <n v="631.32999999999993"/>
    <x v="0"/>
    <n v="0"/>
  </r>
  <r>
    <n v="89407"/>
    <n v="1"/>
    <n v="211"/>
    <n v="194"/>
    <x v="8"/>
    <x v="107"/>
    <s v="Huiles végétales cosmétique"/>
    <n v="3.7"/>
    <s v="89407_Santé &amp; Bien-être_Aromathérapie_Huiles végétales cosmétique"/>
    <n v="717.80000000000007"/>
    <x v="0"/>
    <n v="0"/>
  </r>
  <r>
    <n v="89411"/>
    <n v="1"/>
    <n v="572"/>
    <n v="189"/>
    <x v="8"/>
    <x v="107"/>
    <s v="Huiles végétales cosmétique"/>
    <n v="3.74"/>
    <s v="89411_Santé &amp; Bien-être_Aromathérapie_Huiles végétales cosmétique"/>
    <n v="706.86"/>
    <x v="0"/>
    <n v="0"/>
  </r>
  <r>
    <n v="89440"/>
    <n v="0"/>
    <n v="549"/>
    <n v="131"/>
    <x v="8"/>
    <x v="107"/>
    <s v="Huiles végétales cosmétique"/>
    <n v="3.95"/>
    <s v="89440_Santé &amp; Bien-être_Aromathérapie_Huiles végétales cosmétique"/>
    <n v="517.45000000000005"/>
    <x v="0"/>
    <n v="0"/>
  </r>
  <r>
    <n v="89446"/>
    <n v="1"/>
    <n v="206"/>
    <n v="97"/>
    <x v="8"/>
    <x v="107"/>
    <s v="Huiles végétales cosmétique"/>
    <n v="6.74"/>
    <s v="89446_Santé &amp; Bien-être_Aromathérapie_Huiles végétales cosmétique"/>
    <n v="653.78"/>
    <x v="0"/>
    <n v="0"/>
  </r>
  <r>
    <n v="89450"/>
    <n v="0"/>
    <n v="582"/>
    <n v="407"/>
    <x v="8"/>
    <x v="107"/>
    <s v="Eaux florales"/>
    <n v="3.87"/>
    <s v="89450_Santé &amp; Bien-être_Aromathérapie_Eaux florales"/>
    <n v="1575.0900000000001"/>
    <x v="0"/>
    <n v="0"/>
  </r>
  <r>
    <n v="89451"/>
    <n v="0"/>
    <n v="741"/>
    <n v="116"/>
    <x v="8"/>
    <x v="107"/>
    <s v="Eaux florales"/>
    <n v="2.78"/>
    <s v="89451_Santé &amp; Bien-être_Aromathérapie_Eaux florales"/>
    <n v="322.47999999999996"/>
    <x v="0"/>
    <n v="0"/>
  </r>
  <r>
    <n v="89452"/>
    <n v="0"/>
    <n v="892"/>
    <n v="205"/>
    <x v="8"/>
    <x v="107"/>
    <s v="Eaux florales"/>
    <n v="2.78"/>
    <s v="89452_Santé &amp; Bien-être_Aromathérapie_Eaux florales"/>
    <n v="569.9"/>
    <x v="0"/>
    <n v="0"/>
  </r>
  <r>
    <n v="90467"/>
    <n v="0"/>
    <n v="98"/>
    <n v="77"/>
    <x v="8"/>
    <x v="109"/>
    <s v="Energie, Vitalité, Tonus"/>
    <n v="4.42"/>
    <s v="90467_Santé &amp; Bien-être_Résistance et vitalité_Energie, Vitalité, Tonus"/>
    <n v="340.34"/>
    <x v="0"/>
    <n v="0"/>
  </r>
  <r>
    <n v="91236"/>
    <n v="1"/>
    <n v="381"/>
    <n v="135"/>
    <x v="8"/>
    <x v="114"/>
    <s v="Psyllium"/>
    <n v="15.81"/>
    <s v="91236_Santé &amp; Bien-être_Digestion, transit, flore_Psyllium"/>
    <n v="2134.35"/>
    <x v="0"/>
    <n v="0"/>
  </r>
  <r>
    <n v="91635"/>
    <n v="1"/>
    <n v="865"/>
    <n v="177"/>
    <x v="8"/>
    <x v="118"/>
    <s v="Antimoustiques visage et corps"/>
    <n v="3.85"/>
    <s v="91635_Santé &amp; Bien-être_Parapharmacie_Antimoustiques visage et corps"/>
    <n v="681.45"/>
    <x v="0"/>
    <n v="0"/>
  </r>
  <r>
    <n v="91912"/>
    <n v="0"/>
    <n v="106"/>
    <n v="31"/>
    <x v="8"/>
    <x v="107"/>
    <s v="Huiles végétales cosmétique"/>
    <n v="4.54"/>
    <s v="91912_Santé &amp; Bien-être_Aromathérapie_Huiles végétales cosmétique"/>
    <n v="140.74"/>
    <x v="0"/>
    <n v="0"/>
  </r>
  <r>
    <n v="92906"/>
    <n v="1"/>
    <n v="977"/>
    <n v="67"/>
    <x v="8"/>
    <x v="112"/>
    <s v="Remède de secours, rescue"/>
    <n v="4.7699999999999996"/>
    <s v="92906_Santé &amp; Bien-être_Fleurs de Bach, Elixirs floraux_Remède de secours, rescue"/>
    <n v="319.58999999999997"/>
    <x v="0"/>
    <n v="0"/>
  </r>
  <r>
    <n v="94043"/>
    <n v="0"/>
    <n v="240"/>
    <n v="215"/>
    <x v="8"/>
    <x v="109"/>
    <s v="Spiruline"/>
    <n v="6.76"/>
    <s v="94043_Santé &amp; Bien-être_Résistance et vitalité_Spiruline"/>
    <n v="1453.3999999999999"/>
    <x v="0"/>
    <n v="0"/>
  </r>
  <r>
    <n v="94860"/>
    <n v="1"/>
    <n v="611"/>
    <n v="548"/>
    <x v="8"/>
    <x v="107"/>
    <s v="Huiles essentielles alimentaires"/>
    <n v="3.77"/>
    <s v="94860_Santé &amp; Bien-être_Aromathérapie_Huiles essentielles alimentaires"/>
    <n v="2065.96"/>
    <x v="0"/>
    <n v="0"/>
  </r>
  <r>
    <n v="94930"/>
    <n v="0"/>
    <n v="176"/>
    <n v="59"/>
    <x v="8"/>
    <x v="109"/>
    <s v="Anti-oxydant"/>
    <n v="11.22"/>
    <s v="94930_Santé &amp; Bien-être_Résistance et vitalité_Anti-oxydant"/>
    <n v="661.98"/>
    <x v="0"/>
    <n v="0"/>
  </r>
  <r>
    <n v="94951"/>
    <n v="1"/>
    <n v="400"/>
    <n v="25"/>
    <x v="8"/>
    <x v="115"/>
    <s v="Hygiène de l'oreille"/>
    <n v="3.51"/>
    <s v="94951_Santé &amp; Bien-être_Nez - Gorge - Oreille_Hygiène de l'oreille"/>
    <n v="87.75"/>
    <x v="0"/>
    <n v="0"/>
  </r>
  <r>
    <n v="98895"/>
    <n v="1"/>
    <n v="534"/>
    <n v="75"/>
    <x v="8"/>
    <x v="113"/>
    <s v="Propolis liquide et à mâcher"/>
    <n v="7.54"/>
    <s v="98895_Santé &amp; Bien-être_Produits de la ruche_Propolis liquide et à mâcher"/>
    <n v="565.5"/>
    <x v="0"/>
    <n v="0"/>
  </r>
  <r>
    <n v="98939"/>
    <n v="1"/>
    <n v="870"/>
    <n v="58"/>
    <x v="8"/>
    <x v="108"/>
    <s v="Argent colloïdal"/>
    <n v="11.34"/>
    <s v="98939_Santé &amp; Bien-être_Compléments alimentaires_Argent colloïdal"/>
    <n v="657.72"/>
    <x v="0"/>
    <n v="0"/>
  </r>
  <r>
    <n v="98984"/>
    <n v="0"/>
    <n v="15"/>
    <n v="14"/>
    <x v="8"/>
    <x v="115"/>
    <s v="Gorge irritée"/>
    <n v="5.35"/>
    <s v="98984_Santé &amp; Bien-être_Nez - Gorge - Oreille_Gorge irritée"/>
    <n v="74.899999999999991"/>
    <x v="0"/>
    <n v="0"/>
  </r>
  <r>
    <n v="99726"/>
    <n v="1"/>
    <n v="865"/>
    <n v="178"/>
    <x v="8"/>
    <x v="108"/>
    <s v="Cheveux, ongles"/>
    <n v="7.79"/>
    <s v="99726_Santé &amp; Bien-être_Compléments alimentaires_Cheveux, ongles"/>
    <n v="1386.6200000000001"/>
    <x v="0"/>
    <n v="0"/>
  </r>
  <r>
    <n v="100610"/>
    <n v="0"/>
    <n v="303"/>
    <n v="132"/>
    <x v="8"/>
    <x v="114"/>
    <s v="Bien être du foie"/>
    <n v="7.6"/>
    <s v="100610_Santé &amp; Bien-être_Digestion, transit, flore_Bien être du foie"/>
    <n v="1003.1999999999999"/>
    <x v="0"/>
    <n v="0"/>
  </r>
  <r>
    <n v="100797"/>
    <n v="1"/>
    <n v="696"/>
    <n v="270"/>
    <x v="8"/>
    <x v="108"/>
    <s v="Argent colloïdal"/>
    <n v="5.65"/>
    <s v="100797_Santé &amp; Bien-être_Compléments alimentaires_Argent colloïdal"/>
    <n v="1525.5"/>
    <x v="0"/>
    <n v="0"/>
  </r>
  <r>
    <n v="100903"/>
    <n v="0"/>
    <n v="496"/>
    <n v="9"/>
    <x v="8"/>
    <x v="107"/>
    <s v="Huiles végétales cosmétique"/>
    <n v="11.77"/>
    <s v="100903_Santé &amp; Bien-être_Aromathérapie_Huiles végétales cosmétique"/>
    <n v="105.92999999999999"/>
    <x v="0"/>
    <n v="0"/>
  </r>
  <r>
    <n v="100999"/>
    <n v="0"/>
    <n v="717"/>
    <n v="242"/>
    <x v="8"/>
    <x v="108"/>
    <s v="Féminité"/>
    <n v="14.28"/>
    <s v="100999_Santé &amp; Bien-être_Compléments alimentaires_Féminité"/>
    <n v="3455.7599999999998"/>
    <x v="0"/>
    <n v="0"/>
  </r>
  <r>
    <n v="101445"/>
    <n v="0"/>
    <n v="465"/>
    <n v="390"/>
    <x v="8"/>
    <x v="117"/>
    <s v="Détox minceur"/>
    <n v="6.79"/>
    <s v="101445_Santé &amp; Bien-être_Minceur_Détox minceur"/>
    <n v="2648.1"/>
    <x v="0"/>
    <n v="0"/>
  </r>
  <r>
    <n v="102332"/>
    <n v="1"/>
    <n v="420"/>
    <n v="345"/>
    <x v="8"/>
    <x v="107"/>
    <s v="Huiles végétales cosmétique"/>
    <n v="5.19"/>
    <s v="102332_Santé &amp; Bien-être_Aromathérapie_Huiles végétales cosmétique"/>
    <n v="1790.5500000000002"/>
    <x v="0"/>
    <n v="0"/>
  </r>
  <r>
    <n v="102339"/>
    <n v="0"/>
    <n v="586"/>
    <n v="229"/>
    <x v="8"/>
    <x v="107"/>
    <s v="Huiles végétales cosmétique"/>
    <n v="3.39"/>
    <s v="102339_Santé &amp; Bien-être_Aromathérapie_Huiles végétales cosmétique"/>
    <n v="776.31000000000006"/>
    <x v="0"/>
    <n v="0"/>
  </r>
  <r>
    <n v="102790"/>
    <n v="1"/>
    <n v="910"/>
    <n v="536"/>
    <x v="8"/>
    <x v="109"/>
    <s v="Jus d'herbe, Green Magma"/>
    <n v="7.69"/>
    <s v="102790_Santé &amp; Bien-être_Résistance et vitalité_Jus d'herbe, Green Magma"/>
    <n v="4121.84"/>
    <x v="0"/>
    <n v="0"/>
  </r>
  <r>
    <n v="102900"/>
    <n v="0"/>
    <n v="912"/>
    <n v="383"/>
    <x v="8"/>
    <x v="109"/>
    <s v="Spiruline"/>
    <n v="10.14"/>
    <s v="102900_Santé &amp; Bien-être_Résistance et vitalité_Spiruline"/>
    <n v="3883.6200000000003"/>
    <x v="0"/>
    <n v="0"/>
  </r>
  <r>
    <n v="103058"/>
    <n v="0"/>
    <n v="764"/>
    <n v="149"/>
    <x v="8"/>
    <x v="107"/>
    <s v="Huiles végétales cosmétique"/>
    <n v="3.87"/>
    <s v="103058_Santé &amp; Bien-être_Aromathérapie_Huiles végétales cosmétique"/>
    <n v="576.63"/>
    <x v="0"/>
    <n v="0"/>
  </r>
  <r>
    <n v="103662"/>
    <n v="0"/>
    <n v="352"/>
    <n v="235"/>
    <x v="8"/>
    <x v="114"/>
    <s v="Charbon végétal"/>
    <n v="6.4"/>
    <s v="103662_Santé &amp; Bien-être_Digestion, transit, flore_Charbon végétal"/>
    <n v="1504"/>
    <x v="0"/>
    <n v="0"/>
  </r>
  <r>
    <n v="103663"/>
    <n v="0"/>
    <n v="75"/>
    <n v="65"/>
    <x v="8"/>
    <x v="114"/>
    <s v="Charbon végétal"/>
    <n v="7.68"/>
    <s v="103663_Santé &amp; Bien-être_Digestion, transit, flore_Charbon végétal"/>
    <n v="499.2"/>
    <x v="0"/>
    <n v="0"/>
  </r>
  <r>
    <n v="103665"/>
    <n v="1"/>
    <n v="601"/>
    <n v="360"/>
    <x v="8"/>
    <x v="114"/>
    <s v="Charbon végétal"/>
    <n v="7.68"/>
    <s v="103665_Santé &amp; Bien-être_Digestion, transit, flore_Charbon végétal"/>
    <n v="2764.7999999999997"/>
    <x v="0"/>
    <n v="0"/>
  </r>
  <r>
    <n v="103795"/>
    <n v="0"/>
    <n v="326"/>
    <n v="53"/>
    <x v="8"/>
    <x v="109"/>
    <s v="Refroidissement, défenses"/>
    <n v="5.39"/>
    <s v="103795_Santé &amp; Bien-être_Résistance et vitalité_Refroidissement, défenses"/>
    <n v="285.66999999999996"/>
    <x v="0"/>
    <n v="0"/>
  </r>
  <r>
    <n v="103839"/>
    <n v="0"/>
    <n v="317"/>
    <n v="71"/>
    <x v="8"/>
    <x v="118"/>
    <s v="Sexualité"/>
    <n v="4.0199999999999996"/>
    <s v="103839_Santé &amp; Bien-être_Parapharmacie_Sexualité"/>
    <n v="285.41999999999996"/>
    <x v="0"/>
    <n v="0"/>
  </r>
  <r>
    <n v="104032"/>
    <n v="0"/>
    <n v="720"/>
    <n v="137"/>
    <x v="8"/>
    <x v="111"/>
    <s v="Oligo éléments, acides aminés"/>
    <n v="8.26"/>
    <s v="104032_Santé &amp; Bien-être_Vitamines, minéraux_Oligo éléments, acides aminés"/>
    <n v="1131.6199999999999"/>
    <x v="0"/>
    <n v="0"/>
  </r>
  <r>
    <n v="104050"/>
    <n v="1"/>
    <n v="194"/>
    <n v="158"/>
    <x v="8"/>
    <x v="111"/>
    <s v="Multivitamines"/>
    <n v="7.44"/>
    <s v="104050_Santé &amp; Bien-être_Vitamines, minéraux_Multivitamines"/>
    <n v="1175.52"/>
    <x v="0"/>
    <n v="0"/>
  </r>
  <r>
    <n v="104162"/>
    <n v="1"/>
    <n v="505"/>
    <n v="348"/>
    <x v="8"/>
    <x v="108"/>
    <s v="Peaux"/>
    <n v="5.21"/>
    <s v="104162_Santé &amp; Bien-être_Compléments alimentaires_Peaux"/>
    <n v="1813.08"/>
    <x v="0"/>
    <n v="0"/>
  </r>
  <r>
    <n v="104168"/>
    <n v="0"/>
    <n v="54"/>
    <n v="42"/>
    <x v="8"/>
    <x v="117"/>
    <s v="Détox minceur"/>
    <n v="6.23"/>
    <s v="104168_Santé &amp; Bien-être_Minceur_Détox minceur"/>
    <n v="261.66000000000003"/>
    <x v="0"/>
    <n v="0"/>
  </r>
  <r>
    <n v="104169"/>
    <n v="0"/>
    <n v="313"/>
    <n v="235"/>
    <x v="8"/>
    <x v="108"/>
    <s v="Curcuma"/>
    <n v="6.23"/>
    <s v="104169_Santé &amp; Bien-être_Compléments alimentaires_Curcuma"/>
    <n v="1464.0500000000002"/>
    <x v="0"/>
    <n v="0"/>
  </r>
  <r>
    <n v="104170"/>
    <n v="1"/>
    <n v="272"/>
    <n v="42"/>
    <x v="8"/>
    <x v="108"/>
    <s v="Articulations"/>
    <n v="6.23"/>
    <s v="104170_Santé &amp; Bien-être_Compléments alimentaires_Articulations"/>
    <n v="261.66000000000003"/>
    <x v="0"/>
    <n v="0"/>
  </r>
  <r>
    <n v="104220"/>
    <n v="0"/>
    <n v="966"/>
    <n v="481"/>
    <x v="8"/>
    <x v="109"/>
    <s v="Energie, Vitalité, Tonus"/>
    <n v="8.3699999999999992"/>
    <s v="104220_Santé &amp; Bien-être_Résistance et vitalité_Energie, Vitalité, Tonus"/>
    <n v="4025.97"/>
    <x v="0"/>
    <n v="0"/>
  </r>
  <r>
    <n v="104327"/>
    <n v="0"/>
    <n v="177"/>
    <n v="52"/>
    <x v="8"/>
    <x v="107"/>
    <s v="Huiles végétales cosmétique"/>
    <n v="5.13"/>
    <s v="104327_Santé &amp; Bien-être_Aromathérapie_Huiles végétales cosmétique"/>
    <n v="266.76"/>
    <x v="0"/>
    <n v="0"/>
  </r>
  <r>
    <n v="104384"/>
    <n v="1"/>
    <n v="542"/>
    <n v="130"/>
    <x v="8"/>
    <x v="114"/>
    <s v="Digestion, ballonnements"/>
    <n v="8.08"/>
    <s v="104384_Santé &amp; Bien-être_Digestion, transit, flore_Digestion, ballonnements"/>
    <n v="1050.4000000000001"/>
    <x v="0"/>
    <n v="0"/>
  </r>
  <r>
    <n v="104410"/>
    <n v="0"/>
    <n v="436"/>
    <n v="47"/>
    <x v="8"/>
    <x v="109"/>
    <s v="Energie, Vitalité, Tonus"/>
    <n v="6.23"/>
    <s v="104410_Santé &amp; Bien-être_Résistance et vitalité_Energie, Vitalité, Tonus"/>
    <n v="292.81"/>
    <x v="0"/>
    <n v="0"/>
  </r>
  <r>
    <n v="104415"/>
    <n v="0"/>
    <n v="482"/>
    <n v="202"/>
    <x v="8"/>
    <x v="108"/>
    <s v="Articulations"/>
    <n v="6.23"/>
    <s v="104415_Santé &amp; Bien-être_Compléments alimentaires_Articulations"/>
    <n v="1258.46"/>
    <x v="0"/>
    <n v="0"/>
  </r>
  <r>
    <n v="104423"/>
    <n v="0"/>
    <n v="694"/>
    <n v="204"/>
    <x v="8"/>
    <x v="108"/>
    <s v="Cardiovasculaire, levure de riz"/>
    <n v="7.84"/>
    <s v="104423_Santé &amp; Bien-être_Compléments alimentaires_Cardiovasculaire, levure de riz"/>
    <n v="1599.36"/>
    <x v="0"/>
    <n v="0"/>
  </r>
  <r>
    <n v="104426"/>
    <n v="0"/>
    <n v="248"/>
    <n v="94"/>
    <x v="8"/>
    <x v="114"/>
    <s v="Digestion, ballonnements"/>
    <n v="6.23"/>
    <s v="104426_Santé &amp; Bien-être_Digestion, transit, flore_Digestion, ballonnements"/>
    <n v="585.62"/>
    <x v="0"/>
    <n v="0"/>
  </r>
  <r>
    <n v="104427"/>
    <n v="0"/>
    <n v="240"/>
    <n v="23"/>
    <x v="8"/>
    <x v="109"/>
    <s v="Spiruline"/>
    <n v="5.23"/>
    <s v="104427_Santé &amp; Bien-être_Résistance et vitalité_Spiruline"/>
    <n v="120.29"/>
    <x v="0"/>
    <n v="0"/>
  </r>
  <r>
    <n v="104429"/>
    <n v="0"/>
    <n v="362"/>
    <n v="198"/>
    <x v="8"/>
    <x v="108"/>
    <s v="Circulation veineuse, sang"/>
    <n v="6.23"/>
    <s v="104429_Santé &amp; Bien-être_Compléments alimentaires_Circulation veineuse, sang"/>
    <n v="1233.5400000000002"/>
    <x v="0"/>
    <n v="0"/>
  </r>
  <r>
    <n v="104623"/>
    <n v="0"/>
    <n v="430"/>
    <n v="301"/>
    <x v="8"/>
    <x v="115"/>
    <s v="Gorge irritée"/>
    <n v="2.68"/>
    <s v="104623_Santé &amp; Bien-être_Nez - Gorge - Oreille_Gorge irritée"/>
    <n v="806.68000000000006"/>
    <x v="0"/>
    <n v="0"/>
  </r>
  <r>
    <n v="105359"/>
    <n v="0"/>
    <n v="715"/>
    <n v="656"/>
    <x v="8"/>
    <x v="107"/>
    <s v="Huiles essentielles à diffuser"/>
    <n v="7.19"/>
    <s v="105359_Santé &amp; Bien-être_Aromathérapie_Huiles essentielles à diffuser"/>
    <n v="4716.6400000000003"/>
    <x v="0"/>
    <n v="0"/>
  </r>
  <r>
    <n v="105361"/>
    <n v="1"/>
    <n v="784"/>
    <n v="74"/>
    <x v="8"/>
    <x v="107"/>
    <s v="Huiles essentielles à diffuser"/>
    <n v="7.19"/>
    <s v="105361_Santé &amp; Bien-être_Aromathérapie_Huiles essentielles à diffuser"/>
    <n v="532.06000000000006"/>
    <x v="0"/>
    <n v="0"/>
  </r>
  <r>
    <n v="105475"/>
    <n v="0"/>
    <n v="149"/>
    <n v="27"/>
    <x v="8"/>
    <x v="111"/>
    <s v="Vitamine B12"/>
    <n v="5.76"/>
    <s v="105475_Santé &amp; Bien-être_Vitamines, minéraux_Vitamine B12"/>
    <n v="155.51999999999998"/>
    <x v="0"/>
    <n v="0"/>
  </r>
  <r>
    <n v="106021"/>
    <n v="1"/>
    <n v="392"/>
    <n v="203"/>
    <x v="8"/>
    <x v="114"/>
    <s v="Probiotiques, flore intestinale"/>
    <n v="4.7699999999999996"/>
    <s v="106021_Santé &amp; Bien-être_Digestion, transit, flore_Probiotiques, flore intestinale"/>
    <n v="968.31"/>
    <x v="0"/>
    <n v="0"/>
  </r>
  <r>
    <n v="106109"/>
    <n v="1"/>
    <n v="580"/>
    <n v="528"/>
    <x v="8"/>
    <x v="109"/>
    <s v="Energie, Vitalité, Tonus"/>
    <n v="7.15"/>
    <s v="106109_Santé &amp; Bien-être_Résistance et vitalité_Energie, Vitalité, Tonus"/>
    <n v="3775.2000000000003"/>
    <x v="0"/>
    <n v="0"/>
  </r>
  <r>
    <n v="107925"/>
    <n v="1"/>
    <n v="537"/>
    <n v="343"/>
    <x v="8"/>
    <x v="108"/>
    <s v="Relaxation, sérénité, mémoire"/>
    <n v="10.88"/>
    <s v="107925_Santé &amp; Bien-être_Compléments alimentaires_Relaxation, sérénité, mémoire"/>
    <n v="3731.84"/>
    <x v="0"/>
    <n v="0"/>
  </r>
  <r>
    <n v="108160"/>
    <n v="0"/>
    <n v="6"/>
    <n v="5"/>
    <x v="8"/>
    <x v="117"/>
    <s v="Détox minceur"/>
    <n v="6.01"/>
    <s v="108160_Santé &amp; Bien-être_Minceur_Détox minceur"/>
    <n v="30.049999999999997"/>
    <x v="0"/>
    <n v="0"/>
  </r>
  <r>
    <n v="108533"/>
    <n v="1"/>
    <n v="94"/>
    <n v="15"/>
    <x v="8"/>
    <x v="117"/>
    <s v="Détox minceur"/>
    <n v="14.19"/>
    <s v="108533_Santé &amp; Bien-être_Minceur_Détox minceur"/>
    <n v="212.85"/>
    <x v="0"/>
    <n v="0"/>
  </r>
  <r>
    <n v="108840"/>
    <n v="0"/>
    <n v="976"/>
    <n v="653"/>
    <x v="8"/>
    <x v="111"/>
    <s v="Multivitamines"/>
    <n v="3.43"/>
    <s v="108840_Santé &amp; Bien-être_Vitamines, minéraux_Multivitamines"/>
    <n v="2239.79"/>
    <x v="0"/>
    <n v="0"/>
  </r>
  <r>
    <n v="108841"/>
    <n v="1"/>
    <n v="99"/>
    <n v="59"/>
    <x v="8"/>
    <x v="109"/>
    <s v="Refroidissement, défenses"/>
    <n v="4.04"/>
    <s v="108841_Santé &amp; Bien-être_Résistance et vitalité_Refroidissement, défenses"/>
    <n v="238.36"/>
    <x v="0"/>
    <n v="0"/>
  </r>
  <r>
    <n v="108904"/>
    <n v="1"/>
    <n v="605"/>
    <n v="575"/>
    <x v="8"/>
    <x v="114"/>
    <s v="Psyllium"/>
    <n v="6.21"/>
    <s v="108904_Santé &amp; Bien-être_Digestion, transit, flore_Psyllium"/>
    <n v="3570.75"/>
    <x v="0"/>
    <n v="0"/>
  </r>
  <r>
    <n v="109209"/>
    <n v="1"/>
    <n v="387"/>
    <n v="228"/>
    <x v="8"/>
    <x v="120"/>
    <s v=""/>
    <n v="1.79"/>
    <s v="109209_Santé &amp; Bien-être_Masques, Gels hydroalcooliques_"/>
    <n v="408.12"/>
    <x v="0"/>
    <n v="0"/>
  </r>
  <r>
    <n v="109488"/>
    <n v="0"/>
    <n v="612"/>
    <n v="407"/>
    <x v="8"/>
    <x v="114"/>
    <s v="Jus et gel d'Aloé"/>
    <n v="4.41"/>
    <s v="109488_Santé &amp; Bien-être_Digestion, transit, flore_Jus et gel d'Aloé"/>
    <n v="1794.8700000000001"/>
    <x v="0"/>
    <n v="0"/>
  </r>
  <r>
    <n v="110328"/>
    <n v="0"/>
    <n v="976"/>
    <n v="503"/>
    <x v="8"/>
    <x v="117"/>
    <s v="Détox minceur"/>
    <n v="5.12"/>
    <s v="110328_Santé &amp; Bien-être_Minceur_Détox minceur"/>
    <n v="2575.36"/>
    <x v="0"/>
    <n v="0"/>
  </r>
  <r>
    <n v="110340"/>
    <n v="1"/>
    <n v="433"/>
    <n v="348"/>
    <x v="8"/>
    <x v="115"/>
    <s v="Hygiène du nez"/>
    <n v="6.4"/>
    <s v="110340_Santé &amp; Bien-être_Nez - Gorge - Oreille_Hygiène du nez"/>
    <n v="2227.2000000000003"/>
    <x v="0"/>
    <n v="0"/>
  </r>
  <r>
    <n v="110341"/>
    <n v="1"/>
    <n v="221"/>
    <n v="106"/>
    <x v="8"/>
    <x v="115"/>
    <s v="Hygiène du nez"/>
    <n v="6.4"/>
    <s v="110341_Santé &amp; Bien-être_Nez - Gorge - Oreille_Hygiène du nez"/>
    <n v="678.40000000000009"/>
    <x v="0"/>
    <n v="0"/>
  </r>
  <r>
    <n v="110344"/>
    <n v="0"/>
    <n v="51"/>
    <n v="2"/>
    <x v="8"/>
    <x v="117"/>
    <s v="Elimination"/>
    <n v="7.23"/>
    <s v="110344_Santé &amp; Bien-être_Minceur_Elimination"/>
    <n v="14.46"/>
    <x v="0"/>
    <n v="0"/>
  </r>
  <r>
    <n v="110363"/>
    <n v="0"/>
    <n v="739"/>
    <n v="433"/>
    <x v="8"/>
    <x v="113"/>
    <s v="Gelée royale"/>
    <n v="7.23"/>
    <s v="110363_Santé &amp; Bien-être_Produits de la ruche_Gelée royale"/>
    <n v="3130.59"/>
    <x v="0"/>
    <n v="0"/>
  </r>
  <r>
    <n v="110685"/>
    <n v="1"/>
    <n v="497"/>
    <n v="284"/>
    <x v="8"/>
    <x v="107"/>
    <s v="Huiles végétales cosmétique"/>
    <n v="11.87"/>
    <s v="110685_Santé &amp; Bien-être_Aromathérapie_Huiles végétales cosmétique"/>
    <n v="3371.08"/>
    <x v="0"/>
    <n v="0"/>
  </r>
  <r>
    <n v="110792"/>
    <n v="0"/>
    <n v="439"/>
    <n v="343"/>
    <x v="8"/>
    <x v="108"/>
    <s v="Peaux"/>
    <n v="10.55"/>
    <s v="110792_Santé &amp; Bien-être_Compléments alimentaires_Peaux"/>
    <n v="3618.65"/>
    <x v="0"/>
    <n v="0"/>
  </r>
  <r>
    <n v="110826"/>
    <n v="0"/>
    <n v="211"/>
    <n v="28"/>
    <x v="8"/>
    <x v="107"/>
    <s v="Huiles végétales cosmétique"/>
    <n v="7.36"/>
    <s v="110826_Santé &amp; Bien-être_Aromathérapie_Huiles végétales cosmétique"/>
    <n v="206.08"/>
    <x v="0"/>
    <n v="0"/>
  </r>
  <r>
    <n v="110848"/>
    <n v="0"/>
    <n v="610"/>
    <n v="288"/>
    <x v="8"/>
    <x v="108"/>
    <s v="Relaxation, sérénité, mémoire"/>
    <n v="4.7699999999999996"/>
    <s v="110848_Santé &amp; Bien-être_Compléments alimentaires_Relaxation, sérénité, mémoire"/>
    <n v="1373.7599999999998"/>
    <x v="0"/>
    <n v="0"/>
  </r>
  <r>
    <n v="111576"/>
    <n v="1"/>
    <n v="388"/>
    <n v="13"/>
    <x v="8"/>
    <x v="109"/>
    <s v="Anti-oxydant"/>
    <n v="6.29"/>
    <s v="111576_Santé &amp; Bien-être_Résistance et vitalité_Anti-oxydant"/>
    <n v="81.77"/>
    <x v="0"/>
    <n v="0"/>
  </r>
  <r>
    <n v="111934"/>
    <n v="0"/>
    <n v="664"/>
    <n v="582"/>
    <x v="8"/>
    <x v="111"/>
    <s v="Quinton, eau de mer"/>
    <n v="10.36"/>
    <s v="111934_Santé &amp; Bien-être_Vitamines, minéraux_Quinton, eau de mer"/>
    <n v="6029.5199999999995"/>
    <x v="0"/>
    <n v="0"/>
  </r>
  <r>
    <n v="111941"/>
    <n v="0"/>
    <n v="407"/>
    <n v="380"/>
    <x v="8"/>
    <x v="111"/>
    <s v="Acérola, Vitamine C"/>
    <n v="7.66"/>
    <s v="111941_Santé &amp; Bien-être_Vitamines, minéraux_Acérola, Vitamine C"/>
    <n v="2910.8"/>
    <x v="0"/>
    <n v="0"/>
  </r>
  <r>
    <n v="111957"/>
    <n v="0"/>
    <n v="498"/>
    <n v="214"/>
    <x v="8"/>
    <x v="108"/>
    <s v="Oméga 3"/>
    <n v="11.41"/>
    <s v="111957_Santé &amp; Bien-être_Compléments alimentaires_Oméga 3"/>
    <n v="2441.7400000000002"/>
    <x v="0"/>
    <n v="0"/>
  </r>
  <r>
    <n v="111960"/>
    <n v="0"/>
    <n v="45"/>
    <n v="30"/>
    <x v="8"/>
    <x v="111"/>
    <s v="Multivitamines"/>
    <n v="7.6"/>
    <s v="111960_Santé &amp; Bien-être_Vitamines, minéraux_Multivitamines"/>
    <n v="228"/>
    <x v="0"/>
    <n v="0"/>
  </r>
  <r>
    <n v="112174"/>
    <n v="1"/>
    <n v="261"/>
    <n v="259"/>
    <x v="8"/>
    <x v="108"/>
    <s v="Articulations"/>
    <n v="15.39"/>
    <s v="112174_Santé &amp; Bien-être_Compléments alimentaires_Articulations"/>
    <n v="3986.01"/>
    <x v="0"/>
    <n v="0"/>
  </r>
  <r>
    <n v="112177"/>
    <n v="1"/>
    <n v="682"/>
    <n v="398"/>
    <x v="8"/>
    <x v="115"/>
    <s v="Respiration"/>
    <n v="4.66"/>
    <s v="112177_Santé &amp; Bien-être_Nez - Gorge - Oreille_Respiration"/>
    <n v="1854.68"/>
    <x v="0"/>
    <n v="0"/>
  </r>
  <r>
    <n v="112192"/>
    <n v="0"/>
    <n v="500"/>
    <n v="296"/>
    <x v="8"/>
    <x v="111"/>
    <s v="Acérola, Vitamine C"/>
    <n v="10.09"/>
    <s v="112192_Santé &amp; Bien-être_Vitamines, minéraux_Acérola, Vitamine C"/>
    <n v="2986.64"/>
    <x v="0"/>
    <n v="0"/>
  </r>
  <r>
    <n v="112204"/>
    <n v="1"/>
    <n v="177"/>
    <n v="124"/>
    <x v="8"/>
    <x v="107"/>
    <s v="Eaux florales"/>
    <n v="4.8499999999999996"/>
    <s v="112204_Santé &amp; Bien-être_Aromathérapie_Eaux florales"/>
    <n v="601.4"/>
    <x v="0"/>
    <n v="0"/>
  </r>
  <r>
    <n v="113003"/>
    <n v="0"/>
    <n v="647"/>
    <n v="396"/>
    <x v="8"/>
    <x v="109"/>
    <s v="Refroidissement, défenses"/>
    <n v="8.81"/>
    <s v="113003_Santé &amp; Bien-être_Résistance et vitalité_Refroidissement, défenses"/>
    <n v="3488.76"/>
    <x v="0"/>
    <n v="0"/>
  </r>
  <r>
    <n v="113193"/>
    <n v="0"/>
    <n v="49"/>
    <n v="45"/>
    <x v="8"/>
    <x v="111"/>
    <s v="Vitamine D"/>
    <n v="10.34"/>
    <s v="113193_Santé &amp; Bien-être_Vitamines, minéraux_Vitamine D"/>
    <n v="465.3"/>
    <x v="0"/>
    <n v="0"/>
  </r>
  <r>
    <n v="113235"/>
    <n v="1"/>
    <n v="769"/>
    <n v="449"/>
    <x v="8"/>
    <x v="108"/>
    <s v="Féminité"/>
    <n v="6.62"/>
    <s v="113235_Santé &amp; Bien-être_Compléments alimentaires_Féminité"/>
    <n v="2972.38"/>
    <x v="0"/>
    <n v="0"/>
  </r>
  <r>
    <n v="113249"/>
    <n v="0"/>
    <n v="549"/>
    <n v="281"/>
    <x v="8"/>
    <x v="108"/>
    <s v="Vision, yeux"/>
    <n v="7.27"/>
    <s v="113249_Santé &amp; Bien-être_Compléments alimentaires_Vision, yeux"/>
    <n v="2042.87"/>
    <x v="0"/>
    <n v="0"/>
  </r>
  <r>
    <n v="113278"/>
    <n v="0"/>
    <n v="166"/>
    <n v="132"/>
    <x v="8"/>
    <x v="115"/>
    <s v="Gorge irritée"/>
    <n v="3.08"/>
    <s v="113278_Santé &amp; Bien-être_Nez - Gorge - Oreille_Gorge irritée"/>
    <n v="406.56"/>
    <x v="0"/>
    <n v="0"/>
  </r>
  <r>
    <n v="113298"/>
    <n v="1"/>
    <n v="596"/>
    <n v="307"/>
    <x v="8"/>
    <x v="111"/>
    <s v="Vitamine B12"/>
    <n v="12.58"/>
    <s v="113298_Santé &amp; Bien-être_Vitamines, minéraux_Vitamine B12"/>
    <n v="3862.06"/>
    <x v="0"/>
    <n v="0"/>
  </r>
  <r>
    <n v="113299"/>
    <n v="1"/>
    <n v="224"/>
    <n v="108"/>
    <x v="8"/>
    <x v="111"/>
    <s v="Vitamine B12"/>
    <n v="12.58"/>
    <s v="113299_Santé &amp; Bien-être_Vitamines, minéraux_Vitamine B12"/>
    <n v="1358.64"/>
    <x v="0"/>
    <n v="0"/>
  </r>
  <r>
    <n v="113300"/>
    <n v="1"/>
    <n v="795"/>
    <n v="370"/>
    <x v="8"/>
    <x v="111"/>
    <s v="Vitamine D"/>
    <n v="12.58"/>
    <s v="113300_Santé &amp; Bien-être_Vitamines, minéraux_Vitamine D"/>
    <n v="4654.6000000000004"/>
    <x v="0"/>
    <n v="0"/>
  </r>
  <r>
    <n v="113967"/>
    <n v="1"/>
    <n v="826"/>
    <n v="90"/>
    <x v="8"/>
    <x v="114"/>
    <s v="Psyllium"/>
    <n v="9.1999999999999993"/>
    <s v="113967_Santé &amp; Bien-être_Digestion, transit, flore_Psyllium"/>
    <n v="827.99999999999989"/>
    <x v="0"/>
    <n v="0"/>
  </r>
  <r>
    <n v="114724"/>
    <n v="0"/>
    <n v="238"/>
    <n v="98"/>
    <x v="8"/>
    <x v="111"/>
    <s v="Vitamine B12"/>
    <n v="8.08"/>
    <s v="114724_Santé &amp; Bien-être_Vitamines, minéraux_Vitamine B12"/>
    <n v="791.84"/>
    <x v="0"/>
    <n v="0"/>
  </r>
  <r>
    <n v="116214"/>
    <n v="1"/>
    <n v="175"/>
    <n v="17"/>
    <x v="8"/>
    <x v="118"/>
    <s v="Gels articulations, circulation"/>
    <n v="9.44"/>
    <s v="116214_Santé &amp; Bien-être_Parapharmacie_Gels articulations, circulation"/>
    <n v="160.47999999999999"/>
    <x v="0"/>
    <n v="0"/>
  </r>
  <r>
    <n v="116233"/>
    <n v="0"/>
    <n v="76"/>
    <n v="21"/>
    <x v="8"/>
    <x v="111"/>
    <s v="Acérola, Vitamine C"/>
    <n v="12.14"/>
    <s v="116233_Santé &amp; Bien-être_Vitamines, minéraux_Acérola, Vitamine C"/>
    <n v="254.94"/>
    <x v="0"/>
    <n v="0"/>
  </r>
  <r>
    <n v="116236"/>
    <n v="0"/>
    <n v="459"/>
    <n v="67"/>
    <x v="8"/>
    <x v="111"/>
    <s v="Acérola, Vitamine C"/>
    <n v="11.54"/>
    <s v="116236_Santé &amp; Bien-être_Vitamines, minéraux_Acérola, Vitamine C"/>
    <n v="773.18"/>
    <x v="0"/>
    <n v="0"/>
  </r>
  <r>
    <n v="116244"/>
    <n v="1"/>
    <n v="961"/>
    <n v="887"/>
    <x v="8"/>
    <x v="114"/>
    <s v="Probiotiques, flore intestinale"/>
    <n v="19.920000000000002"/>
    <s v="116244_Santé &amp; Bien-être_Digestion, transit, flore_Probiotiques, flore intestinale"/>
    <n v="17669.04"/>
    <x v="0"/>
    <n v="0"/>
  </r>
  <r>
    <n v="116276"/>
    <n v="1"/>
    <n v="774"/>
    <n v="567"/>
    <x v="8"/>
    <x v="115"/>
    <s v="Gorge irritée"/>
    <n v="3.08"/>
    <s v="116276_Santé &amp; Bien-être_Nez - Gorge - Oreille_Gorge irritée"/>
    <n v="1746.3600000000001"/>
    <x v="0"/>
    <n v="0"/>
  </r>
  <r>
    <n v="116277"/>
    <n v="0"/>
    <n v="775"/>
    <n v="373"/>
    <x v="8"/>
    <x v="115"/>
    <s v="Gorge irritée"/>
    <n v="3.33"/>
    <s v="116277_Santé &amp; Bien-être_Nez - Gorge - Oreille_Gorge irritée"/>
    <n v="1242.0899999999999"/>
    <x v="0"/>
    <n v="0"/>
  </r>
  <r>
    <n v="116392"/>
    <n v="0"/>
    <n v="298"/>
    <n v="10"/>
    <x v="8"/>
    <x v="117"/>
    <s v="Détox minceur"/>
    <n v="8.1999999999999993"/>
    <s v="116392_Santé &amp; Bien-être_Minceur_Détox minceur"/>
    <n v="82"/>
    <x v="0"/>
    <n v="0"/>
  </r>
  <r>
    <n v="116780"/>
    <n v="0"/>
    <n v="450"/>
    <n v="344"/>
    <x v="8"/>
    <x v="109"/>
    <s v="Citrobiotic, pépins pamplemousse"/>
    <n v="12.9"/>
    <s v="116780_Santé &amp; Bien-être_Résistance et vitalité_Citrobiotic, pépins pamplemousse"/>
    <n v="4437.6000000000004"/>
    <x v="0"/>
    <n v="0"/>
  </r>
  <r>
    <n v="116793"/>
    <n v="1"/>
    <n v="856"/>
    <n v="725"/>
    <x v="8"/>
    <x v="107"/>
    <s v="Huiles essentielles alimentaires"/>
    <n v="4.26"/>
    <s v="116793_Santé &amp; Bien-être_Aromathérapie_Huiles essentielles alimentaires"/>
    <n v="3088.5"/>
    <x v="0"/>
    <n v="0"/>
  </r>
  <r>
    <n v="116798"/>
    <n v="1"/>
    <n v="535"/>
    <n v="62"/>
    <x v="8"/>
    <x v="114"/>
    <s v="Bien être du foie"/>
    <n v="11.41"/>
    <s v="116798_Santé &amp; Bien-être_Digestion, transit, flore_Bien être du foie"/>
    <n v="707.42"/>
    <x v="0"/>
    <n v="0"/>
  </r>
  <r>
    <n v="116803"/>
    <n v="1"/>
    <n v="594"/>
    <n v="324"/>
    <x v="8"/>
    <x v="115"/>
    <s v="Gorge irritée"/>
    <n v="2.4300000000000002"/>
    <s v="116803_Santé &amp; Bien-être_Nez - Gorge - Oreille_Gorge irritée"/>
    <n v="787.32"/>
    <x v="0"/>
    <n v="0"/>
  </r>
  <r>
    <n v="116817"/>
    <n v="0"/>
    <n v="351"/>
    <n v="191"/>
    <x v="8"/>
    <x v="108"/>
    <s v="Oméga 3"/>
    <n v="10.82"/>
    <s v="116817_Santé &amp; Bien-être_Compléments alimentaires_Oméga 3"/>
    <n v="2066.62"/>
    <x v="0"/>
    <n v="0"/>
  </r>
  <r>
    <n v="116821"/>
    <n v="0"/>
    <n v="285"/>
    <n v="85"/>
    <x v="8"/>
    <x v="109"/>
    <s v="Refroidissement, défenses"/>
    <n v="4.55"/>
    <s v="116821_Santé &amp; Bien-être_Résistance et vitalité_Refroidissement, défenses"/>
    <n v="386.75"/>
    <x v="0"/>
    <n v="0"/>
  </r>
  <r>
    <n v="116826"/>
    <n v="1"/>
    <n v="861"/>
    <n v="274"/>
    <x v="8"/>
    <x v="109"/>
    <s v="Refroidissement, défenses"/>
    <n v="5.37"/>
    <s v="116826_Santé &amp; Bien-être_Résistance et vitalité_Refroidissement, défenses"/>
    <n v="1471.38"/>
    <x v="0"/>
    <n v="0"/>
  </r>
  <r>
    <n v="116903"/>
    <n v="0"/>
    <n v="419"/>
    <n v="320"/>
    <x v="8"/>
    <x v="109"/>
    <s v="Citrobiotic, pépins pamplemousse"/>
    <n v="7.21"/>
    <s v="116903_Santé &amp; Bien-être_Résistance et vitalité_Citrobiotic, pépins pamplemousse"/>
    <n v="2307.1999999999998"/>
    <x v="0"/>
    <n v="0"/>
  </r>
  <r>
    <n v="116957"/>
    <n v="0"/>
    <n v="820"/>
    <n v="92"/>
    <x v="8"/>
    <x v="111"/>
    <s v="Magnésium, Potassium"/>
    <n v="5.75"/>
    <s v="116957_Santé &amp; Bien-être_Vitamines, minéraux_Magnésium, Potassium"/>
    <n v="529"/>
    <x v="0"/>
    <n v="0"/>
  </r>
  <r>
    <n v="116960"/>
    <n v="1"/>
    <n v="823"/>
    <n v="400"/>
    <x v="8"/>
    <x v="114"/>
    <s v="Charbon végétal"/>
    <n v="7.72"/>
    <s v="116960_Santé &amp; Bien-être_Digestion, transit, flore_Charbon végétal"/>
    <n v="3088"/>
    <x v="0"/>
    <n v="0"/>
  </r>
  <r>
    <n v="116963"/>
    <n v="0"/>
    <n v="372"/>
    <n v="151"/>
    <x v="8"/>
    <x v="108"/>
    <s v="Peaux"/>
    <n v="13.52"/>
    <s v="116963_Santé &amp; Bien-être_Compléments alimentaires_Peaux"/>
    <n v="2041.52"/>
    <x v="0"/>
    <n v="0"/>
  </r>
  <r>
    <n v="116964"/>
    <n v="0"/>
    <n v="138"/>
    <n v="115"/>
    <x v="8"/>
    <x v="108"/>
    <s v="Peaux"/>
    <n v="13.64"/>
    <s v="116964_Santé &amp; Bien-être_Compléments alimentaires_Peaux"/>
    <n v="1568.6000000000001"/>
    <x v="0"/>
    <n v="0"/>
  </r>
  <r>
    <n v="116983"/>
    <n v="1"/>
    <n v="141"/>
    <n v="127"/>
    <x v="8"/>
    <x v="109"/>
    <s v="Spiruline"/>
    <n v="9.0399999999999991"/>
    <s v="116983_Santé &amp; Bien-être_Résistance et vitalité_Spiruline"/>
    <n v="1148.08"/>
    <x v="0"/>
    <n v="0"/>
  </r>
  <r>
    <n v="116989"/>
    <n v="1"/>
    <n v="24"/>
    <n v="22"/>
    <x v="8"/>
    <x v="109"/>
    <s v="Spiruline"/>
    <n v="13.02"/>
    <s v="116989_Santé &amp; Bien-être_Résistance et vitalité_Spiruline"/>
    <n v="286.44"/>
    <x v="0"/>
    <n v="0"/>
  </r>
  <r>
    <n v="117076"/>
    <n v="0"/>
    <n v="213"/>
    <n v="205"/>
    <x v="8"/>
    <x v="107"/>
    <s v="Eaux florales"/>
    <n v="4.75"/>
    <s v="117076_Santé &amp; Bien-être_Aromathérapie_Eaux florales"/>
    <n v="973.75"/>
    <x v="0"/>
    <n v="0"/>
  </r>
  <r>
    <n v="117392"/>
    <n v="0"/>
    <n v="48"/>
    <n v="35"/>
    <x v="8"/>
    <x v="108"/>
    <s v="Relaxation, sérénité, mémoire"/>
    <n v="6.22"/>
    <s v="117392_Santé &amp; Bien-être_Compléments alimentaires_Relaxation, sérénité, mémoire"/>
    <n v="217.7"/>
    <x v="0"/>
    <n v="0"/>
  </r>
  <r>
    <n v="117482"/>
    <n v="0"/>
    <n v="809"/>
    <n v="41"/>
    <x v="8"/>
    <x v="120"/>
    <s v=""/>
    <n v="1.9"/>
    <s v="117482_Santé &amp; Bien-être_Masques, Gels hydroalcooliques_"/>
    <n v="77.899999999999991"/>
    <x v="0"/>
    <n v="0"/>
  </r>
  <r>
    <n v="117543"/>
    <n v="0"/>
    <n v="417"/>
    <n v="299"/>
    <x v="8"/>
    <x v="107"/>
    <s v="Huiles essentielles alimentaires"/>
    <n v="5.24"/>
    <s v="117543_Santé &amp; Bien-être_Aromathérapie_Huiles essentielles alimentaires"/>
    <n v="1566.76"/>
    <x v="0"/>
    <n v="0"/>
  </r>
  <r>
    <n v="117544"/>
    <n v="1"/>
    <n v="124"/>
    <n v="108"/>
    <x v="8"/>
    <x v="107"/>
    <s v="Huiles essentielles alimentaires"/>
    <n v="5.32"/>
    <s v="117544_Santé &amp; Bien-être_Aromathérapie_Huiles essentielles alimentaires"/>
    <n v="574.56000000000006"/>
    <x v="0"/>
    <n v="0"/>
  </r>
  <r>
    <n v="117579"/>
    <n v="0"/>
    <n v="960"/>
    <n v="862"/>
    <x v="8"/>
    <x v="117"/>
    <s v="Elimination"/>
    <n v="13.24"/>
    <s v="117579_Santé &amp; Bien-être_Minceur_Elimination"/>
    <n v="11412.880000000001"/>
    <x v="0"/>
    <n v="0"/>
  </r>
  <r>
    <n v="117583"/>
    <n v="0"/>
    <n v="233"/>
    <n v="156"/>
    <x v="8"/>
    <x v="117"/>
    <s v="Elimination"/>
    <n v="14.97"/>
    <s v="117583_Santé &amp; Bien-être_Minceur_Elimination"/>
    <n v="2335.3200000000002"/>
    <x v="0"/>
    <n v="0"/>
  </r>
  <r>
    <n v="117599"/>
    <n v="1"/>
    <n v="676"/>
    <n v="543"/>
    <x v="8"/>
    <x v="117"/>
    <s v="Beauté du corps"/>
    <n v="13.24"/>
    <s v="117599_Santé &amp; Bien-être_Minceur_Beauté du corps"/>
    <n v="7189.32"/>
    <x v="0"/>
    <n v="0"/>
  </r>
  <r>
    <n v="117607"/>
    <n v="1"/>
    <n v="540"/>
    <n v="64"/>
    <x v="8"/>
    <x v="114"/>
    <s v="Probiotiques, flore intestinale"/>
    <n v="4.92"/>
    <s v="117607_Santé &amp; Bien-être_Digestion, transit, flore_Probiotiques, flore intestinale"/>
    <n v="314.88"/>
    <x v="0"/>
    <n v="0"/>
  </r>
  <r>
    <n v="117610"/>
    <n v="0"/>
    <n v="482"/>
    <n v="135"/>
    <x v="8"/>
    <x v="115"/>
    <s v="Respiration"/>
    <n v="4.92"/>
    <s v="117610_Santé &amp; Bien-être_Nez - Gorge - Oreille_Respiration"/>
    <n v="664.2"/>
    <x v="0"/>
    <n v="0"/>
  </r>
  <r>
    <n v="117613"/>
    <n v="0"/>
    <n v="568"/>
    <n v="552"/>
    <x v="8"/>
    <x v="111"/>
    <s v="Multivitamines"/>
    <n v="4.66"/>
    <s v="117613_Santé &amp; Bien-être_Vitamines, minéraux_Multivitamines"/>
    <n v="2572.3200000000002"/>
    <x v="0"/>
    <n v="0"/>
  </r>
  <r>
    <n v="117641"/>
    <n v="0"/>
    <n v="795"/>
    <n v="705"/>
    <x v="8"/>
    <x v="107"/>
    <s v="Huiles essentielles alimentaires"/>
    <n v="4.37"/>
    <s v="117641_Santé &amp; Bien-être_Aromathérapie_Huiles essentielles alimentaires"/>
    <n v="3080.85"/>
    <x v="0"/>
    <n v="0"/>
  </r>
  <r>
    <n v="117642"/>
    <n v="1"/>
    <n v="153"/>
    <n v="135"/>
    <x v="8"/>
    <x v="107"/>
    <s v="Huiles essentielles alimentaires"/>
    <n v="6"/>
    <s v="117642_Santé &amp; Bien-être_Aromathérapie_Huiles essentielles alimentaires"/>
    <n v="810"/>
    <x v="0"/>
    <n v="0"/>
  </r>
  <r>
    <n v="117684"/>
    <n v="1"/>
    <n v="228"/>
    <n v="147"/>
    <x v="8"/>
    <x v="107"/>
    <s v="Huiles essentielles alimentaires"/>
    <n v="5.45"/>
    <s v="117684_Santé &amp; Bien-être_Aromathérapie_Huiles essentielles alimentaires"/>
    <n v="801.15"/>
    <x v="0"/>
    <n v="0"/>
  </r>
  <r>
    <n v="117686"/>
    <n v="0"/>
    <n v="436"/>
    <n v="276"/>
    <x v="8"/>
    <x v="107"/>
    <s v="Huiles essentielles alimentaires"/>
    <n v="4.37"/>
    <s v="117686_Santé &amp; Bien-être_Aromathérapie_Huiles essentielles alimentaires"/>
    <n v="1206.1200000000001"/>
    <x v="0"/>
    <n v="0"/>
  </r>
  <r>
    <n v="117688"/>
    <n v="1"/>
    <n v="579"/>
    <n v="81"/>
    <x v="8"/>
    <x v="107"/>
    <s v="Huiles essentielles alimentaires"/>
    <n v="6"/>
    <s v="117688_Santé &amp; Bien-être_Aromathérapie_Huiles essentielles alimentaires"/>
    <n v="486"/>
    <x v="0"/>
    <n v="0"/>
  </r>
  <r>
    <n v="117705"/>
    <n v="1"/>
    <n v="715"/>
    <n v="331"/>
    <x v="8"/>
    <x v="107"/>
    <s v="Huiles végétales cosmétique"/>
    <n v="6.17"/>
    <s v="117705_Santé &amp; Bien-être_Aromathérapie_Huiles végétales cosmétique"/>
    <n v="2042.27"/>
    <x v="0"/>
    <n v="0"/>
  </r>
  <r>
    <n v="117710"/>
    <n v="1"/>
    <n v="468"/>
    <n v="207"/>
    <x v="8"/>
    <x v="107"/>
    <s v="Huiles végétales cosmétique"/>
    <n v="4.1399999999999997"/>
    <s v="117710_Santé &amp; Bien-être_Aromathérapie_Huiles végétales cosmétique"/>
    <n v="856.9799999999999"/>
    <x v="0"/>
    <n v="0"/>
  </r>
  <r>
    <n v="117716"/>
    <n v="0"/>
    <n v="165"/>
    <n v="111"/>
    <x v="8"/>
    <x v="107"/>
    <s v="Huiles végétales cosmétique"/>
    <n v="6.24"/>
    <s v="117716_Santé &amp; Bien-être_Aromathérapie_Huiles végétales cosmétique"/>
    <n v="692.64"/>
    <x v="0"/>
    <n v="0"/>
  </r>
  <r>
    <n v="117718"/>
    <n v="1"/>
    <n v="339"/>
    <n v="244"/>
    <x v="8"/>
    <x v="108"/>
    <s v="Cardiovasculaire, levure de riz"/>
    <n v="5.39"/>
    <s v="117718_Santé &amp; Bien-être_Compléments alimentaires_Cardiovasculaire, levure de riz"/>
    <n v="1315.1599999999999"/>
    <x v="0"/>
    <n v="0"/>
  </r>
  <r>
    <n v="118130"/>
    <n v="1"/>
    <n v="648"/>
    <n v="406"/>
    <x v="8"/>
    <x v="120"/>
    <s v=""/>
    <n v="3.99"/>
    <s v="118130_Santé &amp; Bien-être_Masques, Gels hydroalcooliques_"/>
    <n v="1619.94"/>
    <x v="0"/>
    <n v="0"/>
  </r>
  <r>
    <n v="118131"/>
    <n v="0"/>
    <n v="496"/>
    <n v="146"/>
    <x v="8"/>
    <x v="120"/>
    <s v=""/>
    <n v="3.99"/>
    <s v="118131_Santé &amp; Bien-être_Masques, Gels hydroalcooliques_"/>
    <n v="582.54000000000008"/>
    <x v="0"/>
    <n v="0"/>
  </r>
  <r>
    <n v="119028"/>
    <n v="1"/>
    <n v="867"/>
    <n v="649"/>
    <x v="8"/>
    <x v="111"/>
    <s v="Acérola, Vitamine C"/>
    <n v="8.08"/>
    <s v="119028_Santé &amp; Bien-être_Vitamines, minéraux_Acérola, Vitamine C"/>
    <n v="5243.92"/>
    <x v="0"/>
    <n v="0"/>
  </r>
  <r>
    <n v="119241"/>
    <n v="1"/>
    <n v="779"/>
    <n v="177"/>
    <x v="8"/>
    <x v="108"/>
    <s v="Féminité"/>
    <n v="1.85"/>
    <s v="119241_Santé &amp; Bien-être_Compléments alimentaires_Féminité"/>
    <n v="327.45"/>
    <x v="0"/>
    <n v="0"/>
  </r>
  <r>
    <n v="119245"/>
    <n v="0"/>
    <n v="227"/>
    <n v="183"/>
    <x v="8"/>
    <x v="120"/>
    <s v=""/>
    <n v="5.65"/>
    <s v="119245_Santé &amp; Bien-être_Masques, Gels hydroalcooliques_"/>
    <n v="1033.95"/>
    <x v="0"/>
    <n v="0"/>
  </r>
  <r>
    <n v="119254"/>
    <n v="1"/>
    <n v="701"/>
    <n v="548"/>
    <x v="8"/>
    <x v="114"/>
    <s v="Psyllium"/>
    <n v="2.4700000000000002"/>
    <s v="119254_Santé &amp; Bien-être_Digestion, transit, flore_Psyllium"/>
    <n v="1353.5600000000002"/>
    <x v="0"/>
    <n v="0"/>
  </r>
  <r>
    <n v="119454"/>
    <n v="1"/>
    <n v="442"/>
    <n v="352"/>
    <x v="8"/>
    <x v="120"/>
    <s v=""/>
    <n v="2.97"/>
    <s v="119454_Santé &amp; Bien-être_Masques, Gels hydroalcooliques_"/>
    <n v="1045.44"/>
    <x v="0"/>
    <n v="0"/>
  </r>
  <r>
    <n v="119465"/>
    <n v="1"/>
    <n v="643"/>
    <n v="496"/>
    <x v="8"/>
    <x v="118"/>
    <s v="Sexualité"/>
    <n v="3.8"/>
    <s v="119465_Santé &amp; Bien-être_Parapharmacie_Sexualité"/>
    <n v="1884.8"/>
    <x v="0"/>
    <n v="0"/>
  </r>
  <r>
    <n v="119728"/>
    <n v="1"/>
    <n v="141"/>
    <n v="16"/>
    <x v="8"/>
    <x v="111"/>
    <s v="Acérola, Vitamine C"/>
    <n v="9.5500000000000007"/>
    <s v="119728_Santé &amp; Bien-être_Vitamines, minéraux_Acérola, Vitamine C"/>
    <n v="152.80000000000001"/>
    <x v="0"/>
    <n v="0"/>
  </r>
  <r>
    <n v="119729"/>
    <n v="1"/>
    <n v="270"/>
    <n v="192"/>
    <x v="8"/>
    <x v="111"/>
    <s v="Acérola, Vitamine C"/>
    <n v="5.78"/>
    <s v="119729_Santé &amp; Bien-être_Vitamines, minéraux_Acérola, Vitamine C"/>
    <n v="1109.76"/>
    <x v="0"/>
    <n v="0"/>
  </r>
  <r>
    <n v="119732"/>
    <n v="1"/>
    <n v="307"/>
    <n v="264"/>
    <x v="8"/>
    <x v="109"/>
    <s v="Energie, Vitalité, Tonus"/>
    <n v="13.41"/>
    <s v="119732_Santé &amp; Bien-être_Résistance et vitalité_Energie, Vitalité, Tonus"/>
    <n v="3540.2400000000002"/>
    <x v="0"/>
    <n v="0"/>
  </r>
  <r>
    <n v="119793"/>
    <n v="1"/>
    <n v="17"/>
    <n v="14"/>
    <x v="8"/>
    <x v="113"/>
    <s v="Gelée royale"/>
    <n v="10.3"/>
    <s v="119793_Santé &amp; Bien-être_Produits de la ruche_Gelée royale"/>
    <n v="144.20000000000002"/>
    <x v="0"/>
    <n v="0"/>
  </r>
  <r>
    <n v="119797"/>
    <n v="1"/>
    <n v="890"/>
    <n v="358"/>
    <x v="8"/>
    <x v="109"/>
    <s v="Citrobiotic, pépins pamplemousse"/>
    <n v="5.57"/>
    <s v="119797_Santé &amp; Bien-être_Résistance et vitalité_Citrobiotic, pépins pamplemousse"/>
    <n v="1994.0600000000002"/>
    <x v="0"/>
    <n v="0"/>
  </r>
  <r>
    <n v="119801"/>
    <n v="1"/>
    <n v="562"/>
    <n v="278"/>
    <x v="8"/>
    <x v="109"/>
    <s v="Refroidissement, défenses"/>
    <n v="11.56"/>
    <s v="119801_Santé &amp; Bien-être_Résistance et vitalité_Refroidissement, défenses"/>
    <n v="3213.6800000000003"/>
    <x v="0"/>
    <n v="0"/>
  </r>
  <r>
    <n v="119803"/>
    <n v="0"/>
    <n v="405"/>
    <n v="216"/>
    <x v="8"/>
    <x v="111"/>
    <s v="Magnésium, Potassium"/>
    <n v="7.73"/>
    <s v="119803_Santé &amp; Bien-être_Vitamines, minéraux_Magnésium, Potassium"/>
    <n v="1669.68"/>
    <x v="0"/>
    <n v="0"/>
  </r>
  <r>
    <n v="119806"/>
    <n v="0"/>
    <n v="292"/>
    <n v="146"/>
    <x v="8"/>
    <x v="108"/>
    <s v="Circulation veineuse, sang"/>
    <n v="8.64"/>
    <s v="119806_Santé &amp; Bien-être_Compléments alimentaires_Circulation veineuse, sang"/>
    <n v="1261.44"/>
    <x v="0"/>
    <n v="0"/>
  </r>
  <r>
    <n v="119827"/>
    <n v="0"/>
    <n v="321"/>
    <n v="250"/>
    <x v="8"/>
    <x v="114"/>
    <s v="Digestion, ballonnements"/>
    <n v="8.94"/>
    <s v="119827_Santé &amp; Bien-être_Digestion, transit, flore_Digestion, ballonnements"/>
    <n v="2235"/>
    <x v="0"/>
    <n v="0"/>
  </r>
  <r>
    <n v="119847"/>
    <n v="0"/>
    <n v="177"/>
    <n v="103"/>
    <x v="8"/>
    <x v="109"/>
    <s v="Refroidissement, défenses"/>
    <n v="9.39"/>
    <s v="119847_Santé &amp; Bien-être_Résistance et vitalité_Refroidissement, défenses"/>
    <n v="967.17000000000007"/>
    <x v="0"/>
    <n v="0"/>
  </r>
  <r>
    <n v="119874"/>
    <n v="0"/>
    <n v="738"/>
    <n v="35"/>
    <x v="8"/>
    <x v="109"/>
    <s v="Energie, Vitalité, Tonus"/>
    <n v="13.14"/>
    <s v="119874_Santé &amp; Bien-être_Résistance et vitalité_Energie, Vitalité, Tonus"/>
    <n v="459.90000000000003"/>
    <x v="0"/>
    <n v="0"/>
  </r>
  <r>
    <n v="119896"/>
    <n v="1"/>
    <n v="671"/>
    <n v="620"/>
    <x v="8"/>
    <x v="108"/>
    <s v="Articulations"/>
    <n v="10.29"/>
    <s v="119896_Santé &amp; Bien-être_Compléments alimentaires_Articulations"/>
    <n v="6379.7999999999993"/>
    <x v="0"/>
    <n v="0"/>
  </r>
  <r>
    <n v="119914"/>
    <n v="0"/>
    <n v="704"/>
    <n v="359"/>
    <x v="8"/>
    <x v="114"/>
    <s v="Bien être du foie"/>
    <n v="6.08"/>
    <s v="119914_Santé &amp; Bien-être_Digestion, transit, flore_Bien être du foie"/>
    <n v="2182.7199999999998"/>
    <x v="0"/>
    <n v="0"/>
  </r>
  <r>
    <n v="120135"/>
    <n v="0"/>
    <n v="270"/>
    <n v="44"/>
    <x v="8"/>
    <x v="107"/>
    <s v="Huiles essentielles alimentaires"/>
    <n v="3.67"/>
    <s v="120135_Santé &amp; Bien-être_Aromathérapie_Huiles essentielles alimentaires"/>
    <n v="161.47999999999999"/>
    <x v="0"/>
    <n v="0"/>
  </r>
  <r>
    <n v="120153"/>
    <n v="1"/>
    <n v="392"/>
    <n v="120"/>
    <x v="8"/>
    <x v="107"/>
    <s v="Huiles essentielles alimentaires"/>
    <n v="2.0699999999999998"/>
    <s v="120153_Santé &amp; Bien-être_Aromathérapie_Huiles essentielles alimentaires"/>
    <n v="248.39999999999998"/>
    <x v="0"/>
    <n v="0"/>
  </r>
  <r>
    <n v="120179"/>
    <n v="1"/>
    <n v="932"/>
    <n v="719"/>
    <x v="8"/>
    <x v="114"/>
    <s v="Charbon végétal"/>
    <n v="6.06"/>
    <s v="120179_Santé &amp; Bien-être_Digestion, transit, flore_Charbon végétal"/>
    <n v="4357.1399999999994"/>
    <x v="0"/>
    <n v="0"/>
  </r>
  <r>
    <n v="120183"/>
    <n v="1"/>
    <n v="347"/>
    <n v="249"/>
    <x v="8"/>
    <x v="114"/>
    <s v="Equilibre intestinal, transit"/>
    <n v="8.0299999999999994"/>
    <s v="120183_Santé &amp; Bien-être_Digestion, transit, flore_Equilibre intestinal, transit"/>
    <n v="1999.4699999999998"/>
    <x v="0"/>
    <n v="0"/>
  </r>
  <r>
    <n v="120205"/>
    <n v="0"/>
    <n v="843"/>
    <n v="243"/>
    <x v="8"/>
    <x v="108"/>
    <s v="Peaux"/>
    <n v="5.78"/>
    <s v="120205_Santé &amp; Bien-être_Compléments alimentaires_Peaux"/>
    <n v="1404.54"/>
    <x v="0"/>
    <n v="0"/>
  </r>
  <r>
    <n v="120233"/>
    <n v="0"/>
    <n v="507"/>
    <n v="162"/>
    <x v="8"/>
    <x v="117"/>
    <s v="Elimination"/>
    <n v="7.81"/>
    <s v="120233_Santé &amp; Bien-être_Minceur_Elimination"/>
    <n v="1265.22"/>
    <x v="0"/>
    <n v="0"/>
  </r>
  <r>
    <n v="120241"/>
    <n v="1"/>
    <n v="929"/>
    <n v="820"/>
    <x v="8"/>
    <x v="108"/>
    <s v="Peaux"/>
    <n v="8.41"/>
    <s v="120241_Santé &amp; Bien-être_Compléments alimentaires_Peaux"/>
    <n v="6896.2"/>
    <x v="0"/>
    <n v="0"/>
  </r>
  <r>
    <n v="120248"/>
    <n v="0"/>
    <n v="319"/>
    <n v="15"/>
    <x v="8"/>
    <x v="108"/>
    <s v="Articulations"/>
    <n v="6.98"/>
    <s v="120248_Santé &amp; Bien-être_Compléments alimentaires_Articulations"/>
    <n v="104.7"/>
    <x v="0"/>
    <n v="0"/>
  </r>
  <r>
    <n v="120249"/>
    <n v="1"/>
    <n v="236"/>
    <n v="97"/>
    <x v="8"/>
    <x v="108"/>
    <s v="Articulations"/>
    <n v="7.47"/>
    <s v="120249_Santé &amp; Bien-être_Compléments alimentaires_Articulations"/>
    <n v="724.59"/>
    <x v="0"/>
    <n v="0"/>
  </r>
  <r>
    <n v="120286"/>
    <n v="0"/>
    <n v="653"/>
    <n v="102"/>
    <x v="8"/>
    <x v="108"/>
    <s v="Cardiovasculaire, levure de riz"/>
    <n v="9.99"/>
    <s v="120286_Santé &amp; Bien-être_Compléments alimentaires_Cardiovasculaire, levure de riz"/>
    <n v="1018.98"/>
    <x v="0"/>
    <n v="0"/>
  </r>
  <r>
    <n v="120292"/>
    <n v="0"/>
    <n v="388"/>
    <n v="43"/>
    <x v="8"/>
    <x v="108"/>
    <s v="Relaxation, sérénité, mémoire"/>
    <n v="6.31"/>
    <s v="120292_Santé &amp; Bien-être_Compléments alimentaires_Relaxation, sérénité, mémoire"/>
    <n v="271.33"/>
    <x v="0"/>
    <n v="0"/>
  </r>
  <r>
    <n v="120293"/>
    <n v="0"/>
    <n v="925"/>
    <n v="461"/>
    <x v="8"/>
    <x v="108"/>
    <s v="Relaxation, sérénité, mémoire"/>
    <n v="8"/>
    <s v="120293_Santé &amp; Bien-être_Compléments alimentaires_Relaxation, sérénité, mémoire"/>
    <n v="3688"/>
    <x v="0"/>
    <n v="0"/>
  </r>
  <r>
    <n v="120309"/>
    <n v="0"/>
    <n v="503"/>
    <n v="113"/>
    <x v="8"/>
    <x v="115"/>
    <s v="Gorge irritée"/>
    <n v="6.08"/>
    <s v="120309_Santé &amp; Bien-être_Nez - Gorge - Oreille_Gorge irritée"/>
    <n v="687.04"/>
    <x v="0"/>
    <n v="0"/>
  </r>
  <r>
    <n v="120310"/>
    <n v="0"/>
    <n v="80"/>
    <n v="51"/>
    <x v="8"/>
    <x v="115"/>
    <s v="Gorge irritée"/>
    <n v="2.88"/>
    <s v="120310_Santé &amp; Bien-être_Nez - Gorge - Oreille_Gorge irritée"/>
    <n v="146.88"/>
    <x v="0"/>
    <n v="0"/>
  </r>
  <r>
    <n v="120341"/>
    <n v="1"/>
    <n v="418"/>
    <n v="124"/>
    <x v="8"/>
    <x v="117"/>
    <s v="Elimination"/>
    <n v="2.0699999999999998"/>
    <s v="120341_Santé &amp; Bien-être_Minceur_Elimination"/>
    <n v="256.68"/>
    <x v="0"/>
    <n v="0"/>
  </r>
  <r>
    <n v="120392"/>
    <n v="0"/>
    <n v="379"/>
    <n v="148"/>
    <x v="8"/>
    <x v="111"/>
    <s v="Quinton, eau de mer"/>
    <n v="6.42"/>
    <s v="120392_Santé &amp; Bien-être_Vitamines, minéraux_Quinton, eau de mer"/>
    <n v="950.16"/>
    <x v="0"/>
    <n v="0"/>
  </r>
  <r>
    <n v="120697"/>
    <n v="0"/>
    <n v="319"/>
    <n v="290"/>
    <x v="8"/>
    <x v="107"/>
    <s v="Huiles essentielles alimentaires"/>
    <n v="9.4"/>
    <s v="120697_Santé &amp; Bien-être_Aromathérapie_Huiles essentielles alimentaires"/>
    <n v="2726"/>
    <x v="0"/>
    <n v="0"/>
  </r>
  <r>
    <n v="120708"/>
    <n v="1"/>
    <n v="456"/>
    <n v="290"/>
    <x v="8"/>
    <x v="115"/>
    <s v="Gorge irritée"/>
    <n v="2.4300000000000002"/>
    <s v="120708_Santé &amp; Bien-être_Nez - Gorge - Oreille_Gorge irritée"/>
    <n v="704.7"/>
    <x v="0"/>
    <n v="0"/>
  </r>
  <r>
    <n v="120726"/>
    <n v="1"/>
    <n v="499"/>
    <n v="44"/>
    <x v="8"/>
    <x v="115"/>
    <s v="Gorge irritée"/>
    <n v="4.7"/>
    <s v="120726_Santé &amp; Bien-être_Nez - Gorge - Oreille_Gorge irritée"/>
    <n v="206.8"/>
    <x v="0"/>
    <n v="0"/>
  </r>
  <r>
    <n v="120733"/>
    <n v="0"/>
    <n v="611"/>
    <n v="119"/>
    <x v="8"/>
    <x v="115"/>
    <s v="Respiration"/>
    <n v="3.95"/>
    <s v="120733_Santé &amp; Bien-être_Nez - Gorge - Oreille_Respiration"/>
    <n v="470.05"/>
    <x v="0"/>
    <n v="0"/>
  </r>
  <r>
    <n v="120734"/>
    <n v="0"/>
    <n v="399"/>
    <n v="65"/>
    <x v="8"/>
    <x v="108"/>
    <s v="Cardiovasculaire, levure de riz"/>
    <n v="10.77"/>
    <s v="120734_Santé &amp; Bien-être_Compléments alimentaires_Cardiovasculaire, levure de riz"/>
    <n v="700.05"/>
    <x v="0"/>
    <n v="0"/>
  </r>
  <r>
    <n v="120751"/>
    <n v="0"/>
    <n v="272"/>
    <n v="30"/>
    <x v="8"/>
    <x v="111"/>
    <s v="Acérola, Vitamine C"/>
    <n v="4.97"/>
    <s v="120751_Santé &amp; Bien-être_Vitamines, minéraux_Acérola, Vitamine C"/>
    <n v="149.1"/>
    <x v="0"/>
    <n v="0"/>
  </r>
  <r>
    <n v="121029"/>
    <n v="1"/>
    <n v="365"/>
    <n v="247"/>
    <x v="8"/>
    <x v="121"/>
    <s v="Aide à l'endormissement"/>
    <n v="46.58"/>
    <s v="121029_Santé &amp; Bien-être_Relaxation, Détente, Sommeil_Aide à l'endormissement"/>
    <n v="11505.26"/>
    <x v="0"/>
    <n v="0"/>
  </r>
  <r>
    <n v="121184"/>
    <n v="1"/>
    <n v="27"/>
    <n v="27"/>
    <x v="8"/>
    <x v="107"/>
    <s v="Huiles végétales cosmétique"/>
    <n v="6.49"/>
    <s v="121184_Santé &amp; Bien-être_Aromathérapie_Huiles végétales cosmétique"/>
    <n v="175.23000000000002"/>
    <x v="0"/>
    <n v="0"/>
  </r>
  <r>
    <n v="121185"/>
    <n v="0"/>
    <n v="472"/>
    <n v="337"/>
    <x v="8"/>
    <x v="107"/>
    <s v="Huiles végétales cosmétique"/>
    <n v="6.05"/>
    <s v="121185_Santé &amp; Bien-être_Aromathérapie_Huiles végétales cosmétique"/>
    <n v="2038.85"/>
    <x v="0"/>
    <n v="0"/>
  </r>
  <r>
    <n v="121190"/>
    <n v="1"/>
    <n v="197"/>
    <n v="166"/>
    <x v="8"/>
    <x v="107"/>
    <s v="Huiles végétales cosmétique"/>
    <n v="6.53"/>
    <s v="121190_Santé &amp; Bien-être_Aromathérapie_Huiles végétales cosmétique"/>
    <n v="1083.98"/>
    <x v="0"/>
    <n v="0"/>
  </r>
  <r>
    <n v="121193"/>
    <n v="1"/>
    <n v="183"/>
    <n v="10"/>
    <x v="8"/>
    <x v="107"/>
    <s v="Huiles végétales cosmétique"/>
    <n v="3.13"/>
    <s v="121193_Santé &amp; Bien-être_Aromathérapie_Huiles végétales cosmétique"/>
    <n v="31.299999999999997"/>
    <x v="0"/>
    <n v="0"/>
  </r>
  <r>
    <n v="121316"/>
    <n v="1"/>
    <n v="878"/>
    <n v="406"/>
    <x v="8"/>
    <x v="109"/>
    <s v="Energie, Vitalité, Tonus"/>
    <n v="5.69"/>
    <s v="121316_Santé &amp; Bien-être_Résistance et vitalité_Energie, Vitalité, Tonus"/>
    <n v="2310.1400000000003"/>
    <x v="0"/>
    <n v="0"/>
  </r>
  <r>
    <n v="121517"/>
    <n v="1"/>
    <n v="972"/>
    <n v="36"/>
    <x v="8"/>
    <x v="107"/>
    <s v="Huiles essentielles alimentaires"/>
    <n v="5.75"/>
    <s v="121517_Santé &amp; Bien-être_Aromathérapie_Huiles essentielles alimentaires"/>
    <n v="207"/>
    <x v="0"/>
    <n v="0"/>
  </r>
  <r>
    <n v="121519"/>
    <n v="1"/>
    <n v="620"/>
    <n v="245"/>
    <x v="8"/>
    <x v="107"/>
    <s v="Huiles essentielles alimentaires"/>
    <n v="3.94"/>
    <s v="121519_Santé &amp; Bien-être_Aromathérapie_Huiles essentielles alimentaires"/>
    <n v="965.3"/>
    <x v="0"/>
    <n v="0"/>
  </r>
  <r>
    <n v="121775"/>
    <n v="1"/>
    <n v="205"/>
    <n v="188"/>
    <x v="8"/>
    <x v="107"/>
    <s v="Huiles végétales cosmétique"/>
    <n v="4.63"/>
    <s v="121775_Santé &amp; Bien-être_Aromathérapie_Huiles végétales cosmétique"/>
    <n v="870.43999999999994"/>
    <x v="0"/>
    <n v="0"/>
  </r>
  <r>
    <n v="121966"/>
    <n v="1"/>
    <n v="471"/>
    <n v="392"/>
    <x v="8"/>
    <x v="114"/>
    <s v="Digestion, ballonnements"/>
    <n v="4.7699999999999996"/>
    <s v="121966_Santé &amp; Bien-être_Digestion, transit, flore_Digestion, ballonnements"/>
    <n v="1869.84"/>
    <x v="0"/>
    <n v="0"/>
  </r>
  <r>
    <n v="122340"/>
    <n v="0"/>
    <n v="318"/>
    <n v="154"/>
    <x v="8"/>
    <x v="108"/>
    <s v="Peaux"/>
    <n v="2.4900000000000002"/>
    <s v="122340_Santé &amp; Bien-être_Compléments alimentaires_Peaux"/>
    <n v="383.46000000000004"/>
    <x v="0"/>
    <n v="0"/>
  </r>
  <r>
    <n v="126576"/>
    <n v="0"/>
    <n v="792"/>
    <n v="719"/>
    <x v="8"/>
    <x v="109"/>
    <s v="Refroidissement, défenses"/>
    <n v="5.77"/>
    <s v="126576_Santé &amp; Bien-être_Résistance et vitalité_Refroidissement, défenses"/>
    <n v="4148.63"/>
    <x v="0"/>
    <n v="0"/>
  </r>
  <r>
    <n v="126577"/>
    <n v="0"/>
    <n v="3"/>
    <n v="1"/>
    <x v="8"/>
    <x v="109"/>
    <s v="Refroidissement, défenses"/>
    <n v="4.54"/>
    <s v="126577_Santé &amp; Bien-être_Résistance et vitalité_Refroidissement, défenses"/>
    <n v="4.54"/>
    <x v="0"/>
    <n v="0"/>
  </r>
  <r>
    <n v="126965"/>
    <n v="1"/>
    <n v="552"/>
    <n v="211"/>
    <x v="8"/>
    <x v="109"/>
    <s v="Refroidissement, défenses"/>
    <n v="5.99"/>
    <s v="126965_Santé &amp; Bien-être_Résistance et vitalité_Refroidissement, défenses"/>
    <n v="1263.8900000000001"/>
    <x v="0"/>
    <n v="0"/>
  </r>
  <r>
    <n v="128199"/>
    <n v="1"/>
    <n v="506"/>
    <n v="111"/>
    <x v="8"/>
    <x v="121"/>
    <s v="Aide à l'endormissement"/>
    <n v="47.53"/>
    <s v="128199_Santé &amp; Bien-être_Relaxation, Détente, Sommeil_Aide à l'endormissement"/>
    <n v="5275.83"/>
    <x v="0"/>
    <n v="0"/>
  </r>
  <r>
    <n v="128334"/>
    <n v="1"/>
    <n v="614"/>
    <n v="441"/>
    <x v="8"/>
    <x v="108"/>
    <s v="Féminité"/>
    <n v="23.55"/>
    <s v="128334_Santé &amp; Bien-être_Compléments alimentaires_Féminité"/>
    <n v="10385.550000000001"/>
    <x v="0"/>
    <n v="0"/>
  </r>
  <r>
    <n v="128377"/>
    <n v="1"/>
    <n v="398"/>
    <n v="204"/>
    <x v="8"/>
    <x v="117"/>
    <s v="Détox minceur"/>
    <n v="3.28"/>
    <s v="128377_Santé &amp; Bien-être_Minceur_Détox minceur"/>
    <n v="669.12"/>
    <x v="0"/>
    <n v="0"/>
  </r>
  <r>
    <n v="128395"/>
    <n v="1"/>
    <n v="933"/>
    <n v="18"/>
    <x v="8"/>
    <x v="120"/>
    <s v=""/>
    <n v="3.78"/>
    <s v="128395_Santé &amp; Bien-être_Masques, Gels hydroalcooliques_"/>
    <n v="68.039999999999992"/>
    <x v="0"/>
    <n v="0"/>
  </r>
  <r>
    <n v="133917"/>
    <n v="1"/>
    <n v="152"/>
    <n v="18"/>
    <x v="8"/>
    <x v="108"/>
    <s v="Féminité"/>
    <n v="5.76"/>
    <s v="133917_Santé &amp; Bien-être_Compléments alimentaires_Féminité"/>
    <n v="103.67999999999999"/>
    <x v="0"/>
    <n v="0"/>
  </r>
  <r>
    <n v="139312"/>
    <n v="0"/>
    <n v="410"/>
    <n v="222"/>
    <x v="8"/>
    <x v="111"/>
    <s v="Magnésium, Potassium"/>
    <n v="17.079999999999998"/>
    <s v="139312_Santé &amp; Bien-être_Vitamines, minéraux_Magnésium, Potassium"/>
    <n v="3791.7599999999998"/>
    <x v="0"/>
    <n v="0"/>
  </r>
  <r>
    <n v="140582"/>
    <n v="0"/>
    <n v="94"/>
    <n v="65"/>
    <x v="8"/>
    <x v="113"/>
    <s v="Miel de Manuka"/>
    <n v="32.36"/>
    <s v="140582_Santé &amp; Bien-être_Produits de la ruche_Miel de Manuka"/>
    <n v="2103.4"/>
    <x v="0"/>
    <n v="0"/>
  </r>
  <r>
    <n v="141878"/>
    <n v="0"/>
    <n v="255"/>
    <n v="115"/>
    <x v="8"/>
    <x v="111"/>
    <s v="Acérola, Vitamine C"/>
    <n v="8.09"/>
    <s v="141878_Santé &amp; Bien-être_Vitamines, minéraux_Acérola, Vitamine C"/>
    <n v="930.35"/>
    <x v="0"/>
    <n v="0"/>
  </r>
  <r>
    <n v="143999"/>
    <n v="1"/>
    <n v="900"/>
    <n v="114"/>
    <x v="8"/>
    <x v="108"/>
    <s v="Relaxation, sérénité, mémoire"/>
    <n v="16.07"/>
    <s v="143999_Santé &amp; Bien-être_Compléments alimentaires_Relaxation, sérénité, mémoire"/>
    <n v="1831.98"/>
    <x v="0"/>
    <n v="0"/>
  </r>
  <r>
    <n v="144000"/>
    <n v="0"/>
    <n v="759"/>
    <n v="54"/>
    <x v="8"/>
    <x v="108"/>
    <s v="Relaxation, sérénité, mémoire"/>
    <n v="25.57"/>
    <s v="144000_Santé &amp; Bien-être_Compléments alimentaires_Relaxation, sérénité, mémoire"/>
    <n v="1380.78"/>
    <x v="0"/>
    <n v="0"/>
  </r>
  <r>
    <n v="156015"/>
    <n v="0"/>
    <n v="567"/>
    <n v="350"/>
    <x v="8"/>
    <x v="112"/>
    <s v=""/>
    <n v="5.82"/>
    <s v="156015_Santé &amp; Bien-être_Fleurs de Bach, Elixirs floraux_"/>
    <n v="2037"/>
    <x v="0"/>
    <n v="0"/>
  </r>
  <r>
    <n v="156019"/>
    <n v="0"/>
    <n v="222"/>
    <n v="57"/>
    <x v="8"/>
    <x v="107"/>
    <s v="Huiles essentielles olfactives"/>
    <n v="5.82"/>
    <s v="156019_Santé &amp; Bien-être_Aromathérapie_Huiles essentielles olfactives"/>
    <n v="331.74"/>
    <x v="0"/>
    <n v="0"/>
  </r>
  <r>
    <n v="156029"/>
    <n v="1"/>
    <n v="575"/>
    <n v="292"/>
    <x v="8"/>
    <x v="112"/>
    <s v="Fleur de Bach unitaire n°1 à 38"/>
    <n v="9.2799999999999994"/>
    <s v="156029_Santé &amp; Bien-être_Fleurs de Bach, Elixirs floraux_Fleur de Bach unitaire n°1 à 38"/>
    <n v="2709.7599999999998"/>
    <x v="0"/>
    <n v="0"/>
  </r>
  <r>
    <n v="156038"/>
    <n v="0"/>
    <n v="737"/>
    <n v="644"/>
    <x v="8"/>
    <x v="108"/>
    <s v="Relaxation, sérénité, mémoire"/>
    <n v="12.62"/>
    <s v="156038_Santé &amp; Bien-être_Compléments alimentaires_Relaxation, sérénité, mémoire"/>
    <n v="8127.28"/>
    <x v="0"/>
    <n v="0"/>
  </r>
  <r>
    <n v="188351"/>
    <n v="0"/>
    <n v="506"/>
    <n v="138"/>
    <x v="8"/>
    <x v="109"/>
    <s v="Refroidissement, défenses"/>
    <n v="3.99"/>
    <s v="188351_Santé &amp; Bien-être_Résistance et vitalité_Refroidissement, défenses"/>
    <n v="550.62"/>
    <x v="0"/>
    <n v="0"/>
  </r>
  <r>
    <n v="188352"/>
    <n v="1"/>
    <n v="654"/>
    <n v="198"/>
    <x v="8"/>
    <x v="113"/>
    <s v=""/>
    <n v="4.93"/>
    <s v="188352_Santé &amp; Bien-être_Produits de la ruche_"/>
    <n v="976.14"/>
    <x v="0"/>
    <n v="0"/>
  </r>
  <r>
    <n v="188359"/>
    <n v="1"/>
    <n v="579"/>
    <n v="107"/>
    <x v="8"/>
    <x v="118"/>
    <s v="Antimoustiques visage et corps"/>
    <n v="4.46"/>
    <s v="188359_Santé &amp; Bien-être_Parapharmacie_Antimoustiques visage et corps"/>
    <n v="477.21999999999997"/>
    <x v="0"/>
    <n v="0"/>
  </r>
  <r>
    <n v="188367"/>
    <n v="1"/>
    <n v="11"/>
    <n v="0"/>
    <x v="8"/>
    <x v="118"/>
    <s v="Peau abîmée, bosses et coups"/>
    <n v="4.46"/>
    <s v="188367_Santé &amp; Bien-être_Parapharmacie_Peau abîmée, bosses et coups"/>
    <n v="0"/>
    <x v="1"/>
    <n v="1"/>
  </r>
  <r>
    <n v="188853"/>
    <n v="1"/>
    <n v="24"/>
    <n v="0"/>
    <x v="8"/>
    <x v="118"/>
    <s v="Peau abîmée, bosses et coups"/>
    <n v="7.58"/>
    <s v="188853_Santé &amp; Bien-être_Parapharmacie_Peau abîmée, bosses et coups"/>
    <n v="0"/>
    <x v="1"/>
    <n v="1"/>
  </r>
  <r>
    <n v="193188"/>
    <n v="1"/>
    <n v="317"/>
    <n v="303"/>
    <x v="8"/>
    <x v="118"/>
    <s v="Peau abîmée, bosses et coups"/>
    <n v="3.52"/>
    <s v="193188_Santé &amp; Bien-être_Parapharmacie_Peau abîmée, bosses et coups"/>
    <n v="1066.56"/>
    <x v="0"/>
    <n v="0"/>
  </r>
  <r>
    <n v="195240"/>
    <n v="0"/>
    <n v="649"/>
    <n v="387"/>
    <x v="8"/>
    <x v="118"/>
    <s v="Sexualité"/>
    <n v="5.77"/>
    <s v="195240_Santé &amp; Bien-être_Parapharmacie_Sexualité"/>
    <n v="2232.9899999999998"/>
    <x v="0"/>
    <n v="0"/>
  </r>
  <r>
    <n v="195244"/>
    <n v="1"/>
    <n v="263"/>
    <n v="190"/>
    <x v="8"/>
    <x v="118"/>
    <s v="Sexualité"/>
    <n v="5.77"/>
    <s v="195244_Santé &amp; Bien-être_Parapharmacie_Sexualité"/>
    <n v="1096.3"/>
    <x v="0"/>
    <n v="0"/>
  </r>
  <r>
    <n v="201044"/>
    <n v="1"/>
    <n v="539"/>
    <n v="107"/>
    <x v="8"/>
    <x v="111"/>
    <s v="Multivitamines"/>
    <n v="6.16"/>
    <s v="201044_Santé &amp; Bien-être_Vitamines, minéraux_Multivitamines"/>
    <n v="659.12"/>
    <x v="0"/>
    <n v="0"/>
  </r>
  <r>
    <n v="201751"/>
    <n v="1"/>
    <n v="590"/>
    <n v="438"/>
    <x v="8"/>
    <x v="111"/>
    <s v="Vitamine D"/>
    <n v="4.71"/>
    <s v="201751_Santé &amp; Bien-être_Vitamines, minéraux_Vitamine D"/>
    <n v="2062.98"/>
    <x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132FB67-47D1-6947-9BB2-75A2FFDDB48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C5" firstHeaderRow="0" firstDataRow="1" firstDataCol="1"/>
  <pivotFields count="12">
    <pivotField dataField="1" numFmtId="1" showAll="0"/>
    <pivotField numFmtId="1" showAll="0"/>
    <pivotField numFmtId="1" showAll="0"/>
    <pivotField numFmtId="1" showAll="0"/>
    <pivotField showAll="0"/>
    <pivotField showAll="0"/>
    <pivotField showAll="0"/>
    <pivotField numFmtId="164" showAll="0"/>
    <pivotField showAll="0"/>
    <pivotField numFmtId="164" showAll="0"/>
    <pivotField axis="axisRow" showAll="0">
      <items count="3">
        <item x="1"/>
        <item x="0"/>
        <item t="default"/>
      </items>
    </pivotField>
    <pivotField dragToRow="0" dragToCol="0" dragToPage="0" showAll="0" defaultSubtotal="0"/>
  </pivotFields>
  <rowFields count="1">
    <field x="10"/>
  </rowFields>
  <rowItems count="3">
    <i>
      <x/>
    </i>
    <i>
      <x v="1"/>
    </i>
    <i t="grand">
      <x/>
    </i>
  </rowItems>
  <colFields count="1">
    <field x="-2"/>
  </colFields>
  <colItems count="2">
    <i>
      <x/>
    </i>
    <i i="1">
      <x v="1"/>
    </i>
  </colItems>
  <dataFields count="2">
    <dataField name="Count of Product_Id" fld="0" subtotal="count" baseField="0" baseItem="0" numFmtId="1"/>
    <dataField name="% of Product_Ids" fld="0"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CE80888-1B6D-E34C-BB9F-F9F2D75C6E9B}" name="PivotTable1" cacheId="6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0">
  <location ref="A94:D104" firstHeaderRow="0" firstDataRow="1" firstDataCol="2"/>
  <pivotFields count="12">
    <pivotField compact="0" numFmtId="1" outline="0" showAll="0"/>
    <pivotField compact="0" numFmtId="1" outline="0" showAll="0"/>
    <pivotField compact="0" numFmtId="1" outline="0" showAll="0"/>
    <pivotField dataField="1" compact="0" numFmtId="1" outline="0" showAll="0"/>
    <pivotField axis="axisRow" compact="0" outline="0" showAll="0">
      <items count="10">
        <item sd="0" x="0"/>
        <item sd="0" x="1"/>
        <item sd="0" x="2"/>
        <item sd="0" x="3"/>
        <item sd="0" x="4"/>
        <item sd="0" x="5"/>
        <item sd="0" x="6"/>
        <item sd="0" x="7"/>
        <item sd="0" x="8"/>
        <item t="default"/>
      </items>
    </pivotField>
    <pivotField axis="axisRow" compact="0" outline="0" showAll="0">
      <items count="123">
        <item x="90"/>
        <item x="75"/>
        <item x="42"/>
        <item x="13"/>
        <item x="52"/>
        <item x="84"/>
        <item x="61"/>
        <item x="107"/>
        <item x="100"/>
        <item x="81"/>
        <item x="47"/>
        <item x="37"/>
        <item x="73"/>
        <item x="31"/>
        <item x="30"/>
        <item x="14"/>
        <item x="5"/>
        <item x="35"/>
        <item x="95"/>
        <item x="11"/>
        <item x="71"/>
        <item x="54"/>
        <item x="69"/>
        <item x="108"/>
        <item x="82"/>
        <item x="78"/>
        <item x="67"/>
        <item x="77"/>
        <item x="99"/>
        <item x="24"/>
        <item x="46"/>
        <item x="97"/>
        <item x="94"/>
        <item x="8"/>
        <item x="110"/>
        <item x="114"/>
        <item x="21"/>
        <item x="43"/>
        <item x="39"/>
        <item x="102"/>
        <item x="92"/>
        <item x="23"/>
        <item x="59"/>
        <item x="112"/>
        <item x="74"/>
        <item x="87"/>
        <item x="0"/>
        <item x="83"/>
        <item x="56"/>
        <item x="65"/>
        <item x="10"/>
        <item x="15"/>
        <item x="18"/>
        <item x="48"/>
        <item x="85"/>
        <item x="45"/>
        <item x="33"/>
        <item x="32"/>
        <item x="34"/>
        <item x="106"/>
        <item x="44"/>
        <item x="41"/>
        <item x="6"/>
        <item x="62"/>
        <item x="55"/>
        <item x="105"/>
        <item x="103"/>
        <item x="104"/>
        <item x="49"/>
        <item x="25"/>
        <item x="120"/>
        <item x="119"/>
        <item x="80"/>
        <item x="117"/>
        <item x="101"/>
        <item x="98"/>
        <item x="91"/>
        <item x="115"/>
        <item x="60"/>
        <item x="118"/>
        <item x="70"/>
        <item x="58"/>
        <item x="86"/>
        <item x="3"/>
        <item x="2"/>
        <item x="4"/>
        <item x="1"/>
        <item x="116"/>
        <item x="66"/>
        <item x="68"/>
        <item x="12"/>
        <item x="9"/>
        <item x="113"/>
        <item x="79"/>
        <item x="121"/>
        <item x="51"/>
        <item x="109"/>
        <item x="57"/>
        <item x="96"/>
        <item x="64"/>
        <item x="63"/>
        <item x="29"/>
        <item x="36"/>
        <item x="22"/>
        <item x="16"/>
        <item x="17"/>
        <item x="20"/>
        <item x="19"/>
        <item x="26"/>
        <item x="7"/>
        <item x="88"/>
        <item x="72"/>
        <item x="76"/>
        <item x="27"/>
        <item x="40"/>
        <item x="28"/>
        <item x="89"/>
        <item x="53"/>
        <item x="93"/>
        <item x="50"/>
        <item x="38"/>
        <item x="111"/>
        <item t="default"/>
      </items>
    </pivotField>
    <pivotField compact="0" outline="0" showAll="0"/>
    <pivotField compact="0" numFmtId="164" outline="0" showAll="0"/>
    <pivotField compact="0" outline="0" showAll="0"/>
    <pivotField compact="0" numFmtId="164" outline="0" showAll="0"/>
    <pivotField compact="0" outline="0" showAll="0"/>
    <pivotField dataField="1" compact="0" outline="0" showAll="0"/>
  </pivotFields>
  <rowFields count="2">
    <field x="4"/>
    <field x="5"/>
  </rowFields>
  <rowItems count="10">
    <i>
      <x/>
    </i>
    <i>
      <x v="1"/>
    </i>
    <i>
      <x v="2"/>
    </i>
    <i>
      <x v="3"/>
    </i>
    <i>
      <x v="4"/>
    </i>
    <i>
      <x v="5"/>
    </i>
    <i>
      <x v="6"/>
    </i>
    <i>
      <x v="7"/>
    </i>
    <i>
      <x v="8"/>
    </i>
    <i t="grand">
      <x/>
    </i>
  </rowItems>
  <colFields count="1">
    <field x="-2"/>
  </colFields>
  <colItems count="2">
    <i>
      <x/>
    </i>
    <i i="1">
      <x v="1"/>
    </i>
  </colItems>
  <dataFields count="2">
    <dataField name="Average Stock" fld="3" subtotal="average" baseField="0" baseItem="0" numFmtId="1"/>
    <dataField name="Average shortage rate" fld="11" subtotal="average" baseField="0" baseItem="0" numFmtId="10"/>
  </dataFields>
  <chartFormats count="6">
    <chartFormat chart="0" format="0"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1"/>
          </reference>
        </references>
      </pivotArea>
    </chartFormat>
    <chartFormat chart="4" format="3"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1"/>
          </reference>
        </references>
      </pivotArea>
    </chartFormat>
    <chartFormat chart="7" format="1" series="1">
      <pivotArea type="data" outline="0" fieldPosition="0">
        <references count="1">
          <reference field="4294967294" count="1" selected="0">
            <x v="0"/>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1BE935D-3AF3-8642-92AB-885F1FD882D5}" name="PivotTable2" cacheId="63" applyNumberFormats="0" applyBorderFormats="0" applyFontFormats="0" applyPatternFormats="0" applyAlignmentFormats="0" applyWidthHeightFormats="1" dataCaption="Values" updatedVersion="8" minRefreshableVersion="3" itemPrintTitles="1" createdVersion="8" indent="0" compact="0" compactData="0" multipleFieldFilters="0" chartFormat="9">
  <location ref="A19:B22" firstHeaderRow="1" firstDataRow="1" firstDataCol="1"/>
  <pivotFields count="12">
    <pivotField dataField="1" compact="0" numFmtId="1" outline="0" showAll="0"/>
    <pivotField compact="0" numFmtId="1" outline="0" showAll="0"/>
    <pivotField compact="0" numFmtId="1" outline="0" showAll="0"/>
    <pivotField compact="0" numFmtId="1" outline="0" showAll="0"/>
    <pivotField compact="0" outline="0" showAll="0">
      <items count="10">
        <item sd="0" x="0"/>
        <item h="1" sd="0" x="1"/>
        <item h="1" sd="0" x="2"/>
        <item h="1" sd="0" x="3"/>
        <item h="1" sd="0" x="4"/>
        <item h="1" sd="0" x="5"/>
        <item h="1" sd="0" x="6"/>
        <item h="1" sd="0" x="7"/>
        <item h="1" sd="0" x="8"/>
        <item t="default"/>
      </items>
    </pivotField>
    <pivotField compact="0" outline="0" showAll="0">
      <items count="123">
        <item h="1" x="90"/>
        <item h="1" x="75"/>
        <item h="1" x="42"/>
        <item h="1" x="13"/>
        <item h="1" x="52"/>
        <item h="1" x="84"/>
        <item h="1" x="61"/>
        <item h="1" x="107"/>
        <item h="1" x="100"/>
        <item h="1" x="81"/>
        <item h="1" x="47"/>
        <item h="1" x="37"/>
        <item h="1" x="73"/>
        <item h="1" x="31"/>
        <item h="1" x="30"/>
        <item h="1" x="14"/>
        <item h="1" x="5"/>
        <item h="1" x="35"/>
        <item h="1" x="95"/>
        <item h="1" x="11"/>
        <item h="1" x="71"/>
        <item h="1" x="54"/>
        <item h="1" x="69"/>
        <item h="1" x="108"/>
        <item h="1" x="82"/>
        <item h="1" x="78"/>
        <item h="1" x="67"/>
        <item h="1" x="77"/>
        <item h="1" x="99"/>
        <item h="1" x="24"/>
        <item h="1" x="46"/>
        <item h="1" x="97"/>
        <item h="1" x="94"/>
        <item h="1" x="8"/>
        <item h="1" x="110"/>
        <item h="1" x="114"/>
        <item h="1" x="21"/>
        <item h="1" x="43"/>
        <item h="1" x="39"/>
        <item h="1" x="102"/>
        <item h="1" x="92"/>
        <item h="1" x="23"/>
        <item h="1" x="59"/>
        <item h="1" x="112"/>
        <item h="1" x="74"/>
        <item h="1" x="87"/>
        <item x="0"/>
        <item h="1" x="83"/>
        <item h="1" x="56"/>
        <item h="1" x="65"/>
        <item h="1" x="10"/>
        <item h="1" x="15"/>
        <item h="1" x="18"/>
        <item h="1" x="48"/>
        <item h="1" x="85"/>
        <item h="1" x="45"/>
        <item h="1" x="33"/>
        <item h="1" x="32"/>
        <item h="1" x="34"/>
        <item h="1" x="106"/>
        <item h="1" x="44"/>
        <item h="1" x="41"/>
        <item h="1" x="6"/>
        <item h="1" x="62"/>
        <item h="1" x="55"/>
        <item h="1" x="105"/>
        <item h="1" x="103"/>
        <item h="1" x="104"/>
        <item h="1" x="49"/>
        <item h="1" x="25"/>
        <item h="1" x="120"/>
        <item h="1" x="119"/>
        <item h="1" x="80"/>
        <item h="1" x="117"/>
        <item h="1" x="101"/>
        <item h="1" x="98"/>
        <item h="1" x="91"/>
        <item h="1" x="115"/>
        <item h="1" x="60"/>
        <item h="1" x="118"/>
        <item h="1" x="70"/>
        <item h="1" x="58"/>
        <item h="1" x="86"/>
        <item h="1" x="3"/>
        <item h="1" x="2"/>
        <item h="1" x="4"/>
        <item h="1" x="1"/>
        <item h="1" x="116"/>
        <item h="1" x="66"/>
        <item h="1" x="68"/>
        <item h="1" x="12"/>
        <item h="1" x="9"/>
        <item h="1" x="113"/>
        <item h="1" x="79"/>
        <item h="1" x="121"/>
        <item h="1" x="51"/>
        <item h="1" x="109"/>
        <item h="1" x="57"/>
        <item h="1" x="96"/>
        <item h="1" x="64"/>
        <item h="1" x="63"/>
        <item h="1" x="29"/>
        <item h="1" x="36"/>
        <item h="1" x="22"/>
        <item h="1" x="16"/>
        <item h="1" x="17"/>
        <item h="1" x="20"/>
        <item h="1" x="19"/>
        <item h="1" x="26"/>
        <item h="1" x="7"/>
        <item h="1" x="88"/>
        <item h="1" x="72"/>
        <item h="1" x="76"/>
        <item h="1" x="27"/>
        <item h="1" x="40"/>
        <item h="1" x="28"/>
        <item h="1" x="89"/>
        <item h="1" x="53"/>
        <item h="1" x="93"/>
        <item h="1" x="50"/>
        <item h="1" x="38"/>
        <item h="1" x="111"/>
        <item t="default"/>
      </items>
    </pivotField>
    <pivotField compact="0" outline="0" showAll="0"/>
    <pivotField compact="0" numFmtId="164" outline="0" showAll="0"/>
    <pivotField compact="0" outline="0" showAll="0"/>
    <pivotField compact="0" numFmtId="164" outline="0" showAll="0"/>
    <pivotField axis="axisRow" compact="0" outline="0" showAll="0">
      <items count="3">
        <item n="Out of Stock" x="1"/>
        <item n="In stock" x="0"/>
        <item t="default"/>
      </items>
    </pivotField>
    <pivotField compact="0" outline="0" showAll="0"/>
  </pivotFields>
  <rowFields count="1">
    <field x="10"/>
  </rowFields>
  <rowItems count="3">
    <i>
      <x/>
    </i>
    <i>
      <x v="1"/>
    </i>
    <i t="grand">
      <x/>
    </i>
  </rowItems>
  <colItems count="1">
    <i/>
  </colItems>
  <dataFields count="1">
    <dataField name="Count of Product_Id" fld="0" subtotal="count" showDataAs="percentOfTotal" baseField="0" baseItem="0" numFmtId="10"/>
  </dataFields>
  <chartFormats count="1">
    <chartFormat chart="7" format="6" series="1">
      <pivotArea type="data" outline="0" fieldPosition="0">
        <references count="1">
          <reference field="4294967294" count="1" selected="0">
            <x v="0"/>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rgory_1" xr10:uid="{B02B1B0E-01D1-CE4E-AE42-220528252E7B}" sourceName="Catergory_1">
  <pivotTables>
    <pivotTable tabId="13" name="PivotTable2"/>
  </pivotTables>
  <data>
    <tabular pivotCacheId="1527076507">
      <items count="9">
        <i x="0" s="1"/>
        <i x="1" nd="1"/>
        <i x="2" nd="1"/>
        <i x="3" nd="1"/>
        <i x="4" nd="1"/>
        <i x="5" nd="1"/>
        <i x="6" nd="1"/>
        <i x="7" nd="1"/>
        <i x="8"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_2" xr10:uid="{ACBF574E-6718-3544-8ED5-9F08402E965A}" sourceName="Category_2">
  <pivotTables>
    <pivotTable tabId="13" name="PivotTable2"/>
  </pivotTables>
  <data>
    <tabular pivotCacheId="1527076507">
      <items count="122">
        <i x="13"/>
        <i x="14"/>
        <i x="5"/>
        <i x="11"/>
        <i x="8"/>
        <i x="0" s="1"/>
        <i x="10"/>
        <i x="6"/>
        <i x="3"/>
        <i x="2"/>
        <i x="4"/>
        <i x="1"/>
        <i x="12"/>
        <i x="9"/>
        <i x="7"/>
        <i x="90" nd="1"/>
        <i x="75" nd="1"/>
        <i x="42" nd="1"/>
        <i x="52" nd="1"/>
        <i x="84" nd="1"/>
        <i x="61" nd="1"/>
        <i x="107" nd="1"/>
        <i x="100" nd="1"/>
        <i x="81" nd="1"/>
        <i x="47" nd="1"/>
        <i x="37" nd="1"/>
        <i x="73" nd="1"/>
        <i x="31" nd="1"/>
        <i x="30" nd="1"/>
        <i x="35" nd="1"/>
        <i x="95" nd="1"/>
        <i x="71" nd="1"/>
        <i x="54" nd="1"/>
        <i x="69" nd="1"/>
        <i x="108" nd="1"/>
        <i x="82" nd="1"/>
        <i x="78" nd="1"/>
        <i x="67" nd="1"/>
        <i x="77" nd="1"/>
        <i x="99" nd="1"/>
        <i x="24" nd="1"/>
        <i x="46" nd="1"/>
        <i x="97" nd="1"/>
        <i x="94" nd="1"/>
        <i x="110" nd="1"/>
        <i x="114" nd="1"/>
        <i x="21" nd="1"/>
        <i x="43" nd="1"/>
        <i x="39" nd="1"/>
        <i x="102" nd="1"/>
        <i x="92" nd="1"/>
        <i x="23" nd="1"/>
        <i x="59" nd="1"/>
        <i x="112" nd="1"/>
        <i x="74" nd="1"/>
        <i x="87" nd="1"/>
        <i x="83" nd="1"/>
        <i x="56" nd="1"/>
        <i x="65" nd="1"/>
        <i x="15" nd="1"/>
        <i x="18" nd="1"/>
        <i x="48" nd="1"/>
        <i x="85" nd="1"/>
        <i x="45" nd="1"/>
        <i x="33" nd="1"/>
        <i x="32" nd="1"/>
        <i x="34" nd="1"/>
        <i x="106" nd="1"/>
        <i x="44" nd="1"/>
        <i x="41" nd="1"/>
        <i x="62" nd="1"/>
        <i x="55" nd="1"/>
        <i x="105" nd="1"/>
        <i x="103" nd="1"/>
        <i x="104" nd="1"/>
        <i x="49" nd="1"/>
        <i x="25" nd="1"/>
        <i x="120" nd="1"/>
        <i x="119" nd="1"/>
        <i x="80" nd="1"/>
        <i x="117" nd="1"/>
        <i x="101" nd="1"/>
        <i x="98" nd="1"/>
        <i x="91" nd="1"/>
        <i x="115" nd="1"/>
        <i x="60" nd="1"/>
        <i x="118" nd="1"/>
        <i x="70" nd="1"/>
        <i x="58" nd="1"/>
        <i x="86" nd="1"/>
        <i x="116" nd="1"/>
        <i x="66" nd="1"/>
        <i x="68" nd="1"/>
        <i x="113" nd="1"/>
        <i x="79" nd="1"/>
        <i x="121" nd="1"/>
        <i x="51" nd="1"/>
        <i x="109" nd="1"/>
        <i x="57" nd="1"/>
        <i x="96" nd="1"/>
        <i x="64" nd="1"/>
        <i x="63" nd="1"/>
        <i x="29" nd="1"/>
        <i x="36" nd="1"/>
        <i x="22" nd="1"/>
        <i x="16" nd="1"/>
        <i x="17" nd="1"/>
        <i x="20" nd="1"/>
        <i x="19" nd="1"/>
        <i x="26" nd="1"/>
        <i x="88" nd="1"/>
        <i x="72" nd="1"/>
        <i x="76" nd="1"/>
        <i x="27" nd="1"/>
        <i x="40" nd="1"/>
        <i x="28" nd="1"/>
        <i x="89" nd="1"/>
        <i x="53" nd="1"/>
        <i x="93" nd="1"/>
        <i x="50" nd="1"/>
        <i x="38" nd="1"/>
        <i x="11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rgory_1" xr10:uid="{86226C4A-0DC2-4E4C-A0D2-9DB48DF41C5D}" cache="Slicer_Catergory_1" caption="Catergory_1" style="SlicerStyleLight4" rowHeight="209550"/>
  <slicer name="Category_2" xr10:uid="{20C2E238-6002-0A41-B610-AFEA36924D5C}" cache="Slicer_Category_2" caption="Category_2" style="SlicerStyleLight3" rowHeight="20955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0"/>
  <sheetViews>
    <sheetView workbookViewId="0">
      <selection sqref="A1:Z1000"/>
    </sheetView>
  </sheetViews>
  <sheetFormatPr baseColWidth="10" defaultColWidth="12.6640625" defaultRowHeight="15.75" customHeight="1" x14ac:dyDescent="0.15"/>
  <sheetData>
    <row r="1" spans="1:26" ht="15.75" customHeight="1" x14ac:dyDescent="0.15">
      <c r="A1" s="40"/>
      <c r="B1" s="41"/>
      <c r="C1" s="41"/>
      <c r="D1" s="41"/>
      <c r="E1" s="41"/>
      <c r="F1" s="41"/>
      <c r="G1" s="41"/>
      <c r="H1" s="41"/>
      <c r="I1" s="41"/>
      <c r="J1" s="41"/>
      <c r="K1" s="41"/>
      <c r="L1" s="41"/>
      <c r="M1" s="41"/>
      <c r="N1" s="41"/>
      <c r="O1" s="41"/>
      <c r="P1" s="41"/>
      <c r="Q1" s="41"/>
      <c r="R1" s="41"/>
      <c r="S1" s="41"/>
      <c r="T1" s="41"/>
      <c r="U1" s="41"/>
      <c r="V1" s="41"/>
      <c r="W1" s="41"/>
      <c r="X1" s="41"/>
      <c r="Y1" s="41"/>
      <c r="Z1" s="42"/>
    </row>
    <row r="2" spans="1:26" ht="15.75" customHeight="1" x14ac:dyDescent="0.15">
      <c r="A2" s="43"/>
      <c r="B2" s="44"/>
      <c r="C2" s="44"/>
      <c r="D2" s="44"/>
      <c r="E2" s="44"/>
      <c r="F2" s="44"/>
      <c r="G2" s="44"/>
      <c r="H2" s="44"/>
      <c r="I2" s="44"/>
      <c r="J2" s="44"/>
      <c r="K2" s="44"/>
      <c r="L2" s="44"/>
      <c r="M2" s="44"/>
      <c r="N2" s="44"/>
      <c r="O2" s="44"/>
      <c r="P2" s="44"/>
      <c r="Q2" s="44"/>
      <c r="R2" s="44"/>
      <c r="S2" s="44"/>
      <c r="T2" s="44"/>
      <c r="U2" s="44"/>
      <c r="V2" s="44"/>
      <c r="W2" s="44"/>
      <c r="X2" s="44"/>
      <c r="Y2" s="44"/>
      <c r="Z2" s="45"/>
    </row>
    <row r="3" spans="1:26" ht="15.75" customHeight="1" x14ac:dyDescent="0.15">
      <c r="A3" s="43"/>
      <c r="B3" s="44"/>
      <c r="C3" s="44"/>
      <c r="D3" s="44"/>
      <c r="E3" s="44"/>
      <c r="F3" s="44"/>
      <c r="G3" s="44"/>
      <c r="H3" s="44"/>
      <c r="I3" s="44"/>
      <c r="J3" s="44"/>
      <c r="K3" s="44"/>
      <c r="L3" s="44"/>
      <c r="M3" s="44"/>
      <c r="N3" s="44"/>
      <c r="O3" s="44"/>
      <c r="P3" s="44"/>
      <c r="Q3" s="44"/>
      <c r="R3" s="44"/>
      <c r="S3" s="44"/>
      <c r="T3" s="44"/>
      <c r="U3" s="44"/>
      <c r="V3" s="44"/>
      <c r="W3" s="44"/>
      <c r="X3" s="44"/>
      <c r="Y3" s="44"/>
      <c r="Z3" s="45"/>
    </row>
    <row r="4" spans="1:26" ht="15.75" customHeight="1" x14ac:dyDescent="0.15">
      <c r="A4" s="43"/>
      <c r="B4" s="44"/>
      <c r="C4" s="44"/>
      <c r="D4" s="44"/>
      <c r="E4" s="44"/>
      <c r="F4" s="44"/>
      <c r="G4" s="44"/>
      <c r="H4" s="44"/>
      <c r="I4" s="44"/>
      <c r="J4" s="44"/>
      <c r="K4" s="44"/>
      <c r="L4" s="44"/>
      <c r="M4" s="44"/>
      <c r="N4" s="44"/>
      <c r="O4" s="44"/>
      <c r="P4" s="44"/>
      <c r="Q4" s="44"/>
      <c r="R4" s="44"/>
      <c r="S4" s="44"/>
      <c r="T4" s="44"/>
      <c r="U4" s="44"/>
      <c r="V4" s="44"/>
      <c r="W4" s="44"/>
      <c r="X4" s="44"/>
      <c r="Y4" s="44"/>
      <c r="Z4" s="45"/>
    </row>
    <row r="5" spans="1:26" ht="15.75" customHeight="1" x14ac:dyDescent="0.15">
      <c r="A5" s="43"/>
      <c r="B5" s="44"/>
      <c r="C5" s="44"/>
      <c r="D5" s="44"/>
      <c r="E5" s="44"/>
      <c r="F5" s="44"/>
      <c r="G5" s="44"/>
      <c r="H5" s="44"/>
      <c r="I5" s="44"/>
      <c r="J5" s="44"/>
      <c r="K5" s="44"/>
      <c r="L5" s="44"/>
      <c r="M5" s="44"/>
      <c r="N5" s="44"/>
      <c r="O5" s="44"/>
      <c r="P5" s="44"/>
      <c r="Q5" s="44"/>
      <c r="R5" s="44"/>
      <c r="S5" s="44"/>
      <c r="T5" s="44"/>
      <c r="U5" s="44"/>
      <c r="V5" s="44"/>
      <c r="W5" s="44"/>
      <c r="X5" s="44"/>
      <c r="Y5" s="44"/>
      <c r="Z5" s="45"/>
    </row>
    <row r="6" spans="1:26" ht="15.75" customHeight="1" x14ac:dyDescent="0.15">
      <c r="A6" s="43"/>
      <c r="B6" s="44"/>
      <c r="C6" s="44"/>
      <c r="D6" s="44"/>
      <c r="E6" s="44"/>
      <c r="F6" s="44"/>
      <c r="G6" s="44"/>
      <c r="H6" s="44"/>
      <c r="I6" s="44"/>
      <c r="J6" s="44"/>
      <c r="K6" s="44"/>
      <c r="L6" s="44"/>
      <c r="M6" s="44"/>
      <c r="N6" s="44"/>
      <c r="O6" s="44"/>
      <c r="P6" s="44"/>
      <c r="Q6" s="44"/>
      <c r="R6" s="44"/>
      <c r="S6" s="44"/>
      <c r="T6" s="44"/>
      <c r="U6" s="44"/>
      <c r="V6" s="44"/>
      <c r="W6" s="44"/>
      <c r="X6" s="44"/>
      <c r="Y6" s="44"/>
      <c r="Z6" s="45"/>
    </row>
    <row r="7" spans="1:26" ht="15.75" customHeight="1" x14ac:dyDescent="0.15">
      <c r="A7" s="43"/>
      <c r="B7" s="44"/>
      <c r="C7" s="44"/>
      <c r="D7" s="44"/>
      <c r="E7" s="44"/>
      <c r="F7" s="44"/>
      <c r="G7" s="44"/>
      <c r="H7" s="44"/>
      <c r="I7" s="44"/>
      <c r="J7" s="44"/>
      <c r="K7" s="44"/>
      <c r="L7" s="44"/>
      <c r="M7" s="44"/>
      <c r="N7" s="44"/>
      <c r="O7" s="44"/>
      <c r="P7" s="44"/>
      <c r="Q7" s="44"/>
      <c r="R7" s="44"/>
      <c r="S7" s="44"/>
      <c r="T7" s="44"/>
      <c r="U7" s="44"/>
      <c r="V7" s="44"/>
      <c r="W7" s="44"/>
      <c r="X7" s="44"/>
      <c r="Y7" s="44"/>
      <c r="Z7" s="45"/>
    </row>
    <row r="8" spans="1:26" ht="15.75" customHeight="1" x14ac:dyDescent="0.15">
      <c r="A8" s="43"/>
      <c r="B8" s="44"/>
      <c r="C8" s="44"/>
      <c r="D8" s="44"/>
      <c r="E8" s="44"/>
      <c r="F8" s="44"/>
      <c r="G8" s="44"/>
      <c r="H8" s="44"/>
      <c r="I8" s="44"/>
      <c r="J8" s="44"/>
      <c r="K8" s="44"/>
      <c r="L8" s="44"/>
      <c r="M8" s="44"/>
      <c r="N8" s="44"/>
      <c r="O8" s="44"/>
      <c r="P8" s="44"/>
      <c r="Q8" s="44"/>
      <c r="R8" s="44"/>
      <c r="S8" s="44"/>
      <c r="T8" s="44"/>
      <c r="U8" s="44"/>
      <c r="V8" s="44"/>
      <c r="W8" s="44"/>
      <c r="X8" s="44"/>
      <c r="Y8" s="44"/>
      <c r="Z8" s="45"/>
    </row>
    <row r="9" spans="1:26" ht="15.75" customHeight="1" x14ac:dyDescent="0.15">
      <c r="A9" s="43"/>
      <c r="B9" s="44"/>
      <c r="C9" s="44"/>
      <c r="D9" s="44"/>
      <c r="E9" s="44"/>
      <c r="F9" s="44"/>
      <c r="G9" s="44"/>
      <c r="H9" s="44"/>
      <c r="I9" s="44"/>
      <c r="J9" s="44"/>
      <c r="K9" s="44"/>
      <c r="L9" s="44"/>
      <c r="M9" s="44"/>
      <c r="N9" s="44"/>
      <c r="O9" s="44"/>
      <c r="P9" s="44"/>
      <c r="Q9" s="44"/>
      <c r="R9" s="44"/>
      <c r="S9" s="44"/>
      <c r="T9" s="44"/>
      <c r="U9" s="44"/>
      <c r="V9" s="44"/>
      <c r="W9" s="44"/>
      <c r="X9" s="44"/>
      <c r="Y9" s="44"/>
      <c r="Z9" s="45"/>
    </row>
    <row r="10" spans="1:26" ht="15.75" customHeight="1" x14ac:dyDescent="0.15">
      <c r="A10" s="43"/>
      <c r="B10" s="44"/>
      <c r="C10" s="44"/>
      <c r="D10" s="44"/>
      <c r="E10" s="44"/>
      <c r="F10" s="44"/>
      <c r="G10" s="44"/>
      <c r="H10" s="44"/>
      <c r="I10" s="44"/>
      <c r="J10" s="44"/>
      <c r="K10" s="44"/>
      <c r="L10" s="44"/>
      <c r="M10" s="44"/>
      <c r="N10" s="44"/>
      <c r="O10" s="44"/>
      <c r="P10" s="44"/>
      <c r="Q10" s="44"/>
      <c r="R10" s="44"/>
      <c r="S10" s="44"/>
      <c r="T10" s="44"/>
      <c r="U10" s="44"/>
      <c r="V10" s="44"/>
      <c r="W10" s="44"/>
      <c r="X10" s="44"/>
      <c r="Y10" s="44"/>
      <c r="Z10" s="45"/>
    </row>
    <row r="11" spans="1:26" ht="15.75" customHeight="1" x14ac:dyDescent="0.15">
      <c r="A11" s="43"/>
      <c r="B11" s="44"/>
      <c r="C11" s="44"/>
      <c r="D11" s="44"/>
      <c r="E11" s="44"/>
      <c r="F11" s="44"/>
      <c r="G11" s="44"/>
      <c r="H11" s="44"/>
      <c r="I11" s="44"/>
      <c r="J11" s="44"/>
      <c r="K11" s="44"/>
      <c r="L11" s="44"/>
      <c r="M11" s="44"/>
      <c r="N11" s="44"/>
      <c r="O11" s="44"/>
      <c r="P11" s="44"/>
      <c r="Q11" s="44"/>
      <c r="R11" s="44"/>
      <c r="S11" s="44"/>
      <c r="T11" s="44"/>
      <c r="U11" s="44"/>
      <c r="V11" s="44"/>
      <c r="W11" s="44"/>
      <c r="X11" s="44"/>
      <c r="Y11" s="44"/>
      <c r="Z11" s="45"/>
    </row>
    <row r="12" spans="1:26" ht="15.75" customHeight="1" x14ac:dyDescent="0.15">
      <c r="A12" s="43"/>
      <c r="B12" s="44"/>
      <c r="C12" s="44"/>
      <c r="D12" s="44"/>
      <c r="E12" s="44"/>
      <c r="F12" s="44"/>
      <c r="G12" s="44"/>
      <c r="H12" s="44"/>
      <c r="I12" s="44"/>
      <c r="J12" s="44"/>
      <c r="K12" s="44"/>
      <c r="L12" s="44"/>
      <c r="M12" s="44"/>
      <c r="N12" s="44"/>
      <c r="O12" s="44"/>
      <c r="P12" s="44"/>
      <c r="Q12" s="44"/>
      <c r="R12" s="44"/>
      <c r="S12" s="44"/>
      <c r="T12" s="44"/>
      <c r="U12" s="44"/>
      <c r="V12" s="44"/>
      <c r="W12" s="44"/>
      <c r="X12" s="44"/>
      <c r="Y12" s="44"/>
      <c r="Z12" s="45"/>
    </row>
    <row r="13" spans="1:26" ht="15.75" customHeight="1" x14ac:dyDescent="0.15">
      <c r="A13" s="43"/>
      <c r="B13" s="44"/>
      <c r="C13" s="44"/>
      <c r="D13" s="44"/>
      <c r="E13" s="44"/>
      <c r="F13" s="44"/>
      <c r="G13" s="44"/>
      <c r="H13" s="44"/>
      <c r="I13" s="44"/>
      <c r="J13" s="44"/>
      <c r="K13" s="44"/>
      <c r="L13" s="44"/>
      <c r="M13" s="44"/>
      <c r="N13" s="44"/>
      <c r="O13" s="44"/>
      <c r="P13" s="44"/>
      <c r="Q13" s="44"/>
      <c r="R13" s="44"/>
      <c r="S13" s="44"/>
      <c r="T13" s="44"/>
      <c r="U13" s="44"/>
      <c r="V13" s="44"/>
      <c r="W13" s="44"/>
      <c r="X13" s="44"/>
      <c r="Y13" s="44"/>
      <c r="Z13" s="45"/>
    </row>
    <row r="14" spans="1:26" ht="15.75" customHeight="1" x14ac:dyDescent="0.15">
      <c r="A14" s="43"/>
      <c r="B14" s="44"/>
      <c r="C14" s="44"/>
      <c r="D14" s="44"/>
      <c r="E14" s="44"/>
      <c r="F14" s="44"/>
      <c r="G14" s="44"/>
      <c r="H14" s="44"/>
      <c r="I14" s="44"/>
      <c r="J14" s="44"/>
      <c r="K14" s="44"/>
      <c r="L14" s="44"/>
      <c r="M14" s="44"/>
      <c r="N14" s="44"/>
      <c r="O14" s="44"/>
      <c r="P14" s="44"/>
      <c r="Q14" s="44"/>
      <c r="R14" s="44"/>
      <c r="S14" s="44"/>
      <c r="T14" s="44"/>
      <c r="U14" s="44"/>
      <c r="V14" s="44"/>
      <c r="W14" s="44"/>
      <c r="X14" s="44"/>
      <c r="Y14" s="44"/>
      <c r="Z14" s="45"/>
    </row>
    <row r="15" spans="1:26" ht="15.75" customHeight="1" x14ac:dyDescent="0.15">
      <c r="A15" s="43"/>
      <c r="B15" s="44"/>
      <c r="C15" s="44"/>
      <c r="D15" s="44"/>
      <c r="E15" s="44"/>
      <c r="F15" s="44"/>
      <c r="G15" s="44"/>
      <c r="H15" s="44"/>
      <c r="I15" s="44"/>
      <c r="J15" s="44"/>
      <c r="K15" s="44"/>
      <c r="L15" s="44"/>
      <c r="M15" s="44"/>
      <c r="N15" s="44"/>
      <c r="O15" s="44"/>
      <c r="P15" s="44"/>
      <c r="Q15" s="44"/>
      <c r="R15" s="44"/>
      <c r="S15" s="44"/>
      <c r="T15" s="44"/>
      <c r="U15" s="44"/>
      <c r="V15" s="44"/>
      <c r="W15" s="44"/>
      <c r="X15" s="44"/>
      <c r="Y15" s="44"/>
      <c r="Z15" s="45"/>
    </row>
    <row r="16" spans="1:26" ht="15.75" customHeight="1" x14ac:dyDescent="0.15">
      <c r="A16" s="43"/>
      <c r="B16" s="44"/>
      <c r="C16" s="44"/>
      <c r="D16" s="44"/>
      <c r="E16" s="44"/>
      <c r="F16" s="44"/>
      <c r="G16" s="44"/>
      <c r="H16" s="44"/>
      <c r="I16" s="44"/>
      <c r="J16" s="44"/>
      <c r="K16" s="44"/>
      <c r="L16" s="44"/>
      <c r="M16" s="44"/>
      <c r="N16" s="44"/>
      <c r="O16" s="44"/>
      <c r="P16" s="44"/>
      <c r="Q16" s="44"/>
      <c r="R16" s="44"/>
      <c r="S16" s="44"/>
      <c r="T16" s="44"/>
      <c r="U16" s="44"/>
      <c r="V16" s="44"/>
      <c r="W16" s="44"/>
      <c r="X16" s="44"/>
      <c r="Y16" s="44"/>
      <c r="Z16" s="45"/>
    </row>
    <row r="17" spans="1:26" ht="15.75" customHeight="1" x14ac:dyDescent="0.15">
      <c r="A17" s="43"/>
      <c r="B17" s="44"/>
      <c r="C17" s="44"/>
      <c r="D17" s="44"/>
      <c r="E17" s="44"/>
      <c r="F17" s="44"/>
      <c r="G17" s="44"/>
      <c r="H17" s="44"/>
      <c r="I17" s="44"/>
      <c r="J17" s="44"/>
      <c r="K17" s="44"/>
      <c r="L17" s="44"/>
      <c r="M17" s="44"/>
      <c r="N17" s="44"/>
      <c r="O17" s="44"/>
      <c r="P17" s="44"/>
      <c r="Q17" s="44"/>
      <c r="R17" s="44"/>
      <c r="S17" s="44"/>
      <c r="T17" s="44"/>
      <c r="U17" s="44"/>
      <c r="V17" s="44"/>
      <c r="W17" s="44"/>
      <c r="X17" s="44"/>
      <c r="Y17" s="44"/>
      <c r="Z17" s="45"/>
    </row>
    <row r="18" spans="1:26" ht="15.75" customHeight="1" x14ac:dyDescent="0.15">
      <c r="A18" s="43"/>
      <c r="B18" s="44"/>
      <c r="C18" s="44"/>
      <c r="D18" s="44"/>
      <c r="E18" s="44"/>
      <c r="F18" s="44"/>
      <c r="G18" s="44"/>
      <c r="H18" s="44"/>
      <c r="I18" s="44"/>
      <c r="J18" s="44"/>
      <c r="K18" s="44"/>
      <c r="L18" s="44"/>
      <c r="M18" s="44"/>
      <c r="N18" s="44"/>
      <c r="O18" s="44"/>
      <c r="P18" s="44"/>
      <c r="Q18" s="44"/>
      <c r="R18" s="44"/>
      <c r="S18" s="44"/>
      <c r="T18" s="44"/>
      <c r="U18" s="44"/>
      <c r="V18" s="44"/>
      <c r="W18" s="44"/>
      <c r="X18" s="44"/>
      <c r="Y18" s="44"/>
      <c r="Z18" s="45"/>
    </row>
    <row r="19" spans="1:26" ht="15.75" customHeight="1" x14ac:dyDescent="0.15">
      <c r="A19" s="43"/>
      <c r="B19" s="44"/>
      <c r="C19" s="44"/>
      <c r="D19" s="44"/>
      <c r="E19" s="44"/>
      <c r="F19" s="44"/>
      <c r="G19" s="44"/>
      <c r="H19" s="44"/>
      <c r="I19" s="44"/>
      <c r="J19" s="44"/>
      <c r="K19" s="44"/>
      <c r="L19" s="44"/>
      <c r="M19" s="44"/>
      <c r="N19" s="44"/>
      <c r="O19" s="44"/>
      <c r="P19" s="44"/>
      <c r="Q19" s="44"/>
      <c r="R19" s="44"/>
      <c r="S19" s="44"/>
      <c r="T19" s="44"/>
      <c r="U19" s="44"/>
      <c r="V19" s="44"/>
      <c r="W19" s="44"/>
      <c r="X19" s="44"/>
      <c r="Y19" s="44"/>
      <c r="Z19" s="45"/>
    </row>
    <row r="20" spans="1:26" ht="15.75" customHeight="1" x14ac:dyDescent="0.15">
      <c r="A20" s="43"/>
      <c r="B20" s="44"/>
      <c r="C20" s="44"/>
      <c r="D20" s="44"/>
      <c r="E20" s="44"/>
      <c r="F20" s="44"/>
      <c r="G20" s="44"/>
      <c r="H20" s="44"/>
      <c r="I20" s="44"/>
      <c r="J20" s="44"/>
      <c r="K20" s="44"/>
      <c r="L20" s="44"/>
      <c r="M20" s="44"/>
      <c r="N20" s="44"/>
      <c r="O20" s="44"/>
      <c r="P20" s="44"/>
      <c r="Q20" s="44"/>
      <c r="R20" s="44"/>
      <c r="S20" s="44"/>
      <c r="T20" s="44"/>
      <c r="U20" s="44"/>
      <c r="V20" s="44"/>
      <c r="W20" s="44"/>
      <c r="X20" s="44"/>
      <c r="Y20" s="44"/>
      <c r="Z20" s="45"/>
    </row>
    <row r="21" spans="1:26" ht="15.75" customHeight="1" x14ac:dyDescent="0.15">
      <c r="A21" s="43"/>
      <c r="B21" s="44"/>
      <c r="C21" s="44"/>
      <c r="D21" s="44"/>
      <c r="E21" s="44"/>
      <c r="F21" s="44"/>
      <c r="G21" s="44"/>
      <c r="H21" s="44"/>
      <c r="I21" s="44"/>
      <c r="J21" s="44"/>
      <c r="K21" s="44"/>
      <c r="L21" s="44"/>
      <c r="M21" s="44"/>
      <c r="N21" s="44"/>
      <c r="O21" s="44"/>
      <c r="P21" s="44"/>
      <c r="Q21" s="44"/>
      <c r="R21" s="44"/>
      <c r="S21" s="44"/>
      <c r="T21" s="44"/>
      <c r="U21" s="44"/>
      <c r="V21" s="44"/>
      <c r="W21" s="44"/>
      <c r="X21" s="44"/>
      <c r="Y21" s="44"/>
      <c r="Z21" s="45"/>
    </row>
    <row r="22" spans="1:26" ht="15.75" customHeight="1" x14ac:dyDescent="0.15">
      <c r="A22" s="43"/>
      <c r="B22" s="44"/>
      <c r="C22" s="44"/>
      <c r="D22" s="44"/>
      <c r="E22" s="44"/>
      <c r="F22" s="44"/>
      <c r="G22" s="44"/>
      <c r="H22" s="44"/>
      <c r="I22" s="44"/>
      <c r="J22" s="44"/>
      <c r="K22" s="44"/>
      <c r="L22" s="44"/>
      <c r="M22" s="44"/>
      <c r="N22" s="44"/>
      <c r="O22" s="44"/>
      <c r="P22" s="44"/>
      <c r="Q22" s="44"/>
      <c r="R22" s="44"/>
      <c r="S22" s="44"/>
      <c r="T22" s="44"/>
      <c r="U22" s="44"/>
      <c r="V22" s="44"/>
      <c r="W22" s="44"/>
      <c r="X22" s="44"/>
      <c r="Y22" s="44"/>
      <c r="Z22" s="45"/>
    </row>
    <row r="23" spans="1:26" ht="15.75" customHeight="1" x14ac:dyDescent="0.15">
      <c r="A23" s="43"/>
      <c r="B23" s="44"/>
      <c r="C23" s="44"/>
      <c r="D23" s="44"/>
      <c r="E23" s="44"/>
      <c r="F23" s="44"/>
      <c r="G23" s="44"/>
      <c r="H23" s="44"/>
      <c r="I23" s="44"/>
      <c r="J23" s="44"/>
      <c r="K23" s="44"/>
      <c r="L23" s="44"/>
      <c r="M23" s="44"/>
      <c r="N23" s="44"/>
      <c r="O23" s="44"/>
      <c r="P23" s="44"/>
      <c r="Q23" s="44"/>
      <c r="R23" s="44"/>
      <c r="S23" s="44"/>
      <c r="T23" s="44"/>
      <c r="U23" s="44"/>
      <c r="V23" s="44"/>
      <c r="W23" s="44"/>
      <c r="X23" s="44"/>
      <c r="Y23" s="44"/>
      <c r="Z23" s="45"/>
    </row>
    <row r="24" spans="1:26" ht="15.75" customHeight="1" x14ac:dyDescent="0.15">
      <c r="A24" s="43"/>
      <c r="B24" s="44"/>
      <c r="C24" s="44"/>
      <c r="D24" s="44"/>
      <c r="E24" s="44"/>
      <c r="F24" s="44"/>
      <c r="G24" s="44"/>
      <c r="H24" s="44"/>
      <c r="I24" s="44"/>
      <c r="J24" s="44"/>
      <c r="K24" s="44"/>
      <c r="L24" s="44"/>
      <c r="M24" s="44"/>
      <c r="N24" s="44"/>
      <c r="O24" s="44"/>
      <c r="P24" s="44"/>
      <c r="Q24" s="44"/>
      <c r="R24" s="44"/>
      <c r="S24" s="44"/>
      <c r="T24" s="44"/>
      <c r="U24" s="44"/>
      <c r="V24" s="44"/>
      <c r="W24" s="44"/>
      <c r="X24" s="44"/>
      <c r="Y24" s="44"/>
      <c r="Z24" s="45"/>
    </row>
    <row r="25" spans="1:26" ht="15.75" customHeight="1" x14ac:dyDescent="0.15">
      <c r="A25" s="43"/>
      <c r="B25" s="44"/>
      <c r="C25" s="44"/>
      <c r="D25" s="44"/>
      <c r="E25" s="44"/>
      <c r="F25" s="44"/>
      <c r="G25" s="44"/>
      <c r="H25" s="44"/>
      <c r="I25" s="44"/>
      <c r="J25" s="44"/>
      <c r="K25" s="44"/>
      <c r="L25" s="44"/>
      <c r="M25" s="44"/>
      <c r="N25" s="44"/>
      <c r="O25" s="44"/>
      <c r="P25" s="44"/>
      <c r="Q25" s="44"/>
      <c r="R25" s="44"/>
      <c r="S25" s="44"/>
      <c r="T25" s="44"/>
      <c r="U25" s="44"/>
      <c r="V25" s="44"/>
      <c r="W25" s="44"/>
      <c r="X25" s="44"/>
      <c r="Y25" s="44"/>
      <c r="Z25" s="45"/>
    </row>
    <row r="26" spans="1:26" ht="15.75" customHeight="1" x14ac:dyDescent="0.15">
      <c r="A26" s="43"/>
      <c r="B26" s="44"/>
      <c r="C26" s="44"/>
      <c r="D26" s="44"/>
      <c r="E26" s="44"/>
      <c r="F26" s="44"/>
      <c r="G26" s="44"/>
      <c r="H26" s="44"/>
      <c r="I26" s="44"/>
      <c r="J26" s="44"/>
      <c r="K26" s="44"/>
      <c r="L26" s="44"/>
      <c r="M26" s="44"/>
      <c r="N26" s="44"/>
      <c r="O26" s="44"/>
      <c r="P26" s="44"/>
      <c r="Q26" s="44"/>
      <c r="R26" s="44"/>
      <c r="S26" s="44"/>
      <c r="T26" s="44"/>
      <c r="U26" s="44"/>
      <c r="V26" s="44"/>
      <c r="W26" s="44"/>
      <c r="X26" s="44"/>
      <c r="Y26" s="44"/>
      <c r="Z26" s="45"/>
    </row>
    <row r="27" spans="1:26" ht="15.75" customHeight="1" x14ac:dyDescent="0.15">
      <c r="A27" s="43"/>
      <c r="B27" s="44"/>
      <c r="C27" s="44"/>
      <c r="D27" s="44"/>
      <c r="E27" s="44"/>
      <c r="F27" s="44"/>
      <c r="G27" s="44"/>
      <c r="H27" s="44"/>
      <c r="I27" s="44"/>
      <c r="J27" s="44"/>
      <c r="K27" s="44"/>
      <c r="L27" s="44"/>
      <c r="M27" s="44"/>
      <c r="N27" s="44"/>
      <c r="O27" s="44"/>
      <c r="P27" s="44"/>
      <c r="Q27" s="44"/>
      <c r="R27" s="44"/>
      <c r="S27" s="44"/>
      <c r="T27" s="44"/>
      <c r="U27" s="44"/>
      <c r="V27" s="44"/>
      <c r="W27" s="44"/>
      <c r="X27" s="44"/>
      <c r="Y27" s="44"/>
      <c r="Z27" s="45"/>
    </row>
    <row r="28" spans="1:26" ht="15.75" customHeight="1" x14ac:dyDescent="0.15">
      <c r="A28" s="43"/>
      <c r="B28" s="44"/>
      <c r="C28" s="44"/>
      <c r="D28" s="44"/>
      <c r="E28" s="44"/>
      <c r="F28" s="44"/>
      <c r="G28" s="44"/>
      <c r="H28" s="44"/>
      <c r="I28" s="44"/>
      <c r="J28" s="44"/>
      <c r="K28" s="44"/>
      <c r="L28" s="44"/>
      <c r="M28" s="44"/>
      <c r="N28" s="44"/>
      <c r="O28" s="44"/>
      <c r="P28" s="44"/>
      <c r="Q28" s="44"/>
      <c r="R28" s="44"/>
      <c r="S28" s="44"/>
      <c r="T28" s="44"/>
      <c r="U28" s="44"/>
      <c r="V28" s="44"/>
      <c r="W28" s="44"/>
      <c r="X28" s="44"/>
      <c r="Y28" s="44"/>
      <c r="Z28" s="45"/>
    </row>
    <row r="29" spans="1:26" ht="15.75" customHeight="1" x14ac:dyDescent="0.15">
      <c r="A29" s="43"/>
      <c r="B29" s="44"/>
      <c r="C29" s="44"/>
      <c r="D29" s="44"/>
      <c r="E29" s="44"/>
      <c r="F29" s="44"/>
      <c r="G29" s="44"/>
      <c r="H29" s="44"/>
      <c r="I29" s="44"/>
      <c r="J29" s="44"/>
      <c r="K29" s="44"/>
      <c r="L29" s="44"/>
      <c r="M29" s="44"/>
      <c r="N29" s="44"/>
      <c r="O29" s="44"/>
      <c r="P29" s="44"/>
      <c r="Q29" s="44"/>
      <c r="R29" s="44"/>
      <c r="S29" s="44"/>
      <c r="T29" s="44"/>
      <c r="U29" s="44"/>
      <c r="V29" s="44"/>
      <c r="W29" s="44"/>
      <c r="X29" s="44"/>
      <c r="Y29" s="44"/>
      <c r="Z29" s="45"/>
    </row>
    <row r="30" spans="1:26" ht="15.75" customHeight="1" x14ac:dyDescent="0.15">
      <c r="A30" s="43"/>
      <c r="B30" s="44"/>
      <c r="C30" s="44"/>
      <c r="D30" s="44"/>
      <c r="E30" s="44"/>
      <c r="F30" s="44"/>
      <c r="G30" s="44"/>
      <c r="H30" s="44"/>
      <c r="I30" s="44"/>
      <c r="J30" s="44"/>
      <c r="K30" s="44"/>
      <c r="L30" s="44"/>
      <c r="M30" s="44"/>
      <c r="N30" s="44"/>
      <c r="O30" s="44"/>
      <c r="P30" s="44"/>
      <c r="Q30" s="44"/>
      <c r="R30" s="44"/>
      <c r="S30" s="44"/>
      <c r="T30" s="44"/>
      <c r="U30" s="44"/>
      <c r="V30" s="44"/>
      <c r="W30" s="44"/>
      <c r="X30" s="44"/>
      <c r="Y30" s="44"/>
      <c r="Z30" s="45"/>
    </row>
    <row r="31" spans="1:26" ht="15.75" customHeight="1" x14ac:dyDescent="0.15">
      <c r="A31" s="43"/>
      <c r="B31" s="44"/>
      <c r="C31" s="44"/>
      <c r="D31" s="44"/>
      <c r="E31" s="44"/>
      <c r="F31" s="44"/>
      <c r="G31" s="44"/>
      <c r="H31" s="44"/>
      <c r="I31" s="44"/>
      <c r="J31" s="44"/>
      <c r="K31" s="44"/>
      <c r="L31" s="44"/>
      <c r="M31" s="44"/>
      <c r="N31" s="44"/>
      <c r="O31" s="44"/>
      <c r="P31" s="44"/>
      <c r="Q31" s="44"/>
      <c r="R31" s="44"/>
      <c r="S31" s="44"/>
      <c r="T31" s="44"/>
      <c r="U31" s="44"/>
      <c r="V31" s="44"/>
      <c r="W31" s="44"/>
      <c r="X31" s="44"/>
      <c r="Y31" s="44"/>
      <c r="Z31" s="45"/>
    </row>
    <row r="32" spans="1:26" ht="15.75" customHeight="1" x14ac:dyDescent="0.15">
      <c r="A32" s="43"/>
      <c r="B32" s="44"/>
      <c r="C32" s="44"/>
      <c r="D32" s="44"/>
      <c r="E32" s="44"/>
      <c r="F32" s="44"/>
      <c r="G32" s="44"/>
      <c r="H32" s="44"/>
      <c r="I32" s="44"/>
      <c r="J32" s="44"/>
      <c r="K32" s="44"/>
      <c r="L32" s="44"/>
      <c r="M32" s="44"/>
      <c r="N32" s="44"/>
      <c r="O32" s="44"/>
      <c r="P32" s="44"/>
      <c r="Q32" s="44"/>
      <c r="R32" s="44"/>
      <c r="S32" s="44"/>
      <c r="T32" s="44"/>
      <c r="U32" s="44"/>
      <c r="V32" s="44"/>
      <c r="W32" s="44"/>
      <c r="X32" s="44"/>
      <c r="Y32" s="44"/>
      <c r="Z32" s="45"/>
    </row>
    <row r="33" spans="1:26" ht="15.75" customHeight="1" x14ac:dyDescent="0.15">
      <c r="A33" s="43"/>
      <c r="B33" s="44"/>
      <c r="C33" s="44"/>
      <c r="D33" s="44"/>
      <c r="E33" s="44"/>
      <c r="F33" s="44"/>
      <c r="G33" s="44"/>
      <c r="H33" s="44"/>
      <c r="I33" s="44"/>
      <c r="J33" s="44"/>
      <c r="K33" s="44"/>
      <c r="L33" s="44"/>
      <c r="M33" s="44"/>
      <c r="N33" s="44"/>
      <c r="O33" s="44"/>
      <c r="P33" s="44"/>
      <c r="Q33" s="44"/>
      <c r="R33" s="44"/>
      <c r="S33" s="44"/>
      <c r="T33" s="44"/>
      <c r="U33" s="44"/>
      <c r="V33" s="44"/>
      <c r="W33" s="44"/>
      <c r="X33" s="44"/>
      <c r="Y33" s="44"/>
      <c r="Z33" s="45"/>
    </row>
    <row r="34" spans="1:26" ht="15.75" customHeight="1" x14ac:dyDescent="0.15">
      <c r="A34" s="43"/>
      <c r="B34" s="44"/>
      <c r="C34" s="44"/>
      <c r="D34" s="44"/>
      <c r="E34" s="44"/>
      <c r="F34" s="44"/>
      <c r="G34" s="44"/>
      <c r="H34" s="44"/>
      <c r="I34" s="44"/>
      <c r="J34" s="44"/>
      <c r="K34" s="44"/>
      <c r="L34" s="44"/>
      <c r="M34" s="44"/>
      <c r="N34" s="44"/>
      <c r="O34" s="44"/>
      <c r="P34" s="44"/>
      <c r="Q34" s="44"/>
      <c r="R34" s="44"/>
      <c r="S34" s="44"/>
      <c r="T34" s="44"/>
      <c r="U34" s="44"/>
      <c r="V34" s="44"/>
      <c r="W34" s="44"/>
      <c r="X34" s="44"/>
      <c r="Y34" s="44"/>
      <c r="Z34" s="45"/>
    </row>
    <row r="35" spans="1:26" ht="15.75" customHeight="1" x14ac:dyDescent="0.15">
      <c r="A35" s="43"/>
      <c r="B35" s="44"/>
      <c r="C35" s="44"/>
      <c r="D35" s="44"/>
      <c r="E35" s="44"/>
      <c r="F35" s="44"/>
      <c r="G35" s="44"/>
      <c r="H35" s="44"/>
      <c r="I35" s="44"/>
      <c r="J35" s="44"/>
      <c r="K35" s="44"/>
      <c r="L35" s="44"/>
      <c r="M35" s="44"/>
      <c r="N35" s="44"/>
      <c r="O35" s="44"/>
      <c r="P35" s="44"/>
      <c r="Q35" s="44"/>
      <c r="R35" s="44"/>
      <c r="S35" s="44"/>
      <c r="T35" s="44"/>
      <c r="U35" s="44"/>
      <c r="V35" s="44"/>
      <c r="W35" s="44"/>
      <c r="X35" s="44"/>
      <c r="Y35" s="44"/>
      <c r="Z35" s="45"/>
    </row>
    <row r="36" spans="1:26" ht="15.75" customHeight="1" x14ac:dyDescent="0.15">
      <c r="A36" s="43"/>
      <c r="B36" s="44"/>
      <c r="C36" s="44"/>
      <c r="D36" s="44"/>
      <c r="E36" s="44"/>
      <c r="F36" s="44"/>
      <c r="G36" s="44"/>
      <c r="H36" s="44"/>
      <c r="I36" s="44"/>
      <c r="J36" s="44"/>
      <c r="K36" s="44"/>
      <c r="L36" s="44"/>
      <c r="M36" s="44"/>
      <c r="N36" s="44"/>
      <c r="O36" s="44"/>
      <c r="P36" s="44"/>
      <c r="Q36" s="44"/>
      <c r="R36" s="44"/>
      <c r="S36" s="44"/>
      <c r="T36" s="44"/>
      <c r="U36" s="44"/>
      <c r="V36" s="44"/>
      <c r="W36" s="44"/>
      <c r="X36" s="44"/>
      <c r="Y36" s="44"/>
      <c r="Z36" s="45"/>
    </row>
    <row r="37" spans="1:26" ht="15.75" customHeight="1" x14ac:dyDescent="0.15">
      <c r="A37" s="43"/>
      <c r="B37" s="44"/>
      <c r="C37" s="44"/>
      <c r="D37" s="44"/>
      <c r="E37" s="44"/>
      <c r="F37" s="44"/>
      <c r="G37" s="44"/>
      <c r="H37" s="44"/>
      <c r="I37" s="44"/>
      <c r="J37" s="44"/>
      <c r="K37" s="44"/>
      <c r="L37" s="44"/>
      <c r="M37" s="44"/>
      <c r="N37" s="44"/>
      <c r="O37" s="44"/>
      <c r="P37" s="44"/>
      <c r="Q37" s="44"/>
      <c r="R37" s="44"/>
      <c r="S37" s="44"/>
      <c r="T37" s="44"/>
      <c r="U37" s="44"/>
      <c r="V37" s="44"/>
      <c r="W37" s="44"/>
      <c r="X37" s="44"/>
      <c r="Y37" s="44"/>
      <c r="Z37" s="45"/>
    </row>
    <row r="38" spans="1:26" ht="15.75" customHeight="1" x14ac:dyDescent="0.15">
      <c r="A38" s="43"/>
      <c r="B38" s="44"/>
      <c r="C38" s="44"/>
      <c r="D38" s="44"/>
      <c r="E38" s="44"/>
      <c r="F38" s="44"/>
      <c r="G38" s="44"/>
      <c r="H38" s="44"/>
      <c r="I38" s="44"/>
      <c r="J38" s="44"/>
      <c r="K38" s="44"/>
      <c r="L38" s="44"/>
      <c r="M38" s="44"/>
      <c r="N38" s="44"/>
      <c r="O38" s="44"/>
      <c r="P38" s="44"/>
      <c r="Q38" s="44"/>
      <c r="R38" s="44"/>
      <c r="S38" s="44"/>
      <c r="T38" s="44"/>
      <c r="U38" s="44"/>
      <c r="V38" s="44"/>
      <c r="W38" s="44"/>
      <c r="X38" s="44"/>
      <c r="Y38" s="44"/>
      <c r="Z38" s="45"/>
    </row>
    <row r="39" spans="1:26" ht="15.75" customHeight="1" x14ac:dyDescent="0.15">
      <c r="A39" s="43"/>
      <c r="B39" s="44"/>
      <c r="C39" s="44"/>
      <c r="D39" s="44"/>
      <c r="E39" s="44"/>
      <c r="F39" s="44"/>
      <c r="G39" s="44"/>
      <c r="H39" s="44"/>
      <c r="I39" s="44"/>
      <c r="J39" s="44"/>
      <c r="K39" s="44"/>
      <c r="L39" s="44"/>
      <c r="M39" s="44"/>
      <c r="N39" s="44"/>
      <c r="O39" s="44"/>
      <c r="P39" s="44"/>
      <c r="Q39" s="44"/>
      <c r="R39" s="44"/>
      <c r="S39" s="44"/>
      <c r="T39" s="44"/>
      <c r="U39" s="44"/>
      <c r="V39" s="44"/>
      <c r="W39" s="44"/>
      <c r="X39" s="44"/>
      <c r="Y39" s="44"/>
      <c r="Z39" s="45"/>
    </row>
    <row r="40" spans="1:26" ht="15.75" customHeight="1" x14ac:dyDescent="0.15">
      <c r="A40" s="43"/>
      <c r="B40" s="44"/>
      <c r="C40" s="44"/>
      <c r="D40" s="44"/>
      <c r="E40" s="44"/>
      <c r="F40" s="44"/>
      <c r="G40" s="44"/>
      <c r="H40" s="44"/>
      <c r="I40" s="44"/>
      <c r="J40" s="44"/>
      <c r="K40" s="44"/>
      <c r="L40" s="44"/>
      <c r="M40" s="44"/>
      <c r="N40" s="44"/>
      <c r="O40" s="44"/>
      <c r="P40" s="44"/>
      <c r="Q40" s="44"/>
      <c r="R40" s="44"/>
      <c r="S40" s="44"/>
      <c r="T40" s="44"/>
      <c r="U40" s="44"/>
      <c r="V40" s="44"/>
      <c r="W40" s="44"/>
      <c r="X40" s="44"/>
      <c r="Y40" s="44"/>
      <c r="Z40" s="45"/>
    </row>
    <row r="41" spans="1:26" ht="15.75" customHeight="1" x14ac:dyDescent="0.15">
      <c r="A41" s="43"/>
      <c r="B41" s="44"/>
      <c r="C41" s="44"/>
      <c r="D41" s="44"/>
      <c r="E41" s="44"/>
      <c r="F41" s="44"/>
      <c r="G41" s="44"/>
      <c r="H41" s="44"/>
      <c r="I41" s="44"/>
      <c r="J41" s="44"/>
      <c r="K41" s="44"/>
      <c r="L41" s="44"/>
      <c r="M41" s="44"/>
      <c r="N41" s="44"/>
      <c r="O41" s="44"/>
      <c r="P41" s="44"/>
      <c r="Q41" s="44"/>
      <c r="R41" s="44"/>
      <c r="S41" s="44"/>
      <c r="T41" s="44"/>
      <c r="U41" s="44"/>
      <c r="V41" s="44"/>
      <c r="W41" s="44"/>
      <c r="X41" s="44"/>
      <c r="Y41" s="44"/>
      <c r="Z41" s="45"/>
    </row>
    <row r="42" spans="1:26" ht="15.75" customHeight="1" x14ac:dyDescent="0.15">
      <c r="A42" s="43"/>
      <c r="B42" s="44"/>
      <c r="C42" s="44"/>
      <c r="D42" s="44"/>
      <c r="E42" s="44"/>
      <c r="F42" s="44"/>
      <c r="G42" s="44"/>
      <c r="H42" s="44"/>
      <c r="I42" s="44"/>
      <c r="J42" s="44"/>
      <c r="K42" s="44"/>
      <c r="L42" s="44"/>
      <c r="M42" s="44"/>
      <c r="N42" s="44"/>
      <c r="O42" s="44"/>
      <c r="P42" s="44"/>
      <c r="Q42" s="44"/>
      <c r="R42" s="44"/>
      <c r="S42" s="44"/>
      <c r="T42" s="44"/>
      <c r="U42" s="44"/>
      <c r="V42" s="44"/>
      <c r="W42" s="44"/>
      <c r="X42" s="44"/>
      <c r="Y42" s="44"/>
      <c r="Z42" s="45"/>
    </row>
    <row r="43" spans="1:26" ht="15.75" customHeight="1" x14ac:dyDescent="0.15">
      <c r="A43" s="43"/>
      <c r="B43" s="44"/>
      <c r="C43" s="44"/>
      <c r="D43" s="44"/>
      <c r="E43" s="44"/>
      <c r="F43" s="44"/>
      <c r="G43" s="44"/>
      <c r="H43" s="44"/>
      <c r="I43" s="44"/>
      <c r="J43" s="44"/>
      <c r="K43" s="44"/>
      <c r="L43" s="44"/>
      <c r="M43" s="44"/>
      <c r="N43" s="44"/>
      <c r="O43" s="44"/>
      <c r="P43" s="44"/>
      <c r="Q43" s="44"/>
      <c r="R43" s="44"/>
      <c r="S43" s="44"/>
      <c r="T43" s="44"/>
      <c r="U43" s="44"/>
      <c r="V43" s="44"/>
      <c r="W43" s="44"/>
      <c r="X43" s="44"/>
      <c r="Y43" s="44"/>
      <c r="Z43" s="45"/>
    </row>
    <row r="44" spans="1:26" ht="13" x14ac:dyDescent="0.15">
      <c r="A44" s="43"/>
      <c r="B44" s="44"/>
      <c r="C44" s="44"/>
      <c r="D44" s="44"/>
      <c r="E44" s="44"/>
      <c r="F44" s="44"/>
      <c r="G44" s="44"/>
      <c r="H44" s="44"/>
      <c r="I44" s="44"/>
      <c r="J44" s="44"/>
      <c r="K44" s="44"/>
      <c r="L44" s="44"/>
      <c r="M44" s="44"/>
      <c r="N44" s="44"/>
      <c r="O44" s="44"/>
      <c r="P44" s="44"/>
      <c r="Q44" s="44"/>
      <c r="R44" s="44"/>
      <c r="S44" s="44"/>
      <c r="T44" s="44"/>
      <c r="U44" s="44"/>
      <c r="V44" s="44"/>
      <c r="W44" s="44"/>
      <c r="X44" s="44"/>
      <c r="Y44" s="44"/>
      <c r="Z44" s="45"/>
    </row>
    <row r="45" spans="1:26" ht="13" x14ac:dyDescent="0.15">
      <c r="A45" s="43"/>
      <c r="B45" s="44"/>
      <c r="C45" s="44"/>
      <c r="D45" s="44"/>
      <c r="E45" s="44"/>
      <c r="F45" s="44"/>
      <c r="G45" s="44"/>
      <c r="H45" s="44"/>
      <c r="I45" s="44"/>
      <c r="J45" s="44"/>
      <c r="K45" s="44"/>
      <c r="L45" s="44"/>
      <c r="M45" s="44"/>
      <c r="N45" s="44"/>
      <c r="O45" s="44"/>
      <c r="P45" s="44"/>
      <c r="Q45" s="44"/>
      <c r="R45" s="44"/>
      <c r="S45" s="44"/>
      <c r="T45" s="44"/>
      <c r="U45" s="44"/>
      <c r="V45" s="44"/>
      <c r="W45" s="44"/>
      <c r="X45" s="44"/>
      <c r="Y45" s="44"/>
      <c r="Z45" s="45"/>
    </row>
    <row r="46" spans="1:26" ht="13" x14ac:dyDescent="0.15">
      <c r="A46" s="43"/>
      <c r="B46" s="44"/>
      <c r="C46" s="44"/>
      <c r="D46" s="44"/>
      <c r="E46" s="44"/>
      <c r="F46" s="44"/>
      <c r="G46" s="44"/>
      <c r="H46" s="44"/>
      <c r="I46" s="44"/>
      <c r="J46" s="44"/>
      <c r="K46" s="44"/>
      <c r="L46" s="44"/>
      <c r="M46" s="44"/>
      <c r="N46" s="44"/>
      <c r="O46" s="44"/>
      <c r="P46" s="44"/>
      <c r="Q46" s="44"/>
      <c r="R46" s="44"/>
      <c r="S46" s="44"/>
      <c r="T46" s="44"/>
      <c r="U46" s="44"/>
      <c r="V46" s="44"/>
      <c r="W46" s="44"/>
      <c r="X46" s="44"/>
      <c r="Y46" s="44"/>
      <c r="Z46" s="45"/>
    </row>
    <row r="47" spans="1:26" ht="13" x14ac:dyDescent="0.15">
      <c r="A47" s="43"/>
      <c r="B47" s="44"/>
      <c r="C47" s="44"/>
      <c r="D47" s="44"/>
      <c r="E47" s="44"/>
      <c r="F47" s="44"/>
      <c r="G47" s="44"/>
      <c r="H47" s="44"/>
      <c r="I47" s="44"/>
      <c r="J47" s="44"/>
      <c r="K47" s="44"/>
      <c r="L47" s="44"/>
      <c r="M47" s="44"/>
      <c r="N47" s="44"/>
      <c r="O47" s="44"/>
      <c r="P47" s="44"/>
      <c r="Q47" s="44"/>
      <c r="R47" s="44"/>
      <c r="S47" s="44"/>
      <c r="T47" s="44"/>
      <c r="U47" s="44"/>
      <c r="V47" s="44"/>
      <c r="W47" s="44"/>
      <c r="X47" s="44"/>
      <c r="Y47" s="44"/>
      <c r="Z47" s="45"/>
    </row>
    <row r="48" spans="1:26" ht="13" x14ac:dyDescent="0.15">
      <c r="A48" s="43"/>
      <c r="B48" s="44"/>
      <c r="C48" s="44"/>
      <c r="D48" s="44"/>
      <c r="E48" s="44"/>
      <c r="F48" s="44"/>
      <c r="G48" s="44"/>
      <c r="H48" s="44"/>
      <c r="I48" s="44"/>
      <c r="J48" s="44"/>
      <c r="K48" s="44"/>
      <c r="L48" s="44"/>
      <c r="M48" s="44"/>
      <c r="N48" s="44"/>
      <c r="O48" s="44"/>
      <c r="P48" s="44"/>
      <c r="Q48" s="44"/>
      <c r="R48" s="44"/>
      <c r="S48" s="44"/>
      <c r="T48" s="44"/>
      <c r="U48" s="44"/>
      <c r="V48" s="44"/>
      <c r="W48" s="44"/>
      <c r="X48" s="44"/>
      <c r="Y48" s="44"/>
      <c r="Z48" s="45"/>
    </row>
    <row r="49" spans="1:26" ht="13" x14ac:dyDescent="0.15">
      <c r="A49" s="43"/>
      <c r="B49" s="44"/>
      <c r="C49" s="44"/>
      <c r="D49" s="44"/>
      <c r="E49" s="44"/>
      <c r="F49" s="44"/>
      <c r="G49" s="44"/>
      <c r="H49" s="44"/>
      <c r="I49" s="44"/>
      <c r="J49" s="44"/>
      <c r="K49" s="44"/>
      <c r="L49" s="44"/>
      <c r="M49" s="44"/>
      <c r="N49" s="44"/>
      <c r="O49" s="44"/>
      <c r="P49" s="44"/>
      <c r="Q49" s="44"/>
      <c r="R49" s="44"/>
      <c r="S49" s="44"/>
      <c r="T49" s="44"/>
      <c r="U49" s="44"/>
      <c r="V49" s="44"/>
      <c r="W49" s="44"/>
      <c r="X49" s="44"/>
      <c r="Y49" s="44"/>
      <c r="Z49" s="45"/>
    </row>
    <row r="50" spans="1:26" ht="13" x14ac:dyDescent="0.15">
      <c r="A50" s="43"/>
      <c r="B50" s="44"/>
      <c r="C50" s="44"/>
      <c r="D50" s="44"/>
      <c r="E50" s="44"/>
      <c r="F50" s="44"/>
      <c r="G50" s="44"/>
      <c r="H50" s="44"/>
      <c r="I50" s="44"/>
      <c r="J50" s="44"/>
      <c r="K50" s="44"/>
      <c r="L50" s="44"/>
      <c r="M50" s="44"/>
      <c r="N50" s="44"/>
      <c r="O50" s="44"/>
      <c r="P50" s="44"/>
      <c r="Q50" s="44"/>
      <c r="R50" s="44"/>
      <c r="S50" s="44"/>
      <c r="T50" s="44"/>
      <c r="U50" s="44"/>
      <c r="V50" s="44"/>
      <c r="W50" s="44"/>
      <c r="X50" s="44"/>
      <c r="Y50" s="44"/>
      <c r="Z50" s="45"/>
    </row>
    <row r="51" spans="1:26" ht="13" x14ac:dyDescent="0.15">
      <c r="A51" s="43"/>
      <c r="B51" s="44"/>
      <c r="C51" s="44"/>
      <c r="D51" s="44"/>
      <c r="E51" s="44"/>
      <c r="F51" s="44"/>
      <c r="G51" s="44"/>
      <c r="H51" s="44"/>
      <c r="I51" s="44"/>
      <c r="J51" s="44"/>
      <c r="K51" s="44"/>
      <c r="L51" s="44"/>
      <c r="M51" s="44"/>
      <c r="N51" s="44"/>
      <c r="O51" s="44"/>
      <c r="P51" s="44"/>
      <c r="Q51" s="44"/>
      <c r="R51" s="44"/>
      <c r="S51" s="44"/>
      <c r="T51" s="44"/>
      <c r="U51" s="44"/>
      <c r="V51" s="44"/>
      <c r="W51" s="44"/>
      <c r="X51" s="44"/>
      <c r="Y51" s="44"/>
      <c r="Z51" s="45"/>
    </row>
    <row r="52" spans="1:26" ht="13" x14ac:dyDescent="0.15">
      <c r="A52" s="43"/>
      <c r="B52" s="44"/>
      <c r="C52" s="44"/>
      <c r="D52" s="44"/>
      <c r="E52" s="44"/>
      <c r="F52" s="44"/>
      <c r="G52" s="44"/>
      <c r="H52" s="44"/>
      <c r="I52" s="44"/>
      <c r="J52" s="44"/>
      <c r="K52" s="44"/>
      <c r="L52" s="44"/>
      <c r="M52" s="44"/>
      <c r="N52" s="44"/>
      <c r="O52" s="44"/>
      <c r="P52" s="44"/>
      <c r="Q52" s="44"/>
      <c r="R52" s="44"/>
      <c r="S52" s="44"/>
      <c r="T52" s="44"/>
      <c r="U52" s="44"/>
      <c r="V52" s="44"/>
      <c r="W52" s="44"/>
      <c r="X52" s="44"/>
      <c r="Y52" s="44"/>
      <c r="Z52" s="45"/>
    </row>
    <row r="53" spans="1:26" ht="13" x14ac:dyDescent="0.15">
      <c r="A53" s="43"/>
      <c r="B53" s="44"/>
      <c r="C53" s="44"/>
      <c r="D53" s="44"/>
      <c r="E53" s="44"/>
      <c r="F53" s="44"/>
      <c r="G53" s="44"/>
      <c r="H53" s="44"/>
      <c r="I53" s="44"/>
      <c r="J53" s="44"/>
      <c r="K53" s="44"/>
      <c r="L53" s="44"/>
      <c r="M53" s="44"/>
      <c r="N53" s="44"/>
      <c r="O53" s="44"/>
      <c r="P53" s="44"/>
      <c r="Q53" s="44"/>
      <c r="R53" s="44"/>
      <c r="S53" s="44"/>
      <c r="T53" s="44"/>
      <c r="U53" s="44"/>
      <c r="V53" s="44"/>
      <c r="W53" s="44"/>
      <c r="X53" s="44"/>
      <c r="Y53" s="44"/>
      <c r="Z53" s="45"/>
    </row>
    <row r="54" spans="1:26" ht="13" x14ac:dyDescent="0.15">
      <c r="A54" s="43"/>
      <c r="B54" s="44"/>
      <c r="C54" s="44"/>
      <c r="D54" s="44"/>
      <c r="E54" s="44"/>
      <c r="F54" s="44"/>
      <c r="G54" s="44"/>
      <c r="H54" s="44"/>
      <c r="I54" s="44"/>
      <c r="J54" s="44"/>
      <c r="K54" s="44"/>
      <c r="L54" s="44"/>
      <c r="M54" s="44"/>
      <c r="N54" s="44"/>
      <c r="O54" s="44"/>
      <c r="P54" s="44"/>
      <c r="Q54" s="44"/>
      <c r="R54" s="44"/>
      <c r="S54" s="44"/>
      <c r="T54" s="44"/>
      <c r="U54" s="44"/>
      <c r="V54" s="44"/>
      <c r="W54" s="44"/>
      <c r="X54" s="44"/>
      <c r="Y54" s="44"/>
      <c r="Z54" s="45"/>
    </row>
    <row r="55" spans="1:26" ht="13" x14ac:dyDescent="0.15">
      <c r="A55" s="43"/>
      <c r="B55" s="44"/>
      <c r="C55" s="44"/>
      <c r="D55" s="44"/>
      <c r="E55" s="44"/>
      <c r="F55" s="44"/>
      <c r="G55" s="44"/>
      <c r="H55" s="44"/>
      <c r="I55" s="44"/>
      <c r="J55" s="44"/>
      <c r="K55" s="44"/>
      <c r="L55" s="44"/>
      <c r="M55" s="44"/>
      <c r="N55" s="44"/>
      <c r="O55" s="44"/>
      <c r="P55" s="44"/>
      <c r="Q55" s="44"/>
      <c r="R55" s="44"/>
      <c r="S55" s="44"/>
      <c r="T55" s="44"/>
      <c r="U55" s="44"/>
      <c r="V55" s="44"/>
      <c r="W55" s="44"/>
      <c r="X55" s="44"/>
      <c r="Y55" s="44"/>
      <c r="Z55" s="45"/>
    </row>
    <row r="56" spans="1:26" ht="13" x14ac:dyDescent="0.15">
      <c r="A56" s="43"/>
      <c r="B56" s="44"/>
      <c r="C56" s="44"/>
      <c r="D56" s="44"/>
      <c r="E56" s="44"/>
      <c r="F56" s="44"/>
      <c r="G56" s="44"/>
      <c r="H56" s="44"/>
      <c r="I56" s="44"/>
      <c r="J56" s="44"/>
      <c r="K56" s="44"/>
      <c r="L56" s="44"/>
      <c r="M56" s="44"/>
      <c r="N56" s="44"/>
      <c r="O56" s="44"/>
      <c r="P56" s="44"/>
      <c r="Q56" s="44"/>
      <c r="R56" s="44"/>
      <c r="S56" s="44"/>
      <c r="T56" s="44"/>
      <c r="U56" s="44"/>
      <c r="V56" s="44"/>
      <c r="W56" s="44"/>
      <c r="X56" s="44"/>
      <c r="Y56" s="44"/>
      <c r="Z56" s="45"/>
    </row>
    <row r="57" spans="1:26" ht="13" x14ac:dyDescent="0.15">
      <c r="A57" s="43"/>
      <c r="B57" s="44"/>
      <c r="C57" s="44"/>
      <c r="D57" s="44"/>
      <c r="E57" s="44"/>
      <c r="F57" s="44"/>
      <c r="G57" s="44"/>
      <c r="H57" s="44"/>
      <c r="I57" s="44"/>
      <c r="J57" s="44"/>
      <c r="K57" s="44"/>
      <c r="L57" s="44"/>
      <c r="M57" s="44"/>
      <c r="N57" s="44"/>
      <c r="O57" s="44"/>
      <c r="P57" s="44"/>
      <c r="Q57" s="44"/>
      <c r="R57" s="44"/>
      <c r="S57" s="44"/>
      <c r="T57" s="44"/>
      <c r="U57" s="44"/>
      <c r="V57" s="44"/>
      <c r="W57" s="44"/>
      <c r="X57" s="44"/>
      <c r="Y57" s="44"/>
      <c r="Z57" s="45"/>
    </row>
    <row r="58" spans="1:26" ht="13" x14ac:dyDescent="0.15">
      <c r="A58" s="43"/>
      <c r="B58" s="44"/>
      <c r="C58" s="44"/>
      <c r="D58" s="44"/>
      <c r="E58" s="44"/>
      <c r="F58" s="44"/>
      <c r="G58" s="44"/>
      <c r="H58" s="44"/>
      <c r="I58" s="44"/>
      <c r="J58" s="44"/>
      <c r="K58" s="44"/>
      <c r="L58" s="44"/>
      <c r="M58" s="44"/>
      <c r="N58" s="44"/>
      <c r="O58" s="44"/>
      <c r="P58" s="44"/>
      <c r="Q58" s="44"/>
      <c r="R58" s="44"/>
      <c r="S58" s="44"/>
      <c r="T58" s="44"/>
      <c r="U58" s="44"/>
      <c r="V58" s="44"/>
      <c r="W58" s="44"/>
      <c r="X58" s="44"/>
      <c r="Y58" s="44"/>
      <c r="Z58" s="45"/>
    </row>
    <row r="59" spans="1:26" ht="13" x14ac:dyDescent="0.15">
      <c r="A59" s="43"/>
      <c r="B59" s="44"/>
      <c r="C59" s="44"/>
      <c r="D59" s="44"/>
      <c r="E59" s="44"/>
      <c r="F59" s="44"/>
      <c r="G59" s="44"/>
      <c r="H59" s="44"/>
      <c r="I59" s="44"/>
      <c r="J59" s="44"/>
      <c r="K59" s="44"/>
      <c r="L59" s="44"/>
      <c r="M59" s="44"/>
      <c r="N59" s="44"/>
      <c r="O59" s="44"/>
      <c r="P59" s="44"/>
      <c r="Q59" s="44"/>
      <c r="R59" s="44"/>
      <c r="S59" s="44"/>
      <c r="T59" s="44"/>
      <c r="U59" s="44"/>
      <c r="V59" s="44"/>
      <c r="W59" s="44"/>
      <c r="X59" s="44"/>
      <c r="Y59" s="44"/>
      <c r="Z59" s="45"/>
    </row>
    <row r="60" spans="1:26" ht="13" x14ac:dyDescent="0.15">
      <c r="A60" s="43"/>
      <c r="B60" s="44"/>
      <c r="C60" s="44"/>
      <c r="D60" s="44"/>
      <c r="E60" s="44"/>
      <c r="F60" s="44"/>
      <c r="G60" s="44"/>
      <c r="H60" s="44"/>
      <c r="I60" s="44"/>
      <c r="J60" s="44"/>
      <c r="K60" s="44"/>
      <c r="L60" s="44"/>
      <c r="M60" s="44"/>
      <c r="N60" s="44"/>
      <c r="O60" s="44"/>
      <c r="P60" s="44"/>
      <c r="Q60" s="44"/>
      <c r="R60" s="44"/>
      <c r="S60" s="44"/>
      <c r="T60" s="44"/>
      <c r="U60" s="44"/>
      <c r="V60" s="44"/>
      <c r="W60" s="44"/>
      <c r="X60" s="44"/>
      <c r="Y60" s="44"/>
      <c r="Z60" s="45"/>
    </row>
    <row r="61" spans="1:26" ht="13" x14ac:dyDescent="0.15">
      <c r="A61" s="43"/>
      <c r="B61" s="44"/>
      <c r="C61" s="44"/>
      <c r="D61" s="44"/>
      <c r="E61" s="44"/>
      <c r="F61" s="44"/>
      <c r="G61" s="44"/>
      <c r="H61" s="44"/>
      <c r="I61" s="44"/>
      <c r="J61" s="44"/>
      <c r="K61" s="44"/>
      <c r="L61" s="44"/>
      <c r="M61" s="44"/>
      <c r="N61" s="44"/>
      <c r="O61" s="44"/>
      <c r="P61" s="44"/>
      <c r="Q61" s="44"/>
      <c r="R61" s="44"/>
      <c r="S61" s="44"/>
      <c r="T61" s="44"/>
      <c r="U61" s="44"/>
      <c r="V61" s="44"/>
      <c r="W61" s="44"/>
      <c r="X61" s="44"/>
      <c r="Y61" s="44"/>
      <c r="Z61" s="45"/>
    </row>
    <row r="62" spans="1:26" ht="13" x14ac:dyDescent="0.15">
      <c r="A62" s="43"/>
      <c r="B62" s="44"/>
      <c r="C62" s="44"/>
      <c r="D62" s="44"/>
      <c r="E62" s="44"/>
      <c r="F62" s="44"/>
      <c r="G62" s="44"/>
      <c r="H62" s="44"/>
      <c r="I62" s="44"/>
      <c r="J62" s="44"/>
      <c r="K62" s="44"/>
      <c r="L62" s="44"/>
      <c r="M62" s="44"/>
      <c r="N62" s="44"/>
      <c r="O62" s="44"/>
      <c r="P62" s="44"/>
      <c r="Q62" s="44"/>
      <c r="R62" s="44"/>
      <c r="S62" s="44"/>
      <c r="T62" s="44"/>
      <c r="U62" s="44"/>
      <c r="V62" s="44"/>
      <c r="W62" s="44"/>
      <c r="X62" s="44"/>
      <c r="Y62" s="44"/>
      <c r="Z62" s="45"/>
    </row>
    <row r="63" spans="1:26" ht="13" x14ac:dyDescent="0.15">
      <c r="A63" s="43"/>
      <c r="B63" s="44"/>
      <c r="C63" s="44"/>
      <c r="D63" s="44"/>
      <c r="E63" s="44"/>
      <c r="F63" s="44"/>
      <c r="G63" s="44"/>
      <c r="H63" s="44"/>
      <c r="I63" s="44"/>
      <c r="J63" s="44"/>
      <c r="K63" s="44"/>
      <c r="L63" s="44"/>
      <c r="M63" s="44"/>
      <c r="N63" s="44"/>
      <c r="O63" s="44"/>
      <c r="P63" s="44"/>
      <c r="Q63" s="44"/>
      <c r="R63" s="44"/>
      <c r="S63" s="44"/>
      <c r="T63" s="44"/>
      <c r="U63" s="44"/>
      <c r="V63" s="44"/>
      <c r="W63" s="44"/>
      <c r="X63" s="44"/>
      <c r="Y63" s="44"/>
      <c r="Z63" s="45"/>
    </row>
    <row r="64" spans="1:26" ht="13" x14ac:dyDescent="0.15">
      <c r="A64" s="43"/>
      <c r="B64" s="44"/>
      <c r="C64" s="44"/>
      <c r="D64" s="44"/>
      <c r="E64" s="44"/>
      <c r="F64" s="44"/>
      <c r="G64" s="44"/>
      <c r="H64" s="44"/>
      <c r="I64" s="44"/>
      <c r="J64" s="44"/>
      <c r="K64" s="44"/>
      <c r="L64" s="44"/>
      <c r="M64" s="44"/>
      <c r="N64" s="44"/>
      <c r="O64" s="44"/>
      <c r="P64" s="44"/>
      <c r="Q64" s="44"/>
      <c r="R64" s="44"/>
      <c r="S64" s="44"/>
      <c r="T64" s="44"/>
      <c r="U64" s="44"/>
      <c r="V64" s="44"/>
      <c r="W64" s="44"/>
      <c r="X64" s="44"/>
      <c r="Y64" s="44"/>
      <c r="Z64" s="45"/>
    </row>
    <row r="65" spans="1:26" ht="13" x14ac:dyDescent="0.15">
      <c r="A65" s="43"/>
      <c r="B65" s="44"/>
      <c r="C65" s="44"/>
      <c r="D65" s="44"/>
      <c r="E65" s="44"/>
      <c r="F65" s="44"/>
      <c r="G65" s="44"/>
      <c r="H65" s="44"/>
      <c r="I65" s="44"/>
      <c r="J65" s="44"/>
      <c r="K65" s="44"/>
      <c r="L65" s="44"/>
      <c r="M65" s="44"/>
      <c r="N65" s="44"/>
      <c r="O65" s="44"/>
      <c r="P65" s="44"/>
      <c r="Q65" s="44"/>
      <c r="R65" s="44"/>
      <c r="S65" s="44"/>
      <c r="T65" s="44"/>
      <c r="U65" s="44"/>
      <c r="V65" s="44"/>
      <c r="W65" s="44"/>
      <c r="X65" s="44"/>
      <c r="Y65" s="44"/>
      <c r="Z65" s="45"/>
    </row>
    <row r="66" spans="1:26" ht="13" x14ac:dyDescent="0.15">
      <c r="A66" s="43"/>
      <c r="B66" s="44"/>
      <c r="C66" s="44"/>
      <c r="D66" s="44"/>
      <c r="E66" s="44"/>
      <c r="F66" s="44"/>
      <c r="G66" s="44"/>
      <c r="H66" s="44"/>
      <c r="I66" s="44"/>
      <c r="J66" s="44"/>
      <c r="K66" s="44"/>
      <c r="L66" s="44"/>
      <c r="M66" s="44"/>
      <c r="N66" s="44"/>
      <c r="O66" s="44"/>
      <c r="P66" s="44"/>
      <c r="Q66" s="44"/>
      <c r="R66" s="44"/>
      <c r="S66" s="44"/>
      <c r="T66" s="44"/>
      <c r="U66" s="44"/>
      <c r="V66" s="44"/>
      <c r="W66" s="44"/>
      <c r="X66" s="44"/>
      <c r="Y66" s="44"/>
      <c r="Z66" s="45"/>
    </row>
    <row r="67" spans="1:26" ht="13" x14ac:dyDescent="0.15">
      <c r="A67" s="43"/>
      <c r="B67" s="44"/>
      <c r="C67" s="44"/>
      <c r="D67" s="44"/>
      <c r="E67" s="44"/>
      <c r="F67" s="44"/>
      <c r="G67" s="44"/>
      <c r="H67" s="44"/>
      <c r="I67" s="44"/>
      <c r="J67" s="44"/>
      <c r="K67" s="44"/>
      <c r="L67" s="44"/>
      <c r="M67" s="44"/>
      <c r="N67" s="44"/>
      <c r="O67" s="44"/>
      <c r="P67" s="44"/>
      <c r="Q67" s="44"/>
      <c r="R67" s="44"/>
      <c r="S67" s="44"/>
      <c r="T67" s="44"/>
      <c r="U67" s="44"/>
      <c r="V67" s="44"/>
      <c r="W67" s="44"/>
      <c r="X67" s="44"/>
      <c r="Y67" s="44"/>
      <c r="Z67" s="45"/>
    </row>
    <row r="68" spans="1:26" ht="13" x14ac:dyDescent="0.15">
      <c r="A68" s="43"/>
      <c r="B68" s="44"/>
      <c r="C68" s="44"/>
      <c r="D68" s="44"/>
      <c r="E68" s="44"/>
      <c r="F68" s="44"/>
      <c r="G68" s="44"/>
      <c r="H68" s="44"/>
      <c r="I68" s="44"/>
      <c r="J68" s="44"/>
      <c r="K68" s="44"/>
      <c r="L68" s="44"/>
      <c r="M68" s="44"/>
      <c r="N68" s="44"/>
      <c r="O68" s="44"/>
      <c r="P68" s="44"/>
      <c r="Q68" s="44"/>
      <c r="R68" s="44"/>
      <c r="S68" s="44"/>
      <c r="T68" s="44"/>
      <c r="U68" s="44"/>
      <c r="V68" s="44"/>
      <c r="W68" s="44"/>
      <c r="X68" s="44"/>
      <c r="Y68" s="44"/>
      <c r="Z68" s="45"/>
    </row>
    <row r="69" spans="1:26" ht="13" x14ac:dyDescent="0.15">
      <c r="A69" s="43"/>
      <c r="B69" s="44"/>
      <c r="C69" s="44"/>
      <c r="D69" s="44"/>
      <c r="E69" s="44"/>
      <c r="F69" s="44"/>
      <c r="G69" s="44"/>
      <c r="H69" s="44"/>
      <c r="I69" s="44"/>
      <c r="J69" s="44"/>
      <c r="K69" s="44"/>
      <c r="L69" s="44"/>
      <c r="M69" s="44"/>
      <c r="N69" s="44"/>
      <c r="O69" s="44"/>
      <c r="P69" s="44"/>
      <c r="Q69" s="44"/>
      <c r="R69" s="44"/>
      <c r="S69" s="44"/>
      <c r="T69" s="44"/>
      <c r="U69" s="44"/>
      <c r="V69" s="44"/>
      <c r="W69" s="44"/>
      <c r="X69" s="44"/>
      <c r="Y69" s="44"/>
      <c r="Z69" s="45"/>
    </row>
    <row r="70" spans="1:26" ht="13" x14ac:dyDescent="0.15">
      <c r="A70" s="43"/>
      <c r="B70" s="44"/>
      <c r="C70" s="44"/>
      <c r="D70" s="44"/>
      <c r="E70" s="44"/>
      <c r="F70" s="44"/>
      <c r="G70" s="44"/>
      <c r="H70" s="44"/>
      <c r="I70" s="44"/>
      <c r="J70" s="44"/>
      <c r="K70" s="44"/>
      <c r="L70" s="44"/>
      <c r="M70" s="44"/>
      <c r="N70" s="44"/>
      <c r="O70" s="44"/>
      <c r="P70" s="44"/>
      <c r="Q70" s="44"/>
      <c r="R70" s="44"/>
      <c r="S70" s="44"/>
      <c r="T70" s="44"/>
      <c r="U70" s="44"/>
      <c r="V70" s="44"/>
      <c r="W70" s="44"/>
      <c r="X70" s="44"/>
      <c r="Y70" s="44"/>
      <c r="Z70" s="45"/>
    </row>
    <row r="71" spans="1:26" ht="13" x14ac:dyDescent="0.15">
      <c r="A71" s="43"/>
      <c r="B71" s="44"/>
      <c r="C71" s="44"/>
      <c r="D71" s="44"/>
      <c r="E71" s="44"/>
      <c r="F71" s="44"/>
      <c r="G71" s="44"/>
      <c r="H71" s="44"/>
      <c r="I71" s="44"/>
      <c r="J71" s="44"/>
      <c r="K71" s="44"/>
      <c r="L71" s="44"/>
      <c r="M71" s="44"/>
      <c r="N71" s="44"/>
      <c r="O71" s="44"/>
      <c r="P71" s="44"/>
      <c r="Q71" s="44"/>
      <c r="R71" s="44"/>
      <c r="S71" s="44"/>
      <c r="T71" s="44"/>
      <c r="U71" s="44"/>
      <c r="V71" s="44"/>
      <c r="W71" s="44"/>
      <c r="X71" s="44"/>
      <c r="Y71" s="44"/>
      <c r="Z71" s="45"/>
    </row>
    <row r="72" spans="1:26" ht="13" x14ac:dyDescent="0.15">
      <c r="A72" s="43"/>
      <c r="B72" s="44"/>
      <c r="C72" s="44"/>
      <c r="D72" s="44"/>
      <c r="E72" s="44"/>
      <c r="F72" s="44"/>
      <c r="G72" s="44"/>
      <c r="H72" s="44"/>
      <c r="I72" s="44"/>
      <c r="J72" s="44"/>
      <c r="K72" s="44"/>
      <c r="L72" s="44"/>
      <c r="M72" s="44"/>
      <c r="N72" s="44"/>
      <c r="O72" s="44"/>
      <c r="P72" s="44"/>
      <c r="Q72" s="44"/>
      <c r="R72" s="44"/>
      <c r="S72" s="44"/>
      <c r="T72" s="44"/>
      <c r="U72" s="44"/>
      <c r="V72" s="44"/>
      <c r="W72" s="44"/>
      <c r="X72" s="44"/>
      <c r="Y72" s="44"/>
      <c r="Z72" s="45"/>
    </row>
    <row r="73" spans="1:26" ht="13" x14ac:dyDescent="0.15">
      <c r="A73" s="43"/>
      <c r="B73" s="44"/>
      <c r="C73" s="44"/>
      <c r="D73" s="44"/>
      <c r="E73" s="44"/>
      <c r="F73" s="44"/>
      <c r="G73" s="44"/>
      <c r="H73" s="44"/>
      <c r="I73" s="44"/>
      <c r="J73" s="44"/>
      <c r="K73" s="44"/>
      <c r="L73" s="44"/>
      <c r="M73" s="44"/>
      <c r="N73" s="44"/>
      <c r="O73" s="44"/>
      <c r="P73" s="44"/>
      <c r="Q73" s="44"/>
      <c r="R73" s="44"/>
      <c r="S73" s="44"/>
      <c r="T73" s="44"/>
      <c r="U73" s="44"/>
      <c r="V73" s="44"/>
      <c r="W73" s="44"/>
      <c r="X73" s="44"/>
      <c r="Y73" s="44"/>
      <c r="Z73" s="45"/>
    </row>
    <row r="74" spans="1:26" ht="13" x14ac:dyDescent="0.15">
      <c r="A74" s="43"/>
      <c r="B74" s="44"/>
      <c r="C74" s="44"/>
      <c r="D74" s="44"/>
      <c r="E74" s="44"/>
      <c r="F74" s="44"/>
      <c r="G74" s="44"/>
      <c r="H74" s="44"/>
      <c r="I74" s="44"/>
      <c r="J74" s="44"/>
      <c r="K74" s="44"/>
      <c r="L74" s="44"/>
      <c r="M74" s="44"/>
      <c r="N74" s="44"/>
      <c r="O74" s="44"/>
      <c r="P74" s="44"/>
      <c r="Q74" s="44"/>
      <c r="R74" s="44"/>
      <c r="S74" s="44"/>
      <c r="T74" s="44"/>
      <c r="U74" s="44"/>
      <c r="V74" s="44"/>
      <c r="W74" s="44"/>
      <c r="X74" s="44"/>
      <c r="Y74" s="44"/>
      <c r="Z74" s="45"/>
    </row>
    <row r="75" spans="1:26" ht="13" x14ac:dyDescent="0.15">
      <c r="A75" s="43"/>
      <c r="B75" s="44"/>
      <c r="C75" s="44"/>
      <c r="D75" s="44"/>
      <c r="E75" s="44"/>
      <c r="F75" s="44"/>
      <c r="G75" s="44"/>
      <c r="H75" s="44"/>
      <c r="I75" s="44"/>
      <c r="J75" s="44"/>
      <c r="K75" s="44"/>
      <c r="L75" s="44"/>
      <c r="M75" s="44"/>
      <c r="N75" s="44"/>
      <c r="O75" s="44"/>
      <c r="P75" s="44"/>
      <c r="Q75" s="44"/>
      <c r="R75" s="44"/>
      <c r="S75" s="44"/>
      <c r="T75" s="44"/>
      <c r="U75" s="44"/>
      <c r="V75" s="44"/>
      <c r="W75" s="44"/>
      <c r="X75" s="44"/>
      <c r="Y75" s="44"/>
      <c r="Z75" s="45"/>
    </row>
    <row r="76" spans="1:26" ht="13" x14ac:dyDescent="0.15">
      <c r="A76" s="43"/>
      <c r="B76" s="44"/>
      <c r="C76" s="44"/>
      <c r="D76" s="44"/>
      <c r="E76" s="44"/>
      <c r="F76" s="44"/>
      <c r="G76" s="44"/>
      <c r="H76" s="44"/>
      <c r="I76" s="44"/>
      <c r="J76" s="44"/>
      <c r="K76" s="44"/>
      <c r="L76" s="44"/>
      <c r="M76" s="44"/>
      <c r="N76" s="44"/>
      <c r="O76" s="44"/>
      <c r="P76" s="44"/>
      <c r="Q76" s="44"/>
      <c r="R76" s="44"/>
      <c r="S76" s="44"/>
      <c r="T76" s="44"/>
      <c r="U76" s="44"/>
      <c r="V76" s="44"/>
      <c r="W76" s="44"/>
      <c r="X76" s="44"/>
      <c r="Y76" s="44"/>
      <c r="Z76" s="45"/>
    </row>
    <row r="77" spans="1:26" ht="13" x14ac:dyDescent="0.15">
      <c r="A77" s="43"/>
      <c r="B77" s="44"/>
      <c r="C77" s="44"/>
      <c r="D77" s="44"/>
      <c r="E77" s="44"/>
      <c r="F77" s="44"/>
      <c r="G77" s="44"/>
      <c r="H77" s="44"/>
      <c r="I77" s="44"/>
      <c r="J77" s="44"/>
      <c r="K77" s="44"/>
      <c r="L77" s="44"/>
      <c r="M77" s="44"/>
      <c r="N77" s="44"/>
      <c r="O77" s="44"/>
      <c r="P77" s="44"/>
      <c r="Q77" s="44"/>
      <c r="R77" s="44"/>
      <c r="S77" s="44"/>
      <c r="T77" s="44"/>
      <c r="U77" s="44"/>
      <c r="V77" s="44"/>
      <c r="W77" s="44"/>
      <c r="X77" s="44"/>
      <c r="Y77" s="44"/>
      <c r="Z77" s="45"/>
    </row>
    <row r="78" spans="1:26" ht="13" x14ac:dyDescent="0.15">
      <c r="A78" s="43"/>
      <c r="B78" s="44"/>
      <c r="C78" s="44"/>
      <c r="D78" s="44"/>
      <c r="E78" s="44"/>
      <c r="F78" s="44"/>
      <c r="G78" s="44"/>
      <c r="H78" s="44"/>
      <c r="I78" s="44"/>
      <c r="J78" s="44"/>
      <c r="K78" s="44"/>
      <c r="L78" s="44"/>
      <c r="M78" s="44"/>
      <c r="N78" s="44"/>
      <c r="O78" s="44"/>
      <c r="P78" s="44"/>
      <c r="Q78" s="44"/>
      <c r="R78" s="44"/>
      <c r="S78" s="44"/>
      <c r="T78" s="44"/>
      <c r="U78" s="44"/>
      <c r="V78" s="44"/>
      <c r="W78" s="44"/>
      <c r="X78" s="44"/>
      <c r="Y78" s="44"/>
      <c r="Z78" s="45"/>
    </row>
    <row r="79" spans="1:26" ht="13" x14ac:dyDescent="0.15">
      <c r="A79" s="43"/>
      <c r="B79" s="44"/>
      <c r="C79" s="44"/>
      <c r="D79" s="44"/>
      <c r="E79" s="44"/>
      <c r="F79" s="44"/>
      <c r="G79" s="44"/>
      <c r="H79" s="44"/>
      <c r="I79" s="44"/>
      <c r="J79" s="44"/>
      <c r="K79" s="44"/>
      <c r="L79" s="44"/>
      <c r="M79" s="44"/>
      <c r="N79" s="44"/>
      <c r="O79" s="44"/>
      <c r="P79" s="44"/>
      <c r="Q79" s="44"/>
      <c r="R79" s="44"/>
      <c r="S79" s="44"/>
      <c r="T79" s="44"/>
      <c r="U79" s="44"/>
      <c r="V79" s="44"/>
      <c r="W79" s="44"/>
      <c r="X79" s="44"/>
      <c r="Y79" s="44"/>
      <c r="Z79" s="45"/>
    </row>
    <row r="80" spans="1:26" ht="13" x14ac:dyDescent="0.15">
      <c r="A80" s="43"/>
      <c r="B80" s="44"/>
      <c r="C80" s="44"/>
      <c r="D80" s="44"/>
      <c r="E80" s="44"/>
      <c r="F80" s="44"/>
      <c r="G80" s="44"/>
      <c r="H80" s="44"/>
      <c r="I80" s="44"/>
      <c r="J80" s="44"/>
      <c r="K80" s="44"/>
      <c r="L80" s="44"/>
      <c r="M80" s="44"/>
      <c r="N80" s="44"/>
      <c r="O80" s="44"/>
      <c r="P80" s="44"/>
      <c r="Q80" s="44"/>
      <c r="R80" s="44"/>
      <c r="S80" s="44"/>
      <c r="T80" s="44"/>
      <c r="U80" s="44"/>
      <c r="V80" s="44"/>
      <c r="W80" s="44"/>
      <c r="X80" s="44"/>
      <c r="Y80" s="44"/>
      <c r="Z80" s="45"/>
    </row>
    <row r="81" spans="1:26" ht="13" x14ac:dyDescent="0.15">
      <c r="A81" s="43"/>
      <c r="B81" s="44"/>
      <c r="C81" s="44"/>
      <c r="D81" s="44"/>
      <c r="E81" s="44"/>
      <c r="F81" s="44"/>
      <c r="G81" s="44"/>
      <c r="H81" s="44"/>
      <c r="I81" s="44"/>
      <c r="J81" s="44"/>
      <c r="K81" s="44"/>
      <c r="L81" s="44"/>
      <c r="M81" s="44"/>
      <c r="N81" s="44"/>
      <c r="O81" s="44"/>
      <c r="P81" s="44"/>
      <c r="Q81" s="44"/>
      <c r="R81" s="44"/>
      <c r="S81" s="44"/>
      <c r="T81" s="44"/>
      <c r="U81" s="44"/>
      <c r="V81" s="44"/>
      <c r="W81" s="44"/>
      <c r="X81" s="44"/>
      <c r="Y81" s="44"/>
      <c r="Z81" s="45"/>
    </row>
    <row r="82" spans="1:26" ht="13" x14ac:dyDescent="0.15">
      <c r="A82" s="43"/>
      <c r="B82" s="44"/>
      <c r="C82" s="44"/>
      <c r="D82" s="44"/>
      <c r="E82" s="44"/>
      <c r="F82" s="44"/>
      <c r="G82" s="44"/>
      <c r="H82" s="44"/>
      <c r="I82" s="44"/>
      <c r="J82" s="44"/>
      <c r="K82" s="44"/>
      <c r="L82" s="44"/>
      <c r="M82" s="44"/>
      <c r="N82" s="44"/>
      <c r="O82" s="44"/>
      <c r="P82" s="44"/>
      <c r="Q82" s="44"/>
      <c r="R82" s="44"/>
      <c r="S82" s="44"/>
      <c r="T82" s="44"/>
      <c r="U82" s="44"/>
      <c r="V82" s="44"/>
      <c r="W82" s="44"/>
      <c r="X82" s="44"/>
      <c r="Y82" s="44"/>
      <c r="Z82" s="45"/>
    </row>
    <row r="83" spans="1:26" ht="13" x14ac:dyDescent="0.15">
      <c r="A83" s="43"/>
      <c r="B83" s="44"/>
      <c r="C83" s="44"/>
      <c r="D83" s="44"/>
      <c r="E83" s="44"/>
      <c r="F83" s="44"/>
      <c r="G83" s="44"/>
      <c r="H83" s="44"/>
      <c r="I83" s="44"/>
      <c r="J83" s="44"/>
      <c r="K83" s="44"/>
      <c r="L83" s="44"/>
      <c r="M83" s="44"/>
      <c r="N83" s="44"/>
      <c r="O83" s="44"/>
      <c r="P83" s="44"/>
      <c r="Q83" s="44"/>
      <c r="R83" s="44"/>
      <c r="S83" s="44"/>
      <c r="T83" s="44"/>
      <c r="U83" s="44"/>
      <c r="V83" s="44"/>
      <c r="W83" s="44"/>
      <c r="X83" s="44"/>
      <c r="Y83" s="44"/>
      <c r="Z83" s="45"/>
    </row>
    <row r="84" spans="1:26" ht="13" x14ac:dyDescent="0.15">
      <c r="A84" s="43"/>
      <c r="B84" s="44"/>
      <c r="C84" s="44"/>
      <c r="D84" s="44"/>
      <c r="E84" s="44"/>
      <c r="F84" s="44"/>
      <c r="G84" s="44"/>
      <c r="H84" s="44"/>
      <c r="I84" s="44"/>
      <c r="J84" s="44"/>
      <c r="K84" s="44"/>
      <c r="L84" s="44"/>
      <c r="M84" s="44"/>
      <c r="N84" s="44"/>
      <c r="O84" s="44"/>
      <c r="P84" s="44"/>
      <c r="Q84" s="44"/>
      <c r="R84" s="44"/>
      <c r="S84" s="44"/>
      <c r="T84" s="44"/>
      <c r="U84" s="44"/>
      <c r="V84" s="44"/>
      <c r="W84" s="44"/>
      <c r="X84" s="44"/>
      <c r="Y84" s="44"/>
      <c r="Z84" s="45"/>
    </row>
    <row r="85" spans="1:26" ht="13" x14ac:dyDescent="0.15">
      <c r="A85" s="43"/>
      <c r="B85" s="44"/>
      <c r="C85" s="44"/>
      <c r="D85" s="44"/>
      <c r="E85" s="44"/>
      <c r="F85" s="44"/>
      <c r="G85" s="44"/>
      <c r="H85" s="44"/>
      <c r="I85" s="44"/>
      <c r="J85" s="44"/>
      <c r="K85" s="44"/>
      <c r="L85" s="44"/>
      <c r="M85" s="44"/>
      <c r="N85" s="44"/>
      <c r="O85" s="44"/>
      <c r="P85" s="44"/>
      <c r="Q85" s="44"/>
      <c r="R85" s="44"/>
      <c r="S85" s="44"/>
      <c r="T85" s="44"/>
      <c r="U85" s="44"/>
      <c r="V85" s="44"/>
      <c r="W85" s="44"/>
      <c r="X85" s="44"/>
      <c r="Y85" s="44"/>
      <c r="Z85" s="45"/>
    </row>
    <row r="86" spans="1:26" ht="13" x14ac:dyDescent="0.15">
      <c r="A86" s="43"/>
      <c r="B86" s="44"/>
      <c r="C86" s="44"/>
      <c r="D86" s="44"/>
      <c r="E86" s="44"/>
      <c r="F86" s="44"/>
      <c r="G86" s="44"/>
      <c r="H86" s="44"/>
      <c r="I86" s="44"/>
      <c r="J86" s="44"/>
      <c r="K86" s="44"/>
      <c r="L86" s="44"/>
      <c r="M86" s="44"/>
      <c r="N86" s="44"/>
      <c r="O86" s="44"/>
      <c r="P86" s="44"/>
      <c r="Q86" s="44"/>
      <c r="R86" s="44"/>
      <c r="S86" s="44"/>
      <c r="T86" s="44"/>
      <c r="U86" s="44"/>
      <c r="V86" s="44"/>
      <c r="W86" s="44"/>
      <c r="X86" s="44"/>
      <c r="Y86" s="44"/>
      <c r="Z86" s="45"/>
    </row>
    <row r="87" spans="1:26" ht="13" x14ac:dyDescent="0.15">
      <c r="A87" s="43"/>
      <c r="B87" s="44"/>
      <c r="C87" s="44"/>
      <c r="D87" s="44"/>
      <c r="E87" s="44"/>
      <c r="F87" s="44"/>
      <c r="G87" s="44"/>
      <c r="H87" s="44"/>
      <c r="I87" s="44"/>
      <c r="J87" s="44"/>
      <c r="K87" s="44"/>
      <c r="L87" s="44"/>
      <c r="M87" s="44"/>
      <c r="N87" s="44"/>
      <c r="O87" s="44"/>
      <c r="P87" s="44"/>
      <c r="Q87" s="44"/>
      <c r="R87" s="44"/>
      <c r="S87" s="44"/>
      <c r="T87" s="44"/>
      <c r="U87" s="44"/>
      <c r="V87" s="44"/>
      <c r="W87" s="44"/>
      <c r="X87" s="44"/>
      <c r="Y87" s="44"/>
      <c r="Z87" s="45"/>
    </row>
    <row r="88" spans="1:26" ht="13" x14ac:dyDescent="0.15">
      <c r="A88" s="43"/>
      <c r="B88" s="44"/>
      <c r="C88" s="44"/>
      <c r="D88" s="44"/>
      <c r="E88" s="44"/>
      <c r="F88" s="44"/>
      <c r="G88" s="44"/>
      <c r="H88" s="44"/>
      <c r="I88" s="44"/>
      <c r="J88" s="44"/>
      <c r="K88" s="44"/>
      <c r="L88" s="44"/>
      <c r="M88" s="44"/>
      <c r="N88" s="44"/>
      <c r="O88" s="44"/>
      <c r="P88" s="44"/>
      <c r="Q88" s="44"/>
      <c r="R88" s="44"/>
      <c r="S88" s="44"/>
      <c r="T88" s="44"/>
      <c r="U88" s="44"/>
      <c r="V88" s="44"/>
      <c r="W88" s="44"/>
      <c r="X88" s="44"/>
      <c r="Y88" s="44"/>
      <c r="Z88" s="45"/>
    </row>
    <row r="89" spans="1:26" ht="13" x14ac:dyDescent="0.15">
      <c r="A89" s="43"/>
      <c r="B89" s="44"/>
      <c r="C89" s="44"/>
      <c r="D89" s="44"/>
      <c r="E89" s="44"/>
      <c r="F89" s="44"/>
      <c r="G89" s="44"/>
      <c r="H89" s="44"/>
      <c r="I89" s="44"/>
      <c r="J89" s="44"/>
      <c r="K89" s="44"/>
      <c r="L89" s="44"/>
      <c r="M89" s="44"/>
      <c r="N89" s="44"/>
      <c r="O89" s="44"/>
      <c r="P89" s="44"/>
      <c r="Q89" s="44"/>
      <c r="R89" s="44"/>
      <c r="S89" s="44"/>
      <c r="T89" s="44"/>
      <c r="U89" s="44"/>
      <c r="V89" s="44"/>
      <c r="W89" s="44"/>
      <c r="X89" s="44"/>
      <c r="Y89" s="44"/>
      <c r="Z89" s="45"/>
    </row>
    <row r="90" spans="1:26" ht="13" x14ac:dyDescent="0.15">
      <c r="A90" s="43"/>
      <c r="B90" s="44"/>
      <c r="C90" s="44"/>
      <c r="D90" s="44"/>
      <c r="E90" s="44"/>
      <c r="F90" s="44"/>
      <c r="G90" s="44"/>
      <c r="H90" s="44"/>
      <c r="I90" s="44"/>
      <c r="J90" s="44"/>
      <c r="K90" s="44"/>
      <c r="L90" s="44"/>
      <c r="M90" s="44"/>
      <c r="N90" s="44"/>
      <c r="O90" s="44"/>
      <c r="P90" s="44"/>
      <c r="Q90" s="44"/>
      <c r="R90" s="44"/>
      <c r="S90" s="44"/>
      <c r="T90" s="44"/>
      <c r="U90" s="44"/>
      <c r="V90" s="44"/>
      <c r="W90" s="44"/>
      <c r="X90" s="44"/>
      <c r="Y90" s="44"/>
      <c r="Z90" s="45"/>
    </row>
    <row r="91" spans="1:26" ht="13" x14ac:dyDescent="0.15">
      <c r="A91" s="43"/>
      <c r="B91" s="44"/>
      <c r="C91" s="44"/>
      <c r="D91" s="44"/>
      <c r="E91" s="44"/>
      <c r="F91" s="44"/>
      <c r="G91" s="44"/>
      <c r="H91" s="44"/>
      <c r="I91" s="44"/>
      <c r="J91" s="44"/>
      <c r="K91" s="44"/>
      <c r="L91" s="44"/>
      <c r="M91" s="44"/>
      <c r="N91" s="44"/>
      <c r="O91" s="44"/>
      <c r="P91" s="44"/>
      <c r="Q91" s="44"/>
      <c r="R91" s="44"/>
      <c r="S91" s="44"/>
      <c r="T91" s="44"/>
      <c r="U91" s="44"/>
      <c r="V91" s="44"/>
      <c r="W91" s="44"/>
      <c r="X91" s="44"/>
      <c r="Y91" s="44"/>
      <c r="Z91" s="45"/>
    </row>
    <row r="92" spans="1:26" ht="13" x14ac:dyDescent="0.15">
      <c r="A92" s="43"/>
      <c r="B92" s="44"/>
      <c r="C92" s="44"/>
      <c r="D92" s="44"/>
      <c r="E92" s="44"/>
      <c r="F92" s="44"/>
      <c r="G92" s="44"/>
      <c r="H92" s="44"/>
      <c r="I92" s="44"/>
      <c r="J92" s="44"/>
      <c r="K92" s="44"/>
      <c r="L92" s="44"/>
      <c r="M92" s="44"/>
      <c r="N92" s="44"/>
      <c r="O92" s="44"/>
      <c r="P92" s="44"/>
      <c r="Q92" s="44"/>
      <c r="R92" s="44"/>
      <c r="S92" s="44"/>
      <c r="T92" s="44"/>
      <c r="U92" s="44"/>
      <c r="V92" s="44"/>
      <c r="W92" s="44"/>
      <c r="X92" s="44"/>
      <c r="Y92" s="44"/>
      <c r="Z92" s="45"/>
    </row>
    <row r="93" spans="1:26" ht="13" x14ac:dyDescent="0.15">
      <c r="A93" s="43"/>
      <c r="B93" s="44"/>
      <c r="C93" s="44"/>
      <c r="D93" s="44"/>
      <c r="E93" s="44"/>
      <c r="F93" s="44"/>
      <c r="G93" s="44"/>
      <c r="H93" s="44"/>
      <c r="I93" s="44"/>
      <c r="J93" s="44"/>
      <c r="K93" s="44"/>
      <c r="L93" s="44"/>
      <c r="M93" s="44"/>
      <c r="N93" s="44"/>
      <c r="O93" s="44"/>
      <c r="P93" s="44"/>
      <c r="Q93" s="44"/>
      <c r="R93" s="44"/>
      <c r="S93" s="44"/>
      <c r="T93" s="44"/>
      <c r="U93" s="44"/>
      <c r="V93" s="44"/>
      <c r="W93" s="44"/>
      <c r="X93" s="44"/>
      <c r="Y93" s="44"/>
      <c r="Z93" s="45"/>
    </row>
    <row r="94" spans="1:26" ht="13" x14ac:dyDescent="0.15">
      <c r="A94" s="43"/>
      <c r="B94" s="44"/>
      <c r="C94" s="44"/>
      <c r="D94" s="44"/>
      <c r="E94" s="44"/>
      <c r="F94" s="44"/>
      <c r="G94" s="44"/>
      <c r="H94" s="44"/>
      <c r="I94" s="44"/>
      <c r="J94" s="44"/>
      <c r="K94" s="44"/>
      <c r="L94" s="44"/>
      <c r="M94" s="44"/>
      <c r="N94" s="44"/>
      <c r="O94" s="44"/>
      <c r="P94" s="44"/>
      <c r="Q94" s="44"/>
      <c r="R94" s="44"/>
      <c r="S94" s="44"/>
      <c r="T94" s="44"/>
      <c r="U94" s="44"/>
      <c r="V94" s="44"/>
      <c r="W94" s="44"/>
      <c r="X94" s="44"/>
      <c r="Y94" s="44"/>
      <c r="Z94" s="45"/>
    </row>
    <row r="95" spans="1:26" ht="13" x14ac:dyDescent="0.15">
      <c r="A95" s="43"/>
      <c r="B95" s="44"/>
      <c r="C95" s="44"/>
      <c r="D95" s="44"/>
      <c r="E95" s="44"/>
      <c r="F95" s="44"/>
      <c r="G95" s="44"/>
      <c r="H95" s="44"/>
      <c r="I95" s="44"/>
      <c r="J95" s="44"/>
      <c r="K95" s="44"/>
      <c r="L95" s="44"/>
      <c r="M95" s="44"/>
      <c r="N95" s="44"/>
      <c r="O95" s="44"/>
      <c r="P95" s="44"/>
      <c r="Q95" s="44"/>
      <c r="R95" s="44"/>
      <c r="S95" s="44"/>
      <c r="T95" s="44"/>
      <c r="U95" s="44"/>
      <c r="V95" s="44"/>
      <c r="W95" s="44"/>
      <c r="X95" s="44"/>
      <c r="Y95" s="44"/>
      <c r="Z95" s="45"/>
    </row>
    <row r="96" spans="1:26" ht="13" x14ac:dyDescent="0.15">
      <c r="A96" s="43"/>
      <c r="B96" s="44"/>
      <c r="C96" s="44"/>
      <c r="D96" s="44"/>
      <c r="E96" s="44"/>
      <c r="F96" s="44"/>
      <c r="G96" s="44"/>
      <c r="H96" s="44"/>
      <c r="I96" s="44"/>
      <c r="J96" s="44"/>
      <c r="K96" s="44"/>
      <c r="L96" s="44"/>
      <c r="M96" s="44"/>
      <c r="N96" s="44"/>
      <c r="O96" s="44"/>
      <c r="P96" s="44"/>
      <c r="Q96" s="44"/>
      <c r="R96" s="44"/>
      <c r="S96" s="44"/>
      <c r="T96" s="44"/>
      <c r="U96" s="44"/>
      <c r="V96" s="44"/>
      <c r="W96" s="44"/>
      <c r="X96" s="44"/>
      <c r="Y96" s="44"/>
      <c r="Z96" s="45"/>
    </row>
    <row r="97" spans="1:26" ht="13" x14ac:dyDescent="0.15">
      <c r="A97" s="43"/>
      <c r="B97" s="44"/>
      <c r="C97" s="44"/>
      <c r="D97" s="44"/>
      <c r="E97" s="44"/>
      <c r="F97" s="44"/>
      <c r="G97" s="44"/>
      <c r="H97" s="44"/>
      <c r="I97" s="44"/>
      <c r="J97" s="44"/>
      <c r="K97" s="44"/>
      <c r="L97" s="44"/>
      <c r="M97" s="44"/>
      <c r="N97" s="44"/>
      <c r="O97" s="44"/>
      <c r="P97" s="44"/>
      <c r="Q97" s="44"/>
      <c r="R97" s="44"/>
      <c r="S97" s="44"/>
      <c r="T97" s="44"/>
      <c r="U97" s="44"/>
      <c r="V97" s="44"/>
      <c r="W97" s="44"/>
      <c r="X97" s="44"/>
      <c r="Y97" s="44"/>
      <c r="Z97" s="45"/>
    </row>
    <row r="98" spans="1:26" ht="13" x14ac:dyDescent="0.15">
      <c r="A98" s="43"/>
      <c r="B98" s="44"/>
      <c r="C98" s="44"/>
      <c r="D98" s="44"/>
      <c r="E98" s="44"/>
      <c r="F98" s="44"/>
      <c r="G98" s="44"/>
      <c r="H98" s="44"/>
      <c r="I98" s="44"/>
      <c r="J98" s="44"/>
      <c r="K98" s="44"/>
      <c r="L98" s="44"/>
      <c r="M98" s="44"/>
      <c r="N98" s="44"/>
      <c r="O98" s="44"/>
      <c r="P98" s="44"/>
      <c r="Q98" s="44"/>
      <c r="R98" s="44"/>
      <c r="S98" s="44"/>
      <c r="T98" s="44"/>
      <c r="U98" s="44"/>
      <c r="V98" s="44"/>
      <c r="W98" s="44"/>
      <c r="X98" s="44"/>
      <c r="Y98" s="44"/>
      <c r="Z98" s="45"/>
    </row>
    <row r="99" spans="1:26" ht="13" x14ac:dyDescent="0.15">
      <c r="A99" s="43"/>
      <c r="B99" s="44"/>
      <c r="C99" s="44"/>
      <c r="D99" s="44"/>
      <c r="E99" s="44"/>
      <c r="F99" s="44"/>
      <c r="G99" s="44"/>
      <c r="H99" s="44"/>
      <c r="I99" s="44"/>
      <c r="J99" s="44"/>
      <c r="K99" s="44"/>
      <c r="L99" s="44"/>
      <c r="M99" s="44"/>
      <c r="N99" s="44"/>
      <c r="O99" s="44"/>
      <c r="P99" s="44"/>
      <c r="Q99" s="44"/>
      <c r="R99" s="44"/>
      <c r="S99" s="44"/>
      <c r="T99" s="44"/>
      <c r="U99" s="44"/>
      <c r="V99" s="44"/>
      <c r="W99" s="44"/>
      <c r="X99" s="44"/>
      <c r="Y99" s="44"/>
      <c r="Z99" s="45"/>
    </row>
    <row r="100" spans="1:26" ht="13" x14ac:dyDescent="0.15">
      <c r="A100" s="43"/>
      <c r="B100" s="44"/>
      <c r="C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5"/>
    </row>
    <row r="101" spans="1:26" ht="13" x14ac:dyDescent="0.15">
      <c r="A101" s="43"/>
      <c r="B101" s="44"/>
      <c r="C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5"/>
    </row>
    <row r="102" spans="1:26" ht="13" x14ac:dyDescent="0.15">
      <c r="A102" s="43"/>
      <c r="B102" s="44"/>
      <c r="C102" s="44"/>
      <c r="D102" s="44"/>
      <c r="E102" s="44"/>
      <c r="F102" s="44"/>
      <c r="G102" s="44"/>
      <c r="H102" s="44"/>
      <c r="I102" s="44"/>
      <c r="J102" s="44"/>
      <c r="K102" s="44"/>
      <c r="L102" s="44"/>
      <c r="M102" s="44"/>
      <c r="N102" s="44"/>
      <c r="O102" s="44"/>
      <c r="P102" s="44"/>
      <c r="Q102" s="44"/>
      <c r="R102" s="44"/>
      <c r="S102" s="44"/>
      <c r="T102" s="44"/>
      <c r="U102" s="44"/>
      <c r="V102" s="44"/>
      <c r="W102" s="44"/>
      <c r="X102" s="44"/>
      <c r="Y102" s="44"/>
      <c r="Z102" s="45"/>
    </row>
    <row r="103" spans="1:26" ht="13" x14ac:dyDescent="0.15">
      <c r="A103" s="43"/>
      <c r="B103" s="44"/>
      <c r="C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5"/>
    </row>
    <row r="104" spans="1:26" ht="13" x14ac:dyDescent="0.15">
      <c r="A104" s="43"/>
      <c r="B104" s="44"/>
      <c r="C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5"/>
    </row>
    <row r="105" spans="1:26" ht="13" x14ac:dyDescent="0.15">
      <c r="A105" s="43"/>
      <c r="B105" s="44"/>
      <c r="C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5"/>
    </row>
    <row r="106" spans="1:26" ht="13" x14ac:dyDescent="0.15">
      <c r="A106" s="43"/>
      <c r="B106" s="44"/>
      <c r="C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5"/>
    </row>
    <row r="107" spans="1:26" ht="13" x14ac:dyDescent="0.15">
      <c r="A107" s="43"/>
      <c r="B107" s="44"/>
      <c r="C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5"/>
    </row>
    <row r="108" spans="1:26" ht="13" x14ac:dyDescent="0.15">
      <c r="A108" s="43"/>
      <c r="B108" s="44"/>
      <c r="C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5"/>
    </row>
    <row r="109" spans="1:26" ht="13" x14ac:dyDescent="0.15">
      <c r="A109" s="43"/>
      <c r="B109" s="44"/>
      <c r="C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5"/>
    </row>
    <row r="110" spans="1:26" ht="13" x14ac:dyDescent="0.15">
      <c r="A110" s="43"/>
      <c r="B110" s="44"/>
      <c r="C110" s="44"/>
      <c r="D110" s="44"/>
      <c r="E110" s="44"/>
      <c r="F110" s="44"/>
      <c r="G110" s="44"/>
      <c r="H110" s="44"/>
      <c r="I110" s="44"/>
      <c r="J110" s="44"/>
      <c r="K110" s="44"/>
      <c r="L110" s="44"/>
      <c r="M110" s="44"/>
      <c r="N110" s="44"/>
      <c r="O110" s="44"/>
      <c r="P110" s="44"/>
      <c r="Q110" s="44"/>
      <c r="R110" s="44"/>
      <c r="S110" s="44"/>
      <c r="T110" s="44"/>
      <c r="U110" s="44"/>
      <c r="V110" s="44"/>
      <c r="W110" s="44"/>
      <c r="X110" s="44"/>
      <c r="Y110" s="44"/>
      <c r="Z110" s="45"/>
    </row>
    <row r="111" spans="1:26" ht="13" x14ac:dyDescent="0.15">
      <c r="A111" s="43"/>
      <c r="B111" s="44"/>
      <c r="C111" s="44"/>
      <c r="D111" s="44"/>
      <c r="E111" s="44"/>
      <c r="F111" s="44"/>
      <c r="G111" s="44"/>
      <c r="H111" s="44"/>
      <c r="I111" s="44"/>
      <c r="J111" s="44"/>
      <c r="K111" s="44"/>
      <c r="L111" s="44"/>
      <c r="M111" s="44"/>
      <c r="N111" s="44"/>
      <c r="O111" s="44"/>
      <c r="P111" s="44"/>
      <c r="Q111" s="44"/>
      <c r="R111" s="44"/>
      <c r="S111" s="44"/>
      <c r="T111" s="44"/>
      <c r="U111" s="44"/>
      <c r="V111" s="44"/>
      <c r="W111" s="44"/>
      <c r="X111" s="44"/>
      <c r="Y111" s="44"/>
      <c r="Z111" s="45"/>
    </row>
    <row r="112" spans="1:26" ht="13" x14ac:dyDescent="0.15">
      <c r="A112" s="43"/>
      <c r="B112" s="44"/>
      <c r="C112" s="44"/>
      <c r="D112" s="44"/>
      <c r="E112" s="44"/>
      <c r="F112" s="44"/>
      <c r="G112" s="44"/>
      <c r="H112" s="44"/>
      <c r="I112" s="44"/>
      <c r="J112" s="44"/>
      <c r="K112" s="44"/>
      <c r="L112" s="44"/>
      <c r="M112" s="44"/>
      <c r="N112" s="44"/>
      <c r="O112" s="44"/>
      <c r="P112" s="44"/>
      <c r="Q112" s="44"/>
      <c r="R112" s="44"/>
      <c r="S112" s="44"/>
      <c r="T112" s="44"/>
      <c r="U112" s="44"/>
      <c r="V112" s="44"/>
      <c r="W112" s="44"/>
      <c r="X112" s="44"/>
      <c r="Y112" s="44"/>
      <c r="Z112" s="45"/>
    </row>
    <row r="113" spans="1:26" ht="13" x14ac:dyDescent="0.15">
      <c r="A113" s="43"/>
      <c r="B113" s="44"/>
      <c r="C113" s="44"/>
      <c r="D113" s="44"/>
      <c r="E113" s="44"/>
      <c r="F113" s="44"/>
      <c r="G113" s="44"/>
      <c r="H113" s="44"/>
      <c r="I113" s="44"/>
      <c r="J113" s="44"/>
      <c r="K113" s="44"/>
      <c r="L113" s="44"/>
      <c r="M113" s="44"/>
      <c r="N113" s="44"/>
      <c r="O113" s="44"/>
      <c r="P113" s="44"/>
      <c r="Q113" s="44"/>
      <c r="R113" s="44"/>
      <c r="S113" s="44"/>
      <c r="T113" s="44"/>
      <c r="U113" s="44"/>
      <c r="V113" s="44"/>
      <c r="W113" s="44"/>
      <c r="X113" s="44"/>
      <c r="Y113" s="44"/>
      <c r="Z113" s="45"/>
    </row>
    <row r="114" spans="1:26" ht="13" x14ac:dyDescent="0.15">
      <c r="A114" s="43"/>
      <c r="B114" s="44"/>
      <c r="C114" s="44"/>
      <c r="D114" s="44"/>
      <c r="E114" s="44"/>
      <c r="F114" s="44"/>
      <c r="G114" s="44"/>
      <c r="H114" s="44"/>
      <c r="I114" s="44"/>
      <c r="J114" s="44"/>
      <c r="K114" s="44"/>
      <c r="L114" s="44"/>
      <c r="M114" s="44"/>
      <c r="N114" s="44"/>
      <c r="O114" s="44"/>
      <c r="P114" s="44"/>
      <c r="Q114" s="44"/>
      <c r="R114" s="44"/>
      <c r="S114" s="44"/>
      <c r="T114" s="44"/>
      <c r="U114" s="44"/>
      <c r="V114" s="44"/>
      <c r="W114" s="44"/>
      <c r="X114" s="44"/>
      <c r="Y114" s="44"/>
      <c r="Z114" s="45"/>
    </row>
    <row r="115" spans="1:26" ht="13" x14ac:dyDescent="0.15">
      <c r="A115" s="43"/>
      <c r="B115" s="44"/>
      <c r="C115" s="44"/>
      <c r="D115" s="44"/>
      <c r="E115" s="44"/>
      <c r="F115" s="44"/>
      <c r="G115" s="44"/>
      <c r="H115" s="44"/>
      <c r="I115" s="44"/>
      <c r="J115" s="44"/>
      <c r="K115" s="44"/>
      <c r="L115" s="44"/>
      <c r="M115" s="44"/>
      <c r="N115" s="44"/>
      <c r="O115" s="44"/>
      <c r="P115" s="44"/>
      <c r="Q115" s="44"/>
      <c r="R115" s="44"/>
      <c r="S115" s="44"/>
      <c r="T115" s="44"/>
      <c r="U115" s="44"/>
      <c r="V115" s="44"/>
      <c r="W115" s="44"/>
      <c r="X115" s="44"/>
      <c r="Y115" s="44"/>
      <c r="Z115" s="45"/>
    </row>
    <row r="116" spans="1:26" ht="13" x14ac:dyDescent="0.15">
      <c r="A116" s="43"/>
      <c r="B116" s="44"/>
      <c r="C116" s="44"/>
      <c r="D116" s="44"/>
      <c r="E116" s="44"/>
      <c r="F116" s="44"/>
      <c r="G116" s="44"/>
      <c r="H116" s="44"/>
      <c r="I116" s="44"/>
      <c r="J116" s="44"/>
      <c r="K116" s="44"/>
      <c r="L116" s="44"/>
      <c r="M116" s="44"/>
      <c r="N116" s="44"/>
      <c r="O116" s="44"/>
      <c r="P116" s="44"/>
      <c r="Q116" s="44"/>
      <c r="R116" s="44"/>
      <c r="S116" s="44"/>
      <c r="T116" s="44"/>
      <c r="U116" s="44"/>
      <c r="V116" s="44"/>
      <c r="W116" s="44"/>
      <c r="X116" s="44"/>
      <c r="Y116" s="44"/>
      <c r="Z116" s="45"/>
    </row>
    <row r="117" spans="1:26" ht="13" x14ac:dyDescent="0.15">
      <c r="A117" s="43"/>
      <c r="B117" s="44"/>
      <c r="C117" s="44"/>
      <c r="D117" s="44"/>
      <c r="E117" s="44"/>
      <c r="F117" s="44"/>
      <c r="G117" s="44"/>
      <c r="H117" s="44"/>
      <c r="I117" s="44"/>
      <c r="J117" s="44"/>
      <c r="K117" s="44"/>
      <c r="L117" s="44"/>
      <c r="M117" s="44"/>
      <c r="N117" s="44"/>
      <c r="O117" s="44"/>
      <c r="P117" s="44"/>
      <c r="Q117" s="44"/>
      <c r="R117" s="44"/>
      <c r="S117" s="44"/>
      <c r="T117" s="44"/>
      <c r="U117" s="44"/>
      <c r="V117" s="44"/>
      <c r="W117" s="44"/>
      <c r="X117" s="44"/>
      <c r="Y117" s="44"/>
      <c r="Z117" s="45"/>
    </row>
    <row r="118" spans="1:26" ht="13" x14ac:dyDescent="0.15">
      <c r="A118" s="43"/>
      <c r="B118" s="44"/>
      <c r="C118" s="44"/>
      <c r="D118" s="44"/>
      <c r="E118" s="44"/>
      <c r="F118" s="44"/>
      <c r="G118" s="44"/>
      <c r="H118" s="44"/>
      <c r="I118" s="44"/>
      <c r="J118" s="44"/>
      <c r="K118" s="44"/>
      <c r="L118" s="44"/>
      <c r="M118" s="44"/>
      <c r="N118" s="44"/>
      <c r="O118" s="44"/>
      <c r="P118" s="44"/>
      <c r="Q118" s="44"/>
      <c r="R118" s="44"/>
      <c r="S118" s="44"/>
      <c r="T118" s="44"/>
      <c r="U118" s="44"/>
      <c r="V118" s="44"/>
      <c r="W118" s="44"/>
      <c r="X118" s="44"/>
      <c r="Y118" s="44"/>
      <c r="Z118" s="45"/>
    </row>
    <row r="119" spans="1:26" ht="13" x14ac:dyDescent="0.15">
      <c r="A119" s="43"/>
      <c r="B119" s="44"/>
      <c r="C119" s="44"/>
      <c r="D119" s="44"/>
      <c r="E119" s="44"/>
      <c r="F119" s="44"/>
      <c r="G119" s="44"/>
      <c r="H119" s="44"/>
      <c r="I119" s="44"/>
      <c r="J119" s="44"/>
      <c r="K119" s="44"/>
      <c r="L119" s="44"/>
      <c r="M119" s="44"/>
      <c r="N119" s="44"/>
      <c r="O119" s="44"/>
      <c r="P119" s="44"/>
      <c r="Q119" s="44"/>
      <c r="R119" s="44"/>
      <c r="S119" s="44"/>
      <c r="T119" s="44"/>
      <c r="U119" s="44"/>
      <c r="V119" s="44"/>
      <c r="W119" s="44"/>
      <c r="X119" s="44"/>
      <c r="Y119" s="44"/>
      <c r="Z119" s="45"/>
    </row>
    <row r="120" spans="1:26" ht="13" x14ac:dyDescent="0.15">
      <c r="A120" s="43"/>
      <c r="B120" s="44"/>
      <c r="C120" s="44"/>
      <c r="D120" s="44"/>
      <c r="E120" s="44"/>
      <c r="F120" s="44"/>
      <c r="G120" s="44"/>
      <c r="H120" s="44"/>
      <c r="I120" s="44"/>
      <c r="J120" s="44"/>
      <c r="K120" s="44"/>
      <c r="L120" s="44"/>
      <c r="M120" s="44"/>
      <c r="N120" s="44"/>
      <c r="O120" s="44"/>
      <c r="P120" s="44"/>
      <c r="Q120" s="44"/>
      <c r="R120" s="44"/>
      <c r="S120" s="44"/>
      <c r="T120" s="44"/>
      <c r="U120" s="44"/>
      <c r="V120" s="44"/>
      <c r="W120" s="44"/>
      <c r="X120" s="44"/>
      <c r="Y120" s="44"/>
      <c r="Z120" s="45"/>
    </row>
    <row r="121" spans="1:26" ht="13" x14ac:dyDescent="0.15">
      <c r="A121" s="43"/>
      <c r="B121" s="44"/>
      <c r="C121" s="44"/>
      <c r="D121" s="44"/>
      <c r="E121" s="44"/>
      <c r="F121" s="44"/>
      <c r="G121" s="44"/>
      <c r="H121" s="44"/>
      <c r="I121" s="44"/>
      <c r="J121" s="44"/>
      <c r="K121" s="44"/>
      <c r="L121" s="44"/>
      <c r="M121" s="44"/>
      <c r="N121" s="44"/>
      <c r="O121" s="44"/>
      <c r="P121" s="44"/>
      <c r="Q121" s="44"/>
      <c r="R121" s="44"/>
      <c r="S121" s="44"/>
      <c r="T121" s="44"/>
      <c r="U121" s="44"/>
      <c r="V121" s="44"/>
      <c r="W121" s="44"/>
      <c r="X121" s="44"/>
      <c r="Y121" s="44"/>
      <c r="Z121" s="45"/>
    </row>
    <row r="122" spans="1:26" ht="13" x14ac:dyDescent="0.15">
      <c r="A122" s="43"/>
      <c r="B122" s="44"/>
      <c r="C122" s="44"/>
      <c r="D122" s="44"/>
      <c r="E122" s="44"/>
      <c r="F122" s="44"/>
      <c r="G122" s="44"/>
      <c r="H122" s="44"/>
      <c r="I122" s="44"/>
      <c r="J122" s="44"/>
      <c r="K122" s="44"/>
      <c r="L122" s="44"/>
      <c r="M122" s="44"/>
      <c r="N122" s="44"/>
      <c r="O122" s="44"/>
      <c r="P122" s="44"/>
      <c r="Q122" s="44"/>
      <c r="R122" s="44"/>
      <c r="S122" s="44"/>
      <c r="T122" s="44"/>
      <c r="U122" s="44"/>
      <c r="V122" s="44"/>
      <c r="W122" s="44"/>
      <c r="X122" s="44"/>
      <c r="Y122" s="44"/>
      <c r="Z122" s="45"/>
    </row>
    <row r="123" spans="1:26" ht="13" x14ac:dyDescent="0.15">
      <c r="A123" s="43"/>
      <c r="B123" s="44"/>
      <c r="C123" s="44"/>
      <c r="D123" s="44"/>
      <c r="E123" s="44"/>
      <c r="F123" s="44"/>
      <c r="G123" s="44"/>
      <c r="H123" s="44"/>
      <c r="I123" s="44"/>
      <c r="J123" s="44"/>
      <c r="K123" s="44"/>
      <c r="L123" s="44"/>
      <c r="M123" s="44"/>
      <c r="N123" s="44"/>
      <c r="O123" s="44"/>
      <c r="P123" s="44"/>
      <c r="Q123" s="44"/>
      <c r="R123" s="44"/>
      <c r="S123" s="44"/>
      <c r="T123" s="44"/>
      <c r="U123" s="44"/>
      <c r="V123" s="44"/>
      <c r="W123" s="44"/>
      <c r="X123" s="44"/>
      <c r="Y123" s="44"/>
      <c r="Z123" s="45"/>
    </row>
    <row r="124" spans="1:26" ht="13" x14ac:dyDescent="0.15">
      <c r="A124" s="43"/>
      <c r="B124" s="44"/>
      <c r="C124" s="44"/>
      <c r="D124" s="44"/>
      <c r="E124" s="44"/>
      <c r="F124" s="44"/>
      <c r="G124" s="44"/>
      <c r="H124" s="44"/>
      <c r="I124" s="44"/>
      <c r="J124" s="44"/>
      <c r="K124" s="44"/>
      <c r="L124" s="44"/>
      <c r="M124" s="44"/>
      <c r="N124" s="44"/>
      <c r="O124" s="44"/>
      <c r="P124" s="44"/>
      <c r="Q124" s="44"/>
      <c r="R124" s="44"/>
      <c r="S124" s="44"/>
      <c r="T124" s="44"/>
      <c r="U124" s="44"/>
      <c r="V124" s="44"/>
      <c r="W124" s="44"/>
      <c r="X124" s="44"/>
      <c r="Y124" s="44"/>
      <c r="Z124" s="45"/>
    </row>
    <row r="125" spans="1:26" ht="13" x14ac:dyDescent="0.15">
      <c r="A125" s="43"/>
      <c r="B125" s="44"/>
      <c r="C125" s="44"/>
      <c r="D125" s="44"/>
      <c r="E125" s="44"/>
      <c r="F125" s="44"/>
      <c r="G125" s="44"/>
      <c r="H125" s="44"/>
      <c r="I125" s="44"/>
      <c r="J125" s="44"/>
      <c r="K125" s="44"/>
      <c r="L125" s="44"/>
      <c r="M125" s="44"/>
      <c r="N125" s="44"/>
      <c r="O125" s="44"/>
      <c r="P125" s="44"/>
      <c r="Q125" s="44"/>
      <c r="R125" s="44"/>
      <c r="S125" s="44"/>
      <c r="T125" s="44"/>
      <c r="U125" s="44"/>
      <c r="V125" s="44"/>
      <c r="W125" s="44"/>
      <c r="X125" s="44"/>
      <c r="Y125" s="44"/>
      <c r="Z125" s="45"/>
    </row>
    <row r="126" spans="1:26" ht="13" x14ac:dyDescent="0.15">
      <c r="A126" s="43"/>
      <c r="B126" s="44"/>
      <c r="C126" s="44"/>
      <c r="D126" s="44"/>
      <c r="E126" s="44"/>
      <c r="F126" s="44"/>
      <c r="G126" s="44"/>
      <c r="H126" s="44"/>
      <c r="I126" s="44"/>
      <c r="J126" s="44"/>
      <c r="K126" s="44"/>
      <c r="L126" s="44"/>
      <c r="M126" s="44"/>
      <c r="N126" s="44"/>
      <c r="O126" s="44"/>
      <c r="P126" s="44"/>
      <c r="Q126" s="44"/>
      <c r="R126" s="44"/>
      <c r="S126" s="44"/>
      <c r="T126" s="44"/>
      <c r="U126" s="44"/>
      <c r="V126" s="44"/>
      <c r="W126" s="44"/>
      <c r="X126" s="44"/>
      <c r="Y126" s="44"/>
      <c r="Z126" s="45"/>
    </row>
    <row r="127" spans="1:26" ht="13" x14ac:dyDescent="0.15">
      <c r="A127" s="43"/>
      <c r="B127" s="44"/>
      <c r="C127" s="44"/>
      <c r="D127" s="44"/>
      <c r="E127" s="44"/>
      <c r="F127" s="44"/>
      <c r="G127" s="44"/>
      <c r="H127" s="44"/>
      <c r="I127" s="44"/>
      <c r="J127" s="44"/>
      <c r="K127" s="44"/>
      <c r="L127" s="44"/>
      <c r="M127" s="44"/>
      <c r="N127" s="44"/>
      <c r="O127" s="44"/>
      <c r="P127" s="44"/>
      <c r="Q127" s="44"/>
      <c r="R127" s="44"/>
      <c r="S127" s="44"/>
      <c r="T127" s="44"/>
      <c r="U127" s="44"/>
      <c r="V127" s="44"/>
      <c r="W127" s="44"/>
      <c r="X127" s="44"/>
      <c r="Y127" s="44"/>
      <c r="Z127" s="45"/>
    </row>
    <row r="128" spans="1:26" ht="13" x14ac:dyDescent="0.15">
      <c r="A128" s="43"/>
      <c r="B128" s="44"/>
      <c r="C128" s="44"/>
      <c r="D128" s="44"/>
      <c r="E128" s="44"/>
      <c r="F128" s="44"/>
      <c r="G128" s="44"/>
      <c r="H128" s="44"/>
      <c r="I128" s="44"/>
      <c r="J128" s="44"/>
      <c r="K128" s="44"/>
      <c r="L128" s="44"/>
      <c r="M128" s="44"/>
      <c r="N128" s="44"/>
      <c r="O128" s="44"/>
      <c r="P128" s="44"/>
      <c r="Q128" s="44"/>
      <c r="R128" s="44"/>
      <c r="S128" s="44"/>
      <c r="T128" s="44"/>
      <c r="U128" s="44"/>
      <c r="V128" s="44"/>
      <c r="W128" s="44"/>
      <c r="X128" s="44"/>
      <c r="Y128" s="44"/>
      <c r="Z128" s="45"/>
    </row>
    <row r="129" spans="1:26" ht="13" x14ac:dyDescent="0.15">
      <c r="A129" s="43"/>
      <c r="B129" s="44"/>
      <c r="C129" s="44"/>
      <c r="D129" s="44"/>
      <c r="E129" s="44"/>
      <c r="F129" s="44"/>
      <c r="G129" s="44"/>
      <c r="H129" s="44"/>
      <c r="I129" s="44"/>
      <c r="J129" s="44"/>
      <c r="K129" s="44"/>
      <c r="L129" s="44"/>
      <c r="M129" s="44"/>
      <c r="N129" s="44"/>
      <c r="O129" s="44"/>
      <c r="P129" s="44"/>
      <c r="Q129" s="44"/>
      <c r="R129" s="44"/>
      <c r="S129" s="44"/>
      <c r="T129" s="44"/>
      <c r="U129" s="44"/>
      <c r="V129" s="44"/>
      <c r="W129" s="44"/>
      <c r="X129" s="44"/>
      <c r="Y129" s="44"/>
      <c r="Z129" s="45"/>
    </row>
    <row r="130" spans="1:26" ht="13" x14ac:dyDescent="0.15">
      <c r="A130" s="43"/>
      <c r="B130" s="44"/>
      <c r="C130" s="44"/>
      <c r="D130" s="44"/>
      <c r="E130" s="44"/>
      <c r="F130" s="44"/>
      <c r="G130" s="44"/>
      <c r="H130" s="44"/>
      <c r="I130" s="44"/>
      <c r="J130" s="44"/>
      <c r="K130" s="44"/>
      <c r="L130" s="44"/>
      <c r="M130" s="44"/>
      <c r="N130" s="44"/>
      <c r="O130" s="44"/>
      <c r="P130" s="44"/>
      <c r="Q130" s="44"/>
      <c r="R130" s="44"/>
      <c r="S130" s="44"/>
      <c r="T130" s="44"/>
      <c r="U130" s="44"/>
      <c r="V130" s="44"/>
      <c r="W130" s="44"/>
      <c r="X130" s="44"/>
      <c r="Y130" s="44"/>
      <c r="Z130" s="45"/>
    </row>
    <row r="131" spans="1:26" ht="13" x14ac:dyDescent="0.15">
      <c r="A131" s="43"/>
      <c r="B131" s="44"/>
      <c r="C131" s="44"/>
      <c r="D131" s="44"/>
      <c r="E131" s="44"/>
      <c r="F131" s="44"/>
      <c r="G131" s="44"/>
      <c r="H131" s="44"/>
      <c r="I131" s="44"/>
      <c r="J131" s="44"/>
      <c r="K131" s="44"/>
      <c r="L131" s="44"/>
      <c r="M131" s="44"/>
      <c r="N131" s="44"/>
      <c r="O131" s="44"/>
      <c r="P131" s="44"/>
      <c r="Q131" s="44"/>
      <c r="R131" s="44"/>
      <c r="S131" s="44"/>
      <c r="T131" s="44"/>
      <c r="U131" s="44"/>
      <c r="V131" s="44"/>
      <c r="W131" s="44"/>
      <c r="X131" s="44"/>
      <c r="Y131" s="44"/>
      <c r="Z131" s="45"/>
    </row>
    <row r="132" spans="1:26" ht="13" x14ac:dyDescent="0.15">
      <c r="A132" s="43"/>
      <c r="B132" s="44"/>
      <c r="C132" s="44"/>
      <c r="D132" s="44"/>
      <c r="E132" s="44"/>
      <c r="F132" s="44"/>
      <c r="G132" s="44"/>
      <c r="H132" s="44"/>
      <c r="I132" s="44"/>
      <c r="J132" s="44"/>
      <c r="K132" s="44"/>
      <c r="L132" s="44"/>
      <c r="M132" s="44"/>
      <c r="N132" s="44"/>
      <c r="O132" s="44"/>
      <c r="P132" s="44"/>
      <c r="Q132" s="44"/>
      <c r="R132" s="44"/>
      <c r="S132" s="44"/>
      <c r="T132" s="44"/>
      <c r="U132" s="44"/>
      <c r="V132" s="44"/>
      <c r="W132" s="44"/>
      <c r="X132" s="44"/>
      <c r="Y132" s="44"/>
      <c r="Z132" s="45"/>
    </row>
    <row r="133" spans="1:26" ht="13" x14ac:dyDescent="0.15">
      <c r="A133" s="43"/>
      <c r="B133" s="44"/>
      <c r="C133" s="44"/>
      <c r="D133" s="44"/>
      <c r="E133" s="44"/>
      <c r="F133" s="44"/>
      <c r="G133" s="44"/>
      <c r="H133" s="44"/>
      <c r="I133" s="44"/>
      <c r="J133" s="44"/>
      <c r="K133" s="44"/>
      <c r="L133" s="44"/>
      <c r="M133" s="44"/>
      <c r="N133" s="44"/>
      <c r="O133" s="44"/>
      <c r="P133" s="44"/>
      <c r="Q133" s="44"/>
      <c r="R133" s="44"/>
      <c r="S133" s="44"/>
      <c r="T133" s="44"/>
      <c r="U133" s="44"/>
      <c r="V133" s="44"/>
      <c r="W133" s="44"/>
      <c r="X133" s="44"/>
      <c r="Y133" s="44"/>
      <c r="Z133" s="45"/>
    </row>
    <row r="134" spans="1:26" ht="13" x14ac:dyDescent="0.15">
      <c r="A134" s="43"/>
      <c r="B134" s="44"/>
      <c r="C134" s="44"/>
      <c r="D134" s="44"/>
      <c r="E134" s="44"/>
      <c r="F134" s="44"/>
      <c r="G134" s="44"/>
      <c r="H134" s="44"/>
      <c r="I134" s="44"/>
      <c r="J134" s="44"/>
      <c r="K134" s="44"/>
      <c r="L134" s="44"/>
      <c r="M134" s="44"/>
      <c r="N134" s="44"/>
      <c r="O134" s="44"/>
      <c r="P134" s="44"/>
      <c r="Q134" s="44"/>
      <c r="R134" s="44"/>
      <c r="S134" s="44"/>
      <c r="T134" s="44"/>
      <c r="U134" s="44"/>
      <c r="V134" s="44"/>
      <c r="W134" s="44"/>
      <c r="X134" s="44"/>
      <c r="Y134" s="44"/>
      <c r="Z134" s="45"/>
    </row>
    <row r="135" spans="1:26" ht="13" x14ac:dyDescent="0.15">
      <c r="A135" s="43"/>
      <c r="B135" s="44"/>
      <c r="C135" s="44"/>
      <c r="D135" s="44"/>
      <c r="E135" s="44"/>
      <c r="F135" s="44"/>
      <c r="G135" s="44"/>
      <c r="H135" s="44"/>
      <c r="I135" s="44"/>
      <c r="J135" s="44"/>
      <c r="K135" s="44"/>
      <c r="L135" s="44"/>
      <c r="M135" s="44"/>
      <c r="N135" s="44"/>
      <c r="O135" s="44"/>
      <c r="P135" s="44"/>
      <c r="Q135" s="44"/>
      <c r="R135" s="44"/>
      <c r="S135" s="44"/>
      <c r="T135" s="44"/>
      <c r="U135" s="44"/>
      <c r="V135" s="44"/>
      <c r="W135" s="44"/>
      <c r="X135" s="44"/>
      <c r="Y135" s="44"/>
      <c r="Z135" s="45"/>
    </row>
    <row r="136" spans="1:26" ht="13" x14ac:dyDescent="0.15">
      <c r="A136" s="43"/>
      <c r="B136" s="44"/>
      <c r="C136" s="44"/>
      <c r="D136" s="44"/>
      <c r="E136" s="44"/>
      <c r="F136" s="44"/>
      <c r="G136" s="44"/>
      <c r="H136" s="44"/>
      <c r="I136" s="44"/>
      <c r="J136" s="44"/>
      <c r="K136" s="44"/>
      <c r="L136" s="44"/>
      <c r="M136" s="44"/>
      <c r="N136" s="44"/>
      <c r="O136" s="44"/>
      <c r="P136" s="44"/>
      <c r="Q136" s="44"/>
      <c r="R136" s="44"/>
      <c r="S136" s="44"/>
      <c r="T136" s="44"/>
      <c r="U136" s="44"/>
      <c r="V136" s="44"/>
      <c r="W136" s="44"/>
      <c r="X136" s="44"/>
      <c r="Y136" s="44"/>
      <c r="Z136" s="45"/>
    </row>
    <row r="137" spans="1:26" ht="13" x14ac:dyDescent="0.15">
      <c r="A137" s="43"/>
      <c r="B137" s="44"/>
      <c r="C137" s="44"/>
      <c r="D137" s="44"/>
      <c r="E137" s="44"/>
      <c r="F137" s="44"/>
      <c r="G137" s="44"/>
      <c r="H137" s="44"/>
      <c r="I137" s="44"/>
      <c r="J137" s="44"/>
      <c r="K137" s="44"/>
      <c r="L137" s="44"/>
      <c r="M137" s="44"/>
      <c r="N137" s="44"/>
      <c r="O137" s="44"/>
      <c r="P137" s="44"/>
      <c r="Q137" s="44"/>
      <c r="R137" s="44"/>
      <c r="S137" s="44"/>
      <c r="T137" s="44"/>
      <c r="U137" s="44"/>
      <c r="V137" s="44"/>
      <c r="W137" s="44"/>
      <c r="X137" s="44"/>
      <c r="Y137" s="44"/>
      <c r="Z137" s="45"/>
    </row>
    <row r="138" spans="1:26" ht="13" x14ac:dyDescent="0.15">
      <c r="A138" s="43"/>
      <c r="B138" s="44"/>
      <c r="C138" s="44"/>
      <c r="D138" s="44"/>
      <c r="E138" s="44"/>
      <c r="F138" s="44"/>
      <c r="G138" s="44"/>
      <c r="H138" s="44"/>
      <c r="I138" s="44"/>
      <c r="J138" s="44"/>
      <c r="K138" s="44"/>
      <c r="L138" s="44"/>
      <c r="M138" s="44"/>
      <c r="N138" s="44"/>
      <c r="O138" s="44"/>
      <c r="P138" s="44"/>
      <c r="Q138" s="44"/>
      <c r="R138" s="44"/>
      <c r="S138" s="44"/>
      <c r="T138" s="44"/>
      <c r="U138" s="44"/>
      <c r="V138" s="44"/>
      <c r="W138" s="44"/>
      <c r="X138" s="44"/>
      <c r="Y138" s="44"/>
      <c r="Z138" s="45"/>
    </row>
    <row r="139" spans="1:26" ht="13" x14ac:dyDescent="0.15">
      <c r="A139" s="43"/>
      <c r="B139" s="44"/>
      <c r="C139" s="44"/>
      <c r="D139" s="44"/>
      <c r="E139" s="44"/>
      <c r="F139" s="44"/>
      <c r="G139" s="44"/>
      <c r="H139" s="44"/>
      <c r="I139" s="44"/>
      <c r="J139" s="44"/>
      <c r="K139" s="44"/>
      <c r="L139" s="44"/>
      <c r="M139" s="44"/>
      <c r="N139" s="44"/>
      <c r="O139" s="44"/>
      <c r="P139" s="44"/>
      <c r="Q139" s="44"/>
      <c r="R139" s="44"/>
      <c r="S139" s="44"/>
      <c r="T139" s="44"/>
      <c r="U139" s="44"/>
      <c r="V139" s="44"/>
      <c r="W139" s="44"/>
      <c r="X139" s="44"/>
      <c r="Y139" s="44"/>
      <c r="Z139" s="45"/>
    </row>
    <row r="140" spans="1:26" ht="13" x14ac:dyDescent="0.15">
      <c r="A140" s="43"/>
      <c r="B140" s="44"/>
      <c r="C140" s="44"/>
      <c r="D140" s="44"/>
      <c r="E140" s="44"/>
      <c r="F140" s="44"/>
      <c r="G140" s="44"/>
      <c r="H140" s="44"/>
      <c r="I140" s="44"/>
      <c r="J140" s="44"/>
      <c r="K140" s="44"/>
      <c r="L140" s="44"/>
      <c r="M140" s="44"/>
      <c r="N140" s="44"/>
      <c r="O140" s="44"/>
      <c r="P140" s="44"/>
      <c r="Q140" s="44"/>
      <c r="R140" s="44"/>
      <c r="S140" s="44"/>
      <c r="T140" s="44"/>
      <c r="U140" s="44"/>
      <c r="V140" s="44"/>
      <c r="W140" s="44"/>
      <c r="X140" s="44"/>
      <c r="Y140" s="44"/>
      <c r="Z140" s="45"/>
    </row>
    <row r="141" spans="1:26" ht="13" x14ac:dyDescent="0.15">
      <c r="A141" s="43"/>
      <c r="B141" s="44"/>
      <c r="C141" s="44"/>
      <c r="D141" s="44"/>
      <c r="E141" s="44"/>
      <c r="F141" s="44"/>
      <c r="G141" s="44"/>
      <c r="H141" s="44"/>
      <c r="I141" s="44"/>
      <c r="J141" s="44"/>
      <c r="K141" s="44"/>
      <c r="L141" s="44"/>
      <c r="M141" s="44"/>
      <c r="N141" s="44"/>
      <c r="O141" s="44"/>
      <c r="P141" s="44"/>
      <c r="Q141" s="44"/>
      <c r="R141" s="44"/>
      <c r="S141" s="44"/>
      <c r="T141" s="44"/>
      <c r="U141" s="44"/>
      <c r="V141" s="44"/>
      <c r="W141" s="44"/>
      <c r="X141" s="44"/>
      <c r="Y141" s="44"/>
      <c r="Z141" s="45"/>
    </row>
    <row r="142" spans="1:26" ht="13" x14ac:dyDescent="0.15">
      <c r="A142" s="43"/>
      <c r="B142" s="44"/>
      <c r="C142" s="44"/>
      <c r="D142" s="44"/>
      <c r="E142" s="44"/>
      <c r="F142" s="44"/>
      <c r="G142" s="44"/>
      <c r="H142" s="44"/>
      <c r="I142" s="44"/>
      <c r="J142" s="44"/>
      <c r="K142" s="44"/>
      <c r="L142" s="44"/>
      <c r="M142" s="44"/>
      <c r="N142" s="44"/>
      <c r="O142" s="44"/>
      <c r="P142" s="44"/>
      <c r="Q142" s="44"/>
      <c r="R142" s="44"/>
      <c r="S142" s="44"/>
      <c r="T142" s="44"/>
      <c r="U142" s="44"/>
      <c r="V142" s="44"/>
      <c r="W142" s="44"/>
      <c r="X142" s="44"/>
      <c r="Y142" s="44"/>
      <c r="Z142" s="45"/>
    </row>
    <row r="143" spans="1:26" ht="13" x14ac:dyDescent="0.15">
      <c r="A143" s="43"/>
      <c r="B143" s="44"/>
      <c r="C143" s="44"/>
      <c r="D143" s="44"/>
      <c r="E143" s="44"/>
      <c r="F143" s="44"/>
      <c r="G143" s="44"/>
      <c r="H143" s="44"/>
      <c r="I143" s="44"/>
      <c r="J143" s="44"/>
      <c r="K143" s="44"/>
      <c r="L143" s="44"/>
      <c r="M143" s="44"/>
      <c r="N143" s="44"/>
      <c r="O143" s="44"/>
      <c r="P143" s="44"/>
      <c r="Q143" s="44"/>
      <c r="R143" s="44"/>
      <c r="S143" s="44"/>
      <c r="T143" s="44"/>
      <c r="U143" s="44"/>
      <c r="V143" s="44"/>
      <c r="W143" s="44"/>
      <c r="X143" s="44"/>
      <c r="Y143" s="44"/>
      <c r="Z143" s="45"/>
    </row>
    <row r="144" spans="1:26" ht="13" x14ac:dyDescent="0.15">
      <c r="A144" s="43"/>
      <c r="B144" s="44"/>
      <c r="C144" s="44"/>
      <c r="D144" s="44"/>
      <c r="E144" s="44"/>
      <c r="F144" s="44"/>
      <c r="G144" s="44"/>
      <c r="H144" s="44"/>
      <c r="I144" s="44"/>
      <c r="J144" s="44"/>
      <c r="K144" s="44"/>
      <c r="L144" s="44"/>
      <c r="M144" s="44"/>
      <c r="N144" s="44"/>
      <c r="O144" s="44"/>
      <c r="P144" s="44"/>
      <c r="Q144" s="44"/>
      <c r="R144" s="44"/>
      <c r="S144" s="44"/>
      <c r="T144" s="44"/>
      <c r="U144" s="44"/>
      <c r="V144" s="44"/>
      <c r="W144" s="44"/>
      <c r="X144" s="44"/>
      <c r="Y144" s="44"/>
      <c r="Z144" s="45"/>
    </row>
    <row r="145" spans="1:26" ht="13" x14ac:dyDescent="0.15">
      <c r="A145" s="43"/>
      <c r="B145" s="44"/>
      <c r="C145" s="44"/>
      <c r="D145" s="44"/>
      <c r="E145" s="44"/>
      <c r="F145" s="44"/>
      <c r="G145" s="44"/>
      <c r="H145" s="44"/>
      <c r="I145" s="44"/>
      <c r="J145" s="44"/>
      <c r="K145" s="44"/>
      <c r="L145" s="44"/>
      <c r="M145" s="44"/>
      <c r="N145" s="44"/>
      <c r="O145" s="44"/>
      <c r="P145" s="44"/>
      <c r="Q145" s="44"/>
      <c r="R145" s="44"/>
      <c r="S145" s="44"/>
      <c r="T145" s="44"/>
      <c r="U145" s="44"/>
      <c r="V145" s="44"/>
      <c r="W145" s="44"/>
      <c r="X145" s="44"/>
      <c r="Y145" s="44"/>
      <c r="Z145" s="45"/>
    </row>
    <row r="146" spans="1:26" ht="13" x14ac:dyDescent="0.15">
      <c r="A146" s="43"/>
      <c r="B146" s="44"/>
      <c r="C146" s="44"/>
      <c r="D146" s="44"/>
      <c r="E146" s="44"/>
      <c r="F146" s="44"/>
      <c r="G146" s="44"/>
      <c r="H146" s="44"/>
      <c r="I146" s="44"/>
      <c r="J146" s="44"/>
      <c r="K146" s="44"/>
      <c r="L146" s="44"/>
      <c r="M146" s="44"/>
      <c r="N146" s="44"/>
      <c r="O146" s="44"/>
      <c r="P146" s="44"/>
      <c r="Q146" s="44"/>
      <c r="R146" s="44"/>
      <c r="S146" s="44"/>
      <c r="T146" s="44"/>
      <c r="U146" s="44"/>
      <c r="V146" s="44"/>
      <c r="W146" s="44"/>
      <c r="X146" s="44"/>
      <c r="Y146" s="44"/>
      <c r="Z146" s="45"/>
    </row>
    <row r="147" spans="1:26" ht="13" x14ac:dyDescent="0.15">
      <c r="A147" s="43"/>
      <c r="B147" s="44"/>
      <c r="C147" s="44"/>
      <c r="D147" s="44"/>
      <c r="E147" s="44"/>
      <c r="F147" s="44"/>
      <c r="G147" s="44"/>
      <c r="H147" s="44"/>
      <c r="I147" s="44"/>
      <c r="J147" s="44"/>
      <c r="K147" s="44"/>
      <c r="L147" s="44"/>
      <c r="M147" s="44"/>
      <c r="N147" s="44"/>
      <c r="O147" s="44"/>
      <c r="P147" s="44"/>
      <c r="Q147" s="44"/>
      <c r="R147" s="44"/>
      <c r="S147" s="44"/>
      <c r="T147" s="44"/>
      <c r="U147" s="44"/>
      <c r="V147" s="44"/>
      <c r="W147" s="44"/>
      <c r="X147" s="44"/>
      <c r="Y147" s="44"/>
      <c r="Z147" s="45"/>
    </row>
    <row r="148" spans="1:26" ht="13" x14ac:dyDescent="0.15">
      <c r="A148" s="43"/>
      <c r="B148" s="44"/>
      <c r="C148" s="44"/>
      <c r="D148" s="44"/>
      <c r="E148" s="44"/>
      <c r="F148" s="44"/>
      <c r="G148" s="44"/>
      <c r="H148" s="44"/>
      <c r="I148" s="44"/>
      <c r="J148" s="44"/>
      <c r="K148" s="44"/>
      <c r="L148" s="44"/>
      <c r="M148" s="44"/>
      <c r="N148" s="44"/>
      <c r="O148" s="44"/>
      <c r="P148" s="44"/>
      <c r="Q148" s="44"/>
      <c r="R148" s="44"/>
      <c r="S148" s="44"/>
      <c r="T148" s="44"/>
      <c r="U148" s="44"/>
      <c r="V148" s="44"/>
      <c r="W148" s="44"/>
      <c r="X148" s="44"/>
      <c r="Y148" s="44"/>
      <c r="Z148" s="45"/>
    </row>
    <row r="149" spans="1:26" ht="13" x14ac:dyDescent="0.15">
      <c r="A149" s="43"/>
      <c r="B149" s="44"/>
      <c r="C149" s="44"/>
      <c r="D149" s="44"/>
      <c r="E149" s="44"/>
      <c r="F149" s="44"/>
      <c r="G149" s="44"/>
      <c r="H149" s="44"/>
      <c r="I149" s="44"/>
      <c r="J149" s="44"/>
      <c r="K149" s="44"/>
      <c r="L149" s="44"/>
      <c r="M149" s="44"/>
      <c r="N149" s="44"/>
      <c r="O149" s="44"/>
      <c r="P149" s="44"/>
      <c r="Q149" s="44"/>
      <c r="R149" s="44"/>
      <c r="S149" s="44"/>
      <c r="T149" s="44"/>
      <c r="U149" s="44"/>
      <c r="V149" s="44"/>
      <c r="W149" s="44"/>
      <c r="X149" s="44"/>
      <c r="Y149" s="44"/>
      <c r="Z149" s="45"/>
    </row>
    <row r="150" spans="1:26" ht="13" x14ac:dyDescent="0.15">
      <c r="A150" s="43"/>
      <c r="B150" s="44"/>
      <c r="C150" s="44"/>
      <c r="D150" s="44"/>
      <c r="E150" s="44"/>
      <c r="F150" s="44"/>
      <c r="G150" s="44"/>
      <c r="H150" s="44"/>
      <c r="I150" s="44"/>
      <c r="J150" s="44"/>
      <c r="K150" s="44"/>
      <c r="L150" s="44"/>
      <c r="M150" s="44"/>
      <c r="N150" s="44"/>
      <c r="O150" s="44"/>
      <c r="P150" s="44"/>
      <c r="Q150" s="44"/>
      <c r="R150" s="44"/>
      <c r="S150" s="44"/>
      <c r="T150" s="44"/>
      <c r="U150" s="44"/>
      <c r="V150" s="44"/>
      <c r="W150" s="44"/>
      <c r="X150" s="44"/>
      <c r="Y150" s="44"/>
      <c r="Z150" s="45"/>
    </row>
    <row r="151" spans="1:26" ht="13" x14ac:dyDescent="0.15">
      <c r="A151" s="43"/>
      <c r="B151" s="44"/>
      <c r="C151" s="44"/>
      <c r="D151" s="44"/>
      <c r="E151" s="44"/>
      <c r="F151" s="44"/>
      <c r="G151" s="44"/>
      <c r="H151" s="44"/>
      <c r="I151" s="44"/>
      <c r="J151" s="44"/>
      <c r="K151" s="44"/>
      <c r="L151" s="44"/>
      <c r="M151" s="44"/>
      <c r="N151" s="44"/>
      <c r="O151" s="44"/>
      <c r="P151" s="44"/>
      <c r="Q151" s="44"/>
      <c r="R151" s="44"/>
      <c r="S151" s="44"/>
      <c r="T151" s="44"/>
      <c r="U151" s="44"/>
      <c r="V151" s="44"/>
      <c r="W151" s="44"/>
      <c r="X151" s="44"/>
      <c r="Y151" s="44"/>
      <c r="Z151" s="45"/>
    </row>
    <row r="152" spans="1:26" ht="13" x14ac:dyDescent="0.15">
      <c r="A152" s="43"/>
      <c r="B152" s="44"/>
      <c r="C152" s="44"/>
      <c r="D152" s="44"/>
      <c r="E152" s="44"/>
      <c r="F152" s="44"/>
      <c r="G152" s="44"/>
      <c r="H152" s="44"/>
      <c r="I152" s="44"/>
      <c r="J152" s="44"/>
      <c r="K152" s="44"/>
      <c r="L152" s="44"/>
      <c r="M152" s="44"/>
      <c r="N152" s="44"/>
      <c r="O152" s="44"/>
      <c r="P152" s="44"/>
      <c r="Q152" s="44"/>
      <c r="R152" s="44"/>
      <c r="S152" s="44"/>
      <c r="T152" s="44"/>
      <c r="U152" s="44"/>
      <c r="V152" s="44"/>
      <c r="W152" s="44"/>
      <c r="X152" s="44"/>
      <c r="Y152" s="44"/>
      <c r="Z152" s="45"/>
    </row>
    <row r="153" spans="1:26" ht="13" x14ac:dyDescent="0.15">
      <c r="A153" s="43"/>
      <c r="B153" s="44"/>
      <c r="C153" s="44"/>
      <c r="D153" s="44"/>
      <c r="E153" s="44"/>
      <c r="F153" s="44"/>
      <c r="G153" s="44"/>
      <c r="H153" s="44"/>
      <c r="I153" s="44"/>
      <c r="J153" s="44"/>
      <c r="K153" s="44"/>
      <c r="L153" s="44"/>
      <c r="M153" s="44"/>
      <c r="N153" s="44"/>
      <c r="O153" s="44"/>
      <c r="P153" s="44"/>
      <c r="Q153" s="44"/>
      <c r="R153" s="44"/>
      <c r="S153" s="44"/>
      <c r="T153" s="44"/>
      <c r="U153" s="44"/>
      <c r="V153" s="44"/>
      <c r="W153" s="44"/>
      <c r="X153" s="44"/>
      <c r="Y153" s="44"/>
      <c r="Z153" s="45"/>
    </row>
    <row r="154" spans="1:26" ht="13" x14ac:dyDescent="0.15">
      <c r="A154" s="43"/>
      <c r="B154" s="44"/>
      <c r="C154" s="44"/>
      <c r="D154" s="44"/>
      <c r="E154" s="44"/>
      <c r="F154" s="44"/>
      <c r="G154" s="44"/>
      <c r="H154" s="44"/>
      <c r="I154" s="44"/>
      <c r="J154" s="44"/>
      <c r="K154" s="44"/>
      <c r="L154" s="44"/>
      <c r="M154" s="44"/>
      <c r="N154" s="44"/>
      <c r="O154" s="44"/>
      <c r="P154" s="44"/>
      <c r="Q154" s="44"/>
      <c r="R154" s="44"/>
      <c r="S154" s="44"/>
      <c r="T154" s="44"/>
      <c r="U154" s="44"/>
      <c r="V154" s="44"/>
      <c r="W154" s="44"/>
      <c r="X154" s="44"/>
      <c r="Y154" s="44"/>
      <c r="Z154" s="45"/>
    </row>
    <row r="155" spans="1:26" ht="13" x14ac:dyDescent="0.15">
      <c r="A155" s="43"/>
      <c r="B155" s="44"/>
      <c r="C155" s="44"/>
      <c r="D155" s="44"/>
      <c r="E155" s="44"/>
      <c r="F155" s="44"/>
      <c r="G155" s="44"/>
      <c r="H155" s="44"/>
      <c r="I155" s="44"/>
      <c r="J155" s="44"/>
      <c r="K155" s="44"/>
      <c r="L155" s="44"/>
      <c r="M155" s="44"/>
      <c r="N155" s="44"/>
      <c r="O155" s="44"/>
      <c r="P155" s="44"/>
      <c r="Q155" s="44"/>
      <c r="R155" s="44"/>
      <c r="S155" s="44"/>
      <c r="T155" s="44"/>
      <c r="U155" s="44"/>
      <c r="V155" s="44"/>
      <c r="W155" s="44"/>
      <c r="X155" s="44"/>
      <c r="Y155" s="44"/>
      <c r="Z155" s="45"/>
    </row>
    <row r="156" spans="1:26" ht="13" x14ac:dyDescent="0.15">
      <c r="A156" s="43"/>
      <c r="B156" s="44"/>
      <c r="C156" s="44"/>
      <c r="D156" s="44"/>
      <c r="E156" s="44"/>
      <c r="F156" s="44"/>
      <c r="G156" s="44"/>
      <c r="H156" s="44"/>
      <c r="I156" s="44"/>
      <c r="J156" s="44"/>
      <c r="K156" s="44"/>
      <c r="L156" s="44"/>
      <c r="M156" s="44"/>
      <c r="N156" s="44"/>
      <c r="O156" s="44"/>
      <c r="P156" s="44"/>
      <c r="Q156" s="44"/>
      <c r="R156" s="44"/>
      <c r="S156" s="44"/>
      <c r="T156" s="44"/>
      <c r="U156" s="44"/>
      <c r="V156" s="44"/>
      <c r="W156" s="44"/>
      <c r="X156" s="44"/>
      <c r="Y156" s="44"/>
      <c r="Z156" s="45"/>
    </row>
    <row r="157" spans="1:26" ht="13" x14ac:dyDescent="0.15">
      <c r="A157" s="43"/>
      <c r="B157" s="44"/>
      <c r="C157" s="44"/>
      <c r="D157" s="44"/>
      <c r="E157" s="44"/>
      <c r="F157" s="44"/>
      <c r="G157" s="44"/>
      <c r="H157" s="44"/>
      <c r="I157" s="44"/>
      <c r="J157" s="44"/>
      <c r="K157" s="44"/>
      <c r="L157" s="44"/>
      <c r="M157" s="44"/>
      <c r="N157" s="44"/>
      <c r="O157" s="44"/>
      <c r="P157" s="44"/>
      <c r="Q157" s="44"/>
      <c r="R157" s="44"/>
      <c r="S157" s="44"/>
      <c r="T157" s="44"/>
      <c r="U157" s="44"/>
      <c r="V157" s="44"/>
      <c r="W157" s="44"/>
      <c r="X157" s="44"/>
      <c r="Y157" s="44"/>
      <c r="Z157" s="45"/>
    </row>
    <row r="158" spans="1:26" ht="13" x14ac:dyDescent="0.15">
      <c r="A158" s="43"/>
      <c r="B158" s="44"/>
      <c r="C158" s="44"/>
      <c r="D158" s="44"/>
      <c r="E158" s="44"/>
      <c r="F158" s="44"/>
      <c r="G158" s="44"/>
      <c r="H158" s="44"/>
      <c r="I158" s="44"/>
      <c r="J158" s="44"/>
      <c r="K158" s="44"/>
      <c r="L158" s="44"/>
      <c r="M158" s="44"/>
      <c r="N158" s="44"/>
      <c r="O158" s="44"/>
      <c r="P158" s="44"/>
      <c r="Q158" s="44"/>
      <c r="R158" s="44"/>
      <c r="S158" s="44"/>
      <c r="T158" s="44"/>
      <c r="U158" s="44"/>
      <c r="V158" s="44"/>
      <c r="W158" s="44"/>
      <c r="X158" s="44"/>
      <c r="Y158" s="44"/>
      <c r="Z158" s="45"/>
    </row>
    <row r="159" spans="1:26" ht="13" x14ac:dyDescent="0.15">
      <c r="A159" s="43"/>
      <c r="B159" s="44"/>
      <c r="C159" s="44"/>
      <c r="D159" s="44"/>
      <c r="E159" s="44"/>
      <c r="F159" s="44"/>
      <c r="G159" s="44"/>
      <c r="H159" s="44"/>
      <c r="I159" s="44"/>
      <c r="J159" s="44"/>
      <c r="K159" s="44"/>
      <c r="L159" s="44"/>
      <c r="M159" s="44"/>
      <c r="N159" s="44"/>
      <c r="O159" s="44"/>
      <c r="P159" s="44"/>
      <c r="Q159" s="44"/>
      <c r="R159" s="44"/>
      <c r="S159" s="44"/>
      <c r="T159" s="44"/>
      <c r="U159" s="44"/>
      <c r="V159" s="44"/>
      <c r="W159" s="44"/>
      <c r="X159" s="44"/>
      <c r="Y159" s="44"/>
      <c r="Z159" s="45"/>
    </row>
    <row r="160" spans="1:26" ht="13" x14ac:dyDescent="0.15">
      <c r="A160" s="43"/>
      <c r="B160" s="44"/>
      <c r="C160" s="44"/>
      <c r="D160" s="44"/>
      <c r="E160" s="44"/>
      <c r="F160" s="44"/>
      <c r="G160" s="44"/>
      <c r="H160" s="44"/>
      <c r="I160" s="44"/>
      <c r="J160" s="44"/>
      <c r="K160" s="44"/>
      <c r="L160" s="44"/>
      <c r="M160" s="44"/>
      <c r="N160" s="44"/>
      <c r="O160" s="44"/>
      <c r="P160" s="44"/>
      <c r="Q160" s="44"/>
      <c r="R160" s="44"/>
      <c r="S160" s="44"/>
      <c r="T160" s="44"/>
      <c r="U160" s="44"/>
      <c r="V160" s="44"/>
      <c r="W160" s="44"/>
      <c r="X160" s="44"/>
      <c r="Y160" s="44"/>
      <c r="Z160" s="45"/>
    </row>
    <row r="161" spans="1:26" ht="13" x14ac:dyDescent="0.15">
      <c r="A161" s="43"/>
      <c r="B161" s="44"/>
      <c r="C161" s="44"/>
      <c r="D161" s="44"/>
      <c r="E161" s="44"/>
      <c r="F161" s="44"/>
      <c r="G161" s="44"/>
      <c r="H161" s="44"/>
      <c r="I161" s="44"/>
      <c r="J161" s="44"/>
      <c r="K161" s="44"/>
      <c r="L161" s="44"/>
      <c r="M161" s="44"/>
      <c r="N161" s="44"/>
      <c r="O161" s="44"/>
      <c r="P161" s="44"/>
      <c r="Q161" s="44"/>
      <c r="R161" s="44"/>
      <c r="S161" s="44"/>
      <c r="T161" s="44"/>
      <c r="U161" s="44"/>
      <c r="V161" s="44"/>
      <c r="W161" s="44"/>
      <c r="X161" s="44"/>
      <c r="Y161" s="44"/>
      <c r="Z161" s="45"/>
    </row>
    <row r="162" spans="1:26" ht="13" x14ac:dyDescent="0.15">
      <c r="A162" s="43"/>
      <c r="B162" s="44"/>
      <c r="C162" s="44"/>
      <c r="D162" s="44"/>
      <c r="E162" s="44"/>
      <c r="F162" s="44"/>
      <c r="G162" s="44"/>
      <c r="H162" s="44"/>
      <c r="I162" s="44"/>
      <c r="J162" s="44"/>
      <c r="K162" s="44"/>
      <c r="L162" s="44"/>
      <c r="M162" s="44"/>
      <c r="N162" s="44"/>
      <c r="O162" s="44"/>
      <c r="P162" s="44"/>
      <c r="Q162" s="44"/>
      <c r="R162" s="44"/>
      <c r="S162" s="44"/>
      <c r="T162" s="44"/>
      <c r="U162" s="44"/>
      <c r="V162" s="44"/>
      <c r="W162" s="44"/>
      <c r="X162" s="44"/>
      <c r="Y162" s="44"/>
      <c r="Z162" s="45"/>
    </row>
    <row r="163" spans="1:26" ht="13" x14ac:dyDescent="0.15">
      <c r="A163" s="43"/>
      <c r="B163" s="44"/>
      <c r="C163" s="44"/>
      <c r="D163" s="44"/>
      <c r="E163" s="44"/>
      <c r="F163" s="44"/>
      <c r="G163" s="44"/>
      <c r="H163" s="44"/>
      <c r="I163" s="44"/>
      <c r="J163" s="44"/>
      <c r="K163" s="44"/>
      <c r="L163" s="44"/>
      <c r="M163" s="44"/>
      <c r="N163" s="44"/>
      <c r="O163" s="44"/>
      <c r="P163" s="44"/>
      <c r="Q163" s="44"/>
      <c r="R163" s="44"/>
      <c r="S163" s="44"/>
      <c r="T163" s="44"/>
      <c r="U163" s="44"/>
      <c r="V163" s="44"/>
      <c r="W163" s="44"/>
      <c r="X163" s="44"/>
      <c r="Y163" s="44"/>
      <c r="Z163" s="45"/>
    </row>
    <row r="164" spans="1:26" ht="13" x14ac:dyDescent="0.15">
      <c r="A164" s="43"/>
      <c r="B164" s="44"/>
      <c r="C164" s="44"/>
      <c r="D164" s="44"/>
      <c r="E164" s="44"/>
      <c r="F164" s="44"/>
      <c r="G164" s="44"/>
      <c r="H164" s="44"/>
      <c r="I164" s="44"/>
      <c r="J164" s="44"/>
      <c r="K164" s="44"/>
      <c r="L164" s="44"/>
      <c r="M164" s="44"/>
      <c r="N164" s="44"/>
      <c r="O164" s="44"/>
      <c r="P164" s="44"/>
      <c r="Q164" s="44"/>
      <c r="R164" s="44"/>
      <c r="S164" s="44"/>
      <c r="T164" s="44"/>
      <c r="U164" s="44"/>
      <c r="V164" s="44"/>
      <c r="W164" s="44"/>
      <c r="X164" s="44"/>
      <c r="Y164" s="44"/>
      <c r="Z164" s="45"/>
    </row>
    <row r="165" spans="1:26" ht="13" x14ac:dyDescent="0.15">
      <c r="A165" s="43"/>
      <c r="B165" s="44"/>
      <c r="C165" s="44"/>
      <c r="D165" s="44"/>
      <c r="E165" s="44"/>
      <c r="F165" s="44"/>
      <c r="G165" s="44"/>
      <c r="H165" s="44"/>
      <c r="I165" s="44"/>
      <c r="J165" s="44"/>
      <c r="K165" s="44"/>
      <c r="L165" s="44"/>
      <c r="M165" s="44"/>
      <c r="N165" s="44"/>
      <c r="O165" s="44"/>
      <c r="P165" s="44"/>
      <c r="Q165" s="44"/>
      <c r="R165" s="44"/>
      <c r="S165" s="44"/>
      <c r="T165" s="44"/>
      <c r="U165" s="44"/>
      <c r="V165" s="44"/>
      <c r="W165" s="44"/>
      <c r="X165" s="44"/>
      <c r="Y165" s="44"/>
      <c r="Z165" s="45"/>
    </row>
    <row r="166" spans="1:26" ht="13" x14ac:dyDescent="0.15">
      <c r="A166" s="43"/>
      <c r="B166" s="44"/>
      <c r="C166" s="44"/>
      <c r="D166" s="44"/>
      <c r="E166" s="44"/>
      <c r="F166" s="44"/>
      <c r="G166" s="44"/>
      <c r="H166" s="44"/>
      <c r="I166" s="44"/>
      <c r="J166" s="44"/>
      <c r="K166" s="44"/>
      <c r="L166" s="44"/>
      <c r="M166" s="44"/>
      <c r="N166" s="44"/>
      <c r="O166" s="44"/>
      <c r="P166" s="44"/>
      <c r="Q166" s="44"/>
      <c r="R166" s="44"/>
      <c r="S166" s="44"/>
      <c r="T166" s="44"/>
      <c r="U166" s="44"/>
      <c r="V166" s="44"/>
      <c r="W166" s="44"/>
      <c r="X166" s="44"/>
      <c r="Y166" s="44"/>
      <c r="Z166" s="45"/>
    </row>
    <row r="167" spans="1:26" ht="13" x14ac:dyDescent="0.15">
      <c r="A167" s="43"/>
      <c r="B167" s="44"/>
      <c r="C167" s="44"/>
      <c r="D167" s="44"/>
      <c r="E167" s="44"/>
      <c r="F167" s="44"/>
      <c r="G167" s="44"/>
      <c r="H167" s="44"/>
      <c r="I167" s="44"/>
      <c r="J167" s="44"/>
      <c r="K167" s="44"/>
      <c r="L167" s="44"/>
      <c r="M167" s="44"/>
      <c r="N167" s="44"/>
      <c r="O167" s="44"/>
      <c r="P167" s="44"/>
      <c r="Q167" s="44"/>
      <c r="R167" s="44"/>
      <c r="S167" s="44"/>
      <c r="T167" s="44"/>
      <c r="U167" s="44"/>
      <c r="V167" s="44"/>
      <c r="W167" s="44"/>
      <c r="X167" s="44"/>
      <c r="Y167" s="44"/>
      <c r="Z167" s="45"/>
    </row>
    <row r="168" spans="1:26" ht="13" x14ac:dyDescent="0.15">
      <c r="A168" s="43"/>
      <c r="B168" s="44"/>
      <c r="C168" s="44"/>
      <c r="D168" s="44"/>
      <c r="E168" s="44"/>
      <c r="F168" s="44"/>
      <c r="G168" s="44"/>
      <c r="H168" s="44"/>
      <c r="I168" s="44"/>
      <c r="J168" s="44"/>
      <c r="K168" s="44"/>
      <c r="L168" s="44"/>
      <c r="M168" s="44"/>
      <c r="N168" s="44"/>
      <c r="O168" s="44"/>
      <c r="P168" s="44"/>
      <c r="Q168" s="44"/>
      <c r="R168" s="44"/>
      <c r="S168" s="44"/>
      <c r="T168" s="44"/>
      <c r="U168" s="44"/>
      <c r="V168" s="44"/>
      <c r="W168" s="44"/>
      <c r="X168" s="44"/>
      <c r="Y168" s="44"/>
      <c r="Z168" s="45"/>
    </row>
    <row r="169" spans="1:26" ht="13" x14ac:dyDescent="0.15">
      <c r="A169" s="43"/>
      <c r="B169" s="44"/>
      <c r="C169" s="44"/>
      <c r="D169" s="44"/>
      <c r="E169" s="44"/>
      <c r="F169" s="44"/>
      <c r="G169" s="44"/>
      <c r="H169" s="44"/>
      <c r="I169" s="44"/>
      <c r="J169" s="44"/>
      <c r="K169" s="44"/>
      <c r="L169" s="44"/>
      <c r="M169" s="44"/>
      <c r="N169" s="44"/>
      <c r="O169" s="44"/>
      <c r="P169" s="44"/>
      <c r="Q169" s="44"/>
      <c r="R169" s="44"/>
      <c r="S169" s="44"/>
      <c r="T169" s="44"/>
      <c r="U169" s="44"/>
      <c r="V169" s="44"/>
      <c r="W169" s="44"/>
      <c r="X169" s="44"/>
      <c r="Y169" s="44"/>
      <c r="Z169" s="45"/>
    </row>
    <row r="170" spans="1:26" ht="13" x14ac:dyDescent="0.15">
      <c r="A170" s="43"/>
      <c r="B170" s="44"/>
      <c r="C170" s="44"/>
      <c r="D170" s="44"/>
      <c r="E170" s="44"/>
      <c r="F170" s="44"/>
      <c r="G170" s="44"/>
      <c r="H170" s="44"/>
      <c r="I170" s="44"/>
      <c r="J170" s="44"/>
      <c r="K170" s="44"/>
      <c r="L170" s="44"/>
      <c r="M170" s="44"/>
      <c r="N170" s="44"/>
      <c r="O170" s="44"/>
      <c r="P170" s="44"/>
      <c r="Q170" s="44"/>
      <c r="R170" s="44"/>
      <c r="S170" s="44"/>
      <c r="T170" s="44"/>
      <c r="U170" s="44"/>
      <c r="V170" s="44"/>
      <c r="W170" s="44"/>
      <c r="X170" s="44"/>
      <c r="Y170" s="44"/>
      <c r="Z170" s="45"/>
    </row>
    <row r="171" spans="1:26" ht="13" x14ac:dyDescent="0.15">
      <c r="A171" s="43"/>
      <c r="B171" s="44"/>
      <c r="C171" s="44"/>
      <c r="D171" s="44"/>
      <c r="E171" s="44"/>
      <c r="F171" s="44"/>
      <c r="G171" s="44"/>
      <c r="H171" s="44"/>
      <c r="I171" s="44"/>
      <c r="J171" s="44"/>
      <c r="K171" s="44"/>
      <c r="L171" s="44"/>
      <c r="M171" s="44"/>
      <c r="N171" s="44"/>
      <c r="O171" s="44"/>
      <c r="P171" s="44"/>
      <c r="Q171" s="44"/>
      <c r="R171" s="44"/>
      <c r="S171" s="44"/>
      <c r="T171" s="44"/>
      <c r="U171" s="44"/>
      <c r="V171" s="44"/>
      <c r="W171" s="44"/>
      <c r="X171" s="44"/>
      <c r="Y171" s="44"/>
      <c r="Z171" s="45"/>
    </row>
    <row r="172" spans="1:26" ht="13" x14ac:dyDescent="0.15">
      <c r="A172" s="43"/>
      <c r="B172" s="44"/>
      <c r="C172" s="44"/>
      <c r="D172" s="44"/>
      <c r="E172" s="44"/>
      <c r="F172" s="44"/>
      <c r="G172" s="44"/>
      <c r="H172" s="44"/>
      <c r="I172" s="44"/>
      <c r="J172" s="44"/>
      <c r="K172" s="44"/>
      <c r="L172" s="44"/>
      <c r="M172" s="44"/>
      <c r="N172" s="44"/>
      <c r="O172" s="44"/>
      <c r="P172" s="44"/>
      <c r="Q172" s="44"/>
      <c r="R172" s="44"/>
      <c r="S172" s="44"/>
      <c r="T172" s="44"/>
      <c r="U172" s="44"/>
      <c r="V172" s="44"/>
      <c r="W172" s="44"/>
      <c r="X172" s="44"/>
      <c r="Y172" s="44"/>
      <c r="Z172" s="45"/>
    </row>
    <row r="173" spans="1:26" ht="13" x14ac:dyDescent="0.15">
      <c r="A173" s="43"/>
      <c r="B173" s="44"/>
      <c r="C173" s="44"/>
      <c r="D173" s="44"/>
      <c r="E173" s="44"/>
      <c r="F173" s="44"/>
      <c r="G173" s="44"/>
      <c r="H173" s="44"/>
      <c r="I173" s="44"/>
      <c r="J173" s="44"/>
      <c r="K173" s="44"/>
      <c r="L173" s="44"/>
      <c r="M173" s="44"/>
      <c r="N173" s="44"/>
      <c r="O173" s="44"/>
      <c r="P173" s="44"/>
      <c r="Q173" s="44"/>
      <c r="R173" s="44"/>
      <c r="S173" s="44"/>
      <c r="T173" s="44"/>
      <c r="U173" s="44"/>
      <c r="V173" s="44"/>
      <c r="W173" s="44"/>
      <c r="X173" s="44"/>
      <c r="Y173" s="44"/>
      <c r="Z173" s="45"/>
    </row>
    <row r="174" spans="1:26" ht="13" x14ac:dyDescent="0.15">
      <c r="A174" s="43"/>
      <c r="B174" s="44"/>
      <c r="C174" s="44"/>
      <c r="D174" s="44"/>
      <c r="E174" s="44"/>
      <c r="F174" s="44"/>
      <c r="G174" s="44"/>
      <c r="H174" s="44"/>
      <c r="I174" s="44"/>
      <c r="J174" s="44"/>
      <c r="K174" s="44"/>
      <c r="L174" s="44"/>
      <c r="M174" s="44"/>
      <c r="N174" s="44"/>
      <c r="O174" s="44"/>
      <c r="P174" s="44"/>
      <c r="Q174" s="44"/>
      <c r="R174" s="44"/>
      <c r="S174" s="44"/>
      <c r="T174" s="44"/>
      <c r="U174" s="44"/>
      <c r="V174" s="44"/>
      <c r="W174" s="44"/>
      <c r="X174" s="44"/>
      <c r="Y174" s="44"/>
      <c r="Z174" s="45"/>
    </row>
    <row r="175" spans="1:26" ht="13" x14ac:dyDescent="0.15">
      <c r="A175" s="43"/>
      <c r="B175" s="44"/>
      <c r="C175" s="44"/>
      <c r="D175" s="44"/>
      <c r="E175" s="44"/>
      <c r="F175" s="44"/>
      <c r="G175" s="44"/>
      <c r="H175" s="44"/>
      <c r="I175" s="44"/>
      <c r="J175" s="44"/>
      <c r="K175" s="44"/>
      <c r="L175" s="44"/>
      <c r="M175" s="44"/>
      <c r="N175" s="44"/>
      <c r="O175" s="44"/>
      <c r="P175" s="44"/>
      <c r="Q175" s="44"/>
      <c r="R175" s="44"/>
      <c r="S175" s="44"/>
      <c r="T175" s="44"/>
      <c r="U175" s="44"/>
      <c r="V175" s="44"/>
      <c r="W175" s="44"/>
      <c r="X175" s="44"/>
      <c r="Y175" s="44"/>
      <c r="Z175" s="45"/>
    </row>
    <row r="176" spans="1:26" ht="13" x14ac:dyDescent="0.15">
      <c r="A176" s="43"/>
      <c r="B176" s="44"/>
      <c r="C176" s="44"/>
      <c r="D176" s="44"/>
      <c r="E176" s="44"/>
      <c r="F176" s="44"/>
      <c r="G176" s="44"/>
      <c r="H176" s="44"/>
      <c r="I176" s="44"/>
      <c r="J176" s="44"/>
      <c r="K176" s="44"/>
      <c r="L176" s="44"/>
      <c r="M176" s="44"/>
      <c r="N176" s="44"/>
      <c r="O176" s="44"/>
      <c r="P176" s="44"/>
      <c r="Q176" s="44"/>
      <c r="R176" s="44"/>
      <c r="S176" s="44"/>
      <c r="T176" s="44"/>
      <c r="U176" s="44"/>
      <c r="V176" s="44"/>
      <c r="W176" s="44"/>
      <c r="X176" s="44"/>
      <c r="Y176" s="44"/>
      <c r="Z176" s="45"/>
    </row>
    <row r="177" spans="1:26" ht="13" x14ac:dyDescent="0.15">
      <c r="A177" s="43"/>
      <c r="B177" s="44"/>
      <c r="C177" s="44"/>
      <c r="D177" s="44"/>
      <c r="E177" s="44"/>
      <c r="F177" s="44"/>
      <c r="G177" s="44"/>
      <c r="H177" s="44"/>
      <c r="I177" s="44"/>
      <c r="J177" s="44"/>
      <c r="K177" s="44"/>
      <c r="L177" s="44"/>
      <c r="M177" s="44"/>
      <c r="N177" s="44"/>
      <c r="O177" s="44"/>
      <c r="P177" s="44"/>
      <c r="Q177" s="44"/>
      <c r="R177" s="44"/>
      <c r="S177" s="44"/>
      <c r="T177" s="44"/>
      <c r="U177" s="44"/>
      <c r="V177" s="44"/>
      <c r="W177" s="44"/>
      <c r="X177" s="44"/>
      <c r="Y177" s="44"/>
      <c r="Z177" s="45"/>
    </row>
    <row r="178" spans="1:26" ht="13" x14ac:dyDescent="0.15">
      <c r="A178" s="43"/>
      <c r="B178" s="44"/>
      <c r="C178" s="44"/>
      <c r="D178" s="44"/>
      <c r="E178" s="44"/>
      <c r="F178" s="44"/>
      <c r="G178" s="44"/>
      <c r="H178" s="44"/>
      <c r="I178" s="44"/>
      <c r="J178" s="44"/>
      <c r="K178" s="44"/>
      <c r="L178" s="44"/>
      <c r="M178" s="44"/>
      <c r="N178" s="44"/>
      <c r="O178" s="44"/>
      <c r="P178" s="44"/>
      <c r="Q178" s="44"/>
      <c r="R178" s="44"/>
      <c r="S178" s="44"/>
      <c r="T178" s="44"/>
      <c r="U178" s="44"/>
      <c r="V178" s="44"/>
      <c r="W178" s="44"/>
      <c r="X178" s="44"/>
      <c r="Y178" s="44"/>
      <c r="Z178" s="45"/>
    </row>
    <row r="179" spans="1:26" ht="13" x14ac:dyDescent="0.15">
      <c r="A179" s="43"/>
      <c r="B179" s="44"/>
      <c r="C179" s="44"/>
      <c r="D179" s="44"/>
      <c r="E179" s="44"/>
      <c r="F179" s="44"/>
      <c r="G179" s="44"/>
      <c r="H179" s="44"/>
      <c r="I179" s="44"/>
      <c r="J179" s="44"/>
      <c r="K179" s="44"/>
      <c r="L179" s="44"/>
      <c r="M179" s="44"/>
      <c r="N179" s="44"/>
      <c r="O179" s="44"/>
      <c r="P179" s="44"/>
      <c r="Q179" s="44"/>
      <c r="R179" s="44"/>
      <c r="S179" s="44"/>
      <c r="T179" s="44"/>
      <c r="U179" s="44"/>
      <c r="V179" s="44"/>
      <c r="W179" s="44"/>
      <c r="X179" s="44"/>
      <c r="Y179" s="44"/>
      <c r="Z179" s="45"/>
    </row>
    <row r="180" spans="1:26" ht="13" x14ac:dyDescent="0.15">
      <c r="A180" s="43"/>
      <c r="B180" s="44"/>
      <c r="C180" s="44"/>
      <c r="D180" s="44"/>
      <c r="E180" s="44"/>
      <c r="F180" s="44"/>
      <c r="G180" s="44"/>
      <c r="H180" s="44"/>
      <c r="I180" s="44"/>
      <c r="J180" s="44"/>
      <c r="K180" s="44"/>
      <c r="L180" s="44"/>
      <c r="M180" s="44"/>
      <c r="N180" s="44"/>
      <c r="O180" s="44"/>
      <c r="P180" s="44"/>
      <c r="Q180" s="44"/>
      <c r="R180" s="44"/>
      <c r="S180" s="44"/>
      <c r="T180" s="44"/>
      <c r="U180" s="44"/>
      <c r="V180" s="44"/>
      <c r="W180" s="44"/>
      <c r="X180" s="44"/>
      <c r="Y180" s="44"/>
      <c r="Z180" s="45"/>
    </row>
    <row r="181" spans="1:26" ht="13" x14ac:dyDescent="0.15">
      <c r="A181" s="43"/>
      <c r="B181" s="44"/>
      <c r="C181" s="44"/>
      <c r="D181" s="44"/>
      <c r="E181" s="44"/>
      <c r="F181" s="44"/>
      <c r="G181" s="44"/>
      <c r="H181" s="44"/>
      <c r="I181" s="44"/>
      <c r="J181" s="44"/>
      <c r="K181" s="44"/>
      <c r="L181" s="44"/>
      <c r="M181" s="44"/>
      <c r="N181" s="44"/>
      <c r="O181" s="44"/>
      <c r="P181" s="44"/>
      <c r="Q181" s="44"/>
      <c r="R181" s="44"/>
      <c r="S181" s="44"/>
      <c r="T181" s="44"/>
      <c r="U181" s="44"/>
      <c r="V181" s="44"/>
      <c r="W181" s="44"/>
      <c r="X181" s="44"/>
      <c r="Y181" s="44"/>
      <c r="Z181" s="45"/>
    </row>
    <row r="182" spans="1:26" ht="13" x14ac:dyDescent="0.15">
      <c r="A182" s="43"/>
      <c r="B182" s="44"/>
      <c r="C182" s="44"/>
      <c r="D182" s="44"/>
      <c r="E182" s="44"/>
      <c r="F182" s="44"/>
      <c r="G182" s="44"/>
      <c r="H182" s="44"/>
      <c r="I182" s="44"/>
      <c r="J182" s="44"/>
      <c r="K182" s="44"/>
      <c r="L182" s="44"/>
      <c r="M182" s="44"/>
      <c r="N182" s="44"/>
      <c r="O182" s="44"/>
      <c r="P182" s="44"/>
      <c r="Q182" s="44"/>
      <c r="R182" s="44"/>
      <c r="S182" s="44"/>
      <c r="T182" s="44"/>
      <c r="U182" s="44"/>
      <c r="V182" s="44"/>
      <c r="W182" s="44"/>
      <c r="X182" s="44"/>
      <c r="Y182" s="44"/>
      <c r="Z182" s="45"/>
    </row>
    <row r="183" spans="1:26" ht="13" x14ac:dyDescent="0.15">
      <c r="A183" s="43"/>
      <c r="B183" s="44"/>
      <c r="C183" s="44"/>
      <c r="D183" s="44"/>
      <c r="E183" s="44"/>
      <c r="F183" s="44"/>
      <c r="G183" s="44"/>
      <c r="H183" s="44"/>
      <c r="I183" s="44"/>
      <c r="J183" s="44"/>
      <c r="K183" s="44"/>
      <c r="L183" s="44"/>
      <c r="M183" s="44"/>
      <c r="N183" s="44"/>
      <c r="O183" s="44"/>
      <c r="P183" s="44"/>
      <c r="Q183" s="44"/>
      <c r="R183" s="44"/>
      <c r="S183" s="44"/>
      <c r="T183" s="44"/>
      <c r="U183" s="44"/>
      <c r="V183" s="44"/>
      <c r="W183" s="44"/>
      <c r="X183" s="44"/>
      <c r="Y183" s="44"/>
      <c r="Z183" s="45"/>
    </row>
    <row r="184" spans="1:26" ht="13" x14ac:dyDescent="0.15">
      <c r="A184" s="43"/>
      <c r="B184" s="44"/>
      <c r="C184" s="44"/>
      <c r="D184" s="44"/>
      <c r="E184" s="44"/>
      <c r="F184" s="44"/>
      <c r="G184" s="44"/>
      <c r="H184" s="44"/>
      <c r="I184" s="44"/>
      <c r="J184" s="44"/>
      <c r="K184" s="44"/>
      <c r="L184" s="44"/>
      <c r="M184" s="44"/>
      <c r="N184" s="44"/>
      <c r="O184" s="44"/>
      <c r="P184" s="44"/>
      <c r="Q184" s="44"/>
      <c r="R184" s="44"/>
      <c r="S184" s="44"/>
      <c r="T184" s="44"/>
      <c r="U184" s="44"/>
      <c r="V184" s="44"/>
      <c r="W184" s="44"/>
      <c r="X184" s="44"/>
      <c r="Y184" s="44"/>
      <c r="Z184" s="45"/>
    </row>
    <row r="185" spans="1:26" ht="13" x14ac:dyDescent="0.15">
      <c r="A185" s="43"/>
      <c r="B185" s="44"/>
      <c r="C185" s="44"/>
      <c r="D185" s="44"/>
      <c r="E185" s="44"/>
      <c r="F185" s="44"/>
      <c r="G185" s="44"/>
      <c r="H185" s="44"/>
      <c r="I185" s="44"/>
      <c r="J185" s="44"/>
      <c r="K185" s="44"/>
      <c r="L185" s="44"/>
      <c r="M185" s="44"/>
      <c r="N185" s="44"/>
      <c r="O185" s="44"/>
      <c r="P185" s="44"/>
      <c r="Q185" s="44"/>
      <c r="R185" s="44"/>
      <c r="S185" s="44"/>
      <c r="T185" s="44"/>
      <c r="U185" s="44"/>
      <c r="V185" s="44"/>
      <c r="W185" s="44"/>
      <c r="X185" s="44"/>
      <c r="Y185" s="44"/>
      <c r="Z185" s="45"/>
    </row>
    <row r="186" spans="1:26" ht="13" x14ac:dyDescent="0.15">
      <c r="A186" s="43"/>
      <c r="B186" s="44"/>
      <c r="C186" s="44"/>
      <c r="D186" s="44"/>
      <c r="E186" s="44"/>
      <c r="F186" s="44"/>
      <c r="G186" s="44"/>
      <c r="H186" s="44"/>
      <c r="I186" s="44"/>
      <c r="J186" s="44"/>
      <c r="K186" s="44"/>
      <c r="L186" s="44"/>
      <c r="M186" s="44"/>
      <c r="N186" s="44"/>
      <c r="O186" s="44"/>
      <c r="P186" s="44"/>
      <c r="Q186" s="44"/>
      <c r="R186" s="44"/>
      <c r="S186" s="44"/>
      <c r="T186" s="44"/>
      <c r="U186" s="44"/>
      <c r="V186" s="44"/>
      <c r="W186" s="44"/>
      <c r="X186" s="44"/>
      <c r="Y186" s="44"/>
      <c r="Z186" s="45"/>
    </row>
    <row r="187" spans="1:26" ht="13" x14ac:dyDescent="0.15">
      <c r="A187" s="43"/>
      <c r="B187" s="44"/>
      <c r="C187" s="44"/>
      <c r="D187" s="44"/>
      <c r="E187" s="44"/>
      <c r="F187" s="44"/>
      <c r="G187" s="44"/>
      <c r="H187" s="44"/>
      <c r="I187" s="44"/>
      <c r="J187" s="44"/>
      <c r="K187" s="44"/>
      <c r="L187" s="44"/>
      <c r="M187" s="44"/>
      <c r="N187" s="44"/>
      <c r="O187" s="44"/>
      <c r="P187" s="44"/>
      <c r="Q187" s="44"/>
      <c r="R187" s="44"/>
      <c r="S187" s="44"/>
      <c r="T187" s="44"/>
      <c r="U187" s="44"/>
      <c r="V187" s="44"/>
      <c r="W187" s="44"/>
      <c r="X187" s="44"/>
      <c r="Y187" s="44"/>
      <c r="Z187" s="45"/>
    </row>
    <row r="188" spans="1:26" ht="13" x14ac:dyDescent="0.15">
      <c r="A188" s="43"/>
      <c r="B188" s="44"/>
      <c r="C188" s="44"/>
      <c r="D188" s="44"/>
      <c r="E188" s="44"/>
      <c r="F188" s="44"/>
      <c r="G188" s="44"/>
      <c r="H188" s="44"/>
      <c r="I188" s="44"/>
      <c r="J188" s="44"/>
      <c r="K188" s="44"/>
      <c r="L188" s="44"/>
      <c r="M188" s="44"/>
      <c r="N188" s="44"/>
      <c r="O188" s="44"/>
      <c r="P188" s="44"/>
      <c r="Q188" s="44"/>
      <c r="R188" s="44"/>
      <c r="S188" s="44"/>
      <c r="T188" s="44"/>
      <c r="U188" s="44"/>
      <c r="V188" s="44"/>
      <c r="W188" s="44"/>
      <c r="X188" s="44"/>
      <c r="Y188" s="44"/>
      <c r="Z188" s="45"/>
    </row>
    <row r="189" spans="1:26" ht="13" x14ac:dyDescent="0.15">
      <c r="A189" s="43"/>
      <c r="B189" s="44"/>
      <c r="C189" s="44"/>
      <c r="D189" s="44"/>
      <c r="E189" s="44"/>
      <c r="F189" s="44"/>
      <c r="G189" s="44"/>
      <c r="H189" s="44"/>
      <c r="I189" s="44"/>
      <c r="J189" s="44"/>
      <c r="K189" s="44"/>
      <c r="L189" s="44"/>
      <c r="M189" s="44"/>
      <c r="N189" s="44"/>
      <c r="O189" s="44"/>
      <c r="P189" s="44"/>
      <c r="Q189" s="44"/>
      <c r="R189" s="44"/>
      <c r="S189" s="44"/>
      <c r="T189" s="44"/>
      <c r="U189" s="44"/>
      <c r="V189" s="44"/>
      <c r="W189" s="44"/>
      <c r="X189" s="44"/>
      <c r="Y189" s="44"/>
      <c r="Z189" s="45"/>
    </row>
    <row r="190" spans="1:26" ht="13" x14ac:dyDescent="0.15">
      <c r="A190" s="43"/>
      <c r="B190" s="44"/>
      <c r="C190" s="44"/>
      <c r="D190" s="44"/>
      <c r="E190" s="44"/>
      <c r="F190" s="44"/>
      <c r="G190" s="44"/>
      <c r="H190" s="44"/>
      <c r="I190" s="44"/>
      <c r="J190" s="44"/>
      <c r="K190" s="44"/>
      <c r="L190" s="44"/>
      <c r="M190" s="44"/>
      <c r="N190" s="44"/>
      <c r="O190" s="44"/>
      <c r="P190" s="44"/>
      <c r="Q190" s="44"/>
      <c r="R190" s="44"/>
      <c r="S190" s="44"/>
      <c r="T190" s="44"/>
      <c r="U190" s="44"/>
      <c r="V190" s="44"/>
      <c r="W190" s="44"/>
      <c r="X190" s="44"/>
      <c r="Y190" s="44"/>
      <c r="Z190" s="45"/>
    </row>
    <row r="191" spans="1:26" ht="13" x14ac:dyDescent="0.15">
      <c r="A191" s="43"/>
      <c r="B191" s="44"/>
      <c r="C191" s="44"/>
      <c r="D191" s="44"/>
      <c r="E191" s="44"/>
      <c r="F191" s="44"/>
      <c r="G191" s="44"/>
      <c r="H191" s="44"/>
      <c r="I191" s="44"/>
      <c r="J191" s="44"/>
      <c r="K191" s="44"/>
      <c r="L191" s="44"/>
      <c r="M191" s="44"/>
      <c r="N191" s="44"/>
      <c r="O191" s="44"/>
      <c r="P191" s="44"/>
      <c r="Q191" s="44"/>
      <c r="R191" s="44"/>
      <c r="S191" s="44"/>
      <c r="T191" s="44"/>
      <c r="U191" s="44"/>
      <c r="V191" s="44"/>
      <c r="W191" s="44"/>
      <c r="X191" s="44"/>
      <c r="Y191" s="44"/>
      <c r="Z191" s="45"/>
    </row>
    <row r="192" spans="1:26" ht="13" x14ac:dyDescent="0.15">
      <c r="A192" s="43"/>
      <c r="B192" s="44"/>
      <c r="C192" s="44"/>
      <c r="D192" s="44"/>
      <c r="E192" s="44"/>
      <c r="F192" s="44"/>
      <c r="G192" s="44"/>
      <c r="H192" s="44"/>
      <c r="I192" s="44"/>
      <c r="J192" s="44"/>
      <c r="K192" s="44"/>
      <c r="L192" s="44"/>
      <c r="M192" s="44"/>
      <c r="N192" s="44"/>
      <c r="O192" s="44"/>
      <c r="P192" s="44"/>
      <c r="Q192" s="44"/>
      <c r="R192" s="44"/>
      <c r="S192" s="44"/>
      <c r="T192" s="44"/>
      <c r="U192" s="44"/>
      <c r="V192" s="44"/>
      <c r="W192" s="44"/>
      <c r="X192" s="44"/>
      <c r="Y192" s="44"/>
      <c r="Z192" s="45"/>
    </row>
    <row r="193" spans="1:26" ht="13" x14ac:dyDescent="0.15">
      <c r="A193" s="43"/>
      <c r="B193" s="44"/>
      <c r="C193" s="44"/>
      <c r="D193" s="44"/>
      <c r="E193" s="44"/>
      <c r="F193" s="44"/>
      <c r="G193" s="44"/>
      <c r="H193" s="44"/>
      <c r="I193" s="44"/>
      <c r="J193" s="44"/>
      <c r="K193" s="44"/>
      <c r="L193" s="44"/>
      <c r="M193" s="44"/>
      <c r="N193" s="44"/>
      <c r="O193" s="44"/>
      <c r="P193" s="44"/>
      <c r="Q193" s="44"/>
      <c r="R193" s="44"/>
      <c r="S193" s="44"/>
      <c r="T193" s="44"/>
      <c r="U193" s="44"/>
      <c r="V193" s="44"/>
      <c r="W193" s="44"/>
      <c r="X193" s="44"/>
      <c r="Y193" s="44"/>
      <c r="Z193" s="45"/>
    </row>
    <row r="194" spans="1:26" ht="13" x14ac:dyDescent="0.15">
      <c r="A194" s="43"/>
      <c r="B194" s="44"/>
      <c r="C194" s="44"/>
      <c r="D194" s="44"/>
      <c r="E194" s="44"/>
      <c r="F194" s="44"/>
      <c r="G194" s="44"/>
      <c r="H194" s="44"/>
      <c r="I194" s="44"/>
      <c r="J194" s="44"/>
      <c r="K194" s="44"/>
      <c r="L194" s="44"/>
      <c r="M194" s="44"/>
      <c r="N194" s="44"/>
      <c r="O194" s="44"/>
      <c r="P194" s="44"/>
      <c r="Q194" s="44"/>
      <c r="R194" s="44"/>
      <c r="S194" s="44"/>
      <c r="T194" s="44"/>
      <c r="U194" s="44"/>
      <c r="V194" s="44"/>
      <c r="W194" s="44"/>
      <c r="X194" s="44"/>
      <c r="Y194" s="44"/>
      <c r="Z194" s="45"/>
    </row>
    <row r="195" spans="1:26" ht="13" x14ac:dyDescent="0.15">
      <c r="A195" s="43"/>
      <c r="B195" s="44"/>
      <c r="C195" s="44"/>
      <c r="D195" s="44"/>
      <c r="E195" s="44"/>
      <c r="F195" s="44"/>
      <c r="G195" s="44"/>
      <c r="H195" s="44"/>
      <c r="I195" s="44"/>
      <c r="J195" s="44"/>
      <c r="K195" s="44"/>
      <c r="L195" s="44"/>
      <c r="M195" s="44"/>
      <c r="N195" s="44"/>
      <c r="O195" s="44"/>
      <c r="P195" s="44"/>
      <c r="Q195" s="44"/>
      <c r="R195" s="44"/>
      <c r="S195" s="44"/>
      <c r="T195" s="44"/>
      <c r="U195" s="44"/>
      <c r="V195" s="44"/>
      <c r="W195" s="44"/>
      <c r="X195" s="44"/>
      <c r="Y195" s="44"/>
      <c r="Z195" s="45"/>
    </row>
    <row r="196" spans="1:26" ht="13" x14ac:dyDescent="0.15">
      <c r="A196" s="43"/>
      <c r="B196" s="44"/>
      <c r="C196" s="44"/>
      <c r="D196" s="44"/>
      <c r="E196" s="44"/>
      <c r="F196" s="44"/>
      <c r="G196" s="44"/>
      <c r="H196" s="44"/>
      <c r="I196" s="44"/>
      <c r="J196" s="44"/>
      <c r="K196" s="44"/>
      <c r="L196" s="44"/>
      <c r="M196" s="44"/>
      <c r="N196" s="44"/>
      <c r="O196" s="44"/>
      <c r="P196" s="44"/>
      <c r="Q196" s="44"/>
      <c r="R196" s="44"/>
      <c r="S196" s="44"/>
      <c r="T196" s="44"/>
      <c r="U196" s="44"/>
      <c r="V196" s="44"/>
      <c r="W196" s="44"/>
      <c r="X196" s="44"/>
      <c r="Y196" s="44"/>
      <c r="Z196" s="45"/>
    </row>
    <row r="197" spans="1:26" ht="13" x14ac:dyDescent="0.15">
      <c r="A197" s="43"/>
      <c r="B197" s="44"/>
      <c r="C197" s="44"/>
      <c r="D197" s="44"/>
      <c r="E197" s="44"/>
      <c r="F197" s="44"/>
      <c r="G197" s="44"/>
      <c r="H197" s="44"/>
      <c r="I197" s="44"/>
      <c r="J197" s="44"/>
      <c r="K197" s="44"/>
      <c r="L197" s="44"/>
      <c r="M197" s="44"/>
      <c r="N197" s="44"/>
      <c r="O197" s="44"/>
      <c r="P197" s="44"/>
      <c r="Q197" s="44"/>
      <c r="R197" s="44"/>
      <c r="S197" s="44"/>
      <c r="T197" s="44"/>
      <c r="U197" s="44"/>
      <c r="V197" s="44"/>
      <c r="W197" s="44"/>
      <c r="X197" s="44"/>
      <c r="Y197" s="44"/>
      <c r="Z197" s="45"/>
    </row>
    <row r="198" spans="1:26" ht="13" x14ac:dyDescent="0.15">
      <c r="A198" s="43"/>
      <c r="B198" s="44"/>
      <c r="C198" s="44"/>
      <c r="D198" s="44"/>
      <c r="E198" s="44"/>
      <c r="F198" s="44"/>
      <c r="G198" s="44"/>
      <c r="H198" s="44"/>
      <c r="I198" s="44"/>
      <c r="J198" s="44"/>
      <c r="K198" s="44"/>
      <c r="L198" s="44"/>
      <c r="M198" s="44"/>
      <c r="N198" s="44"/>
      <c r="O198" s="44"/>
      <c r="P198" s="44"/>
      <c r="Q198" s="44"/>
      <c r="R198" s="44"/>
      <c r="S198" s="44"/>
      <c r="T198" s="44"/>
      <c r="U198" s="44"/>
      <c r="V198" s="44"/>
      <c r="W198" s="44"/>
      <c r="X198" s="44"/>
      <c r="Y198" s="44"/>
      <c r="Z198" s="45"/>
    </row>
    <row r="199" spans="1:26" ht="13" x14ac:dyDescent="0.15">
      <c r="A199" s="43"/>
      <c r="B199" s="44"/>
      <c r="C199" s="44"/>
      <c r="D199" s="44"/>
      <c r="E199" s="44"/>
      <c r="F199" s="44"/>
      <c r="G199" s="44"/>
      <c r="H199" s="44"/>
      <c r="I199" s="44"/>
      <c r="J199" s="44"/>
      <c r="K199" s="44"/>
      <c r="L199" s="44"/>
      <c r="M199" s="44"/>
      <c r="N199" s="44"/>
      <c r="O199" s="44"/>
      <c r="P199" s="44"/>
      <c r="Q199" s="44"/>
      <c r="R199" s="44"/>
      <c r="S199" s="44"/>
      <c r="T199" s="44"/>
      <c r="U199" s="44"/>
      <c r="V199" s="44"/>
      <c r="W199" s="44"/>
      <c r="X199" s="44"/>
      <c r="Y199" s="44"/>
      <c r="Z199" s="45"/>
    </row>
    <row r="200" spans="1:26" ht="13" x14ac:dyDescent="0.15">
      <c r="A200" s="43"/>
      <c r="B200" s="44"/>
      <c r="C200" s="44"/>
      <c r="D200" s="44"/>
      <c r="E200" s="44"/>
      <c r="F200" s="44"/>
      <c r="G200" s="44"/>
      <c r="H200" s="44"/>
      <c r="I200" s="44"/>
      <c r="J200" s="44"/>
      <c r="K200" s="44"/>
      <c r="L200" s="44"/>
      <c r="M200" s="44"/>
      <c r="N200" s="44"/>
      <c r="O200" s="44"/>
      <c r="P200" s="44"/>
      <c r="Q200" s="44"/>
      <c r="R200" s="44"/>
      <c r="S200" s="44"/>
      <c r="T200" s="44"/>
      <c r="U200" s="44"/>
      <c r="V200" s="44"/>
      <c r="W200" s="44"/>
      <c r="X200" s="44"/>
      <c r="Y200" s="44"/>
      <c r="Z200" s="45"/>
    </row>
    <row r="201" spans="1:26" ht="13" x14ac:dyDescent="0.15">
      <c r="A201" s="43"/>
      <c r="B201" s="44"/>
      <c r="C201" s="44"/>
      <c r="D201" s="44"/>
      <c r="E201" s="44"/>
      <c r="F201" s="44"/>
      <c r="G201" s="44"/>
      <c r="H201" s="44"/>
      <c r="I201" s="44"/>
      <c r="J201" s="44"/>
      <c r="K201" s="44"/>
      <c r="L201" s="44"/>
      <c r="M201" s="44"/>
      <c r="N201" s="44"/>
      <c r="O201" s="44"/>
      <c r="P201" s="44"/>
      <c r="Q201" s="44"/>
      <c r="R201" s="44"/>
      <c r="S201" s="44"/>
      <c r="T201" s="44"/>
      <c r="U201" s="44"/>
      <c r="V201" s="44"/>
      <c r="W201" s="44"/>
      <c r="X201" s="44"/>
      <c r="Y201" s="44"/>
      <c r="Z201" s="45"/>
    </row>
    <row r="202" spans="1:26" ht="13" x14ac:dyDescent="0.15">
      <c r="A202" s="43"/>
      <c r="B202" s="44"/>
      <c r="C202" s="44"/>
      <c r="D202" s="44"/>
      <c r="E202" s="44"/>
      <c r="F202" s="44"/>
      <c r="G202" s="44"/>
      <c r="H202" s="44"/>
      <c r="I202" s="44"/>
      <c r="J202" s="44"/>
      <c r="K202" s="44"/>
      <c r="L202" s="44"/>
      <c r="M202" s="44"/>
      <c r="N202" s="44"/>
      <c r="O202" s="44"/>
      <c r="P202" s="44"/>
      <c r="Q202" s="44"/>
      <c r="R202" s="44"/>
      <c r="S202" s="44"/>
      <c r="T202" s="44"/>
      <c r="U202" s="44"/>
      <c r="V202" s="44"/>
      <c r="W202" s="44"/>
      <c r="X202" s="44"/>
      <c r="Y202" s="44"/>
      <c r="Z202" s="45"/>
    </row>
    <row r="203" spans="1:26" ht="13" x14ac:dyDescent="0.15">
      <c r="A203" s="43"/>
      <c r="B203" s="44"/>
      <c r="C203" s="44"/>
      <c r="D203" s="44"/>
      <c r="E203" s="44"/>
      <c r="F203" s="44"/>
      <c r="G203" s="44"/>
      <c r="H203" s="44"/>
      <c r="I203" s="44"/>
      <c r="J203" s="44"/>
      <c r="K203" s="44"/>
      <c r="L203" s="44"/>
      <c r="M203" s="44"/>
      <c r="N203" s="44"/>
      <c r="O203" s="44"/>
      <c r="P203" s="44"/>
      <c r="Q203" s="44"/>
      <c r="R203" s="44"/>
      <c r="S203" s="44"/>
      <c r="T203" s="44"/>
      <c r="U203" s="44"/>
      <c r="V203" s="44"/>
      <c r="W203" s="44"/>
      <c r="X203" s="44"/>
      <c r="Y203" s="44"/>
      <c r="Z203" s="45"/>
    </row>
    <row r="204" spans="1:26" ht="13" x14ac:dyDescent="0.15">
      <c r="A204" s="43"/>
      <c r="B204" s="44"/>
      <c r="C204" s="44"/>
      <c r="D204" s="44"/>
      <c r="E204" s="44"/>
      <c r="F204" s="44"/>
      <c r="G204" s="44"/>
      <c r="H204" s="44"/>
      <c r="I204" s="44"/>
      <c r="J204" s="44"/>
      <c r="K204" s="44"/>
      <c r="L204" s="44"/>
      <c r="M204" s="44"/>
      <c r="N204" s="44"/>
      <c r="O204" s="44"/>
      <c r="P204" s="44"/>
      <c r="Q204" s="44"/>
      <c r="R204" s="44"/>
      <c r="S204" s="44"/>
      <c r="T204" s="44"/>
      <c r="U204" s="44"/>
      <c r="V204" s="44"/>
      <c r="W204" s="44"/>
      <c r="X204" s="44"/>
      <c r="Y204" s="44"/>
      <c r="Z204" s="45"/>
    </row>
    <row r="205" spans="1:26" ht="13" x14ac:dyDescent="0.15">
      <c r="A205" s="43"/>
      <c r="B205" s="44"/>
      <c r="C205" s="44"/>
      <c r="D205" s="44"/>
      <c r="E205" s="44"/>
      <c r="F205" s="44"/>
      <c r="G205" s="44"/>
      <c r="H205" s="44"/>
      <c r="I205" s="44"/>
      <c r="J205" s="44"/>
      <c r="K205" s="44"/>
      <c r="L205" s="44"/>
      <c r="M205" s="44"/>
      <c r="N205" s="44"/>
      <c r="O205" s="44"/>
      <c r="P205" s="44"/>
      <c r="Q205" s="44"/>
      <c r="R205" s="44"/>
      <c r="S205" s="44"/>
      <c r="T205" s="44"/>
      <c r="U205" s="44"/>
      <c r="V205" s="44"/>
      <c r="W205" s="44"/>
      <c r="X205" s="44"/>
      <c r="Y205" s="44"/>
      <c r="Z205" s="45"/>
    </row>
    <row r="206" spans="1:26" ht="13" x14ac:dyDescent="0.15">
      <c r="A206" s="43"/>
      <c r="B206" s="44"/>
      <c r="C206" s="44"/>
      <c r="D206" s="44"/>
      <c r="E206" s="44"/>
      <c r="F206" s="44"/>
      <c r="G206" s="44"/>
      <c r="H206" s="44"/>
      <c r="I206" s="44"/>
      <c r="J206" s="44"/>
      <c r="K206" s="44"/>
      <c r="L206" s="44"/>
      <c r="M206" s="44"/>
      <c r="N206" s="44"/>
      <c r="O206" s="44"/>
      <c r="P206" s="44"/>
      <c r="Q206" s="44"/>
      <c r="R206" s="44"/>
      <c r="S206" s="44"/>
      <c r="T206" s="44"/>
      <c r="U206" s="44"/>
      <c r="V206" s="44"/>
      <c r="W206" s="44"/>
      <c r="X206" s="44"/>
      <c r="Y206" s="44"/>
      <c r="Z206" s="45"/>
    </row>
    <row r="207" spans="1:26" ht="13" x14ac:dyDescent="0.15">
      <c r="A207" s="43"/>
      <c r="B207" s="44"/>
      <c r="C207" s="44"/>
      <c r="D207" s="44"/>
      <c r="E207" s="44"/>
      <c r="F207" s="44"/>
      <c r="G207" s="44"/>
      <c r="H207" s="44"/>
      <c r="I207" s="44"/>
      <c r="J207" s="44"/>
      <c r="K207" s="44"/>
      <c r="L207" s="44"/>
      <c r="M207" s="44"/>
      <c r="N207" s="44"/>
      <c r="O207" s="44"/>
      <c r="P207" s="44"/>
      <c r="Q207" s="44"/>
      <c r="R207" s="44"/>
      <c r="S207" s="44"/>
      <c r="T207" s="44"/>
      <c r="U207" s="44"/>
      <c r="V207" s="44"/>
      <c r="W207" s="44"/>
      <c r="X207" s="44"/>
      <c r="Y207" s="44"/>
      <c r="Z207" s="45"/>
    </row>
    <row r="208" spans="1:26" ht="13" x14ac:dyDescent="0.15">
      <c r="A208" s="43"/>
      <c r="B208" s="44"/>
      <c r="C208" s="44"/>
      <c r="D208" s="44"/>
      <c r="E208" s="44"/>
      <c r="F208" s="44"/>
      <c r="G208" s="44"/>
      <c r="H208" s="44"/>
      <c r="I208" s="44"/>
      <c r="J208" s="44"/>
      <c r="K208" s="44"/>
      <c r="L208" s="44"/>
      <c r="M208" s="44"/>
      <c r="N208" s="44"/>
      <c r="O208" s="44"/>
      <c r="P208" s="44"/>
      <c r="Q208" s="44"/>
      <c r="R208" s="44"/>
      <c r="S208" s="44"/>
      <c r="T208" s="44"/>
      <c r="U208" s="44"/>
      <c r="V208" s="44"/>
      <c r="W208" s="44"/>
      <c r="X208" s="44"/>
      <c r="Y208" s="44"/>
      <c r="Z208" s="45"/>
    </row>
    <row r="209" spans="1:26" ht="13" x14ac:dyDescent="0.15">
      <c r="A209" s="43"/>
      <c r="B209" s="44"/>
      <c r="C209" s="44"/>
      <c r="D209" s="44"/>
      <c r="E209" s="44"/>
      <c r="F209" s="44"/>
      <c r="G209" s="44"/>
      <c r="H209" s="44"/>
      <c r="I209" s="44"/>
      <c r="J209" s="44"/>
      <c r="K209" s="44"/>
      <c r="L209" s="44"/>
      <c r="M209" s="44"/>
      <c r="N209" s="44"/>
      <c r="O209" s="44"/>
      <c r="P209" s="44"/>
      <c r="Q209" s="44"/>
      <c r="R209" s="44"/>
      <c r="S209" s="44"/>
      <c r="T209" s="44"/>
      <c r="U209" s="44"/>
      <c r="V209" s="44"/>
      <c r="W209" s="44"/>
      <c r="X209" s="44"/>
      <c r="Y209" s="44"/>
      <c r="Z209" s="45"/>
    </row>
    <row r="210" spans="1:26" ht="13" x14ac:dyDescent="0.15">
      <c r="A210" s="43"/>
      <c r="B210" s="44"/>
      <c r="C210" s="44"/>
      <c r="D210" s="44"/>
      <c r="E210" s="44"/>
      <c r="F210" s="44"/>
      <c r="G210" s="44"/>
      <c r="H210" s="44"/>
      <c r="I210" s="44"/>
      <c r="J210" s="44"/>
      <c r="K210" s="44"/>
      <c r="L210" s="44"/>
      <c r="M210" s="44"/>
      <c r="N210" s="44"/>
      <c r="O210" s="44"/>
      <c r="P210" s="44"/>
      <c r="Q210" s="44"/>
      <c r="R210" s="44"/>
      <c r="S210" s="44"/>
      <c r="T210" s="44"/>
      <c r="U210" s="44"/>
      <c r="V210" s="44"/>
      <c r="W210" s="44"/>
      <c r="X210" s="44"/>
      <c r="Y210" s="44"/>
      <c r="Z210" s="45"/>
    </row>
    <row r="211" spans="1:26" ht="13" x14ac:dyDescent="0.15">
      <c r="A211" s="43"/>
      <c r="B211" s="44"/>
      <c r="C211" s="44"/>
      <c r="D211" s="44"/>
      <c r="E211" s="44"/>
      <c r="F211" s="44"/>
      <c r="G211" s="44"/>
      <c r="H211" s="44"/>
      <c r="I211" s="44"/>
      <c r="J211" s="44"/>
      <c r="K211" s="44"/>
      <c r="L211" s="44"/>
      <c r="M211" s="44"/>
      <c r="N211" s="44"/>
      <c r="O211" s="44"/>
      <c r="P211" s="44"/>
      <c r="Q211" s="44"/>
      <c r="R211" s="44"/>
      <c r="S211" s="44"/>
      <c r="T211" s="44"/>
      <c r="U211" s="44"/>
      <c r="V211" s="44"/>
      <c r="W211" s="44"/>
      <c r="X211" s="44"/>
      <c r="Y211" s="44"/>
      <c r="Z211" s="45"/>
    </row>
    <row r="212" spans="1:26" ht="13" x14ac:dyDescent="0.15">
      <c r="A212" s="43"/>
      <c r="B212" s="44"/>
      <c r="C212" s="44"/>
      <c r="D212" s="44"/>
      <c r="E212" s="44"/>
      <c r="F212" s="44"/>
      <c r="G212" s="44"/>
      <c r="H212" s="44"/>
      <c r="I212" s="44"/>
      <c r="J212" s="44"/>
      <c r="K212" s="44"/>
      <c r="L212" s="44"/>
      <c r="M212" s="44"/>
      <c r="N212" s="44"/>
      <c r="O212" s="44"/>
      <c r="P212" s="44"/>
      <c r="Q212" s="44"/>
      <c r="R212" s="44"/>
      <c r="S212" s="44"/>
      <c r="T212" s="44"/>
      <c r="U212" s="44"/>
      <c r="V212" s="44"/>
      <c r="W212" s="44"/>
      <c r="X212" s="44"/>
      <c r="Y212" s="44"/>
      <c r="Z212" s="45"/>
    </row>
    <row r="213" spans="1:26" ht="13" x14ac:dyDescent="0.15">
      <c r="A213" s="43"/>
      <c r="B213" s="44"/>
      <c r="C213" s="44"/>
      <c r="D213" s="44"/>
      <c r="E213" s="44"/>
      <c r="F213" s="44"/>
      <c r="G213" s="44"/>
      <c r="H213" s="44"/>
      <c r="I213" s="44"/>
      <c r="J213" s="44"/>
      <c r="K213" s="44"/>
      <c r="L213" s="44"/>
      <c r="M213" s="44"/>
      <c r="N213" s="44"/>
      <c r="O213" s="44"/>
      <c r="P213" s="44"/>
      <c r="Q213" s="44"/>
      <c r="R213" s="44"/>
      <c r="S213" s="44"/>
      <c r="T213" s="44"/>
      <c r="U213" s="44"/>
      <c r="V213" s="44"/>
      <c r="W213" s="44"/>
      <c r="X213" s="44"/>
      <c r="Y213" s="44"/>
      <c r="Z213" s="45"/>
    </row>
    <row r="214" spans="1:26" ht="13" x14ac:dyDescent="0.15">
      <c r="A214" s="43"/>
      <c r="B214" s="44"/>
      <c r="C214" s="44"/>
      <c r="D214" s="44"/>
      <c r="E214" s="44"/>
      <c r="F214" s="44"/>
      <c r="G214" s="44"/>
      <c r="H214" s="44"/>
      <c r="I214" s="44"/>
      <c r="J214" s="44"/>
      <c r="K214" s="44"/>
      <c r="L214" s="44"/>
      <c r="M214" s="44"/>
      <c r="N214" s="44"/>
      <c r="O214" s="44"/>
      <c r="P214" s="44"/>
      <c r="Q214" s="44"/>
      <c r="R214" s="44"/>
      <c r="S214" s="44"/>
      <c r="T214" s="44"/>
      <c r="U214" s="44"/>
      <c r="V214" s="44"/>
      <c r="W214" s="44"/>
      <c r="X214" s="44"/>
      <c r="Y214" s="44"/>
      <c r="Z214" s="45"/>
    </row>
    <row r="215" spans="1:26" ht="13" x14ac:dyDescent="0.15">
      <c r="A215" s="43"/>
      <c r="B215" s="44"/>
      <c r="C215" s="44"/>
      <c r="D215" s="44"/>
      <c r="E215" s="44"/>
      <c r="F215" s="44"/>
      <c r="G215" s="44"/>
      <c r="H215" s="44"/>
      <c r="I215" s="44"/>
      <c r="J215" s="44"/>
      <c r="K215" s="44"/>
      <c r="L215" s="44"/>
      <c r="M215" s="44"/>
      <c r="N215" s="44"/>
      <c r="O215" s="44"/>
      <c r="P215" s="44"/>
      <c r="Q215" s="44"/>
      <c r="R215" s="44"/>
      <c r="S215" s="44"/>
      <c r="T215" s="44"/>
      <c r="U215" s="44"/>
      <c r="V215" s="44"/>
      <c r="W215" s="44"/>
      <c r="X215" s="44"/>
      <c r="Y215" s="44"/>
      <c r="Z215" s="45"/>
    </row>
    <row r="216" spans="1:26" ht="13" x14ac:dyDescent="0.15">
      <c r="A216" s="43"/>
      <c r="B216" s="44"/>
      <c r="C216" s="44"/>
      <c r="D216" s="44"/>
      <c r="E216" s="44"/>
      <c r="F216" s="44"/>
      <c r="G216" s="44"/>
      <c r="H216" s="44"/>
      <c r="I216" s="44"/>
      <c r="J216" s="44"/>
      <c r="K216" s="44"/>
      <c r="L216" s="44"/>
      <c r="M216" s="44"/>
      <c r="N216" s="44"/>
      <c r="O216" s="44"/>
      <c r="P216" s="44"/>
      <c r="Q216" s="44"/>
      <c r="R216" s="44"/>
      <c r="S216" s="44"/>
      <c r="T216" s="44"/>
      <c r="U216" s="44"/>
      <c r="V216" s="44"/>
      <c r="W216" s="44"/>
      <c r="X216" s="44"/>
      <c r="Y216" s="44"/>
      <c r="Z216" s="45"/>
    </row>
    <row r="217" spans="1:26" ht="13" x14ac:dyDescent="0.15">
      <c r="A217" s="43"/>
      <c r="B217" s="44"/>
      <c r="C217" s="44"/>
      <c r="D217" s="44"/>
      <c r="E217" s="44"/>
      <c r="F217" s="44"/>
      <c r="G217" s="44"/>
      <c r="H217" s="44"/>
      <c r="I217" s="44"/>
      <c r="J217" s="44"/>
      <c r="K217" s="44"/>
      <c r="L217" s="44"/>
      <c r="M217" s="44"/>
      <c r="N217" s="44"/>
      <c r="O217" s="44"/>
      <c r="P217" s="44"/>
      <c r="Q217" s="44"/>
      <c r="R217" s="44"/>
      <c r="S217" s="44"/>
      <c r="T217" s="44"/>
      <c r="U217" s="44"/>
      <c r="V217" s="44"/>
      <c r="W217" s="44"/>
      <c r="X217" s="44"/>
      <c r="Y217" s="44"/>
      <c r="Z217" s="45"/>
    </row>
    <row r="218" spans="1:26" ht="13" x14ac:dyDescent="0.15">
      <c r="A218" s="43"/>
      <c r="B218" s="44"/>
      <c r="C218" s="44"/>
      <c r="D218" s="44"/>
      <c r="E218" s="44"/>
      <c r="F218" s="44"/>
      <c r="G218" s="44"/>
      <c r="H218" s="44"/>
      <c r="I218" s="44"/>
      <c r="J218" s="44"/>
      <c r="K218" s="44"/>
      <c r="L218" s="44"/>
      <c r="M218" s="44"/>
      <c r="N218" s="44"/>
      <c r="O218" s="44"/>
      <c r="P218" s="44"/>
      <c r="Q218" s="44"/>
      <c r="R218" s="44"/>
      <c r="S218" s="44"/>
      <c r="T218" s="44"/>
      <c r="U218" s="44"/>
      <c r="V218" s="44"/>
      <c r="W218" s="44"/>
      <c r="X218" s="44"/>
      <c r="Y218" s="44"/>
      <c r="Z218" s="45"/>
    </row>
    <row r="219" spans="1:26" ht="13" x14ac:dyDescent="0.15">
      <c r="A219" s="43"/>
      <c r="B219" s="44"/>
      <c r="C219" s="44"/>
      <c r="D219" s="44"/>
      <c r="E219" s="44"/>
      <c r="F219" s="44"/>
      <c r="G219" s="44"/>
      <c r="H219" s="44"/>
      <c r="I219" s="44"/>
      <c r="J219" s="44"/>
      <c r="K219" s="44"/>
      <c r="L219" s="44"/>
      <c r="M219" s="44"/>
      <c r="N219" s="44"/>
      <c r="O219" s="44"/>
      <c r="P219" s="44"/>
      <c r="Q219" s="44"/>
      <c r="R219" s="44"/>
      <c r="S219" s="44"/>
      <c r="T219" s="44"/>
      <c r="U219" s="44"/>
      <c r="V219" s="44"/>
      <c r="W219" s="44"/>
      <c r="X219" s="44"/>
      <c r="Y219" s="44"/>
      <c r="Z219" s="45"/>
    </row>
    <row r="220" spans="1:26" ht="13" x14ac:dyDescent="0.15">
      <c r="A220" s="43"/>
      <c r="B220" s="44"/>
      <c r="C220" s="44"/>
      <c r="D220" s="44"/>
      <c r="E220" s="44"/>
      <c r="F220" s="44"/>
      <c r="G220" s="44"/>
      <c r="H220" s="44"/>
      <c r="I220" s="44"/>
      <c r="J220" s="44"/>
      <c r="K220" s="44"/>
      <c r="L220" s="44"/>
      <c r="M220" s="44"/>
      <c r="N220" s="44"/>
      <c r="O220" s="44"/>
      <c r="P220" s="44"/>
      <c r="Q220" s="44"/>
      <c r="R220" s="44"/>
      <c r="S220" s="44"/>
      <c r="T220" s="44"/>
      <c r="U220" s="44"/>
      <c r="V220" s="44"/>
      <c r="W220" s="44"/>
      <c r="X220" s="44"/>
      <c r="Y220" s="44"/>
      <c r="Z220" s="45"/>
    </row>
    <row r="221" spans="1:26" ht="13" x14ac:dyDescent="0.15">
      <c r="A221" s="43"/>
      <c r="B221" s="44"/>
      <c r="C221" s="44"/>
      <c r="D221" s="44"/>
      <c r="E221" s="44"/>
      <c r="F221" s="44"/>
      <c r="G221" s="44"/>
      <c r="H221" s="44"/>
      <c r="I221" s="44"/>
      <c r="J221" s="44"/>
      <c r="K221" s="44"/>
      <c r="L221" s="44"/>
      <c r="M221" s="44"/>
      <c r="N221" s="44"/>
      <c r="O221" s="44"/>
      <c r="P221" s="44"/>
      <c r="Q221" s="44"/>
      <c r="R221" s="44"/>
      <c r="S221" s="44"/>
      <c r="T221" s="44"/>
      <c r="U221" s="44"/>
      <c r="V221" s="44"/>
      <c r="W221" s="44"/>
      <c r="X221" s="44"/>
      <c r="Y221" s="44"/>
      <c r="Z221" s="45"/>
    </row>
    <row r="222" spans="1:26" ht="13" x14ac:dyDescent="0.15">
      <c r="A222" s="43"/>
      <c r="B222" s="44"/>
      <c r="C222" s="44"/>
      <c r="D222" s="44"/>
      <c r="E222" s="44"/>
      <c r="F222" s="44"/>
      <c r="G222" s="44"/>
      <c r="H222" s="44"/>
      <c r="I222" s="44"/>
      <c r="J222" s="44"/>
      <c r="K222" s="44"/>
      <c r="L222" s="44"/>
      <c r="M222" s="44"/>
      <c r="N222" s="44"/>
      <c r="O222" s="44"/>
      <c r="P222" s="44"/>
      <c r="Q222" s="44"/>
      <c r="R222" s="44"/>
      <c r="S222" s="44"/>
      <c r="T222" s="44"/>
      <c r="U222" s="44"/>
      <c r="V222" s="44"/>
      <c r="W222" s="44"/>
      <c r="X222" s="44"/>
      <c r="Y222" s="44"/>
      <c r="Z222" s="45"/>
    </row>
    <row r="223" spans="1:26" ht="13" x14ac:dyDescent="0.15">
      <c r="A223" s="43"/>
      <c r="B223" s="44"/>
      <c r="C223" s="44"/>
      <c r="D223" s="44"/>
      <c r="E223" s="44"/>
      <c r="F223" s="44"/>
      <c r="G223" s="44"/>
      <c r="H223" s="44"/>
      <c r="I223" s="44"/>
      <c r="J223" s="44"/>
      <c r="K223" s="44"/>
      <c r="L223" s="44"/>
      <c r="M223" s="44"/>
      <c r="N223" s="44"/>
      <c r="O223" s="44"/>
      <c r="P223" s="44"/>
      <c r="Q223" s="44"/>
      <c r="R223" s="44"/>
      <c r="S223" s="44"/>
      <c r="T223" s="44"/>
      <c r="U223" s="44"/>
      <c r="V223" s="44"/>
      <c r="W223" s="44"/>
      <c r="X223" s="44"/>
      <c r="Y223" s="44"/>
      <c r="Z223" s="45"/>
    </row>
    <row r="224" spans="1:26" ht="13" x14ac:dyDescent="0.15">
      <c r="A224" s="43"/>
      <c r="B224" s="44"/>
      <c r="C224" s="44"/>
      <c r="D224" s="44"/>
      <c r="E224" s="44"/>
      <c r="F224" s="44"/>
      <c r="G224" s="44"/>
      <c r="H224" s="44"/>
      <c r="I224" s="44"/>
      <c r="J224" s="44"/>
      <c r="K224" s="44"/>
      <c r="L224" s="44"/>
      <c r="M224" s="44"/>
      <c r="N224" s="44"/>
      <c r="O224" s="44"/>
      <c r="P224" s="44"/>
      <c r="Q224" s="44"/>
      <c r="R224" s="44"/>
      <c r="S224" s="44"/>
      <c r="T224" s="44"/>
      <c r="U224" s="44"/>
      <c r="V224" s="44"/>
      <c r="W224" s="44"/>
      <c r="X224" s="44"/>
      <c r="Y224" s="44"/>
      <c r="Z224" s="45"/>
    </row>
    <row r="225" spans="1:26" ht="13" x14ac:dyDescent="0.15">
      <c r="A225" s="43"/>
      <c r="B225" s="44"/>
      <c r="C225" s="44"/>
      <c r="D225" s="44"/>
      <c r="E225" s="44"/>
      <c r="F225" s="44"/>
      <c r="G225" s="44"/>
      <c r="H225" s="44"/>
      <c r="I225" s="44"/>
      <c r="J225" s="44"/>
      <c r="K225" s="44"/>
      <c r="L225" s="44"/>
      <c r="M225" s="44"/>
      <c r="N225" s="44"/>
      <c r="O225" s="44"/>
      <c r="P225" s="44"/>
      <c r="Q225" s="44"/>
      <c r="R225" s="44"/>
      <c r="S225" s="44"/>
      <c r="T225" s="44"/>
      <c r="U225" s="44"/>
      <c r="V225" s="44"/>
      <c r="W225" s="44"/>
      <c r="X225" s="44"/>
      <c r="Y225" s="44"/>
      <c r="Z225" s="45"/>
    </row>
    <row r="226" spans="1:26" ht="13" x14ac:dyDescent="0.15">
      <c r="A226" s="43"/>
      <c r="B226" s="44"/>
      <c r="C226" s="44"/>
      <c r="D226" s="44"/>
      <c r="E226" s="44"/>
      <c r="F226" s="44"/>
      <c r="G226" s="44"/>
      <c r="H226" s="44"/>
      <c r="I226" s="44"/>
      <c r="J226" s="44"/>
      <c r="K226" s="44"/>
      <c r="L226" s="44"/>
      <c r="M226" s="44"/>
      <c r="N226" s="44"/>
      <c r="O226" s="44"/>
      <c r="P226" s="44"/>
      <c r="Q226" s="44"/>
      <c r="R226" s="44"/>
      <c r="S226" s="44"/>
      <c r="T226" s="44"/>
      <c r="U226" s="44"/>
      <c r="V226" s="44"/>
      <c r="W226" s="44"/>
      <c r="X226" s="44"/>
      <c r="Y226" s="44"/>
      <c r="Z226" s="45"/>
    </row>
    <row r="227" spans="1:26" ht="13" x14ac:dyDescent="0.15">
      <c r="A227" s="43"/>
      <c r="B227" s="44"/>
      <c r="C227" s="44"/>
      <c r="D227" s="44"/>
      <c r="E227" s="44"/>
      <c r="F227" s="44"/>
      <c r="G227" s="44"/>
      <c r="H227" s="44"/>
      <c r="I227" s="44"/>
      <c r="J227" s="44"/>
      <c r="K227" s="44"/>
      <c r="L227" s="44"/>
      <c r="M227" s="44"/>
      <c r="N227" s="44"/>
      <c r="O227" s="44"/>
      <c r="P227" s="44"/>
      <c r="Q227" s="44"/>
      <c r="R227" s="44"/>
      <c r="S227" s="44"/>
      <c r="T227" s="44"/>
      <c r="U227" s="44"/>
      <c r="V227" s="44"/>
      <c r="W227" s="44"/>
      <c r="X227" s="44"/>
      <c r="Y227" s="44"/>
      <c r="Z227" s="45"/>
    </row>
    <row r="228" spans="1:26" ht="13" x14ac:dyDescent="0.15">
      <c r="A228" s="43"/>
      <c r="B228" s="44"/>
      <c r="C228" s="44"/>
      <c r="D228" s="44"/>
      <c r="E228" s="44"/>
      <c r="F228" s="44"/>
      <c r="G228" s="44"/>
      <c r="H228" s="44"/>
      <c r="I228" s="44"/>
      <c r="J228" s="44"/>
      <c r="K228" s="44"/>
      <c r="L228" s="44"/>
      <c r="M228" s="44"/>
      <c r="N228" s="44"/>
      <c r="O228" s="44"/>
      <c r="P228" s="44"/>
      <c r="Q228" s="44"/>
      <c r="R228" s="44"/>
      <c r="S228" s="44"/>
      <c r="T228" s="44"/>
      <c r="U228" s="44"/>
      <c r="V228" s="44"/>
      <c r="W228" s="44"/>
      <c r="X228" s="44"/>
      <c r="Y228" s="44"/>
      <c r="Z228" s="45"/>
    </row>
    <row r="229" spans="1:26" ht="13" x14ac:dyDescent="0.15">
      <c r="A229" s="43"/>
      <c r="B229" s="44"/>
      <c r="C229" s="44"/>
      <c r="D229" s="44"/>
      <c r="E229" s="44"/>
      <c r="F229" s="44"/>
      <c r="G229" s="44"/>
      <c r="H229" s="44"/>
      <c r="I229" s="44"/>
      <c r="J229" s="44"/>
      <c r="K229" s="44"/>
      <c r="L229" s="44"/>
      <c r="M229" s="44"/>
      <c r="N229" s="44"/>
      <c r="O229" s="44"/>
      <c r="P229" s="44"/>
      <c r="Q229" s="44"/>
      <c r="R229" s="44"/>
      <c r="S229" s="44"/>
      <c r="T229" s="44"/>
      <c r="U229" s="44"/>
      <c r="V229" s="44"/>
      <c r="W229" s="44"/>
      <c r="X229" s="44"/>
      <c r="Y229" s="44"/>
      <c r="Z229" s="45"/>
    </row>
    <row r="230" spans="1:26" ht="13" x14ac:dyDescent="0.15">
      <c r="A230" s="43"/>
      <c r="B230" s="44"/>
      <c r="C230" s="44"/>
      <c r="D230" s="44"/>
      <c r="E230" s="44"/>
      <c r="F230" s="44"/>
      <c r="G230" s="44"/>
      <c r="H230" s="44"/>
      <c r="I230" s="44"/>
      <c r="J230" s="44"/>
      <c r="K230" s="44"/>
      <c r="L230" s="44"/>
      <c r="M230" s="44"/>
      <c r="N230" s="44"/>
      <c r="O230" s="44"/>
      <c r="P230" s="44"/>
      <c r="Q230" s="44"/>
      <c r="R230" s="44"/>
      <c r="S230" s="44"/>
      <c r="T230" s="44"/>
      <c r="U230" s="44"/>
      <c r="V230" s="44"/>
      <c r="W230" s="44"/>
      <c r="X230" s="44"/>
      <c r="Y230" s="44"/>
      <c r="Z230" s="45"/>
    </row>
    <row r="231" spans="1:26" ht="13" x14ac:dyDescent="0.15">
      <c r="A231" s="43"/>
      <c r="B231" s="44"/>
      <c r="C231" s="44"/>
      <c r="D231" s="44"/>
      <c r="E231" s="44"/>
      <c r="F231" s="44"/>
      <c r="G231" s="44"/>
      <c r="H231" s="44"/>
      <c r="I231" s="44"/>
      <c r="J231" s="44"/>
      <c r="K231" s="44"/>
      <c r="L231" s="44"/>
      <c r="M231" s="44"/>
      <c r="N231" s="44"/>
      <c r="O231" s="44"/>
      <c r="P231" s="44"/>
      <c r="Q231" s="44"/>
      <c r="R231" s="44"/>
      <c r="S231" s="44"/>
      <c r="T231" s="44"/>
      <c r="U231" s="44"/>
      <c r="V231" s="44"/>
      <c r="W231" s="44"/>
      <c r="X231" s="44"/>
      <c r="Y231" s="44"/>
      <c r="Z231" s="45"/>
    </row>
    <row r="232" spans="1:26" ht="13" x14ac:dyDescent="0.15">
      <c r="A232" s="43"/>
      <c r="B232" s="44"/>
      <c r="C232" s="44"/>
      <c r="D232" s="44"/>
      <c r="E232" s="44"/>
      <c r="F232" s="44"/>
      <c r="G232" s="44"/>
      <c r="H232" s="44"/>
      <c r="I232" s="44"/>
      <c r="J232" s="44"/>
      <c r="K232" s="44"/>
      <c r="L232" s="44"/>
      <c r="M232" s="44"/>
      <c r="N232" s="44"/>
      <c r="O232" s="44"/>
      <c r="P232" s="44"/>
      <c r="Q232" s="44"/>
      <c r="R232" s="44"/>
      <c r="S232" s="44"/>
      <c r="T232" s="44"/>
      <c r="U232" s="44"/>
      <c r="V232" s="44"/>
      <c r="W232" s="44"/>
      <c r="X232" s="44"/>
      <c r="Y232" s="44"/>
      <c r="Z232" s="45"/>
    </row>
    <row r="233" spans="1:26" ht="13" x14ac:dyDescent="0.15">
      <c r="A233" s="43"/>
      <c r="B233" s="44"/>
      <c r="C233" s="44"/>
      <c r="D233" s="44"/>
      <c r="E233" s="44"/>
      <c r="F233" s="44"/>
      <c r="G233" s="44"/>
      <c r="H233" s="44"/>
      <c r="I233" s="44"/>
      <c r="J233" s="44"/>
      <c r="K233" s="44"/>
      <c r="L233" s="44"/>
      <c r="M233" s="44"/>
      <c r="N233" s="44"/>
      <c r="O233" s="44"/>
      <c r="P233" s="44"/>
      <c r="Q233" s="44"/>
      <c r="R233" s="44"/>
      <c r="S233" s="44"/>
      <c r="T233" s="44"/>
      <c r="U233" s="44"/>
      <c r="V233" s="44"/>
      <c r="W233" s="44"/>
      <c r="X233" s="44"/>
      <c r="Y233" s="44"/>
      <c r="Z233" s="45"/>
    </row>
    <row r="234" spans="1:26" ht="13" x14ac:dyDescent="0.15">
      <c r="A234" s="43"/>
      <c r="B234" s="44"/>
      <c r="C234" s="44"/>
      <c r="D234" s="44"/>
      <c r="E234" s="44"/>
      <c r="F234" s="44"/>
      <c r="G234" s="44"/>
      <c r="H234" s="44"/>
      <c r="I234" s="44"/>
      <c r="J234" s="44"/>
      <c r="K234" s="44"/>
      <c r="L234" s="44"/>
      <c r="M234" s="44"/>
      <c r="N234" s="44"/>
      <c r="O234" s="44"/>
      <c r="P234" s="44"/>
      <c r="Q234" s="44"/>
      <c r="R234" s="44"/>
      <c r="S234" s="44"/>
      <c r="T234" s="44"/>
      <c r="U234" s="44"/>
      <c r="V234" s="44"/>
      <c r="W234" s="44"/>
      <c r="X234" s="44"/>
      <c r="Y234" s="44"/>
      <c r="Z234" s="45"/>
    </row>
    <row r="235" spans="1:26" ht="13" x14ac:dyDescent="0.15">
      <c r="A235" s="43"/>
      <c r="B235" s="44"/>
      <c r="C235" s="44"/>
      <c r="D235" s="44"/>
      <c r="E235" s="44"/>
      <c r="F235" s="44"/>
      <c r="G235" s="44"/>
      <c r="H235" s="44"/>
      <c r="I235" s="44"/>
      <c r="J235" s="44"/>
      <c r="K235" s="44"/>
      <c r="L235" s="44"/>
      <c r="M235" s="44"/>
      <c r="N235" s="44"/>
      <c r="O235" s="44"/>
      <c r="P235" s="44"/>
      <c r="Q235" s="44"/>
      <c r="R235" s="44"/>
      <c r="S235" s="44"/>
      <c r="T235" s="44"/>
      <c r="U235" s="44"/>
      <c r="V235" s="44"/>
      <c r="W235" s="44"/>
      <c r="X235" s="44"/>
      <c r="Y235" s="44"/>
      <c r="Z235" s="45"/>
    </row>
    <row r="236" spans="1:26" ht="13" x14ac:dyDescent="0.15">
      <c r="A236" s="43"/>
      <c r="B236" s="44"/>
      <c r="C236" s="44"/>
      <c r="D236" s="44"/>
      <c r="E236" s="44"/>
      <c r="F236" s="44"/>
      <c r="G236" s="44"/>
      <c r="H236" s="44"/>
      <c r="I236" s="44"/>
      <c r="J236" s="44"/>
      <c r="K236" s="44"/>
      <c r="L236" s="44"/>
      <c r="M236" s="44"/>
      <c r="N236" s="44"/>
      <c r="O236" s="44"/>
      <c r="P236" s="44"/>
      <c r="Q236" s="44"/>
      <c r="R236" s="44"/>
      <c r="S236" s="44"/>
      <c r="T236" s="44"/>
      <c r="U236" s="44"/>
      <c r="V236" s="44"/>
      <c r="W236" s="44"/>
      <c r="X236" s="44"/>
      <c r="Y236" s="44"/>
      <c r="Z236" s="45"/>
    </row>
    <row r="237" spans="1:26" ht="13" x14ac:dyDescent="0.15">
      <c r="A237" s="43"/>
      <c r="B237" s="44"/>
      <c r="C237" s="44"/>
      <c r="D237" s="44"/>
      <c r="E237" s="44"/>
      <c r="F237" s="44"/>
      <c r="G237" s="44"/>
      <c r="H237" s="44"/>
      <c r="I237" s="44"/>
      <c r="J237" s="44"/>
      <c r="K237" s="44"/>
      <c r="L237" s="44"/>
      <c r="M237" s="44"/>
      <c r="N237" s="44"/>
      <c r="O237" s="44"/>
      <c r="P237" s="44"/>
      <c r="Q237" s="44"/>
      <c r="R237" s="44"/>
      <c r="S237" s="44"/>
      <c r="T237" s="44"/>
      <c r="U237" s="44"/>
      <c r="V237" s="44"/>
      <c r="W237" s="44"/>
      <c r="X237" s="44"/>
      <c r="Y237" s="44"/>
      <c r="Z237" s="45"/>
    </row>
    <row r="238" spans="1:26" ht="13" x14ac:dyDescent="0.15">
      <c r="A238" s="43"/>
      <c r="B238" s="44"/>
      <c r="C238" s="44"/>
      <c r="D238" s="44"/>
      <c r="E238" s="44"/>
      <c r="F238" s="44"/>
      <c r="G238" s="44"/>
      <c r="H238" s="44"/>
      <c r="I238" s="44"/>
      <c r="J238" s="44"/>
      <c r="K238" s="44"/>
      <c r="L238" s="44"/>
      <c r="M238" s="44"/>
      <c r="N238" s="44"/>
      <c r="O238" s="44"/>
      <c r="P238" s="44"/>
      <c r="Q238" s="44"/>
      <c r="R238" s="44"/>
      <c r="S238" s="44"/>
      <c r="T238" s="44"/>
      <c r="U238" s="44"/>
      <c r="V238" s="44"/>
      <c r="W238" s="44"/>
      <c r="X238" s="44"/>
      <c r="Y238" s="44"/>
      <c r="Z238" s="45"/>
    </row>
    <row r="239" spans="1:26" ht="13" x14ac:dyDescent="0.15">
      <c r="A239" s="43"/>
      <c r="B239" s="44"/>
      <c r="C239" s="44"/>
      <c r="D239" s="44"/>
      <c r="E239" s="44"/>
      <c r="F239" s="44"/>
      <c r="G239" s="44"/>
      <c r="H239" s="44"/>
      <c r="I239" s="44"/>
      <c r="J239" s="44"/>
      <c r="K239" s="44"/>
      <c r="L239" s="44"/>
      <c r="M239" s="44"/>
      <c r="N239" s="44"/>
      <c r="O239" s="44"/>
      <c r="P239" s="44"/>
      <c r="Q239" s="44"/>
      <c r="R239" s="44"/>
      <c r="S239" s="44"/>
      <c r="T239" s="44"/>
      <c r="U239" s="44"/>
      <c r="V239" s="44"/>
      <c r="W239" s="44"/>
      <c r="X239" s="44"/>
      <c r="Y239" s="44"/>
      <c r="Z239" s="45"/>
    </row>
    <row r="240" spans="1:26" ht="13" x14ac:dyDescent="0.15">
      <c r="A240" s="43"/>
      <c r="B240" s="44"/>
      <c r="C240" s="44"/>
      <c r="D240" s="44"/>
      <c r="E240" s="44"/>
      <c r="F240" s="44"/>
      <c r="G240" s="44"/>
      <c r="H240" s="44"/>
      <c r="I240" s="44"/>
      <c r="J240" s="44"/>
      <c r="K240" s="44"/>
      <c r="L240" s="44"/>
      <c r="M240" s="44"/>
      <c r="N240" s="44"/>
      <c r="O240" s="44"/>
      <c r="P240" s="44"/>
      <c r="Q240" s="44"/>
      <c r="R240" s="44"/>
      <c r="S240" s="44"/>
      <c r="T240" s="44"/>
      <c r="U240" s="44"/>
      <c r="V240" s="44"/>
      <c r="W240" s="44"/>
      <c r="X240" s="44"/>
      <c r="Y240" s="44"/>
      <c r="Z240" s="45"/>
    </row>
    <row r="241" spans="1:26" ht="13" x14ac:dyDescent="0.15">
      <c r="A241" s="43"/>
      <c r="B241" s="44"/>
      <c r="C241" s="44"/>
      <c r="D241" s="44"/>
      <c r="E241" s="44"/>
      <c r="F241" s="44"/>
      <c r="G241" s="44"/>
      <c r="H241" s="44"/>
      <c r="I241" s="44"/>
      <c r="J241" s="44"/>
      <c r="K241" s="44"/>
      <c r="L241" s="44"/>
      <c r="M241" s="44"/>
      <c r="N241" s="44"/>
      <c r="O241" s="44"/>
      <c r="P241" s="44"/>
      <c r="Q241" s="44"/>
      <c r="R241" s="44"/>
      <c r="S241" s="44"/>
      <c r="T241" s="44"/>
      <c r="U241" s="44"/>
      <c r="V241" s="44"/>
      <c r="W241" s="44"/>
      <c r="X241" s="44"/>
      <c r="Y241" s="44"/>
      <c r="Z241" s="45"/>
    </row>
    <row r="242" spans="1:26" ht="13" x14ac:dyDescent="0.15">
      <c r="A242" s="43"/>
      <c r="B242" s="44"/>
      <c r="C242" s="44"/>
      <c r="D242" s="44"/>
      <c r="E242" s="44"/>
      <c r="F242" s="44"/>
      <c r="G242" s="44"/>
      <c r="H242" s="44"/>
      <c r="I242" s="44"/>
      <c r="J242" s="44"/>
      <c r="K242" s="44"/>
      <c r="L242" s="44"/>
      <c r="M242" s="44"/>
      <c r="N242" s="44"/>
      <c r="O242" s="44"/>
      <c r="P242" s="44"/>
      <c r="Q242" s="44"/>
      <c r="R242" s="44"/>
      <c r="S242" s="44"/>
      <c r="T242" s="44"/>
      <c r="U242" s="44"/>
      <c r="V242" s="44"/>
      <c r="W242" s="44"/>
      <c r="X242" s="44"/>
      <c r="Y242" s="44"/>
      <c r="Z242" s="45"/>
    </row>
    <row r="243" spans="1:26" ht="13" x14ac:dyDescent="0.15">
      <c r="A243" s="43"/>
      <c r="B243" s="44"/>
      <c r="C243" s="44"/>
      <c r="D243" s="44"/>
      <c r="E243" s="44"/>
      <c r="F243" s="44"/>
      <c r="G243" s="44"/>
      <c r="H243" s="44"/>
      <c r="I243" s="44"/>
      <c r="J243" s="44"/>
      <c r="K243" s="44"/>
      <c r="L243" s="44"/>
      <c r="M243" s="44"/>
      <c r="N243" s="44"/>
      <c r="O243" s="44"/>
      <c r="P243" s="44"/>
      <c r="Q243" s="44"/>
      <c r="R243" s="44"/>
      <c r="S243" s="44"/>
      <c r="T243" s="44"/>
      <c r="U243" s="44"/>
      <c r="V243" s="44"/>
      <c r="W243" s="44"/>
      <c r="X243" s="44"/>
      <c r="Y243" s="44"/>
      <c r="Z243" s="45"/>
    </row>
    <row r="244" spans="1:26" ht="13" x14ac:dyDescent="0.15">
      <c r="A244" s="43"/>
      <c r="B244" s="44"/>
      <c r="C244" s="44"/>
      <c r="D244" s="44"/>
      <c r="E244" s="44"/>
      <c r="F244" s="44"/>
      <c r="G244" s="44"/>
      <c r="H244" s="44"/>
      <c r="I244" s="44"/>
      <c r="J244" s="44"/>
      <c r="K244" s="44"/>
      <c r="L244" s="44"/>
      <c r="M244" s="44"/>
      <c r="N244" s="44"/>
      <c r="O244" s="44"/>
      <c r="P244" s="44"/>
      <c r="Q244" s="44"/>
      <c r="R244" s="44"/>
      <c r="S244" s="44"/>
      <c r="T244" s="44"/>
      <c r="U244" s="44"/>
      <c r="V244" s="44"/>
      <c r="W244" s="44"/>
      <c r="X244" s="44"/>
      <c r="Y244" s="44"/>
      <c r="Z244" s="45"/>
    </row>
    <row r="245" spans="1:26" ht="13" x14ac:dyDescent="0.15">
      <c r="A245" s="43"/>
      <c r="B245" s="44"/>
      <c r="C245" s="44"/>
      <c r="D245" s="44"/>
      <c r="E245" s="44"/>
      <c r="F245" s="44"/>
      <c r="G245" s="44"/>
      <c r="H245" s="44"/>
      <c r="I245" s="44"/>
      <c r="J245" s="44"/>
      <c r="K245" s="44"/>
      <c r="L245" s="44"/>
      <c r="M245" s="44"/>
      <c r="N245" s="44"/>
      <c r="O245" s="44"/>
      <c r="P245" s="44"/>
      <c r="Q245" s="44"/>
      <c r="R245" s="44"/>
      <c r="S245" s="44"/>
      <c r="T245" s="44"/>
      <c r="U245" s="44"/>
      <c r="V245" s="44"/>
      <c r="W245" s="44"/>
      <c r="X245" s="44"/>
      <c r="Y245" s="44"/>
      <c r="Z245" s="45"/>
    </row>
    <row r="246" spans="1:26" ht="13" x14ac:dyDescent="0.15">
      <c r="A246" s="43"/>
      <c r="B246" s="44"/>
      <c r="C246" s="44"/>
      <c r="D246" s="44"/>
      <c r="E246" s="44"/>
      <c r="F246" s="44"/>
      <c r="G246" s="44"/>
      <c r="H246" s="44"/>
      <c r="I246" s="44"/>
      <c r="J246" s="44"/>
      <c r="K246" s="44"/>
      <c r="L246" s="44"/>
      <c r="M246" s="44"/>
      <c r="N246" s="44"/>
      <c r="O246" s="44"/>
      <c r="P246" s="44"/>
      <c r="Q246" s="44"/>
      <c r="R246" s="44"/>
      <c r="S246" s="44"/>
      <c r="T246" s="44"/>
      <c r="U246" s="44"/>
      <c r="V246" s="44"/>
      <c r="W246" s="44"/>
      <c r="X246" s="44"/>
      <c r="Y246" s="44"/>
      <c r="Z246" s="45"/>
    </row>
    <row r="247" spans="1:26" ht="13" x14ac:dyDescent="0.15">
      <c r="A247" s="43"/>
      <c r="B247" s="44"/>
      <c r="C247" s="44"/>
      <c r="D247" s="44"/>
      <c r="E247" s="44"/>
      <c r="F247" s="44"/>
      <c r="G247" s="44"/>
      <c r="H247" s="44"/>
      <c r="I247" s="44"/>
      <c r="J247" s="44"/>
      <c r="K247" s="44"/>
      <c r="L247" s="44"/>
      <c r="M247" s="44"/>
      <c r="N247" s="44"/>
      <c r="O247" s="44"/>
      <c r="P247" s="44"/>
      <c r="Q247" s="44"/>
      <c r="R247" s="44"/>
      <c r="S247" s="44"/>
      <c r="T247" s="44"/>
      <c r="U247" s="44"/>
      <c r="V247" s="44"/>
      <c r="W247" s="44"/>
      <c r="X247" s="44"/>
      <c r="Y247" s="44"/>
      <c r="Z247" s="45"/>
    </row>
    <row r="248" spans="1:26" ht="13" x14ac:dyDescent="0.15">
      <c r="A248" s="43"/>
      <c r="B248" s="44"/>
      <c r="C248" s="44"/>
      <c r="D248" s="44"/>
      <c r="E248" s="44"/>
      <c r="F248" s="44"/>
      <c r="G248" s="44"/>
      <c r="H248" s="44"/>
      <c r="I248" s="44"/>
      <c r="J248" s="44"/>
      <c r="K248" s="44"/>
      <c r="L248" s="44"/>
      <c r="M248" s="44"/>
      <c r="N248" s="44"/>
      <c r="O248" s="44"/>
      <c r="P248" s="44"/>
      <c r="Q248" s="44"/>
      <c r="R248" s="44"/>
      <c r="S248" s="44"/>
      <c r="T248" s="44"/>
      <c r="U248" s="44"/>
      <c r="V248" s="44"/>
      <c r="W248" s="44"/>
      <c r="X248" s="44"/>
      <c r="Y248" s="44"/>
      <c r="Z248" s="45"/>
    </row>
    <row r="249" spans="1:26" ht="13" x14ac:dyDescent="0.15">
      <c r="A249" s="43"/>
      <c r="B249" s="44"/>
      <c r="C249" s="44"/>
      <c r="D249" s="44"/>
      <c r="E249" s="44"/>
      <c r="F249" s="44"/>
      <c r="G249" s="44"/>
      <c r="H249" s="44"/>
      <c r="I249" s="44"/>
      <c r="J249" s="44"/>
      <c r="K249" s="44"/>
      <c r="L249" s="44"/>
      <c r="M249" s="44"/>
      <c r="N249" s="44"/>
      <c r="O249" s="44"/>
      <c r="P249" s="44"/>
      <c r="Q249" s="44"/>
      <c r="R249" s="44"/>
      <c r="S249" s="44"/>
      <c r="T249" s="44"/>
      <c r="U249" s="44"/>
      <c r="V249" s="44"/>
      <c r="W249" s="44"/>
      <c r="X249" s="44"/>
      <c r="Y249" s="44"/>
      <c r="Z249" s="45"/>
    </row>
    <row r="250" spans="1:26" ht="13" x14ac:dyDescent="0.15">
      <c r="A250" s="43"/>
      <c r="B250" s="44"/>
      <c r="C250" s="44"/>
      <c r="D250" s="44"/>
      <c r="E250" s="44"/>
      <c r="F250" s="44"/>
      <c r="G250" s="44"/>
      <c r="H250" s="44"/>
      <c r="I250" s="44"/>
      <c r="J250" s="44"/>
      <c r="K250" s="44"/>
      <c r="L250" s="44"/>
      <c r="M250" s="44"/>
      <c r="N250" s="44"/>
      <c r="O250" s="44"/>
      <c r="P250" s="44"/>
      <c r="Q250" s="44"/>
      <c r="R250" s="44"/>
      <c r="S250" s="44"/>
      <c r="T250" s="44"/>
      <c r="U250" s="44"/>
      <c r="V250" s="44"/>
      <c r="W250" s="44"/>
      <c r="X250" s="44"/>
      <c r="Y250" s="44"/>
      <c r="Z250" s="45"/>
    </row>
    <row r="251" spans="1:26" ht="13" x14ac:dyDescent="0.15">
      <c r="A251" s="43"/>
      <c r="B251" s="44"/>
      <c r="C251" s="44"/>
      <c r="D251" s="44"/>
      <c r="E251" s="44"/>
      <c r="F251" s="44"/>
      <c r="G251" s="44"/>
      <c r="H251" s="44"/>
      <c r="I251" s="44"/>
      <c r="J251" s="44"/>
      <c r="K251" s="44"/>
      <c r="L251" s="44"/>
      <c r="M251" s="44"/>
      <c r="N251" s="44"/>
      <c r="O251" s="44"/>
      <c r="P251" s="44"/>
      <c r="Q251" s="44"/>
      <c r="R251" s="44"/>
      <c r="S251" s="44"/>
      <c r="T251" s="44"/>
      <c r="U251" s="44"/>
      <c r="V251" s="44"/>
      <c r="W251" s="44"/>
      <c r="X251" s="44"/>
      <c r="Y251" s="44"/>
      <c r="Z251" s="45"/>
    </row>
    <row r="252" spans="1:26" ht="13" x14ac:dyDescent="0.15">
      <c r="A252" s="43"/>
      <c r="B252" s="44"/>
      <c r="C252" s="44"/>
      <c r="D252" s="44"/>
      <c r="E252" s="44"/>
      <c r="F252" s="44"/>
      <c r="G252" s="44"/>
      <c r="H252" s="44"/>
      <c r="I252" s="44"/>
      <c r="J252" s="44"/>
      <c r="K252" s="44"/>
      <c r="L252" s="44"/>
      <c r="M252" s="44"/>
      <c r="N252" s="44"/>
      <c r="O252" s="44"/>
      <c r="P252" s="44"/>
      <c r="Q252" s="44"/>
      <c r="R252" s="44"/>
      <c r="S252" s="44"/>
      <c r="T252" s="44"/>
      <c r="U252" s="44"/>
      <c r="V252" s="44"/>
      <c r="W252" s="44"/>
      <c r="X252" s="44"/>
      <c r="Y252" s="44"/>
      <c r="Z252" s="45"/>
    </row>
    <row r="253" spans="1:26" ht="13" x14ac:dyDescent="0.15">
      <c r="A253" s="43"/>
      <c r="B253" s="44"/>
      <c r="C253" s="44"/>
      <c r="D253" s="44"/>
      <c r="E253" s="44"/>
      <c r="F253" s="44"/>
      <c r="G253" s="44"/>
      <c r="H253" s="44"/>
      <c r="I253" s="44"/>
      <c r="J253" s="44"/>
      <c r="K253" s="44"/>
      <c r="L253" s="44"/>
      <c r="M253" s="44"/>
      <c r="N253" s="44"/>
      <c r="O253" s="44"/>
      <c r="P253" s="44"/>
      <c r="Q253" s="44"/>
      <c r="R253" s="44"/>
      <c r="S253" s="44"/>
      <c r="T253" s="44"/>
      <c r="U253" s="44"/>
      <c r="V253" s="44"/>
      <c r="W253" s="44"/>
      <c r="X253" s="44"/>
      <c r="Y253" s="44"/>
      <c r="Z253" s="45"/>
    </row>
    <row r="254" spans="1:26" ht="13" x14ac:dyDescent="0.15">
      <c r="A254" s="43"/>
      <c r="B254" s="44"/>
      <c r="C254" s="44"/>
      <c r="D254" s="44"/>
      <c r="E254" s="44"/>
      <c r="F254" s="44"/>
      <c r="G254" s="44"/>
      <c r="H254" s="44"/>
      <c r="I254" s="44"/>
      <c r="J254" s="44"/>
      <c r="K254" s="44"/>
      <c r="L254" s="44"/>
      <c r="M254" s="44"/>
      <c r="N254" s="44"/>
      <c r="O254" s="44"/>
      <c r="P254" s="44"/>
      <c r="Q254" s="44"/>
      <c r="R254" s="44"/>
      <c r="S254" s="44"/>
      <c r="T254" s="44"/>
      <c r="U254" s="44"/>
      <c r="V254" s="44"/>
      <c r="W254" s="44"/>
      <c r="X254" s="44"/>
      <c r="Y254" s="44"/>
      <c r="Z254" s="45"/>
    </row>
    <row r="255" spans="1:26" ht="13" x14ac:dyDescent="0.15">
      <c r="A255" s="43"/>
      <c r="B255" s="44"/>
      <c r="C255" s="44"/>
      <c r="D255" s="44"/>
      <c r="E255" s="44"/>
      <c r="F255" s="44"/>
      <c r="G255" s="44"/>
      <c r="H255" s="44"/>
      <c r="I255" s="44"/>
      <c r="J255" s="44"/>
      <c r="K255" s="44"/>
      <c r="L255" s="44"/>
      <c r="M255" s="44"/>
      <c r="N255" s="44"/>
      <c r="O255" s="44"/>
      <c r="P255" s="44"/>
      <c r="Q255" s="44"/>
      <c r="R255" s="44"/>
      <c r="S255" s="44"/>
      <c r="T255" s="44"/>
      <c r="U255" s="44"/>
      <c r="V255" s="44"/>
      <c r="W255" s="44"/>
      <c r="X255" s="44"/>
      <c r="Y255" s="44"/>
      <c r="Z255" s="45"/>
    </row>
    <row r="256" spans="1:26" ht="13" x14ac:dyDescent="0.15">
      <c r="A256" s="43"/>
      <c r="B256" s="44"/>
      <c r="C256" s="44"/>
      <c r="D256" s="44"/>
      <c r="E256" s="44"/>
      <c r="F256" s="44"/>
      <c r="G256" s="44"/>
      <c r="H256" s="44"/>
      <c r="I256" s="44"/>
      <c r="J256" s="44"/>
      <c r="K256" s="44"/>
      <c r="L256" s="44"/>
      <c r="M256" s="44"/>
      <c r="N256" s="44"/>
      <c r="O256" s="44"/>
      <c r="P256" s="44"/>
      <c r="Q256" s="44"/>
      <c r="R256" s="44"/>
      <c r="S256" s="44"/>
      <c r="T256" s="44"/>
      <c r="U256" s="44"/>
      <c r="V256" s="44"/>
      <c r="W256" s="44"/>
      <c r="X256" s="44"/>
      <c r="Y256" s="44"/>
      <c r="Z256" s="45"/>
    </row>
    <row r="257" spans="1:26" ht="13" x14ac:dyDescent="0.15">
      <c r="A257" s="43"/>
      <c r="B257" s="44"/>
      <c r="C257" s="44"/>
      <c r="D257" s="44"/>
      <c r="E257" s="44"/>
      <c r="F257" s="44"/>
      <c r="G257" s="44"/>
      <c r="H257" s="44"/>
      <c r="I257" s="44"/>
      <c r="J257" s="44"/>
      <c r="K257" s="44"/>
      <c r="L257" s="44"/>
      <c r="M257" s="44"/>
      <c r="N257" s="44"/>
      <c r="O257" s="44"/>
      <c r="P257" s="44"/>
      <c r="Q257" s="44"/>
      <c r="R257" s="44"/>
      <c r="S257" s="44"/>
      <c r="T257" s="44"/>
      <c r="U257" s="44"/>
      <c r="V257" s="44"/>
      <c r="W257" s="44"/>
      <c r="X257" s="44"/>
      <c r="Y257" s="44"/>
      <c r="Z257" s="45"/>
    </row>
    <row r="258" spans="1:26" ht="13" x14ac:dyDescent="0.15">
      <c r="A258" s="43"/>
      <c r="B258" s="44"/>
      <c r="C258" s="44"/>
      <c r="D258" s="44"/>
      <c r="E258" s="44"/>
      <c r="F258" s="44"/>
      <c r="G258" s="44"/>
      <c r="H258" s="44"/>
      <c r="I258" s="44"/>
      <c r="J258" s="44"/>
      <c r="K258" s="44"/>
      <c r="L258" s="44"/>
      <c r="M258" s="44"/>
      <c r="N258" s="44"/>
      <c r="O258" s="44"/>
      <c r="P258" s="44"/>
      <c r="Q258" s="44"/>
      <c r="R258" s="44"/>
      <c r="S258" s="44"/>
      <c r="T258" s="44"/>
      <c r="U258" s="44"/>
      <c r="V258" s="44"/>
      <c r="W258" s="44"/>
      <c r="X258" s="44"/>
      <c r="Y258" s="44"/>
      <c r="Z258" s="45"/>
    </row>
    <row r="259" spans="1:26" ht="13" x14ac:dyDescent="0.15">
      <c r="A259" s="43"/>
      <c r="B259" s="44"/>
      <c r="C259" s="44"/>
      <c r="D259" s="44"/>
      <c r="E259" s="44"/>
      <c r="F259" s="44"/>
      <c r="G259" s="44"/>
      <c r="H259" s="44"/>
      <c r="I259" s="44"/>
      <c r="J259" s="44"/>
      <c r="K259" s="44"/>
      <c r="L259" s="44"/>
      <c r="M259" s="44"/>
      <c r="N259" s="44"/>
      <c r="O259" s="44"/>
      <c r="P259" s="44"/>
      <c r="Q259" s="44"/>
      <c r="R259" s="44"/>
      <c r="S259" s="44"/>
      <c r="T259" s="44"/>
      <c r="U259" s="44"/>
      <c r="V259" s="44"/>
      <c r="W259" s="44"/>
      <c r="X259" s="44"/>
      <c r="Y259" s="44"/>
      <c r="Z259" s="45"/>
    </row>
    <row r="260" spans="1:26" ht="13" x14ac:dyDescent="0.15">
      <c r="A260" s="43"/>
      <c r="B260" s="44"/>
      <c r="C260" s="44"/>
      <c r="D260" s="44"/>
      <c r="E260" s="44"/>
      <c r="F260" s="44"/>
      <c r="G260" s="44"/>
      <c r="H260" s="44"/>
      <c r="I260" s="44"/>
      <c r="J260" s="44"/>
      <c r="K260" s="44"/>
      <c r="L260" s="44"/>
      <c r="M260" s="44"/>
      <c r="N260" s="44"/>
      <c r="O260" s="44"/>
      <c r="P260" s="44"/>
      <c r="Q260" s="44"/>
      <c r="R260" s="44"/>
      <c r="S260" s="44"/>
      <c r="T260" s="44"/>
      <c r="U260" s="44"/>
      <c r="V260" s="44"/>
      <c r="W260" s="44"/>
      <c r="X260" s="44"/>
      <c r="Y260" s="44"/>
      <c r="Z260" s="45"/>
    </row>
    <row r="261" spans="1:26" ht="13" x14ac:dyDescent="0.15">
      <c r="A261" s="43"/>
      <c r="B261" s="44"/>
      <c r="C261" s="44"/>
      <c r="D261" s="44"/>
      <c r="E261" s="44"/>
      <c r="F261" s="44"/>
      <c r="G261" s="44"/>
      <c r="H261" s="44"/>
      <c r="I261" s="44"/>
      <c r="J261" s="44"/>
      <c r="K261" s="44"/>
      <c r="L261" s="44"/>
      <c r="M261" s="44"/>
      <c r="N261" s="44"/>
      <c r="O261" s="44"/>
      <c r="P261" s="44"/>
      <c r="Q261" s="44"/>
      <c r="R261" s="44"/>
      <c r="S261" s="44"/>
      <c r="T261" s="44"/>
      <c r="U261" s="44"/>
      <c r="V261" s="44"/>
      <c r="W261" s="44"/>
      <c r="X261" s="44"/>
      <c r="Y261" s="44"/>
      <c r="Z261" s="45"/>
    </row>
    <row r="262" spans="1:26" ht="13" x14ac:dyDescent="0.15">
      <c r="A262" s="43"/>
      <c r="B262" s="44"/>
      <c r="C262" s="44"/>
      <c r="D262" s="44"/>
      <c r="E262" s="44"/>
      <c r="F262" s="44"/>
      <c r="G262" s="44"/>
      <c r="H262" s="44"/>
      <c r="I262" s="44"/>
      <c r="J262" s="44"/>
      <c r="K262" s="44"/>
      <c r="L262" s="44"/>
      <c r="M262" s="44"/>
      <c r="N262" s="44"/>
      <c r="O262" s="44"/>
      <c r="P262" s="44"/>
      <c r="Q262" s="44"/>
      <c r="R262" s="44"/>
      <c r="S262" s="44"/>
      <c r="T262" s="44"/>
      <c r="U262" s="44"/>
      <c r="V262" s="44"/>
      <c r="W262" s="44"/>
      <c r="X262" s="44"/>
      <c r="Y262" s="44"/>
      <c r="Z262" s="45"/>
    </row>
    <row r="263" spans="1:26" ht="13" x14ac:dyDescent="0.15">
      <c r="A263" s="43"/>
      <c r="B263" s="44"/>
      <c r="C263" s="44"/>
      <c r="D263" s="44"/>
      <c r="E263" s="44"/>
      <c r="F263" s="44"/>
      <c r="G263" s="44"/>
      <c r="H263" s="44"/>
      <c r="I263" s="44"/>
      <c r="J263" s="44"/>
      <c r="K263" s="44"/>
      <c r="L263" s="44"/>
      <c r="M263" s="44"/>
      <c r="N263" s="44"/>
      <c r="O263" s="44"/>
      <c r="P263" s="44"/>
      <c r="Q263" s="44"/>
      <c r="R263" s="44"/>
      <c r="S263" s="44"/>
      <c r="T263" s="44"/>
      <c r="U263" s="44"/>
      <c r="V263" s="44"/>
      <c r="W263" s="44"/>
      <c r="X263" s="44"/>
      <c r="Y263" s="44"/>
      <c r="Z263" s="45"/>
    </row>
    <row r="264" spans="1:26" ht="13" x14ac:dyDescent="0.15">
      <c r="A264" s="43"/>
      <c r="B264" s="44"/>
      <c r="C264" s="44"/>
      <c r="D264" s="44"/>
      <c r="E264" s="44"/>
      <c r="F264" s="44"/>
      <c r="G264" s="44"/>
      <c r="H264" s="44"/>
      <c r="I264" s="44"/>
      <c r="J264" s="44"/>
      <c r="K264" s="44"/>
      <c r="L264" s="44"/>
      <c r="M264" s="44"/>
      <c r="N264" s="44"/>
      <c r="O264" s="44"/>
      <c r="P264" s="44"/>
      <c r="Q264" s="44"/>
      <c r="R264" s="44"/>
      <c r="S264" s="44"/>
      <c r="T264" s="44"/>
      <c r="U264" s="44"/>
      <c r="V264" s="44"/>
      <c r="W264" s="44"/>
      <c r="X264" s="44"/>
      <c r="Y264" s="44"/>
      <c r="Z264" s="45"/>
    </row>
    <row r="265" spans="1:26" ht="13" x14ac:dyDescent="0.15">
      <c r="A265" s="43"/>
      <c r="B265" s="44"/>
      <c r="C265" s="44"/>
      <c r="D265" s="44"/>
      <c r="E265" s="44"/>
      <c r="F265" s="44"/>
      <c r="G265" s="44"/>
      <c r="H265" s="44"/>
      <c r="I265" s="44"/>
      <c r="J265" s="44"/>
      <c r="K265" s="44"/>
      <c r="L265" s="44"/>
      <c r="M265" s="44"/>
      <c r="N265" s="44"/>
      <c r="O265" s="44"/>
      <c r="P265" s="44"/>
      <c r="Q265" s="44"/>
      <c r="R265" s="44"/>
      <c r="S265" s="44"/>
      <c r="T265" s="44"/>
      <c r="U265" s="44"/>
      <c r="V265" s="44"/>
      <c r="W265" s="44"/>
      <c r="X265" s="44"/>
      <c r="Y265" s="44"/>
      <c r="Z265" s="45"/>
    </row>
    <row r="266" spans="1:26" ht="13" x14ac:dyDescent="0.15">
      <c r="A266" s="43"/>
      <c r="B266" s="44"/>
      <c r="C266" s="44"/>
      <c r="D266" s="44"/>
      <c r="E266" s="44"/>
      <c r="F266" s="44"/>
      <c r="G266" s="44"/>
      <c r="H266" s="44"/>
      <c r="I266" s="44"/>
      <c r="J266" s="44"/>
      <c r="K266" s="44"/>
      <c r="L266" s="44"/>
      <c r="M266" s="44"/>
      <c r="N266" s="44"/>
      <c r="O266" s="44"/>
      <c r="P266" s="44"/>
      <c r="Q266" s="44"/>
      <c r="R266" s="44"/>
      <c r="S266" s="44"/>
      <c r="T266" s="44"/>
      <c r="U266" s="44"/>
      <c r="V266" s="44"/>
      <c r="W266" s="44"/>
      <c r="X266" s="44"/>
      <c r="Y266" s="44"/>
      <c r="Z266" s="45"/>
    </row>
    <row r="267" spans="1:26" ht="13" x14ac:dyDescent="0.15">
      <c r="A267" s="43"/>
      <c r="B267" s="44"/>
      <c r="C267" s="44"/>
      <c r="D267" s="44"/>
      <c r="E267" s="44"/>
      <c r="F267" s="44"/>
      <c r="G267" s="44"/>
      <c r="H267" s="44"/>
      <c r="I267" s="44"/>
      <c r="J267" s="44"/>
      <c r="K267" s="44"/>
      <c r="L267" s="44"/>
      <c r="M267" s="44"/>
      <c r="N267" s="44"/>
      <c r="O267" s="44"/>
      <c r="P267" s="44"/>
      <c r="Q267" s="44"/>
      <c r="R267" s="44"/>
      <c r="S267" s="44"/>
      <c r="T267" s="44"/>
      <c r="U267" s="44"/>
      <c r="V267" s="44"/>
      <c r="W267" s="44"/>
      <c r="X267" s="44"/>
      <c r="Y267" s="44"/>
      <c r="Z267" s="45"/>
    </row>
    <row r="268" spans="1:26" ht="13" x14ac:dyDescent="0.15">
      <c r="A268" s="43"/>
      <c r="B268" s="44"/>
      <c r="C268" s="44"/>
      <c r="D268" s="44"/>
      <c r="E268" s="44"/>
      <c r="F268" s="44"/>
      <c r="G268" s="44"/>
      <c r="H268" s="44"/>
      <c r="I268" s="44"/>
      <c r="J268" s="44"/>
      <c r="K268" s="44"/>
      <c r="L268" s="44"/>
      <c r="M268" s="44"/>
      <c r="N268" s="44"/>
      <c r="O268" s="44"/>
      <c r="P268" s="44"/>
      <c r="Q268" s="44"/>
      <c r="R268" s="44"/>
      <c r="S268" s="44"/>
      <c r="T268" s="44"/>
      <c r="U268" s="44"/>
      <c r="V268" s="44"/>
      <c r="W268" s="44"/>
      <c r="X268" s="44"/>
      <c r="Y268" s="44"/>
      <c r="Z268" s="45"/>
    </row>
    <row r="269" spans="1:26" ht="13" x14ac:dyDescent="0.15">
      <c r="A269" s="43"/>
      <c r="B269" s="44"/>
      <c r="C269" s="44"/>
      <c r="D269" s="44"/>
      <c r="E269" s="44"/>
      <c r="F269" s="44"/>
      <c r="G269" s="44"/>
      <c r="H269" s="44"/>
      <c r="I269" s="44"/>
      <c r="J269" s="44"/>
      <c r="K269" s="44"/>
      <c r="L269" s="44"/>
      <c r="M269" s="44"/>
      <c r="N269" s="44"/>
      <c r="O269" s="44"/>
      <c r="P269" s="44"/>
      <c r="Q269" s="44"/>
      <c r="R269" s="44"/>
      <c r="S269" s="44"/>
      <c r="T269" s="44"/>
      <c r="U269" s="44"/>
      <c r="V269" s="44"/>
      <c r="W269" s="44"/>
      <c r="X269" s="44"/>
      <c r="Y269" s="44"/>
      <c r="Z269" s="45"/>
    </row>
    <row r="270" spans="1:26" ht="13" x14ac:dyDescent="0.15">
      <c r="A270" s="43"/>
      <c r="B270" s="44"/>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5"/>
    </row>
    <row r="271" spans="1:26" ht="13" x14ac:dyDescent="0.15">
      <c r="A271" s="43"/>
      <c r="B271" s="44"/>
      <c r="C271" s="44"/>
      <c r="D271" s="44"/>
      <c r="E271" s="44"/>
      <c r="F271" s="44"/>
      <c r="G271" s="44"/>
      <c r="H271" s="44"/>
      <c r="I271" s="44"/>
      <c r="J271" s="44"/>
      <c r="K271" s="44"/>
      <c r="L271" s="44"/>
      <c r="M271" s="44"/>
      <c r="N271" s="44"/>
      <c r="O271" s="44"/>
      <c r="P271" s="44"/>
      <c r="Q271" s="44"/>
      <c r="R271" s="44"/>
      <c r="S271" s="44"/>
      <c r="T271" s="44"/>
      <c r="U271" s="44"/>
      <c r="V271" s="44"/>
      <c r="W271" s="44"/>
      <c r="X271" s="44"/>
      <c r="Y271" s="44"/>
      <c r="Z271" s="45"/>
    </row>
    <row r="272" spans="1:26" ht="13" x14ac:dyDescent="0.15">
      <c r="A272" s="43"/>
      <c r="B272" s="44"/>
      <c r="C272" s="44"/>
      <c r="D272" s="44"/>
      <c r="E272" s="44"/>
      <c r="F272" s="44"/>
      <c r="G272" s="44"/>
      <c r="H272" s="44"/>
      <c r="I272" s="44"/>
      <c r="J272" s="44"/>
      <c r="K272" s="44"/>
      <c r="L272" s="44"/>
      <c r="M272" s="44"/>
      <c r="N272" s="44"/>
      <c r="O272" s="44"/>
      <c r="P272" s="44"/>
      <c r="Q272" s="44"/>
      <c r="R272" s="44"/>
      <c r="S272" s="44"/>
      <c r="T272" s="44"/>
      <c r="U272" s="44"/>
      <c r="V272" s="44"/>
      <c r="W272" s="44"/>
      <c r="X272" s="44"/>
      <c r="Y272" s="44"/>
      <c r="Z272" s="45"/>
    </row>
    <row r="273" spans="1:26" ht="13" x14ac:dyDescent="0.15">
      <c r="A273" s="43"/>
      <c r="B273" s="44"/>
      <c r="C273" s="44"/>
      <c r="D273" s="44"/>
      <c r="E273" s="44"/>
      <c r="F273" s="44"/>
      <c r="G273" s="44"/>
      <c r="H273" s="44"/>
      <c r="I273" s="44"/>
      <c r="J273" s="44"/>
      <c r="K273" s="44"/>
      <c r="L273" s="44"/>
      <c r="M273" s="44"/>
      <c r="N273" s="44"/>
      <c r="O273" s="44"/>
      <c r="P273" s="44"/>
      <c r="Q273" s="44"/>
      <c r="R273" s="44"/>
      <c r="S273" s="44"/>
      <c r="T273" s="44"/>
      <c r="U273" s="44"/>
      <c r="V273" s="44"/>
      <c r="W273" s="44"/>
      <c r="X273" s="44"/>
      <c r="Y273" s="44"/>
      <c r="Z273" s="45"/>
    </row>
    <row r="274" spans="1:26" ht="13" x14ac:dyDescent="0.15">
      <c r="A274" s="43"/>
      <c r="B274" s="44"/>
      <c r="C274" s="44"/>
      <c r="D274" s="44"/>
      <c r="E274" s="44"/>
      <c r="F274" s="44"/>
      <c r="G274" s="44"/>
      <c r="H274" s="44"/>
      <c r="I274" s="44"/>
      <c r="J274" s="44"/>
      <c r="K274" s="44"/>
      <c r="L274" s="44"/>
      <c r="M274" s="44"/>
      <c r="N274" s="44"/>
      <c r="O274" s="44"/>
      <c r="P274" s="44"/>
      <c r="Q274" s="44"/>
      <c r="R274" s="44"/>
      <c r="S274" s="44"/>
      <c r="T274" s="44"/>
      <c r="U274" s="44"/>
      <c r="V274" s="44"/>
      <c r="W274" s="44"/>
      <c r="X274" s="44"/>
      <c r="Y274" s="44"/>
      <c r="Z274" s="45"/>
    </row>
    <row r="275" spans="1:26" ht="13" x14ac:dyDescent="0.15">
      <c r="A275" s="43"/>
      <c r="B275" s="44"/>
      <c r="C275" s="44"/>
      <c r="D275" s="44"/>
      <c r="E275" s="44"/>
      <c r="F275" s="44"/>
      <c r="G275" s="44"/>
      <c r="H275" s="44"/>
      <c r="I275" s="44"/>
      <c r="J275" s="44"/>
      <c r="K275" s="44"/>
      <c r="L275" s="44"/>
      <c r="M275" s="44"/>
      <c r="N275" s="44"/>
      <c r="O275" s="44"/>
      <c r="P275" s="44"/>
      <c r="Q275" s="44"/>
      <c r="R275" s="44"/>
      <c r="S275" s="44"/>
      <c r="T275" s="44"/>
      <c r="U275" s="44"/>
      <c r="V275" s="44"/>
      <c r="W275" s="44"/>
      <c r="X275" s="44"/>
      <c r="Y275" s="44"/>
      <c r="Z275" s="45"/>
    </row>
    <row r="276" spans="1:26" ht="13" x14ac:dyDescent="0.15">
      <c r="A276" s="43"/>
      <c r="B276" s="44"/>
      <c r="C276" s="44"/>
      <c r="D276" s="44"/>
      <c r="E276" s="44"/>
      <c r="F276" s="44"/>
      <c r="G276" s="44"/>
      <c r="H276" s="44"/>
      <c r="I276" s="44"/>
      <c r="J276" s="44"/>
      <c r="K276" s="44"/>
      <c r="L276" s="44"/>
      <c r="M276" s="44"/>
      <c r="N276" s="44"/>
      <c r="O276" s="44"/>
      <c r="P276" s="44"/>
      <c r="Q276" s="44"/>
      <c r="R276" s="44"/>
      <c r="S276" s="44"/>
      <c r="T276" s="44"/>
      <c r="U276" s="44"/>
      <c r="V276" s="44"/>
      <c r="W276" s="44"/>
      <c r="X276" s="44"/>
      <c r="Y276" s="44"/>
      <c r="Z276" s="45"/>
    </row>
    <row r="277" spans="1:26" ht="13" x14ac:dyDescent="0.15">
      <c r="A277" s="43"/>
      <c r="B277" s="44"/>
      <c r="C277" s="44"/>
      <c r="D277" s="44"/>
      <c r="E277" s="44"/>
      <c r="F277" s="44"/>
      <c r="G277" s="44"/>
      <c r="H277" s="44"/>
      <c r="I277" s="44"/>
      <c r="J277" s="44"/>
      <c r="K277" s="44"/>
      <c r="L277" s="44"/>
      <c r="M277" s="44"/>
      <c r="N277" s="44"/>
      <c r="O277" s="44"/>
      <c r="P277" s="44"/>
      <c r="Q277" s="44"/>
      <c r="R277" s="44"/>
      <c r="S277" s="44"/>
      <c r="T277" s="44"/>
      <c r="U277" s="44"/>
      <c r="V277" s="44"/>
      <c r="W277" s="44"/>
      <c r="X277" s="44"/>
      <c r="Y277" s="44"/>
      <c r="Z277" s="45"/>
    </row>
    <row r="278" spans="1:26" ht="13" x14ac:dyDescent="0.15">
      <c r="A278" s="43"/>
      <c r="B278" s="44"/>
      <c r="C278" s="44"/>
      <c r="D278" s="44"/>
      <c r="E278" s="44"/>
      <c r="F278" s="44"/>
      <c r="G278" s="44"/>
      <c r="H278" s="44"/>
      <c r="I278" s="44"/>
      <c r="J278" s="44"/>
      <c r="K278" s="44"/>
      <c r="L278" s="44"/>
      <c r="M278" s="44"/>
      <c r="N278" s="44"/>
      <c r="O278" s="44"/>
      <c r="P278" s="44"/>
      <c r="Q278" s="44"/>
      <c r="R278" s="44"/>
      <c r="S278" s="44"/>
      <c r="T278" s="44"/>
      <c r="U278" s="44"/>
      <c r="V278" s="44"/>
      <c r="W278" s="44"/>
      <c r="X278" s="44"/>
      <c r="Y278" s="44"/>
      <c r="Z278" s="45"/>
    </row>
    <row r="279" spans="1:26" ht="13" x14ac:dyDescent="0.15">
      <c r="A279" s="43"/>
      <c r="B279" s="44"/>
      <c r="C279" s="44"/>
      <c r="D279" s="44"/>
      <c r="E279" s="44"/>
      <c r="F279" s="44"/>
      <c r="G279" s="44"/>
      <c r="H279" s="44"/>
      <c r="I279" s="44"/>
      <c r="J279" s="44"/>
      <c r="K279" s="44"/>
      <c r="L279" s="44"/>
      <c r="M279" s="44"/>
      <c r="N279" s="44"/>
      <c r="O279" s="44"/>
      <c r="P279" s="44"/>
      <c r="Q279" s="44"/>
      <c r="R279" s="44"/>
      <c r="S279" s="44"/>
      <c r="T279" s="44"/>
      <c r="U279" s="44"/>
      <c r="V279" s="44"/>
      <c r="W279" s="44"/>
      <c r="X279" s="44"/>
      <c r="Y279" s="44"/>
      <c r="Z279" s="45"/>
    </row>
    <row r="280" spans="1:26" ht="13" x14ac:dyDescent="0.15">
      <c r="A280" s="43"/>
      <c r="B280" s="44"/>
      <c r="C280" s="44"/>
      <c r="D280" s="44"/>
      <c r="E280" s="44"/>
      <c r="F280" s="44"/>
      <c r="G280" s="44"/>
      <c r="H280" s="44"/>
      <c r="I280" s="44"/>
      <c r="J280" s="44"/>
      <c r="K280" s="44"/>
      <c r="L280" s="44"/>
      <c r="M280" s="44"/>
      <c r="N280" s="44"/>
      <c r="O280" s="44"/>
      <c r="P280" s="44"/>
      <c r="Q280" s="44"/>
      <c r="R280" s="44"/>
      <c r="S280" s="44"/>
      <c r="T280" s="44"/>
      <c r="U280" s="44"/>
      <c r="V280" s="44"/>
      <c r="W280" s="44"/>
      <c r="X280" s="44"/>
      <c r="Y280" s="44"/>
      <c r="Z280" s="45"/>
    </row>
    <row r="281" spans="1:26" ht="13" x14ac:dyDescent="0.15">
      <c r="A281" s="43"/>
      <c r="B281" s="44"/>
      <c r="C281" s="44"/>
      <c r="D281" s="44"/>
      <c r="E281" s="44"/>
      <c r="F281" s="44"/>
      <c r="G281" s="44"/>
      <c r="H281" s="44"/>
      <c r="I281" s="44"/>
      <c r="J281" s="44"/>
      <c r="K281" s="44"/>
      <c r="L281" s="44"/>
      <c r="M281" s="44"/>
      <c r="N281" s="44"/>
      <c r="O281" s="44"/>
      <c r="P281" s="44"/>
      <c r="Q281" s="44"/>
      <c r="R281" s="44"/>
      <c r="S281" s="44"/>
      <c r="T281" s="44"/>
      <c r="U281" s="44"/>
      <c r="V281" s="44"/>
      <c r="W281" s="44"/>
      <c r="X281" s="44"/>
      <c r="Y281" s="44"/>
      <c r="Z281" s="45"/>
    </row>
    <row r="282" spans="1:26" ht="13" x14ac:dyDescent="0.15">
      <c r="A282" s="43"/>
      <c r="B282" s="44"/>
      <c r="C282" s="44"/>
      <c r="D282" s="44"/>
      <c r="E282" s="44"/>
      <c r="F282" s="44"/>
      <c r="G282" s="44"/>
      <c r="H282" s="44"/>
      <c r="I282" s="44"/>
      <c r="J282" s="44"/>
      <c r="K282" s="44"/>
      <c r="L282" s="44"/>
      <c r="M282" s="44"/>
      <c r="N282" s="44"/>
      <c r="O282" s="44"/>
      <c r="P282" s="44"/>
      <c r="Q282" s="44"/>
      <c r="R282" s="44"/>
      <c r="S282" s="44"/>
      <c r="T282" s="44"/>
      <c r="U282" s="44"/>
      <c r="V282" s="44"/>
      <c r="W282" s="44"/>
      <c r="X282" s="44"/>
      <c r="Y282" s="44"/>
      <c r="Z282" s="45"/>
    </row>
    <row r="283" spans="1:26" ht="13" x14ac:dyDescent="0.15">
      <c r="A283" s="43"/>
      <c r="B283" s="44"/>
      <c r="C283" s="44"/>
      <c r="D283" s="44"/>
      <c r="E283" s="44"/>
      <c r="F283" s="44"/>
      <c r="G283" s="44"/>
      <c r="H283" s="44"/>
      <c r="I283" s="44"/>
      <c r="J283" s="44"/>
      <c r="K283" s="44"/>
      <c r="L283" s="44"/>
      <c r="M283" s="44"/>
      <c r="N283" s="44"/>
      <c r="O283" s="44"/>
      <c r="P283" s="44"/>
      <c r="Q283" s="44"/>
      <c r="R283" s="44"/>
      <c r="S283" s="44"/>
      <c r="T283" s="44"/>
      <c r="U283" s="44"/>
      <c r="V283" s="44"/>
      <c r="W283" s="44"/>
      <c r="X283" s="44"/>
      <c r="Y283" s="44"/>
      <c r="Z283" s="45"/>
    </row>
    <row r="284" spans="1:26" ht="13" x14ac:dyDescent="0.15">
      <c r="A284" s="43"/>
      <c r="B284" s="44"/>
      <c r="C284" s="44"/>
      <c r="D284" s="44"/>
      <c r="E284" s="44"/>
      <c r="F284" s="44"/>
      <c r="G284" s="44"/>
      <c r="H284" s="44"/>
      <c r="I284" s="44"/>
      <c r="J284" s="44"/>
      <c r="K284" s="44"/>
      <c r="L284" s="44"/>
      <c r="M284" s="44"/>
      <c r="N284" s="44"/>
      <c r="O284" s="44"/>
      <c r="P284" s="44"/>
      <c r="Q284" s="44"/>
      <c r="R284" s="44"/>
      <c r="S284" s="44"/>
      <c r="T284" s="44"/>
      <c r="U284" s="44"/>
      <c r="V284" s="44"/>
      <c r="W284" s="44"/>
      <c r="X284" s="44"/>
      <c r="Y284" s="44"/>
      <c r="Z284" s="45"/>
    </row>
    <row r="285" spans="1:26" ht="13" x14ac:dyDescent="0.15">
      <c r="A285" s="43"/>
      <c r="B285" s="44"/>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5"/>
    </row>
    <row r="286" spans="1:26" ht="13" x14ac:dyDescent="0.15">
      <c r="A286" s="43"/>
      <c r="B286" s="44"/>
      <c r="C286" s="44"/>
      <c r="D286" s="44"/>
      <c r="E286" s="44"/>
      <c r="F286" s="44"/>
      <c r="G286" s="44"/>
      <c r="H286" s="44"/>
      <c r="I286" s="44"/>
      <c r="J286" s="44"/>
      <c r="K286" s="44"/>
      <c r="L286" s="44"/>
      <c r="M286" s="44"/>
      <c r="N286" s="44"/>
      <c r="O286" s="44"/>
      <c r="P286" s="44"/>
      <c r="Q286" s="44"/>
      <c r="R286" s="44"/>
      <c r="S286" s="44"/>
      <c r="T286" s="44"/>
      <c r="U286" s="44"/>
      <c r="V286" s="44"/>
      <c r="W286" s="44"/>
      <c r="X286" s="44"/>
      <c r="Y286" s="44"/>
      <c r="Z286" s="45"/>
    </row>
    <row r="287" spans="1:26" ht="13" x14ac:dyDescent="0.15">
      <c r="A287" s="43"/>
      <c r="B287" s="44"/>
      <c r="C287" s="44"/>
      <c r="D287" s="44"/>
      <c r="E287" s="44"/>
      <c r="F287" s="44"/>
      <c r="G287" s="44"/>
      <c r="H287" s="44"/>
      <c r="I287" s="44"/>
      <c r="J287" s="44"/>
      <c r="K287" s="44"/>
      <c r="L287" s="44"/>
      <c r="M287" s="44"/>
      <c r="N287" s="44"/>
      <c r="O287" s="44"/>
      <c r="P287" s="44"/>
      <c r="Q287" s="44"/>
      <c r="R287" s="44"/>
      <c r="S287" s="44"/>
      <c r="T287" s="44"/>
      <c r="U287" s="44"/>
      <c r="V287" s="44"/>
      <c r="W287" s="44"/>
      <c r="X287" s="44"/>
      <c r="Y287" s="44"/>
      <c r="Z287" s="45"/>
    </row>
    <row r="288" spans="1:26" ht="13" x14ac:dyDescent="0.15">
      <c r="A288" s="43"/>
      <c r="B288" s="44"/>
      <c r="C288" s="44"/>
      <c r="D288" s="44"/>
      <c r="E288" s="44"/>
      <c r="F288" s="44"/>
      <c r="G288" s="44"/>
      <c r="H288" s="44"/>
      <c r="I288" s="44"/>
      <c r="J288" s="44"/>
      <c r="K288" s="44"/>
      <c r="L288" s="44"/>
      <c r="M288" s="44"/>
      <c r="N288" s="44"/>
      <c r="O288" s="44"/>
      <c r="P288" s="44"/>
      <c r="Q288" s="44"/>
      <c r="R288" s="44"/>
      <c r="S288" s="44"/>
      <c r="T288" s="44"/>
      <c r="U288" s="44"/>
      <c r="V288" s="44"/>
      <c r="W288" s="44"/>
      <c r="X288" s="44"/>
      <c r="Y288" s="44"/>
      <c r="Z288" s="45"/>
    </row>
    <row r="289" spans="1:26" ht="13" x14ac:dyDescent="0.15">
      <c r="A289" s="43"/>
      <c r="B289" s="44"/>
      <c r="C289" s="44"/>
      <c r="D289" s="44"/>
      <c r="E289" s="44"/>
      <c r="F289" s="44"/>
      <c r="G289" s="44"/>
      <c r="H289" s="44"/>
      <c r="I289" s="44"/>
      <c r="J289" s="44"/>
      <c r="K289" s="44"/>
      <c r="L289" s="44"/>
      <c r="M289" s="44"/>
      <c r="N289" s="44"/>
      <c r="O289" s="44"/>
      <c r="P289" s="44"/>
      <c r="Q289" s="44"/>
      <c r="R289" s="44"/>
      <c r="S289" s="44"/>
      <c r="T289" s="44"/>
      <c r="U289" s="44"/>
      <c r="V289" s="44"/>
      <c r="W289" s="44"/>
      <c r="X289" s="44"/>
      <c r="Y289" s="44"/>
      <c r="Z289" s="45"/>
    </row>
    <row r="290" spans="1:26" ht="13" x14ac:dyDescent="0.15">
      <c r="A290" s="43"/>
      <c r="B290" s="44"/>
      <c r="C290" s="44"/>
      <c r="D290" s="44"/>
      <c r="E290" s="44"/>
      <c r="F290" s="44"/>
      <c r="G290" s="44"/>
      <c r="H290" s="44"/>
      <c r="I290" s="44"/>
      <c r="J290" s="44"/>
      <c r="K290" s="44"/>
      <c r="L290" s="44"/>
      <c r="M290" s="44"/>
      <c r="N290" s="44"/>
      <c r="O290" s="44"/>
      <c r="P290" s="44"/>
      <c r="Q290" s="44"/>
      <c r="R290" s="44"/>
      <c r="S290" s="44"/>
      <c r="T290" s="44"/>
      <c r="U290" s="44"/>
      <c r="V290" s="44"/>
      <c r="W290" s="44"/>
      <c r="X290" s="44"/>
      <c r="Y290" s="44"/>
      <c r="Z290" s="45"/>
    </row>
    <row r="291" spans="1:26" ht="13" x14ac:dyDescent="0.15">
      <c r="A291" s="43"/>
      <c r="B291" s="44"/>
      <c r="C291" s="44"/>
      <c r="D291" s="44"/>
      <c r="E291" s="44"/>
      <c r="F291" s="44"/>
      <c r="G291" s="44"/>
      <c r="H291" s="44"/>
      <c r="I291" s="44"/>
      <c r="J291" s="44"/>
      <c r="K291" s="44"/>
      <c r="L291" s="44"/>
      <c r="M291" s="44"/>
      <c r="N291" s="44"/>
      <c r="O291" s="44"/>
      <c r="P291" s="44"/>
      <c r="Q291" s="44"/>
      <c r="R291" s="44"/>
      <c r="S291" s="44"/>
      <c r="T291" s="44"/>
      <c r="U291" s="44"/>
      <c r="V291" s="44"/>
      <c r="W291" s="44"/>
      <c r="X291" s="44"/>
      <c r="Y291" s="44"/>
      <c r="Z291" s="45"/>
    </row>
    <row r="292" spans="1:26" ht="13" x14ac:dyDescent="0.15">
      <c r="A292" s="43"/>
      <c r="B292" s="44"/>
      <c r="C292" s="44"/>
      <c r="D292" s="44"/>
      <c r="E292" s="44"/>
      <c r="F292" s="44"/>
      <c r="G292" s="44"/>
      <c r="H292" s="44"/>
      <c r="I292" s="44"/>
      <c r="J292" s="44"/>
      <c r="K292" s="44"/>
      <c r="L292" s="44"/>
      <c r="M292" s="44"/>
      <c r="N292" s="44"/>
      <c r="O292" s="44"/>
      <c r="P292" s="44"/>
      <c r="Q292" s="44"/>
      <c r="R292" s="44"/>
      <c r="S292" s="44"/>
      <c r="T292" s="44"/>
      <c r="U292" s="44"/>
      <c r="V292" s="44"/>
      <c r="W292" s="44"/>
      <c r="X292" s="44"/>
      <c r="Y292" s="44"/>
      <c r="Z292" s="45"/>
    </row>
    <row r="293" spans="1:26" ht="13" x14ac:dyDescent="0.15">
      <c r="A293" s="43"/>
      <c r="B293" s="44"/>
      <c r="C293" s="44"/>
      <c r="D293" s="44"/>
      <c r="E293" s="44"/>
      <c r="F293" s="44"/>
      <c r="G293" s="44"/>
      <c r="H293" s="44"/>
      <c r="I293" s="44"/>
      <c r="J293" s="44"/>
      <c r="K293" s="44"/>
      <c r="L293" s="44"/>
      <c r="M293" s="44"/>
      <c r="N293" s="44"/>
      <c r="O293" s="44"/>
      <c r="P293" s="44"/>
      <c r="Q293" s="44"/>
      <c r="R293" s="44"/>
      <c r="S293" s="44"/>
      <c r="T293" s="44"/>
      <c r="U293" s="44"/>
      <c r="V293" s="44"/>
      <c r="W293" s="44"/>
      <c r="X293" s="44"/>
      <c r="Y293" s="44"/>
      <c r="Z293" s="45"/>
    </row>
    <row r="294" spans="1:26" ht="13" x14ac:dyDescent="0.15">
      <c r="A294" s="43"/>
      <c r="B294" s="44"/>
      <c r="C294" s="44"/>
      <c r="D294" s="44"/>
      <c r="E294" s="44"/>
      <c r="F294" s="44"/>
      <c r="G294" s="44"/>
      <c r="H294" s="44"/>
      <c r="I294" s="44"/>
      <c r="J294" s="44"/>
      <c r="K294" s="44"/>
      <c r="L294" s="44"/>
      <c r="M294" s="44"/>
      <c r="N294" s="44"/>
      <c r="O294" s="44"/>
      <c r="P294" s="44"/>
      <c r="Q294" s="44"/>
      <c r="R294" s="44"/>
      <c r="S294" s="44"/>
      <c r="T294" s="44"/>
      <c r="U294" s="44"/>
      <c r="V294" s="44"/>
      <c r="W294" s="44"/>
      <c r="X294" s="44"/>
      <c r="Y294" s="44"/>
      <c r="Z294" s="45"/>
    </row>
    <row r="295" spans="1:26" ht="13" x14ac:dyDescent="0.15">
      <c r="A295" s="43"/>
      <c r="B295" s="44"/>
      <c r="C295" s="44"/>
      <c r="D295" s="44"/>
      <c r="E295" s="44"/>
      <c r="F295" s="44"/>
      <c r="G295" s="44"/>
      <c r="H295" s="44"/>
      <c r="I295" s="44"/>
      <c r="J295" s="44"/>
      <c r="K295" s="44"/>
      <c r="L295" s="44"/>
      <c r="M295" s="44"/>
      <c r="N295" s="44"/>
      <c r="O295" s="44"/>
      <c r="P295" s="44"/>
      <c r="Q295" s="44"/>
      <c r="R295" s="44"/>
      <c r="S295" s="44"/>
      <c r="T295" s="44"/>
      <c r="U295" s="44"/>
      <c r="V295" s="44"/>
      <c r="W295" s="44"/>
      <c r="X295" s="44"/>
      <c r="Y295" s="44"/>
      <c r="Z295" s="45"/>
    </row>
    <row r="296" spans="1:26" ht="13" x14ac:dyDescent="0.15">
      <c r="A296" s="43"/>
      <c r="B296" s="44"/>
      <c r="C296" s="44"/>
      <c r="D296" s="44"/>
      <c r="E296" s="44"/>
      <c r="F296" s="44"/>
      <c r="G296" s="44"/>
      <c r="H296" s="44"/>
      <c r="I296" s="44"/>
      <c r="J296" s="44"/>
      <c r="K296" s="44"/>
      <c r="L296" s="44"/>
      <c r="M296" s="44"/>
      <c r="N296" s="44"/>
      <c r="O296" s="44"/>
      <c r="P296" s="44"/>
      <c r="Q296" s="44"/>
      <c r="R296" s="44"/>
      <c r="S296" s="44"/>
      <c r="T296" s="44"/>
      <c r="U296" s="44"/>
      <c r="V296" s="44"/>
      <c r="W296" s="44"/>
      <c r="X296" s="44"/>
      <c r="Y296" s="44"/>
      <c r="Z296" s="45"/>
    </row>
    <row r="297" spans="1:26" ht="13" x14ac:dyDescent="0.15">
      <c r="A297" s="43"/>
      <c r="B297" s="44"/>
      <c r="C297" s="44"/>
      <c r="D297" s="44"/>
      <c r="E297" s="44"/>
      <c r="F297" s="44"/>
      <c r="G297" s="44"/>
      <c r="H297" s="44"/>
      <c r="I297" s="44"/>
      <c r="J297" s="44"/>
      <c r="K297" s="44"/>
      <c r="L297" s="44"/>
      <c r="M297" s="44"/>
      <c r="N297" s="44"/>
      <c r="O297" s="44"/>
      <c r="P297" s="44"/>
      <c r="Q297" s="44"/>
      <c r="R297" s="44"/>
      <c r="S297" s="44"/>
      <c r="T297" s="44"/>
      <c r="U297" s="44"/>
      <c r="V297" s="44"/>
      <c r="W297" s="44"/>
      <c r="X297" s="44"/>
      <c r="Y297" s="44"/>
      <c r="Z297" s="45"/>
    </row>
    <row r="298" spans="1:26" ht="13" x14ac:dyDescent="0.15">
      <c r="A298" s="43"/>
      <c r="B298" s="44"/>
      <c r="C298" s="44"/>
      <c r="D298" s="44"/>
      <c r="E298" s="44"/>
      <c r="F298" s="44"/>
      <c r="G298" s="44"/>
      <c r="H298" s="44"/>
      <c r="I298" s="44"/>
      <c r="J298" s="44"/>
      <c r="K298" s="44"/>
      <c r="L298" s="44"/>
      <c r="M298" s="44"/>
      <c r="N298" s="44"/>
      <c r="O298" s="44"/>
      <c r="P298" s="44"/>
      <c r="Q298" s="44"/>
      <c r="R298" s="44"/>
      <c r="S298" s="44"/>
      <c r="T298" s="44"/>
      <c r="U298" s="44"/>
      <c r="V298" s="44"/>
      <c r="W298" s="44"/>
      <c r="X298" s="44"/>
      <c r="Y298" s="44"/>
      <c r="Z298" s="45"/>
    </row>
    <row r="299" spans="1:26" ht="13" x14ac:dyDescent="0.15">
      <c r="A299" s="43"/>
      <c r="B299" s="44"/>
      <c r="C299" s="44"/>
      <c r="D299" s="44"/>
      <c r="E299" s="44"/>
      <c r="F299" s="44"/>
      <c r="G299" s="44"/>
      <c r="H299" s="44"/>
      <c r="I299" s="44"/>
      <c r="J299" s="44"/>
      <c r="K299" s="44"/>
      <c r="L299" s="44"/>
      <c r="M299" s="44"/>
      <c r="N299" s="44"/>
      <c r="O299" s="44"/>
      <c r="P299" s="44"/>
      <c r="Q299" s="44"/>
      <c r="R299" s="44"/>
      <c r="S299" s="44"/>
      <c r="T299" s="44"/>
      <c r="U299" s="44"/>
      <c r="V299" s="44"/>
      <c r="W299" s="44"/>
      <c r="X299" s="44"/>
      <c r="Y299" s="44"/>
      <c r="Z299" s="45"/>
    </row>
    <row r="300" spans="1:26" ht="13" x14ac:dyDescent="0.15">
      <c r="A300" s="43"/>
      <c r="B300" s="44"/>
      <c r="C300" s="44"/>
      <c r="D300" s="44"/>
      <c r="E300" s="44"/>
      <c r="F300" s="44"/>
      <c r="G300" s="44"/>
      <c r="H300" s="44"/>
      <c r="I300" s="44"/>
      <c r="J300" s="44"/>
      <c r="K300" s="44"/>
      <c r="L300" s="44"/>
      <c r="M300" s="44"/>
      <c r="N300" s="44"/>
      <c r="O300" s="44"/>
      <c r="P300" s="44"/>
      <c r="Q300" s="44"/>
      <c r="R300" s="44"/>
      <c r="S300" s="44"/>
      <c r="T300" s="44"/>
      <c r="U300" s="44"/>
      <c r="V300" s="44"/>
      <c r="W300" s="44"/>
      <c r="X300" s="44"/>
      <c r="Y300" s="44"/>
      <c r="Z300" s="45"/>
    </row>
    <row r="301" spans="1:26" ht="13" x14ac:dyDescent="0.15">
      <c r="A301" s="43"/>
      <c r="B301" s="44"/>
      <c r="C301" s="44"/>
      <c r="D301" s="44"/>
      <c r="E301" s="44"/>
      <c r="F301" s="44"/>
      <c r="G301" s="44"/>
      <c r="H301" s="44"/>
      <c r="I301" s="44"/>
      <c r="J301" s="44"/>
      <c r="K301" s="44"/>
      <c r="L301" s="44"/>
      <c r="M301" s="44"/>
      <c r="N301" s="44"/>
      <c r="O301" s="44"/>
      <c r="P301" s="44"/>
      <c r="Q301" s="44"/>
      <c r="R301" s="44"/>
      <c r="S301" s="44"/>
      <c r="T301" s="44"/>
      <c r="U301" s="44"/>
      <c r="V301" s="44"/>
      <c r="W301" s="44"/>
      <c r="X301" s="44"/>
      <c r="Y301" s="44"/>
      <c r="Z301" s="45"/>
    </row>
    <row r="302" spans="1:26" ht="13" x14ac:dyDescent="0.15">
      <c r="A302" s="43"/>
      <c r="B302" s="44"/>
      <c r="C302" s="44"/>
      <c r="D302" s="44"/>
      <c r="E302" s="44"/>
      <c r="F302" s="44"/>
      <c r="G302" s="44"/>
      <c r="H302" s="44"/>
      <c r="I302" s="44"/>
      <c r="J302" s="44"/>
      <c r="K302" s="44"/>
      <c r="L302" s="44"/>
      <c r="M302" s="44"/>
      <c r="N302" s="44"/>
      <c r="O302" s="44"/>
      <c r="P302" s="44"/>
      <c r="Q302" s="44"/>
      <c r="R302" s="44"/>
      <c r="S302" s="44"/>
      <c r="T302" s="44"/>
      <c r="U302" s="44"/>
      <c r="V302" s="44"/>
      <c r="W302" s="44"/>
      <c r="X302" s="44"/>
      <c r="Y302" s="44"/>
      <c r="Z302" s="45"/>
    </row>
    <row r="303" spans="1:26" ht="13" x14ac:dyDescent="0.15">
      <c r="A303" s="43"/>
      <c r="B303" s="44"/>
      <c r="C303" s="44"/>
      <c r="D303" s="44"/>
      <c r="E303" s="44"/>
      <c r="F303" s="44"/>
      <c r="G303" s="44"/>
      <c r="H303" s="44"/>
      <c r="I303" s="44"/>
      <c r="J303" s="44"/>
      <c r="K303" s="44"/>
      <c r="L303" s="44"/>
      <c r="M303" s="44"/>
      <c r="N303" s="44"/>
      <c r="O303" s="44"/>
      <c r="P303" s="44"/>
      <c r="Q303" s="44"/>
      <c r="R303" s="44"/>
      <c r="S303" s="44"/>
      <c r="T303" s="44"/>
      <c r="U303" s="44"/>
      <c r="V303" s="44"/>
      <c r="W303" s="44"/>
      <c r="X303" s="44"/>
      <c r="Y303" s="44"/>
      <c r="Z303" s="45"/>
    </row>
    <row r="304" spans="1:26" ht="13" x14ac:dyDescent="0.15">
      <c r="A304" s="43"/>
      <c r="B304" s="44"/>
      <c r="C304" s="44"/>
      <c r="D304" s="44"/>
      <c r="E304" s="44"/>
      <c r="F304" s="44"/>
      <c r="G304" s="44"/>
      <c r="H304" s="44"/>
      <c r="I304" s="44"/>
      <c r="J304" s="44"/>
      <c r="K304" s="44"/>
      <c r="L304" s="44"/>
      <c r="M304" s="44"/>
      <c r="N304" s="44"/>
      <c r="O304" s="44"/>
      <c r="P304" s="44"/>
      <c r="Q304" s="44"/>
      <c r="R304" s="44"/>
      <c r="S304" s="44"/>
      <c r="T304" s="44"/>
      <c r="U304" s="44"/>
      <c r="V304" s="44"/>
      <c r="W304" s="44"/>
      <c r="X304" s="44"/>
      <c r="Y304" s="44"/>
      <c r="Z304" s="45"/>
    </row>
    <row r="305" spans="1:26" ht="13" x14ac:dyDescent="0.15">
      <c r="A305" s="43"/>
      <c r="B305" s="44"/>
      <c r="C305" s="44"/>
      <c r="D305" s="44"/>
      <c r="E305" s="44"/>
      <c r="F305" s="44"/>
      <c r="G305" s="44"/>
      <c r="H305" s="44"/>
      <c r="I305" s="44"/>
      <c r="J305" s="44"/>
      <c r="K305" s="44"/>
      <c r="L305" s="44"/>
      <c r="M305" s="44"/>
      <c r="N305" s="44"/>
      <c r="O305" s="44"/>
      <c r="P305" s="44"/>
      <c r="Q305" s="44"/>
      <c r="R305" s="44"/>
      <c r="S305" s="44"/>
      <c r="T305" s="44"/>
      <c r="U305" s="44"/>
      <c r="V305" s="44"/>
      <c r="W305" s="44"/>
      <c r="X305" s="44"/>
      <c r="Y305" s="44"/>
      <c r="Z305" s="45"/>
    </row>
    <row r="306" spans="1:26" ht="13" x14ac:dyDescent="0.15">
      <c r="A306" s="43"/>
      <c r="B306" s="44"/>
      <c r="C306" s="44"/>
      <c r="D306" s="44"/>
      <c r="E306" s="44"/>
      <c r="F306" s="44"/>
      <c r="G306" s="44"/>
      <c r="H306" s="44"/>
      <c r="I306" s="44"/>
      <c r="J306" s="44"/>
      <c r="K306" s="44"/>
      <c r="L306" s="44"/>
      <c r="M306" s="44"/>
      <c r="N306" s="44"/>
      <c r="O306" s="44"/>
      <c r="P306" s="44"/>
      <c r="Q306" s="44"/>
      <c r="R306" s="44"/>
      <c r="S306" s="44"/>
      <c r="T306" s="44"/>
      <c r="U306" s="44"/>
      <c r="V306" s="44"/>
      <c r="W306" s="44"/>
      <c r="X306" s="44"/>
      <c r="Y306" s="44"/>
      <c r="Z306" s="45"/>
    </row>
    <row r="307" spans="1:26" ht="13" x14ac:dyDescent="0.15">
      <c r="A307" s="43"/>
      <c r="B307" s="44"/>
      <c r="C307" s="44"/>
      <c r="D307" s="44"/>
      <c r="E307" s="44"/>
      <c r="F307" s="44"/>
      <c r="G307" s="44"/>
      <c r="H307" s="44"/>
      <c r="I307" s="44"/>
      <c r="J307" s="44"/>
      <c r="K307" s="44"/>
      <c r="L307" s="44"/>
      <c r="M307" s="44"/>
      <c r="N307" s="44"/>
      <c r="O307" s="44"/>
      <c r="P307" s="44"/>
      <c r="Q307" s="44"/>
      <c r="R307" s="44"/>
      <c r="S307" s="44"/>
      <c r="T307" s="44"/>
      <c r="U307" s="44"/>
      <c r="V307" s="44"/>
      <c r="W307" s="44"/>
      <c r="X307" s="44"/>
      <c r="Y307" s="44"/>
      <c r="Z307" s="45"/>
    </row>
    <row r="308" spans="1:26" ht="13" x14ac:dyDescent="0.15">
      <c r="A308" s="43"/>
      <c r="B308" s="44"/>
      <c r="C308" s="44"/>
      <c r="D308" s="44"/>
      <c r="E308" s="44"/>
      <c r="F308" s="44"/>
      <c r="G308" s="44"/>
      <c r="H308" s="44"/>
      <c r="I308" s="44"/>
      <c r="J308" s="44"/>
      <c r="K308" s="44"/>
      <c r="L308" s="44"/>
      <c r="M308" s="44"/>
      <c r="N308" s="44"/>
      <c r="O308" s="44"/>
      <c r="P308" s="44"/>
      <c r="Q308" s="44"/>
      <c r="R308" s="44"/>
      <c r="S308" s="44"/>
      <c r="T308" s="44"/>
      <c r="U308" s="44"/>
      <c r="V308" s="44"/>
      <c r="W308" s="44"/>
      <c r="X308" s="44"/>
      <c r="Y308" s="44"/>
      <c r="Z308" s="45"/>
    </row>
    <row r="309" spans="1:26" ht="13" x14ac:dyDescent="0.15">
      <c r="A309" s="43"/>
      <c r="B309" s="44"/>
      <c r="C309" s="44"/>
      <c r="D309" s="44"/>
      <c r="E309" s="44"/>
      <c r="F309" s="44"/>
      <c r="G309" s="44"/>
      <c r="H309" s="44"/>
      <c r="I309" s="44"/>
      <c r="J309" s="44"/>
      <c r="K309" s="44"/>
      <c r="L309" s="44"/>
      <c r="M309" s="44"/>
      <c r="N309" s="44"/>
      <c r="O309" s="44"/>
      <c r="P309" s="44"/>
      <c r="Q309" s="44"/>
      <c r="R309" s="44"/>
      <c r="S309" s="44"/>
      <c r="T309" s="44"/>
      <c r="U309" s="44"/>
      <c r="V309" s="44"/>
      <c r="W309" s="44"/>
      <c r="X309" s="44"/>
      <c r="Y309" s="44"/>
      <c r="Z309" s="45"/>
    </row>
    <row r="310" spans="1:26" ht="13" x14ac:dyDescent="0.15">
      <c r="A310" s="43"/>
      <c r="B310" s="44"/>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5"/>
    </row>
    <row r="311" spans="1:26" ht="13" x14ac:dyDescent="0.15">
      <c r="A311" s="43"/>
      <c r="B311" s="44"/>
      <c r="C311" s="44"/>
      <c r="D311" s="44"/>
      <c r="E311" s="44"/>
      <c r="F311" s="44"/>
      <c r="G311" s="44"/>
      <c r="H311" s="44"/>
      <c r="I311" s="44"/>
      <c r="J311" s="44"/>
      <c r="K311" s="44"/>
      <c r="L311" s="44"/>
      <c r="M311" s="44"/>
      <c r="N311" s="44"/>
      <c r="O311" s="44"/>
      <c r="P311" s="44"/>
      <c r="Q311" s="44"/>
      <c r="R311" s="44"/>
      <c r="S311" s="44"/>
      <c r="T311" s="44"/>
      <c r="U311" s="44"/>
      <c r="V311" s="44"/>
      <c r="W311" s="44"/>
      <c r="X311" s="44"/>
      <c r="Y311" s="44"/>
      <c r="Z311" s="45"/>
    </row>
    <row r="312" spans="1:26" ht="13" x14ac:dyDescent="0.15">
      <c r="A312" s="43"/>
      <c r="B312" s="44"/>
      <c r="C312" s="44"/>
      <c r="D312" s="44"/>
      <c r="E312" s="44"/>
      <c r="F312" s="44"/>
      <c r="G312" s="44"/>
      <c r="H312" s="44"/>
      <c r="I312" s="44"/>
      <c r="J312" s="44"/>
      <c r="K312" s="44"/>
      <c r="L312" s="44"/>
      <c r="M312" s="44"/>
      <c r="N312" s="44"/>
      <c r="O312" s="44"/>
      <c r="P312" s="44"/>
      <c r="Q312" s="44"/>
      <c r="R312" s="44"/>
      <c r="S312" s="44"/>
      <c r="T312" s="44"/>
      <c r="U312" s="44"/>
      <c r="V312" s="44"/>
      <c r="W312" s="44"/>
      <c r="X312" s="44"/>
      <c r="Y312" s="44"/>
      <c r="Z312" s="45"/>
    </row>
    <row r="313" spans="1:26" ht="13" x14ac:dyDescent="0.15">
      <c r="A313" s="43"/>
      <c r="B313" s="44"/>
      <c r="C313" s="44"/>
      <c r="D313" s="44"/>
      <c r="E313" s="44"/>
      <c r="F313" s="44"/>
      <c r="G313" s="44"/>
      <c r="H313" s="44"/>
      <c r="I313" s="44"/>
      <c r="J313" s="44"/>
      <c r="K313" s="44"/>
      <c r="L313" s="44"/>
      <c r="M313" s="44"/>
      <c r="N313" s="44"/>
      <c r="O313" s="44"/>
      <c r="P313" s="44"/>
      <c r="Q313" s="44"/>
      <c r="R313" s="44"/>
      <c r="S313" s="44"/>
      <c r="T313" s="44"/>
      <c r="U313" s="44"/>
      <c r="V313" s="44"/>
      <c r="W313" s="44"/>
      <c r="X313" s="44"/>
      <c r="Y313" s="44"/>
      <c r="Z313" s="45"/>
    </row>
    <row r="314" spans="1:26" ht="13" x14ac:dyDescent="0.15">
      <c r="A314" s="43"/>
      <c r="B314" s="44"/>
      <c r="C314" s="44"/>
      <c r="D314" s="44"/>
      <c r="E314" s="44"/>
      <c r="F314" s="44"/>
      <c r="G314" s="44"/>
      <c r="H314" s="44"/>
      <c r="I314" s="44"/>
      <c r="J314" s="44"/>
      <c r="K314" s="44"/>
      <c r="L314" s="44"/>
      <c r="M314" s="44"/>
      <c r="N314" s="44"/>
      <c r="O314" s="44"/>
      <c r="P314" s="44"/>
      <c r="Q314" s="44"/>
      <c r="R314" s="44"/>
      <c r="S314" s="44"/>
      <c r="T314" s="44"/>
      <c r="U314" s="44"/>
      <c r="V314" s="44"/>
      <c r="W314" s="44"/>
      <c r="X314" s="44"/>
      <c r="Y314" s="44"/>
      <c r="Z314" s="45"/>
    </row>
    <row r="315" spans="1:26" ht="13" x14ac:dyDescent="0.15">
      <c r="A315" s="43"/>
      <c r="B315" s="44"/>
      <c r="C315" s="44"/>
      <c r="D315" s="44"/>
      <c r="E315" s="44"/>
      <c r="F315" s="44"/>
      <c r="G315" s="44"/>
      <c r="H315" s="44"/>
      <c r="I315" s="44"/>
      <c r="J315" s="44"/>
      <c r="K315" s="44"/>
      <c r="L315" s="44"/>
      <c r="M315" s="44"/>
      <c r="N315" s="44"/>
      <c r="O315" s="44"/>
      <c r="P315" s="44"/>
      <c r="Q315" s="44"/>
      <c r="R315" s="44"/>
      <c r="S315" s="44"/>
      <c r="T315" s="44"/>
      <c r="U315" s="44"/>
      <c r="V315" s="44"/>
      <c r="W315" s="44"/>
      <c r="X315" s="44"/>
      <c r="Y315" s="44"/>
      <c r="Z315" s="45"/>
    </row>
    <row r="316" spans="1:26" ht="13" x14ac:dyDescent="0.15">
      <c r="A316" s="43"/>
      <c r="B316" s="44"/>
      <c r="C316" s="44"/>
      <c r="D316" s="44"/>
      <c r="E316" s="44"/>
      <c r="F316" s="44"/>
      <c r="G316" s="44"/>
      <c r="H316" s="44"/>
      <c r="I316" s="44"/>
      <c r="J316" s="44"/>
      <c r="K316" s="44"/>
      <c r="L316" s="44"/>
      <c r="M316" s="44"/>
      <c r="N316" s="44"/>
      <c r="O316" s="44"/>
      <c r="P316" s="44"/>
      <c r="Q316" s="44"/>
      <c r="R316" s="44"/>
      <c r="S316" s="44"/>
      <c r="T316" s="44"/>
      <c r="U316" s="44"/>
      <c r="V316" s="44"/>
      <c r="W316" s="44"/>
      <c r="X316" s="44"/>
      <c r="Y316" s="44"/>
      <c r="Z316" s="45"/>
    </row>
    <row r="317" spans="1:26" ht="13" x14ac:dyDescent="0.15">
      <c r="A317" s="43"/>
      <c r="B317" s="44"/>
      <c r="C317" s="44"/>
      <c r="D317" s="44"/>
      <c r="E317" s="44"/>
      <c r="F317" s="44"/>
      <c r="G317" s="44"/>
      <c r="H317" s="44"/>
      <c r="I317" s="44"/>
      <c r="J317" s="44"/>
      <c r="K317" s="44"/>
      <c r="L317" s="44"/>
      <c r="M317" s="44"/>
      <c r="N317" s="44"/>
      <c r="O317" s="44"/>
      <c r="P317" s="44"/>
      <c r="Q317" s="44"/>
      <c r="R317" s="44"/>
      <c r="S317" s="44"/>
      <c r="T317" s="44"/>
      <c r="U317" s="44"/>
      <c r="V317" s="44"/>
      <c r="W317" s="44"/>
      <c r="X317" s="44"/>
      <c r="Y317" s="44"/>
      <c r="Z317" s="45"/>
    </row>
    <row r="318" spans="1:26" ht="13" x14ac:dyDescent="0.15">
      <c r="A318" s="43"/>
      <c r="B318" s="44"/>
      <c r="C318" s="44"/>
      <c r="D318" s="44"/>
      <c r="E318" s="44"/>
      <c r="F318" s="44"/>
      <c r="G318" s="44"/>
      <c r="H318" s="44"/>
      <c r="I318" s="44"/>
      <c r="J318" s="44"/>
      <c r="K318" s="44"/>
      <c r="L318" s="44"/>
      <c r="M318" s="44"/>
      <c r="N318" s="44"/>
      <c r="O318" s="44"/>
      <c r="P318" s="44"/>
      <c r="Q318" s="44"/>
      <c r="R318" s="44"/>
      <c r="S318" s="44"/>
      <c r="T318" s="44"/>
      <c r="U318" s="44"/>
      <c r="V318" s="44"/>
      <c r="W318" s="44"/>
      <c r="X318" s="44"/>
      <c r="Y318" s="44"/>
      <c r="Z318" s="45"/>
    </row>
    <row r="319" spans="1:26" ht="13" x14ac:dyDescent="0.15">
      <c r="A319" s="43"/>
      <c r="B319" s="44"/>
      <c r="C319" s="44"/>
      <c r="D319" s="44"/>
      <c r="E319" s="44"/>
      <c r="F319" s="44"/>
      <c r="G319" s="44"/>
      <c r="H319" s="44"/>
      <c r="I319" s="44"/>
      <c r="J319" s="44"/>
      <c r="K319" s="44"/>
      <c r="L319" s="44"/>
      <c r="M319" s="44"/>
      <c r="N319" s="44"/>
      <c r="O319" s="44"/>
      <c r="P319" s="44"/>
      <c r="Q319" s="44"/>
      <c r="R319" s="44"/>
      <c r="S319" s="44"/>
      <c r="T319" s="44"/>
      <c r="U319" s="44"/>
      <c r="V319" s="44"/>
      <c r="W319" s="44"/>
      <c r="X319" s="44"/>
      <c r="Y319" s="44"/>
      <c r="Z319" s="45"/>
    </row>
    <row r="320" spans="1:26" ht="13" x14ac:dyDescent="0.15">
      <c r="A320" s="43"/>
      <c r="B320" s="44"/>
      <c r="C320" s="44"/>
      <c r="D320" s="44"/>
      <c r="E320" s="44"/>
      <c r="F320" s="44"/>
      <c r="G320" s="44"/>
      <c r="H320" s="44"/>
      <c r="I320" s="44"/>
      <c r="J320" s="44"/>
      <c r="K320" s="44"/>
      <c r="L320" s="44"/>
      <c r="M320" s="44"/>
      <c r="N320" s="44"/>
      <c r="O320" s="44"/>
      <c r="P320" s="44"/>
      <c r="Q320" s="44"/>
      <c r="R320" s="44"/>
      <c r="S320" s="44"/>
      <c r="T320" s="44"/>
      <c r="U320" s="44"/>
      <c r="V320" s="44"/>
      <c r="W320" s="44"/>
      <c r="X320" s="44"/>
      <c r="Y320" s="44"/>
      <c r="Z320" s="45"/>
    </row>
    <row r="321" spans="1:26" ht="13" x14ac:dyDescent="0.15">
      <c r="A321" s="43"/>
      <c r="B321" s="44"/>
      <c r="C321" s="44"/>
      <c r="D321" s="44"/>
      <c r="E321" s="44"/>
      <c r="F321" s="44"/>
      <c r="G321" s="44"/>
      <c r="H321" s="44"/>
      <c r="I321" s="44"/>
      <c r="J321" s="44"/>
      <c r="K321" s="44"/>
      <c r="L321" s="44"/>
      <c r="M321" s="44"/>
      <c r="N321" s="44"/>
      <c r="O321" s="44"/>
      <c r="P321" s="44"/>
      <c r="Q321" s="44"/>
      <c r="R321" s="44"/>
      <c r="S321" s="44"/>
      <c r="T321" s="44"/>
      <c r="U321" s="44"/>
      <c r="V321" s="44"/>
      <c r="W321" s="44"/>
      <c r="X321" s="44"/>
      <c r="Y321" s="44"/>
      <c r="Z321" s="45"/>
    </row>
    <row r="322" spans="1:26" ht="13" x14ac:dyDescent="0.15">
      <c r="A322" s="43"/>
      <c r="B322" s="44"/>
      <c r="C322" s="44"/>
      <c r="D322" s="44"/>
      <c r="E322" s="44"/>
      <c r="F322" s="44"/>
      <c r="G322" s="44"/>
      <c r="H322" s="44"/>
      <c r="I322" s="44"/>
      <c r="J322" s="44"/>
      <c r="K322" s="44"/>
      <c r="L322" s="44"/>
      <c r="M322" s="44"/>
      <c r="N322" s="44"/>
      <c r="O322" s="44"/>
      <c r="P322" s="44"/>
      <c r="Q322" s="44"/>
      <c r="R322" s="44"/>
      <c r="S322" s="44"/>
      <c r="T322" s="44"/>
      <c r="U322" s="44"/>
      <c r="V322" s="44"/>
      <c r="W322" s="44"/>
      <c r="X322" s="44"/>
      <c r="Y322" s="44"/>
      <c r="Z322" s="45"/>
    </row>
    <row r="323" spans="1:26" ht="13" x14ac:dyDescent="0.15">
      <c r="A323" s="43"/>
      <c r="B323" s="44"/>
      <c r="C323" s="44"/>
      <c r="D323" s="44"/>
      <c r="E323" s="44"/>
      <c r="F323" s="44"/>
      <c r="G323" s="44"/>
      <c r="H323" s="44"/>
      <c r="I323" s="44"/>
      <c r="J323" s="44"/>
      <c r="K323" s="44"/>
      <c r="L323" s="44"/>
      <c r="M323" s="44"/>
      <c r="N323" s="44"/>
      <c r="O323" s="44"/>
      <c r="P323" s="44"/>
      <c r="Q323" s="44"/>
      <c r="R323" s="44"/>
      <c r="S323" s="44"/>
      <c r="T323" s="44"/>
      <c r="U323" s="44"/>
      <c r="V323" s="44"/>
      <c r="W323" s="44"/>
      <c r="X323" s="44"/>
      <c r="Y323" s="44"/>
      <c r="Z323" s="45"/>
    </row>
    <row r="324" spans="1:26" ht="13" x14ac:dyDescent="0.15">
      <c r="A324" s="43"/>
      <c r="B324" s="44"/>
      <c r="C324" s="44"/>
      <c r="D324" s="44"/>
      <c r="E324" s="44"/>
      <c r="F324" s="44"/>
      <c r="G324" s="44"/>
      <c r="H324" s="44"/>
      <c r="I324" s="44"/>
      <c r="J324" s="44"/>
      <c r="K324" s="44"/>
      <c r="L324" s="44"/>
      <c r="M324" s="44"/>
      <c r="N324" s="44"/>
      <c r="O324" s="44"/>
      <c r="P324" s="44"/>
      <c r="Q324" s="44"/>
      <c r="R324" s="44"/>
      <c r="S324" s="44"/>
      <c r="T324" s="44"/>
      <c r="U324" s="44"/>
      <c r="V324" s="44"/>
      <c r="W324" s="44"/>
      <c r="X324" s="44"/>
      <c r="Y324" s="44"/>
      <c r="Z324" s="45"/>
    </row>
    <row r="325" spans="1:26" ht="13" x14ac:dyDescent="0.15">
      <c r="A325" s="43"/>
      <c r="B325" s="44"/>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5"/>
    </row>
    <row r="326" spans="1:26" ht="13" x14ac:dyDescent="0.15">
      <c r="A326" s="43"/>
      <c r="B326" s="44"/>
      <c r="C326" s="44"/>
      <c r="D326" s="44"/>
      <c r="E326" s="44"/>
      <c r="F326" s="44"/>
      <c r="G326" s="44"/>
      <c r="H326" s="44"/>
      <c r="I326" s="44"/>
      <c r="J326" s="44"/>
      <c r="K326" s="44"/>
      <c r="L326" s="44"/>
      <c r="M326" s="44"/>
      <c r="N326" s="44"/>
      <c r="O326" s="44"/>
      <c r="P326" s="44"/>
      <c r="Q326" s="44"/>
      <c r="R326" s="44"/>
      <c r="S326" s="44"/>
      <c r="T326" s="44"/>
      <c r="U326" s="44"/>
      <c r="V326" s="44"/>
      <c r="W326" s="44"/>
      <c r="X326" s="44"/>
      <c r="Y326" s="44"/>
      <c r="Z326" s="45"/>
    </row>
    <row r="327" spans="1:26" ht="13" x14ac:dyDescent="0.15">
      <c r="A327" s="43"/>
      <c r="B327" s="44"/>
      <c r="C327" s="44"/>
      <c r="D327" s="44"/>
      <c r="E327" s="44"/>
      <c r="F327" s="44"/>
      <c r="G327" s="44"/>
      <c r="H327" s="44"/>
      <c r="I327" s="44"/>
      <c r="J327" s="44"/>
      <c r="K327" s="44"/>
      <c r="L327" s="44"/>
      <c r="M327" s="44"/>
      <c r="N327" s="44"/>
      <c r="O327" s="44"/>
      <c r="P327" s="44"/>
      <c r="Q327" s="44"/>
      <c r="R327" s="44"/>
      <c r="S327" s="44"/>
      <c r="T327" s="44"/>
      <c r="U327" s="44"/>
      <c r="V327" s="44"/>
      <c r="W327" s="44"/>
      <c r="X327" s="44"/>
      <c r="Y327" s="44"/>
      <c r="Z327" s="45"/>
    </row>
    <row r="328" spans="1:26" ht="13" x14ac:dyDescent="0.15">
      <c r="A328" s="43"/>
      <c r="B328" s="44"/>
      <c r="C328" s="44"/>
      <c r="D328" s="44"/>
      <c r="E328" s="44"/>
      <c r="F328" s="44"/>
      <c r="G328" s="44"/>
      <c r="H328" s="44"/>
      <c r="I328" s="44"/>
      <c r="J328" s="44"/>
      <c r="K328" s="44"/>
      <c r="L328" s="44"/>
      <c r="M328" s="44"/>
      <c r="N328" s="44"/>
      <c r="O328" s="44"/>
      <c r="P328" s="44"/>
      <c r="Q328" s="44"/>
      <c r="R328" s="44"/>
      <c r="S328" s="44"/>
      <c r="T328" s="44"/>
      <c r="U328" s="44"/>
      <c r="V328" s="44"/>
      <c r="W328" s="44"/>
      <c r="X328" s="44"/>
      <c r="Y328" s="44"/>
      <c r="Z328" s="45"/>
    </row>
    <row r="329" spans="1:26" ht="13" x14ac:dyDescent="0.15">
      <c r="A329" s="43"/>
      <c r="B329" s="44"/>
      <c r="C329" s="44"/>
      <c r="D329" s="44"/>
      <c r="E329" s="44"/>
      <c r="F329" s="44"/>
      <c r="G329" s="44"/>
      <c r="H329" s="44"/>
      <c r="I329" s="44"/>
      <c r="J329" s="44"/>
      <c r="K329" s="44"/>
      <c r="L329" s="44"/>
      <c r="M329" s="44"/>
      <c r="N329" s="44"/>
      <c r="O329" s="44"/>
      <c r="P329" s="44"/>
      <c r="Q329" s="44"/>
      <c r="R329" s="44"/>
      <c r="S329" s="44"/>
      <c r="T329" s="44"/>
      <c r="U329" s="44"/>
      <c r="V329" s="44"/>
      <c r="W329" s="44"/>
      <c r="X329" s="44"/>
      <c r="Y329" s="44"/>
      <c r="Z329" s="45"/>
    </row>
    <row r="330" spans="1:26" ht="13" x14ac:dyDescent="0.15">
      <c r="A330" s="43"/>
      <c r="B330" s="44"/>
      <c r="C330" s="44"/>
      <c r="D330" s="44"/>
      <c r="E330" s="44"/>
      <c r="F330" s="44"/>
      <c r="G330" s="44"/>
      <c r="H330" s="44"/>
      <c r="I330" s="44"/>
      <c r="J330" s="44"/>
      <c r="K330" s="44"/>
      <c r="L330" s="44"/>
      <c r="M330" s="44"/>
      <c r="N330" s="44"/>
      <c r="O330" s="44"/>
      <c r="P330" s="44"/>
      <c r="Q330" s="44"/>
      <c r="R330" s="44"/>
      <c r="S330" s="44"/>
      <c r="T330" s="44"/>
      <c r="U330" s="44"/>
      <c r="V330" s="44"/>
      <c r="W330" s="44"/>
      <c r="X330" s="44"/>
      <c r="Y330" s="44"/>
      <c r="Z330" s="45"/>
    </row>
    <row r="331" spans="1:26" ht="13" x14ac:dyDescent="0.15">
      <c r="A331" s="43"/>
      <c r="B331" s="44"/>
      <c r="C331" s="44"/>
      <c r="D331" s="44"/>
      <c r="E331" s="44"/>
      <c r="F331" s="44"/>
      <c r="G331" s="44"/>
      <c r="H331" s="44"/>
      <c r="I331" s="44"/>
      <c r="J331" s="44"/>
      <c r="K331" s="44"/>
      <c r="L331" s="44"/>
      <c r="M331" s="44"/>
      <c r="N331" s="44"/>
      <c r="O331" s="44"/>
      <c r="P331" s="44"/>
      <c r="Q331" s="44"/>
      <c r="R331" s="44"/>
      <c r="S331" s="44"/>
      <c r="T331" s="44"/>
      <c r="U331" s="44"/>
      <c r="V331" s="44"/>
      <c r="W331" s="44"/>
      <c r="X331" s="44"/>
      <c r="Y331" s="44"/>
      <c r="Z331" s="45"/>
    </row>
    <row r="332" spans="1:26" ht="13" x14ac:dyDescent="0.15">
      <c r="A332" s="43"/>
      <c r="B332" s="44"/>
      <c r="C332" s="44"/>
      <c r="D332" s="44"/>
      <c r="E332" s="44"/>
      <c r="F332" s="44"/>
      <c r="G332" s="44"/>
      <c r="H332" s="44"/>
      <c r="I332" s="44"/>
      <c r="J332" s="44"/>
      <c r="K332" s="44"/>
      <c r="L332" s="44"/>
      <c r="M332" s="44"/>
      <c r="N332" s="44"/>
      <c r="O332" s="44"/>
      <c r="P332" s="44"/>
      <c r="Q332" s="44"/>
      <c r="R332" s="44"/>
      <c r="S332" s="44"/>
      <c r="T332" s="44"/>
      <c r="U332" s="44"/>
      <c r="V332" s="44"/>
      <c r="W332" s="44"/>
      <c r="X332" s="44"/>
      <c r="Y332" s="44"/>
      <c r="Z332" s="45"/>
    </row>
    <row r="333" spans="1:26" ht="13" x14ac:dyDescent="0.15">
      <c r="A333" s="43"/>
      <c r="B333" s="44"/>
      <c r="C333" s="44"/>
      <c r="D333" s="44"/>
      <c r="E333" s="44"/>
      <c r="F333" s="44"/>
      <c r="G333" s="44"/>
      <c r="H333" s="44"/>
      <c r="I333" s="44"/>
      <c r="J333" s="44"/>
      <c r="K333" s="44"/>
      <c r="L333" s="44"/>
      <c r="M333" s="44"/>
      <c r="N333" s="44"/>
      <c r="O333" s="44"/>
      <c r="P333" s="44"/>
      <c r="Q333" s="44"/>
      <c r="R333" s="44"/>
      <c r="S333" s="44"/>
      <c r="T333" s="44"/>
      <c r="U333" s="44"/>
      <c r="V333" s="44"/>
      <c r="W333" s="44"/>
      <c r="X333" s="44"/>
      <c r="Y333" s="44"/>
      <c r="Z333" s="45"/>
    </row>
    <row r="334" spans="1:26" ht="13" x14ac:dyDescent="0.15">
      <c r="A334" s="43"/>
      <c r="B334" s="44"/>
      <c r="C334" s="44"/>
      <c r="D334" s="44"/>
      <c r="E334" s="44"/>
      <c r="F334" s="44"/>
      <c r="G334" s="44"/>
      <c r="H334" s="44"/>
      <c r="I334" s="44"/>
      <c r="J334" s="44"/>
      <c r="K334" s="44"/>
      <c r="L334" s="44"/>
      <c r="M334" s="44"/>
      <c r="N334" s="44"/>
      <c r="O334" s="44"/>
      <c r="P334" s="44"/>
      <c r="Q334" s="44"/>
      <c r="R334" s="44"/>
      <c r="S334" s="44"/>
      <c r="T334" s="44"/>
      <c r="U334" s="44"/>
      <c r="V334" s="44"/>
      <c r="W334" s="44"/>
      <c r="X334" s="44"/>
      <c r="Y334" s="44"/>
      <c r="Z334" s="45"/>
    </row>
    <row r="335" spans="1:26" ht="13" x14ac:dyDescent="0.15">
      <c r="A335" s="43"/>
      <c r="B335" s="44"/>
      <c r="C335" s="44"/>
      <c r="D335" s="44"/>
      <c r="E335" s="44"/>
      <c r="F335" s="44"/>
      <c r="G335" s="44"/>
      <c r="H335" s="44"/>
      <c r="I335" s="44"/>
      <c r="J335" s="44"/>
      <c r="K335" s="44"/>
      <c r="L335" s="44"/>
      <c r="M335" s="44"/>
      <c r="N335" s="44"/>
      <c r="O335" s="44"/>
      <c r="P335" s="44"/>
      <c r="Q335" s="44"/>
      <c r="R335" s="44"/>
      <c r="S335" s="44"/>
      <c r="T335" s="44"/>
      <c r="U335" s="44"/>
      <c r="V335" s="44"/>
      <c r="W335" s="44"/>
      <c r="X335" s="44"/>
      <c r="Y335" s="44"/>
      <c r="Z335" s="45"/>
    </row>
    <row r="336" spans="1:26" ht="13" x14ac:dyDescent="0.15">
      <c r="A336" s="43"/>
      <c r="B336" s="44"/>
      <c r="C336" s="44"/>
      <c r="D336" s="44"/>
      <c r="E336" s="44"/>
      <c r="F336" s="44"/>
      <c r="G336" s="44"/>
      <c r="H336" s="44"/>
      <c r="I336" s="44"/>
      <c r="J336" s="44"/>
      <c r="K336" s="44"/>
      <c r="L336" s="44"/>
      <c r="M336" s="44"/>
      <c r="N336" s="44"/>
      <c r="O336" s="44"/>
      <c r="P336" s="44"/>
      <c r="Q336" s="44"/>
      <c r="R336" s="44"/>
      <c r="S336" s="44"/>
      <c r="T336" s="44"/>
      <c r="U336" s="44"/>
      <c r="V336" s="44"/>
      <c r="W336" s="44"/>
      <c r="X336" s="44"/>
      <c r="Y336" s="44"/>
      <c r="Z336" s="45"/>
    </row>
    <row r="337" spans="1:26" ht="13" x14ac:dyDescent="0.15">
      <c r="A337" s="43"/>
      <c r="B337" s="44"/>
      <c r="C337" s="44"/>
      <c r="D337" s="44"/>
      <c r="E337" s="44"/>
      <c r="F337" s="44"/>
      <c r="G337" s="44"/>
      <c r="H337" s="44"/>
      <c r="I337" s="44"/>
      <c r="J337" s="44"/>
      <c r="K337" s="44"/>
      <c r="L337" s="44"/>
      <c r="M337" s="44"/>
      <c r="N337" s="44"/>
      <c r="O337" s="44"/>
      <c r="P337" s="44"/>
      <c r="Q337" s="44"/>
      <c r="R337" s="44"/>
      <c r="S337" s="44"/>
      <c r="T337" s="44"/>
      <c r="U337" s="44"/>
      <c r="V337" s="44"/>
      <c r="W337" s="44"/>
      <c r="X337" s="44"/>
      <c r="Y337" s="44"/>
      <c r="Z337" s="45"/>
    </row>
    <row r="338" spans="1:26" ht="13" x14ac:dyDescent="0.15">
      <c r="A338" s="43"/>
      <c r="B338" s="44"/>
      <c r="C338" s="44"/>
      <c r="D338" s="44"/>
      <c r="E338" s="44"/>
      <c r="F338" s="44"/>
      <c r="G338" s="44"/>
      <c r="H338" s="44"/>
      <c r="I338" s="44"/>
      <c r="J338" s="44"/>
      <c r="K338" s="44"/>
      <c r="L338" s="44"/>
      <c r="M338" s="44"/>
      <c r="N338" s="44"/>
      <c r="O338" s="44"/>
      <c r="P338" s="44"/>
      <c r="Q338" s="44"/>
      <c r="R338" s="44"/>
      <c r="S338" s="44"/>
      <c r="T338" s="44"/>
      <c r="U338" s="44"/>
      <c r="V338" s="44"/>
      <c r="W338" s="44"/>
      <c r="X338" s="44"/>
      <c r="Y338" s="44"/>
      <c r="Z338" s="45"/>
    </row>
    <row r="339" spans="1:26" ht="13" x14ac:dyDescent="0.15">
      <c r="A339" s="43"/>
      <c r="B339" s="44"/>
      <c r="C339" s="44"/>
      <c r="D339" s="44"/>
      <c r="E339" s="44"/>
      <c r="F339" s="44"/>
      <c r="G339" s="44"/>
      <c r="H339" s="44"/>
      <c r="I339" s="44"/>
      <c r="J339" s="44"/>
      <c r="K339" s="44"/>
      <c r="L339" s="44"/>
      <c r="M339" s="44"/>
      <c r="N339" s="44"/>
      <c r="O339" s="44"/>
      <c r="P339" s="44"/>
      <c r="Q339" s="44"/>
      <c r="R339" s="44"/>
      <c r="S339" s="44"/>
      <c r="T339" s="44"/>
      <c r="U339" s="44"/>
      <c r="V339" s="44"/>
      <c r="W339" s="44"/>
      <c r="X339" s="44"/>
      <c r="Y339" s="44"/>
      <c r="Z339" s="45"/>
    </row>
    <row r="340" spans="1:26" ht="13" x14ac:dyDescent="0.15">
      <c r="A340" s="43"/>
      <c r="B340" s="44"/>
      <c r="C340" s="44"/>
      <c r="D340" s="44"/>
      <c r="E340" s="44"/>
      <c r="F340" s="44"/>
      <c r="G340" s="44"/>
      <c r="H340" s="44"/>
      <c r="I340" s="44"/>
      <c r="J340" s="44"/>
      <c r="K340" s="44"/>
      <c r="L340" s="44"/>
      <c r="M340" s="44"/>
      <c r="N340" s="44"/>
      <c r="O340" s="44"/>
      <c r="P340" s="44"/>
      <c r="Q340" s="44"/>
      <c r="R340" s="44"/>
      <c r="S340" s="44"/>
      <c r="T340" s="44"/>
      <c r="U340" s="44"/>
      <c r="V340" s="44"/>
      <c r="W340" s="44"/>
      <c r="X340" s="44"/>
      <c r="Y340" s="44"/>
      <c r="Z340" s="45"/>
    </row>
    <row r="341" spans="1:26" ht="13" x14ac:dyDescent="0.15">
      <c r="A341" s="43"/>
      <c r="B341" s="44"/>
      <c r="C341" s="44"/>
      <c r="D341" s="44"/>
      <c r="E341" s="44"/>
      <c r="F341" s="44"/>
      <c r="G341" s="44"/>
      <c r="H341" s="44"/>
      <c r="I341" s="44"/>
      <c r="J341" s="44"/>
      <c r="K341" s="44"/>
      <c r="L341" s="44"/>
      <c r="M341" s="44"/>
      <c r="N341" s="44"/>
      <c r="O341" s="44"/>
      <c r="P341" s="44"/>
      <c r="Q341" s="44"/>
      <c r="R341" s="44"/>
      <c r="S341" s="44"/>
      <c r="T341" s="44"/>
      <c r="U341" s="44"/>
      <c r="V341" s="44"/>
      <c r="W341" s="44"/>
      <c r="X341" s="44"/>
      <c r="Y341" s="44"/>
      <c r="Z341" s="45"/>
    </row>
    <row r="342" spans="1:26" ht="13" x14ac:dyDescent="0.15">
      <c r="A342" s="43"/>
      <c r="B342" s="44"/>
      <c r="C342" s="44"/>
      <c r="D342" s="44"/>
      <c r="E342" s="44"/>
      <c r="F342" s="44"/>
      <c r="G342" s="44"/>
      <c r="H342" s="44"/>
      <c r="I342" s="44"/>
      <c r="J342" s="44"/>
      <c r="K342" s="44"/>
      <c r="L342" s="44"/>
      <c r="M342" s="44"/>
      <c r="N342" s="44"/>
      <c r="O342" s="44"/>
      <c r="P342" s="44"/>
      <c r="Q342" s="44"/>
      <c r="R342" s="44"/>
      <c r="S342" s="44"/>
      <c r="T342" s="44"/>
      <c r="U342" s="44"/>
      <c r="V342" s="44"/>
      <c r="W342" s="44"/>
      <c r="X342" s="44"/>
      <c r="Y342" s="44"/>
      <c r="Z342" s="45"/>
    </row>
    <row r="343" spans="1:26" ht="13" x14ac:dyDescent="0.15">
      <c r="A343" s="43"/>
      <c r="B343" s="44"/>
      <c r="C343" s="44"/>
      <c r="D343" s="44"/>
      <c r="E343" s="44"/>
      <c r="F343" s="44"/>
      <c r="G343" s="44"/>
      <c r="H343" s="44"/>
      <c r="I343" s="44"/>
      <c r="J343" s="44"/>
      <c r="K343" s="44"/>
      <c r="L343" s="44"/>
      <c r="M343" s="44"/>
      <c r="N343" s="44"/>
      <c r="O343" s="44"/>
      <c r="P343" s="44"/>
      <c r="Q343" s="44"/>
      <c r="R343" s="44"/>
      <c r="S343" s="44"/>
      <c r="T343" s="44"/>
      <c r="U343" s="44"/>
      <c r="V343" s="44"/>
      <c r="W343" s="44"/>
      <c r="X343" s="44"/>
      <c r="Y343" s="44"/>
      <c r="Z343" s="45"/>
    </row>
    <row r="344" spans="1:26" ht="13" x14ac:dyDescent="0.15">
      <c r="A344" s="43"/>
      <c r="B344" s="44"/>
      <c r="C344" s="44"/>
      <c r="D344" s="44"/>
      <c r="E344" s="44"/>
      <c r="F344" s="44"/>
      <c r="G344" s="44"/>
      <c r="H344" s="44"/>
      <c r="I344" s="44"/>
      <c r="J344" s="44"/>
      <c r="K344" s="44"/>
      <c r="L344" s="44"/>
      <c r="M344" s="44"/>
      <c r="N344" s="44"/>
      <c r="O344" s="44"/>
      <c r="P344" s="44"/>
      <c r="Q344" s="44"/>
      <c r="R344" s="44"/>
      <c r="S344" s="44"/>
      <c r="T344" s="44"/>
      <c r="U344" s="44"/>
      <c r="V344" s="44"/>
      <c r="W344" s="44"/>
      <c r="X344" s="44"/>
      <c r="Y344" s="44"/>
      <c r="Z344" s="45"/>
    </row>
    <row r="345" spans="1:26" ht="13" x14ac:dyDescent="0.15">
      <c r="A345" s="43"/>
      <c r="B345" s="44"/>
      <c r="C345" s="44"/>
      <c r="D345" s="44"/>
      <c r="E345" s="44"/>
      <c r="F345" s="44"/>
      <c r="G345" s="44"/>
      <c r="H345" s="44"/>
      <c r="I345" s="44"/>
      <c r="J345" s="44"/>
      <c r="K345" s="44"/>
      <c r="L345" s="44"/>
      <c r="M345" s="44"/>
      <c r="N345" s="44"/>
      <c r="O345" s="44"/>
      <c r="P345" s="44"/>
      <c r="Q345" s="44"/>
      <c r="R345" s="44"/>
      <c r="S345" s="44"/>
      <c r="T345" s="44"/>
      <c r="U345" s="44"/>
      <c r="V345" s="44"/>
      <c r="W345" s="44"/>
      <c r="X345" s="44"/>
      <c r="Y345" s="44"/>
      <c r="Z345" s="45"/>
    </row>
    <row r="346" spans="1:26" ht="13" x14ac:dyDescent="0.15">
      <c r="A346" s="43"/>
      <c r="B346" s="44"/>
      <c r="C346" s="44"/>
      <c r="D346" s="44"/>
      <c r="E346" s="44"/>
      <c r="F346" s="44"/>
      <c r="G346" s="44"/>
      <c r="H346" s="44"/>
      <c r="I346" s="44"/>
      <c r="J346" s="44"/>
      <c r="K346" s="44"/>
      <c r="L346" s="44"/>
      <c r="M346" s="44"/>
      <c r="N346" s="44"/>
      <c r="O346" s="44"/>
      <c r="P346" s="44"/>
      <c r="Q346" s="44"/>
      <c r="R346" s="44"/>
      <c r="S346" s="44"/>
      <c r="T346" s="44"/>
      <c r="U346" s="44"/>
      <c r="V346" s="44"/>
      <c r="W346" s="44"/>
      <c r="X346" s="44"/>
      <c r="Y346" s="44"/>
      <c r="Z346" s="45"/>
    </row>
    <row r="347" spans="1:26" ht="13" x14ac:dyDescent="0.15">
      <c r="A347" s="43"/>
      <c r="B347" s="44"/>
      <c r="C347" s="44"/>
      <c r="D347" s="44"/>
      <c r="E347" s="44"/>
      <c r="F347" s="44"/>
      <c r="G347" s="44"/>
      <c r="H347" s="44"/>
      <c r="I347" s="44"/>
      <c r="J347" s="44"/>
      <c r="K347" s="44"/>
      <c r="L347" s="44"/>
      <c r="M347" s="44"/>
      <c r="N347" s="44"/>
      <c r="O347" s="44"/>
      <c r="P347" s="44"/>
      <c r="Q347" s="44"/>
      <c r="R347" s="44"/>
      <c r="S347" s="44"/>
      <c r="T347" s="44"/>
      <c r="U347" s="44"/>
      <c r="V347" s="44"/>
      <c r="W347" s="44"/>
      <c r="X347" s="44"/>
      <c r="Y347" s="44"/>
      <c r="Z347" s="45"/>
    </row>
    <row r="348" spans="1:26" ht="13" x14ac:dyDescent="0.15">
      <c r="A348" s="43"/>
      <c r="B348" s="44"/>
      <c r="C348" s="44"/>
      <c r="D348" s="44"/>
      <c r="E348" s="44"/>
      <c r="F348" s="44"/>
      <c r="G348" s="44"/>
      <c r="H348" s="44"/>
      <c r="I348" s="44"/>
      <c r="J348" s="44"/>
      <c r="K348" s="44"/>
      <c r="L348" s="44"/>
      <c r="M348" s="44"/>
      <c r="N348" s="44"/>
      <c r="O348" s="44"/>
      <c r="P348" s="44"/>
      <c r="Q348" s="44"/>
      <c r="R348" s="44"/>
      <c r="S348" s="44"/>
      <c r="T348" s="44"/>
      <c r="U348" s="44"/>
      <c r="V348" s="44"/>
      <c r="W348" s="44"/>
      <c r="X348" s="44"/>
      <c r="Y348" s="44"/>
      <c r="Z348" s="45"/>
    </row>
    <row r="349" spans="1:26" ht="13" x14ac:dyDescent="0.15">
      <c r="A349" s="43"/>
      <c r="B349" s="44"/>
      <c r="C349" s="44"/>
      <c r="D349" s="44"/>
      <c r="E349" s="44"/>
      <c r="F349" s="44"/>
      <c r="G349" s="44"/>
      <c r="H349" s="44"/>
      <c r="I349" s="44"/>
      <c r="J349" s="44"/>
      <c r="K349" s="44"/>
      <c r="L349" s="44"/>
      <c r="M349" s="44"/>
      <c r="N349" s="44"/>
      <c r="O349" s="44"/>
      <c r="P349" s="44"/>
      <c r="Q349" s="44"/>
      <c r="R349" s="44"/>
      <c r="S349" s="44"/>
      <c r="T349" s="44"/>
      <c r="U349" s="44"/>
      <c r="V349" s="44"/>
      <c r="W349" s="44"/>
      <c r="X349" s="44"/>
      <c r="Y349" s="44"/>
      <c r="Z349" s="45"/>
    </row>
    <row r="350" spans="1:26" ht="13" x14ac:dyDescent="0.15">
      <c r="A350" s="43"/>
      <c r="B350" s="44"/>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5"/>
    </row>
    <row r="351" spans="1:26" ht="13" x14ac:dyDescent="0.15">
      <c r="A351" s="43"/>
      <c r="B351" s="44"/>
      <c r="C351" s="44"/>
      <c r="D351" s="44"/>
      <c r="E351" s="44"/>
      <c r="F351" s="44"/>
      <c r="G351" s="44"/>
      <c r="H351" s="44"/>
      <c r="I351" s="44"/>
      <c r="J351" s="44"/>
      <c r="K351" s="44"/>
      <c r="L351" s="44"/>
      <c r="M351" s="44"/>
      <c r="N351" s="44"/>
      <c r="O351" s="44"/>
      <c r="P351" s="44"/>
      <c r="Q351" s="44"/>
      <c r="R351" s="44"/>
      <c r="S351" s="44"/>
      <c r="T351" s="44"/>
      <c r="U351" s="44"/>
      <c r="V351" s="44"/>
      <c r="W351" s="44"/>
      <c r="X351" s="44"/>
      <c r="Y351" s="44"/>
      <c r="Z351" s="45"/>
    </row>
    <row r="352" spans="1:26" ht="13" x14ac:dyDescent="0.15">
      <c r="A352" s="43"/>
      <c r="B352" s="44"/>
      <c r="C352" s="44"/>
      <c r="D352" s="44"/>
      <c r="E352" s="44"/>
      <c r="F352" s="44"/>
      <c r="G352" s="44"/>
      <c r="H352" s="44"/>
      <c r="I352" s="44"/>
      <c r="J352" s="44"/>
      <c r="K352" s="44"/>
      <c r="L352" s="44"/>
      <c r="M352" s="44"/>
      <c r="N352" s="44"/>
      <c r="O352" s="44"/>
      <c r="P352" s="44"/>
      <c r="Q352" s="44"/>
      <c r="R352" s="44"/>
      <c r="S352" s="44"/>
      <c r="T352" s="44"/>
      <c r="U352" s="44"/>
      <c r="V352" s="44"/>
      <c r="W352" s="44"/>
      <c r="X352" s="44"/>
      <c r="Y352" s="44"/>
      <c r="Z352" s="45"/>
    </row>
    <row r="353" spans="1:26" ht="13" x14ac:dyDescent="0.15">
      <c r="A353" s="43"/>
      <c r="B353" s="44"/>
      <c r="C353" s="44"/>
      <c r="D353" s="44"/>
      <c r="E353" s="44"/>
      <c r="F353" s="44"/>
      <c r="G353" s="44"/>
      <c r="H353" s="44"/>
      <c r="I353" s="44"/>
      <c r="J353" s="44"/>
      <c r="K353" s="44"/>
      <c r="L353" s="44"/>
      <c r="M353" s="44"/>
      <c r="N353" s="44"/>
      <c r="O353" s="44"/>
      <c r="P353" s="44"/>
      <c r="Q353" s="44"/>
      <c r="R353" s="44"/>
      <c r="S353" s="44"/>
      <c r="T353" s="44"/>
      <c r="U353" s="44"/>
      <c r="V353" s="44"/>
      <c r="W353" s="44"/>
      <c r="X353" s="44"/>
      <c r="Y353" s="44"/>
      <c r="Z353" s="45"/>
    </row>
    <row r="354" spans="1:26" ht="13" x14ac:dyDescent="0.15">
      <c r="A354" s="43"/>
      <c r="B354" s="44"/>
      <c r="C354" s="44"/>
      <c r="D354" s="44"/>
      <c r="E354" s="44"/>
      <c r="F354" s="44"/>
      <c r="G354" s="44"/>
      <c r="H354" s="44"/>
      <c r="I354" s="44"/>
      <c r="J354" s="44"/>
      <c r="K354" s="44"/>
      <c r="L354" s="44"/>
      <c r="M354" s="44"/>
      <c r="N354" s="44"/>
      <c r="O354" s="44"/>
      <c r="P354" s="44"/>
      <c r="Q354" s="44"/>
      <c r="R354" s="44"/>
      <c r="S354" s="44"/>
      <c r="T354" s="44"/>
      <c r="U354" s="44"/>
      <c r="V354" s="44"/>
      <c r="W354" s="44"/>
      <c r="X354" s="44"/>
      <c r="Y354" s="44"/>
      <c r="Z354" s="45"/>
    </row>
    <row r="355" spans="1:26" ht="13" x14ac:dyDescent="0.15">
      <c r="A355" s="43"/>
      <c r="B355" s="44"/>
      <c r="C355" s="44"/>
      <c r="D355" s="44"/>
      <c r="E355" s="44"/>
      <c r="F355" s="44"/>
      <c r="G355" s="44"/>
      <c r="H355" s="44"/>
      <c r="I355" s="44"/>
      <c r="J355" s="44"/>
      <c r="K355" s="44"/>
      <c r="L355" s="44"/>
      <c r="M355" s="44"/>
      <c r="N355" s="44"/>
      <c r="O355" s="44"/>
      <c r="P355" s="44"/>
      <c r="Q355" s="44"/>
      <c r="R355" s="44"/>
      <c r="S355" s="44"/>
      <c r="T355" s="44"/>
      <c r="U355" s="44"/>
      <c r="V355" s="44"/>
      <c r="W355" s="44"/>
      <c r="X355" s="44"/>
      <c r="Y355" s="44"/>
      <c r="Z355" s="45"/>
    </row>
    <row r="356" spans="1:26" ht="13" x14ac:dyDescent="0.15">
      <c r="A356" s="43"/>
      <c r="B356" s="44"/>
      <c r="C356" s="44"/>
      <c r="D356" s="44"/>
      <c r="E356" s="44"/>
      <c r="F356" s="44"/>
      <c r="G356" s="44"/>
      <c r="H356" s="44"/>
      <c r="I356" s="44"/>
      <c r="J356" s="44"/>
      <c r="K356" s="44"/>
      <c r="L356" s="44"/>
      <c r="M356" s="44"/>
      <c r="N356" s="44"/>
      <c r="O356" s="44"/>
      <c r="P356" s="44"/>
      <c r="Q356" s="44"/>
      <c r="R356" s="44"/>
      <c r="S356" s="44"/>
      <c r="T356" s="44"/>
      <c r="U356" s="44"/>
      <c r="V356" s="44"/>
      <c r="W356" s="44"/>
      <c r="X356" s="44"/>
      <c r="Y356" s="44"/>
      <c r="Z356" s="45"/>
    </row>
    <row r="357" spans="1:26" ht="13" x14ac:dyDescent="0.15">
      <c r="A357" s="43"/>
      <c r="B357" s="44"/>
      <c r="C357" s="44"/>
      <c r="D357" s="44"/>
      <c r="E357" s="44"/>
      <c r="F357" s="44"/>
      <c r="G357" s="44"/>
      <c r="H357" s="44"/>
      <c r="I357" s="44"/>
      <c r="J357" s="44"/>
      <c r="K357" s="44"/>
      <c r="L357" s="44"/>
      <c r="M357" s="44"/>
      <c r="N357" s="44"/>
      <c r="O357" s="44"/>
      <c r="P357" s="44"/>
      <c r="Q357" s="44"/>
      <c r="R357" s="44"/>
      <c r="S357" s="44"/>
      <c r="T357" s="44"/>
      <c r="U357" s="44"/>
      <c r="V357" s="44"/>
      <c r="W357" s="44"/>
      <c r="X357" s="44"/>
      <c r="Y357" s="44"/>
      <c r="Z357" s="45"/>
    </row>
    <row r="358" spans="1:26" ht="13" x14ac:dyDescent="0.15">
      <c r="A358" s="43"/>
      <c r="B358" s="44"/>
      <c r="C358" s="44"/>
      <c r="D358" s="44"/>
      <c r="E358" s="44"/>
      <c r="F358" s="44"/>
      <c r="G358" s="44"/>
      <c r="H358" s="44"/>
      <c r="I358" s="44"/>
      <c r="J358" s="44"/>
      <c r="K358" s="44"/>
      <c r="L358" s="44"/>
      <c r="M358" s="44"/>
      <c r="N358" s="44"/>
      <c r="O358" s="44"/>
      <c r="P358" s="44"/>
      <c r="Q358" s="44"/>
      <c r="R358" s="44"/>
      <c r="S358" s="44"/>
      <c r="T358" s="44"/>
      <c r="U358" s="44"/>
      <c r="V358" s="44"/>
      <c r="W358" s="44"/>
      <c r="X358" s="44"/>
      <c r="Y358" s="44"/>
      <c r="Z358" s="45"/>
    </row>
    <row r="359" spans="1:26" ht="13" x14ac:dyDescent="0.15">
      <c r="A359" s="43"/>
      <c r="B359" s="44"/>
      <c r="C359" s="44"/>
      <c r="D359" s="44"/>
      <c r="E359" s="44"/>
      <c r="F359" s="44"/>
      <c r="G359" s="44"/>
      <c r="H359" s="44"/>
      <c r="I359" s="44"/>
      <c r="J359" s="44"/>
      <c r="K359" s="44"/>
      <c r="L359" s="44"/>
      <c r="M359" s="44"/>
      <c r="N359" s="44"/>
      <c r="O359" s="44"/>
      <c r="P359" s="44"/>
      <c r="Q359" s="44"/>
      <c r="R359" s="44"/>
      <c r="S359" s="44"/>
      <c r="T359" s="44"/>
      <c r="U359" s="44"/>
      <c r="V359" s="44"/>
      <c r="W359" s="44"/>
      <c r="X359" s="44"/>
      <c r="Y359" s="44"/>
      <c r="Z359" s="45"/>
    </row>
    <row r="360" spans="1:26" ht="13" x14ac:dyDescent="0.15">
      <c r="A360" s="43"/>
      <c r="B360" s="44"/>
      <c r="C360" s="44"/>
      <c r="D360" s="44"/>
      <c r="E360" s="44"/>
      <c r="F360" s="44"/>
      <c r="G360" s="44"/>
      <c r="H360" s="44"/>
      <c r="I360" s="44"/>
      <c r="J360" s="44"/>
      <c r="K360" s="44"/>
      <c r="L360" s="44"/>
      <c r="M360" s="44"/>
      <c r="N360" s="44"/>
      <c r="O360" s="44"/>
      <c r="P360" s="44"/>
      <c r="Q360" s="44"/>
      <c r="R360" s="44"/>
      <c r="S360" s="44"/>
      <c r="T360" s="44"/>
      <c r="U360" s="44"/>
      <c r="V360" s="44"/>
      <c r="W360" s="44"/>
      <c r="X360" s="44"/>
      <c r="Y360" s="44"/>
      <c r="Z360" s="45"/>
    </row>
    <row r="361" spans="1:26" ht="13" x14ac:dyDescent="0.15">
      <c r="A361" s="43"/>
      <c r="B361" s="44"/>
      <c r="C361" s="44"/>
      <c r="D361" s="44"/>
      <c r="E361" s="44"/>
      <c r="F361" s="44"/>
      <c r="G361" s="44"/>
      <c r="H361" s="44"/>
      <c r="I361" s="44"/>
      <c r="J361" s="44"/>
      <c r="K361" s="44"/>
      <c r="L361" s="44"/>
      <c r="M361" s="44"/>
      <c r="N361" s="44"/>
      <c r="O361" s="44"/>
      <c r="P361" s="44"/>
      <c r="Q361" s="44"/>
      <c r="R361" s="44"/>
      <c r="S361" s="44"/>
      <c r="T361" s="44"/>
      <c r="U361" s="44"/>
      <c r="V361" s="44"/>
      <c r="W361" s="44"/>
      <c r="X361" s="44"/>
      <c r="Y361" s="44"/>
      <c r="Z361" s="45"/>
    </row>
    <row r="362" spans="1:26" ht="13" x14ac:dyDescent="0.15">
      <c r="A362" s="43"/>
      <c r="B362" s="44"/>
      <c r="C362" s="44"/>
      <c r="D362" s="44"/>
      <c r="E362" s="44"/>
      <c r="F362" s="44"/>
      <c r="G362" s="44"/>
      <c r="H362" s="44"/>
      <c r="I362" s="44"/>
      <c r="J362" s="44"/>
      <c r="K362" s="44"/>
      <c r="L362" s="44"/>
      <c r="M362" s="44"/>
      <c r="N362" s="44"/>
      <c r="O362" s="44"/>
      <c r="P362" s="44"/>
      <c r="Q362" s="44"/>
      <c r="R362" s="44"/>
      <c r="S362" s="44"/>
      <c r="T362" s="44"/>
      <c r="U362" s="44"/>
      <c r="V362" s="44"/>
      <c r="W362" s="44"/>
      <c r="X362" s="44"/>
      <c r="Y362" s="44"/>
      <c r="Z362" s="45"/>
    </row>
    <row r="363" spans="1:26" ht="13" x14ac:dyDescent="0.15">
      <c r="A363" s="43"/>
      <c r="B363" s="44"/>
      <c r="C363" s="44"/>
      <c r="D363" s="44"/>
      <c r="E363" s="44"/>
      <c r="F363" s="44"/>
      <c r="G363" s="44"/>
      <c r="H363" s="44"/>
      <c r="I363" s="44"/>
      <c r="J363" s="44"/>
      <c r="K363" s="44"/>
      <c r="L363" s="44"/>
      <c r="M363" s="44"/>
      <c r="N363" s="44"/>
      <c r="O363" s="44"/>
      <c r="P363" s="44"/>
      <c r="Q363" s="44"/>
      <c r="R363" s="44"/>
      <c r="S363" s="44"/>
      <c r="T363" s="44"/>
      <c r="U363" s="44"/>
      <c r="V363" s="44"/>
      <c r="W363" s="44"/>
      <c r="X363" s="44"/>
      <c r="Y363" s="44"/>
      <c r="Z363" s="45"/>
    </row>
    <row r="364" spans="1:26" ht="13" x14ac:dyDescent="0.15">
      <c r="A364" s="43"/>
      <c r="B364" s="44"/>
      <c r="C364" s="44"/>
      <c r="D364" s="44"/>
      <c r="E364" s="44"/>
      <c r="F364" s="44"/>
      <c r="G364" s="44"/>
      <c r="H364" s="44"/>
      <c r="I364" s="44"/>
      <c r="J364" s="44"/>
      <c r="K364" s="44"/>
      <c r="L364" s="44"/>
      <c r="M364" s="44"/>
      <c r="N364" s="44"/>
      <c r="O364" s="44"/>
      <c r="P364" s="44"/>
      <c r="Q364" s="44"/>
      <c r="R364" s="44"/>
      <c r="S364" s="44"/>
      <c r="T364" s="44"/>
      <c r="U364" s="44"/>
      <c r="V364" s="44"/>
      <c r="W364" s="44"/>
      <c r="X364" s="44"/>
      <c r="Y364" s="44"/>
      <c r="Z364" s="45"/>
    </row>
    <row r="365" spans="1:26" ht="13" x14ac:dyDescent="0.15">
      <c r="A365" s="43"/>
      <c r="B365" s="44"/>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5"/>
    </row>
    <row r="366" spans="1:26" ht="13" x14ac:dyDescent="0.15">
      <c r="A366" s="43"/>
      <c r="B366" s="44"/>
      <c r="C366" s="44"/>
      <c r="D366" s="44"/>
      <c r="E366" s="44"/>
      <c r="F366" s="44"/>
      <c r="G366" s="44"/>
      <c r="H366" s="44"/>
      <c r="I366" s="44"/>
      <c r="J366" s="44"/>
      <c r="K366" s="44"/>
      <c r="L366" s="44"/>
      <c r="M366" s="44"/>
      <c r="N366" s="44"/>
      <c r="O366" s="44"/>
      <c r="P366" s="44"/>
      <c r="Q366" s="44"/>
      <c r="R366" s="44"/>
      <c r="S366" s="44"/>
      <c r="T366" s="44"/>
      <c r="U366" s="44"/>
      <c r="V366" s="44"/>
      <c r="W366" s="44"/>
      <c r="X366" s="44"/>
      <c r="Y366" s="44"/>
      <c r="Z366" s="45"/>
    </row>
    <row r="367" spans="1:26" ht="13" x14ac:dyDescent="0.15">
      <c r="A367" s="43"/>
      <c r="B367" s="44"/>
      <c r="C367" s="44"/>
      <c r="D367" s="44"/>
      <c r="E367" s="44"/>
      <c r="F367" s="44"/>
      <c r="G367" s="44"/>
      <c r="H367" s="44"/>
      <c r="I367" s="44"/>
      <c r="J367" s="44"/>
      <c r="K367" s="44"/>
      <c r="L367" s="44"/>
      <c r="M367" s="44"/>
      <c r="N367" s="44"/>
      <c r="O367" s="44"/>
      <c r="P367" s="44"/>
      <c r="Q367" s="44"/>
      <c r="R367" s="44"/>
      <c r="S367" s="44"/>
      <c r="T367" s="44"/>
      <c r="U367" s="44"/>
      <c r="V367" s="44"/>
      <c r="W367" s="44"/>
      <c r="X367" s="44"/>
      <c r="Y367" s="44"/>
      <c r="Z367" s="45"/>
    </row>
    <row r="368" spans="1:26" ht="13" x14ac:dyDescent="0.15">
      <c r="A368" s="43"/>
      <c r="B368" s="44"/>
      <c r="C368" s="44"/>
      <c r="D368" s="44"/>
      <c r="E368" s="44"/>
      <c r="F368" s="44"/>
      <c r="G368" s="44"/>
      <c r="H368" s="44"/>
      <c r="I368" s="44"/>
      <c r="J368" s="44"/>
      <c r="K368" s="44"/>
      <c r="L368" s="44"/>
      <c r="M368" s="44"/>
      <c r="N368" s="44"/>
      <c r="O368" s="44"/>
      <c r="P368" s="44"/>
      <c r="Q368" s="44"/>
      <c r="R368" s="44"/>
      <c r="S368" s="44"/>
      <c r="T368" s="44"/>
      <c r="U368" s="44"/>
      <c r="V368" s="44"/>
      <c r="W368" s="44"/>
      <c r="X368" s="44"/>
      <c r="Y368" s="44"/>
      <c r="Z368" s="45"/>
    </row>
    <row r="369" spans="1:26" ht="13" x14ac:dyDescent="0.15">
      <c r="A369" s="43"/>
      <c r="B369" s="44"/>
      <c r="C369" s="44"/>
      <c r="D369" s="44"/>
      <c r="E369" s="44"/>
      <c r="F369" s="44"/>
      <c r="G369" s="44"/>
      <c r="H369" s="44"/>
      <c r="I369" s="44"/>
      <c r="J369" s="44"/>
      <c r="K369" s="44"/>
      <c r="L369" s="44"/>
      <c r="M369" s="44"/>
      <c r="N369" s="44"/>
      <c r="O369" s="44"/>
      <c r="P369" s="44"/>
      <c r="Q369" s="44"/>
      <c r="R369" s="44"/>
      <c r="S369" s="44"/>
      <c r="T369" s="44"/>
      <c r="U369" s="44"/>
      <c r="V369" s="44"/>
      <c r="W369" s="44"/>
      <c r="X369" s="44"/>
      <c r="Y369" s="44"/>
      <c r="Z369" s="45"/>
    </row>
    <row r="370" spans="1:26" ht="13" x14ac:dyDescent="0.15">
      <c r="A370" s="43"/>
      <c r="B370" s="44"/>
      <c r="C370" s="44"/>
      <c r="D370" s="44"/>
      <c r="E370" s="44"/>
      <c r="F370" s="44"/>
      <c r="G370" s="44"/>
      <c r="H370" s="44"/>
      <c r="I370" s="44"/>
      <c r="J370" s="44"/>
      <c r="K370" s="44"/>
      <c r="L370" s="44"/>
      <c r="M370" s="44"/>
      <c r="N370" s="44"/>
      <c r="O370" s="44"/>
      <c r="P370" s="44"/>
      <c r="Q370" s="44"/>
      <c r="R370" s="44"/>
      <c r="S370" s="44"/>
      <c r="T370" s="44"/>
      <c r="U370" s="44"/>
      <c r="V370" s="44"/>
      <c r="W370" s="44"/>
      <c r="X370" s="44"/>
      <c r="Y370" s="44"/>
      <c r="Z370" s="45"/>
    </row>
    <row r="371" spans="1:26" ht="13" x14ac:dyDescent="0.15">
      <c r="A371" s="43"/>
      <c r="B371" s="44"/>
      <c r="C371" s="44"/>
      <c r="D371" s="44"/>
      <c r="E371" s="44"/>
      <c r="F371" s="44"/>
      <c r="G371" s="44"/>
      <c r="H371" s="44"/>
      <c r="I371" s="44"/>
      <c r="J371" s="44"/>
      <c r="K371" s="44"/>
      <c r="L371" s="44"/>
      <c r="M371" s="44"/>
      <c r="N371" s="44"/>
      <c r="O371" s="44"/>
      <c r="P371" s="44"/>
      <c r="Q371" s="44"/>
      <c r="R371" s="44"/>
      <c r="S371" s="44"/>
      <c r="T371" s="44"/>
      <c r="U371" s="44"/>
      <c r="V371" s="44"/>
      <c r="W371" s="44"/>
      <c r="X371" s="44"/>
      <c r="Y371" s="44"/>
      <c r="Z371" s="45"/>
    </row>
    <row r="372" spans="1:26" ht="13" x14ac:dyDescent="0.15">
      <c r="A372" s="43"/>
      <c r="B372" s="44"/>
      <c r="C372" s="44"/>
      <c r="D372" s="44"/>
      <c r="E372" s="44"/>
      <c r="F372" s="44"/>
      <c r="G372" s="44"/>
      <c r="H372" s="44"/>
      <c r="I372" s="44"/>
      <c r="J372" s="44"/>
      <c r="K372" s="44"/>
      <c r="L372" s="44"/>
      <c r="M372" s="44"/>
      <c r="N372" s="44"/>
      <c r="O372" s="44"/>
      <c r="P372" s="44"/>
      <c r="Q372" s="44"/>
      <c r="R372" s="44"/>
      <c r="S372" s="44"/>
      <c r="T372" s="44"/>
      <c r="U372" s="44"/>
      <c r="V372" s="44"/>
      <c r="W372" s="44"/>
      <c r="X372" s="44"/>
      <c r="Y372" s="44"/>
      <c r="Z372" s="45"/>
    </row>
    <row r="373" spans="1:26" ht="13" x14ac:dyDescent="0.15">
      <c r="A373" s="43"/>
      <c r="B373" s="44"/>
      <c r="C373" s="44"/>
      <c r="D373" s="44"/>
      <c r="E373" s="44"/>
      <c r="F373" s="44"/>
      <c r="G373" s="44"/>
      <c r="H373" s="44"/>
      <c r="I373" s="44"/>
      <c r="J373" s="44"/>
      <c r="K373" s="44"/>
      <c r="L373" s="44"/>
      <c r="M373" s="44"/>
      <c r="N373" s="44"/>
      <c r="O373" s="44"/>
      <c r="P373" s="44"/>
      <c r="Q373" s="44"/>
      <c r="R373" s="44"/>
      <c r="S373" s="44"/>
      <c r="T373" s="44"/>
      <c r="U373" s="44"/>
      <c r="V373" s="44"/>
      <c r="W373" s="44"/>
      <c r="X373" s="44"/>
      <c r="Y373" s="44"/>
      <c r="Z373" s="45"/>
    </row>
    <row r="374" spans="1:26" ht="13" x14ac:dyDescent="0.15">
      <c r="A374" s="43"/>
      <c r="B374" s="44"/>
      <c r="C374" s="44"/>
      <c r="D374" s="44"/>
      <c r="E374" s="44"/>
      <c r="F374" s="44"/>
      <c r="G374" s="44"/>
      <c r="H374" s="44"/>
      <c r="I374" s="44"/>
      <c r="J374" s="44"/>
      <c r="K374" s="44"/>
      <c r="L374" s="44"/>
      <c r="M374" s="44"/>
      <c r="N374" s="44"/>
      <c r="O374" s="44"/>
      <c r="P374" s="44"/>
      <c r="Q374" s="44"/>
      <c r="R374" s="44"/>
      <c r="S374" s="44"/>
      <c r="T374" s="44"/>
      <c r="U374" s="44"/>
      <c r="V374" s="44"/>
      <c r="W374" s="44"/>
      <c r="X374" s="44"/>
      <c r="Y374" s="44"/>
      <c r="Z374" s="45"/>
    </row>
    <row r="375" spans="1:26" ht="13" x14ac:dyDescent="0.15">
      <c r="A375" s="43"/>
      <c r="B375" s="44"/>
      <c r="C375" s="44"/>
      <c r="D375" s="44"/>
      <c r="E375" s="44"/>
      <c r="F375" s="44"/>
      <c r="G375" s="44"/>
      <c r="H375" s="44"/>
      <c r="I375" s="44"/>
      <c r="J375" s="44"/>
      <c r="K375" s="44"/>
      <c r="L375" s="44"/>
      <c r="M375" s="44"/>
      <c r="N375" s="44"/>
      <c r="O375" s="44"/>
      <c r="P375" s="44"/>
      <c r="Q375" s="44"/>
      <c r="R375" s="44"/>
      <c r="S375" s="44"/>
      <c r="T375" s="44"/>
      <c r="U375" s="44"/>
      <c r="V375" s="44"/>
      <c r="W375" s="44"/>
      <c r="X375" s="44"/>
      <c r="Y375" s="44"/>
      <c r="Z375" s="45"/>
    </row>
    <row r="376" spans="1:26" ht="13" x14ac:dyDescent="0.15">
      <c r="A376" s="43"/>
      <c r="B376" s="44"/>
      <c r="C376" s="44"/>
      <c r="D376" s="44"/>
      <c r="E376" s="44"/>
      <c r="F376" s="44"/>
      <c r="G376" s="44"/>
      <c r="H376" s="44"/>
      <c r="I376" s="44"/>
      <c r="J376" s="44"/>
      <c r="K376" s="44"/>
      <c r="L376" s="44"/>
      <c r="M376" s="44"/>
      <c r="N376" s="44"/>
      <c r="O376" s="44"/>
      <c r="P376" s="44"/>
      <c r="Q376" s="44"/>
      <c r="R376" s="44"/>
      <c r="S376" s="44"/>
      <c r="T376" s="44"/>
      <c r="U376" s="44"/>
      <c r="V376" s="44"/>
      <c r="W376" s="44"/>
      <c r="X376" s="44"/>
      <c r="Y376" s="44"/>
      <c r="Z376" s="45"/>
    </row>
    <row r="377" spans="1:26" ht="13" x14ac:dyDescent="0.15">
      <c r="A377" s="43"/>
      <c r="B377" s="44"/>
      <c r="C377" s="44"/>
      <c r="D377" s="44"/>
      <c r="E377" s="44"/>
      <c r="F377" s="44"/>
      <c r="G377" s="44"/>
      <c r="H377" s="44"/>
      <c r="I377" s="44"/>
      <c r="J377" s="44"/>
      <c r="K377" s="44"/>
      <c r="L377" s="44"/>
      <c r="M377" s="44"/>
      <c r="N377" s="44"/>
      <c r="O377" s="44"/>
      <c r="P377" s="44"/>
      <c r="Q377" s="44"/>
      <c r="R377" s="44"/>
      <c r="S377" s="44"/>
      <c r="T377" s="44"/>
      <c r="U377" s="44"/>
      <c r="V377" s="44"/>
      <c r="W377" s="44"/>
      <c r="X377" s="44"/>
      <c r="Y377" s="44"/>
      <c r="Z377" s="45"/>
    </row>
    <row r="378" spans="1:26" ht="13" x14ac:dyDescent="0.15">
      <c r="A378" s="43"/>
      <c r="B378" s="44"/>
      <c r="C378" s="44"/>
      <c r="D378" s="44"/>
      <c r="E378" s="44"/>
      <c r="F378" s="44"/>
      <c r="G378" s="44"/>
      <c r="H378" s="44"/>
      <c r="I378" s="44"/>
      <c r="J378" s="44"/>
      <c r="K378" s="44"/>
      <c r="L378" s="44"/>
      <c r="M378" s="44"/>
      <c r="N378" s="44"/>
      <c r="O378" s="44"/>
      <c r="P378" s="44"/>
      <c r="Q378" s="44"/>
      <c r="R378" s="44"/>
      <c r="S378" s="44"/>
      <c r="T378" s="44"/>
      <c r="U378" s="44"/>
      <c r="V378" s="44"/>
      <c r="W378" s="44"/>
      <c r="X378" s="44"/>
      <c r="Y378" s="44"/>
      <c r="Z378" s="45"/>
    </row>
    <row r="379" spans="1:26" ht="13" x14ac:dyDescent="0.15">
      <c r="A379" s="43"/>
      <c r="B379" s="44"/>
      <c r="C379" s="44"/>
      <c r="D379" s="44"/>
      <c r="E379" s="44"/>
      <c r="F379" s="44"/>
      <c r="G379" s="44"/>
      <c r="H379" s="44"/>
      <c r="I379" s="44"/>
      <c r="J379" s="44"/>
      <c r="K379" s="44"/>
      <c r="L379" s="44"/>
      <c r="M379" s="44"/>
      <c r="N379" s="44"/>
      <c r="O379" s="44"/>
      <c r="P379" s="44"/>
      <c r="Q379" s="44"/>
      <c r="R379" s="44"/>
      <c r="S379" s="44"/>
      <c r="T379" s="44"/>
      <c r="U379" s="44"/>
      <c r="V379" s="44"/>
      <c r="W379" s="44"/>
      <c r="X379" s="44"/>
      <c r="Y379" s="44"/>
      <c r="Z379" s="45"/>
    </row>
    <row r="380" spans="1:26" ht="13" x14ac:dyDescent="0.15">
      <c r="A380" s="43"/>
      <c r="B380" s="44"/>
      <c r="C380" s="44"/>
      <c r="D380" s="44"/>
      <c r="E380" s="44"/>
      <c r="F380" s="44"/>
      <c r="G380" s="44"/>
      <c r="H380" s="44"/>
      <c r="I380" s="44"/>
      <c r="J380" s="44"/>
      <c r="K380" s="44"/>
      <c r="L380" s="44"/>
      <c r="M380" s="44"/>
      <c r="N380" s="44"/>
      <c r="O380" s="44"/>
      <c r="P380" s="44"/>
      <c r="Q380" s="44"/>
      <c r="R380" s="44"/>
      <c r="S380" s="44"/>
      <c r="T380" s="44"/>
      <c r="U380" s="44"/>
      <c r="V380" s="44"/>
      <c r="W380" s="44"/>
      <c r="X380" s="44"/>
      <c r="Y380" s="44"/>
      <c r="Z380" s="45"/>
    </row>
    <row r="381" spans="1:26" ht="13" x14ac:dyDescent="0.15">
      <c r="A381" s="43"/>
      <c r="B381" s="44"/>
      <c r="C381" s="44"/>
      <c r="D381" s="44"/>
      <c r="E381" s="44"/>
      <c r="F381" s="44"/>
      <c r="G381" s="44"/>
      <c r="H381" s="44"/>
      <c r="I381" s="44"/>
      <c r="J381" s="44"/>
      <c r="K381" s="44"/>
      <c r="L381" s="44"/>
      <c r="M381" s="44"/>
      <c r="N381" s="44"/>
      <c r="O381" s="44"/>
      <c r="P381" s="44"/>
      <c r="Q381" s="44"/>
      <c r="R381" s="44"/>
      <c r="S381" s="44"/>
      <c r="T381" s="44"/>
      <c r="U381" s="44"/>
      <c r="V381" s="44"/>
      <c r="W381" s="44"/>
      <c r="X381" s="44"/>
      <c r="Y381" s="44"/>
      <c r="Z381" s="45"/>
    </row>
    <row r="382" spans="1:26" ht="13" x14ac:dyDescent="0.15">
      <c r="A382" s="43"/>
      <c r="B382" s="44"/>
      <c r="C382" s="44"/>
      <c r="D382" s="44"/>
      <c r="E382" s="44"/>
      <c r="F382" s="44"/>
      <c r="G382" s="44"/>
      <c r="H382" s="44"/>
      <c r="I382" s="44"/>
      <c r="J382" s="44"/>
      <c r="K382" s="44"/>
      <c r="L382" s="44"/>
      <c r="M382" s="44"/>
      <c r="N382" s="44"/>
      <c r="O382" s="44"/>
      <c r="P382" s="44"/>
      <c r="Q382" s="44"/>
      <c r="R382" s="44"/>
      <c r="S382" s="44"/>
      <c r="T382" s="44"/>
      <c r="U382" s="44"/>
      <c r="V382" s="44"/>
      <c r="W382" s="44"/>
      <c r="X382" s="44"/>
      <c r="Y382" s="44"/>
      <c r="Z382" s="45"/>
    </row>
    <row r="383" spans="1:26" ht="13" x14ac:dyDescent="0.15">
      <c r="A383" s="43"/>
      <c r="B383" s="44"/>
      <c r="C383" s="44"/>
      <c r="D383" s="44"/>
      <c r="E383" s="44"/>
      <c r="F383" s="44"/>
      <c r="G383" s="44"/>
      <c r="H383" s="44"/>
      <c r="I383" s="44"/>
      <c r="J383" s="44"/>
      <c r="K383" s="44"/>
      <c r="L383" s="44"/>
      <c r="M383" s="44"/>
      <c r="N383" s="44"/>
      <c r="O383" s="44"/>
      <c r="P383" s="44"/>
      <c r="Q383" s="44"/>
      <c r="R383" s="44"/>
      <c r="S383" s="44"/>
      <c r="T383" s="44"/>
      <c r="U383" s="44"/>
      <c r="V383" s="44"/>
      <c r="W383" s="44"/>
      <c r="X383" s="44"/>
      <c r="Y383" s="44"/>
      <c r="Z383" s="45"/>
    </row>
    <row r="384" spans="1:26" ht="13" x14ac:dyDescent="0.15">
      <c r="A384" s="43"/>
      <c r="B384" s="44"/>
      <c r="C384" s="44"/>
      <c r="D384" s="44"/>
      <c r="E384" s="44"/>
      <c r="F384" s="44"/>
      <c r="G384" s="44"/>
      <c r="H384" s="44"/>
      <c r="I384" s="44"/>
      <c r="J384" s="44"/>
      <c r="K384" s="44"/>
      <c r="L384" s="44"/>
      <c r="M384" s="44"/>
      <c r="N384" s="44"/>
      <c r="O384" s="44"/>
      <c r="P384" s="44"/>
      <c r="Q384" s="44"/>
      <c r="R384" s="44"/>
      <c r="S384" s="44"/>
      <c r="T384" s="44"/>
      <c r="U384" s="44"/>
      <c r="V384" s="44"/>
      <c r="W384" s="44"/>
      <c r="X384" s="44"/>
      <c r="Y384" s="44"/>
      <c r="Z384" s="45"/>
    </row>
    <row r="385" spans="1:26" ht="13" x14ac:dyDescent="0.15">
      <c r="A385" s="43"/>
      <c r="B385" s="44"/>
      <c r="C385" s="44"/>
      <c r="D385" s="44"/>
      <c r="E385" s="44"/>
      <c r="F385" s="44"/>
      <c r="G385" s="44"/>
      <c r="H385" s="44"/>
      <c r="I385" s="44"/>
      <c r="J385" s="44"/>
      <c r="K385" s="44"/>
      <c r="L385" s="44"/>
      <c r="M385" s="44"/>
      <c r="N385" s="44"/>
      <c r="O385" s="44"/>
      <c r="P385" s="44"/>
      <c r="Q385" s="44"/>
      <c r="R385" s="44"/>
      <c r="S385" s="44"/>
      <c r="T385" s="44"/>
      <c r="U385" s="44"/>
      <c r="V385" s="44"/>
      <c r="W385" s="44"/>
      <c r="X385" s="44"/>
      <c r="Y385" s="44"/>
      <c r="Z385" s="45"/>
    </row>
    <row r="386" spans="1:26" ht="13" x14ac:dyDescent="0.15">
      <c r="A386" s="43"/>
      <c r="B386" s="44"/>
      <c r="C386" s="44"/>
      <c r="D386" s="44"/>
      <c r="E386" s="44"/>
      <c r="F386" s="44"/>
      <c r="G386" s="44"/>
      <c r="H386" s="44"/>
      <c r="I386" s="44"/>
      <c r="J386" s="44"/>
      <c r="K386" s="44"/>
      <c r="L386" s="44"/>
      <c r="M386" s="44"/>
      <c r="N386" s="44"/>
      <c r="O386" s="44"/>
      <c r="P386" s="44"/>
      <c r="Q386" s="44"/>
      <c r="R386" s="44"/>
      <c r="S386" s="44"/>
      <c r="T386" s="44"/>
      <c r="U386" s="44"/>
      <c r="V386" s="44"/>
      <c r="W386" s="44"/>
      <c r="X386" s="44"/>
      <c r="Y386" s="44"/>
      <c r="Z386" s="45"/>
    </row>
    <row r="387" spans="1:26" ht="13" x14ac:dyDescent="0.15">
      <c r="A387" s="43"/>
      <c r="B387" s="44"/>
      <c r="C387" s="44"/>
      <c r="D387" s="44"/>
      <c r="E387" s="44"/>
      <c r="F387" s="44"/>
      <c r="G387" s="44"/>
      <c r="H387" s="44"/>
      <c r="I387" s="44"/>
      <c r="J387" s="44"/>
      <c r="K387" s="44"/>
      <c r="L387" s="44"/>
      <c r="M387" s="44"/>
      <c r="N387" s="44"/>
      <c r="O387" s="44"/>
      <c r="P387" s="44"/>
      <c r="Q387" s="44"/>
      <c r="R387" s="44"/>
      <c r="S387" s="44"/>
      <c r="T387" s="44"/>
      <c r="U387" s="44"/>
      <c r="V387" s="44"/>
      <c r="W387" s="44"/>
      <c r="X387" s="44"/>
      <c r="Y387" s="44"/>
      <c r="Z387" s="45"/>
    </row>
    <row r="388" spans="1:26" ht="13" x14ac:dyDescent="0.15">
      <c r="A388" s="43"/>
      <c r="B388" s="44"/>
      <c r="C388" s="44"/>
      <c r="D388" s="44"/>
      <c r="E388" s="44"/>
      <c r="F388" s="44"/>
      <c r="G388" s="44"/>
      <c r="H388" s="44"/>
      <c r="I388" s="44"/>
      <c r="J388" s="44"/>
      <c r="K388" s="44"/>
      <c r="L388" s="44"/>
      <c r="M388" s="44"/>
      <c r="N388" s="44"/>
      <c r="O388" s="44"/>
      <c r="P388" s="44"/>
      <c r="Q388" s="44"/>
      <c r="R388" s="44"/>
      <c r="S388" s="44"/>
      <c r="T388" s="44"/>
      <c r="U388" s="44"/>
      <c r="V388" s="44"/>
      <c r="W388" s="44"/>
      <c r="X388" s="44"/>
      <c r="Y388" s="44"/>
      <c r="Z388" s="45"/>
    </row>
    <row r="389" spans="1:26" ht="13" x14ac:dyDescent="0.15">
      <c r="A389" s="43"/>
      <c r="B389" s="44"/>
      <c r="C389" s="44"/>
      <c r="D389" s="44"/>
      <c r="E389" s="44"/>
      <c r="F389" s="44"/>
      <c r="G389" s="44"/>
      <c r="H389" s="44"/>
      <c r="I389" s="44"/>
      <c r="J389" s="44"/>
      <c r="K389" s="44"/>
      <c r="L389" s="44"/>
      <c r="M389" s="44"/>
      <c r="N389" s="44"/>
      <c r="O389" s="44"/>
      <c r="P389" s="44"/>
      <c r="Q389" s="44"/>
      <c r="R389" s="44"/>
      <c r="S389" s="44"/>
      <c r="T389" s="44"/>
      <c r="U389" s="44"/>
      <c r="V389" s="44"/>
      <c r="W389" s="44"/>
      <c r="X389" s="44"/>
      <c r="Y389" s="44"/>
      <c r="Z389" s="45"/>
    </row>
    <row r="390" spans="1:26" ht="13" x14ac:dyDescent="0.15">
      <c r="A390" s="43"/>
      <c r="B390" s="44"/>
      <c r="C390" s="44"/>
      <c r="D390" s="44"/>
      <c r="E390" s="44"/>
      <c r="F390" s="44"/>
      <c r="G390" s="44"/>
      <c r="H390" s="44"/>
      <c r="I390" s="44"/>
      <c r="J390" s="44"/>
      <c r="K390" s="44"/>
      <c r="L390" s="44"/>
      <c r="M390" s="44"/>
      <c r="N390" s="44"/>
      <c r="O390" s="44"/>
      <c r="P390" s="44"/>
      <c r="Q390" s="44"/>
      <c r="R390" s="44"/>
      <c r="S390" s="44"/>
      <c r="T390" s="44"/>
      <c r="U390" s="44"/>
      <c r="V390" s="44"/>
      <c r="W390" s="44"/>
      <c r="X390" s="44"/>
      <c r="Y390" s="44"/>
      <c r="Z390" s="45"/>
    </row>
    <row r="391" spans="1:26" ht="13" x14ac:dyDescent="0.15">
      <c r="A391" s="43"/>
      <c r="B391" s="44"/>
      <c r="C391" s="44"/>
      <c r="D391" s="44"/>
      <c r="E391" s="44"/>
      <c r="F391" s="44"/>
      <c r="G391" s="44"/>
      <c r="H391" s="44"/>
      <c r="I391" s="44"/>
      <c r="J391" s="44"/>
      <c r="K391" s="44"/>
      <c r="L391" s="44"/>
      <c r="M391" s="44"/>
      <c r="N391" s="44"/>
      <c r="O391" s="44"/>
      <c r="P391" s="44"/>
      <c r="Q391" s="44"/>
      <c r="R391" s="44"/>
      <c r="S391" s="44"/>
      <c r="T391" s="44"/>
      <c r="U391" s="44"/>
      <c r="V391" s="44"/>
      <c r="W391" s="44"/>
      <c r="X391" s="44"/>
      <c r="Y391" s="44"/>
      <c r="Z391" s="45"/>
    </row>
    <row r="392" spans="1:26" ht="13" x14ac:dyDescent="0.15">
      <c r="A392" s="43"/>
      <c r="B392" s="44"/>
      <c r="C392" s="44"/>
      <c r="D392" s="44"/>
      <c r="E392" s="44"/>
      <c r="F392" s="44"/>
      <c r="G392" s="44"/>
      <c r="H392" s="44"/>
      <c r="I392" s="44"/>
      <c r="J392" s="44"/>
      <c r="K392" s="44"/>
      <c r="L392" s="44"/>
      <c r="M392" s="44"/>
      <c r="N392" s="44"/>
      <c r="O392" s="44"/>
      <c r="P392" s="44"/>
      <c r="Q392" s="44"/>
      <c r="R392" s="44"/>
      <c r="S392" s="44"/>
      <c r="T392" s="44"/>
      <c r="U392" s="44"/>
      <c r="V392" s="44"/>
      <c r="W392" s="44"/>
      <c r="X392" s="44"/>
      <c r="Y392" s="44"/>
      <c r="Z392" s="45"/>
    </row>
    <row r="393" spans="1:26" ht="13" x14ac:dyDescent="0.15">
      <c r="A393" s="43"/>
      <c r="B393" s="44"/>
      <c r="C393" s="44"/>
      <c r="D393" s="44"/>
      <c r="E393" s="44"/>
      <c r="F393" s="44"/>
      <c r="G393" s="44"/>
      <c r="H393" s="44"/>
      <c r="I393" s="44"/>
      <c r="J393" s="44"/>
      <c r="K393" s="44"/>
      <c r="L393" s="44"/>
      <c r="M393" s="44"/>
      <c r="N393" s="44"/>
      <c r="O393" s="44"/>
      <c r="P393" s="44"/>
      <c r="Q393" s="44"/>
      <c r="R393" s="44"/>
      <c r="S393" s="44"/>
      <c r="T393" s="44"/>
      <c r="U393" s="44"/>
      <c r="V393" s="44"/>
      <c r="W393" s="44"/>
      <c r="X393" s="44"/>
      <c r="Y393" s="44"/>
      <c r="Z393" s="45"/>
    </row>
    <row r="394" spans="1:26" ht="13" x14ac:dyDescent="0.15">
      <c r="A394" s="43"/>
      <c r="B394" s="44"/>
      <c r="C394" s="44"/>
      <c r="D394" s="44"/>
      <c r="E394" s="44"/>
      <c r="F394" s="44"/>
      <c r="G394" s="44"/>
      <c r="H394" s="44"/>
      <c r="I394" s="44"/>
      <c r="J394" s="44"/>
      <c r="K394" s="44"/>
      <c r="L394" s="44"/>
      <c r="M394" s="44"/>
      <c r="N394" s="44"/>
      <c r="O394" s="44"/>
      <c r="P394" s="44"/>
      <c r="Q394" s="44"/>
      <c r="R394" s="44"/>
      <c r="S394" s="44"/>
      <c r="T394" s="44"/>
      <c r="U394" s="44"/>
      <c r="V394" s="44"/>
      <c r="W394" s="44"/>
      <c r="X394" s="44"/>
      <c r="Y394" s="44"/>
      <c r="Z394" s="45"/>
    </row>
    <row r="395" spans="1:26" ht="13" x14ac:dyDescent="0.15">
      <c r="A395" s="43"/>
      <c r="B395" s="44"/>
      <c r="C395" s="44"/>
      <c r="D395" s="44"/>
      <c r="E395" s="44"/>
      <c r="F395" s="44"/>
      <c r="G395" s="44"/>
      <c r="H395" s="44"/>
      <c r="I395" s="44"/>
      <c r="J395" s="44"/>
      <c r="K395" s="44"/>
      <c r="L395" s="44"/>
      <c r="M395" s="44"/>
      <c r="N395" s="44"/>
      <c r="O395" s="44"/>
      <c r="P395" s="44"/>
      <c r="Q395" s="44"/>
      <c r="R395" s="44"/>
      <c r="S395" s="44"/>
      <c r="T395" s="44"/>
      <c r="U395" s="44"/>
      <c r="V395" s="44"/>
      <c r="W395" s="44"/>
      <c r="X395" s="44"/>
      <c r="Y395" s="44"/>
      <c r="Z395" s="45"/>
    </row>
    <row r="396" spans="1:26" ht="13" x14ac:dyDescent="0.15">
      <c r="A396" s="43"/>
      <c r="B396" s="44"/>
      <c r="C396" s="44"/>
      <c r="D396" s="44"/>
      <c r="E396" s="44"/>
      <c r="F396" s="44"/>
      <c r="G396" s="44"/>
      <c r="H396" s="44"/>
      <c r="I396" s="44"/>
      <c r="J396" s="44"/>
      <c r="K396" s="44"/>
      <c r="L396" s="44"/>
      <c r="M396" s="44"/>
      <c r="N396" s="44"/>
      <c r="O396" s="44"/>
      <c r="P396" s="44"/>
      <c r="Q396" s="44"/>
      <c r="R396" s="44"/>
      <c r="S396" s="44"/>
      <c r="T396" s="44"/>
      <c r="U396" s="44"/>
      <c r="V396" s="44"/>
      <c r="W396" s="44"/>
      <c r="X396" s="44"/>
      <c r="Y396" s="44"/>
      <c r="Z396" s="45"/>
    </row>
    <row r="397" spans="1:26" ht="13" x14ac:dyDescent="0.15">
      <c r="A397" s="43"/>
      <c r="B397" s="44"/>
      <c r="C397" s="44"/>
      <c r="D397" s="44"/>
      <c r="E397" s="44"/>
      <c r="F397" s="44"/>
      <c r="G397" s="44"/>
      <c r="H397" s="44"/>
      <c r="I397" s="44"/>
      <c r="J397" s="44"/>
      <c r="K397" s="44"/>
      <c r="L397" s="44"/>
      <c r="M397" s="44"/>
      <c r="N397" s="44"/>
      <c r="O397" s="44"/>
      <c r="P397" s="44"/>
      <c r="Q397" s="44"/>
      <c r="R397" s="44"/>
      <c r="S397" s="44"/>
      <c r="T397" s="44"/>
      <c r="U397" s="44"/>
      <c r="V397" s="44"/>
      <c r="W397" s="44"/>
      <c r="X397" s="44"/>
      <c r="Y397" s="44"/>
      <c r="Z397" s="45"/>
    </row>
    <row r="398" spans="1:26" ht="13" x14ac:dyDescent="0.15">
      <c r="A398" s="43"/>
      <c r="B398" s="44"/>
      <c r="C398" s="44"/>
      <c r="D398" s="44"/>
      <c r="E398" s="44"/>
      <c r="F398" s="44"/>
      <c r="G398" s="44"/>
      <c r="H398" s="44"/>
      <c r="I398" s="44"/>
      <c r="J398" s="44"/>
      <c r="K398" s="44"/>
      <c r="L398" s="44"/>
      <c r="M398" s="44"/>
      <c r="N398" s="44"/>
      <c r="O398" s="44"/>
      <c r="P398" s="44"/>
      <c r="Q398" s="44"/>
      <c r="R398" s="44"/>
      <c r="S398" s="44"/>
      <c r="T398" s="44"/>
      <c r="U398" s="44"/>
      <c r="V398" s="44"/>
      <c r="W398" s="44"/>
      <c r="X398" s="44"/>
      <c r="Y398" s="44"/>
      <c r="Z398" s="45"/>
    </row>
    <row r="399" spans="1:26" ht="13" x14ac:dyDescent="0.15">
      <c r="A399" s="43"/>
      <c r="B399" s="44"/>
      <c r="C399" s="44"/>
      <c r="D399" s="44"/>
      <c r="E399" s="44"/>
      <c r="F399" s="44"/>
      <c r="G399" s="44"/>
      <c r="H399" s="44"/>
      <c r="I399" s="44"/>
      <c r="J399" s="44"/>
      <c r="K399" s="44"/>
      <c r="L399" s="44"/>
      <c r="M399" s="44"/>
      <c r="N399" s="44"/>
      <c r="O399" s="44"/>
      <c r="P399" s="44"/>
      <c r="Q399" s="44"/>
      <c r="R399" s="44"/>
      <c r="S399" s="44"/>
      <c r="T399" s="44"/>
      <c r="U399" s="44"/>
      <c r="V399" s="44"/>
      <c r="W399" s="44"/>
      <c r="X399" s="44"/>
      <c r="Y399" s="44"/>
      <c r="Z399" s="45"/>
    </row>
    <row r="400" spans="1:26" ht="13" x14ac:dyDescent="0.15">
      <c r="A400" s="43"/>
      <c r="B400" s="44"/>
      <c r="C400" s="44"/>
      <c r="D400" s="44"/>
      <c r="E400" s="44"/>
      <c r="F400" s="44"/>
      <c r="G400" s="44"/>
      <c r="H400" s="44"/>
      <c r="I400" s="44"/>
      <c r="J400" s="44"/>
      <c r="K400" s="44"/>
      <c r="L400" s="44"/>
      <c r="M400" s="44"/>
      <c r="N400" s="44"/>
      <c r="O400" s="44"/>
      <c r="P400" s="44"/>
      <c r="Q400" s="44"/>
      <c r="R400" s="44"/>
      <c r="S400" s="44"/>
      <c r="T400" s="44"/>
      <c r="U400" s="44"/>
      <c r="V400" s="44"/>
      <c r="W400" s="44"/>
      <c r="X400" s="44"/>
      <c r="Y400" s="44"/>
      <c r="Z400" s="45"/>
    </row>
    <row r="401" spans="1:26" ht="13" x14ac:dyDescent="0.15">
      <c r="A401" s="43"/>
      <c r="B401" s="44"/>
      <c r="C401" s="44"/>
      <c r="D401" s="44"/>
      <c r="E401" s="44"/>
      <c r="F401" s="44"/>
      <c r="G401" s="44"/>
      <c r="H401" s="44"/>
      <c r="I401" s="44"/>
      <c r="J401" s="44"/>
      <c r="K401" s="44"/>
      <c r="L401" s="44"/>
      <c r="M401" s="44"/>
      <c r="N401" s="44"/>
      <c r="O401" s="44"/>
      <c r="P401" s="44"/>
      <c r="Q401" s="44"/>
      <c r="R401" s="44"/>
      <c r="S401" s="44"/>
      <c r="T401" s="44"/>
      <c r="U401" s="44"/>
      <c r="V401" s="44"/>
      <c r="W401" s="44"/>
      <c r="X401" s="44"/>
      <c r="Y401" s="44"/>
      <c r="Z401" s="45"/>
    </row>
    <row r="402" spans="1:26" ht="13" x14ac:dyDescent="0.15">
      <c r="A402" s="43"/>
      <c r="B402" s="44"/>
      <c r="C402" s="44"/>
      <c r="D402" s="44"/>
      <c r="E402" s="44"/>
      <c r="F402" s="44"/>
      <c r="G402" s="44"/>
      <c r="H402" s="44"/>
      <c r="I402" s="44"/>
      <c r="J402" s="44"/>
      <c r="K402" s="44"/>
      <c r="L402" s="44"/>
      <c r="M402" s="44"/>
      <c r="N402" s="44"/>
      <c r="O402" s="44"/>
      <c r="P402" s="44"/>
      <c r="Q402" s="44"/>
      <c r="R402" s="44"/>
      <c r="S402" s="44"/>
      <c r="T402" s="44"/>
      <c r="U402" s="44"/>
      <c r="V402" s="44"/>
      <c r="W402" s="44"/>
      <c r="X402" s="44"/>
      <c r="Y402" s="44"/>
      <c r="Z402" s="45"/>
    </row>
    <row r="403" spans="1:26" ht="13" x14ac:dyDescent="0.15">
      <c r="A403" s="43"/>
      <c r="B403" s="44"/>
      <c r="C403" s="44"/>
      <c r="D403" s="44"/>
      <c r="E403" s="44"/>
      <c r="F403" s="44"/>
      <c r="G403" s="44"/>
      <c r="H403" s="44"/>
      <c r="I403" s="44"/>
      <c r="J403" s="44"/>
      <c r="K403" s="44"/>
      <c r="L403" s="44"/>
      <c r="M403" s="44"/>
      <c r="N403" s="44"/>
      <c r="O403" s="44"/>
      <c r="P403" s="44"/>
      <c r="Q403" s="44"/>
      <c r="R403" s="44"/>
      <c r="S403" s="44"/>
      <c r="T403" s="44"/>
      <c r="U403" s="44"/>
      <c r="V403" s="44"/>
      <c r="W403" s="44"/>
      <c r="X403" s="44"/>
      <c r="Y403" s="44"/>
      <c r="Z403" s="45"/>
    </row>
    <row r="404" spans="1:26" ht="13" x14ac:dyDescent="0.15">
      <c r="A404" s="43"/>
      <c r="B404" s="44"/>
      <c r="C404" s="44"/>
      <c r="D404" s="44"/>
      <c r="E404" s="44"/>
      <c r="F404" s="44"/>
      <c r="G404" s="44"/>
      <c r="H404" s="44"/>
      <c r="I404" s="44"/>
      <c r="J404" s="44"/>
      <c r="K404" s="44"/>
      <c r="L404" s="44"/>
      <c r="M404" s="44"/>
      <c r="N404" s="44"/>
      <c r="O404" s="44"/>
      <c r="P404" s="44"/>
      <c r="Q404" s="44"/>
      <c r="R404" s="44"/>
      <c r="S404" s="44"/>
      <c r="T404" s="44"/>
      <c r="U404" s="44"/>
      <c r="V404" s="44"/>
      <c r="W404" s="44"/>
      <c r="X404" s="44"/>
      <c r="Y404" s="44"/>
      <c r="Z404" s="45"/>
    </row>
    <row r="405" spans="1:26" ht="13" x14ac:dyDescent="0.15">
      <c r="A405" s="43"/>
      <c r="B405" s="44"/>
      <c r="C405" s="44"/>
      <c r="D405" s="44"/>
      <c r="E405" s="44"/>
      <c r="F405" s="44"/>
      <c r="G405" s="44"/>
      <c r="H405" s="44"/>
      <c r="I405" s="44"/>
      <c r="J405" s="44"/>
      <c r="K405" s="44"/>
      <c r="L405" s="44"/>
      <c r="M405" s="44"/>
      <c r="N405" s="44"/>
      <c r="O405" s="44"/>
      <c r="P405" s="44"/>
      <c r="Q405" s="44"/>
      <c r="R405" s="44"/>
      <c r="S405" s="44"/>
      <c r="T405" s="44"/>
      <c r="U405" s="44"/>
      <c r="V405" s="44"/>
      <c r="W405" s="44"/>
      <c r="X405" s="44"/>
      <c r="Y405" s="44"/>
      <c r="Z405" s="45"/>
    </row>
    <row r="406" spans="1:26" ht="13" x14ac:dyDescent="0.15">
      <c r="A406" s="43"/>
      <c r="B406" s="44"/>
      <c r="C406" s="44"/>
      <c r="D406" s="44"/>
      <c r="E406" s="44"/>
      <c r="F406" s="44"/>
      <c r="G406" s="44"/>
      <c r="H406" s="44"/>
      <c r="I406" s="44"/>
      <c r="J406" s="44"/>
      <c r="K406" s="44"/>
      <c r="L406" s="44"/>
      <c r="M406" s="44"/>
      <c r="N406" s="44"/>
      <c r="O406" s="44"/>
      <c r="P406" s="44"/>
      <c r="Q406" s="44"/>
      <c r="R406" s="44"/>
      <c r="S406" s="44"/>
      <c r="T406" s="44"/>
      <c r="U406" s="44"/>
      <c r="V406" s="44"/>
      <c r="W406" s="44"/>
      <c r="X406" s="44"/>
      <c r="Y406" s="44"/>
      <c r="Z406" s="45"/>
    </row>
    <row r="407" spans="1:26" ht="13" x14ac:dyDescent="0.15">
      <c r="A407" s="43"/>
      <c r="B407" s="44"/>
      <c r="C407" s="44"/>
      <c r="D407" s="44"/>
      <c r="E407" s="44"/>
      <c r="F407" s="44"/>
      <c r="G407" s="44"/>
      <c r="H407" s="44"/>
      <c r="I407" s="44"/>
      <c r="J407" s="44"/>
      <c r="K407" s="44"/>
      <c r="L407" s="44"/>
      <c r="M407" s="44"/>
      <c r="N407" s="44"/>
      <c r="O407" s="44"/>
      <c r="P407" s="44"/>
      <c r="Q407" s="44"/>
      <c r="R407" s="44"/>
      <c r="S407" s="44"/>
      <c r="T407" s="44"/>
      <c r="U407" s="44"/>
      <c r="V407" s="44"/>
      <c r="W407" s="44"/>
      <c r="X407" s="44"/>
      <c r="Y407" s="44"/>
      <c r="Z407" s="45"/>
    </row>
    <row r="408" spans="1:26" ht="13" x14ac:dyDescent="0.15">
      <c r="A408" s="43"/>
      <c r="B408" s="44"/>
      <c r="C408" s="44"/>
      <c r="D408" s="44"/>
      <c r="E408" s="44"/>
      <c r="F408" s="44"/>
      <c r="G408" s="44"/>
      <c r="H408" s="44"/>
      <c r="I408" s="44"/>
      <c r="J408" s="44"/>
      <c r="K408" s="44"/>
      <c r="L408" s="44"/>
      <c r="M408" s="44"/>
      <c r="N408" s="44"/>
      <c r="O408" s="44"/>
      <c r="P408" s="44"/>
      <c r="Q408" s="44"/>
      <c r="R408" s="44"/>
      <c r="S408" s="44"/>
      <c r="T408" s="44"/>
      <c r="U408" s="44"/>
      <c r="V408" s="44"/>
      <c r="W408" s="44"/>
      <c r="X408" s="44"/>
      <c r="Y408" s="44"/>
      <c r="Z408" s="45"/>
    </row>
    <row r="409" spans="1:26" ht="13" x14ac:dyDescent="0.15">
      <c r="A409" s="43"/>
      <c r="B409" s="44"/>
      <c r="C409" s="44"/>
      <c r="D409" s="44"/>
      <c r="E409" s="44"/>
      <c r="F409" s="44"/>
      <c r="G409" s="44"/>
      <c r="H409" s="44"/>
      <c r="I409" s="44"/>
      <c r="J409" s="44"/>
      <c r="K409" s="44"/>
      <c r="L409" s="44"/>
      <c r="M409" s="44"/>
      <c r="N409" s="44"/>
      <c r="O409" s="44"/>
      <c r="P409" s="44"/>
      <c r="Q409" s="44"/>
      <c r="R409" s="44"/>
      <c r="S409" s="44"/>
      <c r="T409" s="44"/>
      <c r="U409" s="44"/>
      <c r="V409" s="44"/>
      <c r="W409" s="44"/>
      <c r="X409" s="44"/>
      <c r="Y409" s="44"/>
      <c r="Z409" s="45"/>
    </row>
    <row r="410" spans="1:26" ht="13" x14ac:dyDescent="0.15">
      <c r="A410" s="43"/>
      <c r="B410" s="44"/>
      <c r="C410" s="44"/>
      <c r="D410" s="44"/>
      <c r="E410" s="44"/>
      <c r="F410" s="44"/>
      <c r="G410" s="44"/>
      <c r="H410" s="44"/>
      <c r="I410" s="44"/>
      <c r="J410" s="44"/>
      <c r="K410" s="44"/>
      <c r="L410" s="44"/>
      <c r="M410" s="44"/>
      <c r="N410" s="44"/>
      <c r="O410" s="44"/>
      <c r="P410" s="44"/>
      <c r="Q410" s="44"/>
      <c r="R410" s="44"/>
      <c r="S410" s="44"/>
      <c r="T410" s="44"/>
      <c r="U410" s="44"/>
      <c r="V410" s="44"/>
      <c r="W410" s="44"/>
      <c r="X410" s="44"/>
      <c r="Y410" s="44"/>
      <c r="Z410" s="45"/>
    </row>
    <row r="411" spans="1:26" ht="13" x14ac:dyDescent="0.15">
      <c r="A411" s="43"/>
      <c r="B411" s="44"/>
      <c r="C411" s="44"/>
      <c r="D411" s="44"/>
      <c r="E411" s="44"/>
      <c r="F411" s="44"/>
      <c r="G411" s="44"/>
      <c r="H411" s="44"/>
      <c r="I411" s="44"/>
      <c r="J411" s="44"/>
      <c r="K411" s="44"/>
      <c r="L411" s="44"/>
      <c r="M411" s="44"/>
      <c r="N411" s="44"/>
      <c r="O411" s="44"/>
      <c r="P411" s="44"/>
      <c r="Q411" s="44"/>
      <c r="R411" s="44"/>
      <c r="S411" s="44"/>
      <c r="T411" s="44"/>
      <c r="U411" s="44"/>
      <c r="V411" s="44"/>
      <c r="W411" s="44"/>
      <c r="X411" s="44"/>
      <c r="Y411" s="44"/>
      <c r="Z411" s="45"/>
    </row>
    <row r="412" spans="1:26" ht="13" x14ac:dyDescent="0.15">
      <c r="A412" s="43"/>
      <c r="B412" s="44"/>
      <c r="C412" s="44"/>
      <c r="D412" s="44"/>
      <c r="E412" s="44"/>
      <c r="F412" s="44"/>
      <c r="G412" s="44"/>
      <c r="H412" s="44"/>
      <c r="I412" s="44"/>
      <c r="J412" s="44"/>
      <c r="K412" s="44"/>
      <c r="L412" s="44"/>
      <c r="M412" s="44"/>
      <c r="N412" s="44"/>
      <c r="O412" s="44"/>
      <c r="P412" s="44"/>
      <c r="Q412" s="44"/>
      <c r="R412" s="44"/>
      <c r="S412" s="44"/>
      <c r="T412" s="44"/>
      <c r="U412" s="44"/>
      <c r="V412" s="44"/>
      <c r="W412" s="44"/>
      <c r="X412" s="44"/>
      <c r="Y412" s="44"/>
      <c r="Z412" s="45"/>
    </row>
    <row r="413" spans="1:26" ht="13" x14ac:dyDescent="0.15">
      <c r="A413" s="43"/>
      <c r="B413" s="44"/>
      <c r="C413" s="44"/>
      <c r="D413" s="44"/>
      <c r="E413" s="44"/>
      <c r="F413" s="44"/>
      <c r="G413" s="44"/>
      <c r="H413" s="44"/>
      <c r="I413" s="44"/>
      <c r="J413" s="44"/>
      <c r="K413" s="44"/>
      <c r="L413" s="44"/>
      <c r="M413" s="44"/>
      <c r="N413" s="44"/>
      <c r="O413" s="44"/>
      <c r="P413" s="44"/>
      <c r="Q413" s="44"/>
      <c r="R413" s="44"/>
      <c r="S413" s="44"/>
      <c r="T413" s="44"/>
      <c r="U413" s="44"/>
      <c r="V413" s="44"/>
      <c r="W413" s="44"/>
      <c r="X413" s="44"/>
      <c r="Y413" s="44"/>
      <c r="Z413" s="45"/>
    </row>
    <row r="414" spans="1:26" ht="13" x14ac:dyDescent="0.15">
      <c r="A414" s="43"/>
      <c r="B414" s="44"/>
      <c r="C414" s="44"/>
      <c r="D414" s="44"/>
      <c r="E414" s="44"/>
      <c r="F414" s="44"/>
      <c r="G414" s="44"/>
      <c r="H414" s="44"/>
      <c r="I414" s="44"/>
      <c r="J414" s="44"/>
      <c r="K414" s="44"/>
      <c r="L414" s="44"/>
      <c r="M414" s="44"/>
      <c r="N414" s="44"/>
      <c r="O414" s="44"/>
      <c r="P414" s="44"/>
      <c r="Q414" s="44"/>
      <c r="R414" s="44"/>
      <c r="S414" s="44"/>
      <c r="T414" s="44"/>
      <c r="U414" s="44"/>
      <c r="V414" s="44"/>
      <c r="W414" s="44"/>
      <c r="X414" s="44"/>
      <c r="Y414" s="44"/>
      <c r="Z414" s="45"/>
    </row>
    <row r="415" spans="1:26" ht="13" x14ac:dyDescent="0.15">
      <c r="A415" s="43"/>
      <c r="B415" s="44"/>
      <c r="C415" s="44"/>
      <c r="D415" s="44"/>
      <c r="E415" s="44"/>
      <c r="F415" s="44"/>
      <c r="G415" s="44"/>
      <c r="H415" s="44"/>
      <c r="I415" s="44"/>
      <c r="J415" s="44"/>
      <c r="K415" s="44"/>
      <c r="L415" s="44"/>
      <c r="M415" s="44"/>
      <c r="N415" s="44"/>
      <c r="O415" s="44"/>
      <c r="P415" s="44"/>
      <c r="Q415" s="44"/>
      <c r="R415" s="44"/>
      <c r="S415" s="44"/>
      <c r="T415" s="44"/>
      <c r="U415" s="44"/>
      <c r="V415" s="44"/>
      <c r="W415" s="44"/>
      <c r="X415" s="44"/>
      <c r="Y415" s="44"/>
      <c r="Z415" s="45"/>
    </row>
    <row r="416" spans="1:26" ht="13" x14ac:dyDescent="0.15">
      <c r="A416" s="43"/>
      <c r="B416" s="44"/>
      <c r="C416" s="44"/>
      <c r="D416" s="44"/>
      <c r="E416" s="44"/>
      <c r="F416" s="44"/>
      <c r="G416" s="44"/>
      <c r="H416" s="44"/>
      <c r="I416" s="44"/>
      <c r="J416" s="44"/>
      <c r="K416" s="44"/>
      <c r="L416" s="44"/>
      <c r="M416" s="44"/>
      <c r="N416" s="44"/>
      <c r="O416" s="44"/>
      <c r="P416" s="44"/>
      <c r="Q416" s="44"/>
      <c r="R416" s="44"/>
      <c r="S416" s="44"/>
      <c r="T416" s="44"/>
      <c r="U416" s="44"/>
      <c r="V416" s="44"/>
      <c r="W416" s="44"/>
      <c r="X416" s="44"/>
      <c r="Y416" s="44"/>
      <c r="Z416" s="45"/>
    </row>
    <row r="417" spans="1:26" ht="13" x14ac:dyDescent="0.15">
      <c r="A417" s="43"/>
      <c r="B417" s="44"/>
      <c r="C417" s="44"/>
      <c r="D417" s="44"/>
      <c r="E417" s="44"/>
      <c r="F417" s="44"/>
      <c r="G417" s="44"/>
      <c r="H417" s="44"/>
      <c r="I417" s="44"/>
      <c r="J417" s="44"/>
      <c r="K417" s="44"/>
      <c r="L417" s="44"/>
      <c r="M417" s="44"/>
      <c r="N417" s="44"/>
      <c r="O417" s="44"/>
      <c r="P417" s="44"/>
      <c r="Q417" s="44"/>
      <c r="R417" s="44"/>
      <c r="S417" s="44"/>
      <c r="T417" s="44"/>
      <c r="U417" s="44"/>
      <c r="V417" s="44"/>
      <c r="W417" s="44"/>
      <c r="X417" s="44"/>
      <c r="Y417" s="44"/>
      <c r="Z417" s="45"/>
    </row>
    <row r="418" spans="1:26" ht="13" x14ac:dyDescent="0.15">
      <c r="A418" s="43"/>
      <c r="B418" s="44"/>
      <c r="C418" s="44"/>
      <c r="D418" s="44"/>
      <c r="E418" s="44"/>
      <c r="F418" s="44"/>
      <c r="G418" s="44"/>
      <c r="H418" s="44"/>
      <c r="I418" s="44"/>
      <c r="J418" s="44"/>
      <c r="K418" s="44"/>
      <c r="L418" s="44"/>
      <c r="M418" s="44"/>
      <c r="N418" s="44"/>
      <c r="O418" s="44"/>
      <c r="P418" s="44"/>
      <c r="Q418" s="44"/>
      <c r="R418" s="44"/>
      <c r="S418" s="44"/>
      <c r="T418" s="44"/>
      <c r="U418" s="44"/>
      <c r="V418" s="44"/>
      <c r="W418" s="44"/>
      <c r="X418" s="44"/>
      <c r="Y418" s="44"/>
      <c r="Z418" s="45"/>
    </row>
    <row r="419" spans="1:26" ht="13" x14ac:dyDescent="0.15">
      <c r="A419" s="43"/>
      <c r="B419" s="44"/>
      <c r="C419" s="44"/>
      <c r="D419" s="44"/>
      <c r="E419" s="44"/>
      <c r="F419" s="44"/>
      <c r="G419" s="44"/>
      <c r="H419" s="44"/>
      <c r="I419" s="44"/>
      <c r="J419" s="44"/>
      <c r="K419" s="44"/>
      <c r="L419" s="44"/>
      <c r="M419" s="44"/>
      <c r="N419" s="44"/>
      <c r="O419" s="44"/>
      <c r="P419" s="44"/>
      <c r="Q419" s="44"/>
      <c r="R419" s="44"/>
      <c r="S419" s="44"/>
      <c r="T419" s="44"/>
      <c r="U419" s="44"/>
      <c r="V419" s="44"/>
      <c r="W419" s="44"/>
      <c r="X419" s="44"/>
      <c r="Y419" s="44"/>
      <c r="Z419" s="45"/>
    </row>
    <row r="420" spans="1:26" ht="13" x14ac:dyDescent="0.15">
      <c r="A420" s="43"/>
      <c r="B420" s="44"/>
      <c r="C420" s="44"/>
      <c r="D420" s="44"/>
      <c r="E420" s="44"/>
      <c r="F420" s="44"/>
      <c r="G420" s="44"/>
      <c r="H420" s="44"/>
      <c r="I420" s="44"/>
      <c r="J420" s="44"/>
      <c r="K420" s="44"/>
      <c r="L420" s="44"/>
      <c r="M420" s="44"/>
      <c r="N420" s="44"/>
      <c r="O420" s="44"/>
      <c r="P420" s="44"/>
      <c r="Q420" s="44"/>
      <c r="R420" s="44"/>
      <c r="S420" s="44"/>
      <c r="T420" s="44"/>
      <c r="U420" s="44"/>
      <c r="V420" s="44"/>
      <c r="W420" s="44"/>
      <c r="X420" s="44"/>
      <c r="Y420" s="44"/>
      <c r="Z420" s="45"/>
    </row>
    <row r="421" spans="1:26" ht="13" x14ac:dyDescent="0.15">
      <c r="A421" s="43"/>
      <c r="B421" s="44"/>
      <c r="C421" s="44"/>
      <c r="D421" s="44"/>
      <c r="E421" s="44"/>
      <c r="F421" s="44"/>
      <c r="G421" s="44"/>
      <c r="H421" s="44"/>
      <c r="I421" s="44"/>
      <c r="J421" s="44"/>
      <c r="K421" s="44"/>
      <c r="L421" s="44"/>
      <c r="M421" s="44"/>
      <c r="N421" s="44"/>
      <c r="O421" s="44"/>
      <c r="P421" s="44"/>
      <c r="Q421" s="44"/>
      <c r="R421" s="44"/>
      <c r="S421" s="44"/>
      <c r="T421" s="44"/>
      <c r="U421" s="44"/>
      <c r="V421" s="44"/>
      <c r="W421" s="44"/>
      <c r="X421" s="44"/>
      <c r="Y421" s="44"/>
      <c r="Z421" s="45"/>
    </row>
    <row r="422" spans="1:26" ht="13" x14ac:dyDescent="0.15">
      <c r="A422" s="43"/>
      <c r="B422" s="44"/>
      <c r="C422" s="44"/>
      <c r="D422" s="44"/>
      <c r="E422" s="44"/>
      <c r="F422" s="44"/>
      <c r="G422" s="44"/>
      <c r="H422" s="44"/>
      <c r="I422" s="44"/>
      <c r="J422" s="44"/>
      <c r="K422" s="44"/>
      <c r="L422" s="44"/>
      <c r="M422" s="44"/>
      <c r="N422" s="44"/>
      <c r="O422" s="44"/>
      <c r="P422" s="44"/>
      <c r="Q422" s="44"/>
      <c r="R422" s="44"/>
      <c r="S422" s="44"/>
      <c r="T422" s="44"/>
      <c r="U422" s="44"/>
      <c r="V422" s="44"/>
      <c r="W422" s="44"/>
      <c r="X422" s="44"/>
      <c r="Y422" s="44"/>
      <c r="Z422" s="45"/>
    </row>
    <row r="423" spans="1:26" ht="13" x14ac:dyDescent="0.15">
      <c r="A423" s="43"/>
      <c r="B423" s="44"/>
      <c r="C423" s="44"/>
      <c r="D423" s="44"/>
      <c r="E423" s="44"/>
      <c r="F423" s="44"/>
      <c r="G423" s="44"/>
      <c r="H423" s="44"/>
      <c r="I423" s="44"/>
      <c r="J423" s="44"/>
      <c r="K423" s="44"/>
      <c r="L423" s="44"/>
      <c r="M423" s="44"/>
      <c r="N423" s="44"/>
      <c r="O423" s="44"/>
      <c r="P423" s="44"/>
      <c r="Q423" s="44"/>
      <c r="R423" s="44"/>
      <c r="S423" s="44"/>
      <c r="T423" s="44"/>
      <c r="U423" s="44"/>
      <c r="V423" s="44"/>
      <c r="W423" s="44"/>
      <c r="X423" s="44"/>
      <c r="Y423" s="44"/>
      <c r="Z423" s="45"/>
    </row>
    <row r="424" spans="1:26" ht="13" x14ac:dyDescent="0.15">
      <c r="A424" s="43"/>
      <c r="B424" s="44"/>
      <c r="C424" s="44"/>
      <c r="D424" s="44"/>
      <c r="E424" s="44"/>
      <c r="F424" s="44"/>
      <c r="G424" s="44"/>
      <c r="H424" s="44"/>
      <c r="I424" s="44"/>
      <c r="J424" s="44"/>
      <c r="K424" s="44"/>
      <c r="L424" s="44"/>
      <c r="M424" s="44"/>
      <c r="N424" s="44"/>
      <c r="O424" s="44"/>
      <c r="P424" s="44"/>
      <c r="Q424" s="44"/>
      <c r="R424" s="44"/>
      <c r="S424" s="44"/>
      <c r="T424" s="44"/>
      <c r="U424" s="44"/>
      <c r="V424" s="44"/>
      <c r="W424" s="44"/>
      <c r="X424" s="44"/>
      <c r="Y424" s="44"/>
      <c r="Z424" s="45"/>
    </row>
    <row r="425" spans="1:26" ht="13" x14ac:dyDescent="0.15">
      <c r="A425" s="43"/>
      <c r="B425" s="44"/>
      <c r="C425" s="44"/>
      <c r="D425" s="44"/>
      <c r="E425" s="44"/>
      <c r="F425" s="44"/>
      <c r="G425" s="44"/>
      <c r="H425" s="44"/>
      <c r="I425" s="44"/>
      <c r="J425" s="44"/>
      <c r="K425" s="44"/>
      <c r="L425" s="44"/>
      <c r="M425" s="44"/>
      <c r="N425" s="44"/>
      <c r="O425" s="44"/>
      <c r="P425" s="44"/>
      <c r="Q425" s="44"/>
      <c r="R425" s="44"/>
      <c r="S425" s="44"/>
      <c r="T425" s="44"/>
      <c r="U425" s="44"/>
      <c r="V425" s="44"/>
      <c r="W425" s="44"/>
      <c r="X425" s="44"/>
      <c r="Y425" s="44"/>
      <c r="Z425" s="45"/>
    </row>
    <row r="426" spans="1:26" ht="13" x14ac:dyDescent="0.15">
      <c r="A426" s="43"/>
      <c r="B426" s="44"/>
      <c r="C426" s="44"/>
      <c r="D426" s="44"/>
      <c r="E426" s="44"/>
      <c r="F426" s="44"/>
      <c r="G426" s="44"/>
      <c r="H426" s="44"/>
      <c r="I426" s="44"/>
      <c r="J426" s="44"/>
      <c r="K426" s="44"/>
      <c r="L426" s="44"/>
      <c r="M426" s="44"/>
      <c r="N426" s="44"/>
      <c r="O426" s="44"/>
      <c r="P426" s="44"/>
      <c r="Q426" s="44"/>
      <c r="R426" s="44"/>
      <c r="S426" s="44"/>
      <c r="T426" s="44"/>
      <c r="U426" s="44"/>
      <c r="V426" s="44"/>
      <c r="W426" s="44"/>
      <c r="X426" s="44"/>
      <c r="Y426" s="44"/>
      <c r="Z426" s="45"/>
    </row>
    <row r="427" spans="1:26" ht="13" x14ac:dyDescent="0.15">
      <c r="A427" s="43"/>
      <c r="B427" s="44"/>
      <c r="C427" s="44"/>
      <c r="D427" s="44"/>
      <c r="E427" s="44"/>
      <c r="F427" s="44"/>
      <c r="G427" s="44"/>
      <c r="H427" s="44"/>
      <c r="I427" s="44"/>
      <c r="J427" s="44"/>
      <c r="K427" s="44"/>
      <c r="L427" s="44"/>
      <c r="M427" s="44"/>
      <c r="N427" s="44"/>
      <c r="O427" s="44"/>
      <c r="P427" s="44"/>
      <c r="Q427" s="44"/>
      <c r="R427" s="44"/>
      <c r="S427" s="44"/>
      <c r="T427" s="44"/>
      <c r="U427" s="44"/>
      <c r="V427" s="44"/>
      <c r="W427" s="44"/>
      <c r="X427" s="44"/>
      <c r="Y427" s="44"/>
      <c r="Z427" s="45"/>
    </row>
    <row r="428" spans="1:26" ht="13" x14ac:dyDescent="0.15">
      <c r="A428" s="43"/>
      <c r="B428" s="44"/>
      <c r="C428" s="44"/>
      <c r="D428" s="44"/>
      <c r="E428" s="44"/>
      <c r="F428" s="44"/>
      <c r="G428" s="44"/>
      <c r="H428" s="44"/>
      <c r="I428" s="44"/>
      <c r="J428" s="44"/>
      <c r="K428" s="44"/>
      <c r="L428" s="44"/>
      <c r="M428" s="44"/>
      <c r="N428" s="44"/>
      <c r="O428" s="44"/>
      <c r="P428" s="44"/>
      <c r="Q428" s="44"/>
      <c r="R428" s="44"/>
      <c r="S428" s="44"/>
      <c r="T428" s="44"/>
      <c r="U428" s="44"/>
      <c r="V428" s="44"/>
      <c r="W428" s="44"/>
      <c r="X428" s="44"/>
      <c r="Y428" s="44"/>
      <c r="Z428" s="45"/>
    </row>
    <row r="429" spans="1:26" ht="13" x14ac:dyDescent="0.15">
      <c r="A429" s="43"/>
      <c r="B429" s="44"/>
      <c r="C429" s="44"/>
      <c r="D429" s="44"/>
      <c r="E429" s="44"/>
      <c r="F429" s="44"/>
      <c r="G429" s="44"/>
      <c r="H429" s="44"/>
      <c r="I429" s="44"/>
      <c r="J429" s="44"/>
      <c r="K429" s="44"/>
      <c r="L429" s="44"/>
      <c r="M429" s="44"/>
      <c r="N429" s="44"/>
      <c r="O429" s="44"/>
      <c r="P429" s="44"/>
      <c r="Q429" s="44"/>
      <c r="R429" s="44"/>
      <c r="S429" s="44"/>
      <c r="T429" s="44"/>
      <c r="U429" s="44"/>
      <c r="V429" s="44"/>
      <c r="W429" s="44"/>
      <c r="X429" s="44"/>
      <c r="Y429" s="44"/>
      <c r="Z429" s="45"/>
    </row>
    <row r="430" spans="1:26" ht="13" x14ac:dyDescent="0.15">
      <c r="A430" s="43"/>
      <c r="B430" s="44"/>
      <c r="C430" s="44"/>
      <c r="D430" s="44"/>
      <c r="E430" s="44"/>
      <c r="F430" s="44"/>
      <c r="G430" s="44"/>
      <c r="H430" s="44"/>
      <c r="I430" s="44"/>
      <c r="J430" s="44"/>
      <c r="K430" s="44"/>
      <c r="L430" s="44"/>
      <c r="M430" s="44"/>
      <c r="N430" s="44"/>
      <c r="O430" s="44"/>
      <c r="P430" s="44"/>
      <c r="Q430" s="44"/>
      <c r="R430" s="44"/>
      <c r="S430" s="44"/>
      <c r="T430" s="44"/>
      <c r="U430" s="44"/>
      <c r="V430" s="44"/>
      <c r="W430" s="44"/>
      <c r="X430" s="44"/>
      <c r="Y430" s="44"/>
      <c r="Z430" s="45"/>
    </row>
    <row r="431" spans="1:26" ht="13" x14ac:dyDescent="0.15">
      <c r="A431" s="43"/>
      <c r="B431" s="44"/>
      <c r="C431" s="44"/>
      <c r="D431" s="44"/>
      <c r="E431" s="44"/>
      <c r="F431" s="44"/>
      <c r="G431" s="44"/>
      <c r="H431" s="44"/>
      <c r="I431" s="44"/>
      <c r="J431" s="44"/>
      <c r="K431" s="44"/>
      <c r="L431" s="44"/>
      <c r="M431" s="44"/>
      <c r="N431" s="44"/>
      <c r="O431" s="44"/>
      <c r="P431" s="44"/>
      <c r="Q431" s="44"/>
      <c r="R431" s="44"/>
      <c r="S431" s="44"/>
      <c r="T431" s="44"/>
      <c r="U431" s="44"/>
      <c r="V431" s="44"/>
      <c r="W431" s="44"/>
      <c r="X431" s="44"/>
      <c r="Y431" s="44"/>
      <c r="Z431" s="45"/>
    </row>
    <row r="432" spans="1:26" ht="13" x14ac:dyDescent="0.15">
      <c r="A432" s="43"/>
      <c r="B432" s="44"/>
      <c r="C432" s="44"/>
      <c r="D432" s="44"/>
      <c r="E432" s="44"/>
      <c r="F432" s="44"/>
      <c r="G432" s="44"/>
      <c r="H432" s="44"/>
      <c r="I432" s="44"/>
      <c r="J432" s="44"/>
      <c r="K432" s="44"/>
      <c r="L432" s="44"/>
      <c r="M432" s="44"/>
      <c r="N432" s="44"/>
      <c r="O432" s="44"/>
      <c r="P432" s="44"/>
      <c r="Q432" s="44"/>
      <c r="R432" s="44"/>
      <c r="S432" s="44"/>
      <c r="T432" s="44"/>
      <c r="U432" s="44"/>
      <c r="V432" s="44"/>
      <c r="W432" s="44"/>
      <c r="X432" s="44"/>
      <c r="Y432" s="44"/>
      <c r="Z432" s="45"/>
    </row>
    <row r="433" spans="1:26" ht="13" x14ac:dyDescent="0.15">
      <c r="A433" s="43"/>
      <c r="B433" s="44"/>
      <c r="C433" s="44"/>
      <c r="D433" s="44"/>
      <c r="E433" s="44"/>
      <c r="F433" s="44"/>
      <c r="G433" s="44"/>
      <c r="H433" s="44"/>
      <c r="I433" s="44"/>
      <c r="J433" s="44"/>
      <c r="K433" s="44"/>
      <c r="L433" s="44"/>
      <c r="M433" s="44"/>
      <c r="N433" s="44"/>
      <c r="O433" s="44"/>
      <c r="P433" s="44"/>
      <c r="Q433" s="44"/>
      <c r="R433" s="44"/>
      <c r="S433" s="44"/>
      <c r="T433" s="44"/>
      <c r="U433" s="44"/>
      <c r="V433" s="44"/>
      <c r="W433" s="44"/>
      <c r="X433" s="44"/>
      <c r="Y433" s="44"/>
      <c r="Z433" s="45"/>
    </row>
    <row r="434" spans="1:26" ht="13" x14ac:dyDescent="0.15">
      <c r="A434" s="43"/>
      <c r="B434" s="44"/>
      <c r="C434" s="44"/>
      <c r="D434" s="44"/>
      <c r="E434" s="44"/>
      <c r="F434" s="44"/>
      <c r="G434" s="44"/>
      <c r="H434" s="44"/>
      <c r="I434" s="44"/>
      <c r="J434" s="44"/>
      <c r="K434" s="44"/>
      <c r="L434" s="44"/>
      <c r="M434" s="44"/>
      <c r="N434" s="44"/>
      <c r="O434" s="44"/>
      <c r="P434" s="44"/>
      <c r="Q434" s="44"/>
      <c r="R434" s="44"/>
      <c r="S434" s="44"/>
      <c r="T434" s="44"/>
      <c r="U434" s="44"/>
      <c r="V434" s="44"/>
      <c r="W434" s="44"/>
      <c r="X434" s="44"/>
      <c r="Y434" s="44"/>
      <c r="Z434" s="45"/>
    </row>
    <row r="435" spans="1:26" ht="13" x14ac:dyDescent="0.15">
      <c r="A435" s="43"/>
      <c r="B435" s="44"/>
      <c r="C435" s="44"/>
      <c r="D435" s="44"/>
      <c r="E435" s="44"/>
      <c r="F435" s="44"/>
      <c r="G435" s="44"/>
      <c r="H435" s="44"/>
      <c r="I435" s="44"/>
      <c r="J435" s="44"/>
      <c r="K435" s="44"/>
      <c r="L435" s="44"/>
      <c r="M435" s="44"/>
      <c r="N435" s="44"/>
      <c r="O435" s="44"/>
      <c r="P435" s="44"/>
      <c r="Q435" s="44"/>
      <c r="R435" s="44"/>
      <c r="S435" s="44"/>
      <c r="T435" s="44"/>
      <c r="U435" s="44"/>
      <c r="V435" s="44"/>
      <c r="W435" s="44"/>
      <c r="X435" s="44"/>
      <c r="Y435" s="44"/>
      <c r="Z435" s="45"/>
    </row>
    <row r="436" spans="1:26" ht="13" x14ac:dyDescent="0.15">
      <c r="A436" s="43"/>
      <c r="B436" s="44"/>
      <c r="C436" s="44"/>
      <c r="D436" s="44"/>
      <c r="E436" s="44"/>
      <c r="F436" s="44"/>
      <c r="G436" s="44"/>
      <c r="H436" s="44"/>
      <c r="I436" s="44"/>
      <c r="J436" s="44"/>
      <c r="K436" s="44"/>
      <c r="L436" s="44"/>
      <c r="M436" s="44"/>
      <c r="N436" s="44"/>
      <c r="O436" s="44"/>
      <c r="P436" s="44"/>
      <c r="Q436" s="44"/>
      <c r="R436" s="44"/>
      <c r="S436" s="44"/>
      <c r="T436" s="44"/>
      <c r="U436" s="44"/>
      <c r="V436" s="44"/>
      <c r="W436" s="44"/>
      <c r="X436" s="44"/>
      <c r="Y436" s="44"/>
      <c r="Z436" s="45"/>
    </row>
    <row r="437" spans="1:26" ht="13" x14ac:dyDescent="0.15">
      <c r="A437" s="43"/>
      <c r="B437" s="44"/>
      <c r="C437" s="44"/>
      <c r="D437" s="44"/>
      <c r="E437" s="44"/>
      <c r="F437" s="44"/>
      <c r="G437" s="44"/>
      <c r="H437" s="44"/>
      <c r="I437" s="44"/>
      <c r="J437" s="44"/>
      <c r="K437" s="44"/>
      <c r="L437" s="44"/>
      <c r="M437" s="44"/>
      <c r="N437" s="44"/>
      <c r="O437" s="44"/>
      <c r="P437" s="44"/>
      <c r="Q437" s="44"/>
      <c r="R437" s="44"/>
      <c r="S437" s="44"/>
      <c r="T437" s="44"/>
      <c r="U437" s="44"/>
      <c r="V437" s="44"/>
      <c r="W437" s="44"/>
      <c r="X437" s="44"/>
      <c r="Y437" s="44"/>
      <c r="Z437" s="45"/>
    </row>
    <row r="438" spans="1:26" ht="13" x14ac:dyDescent="0.15">
      <c r="A438" s="43"/>
      <c r="B438" s="44"/>
      <c r="C438" s="44"/>
      <c r="D438" s="44"/>
      <c r="E438" s="44"/>
      <c r="F438" s="44"/>
      <c r="G438" s="44"/>
      <c r="H438" s="44"/>
      <c r="I438" s="44"/>
      <c r="J438" s="44"/>
      <c r="K438" s="44"/>
      <c r="L438" s="44"/>
      <c r="M438" s="44"/>
      <c r="N438" s="44"/>
      <c r="O438" s="44"/>
      <c r="P438" s="44"/>
      <c r="Q438" s="44"/>
      <c r="R438" s="44"/>
      <c r="S438" s="44"/>
      <c r="T438" s="44"/>
      <c r="U438" s="44"/>
      <c r="V438" s="44"/>
      <c r="W438" s="44"/>
      <c r="X438" s="44"/>
      <c r="Y438" s="44"/>
      <c r="Z438" s="45"/>
    </row>
    <row r="439" spans="1:26" ht="13" x14ac:dyDescent="0.15">
      <c r="A439" s="43"/>
      <c r="B439" s="44"/>
      <c r="C439" s="44"/>
      <c r="D439" s="44"/>
      <c r="E439" s="44"/>
      <c r="F439" s="44"/>
      <c r="G439" s="44"/>
      <c r="H439" s="44"/>
      <c r="I439" s="44"/>
      <c r="J439" s="44"/>
      <c r="K439" s="44"/>
      <c r="L439" s="44"/>
      <c r="M439" s="44"/>
      <c r="N439" s="44"/>
      <c r="O439" s="44"/>
      <c r="P439" s="44"/>
      <c r="Q439" s="44"/>
      <c r="R439" s="44"/>
      <c r="S439" s="44"/>
      <c r="T439" s="44"/>
      <c r="U439" s="44"/>
      <c r="V439" s="44"/>
      <c r="W439" s="44"/>
      <c r="X439" s="44"/>
      <c r="Y439" s="44"/>
      <c r="Z439" s="45"/>
    </row>
    <row r="440" spans="1:26" ht="13" x14ac:dyDescent="0.15">
      <c r="A440" s="43"/>
      <c r="B440" s="44"/>
      <c r="C440" s="44"/>
      <c r="D440" s="44"/>
      <c r="E440" s="44"/>
      <c r="F440" s="44"/>
      <c r="G440" s="44"/>
      <c r="H440" s="44"/>
      <c r="I440" s="44"/>
      <c r="J440" s="44"/>
      <c r="K440" s="44"/>
      <c r="L440" s="44"/>
      <c r="M440" s="44"/>
      <c r="N440" s="44"/>
      <c r="O440" s="44"/>
      <c r="P440" s="44"/>
      <c r="Q440" s="44"/>
      <c r="R440" s="44"/>
      <c r="S440" s="44"/>
      <c r="T440" s="44"/>
      <c r="U440" s="44"/>
      <c r="V440" s="44"/>
      <c r="W440" s="44"/>
      <c r="X440" s="44"/>
      <c r="Y440" s="44"/>
      <c r="Z440" s="45"/>
    </row>
    <row r="441" spans="1:26" ht="13" x14ac:dyDescent="0.15">
      <c r="A441" s="43"/>
      <c r="B441" s="44"/>
      <c r="C441" s="44"/>
      <c r="D441" s="44"/>
      <c r="E441" s="44"/>
      <c r="F441" s="44"/>
      <c r="G441" s="44"/>
      <c r="H441" s="44"/>
      <c r="I441" s="44"/>
      <c r="J441" s="44"/>
      <c r="K441" s="44"/>
      <c r="L441" s="44"/>
      <c r="M441" s="44"/>
      <c r="N441" s="44"/>
      <c r="O441" s="44"/>
      <c r="P441" s="44"/>
      <c r="Q441" s="44"/>
      <c r="R441" s="44"/>
      <c r="S441" s="44"/>
      <c r="T441" s="44"/>
      <c r="U441" s="44"/>
      <c r="V441" s="44"/>
      <c r="W441" s="44"/>
      <c r="X441" s="44"/>
      <c r="Y441" s="44"/>
      <c r="Z441" s="45"/>
    </row>
    <row r="442" spans="1:26" ht="13" x14ac:dyDescent="0.15">
      <c r="A442" s="43"/>
      <c r="B442" s="44"/>
      <c r="C442" s="44"/>
      <c r="D442" s="44"/>
      <c r="E442" s="44"/>
      <c r="F442" s="44"/>
      <c r="G442" s="44"/>
      <c r="H442" s="44"/>
      <c r="I442" s="44"/>
      <c r="J442" s="44"/>
      <c r="K442" s="44"/>
      <c r="L442" s="44"/>
      <c r="M442" s="44"/>
      <c r="N442" s="44"/>
      <c r="O442" s="44"/>
      <c r="P442" s="44"/>
      <c r="Q442" s="44"/>
      <c r="R442" s="44"/>
      <c r="S442" s="44"/>
      <c r="T442" s="44"/>
      <c r="U442" s="44"/>
      <c r="V442" s="44"/>
      <c r="W442" s="44"/>
      <c r="X442" s="44"/>
      <c r="Y442" s="44"/>
      <c r="Z442" s="45"/>
    </row>
    <row r="443" spans="1:26" ht="13" x14ac:dyDescent="0.15">
      <c r="A443" s="43"/>
      <c r="B443" s="44"/>
      <c r="C443" s="44"/>
      <c r="D443" s="44"/>
      <c r="E443" s="44"/>
      <c r="F443" s="44"/>
      <c r="G443" s="44"/>
      <c r="H443" s="44"/>
      <c r="I443" s="44"/>
      <c r="J443" s="44"/>
      <c r="K443" s="44"/>
      <c r="L443" s="44"/>
      <c r="M443" s="44"/>
      <c r="N443" s="44"/>
      <c r="O443" s="44"/>
      <c r="P443" s="44"/>
      <c r="Q443" s="44"/>
      <c r="R443" s="44"/>
      <c r="S443" s="44"/>
      <c r="T443" s="44"/>
      <c r="U443" s="44"/>
      <c r="V443" s="44"/>
      <c r="W443" s="44"/>
      <c r="X443" s="44"/>
      <c r="Y443" s="44"/>
      <c r="Z443" s="45"/>
    </row>
    <row r="444" spans="1:26" ht="13" x14ac:dyDescent="0.15">
      <c r="A444" s="43"/>
      <c r="B444" s="44"/>
      <c r="C444" s="44"/>
      <c r="D444" s="44"/>
      <c r="E444" s="44"/>
      <c r="F444" s="44"/>
      <c r="G444" s="44"/>
      <c r="H444" s="44"/>
      <c r="I444" s="44"/>
      <c r="J444" s="44"/>
      <c r="K444" s="44"/>
      <c r="L444" s="44"/>
      <c r="M444" s="44"/>
      <c r="N444" s="44"/>
      <c r="O444" s="44"/>
      <c r="P444" s="44"/>
      <c r="Q444" s="44"/>
      <c r="R444" s="44"/>
      <c r="S444" s="44"/>
      <c r="T444" s="44"/>
      <c r="U444" s="44"/>
      <c r="V444" s="44"/>
      <c r="W444" s="44"/>
      <c r="X444" s="44"/>
      <c r="Y444" s="44"/>
      <c r="Z444" s="45"/>
    </row>
    <row r="445" spans="1:26" ht="13" x14ac:dyDescent="0.15">
      <c r="A445" s="43"/>
      <c r="B445" s="44"/>
      <c r="C445" s="44"/>
      <c r="D445" s="44"/>
      <c r="E445" s="44"/>
      <c r="F445" s="44"/>
      <c r="G445" s="44"/>
      <c r="H445" s="44"/>
      <c r="I445" s="44"/>
      <c r="J445" s="44"/>
      <c r="K445" s="44"/>
      <c r="L445" s="44"/>
      <c r="M445" s="44"/>
      <c r="N445" s="44"/>
      <c r="O445" s="44"/>
      <c r="P445" s="44"/>
      <c r="Q445" s="44"/>
      <c r="R445" s="44"/>
      <c r="S445" s="44"/>
      <c r="T445" s="44"/>
      <c r="U445" s="44"/>
      <c r="V445" s="44"/>
      <c r="W445" s="44"/>
      <c r="X445" s="44"/>
      <c r="Y445" s="44"/>
      <c r="Z445" s="45"/>
    </row>
    <row r="446" spans="1:26" ht="13" x14ac:dyDescent="0.15">
      <c r="A446" s="43"/>
      <c r="B446" s="44"/>
      <c r="C446" s="44"/>
      <c r="D446" s="44"/>
      <c r="E446" s="44"/>
      <c r="F446" s="44"/>
      <c r="G446" s="44"/>
      <c r="H446" s="44"/>
      <c r="I446" s="44"/>
      <c r="J446" s="44"/>
      <c r="K446" s="44"/>
      <c r="L446" s="44"/>
      <c r="M446" s="44"/>
      <c r="N446" s="44"/>
      <c r="O446" s="44"/>
      <c r="P446" s="44"/>
      <c r="Q446" s="44"/>
      <c r="R446" s="44"/>
      <c r="S446" s="44"/>
      <c r="T446" s="44"/>
      <c r="U446" s="44"/>
      <c r="V446" s="44"/>
      <c r="W446" s="44"/>
      <c r="X446" s="44"/>
      <c r="Y446" s="44"/>
      <c r="Z446" s="45"/>
    </row>
    <row r="447" spans="1:26" ht="13" x14ac:dyDescent="0.15">
      <c r="A447" s="43"/>
      <c r="B447" s="44"/>
      <c r="C447" s="44"/>
      <c r="D447" s="44"/>
      <c r="E447" s="44"/>
      <c r="F447" s="44"/>
      <c r="G447" s="44"/>
      <c r="H447" s="44"/>
      <c r="I447" s="44"/>
      <c r="J447" s="44"/>
      <c r="K447" s="44"/>
      <c r="L447" s="44"/>
      <c r="M447" s="44"/>
      <c r="N447" s="44"/>
      <c r="O447" s="44"/>
      <c r="P447" s="44"/>
      <c r="Q447" s="44"/>
      <c r="R447" s="44"/>
      <c r="S447" s="44"/>
      <c r="T447" s="44"/>
      <c r="U447" s="44"/>
      <c r="V447" s="44"/>
      <c r="W447" s="44"/>
      <c r="X447" s="44"/>
      <c r="Y447" s="44"/>
      <c r="Z447" s="45"/>
    </row>
    <row r="448" spans="1:26" ht="13" x14ac:dyDescent="0.15">
      <c r="A448" s="43"/>
      <c r="B448" s="44"/>
      <c r="C448" s="44"/>
      <c r="D448" s="44"/>
      <c r="E448" s="44"/>
      <c r="F448" s="44"/>
      <c r="G448" s="44"/>
      <c r="H448" s="44"/>
      <c r="I448" s="44"/>
      <c r="J448" s="44"/>
      <c r="K448" s="44"/>
      <c r="L448" s="44"/>
      <c r="M448" s="44"/>
      <c r="N448" s="44"/>
      <c r="O448" s="44"/>
      <c r="P448" s="44"/>
      <c r="Q448" s="44"/>
      <c r="R448" s="44"/>
      <c r="S448" s="44"/>
      <c r="T448" s="44"/>
      <c r="U448" s="44"/>
      <c r="V448" s="44"/>
      <c r="W448" s="44"/>
      <c r="X448" s="44"/>
      <c r="Y448" s="44"/>
      <c r="Z448" s="45"/>
    </row>
    <row r="449" spans="1:26" ht="13" x14ac:dyDescent="0.15">
      <c r="A449" s="43"/>
      <c r="B449" s="44"/>
      <c r="C449" s="44"/>
      <c r="D449" s="44"/>
      <c r="E449" s="44"/>
      <c r="F449" s="44"/>
      <c r="G449" s="44"/>
      <c r="H449" s="44"/>
      <c r="I449" s="44"/>
      <c r="J449" s="44"/>
      <c r="K449" s="44"/>
      <c r="L449" s="44"/>
      <c r="M449" s="44"/>
      <c r="N449" s="44"/>
      <c r="O449" s="44"/>
      <c r="P449" s="44"/>
      <c r="Q449" s="44"/>
      <c r="R449" s="44"/>
      <c r="S449" s="44"/>
      <c r="T449" s="44"/>
      <c r="U449" s="44"/>
      <c r="V449" s="44"/>
      <c r="W449" s="44"/>
      <c r="X449" s="44"/>
      <c r="Y449" s="44"/>
      <c r="Z449" s="45"/>
    </row>
    <row r="450" spans="1:26" ht="13" x14ac:dyDescent="0.15">
      <c r="A450" s="43"/>
      <c r="B450" s="44"/>
      <c r="C450" s="44"/>
      <c r="D450" s="44"/>
      <c r="E450" s="44"/>
      <c r="F450" s="44"/>
      <c r="G450" s="44"/>
      <c r="H450" s="44"/>
      <c r="I450" s="44"/>
      <c r="J450" s="44"/>
      <c r="K450" s="44"/>
      <c r="L450" s="44"/>
      <c r="M450" s="44"/>
      <c r="N450" s="44"/>
      <c r="O450" s="44"/>
      <c r="P450" s="44"/>
      <c r="Q450" s="44"/>
      <c r="R450" s="44"/>
      <c r="S450" s="44"/>
      <c r="T450" s="44"/>
      <c r="U450" s="44"/>
      <c r="V450" s="44"/>
      <c r="W450" s="44"/>
      <c r="X450" s="44"/>
      <c r="Y450" s="44"/>
      <c r="Z450" s="45"/>
    </row>
    <row r="451" spans="1:26" ht="13" x14ac:dyDescent="0.15">
      <c r="A451" s="43"/>
      <c r="B451" s="44"/>
      <c r="C451" s="44"/>
      <c r="D451" s="44"/>
      <c r="E451" s="44"/>
      <c r="F451" s="44"/>
      <c r="G451" s="44"/>
      <c r="H451" s="44"/>
      <c r="I451" s="44"/>
      <c r="J451" s="44"/>
      <c r="K451" s="44"/>
      <c r="L451" s="44"/>
      <c r="M451" s="44"/>
      <c r="N451" s="44"/>
      <c r="O451" s="44"/>
      <c r="P451" s="44"/>
      <c r="Q451" s="44"/>
      <c r="R451" s="44"/>
      <c r="S451" s="44"/>
      <c r="T451" s="44"/>
      <c r="U451" s="44"/>
      <c r="V451" s="44"/>
      <c r="W451" s="44"/>
      <c r="X451" s="44"/>
      <c r="Y451" s="44"/>
      <c r="Z451" s="45"/>
    </row>
    <row r="452" spans="1:26" ht="13" x14ac:dyDescent="0.15">
      <c r="A452" s="43"/>
      <c r="B452" s="44"/>
      <c r="C452" s="44"/>
      <c r="D452" s="44"/>
      <c r="E452" s="44"/>
      <c r="F452" s="44"/>
      <c r="G452" s="44"/>
      <c r="H452" s="44"/>
      <c r="I452" s="44"/>
      <c r="J452" s="44"/>
      <c r="K452" s="44"/>
      <c r="L452" s="44"/>
      <c r="M452" s="44"/>
      <c r="N452" s="44"/>
      <c r="O452" s="44"/>
      <c r="P452" s="44"/>
      <c r="Q452" s="44"/>
      <c r="R452" s="44"/>
      <c r="S452" s="44"/>
      <c r="T452" s="44"/>
      <c r="U452" s="44"/>
      <c r="V452" s="44"/>
      <c r="W452" s="44"/>
      <c r="X452" s="44"/>
      <c r="Y452" s="44"/>
      <c r="Z452" s="45"/>
    </row>
    <row r="453" spans="1:26" ht="13" x14ac:dyDescent="0.15">
      <c r="A453" s="43"/>
      <c r="B453" s="44"/>
      <c r="C453" s="44"/>
      <c r="D453" s="44"/>
      <c r="E453" s="44"/>
      <c r="F453" s="44"/>
      <c r="G453" s="44"/>
      <c r="H453" s="44"/>
      <c r="I453" s="44"/>
      <c r="J453" s="44"/>
      <c r="K453" s="44"/>
      <c r="L453" s="44"/>
      <c r="M453" s="44"/>
      <c r="N453" s="44"/>
      <c r="O453" s="44"/>
      <c r="P453" s="44"/>
      <c r="Q453" s="44"/>
      <c r="R453" s="44"/>
      <c r="S453" s="44"/>
      <c r="T453" s="44"/>
      <c r="U453" s="44"/>
      <c r="V453" s="44"/>
      <c r="W453" s="44"/>
      <c r="X453" s="44"/>
      <c r="Y453" s="44"/>
      <c r="Z453" s="45"/>
    </row>
    <row r="454" spans="1:26" ht="13" x14ac:dyDescent="0.15">
      <c r="A454" s="43"/>
      <c r="B454" s="44"/>
      <c r="C454" s="44"/>
      <c r="D454" s="44"/>
      <c r="E454" s="44"/>
      <c r="F454" s="44"/>
      <c r="G454" s="44"/>
      <c r="H454" s="44"/>
      <c r="I454" s="44"/>
      <c r="J454" s="44"/>
      <c r="K454" s="44"/>
      <c r="L454" s="44"/>
      <c r="M454" s="44"/>
      <c r="N454" s="44"/>
      <c r="O454" s="44"/>
      <c r="P454" s="44"/>
      <c r="Q454" s="44"/>
      <c r="R454" s="44"/>
      <c r="S454" s="44"/>
      <c r="T454" s="44"/>
      <c r="U454" s="44"/>
      <c r="V454" s="44"/>
      <c r="W454" s="44"/>
      <c r="X454" s="44"/>
      <c r="Y454" s="44"/>
      <c r="Z454" s="45"/>
    </row>
    <row r="455" spans="1:26" ht="13" x14ac:dyDescent="0.15">
      <c r="A455" s="43"/>
      <c r="B455" s="44"/>
      <c r="C455" s="44"/>
      <c r="D455" s="44"/>
      <c r="E455" s="44"/>
      <c r="F455" s="44"/>
      <c r="G455" s="44"/>
      <c r="H455" s="44"/>
      <c r="I455" s="44"/>
      <c r="J455" s="44"/>
      <c r="K455" s="44"/>
      <c r="L455" s="44"/>
      <c r="M455" s="44"/>
      <c r="N455" s="44"/>
      <c r="O455" s="44"/>
      <c r="P455" s="44"/>
      <c r="Q455" s="44"/>
      <c r="R455" s="44"/>
      <c r="S455" s="44"/>
      <c r="T455" s="44"/>
      <c r="U455" s="44"/>
      <c r="V455" s="44"/>
      <c r="W455" s="44"/>
      <c r="X455" s="44"/>
      <c r="Y455" s="44"/>
      <c r="Z455" s="45"/>
    </row>
    <row r="456" spans="1:26" ht="13" x14ac:dyDescent="0.15">
      <c r="A456" s="43"/>
      <c r="B456" s="44"/>
      <c r="C456" s="44"/>
      <c r="D456" s="44"/>
      <c r="E456" s="44"/>
      <c r="F456" s="44"/>
      <c r="G456" s="44"/>
      <c r="H456" s="44"/>
      <c r="I456" s="44"/>
      <c r="J456" s="44"/>
      <c r="K456" s="44"/>
      <c r="L456" s="44"/>
      <c r="M456" s="44"/>
      <c r="N456" s="44"/>
      <c r="O456" s="44"/>
      <c r="P456" s="44"/>
      <c r="Q456" s="44"/>
      <c r="R456" s="44"/>
      <c r="S456" s="44"/>
      <c r="T456" s="44"/>
      <c r="U456" s="44"/>
      <c r="V456" s="44"/>
      <c r="W456" s="44"/>
      <c r="X456" s="44"/>
      <c r="Y456" s="44"/>
      <c r="Z456" s="45"/>
    </row>
    <row r="457" spans="1:26" ht="13" x14ac:dyDescent="0.15">
      <c r="A457" s="43"/>
      <c r="B457" s="44"/>
      <c r="C457" s="44"/>
      <c r="D457" s="44"/>
      <c r="E457" s="44"/>
      <c r="F457" s="44"/>
      <c r="G457" s="44"/>
      <c r="H457" s="44"/>
      <c r="I457" s="44"/>
      <c r="J457" s="44"/>
      <c r="K457" s="44"/>
      <c r="L457" s="44"/>
      <c r="M457" s="44"/>
      <c r="N457" s="44"/>
      <c r="O457" s="44"/>
      <c r="P457" s="44"/>
      <c r="Q457" s="44"/>
      <c r="R457" s="44"/>
      <c r="S457" s="44"/>
      <c r="T457" s="44"/>
      <c r="U457" s="44"/>
      <c r="V457" s="44"/>
      <c r="W457" s="44"/>
      <c r="X457" s="44"/>
      <c r="Y457" s="44"/>
      <c r="Z457" s="45"/>
    </row>
    <row r="458" spans="1:26" ht="13" x14ac:dyDescent="0.15">
      <c r="A458" s="43"/>
      <c r="B458" s="44"/>
      <c r="C458" s="44"/>
      <c r="D458" s="44"/>
      <c r="E458" s="44"/>
      <c r="F458" s="44"/>
      <c r="G458" s="44"/>
      <c r="H458" s="44"/>
      <c r="I458" s="44"/>
      <c r="J458" s="44"/>
      <c r="K458" s="44"/>
      <c r="L458" s="44"/>
      <c r="M458" s="44"/>
      <c r="N458" s="44"/>
      <c r="O458" s="44"/>
      <c r="P458" s="44"/>
      <c r="Q458" s="44"/>
      <c r="R458" s="44"/>
      <c r="S458" s="44"/>
      <c r="T458" s="44"/>
      <c r="U458" s="44"/>
      <c r="V458" s="44"/>
      <c r="W458" s="44"/>
      <c r="X458" s="44"/>
      <c r="Y458" s="44"/>
      <c r="Z458" s="45"/>
    </row>
    <row r="459" spans="1:26" ht="13" x14ac:dyDescent="0.15">
      <c r="A459" s="43"/>
      <c r="B459" s="44"/>
      <c r="C459" s="44"/>
      <c r="D459" s="44"/>
      <c r="E459" s="44"/>
      <c r="F459" s="44"/>
      <c r="G459" s="44"/>
      <c r="H459" s="44"/>
      <c r="I459" s="44"/>
      <c r="J459" s="44"/>
      <c r="K459" s="44"/>
      <c r="L459" s="44"/>
      <c r="M459" s="44"/>
      <c r="N459" s="44"/>
      <c r="O459" s="44"/>
      <c r="P459" s="44"/>
      <c r="Q459" s="44"/>
      <c r="R459" s="44"/>
      <c r="S459" s="44"/>
      <c r="T459" s="44"/>
      <c r="U459" s="44"/>
      <c r="V459" s="44"/>
      <c r="W459" s="44"/>
      <c r="X459" s="44"/>
      <c r="Y459" s="44"/>
      <c r="Z459" s="45"/>
    </row>
    <row r="460" spans="1:26" ht="13" x14ac:dyDescent="0.15">
      <c r="A460" s="43"/>
      <c r="B460" s="44"/>
      <c r="C460" s="44"/>
      <c r="D460" s="44"/>
      <c r="E460" s="44"/>
      <c r="F460" s="44"/>
      <c r="G460" s="44"/>
      <c r="H460" s="44"/>
      <c r="I460" s="44"/>
      <c r="J460" s="44"/>
      <c r="K460" s="44"/>
      <c r="L460" s="44"/>
      <c r="M460" s="44"/>
      <c r="N460" s="44"/>
      <c r="O460" s="44"/>
      <c r="P460" s="44"/>
      <c r="Q460" s="44"/>
      <c r="R460" s="44"/>
      <c r="S460" s="44"/>
      <c r="T460" s="44"/>
      <c r="U460" s="44"/>
      <c r="V460" s="44"/>
      <c r="W460" s="44"/>
      <c r="X460" s="44"/>
      <c r="Y460" s="44"/>
      <c r="Z460" s="45"/>
    </row>
    <row r="461" spans="1:26" ht="13" x14ac:dyDescent="0.15">
      <c r="A461" s="43"/>
      <c r="B461" s="44"/>
      <c r="C461" s="44"/>
      <c r="D461" s="44"/>
      <c r="E461" s="44"/>
      <c r="F461" s="44"/>
      <c r="G461" s="44"/>
      <c r="H461" s="44"/>
      <c r="I461" s="44"/>
      <c r="J461" s="44"/>
      <c r="K461" s="44"/>
      <c r="L461" s="44"/>
      <c r="M461" s="44"/>
      <c r="N461" s="44"/>
      <c r="O461" s="44"/>
      <c r="P461" s="44"/>
      <c r="Q461" s="44"/>
      <c r="R461" s="44"/>
      <c r="S461" s="44"/>
      <c r="T461" s="44"/>
      <c r="U461" s="44"/>
      <c r="V461" s="44"/>
      <c r="W461" s="44"/>
      <c r="X461" s="44"/>
      <c r="Y461" s="44"/>
      <c r="Z461" s="45"/>
    </row>
    <row r="462" spans="1:26" ht="13" x14ac:dyDescent="0.15">
      <c r="A462" s="43"/>
      <c r="B462" s="44"/>
      <c r="C462" s="44"/>
      <c r="D462" s="44"/>
      <c r="E462" s="44"/>
      <c r="F462" s="44"/>
      <c r="G462" s="44"/>
      <c r="H462" s="44"/>
      <c r="I462" s="44"/>
      <c r="J462" s="44"/>
      <c r="K462" s="44"/>
      <c r="L462" s="44"/>
      <c r="M462" s="44"/>
      <c r="N462" s="44"/>
      <c r="O462" s="44"/>
      <c r="P462" s="44"/>
      <c r="Q462" s="44"/>
      <c r="R462" s="44"/>
      <c r="S462" s="44"/>
      <c r="T462" s="44"/>
      <c r="U462" s="44"/>
      <c r="V462" s="44"/>
      <c r="W462" s="44"/>
      <c r="X462" s="44"/>
      <c r="Y462" s="44"/>
      <c r="Z462" s="45"/>
    </row>
    <row r="463" spans="1:26" ht="13" x14ac:dyDescent="0.15">
      <c r="A463" s="43"/>
      <c r="B463" s="44"/>
      <c r="C463" s="44"/>
      <c r="D463" s="44"/>
      <c r="E463" s="44"/>
      <c r="F463" s="44"/>
      <c r="G463" s="44"/>
      <c r="H463" s="44"/>
      <c r="I463" s="44"/>
      <c r="J463" s="44"/>
      <c r="K463" s="44"/>
      <c r="L463" s="44"/>
      <c r="M463" s="44"/>
      <c r="N463" s="44"/>
      <c r="O463" s="44"/>
      <c r="P463" s="44"/>
      <c r="Q463" s="44"/>
      <c r="R463" s="44"/>
      <c r="S463" s="44"/>
      <c r="T463" s="44"/>
      <c r="U463" s="44"/>
      <c r="V463" s="44"/>
      <c r="W463" s="44"/>
      <c r="X463" s="44"/>
      <c r="Y463" s="44"/>
      <c r="Z463" s="45"/>
    </row>
    <row r="464" spans="1:26" ht="13" x14ac:dyDescent="0.15">
      <c r="A464" s="43"/>
      <c r="B464" s="44"/>
      <c r="C464" s="44"/>
      <c r="D464" s="44"/>
      <c r="E464" s="44"/>
      <c r="F464" s="44"/>
      <c r="G464" s="44"/>
      <c r="H464" s="44"/>
      <c r="I464" s="44"/>
      <c r="J464" s="44"/>
      <c r="K464" s="44"/>
      <c r="L464" s="44"/>
      <c r="M464" s="44"/>
      <c r="N464" s="44"/>
      <c r="O464" s="44"/>
      <c r="P464" s="44"/>
      <c r="Q464" s="44"/>
      <c r="R464" s="44"/>
      <c r="S464" s="44"/>
      <c r="T464" s="44"/>
      <c r="U464" s="44"/>
      <c r="V464" s="44"/>
      <c r="W464" s="44"/>
      <c r="X464" s="44"/>
      <c r="Y464" s="44"/>
      <c r="Z464" s="45"/>
    </row>
    <row r="465" spans="1:26" ht="13" x14ac:dyDescent="0.15">
      <c r="A465" s="43"/>
      <c r="B465" s="44"/>
      <c r="C465" s="44"/>
      <c r="D465" s="44"/>
      <c r="E465" s="44"/>
      <c r="F465" s="44"/>
      <c r="G465" s="44"/>
      <c r="H465" s="44"/>
      <c r="I465" s="44"/>
      <c r="J465" s="44"/>
      <c r="K465" s="44"/>
      <c r="L465" s="44"/>
      <c r="M465" s="44"/>
      <c r="N465" s="44"/>
      <c r="O465" s="44"/>
      <c r="P465" s="44"/>
      <c r="Q465" s="44"/>
      <c r="R465" s="44"/>
      <c r="S465" s="44"/>
      <c r="T465" s="44"/>
      <c r="U465" s="44"/>
      <c r="V465" s="44"/>
      <c r="W465" s="44"/>
      <c r="X465" s="44"/>
      <c r="Y465" s="44"/>
      <c r="Z465" s="45"/>
    </row>
    <row r="466" spans="1:26" ht="13" x14ac:dyDescent="0.15">
      <c r="A466" s="43"/>
      <c r="B466" s="44"/>
      <c r="C466" s="44"/>
      <c r="D466" s="44"/>
      <c r="E466" s="44"/>
      <c r="F466" s="44"/>
      <c r="G466" s="44"/>
      <c r="H466" s="44"/>
      <c r="I466" s="44"/>
      <c r="J466" s="44"/>
      <c r="K466" s="44"/>
      <c r="L466" s="44"/>
      <c r="M466" s="44"/>
      <c r="N466" s="44"/>
      <c r="O466" s="44"/>
      <c r="P466" s="44"/>
      <c r="Q466" s="44"/>
      <c r="R466" s="44"/>
      <c r="S466" s="44"/>
      <c r="T466" s="44"/>
      <c r="U466" s="44"/>
      <c r="V466" s="44"/>
      <c r="W466" s="44"/>
      <c r="X466" s="44"/>
      <c r="Y466" s="44"/>
      <c r="Z466" s="45"/>
    </row>
    <row r="467" spans="1:26" ht="13" x14ac:dyDescent="0.15">
      <c r="A467" s="43"/>
      <c r="B467" s="44"/>
      <c r="C467" s="44"/>
      <c r="D467" s="44"/>
      <c r="E467" s="44"/>
      <c r="F467" s="44"/>
      <c r="G467" s="44"/>
      <c r="H467" s="44"/>
      <c r="I467" s="44"/>
      <c r="J467" s="44"/>
      <c r="K467" s="44"/>
      <c r="L467" s="44"/>
      <c r="M467" s="44"/>
      <c r="N467" s="44"/>
      <c r="O467" s="44"/>
      <c r="P467" s="44"/>
      <c r="Q467" s="44"/>
      <c r="R467" s="44"/>
      <c r="S467" s="44"/>
      <c r="T467" s="44"/>
      <c r="U467" s="44"/>
      <c r="V467" s="44"/>
      <c r="W467" s="44"/>
      <c r="X467" s="44"/>
      <c r="Y467" s="44"/>
      <c r="Z467" s="45"/>
    </row>
    <row r="468" spans="1:26" ht="13" x14ac:dyDescent="0.15">
      <c r="A468" s="43"/>
      <c r="B468" s="44"/>
      <c r="C468" s="44"/>
      <c r="D468" s="44"/>
      <c r="E468" s="44"/>
      <c r="F468" s="44"/>
      <c r="G468" s="44"/>
      <c r="H468" s="44"/>
      <c r="I468" s="44"/>
      <c r="J468" s="44"/>
      <c r="K468" s="44"/>
      <c r="L468" s="44"/>
      <c r="M468" s="44"/>
      <c r="N468" s="44"/>
      <c r="O468" s="44"/>
      <c r="P468" s="44"/>
      <c r="Q468" s="44"/>
      <c r="R468" s="44"/>
      <c r="S468" s="44"/>
      <c r="T468" s="44"/>
      <c r="U468" s="44"/>
      <c r="V468" s="44"/>
      <c r="W468" s="44"/>
      <c r="X468" s="44"/>
      <c r="Y468" s="44"/>
      <c r="Z468" s="45"/>
    </row>
    <row r="469" spans="1:26" ht="13" x14ac:dyDescent="0.15">
      <c r="A469" s="43"/>
      <c r="B469" s="44"/>
      <c r="C469" s="44"/>
      <c r="D469" s="44"/>
      <c r="E469" s="44"/>
      <c r="F469" s="44"/>
      <c r="G469" s="44"/>
      <c r="H469" s="44"/>
      <c r="I469" s="44"/>
      <c r="J469" s="44"/>
      <c r="K469" s="44"/>
      <c r="L469" s="44"/>
      <c r="M469" s="44"/>
      <c r="N469" s="44"/>
      <c r="O469" s="44"/>
      <c r="P469" s="44"/>
      <c r="Q469" s="44"/>
      <c r="R469" s="44"/>
      <c r="S469" s="44"/>
      <c r="T469" s="44"/>
      <c r="U469" s="44"/>
      <c r="V469" s="44"/>
      <c r="W469" s="44"/>
      <c r="X469" s="44"/>
      <c r="Y469" s="44"/>
      <c r="Z469" s="45"/>
    </row>
    <row r="470" spans="1:26" ht="13" x14ac:dyDescent="0.15">
      <c r="A470" s="43"/>
      <c r="B470" s="44"/>
      <c r="C470" s="44"/>
      <c r="D470" s="44"/>
      <c r="E470" s="44"/>
      <c r="F470" s="44"/>
      <c r="G470" s="44"/>
      <c r="H470" s="44"/>
      <c r="I470" s="44"/>
      <c r="J470" s="44"/>
      <c r="K470" s="44"/>
      <c r="L470" s="44"/>
      <c r="M470" s="44"/>
      <c r="N470" s="44"/>
      <c r="O470" s="44"/>
      <c r="P470" s="44"/>
      <c r="Q470" s="44"/>
      <c r="R470" s="44"/>
      <c r="S470" s="44"/>
      <c r="T470" s="44"/>
      <c r="U470" s="44"/>
      <c r="V470" s="44"/>
      <c r="W470" s="44"/>
      <c r="X470" s="44"/>
      <c r="Y470" s="44"/>
      <c r="Z470" s="45"/>
    </row>
    <row r="471" spans="1:26" ht="13" x14ac:dyDescent="0.15">
      <c r="A471" s="43"/>
      <c r="B471" s="44"/>
      <c r="C471" s="44"/>
      <c r="D471" s="44"/>
      <c r="E471" s="44"/>
      <c r="F471" s="44"/>
      <c r="G471" s="44"/>
      <c r="H471" s="44"/>
      <c r="I471" s="44"/>
      <c r="J471" s="44"/>
      <c r="K471" s="44"/>
      <c r="L471" s="44"/>
      <c r="M471" s="44"/>
      <c r="N471" s="44"/>
      <c r="O471" s="44"/>
      <c r="P471" s="44"/>
      <c r="Q471" s="44"/>
      <c r="R471" s="44"/>
      <c r="S471" s="44"/>
      <c r="T471" s="44"/>
      <c r="U471" s="44"/>
      <c r="V471" s="44"/>
      <c r="W471" s="44"/>
      <c r="X471" s="44"/>
      <c r="Y471" s="44"/>
      <c r="Z471" s="45"/>
    </row>
    <row r="472" spans="1:26" ht="13" x14ac:dyDescent="0.15">
      <c r="A472" s="43"/>
      <c r="B472" s="44"/>
      <c r="C472" s="44"/>
      <c r="D472" s="44"/>
      <c r="E472" s="44"/>
      <c r="F472" s="44"/>
      <c r="G472" s="44"/>
      <c r="H472" s="44"/>
      <c r="I472" s="44"/>
      <c r="J472" s="44"/>
      <c r="K472" s="44"/>
      <c r="L472" s="44"/>
      <c r="M472" s="44"/>
      <c r="N472" s="44"/>
      <c r="O472" s="44"/>
      <c r="P472" s="44"/>
      <c r="Q472" s="44"/>
      <c r="R472" s="44"/>
      <c r="S472" s="44"/>
      <c r="T472" s="44"/>
      <c r="U472" s="44"/>
      <c r="V472" s="44"/>
      <c r="W472" s="44"/>
      <c r="X472" s="44"/>
      <c r="Y472" s="44"/>
      <c r="Z472" s="45"/>
    </row>
    <row r="473" spans="1:26" ht="13" x14ac:dyDescent="0.15">
      <c r="A473" s="43"/>
      <c r="B473" s="44"/>
      <c r="C473" s="44"/>
      <c r="D473" s="44"/>
      <c r="E473" s="44"/>
      <c r="F473" s="44"/>
      <c r="G473" s="44"/>
      <c r="H473" s="44"/>
      <c r="I473" s="44"/>
      <c r="J473" s="44"/>
      <c r="K473" s="44"/>
      <c r="L473" s="44"/>
      <c r="M473" s="44"/>
      <c r="N473" s="44"/>
      <c r="O473" s="44"/>
      <c r="P473" s="44"/>
      <c r="Q473" s="44"/>
      <c r="R473" s="44"/>
      <c r="S473" s="44"/>
      <c r="T473" s="44"/>
      <c r="U473" s="44"/>
      <c r="V473" s="44"/>
      <c r="W473" s="44"/>
      <c r="X473" s="44"/>
      <c r="Y473" s="44"/>
      <c r="Z473" s="45"/>
    </row>
    <row r="474" spans="1:26" ht="13" x14ac:dyDescent="0.15">
      <c r="A474" s="43"/>
      <c r="B474" s="44"/>
      <c r="C474" s="44"/>
      <c r="D474" s="44"/>
      <c r="E474" s="44"/>
      <c r="F474" s="44"/>
      <c r="G474" s="44"/>
      <c r="H474" s="44"/>
      <c r="I474" s="44"/>
      <c r="J474" s="44"/>
      <c r="K474" s="44"/>
      <c r="L474" s="44"/>
      <c r="M474" s="44"/>
      <c r="N474" s="44"/>
      <c r="O474" s="44"/>
      <c r="P474" s="44"/>
      <c r="Q474" s="44"/>
      <c r="R474" s="44"/>
      <c r="S474" s="44"/>
      <c r="T474" s="44"/>
      <c r="U474" s="44"/>
      <c r="V474" s="44"/>
      <c r="W474" s="44"/>
      <c r="X474" s="44"/>
      <c r="Y474" s="44"/>
      <c r="Z474" s="45"/>
    </row>
    <row r="475" spans="1:26" ht="13" x14ac:dyDescent="0.15">
      <c r="A475" s="43"/>
      <c r="B475" s="44"/>
      <c r="C475" s="44"/>
      <c r="D475" s="44"/>
      <c r="E475" s="44"/>
      <c r="F475" s="44"/>
      <c r="G475" s="44"/>
      <c r="H475" s="44"/>
      <c r="I475" s="44"/>
      <c r="J475" s="44"/>
      <c r="K475" s="44"/>
      <c r="L475" s="44"/>
      <c r="M475" s="44"/>
      <c r="N475" s="44"/>
      <c r="O475" s="44"/>
      <c r="P475" s="44"/>
      <c r="Q475" s="44"/>
      <c r="R475" s="44"/>
      <c r="S475" s="44"/>
      <c r="T475" s="44"/>
      <c r="U475" s="44"/>
      <c r="V475" s="44"/>
      <c r="W475" s="44"/>
      <c r="X475" s="44"/>
      <c r="Y475" s="44"/>
      <c r="Z475" s="45"/>
    </row>
    <row r="476" spans="1:26" ht="13" x14ac:dyDescent="0.15">
      <c r="A476" s="43"/>
      <c r="B476" s="44"/>
      <c r="C476" s="44"/>
      <c r="D476" s="44"/>
      <c r="E476" s="44"/>
      <c r="F476" s="44"/>
      <c r="G476" s="44"/>
      <c r="H476" s="44"/>
      <c r="I476" s="44"/>
      <c r="J476" s="44"/>
      <c r="K476" s="44"/>
      <c r="L476" s="44"/>
      <c r="M476" s="44"/>
      <c r="N476" s="44"/>
      <c r="O476" s="44"/>
      <c r="P476" s="44"/>
      <c r="Q476" s="44"/>
      <c r="R476" s="44"/>
      <c r="S476" s="44"/>
      <c r="T476" s="44"/>
      <c r="U476" s="44"/>
      <c r="V476" s="44"/>
      <c r="W476" s="44"/>
      <c r="X476" s="44"/>
      <c r="Y476" s="44"/>
      <c r="Z476" s="45"/>
    </row>
    <row r="477" spans="1:26" ht="13" x14ac:dyDescent="0.15">
      <c r="A477" s="43"/>
      <c r="B477" s="44"/>
      <c r="C477" s="44"/>
      <c r="D477" s="44"/>
      <c r="E477" s="44"/>
      <c r="F477" s="44"/>
      <c r="G477" s="44"/>
      <c r="H477" s="44"/>
      <c r="I477" s="44"/>
      <c r="J477" s="44"/>
      <c r="K477" s="44"/>
      <c r="L477" s="44"/>
      <c r="M477" s="44"/>
      <c r="N477" s="44"/>
      <c r="O477" s="44"/>
      <c r="P477" s="44"/>
      <c r="Q477" s="44"/>
      <c r="R477" s="44"/>
      <c r="S477" s="44"/>
      <c r="T477" s="44"/>
      <c r="U477" s="44"/>
      <c r="V477" s="44"/>
      <c r="W477" s="44"/>
      <c r="X477" s="44"/>
      <c r="Y477" s="44"/>
      <c r="Z477" s="45"/>
    </row>
    <row r="478" spans="1:26" ht="13" x14ac:dyDescent="0.15">
      <c r="A478" s="43"/>
      <c r="B478" s="44"/>
      <c r="C478" s="44"/>
      <c r="D478" s="44"/>
      <c r="E478" s="44"/>
      <c r="F478" s="44"/>
      <c r="G478" s="44"/>
      <c r="H478" s="44"/>
      <c r="I478" s="44"/>
      <c r="J478" s="44"/>
      <c r="K478" s="44"/>
      <c r="L478" s="44"/>
      <c r="M478" s="44"/>
      <c r="N478" s="44"/>
      <c r="O478" s="44"/>
      <c r="P478" s="44"/>
      <c r="Q478" s="44"/>
      <c r="R478" s="44"/>
      <c r="S478" s="44"/>
      <c r="T478" s="44"/>
      <c r="U478" s="44"/>
      <c r="V478" s="44"/>
      <c r="W478" s="44"/>
      <c r="X478" s="44"/>
      <c r="Y478" s="44"/>
      <c r="Z478" s="45"/>
    </row>
    <row r="479" spans="1:26" ht="13" x14ac:dyDescent="0.15">
      <c r="A479" s="43"/>
      <c r="B479" s="44"/>
      <c r="C479" s="44"/>
      <c r="D479" s="44"/>
      <c r="E479" s="44"/>
      <c r="F479" s="44"/>
      <c r="G479" s="44"/>
      <c r="H479" s="44"/>
      <c r="I479" s="44"/>
      <c r="J479" s="44"/>
      <c r="K479" s="44"/>
      <c r="L479" s="44"/>
      <c r="M479" s="44"/>
      <c r="N479" s="44"/>
      <c r="O479" s="44"/>
      <c r="P479" s="44"/>
      <c r="Q479" s="44"/>
      <c r="R479" s="44"/>
      <c r="S479" s="44"/>
      <c r="T479" s="44"/>
      <c r="U479" s="44"/>
      <c r="V479" s="44"/>
      <c r="W479" s="44"/>
      <c r="X479" s="44"/>
      <c r="Y479" s="44"/>
      <c r="Z479" s="45"/>
    </row>
    <row r="480" spans="1:26" ht="13" x14ac:dyDescent="0.15">
      <c r="A480" s="43"/>
      <c r="B480" s="44"/>
      <c r="C480" s="44"/>
      <c r="D480" s="44"/>
      <c r="E480" s="44"/>
      <c r="F480" s="44"/>
      <c r="G480" s="44"/>
      <c r="H480" s="44"/>
      <c r="I480" s="44"/>
      <c r="J480" s="44"/>
      <c r="K480" s="44"/>
      <c r="L480" s="44"/>
      <c r="M480" s="44"/>
      <c r="N480" s="44"/>
      <c r="O480" s="44"/>
      <c r="P480" s="44"/>
      <c r="Q480" s="44"/>
      <c r="R480" s="44"/>
      <c r="S480" s="44"/>
      <c r="T480" s="44"/>
      <c r="U480" s="44"/>
      <c r="V480" s="44"/>
      <c r="W480" s="44"/>
      <c r="X480" s="44"/>
      <c r="Y480" s="44"/>
      <c r="Z480" s="45"/>
    </row>
    <row r="481" spans="1:26" ht="13" x14ac:dyDescent="0.15">
      <c r="A481" s="43"/>
      <c r="B481" s="44"/>
      <c r="C481" s="44"/>
      <c r="D481" s="44"/>
      <c r="E481" s="44"/>
      <c r="F481" s="44"/>
      <c r="G481" s="44"/>
      <c r="H481" s="44"/>
      <c r="I481" s="44"/>
      <c r="J481" s="44"/>
      <c r="K481" s="44"/>
      <c r="L481" s="44"/>
      <c r="M481" s="44"/>
      <c r="N481" s="44"/>
      <c r="O481" s="44"/>
      <c r="P481" s="44"/>
      <c r="Q481" s="44"/>
      <c r="R481" s="44"/>
      <c r="S481" s="44"/>
      <c r="T481" s="44"/>
      <c r="U481" s="44"/>
      <c r="V481" s="44"/>
      <c r="W481" s="44"/>
      <c r="X481" s="44"/>
      <c r="Y481" s="44"/>
      <c r="Z481" s="45"/>
    </row>
    <row r="482" spans="1:26" ht="13" x14ac:dyDescent="0.15">
      <c r="A482" s="43"/>
      <c r="B482" s="44"/>
      <c r="C482" s="44"/>
      <c r="D482" s="44"/>
      <c r="E482" s="44"/>
      <c r="F482" s="44"/>
      <c r="G482" s="44"/>
      <c r="H482" s="44"/>
      <c r="I482" s="44"/>
      <c r="J482" s="44"/>
      <c r="K482" s="44"/>
      <c r="L482" s="44"/>
      <c r="M482" s="44"/>
      <c r="N482" s="44"/>
      <c r="O482" s="44"/>
      <c r="P482" s="44"/>
      <c r="Q482" s="44"/>
      <c r="R482" s="44"/>
      <c r="S482" s="44"/>
      <c r="T482" s="44"/>
      <c r="U482" s="44"/>
      <c r="V482" s="44"/>
      <c r="W482" s="44"/>
      <c r="X482" s="44"/>
      <c r="Y482" s="44"/>
      <c r="Z482" s="45"/>
    </row>
    <row r="483" spans="1:26" ht="13" x14ac:dyDescent="0.15">
      <c r="A483" s="43"/>
      <c r="B483" s="44"/>
      <c r="C483" s="44"/>
      <c r="D483" s="44"/>
      <c r="E483" s="44"/>
      <c r="F483" s="44"/>
      <c r="G483" s="44"/>
      <c r="H483" s="44"/>
      <c r="I483" s="44"/>
      <c r="J483" s="44"/>
      <c r="K483" s="44"/>
      <c r="L483" s="44"/>
      <c r="M483" s="44"/>
      <c r="N483" s="44"/>
      <c r="O483" s="44"/>
      <c r="P483" s="44"/>
      <c r="Q483" s="44"/>
      <c r="R483" s="44"/>
      <c r="S483" s="44"/>
      <c r="T483" s="44"/>
      <c r="U483" s="44"/>
      <c r="V483" s="44"/>
      <c r="W483" s="44"/>
      <c r="X483" s="44"/>
      <c r="Y483" s="44"/>
      <c r="Z483" s="45"/>
    </row>
    <row r="484" spans="1:26" ht="13" x14ac:dyDescent="0.15">
      <c r="A484" s="43"/>
      <c r="B484" s="44"/>
      <c r="C484" s="44"/>
      <c r="D484" s="44"/>
      <c r="E484" s="44"/>
      <c r="F484" s="44"/>
      <c r="G484" s="44"/>
      <c r="H484" s="44"/>
      <c r="I484" s="44"/>
      <c r="J484" s="44"/>
      <c r="K484" s="44"/>
      <c r="L484" s="44"/>
      <c r="M484" s="44"/>
      <c r="N484" s="44"/>
      <c r="O484" s="44"/>
      <c r="P484" s="44"/>
      <c r="Q484" s="44"/>
      <c r="R484" s="44"/>
      <c r="S484" s="44"/>
      <c r="T484" s="44"/>
      <c r="U484" s="44"/>
      <c r="V484" s="44"/>
      <c r="W484" s="44"/>
      <c r="X484" s="44"/>
      <c r="Y484" s="44"/>
      <c r="Z484" s="45"/>
    </row>
    <row r="485" spans="1:26" ht="13" x14ac:dyDescent="0.15">
      <c r="A485" s="43"/>
      <c r="B485" s="44"/>
      <c r="C485" s="44"/>
      <c r="D485" s="44"/>
      <c r="E485" s="44"/>
      <c r="F485" s="44"/>
      <c r="G485" s="44"/>
      <c r="H485" s="44"/>
      <c r="I485" s="44"/>
      <c r="J485" s="44"/>
      <c r="K485" s="44"/>
      <c r="L485" s="44"/>
      <c r="M485" s="44"/>
      <c r="N485" s="44"/>
      <c r="O485" s="44"/>
      <c r="P485" s="44"/>
      <c r="Q485" s="44"/>
      <c r="R485" s="44"/>
      <c r="S485" s="44"/>
      <c r="T485" s="44"/>
      <c r="U485" s="44"/>
      <c r="V485" s="44"/>
      <c r="W485" s="44"/>
      <c r="X485" s="44"/>
      <c r="Y485" s="44"/>
      <c r="Z485" s="45"/>
    </row>
    <row r="486" spans="1:26" ht="13" x14ac:dyDescent="0.15">
      <c r="A486" s="43"/>
      <c r="B486" s="44"/>
      <c r="C486" s="44"/>
      <c r="D486" s="44"/>
      <c r="E486" s="44"/>
      <c r="F486" s="44"/>
      <c r="G486" s="44"/>
      <c r="H486" s="44"/>
      <c r="I486" s="44"/>
      <c r="J486" s="44"/>
      <c r="K486" s="44"/>
      <c r="L486" s="44"/>
      <c r="M486" s="44"/>
      <c r="N486" s="44"/>
      <c r="O486" s="44"/>
      <c r="P486" s="44"/>
      <c r="Q486" s="44"/>
      <c r="R486" s="44"/>
      <c r="S486" s="44"/>
      <c r="T486" s="44"/>
      <c r="U486" s="44"/>
      <c r="V486" s="44"/>
      <c r="W486" s="44"/>
      <c r="X486" s="44"/>
      <c r="Y486" s="44"/>
      <c r="Z486" s="45"/>
    </row>
    <row r="487" spans="1:26" ht="13" x14ac:dyDescent="0.15">
      <c r="A487" s="43"/>
      <c r="B487" s="44"/>
      <c r="C487" s="44"/>
      <c r="D487" s="44"/>
      <c r="E487" s="44"/>
      <c r="F487" s="44"/>
      <c r="G487" s="44"/>
      <c r="H487" s="44"/>
      <c r="I487" s="44"/>
      <c r="J487" s="44"/>
      <c r="K487" s="44"/>
      <c r="L487" s="44"/>
      <c r="M487" s="44"/>
      <c r="N487" s="44"/>
      <c r="O487" s="44"/>
      <c r="P487" s="44"/>
      <c r="Q487" s="44"/>
      <c r="R487" s="44"/>
      <c r="S487" s="44"/>
      <c r="T487" s="44"/>
      <c r="U487" s="44"/>
      <c r="V487" s="44"/>
      <c r="W487" s="44"/>
      <c r="X487" s="44"/>
      <c r="Y487" s="44"/>
      <c r="Z487" s="45"/>
    </row>
    <row r="488" spans="1:26" ht="13" x14ac:dyDescent="0.15">
      <c r="A488" s="43"/>
      <c r="B488" s="44"/>
      <c r="C488" s="44"/>
      <c r="D488" s="44"/>
      <c r="E488" s="44"/>
      <c r="F488" s="44"/>
      <c r="G488" s="44"/>
      <c r="H488" s="44"/>
      <c r="I488" s="44"/>
      <c r="J488" s="44"/>
      <c r="K488" s="44"/>
      <c r="L488" s="44"/>
      <c r="M488" s="44"/>
      <c r="N488" s="44"/>
      <c r="O488" s="44"/>
      <c r="P488" s="44"/>
      <c r="Q488" s="44"/>
      <c r="R488" s="44"/>
      <c r="S488" s="44"/>
      <c r="T488" s="44"/>
      <c r="U488" s="44"/>
      <c r="V488" s="44"/>
      <c r="W488" s="44"/>
      <c r="X488" s="44"/>
      <c r="Y488" s="44"/>
      <c r="Z488" s="45"/>
    </row>
    <row r="489" spans="1:26" ht="13" x14ac:dyDescent="0.15">
      <c r="A489" s="43"/>
      <c r="B489" s="44"/>
      <c r="C489" s="44"/>
      <c r="D489" s="44"/>
      <c r="E489" s="44"/>
      <c r="F489" s="44"/>
      <c r="G489" s="44"/>
      <c r="H489" s="44"/>
      <c r="I489" s="44"/>
      <c r="J489" s="44"/>
      <c r="K489" s="44"/>
      <c r="L489" s="44"/>
      <c r="M489" s="44"/>
      <c r="N489" s="44"/>
      <c r="O489" s="44"/>
      <c r="P489" s="44"/>
      <c r="Q489" s="44"/>
      <c r="R489" s="44"/>
      <c r="S489" s="44"/>
      <c r="T489" s="44"/>
      <c r="U489" s="44"/>
      <c r="V489" s="44"/>
      <c r="W489" s="44"/>
      <c r="X489" s="44"/>
      <c r="Y489" s="44"/>
      <c r="Z489" s="45"/>
    </row>
    <row r="490" spans="1:26" ht="13" x14ac:dyDescent="0.15">
      <c r="A490" s="43"/>
      <c r="B490" s="44"/>
      <c r="C490" s="44"/>
      <c r="D490" s="44"/>
      <c r="E490" s="44"/>
      <c r="F490" s="44"/>
      <c r="G490" s="44"/>
      <c r="H490" s="44"/>
      <c r="I490" s="44"/>
      <c r="J490" s="44"/>
      <c r="K490" s="44"/>
      <c r="L490" s="44"/>
      <c r="M490" s="44"/>
      <c r="N490" s="44"/>
      <c r="O490" s="44"/>
      <c r="P490" s="44"/>
      <c r="Q490" s="44"/>
      <c r="R490" s="44"/>
      <c r="S490" s="44"/>
      <c r="T490" s="44"/>
      <c r="U490" s="44"/>
      <c r="V490" s="44"/>
      <c r="W490" s="44"/>
      <c r="X490" s="44"/>
      <c r="Y490" s="44"/>
      <c r="Z490" s="45"/>
    </row>
    <row r="491" spans="1:26" ht="13" x14ac:dyDescent="0.15">
      <c r="A491" s="43"/>
      <c r="B491" s="44"/>
      <c r="C491" s="44"/>
      <c r="D491" s="44"/>
      <c r="E491" s="44"/>
      <c r="F491" s="44"/>
      <c r="G491" s="44"/>
      <c r="H491" s="44"/>
      <c r="I491" s="44"/>
      <c r="J491" s="44"/>
      <c r="K491" s="44"/>
      <c r="L491" s="44"/>
      <c r="M491" s="44"/>
      <c r="N491" s="44"/>
      <c r="O491" s="44"/>
      <c r="P491" s="44"/>
      <c r="Q491" s="44"/>
      <c r="R491" s="44"/>
      <c r="S491" s="44"/>
      <c r="T491" s="44"/>
      <c r="U491" s="44"/>
      <c r="V491" s="44"/>
      <c r="W491" s="44"/>
      <c r="X491" s="44"/>
      <c r="Y491" s="44"/>
      <c r="Z491" s="45"/>
    </row>
    <row r="492" spans="1:26" ht="13" x14ac:dyDescent="0.15">
      <c r="A492" s="43"/>
      <c r="B492" s="44"/>
      <c r="C492" s="44"/>
      <c r="D492" s="44"/>
      <c r="E492" s="44"/>
      <c r="F492" s="44"/>
      <c r="G492" s="44"/>
      <c r="H492" s="44"/>
      <c r="I492" s="44"/>
      <c r="J492" s="44"/>
      <c r="K492" s="44"/>
      <c r="L492" s="44"/>
      <c r="M492" s="44"/>
      <c r="N492" s="44"/>
      <c r="O492" s="44"/>
      <c r="P492" s="44"/>
      <c r="Q492" s="44"/>
      <c r="R492" s="44"/>
      <c r="S492" s="44"/>
      <c r="T492" s="44"/>
      <c r="U492" s="44"/>
      <c r="V492" s="44"/>
      <c r="W492" s="44"/>
      <c r="X492" s="44"/>
      <c r="Y492" s="44"/>
      <c r="Z492" s="45"/>
    </row>
    <row r="493" spans="1:26" ht="13" x14ac:dyDescent="0.15">
      <c r="A493" s="43"/>
      <c r="B493" s="44"/>
      <c r="C493" s="44"/>
      <c r="D493" s="44"/>
      <c r="E493" s="44"/>
      <c r="F493" s="44"/>
      <c r="G493" s="44"/>
      <c r="H493" s="44"/>
      <c r="I493" s="44"/>
      <c r="J493" s="44"/>
      <c r="K493" s="44"/>
      <c r="L493" s="44"/>
      <c r="M493" s="44"/>
      <c r="N493" s="44"/>
      <c r="O493" s="44"/>
      <c r="P493" s="44"/>
      <c r="Q493" s="44"/>
      <c r="R493" s="44"/>
      <c r="S493" s="44"/>
      <c r="T493" s="44"/>
      <c r="U493" s="44"/>
      <c r="V493" s="44"/>
      <c r="W493" s="44"/>
      <c r="X493" s="44"/>
      <c r="Y493" s="44"/>
      <c r="Z493" s="45"/>
    </row>
    <row r="494" spans="1:26" ht="13" x14ac:dyDescent="0.15">
      <c r="A494" s="43"/>
      <c r="B494" s="44"/>
      <c r="C494" s="44"/>
      <c r="D494" s="44"/>
      <c r="E494" s="44"/>
      <c r="F494" s="44"/>
      <c r="G494" s="44"/>
      <c r="H494" s="44"/>
      <c r="I494" s="44"/>
      <c r="J494" s="44"/>
      <c r="K494" s="44"/>
      <c r="L494" s="44"/>
      <c r="M494" s="44"/>
      <c r="N494" s="44"/>
      <c r="O494" s="44"/>
      <c r="P494" s="44"/>
      <c r="Q494" s="44"/>
      <c r="R494" s="44"/>
      <c r="S494" s="44"/>
      <c r="T494" s="44"/>
      <c r="U494" s="44"/>
      <c r="V494" s="44"/>
      <c r="W494" s="44"/>
      <c r="X494" s="44"/>
      <c r="Y494" s="44"/>
      <c r="Z494" s="45"/>
    </row>
    <row r="495" spans="1:26" ht="13" x14ac:dyDescent="0.15">
      <c r="A495" s="43"/>
      <c r="B495" s="44"/>
      <c r="C495" s="44"/>
      <c r="D495" s="44"/>
      <c r="E495" s="44"/>
      <c r="F495" s="44"/>
      <c r="G495" s="44"/>
      <c r="H495" s="44"/>
      <c r="I495" s="44"/>
      <c r="J495" s="44"/>
      <c r="K495" s="44"/>
      <c r="L495" s="44"/>
      <c r="M495" s="44"/>
      <c r="N495" s="44"/>
      <c r="O495" s="44"/>
      <c r="P495" s="44"/>
      <c r="Q495" s="44"/>
      <c r="R495" s="44"/>
      <c r="S495" s="44"/>
      <c r="T495" s="44"/>
      <c r="U495" s="44"/>
      <c r="V495" s="44"/>
      <c r="W495" s="44"/>
      <c r="X495" s="44"/>
      <c r="Y495" s="44"/>
      <c r="Z495" s="45"/>
    </row>
    <row r="496" spans="1:26" ht="13" x14ac:dyDescent="0.15">
      <c r="A496" s="43"/>
      <c r="B496" s="44"/>
      <c r="C496" s="44"/>
      <c r="D496" s="44"/>
      <c r="E496" s="44"/>
      <c r="F496" s="44"/>
      <c r="G496" s="44"/>
      <c r="H496" s="44"/>
      <c r="I496" s="44"/>
      <c r="J496" s="44"/>
      <c r="K496" s="44"/>
      <c r="L496" s="44"/>
      <c r="M496" s="44"/>
      <c r="N496" s="44"/>
      <c r="O496" s="44"/>
      <c r="P496" s="44"/>
      <c r="Q496" s="44"/>
      <c r="R496" s="44"/>
      <c r="S496" s="44"/>
      <c r="T496" s="44"/>
      <c r="U496" s="44"/>
      <c r="V496" s="44"/>
      <c r="W496" s="44"/>
      <c r="X496" s="44"/>
      <c r="Y496" s="44"/>
      <c r="Z496" s="45"/>
    </row>
    <row r="497" spans="1:26" ht="13" x14ac:dyDescent="0.15">
      <c r="A497" s="43"/>
      <c r="B497" s="44"/>
      <c r="C497" s="44"/>
      <c r="D497" s="44"/>
      <c r="E497" s="44"/>
      <c r="F497" s="44"/>
      <c r="G497" s="44"/>
      <c r="H497" s="44"/>
      <c r="I497" s="44"/>
      <c r="J497" s="44"/>
      <c r="K497" s="44"/>
      <c r="L497" s="44"/>
      <c r="M497" s="44"/>
      <c r="N497" s="44"/>
      <c r="O497" s="44"/>
      <c r="P497" s="44"/>
      <c r="Q497" s="44"/>
      <c r="R497" s="44"/>
      <c r="S497" s="44"/>
      <c r="T497" s="44"/>
      <c r="U497" s="44"/>
      <c r="V497" s="44"/>
      <c r="W497" s="44"/>
      <c r="X497" s="44"/>
      <c r="Y497" s="44"/>
      <c r="Z497" s="45"/>
    </row>
    <row r="498" spans="1:26" ht="13" x14ac:dyDescent="0.15">
      <c r="A498" s="43"/>
      <c r="B498" s="44"/>
      <c r="C498" s="44"/>
      <c r="D498" s="44"/>
      <c r="E498" s="44"/>
      <c r="F498" s="44"/>
      <c r="G498" s="44"/>
      <c r="H498" s="44"/>
      <c r="I498" s="44"/>
      <c r="J498" s="44"/>
      <c r="K498" s="44"/>
      <c r="L498" s="44"/>
      <c r="M498" s="44"/>
      <c r="N498" s="44"/>
      <c r="O498" s="44"/>
      <c r="P498" s="44"/>
      <c r="Q498" s="44"/>
      <c r="R498" s="44"/>
      <c r="S498" s="44"/>
      <c r="T498" s="44"/>
      <c r="U498" s="44"/>
      <c r="V498" s="44"/>
      <c r="W498" s="44"/>
      <c r="X498" s="44"/>
      <c r="Y498" s="44"/>
      <c r="Z498" s="45"/>
    </row>
    <row r="499" spans="1:26" ht="13" x14ac:dyDescent="0.15">
      <c r="A499" s="43"/>
      <c r="B499" s="44"/>
      <c r="C499" s="44"/>
      <c r="D499" s="44"/>
      <c r="E499" s="44"/>
      <c r="F499" s="44"/>
      <c r="G499" s="44"/>
      <c r="H499" s="44"/>
      <c r="I499" s="44"/>
      <c r="J499" s="44"/>
      <c r="K499" s="44"/>
      <c r="L499" s="44"/>
      <c r="M499" s="44"/>
      <c r="N499" s="44"/>
      <c r="O499" s="44"/>
      <c r="P499" s="44"/>
      <c r="Q499" s="44"/>
      <c r="R499" s="44"/>
      <c r="S499" s="44"/>
      <c r="T499" s="44"/>
      <c r="U499" s="44"/>
      <c r="V499" s="44"/>
      <c r="W499" s="44"/>
      <c r="X499" s="44"/>
      <c r="Y499" s="44"/>
      <c r="Z499" s="45"/>
    </row>
    <row r="500" spans="1:26" ht="13" x14ac:dyDescent="0.15">
      <c r="A500" s="43"/>
      <c r="B500" s="44"/>
      <c r="C500" s="44"/>
      <c r="D500" s="44"/>
      <c r="E500" s="44"/>
      <c r="F500" s="44"/>
      <c r="G500" s="44"/>
      <c r="H500" s="44"/>
      <c r="I500" s="44"/>
      <c r="J500" s="44"/>
      <c r="K500" s="44"/>
      <c r="L500" s="44"/>
      <c r="M500" s="44"/>
      <c r="N500" s="44"/>
      <c r="O500" s="44"/>
      <c r="P500" s="44"/>
      <c r="Q500" s="44"/>
      <c r="R500" s="44"/>
      <c r="S500" s="44"/>
      <c r="T500" s="44"/>
      <c r="U500" s="44"/>
      <c r="V500" s="44"/>
      <c r="W500" s="44"/>
      <c r="X500" s="44"/>
      <c r="Y500" s="44"/>
      <c r="Z500" s="45"/>
    </row>
    <row r="501" spans="1:26" ht="13" x14ac:dyDescent="0.15">
      <c r="A501" s="43"/>
      <c r="B501" s="44"/>
      <c r="C501" s="44"/>
      <c r="D501" s="44"/>
      <c r="E501" s="44"/>
      <c r="F501" s="44"/>
      <c r="G501" s="44"/>
      <c r="H501" s="44"/>
      <c r="I501" s="44"/>
      <c r="J501" s="44"/>
      <c r="K501" s="44"/>
      <c r="L501" s="44"/>
      <c r="M501" s="44"/>
      <c r="N501" s="44"/>
      <c r="O501" s="44"/>
      <c r="P501" s="44"/>
      <c r="Q501" s="44"/>
      <c r="R501" s="44"/>
      <c r="S501" s="44"/>
      <c r="T501" s="44"/>
      <c r="U501" s="44"/>
      <c r="V501" s="44"/>
      <c r="W501" s="44"/>
      <c r="X501" s="44"/>
      <c r="Y501" s="44"/>
      <c r="Z501" s="45"/>
    </row>
    <row r="502" spans="1:26" ht="13" x14ac:dyDescent="0.15">
      <c r="A502" s="43"/>
      <c r="B502" s="44"/>
      <c r="C502" s="44"/>
      <c r="D502" s="44"/>
      <c r="E502" s="44"/>
      <c r="F502" s="44"/>
      <c r="G502" s="44"/>
      <c r="H502" s="44"/>
      <c r="I502" s="44"/>
      <c r="J502" s="44"/>
      <c r="K502" s="44"/>
      <c r="L502" s="44"/>
      <c r="M502" s="44"/>
      <c r="N502" s="44"/>
      <c r="O502" s="44"/>
      <c r="P502" s="44"/>
      <c r="Q502" s="44"/>
      <c r="R502" s="44"/>
      <c r="S502" s="44"/>
      <c r="T502" s="44"/>
      <c r="U502" s="44"/>
      <c r="V502" s="44"/>
      <c r="W502" s="44"/>
      <c r="X502" s="44"/>
      <c r="Y502" s="44"/>
      <c r="Z502" s="45"/>
    </row>
    <row r="503" spans="1:26" ht="13" x14ac:dyDescent="0.15">
      <c r="A503" s="43"/>
      <c r="B503" s="44"/>
      <c r="C503" s="44"/>
      <c r="D503" s="44"/>
      <c r="E503" s="44"/>
      <c r="F503" s="44"/>
      <c r="G503" s="44"/>
      <c r="H503" s="44"/>
      <c r="I503" s="44"/>
      <c r="J503" s="44"/>
      <c r="K503" s="44"/>
      <c r="L503" s="44"/>
      <c r="M503" s="44"/>
      <c r="N503" s="44"/>
      <c r="O503" s="44"/>
      <c r="P503" s="44"/>
      <c r="Q503" s="44"/>
      <c r="R503" s="44"/>
      <c r="S503" s="44"/>
      <c r="T503" s="44"/>
      <c r="U503" s="44"/>
      <c r="V503" s="44"/>
      <c r="W503" s="44"/>
      <c r="X503" s="44"/>
      <c r="Y503" s="44"/>
      <c r="Z503" s="45"/>
    </row>
    <row r="504" spans="1:26" ht="13" x14ac:dyDescent="0.15">
      <c r="A504" s="43"/>
      <c r="B504" s="44"/>
      <c r="C504" s="44"/>
      <c r="D504" s="44"/>
      <c r="E504" s="44"/>
      <c r="F504" s="44"/>
      <c r="G504" s="44"/>
      <c r="H504" s="44"/>
      <c r="I504" s="44"/>
      <c r="J504" s="44"/>
      <c r="K504" s="44"/>
      <c r="L504" s="44"/>
      <c r="M504" s="44"/>
      <c r="N504" s="44"/>
      <c r="O504" s="44"/>
      <c r="P504" s="44"/>
      <c r="Q504" s="44"/>
      <c r="R504" s="44"/>
      <c r="S504" s="44"/>
      <c r="T504" s="44"/>
      <c r="U504" s="44"/>
      <c r="V504" s="44"/>
      <c r="W504" s="44"/>
      <c r="X504" s="44"/>
      <c r="Y504" s="44"/>
      <c r="Z504" s="45"/>
    </row>
    <row r="505" spans="1:26" ht="13" x14ac:dyDescent="0.15">
      <c r="A505" s="43"/>
      <c r="B505" s="44"/>
      <c r="C505" s="44"/>
      <c r="D505" s="44"/>
      <c r="E505" s="44"/>
      <c r="F505" s="44"/>
      <c r="G505" s="44"/>
      <c r="H505" s="44"/>
      <c r="I505" s="44"/>
      <c r="J505" s="44"/>
      <c r="K505" s="44"/>
      <c r="L505" s="44"/>
      <c r="M505" s="44"/>
      <c r="N505" s="44"/>
      <c r="O505" s="44"/>
      <c r="P505" s="44"/>
      <c r="Q505" s="44"/>
      <c r="R505" s="44"/>
      <c r="S505" s="44"/>
      <c r="T505" s="44"/>
      <c r="U505" s="44"/>
      <c r="V505" s="44"/>
      <c r="W505" s="44"/>
      <c r="X505" s="44"/>
      <c r="Y505" s="44"/>
      <c r="Z505" s="45"/>
    </row>
    <row r="506" spans="1:26" ht="13" x14ac:dyDescent="0.15">
      <c r="A506" s="43"/>
      <c r="B506" s="44"/>
      <c r="C506" s="44"/>
      <c r="D506" s="44"/>
      <c r="E506" s="44"/>
      <c r="F506" s="44"/>
      <c r="G506" s="44"/>
      <c r="H506" s="44"/>
      <c r="I506" s="44"/>
      <c r="J506" s="44"/>
      <c r="K506" s="44"/>
      <c r="L506" s="44"/>
      <c r="M506" s="44"/>
      <c r="N506" s="44"/>
      <c r="O506" s="44"/>
      <c r="P506" s="44"/>
      <c r="Q506" s="44"/>
      <c r="R506" s="44"/>
      <c r="S506" s="44"/>
      <c r="T506" s="44"/>
      <c r="U506" s="44"/>
      <c r="V506" s="44"/>
      <c r="W506" s="44"/>
      <c r="X506" s="44"/>
      <c r="Y506" s="44"/>
      <c r="Z506" s="45"/>
    </row>
    <row r="507" spans="1:26" ht="13" x14ac:dyDescent="0.15">
      <c r="A507" s="43"/>
      <c r="B507" s="44"/>
      <c r="C507" s="44"/>
      <c r="D507" s="44"/>
      <c r="E507" s="44"/>
      <c r="F507" s="44"/>
      <c r="G507" s="44"/>
      <c r="H507" s="44"/>
      <c r="I507" s="44"/>
      <c r="J507" s="44"/>
      <c r="K507" s="44"/>
      <c r="L507" s="44"/>
      <c r="M507" s="44"/>
      <c r="N507" s="44"/>
      <c r="O507" s="44"/>
      <c r="P507" s="44"/>
      <c r="Q507" s="44"/>
      <c r="R507" s="44"/>
      <c r="S507" s="44"/>
      <c r="T507" s="44"/>
      <c r="U507" s="44"/>
      <c r="V507" s="44"/>
      <c r="W507" s="44"/>
      <c r="X507" s="44"/>
      <c r="Y507" s="44"/>
      <c r="Z507" s="45"/>
    </row>
    <row r="508" spans="1:26" ht="13" x14ac:dyDescent="0.15">
      <c r="A508" s="43"/>
      <c r="B508" s="44"/>
      <c r="C508" s="44"/>
      <c r="D508" s="44"/>
      <c r="E508" s="44"/>
      <c r="F508" s="44"/>
      <c r="G508" s="44"/>
      <c r="H508" s="44"/>
      <c r="I508" s="44"/>
      <c r="J508" s="44"/>
      <c r="K508" s="44"/>
      <c r="L508" s="44"/>
      <c r="M508" s="44"/>
      <c r="N508" s="44"/>
      <c r="O508" s="44"/>
      <c r="P508" s="44"/>
      <c r="Q508" s="44"/>
      <c r="R508" s="44"/>
      <c r="S508" s="44"/>
      <c r="T508" s="44"/>
      <c r="U508" s="44"/>
      <c r="V508" s="44"/>
      <c r="W508" s="44"/>
      <c r="X508" s="44"/>
      <c r="Y508" s="44"/>
      <c r="Z508" s="45"/>
    </row>
    <row r="509" spans="1:26" ht="13" x14ac:dyDescent="0.15">
      <c r="A509" s="43"/>
      <c r="B509" s="44"/>
      <c r="C509" s="44"/>
      <c r="D509" s="44"/>
      <c r="E509" s="44"/>
      <c r="F509" s="44"/>
      <c r="G509" s="44"/>
      <c r="H509" s="44"/>
      <c r="I509" s="44"/>
      <c r="J509" s="44"/>
      <c r="K509" s="44"/>
      <c r="L509" s="44"/>
      <c r="M509" s="44"/>
      <c r="N509" s="44"/>
      <c r="O509" s="44"/>
      <c r="P509" s="44"/>
      <c r="Q509" s="44"/>
      <c r="R509" s="44"/>
      <c r="S509" s="44"/>
      <c r="T509" s="44"/>
      <c r="U509" s="44"/>
      <c r="V509" s="44"/>
      <c r="W509" s="44"/>
      <c r="X509" s="44"/>
      <c r="Y509" s="44"/>
      <c r="Z509" s="45"/>
    </row>
    <row r="510" spans="1:26" ht="13" x14ac:dyDescent="0.15">
      <c r="A510" s="43"/>
      <c r="B510" s="44"/>
      <c r="C510" s="44"/>
      <c r="D510" s="44"/>
      <c r="E510" s="44"/>
      <c r="F510" s="44"/>
      <c r="G510" s="44"/>
      <c r="H510" s="44"/>
      <c r="I510" s="44"/>
      <c r="J510" s="44"/>
      <c r="K510" s="44"/>
      <c r="L510" s="44"/>
      <c r="M510" s="44"/>
      <c r="N510" s="44"/>
      <c r="O510" s="44"/>
      <c r="P510" s="44"/>
      <c r="Q510" s="44"/>
      <c r="R510" s="44"/>
      <c r="S510" s="44"/>
      <c r="T510" s="44"/>
      <c r="U510" s="44"/>
      <c r="V510" s="44"/>
      <c r="W510" s="44"/>
      <c r="X510" s="44"/>
      <c r="Y510" s="44"/>
      <c r="Z510" s="45"/>
    </row>
    <row r="511" spans="1:26" ht="13" x14ac:dyDescent="0.15">
      <c r="A511" s="43"/>
      <c r="B511" s="44"/>
      <c r="C511" s="44"/>
      <c r="D511" s="44"/>
      <c r="E511" s="44"/>
      <c r="F511" s="44"/>
      <c r="G511" s="44"/>
      <c r="H511" s="44"/>
      <c r="I511" s="44"/>
      <c r="J511" s="44"/>
      <c r="K511" s="44"/>
      <c r="L511" s="44"/>
      <c r="M511" s="44"/>
      <c r="N511" s="44"/>
      <c r="O511" s="44"/>
      <c r="P511" s="44"/>
      <c r="Q511" s="44"/>
      <c r="R511" s="44"/>
      <c r="S511" s="44"/>
      <c r="T511" s="44"/>
      <c r="U511" s="44"/>
      <c r="V511" s="44"/>
      <c r="W511" s="44"/>
      <c r="X511" s="44"/>
      <c r="Y511" s="44"/>
      <c r="Z511" s="45"/>
    </row>
    <row r="512" spans="1:26" ht="13" x14ac:dyDescent="0.15">
      <c r="A512" s="43"/>
      <c r="B512" s="44"/>
      <c r="C512" s="44"/>
      <c r="D512" s="44"/>
      <c r="E512" s="44"/>
      <c r="F512" s="44"/>
      <c r="G512" s="44"/>
      <c r="H512" s="44"/>
      <c r="I512" s="44"/>
      <c r="J512" s="44"/>
      <c r="K512" s="44"/>
      <c r="L512" s="44"/>
      <c r="M512" s="44"/>
      <c r="N512" s="44"/>
      <c r="O512" s="44"/>
      <c r="P512" s="44"/>
      <c r="Q512" s="44"/>
      <c r="R512" s="44"/>
      <c r="S512" s="44"/>
      <c r="T512" s="44"/>
      <c r="U512" s="44"/>
      <c r="V512" s="44"/>
      <c r="W512" s="44"/>
      <c r="X512" s="44"/>
      <c r="Y512" s="44"/>
      <c r="Z512" s="45"/>
    </row>
    <row r="513" spans="1:26" ht="13" x14ac:dyDescent="0.15">
      <c r="A513" s="43"/>
      <c r="B513" s="44"/>
      <c r="C513" s="44"/>
      <c r="D513" s="44"/>
      <c r="E513" s="44"/>
      <c r="F513" s="44"/>
      <c r="G513" s="44"/>
      <c r="H513" s="44"/>
      <c r="I513" s="44"/>
      <c r="J513" s="44"/>
      <c r="K513" s="44"/>
      <c r="L513" s="44"/>
      <c r="M513" s="44"/>
      <c r="N513" s="44"/>
      <c r="O513" s="44"/>
      <c r="P513" s="44"/>
      <c r="Q513" s="44"/>
      <c r="R513" s="44"/>
      <c r="S513" s="44"/>
      <c r="T513" s="44"/>
      <c r="U513" s="44"/>
      <c r="V513" s="44"/>
      <c r="W513" s="44"/>
      <c r="X513" s="44"/>
      <c r="Y513" s="44"/>
      <c r="Z513" s="45"/>
    </row>
    <row r="514" spans="1:26" ht="13" x14ac:dyDescent="0.15">
      <c r="A514" s="43"/>
      <c r="B514" s="44"/>
      <c r="C514" s="44"/>
      <c r="D514" s="44"/>
      <c r="E514" s="44"/>
      <c r="F514" s="44"/>
      <c r="G514" s="44"/>
      <c r="H514" s="44"/>
      <c r="I514" s="44"/>
      <c r="J514" s="44"/>
      <c r="K514" s="44"/>
      <c r="L514" s="44"/>
      <c r="M514" s="44"/>
      <c r="N514" s="44"/>
      <c r="O514" s="44"/>
      <c r="P514" s="44"/>
      <c r="Q514" s="44"/>
      <c r="R514" s="44"/>
      <c r="S514" s="44"/>
      <c r="T514" s="44"/>
      <c r="U514" s="44"/>
      <c r="V514" s="44"/>
      <c r="W514" s="44"/>
      <c r="X514" s="44"/>
      <c r="Y514" s="44"/>
      <c r="Z514" s="45"/>
    </row>
    <row r="515" spans="1:26" ht="13" x14ac:dyDescent="0.15">
      <c r="A515" s="43"/>
      <c r="B515" s="44"/>
      <c r="C515" s="44"/>
      <c r="D515" s="44"/>
      <c r="E515" s="44"/>
      <c r="F515" s="44"/>
      <c r="G515" s="44"/>
      <c r="H515" s="44"/>
      <c r="I515" s="44"/>
      <c r="J515" s="44"/>
      <c r="K515" s="44"/>
      <c r="L515" s="44"/>
      <c r="M515" s="44"/>
      <c r="N515" s="44"/>
      <c r="O515" s="44"/>
      <c r="P515" s="44"/>
      <c r="Q515" s="44"/>
      <c r="R515" s="44"/>
      <c r="S515" s="44"/>
      <c r="T515" s="44"/>
      <c r="U515" s="44"/>
      <c r="V515" s="44"/>
      <c r="W515" s="44"/>
      <c r="X515" s="44"/>
      <c r="Y515" s="44"/>
      <c r="Z515" s="45"/>
    </row>
    <row r="516" spans="1:26" ht="13" x14ac:dyDescent="0.15">
      <c r="A516" s="43"/>
      <c r="B516" s="44"/>
      <c r="C516" s="44"/>
      <c r="D516" s="44"/>
      <c r="E516" s="44"/>
      <c r="F516" s="44"/>
      <c r="G516" s="44"/>
      <c r="H516" s="44"/>
      <c r="I516" s="44"/>
      <c r="J516" s="44"/>
      <c r="K516" s="44"/>
      <c r="L516" s="44"/>
      <c r="M516" s="44"/>
      <c r="N516" s="44"/>
      <c r="O516" s="44"/>
      <c r="P516" s="44"/>
      <c r="Q516" s="44"/>
      <c r="R516" s="44"/>
      <c r="S516" s="44"/>
      <c r="T516" s="44"/>
      <c r="U516" s="44"/>
      <c r="V516" s="44"/>
      <c r="W516" s="44"/>
      <c r="X516" s="44"/>
      <c r="Y516" s="44"/>
      <c r="Z516" s="45"/>
    </row>
    <row r="517" spans="1:26" ht="13" x14ac:dyDescent="0.15">
      <c r="A517" s="43"/>
      <c r="B517" s="44"/>
      <c r="C517" s="44"/>
      <c r="D517" s="44"/>
      <c r="E517" s="44"/>
      <c r="F517" s="44"/>
      <c r="G517" s="44"/>
      <c r="H517" s="44"/>
      <c r="I517" s="44"/>
      <c r="J517" s="44"/>
      <c r="K517" s="44"/>
      <c r="L517" s="44"/>
      <c r="M517" s="44"/>
      <c r="N517" s="44"/>
      <c r="O517" s="44"/>
      <c r="P517" s="44"/>
      <c r="Q517" s="44"/>
      <c r="R517" s="44"/>
      <c r="S517" s="44"/>
      <c r="T517" s="44"/>
      <c r="U517" s="44"/>
      <c r="V517" s="44"/>
      <c r="W517" s="44"/>
      <c r="X517" s="44"/>
      <c r="Y517" s="44"/>
      <c r="Z517" s="45"/>
    </row>
    <row r="518" spans="1:26" ht="13" x14ac:dyDescent="0.15">
      <c r="A518" s="43"/>
      <c r="B518" s="44"/>
      <c r="C518" s="44"/>
      <c r="D518" s="44"/>
      <c r="E518" s="44"/>
      <c r="F518" s="44"/>
      <c r="G518" s="44"/>
      <c r="H518" s="44"/>
      <c r="I518" s="44"/>
      <c r="J518" s="44"/>
      <c r="K518" s="44"/>
      <c r="L518" s="44"/>
      <c r="M518" s="44"/>
      <c r="N518" s="44"/>
      <c r="O518" s="44"/>
      <c r="P518" s="44"/>
      <c r="Q518" s="44"/>
      <c r="R518" s="44"/>
      <c r="S518" s="44"/>
      <c r="T518" s="44"/>
      <c r="U518" s="44"/>
      <c r="V518" s="44"/>
      <c r="W518" s="44"/>
      <c r="X518" s="44"/>
      <c r="Y518" s="44"/>
      <c r="Z518" s="45"/>
    </row>
    <row r="519" spans="1:26" ht="13" x14ac:dyDescent="0.15">
      <c r="A519" s="43"/>
      <c r="B519" s="44"/>
      <c r="C519" s="44"/>
      <c r="D519" s="44"/>
      <c r="E519" s="44"/>
      <c r="F519" s="44"/>
      <c r="G519" s="44"/>
      <c r="H519" s="44"/>
      <c r="I519" s="44"/>
      <c r="J519" s="44"/>
      <c r="K519" s="44"/>
      <c r="L519" s="44"/>
      <c r="M519" s="44"/>
      <c r="N519" s="44"/>
      <c r="O519" s="44"/>
      <c r="P519" s="44"/>
      <c r="Q519" s="44"/>
      <c r="R519" s="44"/>
      <c r="S519" s="44"/>
      <c r="T519" s="44"/>
      <c r="U519" s="44"/>
      <c r="V519" s="44"/>
      <c r="W519" s="44"/>
      <c r="X519" s="44"/>
      <c r="Y519" s="44"/>
      <c r="Z519" s="45"/>
    </row>
    <row r="520" spans="1:26" ht="13" x14ac:dyDescent="0.15">
      <c r="A520" s="43"/>
      <c r="B520" s="44"/>
      <c r="C520" s="44"/>
      <c r="D520" s="44"/>
      <c r="E520" s="44"/>
      <c r="F520" s="44"/>
      <c r="G520" s="44"/>
      <c r="H520" s="44"/>
      <c r="I520" s="44"/>
      <c r="J520" s="44"/>
      <c r="K520" s="44"/>
      <c r="L520" s="44"/>
      <c r="M520" s="44"/>
      <c r="N520" s="44"/>
      <c r="O520" s="44"/>
      <c r="P520" s="44"/>
      <c r="Q520" s="44"/>
      <c r="R520" s="44"/>
      <c r="S520" s="44"/>
      <c r="T520" s="44"/>
      <c r="U520" s="44"/>
      <c r="V520" s="44"/>
      <c r="W520" s="44"/>
      <c r="X520" s="44"/>
      <c r="Y520" s="44"/>
      <c r="Z520" s="45"/>
    </row>
    <row r="521" spans="1:26" ht="13" x14ac:dyDescent="0.15">
      <c r="A521" s="43"/>
      <c r="B521" s="44"/>
      <c r="C521" s="44"/>
      <c r="D521" s="44"/>
      <c r="E521" s="44"/>
      <c r="F521" s="44"/>
      <c r="G521" s="44"/>
      <c r="H521" s="44"/>
      <c r="I521" s="44"/>
      <c r="J521" s="44"/>
      <c r="K521" s="44"/>
      <c r="L521" s="44"/>
      <c r="M521" s="44"/>
      <c r="N521" s="44"/>
      <c r="O521" s="44"/>
      <c r="P521" s="44"/>
      <c r="Q521" s="44"/>
      <c r="R521" s="44"/>
      <c r="S521" s="44"/>
      <c r="T521" s="44"/>
      <c r="U521" s="44"/>
      <c r="V521" s="44"/>
      <c r="W521" s="44"/>
      <c r="X521" s="44"/>
      <c r="Y521" s="44"/>
      <c r="Z521" s="45"/>
    </row>
    <row r="522" spans="1:26" ht="13" x14ac:dyDescent="0.15">
      <c r="A522" s="43"/>
      <c r="B522" s="44"/>
      <c r="C522" s="44"/>
      <c r="D522" s="44"/>
      <c r="E522" s="44"/>
      <c r="F522" s="44"/>
      <c r="G522" s="44"/>
      <c r="H522" s="44"/>
      <c r="I522" s="44"/>
      <c r="J522" s="44"/>
      <c r="K522" s="44"/>
      <c r="L522" s="44"/>
      <c r="M522" s="44"/>
      <c r="N522" s="44"/>
      <c r="O522" s="44"/>
      <c r="P522" s="44"/>
      <c r="Q522" s="44"/>
      <c r="R522" s="44"/>
      <c r="S522" s="44"/>
      <c r="T522" s="44"/>
      <c r="U522" s="44"/>
      <c r="V522" s="44"/>
      <c r="W522" s="44"/>
      <c r="X522" s="44"/>
      <c r="Y522" s="44"/>
      <c r="Z522" s="45"/>
    </row>
    <row r="523" spans="1:26" ht="13" x14ac:dyDescent="0.15">
      <c r="A523" s="43"/>
      <c r="B523" s="44"/>
      <c r="C523" s="44"/>
      <c r="D523" s="44"/>
      <c r="E523" s="44"/>
      <c r="F523" s="44"/>
      <c r="G523" s="44"/>
      <c r="H523" s="44"/>
      <c r="I523" s="44"/>
      <c r="J523" s="44"/>
      <c r="K523" s="44"/>
      <c r="L523" s="44"/>
      <c r="M523" s="44"/>
      <c r="N523" s="44"/>
      <c r="O523" s="44"/>
      <c r="P523" s="44"/>
      <c r="Q523" s="44"/>
      <c r="R523" s="44"/>
      <c r="S523" s="44"/>
      <c r="T523" s="44"/>
      <c r="U523" s="44"/>
      <c r="V523" s="44"/>
      <c r="W523" s="44"/>
      <c r="X523" s="44"/>
      <c r="Y523" s="44"/>
      <c r="Z523" s="45"/>
    </row>
    <row r="524" spans="1:26" ht="13" x14ac:dyDescent="0.15">
      <c r="A524" s="43"/>
      <c r="B524" s="44"/>
      <c r="C524" s="44"/>
      <c r="D524" s="44"/>
      <c r="E524" s="44"/>
      <c r="F524" s="44"/>
      <c r="G524" s="44"/>
      <c r="H524" s="44"/>
      <c r="I524" s="44"/>
      <c r="J524" s="44"/>
      <c r="K524" s="44"/>
      <c r="L524" s="44"/>
      <c r="M524" s="44"/>
      <c r="N524" s="44"/>
      <c r="O524" s="44"/>
      <c r="P524" s="44"/>
      <c r="Q524" s="44"/>
      <c r="R524" s="44"/>
      <c r="S524" s="44"/>
      <c r="T524" s="44"/>
      <c r="U524" s="44"/>
      <c r="V524" s="44"/>
      <c r="W524" s="44"/>
      <c r="X524" s="44"/>
      <c r="Y524" s="44"/>
      <c r="Z524" s="45"/>
    </row>
    <row r="525" spans="1:26" ht="13" x14ac:dyDescent="0.15">
      <c r="A525" s="43"/>
      <c r="B525" s="44"/>
      <c r="C525" s="44"/>
      <c r="D525" s="44"/>
      <c r="E525" s="44"/>
      <c r="F525" s="44"/>
      <c r="G525" s="44"/>
      <c r="H525" s="44"/>
      <c r="I525" s="44"/>
      <c r="J525" s="44"/>
      <c r="K525" s="44"/>
      <c r="L525" s="44"/>
      <c r="M525" s="44"/>
      <c r="N525" s="44"/>
      <c r="O525" s="44"/>
      <c r="P525" s="44"/>
      <c r="Q525" s="44"/>
      <c r="R525" s="44"/>
      <c r="S525" s="44"/>
      <c r="T525" s="44"/>
      <c r="U525" s="44"/>
      <c r="V525" s="44"/>
      <c r="W525" s="44"/>
      <c r="X525" s="44"/>
      <c r="Y525" s="44"/>
      <c r="Z525" s="45"/>
    </row>
    <row r="526" spans="1:26" ht="13" x14ac:dyDescent="0.15">
      <c r="A526" s="43"/>
      <c r="B526" s="44"/>
      <c r="C526" s="44"/>
      <c r="D526" s="44"/>
      <c r="E526" s="44"/>
      <c r="F526" s="44"/>
      <c r="G526" s="44"/>
      <c r="H526" s="44"/>
      <c r="I526" s="44"/>
      <c r="J526" s="44"/>
      <c r="K526" s="44"/>
      <c r="L526" s="44"/>
      <c r="M526" s="44"/>
      <c r="N526" s="44"/>
      <c r="O526" s="44"/>
      <c r="P526" s="44"/>
      <c r="Q526" s="44"/>
      <c r="R526" s="44"/>
      <c r="S526" s="44"/>
      <c r="T526" s="44"/>
      <c r="U526" s="44"/>
      <c r="V526" s="44"/>
      <c r="W526" s="44"/>
      <c r="X526" s="44"/>
      <c r="Y526" s="44"/>
      <c r="Z526" s="45"/>
    </row>
    <row r="527" spans="1:26" ht="13" x14ac:dyDescent="0.15">
      <c r="A527" s="43"/>
      <c r="B527" s="44"/>
      <c r="C527" s="44"/>
      <c r="D527" s="44"/>
      <c r="E527" s="44"/>
      <c r="F527" s="44"/>
      <c r="G527" s="44"/>
      <c r="H527" s="44"/>
      <c r="I527" s="44"/>
      <c r="J527" s="44"/>
      <c r="K527" s="44"/>
      <c r="L527" s="44"/>
      <c r="M527" s="44"/>
      <c r="N527" s="44"/>
      <c r="O527" s="44"/>
      <c r="P527" s="44"/>
      <c r="Q527" s="44"/>
      <c r="R527" s="44"/>
      <c r="S527" s="44"/>
      <c r="T527" s="44"/>
      <c r="U527" s="44"/>
      <c r="V527" s="44"/>
      <c r="W527" s="44"/>
      <c r="X527" s="44"/>
      <c r="Y527" s="44"/>
      <c r="Z527" s="45"/>
    </row>
    <row r="528" spans="1:26" ht="13" x14ac:dyDescent="0.15">
      <c r="A528" s="43"/>
      <c r="B528" s="44"/>
      <c r="C528" s="44"/>
      <c r="D528" s="44"/>
      <c r="E528" s="44"/>
      <c r="F528" s="44"/>
      <c r="G528" s="44"/>
      <c r="H528" s="44"/>
      <c r="I528" s="44"/>
      <c r="J528" s="44"/>
      <c r="K528" s="44"/>
      <c r="L528" s="44"/>
      <c r="M528" s="44"/>
      <c r="N528" s="44"/>
      <c r="O528" s="44"/>
      <c r="P528" s="44"/>
      <c r="Q528" s="44"/>
      <c r="R528" s="44"/>
      <c r="S528" s="44"/>
      <c r="T528" s="44"/>
      <c r="U528" s="44"/>
      <c r="V528" s="44"/>
      <c r="W528" s="44"/>
      <c r="X528" s="44"/>
      <c r="Y528" s="44"/>
      <c r="Z528" s="45"/>
    </row>
    <row r="529" spans="1:26" ht="13" x14ac:dyDescent="0.15">
      <c r="A529" s="43"/>
      <c r="B529" s="44"/>
      <c r="C529" s="44"/>
      <c r="D529" s="44"/>
      <c r="E529" s="44"/>
      <c r="F529" s="44"/>
      <c r="G529" s="44"/>
      <c r="H529" s="44"/>
      <c r="I529" s="44"/>
      <c r="J529" s="44"/>
      <c r="K529" s="44"/>
      <c r="L529" s="44"/>
      <c r="M529" s="44"/>
      <c r="N529" s="44"/>
      <c r="O529" s="44"/>
      <c r="P529" s="44"/>
      <c r="Q529" s="44"/>
      <c r="R529" s="44"/>
      <c r="S529" s="44"/>
      <c r="T529" s="44"/>
      <c r="U529" s="44"/>
      <c r="V529" s="44"/>
      <c r="W529" s="44"/>
      <c r="X529" s="44"/>
      <c r="Y529" s="44"/>
      <c r="Z529" s="45"/>
    </row>
    <row r="530" spans="1:26" ht="13" x14ac:dyDescent="0.15">
      <c r="A530" s="43"/>
      <c r="B530" s="44"/>
      <c r="C530" s="44"/>
      <c r="D530" s="44"/>
      <c r="E530" s="44"/>
      <c r="F530" s="44"/>
      <c r="G530" s="44"/>
      <c r="H530" s="44"/>
      <c r="I530" s="44"/>
      <c r="J530" s="44"/>
      <c r="K530" s="44"/>
      <c r="L530" s="44"/>
      <c r="M530" s="44"/>
      <c r="N530" s="44"/>
      <c r="O530" s="44"/>
      <c r="P530" s="44"/>
      <c r="Q530" s="44"/>
      <c r="R530" s="44"/>
      <c r="S530" s="44"/>
      <c r="T530" s="44"/>
      <c r="U530" s="44"/>
      <c r="V530" s="44"/>
      <c r="W530" s="44"/>
      <c r="X530" s="44"/>
      <c r="Y530" s="44"/>
      <c r="Z530" s="45"/>
    </row>
    <row r="531" spans="1:26" ht="13" x14ac:dyDescent="0.15">
      <c r="A531" s="43"/>
      <c r="B531" s="44"/>
      <c r="C531" s="44"/>
      <c r="D531" s="44"/>
      <c r="E531" s="44"/>
      <c r="F531" s="44"/>
      <c r="G531" s="44"/>
      <c r="H531" s="44"/>
      <c r="I531" s="44"/>
      <c r="J531" s="44"/>
      <c r="K531" s="44"/>
      <c r="L531" s="44"/>
      <c r="M531" s="44"/>
      <c r="N531" s="44"/>
      <c r="O531" s="44"/>
      <c r="P531" s="44"/>
      <c r="Q531" s="44"/>
      <c r="R531" s="44"/>
      <c r="S531" s="44"/>
      <c r="T531" s="44"/>
      <c r="U531" s="44"/>
      <c r="V531" s="44"/>
      <c r="W531" s="44"/>
      <c r="X531" s="44"/>
      <c r="Y531" s="44"/>
      <c r="Z531" s="45"/>
    </row>
    <row r="532" spans="1:26" ht="13" x14ac:dyDescent="0.15">
      <c r="A532" s="43"/>
      <c r="B532" s="44"/>
      <c r="C532" s="44"/>
      <c r="D532" s="44"/>
      <c r="E532" s="44"/>
      <c r="F532" s="44"/>
      <c r="G532" s="44"/>
      <c r="H532" s="44"/>
      <c r="I532" s="44"/>
      <c r="J532" s="44"/>
      <c r="K532" s="44"/>
      <c r="L532" s="44"/>
      <c r="M532" s="44"/>
      <c r="N532" s="44"/>
      <c r="O532" s="44"/>
      <c r="P532" s="44"/>
      <c r="Q532" s="44"/>
      <c r="R532" s="44"/>
      <c r="S532" s="44"/>
      <c r="T532" s="44"/>
      <c r="U532" s="44"/>
      <c r="V532" s="44"/>
      <c r="W532" s="44"/>
      <c r="X532" s="44"/>
      <c r="Y532" s="44"/>
      <c r="Z532" s="45"/>
    </row>
    <row r="533" spans="1:26" ht="13" x14ac:dyDescent="0.15">
      <c r="A533" s="43"/>
      <c r="B533" s="44"/>
      <c r="C533" s="44"/>
      <c r="D533" s="44"/>
      <c r="E533" s="44"/>
      <c r="F533" s="44"/>
      <c r="G533" s="44"/>
      <c r="H533" s="44"/>
      <c r="I533" s="44"/>
      <c r="J533" s="44"/>
      <c r="K533" s="44"/>
      <c r="L533" s="44"/>
      <c r="M533" s="44"/>
      <c r="N533" s="44"/>
      <c r="O533" s="44"/>
      <c r="P533" s="44"/>
      <c r="Q533" s="44"/>
      <c r="R533" s="44"/>
      <c r="S533" s="44"/>
      <c r="T533" s="44"/>
      <c r="U533" s="44"/>
      <c r="V533" s="44"/>
      <c r="W533" s="44"/>
      <c r="X533" s="44"/>
      <c r="Y533" s="44"/>
      <c r="Z533" s="45"/>
    </row>
    <row r="534" spans="1:26" ht="13" x14ac:dyDescent="0.15">
      <c r="A534" s="43"/>
      <c r="B534" s="44"/>
      <c r="C534" s="44"/>
      <c r="D534" s="44"/>
      <c r="E534" s="44"/>
      <c r="F534" s="44"/>
      <c r="G534" s="44"/>
      <c r="H534" s="44"/>
      <c r="I534" s="44"/>
      <c r="J534" s="44"/>
      <c r="K534" s="44"/>
      <c r="L534" s="44"/>
      <c r="M534" s="44"/>
      <c r="N534" s="44"/>
      <c r="O534" s="44"/>
      <c r="P534" s="44"/>
      <c r="Q534" s="44"/>
      <c r="R534" s="44"/>
      <c r="S534" s="44"/>
      <c r="T534" s="44"/>
      <c r="U534" s="44"/>
      <c r="V534" s="44"/>
      <c r="W534" s="44"/>
      <c r="X534" s="44"/>
      <c r="Y534" s="44"/>
      <c r="Z534" s="45"/>
    </row>
    <row r="535" spans="1:26" ht="13" x14ac:dyDescent="0.15">
      <c r="A535" s="43"/>
      <c r="B535" s="44"/>
      <c r="C535" s="44"/>
      <c r="D535" s="44"/>
      <c r="E535" s="44"/>
      <c r="F535" s="44"/>
      <c r="G535" s="44"/>
      <c r="H535" s="44"/>
      <c r="I535" s="44"/>
      <c r="J535" s="44"/>
      <c r="K535" s="44"/>
      <c r="L535" s="44"/>
      <c r="M535" s="44"/>
      <c r="N535" s="44"/>
      <c r="O535" s="44"/>
      <c r="P535" s="44"/>
      <c r="Q535" s="44"/>
      <c r="R535" s="44"/>
      <c r="S535" s="44"/>
      <c r="T535" s="44"/>
      <c r="U535" s="44"/>
      <c r="V535" s="44"/>
      <c r="W535" s="44"/>
      <c r="X535" s="44"/>
      <c r="Y535" s="44"/>
      <c r="Z535" s="45"/>
    </row>
    <row r="536" spans="1:26" ht="13" x14ac:dyDescent="0.15">
      <c r="A536" s="43"/>
      <c r="B536" s="44"/>
      <c r="C536" s="44"/>
      <c r="D536" s="44"/>
      <c r="E536" s="44"/>
      <c r="F536" s="44"/>
      <c r="G536" s="44"/>
      <c r="H536" s="44"/>
      <c r="I536" s="44"/>
      <c r="J536" s="44"/>
      <c r="K536" s="44"/>
      <c r="L536" s="44"/>
      <c r="M536" s="44"/>
      <c r="N536" s="44"/>
      <c r="O536" s="44"/>
      <c r="P536" s="44"/>
      <c r="Q536" s="44"/>
      <c r="R536" s="44"/>
      <c r="S536" s="44"/>
      <c r="T536" s="44"/>
      <c r="U536" s="44"/>
      <c r="V536" s="44"/>
      <c r="W536" s="44"/>
      <c r="X536" s="44"/>
      <c r="Y536" s="44"/>
      <c r="Z536" s="45"/>
    </row>
    <row r="537" spans="1:26" ht="13" x14ac:dyDescent="0.15">
      <c r="A537" s="43"/>
      <c r="B537" s="44"/>
      <c r="C537" s="44"/>
      <c r="D537" s="44"/>
      <c r="E537" s="44"/>
      <c r="F537" s="44"/>
      <c r="G537" s="44"/>
      <c r="H537" s="44"/>
      <c r="I537" s="44"/>
      <c r="J537" s="44"/>
      <c r="K537" s="44"/>
      <c r="L537" s="44"/>
      <c r="M537" s="44"/>
      <c r="N537" s="44"/>
      <c r="O537" s="44"/>
      <c r="P537" s="44"/>
      <c r="Q537" s="44"/>
      <c r="R537" s="44"/>
      <c r="S537" s="44"/>
      <c r="T537" s="44"/>
      <c r="U537" s="44"/>
      <c r="V537" s="44"/>
      <c r="W537" s="44"/>
      <c r="X537" s="44"/>
      <c r="Y537" s="44"/>
      <c r="Z537" s="45"/>
    </row>
    <row r="538" spans="1:26" ht="13" x14ac:dyDescent="0.15">
      <c r="A538" s="43"/>
      <c r="B538" s="44"/>
      <c r="C538" s="44"/>
      <c r="D538" s="44"/>
      <c r="E538" s="44"/>
      <c r="F538" s="44"/>
      <c r="G538" s="44"/>
      <c r="H538" s="44"/>
      <c r="I538" s="44"/>
      <c r="J538" s="44"/>
      <c r="K538" s="44"/>
      <c r="L538" s="44"/>
      <c r="M538" s="44"/>
      <c r="N538" s="44"/>
      <c r="O538" s="44"/>
      <c r="P538" s="44"/>
      <c r="Q538" s="44"/>
      <c r="R538" s="44"/>
      <c r="S538" s="44"/>
      <c r="T538" s="44"/>
      <c r="U538" s="44"/>
      <c r="V538" s="44"/>
      <c r="W538" s="44"/>
      <c r="X538" s="44"/>
      <c r="Y538" s="44"/>
      <c r="Z538" s="45"/>
    </row>
    <row r="539" spans="1:26" ht="13" x14ac:dyDescent="0.15">
      <c r="A539" s="43"/>
      <c r="B539" s="44"/>
      <c r="C539" s="44"/>
      <c r="D539" s="44"/>
      <c r="E539" s="44"/>
      <c r="F539" s="44"/>
      <c r="G539" s="44"/>
      <c r="H539" s="44"/>
      <c r="I539" s="44"/>
      <c r="J539" s="44"/>
      <c r="K539" s="44"/>
      <c r="L539" s="44"/>
      <c r="M539" s="44"/>
      <c r="N539" s="44"/>
      <c r="O539" s="44"/>
      <c r="P539" s="44"/>
      <c r="Q539" s="44"/>
      <c r="R539" s="44"/>
      <c r="S539" s="44"/>
      <c r="T539" s="44"/>
      <c r="U539" s="44"/>
      <c r="V539" s="44"/>
      <c r="W539" s="44"/>
      <c r="X539" s="44"/>
      <c r="Y539" s="44"/>
      <c r="Z539" s="45"/>
    </row>
    <row r="540" spans="1:26" ht="13" x14ac:dyDescent="0.15">
      <c r="A540" s="43"/>
      <c r="B540" s="44"/>
      <c r="C540" s="44"/>
      <c r="D540" s="44"/>
      <c r="E540" s="44"/>
      <c r="F540" s="44"/>
      <c r="G540" s="44"/>
      <c r="H540" s="44"/>
      <c r="I540" s="44"/>
      <c r="J540" s="44"/>
      <c r="K540" s="44"/>
      <c r="L540" s="44"/>
      <c r="M540" s="44"/>
      <c r="N540" s="44"/>
      <c r="O540" s="44"/>
      <c r="P540" s="44"/>
      <c r="Q540" s="44"/>
      <c r="R540" s="44"/>
      <c r="S540" s="44"/>
      <c r="T540" s="44"/>
      <c r="U540" s="44"/>
      <c r="V540" s="44"/>
      <c r="W540" s="44"/>
      <c r="X540" s="44"/>
      <c r="Y540" s="44"/>
      <c r="Z540" s="45"/>
    </row>
    <row r="541" spans="1:26" ht="13" x14ac:dyDescent="0.15">
      <c r="A541" s="43"/>
      <c r="B541" s="44"/>
      <c r="C541" s="44"/>
      <c r="D541" s="44"/>
      <c r="E541" s="44"/>
      <c r="F541" s="44"/>
      <c r="G541" s="44"/>
      <c r="H541" s="44"/>
      <c r="I541" s="44"/>
      <c r="J541" s="44"/>
      <c r="K541" s="44"/>
      <c r="L541" s="44"/>
      <c r="M541" s="44"/>
      <c r="N541" s="44"/>
      <c r="O541" s="44"/>
      <c r="P541" s="44"/>
      <c r="Q541" s="44"/>
      <c r="R541" s="44"/>
      <c r="S541" s="44"/>
      <c r="T541" s="44"/>
      <c r="U541" s="44"/>
      <c r="V541" s="44"/>
      <c r="W541" s="44"/>
      <c r="X541" s="44"/>
      <c r="Y541" s="44"/>
      <c r="Z541" s="45"/>
    </row>
    <row r="542" spans="1:26" ht="13" x14ac:dyDescent="0.15">
      <c r="A542" s="43"/>
      <c r="B542" s="44"/>
      <c r="C542" s="44"/>
      <c r="D542" s="44"/>
      <c r="E542" s="44"/>
      <c r="F542" s="44"/>
      <c r="G542" s="44"/>
      <c r="H542" s="44"/>
      <c r="I542" s="44"/>
      <c r="J542" s="44"/>
      <c r="K542" s="44"/>
      <c r="L542" s="44"/>
      <c r="M542" s="44"/>
      <c r="N542" s="44"/>
      <c r="O542" s="44"/>
      <c r="P542" s="44"/>
      <c r="Q542" s="44"/>
      <c r="R542" s="44"/>
      <c r="S542" s="44"/>
      <c r="T542" s="44"/>
      <c r="U542" s="44"/>
      <c r="V542" s="44"/>
      <c r="W542" s="44"/>
      <c r="X542" s="44"/>
      <c r="Y542" s="44"/>
      <c r="Z542" s="45"/>
    </row>
    <row r="543" spans="1:26" ht="13" x14ac:dyDescent="0.15">
      <c r="A543" s="43"/>
      <c r="B543" s="44"/>
      <c r="C543" s="44"/>
      <c r="D543" s="44"/>
      <c r="E543" s="44"/>
      <c r="F543" s="44"/>
      <c r="G543" s="44"/>
      <c r="H543" s="44"/>
      <c r="I543" s="44"/>
      <c r="J543" s="44"/>
      <c r="K543" s="44"/>
      <c r="L543" s="44"/>
      <c r="M543" s="44"/>
      <c r="N543" s="44"/>
      <c r="O543" s="44"/>
      <c r="P543" s="44"/>
      <c r="Q543" s="44"/>
      <c r="R543" s="44"/>
      <c r="S543" s="44"/>
      <c r="T543" s="44"/>
      <c r="U543" s="44"/>
      <c r="V543" s="44"/>
      <c r="W543" s="44"/>
      <c r="X543" s="44"/>
      <c r="Y543" s="44"/>
      <c r="Z543" s="45"/>
    </row>
    <row r="544" spans="1:26" ht="13" x14ac:dyDescent="0.15">
      <c r="A544" s="43"/>
      <c r="B544" s="44"/>
      <c r="C544" s="44"/>
      <c r="D544" s="44"/>
      <c r="E544" s="44"/>
      <c r="F544" s="44"/>
      <c r="G544" s="44"/>
      <c r="H544" s="44"/>
      <c r="I544" s="44"/>
      <c r="J544" s="44"/>
      <c r="K544" s="44"/>
      <c r="L544" s="44"/>
      <c r="M544" s="44"/>
      <c r="N544" s="44"/>
      <c r="O544" s="44"/>
      <c r="P544" s="44"/>
      <c r="Q544" s="44"/>
      <c r="R544" s="44"/>
      <c r="S544" s="44"/>
      <c r="T544" s="44"/>
      <c r="U544" s="44"/>
      <c r="V544" s="44"/>
      <c r="W544" s="44"/>
      <c r="X544" s="44"/>
      <c r="Y544" s="44"/>
      <c r="Z544" s="45"/>
    </row>
    <row r="545" spans="1:26" ht="13" x14ac:dyDescent="0.15">
      <c r="A545" s="43"/>
      <c r="B545" s="44"/>
      <c r="C545" s="44"/>
      <c r="D545" s="44"/>
      <c r="E545" s="44"/>
      <c r="F545" s="44"/>
      <c r="G545" s="44"/>
      <c r="H545" s="44"/>
      <c r="I545" s="44"/>
      <c r="J545" s="44"/>
      <c r="K545" s="44"/>
      <c r="L545" s="44"/>
      <c r="M545" s="44"/>
      <c r="N545" s="44"/>
      <c r="O545" s="44"/>
      <c r="P545" s="44"/>
      <c r="Q545" s="44"/>
      <c r="R545" s="44"/>
      <c r="S545" s="44"/>
      <c r="T545" s="44"/>
      <c r="U545" s="44"/>
      <c r="V545" s="44"/>
      <c r="W545" s="44"/>
      <c r="X545" s="44"/>
      <c r="Y545" s="44"/>
      <c r="Z545" s="45"/>
    </row>
    <row r="546" spans="1:26" ht="13" x14ac:dyDescent="0.15">
      <c r="A546" s="43"/>
      <c r="B546" s="44"/>
      <c r="C546" s="44"/>
      <c r="D546" s="44"/>
      <c r="E546" s="44"/>
      <c r="F546" s="44"/>
      <c r="G546" s="44"/>
      <c r="H546" s="44"/>
      <c r="I546" s="44"/>
      <c r="J546" s="44"/>
      <c r="K546" s="44"/>
      <c r="L546" s="44"/>
      <c r="M546" s="44"/>
      <c r="N546" s="44"/>
      <c r="O546" s="44"/>
      <c r="P546" s="44"/>
      <c r="Q546" s="44"/>
      <c r="R546" s="44"/>
      <c r="S546" s="44"/>
      <c r="T546" s="44"/>
      <c r="U546" s="44"/>
      <c r="V546" s="44"/>
      <c r="W546" s="44"/>
      <c r="X546" s="44"/>
      <c r="Y546" s="44"/>
      <c r="Z546" s="45"/>
    </row>
    <row r="547" spans="1:26" ht="13" x14ac:dyDescent="0.15">
      <c r="A547" s="43"/>
      <c r="B547" s="44"/>
      <c r="C547" s="44"/>
      <c r="D547" s="44"/>
      <c r="E547" s="44"/>
      <c r="F547" s="44"/>
      <c r="G547" s="44"/>
      <c r="H547" s="44"/>
      <c r="I547" s="44"/>
      <c r="J547" s="44"/>
      <c r="K547" s="44"/>
      <c r="L547" s="44"/>
      <c r="M547" s="44"/>
      <c r="N547" s="44"/>
      <c r="O547" s="44"/>
      <c r="P547" s="44"/>
      <c r="Q547" s="44"/>
      <c r="R547" s="44"/>
      <c r="S547" s="44"/>
      <c r="T547" s="44"/>
      <c r="U547" s="44"/>
      <c r="V547" s="44"/>
      <c r="W547" s="44"/>
      <c r="X547" s="44"/>
      <c r="Y547" s="44"/>
      <c r="Z547" s="45"/>
    </row>
    <row r="548" spans="1:26" ht="13" x14ac:dyDescent="0.15">
      <c r="A548" s="43"/>
      <c r="B548" s="44"/>
      <c r="C548" s="44"/>
      <c r="D548" s="44"/>
      <c r="E548" s="44"/>
      <c r="F548" s="44"/>
      <c r="G548" s="44"/>
      <c r="H548" s="44"/>
      <c r="I548" s="44"/>
      <c r="J548" s="44"/>
      <c r="K548" s="44"/>
      <c r="L548" s="44"/>
      <c r="M548" s="44"/>
      <c r="N548" s="44"/>
      <c r="O548" s="44"/>
      <c r="P548" s="44"/>
      <c r="Q548" s="44"/>
      <c r="R548" s="44"/>
      <c r="S548" s="44"/>
      <c r="T548" s="44"/>
      <c r="U548" s="44"/>
      <c r="V548" s="44"/>
      <c r="W548" s="44"/>
      <c r="X548" s="44"/>
      <c r="Y548" s="44"/>
      <c r="Z548" s="45"/>
    </row>
    <row r="549" spans="1:26" ht="13" x14ac:dyDescent="0.15">
      <c r="A549" s="43"/>
      <c r="B549" s="44"/>
      <c r="C549" s="44"/>
      <c r="D549" s="44"/>
      <c r="E549" s="44"/>
      <c r="F549" s="44"/>
      <c r="G549" s="44"/>
      <c r="H549" s="44"/>
      <c r="I549" s="44"/>
      <c r="J549" s="44"/>
      <c r="K549" s="44"/>
      <c r="L549" s="44"/>
      <c r="M549" s="44"/>
      <c r="N549" s="44"/>
      <c r="O549" s="44"/>
      <c r="P549" s="44"/>
      <c r="Q549" s="44"/>
      <c r="R549" s="44"/>
      <c r="S549" s="44"/>
      <c r="T549" s="44"/>
      <c r="U549" s="44"/>
      <c r="V549" s="44"/>
      <c r="W549" s="44"/>
      <c r="X549" s="44"/>
      <c r="Y549" s="44"/>
      <c r="Z549" s="45"/>
    </row>
    <row r="550" spans="1:26" ht="13" x14ac:dyDescent="0.15">
      <c r="A550" s="43"/>
      <c r="B550" s="44"/>
      <c r="C550" s="44"/>
      <c r="D550" s="44"/>
      <c r="E550" s="44"/>
      <c r="F550" s="44"/>
      <c r="G550" s="44"/>
      <c r="H550" s="44"/>
      <c r="I550" s="44"/>
      <c r="J550" s="44"/>
      <c r="K550" s="44"/>
      <c r="L550" s="44"/>
      <c r="M550" s="44"/>
      <c r="N550" s="44"/>
      <c r="O550" s="44"/>
      <c r="P550" s="44"/>
      <c r="Q550" s="44"/>
      <c r="R550" s="44"/>
      <c r="S550" s="44"/>
      <c r="T550" s="44"/>
      <c r="U550" s="44"/>
      <c r="V550" s="44"/>
      <c r="W550" s="44"/>
      <c r="X550" s="44"/>
      <c r="Y550" s="44"/>
      <c r="Z550" s="45"/>
    </row>
    <row r="551" spans="1:26" ht="13" x14ac:dyDescent="0.15">
      <c r="A551" s="43"/>
      <c r="B551" s="44"/>
      <c r="C551" s="44"/>
      <c r="D551" s="44"/>
      <c r="E551" s="44"/>
      <c r="F551" s="44"/>
      <c r="G551" s="44"/>
      <c r="H551" s="44"/>
      <c r="I551" s="44"/>
      <c r="J551" s="44"/>
      <c r="K551" s="44"/>
      <c r="L551" s="44"/>
      <c r="M551" s="44"/>
      <c r="N551" s="44"/>
      <c r="O551" s="44"/>
      <c r="P551" s="44"/>
      <c r="Q551" s="44"/>
      <c r="R551" s="44"/>
      <c r="S551" s="44"/>
      <c r="T551" s="44"/>
      <c r="U551" s="44"/>
      <c r="V551" s="44"/>
      <c r="W551" s="44"/>
      <c r="X551" s="44"/>
      <c r="Y551" s="44"/>
      <c r="Z551" s="45"/>
    </row>
    <row r="552" spans="1:26" ht="13" x14ac:dyDescent="0.15">
      <c r="A552" s="43"/>
      <c r="B552" s="44"/>
      <c r="C552" s="44"/>
      <c r="D552" s="44"/>
      <c r="E552" s="44"/>
      <c r="F552" s="44"/>
      <c r="G552" s="44"/>
      <c r="H552" s="44"/>
      <c r="I552" s="44"/>
      <c r="J552" s="44"/>
      <c r="K552" s="44"/>
      <c r="L552" s="44"/>
      <c r="M552" s="44"/>
      <c r="N552" s="44"/>
      <c r="O552" s="44"/>
      <c r="P552" s="44"/>
      <c r="Q552" s="44"/>
      <c r="R552" s="44"/>
      <c r="S552" s="44"/>
      <c r="T552" s="44"/>
      <c r="U552" s="44"/>
      <c r="V552" s="44"/>
      <c r="W552" s="44"/>
      <c r="X552" s="44"/>
      <c r="Y552" s="44"/>
      <c r="Z552" s="45"/>
    </row>
    <row r="553" spans="1:26" ht="13" x14ac:dyDescent="0.15">
      <c r="A553" s="43"/>
      <c r="B553" s="44"/>
      <c r="C553" s="44"/>
      <c r="D553" s="44"/>
      <c r="E553" s="44"/>
      <c r="F553" s="44"/>
      <c r="G553" s="44"/>
      <c r="H553" s="44"/>
      <c r="I553" s="44"/>
      <c r="J553" s="44"/>
      <c r="K553" s="44"/>
      <c r="L553" s="44"/>
      <c r="M553" s="44"/>
      <c r="N553" s="44"/>
      <c r="O553" s="44"/>
      <c r="P553" s="44"/>
      <c r="Q553" s="44"/>
      <c r="R553" s="44"/>
      <c r="S553" s="44"/>
      <c r="T553" s="44"/>
      <c r="U553" s="44"/>
      <c r="V553" s="44"/>
      <c r="W553" s="44"/>
      <c r="X553" s="44"/>
      <c r="Y553" s="44"/>
      <c r="Z553" s="45"/>
    </row>
    <row r="554" spans="1:26" ht="13" x14ac:dyDescent="0.15">
      <c r="A554" s="43"/>
      <c r="B554" s="44"/>
      <c r="C554" s="44"/>
      <c r="D554" s="44"/>
      <c r="E554" s="44"/>
      <c r="F554" s="44"/>
      <c r="G554" s="44"/>
      <c r="H554" s="44"/>
      <c r="I554" s="44"/>
      <c r="J554" s="44"/>
      <c r="K554" s="44"/>
      <c r="L554" s="44"/>
      <c r="M554" s="44"/>
      <c r="N554" s="44"/>
      <c r="O554" s="44"/>
      <c r="P554" s="44"/>
      <c r="Q554" s="44"/>
      <c r="R554" s="44"/>
      <c r="S554" s="44"/>
      <c r="T554" s="44"/>
      <c r="U554" s="44"/>
      <c r="V554" s="44"/>
      <c r="W554" s="44"/>
      <c r="X554" s="44"/>
      <c r="Y554" s="44"/>
      <c r="Z554" s="45"/>
    </row>
    <row r="555" spans="1:26" ht="13" x14ac:dyDescent="0.15">
      <c r="A555" s="43"/>
      <c r="B555" s="44"/>
      <c r="C555" s="44"/>
      <c r="D555" s="44"/>
      <c r="E555" s="44"/>
      <c r="F555" s="44"/>
      <c r="G555" s="44"/>
      <c r="H555" s="44"/>
      <c r="I555" s="44"/>
      <c r="J555" s="44"/>
      <c r="K555" s="44"/>
      <c r="L555" s="44"/>
      <c r="M555" s="44"/>
      <c r="N555" s="44"/>
      <c r="O555" s="44"/>
      <c r="P555" s="44"/>
      <c r="Q555" s="44"/>
      <c r="R555" s="44"/>
      <c r="S555" s="44"/>
      <c r="T555" s="44"/>
      <c r="U555" s="44"/>
      <c r="V555" s="44"/>
      <c r="W555" s="44"/>
      <c r="X555" s="44"/>
      <c r="Y555" s="44"/>
      <c r="Z555" s="45"/>
    </row>
    <row r="556" spans="1:26" ht="13" x14ac:dyDescent="0.15">
      <c r="A556" s="43"/>
      <c r="B556" s="44"/>
      <c r="C556" s="44"/>
      <c r="D556" s="44"/>
      <c r="E556" s="44"/>
      <c r="F556" s="44"/>
      <c r="G556" s="44"/>
      <c r="H556" s="44"/>
      <c r="I556" s="44"/>
      <c r="J556" s="44"/>
      <c r="K556" s="44"/>
      <c r="L556" s="44"/>
      <c r="M556" s="44"/>
      <c r="N556" s="44"/>
      <c r="O556" s="44"/>
      <c r="P556" s="44"/>
      <c r="Q556" s="44"/>
      <c r="R556" s="44"/>
      <c r="S556" s="44"/>
      <c r="T556" s="44"/>
      <c r="U556" s="44"/>
      <c r="V556" s="44"/>
      <c r="W556" s="44"/>
      <c r="X556" s="44"/>
      <c r="Y556" s="44"/>
      <c r="Z556" s="45"/>
    </row>
    <row r="557" spans="1:26" ht="13" x14ac:dyDescent="0.15">
      <c r="A557" s="43"/>
      <c r="B557" s="44"/>
      <c r="C557" s="44"/>
      <c r="D557" s="44"/>
      <c r="E557" s="44"/>
      <c r="F557" s="44"/>
      <c r="G557" s="44"/>
      <c r="H557" s="44"/>
      <c r="I557" s="44"/>
      <c r="J557" s="44"/>
      <c r="K557" s="44"/>
      <c r="L557" s="44"/>
      <c r="M557" s="44"/>
      <c r="N557" s="44"/>
      <c r="O557" s="44"/>
      <c r="P557" s="44"/>
      <c r="Q557" s="44"/>
      <c r="R557" s="44"/>
      <c r="S557" s="44"/>
      <c r="T557" s="44"/>
      <c r="U557" s="44"/>
      <c r="V557" s="44"/>
      <c r="W557" s="44"/>
      <c r="X557" s="44"/>
      <c r="Y557" s="44"/>
      <c r="Z557" s="45"/>
    </row>
    <row r="558" spans="1:26" ht="13" x14ac:dyDescent="0.15">
      <c r="A558" s="43"/>
      <c r="B558" s="44"/>
      <c r="C558" s="44"/>
      <c r="D558" s="44"/>
      <c r="E558" s="44"/>
      <c r="F558" s="44"/>
      <c r="G558" s="44"/>
      <c r="H558" s="44"/>
      <c r="I558" s="44"/>
      <c r="J558" s="44"/>
      <c r="K558" s="44"/>
      <c r="L558" s="44"/>
      <c r="M558" s="44"/>
      <c r="N558" s="44"/>
      <c r="O558" s="44"/>
      <c r="P558" s="44"/>
      <c r="Q558" s="44"/>
      <c r="R558" s="44"/>
      <c r="S558" s="44"/>
      <c r="T558" s="44"/>
      <c r="U558" s="44"/>
      <c r="V558" s="44"/>
      <c r="W558" s="44"/>
      <c r="X558" s="44"/>
      <c r="Y558" s="44"/>
      <c r="Z558" s="45"/>
    </row>
    <row r="559" spans="1:26" ht="13" x14ac:dyDescent="0.15">
      <c r="A559" s="43"/>
      <c r="B559" s="44"/>
      <c r="C559" s="44"/>
      <c r="D559" s="44"/>
      <c r="E559" s="44"/>
      <c r="F559" s="44"/>
      <c r="G559" s="44"/>
      <c r="H559" s="44"/>
      <c r="I559" s="44"/>
      <c r="J559" s="44"/>
      <c r="K559" s="44"/>
      <c r="L559" s="44"/>
      <c r="M559" s="44"/>
      <c r="N559" s="44"/>
      <c r="O559" s="44"/>
      <c r="P559" s="44"/>
      <c r="Q559" s="44"/>
      <c r="R559" s="44"/>
      <c r="S559" s="44"/>
      <c r="T559" s="44"/>
      <c r="U559" s="44"/>
      <c r="V559" s="44"/>
      <c r="W559" s="44"/>
      <c r="X559" s="44"/>
      <c r="Y559" s="44"/>
      <c r="Z559" s="45"/>
    </row>
    <row r="560" spans="1:26" ht="13" x14ac:dyDescent="0.15">
      <c r="A560" s="43"/>
      <c r="B560" s="44"/>
      <c r="C560" s="44"/>
      <c r="D560" s="44"/>
      <c r="E560" s="44"/>
      <c r="F560" s="44"/>
      <c r="G560" s="44"/>
      <c r="H560" s="44"/>
      <c r="I560" s="44"/>
      <c r="J560" s="44"/>
      <c r="K560" s="44"/>
      <c r="L560" s="44"/>
      <c r="M560" s="44"/>
      <c r="N560" s="44"/>
      <c r="O560" s="44"/>
      <c r="P560" s="44"/>
      <c r="Q560" s="44"/>
      <c r="R560" s="44"/>
      <c r="S560" s="44"/>
      <c r="T560" s="44"/>
      <c r="U560" s="44"/>
      <c r="V560" s="44"/>
      <c r="W560" s="44"/>
      <c r="X560" s="44"/>
      <c r="Y560" s="44"/>
      <c r="Z560" s="45"/>
    </row>
    <row r="561" spans="1:26" ht="13" x14ac:dyDescent="0.15">
      <c r="A561" s="43"/>
      <c r="B561" s="44"/>
      <c r="C561" s="44"/>
      <c r="D561" s="44"/>
      <c r="E561" s="44"/>
      <c r="F561" s="44"/>
      <c r="G561" s="44"/>
      <c r="H561" s="44"/>
      <c r="I561" s="44"/>
      <c r="J561" s="44"/>
      <c r="K561" s="44"/>
      <c r="L561" s="44"/>
      <c r="M561" s="44"/>
      <c r="N561" s="44"/>
      <c r="O561" s="44"/>
      <c r="P561" s="44"/>
      <c r="Q561" s="44"/>
      <c r="R561" s="44"/>
      <c r="S561" s="44"/>
      <c r="T561" s="44"/>
      <c r="U561" s="44"/>
      <c r="V561" s="44"/>
      <c r="W561" s="44"/>
      <c r="X561" s="44"/>
      <c r="Y561" s="44"/>
      <c r="Z561" s="45"/>
    </row>
    <row r="562" spans="1:26" ht="13" x14ac:dyDescent="0.15">
      <c r="A562" s="43"/>
      <c r="B562" s="44"/>
      <c r="C562" s="44"/>
      <c r="D562" s="44"/>
      <c r="E562" s="44"/>
      <c r="F562" s="44"/>
      <c r="G562" s="44"/>
      <c r="H562" s="44"/>
      <c r="I562" s="44"/>
      <c r="J562" s="44"/>
      <c r="K562" s="44"/>
      <c r="L562" s="44"/>
      <c r="M562" s="44"/>
      <c r="N562" s="44"/>
      <c r="O562" s="44"/>
      <c r="P562" s="44"/>
      <c r="Q562" s="44"/>
      <c r="R562" s="44"/>
      <c r="S562" s="44"/>
      <c r="T562" s="44"/>
      <c r="U562" s="44"/>
      <c r="V562" s="44"/>
      <c r="W562" s="44"/>
      <c r="X562" s="44"/>
      <c r="Y562" s="44"/>
      <c r="Z562" s="45"/>
    </row>
    <row r="563" spans="1:26" ht="13" x14ac:dyDescent="0.15">
      <c r="A563" s="43"/>
      <c r="B563" s="44"/>
      <c r="C563" s="44"/>
      <c r="D563" s="44"/>
      <c r="E563" s="44"/>
      <c r="F563" s="44"/>
      <c r="G563" s="44"/>
      <c r="H563" s="44"/>
      <c r="I563" s="44"/>
      <c r="J563" s="44"/>
      <c r="K563" s="44"/>
      <c r="L563" s="44"/>
      <c r="M563" s="44"/>
      <c r="N563" s="44"/>
      <c r="O563" s="44"/>
      <c r="P563" s="44"/>
      <c r="Q563" s="44"/>
      <c r="R563" s="44"/>
      <c r="S563" s="44"/>
      <c r="T563" s="44"/>
      <c r="U563" s="44"/>
      <c r="V563" s="44"/>
      <c r="W563" s="44"/>
      <c r="X563" s="44"/>
      <c r="Y563" s="44"/>
      <c r="Z563" s="45"/>
    </row>
    <row r="564" spans="1:26" ht="13" x14ac:dyDescent="0.15">
      <c r="A564" s="43"/>
      <c r="B564" s="44"/>
      <c r="C564" s="44"/>
      <c r="D564" s="44"/>
      <c r="E564" s="44"/>
      <c r="F564" s="44"/>
      <c r="G564" s="44"/>
      <c r="H564" s="44"/>
      <c r="I564" s="44"/>
      <c r="J564" s="44"/>
      <c r="K564" s="44"/>
      <c r="L564" s="44"/>
      <c r="M564" s="44"/>
      <c r="N564" s="44"/>
      <c r="O564" s="44"/>
      <c r="P564" s="44"/>
      <c r="Q564" s="44"/>
      <c r="R564" s="44"/>
      <c r="S564" s="44"/>
      <c r="T564" s="44"/>
      <c r="U564" s="44"/>
      <c r="V564" s="44"/>
      <c r="W564" s="44"/>
      <c r="X564" s="44"/>
      <c r="Y564" s="44"/>
      <c r="Z564" s="45"/>
    </row>
    <row r="565" spans="1:26" ht="13" x14ac:dyDescent="0.15">
      <c r="A565" s="43"/>
      <c r="B565" s="44"/>
      <c r="C565" s="44"/>
      <c r="D565" s="44"/>
      <c r="E565" s="44"/>
      <c r="F565" s="44"/>
      <c r="G565" s="44"/>
      <c r="H565" s="44"/>
      <c r="I565" s="44"/>
      <c r="J565" s="44"/>
      <c r="K565" s="44"/>
      <c r="L565" s="44"/>
      <c r="M565" s="44"/>
      <c r="N565" s="44"/>
      <c r="O565" s="44"/>
      <c r="P565" s="44"/>
      <c r="Q565" s="44"/>
      <c r="R565" s="44"/>
      <c r="S565" s="44"/>
      <c r="T565" s="44"/>
      <c r="U565" s="44"/>
      <c r="V565" s="44"/>
      <c r="W565" s="44"/>
      <c r="X565" s="44"/>
      <c r="Y565" s="44"/>
      <c r="Z565" s="45"/>
    </row>
    <row r="566" spans="1:26" ht="13" x14ac:dyDescent="0.15">
      <c r="A566" s="43"/>
      <c r="B566" s="44"/>
      <c r="C566" s="44"/>
      <c r="D566" s="44"/>
      <c r="E566" s="44"/>
      <c r="F566" s="44"/>
      <c r="G566" s="44"/>
      <c r="H566" s="44"/>
      <c r="I566" s="44"/>
      <c r="J566" s="44"/>
      <c r="K566" s="44"/>
      <c r="L566" s="44"/>
      <c r="M566" s="44"/>
      <c r="N566" s="44"/>
      <c r="O566" s="44"/>
      <c r="P566" s="44"/>
      <c r="Q566" s="44"/>
      <c r="R566" s="44"/>
      <c r="S566" s="44"/>
      <c r="T566" s="44"/>
      <c r="U566" s="44"/>
      <c r="V566" s="44"/>
      <c r="W566" s="44"/>
      <c r="X566" s="44"/>
      <c r="Y566" s="44"/>
      <c r="Z566" s="45"/>
    </row>
    <row r="567" spans="1:26" ht="13" x14ac:dyDescent="0.15">
      <c r="A567" s="43"/>
      <c r="B567" s="44"/>
      <c r="C567" s="44"/>
      <c r="D567" s="44"/>
      <c r="E567" s="44"/>
      <c r="F567" s="44"/>
      <c r="G567" s="44"/>
      <c r="H567" s="44"/>
      <c r="I567" s="44"/>
      <c r="J567" s="44"/>
      <c r="K567" s="44"/>
      <c r="L567" s="44"/>
      <c r="M567" s="44"/>
      <c r="N567" s="44"/>
      <c r="O567" s="44"/>
      <c r="P567" s="44"/>
      <c r="Q567" s="44"/>
      <c r="R567" s="44"/>
      <c r="S567" s="44"/>
      <c r="T567" s="44"/>
      <c r="U567" s="44"/>
      <c r="V567" s="44"/>
      <c r="W567" s="44"/>
      <c r="X567" s="44"/>
      <c r="Y567" s="44"/>
      <c r="Z567" s="45"/>
    </row>
    <row r="568" spans="1:26" ht="13" x14ac:dyDescent="0.15">
      <c r="A568" s="43"/>
      <c r="B568" s="44"/>
      <c r="C568" s="44"/>
      <c r="D568" s="44"/>
      <c r="E568" s="44"/>
      <c r="F568" s="44"/>
      <c r="G568" s="44"/>
      <c r="H568" s="44"/>
      <c r="I568" s="44"/>
      <c r="J568" s="44"/>
      <c r="K568" s="44"/>
      <c r="L568" s="44"/>
      <c r="M568" s="44"/>
      <c r="N568" s="44"/>
      <c r="O568" s="44"/>
      <c r="P568" s="44"/>
      <c r="Q568" s="44"/>
      <c r="R568" s="44"/>
      <c r="S568" s="44"/>
      <c r="T568" s="44"/>
      <c r="U568" s="44"/>
      <c r="V568" s="44"/>
      <c r="W568" s="44"/>
      <c r="X568" s="44"/>
      <c r="Y568" s="44"/>
      <c r="Z568" s="45"/>
    </row>
    <row r="569" spans="1:26" ht="13" x14ac:dyDescent="0.15">
      <c r="A569" s="43"/>
      <c r="B569" s="44"/>
      <c r="C569" s="44"/>
      <c r="D569" s="44"/>
      <c r="E569" s="44"/>
      <c r="F569" s="44"/>
      <c r="G569" s="44"/>
      <c r="H569" s="44"/>
      <c r="I569" s="44"/>
      <c r="J569" s="44"/>
      <c r="K569" s="44"/>
      <c r="L569" s="44"/>
      <c r="M569" s="44"/>
      <c r="N569" s="44"/>
      <c r="O569" s="44"/>
      <c r="P569" s="44"/>
      <c r="Q569" s="44"/>
      <c r="R569" s="44"/>
      <c r="S569" s="44"/>
      <c r="T569" s="44"/>
      <c r="U569" s="44"/>
      <c r="V569" s="44"/>
      <c r="W569" s="44"/>
      <c r="X569" s="44"/>
      <c r="Y569" s="44"/>
      <c r="Z569" s="45"/>
    </row>
    <row r="570" spans="1:26" ht="13" x14ac:dyDescent="0.15">
      <c r="A570" s="43"/>
      <c r="B570" s="44"/>
      <c r="C570" s="44"/>
      <c r="D570" s="44"/>
      <c r="E570" s="44"/>
      <c r="F570" s="44"/>
      <c r="G570" s="44"/>
      <c r="H570" s="44"/>
      <c r="I570" s="44"/>
      <c r="J570" s="44"/>
      <c r="K570" s="44"/>
      <c r="L570" s="44"/>
      <c r="M570" s="44"/>
      <c r="N570" s="44"/>
      <c r="O570" s="44"/>
      <c r="P570" s="44"/>
      <c r="Q570" s="44"/>
      <c r="R570" s="44"/>
      <c r="S570" s="44"/>
      <c r="T570" s="44"/>
      <c r="U570" s="44"/>
      <c r="V570" s="44"/>
      <c r="W570" s="44"/>
      <c r="X570" s="44"/>
      <c r="Y570" s="44"/>
      <c r="Z570" s="45"/>
    </row>
    <row r="571" spans="1:26" ht="13" x14ac:dyDescent="0.15">
      <c r="A571" s="43"/>
      <c r="B571" s="44"/>
      <c r="C571" s="44"/>
      <c r="D571" s="44"/>
      <c r="E571" s="44"/>
      <c r="F571" s="44"/>
      <c r="G571" s="44"/>
      <c r="H571" s="44"/>
      <c r="I571" s="44"/>
      <c r="J571" s="44"/>
      <c r="K571" s="44"/>
      <c r="L571" s="44"/>
      <c r="M571" s="44"/>
      <c r="N571" s="44"/>
      <c r="O571" s="44"/>
      <c r="P571" s="44"/>
      <c r="Q571" s="44"/>
      <c r="R571" s="44"/>
      <c r="S571" s="44"/>
      <c r="T571" s="44"/>
      <c r="U571" s="44"/>
      <c r="V571" s="44"/>
      <c r="W571" s="44"/>
      <c r="X571" s="44"/>
      <c r="Y571" s="44"/>
      <c r="Z571" s="45"/>
    </row>
    <row r="572" spans="1:26" ht="13" x14ac:dyDescent="0.15">
      <c r="A572" s="43"/>
      <c r="B572" s="44"/>
      <c r="C572" s="44"/>
      <c r="D572" s="44"/>
      <c r="E572" s="44"/>
      <c r="F572" s="44"/>
      <c r="G572" s="44"/>
      <c r="H572" s="44"/>
      <c r="I572" s="44"/>
      <c r="J572" s="44"/>
      <c r="K572" s="44"/>
      <c r="L572" s="44"/>
      <c r="M572" s="44"/>
      <c r="N572" s="44"/>
      <c r="O572" s="44"/>
      <c r="P572" s="44"/>
      <c r="Q572" s="44"/>
      <c r="R572" s="44"/>
      <c r="S572" s="44"/>
      <c r="T572" s="44"/>
      <c r="U572" s="44"/>
      <c r="V572" s="44"/>
      <c r="W572" s="44"/>
      <c r="X572" s="44"/>
      <c r="Y572" s="44"/>
      <c r="Z572" s="45"/>
    </row>
    <row r="573" spans="1:26" ht="13" x14ac:dyDescent="0.15">
      <c r="A573" s="43"/>
      <c r="B573" s="44"/>
      <c r="C573" s="44"/>
      <c r="D573" s="44"/>
      <c r="E573" s="44"/>
      <c r="F573" s="44"/>
      <c r="G573" s="44"/>
      <c r="H573" s="44"/>
      <c r="I573" s="44"/>
      <c r="J573" s="44"/>
      <c r="K573" s="44"/>
      <c r="L573" s="44"/>
      <c r="M573" s="44"/>
      <c r="N573" s="44"/>
      <c r="O573" s="44"/>
      <c r="P573" s="44"/>
      <c r="Q573" s="44"/>
      <c r="R573" s="44"/>
      <c r="S573" s="44"/>
      <c r="T573" s="44"/>
      <c r="U573" s="44"/>
      <c r="V573" s="44"/>
      <c r="W573" s="44"/>
      <c r="X573" s="44"/>
      <c r="Y573" s="44"/>
      <c r="Z573" s="45"/>
    </row>
    <row r="574" spans="1:26" ht="13" x14ac:dyDescent="0.15">
      <c r="A574" s="43"/>
      <c r="B574" s="44"/>
      <c r="C574" s="44"/>
      <c r="D574" s="44"/>
      <c r="E574" s="44"/>
      <c r="F574" s="44"/>
      <c r="G574" s="44"/>
      <c r="H574" s="44"/>
      <c r="I574" s="44"/>
      <c r="J574" s="44"/>
      <c r="K574" s="44"/>
      <c r="L574" s="44"/>
      <c r="M574" s="44"/>
      <c r="N574" s="44"/>
      <c r="O574" s="44"/>
      <c r="P574" s="44"/>
      <c r="Q574" s="44"/>
      <c r="R574" s="44"/>
      <c r="S574" s="44"/>
      <c r="T574" s="44"/>
      <c r="U574" s="44"/>
      <c r="V574" s="44"/>
      <c r="W574" s="44"/>
      <c r="X574" s="44"/>
      <c r="Y574" s="44"/>
      <c r="Z574" s="45"/>
    </row>
    <row r="575" spans="1:26" ht="13" x14ac:dyDescent="0.15">
      <c r="A575" s="43"/>
      <c r="B575" s="44"/>
      <c r="C575" s="44"/>
      <c r="D575" s="44"/>
      <c r="E575" s="44"/>
      <c r="F575" s="44"/>
      <c r="G575" s="44"/>
      <c r="H575" s="44"/>
      <c r="I575" s="44"/>
      <c r="J575" s="44"/>
      <c r="K575" s="44"/>
      <c r="L575" s="44"/>
      <c r="M575" s="44"/>
      <c r="N575" s="44"/>
      <c r="O575" s="44"/>
      <c r="P575" s="44"/>
      <c r="Q575" s="44"/>
      <c r="R575" s="44"/>
      <c r="S575" s="44"/>
      <c r="T575" s="44"/>
      <c r="U575" s="44"/>
      <c r="V575" s="44"/>
      <c r="W575" s="44"/>
      <c r="X575" s="44"/>
      <c r="Y575" s="44"/>
      <c r="Z575" s="45"/>
    </row>
    <row r="576" spans="1:26" ht="13" x14ac:dyDescent="0.15">
      <c r="A576" s="43"/>
      <c r="B576" s="44"/>
      <c r="C576" s="44"/>
      <c r="D576" s="44"/>
      <c r="E576" s="44"/>
      <c r="F576" s="44"/>
      <c r="G576" s="44"/>
      <c r="H576" s="44"/>
      <c r="I576" s="44"/>
      <c r="J576" s="44"/>
      <c r="K576" s="44"/>
      <c r="L576" s="44"/>
      <c r="M576" s="44"/>
      <c r="N576" s="44"/>
      <c r="O576" s="44"/>
      <c r="P576" s="44"/>
      <c r="Q576" s="44"/>
      <c r="R576" s="44"/>
      <c r="S576" s="44"/>
      <c r="T576" s="44"/>
      <c r="U576" s="44"/>
      <c r="V576" s="44"/>
      <c r="W576" s="44"/>
      <c r="X576" s="44"/>
      <c r="Y576" s="44"/>
      <c r="Z576" s="45"/>
    </row>
    <row r="577" spans="1:26" ht="13" x14ac:dyDescent="0.15">
      <c r="A577" s="43"/>
      <c r="B577" s="44"/>
      <c r="C577" s="44"/>
      <c r="D577" s="44"/>
      <c r="E577" s="44"/>
      <c r="F577" s="44"/>
      <c r="G577" s="44"/>
      <c r="H577" s="44"/>
      <c r="I577" s="44"/>
      <c r="J577" s="44"/>
      <c r="K577" s="44"/>
      <c r="L577" s="44"/>
      <c r="M577" s="44"/>
      <c r="N577" s="44"/>
      <c r="O577" s="44"/>
      <c r="P577" s="44"/>
      <c r="Q577" s="44"/>
      <c r="R577" s="44"/>
      <c r="S577" s="44"/>
      <c r="T577" s="44"/>
      <c r="U577" s="44"/>
      <c r="V577" s="44"/>
      <c r="W577" s="44"/>
      <c r="X577" s="44"/>
      <c r="Y577" s="44"/>
      <c r="Z577" s="45"/>
    </row>
    <row r="578" spans="1:26" ht="13" x14ac:dyDescent="0.15">
      <c r="A578" s="43"/>
      <c r="B578" s="44"/>
      <c r="C578" s="44"/>
      <c r="D578" s="44"/>
      <c r="E578" s="44"/>
      <c r="F578" s="44"/>
      <c r="G578" s="44"/>
      <c r="H578" s="44"/>
      <c r="I578" s="44"/>
      <c r="J578" s="44"/>
      <c r="K578" s="44"/>
      <c r="L578" s="44"/>
      <c r="M578" s="44"/>
      <c r="N578" s="44"/>
      <c r="O578" s="44"/>
      <c r="P578" s="44"/>
      <c r="Q578" s="44"/>
      <c r="R578" s="44"/>
      <c r="S578" s="44"/>
      <c r="T578" s="44"/>
      <c r="U578" s="44"/>
      <c r="V578" s="44"/>
      <c r="W578" s="44"/>
      <c r="X578" s="44"/>
      <c r="Y578" s="44"/>
      <c r="Z578" s="45"/>
    </row>
    <row r="579" spans="1:26" ht="13" x14ac:dyDescent="0.15">
      <c r="A579" s="43"/>
      <c r="B579" s="44"/>
      <c r="C579" s="44"/>
      <c r="D579" s="44"/>
      <c r="E579" s="44"/>
      <c r="F579" s="44"/>
      <c r="G579" s="44"/>
      <c r="H579" s="44"/>
      <c r="I579" s="44"/>
      <c r="J579" s="44"/>
      <c r="K579" s="44"/>
      <c r="L579" s="44"/>
      <c r="M579" s="44"/>
      <c r="N579" s="44"/>
      <c r="O579" s="44"/>
      <c r="P579" s="44"/>
      <c r="Q579" s="44"/>
      <c r="R579" s="44"/>
      <c r="S579" s="44"/>
      <c r="T579" s="44"/>
      <c r="U579" s="44"/>
      <c r="V579" s="44"/>
      <c r="W579" s="44"/>
      <c r="X579" s="44"/>
      <c r="Y579" s="44"/>
      <c r="Z579" s="45"/>
    </row>
    <row r="580" spans="1:26" ht="13" x14ac:dyDescent="0.15">
      <c r="A580" s="43"/>
      <c r="B580" s="44"/>
      <c r="C580" s="44"/>
      <c r="D580" s="44"/>
      <c r="E580" s="44"/>
      <c r="F580" s="44"/>
      <c r="G580" s="44"/>
      <c r="H580" s="44"/>
      <c r="I580" s="44"/>
      <c r="J580" s="44"/>
      <c r="K580" s="44"/>
      <c r="L580" s="44"/>
      <c r="M580" s="44"/>
      <c r="N580" s="44"/>
      <c r="O580" s="44"/>
      <c r="P580" s="44"/>
      <c r="Q580" s="44"/>
      <c r="R580" s="44"/>
      <c r="S580" s="44"/>
      <c r="T580" s="44"/>
      <c r="U580" s="44"/>
      <c r="V580" s="44"/>
      <c r="W580" s="44"/>
      <c r="X580" s="44"/>
      <c r="Y580" s="44"/>
      <c r="Z580" s="45"/>
    </row>
    <row r="581" spans="1:26" ht="13" x14ac:dyDescent="0.15">
      <c r="A581" s="43"/>
      <c r="B581" s="44"/>
      <c r="C581" s="44"/>
      <c r="D581" s="44"/>
      <c r="E581" s="44"/>
      <c r="F581" s="44"/>
      <c r="G581" s="44"/>
      <c r="H581" s="44"/>
      <c r="I581" s="44"/>
      <c r="J581" s="44"/>
      <c r="K581" s="44"/>
      <c r="L581" s="44"/>
      <c r="M581" s="44"/>
      <c r="N581" s="44"/>
      <c r="O581" s="44"/>
      <c r="P581" s="44"/>
      <c r="Q581" s="44"/>
      <c r="R581" s="44"/>
      <c r="S581" s="44"/>
      <c r="T581" s="44"/>
      <c r="U581" s="44"/>
      <c r="V581" s="44"/>
      <c r="W581" s="44"/>
      <c r="X581" s="44"/>
      <c r="Y581" s="44"/>
      <c r="Z581" s="45"/>
    </row>
    <row r="582" spans="1:26" ht="13" x14ac:dyDescent="0.15">
      <c r="A582" s="43"/>
      <c r="B582" s="44"/>
      <c r="C582" s="44"/>
      <c r="D582" s="44"/>
      <c r="E582" s="44"/>
      <c r="F582" s="44"/>
      <c r="G582" s="44"/>
      <c r="H582" s="44"/>
      <c r="I582" s="44"/>
      <c r="J582" s="44"/>
      <c r="K582" s="44"/>
      <c r="L582" s="44"/>
      <c r="M582" s="44"/>
      <c r="N582" s="44"/>
      <c r="O582" s="44"/>
      <c r="P582" s="44"/>
      <c r="Q582" s="44"/>
      <c r="R582" s="44"/>
      <c r="S582" s="44"/>
      <c r="T582" s="44"/>
      <c r="U582" s="44"/>
      <c r="V582" s="44"/>
      <c r="W582" s="44"/>
      <c r="X582" s="44"/>
      <c r="Y582" s="44"/>
      <c r="Z582" s="45"/>
    </row>
    <row r="583" spans="1:26" ht="13" x14ac:dyDescent="0.15">
      <c r="A583" s="43"/>
      <c r="B583" s="44"/>
      <c r="C583" s="44"/>
      <c r="D583" s="44"/>
      <c r="E583" s="44"/>
      <c r="F583" s="44"/>
      <c r="G583" s="44"/>
      <c r="H583" s="44"/>
      <c r="I583" s="44"/>
      <c r="J583" s="44"/>
      <c r="K583" s="44"/>
      <c r="L583" s="44"/>
      <c r="M583" s="44"/>
      <c r="N583" s="44"/>
      <c r="O583" s="44"/>
      <c r="P583" s="44"/>
      <c r="Q583" s="44"/>
      <c r="R583" s="44"/>
      <c r="S583" s="44"/>
      <c r="T583" s="44"/>
      <c r="U583" s="44"/>
      <c r="V583" s="44"/>
      <c r="W583" s="44"/>
      <c r="X583" s="44"/>
      <c r="Y583" s="44"/>
      <c r="Z583" s="45"/>
    </row>
    <row r="584" spans="1:26" ht="13" x14ac:dyDescent="0.15">
      <c r="A584" s="43"/>
      <c r="B584" s="44"/>
      <c r="C584" s="44"/>
      <c r="D584" s="44"/>
      <c r="E584" s="44"/>
      <c r="F584" s="44"/>
      <c r="G584" s="44"/>
      <c r="H584" s="44"/>
      <c r="I584" s="44"/>
      <c r="J584" s="44"/>
      <c r="K584" s="44"/>
      <c r="L584" s="44"/>
      <c r="M584" s="44"/>
      <c r="N584" s="44"/>
      <c r="O584" s="44"/>
      <c r="P584" s="44"/>
      <c r="Q584" s="44"/>
      <c r="R584" s="44"/>
      <c r="S584" s="44"/>
      <c r="T584" s="44"/>
      <c r="U584" s="44"/>
      <c r="V584" s="44"/>
      <c r="W584" s="44"/>
      <c r="X584" s="44"/>
      <c r="Y584" s="44"/>
      <c r="Z584" s="45"/>
    </row>
    <row r="585" spans="1:26" ht="13" x14ac:dyDescent="0.15">
      <c r="A585" s="43"/>
      <c r="B585" s="44"/>
      <c r="C585" s="44"/>
      <c r="D585" s="44"/>
      <c r="E585" s="44"/>
      <c r="F585" s="44"/>
      <c r="G585" s="44"/>
      <c r="H585" s="44"/>
      <c r="I585" s="44"/>
      <c r="J585" s="44"/>
      <c r="K585" s="44"/>
      <c r="L585" s="44"/>
      <c r="M585" s="44"/>
      <c r="N585" s="44"/>
      <c r="O585" s="44"/>
      <c r="P585" s="44"/>
      <c r="Q585" s="44"/>
      <c r="R585" s="44"/>
      <c r="S585" s="44"/>
      <c r="T585" s="44"/>
      <c r="U585" s="44"/>
      <c r="V585" s="44"/>
      <c r="W585" s="44"/>
      <c r="X585" s="44"/>
      <c r="Y585" s="44"/>
      <c r="Z585" s="45"/>
    </row>
    <row r="586" spans="1:26" ht="13" x14ac:dyDescent="0.15">
      <c r="A586" s="43"/>
      <c r="B586" s="44"/>
      <c r="C586" s="44"/>
      <c r="D586" s="44"/>
      <c r="E586" s="44"/>
      <c r="F586" s="44"/>
      <c r="G586" s="44"/>
      <c r="H586" s="44"/>
      <c r="I586" s="44"/>
      <c r="J586" s="44"/>
      <c r="K586" s="44"/>
      <c r="L586" s="44"/>
      <c r="M586" s="44"/>
      <c r="N586" s="44"/>
      <c r="O586" s="44"/>
      <c r="P586" s="44"/>
      <c r="Q586" s="44"/>
      <c r="R586" s="44"/>
      <c r="S586" s="44"/>
      <c r="T586" s="44"/>
      <c r="U586" s="44"/>
      <c r="V586" s="44"/>
      <c r="W586" s="44"/>
      <c r="X586" s="44"/>
      <c r="Y586" s="44"/>
      <c r="Z586" s="45"/>
    </row>
    <row r="587" spans="1:26" ht="13" x14ac:dyDescent="0.15">
      <c r="A587" s="43"/>
      <c r="B587" s="44"/>
      <c r="C587" s="44"/>
      <c r="D587" s="44"/>
      <c r="E587" s="44"/>
      <c r="F587" s="44"/>
      <c r="G587" s="44"/>
      <c r="H587" s="44"/>
      <c r="I587" s="44"/>
      <c r="J587" s="44"/>
      <c r="K587" s="44"/>
      <c r="L587" s="44"/>
      <c r="M587" s="44"/>
      <c r="N587" s="44"/>
      <c r="O587" s="44"/>
      <c r="P587" s="44"/>
      <c r="Q587" s="44"/>
      <c r="R587" s="44"/>
      <c r="S587" s="44"/>
      <c r="T587" s="44"/>
      <c r="U587" s="44"/>
      <c r="V587" s="44"/>
      <c r="W587" s="44"/>
      <c r="X587" s="44"/>
      <c r="Y587" s="44"/>
      <c r="Z587" s="45"/>
    </row>
    <row r="588" spans="1:26" ht="13" x14ac:dyDescent="0.15">
      <c r="A588" s="43"/>
      <c r="B588" s="44"/>
      <c r="C588" s="44"/>
      <c r="D588" s="44"/>
      <c r="E588" s="44"/>
      <c r="F588" s="44"/>
      <c r="G588" s="44"/>
      <c r="H588" s="44"/>
      <c r="I588" s="44"/>
      <c r="J588" s="44"/>
      <c r="K588" s="44"/>
      <c r="L588" s="44"/>
      <c r="M588" s="44"/>
      <c r="N588" s="44"/>
      <c r="O588" s="44"/>
      <c r="P588" s="44"/>
      <c r="Q588" s="44"/>
      <c r="R588" s="44"/>
      <c r="S588" s="44"/>
      <c r="T588" s="44"/>
      <c r="U588" s="44"/>
      <c r="V588" s="44"/>
      <c r="W588" s="44"/>
      <c r="X588" s="44"/>
      <c r="Y588" s="44"/>
      <c r="Z588" s="45"/>
    </row>
    <row r="589" spans="1:26" ht="13" x14ac:dyDescent="0.15">
      <c r="A589" s="43"/>
      <c r="B589" s="44"/>
      <c r="C589" s="44"/>
      <c r="D589" s="44"/>
      <c r="E589" s="44"/>
      <c r="F589" s="44"/>
      <c r="G589" s="44"/>
      <c r="H589" s="44"/>
      <c r="I589" s="44"/>
      <c r="J589" s="44"/>
      <c r="K589" s="44"/>
      <c r="L589" s="44"/>
      <c r="M589" s="44"/>
      <c r="N589" s="44"/>
      <c r="O589" s="44"/>
      <c r="P589" s="44"/>
      <c r="Q589" s="44"/>
      <c r="R589" s="44"/>
      <c r="S589" s="44"/>
      <c r="T589" s="44"/>
      <c r="U589" s="44"/>
      <c r="V589" s="44"/>
      <c r="W589" s="44"/>
      <c r="X589" s="44"/>
      <c r="Y589" s="44"/>
      <c r="Z589" s="45"/>
    </row>
    <row r="590" spans="1:26" ht="13" x14ac:dyDescent="0.15">
      <c r="A590" s="43"/>
      <c r="B590" s="44"/>
      <c r="C590" s="44"/>
      <c r="D590" s="44"/>
      <c r="E590" s="44"/>
      <c r="F590" s="44"/>
      <c r="G590" s="44"/>
      <c r="H590" s="44"/>
      <c r="I590" s="44"/>
      <c r="J590" s="44"/>
      <c r="K590" s="44"/>
      <c r="L590" s="44"/>
      <c r="M590" s="44"/>
      <c r="N590" s="44"/>
      <c r="O590" s="44"/>
      <c r="P590" s="44"/>
      <c r="Q590" s="44"/>
      <c r="R590" s="44"/>
      <c r="S590" s="44"/>
      <c r="T590" s="44"/>
      <c r="U590" s="44"/>
      <c r="V590" s="44"/>
      <c r="W590" s="44"/>
      <c r="X590" s="44"/>
      <c r="Y590" s="44"/>
      <c r="Z590" s="45"/>
    </row>
    <row r="591" spans="1:26" ht="13" x14ac:dyDescent="0.15">
      <c r="A591" s="43"/>
      <c r="B591" s="44"/>
      <c r="C591" s="44"/>
      <c r="D591" s="44"/>
      <c r="E591" s="44"/>
      <c r="F591" s="44"/>
      <c r="G591" s="44"/>
      <c r="H591" s="44"/>
      <c r="I591" s="44"/>
      <c r="J591" s="44"/>
      <c r="K591" s="44"/>
      <c r="L591" s="44"/>
      <c r="M591" s="44"/>
      <c r="N591" s="44"/>
      <c r="O591" s="44"/>
      <c r="P591" s="44"/>
      <c r="Q591" s="44"/>
      <c r="R591" s="44"/>
      <c r="S591" s="44"/>
      <c r="T591" s="44"/>
      <c r="U591" s="44"/>
      <c r="V591" s="44"/>
      <c r="W591" s="44"/>
      <c r="X591" s="44"/>
      <c r="Y591" s="44"/>
      <c r="Z591" s="45"/>
    </row>
    <row r="592" spans="1:26" ht="13" x14ac:dyDescent="0.15">
      <c r="A592" s="43"/>
      <c r="B592" s="44"/>
      <c r="C592" s="44"/>
      <c r="D592" s="44"/>
      <c r="E592" s="44"/>
      <c r="F592" s="44"/>
      <c r="G592" s="44"/>
      <c r="H592" s="44"/>
      <c r="I592" s="44"/>
      <c r="J592" s="44"/>
      <c r="K592" s="44"/>
      <c r="L592" s="44"/>
      <c r="M592" s="44"/>
      <c r="N592" s="44"/>
      <c r="O592" s="44"/>
      <c r="P592" s="44"/>
      <c r="Q592" s="44"/>
      <c r="R592" s="44"/>
      <c r="S592" s="44"/>
      <c r="T592" s="44"/>
      <c r="U592" s="44"/>
      <c r="V592" s="44"/>
      <c r="W592" s="44"/>
      <c r="X592" s="44"/>
      <c r="Y592" s="44"/>
      <c r="Z592" s="45"/>
    </row>
    <row r="593" spans="1:26" ht="13" x14ac:dyDescent="0.15">
      <c r="A593" s="43"/>
      <c r="B593" s="44"/>
      <c r="C593" s="44"/>
      <c r="D593" s="44"/>
      <c r="E593" s="44"/>
      <c r="F593" s="44"/>
      <c r="G593" s="44"/>
      <c r="H593" s="44"/>
      <c r="I593" s="44"/>
      <c r="J593" s="44"/>
      <c r="K593" s="44"/>
      <c r="L593" s="44"/>
      <c r="M593" s="44"/>
      <c r="N593" s="44"/>
      <c r="O593" s="44"/>
      <c r="P593" s="44"/>
      <c r="Q593" s="44"/>
      <c r="R593" s="44"/>
      <c r="S593" s="44"/>
      <c r="T593" s="44"/>
      <c r="U593" s="44"/>
      <c r="V593" s="44"/>
      <c r="W593" s="44"/>
      <c r="X593" s="44"/>
      <c r="Y593" s="44"/>
      <c r="Z593" s="45"/>
    </row>
    <row r="594" spans="1:26" ht="13" x14ac:dyDescent="0.15">
      <c r="A594" s="43"/>
      <c r="B594" s="44"/>
      <c r="C594" s="44"/>
      <c r="D594" s="44"/>
      <c r="E594" s="44"/>
      <c r="F594" s="44"/>
      <c r="G594" s="44"/>
      <c r="H594" s="44"/>
      <c r="I594" s="44"/>
      <c r="J594" s="44"/>
      <c r="K594" s="44"/>
      <c r="L594" s="44"/>
      <c r="M594" s="44"/>
      <c r="N594" s="44"/>
      <c r="O594" s="44"/>
      <c r="P594" s="44"/>
      <c r="Q594" s="44"/>
      <c r="R594" s="44"/>
      <c r="S594" s="44"/>
      <c r="T594" s="44"/>
      <c r="U594" s="44"/>
      <c r="V594" s="44"/>
      <c r="W594" s="44"/>
      <c r="X594" s="44"/>
      <c r="Y594" s="44"/>
      <c r="Z594" s="45"/>
    </row>
    <row r="595" spans="1:26" ht="13" x14ac:dyDescent="0.15">
      <c r="A595" s="43"/>
      <c r="B595" s="44"/>
      <c r="C595" s="44"/>
      <c r="D595" s="44"/>
      <c r="E595" s="44"/>
      <c r="F595" s="44"/>
      <c r="G595" s="44"/>
      <c r="H595" s="44"/>
      <c r="I595" s="44"/>
      <c r="J595" s="44"/>
      <c r="K595" s="44"/>
      <c r="L595" s="44"/>
      <c r="M595" s="44"/>
      <c r="N595" s="44"/>
      <c r="O595" s="44"/>
      <c r="P595" s="44"/>
      <c r="Q595" s="44"/>
      <c r="R595" s="44"/>
      <c r="S595" s="44"/>
      <c r="T595" s="44"/>
      <c r="U595" s="44"/>
      <c r="V595" s="44"/>
      <c r="W595" s="44"/>
      <c r="X595" s="44"/>
      <c r="Y595" s="44"/>
      <c r="Z595" s="45"/>
    </row>
    <row r="596" spans="1:26" ht="13" x14ac:dyDescent="0.15">
      <c r="A596" s="43"/>
      <c r="B596" s="44"/>
      <c r="C596" s="44"/>
      <c r="D596" s="44"/>
      <c r="E596" s="44"/>
      <c r="F596" s="44"/>
      <c r="G596" s="44"/>
      <c r="H596" s="44"/>
      <c r="I596" s="44"/>
      <c r="J596" s="44"/>
      <c r="K596" s="44"/>
      <c r="L596" s="44"/>
      <c r="M596" s="44"/>
      <c r="N596" s="44"/>
      <c r="O596" s="44"/>
      <c r="P596" s="44"/>
      <c r="Q596" s="44"/>
      <c r="R596" s="44"/>
      <c r="S596" s="44"/>
      <c r="T596" s="44"/>
      <c r="U596" s="44"/>
      <c r="V596" s="44"/>
      <c r="W596" s="44"/>
      <c r="X596" s="44"/>
      <c r="Y596" s="44"/>
      <c r="Z596" s="45"/>
    </row>
    <row r="597" spans="1:26" ht="13" x14ac:dyDescent="0.15">
      <c r="A597" s="43"/>
      <c r="B597" s="44"/>
      <c r="C597" s="44"/>
      <c r="D597" s="44"/>
      <c r="E597" s="44"/>
      <c r="F597" s="44"/>
      <c r="G597" s="44"/>
      <c r="H597" s="44"/>
      <c r="I597" s="44"/>
      <c r="J597" s="44"/>
      <c r="K597" s="44"/>
      <c r="L597" s="44"/>
      <c r="M597" s="44"/>
      <c r="N597" s="44"/>
      <c r="O597" s="44"/>
      <c r="P597" s="44"/>
      <c r="Q597" s="44"/>
      <c r="R597" s="44"/>
      <c r="S597" s="44"/>
      <c r="T597" s="44"/>
      <c r="U597" s="44"/>
      <c r="V597" s="44"/>
      <c r="W597" s="44"/>
      <c r="X597" s="44"/>
      <c r="Y597" s="44"/>
      <c r="Z597" s="45"/>
    </row>
    <row r="598" spans="1:26" ht="13" x14ac:dyDescent="0.15">
      <c r="A598" s="43"/>
      <c r="B598" s="44"/>
      <c r="C598" s="44"/>
      <c r="D598" s="44"/>
      <c r="E598" s="44"/>
      <c r="F598" s="44"/>
      <c r="G598" s="44"/>
      <c r="H598" s="44"/>
      <c r="I598" s="44"/>
      <c r="J598" s="44"/>
      <c r="K598" s="44"/>
      <c r="L598" s="44"/>
      <c r="M598" s="44"/>
      <c r="N598" s="44"/>
      <c r="O598" s="44"/>
      <c r="P598" s="44"/>
      <c r="Q598" s="44"/>
      <c r="R598" s="44"/>
      <c r="S598" s="44"/>
      <c r="T598" s="44"/>
      <c r="U598" s="44"/>
      <c r="V598" s="44"/>
      <c r="W598" s="44"/>
      <c r="X598" s="44"/>
      <c r="Y598" s="44"/>
      <c r="Z598" s="45"/>
    </row>
    <row r="599" spans="1:26" ht="13" x14ac:dyDescent="0.15">
      <c r="A599" s="43"/>
      <c r="B599" s="44"/>
      <c r="C599" s="44"/>
      <c r="D599" s="44"/>
      <c r="E599" s="44"/>
      <c r="F599" s="44"/>
      <c r="G599" s="44"/>
      <c r="H599" s="44"/>
      <c r="I599" s="44"/>
      <c r="J599" s="44"/>
      <c r="K599" s="44"/>
      <c r="L599" s="44"/>
      <c r="M599" s="44"/>
      <c r="N599" s="44"/>
      <c r="O599" s="44"/>
      <c r="P599" s="44"/>
      <c r="Q599" s="44"/>
      <c r="R599" s="44"/>
      <c r="S599" s="44"/>
      <c r="T599" s="44"/>
      <c r="U599" s="44"/>
      <c r="V599" s="44"/>
      <c r="W599" s="44"/>
      <c r="X599" s="44"/>
      <c r="Y599" s="44"/>
      <c r="Z599" s="45"/>
    </row>
    <row r="600" spans="1:26" ht="13" x14ac:dyDescent="0.15">
      <c r="A600" s="43"/>
      <c r="B600" s="44"/>
      <c r="C600" s="44"/>
      <c r="D600" s="44"/>
      <c r="E600" s="44"/>
      <c r="F600" s="44"/>
      <c r="G600" s="44"/>
      <c r="H600" s="44"/>
      <c r="I600" s="44"/>
      <c r="J600" s="44"/>
      <c r="K600" s="44"/>
      <c r="L600" s="44"/>
      <c r="M600" s="44"/>
      <c r="N600" s="44"/>
      <c r="O600" s="44"/>
      <c r="P600" s="44"/>
      <c r="Q600" s="44"/>
      <c r="R600" s="44"/>
      <c r="S600" s="44"/>
      <c r="T600" s="44"/>
      <c r="U600" s="44"/>
      <c r="V600" s="44"/>
      <c r="W600" s="44"/>
      <c r="X600" s="44"/>
      <c r="Y600" s="44"/>
      <c r="Z600" s="45"/>
    </row>
    <row r="601" spans="1:26" ht="13" x14ac:dyDescent="0.15">
      <c r="A601" s="43"/>
      <c r="B601" s="44"/>
      <c r="C601" s="44"/>
      <c r="D601" s="44"/>
      <c r="E601" s="44"/>
      <c r="F601" s="44"/>
      <c r="G601" s="44"/>
      <c r="H601" s="44"/>
      <c r="I601" s="44"/>
      <c r="J601" s="44"/>
      <c r="K601" s="44"/>
      <c r="L601" s="44"/>
      <c r="M601" s="44"/>
      <c r="N601" s="44"/>
      <c r="O601" s="44"/>
      <c r="P601" s="44"/>
      <c r="Q601" s="44"/>
      <c r="R601" s="44"/>
      <c r="S601" s="44"/>
      <c r="T601" s="44"/>
      <c r="U601" s="44"/>
      <c r="V601" s="44"/>
      <c r="W601" s="44"/>
      <c r="X601" s="44"/>
      <c r="Y601" s="44"/>
      <c r="Z601" s="45"/>
    </row>
    <row r="602" spans="1:26" ht="13" x14ac:dyDescent="0.15">
      <c r="A602" s="43"/>
      <c r="B602" s="44"/>
      <c r="C602" s="44"/>
      <c r="D602" s="44"/>
      <c r="E602" s="44"/>
      <c r="F602" s="44"/>
      <c r="G602" s="44"/>
      <c r="H602" s="44"/>
      <c r="I602" s="44"/>
      <c r="J602" s="44"/>
      <c r="K602" s="44"/>
      <c r="L602" s="44"/>
      <c r="M602" s="44"/>
      <c r="N602" s="44"/>
      <c r="O602" s="44"/>
      <c r="P602" s="44"/>
      <c r="Q602" s="44"/>
      <c r="R602" s="44"/>
      <c r="S602" s="44"/>
      <c r="T602" s="44"/>
      <c r="U602" s="44"/>
      <c r="V602" s="44"/>
      <c r="W602" s="44"/>
      <c r="X602" s="44"/>
      <c r="Y602" s="44"/>
      <c r="Z602" s="45"/>
    </row>
    <row r="603" spans="1:26" ht="13" x14ac:dyDescent="0.15">
      <c r="A603" s="43"/>
      <c r="B603" s="44"/>
      <c r="C603" s="44"/>
      <c r="D603" s="44"/>
      <c r="E603" s="44"/>
      <c r="F603" s="44"/>
      <c r="G603" s="44"/>
      <c r="H603" s="44"/>
      <c r="I603" s="44"/>
      <c r="J603" s="44"/>
      <c r="K603" s="44"/>
      <c r="L603" s="44"/>
      <c r="M603" s="44"/>
      <c r="N603" s="44"/>
      <c r="O603" s="44"/>
      <c r="P603" s="44"/>
      <c r="Q603" s="44"/>
      <c r="R603" s="44"/>
      <c r="S603" s="44"/>
      <c r="T603" s="44"/>
      <c r="U603" s="44"/>
      <c r="V603" s="44"/>
      <c r="W603" s="44"/>
      <c r="X603" s="44"/>
      <c r="Y603" s="44"/>
      <c r="Z603" s="45"/>
    </row>
    <row r="604" spans="1:26" ht="13" x14ac:dyDescent="0.15">
      <c r="A604" s="43"/>
      <c r="B604" s="44"/>
      <c r="C604" s="44"/>
      <c r="D604" s="44"/>
      <c r="E604" s="44"/>
      <c r="F604" s="44"/>
      <c r="G604" s="44"/>
      <c r="H604" s="44"/>
      <c r="I604" s="44"/>
      <c r="J604" s="44"/>
      <c r="K604" s="44"/>
      <c r="L604" s="44"/>
      <c r="M604" s="44"/>
      <c r="N604" s="44"/>
      <c r="O604" s="44"/>
      <c r="P604" s="44"/>
      <c r="Q604" s="44"/>
      <c r="R604" s="44"/>
      <c r="S604" s="44"/>
      <c r="T604" s="44"/>
      <c r="U604" s="44"/>
      <c r="V604" s="44"/>
      <c r="W604" s="44"/>
      <c r="X604" s="44"/>
      <c r="Y604" s="44"/>
      <c r="Z604" s="45"/>
    </row>
    <row r="605" spans="1:26" ht="13" x14ac:dyDescent="0.15">
      <c r="A605" s="43"/>
      <c r="B605" s="44"/>
      <c r="C605" s="44"/>
      <c r="D605" s="44"/>
      <c r="E605" s="44"/>
      <c r="F605" s="44"/>
      <c r="G605" s="44"/>
      <c r="H605" s="44"/>
      <c r="I605" s="44"/>
      <c r="J605" s="44"/>
      <c r="K605" s="44"/>
      <c r="L605" s="44"/>
      <c r="M605" s="44"/>
      <c r="N605" s="44"/>
      <c r="O605" s="44"/>
      <c r="P605" s="44"/>
      <c r="Q605" s="44"/>
      <c r="R605" s="44"/>
      <c r="S605" s="44"/>
      <c r="T605" s="44"/>
      <c r="U605" s="44"/>
      <c r="V605" s="44"/>
      <c r="W605" s="44"/>
      <c r="X605" s="44"/>
      <c r="Y605" s="44"/>
      <c r="Z605" s="45"/>
    </row>
    <row r="606" spans="1:26" ht="13" x14ac:dyDescent="0.15">
      <c r="A606" s="43"/>
      <c r="B606" s="44"/>
      <c r="C606" s="44"/>
      <c r="D606" s="44"/>
      <c r="E606" s="44"/>
      <c r="F606" s="44"/>
      <c r="G606" s="44"/>
      <c r="H606" s="44"/>
      <c r="I606" s="44"/>
      <c r="J606" s="44"/>
      <c r="K606" s="44"/>
      <c r="L606" s="44"/>
      <c r="M606" s="44"/>
      <c r="N606" s="44"/>
      <c r="O606" s="44"/>
      <c r="P606" s="44"/>
      <c r="Q606" s="44"/>
      <c r="R606" s="44"/>
      <c r="S606" s="44"/>
      <c r="T606" s="44"/>
      <c r="U606" s="44"/>
      <c r="V606" s="44"/>
      <c r="W606" s="44"/>
      <c r="X606" s="44"/>
      <c r="Y606" s="44"/>
      <c r="Z606" s="45"/>
    </row>
    <row r="607" spans="1:26" ht="13" x14ac:dyDescent="0.15">
      <c r="A607" s="43"/>
      <c r="B607" s="44"/>
      <c r="C607" s="44"/>
      <c r="D607" s="44"/>
      <c r="E607" s="44"/>
      <c r="F607" s="44"/>
      <c r="G607" s="44"/>
      <c r="H607" s="44"/>
      <c r="I607" s="44"/>
      <c r="J607" s="44"/>
      <c r="K607" s="44"/>
      <c r="L607" s="44"/>
      <c r="M607" s="44"/>
      <c r="N607" s="44"/>
      <c r="O607" s="44"/>
      <c r="P607" s="44"/>
      <c r="Q607" s="44"/>
      <c r="R607" s="44"/>
      <c r="S607" s="44"/>
      <c r="T607" s="44"/>
      <c r="U607" s="44"/>
      <c r="V607" s="44"/>
      <c r="W607" s="44"/>
      <c r="X607" s="44"/>
      <c r="Y607" s="44"/>
      <c r="Z607" s="45"/>
    </row>
    <row r="608" spans="1:26" ht="13" x14ac:dyDescent="0.15">
      <c r="A608" s="43"/>
      <c r="B608" s="44"/>
      <c r="C608" s="44"/>
      <c r="D608" s="44"/>
      <c r="E608" s="44"/>
      <c r="F608" s="44"/>
      <c r="G608" s="44"/>
      <c r="H608" s="44"/>
      <c r="I608" s="44"/>
      <c r="J608" s="44"/>
      <c r="K608" s="44"/>
      <c r="L608" s="44"/>
      <c r="M608" s="44"/>
      <c r="N608" s="44"/>
      <c r="O608" s="44"/>
      <c r="P608" s="44"/>
      <c r="Q608" s="44"/>
      <c r="R608" s="44"/>
      <c r="S608" s="44"/>
      <c r="T608" s="44"/>
      <c r="U608" s="44"/>
      <c r="V608" s="44"/>
      <c r="W608" s="44"/>
      <c r="X608" s="44"/>
      <c r="Y608" s="44"/>
      <c r="Z608" s="45"/>
    </row>
    <row r="609" spans="1:26" ht="13" x14ac:dyDescent="0.15">
      <c r="A609" s="43"/>
      <c r="B609" s="44"/>
      <c r="C609" s="44"/>
      <c r="D609" s="44"/>
      <c r="E609" s="44"/>
      <c r="F609" s="44"/>
      <c r="G609" s="44"/>
      <c r="H609" s="44"/>
      <c r="I609" s="44"/>
      <c r="J609" s="44"/>
      <c r="K609" s="44"/>
      <c r="L609" s="44"/>
      <c r="M609" s="44"/>
      <c r="N609" s="44"/>
      <c r="O609" s="44"/>
      <c r="P609" s="44"/>
      <c r="Q609" s="44"/>
      <c r="R609" s="44"/>
      <c r="S609" s="44"/>
      <c r="T609" s="44"/>
      <c r="U609" s="44"/>
      <c r="V609" s="44"/>
      <c r="W609" s="44"/>
      <c r="X609" s="44"/>
      <c r="Y609" s="44"/>
      <c r="Z609" s="45"/>
    </row>
    <row r="610" spans="1:26" ht="13" x14ac:dyDescent="0.15">
      <c r="A610" s="43"/>
      <c r="B610" s="44"/>
      <c r="C610" s="44"/>
      <c r="D610" s="44"/>
      <c r="E610" s="44"/>
      <c r="F610" s="44"/>
      <c r="G610" s="44"/>
      <c r="H610" s="44"/>
      <c r="I610" s="44"/>
      <c r="J610" s="44"/>
      <c r="K610" s="44"/>
      <c r="L610" s="44"/>
      <c r="M610" s="44"/>
      <c r="N610" s="44"/>
      <c r="O610" s="44"/>
      <c r="P610" s="44"/>
      <c r="Q610" s="44"/>
      <c r="R610" s="44"/>
      <c r="S610" s="44"/>
      <c r="T610" s="44"/>
      <c r="U610" s="44"/>
      <c r="V610" s="44"/>
      <c r="W610" s="44"/>
      <c r="X610" s="44"/>
      <c r="Y610" s="44"/>
      <c r="Z610" s="45"/>
    </row>
    <row r="611" spans="1:26" ht="13" x14ac:dyDescent="0.15">
      <c r="A611" s="43"/>
      <c r="B611" s="44"/>
      <c r="C611" s="44"/>
      <c r="D611" s="44"/>
      <c r="E611" s="44"/>
      <c r="F611" s="44"/>
      <c r="G611" s="44"/>
      <c r="H611" s="44"/>
      <c r="I611" s="44"/>
      <c r="J611" s="44"/>
      <c r="K611" s="44"/>
      <c r="L611" s="44"/>
      <c r="M611" s="44"/>
      <c r="N611" s="44"/>
      <c r="O611" s="44"/>
      <c r="P611" s="44"/>
      <c r="Q611" s="44"/>
      <c r="R611" s="44"/>
      <c r="S611" s="44"/>
      <c r="T611" s="44"/>
      <c r="U611" s="44"/>
      <c r="V611" s="44"/>
      <c r="W611" s="44"/>
      <c r="X611" s="44"/>
      <c r="Y611" s="44"/>
      <c r="Z611" s="45"/>
    </row>
    <row r="612" spans="1:26" ht="13" x14ac:dyDescent="0.15">
      <c r="A612" s="43"/>
      <c r="B612" s="44"/>
      <c r="C612" s="44"/>
      <c r="D612" s="44"/>
      <c r="E612" s="44"/>
      <c r="F612" s="44"/>
      <c r="G612" s="44"/>
      <c r="H612" s="44"/>
      <c r="I612" s="44"/>
      <c r="J612" s="44"/>
      <c r="K612" s="44"/>
      <c r="L612" s="44"/>
      <c r="M612" s="44"/>
      <c r="N612" s="44"/>
      <c r="O612" s="44"/>
      <c r="P612" s="44"/>
      <c r="Q612" s="44"/>
      <c r="R612" s="44"/>
      <c r="S612" s="44"/>
      <c r="T612" s="44"/>
      <c r="U612" s="44"/>
      <c r="V612" s="44"/>
      <c r="W612" s="44"/>
      <c r="X612" s="44"/>
      <c r="Y612" s="44"/>
      <c r="Z612" s="45"/>
    </row>
    <row r="613" spans="1:26" ht="13" x14ac:dyDescent="0.15">
      <c r="A613" s="43"/>
      <c r="B613" s="44"/>
      <c r="C613" s="44"/>
      <c r="D613" s="44"/>
      <c r="E613" s="44"/>
      <c r="F613" s="44"/>
      <c r="G613" s="44"/>
      <c r="H613" s="44"/>
      <c r="I613" s="44"/>
      <c r="J613" s="44"/>
      <c r="K613" s="44"/>
      <c r="L613" s="44"/>
      <c r="M613" s="44"/>
      <c r="N613" s="44"/>
      <c r="O613" s="44"/>
      <c r="P613" s="44"/>
      <c r="Q613" s="44"/>
      <c r="R613" s="44"/>
      <c r="S613" s="44"/>
      <c r="T613" s="44"/>
      <c r="U613" s="44"/>
      <c r="V613" s="44"/>
      <c r="W613" s="44"/>
      <c r="X613" s="44"/>
      <c r="Y613" s="44"/>
      <c r="Z613" s="45"/>
    </row>
    <row r="614" spans="1:26" ht="13" x14ac:dyDescent="0.15">
      <c r="A614" s="43"/>
      <c r="B614" s="44"/>
      <c r="C614" s="44"/>
      <c r="D614" s="44"/>
      <c r="E614" s="44"/>
      <c r="F614" s="44"/>
      <c r="G614" s="44"/>
      <c r="H614" s="44"/>
      <c r="I614" s="44"/>
      <c r="J614" s="44"/>
      <c r="K614" s="44"/>
      <c r="L614" s="44"/>
      <c r="M614" s="44"/>
      <c r="N614" s="44"/>
      <c r="O614" s="44"/>
      <c r="P614" s="44"/>
      <c r="Q614" s="44"/>
      <c r="R614" s="44"/>
      <c r="S614" s="44"/>
      <c r="T614" s="44"/>
      <c r="U614" s="44"/>
      <c r="V614" s="44"/>
      <c r="W614" s="44"/>
      <c r="X614" s="44"/>
      <c r="Y614" s="44"/>
      <c r="Z614" s="45"/>
    </row>
    <row r="615" spans="1:26" ht="13" x14ac:dyDescent="0.15">
      <c r="A615" s="43"/>
      <c r="B615" s="44"/>
      <c r="C615" s="44"/>
      <c r="D615" s="44"/>
      <c r="E615" s="44"/>
      <c r="F615" s="44"/>
      <c r="G615" s="44"/>
      <c r="H615" s="44"/>
      <c r="I615" s="44"/>
      <c r="J615" s="44"/>
      <c r="K615" s="44"/>
      <c r="L615" s="44"/>
      <c r="M615" s="44"/>
      <c r="N615" s="44"/>
      <c r="O615" s="44"/>
      <c r="P615" s="44"/>
      <c r="Q615" s="44"/>
      <c r="R615" s="44"/>
      <c r="S615" s="44"/>
      <c r="T615" s="44"/>
      <c r="U615" s="44"/>
      <c r="V615" s="44"/>
      <c r="W615" s="44"/>
      <c r="X615" s="44"/>
      <c r="Y615" s="44"/>
      <c r="Z615" s="45"/>
    </row>
    <row r="616" spans="1:26" ht="13" x14ac:dyDescent="0.15">
      <c r="A616" s="43"/>
      <c r="B616" s="44"/>
      <c r="C616" s="44"/>
      <c r="D616" s="44"/>
      <c r="E616" s="44"/>
      <c r="F616" s="44"/>
      <c r="G616" s="44"/>
      <c r="H616" s="44"/>
      <c r="I616" s="44"/>
      <c r="J616" s="44"/>
      <c r="K616" s="44"/>
      <c r="L616" s="44"/>
      <c r="M616" s="44"/>
      <c r="N616" s="44"/>
      <c r="O616" s="44"/>
      <c r="P616" s="44"/>
      <c r="Q616" s="44"/>
      <c r="R616" s="44"/>
      <c r="S616" s="44"/>
      <c r="T616" s="44"/>
      <c r="U616" s="44"/>
      <c r="V616" s="44"/>
      <c r="W616" s="44"/>
      <c r="X616" s="44"/>
      <c r="Y616" s="44"/>
      <c r="Z616" s="45"/>
    </row>
    <row r="617" spans="1:26" ht="13" x14ac:dyDescent="0.15">
      <c r="A617" s="43"/>
      <c r="B617" s="44"/>
      <c r="C617" s="44"/>
      <c r="D617" s="44"/>
      <c r="E617" s="44"/>
      <c r="F617" s="44"/>
      <c r="G617" s="44"/>
      <c r="H617" s="44"/>
      <c r="I617" s="44"/>
      <c r="J617" s="44"/>
      <c r="K617" s="44"/>
      <c r="L617" s="44"/>
      <c r="M617" s="44"/>
      <c r="N617" s="44"/>
      <c r="O617" s="44"/>
      <c r="P617" s="44"/>
      <c r="Q617" s="44"/>
      <c r="R617" s="44"/>
      <c r="S617" s="44"/>
      <c r="T617" s="44"/>
      <c r="U617" s="44"/>
      <c r="V617" s="44"/>
      <c r="W617" s="44"/>
      <c r="X617" s="44"/>
      <c r="Y617" s="44"/>
      <c r="Z617" s="45"/>
    </row>
    <row r="618" spans="1:26" ht="13" x14ac:dyDescent="0.15">
      <c r="A618" s="43"/>
      <c r="B618" s="44"/>
      <c r="C618" s="44"/>
      <c r="D618" s="44"/>
      <c r="E618" s="44"/>
      <c r="F618" s="44"/>
      <c r="G618" s="44"/>
      <c r="H618" s="44"/>
      <c r="I618" s="44"/>
      <c r="J618" s="44"/>
      <c r="K618" s="44"/>
      <c r="L618" s="44"/>
      <c r="M618" s="44"/>
      <c r="N618" s="44"/>
      <c r="O618" s="44"/>
      <c r="P618" s="44"/>
      <c r="Q618" s="44"/>
      <c r="R618" s="44"/>
      <c r="S618" s="44"/>
      <c r="T618" s="44"/>
      <c r="U618" s="44"/>
      <c r="V618" s="44"/>
      <c r="W618" s="44"/>
      <c r="X618" s="44"/>
      <c r="Y618" s="44"/>
      <c r="Z618" s="45"/>
    </row>
    <row r="619" spans="1:26" ht="13" x14ac:dyDescent="0.15">
      <c r="A619" s="43"/>
      <c r="B619" s="44"/>
      <c r="C619" s="44"/>
      <c r="D619" s="44"/>
      <c r="E619" s="44"/>
      <c r="F619" s="44"/>
      <c r="G619" s="44"/>
      <c r="H619" s="44"/>
      <c r="I619" s="44"/>
      <c r="J619" s="44"/>
      <c r="K619" s="44"/>
      <c r="L619" s="44"/>
      <c r="M619" s="44"/>
      <c r="N619" s="44"/>
      <c r="O619" s="44"/>
      <c r="P619" s="44"/>
      <c r="Q619" s="44"/>
      <c r="R619" s="44"/>
      <c r="S619" s="44"/>
      <c r="T619" s="44"/>
      <c r="U619" s="44"/>
      <c r="V619" s="44"/>
      <c r="W619" s="44"/>
      <c r="X619" s="44"/>
      <c r="Y619" s="44"/>
      <c r="Z619" s="45"/>
    </row>
    <row r="620" spans="1:26" ht="13" x14ac:dyDescent="0.15">
      <c r="A620" s="43"/>
      <c r="B620" s="44"/>
      <c r="C620" s="44"/>
      <c r="D620" s="44"/>
      <c r="E620" s="44"/>
      <c r="F620" s="44"/>
      <c r="G620" s="44"/>
      <c r="H620" s="44"/>
      <c r="I620" s="44"/>
      <c r="J620" s="44"/>
      <c r="K620" s="44"/>
      <c r="L620" s="44"/>
      <c r="M620" s="44"/>
      <c r="N620" s="44"/>
      <c r="O620" s="44"/>
      <c r="P620" s="44"/>
      <c r="Q620" s="44"/>
      <c r="R620" s="44"/>
      <c r="S620" s="44"/>
      <c r="T620" s="44"/>
      <c r="U620" s="44"/>
      <c r="V620" s="44"/>
      <c r="W620" s="44"/>
      <c r="X620" s="44"/>
      <c r="Y620" s="44"/>
      <c r="Z620" s="45"/>
    </row>
    <row r="621" spans="1:26" ht="13" x14ac:dyDescent="0.15">
      <c r="A621" s="43"/>
      <c r="B621" s="44"/>
      <c r="C621" s="44"/>
      <c r="D621" s="44"/>
      <c r="E621" s="44"/>
      <c r="F621" s="44"/>
      <c r="G621" s="44"/>
      <c r="H621" s="44"/>
      <c r="I621" s="44"/>
      <c r="J621" s="44"/>
      <c r="K621" s="44"/>
      <c r="L621" s="44"/>
      <c r="M621" s="44"/>
      <c r="N621" s="44"/>
      <c r="O621" s="44"/>
      <c r="P621" s="44"/>
      <c r="Q621" s="44"/>
      <c r="R621" s="44"/>
      <c r="S621" s="44"/>
      <c r="T621" s="44"/>
      <c r="U621" s="44"/>
      <c r="V621" s="44"/>
      <c r="W621" s="44"/>
      <c r="X621" s="44"/>
      <c r="Y621" s="44"/>
      <c r="Z621" s="45"/>
    </row>
    <row r="622" spans="1:26" ht="13" x14ac:dyDescent="0.15">
      <c r="A622" s="43"/>
      <c r="B622" s="44"/>
      <c r="C622" s="44"/>
      <c r="D622" s="44"/>
      <c r="E622" s="44"/>
      <c r="F622" s="44"/>
      <c r="G622" s="44"/>
      <c r="H622" s="44"/>
      <c r="I622" s="44"/>
      <c r="J622" s="44"/>
      <c r="K622" s="44"/>
      <c r="L622" s="44"/>
      <c r="M622" s="44"/>
      <c r="N622" s="44"/>
      <c r="O622" s="44"/>
      <c r="P622" s="44"/>
      <c r="Q622" s="44"/>
      <c r="R622" s="44"/>
      <c r="S622" s="44"/>
      <c r="T622" s="44"/>
      <c r="U622" s="44"/>
      <c r="V622" s="44"/>
      <c r="W622" s="44"/>
      <c r="X622" s="44"/>
      <c r="Y622" s="44"/>
      <c r="Z622" s="45"/>
    </row>
    <row r="623" spans="1:26" ht="13" x14ac:dyDescent="0.15">
      <c r="A623" s="43"/>
      <c r="B623" s="44"/>
      <c r="C623" s="44"/>
      <c r="D623" s="44"/>
      <c r="E623" s="44"/>
      <c r="F623" s="44"/>
      <c r="G623" s="44"/>
      <c r="H623" s="44"/>
      <c r="I623" s="44"/>
      <c r="J623" s="44"/>
      <c r="K623" s="44"/>
      <c r="L623" s="44"/>
      <c r="M623" s="44"/>
      <c r="N623" s="44"/>
      <c r="O623" s="44"/>
      <c r="P623" s="44"/>
      <c r="Q623" s="44"/>
      <c r="R623" s="44"/>
      <c r="S623" s="44"/>
      <c r="T623" s="44"/>
      <c r="U623" s="44"/>
      <c r="V623" s="44"/>
      <c r="W623" s="44"/>
      <c r="X623" s="44"/>
      <c r="Y623" s="44"/>
      <c r="Z623" s="45"/>
    </row>
    <row r="624" spans="1:26" ht="13" x14ac:dyDescent="0.15">
      <c r="A624" s="43"/>
      <c r="B624" s="44"/>
      <c r="C624" s="44"/>
      <c r="D624" s="44"/>
      <c r="E624" s="44"/>
      <c r="F624" s="44"/>
      <c r="G624" s="44"/>
      <c r="H624" s="44"/>
      <c r="I624" s="44"/>
      <c r="J624" s="44"/>
      <c r="K624" s="44"/>
      <c r="L624" s="44"/>
      <c r="M624" s="44"/>
      <c r="N624" s="44"/>
      <c r="O624" s="44"/>
      <c r="P624" s="44"/>
      <c r="Q624" s="44"/>
      <c r="R624" s="44"/>
      <c r="S624" s="44"/>
      <c r="T624" s="44"/>
      <c r="U624" s="44"/>
      <c r="V624" s="44"/>
      <c r="W624" s="44"/>
      <c r="X624" s="44"/>
      <c r="Y624" s="44"/>
      <c r="Z624" s="45"/>
    </row>
    <row r="625" spans="1:26" ht="13" x14ac:dyDescent="0.15">
      <c r="A625" s="43"/>
      <c r="B625" s="44"/>
      <c r="C625" s="44"/>
      <c r="D625" s="44"/>
      <c r="E625" s="44"/>
      <c r="F625" s="44"/>
      <c r="G625" s="44"/>
      <c r="H625" s="44"/>
      <c r="I625" s="44"/>
      <c r="J625" s="44"/>
      <c r="K625" s="44"/>
      <c r="L625" s="44"/>
      <c r="M625" s="44"/>
      <c r="N625" s="44"/>
      <c r="O625" s="44"/>
      <c r="P625" s="44"/>
      <c r="Q625" s="44"/>
      <c r="R625" s="44"/>
      <c r="S625" s="44"/>
      <c r="T625" s="44"/>
      <c r="U625" s="44"/>
      <c r="V625" s="44"/>
      <c r="W625" s="44"/>
      <c r="X625" s="44"/>
      <c r="Y625" s="44"/>
      <c r="Z625" s="45"/>
    </row>
    <row r="626" spans="1:26" ht="13" x14ac:dyDescent="0.15">
      <c r="A626" s="43"/>
      <c r="B626" s="44"/>
      <c r="C626" s="44"/>
      <c r="D626" s="44"/>
      <c r="E626" s="44"/>
      <c r="F626" s="44"/>
      <c r="G626" s="44"/>
      <c r="H626" s="44"/>
      <c r="I626" s="44"/>
      <c r="J626" s="44"/>
      <c r="K626" s="44"/>
      <c r="L626" s="44"/>
      <c r="M626" s="44"/>
      <c r="N626" s="44"/>
      <c r="O626" s="44"/>
      <c r="P626" s="44"/>
      <c r="Q626" s="44"/>
      <c r="R626" s="44"/>
      <c r="S626" s="44"/>
      <c r="T626" s="44"/>
      <c r="U626" s="44"/>
      <c r="V626" s="44"/>
      <c r="W626" s="44"/>
      <c r="X626" s="44"/>
      <c r="Y626" s="44"/>
      <c r="Z626" s="45"/>
    </row>
    <row r="627" spans="1:26" ht="13" x14ac:dyDescent="0.15">
      <c r="A627" s="43"/>
      <c r="B627" s="44"/>
      <c r="C627" s="44"/>
      <c r="D627" s="44"/>
      <c r="E627" s="44"/>
      <c r="F627" s="44"/>
      <c r="G627" s="44"/>
      <c r="H627" s="44"/>
      <c r="I627" s="44"/>
      <c r="J627" s="44"/>
      <c r="K627" s="44"/>
      <c r="L627" s="44"/>
      <c r="M627" s="44"/>
      <c r="N627" s="44"/>
      <c r="O627" s="44"/>
      <c r="P627" s="44"/>
      <c r="Q627" s="44"/>
      <c r="R627" s="44"/>
      <c r="S627" s="44"/>
      <c r="T627" s="44"/>
      <c r="U627" s="44"/>
      <c r="V627" s="44"/>
      <c r="W627" s="44"/>
      <c r="X627" s="44"/>
      <c r="Y627" s="44"/>
      <c r="Z627" s="45"/>
    </row>
    <row r="628" spans="1:26" ht="13" x14ac:dyDescent="0.15">
      <c r="A628" s="43"/>
      <c r="B628" s="44"/>
      <c r="C628" s="44"/>
      <c r="D628" s="44"/>
      <c r="E628" s="44"/>
      <c r="F628" s="44"/>
      <c r="G628" s="44"/>
      <c r="H628" s="44"/>
      <c r="I628" s="44"/>
      <c r="J628" s="44"/>
      <c r="K628" s="44"/>
      <c r="L628" s="44"/>
      <c r="M628" s="44"/>
      <c r="N628" s="44"/>
      <c r="O628" s="44"/>
      <c r="P628" s="44"/>
      <c r="Q628" s="44"/>
      <c r="R628" s="44"/>
      <c r="S628" s="44"/>
      <c r="T628" s="44"/>
      <c r="U628" s="44"/>
      <c r="V628" s="44"/>
      <c r="W628" s="44"/>
      <c r="X628" s="44"/>
      <c r="Y628" s="44"/>
      <c r="Z628" s="45"/>
    </row>
    <row r="629" spans="1:26" ht="13" x14ac:dyDescent="0.15">
      <c r="A629" s="43"/>
      <c r="B629" s="44"/>
      <c r="C629" s="44"/>
      <c r="D629" s="44"/>
      <c r="E629" s="44"/>
      <c r="F629" s="44"/>
      <c r="G629" s="44"/>
      <c r="H629" s="44"/>
      <c r="I629" s="44"/>
      <c r="J629" s="44"/>
      <c r="K629" s="44"/>
      <c r="L629" s="44"/>
      <c r="M629" s="44"/>
      <c r="N629" s="44"/>
      <c r="O629" s="44"/>
      <c r="P629" s="44"/>
      <c r="Q629" s="44"/>
      <c r="R629" s="44"/>
      <c r="S629" s="44"/>
      <c r="T629" s="44"/>
      <c r="U629" s="44"/>
      <c r="V629" s="44"/>
      <c r="W629" s="44"/>
      <c r="X629" s="44"/>
      <c r="Y629" s="44"/>
      <c r="Z629" s="45"/>
    </row>
    <row r="630" spans="1:26" ht="13" x14ac:dyDescent="0.15">
      <c r="A630" s="43"/>
      <c r="B630" s="44"/>
      <c r="C630" s="44"/>
      <c r="D630" s="44"/>
      <c r="E630" s="44"/>
      <c r="F630" s="44"/>
      <c r="G630" s="44"/>
      <c r="H630" s="44"/>
      <c r="I630" s="44"/>
      <c r="J630" s="44"/>
      <c r="K630" s="44"/>
      <c r="L630" s="44"/>
      <c r="M630" s="44"/>
      <c r="N630" s="44"/>
      <c r="O630" s="44"/>
      <c r="P630" s="44"/>
      <c r="Q630" s="44"/>
      <c r="R630" s="44"/>
      <c r="S630" s="44"/>
      <c r="T630" s="44"/>
      <c r="U630" s="44"/>
      <c r="V630" s="44"/>
      <c r="W630" s="44"/>
      <c r="X630" s="44"/>
      <c r="Y630" s="44"/>
      <c r="Z630" s="45"/>
    </row>
    <row r="631" spans="1:26" ht="13" x14ac:dyDescent="0.15">
      <c r="A631" s="43"/>
      <c r="B631" s="44"/>
      <c r="C631" s="44"/>
      <c r="D631" s="44"/>
      <c r="E631" s="44"/>
      <c r="F631" s="44"/>
      <c r="G631" s="44"/>
      <c r="H631" s="44"/>
      <c r="I631" s="44"/>
      <c r="J631" s="44"/>
      <c r="K631" s="44"/>
      <c r="L631" s="44"/>
      <c r="M631" s="44"/>
      <c r="N631" s="44"/>
      <c r="O631" s="44"/>
      <c r="P631" s="44"/>
      <c r="Q631" s="44"/>
      <c r="R631" s="44"/>
      <c r="S631" s="44"/>
      <c r="T631" s="44"/>
      <c r="U631" s="44"/>
      <c r="V631" s="44"/>
      <c r="W631" s="44"/>
      <c r="X631" s="44"/>
      <c r="Y631" s="44"/>
      <c r="Z631" s="45"/>
    </row>
    <row r="632" spans="1:26" ht="13" x14ac:dyDescent="0.15">
      <c r="A632" s="43"/>
      <c r="B632" s="44"/>
      <c r="C632" s="44"/>
      <c r="D632" s="44"/>
      <c r="E632" s="44"/>
      <c r="F632" s="44"/>
      <c r="G632" s="44"/>
      <c r="H632" s="44"/>
      <c r="I632" s="44"/>
      <c r="J632" s="44"/>
      <c r="K632" s="44"/>
      <c r="L632" s="44"/>
      <c r="M632" s="44"/>
      <c r="N632" s="44"/>
      <c r="O632" s="44"/>
      <c r="P632" s="44"/>
      <c r="Q632" s="44"/>
      <c r="R632" s="44"/>
      <c r="S632" s="44"/>
      <c r="T632" s="44"/>
      <c r="U632" s="44"/>
      <c r="V632" s="44"/>
      <c r="W632" s="44"/>
      <c r="X632" s="44"/>
      <c r="Y632" s="44"/>
      <c r="Z632" s="45"/>
    </row>
    <row r="633" spans="1:26" ht="13" x14ac:dyDescent="0.15">
      <c r="A633" s="43"/>
      <c r="B633" s="44"/>
      <c r="C633" s="44"/>
      <c r="D633" s="44"/>
      <c r="E633" s="44"/>
      <c r="F633" s="44"/>
      <c r="G633" s="44"/>
      <c r="H633" s="44"/>
      <c r="I633" s="44"/>
      <c r="J633" s="44"/>
      <c r="K633" s="44"/>
      <c r="L633" s="44"/>
      <c r="M633" s="44"/>
      <c r="N633" s="44"/>
      <c r="O633" s="44"/>
      <c r="P633" s="44"/>
      <c r="Q633" s="44"/>
      <c r="R633" s="44"/>
      <c r="S633" s="44"/>
      <c r="T633" s="44"/>
      <c r="U633" s="44"/>
      <c r="V633" s="44"/>
      <c r="W633" s="44"/>
      <c r="X633" s="44"/>
      <c r="Y633" s="44"/>
      <c r="Z633" s="45"/>
    </row>
    <row r="634" spans="1:26" ht="13" x14ac:dyDescent="0.15">
      <c r="A634" s="43"/>
      <c r="B634" s="44"/>
      <c r="C634" s="44"/>
      <c r="D634" s="44"/>
      <c r="E634" s="44"/>
      <c r="F634" s="44"/>
      <c r="G634" s="44"/>
      <c r="H634" s="44"/>
      <c r="I634" s="44"/>
      <c r="J634" s="44"/>
      <c r="K634" s="44"/>
      <c r="L634" s="44"/>
      <c r="M634" s="44"/>
      <c r="N634" s="44"/>
      <c r="O634" s="44"/>
      <c r="P634" s="44"/>
      <c r="Q634" s="44"/>
      <c r="R634" s="44"/>
      <c r="S634" s="44"/>
      <c r="T634" s="44"/>
      <c r="U634" s="44"/>
      <c r="V634" s="44"/>
      <c r="W634" s="44"/>
      <c r="X634" s="44"/>
      <c r="Y634" s="44"/>
      <c r="Z634" s="45"/>
    </row>
    <row r="635" spans="1:26" ht="13" x14ac:dyDescent="0.15">
      <c r="A635" s="43"/>
      <c r="B635" s="44"/>
      <c r="C635" s="44"/>
      <c r="D635" s="44"/>
      <c r="E635" s="44"/>
      <c r="F635" s="44"/>
      <c r="G635" s="44"/>
      <c r="H635" s="44"/>
      <c r="I635" s="44"/>
      <c r="J635" s="44"/>
      <c r="K635" s="44"/>
      <c r="L635" s="44"/>
      <c r="M635" s="44"/>
      <c r="N635" s="44"/>
      <c r="O635" s="44"/>
      <c r="P635" s="44"/>
      <c r="Q635" s="44"/>
      <c r="R635" s="44"/>
      <c r="S635" s="44"/>
      <c r="T635" s="44"/>
      <c r="U635" s="44"/>
      <c r="V635" s="44"/>
      <c r="W635" s="44"/>
      <c r="X635" s="44"/>
      <c r="Y635" s="44"/>
      <c r="Z635" s="45"/>
    </row>
    <row r="636" spans="1:26" ht="13" x14ac:dyDescent="0.15">
      <c r="A636" s="43"/>
      <c r="B636" s="44"/>
      <c r="C636" s="44"/>
      <c r="D636" s="44"/>
      <c r="E636" s="44"/>
      <c r="F636" s="44"/>
      <c r="G636" s="44"/>
      <c r="H636" s="44"/>
      <c r="I636" s="44"/>
      <c r="J636" s="44"/>
      <c r="K636" s="44"/>
      <c r="L636" s="44"/>
      <c r="M636" s="44"/>
      <c r="N636" s="44"/>
      <c r="O636" s="44"/>
      <c r="P636" s="44"/>
      <c r="Q636" s="44"/>
      <c r="R636" s="44"/>
      <c r="S636" s="44"/>
      <c r="T636" s="44"/>
      <c r="U636" s="44"/>
      <c r="V636" s="44"/>
      <c r="W636" s="44"/>
      <c r="X636" s="44"/>
      <c r="Y636" s="44"/>
      <c r="Z636" s="45"/>
    </row>
    <row r="637" spans="1:26" ht="13" x14ac:dyDescent="0.15">
      <c r="A637" s="43"/>
      <c r="B637" s="44"/>
      <c r="C637" s="44"/>
      <c r="D637" s="44"/>
      <c r="E637" s="44"/>
      <c r="F637" s="44"/>
      <c r="G637" s="44"/>
      <c r="H637" s="44"/>
      <c r="I637" s="44"/>
      <c r="J637" s="44"/>
      <c r="K637" s="44"/>
      <c r="L637" s="44"/>
      <c r="M637" s="44"/>
      <c r="N637" s="44"/>
      <c r="O637" s="44"/>
      <c r="P637" s="44"/>
      <c r="Q637" s="44"/>
      <c r="R637" s="44"/>
      <c r="S637" s="44"/>
      <c r="T637" s="44"/>
      <c r="U637" s="44"/>
      <c r="V637" s="44"/>
      <c r="W637" s="44"/>
      <c r="X637" s="44"/>
      <c r="Y637" s="44"/>
      <c r="Z637" s="45"/>
    </row>
    <row r="638" spans="1:26" ht="13" x14ac:dyDescent="0.15">
      <c r="A638" s="43"/>
      <c r="B638" s="44"/>
      <c r="C638" s="44"/>
      <c r="D638" s="44"/>
      <c r="E638" s="44"/>
      <c r="F638" s="44"/>
      <c r="G638" s="44"/>
      <c r="H638" s="44"/>
      <c r="I638" s="44"/>
      <c r="J638" s="44"/>
      <c r="K638" s="44"/>
      <c r="L638" s="44"/>
      <c r="M638" s="44"/>
      <c r="N638" s="44"/>
      <c r="O638" s="44"/>
      <c r="P638" s="44"/>
      <c r="Q638" s="44"/>
      <c r="R638" s="44"/>
      <c r="S638" s="44"/>
      <c r="T638" s="44"/>
      <c r="U638" s="44"/>
      <c r="V638" s="44"/>
      <c r="W638" s="44"/>
      <c r="X638" s="44"/>
      <c r="Y638" s="44"/>
      <c r="Z638" s="45"/>
    </row>
    <row r="639" spans="1:26" ht="13" x14ac:dyDescent="0.15">
      <c r="A639" s="43"/>
      <c r="B639" s="44"/>
      <c r="C639" s="44"/>
      <c r="D639" s="44"/>
      <c r="E639" s="44"/>
      <c r="F639" s="44"/>
      <c r="G639" s="44"/>
      <c r="H639" s="44"/>
      <c r="I639" s="44"/>
      <c r="J639" s="44"/>
      <c r="K639" s="44"/>
      <c r="L639" s="44"/>
      <c r="M639" s="44"/>
      <c r="N639" s="44"/>
      <c r="O639" s="44"/>
      <c r="P639" s="44"/>
      <c r="Q639" s="44"/>
      <c r="R639" s="44"/>
      <c r="S639" s="44"/>
      <c r="T639" s="44"/>
      <c r="U639" s="44"/>
      <c r="V639" s="44"/>
      <c r="W639" s="44"/>
      <c r="X639" s="44"/>
      <c r="Y639" s="44"/>
      <c r="Z639" s="45"/>
    </row>
    <row r="640" spans="1:26" ht="13" x14ac:dyDescent="0.15">
      <c r="A640" s="43"/>
      <c r="B640" s="44"/>
      <c r="C640" s="44"/>
      <c r="D640" s="44"/>
      <c r="E640" s="44"/>
      <c r="F640" s="44"/>
      <c r="G640" s="44"/>
      <c r="H640" s="44"/>
      <c r="I640" s="44"/>
      <c r="J640" s="44"/>
      <c r="K640" s="44"/>
      <c r="L640" s="44"/>
      <c r="M640" s="44"/>
      <c r="N640" s="44"/>
      <c r="O640" s="44"/>
      <c r="P640" s="44"/>
      <c r="Q640" s="44"/>
      <c r="R640" s="44"/>
      <c r="S640" s="44"/>
      <c r="T640" s="44"/>
      <c r="U640" s="44"/>
      <c r="V640" s="44"/>
      <c r="W640" s="44"/>
      <c r="X640" s="44"/>
      <c r="Y640" s="44"/>
      <c r="Z640" s="45"/>
    </row>
    <row r="641" spans="1:26" ht="13" x14ac:dyDescent="0.15">
      <c r="A641" s="43"/>
      <c r="B641" s="44"/>
      <c r="C641" s="44"/>
      <c r="D641" s="44"/>
      <c r="E641" s="44"/>
      <c r="F641" s="44"/>
      <c r="G641" s="44"/>
      <c r="H641" s="44"/>
      <c r="I641" s="44"/>
      <c r="J641" s="44"/>
      <c r="K641" s="44"/>
      <c r="L641" s="44"/>
      <c r="M641" s="44"/>
      <c r="N641" s="44"/>
      <c r="O641" s="44"/>
      <c r="P641" s="44"/>
      <c r="Q641" s="44"/>
      <c r="R641" s="44"/>
      <c r="S641" s="44"/>
      <c r="T641" s="44"/>
      <c r="U641" s="44"/>
      <c r="V641" s="44"/>
      <c r="W641" s="44"/>
      <c r="X641" s="44"/>
      <c r="Y641" s="44"/>
      <c r="Z641" s="45"/>
    </row>
    <row r="642" spans="1:26" ht="13" x14ac:dyDescent="0.15">
      <c r="A642" s="43"/>
      <c r="B642" s="44"/>
      <c r="C642" s="44"/>
      <c r="D642" s="44"/>
      <c r="E642" s="44"/>
      <c r="F642" s="44"/>
      <c r="G642" s="44"/>
      <c r="H642" s="44"/>
      <c r="I642" s="44"/>
      <c r="J642" s="44"/>
      <c r="K642" s="44"/>
      <c r="L642" s="44"/>
      <c r="M642" s="44"/>
      <c r="N642" s="44"/>
      <c r="O642" s="44"/>
      <c r="P642" s="44"/>
      <c r="Q642" s="44"/>
      <c r="R642" s="44"/>
      <c r="S642" s="44"/>
      <c r="T642" s="44"/>
      <c r="U642" s="44"/>
      <c r="V642" s="44"/>
      <c r="W642" s="44"/>
      <c r="X642" s="44"/>
      <c r="Y642" s="44"/>
      <c r="Z642" s="45"/>
    </row>
    <row r="643" spans="1:26" ht="13" x14ac:dyDescent="0.15">
      <c r="A643" s="43"/>
      <c r="B643" s="44"/>
      <c r="C643" s="44"/>
      <c r="D643" s="44"/>
      <c r="E643" s="44"/>
      <c r="F643" s="44"/>
      <c r="G643" s="44"/>
      <c r="H643" s="44"/>
      <c r="I643" s="44"/>
      <c r="J643" s="44"/>
      <c r="K643" s="44"/>
      <c r="L643" s="44"/>
      <c r="M643" s="44"/>
      <c r="N643" s="44"/>
      <c r="O643" s="44"/>
      <c r="P643" s="44"/>
      <c r="Q643" s="44"/>
      <c r="R643" s="44"/>
      <c r="S643" s="44"/>
      <c r="T643" s="44"/>
      <c r="U643" s="44"/>
      <c r="V643" s="44"/>
      <c r="W643" s="44"/>
      <c r="X643" s="44"/>
      <c r="Y643" s="44"/>
      <c r="Z643" s="45"/>
    </row>
    <row r="644" spans="1:26" ht="13" x14ac:dyDescent="0.15">
      <c r="A644" s="43"/>
      <c r="B644" s="44"/>
      <c r="C644" s="44"/>
      <c r="D644" s="44"/>
      <c r="E644" s="44"/>
      <c r="F644" s="44"/>
      <c r="G644" s="44"/>
      <c r="H644" s="44"/>
      <c r="I644" s="44"/>
      <c r="J644" s="44"/>
      <c r="K644" s="44"/>
      <c r="L644" s="44"/>
      <c r="M644" s="44"/>
      <c r="N644" s="44"/>
      <c r="O644" s="44"/>
      <c r="P644" s="44"/>
      <c r="Q644" s="44"/>
      <c r="R644" s="44"/>
      <c r="S644" s="44"/>
      <c r="T644" s="44"/>
      <c r="U644" s="44"/>
      <c r="V644" s="44"/>
      <c r="W644" s="44"/>
      <c r="X644" s="44"/>
      <c r="Y644" s="44"/>
      <c r="Z644" s="45"/>
    </row>
    <row r="645" spans="1:26" ht="13" x14ac:dyDescent="0.15">
      <c r="A645" s="43"/>
      <c r="B645" s="44"/>
      <c r="C645" s="44"/>
      <c r="D645" s="44"/>
      <c r="E645" s="44"/>
      <c r="F645" s="44"/>
      <c r="G645" s="44"/>
      <c r="H645" s="44"/>
      <c r="I645" s="44"/>
      <c r="J645" s="44"/>
      <c r="K645" s="44"/>
      <c r="L645" s="44"/>
      <c r="M645" s="44"/>
      <c r="N645" s="44"/>
      <c r="O645" s="44"/>
      <c r="P645" s="44"/>
      <c r="Q645" s="44"/>
      <c r="R645" s="44"/>
      <c r="S645" s="44"/>
      <c r="T645" s="44"/>
      <c r="U645" s="44"/>
      <c r="V645" s="44"/>
      <c r="W645" s="44"/>
      <c r="X645" s="44"/>
      <c r="Y645" s="44"/>
      <c r="Z645" s="45"/>
    </row>
    <row r="646" spans="1:26" ht="13" x14ac:dyDescent="0.15">
      <c r="A646" s="43"/>
      <c r="B646" s="44"/>
      <c r="C646" s="44"/>
      <c r="D646" s="44"/>
      <c r="E646" s="44"/>
      <c r="F646" s="44"/>
      <c r="G646" s="44"/>
      <c r="H646" s="44"/>
      <c r="I646" s="44"/>
      <c r="J646" s="44"/>
      <c r="K646" s="44"/>
      <c r="L646" s="44"/>
      <c r="M646" s="44"/>
      <c r="N646" s="44"/>
      <c r="O646" s="44"/>
      <c r="P646" s="44"/>
      <c r="Q646" s="44"/>
      <c r="R646" s="44"/>
      <c r="S646" s="44"/>
      <c r="T646" s="44"/>
      <c r="U646" s="44"/>
      <c r="V646" s="44"/>
      <c r="W646" s="44"/>
      <c r="X646" s="44"/>
      <c r="Y646" s="44"/>
      <c r="Z646" s="45"/>
    </row>
    <row r="647" spans="1:26" ht="13" x14ac:dyDescent="0.15">
      <c r="A647" s="43"/>
      <c r="B647" s="44"/>
      <c r="C647" s="44"/>
      <c r="D647" s="44"/>
      <c r="E647" s="44"/>
      <c r="F647" s="44"/>
      <c r="G647" s="44"/>
      <c r="H647" s="44"/>
      <c r="I647" s="44"/>
      <c r="J647" s="44"/>
      <c r="K647" s="44"/>
      <c r="L647" s="44"/>
      <c r="M647" s="44"/>
      <c r="N647" s="44"/>
      <c r="O647" s="44"/>
      <c r="P647" s="44"/>
      <c r="Q647" s="44"/>
      <c r="R647" s="44"/>
      <c r="S647" s="44"/>
      <c r="T647" s="44"/>
      <c r="U647" s="44"/>
      <c r="V647" s="44"/>
      <c r="W647" s="44"/>
      <c r="X647" s="44"/>
      <c r="Y647" s="44"/>
      <c r="Z647" s="45"/>
    </row>
    <row r="648" spans="1:26" ht="13" x14ac:dyDescent="0.15">
      <c r="A648" s="43"/>
      <c r="B648" s="44"/>
      <c r="C648" s="44"/>
      <c r="D648" s="44"/>
      <c r="E648" s="44"/>
      <c r="F648" s="44"/>
      <c r="G648" s="44"/>
      <c r="H648" s="44"/>
      <c r="I648" s="44"/>
      <c r="J648" s="44"/>
      <c r="K648" s="44"/>
      <c r="L648" s="44"/>
      <c r="M648" s="44"/>
      <c r="N648" s="44"/>
      <c r="O648" s="44"/>
      <c r="P648" s="44"/>
      <c r="Q648" s="44"/>
      <c r="R648" s="44"/>
      <c r="S648" s="44"/>
      <c r="T648" s="44"/>
      <c r="U648" s="44"/>
      <c r="V648" s="44"/>
      <c r="W648" s="44"/>
      <c r="X648" s="44"/>
      <c r="Y648" s="44"/>
      <c r="Z648" s="45"/>
    </row>
    <row r="649" spans="1:26" ht="13" x14ac:dyDescent="0.15">
      <c r="A649" s="43"/>
      <c r="B649" s="44"/>
      <c r="C649" s="44"/>
      <c r="D649" s="44"/>
      <c r="E649" s="44"/>
      <c r="F649" s="44"/>
      <c r="G649" s="44"/>
      <c r="H649" s="44"/>
      <c r="I649" s="44"/>
      <c r="J649" s="44"/>
      <c r="K649" s="44"/>
      <c r="L649" s="44"/>
      <c r="M649" s="44"/>
      <c r="N649" s="44"/>
      <c r="O649" s="44"/>
      <c r="P649" s="44"/>
      <c r="Q649" s="44"/>
      <c r="R649" s="44"/>
      <c r="S649" s="44"/>
      <c r="T649" s="44"/>
      <c r="U649" s="44"/>
      <c r="V649" s="44"/>
      <c r="W649" s="44"/>
      <c r="X649" s="44"/>
      <c r="Y649" s="44"/>
      <c r="Z649" s="45"/>
    </row>
    <row r="650" spans="1:26" ht="13" x14ac:dyDescent="0.15">
      <c r="A650" s="43"/>
      <c r="B650" s="44"/>
      <c r="C650" s="44"/>
      <c r="D650" s="44"/>
      <c r="E650" s="44"/>
      <c r="F650" s="44"/>
      <c r="G650" s="44"/>
      <c r="H650" s="44"/>
      <c r="I650" s="44"/>
      <c r="J650" s="44"/>
      <c r="K650" s="44"/>
      <c r="L650" s="44"/>
      <c r="M650" s="44"/>
      <c r="N650" s="44"/>
      <c r="O650" s="44"/>
      <c r="P650" s="44"/>
      <c r="Q650" s="44"/>
      <c r="R650" s="44"/>
      <c r="S650" s="44"/>
      <c r="T650" s="44"/>
      <c r="U650" s="44"/>
      <c r="V650" s="44"/>
      <c r="W650" s="44"/>
      <c r="X650" s="44"/>
      <c r="Y650" s="44"/>
      <c r="Z650" s="45"/>
    </row>
    <row r="651" spans="1:26" ht="13" x14ac:dyDescent="0.15">
      <c r="A651" s="43"/>
      <c r="B651" s="44"/>
      <c r="C651" s="44"/>
      <c r="D651" s="44"/>
      <c r="E651" s="44"/>
      <c r="F651" s="44"/>
      <c r="G651" s="44"/>
      <c r="H651" s="44"/>
      <c r="I651" s="44"/>
      <c r="J651" s="44"/>
      <c r="K651" s="44"/>
      <c r="L651" s="44"/>
      <c r="M651" s="44"/>
      <c r="N651" s="44"/>
      <c r="O651" s="44"/>
      <c r="P651" s="44"/>
      <c r="Q651" s="44"/>
      <c r="R651" s="44"/>
      <c r="S651" s="44"/>
      <c r="T651" s="44"/>
      <c r="U651" s="44"/>
      <c r="V651" s="44"/>
      <c r="W651" s="44"/>
      <c r="X651" s="44"/>
      <c r="Y651" s="44"/>
      <c r="Z651" s="45"/>
    </row>
    <row r="652" spans="1:26" ht="13" x14ac:dyDescent="0.15">
      <c r="A652" s="43"/>
      <c r="B652" s="44"/>
      <c r="C652" s="44"/>
      <c r="D652" s="44"/>
      <c r="E652" s="44"/>
      <c r="F652" s="44"/>
      <c r="G652" s="44"/>
      <c r="H652" s="44"/>
      <c r="I652" s="44"/>
      <c r="J652" s="44"/>
      <c r="K652" s="44"/>
      <c r="L652" s="44"/>
      <c r="M652" s="44"/>
      <c r="N652" s="44"/>
      <c r="O652" s="44"/>
      <c r="P652" s="44"/>
      <c r="Q652" s="44"/>
      <c r="R652" s="44"/>
      <c r="S652" s="44"/>
      <c r="T652" s="44"/>
      <c r="U652" s="44"/>
      <c r="V652" s="44"/>
      <c r="W652" s="44"/>
      <c r="X652" s="44"/>
      <c r="Y652" s="44"/>
      <c r="Z652" s="45"/>
    </row>
    <row r="653" spans="1:26" ht="13" x14ac:dyDescent="0.15">
      <c r="A653" s="43"/>
      <c r="B653" s="44"/>
      <c r="C653" s="44"/>
      <c r="D653" s="44"/>
      <c r="E653" s="44"/>
      <c r="F653" s="44"/>
      <c r="G653" s="44"/>
      <c r="H653" s="44"/>
      <c r="I653" s="44"/>
      <c r="J653" s="44"/>
      <c r="K653" s="44"/>
      <c r="L653" s="44"/>
      <c r="M653" s="44"/>
      <c r="N653" s="44"/>
      <c r="O653" s="44"/>
      <c r="P653" s="44"/>
      <c r="Q653" s="44"/>
      <c r="R653" s="44"/>
      <c r="S653" s="44"/>
      <c r="T653" s="44"/>
      <c r="U653" s="44"/>
      <c r="V653" s="44"/>
      <c r="W653" s="44"/>
      <c r="X653" s="44"/>
      <c r="Y653" s="44"/>
      <c r="Z653" s="45"/>
    </row>
    <row r="654" spans="1:26" ht="13" x14ac:dyDescent="0.15">
      <c r="A654" s="43"/>
      <c r="B654" s="44"/>
      <c r="C654" s="44"/>
      <c r="D654" s="44"/>
      <c r="E654" s="44"/>
      <c r="F654" s="44"/>
      <c r="G654" s="44"/>
      <c r="H654" s="44"/>
      <c r="I654" s="44"/>
      <c r="J654" s="44"/>
      <c r="K654" s="44"/>
      <c r="L654" s="44"/>
      <c r="M654" s="44"/>
      <c r="N654" s="44"/>
      <c r="O654" s="44"/>
      <c r="P654" s="44"/>
      <c r="Q654" s="44"/>
      <c r="R654" s="44"/>
      <c r="S654" s="44"/>
      <c r="T654" s="44"/>
      <c r="U654" s="44"/>
      <c r="V654" s="44"/>
      <c r="W654" s="44"/>
      <c r="X654" s="44"/>
      <c r="Y654" s="44"/>
      <c r="Z654" s="45"/>
    </row>
    <row r="655" spans="1:26" ht="13" x14ac:dyDescent="0.15">
      <c r="A655" s="43"/>
      <c r="B655" s="44"/>
      <c r="C655" s="44"/>
      <c r="D655" s="44"/>
      <c r="E655" s="44"/>
      <c r="F655" s="44"/>
      <c r="G655" s="44"/>
      <c r="H655" s="44"/>
      <c r="I655" s="44"/>
      <c r="J655" s="44"/>
      <c r="K655" s="44"/>
      <c r="L655" s="44"/>
      <c r="M655" s="44"/>
      <c r="N655" s="44"/>
      <c r="O655" s="44"/>
      <c r="P655" s="44"/>
      <c r="Q655" s="44"/>
      <c r="R655" s="44"/>
      <c r="S655" s="44"/>
      <c r="T655" s="44"/>
      <c r="U655" s="44"/>
      <c r="V655" s="44"/>
      <c r="W655" s="44"/>
      <c r="X655" s="44"/>
      <c r="Y655" s="44"/>
      <c r="Z655" s="45"/>
    </row>
    <row r="656" spans="1:26" ht="13" x14ac:dyDescent="0.15">
      <c r="A656" s="43"/>
      <c r="B656" s="44"/>
      <c r="C656" s="44"/>
      <c r="D656" s="44"/>
      <c r="E656" s="44"/>
      <c r="F656" s="44"/>
      <c r="G656" s="44"/>
      <c r="H656" s="44"/>
      <c r="I656" s="44"/>
      <c r="J656" s="44"/>
      <c r="K656" s="44"/>
      <c r="L656" s="44"/>
      <c r="M656" s="44"/>
      <c r="N656" s="44"/>
      <c r="O656" s="44"/>
      <c r="P656" s="44"/>
      <c r="Q656" s="44"/>
      <c r="R656" s="44"/>
      <c r="S656" s="44"/>
      <c r="T656" s="44"/>
      <c r="U656" s="44"/>
      <c r="V656" s="44"/>
      <c r="W656" s="44"/>
      <c r="X656" s="44"/>
      <c r="Y656" s="44"/>
      <c r="Z656" s="45"/>
    </row>
    <row r="657" spans="1:26" ht="13" x14ac:dyDescent="0.15">
      <c r="A657" s="43"/>
      <c r="B657" s="44"/>
      <c r="C657" s="44"/>
      <c r="D657" s="44"/>
      <c r="E657" s="44"/>
      <c r="F657" s="44"/>
      <c r="G657" s="44"/>
      <c r="H657" s="44"/>
      <c r="I657" s="44"/>
      <c r="J657" s="44"/>
      <c r="K657" s="44"/>
      <c r="L657" s="44"/>
      <c r="M657" s="44"/>
      <c r="N657" s="44"/>
      <c r="O657" s="44"/>
      <c r="P657" s="44"/>
      <c r="Q657" s="44"/>
      <c r="R657" s="44"/>
      <c r="S657" s="44"/>
      <c r="T657" s="44"/>
      <c r="U657" s="44"/>
      <c r="V657" s="44"/>
      <c r="W657" s="44"/>
      <c r="X657" s="44"/>
      <c r="Y657" s="44"/>
      <c r="Z657" s="45"/>
    </row>
    <row r="658" spans="1:26" ht="13" x14ac:dyDescent="0.15">
      <c r="A658" s="43"/>
      <c r="B658" s="44"/>
      <c r="C658" s="44"/>
      <c r="D658" s="44"/>
      <c r="E658" s="44"/>
      <c r="F658" s="44"/>
      <c r="G658" s="44"/>
      <c r="H658" s="44"/>
      <c r="I658" s="44"/>
      <c r="J658" s="44"/>
      <c r="K658" s="44"/>
      <c r="L658" s="44"/>
      <c r="M658" s="44"/>
      <c r="N658" s="44"/>
      <c r="O658" s="44"/>
      <c r="P658" s="44"/>
      <c r="Q658" s="44"/>
      <c r="R658" s="44"/>
      <c r="S658" s="44"/>
      <c r="T658" s="44"/>
      <c r="U658" s="44"/>
      <c r="V658" s="44"/>
      <c r="W658" s="44"/>
      <c r="X658" s="44"/>
      <c r="Y658" s="44"/>
      <c r="Z658" s="45"/>
    </row>
    <row r="659" spans="1:26" ht="13" x14ac:dyDescent="0.15">
      <c r="A659" s="43"/>
      <c r="B659" s="44"/>
      <c r="C659" s="44"/>
      <c r="D659" s="44"/>
      <c r="E659" s="44"/>
      <c r="F659" s="44"/>
      <c r="G659" s="44"/>
      <c r="H659" s="44"/>
      <c r="I659" s="44"/>
      <c r="J659" s="44"/>
      <c r="K659" s="44"/>
      <c r="L659" s="44"/>
      <c r="M659" s="44"/>
      <c r="N659" s="44"/>
      <c r="O659" s="44"/>
      <c r="P659" s="44"/>
      <c r="Q659" s="44"/>
      <c r="R659" s="44"/>
      <c r="S659" s="44"/>
      <c r="T659" s="44"/>
      <c r="U659" s="44"/>
      <c r="V659" s="44"/>
      <c r="W659" s="44"/>
      <c r="X659" s="44"/>
      <c r="Y659" s="44"/>
      <c r="Z659" s="45"/>
    </row>
    <row r="660" spans="1:26" ht="13" x14ac:dyDescent="0.15">
      <c r="A660" s="43"/>
      <c r="B660" s="44"/>
      <c r="C660" s="44"/>
      <c r="D660" s="44"/>
      <c r="E660" s="44"/>
      <c r="F660" s="44"/>
      <c r="G660" s="44"/>
      <c r="H660" s="44"/>
      <c r="I660" s="44"/>
      <c r="J660" s="44"/>
      <c r="K660" s="44"/>
      <c r="L660" s="44"/>
      <c r="M660" s="44"/>
      <c r="N660" s="44"/>
      <c r="O660" s="44"/>
      <c r="P660" s="44"/>
      <c r="Q660" s="44"/>
      <c r="R660" s="44"/>
      <c r="S660" s="44"/>
      <c r="T660" s="44"/>
      <c r="U660" s="44"/>
      <c r="V660" s="44"/>
      <c r="W660" s="44"/>
      <c r="X660" s="44"/>
      <c r="Y660" s="44"/>
      <c r="Z660" s="45"/>
    </row>
    <row r="661" spans="1:26" ht="13" x14ac:dyDescent="0.15">
      <c r="A661" s="43"/>
      <c r="B661" s="44"/>
      <c r="C661" s="44"/>
      <c r="D661" s="44"/>
      <c r="E661" s="44"/>
      <c r="F661" s="44"/>
      <c r="G661" s="44"/>
      <c r="H661" s="44"/>
      <c r="I661" s="44"/>
      <c r="J661" s="44"/>
      <c r="K661" s="44"/>
      <c r="L661" s="44"/>
      <c r="M661" s="44"/>
      <c r="N661" s="44"/>
      <c r="O661" s="44"/>
      <c r="P661" s="44"/>
      <c r="Q661" s="44"/>
      <c r="R661" s="44"/>
      <c r="S661" s="44"/>
      <c r="T661" s="44"/>
      <c r="U661" s="44"/>
      <c r="V661" s="44"/>
      <c r="W661" s="44"/>
      <c r="X661" s="44"/>
      <c r="Y661" s="44"/>
      <c r="Z661" s="45"/>
    </row>
    <row r="662" spans="1:26" ht="13" x14ac:dyDescent="0.15">
      <c r="A662" s="43"/>
      <c r="B662" s="44"/>
      <c r="C662" s="44"/>
      <c r="D662" s="44"/>
      <c r="E662" s="44"/>
      <c r="F662" s="44"/>
      <c r="G662" s="44"/>
      <c r="H662" s="44"/>
      <c r="I662" s="44"/>
      <c r="J662" s="44"/>
      <c r="K662" s="44"/>
      <c r="L662" s="44"/>
      <c r="M662" s="44"/>
      <c r="N662" s="44"/>
      <c r="O662" s="44"/>
      <c r="P662" s="44"/>
      <c r="Q662" s="44"/>
      <c r="R662" s="44"/>
      <c r="S662" s="44"/>
      <c r="T662" s="44"/>
      <c r="U662" s="44"/>
      <c r="V662" s="44"/>
      <c r="W662" s="44"/>
      <c r="X662" s="44"/>
      <c r="Y662" s="44"/>
      <c r="Z662" s="45"/>
    </row>
    <row r="663" spans="1:26" ht="13" x14ac:dyDescent="0.15">
      <c r="A663" s="43"/>
      <c r="B663" s="44"/>
      <c r="C663" s="44"/>
      <c r="D663" s="44"/>
      <c r="E663" s="44"/>
      <c r="F663" s="44"/>
      <c r="G663" s="44"/>
      <c r="H663" s="44"/>
      <c r="I663" s="44"/>
      <c r="J663" s="44"/>
      <c r="K663" s="44"/>
      <c r="L663" s="44"/>
      <c r="M663" s="44"/>
      <c r="N663" s="44"/>
      <c r="O663" s="44"/>
      <c r="P663" s="44"/>
      <c r="Q663" s="44"/>
      <c r="R663" s="44"/>
      <c r="S663" s="44"/>
      <c r="T663" s="44"/>
      <c r="U663" s="44"/>
      <c r="V663" s="44"/>
      <c r="W663" s="44"/>
      <c r="X663" s="44"/>
      <c r="Y663" s="44"/>
      <c r="Z663" s="45"/>
    </row>
    <row r="664" spans="1:26" ht="13" x14ac:dyDescent="0.15">
      <c r="A664" s="43"/>
      <c r="B664" s="44"/>
      <c r="C664" s="44"/>
      <c r="D664" s="44"/>
      <c r="E664" s="44"/>
      <c r="F664" s="44"/>
      <c r="G664" s="44"/>
      <c r="H664" s="44"/>
      <c r="I664" s="44"/>
      <c r="J664" s="44"/>
      <c r="K664" s="44"/>
      <c r="L664" s="44"/>
      <c r="M664" s="44"/>
      <c r="N664" s="44"/>
      <c r="O664" s="44"/>
      <c r="P664" s="44"/>
      <c r="Q664" s="44"/>
      <c r="R664" s="44"/>
      <c r="S664" s="44"/>
      <c r="T664" s="44"/>
      <c r="U664" s="44"/>
      <c r="V664" s="44"/>
      <c r="W664" s="44"/>
      <c r="X664" s="44"/>
      <c r="Y664" s="44"/>
      <c r="Z664" s="45"/>
    </row>
    <row r="665" spans="1:26" ht="13" x14ac:dyDescent="0.15">
      <c r="A665" s="43"/>
      <c r="B665" s="44"/>
      <c r="C665" s="44"/>
      <c r="D665" s="44"/>
      <c r="E665" s="44"/>
      <c r="F665" s="44"/>
      <c r="G665" s="44"/>
      <c r="H665" s="44"/>
      <c r="I665" s="44"/>
      <c r="J665" s="44"/>
      <c r="K665" s="44"/>
      <c r="L665" s="44"/>
      <c r="M665" s="44"/>
      <c r="N665" s="44"/>
      <c r="O665" s="44"/>
      <c r="P665" s="44"/>
      <c r="Q665" s="44"/>
      <c r="R665" s="44"/>
      <c r="S665" s="44"/>
      <c r="T665" s="44"/>
      <c r="U665" s="44"/>
      <c r="V665" s="44"/>
      <c r="W665" s="44"/>
      <c r="X665" s="44"/>
      <c r="Y665" s="44"/>
      <c r="Z665" s="45"/>
    </row>
    <row r="666" spans="1:26" ht="13" x14ac:dyDescent="0.15">
      <c r="A666" s="43"/>
      <c r="B666" s="44"/>
      <c r="C666" s="44"/>
      <c r="D666" s="44"/>
      <c r="E666" s="44"/>
      <c r="F666" s="44"/>
      <c r="G666" s="44"/>
      <c r="H666" s="44"/>
      <c r="I666" s="44"/>
      <c r="J666" s="44"/>
      <c r="K666" s="44"/>
      <c r="L666" s="44"/>
      <c r="M666" s="44"/>
      <c r="N666" s="44"/>
      <c r="O666" s="44"/>
      <c r="P666" s="44"/>
      <c r="Q666" s="44"/>
      <c r="R666" s="44"/>
      <c r="S666" s="44"/>
      <c r="T666" s="44"/>
      <c r="U666" s="44"/>
      <c r="V666" s="44"/>
      <c r="W666" s="44"/>
      <c r="X666" s="44"/>
      <c r="Y666" s="44"/>
      <c r="Z666" s="45"/>
    </row>
    <row r="667" spans="1:26" ht="13" x14ac:dyDescent="0.15">
      <c r="A667" s="43"/>
      <c r="B667" s="44"/>
      <c r="C667" s="44"/>
      <c r="D667" s="44"/>
      <c r="E667" s="44"/>
      <c r="F667" s="44"/>
      <c r="G667" s="44"/>
      <c r="H667" s="44"/>
      <c r="I667" s="44"/>
      <c r="J667" s="44"/>
      <c r="K667" s="44"/>
      <c r="L667" s="44"/>
      <c r="M667" s="44"/>
      <c r="N667" s="44"/>
      <c r="O667" s="44"/>
      <c r="P667" s="44"/>
      <c r="Q667" s="44"/>
      <c r="R667" s="44"/>
      <c r="S667" s="44"/>
      <c r="T667" s="44"/>
      <c r="U667" s="44"/>
      <c r="V667" s="44"/>
      <c r="W667" s="44"/>
      <c r="X667" s="44"/>
      <c r="Y667" s="44"/>
      <c r="Z667" s="45"/>
    </row>
    <row r="668" spans="1:26" ht="13" x14ac:dyDescent="0.15">
      <c r="A668" s="43"/>
      <c r="B668" s="44"/>
      <c r="C668" s="44"/>
      <c r="D668" s="44"/>
      <c r="E668" s="44"/>
      <c r="F668" s="44"/>
      <c r="G668" s="44"/>
      <c r="H668" s="44"/>
      <c r="I668" s="44"/>
      <c r="J668" s="44"/>
      <c r="K668" s="44"/>
      <c r="L668" s="44"/>
      <c r="M668" s="44"/>
      <c r="N668" s="44"/>
      <c r="O668" s="44"/>
      <c r="P668" s="44"/>
      <c r="Q668" s="44"/>
      <c r="R668" s="44"/>
      <c r="S668" s="44"/>
      <c r="T668" s="44"/>
      <c r="U668" s="44"/>
      <c r="V668" s="44"/>
      <c r="W668" s="44"/>
      <c r="X668" s="44"/>
      <c r="Y668" s="44"/>
      <c r="Z668" s="45"/>
    </row>
    <row r="669" spans="1:26" ht="13" x14ac:dyDescent="0.15">
      <c r="A669" s="43"/>
      <c r="B669" s="44"/>
      <c r="C669" s="44"/>
      <c r="D669" s="44"/>
      <c r="E669" s="44"/>
      <c r="F669" s="44"/>
      <c r="G669" s="44"/>
      <c r="H669" s="44"/>
      <c r="I669" s="44"/>
      <c r="J669" s="44"/>
      <c r="K669" s="44"/>
      <c r="L669" s="44"/>
      <c r="M669" s="44"/>
      <c r="N669" s="44"/>
      <c r="O669" s="44"/>
      <c r="P669" s="44"/>
      <c r="Q669" s="44"/>
      <c r="R669" s="44"/>
      <c r="S669" s="44"/>
      <c r="T669" s="44"/>
      <c r="U669" s="44"/>
      <c r="V669" s="44"/>
      <c r="W669" s="44"/>
      <c r="X669" s="44"/>
      <c r="Y669" s="44"/>
      <c r="Z669" s="45"/>
    </row>
    <row r="670" spans="1:26" ht="13" x14ac:dyDescent="0.15">
      <c r="A670" s="43"/>
      <c r="B670" s="44"/>
      <c r="C670" s="44"/>
      <c r="D670" s="44"/>
      <c r="E670" s="44"/>
      <c r="F670" s="44"/>
      <c r="G670" s="44"/>
      <c r="H670" s="44"/>
      <c r="I670" s="44"/>
      <c r="J670" s="44"/>
      <c r="K670" s="44"/>
      <c r="L670" s="44"/>
      <c r="M670" s="44"/>
      <c r="N670" s="44"/>
      <c r="O670" s="44"/>
      <c r="P670" s="44"/>
      <c r="Q670" s="44"/>
      <c r="R670" s="44"/>
      <c r="S670" s="44"/>
      <c r="T670" s="44"/>
      <c r="U670" s="44"/>
      <c r="V670" s="44"/>
      <c r="W670" s="44"/>
      <c r="X670" s="44"/>
      <c r="Y670" s="44"/>
      <c r="Z670" s="45"/>
    </row>
    <row r="671" spans="1:26" ht="13" x14ac:dyDescent="0.15">
      <c r="A671" s="43"/>
      <c r="B671" s="44"/>
      <c r="C671" s="44"/>
      <c r="D671" s="44"/>
      <c r="E671" s="44"/>
      <c r="F671" s="44"/>
      <c r="G671" s="44"/>
      <c r="H671" s="44"/>
      <c r="I671" s="44"/>
      <c r="J671" s="44"/>
      <c r="K671" s="44"/>
      <c r="L671" s="44"/>
      <c r="M671" s="44"/>
      <c r="N671" s="44"/>
      <c r="O671" s="44"/>
      <c r="P671" s="44"/>
      <c r="Q671" s="44"/>
      <c r="R671" s="44"/>
      <c r="S671" s="44"/>
      <c r="T671" s="44"/>
      <c r="U671" s="44"/>
      <c r="V671" s="44"/>
      <c r="W671" s="44"/>
      <c r="X671" s="44"/>
      <c r="Y671" s="44"/>
      <c r="Z671" s="45"/>
    </row>
    <row r="672" spans="1:26" ht="13" x14ac:dyDescent="0.15">
      <c r="A672" s="43"/>
      <c r="B672" s="44"/>
      <c r="C672" s="44"/>
      <c r="D672" s="44"/>
      <c r="E672" s="44"/>
      <c r="F672" s="44"/>
      <c r="G672" s="44"/>
      <c r="H672" s="44"/>
      <c r="I672" s="44"/>
      <c r="J672" s="44"/>
      <c r="K672" s="44"/>
      <c r="L672" s="44"/>
      <c r="M672" s="44"/>
      <c r="N672" s="44"/>
      <c r="O672" s="44"/>
      <c r="P672" s="44"/>
      <c r="Q672" s="44"/>
      <c r="R672" s="44"/>
      <c r="S672" s="44"/>
      <c r="T672" s="44"/>
      <c r="U672" s="44"/>
      <c r="V672" s="44"/>
      <c r="W672" s="44"/>
      <c r="X672" s="44"/>
      <c r="Y672" s="44"/>
      <c r="Z672" s="45"/>
    </row>
    <row r="673" spans="1:26" ht="13" x14ac:dyDescent="0.15">
      <c r="A673" s="43"/>
      <c r="B673" s="44"/>
      <c r="C673" s="44"/>
      <c r="D673" s="44"/>
      <c r="E673" s="44"/>
      <c r="F673" s="44"/>
      <c r="G673" s="44"/>
      <c r="H673" s="44"/>
      <c r="I673" s="44"/>
      <c r="J673" s="44"/>
      <c r="K673" s="44"/>
      <c r="L673" s="44"/>
      <c r="M673" s="44"/>
      <c r="N673" s="44"/>
      <c r="O673" s="44"/>
      <c r="P673" s="44"/>
      <c r="Q673" s="44"/>
      <c r="R673" s="44"/>
      <c r="S673" s="44"/>
      <c r="T673" s="44"/>
      <c r="U673" s="44"/>
      <c r="V673" s="44"/>
      <c r="W673" s="44"/>
      <c r="X673" s="44"/>
      <c r="Y673" s="44"/>
      <c r="Z673" s="45"/>
    </row>
    <row r="674" spans="1:26" ht="13" x14ac:dyDescent="0.15">
      <c r="A674" s="43"/>
      <c r="B674" s="44"/>
      <c r="C674" s="44"/>
      <c r="D674" s="44"/>
      <c r="E674" s="44"/>
      <c r="F674" s="44"/>
      <c r="G674" s="44"/>
      <c r="H674" s="44"/>
      <c r="I674" s="44"/>
      <c r="J674" s="44"/>
      <c r="K674" s="44"/>
      <c r="L674" s="44"/>
      <c r="M674" s="44"/>
      <c r="N674" s="44"/>
      <c r="O674" s="44"/>
      <c r="P674" s="44"/>
      <c r="Q674" s="44"/>
      <c r="R674" s="44"/>
      <c r="S674" s="44"/>
      <c r="T674" s="44"/>
      <c r="U674" s="44"/>
      <c r="V674" s="44"/>
      <c r="W674" s="44"/>
      <c r="X674" s="44"/>
      <c r="Y674" s="44"/>
      <c r="Z674" s="45"/>
    </row>
    <row r="675" spans="1:26" ht="13" x14ac:dyDescent="0.15">
      <c r="A675" s="43"/>
      <c r="B675" s="44"/>
      <c r="C675" s="44"/>
      <c r="D675" s="44"/>
      <c r="E675" s="44"/>
      <c r="F675" s="44"/>
      <c r="G675" s="44"/>
      <c r="H675" s="44"/>
      <c r="I675" s="44"/>
      <c r="J675" s="44"/>
      <c r="K675" s="44"/>
      <c r="L675" s="44"/>
      <c r="M675" s="44"/>
      <c r="N675" s="44"/>
      <c r="O675" s="44"/>
      <c r="P675" s="44"/>
      <c r="Q675" s="44"/>
      <c r="R675" s="44"/>
      <c r="S675" s="44"/>
      <c r="T675" s="44"/>
      <c r="U675" s="44"/>
      <c r="V675" s="44"/>
      <c r="W675" s="44"/>
      <c r="X675" s="44"/>
      <c r="Y675" s="44"/>
      <c r="Z675" s="45"/>
    </row>
    <row r="676" spans="1:26" ht="13" x14ac:dyDescent="0.15">
      <c r="A676" s="43"/>
      <c r="B676" s="44"/>
      <c r="C676" s="44"/>
      <c r="D676" s="44"/>
      <c r="E676" s="44"/>
      <c r="F676" s="44"/>
      <c r="G676" s="44"/>
      <c r="H676" s="44"/>
      <c r="I676" s="44"/>
      <c r="J676" s="44"/>
      <c r="K676" s="44"/>
      <c r="L676" s="44"/>
      <c r="M676" s="44"/>
      <c r="N676" s="44"/>
      <c r="O676" s="44"/>
      <c r="P676" s="44"/>
      <c r="Q676" s="44"/>
      <c r="R676" s="44"/>
      <c r="S676" s="44"/>
      <c r="T676" s="44"/>
      <c r="U676" s="44"/>
      <c r="V676" s="44"/>
      <c r="W676" s="44"/>
      <c r="X676" s="44"/>
      <c r="Y676" s="44"/>
      <c r="Z676" s="45"/>
    </row>
    <row r="677" spans="1:26" ht="13" x14ac:dyDescent="0.15">
      <c r="A677" s="43"/>
      <c r="B677" s="44"/>
      <c r="C677" s="44"/>
      <c r="D677" s="44"/>
      <c r="E677" s="44"/>
      <c r="F677" s="44"/>
      <c r="G677" s="44"/>
      <c r="H677" s="44"/>
      <c r="I677" s="44"/>
      <c r="J677" s="44"/>
      <c r="K677" s="44"/>
      <c r="L677" s="44"/>
      <c r="M677" s="44"/>
      <c r="N677" s="44"/>
      <c r="O677" s="44"/>
      <c r="P677" s="44"/>
      <c r="Q677" s="44"/>
      <c r="R677" s="44"/>
      <c r="S677" s="44"/>
      <c r="T677" s="44"/>
      <c r="U677" s="44"/>
      <c r="V677" s="44"/>
      <c r="W677" s="44"/>
      <c r="X677" s="44"/>
      <c r="Y677" s="44"/>
      <c r="Z677" s="45"/>
    </row>
    <row r="678" spans="1:26" ht="13" x14ac:dyDescent="0.15">
      <c r="A678" s="43"/>
      <c r="B678" s="44"/>
      <c r="C678" s="44"/>
      <c r="D678" s="44"/>
      <c r="E678" s="44"/>
      <c r="F678" s="44"/>
      <c r="G678" s="44"/>
      <c r="H678" s="44"/>
      <c r="I678" s="44"/>
      <c r="J678" s="44"/>
      <c r="K678" s="44"/>
      <c r="L678" s="44"/>
      <c r="M678" s="44"/>
      <c r="N678" s="44"/>
      <c r="O678" s="44"/>
      <c r="P678" s="44"/>
      <c r="Q678" s="44"/>
      <c r="R678" s="44"/>
      <c r="S678" s="44"/>
      <c r="T678" s="44"/>
      <c r="U678" s="44"/>
      <c r="V678" s="44"/>
      <c r="W678" s="44"/>
      <c r="X678" s="44"/>
      <c r="Y678" s="44"/>
      <c r="Z678" s="45"/>
    </row>
    <row r="679" spans="1:26" ht="13" x14ac:dyDescent="0.15">
      <c r="A679" s="43"/>
      <c r="B679" s="44"/>
      <c r="C679" s="44"/>
      <c r="D679" s="44"/>
      <c r="E679" s="44"/>
      <c r="F679" s="44"/>
      <c r="G679" s="44"/>
      <c r="H679" s="44"/>
      <c r="I679" s="44"/>
      <c r="J679" s="44"/>
      <c r="K679" s="44"/>
      <c r="L679" s="44"/>
      <c r="M679" s="44"/>
      <c r="N679" s="44"/>
      <c r="O679" s="44"/>
      <c r="P679" s="44"/>
      <c r="Q679" s="44"/>
      <c r="R679" s="44"/>
      <c r="S679" s="44"/>
      <c r="T679" s="44"/>
      <c r="U679" s="44"/>
      <c r="V679" s="44"/>
      <c r="W679" s="44"/>
      <c r="X679" s="44"/>
      <c r="Y679" s="44"/>
      <c r="Z679" s="45"/>
    </row>
    <row r="680" spans="1:26" ht="13" x14ac:dyDescent="0.15">
      <c r="A680" s="43"/>
      <c r="B680" s="44"/>
      <c r="C680" s="44"/>
      <c r="D680" s="44"/>
      <c r="E680" s="44"/>
      <c r="F680" s="44"/>
      <c r="G680" s="44"/>
      <c r="H680" s="44"/>
      <c r="I680" s="44"/>
      <c r="J680" s="44"/>
      <c r="K680" s="44"/>
      <c r="L680" s="44"/>
      <c r="M680" s="44"/>
      <c r="N680" s="44"/>
      <c r="O680" s="44"/>
      <c r="P680" s="44"/>
      <c r="Q680" s="44"/>
      <c r="R680" s="44"/>
      <c r="S680" s="44"/>
      <c r="T680" s="44"/>
      <c r="U680" s="44"/>
      <c r="V680" s="44"/>
      <c r="W680" s="44"/>
      <c r="X680" s="44"/>
      <c r="Y680" s="44"/>
      <c r="Z680" s="45"/>
    </row>
    <row r="681" spans="1:26" ht="13" x14ac:dyDescent="0.15">
      <c r="A681" s="43"/>
      <c r="B681" s="44"/>
      <c r="C681" s="44"/>
      <c r="D681" s="44"/>
      <c r="E681" s="44"/>
      <c r="F681" s="44"/>
      <c r="G681" s="44"/>
      <c r="H681" s="44"/>
      <c r="I681" s="44"/>
      <c r="J681" s="44"/>
      <c r="K681" s="44"/>
      <c r="L681" s="44"/>
      <c r="M681" s="44"/>
      <c r="N681" s="44"/>
      <c r="O681" s="44"/>
      <c r="P681" s="44"/>
      <c r="Q681" s="44"/>
      <c r="R681" s="44"/>
      <c r="S681" s="44"/>
      <c r="T681" s="44"/>
      <c r="U681" s="44"/>
      <c r="V681" s="44"/>
      <c r="W681" s="44"/>
      <c r="X681" s="44"/>
      <c r="Y681" s="44"/>
      <c r="Z681" s="45"/>
    </row>
    <row r="682" spans="1:26" ht="13" x14ac:dyDescent="0.15">
      <c r="A682" s="43"/>
      <c r="B682" s="44"/>
      <c r="C682" s="44"/>
      <c r="D682" s="44"/>
      <c r="E682" s="44"/>
      <c r="F682" s="44"/>
      <c r="G682" s="44"/>
      <c r="H682" s="44"/>
      <c r="I682" s="44"/>
      <c r="J682" s="44"/>
      <c r="K682" s="44"/>
      <c r="L682" s="44"/>
      <c r="M682" s="44"/>
      <c r="N682" s="44"/>
      <c r="O682" s="44"/>
      <c r="P682" s="44"/>
      <c r="Q682" s="44"/>
      <c r="R682" s="44"/>
      <c r="S682" s="44"/>
      <c r="T682" s="44"/>
      <c r="U682" s="44"/>
      <c r="V682" s="44"/>
      <c r="W682" s="44"/>
      <c r="X682" s="44"/>
      <c r="Y682" s="44"/>
      <c r="Z682" s="45"/>
    </row>
    <row r="683" spans="1:26" ht="13" x14ac:dyDescent="0.15">
      <c r="A683" s="43"/>
      <c r="B683" s="44"/>
      <c r="C683" s="44"/>
      <c r="D683" s="44"/>
      <c r="E683" s="44"/>
      <c r="F683" s="44"/>
      <c r="G683" s="44"/>
      <c r="H683" s="44"/>
      <c r="I683" s="44"/>
      <c r="J683" s="44"/>
      <c r="K683" s="44"/>
      <c r="L683" s="44"/>
      <c r="M683" s="44"/>
      <c r="N683" s="44"/>
      <c r="O683" s="44"/>
      <c r="P683" s="44"/>
      <c r="Q683" s="44"/>
      <c r="R683" s="44"/>
      <c r="S683" s="44"/>
      <c r="T683" s="44"/>
      <c r="U683" s="44"/>
      <c r="V683" s="44"/>
      <c r="W683" s="44"/>
      <c r="X683" s="44"/>
      <c r="Y683" s="44"/>
      <c r="Z683" s="45"/>
    </row>
    <row r="684" spans="1:26" ht="13" x14ac:dyDescent="0.15">
      <c r="A684" s="43"/>
      <c r="B684" s="44"/>
      <c r="C684" s="44"/>
      <c r="D684" s="44"/>
      <c r="E684" s="44"/>
      <c r="F684" s="44"/>
      <c r="G684" s="44"/>
      <c r="H684" s="44"/>
      <c r="I684" s="44"/>
      <c r="J684" s="44"/>
      <c r="K684" s="44"/>
      <c r="L684" s="44"/>
      <c r="M684" s="44"/>
      <c r="N684" s="44"/>
      <c r="O684" s="44"/>
      <c r="P684" s="44"/>
      <c r="Q684" s="44"/>
      <c r="R684" s="44"/>
      <c r="S684" s="44"/>
      <c r="T684" s="44"/>
      <c r="U684" s="44"/>
      <c r="V684" s="44"/>
      <c r="W684" s="44"/>
      <c r="X684" s="44"/>
      <c r="Y684" s="44"/>
      <c r="Z684" s="45"/>
    </row>
    <row r="685" spans="1:26" ht="13" x14ac:dyDescent="0.15">
      <c r="A685" s="43"/>
      <c r="B685" s="44"/>
      <c r="C685" s="44"/>
      <c r="D685" s="44"/>
      <c r="E685" s="44"/>
      <c r="F685" s="44"/>
      <c r="G685" s="44"/>
      <c r="H685" s="44"/>
      <c r="I685" s="44"/>
      <c r="J685" s="44"/>
      <c r="K685" s="44"/>
      <c r="L685" s="44"/>
      <c r="M685" s="44"/>
      <c r="N685" s="44"/>
      <c r="O685" s="44"/>
      <c r="P685" s="44"/>
      <c r="Q685" s="44"/>
      <c r="R685" s="44"/>
      <c r="S685" s="44"/>
      <c r="T685" s="44"/>
      <c r="U685" s="44"/>
      <c r="V685" s="44"/>
      <c r="W685" s="44"/>
      <c r="X685" s="44"/>
      <c r="Y685" s="44"/>
      <c r="Z685" s="45"/>
    </row>
    <row r="686" spans="1:26" ht="13" x14ac:dyDescent="0.15">
      <c r="A686" s="43"/>
      <c r="B686" s="44"/>
      <c r="C686" s="44"/>
      <c r="D686" s="44"/>
      <c r="E686" s="44"/>
      <c r="F686" s="44"/>
      <c r="G686" s="44"/>
      <c r="H686" s="44"/>
      <c r="I686" s="44"/>
      <c r="J686" s="44"/>
      <c r="K686" s="44"/>
      <c r="L686" s="44"/>
      <c r="M686" s="44"/>
      <c r="N686" s="44"/>
      <c r="O686" s="44"/>
      <c r="P686" s="44"/>
      <c r="Q686" s="44"/>
      <c r="R686" s="44"/>
      <c r="S686" s="44"/>
      <c r="T686" s="44"/>
      <c r="U686" s="44"/>
      <c r="V686" s="44"/>
      <c r="W686" s="44"/>
      <c r="X686" s="44"/>
      <c r="Y686" s="44"/>
      <c r="Z686" s="45"/>
    </row>
    <row r="687" spans="1:26" ht="13" x14ac:dyDescent="0.15">
      <c r="A687" s="43"/>
      <c r="B687" s="44"/>
      <c r="C687" s="44"/>
      <c r="D687" s="44"/>
      <c r="E687" s="44"/>
      <c r="F687" s="44"/>
      <c r="G687" s="44"/>
      <c r="H687" s="44"/>
      <c r="I687" s="44"/>
      <c r="J687" s="44"/>
      <c r="K687" s="44"/>
      <c r="L687" s="44"/>
      <c r="M687" s="44"/>
      <c r="N687" s="44"/>
      <c r="O687" s="44"/>
      <c r="P687" s="44"/>
      <c r="Q687" s="44"/>
      <c r="R687" s="44"/>
      <c r="S687" s="44"/>
      <c r="T687" s="44"/>
      <c r="U687" s="44"/>
      <c r="V687" s="44"/>
      <c r="W687" s="44"/>
      <c r="X687" s="44"/>
      <c r="Y687" s="44"/>
      <c r="Z687" s="45"/>
    </row>
    <row r="688" spans="1:26" ht="13" x14ac:dyDescent="0.15">
      <c r="A688" s="43"/>
      <c r="B688" s="44"/>
      <c r="C688" s="44"/>
      <c r="D688" s="44"/>
      <c r="E688" s="44"/>
      <c r="F688" s="44"/>
      <c r="G688" s="44"/>
      <c r="H688" s="44"/>
      <c r="I688" s="44"/>
      <c r="J688" s="44"/>
      <c r="K688" s="44"/>
      <c r="L688" s="44"/>
      <c r="M688" s="44"/>
      <c r="N688" s="44"/>
      <c r="O688" s="44"/>
      <c r="P688" s="44"/>
      <c r="Q688" s="44"/>
      <c r="R688" s="44"/>
      <c r="S688" s="44"/>
      <c r="T688" s="44"/>
      <c r="U688" s="44"/>
      <c r="V688" s="44"/>
      <c r="W688" s="44"/>
      <c r="X688" s="44"/>
      <c r="Y688" s="44"/>
      <c r="Z688" s="45"/>
    </row>
    <row r="689" spans="1:26" ht="13" x14ac:dyDescent="0.15">
      <c r="A689" s="43"/>
      <c r="B689" s="44"/>
      <c r="C689" s="44"/>
      <c r="D689" s="44"/>
      <c r="E689" s="44"/>
      <c r="F689" s="44"/>
      <c r="G689" s="44"/>
      <c r="H689" s="44"/>
      <c r="I689" s="44"/>
      <c r="J689" s="44"/>
      <c r="K689" s="44"/>
      <c r="L689" s="44"/>
      <c r="M689" s="44"/>
      <c r="N689" s="44"/>
      <c r="O689" s="44"/>
      <c r="P689" s="44"/>
      <c r="Q689" s="44"/>
      <c r="R689" s="44"/>
      <c r="S689" s="44"/>
      <c r="T689" s="44"/>
      <c r="U689" s="44"/>
      <c r="V689" s="44"/>
      <c r="W689" s="44"/>
      <c r="X689" s="44"/>
      <c r="Y689" s="44"/>
      <c r="Z689" s="45"/>
    </row>
    <row r="690" spans="1:26" ht="13" x14ac:dyDescent="0.15">
      <c r="A690" s="43"/>
      <c r="B690" s="44"/>
      <c r="C690" s="44"/>
      <c r="D690" s="44"/>
      <c r="E690" s="44"/>
      <c r="F690" s="44"/>
      <c r="G690" s="44"/>
      <c r="H690" s="44"/>
      <c r="I690" s="44"/>
      <c r="J690" s="44"/>
      <c r="K690" s="44"/>
      <c r="L690" s="44"/>
      <c r="M690" s="44"/>
      <c r="N690" s="44"/>
      <c r="O690" s="44"/>
      <c r="P690" s="44"/>
      <c r="Q690" s="44"/>
      <c r="R690" s="44"/>
      <c r="S690" s="44"/>
      <c r="T690" s="44"/>
      <c r="U690" s="44"/>
      <c r="V690" s="44"/>
      <c r="W690" s="44"/>
      <c r="X690" s="44"/>
      <c r="Y690" s="44"/>
      <c r="Z690" s="45"/>
    </row>
    <row r="691" spans="1:26" ht="13" x14ac:dyDescent="0.15">
      <c r="A691" s="43"/>
      <c r="B691" s="44"/>
      <c r="C691" s="44"/>
      <c r="D691" s="44"/>
      <c r="E691" s="44"/>
      <c r="F691" s="44"/>
      <c r="G691" s="44"/>
      <c r="H691" s="44"/>
      <c r="I691" s="44"/>
      <c r="J691" s="44"/>
      <c r="K691" s="44"/>
      <c r="L691" s="44"/>
      <c r="M691" s="44"/>
      <c r="N691" s="44"/>
      <c r="O691" s="44"/>
      <c r="P691" s="44"/>
      <c r="Q691" s="44"/>
      <c r="R691" s="44"/>
      <c r="S691" s="44"/>
      <c r="T691" s="44"/>
      <c r="U691" s="44"/>
      <c r="V691" s="44"/>
      <c r="W691" s="44"/>
      <c r="X691" s="44"/>
      <c r="Y691" s="44"/>
      <c r="Z691" s="45"/>
    </row>
    <row r="692" spans="1:26" ht="13" x14ac:dyDescent="0.15">
      <c r="A692" s="43"/>
      <c r="B692" s="44"/>
      <c r="C692" s="44"/>
      <c r="D692" s="44"/>
      <c r="E692" s="44"/>
      <c r="F692" s="44"/>
      <c r="G692" s="44"/>
      <c r="H692" s="44"/>
      <c r="I692" s="44"/>
      <c r="J692" s="44"/>
      <c r="K692" s="44"/>
      <c r="L692" s="44"/>
      <c r="M692" s="44"/>
      <c r="N692" s="44"/>
      <c r="O692" s="44"/>
      <c r="P692" s="44"/>
      <c r="Q692" s="44"/>
      <c r="R692" s="44"/>
      <c r="S692" s="44"/>
      <c r="T692" s="44"/>
      <c r="U692" s="44"/>
      <c r="V692" s="44"/>
      <c r="W692" s="44"/>
      <c r="X692" s="44"/>
      <c r="Y692" s="44"/>
      <c r="Z692" s="45"/>
    </row>
    <row r="693" spans="1:26" ht="13" x14ac:dyDescent="0.15">
      <c r="A693" s="43"/>
      <c r="B693" s="44"/>
      <c r="C693" s="44"/>
      <c r="D693" s="44"/>
      <c r="E693" s="44"/>
      <c r="F693" s="44"/>
      <c r="G693" s="44"/>
      <c r="H693" s="44"/>
      <c r="I693" s="44"/>
      <c r="J693" s="44"/>
      <c r="K693" s="44"/>
      <c r="L693" s="44"/>
      <c r="M693" s="44"/>
      <c r="N693" s="44"/>
      <c r="O693" s="44"/>
      <c r="P693" s="44"/>
      <c r="Q693" s="44"/>
      <c r="R693" s="44"/>
      <c r="S693" s="44"/>
      <c r="T693" s="44"/>
      <c r="U693" s="44"/>
      <c r="V693" s="44"/>
      <c r="W693" s="44"/>
      <c r="X693" s="44"/>
      <c r="Y693" s="44"/>
      <c r="Z693" s="45"/>
    </row>
    <row r="694" spans="1:26" ht="13" x14ac:dyDescent="0.15">
      <c r="A694" s="43"/>
      <c r="B694" s="44"/>
      <c r="C694" s="44"/>
      <c r="D694" s="44"/>
      <c r="E694" s="44"/>
      <c r="F694" s="44"/>
      <c r="G694" s="44"/>
      <c r="H694" s="44"/>
      <c r="I694" s="44"/>
      <c r="J694" s="44"/>
      <c r="K694" s="44"/>
      <c r="L694" s="44"/>
      <c r="M694" s="44"/>
      <c r="N694" s="44"/>
      <c r="O694" s="44"/>
      <c r="P694" s="44"/>
      <c r="Q694" s="44"/>
      <c r="R694" s="44"/>
      <c r="S694" s="44"/>
      <c r="T694" s="44"/>
      <c r="U694" s="44"/>
      <c r="V694" s="44"/>
      <c r="W694" s="44"/>
      <c r="X694" s="44"/>
      <c r="Y694" s="44"/>
      <c r="Z694" s="45"/>
    </row>
    <row r="695" spans="1:26" ht="13" x14ac:dyDescent="0.15">
      <c r="A695" s="43"/>
      <c r="B695" s="44"/>
      <c r="C695" s="44"/>
      <c r="D695" s="44"/>
      <c r="E695" s="44"/>
      <c r="F695" s="44"/>
      <c r="G695" s="44"/>
      <c r="H695" s="44"/>
      <c r="I695" s="44"/>
      <c r="J695" s="44"/>
      <c r="K695" s="44"/>
      <c r="L695" s="44"/>
      <c r="M695" s="44"/>
      <c r="N695" s="44"/>
      <c r="O695" s="44"/>
      <c r="P695" s="44"/>
      <c r="Q695" s="44"/>
      <c r="R695" s="44"/>
      <c r="S695" s="44"/>
      <c r="T695" s="44"/>
      <c r="U695" s="44"/>
      <c r="V695" s="44"/>
      <c r="W695" s="44"/>
      <c r="X695" s="44"/>
      <c r="Y695" s="44"/>
      <c r="Z695" s="45"/>
    </row>
    <row r="696" spans="1:26" ht="13" x14ac:dyDescent="0.15">
      <c r="A696" s="43"/>
      <c r="B696" s="44"/>
      <c r="C696" s="44"/>
      <c r="D696" s="44"/>
      <c r="E696" s="44"/>
      <c r="F696" s="44"/>
      <c r="G696" s="44"/>
      <c r="H696" s="44"/>
      <c r="I696" s="44"/>
      <c r="J696" s="44"/>
      <c r="K696" s="44"/>
      <c r="L696" s="44"/>
      <c r="M696" s="44"/>
      <c r="N696" s="44"/>
      <c r="O696" s="44"/>
      <c r="P696" s="44"/>
      <c r="Q696" s="44"/>
      <c r="R696" s="44"/>
      <c r="S696" s="44"/>
      <c r="T696" s="44"/>
      <c r="U696" s="44"/>
      <c r="V696" s="44"/>
      <c r="W696" s="44"/>
      <c r="X696" s="44"/>
      <c r="Y696" s="44"/>
      <c r="Z696" s="45"/>
    </row>
    <row r="697" spans="1:26" ht="13" x14ac:dyDescent="0.15">
      <c r="A697" s="43"/>
      <c r="B697" s="44"/>
      <c r="C697" s="44"/>
      <c r="D697" s="44"/>
      <c r="E697" s="44"/>
      <c r="F697" s="44"/>
      <c r="G697" s="44"/>
      <c r="H697" s="44"/>
      <c r="I697" s="44"/>
      <c r="J697" s="44"/>
      <c r="K697" s="44"/>
      <c r="L697" s="44"/>
      <c r="M697" s="44"/>
      <c r="N697" s="44"/>
      <c r="O697" s="44"/>
      <c r="P697" s="44"/>
      <c r="Q697" s="44"/>
      <c r="R697" s="44"/>
      <c r="S697" s="44"/>
      <c r="T697" s="44"/>
      <c r="U697" s="44"/>
      <c r="V697" s="44"/>
      <c r="W697" s="44"/>
      <c r="X697" s="44"/>
      <c r="Y697" s="44"/>
      <c r="Z697" s="45"/>
    </row>
    <row r="698" spans="1:26" ht="13" x14ac:dyDescent="0.15">
      <c r="A698" s="43"/>
      <c r="B698" s="44"/>
      <c r="C698" s="44"/>
      <c r="D698" s="44"/>
      <c r="E698" s="44"/>
      <c r="F698" s="44"/>
      <c r="G698" s="44"/>
      <c r="H698" s="44"/>
      <c r="I698" s="44"/>
      <c r="J698" s="44"/>
      <c r="K698" s="44"/>
      <c r="L698" s="44"/>
      <c r="M698" s="44"/>
      <c r="N698" s="44"/>
      <c r="O698" s="44"/>
      <c r="P698" s="44"/>
      <c r="Q698" s="44"/>
      <c r="R698" s="44"/>
      <c r="S698" s="44"/>
      <c r="T698" s="44"/>
      <c r="U698" s="44"/>
      <c r="V698" s="44"/>
      <c r="W698" s="44"/>
      <c r="X698" s="44"/>
      <c r="Y698" s="44"/>
      <c r="Z698" s="45"/>
    </row>
    <row r="699" spans="1:26" ht="13" x14ac:dyDescent="0.15">
      <c r="A699" s="43"/>
      <c r="B699" s="44"/>
      <c r="C699" s="44"/>
      <c r="D699" s="44"/>
      <c r="E699" s="44"/>
      <c r="F699" s="44"/>
      <c r="G699" s="44"/>
      <c r="H699" s="44"/>
      <c r="I699" s="44"/>
      <c r="J699" s="44"/>
      <c r="K699" s="44"/>
      <c r="L699" s="44"/>
      <c r="M699" s="44"/>
      <c r="N699" s="44"/>
      <c r="O699" s="44"/>
      <c r="P699" s="44"/>
      <c r="Q699" s="44"/>
      <c r="R699" s="44"/>
      <c r="S699" s="44"/>
      <c r="T699" s="44"/>
      <c r="U699" s="44"/>
      <c r="V699" s="44"/>
      <c r="W699" s="44"/>
      <c r="X699" s="44"/>
      <c r="Y699" s="44"/>
      <c r="Z699" s="45"/>
    </row>
    <row r="700" spans="1:26" ht="13" x14ac:dyDescent="0.15">
      <c r="A700" s="43"/>
      <c r="B700" s="44"/>
      <c r="C700" s="44"/>
      <c r="D700" s="44"/>
      <c r="E700" s="44"/>
      <c r="F700" s="44"/>
      <c r="G700" s="44"/>
      <c r="H700" s="44"/>
      <c r="I700" s="44"/>
      <c r="J700" s="44"/>
      <c r="K700" s="44"/>
      <c r="L700" s="44"/>
      <c r="M700" s="44"/>
      <c r="N700" s="44"/>
      <c r="O700" s="44"/>
      <c r="P700" s="44"/>
      <c r="Q700" s="44"/>
      <c r="R700" s="44"/>
      <c r="S700" s="44"/>
      <c r="T700" s="44"/>
      <c r="U700" s="44"/>
      <c r="V700" s="44"/>
      <c r="W700" s="44"/>
      <c r="X700" s="44"/>
      <c r="Y700" s="44"/>
      <c r="Z700" s="45"/>
    </row>
    <row r="701" spans="1:26" ht="13" x14ac:dyDescent="0.15">
      <c r="A701" s="43"/>
      <c r="B701" s="44"/>
      <c r="C701" s="44"/>
      <c r="D701" s="44"/>
      <c r="E701" s="44"/>
      <c r="F701" s="44"/>
      <c r="G701" s="44"/>
      <c r="H701" s="44"/>
      <c r="I701" s="44"/>
      <c r="J701" s="44"/>
      <c r="K701" s="44"/>
      <c r="L701" s="44"/>
      <c r="M701" s="44"/>
      <c r="N701" s="44"/>
      <c r="O701" s="44"/>
      <c r="P701" s="44"/>
      <c r="Q701" s="44"/>
      <c r="R701" s="44"/>
      <c r="S701" s="44"/>
      <c r="T701" s="44"/>
      <c r="U701" s="44"/>
      <c r="V701" s="44"/>
      <c r="W701" s="44"/>
      <c r="X701" s="44"/>
      <c r="Y701" s="44"/>
      <c r="Z701" s="45"/>
    </row>
    <row r="702" spans="1:26" ht="13" x14ac:dyDescent="0.15">
      <c r="A702" s="43"/>
      <c r="B702" s="44"/>
      <c r="C702" s="44"/>
      <c r="D702" s="44"/>
      <c r="E702" s="44"/>
      <c r="F702" s="44"/>
      <c r="G702" s="44"/>
      <c r="H702" s="44"/>
      <c r="I702" s="44"/>
      <c r="J702" s="44"/>
      <c r="K702" s="44"/>
      <c r="L702" s="44"/>
      <c r="M702" s="44"/>
      <c r="N702" s="44"/>
      <c r="O702" s="44"/>
      <c r="P702" s="44"/>
      <c r="Q702" s="44"/>
      <c r="R702" s="44"/>
      <c r="S702" s="44"/>
      <c r="T702" s="44"/>
      <c r="U702" s="44"/>
      <c r="V702" s="44"/>
      <c r="W702" s="44"/>
      <c r="X702" s="44"/>
      <c r="Y702" s="44"/>
      <c r="Z702" s="45"/>
    </row>
    <row r="703" spans="1:26" ht="13" x14ac:dyDescent="0.15">
      <c r="A703" s="43"/>
      <c r="B703" s="44"/>
      <c r="C703" s="44"/>
      <c r="D703" s="44"/>
      <c r="E703" s="44"/>
      <c r="F703" s="44"/>
      <c r="G703" s="44"/>
      <c r="H703" s="44"/>
      <c r="I703" s="44"/>
      <c r="J703" s="44"/>
      <c r="K703" s="44"/>
      <c r="L703" s="44"/>
      <c r="M703" s="44"/>
      <c r="N703" s="44"/>
      <c r="O703" s="44"/>
      <c r="P703" s="44"/>
      <c r="Q703" s="44"/>
      <c r="R703" s="44"/>
      <c r="S703" s="44"/>
      <c r="T703" s="44"/>
      <c r="U703" s="44"/>
      <c r="V703" s="44"/>
      <c r="W703" s="44"/>
      <c r="X703" s="44"/>
      <c r="Y703" s="44"/>
      <c r="Z703" s="45"/>
    </row>
    <row r="704" spans="1:26" ht="13" x14ac:dyDescent="0.15">
      <c r="A704" s="43"/>
      <c r="B704" s="44"/>
      <c r="C704" s="44"/>
      <c r="D704" s="44"/>
      <c r="E704" s="44"/>
      <c r="F704" s="44"/>
      <c r="G704" s="44"/>
      <c r="H704" s="44"/>
      <c r="I704" s="44"/>
      <c r="J704" s="44"/>
      <c r="K704" s="44"/>
      <c r="L704" s="44"/>
      <c r="M704" s="44"/>
      <c r="N704" s="44"/>
      <c r="O704" s="44"/>
      <c r="P704" s="44"/>
      <c r="Q704" s="44"/>
      <c r="R704" s="44"/>
      <c r="S704" s="44"/>
      <c r="T704" s="44"/>
      <c r="U704" s="44"/>
      <c r="V704" s="44"/>
      <c r="W704" s="44"/>
      <c r="X704" s="44"/>
      <c r="Y704" s="44"/>
      <c r="Z704" s="45"/>
    </row>
    <row r="705" spans="1:26" ht="13" x14ac:dyDescent="0.15">
      <c r="A705" s="43"/>
      <c r="B705" s="44"/>
      <c r="C705" s="44"/>
      <c r="D705" s="44"/>
      <c r="E705" s="44"/>
      <c r="F705" s="44"/>
      <c r="G705" s="44"/>
      <c r="H705" s="44"/>
      <c r="I705" s="44"/>
      <c r="J705" s="44"/>
      <c r="K705" s="44"/>
      <c r="L705" s="44"/>
      <c r="M705" s="44"/>
      <c r="N705" s="44"/>
      <c r="O705" s="44"/>
      <c r="P705" s="44"/>
      <c r="Q705" s="44"/>
      <c r="R705" s="44"/>
      <c r="S705" s="44"/>
      <c r="T705" s="44"/>
      <c r="U705" s="44"/>
      <c r="V705" s="44"/>
      <c r="W705" s="44"/>
      <c r="X705" s="44"/>
      <c r="Y705" s="44"/>
      <c r="Z705" s="45"/>
    </row>
    <row r="706" spans="1:26" ht="13" x14ac:dyDescent="0.15">
      <c r="A706" s="43"/>
      <c r="B706" s="44"/>
      <c r="C706" s="44"/>
      <c r="D706" s="44"/>
      <c r="E706" s="44"/>
      <c r="F706" s="44"/>
      <c r="G706" s="44"/>
      <c r="H706" s="44"/>
      <c r="I706" s="44"/>
      <c r="J706" s="44"/>
      <c r="K706" s="44"/>
      <c r="L706" s="44"/>
      <c r="M706" s="44"/>
      <c r="N706" s="44"/>
      <c r="O706" s="44"/>
      <c r="P706" s="44"/>
      <c r="Q706" s="44"/>
      <c r="R706" s="44"/>
      <c r="S706" s="44"/>
      <c r="T706" s="44"/>
      <c r="U706" s="44"/>
      <c r="V706" s="44"/>
      <c r="W706" s="44"/>
      <c r="X706" s="44"/>
      <c r="Y706" s="44"/>
      <c r="Z706" s="45"/>
    </row>
    <row r="707" spans="1:26" ht="13" x14ac:dyDescent="0.15">
      <c r="A707" s="43"/>
      <c r="B707" s="44"/>
      <c r="C707" s="44"/>
      <c r="D707" s="44"/>
      <c r="E707" s="44"/>
      <c r="F707" s="44"/>
      <c r="G707" s="44"/>
      <c r="H707" s="44"/>
      <c r="I707" s="44"/>
      <c r="J707" s="44"/>
      <c r="K707" s="44"/>
      <c r="L707" s="44"/>
      <c r="M707" s="44"/>
      <c r="N707" s="44"/>
      <c r="O707" s="44"/>
      <c r="P707" s="44"/>
      <c r="Q707" s="44"/>
      <c r="R707" s="44"/>
      <c r="S707" s="44"/>
      <c r="T707" s="44"/>
      <c r="U707" s="44"/>
      <c r="V707" s="44"/>
      <c r="W707" s="44"/>
      <c r="X707" s="44"/>
      <c r="Y707" s="44"/>
      <c r="Z707" s="45"/>
    </row>
    <row r="708" spans="1:26" ht="13" x14ac:dyDescent="0.15">
      <c r="A708" s="43"/>
      <c r="B708" s="44"/>
      <c r="C708" s="44"/>
      <c r="D708" s="44"/>
      <c r="E708" s="44"/>
      <c r="F708" s="44"/>
      <c r="G708" s="44"/>
      <c r="H708" s="44"/>
      <c r="I708" s="44"/>
      <c r="J708" s="44"/>
      <c r="K708" s="44"/>
      <c r="L708" s="44"/>
      <c r="M708" s="44"/>
      <c r="N708" s="44"/>
      <c r="O708" s="44"/>
      <c r="P708" s="44"/>
      <c r="Q708" s="44"/>
      <c r="R708" s="44"/>
      <c r="S708" s="44"/>
      <c r="T708" s="44"/>
      <c r="U708" s="44"/>
      <c r="V708" s="44"/>
      <c r="W708" s="44"/>
      <c r="X708" s="44"/>
      <c r="Y708" s="44"/>
      <c r="Z708" s="45"/>
    </row>
    <row r="709" spans="1:26" ht="13" x14ac:dyDescent="0.15">
      <c r="A709" s="43"/>
      <c r="B709" s="44"/>
      <c r="C709" s="44"/>
      <c r="D709" s="44"/>
      <c r="E709" s="44"/>
      <c r="F709" s="44"/>
      <c r="G709" s="44"/>
      <c r="H709" s="44"/>
      <c r="I709" s="44"/>
      <c r="J709" s="44"/>
      <c r="K709" s="44"/>
      <c r="L709" s="44"/>
      <c r="M709" s="44"/>
      <c r="N709" s="44"/>
      <c r="O709" s="44"/>
      <c r="P709" s="44"/>
      <c r="Q709" s="44"/>
      <c r="R709" s="44"/>
      <c r="S709" s="44"/>
      <c r="T709" s="44"/>
      <c r="U709" s="44"/>
      <c r="V709" s="44"/>
      <c r="W709" s="44"/>
      <c r="X709" s="44"/>
      <c r="Y709" s="44"/>
      <c r="Z709" s="45"/>
    </row>
    <row r="710" spans="1:26" ht="13" x14ac:dyDescent="0.15">
      <c r="A710" s="43"/>
      <c r="B710" s="44"/>
      <c r="C710" s="44"/>
      <c r="D710" s="44"/>
      <c r="E710" s="44"/>
      <c r="F710" s="44"/>
      <c r="G710" s="44"/>
      <c r="H710" s="44"/>
      <c r="I710" s="44"/>
      <c r="J710" s="44"/>
      <c r="K710" s="44"/>
      <c r="L710" s="44"/>
      <c r="M710" s="44"/>
      <c r="N710" s="44"/>
      <c r="O710" s="44"/>
      <c r="P710" s="44"/>
      <c r="Q710" s="44"/>
      <c r="R710" s="44"/>
      <c r="S710" s="44"/>
      <c r="T710" s="44"/>
      <c r="U710" s="44"/>
      <c r="V710" s="44"/>
      <c r="W710" s="44"/>
      <c r="X710" s="44"/>
      <c r="Y710" s="44"/>
      <c r="Z710" s="45"/>
    </row>
    <row r="711" spans="1:26" ht="13" x14ac:dyDescent="0.15">
      <c r="A711" s="43"/>
      <c r="B711" s="44"/>
      <c r="C711" s="44"/>
      <c r="D711" s="44"/>
      <c r="E711" s="44"/>
      <c r="F711" s="44"/>
      <c r="G711" s="44"/>
      <c r="H711" s="44"/>
      <c r="I711" s="44"/>
      <c r="J711" s="44"/>
      <c r="K711" s="44"/>
      <c r="L711" s="44"/>
      <c r="M711" s="44"/>
      <c r="N711" s="44"/>
      <c r="O711" s="44"/>
      <c r="P711" s="44"/>
      <c r="Q711" s="44"/>
      <c r="R711" s="44"/>
      <c r="S711" s="44"/>
      <c r="T711" s="44"/>
      <c r="U711" s="44"/>
      <c r="V711" s="44"/>
      <c r="W711" s="44"/>
      <c r="X711" s="44"/>
      <c r="Y711" s="44"/>
      <c r="Z711" s="45"/>
    </row>
    <row r="712" spans="1:26" ht="13" x14ac:dyDescent="0.15">
      <c r="A712" s="43"/>
      <c r="B712" s="44"/>
      <c r="C712" s="44"/>
      <c r="D712" s="44"/>
      <c r="E712" s="44"/>
      <c r="F712" s="44"/>
      <c r="G712" s="44"/>
      <c r="H712" s="44"/>
      <c r="I712" s="44"/>
      <c r="J712" s="44"/>
      <c r="K712" s="44"/>
      <c r="L712" s="44"/>
      <c r="M712" s="44"/>
      <c r="N712" s="44"/>
      <c r="O712" s="44"/>
      <c r="P712" s="44"/>
      <c r="Q712" s="44"/>
      <c r="R712" s="44"/>
      <c r="S712" s="44"/>
      <c r="T712" s="44"/>
      <c r="U712" s="44"/>
      <c r="V712" s="44"/>
      <c r="W712" s="44"/>
      <c r="X712" s="44"/>
      <c r="Y712" s="44"/>
      <c r="Z712" s="45"/>
    </row>
    <row r="713" spans="1:26" ht="13" x14ac:dyDescent="0.15">
      <c r="A713" s="43"/>
      <c r="B713" s="44"/>
      <c r="C713" s="44"/>
      <c r="D713" s="44"/>
      <c r="E713" s="44"/>
      <c r="F713" s="44"/>
      <c r="G713" s="44"/>
      <c r="H713" s="44"/>
      <c r="I713" s="44"/>
      <c r="J713" s="44"/>
      <c r="K713" s="44"/>
      <c r="L713" s="44"/>
      <c r="M713" s="44"/>
      <c r="N713" s="44"/>
      <c r="O713" s="44"/>
      <c r="P713" s="44"/>
      <c r="Q713" s="44"/>
      <c r="R713" s="44"/>
      <c r="S713" s="44"/>
      <c r="T713" s="44"/>
      <c r="U713" s="44"/>
      <c r="V713" s="44"/>
      <c r="W713" s="44"/>
      <c r="X713" s="44"/>
      <c r="Y713" s="44"/>
      <c r="Z713" s="45"/>
    </row>
    <row r="714" spans="1:26" ht="13" x14ac:dyDescent="0.15">
      <c r="A714" s="43"/>
      <c r="B714" s="44"/>
      <c r="C714" s="44"/>
      <c r="D714" s="44"/>
      <c r="E714" s="44"/>
      <c r="F714" s="44"/>
      <c r="G714" s="44"/>
      <c r="H714" s="44"/>
      <c r="I714" s="44"/>
      <c r="J714" s="44"/>
      <c r="K714" s="44"/>
      <c r="L714" s="44"/>
      <c r="M714" s="44"/>
      <c r="N714" s="44"/>
      <c r="O714" s="44"/>
      <c r="P714" s="44"/>
      <c r="Q714" s="44"/>
      <c r="R714" s="44"/>
      <c r="S714" s="44"/>
      <c r="T714" s="44"/>
      <c r="U714" s="44"/>
      <c r="V714" s="44"/>
      <c r="W714" s="44"/>
      <c r="X714" s="44"/>
      <c r="Y714" s="44"/>
      <c r="Z714" s="45"/>
    </row>
    <row r="715" spans="1:26" ht="13" x14ac:dyDescent="0.15">
      <c r="A715" s="43"/>
      <c r="B715" s="44"/>
      <c r="C715" s="44"/>
      <c r="D715" s="44"/>
      <c r="E715" s="44"/>
      <c r="F715" s="44"/>
      <c r="G715" s="44"/>
      <c r="H715" s="44"/>
      <c r="I715" s="44"/>
      <c r="J715" s="44"/>
      <c r="K715" s="44"/>
      <c r="L715" s="44"/>
      <c r="M715" s="44"/>
      <c r="N715" s="44"/>
      <c r="O715" s="44"/>
      <c r="P715" s="44"/>
      <c r="Q715" s="44"/>
      <c r="R715" s="44"/>
      <c r="S715" s="44"/>
      <c r="T715" s="44"/>
      <c r="U715" s="44"/>
      <c r="V715" s="44"/>
      <c r="W715" s="44"/>
      <c r="X715" s="44"/>
      <c r="Y715" s="44"/>
      <c r="Z715" s="45"/>
    </row>
    <row r="716" spans="1:26" ht="13" x14ac:dyDescent="0.15">
      <c r="A716" s="43"/>
      <c r="B716" s="44"/>
      <c r="C716" s="44"/>
      <c r="D716" s="44"/>
      <c r="E716" s="44"/>
      <c r="F716" s="44"/>
      <c r="G716" s="44"/>
      <c r="H716" s="44"/>
      <c r="I716" s="44"/>
      <c r="J716" s="44"/>
      <c r="K716" s="44"/>
      <c r="L716" s="44"/>
      <c r="M716" s="44"/>
      <c r="N716" s="44"/>
      <c r="O716" s="44"/>
      <c r="P716" s="44"/>
      <c r="Q716" s="44"/>
      <c r="R716" s="44"/>
      <c r="S716" s="44"/>
      <c r="T716" s="44"/>
      <c r="U716" s="44"/>
      <c r="V716" s="44"/>
      <c r="W716" s="44"/>
      <c r="X716" s="44"/>
      <c r="Y716" s="44"/>
      <c r="Z716" s="45"/>
    </row>
    <row r="717" spans="1:26" ht="13" x14ac:dyDescent="0.15">
      <c r="A717" s="43"/>
      <c r="B717" s="44"/>
      <c r="C717" s="44"/>
      <c r="D717" s="44"/>
      <c r="E717" s="44"/>
      <c r="F717" s="44"/>
      <c r="G717" s="44"/>
      <c r="H717" s="44"/>
      <c r="I717" s="44"/>
      <c r="J717" s="44"/>
      <c r="K717" s="44"/>
      <c r="L717" s="44"/>
      <c r="M717" s="44"/>
      <c r="N717" s="44"/>
      <c r="O717" s="44"/>
      <c r="P717" s="44"/>
      <c r="Q717" s="44"/>
      <c r="R717" s="44"/>
      <c r="S717" s="44"/>
      <c r="T717" s="44"/>
      <c r="U717" s="44"/>
      <c r="V717" s="44"/>
      <c r="W717" s="44"/>
      <c r="X717" s="44"/>
      <c r="Y717" s="44"/>
      <c r="Z717" s="45"/>
    </row>
    <row r="718" spans="1:26" ht="13" x14ac:dyDescent="0.15">
      <c r="A718" s="43"/>
      <c r="B718" s="44"/>
      <c r="C718" s="44"/>
      <c r="D718" s="44"/>
      <c r="E718" s="44"/>
      <c r="F718" s="44"/>
      <c r="G718" s="44"/>
      <c r="H718" s="44"/>
      <c r="I718" s="44"/>
      <c r="J718" s="44"/>
      <c r="K718" s="44"/>
      <c r="L718" s="44"/>
      <c r="M718" s="44"/>
      <c r="N718" s="44"/>
      <c r="O718" s="44"/>
      <c r="P718" s="44"/>
      <c r="Q718" s="44"/>
      <c r="R718" s="44"/>
      <c r="S718" s="44"/>
      <c r="T718" s="44"/>
      <c r="U718" s="44"/>
      <c r="V718" s="44"/>
      <c r="W718" s="44"/>
      <c r="X718" s="44"/>
      <c r="Y718" s="44"/>
      <c r="Z718" s="45"/>
    </row>
    <row r="719" spans="1:26" ht="13" x14ac:dyDescent="0.15">
      <c r="A719" s="43"/>
      <c r="B719" s="44"/>
      <c r="C719" s="44"/>
      <c r="D719" s="44"/>
      <c r="E719" s="44"/>
      <c r="F719" s="44"/>
      <c r="G719" s="44"/>
      <c r="H719" s="44"/>
      <c r="I719" s="44"/>
      <c r="J719" s="44"/>
      <c r="K719" s="44"/>
      <c r="L719" s="44"/>
      <c r="M719" s="44"/>
      <c r="N719" s="44"/>
      <c r="O719" s="44"/>
      <c r="P719" s="44"/>
      <c r="Q719" s="44"/>
      <c r="R719" s="44"/>
      <c r="S719" s="44"/>
      <c r="T719" s="44"/>
      <c r="U719" s="44"/>
      <c r="V719" s="44"/>
      <c r="W719" s="44"/>
      <c r="X719" s="44"/>
      <c r="Y719" s="44"/>
      <c r="Z719" s="45"/>
    </row>
    <row r="720" spans="1:26" ht="13" x14ac:dyDescent="0.15">
      <c r="A720" s="43"/>
      <c r="B720" s="44"/>
      <c r="C720" s="44"/>
      <c r="D720" s="44"/>
      <c r="E720" s="44"/>
      <c r="F720" s="44"/>
      <c r="G720" s="44"/>
      <c r="H720" s="44"/>
      <c r="I720" s="44"/>
      <c r="J720" s="44"/>
      <c r="K720" s="44"/>
      <c r="L720" s="44"/>
      <c r="M720" s="44"/>
      <c r="N720" s="44"/>
      <c r="O720" s="44"/>
      <c r="P720" s="44"/>
      <c r="Q720" s="44"/>
      <c r="R720" s="44"/>
      <c r="S720" s="44"/>
      <c r="T720" s="44"/>
      <c r="U720" s="44"/>
      <c r="V720" s="44"/>
      <c r="W720" s="44"/>
      <c r="X720" s="44"/>
      <c r="Y720" s="44"/>
      <c r="Z720" s="45"/>
    </row>
    <row r="721" spans="1:26" ht="13" x14ac:dyDescent="0.15">
      <c r="A721" s="43"/>
      <c r="B721" s="44"/>
      <c r="C721" s="44"/>
      <c r="D721" s="44"/>
      <c r="E721" s="44"/>
      <c r="F721" s="44"/>
      <c r="G721" s="44"/>
      <c r="H721" s="44"/>
      <c r="I721" s="44"/>
      <c r="J721" s="44"/>
      <c r="K721" s="44"/>
      <c r="L721" s="44"/>
      <c r="M721" s="44"/>
      <c r="N721" s="44"/>
      <c r="O721" s="44"/>
      <c r="P721" s="44"/>
      <c r="Q721" s="44"/>
      <c r="R721" s="44"/>
      <c r="S721" s="44"/>
      <c r="T721" s="44"/>
      <c r="U721" s="44"/>
      <c r="V721" s="44"/>
      <c r="W721" s="44"/>
      <c r="X721" s="44"/>
      <c r="Y721" s="44"/>
      <c r="Z721" s="45"/>
    </row>
    <row r="722" spans="1:26" ht="13" x14ac:dyDescent="0.15">
      <c r="A722" s="43"/>
      <c r="B722" s="44"/>
      <c r="C722" s="44"/>
      <c r="D722" s="44"/>
      <c r="E722" s="44"/>
      <c r="F722" s="44"/>
      <c r="G722" s="44"/>
      <c r="H722" s="44"/>
      <c r="I722" s="44"/>
      <c r="J722" s="44"/>
      <c r="K722" s="44"/>
      <c r="L722" s="44"/>
      <c r="M722" s="44"/>
      <c r="N722" s="44"/>
      <c r="O722" s="44"/>
      <c r="P722" s="44"/>
      <c r="Q722" s="44"/>
      <c r="R722" s="44"/>
      <c r="S722" s="44"/>
      <c r="T722" s="44"/>
      <c r="U722" s="44"/>
      <c r="V722" s="44"/>
      <c r="W722" s="44"/>
      <c r="X722" s="44"/>
      <c r="Y722" s="44"/>
      <c r="Z722" s="45"/>
    </row>
    <row r="723" spans="1:26" ht="13" x14ac:dyDescent="0.15">
      <c r="A723" s="43"/>
      <c r="B723" s="44"/>
      <c r="C723" s="44"/>
      <c r="D723" s="44"/>
      <c r="E723" s="44"/>
      <c r="F723" s="44"/>
      <c r="G723" s="44"/>
      <c r="H723" s="44"/>
      <c r="I723" s="44"/>
      <c r="J723" s="44"/>
      <c r="K723" s="44"/>
      <c r="L723" s="44"/>
      <c r="M723" s="44"/>
      <c r="N723" s="44"/>
      <c r="O723" s="44"/>
      <c r="P723" s="44"/>
      <c r="Q723" s="44"/>
      <c r="R723" s="44"/>
      <c r="S723" s="44"/>
      <c r="T723" s="44"/>
      <c r="U723" s="44"/>
      <c r="V723" s="44"/>
      <c r="W723" s="44"/>
      <c r="X723" s="44"/>
      <c r="Y723" s="44"/>
      <c r="Z723" s="45"/>
    </row>
    <row r="724" spans="1:26" ht="13" x14ac:dyDescent="0.15">
      <c r="A724" s="43"/>
      <c r="B724" s="44"/>
      <c r="C724" s="44"/>
      <c r="D724" s="44"/>
      <c r="E724" s="44"/>
      <c r="F724" s="44"/>
      <c r="G724" s="44"/>
      <c r="H724" s="44"/>
      <c r="I724" s="44"/>
      <c r="J724" s="44"/>
      <c r="K724" s="44"/>
      <c r="L724" s="44"/>
      <c r="M724" s="44"/>
      <c r="N724" s="44"/>
      <c r="O724" s="44"/>
      <c r="P724" s="44"/>
      <c r="Q724" s="44"/>
      <c r="R724" s="44"/>
      <c r="S724" s="44"/>
      <c r="T724" s="44"/>
      <c r="U724" s="44"/>
      <c r="V724" s="44"/>
      <c r="W724" s="44"/>
      <c r="X724" s="44"/>
      <c r="Y724" s="44"/>
      <c r="Z724" s="45"/>
    </row>
    <row r="725" spans="1:26" ht="13" x14ac:dyDescent="0.15">
      <c r="A725" s="43"/>
      <c r="B725" s="44"/>
      <c r="C725" s="44"/>
      <c r="D725" s="44"/>
      <c r="E725" s="44"/>
      <c r="F725" s="44"/>
      <c r="G725" s="44"/>
      <c r="H725" s="44"/>
      <c r="I725" s="44"/>
      <c r="J725" s="44"/>
      <c r="K725" s="44"/>
      <c r="L725" s="44"/>
      <c r="M725" s="44"/>
      <c r="N725" s="44"/>
      <c r="O725" s="44"/>
      <c r="P725" s="44"/>
      <c r="Q725" s="44"/>
      <c r="R725" s="44"/>
      <c r="S725" s="44"/>
      <c r="T725" s="44"/>
      <c r="U725" s="44"/>
      <c r="V725" s="44"/>
      <c r="W725" s="44"/>
      <c r="X725" s="44"/>
      <c r="Y725" s="44"/>
      <c r="Z725" s="45"/>
    </row>
    <row r="726" spans="1:26" ht="13" x14ac:dyDescent="0.15">
      <c r="A726" s="43"/>
      <c r="B726" s="44"/>
      <c r="C726" s="44"/>
      <c r="D726" s="44"/>
      <c r="E726" s="44"/>
      <c r="F726" s="44"/>
      <c r="G726" s="44"/>
      <c r="H726" s="44"/>
      <c r="I726" s="44"/>
      <c r="J726" s="44"/>
      <c r="K726" s="44"/>
      <c r="L726" s="44"/>
      <c r="M726" s="44"/>
      <c r="N726" s="44"/>
      <c r="O726" s="44"/>
      <c r="P726" s="44"/>
      <c r="Q726" s="44"/>
      <c r="R726" s="44"/>
      <c r="S726" s="44"/>
      <c r="T726" s="44"/>
      <c r="U726" s="44"/>
      <c r="V726" s="44"/>
      <c r="W726" s="44"/>
      <c r="X726" s="44"/>
      <c r="Y726" s="44"/>
      <c r="Z726" s="45"/>
    </row>
    <row r="727" spans="1:26" ht="13" x14ac:dyDescent="0.15">
      <c r="A727" s="43"/>
      <c r="B727" s="44"/>
      <c r="C727" s="44"/>
      <c r="D727" s="44"/>
      <c r="E727" s="44"/>
      <c r="F727" s="44"/>
      <c r="G727" s="44"/>
      <c r="H727" s="44"/>
      <c r="I727" s="44"/>
      <c r="J727" s="44"/>
      <c r="K727" s="44"/>
      <c r="L727" s="44"/>
      <c r="M727" s="44"/>
      <c r="N727" s="44"/>
      <c r="O727" s="44"/>
      <c r="P727" s="44"/>
      <c r="Q727" s="44"/>
      <c r="R727" s="44"/>
      <c r="S727" s="44"/>
      <c r="T727" s="44"/>
      <c r="U727" s="44"/>
      <c r="V727" s="44"/>
      <c r="W727" s="44"/>
      <c r="X727" s="44"/>
      <c r="Y727" s="44"/>
      <c r="Z727" s="45"/>
    </row>
    <row r="728" spans="1:26" ht="13" x14ac:dyDescent="0.15">
      <c r="A728" s="43"/>
      <c r="B728" s="44"/>
      <c r="C728" s="44"/>
      <c r="D728" s="44"/>
      <c r="E728" s="44"/>
      <c r="F728" s="44"/>
      <c r="G728" s="44"/>
      <c r="H728" s="44"/>
      <c r="I728" s="44"/>
      <c r="J728" s="44"/>
      <c r="K728" s="44"/>
      <c r="L728" s="44"/>
      <c r="M728" s="44"/>
      <c r="N728" s="44"/>
      <c r="O728" s="44"/>
      <c r="P728" s="44"/>
      <c r="Q728" s="44"/>
      <c r="R728" s="44"/>
      <c r="S728" s="44"/>
      <c r="T728" s="44"/>
      <c r="U728" s="44"/>
      <c r="V728" s="44"/>
      <c r="W728" s="44"/>
      <c r="X728" s="44"/>
      <c r="Y728" s="44"/>
      <c r="Z728" s="45"/>
    </row>
    <row r="729" spans="1:26" ht="13" x14ac:dyDescent="0.15">
      <c r="A729" s="43"/>
      <c r="B729" s="44"/>
      <c r="C729" s="44"/>
      <c r="D729" s="44"/>
      <c r="E729" s="44"/>
      <c r="F729" s="44"/>
      <c r="G729" s="44"/>
      <c r="H729" s="44"/>
      <c r="I729" s="44"/>
      <c r="J729" s="44"/>
      <c r="K729" s="44"/>
      <c r="L729" s="44"/>
      <c r="M729" s="44"/>
      <c r="N729" s="44"/>
      <c r="O729" s="44"/>
      <c r="P729" s="44"/>
      <c r="Q729" s="44"/>
      <c r="R729" s="44"/>
      <c r="S729" s="44"/>
      <c r="T729" s="44"/>
      <c r="U729" s="44"/>
      <c r="V729" s="44"/>
      <c r="W729" s="44"/>
      <c r="X729" s="44"/>
      <c r="Y729" s="44"/>
      <c r="Z729" s="45"/>
    </row>
    <row r="730" spans="1:26" ht="13" x14ac:dyDescent="0.15">
      <c r="A730" s="43"/>
      <c r="B730" s="44"/>
      <c r="C730" s="44"/>
      <c r="D730" s="44"/>
      <c r="E730" s="44"/>
      <c r="F730" s="44"/>
      <c r="G730" s="44"/>
      <c r="H730" s="44"/>
      <c r="I730" s="44"/>
      <c r="J730" s="44"/>
      <c r="K730" s="44"/>
      <c r="L730" s="44"/>
      <c r="M730" s="44"/>
      <c r="N730" s="44"/>
      <c r="O730" s="44"/>
      <c r="P730" s="44"/>
      <c r="Q730" s="44"/>
      <c r="R730" s="44"/>
      <c r="S730" s="44"/>
      <c r="T730" s="44"/>
      <c r="U730" s="44"/>
      <c r="V730" s="44"/>
      <c r="W730" s="44"/>
      <c r="X730" s="44"/>
      <c r="Y730" s="44"/>
      <c r="Z730" s="45"/>
    </row>
    <row r="731" spans="1:26" ht="13" x14ac:dyDescent="0.15">
      <c r="A731" s="43"/>
      <c r="B731" s="44"/>
      <c r="C731" s="44"/>
      <c r="D731" s="44"/>
      <c r="E731" s="44"/>
      <c r="F731" s="44"/>
      <c r="G731" s="44"/>
      <c r="H731" s="44"/>
      <c r="I731" s="44"/>
      <c r="J731" s="44"/>
      <c r="K731" s="44"/>
      <c r="L731" s="44"/>
      <c r="M731" s="44"/>
      <c r="N731" s="44"/>
      <c r="O731" s="44"/>
      <c r="P731" s="44"/>
      <c r="Q731" s="44"/>
      <c r="R731" s="44"/>
      <c r="S731" s="44"/>
      <c r="T731" s="44"/>
      <c r="U731" s="44"/>
      <c r="V731" s="44"/>
      <c r="W731" s="44"/>
      <c r="X731" s="44"/>
      <c r="Y731" s="44"/>
      <c r="Z731" s="45"/>
    </row>
    <row r="732" spans="1:26" ht="13" x14ac:dyDescent="0.15">
      <c r="A732" s="43"/>
      <c r="B732" s="44"/>
      <c r="C732" s="44"/>
      <c r="D732" s="44"/>
      <c r="E732" s="44"/>
      <c r="F732" s="44"/>
      <c r="G732" s="44"/>
      <c r="H732" s="44"/>
      <c r="I732" s="44"/>
      <c r="J732" s="44"/>
      <c r="K732" s="44"/>
      <c r="L732" s="44"/>
      <c r="M732" s="44"/>
      <c r="N732" s="44"/>
      <c r="O732" s="44"/>
      <c r="P732" s="44"/>
      <c r="Q732" s="44"/>
      <c r="R732" s="44"/>
      <c r="S732" s="44"/>
      <c r="T732" s="44"/>
      <c r="U732" s="44"/>
      <c r="V732" s="44"/>
      <c r="W732" s="44"/>
      <c r="X732" s="44"/>
      <c r="Y732" s="44"/>
      <c r="Z732" s="45"/>
    </row>
    <row r="733" spans="1:26" ht="13" x14ac:dyDescent="0.15">
      <c r="A733" s="43"/>
      <c r="B733" s="44"/>
      <c r="C733" s="44"/>
      <c r="D733" s="44"/>
      <c r="E733" s="44"/>
      <c r="F733" s="44"/>
      <c r="G733" s="44"/>
      <c r="H733" s="44"/>
      <c r="I733" s="44"/>
      <c r="J733" s="44"/>
      <c r="K733" s="44"/>
      <c r="L733" s="44"/>
      <c r="M733" s="44"/>
      <c r="N733" s="44"/>
      <c r="O733" s="44"/>
      <c r="P733" s="44"/>
      <c r="Q733" s="44"/>
      <c r="R733" s="44"/>
      <c r="S733" s="44"/>
      <c r="T733" s="44"/>
      <c r="U733" s="44"/>
      <c r="V733" s="44"/>
      <c r="W733" s="44"/>
      <c r="X733" s="44"/>
      <c r="Y733" s="44"/>
      <c r="Z733" s="45"/>
    </row>
    <row r="734" spans="1:26" ht="13" x14ac:dyDescent="0.15">
      <c r="A734" s="43"/>
      <c r="B734" s="44"/>
      <c r="C734" s="44"/>
      <c r="D734" s="44"/>
      <c r="E734" s="44"/>
      <c r="F734" s="44"/>
      <c r="G734" s="44"/>
      <c r="H734" s="44"/>
      <c r="I734" s="44"/>
      <c r="J734" s="44"/>
      <c r="K734" s="44"/>
      <c r="L734" s="44"/>
      <c r="M734" s="44"/>
      <c r="N734" s="44"/>
      <c r="O734" s="44"/>
      <c r="P734" s="44"/>
      <c r="Q734" s="44"/>
      <c r="R734" s="44"/>
      <c r="S734" s="44"/>
      <c r="T734" s="44"/>
      <c r="U734" s="44"/>
      <c r="V734" s="44"/>
      <c r="W734" s="44"/>
      <c r="X734" s="44"/>
      <c r="Y734" s="44"/>
      <c r="Z734" s="45"/>
    </row>
    <row r="735" spans="1:26" ht="13" x14ac:dyDescent="0.15">
      <c r="A735" s="43"/>
      <c r="B735" s="44"/>
      <c r="C735" s="44"/>
      <c r="D735" s="44"/>
      <c r="E735" s="44"/>
      <c r="F735" s="44"/>
      <c r="G735" s="44"/>
      <c r="H735" s="44"/>
      <c r="I735" s="44"/>
      <c r="J735" s="44"/>
      <c r="K735" s="44"/>
      <c r="L735" s="44"/>
      <c r="M735" s="44"/>
      <c r="N735" s="44"/>
      <c r="O735" s="44"/>
      <c r="P735" s="44"/>
      <c r="Q735" s="44"/>
      <c r="R735" s="44"/>
      <c r="S735" s="44"/>
      <c r="T735" s="44"/>
      <c r="U735" s="44"/>
      <c r="V735" s="44"/>
      <c r="W735" s="44"/>
      <c r="X735" s="44"/>
      <c r="Y735" s="44"/>
      <c r="Z735" s="45"/>
    </row>
    <row r="736" spans="1:26" ht="13" x14ac:dyDescent="0.15">
      <c r="A736" s="43"/>
      <c r="B736" s="44"/>
      <c r="C736" s="44"/>
      <c r="D736" s="44"/>
      <c r="E736" s="44"/>
      <c r="F736" s="44"/>
      <c r="G736" s="44"/>
      <c r="H736" s="44"/>
      <c r="I736" s="44"/>
      <c r="J736" s="44"/>
      <c r="K736" s="44"/>
      <c r="L736" s="44"/>
      <c r="M736" s="44"/>
      <c r="N736" s="44"/>
      <c r="O736" s="44"/>
      <c r="P736" s="44"/>
      <c r="Q736" s="44"/>
      <c r="R736" s="44"/>
      <c r="S736" s="44"/>
      <c r="T736" s="44"/>
      <c r="U736" s="44"/>
      <c r="V736" s="44"/>
      <c r="W736" s="44"/>
      <c r="X736" s="44"/>
      <c r="Y736" s="44"/>
      <c r="Z736" s="45"/>
    </row>
    <row r="737" spans="1:26" ht="13" x14ac:dyDescent="0.15">
      <c r="A737" s="43"/>
      <c r="B737" s="44"/>
      <c r="C737" s="44"/>
      <c r="D737" s="44"/>
      <c r="E737" s="44"/>
      <c r="F737" s="44"/>
      <c r="G737" s="44"/>
      <c r="H737" s="44"/>
      <c r="I737" s="44"/>
      <c r="J737" s="44"/>
      <c r="K737" s="44"/>
      <c r="L737" s="44"/>
      <c r="M737" s="44"/>
      <c r="N737" s="44"/>
      <c r="O737" s="44"/>
      <c r="P737" s="44"/>
      <c r="Q737" s="44"/>
      <c r="R737" s="44"/>
      <c r="S737" s="44"/>
      <c r="T737" s="44"/>
      <c r="U737" s="44"/>
      <c r="V737" s="44"/>
      <c r="W737" s="44"/>
      <c r="X737" s="44"/>
      <c r="Y737" s="44"/>
      <c r="Z737" s="45"/>
    </row>
    <row r="738" spans="1:26" ht="13" x14ac:dyDescent="0.15">
      <c r="A738" s="43"/>
      <c r="B738" s="44"/>
      <c r="C738" s="44"/>
      <c r="D738" s="44"/>
      <c r="E738" s="44"/>
      <c r="F738" s="44"/>
      <c r="G738" s="44"/>
      <c r="H738" s="44"/>
      <c r="I738" s="44"/>
      <c r="J738" s="44"/>
      <c r="K738" s="44"/>
      <c r="L738" s="44"/>
      <c r="M738" s="44"/>
      <c r="N738" s="44"/>
      <c r="O738" s="44"/>
      <c r="P738" s="44"/>
      <c r="Q738" s="44"/>
      <c r="R738" s="44"/>
      <c r="S738" s="44"/>
      <c r="T738" s="44"/>
      <c r="U738" s="44"/>
      <c r="V738" s="44"/>
      <c r="W738" s="44"/>
      <c r="X738" s="44"/>
      <c r="Y738" s="44"/>
      <c r="Z738" s="45"/>
    </row>
    <row r="739" spans="1:26" ht="13" x14ac:dyDescent="0.15">
      <c r="A739" s="43"/>
      <c r="B739" s="44"/>
      <c r="C739" s="44"/>
      <c r="D739" s="44"/>
      <c r="E739" s="44"/>
      <c r="F739" s="44"/>
      <c r="G739" s="44"/>
      <c r="H739" s="44"/>
      <c r="I739" s="44"/>
      <c r="J739" s="44"/>
      <c r="K739" s="44"/>
      <c r="L739" s="44"/>
      <c r="M739" s="44"/>
      <c r="N739" s="44"/>
      <c r="O739" s="44"/>
      <c r="P739" s="44"/>
      <c r="Q739" s="44"/>
      <c r="R739" s="44"/>
      <c r="S739" s="44"/>
      <c r="T739" s="44"/>
      <c r="U739" s="44"/>
      <c r="V739" s="44"/>
      <c r="W739" s="44"/>
      <c r="X739" s="44"/>
      <c r="Y739" s="44"/>
      <c r="Z739" s="45"/>
    </row>
    <row r="740" spans="1:26" ht="13" x14ac:dyDescent="0.15">
      <c r="A740" s="43"/>
      <c r="B740" s="44"/>
      <c r="C740" s="44"/>
      <c r="D740" s="44"/>
      <c r="E740" s="44"/>
      <c r="F740" s="44"/>
      <c r="G740" s="44"/>
      <c r="H740" s="44"/>
      <c r="I740" s="44"/>
      <c r="J740" s="44"/>
      <c r="K740" s="44"/>
      <c r="L740" s="44"/>
      <c r="M740" s="44"/>
      <c r="N740" s="44"/>
      <c r="O740" s="44"/>
      <c r="P740" s="44"/>
      <c r="Q740" s="44"/>
      <c r="R740" s="44"/>
      <c r="S740" s="44"/>
      <c r="T740" s="44"/>
      <c r="U740" s="44"/>
      <c r="V740" s="44"/>
      <c r="W740" s="44"/>
      <c r="X740" s="44"/>
      <c r="Y740" s="44"/>
      <c r="Z740" s="45"/>
    </row>
    <row r="741" spans="1:26" ht="13" x14ac:dyDescent="0.15">
      <c r="A741" s="43"/>
      <c r="B741" s="44"/>
      <c r="C741" s="44"/>
      <c r="D741" s="44"/>
      <c r="E741" s="44"/>
      <c r="F741" s="44"/>
      <c r="G741" s="44"/>
      <c r="H741" s="44"/>
      <c r="I741" s="44"/>
      <c r="J741" s="44"/>
      <c r="K741" s="44"/>
      <c r="L741" s="44"/>
      <c r="M741" s="44"/>
      <c r="N741" s="44"/>
      <c r="O741" s="44"/>
      <c r="P741" s="44"/>
      <c r="Q741" s="44"/>
      <c r="R741" s="44"/>
      <c r="S741" s="44"/>
      <c r="T741" s="44"/>
      <c r="U741" s="44"/>
      <c r="V741" s="44"/>
      <c r="W741" s="44"/>
      <c r="X741" s="44"/>
      <c r="Y741" s="44"/>
      <c r="Z741" s="45"/>
    </row>
    <row r="742" spans="1:26" ht="13" x14ac:dyDescent="0.15">
      <c r="A742" s="43"/>
      <c r="B742" s="44"/>
      <c r="C742" s="44"/>
      <c r="D742" s="44"/>
      <c r="E742" s="44"/>
      <c r="F742" s="44"/>
      <c r="G742" s="44"/>
      <c r="H742" s="44"/>
      <c r="I742" s="44"/>
      <c r="J742" s="44"/>
      <c r="K742" s="44"/>
      <c r="L742" s="44"/>
      <c r="M742" s="44"/>
      <c r="N742" s="44"/>
      <c r="O742" s="44"/>
      <c r="P742" s="44"/>
      <c r="Q742" s="44"/>
      <c r="R742" s="44"/>
      <c r="S742" s="44"/>
      <c r="T742" s="44"/>
      <c r="U742" s="44"/>
      <c r="V742" s="44"/>
      <c r="W742" s="44"/>
      <c r="X742" s="44"/>
      <c r="Y742" s="44"/>
      <c r="Z742" s="45"/>
    </row>
    <row r="743" spans="1:26" ht="13" x14ac:dyDescent="0.15">
      <c r="A743" s="43"/>
      <c r="B743" s="44"/>
      <c r="C743" s="44"/>
      <c r="D743" s="44"/>
      <c r="E743" s="44"/>
      <c r="F743" s="44"/>
      <c r="G743" s="44"/>
      <c r="H743" s="44"/>
      <c r="I743" s="44"/>
      <c r="J743" s="44"/>
      <c r="K743" s="44"/>
      <c r="L743" s="44"/>
      <c r="M743" s="44"/>
      <c r="N743" s="44"/>
      <c r="O743" s="44"/>
      <c r="P743" s="44"/>
      <c r="Q743" s="44"/>
      <c r="R743" s="44"/>
      <c r="S743" s="44"/>
      <c r="T743" s="44"/>
      <c r="U743" s="44"/>
      <c r="V743" s="44"/>
      <c r="W743" s="44"/>
      <c r="X743" s="44"/>
      <c r="Y743" s="44"/>
      <c r="Z743" s="45"/>
    </row>
    <row r="744" spans="1:26" ht="13" x14ac:dyDescent="0.15">
      <c r="A744" s="43"/>
      <c r="B744" s="44"/>
      <c r="C744" s="44"/>
      <c r="D744" s="44"/>
      <c r="E744" s="44"/>
      <c r="F744" s="44"/>
      <c r="G744" s="44"/>
      <c r="H744" s="44"/>
      <c r="I744" s="44"/>
      <c r="J744" s="44"/>
      <c r="K744" s="44"/>
      <c r="L744" s="44"/>
      <c r="M744" s="44"/>
      <c r="N744" s="44"/>
      <c r="O744" s="44"/>
      <c r="P744" s="44"/>
      <c r="Q744" s="44"/>
      <c r="R744" s="44"/>
      <c r="S744" s="44"/>
      <c r="T744" s="44"/>
      <c r="U744" s="44"/>
      <c r="V744" s="44"/>
      <c r="W744" s="44"/>
      <c r="X744" s="44"/>
      <c r="Y744" s="44"/>
      <c r="Z744" s="45"/>
    </row>
    <row r="745" spans="1:26" ht="13" x14ac:dyDescent="0.15">
      <c r="A745" s="43"/>
      <c r="B745" s="44"/>
      <c r="C745" s="44"/>
      <c r="D745" s="44"/>
      <c r="E745" s="44"/>
      <c r="F745" s="44"/>
      <c r="G745" s="44"/>
      <c r="H745" s="44"/>
      <c r="I745" s="44"/>
      <c r="J745" s="44"/>
      <c r="K745" s="44"/>
      <c r="L745" s="44"/>
      <c r="M745" s="44"/>
      <c r="N745" s="44"/>
      <c r="O745" s="44"/>
      <c r="P745" s="44"/>
      <c r="Q745" s="44"/>
      <c r="R745" s="44"/>
      <c r="S745" s="44"/>
      <c r="T745" s="44"/>
      <c r="U745" s="44"/>
      <c r="V745" s="44"/>
      <c r="W745" s="44"/>
      <c r="X745" s="44"/>
      <c r="Y745" s="44"/>
      <c r="Z745" s="45"/>
    </row>
    <row r="746" spans="1:26" ht="13" x14ac:dyDescent="0.15">
      <c r="A746" s="43"/>
      <c r="B746" s="44"/>
      <c r="C746" s="44"/>
      <c r="D746" s="44"/>
      <c r="E746" s="44"/>
      <c r="F746" s="44"/>
      <c r="G746" s="44"/>
      <c r="H746" s="44"/>
      <c r="I746" s="44"/>
      <c r="J746" s="44"/>
      <c r="K746" s="44"/>
      <c r="L746" s="44"/>
      <c r="M746" s="44"/>
      <c r="N746" s="44"/>
      <c r="O746" s="44"/>
      <c r="P746" s="44"/>
      <c r="Q746" s="44"/>
      <c r="R746" s="44"/>
      <c r="S746" s="44"/>
      <c r="T746" s="44"/>
      <c r="U746" s="44"/>
      <c r="V746" s="44"/>
      <c r="W746" s="44"/>
      <c r="X746" s="44"/>
      <c r="Y746" s="44"/>
      <c r="Z746" s="45"/>
    </row>
    <row r="747" spans="1:26" ht="13" x14ac:dyDescent="0.15">
      <c r="A747" s="43"/>
      <c r="B747" s="44"/>
      <c r="C747" s="44"/>
      <c r="D747" s="44"/>
      <c r="E747" s="44"/>
      <c r="F747" s="44"/>
      <c r="G747" s="44"/>
      <c r="H747" s="44"/>
      <c r="I747" s="44"/>
      <c r="J747" s="44"/>
      <c r="K747" s="44"/>
      <c r="L747" s="44"/>
      <c r="M747" s="44"/>
      <c r="N747" s="44"/>
      <c r="O747" s="44"/>
      <c r="P747" s="44"/>
      <c r="Q747" s="44"/>
      <c r="R747" s="44"/>
      <c r="S747" s="44"/>
      <c r="T747" s="44"/>
      <c r="U747" s="44"/>
      <c r="V747" s="44"/>
      <c r="W747" s="44"/>
      <c r="X747" s="44"/>
      <c r="Y747" s="44"/>
      <c r="Z747" s="45"/>
    </row>
    <row r="748" spans="1:26" ht="13" x14ac:dyDescent="0.15">
      <c r="A748" s="43"/>
      <c r="B748" s="44"/>
      <c r="C748" s="44"/>
      <c r="D748" s="44"/>
      <c r="E748" s="44"/>
      <c r="F748" s="44"/>
      <c r="G748" s="44"/>
      <c r="H748" s="44"/>
      <c r="I748" s="44"/>
      <c r="J748" s="44"/>
      <c r="K748" s="44"/>
      <c r="L748" s="44"/>
      <c r="M748" s="44"/>
      <c r="N748" s="44"/>
      <c r="O748" s="44"/>
      <c r="P748" s="44"/>
      <c r="Q748" s="44"/>
      <c r="R748" s="44"/>
      <c r="S748" s="44"/>
      <c r="T748" s="44"/>
      <c r="U748" s="44"/>
      <c r="V748" s="44"/>
      <c r="W748" s="44"/>
      <c r="X748" s="44"/>
      <c r="Y748" s="44"/>
      <c r="Z748" s="45"/>
    </row>
    <row r="749" spans="1:26" ht="13" x14ac:dyDescent="0.15">
      <c r="A749" s="43"/>
      <c r="B749" s="44"/>
      <c r="C749" s="44"/>
      <c r="D749" s="44"/>
      <c r="E749" s="44"/>
      <c r="F749" s="44"/>
      <c r="G749" s="44"/>
      <c r="H749" s="44"/>
      <c r="I749" s="44"/>
      <c r="J749" s="44"/>
      <c r="K749" s="44"/>
      <c r="L749" s="44"/>
      <c r="M749" s="44"/>
      <c r="N749" s="44"/>
      <c r="O749" s="44"/>
      <c r="P749" s="44"/>
      <c r="Q749" s="44"/>
      <c r="R749" s="44"/>
      <c r="S749" s="44"/>
      <c r="T749" s="44"/>
      <c r="U749" s="44"/>
      <c r="V749" s="44"/>
      <c r="W749" s="44"/>
      <c r="X749" s="44"/>
      <c r="Y749" s="44"/>
      <c r="Z749" s="45"/>
    </row>
    <row r="750" spans="1:26" ht="13" x14ac:dyDescent="0.15">
      <c r="A750" s="43"/>
      <c r="B750" s="44"/>
      <c r="C750" s="44"/>
      <c r="D750" s="44"/>
      <c r="E750" s="44"/>
      <c r="F750" s="44"/>
      <c r="G750" s="44"/>
      <c r="H750" s="44"/>
      <c r="I750" s="44"/>
      <c r="J750" s="44"/>
      <c r="K750" s="44"/>
      <c r="L750" s="44"/>
      <c r="M750" s="44"/>
      <c r="N750" s="44"/>
      <c r="O750" s="44"/>
      <c r="P750" s="44"/>
      <c r="Q750" s="44"/>
      <c r="R750" s="44"/>
      <c r="S750" s="44"/>
      <c r="T750" s="44"/>
      <c r="U750" s="44"/>
      <c r="V750" s="44"/>
      <c r="W750" s="44"/>
      <c r="X750" s="44"/>
      <c r="Y750" s="44"/>
      <c r="Z750" s="45"/>
    </row>
    <row r="751" spans="1:26" ht="13" x14ac:dyDescent="0.15">
      <c r="A751" s="43"/>
      <c r="B751" s="44"/>
      <c r="C751" s="44"/>
      <c r="D751" s="44"/>
      <c r="E751" s="44"/>
      <c r="F751" s="44"/>
      <c r="G751" s="44"/>
      <c r="H751" s="44"/>
      <c r="I751" s="44"/>
      <c r="J751" s="44"/>
      <c r="K751" s="44"/>
      <c r="L751" s="44"/>
      <c r="M751" s="44"/>
      <c r="N751" s="44"/>
      <c r="O751" s="44"/>
      <c r="P751" s="44"/>
      <c r="Q751" s="44"/>
      <c r="R751" s="44"/>
      <c r="S751" s="44"/>
      <c r="T751" s="44"/>
      <c r="U751" s="44"/>
      <c r="V751" s="44"/>
      <c r="W751" s="44"/>
      <c r="X751" s="44"/>
      <c r="Y751" s="44"/>
      <c r="Z751" s="45"/>
    </row>
    <row r="752" spans="1:26" ht="13" x14ac:dyDescent="0.15">
      <c r="A752" s="43"/>
      <c r="B752" s="44"/>
      <c r="C752" s="44"/>
      <c r="D752" s="44"/>
      <c r="E752" s="44"/>
      <c r="F752" s="44"/>
      <c r="G752" s="44"/>
      <c r="H752" s="44"/>
      <c r="I752" s="44"/>
      <c r="J752" s="44"/>
      <c r="K752" s="44"/>
      <c r="L752" s="44"/>
      <c r="M752" s="44"/>
      <c r="N752" s="44"/>
      <c r="O752" s="44"/>
      <c r="P752" s="44"/>
      <c r="Q752" s="44"/>
      <c r="R752" s="44"/>
      <c r="S752" s="44"/>
      <c r="T752" s="44"/>
      <c r="U752" s="44"/>
      <c r="V752" s="44"/>
      <c r="W752" s="44"/>
      <c r="X752" s="44"/>
      <c r="Y752" s="44"/>
      <c r="Z752" s="45"/>
    </row>
    <row r="753" spans="1:26" ht="13" x14ac:dyDescent="0.15">
      <c r="A753" s="43"/>
      <c r="B753" s="44"/>
      <c r="C753" s="44"/>
      <c r="D753" s="44"/>
      <c r="E753" s="44"/>
      <c r="F753" s="44"/>
      <c r="G753" s="44"/>
      <c r="H753" s="44"/>
      <c r="I753" s="44"/>
      <c r="J753" s="44"/>
      <c r="K753" s="44"/>
      <c r="L753" s="44"/>
      <c r="M753" s="44"/>
      <c r="N753" s="44"/>
      <c r="O753" s="44"/>
      <c r="P753" s="44"/>
      <c r="Q753" s="44"/>
      <c r="R753" s="44"/>
      <c r="S753" s="44"/>
      <c r="T753" s="44"/>
      <c r="U753" s="44"/>
      <c r="V753" s="44"/>
      <c r="W753" s="44"/>
      <c r="X753" s="44"/>
      <c r="Y753" s="44"/>
      <c r="Z753" s="45"/>
    </row>
    <row r="754" spans="1:26" ht="13" x14ac:dyDescent="0.15">
      <c r="A754" s="43"/>
      <c r="B754" s="44"/>
      <c r="C754" s="44"/>
      <c r="D754" s="44"/>
      <c r="E754" s="44"/>
      <c r="F754" s="44"/>
      <c r="G754" s="44"/>
      <c r="H754" s="44"/>
      <c r="I754" s="44"/>
      <c r="J754" s="44"/>
      <c r="K754" s="44"/>
      <c r="L754" s="44"/>
      <c r="M754" s="44"/>
      <c r="N754" s="44"/>
      <c r="O754" s="44"/>
      <c r="P754" s="44"/>
      <c r="Q754" s="44"/>
      <c r="R754" s="44"/>
      <c r="S754" s="44"/>
      <c r="T754" s="44"/>
      <c r="U754" s="44"/>
      <c r="V754" s="44"/>
      <c r="W754" s="44"/>
      <c r="X754" s="44"/>
      <c r="Y754" s="44"/>
      <c r="Z754" s="45"/>
    </row>
    <row r="755" spans="1:26" ht="13" x14ac:dyDescent="0.15">
      <c r="A755" s="43"/>
      <c r="B755" s="44"/>
      <c r="C755" s="44"/>
      <c r="D755" s="44"/>
      <c r="E755" s="44"/>
      <c r="F755" s="44"/>
      <c r="G755" s="44"/>
      <c r="H755" s="44"/>
      <c r="I755" s="44"/>
      <c r="J755" s="44"/>
      <c r="K755" s="44"/>
      <c r="L755" s="44"/>
      <c r="M755" s="44"/>
      <c r="N755" s="44"/>
      <c r="O755" s="44"/>
      <c r="P755" s="44"/>
      <c r="Q755" s="44"/>
      <c r="R755" s="44"/>
      <c r="S755" s="44"/>
      <c r="T755" s="44"/>
      <c r="U755" s="44"/>
      <c r="V755" s="44"/>
      <c r="W755" s="44"/>
      <c r="X755" s="44"/>
      <c r="Y755" s="44"/>
      <c r="Z755" s="45"/>
    </row>
    <row r="756" spans="1:26" ht="13" x14ac:dyDescent="0.15">
      <c r="A756" s="43"/>
      <c r="B756" s="44"/>
      <c r="C756" s="44"/>
      <c r="D756" s="44"/>
      <c r="E756" s="44"/>
      <c r="F756" s="44"/>
      <c r="G756" s="44"/>
      <c r="H756" s="44"/>
      <c r="I756" s="44"/>
      <c r="J756" s="44"/>
      <c r="K756" s="44"/>
      <c r="L756" s="44"/>
      <c r="M756" s="44"/>
      <c r="N756" s="44"/>
      <c r="O756" s="44"/>
      <c r="P756" s="44"/>
      <c r="Q756" s="44"/>
      <c r="R756" s="44"/>
      <c r="S756" s="44"/>
      <c r="T756" s="44"/>
      <c r="U756" s="44"/>
      <c r="V756" s="44"/>
      <c r="W756" s="44"/>
      <c r="X756" s="44"/>
      <c r="Y756" s="44"/>
      <c r="Z756" s="45"/>
    </row>
    <row r="757" spans="1:26" ht="13" x14ac:dyDescent="0.15">
      <c r="A757" s="43"/>
      <c r="B757" s="44"/>
      <c r="C757" s="44"/>
      <c r="D757" s="44"/>
      <c r="E757" s="44"/>
      <c r="F757" s="44"/>
      <c r="G757" s="44"/>
      <c r="H757" s="44"/>
      <c r="I757" s="44"/>
      <c r="J757" s="44"/>
      <c r="K757" s="44"/>
      <c r="L757" s="44"/>
      <c r="M757" s="44"/>
      <c r="N757" s="44"/>
      <c r="O757" s="44"/>
      <c r="P757" s="44"/>
      <c r="Q757" s="44"/>
      <c r="R757" s="44"/>
      <c r="S757" s="44"/>
      <c r="T757" s="44"/>
      <c r="U757" s="44"/>
      <c r="V757" s="44"/>
      <c r="W757" s="44"/>
      <c r="X757" s="44"/>
      <c r="Y757" s="44"/>
      <c r="Z757" s="45"/>
    </row>
    <row r="758" spans="1:26" ht="13" x14ac:dyDescent="0.15">
      <c r="A758" s="43"/>
      <c r="B758" s="44"/>
      <c r="C758" s="44"/>
      <c r="D758" s="44"/>
      <c r="E758" s="44"/>
      <c r="F758" s="44"/>
      <c r="G758" s="44"/>
      <c r="H758" s="44"/>
      <c r="I758" s="44"/>
      <c r="J758" s="44"/>
      <c r="K758" s="44"/>
      <c r="L758" s="44"/>
      <c r="M758" s="44"/>
      <c r="N758" s="44"/>
      <c r="O758" s="44"/>
      <c r="P758" s="44"/>
      <c r="Q758" s="44"/>
      <c r="R758" s="44"/>
      <c r="S758" s="44"/>
      <c r="T758" s="44"/>
      <c r="U758" s="44"/>
      <c r="V758" s="44"/>
      <c r="W758" s="44"/>
      <c r="X758" s="44"/>
      <c r="Y758" s="44"/>
      <c r="Z758" s="45"/>
    </row>
    <row r="759" spans="1:26" ht="13" x14ac:dyDescent="0.15">
      <c r="A759" s="43"/>
      <c r="B759" s="44"/>
      <c r="C759" s="44"/>
      <c r="D759" s="44"/>
      <c r="E759" s="44"/>
      <c r="F759" s="44"/>
      <c r="G759" s="44"/>
      <c r="H759" s="44"/>
      <c r="I759" s="44"/>
      <c r="J759" s="44"/>
      <c r="K759" s="44"/>
      <c r="L759" s="44"/>
      <c r="M759" s="44"/>
      <c r="N759" s="44"/>
      <c r="O759" s="44"/>
      <c r="P759" s="44"/>
      <c r="Q759" s="44"/>
      <c r="R759" s="44"/>
      <c r="S759" s="44"/>
      <c r="T759" s="44"/>
      <c r="U759" s="44"/>
      <c r="V759" s="44"/>
      <c r="W759" s="44"/>
      <c r="X759" s="44"/>
      <c r="Y759" s="44"/>
      <c r="Z759" s="45"/>
    </row>
    <row r="760" spans="1:26" ht="13" x14ac:dyDescent="0.15">
      <c r="A760" s="43"/>
      <c r="B760" s="44"/>
      <c r="C760" s="44"/>
      <c r="D760" s="44"/>
      <c r="E760" s="44"/>
      <c r="F760" s="44"/>
      <c r="G760" s="44"/>
      <c r="H760" s="44"/>
      <c r="I760" s="44"/>
      <c r="J760" s="44"/>
      <c r="K760" s="44"/>
      <c r="L760" s="44"/>
      <c r="M760" s="44"/>
      <c r="N760" s="44"/>
      <c r="O760" s="44"/>
      <c r="P760" s="44"/>
      <c r="Q760" s="44"/>
      <c r="R760" s="44"/>
      <c r="S760" s="44"/>
      <c r="T760" s="44"/>
      <c r="U760" s="44"/>
      <c r="V760" s="44"/>
      <c r="W760" s="44"/>
      <c r="X760" s="44"/>
      <c r="Y760" s="44"/>
      <c r="Z760" s="45"/>
    </row>
    <row r="761" spans="1:26" ht="13" x14ac:dyDescent="0.15">
      <c r="A761" s="43"/>
      <c r="B761" s="44"/>
      <c r="C761" s="44"/>
      <c r="D761" s="44"/>
      <c r="E761" s="44"/>
      <c r="F761" s="44"/>
      <c r="G761" s="44"/>
      <c r="H761" s="44"/>
      <c r="I761" s="44"/>
      <c r="J761" s="44"/>
      <c r="K761" s="44"/>
      <c r="L761" s="44"/>
      <c r="M761" s="44"/>
      <c r="N761" s="44"/>
      <c r="O761" s="44"/>
      <c r="P761" s="44"/>
      <c r="Q761" s="44"/>
      <c r="R761" s="44"/>
      <c r="S761" s="44"/>
      <c r="T761" s="44"/>
      <c r="U761" s="44"/>
      <c r="V761" s="44"/>
      <c r="W761" s="44"/>
      <c r="X761" s="44"/>
      <c r="Y761" s="44"/>
      <c r="Z761" s="45"/>
    </row>
    <row r="762" spans="1:26" ht="13" x14ac:dyDescent="0.15">
      <c r="A762" s="43"/>
      <c r="B762" s="44"/>
      <c r="C762" s="44"/>
      <c r="D762" s="44"/>
      <c r="E762" s="44"/>
      <c r="F762" s="44"/>
      <c r="G762" s="44"/>
      <c r="H762" s="44"/>
      <c r="I762" s="44"/>
      <c r="J762" s="44"/>
      <c r="K762" s="44"/>
      <c r="L762" s="44"/>
      <c r="M762" s="44"/>
      <c r="N762" s="44"/>
      <c r="O762" s="44"/>
      <c r="P762" s="44"/>
      <c r="Q762" s="44"/>
      <c r="R762" s="44"/>
      <c r="S762" s="44"/>
      <c r="T762" s="44"/>
      <c r="U762" s="44"/>
      <c r="V762" s="44"/>
      <c r="W762" s="44"/>
      <c r="X762" s="44"/>
      <c r="Y762" s="44"/>
      <c r="Z762" s="45"/>
    </row>
    <row r="763" spans="1:26" ht="13" x14ac:dyDescent="0.15">
      <c r="A763" s="43"/>
      <c r="B763" s="44"/>
      <c r="C763" s="44"/>
      <c r="D763" s="44"/>
      <c r="E763" s="44"/>
      <c r="F763" s="44"/>
      <c r="G763" s="44"/>
      <c r="H763" s="44"/>
      <c r="I763" s="44"/>
      <c r="J763" s="44"/>
      <c r="K763" s="44"/>
      <c r="L763" s="44"/>
      <c r="M763" s="44"/>
      <c r="N763" s="44"/>
      <c r="O763" s="44"/>
      <c r="P763" s="44"/>
      <c r="Q763" s="44"/>
      <c r="R763" s="44"/>
      <c r="S763" s="44"/>
      <c r="T763" s="44"/>
      <c r="U763" s="44"/>
      <c r="V763" s="44"/>
      <c r="W763" s="44"/>
      <c r="X763" s="44"/>
      <c r="Y763" s="44"/>
      <c r="Z763" s="45"/>
    </row>
    <row r="764" spans="1:26" ht="13" x14ac:dyDescent="0.15">
      <c r="A764" s="43"/>
      <c r="B764" s="44"/>
      <c r="C764" s="44"/>
      <c r="D764" s="44"/>
      <c r="E764" s="44"/>
      <c r="F764" s="44"/>
      <c r="G764" s="44"/>
      <c r="H764" s="44"/>
      <c r="I764" s="44"/>
      <c r="J764" s="44"/>
      <c r="K764" s="44"/>
      <c r="L764" s="44"/>
      <c r="M764" s="44"/>
      <c r="N764" s="44"/>
      <c r="O764" s="44"/>
      <c r="P764" s="44"/>
      <c r="Q764" s="44"/>
      <c r="R764" s="44"/>
      <c r="S764" s="44"/>
      <c r="T764" s="44"/>
      <c r="U764" s="44"/>
      <c r="V764" s="44"/>
      <c r="W764" s="44"/>
      <c r="X764" s="44"/>
      <c r="Y764" s="44"/>
      <c r="Z764" s="45"/>
    </row>
    <row r="765" spans="1:26" ht="13" x14ac:dyDescent="0.15">
      <c r="A765" s="43"/>
      <c r="B765" s="44"/>
      <c r="C765" s="44"/>
      <c r="D765" s="44"/>
      <c r="E765" s="44"/>
      <c r="F765" s="44"/>
      <c r="G765" s="44"/>
      <c r="H765" s="44"/>
      <c r="I765" s="44"/>
      <c r="J765" s="44"/>
      <c r="K765" s="44"/>
      <c r="L765" s="44"/>
      <c r="M765" s="44"/>
      <c r="N765" s="44"/>
      <c r="O765" s="44"/>
      <c r="P765" s="44"/>
      <c r="Q765" s="44"/>
      <c r="R765" s="44"/>
      <c r="S765" s="44"/>
      <c r="T765" s="44"/>
      <c r="U765" s="44"/>
      <c r="V765" s="44"/>
      <c r="W765" s="44"/>
      <c r="X765" s="44"/>
      <c r="Y765" s="44"/>
      <c r="Z765" s="45"/>
    </row>
    <row r="766" spans="1:26" ht="13" x14ac:dyDescent="0.15">
      <c r="A766" s="43"/>
      <c r="B766" s="44"/>
      <c r="C766" s="44"/>
      <c r="D766" s="44"/>
      <c r="E766" s="44"/>
      <c r="F766" s="44"/>
      <c r="G766" s="44"/>
      <c r="H766" s="44"/>
      <c r="I766" s="44"/>
      <c r="J766" s="44"/>
      <c r="K766" s="44"/>
      <c r="L766" s="44"/>
      <c r="M766" s="44"/>
      <c r="N766" s="44"/>
      <c r="O766" s="44"/>
      <c r="P766" s="44"/>
      <c r="Q766" s="44"/>
      <c r="R766" s="44"/>
      <c r="S766" s="44"/>
      <c r="T766" s="44"/>
      <c r="U766" s="44"/>
      <c r="V766" s="44"/>
      <c r="W766" s="44"/>
      <c r="X766" s="44"/>
      <c r="Y766" s="44"/>
      <c r="Z766" s="45"/>
    </row>
    <row r="767" spans="1:26" ht="13" x14ac:dyDescent="0.15">
      <c r="A767" s="43"/>
      <c r="B767" s="44"/>
      <c r="C767" s="44"/>
      <c r="D767" s="44"/>
      <c r="E767" s="44"/>
      <c r="F767" s="44"/>
      <c r="G767" s="44"/>
      <c r="H767" s="44"/>
      <c r="I767" s="44"/>
      <c r="J767" s="44"/>
      <c r="K767" s="44"/>
      <c r="L767" s="44"/>
      <c r="M767" s="44"/>
      <c r="N767" s="44"/>
      <c r="O767" s="44"/>
      <c r="P767" s="44"/>
      <c r="Q767" s="44"/>
      <c r="R767" s="44"/>
      <c r="S767" s="44"/>
      <c r="T767" s="44"/>
      <c r="U767" s="44"/>
      <c r="V767" s="44"/>
      <c r="W767" s="44"/>
      <c r="X767" s="44"/>
      <c r="Y767" s="44"/>
      <c r="Z767" s="45"/>
    </row>
    <row r="768" spans="1:26" ht="13" x14ac:dyDescent="0.15">
      <c r="A768" s="43"/>
      <c r="B768" s="44"/>
      <c r="C768" s="44"/>
      <c r="D768" s="44"/>
      <c r="E768" s="44"/>
      <c r="F768" s="44"/>
      <c r="G768" s="44"/>
      <c r="H768" s="44"/>
      <c r="I768" s="44"/>
      <c r="J768" s="44"/>
      <c r="K768" s="44"/>
      <c r="L768" s="44"/>
      <c r="M768" s="44"/>
      <c r="N768" s="44"/>
      <c r="O768" s="44"/>
      <c r="P768" s="44"/>
      <c r="Q768" s="44"/>
      <c r="R768" s="44"/>
      <c r="S768" s="44"/>
      <c r="T768" s="44"/>
      <c r="U768" s="44"/>
      <c r="V768" s="44"/>
      <c r="W768" s="44"/>
      <c r="X768" s="44"/>
      <c r="Y768" s="44"/>
      <c r="Z768" s="45"/>
    </row>
    <row r="769" spans="1:26" ht="13" x14ac:dyDescent="0.15">
      <c r="A769" s="43"/>
      <c r="B769" s="44"/>
      <c r="C769" s="44"/>
      <c r="D769" s="44"/>
      <c r="E769" s="44"/>
      <c r="F769" s="44"/>
      <c r="G769" s="44"/>
      <c r="H769" s="44"/>
      <c r="I769" s="44"/>
      <c r="J769" s="44"/>
      <c r="K769" s="44"/>
      <c r="L769" s="44"/>
      <c r="M769" s="44"/>
      <c r="N769" s="44"/>
      <c r="O769" s="44"/>
      <c r="P769" s="44"/>
      <c r="Q769" s="44"/>
      <c r="R769" s="44"/>
      <c r="S769" s="44"/>
      <c r="T769" s="44"/>
      <c r="U769" s="44"/>
      <c r="V769" s="44"/>
      <c r="W769" s="44"/>
      <c r="X769" s="44"/>
      <c r="Y769" s="44"/>
      <c r="Z769" s="45"/>
    </row>
    <row r="770" spans="1:26" ht="13" x14ac:dyDescent="0.15">
      <c r="A770" s="43"/>
      <c r="B770" s="44"/>
      <c r="C770" s="44"/>
      <c r="D770" s="44"/>
      <c r="E770" s="44"/>
      <c r="F770" s="44"/>
      <c r="G770" s="44"/>
      <c r="H770" s="44"/>
      <c r="I770" s="44"/>
      <c r="J770" s="44"/>
      <c r="K770" s="44"/>
      <c r="L770" s="44"/>
      <c r="M770" s="44"/>
      <c r="N770" s="44"/>
      <c r="O770" s="44"/>
      <c r="P770" s="44"/>
      <c r="Q770" s="44"/>
      <c r="R770" s="44"/>
      <c r="S770" s="44"/>
      <c r="T770" s="44"/>
      <c r="U770" s="44"/>
      <c r="V770" s="44"/>
      <c r="W770" s="44"/>
      <c r="X770" s="44"/>
      <c r="Y770" s="44"/>
      <c r="Z770" s="45"/>
    </row>
    <row r="771" spans="1:26" ht="13" x14ac:dyDescent="0.15">
      <c r="A771" s="43"/>
      <c r="B771" s="44"/>
      <c r="C771" s="44"/>
      <c r="D771" s="44"/>
      <c r="E771" s="44"/>
      <c r="F771" s="44"/>
      <c r="G771" s="44"/>
      <c r="H771" s="44"/>
      <c r="I771" s="44"/>
      <c r="J771" s="44"/>
      <c r="K771" s="44"/>
      <c r="L771" s="44"/>
      <c r="M771" s="44"/>
      <c r="N771" s="44"/>
      <c r="O771" s="44"/>
      <c r="P771" s="44"/>
      <c r="Q771" s="44"/>
      <c r="R771" s="44"/>
      <c r="S771" s="44"/>
      <c r="T771" s="44"/>
      <c r="U771" s="44"/>
      <c r="V771" s="44"/>
      <c r="W771" s="44"/>
      <c r="X771" s="44"/>
      <c r="Y771" s="44"/>
      <c r="Z771" s="45"/>
    </row>
    <row r="772" spans="1:26" ht="13" x14ac:dyDescent="0.15">
      <c r="A772" s="43"/>
      <c r="B772" s="44"/>
      <c r="C772" s="44"/>
      <c r="D772" s="44"/>
      <c r="E772" s="44"/>
      <c r="F772" s="44"/>
      <c r="G772" s="44"/>
      <c r="H772" s="44"/>
      <c r="I772" s="44"/>
      <c r="J772" s="44"/>
      <c r="K772" s="44"/>
      <c r="L772" s="44"/>
      <c r="M772" s="44"/>
      <c r="N772" s="44"/>
      <c r="O772" s="44"/>
      <c r="P772" s="44"/>
      <c r="Q772" s="44"/>
      <c r="R772" s="44"/>
      <c r="S772" s="44"/>
      <c r="T772" s="44"/>
      <c r="U772" s="44"/>
      <c r="V772" s="44"/>
      <c r="W772" s="44"/>
      <c r="X772" s="44"/>
      <c r="Y772" s="44"/>
      <c r="Z772" s="45"/>
    </row>
    <row r="773" spans="1:26" ht="13" x14ac:dyDescent="0.15">
      <c r="A773" s="43"/>
      <c r="B773" s="44"/>
      <c r="C773" s="44"/>
      <c r="D773" s="44"/>
      <c r="E773" s="44"/>
      <c r="F773" s="44"/>
      <c r="G773" s="44"/>
      <c r="H773" s="44"/>
      <c r="I773" s="44"/>
      <c r="J773" s="44"/>
      <c r="K773" s="44"/>
      <c r="L773" s="44"/>
      <c r="M773" s="44"/>
      <c r="N773" s="44"/>
      <c r="O773" s="44"/>
      <c r="P773" s="44"/>
      <c r="Q773" s="44"/>
      <c r="R773" s="44"/>
      <c r="S773" s="44"/>
      <c r="T773" s="44"/>
      <c r="U773" s="44"/>
      <c r="V773" s="44"/>
      <c r="W773" s="44"/>
      <c r="X773" s="44"/>
      <c r="Y773" s="44"/>
      <c r="Z773" s="45"/>
    </row>
    <row r="774" spans="1:26" ht="13" x14ac:dyDescent="0.15">
      <c r="A774" s="43"/>
      <c r="B774" s="44"/>
      <c r="C774" s="44"/>
      <c r="D774" s="44"/>
      <c r="E774" s="44"/>
      <c r="F774" s="44"/>
      <c r="G774" s="44"/>
      <c r="H774" s="44"/>
      <c r="I774" s="44"/>
      <c r="J774" s="44"/>
      <c r="K774" s="44"/>
      <c r="L774" s="44"/>
      <c r="M774" s="44"/>
      <c r="N774" s="44"/>
      <c r="O774" s="44"/>
      <c r="P774" s="44"/>
      <c r="Q774" s="44"/>
      <c r="R774" s="44"/>
      <c r="S774" s="44"/>
      <c r="T774" s="44"/>
      <c r="U774" s="44"/>
      <c r="V774" s="44"/>
      <c r="W774" s="44"/>
      <c r="X774" s="44"/>
      <c r="Y774" s="44"/>
      <c r="Z774" s="45"/>
    </row>
    <row r="775" spans="1:26" ht="13" x14ac:dyDescent="0.15">
      <c r="A775" s="43"/>
      <c r="B775" s="44"/>
      <c r="C775" s="44"/>
      <c r="D775" s="44"/>
      <c r="E775" s="44"/>
      <c r="F775" s="44"/>
      <c r="G775" s="44"/>
      <c r="H775" s="44"/>
      <c r="I775" s="44"/>
      <c r="J775" s="44"/>
      <c r="K775" s="44"/>
      <c r="L775" s="44"/>
      <c r="M775" s="44"/>
      <c r="N775" s="44"/>
      <c r="O775" s="44"/>
      <c r="P775" s="44"/>
      <c r="Q775" s="44"/>
      <c r="R775" s="44"/>
      <c r="S775" s="44"/>
      <c r="T775" s="44"/>
      <c r="U775" s="44"/>
      <c r="V775" s="44"/>
      <c r="W775" s="44"/>
      <c r="X775" s="44"/>
      <c r="Y775" s="44"/>
      <c r="Z775" s="45"/>
    </row>
    <row r="776" spans="1:26" ht="13" x14ac:dyDescent="0.15">
      <c r="A776" s="43"/>
      <c r="B776" s="44"/>
      <c r="C776" s="44"/>
      <c r="D776" s="44"/>
      <c r="E776" s="44"/>
      <c r="F776" s="44"/>
      <c r="G776" s="44"/>
      <c r="H776" s="44"/>
      <c r="I776" s="44"/>
      <c r="J776" s="44"/>
      <c r="K776" s="44"/>
      <c r="L776" s="44"/>
      <c r="M776" s="44"/>
      <c r="N776" s="44"/>
      <c r="O776" s="44"/>
      <c r="P776" s="44"/>
      <c r="Q776" s="44"/>
      <c r="R776" s="44"/>
      <c r="S776" s="44"/>
      <c r="T776" s="44"/>
      <c r="U776" s="44"/>
      <c r="V776" s="44"/>
      <c r="W776" s="44"/>
      <c r="X776" s="44"/>
      <c r="Y776" s="44"/>
      <c r="Z776" s="45"/>
    </row>
    <row r="777" spans="1:26" ht="13" x14ac:dyDescent="0.15">
      <c r="A777" s="43"/>
      <c r="B777" s="44"/>
      <c r="C777" s="44"/>
      <c r="D777" s="44"/>
      <c r="E777" s="44"/>
      <c r="F777" s="44"/>
      <c r="G777" s="44"/>
      <c r="H777" s="44"/>
      <c r="I777" s="44"/>
      <c r="J777" s="44"/>
      <c r="K777" s="44"/>
      <c r="L777" s="44"/>
      <c r="M777" s="44"/>
      <c r="N777" s="44"/>
      <c r="O777" s="44"/>
      <c r="P777" s="44"/>
      <c r="Q777" s="44"/>
      <c r="R777" s="44"/>
      <c r="S777" s="44"/>
      <c r="T777" s="44"/>
      <c r="U777" s="44"/>
      <c r="V777" s="44"/>
      <c r="W777" s="44"/>
      <c r="X777" s="44"/>
      <c r="Y777" s="44"/>
      <c r="Z777" s="45"/>
    </row>
    <row r="778" spans="1:26" ht="13" x14ac:dyDescent="0.15">
      <c r="A778" s="43"/>
      <c r="B778" s="44"/>
      <c r="C778" s="44"/>
      <c r="D778" s="44"/>
      <c r="E778" s="44"/>
      <c r="F778" s="44"/>
      <c r="G778" s="44"/>
      <c r="H778" s="44"/>
      <c r="I778" s="44"/>
      <c r="J778" s="44"/>
      <c r="K778" s="44"/>
      <c r="L778" s="44"/>
      <c r="M778" s="44"/>
      <c r="N778" s="44"/>
      <c r="O778" s="44"/>
      <c r="P778" s="44"/>
      <c r="Q778" s="44"/>
      <c r="R778" s="44"/>
      <c r="S778" s="44"/>
      <c r="T778" s="44"/>
      <c r="U778" s="44"/>
      <c r="V778" s="44"/>
      <c r="W778" s="44"/>
      <c r="X778" s="44"/>
      <c r="Y778" s="44"/>
      <c r="Z778" s="45"/>
    </row>
    <row r="779" spans="1:26" ht="13" x14ac:dyDescent="0.15">
      <c r="A779" s="43"/>
      <c r="B779" s="44"/>
      <c r="C779" s="44"/>
      <c r="D779" s="44"/>
      <c r="E779" s="44"/>
      <c r="F779" s="44"/>
      <c r="G779" s="44"/>
      <c r="H779" s="44"/>
      <c r="I779" s="44"/>
      <c r="J779" s="44"/>
      <c r="K779" s="44"/>
      <c r="L779" s="44"/>
      <c r="M779" s="44"/>
      <c r="N779" s="44"/>
      <c r="O779" s="44"/>
      <c r="P779" s="44"/>
      <c r="Q779" s="44"/>
      <c r="R779" s="44"/>
      <c r="S779" s="44"/>
      <c r="T779" s="44"/>
      <c r="U779" s="44"/>
      <c r="V779" s="44"/>
      <c r="W779" s="44"/>
      <c r="X779" s="44"/>
      <c r="Y779" s="44"/>
      <c r="Z779" s="45"/>
    </row>
    <row r="780" spans="1:26" ht="13" x14ac:dyDescent="0.15">
      <c r="A780" s="43"/>
      <c r="B780" s="44"/>
      <c r="C780" s="44"/>
      <c r="D780" s="44"/>
      <c r="E780" s="44"/>
      <c r="F780" s="44"/>
      <c r="G780" s="44"/>
      <c r="H780" s="44"/>
      <c r="I780" s="44"/>
      <c r="J780" s="44"/>
      <c r="K780" s="44"/>
      <c r="L780" s="44"/>
      <c r="M780" s="44"/>
      <c r="N780" s="44"/>
      <c r="O780" s="44"/>
      <c r="P780" s="44"/>
      <c r="Q780" s="44"/>
      <c r="R780" s="44"/>
      <c r="S780" s="44"/>
      <c r="T780" s="44"/>
      <c r="U780" s="44"/>
      <c r="V780" s="44"/>
      <c r="W780" s="44"/>
      <c r="X780" s="44"/>
      <c r="Y780" s="44"/>
      <c r="Z780" s="45"/>
    </row>
    <row r="781" spans="1:26" ht="13" x14ac:dyDescent="0.15">
      <c r="A781" s="43"/>
      <c r="B781" s="44"/>
      <c r="C781" s="44"/>
      <c r="D781" s="44"/>
      <c r="E781" s="44"/>
      <c r="F781" s="44"/>
      <c r="G781" s="44"/>
      <c r="H781" s="44"/>
      <c r="I781" s="44"/>
      <c r="J781" s="44"/>
      <c r="K781" s="44"/>
      <c r="L781" s="44"/>
      <c r="M781" s="44"/>
      <c r="N781" s="44"/>
      <c r="O781" s="44"/>
      <c r="P781" s="44"/>
      <c r="Q781" s="44"/>
      <c r="R781" s="44"/>
      <c r="S781" s="44"/>
      <c r="T781" s="44"/>
      <c r="U781" s="44"/>
      <c r="V781" s="44"/>
      <c r="W781" s="44"/>
      <c r="X781" s="44"/>
      <c r="Y781" s="44"/>
      <c r="Z781" s="45"/>
    </row>
    <row r="782" spans="1:26" ht="13" x14ac:dyDescent="0.15">
      <c r="A782" s="43"/>
      <c r="B782" s="44"/>
      <c r="C782" s="44"/>
      <c r="D782" s="44"/>
      <c r="E782" s="44"/>
      <c r="F782" s="44"/>
      <c r="G782" s="44"/>
      <c r="H782" s="44"/>
      <c r="I782" s="44"/>
      <c r="J782" s="44"/>
      <c r="K782" s="44"/>
      <c r="L782" s="44"/>
      <c r="M782" s="44"/>
      <c r="N782" s="44"/>
      <c r="O782" s="44"/>
      <c r="P782" s="44"/>
      <c r="Q782" s="44"/>
      <c r="R782" s="44"/>
      <c r="S782" s="44"/>
      <c r="T782" s="44"/>
      <c r="U782" s="44"/>
      <c r="V782" s="44"/>
      <c r="W782" s="44"/>
      <c r="X782" s="44"/>
      <c r="Y782" s="44"/>
      <c r="Z782" s="45"/>
    </row>
    <row r="783" spans="1:26" ht="13" x14ac:dyDescent="0.15">
      <c r="A783" s="43"/>
      <c r="B783" s="44"/>
      <c r="C783" s="44"/>
      <c r="D783" s="44"/>
      <c r="E783" s="44"/>
      <c r="F783" s="44"/>
      <c r="G783" s="44"/>
      <c r="H783" s="44"/>
      <c r="I783" s="44"/>
      <c r="J783" s="44"/>
      <c r="K783" s="44"/>
      <c r="L783" s="44"/>
      <c r="M783" s="44"/>
      <c r="N783" s="44"/>
      <c r="O783" s="44"/>
      <c r="P783" s="44"/>
      <c r="Q783" s="44"/>
      <c r="R783" s="44"/>
      <c r="S783" s="44"/>
      <c r="T783" s="44"/>
      <c r="U783" s="44"/>
      <c r="V783" s="44"/>
      <c r="W783" s="44"/>
      <c r="X783" s="44"/>
      <c r="Y783" s="44"/>
      <c r="Z783" s="45"/>
    </row>
    <row r="784" spans="1:26" ht="13" x14ac:dyDescent="0.15">
      <c r="A784" s="43"/>
      <c r="B784" s="44"/>
      <c r="C784" s="44"/>
      <c r="D784" s="44"/>
      <c r="E784" s="44"/>
      <c r="F784" s="44"/>
      <c r="G784" s="44"/>
      <c r="H784" s="44"/>
      <c r="I784" s="44"/>
      <c r="J784" s="44"/>
      <c r="K784" s="44"/>
      <c r="L784" s="44"/>
      <c r="M784" s="44"/>
      <c r="N784" s="44"/>
      <c r="O784" s="44"/>
      <c r="P784" s="44"/>
      <c r="Q784" s="44"/>
      <c r="R784" s="44"/>
      <c r="S784" s="44"/>
      <c r="T784" s="44"/>
      <c r="U784" s="44"/>
      <c r="V784" s="44"/>
      <c r="W784" s="44"/>
      <c r="X784" s="44"/>
      <c r="Y784" s="44"/>
      <c r="Z784" s="45"/>
    </row>
    <row r="785" spans="1:26" ht="13" x14ac:dyDescent="0.15">
      <c r="A785" s="43"/>
      <c r="B785" s="44"/>
      <c r="C785" s="44"/>
      <c r="D785" s="44"/>
      <c r="E785" s="44"/>
      <c r="F785" s="44"/>
      <c r="G785" s="44"/>
      <c r="H785" s="44"/>
      <c r="I785" s="44"/>
      <c r="J785" s="44"/>
      <c r="K785" s="44"/>
      <c r="L785" s="44"/>
      <c r="M785" s="44"/>
      <c r="N785" s="44"/>
      <c r="O785" s="44"/>
      <c r="P785" s="44"/>
      <c r="Q785" s="44"/>
      <c r="R785" s="44"/>
      <c r="S785" s="44"/>
      <c r="T785" s="44"/>
      <c r="U785" s="44"/>
      <c r="V785" s="44"/>
      <c r="W785" s="44"/>
      <c r="X785" s="44"/>
      <c r="Y785" s="44"/>
      <c r="Z785" s="45"/>
    </row>
    <row r="786" spans="1:26" ht="13" x14ac:dyDescent="0.15">
      <c r="A786" s="43"/>
      <c r="B786" s="44"/>
      <c r="C786" s="44"/>
      <c r="D786" s="44"/>
      <c r="E786" s="44"/>
      <c r="F786" s="44"/>
      <c r="G786" s="44"/>
      <c r="H786" s="44"/>
      <c r="I786" s="44"/>
      <c r="J786" s="44"/>
      <c r="K786" s="44"/>
      <c r="L786" s="44"/>
      <c r="M786" s="44"/>
      <c r="N786" s="44"/>
      <c r="O786" s="44"/>
      <c r="P786" s="44"/>
      <c r="Q786" s="44"/>
      <c r="R786" s="44"/>
      <c r="S786" s="44"/>
      <c r="T786" s="44"/>
      <c r="U786" s="44"/>
      <c r="V786" s="44"/>
      <c r="W786" s="44"/>
      <c r="X786" s="44"/>
      <c r="Y786" s="44"/>
      <c r="Z786" s="45"/>
    </row>
    <row r="787" spans="1:26" ht="13" x14ac:dyDescent="0.15">
      <c r="A787" s="43"/>
      <c r="B787" s="44"/>
      <c r="C787" s="44"/>
      <c r="D787" s="44"/>
      <c r="E787" s="44"/>
      <c r="F787" s="44"/>
      <c r="G787" s="44"/>
      <c r="H787" s="44"/>
      <c r="I787" s="44"/>
      <c r="J787" s="44"/>
      <c r="K787" s="44"/>
      <c r="L787" s="44"/>
      <c r="M787" s="44"/>
      <c r="N787" s="44"/>
      <c r="O787" s="44"/>
      <c r="P787" s="44"/>
      <c r="Q787" s="44"/>
      <c r="R787" s="44"/>
      <c r="S787" s="44"/>
      <c r="T787" s="44"/>
      <c r="U787" s="44"/>
      <c r="V787" s="44"/>
      <c r="W787" s="44"/>
      <c r="X787" s="44"/>
      <c r="Y787" s="44"/>
      <c r="Z787" s="45"/>
    </row>
    <row r="788" spans="1:26" ht="13" x14ac:dyDescent="0.15">
      <c r="A788" s="43"/>
      <c r="B788" s="44"/>
      <c r="C788" s="44"/>
      <c r="D788" s="44"/>
      <c r="E788" s="44"/>
      <c r="F788" s="44"/>
      <c r="G788" s="44"/>
      <c r="H788" s="44"/>
      <c r="I788" s="44"/>
      <c r="J788" s="44"/>
      <c r="K788" s="44"/>
      <c r="L788" s="44"/>
      <c r="M788" s="44"/>
      <c r="N788" s="44"/>
      <c r="O788" s="44"/>
      <c r="P788" s="44"/>
      <c r="Q788" s="44"/>
      <c r="R788" s="44"/>
      <c r="S788" s="44"/>
      <c r="T788" s="44"/>
      <c r="U788" s="44"/>
      <c r="V788" s="44"/>
      <c r="W788" s="44"/>
      <c r="X788" s="44"/>
      <c r="Y788" s="44"/>
      <c r="Z788" s="45"/>
    </row>
    <row r="789" spans="1:26" ht="13" x14ac:dyDescent="0.15">
      <c r="A789" s="43"/>
      <c r="B789" s="44"/>
      <c r="C789" s="44"/>
      <c r="D789" s="44"/>
      <c r="E789" s="44"/>
      <c r="F789" s="44"/>
      <c r="G789" s="44"/>
      <c r="H789" s="44"/>
      <c r="I789" s="44"/>
      <c r="J789" s="44"/>
      <c r="K789" s="44"/>
      <c r="L789" s="44"/>
      <c r="M789" s="44"/>
      <c r="N789" s="44"/>
      <c r="O789" s="44"/>
      <c r="P789" s="44"/>
      <c r="Q789" s="44"/>
      <c r="R789" s="44"/>
      <c r="S789" s="44"/>
      <c r="T789" s="44"/>
      <c r="U789" s="44"/>
      <c r="V789" s="44"/>
      <c r="W789" s="44"/>
      <c r="X789" s="44"/>
      <c r="Y789" s="44"/>
      <c r="Z789" s="45"/>
    </row>
    <row r="790" spans="1:26" ht="13" x14ac:dyDescent="0.15">
      <c r="A790" s="43"/>
      <c r="B790" s="44"/>
      <c r="C790" s="44"/>
      <c r="D790" s="44"/>
      <c r="E790" s="44"/>
      <c r="F790" s="44"/>
      <c r="G790" s="44"/>
      <c r="H790" s="44"/>
      <c r="I790" s="44"/>
      <c r="J790" s="44"/>
      <c r="K790" s="44"/>
      <c r="L790" s="44"/>
      <c r="M790" s="44"/>
      <c r="N790" s="44"/>
      <c r="O790" s="44"/>
      <c r="P790" s="44"/>
      <c r="Q790" s="44"/>
      <c r="R790" s="44"/>
      <c r="S790" s="44"/>
      <c r="T790" s="44"/>
      <c r="U790" s="44"/>
      <c r="V790" s="44"/>
      <c r="W790" s="44"/>
      <c r="X790" s="44"/>
      <c r="Y790" s="44"/>
      <c r="Z790" s="45"/>
    </row>
    <row r="791" spans="1:26" ht="13" x14ac:dyDescent="0.15">
      <c r="A791" s="43"/>
      <c r="B791" s="44"/>
      <c r="C791" s="44"/>
      <c r="D791" s="44"/>
      <c r="E791" s="44"/>
      <c r="F791" s="44"/>
      <c r="G791" s="44"/>
      <c r="H791" s="44"/>
      <c r="I791" s="44"/>
      <c r="J791" s="44"/>
      <c r="K791" s="44"/>
      <c r="L791" s="44"/>
      <c r="M791" s="44"/>
      <c r="N791" s="44"/>
      <c r="O791" s="44"/>
      <c r="P791" s="44"/>
      <c r="Q791" s="44"/>
      <c r="R791" s="44"/>
      <c r="S791" s="44"/>
      <c r="T791" s="44"/>
      <c r="U791" s="44"/>
      <c r="V791" s="44"/>
      <c r="W791" s="44"/>
      <c r="X791" s="44"/>
      <c r="Y791" s="44"/>
      <c r="Z791" s="45"/>
    </row>
    <row r="792" spans="1:26" ht="13" x14ac:dyDescent="0.15">
      <c r="A792" s="43"/>
      <c r="B792" s="44"/>
      <c r="C792" s="44"/>
      <c r="D792" s="44"/>
      <c r="E792" s="44"/>
      <c r="F792" s="44"/>
      <c r="G792" s="44"/>
      <c r="H792" s="44"/>
      <c r="I792" s="44"/>
      <c r="J792" s="44"/>
      <c r="K792" s="44"/>
      <c r="L792" s="44"/>
      <c r="M792" s="44"/>
      <c r="N792" s="44"/>
      <c r="O792" s="44"/>
      <c r="P792" s="44"/>
      <c r="Q792" s="44"/>
      <c r="R792" s="44"/>
      <c r="S792" s="44"/>
      <c r="T792" s="44"/>
      <c r="U792" s="44"/>
      <c r="V792" s="44"/>
      <c r="W792" s="44"/>
      <c r="X792" s="44"/>
      <c r="Y792" s="44"/>
      <c r="Z792" s="45"/>
    </row>
    <row r="793" spans="1:26" ht="13" x14ac:dyDescent="0.15">
      <c r="A793" s="43"/>
      <c r="B793" s="44"/>
      <c r="C793" s="44"/>
      <c r="D793" s="44"/>
      <c r="E793" s="44"/>
      <c r="F793" s="44"/>
      <c r="G793" s="44"/>
      <c r="H793" s="44"/>
      <c r="I793" s="44"/>
      <c r="J793" s="44"/>
      <c r="K793" s="44"/>
      <c r="L793" s="44"/>
      <c r="M793" s="44"/>
      <c r="N793" s="44"/>
      <c r="O793" s="44"/>
      <c r="P793" s="44"/>
      <c r="Q793" s="44"/>
      <c r="R793" s="44"/>
      <c r="S793" s="44"/>
      <c r="T793" s="44"/>
      <c r="U793" s="44"/>
      <c r="V793" s="44"/>
      <c r="W793" s="44"/>
      <c r="X793" s="44"/>
      <c r="Y793" s="44"/>
      <c r="Z793" s="45"/>
    </row>
    <row r="794" spans="1:26" ht="13" x14ac:dyDescent="0.15">
      <c r="A794" s="43"/>
      <c r="B794" s="44"/>
      <c r="C794" s="44"/>
      <c r="D794" s="44"/>
      <c r="E794" s="44"/>
      <c r="F794" s="44"/>
      <c r="G794" s="44"/>
      <c r="H794" s="44"/>
      <c r="I794" s="44"/>
      <c r="J794" s="44"/>
      <c r="K794" s="44"/>
      <c r="L794" s="44"/>
      <c r="M794" s="44"/>
      <c r="N794" s="44"/>
      <c r="O794" s="44"/>
      <c r="P794" s="44"/>
      <c r="Q794" s="44"/>
      <c r="R794" s="44"/>
      <c r="S794" s="44"/>
      <c r="T794" s="44"/>
      <c r="U794" s="44"/>
      <c r="V794" s="44"/>
      <c r="W794" s="44"/>
      <c r="X794" s="44"/>
      <c r="Y794" s="44"/>
      <c r="Z794" s="45"/>
    </row>
    <row r="795" spans="1:26" ht="13" x14ac:dyDescent="0.15">
      <c r="A795" s="43"/>
      <c r="B795" s="44"/>
      <c r="C795" s="44"/>
      <c r="D795" s="44"/>
      <c r="E795" s="44"/>
      <c r="F795" s="44"/>
      <c r="G795" s="44"/>
      <c r="H795" s="44"/>
      <c r="I795" s="44"/>
      <c r="J795" s="44"/>
      <c r="K795" s="44"/>
      <c r="L795" s="44"/>
      <c r="M795" s="44"/>
      <c r="N795" s="44"/>
      <c r="O795" s="44"/>
      <c r="P795" s="44"/>
      <c r="Q795" s="44"/>
      <c r="R795" s="44"/>
      <c r="S795" s="44"/>
      <c r="T795" s="44"/>
      <c r="U795" s="44"/>
      <c r="V795" s="44"/>
      <c r="W795" s="44"/>
      <c r="X795" s="44"/>
      <c r="Y795" s="44"/>
      <c r="Z795" s="45"/>
    </row>
    <row r="796" spans="1:26" ht="13" x14ac:dyDescent="0.15">
      <c r="A796" s="43"/>
      <c r="B796" s="44"/>
      <c r="C796" s="44"/>
      <c r="D796" s="44"/>
      <c r="E796" s="44"/>
      <c r="F796" s="44"/>
      <c r="G796" s="44"/>
      <c r="H796" s="44"/>
      <c r="I796" s="44"/>
      <c r="J796" s="44"/>
      <c r="K796" s="44"/>
      <c r="L796" s="44"/>
      <c r="M796" s="44"/>
      <c r="N796" s="44"/>
      <c r="O796" s="44"/>
      <c r="P796" s="44"/>
      <c r="Q796" s="44"/>
      <c r="R796" s="44"/>
      <c r="S796" s="44"/>
      <c r="T796" s="44"/>
      <c r="U796" s="44"/>
      <c r="V796" s="44"/>
      <c r="W796" s="44"/>
      <c r="X796" s="44"/>
      <c r="Y796" s="44"/>
      <c r="Z796" s="45"/>
    </row>
    <row r="797" spans="1:26" ht="13" x14ac:dyDescent="0.15">
      <c r="A797" s="43"/>
      <c r="B797" s="44"/>
      <c r="C797" s="44"/>
      <c r="D797" s="44"/>
      <c r="E797" s="44"/>
      <c r="F797" s="44"/>
      <c r="G797" s="44"/>
      <c r="H797" s="44"/>
      <c r="I797" s="44"/>
      <c r="J797" s="44"/>
      <c r="K797" s="44"/>
      <c r="L797" s="44"/>
      <c r="M797" s="44"/>
      <c r="N797" s="44"/>
      <c r="O797" s="44"/>
      <c r="P797" s="44"/>
      <c r="Q797" s="44"/>
      <c r="R797" s="44"/>
      <c r="S797" s="44"/>
      <c r="T797" s="44"/>
      <c r="U797" s="44"/>
      <c r="V797" s="44"/>
      <c r="W797" s="44"/>
      <c r="X797" s="44"/>
      <c r="Y797" s="44"/>
      <c r="Z797" s="45"/>
    </row>
    <row r="798" spans="1:26" ht="13" x14ac:dyDescent="0.15">
      <c r="A798" s="43"/>
      <c r="B798" s="44"/>
      <c r="C798" s="44"/>
      <c r="D798" s="44"/>
      <c r="E798" s="44"/>
      <c r="F798" s="44"/>
      <c r="G798" s="44"/>
      <c r="H798" s="44"/>
      <c r="I798" s="44"/>
      <c r="J798" s="44"/>
      <c r="K798" s="44"/>
      <c r="L798" s="44"/>
      <c r="M798" s="44"/>
      <c r="N798" s="44"/>
      <c r="O798" s="44"/>
      <c r="P798" s="44"/>
      <c r="Q798" s="44"/>
      <c r="R798" s="44"/>
      <c r="S798" s="44"/>
      <c r="T798" s="44"/>
      <c r="U798" s="44"/>
      <c r="V798" s="44"/>
      <c r="W798" s="44"/>
      <c r="X798" s="44"/>
      <c r="Y798" s="44"/>
      <c r="Z798" s="45"/>
    </row>
    <row r="799" spans="1:26" ht="13" x14ac:dyDescent="0.15">
      <c r="A799" s="43"/>
      <c r="B799" s="44"/>
      <c r="C799" s="44"/>
      <c r="D799" s="44"/>
      <c r="E799" s="44"/>
      <c r="F799" s="44"/>
      <c r="G799" s="44"/>
      <c r="H799" s="44"/>
      <c r="I799" s="44"/>
      <c r="J799" s="44"/>
      <c r="K799" s="44"/>
      <c r="L799" s="44"/>
      <c r="M799" s="44"/>
      <c r="N799" s="44"/>
      <c r="O799" s="44"/>
      <c r="P799" s="44"/>
      <c r="Q799" s="44"/>
      <c r="R799" s="44"/>
      <c r="S799" s="44"/>
      <c r="T799" s="44"/>
      <c r="U799" s="44"/>
      <c r="V799" s="44"/>
      <c r="W799" s="44"/>
      <c r="X799" s="44"/>
      <c r="Y799" s="44"/>
      <c r="Z799" s="45"/>
    </row>
    <row r="800" spans="1:26" ht="13" x14ac:dyDescent="0.15">
      <c r="A800" s="43"/>
      <c r="B800" s="44"/>
      <c r="C800" s="44"/>
      <c r="D800" s="44"/>
      <c r="E800" s="44"/>
      <c r="F800" s="44"/>
      <c r="G800" s="44"/>
      <c r="H800" s="44"/>
      <c r="I800" s="44"/>
      <c r="J800" s="44"/>
      <c r="K800" s="44"/>
      <c r="L800" s="44"/>
      <c r="M800" s="44"/>
      <c r="N800" s="44"/>
      <c r="O800" s="44"/>
      <c r="P800" s="44"/>
      <c r="Q800" s="44"/>
      <c r="R800" s="44"/>
      <c r="S800" s="44"/>
      <c r="T800" s="44"/>
      <c r="U800" s="44"/>
      <c r="V800" s="44"/>
      <c r="W800" s="44"/>
      <c r="X800" s="44"/>
      <c r="Y800" s="44"/>
      <c r="Z800" s="45"/>
    </row>
    <row r="801" spans="1:26" ht="13" x14ac:dyDescent="0.15">
      <c r="A801" s="43"/>
      <c r="B801" s="44"/>
      <c r="C801" s="44"/>
      <c r="D801" s="44"/>
      <c r="E801" s="44"/>
      <c r="F801" s="44"/>
      <c r="G801" s="44"/>
      <c r="H801" s="44"/>
      <c r="I801" s="44"/>
      <c r="J801" s="44"/>
      <c r="K801" s="44"/>
      <c r="L801" s="44"/>
      <c r="M801" s="44"/>
      <c r="N801" s="44"/>
      <c r="O801" s="44"/>
      <c r="P801" s="44"/>
      <c r="Q801" s="44"/>
      <c r="R801" s="44"/>
      <c r="S801" s="44"/>
      <c r="T801" s="44"/>
      <c r="U801" s="44"/>
      <c r="V801" s="44"/>
      <c r="W801" s="44"/>
      <c r="X801" s="44"/>
      <c r="Y801" s="44"/>
      <c r="Z801" s="45"/>
    </row>
    <row r="802" spans="1:26" ht="13" x14ac:dyDescent="0.15">
      <c r="A802" s="43"/>
      <c r="B802" s="44"/>
      <c r="C802" s="44"/>
      <c r="D802" s="44"/>
      <c r="E802" s="44"/>
      <c r="F802" s="44"/>
      <c r="G802" s="44"/>
      <c r="H802" s="44"/>
      <c r="I802" s="44"/>
      <c r="J802" s="44"/>
      <c r="K802" s="44"/>
      <c r="L802" s="44"/>
      <c r="M802" s="44"/>
      <c r="N802" s="44"/>
      <c r="O802" s="44"/>
      <c r="P802" s="44"/>
      <c r="Q802" s="44"/>
      <c r="R802" s="44"/>
      <c r="S802" s="44"/>
      <c r="T802" s="44"/>
      <c r="U802" s="44"/>
      <c r="V802" s="44"/>
      <c r="W802" s="44"/>
      <c r="X802" s="44"/>
      <c r="Y802" s="44"/>
      <c r="Z802" s="45"/>
    </row>
    <row r="803" spans="1:26" ht="13" x14ac:dyDescent="0.15">
      <c r="A803" s="43"/>
      <c r="B803" s="44"/>
      <c r="C803" s="44"/>
      <c r="D803" s="44"/>
      <c r="E803" s="44"/>
      <c r="F803" s="44"/>
      <c r="G803" s="44"/>
      <c r="H803" s="44"/>
      <c r="I803" s="44"/>
      <c r="J803" s="44"/>
      <c r="K803" s="44"/>
      <c r="L803" s="44"/>
      <c r="M803" s="44"/>
      <c r="N803" s="44"/>
      <c r="O803" s="44"/>
      <c r="P803" s="44"/>
      <c r="Q803" s="44"/>
      <c r="R803" s="44"/>
      <c r="S803" s="44"/>
      <c r="T803" s="44"/>
      <c r="U803" s="44"/>
      <c r="V803" s="44"/>
      <c r="W803" s="44"/>
      <c r="X803" s="44"/>
      <c r="Y803" s="44"/>
      <c r="Z803" s="45"/>
    </row>
    <row r="804" spans="1:26" ht="13" x14ac:dyDescent="0.15">
      <c r="A804" s="43"/>
      <c r="B804" s="44"/>
      <c r="C804" s="44"/>
      <c r="D804" s="44"/>
      <c r="E804" s="44"/>
      <c r="F804" s="44"/>
      <c r="G804" s="44"/>
      <c r="H804" s="44"/>
      <c r="I804" s="44"/>
      <c r="J804" s="44"/>
      <c r="K804" s="44"/>
      <c r="L804" s="44"/>
      <c r="M804" s="44"/>
      <c r="N804" s="44"/>
      <c r="O804" s="44"/>
      <c r="P804" s="44"/>
      <c r="Q804" s="44"/>
      <c r="R804" s="44"/>
      <c r="S804" s="44"/>
      <c r="T804" s="44"/>
      <c r="U804" s="44"/>
      <c r="V804" s="44"/>
      <c r="W804" s="44"/>
      <c r="X804" s="44"/>
      <c r="Y804" s="44"/>
      <c r="Z804" s="45"/>
    </row>
    <row r="805" spans="1:26" ht="13" x14ac:dyDescent="0.15">
      <c r="A805" s="43"/>
      <c r="B805" s="44"/>
      <c r="C805" s="44"/>
      <c r="D805" s="44"/>
      <c r="E805" s="44"/>
      <c r="F805" s="44"/>
      <c r="G805" s="44"/>
      <c r="H805" s="44"/>
      <c r="I805" s="44"/>
      <c r="J805" s="44"/>
      <c r="K805" s="44"/>
      <c r="L805" s="44"/>
      <c r="M805" s="44"/>
      <c r="N805" s="44"/>
      <c r="O805" s="44"/>
      <c r="P805" s="44"/>
      <c r="Q805" s="44"/>
      <c r="R805" s="44"/>
      <c r="S805" s="44"/>
      <c r="T805" s="44"/>
      <c r="U805" s="44"/>
      <c r="V805" s="44"/>
      <c r="W805" s="44"/>
      <c r="X805" s="44"/>
      <c r="Y805" s="44"/>
      <c r="Z805" s="45"/>
    </row>
    <row r="806" spans="1:26" ht="13" x14ac:dyDescent="0.15">
      <c r="A806" s="43"/>
      <c r="B806" s="44"/>
      <c r="C806" s="44"/>
      <c r="D806" s="44"/>
      <c r="E806" s="44"/>
      <c r="F806" s="44"/>
      <c r="G806" s="44"/>
      <c r="H806" s="44"/>
      <c r="I806" s="44"/>
      <c r="J806" s="44"/>
      <c r="K806" s="44"/>
      <c r="L806" s="44"/>
      <c r="M806" s="44"/>
      <c r="N806" s="44"/>
      <c r="O806" s="44"/>
      <c r="P806" s="44"/>
      <c r="Q806" s="44"/>
      <c r="R806" s="44"/>
      <c r="S806" s="44"/>
      <c r="T806" s="44"/>
      <c r="U806" s="44"/>
      <c r="V806" s="44"/>
      <c r="W806" s="44"/>
      <c r="X806" s="44"/>
      <c r="Y806" s="44"/>
      <c r="Z806" s="45"/>
    </row>
    <row r="807" spans="1:26" ht="13" x14ac:dyDescent="0.15">
      <c r="A807" s="43"/>
      <c r="B807" s="44"/>
      <c r="C807" s="44"/>
      <c r="D807" s="44"/>
      <c r="E807" s="44"/>
      <c r="F807" s="44"/>
      <c r="G807" s="44"/>
      <c r="H807" s="44"/>
      <c r="I807" s="44"/>
      <c r="J807" s="44"/>
      <c r="K807" s="44"/>
      <c r="L807" s="44"/>
      <c r="M807" s="44"/>
      <c r="N807" s="44"/>
      <c r="O807" s="44"/>
      <c r="P807" s="44"/>
      <c r="Q807" s="44"/>
      <c r="R807" s="44"/>
      <c r="S807" s="44"/>
      <c r="T807" s="44"/>
      <c r="U807" s="44"/>
      <c r="V807" s="44"/>
      <c r="W807" s="44"/>
      <c r="X807" s="44"/>
      <c r="Y807" s="44"/>
      <c r="Z807" s="45"/>
    </row>
    <row r="808" spans="1:26" ht="13" x14ac:dyDescent="0.15">
      <c r="A808" s="43"/>
      <c r="B808" s="44"/>
      <c r="C808" s="44"/>
      <c r="D808" s="44"/>
      <c r="E808" s="44"/>
      <c r="F808" s="44"/>
      <c r="G808" s="44"/>
      <c r="H808" s="44"/>
      <c r="I808" s="44"/>
      <c r="J808" s="44"/>
      <c r="K808" s="44"/>
      <c r="L808" s="44"/>
      <c r="M808" s="44"/>
      <c r="N808" s="44"/>
      <c r="O808" s="44"/>
      <c r="P808" s="44"/>
      <c r="Q808" s="44"/>
      <c r="R808" s="44"/>
      <c r="S808" s="44"/>
      <c r="T808" s="44"/>
      <c r="U808" s="44"/>
      <c r="V808" s="44"/>
      <c r="W808" s="44"/>
      <c r="X808" s="44"/>
      <c r="Y808" s="44"/>
      <c r="Z808" s="45"/>
    </row>
    <row r="809" spans="1:26" ht="13" x14ac:dyDescent="0.15">
      <c r="A809" s="43"/>
      <c r="B809" s="44"/>
      <c r="C809" s="44"/>
      <c r="D809" s="44"/>
      <c r="E809" s="44"/>
      <c r="F809" s="44"/>
      <c r="G809" s="44"/>
      <c r="H809" s="44"/>
      <c r="I809" s="44"/>
      <c r="J809" s="44"/>
      <c r="K809" s="44"/>
      <c r="L809" s="44"/>
      <c r="M809" s="44"/>
      <c r="N809" s="44"/>
      <c r="O809" s="44"/>
      <c r="P809" s="44"/>
      <c r="Q809" s="44"/>
      <c r="R809" s="44"/>
      <c r="S809" s="44"/>
      <c r="T809" s="44"/>
      <c r="U809" s="44"/>
      <c r="V809" s="44"/>
      <c r="W809" s="44"/>
      <c r="X809" s="44"/>
      <c r="Y809" s="44"/>
      <c r="Z809" s="45"/>
    </row>
    <row r="810" spans="1:26" ht="13" x14ac:dyDescent="0.15">
      <c r="A810" s="43"/>
      <c r="B810" s="44"/>
      <c r="C810" s="44"/>
      <c r="D810" s="44"/>
      <c r="E810" s="44"/>
      <c r="F810" s="44"/>
      <c r="G810" s="44"/>
      <c r="H810" s="44"/>
      <c r="I810" s="44"/>
      <c r="J810" s="44"/>
      <c r="K810" s="44"/>
      <c r="L810" s="44"/>
      <c r="M810" s="44"/>
      <c r="N810" s="44"/>
      <c r="O810" s="44"/>
      <c r="P810" s="44"/>
      <c r="Q810" s="44"/>
      <c r="R810" s="44"/>
      <c r="S810" s="44"/>
      <c r="T810" s="44"/>
      <c r="U810" s="44"/>
      <c r="V810" s="44"/>
      <c r="W810" s="44"/>
      <c r="X810" s="44"/>
      <c r="Y810" s="44"/>
      <c r="Z810" s="45"/>
    </row>
    <row r="811" spans="1:26" ht="13" x14ac:dyDescent="0.15">
      <c r="A811" s="43"/>
      <c r="B811" s="44"/>
      <c r="C811" s="44"/>
      <c r="D811" s="44"/>
      <c r="E811" s="44"/>
      <c r="F811" s="44"/>
      <c r="G811" s="44"/>
      <c r="H811" s="44"/>
      <c r="I811" s="44"/>
      <c r="J811" s="44"/>
      <c r="K811" s="44"/>
      <c r="L811" s="44"/>
      <c r="M811" s="44"/>
      <c r="N811" s="44"/>
      <c r="O811" s="44"/>
      <c r="P811" s="44"/>
      <c r="Q811" s="44"/>
      <c r="R811" s="44"/>
      <c r="S811" s="44"/>
      <c r="T811" s="44"/>
      <c r="U811" s="44"/>
      <c r="V811" s="44"/>
      <c r="W811" s="44"/>
      <c r="X811" s="44"/>
      <c r="Y811" s="44"/>
      <c r="Z811" s="45"/>
    </row>
    <row r="812" spans="1:26" ht="13" x14ac:dyDescent="0.15">
      <c r="A812" s="43"/>
      <c r="B812" s="44"/>
      <c r="C812" s="44"/>
      <c r="D812" s="44"/>
      <c r="E812" s="44"/>
      <c r="F812" s="44"/>
      <c r="G812" s="44"/>
      <c r="H812" s="44"/>
      <c r="I812" s="44"/>
      <c r="J812" s="44"/>
      <c r="K812" s="44"/>
      <c r="L812" s="44"/>
      <c r="M812" s="44"/>
      <c r="N812" s="44"/>
      <c r="O812" s="44"/>
      <c r="P812" s="44"/>
      <c r="Q812" s="44"/>
      <c r="R812" s="44"/>
      <c r="S812" s="44"/>
      <c r="T812" s="44"/>
      <c r="U812" s="44"/>
      <c r="V812" s="44"/>
      <c r="W812" s="44"/>
      <c r="X812" s="44"/>
      <c r="Y812" s="44"/>
      <c r="Z812" s="45"/>
    </row>
    <row r="813" spans="1:26" ht="13" x14ac:dyDescent="0.15">
      <c r="A813" s="43"/>
      <c r="B813" s="44"/>
      <c r="C813" s="44"/>
      <c r="D813" s="44"/>
      <c r="E813" s="44"/>
      <c r="F813" s="44"/>
      <c r="G813" s="44"/>
      <c r="H813" s="44"/>
      <c r="I813" s="44"/>
      <c r="J813" s="44"/>
      <c r="K813" s="44"/>
      <c r="L813" s="44"/>
      <c r="M813" s="44"/>
      <c r="N813" s="44"/>
      <c r="O813" s="44"/>
      <c r="P813" s="44"/>
      <c r="Q813" s="44"/>
      <c r="R813" s="44"/>
      <c r="S813" s="44"/>
      <c r="T813" s="44"/>
      <c r="U813" s="44"/>
      <c r="V813" s="44"/>
      <c r="W813" s="44"/>
      <c r="X813" s="44"/>
      <c r="Y813" s="44"/>
      <c r="Z813" s="45"/>
    </row>
    <row r="814" spans="1:26" ht="13" x14ac:dyDescent="0.15">
      <c r="A814" s="43"/>
      <c r="B814" s="44"/>
      <c r="C814" s="44"/>
      <c r="D814" s="44"/>
      <c r="E814" s="44"/>
      <c r="F814" s="44"/>
      <c r="G814" s="44"/>
      <c r="H814" s="44"/>
      <c r="I814" s="44"/>
      <c r="J814" s="44"/>
      <c r="K814" s="44"/>
      <c r="L814" s="44"/>
      <c r="M814" s="44"/>
      <c r="N814" s="44"/>
      <c r="O814" s="44"/>
      <c r="P814" s="44"/>
      <c r="Q814" s="44"/>
      <c r="R814" s="44"/>
      <c r="S814" s="44"/>
      <c r="T814" s="44"/>
      <c r="U814" s="44"/>
      <c r="V814" s="44"/>
      <c r="W814" s="44"/>
      <c r="X814" s="44"/>
      <c r="Y814" s="44"/>
      <c r="Z814" s="45"/>
    </row>
    <row r="815" spans="1:26" ht="13" x14ac:dyDescent="0.15">
      <c r="A815" s="43"/>
      <c r="B815" s="44"/>
      <c r="C815" s="44"/>
      <c r="D815" s="44"/>
      <c r="E815" s="44"/>
      <c r="F815" s="44"/>
      <c r="G815" s="44"/>
      <c r="H815" s="44"/>
      <c r="I815" s="44"/>
      <c r="J815" s="44"/>
      <c r="K815" s="44"/>
      <c r="L815" s="44"/>
      <c r="M815" s="44"/>
      <c r="N815" s="44"/>
      <c r="O815" s="44"/>
      <c r="P815" s="44"/>
      <c r="Q815" s="44"/>
      <c r="R815" s="44"/>
      <c r="S815" s="44"/>
      <c r="T815" s="44"/>
      <c r="U815" s="44"/>
      <c r="V815" s="44"/>
      <c r="W815" s="44"/>
      <c r="X815" s="44"/>
      <c r="Y815" s="44"/>
      <c r="Z815" s="45"/>
    </row>
    <row r="816" spans="1:26" ht="13" x14ac:dyDescent="0.15">
      <c r="A816" s="43"/>
      <c r="B816" s="44"/>
      <c r="C816" s="44"/>
      <c r="D816" s="44"/>
      <c r="E816" s="44"/>
      <c r="F816" s="44"/>
      <c r="G816" s="44"/>
      <c r="H816" s="44"/>
      <c r="I816" s="44"/>
      <c r="J816" s="44"/>
      <c r="K816" s="44"/>
      <c r="L816" s="44"/>
      <c r="M816" s="44"/>
      <c r="N816" s="44"/>
      <c r="O816" s="44"/>
      <c r="P816" s="44"/>
      <c r="Q816" s="44"/>
      <c r="R816" s="44"/>
      <c r="S816" s="44"/>
      <c r="T816" s="44"/>
      <c r="U816" s="44"/>
      <c r="V816" s="44"/>
      <c r="W816" s="44"/>
      <c r="X816" s="44"/>
      <c r="Y816" s="44"/>
      <c r="Z816" s="45"/>
    </row>
    <row r="817" spans="1:26" ht="13" x14ac:dyDescent="0.15">
      <c r="A817" s="43"/>
      <c r="B817" s="44"/>
      <c r="C817" s="44"/>
      <c r="D817" s="44"/>
      <c r="E817" s="44"/>
      <c r="F817" s="44"/>
      <c r="G817" s="44"/>
      <c r="H817" s="44"/>
      <c r="I817" s="44"/>
      <c r="J817" s="44"/>
      <c r="K817" s="44"/>
      <c r="L817" s="44"/>
      <c r="M817" s="44"/>
      <c r="N817" s="44"/>
      <c r="O817" s="44"/>
      <c r="P817" s="44"/>
      <c r="Q817" s="44"/>
      <c r="R817" s="44"/>
      <c r="S817" s="44"/>
      <c r="T817" s="44"/>
      <c r="U817" s="44"/>
      <c r="V817" s="44"/>
      <c r="W817" s="44"/>
      <c r="X817" s="44"/>
      <c r="Y817" s="44"/>
      <c r="Z817" s="45"/>
    </row>
    <row r="818" spans="1:26" ht="13" x14ac:dyDescent="0.15">
      <c r="A818" s="43"/>
      <c r="B818" s="44"/>
      <c r="C818" s="44"/>
      <c r="D818" s="44"/>
      <c r="E818" s="44"/>
      <c r="F818" s="44"/>
      <c r="G818" s="44"/>
      <c r="H818" s="44"/>
      <c r="I818" s="44"/>
      <c r="J818" s="44"/>
      <c r="K818" s="44"/>
      <c r="L818" s="44"/>
      <c r="M818" s="44"/>
      <c r="N818" s="44"/>
      <c r="O818" s="44"/>
      <c r="P818" s="44"/>
      <c r="Q818" s="44"/>
      <c r="R818" s="44"/>
      <c r="S818" s="44"/>
      <c r="T818" s="44"/>
      <c r="U818" s="44"/>
      <c r="V818" s="44"/>
      <c r="W818" s="44"/>
      <c r="X818" s="44"/>
      <c r="Y818" s="44"/>
      <c r="Z818" s="45"/>
    </row>
    <row r="819" spans="1:26" ht="13" x14ac:dyDescent="0.15">
      <c r="A819" s="43"/>
      <c r="B819" s="44"/>
      <c r="C819" s="44"/>
      <c r="D819" s="44"/>
      <c r="E819" s="44"/>
      <c r="F819" s="44"/>
      <c r="G819" s="44"/>
      <c r="H819" s="44"/>
      <c r="I819" s="44"/>
      <c r="J819" s="44"/>
      <c r="K819" s="44"/>
      <c r="L819" s="44"/>
      <c r="M819" s="44"/>
      <c r="N819" s="44"/>
      <c r="O819" s="44"/>
      <c r="P819" s="44"/>
      <c r="Q819" s="44"/>
      <c r="R819" s="44"/>
      <c r="S819" s="44"/>
      <c r="T819" s="44"/>
      <c r="U819" s="44"/>
      <c r="V819" s="44"/>
      <c r="W819" s="44"/>
      <c r="X819" s="44"/>
      <c r="Y819" s="44"/>
      <c r="Z819" s="45"/>
    </row>
    <row r="820" spans="1:26" ht="13" x14ac:dyDescent="0.15">
      <c r="A820" s="43"/>
      <c r="B820" s="44"/>
      <c r="C820" s="44"/>
      <c r="D820" s="44"/>
      <c r="E820" s="44"/>
      <c r="F820" s="44"/>
      <c r="G820" s="44"/>
      <c r="H820" s="44"/>
      <c r="I820" s="44"/>
      <c r="J820" s="44"/>
      <c r="K820" s="44"/>
      <c r="L820" s="44"/>
      <c r="M820" s="44"/>
      <c r="N820" s="44"/>
      <c r="O820" s="44"/>
      <c r="P820" s="44"/>
      <c r="Q820" s="44"/>
      <c r="R820" s="44"/>
      <c r="S820" s="44"/>
      <c r="T820" s="44"/>
      <c r="U820" s="44"/>
      <c r="V820" s="44"/>
      <c r="W820" s="44"/>
      <c r="X820" s="44"/>
      <c r="Y820" s="44"/>
      <c r="Z820" s="45"/>
    </row>
    <row r="821" spans="1:26" ht="13" x14ac:dyDescent="0.15">
      <c r="A821" s="43"/>
      <c r="B821" s="44"/>
      <c r="C821" s="44"/>
      <c r="D821" s="44"/>
      <c r="E821" s="44"/>
      <c r="F821" s="44"/>
      <c r="G821" s="44"/>
      <c r="H821" s="44"/>
      <c r="I821" s="44"/>
      <c r="J821" s="44"/>
      <c r="K821" s="44"/>
      <c r="L821" s="44"/>
      <c r="M821" s="44"/>
      <c r="N821" s="44"/>
      <c r="O821" s="44"/>
      <c r="P821" s="44"/>
      <c r="Q821" s="44"/>
      <c r="R821" s="44"/>
      <c r="S821" s="44"/>
      <c r="T821" s="44"/>
      <c r="U821" s="44"/>
      <c r="V821" s="44"/>
      <c r="W821" s="44"/>
      <c r="X821" s="44"/>
      <c r="Y821" s="44"/>
      <c r="Z821" s="45"/>
    </row>
    <row r="822" spans="1:26" ht="13" x14ac:dyDescent="0.15">
      <c r="A822" s="43"/>
      <c r="B822" s="44"/>
      <c r="C822" s="44"/>
      <c r="D822" s="44"/>
      <c r="E822" s="44"/>
      <c r="F822" s="44"/>
      <c r="G822" s="44"/>
      <c r="H822" s="44"/>
      <c r="I822" s="44"/>
      <c r="J822" s="44"/>
      <c r="K822" s="44"/>
      <c r="L822" s="44"/>
      <c r="M822" s="44"/>
      <c r="N822" s="44"/>
      <c r="O822" s="44"/>
      <c r="P822" s="44"/>
      <c r="Q822" s="44"/>
      <c r="R822" s="44"/>
      <c r="S822" s="44"/>
      <c r="T822" s="44"/>
      <c r="U822" s="44"/>
      <c r="V822" s="44"/>
      <c r="W822" s="44"/>
      <c r="X822" s="44"/>
      <c r="Y822" s="44"/>
      <c r="Z822" s="45"/>
    </row>
    <row r="823" spans="1:26" ht="13" x14ac:dyDescent="0.15">
      <c r="A823" s="43"/>
      <c r="B823" s="44"/>
      <c r="C823" s="44"/>
      <c r="D823" s="44"/>
      <c r="E823" s="44"/>
      <c r="F823" s="44"/>
      <c r="G823" s="44"/>
      <c r="H823" s="44"/>
      <c r="I823" s="44"/>
      <c r="J823" s="44"/>
      <c r="K823" s="44"/>
      <c r="L823" s="44"/>
      <c r="M823" s="44"/>
      <c r="N823" s="44"/>
      <c r="O823" s="44"/>
      <c r="P823" s="44"/>
      <c r="Q823" s="44"/>
      <c r="R823" s="44"/>
      <c r="S823" s="44"/>
      <c r="T823" s="44"/>
      <c r="U823" s="44"/>
      <c r="V823" s="44"/>
      <c r="W823" s="44"/>
      <c r="X823" s="44"/>
      <c r="Y823" s="44"/>
      <c r="Z823" s="45"/>
    </row>
    <row r="824" spans="1:26" ht="13" x14ac:dyDescent="0.15">
      <c r="A824" s="43"/>
      <c r="B824" s="44"/>
      <c r="C824" s="44"/>
      <c r="D824" s="44"/>
      <c r="E824" s="44"/>
      <c r="F824" s="44"/>
      <c r="G824" s="44"/>
      <c r="H824" s="44"/>
      <c r="I824" s="44"/>
      <c r="J824" s="44"/>
      <c r="K824" s="44"/>
      <c r="L824" s="44"/>
      <c r="M824" s="44"/>
      <c r="N824" s="44"/>
      <c r="O824" s="44"/>
      <c r="P824" s="44"/>
      <c r="Q824" s="44"/>
      <c r="R824" s="44"/>
      <c r="S824" s="44"/>
      <c r="T824" s="44"/>
      <c r="U824" s="44"/>
      <c r="V824" s="44"/>
      <c r="W824" s="44"/>
      <c r="X824" s="44"/>
      <c r="Y824" s="44"/>
      <c r="Z824" s="45"/>
    </row>
    <row r="825" spans="1:26" ht="13" x14ac:dyDescent="0.15">
      <c r="A825" s="43"/>
      <c r="B825" s="44"/>
      <c r="C825" s="44"/>
      <c r="D825" s="44"/>
      <c r="E825" s="44"/>
      <c r="F825" s="44"/>
      <c r="G825" s="44"/>
      <c r="H825" s="44"/>
      <c r="I825" s="44"/>
      <c r="J825" s="44"/>
      <c r="K825" s="44"/>
      <c r="L825" s="44"/>
      <c r="M825" s="44"/>
      <c r="N825" s="44"/>
      <c r="O825" s="44"/>
      <c r="P825" s="44"/>
      <c r="Q825" s="44"/>
      <c r="R825" s="44"/>
      <c r="S825" s="44"/>
      <c r="T825" s="44"/>
      <c r="U825" s="44"/>
      <c r="V825" s="44"/>
      <c r="W825" s="44"/>
      <c r="X825" s="44"/>
      <c r="Y825" s="44"/>
      <c r="Z825" s="45"/>
    </row>
    <row r="826" spans="1:26" ht="13" x14ac:dyDescent="0.15">
      <c r="A826" s="43"/>
      <c r="B826" s="44"/>
      <c r="C826" s="44"/>
      <c r="D826" s="44"/>
      <c r="E826" s="44"/>
      <c r="F826" s="44"/>
      <c r="G826" s="44"/>
      <c r="H826" s="44"/>
      <c r="I826" s="44"/>
      <c r="J826" s="44"/>
      <c r="K826" s="44"/>
      <c r="L826" s="44"/>
      <c r="M826" s="44"/>
      <c r="N826" s="44"/>
      <c r="O826" s="44"/>
      <c r="P826" s="44"/>
      <c r="Q826" s="44"/>
      <c r="R826" s="44"/>
      <c r="S826" s="44"/>
      <c r="T826" s="44"/>
      <c r="U826" s="44"/>
      <c r="V826" s="44"/>
      <c r="W826" s="44"/>
      <c r="X826" s="44"/>
      <c r="Y826" s="44"/>
      <c r="Z826" s="45"/>
    </row>
    <row r="827" spans="1:26" ht="13" x14ac:dyDescent="0.15">
      <c r="A827" s="43"/>
      <c r="B827" s="44"/>
      <c r="C827" s="44"/>
      <c r="D827" s="44"/>
      <c r="E827" s="44"/>
      <c r="F827" s="44"/>
      <c r="G827" s="44"/>
      <c r="H827" s="44"/>
      <c r="I827" s="44"/>
      <c r="J827" s="44"/>
      <c r="K827" s="44"/>
      <c r="L827" s="44"/>
      <c r="M827" s="44"/>
      <c r="N827" s="44"/>
      <c r="O827" s="44"/>
      <c r="P827" s="44"/>
      <c r="Q827" s="44"/>
      <c r="R827" s="44"/>
      <c r="S827" s="44"/>
      <c r="T827" s="44"/>
      <c r="U827" s="44"/>
      <c r="V827" s="44"/>
      <c r="W827" s="44"/>
      <c r="X827" s="44"/>
      <c r="Y827" s="44"/>
      <c r="Z827" s="45"/>
    </row>
    <row r="828" spans="1:26" ht="13" x14ac:dyDescent="0.15">
      <c r="A828" s="43"/>
      <c r="B828" s="44"/>
      <c r="C828" s="44"/>
      <c r="D828" s="44"/>
      <c r="E828" s="44"/>
      <c r="F828" s="44"/>
      <c r="G828" s="44"/>
      <c r="H828" s="44"/>
      <c r="I828" s="44"/>
      <c r="J828" s="44"/>
      <c r="K828" s="44"/>
      <c r="L828" s="44"/>
      <c r="M828" s="44"/>
      <c r="N828" s="44"/>
      <c r="O828" s="44"/>
      <c r="P828" s="44"/>
      <c r="Q828" s="44"/>
      <c r="R828" s="44"/>
      <c r="S828" s="44"/>
      <c r="T828" s="44"/>
      <c r="U828" s="44"/>
      <c r="V828" s="44"/>
      <c r="W828" s="44"/>
      <c r="X828" s="44"/>
      <c r="Y828" s="44"/>
      <c r="Z828" s="45"/>
    </row>
    <row r="829" spans="1:26" ht="13" x14ac:dyDescent="0.15">
      <c r="A829" s="43"/>
      <c r="B829" s="44"/>
      <c r="C829" s="44"/>
      <c r="D829" s="44"/>
      <c r="E829" s="44"/>
      <c r="F829" s="44"/>
      <c r="G829" s="44"/>
      <c r="H829" s="44"/>
      <c r="I829" s="44"/>
      <c r="J829" s="44"/>
      <c r="K829" s="44"/>
      <c r="L829" s="44"/>
      <c r="M829" s="44"/>
      <c r="N829" s="44"/>
      <c r="O829" s="44"/>
      <c r="P829" s="44"/>
      <c r="Q829" s="44"/>
      <c r="R829" s="44"/>
      <c r="S829" s="44"/>
      <c r="T829" s="44"/>
      <c r="U829" s="44"/>
      <c r="V829" s="44"/>
      <c r="W829" s="44"/>
      <c r="X829" s="44"/>
      <c r="Y829" s="44"/>
      <c r="Z829" s="45"/>
    </row>
    <row r="830" spans="1:26" ht="13" x14ac:dyDescent="0.15">
      <c r="A830" s="43"/>
      <c r="B830" s="44"/>
      <c r="C830" s="44"/>
      <c r="D830" s="44"/>
      <c r="E830" s="44"/>
      <c r="F830" s="44"/>
      <c r="G830" s="44"/>
      <c r="H830" s="44"/>
      <c r="I830" s="44"/>
      <c r="J830" s="44"/>
      <c r="K830" s="44"/>
      <c r="L830" s="44"/>
      <c r="M830" s="44"/>
      <c r="N830" s="44"/>
      <c r="O830" s="44"/>
      <c r="P830" s="44"/>
      <c r="Q830" s="44"/>
      <c r="R830" s="44"/>
      <c r="S830" s="44"/>
      <c r="T830" s="44"/>
      <c r="U830" s="44"/>
      <c r="V830" s="44"/>
      <c r="W830" s="44"/>
      <c r="X830" s="44"/>
      <c r="Y830" s="44"/>
      <c r="Z830" s="45"/>
    </row>
    <row r="831" spans="1:26" ht="13" x14ac:dyDescent="0.15">
      <c r="A831" s="43"/>
      <c r="B831" s="44"/>
      <c r="C831" s="44"/>
      <c r="D831" s="44"/>
      <c r="E831" s="44"/>
      <c r="F831" s="44"/>
      <c r="G831" s="44"/>
      <c r="H831" s="44"/>
      <c r="I831" s="44"/>
      <c r="J831" s="44"/>
      <c r="K831" s="44"/>
      <c r="L831" s="44"/>
      <c r="M831" s="44"/>
      <c r="N831" s="44"/>
      <c r="O831" s="44"/>
      <c r="P831" s="44"/>
      <c r="Q831" s="44"/>
      <c r="R831" s="44"/>
      <c r="S831" s="44"/>
      <c r="T831" s="44"/>
      <c r="U831" s="44"/>
      <c r="V831" s="44"/>
      <c r="W831" s="44"/>
      <c r="X831" s="44"/>
      <c r="Y831" s="44"/>
      <c r="Z831" s="45"/>
    </row>
    <row r="832" spans="1:26" ht="13" x14ac:dyDescent="0.15">
      <c r="A832" s="43"/>
      <c r="B832" s="44"/>
      <c r="C832" s="44"/>
      <c r="D832" s="44"/>
      <c r="E832" s="44"/>
      <c r="F832" s="44"/>
      <c r="G832" s="44"/>
      <c r="H832" s="44"/>
      <c r="I832" s="44"/>
      <c r="J832" s="44"/>
      <c r="K832" s="44"/>
      <c r="L832" s="44"/>
      <c r="M832" s="44"/>
      <c r="N832" s="44"/>
      <c r="O832" s="44"/>
      <c r="P832" s="44"/>
      <c r="Q832" s="44"/>
      <c r="R832" s="44"/>
      <c r="S832" s="44"/>
      <c r="T832" s="44"/>
      <c r="U832" s="44"/>
      <c r="V832" s="44"/>
      <c r="W832" s="44"/>
      <c r="X832" s="44"/>
      <c r="Y832" s="44"/>
      <c r="Z832" s="45"/>
    </row>
    <row r="833" spans="1:26" ht="13" x14ac:dyDescent="0.15">
      <c r="A833" s="43"/>
      <c r="B833" s="44"/>
      <c r="C833" s="44"/>
      <c r="D833" s="44"/>
      <c r="E833" s="44"/>
      <c r="F833" s="44"/>
      <c r="G833" s="44"/>
      <c r="H833" s="44"/>
      <c r="I833" s="44"/>
      <c r="J833" s="44"/>
      <c r="K833" s="44"/>
      <c r="L833" s="44"/>
      <c r="M833" s="44"/>
      <c r="N833" s="44"/>
      <c r="O833" s="44"/>
      <c r="P833" s="44"/>
      <c r="Q833" s="44"/>
      <c r="R833" s="44"/>
      <c r="S833" s="44"/>
      <c r="T833" s="44"/>
      <c r="U833" s="44"/>
      <c r="V833" s="44"/>
      <c r="W833" s="44"/>
      <c r="X833" s="44"/>
      <c r="Y833" s="44"/>
      <c r="Z833" s="45"/>
    </row>
    <row r="834" spans="1:26" ht="13" x14ac:dyDescent="0.15">
      <c r="A834" s="43"/>
      <c r="B834" s="44"/>
      <c r="C834" s="44"/>
      <c r="D834" s="44"/>
      <c r="E834" s="44"/>
      <c r="F834" s="44"/>
      <c r="G834" s="44"/>
      <c r="H834" s="44"/>
      <c r="I834" s="44"/>
      <c r="J834" s="44"/>
      <c r="K834" s="44"/>
      <c r="L834" s="44"/>
      <c r="M834" s="44"/>
      <c r="N834" s="44"/>
      <c r="O834" s="44"/>
      <c r="P834" s="44"/>
      <c r="Q834" s="44"/>
      <c r="R834" s="44"/>
      <c r="S834" s="44"/>
      <c r="T834" s="44"/>
      <c r="U834" s="44"/>
      <c r="V834" s="44"/>
      <c r="W834" s="44"/>
      <c r="X834" s="44"/>
      <c r="Y834" s="44"/>
      <c r="Z834" s="45"/>
    </row>
    <row r="835" spans="1:26" ht="13" x14ac:dyDescent="0.15">
      <c r="A835" s="43"/>
      <c r="B835" s="44"/>
      <c r="C835" s="44"/>
      <c r="D835" s="44"/>
      <c r="E835" s="44"/>
      <c r="F835" s="44"/>
      <c r="G835" s="44"/>
      <c r="H835" s="44"/>
      <c r="I835" s="44"/>
      <c r="J835" s="44"/>
      <c r="K835" s="44"/>
      <c r="L835" s="44"/>
      <c r="M835" s="44"/>
      <c r="N835" s="44"/>
      <c r="O835" s="44"/>
      <c r="P835" s="44"/>
      <c r="Q835" s="44"/>
      <c r="R835" s="44"/>
      <c r="S835" s="44"/>
      <c r="T835" s="44"/>
      <c r="U835" s="44"/>
      <c r="V835" s="44"/>
      <c r="W835" s="44"/>
      <c r="X835" s="44"/>
      <c r="Y835" s="44"/>
      <c r="Z835" s="45"/>
    </row>
    <row r="836" spans="1:26" ht="13" x14ac:dyDescent="0.15">
      <c r="A836" s="43"/>
      <c r="B836" s="44"/>
      <c r="C836" s="44"/>
      <c r="D836" s="44"/>
      <c r="E836" s="44"/>
      <c r="F836" s="44"/>
      <c r="G836" s="44"/>
      <c r="H836" s="44"/>
      <c r="I836" s="44"/>
      <c r="J836" s="44"/>
      <c r="K836" s="44"/>
      <c r="L836" s="44"/>
      <c r="M836" s="44"/>
      <c r="N836" s="44"/>
      <c r="O836" s="44"/>
      <c r="P836" s="44"/>
      <c r="Q836" s="44"/>
      <c r="R836" s="44"/>
      <c r="S836" s="44"/>
      <c r="T836" s="44"/>
      <c r="U836" s="44"/>
      <c r="V836" s="44"/>
      <c r="W836" s="44"/>
      <c r="X836" s="44"/>
      <c r="Y836" s="44"/>
      <c r="Z836" s="45"/>
    </row>
    <row r="837" spans="1:26" ht="13" x14ac:dyDescent="0.15">
      <c r="A837" s="43"/>
      <c r="B837" s="44"/>
      <c r="C837" s="44"/>
      <c r="D837" s="44"/>
      <c r="E837" s="44"/>
      <c r="F837" s="44"/>
      <c r="G837" s="44"/>
      <c r="H837" s="44"/>
      <c r="I837" s="44"/>
      <c r="J837" s="44"/>
      <c r="K837" s="44"/>
      <c r="L837" s="44"/>
      <c r="M837" s="44"/>
      <c r="N837" s="44"/>
      <c r="O837" s="44"/>
      <c r="P837" s="44"/>
      <c r="Q837" s="44"/>
      <c r="R837" s="44"/>
      <c r="S837" s="44"/>
      <c r="T837" s="44"/>
      <c r="U837" s="44"/>
      <c r="V837" s="44"/>
      <c r="W837" s="44"/>
      <c r="X837" s="44"/>
      <c r="Y837" s="44"/>
      <c r="Z837" s="45"/>
    </row>
    <row r="838" spans="1:26" ht="13" x14ac:dyDescent="0.15">
      <c r="A838" s="43"/>
      <c r="B838" s="44"/>
      <c r="C838" s="44"/>
      <c r="D838" s="44"/>
      <c r="E838" s="44"/>
      <c r="F838" s="44"/>
      <c r="G838" s="44"/>
      <c r="H838" s="44"/>
      <c r="I838" s="44"/>
      <c r="J838" s="44"/>
      <c r="K838" s="44"/>
      <c r="L838" s="44"/>
      <c r="M838" s="44"/>
      <c r="N838" s="44"/>
      <c r="O838" s="44"/>
      <c r="P838" s="44"/>
      <c r="Q838" s="44"/>
      <c r="R838" s="44"/>
      <c r="S838" s="44"/>
      <c r="T838" s="44"/>
      <c r="U838" s="44"/>
      <c r="V838" s="44"/>
      <c r="W838" s="44"/>
      <c r="X838" s="44"/>
      <c r="Y838" s="44"/>
      <c r="Z838" s="45"/>
    </row>
    <row r="839" spans="1:26" ht="13" x14ac:dyDescent="0.15">
      <c r="A839" s="43"/>
      <c r="B839" s="44"/>
      <c r="C839" s="44"/>
      <c r="D839" s="44"/>
      <c r="E839" s="44"/>
      <c r="F839" s="44"/>
      <c r="G839" s="44"/>
      <c r="H839" s="44"/>
      <c r="I839" s="44"/>
      <c r="J839" s="44"/>
      <c r="K839" s="44"/>
      <c r="L839" s="44"/>
      <c r="M839" s="44"/>
      <c r="N839" s="44"/>
      <c r="O839" s="44"/>
      <c r="P839" s="44"/>
      <c r="Q839" s="44"/>
      <c r="R839" s="44"/>
      <c r="S839" s="44"/>
      <c r="T839" s="44"/>
      <c r="U839" s="44"/>
      <c r="V839" s="44"/>
      <c r="W839" s="44"/>
      <c r="X839" s="44"/>
      <c r="Y839" s="44"/>
      <c r="Z839" s="45"/>
    </row>
    <row r="840" spans="1:26" ht="13" x14ac:dyDescent="0.15">
      <c r="A840" s="43"/>
      <c r="B840" s="44"/>
      <c r="C840" s="44"/>
      <c r="D840" s="44"/>
      <c r="E840" s="44"/>
      <c r="F840" s="44"/>
      <c r="G840" s="44"/>
      <c r="H840" s="44"/>
      <c r="I840" s="44"/>
      <c r="J840" s="44"/>
      <c r="K840" s="44"/>
      <c r="L840" s="44"/>
      <c r="M840" s="44"/>
      <c r="N840" s="44"/>
      <c r="O840" s="44"/>
      <c r="P840" s="44"/>
      <c r="Q840" s="44"/>
      <c r="R840" s="44"/>
      <c r="S840" s="44"/>
      <c r="T840" s="44"/>
      <c r="U840" s="44"/>
      <c r="V840" s="44"/>
      <c r="W840" s="44"/>
      <c r="X840" s="44"/>
      <c r="Y840" s="44"/>
      <c r="Z840" s="45"/>
    </row>
    <row r="841" spans="1:26" ht="13" x14ac:dyDescent="0.15">
      <c r="A841" s="43"/>
      <c r="B841" s="44"/>
      <c r="C841" s="44"/>
      <c r="D841" s="44"/>
      <c r="E841" s="44"/>
      <c r="F841" s="44"/>
      <c r="G841" s="44"/>
      <c r="H841" s="44"/>
      <c r="I841" s="44"/>
      <c r="J841" s="44"/>
      <c r="K841" s="44"/>
      <c r="L841" s="44"/>
      <c r="M841" s="44"/>
      <c r="N841" s="44"/>
      <c r="O841" s="44"/>
      <c r="P841" s="44"/>
      <c r="Q841" s="44"/>
      <c r="R841" s="44"/>
      <c r="S841" s="44"/>
      <c r="T841" s="44"/>
      <c r="U841" s="44"/>
      <c r="V841" s="44"/>
      <c r="W841" s="44"/>
      <c r="X841" s="44"/>
      <c r="Y841" s="44"/>
      <c r="Z841" s="45"/>
    </row>
    <row r="842" spans="1:26" ht="13" x14ac:dyDescent="0.15">
      <c r="A842" s="43"/>
      <c r="B842" s="44"/>
      <c r="C842" s="44"/>
      <c r="D842" s="44"/>
      <c r="E842" s="44"/>
      <c r="F842" s="44"/>
      <c r="G842" s="44"/>
      <c r="H842" s="44"/>
      <c r="I842" s="44"/>
      <c r="J842" s="44"/>
      <c r="K842" s="44"/>
      <c r="L842" s="44"/>
      <c r="M842" s="44"/>
      <c r="N842" s="44"/>
      <c r="O842" s="44"/>
      <c r="P842" s="44"/>
      <c r="Q842" s="44"/>
      <c r="R842" s="44"/>
      <c r="S842" s="44"/>
      <c r="T842" s="44"/>
      <c r="U842" s="44"/>
      <c r="V842" s="44"/>
      <c r="W842" s="44"/>
      <c r="X842" s="44"/>
      <c r="Y842" s="44"/>
      <c r="Z842" s="45"/>
    </row>
    <row r="843" spans="1:26" ht="13" x14ac:dyDescent="0.15">
      <c r="A843" s="43"/>
      <c r="B843" s="44"/>
      <c r="C843" s="44"/>
      <c r="D843" s="44"/>
      <c r="E843" s="44"/>
      <c r="F843" s="44"/>
      <c r="G843" s="44"/>
      <c r="H843" s="44"/>
      <c r="I843" s="44"/>
      <c r="J843" s="44"/>
      <c r="K843" s="44"/>
      <c r="L843" s="44"/>
      <c r="M843" s="44"/>
      <c r="N843" s="44"/>
      <c r="O843" s="44"/>
      <c r="P843" s="44"/>
      <c r="Q843" s="44"/>
      <c r="R843" s="44"/>
      <c r="S843" s="44"/>
      <c r="T843" s="44"/>
      <c r="U843" s="44"/>
      <c r="V843" s="44"/>
      <c r="W843" s="44"/>
      <c r="X843" s="44"/>
      <c r="Y843" s="44"/>
      <c r="Z843" s="45"/>
    </row>
    <row r="844" spans="1:26" ht="13" x14ac:dyDescent="0.15">
      <c r="A844" s="43"/>
      <c r="B844" s="44"/>
      <c r="C844" s="44"/>
      <c r="D844" s="44"/>
      <c r="E844" s="44"/>
      <c r="F844" s="44"/>
      <c r="G844" s="44"/>
      <c r="H844" s="44"/>
      <c r="I844" s="44"/>
      <c r="J844" s="44"/>
      <c r="K844" s="44"/>
      <c r="L844" s="44"/>
      <c r="M844" s="44"/>
      <c r="N844" s="44"/>
      <c r="O844" s="44"/>
      <c r="P844" s="44"/>
      <c r="Q844" s="44"/>
      <c r="R844" s="44"/>
      <c r="S844" s="44"/>
      <c r="T844" s="44"/>
      <c r="U844" s="44"/>
      <c r="V844" s="44"/>
      <c r="W844" s="44"/>
      <c r="X844" s="44"/>
      <c r="Y844" s="44"/>
      <c r="Z844" s="45"/>
    </row>
    <row r="845" spans="1:26" ht="13" x14ac:dyDescent="0.15">
      <c r="A845" s="43"/>
      <c r="B845" s="44"/>
      <c r="C845" s="44"/>
      <c r="D845" s="44"/>
      <c r="E845" s="44"/>
      <c r="F845" s="44"/>
      <c r="G845" s="44"/>
      <c r="H845" s="44"/>
      <c r="I845" s="44"/>
      <c r="J845" s="44"/>
      <c r="K845" s="44"/>
      <c r="L845" s="44"/>
      <c r="M845" s="44"/>
      <c r="N845" s="44"/>
      <c r="O845" s="44"/>
      <c r="P845" s="44"/>
      <c r="Q845" s="44"/>
      <c r="R845" s="44"/>
      <c r="S845" s="44"/>
      <c r="T845" s="44"/>
      <c r="U845" s="44"/>
      <c r="V845" s="44"/>
      <c r="W845" s="44"/>
      <c r="X845" s="44"/>
      <c r="Y845" s="44"/>
      <c r="Z845" s="45"/>
    </row>
    <row r="846" spans="1:26" ht="13" x14ac:dyDescent="0.15">
      <c r="A846" s="43"/>
      <c r="B846" s="44"/>
      <c r="C846" s="44"/>
      <c r="D846" s="44"/>
      <c r="E846" s="44"/>
      <c r="F846" s="44"/>
      <c r="G846" s="44"/>
      <c r="H846" s="44"/>
      <c r="I846" s="44"/>
      <c r="J846" s="44"/>
      <c r="K846" s="44"/>
      <c r="L846" s="44"/>
      <c r="M846" s="44"/>
      <c r="N846" s="44"/>
      <c r="O846" s="44"/>
      <c r="P846" s="44"/>
      <c r="Q846" s="44"/>
      <c r="R846" s="44"/>
      <c r="S846" s="44"/>
      <c r="T846" s="44"/>
      <c r="U846" s="44"/>
      <c r="V846" s="44"/>
      <c r="W846" s="44"/>
      <c r="X846" s="44"/>
      <c r="Y846" s="44"/>
      <c r="Z846" s="45"/>
    </row>
    <row r="847" spans="1:26" ht="13" x14ac:dyDescent="0.15">
      <c r="A847" s="43"/>
      <c r="B847" s="44"/>
      <c r="C847" s="44"/>
      <c r="D847" s="44"/>
      <c r="E847" s="44"/>
      <c r="F847" s="44"/>
      <c r="G847" s="44"/>
      <c r="H847" s="44"/>
      <c r="I847" s="44"/>
      <c r="J847" s="44"/>
      <c r="K847" s="44"/>
      <c r="L847" s="44"/>
      <c r="M847" s="44"/>
      <c r="N847" s="44"/>
      <c r="O847" s="44"/>
      <c r="P847" s="44"/>
      <c r="Q847" s="44"/>
      <c r="R847" s="44"/>
      <c r="S847" s="44"/>
      <c r="T847" s="44"/>
      <c r="U847" s="44"/>
      <c r="V847" s="44"/>
      <c r="W847" s="44"/>
      <c r="X847" s="44"/>
      <c r="Y847" s="44"/>
      <c r="Z847" s="45"/>
    </row>
    <row r="848" spans="1:26" ht="13" x14ac:dyDescent="0.15">
      <c r="A848" s="43"/>
      <c r="B848" s="44"/>
      <c r="C848" s="44"/>
      <c r="D848" s="44"/>
      <c r="E848" s="44"/>
      <c r="F848" s="44"/>
      <c r="G848" s="44"/>
      <c r="H848" s="44"/>
      <c r="I848" s="44"/>
      <c r="J848" s="44"/>
      <c r="K848" s="44"/>
      <c r="L848" s="44"/>
      <c r="M848" s="44"/>
      <c r="N848" s="44"/>
      <c r="O848" s="44"/>
      <c r="P848" s="44"/>
      <c r="Q848" s="44"/>
      <c r="R848" s="44"/>
      <c r="S848" s="44"/>
      <c r="T848" s="44"/>
      <c r="U848" s="44"/>
      <c r="V848" s="44"/>
      <c r="W848" s="44"/>
      <c r="X848" s="44"/>
      <c r="Y848" s="44"/>
      <c r="Z848" s="45"/>
    </row>
    <row r="849" spans="1:26" ht="13" x14ac:dyDescent="0.15">
      <c r="A849" s="43"/>
      <c r="B849" s="44"/>
      <c r="C849" s="44"/>
      <c r="D849" s="44"/>
      <c r="E849" s="44"/>
      <c r="F849" s="44"/>
      <c r="G849" s="44"/>
      <c r="H849" s="44"/>
      <c r="I849" s="44"/>
      <c r="J849" s="44"/>
      <c r="K849" s="44"/>
      <c r="L849" s="44"/>
      <c r="M849" s="44"/>
      <c r="N849" s="44"/>
      <c r="O849" s="44"/>
      <c r="P849" s="44"/>
      <c r="Q849" s="44"/>
      <c r="R849" s="44"/>
      <c r="S849" s="44"/>
      <c r="T849" s="44"/>
      <c r="U849" s="44"/>
      <c r="V849" s="44"/>
      <c r="W849" s="44"/>
      <c r="X849" s="44"/>
      <c r="Y849" s="44"/>
      <c r="Z849" s="45"/>
    </row>
    <row r="850" spans="1:26" ht="13" x14ac:dyDescent="0.15">
      <c r="A850" s="43"/>
      <c r="B850" s="44"/>
      <c r="C850" s="44"/>
      <c r="D850" s="44"/>
      <c r="E850" s="44"/>
      <c r="F850" s="44"/>
      <c r="G850" s="44"/>
      <c r="H850" s="44"/>
      <c r="I850" s="44"/>
      <c r="J850" s="44"/>
      <c r="K850" s="44"/>
      <c r="L850" s="44"/>
      <c r="M850" s="44"/>
      <c r="N850" s="44"/>
      <c r="O850" s="44"/>
      <c r="P850" s="44"/>
      <c r="Q850" s="44"/>
      <c r="R850" s="44"/>
      <c r="S850" s="44"/>
      <c r="T850" s="44"/>
      <c r="U850" s="44"/>
      <c r="V850" s="44"/>
      <c r="W850" s="44"/>
      <c r="X850" s="44"/>
      <c r="Y850" s="44"/>
      <c r="Z850" s="45"/>
    </row>
    <row r="851" spans="1:26" ht="13" x14ac:dyDescent="0.15">
      <c r="A851" s="43"/>
      <c r="B851" s="44"/>
      <c r="C851" s="44"/>
      <c r="D851" s="44"/>
      <c r="E851" s="44"/>
      <c r="F851" s="44"/>
      <c r="G851" s="44"/>
      <c r="H851" s="44"/>
      <c r="I851" s="44"/>
      <c r="J851" s="44"/>
      <c r="K851" s="44"/>
      <c r="L851" s="44"/>
      <c r="M851" s="44"/>
      <c r="N851" s="44"/>
      <c r="O851" s="44"/>
      <c r="P851" s="44"/>
      <c r="Q851" s="44"/>
      <c r="R851" s="44"/>
      <c r="S851" s="44"/>
      <c r="T851" s="44"/>
      <c r="U851" s="44"/>
      <c r="V851" s="44"/>
      <c r="W851" s="44"/>
      <c r="X851" s="44"/>
      <c r="Y851" s="44"/>
      <c r="Z851" s="45"/>
    </row>
    <row r="852" spans="1:26" ht="13" x14ac:dyDescent="0.15">
      <c r="A852" s="43"/>
      <c r="B852" s="44"/>
      <c r="C852" s="44"/>
      <c r="D852" s="44"/>
      <c r="E852" s="44"/>
      <c r="F852" s="44"/>
      <c r="G852" s="44"/>
      <c r="H852" s="44"/>
      <c r="I852" s="44"/>
      <c r="J852" s="44"/>
      <c r="K852" s="44"/>
      <c r="L852" s="44"/>
      <c r="M852" s="44"/>
      <c r="N852" s="44"/>
      <c r="O852" s="44"/>
      <c r="P852" s="44"/>
      <c r="Q852" s="44"/>
      <c r="R852" s="44"/>
      <c r="S852" s="44"/>
      <c r="T852" s="44"/>
      <c r="U852" s="44"/>
      <c r="V852" s="44"/>
      <c r="W852" s="44"/>
      <c r="X852" s="44"/>
      <c r="Y852" s="44"/>
      <c r="Z852" s="45"/>
    </row>
    <row r="853" spans="1:26" ht="13" x14ac:dyDescent="0.15">
      <c r="A853" s="43"/>
      <c r="B853" s="44"/>
      <c r="C853" s="44"/>
      <c r="D853" s="44"/>
      <c r="E853" s="44"/>
      <c r="F853" s="44"/>
      <c r="G853" s="44"/>
      <c r="H853" s="44"/>
      <c r="I853" s="44"/>
      <c r="J853" s="44"/>
      <c r="K853" s="44"/>
      <c r="L853" s="44"/>
      <c r="M853" s="44"/>
      <c r="N853" s="44"/>
      <c r="O853" s="44"/>
      <c r="P853" s="44"/>
      <c r="Q853" s="44"/>
      <c r="R853" s="44"/>
      <c r="S853" s="44"/>
      <c r="T853" s="44"/>
      <c r="U853" s="44"/>
      <c r="V853" s="44"/>
      <c r="W853" s="44"/>
      <c r="X853" s="44"/>
      <c r="Y853" s="44"/>
      <c r="Z853" s="45"/>
    </row>
    <row r="854" spans="1:26" ht="13" x14ac:dyDescent="0.15">
      <c r="A854" s="43"/>
      <c r="B854" s="44"/>
      <c r="C854" s="44"/>
      <c r="D854" s="44"/>
      <c r="E854" s="44"/>
      <c r="F854" s="44"/>
      <c r="G854" s="44"/>
      <c r="H854" s="44"/>
      <c r="I854" s="44"/>
      <c r="J854" s="44"/>
      <c r="K854" s="44"/>
      <c r="L854" s="44"/>
      <c r="M854" s="44"/>
      <c r="N854" s="44"/>
      <c r="O854" s="44"/>
      <c r="P854" s="44"/>
      <c r="Q854" s="44"/>
      <c r="R854" s="44"/>
      <c r="S854" s="44"/>
      <c r="T854" s="44"/>
      <c r="U854" s="44"/>
      <c r="V854" s="44"/>
      <c r="W854" s="44"/>
      <c r="X854" s="44"/>
      <c r="Y854" s="44"/>
      <c r="Z854" s="45"/>
    </row>
    <row r="855" spans="1:26" ht="13" x14ac:dyDescent="0.15">
      <c r="A855" s="43"/>
      <c r="B855" s="44"/>
      <c r="C855" s="44"/>
      <c r="D855" s="44"/>
      <c r="E855" s="44"/>
      <c r="F855" s="44"/>
      <c r="G855" s="44"/>
      <c r="H855" s="44"/>
      <c r="I855" s="44"/>
      <c r="J855" s="44"/>
      <c r="K855" s="44"/>
      <c r="L855" s="44"/>
      <c r="M855" s="44"/>
      <c r="N855" s="44"/>
      <c r="O855" s="44"/>
      <c r="P855" s="44"/>
      <c r="Q855" s="44"/>
      <c r="R855" s="44"/>
      <c r="S855" s="44"/>
      <c r="T855" s="44"/>
      <c r="U855" s="44"/>
      <c r="V855" s="44"/>
      <c r="W855" s="44"/>
      <c r="X855" s="44"/>
      <c r="Y855" s="44"/>
      <c r="Z855" s="45"/>
    </row>
    <row r="856" spans="1:26" ht="13" x14ac:dyDescent="0.15">
      <c r="A856" s="43"/>
      <c r="B856" s="44"/>
      <c r="C856" s="44"/>
      <c r="D856" s="44"/>
      <c r="E856" s="44"/>
      <c r="F856" s="44"/>
      <c r="G856" s="44"/>
      <c r="H856" s="44"/>
      <c r="I856" s="44"/>
      <c r="J856" s="44"/>
      <c r="K856" s="44"/>
      <c r="L856" s="44"/>
      <c r="M856" s="44"/>
      <c r="N856" s="44"/>
      <c r="O856" s="44"/>
      <c r="P856" s="44"/>
      <c r="Q856" s="44"/>
      <c r="R856" s="44"/>
      <c r="S856" s="44"/>
      <c r="T856" s="44"/>
      <c r="U856" s="44"/>
      <c r="V856" s="44"/>
      <c r="W856" s="44"/>
      <c r="X856" s="44"/>
      <c r="Y856" s="44"/>
      <c r="Z856" s="45"/>
    </row>
    <row r="857" spans="1:26" ht="13" x14ac:dyDescent="0.15">
      <c r="A857" s="43"/>
      <c r="B857" s="44"/>
      <c r="C857" s="44"/>
      <c r="D857" s="44"/>
      <c r="E857" s="44"/>
      <c r="F857" s="44"/>
      <c r="G857" s="44"/>
      <c r="H857" s="44"/>
      <c r="I857" s="44"/>
      <c r="J857" s="44"/>
      <c r="K857" s="44"/>
      <c r="L857" s="44"/>
      <c r="M857" s="44"/>
      <c r="N857" s="44"/>
      <c r="O857" s="44"/>
      <c r="P857" s="44"/>
      <c r="Q857" s="44"/>
      <c r="R857" s="44"/>
      <c r="S857" s="44"/>
      <c r="T857" s="44"/>
      <c r="U857" s="44"/>
      <c r="V857" s="44"/>
      <c r="W857" s="44"/>
      <c r="X857" s="44"/>
      <c r="Y857" s="44"/>
      <c r="Z857" s="45"/>
    </row>
    <row r="858" spans="1:26" ht="13" x14ac:dyDescent="0.15">
      <c r="A858" s="43"/>
      <c r="B858" s="44"/>
      <c r="C858" s="44"/>
      <c r="D858" s="44"/>
      <c r="E858" s="44"/>
      <c r="F858" s="44"/>
      <c r="G858" s="44"/>
      <c r="H858" s="44"/>
      <c r="I858" s="44"/>
      <c r="J858" s="44"/>
      <c r="K858" s="44"/>
      <c r="L858" s="44"/>
      <c r="M858" s="44"/>
      <c r="N858" s="44"/>
      <c r="O858" s="44"/>
      <c r="P858" s="44"/>
      <c r="Q858" s="44"/>
      <c r="R858" s="44"/>
      <c r="S858" s="44"/>
      <c r="T858" s="44"/>
      <c r="U858" s="44"/>
      <c r="V858" s="44"/>
      <c r="W858" s="44"/>
      <c r="X858" s="44"/>
      <c r="Y858" s="44"/>
      <c r="Z858" s="45"/>
    </row>
    <row r="859" spans="1:26" ht="13" x14ac:dyDescent="0.15">
      <c r="A859" s="43"/>
      <c r="B859" s="44"/>
      <c r="C859" s="44"/>
      <c r="D859" s="44"/>
      <c r="E859" s="44"/>
      <c r="F859" s="44"/>
      <c r="G859" s="44"/>
      <c r="H859" s="44"/>
      <c r="I859" s="44"/>
      <c r="J859" s="44"/>
      <c r="K859" s="44"/>
      <c r="L859" s="44"/>
      <c r="M859" s="44"/>
      <c r="N859" s="44"/>
      <c r="O859" s="44"/>
      <c r="P859" s="44"/>
      <c r="Q859" s="44"/>
      <c r="R859" s="44"/>
      <c r="S859" s="44"/>
      <c r="T859" s="44"/>
      <c r="U859" s="44"/>
      <c r="V859" s="44"/>
      <c r="W859" s="44"/>
      <c r="X859" s="44"/>
      <c r="Y859" s="44"/>
      <c r="Z859" s="45"/>
    </row>
    <row r="860" spans="1:26" ht="13" x14ac:dyDescent="0.15">
      <c r="A860" s="43"/>
      <c r="B860" s="44"/>
      <c r="C860" s="44"/>
      <c r="D860" s="44"/>
      <c r="E860" s="44"/>
      <c r="F860" s="44"/>
      <c r="G860" s="44"/>
      <c r="H860" s="44"/>
      <c r="I860" s="44"/>
      <c r="J860" s="44"/>
      <c r="K860" s="44"/>
      <c r="L860" s="44"/>
      <c r="M860" s="44"/>
      <c r="N860" s="44"/>
      <c r="O860" s="44"/>
      <c r="P860" s="44"/>
      <c r="Q860" s="44"/>
      <c r="R860" s="44"/>
      <c r="S860" s="44"/>
      <c r="T860" s="44"/>
      <c r="U860" s="44"/>
      <c r="V860" s="44"/>
      <c r="W860" s="44"/>
      <c r="X860" s="44"/>
      <c r="Y860" s="44"/>
      <c r="Z860" s="45"/>
    </row>
    <row r="861" spans="1:26" ht="13" x14ac:dyDescent="0.15">
      <c r="A861" s="43"/>
      <c r="B861" s="44"/>
      <c r="C861" s="44"/>
      <c r="D861" s="44"/>
      <c r="E861" s="44"/>
      <c r="F861" s="44"/>
      <c r="G861" s="44"/>
      <c r="H861" s="44"/>
      <c r="I861" s="44"/>
      <c r="J861" s="44"/>
      <c r="K861" s="44"/>
      <c r="L861" s="44"/>
      <c r="M861" s="44"/>
      <c r="N861" s="44"/>
      <c r="O861" s="44"/>
      <c r="P861" s="44"/>
      <c r="Q861" s="44"/>
      <c r="R861" s="44"/>
      <c r="S861" s="44"/>
      <c r="T861" s="44"/>
      <c r="U861" s="44"/>
      <c r="V861" s="44"/>
      <c r="W861" s="44"/>
      <c r="X861" s="44"/>
      <c r="Y861" s="44"/>
      <c r="Z861" s="45"/>
    </row>
    <row r="862" spans="1:26" ht="13" x14ac:dyDescent="0.15">
      <c r="A862" s="43"/>
      <c r="B862" s="44"/>
      <c r="C862" s="44"/>
      <c r="D862" s="44"/>
      <c r="E862" s="44"/>
      <c r="F862" s="44"/>
      <c r="G862" s="44"/>
      <c r="H862" s="44"/>
      <c r="I862" s="44"/>
      <c r="J862" s="44"/>
      <c r="K862" s="44"/>
      <c r="L862" s="44"/>
      <c r="M862" s="44"/>
      <c r="N862" s="44"/>
      <c r="O862" s="44"/>
      <c r="P862" s="44"/>
      <c r="Q862" s="44"/>
      <c r="R862" s="44"/>
      <c r="S862" s="44"/>
      <c r="T862" s="44"/>
      <c r="U862" s="44"/>
      <c r="V862" s="44"/>
      <c r="W862" s="44"/>
      <c r="X862" s="44"/>
      <c r="Y862" s="44"/>
      <c r="Z862" s="45"/>
    </row>
    <row r="863" spans="1:26" ht="13" x14ac:dyDescent="0.15">
      <c r="A863" s="43"/>
      <c r="B863" s="44"/>
      <c r="C863" s="44"/>
      <c r="D863" s="44"/>
      <c r="E863" s="44"/>
      <c r="F863" s="44"/>
      <c r="G863" s="44"/>
      <c r="H863" s="44"/>
      <c r="I863" s="44"/>
      <c r="J863" s="44"/>
      <c r="K863" s="44"/>
      <c r="L863" s="44"/>
      <c r="M863" s="44"/>
      <c r="N863" s="44"/>
      <c r="O863" s="44"/>
      <c r="P863" s="44"/>
      <c r="Q863" s="44"/>
      <c r="R863" s="44"/>
      <c r="S863" s="44"/>
      <c r="T863" s="44"/>
      <c r="U863" s="44"/>
      <c r="V863" s="44"/>
      <c r="W863" s="44"/>
      <c r="X863" s="44"/>
      <c r="Y863" s="44"/>
      <c r="Z863" s="45"/>
    </row>
    <row r="864" spans="1:26" ht="13" x14ac:dyDescent="0.15">
      <c r="A864" s="43"/>
      <c r="B864" s="44"/>
      <c r="C864" s="44"/>
      <c r="D864" s="44"/>
      <c r="E864" s="44"/>
      <c r="F864" s="44"/>
      <c r="G864" s="44"/>
      <c r="H864" s="44"/>
      <c r="I864" s="44"/>
      <c r="J864" s="44"/>
      <c r="K864" s="44"/>
      <c r="L864" s="44"/>
      <c r="M864" s="44"/>
      <c r="N864" s="44"/>
      <c r="O864" s="44"/>
      <c r="P864" s="44"/>
      <c r="Q864" s="44"/>
      <c r="R864" s="44"/>
      <c r="S864" s="44"/>
      <c r="T864" s="44"/>
      <c r="U864" s="44"/>
      <c r="V864" s="44"/>
      <c r="W864" s="44"/>
      <c r="X864" s="44"/>
      <c r="Y864" s="44"/>
      <c r="Z864" s="45"/>
    </row>
    <row r="865" spans="1:26" ht="13" x14ac:dyDescent="0.15">
      <c r="A865" s="43"/>
      <c r="B865" s="44"/>
      <c r="C865" s="44"/>
      <c r="D865" s="44"/>
      <c r="E865" s="44"/>
      <c r="F865" s="44"/>
      <c r="G865" s="44"/>
      <c r="H865" s="44"/>
      <c r="I865" s="44"/>
      <c r="J865" s="44"/>
      <c r="K865" s="44"/>
      <c r="L865" s="44"/>
      <c r="M865" s="44"/>
      <c r="N865" s="44"/>
      <c r="O865" s="44"/>
      <c r="P865" s="44"/>
      <c r="Q865" s="44"/>
      <c r="R865" s="44"/>
      <c r="S865" s="44"/>
      <c r="T865" s="44"/>
      <c r="U865" s="44"/>
      <c r="V865" s="44"/>
      <c r="W865" s="44"/>
      <c r="X865" s="44"/>
      <c r="Y865" s="44"/>
      <c r="Z865" s="45"/>
    </row>
    <row r="866" spans="1:26" ht="13" x14ac:dyDescent="0.15">
      <c r="A866" s="43"/>
      <c r="B866" s="44"/>
      <c r="C866" s="44"/>
      <c r="D866" s="44"/>
      <c r="E866" s="44"/>
      <c r="F866" s="44"/>
      <c r="G866" s="44"/>
      <c r="H866" s="44"/>
      <c r="I866" s="44"/>
      <c r="J866" s="44"/>
      <c r="K866" s="44"/>
      <c r="L866" s="44"/>
      <c r="M866" s="44"/>
      <c r="N866" s="44"/>
      <c r="O866" s="44"/>
      <c r="P866" s="44"/>
      <c r="Q866" s="44"/>
      <c r="R866" s="44"/>
      <c r="S866" s="44"/>
      <c r="T866" s="44"/>
      <c r="U866" s="44"/>
      <c r="V866" s="44"/>
      <c r="W866" s="44"/>
      <c r="X866" s="44"/>
      <c r="Y866" s="44"/>
      <c r="Z866" s="45"/>
    </row>
    <row r="867" spans="1:26" ht="13" x14ac:dyDescent="0.15">
      <c r="A867" s="43"/>
      <c r="B867" s="44"/>
      <c r="C867" s="44"/>
      <c r="D867" s="44"/>
      <c r="E867" s="44"/>
      <c r="F867" s="44"/>
      <c r="G867" s="44"/>
      <c r="H867" s="44"/>
      <c r="I867" s="44"/>
      <c r="J867" s="44"/>
      <c r="K867" s="44"/>
      <c r="L867" s="44"/>
      <c r="M867" s="44"/>
      <c r="N867" s="44"/>
      <c r="O867" s="44"/>
      <c r="P867" s="44"/>
      <c r="Q867" s="44"/>
      <c r="R867" s="44"/>
      <c r="S867" s="44"/>
      <c r="T867" s="44"/>
      <c r="U867" s="44"/>
      <c r="V867" s="44"/>
      <c r="W867" s="44"/>
      <c r="X867" s="44"/>
      <c r="Y867" s="44"/>
      <c r="Z867" s="45"/>
    </row>
    <row r="868" spans="1:26" ht="13" x14ac:dyDescent="0.15">
      <c r="A868" s="43"/>
      <c r="B868" s="44"/>
      <c r="C868" s="44"/>
      <c r="D868" s="44"/>
      <c r="E868" s="44"/>
      <c r="F868" s="44"/>
      <c r="G868" s="44"/>
      <c r="H868" s="44"/>
      <c r="I868" s="44"/>
      <c r="J868" s="44"/>
      <c r="K868" s="44"/>
      <c r="L868" s="44"/>
      <c r="M868" s="44"/>
      <c r="N868" s="44"/>
      <c r="O868" s="44"/>
      <c r="P868" s="44"/>
      <c r="Q868" s="44"/>
      <c r="R868" s="44"/>
      <c r="S868" s="44"/>
      <c r="T868" s="44"/>
      <c r="U868" s="44"/>
      <c r="V868" s="44"/>
      <c r="W868" s="44"/>
      <c r="X868" s="44"/>
      <c r="Y868" s="44"/>
      <c r="Z868" s="45"/>
    </row>
    <row r="869" spans="1:26" ht="13" x14ac:dyDescent="0.15">
      <c r="A869" s="43"/>
      <c r="B869" s="44"/>
      <c r="C869" s="44"/>
      <c r="D869" s="44"/>
      <c r="E869" s="44"/>
      <c r="F869" s="44"/>
      <c r="G869" s="44"/>
      <c r="H869" s="44"/>
      <c r="I869" s="44"/>
      <c r="J869" s="44"/>
      <c r="K869" s="44"/>
      <c r="L869" s="44"/>
      <c r="M869" s="44"/>
      <c r="N869" s="44"/>
      <c r="O869" s="44"/>
      <c r="P869" s="44"/>
      <c r="Q869" s="44"/>
      <c r="R869" s="44"/>
      <c r="S869" s="44"/>
      <c r="T869" s="44"/>
      <c r="U869" s="44"/>
      <c r="V869" s="44"/>
      <c r="W869" s="44"/>
      <c r="X869" s="44"/>
      <c r="Y869" s="44"/>
      <c r="Z869" s="45"/>
    </row>
    <row r="870" spans="1:26" ht="13" x14ac:dyDescent="0.15">
      <c r="A870" s="43"/>
      <c r="B870" s="44"/>
      <c r="C870" s="44"/>
      <c r="D870" s="44"/>
      <c r="E870" s="44"/>
      <c r="F870" s="44"/>
      <c r="G870" s="44"/>
      <c r="H870" s="44"/>
      <c r="I870" s="44"/>
      <c r="J870" s="44"/>
      <c r="K870" s="44"/>
      <c r="L870" s="44"/>
      <c r="M870" s="44"/>
      <c r="N870" s="44"/>
      <c r="O870" s="44"/>
      <c r="P870" s="44"/>
      <c r="Q870" s="44"/>
      <c r="R870" s="44"/>
      <c r="S870" s="44"/>
      <c r="T870" s="44"/>
      <c r="U870" s="44"/>
      <c r="V870" s="44"/>
      <c r="W870" s="44"/>
      <c r="X870" s="44"/>
      <c r="Y870" s="44"/>
      <c r="Z870" s="45"/>
    </row>
    <row r="871" spans="1:26" ht="13" x14ac:dyDescent="0.15">
      <c r="A871" s="43"/>
      <c r="B871" s="44"/>
      <c r="C871" s="44"/>
      <c r="D871" s="44"/>
      <c r="E871" s="44"/>
      <c r="F871" s="44"/>
      <c r="G871" s="44"/>
      <c r="H871" s="44"/>
      <c r="I871" s="44"/>
      <c r="J871" s="44"/>
      <c r="K871" s="44"/>
      <c r="L871" s="44"/>
      <c r="M871" s="44"/>
      <c r="N871" s="44"/>
      <c r="O871" s="44"/>
      <c r="P871" s="44"/>
      <c r="Q871" s="44"/>
      <c r="R871" s="44"/>
      <c r="S871" s="44"/>
      <c r="T871" s="44"/>
      <c r="U871" s="44"/>
      <c r="V871" s="44"/>
      <c r="W871" s="44"/>
      <c r="X871" s="44"/>
      <c r="Y871" s="44"/>
      <c r="Z871" s="45"/>
    </row>
    <row r="872" spans="1:26" ht="13" x14ac:dyDescent="0.15">
      <c r="A872" s="43"/>
      <c r="B872" s="44"/>
      <c r="C872" s="44"/>
      <c r="D872" s="44"/>
      <c r="E872" s="44"/>
      <c r="F872" s="44"/>
      <c r="G872" s="44"/>
      <c r="H872" s="44"/>
      <c r="I872" s="44"/>
      <c r="J872" s="44"/>
      <c r="K872" s="44"/>
      <c r="L872" s="44"/>
      <c r="M872" s="44"/>
      <c r="N872" s="44"/>
      <c r="O872" s="44"/>
      <c r="P872" s="44"/>
      <c r="Q872" s="44"/>
      <c r="R872" s="44"/>
      <c r="S872" s="44"/>
      <c r="T872" s="44"/>
      <c r="U872" s="44"/>
      <c r="V872" s="44"/>
      <c r="W872" s="44"/>
      <c r="X872" s="44"/>
      <c r="Y872" s="44"/>
      <c r="Z872" s="45"/>
    </row>
    <row r="873" spans="1:26" ht="13" x14ac:dyDescent="0.15">
      <c r="A873" s="43"/>
      <c r="B873" s="44"/>
      <c r="C873" s="44"/>
      <c r="D873" s="44"/>
      <c r="E873" s="44"/>
      <c r="F873" s="44"/>
      <c r="G873" s="44"/>
      <c r="H873" s="44"/>
      <c r="I873" s="44"/>
      <c r="J873" s="44"/>
      <c r="K873" s="44"/>
      <c r="L873" s="44"/>
      <c r="M873" s="44"/>
      <c r="N873" s="44"/>
      <c r="O873" s="44"/>
      <c r="P873" s="44"/>
      <c r="Q873" s="44"/>
      <c r="R873" s="44"/>
      <c r="S873" s="44"/>
      <c r="T873" s="44"/>
      <c r="U873" s="44"/>
      <c r="V873" s="44"/>
      <c r="W873" s="44"/>
      <c r="X873" s="44"/>
      <c r="Y873" s="44"/>
      <c r="Z873" s="45"/>
    </row>
    <row r="874" spans="1:26" ht="13" x14ac:dyDescent="0.15">
      <c r="A874" s="43"/>
      <c r="B874" s="44"/>
      <c r="C874" s="44"/>
      <c r="D874" s="44"/>
      <c r="E874" s="44"/>
      <c r="F874" s="44"/>
      <c r="G874" s="44"/>
      <c r="H874" s="44"/>
      <c r="I874" s="44"/>
      <c r="J874" s="44"/>
      <c r="K874" s="44"/>
      <c r="L874" s="44"/>
      <c r="M874" s="44"/>
      <c r="N874" s="44"/>
      <c r="O874" s="44"/>
      <c r="P874" s="44"/>
      <c r="Q874" s="44"/>
      <c r="R874" s="44"/>
      <c r="S874" s="44"/>
      <c r="T874" s="44"/>
      <c r="U874" s="44"/>
      <c r="V874" s="44"/>
      <c r="W874" s="44"/>
      <c r="X874" s="44"/>
      <c r="Y874" s="44"/>
      <c r="Z874" s="45"/>
    </row>
    <row r="875" spans="1:26" ht="13" x14ac:dyDescent="0.15">
      <c r="A875" s="43"/>
      <c r="B875" s="44"/>
      <c r="C875" s="44"/>
      <c r="D875" s="44"/>
      <c r="E875" s="44"/>
      <c r="F875" s="44"/>
      <c r="G875" s="44"/>
      <c r="H875" s="44"/>
      <c r="I875" s="44"/>
      <c r="J875" s="44"/>
      <c r="K875" s="44"/>
      <c r="L875" s="44"/>
      <c r="M875" s="44"/>
      <c r="N875" s="44"/>
      <c r="O875" s="44"/>
      <c r="P875" s="44"/>
      <c r="Q875" s="44"/>
      <c r="R875" s="44"/>
      <c r="S875" s="44"/>
      <c r="T875" s="44"/>
      <c r="U875" s="44"/>
      <c r="V875" s="44"/>
      <c r="W875" s="44"/>
      <c r="X875" s="44"/>
      <c r="Y875" s="44"/>
      <c r="Z875" s="45"/>
    </row>
    <row r="876" spans="1:26" ht="13" x14ac:dyDescent="0.15">
      <c r="A876" s="43"/>
      <c r="B876" s="44"/>
      <c r="C876" s="44"/>
      <c r="D876" s="44"/>
      <c r="E876" s="44"/>
      <c r="F876" s="44"/>
      <c r="G876" s="44"/>
      <c r="H876" s="44"/>
      <c r="I876" s="44"/>
      <c r="J876" s="44"/>
      <c r="K876" s="44"/>
      <c r="L876" s="44"/>
      <c r="M876" s="44"/>
      <c r="N876" s="44"/>
      <c r="O876" s="44"/>
      <c r="P876" s="44"/>
      <c r="Q876" s="44"/>
      <c r="R876" s="44"/>
      <c r="S876" s="44"/>
      <c r="T876" s="44"/>
      <c r="U876" s="44"/>
      <c r="V876" s="44"/>
      <c r="W876" s="44"/>
      <c r="X876" s="44"/>
      <c r="Y876" s="44"/>
      <c r="Z876" s="45"/>
    </row>
    <row r="877" spans="1:26" ht="13" x14ac:dyDescent="0.15">
      <c r="A877" s="43"/>
      <c r="B877" s="44"/>
      <c r="C877" s="44"/>
      <c r="D877" s="44"/>
      <c r="E877" s="44"/>
      <c r="F877" s="44"/>
      <c r="G877" s="44"/>
      <c r="H877" s="44"/>
      <c r="I877" s="44"/>
      <c r="J877" s="44"/>
      <c r="K877" s="44"/>
      <c r="L877" s="44"/>
      <c r="M877" s="44"/>
      <c r="N877" s="44"/>
      <c r="O877" s="44"/>
      <c r="P877" s="44"/>
      <c r="Q877" s="44"/>
      <c r="R877" s="44"/>
      <c r="S877" s="44"/>
      <c r="T877" s="44"/>
      <c r="U877" s="44"/>
      <c r="V877" s="44"/>
      <c r="W877" s="44"/>
      <c r="X877" s="44"/>
      <c r="Y877" s="44"/>
      <c r="Z877" s="45"/>
    </row>
    <row r="878" spans="1:26" ht="13" x14ac:dyDescent="0.15">
      <c r="A878" s="43"/>
      <c r="B878" s="44"/>
      <c r="C878" s="44"/>
      <c r="D878" s="44"/>
      <c r="E878" s="44"/>
      <c r="F878" s="44"/>
      <c r="G878" s="44"/>
      <c r="H878" s="44"/>
      <c r="I878" s="44"/>
      <c r="J878" s="44"/>
      <c r="K878" s="44"/>
      <c r="L878" s="44"/>
      <c r="M878" s="44"/>
      <c r="N878" s="44"/>
      <c r="O878" s="44"/>
      <c r="P878" s="44"/>
      <c r="Q878" s="44"/>
      <c r="R878" s="44"/>
      <c r="S878" s="44"/>
      <c r="T878" s="44"/>
      <c r="U878" s="44"/>
      <c r="V878" s="44"/>
      <c r="W878" s="44"/>
      <c r="X878" s="44"/>
      <c r="Y878" s="44"/>
      <c r="Z878" s="45"/>
    </row>
    <row r="879" spans="1:26" ht="13" x14ac:dyDescent="0.15">
      <c r="A879" s="43"/>
      <c r="B879" s="44"/>
      <c r="C879" s="44"/>
      <c r="D879" s="44"/>
      <c r="E879" s="44"/>
      <c r="F879" s="44"/>
      <c r="G879" s="44"/>
      <c r="H879" s="44"/>
      <c r="I879" s="44"/>
      <c r="J879" s="44"/>
      <c r="K879" s="44"/>
      <c r="L879" s="44"/>
      <c r="M879" s="44"/>
      <c r="N879" s="44"/>
      <c r="O879" s="44"/>
      <c r="P879" s="44"/>
      <c r="Q879" s="44"/>
      <c r="R879" s="44"/>
      <c r="S879" s="44"/>
      <c r="T879" s="44"/>
      <c r="U879" s="44"/>
      <c r="V879" s="44"/>
      <c r="W879" s="44"/>
      <c r="X879" s="44"/>
      <c r="Y879" s="44"/>
      <c r="Z879" s="45"/>
    </row>
    <row r="880" spans="1:26" ht="13" x14ac:dyDescent="0.15">
      <c r="A880" s="43"/>
      <c r="B880" s="44"/>
      <c r="C880" s="44"/>
      <c r="D880" s="44"/>
      <c r="E880" s="44"/>
      <c r="F880" s="44"/>
      <c r="G880" s="44"/>
      <c r="H880" s="44"/>
      <c r="I880" s="44"/>
      <c r="J880" s="44"/>
      <c r="K880" s="44"/>
      <c r="L880" s="44"/>
      <c r="M880" s="44"/>
      <c r="N880" s="44"/>
      <c r="O880" s="44"/>
      <c r="P880" s="44"/>
      <c r="Q880" s="44"/>
      <c r="R880" s="44"/>
      <c r="S880" s="44"/>
      <c r="T880" s="44"/>
      <c r="U880" s="44"/>
      <c r="V880" s="44"/>
      <c r="W880" s="44"/>
      <c r="X880" s="44"/>
      <c r="Y880" s="44"/>
      <c r="Z880" s="45"/>
    </row>
    <row r="881" spans="1:26" ht="13" x14ac:dyDescent="0.15">
      <c r="A881" s="43"/>
      <c r="B881" s="44"/>
      <c r="C881" s="44"/>
      <c r="D881" s="44"/>
      <c r="E881" s="44"/>
      <c r="F881" s="44"/>
      <c r="G881" s="44"/>
      <c r="H881" s="44"/>
      <c r="I881" s="44"/>
      <c r="J881" s="44"/>
      <c r="K881" s="44"/>
      <c r="L881" s="44"/>
      <c r="M881" s="44"/>
      <c r="N881" s="44"/>
      <c r="O881" s="44"/>
      <c r="P881" s="44"/>
      <c r="Q881" s="44"/>
      <c r="R881" s="44"/>
      <c r="S881" s="44"/>
      <c r="T881" s="44"/>
      <c r="U881" s="44"/>
      <c r="V881" s="44"/>
      <c r="W881" s="44"/>
      <c r="X881" s="44"/>
      <c r="Y881" s="44"/>
      <c r="Z881" s="45"/>
    </row>
    <row r="882" spans="1:26" ht="13" x14ac:dyDescent="0.15">
      <c r="A882" s="43"/>
      <c r="B882" s="44"/>
      <c r="C882" s="44"/>
      <c r="D882" s="44"/>
      <c r="E882" s="44"/>
      <c r="F882" s="44"/>
      <c r="G882" s="44"/>
      <c r="H882" s="44"/>
      <c r="I882" s="44"/>
      <c r="J882" s="44"/>
      <c r="K882" s="44"/>
      <c r="L882" s="44"/>
      <c r="M882" s="44"/>
      <c r="N882" s="44"/>
      <c r="O882" s="44"/>
      <c r="P882" s="44"/>
      <c r="Q882" s="44"/>
      <c r="R882" s="44"/>
      <c r="S882" s="44"/>
      <c r="T882" s="44"/>
      <c r="U882" s="44"/>
      <c r="V882" s="44"/>
      <c r="W882" s="44"/>
      <c r="X882" s="44"/>
      <c r="Y882" s="44"/>
      <c r="Z882" s="45"/>
    </row>
    <row r="883" spans="1:26" ht="13" x14ac:dyDescent="0.15">
      <c r="A883" s="43"/>
      <c r="B883" s="44"/>
      <c r="C883" s="44"/>
      <c r="D883" s="44"/>
      <c r="E883" s="44"/>
      <c r="F883" s="44"/>
      <c r="G883" s="44"/>
      <c r="H883" s="44"/>
      <c r="I883" s="44"/>
      <c r="J883" s="44"/>
      <c r="K883" s="44"/>
      <c r="L883" s="44"/>
      <c r="M883" s="44"/>
      <c r="N883" s="44"/>
      <c r="O883" s="44"/>
      <c r="P883" s="44"/>
      <c r="Q883" s="44"/>
      <c r="R883" s="44"/>
      <c r="S883" s="44"/>
      <c r="T883" s="44"/>
      <c r="U883" s="44"/>
      <c r="V883" s="44"/>
      <c r="W883" s="44"/>
      <c r="X883" s="44"/>
      <c r="Y883" s="44"/>
      <c r="Z883" s="45"/>
    </row>
    <row r="884" spans="1:26" ht="13" x14ac:dyDescent="0.15">
      <c r="A884" s="43"/>
      <c r="B884" s="44"/>
      <c r="C884" s="44"/>
      <c r="D884" s="44"/>
      <c r="E884" s="44"/>
      <c r="F884" s="44"/>
      <c r="G884" s="44"/>
      <c r="H884" s="44"/>
      <c r="I884" s="44"/>
      <c r="J884" s="44"/>
      <c r="K884" s="44"/>
      <c r="L884" s="44"/>
      <c r="M884" s="44"/>
      <c r="N884" s="44"/>
      <c r="O884" s="44"/>
      <c r="P884" s="44"/>
      <c r="Q884" s="44"/>
      <c r="R884" s="44"/>
      <c r="S884" s="44"/>
      <c r="T884" s="44"/>
      <c r="U884" s="44"/>
      <c r="V884" s="44"/>
      <c r="W884" s="44"/>
      <c r="X884" s="44"/>
      <c r="Y884" s="44"/>
      <c r="Z884" s="45"/>
    </row>
    <row r="885" spans="1:26" ht="13" x14ac:dyDescent="0.15">
      <c r="A885" s="43"/>
      <c r="B885" s="44"/>
      <c r="C885" s="44"/>
      <c r="D885" s="44"/>
      <c r="E885" s="44"/>
      <c r="F885" s="44"/>
      <c r="G885" s="44"/>
      <c r="H885" s="44"/>
      <c r="I885" s="44"/>
      <c r="J885" s="44"/>
      <c r="K885" s="44"/>
      <c r="L885" s="44"/>
      <c r="M885" s="44"/>
      <c r="N885" s="44"/>
      <c r="O885" s="44"/>
      <c r="P885" s="44"/>
      <c r="Q885" s="44"/>
      <c r="R885" s="44"/>
      <c r="S885" s="44"/>
      <c r="T885" s="44"/>
      <c r="U885" s="44"/>
      <c r="V885" s="44"/>
      <c r="W885" s="44"/>
      <c r="X885" s="44"/>
      <c r="Y885" s="44"/>
      <c r="Z885" s="45"/>
    </row>
    <row r="886" spans="1:26" ht="13" x14ac:dyDescent="0.15">
      <c r="A886" s="43"/>
      <c r="B886" s="44"/>
      <c r="C886" s="44"/>
      <c r="D886" s="44"/>
      <c r="E886" s="44"/>
      <c r="F886" s="44"/>
      <c r="G886" s="44"/>
      <c r="H886" s="44"/>
      <c r="I886" s="44"/>
      <c r="J886" s="44"/>
      <c r="K886" s="44"/>
      <c r="L886" s="44"/>
      <c r="M886" s="44"/>
      <c r="N886" s="44"/>
      <c r="O886" s="44"/>
      <c r="P886" s="44"/>
      <c r="Q886" s="44"/>
      <c r="R886" s="44"/>
      <c r="S886" s="44"/>
      <c r="T886" s="44"/>
      <c r="U886" s="44"/>
      <c r="V886" s="44"/>
      <c r="W886" s="44"/>
      <c r="X886" s="44"/>
      <c r="Y886" s="44"/>
      <c r="Z886" s="45"/>
    </row>
    <row r="887" spans="1:26" ht="13" x14ac:dyDescent="0.15">
      <c r="A887" s="43"/>
      <c r="B887" s="44"/>
      <c r="C887" s="44"/>
      <c r="D887" s="44"/>
      <c r="E887" s="44"/>
      <c r="F887" s="44"/>
      <c r="G887" s="44"/>
      <c r="H887" s="44"/>
      <c r="I887" s="44"/>
      <c r="J887" s="44"/>
      <c r="K887" s="44"/>
      <c r="L887" s="44"/>
      <c r="M887" s="44"/>
      <c r="N887" s="44"/>
      <c r="O887" s="44"/>
      <c r="P887" s="44"/>
      <c r="Q887" s="44"/>
      <c r="R887" s="44"/>
      <c r="S887" s="44"/>
      <c r="T887" s="44"/>
      <c r="U887" s="44"/>
      <c r="V887" s="44"/>
      <c r="W887" s="44"/>
      <c r="X887" s="44"/>
      <c r="Y887" s="44"/>
      <c r="Z887" s="45"/>
    </row>
    <row r="888" spans="1:26" ht="13" x14ac:dyDescent="0.15">
      <c r="A888" s="43"/>
      <c r="B888" s="44"/>
      <c r="C888" s="44"/>
      <c r="D888" s="44"/>
      <c r="E888" s="44"/>
      <c r="F888" s="44"/>
      <c r="G888" s="44"/>
      <c r="H888" s="44"/>
      <c r="I888" s="44"/>
      <c r="J888" s="44"/>
      <c r="K888" s="44"/>
      <c r="L888" s="44"/>
      <c r="M888" s="44"/>
      <c r="N888" s="44"/>
      <c r="O888" s="44"/>
      <c r="P888" s="44"/>
      <c r="Q888" s="44"/>
      <c r="R888" s="44"/>
      <c r="S888" s="44"/>
      <c r="T888" s="44"/>
      <c r="U888" s="44"/>
      <c r="V888" s="44"/>
      <c r="W888" s="44"/>
      <c r="X888" s="44"/>
      <c r="Y888" s="44"/>
      <c r="Z888" s="45"/>
    </row>
    <row r="889" spans="1:26" ht="13" x14ac:dyDescent="0.15">
      <c r="A889" s="43"/>
      <c r="B889" s="44"/>
      <c r="C889" s="44"/>
      <c r="D889" s="44"/>
      <c r="E889" s="44"/>
      <c r="F889" s="44"/>
      <c r="G889" s="44"/>
      <c r="H889" s="44"/>
      <c r="I889" s="44"/>
      <c r="J889" s="44"/>
      <c r="K889" s="44"/>
      <c r="L889" s="44"/>
      <c r="M889" s="44"/>
      <c r="N889" s="44"/>
      <c r="O889" s="44"/>
      <c r="P889" s="44"/>
      <c r="Q889" s="44"/>
      <c r="R889" s="44"/>
      <c r="S889" s="44"/>
      <c r="T889" s="44"/>
      <c r="U889" s="44"/>
      <c r="V889" s="44"/>
      <c r="W889" s="44"/>
      <c r="X889" s="44"/>
      <c r="Y889" s="44"/>
      <c r="Z889" s="45"/>
    </row>
    <row r="890" spans="1:26" ht="13" x14ac:dyDescent="0.15">
      <c r="A890" s="43"/>
      <c r="B890" s="44"/>
      <c r="C890" s="44"/>
      <c r="D890" s="44"/>
      <c r="E890" s="44"/>
      <c r="F890" s="44"/>
      <c r="G890" s="44"/>
      <c r="H890" s="44"/>
      <c r="I890" s="44"/>
      <c r="J890" s="44"/>
      <c r="K890" s="44"/>
      <c r="L890" s="44"/>
      <c r="M890" s="44"/>
      <c r="N890" s="44"/>
      <c r="O890" s="44"/>
      <c r="P890" s="44"/>
      <c r="Q890" s="44"/>
      <c r="R890" s="44"/>
      <c r="S890" s="44"/>
      <c r="T890" s="44"/>
      <c r="U890" s="44"/>
      <c r="V890" s="44"/>
      <c r="W890" s="44"/>
      <c r="X890" s="44"/>
      <c r="Y890" s="44"/>
      <c r="Z890" s="45"/>
    </row>
    <row r="891" spans="1:26" ht="13" x14ac:dyDescent="0.15">
      <c r="A891" s="43"/>
      <c r="B891" s="44"/>
      <c r="C891" s="44"/>
      <c r="D891" s="44"/>
      <c r="E891" s="44"/>
      <c r="F891" s="44"/>
      <c r="G891" s="44"/>
      <c r="H891" s="44"/>
      <c r="I891" s="44"/>
      <c r="J891" s="44"/>
      <c r="K891" s="44"/>
      <c r="L891" s="44"/>
      <c r="M891" s="44"/>
      <c r="N891" s="44"/>
      <c r="O891" s="44"/>
      <c r="P891" s="44"/>
      <c r="Q891" s="44"/>
      <c r="R891" s="44"/>
      <c r="S891" s="44"/>
      <c r="T891" s="44"/>
      <c r="U891" s="44"/>
      <c r="V891" s="44"/>
      <c r="W891" s="44"/>
      <c r="X891" s="44"/>
      <c r="Y891" s="44"/>
      <c r="Z891" s="45"/>
    </row>
    <row r="892" spans="1:26" ht="13" x14ac:dyDescent="0.15">
      <c r="A892" s="43"/>
      <c r="B892" s="44"/>
      <c r="C892" s="44"/>
      <c r="D892" s="44"/>
      <c r="E892" s="44"/>
      <c r="F892" s="44"/>
      <c r="G892" s="44"/>
      <c r="H892" s="44"/>
      <c r="I892" s="44"/>
      <c r="J892" s="44"/>
      <c r="K892" s="44"/>
      <c r="L892" s="44"/>
      <c r="M892" s="44"/>
      <c r="N892" s="44"/>
      <c r="O892" s="44"/>
      <c r="P892" s="44"/>
      <c r="Q892" s="44"/>
      <c r="R892" s="44"/>
      <c r="S892" s="44"/>
      <c r="T892" s="44"/>
      <c r="U892" s="44"/>
      <c r="V892" s="44"/>
      <c r="W892" s="44"/>
      <c r="X892" s="44"/>
      <c r="Y892" s="44"/>
      <c r="Z892" s="45"/>
    </row>
    <row r="893" spans="1:26" ht="13" x14ac:dyDescent="0.15">
      <c r="A893" s="43"/>
      <c r="B893" s="44"/>
      <c r="C893" s="44"/>
      <c r="D893" s="44"/>
      <c r="E893" s="44"/>
      <c r="F893" s="44"/>
      <c r="G893" s="44"/>
      <c r="H893" s="44"/>
      <c r="I893" s="44"/>
      <c r="J893" s="44"/>
      <c r="K893" s="44"/>
      <c r="L893" s="44"/>
      <c r="M893" s="44"/>
      <c r="N893" s="44"/>
      <c r="O893" s="44"/>
      <c r="P893" s="44"/>
      <c r="Q893" s="44"/>
      <c r="R893" s="44"/>
      <c r="S893" s="44"/>
      <c r="T893" s="44"/>
      <c r="U893" s="44"/>
      <c r="V893" s="44"/>
      <c r="W893" s="44"/>
      <c r="X893" s="44"/>
      <c r="Y893" s="44"/>
      <c r="Z893" s="45"/>
    </row>
    <row r="894" spans="1:26" ht="13" x14ac:dyDescent="0.15">
      <c r="A894" s="43"/>
      <c r="B894" s="44"/>
      <c r="C894" s="44"/>
      <c r="D894" s="44"/>
      <c r="E894" s="44"/>
      <c r="F894" s="44"/>
      <c r="G894" s="44"/>
      <c r="H894" s="44"/>
      <c r="I894" s="44"/>
      <c r="J894" s="44"/>
      <c r="K894" s="44"/>
      <c r="L894" s="44"/>
      <c r="M894" s="44"/>
      <c r="N894" s="44"/>
      <c r="O894" s="44"/>
      <c r="P894" s="44"/>
      <c r="Q894" s="44"/>
      <c r="R894" s="44"/>
      <c r="S894" s="44"/>
      <c r="T894" s="44"/>
      <c r="U894" s="44"/>
      <c r="V894" s="44"/>
      <c r="W894" s="44"/>
      <c r="X894" s="44"/>
      <c r="Y894" s="44"/>
      <c r="Z894" s="45"/>
    </row>
    <row r="895" spans="1:26" ht="13" x14ac:dyDescent="0.15">
      <c r="A895" s="43"/>
      <c r="B895" s="44"/>
      <c r="C895" s="44"/>
      <c r="D895" s="44"/>
      <c r="E895" s="44"/>
      <c r="F895" s="44"/>
      <c r="G895" s="44"/>
      <c r="H895" s="44"/>
      <c r="I895" s="44"/>
      <c r="J895" s="44"/>
      <c r="K895" s="44"/>
      <c r="L895" s="44"/>
      <c r="M895" s="44"/>
      <c r="N895" s="44"/>
      <c r="O895" s="44"/>
      <c r="P895" s="44"/>
      <c r="Q895" s="44"/>
      <c r="R895" s="44"/>
      <c r="S895" s="44"/>
      <c r="T895" s="44"/>
      <c r="U895" s="44"/>
      <c r="V895" s="44"/>
      <c r="W895" s="44"/>
      <c r="X895" s="44"/>
      <c r="Y895" s="44"/>
      <c r="Z895" s="45"/>
    </row>
    <row r="896" spans="1:26" ht="13" x14ac:dyDescent="0.15">
      <c r="A896" s="43"/>
      <c r="B896" s="44"/>
      <c r="C896" s="44"/>
      <c r="D896" s="44"/>
      <c r="E896" s="44"/>
      <c r="F896" s="44"/>
      <c r="G896" s="44"/>
      <c r="H896" s="44"/>
      <c r="I896" s="44"/>
      <c r="J896" s="44"/>
      <c r="K896" s="44"/>
      <c r="L896" s="44"/>
      <c r="M896" s="44"/>
      <c r="N896" s="44"/>
      <c r="O896" s="44"/>
      <c r="P896" s="44"/>
      <c r="Q896" s="44"/>
      <c r="R896" s="44"/>
      <c r="S896" s="44"/>
      <c r="T896" s="44"/>
      <c r="U896" s="44"/>
      <c r="V896" s="44"/>
      <c r="W896" s="44"/>
      <c r="X896" s="44"/>
      <c r="Y896" s="44"/>
      <c r="Z896" s="45"/>
    </row>
    <row r="897" spans="1:26" ht="13" x14ac:dyDescent="0.15">
      <c r="A897" s="43"/>
      <c r="B897" s="44"/>
      <c r="C897" s="44"/>
      <c r="D897" s="44"/>
      <c r="E897" s="44"/>
      <c r="F897" s="44"/>
      <c r="G897" s="44"/>
      <c r="H897" s="44"/>
      <c r="I897" s="44"/>
      <c r="J897" s="44"/>
      <c r="K897" s="44"/>
      <c r="L897" s="44"/>
      <c r="M897" s="44"/>
      <c r="N897" s="44"/>
      <c r="O897" s="44"/>
      <c r="P897" s="44"/>
      <c r="Q897" s="44"/>
      <c r="R897" s="44"/>
      <c r="S897" s="44"/>
      <c r="T897" s="44"/>
      <c r="U897" s="44"/>
      <c r="V897" s="44"/>
      <c r="W897" s="44"/>
      <c r="X897" s="44"/>
      <c r="Y897" s="44"/>
      <c r="Z897" s="45"/>
    </row>
    <row r="898" spans="1:26" ht="13" x14ac:dyDescent="0.15">
      <c r="A898" s="43"/>
      <c r="B898" s="44"/>
      <c r="C898" s="44"/>
      <c r="D898" s="44"/>
      <c r="E898" s="44"/>
      <c r="F898" s="44"/>
      <c r="G898" s="44"/>
      <c r="H898" s="44"/>
      <c r="I898" s="44"/>
      <c r="J898" s="44"/>
      <c r="K898" s="44"/>
      <c r="L898" s="44"/>
      <c r="M898" s="44"/>
      <c r="N898" s="44"/>
      <c r="O898" s="44"/>
      <c r="P898" s="44"/>
      <c r="Q898" s="44"/>
      <c r="R898" s="44"/>
      <c r="S898" s="44"/>
      <c r="T898" s="44"/>
      <c r="U898" s="44"/>
      <c r="V898" s="44"/>
      <c r="W898" s="44"/>
      <c r="X898" s="44"/>
      <c r="Y898" s="44"/>
      <c r="Z898" s="45"/>
    </row>
    <row r="899" spans="1:26" ht="13" x14ac:dyDescent="0.15">
      <c r="A899" s="43"/>
      <c r="B899" s="44"/>
      <c r="C899" s="44"/>
      <c r="D899" s="44"/>
      <c r="E899" s="44"/>
      <c r="F899" s="44"/>
      <c r="G899" s="44"/>
      <c r="H899" s="44"/>
      <c r="I899" s="44"/>
      <c r="J899" s="44"/>
      <c r="K899" s="44"/>
      <c r="L899" s="44"/>
      <c r="M899" s="44"/>
      <c r="N899" s="44"/>
      <c r="O899" s="44"/>
      <c r="P899" s="44"/>
      <c r="Q899" s="44"/>
      <c r="R899" s="44"/>
      <c r="S899" s="44"/>
      <c r="T899" s="44"/>
      <c r="U899" s="44"/>
      <c r="V899" s="44"/>
      <c r="W899" s="44"/>
      <c r="X899" s="44"/>
      <c r="Y899" s="44"/>
      <c r="Z899" s="45"/>
    </row>
    <row r="900" spans="1:26" ht="13" x14ac:dyDescent="0.15">
      <c r="A900" s="43"/>
      <c r="B900" s="44"/>
      <c r="C900" s="44"/>
      <c r="D900" s="44"/>
      <c r="E900" s="44"/>
      <c r="F900" s="44"/>
      <c r="G900" s="44"/>
      <c r="H900" s="44"/>
      <c r="I900" s="44"/>
      <c r="J900" s="44"/>
      <c r="K900" s="44"/>
      <c r="L900" s="44"/>
      <c r="M900" s="44"/>
      <c r="N900" s="44"/>
      <c r="O900" s="44"/>
      <c r="P900" s="44"/>
      <c r="Q900" s="44"/>
      <c r="R900" s="44"/>
      <c r="S900" s="44"/>
      <c r="T900" s="44"/>
      <c r="U900" s="44"/>
      <c r="V900" s="44"/>
      <c r="W900" s="44"/>
      <c r="X900" s="44"/>
      <c r="Y900" s="44"/>
      <c r="Z900" s="45"/>
    </row>
    <row r="901" spans="1:26" ht="13" x14ac:dyDescent="0.15">
      <c r="A901" s="43"/>
      <c r="B901" s="44"/>
      <c r="C901" s="44"/>
      <c r="D901" s="44"/>
      <c r="E901" s="44"/>
      <c r="F901" s="44"/>
      <c r="G901" s="44"/>
      <c r="H901" s="44"/>
      <c r="I901" s="44"/>
      <c r="J901" s="44"/>
      <c r="K901" s="44"/>
      <c r="L901" s="44"/>
      <c r="M901" s="44"/>
      <c r="N901" s="44"/>
      <c r="O901" s="44"/>
      <c r="P901" s="44"/>
      <c r="Q901" s="44"/>
      <c r="R901" s="44"/>
      <c r="S901" s="44"/>
      <c r="T901" s="44"/>
      <c r="U901" s="44"/>
      <c r="V901" s="44"/>
      <c r="W901" s="44"/>
      <c r="X901" s="44"/>
      <c r="Y901" s="44"/>
      <c r="Z901" s="45"/>
    </row>
    <row r="902" spans="1:26" ht="13" x14ac:dyDescent="0.15">
      <c r="A902" s="43"/>
      <c r="B902" s="44"/>
      <c r="C902" s="44"/>
      <c r="D902" s="44"/>
      <c r="E902" s="44"/>
      <c r="F902" s="44"/>
      <c r="G902" s="44"/>
      <c r="H902" s="44"/>
      <c r="I902" s="44"/>
      <c r="J902" s="44"/>
      <c r="K902" s="44"/>
      <c r="L902" s="44"/>
      <c r="M902" s="44"/>
      <c r="N902" s="44"/>
      <c r="O902" s="44"/>
      <c r="P902" s="44"/>
      <c r="Q902" s="44"/>
      <c r="R902" s="44"/>
      <c r="S902" s="44"/>
      <c r="T902" s="44"/>
      <c r="U902" s="44"/>
      <c r="V902" s="44"/>
      <c r="W902" s="44"/>
      <c r="X902" s="44"/>
      <c r="Y902" s="44"/>
      <c r="Z902" s="45"/>
    </row>
    <row r="903" spans="1:26" ht="13" x14ac:dyDescent="0.15">
      <c r="A903" s="43"/>
      <c r="B903" s="44"/>
      <c r="C903" s="44"/>
      <c r="D903" s="44"/>
      <c r="E903" s="44"/>
      <c r="F903" s="44"/>
      <c r="G903" s="44"/>
      <c r="H903" s="44"/>
      <c r="I903" s="44"/>
      <c r="J903" s="44"/>
      <c r="K903" s="44"/>
      <c r="L903" s="44"/>
      <c r="M903" s="44"/>
      <c r="N903" s="44"/>
      <c r="O903" s="44"/>
      <c r="P903" s="44"/>
      <c r="Q903" s="44"/>
      <c r="R903" s="44"/>
      <c r="S903" s="44"/>
      <c r="T903" s="44"/>
      <c r="U903" s="44"/>
      <c r="V903" s="44"/>
      <c r="W903" s="44"/>
      <c r="X903" s="44"/>
      <c r="Y903" s="44"/>
      <c r="Z903" s="45"/>
    </row>
    <row r="904" spans="1:26" ht="13" x14ac:dyDescent="0.15">
      <c r="A904" s="43"/>
      <c r="B904" s="44"/>
      <c r="C904" s="44"/>
      <c r="D904" s="44"/>
      <c r="E904" s="44"/>
      <c r="F904" s="44"/>
      <c r="G904" s="44"/>
      <c r="H904" s="44"/>
      <c r="I904" s="44"/>
      <c r="J904" s="44"/>
      <c r="K904" s="44"/>
      <c r="L904" s="44"/>
      <c r="M904" s="44"/>
      <c r="N904" s="44"/>
      <c r="O904" s="44"/>
      <c r="P904" s="44"/>
      <c r="Q904" s="44"/>
      <c r="R904" s="44"/>
      <c r="S904" s="44"/>
      <c r="T904" s="44"/>
      <c r="U904" s="44"/>
      <c r="V904" s="44"/>
      <c r="W904" s="44"/>
      <c r="X904" s="44"/>
      <c r="Y904" s="44"/>
      <c r="Z904" s="45"/>
    </row>
    <row r="905" spans="1:26" ht="13" x14ac:dyDescent="0.15">
      <c r="A905" s="43"/>
      <c r="B905" s="44"/>
      <c r="C905" s="44"/>
      <c r="D905" s="44"/>
      <c r="E905" s="44"/>
      <c r="F905" s="44"/>
      <c r="G905" s="44"/>
      <c r="H905" s="44"/>
      <c r="I905" s="44"/>
      <c r="J905" s="44"/>
      <c r="K905" s="44"/>
      <c r="L905" s="44"/>
      <c r="M905" s="44"/>
      <c r="N905" s="44"/>
      <c r="O905" s="44"/>
      <c r="P905" s="44"/>
      <c r="Q905" s="44"/>
      <c r="R905" s="44"/>
      <c r="S905" s="44"/>
      <c r="T905" s="44"/>
      <c r="U905" s="44"/>
      <c r="V905" s="44"/>
      <c r="W905" s="44"/>
      <c r="X905" s="44"/>
      <c r="Y905" s="44"/>
      <c r="Z905" s="45"/>
    </row>
    <row r="906" spans="1:26" ht="13" x14ac:dyDescent="0.15">
      <c r="A906" s="43"/>
      <c r="B906" s="44"/>
      <c r="C906" s="44"/>
      <c r="D906" s="44"/>
      <c r="E906" s="44"/>
      <c r="F906" s="44"/>
      <c r="G906" s="44"/>
      <c r="H906" s="44"/>
      <c r="I906" s="44"/>
      <c r="J906" s="44"/>
      <c r="K906" s="44"/>
      <c r="L906" s="44"/>
      <c r="M906" s="44"/>
      <c r="N906" s="44"/>
      <c r="O906" s="44"/>
      <c r="P906" s="44"/>
      <c r="Q906" s="44"/>
      <c r="R906" s="44"/>
      <c r="S906" s="44"/>
      <c r="T906" s="44"/>
      <c r="U906" s="44"/>
      <c r="V906" s="44"/>
      <c r="W906" s="44"/>
      <c r="X906" s="44"/>
      <c r="Y906" s="44"/>
      <c r="Z906" s="45"/>
    </row>
    <row r="907" spans="1:26" ht="13" x14ac:dyDescent="0.15">
      <c r="A907" s="43"/>
      <c r="B907" s="44"/>
      <c r="C907" s="44"/>
      <c r="D907" s="44"/>
      <c r="E907" s="44"/>
      <c r="F907" s="44"/>
      <c r="G907" s="44"/>
      <c r="H907" s="44"/>
      <c r="I907" s="44"/>
      <c r="J907" s="44"/>
      <c r="K907" s="44"/>
      <c r="L907" s="44"/>
      <c r="M907" s="44"/>
      <c r="N907" s="44"/>
      <c r="O907" s="44"/>
      <c r="P907" s="44"/>
      <c r="Q907" s="44"/>
      <c r="R907" s="44"/>
      <c r="S907" s="44"/>
      <c r="T907" s="44"/>
      <c r="U907" s="44"/>
      <c r="V907" s="44"/>
      <c r="W907" s="44"/>
      <c r="X907" s="44"/>
      <c r="Y907" s="44"/>
      <c r="Z907" s="45"/>
    </row>
    <row r="908" spans="1:26" ht="13" x14ac:dyDescent="0.15">
      <c r="A908" s="43"/>
      <c r="B908" s="44"/>
      <c r="C908" s="44"/>
      <c r="D908" s="44"/>
      <c r="E908" s="44"/>
      <c r="F908" s="44"/>
      <c r="G908" s="44"/>
      <c r="H908" s="44"/>
      <c r="I908" s="44"/>
      <c r="J908" s="44"/>
      <c r="K908" s="44"/>
      <c r="L908" s="44"/>
      <c r="M908" s="44"/>
      <c r="N908" s="44"/>
      <c r="O908" s="44"/>
      <c r="P908" s="44"/>
      <c r="Q908" s="44"/>
      <c r="R908" s="44"/>
      <c r="S908" s="44"/>
      <c r="T908" s="44"/>
      <c r="U908" s="44"/>
      <c r="V908" s="44"/>
      <c r="W908" s="44"/>
      <c r="X908" s="44"/>
      <c r="Y908" s="44"/>
      <c r="Z908" s="45"/>
    </row>
    <row r="909" spans="1:26" ht="13" x14ac:dyDescent="0.15">
      <c r="A909" s="43"/>
      <c r="B909" s="44"/>
      <c r="C909" s="44"/>
      <c r="D909" s="44"/>
      <c r="E909" s="44"/>
      <c r="F909" s="44"/>
      <c r="G909" s="44"/>
      <c r="H909" s="44"/>
      <c r="I909" s="44"/>
      <c r="J909" s="44"/>
      <c r="K909" s="44"/>
      <c r="L909" s="44"/>
      <c r="M909" s="44"/>
      <c r="N909" s="44"/>
      <c r="O909" s="44"/>
      <c r="P909" s="44"/>
      <c r="Q909" s="44"/>
      <c r="R909" s="44"/>
      <c r="S909" s="44"/>
      <c r="T909" s="44"/>
      <c r="U909" s="44"/>
      <c r="V909" s="44"/>
      <c r="W909" s="44"/>
      <c r="X909" s="44"/>
      <c r="Y909" s="44"/>
      <c r="Z909" s="45"/>
    </row>
    <row r="910" spans="1:26" ht="13" x14ac:dyDescent="0.15">
      <c r="A910" s="43"/>
      <c r="B910" s="44"/>
      <c r="C910" s="44"/>
      <c r="D910" s="44"/>
      <c r="E910" s="44"/>
      <c r="F910" s="44"/>
      <c r="G910" s="44"/>
      <c r="H910" s="44"/>
      <c r="I910" s="44"/>
      <c r="J910" s="44"/>
      <c r="K910" s="44"/>
      <c r="L910" s="44"/>
      <c r="M910" s="44"/>
      <c r="N910" s="44"/>
      <c r="O910" s="44"/>
      <c r="P910" s="44"/>
      <c r="Q910" s="44"/>
      <c r="R910" s="44"/>
      <c r="S910" s="44"/>
      <c r="T910" s="44"/>
      <c r="U910" s="44"/>
      <c r="V910" s="44"/>
      <c r="W910" s="44"/>
      <c r="X910" s="44"/>
      <c r="Y910" s="44"/>
      <c r="Z910" s="45"/>
    </row>
    <row r="911" spans="1:26" ht="13" x14ac:dyDescent="0.15">
      <c r="A911" s="43"/>
      <c r="B911" s="44"/>
      <c r="C911" s="44"/>
      <c r="D911" s="44"/>
      <c r="E911" s="44"/>
      <c r="F911" s="44"/>
      <c r="G911" s="44"/>
      <c r="H911" s="44"/>
      <c r="I911" s="44"/>
      <c r="J911" s="44"/>
      <c r="K911" s="44"/>
      <c r="L911" s="44"/>
      <c r="M911" s="44"/>
      <c r="N911" s="44"/>
      <c r="O911" s="44"/>
      <c r="P911" s="44"/>
      <c r="Q911" s="44"/>
      <c r="R911" s="44"/>
      <c r="S911" s="44"/>
      <c r="T911" s="44"/>
      <c r="U911" s="44"/>
      <c r="V911" s="44"/>
      <c r="W911" s="44"/>
      <c r="X911" s="44"/>
      <c r="Y911" s="44"/>
      <c r="Z911" s="45"/>
    </row>
    <row r="912" spans="1:26" ht="13" x14ac:dyDescent="0.15">
      <c r="A912" s="43"/>
      <c r="B912" s="44"/>
      <c r="C912" s="44"/>
      <c r="D912" s="44"/>
      <c r="E912" s="44"/>
      <c r="F912" s="44"/>
      <c r="G912" s="44"/>
      <c r="H912" s="44"/>
      <c r="I912" s="44"/>
      <c r="J912" s="44"/>
      <c r="K912" s="44"/>
      <c r="L912" s="44"/>
      <c r="M912" s="44"/>
      <c r="N912" s="44"/>
      <c r="O912" s="44"/>
      <c r="P912" s="44"/>
      <c r="Q912" s="44"/>
      <c r="R912" s="44"/>
      <c r="S912" s="44"/>
      <c r="T912" s="44"/>
      <c r="U912" s="44"/>
      <c r="V912" s="44"/>
      <c r="W912" s="44"/>
      <c r="X912" s="44"/>
      <c r="Y912" s="44"/>
      <c r="Z912" s="45"/>
    </row>
    <row r="913" spans="1:26" ht="13" x14ac:dyDescent="0.15">
      <c r="A913" s="43"/>
      <c r="B913" s="44"/>
      <c r="C913" s="44"/>
      <c r="D913" s="44"/>
      <c r="E913" s="44"/>
      <c r="F913" s="44"/>
      <c r="G913" s="44"/>
      <c r="H913" s="44"/>
      <c r="I913" s="44"/>
      <c r="J913" s="44"/>
      <c r="K913" s="44"/>
      <c r="L913" s="44"/>
      <c r="M913" s="44"/>
      <c r="N913" s="44"/>
      <c r="O913" s="44"/>
      <c r="P913" s="44"/>
      <c r="Q913" s="44"/>
      <c r="R913" s="44"/>
      <c r="S913" s="44"/>
      <c r="T913" s="44"/>
      <c r="U913" s="44"/>
      <c r="V913" s="44"/>
      <c r="W913" s="44"/>
      <c r="X913" s="44"/>
      <c r="Y913" s="44"/>
      <c r="Z913" s="45"/>
    </row>
    <row r="914" spans="1:26" ht="13" x14ac:dyDescent="0.15">
      <c r="A914" s="43"/>
      <c r="B914" s="44"/>
      <c r="C914" s="44"/>
      <c r="D914" s="44"/>
      <c r="E914" s="44"/>
      <c r="F914" s="44"/>
      <c r="G914" s="44"/>
      <c r="H914" s="44"/>
      <c r="I914" s="44"/>
      <c r="J914" s="44"/>
      <c r="K914" s="44"/>
      <c r="L914" s="44"/>
      <c r="M914" s="44"/>
      <c r="N914" s="44"/>
      <c r="O914" s="44"/>
      <c r="P914" s="44"/>
      <c r="Q914" s="44"/>
      <c r="R914" s="44"/>
      <c r="S914" s="44"/>
      <c r="T914" s="44"/>
      <c r="U914" s="44"/>
      <c r="V914" s="44"/>
      <c r="W914" s="44"/>
      <c r="X914" s="44"/>
      <c r="Y914" s="44"/>
      <c r="Z914" s="45"/>
    </row>
    <row r="915" spans="1:26" ht="13" x14ac:dyDescent="0.15">
      <c r="A915" s="43"/>
      <c r="B915" s="44"/>
      <c r="C915" s="44"/>
      <c r="D915" s="44"/>
      <c r="E915" s="44"/>
      <c r="F915" s="44"/>
      <c r="G915" s="44"/>
      <c r="H915" s="44"/>
      <c r="I915" s="44"/>
      <c r="J915" s="44"/>
      <c r="K915" s="44"/>
      <c r="L915" s="44"/>
      <c r="M915" s="44"/>
      <c r="N915" s="44"/>
      <c r="O915" s="44"/>
      <c r="P915" s="44"/>
      <c r="Q915" s="44"/>
      <c r="R915" s="44"/>
      <c r="S915" s="44"/>
      <c r="T915" s="44"/>
      <c r="U915" s="44"/>
      <c r="V915" s="44"/>
      <c r="W915" s="44"/>
      <c r="X915" s="44"/>
      <c r="Y915" s="44"/>
      <c r="Z915" s="45"/>
    </row>
    <row r="916" spans="1:26" ht="13" x14ac:dyDescent="0.15">
      <c r="A916" s="43"/>
      <c r="B916" s="44"/>
      <c r="C916" s="44"/>
      <c r="D916" s="44"/>
      <c r="E916" s="44"/>
      <c r="F916" s="44"/>
      <c r="G916" s="44"/>
      <c r="H916" s="44"/>
      <c r="I916" s="44"/>
      <c r="J916" s="44"/>
      <c r="K916" s="44"/>
      <c r="L916" s="44"/>
      <c r="M916" s="44"/>
      <c r="N916" s="44"/>
      <c r="O916" s="44"/>
      <c r="P916" s="44"/>
      <c r="Q916" s="44"/>
      <c r="R916" s="44"/>
      <c r="S916" s="44"/>
      <c r="T916" s="44"/>
      <c r="U916" s="44"/>
      <c r="V916" s="44"/>
      <c r="W916" s="44"/>
      <c r="X916" s="44"/>
      <c r="Y916" s="44"/>
      <c r="Z916" s="45"/>
    </row>
    <row r="917" spans="1:26" ht="13" x14ac:dyDescent="0.15">
      <c r="A917" s="43"/>
      <c r="B917" s="44"/>
      <c r="C917" s="44"/>
      <c r="D917" s="44"/>
      <c r="E917" s="44"/>
      <c r="F917" s="44"/>
      <c r="G917" s="44"/>
      <c r="H917" s="44"/>
      <c r="I917" s="44"/>
      <c r="J917" s="44"/>
      <c r="K917" s="44"/>
      <c r="L917" s="44"/>
      <c r="M917" s="44"/>
      <c r="N917" s="44"/>
      <c r="O917" s="44"/>
      <c r="P917" s="44"/>
      <c r="Q917" s="44"/>
      <c r="R917" s="44"/>
      <c r="S917" s="44"/>
      <c r="T917" s="44"/>
      <c r="U917" s="44"/>
      <c r="V917" s="44"/>
      <c r="W917" s="44"/>
      <c r="X917" s="44"/>
      <c r="Y917" s="44"/>
      <c r="Z917" s="45"/>
    </row>
    <row r="918" spans="1:26" ht="13" x14ac:dyDescent="0.15">
      <c r="A918" s="43"/>
      <c r="B918" s="44"/>
      <c r="C918" s="44"/>
      <c r="D918" s="44"/>
      <c r="E918" s="44"/>
      <c r="F918" s="44"/>
      <c r="G918" s="44"/>
      <c r="H918" s="44"/>
      <c r="I918" s="44"/>
      <c r="J918" s="44"/>
      <c r="K918" s="44"/>
      <c r="L918" s="44"/>
      <c r="M918" s="44"/>
      <c r="N918" s="44"/>
      <c r="O918" s="44"/>
      <c r="P918" s="44"/>
      <c r="Q918" s="44"/>
      <c r="R918" s="44"/>
      <c r="S918" s="44"/>
      <c r="T918" s="44"/>
      <c r="U918" s="44"/>
      <c r="V918" s="44"/>
      <c r="W918" s="44"/>
      <c r="X918" s="44"/>
      <c r="Y918" s="44"/>
      <c r="Z918" s="45"/>
    </row>
    <row r="919" spans="1:26" ht="13" x14ac:dyDescent="0.15">
      <c r="A919" s="43"/>
      <c r="B919" s="44"/>
      <c r="C919" s="44"/>
      <c r="D919" s="44"/>
      <c r="E919" s="44"/>
      <c r="F919" s="44"/>
      <c r="G919" s="44"/>
      <c r="H919" s="44"/>
      <c r="I919" s="44"/>
      <c r="J919" s="44"/>
      <c r="K919" s="44"/>
      <c r="L919" s="44"/>
      <c r="M919" s="44"/>
      <c r="N919" s="44"/>
      <c r="O919" s="44"/>
      <c r="P919" s="44"/>
      <c r="Q919" s="44"/>
      <c r="R919" s="44"/>
      <c r="S919" s="44"/>
      <c r="T919" s="44"/>
      <c r="U919" s="44"/>
      <c r="V919" s="44"/>
      <c r="W919" s="44"/>
      <c r="X919" s="44"/>
      <c r="Y919" s="44"/>
      <c r="Z919" s="45"/>
    </row>
    <row r="920" spans="1:26" ht="13" x14ac:dyDescent="0.15">
      <c r="A920" s="43"/>
      <c r="B920" s="44"/>
      <c r="C920" s="44"/>
      <c r="D920" s="44"/>
      <c r="E920" s="44"/>
      <c r="F920" s="44"/>
      <c r="G920" s="44"/>
      <c r="H920" s="44"/>
      <c r="I920" s="44"/>
      <c r="J920" s="44"/>
      <c r="K920" s="44"/>
      <c r="L920" s="44"/>
      <c r="M920" s="44"/>
      <c r="N920" s="44"/>
      <c r="O920" s="44"/>
      <c r="P920" s="44"/>
      <c r="Q920" s="44"/>
      <c r="R920" s="44"/>
      <c r="S920" s="44"/>
      <c r="T920" s="44"/>
      <c r="U920" s="44"/>
      <c r="V920" s="44"/>
      <c r="W920" s="44"/>
      <c r="X920" s="44"/>
      <c r="Y920" s="44"/>
      <c r="Z920" s="45"/>
    </row>
    <row r="921" spans="1:26" ht="13" x14ac:dyDescent="0.15">
      <c r="A921" s="43"/>
      <c r="B921" s="44"/>
      <c r="C921" s="44"/>
      <c r="D921" s="44"/>
      <c r="E921" s="44"/>
      <c r="F921" s="44"/>
      <c r="G921" s="44"/>
      <c r="H921" s="44"/>
      <c r="I921" s="44"/>
      <c r="J921" s="44"/>
      <c r="K921" s="44"/>
      <c r="L921" s="44"/>
      <c r="M921" s="44"/>
      <c r="N921" s="44"/>
      <c r="O921" s="44"/>
      <c r="P921" s="44"/>
      <c r="Q921" s="44"/>
      <c r="R921" s="44"/>
      <c r="S921" s="44"/>
      <c r="T921" s="44"/>
      <c r="U921" s="44"/>
      <c r="V921" s="44"/>
      <c r="W921" s="44"/>
      <c r="X921" s="44"/>
      <c r="Y921" s="44"/>
      <c r="Z921" s="45"/>
    </row>
    <row r="922" spans="1:26" ht="13" x14ac:dyDescent="0.15">
      <c r="A922" s="43"/>
      <c r="B922" s="44"/>
      <c r="C922" s="44"/>
      <c r="D922" s="44"/>
      <c r="E922" s="44"/>
      <c r="F922" s="44"/>
      <c r="G922" s="44"/>
      <c r="H922" s="44"/>
      <c r="I922" s="44"/>
      <c r="J922" s="44"/>
      <c r="K922" s="44"/>
      <c r="L922" s="44"/>
      <c r="M922" s="44"/>
      <c r="N922" s="44"/>
      <c r="O922" s="44"/>
      <c r="P922" s="44"/>
      <c r="Q922" s="44"/>
      <c r="R922" s="44"/>
      <c r="S922" s="44"/>
      <c r="T922" s="44"/>
      <c r="U922" s="44"/>
      <c r="V922" s="44"/>
      <c r="W922" s="44"/>
      <c r="X922" s="44"/>
      <c r="Y922" s="44"/>
      <c r="Z922" s="45"/>
    </row>
    <row r="923" spans="1:26" ht="13" x14ac:dyDescent="0.15">
      <c r="A923" s="43"/>
      <c r="B923" s="44"/>
      <c r="C923" s="44"/>
      <c r="D923" s="44"/>
      <c r="E923" s="44"/>
      <c r="F923" s="44"/>
      <c r="G923" s="44"/>
      <c r="H923" s="44"/>
      <c r="I923" s="44"/>
      <c r="J923" s="44"/>
      <c r="K923" s="44"/>
      <c r="L923" s="44"/>
      <c r="M923" s="44"/>
      <c r="N923" s="44"/>
      <c r="O923" s="44"/>
      <c r="P923" s="44"/>
      <c r="Q923" s="44"/>
      <c r="R923" s="44"/>
      <c r="S923" s="44"/>
      <c r="T923" s="44"/>
      <c r="U923" s="44"/>
      <c r="V923" s="44"/>
      <c r="W923" s="44"/>
      <c r="X923" s="44"/>
      <c r="Y923" s="44"/>
      <c r="Z923" s="45"/>
    </row>
    <row r="924" spans="1:26" ht="13" x14ac:dyDescent="0.15">
      <c r="A924" s="43"/>
      <c r="B924" s="44"/>
      <c r="C924" s="44"/>
      <c r="D924" s="44"/>
      <c r="E924" s="44"/>
      <c r="F924" s="44"/>
      <c r="G924" s="44"/>
      <c r="H924" s="44"/>
      <c r="I924" s="44"/>
      <c r="J924" s="44"/>
      <c r="K924" s="44"/>
      <c r="L924" s="44"/>
      <c r="M924" s="44"/>
      <c r="N924" s="44"/>
      <c r="O924" s="44"/>
      <c r="P924" s="44"/>
      <c r="Q924" s="44"/>
      <c r="R924" s="44"/>
      <c r="S924" s="44"/>
      <c r="T924" s="44"/>
      <c r="U924" s="44"/>
      <c r="V924" s="44"/>
      <c r="W924" s="44"/>
      <c r="X924" s="44"/>
      <c r="Y924" s="44"/>
      <c r="Z924" s="45"/>
    </row>
    <row r="925" spans="1:26" ht="13" x14ac:dyDescent="0.15">
      <c r="A925" s="43"/>
      <c r="B925" s="44"/>
      <c r="C925" s="44"/>
      <c r="D925" s="44"/>
      <c r="E925" s="44"/>
      <c r="F925" s="44"/>
      <c r="G925" s="44"/>
      <c r="H925" s="44"/>
      <c r="I925" s="44"/>
      <c r="J925" s="44"/>
      <c r="K925" s="44"/>
      <c r="L925" s="44"/>
      <c r="M925" s="44"/>
      <c r="N925" s="44"/>
      <c r="O925" s="44"/>
      <c r="P925" s="44"/>
      <c r="Q925" s="44"/>
      <c r="R925" s="44"/>
      <c r="S925" s="44"/>
      <c r="T925" s="44"/>
      <c r="U925" s="44"/>
      <c r="V925" s="44"/>
      <c r="W925" s="44"/>
      <c r="X925" s="44"/>
      <c r="Y925" s="44"/>
      <c r="Z925" s="45"/>
    </row>
    <row r="926" spans="1:26" ht="13" x14ac:dyDescent="0.15">
      <c r="A926" s="43"/>
      <c r="B926" s="44"/>
      <c r="C926" s="44"/>
      <c r="D926" s="44"/>
      <c r="E926" s="44"/>
      <c r="F926" s="44"/>
      <c r="G926" s="44"/>
      <c r="H926" s="44"/>
      <c r="I926" s="44"/>
      <c r="J926" s="44"/>
      <c r="K926" s="44"/>
      <c r="L926" s="44"/>
      <c r="M926" s="44"/>
      <c r="N926" s="44"/>
      <c r="O926" s="44"/>
      <c r="P926" s="44"/>
      <c r="Q926" s="44"/>
      <c r="R926" s="44"/>
      <c r="S926" s="44"/>
      <c r="T926" s="44"/>
      <c r="U926" s="44"/>
      <c r="V926" s="44"/>
      <c r="W926" s="44"/>
      <c r="X926" s="44"/>
      <c r="Y926" s="44"/>
      <c r="Z926" s="45"/>
    </row>
    <row r="927" spans="1:26" ht="13" x14ac:dyDescent="0.15">
      <c r="A927" s="43"/>
      <c r="B927" s="44"/>
      <c r="C927" s="44"/>
      <c r="D927" s="44"/>
      <c r="E927" s="44"/>
      <c r="F927" s="44"/>
      <c r="G927" s="44"/>
      <c r="H927" s="44"/>
      <c r="I927" s="44"/>
      <c r="J927" s="44"/>
      <c r="K927" s="44"/>
      <c r="L927" s="44"/>
      <c r="M927" s="44"/>
      <c r="N927" s="44"/>
      <c r="O927" s="44"/>
      <c r="P927" s="44"/>
      <c r="Q927" s="44"/>
      <c r="R927" s="44"/>
      <c r="S927" s="44"/>
      <c r="T927" s="44"/>
      <c r="U927" s="44"/>
      <c r="V927" s="44"/>
      <c r="W927" s="44"/>
      <c r="X927" s="44"/>
      <c r="Y927" s="44"/>
      <c r="Z927" s="45"/>
    </row>
    <row r="928" spans="1:26" ht="13" x14ac:dyDescent="0.15">
      <c r="A928" s="43"/>
      <c r="B928" s="44"/>
      <c r="C928" s="44"/>
      <c r="D928" s="44"/>
      <c r="E928" s="44"/>
      <c r="F928" s="44"/>
      <c r="G928" s="44"/>
      <c r="H928" s="44"/>
      <c r="I928" s="44"/>
      <c r="J928" s="44"/>
      <c r="K928" s="44"/>
      <c r="L928" s="44"/>
      <c r="M928" s="44"/>
      <c r="N928" s="44"/>
      <c r="O928" s="44"/>
      <c r="P928" s="44"/>
      <c r="Q928" s="44"/>
      <c r="R928" s="44"/>
      <c r="S928" s="44"/>
      <c r="T928" s="44"/>
      <c r="U928" s="44"/>
      <c r="V928" s="44"/>
      <c r="W928" s="44"/>
      <c r="X928" s="44"/>
      <c r="Y928" s="44"/>
      <c r="Z928" s="45"/>
    </row>
    <row r="929" spans="1:26" ht="13" x14ac:dyDescent="0.15">
      <c r="A929" s="43"/>
      <c r="B929" s="44"/>
      <c r="C929" s="44"/>
      <c r="D929" s="44"/>
      <c r="E929" s="44"/>
      <c r="F929" s="44"/>
      <c r="G929" s="44"/>
      <c r="H929" s="44"/>
      <c r="I929" s="44"/>
      <c r="J929" s="44"/>
      <c r="K929" s="44"/>
      <c r="L929" s="44"/>
      <c r="M929" s="44"/>
      <c r="N929" s="44"/>
      <c r="O929" s="44"/>
      <c r="P929" s="44"/>
      <c r="Q929" s="44"/>
      <c r="R929" s="44"/>
      <c r="S929" s="44"/>
      <c r="T929" s="44"/>
      <c r="U929" s="44"/>
      <c r="V929" s="44"/>
      <c r="W929" s="44"/>
      <c r="X929" s="44"/>
      <c r="Y929" s="44"/>
      <c r="Z929" s="45"/>
    </row>
    <row r="930" spans="1:26" ht="13" x14ac:dyDescent="0.15">
      <c r="A930" s="43"/>
      <c r="B930" s="44"/>
      <c r="C930" s="44"/>
      <c r="D930" s="44"/>
      <c r="E930" s="44"/>
      <c r="F930" s="44"/>
      <c r="G930" s="44"/>
      <c r="H930" s="44"/>
      <c r="I930" s="44"/>
      <c r="J930" s="44"/>
      <c r="K930" s="44"/>
      <c r="L930" s="44"/>
      <c r="M930" s="44"/>
      <c r="N930" s="44"/>
      <c r="O930" s="44"/>
      <c r="P930" s="44"/>
      <c r="Q930" s="44"/>
      <c r="R930" s="44"/>
      <c r="S930" s="44"/>
      <c r="T930" s="44"/>
      <c r="U930" s="44"/>
      <c r="V930" s="44"/>
      <c r="W930" s="44"/>
      <c r="X930" s="44"/>
      <c r="Y930" s="44"/>
      <c r="Z930" s="45"/>
    </row>
    <row r="931" spans="1:26" ht="13" x14ac:dyDescent="0.15">
      <c r="A931" s="43"/>
      <c r="B931" s="44"/>
      <c r="C931" s="44"/>
      <c r="D931" s="44"/>
      <c r="E931" s="44"/>
      <c r="F931" s="44"/>
      <c r="G931" s="44"/>
      <c r="H931" s="44"/>
      <c r="I931" s="44"/>
      <c r="J931" s="44"/>
      <c r="K931" s="44"/>
      <c r="L931" s="44"/>
      <c r="M931" s="44"/>
      <c r="N931" s="44"/>
      <c r="O931" s="44"/>
      <c r="P931" s="44"/>
      <c r="Q931" s="44"/>
      <c r="R931" s="44"/>
      <c r="S931" s="44"/>
      <c r="T931" s="44"/>
      <c r="U931" s="44"/>
      <c r="V931" s="44"/>
      <c r="W931" s="44"/>
      <c r="X931" s="44"/>
      <c r="Y931" s="44"/>
      <c r="Z931" s="45"/>
    </row>
    <row r="932" spans="1:26" ht="13" x14ac:dyDescent="0.15">
      <c r="A932" s="43"/>
      <c r="B932" s="44"/>
      <c r="C932" s="44"/>
      <c r="D932" s="44"/>
      <c r="E932" s="44"/>
      <c r="F932" s="44"/>
      <c r="G932" s="44"/>
      <c r="H932" s="44"/>
      <c r="I932" s="44"/>
      <c r="J932" s="44"/>
      <c r="K932" s="44"/>
      <c r="L932" s="44"/>
      <c r="M932" s="44"/>
      <c r="N932" s="44"/>
      <c r="O932" s="44"/>
      <c r="P932" s="44"/>
      <c r="Q932" s="44"/>
      <c r="R932" s="44"/>
      <c r="S932" s="44"/>
      <c r="T932" s="44"/>
      <c r="U932" s="44"/>
      <c r="V932" s="44"/>
      <c r="W932" s="44"/>
      <c r="X932" s="44"/>
      <c r="Y932" s="44"/>
      <c r="Z932" s="45"/>
    </row>
    <row r="933" spans="1:26" ht="13" x14ac:dyDescent="0.15">
      <c r="A933" s="43"/>
      <c r="B933" s="44"/>
      <c r="C933" s="44"/>
      <c r="D933" s="44"/>
      <c r="E933" s="44"/>
      <c r="F933" s="44"/>
      <c r="G933" s="44"/>
      <c r="H933" s="44"/>
      <c r="I933" s="44"/>
      <c r="J933" s="44"/>
      <c r="K933" s="44"/>
      <c r="L933" s="44"/>
      <c r="M933" s="44"/>
      <c r="N933" s="44"/>
      <c r="O933" s="44"/>
      <c r="P933" s="44"/>
      <c r="Q933" s="44"/>
      <c r="R933" s="44"/>
      <c r="S933" s="44"/>
      <c r="T933" s="44"/>
      <c r="U933" s="44"/>
      <c r="V933" s="44"/>
      <c r="W933" s="44"/>
      <c r="X933" s="44"/>
      <c r="Y933" s="44"/>
      <c r="Z933" s="45"/>
    </row>
    <row r="934" spans="1:26" ht="13" x14ac:dyDescent="0.15">
      <c r="A934" s="43"/>
      <c r="B934" s="44"/>
      <c r="C934" s="44"/>
      <c r="D934" s="44"/>
      <c r="E934" s="44"/>
      <c r="F934" s="44"/>
      <c r="G934" s="44"/>
      <c r="H934" s="44"/>
      <c r="I934" s="44"/>
      <c r="J934" s="44"/>
      <c r="K934" s="44"/>
      <c r="L934" s="44"/>
      <c r="M934" s="44"/>
      <c r="N934" s="44"/>
      <c r="O934" s="44"/>
      <c r="P934" s="44"/>
      <c r="Q934" s="44"/>
      <c r="R934" s="44"/>
      <c r="S934" s="44"/>
      <c r="T934" s="44"/>
      <c r="U934" s="44"/>
      <c r="V934" s="44"/>
      <c r="W934" s="44"/>
      <c r="X934" s="44"/>
      <c r="Y934" s="44"/>
      <c r="Z934" s="45"/>
    </row>
    <row r="935" spans="1:26" ht="13" x14ac:dyDescent="0.15">
      <c r="A935" s="43"/>
      <c r="B935" s="44"/>
      <c r="C935" s="44"/>
      <c r="D935" s="44"/>
      <c r="E935" s="44"/>
      <c r="F935" s="44"/>
      <c r="G935" s="44"/>
      <c r="H935" s="44"/>
      <c r="I935" s="44"/>
      <c r="J935" s="44"/>
      <c r="K935" s="44"/>
      <c r="L935" s="44"/>
      <c r="M935" s="44"/>
      <c r="N935" s="44"/>
      <c r="O935" s="44"/>
      <c r="P935" s="44"/>
      <c r="Q935" s="44"/>
      <c r="R935" s="44"/>
      <c r="S935" s="44"/>
      <c r="T935" s="44"/>
      <c r="U935" s="44"/>
      <c r="V935" s="44"/>
      <c r="W935" s="44"/>
      <c r="X935" s="44"/>
      <c r="Y935" s="44"/>
      <c r="Z935" s="45"/>
    </row>
    <row r="936" spans="1:26" ht="13" x14ac:dyDescent="0.15">
      <c r="A936" s="43"/>
      <c r="B936" s="44"/>
      <c r="C936" s="44"/>
      <c r="D936" s="44"/>
      <c r="E936" s="44"/>
      <c r="F936" s="44"/>
      <c r="G936" s="44"/>
      <c r="H936" s="44"/>
      <c r="I936" s="44"/>
      <c r="J936" s="44"/>
      <c r="K936" s="44"/>
      <c r="L936" s="44"/>
      <c r="M936" s="44"/>
      <c r="N936" s="44"/>
      <c r="O936" s="44"/>
      <c r="P936" s="44"/>
      <c r="Q936" s="44"/>
      <c r="R936" s="44"/>
      <c r="S936" s="44"/>
      <c r="T936" s="44"/>
      <c r="U936" s="44"/>
      <c r="V936" s="44"/>
      <c r="W936" s="44"/>
      <c r="X936" s="44"/>
      <c r="Y936" s="44"/>
      <c r="Z936" s="45"/>
    </row>
    <row r="937" spans="1:26" ht="13" x14ac:dyDescent="0.15">
      <c r="A937" s="43"/>
      <c r="B937" s="44"/>
      <c r="C937" s="44"/>
      <c r="D937" s="44"/>
      <c r="E937" s="44"/>
      <c r="F937" s="44"/>
      <c r="G937" s="44"/>
      <c r="H937" s="44"/>
      <c r="I937" s="44"/>
      <c r="J937" s="44"/>
      <c r="K937" s="44"/>
      <c r="L937" s="44"/>
      <c r="M937" s="44"/>
      <c r="N937" s="44"/>
      <c r="O937" s="44"/>
      <c r="P937" s="44"/>
      <c r="Q937" s="44"/>
      <c r="R937" s="44"/>
      <c r="S937" s="44"/>
      <c r="T937" s="44"/>
      <c r="U937" s="44"/>
      <c r="V937" s="44"/>
      <c r="W937" s="44"/>
      <c r="X937" s="44"/>
      <c r="Y937" s="44"/>
      <c r="Z937" s="45"/>
    </row>
    <row r="938" spans="1:26" ht="13" x14ac:dyDescent="0.15">
      <c r="A938" s="43"/>
      <c r="B938" s="44"/>
      <c r="C938" s="44"/>
      <c r="D938" s="44"/>
      <c r="E938" s="44"/>
      <c r="F938" s="44"/>
      <c r="G938" s="44"/>
      <c r="H938" s="44"/>
      <c r="I938" s="44"/>
      <c r="J938" s="44"/>
      <c r="K938" s="44"/>
      <c r="L938" s="44"/>
      <c r="M938" s="44"/>
      <c r="N938" s="44"/>
      <c r="O938" s="44"/>
      <c r="P938" s="44"/>
      <c r="Q938" s="44"/>
      <c r="R938" s="44"/>
      <c r="S938" s="44"/>
      <c r="T938" s="44"/>
      <c r="U938" s="44"/>
      <c r="V938" s="44"/>
      <c r="W938" s="44"/>
      <c r="X938" s="44"/>
      <c r="Y938" s="44"/>
      <c r="Z938" s="45"/>
    </row>
    <row r="939" spans="1:26" ht="13" x14ac:dyDescent="0.15">
      <c r="A939" s="43"/>
      <c r="B939" s="44"/>
      <c r="C939" s="44"/>
      <c r="D939" s="44"/>
      <c r="E939" s="44"/>
      <c r="F939" s="44"/>
      <c r="G939" s="44"/>
      <c r="H939" s="44"/>
      <c r="I939" s="44"/>
      <c r="J939" s="44"/>
      <c r="K939" s="44"/>
      <c r="L939" s="44"/>
      <c r="M939" s="44"/>
      <c r="N939" s="44"/>
      <c r="O939" s="44"/>
      <c r="P939" s="44"/>
      <c r="Q939" s="44"/>
      <c r="R939" s="44"/>
      <c r="S939" s="44"/>
      <c r="T939" s="44"/>
      <c r="U939" s="44"/>
      <c r="V939" s="44"/>
      <c r="W939" s="44"/>
      <c r="X939" s="44"/>
      <c r="Y939" s="44"/>
      <c r="Z939" s="45"/>
    </row>
    <row r="940" spans="1:26" ht="13" x14ac:dyDescent="0.15">
      <c r="A940" s="43"/>
      <c r="B940" s="44"/>
      <c r="C940" s="44"/>
      <c r="D940" s="44"/>
      <c r="E940" s="44"/>
      <c r="F940" s="44"/>
      <c r="G940" s="44"/>
      <c r="H940" s="44"/>
      <c r="I940" s="44"/>
      <c r="J940" s="44"/>
      <c r="K940" s="44"/>
      <c r="L940" s="44"/>
      <c r="M940" s="44"/>
      <c r="N940" s="44"/>
      <c r="O940" s="44"/>
      <c r="P940" s="44"/>
      <c r="Q940" s="44"/>
      <c r="R940" s="44"/>
      <c r="S940" s="44"/>
      <c r="T940" s="44"/>
      <c r="U940" s="44"/>
      <c r="V940" s="44"/>
      <c r="W940" s="44"/>
      <c r="X940" s="44"/>
      <c r="Y940" s="44"/>
      <c r="Z940" s="45"/>
    </row>
    <row r="941" spans="1:26" ht="13" x14ac:dyDescent="0.15">
      <c r="A941" s="43"/>
      <c r="B941" s="44"/>
      <c r="C941" s="44"/>
      <c r="D941" s="44"/>
      <c r="E941" s="44"/>
      <c r="F941" s="44"/>
      <c r="G941" s="44"/>
      <c r="H941" s="44"/>
      <c r="I941" s="44"/>
      <c r="J941" s="44"/>
      <c r="K941" s="44"/>
      <c r="L941" s="44"/>
      <c r="M941" s="44"/>
      <c r="N941" s="44"/>
      <c r="O941" s="44"/>
      <c r="P941" s="44"/>
      <c r="Q941" s="44"/>
      <c r="R941" s="44"/>
      <c r="S941" s="44"/>
      <c r="T941" s="44"/>
      <c r="U941" s="44"/>
      <c r="V941" s="44"/>
      <c r="W941" s="44"/>
      <c r="X941" s="44"/>
      <c r="Y941" s="44"/>
      <c r="Z941" s="45"/>
    </row>
    <row r="942" spans="1:26" ht="13" x14ac:dyDescent="0.15">
      <c r="A942" s="43"/>
      <c r="B942" s="44"/>
      <c r="C942" s="44"/>
      <c r="D942" s="44"/>
      <c r="E942" s="44"/>
      <c r="F942" s="44"/>
      <c r="G942" s="44"/>
      <c r="H942" s="44"/>
      <c r="I942" s="44"/>
      <c r="J942" s="44"/>
      <c r="K942" s="44"/>
      <c r="L942" s="44"/>
      <c r="M942" s="44"/>
      <c r="N942" s="44"/>
      <c r="O942" s="44"/>
      <c r="P942" s="44"/>
      <c r="Q942" s="44"/>
      <c r="R942" s="44"/>
      <c r="S942" s="44"/>
      <c r="T942" s="44"/>
      <c r="U942" s="44"/>
      <c r="V942" s="44"/>
      <c r="W942" s="44"/>
      <c r="X942" s="44"/>
      <c r="Y942" s="44"/>
      <c r="Z942" s="45"/>
    </row>
    <row r="943" spans="1:26" ht="13" x14ac:dyDescent="0.15">
      <c r="A943" s="43"/>
      <c r="B943" s="44"/>
      <c r="C943" s="44"/>
      <c r="D943" s="44"/>
      <c r="E943" s="44"/>
      <c r="F943" s="44"/>
      <c r="G943" s="44"/>
      <c r="H943" s="44"/>
      <c r="I943" s="44"/>
      <c r="J943" s="44"/>
      <c r="K943" s="44"/>
      <c r="L943" s="44"/>
      <c r="M943" s="44"/>
      <c r="N943" s="44"/>
      <c r="O943" s="44"/>
      <c r="P943" s="44"/>
      <c r="Q943" s="44"/>
      <c r="R943" s="44"/>
      <c r="S943" s="44"/>
      <c r="T943" s="44"/>
      <c r="U943" s="44"/>
      <c r="V943" s="44"/>
      <c r="W943" s="44"/>
      <c r="X943" s="44"/>
      <c r="Y943" s="44"/>
      <c r="Z943" s="45"/>
    </row>
    <row r="944" spans="1:26" ht="13" x14ac:dyDescent="0.15">
      <c r="A944" s="43"/>
      <c r="B944" s="44"/>
      <c r="C944" s="44"/>
      <c r="D944" s="44"/>
      <c r="E944" s="44"/>
      <c r="F944" s="44"/>
      <c r="G944" s="44"/>
      <c r="H944" s="44"/>
      <c r="I944" s="44"/>
      <c r="J944" s="44"/>
      <c r="K944" s="44"/>
      <c r="L944" s="44"/>
      <c r="M944" s="44"/>
      <c r="N944" s="44"/>
      <c r="O944" s="44"/>
      <c r="P944" s="44"/>
      <c r="Q944" s="44"/>
      <c r="R944" s="44"/>
      <c r="S944" s="44"/>
      <c r="T944" s="44"/>
      <c r="U944" s="44"/>
      <c r="V944" s="44"/>
      <c r="W944" s="44"/>
      <c r="X944" s="44"/>
      <c r="Y944" s="44"/>
      <c r="Z944" s="45"/>
    </row>
    <row r="945" spans="1:26" ht="13" x14ac:dyDescent="0.15">
      <c r="A945" s="43"/>
      <c r="B945" s="44"/>
      <c r="C945" s="44"/>
      <c r="D945" s="44"/>
      <c r="E945" s="44"/>
      <c r="F945" s="44"/>
      <c r="G945" s="44"/>
      <c r="H945" s="44"/>
      <c r="I945" s="44"/>
      <c r="J945" s="44"/>
      <c r="K945" s="44"/>
      <c r="L945" s="44"/>
      <c r="M945" s="44"/>
      <c r="N945" s="44"/>
      <c r="O945" s="44"/>
      <c r="P945" s="44"/>
      <c r="Q945" s="44"/>
      <c r="R945" s="44"/>
      <c r="S945" s="44"/>
      <c r="T945" s="44"/>
      <c r="U945" s="44"/>
      <c r="V945" s="44"/>
      <c r="W945" s="44"/>
      <c r="X945" s="44"/>
      <c r="Y945" s="44"/>
      <c r="Z945" s="45"/>
    </row>
    <row r="946" spans="1:26" ht="13" x14ac:dyDescent="0.15">
      <c r="A946" s="43"/>
      <c r="B946" s="44"/>
      <c r="C946" s="44"/>
      <c r="D946" s="44"/>
      <c r="E946" s="44"/>
      <c r="F946" s="44"/>
      <c r="G946" s="44"/>
      <c r="H946" s="44"/>
      <c r="I946" s="44"/>
      <c r="J946" s="44"/>
      <c r="K946" s="44"/>
      <c r="L946" s="44"/>
      <c r="M946" s="44"/>
      <c r="N946" s="44"/>
      <c r="O946" s="44"/>
      <c r="P946" s="44"/>
      <c r="Q946" s="44"/>
      <c r="R946" s="44"/>
      <c r="S946" s="44"/>
      <c r="T946" s="44"/>
      <c r="U946" s="44"/>
      <c r="V946" s="44"/>
      <c r="W946" s="44"/>
      <c r="X946" s="44"/>
      <c r="Y946" s="44"/>
      <c r="Z946" s="45"/>
    </row>
    <row r="947" spans="1:26" ht="13" x14ac:dyDescent="0.15">
      <c r="A947" s="43"/>
      <c r="B947" s="44"/>
      <c r="C947" s="44"/>
      <c r="D947" s="44"/>
      <c r="E947" s="44"/>
      <c r="F947" s="44"/>
      <c r="G947" s="44"/>
      <c r="H947" s="44"/>
      <c r="I947" s="44"/>
      <c r="J947" s="44"/>
      <c r="K947" s="44"/>
      <c r="L947" s="44"/>
      <c r="M947" s="44"/>
      <c r="N947" s="44"/>
      <c r="O947" s="44"/>
      <c r="P947" s="44"/>
      <c r="Q947" s="44"/>
      <c r="R947" s="44"/>
      <c r="S947" s="44"/>
      <c r="T947" s="44"/>
      <c r="U947" s="44"/>
      <c r="V947" s="44"/>
      <c r="W947" s="44"/>
      <c r="X947" s="44"/>
      <c r="Y947" s="44"/>
      <c r="Z947" s="45"/>
    </row>
    <row r="948" spans="1:26" ht="13" x14ac:dyDescent="0.15">
      <c r="A948" s="43"/>
      <c r="B948" s="44"/>
      <c r="C948" s="44"/>
      <c r="D948" s="44"/>
      <c r="E948" s="44"/>
      <c r="F948" s="44"/>
      <c r="G948" s="44"/>
      <c r="H948" s="44"/>
      <c r="I948" s="44"/>
      <c r="J948" s="44"/>
      <c r="K948" s="44"/>
      <c r="L948" s="44"/>
      <c r="M948" s="44"/>
      <c r="N948" s="44"/>
      <c r="O948" s="44"/>
      <c r="P948" s="44"/>
      <c r="Q948" s="44"/>
      <c r="R948" s="44"/>
      <c r="S948" s="44"/>
      <c r="T948" s="44"/>
      <c r="U948" s="44"/>
      <c r="V948" s="44"/>
      <c r="W948" s="44"/>
      <c r="X948" s="44"/>
      <c r="Y948" s="44"/>
      <c r="Z948" s="45"/>
    </row>
    <row r="949" spans="1:26" ht="13" x14ac:dyDescent="0.15">
      <c r="A949" s="43"/>
      <c r="B949" s="44"/>
      <c r="C949" s="44"/>
      <c r="D949" s="44"/>
      <c r="E949" s="44"/>
      <c r="F949" s="44"/>
      <c r="G949" s="44"/>
      <c r="H949" s="44"/>
      <c r="I949" s="44"/>
      <c r="J949" s="44"/>
      <c r="K949" s="44"/>
      <c r="L949" s="44"/>
      <c r="M949" s="44"/>
      <c r="N949" s="44"/>
      <c r="O949" s="44"/>
      <c r="P949" s="44"/>
      <c r="Q949" s="44"/>
      <c r="R949" s="44"/>
      <c r="S949" s="44"/>
      <c r="T949" s="44"/>
      <c r="U949" s="44"/>
      <c r="V949" s="44"/>
      <c r="W949" s="44"/>
      <c r="X949" s="44"/>
      <c r="Y949" s="44"/>
      <c r="Z949" s="45"/>
    </row>
    <row r="950" spans="1:26" ht="13" x14ac:dyDescent="0.15">
      <c r="A950" s="43"/>
      <c r="B950" s="44"/>
      <c r="C950" s="44"/>
      <c r="D950" s="44"/>
      <c r="E950" s="44"/>
      <c r="F950" s="44"/>
      <c r="G950" s="44"/>
      <c r="H950" s="44"/>
      <c r="I950" s="44"/>
      <c r="J950" s="44"/>
      <c r="K950" s="44"/>
      <c r="L950" s="44"/>
      <c r="M950" s="44"/>
      <c r="N950" s="44"/>
      <c r="O950" s="44"/>
      <c r="P950" s="44"/>
      <c r="Q950" s="44"/>
      <c r="R950" s="44"/>
      <c r="S950" s="44"/>
      <c r="T950" s="44"/>
      <c r="U950" s="44"/>
      <c r="V950" s="44"/>
      <c r="W950" s="44"/>
      <c r="X950" s="44"/>
      <c r="Y950" s="44"/>
      <c r="Z950" s="45"/>
    </row>
    <row r="951" spans="1:26" ht="13" x14ac:dyDescent="0.15">
      <c r="A951" s="43"/>
      <c r="B951" s="44"/>
      <c r="C951" s="44"/>
      <c r="D951" s="44"/>
      <c r="E951" s="44"/>
      <c r="F951" s="44"/>
      <c r="G951" s="44"/>
      <c r="H951" s="44"/>
      <c r="I951" s="44"/>
      <c r="J951" s="44"/>
      <c r="K951" s="44"/>
      <c r="L951" s="44"/>
      <c r="M951" s="44"/>
      <c r="N951" s="44"/>
      <c r="O951" s="44"/>
      <c r="P951" s="44"/>
      <c r="Q951" s="44"/>
      <c r="R951" s="44"/>
      <c r="S951" s="44"/>
      <c r="T951" s="44"/>
      <c r="U951" s="44"/>
      <c r="V951" s="44"/>
      <c r="W951" s="44"/>
      <c r="X951" s="44"/>
      <c r="Y951" s="44"/>
      <c r="Z951" s="45"/>
    </row>
    <row r="952" spans="1:26" ht="13" x14ac:dyDescent="0.15">
      <c r="A952" s="43"/>
      <c r="B952" s="44"/>
      <c r="C952" s="44"/>
      <c r="D952" s="44"/>
      <c r="E952" s="44"/>
      <c r="F952" s="44"/>
      <c r="G952" s="44"/>
      <c r="H952" s="44"/>
      <c r="I952" s="44"/>
      <c r="J952" s="44"/>
      <c r="K952" s="44"/>
      <c r="L952" s="44"/>
      <c r="M952" s="44"/>
      <c r="N952" s="44"/>
      <c r="O952" s="44"/>
      <c r="P952" s="44"/>
      <c r="Q952" s="44"/>
      <c r="R952" s="44"/>
      <c r="S952" s="44"/>
      <c r="T952" s="44"/>
      <c r="U952" s="44"/>
      <c r="V952" s="44"/>
      <c r="W952" s="44"/>
      <c r="X952" s="44"/>
      <c r="Y952" s="44"/>
      <c r="Z952" s="45"/>
    </row>
    <row r="953" spans="1:26" ht="13" x14ac:dyDescent="0.15">
      <c r="A953" s="43"/>
      <c r="B953" s="44"/>
      <c r="C953" s="44"/>
      <c r="D953" s="44"/>
      <c r="E953" s="44"/>
      <c r="F953" s="44"/>
      <c r="G953" s="44"/>
      <c r="H953" s="44"/>
      <c r="I953" s="44"/>
      <c r="J953" s="44"/>
      <c r="K953" s="44"/>
      <c r="L953" s="44"/>
      <c r="M953" s="44"/>
      <c r="N953" s="44"/>
      <c r="O953" s="44"/>
      <c r="P953" s="44"/>
      <c r="Q953" s="44"/>
      <c r="R953" s="44"/>
      <c r="S953" s="44"/>
      <c r="T953" s="44"/>
      <c r="U953" s="44"/>
      <c r="V953" s="44"/>
      <c r="W953" s="44"/>
      <c r="X953" s="44"/>
      <c r="Y953" s="44"/>
      <c r="Z953" s="45"/>
    </row>
    <row r="954" spans="1:26" ht="13" x14ac:dyDescent="0.15">
      <c r="A954" s="43"/>
      <c r="B954" s="44"/>
      <c r="C954" s="44"/>
      <c r="D954" s="44"/>
      <c r="E954" s="44"/>
      <c r="F954" s="44"/>
      <c r="G954" s="44"/>
      <c r="H954" s="44"/>
      <c r="I954" s="44"/>
      <c r="J954" s="44"/>
      <c r="K954" s="44"/>
      <c r="L954" s="44"/>
      <c r="M954" s="44"/>
      <c r="N954" s="44"/>
      <c r="O954" s="44"/>
      <c r="P954" s="44"/>
      <c r="Q954" s="44"/>
      <c r="R954" s="44"/>
      <c r="S954" s="44"/>
      <c r="T954" s="44"/>
      <c r="U954" s="44"/>
      <c r="V954" s="44"/>
      <c r="W954" s="44"/>
      <c r="X954" s="44"/>
      <c r="Y954" s="44"/>
      <c r="Z954" s="45"/>
    </row>
    <row r="955" spans="1:26" ht="13" x14ac:dyDescent="0.15">
      <c r="A955" s="43"/>
      <c r="B955" s="44"/>
      <c r="C955" s="44"/>
      <c r="D955" s="44"/>
      <c r="E955" s="44"/>
      <c r="F955" s="44"/>
      <c r="G955" s="44"/>
      <c r="H955" s="44"/>
      <c r="I955" s="44"/>
      <c r="J955" s="44"/>
      <c r="K955" s="44"/>
      <c r="L955" s="44"/>
      <c r="M955" s="44"/>
      <c r="N955" s="44"/>
      <c r="O955" s="44"/>
      <c r="P955" s="44"/>
      <c r="Q955" s="44"/>
      <c r="R955" s="44"/>
      <c r="S955" s="44"/>
      <c r="T955" s="44"/>
      <c r="U955" s="44"/>
      <c r="V955" s="44"/>
      <c r="W955" s="44"/>
      <c r="X955" s="44"/>
      <c r="Y955" s="44"/>
      <c r="Z955" s="45"/>
    </row>
    <row r="956" spans="1:26" ht="13" x14ac:dyDescent="0.15">
      <c r="A956" s="43"/>
      <c r="B956" s="44"/>
      <c r="C956" s="44"/>
      <c r="D956" s="44"/>
      <c r="E956" s="44"/>
      <c r="F956" s="44"/>
      <c r="G956" s="44"/>
      <c r="H956" s="44"/>
      <c r="I956" s="44"/>
      <c r="J956" s="44"/>
      <c r="K956" s="44"/>
      <c r="L956" s="44"/>
      <c r="M956" s="44"/>
      <c r="N956" s="44"/>
      <c r="O956" s="44"/>
      <c r="P956" s="44"/>
      <c r="Q956" s="44"/>
      <c r="R956" s="44"/>
      <c r="S956" s="44"/>
      <c r="T956" s="44"/>
      <c r="U956" s="44"/>
      <c r="V956" s="44"/>
      <c r="W956" s="44"/>
      <c r="X956" s="44"/>
      <c r="Y956" s="44"/>
      <c r="Z956" s="45"/>
    </row>
    <row r="957" spans="1:26" ht="13" x14ac:dyDescent="0.15">
      <c r="A957" s="43"/>
      <c r="B957" s="44"/>
      <c r="C957" s="44"/>
      <c r="D957" s="44"/>
      <c r="E957" s="44"/>
      <c r="F957" s="44"/>
      <c r="G957" s="44"/>
      <c r="H957" s="44"/>
      <c r="I957" s="44"/>
      <c r="J957" s="44"/>
      <c r="K957" s="44"/>
      <c r="L957" s="44"/>
      <c r="M957" s="44"/>
      <c r="N957" s="44"/>
      <c r="O957" s="44"/>
      <c r="P957" s="44"/>
      <c r="Q957" s="44"/>
      <c r="R957" s="44"/>
      <c r="S957" s="44"/>
      <c r="T957" s="44"/>
      <c r="U957" s="44"/>
      <c r="V957" s="44"/>
      <c r="W957" s="44"/>
      <c r="X957" s="44"/>
      <c r="Y957" s="44"/>
      <c r="Z957" s="45"/>
    </row>
    <row r="958" spans="1:26" ht="13" x14ac:dyDescent="0.15">
      <c r="A958" s="43"/>
      <c r="B958" s="44"/>
      <c r="C958" s="44"/>
      <c r="D958" s="44"/>
      <c r="E958" s="44"/>
      <c r="F958" s="44"/>
      <c r="G958" s="44"/>
      <c r="H958" s="44"/>
      <c r="I958" s="44"/>
      <c r="J958" s="44"/>
      <c r="K958" s="44"/>
      <c r="L958" s="44"/>
      <c r="M958" s="44"/>
      <c r="N958" s="44"/>
      <c r="O958" s="44"/>
      <c r="P958" s="44"/>
      <c r="Q958" s="44"/>
      <c r="R958" s="44"/>
      <c r="S958" s="44"/>
      <c r="T958" s="44"/>
      <c r="U958" s="44"/>
      <c r="V958" s="44"/>
      <c r="W958" s="44"/>
      <c r="X958" s="44"/>
      <c r="Y958" s="44"/>
      <c r="Z958" s="45"/>
    </row>
    <row r="959" spans="1:26" ht="13" x14ac:dyDescent="0.15">
      <c r="A959" s="43"/>
      <c r="B959" s="44"/>
      <c r="C959" s="44"/>
      <c r="D959" s="44"/>
      <c r="E959" s="44"/>
      <c r="F959" s="44"/>
      <c r="G959" s="44"/>
      <c r="H959" s="44"/>
      <c r="I959" s="44"/>
      <c r="J959" s="44"/>
      <c r="K959" s="44"/>
      <c r="L959" s="44"/>
      <c r="M959" s="44"/>
      <c r="N959" s="44"/>
      <c r="O959" s="44"/>
      <c r="P959" s="44"/>
      <c r="Q959" s="44"/>
      <c r="R959" s="44"/>
      <c r="S959" s="44"/>
      <c r="T959" s="44"/>
      <c r="U959" s="44"/>
      <c r="V959" s="44"/>
      <c r="W959" s="44"/>
      <c r="X959" s="44"/>
      <c r="Y959" s="44"/>
      <c r="Z959" s="45"/>
    </row>
    <row r="960" spans="1:26" ht="13" x14ac:dyDescent="0.15">
      <c r="A960" s="43"/>
      <c r="B960" s="44"/>
      <c r="C960" s="44"/>
      <c r="D960" s="44"/>
      <c r="E960" s="44"/>
      <c r="F960" s="44"/>
      <c r="G960" s="44"/>
      <c r="H960" s="44"/>
      <c r="I960" s="44"/>
      <c r="J960" s="44"/>
      <c r="K960" s="44"/>
      <c r="L960" s="44"/>
      <c r="M960" s="44"/>
      <c r="N960" s="44"/>
      <c r="O960" s="44"/>
      <c r="P960" s="44"/>
      <c r="Q960" s="44"/>
      <c r="R960" s="44"/>
      <c r="S960" s="44"/>
      <c r="T960" s="44"/>
      <c r="U960" s="44"/>
      <c r="V960" s="44"/>
      <c r="W960" s="44"/>
      <c r="X960" s="44"/>
      <c r="Y960" s="44"/>
      <c r="Z960" s="45"/>
    </row>
    <row r="961" spans="1:26" ht="13" x14ac:dyDescent="0.15">
      <c r="A961" s="43"/>
      <c r="B961" s="44"/>
      <c r="C961" s="44"/>
      <c r="D961" s="44"/>
      <c r="E961" s="44"/>
      <c r="F961" s="44"/>
      <c r="G961" s="44"/>
      <c r="H961" s="44"/>
      <c r="I961" s="44"/>
      <c r="J961" s="44"/>
      <c r="K961" s="44"/>
      <c r="L961" s="44"/>
      <c r="M961" s="44"/>
      <c r="N961" s="44"/>
      <c r="O961" s="44"/>
      <c r="P961" s="44"/>
      <c r="Q961" s="44"/>
      <c r="R961" s="44"/>
      <c r="S961" s="44"/>
      <c r="T961" s="44"/>
      <c r="U961" s="44"/>
      <c r="V961" s="44"/>
      <c r="W961" s="44"/>
      <c r="X961" s="44"/>
      <c r="Y961" s="44"/>
      <c r="Z961" s="45"/>
    </row>
    <row r="962" spans="1:26" ht="13" x14ac:dyDescent="0.15">
      <c r="A962" s="43"/>
      <c r="B962" s="44"/>
      <c r="C962" s="44"/>
      <c r="D962" s="44"/>
      <c r="E962" s="44"/>
      <c r="F962" s="44"/>
      <c r="G962" s="44"/>
      <c r="H962" s="44"/>
      <c r="I962" s="44"/>
      <c r="J962" s="44"/>
      <c r="K962" s="44"/>
      <c r="L962" s="44"/>
      <c r="M962" s="44"/>
      <c r="N962" s="44"/>
      <c r="O962" s="44"/>
      <c r="P962" s="44"/>
      <c r="Q962" s="44"/>
      <c r="R962" s="44"/>
      <c r="S962" s="44"/>
      <c r="T962" s="44"/>
      <c r="U962" s="44"/>
      <c r="V962" s="44"/>
      <c r="W962" s="44"/>
      <c r="X962" s="44"/>
      <c r="Y962" s="44"/>
      <c r="Z962" s="45"/>
    </row>
    <row r="963" spans="1:26" ht="13" x14ac:dyDescent="0.15">
      <c r="A963" s="43"/>
      <c r="B963" s="44"/>
      <c r="C963" s="44"/>
      <c r="D963" s="44"/>
      <c r="E963" s="44"/>
      <c r="F963" s="44"/>
      <c r="G963" s="44"/>
      <c r="H963" s="44"/>
      <c r="I963" s="44"/>
      <c r="J963" s="44"/>
      <c r="K963" s="44"/>
      <c r="L963" s="44"/>
      <c r="M963" s="44"/>
      <c r="N963" s="44"/>
      <c r="O963" s="44"/>
      <c r="P963" s="44"/>
      <c r="Q963" s="44"/>
      <c r="R963" s="44"/>
      <c r="S963" s="44"/>
      <c r="T963" s="44"/>
      <c r="U963" s="44"/>
      <c r="V963" s="44"/>
      <c r="W963" s="44"/>
      <c r="X963" s="44"/>
      <c r="Y963" s="44"/>
      <c r="Z963" s="45"/>
    </row>
    <row r="964" spans="1:26" ht="13" x14ac:dyDescent="0.15">
      <c r="A964" s="43"/>
      <c r="B964" s="44"/>
      <c r="C964" s="44"/>
      <c r="D964" s="44"/>
      <c r="E964" s="44"/>
      <c r="F964" s="44"/>
      <c r="G964" s="44"/>
      <c r="H964" s="44"/>
      <c r="I964" s="44"/>
      <c r="J964" s="44"/>
      <c r="K964" s="44"/>
      <c r="L964" s="44"/>
      <c r="M964" s="44"/>
      <c r="N964" s="44"/>
      <c r="O964" s="44"/>
      <c r="P964" s="44"/>
      <c r="Q964" s="44"/>
      <c r="R964" s="44"/>
      <c r="S964" s="44"/>
      <c r="T964" s="44"/>
      <c r="U964" s="44"/>
      <c r="V964" s="44"/>
      <c r="W964" s="44"/>
      <c r="X964" s="44"/>
      <c r="Y964" s="44"/>
      <c r="Z964" s="45"/>
    </row>
    <row r="965" spans="1:26" ht="13" x14ac:dyDescent="0.15">
      <c r="A965" s="43"/>
      <c r="B965" s="44"/>
      <c r="C965" s="44"/>
      <c r="D965" s="44"/>
      <c r="E965" s="44"/>
      <c r="F965" s="44"/>
      <c r="G965" s="44"/>
      <c r="H965" s="44"/>
      <c r="I965" s="44"/>
      <c r="J965" s="44"/>
      <c r="K965" s="44"/>
      <c r="L965" s="44"/>
      <c r="M965" s="44"/>
      <c r="N965" s="44"/>
      <c r="O965" s="44"/>
      <c r="P965" s="44"/>
      <c r="Q965" s="44"/>
      <c r="R965" s="44"/>
      <c r="S965" s="44"/>
      <c r="T965" s="44"/>
      <c r="U965" s="44"/>
      <c r="V965" s="44"/>
      <c r="W965" s="44"/>
      <c r="X965" s="44"/>
      <c r="Y965" s="44"/>
      <c r="Z965" s="45"/>
    </row>
    <row r="966" spans="1:26" ht="13" x14ac:dyDescent="0.15">
      <c r="A966" s="43"/>
      <c r="B966" s="44"/>
      <c r="C966" s="44"/>
      <c r="D966" s="44"/>
      <c r="E966" s="44"/>
      <c r="F966" s="44"/>
      <c r="G966" s="44"/>
      <c r="H966" s="44"/>
      <c r="I966" s="44"/>
      <c r="J966" s="44"/>
      <c r="K966" s="44"/>
      <c r="L966" s="44"/>
      <c r="M966" s="44"/>
      <c r="N966" s="44"/>
      <c r="O966" s="44"/>
      <c r="P966" s="44"/>
      <c r="Q966" s="44"/>
      <c r="R966" s="44"/>
      <c r="S966" s="44"/>
      <c r="T966" s="44"/>
      <c r="U966" s="44"/>
      <c r="V966" s="44"/>
      <c r="W966" s="44"/>
      <c r="X966" s="44"/>
      <c r="Y966" s="44"/>
      <c r="Z966" s="45"/>
    </row>
    <row r="967" spans="1:26" ht="13" x14ac:dyDescent="0.15">
      <c r="A967" s="43"/>
      <c r="B967" s="44"/>
      <c r="C967" s="44"/>
      <c r="D967" s="44"/>
      <c r="E967" s="44"/>
      <c r="F967" s="44"/>
      <c r="G967" s="44"/>
      <c r="H967" s="44"/>
      <c r="I967" s="44"/>
      <c r="J967" s="44"/>
      <c r="K967" s="44"/>
      <c r="L967" s="44"/>
      <c r="M967" s="44"/>
      <c r="N967" s="44"/>
      <c r="O967" s="44"/>
      <c r="P967" s="44"/>
      <c r="Q967" s="44"/>
      <c r="R967" s="44"/>
      <c r="S967" s="44"/>
      <c r="T967" s="44"/>
      <c r="U967" s="44"/>
      <c r="V967" s="44"/>
      <c r="W967" s="44"/>
      <c r="X967" s="44"/>
      <c r="Y967" s="44"/>
      <c r="Z967" s="45"/>
    </row>
    <row r="968" spans="1:26" ht="13" x14ac:dyDescent="0.15">
      <c r="A968" s="43"/>
      <c r="B968" s="44"/>
      <c r="C968" s="44"/>
      <c r="D968" s="44"/>
      <c r="E968" s="44"/>
      <c r="F968" s="44"/>
      <c r="G968" s="44"/>
      <c r="H968" s="44"/>
      <c r="I968" s="44"/>
      <c r="J968" s="44"/>
      <c r="K968" s="44"/>
      <c r="L968" s="44"/>
      <c r="M968" s="44"/>
      <c r="N968" s="44"/>
      <c r="O968" s="44"/>
      <c r="P968" s="44"/>
      <c r="Q968" s="44"/>
      <c r="R968" s="44"/>
      <c r="S968" s="44"/>
      <c r="T968" s="44"/>
      <c r="U968" s="44"/>
      <c r="V968" s="44"/>
      <c r="W968" s="44"/>
      <c r="X968" s="44"/>
      <c r="Y968" s="44"/>
      <c r="Z968" s="45"/>
    </row>
    <row r="969" spans="1:26" ht="13" x14ac:dyDescent="0.15">
      <c r="A969" s="43"/>
      <c r="B969" s="44"/>
      <c r="C969" s="44"/>
      <c r="D969" s="44"/>
      <c r="E969" s="44"/>
      <c r="F969" s="44"/>
      <c r="G969" s="44"/>
      <c r="H969" s="44"/>
      <c r="I969" s="44"/>
      <c r="J969" s="44"/>
      <c r="K969" s="44"/>
      <c r="L969" s="44"/>
      <c r="M969" s="44"/>
      <c r="N969" s="44"/>
      <c r="O969" s="44"/>
      <c r="P969" s="44"/>
      <c r="Q969" s="44"/>
      <c r="R969" s="44"/>
      <c r="S969" s="44"/>
      <c r="T969" s="44"/>
      <c r="U969" s="44"/>
      <c r="V969" s="44"/>
      <c r="W969" s="44"/>
      <c r="X969" s="44"/>
      <c r="Y969" s="44"/>
      <c r="Z969" s="45"/>
    </row>
    <row r="970" spans="1:26" ht="13" x14ac:dyDescent="0.15">
      <c r="A970" s="43"/>
      <c r="B970" s="44"/>
      <c r="C970" s="44"/>
      <c r="D970" s="44"/>
      <c r="E970" s="44"/>
      <c r="F970" s="44"/>
      <c r="G970" s="44"/>
      <c r="H970" s="44"/>
      <c r="I970" s="44"/>
      <c r="J970" s="44"/>
      <c r="K970" s="44"/>
      <c r="L970" s="44"/>
      <c r="M970" s="44"/>
      <c r="N970" s="44"/>
      <c r="O970" s="44"/>
      <c r="P970" s="44"/>
      <c r="Q970" s="44"/>
      <c r="R970" s="44"/>
      <c r="S970" s="44"/>
      <c r="T970" s="44"/>
      <c r="U970" s="44"/>
      <c r="V970" s="44"/>
      <c r="W970" s="44"/>
      <c r="X970" s="44"/>
      <c r="Y970" s="44"/>
      <c r="Z970" s="45"/>
    </row>
    <row r="971" spans="1:26" ht="13" x14ac:dyDescent="0.15">
      <c r="A971" s="43"/>
      <c r="B971" s="44"/>
      <c r="C971" s="44"/>
      <c r="D971" s="44"/>
      <c r="E971" s="44"/>
      <c r="F971" s="44"/>
      <c r="G971" s="44"/>
      <c r="H971" s="44"/>
      <c r="I971" s="44"/>
      <c r="J971" s="44"/>
      <c r="K971" s="44"/>
      <c r="L971" s="44"/>
      <c r="M971" s="44"/>
      <c r="N971" s="44"/>
      <c r="O971" s="44"/>
      <c r="P971" s="44"/>
      <c r="Q971" s="44"/>
      <c r="R971" s="44"/>
      <c r="S971" s="44"/>
      <c r="T971" s="44"/>
      <c r="U971" s="44"/>
      <c r="V971" s="44"/>
      <c r="W971" s="44"/>
      <c r="X971" s="44"/>
      <c r="Y971" s="44"/>
      <c r="Z971" s="45"/>
    </row>
    <row r="972" spans="1:26" ht="13" x14ac:dyDescent="0.15">
      <c r="A972" s="43"/>
      <c r="B972" s="44"/>
      <c r="C972" s="44"/>
      <c r="D972" s="44"/>
      <c r="E972" s="44"/>
      <c r="F972" s="44"/>
      <c r="G972" s="44"/>
      <c r="H972" s="44"/>
      <c r="I972" s="44"/>
      <c r="J972" s="44"/>
      <c r="K972" s="44"/>
      <c r="L972" s="44"/>
      <c r="M972" s="44"/>
      <c r="N972" s="44"/>
      <c r="O972" s="44"/>
      <c r="P972" s="44"/>
      <c r="Q972" s="44"/>
      <c r="R972" s="44"/>
      <c r="S972" s="44"/>
      <c r="T972" s="44"/>
      <c r="U972" s="44"/>
      <c r="V972" s="44"/>
      <c r="W972" s="44"/>
      <c r="X972" s="44"/>
      <c r="Y972" s="44"/>
      <c r="Z972" s="45"/>
    </row>
    <row r="973" spans="1:26" ht="13" x14ac:dyDescent="0.15">
      <c r="A973" s="43"/>
      <c r="B973" s="44"/>
      <c r="C973" s="44"/>
      <c r="D973" s="44"/>
      <c r="E973" s="44"/>
      <c r="F973" s="44"/>
      <c r="G973" s="44"/>
      <c r="H973" s="44"/>
      <c r="I973" s="44"/>
      <c r="J973" s="44"/>
      <c r="K973" s="44"/>
      <c r="L973" s="44"/>
      <c r="M973" s="44"/>
      <c r="N973" s="44"/>
      <c r="O973" s="44"/>
      <c r="P973" s="44"/>
      <c r="Q973" s="44"/>
      <c r="R973" s="44"/>
      <c r="S973" s="44"/>
      <c r="T973" s="44"/>
      <c r="U973" s="44"/>
      <c r="V973" s="44"/>
      <c r="W973" s="44"/>
      <c r="X973" s="44"/>
      <c r="Y973" s="44"/>
      <c r="Z973" s="45"/>
    </row>
    <row r="974" spans="1:26" ht="13" x14ac:dyDescent="0.15">
      <c r="A974" s="43"/>
      <c r="B974" s="44"/>
      <c r="C974" s="44"/>
      <c r="D974" s="44"/>
      <c r="E974" s="44"/>
      <c r="F974" s="44"/>
      <c r="G974" s="44"/>
      <c r="H974" s="44"/>
      <c r="I974" s="44"/>
      <c r="J974" s="44"/>
      <c r="K974" s="44"/>
      <c r="L974" s="44"/>
      <c r="M974" s="44"/>
      <c r="N974" s="44"/>
      <c r="O974" s="44"/>
      <c r="P974" s="44"/>
      <c r="Q974" s="44"/>
      <c r="R974" s="44"/>
      <c r="S974" s="44"/>
      <c r="T974" s="44"/>
      <c r="U974" s="44"/>
      <c r="V974" s="44"/>
      <c r="W974" s="44"/>
      <c r="X974" s="44"/>
      <c r="Y974" s="44"/>
      <c r="Z974" s="45"/>
    </row>
    <row r="975" spans="1:26" ht="13" x14ac:dyDescent="0.15">
      <c r="A975" s="43"/>
      <c r="B975" s="44"/>
      <c r="C975" s="44"/>
      <c r="D975" s="44"/>
      <c r="E975" s="44"/>
      <c r="F975" s="44"/>
      <c r="G975" s="44"/>
      <c r="H975" s="44"/>
      <c r="I975" s="44"/>
      <c r="J975" s="44"/>
      <c r="K975" s="44"/>
      <c r="L975" s="44"/>
      <c r="M975" s="44"/>
      <c r="N975" s="44"/>
      <c r="O975" s="44"/>
      <c r="P975" s="44"/>
      <c r="Q975" s="44"/>
      <c r="R975" s="44"/>
      <c r="S975" s="44"/>
      <c r="T975" s="44"/>
      <c r="U975" s="44"/>
      <c r="V975" s="44"/>
      <c r="W975" s="44"/>
      <c r="X975" s="44"/>
      <c r="Y975" s="44"/>
      <c r="Z975" s="45"/>
    </row>
    <row r="976" spans="1:26" ht="13" x14ac:dyDescent="0.15">
      <c r="A976" s="43"/>
      <c r="B976" s="44"/>
      <c r="C976" s="44"/>
      <c r="D976" s="44"/>
      <c r="E976" s="44"/>
      <c r="F976" s="44"/>
      <c r="G976" s="44"/>
      <c r="H976" s="44"/>
      <c r="I976" s="44"/>
      <c r="J976" s="44"/>
      <c r="K976" s="44"/>
      <c r="L976" s="44"/>
      <c r="M976" s="44"/>
      <c r="N976" s="44"/>
      <c r="O976" s="44"/>
      <c r="P976" s="44"/>
      <c r="Q976" s="44"/>
      <c r="R976" s="44"/>
      <c r="S976" s="44"/>
      <c r="T976" s="44"/>
      <c r="U976" s="44"/>
      <c r="V976" s="44"/>
      <c r="W976" s="44"/>
      <c r="X976" s="44"/>
      <c r="Y976" s="44"/>
      <c r="Z976" s="45"/>
    </row>
    <row r="977" spans="1:26" ht="13" x14ac:dyDescent="0.15">
      <c r="A977" s="43"/>
      <c r="B977" s="44"/>
      <c r="C977" s="44"/>
      <c r="D977" s="44"/>
      <c r="E977" s="44"/>
      <c r="F977" s="44"/>
      <c r="G977" s="44"/>
      <c r="H977" s="44"/>
      <c r="I977" s="44"/>
      <c r="J977" s="44"/>
      <c r="K977" s="44"/>
      <c r="L977" s="44"/>
      <c r="M977" s="44"/>
      <c r="N977" s="44"/>
      <c r="O977" s="44"/>
      <c r="P977" s="44"/>
      <c r="Q977" s="44"/>
      <c r="R977" s="44"/>
      <c r="S977" s="44"/>
      <c r="T977" s="44"/>
      <c r="U977" s="44"/>
      <c r="V977" s="44"/>
      <c r="W977" s="44"/>
      <c r="X977" s="44"/>
      <c r="Y977" s="44"/>
      <c r="Z977" s="45"/>
    </row>
    <row r="978" spans="1:26" ht="13" x14ac:dyDescent="0.15">
      <c r="A978" s="43"/>
      <c r="B978" s="44"/>
      <c r="C978" s="44"/>
      <c r="D978" s="44"/>
      <c r="E978" s="44"/>
      <c r="F978" s="44"/>
      <c r="G978" s="44"/>
      <c r="H978" s="44"/>
      <c r="I978" s="44"/>
      <c r="J978" s="44"/>
      <c r="K978" s="44"/>
      <c r="L978" s="44"/>
      <c r="M978" s="44"/>
      <c r="N978" s="44"/>
      <c r="O978" s="44"/>
      <c r="P978" s="44"/>
      <c r="Q978" s="44"/>
      <c r="R978" s="44"/>
      <c r="S978" s="44"/>
      <c r="T978" s="44"/>
      <c r="U978" s="44"/>
      <c r="V978" s="44"/>
      <c r="W978" s="44"/>
      <c r="X978" s="44"/>
      <c r="Y978" s="44"/>
      <c r="Z978" s="45"/>
    </row>
    <row r="979" spans="1:26" ht="13" x14ac:dyDescent="0.15">
      <c r="A979" s="43"/>
      <c r="B979" s="44"/>
      <c r="C979" s="44"/>
      <c r="D979" s="44"/>
      <c r="E979" s="44"/>
      <c r="F979" s="44"/>
      <c r="G979" s="44"/>
      <c r="H979" s="44"/>
      <c r="I979" s="44"/>
      <c r="J979" s="44"/>
      <c r="K979" s="44"/>
      <c r="L979" s="44"/>
      <c r="M979" s="44"/>
      <c r="N979" s="44"/>
      <c r="O979" s="44"/>
      <c r="P979" s="44"/>
      <c r="Q979" s="44"/>
      <c r="R979" s="44"/>
      <c r="S979" s="44"/>
      <c r="T979" s="44"/>
      <c r="U979" s="44"/>
      <c r="V979" s="44"/>
      <c r="W979" s="44"/>
      <c r="X979" s="44"/>
      <c r="Y979" s="44"/>
      <c r="Z979" s="45"/>
    </row>
    <row r="980" spans="1:26" ht="13" x14ac:dyDescent="0.15">
      <c r="A980" s="43"/>
      <c r="B980" s="44"/>
      <c r="C980" s="44"/>
      <c r="D980" s="44"/>
      <c r="E980" s="44"/>
      <c r="F980" s="44"/>
      <c r="G980" s="44"/>
      <c r="H980" s="44"/>
      <c r="I980" s="44"/>
      <c r="J980" s="44"/>
      <c r="K980" s="44"/>
      <c r="L980" s="44"/>
      <c r="M980" s="44"/>
      <c r="N980" s="44"/>
      <c r="O980" s="44"/>
      <c r="P980" s="44"/>
      <c r="Q980" s="44"/>
      <c r="R980" s="44"/>
      <c r="S980" s="44"/>
      <c r="T980" s="44"/>
      <c r="U980" s="44"/>
      <c r="V980" s="44"/>
      <c r="W980" s="44"/>
      <c r="X980" s="44"/>
      <c r="Y980" s="44"/>
      <c r="Z980" s="45"/>
    </row>
    <row r="981" spans="1:26" ht="13" x14ac:dyDescent="0.15">
      <c r="A981" s="43"/>
      <c r="B981" s="44"/>
      <c r="C981" s="44"/>
      <c r="D981" s="44"/>
      <c r="E981" s="44"/>
      <c r="F981" s="44"/>
      <c r="G981" s="44"/>
      <c r="H981" s="44"/>
      <c r="I981" s="44"/>
      <c r="J981" s="44"/>
      <c r="K981" s="44"/>
      <c r="L981" s="44"/>
      <c r="M981" s="44"/>
      <c r="N981" s="44"/>
      <c r="O981" s="44"/>
      <c r="P981" s="44"/>
      <c r="Q981" s="44"/>
      <c r="R981" s="44"/>
      <c r="S981" s="44"/>
      <c r="T981" s="44"/>
      <c r="U981" s="44"/>
      <c r="V981" s="44"/>
      <c r="W981" s="44"/>
      <c r="X981" s="44"/>
      <c r="Y981" s="44"/>
      <c r="Z981" s="45"/>
    </row>
    <row r="982" spans="1:26" ht="13" x14ac:dyDescent="0.15">
      <c r="A982" s="43"/>
      <c r="B982" s="44"/>
      <c r="C982" s="44"/>
      <c r="D982" s="44"/>
      <c r="E982" s="44"/>
      <c r="F982" s="44"/>
      <c r="G982" s="44"/>
      <c r="H982" s="44"/>
      <c r="I982" s="44"/>
      <c r="J982" s="44"/>
      <c r="K982" s="44"/>
      <c r="L982" s="44"/>
      <c r="M982" s="44"/>
      <c r="N982" s="44"/>
      <c r="O982" s="44"/>
      <c r="P982" s="44"/>
      <c r="Q982" s="44"/>
      <c r="R982" s="44"/>
      <c r="S982" s="44"/>
      <c r="T982" s="44"/>
      <c r="U982" s="44"/>
      <c r="V982" s="44"/>
      <c r="W982" s="44"/>
      <c r="X982" s="44"/>
      <c r="Y982" s="44"/>
      <c r="Z982" s="45"/>
    </row>
    <row r="983" spans="1:26" ht="13" x14ac:dyDescent="0.15">
      <c r="A983" s="43"/>
      <c r="B983" s="44"/>
      <c r="C983" s="44"/>
      <c r="D983" s="44"/>
      <c r="E983" s="44"/>
      <c r="F983" s="44"/>
      <c r="G983" s="44"/>
      <c r="H983" s="44"/>
      <c r="I983" s="44"/>
      <c r="J983" s="44"/>
      <c r="K983" s="44"/>
      <c r="L983" s="44"/>
      <c r="M983" s="44"/>
      <c r="N983" s="44"/>
      <c r="O983" s="44"/>
      <c r="P983" s="44"/>
      <c r="Q983" s="44"/>
      <c r="R983" s="44"/>
      <c r="S983" s="44"/>
      <c r="T983" s="44"/>
      <c r="U983" s="44"/>
      <c r="V983" s="44"/>
      <c r="W983" s="44"/>
      <c r="X983" s="44"/>
      <c r="Y983" s="44"/>
      <c r="Z983" s="45"/>
    </row>
    <row r="984" spans="1:26" ht="13" x14ac:dyDescent="0.15">
      <c r="A984" s="43"/>
      <c r="B984" s="44"/>
      <c r="C984" s="44"/>
      <c r="D984" s="44"/>
      <c r="E984" s="44"/>
      <c r="F984" s="44"/>
      <c r="G984" s="44"/>
      <c r="H984" s="44"/>
      <c r="I984" s="44"/>
      <c r="J984" s="44"/>
      <c r="K984" s="44"/>
      <c r="L984" s="44"/>
      <c r="M984" s="44"/>
      <c r="N984" s="44"/>
      <c r="O984" s="44"/>
      <c r="P984" s="44"/>
      <c r="Q984" s="44"/>
      <c r="R984" s="44"/>
      <c r="S984" s="44"/>
      <c r="T984" s="44"/>
      <c r="U984" s="44"/>
      <c r="V984" s="44"/>
      <c r="W984" s="44"/>
      <c r="X984" s="44"/>
      <c r="Y984" s="44"/>
      <c r="Z984" s="45"/>
    </row>
    <row r="985" spans="1:26" ht="13" x14ac:dyDescent="0.15">
      <c r="A985" s="43"/>
      <c r="B985" s="44"/>
      <c r="C985" s="44"/>
      <c r="D985" s="44"/>
      <c r="E985" s="44"/>
      <c r="F985" s="44"/>
      <c r="G985" s="44"/>
      <c r="H985" s="44"/>
      <c r="I985" s="44"/>
      <c r="J985" s="44"/>
      <c r="K985" s="44"/>
      <c r="L985" s="44"/>
      <c r="M985" s="44"/>
      <c r="N985" s="44"/>
      <c r="O985" s="44"/>
      <c r="P985" s="44"/>
      <c r="Q985" s="44"/>
      <c r="R985" s="44"/>
      <c r="S985" s="44"/>
      <c r="T985" s="44"/>
      <c r="U985" s="44"/>
      <c r="V985" s="44"/>
      <c r="W985" s="44"/>
      <c r="X985" s="44"/>
      <c r="Y985" s="44"/>
      <c r="Z985" s="45"/>
    </row>
    <row r="986" spans="1:26" ht="13" x14ac:dyDescent="0.15">
      <c r="A986" s="43"/>
      <c r="B986" s="44"/>
      <c r="C986" s="44"/>
      <c r="D986" s="44"/>
      <c r="E986" s="44"/>
      <c r="F986" s="44"/>
      <c r="G986" s="44"/>
      <c r="H986" s="44"/>
      <c r="I986" s="44"/>
      <c r="J986" s="44"/>
      <c r="K986" s="44"/>
      <c r="L986" s="44"/>
      <c r="M986" s="44"/>
      <c r="N986" s="44"/>
      <c r="O986" s="44"/>
      <c r="P986" s="44"/>
      <c r="Q986" s="44"/>
      <c r="R986" s="44"/>
      <c r="S986" s="44"/>
      <c r="T986" s="44"/>
      <c r="U986" s="44"/>
      <c r="V986" s="44"/>
      <c r="W986" s="44"/>
      <c r="X986" s="44"/>
      <c r="Y986" s="44"/>
      <c r="Z986" s="45"/>
    </row>
    <row r="987" spans="1:26" ht="13" x14ac:dyDescent="0.15">
      <c r="A987" s="43"/>
      <c r="B987" s="44"/>
      <c r="C987" s="44"/>
      <c r="D987" s="44"/>
      <c r="E987" s="44"/>
      <c r="F987" s="44"/>
      <c r="G987" s="44"/>
      <c r="H987" s="44"/>
      <c r="I987" s="44"/>
      <c r="J987" s="44"/>
      <c r="K987" s="44"/>
      <c r="L987" s="44"/>
      <c r="M987" s="44"/>
      <c r="N987" s="44"/>
      <c r="O987" s="44"/>
      <c r="P987" s="44"/>
      <c r="Q987" s="44"/>
      <c r="R987" s="44"/>
      <c r="S987" s="44"/>
      <c r="T987" s="44"/>
      <c r="U987" s="44"/>
      <c r="V987" s="44"/>
      <c r="W987" s="44"/>
      <c r="X987" s="44"/>
      <c r="Y987" s="44"/>
      <c r="Z987" s="45"/>
    </row>
    <row r="988" spans="1:26" ht="13" x14ac:dyDescent="0.15">
      <c r="A988" s="43"/>
      <c r="B988" s="44"/>
      <c r="C988" s="44"/>
      <c r="D988" s="44"/>
      <c r="E988" s="44"/>
      <c r="F988" s="44"/>
      <c r="G988" s="44"/>
      <c r="H988" s="44"/>
      <c r="I988" s="44"/>
      <c r="J988" s="44"/>
      <c r="K988" s="44"/>
      <c r="L988" s="44"/>
      <c r="M988" s="44"/>
      <c r="N988" s="44"/>
      <c r="O988" s="44"/>
      <c r="P988" s="44"/>
      <c r="Q988" s="44"/>
      <c r="R988" s="44"/>
      <c r="S988" s="44"/>
      <c r="T988" s="44"/>
      <c r="U988" s="44"/>
      <c r="V988" s="44"/>
      <c r="W988" s="44"/>
      <c r="X988" s="44"/>
      <c r="Y988" s="44"/>
      <c r="Z988" s="45"/>
    </row>
    <row r="989" spans="1:26" ht="13" x14ac:dyDescent="0.15">
      <c r="A989" s="43"/>
      <c r="B989" s="44"/>
      <c r="C989" s="44"/>
      <c r="D989" s="44"/>
      <c r="E989" s="44"/>
      <c r="F989" s="44"/>
      <c r="G989" s="44"/>
      <c r="H989" s="44"/>
      <c r="I989" s="44"/>
      <c r="J989" s="44"/>
      <c r="K989" s="44"/>
      <c r="L989" s="44"/>
      <c r="M989" s="44"/>
      <c r="N989" s="44"/>
      <c r="O989" s="44"/>
      <c r="P989" s="44"/>
      <c r="Q989" s="44"/>
      <c r="R989" s="44"/>
      <c r="S989" s="44"/>
      <c r="T989" s="44"/>
      <c r="U989" s="44"/>
      <c r="V989" s="44"/>
      <c r="W989" s="44"/>
      <c r="X989" s="44"/>
      <c r="Y989" s="44"/>
      <c r="Z989" s="45"/>
    </row>
    <row r="990" spans="1:26" ht="13" x14ac:dyDescent="0.15">
      <c r="A990" s="43"/>
      <c r="B990" s="44"/>
      <c r="C990" s="44"/>
      <c r="D990" s="44"/>
      <c r="E990" s="44"/>
      <c r="F990" s="44"/>
      <c r="G990" s="44"/>
      <c r="H990" s="44"/>
      <c r="I990" s="44"/>
      <c r="J990" s="44"/>
      <c r="K990" s="44"/>
      <c r="L990" s="44"/>
      <c r="M990" s="44"/>
      <c r="N990" s="44"/>
      <c r="O990" s="44"/>
      <c r="P990" s="44"/>
      <c r="Q990" s="44"/>
      <c r="R990" s="44"/>
      <c r="S990" s="44"/>
      <c r="T990" s="44"/>
      <c r="U990" s="44"/>
      <c r="V990" s="44"/>
      <c r="W990" s="44"/>
      <c r="X990" s="44"/>
      <c r="Y990" s="44"/>
      <c r="Z990" s="45"/>
    </row>
    <row r="991" spans="1:26" ht="13" x14ac:dyDescent="0.15">
      <c r="A991" s="43"/>
      <c r="B991" s="44"/>
      <c r="C991" s="44"/>
      <c r="D991" s="44"/>
      <c r="E991" s="44"/>
      <c r="F991" s="44"/>
      <c r="G991" s="44"/>
      <c r="H991" s="44"/>
      <c r="I991" s="44"/>
      <c r="J991" s="44"/>
      <c r="K991" s="44"/>
      <c r="L991" s="44"/>
      <c r="M991" s="44"/>
      <c r="N991" s="44"/>
      <c r="O991" s="44"/>
      <c r="P991" s="44"/>
      <c r="Q991" s="44"/>
      <c r="R991" s="44"/>
      <c r="S991" s="44"/>
      <c r="T991" s="44"/>
      <c r="U991" s="44"/>
      <c r="V991" s="44"/>
      <c r="W991" s="44"/>
      <c r="X991" s="44"/>
      <c r="Y991" s="44"/>
      <c r="Z991" s="45"/>
    </row>
    <row r="992" spans="1:26" ht="13" x14ac:dyDescent="0.15">
      <c r="A992" s="43"/>
      <c r="B992" s="44"/>
      <c r="C992" s="44"/>
      <c r="D992" s="44"/>
      <c r="E992" s="44"/>
      <c r="F992" s="44"/>
      <c r="G992" s="44"/>
      <c r="H992" s="44"/>
      <c r="I992" s="44"/>
      <c r="J992" s="44"/>
      <c r="K992" s="44"/>
      <c r="L992" s="44"/>
      <c r="M992" s="44"/>
      <c r="N992" s="44"/>
      <c r="O992" s="44"/>
      <c r="P992" s="44"/>
      <c r="Q992" s="44"/>
      <c r="R992" s="44"/>
      <c r="S992" s="44"/>
      <c r="T992" s="44"/>
      <c r="U992" s="44"/>
      <c r="V992" s="44"/>
      <c r="W992" s="44"/>
      <c r="X992" s="44"/>
      <c r="Y992" s="44"/>
      <c r="Z992" s="45"/>
    </row>
    <row r="993" spans="1:26" ht="13" x14ac:dyDescent="0.15">
      <c r="A993" s="43"/>
      <c r="B993" s="44"/>
      <c r="C993" s="44"/>
      <c r="D993" s="44"/>
      <c r="E993" s="44"/>
      <c r="F993" s="44"/>
      <c r="G993" s="44"/>
      <c r="H993" s="44"/>
      <c r="I993" s="44"/>
      <c r="J993" s="44"/>
      <c r="K993" s="44"/>
      <c r="L993" s="44"/>
      <c r="M993" s="44"/>
      <c r="N993" s="44"/>
      <c r="O993" s="44"/>
      <c r="P993" s="44"/>
      <c r="Q993" s="44"/>
      <c r="R993" s="44"/>
      <c r="S993" s="44"/>
      <c r="T993" s="44"/>
      <c r="U993" s="44"/>
      <c r="V993" s="44"/>
      <c r="W993" s="44"/>
      <c r="X993" s="44"/>
      <c r="Y993" s="44"/>
      <c r="Z993" s="45"/>
    </row>
    <row r="994" spans="1:26" ht="13" x14ac:dyDescent="0.15">
      <c r="A994" s="43"/>
      <c r="B994" s="44"/>
      <c r="C994" s="44"/>
      <c r="D994" s="44"/>
      <c r="E994" s="44"/>
      <c r="F994" s="44"/>
      <c r="G994" s="44"/>
      <c r="H994" s="44"/>
      <c r="I994" s="44"/>
      <c r="J994" s="44"/>
      <c r="K994" s="44"/>
      <c r="L994" s="44"/>
      <c r="M994" s="44"/>
      <c r="N994" s="44"/>
      <c r="O994" s="44"/>
      <c r="P994" s="44"/>
      <c r="Q994" s="44"/>
      <c r="R994" s="44"/>
      <c r="S994" s="44"/>
      <c r="T994" s="44"/>
      <c r="U994" s="44"/>
      <c r="V994" s="44"/>
      <c r="W994" s="44"/>
      <c r="X994" s="44"/>
      <c r="Y994" s="44"/>
      <c r="Z994" s="45"/>
    </row>
    <row r="995" spans="1:26" ht="13" x14ac:dyDescent="0.15">
      <c r="A995" s="43"/>
      <c r="B995" s="44"/>
      <c r="C995" s="44"/>
      <c r="D995" s="44"/>
      <c r="E995" s="44"/>
      <c r="F995" s="44"/>
      <c r="G995" s="44"/>
      <c r="H995" s="44"/>
      <c r="I995" s="44"/>
      <c r="J995" s="44"/>
      <c r="K995" s="44"/>
      <c r="L995" s="44"/>
      <c r="M995" s="44"/>
      <c r="N995" s="44"/>
      <c r="O995" s="44"/>
      <c r="P995" s="44"/>
      <c r="Q995" s="44"/>
      <c r="R995" s="44"/>
      <c r="S995" s="44"/>
      <c r="T995" s="44"/>
      <c r="U995" s="44"/>
      <c r="V995" s="44"/>
      <c r="W995" s="44"/>
      <c r="X995" s="44"/>
      <c r="Y995" s="44"/>
      <c r="Z995" s="45"/>
    </row>
    <row r="996" spans="1:26" ht="13" x14ac:dyDescent="0.15">
      <c r="A996" s="43"/>
      <c r="B996" s="44"/>
      <c r="C996" s="44"/>
      <c r="D996" s="44"/>
      <c r="E996" s="44"/>
      <c r="F996" s="44"/>
      <c r="G996" s="44"/>
      <c r="H996" s="44"/>
      <c r="I996" s="44"/>
      <c r="J996" s="44"/>
      <c r="K996" s="44"/>
      <c r="L996" s="44"/>
      <c r="M996" s="44"/>
      <c r="N996" s="44"/>
      <c r="O996" s="44"/>
      <c r="P996" s="44"/>
      <c r="Q996" s="44"/>
      <c r="R996" s="44"/>
      <c r="S996" s="44"/>
      <c r="T996" s="44"/>
      <c r="U996" s="44"/>
      <c r="V996" s="44"/>
      <c r="W996" s="44"/>
      <c r="X996" s="44"/>
      <c r="Y996" s="44"/>
      <c r="Z996" s="45"/>
    </row>
    <row r="997" spans="1:26" ht="13" x14ac:dyDescent="0.15">
      <c r="A997" s="43"/>
      <c r="B997" s="44"/>
      <c r="C997" s="44"/>
      <c r="D997" s="44"/>
      <c r="E997" s="44"/>
      <c r="F997" s="44"/>
      <c r="G997" s="44"/>
      <c r="H997" s="44"/>
      <c r="I997" s="44"/>
      <c r="J997" s="44"/>
      <c r="K997" s="44"/>
      <c r="L997" s="44"/>
      <c r="M997" s="44"/>
      <c r="N997" s="44"/>
      <c r="O997" s="44"/>
      <c r="P997" s="44"/>
      <c r="Q997" s="44"/>
      <c r="R997" s="44"/>
      <c r="S997" s="44"/>
      <c r="T997" s="44"/>
      <c r="U997" s="44"/>
      <c r="V997" s="44"/>
      <c r="W997" s="44"/>
      <c r="X997" s="44"/>
      <c r="Y997" s="44"/>
      <c r="Z997" s="45"/>
    </row>
    <row r="998" spans="1:26" ht="13" x14ac:dyDescent="0.15">
      <c r="A998" s="43"/>
      <c r="B998" s="44"/>
      <c r="C998" s="44"/>
      <c r="D998" s="44"/>
      <c r="E998" s="44"/>
      <c r="F998" s="44"/>
      <c r="G998" s="44"/>
      <c r="H998" s="44"/>
      <c r="I998" s="44"/>
      <c r="J998" s="44"/>
      <c r="K998" s="44"/>
      <c r="L998" s="44"/>
      <c r="M998" s="44"/>
      <c r="N998" s="44"/>
      <c r="O998" s="44"/>
      <c r="P998" s="44"/>
      <c r="Q998" s="44"/>
      <c r="R998" s="44"/>
      <c r="S998" s="44"/>
      <c r="T998" s="44"/>
      <c r="U998" s="44"/>
      <c r="V998" s="44"/>
      <c r="W998" s="44"/>
      <c r="X998" s="44"/>
      <c r="Y998" s="44"/>
      <c r="Z998" s="45"/>
    </row>
    <row r="999" spans="1:26" ht="13" x14ac:dyDescent="0.15">
      <c r="A999" s="43"/>
      <c r="B999" s="44"/>
      <c r="C999" s="44"/>
      <c r="D999" s="44"/>
      <c r="E999" s="44"/>
      <c r="F999" s="44"/>
      <c r="G999" s="44"/>
      <c r="H999" s="44"/>
      <c r="I999" s="44"/>
      <c r="J999" s="44"/>
      <c r="K999" s="44"/>
      <c r="L999" s="44"/>
      <c r="M999" s="44"/>
      <c r="N999" s="44"/>
      <c r="O999" s="44"/>
      <c r="P999" s="44"/>
      <c r="Q999" s="44"/>
      <c r="R999" s="44"/>
      <c r="S999" s="44"/>
      <c r="T999" s="44"/>
      <c r="U999" s="44"/>
      <c r="V999" s="44"/>
      <c r="W999" s="44"/>
      <c r="X999" s="44"/>
      <c r="Y999" s="44"/>
      <c r="Z999" s="45"/>
    </row>
    <row r="1000" spans="1:26" ht="13" x14ac:dyDescent="0.15">
      <c r="A1000" s="46"/>
      <c r="B1000" s="47"/>
      <c r="C1000" s="47"/>
      <c r="D1000" s="47"/>
      <c r="E1000" s="47"/>
      <c r="F1000" s="47"/>
      <c r="G1000" s="47"/>
      <c r="H1000" s="47"/>
      <c r="I1000" s="47"/>
      <c r="J1000" s="47"/>
      <c r="K1000" s="47"/>
      <c r="L1000" s="47"/>
      <c r="M1000" s="47"/>
      <c r="N1000" s="47"/>
      <c r="O1000" s="47"/>
      <c r="P1000" s="47"/>
      <c r="Q1000" s="47"/>
      <c r="R1000" s="47"/>
      <c r="S1000" s="47"/>
      <c r="T1000" s="47"/>
      <c r="U1000" s="47"/>
      <c r="V1000" s="47"/>
      <c r="W1000" s="47"/>
      <c r="X1000" s="47"/>
      <c r="Y1000" s="47"/>
      <c r="Z1000" s="48"/>
    </row>
  </sheetData>
  <mergeCells count="1">
    <mergeCell ref="A1:Z1000"/>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90000"/>
    <outlinePr summaryBelow="0" summaryRight="0"/>
  </sheetPr>
  <dimension ref="A1"/>
  <sheetViews>
    <sheetView workbookViewId="0"/>
  </sheetViews>
  <sheetFormatPr baseColWidth="10" defaultColWidth="12.6640625" defaultRowHeight="15.75" customHeight="1" x14ac:dyDescent="0.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5901"/>
  <sheetViews>
    <sheetView workbookViewId="0">
      <selection activeCell="D3" sqref="D3"/>
    </sheetView>
  </sheetViews>
  <sheetFormatPr baseColWidth="10" defaultColWidth="12.6640625" defaultRowHeight="18" x14ac:dyDescent="0.2"/>
  <cols>
    <col min="1" max="1" width="15.1640625" style="13" bestFit="1" customWidth="1"/>
    <col min="2" max="2" width="8.33203125" style="13" bestFit="1" customWidth="1"/>
    <col min="3" max="3" width="20.33203125" style="13" bestFit="1" customWidth="1"/>
    <col min="4" max="4" width="9.5" style="13" bestFit="1" customWidth="1"/>
    <col min="5" max="16384" width="12.6640625" style="10"/>
  </cols>
  <sheetData>
    <row r="1" spans="1:4" x14ac:dyDescent="0.2">
      <c r="A1" s="8" t="s">
        <v>650</v>
      </c>
      <c r="B1" s="8" t="s">
        <v>651</v>
      </c>
      <c r="C1" s="8" t="s">
        <v>652</v>
      </c>
      <c r="D1" s="8" t="s">
        <v>653</v>
      </c>
    </row>
    <row r="2" spans="1:4" x14ac:dyDescent="0.2">
      <c r="A2" s="11">
        <v>112463</v>
      </c>
      <c r="B2" s="11">
        <v>0</v>
      </c>
      <c r="C2" s="11">
        <v>326</v>
      </c>
      <c r="D2" s="11">
        <v>326</v>
      </c>
    </row>
    <row r="3" spans="1:4" x14ac:dyDescent="0.2">
      <c r="A3" s="11">
        <v>112481</v>
      </c>
      <c r="B3" s="11">
        <v>0</v>
      </c>
      <c r="C3" s="11">
        <v>0</v>
      </c>
      <c r="D3" s="11">
        <v>0</v>
      </c>
    </row>
    <row r="4" spans="1:4" x14ac:dyDescent="0.2">
      <c r="A4" s="11">
        <v>13346</v>
      </c>
      <c r="B4" s="11">
        <v>1</v>
      </c>
      <c r="C4" s="11">
        <v>100</v>
      </c>
      <c r="D4" s="11">
        <v>100</v>
      </c>
    </row>
    <row r="5" spans="1:4" x14ac:dyDescent="0.2">
      <c r="A5" s="11">
        <v>112454</v>
      </c>
      <c r="B5" s="11">
        <v>0</v>
      </c>
      <c r="C5" s="11">
        <v>278</v>
      </c>
      <c r="D5" s="11">
        <v>269</v>
      </c>
    </row>
    <row r="6" spans="1:4" x14ac:dyDescent="0.2">
      <c r="A6" s="11">
        <v>112461</v>
      </c>
      <c r="B6" s="11">
        <v>0</v>
      </c>
      <c r="C6" s="11">
        <v>980</v>
      </c>
      <c r="D6" s="11">
        <v>476</v>
      </c>
    </row>
    <row r="7" spans="1:4" x14ac:dyDescent="0.2">
      <c r="A7" s="11">
        <v>106532</v>
      </c>
      <c r="B7" s="11">
        <v>0</v>
      </c>
      <c r="C7" s="11">
        <v>44</v>
      </c>
      <c r="D7" s="11">
        <v>44</v>
      </c>
    </row>
    <row r="8" spans="1:4" x14ac:dyDescent="0.2">
      <c r="A8" s="11">
        <v>121135</v>
      </c>
      <c r="B8" s="11">
        <v>1</v>
      </c>
      <c r="C8" s="11">
        <v>48</v>
      </c>
      <c r="D8" s="11">
        <v>40</v>
      </c>
    </row>
    <row r="9" spans="1:4" x14ac:dyDescent="0.2">
      <c r="A9" s="11">
        <v>128362</v>
      </c>
      <c r="B9" s="11">
        <v>1</v>
      </c>
      <c r="C9" s="11">
        <v>258</v>
      </c>
      <c r="D9" s="11">
        <v>100</v>
      </c>
    </row>
    <row r="10" spans="1:4" x14ac:dyDescent="0.2">
      <c r="A10" s="11">
        <v>71200</v>
      </c>
      <c r="B10" s="11">
        <v>0</v>
      </c>
      <c r="C10" s="11">
        <v>165</v>
      </c>
      <c r="D10" s="11">
        <v>153</v>
      </c>
    </row>
    <row r="11" spans="1:4" x14ac:dyDescent="0.2">
      <c r="A11" s="11">
        <v>19812</v>
      </c>
      <c r="B11" s="11">
        <v>0</v>
      </c>
      <c r="C11" s="11">
        <v>507</v>
      </c>
      <c r="D11" s="11">
        <v>407</v>
      </c>
    </row>
    <row r="12" spans="1:4" x14ac:dyDescent="0.2">
      <c r="A12" s="11">
        <v>122259</v>
      </c>
      <c r="B12" s="11">
        <v>1</v>
      </c>
      <c r="C12" s="11">
        <v>100</v>
      </c>
      <c r="D12" s="11">
        <v>100</v>
      </c>
    </row>
    <row r="13" spans="1:4" x14ac:dyDescent="0.2">
      <c r="A13" s="11">
        <v>199526</v>
      </c>
      <c r="B13" s="11">
        <v>0</v>
      </c>
      <c r="C13" s="11">
        <v>69</v>
      </c>
      <c r="D13" s="11">
        <v>66</v>
      </c>
    </row>
    <row r="14" spans="1:4" x14ac:dyDescent="0.2">
      <c r="A14" s="11">
        <v>140581</v>
      </c>
      <c r="B14" s="11">
        <v>0</v>
      </c>
      <c r="C14" s="11">
        <v>21</v>
      </c>
      <c r="D14" s="11">
        <v>13</v>
      </c>
    </row>
    <row r="15" spans="1:4" x14ac:dyDescent="0.2">
      <c r="A15" s="11">
        <v>118383</v>
      </c>
      <c r="B15" s="11">
        <v>0</v>
      </c>
      <c r="C15" s="11">
        <v>245</v>
      </c>
      <c r="D15" s="11">
        <v>245</v>
      </c>
    </row>
    <row r="16" spans="1:4" x14ac:dyDescent="0.2">
      <c r="A16" s="11">
        <v>122262</v>
      </c>
      <c r="B16" s="11">
        <v>0</v>
      </c>
      <c r="C16" s="11">
        <v>309</v>
      </c>
      <c r="D16" s="11">
        <v>309</v>
      </c>
    </row>
    <row r="17" spans="1:4" x14ac:dyDescent="0.2">
      <c r="A17" s="11">
        <v>141879</v>
      </c>
      <c r="B17" s="11">
        <v>0</v>
      </c>
      <c r="C17" s="11">
        <v>20</v>
      </c>
      <c r="D17" s="11">
        <v>20</v>
      </c>
    </row>
    <row r="18" spans="1:4" x14ac:dyDescent="0.2">
      <c r="A18" s="11">
        <v>19826</v>
      </c>
      <c r="B18" s="11">
        <v>0</v>
      </c>
      <c r="C18" s="11">
        <v>197</v>
      </c>
      <c r="D18" s="11">
        <v>97</v>
      </c>
    </row>
    <row r="19" spans="1:4" x14ac:dyDescent="0.2">
      <c r="A19" s="11">
        <v>93039</v>
      </c>
      <c r="B19" s="11">
        <v>0</v>
      </c>
      <c r="C19" s="11">
        <v>53</v>
      </c>
      <c r="D19" s="11">
        <v>53</v>
      </c>
    </row>
    <row r="20" spans="1:4" x14ac:dyDescent="0.2">
      <c r="A20" s="11">
        <v>128213</v>
      </c>
      <c r="B20" s="11">
        <v>0</v>
      </c>
      <c r="C20" s="11">
        <v>300</v>
      </c>
      <c r="D20" s="11">
        <v>153</v>
      </c>
    </row>
    <row r="21" spans="1:4" x14ac:dyDescent="0.2">
      <c r="A21" s="11">
        <v>83797</v>
      </c>
      <c r="B21" s="11">
        <v>0</v>
      </c>
      <c r="C21" s="11">
        <v>59</v>
      </c>
      <c r="D21" s="11">
        <v>59</v>
      </c>
    </row>
    <row r="22" spans="1:4" x14ac:dyDescent="0.2">
      <c r="A22" s="11">
        <v>19831</v>
      </c>
      <c r="B22" s="11">
        <v>0</v>
      </c>
      <c r="C22" s="11">
        <v>198</v>
      </c>
      <c r="D22" s="11">
        <v>143</v>
      </c>
    </row>
    <row r="23" spans="1:4" x14ac:dyDescent="0.2">
      <c r="A23" s="11">
        <v>93025</v>
      </c>
      <c r="B23" s="11">
        <v>0</v>
      </c>
      <c r="C23" s="11">
        <v>325</v>
      </c>
      <c r="D23" s="11">
        <v>325</v>
      </c>
    </row>
    <row r="24" spans="1:4" x14ac:dyDescent="0.2">
      <c r="A24" s="11">
        <v>81624</v>
      </c>
      <c r="B24" s="11">
        <v>1</v>
      </c>
      <c r="C24" s="11">
        <v>100</v>
      </c>
      <c r="D24" s="11">
        <v>100</v>
      </c>
    </row>
    <row r="25" spans="1:4" x14ac:dyDescent="0.2">
      <c r="A25" s="11">
        <v>92913</v>
      </c>
      <c r="B25" s="11">
        <v>0</v>
      </c>
      <c r="C25" s="11">
        <v>100</v>
      </c>
      <c r="D25" s="11">
        <v>100</v>
      </c>
    </row>
    <row r="26" spans="1:4" x14ac:dyDescent="0.2">
      <c r="A26" s="11">
        <v>126983</v>
      </c>
      <c r="B26" s="11">
        <v>0</v>
      </c>
      <c r="C26" s="11">
        <v>195</v>
      </c>
      <c r="D26" s="11">
        <v>79</v>
      </c>
    </row>
    <row r="27" spans="1:4" x14ac:dyDescent="0.2">
      <c r="A27" s="11">
        <v>118226</v>
      </c>
      <c r="B27" s="11">
        <v>0</v>
      </c>
      <c r="C27" s="11">
        <v>150</v>
      </c>
      <c r="D27" s="11">
        <v>150</v>
      </c>
    </row>
    <row r="28" spans="1:4" x14ac:dyDescent="0.2">
      <c r="A28" s="11">
        <v>48618</v>
      </c>
      <c r="B28" s="11">
        <v>1</v>
      </c>
      <c r="C28" s="11">
        <v>100</v>
      </c>
      <c r="D28" s="11">
        <v>100</v>
      </c>
    </row>
    <row r="29" spans="1:4" x14ac:dyDescent="0.2">
      <c r="A29" s="11">
        <v>93037</v>
      </c>
      <c r="B29" s="11">
        <v>0</v>
      </c>
      <c r="C29" s="11">
        <v>620</v>
      </c>
      <c r="D29" s="11">
        <v>620</v>
      </c>
    </row>
    <row r="30" spans="1:4" x14ac:dyDescent="0.2">
      <c r="A30" s="11">
        <v>126984</v>
      </c>
      <c r="B30" s="11">
        <v>0</v>
      </c>
      <c r="C30" s="11">
        <v>26</v>
      </c>
      <c r="D30" s="11">
        <v>6</v>
      </c>
    </row>
    <row r="31" spans="1:4" x14ac:dyDescent="0.2">
      <c r="A31" s="11">
        <v>47393</v>
      </c>
      <c r="B31" s="11">
        <v>0</v>
      </c>
      <c r="C31" s="11">
        <v>980</v>
      </c>
      <c r="D31" s="11">
        <v>608</v>
      </c>
    </row>
    <row r="32" spans="1:4" x14ac:dyDescent="0.2">
      <c r="A32" s="11">
        <v>128214</v>
      </c>
      <c r="B32" s="11">
        <v>0</v>
      </c>
      <c r="C32" s="11">
        <v>83</v>
      </c>
      <c r="D32" s="11">
        <v>83</v>
      </c>
    </row>
    <row r="33" spans="1:4" x14ac:dyDescent="0.2">
      <c r="A33" s="11">
        <v>83802</v>
      </c>
      <c r="B33" s="11">
        <v>0</v>
      </c>
      <c r="C33" s="11">
        <v>48</v>
      </c>
      <c r="D33" s="11">
        <v>36</v>
      </c>
    </row>
    <row r="34" spans="1:4" x14ac:dyDescent="0.2">
      <c r="A34" s="11">
        <v>48625</v>
      </c>
      <c r="B34" s="11">
        <v>1</v>
      </c>
      <c r="C34" s="11">
        <v>100</v>
      </c>
      <c r="D34" s="11">
        <v>100</v>
      </c>
    </row>
    <row r="35" spans="1:4" x14ac:dyDescent="0.2">
      <c r="A35" s="11">
        <v>83602</v>
      </c>
      <c r="B35" s="11">
        <v>0</v>
      </c>
      <c r="C35" s="11">
        <v>68</v>
      </c>
      <c r="D35" s="11">
        <v>68</v>
      </c>
    </row>
    <row r="36" spans="1:4" x14ac:dyDescent="0.2">
      <c r="A36" s="11">
        <v>98867</v>
      </c>
      <c r="B36" s="11">
        <v>0</v>
      </c>
      <c r="C36" s="11">
        <v>175</v>
      </c>
      <c r="D36" s="11">
        <v>175</v>
      </c>
    </row>
    <row r="37" spans="1:4" x14ac:dyDescent="0.2">
      <c r="A37" s="11">
        <v>127042</v>
      </c>
      <c r="B37" s="11">
        <v>0</v>
      </c>
      <c r="C37" s="11">
        <v>430</v>
      </c>
      <c r="D37" s="11">
        <v>430</v>
      </c>
    </row>
    <row r="38" spans="1:4" x14ac:dyDescent="0.2">
      <c r="A38" s="11">
        <v>127241</v>
      </c>
      <c r="B38" s="11">
        <v>0</v>
      </c>
      <c r="C38" s="11">
        <v>83</v>
      </c>
      <c r="D38" s="11">
        <v>83</v>
      </c>
    </row>
    <row r="39" spans="1:4" x14ac:dyDescent="0.2">
      <c r="A39" s="11">
        <v>118220</v>
      </c>
      <c r="B39" s="11">
        <v>0</v>
      </c>
      <c r="C39" s="11">
        <v>37</v>
      </c>
      <c r="D39" s="11">
        <v>37</v>
      </c>
    </row>
    <row r="40" spans="1:4" x14ac:dyDescent="0.2">
      <c r="A40" s="11">
        <v>128216</v>
      </c>
      <c r="B40" s="11">
        <v>0</v>
      </c>
      <c r="C40" s="11">
        <v>131</v>
      </c>
      <c r="D40" s="11">
        <v>131</v>
      </c>
    </row>
    <row r="41" spans="1:4" x14ac:dyDescent="0.2">
      <c r="A41" s="11">
        <v>93049</v>
      </c>
      <c r="B41" s="11">
        <v>0</v>
      </c>
      <c r="C41" s="11">
        <v>26</v>
      </c>
      <c r="D41" s="11">
        <v>26</v>
      </c>
    </row>
    <row r="42" spans="1:4" x14ac:dyDescent="0.2">
      <c r="A42" s="11">
        <v>118216</v>
      </c>
      <c r="B42" s="11">
        <v>0</v>
      </c>
      <c r="C42" s="11">
        <v>0</v>
      </c>
      <c r="D42" s="11">
        <v>0</v>
      </c>
    </row>
    <row r="43" spans="1:4" x14ac:dyDescent="0.2">
      <c r="A43" s="11">
        <v>118221</v>
      </c>
      <c r="B43" s="11">
        <v>1</v>
      </c>
      <c r="C43" s="11">
        <v>100</v>
      </c>
      <c r="D43" s="11">
        <v>100</v>
      </c>
    </row>
    <row r="44" spans="1:4" x14ac:dyDescent="0.2">
      <c r="A44" s="11">
        <v>92900</v>
      </c>
      <c r="B44" s="11">
        <v>0</v>
      </c>
      <c r="C44" s="11">
        <v>165</v>
      </c>
      <c r="D44" s="11">
        <v>129</v>
      </c>
    </row>
    <row r="45" spans="1:4" x14ac:dyDescent="0.2">
      <c r="A45" s="11">
        <v>118215</v>
      </c>
      <c r="B45" s="11">
        <v>1</v>
      </c>
      <c r="C45" s="11">
        <v>107</v>
      </c>
      <c r="D45" s="11">
        <v>49</v>
      </c>
    </row>
    <row r="46" spans="1:4" x14ac:dyDescent="0.2">
      <c r="A46" s="11">
        <v>19832</v>
      </c>
      <c r="B46" s="11">
        <v>1</v>
      </c>
      <c r="C46" s="11">
        <v>612</v>
      </c>
      <c r="D46" s="11">
        <v>575</v>
      </c>
    </row>
    <row r="47" spans="1:4" x14ac:dyDescent="0.2">
      <c r="A47" s="11">
        <v>93071</v>
      </c>
      <c r="B47" s="11">
        <v>1</v>
      </c>
      <c r="C47" s="11">
        <v>198</v>
      </c>
      <c r="D47" s="11">
        <v>19</v>
      </c>
    </row>
    <row r="48" spans="1:4" x14ac:dyDescent="0.2">
      <c r="A48" s="11">
        <v>122395</v>
      </c>
      <c r="B48" s="11">
        <v>1</v>
      </c>
      <c r="C48" s="11">
        <v>83</v>
      </c>
      <c r="D48" s="11">
        <v>2</v>
      </c>
    </row>
    <row r="49" spans="1:4" x14ac:dyDescent="0.2">
      <c r="A49" s="11">
        <v>116946</v>
      </c>
      <c r="B49" s="11">
        <v>1</v>
      </c>
      <c r="C49" s="11">
        <v>146</v>
      </c>
      <c r="D49" s="11">
        <v>86</v>
      </c>
    </row>
    <row r="50" spans="1:4" x14ac:dyDescent="0.2">
      <c r="A50" s="11">
        <v>97538</v>
      </c>
      <c r="B50" s="11">
        <v>1</v>
      </c>
      <c r="C50" s="11">
        <v>143</v>
      </c>
      <c r="D50" s="11">
        <v>87</v>
      </c>
    </row>
    <row r="51" spans="1:4" x14ac:dyDescent="0.2">
      <c r="A51" s="11">
        <v>127238</v>
      </c>
      <c r="B51" s="11">
        <v>1</v>
      </c>
      <c r="C51" s="11">
        <v>158</v>
      </c>
      <c r="D51" s="11">
        <v>95</v>
      </c>
    </row>
    <row r="52" spans="1:4" x14ac:dyDescent="0.2">
      <c r="A52" s="11">
        <v>81646</v>
      </c>
      <c r="B52" s="11">
        <v>1</v>
      </c>
      <c r="C52" s="11">
        <v>389</v>
      </c>
      <c r="D52" s="11">
        <v>155</v>
      </c>
    </row>
    <row r="53" spans="1:4" x14ac:dyDescent="0.2">
      <c r="A53" s="11">
        <v>81643</v>
      </c>
      <c r="B53" s="11">
        <v>1</v>
      </c>
      <c r="C53" s="11">
        <v>934</v>
      </c>
      <c r="D53" s="11">
        <v>303</v>
      </c>
    </row>
    <row r="54" spans="1:4" x14ac:dyDescent="0.2">
      <c r="A54" s="11">
        <v>128215</v>
      </c>
      <c r="B54" s="11">
        <v>1</v>
      </c>
      <c r="C54" s="11">
        <v>394</v>
      </c>
      <c r="D54" s="11">
        <v>246</v>
      </c>
    </row>
    <row r="55" spans="1:4" x14ac:dyDescent="0.2">
      <c r="A55" s="11">
        <v>108022</v>
      </c>
      <c r="B55" s="11">
        <v>1</v>
      </c>
      <c r="C55" s="11">
        <v>442</v>
      </c>
      <c r="D55" s="11">
        <v>277</v>
      </c>
    </row>
    <row r="56" spans="1:4" x14ac:dyDescent="0.2">
      <c r="A56" s="11">
        <v>81647</v>
      </c>
      <c r="B56" s="11">
        <v>0</v>
      </c>
      <c r="C56" s="11">
        <v>556</v>
      </c>
      <c r="D56" s="11">
        <v>231</v>
      </c>
    </row>
    <row r="57" spans="1:4" x14ac:dyDescent="0.2">
      <c r="A57" s="11">
        <v>83603</v>
      </c>
      <c r="B57" s="11">
        <v>1</v>
      </c>
      <c r="C57" s="11">
        <v>878</v>
      </c>
      <c r="D57" s="11">
        <v>106</v>
      </c>
    </row>
    <row r="58" spans="1:4" x14ac:dyDescent="0.2">
      <c r="A58" s="11">
        <v>118219</v>
      </c>
      <c r="B58" s="11">
        <v>1</v>
      </c>
      <c r="C58" s="11">
        <v>402</v>
      </c>
      <c r="D58" s="11">
        <v>210</v>
      </c>
    </row>
    <row r="59" spans="1:4" x14ac:dyDescent="0.2">
      <c r="A59" s="11">
        <v>120952</v>
      </c>
      <c r="B59" s="11">
        <v>1</v>
      </c>
      <c r="C59" s="11">
        <v>145</v>
      </c>
      <c r="D59" s="11">
        <v>84</v>
      </c>
    </row>
    <row r="60" spans="1:4" x14ac:dyDescent="0.2">
      <c r="A60" s="11">
        <v>81658</v>
      </c>
      <c r="B60" s="11">
        <v>1</v>
      </c>
      <c r="C60" s="11">
        <v>669</v>
      </c>
      <c r="D60" s="11">
        <v>41</v>
      </c>
    </row>
    <row r="61" spans="1:4" x14ac:dyDescent="0.2">
      <c r="A61" s="11">
        <v>93047</v>
      </c>
      <c r="B61" s="11">
        <v>0</v>
      </c>
      <c r="C61" s="11">
        <v>508</v>
      </c>
      <c r="D61" s="11">
        <v>296</v>
      </c>
    </row>
    <row r="62" spans="1:4" x14ac:dyDescent="0.2">
      <c r="A62" s="11">
        <v>83807</v>
      </c>
      <c r="B62" s="11">
        <v>1</v>
      </c>
      <c r="C62" s="11">
        <v>603</v>
      </c>
      <c r="D62" s="11">
        <v>325</v>
      </c>
    </row>
    <row r="63" spans="1:4" x14ac:dyDescent="0.2">
      <c r="A63" s="11">
        <v>92915</v>
      </c>
      <c r="B63" s="11">
        <v>0</v>
      </c>
      <c r="C63" s="11">
        <v>842</v>
      </c>
      <c r="D63" s="11">
        <v>563</v>
      </c>
    </row>
    <row r="64" spans="1:4" x14ac:dyDescent="0.2">
      <c r="A64" s="11">
        <v>81653</v>
      </c>
      <c r="B64" s="11">
        <v>0</v>
      </c>
      <c r="C64" s="11">
        <v>65</v>
      </c>
      <c r="D64" s="11">
        <v>31</v>
      </c>
    </row>
    <row r="65" spans="1:4" x14ac:dyDescent="0.2">
      <c r="A65" s="11">
        <v>81618</v>
      </c>
      <c r="B65" s="11">
        <v>1</v>
      </c>
      <c r="C65" s="11">
        <v>111</v>
      </c>
      <c r="D65" s="11">
        <v>33</v>
      </c>
    </row>
    <row r="66" spans="1:4" x14ac:dyDescent="0.2">
      <c r="A66" s="11">
        <v>118241</v>
      </c>
      <c r="B66" s="11">
        <v>1</v>
      </c>
      <c r="C66" s="11">
        <v>893</v>
      </c>
      <c r="D66" s="11">
        <v>1</v>
      </c>
    </row>
    <row r="67" spans="1:4" x14ac:dyDescent="0.2">
      <c r="A67" s="11">
        <v>48634</v>
      </c>
      <c r="B67" s="11">
        <v>1</v>
      </c>
      <c r="C67" s="11">
        <v>835</v>
      </c>
      <c r="D67" s="11">
        <v>181</v>
      </c>
    </row>
    <row r="68" spans="1:4" x14ac:dyDescent="0.2">
      <c r="A68" s="11">
        <v>48636</v>
      </c>
      <c r="B68" s="11">
        <v>1</v>
      </c>
      <c r="C68" s="11">
        <v>31</v>
      </c>
      <c r="D68" s="11">
        <v>8</v>
      </c>
    </row>
    <row r="69" spans="1:4" x14ac:dyDescent="0.2">
      <c r="A69" s="11">
        <v>48629</v>
      </c>
      <c r="B69" s="11">
        <v>1</v>
      </c>
      <c r="C69" s="11">
        <v>928</v>
      </c>
      <c r="D69" s="11">
        <v>630</v>
      </c>
    </row>
    <row r="70" spans="1:4" x14ac:dyDescent="0.2">
      <c r="A70" s="11">
        <v>47400</v>
      </c>
      <c r="B70" s="11">
        <v>1</v>
      </c>
      <c r="C70" s="11">
        <v>870</v>
      </c>
      <c r="D70" s="11">
        <v>397</v>
      </c>
    </row>
    <row r="71" spans="1:4" x14ac:dyDescent="0.2">
      <c r="A71" s="11">
        <v>111237</v>
      </c>
      <c r="B71" s="11">
        <v>0</v>
      </c>
      <c r="C71" s="11">
        <v>428</v>
      </c>
      <c r="D71" s="11">
        <v>123</v>
      </c>
    </row>
    <row r="72" spans="1:4" x14ac:dyDescent="0.2">
      <c r="A72" s="11">
        <v>18042</v>
      </c>
      <c r="B72" s="11">
        <v>0</v>
      </c>
      <c r="C72" s="11">
        <v>247</v>
      </c>
      <c r="D72" s="11">
        <v>228</v>
      </c>
    </row>
    <row r="73" spans="1:4" x14ac:dyDescent="0.2">
      <c r="A73" s="11">
        <v>114978</v>
      </c>
      <c r="B73" s="11">
        <v>0</v>
      </c>
      <c r="C73" s="11">
        <v>295</v>
      </c>
      <c r="D73" s="11">
        <v>260</v>
      </c>
    </row>
    <row r="74" spans="1:4" x14ac:dyDescent="0.2">
      <c r="A74" s="11">
        <v>82980</v>
      </c>
      <c r="B74" s="11">
        <v>1</v>
      </c>
      <c r="C74" s="11">
        <v>336</v>
      </c>
      <c r="D74" s="11">
        <v>155</v>
      </c>
    </row>
    <row r="75" spans="1:4" x14ac:dyDescent="0.2">
      <c r="A75" s="11">
        <v>83093</v>
      </c>
      <c r="B75" s="11">
        <v>0</v>
      </c>
      <c r="C75" s="11">
        <v>452</v>
      </c>
      <c r="D75" s="11">
        <v>394</v>
      </c>
    </row>
    <row r="76" spans="1:4" x14ac:dyDescent="0.2">
      <c r="A76" s="11">
        <v>18134</v>
      </c>
      <c r="B76" s="11">
        <v>0</v>
      </c>
      <c r="C76" s="11">
        <v>510</v>
      </c>
      <c r="D76" s="11">
        <v>395</v>
      </c>
    </row>
    <row r="77" spans="1:4" x14ac:dyDescent="0.2">
      <c r="A77" s="11">
        <v>107857</v>
      </c>
      <c r="B77" s="11">
        <v>0</v>
      </c>
      <c r="C77" s="11">
        <v>662</v>
      </c>
      <c r="D77" s="11">
        <v>336</v>
      </c>
    </row>
    <row r="78" spans="1:4" x14ac:dyDescent="0.2">
      <c r="A78" s="11">
        <v>18136</v>
      </c>
      <c r="B78" s="11">
        <v>1</v>
      </c>
      <c r="C78" s="11">
        <v>848</v>
      </c>
      <c r="D78" s="11">
        <v>807</v>
      </c>
    </row>
    <row r="79" spans="1:4" x14ac:dyDescent="0.2">
      <c r="A79" s="11">
        <v>69138</v>
      </c>
      <c r="B79" s="11">
        <v>1</v>
      </c>
      <c r="C79" s="11">
        <v>40</v>
      </c>
      <c r="D79" s="11">
        <v>25</v>
      </c>
    </row>
    <row r="80" spans="1:4" x14ac:dyDescent="0.2">
      <c r="A80" s="11">
        <v>74828</v>
      </c>
      <c r="B80" s="11">
        <v>0</v>
      </c>
      <c r="C80" s="11">
        <v>664</v>
      </c>
      <c r="D80" s="11">
        <v>622</v>
      </c>
    </row>
    <row r="81" spans="1:4" x14ac:dyDescent="0.2">
      <c r="A81" s="11">
        <v>74884</v>
      </c>
      <c r="B81" s="11">
        <v>1</v>
      </c>
      <c r="C81" s="11">
        <v>6</v>
      </c>
      <c r="D81" s="11">
        <v>6</v>
      </c>
    </row>
    <row r="82" spans="1:4" x14ac:dyDescent="0.2">
      <c r="A82" s="11">
        <v>127232</v>
      </c>
      <c r="B82" s="11">
        <v>1</v>
      </c>
      <c r="C82" s="11">
        <v>715</v>
      </c>
      <c r="D82" s="11">
        <v>657</v>
      </c>
    </row>
    <row r="83" spans="1:4" x14ac:dyDescent="0.2">
      <c r="A83" s="11">
        <v>82979</v>
      </c>
      <c r="B83" s="11">
        <v>1</v>
      </c>
      <c r="C83" s="11">
        <v>764</v>
      </c>
      <c r="D83" s="11">
        <v>714</v>
      </c>
    </row>
    <row r="84" spans="1:4" x14ac:dyDescent="0.2">
      <c r="A84" s="11">
        <v>18138</v>
      </c>
      <c r="B84" s="11">
        <v>0</v>
      </c>
      <c r="C84" s="11">
        <v>561</v>
      </c>
      <c r="D84" s="11">
        <v>347</v>
      </c>
    </row>
    <row r="85" spans="1:4" x14ac:dyDescent="0.2">
      <c r="A85" s="11">
        <v>127003</v>
      </c>
      <c r="B85" s="11">
        <v>0</v>
      </c>
      <c r="C85" s="11">
        <v>753</v>
      </c>
      <c r="D85" s="11">
        <v>393</v>
      </c>
    </row>
    <row r="86" spans="1:4" x14ac:dyDescent="0.2">
      <c r="A86" s="11">
        <v>6036</v>
      </c>
      <c r="B86" s="11">
        <v>1</v>
      </c>
      <c r="C86" s="11">
        <v>447</v>
      </c>
      <c r="D86" s="11">
        <v>438</v>
      </c>
    </row>
    <row r="87" spans="1:4" x14ac:dyDescent="0.2">
      <c r="A87" s="11">
        <v>6046</v>
      </c>
      <c r="B87" s="11">
        <v>0</v>
      </c>
      <c r="C87" s="11">
        <v>737</v>
      </c>
      <c r="D87" s="11">
        <v>321</v>
      </c>
    </row>
    <row r="88" spans="1:4" x14ac:dyDescent="0.2">
      <c r="A88" s="11">
        <v>6037</v>
      </c>
      <c r="B88" s="11">
        <v>0</v>
      </c>
      <c r="C88" s="11">
        <v>276</v>
      </c>
      <c r="D88" s="11">
        <v>231</v>
      </c>
    </row>
    <row r="89" spans="1:4" x14ac:dyDescent="0.2">
      <c r="A89" s="11">
        <v>6026</v>
      </c>
      <c r="B89" s="11">
        <v>1</v>
      </c>
      <c r="C89" s="11">
        <v>131</v>
      </c>
      <c r="D89" s="11">
        <v>27</v>
      </c>
    </row>
    <row r="90" spans="1:4" x14ac:dyDescent="0.2">
      <c r="A90" s="11">
        <v>47431</v>
      </c>
      <c r="B90" s="11">
        <v>0</v>
      </c>
      <c r="C90" s="11">
        <v>100</v>
      </c>
      <c r="D90" s="11">
        <v>7</v>
      </c>
    </row>
    <row r="91" spans="1:4" x14ac:dyDescent="0.2">
      <c r="A91" s="11">
        <v>82914</v>
      </c>
      <c r="B91" s="11">
        <v>1</v>
      </c>
      <c r="C91" s="11">
        <v>475</v>
      </c>
      <c r="D91" s="11">
        <v>337</v>
      </c>
    </row>
    <row r="92" spans="1:4" x14ac:dyDescent="0.2">
      <c r="A92" s="11">
        <v>6044</v>
      </c>
      <c r="B92" s="11">
        <v>1</v>
      </c>
      <c r="C92" s="11">
        <v>197</v>
      </c>
      <c r="D92" s="11">
        <v>167</v>
      </c>
    </row>
    <row r="93" spans="1:4" x14ac:dyDescent="0.2">
      <c r="A93" s="11">
        <v>82913</v>
      </c>
      <c r="B93" s="11">
        <v>1</v>
      </c>
      <c r="C93" s="11">
        <v>192</v>
      </c>
      <c r="D93" s="11">
        <v>114</v>
      </c>
    </row>
    <row r="94" spans="1:4" x14ac:dyDescent="0.2">
      <c r="A94" s="11">
        <v>82922</v>
      </c>
      <c r="B94" s="11">
        <v>1</v>
      </c>
      <c r="C94" s="11">
        <v>766</v>
      </c>
      <c r="D94" s="11">
        <v>105</v>
      </c>
    </row>
    <row r="95" spans="1:4" x14ac:dyDescent="0.2">
      <c r="A95" s="11">
        <v>6045</v>
      </c>
      <c r="B95" s="11">
        <v>1</v>
      </c>
      <c r="C95" s="11">
        <v>1</v>
      </c>
      <c r="D95" s="11">
        <v>1</v>
      </c>
    </row>
    <row r="96" spans="1:4" x14ac:dyDescent="0.2">
      <c r="A96" s="11">
        <v>6027</v>
      </c>
      <c r="B96" s="11">
        <v>0</v>
      </c>
      <c r="C96" s="11">
        <v>272</v>
      </c>
      <c r="D96" s="11">
        <v>168</v>
      </c>
    </row>
    <row r="97" spans="1:4" x14ac:dyDescent="0.2">
      <c r="A97" s="11">
        <v>97088</v>
      </c>
      <c r="B97" s="11">
        <v>1</v>
      </c>
      <c r="C97" s="11">
        <v>366</v>
      </c>
      <c r="D97" s="11">
        <v>298</v>
      </c>
    </row>
    <row r="98" spans="1:4" x14ac:dyDescent="0.2">
      <c r="A98" s="11">
        <v>122235</v>
      </c>
      <c r="B98" s="11">
        <v>1</v>
      </c>
      <c r="C98" s="11">
        <v>941</v>
      </c>
      <c r="D98" s="11">
        <v>126</v>
      </c>
    </row>
    <row r="99" spans="1:4" x14ac:dyDescent="0.2">
      <c r="A99" s="11">
        <v>119887</v>
      </c>
      <c r="B99" s="11">
        <v>1</v>
      </c>
      <c r="C99" s="11">
        <v>743</v>
      </c>
      <c r="D99" s="11">
        <v>505</v>
      </c>
    </row>
    <row r="100" spans="1:4" x14ac:dyDescent="0.2">
      <c r="A100" s="11">
        <v>97980</v>
      </c>
      <c r="B100" s="11">
        <v>0</v>
      </c>
      <c r="C100" s="11">
        <v>367</v>
      </c>
      <c r="D100" s="11">
        <v>345</v>
      </c>
    </row>
    <row r="101" spans="1:4" x14ac:dyDescent="0.2">
      <c r="A101" s="11">
        <v>119876</v>
      </c>
      <c r="B101" s="11">
        <v>0</v>
      </c>
      <c r="C101" s="11">
        <v>742</v>
      </c>
      <c r="D101" s="11">
        <v>441</v>
      </c>
    </row>
    <row r="102" spans="1:4" x14ac:dyDescent="0.2">
      <c r="A102" s="11">
        <v>119881</v>
      </c>
      <c r="B102" s="11">
        <v>0</v>
      </c>
      <c r="C102" s="11">
        <v>771</v>
      </c>
      <c r="D102" s="11">
        <v>97</v>
      </c>
    </row>
    <row r="103" spans="1:4" x14ac:dyDescent="0.2">
      <c r="A103" s="11">
        <v>26127</v>
      </c>
      <c r="B103" s="11">
        <v>0</v>
      </c>
      <c r="C103" s="11">
        <v>949</v>
      </c>
      <c r="D103" s="11">
        <v>223</v>
      </c>
    </row>
    <row r="104" spans="1:4" x14ac:dyDescent="0.2">
      <c r="A104" s="11">
        <v>87365</v>
      </c>
      <c r="B104" s="11">
        <v>1</v>
      </c>
      <c r="C104" s="11">
        <v>699</v>
      </c>
      <c r="D104" s="11">
        <v>413</v>
      </c>
    </row>
    <row r="105" spans="1:4" x14ac:dyDescent="0.2">
      <c r="A105" s="11">
        <v>87381</v>
      </c>
      <c r="B105" s="11">
        <v>0</v>
      </c>
      <c r="C105" s="11">
        <v>91</v>
      </c>
      <c r="D105" s="11">
        <v>45</v>
      </c>
    </row>
    <row r="106" spans="1:4" x14ac:dyDescent="0.2">
      <c r="A106" s="11">
        <v>122828</v>
      </c>
      <c r="B106" s="11">
        <v>1</v>
      </c>
      <c r="C106" s="11">
        <v>91</v>
      </c>
      <c r="D106" s="11">
        <v>52</v>
      </c>
    </row>
    <row r="107" spans="1:4" x14ac:dyDescent="0.2">
      <c r="A107" s="11">
        <v>73841</v>
      </c>
      <c r="B107" s="11">
        <v>1</v>
      </c>
      <c r="C107" s="11">
        <v>359</v>
      </c>
      <c r="D107" s="11">
        <v>42</v>
      </c>
    </row>
    <row r="108" spans="1:4" x14ac:dyDescent="0.2">
      <c r="A108" s="11">
        <v>73838</v>
      </c>
      <c r="B108" s="11">
        <v>1</v>
      </c>
      <c r="C108" s="11">
        <v>382</v>
      </c>
      <c r="D108" s="11">
        <v>9</v>
      </c>
    </row>
    <row r="109" spans="1:4" x14ac:dyDescent="0.2">
      <c r="A109" s="11">
        <v>87372</v>
      </c>
      <c r="B109" s="11">
        <v>0</v>
      </c>
      <c r="C109" s="11">
        <v>549</v>
      </c>
      <c r="D109" s="11">
        <v>502</v>
      </c>
    </row>
    <row r="110" spans="1:4" x14ac:dyDescent="0.2">
      <c r="A110" s="11">
        <v>87383</v>
      </c>
      <c r="B110" s="11">
        <v>1</v>
      </c>
      <c r="C110" s="11">
        <v>723</v>
      </c>
      <c r="D110" s="11">
        <v>60</v>
      </c>
    </row>
    <row r="111" spans="1:4" x14ac:dyDescent="0.2">
      <c r="A111" s="11">
        <v>49068</v>
      </c>
      <c r="B111" s="11">
        <v>1</v>
      </c>
      <c r="C111" s="11">
        <v>929</v>
      </c>
      <c r="D111" s="11">
        <v>26</v>
      </c>
    </row>
    <row r="112" spans="1:4" x14ac:dyDescent="0.2">
      <c r="A112" s="11">
        <v>26130</v>
      </c>
      <c r="B112" s="11">
        <v>1</v>
      </c>
      <c r="C112" s="11">
        <v>201</v>
      </c>
      <c r="D112" s="11">
        <v>139</v>
      </c>
    </row>
    <row r="113" spans="1:4" x14ac:dyDescent="0.2">
      <c r="A113" s="11">
        <v>111493</v>
      </c>
      <c r="B113" s="11">
        <v>0</v>
      </c>
      <c r="C113" s="11">
        <v>207</v>
      </c>
      <c r="D113" s="11">
        <v>139</v>
      </c>
    </row>
    <row r="114" spans="1:4" x14ac:dyDescent="0.2">
      <c r="A114" s="11">
        <v>98395</v>
      </c>
      <c r="B114" s="11">
        <v>1</v>
      </c>
      <c r="C114" s="11">
        <v>601</v>
      </c>
      <c r="D114" s="11">
        <v>47</v>
      </c>
    </row>
    <row r="115" spans="1:4" x14ac:dyDescent="0.2">
      <c r="A115" s="11">
        <v>98396</v>
      </c>
      <c r="B115" s="11">
        <v>1</v>
      </c>
      <c r="C115" s="11">
        <v>568</v>
      </c>
      <c r="D115" s="11">
        <v>79</v>
      </c>
    </row>
    <row r="116" spans="1:4" x14ac:dyDescent="0.2">
      <c r="A116" s="11">
        <v>98394</v>
      </c>
      <c r="B116" s="11">
        <v>1</v>
      </c>
      <c r="C116" s="11">
        <v>417</v>
      </c>
      <c r="D116" s="11">
        <v>409</v>
      </c>
    </row>
    <row r="117" spans="1:4" x14ac:dyDescent="0.2">
      <c r="A117" s="11">
        <v>98397</v>
      </c>
      <c r="B117" s="11">
        <v>1</v>
      </c>
      <c r="C117" s="11">
        <v>246</v>
      </c>
      <c r="D117" s="11">
        <v>78</v>
      </c>
    </row>
    <row r="118" spans="1:4" x14ac:dyDescent="0.2">
      <c r="A118" s="11">
        <v>111489</v>
      </c>
      <c r="B118" s="11">
        <v>1</v>
      </c>
      <c r="C118" s="11">
        <v>46</v>
      </c>
      <c r="D118" s="11">
        <v>39</v>
      </c>
    </row>
    <row r="119" spans="1:4" x14ac:dyDescent="0.2">
      <c r="A119" s="11">
        <v>98393</v>
      </c>
      <c r="B119" s="11">
        <v>0</v>
      </c>
      <c r="C119" s="11">
        <v>694</v>
      </c>
      <c r="D119" s="11">
        <v>118</v>
      </c>
    </row>
    <row r="120" spans="1:4" x14ac:dyDescent="0.2">
      <c r="A120" s="11">
        <v>10933</v>
      </c>
      <c r="B120" s="11">
        <v>0</v>
      </c>
      <c r="C120" s="11">
        <v>635</v>
      </c>
      <c r="D120" s="11">
        <v>144</v>
      </c>
    </row>
    <row r="121" spans="1:4" x14ac:dyDescent="0.2">
      <c r="A121" s="11">
        <v>111994</v>
      </c>
      <c r="B121" s="11">
        <v>0</v>
      </c>
      <c r="C121" s="11">
        <v>853</v>
      </c>
      <c r="D121" s="11">
        <v>713</v>
      </c>
    </row>
    <row r="122" spans="1:4" x14ac:dyDescent="0.2">
      <c r="A122" s="11">
        <v>101637</v>
      </c>
      <c r="B122" s="11">
        <v>1</v>
      </c>
      <c r="C122" s="11">
        <v>243</v>
      </c>
      <c r="D122" s="11">
        <v>97</v>
      </c>
    </row>
    <row r="123" spans="1:4" x14ac:dyDescent="0.2">
      <c r="A123" s="11">
        <v>111996</v>
      </c>
      <c r="B123" s="11">
        <v>0</v>
      </c>
      <c r="C123" s="11">
        <v>508</v>
      </c>
      <c r="D123" s="11">
        <v>317</v>
      </c>
    </row>
    <row r="124" spans="1:4" x14ac:dyDescent="0.2">
      <c r="A124" s="11">
        <v>120886</v>
      </c>
      <c r="B124" s="11">
        <v>0</v>
      </c>
      <c r="C124" s="11">
        <v>629</v>
      </c>
      <c r="D124" s="11">
        <v>554</v>
      </c>
    </row>
    <row r="125" spans="1:4" x14ac:dyDescent="0.2">
      <c r="A125" s="11">
        <v>85058</v>
      </c>
      <c r="B125" s="11">
        <v>0</v>
      </c>
      <c r="C125" s="11">
        <v>386</v>
      </c>
      <c r="D125" s="11">
        <v>365</v>
      </c>
    </row>
    <row r="126" spans="1:4" x14ac:dyDescent="0.2">
      <c r="A126" s="11">
        <v>27380</v>
      </c>
      <c r="B126" s="11">
        <v>1</v>
      </c>
      <c r="C126" s="11">
        <v>141</v>
      </c>
      <c r="D126" s="11">
        <v>49</v>
      </c>
    </row>
    <row r="127" spans="1:4" x14ac:dyDescent="0.2">
      <c r="A127" s="11">
        <v>117204</v>
      </c>
      <c r="B127" s="11">
        <v>0</v>
      </c>
      <c r="C127" s="11">
        <v>60</v>
      </c>
      <c r="D127" s="11">
        <v>8</v>
      </c>
    </row>
    <row r="128" spans="1:4" x14ac:dyDescent="0.2">
      <c r="A128" s="11">
        <v>45484</v>
      </c>
      <c r="B128" s="11">
        <v>1</v>
      </c>
      <c r="C128" s="11">
        <v>860</v>
      </c>
      <c r="D128" s="11">
        <v>177</v>
      </c>
    </row>
    <row r="129" spans="1:4" x14ac:dyDescent="0.2">
      <c r="A129" s="11">
        <v>27382</v>
      </c>
      <c r="B129" s="11">
        <v>0</v>
      </c>
      <c r="C129" s="11">
        <v>937</v>
      </c>
      <c r="D129" s="11">
        <v>252</v>
      </c>
    </row>
    <row r="130" spans="1:4" x14ac:dyDescent="0.2">
      <c r="A130" s="11">
        <v>45491</v>
      </c>
      <c r="B130" s="11">
        <v>0</v>
      </c>
      <c r="C130" s="11">
        <v>266</v>
      </c>
      <c r="D130" s="11">
        <v>243</v>
      </c>
    </row>
    <row r="131" spans="1:4" x14ac:dyDescent="0.2">
      <c r="A131" s="11">
        <v>11631</v>
      </c>
      <c r="B131" s="11">
        <v>0</v>
      </c>
      <c r="C131" s="11">
        <v>806</v>
      </c>
      <c r="D131" s="11">
        <v>503</v>
      </c>
    </row>
    <row r="132" spans="1:4" x14ac:dyDescent="0.2">
      <c r="A132" s="11">
        <v>11630</v>
      </c>
      <c r="B132" s="11">
        <v>1</v>
      </c>
      <c r="C132" s="11">
        <v>481</v>
      </c>
      <c r="D132" s="11">
        <v>221</v>
      </c>
    </row>
    <row r="133" spans="1:4" x14ac:dyDescent="0.2">
      <c r="A133" s="11">
        <v>11634</v>
      </c>
      <c r="B133" s="11">
        <v>0</v>
      </c>
      <c r="C133" s="11">
        <v>684</v>
      </c>
      <c r="D133" s="11">
        <v>201</v>
      </c>
    </row>
    <row r="134" spans="1:4" x14ac:dyDescent="0.2">
      <c r="A134" s="11">
        <v>11635</v>
      </c>
      <c r="B134" s="11">
        <v>0</v>
      </c>
      <c r="C134" s="11">
        <v>320</v>
      </c>
      <c r="D134" s="11">
        <v>198</v>
      </c>
    </row>
    <row r="135" spans="1:4" x14ac:dyDescent="0.2">
      <c r="A135" s="11">
        <v>114776</v>
      </c>
      <c r="B135" s="11">
        <v>0</v>
      </c>
      <c r="C135" s="11">
        <v>138</v>
      </c>
      <c r="D135" s="11">
        <v>120</v>
      </c>
    </row>
    <row r="136" spans="1:4" x14ac:dyDescent="0.2">
      <c r="A136" s="11">
        <v>76762</v>
      </c>
      <c r="B136" s="11">
        <v>1</v>
      </c>
      <c r="C136" s="11">
        <v>577</v>
      </c>
      <c r="D136" s="11">
        <v>233</v>
      </c>
    </row>
    <row r="137" spans="1:4" x14ac:dyDescent="0.2">
      <c r="A137" s="11">
        <v>181194</v>
      </c>
      <c r="B137" s="11">
        <v>0</v>
      </c>
      <c r="C137" s="11">
        <v>750</v>
      </c>
      <c r="D137" s="11">
        <v>318</v>
      </c>
    </row>
    <row r="138" spans="1:4" x14ac:dyDescent="0.2">
      <c r="A138" s="11">
        <v>164637</v>
      </c>
      <c r="B138" s="11">
        <v>0</v>
      </c>
      <c r="C138" s="11">
        <v>590</v>
      </c>
      <c r="D138" s="11">
        <v>19</v>
      </c>
    </row>
    <row r="139" spans="1:4" x14ac:dyDescent="0.2">
      <c r="A139" s="11">
        <v>164636</v>
      </c>
      <c r="B139" s="11">
        <v>0</v>
      </c>
      <c r="C139" s="11">
        <v>701</v>
      </c>
      <c r="D139" s="11">
        <v>125</v>
      </c>
    </row>
    <row r="140" spans="1:4" x14ac:dyDescent="0.2">
      <c r="A140" s="11">
        <v>164639</v>
      </c>
      <c r="B140" s="11">
        <v>0</v>
      </c>
      <c r="C140" s="11">
        <v>115</v>
      </c>
      <c r="D140" s="11">
        <v>58</v>
      </c>
    </row>
    <row r="141" spans="1:4" x14ac:dyDescent="0.2">
      <c r="A141" s="11">
        <v>85251</v>
      </c>
      <c r="B141" s="11">
        <v>1</v>
      </c>
      <c r="C141" s="11">
        <v>12</v>
      </c>
      <c r="D141" s="11">
        <v>6</v>
      </c>
    </row>
    <row r="142" spans="1:4" x14ac:dyDescent="0.2">
      <c r="A142" s="11">
        <v>113532</v>
      </c>
      <c r="B142" s="11">
        <v>1</v>
      </c>
      <c r="C142" s="11">
        <v>823</v>
      </c>
      <c r="D142" s="11">
        <v>151</v>
      </c>
    </row>
    <row r="143" spans="1:4" x14ac:dyDescent="0.2">
      <c r="A143" s="11">
        <v>82501</v>
      </c>
      <c r="B143" s="11">
        <v>0</v>
      </c>
      <c r="C143" s="11">
        <v>107</v>
      </c>
      <c r="D143" s="11">
        <v>15</v>
      </c>
    </row>
    <row r="144" spans="1:4" x14ac:dyDescent="0.2">
      <c r="A144" s="11">
        <v>121287</v>
      </c>
      <c r="B144" s="11">
        <v>0</v>
      </c>
      <c r="C144" s="11">
        <v>17</v>
      </c>
      <c r="D144" s="11">
        <v>15</v>
      </c>
    </row>
    <row r="145" spans="1:4" x14ac:dyDescent="0.2">
      <c r="A145" s="11">
        <v>113559</v>
      </c>
      <c r="B145" s="11">
        <v>0</v>
      </c>
      <c r="C145" s="11">
        <v>358</v>
      </c>
      <c r="D145" s="11">
        <v>328</v>
      </c>
    </row>
    <row r="146" spans="1:4" x14ac:dyDescent="0.2">
      <c r="A146" s="11">
        <v>85252</v>
      </c>
      <c r="B146" s="11">
        <v>1</v>
      </c>
      <c r="C146" s="11">
        <v>927</v>
      </c>
      <c r="D146" s="11">
        <v>753</v>
      </c>
    </row>
    <row r="147" spans="1:4" x14ac:dyDescent="0.2">
      <c r="A147" s="11">
        <v>82507</v>
      </c>
      <c r="B147" s="11">
        <v>0</v>
      </c>
      <c r="C147" s="11">
        <v>851</v>
      </c>
      <c r="D147" s="11">
        <v>565</v>
      </c>
    </row>
    <row r="148" spans="1:4" x14ac:dyDescent="0.2">
      <c r="A148" s="11">
        <v>109625</v>
      </c>
      <c r="B148" s="11">
        <v>1</v>
      </c>
      <c r="C148" s="11">
        <v>8</v>
      </c>
      <c r="D148" s="11">
        <v>3</v>
      </c>
    </row>
    <row r="149" spans="1:4" x14ac:dyDescent="0.2">
      <c r="A149" s="11">
        <v>110864</v>
      </c>
      <c r="B149" s="11">
        <v>0</v>
      </c>
      <c r="C149" s="11">
        <v>257</v>
      </c>
      <c r="D149" s="11">
        <v>93</v>
      </c>
    </row>
    <row r="150" spans="1:4" x14ac:dyDescent="0.2">
      <c r="A150" s="11">
        <v>138916</v>
      </c>
      <c r="B150" s="11">
        <v>0</v>
      </c>
      <c r="C150" s="11">
        <v>584</v>
      </c>
      <c r="D150" s="11">
        <v>464</v>
      </c>
    </row>
    <row r="151" spans="1:4" x14ac:dyDescent="0.2">
      <c r="A151" s="11">
        <v>121076</v>
      </c>
      <c r="B151" s="11">
        <v>1</v>
      </c>
      <c r="C151" s="11">
        <v>311</v>
      </c>
      <c r="D151" s="11">
        <v>80</v>
      </c>
    </row>
    <row r="152" spans="1:4" x14ac:dyDescent="0.2">
      <c r="A152" s="11">
        <v>121077</v>
      </c>
      <c r="B152" s="11">
        <v>1</v>
      </c>
      <c r="C152" s="11">
        <v>147</v>
      </c>
      <c r="D152" s="11">
        <v>83</v>
      </c>
    </row>
    <row r="153" spans="1:4" x14ac:dyDescent="0.2">
      <c r="A153" s="11">
        <v>116631</v>
      </c>
      <c r="B153" s="11">
        <v>0</v>
      </c>
      <c r="C153" s="11">
        <v>450</v>
      </c>
      <c r="D153" s="11">
        <v>69</v>
      </c>
    </row>
    <row r="154" spans="1:4" x14ac:dyDescent="0.2">
      <c r="A154" s="11">
        <v>147263</v>
      </c>
      <c r="B154" s="11">
        <v>0</v>
      </c>
      <c r="C154" s="11">
        <v>38</v>
      </c>
      <c r="D154" s="11">
        <v>14</v>
      </c>
    </row>
    <row r="155" spans="1:4" x14ac:dyDescent="0.2">
      <c r="A155" s="11">
        <v>108763</v>
      </c>
      <c r="B155" s="11">
        <v>0</v>
      </c>
      <c r="C155" s="11">
        <v>633</v>
      </c>
      <c r="D155" s="11">
        <v>41</v>
      </c>
    </row>
    <row r="156" spans="1:4" x14ac:dyDescent="0.2">
      <c r="A156" s="11">
        <v>116593</v>
      </c>
      <c r="B156" s="11">
        <v>1</v>
      </c>
      <c r="C156" s="11">
        <v>269</v>
      </c>
      <c r="D156" s="11">
        <v>259</v>
      </c>
    </row>
    <row r="157" spans="1:4" x14ac:dyDescent="0.2">
      <c r="A157" s="11">
        <v>116613</v>
      </c>
      <c r="B157" s="11">
        <v>0</v>
      </c>
      <c r="C157" s="11">
        <v>730</v>
      </c>
      <c r="D157" s="11">
        <v>428</v>
      </c>
    </row>
    <row r="158" spans="1:4" x14ac:dyDescent="0.2">
      <c r="A158" s="11">
        <v>102476</v>
      </c>
      <c r="B158" s="11">
        <v>0</v>
      </c>
      <c r="C158" s="11">
        <v>266</v>
      </c>
      <c r="D158" s="11">
        <v>200</v>
      </c>
    </row>
    <row r="159" spans="1:4" x14ac:dyDescent="0.2">
      <c r="A159" s="11">
        <v>190030</v>
      </c>
      <c r="B159" s="11">
        <v>0</v>
      </c>
      <c r="C159" s="11">
        <v>113</v>
      </c>
      <c r="D159" s="11">
        <v>7</v>
      </c>
    </row>
    <row r="160" spans="1:4" x14ac:dyDescent="0.2">
      <c r="A160" s="11">
        <v>113845</v>
      </c>
      <c r="B160" s="11">
        <v>1</v>
      </c>
      <c r="C160" s="11">
        <v>479</v>
      </c>
      <c r="D160" s="11">
        <v>103</v>
      </c>
    </row>
    <row r="161" spans="1:4" x14ac:dyDescent="0.2">
      <c r="A161" s="11">
        <v>77824</v>
      </c>
      <c r="B161" s="11">
        <v>0</v>
      </c>
      <c r="C161" s="11">
        <v>779</v>
      </c>
      <c r="D161" s="11">
        <v>771</v>
      </c>
    </row>
    <row r="162" spans="1:4" x14ac:dyDescent="0.2">
      <c r="A162" s="11">
        <v>85888</v>
      </c>
      <c r="B162" s="11">
        <v>1</v>
      </c>
      <c r="C162" s="11">
        <v>331</v>
      </c>
      <c r="D162" s="11">
        <v>321</v>
      </c>
    </row>
    <row r="163" spans="1:4" x14ac:dyDescent="0.2">
      <c r="A163" s="11">
        <v>85890</v>
      </c>
      <c r="B163" s="11">
        <v>1</v>
      </c>
      <c r="C163" s="11">
        <v>604</v>
      </c>
      <c r="D163" s="11">
        <v>515</v>
      </c>
    </row>
    <row r="164" spans="1:4" x14ac:dyDescent="0.2">
      <c r="A164" s="11">
        <v>83727</v>
      </c>
      <c r="B164" s="11">
        <v>1</v>
      </c>
      <c r="C164" s="11">
        <v>209</v>
      </c>
      <c r="D164" s="11">
        <v>33</v>
      </c>
    </row>
    <row r="165" spans="1:4" x14ac:dyDescent="0.2">
      <c r="A165" s="11">
        <v>85887</v>
      </c>
      <c r="B165" s="11">
        <v>0</v>
      </c>
      <c r="C165" s="11">
        <v>470</v>
      </c>
      <c r="D165" s="11">
        <v>331</v>
      </c>
    </row>
    <row r="166" spans="1:4" x14ac:dyDescent="0.2">
      <c r="A166" s="11">
        <v>77823</v>
      </c>
      <c r="B166" s="11">
        <v>1</v>
      </c>
      <c r="C166" s="11">
        <v>718</v>
      </c>
      <c r="D166" s="11">
        <v>219</v>
      </c>
    </row>
    <row r="167" spans="1:4" x14ac:dyDescent="0.2">
      <c r="A167" s="11">
        <v>86753</v>
      </c>
      <c r="B167" s="11">
        <v>1</v>
      </c>
      <c r="C167" s="11">
        <v>813</v>
      </c>
      <c r="D167" s="11">
        <v>513</v>
      </c>
    </row>
    <row r="168" spans="1:4" x14ac:dyDescent="0.2">
      <c r="A168" s="11">
        <v>145102</v>
      </c>
      <c r="B168" s="11">
        <v>0</v>
      </c>
      <c r="C168" s="11">
        <v>626</v>
      </c>
      <c r="D168" s="11">
        <v>462</v>
      </c>
    </row>
    <row r="169" spans="1:4" x14ac:dyDescent="0.2">
      <c r="A169" s="11">
        <v>78717</v>
      </c>
      <c r="B169" s="11">
        <v>1</v>
      </c>
      <c r="C169" s="11">
        <v>415</v>
      </c>
      <c r="D169" s="11">
        <v>365</v>
      </c>
    </row>
    <row r="170" spans="1:4" x14ac:dyDescent="0.2">
      <c r="A170" s="11">
        <v>82777</v>
      </c>
      <c r="B170" s="11">
        <v>1</v>
      </c>
      <c r="C170" s="11">
        <v>708</v>
      </c>
      <c r="D170" s="11">
        <v>679</v>
      </c>
    </row>
    <row r="171" spans="1:4" x14ac:dyDescent="0.2">
      <c r="A171" s="11">
        <v>120341</v>
      </c>
      <c r="B171" s="11">
        <v>1</v>
      </c>
      <c r="C171" s="11">
        <v>418</v>
      </c>
      <c r="D171" s="11">
        <v>124</v>
      </c>
    </row>
    <row r="172" spans="1:4" x14ac:dyDescent="0.2">
      <c r="A172" s="11">
        <v>110344</v>
      </c>
      <c r="B172" s="11">
        <v>0</v>
      </c>
      <c r="C172" s="11">
        <v>51</v>
      </c>
      <c r="D172" s="11">
        <v>2</v>
      </c>
    </row>
    <row r="173" spans="1:4" x14ac:dyDescent="0.2">
      <c r="A173" s="11">
        <v>120233</v>
      </c>
      <c r="B173" s="11">
        <v>0</v>
      </c>
      <c r="C173" s="11">
        <v>507</v>
      </c>
      <c r="D173" s="11">
        <v>162</v>
      </c>
    </row>
    <row r="174" spans="1:4" x14ac:dyDescent="0.2">
      <c r="A174" s="11">
        <v>117579</v>
      </c>
      <c r="B174" s="11">
        <v>0</v>
      </c>
      <c r="C174" s="11">
        <v>960</v>
      </c>
      <c r="D174" s="11">
        <v>862</v>
      </c>
    </row>
    <row r="175" spans="1:4" x14ac:dyDescent="0.2">
      <c r="A175" s="11">
        <v>21066</v>
      </c>
      <c r="B175" s="11">
        <v>1</v>
      </c>
      <c r="C175" s="11">
        <v>621</v>
      </c>
      <c r="D175" s="11">
        <v>16</v>
      </c>
    </row>
    <row r="176" spans="1:4" x14ac:dyDescent="0.2">
      <c r="A176" s="11">
        <v>117583</v>
      </c>
      <c r="B176" s="11">
        <v>0</v>
      </c>
      <c r="C176" s="11">
        <v>233</v>
      </c>
      <c r="D176" s="11">
        <v>156</v>
      </c>
    </row>
    <row r="177" spans="1:4" x14ac:dyDescent="0.2">
      <c r="A177" s="11">
        <v>71107</v>
      </c>
      <c r="B177" s="11">
        <v>1</v>
      </c>
      <c r="C177" s="11">
        <v>360</v>
      </c>
      <c r="D177" s="11">
        <v>181</v>
      </c>
    </row>
    <row r="178" spans="1:4" x14ac:dyDescent="0.2">
      <c r="A178" s="11">
        <v>104168</v>
      </c>
      <c r="B178" s="11">
        <v>0</v>
      </c>
      <c r="C178" s="11">
        <v>54</v>
      </c>
      <c r="D178" s="11">
        <v>42</v>
      </c>
    </row>
    <row r="179" spans="1:4" x14ac:dyDescent="0.2">
      <c r="A179" s="11">
        <v>88913</v>
      </c>
      <c r="B179" s="11">
        <v>0</v>
      </c>
      <c r="C179" s="11">
        <v>408</v>
      </c>
      <c r="D179" s="11">
        <v>174</v>
      </c>
    </row>
    <row r="180" spans="1:4" x14ac:dyDescent="0.2">
      <c r="A180" s="11">
        <v>108160</v>
      </c>
      <c r="B180" s="11">
        <v>0</v>
      </c>
      <c r="C180" s="11">
        <v>6</v>
      </c>
      <c r="D180" s="11">
        <v>5</v>
      </c>
    </row>
    <row r="181" spans="1:4" x14ac:dyDescent="0.2">
      <c r="A181" s="11">
        <v>128377</v>
      </c>
      <c r="B181" s="11">
        <v>1</v>
      </c>
      <c r="C181" s="11">
        <v>398</v>
      </c>
      <c r="D181" s="11">
        <v>204</v>
      </c>
    </row>
    <row r="182" spans="1:4" x14ac:dyDescent="0.2">
      <c r="A182" s="11">
        <v>108533</v>
      </c>
      <c r="B182" s="11">
        <v>1</v>
      </c>
      <c r="C182" s="11">
        <v>94</v>
      </c>
      <c r="D182" s="11">
        <v>15</v>
      </c>
    </row>
    <row r="183" spans="1:4" x14ac:dyDescent="0.2">
      <c r="A183" s="11">
        <v>116392</v>
      </c>
      <c r="B183" s="11">
        <v>0</v>
      </c>
      <c r="C183" s="11">
        <v>298</v>
      </c>
      <c r="D183" s="11">
        <v>10</v>
      </c>
    </row>
    <row r="184" spans="1:4" x14ac:dyDescent="0.2">
      <c r="A184" s="11">
        <v>110328</v>
      </c>
      <c r="B184" s="11">
        <v>0</v>
      </c>
      <c r="C184" s="11">
        <v>976</v>
      </c>
      <c r="D184" s="11">
        <v>503</v>
      </c>
    </row>
    <row r="185" spans="1:4" x14ac:dyDescent="0.2">
      <c r="A185" s="11">
        <v>101445</v>
      </c>
      <c r="B185" s="11">
        <v>0</v>
      </c>
      <c r="C185" s="11">
        <v>465</v>
      </c>
      <c r="D185" s="11">
        <v>390</v>
      </c>
    </row>
    <row r="186" spans="1:4" x14ac:dyDescent="0.2">
      <c r="A186" s="11">
        <v>117599</v>
      </c>
      <c r="B186" s="11">
        <v>1</v>
      </c>
      <c r="C186" s="11">
        <v>676</v>
      </c>
      <c r="D186" s="11">
        <v>543</v>
      </c>
    </row>
    <row r="187" spans="1:4" x14ac:dyDescent="0.2">
      <c r="A187" s="11">
        <v>5508</v>
      </c>
      <c r="B187" s="11">
        <v>0</v>
      </c>
      <c r="C187" s="11">
        <v>560</v>
      </c>
      <c r="D187" s="11">
        <v>556</v>
      </c>
    </row>
    <row r="188" spans="1:4" x14ac:dyDescent="0.2">
      <c r="A188" s="11">
        <v>91241</v>
      </c>
      <c r="B188" s="11">
        <v>1</v>
      </c>
      <c r="C188" s="11">
        <v>50</v>
      </c>
      <c r="D188" s="11">
        <v>40</v>
      </c>
    </row>
    <row r="189" spans="1:4" x14ac:dyDescent="0.2">
      <c r="A189" s="11">
        <v>5507</v>
      </c>
      <c r="B189" s="11">
        <v>1</v>
      </c>
      <c r="C189" s="11">
        <v>209</v>
      </c>
      <c r="D189" s="11">
        <v>198</v>
      </c>
    </row>
    <row r="190" spans="1:4" x14ac:dyDescent="0.2">
      <c r="A190" s="11">
        <v>110575</v>
      </c>
      <c r="B190" s="11">
        <v>1</v>
      </c>
      <c r="C190" s="11">
        <v>866</v>
      </c>
      <c r="D190" s="11">
        <v>36</v>
      </c>
    </row>
    <row r="191" spans="1:4" x14ac:dyDescent="0.2">
      <c r="A191" s="11">
        <v>6156</v>
      </c>
      <c r="B191" s="11">
        <v>0</v>
      </c>
      <c r="C191" s="11">
        <v>93</v>
      </c>
      <c r="D191" s="11">
        <v>72</v>
      </c>
    </row>
    <row r="192" spans="1:4" x14ac:dyDescent="0.2">
      <c r="A192" s="11">
        <v>91239</v>
      </c>
      <c r="B192" s="11">
        <v>0</v>
      </c>
      <c r="C192" s="11">
        <v>846</v>
      </c>
      <c r="D192" s="11">
        <v>14</v>
      </c>
    </row>
    <row r="193" spans="1:4" x14ac:dyDescent="0.2">
      <c r="A193" s="11">
        <v>77361</v>
      </c>
      <c r="B193" s="11">
        <v>0</v>
      </c>
      <c r="C193" s="11">
        <v>529</v>
      </c>
      <c r="D193" s="11">
        <v>24</v>
      </c>
    </row>
    <row r="194" spans="1:4" x14ac:dyDescent="0.2">
      <c r="A194" s="11">
        <v>77363</v>
      </c>
      <c r="B194" s="11">
        <v>0</v>
      </c>
      <c r="C194" s="11">
        <v>221</v>
      </c>
      <c r="D194" s="11">
        <v>171</v>
      </c>
    </row>
    <row r="195" spans="1:4" x14ac:dyDescent="0.2">
      <c r="A195" s="11">
        <v>124679</v>
      </c>
      <c r="B195" s="11">
        <v>0</v>
      </c>
      <c r="C195" s="11">
        <v>685</v>
      </c>
      <c r="D195" s="11">
        <v>53</v>
      </c>
    </row>
    <row r="196" spans="1:4" x14ac:dyDescent="0.2">
      <c r="A196" s="11">
        <v>89558</v>
      </c>
      <c r="B196" s="11">
        <v>1</v>
      </c>
      <c r="C196" s="11">
        <v>58</v>
      </c>
      <c r="D196" s="11">
        <v>8</v>
      </c>
    </row>
    <row r="197" spans="1:4" x14ac:dyDescent="0.2">
      <c r="A197" s="11">
        <v>91235</v>
      </c>
      <c r="B197" s="11">
        <v>1</v>
      </c>
      <c r="C197" s="11">
        <v>790</v>
      </c>
      <c r="D197" s="11">
        <v>546</v>
      </c>
    </row>
    <row r="198" spans="1:4" x14ac:dyDescent="0.2">
      <c r="A198" s="11">
        <v>5519</v>
      </c>
      <c r="B198" s="11">
        <v>1</v>
      </c>
      <c r="C198" s="11">
        <v>146</v>
      </c>
      <c r="D198" s="11">
        <v>48</v>
      </c>
    </row>
    <row r="199" spans="1:4" x14ac:dyDescent="0.2">
      <c r="A199" s="11">
        <v>87278</v>
      </c>
      <c r="B199" s="11">
        <v>1</v>
      </c>
      <c r="C199" s="11">
        <v>225</v>
      </c>
      <c r="D199" s="11">
        <v>119</v>
      </c>
    </row>
    <row r="200" spans="1:4" x14ac:dyDescent="0.2">
      <c r="A200" s="11">
        <v>77326</v>
      </c>
      <c r="B200" s="11">
        <v>0</v>
      </c>
      <c r="C200" s="11">
        <v>592</v>
      </c>
      <c r="D200" s="11">
        <v>371</v>
      </c>
    </row>
    <row r="201" spans="1:4" x14ac:dyDescent="0.2">
      <c r="A201" s="11">
        <v>6158</v>
      </c>
      <c r="B201" s="11">
        <v>0</v>
      </c>
      <c r="C201" s="11">
        <v>953</v>
      </c>
      <c r="D201" s="11">
        <v>738</v>
      </c>
    </row>
    <row r="202" spans="1:4" x14ac:dyDescent="0.2">
      <c r="A202" s="11">
        <v>77338</v>
      </c>
      <c r="B202" s="11">
        <v>0</v>
      </c>
      <c r="C202" s="11">
        <v>130</v>
      </c>
      <c r="D202" s="11">
        <v>0</v>
      </c>
    </row>
    <row r="203" spans="1:4" x14ac:dyDescent="0.2">
      <c r="A203" s="11">
        <v>159220</v>
      </c>
      <c r="B203" s="11">
        <v>0</v>
      </c>
      <c r="C203" s="11">
        <v>894</v>
      </c>
      <c r="D203" s="11">
        <v>237</v>
      </c>
    </row>
    <row r="204" spans="1:4" x14ac:dyDescent="0.2">
      <c r="A204" s="11">
        <v>5521</v>
      </c>
      <c r="B204" s="11">
        <v>1</v>
      </c>
      <c r="C204" s="11">
        <v>183</v>
      </c>
      <c r="D204" s="11">
        <v>42</v>
      </c>
    </row>
    <row r="205" spans="1:4" x14ac:dyDescent="0.2">
      <c r="A205" s="11">
        <v>91225</v>
      </c>
      <c r="B205" s="11">
        <v>1</v>
      </c>
      <c r="C205" s="11">
        <v>291</v>
      </c>
      <c r="D205" s="11">
        <v>274</v>
      </c>
    </row>
    <row r="206" spans="1:4" x14ac:dyDescent="0.2">
      <c r="A206" s="11">
        <v>5520</v>
      </c>
      <c r="B206" s="11">
        <v>1</v>
      </c>
      <c r="C206" s="11">
        <v>848</v>
      </c>
      <c r="D206" s="11">
        <v>524</v>
      </c>
    </row>
    <row r="207" spans="1:4" x14ac:dyDescent="0.2">
      <c r="A207" s="11">
        <v>87285</v>
      </c>
      <c r="B207" s="11">
        <v>0</v>
      </c>
      <c r="C207" s="11">
        <v>722</v>
      </c>
      <c r="D207" s="11">
        <v>221</v>
      </c>
    </row>
    <row r="208" spans="1:4" x14ac:dyDescent="0.2">
      <c r="A208" s="11">
        <v>72862</v>
      </c>
      <c r="B208" s="11">
        <v>1</v>
      </c>
      <c r="C208" s="11">
        <v>277</v>
      </c>
      <c r="D208" s="11">
        <v>214</v>
      </c>
    </row>
    <row r="209" spans="1:4" x14ac:dyDescent="0.2">
      <c r="A209" s="11">
        <v>109474</v>
      </c>
      <c r="B209" s="11">
        <v>1</v>
      </c>
      <c r="C209" s="11">
        <v>553</v>
      </c>
      <c r="D209" s="11">
        <v>372</v>
      </c>
    </row>
    <row r="210" spans="1:4" x14ac:dyDescent="0.2">
      <c r="A210" s="11">
        <v>45834</v>
      </c>
      <c r="B210" s="11">
        <v>1</v>
      </c>
      <c r="C210" s="11">
        <v>51</v>
      </c>
      <c r="D210" s="11">
        <v>36</v>
      </c>
    </row>
    <row r="211" spans="1:4" x14ac:dyDescent="0.2">
      <c r="A211" s="11">
        <v>45885</v>
      </c>
      <c r="B211" s="11">
        <v>0</v>
      </c>
      <c r="C211" s="11">
        <v>800</v>
      </c>
      <c r="D211" s="11">
        <v>406</v>
      </c>
    </row>
    <row r="212" spans="1:4" x14ac:dyDescent="0.2">
      <c r="A212" s="11">
        <v>77360</v>
      </c>
      <c r="B212" s="11">
        <v>1</v>
      </c>
      <c r="C212" s="11">
        <v>646</v>
      </c>
      <c r="D212" s="11">
        <v>572</v>
      </c>
    </row>
    <row r="213" spans="1:4" x14ac:dyDescent="0.2">
      <c r="A213" s="11">
        <v>89787</v>
      </c>
      <c r="B213" s="11">
        <v>1</v>
      </c>
      <c r="C213" s="11">
        <v>828</v>
      </c>
      <c r="D213" s="11">
        <v>94</v>
      </c>
    </row>
    <row r="214" spans="1:4" x14ac:dyDescent="0.2">
      <c r="A214" s="11">
        <v>5531</v>
      </c>
      <c r="B214" s="11">
        <v>0</v>
      </c>
      <c r="C214" s="11">
        <v>617</v>
      </c>
      <c r="D214" s="11">
        <v>231</v>
      </c>
    </row>
    <row r="215" spans="1:4" x14ac:dyDescent="0.2">
      <c r="A215" s="11">
        <v>72826</v>
      </c>
      <c r="B215" s="11">
        <v>0</v>
      </c>
      <c r="C215" s="11">
        <v>608</v>
      </c>
      <c r="D215" s="11">
        <v>511</v>
      </c>
    </row>
    <row r="216" spans="1:4" x14ac:dyDescent="0.2">
      <c r="A216" s="11">
        <v>91180</v>
      </c>
      <c r="B216" s="11">
        <v>0</v>
      </c>
      <c r="C216" s="11">
        <v>442</v>
      </c>
      <c r="D216" s="11">
        <v>306</v>
      </c>
    </row>
    <row r="217" spans="1:4" x14ac:dyDescent="0.2">
      <c r="A217" s="11">
        <v>58757</v>
      </c>
      <c r="B217" s="11">
        <v>0</v>
      </c>
      <c r="C217" s="11">
        <v>165</v>
      </c>
      <c r="D217" s="11">
        <v>37</v>
      </c>
    </row>
    <row r="218" spans="1:4" x14ac:dyDescent="0.2">
      <c r="A218" s="11">
        <v>87287</v>
      </c>
      <c r="B218" s="11">
        <v>0</v>
      </c>
      <c r="C218" s="11">
        <v>835</v>
      </c>
      <c r="D218" s="11">
        <v>792</v>
      </c>
    </row>
    <row r="219" spans="1:4" x14ac:dyDescent="0.2">
      <c r="A219" s="11">
        <v>91147</v>
      </c>
      <c r="B219" s="11">
        <v>0</v>
      </c>
      <c r="C219" s="11">
        <v>964</v>
      </c>
      <c r="D219" s="11">
        <v>66</v>
      </c>
    </row>
    <row r="220" spans="1:4" x14ac:dyDescent="0.2">
      <c r="A220" s="11">
        <v>5526</v>
      </c>
      <c r="B220" s="11">
        <v>0</v>
      </c>
      <c r="C220" s="11">
        <v>340</v>
      </c>
      <c r="D220" s="11">
        <v>310</v>
      </c>
    </row>
    <row r="221" spans="1:4" x14ac:dyDescent="0.2">
      <c r="A221" s="11">
        <v>77310</v>
      </c>
      <c r="B221" s="11">
        <v>1</v>
      </c>
      <c r="C221" s="11">
        <v>211</v>
      </c>
      <c r="D221" s="11">
        <v>211</v>
      </c>
    </row>
    <row r="222" spans="1:4" x14ac:dyDescent="0.2">
      <c r="A222" s="11">
        <v>5525</v>
      </c>
      <c r="B222" s="11">
        <v>1</v>
      </c>
      <c r="C222" s="11">
        <v>159</v>
      </c>
      <c r="D222" s="11">
        <v>98</v>
      </c>
    </row>
    <row r="223" spans="1:4" x14ac:dyDescent="0.2">
      <c r="A223" s="11">
        <v>5524</v>
      </c>
      <c r="B223" s="11">
        <v>1</v>
      </c>
      <c r="C223" s="11">
        <v>602</v>
      </c>
      <c r="D223" s="11">
        <v>87</v>
      </c>
    </row>
    <row r="224" spans="1:4" x14ac:dyDescent="0.2">
      <c r="A224" s="11">
        <v>72849</v>
      </c>
      <c r="B224" s="11">
        <v>1</v>
      </c>
      <c r="C224" s="11">
        <v>27</v>
      </c>
      <c r="D224" s="11">
        <v>25</v>
      </c>
    </row>
    <row r="225" spans="1:4" x14ac:dyDescent="0.2">
      <c r="A225" s="11">
        <v>77385</v>
      </c>
      <c r="B225" s="11">
        <v>1</v>
      </c>
      <c r="C225" s="11">
        <v>330</v>
      </c>
      <c r="D225" s="11">
        <v>76</v>
      </c>
    </row>
    <row r="226" spans="1:4" x14ac:dyDescent="0.2">
      <c r="A226" s="11">
        <v>5529</v>
      </c>
      <c r="B226" s="11">
        <v>0</v>
      </c>
      <c r="C226" s="11">
        <v>780</v>
      </c>
      <c r="D226" s="11">
        <v>288</v>
      </c>
    </row>
    <row r="227" spans="1:4" x14ac:dyDescent="0.2">
      <c r="A227" s="11">
        <v>45879</v>
      </c>
      <c r="B227" s="11">
        <v>0</v>
      </c>
      <c r="C227" s="11">
        <v>582</v>
      </c>
      <c r="D227" s="11">
        <v>129</v>
      </c>
    </row>
    <row r="228" spans="1:4" x14ac:dyDescent="0.2">
      <c r="A228" s="11">
        <v>58753</v>
      </c>
      <c r="B228" s="11">
        <v>1</v>
      </c>
      <c r="C228" s="11">
        <v>772</v>
      </c>
      <c r="D228" s="11">
        <v>337</v>
      </c>
    </row>
    <row r="229" spans="1:4" x14ac:dyDescent="0.2">
      <c r="A229" s="11">
        <v>77318</v>
      </c>
      <c r="B229" s="11">
        <v>0</v>
      </c>
      <c r="C229" s="11">
        <v>795</v>
      </c>
      <c r="D229" s="11">
        <v>751</v>
      </c>
    </row>
    <row r="230" spans="1:4" x14ac:dyDescent="0.2">
      <c r="A230" s="11">
        <v>122091</v>
      </c>
      <c r="B230" s="11">
        <v>1</v>
      </c>
      <c r="C230" s="11">
        <v>763</v>
      </c>
      <c r="D230" s="11">
        <v>381</v>
      </c>
    </row>
    <row r="231" spans="1:4" x14ac:dyDescent="0.2">
      <c r="A231" s="11">
        <v>91144</v>
      </c>
      <c r="B231" s="11">
        <v>1</v>
      </c>
      <c r="C231" s="11">
        <v>977</v>
      </c>
      <c r="D231" s="11">
        <v>805</v>
      </c>
    </row>
    <row r="232" spans="1:4" x14ac:dyDescent="0.2">
      <c r="A232" s="11">
        <v>79000</v>
      </c>
      <c r="B232" s="11">
        <v>1</v>
      </c>
      <c r="C232" s="11">
        <v>166</v>
      </c>
      <c r="D232" s="11">
        <v>101</v>
      </c>
    </row>
    <row r="233" spans="1:4" x14ac:dyDescent="0.2">
      <c r="A233" s="11">
        <v>77389</v>
      </c>
      <c r="B233" s="11">
        <v>1</v>
      </c>
      <c r="C233" s="11">
        <v>191</v>
      </c>
      <c r="D233" s="11">
        <v>93</v>
      </c>
    </row>
    <row r="234" spans="1:4" x14ac:dyDescent="0.2">
      <c r="A234" s="11">
        <v>72857</v>
      </c>
      <c r="B234" s="11">
        <v>1</v>
      </c>
      <c r="C234" s="11">
        <v>369</v>
      </c>
      <c r="D234" s="11">
        <v>148</v>
      </c>
    </row>
    <row r="235" spans="1:4" x14ac:dyDescent="0.2">
      <c r="A235" s="11">
        <v>72859</v>
      </c>
      <c r="B235" s="11">
        <v>0</v>
      </c>
      <c r="C235" s="11">
        <v>354</v>
      </c>
      <c r="D235" s="11">
        <v>196</v>
      </c>
    </row>
    <row r="236" spans="1:4" x14ac:dyDescent="0.2">
      <c r="A236" s="11">
        <v>91264</v>
      </c>
      <c r="B236" s="11">
        <v>0</v>
      </c>
      <c r="C236" s="11">
        <v>514</v>
      </c>
      <c r="D236" s="11">
        <v>399</v>
      </c>
    </row>
    <row r="237" spans="1:4" x14ac:dyDescent="0.2">
      <c r="A237" s="11">
        <v>77316</v>
      </c>
      <c r="B237" s="11">
        <v>0</v>
      </c>
      <c r="C237" s="11">
        <v>56</v>
      </c>
      <c r="D237" s="11">
        <v>16</v>
      </c>
    </row>
    <row r="238" spans="1:4" x14ac:dyDescent="0.2">
      <c r="A238" s="11">
        <v>110573</v>
      </c>
      <c r="B238" s="11">
        <v>0</v>
      </c>
      <c r="C238" s="11">
        <v>47</v>
      </c>
      <c r="D238" s="11">
        <v>33</v>
      </c>
    </row>
    <row r="239" spans="1:4" x14ac:dyDescent="0.2">
      <c r="A239" s="11">
        <v>82236</v>
      </c>
      <c r="B239" s="11">
        <v>1</v>
      </c>
      <c r="C239" s="11">
        <v>194</v>
      </c>
      <c r="D239" s="11">
        <v>130</v>
      </c>
    </row>
    <row r="240" spans="1:4" x14ac:dyDescent="0.2">
      <c r="A240" s="11">
        <v>72855</v>
      </c>
      <c r="B240" s="11">
        <v>1</v>
      </c>
      <c r="C240" s="11">
        <v>624</v>
      </c>
      <c r="D240" s="11">
        <v>330</v>
      </c>
    </row>
    <row r="241" spans="1:4" x14ac:dyDescent="0.2">
      <c r="A241" s="11">
        <v>77392</v>
      </c>
      <c r="B241" s="11">
        <v>0</v>
      </c>
      <c r="C241" s="11">
        <v>150</v>
      </c>
      <c r="D241" s="11">
        <v>87</v>
      </c>
    </row>
    <row r="242" spans="1:4" x14ac:dyDescent="0.2">
      <c r="A242" s="11">
        <v>45867</v>
      </c>
      <c r="B242" s="11">
        <v>1</v>
      </c>
      <c r="C242" s="11">
        <v>657</v>
      </c>
      <c r="D242" s="11">
        <v>449</v>
      </c>
    </row>
    <row r="243" spans="1:4" x14ac:dyDescent="0.2">
      <c r="A243" s="11">
        <v>45846</v>
      </c>
      <c r="B243" s="11">
        <v>1</v>
      </c>
      <c r="C243" s="11">
        <v>82</v>
      </c>
      <c r="D243" s="11">
        <v>5</v>
      </c>
    </row>
    <row r="244" spans="1:4" x14ac:dyDescent="0.2">
      <c r="A244" s="11">
        <v>91265</v>
      </c>
      <c r="B244" s="11">
        <v>0</v>
      </c>
      <c r="C244" s="11">
        <v>923</v>
      </c>
      <c r="D244" s="11">
        <v>7</v>
      </c>
    </row>
    <row r="245" spans="1:4" x14ac:dyDescent="0.2">
      <c r="A245" s="11">
        <v>5527</v>
      </c>
      <c r="B245" s="11">
        <v>0</v>
      </c>
      <c r="C245" s="11">
        <v>346</v>
      </c>
      <c r="D245" s="11">
        <v>168</v>
      </c>
    </row>
    <row r="246" spans="1:4" x14ac:dyDescent="0.2">
      <c r="A246" s="11">
        <v>82249</v>
      </c>
      <c r="B246" s="11">
        <v>1</v>
      </c>
      <c r="C246" s="11">
        <v>109</v>
      </c>
      <c r="D246" s="11">
        <v>43</v>
      </c>
    </row>
    <row r="247" spans="1:4" x14ac:dyDescent="0.2">
      <c r="A247" s="11">
        <v>87273</v>
      </c>
      <c r="B247" s="11">
        <v>0</v>
      </c>
      <c r="C247" s="11">
        <v>212</v>
      </c>
      <c r="D247" s="11">
        <v>73</v>
      </c>
    </row>
    <row r="248" spans="1:4" x14ac:dyDescent="0.2">
      <c r="A248" s="11">
        <v>5537</v>
      </c>
      <c r="B248" s="11">
        <v>0</v>
      </c>
      <c r="C248" s="11">
        <v>415</v>
      </c>
      <c r="D248" s="11">
        <v>36</v>
      </c>
    </row>
    <row r="249" spans="1:4" x14ac:dyDescent="0.2">
      <c r="A249" s="11">
        <v>87281</v>
      </c>
      <c r="B249" s="11">
        <v>0</v>
      </c>
      <c r="C249" s="11">
        <v>191</v>
      </c>
      <c r="D249" s="11">
        <v>144</v>
      </c>
    </row>
    <row r="250" spans="1:4" x14ac:dyDescent="0.2">
      <c r="A250" s="11">
        <v>5522</v>
      </c>
      <c r="B250" s="11">
        <v>0</v>
      </c>
      <c r="C250" s="11">
        <v>270</v>
      </c>
      <c r="D250" s="11">
        <v>26</v>
      </c>
    </row>
    <row r="251" spans="1:4" x14ac:dyDescent="0.2">
      <c r="A251" s="11">
        <v>76595</v>
      </c>
      <c r="B251" s="11">
        <v>0</v>
      </c>
      <c r="C251" s="11">
        <v>453</v>
      </c>
      <c r="D251" s="11">
        <v>183</v>
      </c>
    </row>
    <row r="252" spans="1:4" x14ac:dyDescent="0.2">
      <c r="A252" s="11">
        <v>147305</v>
      </c>
      <c r="B252" s="11">
        <v>0</v>
      </c>
      <c r="C252" s="11">
        <v>929</v>
      </c>
      <c r="D252" s="11">
        <v>658</v>
      </c>
    </row>
    <row r="253" spans="1:4" x14ac:dyDescent="0.2">
      <c r="A253" s="11">
        <v>158660</v>
      </c>
      <c r="B253" s="11">
        <v>1</v>
      </c>
      <c r="C253" s="11">
        <v>974</v>
      </c>
      <c r="D253" s="11">
        <v>562</v>
      </c>
    </row>
    <row r="254" spans="1:4" x14ac:dyDescent="0.2">
      <c r="A254" s="11">
        <v>77371</v>
      </c>
      <c r="B254" s="11">
        <v>1</v>
      </c>
      <c r="C254" s="11">
        <v>321</v>
      </c>
      <c r="D254" s="11">
        <v>121</v>
      </c>
    </row>
    <row r="255" spans="1:4" x14ac:dyDescent="0.2">
      <c r="A255" s="11">
        <v>77366</v>
      </c>
      <c r="B255" s="11">
        <v>1</v>
      </c>
      <c r="C255" s="11">
        <v>44</v>
      </c>
      <c r="D255" s="11">
        <v>5</v>
      </c>
    </row>
    <row r="256" spans="1:4" x14ac:dyDescent="0.2">
      <c r="A256" s="11">
        <v>87282</v>
      </c>
      <c r="B256" s="11">
        <v>0</v>
      </c>
      <c r="C256" s="11">
        <v>663</v>
      </c>
      <c r="D256" s="11">
        <v>591</v>
      </c>
    </row>
    <row r="257" spans="1:4" x14ac:dyDescent="0.2">
      <c r="A257" s="11">
        <v>80402</v>
      </c>
      <c r="B257" s="11">
        <v>1</v>
      </c>
      <c r="C257" s="11">
        <v>833</v>
      </c>
      <c r="D257" s="11">
        <v>234</v>
      </c>
    </row>
    <row r="258" spans="1:4" x14ac:dyDescent="0.2">
      <c r="A258" s="11">
        <v>120504</v>
      </c>
      <c r="B258" s="11">
        <v>1</v>
      </c>
      <c r="C258" s="11">
        <v>177</v>
      </c>
      <c r="D258" s="11">
        <v>63</v>
      </c>
    </row>
    <row r="259" spans="1:4" x14ac:dyDescent="0.2">
      <c r="A259" s="11">
        <v>72833</v>
      </c>
      <c r="B259" s="11">
        <v>1</v>
      </c>
      <c r="C259" s="11">
        <v>25</v>
      </c>
      <c r="D259" s="11">
        <v>25</v>
      </c>
    </row>
    <row r="260" spans="1:4" x14ac:dyDescent="0.2">
      <c r="A260" s="11">
        <v>72831</v>
      </c>
      <c r="B260" s="11">
        <v>1</v>
      </c>
      <c r="C260" s="11">
        <v>190</v>
      </c>
      <c r="D260" s="11">
        <v>95</v>
      </c>
    </row>
    <row r="261" spans="1:4" x14ac:dyDescent="0.2">
      <c r="A261" s="11">
        <v>112547</v>
      </c>
      <c r="B261" s="11">
        <v>0</v>
      </c>
      <c r="C261" s="11">
        <v>726</v>
      </c>
      <c r="D261" s="11">
        <v>76</v>
      </c>
    </row>
    <row r="262" spans="1:4" x14ac:dyDescent="0.2">
      <c r="A262" s="11">
        <v>149598</v>
      </c>
      <c r="B262" s="11">
        <v>1</v>
      </c>
      <c r="C262" s="11">
        <v>247</v>
      </c>
      <c r="D262" s="11">
        <v>99</v>
      </c>
    </row>
    <row r="263" spans="1:4" x14ac:dyDescent="0.2">
      <c r="A263" s="11">
        <v>98129</v>
      </c>
      <c r="B263" s="11">
        <v>0</v>
      </c>
      <c r="C263" s="11">
        <v>616</v>
      </c>
      <c r="D263" s="11">
        <v>608</v>
      </c>
    </row>
    <row r="264" spans="1:4" x14ac:dyDescent="0.2">
      <c r="A264" s="11">
        <v>72825</v>
      </c>
      <c r="B264" s="11">
        <v>0</v>
      </c>
      <c r="C264" s="11">
        <v>168</v>
      </c>
      <c r="D264" s="11">
        <v>138</v>
      </c>
    </row>
    <row r="265" spans="1:4" x14ac:dyDescent="0.2">
      <c r="A265" s="11">
        <v>72820</v>
      </c>
      <c r="B265" s="11">
        <v>1</v>
      </c>
      <c r="C265" s="11">
        <v>101</v>
      </c>
      <c r="D265" s="11">
        <v>93</v>
      </c>
    </row>
    <row r="266" spans="1:4" x14ac:dyDescent="0.2">
      <c r="A266" s="11">
        <v>81939</v>
      </c>
      <c r="B266" s="11">
        <v>0</v>
      </c>
      <c r="C266" s="11">
        <v>134</v>
      </c>
      <c r="D266" s="11">
        <v>33</v>
      </c>
    </row>
    <row r="267" spans="1:4" x14ac:dyDescent="0.2">
      <c r="A267" s="11">
        <v>114382</v>
      </c>
      <c r="B267" s="11">
        <v>1</v>
      </c>
      <c r="C267" s="11">
        <v>287</v>
      </c>
      <c r="D267" s="11">
        <v>190</v>
      </c>
    </row>
    <row r="268" spans="1:4" x14ac:dyDescent="0.2">
      <c r="A268" s="11">
        <v>111427</v>
      </c>
      <c r="B268" s="11">
        <v>0</v>
      </c>
      <c r="C268" s="11">
        <v>679</v>
      </c>
      <c r="D268" s="11">
        <v>259</v>
      </c>
    </row>
    <row r="269" spans="1:4" x14ac:dyDescent="0.2">
      <c r="A269" s="11">
        <v>81937</v>
      </c>
      <c r="B269" s="11">
        <v>0</v>
      </c>
      <c r="C269" s="11">
        <v>962</v>
      </c>
      <c r="D269" s="11">
        <v>511</v>
      </c>
    </row>
    <row r="270" spans="1:4" x14ac:dyDescent="0.2">
      <c r="A270" s="11">
        <v>72824</v>
      </c>
      <c r="B270" s="11">
        <v>1</v>
      </c>
      <c r="C270" s="11">
        <v>116</v>
      </c>
      <c r="D270" s="11">
        <v>100</v>
      </c>
    </row>
    <row r="271" spans="1:4" x14ac:dyDescent="0.2">
      <c r="A271" s="11">
        <v>112188</v>
      </c>
      <c r="B271" s="11">
        <v>0</v>
      </c>
      <c r="C271" s="11">
        <v>61</v>
      </c>
      <c r="D271" s="11">
        <v>40</v>
      </c>
    </row>
    <row r="272" spans="1:4" x14ac:dyDescent="0.2">
      <c r="A272" s="11">
        <v>98186</v>
      </c>
      <c r="B272" s="11">
        <v>1</v>
      </c>
      <c r="C272" s="11">
        <v>849</v>
      </c>
      <c r="D272" s="11">
        <v>299</v>
      </c>
    </row>
    <row r="273" spans="1:4" x14ac:dyDescent="0.2">
      <c r="A273" s="11">
        <v>72822</v>
      </c>
      <c r="B273" s="11">
        <v>0</v>
      </c>
      <c r="C273" s="11">
        <v>823</v>
      </c>
      <c r="D273" s="11">
        <v>134</v>
      </c>
    </row>
    <row r="274" spans="1:4" x14ac:dyDescent="0.2">
      <c r="A274" s="11">
        <v>122601</v>
      </c>
      <c r="B274" s="11">
        <v>0</v>
      </c>
      <c r="C274" s="11">
        <v>364</v>
      </c>
      <c r="D274" s="11">
        <v>316</v>
      </c>
    </row>
    <row r="275" spans="1:4" x14ac:dyDescent="0.2">
      <c r="A275" s="11">
        <v>106779</v>
      </c>
      <c r="B275" s="11">
        <v>1</v>
      </c>
      <c r="C275" s="11">
        <v>509</v>
      </c>
      <c r="D275" s="11">
        <v>256</v>
      </c>
    </row>
    <row r="276" spans="1:4" x14ac:dyDescent="0.2">
      <c r="A276" s="11">
        <v>106785</v>
      </c>
      <c r="B276" s="11">
        <v>0</v>
      </c>
      <c r="C276" s="11">
        <v>970</v>
      </c>
      <c r="D276" s="11">
        <v>901</v>
      </c>
    </row>
    <row r="277" spans="1:4" x14ac:dyDescent="0.2">
      <c r="A277" s="11">
        <v>122602</v>
      </c>
      <c r="B277" s="11">
        <v>0</v>
      </c>
      <c r="C277" s="11">
        <v>622</v>
      </c>
      <c r="D277" s="11">
        <v>427</v>
      </c>
    </row>
    <row r="278" spans="1:4" x14ac:dyDescent="0.2">
      <c r="A278" s="11">
        <v>45574</v>
      </c>
      <c r="B278" s="11">
        <v>0</v>
      </c>
      <c r="C278" s="11">
        <v>295</v>
      </c>
      <c r="D278" s="11">
        <v>158</v>
      </c>
    </row>
    <row r="279" spans="1:4" x14ac:dyDescent="0.2">
      <c r="A279" s="11">
        <v>80808</v>
      </c>
      <c r="B279" s="11">
        <v>1</v>
      </c>
      <c r="C279" s="11">
        <v>52</v>
      </c>
      <c r="D279" s="11">
        <v>7</v>
      </c>
    </row>
    <row r="280" spans="1:4" x14ac:dyDescent="0.2">
      <c r="A280" s="11">
        <v>80802</v>
      </c>
      <c r="B280" s="11">
        <v>0</v>
      </c>
      <c r="C280" s="11">
        <v>286</v>
      </c>
      <c r="D280" s="11">
        <v>233</v>
      </c>
    </row>
    <row r="281" spans="1:4" x14ac:dyDescent="0.2">
      <c r="A281" s="11">
        <v>110385</v>
      </c>
      <c r="B281" s="11">
        <v>1</v>
      </c>
      <c r="C281" s="11">
        <v>558</v>
      </c>
      <c r="D281" s="11">
        <v>326</v>
      </c>
    </row>
    <row r="282" spans="1:4" x14ac:dyDescent="0.2">
      <c r="A282" s="11">
        <v>80633</v>
      </c>
      <c r="B282" s="11">
        <v>0</v>
      </c>
      <c r="C282" s="11">
        <v>705</v>
      </c>
      <c r="D282" s="11">
        <v>374</v>
      </c>
    </row>
    <row r="283" spans="1:4" x14ac:dyDescent="0.2">
      <c r="A283" s="11">
        <v>120700</v>
      </c>
      <c r="B283" s="11">
        <v>1</v>
      </c>
      <c r="C283" s="11">
        <v>648</v>
      </c>
      <c r="D283" s="11">
        <v>349</v>
      </c>
    </row>
    <row r="284" spans="1:4" x14ac:dyDescent="0.2">
      <c r="A284" s="11">
        <v>112853</v>
      </c>
      <c r="B284" s="11">
        <v>1</v>
      </c>
      <c r="C284" s="11">
        <v>282</v>
      </c>
      <c r="D284" s="11">
        <v>254</v>
      </c>
    </row>
    <row r="285" spans="1:4" x14ac:dyDescent="0.2">
      <c r="A285" s="11">
        <v>120699</v>
      </c>
      <c r="B285" s="11">
        <v>0</v>
      </c>
      <c r="C285" s="11">
        <v>232</v>
      </c>
      <c r="D285" s="11">
        <v>222</v>
      </c>
    </row>
    <row r="286" spans="1:4" x14ac:dyDescent="0.2">
      <c r="A286" s="11">
        <v>20195</v>
      </c>
      <c r="B286" s="11">
        <v>1</v>
      </c>
      <c r="C286" s="11">
        <v>440</v>
      </c>
      <c r="D286" s="11">
        <v>366</v>
      </c>
    </row>
    <row r="287" spans="1:4" x14ac:dyDescent="0.2">
      <c r="A287" s="11">
        <v>11422</v>
      </c>
      <c r="B287" s="11">
        <v>1</v>
      </c>
      <c r="C287" s="11">
        <v>826</v>
      </c>
      <c r="D287" s="11">
        <v>58</v>
      </c>
    </row>
    <row r="288" spans="1:4" x14ac:dyDescent="0.2">
      <c r="A288" s="11">
        <v>4492</v>
      </c>
      <c r="B288" s="11">
        <v>0</v>
      </c>
      <c r="C288" s="11">
        <v>804</v>
      </c>
      <c r="D288" s="11">
        <v>563</v>
      </c>
    </row>
    <row r="289" spans="1:4" x14ac:dyDescent="0.2">
      <c r="A289" s="11">
        <v>4560</v>
      </c>
      <c r="B289" s="11">
        <v>0</v>
      </c>
      <c r="C289" s="11">
        <v>535</v>
      </c>
      <c r="D289" s="11">
        <v>190</v>
      </c>
    </row>
    <row r="290" spans="1:4" x14ac:dyDescent="0.2">
      <c r="A290" s="11">
        <v>110383</v>
      </c>
      <c r="B290" s="11">
        <v>1</v>
      </c>
      <c r="C290" s="11">
        <v>500</v>
      </c>
      <c r="D290" s="11">
        <v>55</v>
      </c>
    </row>
    <row r="291" spans="1:4" x14ac:dyDescent="0.2">
      <c r="A291" s="11">
        <v>112850</v>
      </c>
      <c r="B291" s="11">
        <v>1</v>
      </c>
      <c r="C291" s="11">
        <v>390</v>
      </c>
      <c r="D291" s="11">
        <v>224</v>
      </c>
    </row>
    <row r="292" spans="1:4" x14ac:dyDescent="0.2">
      <c r="A292" s="11">
        <v>120702</v>
      </c>
      <c r="B292" s="11">
        <v>1</v>
      </c>
      <c r="C292" s="11">
        <v>169</v>
      </c>
      <c r="D292" s="11">
        <v>144</v>
      </c>
    </row>
    <row r="293" spans="1:4" x14ac:dyDescent="0.2">
      <c r="A293" s="11">
        <v>91860</v>
      </c>
      <c r="B293" s="11">
        <v>0</v>
      </c>
      <c r="C293" s="11">
        <v>873</v>
      </c>
      <c r="D293" s="11">
        <v>129</v>
      </c>
    </row>
    <row r="294" spans="1:4" x14ac:dyDescent="0.2">
      <c r="A294" s="11">
        <v>9716</v>
      </c>
      <c r="B294" s="11">
        <v>0</v>
      </c>
      <c r="C294" s="11">
        <v>263</v>
      </c>
      <c r="D294" s="11">
        <v>215</v>
      </c>
    </row>
    <row r="295" spans="1:4" x14ac:dyDescent="0.2">
      <c r="A295" s="11">
        <v>77135</v>
      </c>
      <c r="B295" s="11">
        <v>0</v>
      </c>
      <c r="C295" s="11">
        <v>108</v>
      </c>
      <c r="D295" s="11">
        <v>100</v>
      </c>
    </row>
    <row r="296" spans="1:4" x14ac:dyDescent="0.2">
      <c r="A296" s="11">
        <v>91857</v>
      </c>
      <c r="B296" s="11">
        <v>1</v>
      </c>
      <c r="C296" s="11">
        <v>56</v>
      </c>
      <c r="D296" s="11">
        <v>18</v>
      </c>
    </row>
    <row r="297" spans="1:4" x14ac:dyDescent="0.2">
      <c r="A297" s="11">
        <v>76429</v>
      </c>
      <c r="B297" s="11">
        <v>0</v>
      </c>
      <c r="C297" s="11">
        <v>512</v>
      </c>
      <c r="D297" s="11">
        <v>377</v>
      </c>
    </row>
    <row r="298" spans="1:4" x14ac:dyDescent="0.2">
      <c r="A298" s="11">
        <v>122507</v>
      </c>
      <c r="B298" s="11">
        <v>0</v>
      </c>
      <c r="C298" s="11">
        <v>771</v>
      </c>
      <c r="D298" s="11">
        <v>32</v>
      </c>
    </row>
    <row r="299" spans="1:4" x14ac:dyDescent="0.2">
      <c r="A299" s="11">
        <v>77844</v>
      </c>
      <c r="B299" s="11">
        <v>0</v>
      </c>
      <c r="C299" s="11">
        <v>338</v>
      </c>
      <c r="D299" s="11">
        <v>248</v>
      </c>
    </row>
    <row r="300" spans="1:4" x14ac:dyDescent="0.2">
      <c r="A300" s="11">
        <v>100041</v>
      </c>
      <c r="B300" s="11">
        <v>0</v>
      </c>
      <c r="C300" s="11">
        <v>791</v>
      </c>
      <c r="D300" s="11">
        <v>535</v>
      </c>
    </row>
    <row r="301" spans="1:4" x14ac:dyDescent="0.2">
      <c r="A301" s="11">
        <v>111591</v>
      </c>
      <c r="B301" s="11">
        <v>0</v>
      </c>
      <c r="C301" s="11">
        <v>963</v>
      </c>
      <c r="D301" s="11">
        <v>236</v>
      </c>
    </row>
    <row r="302" spans="1:4" x14ac:dyDescent="0.2">
      <c r="A302" s="11">
        <v>128329</v>
      </c>
      <c r="B302" s="11">
        <v>1</v>
      </c>
      <c r="C302" s="11">
        <v>139</v>
      </c>
      <c r="D302" s="11">
        <v>134</v>
      </c>
    </row>
    <row r="303" spans="1:4" x14ac:dyDescent="0.2">
      <c r="A303" s="11">
        <v>147268</v>
      </c>
      <c r="B303" s="11">
        <v>0</v>
      </c>
      <c r="C303" s="11">
        <v>576</v>
      </c>
      <c r="D303" s="11">
        <v>364</v>
      </c>
    </row>
    <row r="304" spans="1:4" x14ac:dyDescent="0.2">
      <c r="A304" s="11">
        <v>48511</v>
      </c>
      <c r="B304" s="11">
        <v>1</v>
      </c>
      <c r="C304" s="11">
        <v>880</v>
      </c>
      <c r="D304" s="11">
        <v>328</v>
      </c>
    </row>
    <row r="305" spans="1:4" x14ac:dyDescent="0.2">
      <c r="A305" s="11">
        <v>100040</v>
      </c>
      <c r="B305" s="11">
        <v>0</v>
      </c>
      <c r="C305" s="11">
        <v>718</v>
      </c>
      <c r="D305" s="11">
        <v>164</v>
      </c>
    </row>
    <row r="306" spans="1:4" x14ac:dyDescent="0.2">
      <c r="A306" s="11">
        <v>79366</v>
      </c>
      <c r="B306" s="11">
        <v>0</v>
      </c>
      <c r="C306" s="11">
        <v>679</v>
      </c>
      <c r="D306" s="11">
        <v>170</v>
      </c>
    </row>
    <row r="307" spans="1:4" x14ac:dyDescent="0.2">
      <c r="A307" s="11">
        <v>160754</v>
      </c>
      <c r="B307" s="11">
        <v>1</v>
      </c>
      <c r="C307" s="11">
        <v>796</v>
      </c>
      <c r="D307" s="11">
        <v>743</v>
      </c>
    </row>
    <row r="308" spans="1:4" x14ac:dyDescent="0.2">
      <c r="A308" s="11">
        <v>100038</v>
      </c>
      <c r="B308" s="11">
        <v>0</v>
      </c>
      <c r="C308" s="11">
        <v>758</v>
      </c>
      <c r="D308" s="11">
        <v>260</v>
      </c>
    </row>
    <row r="309" spans="1:4" x14ac:dyDescent="0.2">
      <c r="A309" s="11">
        <v>100035</v>
      </c>
      <c r="B309" s="11">
        <v>1</v>
      </c>
      <c r="C309" s="11">
        <v>854</v>
      </c>
      <c r="D309" s="11">
        <v>437</v>
      </c>
    </row>
    <row r="310" spans="1:4" x14ac:dyDescent="0.2">
      <c r="A310" s="11">
        <v>29654</v>
      </c>
      <c r="B310" s="11">
        <v>0</v>
      </c>
      <c r="C310" s="11">
        <v>51</v>
      </c>
      <c r="D310" s="11">
        <v>23</v>
      </c>
    </row>
    <row r="311" spans="1:4" x14ac:dyDescent="0.2">
      <c r="A311" s="11">
        <v>107804</v>
      </c>
      <c r="B311" s="11">
        <v>1</v>
      </c>
      <c r="C311" s="11">
        <v>354</v>
      </c>
      <c r="D311" s="11">
        <v>190</v>
      </c>
    </row>
    <row r="312" spans="1:4" x14ac:dyDescent="0.2">
      <c r="A312" s="11">
        <v>75809</v>
      </c>
      <c r="B312" s="11">
        <v>1</v>
      </c>
      <c r="C312" s="11">
        <v>974</v>
      </c>
      <c r="D312" s="11">
        <v>41</v>
      </c>
    </row>
    <row r="313" spans="1:4" x14ac:dyDescent="0.2">
      <c r="A313" s="11">
        <v>128325</v>
      </c>
      <c r="B313" s="11">
        <v>1</v>
      </c>
      <c r="C313" s="11">
        <v>868</v>
      </c>
      <c r="D313" s="11">
        <v>484</v>
      </c>
    </row>
    <row r="314" spans="1:4" x14ac:dyDescent="0.2">
      <c r="A314" s="11">
        <v>110072</v>
      </c>
      <c r="B314" s="11">
        <v>1</v>
      </c>
      <c r="C314" s="11">
        <v>109</v>
      </c>
      <c r="D314" s="11">
        <v>75</v>
      </c>
    </row>
    <row r="315" spans="1:4" x14ac:dyDescent="0.2">
      <c r="A315" s="11">
        <v>93814</v>
      </c>
      <c r="B315" s="11">
        <v>1</v>
      </c>
      <c r="C315" s="11">
        <v>702</v>
      </c>
      <c r="D315" s="11">
        <v>487</v>
      </c>
    </row>
    <row r="316" spans="1:4" x14ac:dyDescent="0.2">
      <c r="A316" s="11">
        <v>128326</v>
      </c>
      <c r="B316" s="11">
        <v>0</v>
      </c>
      <c r="C316" s="11">
        <v>925</v>
      </c>
      <c r="D316" s="11">
        <v>95</v>
      </c>
    </row>
    <row r="317" spans="1:4" x14ac:dyDescent="0.2">
      <c r="A317" s="11">
        <v>48510</v>
      </c>
      <c r="B317" s="11">
        <v>0</v>
      </c>
      <c r="C317" s="11">
        <v>936</v>
      </c>
      <c r="D317" s="11">
        <v>615</v>
      </c>
    </row>
    <row r="318" spans="1:4" x14ac:dyDescent="0.2">
      <c r="A318" s="11">
        <v>82463</v>
      </c>
      <c r="B318" s="11">
        <v>1</v>
      </c>
      <c r="C318" s="11">
        <v>503</v>
      </c>
      <c r="D318" s="11">
        <v>200</v>
      </c>
    </row>
    <row r="319" spans="1:4" x14ac:dyDescent="0.2">
      <c r="A319" s="11">
        <v>82462</v>
      </c>
      <c r="B319" s="11">
        <v>1</v>
      </c>
      <c r="C319" s="11">
        <v>113</v>
      </c>
      <c r="D319" s="11">
        <v>53</v>
      </c>
    </row>
    <row r="320" spans="1:4" x14ac:dyDescent="0.2">
      <c r="A320" s="11">
        <v>110635</v>
      </c>
      <c r="B320" s="11">
        <v>0</v>
      </c>
      <c r="C320" s="11">
        <v>664</v>
      </c>
      <c r="D320" s="11">
        <v>55</v>
      </c>
    </row>
    <row r="321" spans="1:4" x14ac:dyDescent="0.2">
      <c r="A321" s="11">
        <v>82464</v>
      </c>
      <c r="B321" s="11">
        <v>1</v>
      </c>
      <c r="C321" s="11">
        <v>216</v>
      </c>
      <c r="D321" s="11">
        <v>164</v>
      </c>
    </row>
    <row r="322" spans="1:4" x14ac:dyDescent="0.2">
      <c r="A322" s="11">
        <v>129133</v>
      </c>
      <c r="B322" s="11">
        <v>0</v>
      </c>
      <c r="C322" s="11">
        <v>861</v>
      </c>
      <c r="D322" s="11">
        <v>241</v>
      </c>
    </row>
    <row r="323" spans="1:4" x14ac:dyDescent="0.2">
      <c r="A323" s="11">
        <v>195081</v>
      </c>
      <c r="B323" s="11">
        <v>1</v>
      </c>
      <c r="C323" s="11">
        <v>512</v>
      </c>
      <c r="D323" s="11">
        <v>460</v>
      </c>
    </row>
    <row r="324" spans="1:4" x14ac:dyDescent="0.2">
      <c r="A324" s="11">
        <v>92669</v>
      </c>
      <c r="B324" s="11">
        <v>0</v>
      </c>
      <c r="C324" s="11">
        <v>7</v>
      </c>
      <c r="D324" s="11">
        <v>7</v>
      </c>
    </row>
    <row r="325" spans="1:4" x14ac:dyDescent="0.2">
      <c r="A325" s="11">
        <v>122089</v>
      </c>
      <c r="B325" s="11">
        <v>1</v>
      </c>
      <c r="C325" s="11">
        <v>771</v>
      </c>
      <c r="D325" s="11">
        <v>6</v>
      </c>
    </row>
    <row r="326" spans="1:4" x14ac:dyDescent="0.2">
      <c r="A326" s="11">
        <v>95927</v>
      </c>
      <c r="B326" s="11">
        <v>1</v>
      </c>
      <c r="C326" s="11">
        <v>458</v>
      </c>
      <c r="D326" s="11">
        <v>156</v>
      </c>
    </row>
    <row r="327" spans="1:4" x14ac:dyDescent="0.2">
      <c r="A327" s="11">
        <v>160756</v>
      </c>
      <c r="B327" s="11">
        <v>1</v>
      </c>
      <c r="C327" s="11">
        <v>782</v>
      </c>
      <c r="D327" s="11">
        <v>316</v>
      </c>
    </row>
    <row r="328" spans="1:4" x14ac:dyDescent="0.2">
      <c r="A328" s="11">
        <v>147267</v>
      </c>
      <c r="B328" s="11">
        <v>1</v>
      </c>
      <c r="C328" s="11">
        <v>575</v>
      </c>
      <c r="D328" s="11">
        <v>425</v>
      </c>
    </row>
    <row r="329" spans="1:4" x14ac:dyDescent="0.2">
      <c r="A329" s="11">
        <v>160747</v>
      </c>
      <c r="B329" s="11">
        <v>0</v>
      </c>
      <c r="C329" s="11">
        <v>914</v>
      </c>
      <c r="D329" s="11">
        <v>888</v>
      </c>
    </row>
    <row r="330" spans="1:4" x14ac:dyDescent="0.2">
      <c r="A330" s="11">
        <v>79365</v>
      </c>
      <c r="B330" s="11">
        <v>1</v>
      </c>
      <c r="C330" s="11">
        <v>159</v>
      </c>
      <c r="D330" s="11">
        <v>81</v>
      </c>
    </row>
    <row r="331" spans="1:4" x14ac:dyDescent="0.2">
      <c r="A331" s="11">
        <v>110633</v>
      </c>
      <c r="B331" s="11">
        <v>1</v>
      </c>
      <c r="C331" s="11">
        <v>313</v>
      </c>
      <c r="D331" s="11">
        <v>134</v>
      </c>
    </row>
    <row r="332" spans="1:4" x14ac:dyDescent="0.2">
      <c r="A332" s="11">
        <v>160750</v>
      </c>
      <c r="B332" s="11">
        <v>0</v>
      </c>
      <c r="C332" s="11">
        <v>573</v>
      </c>
      <c r="D332" s="11">
        <v>274</v>
      </c>
    </row>
    <row r="333" spans="1:4" x14ac:dyDescent="0.2">
      <c r="A333" s="11">
        <v>128332</v>
      </c>
      <c r="B333" s="11">
        <v>1</v>
      </c>
      <c r="C333" s="11">
        <v>190</v>
      </c>
      <c r="D333" s="11">
        <v>172</v>
      </c>
    </row>
    <row r="334" spans="1:4" x14ac:dyDescent="0.2">
      <c r="A334" s="11">
        <v>200354</v>
      </c>
      <c r="B334" s="11">
        <v>1</v>
      </c>
      <c r="C334" s="11">
        <v>350</v>
      </c>
      <c r="D334" s="11">
        <v>313</v>
      </c>
    </row>
    <row r="335" spans="1:4" x14ac:dyDescent="0.2">
      <c r="A335" s="11">
        <v>100042</v>
      </c>
      <c r="B335" s="11">
        <v>0</v>
      </c>
      <c r="C335" s="11">
        <v>435</v>
      </c>
      <c r="D335" s="11">
        <v>57</v>
      </c>
    </row>
    <row r="336" spans="1:4" x14ac:dyDescent="0.2">
      <c r="A336" s="11">
        <v>122446</v>
      </c>
      <c r="B336" s="11">
        <v>1</v>
      </c>
      <c r="C336" s="11">
        <v>521</v>
      </c>
      <c r="D336" s="11">
        <v>174</v>
      </c>
    </row>
    <row r="337" spans="1:4" x14ac:dyDescent="0.2">
      <c r="A337" s="11">
        <v>160761</v>
      </c>
      <c r="B337" s="11">
        <v>1</v>
      </c>
      <c r="C337" s="11">
        <v>497</v>
      </c>
      <c r="D337" s="11">
        <v>404</v>
      </c>
    </row>
    <row r="338" spans="1:4" x14ac:dyDescent="0.2">
      <c r="A338" s="11">
        <v>89503</v>
      </c>
      <c r="B338" s="11">
        <v>0</v>
      </c>
      <c r="C338" s="11">
        <v>827</v>
      </c>
      <c r="D338" s="11">
        <v>666</v>
      </c>
    </row>
    <row r="339" spans="1:4" x14ac:dyDescent="0.2">
      <c r="A339" s="11">
        <v>160744</v>
      </c>
      <c r="B339" s="11">
        <v>1</v>
      </c>
      <c r="C339" s="11">
        <v>386</v>
      </c>
      <c r="D339" s="11">
        <v>312</v>
      </c>
    </row>
    <row r="340" spans="1:4" x14ac:dyDescent="0.2">
      <c r="A340" s="11">
        <v>111590</v>
      </c>
      <c r="B340" s="11">
        <v>1</v>
      </c>
      <c r="C340" s="11">
        <v>31</v>
      </c>
      <c r="D340" s="11">
        <v>12</v>
      </c>
    </row>
    <row r="341" spans="1:4" x14ac:dyDescent="0.2">
      <c r="A341" s="11">
        <v>110070</v>
      </c>
      <c r="B341" s="11">
        <v>0</v>
      </c>
      <c r="C341" s="11">
        <v>533</v>
      </c>
      <c r="D341" s="11">
        <v>402</v>
      </c>
    </row>
    <row r="342" spans="1:4" x14ac:dyDescent="0.2">
      <c r="A342" s="11">
        <v>101005</v>
      </c>
      <c r="B342" s="11">
        <v>1</v>
      </c>
      <c r="C342" s="11">
        <v>808</v>
      </c>
      <c r="D342" s="11">
        <v>330</v>
      </c>
    </row>
    <row r="343" spans="1:4" x14ac:dyDescent="0.2">
      <c r="A343" s="11">
        <v>160745</v>
      </c>
      <c r="B343" s="11">
        <v>0</v>
      </c>
      <c r="C343" s="11">
        <v>151</v>
      </c>
      <c r="D343" s="11">
        <v>108</v>
      </c>
    </row>
    <row r="344" spans="1:4" x14ac:dyDescent="0.2">
      <c r="A344" s="11">
        <v>23073</v>
      </c>
      <c r="B344" s="11">
        <v>1</v>
      </c>
      <c r="C344" s="11">
        <v>349</v>
      </c>
      <c r="D344" s="11">
        <v>88</v>
      </c>
    </row>
    <row r="345" spans="1:4" x14ac:dyDescent="0.2">
      <c r="A345" s="11">
        <v>70064</v>
      </c>
      <c r="B345" s="11">
        <v>0</v>
      </c>
      <c r="C345" s="11">
        <v>769</v>
      </c>
      <c r="D345" s="11">
        <v>247</v>
      </c>
    </row>
    <row r="346" spans="1:4" x14ac:dyDescent="0.2">
      <c r="A346" s="11">
        <v>129135</v>
      </c>
      <c r="B346" s="11">
        <v>1</v>
      </c>
      <c r="C346" s="11">
        <v>941</v>
      </c>
      <c r="D346" s="11">
        <v>527</v>
      </c>
    </row>
    <row r="347" spans="1:4" x14ac:dyDescent="0.2">
      <c r="A347" s="11">
        <v>104440</v>
      </c>
      <c r="B347" s="11">
        <v>0</v>
      </c>
      <c r="C347" s="11">
        <v>899</v>
      </c>
      <c r="D347" s="11">
        <v>222</v>
      </c>
    </row>
    <row r="348" spans="1:4" x14ac:dyDescent="0.2">
      <c r="A348" s="11">
        <v>70063</v>
      </c>
      <c r="B348" s="11">
        <v>1</v>
      </c>
      <c r="C348" s="11">
        <v>358</v>
      </c>
      <c r="D348" s="11">
        <v>255</v>
      </c>
    </row>
    <row r="349" spans="1:4" x14ac:dyDescent="0.2">
      <c r="A349" s="11">
        <v>160748</v>
      </c>
      <c r="B349" s="11">
        <v>1</v>
      </c>
      <c r="C349" s="11">
        <v>583</v>
      </c>
      <c r="D349" s="11">
        <v>300</v>
      </c>
    </row>
    <row r="350" spans="1:4" x14ac:dyDescent="0.2">
      <c r="A350" s="11">
        <v>181242</v>
      </c>
      <c r="B350" s="11">
        <v>0</v>
      </c>
      <c r="C350" s="11">
        <v>730</v>
      </c>
      <c r="D350" s="11">
        <v>723</v>
      </c>
    </row>
    <row r="351" spans="1:4" x14ac:dyDescent="0.2">
      <c r="A351" s="11">
        <v>200323</v>
      </c>
      <c r="B351" s="11">
        <v>1</v>
      </c>
      <c r="C351" s="11">
        <v>450</v>
      </c>
      <c r="D351" s="11">
        <v>342</v>
      </c>
    </row>
    <row r="352" spans="1:4" x14ac:dyDescent="0.2">
      <c r="A352" s="11">
        <v>129132</v>
      </c>
      <c r="B352" s="11">
        <v>1</v>
      </c>
      <c r="C352" s="11">
        <v>809</v>
      </c>
      <c r="D352" s="11">
        <v>264</v>
      </c>
    </row>
    <row r="353" spans="1:4" x14ac:dyDescent="0.2">
      <c r="A353" s="11">
        <v>160743</v>
      </c>
      <c r="B353" s="11">
        <v>1</v>
      </c>
      <c r="C353" s="11">
        <v>760</v>
      </c>
      <c r="D353" s="11">
        <v>682</v>
      </c>
    </row>
    <row r="354" spans="1:4" x14ac:dyDescent="0.2">
      <c r="A354" s="11">
        <v>89610</v>
      </c>
      <c r="B354" s="11">
        <v>0</v>
      </c>
      <c r="C354" s="11">
        <v>559</v>
      </c>
      <c r="D354" s="11">
        <v>283</v>
      </c>
    </row>
    <row r="355" spans="1:4" x14ac:dyDescent="0.2">
      <c r="A355" s="11">
        <v>112113</v>
      </c>
      <c r="B355" s="11">
        <v>0</v>
      </c>
      <c r="C355" s="11">
        <v>593</v>
      </c>
      <c r="D355" s="11">
        <v>431</v>
      </c>
    </row>
    <row r="356" spans="1:4" x14ac:dyDescent="0.2">
      <c r="A356" s="11">
        <v>107801</v>
      </c>
      <c r="B356" s="11">
        <v>0</v>
      </c>
      <c r="C356" s="11">
        <v>912</v>
      </c>
      <c r="D356" s="11">
        <v>605</v>
      </c>
    </row>
    <row r="357" spans="1:4" x14ac:dyDescent="0.2">
      <c r="A357" s="11">
        <v>70065</v>
      </c>
      <c r="B357" s="11">
        <v>0</v>
      </c>
      <c r="C357" s="11">
        <v>612</v>
      </c>
      <c r="D357" s="11">
        <v>282</v>
      </c>
    </row>
    <row r="358" spans="1:4" x14ac:dyDescent="0.2">
      <c r="A358" s="11">
        <v>539</v>
      </c>
      <c r="B358" s="11">
        <v>0</v>
      </c>
      <c r="C358" s="11">
        <v>550</v>
      </c>
      <c r="D358" s="11">
        <v>154</v>
      </c>
    </row>
    <row r="359" spans="1:4" x14ac:dyDescent="0.2">
      <c r="A359" s="11">
        <v>7857</v>
      </c>
      <c r="B359" s="11">
        <v>1</v>
      </c>
      <c r="C359" s="11">
        <v>545</v>
      </c>
      <c r="D359" s="11">
        <v>444</v>
      </c>
    </row>
    <row r="360" spans="1:4" x14ac:dyDescent="0.2">
      <c r="A360" s="11">
        <v>111726</v>
      </c>
      <c r="B360" s="11">
        <v>0</v>
      </c>
      <c r="C360" s="11">
        <v>782</v>
      </c>
      <c r="D360" s="11">
        <v>0</v>
      </c>
    </row>
    <row r="361" spans="1:4" x14ac:dyDescent="0.2">
      <c r="A361" s="11">
        <v>120992</v>
      </c>
      <c r="B361" s="11">
        <v>1</v>
      </c>
      <c r="C361" s="11">
        <v>550</v>
      </c>
      <c r="D361" s="11">
        <v>415</v>
      </c>
    </row>
    <row r="362" spans="1:4" x14ac:dyDescent="0.2">
      <c r="A362" s="11">
        <v>158482</v>
      </c>
      <c r="B362" s="11">
        <v>0</v>
      </c>
      <c r="C362" s="11">
        <v>597</v>
      </c>
      <c r="D362" s="11">
        <v>365</v>
      </c>
    </row>
    <row r="363" spans="1:4" x14ac:dyDescent="0.2">
      <c r="A363" s="11">
        <v>193132</v>
      </c>
      <c r="B363" s="11">
        <v>0</v>
      </c>
      <c r="C363" s="11">
        <v>468</v>
      </c>
      <c r="D363" s="11">
        <v>15</v>
      </c>
    </row>
    <row r="364" spans="1:4" x14ac:dyDescent="0.2">
      <c r="A364" s="11">
        <v>118901</v>
      </c>
      <c r="B364" s="11">
        <v>0</v>
      </c>
      <c r="C364" s="11">
        <v>699</v>
      </c>
      <c r="D364" s="11">
        <v>203</v>
      </c>
    </row>
    <row r="365" spans="1:4" x14ac:dyDescent="0.2">
      <c r="A365" s="11">
        <v>193131</v>
      </c>
      <c r="B365" s="11">
        <v>1</v>
      </c>
      <c r="C365" s="11">
        <v>712</v>
      </c>
      <c r="D365" s="11">
        <v>384</v>
      </c>
    </row>
    <row r="366" spans="1:4" x14ac:dyDescent="0.2">
      <c r="A366" s="11">
        <v>115709</v>
      </c>
      <c r="B366" s="11">
        <v>0</v>
      </c>
      <c r="C366" s="11">
        <v>111</v>
      </c>
      <c r="D366" s="11">
        <v>89</v>
      </c>
    </row>
    <row r="367" spans="1:4" x14ac:dyDescent="0.2">
      <c r="A367" s="11">
        <v>121619</v>
      </c>
      <c r="B367" s="11">
        <v>0</v>
      </c>
      <c r="C367" s="11">
        <v>164</v>
      </c>
      <c r="D367" s="11">
        <v>53</v>
      </c>
    </row>
    <row r="368" spans="1:4" x14ac:dyDescent="0.2">
      <c r="A368" s="11">
        <v>103647</v>
      </c>
      <c r="B368" s="11">
        <v>1</v>
      </c>
      <c r="C368" s="11">
        <v>213</v>
      </c>
      <c r="D368" s="11">
        <v>162</v>
      </c>
    </row>
    <row r="369" spans="1:4" x14ac:dyDescent="0.2">
      <c r="A369" s="11">
        <v>121616</v>
      </c>
      <c r="B369" s="11">
        <v>1</v>
      </c>
      <c r="C369" s="11">
        <v>785</v>
      </c>
      <c r="D369" s="11">
        <v>604</v>
      </c>
    </row>
    <row r="370" spans="1:4" x14ac:dyDescent="0.2">
      <c r="A370" s="11">
        <v>121618</v>
      </c>
      <c r="B370" s="11">
        <v>1</v>
      </c>
      <c r="C370" s="11">
        <v>544</v>
      </c>
      <c r="D370" s="11">
        <v>456</v>
      </c>
    </row>
    <row r="371" spans="1:4" x14ac:dyDescent="0.2">
      <c r="A371" s="11">
        <v>129360</v>
      </c>
      <c r="B371" s="11">
        <v>1</v>
      </c>
      <c r="C371" s="11">
        <v>52</v>
      </c>
      <c r="D371" s="11">
        <v>46</v>
      </c>
    </row>
    <row r="372" spans="1:4" x14ac:dyDescent="0.2">
      <c r="A372" s="11">
        <v>115708</v>
      </c>
      <c r="B372" s="11">
        <v>0</v>
      </c>
      <c r="C372" s="11">
        <v>433</v>
      </c>
      <c r="D372" s="11">
        <v>211</v>
      </c>
    </row>
    <row r="373" spans="1:4" x14ac:dyDescent="0.2">
      <c r="A373" s="11">
        <v>121617</v>
      </c>
      <c r="B373" s="11">
        <v>0</v>
      </c>
      <c r="C373" s="11">
        <v>472</v>
      </c>
      <c r="D373" s="11">
        <v>334</v>
      </c>
    </row>
    <row r="374" spans="1:4" x14ac:dyDescent="0.2">
      <c r="A374" s="11">
        <v>109540</v>
      </c>
      <c r="B374" s="11">
        <v>0</v>
      </c>
      <c r="C374" s="11">
        <v>419</v>
      </c>
      <c r="D374" s="11">
        <v>329</v>
      </c>
    </row>
    <row r="375" spans="1:4" x14ac:dyDescent="0.2">
      <c r="A375" s="11">
        <v>101323</v>
      </c>
      <c r="B375" s="11">
        <v>0</v>
      </c>
      <c r="C375" s="11">
        <v>977</v>
      </c>
      <c r="D375" s="11">
        <v>965</v>
      </c>
    </row>
    <row r="376" spans="1:4" x14ac:dyDescent="0.2">
      <c r="A376" s="11">
        <v>120991</v>
      </c>
      <c r="B376" s="11">
        <v>0</v>
      </c>
      <c r="C376" s="11">
        <v>665</v>
      </c>
      <c r="D376" s="11">
        <v>444</v>
      </c>
    </row>
    <row r="377" spans="1:4" x14ac:dyDescent="0.2">
      <c r="A377" s="11">
        <v>115698</v>
      </c>
      <c r="B377" s="11">
        <v>1</v>
      </c>
      <c r="C377" s="11">
        <v>654</v>
      </c>
      <c r="D377" s="11">
        <v>494</v>
      </c>
    </row>
    <row r="378" spans="1:4" x14ac:dyDescent="0.2">
      <c r="A378" s="11">
        <v>72511</v>
      </c>
      <c r="B378" s="11">
        <v>1</v>
      </c>
      <c r="C378" s="11">
        <v>15</v>
      </c>
      <c r="D378" s="11">
        <v>6</v>
      </c>
    </row>
    <row r="379" spans="1:4" x14ac:dyDescent="0.2">
      <c r="A379" s="11">
        <v>72512</v>
      </c>
      <c r="B379" s="11">
        <v>1</v>
      </c>
      <c r="C379" s="11">
        <v>618</v>
      </c>
      <c r="D379" s="11">
        <v>297</v>
      </c>
    </row>
    <row r="380" spans="1:4" x14ac:dyDescent="0.2">
      <c r="A380" s="11">
        <v>120108</v>
      </c>
      <c r="B380" s="11">
        <v>0</v>
      </c>
      <c r="C380" s="11">
        <v>860</v>
      </c>
      <c r="D380" s="11">
        <v>20</v>
      </c>
    </row>
    <row r="381" spans="1:4" x14ac:dyDescent="0.2">
      <c r="A381" s="11">
        <v>1636</v>
      </c>
      <c r="B381" s="11">
        <v>1</v>
      </c>
      <c r="C381" s="11">
        <v>415</v>
      </c>
      <c r="D381" s="11">
        <v>0</v>
      </c>
    </row>
    <row r="382" spans="1:4" x14ac:dyDescent="0.2">
      <c r="A382" s="11">
        <v>106767</v>
      </c>
      <c r="B382" s="11">
        <v>0</v>
      </c>
      <c r="C382" s="11">
        <v>165</v>
      </c>
      <c r="D382" s="11">
        <v>139</v>
      </c>
    </row>
    <row r="383" spans="1:4" x14ac:dyDescent="0.2">
      <c r="A383" s="11">
        <v>117246</v>
      </c>
      <c r="B383" s="11">
        <v>1</v>
      </c>
      <c r="C383" s="11">
        <v>25</v>
      </c>
      <c r="D383" s="11">
        <v>13</v>
      </c>
    </row>
    <row r="384" spans="1:4" x14ac:dyDescent="0.2">
      <c r="A384" s="11">
        <v>106758</v>
      </c>
      <c r="B384" s="11">
        <v>1</v>
      </c>
      <c r="C384" s="11">
        <v>578</v>
      </c>
      <c r="D384" s="11">
        <v>20</v>
      </c>
    </row>
    <row r="385" spans="1:4" x14ac:dyDescent="0.2">
      <c r="A385" s="11">
        <v>118150</v>
      </c>
      <c r="B385" s="11">
        <v>1</v>
      </c>
      <c r="C385" s="11">
        <v>243</v>
      </c>
      <c r="D385" s="11">
        <v>130</v>
      </c>
    </row>
    <row r="386" spans="1:4" x14ac:dyDescent="0.2">
      <c r="A386" s="11">
        <v>108896</v>
      </c>
      <c r="B386" s="11">
        <v>1</v>
      </c>
      <c r="C386" s="11">
        <v>530</v>
      </c>
      <c r="D386" s="11">
        <v>217</v>
      </c>
    </row>
    <row r="387" spans="1:4" x14ac:dyDescent="0.2">
      <c r="A387" s="11">
        <v>92566</v>
      </c>
      <c r="B387" s="11">
        <v>1</v>
      </c>
      <c r="C387" s="11">
        <v>468</v>
      </c>
      <c r="D387" s="11">
        <v>147</v>
      </c>
    </row>
    <row r="388" spans="1:4" x14ac:dyDescent="0.2">
      <c r="A388" s="11">
        <v>182195</v>
      </c>
      <c r="B388" s="11">
        <v>1</v>
      </c>
      <c r="C388" s="11">
        <v>904</v>
      </c>
      <c r="D388" s="11">
        <v>177</v>
      </c>
    </row>
    <row r="389" spans="1:4" x14ac:dyDescent="0.2">
      <c r="A389" s="11">
        <v>101560</v>
      </c>
      <c r="B389" s="11">
        <v>0</v>
      </c>
      <c r="C389" s="11">
        <v>932</v>
      </c>
      <c r="D389" s="11">
        <v>238</v>
      </c>
    </row>
    <row r="390" spans="1:4" x14ac:dyDescent="0.2">
      <c r="A390" s="11">
        <v>96067</v>
      </c>
      <c r="B390" s="11">
        <v>1</v>
      </c>
      <c r="C390" s="11">
        <v>702</v>
      </c>
      <c r="D390" s="11">
        <v>549</v>
      </c>
    </row>
    <row r="391" spans="1:4" x14ac:dyDescent="0.2">
      <c r="A391" s="11">
        <v>47325</v>
      </c>
      <c r="B391" s="11">
        <v>0</v>
      </c>
      <c r="C391" s="11">
        <v>145</v>
      </c>
      <c r="D391" s="11">
        <v>10</v>
      </c>
    </row>
    <row r="392" spans="1:4" x14ac:dyDescent="0.2">
      <c r="A392" s="11">
        <v>109386</v>
      </c>
      <c r="B392" s="11">
        <v>0</v>
      </c>
      <c r="C392" s="11">
        <v>205</v>
      </c>
      <c r="D392" s="11">
        <v>111</v>
      </c>
    </row>
    <row r="393" spans="1:4" x14ac:dyDescent="0.2">
      <c r="A393" s="11">
        <v>118972</v>
      </c>
      <c r="B393" s="11">
        <v>1</v>
      </c>
      <c r="C393" s="11">
        <v>712</v>
      </c>
      <c r="D393" s="11">
        <v>266</v>
      </c>
    </row>
    <row r="394" spans="1:4" x14ac:dyDescent="0.2">
      <c r="A394" s="11">
        <v>100412</v>
      </c>
      <c r="B394" s="11">
        <v>0</v>
      </c>
      <c r="C394" s="11">
        <v>258</v>
      </c>
      <c r="D394" s="11">
        <v>221</v>
      </c>
    </row>
    <row r="395" spans="1:4" x14ac:dyDescent="0.2">
      <c r="A395" s="11">
        <v>73259</v>
      </c>
      <c r="B395" s="11">
        <v>1</v>
      </c>
      <c r="C395" s="11">
        <v>78</v>
      </c>
      <c r="D395" s="11">
        <v>65</v>
      </c>
    </row>
    <row r="396" spans="1:4" x14ac:dyDescent="0.2">
      <c r="A396" s="11">
        <v>116888</v>
      </c>
      <c r="B396" s="11">
        <v>0</v>
      </c>
      <c r="C396" s="11">
        <v>448</v>
      </c>
      <c r="D396" s="11">
        <v>21</v>
      </c>
    </row>
    <row r="397" spans="1:4" x14ac:dyDescent="0.2">
      <c r="A397" s="11">
        <v>102086</v>
      </c>
      <c r="B397" s="11">
        <v>1</v>
      </c>
      <c r="C397" s="11">
        <v>639</v>
      </c>
      <c r="D397" s="11">
        <v>450</v>
      </c>
    </row>
    <row r="398" spans="1:4" x14ac:dyDescent="0.2">
      <c r="A398" s="11">
        <v>108892</v>
      </c>
      <c r="B398" s="11">
        <v>1</v>
      </c>
      <c r="C398" s="11">
        <v>68</v>
      </c>
      <c r="D398" s="11">
        <v>35</v>
      </c>
    </row>
    <row r="399" spans="1:4" x14ac:dyDescent="0.2">
      <c r="A399" s="11">
        <v>110935</v>
      </c>
      <c r="B399" s="11">
        <v>1</v>
      </c>
      <c r="C399" s="11">
        <v>841</v>
      </c>
      <c r="D399" s="11">
        <v>663</v>
      </c>
    </row>
    <row r="400" spans="1:4" x14ac:dyDescent="0.2">
      <c r="A400" s="11">
        <v>103599</v>
      </c>
      <c r="B400" s="11">
        <v>1</v>
      </c>
      <c r="C400" s="11">
        <v>70</v>
      </c>
      <c r="D400" s="11">
        <v>24</v>
      </c>
    </row>
    <row r="401" spans="1:4" x14ac:dyDescent="0.2">
      <c r="A401" s="11">
        <v>108811</v>
      </c>
      <c r="B401" s="11">
        <v>1</v>
      </c>
      <c r="C401" s="11">
        <v>853</v>
      </c>
      <c r="D401" s="11">
        <v>533</v>
      </c>
    </row>
    <row r="402" spans="1:4" x14ac:dyDescent="0.2">
      <c r="A402" s="11">
        <v>2202</v>
      </c>
      <c r="B402" s="11">
        <v>1</v>
      </c>
      <c r="C402" s="11">
        <v>178</v>
      </c>
      <c r="D402" s="11">
        <v>106</v>
      </c>
    </row>
    <row r="403" spans="1:4" x14ac:dyDescent="0.2">
      <c r="A403" s="11">
        <v>122789</v>
      </c>
      <c r="B403" s="11">
        <v>1</v>
      </c>
      <c r="C403" s="11">
        <v>768</v>
      </c>
      <c r="D403" s="11">
        <v>267</v>
      </c>
    </row>
    <row r="404" spans="1:4" x14ac:dyDescent="0.2">
      <c r="A404" s="11">
        <v>101563</v>
      </c>
      <c r="B404" s="11">
        <v>0</v>
      </c>
      <c r="C404" s="11">
        <v>47</v>
      </c>
      <c r="D404" s="11">
        <v>15</v>
      </c>
    </row>
    <row r="405" spans="1:4" x14ac:dyDescent="0.2">
      <c r="A405" s="11">
        <v>110934</v>
      </c>
      <c r="B405" s="11">
        <v>0</v>
      </c>
      <c r="C405" s="11">
        <v>178</v>
      </c>
      <c r="D405" s="11">
        <v>164</v>
      </c>
    </row>
    <row r="406" spans="1:4" x14ac:dyDescent="0.2">
      <c r="A406" s="11">
        <v>110147</v>
      </c>
      <c r="B406" s="11">
        <v>1</v>
      </c>
      <c r="C406" s="11">
        <v>40</v>
      </c>
      <c r="D406" s="11">
        <v>34</v>
      </c>
    </row>
    <row r="407" spans="1:4" x14ac:dyDescent="0.2">
      <c r="A407" s="11">
        <v>104135</v>
      </c>
      <c r="B407" s="11">
        <v>1</v>
      </c>
      <c r="C407" s="11">
        <v>7</v>
      </c>
      <c r="D407" s="11">
        <v>3</v>
      </c>
    </row>
    <row r="408" spans="1:4" x14ac:dyDescent="0.2">
      <c r="A408" s="11">
        <v>101559</v>
      </c>
      <c r="B408" s="11">
        <v>1</v>
      </c>
      <c r="C408" s="11">
        <v>555</v>
      </c>
      <c r="D408" s="11">
        <v>549</v>
      </c>
    </row>
    <row r="409" spans="1:4" x14ac:dyDescent="0.2">
      <c r="A409" s="11">
        <v>129340</v>
      </c>
      <c r="B409" s="11">
        <v>1</v>
      </c>
      <c r="C409" s="11">
        <v>649</v>
      </c>
      <c r="D409" s="11">
        <v>407</v>
      </c>
    </row>
    <row r="410" spans="1:4" x14ac:dyDescent="0.2">
      <c r="A410" s="11">
        <v>103609</v>
      </c>
      <c r="B410" s="11">
        <v>0</v>
      </c>
      <c r="C410" s="11">
        <v>180</v>
      </c>
      <c r="D410" s="11">
        <v>115</v>
      </c>
    </row>
    <row r="411" spans="1:4" x14ac:dyDescent="0.2">
      <c r="A411" s="11">
        <v>122499</v>
      </c>
      <c r="B411" s="11">
        <v>0</v>
      </c>
      <c r="C411" s="11">
        <v>456</v>
      </c>
      <c r="D411" s="11">
        <v>259</v>
      </c>
    </row>
    <row r="412" spans="1:4" x14ac:dyDescent="0.2">
      <c r="A412" s="11">
        <v>117311</v>
      </c>
      <c r="B412" s="11">
        <v>1</v>
      </c>
      <c r="C412" s="11">
        <v>888</v>
      </c>
      <c r="D412" s="11">
        <v>544</v>
      </c>
    </row>
    <row r="413" spans="1:4" x14ac:dyDescent="0.2">
      <c r="A413" s="11">
        <v>116670</v>
      </c>
      <c r="B413" s="11">
        <v>1</v>
      </c>
      <c r="C413" s="11">
        <v>134</v>
      </c>
      <c r="D413" s="11">
        <v>106</v>
      </c>
    </row>
    <row r="414" spans="1:4" x14ac:dyDescent="0.2">
      <c r="A414" s="11">
        <v>2204</v>
      </c>
      <c r="B414" s="11">
        <v>1</v>
      </c>
      <c r="C414" s="11">
        <v>425</v>
      </c>
      <c r="D414" s="11">
        <v>244</v>
      </c>
    </row>
    <row r="415" spans="1:4" x14ac:dyDescent="0.2">
      <c r="A415" s="11">
        <v>104128</v>
      </c>
      <c r="B415" s="11">
        <v>1</v>
      </c>
      <c r="C415" s="11">
        <v>833</v>
      </c>
      <c r="D415" s="11">
        <v>722</v>
      </c>
    </row>
    <row r="416" spans="1:4" x14ac:dyDescent="0.2">
      <c r="A416" s="11">
        <v>103600</v>
      </c>
      <c r="B416" s="11">
        <v>1</v>
      </c>
      <c r="C416" s="11">
        <v>681</v>
      </c>
      <c r="D416" s="11">
        <v>108</v>
      </c>
    </row>
    <row r="417" spans="1:4" x14ac:dyDescent="0.2">
      <c r="A417" s="11">
        <v>108802</v>
      </c>
      <c r="B417" s="11">
        <v>1</v>
      </c>
      <c r="C417" s="11">
        <v>88</v>
      </c>
      <c r="D417" s="11">
        <v>21</v>
      </c>
    </row>
    <row r="418" spans="1:4" x14ac:dyDescent="0.2">
      <c r="A418" s="11">
        <v>201034</v>
      </c>
      <c r="B418" s="11">
        <v>1</v>
      </c>
      <c r="C418" s="11">
        <v>127</v>
      </c>
      <c r="D418" s="11">
        <v>105</v>
      </c>
    </row>
    <row r="419" spans="1:4" x14ac:dyDescent="0.2">
      <c r="A419" s="11">
        <v>6522</v>
      </c>
      <c r="B419" s="11">
        <v>0</v>
      </c>
      <c r="C419" s="11">
        <v>73</v>
      </c>
      <c r="D419" s="11">
        <v>13</v>
      </c>
    </row>
    <row r="420" spans="1:4" x14ac:dyDescent="0.2">
      <c r="A420" s="11">
        <v>77644</v>
      </c>
      <c r="B420" s="11">
        <v>0</v>
      </c>
      <c r="C420" s="11">
        <v>745</v>
      </c>
      <c r="D420" s="11">
        <v>187</v>
      </c>
    </row>
    <row r="421" spans="1:4" x14ac:dyDescent="0.2">
      <c r="A421" s="11">
        <v>3225</v>
      </c>
      <c r="B421" s="11">
        <v>1</v>
      </c>
      <c r="C421" s="11">
        <v>585</v>
      </c>
      <c r="D421" s="11">
        <v>286</v>
      </c>
    </row>
    <row r="422" spans="1:4" x14ac:dyDescent="0.2">
      <c r="A422" s="11">
        <v>158447</v>
      </c>
      <c r="B422" s="11">
        <v>0</v>
      </c>
      <c r="C422" s="11">
        <v>176</v>
      </c>
      <c r="D422" s="11">
        <v>40</v>
      </c>
    </row>
    <row r="423" spans="1:4" x14ac:dyDescent="0.2">
      <c r="A423" s="11">
        <v>9737</v>
      </c>
      <c r="B423" s="11">
        <v>0</v>
      </c>
      <c r="C423" s="11">
        <v>852</v>
      </c>
      <c r="D423" s="11">
        <v>722</v>
      </c>
    </row>
    <row r="424" spans="1:4" x14ac:dyDescent="0.2">
      <c r="A424" s="11">
        <v>73260</v>
      </c>
      <c r="B424" s="11">
        <v>1</v>
      </c>
      <c r="C424" s="11">
        <v>278</v>
      </c>
      <c r="D424" s="11">
        <v>161</v>
      </c>
    </row>
    <row r="425" spans="1:4" x14ac:dyDescent="0.2">
      <c r="A425" s="11">
        <v>158467</v>
      </c>
      <c r="B425" s="11">
        <v>1</v>
      </c>
      <c r="C425" s="11">
        <v>412</v>
      </c>
      <c r="D425" s="11">
        <v>230</v>
      </c>
    </row>
    <row r="426" spans="1:4" x14ac:dyDescent="0.2">
      <c r="A426" s="11">
        <v>117319</v>
      </c>
      <c r="B426" s="11">
        <v>0</v>
      </c>
      <c r="C426" s="11">
        <v>576</v>
      </c>
      <c r="D426" s="11">
        <v>485</v>
      </c>
    </row>
    <row r="427" spans="1:4" x14ac:dyDescent="0.2">
      <c r="A427" s="11">
        <v>108893</v>
      </c>
      <c r="B427" s="11">
        <v>1</v>
      </c>
      <c r="C427" s="11">
        <v>183</v>
      </c>
      <c r="D427" s="11">
        <v>125</v>
      </c>
    </row>
    <row r="428" spans="1:4" x14ac:dyDescent="0.2">
      <c r="A428" s="11">
        <v>111734</v>
      </c>
      <c r="B428" s="11">
        <v>0</v>
      </c>
      <c r="C428" s="11">
        <v>520</v>
      </c>
      <c r="D428" s="11">
        <v>60</v>
      </c>
    </row>
    <row r="429" spans="1:4" x14ac:dyDescent="0.2">
      <c r="A429" s="11">
        <v>96066</v>
      </c>
      <c r="B429" s="11">
        <v>1</v>
      </c>
      <c r="C429" s="11">
        <v>257</v>
      </c>
      <c r="D429" s="11">
        <v>167</v>
      </c>
    </row>
    <row r="430" spans="1:4" x14ac:dyDescent="0.2">
      <c r="A430" s="11">
        <v>3222</v>
      </c>
      <c r="B430" s="11">
        <v>0</v>
      </c>
      <c r="C430" s="11">
        <v>617</v>
      </c>
      <c r="D430" s="11">
        <v>171</v>
      </c>
    </row>
    <row r="431" spans="1:4" x14ac:dyDescent="0.2">
      <c r="A431" s="11">
        <v>117312</v>
      </c>
      <c r="B431" s="11">
        <v>0</v>
      </c>
      <c r="C431" s="11">
        <v>126</v>
      </c>
      <c r="D431" s="11">
        <v>71</v>
      </c>
    </row>
    <row r="432" spans="1:4" x14ac:dyDescent="0.2">
      <c r="A432" s="11">
        <v>104791</v>
      </c>
      <c r="B432" s="11">
        <v>0</v>
      </c>
      <c r="C432" s="11">
        <v>146</v>
      </c>
      <c r="D432" s="11">
        <v>89</v>
      </c>
    </row>
    <row r="433" spans="1:4" x14ac:dyDescent="0.2">
      <c r="A433" s="11">
        <v>10051</v>
      </c>
      <c r="B433" s="11">
        <v>0</v>
      </c>
      <c r="C433" s="11">
        <v>482</v>
      </c>
      <c r="D433" s="11">
        <v>325</v>
      </c>
    </row>
    <row r="434" spans="1:4" x14ac:dyDescent="0.2">
      <c r="A434" s="11">
        <v>29318</v>
      </c>
      <c r="B434" s="11">
        <v>1</v>
      </c>
      <c r="C434" s="11">
        <v>44</v>
      </c>
      <c r="D434" s="11">
        <v>4</v>
      </c>
    </row>
    <row r="435" spans="1:4" x14ac:dyDescent="0.2">
      <c r="A435" s="11">
        <v>116885</v>
      </c>
      <c r="B435" s="11">
        <v>1</v>
      </c>
      <c r="C435" s="11">
        <v>877</v>
      </c>
      <c r="D435" s="11">
        <v>285</v>
      </c>
    </row>
    <row r="436" spans="1:4" x14ac:dyDescent="0.2">
      <c r="A436" s="11">
        <v>121614</v>
      </c>
      <c r="B436" s="11">
        <v>0</v>
      </c>
      <c r="C436" s="11">
        <v>922</v>
      </c>
      <c r="D436" s="11">
        <v>239</v>
      </c>
    </row>
    <row r="437" spans="1:4" x14ac:dyDescent="0.2">
      <c r="A437" s="11">
        <v>10048</v>
      </c>
      <c r="B437" s="11">
        <v>0</v>
      </c>
      <c r="C437" s="11">
        <v>352</v>
      </c>
      <c r="D437" s="11">
        <v>69</v>
      </c>
    </row>
    <row r="438" spans="1:4" x14ac:dyDescent="0.2">
      <c r="A438" s="11">
        <v>109534</v>
      </c>
      <c r="B438" s="11">
        <v>0</v>
      </c>
      <c r="C438" s="11">
        <v>445</v>
      </c>
      <c r="D438" s="11">
        <v>332</v>
      </c>
    </row>
    <row r="439" spans="1:4" x14ac:dyDescent="0.2">
      <c r="A439" s="11">
        <v>111802</v>
      </c>
      <c r="B439" s="11">
        <v>0</v>
      </c>
      <c r="C439" s="11">
        <v>128</v>
      </c>
      <c r="D439" s="11">
        <v>89</v>
      </c>
    </row>
    <row r="440" spans="1:4" x14ac:dyDescent="0.2">
      <c r="A440" s="11">
        <v>108801</v>
      </c>
      <c r="B440" s="11">
        <v>0</v>
      </c>
      <c r="C440" s="11">
        <v>11</v>
      </c>
      <c r="D440" s="11">
        <v>4</v>
      </c>
    </row>
    <row r="441" spans="1:4" x14ac:dyDescent="0.2">
      <c r="A441" s="11">
        <v>9735</v>
      </c>
      <c r="B441" s="11">
        <v>0</v>
      </c>
      <c r="C441" s="11">
        <v>823</v>
      </c>
      <c r="D441" s="11">
        <v>417</v>
      </c>
    </row>
    <row r="442" spans="1:4" x14ac:dyDescent="0.2">
      <c r="A442" s="11">
        <v>109531</v>
      </c>
      <c r="B442" s="11">
        <v>1</v>
      </c>
      <c r="C442" s="11">
        <v>669</v>
      </c>
      <c r="D442" s="11">
        <v>658</v>
      </c>
    </row>
    <row r="443" spans="1:4" x14ac:dyDescent="0.2">
      <c r="A443" s="11">
        <v>44533</v>
      </c>
      <c r="B443" s="11">
        <v>1</v>
      </c>
      <c r="C443" s="11">
        <v>676</v>
      </c>
      <c r="D443" s="11">
        <v>548</v>
      </c>
    </row>
    <row r="444" spans="1:4" x14ac:dyDescent="0.2">
      <c r="A444" s="11">
        <v>158465</v>
      </c>
      <c r="B444" s="11">
        <v>1</v>
      </c>
      <c r="C444" s="11">
        <v>467</v>
      </c>
      <c r="D444" s="11">
        <v>441</v>
      </c>
    </row>
    <row r="445" spans="1:4" x14ac:dyDescent="0.2">
      <c r="A445" s="11">
        <v>79107</v>
      </c>
      <c r="B445" s="11">
        <v>0</v>
      </c>
      <c r="C445" s="11">
        <v>728</v>
      </c>
      <c r="D445" s="11">
        <v>418</v>
      </c>
    </row>
    <row r="446" spans="1:4" x14ac:dyDescent="0.2">
      <c r="A446" s="11">
        <v>78631</v>
      </c>
      <c r="B446" s="11">
        <v>1</v>
      </c>
      <c r="C446" s="11">
        <v>857</v>
      </c>
      <c r="D446" s="11">
        <v>460</v>
      </c>
    </row>
    <row r="447" spans="1:4" x14ac:dyDescent="0.2">
      <c r="A447" s="11">
        <v>120469</v>
      </c>
      <c r="B447" s="11">
        <v>1</v>
      </c>
      <c r="C447" s="11">
        <v>415</v>
      </c>
      <c r="D447" s="11">
        <v>25</v>
      </c>
    </row>
    <row r="448" spans="1:4" x14ac:dyDescent="0.2">
      <c r="A448" s="11">
        <v>6523</v>
      </c>
      <c r="B448" s="11">
        <v>0</v>
      </c>
      <c r="C448" s="11">
        <v>154</v>
      </c>
      <c r="D448" s="11">
        <v>42</v>
      </c>
    </row>
    <row r="449" spans="1:4" x14ac:dyDescent="0.2">
      <c r="A449" s="11">
        <v>41819</v>
      </c>
      <c r="B449" s="11">
        <v>1</v>
      </c>
      <c r="C449" s="11">
        <v>680</v>
      </c>
      <c r="D449" s="11">
        <v>79</v>
      </c>
    </row>
    <row r="450" spans="1:4" x14ac:dyDescent="0.2">
      <c r="A450" s="11">
        <v>108889</v>
      </c>
      <c r="B450" s="11">
        <v>1</v>
      </c>
      <c r="C450" s="11">
        <v>38</v>
      </c>
      <c r="D450" s="11">
        <v>10</v>
      </c>
    </row>
    <row r="451" spans="1:4" x14ac:dyDescent="0.2">
      <c r="A451" s="11">
        <v>92564</v>
      </c>
      <c r="B451" s="11">
        <v>0</v>
      </c>
      <c r="C451" s="11">
        <v>166</v>
      </c>
      <c r="D451" s="11">
        <v>31</v>
      </c>
    </row>
    <row r="452" spans="1:4" x14ac:dyDescent="0.2">
      <c r="A452" s="11">
        <v>158456</v>
      </c>
      <c r="B452" s="11">
        <v>0</v>
      </c>
      <c r="C452" s="11">
        <v>321</v>
      </c>
      <c r="D452" s="11">
        <v>236</v>
      </c>
    </row>
    <row r="453" spans="1:4" x14ac:dyDescent="0.2">
      <c r="A453" s="11">
        <v>111735</v>
      </c>
      <c r="B453" s="11">
        <v>1</v>
      </c>
      <c r="C453" s="11">
        <v>851</v>
      </c>
      <c r="D453" s="11">
        <v>207</v>
      </c>
    </row>
    <row r="454" spans="1:4" x14ac:dyDescent="0.2">
      <c r="A454" s="11">
        <v>109537</v>
      </c>
      <c r="B454" s="11">
        <v>0</v>
      </c>
      <c r="C454" s="11">
        <v>161</v>
      </c>
      <c r="D454" s="11">
        <v>142</v>
      </c>
    </row>
    <row r="455" spans="1:4" x14ac:dyDescent="0.2">
      <c r="A455" s="11">
        <v>109381</v>
      </c>
      <c r="B455" s="11">
        <v>0</v>
      </c>
      <c r="C455" s="11">
        <v>429</v>
      </c>
      <c r="D455" s="11">
        <v>18</v>
      </c>
    </row>
    <row r="456" spans="1:4" x14ac:dyDescent="0.2">
      <c r="A456" s="11">
        <v>120944</v>
      </c>
      <c r="B456" s="11">
        <v>0</v>
      </c>
      <c r="C456" s="11">
        <v>127</v>
      </c>
      <c r="D456" s="11">
        <v>92</v>
      </c>
    </row>
    <row r="457" spans="1:4" x14ac:dyDescent="0.2">
      <c r="A457" s="11">
        <v>29320</v>
      </c>
      <c r="B457" s="11">
        <v>1</v>
      </c>
      <c r="C457" s="11">
        <v>155</v>
      </c>
      <c r="D457" s="11">
        <v>2</v>
      </c>
    </row>
    <row r="458" spans="1:4" x14ac:dyDescent="0.2">
      <c r="A458" s="11">
        <v>118222</v>
      </c>
      <c r="B458" s="11">
        <v>1</v>
      </c>
      <c r="C458" s="11">
        <v>155</v>
      </c>
      <c r="D458" s="11">
        <v>7</v>
      </c>
    </row>
    <row r="459" spans="1:4" x14ac:dyDescent="0.2">
      <c r="A459" s="11">
        <v>108897</v>
      </c>
      <c r="B459" s="11">
        <v>1</v>
      </c>
      <c r="C459" s="11">
        <v>682</v>
      </c>
      <c r="D459" s="11">
        <v>650</v>
      </c>
    </row>
    <row r="460" spans="1:4" x14ac:dyDescent="0.2">
      <c r="A460" s="11">
        <v>101565</v>
      </c>
      <c r="B460" s="11">
        <v>1</v>
      </c>
      <c r="C460" s="11">
        <v>199</v>
      </c>
      <c r="D460" s="11">
        <v>107</v>
      </c>
    </row>
    <row r="461" spans="1:4" x14ac:dyDescent="0.2">
      <c r="A461" s="11">
        <v>29319</v>
      </c>
      <c r="B461" s="11">
        <v>1</v>
      </c>
      <c r="C461" s="11">
        <v>550</v>
      </c>
      <c r="D461" s="11">
        <v>424</v>
      </c>
    </row>
    <row r="462" spans="1:4" x14ac:dyDescent="0.2">
      <c r="A462" s="11">
        <v>96444</v>
      </c>
      <c r="B462" s="11">
        <v>0</v>
      </c>
      <c r="C462" s="11">
        <v>625</v>
      </c>
      <c r="D462" s="11">
        <v>432</v>
      </c>
    </row>
    <row r="463" spans="1:4" x14ac:dyDescent="0.2">
      <c r="A463" s="11">
        <v>101557</v>
      </c>
      <c r="B463" s="11">
        <v>1</v>
      </c>
      <c r="C463" s="11">
        <v>302</v>
      </c>
      <c r="D463" s="11">
        <v>116</v>
      </c>
    </row>
    <row r="464" spans="1:4" x14ac:dyDescent="0.2">
      <c r="A464" s="11">
        <v>103610</v>
      </c>
      <c r="B464" s="11">
        <v>1</v>
      </c>
      <c r="C464" s="11">
        <v>945</v>
      </c>
      <c r="D464" s="11">
        <v>775</v>
      </c>
    </row>
    <row r="465" spans="1:4" x14ac:dyDescent="0.2">
      <c r="A465" s="11">
        <v>181195</v>
      </c>
      <c r="B465" s="11">
        <v>1</v>
      </c>
      <c r="C465" s="11">
        <v>117</v>
      </c>
      <c r="D465" s="11">
        <v>38</v>
      </c>
    </row>
    <row r="466" spans="1:4" x14ac:dyDescent="0.2">
      <c r="A466" s="11">
        <v>12639</v>
      </c>
      <c r="B466" s="11">
        <v>1</v>
      </c>
      <c r="C466" s="11">
        <v>33</v>
      </c>
      <c r="D466" s="11">
        <v>10</v>
      </c>
    </row>
    <row r="467" spans="1:4" x14ac:dyDescent="0.2">
      <c r="A467" s="11">
        <v>158464</v>
      </c>
      <c r="B467" s="11">
        <v>0</v>
      </c>
      <c r="C467" s="11">
        <v>359</v>
      </c>
      <c r="D467" s="11">
        <v>171</v>
      </c>
    </row>
    <row r="468" spans="1:4" x14ac:dyDescent="0.2">
      <c r="A468" s="11">
        <v>116525</v>
      </c>
      <c r="B468" s="11">
        <v>1</v>
      </c>
      <c r="C468" s="11">
        <v>175</v>
      </c>
      <c r="D468" s="11">
        <v>139</v>
      </c>
    </row>
    <row r="469" spans="1:4" x14ac:dyDescent="0.2">
      <c r="A469" s="11">
        <v>116295</v>
      </c>
      <c r="B469" s="11">
        <v>0</v>
      </c>
      <c r="C469" s="11">
        <v>750</v>
      </c>
      <c r="D469" s="11">
        <v>649</v>
      </c>
    </row>
    <row r="470" spans="1:4" x14ac:dyDescent="0.2">
      <c r="A470" s="11">
        <v>116297</v>
      </c>
      <c r="B470" s="11">
        <v>1</v>
      </c>
      <c r="C470" s="11">
        <v>568</v>
      </c>
      <c r="D470" s="11">
        <v>462</v>
      </c>
    </row>
    <row r="471" spans="1:4" x14ac:dyDescent="0.2">
      <c r="A471" s="11">
        <v>11421</v>
      </c>
      <c r="B471" s="11">
        <v>1</v>
      </c>
      <c r="C471" s="11">
        <v>635</v>
      </c>
      <c r="D471" s="11">
        <v>55</v>
      </c>
    </row>
    <row r="472" spans="1:4" x14ac:dyDescent="0.2">
      <c r="A472" s="11">
        <v>101549</v>
      </c>
      <c r="B472" s="11">
        <v>0</v>
      </c>
      <c r="C472" s="11">
        <v>718</v>
      </c>
      <c r="D472" s="11">
        <v>393</v>
      </c>
    </row>
    <row r="473" spans="1:4" x14ac:dyDescent="0.2">
      <c r="A473" s="11">
        <v>109543</v>
      </c>
      <c r="B473" s="11">
        <v>1</v>
      </c>
      <c r="C473" s="11">
        <v>666</v>
      </c>
      <c r="D473" s="11">
        <v>620</v>
      </c>
    </row>
    <row r="474" spans="1:4" x14ac:dyDescent="0.2">
      <c r="A474" s="11">
        <v>79318</v>
      </c>
      <c r="B474" s="11">
        <v>1</v>
      </c>
      <c r="C474" s="11">
        <v>446</v>
      </c>
      <c r="D474" s="11">
        <v>413</v>
      </c>
    </row>
    <row r="475" spans="1:4" x14ac:dyDescent="0.2">
      <c r="A475" s="11">
        <v>2203</v>
      </c>
      <c r="B475" s="11">
        <v>1</v>
      </c>
      <c r="C475" s="11">
        <v>887</v>
      </c>
      <c r="D475" s="11">
        <v>119</v>
      </c>
    </row>
    <row r="476" spans="1:4" x14ac:dyDescent="0.2">
      <c r="A476" s="11">
        <v>111727</v>
      </c>
      <c r="B476" s="11">
        <v>0</v>
      </c>
      <c r="C476" s="11">
        <v>930</v>
      </c>
      <c r="D476" s="11">
        <v>238</v>
      </c>
    </row>
    <row r="477" spans="1:4" x14ac:dyDescent="0.2">
      <c r="A477" s="11">
        <v>118151</v>
      </c>
      <c r="B477" s="11">
        <v>0</v>
      </c>
      <c r="C477" s="11">
        <v>664</v>
      </c>
      <c r="D477" s="11">
        <v>85</v>
      </c>
    </row>
    <row r="478" spans="1:4" x14ac:dyDescent="0.2">
      <c r="A478" s="11">
        <v>108888</v>
      </c>
      <c r="B478" s="11">
        <v>0</v>
      </c>
      <c r="C478" s="11">
        <v>816</v>
      </c>
      <c r="D478" s="11">
        <v>299</v>
      </c>
    </row>
    <row r="479" spans="1:4" x14ac:dyDescent="0.2">
      <c r="A479" s="11">
        <v>120465</v>
      </c>
      <c r="B479" s="11">
        <v>0</v>
      </c>
      <c r="C479" s="11">
        <v>514</v>
      </c>
      <c r="D479" s="11">
        <v>229</v>
      </c>
    </row>
    <row r="480" spans="1:4" x14ac:dyDescent="0.2">
      <c r="A480" s="11">
        <v>92561</v>
      </c>
      <c r="B480" s="11">
        <v>1</v>
      </c>
      <c r="C480" s="11">
        <v>423</v>
      </c>
      <c r="D480" s="11">
        <v>44</v>
      </c>
    </row>
    <row r="481" spans="1:4" x14ac:dyDescent="0.2">
      <c r="A481" s="11">
        <v>150294</v>
      </c>
      <c r="B481" s="11">
        <v>1</v>
      </c>
      <c r="C481" s="11">
        <v>169</v>
      </c>
      <c r="D481" s="11">
        <v>133</v>
      </c>
    </row>
    <row r="482" spans="1:4" x14ac:dyDescent="0.2">
      <c r="A482" s="11">
        <v>108895</v>
      </c>
      <c r="B482" s="11">
        <v>0</v>
      </c>
      <c r="C482" s="11">
        <v>548</v>
      </c>
      <c r="D482" s="11">
        <v>373</v>
      </c>
    </row>
    <row r="483" spans="1:4" x14ac:dyDescent="0.2">
      <c r="A483" s="11">
        <v>41666</v>
      </c>
      <c r="B483" s="11">
        <v>0</v>
      </c>
      <c r="C483" s="11">
        <v>344</v>
      </c>
      <c r="D483" s="11">
        <v>273</v>
      </c>
    </row>
    <row r="484" spans="1:4" x14ac:dyDescent="0.2">
      <c r="A484" s="11">
        <v>41816</v>
      </c>
      <c r="B484" s="11">
        <v>1</v>
      </c>
      <c r="C484" s="11">
        <v>154</v>
      </c>
      <c r="D484" s="11">
        <v>151</v>
      </c>
    </row>
    <row r="485" spans="1:4" x14ac:dyDescent="0.2">
      <c r="A485" s="11">
        <v>99779</v>
      </c>
      <c r="B485" s="11">
        <v>1</v>
      </c>
      <c r="C485" s="11">
        <v>952</v>
      </c>
      <c r="D485" s="11">
        <v>438</v>
      </c>
    </row>
    <row r="486" spans="1:4" x14ac:dyDescent="0.2">
      <c r="A486" s="11">
        <v>111716</v>
      </c>
      <c r="B486" s="11">
        <v>0</v>
      </c>
      <c r="C486" s="11">
        <v>954</v>
      </c>
      <c r="D486" s="11">
        <v>706</v>
      </c>
    </row>
    <row r="487" spans="1:4" x14ac:dyDescent="0.2">
      <c r="A487" s="11">
        <v>96443</v>
      </c>
      <c r="B487" s="11">
        <v>1</v>
      </c>
      <c r="C487" s="11">
        <v>132</v>
      </c>
      <c r="D487" s="11">
        <v>62</v>
      </c>
    </row>
    <row r="488" spans="1:4" x14ac:dyDescent="0.2">
      <c r="A488" s="11">
        <v>193187</v>
      </c>
      <c r="B488" s="11">
        <v>1</v>
      </c>
      <c r="C488" s="11">
        <v>457</v>
      </c>
      <c r="D488" s="11">
        <v>371</v>
      </c>
    </row>
    <row r="489" spans="1:4" x14ac:dyDescent="0.2">
      <c r="A489" s="11">
        <v>96068</v>
      </c>
      <c r="B489" s="11">
        <v>0</v>
      </c>
      <c r="C489" s="11">
        <v>63</v>
      </c>
      <c r="D489" s="11">
        <v>12</v>
      </c>
    </row>
    <row r="490" spans="1:4" x14ac:dyDescent="0.2">
      <c r="A490" s="11">
        <v>3227</v>
      </c>
      <c r="B490" s="11">
        <v>1</v>
      </c>
      <c r="C490" s="11">
        <v>688</v>
      </c>
      <c r="D490" s="11">
        <v>602</v>
      </c>
    </row>
    <row r="491" spans="1:4" x14ac:dyDescent="0.2">
      <c r="A491" s="11">
        <v>193183</v>
      </c>
      <c r="B491" s="11">
        <v>0</v>
      </c>
      <c r="C491" s="11">
        <v>628</v>
      </c>
      <c r="D491" s="11">
        <v>359</v>
      </c>
    </row>
    <row r="492" spans="1:4" x14ac:dyDescent="0.2">
      <c r="A492" s="11">
        <v>120945</v>
      </c>
      <c r="B492" s="11">
        <v>0</v>
      </c>
      <c r="C492" s="11">
        <v>660</v>
      </c>
      <c r="D492" s="11">
        <v>342</v>
      </c>
    </row>
    <row r="493" spans="1:4" x14ac:dyDescent="0.2">
      <c r="A493" s="11">
        <v>110940</v>
      </c>
      <c r="B493" s="11">
        <v>0</v>
      </c>
      <c r="C493" s="11">
        <v>9</v>
      </c>
      <c r="D493" s="11">
        <v>3</v>
      </c>
    </row>
    <row r="494" spans="1:4" x14ac:dyDescent="0.2">
      <c r="A494" s="11">
        <v>110942</v>
      </c>
      <c r="B494" s="11">
        <v>0</v>
      </c>
      <c r="C494" s="11">
        <v>316</v>
      </c>
      <c r="D494" s="11">
        <v>283</v>
      </c>
    </row>
    <row r="495" spans="1:4" x14ac:dyDescent="0.2">
      <c r="A495" s="11">
        <v>142301</v>
      </c>
      <c r="B495" s="11">
        <v>1</v>
      </c>
      <c r="C495" s="11">
        <v>874</v>
      </c>
      <c r="D495" s="11">
        <v>200</v>
      </c>
    </row>
    <row r="496" spans="1:4" x14ac:dyDescent="0.2">
      <c r="A496" s="11">
        <v>109760</v>
      </c>
      <c r="B496" s="11">
        <v>0</v>
      </c>
      <c r="C496" s="11">
        <v>253</v>
      </c>
      <c r="D496" s="11">
        <v>28</v>
      </c>
    </row>
    <row r="497" spans="1:4" x14ac:dyDescent="0.2">
      <c r="A497" s="11">
        <v>100392</v>
      </c>
      <c r="B497" s="11">
        <v>0</v>
      </c>
      <c r="C497" s="11">
        <v>280</v>
      </c>
      <c r="D497" s="11">
        <v>202</v>
      </c>
    </row>
    <row r="498" spans="1:4" x14ac:dyDescent="0.2">
      <c r="A498" s="11">
        <v>109763</v>
      </c>
      <c r="B498" s="11">
        <v>1</v>
      </c>
      <c r="C498" s="11">
        <v>448</v>
      </c>
      <c r="D498" s="11">
        <v>193</v>
      </c>
    </row>
    <row r="499" spans="1:4" x14ac:dyDescent="0.2">
      <c r="A499" s="11">
        <v>7271</v>
      </c>
      <c r="B499" s="11">
        <v>1</v>
      </c>
      <c r="C499" s="11">
        <v>448</v>
      </c>
      <c r="D499" s="11">
        <v>435</v>
      </c>
    </row>
    <row r="500" spans="1:4" x14ac:dyDescent="0.2">
      <c r="A500" s="11">
        <v>7267</v>
      </c>
      <c r="B500" s="11">
        <v>1</v>
      </c>
      <c r="C500" s="11">
        <v>953</v>
      </c>
      <c r="D500" s="11">
        <v>428</v>
      </c>
    </row>
    <row r="501" spans="1:4" x14ac:dyDescent="0.2">
      <c r="A501" s="11">
        <v>128412</v>
      </c>
      <c r="B501" s="11">
        <v>1</v>
      </c>
      <c r="C501" s="11">
        <v>232</v>
      </c>
      <c r="D501" s="11">
        <v>61</v>
      </c>
    </row>
    <row r="502" spans="1:4" x14ac:dyDescent="0.2">
      <c r="A502" s="11">
        <v>7268</v>
      </c>
      <c r="B502" s="11">
        <v>1</v>
      </c>
      <c r="C502" s="11">
        <v>204</v>
      </c>
      <c r="D502" s="11">
        <v>6</v>
      </c>
    </row>
    <row r="503" spans="1:4" x14ac:dyDescent="0.2">
      <c r="A503" s="11">
        <v>124701</v>
      </c>
      <c r="B503" s="11">
        <v>1</v>
      </c>
      <c r="C503" s="11">
        <v>914</v>
      </c>
      <c r="D503" s="11">
        <v>839</v>
      </c>
    </row>
    <row r="504" spans="1:4" x14ac:dyDescent="0.2">
      <c r="A504" s="11">
        <v>110007</v>
      </c>
      <c r="B504" s="11">
        <v>1</v>
      </c>
      <c r="C504" s="11">
        <v>732</v>
      </c>
      <c r="D504" s="11">
        <v>356</v>
      </c>
    </row>
    <row r="505" spans="1:4" x14ac:dyDescent="0.2">
      <c r="A505" s="11">
        <v>7266</v>
      </c>
      <c r="B505" s="11">
        <v>0</v>
      </c>
      <c r="C505" s="11">
        <v>771</v>
      </c>
      <c r="D505" s="11">
        <v>621</v>
      </c>
    </row>
    <row r="506" spans="1:4" x14ac:dyDescent="0.2">
      <c r="A506" s="11">
        <v>7269</v>
      </c>
      <c r="B506" s="11">
        <v>1</v>
      </c>
      <c r="C506" s="11">
        <v>816</v>
      </c>
      <c r="D506" s="11">
        <v>300</v>
      </c>
    </row>
    <row r="507" spans="1:4" x14ac:dyDescent="0.2">
      <c r="A507" s="11">
        <v>100393</v>
      </c>
      <c r="B507" s="11">
        <v>0</v>
      </c>
      <c r="C507" s="11">
        <v>943</v>
      </c>
      <c r="D507" s="11">
        <v>774</v>
      </c>
    </row>
    <row r="508" spans="1:4" x14ac:dyDescent="0.2">
      <c r="A508" s="11">
        <v>110009</v>
      </c>
      <c r="B508" s="11">
        <v>1</v>
      </c>
      <c r="C508" s="11">
        <v>7</v>
      </c>
      <c r="D508" s="11">
        <v>5</v>
      </c>
    </row>
    <row r="509" spans="1:4" x14ac:dyDescent="0.2">
      <c r="A509" s="11">
        <v>100394</v>
      </c>
      <c r="B509" s="11">
        <v>0</v>
      </c>
      <c r="C509" s="11">
        <v>174</v>
      </c>
      <c r="D509" s="11">
        <v>111</v>
      </c>
    </row>
    <row r="510" spans="1:4" x14ac:dyDescent="0.2">
      <c r="A510" s="11">
        <v>118248</v>
      </c>
      <c r="B510" s="11">
        <v>0</v>
      </c>
      <c r="C510" s="11">
        <v>215</v>
      </c>
      <c r="D510" s="11">
        <v>178</v>
      </c>
    </row>
    <row r="511" spans="1:4" x14ac:dyDescent="0.2">
      <c r="A511" s="11">
        <v>118467</v>
      </c>
      <c r="B511" s="11">
        <v>1</v>
      </c>
      <c r="C511" s="11">
        <v>283</v>
      </c>
      <c r="D511" s="11">
        <v>162</v>
      </c>
    </row>
    <row r="512" spans="1:4" x14ac:dyDescent="0.2">
      <c r="A512" s="11">
        <v>118465</v>
      </c>
      <c r="B512" s="11">
        <v>0</v>
      </c>
      <c r="C512" s="11">
        <v>788</v>
      </c>
      <c r="D512" s="11">
        <v>248</v>
      </c>
    </row>
    <row r="513" spans="1:4" x14ac:dyDescent="0.2">
      <c r="A513" s="11">
        <v>118450</v>
      </c>
      <c r="B513" s="11">
        <v>0</v>
      </c>
      <c r="C513" s="11">
        <v>380</v>
      </c>
      <c r="D513" s="11">
        <v>229</v>
      </c>
    </row>
    <row r="514" spans="1:4" x14ac:dyDescent="0.2">
      <c r="A514" s="11">
        <v>118457</v>
      </c>
      <c r="B514" s="11">
        <v>1</v>
      </c>
      <c r="C514" s="11">
        <v>36</v>
      </c>
      <c r="D514" s="11">
        <v>15</v>
      </c>
    </row>
    <row r="515" spans="1:4" x14ac:dyDescent="0.2">
      <c r="A515" s="11">
        <v>118463</v>
      </c>
      <c r="B515" s="11">
        <v>1</v>
      </c>
      <c r="C515" s="11">
        <v>255</v>
      </c>
      <c r="D515" s="11">
        <v>167</v>
      </c>
    </row>
    <row r="516" spans="1:4" x14ac:dyDescent="0.2">
      <c r="A516" s="11">
        <v>118460</v>
      </c>
      <c r="B516" s="11">
        <v>0</v>
      </c>
      <c r="C516" s="11">
        <v>234</v>
      </c>
      <c r="D516" s="11">
        <v>45</v>
      </c>
    </row>
    <row r="517" spans="1:4" x14ac:dyDescent="0.2">
      <c r="A517" s="11">
        <v>121035</v>
      </c>
      <c r="B517" s="11">
        <v>1</v>
      </c>
      <c r="C517" s="11">
        <v>693</v>
      </c>
      <c r="D517" s="11">
        <v>49</v>
      </c>
    </row>
    <row r="518" spans="1:4" x14ac:dyDescent="0.2">
      <c r="A518" s="11">
        <v>122623</v>
      </c>
      <c r="B518" s="11">
        <v>0</v>
      </c>
      <c r="C518" s="11">
        <v>374</v>
      </c>
      <c r="D518" s="11">
        <v>269</v>
      </c>
    </row>
    <row r="519" spans="1:4" x14ac:dyDescent="0.2">
      <c r="A519" s="11">
        <v>118469</v>
      </c>
      <c r="B519" s="11">
        <v>0</v>
      </c>
      <c r="C519" s="11">
        <v>183</v>
      </c>
      <c r="D519" s="11">
        <v>150</v>
      </c>
    </row>
    <row r="520" spans="1:4" x14ac:dyDescent="0.2">
      <c r="A520" s="11">
        <v>184629</v>
      </c>
      <c r="B520" s="11">
        <v>1</v>
      </c>
      <c r="C520" s="11">
        <v>807</v>
      </c>
      <c r="D520" s="11">
        <v>5</v>
      </c>
    </row>
    <row r="521" spans="1:4" x14ac:dyDescent="0.2">
      <c r="A521" s="11">
        <v>44469</v>
      </c>
      <c r="B521" s="11">
        <v>0</v>
      </c>
      <c r="C521" s="11">
        <v>209</v>
      </c>
      <c r="D521" s="11">
        <v>81</v>
      </c>
    </row>
    <row r="522" spans="1:4" x14ac:dyDescent="0.2">
      <c r="A522" s="11">
        <v>98421</v>
      </c>
      <c r="B522" s="11">
        <v>1</v>
      </c>
      <c r="C522" s="11">
        <v>373</v>
      </c>
      <c r="D522" s="11">
        <v>356</v>
      </c>
    </row>
    <row r="523" spans="1:4" x14ac:dyDescent="0.2">
      <c r="A523" s="11">
        <v>149512</v>
      </c>
      <c r="B523" s="11">
        <v>0</v>
      </c>
      <c r="C523" s="11">
        <v>715</v>
      </c>
      <c r="D523" s="11">
        <v>297</v>
      </c>
    </row>
    <row r="524" spans="1:4" x14ac:dyDescent="0.2">
      <c r="A524" s="11">
        <v>101489</v>
      </c>
      <c r="B524" s="11">
        <v>0</v>
      </c>
      <c r="C524" s="11">
        <v>661</v>
      </c>
      <c r="D524" s="11">
        <v>132</v>
      </c>
    </row>
    <row r="525" spans="1:4" x14ac:dyDescent="0.2">
      <c r="A525" s="11">
        <v>7263</v>
      </c>
      <c r="B525" s="11">
        <v>0</v>
      </c>
      <c r="C525" s="11">
        <v>516</v>
      </c>
      <c r="D525" s="11">
        <v>147</v>
      </c>
    </row>
    <row r="526" spans="1:4" x14ac:dyDescent="0.2">
      <c r="A526" s="11">
        <v>149510</v>
      </c>
      <c r="B526" s="11">
        <v>1</v>
      </c>
      <c r="C526" s="11">
        <v>477</v>
      </c>
      <c r="D526" s="11">
        <v>13</v>
      </c>
    </row>
    <row r="527" spans="1:4" x14ac:dyDescent="0.2">
      <c r="A527" s="11">
        <v>124692</v>
      </c>
      <c r="B527" s="11">
        <v>1</v>
      </c>
      <c r="C527" s="11">
        <v>230</v>
      </c>
      <c r="D527" s="11">
        <v>16</v>
      </c>
    </row>
    <row r="528" spans="1:4" x14ac:dyDescent="0.2">
      <c r="A528" s="11">
        <v>7253</v>
      </c>
      <c r="B528" s="11">
        <v>1</v>
      </c>
      <c r="C528" s="11">
        <v>25</v>
      </c>
      <c r="D528" s="11">
        <v>23</v>
      </c>
    </row>
    <row r="529" spans="1:4" x14ac:dyDescent="0.2">
      <c r="A529" s="11">
        <v>109999</v>
      </c>
      <c r="B529" s="11">
        <v>1</v>
      </c>
      <c r="C529" s="11">
        <v>245</v>
      </c>
      <c r="D529" s="11">
        <v>133</v>
      </c>
    </row>
    <row r="530" spans="1:4" x14ac:dyDescent="0.2">
      <c r="A530" s="11">
        <v>101535</v>
      </c>
      <c r="B530" s="11">
        <v>0</v>
      </c>
      <c r="C530" s="11">
        <v>132</v>
      </c>
      <c r="D530" s="11">
        <v>65</v>
      </c>
    </row>
    <row r="531" spans="1:4" x14ac:dyDescent="0.2">
      <c r="A531" s="11">
        <v>181795</v>
      </c>
      <c r="B531" s="11">
        <v>1</v>
      </c>
      <c r="C531" s="11">
        <v>549</v>
      </c>
      <c r="D531" s="11">
        <v>350</v>
      </c>
    </row>
    <row r="532" spans="1:4" x14ac:dyDescent="0.2">
      <c r="A532" s="11">
        <v>124686</v>
      </c>
      <c r="B532" s="11">
        <v>1</v>
      </c>
      <c r="C532" s="11">
        <v>100</v>
      </c>
      <c r="D532" s="11">
        <v>79</v>
      </c>
    </row>
    <row r="533" spans="1:4" x14ac:dyDescent="0.2">
      <c r="A533" s="11">
        <v>110003</v>
      </c>
      <c r="B533" s="11">
        <v>0</v>
      </c>
      <c r="C533" s="11">
        <v>17</v>
      </c>
      <c r="D533" s="11">
        <v>9</v>
      </c>
    </row>
    <row r="534" spans="1:4" x14ac:dyDescent="0.2">
      <c r="A534" s="11">
        <v>124691</v>
      </c>
      <c r="B534" s="11">
        <v>1</v>
      </c>
      <c r="C534" s="11">
        <v>9</v>
      </c>
      <c r="D534" s="11">
        <v>8</v>
      </c>
    </row>
    <row r="535" spans="1:4" x14ac:dyDescent="0.2">
      <c r="A535" s="11">
        <v>98444</v>
      </c>
      <c r="B535" s="11">
        <v>1</v>
      </c>
      <c r="C535" s="11">
        <v>462</v>
      </c>
      <c r="D535" s="11">
        <v>31</v>
      </c>
    </row>
    <row r="536" spans="1:4" x14ac:dyDescent="0.2">
      <c r="A536" s="11">
        <v>110393</v>
      </c>
      <c r="B536" s="11">
        <v>1</v>
      </c>
      <c r="C536" s="11">
        <v>210</v>
      </c>
      <c r="D536" s="11">
        <v>192</v>
      </c>
    </row>
    <row r="537" spans="1:4" x14ac:dyDescent="0.2">
      <c r="A537" s="11">
        <v>7254</v>
      </c>
      <c r="B537" s="11">
        <v>1</v>
      </c>
      <c r="C537" s="11">
        <v>836</v>
      </c>
      <c r="D537" s="11">
        <v>61</v>
      </c>
    </row>
    <row r="538" spans="1:4" x14ac:dyDescent="0.2">
      <c r="A538" s="11">
        <v>86502</v>
      </c>
      <c r="B538" s="11">
        <v>0</v>
      </c>
      <c r="C538" s="11">
        <v>435</v>
      </c>
      <c r="D538" s="11">
        <v>236</v>
      </c>
    </row>
    <row r="539" spans="1:4" x14ac:dyDescent="0.2">
      <c r="A539" s="11">
        <v>98442</v>
      </c>
      <c r="B539" s="11">
        <v>1</v>
      </c>
      <c r="C539" s="11">
        <v>126</v>
      </c>
      <c r="D539" s="11">
        <v>63</v>
      </c>
    </row>
    <row r="540" spans="1:4" x14ac:dyDescent="0.2">
      <c r="A540" s="11">
        <v>7256</v>
      </c>
      <c r="B540" s="11">
        <v>0</v>
      </c>
      <c r="C540" s="11">
        <v>886</v>
      </c>
      <c r="D540" s="11">
        <v>530</v>
      </c>
    </row>
    <row r="541" spans="1:4" x14ac:dyDescent="0.2">
      <c r="A541" s="11">
        <v>110394</v>
      </c>
      <c r="B541" s="11">
        <v>0</v>
      </c>
      <c r="C541" s="11">
        <v>888</v>
      </c>
      <c r="D541" s="11">
        <v>229</v>
      </c>
    </row>
    <row r="542" spans="1:4" x14ac:dyDescent="0.2">
      <c r="A542" s="11">
        <v>120998</v>
      </c>
      <c r="B542" s="11">
        <v>1</v>
      </c>
      <c r="C542" s="11">
        <v>334</v>
      </c>
      <c r="D542" s="11">
        <v>288</v>
      </c>
    </row>
    <row r="543" spans="1:4" x14ac:dyDescent="0.2">
      <c r="A543" s="11">
        <v>17674</v>
      </c>
      <c r="B543" s="11">
        <v>1</v>
      </c>
      <c r="C543" s="11">
        <v>523</v>
      </c>
      <c r="D543" s="11">
        <v>314</v>
      </c>
    </row>
    <row r="544" spans="1:4" x14ac:dyDescent="0.2">
      <c r="A544" s="11">
        <v>102946</v>
      </c>
      <c r="B544" s="11">
        <v>1</v>
      </c>
      <c r="C544" s="11">
        <v>38</v>
      </c>
      <c r="D544" s="11">
        <v>20</v>
      </c>
    </row>
    <row r="545" spans="1:4" x14ac:dyDescent="0.2">
      <c r="A545" s="11">
        <v>102947</v>
      </c>
      <c r="B545" s="11">
        <v>1</v>
      </c>
      <c r="C545" s="11">
        <v>226</v>
      </c>
      <c r="D545" s="11">
        <v>27</v>
      </c>
    </row>
    <row r="546" spans="1:4" x14ac:dyDescent="0.2">
      <c r="A546" s="11">
        <v>98445</v>
      </c>
      <c r="B546" s="11">
        <v>1</v>
      </c>
      <c r="C546" s="11">
        <v>595</v>
      </c>
      <c r="D546" s="11">
        <v>279</v>
      </c>
    </row>
    <row r="547" spans="1:4" x14ac:dyDescent="0.2">
      <c r="A547" s="11">
        <v>109273</v>
      </c>
      <c r="B547" s="11">
        <v>1</v>
      </c>
      <c r="C547" s="11">
        <v>67</v>
      </c>
      <c r="D547" s="11">
        <v>27</v>
      </c>
    </row>
    <row r="548" spans="1:4" x14ac:dyDescent="0.2">
      <c r="A548" s="11">
        <v>44465</v>
      </c>
      <c r="B548" s="11">
        <v>0</v>
      </c>
      <c r="C548" s="11">
        <v>68</v>
      </c>
      <c r="D548" s="11">
        <v>9</v>
      </c>
    </row>
    <row r="549" spans="1:4" x14ac:dyDescent="0.2">
      <c r="A549" s="11">
        <v>44451</v>
      </c>
      <c r="B549" s="11">
        <v>0</v>
      </c>
      <c r="C549" s="11">
        <v>391</v>
      </c>
      <c r="D549" s="11">
        <v>149</v>
      </c>
    </row>
    <row r="550" spans="1:4" x14ac:dyDescent="0.2">
      <c r="A550" s="11">
        <v>17664</v>
      </c>
      <c r="B550" s="11">
        <v>1</v>
      </c>
      <c r="C550" s="11">
        <v>264</v>
      </c>
      <c r="D550" s="11">
        <v>2</v>
      </c>
    </row>
    <row r="551" spans="1:4" x14ac:dyDescent="0.2">
      <c r="A551" s="11">
        <v>44459</v>
      </c>
      <c r="B551" s="11">
        <v>1</v>
      </c>
      <c r="C551" s="11">
        <v>398</v>
      </c>
      <c r="D551" s="11">
        <v>348</v>
      </c>
    </row>
    <row r="552" spans="1:4" x14ac:dyDescent="0.2">
      <c r="A552" s="11">
        <v>110398</v>
      </c>
      <c r="B552" s="11">
        <v>0</v>
      </c>
      <c r="C552" s="11">
        <v>6</v>
      </c>
      <c r="D552" s="11">
        <v>0</v>
      </c>
    </row>
    <row r="553" spans="1:4" x14ac:dyDescent="0.2">
      <c r="A553" s="11">
        <v>149495</v>
      </c>
      <c r="B553" s="11">
        <v>0</v>
      </c>
      <c r="C553" s="11">
        <v>218</v>
      </c>
      <c r="D553" s="11">
        <v>202</v>
      </c>
    </row>
    <row r="554" spans="1:4" x14ac:dyDescent="0.2">
      <c r="A554" s="11">
        <v>124685</v>
      </c>
      <c r="B554" s="11">
        <v>1</v>
      </c>
      <c r="C554" s="11">
        <v>323</v>
      </c>
      <c r="D554" s="11">
        <v>216</v>
      </c>
    </row>
    <row r="555" spans="1:4" x14ac:dyDescent="0.2">
      <c r="A555" s="11">
        <v>110004</v>
      </c>
      <c r="B555" s="11">
        <v>0</v>
      </c>
      <c r="C555" s="11">
        <v>143</v>
      </c>
      <c r="D555" s="11">
        <v>133</v>
      </c>
    </row>
    <row r="556" spans="1:4" x14ac:dyDescent="0.2">
      <c r="A556" s="11">
        <v>111052</v>
      </c>
      <c r="B556" s="11">
        <v>1</v>
      </c>
      <c r="C556" s="11">
        <v>334</v>
      </c>
      <c r="D556" s="11">
        <v>211</v>
      </c>
    </row>
    <row r="557" spans="1:4" x14ac:dyDescent="0.2">
      <c r="A557" s="11">
        <v>102948</v>
      </c>
      <c r="B557" s="11">
        <v>0</v>
      </c>
      <c r="C557" s="11">
        <v>720</v>
      </c>
      <c r="D557" s="11">
        <v>496</v>
      </c>
    </row>
    <row r="558" spans="1:4" x14ac:dyDescent="0.2">
      <c r="A558" s="11">
        <v>110000</v>
      </c>
      <c r="B558" s="11">
        <v>1</v>
      </c>
      <c r="C558" s="11">
        <v>934</v>
      </c>
      <c r="D558" s="11">
        <v>876</v>
      </c>
    </row>
    <row r="559" spans="1:4" x14ac:dyDescent="0.2">
      <c r="A559" s="11">
        <v>7264</v>
      </c>
      <c r="B559" s="11">
        <v>0</v>
      </c>
      <c r="C559" s="11">
        <v>503</v>
      </c>
      <c r="D559" s="11">
        <v>462</v>
      </c>
    </row>
    <row r="560" spans="1:4" x14ac:dyDescent="0.2">
      <c r="A560" s="11">
        <v>110005</v>
      </c>
      <c r="B560" s="11">
        <v>0</v>
      </c>
      <c r="C560" s="11">
        <v>764</v>
      </c>
      <c r="D560" s="11">
        <v>476</v>
      </c>
    </row>
    <row r="561" spans="1:4" x14ac:dyDescent="0.2">
      <c r="A561" s="11">
        <v>124693</v>
      </c>
      <c r="B561" s="11">
        <v>0</v>
      </c>
      <c r="C561" s="11">
        <v>895</v>
      </c>
      <c r="D561" s="11">
        <v>134</v>
      </c>
    </row>
    <row r="562" spans="1:4" x14ac:dyDescent="0.2">
      <c r="A562" s="11">
        <v>86501</v>
      </c>
      <c r="B562" s="11">
        <v>0</v>
      </c>
      <c r="C562" s="11">
        <v>739</v>
      </c>
      <c r="D562" s="11">
        <v>216</v>
      </c>
    </row>
    <row r="563" spans="1:4" x14ac:dyDescent="0.2">
      <c r="A563" s="11">
        <v>101536</v>
      </c>
      <c r="B563" s="11">
        <v>0</v>
      </c>
      <c r="C563" s="11">
        <v>302</v>
      </c>
      <c r="D563" s="11">
        <v>125</v>
      </c>
    </row>
    <row r="564" spans="1:4" x14ac:dyDescent="0.2">
      <c r="A564" s="11">
        <v>101534</v>
      </c>
      <c r="B564" s="11">
        <v>1</v>
      </c>
      <c r="C564" s="11">
        <v>593</v>
      </c>
      <c r="D564" s="11">
        <v>438</v>
      </c>
    </row>
    <row r="565" spans="1:4" x14ac:dyDescent="0.2">
      <c r="A565" s="11">
        <v>110002</v>
      </c>
      <c r="B565" s="11">
        <v>1</v>
      </c>
      <c r="C565" s="11">
        <v>303</v>
      </c>
      <c r="D565" s="11">
        <v>154</v>
      </c>
    </row>
    <row r="566" spans="1:4" x14ac:dyDescent="0.2">
      <c r="A566" s="11">
        <v>110001</v>
      </c>
      <c r="B566" s="11">
        <v>1</v>
      </c>
      <c r="C566" s="11">
        <v>775</v>
      </c>
      <c r="D566" s="11">
        <v>48</v>
      </c>
    </row>
    <row r="567" spans="1:4" x14ac:dyDescent="0.2">
      <c r="A567" s="11">
        <v>111051</v>
      </c>
      <c r="B567" s="11">
        <v>1</v>
      </c>
      <c r="C567" s="11">
        <v>124</v>
      </c>
      <c r="D567" s="11">
        <v>104</v>
      </c>
    </row>
    <row r="568" spans="1:4" x14ac:dyDescent="0.2">
      <c r="A568" s="11">
        <v>7258</v>
      </c>
      <c r="B568" s="11">
        <v>1</v>
      </c>
      <c r="C568" s="11">
        <v>504</v>
      </c>
      <c r="D568" s="11">
        <v>189</v>
      </c>
    </row>
    <row r="569" spans="1:4" x14ac:dyDescent="0.2">
      <c r="A569" s="11">
        <v>111053</v>
      </c>
      <c r="B569" s="11">
        <v>0</v>
      </c>
      <c r="C569" s="11">
        <v>863</v>
      </c>
      <c r="D569" s="11">
        <v>539</v>
      </c>
    </row>
    <row r="570" spans="1:4" x14ac:dyDescent="0.2">
      <c r="A570" s="11">
        <v>120996</v>
      </c>
      <c r="B570" s="11">
        <v>1</v>
      </c>
      <c r="C570" s="11">
        <v>367</v>
      </c>
      <c r="D570" s="11">
        <v>70</v>
      </c>
    </row>
    <row r="571" spans="1:4" x14ac:dyDescent="0.2">
      <c r="A571" s="11">
        <v>109746</v>
      </c>
      <c r="B571" s="11">
        <v>1</v>
      </c>
      <c r="C571" s="11">
        <v>502</v>
      </c>
      <c r="D571" s="11">
        <v>196</v>
      </c>
    </row>
    <row r="572" spans="1:4" x14ac:dyDescent="0.2">
      <c r="A572" s="11">
        <v>147288</v>
      </c>
      <c r="B572" s="11">
        <v>0</v>
      </c>
      <c r="C572" s="11">
        <v>920</v>
      </c>
      <c r="D572" s="11">
        <v>268</v>
      </c>
    </row>
    <row r="573" spans="1:4" x14ac:dyDescent="0.2">
      <c r="A573" s="11">
        <v>120997</v>
      </c>
      <c r="B573" s="11">
        <v>0</v>
      </c>
      <c r="C573" s="11">
        <v>804</v>
      </c>
      <c r="D573" s="11">
        <v>745</v>
      </c>
    </row>
    <row r="574" spans="1:4" x14ac:dyDescent="0.2">
      <c r="A574" s="11">
        <v>109742</v>
      </c>
      <c r="B574" s="11">
        <v>1</v>
      </c>
      <c r="C574" s="11">
        <v>937</v>
      </c>
      <c r="D574" s="11">
        <v>894</v>
      </c>
    </row>
    <row r="575" spans="1:4" x14ac:dyDescent="0.2">
      <c r="A575" s="11">
        <v>156013</v>
      </c>
      <c r="B575" s="11">
        <v>0</v>
      </c>
      <c r="C575" s="11">
        <v>332</v>
      </c>
      <c r="D575" s="11">
        <v>311</v>
      </c>
    </row>
    <row r="576" spans="1:4" x14ac:dyDescent="0.2">
      <c r="A576" s="11">
        <v>98426</v>
      </c>
      <c r="B576" s="11">
        <v>1</v>
      </c>
      <c r="C576" s="11">
        <v>274</v>
      </c>
      <c r="D576" s="11">
        <v>160</v>
      </c>
    </row>
    <row r="577" spans="1:4" x14ac:dyDescent="0.2">
      <c r="A577" s="11">
        <v>110006</v>
      </c>
      <c r="B577" s="11">
        <v>0</v>
      </c>
      <c r="C577" s="11">
        <v>140</v>
      </c>
      <c r="D577" s="11">
        <v>118</v>
      </c>
    </row>
    <row r="578" spans="1:4" x14ac:dyDescent="0.2">
      <c r="A578" s="11">
        <v>110409</v>
      </c>
      <c r="B578" s="11">
        <v>0</v>
      </c>
      <c r="C578" s="11">
        <v>154</v>
      </c>
      <c r="D578" s="11">
        <v>143</v>
      </c>
    </row>
    <row r="579" spans="1:4" x14ac:dyDescent="0.2">
      <c r="A579" s="11">
        <v>117774</v>
      </c>
      <c r="B579" s="11">
        <v>1</v>
      </c>
      <c r="C579" s="11">
        <v>206</v>
      </c>
      <c r="D579" s="11">
        <v>141</v>
      </c>
    </row>
    <row r="580" spans="1:4" x14ac:dyDescent="0.2">
      <c r="A580" s="11">
        <v>110411</v>
      </c>
      <c r="B580" s="11">
        <v>1</v>
      </c>
      <c r="C580" s="11">
        <v>933</v>
      </c>
      <c r="D580" s="11">
        <v>26</v>
      </c>
    </row>
    <row r="581" spans="1:4" x14ac:dyDescent="0.2">
      <c r="A581" s="11">
        <v>86743</v>
      </c>
      <c r="B581" s="11">
        <v>0</v>
      </c>
      <c r="C581" s="11">
        <v>78</v>
      </c>
      <c r="D581" s="11">
        <v>54</v>
      </c>
    </row>
    <row r="582" spans="1:4" x14ac:dyDescent="0.2">
      <c r="A582" s="11">
        <v>86691</v>
      </c>
      <c r="B582" s="11">
        <v>0</v>
      </c>
      <c r="C582" s="11">
        <v>487</v>
      </c>
      <c r="D582" s="11">
        <v>352</v>
      </c>
    </row>
    <row r="583" spans="1:4" x14ac:dyDescent="0.2">
      <c r="A583" s="11">
        <v>7257</v>
      </c>
      <c r="B583" s="11">
        <v>0</v>
      </c>
      <c r="C583" s="11">
        <v>76</v>
      </c>
      <c r="D583" s="11">
        <v>74</v>
      </c>
    </row>
    <row r="584" spans="1:4" x14ac:dyDescent="0.2">
      <c r="A584" s="11">
        <v>77706</v>
      </c>
      <c r="B584" s="11">
        <v>0</v>
      </c>
      <c r="C584" s="11">
        <v>787</v>
      </c>
      <c r="D584" s="11">
        <v>199</v>
      </c>
    </row>
    <row r="585" spans="1:4" x14ac:dyDescent="0.2">
      <c r="A585" s="11">
        <v>122599</v>
      </c>
      <c r="B585" s="11">
        <v>0</v>
      </c>
      <c r="C585" s="11">
        <v>88</v>
      </c>
      <c r="D585" s="11">
        <v>69</v>
      </c>
    </row>
    <row r="586" spans="1:4" x14ac:dyDescent="0.2">
      <c r="A586" s="11">
        <v>109741</v>
      </c>
      <c r="B586" s="11">
        <v>1</v>
      </c>
      <c r="C586" s="11">
        <v>432</v>
      </c>
      <c r="D586" s="11">
        <v>419</v>
      </c>
    </row>
    <row r="587" spans="1:4" x14ac:dyDescent="0.2">
      <c r="A587" s="11">
        <v>69064</v>
      </c>
      <c r="B587" s="11">
        <v>1</v>
      </c>
      <c r="C587" s="11">
        <v>577</v>
      </c>
      <c r="D587" s="11">
        <v>565</v>
      </c>
    </row>
    <row r="588" spans="1:4" x14ac:dyDescent="0.2">
      <c r="A588" s="11">
        <v>119447</v>
      </c>
      <c r="B588" s="11">
        <v>0</v>
      </c>
      <c r="C588" s="11">
        <v>323</v>
      </c>
      <c r="D588" s="11">
        <v>10</v>
      </c>
    </row>
    <row r="589" spans="1:4" x14ac:dyDescent="0.2">
      <c r="A589" s="11">
        <v>111730</v>
      </c>
      <c r="B589" s="11">
        <v>1</v>
      </c>
      <c r="C589" s="11">
        <v>448</v>
      </c>
      <c r="D589" s="11">
        <v>416</v>
      </c>
    </row>
    <row r="590" spans="1:4" x14ac:dyDescent="0.2">
      <c r="A590" s="11">
        <v>100437</v>
      </c>
      <c r="B590" s="11">
        <v>1</v>
      </c>
      <c r="C590" s="11">
        <v>244</v>
      </c>
      <c r="D590" s="11">
        <v>29</v>
      </c>
    </row>
    <row r="591" spans="1:4" x14ac:dyDescent="0.2">
      <c r="A591" s="11">
        <v>92304</v>
      </c>
      <c r="B591" s="11">
        <v>0</v>
      </c>
      <c r="C591" s="11">
        <v>898</v>
      </c>
      <c r="D591" s="11">
        <v>49</v>
      </c>
    </row>
    <row r="592" spans="1:4" x14ac:dyDescent="0.2">
      <c r="A592" s="11">
        <v>103655</v>
      </c>
      <c r="B592" s="11">
        <v>1</v>
      </c>
      <c r="C592" s="11">
        <v>70</v>
      </c>
      <c r="D592" s="11">
        <v>30</v>
      </c>
    </row>
    <row r="593" spans="1:4" x14ac:dyDescent="0.2">
      <c r="A593" s="11">
        <v>103656</v>
      </c>
      <c r="B593" s="11">
        <v>1</v>
      </c>
      <c r="C593" s="11">
        <v>938</v>
      </c>
      <c r="D593" s="11">
        <v>861</v>
      </c>
    </row>
    <row r="594" spans="1:4" x14ac:dyDescent="0.2">
      <c r="A594" s="11">
        <v>103704</v>
      </c>
      <c r="B594" s="11">
        <v>1</v>
      </c>
      <c r="C594" s="11">
        <v>452</v>
      </c>
      <c r="D594" s="11">
        <v>195</v>
      </c>
    </row>
    <row r="595" spans="1:4" x14ac:dyDescent="0.2">
      <c r="A595" s="11">
        <v>46759</v>
      </c>
      <c r="B595" s="11">
        <v>1</v>
      </c>
      <c r="C595" s="11">
        <v>913</v>
      </c>
      <c r="D595" s="11">
        <v>8</v>
      </c>
    </row>
    <row r="596" spans="1:4" x14ac:dyDescent="0.2">
      <c r="A596" s="11">
        <v>113594</v>
      </c>
      <c r="B596" s="11">
        <v>0</v>
      </c>
      <c r="C596" s="11">
        <v>679</v>
      </c>
      <c r="D596" s="11">
        <v>100</v>
      </c>
    </row>
    <row r="597" spans="1:4" x14ac:dyDescent="0.2">
      <c r="A597" s="11">
        <v>111791</v>
      </c>
      <c r="B597" s="11">
        <v>0</v>
      </c>
      <c r="C597" s="11">
        <v>82</v>
      </c>
      <c r="D597" s="11">
        <v>14</v>
      </c>
    </row>
    <row r="598" spans="1:4" x14ac:dyDescent="0.2">
      <c r="A598" s="11">
        <v>44674</v>
      </c>
      <c r="B598" s="11">
        <v>1</v>
      </c>
      <c r="C598" s="11">
        <v>979</v>
      </c>
      <c r="D598" s="11">
        <v>316</v>
      </c>
    </row>
    <row r="599" spans="1:4" x14ac:dyDescent="0.2">
      <c r="A599" s="11">
        <v>48639</v>
      </c>
      <c r="B599" s="11">
        <v>1</v>
      </c>
      <c r="C599" s="11">
        <v>630</v>
      </c>
      <c r="D599" s="11">
        <v>9</v>
      </c>
    </row>
    <row r="600" spans="1:4" x14ac:dyDescent="0.2">
      <c r="A600" s="11">
        <v>76559</v>
      </c>
      <c r="B600" s="11">
        <v>0</v>
      </c>
      <c r="C600" s="11">
        <v>566</v>
      </c>
      <c r="D600" s="11">
        <v>248</v>
      </c>
    </row>
    <row r="601" spans="1:4" x14ac:dyDescent="0.2">
      <c r="A601" s="11">
        <v>22112</v>
      </c>
      <c r="B601" s="11">
        <v>0</v>
      </c>
      <c r="C601" s="11">
        <v>626</v>
      </c>
      <c r="D601" s="11">
        <v>284</v>
      </c>
    </row>
    <row r="602" spans="1:4" x14ac:dyDescent="0.2">
      <c r="A602" s="11">
        <v>84390</v>
      </c>
      <c r="B602" s="11">
        <v>0</v>
      </c>
      <c r="C602" s="11">
        <v>572</v>
      </c>
      <c r="D602" s="11">
        <v>560</v>
      </c>
    </row>
    <row r="603" spans="1:4" x14ac:dyDescent="0.2">
      <c r="A603" s="11">
        <v>100327</v>
      </c>
      <c r="B603" s="11">
        <v>0</v>
      </c>
      <c r="C603" s="11">
        <v>711</v>
      </c>
      <c r="D603" s="11">
        <v>560</v>
      </c>
    </row>
    <row r="604" spans="1:4" x14ac:dyDescent="0.2">
      <c r="A604" s="11">
        <v>81427</v>
      </c>
      <c r="B604" s="11">
        <v>0</v>
      </c>
      <c r="C604" s="11">
        <v>202</v>
      </c>
      <c r="D604" s="11">
        <v>160</v>
      </c>
    </row>
    <row r="605" spans="1:4" x14ac:dyDescent="0.2">
      <c r="A605" s="11">
        <v>19847</v>
      </c>
      <c r="B605" s="11">
        <v>1</v>
      </c>
      <c r="C605" s="11">
        <v>287</v>
      </c>
      <c r="D605" s="11">
        <v>127</v>
      </c>
    </row>
    <row r="606" spans="1:4" x14ac:dyDescent="0.2">
      <c r="A606" s="11">
        <v>121989</v>
      </c>
      <c r="B606" s="11">
        <v>0</v>
      </c>
      <c r="C606" s="11">
        <v>590</v>
      </c>
      <c r="D606" s="11">
        <v>393</v>
      </c>
    </row>
    <row r="607" spans="1:4" x14ac:dyDescent="0.2">
      <c r="A607" s="11">
        <v>3431</v>
      </c>
      <c r="B607" s="11">
        <v>1</v>
      </c>
      <c r="C607" s="11">
        <v>849</v>
      </c>
      <c r="D607" s="11">
        <v>118</v>
      </c>
    </row>
    <row r="608" spans="1:4" x14ac:dyDescent="0.2">
      <c r="A608" s="11">
        <v>68858</v>
      </c>
      <c r="B608" s="11">
        <v>0</v>
      </c>
      <c r="C608" s="11">
        <v>181</v>
      </c>
      <c r="D608" s="11">
        <v>21</v>
      </c>
    </row>
    <row r="609" spans="1:4" x14ac:dyDescent="0.2">
      <c r="A609" s="11">
        <v>147279</v>
      </c>
      <c r="B609" s="11">
        <v>0</v>
      </c>
      <c r="C609" s="11">
        <v>886</v>
      </c>
      <c r="D609" s="11">
        <v>135</v>
      </c>
    </row>
    <row r="610" spans="1:4" x14ac:dyDescent="0.2">
      <c r="A610" s="11">
        <v>19853</v>
      </c>
      <c r="B610" s="11">
        <v>0</v>
      </c>
      <c r="C610" s="11">
        <v>547</v>
      </c>
      <c r="D610" s="11">
        <v>409</v>
      </c>
    </row>
    <row r="611" spans="1:4" x14ac:dyDescent="0.2">
      <c r="A611" s="11">
        <v>84315</v>
      </c>
      <c r="B611" s="11">
        <v>0</v>
      </c>
      <c r="C611" s="11">
        <v>356</v>
      </c>
      <c r="D611" s="11">
        <v>178</v>
      </c>
    </row>
    <row r="612" spans="1:4" x14ac:dyDescent="0.2">
      <c r="A612" s="11">
        <v>3433</v>
      </c>
      <c r="B612" s="11">
        <v>1</v>
      </c>
      <c r="C612" s="11">
        <v>541</v>
      </c>
      <c r="D612" s="11">
        <v>432</v>
      </c>
    </row>
    <row r="613" spans="1:4" x14ac:dyDescent="0.2">
      <c r="A613" s="11">
        <v>48640</v>
      </c>
      <c r="B613" s="11">
        <v>1</v>
      </c>
      <c r="C613" s="11">
        <v>908</v>
      </c>
      <c r="D613" s="11">
        <v>170</v>
      </c>
    </row>
    <row r="614" spans="1:4" x14ac:dyDescent="0.2">
      <c r="A614" s="11">
        <v>81678</v>
      </c>
      <c r="B614" s="11">
        <v>0</v>
      </c>
      <c r="C614" s="11">
        <v>34</v>
      </c>
      <c r="D614" s="11">
        <v>27</v>
      </c>
    </row>
    <row r="615" spans="1:4" x14ac:dyDescent="0.2">
      <c r="A615" s="11">
        <v>117528</v>
      </c>
      <c r="B615" s="11">
        <v>1</v>
      </c>
      <c r="C615" s="11">
        <v>97</v>
      </c>
      <c r="D615" s="11">
        <v>67</v>
      </c>
    </row>
    <row r="616" spans="1:4" x14ac:dyDescent="0.2">
      <c r="A616" s="11">
        <v>84324</v>
      </c>
      <c r="B616" s="11">
        <v>0</v>
      </c>
      <c r="C616" s="11">
        <v>916</v>
      </c>
      <c r="D616" s="11">
        <v>502</v>
      </c>
    </row>
    <row r="617" spans="1:4" x14ac:dyDescent="0.2">
      <c r="A617" s="11">
        <v>3420</v>
      </c>
      <c r="B617" s="11">
        <v>1</v>
      </c>
      <c r="C617" s="11">
        <v>284</v>
      </c>
      <c r="D617" s="11">
        <v>93</v>
      </c>
    </row>
    <row r="618" spans="1:4" x14ac:dyDescent="0.2">
      <c r="A618" s="11">
        <v>19837</v>
      </c>
      <c r="B618" s="11">
        <v>1</v>
      </c>
      <c r="C618" s="11">
        <v>393</v>
      </c>
      <c r="D618" s="11">
        <v>158</v>
      </c>
    </row>
    <row r="619" spans="1:4" x14ac:dyDescent="0.2">
      <c r="A619" s="11">
        <v>19835</v>
      </c>
      <c r="B619" s="11">
        <v>1</v>
      </c>
      <c r="C619" s="11">
        <v>553</v>
      </c>
      <c r="D619" s="11">
        <v>538</v>
      </c>
    </row>
    <row r="620" spans="1:4" x14ac:dyDescent="0.2">
      <c r="A620" s="11">
        <v>69109</v>
      </c>
      <c r="B620" s="11">
        <v>0</v>
      </c>
      <c r="C620" s="11">
        <v>169</v>
      </c>
      <c r="D620" s="11">
        <v>46</v>
      </c>
    </row>
    <row r="621" spans="1:4" x14ac:dyDescent="0.2">
      <c r="A621" s="11">
        <v>104387</v>
      </c>
      <c r="B621" s="11">
        <v>0</v>
      </c>
      <c r="C621" s="11">
        <v>455</v>
      </c>
      <c r="D621" s="11">
        <v>236</v>
      </c>
    </row>
    <row r="622" spans="1:4" x14ac:dyDescent="0.2">
      <c r="A622" s="11">
        <v>19843</v>
      </c>
      <c r="B622" s="11">
        <v>0</v>
      </c>
      <c r="C622" s="11">
        <v>549</v>
      </c>
      <c r="D622" s="11">
        <v>506</v>
      </c>
    </row>
    <row r="623" spans="1:4" x14ac:dyDescent="0.2">
      <c r="A623" s="11">
        <v>117523</v>
      </c>
      <c r="B623" s="11">
        <v>1</v>
      </c>
      <c r="C623" s="11">
        <v>94</v>
      </c>
      <c r="D623" s="11">
        <v>56</v>
      </c>
    </row>
    <row r="624" spans="1:4" x14ac:dyDescent="0.2">
      <c r="A624" s="11">
        <v>121981</v>
      </c>
      <c r="B624" s="11">
        <v>1</v>
      </c>
      <c r="C624" s="11">
        <v>264</v>
      </c>
      <c r="D624" s="11">
        <v>153</v>
      </c>
    </row>
    <row r="625" spans="1:4" x14ac:dyDescent="0.2">
      <c r="A625" s="11">
        <v>121993</v>
      </c>
      <c r="B625" s="11">
        <v>0</v>
      </c>
      <c r="C625" s="11">
        <v>256</v>
      </c>
      <c r="D625" s="11">
        <v>211</v>
      </c>
    </row>
    <row r="626" spans="1:4" x14ac:dyDescent="0.2">
      <c r="A626" s="11">
        <v>81389</v>
      </c>
      <c r="B626" s="11">
        <v>1</v>
      </c>
      <c r="C626" s="11">
        <v>704</v>
      </c>
      <c r="D626" s="11">
        <v>493</v>
      </c>
    </row>
    <row r="627" spans="1:4" x14ac:dyDescent="0.2">
      <c r="A627" s="11">
        <v>99473</v>
      </c>
      <c r="B627" s="11">
        <v>0</v>
      </c>
      <c r="C627" s="11">
        <v>847</v>
      </c>
      <c r="D627" s="11">
        <v>705</v>
      </c>
    </row>
    <row r="628" spans="1:4" x14ac:dyDescent="0.2">
      <c r="A628" s="11">
        <v>81393</v>
      </c>
      <c r="B628" s="11">
        <v>0</v>
      </c>
      <c r="C628" s="11">
        <v>915</v>
      </c>
      <c r="D628" s="11">
        <v>547</v>
      </c>
    </row>
    <row r="629" spans="1:4" x14ac:dyDescent="0.2">
      <c r="A629" s="11">
        <v>104364</v>
      </c>
      <c r="B629" s="11">
        <v>0</v>
      </c>
      <c r="C629" s="11">
        <v>141</v>
      </c>
      <c r="D629" s="11">
        <v>141</v>
      </c>
    </row>
    <row r="630" spans="1:4" x14ac:dyDescent="0.2">
      <c r="A630" s="11">
        <v>76602</v>
      </c>
      <c r="B630" s="11">
        <v>0</v>
      </c>
      <c r="C630" s="11">
        <v>465</v>
      </c>
      <c r="D630" s="11">
        <v>189</v>
      </c>
    </row>
    <row r="631" spans="1:4" x14ac:dyDescent="0.2">
      <c r="A631" s="11">
        <v>119824</v>
      </c>
      <c r="B631" s="11">
        <v>1</v>
      </c>
      <c r="C631" s="11">
        <v>406</v>
      </c>
      <c r="D631" s="11">
        <v>88</v>
      </c>
    </row>
    <row r="632" spans="1:4" x14ac:dyDescent="0.2">
      <c r="A632" s="11">
        <v>112618</v>
      </c>
      <c r="B632" s="11">
        <v>0</v>
      </c>
      <c r="C632" s="11">
        <v>465</v>
      </c>
      <c r="D632" s="11">
        <v>67</v>
      </c>
    </row>
    <row r="633" spans="1:4" x14ac:dyDescent="0.2">
      <c r="A633" s="11">
        <v>112617</v>
      </c>
      <c r="B633" s="11">
        <v>1</v>
      </c>
      <c r="C633" s="11">
        <v>382</v>
      </c>
      <c r="D633" s="11">
        <v>29</v>
      </c>
    </row>
    <row r="634" spans="1:4" x14ac:dyDescent="0.2">
      <c r="A634" s="11">
        <v>113963</v>
      </c>
      <c r="B634" s="11">
        <v>0</v>
      </c>
      <c r="C634" s="11">
        <v>547</v>
      </c>
      <c r="D634" s="11">
        <v>87</v>
      </c>
    </row>
    <row r="635" spans="1:4" x14ac:dyDescent="0.2">
      <c r="A635" s="11">
        <v>104359</v>
      </c>
      <c r="B635" s="11">
        <v>0</v>
      </c>
      <c r="C635" s="11">
        <v>790</v>
      </c>
      <c r="D635" s="11">
        <v>635</v>
      </c>
    </row>
    <row r="636" spans="1:4" x14ac:dyDescent="0.2">
      <c r="A636" s="11">
        <v>81675</v>
      </c>
      <c r="B636" s="11">
        <v>1</v>
      </c>
      <c r="C636" s="11">
        <v>575</v>
      </c>
      <c r="D636" s="11">
        <v>3</v>
      </c>
    </row>
    <row r="637" spans="1:4" x14ac:dyDescent="0.2">
      <c r="A637" s="11">
        <v>84835</v>
      </c>
      <c r="B637" s="11">
        <v>1</v>
      </c>
      <c r="C637" s="11">
        <v>483</v>
      </c>
      <c r="D637" s="11">
        <v>377</v>
      </c>
    </row>
    <row r="638" spans="1:4" x14ac:dyDescent="0.2">
      <c r="A638" s="11">
        <v>81680</v>
      </c>
      <c r="B638" s="11">
        <v>0</v>
      </c>
      <c r="C638" s="11">
        <v>153</v>
      </c>
      <c r="D638" s="11">
        <v>74</v>
      </c>
    </row>
    <row r="639" spans="1:4" x14ac:dyDescent="0.2">
      <c r="A639" s="11">
        <v>104361</v>
      </c>
      <c r="B639" s="11">
        <v>1</v>
      </c>
      <c r="C639" s="11">
        <v>429</v>
      </c>
      <c r="D639" s="11">
        <v>26</v>
      </c>
    </row>
    <row r="640" spans="1:4" x14ac:dyDescent="0.2">
      <c r="A640" s="11">
        <v>83080</v>
      </c>
      <c r="B640" s="11">
        <v>0</v>
      </c>
      <c r="C640" s="11">
        <v>324</v>
      </c>
      <c r="D640" s="11">
        <v>97</v>
      </c>
    </row>
    <row r="641" spans="1:4" x14ac:dyDescent="0.2">
      <c r="A641" s="11">
        <v>84930</v>
      </c>
      <c r="B641" s="11">
        <v>1</v>
      </c>
      <c r="C641" s="11">
        <v>639</v>
      </c>
      <c r="D641" s="11">
        <v>376</v>
      </c>
    </row>
    <row r="642" spans="1:4" x14ac:dyDescent="0.2">
      <c r="A642" s="11">
        <v>19848</v>
      </c>
      <c r="B642" s="11">
        <v>1</v>
      </c>
      <c r="C642" s="11">
        <v>130</v>
      </c>
      <c r="D642" s="11">
        <v>92</v>
      </c>
    </row>
    <row r="643" spans="1:4" x14ac:dyDescent="0.2">
      <c r="A643" s="11">
        <v>104362</v>
      </c>
      <c r="B643" s="11">
        <v>0</v>
      </c>
      <c r="C643" s="11">
        <v>668</v>
      </c>
      <c r="D643" s="11">
        <v>484</v>
      </c>
    </row>
    <row r="644" spans="1:4" x14ac:dyDescent="0.2">
      <c r="A644" s="11">
        <v>92122</v>
      </c>
      <c r="B644" s="11">
        <v>0</v>
      </c>
      <c r="C644" s="11">
        <v>682</v>
      </c>
      <c r="D644" s="11">
        <v>309</v>
      </c>
    </row>
    <row r="645" spans="1:4" x14ac:dyDescent="0.2">
      <c r="A645" s="11">
        <v>15854</v>
      </c>
      <c r="B645" s="11">
        <v>1</v>
      </c>
      <c r="C645" s="11">
        <v>924</v>
      </c>
      <c r="D645" s="11">
        <v>61</v>
      </c>
    </row>
    <row r="646" spans="1:4" x14ac:dyDescent="0.2">
      <c r="A646" s="11">
        <v>81383</v>
      </c>
      <c r="B646" s="11">
        <v>0</v>
      </c>
      <c r="C646" s="11">
        <v>343</v>
      </c>
      <c r="D646" s="11">
        <v>18</v>
      </c>
    </row>
    <row r="647" spans="1:4" x14ac:dyDescent="0.2">
      <c r="A647" s="11">
        <v>81430</v>
      </c>
      <c r="B647" s="11">
        <v>1</v>
      </c>
      <c r="C647" s="11">
        <v>357</v>
      </c>
      <c r="D647" s="11">
        <v>293</v>
      </c>
    </row>
    <row r="648" spans="1:4" x14ac:dyDescent="0.2">
      <c r="A648" s="11">
        <v>84325</v>
      </c>
      <c r="B648" s="11">
        <v>0</v>
      </c>
      <c r="C648" s="11">
        <v>270</v>
      </c>
      <c r="D648" s="11">
        <v>99</v>
      </c>
    </row>
    <row r="649" spans="1:4" x14ac:dyDescent="0.2">
      <c r="A649" s="11">
        <v>127244</v>
      </c>
      <c r="B649" s="11">
        <v>0</v>
      </c>
      <c r="C649" s="11">
        <v>107</v>
      </c>
      <c r="D649" s="11">
        <v>41</v>
      </c>
    </row>
    <row r="650" spans="1:4" x14ac:dyDescent="0.2">
      <c r="A650" s="11">
        <v>15865</v>
      </c>
      <c r="B650" s="11">
        <v>0</v>
      </c>
      <c r="C650" s="11">
        <v>960</v>
      </c>
      <c r="D650" s="11">
        <v>394</v>
      </c>
    </row>
    <row r="651" spans="1:4" x14ac:dyDescent="0.2">
      <c r="A651" s="11">
        <v>121996</v>
      </c>
      <c r="B651" s="11">
        <v>1</v>
      </c>
      <c r="C651" s="11">
        <v>915</v>
      </c>
      <c r="D651" s="11">
        <v>201</v>
      </c>
    </row>
    <row r="652" spans="1:4" x14ac:dyDescent="0.2">
      <c r="A652" s="11">
        <v>93083</v>
      </c>
      <c r="B652" s="11">
        <v>0</v>
      </c>
      <c r="C652" s="11">
        <v>882</v>
      </c>
      <c r="D652" s="11">
        <v>573</v>
      </c>
    </row>
    <row r="653" spans="1:4" x14ac:dyDescent="0.2">
      <c r="A653" s="11">
        <v>3426</v>
      </c>
      <c r="B653" s="11">
        <v>1</v>
      </c>
      <c r="C653" s="11">
        <v>462</v>
      </c>
      <c r="D653" s="11">
        <v>14</v>
      </c>
    </row>
    <row r="654" spans="1:4" x14ac:dyDescent="0.2">
      <c r="A654" s="11">
        <v>111349</v>
      </c>
      <c r="B654" s="11">
        <v>0</v>
      </c>
      <c r="C654" s="11">
        <v>896</v>
      </c>
      <c r="D654" s="11">
        <v>886</v>
      </c>
    </row>
    <row r="655" spans="1:4" x14ac:dyDescent="0.2">
      <c r="A655" s="11">
        <v>74917</v>
      </c>
      <c r="B655" s="11">
        <v>0</v>
      </c>
      <c r="C655" s="11">
        <v>859</v>
      </c>
      <c r="D655" s="11">
        <v>194</v>
      </c>
    </row>
    <row r="656" spans="1:4" x14ac:dyDescent="0.2">
      <c r="A656" s="11">
        <v>69127</v>
      </c>
      <c r="B656" s="11">
        <v>1</v>
      </c>
      <c r="C656" s="11">
        <v>559</v>
      </c>
      <c r="D656" s="11">
        <v>381</v>
      </c>
    </row>
    <row r="657" spans="1:4" x14ac:dyDescent="0.2">
      <c r="A657" s="11">
        <v>84819</v>
      </c>
      <c r="B657" s="11">
        <v>0</v>
      </c>
      <c r="C657" s="11">
        <v>535</v>
      </c>
      <c r="D657" s="11">
        <v>165</v>
      </c>
    </row>
    <row r="658" spans="1:4" x14ac:dyDescent="0.2">
      <c r="A658" s="11">
        <v>104367</v>
      </c>
      <c r="B658" s="11">
        <v>1</v>
      </c>
      <c r="C658" s="11">
        <v>384</v>
      </c>
      <c r="D658" s="11">
        <v>261</v>
      </c>
    </row>
    <row r="659" spans="1:4" x14ac:dyDescent="0.2">
      <c r="A659" s="11">
        <v>121997</v>
      </c>
      <c r="B659" s="11">
        <v>0</v>
      </c>
      <c r="C659" s="11">
        <v>587</v>
      </c>
      <c r="D659" s="11">
        <v>100</v>
      </c>
    </row>
    <row r="660" spans="1:4" x14ac:dyDescent="0.2">
      <c r="A660" s="11">
        <v>117499</v>
      </c>
      <c r="B660" s="11">
        <v>1</v>
      </c>
      <c r="C660" s="11">
        <v>661</v>
      </c>
      <c r="D660" s="11">
        <v>303</v>
      </c>
    </row>
    <row r="661" spans="1:4" x14ac:dyDescent="0.2">
      <c r="A661" s="11">
        <v>69125</v>
      </c>
      <c r="B661" s="11">
        <v>1</v>
      </c>
      <c r="C661" s="11">
        <v>423</v>
      </c>
      <c r="D661" s="11">
        <v>308</v>
      </c>
    </row>
    <row r="662" spans="1:4" x14ac:dyDescent="0.2">
      <c r="A662" s="11">
        <v>19850</v>
      </c>
      <c r="B662" s="11">
        <v>0</v>
      </c>
      <c r="C662" s="11">
        <v>455</v>
      </c>
      <c r="D662" s="11">
        <v>44</v>
      </c>
    </row>
    <row r="663" spans="1:4" x14ac:dyDescent="0.2">
      <c r="A663" s="11">
        <v>3425</v>
      </c>
      <c r="B663" s="11">
        <v>1</v>
      </c>
      <c r="C663" s="11">
        <v>485</v>
      </c>
      <c r="D663" s="11">
        <v>230</v>
      </c>
    </row>
    <row r="664" spans="1:4" x14ac:dyDescent="0.2">
      <c r="A664" s="11">
        <v>84913</v>
      </c>
      <c r="B664" s="11">
        <v>0</v>
      </c>
      <c r="C664" s="11">
        <v>238</v>
      </c>
      <c r="D664" s="11">
        <v>176</v>
      </c>
    </row>
    <row r="665" spans="1:4" x14ac:dyDescent="0.2">
      <c r="A665" s="11">
        <v>120378</v>
      </c>
      <c r="B665" s="11">
        <v>1</v>
      </c>
      <c r="C665" s="11">
        <v>827</v>
      </c>
      <c r="D665" s="11">
        <v>153</v>
      </c>
    </row>
    <row r="666" spans="1:4" x14ac:dyDescent="0.2">
      <c r="A666" s="11">
        <v>5905</v>
      </c>
      <c r="B666" s="11">
        <v>1</v>
      </c>
      <c r="C666" s="11">
        <v>223</v>
      </c>
      <c r="D666" s="11">
        <v>112</v>
      </c>
    </row>
    <row r="667" spans="1:4" x14ac:dyDescent="0.2">
      <c r="A667" s="11">
        <v>23213</v>
      </c>
      <c r="B667" s="11">
        <v>1</v>
      </c>
      <c r="C667" s="11">
        <v>380</v>
      </c>
      <c r="D667" s="11">
        <v>134</v>
      </c>
    </row>
    <row r="668" spans="1:4" x14ac:dyDescent="0.2">
      <c r="A668" s="11">
        <v>47168</v>
      </c>
      <c r="B668" s="11">
        <v>0</v>
      </c>
      <c r="C668" s="11">
        <v>957</v>
      </c>
      <c r="D668" s="11">
        <v>94</v>
      </c>
    </row>
    <row r="669" spans="1:4" x14ac:dyDescent="0.2">
      <c r="A669" s="11">
        <v>102990</v>
      </c>
      <c r="B669" s="11">
        <v>1</v>
      </c>
      <c r="C669" s="11">
        <v>977</v>
      </c>
      <c r="D669" s="11">
        <v>633</v>
      </c>
    </row>
    <row r="670" spans="1:4" x14ac:dyDescent="0.2">
      <c r="A670" s="11">
        <v>46441</v>
      </c>
      <c r="B670" s="11">
        <v>1</v>
      </c>
      <c r="C670" s="11">
        <v>644</v>
      </c>
      <c r="D670" s="11">
        <v>581</v>
      </c>
    </row>
    <row r="671" spans="1:4" x14ac:dyDescent="0.2">
      <c r="A671" s="11">
        <v>11085</v>
      </c>
      <c r="B671" s="11">
        <v>0</v>
      </c>
      <c r="C671" s="11">
        <v>843</v>
      </c>
      <c r="D671" s="11">
        <v>203</v>
      </c>
    </row>
    <row r="672" spans="1:4" x14ac:dyDescent="0.2">
      <c r="A672" s="11">
        <v>96441</v>
      </c>
      <c r="B672" s="11">
        <v>1</v>
      </c>
      <c r="C672" s="11">
        <v>835</v>
      </c>
      <c r="D672" s="11">
        <v>722</v>
      </c>
    </row>
    <row r="673" spans="1:4" x14ac:dyDescent="0.2">
      <c r="A673" s="11">
        <v>82131</v>
      </c>
      <c r="B673" s="11">
        <v>0</v>
      </c>
      <c r="C673" s="11">
        <v>163</v>
      </c>
      <c r="D673" s="11">
        <v>45</v>
      </c>
    </row>
    <row r="674" spans="1:4" x14ac:dyDescent="0.2">
      <c r="A674" s="11">
        <v>46440</v>
      </c>
      <c r="B674" s="11">
        <v>1</v>
      </c>
      <c r="C674" s="11">
        <v>375</v>
      </c>
      <c r="D674" s="11">
        <v>243</v>
      </c>
    </row>
    <row r="675" spans="1:4" x14ac:dyDescent="0.2">
      <c r="A675" s="11">
        <v>23214</v>
      </c>
      <c r="B675" s="11">
        <v>0</v>
      </c>
      <c r="C675" s="11">
        <v>269</v>
      </c>
      <c r="D675" s="11">
        <v>246</v>
      </c>
    </row>
    <row r="676" spans="1:4" x14ac:dyDescent="0.2">
      <c r="A676" s="11">
        <v>82134</v>
      </c>
      <c r="B676" s="11">
        <v>0</v>
      </c>
      <c r="C676" s="11">
        <v>416</v>
      </c>
      <c r="D676" s="11">
        <v>333</v>
      </c>
    </row>
    <row r="677" spans="1:4" x14ac:dyDescent="0.2">
      <c r="A677" s="11">
        <v>46439</v>
      </c>
      <c r="B677" s="11">
        <v>0</v>
      </c>
      <c r="C677" s="11">
        <v>880</v>
      </c>
      <c r="D677" s="11">
        <v>803</v>
      </c>
    </row>
    <row r="678" spans="1:4" x14ac:dyDescent="0.2">
      <c r="A678" s="11">
        <v>116451</v>
      </c>
      <c r="B678" s="11">
        <v>0</v>
      </c>
      <c r="C678" s="11">
        <v>27</v>
      </c>
      <c r="D678" s="11">
        <v>20</v>
      </c>
    </row>
    <row r="679" spans="1:4" x14ac:dyDescent="0.2">
      <c r="A679" s="11">
        <v>147340</v>
      </c>
      <c r="B679" s="11">
        <v>0</v>
      </c>
      <c r="C679" s="11">
        <v>397</v>
      </c>
      <c r="D679" s="11">
        <v>235</v>
      </c>
    </row>
    <row r="680" spans="1:4" x14ac:dyDescent="0.2">
      <c r="A680" s="11">
        <v>140602</v>
      </c>
      <c r="B680" s="11">
        <v>0</v>
      </c>
      <c r="C680" s="11">
        <v>297</v>
      </c>
      <c r="D680" s="11">
        <v>175</v>
      </c>
    </row>
    <row r="681" spans="1:4" x14ac:dyDescent="0.2">
      <c r="A681" s="11">
        <v>109174</v>
      </c>
      <c r="B681" s="11">
        <v>1</v>
      </c>
      <c r="C681" s="11">
        <v>236</v>
      </c>
      <c r="D681" s="11">
        <v>119</v>
      </c>
    </row>
    <row r="682" spans="1:4" x14ac:dyDescent="0.2">
      <c r="A682" s="11">
        <v>2795</v>
      </c>
      <c r="B682" s="11">
        <v>1</v>
      </c>
      <c r="C682" s="11">
        <v>545</v>
      </c>
      <c r="D682" s="11">
        <v>480</v>
      </c>
    </row>
    <row r="683" spans="1:4" x14ac:dyDescent="0.2">
      <c r="A683" s="11">
        <v>141867</v>
      </c>
      <c r="B683" s="11">
        <v>1</v>
      </c>
      <c r="C683" s="11">
        <v>692</v>
      </c>
      <c r="D683" s="11">
        <v>384</v>
      </c>
    </row>
    <row r="684" spans="1:4" x14ac:dyDescent="0.2">
      <c r="A684" s="11">
        <v>118152</v>
      </c>
      <c r="B684" s="11">
        <v>1</v>
      </c>
      <c r="C684" s="11">
        <v>884</v>
      </c>
      <c r="D684" s="11">
        <v>748</v>
      </c>
    </row>
    <row r="685" spans="1:4" x14ac:dyDescent="0.2">
      <c r="A685" s="11">
        <v>1607</v>
      </c>
      <c r="B685" s="11">
        <v>0</v>
      </c>
      <c r="C685" s="11">
        <v>379</v>
      </c>
      <c r="D685" s="11">
        <v>104</v>
      </c>
    </row>
    <row r="686" spans="1:4" x14ac:dyDescent="0.2">
      <c r="A686" s="11">
        <v>71322</v>
      </c>
      <c r="B686" s="11">
        <v>0</v>
      </c>
      <c r="C686" s="11">
        <v>611</v>
      </c>
      <c r="D686" s="11">
        <v>595</v>
      </c>
    </row>
    <row r="687" spans="1:4" x14ac:dyDescent="0.2">
      <c r="A687" s="11">
        <v>88773</v>
      </c>
      <c r="B687" s="11">
        <v>0</v>
      </c>
      <c r="C687" s="11">
        <v>187</v>
      </c>
      <c r="D687" s="11">
        <v>47</v>
      </c>
    </row>
    <row r="688" spans="1:4" x14ac:dyDescent="0.2">
      <c r="A688" s="11">
        <v>46964</v>
      </c>
      <c r="B688" s="11">
        <v>0</v>
      </c>
      <c r="C688" s="11">
        <v>266</v>
      </c>
      <c r="D688" s="11">
        <v>110</v>
      </c>
    </row>
    <row r="689" spans="1:4" x14ac:dyDescent="0.2">
      <c r="A689" s="11">
        <v>104454</v>
      </c>
      <c r="B689" s="11">
        <v>0</v>
      </c>
      <c r="C689" s="11">
        <v>277</v>
      </c>
      <c r="D689" s="11">
        <v>103</v>
      </c>
    </row>
    <row r="690" spans="1:4" x14ac:dyDescent="0.2">
      <c r="A690" s="11">
        <v>8003</v>
      </c>
      <c r="B690" s="11">
        <v>1</v>
      </c>
      <c r="C690" s="11">
        <v>110</v>
      </c>
      <c r="D690" s="11">
        <v>65</v>
      </c>
    </row>
    <row r="691" spans="1:4" x14ac:dyDescent="0.2">
      <c r="A691" s="11">
        <v>90183</v>
      </c>
      <c r="B691" s="11">
        <v>0</v>
      </c>
      <c r="C691" s="11">
        <v>781</v>
      </c>
      <c r="D691" s="11">
        <v>485</v>
      </c>
    </row>
    <row r="692" spans="1:4" x14ac:dyDescent="0.2">
      <c r="A692" s="11">
        <v>45489</v>
      </c>
      <c r="B692" s="11">
        <v>1</v>
      </c>
      <c r="C692" s="11">
        <v>710</v>
      </c>
      <c r="D692" s="11">
        <v>141</v>
      </c>
    </row>
    <row r="693" spans="1:4" x14ac:dyDescent="0.2">
      <c r="A693" s="11">
        <v>147337</v>
      </c>
      <c r="B693" s="11">
        <v>1</v>
      </c>
      <c r="C693" s="11">
        <v>574</v>
      </c>
      <c r="D693" s="11">
        <v>249</v>
      </c>
    </row>
    <row r="694" spans="1:4" x14ac:dyDescent="0.2">
      <c r="A694" s="11">
        <v>116446</v>
      </c>
      <c r="B694" s="11">
        <v>1</v>
      </c>
      <c r="C694" s="11">
        <v>849</v>
      </c>
      <c r="D694" s="11">
        <v>149</v>
      </c>
    </row>
    <row r="695" spans="1:4" x14ac:dyDescent="0.2">
      <c r="A695" s="11">
        <v>44760</v>
      </c>
      <c r="B695" s="11">
        <v>0</v>
      </c>
      <c r="C695" s="11">
        <v>849</v>
      </c>
      <c r="D695" s="11">
        <v>45</v>
      </c>
    </row>
    <row r="696" spans="1:4" x14ac:dyDescent="0.2">
      <c r="A696" s="11">
        <v>44764</v>
      </c>
      <c r="B696" s="11">
        <v>0</v>
      </c>
      <c r="C696" s="11">
        <v>958</v>
      </c>
      <c r="D696" s="11">
        <v>609</v>
      </c>
    </row>
    <row r="697" spans="1:4" x14ac:dyDescent="0.2">
      <c r="A697" s="11">
        <v>72801</v>
      </c>
      <c r="B697" s="11">
        <v>1</v>
      </c>
      <c r="C697" s="11">
        <v>377</v>
      </c>
      <c r="D697" s="11">
        <v>214</v>
      </c>
    </row>
    <row r="698" spans="1:4" x14ac:dyDescent="0.2">
      <c r="A698" s="11">
        <v>86573</v>
      </c>
      <c r="B698" s="11">
        <v>1</v>
      </c>
      <c r="C698" s="11">
        <v>125</v>
      </c>
      <c r="D698" s="11">
        <v>57</v>
      </c>
    </row>
    <row r="699" spans="1:4" x14ac:dyDescent="0.2">
      <c r="A699" s="11">
        <v>107784</v>
      </c>
      <c r="B699" s="11">
        <v>1</v>
      </c>
      <c r="C699" s="11">
        <v>113</v>
      </c>
      <c r="D699" s="11">
        <v>45</v>
      </c>
    </row>
    <row r="700" spans="1:4" x14ac:dyDescent="0.2">
      <c r="A700" s="11">
        <v>103388</v>
      </c>
      <c r="B700" s="11">
        <v>1</v>
      </c>
      <c r="C700" s="11">
        <v>769</v>
      </c>
      <c r="D700" s="11">
        <v>80</v>
      </c>
    </row>
    <row r="701" spans="1:4" x14ac:dyDescent="0.2">
      <c r="A701" s="11">
        <v>8004</v>
      </c>
      <c r="B701" s="11">
        <v>1</v>
      </c>
      <c r="C701" s="11">
        <v>651</v>
      </c>
      <c r="D701" s="11">
        <v>207</v>
      </c>
    </row>
    <row r="702" spans="1:4" x14ac:dyDescent="0.2">
      <c r="A702" s="11">
        <v>103387</v>
      </c>
      <c r="B702" s="11">
        <v>0</v>
      </c>
      <c r="C702" s="11">
        <v>362</v>
      </c>
      <c r="D702" s="11">
        <v>258</v>
      </c>
    </row>
    <row r="703" spans="1:4" x14ac:dyDescent="0.2">
      <c r="A703" s="11">
        <v>76731</v>
      </c>
      <c r="B703" s="11">
        <v>0</v>
      </c>
      <c r="C703" s="11">
        <v>980</v>
      </c>
      <c r="D703" s="11">
        <v>541</v>
      </c>
    </row>
    <row r="704" spans="1:4" x14ac:dyDescent="0.2">
      <c r="A704" s="11">
        <v>116449</v>
      </c>
      <c r="B704" s="11">
        <v>1</v>
      </c>
      <c r="C704" s="11">
        <v>336</v>
      </c>
      <c r="D704" s="11">
        <v>136</v>
      </c>
    </row>
    <row r="705" spans="1:4" x14ac:dyDescent="0.2">
      <c r="A705" s="11">
        <v>95211</v>
      </c>
      <c r="B705" s="11">
        <v>0</v>
      </c>
      <c r="C705" s="11">
        <v>390</v>
      </c>
      <c r="D705" s="11">
        <v>261</v>
      </c>
    </row>
    <row r="706" spans="1:4" x14ac:dyDescent="0.2">
      <c r="A706" s="11">
        <v>118255</v>
      </c>
      <c r="B706" s="11">
        <v>0</v>
      </c>
      <c r="C706" s="11">
        <v>943</v>
      </c>
      <c r="D706" s="11">
        <v>902</v>
      </c>
    </row>
    <row r="707" spans="1:4" x14ac:dyDescent="0.2">
      <c r="A707" s="11">
        <v>8010</v>
      </c>
      <c r="B707" s="11">
        <v>1</v>
      </c>
      <c r="C707" s="11">
        <v>923</v>
      </c>
      <c r="D707" s="11">
        <v>333</v>
      </c>
    </row>
    <row r="708" spans="1:4" x14ac:dyDescent="0.2">
      <c r="A708" s="11">
        <v>128351</v>
      </c>
      <c r="B708" s="11">
        <v>0</v>
      </c>
      <c r="C708" s="11">
        <v>289</v>
      </c>
      <c r="D708" s="11">
        <v>105</v>
      </c>
    </row>
    <row r="709" spans="1:4" x14ac:dyDescent="0.2">
      <c r="A709" s="11">
        <v>12452</v>
      </c>
      <c r="B709" s="11">
        <v>0</v>
      </c>
      <c r="C709" s="11">
        <v>496</v>
      </c>
      <c r="D709" s="11">
        <v>163</v>
      </c>
    </row>
    <row r="710" spans="1:4" x14ac:dyDescent="0.2">
      <c r="A710" s="11">
        <v>108996</v>
      </c>
      <c r="B710" s="11">
        <v>0</v>
      </c>
      <c r="C710" s="11">
        <v>644</v>
      </c>
      <c r="D710" s="11">
        <v>17</v>
      </c>
    </row>
    <row r="711" spans="1:4" x14ac:dyDescent="0.2">
      <c r="A711" s="11">
        <v>15638</v>
      </c>
      <c r="B711" s="11">
        <v>1</v>
      </c>
      <c r="C711" s="11">
        <v>270</v>
      </c>
      <c r="D711" s="11">
        <v>25</v>
      </c>
    </row>
    <row r="712" spans="1:4" x14ac:dyDescent="0.2">
      <c r="A712" s="11">
        <v>118109</v>
      </c>
      <c r="B712" s="11">
        <v>0</v>
      </c>
      <c r="C712" s="11">
        <v>791</v>
      </c>
      <c r="D712" s="11">
        <v>164</v>
      </c>
    </row>
    <row r="713" spans="1:4" x14ac:dyDescent="0.2">
      <c r="A713" s="11">
        <v>15634</v>
      </c>
      <c r="B713" s="11">
        <v>1</v>
      </c>
      <c r="C713" s="11">
        <v>610</v>
      </c>
      <c r="D713" s="11">
        <v>303</v>
      </c>
    </row>
    <row r="714" spans="1:4" x14ac:dyDescent="0.2">
      <c r="A714" s="11">
        <v>2802</v>
      </c>
      <c r="B714" s="11">
        <v>1</v>
      </c>
      <c r="C714" s="11">
        <v>903</v>
      </c>
      <c r="D714" s="11">
        <v>835</v>
      </c>
    </row>
    <row r="715" spans="1:4" x14ac:dyDescent="0.2">
      <c r="A715" s="11">
        <v>46962</v>
      </c>
      <c r="B715" s="11">
        <v>0</v>
      </c>
      <c r="C715" s="11">
        <v>80</v>
      </c>
      <c r="D715" s="11">
        <v>15</v>
      </c>
    </row>
    <row r="716" spans="1:4" x14ac:dyDescent="0.2">
      <c r="A716" s="11">
        <v>128348</v>
      </c>
      <c r="B716" s="11">
        <v>0</v>
      </c>
      <c r="C716" s="11">
        <v>39</v>
      </c>
      <c r="D716" s="11">
        <v>8</v>
      </c>
    </row>
    <row r="717" spans="1:4" x14ac:dyDescent="0.2">
      <c r="A717" s="11">
        <v>108963</v>
      </c>
      <c r="B717" s="11">
        <v>1</v>
      </c>
      <c r="C717" s="11">
        <v>790</v>
      </c>
      <c r="D717" s="11">
        <v>590</v>
      </c>
    </row>
    <row r="718" spans="1:4" x14ac:dyDescent="0.2">
      <c r="A718" s="11">
        <v>2800</v>
      </c>
      <c r="B718" s="11">
        <v>0</v>
      </c>
      <c r="C718" s="11">
        <v>965</v>
      </c>
      <c r="D718" s="11">
        <v>460</v>
      </c>
    </row>
    <row r="719" spans="1:4" x14ac:dyDescent="0.2">
      <c r="A719" s="11">
        <v>12451</v>
      </c>
      <c r="B719" s="11">
        <v>1</v>
      </c>
      <c r="C719" s="11">
        <v>288</v>
      </c>
      <c r="D719" s="11">
        <v>243</v>
      </c>
    </row>
    <row r="720" spans="1:4" x14ac:dyDescent="0.2">
      <c r="A720" s="11">
        <v>19024</v>
      </c>
      <c r="B720" s="11">
        <v>0</v>
      </c>
      <c r="C720" s="11">
        <v>291</v>
      </c>
      <c r="D720" s="11">
        <v>120</v>
      </c>
    </row>
    <row r="721" spans="1:4" x14ac:dyDescent="0.2">
      <c r="A721" s="11">
        <v>9472</v>
      </c>
      <c r="B721" s="11">
        <v>1</v>
      </c>
      <c r="C721" s="11">
        <v>825</v>
      </c>
      <c r="D721" s="11">
        <v>761</v>
      </c>
    </row>
    <row r="722" spans="1:4" x14ac:dyDescent="0.2">
      <c r="A722" s="11">
        <v>1587</v>
      </c>
      <c r="B722" s="11">
        <v>1</v>
      </c>
      <c r="C722" s="11">
        <v>846</v>
      </c>
      <c r="D722" s="11">
        <v>349</v>
      </c>
    </row>
    <row r="723" spans="1:4" x14ac:dyDescent="0.2">
      <c r="A723" s="11">
        <v>118262</v>
      </c>
      <c r="B723" s="11">
        <v>0</v>
      </c>
      <c r="C723" s="11">
        <v>627</v>
      </c>
      <c r="D723" s="11">
        <v>474</v>
      </c>
    </row>
    <row r="724" spans="1:4" x14ac:dyDescent="0.2">
      <c r="A724" s="11">
        <v>44739</v>
      </c>
      <c r="B724" s="11">
        <v>1</v>
      </c>
      <c r="C724" s="11">
        <v>270</v>
      </c>
      <c r="D724" s="11">
        <v>258</v>
      </c>
    </row>
    <row r="725" spans="1:4" x14ac:dyDescent="0.2">
      <c r="A725" s="11">
        <v>199855</v>
      </c>
      <c r="B725" s="11">
        <v>0</v>
      </c>
      <c r="C725" s="11">
        <v>741</v>
      </c>
      <c r="D725" s="11">
        <v>545</v>
      </c>
    </row>
    <row r="726" spans="1:4" x14ac:dyDescent="0.2">
      <c r="A726" s="11">
        <v>71674</v>
      </c>
      <c r="B726" s="11">
        <v>0</v>
      </c>
      <c r="C726" s="11">
        <v>724</v>
      </c>
      <c r="D726" s="11">
        <v>496</v>
      </c>
    </row>
    <row r="727" spans="1:4" x14ac:dyDescent="0.2">
      <c r="A727" s="11">
        <v>101357</v>
      </c>
      <c r="B727" s="11">
        <v>1</v>
      </c>
      <c r="C727" s="11">
        <v>924</v>
      </c>
      <c r="D727" s="11">
        <v>512</v>
      </c>
    </row>
    <row r="728" spans="1:4" x14ac:dyDescent="0.2">
      <c r="A728" s="11">
        <v>121066</v>
      </c>
      <c r="B728" s="11">
        <v>1</v>
      </c>
      <c r="C728" s="11">
        <v>149</v>
      </c>
      <c r="D728" s="11">
        <v>92</v>
      </c>
    </row>
    <row r="729" spans="1:4" x14ac:dyDescent="0.2">
      <c r="A729" s="11">
        <v>72818</v>
      </c>
      <c r="B729" s="11">
        <v>0</v>
      </c>
      <c r="C729" s="11">
        <v>519</v>
      </c>
      <c r="D729" s="11">
        <v>133</v>
      </c>
    </row>
    <row r="730" spans="1:4" x14ac:dyDescent="0.2">
      <c r="A730" s="11">
        <v>109178</v>
      </c>
      <c r="B730" s="11">
        <v>1</v>
      </c>
      <c r="C730" s="11">
        <v>791</v>
      </c>
      <c r="D730" s="11">
        <v>444</v>
      </c>
    </row>
    <row r="731" spans="1:4" x14ac:dyDescent="0.2">
      <c r="A731" s="11">
        <v>114876</v>
      </c>
      <c r="B731" s="11">
        <v>0</v>
      </c>
      <c r="C731" s="11">
        <v>312</v>
      </c>
      <c r="D731" s="11">
        <v>136</v>
      </c>
    </row>
    <row r="732" spans="1:4" x14ac:dyDescent="0.2">
      <c r="A732" s="11">
        <v>9471</v>
      </c>
      <c r="B732" s="11">
        <v>1</v>
      </c>
      <c r="C732" s="11">
        <v>656</v>
      </c>
      <c r="D732" s="11">
        <v>526</v>
      </c>
    </row>
    <row r="733" spans="1:4" x14ac:dyDescent="0.2">
      <c r="A733" s="11">
        <v>87840</v>
      </c>
      <c r="B733" s="11">
        <v>1</v>
      </c>
      <c r="C733" s="11">
        <v>749</v>
      </c>
      <c r="D733" s="11">
        <v>513</v>
      </c>
    </row>
    <row r="734" spans="1:4" x14ac:dyDescent="0.2">
      <c r="A734" s="11">
        <v>72816</v>
      </c>
      <c r="B734" s="11">
        <v>0</v>
      </c>
      <c r="C734" s="11">
        <v>100</v>
      </c>
      <c r="D734" s="11">
        <v>62</v>
      </c>
    </row>
    <row r="735" spans="1:4" x14ac:dyDescent="0.2">
      <c r="A735" s="11">
        <v>122354</v>
      </c>
      <c r="B735" s="11">
        <v>0</v>
      </c>
      <c r="C735" s="11">
        <v>595</v>
      </c>
      <c r="D735" s="11">
        <v>59</v>
      </c>
    </row>
    <row r="736" spans="1:4" x14ac:dyDescent="0.2">
      <c r="A736" s="11">
        <v>109188</v>
      </c>
      <c r="B736" s="11">
        <v>0</v>
      </c>
      <c r="C736" s="11">
        <v>978</v>
      </c>
      <c r="D736" s="11">
        <v>872</v>
      </c>
    </row>
    <row r="737" spans="1:4" x14ac:dyDescent="0.2">
      <c r="A737" s="11">
        <v>7999</v>
      </c>
      <c r="B737" s="11">
        <v>0</v>
      </c>
      <c r="C737" s="11">
        <v>236</v>
      </c>
      <c r="D737" s="11">
        <v>124</v>
      </c>
    </row>
    <row r="738" spans="1:4" x14ac:dyDescent="0.2">
      <c r="A738" s="11">
        <v>9469</v>
      </c>
      <c r="B738" s="11">
        <v>0</v>
      </c>
      <c r="C738" s="11">
        <v>881</v>
      </c>
      <c r="D738" s="11">
        <v>255</v>
      </c>
    </row>
    <row r="739" spans="1:4" x14ac:dyDescent="0.2">
      <c r="A739" s="11">
        <v>46955</v>
      </c>
      <c r="B739" s="11">
        <v>1</v>
      </c>
      <c r="C739" s="11">
        <v>147</v>
      </c>
      <c r="D739" s="11">
        <v>60</v>
      </c>
    </row>
    <row r="740" spans="1:4" x14ac:dyDescent="0.2">
      <c r="A740" s="11">
        <v>9464</v>
      </c>
      <c r="B740" s="11">
        <v>0</v>
      </c>
      <c r="C740" s="11">
        <v>911</v>
      </c>
      <c r="D740" s="11">
        <v>529</v>
      </c>
    </row>
    <row r="741" spans="1:4" x14ac:dyDescent="0.2">
      <c r="A741" s="11">
        <v>79485</v>
      </c>
      <c r="B741" s="11">
        <v>0</v>
      </c>
      <c r="C741" s="11">
        <v>849</v>
      </c>
      <c r="D741" s="11">
        <v>701</v>
      </c>
    </row>
    <row r="742" spans="1:4" x14ac:dyDescent="0.2">
      <c r="A742" s="11">
        <v>118224</v>
      </c>
      <c r="B742" s="11">
        <v>1</v>
      </c>
      <c r="C742" s="11">
        <v>937</v>
      </c>
      <c r="D742" s="11">
        <v>878</v>
      </c>
    </row>
    <row r="743" spans="1:4" x14ac:dyDescent="0.2">
      <c r="A743" s="11">
        <v>122353</v>
      </c>
      <c r="B743" s="11">
        <v>1</v>
      </c>
      <c r="C743" s="11">
        <v>681</v>
      </c>
      <c r="D743" s="11">
        <v>5</v>
      </c>
    </row>
    <row r="744" spans="1:4" x14ac:dyDescent="0.2">
      <c r="A744" s="11">
        <v>1584</v>
      </c>
      <c r="B744" s="11">
        <v>1</v>
      </c>
      <c r="C744" s="11">
        <v>831</v>
      </c>
      <c r="D744" s="11">
        <v>144</v>
      </c>
    </row>
    <row r="745" spans="1:4" x14ac:dyDescent="0.2">
      <c r="A745" s="11">
        <v>2792</v>
      </c>
      <c r="B745" s="11">
        <v>0</v>
      </c>
      <c r="C745" s="11">
        <v>518</v>
      </c>
      <c r="D745" s="11">
        <v>115</v>
      </c>
    </row>
    <row r="746" spans="1:4" x14ac:dyDescent="0.2">
      <c r="A746" s="11">
        <v>109187</v>
      </c>
      <c r="B746" s="11">
        <v>0</v>
      </c>
      <c r="C746" s="11">
        <v>292</v>
      </c>
      <c r="D746" s="11">
        <v>275</v>
      </c>
    </row>
    <row r="747" spans="1:4" x14ac:dyDescent="0.2">
      <c r="A747" s="11">
        <v>118257</v>
      </c>
      <c r="B747" s="11">
        <v>0</v>
      </c>
      <c r="C747" s="11">
        <v>733</v>
      </c>
      <c r="D747" s="11">
        <v>613</v>
      </c>
    </row>
    <row r="748" spans="1:4" x14ac:dyDescent="0.2">
      <c r="A748" s="11">
        <v>7995</v>
      </c>
      <c r="B748" s="11">
        <v>0</v>
      </c>
      <c r="C748" s="11">
        <v>16</v>
      </c>
      <c r="D748" s="11">
        <v>4</v>
      </c>
    </row>
    <row r="749" spans="1:4" x14ac:dyDescent="0.2">
      <c r="A749" s="11">
        <v>99360</v>
      </c>
      <c r="B749" s="11">
        <v>0</v>
      </c>
      <c r="C749" s="11">
        <v>746</v>
      </c>
      <c r="D749" s="11">
        <v>238</v>
      </c>
    </row>
    <row r="750" spans="1:4" x14ac:dyDescent="0.2">
      <c r="A750" s="11">
        <v>118156</v>
      </c>
      <c r="B750" s="11">
        <v>0</v>
      </c>
      <c r="C750" s="11">
        <v>208</v>
      </c>
      <c r="D750" s="11">
        <v>53</v>
      </c>
    </row>
    <row r="751" spans="1:4" x14ac:dyDescent="0.2">
      <c r="A751" s="11">
        <v>44943</v>
      </c>
      <c r="B751" s="11">
        <v>1</v>
      </c>
      <c r="C751" s="11">
        <v>200</v>
      </c>
      <c r="D751" s="11">
        <v>114</v>
      </c>
    </row>
    <row r="752" spans="1:4" x14ac:dyDescent="0.2">
      <c r="A752" s="11">
        <v>9462</v>
      </c>
      <c r="B752" s="11">
        <v>1</v>
      </c>
      <c r="C752" s="11">
        <v>944</v>
      </c>
      <c r="D752" s="11">
        <v>410</v>
      </c>
    </row>
    <row r="753" spans="1:4" x14ac:dyDescent="0.2">
      <c r="A753" s="11">
        <v>79501</v>
      </c>
      <c r="B753" s="11">
        <v>0</v>
      </c>
      <c r="C753" s="11">
        <v>882</v>
      </c>
      <c r="D753" s="11">
        <v>324</v>
      </c>
    </row>
    <row r="754" spans="1:4" x14ac:dyDescent="0.2">
      <c r="A754" s="11">
        <v>97161</v>
      </c>
      <c r="B754" s="11">
        <v>1</v>
      </c>
      <c r="C754" s="11">
        <v>817</v>
      </c>
      <c r="D754" s="11">
        <v>189</v>
      </c>
    </row>
    <row r="755" spans="1:4" x14ac:dyDescent="0.2">
      <c r="A755" s="11">
        <v>112842</v>
      </c>
      <c r="B755" s="11">
        <v>0</v>
      </c>
      <c r="C755" s="11">
        <v>432</v>
      </c>
      <c r="D755" s="11">
        <v>26</v>
      </c>
    </row>
    <row r="756" spans="1:4" x14ac:dyDescent="0.2">
      <c r="A756" s="11">
        <v>109180</v>
      </c>
      <c r="B756" s="11">
        <v>0</v>
      </c>
      <c r="C756" s="11">
        <v>82</v>
      </c>
      <c r="D756" s="11">
        <v>26</v>
      </c>
    </row>
    <row r="757" spans="1:4" x14ac:dyDescent="0.2">
      <c r="A757" s="11">
        <v>46954</v>
      </c>
      <c r="B757" s="11">
        <v>0</v>
      </c>
      <c r="C757" s="11">
        <v>646</v>
      </c>
      <c r="D757" s="11">
        <v>197</v>
      </c>
    </row>
    <row r="758" spans="1:4" x14ac:dyDescent="0.2">
      <c r="A758" s="11">
        <v>79500</v>
      </c>
      <c r="B758" s="11">
        <v>0</v>
      </c>
      <c r="C758" s="11">
        <v>56</v>
      </c>
      <c r="D758" s="11">
        <v>24</v>
      </c>
    </row>
    <row r="759" spans="1:4" x14ac:dyDescent="0.2">
      <c r="A759" s="11">
        <v>99302</v>
      </c>
      <c r="B759" s="11">
        <v>1</v>
      </c>
      <c r="C759" s="11">
        <v>331</v>
      </c>
      <c r="D759" s="11">
        <v>77</v>
      </c>
    </row>
    <row r="760" spans="1:4" x14ac:dyDescent="0.2">
      <c r="A760" s="11">
        <v>105026</v>
      </c>
      <c r="B760" s="11">
        <v>0</v>
      </c>
      <c r="C760" s="11">
        <v>213</v>
      </c>
      <c r="D760" s="11">
        <v>70</v>
      </c>
    </row>
    <row r="761" spans="1:4" x14ac:dyDescent="0.2">
      <c r="A761" s="11">
        <v>19972</v>
      </c>
      <c r="B761" s="11">
        <v>1</v>
      </c>
      <c r="C761" s="11">
        <v>632</v>
      </c>
      <c r="D761" s="11">
        <v>604</v>
      </c>
    </row>
    <row r="762" spans="1:4" x14ac:dyDescent="0.2">
      <c r="A762" s="11">
        <v>99233</v>
      </c>
      <c r="B762" s="11">
        <v>1</v>
      </c>
      <c r="C762" s="11">
        <v>477</v>
      </c>
      <c r="D762" s="11">
        <v>66</v>
      </c>
    </row>
    <row r="763" spans="1:4" x14ac:dyDescent="0.2">
      <c r="A763" s="11">
        <v>118260</v>
      </c>
      <c r="B763" s="11">
        <v>1</v>
      </c>
      <c r="C763" s="11">
        <v>907</v>
      </c>
      <c r="D763" s="11">
        <v>210</v>
      </c>
    </row>
    <row r="764" spans="1:4" x14ac:dyDescent="0.2">
      <c r="A764" s="11">
        <v>128398</v>
      </c>
      <c r="B764" s="11">
        <v>0</v>
      </c>
      <c r="C764" s="11">
        <v>518</v>
      </c>
      <c r="D764" s="11">
        <v>433</v>
      </c>
    </row>
    <row r="765" spans="1:4" x14ac:dyDescent="0.2">
      <c r="A765" s="11">
        <v>8001</v>
      </c>
      <c r="B765" s="11">
        <v>1</v>
      </c>
      <c r="C765" s="11">
        <v>337</v>
      </c>
      <c r="D765" s="11">
        <v>198</v>
      </c>
    </row>
    <row r="766" spans="1:4" x14ac:dyDescent="0.2">
      <c r="A766" s="11">
        <v>106782</v>
      </c>
      <c r="B766" s="11">
        <v>0</v>
      </c>
      <c r="C766" s="11">
        <v>761</v>
      </c>
      <c r="D766" s="11">
        <v>37</v>
      </c>
    </row>
    <row r="767" spans="1:4" x14ac:dyDescent="0.2">
      <c r="A767" s="11">
        <v>110793</v>
      </c>
      <c r="B767" s="11">
        <v>0</v>
      </c>
      <c r="C767" s="11">
        <v>386</v>
      </c>
      <c r="D767" s="11">
        <v>139</v>
      </c>
    </row>
    <row r="768" spans="1:4" x14ac:dyDescent="0.2">
      <c r="A768" s="11">
        <v>86808</v>
      </c>
      <c r="B768" s="11">
        <v>0</v>
      </c>
      <c r="C768" s="11">
        <v>7</v>
      </c>
      <c r="D768" s="11">
        <v>3</v>
      </c>
    </row>
    <row r="769" spans="1:4" x14ac:dyDescent="0.2">
      <c r="A769" s="11">
        <v>50367</v>
      </c>
      <c r="B769" s="11">
        <v>0</v>
      </c>
      <c r="C769" s="11">
        <v>554</v>
      </c>
      <c r="D769" s="11">
        <v>68</v>
      </c>
    </row>
    <row r="770" spans="1:4" x14ac:dyDescent="0.2">
      <c r="A770" s="11">
        <v>102750</v>
      </c>
      <c r="B770" s="11">
        <v>0</v>
      </c>
      <c r="C770" s="11">
        <v>67</v>
      </c>
      <c r="D770" s="11">
        <v>38</v>
      </c>
    </row>
    <row r="771" spans="1:4" x14ac:dyDescent="0.2">
      <c r="A771" s="11">
        <v>102758</v>
      </c>
      <c r="B771" s="11">
        <v>0</v>
      </c>
      <c r="C771" s="11">
        <v>267</v>
      </c>
      <c r="D771" s="11">
        <v>263</v>
      </c>
    </row>
    <row r="772" spans="1:4" x14ac:dyDescent="0.2">
      <c r="A772" s="11">
        <v>86787</v>
      </c>
      <c r="B772" s="11">
        <v>1</v>
      </c>
      <c r="C772" s="11">
        <v>805</v>
      </c>
      <c r="D772" s="11">
        <v>186</v>
      </c>
    </row>
    <row r="773" spans="1:4" x14ac:dyDescent="0.2">
      <c r="A773" s="11">
        <v>102740</v>
      </c>
      <c r="B773" s="11">
        <v>1</v>
      </c>
      <c r="C773" s="11">
        <v>137</v>
      </c>
      <c r="D773" s="11">
        <v>129</v>
      </c>
    </row>
    <row r="774" spans="1:4" x14ac:dyDescent="0.2">
      <c r="A774" s="11">
        <v>102734</v>
      </c>
      <c r="B774" s="11">
        <v>0</v>
      </c>
      <c r="C774" s="11">
        <v>152</v>
      </c>
      <c r="D774" s="11">
        <v>77</v>
      </c>
    </row>
    <row r="775" spans="1:4" x14ac:dyDescent="0.2">
      <c r="A775" s="11">
        <v>102751</v>
      </c>
      <c r="B775" s="11">
        <v>1</v>
      </c>
      <c r="C775" s="11">
        <v>418</v>
      </c>
      <c r="D775" s="11">
        <v>235</v>
      </c>
    </row>
    <row r="776" spans="1:4" x14ac:dyDescent="0.2">
      <c r="A776" s="11">
        <v>102752</v>
      </c>
      <c r="B776" s="11">
        <v>1</v>
      </c>
      <c r="C776" s="11">
        <v>947</v>
      </c>
      <c r="D776" s="11">
        <v>460</v>
      </c>
    </row>
    <row r="777" spans="1:4" x14ac:dyDescent="0.2">
      <c r="A777" s="11">
        <v>102735</v>
      </c>
      <c r="B777" s="11">
        <v>0</v>
      </c>
      <c r="C777" s="11">
        <v>894</v>
      </c>
      <c r="D777" s="11">
        <v>567</v>
      </c>
    </row>
    <row r="778" spans="1:4" x14ac:dyDescent="0.2">
      <c r="A778" s="11">
        <v>86793</v>
      </c>
      <c r="B778" s="11">
        <v>1</v>
      </c>
      <c r="C778" s="11">
        <v>626</v>
      </c>
      <c r="D778" s="11">
        <v>559</v>
      </c>
    </row>
    <row r="779" spans="1:4" x14ac:dyDescent="0.2">
      <c r="A779" s="11">
        <v>86792</v>
      </c>
      <c r="B779" s="11">
        <v>1</v>
      </c>
      <c r="C779" s="11">
        <v>409</v>
      </c>
      <c r="D779" s="11">
        <v>27</v>
      </c>
    </row>
    <row r="780" spans="1:4" x14ac:dyDescent="0.2">
      <c r="A780" s="11">
        <v>86785</v>
      </c>
      <c r="B780" s="11">
        <v>1</v>
      </c>
      <c r="C780" s="11">
        <v>967</v>
      </c>
      <c r="D780" s="11">
        <v>311</v>
      </c>
    </row>
    <row r="781" spans="1:4" x14ac:dyDescent="0.2">
      <c r="A781" s="11">
        <v>102773</v>
      </c>
      <c r="B781" s="11">
        <v>0</v>
      </c>
      <c r="C781" s="11">
        <v>704</v>
      </c>
      <c r="D781" s="11">
        <v>133</v>
      </c>
    </row>
    <row r="782" spans="1:4" x14ac:dyDescent="0.2">
      <c r="A782" s="11">
        <v>42807</v>
      </c>
      <c r="B782" s="11">
        <v>1</v>
      </c>
      <c r="C782" s="11">
        <v>626</v>
      </c>
      <c r="D782" s="11">
        <v>414</v>
      </c>
    </row>
    <row r="783" spans="1:4" x14ac:dyDescent="0.2">
      <c r="A783" s="11">
        <v>42809</v>
      </c>
      <c r="B783" s="11">
        <v>0</v>
      </c>
      <c r="C783" s="11">
        <v>399</v>
      </c>
      <c r="D783" s="11">
        <v>66</v>
      </c>
    </row>
    <row r="784" spans="1:4" x14ac:dyDescent="0.2">
      <c r="A784" s="11">
        <v>86821</v>
      </c>
      <c r="B784" s="11">
        <v>0</v>
      </c>
      <c r="C784" s="11">
        <v>977</v>
      </c>
      <c r="D784" s="11">
        <v>721</v>
      </c>
    </row>
    <row r="785" spans="1:4" x14ac:dyDescent="0.2">
      <c r="A785" s="11">
        <v>110719</v>
      </c>
      <c r="B785" s="11">
        <v>1</v>
      </c>
      <c r="C785" s="11">
        <v>89</v>
      </c>
      <c r="D785" s="11">
        <v>42</v>
      </c>
    </row>
    <row r="786" spans="1:4" x14ac:dyDescent="0.2">
      <c r="A786" s="11">
        <v>86818</v>
      </c>
      <c r="B786" s="11">
        <v>0</v>
      </c>
      <c r="C786" s="11">
        <v>509</v>
      </c>
      <c r="D786" s="11">
        <v>432</v>
      </c>
    </row>
    <row r="787" spans="1:4" x14ac:dyDescent="0.2">
      <c r="A787" s="11">
        <v>71318</v>
      </c>
      <c r="B787" s="11">
        <v>0</v>
      </c>
      <c r="C787" s="11">
        <v>487</v>
      </c>
      <c r="D787" s="11">
        <v>51</v>
      </c>
    </row>
    <row r="788" spans="1:4" x14ac:dyDescent="0.2">
      <c r="A788" s="11">
        <v>122303</v>
      </c>
      <c r="B788" s="11">
        <v>1</v>
      </c>
      <c r="C788" s="11">
        <v>875</v>
      </c>
      <c r="D788" s="11">
        <v>372</v>
      </c>
    </row>
    <row r="789" spans="1:4" x14ac:dyDescent="0.2">
      <c r="A789" s="11">
        <v>110716</v>
      </c>
      <c r="B789" s="11">
        <v>0</v>
      </c>
      <c r="C789" s="11">
        <v>873</v>
      </c>
      <c r="D789" s="11">
        <v>555</v>
      </c>
    </row>
    <row r="790" spans="1:4" x14ac:dyDescent="0.2">
      <c r="A790" s="11">
        <v>9480</v>
      </c>
      <c r="B790" s="11">
        <v>1</v>
      </c>
      <c r="C790" s="11">
        <v>704</v>
      </c>
      <c r="D790" s="11">
        <v>550</v>
      </c>
    </row>
    <row r="791" spans="1:4" x14ac:dyDescent="0.2">
      <c r="A791" s="11">
        <v>113920</v>
      </c>
      <c r="B791" s="11">
        <v>0</v>
      </c>
      <c r="C791" s="11">
        <v>864</v>
      </c>
      <c r="D791" s="11">
        <v>508</v>
      </c>
    </row>
    <row r="792" spans="1:4" x14ac:dyDescent="0.2">
      <c r="A792" s="11">
        <v>166088</v>
      </c>
      <c r="B792" s="11">
        <v>1</v>
      </c>
      <c r="C792" s="11">
        <v>410</v>
      </c>
      <c r="D792" s="11">
        <v>393</v>
      </c>
    </row>
    <row r="793" spans="1:4" x14ac:dyDescent="0.2">
      <c r="A793" s="11">
        <v>122712</v>
      </c>
      <c r="B793" s="11">
        <v>1</v>
      </c>
      <c r="C793" s="11">
        <v>900</v>
      </c>
      <c r="D793" s="11">
        <v>616</v>
      </c>
    </row>
    <row r="794" spans="1:4" x14ac:dyDescent="0.2">
      <c r="A794" s="11">
        <v>86523</v>
      </c>
      <c r="B794" s="11">
        <v>0</v>
      </c>
      <c r="C794" s="11">
        <v>961</v>
      </c>
      <c r="D794" s="11">
        <v>184</v>
      </c>
    </row>
    <row r="795" spans="1:4" x14ac:dyDescent="0.2">
      <c r="A795" s="11">
        <v>106773</v>
      </c>
      <c r="B795" s="11">
        <v>1</v>
      </c>
      <c r="C795" s="11">
        <v>624</v>
      </c>
      <c r="D795" s="11">
        <v>510</v>
      </c>
    </row>
    <row r="796" spans="1:4" x14ac:dyDescent="0.2">
      <c r="A796" s="11">
        <v>128356</v>
      </c>
      <c r="B796" s="11">
        <v>0</v>
      </c>
      <c r="C796" s="11">
        <v>723</v>
      </c>
      <c r="D796" s="11">
        <v>69</v>
      </c>
    </row>
    <row r="797" spans="1:4" x14ac:dyDescent="0.2">
      <c r="A797" s="11">
        <v>28897</v>
      </c>
      <c r="B797" s="11">
        <v>1</v>
      </c>
      <c r="C797" s="11">
        <v>831</v>
      </c>
      <c r="D797" s="11">
        <v>312</v>
      </c>
    </row>
    <row r="798" spans="1:4" x14ac:dyDescent="0.2">
      <c r="A798" s="11">
        <v>181502</v>
      </c>
      <c r="B798" s="11">
        <v>1</v>
      </c>
      <c r="C798" s="11">
        <v>238</v>
      </c>
      <c r="D798" s="11">
        <v>50</v>
      </c>
    </row>
    <row r="799" spans="1:4" x14ac:dyDescent="0.2">
      <c r="A799" s="11">
        <v>13368</v>
      </c>
      <c r="B799" s="11">
        <v>1</v>
      </c>
      <c r="C799" s="11">
        <v>352</v>
      </c>
      <c r="D799" s="11">
        <v>207</v>
      </c>
    </row>
    <row r="800" spans="1:4" x14ac:dyDescent="0.2">
      <c r="A800" s="11">
        <v>105178</v>
      </c>
      <c r="B800" s="11">
        <v>0</v>
      </c>
      <c r="C800" s="11">
        <v>204</v>
      </c>
      <c r="D800" s="11">
        <v>83</v>
      </c>
    </row>
    <row r="801" spans="1:4" x14ac:dyDescent="0.2">
      <c r="A801" s="11">
        <v>158445</v>
      </c>
      <c r="B801" s="11">
        <v>0</v>
      </c>
      <c r="C801" s="11">
        <v>485</v>
      </c>
      <c r="D801" s="11">
        <v>359</v>
      </c>
    </row>
    <row r="802" spans="1:4" x14ac:dyDescent="0.2">
      <c r="A802" s="11">
        <v>105861</v>
      </c>
      <c r="B802" s="11">
        <v>0</v>
      </c>
      <c r="C802" s="11">
        <v>905</v>
      </c>
      <c r="D802" s="11">
        <v>160</v>
      </c>
    </row>
    <row r="803" spans="1:4" x14ac:dyDescent="0.2">
      <c r="A803" s="11">
        <v>28668</v>
      </c>
      <c r="B803" s="11">
        <v>1</v>
      </c>
      <c r="C803" s="11">
        <v>57</v>
      </c>
      <c r="D803" s="11">
        <v>23</v>
      </c>
    </row>
    <row r="804" spans="1:4" x14ac:dyDescent="0.2">
      <c r="A804" s="11">
        <v>28661</v>
      </c>
      <c r="B804" s="11">
        <v>1</v>
      </c>
      <c r="C804" s="11">
        <v>375</v>
      </c>
      <c r="D804" s="11">
        <v>45</v>
      </c>
    </row>
    <row r="805" spans="1:4" x14ac:dyDescent="0.2">
      <c r="A805" s="11">
        <v>13349</v>
      </c>
      <c r="B805" s="11">
        <v>1</v>
      </c>
      <c r="C805" s="11">
        <v>485</v>
      </c>
      <c r="D805" s="11">
        <v>295</v>
      </c>
    </row>
    <row r="806" spans="1:4" x14ac:dyDescent="0.2">
      <c r="A806" s="11">
        <v>1634</v>
      </c>
      <c r="B806" s="11">
        <v>0</v>
      </c>
      <c r="C806" s="11">
        <v>616</v>
      </c>
      <c r="D806" s="11">
        <v>97</v>
      </c>
    </row>
    <row r="807" spans="1:4" x14ac:dyDescent="0.2">
      <c r="A807" s="11">
        <v>86524</v>
      </c>
      <c r="B807" s="11">
        <v>0</v>
      </c>
      <c r="C807" s="11">
        <v>908</v>
      </c>
      <c r="D807" s="11">
        <v>667</v>
      </c>
    </row>
    <row r="808" spans="1:4" x14ac:dyDescent="0.2">
      <c r="A808" s="11">
        <v>86531</v>
      </c>
      <c r="B808" s="11">
        <v>1</v>
      </c>
      <c r="C808" s="11">
        <v>625</v>
      </c>
      <c r="D808" s="11">
        <v>332</v>
      </c>
    </row>
    <row r="809" spans="1:4" x14ac:dyDescent="0.2">
      <c r="A809" s="11">
        <v>95210</v>
      </c>
      <c r="B809" s="11">
        <v>1</v>
      </c>
      <c r="C809" s="11">
        <v>976</v>
      </c>
      <c r="D809" s="11">
        <v>55</v>
      </c>
    </row>
    <row r="810" spans="1:4" x14ac:dyDescent="0.2">
      <c r="A810" s="11">
        <v>158450</v>
      </c>
      <c r="B810" s="11">
        <v>1</v>
      </c>
      <c r="C810" s="11">
        <v>150</v>
      </c>
      <c r="D810" s="11">
        <v>130</v>
      </c>
    </row>
    <row r="811" spans="1:4" x14ac:dyDescent="0.2">
      <c r="A811" s="11">
        <v>103080</v>
      </c>
      <c r="B811" s="11">
        <v>0</v>
      </c>
      <c r="C811" s="11">
        <v>619</v>
      </c>
      <c r="D811" s="11">
        <v>575</v>
      </c>
    </row>
    <row r="812" spans="1:4" x14ac:dyDescent="0.2">
      <c r="A812" s="11">
        <v>121067</v>
      </c>
      <c r="B812" s="11">
        <v>0</v>
      </c>
      <c r="C812" s="11">
        <v>408</v>
      </c>
      <c r="D812" s="11">
        <v>304</v>
      </c>
    </row>
    <row r="813" spans="1:4" x14ac:dyDescent="0.2">
      <c r="A813" s="11">
        <v>41513</v>
      </c>
      <c r="B813" s="11">
        <v>1</v>
      </c>
      <c r="C813" s="11">
        <v>806</v>
      </c>
      <c r="D813" s="11">
        <v>49</v>
      </c>
    </row>
    <row r="814" spans="1:4" x14ac:dyDescent="0.2">
      <c r="A814" s="11">
        <v>166089</v>
      </c>
      <c r="B814" s="11">
        <v>1</v>
      </c>
      <c r="C814" s="11">
        <v>146</v>
      </c>
      <c r="D814" s="11">
        <v>52</v>
      </c>
    </row>
    <row r="815" spans="1:4" x14ac:dyDescent="0.2">
      <c r="A815" s="11">
        <v>26446</v>
      </c>
      <c r="B815" s="11">
        <v>1</v>
      </c>
      <c r="C815" s="11">
        <v>789</v>
      </c>
      <c r="D815" s="11">
        <v>444</v>
      </c>
    </row>
    <row r="816" spans="1:4" x14ac:dyDescent="0.2">
      <c r="A816" s="11">
        <v>13350</v>
      </c>
      <c r="B816" s="11">
        <v>1</v>
      </c>
      <c r="C816" s="11">
        <v>798</v>
      </c>
      <c r="D816" s="11">
        <v>607</v>
      </c>
    </row>
    <row r="817" spans="1:4" x14ac:dyDescent="0.2">
      <c r="A817" s="11">
        <v>111728</v>
      </c>
      <c r="B817" s="11">
        <v>1</v>
      </c>
      <c r="C817" s="11">
        <v>893</v>
      </c>
      <c r="D817" s="11">
        <v>411</v>
      </c>
    </row>
    <row r="818" spans="1:4" x14ac:dyDescent="0.2">
      <c r="A818" s="11">
        <v>28883</v>
      </c>
      <c r="B818" s="11">
        <v>0</v>
      </c>
      <c r="C818" s="11">
        <v>67</v>
      </c>
      <c r="D818" s="11">
        <v>43</v>
      </c>
    </row>
    <row r="819" spans="1:4" x14ac:dyDescent="0.2">
      <c r="A819" s="11">
        <v>121068</v>
      </c>
      <c r="B819" s="11">
        <v>1</v>
      </c>
      <c r="C819" s="11">
        <v>196</v>
      </c>
      <c r="D819" s="11">
        <v>191</v>
      </c>
    </row>
    <row r="820" spans="1:4" x14ac:dyDescent="0.2">
      <c r="A820" s="11">
        <v>181499</v>
      </c>
      <c r="B820" s="11">
        <v>0</v>
      </c>
      <c r="C820" s="11">
        <v>106</v>
      </c>
      <c r="D820" s="11">
        <v>25</v>
      </c>
    </row>
    <row r="821" spans="1:4" x14ac:dyDescent="0.2">
      <c r="A821" s="11">
        <v>16097</v>
      </c>
      <c r="B821" s="11">
        <v>0</v>
      </c>
      <c r="C821" s="11">
        <v>471</v>
      </c>
      <c r="D821" s="11">
        <v>16</v>
      </c>
    </row>
    <row r="822" spans="1:4" x14ac:dyDescent="0.2">
      <c r="A822" s="11">
        <v>117247</v>
      </c>
      <c r="B822" s="11">
        <v>0</v>
      </c>
      <c r="C822" s="11">
        <v>773</v>
      </c>
      <c r="D822" s="11">
        <v>475</v>
      </c>
    </row>
    <row r="823" spans="1:4" x14ac:dyDescent="0.2">
      <c r="A823" s="11">
        <v>1732</v>
      </c>
      <c r="B823" s="11">
        <v>1</v>
      </c>
      <c r="C823" s="11">
        <v>855</v>
      </c>
      <c r="D823" s="11">
        <v>164</v>
      </c>
    </row>
    <row r="824" spans="1:4" x14ac:dyDescent="0.2">
      <c r="A824" s="11">
        <v>105174</v>
      </c>
      <c r="B824" s="11">
        <v>1</v>
      </c>
      <c r="C824" s="11">
        <v>873</v>
      </c>
      <c r="D824" s="11">
        <v>202</v>
      </c>
    </row>
    <row r="825" spans="1:4" x14ac:dyDescent="0.2">
      <c r="A825" s="11">
        <v>128357</v>
      </c>
      <c r="B825" s="11">
        <v>0</v>
      </c>
      <c r="C825" s="11">
        <v>552</v>
      </c>
      <c r="D825" s="11">
        <v>389</v>
      </c>
    </row>
    <row r="826" spans="1:4" x14ac:dyDescent="0.2">
      <c r="A826" s="11">
        <v>166090</v>
      </c>
      <c r="B826" s="11">
        <v>1</v>
      </c>
      <c r="C826" s="11">
        <v>829</v>
      </c>
      <c r="D826" s="11">
        <v>478</v>
      </c>
    </row>
    <row r="827" spans="1:4" x14ac:dyDescent="0.2">
      <c r="A827" s="11">
        <v>121070</v>
      </c>
      <c r="B827" s="11">
        <v>1</v>
      </c>
      <c r="C827" s="11">
        <v>333</v>
      </c>
      <c r="D827" s="11">
        <v>241</v>
      </c>
    </row>
    <row r="828" spans="1:4" x14ac:dyDescent="0.2">
      <c r="A828" s="11">
        <v>80818</v>
      </c>
      <c r="B828" s="11">
        <v>1</v>
      </c>
      <c r="C828" s="11">
        <v>628</v>
      </c>
      <c r="D828" s="11">
        <v>205</v>
      </c>
    </row>
    <row r="829" spans="1:4" x14ac:dyDescent="0.2">
      <c r="A829" s="11">
        <v>13367</v>
      </c>
      <c r="B829" s="11">
        <v>1</v>
      </c>
      <c r="C829" s="11">
        <v>976</v>
      </c>
      <c r="D829" s="11">
        <v>706</v>
      </c>
    </row>
    <row r="830" spans="1:4" x14ac:dyDescent="0.2">
      <c r="A830" s="11">
        <v>44329</v>
      </c>
      <c r="B830" s="11">
        <v>0</v>
      </c>
      <c r="C830" s="11">
        <v>341</v>
      </c>
      <c r="D830" s="11">
        <v>152</v>
      </c>
    </row>
    <row r="831" spans="1:4" x14ac:dyDescent="0.2">
      <c r="A831" s="11">
        <v>70879</v>
      </c>
      <c r="B831" s="11">
        <v>0</v>
      </c>
      <c r="C831" s="11">
        <v>352</v>
      </c>
      <c r="D831" s="11">
        <v>156</v>
      </c>
    </row>
    <row r="832" spans="1:4" x14ac:dyDescent="0.2">
      <c r="A832" s="11">
        <v>99266</v>
      </c>
      <c r="B832" s="11">
        <v>0</v>
      </c>
      <c r="C832" s="11">
        <v>953</v>
      </c>
      <c r="D832" s="11">
        <v>503</v>
      </c>
    </row>
    <row r="833" spans="1:4" x14ac:dyDescent="0.2">
      <c r="A833" s="11">
        <v>88216</v>
      </c>
      <c r="B833" s="11">
        <v>1</v>
      </c>
      <c r="C833" s="11">
        <v>917</v>
      </c>
      <c r="D833" s="11">
        <v>342</v>
      </c>
    </row>
    <row r="834" spans="1:4" x14ac:dyDescent="0.2">
      <c r="A834" s="11">
        <v>28590</v>
      </c>
      <c r="B834" s="11">
        <v>1</v>
      </c>
      <c r="C834" s="11">
        <v>447</v>
      </c>
      <c r="D834" s="11">
        <v>225</v>
      </c>
    </row>
    <row r="835" spans="1:4" x14ac:dyDescent="0.2">
      <c r="A835" s="11">
        <v>88215</v>
      </c>
      <c r="B835" s="11">
        <v>1</v>
      </c>
      <c r="C835" s="11">
        <v>370</v>
      </c>
      <c r="D835" s="11">
        <v>156</v>
      </c>
    </row>
    <row r="836" spans="1:4" x14ac:dyDescent="0.2">
      <c r="A836" s="11">
        <v>81771</v>
      </c>
      <c r="B836" s="11">
        <v>1</v>
      </c>
      <c r="C836" s="11">
        <v>246</v>
      </c>
      <c r="D836" s="11">
        <v>5</v>
      </c>
    </row>
    <row r="837" spans="1:4" x14ac:dyDescent="0.2">
      <c r="A837" s="11">
        <v>194520</v>
      </c>
      <c r="B837" s="11">
        <v>1</v>
      </c>
      <c r="C837" s="11">
        <v>275</v>
      </c>
      <c r="D837" s="11">
        <v>227</v>
      </c>
    </row>
    <row r="838" spans="1:4" x14ac:dyDescent="0.2">
      <c r="A838" s="11">
        <v>5901</v>
      </c>
      <c r="B838" s="11">
        <v>1</v>
      </c>
      <c r="C838" s="11">
        <v>755</v>
      </c>
      <c r="D838" s="11">
        <v>247</v>
      </c>
    </row>
    <row r="839" spans="1:4" x14ac:dyDescent="0.2">
      <c r="A839" s="11">
        <v>156054</v>
      </c>
      <c r="B839" s="11">
        <v>0</v>
      </c>
      <c r="C839" s="11">
        <v>215</v>
      </c>
      <c r="D839" s="11">
        <v>154</v>
      </c>
    </row>
    <row r="840" spans="1:4" x14ac:dyDescent="0.2">
      <c r="A840" s="11">
        <v>5869</v>
      </c>
      <c r="B840" s="11">
        <v>1</v>
      </c>
      <c r="C840" s="11">
        <v>968</v>
      </c>
      <c r="D840" s="11">
        <v>656</v>
      </c>
    </row>
    <row r="841" spans="1:4" x14ac:dyDescent="0.2">
      <c r="A841" s="11">
        <v>7343</v>
      </c>
      <c r="B841" s="11">
        <v>0</v>
      </c>
      <c r="C841" s="11">
        <v>104</v>
      </c>
      <c r="D841" s="11">
        <v>75</v>
      </c>
    </row>
    <row r="842" spans="1:4" x14ac:dyDescent="0.2">
      <c r="A842" s="11">
        <v>88218</v>
      </c>
      <c r="B842" s="11">
        <v>0</v>
      </c>
      <c r="C842" s="11">
        <v>98</v>
      </c>
      <c r="D842" s="11">
        <v>83</v>
      </c>
    </row>
    <row r="843" spans="1:4" x14ac:dyDescent="0.2">
      <c r="A843" s="11">
        <v>99263</v>
      </c>
      <c r="B843" s="11">
        <v>1</v>
      </c>
      <c r="C843" s="11">
        <v>779</v>
      </c>
      <c r="D843" s="11">
        <v>633</v>
      </c>
    </row>
    <row r="844" spans="1:4" x14ac:dyDescent="0.2">
      <c r="A844" s="11">
        <v>7357</v>
      </c>
      <c r="B844" s="11">
        <v>1</v>
      </c>
      <c r="C844" s="11">
        <v>205</v>
      </c>
      <c r="D844" s="11">
        <v>192</v>
      </c>
    </row>
    <row r="845" spans="1:4" x14ac:dyDescent="0.2">
      <c r="A845" s="11">
        <v>28591</v>
      </c>
      <c r="B845" s="11">
        <v>1</v>
      </c>
      <c r="C845" s="11">
        <v>388</v>
      </c>
      <c r="D845" s="11">
        <v>233</v>
      </c>
    </row>
    <row r="846" spans="1:4" x14ac:dyDescent="0.2">
      <c r="A846" s="11">
        <v>5871</v>
      </c>
      <c r="B846" s="11">
        <v>1</v>
      </c>
      <c r="C846" s="11">
        <v>863</v>
      </c>
      <c r="D846" s="11">
        <v>218</v>
      </c>
    </row>
    <row r="847" spans="1:4" x14ac:dyDescent="0.2">
      <c r="A847" s="11">
        <v>81772</v>
      </c>
      <c r="B847" s="11">
        <v>1</v>
      </c>
      <c r="C847" s="11">
        <v>898</v>
      </c>
      <c r="D847" s="11">
        <v>124</v>
      </c>
    </row>
    <row r="848" spans="1:4" x14ac:dyDescent="0.2">
      <c r="A848" s="11">
        <v>110587</v>
      </c>
      <c r="B848" s="11">
        <v>0</v>
      </c>
      <c r="C848" s="11">
        <v>32</v>
      </c>
      <c r="D848" s="11">
        <v>0</v>
      </c>
    </row>
    <row r="849" spans="1:4" x14ac:dyDescent="0.2">
      <c r="A849" s="11">
        <v>5870</v>
      </c>
      <c r="B849" s="11">
        <v>1</v>
      </c>
      <c r="C849" s="11">
        <v>852</v>
      </c>
      <c r="D849" s="11">
        <v>294</v>
      </c>
    </row>
    <row r="850" spans="1:4" x14ac:dyDescent="0.2">
      <c r="A850" s="11">
        <v>158444</v>
      </c>
      <c r="B850" s="11">
        <v>1</v>
      </c>
      <c r="C850" s="11">
        <v>863</v>
      </c>
      <c r="D850" s="11">
        <v>556</v>
      </c>
    </row>
    <row r="851" spans="1:4" x14ac:dyDescent="0.2">
      <c r="A851" s="11">
        <v>80785</v>
      </c>
      <c r="B851" s="11">
        <v>0</v>
      </c>
      <c r="C851" s="11">
        <v>380</v>
      </c>
      <c r="D851" s="11">
        <v>352</v>
      </c>
    </row>
    <row r="852" spans="1:4" x14ac:dyDescent="0.2">
      <c r="A852" s="11">
        <v>110586</v>
      </c>
      <c r="B852" s="11">
        <v>1</v>
      </c>
      <c r="C852" s="11">
        <v>720</v>
      </c>
      <c r="D852" s="11">
        <v>95</v>
      </c>
    </row>
    <row r="853" spans="1:4" x14ac:dyDescent="0.2">
      <c r="A853" s="11">
        <v>99264</v>
      </c>
      <c r="B853" s="11">
        <v>1</v>
      </c>
      <c r="C853" s="11">
        <v>696</v>
      </c>
      <c r="D853" s="11">
        <v>617</v>
      </c>
    </row>
    <row r="854" spans="1:4" x14ac:dyDescent="0.2">
      <c r="A854" s="11">
        <v>110977</v>
      </c>
      <c r="B854" s="11">
        <v>0</v>
      </c>
      <c r="C854" s="11">
        <v>20</v>
      </c>
      <c r="D854" s="11">
        <v>13</v>
      </c>
    </row>
    <row r="855" spans="1:4" x14ac:dyDescent="0.2">
      <c r="A855" s="11">
        <v>45529</v>
      </c>
      <c r="B855" s="11">
        <v>1</v>
      </c>
      <c r="C855" s="11">
        <v>588</v>
      </c>
      <c r="D855" s="11">
        <v>458</v>
      </c>
    </row>
    <row r="856" spans="1:4" x14ac:dyDescent="0.2">
      <c r="A856" s="11">
        <v>84030</v>
      </c>
      <c r="B856" s="11">
        <v>1</v>
      </c>
      <c r="C856" s="11">
        <v>963</v>
      </c>
      <c r="D856" s="11">
        <v>599</v>
      </c>
    </row>
    <row r="857" spans="1:4" x14ac:dyDescent="0.2">
      <c r="A857" s="11">
        <v>99262</v>
      </c>
      <c r="B857" s="11">
        <v>1</v>
      </c>
      <c r="C857" s="11">
        <v>293</v>
      </c>
      <c r="D857" s="11">
        <v>197</v>
      </c>
    </row>
    <row r="858" spans="1:4" x14ac:dyDescent="0.2">
      <c r="A858" s="11">
        <v>110722</v>
      </c>
      <c r="B858" s="11">
        <v>0</v>
      </c>
      <c r="C858" s="11">
        <v>785</v>
      </c>
      <c r="D858" s="11">
        <v>335</v>
      </c>
    </row>
    <row r="859" spans="1:4" x14ac:dyDescent="0.2">
      <c r="A859" s="11">
        <v>80781</v>
      </c>
      <c r="B859" s="11">
        <v>1</v>
      </c>
      <c r="C859" s="11">
        <v>769</v>
      </c>
      <c r="D859" s="11">
        <v>366</v>
      </c>
    </row>
    <row r="860" spans="1:4" x14ac:dyDescent="0.2">
      <c r="A860" s="11">
        <v>122700</v>
      </c>
      <c r="B860" s="11">
        <v>0</v>
      </c>
      <c r="C860" s="11">
        <v>279</v>
      </c>
      <c r="D860" s="11">
        <v>3</v>
      </c>
    </row>
    <row r="861" spans="1:4" x14ac:dyDescent="0.2">
      <c r="A861" s="11">
        <v>111783</v>
      </c>
      <c r="B861" s="11">
        <v>1</v>
      </c>
      <c r="C861" s="11">
        <v>883</v>
      </c>
      <c r="D861" s="11">
        <v>621</v>
      </c>
    </row>
    <row r="862" spans="1:4" x14ac:dyDescent="0.2">
      <c r="A862" s="11">
        <v>110724</v>
      </c>
      <c r="B862" s="11">
        <v>1</v>
      </c>
      <c r="C862" s="11">
        <v>248</v>
      </c>
      <c r="D862" s="11">
        <v>197</v>
      </c>
    </row>
    <row r="863" spans="1:4" x14ac:dyDescent="0.2">
      <c r="A863" s="11">
        <v>13348</v>
      </c>
      <c r="B863" s="11">
        <v>1</v>
      </c>
      <c r="C863" s="11">
        <v>918</v>
      </c>
      <c r="D863" s="11">
        <v>834</v>
      </c>
    </row>
    <row r="864" spans="1:4" x14ac:dyDescent="0.2">
      <c r="A864" s="11">
        <v>28595</v>
      </c>
      <c r="B864" s="11">
        <v>0</v>
      </c>
      <c r="C864" s="11">
        <v>349</v>
      </c>
      <c r="D864" s="11">
        <v>206</v>
      </c>
    </row>
    <row r="865" spans="1:4" x14ac:dyDescent="0.2">
      <c r="A865" s="11">
        <v>81770</v>
      </c>
      <c r="B865" s="11">
        <v>0</v>
      </c>
      <c r="C865" s="11">
        <v>346</v>
      </c>
      <c r="D865" s="11">
        <v>247</v>
      </c>
    </row>
    <row r="866" spans="1:4" x14ac:dyDescent="0.2">
      <c r="A866" s="11">
        <v>85059</v>
      </c>
      <c r="B866" s="11">
        <v>1</v>
      </c>
      <c r="C866" s="11">
        <v>426</v>
      </c>
      <c r="D866" s="11">
        <v>261</v>
      </c>
    </row>
    <row r="867" spans="1:4" x14ac:dyDescent="0.2">
      <c r="A867" s="11">
        <v>110597</v>
      </c>
      <c r="B867" s="11">
        <v>0</v>
      </c>
      <c r="C867" s="11">
        <v>187</v>
      </c>
      <c r="D867" s="11">
        <v>105</v>
      </c>
    </row>
    <row r="868" spans="1:4" x14ac:dyDescent="0.2">
      <c r="A868" s="11">
        <v>7358</v>
      </c>
      <c r="B868" s="11">
        <v>1</v>
      </c>
      <c r="C868" s="11">
        <v>820</v>
      </c>
      <c r="D868" s="11">
        <v>692</v>
      </c>
    </row>
    <row r="869" spans="1:4" x14ac:dyDescent="0.2">
      <c r="A869" s="11">
        <v>86583</v>
      </c>
      <c r="B869" s="11">
        <v>1</v>
      </c>
      <c r="C869" s="11">
        <v>459</v>
      </c>
      <c r="D869" s="11">
        <v>225</v>
      </c>
    </row>
    <row r="870" spans="1:4" x14ac:dyDescent="0.2">
      <c r="A870" s="11">
        <v>98100</v>
      </c>
      <c r="B870" s="11">
        <v>1</v>
      </c>
      <c r="C870" s="11">
        <v>120</v>
      </c>
      <c r="D870" s="11">
        <v>44</v>
      </c>
    </row>
    <row r="871" spans="1:4" x14ac:dyDescent="0.2">
      <c r="A871" s="11">
        <v>118154</v>
      </c>
      <c r="B871" s="11">
        <v>1</v>
      </c>
      <c r="C871" s="11">
        <v>47</v>
      </c>
      <c r="D871" s="11">
        <v>29</v>
      </c>
    </row>
    <row r="872" spans="1:4" x14ac:dyDescent="0.2">
      <c r="A872" s="11">
        <v>42840</v>
      </c>
      <c r="B872" s="11">
        <v>0</v>
      </c>
      <c r="C872" s="11">
        <v>724</v>
      </c>
      <c r="D872" s="11">
        <v>80</v>
      </c>
    </row>
    <row r="873" spans="1:4" x14ac:dyDescent="0.2">
      <c r="A873" s="11">
        <v>47175</v>
      </c>
      <c r="B873" s="11">
        <v>1</v>
      </c>
      <c r="C873" s="11">
        <v>762</v>
      </c>
      <c r="D873" s="11">
        <v>430</v>
      </c>
    </row>
    <row r="874" spans="1:4" x14ac:dyDescent="0.2">
      <c r="A874" s="11">
        <v>112013</v>
      </c>
      <c r="B874" s="11">
        <v>0</v>
      </c>
      <c r="C874" s="11">
        <v>807</v>
      </c>
      <c r="D874" s="11">
        <v>622</v>
      </c>
    </row>
    <row r="875" spans="1:4" x14ac:dyDescent="0.2">
      <c r="A875" s="11">
        <v>107953</v>
      </c>
      <c r="B875" s="11">
        <v>1</v>
      </c>
      <c r="C875" s="11">
        <v>466</v>
      </c>
      <c r="D875" s="11">
        <v>260</v>
      </c>
    </row>
    <row r="876" spans="1:4" x14ac:dyDescent="0.2">
      <c r="A876" s="11">
        <v>44738</v>
      </c>
      <c r="B876" s="11">
        <v>0</v>
      </c>
      <c r="C876" s="11">
        <v>59</v>
      </c>
      <c r="D876" s="11">
        <v>57</v>
      </c>
    </row>
    <row r="877" spans="1:4" x14ac:dyDescent="0.2">
      <c r="A877" s="11">
        <v>103386</v>
      </c>
      <c r="B877" s="11">
        <v>1</v>
      </c>
      <c r="C877" s="11">
        <v>672</v>
      </c>
      <c r="D877" s="11">
        <v>77</v>
      </c>
    </row>
    <row r="878" spans="1:4" x14ac:dyDescent="0.2">
      <c r="A878" s="11">
        <v>86815</v>
      </c>
      <c r="B878" s="11">
        <v>1</v>
      </c>
      <c r="C878" s="11">
        <v>157</v>
      </c>
      <c r="D878" s="11">
        <v>112</v>
      </c>
    </row>
    <row r="879" spans="1:4" x14ac:dyDescent="0.2">
      <c r="A879" s="11">
        <v>46953</v>
      </c>
      <c r="B879" s="11">
        <v>1</v>
      </c>
      <c r="C879" s="11">
        <v>321</v>
      </c>
      <c r="D879" s="11">
        <v>81</v>
      </c>
    </row>
    <row r="880" spans="1:4" x14ac:dyDescent="0.2">
      <c r="A880" s="11">
        <v>108732</v>
      </c>
      <c r="B880" s="11">
        <v>0</v>
      </c>
      <c r="C880" s="11">
        <v>242</v>
      </c>
      <c r="D880" s="11">
        <v>50</v>
      </c>
    </row>
    <row r="881" spans="1:4" x14ac:dyDescent="0.2">
      <c r="A881" s="11">
        <v>118227</v>
      </c>
      <c r="B881" s="11">
        <v>1</v>
      </c>
      <c r="C881" s="11">
        <v>878</v>
      </c>
      <c r="D881" s="11">
        <v>482</v>
      </c>
    </row>
    <row r="882" spans="1:4" x14ac:dyDescent="0.2">
      <c r="A882" s="11">
        <v>122484</v>
      </c>
      <c r="B882" s="11">
        <v>1</v>
      </c>
      <c r="C882" s="11">
        <v>444</v>
      </c>
      <c r="D882" s="11">
        <v>427</v>
      </c>
    </row>
    <row r="883" spans="1:4" x14ac:dyDescent="0.2">
      <c r="A883" s="11">
        <v>71326</v>
      </c>
      <c r="B883" s="11">
        <v>1</v>
      </c>
      <c r="C883" s="11">
        <v>935</v>
      </c>
      <c r="D883" s="11">
        <v>336</v>
      </c>
    </row>
    <row r="884" spans="1:4" x14ac:dyDescent="0.2">
      <c r="A884" s="11">
        <v>110794</v>
      </c>
      <c r="B884" s="11">
        <v>1</v>
      </c>
      <c r="C884" s="11">
        <v>530</v>
      </c>
      <c r="D884" s="11">
        <v>357</v>
      </c>
    </row>
    <row r="885" spans="1:4" x14ac:dyDescent="0.2">
      <c r="A885" s="11">
        <v>80066</v>
      </c>
      <c r="B885" s="11">
        <v>0</v>
      </c>
      <c r="C885" s="11">
        <v>158</v>
      </c>
      <c r="D885" s="11">
        <v>23</v>
      </c>
    </row>
    <row r="886" spans="1:4" x14ac:dyDescent="0.2">
      <c r="A886" s="11">
        <v>106776</v>
      </c>
      <c r="B886" s="11">
        <v>0</v>
      </c>
      <c r="C886" s="11">
        <v>586</v>
      </c>
      <c r="D886" s="11">
        <v>528</v>
      </c>
    </row>
    <row r="887" spans="1:4" x14ac:dyDescent="0.2">
      <c r="A887" s="11">
        <v>113608</v>
      </c>
      <c r="B887" s="11">
        <v>0</v>
      </c>
      <c r="C887" s="11">
        <v>102</v>
      </c>
      <c r="D887" s="11">
        <v>58</v>
      </c>
    </row>
    <row r="888" spans="1:4" x14ac:dyDescent="0.2">
      <c r="A888" s="11">
        <v>116454</v>
      </c>
      <c r="B888" s="11">
        <v>0</v>
      </c>
      <c r="C888" s="11">
        <v>831</v>
      </c>
      <c r="D888" s="11">
        <v>668</v>
      </c>
    </row>
    <row r="889" spans="1:4" x14ac:dyDescent="0.2">
      <c r="A889" s="11">
        <v>108724</v>
      </c>
      <c r="B889" s="11">
        <v>1</v>
      </c>
      <c r="C889" s="11">
        <v>53</v>
      </c>
      <c r="D889" s="11">
        <v>2</v>
      </c>
    </row>
    <row r="890" spans="1:4" x14ac:dyDescent="0.2">
      <c r="A890" s="11">
        <v>118253</v>
      </c>
      <c r="B890" s="11">
        <v>0</v>
      </c>
      <c r="C890" s="11">
        <v>375</v>
      </c>
      <c r="D890" s="11">
        <v>308</v>
      </c>
    </row>
    <row r="891" spans="1:4" x14ac:dyDescent="0.2">
      <c r="A891" s="11">
        <v>110567</v>
      </c>
      <c r="B891" s="11">
        <v>0</v>
      </c>
      <c r="C891" s="11">
        <v>481</v>
      </c>
      <c r="D891" s="11">
        <v>156</v>
      </c>
    </row>
    <row r="892" spans="1:4" x14ac:dyDescent="0.2">
      <c r="A892" s="11">
        <v>122697</v>
      </c>
      <c r="B892" s="11">
        <v>0</v>
      </c>
      <c r="C892" s="11">
        <v>410</v>
      </c>
      <c r="D892" s="11">
        <v>198</v>
      </c>
    </row>
    <row r="893" spans="1:4" x14ac:dyDescent="0.2">
      <c r="A893" s="11">
        <v>109190</v>
      </c>
      <c r="B893" s="11">
        <v>1</v>
      </c>
      <c r="C893" s="11">
        <v>434</v>
      </c>
      <c r="D893" s="11">
        <v>43</v>
      </c>
    </row>
    <row r="894" spans="1:4" x14ac:dyDescent="0.2">
      <c r="A894" s="11">
        <v>109191</v>
      </c>
      <c r="B894" s="11">
        <v>0</v>
      </c>
      <c r="C894" s="11">
        <v>0</v>
      </c>
      <c r="D894" s="11">
        <v>0</v>
      </c>
    </row>
    <row r="895" spans="1:4" x14ac:dyDescent="0.2">
      <c r="A895" s="11">
        <v>44759</v>
      </c>
      <c r="B895" s="11">
        <v>1</v>
      </c>
      <c r="C895" s="11">
        <v>389</v>
      </c>
      <c r="D895" s="11">
        <v>312</v>
      </c>
    </row>
    <row r="896" spans="1:4" x14ac:dyDescent="0.2">
      <c r="A896" s="11">
        <v>109192</v>
      </c>
      <c r="B896" s="11">
        <v>0</v>
      </c>
      <c r="C896" s="11">
        <v>488</v>
      </c>
      <c r="D896" s="11">
        <v>203</v>
      </c>
    </row>
    <row r="897" spans="1:4" x14ac:dyDescent="0.2">
      <c r="A897" s="11">
        <v>113605</v>
      </c>
      <c r="B897" s="11">
        <v>0</v>
      </c>
      <c r="C897" s="11">
        <v>786</v>
      </c>
      <c r="D897" s="11">
        <v>109</v>
      </c>
    </row>
    <row r="898" spans="1:4" x14ac:dyDescent="0.2">
      <c r="A898" s="11">
        <v>147339</v>
      </c>
      <c r="B898" s="11">
        <v>1</v>
      </c>
      <c r="C898" s="11">
        <v>848</v>
      </c>
      <c r="D898" s="11">
        <v>312</v>
      </c>
    </row>
    <row r="899" spans="1:4" x14ac:dyDescent="0.2">
      <c r="A899" s="11">
        <v>118068</v>
      </c>
      <c r="B899" s="11">
        <v>0</v>
      </c>
      <c r="C899" s="11">
        <v>772</v>
      </c>
      <c r="D899" s="11">
        <v>197</v>
      </c>
    </row>
    <row r="900" spans="1:4" x14ac:dyDescent="0.2">
      <c r="A900" s="11">
        <v>44758</v>
      </c>
      <c r="B900" s="11">
        <v>0</v>
      </c>
      <c r="C900" s="11">
        <v>122</v>
      </c>
      <c r="D900" s="11">
        <v>76</v>
      </c>
    </row>
    <row r="901" spans="1:4" x14ac:dyDescent="0.2">
      <c r="A901" s="11">
        <v>110579</v>
      </c>
      <c r="B901" s="11">
        <v>1</v>
      </c>
      <c r="C901" s="11">
        <v>328</v>
      </c>
      <c r="D901" s="11">
        <v>28</v>
      </c>
    </row>
    <row r="902" spans="1:4" x14ac:dyDescent="0.2">
      <c r="A902" s="11">
        <v>116437</v>
      </c>
      <c r="B902" s="11">
        <v>0</v>
      </c>
      <c r="C902" s="11">
        <v>749</v>
      </c>
      <c r="D902" s="11">
        <v>422</v>
      </c>
    </row>
    <row r="903" spans="1:4" x14ac:dyDescent="0.2">
      <c r="A903" s="11">
        <v>9519</v>
      </c>
      <c r="B903" s="11">
        <v>0</v>
      </c>
      <c r="C903" s="11">
        <v>247</v>
      </c>
      <c r="D903" s="11">
        <v>169</v>
      </c>
    </row>
    <row r="904" spans="1:4" x14ac:dyDescent="0.2">
      <c r="A904" s="11">
        <v>147338</v>
      </c>
      <c r="B904" s="11">
        <v>1</v>
      </c>
      <c r="C904" s="11">
        <v>419</v>
      </c>
      <c r="D904" s="11">
        <v>171</v>
      </c>
    </row>
    <row r="905" spans="1:4" x14ac:dyDescent="0.2">
      <c r="A905" s="11">
        <v>118250</v>
      </c>
      <c r="B905" s="11">
        <v>0</v>
      </c>
      <c r="C905" s="11">
        <v>77</v>
      </c>
      <c r="D905" s="11">
        <v>72</v>
      </c>
    </row>
    <row r="906" spans="1:4" x14ac:dyDescent="0.2">
      <c r="A906" s="11">
        <v>20053</v>
      </c>
      <c r="B906" s="11">
        <v>1</v>
      </c>
      <c r="C906" s="11">
        <v>32</v>
      </c>
      <c r="D906" s="11">
        <v>7</v>
      </c>
    </row>
    <row r="907" spans="1:4" x14ac:dyDescent="0.2">
      <c r="A907" s="11">
        <v>71321</v>
      </c>
      <c r="B907" s="11">
        <v>1</v>
      </c>
      <c r="C907" s="11">
        <v>927</v>
      </c>
      <c r="D907" s="11">
        <v>782</v>
      </c>
    </row>
    <row r="908" spans="1:4" x14ac:dyDescent="0.2">
      <c r="A908" s="11">
        <v>79503</v>
      </c>
      <c r="B908" s="11">
        <v>0</v>
      </c>
      <c r="C908" s="11">
        <v>75</v>
      </c>
      <c r="D908" s="11">
        <v>62</v>
      </c>
    </row>
    <row r="909" spans="1:4" x14ac:dyDescent="0.2">
      <c r="A909" s="11">
        <v>99270</v>
      </c>
      <c r="B909" s="11">
        <v>1</v>
      </c>
      <c r="C909" s="11">
        <v>844</v>
      </c>
      <c r="D909" s="11">
        <v>219</v>
      </c>
    </row>
    <row r="910" spans="1:4" x14ac:dyDescent="0.2">
      <c r="A910" s="11">
        <v>112848</v>
      </c>
      <c r="B910" s="11">
        <v>1</v>
      </c>
      <c r="C910" s="11">
        <v>685</v>
      </c>
      <c r="D910" s="11">
        <v>346</v>
      </c>
    </row>
    <row r="911" spans="1:4" x14ac:dyDescent="0.2">
      <c r="A911" s="11">
        <v>13369</v>
      </c>
      <c r="B911" s="11">
        <v>0</v>
      </c>
      <c r="C911" s="11">
        <v>386</v>
      </c>
      <c r="D911" s="11">
        <v>3</v>
      </c>
    </row>
    <row r="912" spans="1:4" x14ac:dyDescent="0.2">
      <c r="A912" s="11">
        <v>147336</v>
      </c>
      <c r="B912" s="11">
        <v>1</v>
      </c>
      <c r="C912" s="11">
        <v>47</v>
      </c>
      <c r="D912" s="11">
        <v>0</v>
      </c>
    </row>
    <row r="913" spans="1:4" x14ac:dyDescent="0.2">
      <c r="A913" s="11">
        <v>114899</v>
      </c>
      <c r="B913" s="11">
        <v>0</v>
      </c>
      <c r="C913" s="11">
        <v>970</v>
      </c>
      <c r="D913" s="11">
        <v>709</v>
      </c>
    </row>
    <row r="914" spans="1:4" x14ac:dyDescent="0.2">
      <c r="A914" s="11">
        <v>113607</v>
      </c>
      <c r="B914" s="11">
        <v>1</v>
      </c>
      <c r="C914" s="11">
        <v>476</v>
      </c>
      <c r="D914" s="11">
        <v>352</v>
      </c>
    </row>
    <row r="915" spans="1:4" x14ac:dyDescent="0.2">
      <c r="A915" s="11">
        <v>47183</v>
      </c>
      <c r="B915" s="11">
        <v>0</v>
      </c>
      <c r="C915" s="11">
        <v>689</v>
      </c>
      <c r="D915" s="11">
        <v>212</v>
      </c>
    </row>
    <row r="916" spans="1:4" x14ac:dyDescent="0.2">
      <c r="A916" s="11">
        <v>78338</v>
      </c>
      <c r="B916" s="11">
        <v>0</v>
      </c>
      <c r="C916" s="11">
        <v>482</v>
      </c>
      <c r="D916" s="11">
        <v>458</v>
      </c>
    </row>
    <row r="917" spans="1:4" x14ac:dyDescent="0.2">
      <c r="A917" s="11">
        <v>9526</v>
      </c>
      <c r="B917" s="11">
        <v>0</v>
      </c>
      <c r="C917" s="11">
        <v>36</v>
      </c>
      <c r="D917" s="11">
        <v>25</v>
      </c>
    </row>
    <row r="918" spans="1:4" x14ac:dyDescent="0.2">
      <c r="A918" s="11">
        <v>107910</v>
      </c>
      <c r="B918" s="11">
        <v>0</v>
      </c>
      <c r="C918" s="11">
        <v>142</v>
      </c>
      <c r="D918" s="11">
        <v>16</v>
      </c>
    </row>
    <row r="919" spans="1:4" x14ac:dyDescent="0.2">
      <c r="A919" s="11">
        <v>20056</v>
      </c>
      <c r="B919" s="11">
        <v>0</v>
      </c>
      <c r="C919" s="11">
        <v>182</v>
      </c>
      <c r="D919" s="11">
        <v>91</v>
      </c>
    </row>
    <row r="920" spans="1:4" x14ac:dyDescent="0.2">
      <c r="A920" s="11">
        <v>108951</v>
      </c>
      <c r="B920" s="11">
        <v>0</v>
      </c>
      <c r="C920" s="11">
        <v>266</v>
      </c>
      <c r="D920" s="11">
        <v>231</v>
      </c>
    </row>
    <row r="921" spans="1:4" x14ac:dyDescent="0.2">
      <c r="A921" s="11">
        <v>107783</v>
      </c>
      <c r="B921" s="11">
        <v>1</v>
      </c>
      <c r="C921" s="11">
        <v>921</v>
      </c>
      <c r="D921" s="11">
        <v>351</v>
      </c>
    </row>
    <row r="922" spans="1:4" x14ac:dyDescent="0.2">
      <c r="A922" s="11">
        <v>80798</v>
      </c>
      <c r="B922" s="11">
        <v>1</v>
      </c>
      <c r="C922" s="11">
        <v>844</v>
      </c>
      <c r="D922" s="11">
        <v>643</v>
      </c>
    </row>
    <row r="923" spans="1:4" x14ac:dyDescent="0.2">
      <c r="A923" s="11">
        <v>108950</v>
      </c>
      <c r="B923" s="11">
        <v>0</v>
      </c>
      <c r="C923" s="11">
        <v>914</v>
      </c>
      <c r="D923" s="11">
        <v>636</v>
      </c>
    </row>
    <row r="924" spans="1:4" x14ac:dyDescent="0.2">
      <c r="A924" s="11">
        <v>112847</v>
      </c>
      <c r="B924" s="11">
        <v>1</v>
      </c>
      <c r="C924" s="11">
        <v>708</v>
      </c>
      <c r="D924" s="11">
        <v>174</v>
      </c>
    </row>
    <row r="925" spans="1:4" x14ac:dyDescent="0.2">
      <c r="A925" s="11">
        <v>109202</v>
      </c>
      <c r="B925" s="11">
        <v>0</v>
      </c>
      <c r="C925" s="11">
        <v>873</v>
      </c>
      <c r="D925" s="11">
        <v>268</v>
      </c>
    </row>
    <row r="926" spans="1:4" x14ac:dyDescent="0.2">
      <c r="A926" s="11">
        <v>109198</v>
      </c>
      <c r="B926" s="11">
        <v>0</v>
      </c>
      <c r="C926" s="11">
        <v>323</v>
      </c>
      <c r="D926" s="11">
        <v>315</v>
      </c>
    </row>
    <row r="927" spans="1:4" x14ac:dyDescent="0.2">
      <c r="A927" s="11">
        <v>108990</v>
      </c>
      <c r="B927" s="11">
        <v>1</v>
      </c>
      <c r="C927" s="11">
        <v>128</v>
      </c>
      <c r="D927" s="11">
        <v>81</v>
      </c>
    </row>
    <row r="928" spans="1:4" x14ac:dyDescent="0.2">
      <c r="A928" s="11">
        <v>72815</v>
      </c>
      <c r="B928" s="11">
        <v>1</v>
      </c>
      <c r="C928" s="11">
        <v>252</v>
      </c>
      <c r="D928" s="11">
        <v>65</v>
      </c>
    </row>
    <row r="929" spans="1:4" x14ac:dyDescent="0.2">
      <c r="A929" s="11">
        <v>9479</v>
      </c>
      <c r="B929" s="11">
        <v>1</v>
      </c>
      <c r="C929" s="11">
        <v>199</v>
      </c>
      <c r="D929" s="11">
        <v>102</v>
      </c>
    </row>
    <row r="930" spans="1:4" x14ac:dyDescent="0.2">
      <c r="A930" s="11">
        <v>46961</v>
      </c>
      <c r="B930" s="11">
        <v>1</v>
      </c>
      <c r="C930" s="11">
        <v>709</v>
      </c>
      <c r="D930" s="11">
        <v>242</v>
      </c>
    </row>
    <row r="931" spans="1:4" x14ac:dyDescent="0.2">
      <c r="A931" s="11">
        <v>122352</v>
      </c>
      <c r="B931" s="11">
        <v>0</v>
      </c>
      <c r="C931" s="11">
        <v>260</v>
      </c>
      <c r="D931" s="11">
        <v>25</v>
      </c>
    </row>
    <row r="932" spans="1:4" x14ac:dyDescent="0.2">
      <c r="A932" s="11">
        <v>44750</v>
      </c>
      <c r="B932" s="11">
        <v>1</v>
      </c>
      <c r="C932" s="11">
        <v>717</v>
      </c>
      <c r="D932" s="11">
        <v>370</v>
      </c>
    </row>
    <row r="933" spans="1:4" x14ac:dyDescent="0.2">
      <c r="A933" s="11">
        <v>114405</v>
      </c>
      <c r="B933" s="11">
        <v>1</v>
      </c>
      <c r="C933" s="11">
        <v>387</v>
      </c>
      <c r="D933" s="11">
        <v>199</v>
      </c>
    </row>
    <row r="934" spans="1:4" x14ac:dyDescent="0.2">
      <c r="A934" s="11">
        <v>2797</v>
      </c>
      <c r="B934" s="11">
        <v>1</v>
      </c>
      <c r="C934" s="11">
        <v>911</v>
      </c>
      <c r="D934" s="11">
        <v>388</v>
      </c>
    </row>
    <row r="935" spans="1:4" x14ac:dyDescent="0.2">
      <c r="A935" s="11">
        <v>79499</v>
      </c>
      <c r="B935" s="11">
        <v>1</v>
      </c>
      <c r="C935" s="11">
        <v>402</v>
      </c>
      <c r="D935" s="11">
        <v>41</v>
      </c>
    </row>
    <row r="936" spans="1:4" x14ac:dyDescent="0.2">
      <c r="A936" s="11">
        <v>5902</v>
      </c>
      <c r="B936" s="11">
        <v>1</v>
      </c>
      <c r="C936" s="11">
        <v>845</v>
      </c>
      <c r="D936" s="11">
        <v>146</v>
      </c>
    </row>
    <row r="937" spans="1:4" x14ac:dyDescent="0.2">
      <c r="A937" s="11">
        <v>46956</v>
      </c>
      <c r="B937" s="11">
        <v>0</v>
      </c>
      <c r="C937" s="11">
        <v>209</v>
      </c>
      <c r="D937" s="11">
        <v>100</v>
      </c>
    </row>
    <row r="938" spans="1:4" x14ac:dyDescent="0.2">
      <c r="A938" s="11">
        <v>11490</v>
      </c>
      <c r="B938" s="11">
        <v>1</v>
      </c>
      <c r="C938" s="11">
        <v>339</v>
      </c>
      <c r="D938" s="11">
        <v>145</v>
      </c>
    </row>
    <row r="939" spans="1:4" x14ac:dyDescent="0.2">
      <c r="A939" s="11">
        <v>8027</v>
      </c>
      <c r="B939" s="11">
        <v>1</v>
      </c>
      <c r="C939" s="11">
        <v>957</v>
      </c>
      <c r="D939" s="11">
        <v>39</v>
      </c>
    </row>
    <row r="940" spans="1:4" x14ac:dyDescent="0.2">
      <c r="A940" s="11">
        <v>121588</v>
      </c>
      <c r="B940" s="11">
        <v>0</v>
      </c>
      <c r="C940" s="11">
        <v>622</v>
      </c>
      <c r="D940" s="11">
        <v>447</v>
      </c>
    </row>
    <row r="941" spans="1:4" x14ac:dyDescent="0.2">
      <c r="A941" s="11">
        <v>1279</v>
      </c>
      <c r="B941" s="11">
        <v>0</v>
      </c>
      <c r="C941" s="11">
        <v>253</v>
      </c>
      <c r="D941" s="11">
        <v>172</v>
      </c>
    </row>
    <row r="942" spans="1:4" x14ac:dyDescent="0.2">
      <c r="A942" s="11">
        <v>5978</v>
      </c>
      <c r="B942" s="11">
        <v>1</v>
      </c>
      <c r="C942" s="11">
        <v>34</v>
      </c>
      <c r="D942" s="11">
        <v>15</v>
      </c>
    </row>
    <row r="943" spans="1:4" x14ac:dyDescent="0.2">
      <c r="A943" s="11">
        <v>72813</v>
      </c>
      <c r="B943" s="11">
        <v>0</v>
      </c>
      <c r="C943" s="11">
        <v>182</v>
      </c>
      <c r="D943" s="11">
        <v>1</v>
      </c>
    </row>
    <row r="944" spans="1:4" x14ac:dyDescent="0.2">
      <c r="A944" s="11">
        <v>9486</v>
      </c>
      <c r="B944" s="11">
        <v>1</v>
      </c>
      <c r="C944" s="11">
        <v>285</v>
      </c>
      <c r="D944" s="11">
        <v>87</v>
      </c>
    </row>
    <row r="945" spans="1:4" x14ac:dyDescent="0.2">
      <c r="A945" s="11">
        <v>2791</v>
      </c>
      <c r="B945" s="11">
        <v>0</v>
      </c>
      <c r="C945" s="11">
        <v>122</v>
      </c>
      <c r="D945" s="11">
        <v>26</v>
      </c>
    </row>
    <row r="946" spans="1:4" x14ac:dyDescent="0.2">
      <c r="A946" s="11">
        <v>109206</v>
      </c>
      <c r="B946" s="11">
        <v>0</v>
      </c>
      <c r="C946" s="11">
        <v>219</v>
      </c>
      <c r="D946" s="11">
        <v>205</v>
      </c>
    </row>
    <row r="947" spans="1:4" x14ac:dyDescent="0.2">
      <c r="A947" s="11">
        <v>9478</v>
      </c>
      <c r="B947" s="11">
        <v>1</v>
      </c>
      <c r="C947" s="11">
        <v>451</v>
      </c>
      <c r="D947" s="11">
        <v>412</v>
      </c>
    </row>
    <row r="948" spans="1:4" x14ac:dyDescent="0.2">
      <c r="A948" s="11">
        <v>122699</v>
      </c>
      <c r="B948" s="11">
        <v>1</v>
      </c>
      <c r="C948" s="11">
        <v>418</v>
      </c>
      <c r="D948" s="11">
        <v>38</v>
      </c>
    </row>
    <row r="949" spans="1:4" x14ac:dyDescent="0.2">
      <c r="A949" s="11">
        <v>2794</v>
      </c>
      <c r="B949" s="11">
        <v>0</v>
      </c>
      <c r="C949" s="11">
        <v>699</v>
      </c>
      <c r="D949" s="11">
        <v>447</v>
      </c>
    </row>
    <row r="950" spans="1:4" x14ac:dyDescent="0.2">
      <c r="A950" s="11">
        <v>109200</v>
      </c>
      <c r="B950" s="11">
        <v>1</v>
      </c>
      <c r="C950" s="11">
        <v>962</v>
      </c>
      <c r="D950" s="11">
        <v>408</v>
      </c>
    </row>
    <row r="951" spans="1:4" x14ac:dyDescent="0.2">
      <c r="A951" s="11">
        <v>118263</v>
      </c>
      <c r="B951" s="11">
        <v>1</v>
      </c>
      <c r="C951" s="11">
        <v>659</v>
      </c>
      <c r="D951" s="11">
        <v>434</v>
      </c>
    </row>
    <row r="952" spans="1:4" x14ac:dyDescent="0.2">
      <c r="A952" s="11">
        <v>71320</v>
      </c>
      <c r="B952" s="11">
        <v>0</v>
      </c>
      <c r="C952" s="11">
        <v>741</v>
      </c>
      <c r="D952" s="11">
        <v>645</v>
      </c>
    </row>
    <row r="953" spans="1:4" x14ac:dyDescent="0.2">
      <c r="A953" s="11">
        <v>108944</v>
      </c>
      <c r="B953" s="11">
        <v>1</v>
      </c>
      <c r="C953" s="11">
        <v>450</v>
      </c>
      <c r="D953" s="11">
        <v>382</v>
      </c>
    </row>
    <row r="954" spans="1:4" x14ac:dyDescent="0.2">
      <c r="A954" s="11">
        <v>122693</v>
      </c>
      <c r="B954" s="11">
        <v>1</v>
      </c>
      <c r="C954" s="11">
        <v>390</v>
      </c>
      <c r="D954" s="11">
        <v>49</v>
      </c>
    </row>
    <row r="955" spans="1:4" x14ac:dyDescent="0.2">
      <c r="A955" s="11">
        <v>20049</v>
      </c>
      <c r="B955" s="11">
        <v>1</v>
      </c>
      <c r="C955" s="11">
        <v>922</v>
      </c>
      <c r="D955" s="11">
        <v>26</v>
      </c>
    </row>
    <row r="956" spans="1:4" x14ac:dyDescent="0.2">
      <c r="A956" s="11">
        <v>20055</v>
      </c>
      <c r="B956" s="11">
        <v>0</v>
      </c>
      <c r="C956" s="11">
        <v>294</v>
      </c>
      <c r="D956" s="11">
        <v>49</v>
      </c>
    </row>
    <row r="957" spans="1:4" x14ac:dyDescent="0.2">
      <c r="A957" s="11">
        <v>112845</v>
      </c>
      <c r="B957" s="11">
        <v>0</v>
      </c>
      <c r="C957" s="11">
        <v>757</v>
      </c>
      <c r="D957" s="11">
        <v>679</v>
      </c>
    </row>
    <row r="958" spans="1:4" x14ac:dyDescent="0.2">
      <c r="A958" s="11">
        <v>9490</v>
      </c>
      <c r="B958" s="11">
        <v>1</v>
      </c>
      <c r="C958" s="11">
        <v>734</v>
      </c>
      <c r="D958" s="11">
        <v>359</v>
      </c>
    </row>
    <row r="959" spans="1:4" x14ac:dyDescent="0.2">
      <c r="A959" s="11">
        <v>105034</v>
      </c>
      <c r="B959" s="11">
        <v>1</v>
      </c>
      <c r="C959" s="11">
        <v>186</v>
      </c>
      <c r="D959" s="11">
        <v>66</v>
      </c>
    </row>
    <row r="960" spans="1:4" x14ac:dyDescent="0.2">
      <c r="A960" s="11">
        <v>122680</v>
      </c>
      <c r="B960" s="11">
        <v>0</v>
      </c>
      <c r="C960" s="11">
        <v>115</v>
      </c>
      <c r="D960" s="11">
        <v>25</v>
      </c>
    </row>
    <row r="961" spans="1:4" x14ac:dyDescent="0.2">
      <c r="A961" s="11">
        <v>112846</v>
      </c>
      <c r="B961" s="11">
        <v>1</v>
      </c>
      <c r="C961" s="11">
        <v>857</v>
      </c>
      <c r="D961" s="11">
        <v>117</v>
      </c>
    </row>
    <row r="962" spans="1:4" x14ac:dyDescent="0.2">
      <c r="A962" s="11">
        <v>80816</v>
      </c>
      <c r="B962" s="11">
        <v>1</v>
      </c>
      <c r="C962" s="11">
        <v>908</v>
      </c>
      <c r="D962" s="11">
        <v>681</v>
      </c>
    </row>
    <row r="963" spans="1:4" x14ac:dyDescent="0.2">
      <c r="A963" s="11">
        <v>44749</v>
      </c>
      <c r="B963" s="11">
        <v>1</v>
      </c>
      <c r="C963" s="11">
        <v>257</v>
      </c>
      <c r="D963" s="11">
        <v>51</v>
      </c>
    </row>
    <row r="964" spans="1:4" x14ac:dyDescent="0.2">
      <c r="A964" s="11">
        <v>79498</v>
      </c>
      <c r="B964" s="11">
        <v>0</v>
      </c>
      <c r="C964" s="11">
        <v>194</v>
      </c>
      <c r="D964" s="11">
        <v>57</v>
      </c>
    </row>
    <row r="965" spans="1:4" x14ac:dyDescent="0.2">
      <c r="A965" s="11">
        <v>2799</v>
      </c>
      <c r="B965" s="11">
        <v>1</v>
      </c>
      <c r="C965" s="11">
        <v>578</v>
      </c>
      <c r="D965" s="11">
        <v>49</v>
      </c>
    </row>
    <row r="966" spans="1:4" x14ac:dyDescent="0.2">
      <c r="A966" s="11">
        <v>194401</v>
      </c>
      <c r="B966" s="11">
        <v>1</v>
      </c>
      <c r="C966" s="11">
        <v>880</v>
      </c>
      <c r="D966" s="11">
        <v>459</v>
      </c>
    </row>
    <row r="967" spans="1:4" x14ac:dyDescent="0.2">
      <c r="A967" s="11">
        <v>5291</v>
      </c>
      <c r="B967" s="11">
        <v>0</v>
      </c>
      <c r="C967" s="11">
        <v>711</v>
      </c>
      <c r="D967" s="11">
        <v>385</v>
      </c>
    </row>
    <row r="968" spans="1:4" x14ac:dyDescent="0.2">
      <c r="A968" s="11">
        <v>2796</v>
      </c>
      <c r="B968" s="11">
        <v>1</v>
      </c>
      <c r="C968" s="11">
        <v>806</v>
      </c>
      <c r="D968" s="11">
        <v>419</v>
      </c>
    </row>
    <row r="969" spans="1:4" x14ac:dyDescent="0.2">
      <c r="A969" s="11">
        <v>71325</v>
      </c>
      <c r="B969" s="11">
        <v>1</v>
      </c>
      <c r="C969" s="11">
        <v>349</v>
      </c>
      <c r="D969" s="11">
        <v>335</v>
      </c>
    </row>
    <row r="970" spans="1:4" x14ac:dyDescent="0.2">
      <c r="A970" s="11">
        <v>2793</v>
      </c>
      <c r="B970" s="11">
        <v>0</v>
      </c>
      <c r="C970" s="11">
        <v>70</v>
      </c>
      <c r="D970" s="11">
        <v>25</v>
      </c>
    </row>
    <row r="971" spans="1:4" x14ac:dyDescent="0.2">
      <c r="A971" s="11">
        <v>102781</v>
      </c>
      <c r="B971" s="11">
        <v>1</v>
      </c>
      <c r="C971" s="11">
        <v>866</v>
      </c>
      <c r="D971" s="11">
        <v>807</v>
      </c>
    </row>
    <row r="972" spans="1:4" x14ac:dyDescent="0.2">
      <c r="A972" s="11">
        <v>109201</v>
      </c>
      <c r="B972" s="11">
        <v>1</v>
      </c>
      <c r="C972" s="11">
        <v>493</v>
      </c>
      <c r="D972" s="11">
        <v>304</v>
      </c>
    </row>
    <row r="973" spans="1:4" x14ac:dyDescent="0.2">
      <c r="A973" s="11">
        <v>72814</v>
      </c>
      <c r="B973" s="11">
        <v>0</v>
      </c>
      <c r="C973" s="11">
        <v>862</v>
      </c>
      <c r="D973" s="11">
        <v>580</v>
      </c>
    </row>
    <row r="974" spans="1:4" x14ac:dyDescent="0.2">
      <c r="A974" s="11">
        <v>122351</v>
      </c>
      <c r="B974" s="11">
        <v>1</v>
      </c>
      <c r="C974" s="11">
        <v>218</v>
      </c>
      <c r="D974" s="11">
        <v>188</v>
      </c>
    </row>
    <row r="975" spans="1:4" x14ac:dyDescent="0.2">
      <c r="A975" s="11">
        <v>99298</v>
      </c>
      <c r="B975" s="11">
        <v>0</v>
      </c>
      <c r="C975" s="11">
        <v>680</v>
      </c>
      <c r="D975" s="11">
        <v>91</v>
      </c>
    </row>
    <row r="976" spans="1:4" x14ac:dyDescent="0.2">
      <c r="A976" s="11">
        <v>3731</v>
      </c>
      <c r="B976" s="11">
        <v>0</v>
      </c>
      <c r="C976" s="11">
        <v>608</v>
      </c>
      <c r="D976" s="11">
        <v>23</v>
      </c>
    </row>
    <row r="977" spans="1:4" x14ac:dyDescent="0.2">
      <c r="A977" s="11">
        <v>11489</v>
      </c>
      <c r="B977" s="11">
        <v>0</v>
      </c>
      <c r="C977" s="11">
        <v>397</v>
      </c>
      <c r="D977" s="11">
        <v>193</v>
      </c>
    </row>
    <row r="978" spans="1:4" x14ac:dyDescent="0.2">
      <c r="A978" s="11">
        <v>122302</v>
      </c>
      <c r="B978" s="11">
        <v>0</v>
      </c>
      <c r="C978" s="11">
        <v>57</v>
      </c>
      <c r="D978" s="11">
        <v>48</v>
      </c>
    </row>
    <row r="979" spans="1:4" x14ac:dyDescent="0.2">
      <c r="A979" s="11">
        <v>28838</v>
      </c>
      <c r="B979" s="11">
        <v>0</v>
      </c>
      <c r="C979" s="11">
        <v>413</v>
      </c>
      <c r="D979" s="11">
        <v>249</v>
      </c>
    </row>
    <row r="980" spans="1:4" x14ac:dyDescent="0.2">
      <c r="A980" s="11">
        <v>72843</v>
      </c>
      <c r="B980" s="11">
        <v>1</v>
      </c>
      <c r="C980" s="11">
        <v>964</v>
      </c>
      <c r="D980" s="11">
        <v>563</v>
      </c>
    </row>
    <row r="981" spans="1:4" x14ac:dyDescent="0.2">
      <c r="A981" s="11">
        <v>80809</v>
      </c>
      <c r="B981" s="11">
        <v>0</v>
      </c>
      <c r="C981" s="11">
        <v>541</v>
      </c>
      <c r="D981" s="11">
        <v>20</v>
      </c>
    </row>
    <row r="982" spans="1:4" x14ac:dyDescent="0.2">
      <c r="A982" s="11">
        <v>127006</v>
      </c>
      <c r="B982" s="11">
        <v>1</v>
      </c>
      <c r="C982" s="11">
        <v>611</v>
      </c>
      <c r="D982" s="11">
        <v>179</v>
      </c>
    </row>
    <row r="983" spans="1:4" x14ac:dyDescent="0.2">
      <c r="A983" s="11">
        <v>82448</v>
      </c>
      <c r="B983" s="11">
        <v>1</v>
      </c>
      <c r="C983" s="11">
        <v>909</v>
      </c>
      <c r="D983" s="11">
        <v>866</v>
      </c>
    </row>
    <row r="984" spans="1:4" x14ac:dyDescent="0.2">
      <c r="A984" s="11">
        <v>13028</v>
      </c>
      <c r="B984" s="11">
        <v>1</v>
      </c>
      <c r="C984" s="11">
        <v>836</v>
      </c>
      <c r="D984" s="11">
        <v>649</v>
      </c>
    </row>
    <row r="985" spans="1:4" x14ac:dyDescent="0.2">
      <c r="A985" s="11">
        <v>118577</v>
      </c>
      <c r="B985" s="11">
        <v>0</v>
      </c>
      <c r="C985" s="11">
        <v>963</v>
      </c>
      <c r="D985" s="11">
        <v>775</v>
      </c>
    </row>
    <row r="986" spans="1:4" x14ac:dyDescent="0.2">
      <c r="A986" s="11">
        <v>117890</v>
      </c>
      <c r="B986" s="11">
        <v>1</v>
      </c>
      <c r="C986" s="11">
        <v>449</v>
      </c>
      <c r="D986" s="11">
        <v>448</v>
      </c>
    </row>
    <row r="987" spans="1:4" x14ac:dyDescent="0.2">
      <c r="A987" s="11">
        <v>118617</v>
      </c>
      <c r="B987" s="11">
        <v>1</v>
      </c>
      <c r="C987" s="11">
        <v>377</v>
      </c>
      <c r="D987" s="11">
        <v>90</v>
      </c>
    </row>
    <row r="988" spans="1:4" x14ac:dyDescent="0.2">
      <c r="A988" s="11">
        <v>109995</v>
      </c>
      <c r="B988" s="11">
        <v>0</v>
      </c>
      <c r="C988" s="11">
        <v>413</v>
      </c>
      <c r="D988" s="11">
        <v>195</v>
      </c>
    </row>
    <row r="989" spans="1:4" x14ac:dyDescent="0.2">
      <c r="A989" s="11">
        <v>109996</v>
      </c>
      <c r="B989" s="11">
        <v>0</v>
      </c>
      <c r="C989" s="11">
        <v>0</v>
      </c>
      <c r="D989" s="11">
        <v>0</v>
      </c>
    </row>
    <row r="990" spans="1:4" x14ac:dyDescent="0.2">
      <c r="A990" s="11">
        <v>49107</v>
      </c>
      <c r="B990" s="11">
        <v>1</v>
      </c>
      <c r="C990" s="11">
        <v>832</v>
      </c>
      <c r="D990" s="11">
        <v>321</v>
      </c>
    </row>
    <row r="991" spans="1:4" x14ac:dyDescent="0.2">
      <c r="A991" s="11">
        <v>29585</v>
      </c>
      <c r="B991" s="11">
        <v>0</v>
      </c>
      <c r="C991" s="11">
        <v>111</v>
      </c>
      <c r="D991" s="11">
        <v>108</v>
      </c>
    </row>
    <row r="992" spans="1:4" x14ac:dyDescent="0.2">
      <c r="A992" s="11">
        <v>111677</v>
      </c>
      <c r="B992" s="11">
        <v>1</v>
      </c>
      <c r="C992" s="11">
        <v>318</v>
      </c>
      <c r="D992" s="11">
        <v>173</v>
      </c>
    </row>
    <row r="993" spans="1:4" x14ac:dyDescent="0.2">
      <c r="A993" s="11">
        <v>93102</v>
      </c>
      <c r="B993" s="11">
        <v>1</v>
      </c>
      <c r="C993" s="11">
        <v>296</v>
      </c>
      <c r="D993" s="11">
        <v>141</v>
      </c>
    </row>
    <row r="994" spans="1:4" x14ac:dyDescent="0.2">
      <c r="A994" s="11">
        <v>30712</v>
      </c>
      <c r="B994" s="11">
        <v>0</v>
      </c>
      <c r="C994" s="11">
        <v>541</v>
      </c>
      <c r="D994" s="11">
        <v>17</v>
      </c>
    </row>
    <row r="995" spans="1:4" x14ac:dyDescent="0.2">
      <c r="A995" s="11">
        <v>89128</v>
      </c>
      <c r="B995" s="11">
        <v>1</v>
      </c>
      <c r="C995" s="11">
        <v>921</v>
      </c>
      <c r="D995" s="11">
        <v>736</v>
      </c>
    </row>
    <row r="996" spans="1:4" x14ac:dyDescent="0.2">
      <c r="A996" s="11">
        <v>29587</v>
      </c>
      <c r="B996" s="11">
        <v>1</v>
      </c>
      <c r="C996" s="11">
        <v>542</v>
      </c>
      <c r="D996" s="11">
        <v>404</v>
      </c>
    </row>
    <row r="997" spans="1:4" x14ac:dyDescent="0.2">
      <c r="A997" s="11">
        <v>30711</v>
      </c>
      <c r="B997" s="11">
        <v>0</v>
      </c>
      <c r="C997" s="11">
        <v>701</v>
      </c>
      <c r="D997" s="11">
        <v>334</v>
      </c>
    </row>
    <row r="998" spans="1:4" x14ac:dyDescent="0.2">
      <c r="A998" s="11">
        <v>45306</v>
      </c>
      <c r="B998" s="11">
        <v>1</v>
      </c>
      <c r="C998" s="11">
        <v>112</v>
      </c>
      <c r="D998" s="11">
        <v>17</v>
      </c>
    </row>
    <row r="999" spans="1:4" x14ac:dyDescent="0.2">
      <c r="A999" s="11">
        <v>120803</v>
      </c>
      <c r="B999" s="11">
        <v>0</v>
      </c>
      <c r="C999" s="11">
        <v>162</v>
      </c>
      <c r="D999" s="11">
        <v>37</v>
      </c>
    </row>
    <row r="1000" spans="1:4" x14ac:dyDescent="0.2">
      <c r="A1000" s="11">
        <v>108004</v>
      </c>
      <c r="B1000" s="11">
        <v>0</v>
      </c>
      <c r="C1000" s="11">
        <v>27</v>
      </c>
      <c r="D1000" s="11">
        <v>24</v>
      </c>
    </row>
    <row r="1001" spans="1:4" x14ac:dyDescent="0.2">
      <c r="A1001" s="11">
        <v>92205</v>
      </c>
      <c r="B1001" s="11">
        <v>1</v>
      </c>
      <c r="C1001" s="11">
        <v>731</v>
      </c>
      <c r="D1001" s="11">
        <v>225</v>
      </c>
    </row>
    <row r="1002" spans="1:4" x14ac:dyDescent="0.2">
      <c r="A1002" s="11">
        <v>119509</v>
      </c>
      <c r="B1002" s="11">
        <v>1</v>
      </c>
      <c r="C1002" s="11">
        <v>242</v>
      </c>
      <c r="D1002" s="11">
        <v>57</v>
      </c>
    </row>
    <row r="1003" spans="1:4" x14ac:dyDescent="0.2">
      <c r="A1003" s="11">
        <v>109056</v>
      </c>
      <c r="B1003" s="11">
        <v>1</v>
      </c>
      <c r="C1003" s="11">
        <v>803</v>
      </c>
      <c r="D1003" s="11">
        <v>500</v>
      </c>
    </row>
    <row r="1004" spans="1:4" x14ac:dyDescent="0.2">
      <c r="A1004" s="11">
        <v>45305</v>
      </c>
      <c r="B1004" s="11">
        <v>0</v>
      </c>
      <c r="C1004" s="11">
        <v>195</v>
      </c>
      <c r="D1004" s="11">
        <v>139</v>
      </c>
    </row>
    <row r="1005" spans="1:4" x14ac:dyDescent="0.2">
      <c r="A1005" s="11">
        <v>29582</v>
      </c>
      <c r="B1005" s="11">
        <v>1</v>
      </c>
      <c r="C1005" s="11">
        <v>135</v>
      </c>
      <c r="D1005" s="11">
        <v>44</v>
      </c>
    </row>
    <row r="1006" spans="1:4" x14ac:dyDescent="0.2">
      <c r="A1006" s="11">
        <v>111676</v>
      </c>
      <c r="B1006" s="11">
        <v>1</v>
      </c>
      <c r="C1006" s="11">
        <v>766</v>
      </c>
      <c r="D1006" s="11">
        <v>638</v>
      </c>
    </row>
    <row r="1007" spans="1:4" x14ac:dyDescent="0.2">
      <c r="A1007" s="11">
        <v>30578</v>
      </c>
      <c r="B1007" s="11">
        <v>0</v>
      </c>
      <c r="C1007" s="11">
        <v>267</v>
      </c>
      <c r="D1007" s="11">
        <v>149</v>
      </c>
    </row>
    <row r="1008" spans="1:4" x14ac:dyDescent="0.2">
      <c r="A1008" s="11">
        <v>93095</v>
      </c>
      <c r="B1008" s="11">
        <v>1</v>
      </c>
      <c r="C1008" s="11">
        <v>231</v>
      </c>
      <c r="D1008" s="11">
        <v>131</v>
      </c>
    </row>
    <row r="1009" spans="1:4" x14ac:dyDescent="0.2">
      <c r="A1009" s="11">
        <v>70036</v>
      </c>
      <c r="B1009" s="11">
        <v>0</v>
      </c>
      <c r="C1009" s="11">
        <v>454</v>
      </c>
      <c r="D1009" s="11">
        <v>317</v>
      </c>
    </row>
    <row r="1010" spans="1:4" x14ac:dyDescent="0.2">
      <c r="A1010" s="11">
        <v>90498</v>
      </c>
      <c r="B1010" s="11">
        <v>0</v>
      </c>
      <c r="C1010" s="11">
        <v>371</v>
      </c>
      <c r="D1010" s="11">
        <v>266</v>
      </c>
    </row>
    <row r="1011" spans="1:4" x14ac:dyDescent="0.2">
      <c r="A1011" s="11">
        <v>89127</v>
      </c>
      <c r="B1011" s="11">
        <v>1</v>
      </c>
      <c r="C1011" s="11">
        <v>752</v>
      </c>
      <c r="D1011" s="11">
        <v>350</v>
      </c>
    </row>
    <row r="1012" spans="1:4" x14ac:dyDescent="0.2">
      <c r="A1012" s="11">
        <v>75215</v>
      </c>
      <c r="B1012" s="11">
        <v>0</v>
      </c>
      <c r="C1012" s="11">
        <v>758</v>
      </c>
      <c r="D1012" s="11">
        <v>126</v>
      </c>
    </row>
    <row r="1013" spans="1:4" x14ac:dyDescent="0.2">
      <c r="A1013" s="11">
        <v>119566</v>
      </c>
      <c r="B1013" s="11">
        <v>0</v>
      </c>
      <c r="C1013" s="11">
        <v>939</v>
      </c>
      <c r="D1013" s="11">
        <v>505</v>
      </c>
    </row>
    <row r="1014" spans="1:4" x14ac:dyDescent="0.2">
      <c r="A1014" s="11">
        <v>92208</v>
      </c>
      <c r="B1014" s="11">
        <v>0</v>
      </c>
      <c r="C1014" s="11">
        <v>535</v>
      </c>
      <c r="D1014" s="11">
        <v>212</v>
      </c>
    </row>
    <row r="1015" spans="1:4" x14ac:dyDescent="0.2">
      <c r="A1015" s="11">
        <v>119579</v>
      </c>
      <c r="B1015" s="11">
        <v>0</v>
      </c>
      <c r="C1015" s="11">
        <v>606</v>
      </c>
      <c r="D1015" s="11">
        <v>29</v>
      </c>
    </row>
    <row r="1016" spans="1:4" x14ac:dyDescent="0.2">
      <c r="A1016" s="11">
        <v>45309</v>
      </c>
      <c r="B1016" s="11">
        <v>1</v>
      </c>
      <c r="C1016" s="11">
        <v>734</v>
      </c>
      <c r="D1016" s="11">
        <v>611</v>
      </c>
    </row>
    <row r="1017" spans="1:4" x14ac:dyDescent="0.2">
      <c r="A1017" s="11">
        <v>30743</v>
      </c>
      <c r="B1017" s="11">
        <v>0</v>
      </c>
      <c r="C1017" s="11">
        <v>444</v>
      </c>
      <c r="D1017" s="11">
        <v>45</v>
      </c>
    </row>
    <row r="1018" spans="1:4" x14ac:dyDescent="0.2">
      <c r="A1018" s="11">
        <v>49108</v>
      </c>
      <c r="B1018" s="11">
        <v>0</v>
      </c>
      <c r="C1018" s="11">
        <v>463</v>
      </c>
      <c r="D1018" s="11">
        <v>196</v>
      </c>
    </row>
    <row r="1019" spans="1:4" x14ac:dyDescent="0.2">
      <c r="A1019" s="11">
        <v>29584</v>
      </c>
      <c r="B1019" s="11">
        <v>0</v>
      </c>
      <c r="C1019" s="11">
        <v>86</v>
      </c>
      <c r="D1019" s="11">
        <v>14</v>
      </c>
    </row>
    <row r="1020" spans="1:4" x14ac:dyDescent="0.2">
      <c r="A1020" s="11">
        <v>119501</v>
      </c>
      <c r="B1020" s="11">
        <v>1</v>
      </c>
      <c r="C1020" s="11">
        <v>500</v>
      </c>
      <c r="D1020" s="11">
        <v>437</v>
      </c>
    </row>
    <row r="1021" spans="1:4" x14ac:dyDescent="0.2">
      <c r="A1021" s="11">
        <v>30504</v>
      </c>
      <c r="B1021" s="11">
        <v>0</v>
      </c>
      <c r="C1021" s="11">
        <v>238</v>
      </c>
      <c r="D1021" s="11">
        <v>172</v>
      </c>
    </row>
    <row r="1022" spans="1:4" x14ac:dyDescent="0.2">
      <c r="A1022" s="11">
        <v>93101</v>
      </c>
      <c r="B1022" s="11">
        <v>1</v>
      </c>
      <c r="C1022" s="11">
        <v>852</v>
      </c>
      <c r="D1022" s="11">
        <v>641</v>
      </c>
    </row>
    <row r="1023" spans="1:4" x14ac:dyDescent="0.2">
      <c r="A1023" s="11">
        <v>30749</v>
      </c>
      <c r="B1023" s="11">
        <v>0</v>
      </c>
      <c r="C1023" s="11">
        <v>2</v>
      </c>
      <c r="D1023" s="11">
        <v>0</v>
      </c>
    </row>
    <row r="1024" spans="1:4" x14ac:dyDescent="0.2">
      <c r="A1024" s="11">
        <v>120813</v>
      </c>
      <c r="B1024" s="11">
        <v>1</v>
      </c>
      <c r="C1024" s="11">
        <v>283</v>
      </c>
      <c r="D1024" s="11">
        <v>28</v>
      </c>
    </row>
    <row r="1025" spans="1:4" x14ac:dyDescent="0.2">
      <c r="A1025" s="11">
        <v>29590</v>
      </c>
      <c r="B1025" s="11">
        <v>1</v>
      </c>
      <c r="C1025" s="11">
        <v>176</v>
      </c>
      <c r="D1025" s="11">
        <v>133</v>
      </c>
    </row>
    <row r="1026" spans="1:4" x14ac:dyDescent="0.2">
      <c r="A1026" s="11">
        <v>118662</v>
      </c>
      <c r="B1026" s="11">
        <v>0</v>
      </c>
      <c r="C1026" s="11">
        <v>313</v>
      </c>
      <c r="D1026" s="11">
        <v>192</v>
      </c>
    </row>
    <row r="1027" spans="1:4" x14ac:dyDescent="0.2">
      <c r="A1027" s="11">
        <v>30478</v>
      </c>
      <c r="B1027" s="11">
        <v>0</v>
      </c>
      <c r="C1027" s="11">
        <v>201</v>
      </c>
      <c r="D1027" s="11">
        <v>1</v>
      </c>
    </row>
    <row r="1028" spans="1:4" x14ac:dyDescent="0.2">
      <c r="A1028" s="11">
        <v>90475</v>
      </c>
      <c r="B1028" s="11">
        <v>0</v>
      </c>
      <c r="C1028" s="11">
        <v>99</v>
      </c>
      <c r="D1028" s="11">
        <v>2</v>
      </c>
    </row>
    <row r="1029" spans="1:4" x14ac:dyDescent="0.2">
      <c r="A1029" s="11">
        <v>29530</v>
      </c>
      <c r="B1029" s="11">
        <v>0</v>
      </c>
      <c r="C1029" s="11">
        <v>111</v>
      </c>
      <c r="D1029" s="11">
        <v>64</v>
      </c>
    </row>
    <row r="1030" spans="1:4" x14ac:dyDescent="0.2">
      <c r="A1030" s="11">
        <v>81528</v>
      </c>
      <c r="B1030" s="11">
        <v>1</v>
      </c>
      <c r="C1030" s="11">
        <v>569</v>
      </c>
      <c r="D1030" s="11">
        <v>502</v>
      </c>
    </row>
    <row r="1031" spans="1:4" x14ac:dyDescent="0.2">
      <c r="A1031" s="11">
        <v>100436</v>
      </c>
      <c r="B1031" s="11">
        <v>1</v>
      </c>
      <c r="C1031" s="11">
        <v>831</v>
      </c>
      <c r="D1031" s="11">
        <v>10</v>
      </c>
    </row>
    <row r="1032" spans="1:4" x14ac:dyDescent="0.2">
      <c r="A1032" s="11">
        <v>29499</v>
      </c>
      <c r="B1032" s="11">
        <v>0</v>
      </c>
      <c r="C1032" s="11">
        <v>331</v>
      </c>
      <c r="D1032" s="11">
        <v>18</v>
      </c>
    </row>
    <row r="1033" spans="1:4" x14ac:dyDescent="0.2">
      <c r="A1033" s="11">
        <v>30683</v>
      </c>
      <c r="B1033" s="11">
        <v>1</v>
      </c>
      <c r="C1033" s="11">
        <v>24</v>
      </c>
      <c r="D1033" s="11">
        <v>15</v>
      </c>
    </row>
    <row r="1034" spans="1:4" x14ac:dyDescent="0.2">
      <c r="A1034" s="11">
        <v>69906</v>
      </c>
      <c r="B1034" s="11">
        <v>0</v>
      </c>
      <c r="C1034" s="11">
        <v>906</v>
      </c>
      <c r="D1034" s="11">
        <v>878</v>
      </c>
    </row>
    <row r="1035" spans="1:4" x14ac:dyDescent="0.2">
      <c r="A1035" s="11">
        <v>90174</v>
      </c>
      <c r="B1035" s="11">
        <v>0</v>
      </c>
      <c r="C1035" s="11">
        <v>309</v>
      </c>
      <c r="D1035" s="11">
        <v>46</v>
      </c>
    </row>
    <row r="1036" spans="1:4" x14ac:dyDescent="0.2">
      <c r="A1036" s="11">
        <v>90168</v>
      </c>
      <c r="B1036" s="11">
        <v>0</v>
      </c>
      <c r="C1036" s="11">
        <v>598</v>
      </c>
      <c r="D1036" s="11">
        <v>297</v>
      </c>
    </row>
    <row r="1037" spans="1:4" x14ac:dyDescent="0.2">
      <c r="A1037" s="11">
        <v>79488</v>
      </c>
      <c r="B1037" s="11">
        <v>0</v>
      </c>
      <c r="C1037" s="11">
        <v>844</v>
      </c>
      <c r="D1037" s="11">
        <v>359</v>
      </c>
    </row>
    <row r="1038" spans="1:4" x14ac:dyDescent="0.2">
      <c r="A1038" s="11">
        <v>119640</v>
      </c>
      <c r="B1038" s="11">
        <v>0</v>
      </c>
      <c r="C1038" s="11">
        <v>861</v>
      </c>
      <c r="D1038" s="11">
        <v>532</v>
      </c>
    </row>
    <row r="1039" spans="1:4" x14ac:dyDescent="0.2">
      <c r="A1039" s="11">
        <v>119515</v>
      </c>
      <c r="B1039" s="11">
        <v>0</v>
      </c>
      <c r="C1039" s="11">
        <v>341</v>
      </c>
      <c r="D1039" s="11">
        <v>76</v>
      </c>
    </row>
    <row r="1040" spans="1:4" x14ac:dyDescent="0.2">
      <c r="A1040" s="11">
        <v>103685</v>
      </c>
      <c r="B1040" s="11">
        <v>1</v>
      </c>
      <c r="C1040" s="11">
        <v>899</v>
      </c>
      <c r="D1040" s="11">
        <v>619</v>
      </c>
    </row>
    <row r="1041" spans="1:4" x14ac:dyDescent="0.2">
      <c r="A1041" s="11">
        <v>111617</v>
      </c>
      <c r="B1041" s="11">
        <v>0</v>
      </c>
      <c r="C1041" s="11">
        <v>115</v>
      </c>
      <c r="D1041" s="11">
        <v>10</v>
      </c>
    </row>
    <row r="1042" spans="1:4" x14ac:dyDescent="0.2">
      <c r="A1042" s="11">
        <v>98637</v>
      </c>
      <c r="B1042" s="11">
        <v>0</v>
      </c>
      <c r="C1042" s="11">
        <v>648</v>
      </c>
      <c r="D1042" s="11">
        <v>529</v>
      </c>
    </row>
    <row r="1043" spans="1:4" x14ac:dyDescent="0.2">
      <c r="A1043" s="11">
        <v>90159</v>
      </c>
      <c r="B1043" s="11">
        <v>1</v>
      </c>
      <c r="C1043" s="11">
        <v>501</v>
      </c>
      <c r="D1043" s="11">
        <v>481</v>
      </c>
    </row>
    <row r="1044" spans="1:4" x14ac:dyDescent="0.2">
      <c r="A1044" s="11">
        <v>76651</v>
      </c>
      <c r="B1044" s="11">
        <v>0</v>
      </c>
      <c r="C1044" s="11">
        <v>799</v>
      </c>
      <c r="D1044" s="11">
        <v>766</v>
      </c>
    </row>
    <row r="1045" spans="1:4" x14ac:dyDescent="0.2">
      <c r="A1045" s="11">
        <v>119531</v>
      </c>
      <c r="B1045" s="11">
        <v>1</v>
      </c>
      <c r="C1045" s="11">
        <v>678</v>
      </c>
      <c r="D1045" s="11">
        <v>388</v>
      </c>
    </row>
    <row r="1046" spans="1:4" x14ac:dyDescent="0.2">
      <c r="A1046" s="11">
        <v>93884</v>
      </c>
      <c r="B1046" s="11">
        <v>0</v>
      </c>
      <c r="C1046" s="11">
        <v>176</v>
      </c>
      <c r="D1046" s="11">
        <v>39</v>
      </c>
    </row>
    <row r="1047" spans="1:4" x14ac:dyDescent="0.2">
      <c r="A1047" s="11">
        <v>79467</v>
      </c>
      <c r="B1047" s="11">
        <v>1</v>
      </c>
      <c r="C1047" s="11">
        <v>709</v>
      </c>
      <c r="D1047" s="11">
        <v>613</v>
      </c>
    </row>
    <row r="1048" spans="1:4" x14ac:dyDescent="0.2">
      <c r="A1048" s="11">
        <v>29532</v>
      </c>
      <c r="B1048" s="11">
        <v>1</v>
      </c>
      <c r="C1048" s="11">
        <v>92</v>
      </c>
      <c r="D1048" s="11">
        <v>35</v>
      </c>
    </row>
    <row r="1049" spans="1:4" x14ac:dyDescent="0.2">
      <c r="A1049" s="11">
        <v>104063</v>
      </c>
      <c r="B1049" s="11">
        <v>1</v>
      </c>
      <c r="C1049" s="11">
        <v>352</v>
      </c>
      <c r="D1049" s="11">
        <v>97</v>
      </c>
    </row>
    <row r="1050" spans="1:4" x14ac:dyDescent="0.2">
      <c r="A1050" s="11">
        <v>90166</v>
      </c>
      <c r="B1050" s="11">
        <v>0</v>
      </c>
      <c r="C1050" s="11">
        <v>731</v>
      </c>
      <c r="D1050" s="11">
        <v>123</v>
      </c>
    </row>
    <row r="1051" spans="1:4" x14ac:dyDescent="0.2">
      <c r="A1051" s="11">
        <v>29538</v>
      </c>
      <c r="B1051" s="11">
        <v>1</v>
      </c>
      <c r="C1051" s="11">
        <v>972</v>
      </c>
      <c r="D1051" s="11">
        <v>69</v>
      </c>
    </row>
    <row r="1052" spans="1:4" x14ac:dyDescent="0.2">
      <c r="A1052" s="11">
        <v>70538</v>
      </c>
      <c r="B1052" s="11">
        <v>0</v>
      </c>
      <c r="C1052" s="11">
        <v>372</v>
      </c>
      <c r="D1052" s="11">
        <v>190</v>
      </c>
    </row>
    <row r="1053" spans="1:4" x14ac:dyDescent="0.2">
      <c r="A1053" s="11">
        <v>93893</v>
      </c>
      <c r="B1053" s="11">
        <v>1</v>
      </c>
      <c r="C1053" s="11">
        <v>531</v>
      </c>
      <c r="D1053" s="11">
        <v>353</v>
      </c>
    </row>
    <row r="1054" spans="1:4" x14ac:dyDescent="0.2">
      <c r="A1054" s="11">
        <v>119518</v>
      </c>
      <c r="B1054" s="11">
        <v>1</v>
      </c>
      <c r="C1054" s="11">
        <v>511</v>
      </c>
      <c r="D1054" s="11">
        <v>98</v>
      </c>
    </row>
    <row r="1055" spans="1:4" x14ac:dyDescent="0.2">
      <c r="A1055" s="11">
        <v>111338</v>
      </c>
      <c r="B1055" s="11">
        <v>0</v>
      </c>
      <c r="C1055" s="11">
        <v>826</v>
      </c>
      <c r="D1055" s="11">
        <v>84</v>
      </c>
    </row>
    <row r="1056" spans="1:4" x14ac:dyDescent="0.2">
      <c r="A1056" s="11">
        <v>100435</v>
      </c>
      <c r="B1056" s="11">
        <v>0</v>
      </c>
      <c r="C1056" s="11">
        <v>221</v>
      </c>
      <c r="D1056" s="11">
        <v>69</v>
      </c>
    </row>
    <row r="1057" spans="1:4" x14ac:dyDescent="0.2">
      <c r="A1057" s="11">
        <v>89130</v>
      </c>
      <c r="B1057" s="11">
        <v>1</v>
      </c>
      <c r="C1057" s="11">
        <v>666</v>
      </c>
      <c r="D1057" s="11">
        <v>468</v>
      </c>
    </row>
    <row r="1058" spans="1:4" x14ac:dyDescent="0.2">
      <c r="A1058" s="11">
        <v>103695</v>
      </c>
      <c r="B1058" s="11">
        <v>0</v>
      </c>
      <c r="C1058" s="11">
        <v>302</v>
      </c>
      <c r="D1058" s="11">
        <v>212</v>
      </c>
    </row>
    <row r="1059" spans="1:4" x14ac:dyDescent="0.2">
      <c r="A1059" s="11">
        <v>90201</v>
      </c>
      <c r="B1059" s="11">
        <v>1</v>
      </c>
      <c r="C1059" s="11">
        <v>205</v>
      </c>
      <c r="D1059" s="11">
        <v>139</v>
      </c>
    </row>
    <row r="1060" spans="1:4" x14ac:dyDescent="0.2">
      <c r="A1060" s="11">
        <v>70025</v>
      </c>
      <c r="B1060" s="11">
        <v>0</v>
      </c>
      <c r="C1060" s="11">
        <v>479</v>
      </c>
      <c r="D1060" s="11">
        <v>324</v>
      </c>
    </row>
    <row r="1061" spans="1:4" x14ac:dyDescent="0.2">
      <c r="A1061" s="11">
        <v>29485</v>
      </c>
      <c r="B1061" s="11">
        <v>0</v>
      </c>
      <c r="C1061" s="11">
        <v>593</v>
      </c>
      <c r="D1061" s="11">
        <v>537</v>
      </c>
    </row>
    <row r="1062" spans="1:4" x14ac:dyDescent="0.2">
      <c r="A1062" s="11">
        <v>119530</v>
      </c>
      <c r="B1062" s="11">
        <v>0</v>
      </c>
      <c r="C1062" s="11">
        <v>464</v>
      </c>
      <c r="D1062" s="11">
        <v>438</v>
      </c>
    </row>
    <row r="1063" spans="1:4" x14ac:dyDescent="0.2">
      <c r="A1063" s="11">
        <v>103671</v>
      </c>
      <c r="B1063" s="11">
        <v>1</v>
      </c>
      <c r="C1063" s="11">
        <v>666</v>
      </c>
      <c r="D1063" s="11">
        <v>507</v>
      </c>
    </row>
    <row r="1064" spans="1:4" x14ac:dyDescent="0.2">
      <c r="A1064" s="11">
        <v>102803</v>
      </c>
      <c r="B1064" s="11">
        <v>1</v>
      </c>
      <c r="C1064" s="11">
        <v>211</v>
      </c>
      <c r="D1064" s="11">
        <v>118</v>
      </c>
    </row>
    <row r="1065" spans="1:4" x14ac:dyDescent="0.2">
      <c r="A1065" s="11">
        <v>122156</v>
      </c>
      <c r="B1065" s="11">
        <v>0</v>
      </c>
      <c r="C1065" s="11">
        <v>816</v>
      </c>
      <c r="D1065" s="11">
        <v>747</v>
      </c>
    </row>
    <row r="1066" spans="1:4" x14ac:dyDescent="0.2">
      <c r="A1066" s="11">
        <v>103688</v>
      </c>
      <c r="B1066" s="11">
        <v>1</v>
      </c>
      <c r="C1066" s="11">
        <v>687</v>
      </c>
      <c r="D1066" s="11">
        <v>630</v>
      </c>
    </row>
    <row r="1067" spans="1:4" x14ac:dyDescent="0.2">
      <c r="A1067" s="11">
        <v>128303</v>
      </c>
      <c r="B1067" s="11">
        <v>1</v>
      </c>
      <c r="C1067" s="11">
        <v>78</v>
      </c>
      <c r="D1067" s="11">
        <v>44</v>
      </c>
    </row>
    <row r="1068" spans="1:4" x14ac:dyDescent="0.2">
      <c r="A1068" s="11">
        <v>122164</v>
      </c>
      <c r="B1068" s="11">
        <v>1</v>
      </c>
      <c r="C1068" s="11">
        <v>834</v>
      </c>
      <c r="D1068" s="11">
        <v>733</v>
      </c>
    </row>
    <row r="1069" spans="1:4" x14ac:dyDescent="0.2">
      <c r="A1069" s="11">
        <v>119629</v>
      </c>
      <c r="B1069" s="11">
        <v>1</v>
      </c>
      <c r="C1069" s="11">
        <v>516</v>
      </c>
      <c r="D1069" s="11">
        <v>456</v>
      </c>
    </row>
    <row r="1070" spans="1:4" x14ac:dyDescent="0.2">
      <c r="A1070" s="11">
        <v>122238</v>
      </c>
      <c r="B1070" s="11">
        <v>1</v>
      </c>
      <c r="C1070" s="11">
        <v>766</v>
      </c>
      <c r="D1070" s="11">
        <v>277</v>
      </c>
    </row>
    <row r="1071" spans="1:4" x14ac:dyDescent="0.2">
      <c r="A1071" s="11">
        <v>100106</v>
      </c>
      <c r="B1071" s="11">
        <v>1</v>
      </c>
      <c r="C1071" s="11">
        <v>357</v>
      </c>
      <c r="D1071" s="11">
        <v>211</v>
      </c>
    </row>
    <row r="1072" spans="1:4" x14ac:dyDescent="0.2">
      <c r="A1072" s="11">
        <v>74260</v>
      </c>
      <c r="B1072" s="11">
        <v>0</v>
      </c>
      <c r="C1072" s="11">
        <v>284</v>
      </c>
      <c r="D1072" s="11">
        <v>223</v>
      </c>
    </row>
    <row r="1073" spans="1:4" x14ac:dyDescent="0.2">
      <c r="A1073" s="11">
        <v>122159</v>
      </c>
      <c r="B1073" s="11">
        <v>0</v>
      </c>
      <c r="C1073" s="11">
        <v>270</v>
      </c>
      <c r="D1073" s="11">
        <v>102</v>
      </c>
    </row>
    <row r="1074" spans="1:4" x14ac:dyDescent="0.2">
      <c r="A1074" s="11">
        <v>100104</v>
      </c>
      <c r="B1074" s="11">
        <v>1</v>
      </c>
      <c r="C1074" s="11">
        <v>814</v>
      </c>
      <c r="D1074" s="11">
        <v>72</v>
      </c>
    </row>
    <row r="1075" spans="1:4" x14ac:dyDescent="0.2">
      <c r="A1075" s="11">
        <v>103702</v>
      </c>
      <c r="B1075" s="11">
        <v>0</v>
      </c>
      <c r="C1075" s="11">
        <v>602</v>
      </c>
      <c r="D1075" s="11">
        <v>430</v>
      </c>
    </row>
    <row r="1076" spans="1:4" x14ac:dyDescent="0.2">
      <c r="A1076" s="11">
        <v>103696</v>
      </c>
      <c r="B1076" s="11">
        <v>0</v>
      </c>
      <c r="C1076" s="11">
        <v>199</v>
      </c>
      <c r="D1076" s="11">
        <v>151</v>
      </c>
    </row>
    <row r="1077" spans="1:4" x14ac:dyDescent="0.2">
      <c r="A1077" s="11">
        <v>111083</v>
      </c>
      <c r="B1077" s="11">
        <v>1</v>
      </c>
      <c r="C1077" s="11">
        <v>420</v>
      </c>
      <c r="D1077" s="11">
        <v>95</v>
      </c>
    </row>
    <row r="1078" spans="1:4" x14ac:dyDescent="0.2">
      <c r="A1078" s="11">
        <v>76658</v>
      </c>
      <c r="B1078" s="11">
        <v>0</v>
      </c>
      <c r="C1078" s="11">
        <v>168</v>
      </c>
      <c r="D1078" s="11">
        <v>57</v>
      </c>
    </row>
    <row r="1079" spans="1:4" x14ac:dyDescent="0.2">
      <c r="A1079" s="11">
        <v>111339</v>
      </c>
      <c r="B1079" s="11">
        <v>1</v>
      </c>
      <c r="C1079" s="11">
        <v>783</v>
      </c>
      <c r="D1079" s="11">
        <v>607</v>
      </c>
    </row>
    <row r="1080" spans="1:4" x14ac:dyDescent="0.2">
      <c r="A1080" s="11">
        <v>79491</v>
      </c>
      <c r="B1080" s="11">
        <v>1</v>
      </c>
      <c r="C1080" s="11">
        <v>86</v>
      </c>
      <c r="D1080" s="11">
        <v>30</v>
      </c>
    </row>
    <row r="1081" spans="1:4" x14ac:dyDescent="0.2">
      <c r="A1081" s="11">
        <v>110380</v>
      </c>
      <c r="B1081" s="11">
        <v>1</v>
      </c>
      <c r="C1081" s="11">
        <v>930</v>
      </c>
      <c r="D1081" s="11">
        <v>429</v>
      </c>
    </row>
    <row r="1082" spans="1:4" x14ac:dyDescent="0.2">
      <c r="A1082" s="11">
        <v>111341</v>
      </c>
      <c r="B1082" s="11">
        <v>1</v>
      </c>
      <c r="C1082" s="11">
        <v>608</v>
      </c>
      <c r="D1082" s="11">
        <v>458</v>
      </c>
    </row>
    <row r="1083" spans="1:4" x14ac:dyDescent="0.2">
      <c r="A1083" s="11">
        <v>81785</v>
      </c>
      <c r="B1083" s="11">
        <v>1</v>
      </c>
      <c r="C1083" s="11">
        <v>568</v>
      </c>
      <c r="D1083" s="11">
        <v>362</v>
      </c>
    </row>
    <row r="1084" spans="1:4" x14ac:dyDescent="0.2">
      <c r="A1084" s="11">
        <v>89155</v>
      </c>
      <c r="B1084" s="11">
        <v>1</v>
      </c>
      <c r="C1084" s="11">
        <v>712</v>
      </c>
      <c r="D1084" s="11">
        <v>670</v>
      </c>
    </row>
    <row r="1085" spans="1:4" x14ac:dyDescent="0.2">
      <c r="A1085" s="11">
        <v>90253</v>
      </c>
      <c r="B1085" s="11">
        <v>0</v>
      </c>
      <c r="C1085" s="11">
        <v>187</v>
      </c>
      <c r="D1085" s="11">
        <v>85</v>
      </c>
    </row>
    <row r="1086" spans="1:4" x14ac:dyDescent="0.2">
      <c r="A1086" s="11">
        <v>119544</v>
      </c>
      <c r="B1086" s="11">
        <v>0</v>
      </c>
      <c r="C1086" s="11">
        <v>48</v>
      </c>
      <c r="D1086" s="11">
        <v>36</v>
      </c>
    </row>
    <row r="1087" spans="1:4" x14ac:dyDescent="0.2">
      <c r="A1087" s="11">
        <v>108675</v>
      </c>
      <c r="B1087" s="11">
        <v>1</v>
      </c>
      <c r="C1087" s="11">
        <v>82</v>
      </c>
      <c r="D1087" s="11">
        <v>27</v>
      </c>
    </row>
    <row r="1088" spans="1:4" x14ac:dyDescent="0.2">
      <c r="A1088" s="11">
        <v>119542</v>
      </c>
      <c r="B1088" s="11">
        <v>0</v>
      </c>
      <c r="C1088" s="11">
        <v>53</v>
      </c>
      <c r="D1088" s="11">
        <v>10</v>
      </c>
    </row>
    <row r="1089" spans="1:4" x14ac:dyDescent="0.2">
      <c r="A1089" s="11">
        <v>30752</v>
      </c>
      <c r="B1089" s="11">
        <v>1</v>
      </c>
      <c r="C1089" s="11">
        <v>961</v>
      </c>
      <c r="D1089" s="11">
        <v>539</v>
      </c>
    </row>
    <row r="1090" spans="1:4" x14ac:dyDescent="0.2">
      <c r="A1090" s="11">
        <v>116180</v>
      </c>
      <c r="B1090" s="11">
        <v>0</v>
      </c>
      <c r="C1090" s="11">
        <v>914</v>
      </c>
      <c r="D1090" s="11">
        <v>740</v>
      </c>
    </row>
    <row r="1091" spans="1:4" x14ac:dyDescent="0.2">
      <c r="A1091" s="11">
        <v>96953</v>
      </c>
      <c r="B1091" s="11">
        <v>1</v>
      </c>
      <c r="C1091" s="11">
        <v>60</v>
      </c>
      <c r="D1091" s="11">
        <v>38</v>
      </c>
    </row>
    <row r="1092" spans="1:4" x14ac:dyDescent="0.2">
      <c r="A1092" s="11">
        <v>118303</v>
      </c>
      <c r="B1092" s="11">
        <v>0</v>
      </c>
      <c r="C1092" s="11">
        <v>975</v>
      </c>
      <c r="D1092" s="11">
        <v>141</v>
      </c>
    </row>
    <row r="1093" spans="1:4" x14ac:dyDescent="0.2">
      <c r="A1093" s="11">
        <v>117222</v>
      </c>
      <c r="B1093" s="11">
        <v>1</v>
      </c>
      <c r="C1093" s="11">
        <v>657</v>
      </c>
      <c r="D1093" s="11">
        <v>431</v>
      </c>
    </row>
    <row r="1094" spans="1:4" x14ac:dyDescent="0.2">
      <c r="A1094" s="11">
        <v>5620</v>
      </c>
      <c r="B1094" s="11">
        <v>0</v>
      </c>
      <c r="C1094" s="11">
        <v>33</v>
      </c>
      <c r="D1094" s="11">
        <v>15</v>
      </c>
    </row>
    <row r="1095" spans="1:4" x14ac:dyDescent="0.2">
      <c r="A1095" s="11">
        <v>122346</v>
      </c>
      <c r="B1095" s="11">
        <v>0</v>
      </c>
      <c r="C1095" s="11">
        <v>237</v>
      </c>
      <c r="D1095" s="11">
        <v>108</v>
      </c>
    </row>
    <row r="1096" spans="1:4" x14ac:dyDescent="0.2">
      <c r="A1096" s="11">
        <v>96968</v>
      </c>
      <c r="B1096" s="11">
        <v>1</v>
      </c>
      <c r="C1096" s="11">
        <v>423</v>
      </c>
      <c r="D1096" s="11">
        <v>408</v>
      </c>
    </row>
    <row r="1097" spans="1:4" x14ac:dyDescent="0.2">
      <c r="A1097" s="11">
        <v>126578</v>
      </c>
      <c r="B1097" s="11">
        <v>0</v>
      </c>
      <c r="C1097" s="11">
        <v>627</v>
      </c>
      <c r="D1097" s="11">
        <v>364</v>
      </c>
    </row>
    <row r="1098" spans="1:4" x14ac:dyDescent="0.2">
      <c r="A1098" s="11">
        <v>126581</v>
      </c>
      <c r="B1098" s="11">
        <v>0</v>
      </c>
      <c r="C1098" s="11">
        <v>507</v>
      </c>
      <c r="D1098" s="11">
        <v>280</v>
      </c>
    </row>
    <row r="1099" spans="1:4" x14ac:dyDescent="0.2">
      <c r="A1099" s="11">
        <v>96956</v>
      </c>
      <c r="B1099" s="11">
        <v>0</v>
      </c>
      <c r="C1099" s="11">
        <v>39</v>
      </c>
      <c r="D1099" s="11">
        <v>26</v>
      </c>
    </row>
    <row r="1100" spans="1:4" x14ac:dyDescent="0.2">
      <c r="A1100" s="11">
        <v>116774</v>
      </c>
      <c r="B1100" s="11">
        <v>1</v>
      </c>
      <c r="C1100" s="11">
        <v>374</v>
      </c>
      <c r="D1100" s="11">
        <v>262</v>
      </c>
    </row>
    <row r="1101" spans="1:4" x14ac:dyDescent="0.2">
      <c r="A1101" s="11">
        <v>147293</v>
      </c>
      <c r="B1101" s="11">
        <v>1</v>
      </c>
      <c r="C1101" s="11">
        <v>757</v>
      </c>
      <c r="D1101" s="11">
        <v>695</v>
      </c>
    </row>
    <row r="1102" spans="1:4" x14ac:dyDescent="0.2">
      <c r="A1102" s="11">
        <v>119228</v>
      </c>
      <c r="B1102" s="11">
        <v>1</v>
      </c>
      <c r="C1102" s="11">
        <v>533</v>
      </c>
      <c r="D1102" s="11">
        <v>275</v>
      </c>
    </row>
    <row r="1103" spans="1:4" x14ac:dyDescent="0.2">
      <c r="A1103" s="11">
        <v>5618</v>
      </c>
      <c r="B1103" s="11">
        <v>0</v>
      </c>
      <c r="C1103" s="11">
        <v>964</v>
      </c>
      <c r="D1103" s="11">
        <v>862</v>
      </c>
    </row>
    <row r="1104" spans="1:4" x14ac:dyDescent="0.2">
      <c r="A1104" s="11">
        <v>126579</v>
      </c>
      <c r="B1104" s="11">
        <v>1</v>
      </c>
      <c r="C1104" s="11">
        <v>345</v>
      </c>
      <c r="D1104" s="11">
        <v>343</v>
      </c>
    </row>
    <row r="1105" spans="1:4" x14ac:dyDescent="0.2">
      <c r="A1105" s="11">
        <v>117219</v>
      </c>
      <c r="B1105" s="11">
        <v>1</v>
      </c>
      <c r="C1105" s="11">
        <v>82</v>
      </c>
      <c r="D1105" s="11">
        <v>28</v>
      </c>
    </row>
    <row r="1106" spans="1:4" x14ac:dyDescent="0.2">
      <c r="A1106" s="11">
        <v>44110</v>
      </c>
      <c r="B1106" s="11">
        <v>0</v>
      </c>
      <c r="C1106" s="11">
        <v>831</v>
      </c>
      <c r="D1106" s="11">
        <v>118</v>
      </c>
    </row>
    <row r="1107" spans="1:4" x14ac:dyDescent="0.2">
      <c r="A1107" s="11">
        <v>76223</v>
      </c>
      <c r="B1107" s="11">
        <v>1</v>
      </c>
      <c r="C1107" s="11">
        <v>330</v>
      </c>
      <c r="D1107" s="11">
        <v>235</v>
      </c>
    </row>
    <row r="1108" spans="1:4" x14ac:dyDescent="0.2">
      <c r="A1108" s="11">
        <v>48406</v>
      </c>
      <c r="B1108" s="11">
        <v>0</v>
      </c>
      <c r="C1108" s="11">
        <v>39</v>
      </c>
      <c r="D1108" s="11">
        <v>34</v>
      </c>
    </row>
    <row r="1109" spans="1:4" x14ac:dyDescent="0.2">
      <c r="A1109" s="11">
        <v>77514</v>
      </c>
      <c r="B1109" s="11">
        <v>0</v>
      </c>
      <c r="C1109" s="11">
        <v>554</v>
      </c>
      <c r="D1109" s="11">
        <v>360</v>
      </c>
    </row>
    <row r="1110" spans="1:4" x14ac:dyDescent="0.2">
      <c r="A1110" s="11">
        <v>117221</v>
      </c>
      <c r="B1110" s="11">
        <v>1</v>
      </c>
      <c r="C1110" s="11">
        <v>869</v>
      </c>
      <c r="D1110" s="11">
        <v>384</v>
      </c>
    </row>
    <row r="1111" spans="1:4" x14ac:dyDescent="0.2">
      <c r="A1111" s="11">
        <v>115602</v>
      </c>
      <c r="B1111" s="11">
        <v>0</v>
      </c>
      <c r="C1111" s="11">
        <v>479</v>
      </c>
      <c r="D1111" s="11">
        <v>444</v>
      </c>
    </row>
    <row r="1112" spans="1:4" x14ac:dyDescent="0.2">
      <c r="A1112" s="11">
        <v>44107</v>
      </c>
      <c r="B1112" s="11">
        <v>1</v>
      </c>
      <c r="C1112" s="11">
        <v>797</v>
      </c>
      <c r="D1112" s="11">
        <v>293</v>
      </c>
    </row>
    <row r="1113" spans="1:4" x14ac:dyDescent="0.2">
      <c r="A1113" s="11">
        <v>115604</v>
      </c>
      <c r="B1113" s="11">
        <v>0</v>
      </c>
      <c r="C1113" s="11">
        <v>680</v>
      </c>
      <c r="D1113" s="11">
        <v>437</v>
      </c>
    </row>
    <row r="1114" spans="1:4" x14ac:dyDescent="0.2">
      <c r="A1114" s="11">
        <v>118926</v>
      </c>
      <c r="B1114" s="11">
        <v>1</v>
      </c>
      <c r="C1114" s="11">
        <v>871</v>
      </c>
      <c r="D1114" s="11">
        <v>317</v>
      </c>
    </row>
    <row r="1115" spans="1:4" x14ac:dyDescent="0.2">
      <c r="A1115" s="11">
        <v>118304</v>
      </c>
      <c r="B1115" s="11">
        <v>1</v>
      </c>
      <c r="C1115" s="11">
        <v>534</v>
      </c>
      <c r="D1115" s="11">
        <v>264</v>
      </c>
    </row>
    <row r="1116" spans="1:4" x14ac:dyDescent="0.2">
      <c r="A1116" s="11">
        <v>5621</v>
      </c>
      <c r="B1116" s="11">
        <v>0</v>
      </c>
      <c r="C1116" s="11">
        <v>849</v>
      </c>
      <c r="D1116" s="11">
        <v>491</v>
      </c>
    </row>
    <row r="1117" spans="1:4" x14ac:dyDescent="0.2">
      <c r="A1117" s="11">
        <v>44105</v>
      </c>
      <c r="B1117" s="11">
        <v>1</v>
      </c>
      <c r="C1117" s="11">
        <v>837</v>
      </c>
      <c r="D1117" s="11">
        <v>133</v>
      </c>
    </row>
    <row r="1118" spans="1:4" x14ac:dyDescent="0.2">
      <c r="A1118" s="11">
        <v>126580</v>
      </c>
      <c r="B1118" s="11">
        <v>0</v>
      </c>
      <c r="C1118" s="11">
        <v>541</v>
      </c>
      <c r="D1118" s="11">
        <v>69</v>
      </c>
    </row>
    <row r="1119" spans="1:4" x14ac:dyDescent="0.2">
      <c r="A1119" s="11">
        <v>5624</v>
      </c>
      <c r="B1119" s="11">
        <v>0</v>
      </c>
      <c r="C1119" s="11">
        <v>455</v>
      </c>
      <c r="D1119" s="11">
        <v>262</v>
      </c>
    </row>
    <row r="1120" spans="1:4" x14ac:dyDescent="0.2">
      <c r="A1120" s="11">
        <v>88679</v>
      </c>
      <c r="B1120" s="11">
        <v>1</v>
      </c>
      <c r="C1120" s="11">
        <v>530</v>
      </c>
      <c r="D1120" s="11">
        <v>38</v>
      </c>
    </row>
    <row r="1121" spans="1:4" x14ac:dyDescent="0.2">
      <c r="A1121" s="11">
        <v>118305</v>
      </c>
      <c r="B1121" s="11">
        <v>0</v>
      </c>
      <c r="C1121" s="11">
        <v>46</v>
      </c>
      <c r="D1121" s="11">
        <v>1</v>
      </c>
    </row>
    <row r="1122" spans="1:4" x14ac:dyDescent="0.2">
      <c r="A1122" s="11">
        <v>60380</v>
      </c>
      <c r="B1122" s="11">
        <v>0</v>
      </c>
      <c r="C1122" s="11">
        <v>160</v>
      </c>
      <c r="D1122" s="11">
        <v>108</v>
      </c>
    </row>
    <row r="1123" spans="1:4" x14ac:dyDescent="0.2">
      <c r="A1123" s="11">
        <v>77475</v>
      </c>
      <c r="B1123" s="11">
        <v>0</v>
      </c>
      <c r="C1123" s="11">
        <v>806</v>
      </c>
      <c r="D1123" s="11">
        <v>122</v>
      </c>
    </row>
    <row r="1124" spans="1:4" x14ac:dyDescent="0.2">
      <c r="A1124" s="11">
        <v>110577</v>
      </c>
      <c r="B1124" s="11">
        <v>1</v>
      </c>
      <c r="C1124" s="11">
        <v>85</v>
      </c>
      <c r="D1124" s="11">
        <v>37</v>
      </c>
    </row>
    <row r="1125" spans="1:4" x14ac:dyDescent="0.2">
      <c r="A1125" s="11">
        <v>110571</v>
      </c>
      <c r="B1125" s="11">
        <v>1</v>
      </c>
      <c r="C1125" s="11">
        <v>870</v>
      </c>
      <c r="D1125" s="11">
        <v>143</v>
      </c>
    </row>
    <row r="1126" spans="1:4" x14ac:dyDescent="0.2">
      <c r="A1126" s="11">
        <v>103835</v>
      </c>
      <c r="B1126" s="11">
        <v>1</v>
      </c>
      <c r="C1126" s="11">
        <v>676</v>
      </c>
      <c r="D1126" s="11">
        <v>86</v>
      </c>
    </row>
    <row r="1127" spans="1:4" x14ac:dyDescent="0.2">
      <c r="A1127" s="11">
        <v>5646</v>
      </c>
      <c r="B1127" s="11">
        <v>0</v>
      </c>
      <c r="C1127" s="11">
        <v>915</v>
      </c>
      <c r="D1127" s="11">
        <v>35</v>
      </c>
    </row>
    <row r="1128" spans="1:4" x14ac:dyDescent="0.2">
      <c r="A1128" s="11">
        <v>5649</v>
      </c>
      <c r="B1128" s="11">
        <v>1</v>
      </c>
      <c r="C1128" s="11">
        <v>23</v>
      </c>
      <c r="D1128" s="11">
        <v>20</v>
      </c>
    </row>
    <row r="1129" spans="1:4" x14ac:dyDescent="0.2">
      <c r="A1129" s="11">
        <v>5647</v>
      </c>
      <c r="B1129" s="11">
        <v>0</v>
      </c>
      <c r="C1129" s="11">
        <v>831</v>
      </c>
      <c r="D1129" s="11">
        <v>460</v>
      </c>
    </row>
    <row r="1130" spans="1:4" x14ac:dyDescent="0.2">
      <c r="A1130" s="11">
        <v>5648</v>
      </c>
      <c r="B1130" s="11">
        <v>0</v>
      </c>
      <c r="C1130" s="11">
        <v>669</v>
      </c>
      <c r="D1130" s="11">
        <v>597</v>
      </c>
    </row>
    <row r="1131" spans="1:4" x14ac:dyDescent="0.2">
      <c r="A1131" s="11">
        <v>108292</v>
      </c>
      <c r="B1131" s="11">
        <v>1</v>
      </c>
      <c r="C1131" s="11">
        <v>623</v>
      </c>
      <c r="D1131" s="11">
        <v>161</v>
      </c>
    </row>
    <row r="1132" spans="1:4" x14ac:dyDescent="0.2">
      <c r="A1132" s="11">
        <v>110572</v>
      </c>
      <c r="B1132" s="11">
        <v>1</v>
      </c>
      <c r="C1132" s="11">
        <v>366</v>
      </c>
      <c r="D1132" s="11">
        <v>42</v>
      </c>
    </row>
    <row r="1133" spans="1:4" x14ac:dyDescent="0.2">
      <c r="A1133" s="11">
        <v>77456</v>
      </c>
      <c r="B1133" s="11">
        <v>1</v>
      </c>
      <c r="C1133" s="11">
        <v>129</v>
      </c>
      <c r="D1133" s="11">
        <v>15</v>
      </c>
    </row>
    <row r="1134" spans="1:4" x14ac:dyDescent="0.2">
      <c r="A1134" s="11">
        <v>77454</v>
      </c>
      <c r="B1134" s="11">
        <v>0</v>
      </c>
      <c r="C1134" s="11">
        <v>932</v>
      </c>
      <c r="D1134" s="11">
        <v>131</v>
      </c>
    </row>
    <row r="1135" spans="1:4" x14ac:dyDescent="0.2">
      <c r="A1135" s="11">
        <v>44095</v>
      </c>
      <c r="B1135" s="11">
        <v>1</v>
      </c>
      <c r="C1135" s="11">
        <v>524</v>
      </c>
      <c r="D1135" s="11">
        <v>284</v>
      </c>
    </row>
    <row r="1136" spans="1:4" x14ac:dyDescent="0.2">
      <c r="A1136" s="11">
        <v>87419</v>
      </c>
      <c r="B1136" s="11">
        <v>1</v>
      </c>
      <c r="C1136" s="11">
        <v>234</v>
      </c>
      <c r="D1136" s="11">
        <v>120</v>
      </c>
    </row>
    <row r="1137" spans="1:4" x14ac:dyDescent="0.2">
      <c r="A1137" s="11">
        <v>44087</v>
      </c>
      <c r="B1137" s="11">
        <v>1</v>
      </c>
      <c r="C1137" s="11">
        <v>329</v>
      </c>
      <c r="D1137" s="11">
        <v>299</v>
      </c>
    </row>
    <row r="1138" spans="1:4" x14ac:dyDescent="0.2">
      <c r="A1138" s="11">
        <v>44129</v>
      </c>
      <c r="B1138" s="11">
        <v>0</v>
      </c>
      <c r="C1138" s="11">
        <v>554</v>
      </c>
      <c r="D1138" s="11">
        <v>18</v>
      </c>
    </row>
    <row r="1139" spans="1:4" x14ac:dyDescent="0.2">
      <c r="A1139" s="11">
        <v>103832</v>
      </c>
      <c r="B1139" s="11">
        <v>1</v>
      </c>
      <c r="C1139" s="11">
        <v>827</v>
      </c>
      <c r="D1139" s="11">
        <v>97</v>
      </c>
    </row>
    <row r="1140" spans="1:4" x14ac:dyDescent="0.2">
      <c r="A1140" s="11">
        <v>103819</v>
      </c>
      <c r="B1140" s="11">
        <v>0</v>
      </c>
      <c r="C1140" s="11">
        <v>599</v>
      </c>
      <c r="D1140" s="11">
        <v>291</v>
      </c>
    </row>
    <row r="1141" spans="1:4" x14ac:dyDescent="0.2">
      <c r="A1141" s="11">
        <v>88683</v>
      </c>
      <c r="B1141" s="11">
        <v>0</v>
      </c>
      <c r="C1141" s="11">
        <v>276</v>
      </c>
      <c r="D1141" s="11">
        <v>142</v>
      </c>
    </row>
    <row r="1142" spans="1:4" x14ac:dyDescent="0.2">
      <c r="A1142" s="11">
        <v>5676</v>
      </c>
      <c r="B1142" s="11">
        <v>1</v>
      </c>
      <c r="C1142" s="11">
        <v>158</v>
      </c>
      <c r="D1142" s="11">
        <v>144</v>
      </c>
    </row>
    <row r="1143" spans="1:4" x14ac:dyDescent="0.2">
      <c r="A1143" s="11">
        <v>116776</v>
      </c>
      <c r="B1143" s="11">
        <v>0</v>
      </c>
      <c r="C1143" s="11">
        <v>284</v>
      </c>
      <c r="D1143" s="11">
        <v>23</v>
      </c>
    </row>
    <row r="1144" spans="1:4" x14ac:dyDescent="0.2">
      <c r="A1144" s="11">
        <v>5668</v>
      </c>
      <c r="B1144" s="11">
        <v>0</v>
      </c>
      <c r="C1144" s="11">
        <v>800</v>
      </c>
      <c r="D1144" s="11">
        <v>417</v>
      </c>
    </row>
    <row r="1145" spans="1:4" x14ac:dyDescent="0.2">
      <c r="A1145" s="11">
        <v>119052</v>
      </c>
      <c r="B1145" s="11">
        <v>1</v>
      </c>
      <c r="C1145" s="11">
        <v>7</v>
      </c>
      <c r="D1145" s="11">
        <v>7</v>
      </c>
    </row>
    <row r="1146" spans="1:4" x14ac:dyDescent="0.2">
      <c r="A1146" s="11">
        <v>118920</v>
      </c>
      <c r="B1146" s="11">
        <v>1</v>
      </c>
      <c r="C1146" s="11">
        <v>441</v>
      </c>
      <c r="D1146" s="11">
        <v>54</v>
      </c>
    </row>
    <row r="1147" spans="1:4" x14ac:dyDescent="0.2">
      <c r="A1147" s="11">
        <v>96003</v>
      </c>
      <c r="B1147" s="11">
        <v>0</v>
      </c>
      <c r="C1147" s="11">
        <v>696</v>
      </c>
      <c r="D1147" s="11">
        <v>256</v>
      </c>
    </row>
    <row r="1148" spans="1:4" x14ac:dyDescent="0.2">
      <c r="A1148" s="11">
        <v>116380</v>
      </c>
      <c r="B1148" s="11">
        <v>0</v>
      </c>
      <c r="C1148" s="11">
        <v>711</v>
      </c>
      <c r="D1148" s="11">
        <v>97</v>
      </c>
    </row>
    <row r="1149" spans="1:4" x14ac:dyDescent="0.2">
      <c r="A1149" s="11">
        <v>46291</v>
      </c>
      <c r="B1149" s="11">
        <v>0</v>
      </c>
      <c r="C1149" s="11">
        <v>919</v>
      </c>
      <c r="D1149" s="11">
        <v>444</v>
      </c>
    </row>
    <row r="1150" spans="1:4" x14ac:dyDescent="0.2">
      <c r="A1150" s="11">
        <v>148742</v>
      </c>
      <c r="B1150" s="11">
        <v>0</v>
      </c>
      <c r="C1150" s="11">
        <v>536</v>
      </c>
      <c r="D1150" s="11">
        <v>504</v>
      </c>
    </row>
    <row r="1151" spans="1:4" x14ac:dyDescent="0.2">
      <c r="A1151" s="11">
        <v>83634</v>
      </c>
      <c r="B1151" s="11">
        <v>0</v>
      </c>
      <c r="C1151" s="11">
        <v>80</v>
      </c>
      <c r="D1151" s="11">
        <v>59</v>
      </c>
    </row>
    <row r="1152" spans="1:4" x14ac:dyDescent="0.2">
      <c r="A1152" s="11">
        <v>5657</v>
      </c>
      <c r="B1152" s="11">
        <v>0</v>
      </c>
      <c r="C1152" s="11">
        <v>680</v>
      </c>
      <c r="D1152" s="11">
        <v>253</v>
      </c>
    </row>
    <row r="1153" spans="1:4" x14ac:dyDescent="0.2">
      <c r="A1153" s="11">
        <v>78856</v>
      </c>
      <c r="B1153" s="11">
        <v>0</v>
      </c>
      <c r="C1153" s="11">
        <v>651</v>
      </c>
      <c r="D1153" s="11">
        <v>302</v>
      </c>
    </row>
    <row r="1154" spans="1:4" x14ac:dyDescent="0.2">
      <c r="A1154" s="11">
        <v>44123</v>
      </c>
      <c r="B1154" s="11">
        <v>0</v>
      </c>
      <c r="C1154" s="11">
        <v>9</v>
      </c>
      <c r="D1154" s="11">
        <v>0</v>
      </c>
    </row>
    <row r="1155" spans="1:4" x14ac:dyDescent="0.2">
      <c r="A1155" s="11">
        <v>78855</v>
      </c>
      <c r="B1155" s="11">
        <v>0</v>
      </c>
      <c r="C1155" s="11">
        <v>714</v>
      </c>
      <c r="D1155" s="11">
        <v>184</v>
      </c>
    </row>
    <row r="1156" spans="1:4" x14ac:dyDescent="0.2">
      <c r="A1156" s="11">
        <v>48408</v>
      </c>
      <c r="B1156" s="11">
        <v>0</v>
      </c>
      <c r="C1156" s="11">
        <v>219</v>
      </c>
      <c r="D1156" s="11">
        <v>19</v>
      </c>
    </row>
    <row r="1157" spans="1:4" x14ac:dyDescent="0.2">
      <c r="A1157" s="11">
        <v>46303</v>
      </c>
      <c r="B1157" s="11">
        <v>0</v>
      </c>
      <c r="C1157" s="11">
        <v>604</v>
      </c>
      <c r="D1157" s="11">
        <v>293</v>
      </c>
    </row>
    <row r="1158" spans="1:4" x14ac:dyDescent="0.2">
      <c r="A1158" s="11">
        <v>147274</v>
      </c>
      <c r="B1158" s="11">
        <v>0</v>
      </c>
      <c r="C1158" s="11">
        <v>433</v>
      </c>
      <c r="D1158" s="11">
        <v>337</v>
      </c>
    </row>
    <row r="1159" spans="1:4" x14ac:dyDescent="0.2">
      <c r="A1159" s="11">
        <v>44144</v>
      </c>
      <c r="B1159" s="11">
        <v>1</v>
      </c>
      <c r="C1159" s="11">
        <v>344</v>
      </c>
      <c r="D1159" s="11">
        <v>184</v>
      </c>
    </row>
    <row r="1160" spans="1:4" x14ac:dyDescent="0.2">
      <c r="A1160" s="11">
        <v>96972</v>
      </c>
      <c r="B1160" s="11">
        <v>0</v>
      </c>
      <c r="C1160" s="11">
        <v>497</v>
      </c>
      <c r="D1160" s="11">
        <v>494</v>
      </c>
    </row>
    <row r="1161" spans="1:4" x14ac:dyDescent="0.2">
      <c r="A1161" s="11">
        <v>5665</v>
      </c>
      <c r="B1161" s="11">
        <v>0</v>
      </c>
      <c r="C1161" s="11">
        <v>121</v>
      </c>
      <c r="D1161" s="11">
        <v>38</v>
      </c>
    </row>
    <row r="1162" spans="1:4" x14ac:dyDescent="0.2">
      <c r="A1162" s="11">
        <v>26072</v>
      </c>
      <c r="B1162" s="11">
        <v>1</v>
      </c>
      <c r="C1162" s="11">
        <v>161</v>
      </c>
      <c r="D1162" s="11">
        <v>95</v>
      </c>
    </row>
    <row r="1163" spans="1:4" x14ac:dyDescent="0.2">
      <c r="A1163" s="11">
        <v>5631</v>
      </c>
      <c r="B1163" s="11">
        <v>0</v>
      </c>
      <c r="C1163" s="11">
        <v>355</v>
      </c>
      <c r="D1163" s="11">
        <v>56</v>
      </c>
    </row>
    <row r="1164" spans="1:4" x14ac:dyDescent="0.2">
      <c r="A1164" s="11">
        <v>104316</v>
      </c>
      <c r="B1164" s="11">
        <v>1</v>
      </c>
      <c r="C1164" s="11">
        <v>313</v>
      </c>
      <c r="D1164" s="11">
        <v>274</v>
      </c>
    </row>
    <row r="1165" spans="1:4" x14ac:dyDescent="0.2">
      <c r="A1165" s="11">
        <v>83612</v>
      </c>
      <c r="B1165" s="11">
        <v>1</v>
      </c>
      <c r="C1165" s="11">
        <v>38</v>
      </c>
      <c r="D1165" s="11">
        <v>31</v>
      </c>
    </row>
    <row r="1166" spans="1:4" x14ac:dyDescent="0.2">
      <c r="A1166" s="11">
        <v>87425</v>
      </c>
      <c r="B1166" s="11">
        <v>0</v>
      </c>
      <c r="C1166" s="11">
        <v>694</v>
      </c>
      <c r="D1166" s="11">
        <v>463</v>
      </c>
    </row>
    <row r="1167" spans="1:4" x14ac:dyDescent="0.2">
      <c r="A1167" s="11">
        <v>115611</v>
      </c>
      <c r="B1167" s="11">
        <v>0</v>
      </c>
      <c r="C1167" s="11">
        <v>706</v>
      </c>
      <c r="D1167" s="11">
        <v>58</v>
      </c>
    </row>
    <row r="1168" spans="1:4" x14ac:dyDescent="0.2">
      <c r="A1168" s="11">
        <v>88688</v>
      </c>
      <c r="B1168" s="11">
        <v>0</v>
      </c>
      <c r="C1168" s="11">
        <v>240</v>
      </c>
      <c r="D1168" s="11">
        <v>10</v>
      </c>
    </row>
    <row r="1169" spans="1:4" x14ac:dyDescent="0.2">
      <c r="A1169" s="11">
        <v>83605</v>
      </c>
      <c r="B1169" s="11">
        <v>0</v>
      </c>
      <c r="C1169" s="11">
        <v>119</v>
      </c>
      <c r="D1169" s="11">
        <v>109</v>
      </c>
    </row>
    <row r="1170" spans="1:4" x14ac:dyDescent="0.2">
      <c r="A1170" s="11">
        <v>44125</v>
      </c>
      <c r="B1170" s="11">
        <v>0</v>
      </c>
      <c r="C1170" s="11">
        <v>807</v>
      </c>
      <c r="D1170" s="11">
        <v>542</v>
      </c>
    </row>
    <row r="1171" spans="1:4" x14ac:dyDescent="0.2">
      <c r="A1171" s="11">
        <v>83639</v>
      </c>
      <c r="B1171" s="11">
        <v>1</v>
      </c>
      <c r="C1171" s="11">
        <v>64</v>
      </c>
      <c r="D1171" s="11">
        <v>9</v>
      </c>
    </row>
    <row r="1172" spans="1:4" x14ac:dyDescent="0.2">
      <c r="A1172" s="11">
        <v>5656</v>
      </c>
      <c r="B1172" s="11">
        <v>0</v>
      </c>
      <c r="C1172" s="11">
        <v>794</v>
      </c>
      <c r="D1172" s="11">
        <v>238</v>
      </c>
    </row>
    <row r="1173" spans="1:4" x14ac:dyDescent="0.2">
      <c r="A1173" s="11">
        <v>88686</v>
      </c>
      <c r="B1173" s="11">
        <v>1</v>
      </c>
      <c r="C1173" s="11">
        <v>835</v>
      </c>
      <c r="D1173" s="11">
        <v>165</v>
      </c>
    </row>
    <row r="1174" spans="1:4" x14ac:dyDescent="0.2">
      <c r="A1174" s="11">
        <v>83601</v>
      </c>
      <c r="B1174" s="11">
        <v>1</v>
      </c>
      <c r="C1174" s="11">
        <v>310</v>
      </c>
      <c r="D1174" s="11">
        <v>267</v>
      </c>
    </row>
    <row r="1175" spans="1:4" x14ac:dyDescent="0.2">
      <c r="A1175" s="11">
        <v>48407</v>
      </c>
      <c r="B1175" s="11">
        <v>1</v>
      </c>
      <c r="C1175" s="11">
        <v>550</v>
      </c>
      <c r="D1175" s="11">
        <v>206</v>
      </c>
    </row>
    <row r="1176" spans="1:4" x14ac:dyDescent="0.2">
      <c r="A1176" s="11">
        <v>5692</v>
      </c>
      <c r="B1176" s="11">
        <v>1</v>
      </c>
      <c r="C1176" s="11">
        <v>923</v>
      </c>
      <c r="D1176" s="11">
        <v>63</v>
      </c>
    </row>
    <row r="1177" spans="1:4" x14ac:dyDescent="0.2">
      <c r="A1177" s="11">
        <v>112803</v>
      </c>
      <c r="B1177" s="11">
        <v>0</v>
      </c>
      <c r="C1177" s="11">
        <v>204</v>
      </c>
      <c r="D1177" s="11">
        <v>61</v>
      </c>
    </row>
    <row r="1178" spans="1:4" x14ac:dyDescent="0.2">
      <c r="A1178" s="11">
        <v>83600</v>
      </c>
      <c r="B1178" s="11">
        <v>0</v>
      </c>
      <c r="C1178" s="11">
        <v>220</v>
      </c>
      <c r="D1178" s="11">
        <v>177</v>
      </c>
    </row>
    <row r="1179" spans="1:4" x14ac:dyDescent="0.2">
      <c r="A1179" s="11">
        <v>83621</v>
      </c>
      <c r="B1179" s="11">
        <v>0</v>
      </c>
      <c r="C1179" s="11">
        <v>190</v>
      </c>
      <c r="D1179" s="11">
        <v>140</v>
      </c>
    </row>
    <row r="1180" spans="1:4" x14ac:dyDescent="0.2">
      <c r="A1180" s="11">
        <v>115599</v>
      </c>
      <c r="B1180" s="11">
        <v>0</v>
      </c>
      <c r="C1180" s="11">
        <v>80</v>
      </c>
      <c r="D1180" s="11">
        <v>43</v>
      </c>
    </row>
    <row r="1181" spans="1:4" x14ac:dyDescent="0.2">
      <c r="A1181" s="11">
        <v>83598</v>
      </c>
      <c r="B1181" s="11">
        <v>1</v>
      </c>
      <c r="C1181" s="11">
        <v>208</v>
      </c>
      <c r="D1181" s="11">
        <v>160</v>
      </c>
    </row>
    <row r="1182" spans="1:4" x14ac:dyDescent="0.2">
      <c r="A1182" s="11">
        <v>5652</v>
      </c>
      <c r="B1182" s="11">
        <v>1</v>
      </c>
      <c r="C1182" s="11">
        <v>777</v>
      </c>
      <c r="D1182" s="11">
        <v>738</v>
      </c>
    </row>
    <row r="1183" spans="1:4" x14ac:dyDescent="0.2">
      <c r="A1183" s="11">
        <v>122661</v>
      </c>
      <c r="B1183" s="11">
        <v>0</v>
      </c>
      <c r="C1183" s="11">
        <v>712</v>
      </c>
      <c r="D1183" s="11">
        <v>383</v>
      </c>
    </row>
    <row r="1184" spans="1:4" x14ac:dyDescent="0.2">
      <c r="A1184" s="11">
        <v>116384</v>
      </c>
      <c r="B1184" s="11">
        <v>0</v>
      </c>
      <c r="C1184" s="11">
        <v>405</v>
      </c>
      <c r="D1184" s="11">
        <v>297</v>
      </c>
    </row>
    <row r="1185" spans="1:4" x14ac:dyDescent="0.2">
      <c r="A1185" s="11">
        <v>78859</v>
      </c>
      <c r="B1185" s="11">
        <v>1</v>
      </c>
      <c r="C1185" s="11">
        <v>691</v>
      </c>
      <c r="D1185" s="11">
        <v>132</v>
      </c>
    </row>
    <row r="1186" spans="1:4" x14ac:dyDescent="0.2">
      <c r="A1186" s="11">
        <v>87096</v>
      </c>
      <c r="B1186" s="11">
        <v>0</v>
      </c>
      <c r="C1186" s="11">
        <v>225</v>
      </c>
      <c r="D1186" s="11">
        <v>140</v>
      </c>
    </row>
    <row r="1187" spans="1:4" x14ac:dyDescent="0.2">
      <c r="A1187" s="11">
        <v>87428</v>
      </c>
      <c r="B1187" s="11">
        <v>1</v>
      </c>
      <c r="C1187" s="11">
        <v>665</v>
      </c>
      <c r="D1187" s="11">
        <v>86</v>
      </c>
    </row>
    <row r="1188" spans="1:4" x14ac:dyDescent="0.2">
      <c r="A1188" s="11">
        <v>5690</v>
      </c>
      <c r="B1188" s="11">
        <v>0</v>
      </c>
      <c r="C1188" s="11">
        <v>889</v>
      </c>
      <c r="D1188" s="11">
        <v>356</v>
      </c>
    </row>
    <row r="1189" spans="1:4" x14ac:dyDescent="0.2">
      <c r="A1189" s="11">
        <v>5663</v>
      </c>
      <c r="B1189" s="11">
        <v>1</v>
      </c>
      <c r="C1189" s="11">
        <v>915</v>
      </c>
      <c r="D1189" s="11">
        <v>168</v>
      </c>
    </row>
    <row r="1190" spans="1:4" x14ac:dyDescent="0.2">
      <c r="A1190" s="11">
        <v>5654</v>
      </c>
      <c r="B1190" s="11">
        <v>0</v>
      </c>
      <c r="C1190" s="11">
        <v>479</v>
      </c>
      <c r="D1190" s="11">
        <v>445</v>
      </c>
    </row>
    <row r="1191" spans="1:4" x14ac:dyDescent="0.2">
      <c r="A1191" s="11">
        <v>44607</v>
      </c>
      <c r="B1191" s="11">
        <v>0</v>
      </c>
      <c r="C1191" s="11">
        <v>915</v>
      </c>
      <c r="D1191" s="11">
        <v>401</v>
      </c>
    </row>
    <row r="1192" spans="1:4" x14ac:dyDescent="0.2">
      <c r="A1192" s="11">
        <v>5662</v>
      </c>
      <c r="B1192" s="11">
        <v>1</v>
      </c>
      <c r="C1192" s="11">
        <v>319</v>
      </c>
      <c r="D1192" s="11">
        <v>205</v>
      </c>
    </row>
    <row r="1193" spans="1:4" x14ac:dyDescent="0.2">
      <c r="A1193" s="11">
        <v>87426</v>
      </c>
      <c r="B1193" s="11">
        <v>1</v>
      </c>
      <c r="C1193" s="11">
        <v>975</v>
      </c>
      <c r="D1193" s="11">
        <v>103</v>
      </c>
    </row>
    <row r="1194" spans="1:4" x14ac:dyDescent="0.2">
      <c r="A1194" s="11">
        <v>5680</v>
      </c>
      <c r="B1194" s="11">
        <v>1</v>
      </c>
      <c r="C1194" s="11">
        <v>124</v>
      </c>
      <c r="D1194" s="11">
        <v>35</v>
      </c>
    </row>
    <row r="1195" spans="1:4" x14ac:dyDescent="0.2">
      <c r="A1195" s="11">
        <v>5661</v>
      </c>
      <c r="B1195" s="11">
        <v>0</v>
      </c>
      <c r="C1195" s="11">
        <v>557</v>
      </c>
      <c r="D1195" s="11">
        <v>271</v>
      </c>
    </row>
    <row r="1196" spans="1:4" x14ac:dyDescent="0.2">
      <c r="A1196" s="11">
        <v>83629</v>
      </c>
      <c r="B1196" s="11">
        <v>0</v>
      </c>
      <c r="C1196" s="11">
        <v>884</v>
      </c>
      <c r="D1196" s="11">
        <v>769</v>
      </c>
    </row>
    <row r="1197" spans="1:4" x14ac:dyDescent="0.2">
      <c r="A1197" s="11">
        <v>83599</v>
      </c>
      <c r="B1197" s="11">
        <v>0</v>
      </c>
      <c r="C1197" s="11">
        <v>72</v>
      </c>
      <c r="D1197" s="11">
        <v>49</v>
      </c>
    </row>
    <row r="1198" spans="1:4" x14ac:dyDescent="0.2">
      <c r="A1198" s="11">
        <v>83625</v>
      </c>
      <c r="B1198" s="11">
        <v>1</v>
      </c>
      <c r="C1198" s="11">
        <v>871</v>
      </c>
      <c r="D1198" s="11">
        <v>764</v>
      </c>
    </row>
    <row r="1199" spans="1:4" x14ac:dyDescent="0.2">
      <c r="A1199" s="11">
        <v>87887</v>
      </c>
      <c r="B1199" s="11">
        <v>1</v>
      </c>
      <c r="C1199" s="11">
        <v>545</v>
      </c>
      <c r="D1199" s="11">
        <v>207</v>
      </c>
    </row>
    <row r="1200" spans="1:4" x14ac:dyDescent="0.2">
      <c r="A1200" s="11">
        <v>118923</v>
      </c>
      <c r="B1200" s="11">
        <v>0</v>
      </c>
      <c r="C1200" s="11">
        <v>95</v>
      </c>
      <c r="D1200" s="11">
        <v>46</v>
      </c>
    </row>
    <row r="1201" spans="1:4" x14ac:dyDescent="0.2">
      <c r="A1201" s="11">
        <v>87421</v>
      </c>
      <c r="B1201" s="11">
        <v>1</v>
      </c>
      <c r="C1201" s="11">
        <v>718</v>
      </c>
      <c r="D1201" s="11">
        <v>94</v>
      </c>
    </row>
    <row r="1202" spans="1:4" x14ac:dyDescent="0.2">
      <c r="A1202" s="11">
        <v>117531</v>
      </c>
      <c r="B1202" s="11">
        <v>0</v>
      </c>
      <c r="C1202" s="11">
        <v>782</v>
      </c>
      <c r="D1202" s="11">
        <v>376</v>
      </c>
    </row>
    <row r="1203" spans="1:4" x14ac:dyDescent="0.2">
      <c r="A1203" s="11">
        <v>122267</v>
      </c>
      <c r="B1203" s="11">
        <v>1</v>
      </c>
      <c r="C1203" s="11">
        <v>786</v>
      </c>
      <c r="D1203" s="11">
        <v>106</v>
      </c>
    </row>
    <row r="1204" spans="1:4" x14ac:dyDescent="0.2">
      <c r="A1204" s="11">
        <v>117527</v>
      </c>
      <c r="B1204" s="11">
        <v>0</v>
      </c>
      <c r="C1204" s="11">
        <v>803</v>
      </c>
      <c r="D1204" s="11">
        <v>276</v>
      </c>
    </row>
    <row r="1205" spans="1:4" x14ac:dyDescent="0.2">
      <c r="A1205" s="11">
        <v>44138</v>
      </c>
      <c r="B1205" s="11">
        <v>1</v>
      </c>
      <c r="C1205" s="11">
        <v>195</v>
      </c>
      <c r="D1205" s="11">
        <v>43</v>
      </c>
    </row>
    <row r="1206" spans="1:4" x14ac:dyDescent="0.2">
      <c r="A1206" s="11">
        <v>117529</v>
      </c>
      <c r="B1206" s="11">
        <v>1</v>
      </c>
      <c r="C1206" s="11">
        <v>393</v>
      </c>
      <c r="D1206" s="11">
        <v>187</v>
      </c>
    </row>
    <row r="1207" spans="1:4" x14ac:dyDescent="0.2">
      <c r="A1207" s="11">
        <v>122269</v>
      </c>
      <c r="B1207" s="11">
        <v>0</v>
      </c>
      <c r="C1207" s="11">
        <v>775</v>
      </c>
      <c r="D1207" s="11">
        <v>249</v>
      </c>
    </row>
    <row r="1208" spans="1:4" x14ac:dyDescent="0.2">
      <c r="A1208" s="11">
        <v>87886</v>
      </c>
      <c r="B1208" s="11">
        <v>0</v>
      </c>
      <c r="C1208" s="11">
        <v>407</v>
      </c>
      <c r="D1208" s="11">
        <v>192</v>
      </c>
    </row>
    <row r="1209" spans="1:4" x14ac:dyDescent="0.2">
      <c r="A1209" s="11">
        <v>104317</v>
      </c>
      <c r="B1209" s="11">
        <v>1</v>
      </c>
      <c r="C1209" s="11">
        <v>726</v>
      </c>
      <c r="D1209" s="11">
        <v>77</v>
      </c>
    </row>
    <row r="1210" spans="1:4" x14ac:dyDescent="0.2">
      <c r="A1210" s="11">
        <v>114943</v>
      </c>
      <c r="B1210" s="11">
        <v>1</v>
      </c>
      <c r="C1210" s="11">
        <v>309</v>
      </c>
      <c r="D1210" s="11">
        <v>246</v>
      </c>
    </row>
    <row r="1211" spans="1:4" x14ac:dyDescent="0.2">
      <c r="A1211" s="11">
        <v>44134</v>
      </c>
      <c r="B1211" s="11">
        <v>0</v>
      </c>
      <c r="C1211" s="11">
        <v>816</v>
      </c>
      <c r="D1211" s="11">
        <v>615</v>
      </c>
    </row>
    <row r="1212" spans="1:4" x14ac:dyDescent="0.2">
      <c r="A1212" s="11">
        <v>5637</v>
      </c>
      <c r="B1212" s="11">
        <v>0</v>
      </c>
      <c r="C1212" s="11">
        <v>49</v>
      </c>
      <c r="D1212" s="11">
        <v>5</v>
      </c>
    </row>
    <row r="1213" spans="1:4" x14ac:dyDescent="0.2">
      <c r="A1213" s="11">
        <v>5641</v>
      </c>
      <c r="B1213" s="11">
        <v>0</v>
      </c>
      <c r="C1213" s="11">
        <v>677</v>
      </c>
      <c r="D1213" s="11">
        <v>155</v>
      </c>
    </row>
    <row r="1214" spans="1:4" x14ac:dyDescent="0.2">
      <c r="A1214" s="11">
        <v>147323</v>
      </c>
      <c r="B1214" s="11">
        <v>0</v>
      </c>
      <c r="C1214" s="11">
        <v>341</v>
      </c>
      <c r="D1214" s="11">
        <v>260</v>
      </c>
    </row>
    <row r="1215" spans="1:4" x14ac:dyDescent="0.2">
      <c r="A1215" s="11">
        <v>44118</v>
      </c>
      <c r="B1215" s="11">
        <v>1</v>
      </c>
      <c r="C1215" s="11">
        <v>436</v>
      </c>
      <c r="D1215" s="11">
        <v>152</v>
      </c>
    </row>
    <row r="1216" spans="1:4" x14ac:dyDescent="0.2">
      <c r="A1216" s="11">
        <v>115608</v>
      </c>
      <c r="B1216" s="11">
        <v>1</v>
      </c>
      <c r="C1216" s="11">
        <v>376</v>
      </c>
      <c r="D1216" s="11">
        <v>119</v>
      </c>
    </row>
    <row r="1217" spans="1:4" x14ac:dyDescent="0.2">
      <c r="A1217" s="11">
        <v>44127</v>
      </c>
      <c r="B1217" s="11">
        <v>0</v>
      </c>
      <c r="C1217" s="11">
        <v>652</v>
      </c>
      <c r="D1217" s="11">
        <v>150</v>
      </c>
    </row>
    <row r="1218" spans="1:4" x14ac:dyDescent="0.2">
      <c r="A1218" s="11">
        <v>122348</v>
      </c>
      <c r="B1218" s="11">
        <v>1</v>
      </c>
      <c r="C1218" s="11">
        <v>309</v>
      </c>
      <c r="D1218" s="11">
        <v>161</v>
      </c>
    </row>
    <row r="1219" spans="1:4" x14ac:dyDescent="0.2">
      <c r="A1219" s="11">
        <v>147304</v>
      </c>
      <c r="B1219" s="11">
        <v>0</v>
      </c>
      <c r="C1219" s="11">
        <v>944</v>
      </c>
      <c r="D1219" s="11">
        <v>812</v>
      </c>
    </row>
    <row r="1220" spans="1:4" x14ac:dyDescent="0.2">
      <c r="A1220" s="11">
        <v>118310</v>
      </c>
      <c r="B1220" s="11">
        <v>0</v>
      </c>
      <c r="C1220" s="11">
        <v>960</v>
      </c>
      <c r="D1220" s="11">
        <v>882</v>
      </c>
    </row>
    <row r="1221" spans="1:4" x14ac:dyDescent="0.2">
      <c r="A1221" s="11">
        <v>77175</v>
      </c>
      <c r="B1221" s="11">
        <v>1</v>
      </c>
      <c r="C1221" s="11">
        <v>797</v>
      </c>
      <c r="D1221" s="11">
        <v>313</v>
      </c>
    </row>
    <row r="1222" spans="1:4" x14ac:dyDescent="0.2">
      <c r="A1222" s="11">
        <v>5645</v>
      </c>
      <c r="B1222" s="11">
        <v>0</v>
      </c>
      <c r="C1222" s="11">
        <v>107</v>
      </c>
      <c r="D1222" s="11">
        <v>85</v>
      </c>
    </row>
    <row r="1223" spans="1:4" x14ac:dyDescent="0.2">
      <c r="A1223" s="11">
        <v>76679</v>
      </c>
      <c r="B1223" s="11">
        <v>1</v>
      </c>
      <c r="C1223" s="11">
        <v>829</v>
      </c>
      <c r="D1223" s="11">
        <v>287</v>
      </c>
    </row>
    <row r="1224" spans="1:4" x14ac:dyDescent="0.2">
      <c r="A1224" s="11">
        <v>5635</v>
      </c>
      <c r="B1224" s="11">
        <v>0</v>
      </c>
      <c r="C1224" s="11">
        <v>558</v>
      </c>
      <c r="D1224" s="11">
        <v>151</v>
      </c>
    </row>
    <row r="1225" spans="1:4" x14ac:dyDescent="0.2">
      <c r="A1225" s="11">
        <v>110960</v>
      </c>
      <c r="B1225" s="11">
        <v>1</v>
      </c>
      <c r="C1225" s="11">
        <v>670</v>
      </c>
      <c r="D1225" s="11">
        <v>241</v>
      </c>
    </row>
    <row r="1226" spans="1:4" x14ac:dyDescent="0.2">
      <c r="A1226" s="11">
        <v>108290</v>
      </c>
      <c r="B1226" s="11">
        <v>1</v>
      </c>
      <c r="C1226" s="11">
        <v>698</v>
      </c>
      <c r="D1226" s="11">
        <v>121</v>
      </c>
    </row>
    <row r="1227" spans="1:4" x14ac:dyDescent="0.2">
      <c r="A1227" s="11">
        <v>117680</v>
      </c>
      <c r="B1227" s="11">
        <v>0</v>
      </c>
      <c r="C1227" s="11">
        <v>484</v>
      </c>
      <c r="D1227" s="11">
        <v>102</v>
      </c>
    </row>
    <row r="1228" spans="1:4" x14ac:dyDescent="0.2">
      <c r="A1228" s="11">
        <v>77183</v>
      </c>
      <c r="B1228" s="11">
        <v>1</v>
      </c>
      <c r="C1228" s="11">
        <v>98</v>
      </c>
      <c r="D1228" s="11">
        <v>92</v>
      </c>
    </row>
    <row r="1229" spans="1:4" x14ac:dyDescent="0.2">
      <c r="A1229" s="11">
        <v>147322</v>
      </c>
      <c r="B1229" s="11">
        <v>1</v>
      </c>
      <c r="C1229" s="11">
        <v>447</v>
      </c>
      <c r="D1229" s="11">
        <v>257</v>
      </c>
    </row>
    <row r="1230" spans="1:4" x14ac:dyDescent="0.2">
      <c r="A1230" s="11">
        <v>44120</v>
      </c>
      <c r="B1230" s="11">
        <v>1</v>
      </c>
      <c r="C1230" s="11">
        <v>611</v>
      </c>
      <c r="D1230" s="11">
        <v>100</v>
      </c>
    </row>
    <row r="1231" spans="1:4" x14ac:dyDescent="0.2">
      <c r="A1231" s="11">
        <v>44115</v>
      </c>
      <c r="B1231" s="11">
        <v>1</v>
      </c>
      <c r="C1231" s="11">
        <v>571</v>
      </c>
      <c r="D1231" s="11">
        <v>35</v>
      </c>
    </row>
    <row r="1232" spans="1:4" x14ac:dyDescent="0.2">
      <c r="A1232" s="11">
        <v>44117</v>
      </c>
      <c r="B1232" s="11">
        <v>1</v>
      </c>
      <c r="C1232" s="11">
        <v>463</v>
      </c>
      <c r="D1232" s="11">
        <v>418</v>
      </c>
    </row>
    <row r="1233" spans="1:4" x14ac:dyDescent="0.2">
      <c r="A1233" s="11">
        <v>76670</v>
      </c>
      <c r="B1233" s="11">
        <v>1</v>
      </c>
      <c r="C1233" s="11">
        <v>798</v>
      </c>
      <c r="D1233" s="11">
        <v>429</v>
      </c>
    </row>
    <row r="1234" spans="1:4" x14ac:dyDescent="0.2">
      <c r="A1234" s="11">
        <v>122347</v>
      </c>
      <c r="B1234" s="11">
        <v>1</v>
      </c>
      <c r="C1234" s="11">
        <v>587</v>
      </c>
      <c r="D1234" s="11">
        <v>172</v>
      </c>
    </row>
    <row r="1235" spans="1:4" x14ac:dyDescent="0.2">
      <c r="A1235" s="11">
        <v>112462</v>
      </c>
      <c r="B1235" s="11">
        <v>1</v>
      </c>
      <c r="C1235" s="11">
        <v>74</v>
      </c>
      <c r="D1235" s="11">
        <v>68</v>
      </c>
    </row>
    <row r="1236" spans="1:4" x14ac:dyDescent="0.2">
      <c r="A1236" s="11">
        <v>5636</v>
      </c>
      <c r="B1236" s="11">
        <v>1</v>
      </c>
      <c r="C1236" s="11">
        <v>32</v>
      </c>
      <c r="D1236" s="11">
        <v>3</v>
      </c>
    </row>
    <row r="1237" spans="1:4" x14ac:dyDescent="0.2">
      <c r="A1237" s="11">
        <v>112464</v>
      </c>
      <c r="B1237" s="11">
        <v>1</v>
      </c>
      <c r="C1237" s="11">
        <v>697</v>
      </c>
      <c r="D1237" s="11">
        <v>630</v>
      </c>
    </row>
    <row r="1238" spans="1:4" x14ac:dyDescent="0.2">
      <c r="A1238" s="11">
        <v>5639</v>
      </c>
      <c r="B1238" s="11">
        <v>0</v>
      </c>
      <c r="C1238" s="11">
        <v>692</v>
      </c>
      <c r="D1238" s="11">
        <v>381</v>
      </c>
    </row>
    <row r="1239" spans="1:4" x14ac:dyDescent="0.2">
      <c r="A1239" s="11">
        <v>44147</v>
      </c>
      <c r="B1239" s="11">
        <v>0</v>
      </c>
      <c r="C1239" s="11">
        <v>103</v>
      </c>
      <c r="D1239" s="11">
        <v>6</v>
      </c>
    </row>
    <row r="1240" spans="1:4" x14ac:dyDescent="0.2">
      <c r="A1240" s="11">
        <v>5638</v>
      </c>
      <c r="B1240" s="11">
        <v>1</v>
      </c>
      <c r="C1240" s="11">
        <v>172</v>
      </c>
      <c r="D1240" s="11">
        <v>113</v>
      </c>
    </row>
    <row r="1241" spans="1:4" x14ac:dyDescent="0.2">
      <c r="A1241" s="11">
        <v>103074</v>
      </c>
      <c r="B1241" s="11">
        <v>1</v>
      </c>
      <c r="C1241" s="11">
        <v>620</v>
      </c>
      <c r="D1241" s="11">
        <v>304</v>
      </c>
    </row>
    <row r="1242" spans="1:4" x14ac:dyDescent="0.2">
      <c r="A1242" s="11">
        <v>45913</v>
      </c>
      <c r="B1242" s="11">
        <v>1</v>
      </c>
      <c r="C1242" s="11">
        <v>408</v>
      </c>
      <c r="D1242" s="11">
        <v>133</v>
      </c>
    </row>
    <row r="1243" spans="1:4" x14ac:dyDescent="0.2">
      <c r="A1243" s="11">
        <v>120044</v>
      </c>
      <c r="B1243" s="11">
        <v>0</v>
      </c>
      <c r="C1243" s="11">
        <v>831</v>
      </c>
      <c r="D1243" s="11">
        <v>329</v>
      </c>
    </row>
    <row r="1244" spans="1:4" x14ac:dyDescent="0.2">
      <c r="A1244" s="11">
        <v>90973</v>
      </c>
      <c r="B1244" s="11">
        <v>1</v>
      </c>
      <c r="C1244" s="11">
        <v>806</v>
      </c>
      <c r="D1244" s="11">
        <v>749</v>
      </c>
    </row>
    <row r="1245" spans="1:4" x14ac:dyDescent="0.2">
      <c r="A1245" s="11">
        <v>103830</v>
      </c>
      <c r="B1245" s="11">
        <v>0</v>
      </c>
      <c r="C1245" s="11">
        <v>724</v>
      </c>
      <c r="D1245" s="11">
        <v>319</v>
      </c>
    </row>
    <row r="1246" spans="1:4" x14ac:dyDescent="0.2">
      <c r="A1246" s="11">
        <v>111765</v>
      </c>
      <c r="B1246" s="11">
        <v>0</v>
      </c>
      <c r="C1246" s="11">
        <v>882</v>
      </c>
      <c r="D1246" s="11">
        <v>600</v>
      </c>
    </row>
    <row r="1247" spans="1:4" x14ac:dyDescent="0.2">
      <c r="A1247" s="11">
        <v>45952</v>
      </c>
      <c r="B1247" s="11">
        <v>1</v>
      </c>
      <c r="C1247" s="11">
        <v>371</v>
      </c>
      <c r="D1247" s="11">
        <v>88</v>
      </c>
    </row>
    <row r="1248" spans="1:4" x14ac:dyDescent="0.2">
      <c r="A1248" s="11">
        <v>91749</v>
      </c>
      <c r="B1248" s="11">
        <v>0</v>
      </c>
      <c r="C1248" s="11">
        <v>211</v>
      </c>
      <c r="D1248" s="11">
        <v>80</v>
      </c>
    </row>
    <row r="1249" spans="1:4" x14ac:dyDescent="0.2">
      <c r="A1249" s="11">
        <v>120040</v>
      </c>
      <c r="B1249" s="11">
        <v>0</v>
      </c>
      <c r="C1249" s="11">
        <v>434</v>
      </c>
      <c r="D1249" s="11">
        <v>65</v>
      </c>
    </row>
    <row r="1250" spans="1:4" x14ac:dyDescent="0.2">
      <c r="A1250" s="11">
        <v>17143</v>
      </c>
      <c r="B1250" s="11">
        <v>1</v>
      </c>
      <c r="C1250" s="11">
        <v>698</v>
      </c>
      <c r="D1250" s="11">
        <v>434</v>
      </c>
    </row>
    <row r="1251" spans="1:4" x14ac:dyDescent="0.2">
      <c r="A1251" s="11">
        <v>120515</v>
      </c>
      <c r="B1251" s="11">
        <v>1</v>
      </c>
      <c r="C1251" s="11">
        <v>236</v>
      </c>
      <c r="D1251" s="11">
        <v>98</v>
      </c>
    </row>
    <row r="1252" spans="1:4" x14ac:dyDescent="0.2">
      <c r="A1252" s="11">
        <v>120045</v>
      </c>
      <c r="B1252" s="11">
        <v>0</v>
      </c>
      <c r="C1252" s="11">
        <v>176</v>
      </c>
      <c r="D1252" s="11">
        <v>29</v>
      </c>
    </row>
    <row r="1253" spans="1:4" x14ac:dyDescent="0.2">
      <c r="A1253" s="11">
        <v>122268</v>
      </c>
      <c r="B1253" s="11">
        <v>1</v>
      </c>
      <c r="C1253" s="11">
        <v>558</v>
      </c>
      <c r="D1253" s="11">
        <v>60</v>
      </c>
    </row>
    <row r="1254" spans="1:4" x14ac:dyDescent="0.2">
      <c r="A1254" s="11">
        <v>195737</v>
      </c>
      <c r="B1254" s="11">
        <v>1</v>
      </c>
      <c r="C1254" s="11">
        <v>779</v>
      </c>
      <c r="D1254" s="11">
        <v>342</v>
      </c>
    </row>
    <row r="1255" spans="1:4" x14ac:dyDescent="0.2">
      <c r="A1255" s="11">
        <v>78759</v>
      </c>
      <c r="B1255" s="11">
        <v>1</v>
      </c>
      <c r="C1255" s="11">
        <v>114</v>
      </c>
      <c r="D1255" s="11">
        <v>95</v>
      </c>
    </row>
    <row r="1256" spans="1:4" x14ac:dyDescent="0.2">
      <c r="A1256" s="11">
        <v>8857</v>
      </c>
      <c r="B1256" s="11">
        <v>0</v>
      </c>
      <c r="C1256" s="11">
        <v>906</v>
      </c>
      <c r="D1256" s="11">
        <v>355</v>
      </c>
    </row>
    <row r="1257" spans="1:4" x14ac:dyDescent="0.2">
      <c r="A1257" s="11">
        <v>8860</v>
      </c>
      <c r="B1257" s="11">
        <v>0</v>
      </c>
      <c r="C1257" s="11">
        <v>202</v>
      </c>
      <c r="D1257" s="11">
        <v>88</v>
      </c>
    </row>
    <row r="1258" spans="1:4" x14ac:dyDescent="0.2">
      <c r="A1258" s="11">
        <v>182790</v>
      </c>
      <c r="B1258" s="11">
        <v>0</v>
      </c>
      <c r="C1258" s="11">
        <v>80</v>
      </c>
      <c r="D1258" s="11">
        <v>70</v>
      </c>
    </row>
    <row r="1259" spans="1:4" x14ac:dyDescent="0.2">
      <c r="A1259" s="11">
        <v>120042</v>
      </c>
      <c r="B1259" s="11">
        <v>0</v>
      </c>
      <c r="C1259" s="11">
        <v>558</v>
      </c>
      <c r="D1259" s="11">
        <v>517</v>
      </c>
    </row>
    <row r="1260" spans="1:4" x14ac:dyDescent="0.2">
      <c r="A1260" s="11">
        <v>114941</v>
      </c>
      <c r="B1260" s="11">
        <v>1</v>
      </c>
      <c r="C1260" s="11">
        <v>556</v>
      </c>
      <c r="D1260" s="11">
        <v>487</v>
      </c>
    </row>
    <row r="1261" spans="1:4" x14ac:dyDescent="0.2">
      <c r="A1261" s="11">
        <v>108473</v>
      </c>
      <c r="B1261" s="11">
        <v>1</v>
      </c>
      <c r="C1261" s="11">
        <v>779</v>
      </c>
      <c r="D1261" s="11">
        <v>563</v>
      </c>
    </row>
    <row r="1262" spans="1:4" x14ac:dyDescent="0.2">
      <c r="A1262" s="11">
        <v>90968</v>
      </c>
      <c r="B1262" s="11">
        <v>1</v>
      </c>
      <c r="C1262" s="11">
        <v>40</v>
      </c>
      <c r="D1262" s="11">
        <v>0</v>
      </c>
    </row>
    <row r="1263" spans="1:4" x14ac:dyDescent="0.2">
      <c r="A1263" s="11">
        <v>114929</v>
      </c>
      <c r="B1263" s="11">
        <v>0</v>
      </c>
      <c r="C1263" s="11">
        <v>300</v>
      </c>
      <c r="D1263" s="11">
        <v>65</v>
      </c>
    </row>
    <row r="1264" spans="1:4" x14ac:dyDescent="0.2">
      <c r="A1264" s="11">
        <v>68868</v>
      </c>
      <c r="B1264" s="11">
        <v>0</v>
      </c>
      <c r="C1264" s="11">
        <v>753</v>
      </c>
      <c r="D1264" s="11">
        <v>532</v>
      </c>
    </row>
    <row r="1265" spans="1:4" x14ac:dyDescent="0.2">
      <c r="A1265" s="11">
        <v>103831</v>
      </c>
      <c r="B1265" s="11">
        <v>0</v>
      </c>
      <c r="C1265" s="11">
        <v>756</v>
      </c>
      <c r="D1265" s="11">
        <v>628</v>
      </c>
    </row>
    <row r="1266" spans="1:4" x14ac:dyDescent="0.2">
      <c r="A1266" s="11">
        <v>83272</v>
      </c>
      <c r="B1266" s="11">
        <v>1</v>
      </c>
      <c r="C1266" s="11">
        <v>121</v>
      </c>
      <c r="D1266" s="11">
        <v>62</v>
      </c>
    </row>
    <row r="1267" spans="1:4" x14ac:dyDescent="0.2">
      <c r="A1267" s="11">
        <v>120046</v>
      </c>
      <c r="B1267" s="11">
        <v>1</v>
      </c>
      <c r="C1267" s="11">
        <v>732</v>
      </c>
      <c r="D1267" s="11">
        <v>301</v>
      </c>
    </row>
    <row r="1268" spans="1:4" x14ac:dyDescent="0.2">
      <c r="A1268" s="11">
        <v>181989</v>
      </c>
      <c r="B1268" s="11">
        <v>1</v>
      </c>
      <c r="C1268" s="11">
        <v>232</v>
      </c>
      <c r="D1268" s="11">
        <v>209</v>
      </c>
    </row>
    <row r="1269" spans="1:4" x14ac:dyDescent="0.2">
      <c r="A1269" s="11">
        <v>84359</v>
      </c>
      <c r="B1269" s="11">
        <v>0</v>
      </c>
      <c r="C1269" s="11">
        <v>289</v>
      </c>
      <c r="D1269" s="11">
        <v>89</v>
      </c>
    </row>
    <row r="1270" spans="1:4" x14ac:dyDescent="0.2">
      <c r="A1270" s="11">
        <v>102939</v>
      </c>
      <c r="B1270" s="11">
        <v>1</v>
      </c>
      <c r="C1270" s="11">
        <v>504</v>
      </c>
      <c r="D1270" s="11">
        <v>147</v>
      </c>
    </row>
    <row r="1271" spans="1:4" x14ac:dyDescent="0.2">
      <c r="A1271" s="11">
        <v>111504</v>
      </c>
      <c r="B1271" s="11">
        <v>1</v>
      </c>
      <c r="C1271" s="11">
        <v>33</v>
      </c>
      <c r="D1271" s="11">
        <v>30</v>
      </c>
    </row>
    <row r="1272" spans="1:4" x14ac:dyDescent="0.2">
      <c r="A1272" s="11">
        <v>75678</v>
      </c>
      <c r="B1272" s="11">
        <v>1</v>
      </c>
      <c r="C1272" s="11">
        <v>450</v>
      </c>
      <c r="D1272" s="11">
        <v>232</v>
      </c>
    </row>
    <row r="1273" spans="1:4" x14ac:dyDescent="0.2">
      <c r="A1273" s="11">
        <v>79005</v>
      </c>
      <c r="B1273" s="11">
        <v>1</v>
      </c>
      <c r="C1273" s="11">
        <v>214</v>
      </c>
      <c r="D1273" s="11">
        <v>116</v>
      </c>
    </row>
    <row r="1274" spans="1:4" x14ac:dyDescent="0.2">
      <c r="A1274" s="11">
        <v>188360</v>
      </c>
      <c r="B1274" s="11">
        <v>0</v>
      </c>
      <c r="C1274" s="11">
        <v>466</v>
      </c>
      <c r="D1274" s="11">
        <v>427</v>
      </c>
    </row>
    <row r="1275" spans="1:4" x14ac:dyDescent="0.2">
      <c r="A1275" s="11">
        <v>79695</v>
      </c>
      <c r="B1275" s="11">
        <v>0</v>
      </c>
      <c r="C1275" s="11">
        <v>748</v>
      </c>
      <c r="D1275" s="11">
        <v>662</v>
      </c>
    </row>
    <row r="1276" spans="1:4" x14ac:dyDescent="0.2">
      <c r="A1276" s="11">
        <v>73768</v>
      </c>
      <c r="B1276" s="11">
        <v>1</v>
      </c>
      <c r="C1276" s="11">
        <v>643</v>
      </c>
      <c r="D1276" s="11">
        <v>390</v>
      </c>
    </row>
    <row r="1277" spans="1:4" x14ac:dyDescent="0.2">
      <c r="A1277" s="11">
        <v>44663</v>
      </c>
      <c r="B1277" s="11">
        <v>0</v>
      </c>
      <c r="C1277" s="11">
        <v>447</v>
      </c>
      <c r="D1277" s="11">
        <v>36</v>
      </c>
    </row>
    <row r="1278" spans="1:4" x14ac:dyDescent="0.2">
      <c r="A1278" s="11">
        <v>766</v>
      </c>
      <c r="B1278" s="11">
        <v>1</v>
      </c>
      <c r="C1278" s="11">
        <v>314</v>
      </c>
      <c r="D1278" s="11">
        <v>260</v>
      </c>
    </row>
    <row r="1279" spans="1:4" x14ac:dyDescent="0.2">
      <c r="A1279" s="11">
        <v>109961</v>
      </c>
      <c r="B1279" s="11">
        <v>0</v>
      </c>
      <c r="C1279" s="11">
        <v>812</v>
      </c>
      <c r="D1279" s="11">
        <v>235</v>
      </c>
    </row>
    <row r="1280" spans="1:4" x14ac:dyDescent="0.2">
      <c r="A1280" s="11">
        <v>109932</v>
      </c>
      <c r="B1280" s="11">
        <v>0</v>
      </c>
      <c r="C1280" s="11">
        <v>834</v>
      </c>
      <c r="D1280" s="11">
        <v>90</v>
      </c>
    </row>
    <row r="1281" spans="1:4" x14ac:dyDescent="0.2">
      <c r="A1281" s="11">
        <v>109956</v>
      </c>
      <c r="B1281" s="11">
        <v>1</v>
      </c>
      <c r="C1281" s="11">
        <v>355</v>
      </c>
      <c r="D1281" s="11">
        <v>79</v>
      </c>
    </row>
    <row r="1282" spans="1:4" x14ac:dyDescent="0.2">
      <c r="A1282" s="11">
        <v>109962</v>
      </c>
      <c r="B1282" s="11">
        <v>1</v>
      </c>
      <c r="C1282" s="11">
        <v>283</v>
      </c>
      <c r="D1282" s="11">
        <v>121</v>
      </c>
    </row>
    <row r="1283" spans="1:4" x14ac:dyDescent="0.2">
      <c r="A1283" s="11">
        <v>101622</v>
      </c>
      <c r="B1283" s="11">
        <v>1</v>
      </c>
      <c r="C1283" s="11">
        <v>767</v>
      </c>
      <c r="D1283" s="11">
        <v>663</v>
      </c>
    </row>
    <row r="1284" spans="1:4" x14ac:dyDescent="0.2">
      <c r="A1284" s="11">
        <v>101623</v>
      </c>
      <c r="B1284" s="11">
        <v>1</v>
      </c>
      <c r="C1284" s="11">
        <v>929</v>
      </c>
      <c r="D1284" s="11">
        <v>588</v>
      </c>
    </row>
    <row r="1285" spans="1:4" x14ac:dyDescent="0.2">
      <c r="A1285" s="11">
        <v>4513</v>
      </c>
      <c r="B1285" s="11">
        <v>1</v>
      </c>
      <c r="C1285" s="11">
        <v>522</v>
      </c>
      <c r="D1285" s="11">
        <v>392</v>
      </c>
    </row>
    <row r="1286" spans="1:4" x14ac:dyDescent="0.2">
      <c r="A1286" s="11">
        <v>24648</v>
      </c>
      <c r="B1286" s="11">
        <v>0</v>
      </c>
      <c r="C1286" s="11">
        <v>608</v>
      </c>
      <c r="D1286" s="11">
        <v>146</v>
      </c>
    </row>
    <row r="1287" spans="1:4" x14ac:dyDescent="0.2">
      <c r="A1287" s="11">
        <v>16386</v>
      </c>
      <c r="B1287" s="11">
        <v>1</v>
      </c>
      <c r="C1287" s="11">
        <v>27</v>
      </c>
      <c r="D1287" s="11">
        <v>15</v>
      </c>
    </row>
    <row r="1288" spans="1:4" x14ac:dyDescent="0.2">
      <c r="A1288" s="11">
        <v>16383</v>
      </c>
      <c r="B1288" s="11">
        <v>1</v>
      </c>
      <c r="C1288" s="11">
        <v>867</v>
      </c>
      <c r="D1288" s="11">
        <v>634</v>
      </c>
    </row>
    <row r="1289" spans="1:4" x14ac:dyDescent="0.2">
      <c r="A1289" s="11">
        <v>113588</v>
      </c>
      <c r="B1289" s="11">
        <v>1</v>
      </c>
      <c r="C1289" s="11">
        <v>693</v>
      </c>
      <c r="D1289" s="11">
        <v>384</v>
      </c>
    </row>
    <row r="1290" spans="1:4" x14ac:dyDescent="0.2">
      <c r="A1290" s="11">
        <v>99392</v>
      </c>
      <c r="B1290" s="11">
        <v>0</v>
      </c>
      <c r="C1290" s="11">
        <v>687</v>
      </c>
      <c r="D1290" s="11">
        <v>336</v>
      </c>
    </row>
    <row r="1291" spans="1:4" x14ac:dyDescent="0.2">
      <c r="A1291" s="11">
        <v>99412</v>
      </c>
      <c r="B1291" s="11">
        <v>1</v>
      </c>
      <c r="C1291" s="11">
        <v>941</v>
      </c>
      <c r="D1291" s="11">
        <v>841</v>
      </c>
    </row>
    <row r="1292" spans="1:4" x14ac:dyDescent="0.2">
      <c r="A1292" s="11">
        <v>25306</v>
      </c>
      <c r="B1292" s="11">
        <v>0</v>
      </c>
      <c r="C1292" s="11">
        <v>227</v>
      </c>
      <c r="D1292" s="11">
        <v>177</v>
      </c>
    </row>
    <row r="1293" spans="1:4" x14ac:dyDescent="0.2">
      <c r="A1293" s="11">
        <v>99399</v>
      </c>
      <c r="B1293" s="11">
        <v>0</v>
      </c>
      <c r="C1293" s="11">
        <v>84</v>
      </c>
      <c r="D1293" s="11">
        <v>1</v>
      </c>
    </row>
    <row r="1294" spans="1:4" x14ac:dyDescent="0.2">
      <c r="A1294" s="11">
        <v>25304</v>
      </c>
      <c r="B1294" s="11">
        <v>0</v>
      </c>
      <c r="C1294" s="11">
        <v>455</v>
      </c>
      <c r="D1294" s="11">
        <v>360</v>
      </c>
    </row>
    <row r="1295" spans="1:4" x14ac:dyDescent="0.2">
      <c r="A1295" s="11">
        <v>99400</v>
      </c>
      <c r="B1295" s="11">
        <v>1</v>
      </c>
      <c r="C1295" s="11">
        <v>887</v>
      </c>
      <c r="D1295" s="11">
        <v>287</v>
      </c>
    </row>
    <row r="1296" spans="1:4" x14ac:dyDescent="0.2">
      <c r="A1296" s="11">
        <v>80484</v>
      </c>
      <c r="B1296" s="11">
        <v>1</v>
      </c>
      <c r="C1296" s="11">
        <v>123</v>
      </c>
      <c r="D1296" s="11">
        <v>14</v>
      </c>
    </row>
    <row r="1297" spans="1:4" x14ac:dyDescent="0.2">
      <c r="A1297" s="11">
        <v>14477</v>
      </c>
      <c r="B1297" s="11">
        <v>1</v>
      </c>
      <c r="C1297" s="11">
        <v>410</v>
      </c>
      <c r="D1297" s="11">
        <v>83</v>
      </c>
    </row>
    <row r="1298" spans="1:4" x14ac:dyDescent="0.2">
      <c r="A1298" s="11">
        <v>95056</v>
      </c>
      <c r="B1298" s="11">
        <v>0</v>
      </c>
      <c r="C1298" s="11">
        <v>146</v>
      </c>
      <c r="D1298" s="11">
        <v>73</v>
      </c>
    </row>
    <row r="1299" spans="1:4" x14ac:dyDescent="0.2">
      <c r="A1299" s="11">
        <v>78519</v>
      </c>
      <c r="B1299" s="11">
        <v>0</v>
      </c>
      <c r="C1299" s="11">
        <v>352</v>
      </c>
      <c r="D1299" s="11">
        <v>160</v>
      </c>
    </row>
    <row r="1300" spans="1:4" x14ac:dyDescent="0.2">
      <c r="A1300" s="11">
        <v>90377</v>
      </c>
      <c r="B1300" s="11">
        <v>0</v>
      </c>
      <c r="C1300" s="11">
        <v>30</v>
      </c>
      <c r="D1300" s="11">
        <v>13</v>
      </c>
    </row>
    <row r="1301" spans="1:4" x14ac:dyDescent="0.2">
      <c r="A1301" s="11">
        <v>90375</v>
      </c>
      <c r="B1301" s="11">
        <v>1</v>
      </c>
      <c r="C1301" s="11">
        <v>676</v>
      </c>
      <c r="D1301" s="11">
        <v>276</v>
      </c>
    </row>
    <row r="1302" spans="1:4" x14ac:dyDescent="0.2">
      <c r="A1302" s="11">
        <v>112073</v>
      </c>
      <c r="B1302" s="11">
        <v>1</v>
      </c>
      <c r="C1302" s="11">
        <v>104</v>
      </c>
      <c r="D1302" s="11">
        <v>41</v>
      </c>
    </row>
    <row r="1303" spans="1:4" x14ac:dyDescent="0.2">
      <c r="A1303" s="11">
        <v>101339</v>
      </c>
      <c r="B1303" s="11">
        <v>1</v>
      </c>
      <c r="C1303" s="11">
        <v>511</v>
      </c>
      <c r="D1303" s="11">
        <v>491</v>
      </c>
    </row>
    <row r="1304" spans="1:4" x14ac:dyDescent="0.2">
      <c r="A1304" s="11">
        <v>92421</v>
      </c>
      <c r="B1304" s="11">
        <v>1</v>
      </c>
      <c r="C1304" s="11">
        <v>621</v>
      </c>
      <c r="D1304" s="11">
        <v>431</v>
      </c>
    </row>
    <row r="1305" spans="1:4" x14ac:dyDescent="0.2">
      <c r="A1305" s="11">
        <v>112079</v>
      </c>
      <c r="B1305" s="11">
        <v>0</v>
      </c>
      <c r="C1305" s="11">
        <v>101</v>
      </c>
      <c r="D1305" s="11">
        <v>94</v>
      </c>
    </row>
    <row r="1306" spans="1:4" x14ac:dyDescent="0.2">
      <c r="A1306" s="11">
        <v>44716</v>
      </c>
      <c r="B1306" s="11">
        <v>0</v>
      </c>
      <c r="C1306" s="11">
        <v>595</v>
      </c>
      <c r="D1306" s="11">
        <v>62</v>
      </c>
    </row>
    <row r="1307" spans="1:4" x14ac:dyDescent="0.2">
      <c r="A1307" s="11">
        <v>89640</v>
      </c>
      <c r="B1307" s="11">
        <v>1</v>
      </c>
      <c r="C1307" s="11">
        <v>568</v>
      </c>
      <c r="D1307" s="11">
        <v>196</v>
      </c>
    </row>
    <row r="1308" spans="1:4" x14ac:dyDescent="0.2">
      <c r="A1308" s="11">
        <v>112072</v>
      </c>
      <c r="B1308" s="11">
        <v>1</v>
      </c>
      <c r="C1308" s="11">
        <v>117</v>
      </c>
      <c r="D1308" s="11">
        <v>12</v>
      </c>
    </row>
    <row r="1309" spans="1:4" x14ac:dyDescent="0.2">
      <c r="A1309" s="11">
        <v>112991</v>
      </c>
      <c r="B1309" s="11">
        <v>1</v>
      </c>
      <c r="C1309" s="11">
        <v>293</v>
      </c>
      <c r="D1309" s="11">
        <v>269</v>
      </c>
    </row>
    <row r="1310" spans="1:4" x14ac:dyDescent="0.2">
      <c r="A1310" s="11">
        <v>101587</v>
      </c>
      <c r="B1310" s="11">
        <v>1</v>
      </c>
      <c r="C1310" s="11">
        <v>482</v>
      </c>
      <c r="D1310" s="11">
        <v>248</v>
      </c>
    </row>
    <row r="1311" spans="1:4" x14ac:dyDescent="0.2">
      <c r="A1311" s="11">
        <v>10525</v>
      </c>
      <c r="B1311" s="11">
        <v>0</v>
      </c>
      <c r="C1311" s="11">
        <v>572</v>
      </c>
      <c r="D1311" s="11">
        <v>104</v>
      </c>
    </row>
    <row r="1312" spans="1:4" x14ac:dyDescent="0.2">
      <c r="A1312" s="11">
        <v>121349</v>
      </c>
      <c r="B1312" s="11">
        <v>1</v>
      </c>
      <c r="C1312" s="11">
        <v>192</v>
      </c>
      <c r="D1312" s="11">
        <v>131</v>
      </c>
    </row>
    <row r="1313" spans="1:4" x14ac:dyDescent="0.2">
      <c r="A1313" s="11">
        <v>127811</v>
      </c>
      <c r="B1313" s="11">
        <v>1</v>
      </c>
      <c r="C1313" s="11">
        <v>446</v>
      </c>
      <c r="D1313" s="11">
        <v>367</v>
      </c>
    </row>
    <row r="1314" spans="1:4" x14ac:dyDescent="0.2">
      <c r="A1314" s="11">
        <v>81507</v>
      </c>
      <c r="B1314" s="11">
        <v>1</v>
      </c>
      <c r="C1314" s="11">
        <v>67</v>
      </c>
      <c r="D1314" s="11">
        <v>5</v>
      </c>
    </row>
    <row r="1315" spans="1:4" x14ac:dyDescent="0.2">
      <c r="A1315" s="11">
        <v>78412</v>
      </c>
      <c r="B1315" s="11">
        <v>0</v>
      </c>
      <c r="C1315" s="11">
        <v>920</v>
      </c>
      <c r="D1315" s="11">
        <v>787</v>
      </c>
    </row>
    <row r="1316" spans="1:4" x14ac:dyDescent="0.2">
      <c r="A1316" s="11">
        <v>109312</v>
      </c>
      <c r="B1316" s="11">
        <v>0</v>
      </c>
      <c r="C1316" s="11">
        <v>457</v>
      </c>
      <c r="D1316" s="11">
        <v>450</v>
      </c>
    </row>
    <row r="1317" spans="1:4" x14ac:dyDescent="0.2">
      <c r="A1317" s="11">
        <v>78502</v>
      </c>
      <c r="B1317" s="11">
        <v>1</v>
      </c>
      <c r="C1317" s="11">
        <v>968</v>
      </c>
      <c r="D1317" s="11">
        <v>927</v>
      </c>
    </row>
    <row r="1318" spans="1:4" x14ac:dyDescent="0.2">
      <c r="A1318" s="11">
        <v>111498</v>
      </c>
      <c r="B1318" s="11">
        <v>0</v>
      </c>
      <c r="C1318" s="11">
        <v>869</v>
      </c>
      <c r="D1318" s="11">
        <v>472</v>
      </c>
    </row>
    <row r="1319" spans="1:4" x14ac:dyDescent="0.2">
      <c r="A1319" s="11">
        <v>87242</v>
      </c>
      <c r="B1319" s="11">
        <v>0</v>
      </c>
      <c r="C1319" s="11">
        <v>739</v>
      </c>
      <c r="D1319" s="11">
        <v>535</v>
      </c>
    </row>
    <row r="1320" spans="1:4" x14ac:dyDescent="0.2">
      <c r="A1320" s="11">
        <v>139286</v>
      </c>
      <c r="B1320" s="11">
        <v>1</v>
      </c>
      <c r="C1320" s="11">
        <v>204</v>
      </c>
      <c r="D1320" s="11">
        <v>121</v>
      </c>
    </row>
    <row r="1321" spans="1:4" x14ac:dyDescent="0.2">
      <c r="A1321" s="11">
        <v>10524</v>
      </c>
      <c r="B1321" s="11">
        <v>0</v>
      </c>
      <c r="C1321" s="11">
        <v>52</v>
      </c>
      <c r="D1321" s="11">
        <v>1</v>
      </c>
    </row>
    <row r="1322" spans="1:4" x14ac:dyDescent="0.2">
      <c r="A1322" s="11">
        <v>78397</v>
      </c>
      <c r="B1322" s="11">
        <v>1</v>
      </c>
      <c r="C1322" s="11">
        <v>854</v>
      </c>
      <c r="D1322" s="11">
        <v>841</v>
      </c>
    </row>
    <row r="1323" spans="1:4" x14ac:dyDescent="0.2">
      <c r="A1323" s="11">
        <v>78421</v>
      </c>
      <c r="B1323" s="11">
        <v>0</v>
      </c>
      <c r="C1323" s="11">
        <v>345</v>
      </c>
      <c r="D1323" s="11">
        <v>113</v>
      </c>
    </row>
    <row r="1324" spans="1:4" x14ac:dyDescent="0.2">
      <c r="A1324" s="11">
        <v>23420</v>
      </c>
      <c r="B1324" s="11">
        <v>1</v>
      </c>
      <c r="C1324" s="11">
        <v>164</v>
      </c>
      <c r="D1324" s="11">
        <v>90</v>
      </c>
    </row>
    <row r="1325" spans="1:4" x14ac:dyDescent="0.2">
      <c r="A1325" s="11">
        <v>78498</v>
      </c>
      <c r="B1325" s="11">
        <v>1</v>
      </c>
      <c r="C1325" s="11">
        <v>941</v>
      </c>
      <c r="D1325" s="11">
        <v>609</v>
      </c>
    </row>
    <row r="1326" spans="1:4" x14ac:dyDescent="0.2">
      <c r="A1326" s="11">
        <v>78427</v>
      </c>
      <c r="B1326" s="11">
        <v>0</v>
      </c>
      <c r="C1326" s="11">
        <v>835</v>
      </c>
      <c r="D1326" s="11">
        <v>556</v>
      </c>
    </row>
    <row r="1327" spans="1:4" x14ac:dyDescent="0.2">
      <c r="A1327" s="11">
        <v>119256</v>
      </c>
      <c r="B1327" s="11">
        <v>0</v>
      </c>
      <c r="C1327" s="11">
        <v>171</v>
      </c>
      <c r="D1327" s="11">
        <v>78</v>
      </c>
    </row>
    <row r="1328" spans="1:4" x14ac:dyDescent="0.2">
      <c r="A1328" s="11">
        <v>44731</v>
      </c>
      <c r="B1328" s="11">
        <v>1</v>
      </c>
      <c r="C1328" s="11">
        <v>685</v>
      </c>
      <c r="D1328" s="11">
        <v>590</v>
      </c>
    </row>
    <row r="1329" spans="1:4" x14ac:dyDescent="0.2">
      <c r="A1329" s="11">
        <v>86852</v>
      </c>
      <c r="B1329" s="11">
        <v>0</v>
      </c>
      <c r="C1329" s="11">
        <v>868</v>
      </c>
      <c r="D1329" s="11">
        <v>322</v>
      </c>
    </row>
    <row r="1330" spans="1:4" x14ac:dyDescent="0.2">
      <c r="A1330" s="11">
        <v>103137</v>
      </c>
      <c r="B1330" s="11">
        <v>0</v>
      </c>
      <c r="C1330" s="11">
        <v>671</v>
      </c>
      <c r="D1330" s="11">
        <v>164</v>
      </c>
    </row>
    <row r="1331" spans="1:4" x14ac:dyDescent="0.2">
      <c r="A1331" s="11">
        <v>95079</v>
      </c>
      <c r="B1331" s="11">
        <v>0</v>
      </c>
      <c r="C1331" s="11">
        <v>252</v>
      </c>
      <c r="D1331" s="11">
        <v>234</v>
      </c>
    </row>
    <row r="1332" spans="1:4" x14ac:dyDescent="0.2">
      <c r="A1332" s="11">
        <v>121568</v>
      </c>
      <c r="B1332" s="11">
        <v>1</v>
      </c>
      <c r="C1332" s="11">
        <v>502</v>
      </c>
      <c r="D1332" s="11">
        <v>356</v>
      </c>
    </row>
    <row r="1333" spans="1:4" x14ac:dyDescent="0.2">
      <c r="A1333" s="11">
        <v>89645</v>
      </c>
      <c r="B1333" s="11">
        <v>0</v>
      </c>
      <c r="C1333" s="11">
        <v>23</v>
      </c>
      <c r="D1333" s="11">
        <v>12</v>
      </c>
    </row>
    <row r="1334" spans="1:4" x14ac:dyDescent="0.2">
      <c r="A1334" s="11">
        <v>44691</v>
      </c>
      <c r="B1334" s="11">
        <v>0</v>
      </c>
      <c r="C1334" s="11">
        <v>18</v>
      </c>
      <c r="D1334" s="11">
        <v>6</v>
      </c>
    </row>
    <row r="1335" spans="1:4" x14ac:dyDescent="0.2">
      <c r="A1335" s="11">
        <v>94055</v>
      </c>
      <c r="B1335" s="11">
        <v>0</v>
      </c>
      <c r="C1335" s="11">
        <v>185</v>
      </c>
      <c r="D1335" s="11">
        <v>66</v>
      </c>
    </row>
    <row r="1336" spans="1:4" x14ac:dyDescent="0.2">
      <c r="A1336" s="11">
        <v>101586</v>
      </c>
      <c r="B1336" s="11">
        <v>1</v>
      </c>
      <c r="C1336" s="11">
        <v>271</v>
      </c>
      <c r="D1336" s="11">
        <v>157</v>
      </c>
    </row>
    <row r="1337" spans="1:4" x14ac:dyDescent="0.2">
      <c r="A1337" s="11">
        <v>106731</v>
      </c>
      <c r="B1337" s="11">
        <v>0</v>
      </c>
      <c r="C1337" s="11">
        <v>369</v>
      </c>
      <c r="D1337" s="11">
        <v>262</v>
      </c>
    </row>
    <row r="1338" spans="1:4" x14ac:dyDescent="0.2">
      <c r="A1338" s="11">
        <v>87072</v>
      </c>
      <c r="B1338" s="11">
        <v>0</v>
      </c>
      <c r="C1338" s="11">
        <v>245</v>
      </c>
      <c r="D1338" s="11">
        <v>101</v>
      </c>
    </row>
    <row r="1339" spans="1:4" x14ac:dyDescent="0.2">
      <c r="A1339" s="11">
        <v>44711</v>
      </c>
      <c r="B1339" s="11">
        <v>0</v>
      </c>
      <c r="C1339" s="11">
        <v>183</v>
      </c>
      <c r="D1339" s="11">
        <v>130</v>
      </c>
    </row>
    <row r="1340" spans="1:4" x14ac:dyDescent="0.2">
      <c r="A1340" s="11">
        <v>78428</v>
      </c>
      <c r="B1340" s="11">
        <v>0</v>
      </c>
      <c r="C1340" s="11">
        <v>562</v>
      </c>
      <c r="D1340" s="11">
        <v>543</v>
      </c>
    </row>
    <row r="1341" spans="1:4" x14ac:dyDescent="0.2">
      <c r="A1341" s="11">
        <v>10531</v>
      </c>
      <c r="B1341" s="11">
        <v>1</v>
      </c>
      <c r="C1341" s="11">
        <v>926</v>
      </c>
      <c r="D1341" s="11">
        <v>44</v>
      </c>
    </row>
    <row r="1342" spans="1:4" x14ac:dyDescent="0.2">
      <c r="A1342" s="11">
        <v>158475</v>
      </c>
      <c r="B1342" s="11">
        <v>0</v>
      </c>
      <c r="C1342" s="11">
        <v>362</v>
      </c>
      <c r="D1342" s="11">
        <v>318</v>
      </c>
    </row>
    <row r="1343" spans="1:4" x14ac:dyDescent="0.2">
      <c r="A1343" s="11">
        <v>89633</v>
      </c>
      <c r="B1343" s="11">
        <v>1</v>
      </c>
      <c r="C1343" s="11">
        <v>490</v>
      </c>
      <c r="D1343" s="11">
        <v>490</v>
      </c>
    </row>
    <row r="1344" spans="1:4" x14ac:dyDescent="0.2">
      <c r="A1344" s="11">
        <v>86836</v>
      </c>
      <c r="B1344" s="11">
        <v>1</v>
      </c>
      <c r="C1344" s="11">
        <v>29</v>
      </c>
      <c r="D1344" s="11">
        <v>18</v>
      </c>
    </row>
    <row r="1345" spans="1:4" x14ac:dyDescent="0.2">
      <c r="A1345" s="11">
        <v>44698</v>
      </c>
      <c r="B1345" s="11">
        <v>0</v>
      </c>
      <c r="C1345" s="11">
        <v>968</v>
      </c>
      <c r="D1345" s="11">
        <v>60</v>
      </c>
    </row>
    <row r="1346" spans="1:4" x14ac:dyDescent="0.2">
      <c r="A1346" s="11">
        <v>127870</v>
      </c>
      <c r="B1346" s="11">
        <v>1</v>
      </c>
      <c r="C1346" s="11">
        <v>192</v>
      </c>
      <c r="D1346" s="11">
        <v>124</v>
      </c>
    </row>
    <row r="1347" spans="1:4" x14ac:dyDescent="0.2">
      <c r="A1347" s="11">
        <v>141891</v>
      </c>
      <c r="B1347" s="11">
        <v>1</v>
      </c>
      <c r="C1347" s="11">
        <v>861</v>
      </c>
      <c r="D1347" s="11">
        <v>284</v>
      </c>
    </row>
    <row r="1348" spans="1:4" x14ac:dyDescent="0.2">
      <c r="A1348" s="11">
        <v>78426</v>
      </c>
      <c r="B1348" s="11">
        <v>1</v>
      </c>
      <c r="C1348" s="11">
        <v>954</v>
      </c>
      <c r="D1348" s="11">
        <v>543</v>
      </c>
    </row>
    <row r="1349" spans="1:4" x14ac:dyDescent="0.2">
      <c r="A1349" s="11">
        <v>77792</v>
      </c>
      <c r="B1349" s="11">
        <v>0</v>
      </c>
      <c r="C1349" s="11">
        <v>352</v>
      </c>
      <c r="D1349" s="11">
        <v>225</v>
      </c>
    </row>
    <row r="1350" spans="1:4" x14ac:dyDescent="0.2">
      <c r="A1350" s="11">
        <v>21027</v>
      </c>
      <c r="B1350" s="11">
        <v>0</v>
      </c>
      <c r="C1350" s="11">
        <v>970</v>
      </c>
      <c r="D1350" s="11">
        <v>593</v>
      </c>
    </row>
    <row r="1351" spans="1:4" x14ac:dyDescent="0.2">
      <c r="A1351" s="11">
        <v>95063</v>
      </c>
      <c r="B1351" s="11">
        <v>1</v>
      </c>
      <c r="C1351" s="11">
        <v>238</v>
      </c>
      <c r="D1351" s="11">
        <v>141</v>
      </c>
    </row>
    <row r="1352" spans="1:4" x14ac:dyDescent="0.2">
      <c r="A1352" s="11">
        <v>30314</v>
      </c>
      <c r="B1352" s="11">
        <v>0</v>
      </c>
      <c r="C1352" s="11">
        <v>618</v>
      </c>
      <c r="D1352" s="11">
        <v>319</v>
      </c>
    </row>
    <row r="1353" spans="1:4" x14ac:dyDescent="0.2">
      <c r="A1353" s="11">
        <v>19838</v>
      </c>
      <c r="B1353" s="11">
        <v>1</v>
      </c>
      <c r="C1353" s="11">
        <v>661</v>
      </c>
      <c r="D1353" s="11">
        <v>468</v>
      </c>
    </row>
    <row r="1354" spans="1:4" x14ac:dyDescent="0.2">
      <c r="A1354" s="11">
        <v>111283</v>
      </c>
      <c r="B1354" s="11">
        <v>1</v>
      </c>
      <c r="C1354" s="11">
        <v>510</v>
      </c>
      <c r="D1354" s="11">
        <v>379</v>
      </c>
    </row>
    <row r="1355" spans="1:4" x14ac:dyDescent="0.2">
      <c r="A1355" s="11">
        <v>87568</v>
      </c>
      <c r="B1355" s="11">
        <v>0</v>
      </c>
      <c r="C1355" s="11">
        <v>7</v>
      </c>
      <c r="D1355" s="11">
        <v>7</v>
      </c>
    </row>
    <row r="1356" spans="1:4" x14ac:dyDescent="0.2">
      <c r="A1356" s="11">
        <v>78419</v>
      </c>
      <c r="B1356" s="11">
        <v>0</v>
      </c>
      <c r="C1356" s="11">
        <v>694</v>
      </c>
      <c r="D1356" s="11">
        <v>490</v>
      </c>
    </row>
    <row r="1357" spans="1:4" x14ac:dyDescent="0.2">
      <c r="A1357" s="11">
        <v>106806</v>
      </c>
      <c r="B1357" s="11">
        <v>1</v>
      </c>
      <c r="C1357" s="11">
        <v>171</v>
      </c>
      <c r="D1357" s="11">
        <v>170</v>
      </c>
    </row>
    <row r="1358" spans="1:4" x14ac:dyDescent="0.2">
      <c r="A1358" s="11">
        <v>78420</v>
      </c>
      <c r="B1358" s="11">
        <v>1</v>
      </c>
      <c r="C1358" s="11">
        <v>476</v>
      </c>
      <c r="D1358" s="11">
        <v>445</v>
      </c>
    </row>
    <row r="1359" spans="1:4" x14ac:dyDescent="0.2">
      <c r="A1359" s="11">
        <v>78442</v>
      </c>
      <c r="B1359" s="11">
        <v>1</v>
      </c>
      <c r="C1359" s="11">
        <v>719</v>
      </c>
      <c r="D1359" s="11">
        <v>525</v>
      </c>
    </row>
    <row r="1360" spans="1:4" x14ac:dyDescent="0.2">
      <c r="A1360" s="11">
        <v>78492</v>
      </c>
      <c r="B1360" s="11">
        <v>1</v>
      </c>
      <c r="C1360" s="11">
        <v>168</v>
      </c>
      <c r="D1360" s="11">
        <v>20</v>
      </c>
    </row>
    <row r="1361" spans="1:4" x14ac:dyDescent="0.2">
      <c r="A1361" s="11">
        <v>80297</v>
      </c>
      <c r="B1361" s="11">
        <v>0</v>
      </c>
      <c r="C1361" s="11">
        <v>755</v>
      </c>
      <c r="D1361" s="11">
        <v>623</v>
      </c>
    </row>
    <row r="1362" spans="1:4" x14ac:dyDescent="0.2">
      <c r="A1362" s="11">
        <v>44712</v>
      </c>
      <c r="B1362" s="11">
        <v>1</v>
      </c>
      <c r="C1362" s="11">
        <v>557</v>
      </c>
      <c r="D1362" s="11">
        <v>150</v>
      </c>
    </row>
    <row r="1363" spans="1:4" x14ac:dyDescent="0.2">
      <c r="A1363" s="11">
        <v>89736</v>
      </c>
      <c r="B1363" s="11">
        <v>0</v>
      </c>
      <c r="C1363" s="11">
        <v>913</v>
      </c>
      <c r="D1363" s="11">
        <v>74</v>
      </c>
    </row>
    <row r="1364" spans="1:4" x14ac:dyDescent="0.2">
      <c r="A1364" s="11">
        <v>83270</v>
      </c>
      <c r="B1364" s="11">
        <v>1</v>
      </c>
      <c r="C1364" s="11">
        <v>191</v>
      </c>
      <c r="D1364" s="11">
        <v>19</v>
      </c>
    </row>
    <row r="1365" spans="1:4" x14ac:dyDescent="0.2">
      <c r="A1365" s="11">
        <v>101588</v>
      </c>
      <c r="B1365" s="11">
        <v>0</v>
      </c>
      <c r="C1365" s="11">
        <v>613</v>
      </c>
      <c r="D1365" s="11">
        <v>599</v>
      </c>
    </row>
    <row r="1366" spans="1:4" x14ac:dyDescent="0.2">
      <c r="A1366" s="11">
        <v>104171</v>
      </c>
      <c r="B1366" s="11">
        <v>1</v>
      </c>
      <c r="C1366" s="11">
        <v>531</v>
      </c>
      <c r="D1366" s="11">
        <v>527</v>
      </c>
    </row>
    <row r="1367" spans="1:4" x14ac:dyDescent="0.2">
      <c r="A1367" s="11">
        <v>101042</v>
      </c>
      <c r="B1367" s="11">
        <v>1</v>
      </c>
      <c r="C1367" s="11">
        <v>834</v>
      </c>
      <c r="D1367" s="11">
        <v>249</v>
      </c>
    </row>
    <row r="1368" spans="1:4" x14ac:dyDescent="0.2">
      <c r="A1368" s="11">
        <v>108881</v>
      </c>
      <c r="B1368" s="11">
        <v>1</v>
      </c>
      <c r="C1368" s="11">
        <v>504</v>
      </c>
      <c r="D1368" s="11">
        <v>290</v>
      </c>
    </row>
    <row r="1369" spans="1:4" x14ac:dyDescent="0.2">
      <c r="A1369" s="11">
        <v>87571</v>
      </c>
      <c r="B1369" s="11">
        <v>0</v>
      </c>
      <c r="C1369" s="11">
        <v>77</v>
      </c>
      <c r="D1369" s="11">
        <v>34</v>
      </c>
    </row>
    <row r="1370" spans="1:4" x14ac:dyDescent="0.2">
      <c r="A1370" s="11">
        <v>44718</v>
      </c>
      <c r="B1370" s="11">
        <v>1</v>
      </c>
      <c r="C1370" s="11">
        <v>570</v>
      </c>
      <c r="D1370" s="11">
        <v>315</v>
      </c>
    </row>
    <row r="1371" spans="1:4" x14ac:dyDescent="0.2">
      <c r="A1371" s="11">
        <v>44735</v>
      </c>
      <c r="B1371" s="11">
        <v>0</v>
      </c>
      <c r="C1371" s="11">
        <v>37</v>
      </c>
      <c r="D1371" s="11">
        <v>34</v>
      </c>
    </row>
    <row r="1372" spans="1:4" x14ac:dyDescent="0.2">
      <c r="A1372" s="11">
        <v>21035</v>
      </c>
      <c r="B1372" s="11">
        <v>1</v>
      </c>
      <c r="C1372" s="11">
        <v>897</v>
      </c>
      <c r="D1372" s="11">
        <v>618</v>
      </c>
    </row>
    <row r="1373" spans="1:4" x14ac:dyDescent="0.2">
      <c r="A1373" s="11">
        <v>30308</v>
      </c>
      <c r="B1373" s="11">
        <v>0</v>
      </c>
      <c r="C1373" s="11">
        <v>412</v>
      </c>
      <c r="D1373" s="11">
        <v>160</v>
      </c>
    </row>
    <row r="1374" spans="1:4" x14ac:dyDescent="0.2">
      <c r="A1374" s="11">
        <v>44694</v>
      </c>
      <c r="B1374" s="11">
        <v>1</v>
      </c>
      <c r="C1374" s="11">
        <v>296</v>
      </c>
      <c r="D1374" s="11">
        <v>215</v>
      </c>
    </row>
    <row r="1375" spans="1:4" x14ac:dyDescent="0.2">
      <c r="A1375" s="11">
        <v>78493</v>
      </c>
      <c r="B1375" s="11">
        <v>0</v>
      </c>
      <c r="C1375" s="11">
        <v>312</v>
      </c>
      <c r="D1375" s="11">
        <v>91</v>
      </c>
    </row>
    <row r="1376" spans="1:4" x14ac:dyDescent="0.2">
      <c r="A1376" s="11">
        <v>78409</v>
      </c>
      <c r="B1376" s="11">
        <v>0</v>
      </c>
      <c r="C1376" s="11">
        <v>137</v>
      </c>
      <c r="D1376" s="11">
        <v>40</v>
      </c>
    </row>
    <row r="1377" spans="1:4" x14ac:dyDescent="0.2">
      <c r="A1377" s="11">
        <v>86844</v>
      </c>
      <c r="B1377" s="11">
        <v>1</v>
      </c>
      <c r="C1377" s="11">
        <v>233</v>
      </c>
      <c r="D1377" s="11">
        <v>164</v>
      </c>
    </row>
    <row r="1378" spans="1:4" x14ac:dyDescent="0.2">
      <c r="A1378" s="11">
        <v>86771</v>
      </c>
      <c r="B1378" s="11">
        <v>0</v>
      </c>
      <c r="C1378" s="11">
        <v>162</v>
      </c>
      <c r="D1378" s="11">
        <v>101</v>
      </c>
    </row>
    <row r="1379" spans="1:4" x14ac:dyDescent="0.2">
      <c r="A1379" s="11">
        <v>78511</v>
      </c>
      <c r="B1379" s="11">
        <v>0</v>
      </c>
      <c r="C1379" s="11">
        <v>560</v>
      </c>
      <c r="D1379" s="11">
        <v>284</v>
      </c>
    </row>
    <row r="1380" spans="1:4" x14ac:dyDescent="0.2">
      <c r="A1380" s="11">
        <v>83267</v>
      </c>
      <c r="B1380" s="11">
        <v>0</v>
      </c>
      <c r="C1380" s="11">
        <v>300</v>
      </c>
      <c r="D1380" s="11">
        <v>41</v>
      </c>
    </row>
    <row r="1381" spans="1:4" x14ac:dyDescent="0.2">
      <c r="A1381" s="11">
        <v>78490</v>
      </c>
      <c r="B1381" s="11">
        <v>1</v>
      </c>
      <c r="C1381" s="11">
        <v>634</v>
      </c>
      <c r="D1381" s="11">
        <v>176</v>
      </c>
    </row>
    <row r="1382" spans="1:4" x14ac:dyDescent="0.2">
      <c r="A1382" s="11">
        <v>73175</v>
      </c>
      <c r="B1382" s="11">
        <v>0</v>
      </c>
      <c r="C1382" s="11">
        <v>545</v>
      </c>
      <c r="D1382" s="11">
        <v>442</v>
      </c>
    </row>
    <row r="1383" spans="1:4" x14ac:dyDescent="0.2">
      <c r="A1383" s="11">
        <v>44730</v>
      </c>
      <c r="B1383" s="11">
        <v>1</v>
      </c>
      <c r="C1383" s="11">
        <v>354</v>
      </c>
      <c r="D1383" s="11">
        <v>161</v>
      </c>
    </row>
    <row r="1384" spans="1:4" x14ac:dyDescent="0.2">
      <c r="A1384" s="11">
        <v>10535</v>
      </c>
      <c r="B1384" s="11">
        <v>0</v>
      </c>
      <c r="C1384" s="11">
        <v>796</v>
      </c>
      <c r="D1384" s="11">
        <v>118</v>
      </c>
    </row>
    <row r="1385" spans="1:4" x14ac:dyDescent="0.2">
      <c r="A1385" s="11">
        <v>80299</v>
      </c>
      <c r="B1385" s="11">
        <v>0</v>
      </c>
      <c r="C1385" s="11">
        <v>639</v>
      </c>
      <c r="D1385" s="11">
        <v>434</v>
      </c>
    </row>
    <row r="1386" spans="1:4" x14ac:dyDescent="0.2">
      <c r="A1386" s="11">
        <v>121350</v>
      </c>
      <c r="B1386" s="11">
        <v>1</v>
      </c>
      <c r="C1386" s="11">
        <v>235</v>
      </c>
      <c r="D1386" s="11">
        <v>100</v>
      </c>
    </row>
    <row r="1387" spans="1:4" x14ac:dyDescent="0.2">
      <c r="A1387" s="11">
        <v>79958</v>
      </c>
      <c r="B1387" s="11">
        <v>1</v>
      </c>
      <c r="C1387" s="11">
        <v>49</v>
      </c>
      <c r="D1387" s="11">
        <v>33</v>
      </c>
    </row>
    <row r="1388" spans="1:4" x14ac:dyDescent="0.2">
      <c r="A1388" s="11">
        <v>95074</v>
      </c>
      <c r="B1388" s="11">
        <v>0</v>
      </c>
      <c r="C1388" s="11">
        <v>794</v>
      </c>
      <c r="D1388" s="11">
        <v>330</v>
      </c>
    </row>
    <row r="1389" spans="1:4" x14ac:dyDescent="0.2">
      <c r="A1389" s="11">
        <v>87574</v>
      </c>
      <c r="B1389" s="11">
        <v>1</v>
      </c>
      <c r="C1389" s="11">
        <v>361</v>
      </c>
      <c r="D1389" s="11">
        <v>252</v>
      </c>
    </row>
    <row r="1390" spans="1:4" x14ac:dyDescent="0.2">
      <c r="A1390" s="11">
        <v>77769</v>
      </c>
      <c r="B1390" s="11">
        <v>0</v>
      </c>
      <c r="C1390" s="11">
        <v>904</v>
      </c>
      <c r="D1390" s="11">
        <v>423</v>
      </c>
    </row>
    <row r="1391" spans="1:4" x14ac:dyDescent="0.2">
      <c r="A1391" s="11">
        <v>141889</v>
      </c>
      <c r="B1391" s="11">
        <v>0</v>
      </c>
      <c r="C1391" s="11">
        <v>459</v>
      </c>
      <c r="D1391" s="11">
        <v>445</v>
      </c>
    </row>
    <row r="1392" spans="1:4" x14ac:dyDescent="0.2">
      <c r="A1392" s="11">
        <v>83269</v>
      </c>
      <c r="B1392" s="11">
        <v>1</v>
      </c>
      <c r="C1392" s="11">
        <v>525</v>
      </c>
      <c r="D1392" s="11">
        <v>384</v>
      </c>
    </row>
    <row r="1393" spans="1:4" x14ac:dyDescent="0.2">
      <c r="A1393" s="11">
        <v>89647</v>
      </c>
      <c r="B1393" s="11">
        <v>0</v>
      </c>
      <c r="C1393" s="11">
        <v>531</v>
      </c>
      <c r="D1393" s="11">
        <v>196</v>
      </c>
    </row>
    <row r="1394" spans="1:4" x14ac:dyDescent="0.2">
      <c r="A1394" s="11">
        <v>77256</v>
      </c>
      <c r="B1394" s="11">
        <v>0</v>
      </c>
      <c r="C1394" s="11">
        <v>309</v>
      </c>
      <c r="D1394" s="11">
        <v>237</v>
      </c>
    </row>
    <row r="1395" spans="1:4" x14ac:dyDescent="0.2">
      <c r="A1395" s="11">
        <v>86840</v>
      </c>
      <c r="B1395" s="11">
        <v>0</v>
      </c>
      <c r="C1395" s="11">
        <v>623</v>
      </c>
      <c r="D1395" s="11">
        <v>96</v>
      </c>
    </row>
    <row r="1396" spans="1:4" x14ac:dyDescent="0.2">
      <c r="A1396" s="11">
        <v>30306</v>
      </c>
      <c r="B1396" s="11">
        <v>1</v>
      </c>
      <c r="C1396" s="11">
        <v>188</v>
      </c>
      <c r="D1396" s="11">
        <v>138</v>
      </c>
    </row>
    <row r="1397" spans="1:4" x14ac:dyDescent="0.2">
      <c r="A1397" s="11">
        <v>76427</v>
      </c>
      <c r="B1397" s="11">
        <v>1</v>
      </c>
      <c r="C1397" s="11">
        <v>82</v>
      </c>
      <c r="D1397" s="11">
        <v>4</v>
      </c>
    </row>
    <row r="1398" spans="1:4" x14ac:dyDescent="0.2">
      <c r="A1398" s="11">
        <v>44706</v>
      </c>
      <c r="B1398" s="11">
        <v>1</v>
      </c>
      <c r="C1398" s="11">
        <v>473</v>
      </c>
      <c r="D1398" s="11">
        <v>151</v>
      </c>
    </row>
    <row r="1399" spans="1:4" x14ac:dyDescent="0.2">
      <c r="A1399" s="11">
        <v>44701</v>
      </c>
      <c r="B1399" s="11">
        <v>0</v>
      </c>
      <c r="C1399" s="11">
        <v>265</v>
      </c>
      <c r="D1399" s="11">
        <v>176</v>
      </c>
    </row>
    <row r="1400" spans="1:4" x14ac:dyDescent="0.2">
      <c r="A1400" s="11">
        <v>10537</v>
      </c>
      <c r="B1400" s="11">
        <v>1</v>
      </c>
      <c r="C1400" s="11">
        <v>588</v>
      </c>
      <c r="D1400" s="11">
        <v>359</v>
      </c>
    </row>
    <row r="1401" spans="1:4" x14ac:dyDescent="0.2">
      <c r="A1401" s="11">
        <v>10523</v>
      </c>
      <c r="B1401" s="11">
        <v>1</v>
      </c>
      <c r="C1401" s="11">
        <v>902</v>
      </c>
      <c r="D1401" s="11">
        <v>455</v>
      </c>
    </row>
    <row r="1402" spans="1:4" x14ac:dyDescent="0.2">
      <c r="A1402" s="11">
        <v>76664</v>
      </c>
      <c r="B1402" s="11">
        <v>1</v>
      </c>
      <c r="C1402" s="11">
        <v>171</v>
      </c>
      <c r="D1402" s="11">
        <v>155</v>
      </c>
    </row>
    <row r="1403" spans="1:4" x14ac:dyDescent="0.2">
      <c r="A1403" s="11">
        <v>78472</v>
      </c>
      <c r="B1403" s="11">
        <v>1</v>
      </c>
      <c r="C1403" s="11">
        <v>63</v>
      </c>
      <c r="D1403" s="11">
        <v>12</v>
      </c>
    </row>
    <row r="1404" spans="1:4" x14ac:dyDescent="0.2">
      <c r="A1404" s="11">
        <v>44721</v>
      </c>
      <c r="B1404" s="11">
        <v>1</v>
      </c>
      <c r="C1404" s="11">
        <v>551</v>
      </c>
      <c r="D1404" s="11">
        <v>242</v>
      </c>
    </row>
    <row r="1405" spans="1:4" x14ac:dyDescent="0.2">
      <c r="A1405" s="11">
        <v>121576</v>
      </c>
      <c r="B1405" s="11">
        <v>0</v>
      </c>
      <c r="C1405" s="11">
        <v>462</v>
      </c>
      <c r="D1405" s="11">
        <v>191</v>
      </c>
    </row>
    <row r="1406" spans="1:4" x14ac:dyDescent="0.2">
      <c r="A1406" s="11">
        <v>117208</v>
      </c>
      <c r="B1406" s="11">
        <v>1</v>
      </c>
      <c r="C1406" s="11">
        <v>585</v>
      </c>
      <c r="D1406" s="11">
        <v>403</v>
      </c>
    </row>
    <row r="1407" spans="1:4" x14ac:dyDescent="0.2">
      <c r="A1407" s="11">
        <v>78497</v>
      </c>
      <c r="B1407" s="11">
        <v>0</v>
      </c>
      <c r="C1407" s="11">
        <v>733</v>
      </c>
      <c r="D1407" s="11">
        <v>302</v>
      </c>
    </row>
    <row r="1408" spans="1:4" x14ac:dyDescent="0.2">
      <c r="A1408" s="11">
        <v>44726</v>
      </c>
      <c r="B1408" s="11">
        <v>1</v>
      </c>
      <c r="C1408" s="11">
        <v>708</v>
      </c>
      <c r="D1408" s="11">
        <v>615</v>
      </c>
    </row>
    <row r="1409" spans="1:4" x14ac:dyDescent="0.2">
      <c r="A1409" s="11">
        <v>117210</v>
      </c>
      <c r="B1409" s="11">
        <v>1</v>
      </c>
      <c r="C1409" s="11">
        <v>520</v>
      </c>
      <c r="D1409" s="11">
        <v>144</v>
      </c>
    </row>
    <row r="1410" spans="1:4" x14ac:dyDescent="0.2">
      <c r="A1410" s="11">
        <v>87082</v>
      </c>
      <c r="B1410" s="11">
        <v>1</v>
      </c>
      <c r="C1410" s="11">
        <v>285</v>
      </c>
      <c r="D1410" s="11">
        <v>216</v>
      </c>
    </row>
    <row r="1411" spans="1:4" x14ac:dyDescent="0.2">
      <c r="A1411" s="11">
        <v>10529</v>
      </c>
      <c r="B1411" s="11">
        <v>0</v>
      </c>
      <c r="C1411" s="11">
        <v>15</v>
      </c>
      <c r="D1411" s="11">
        <v>1</v>
      </c>
    </row>
    <row r="1412" spans="1:4" x14ac:dyDescent="0.2">
      <c r="A1412" s="11">
        <v>44705</v>
      </c>
      <c r="B1412" s="11">
        <v>1</v>
      </c>
      <c r="C1412" s="11">
        <v>696</v>
      </c>
      <c r="D1412" s="11">
        <v>570</v>
      </c>
    </row>
    <row r="1413" spans="1:4" x14ac:dyDescent="0.2">
      <c r="A1413" s="11">
        <v>100564</v>
      </c>
      <c r="B1413" s="11">
        <v>0</v>
      </c>
      <c r="C1413" s="11">
        <v>102</v>
      </c>
      <c r="D1413" s="11">
        <v>50</v>
      </c>
    </row>
    <row r="1414" spans="1:4" x14ac:dyDescent="0.2">
      <c r="A1414" s="11">
        <v>87193</v>
      </c>
      <c r="B1414" s="11">
        <v>0</v>
      </c>
      <c r="C1414" s="11">
        <v>807</v>
      </c>
      <c r="D1414" s="11">
        <v>29</v>
      </c>
    </row>
    <row r="1415" spans="1:4" x14ac:dyDescent="0.2">
      <c r="A1415" s="11">
        <v>76044</v>
      </c>
      <c r="B1415" s="11">
        <v>1</v>
      </c>
      <c r="C1415" s="11">
        <v>272</v>
      </c>
      <c r="D1415" s="11">
        <v>196</v>
      </c>
    </row>
    <row r="1416" spans="1:4" x14ac:dyDescent="0.2">
      <c r="A1416" s="11">
        <v>121578</v>
      </c>
      <c r="B1416" s="11">
        <v>1</v>
      </c>
      <c r="C1416" s="11">
        <v>547</v>
      </c>
      <c r="D1416" s="11">
        <v>214</v>
      </c>
    </row>
    <row r="1417" spans="1:4" x14ac:dyDescent="0.2">
      <c r="A1417" s="11">
        <v>117206</v>
      </c>
      <c r="B1417" s="11">
        <v>1</v>
      </c>
      <c r="C1417" s="11">
        <v>61</v>
      </c>
      <c r="D1417" s="11">
        <v>14</v>
      </c>
    </row>
    <row r="1418" spans="1:4" x14ac:dyDescent="0.2">
      <c r="A1418" s="11">
        <v>81519</v>
      </c>
      <c r="B1418" s="11">
        <v>0</v>
      </c>
      <c r="C1418" s="11">
        <v>556</v>
      </c>
      <c r="D1418" s="11">
        <v>33</v>
      </c>
    </row>
    <row r="1419" spans="1:4" x14ac:dyDescent="0.2">
      <c r="A1419" s="11">
        <v>44724</v>
      </c>
      <c r="B1419" s="11">
        <v>1</v>
      </c>
      <c r="C1419" s="11">
        <v>12</v>
      </c>
      <c r="D1419" s="11">
        <v>10</v>
      </c>
    </row>
    <row r="1420" spans="1:4" x14ac:dyDescent="0.2">
      <c r="A1420" s="11">
        <v>82114</v>
      </c>
      <c r="B1420" s="11">
        <v>1</v>
      </c>
      <c r="C1420" s="11">
        <v>654</v>
      </c>
      <c r="D1420" s="11">
        <v>526</v>
      </c>
    </row>
    <row r="1421" spans="1:4" x14ac:dyDescent="0.2">
      <c r="A1421" s="11">
        <v>82115</v>
      </c>
      <c r="B1421" s="11">
        <v>1</v>
      </c>
      <c r="C1421" s="11">
        <v>51</v>
      </c>
      <c r="D1421" s="11">
        <v>3</v>
      </c>
    </row>
    <row r="1422" spans="1:4" x14ac:dyDescent="0.2">
      <c r="A1422" s="11">
        <v>109307</v>
      </c>
      <c r="B1422" s="11">
        <v>0</v>
      </c>
      <c r="C1422" s="11">
        <v>170</v>
      </c>
      <c r="D1422" s="11">
        <v>83</v>
      </c>
    </row>
    <row r="1423" spans="1:4" x14ac:dyDescent="0.2">
      <c r="A1423" s="11">
        <v>76046</v>
      </c>
      <c r="B1423" s="11">
        <v>0</v>
      </c>
      <c r="C1423" s="11">
        <v>234</v>
      </c>
      <c r="D1423" s="11">
        <v>159</v>
      </c>
    </row>
    <row r="1424" spans="1:4" x14ac:dyDescent="0.2">
      <c r="A1424" s="11">
        <v>117187</v>
      </c>
      <c r="B1424" s="11">
        <v>0</v>
      </c>
      <c r="C1424" s="11">
        <v>101</v>
      </c>
      <c r="D1424" s="11">
        <v>65</v>
      </c>
    </row>
    <row r="1425" spans="1:4" x14ac:dyDescent="0.2">
      <c r="A1425" s="11">
        <v>10538</v>
      </c>
      <c r="B1425" s="11">
        <v>1</v>
      </c>
      <c r="C1425" s="11">
        <v>189</v>
      </c>
      <c r="D1425" s="11">
        <v>168</v>
      </c>
    </row>
    <row r="1426" spans="1:4" x14ac:dyDescent="0.2">
      <c r="A1426" s="11">
        <v>78508</v>
      </c>
      <c r="B1426" s="11">
        <v>1</v>
      </c>
      <c r="C1426" s="11">
        <v>217</v>
      </c>
      <c r="D1426" s="11">
        <v>2</v>
      </c>
    </row>
    <row r="1427" spans="1:4" x14ac:dyDescent="0.2">
      <c r="A1427" s="11">
        <v>44723</v>
      </c>
      <c r="B1427" s="11">
        <v>0</v>
      </c>
      <c r="C1427" s="11">
        <v>229</v>
      </c>
      <c r="D1427" s="11">
        <v>47</v>
      </c>
    </row>
    <row r="1428" spans="1:4" x14ac:dyDescent="0.2">
      <c r="A1428" s="11">
        <v>109309</v>
      </c>
      <c r="B1428" s="11">
        <v>1</v>
      </c>
      <c r="C1428" s="11">
        <v>627</v>
      </c>
      <c r="D1428" s="11">
        <v>32</v>
      </c>
    </row>
    <row r="1429" spans="1:4" x14ac:dyDescent="0.2">
      <c r="A1429" s="11">
        <v>76656</v>
      </c>
      <c r="B1429" s="11">
        <v>0</v>
      </c>
      <c r="C1429" s="11">
        <v>545</v>
      </c>
      <c r="D1429" s="11">
        <v>76</v>
      </c>
    </row>
    <row r="1430" spans="1:4" x14ac:dyDescent="0.2">
      <c r="A1430" s="11">
        <v>80305</v>
      </c>
      <c r="B1430" s="11">
        <v>0</v>
      </c>
      <c r="C1430" s="11">
        <v>160</v>
      </c>
      <c r="D1430" s="11">
        <v>89</v>
      </c>
    </row>
    <row r="1431" spans="1:4" x14ac:dyDescent="0.2">
      <c r="A1431" s="11">
        <v>78506</v>
      </c>
      <c r="B1431" s="11">
        <v>1</v>
      </c>
      <c r="C1431" s="11">
        <v>177</v>
      </c>
      <c r="D1431" s="11">
        <v>131</v>
      </c>
    </row>
    <row r="1432" spans="1:4" x14ac:dyDescent="0.2">
      <c r="A1432" s="11">
        <v>82133</v>
      </c>
      <c r="B1432" s="11">
        <v>1</v>
      </c>
      <c r="C1432" s="11">
        <v>735</v>
      </c>
      <c r="D1432" s="11">
        <v>664</v>
      </c>
    </row>
    <row r="1433" spans="1:4" x14ac:dyDescent="0.2">
      <c r="A1433" s="11">
        <v>188805</v>
      </c>
      <c r="B1433" s="11">
        <v>0</v>
      </c>
      <c r="C1433" s="11">
        <v>236</v>
      </c>
      <c r="D1433" s="11">
        <v>157</v>
      </c>
    </row>
    <row r="1434" spans="1:4" x14ac:dyDescent="0.2">
      <c r="A1434" s="11">
        <v>78481</v>
      </c>
      <c r="B1434" s="11">
        <v>0</v>
      </c>
      <c r="C1434" s="11">
        <v>898</v>
      </c>
      <c r="D1434" s="11">
        <v>202</v>
      </c>
    </row>
    <row r="1435" spans="1:4" x14ac:dyDescent="0.2">
      <c r="A1435" s="11">
        <v>109310</v>
      </c>
      <c r="B1435" s="11">
        <v>1</v>
      </c>
      <c r="C1435" s="11">
        <v>832</v>
      </c>
      <c r="D1435" s="11">
        <v>789</v>
      </c>
    </row>
    <row r="1436" spans="1:4" x14ac:dyDescent="0.2">
      <c r="A1436" s="11">
        <v>120689</v>
      </c>
      <c r="B1436" s="11">
        <v>0</v>
      </c>
      <c r="C1436" s="11">
        <v>687</v>
      </c>
      <c r="D1436" s="11">
        <v>644</v>
      </c>
    </row>
    <row r="1437" spans="1:4" x14ac:dyDescent="0.2">
      <c r="A1437" s="11">
        <v>10540</v>
      </c>
      <c r="B1437" s="11">
        <v>1</v>
      </c>
      <c r="C1437" s="11">
        <v>184</v>
      </c>
      <c r="D1437" s="11">
        <v>27</v>
      </c>
    </row>
    <row r="1438" spans="1:4" x14ac:dyDescent="0.2">
      <c r="A1438" s="11">
        <v>44727</v>
      </c>
      <c r="B1438" s="11">
        <v>0</v>
      </c>
      <c r="C1438" s="11">
        <v>332</v>
      </c>
      <c r="D1438" s="11">
        <v>188</v>
      </c>
    </row>
    <row r="1439" spans="1:4" x14ac:dyDescent="0.2">
      <c r="A1439" s="11">
        <v>73190</v>
      </c>
      <c r="B1439" s="11">
        <v>0</v>
      </c>
      <c r="C1439" s="11">
        <v>769</v>
      </c>
      <c r="D1439" s="11">
        <v>45</v>
      </c>
    </row>
    <row r="1440" spans="1:4" x14ac:dyDescent="0.2">
      <c r="A1440" s="11">
        <v>112169</v>
      </c>
      <c r="B1440" s="11">
        <v>0</v>
      </c>
      <c r="C1440" s="11">
        <v>23</v>
      </c>
      <c r="D1440" s="11">
        <v>6</v>
      </c>
    </row>
    <row r="1441" spans="1:4" x14ac:dyDescent="0.2">
      <c r="A1441" s="11">
        <v>120695</v>
      </c>
      <c r="B1441" s="11">
        <v>1</v>
      </c>
      <c r="C1441" s="11">
        <v>494</v>
      </c>
      <c r="D1441" s="11">
        <v>256</v>
      </c>
    </row>
    <row r="1442" spans="1:4" x14ac:dyDescent="0.2">
      <c r="A1442" s="11">
        <v>80270</v>
      </c>
      <c r="B1442" s="11">
        <v>0</v>
      </c>
      <c r="C1442" s="11">
        <v>424</v>
      </c>
      <c r="D1442" s="11">
        <v>10</v>
      </c>
    </row>
    <row r="1443" spans="1:4" x14ac:dyDescent="0.2">
      <c r="A1443" s="11">
        <v>5795</v>
      </c>
      <c r="B1443" s="11">
        <v>1</v>
      </c>
      <c r="C1443" s="11">
        <v>708</v>
      </c>
      <c r="D1443" s="11">
        <v>558</v>
      </c>
    </row>
    <row r="1444" spans="1:4" x14ac:dyDescent="0.2">
      <c r="A1444" s="11">
        <v>107316</v>
      </c>
      <c r="B1444" s="11">
        <v>1</v>
      </c>
      <c r="C1444" s="11">
        <v>864</v>
      </c>
      <c r="D1444" s="11">
        <v>314</v>
      </c>
    </row>
    <row r="1445" spans="1:4" x14ac:dyDescent="0.2">
      <c r="A1445" s="11">
        <v>78482</v>
      </c>
      <c r="B1445" s="11">
        <v>1</v>
      </c>
      <c r="C1445" s="11">
        <v>177</v>
      </c>
      <c r="D1445" s="11">
        <v>143</v>
      </c>
    </row>
    <row r="1446" spans="1:4" x14ac:dyDescent="0.2">
      <c r="A1446" s="11">
        <v>158473</v>
      </c>
      <c r="B1446" s="11">
        <v>0</v>
      </c>
      <c r="C1446" s="11">
        <v>258</v>
      </c>
      <c r="D1446" s="11">
        <v>105</v>
      </c>
    </row>
    <row r="1447" spans="1:4" x14ac:dyDescent="0.2">
      <c r="A1447" s="11">
        <v>109308</v>
      </c>
      <c r="B1447" s="11">
        <v>0</v>
      </c>
      <c r="C1447" s="11">
        <v>99</v>
      </c>
      <c r="D1447" s="11">
        <v>31</v>
      </c>
    </row>
    <row r="1448" spans="1:4" x14ac:dyDescent="0.2">
      <c r="A1448" s="11">
        <v>78507</v>
      </c>
      <c r="B1448" s="11">
        <v>1</v>
      </c>
      <c r="C1448" s="11">
        <v>261</v>
      </c>
      <c r="D1448" s="11">
        <v>204</v>
      </c>
    </row>
    <row r="1449" spans="1:4" x14ac:dyDescent="0.2">
      <c r="A1449" s="11">
        <v>100827</v>
      </c>
      <c r="B1449" s="11">
        <v>0</v>
      </c>
      <c r="C1449" s="11">
        <v>557</v>
      </c>
      <c r="D1449" s="11">
        <v>60</v>
      </c>
    </row>
    <row r="1450" spans="1:4" x14ac:dyDescent="0.2">
      <c r="A1450" s="11">
        <v>102189</v>
      </c>
      <c r="B1450" s="11">
        <v>0</v>
      </c>
      <c r="C1450" s="11">
        <v>512</v>
      </c>
      <c r="D1450" s="11">
        <v>190</v>
      </c>
    </row>
    <row r="1451" spans="1:4" x14ac:dyDescent="0.2">
      <c r="A1451" s="11">
        <v>10522</v>
      </c>
      <c r="B1451" s="11">
        <v>1</v>
      </c>
      <c r="C1451" s="11">
        <v>617</v>
      </c>
      <c r="D1451" s="11">
        <v>181</v>
      </c>
    </row>
    <row r="1452" spans="1:4" x14ac:dyDescent="0.2">
      <c r="A1452" s="11">
        <v>78467</v>
      </c>
      <c r="B1452" s="11">
        <v>1</v>
      </c>
      <c r="C1452" s="11">
        <v>563</v>
      </c>
      <c r="D1452" s="11">
        <v>275</v>
      </c>
    </row>
    <row r="1453" spans="1:4" x14ac:dyDescent="0.2">
      <c r="A1453" s="11">
        <v>84367</v>
      </c>
      <c r="B1453" s="11">
        <v>1</v>
      </c>
      <c r="C1453" s="11">
        <v>842</v>
      </c>
      <c r="D1453" s="11">
        <v>537</v>
      </c>
    </row>
    <row r="1454" spans="1:4" x14ac:dyDescent="0.2">
      <c r="A1454" s="11">
        <v>87402</v>
      </c>
      <c r="B1454" s="11">
        <v>0</v>
      </c>
      <c r="C1454" s="11">
        <v>160</v>
      </c>
      <c r="D1454" s="11">
        <v>86</v>
      </c>
    </row>
    <row r="1455" spans="1:4" x14ac:dyDescent="0.2">
      <c r="A1455" s="11">
        <v>44707</v>
      </c>
      <c r="B1455" s="11">
        <v>0</v>
      </c>
      <c r="C1455" s="11">
        <v>806</v>
      </c>
      <c r="D1455" s="11">
        <v>175</v>
      </c>
    </row>
    <row r="1456" spans="1:4" x14ac:dyDescent="0.2">
      <c r="A1456" s="11">
        <v>78400</v>
      </c>
      <c r="B1456" s="11">
        <v>1</v>
      </c>
      <c r="C1456" s="11">
        <v>767</v>
      </c>
      <c r="D1456" s="11">
        <v>455</v>
      </c>
    </row>
    <row r="1457" spans="1:4" x14ac:dyDescent="0.2">
      <c r="A1457" s="11">
        <v>102188</v>
      </c>
      <c r="B1457" s="11">
        <v>1</v>
      </c>
      <c r="C1457" s="11">
        <v>143</v>
      </c>
      <c r="D1457" s="11">
        <v>49</v>
      </c>
    </row>
    <row r="1458" spans="1:4" x14ac:dyDescent="0.2">
      <c r="A1458" s="11">
        <v>73173</v>
      </c>
      <c r="B1458" s="11">
        <v>1</v>
      </c>
      <c r="C1458" s="11">
        <v>693</v>
      </c>
      <c r="D1458" s="11">
        <v>9</v>
      </c>
    </row>
    <row r="1459" spans="1:4" x14ac:dyDescent="0.2">
      <c r="A1459" s="11">
        <v>76661</v>
      </c>
      <c r="B1459" s="11">
        <v>0</v>
      </c>
      <c r="C1459" s="11">
        <v>309</v>
      </c>
      <c r="D1459" s="11">
        <v>68</v>
      </c>
    </row>
    <row r="1460" spans="1:4" x14ac:dyDescent="0.2">
      <c r="A1460" s="11">
        <v>78479</v>
      </c>
      <c r="B1460" s="11">
        <v>0</v>
      </c>
      <c r="C1460" s="11">
        <v>369</v>
      </c>
      <c r="D1460" s="11">
        <v>268</v>
      </c>
    </row>
    <row r="1461" spans="1:4" x14ac:dyDescent="0.2">
      <c r="A1461" s="11">
        <v>103401</v>
      </c>
      <c r="B1461" s="11">
        <v>0</v>
      </c>
      <c r="C1461" s="11">
        <v>321</v>
      </c>
      <c r="D1461" s="11">
        <v>60</v>
      </c>
    </row>
    <row r="1462" spans="1:4" x14ac:dyDescent="0.2">
      <c r="A1462" s="11">
        <v>83340</v>
      </c>
      <c r="B1462" s="11">
        <v>0</v>
      </c>
      <c r="C1462" s="11">
        <v>669</v>
      </c>
      <c r="D1462" s="11">
        <v>296</v>
      </c>
    </row>
    <row r="1463" spans="1:4" x14ac:dyDescent="0.2">
      <c r="A1463" s="11">
        <v>44725</v>
      </c>
      <c r="B1463" s="11">
        <v>0</v>
      </c>
      <c r="C1463" s="11">
        <v>531</v>
      </c>
      <c r="D1463" s="11">
        <v>125</v>
      </c>
    </row>
    <row r="1464" spans="1:4" x14ac:dyDescent="0.2">
      <c r="A1464" s="11">
        <v>109311</v>
      </c>
      <c r="B1464" s="11">
        <v>1</v>
      </c>
      <c r="C1464" s="11">
        <v>221</v>
      </c>
      <c r="D1464" s="11">
        <v>215</v>
      </c>
    </row>
    <row r="1465" spans="1:4" x14ac:dyDescent="0.2">
      <c r="A1465" s="11">
        <v>133901</v>
      </c>
      <c r="B1465" s="11">
        <v>1</v>
      </c>
      <c r="C1465" s="11">
        <v>227</v>
      </c>
      <c r="D1465" s="11">
        <v>212</v>
      </c>
    </row>
    <row r="1466" spans="1:4" x14ac:dyDescent="0.2">
      <c r="A1466" s="11">
        <v>92678</v>
      </c>
      <c r="B1466" s="11">
        <v>1</v>
      </c>
      <c r="C1466" s="11">
        <v>155</v>
      </c>
      <c r="D1466" s="11">
        <v>96</v>
      </c>
    </row>
    <row r="1467" spans="1:4" x14ac:dyDescent="0.2">
      <c r="A1467" s="11">
        <v>82447</v>
      </c>
      <c r="B1467" s="11">
        <v>0</v>
      </c>
      <c r="C1467" s="11">
        <v>38</v>
      </c>
      <c r="D1467" s="11">
        <v>18</v>
      </c>
    </row>
    <row r="1468" spans="1:4" x14ac:dyDescent="0.2">
      <c r="A1468" s="11">
        <v>110126</v>
      </c>
      <c r="B1468" s="11">
        <v>1</v>
      </c>
      <c r="C1468" s="11">
        <v>751</v>
      </c>
      <c r="D1468" s="11">
        <v>483</v>
      </c>
    </row>
    <row r="1469" spans="1:4" x14ac:dyDescent="0.2">
      <c r="A1469" s="11">
        <v>3219</v>
      </c>
      <c r="B1469" s="11">
        <v>0</v>
      </c>
      <c r="C1469" s="11">
        <v>853</v>
      </c>
      <c r="D1469" s="11">
        <v>337</v>
      </c>
    </row>
    <row r="1470" spans="1:4" x14ac:dyDescent="0.2">
      <c r="A1470" s="11">
        <v>127007</v>
      </c>
      <c r="B1470" s="11">
        <v>0</v>
      </c>
      <c r="C1470" s="11">
        <v>447</v>
      </c>
      <c r="D1470" s="11">
        <v>435</v>
      </c>
    </row>
    <row r="1471" spans="1:4" x14ac:dyDescent="0.2">
      <c r="A1471" s="11">
        <v>102277</v>
      </c>
      <c r="B1471" s="11">
        <v>1</v>
      </c>
      <c r="C1471" s="11">
        <v>283</v>
      </c>
      <c r="D1471" s="11">
        <v>32</v>
      </c>
    </row>
    <row r="1472" spans="1:4" x14ac:dyDescent="0.2">
      <c r="A1472" s="11">
        <v>122544</v>
      </c>
      <c r="B1472" s="11">
        <v>1</v>
      </c>
      <c r="C1472" s="11">
        <v>240</v>
      </c>
      <c r="D1472" s="11">
        <v>130</v>
      </c>
    </row>
    <row r="1473" spans="1:4" x14ac:dyDescent="0.2">
      <c r="A1473" s="11">
        <v>91486</v>
      </c>
      <c r="B1473" s="11">
        <v>0</v>
      </c>
      <c r="C1473" s="11">
        <v>635</v>
      </c>
      <c r="D1473" s="11">
        <v>615</v>
      </c>
    </row>
    <row r="1474" spans="1:4" x14ac:dyDescent="0.2">
      <c r="A1474" s="11">
        <v>28009</v>
      </c>
      <c r="B1474" s="11">
        <v>0</v>
      </c>
      <c r="C1474" s="11">
        <v>951</v>
      </c>
      <c r="D1474" s="11">
        <v>895</v>
      </c>
    </row>
    <row r="1475" spans="1:4" x14ac:dyDescent="0.2">
      <c r="A1475" s="11">
        <v>110814</v>
      </c>
      <c r="B1475" s="11">
        <v>1</v>
      </c>
      <c r="C1475" s="11">
        <v>436</v>
      </c>
      <c r="D1475" s="11">
        <v>415</v>
      </c>
    </row>
    <row r="1476" spans="1:4" x14ac:dyDescent="0.2">
      <c r="A1476" s="11">
        <v>117437</v>
      </c>
      <c r="B1476" s="11">
        <v>0</v>
      </c>
      <c r="C1476" s="11">
        <v>273</v>
      </c>
      <c r="D1476" s="11">
        <v>170</v>
      </c>
    </row>
    <row r="1477" spans="1:4" x14ac:dyDescent="0.2">
      <c r="A1477" s="11">
        <v>23074</v>
      </c>
      <c r="B1477" s="11">
        <v>1</v>
      </c>
      <c r="C1477" s="11">
        <v>689</v>
      </c>
      <c r="D1477" s="11">
        <v>518</v>
      </c>
    </row>
    <row r="1478" spans="1:4" x14ac:dyDescent="0.2">
      <c r="A1478" s="11">
        <v>8900</v>
      </c>
      <c r="B1478" s="11">
        <v>0</v>
      </c>
      <c r="C1478" s="11">
        <v>462</v>
      </c>
      <c r="D1478" s="11">
        <v>91</v>
      </c>
    </row>
    <row r="1479" spans="1:4" x14ac:dyDescent="0.2">
      <c r="A1479" s="11">
        <v>92676</v>
      </c>
      <c r="B1479" s="11">
        <v>1</v>
      </c>
      <c r="C1479" s="11">
        <v>757</v>
      </c>
      <c r="D1479" s="11">
        <v>214</v>
      </c>
    </row>
    <row r="1480" spans="1:4" x14ac:dyDescent="0.2">
      <c r="A1480" s="11">
        <v>117266</v>
      </c>
      <c r="B1480" s="11">
        <v>1</v>
      </c>
      <c r="C1480" s="11">
        <v>632</v>
      </c>
      <c r="D1480" s="11">
        <v>87</v>
      </c>
    </row>
    <row r="1481" spans="1:4" x14ac:dyDescent="0.2">
      <c r="A1481" s="11">
        <v>14527</v>
      </c>
      <c r="B1481" s="11">
        <v>1</v>
      </c>
      <c r="C1481" s="11">
        <v>249</v>
      </c>
      <c r="D1481" s="11">
        <v>214</v>
      </c>
    </row>
    <row r="1482" spans="1:4" x14ac:dyDescent="0.2">
      <c r="A1482" s="11">
        <v>27534</v>
      </c>
      <c r="B1482" s="11">
        <v>0</v>
      </c>
      <c r="C1482" s="11">
        <v>390</v>
      </c>
      <c r="D1482" s="11">
        <v>151</v>
      </c>
    </row>
    <row r="1483" spans="1:4" x14ac:dyDescent="0.2">
      <c r="A1483" s="11">
        <v>91636</v>
      </c>
      <c r="B1483" s="11">
        <v>1</v>
      </c>
      <c r="C1483" s="11">
        <v>865</v>
      </c>
      <c r="D1483" s="11">
        <v>67</v>
      </c>
    </row>
    <row r="1484" spans="1:4" x14ac:dyDescent="0.2">
      <c r="A1484" s="11">
        <v>120941</v>
      </c>
      <c r="B1484" s="11">
        <v>0</v>
      </c>
      <c r="C1484" s="11">
        <v>44</v>
      </c>
      <c r="D1484" s="11">
        <v>16</v>
      </c>
    </row>
    <row r="1485" spans="1:4" x14ac:dyDescent="0.2">
      <c r="A1485" s="11">
        <v>111897</v>
      </c>
      <c r="B1485" s="11">
        <v>0</v>
      </c>
      <c r="C1485" s="11">
        <v>38</v>
      </c>
      <c r="D1485" s="11">
        <v>4</v>
      </c>
    </row>
    <row r="1486" spans="1:4" x14ac:dyDescent="0.2">
      <c r="A1486" s="11">
        <v>158485</v>
      </c>
      <c r="B1486" s="11">
        <v>1</v>
      </c>
      <c r="C1486" s="11">
        <v>398</v>
      </c>
      <c r="D1486" s="11">
        <v>301</v>
      </c>
    </row>
    <row r="1487" spans="1:4" x14ac:dyDescent="0.2">
      <c r="A1487" s="11">
        <v>199530</v>
      </c>
      <c r="B1487" s="11">
        <v>0</v>
      </c>
      <c r="C1487" s="11">
        <v>115</v>
      </c>
      <c r="D1487" s="11">
        <v>29</v>
      </c>
    </row>
    <row r="1488" spans="1:4" x14ac:dyDescent="0.2">
      <c r="A1488" s="11">
        <v>120946</v>
      </c>
      <c r="B1488" s="11">
        <v>1</v>
      </c>
      <c r="C1488" s="11">
        <v>584</v>
      </c>
      <c r="D1488" s="11">
        <v>58</v>
      </c>
    </row>
    <row r="1489" spans="1:4" x14ac:dyDescent="0.2">
      <c r="A1489" s="11">
        <v>82957</v>
      </c>
      <c r="B1489" s="11">
        <v>0</v>
      </c>
      <c r="C1489" s="11">
        <v>393</v>
      </c>
      <c r="D1489" s="11">
        <v>39</v>
      </c>
    </row>
    <row r="1490" spans="1:4" x14ac:dyDescent="0.2">
      <c r="A1490" s="11">
        <v>109830</v>
      </c>
      <c r="B1490" s="11">
        <v>0</v>
      </c>
      <c r="C1490" s="11">
        <v>895</v>
      </c>
      <c r="D1490" s="11">
        <v>383</v>
      </c>
    </row>
    <row r="1491" spans="1:4" x14ac:dyDescent="0.2">
      <c r="A1491" s="11">
        <v>109831</v>
      </c>
      <c r="B1491" s="11">
        <v>1</v>
      </c>
      <c r="C1491" s="11">
        <v>533</v>
      </c>
      <c r="D1491" s="11">
        <v>245</v>
      </c>
    </row>
    <row r="1492" spans="1:4" x14ac:dyDescent="0.2">
      <c r="A1492" s="11">
        <v>107899</v>
      </c>
      <c r="B1492" s="11">
        <v>1</v>
      </c>
      <c r="C1492" s="11">
        <v>848</v>
      </c>
      <c r="D1492" s="11">
        <v>610</v>
      </c>
    </row>
    <row r="1493" spans="1:4" x14ac:dyDescent="0.2">
      <c r="A1493" s="11">
        <v>139289</v>
      </c>
      <c r="B1493" s="11">
        <v>1</v>
      </c>
      <c r="C1493" s="11">
        <v>611</v>
      </c>
      <c r="D1493" s="11">
        <v>220</v>
      </c>
    </row>
    <row r="1494" spans="1:4" x14ac:dyDescent="0.2">
      <c r="A1494" s="11">
        <v>72129</v>
      </c>
      <c r="B1494" s="11">
        <v>0</v>
      </c>
      <c r="C1494" s="11">
        <v>402</v>
      </c>
      <c r="D1494" s="11">
        <v>332</v>
      </c>
    </row>
    <row r="1495" spans="1:4" x14ac:dyDescent="0.2">
      <c r="A1495" s="11">
        <v>106541</v>
      </c>
      <c r="B1495" s="11">
        <v>0</v>
      </c>
      <c r="C1495" s="11">
        <v>53</v>
      </c>
      <c r="D1495" s="11">
        <v>28</v>
      </c>
    </row>
    <row r="1496" spans="1:4" x14ac:dyDescent="0.2">
      <c r="A1496" s="11">
        <v>43810</v>
      </c>
      <c r="B1496" s="11">
        <v>0</v>
      </c>
      <c r="C1496" s="11">
        <v>653</v>
      </c>
      <c r="D1496" s="11">
        <v>591</v>
      </c>
    </row>
    <row r="1497" spans="1:4" x14ac:dyDescent="0.2">
      <c r="A1497" s="11">
        <v>83117</v>
      </c>
      <c r="B1497" s="11">
        <v>0</v>
      </c>
      <c r="C1497" s="11">
        <v>392</v>
      </c>
      <c r="D1497" s="11">
        <v>252</v>
      </c>
    </row>
    <row r="1498" spans="1:4" x14ac:dyDescent="0.2">
      <c r="A1498" s="11">
        <v>78863</v>
      </c>
      <c r="B1498" s="11">
        <v>0</v>
      </c>
      <c r="C1498" s="11">
        <v>136</v>
      </c>
      <c r="D1498" s="11">
        <v>100</v>
      </c>
    </row>
    <row r="1499" spans="1:4" x14ac:dyDescent="0.2">
      <c r="A1499" s="11">
        <v>107898</v>
      </c>
      <c r="B1499" s="11">
        <v>0</v>
      </c>
      <c r="C1499" s="11">
        <v>22</v>
      </c>
      <c r="D1499" s="11">
        <v>3</v>
      </c>
    </row>
    <row r="1500" spans="1:4" x14ac:dyDescent="0.2">
      <c r="A1500" s="11">
        <v>80181</v>
      </c>
      <c r="B1500" s="11">
        <v>1</v>
      </c>
      <c r="C1500" s="11">
        <v>183</v>
      </c>
      <c r="D1500" s="11">
        <v>31</v>
      </c>
    </row>
    <row r="1501" spans="1:4" x14ac:dyDescent="0.2">
      <c r="A1501" s="11">
        <v>150280</v>
      </c>
      <c r="B1501" s="11">
        <v>1</v>
      </c>
      <c r="C1501" s="11">
        <v>153</v>
      </c>
      <c r="D1501" s="11">
        <v>37</v>
      </c>
    </row>
    <row r="1502" spans="1:4" x14ac:dyDescent="0.2">
      <c r="A1502" s="11">
        <v>80173</v>
      </c>
      <c r="B1502" s="11">
        <v>0</v>
      </c>
      <c r="C1502" s="11">
        <v>38</v>
      </c>
      <c r="D1502" s="11">
        <v>7</v>
      </c>
    </row>
    <row r="1503" spans="1:4" x14ac:dyDescent="0.2">
      <c r="A1503" s="11">
        <v>100647</v>
      </c>
      <c r="B1503" s="11">
        <v>1</v>
      </c>
      <c r="C1503" s="11">
        <v>795</v>
      </c>
      <c r="D1503" s="11">
        <v>557</v>
      </c>
    </row>
    <row r="1504" spans="1:4" x14ac:dyDescent="0.2">
      <c r="A1504" s="11">
        <v>147273</v>
      </c>
      <c r="B1504" s="11">
        <v>1</v>
      </c>
      <c r="C1504" s="11">
        <v>662</v>
      </c>
      <c r="D1504" s="11">
        <v>298</v>
      </c>
    </row>
    <row r="1505" spans="1:4" x14ac:dyDescent="0.2">
      <c r="A1505" s="11">
        <v>83770</v>
      </c>
      <c r="B1505" s="11">
        <v>1</v>
      </c>
      <c r="C1505" s="11">
        <v>77</v>
      </c>
      <c r="D1505" s="11">
        <v>70</v>
      </c>
    </row>
    <row r="1506" spans="1:4" x14ac:dyDescent="0.2">
      <c r="A1506" s="11">
        <v>180773</v>
      </c>
      <c r="B1506" s="11">
        <v>1</v>
      </c>
      <c r="C1506" s="11">
        <v>22</v>
      </c>
      <c r="D1506" s="11">
        <v>1</v>
      </c>
    </row>
    <row r="1507" spans="1:4" x14ac:dyDescent="0.2">
      <c r="A1507" s="11">
        <v>80125</v>
      </c>
      <c r="B1507" s="11">
        <v>0</v>
      </c>
      <c r="C1507" s="11">
        <v>157</v>
      </c>
      <c r="D1507" s="11">
        <v>99</v>
      </c>
    </row>
    <row r="1508" spans="1:4" x14ac:dyDescent="0.2">
      <c r="A1508" s="11">
        <v>89909</v>
      </c>
      <c r="B1508" s="11">
        <v>1</v>
      </c>
      <c r="C1508" s="11">
        <v>656</v>
      </c>
      <c r="D1508" s="11">
        <v>173</v>
      </c>
    </row>
    <row r="1509" spans="1:4" x14ac:dyDescent="0.2">
      <c r="A1509" s="11">
        <v>80114</v>
      </c>
      <c r="B1509" s="11">
        <v>1</v>
      </c>
      <c r="C1509" s="11">
        <v>300</v>
      </c>
      <c r="D1509" s="11">
        <v>36</v>
      </c>
    </row>
    <row r="1510" spans="1:4" x14ac:dyDescent="0.2">
      <c r="A1510" s="11">
        <v>73916</v>
      </c>
      <c r="B1510" s="11">
        <v>1</v>
      </c>
      <c r="C1510" s="11">
        <v>284</v>
      </c>
      <c r="D1510" s="11">
        <v>3</v>
      </c>
    </row>
    <row r="1511" spans="1:4" x14ac:dyDescent="0.2">
      <c r="A1511" s="11">
        <v>80117</v>
      </c>
      <c r="B1511" s="11">
        <v>1</v>
      </c>
      <c r="C1511" s="11">
        <v>190</v>
      </c>
      <c r="D1511" s="11">
        <v>135</v>
      </c>
    </row>
    <row r="1512" spans="1:4" x14ac:dyDescent="0.2">
      <c r="A1512" s="11">
        <v>22008</v>
      </c>
      <c r="B1512" s="11">
        <v>0</v>
      </c>
      <c r="C1512" s="11">
        <v>646</v>
      </c>
      <c r="D1512" s="11">
        <v>285</v>
      </c>
    </row>
    <row r="1513" spans="1:4" x14ac:dyDescent="0.2">
      <c r="A1513" s="11">
        <v>76608</v>
      </c>
      <c r="B1513" s="11">
        <v>0</v>
      </c>
      <c r="C1513" s="11">
        <v>711</v>
      </c>
      <c r="D1513" s="11">
        <v>463</v>
      </c>
    </row>
    <row r="1514" spans="1:4" x14ac:dyDescent="0.2">
      <c r="A1514" s="11">
        <v>80793</v>
      </c>
      <c r="B1514" s="11">
        <v>1</v>
      </c>
      <c r="C1514" s="11">
        <v>775</v>
      </c>
      <c r="D1514" s="11">
        <v>210</v>
      </c>
    </row>
    <row r="1515" spans="1:4" x14ac:dyDescent="0.2">
      <c r="A1515" s="11">
        <v>102588</v>
      </c>
      <c r="B1515" s="11">
        <v>0</v>
      </c>
      <c r="C1515" s="11">
        <v>286</v>
      </c>
      <c r="D1515" s="11">
        <v>31</v>
      </c>
    </row>
    <row r="1516" spans="1:4" x14ac:dyDescent="0.2">
      <c r="A1516" s="11">
        <v>80794</v>
      </c>
      <c r="B1516" s="11">
        <v>1</v>
      </c>
      <c r="C1516" s="11">
        <v>168</v>
      </c>
      <c r="D1516" s="11">
        <v>118</v>
      </c>
    </row>
    <row r="1517" spans="1:4" x14ac:dyDescent="0.2">
      <c r="A1517" s="11">
        <v>80174</v>
      </c>
      <c r="B1517" s="11">
        <v>1</v>
      </c>
      <c r="C1517" s="11">
        <v>207</v>
      </c>
      <c r="D1517" s="11">
        <v>85</v>
      </c>
    </row>
    <row r="1518" spans="1:4" x14ac:dyDescent="0.2">
      <c r="A1518" s="11">
        <v>114722</v>
      </c>
      <c r="B1518" s="11">
        <v>0</v>
      </c>
      <c r="C1518" s="11">
        <v>940</v>
      </c>
      <c r="D1518" s="11">
        <v>331</v>
      </c>
    </row>
    <row r="1519" spans="1:4" x14ac:dyDescent="0.2">
      <c r="A1519" s="11">
        <v>180843</v>
      </c>
      <c r="B1519" s="11">
        <v>1</v>
      </c>
      <c r="C1519" s="11">
        <v>585</v>
      </c>
      <c r="D1519" s="11">
        <v>258</v>
      </c>
    </row>
    <row r="1520" spans="1:4" x14ac:dyDescent="0.2">
      <c r="A1520" s="11">
        <v>22020</v>
      </c>
      <c r="B1520" s="11">
        <v>0</v>
      </c>
      <c r="C1520" s="11">
        <v>444</v>
      </c>
      <c r="D1520" s="11">
        <v>277</v>
      </c>
    </row>
    <row r="1521" spans="1:4" x14ac:dyDescent="0.2">
      <c r="A1521" s="11">
        <v>111259</v>
      </c>
      <c r="B1521" s="11">
        <v>0</v>
      </c>
      <c r="C1521" s="11">
        <v>928</v>
      </c>
      <c r="D1521" s="11">
        <v>351</v>
      </c>
    </row>
    <row r="1522" spans="1:4" x14ac:dyDescent="0.2">
      <c r="A1522" s="11">
        <v>89895</v>
      </c>
      <c r="B1522" s="11">
        <v>1</v>
      </c>
      <c r="C1522" s="11">
        <v>545</v>
      </c>
      <c r="D1522" s="11">
        <v>379</v>
      </c>
    </row>
    <row r="1523" spans="1:4" x14ac:dyDescent="0.2">
      <c r="A1523" s="11">
        <v>22014</v>
      </c>
      <c r="B1523" s="11">
        <v>1</v>
      </c>
      <c r="C1523" s="11">
        <v>263</v>
      </c>
      <c r="D1523" s="11">
        <v>15</v>
      </c>
    </row>
    <row r="1524" spans="1:4" x14ac:dyDescent="0.2">
      <c r="A1524" s="11">
        <v>44254</v>
      </c>
      <c r="B1524" s="11">
        <v>0</v>
      </c>
      <c r="C1524" s="11">
        <v>366</v>
      </c>
      <c r="D1524" s="11">
        <v>243</v>
      </c>
    </row>
    <row r="1525" spans="1:4" x14ac:dyDescent="0.2">
      <c r="A1525" s="11">
        <v>22025</v>
      </c>
      <c r="B1525" s="11">
        <v>0</v>
      </c>
      <c r="C1525" s="11">
        <v>651</v>
      </c>
      <c r="D1525" s="11">
        <v>637</v>
      </c>
    </row>
    <row r="1526" spans="1:4" x14ac:dyDescent="0.2">
      <c r="A1526" s="11">
        <v>83765</v>
      </c>
      <c r="B1526" s="11">
        <v>1</v>
      </c>
      <c r="C1526" s="11">
        <v>741</v>
      </c>
      <c r="D1526" s="11">
        <v>324</v>
      </c>
    </row>
    <row r="1527" spans="1:4" x14ac:dyDescent="0.2">
      <c r="A1527" s="11">
        <v>89930</v>
      </c>
      <c r="B1527" s="11">
        <v>1</v>
      </c>
      <c r="C1527" s="11">
        <v>906</v>
      </c>
      <c r="D1527" s="11">
        <v>151</v>
      </c>
    </row>
    <row r="1528" spans="1:4" x14ac:dyDescent="0.2">
      <c r="A1528" s="11">
        <v>83767</v>
      </c>
      <c r="B1528" s="11">
        <v>1</v>
      </c>
      <c r="C1528" s="11">
        <v>658</v>
      </c>
      <c r="D1528" s="11">
        <v>568</v>
      </c>
    </row>
    <row r="1529" spans="1:4" x14ac:dyDescent="0.2">
      <c r="A1529" s="11">
        <v>83745</v>
      </c>
      <c r="B1529" s="11">
        <v>0</v>
      </c>
      <c r="C1529" s="11">
        <v>273</v>
      </c>
      <c r="D1529" s="11">
        <v>210</v>
      </c>
    </row>
    <row r="1530" spans="1:4" x14ac:dyDescent="0.2">
      <c r="A1530" s="11">
        <v>78827</v>
      </c>
      <c r="B1530" s="11">
        <v>0</v>
      </c>
      <c r="C1530" s="11">
        <v>626</v>
      </c>
      <c r="D1530" s="11">
        <v>170</v>
      </c>
    </row>
    <row r="1531" spans="1:4" x14ac:dyDescent="0.2">
      <c r="A1531" s="11">
        <v>122266</v>
      </c>
      <c r="B1531" s="11">
        <v>1</v>
      </c>
      <c r="C1531" s="11">
        <v>826</v>
      </c>
      <c r="D1531" s="11">
        <v>806</v>
      </c>
    </row>
    <row r="1532" spans="1:4" x14ac:dyDescent="0.2">
      <c r="A1532" s="11">
        <v>949</v>
      </c>
      <c r="B1532" s="11">
        <v>1</v>
      </c>
      <c r="C1532" s="11">
        <v>365</v>
      </c>
      <c r="D1532" s="11">
        <v>349</v>
      </c>
    </row>
    <row r="1533" spans="1:4" x14ac:dyDescent="0.2">
      <c r="A1533" s="11">
        <v>102595</v>
      </c>
      <c r="B1533" s="11">
        <v>0</v>
      </c>
      <c r="C1533" s="11">
        <v>385</v>
      </c>
      <c r="D1533" s="11">
        <v>307</v>
      </c>
    </row>
    <row r="1534" spans="1:4" x14ac:dyDescent="0.2">
      <c r="A1534" s="11">
        <v>80790</v>
      </c>
      <c r="B1534" s="11">
        <v>1</v>
      </c>
      <c r="C1534" s="11">
        <v>889</v>
      </c>
      <c r="D1534" s="11">
        <v>253</v>
      </c>
    </row>
    <row r="1535" spans="1:4" x14ac:dyDescent="0.2">
      <c r="A1535" s="11">
        <v>114257</v>
      </c>
      <c r="B1535" s="11">
        <v>1</v>
      </c>
      <c r="C1535" s="11">
        <v>654</v>
      </c>
      <c r="D1535" s="11">
        <v>325</v>
      </c>
    </row>
    <row r="1536" spans="1:4" x14ac:dyDescent="0.2">
      <c r="A1536" s="11">
        <v>80121</v>
      </c>
      <c r="B1536" s="11">
        <v>0</v>
      </c>
      <c r="C1536" s="11">
        <v>95</v>
      </c>
      <c r="D1536" s="11">
        <v>26</v>
      </c>
    </row>
    <row r="1537" spans="1:4" x14ac:dyDescent="0.2">
      <c r="A1537" s="11">
        <v>164929</v>
      </c>
      <c r="B1537" s="11">
        <v>1</v>
      </c>
      <c r="C1537" s="11">
        <v>557</v>
      </c>
      <c r="D1537" s="11">
        <v>251</v>
      </c>
    </row>
    <row r="1538" spans="1:4" x14ac:dyDescent="0.2">
      <c r="A1538" s="11">
        <v>80180</v>
      </c>
      <c r="B1538" s="11">
        <v>1</v>
      </c>
      <c r="C1538" s="11">
        <v>909</v>
      </c>
      <c r="D1538" s="11">
        <v>780</v>
      </c>
    </row>
    <row r="1539" spans="1:4" x14ac:dyDescent="0.2">
      <c r="A1539" s="11">
        <v>92930</v>
      </c>
      <c r="B1539" s="11">
        <v>0</v>
      </c>
      <c r="C1539" s="11">
        <v>296</v>
      </c>
      <c r="D1539" s="11">
        <v>226</v>
      </c>
    </row>
    <row r="1540" spans="1:4" x14ac:dyDescent="0.2">
      <c r="A1540" s="11">
        <v>147271</v>
      </c>
      <c r="B1540" s="11">
        <v>0</v>
      </c>
      <c r="C1540" s="11">
        <v>910</v>
      </c>
      <c r="D1540" s="11">
        <v>711</v>
      </c>
    </row>
    <row r="1541" spans="1:4" x14ac:dyDescent="0.2">
      <c r="A1541" s="11">
        <v>83748</v>
      </c>
      <c r="B1541" s="11">
        <v>0</v>
      </c>
      <c r="C1541" s="11">
        <v>123</v>
      </c>
      <c r="D1541" s="11">
        <v>67</v>
      </c>
    </row>
    <row r="1542" spans="1:4" x14ac:dyDescent="0.2">
      <c r="A1542" s="11">
        <v>80120</v>
      </c>
      <c r="B1542" s="11">
        <v>1</v>
      </c>
      <c r="C1542" s="11">
        <v>186</v>
      </c>
      <c r="D1542" s="11">
        <v>43</v>
      </c>
    </row>
    <row r="1543" spans="1:4" x14ac:dyDescent="0.2">
      <c r="A1543" s="11">
        <v>164931</v>
      </c>
      <c r="B1543" s="11">
        <v>1</v>
      </c>
      <c r="C1543" s="11">
        <v>613</v>
      </c>
      <c r="D1543" s="11">
        <v>497</v>
      </c>
    </row>
    <row r="1544" spans="1:4" x14ac:dyDescent="0.2">
      <c r="A1544" s="11">
        <v>78804</v>
      </c>
      <c r="B1544" s="11">
        <v>1</v>
      </c>
      <c r="C1544" s="11">
        <v>737</v>
      </c>
      <c r="D1544" s="11">
        <v>718</v>
      </c>
    </row>
    <row r="1545" spans="1:4" x14ac:dyDescent="0.2">
      <c r="A1545" s="11">
        <v>103096</v>
      </c>
      <c r="B1545" s="11">
        <v>0</v>
      </c>
      <c r="C1545" s="11">
        <v>431</v>
      </c>
      <c r="D1545" s="11">
        <v>79</v>
      </c>
    </row>
    <row r="1546" spans="1:4" x14ac:dyDescent="0.2">
      <c r="A1546" s="11">
        <v>180770</v>
      </c>
      <c r="B1546" s="11">
        <v>1</v>
      </c>
      <c r="C1546" s="11">
        <v>872</v>
      </c>
      <c r="D1546" s="11">
        <v>358</v>
      </c>
    </row>
    <row r="1547" spans="1:4" x14ac:dyDescent="0.2">
      <c r="A1547" s="11">
        <v>80115</v>
      </c>
      <c r="B1547" s="11">
        <v>1</v>
      </c>
      <c r="C1547" s="11">
        <v>456</v>
      </c>
      <c r="D1547" s="11">
        <v>124</v>
      </c>
    </row>
    <row r="1548" spans="1:4" x14ac:dyDescent="0.2">
      <c r="A1548" s="11">
        <v>83771</v>
      </c>
      <c r="B1548" s="11">
        <v>0</v>
      </c>
      <c r="C1548" s="11">
        <v>234</v>
      </c>
      <c r="D1548" s="11">
        <v>76</v>
      </c>
    </row>
    <row r="1549" spans="1:4" x14ac:dyDescent="0.2">
      <c r="A1549" s="11">
        <v>80124</v>
      </c>
      <c r="B1549" s="11">
        <v>0</v>
      </c>
      <c r="C1549" s="11">
        <v>348</v>
      </c>
      <c r="D1549" s="11">
        <v>18</v>
      </c>
    </row>
    <row r="1550" spans="1:4" x14ac:dyDescent="0.2">
      <c r="A1550" s="11">
        <v>80111</v>
      </c>
      <c r="B1550" s="11">
        <v>1</v>
      </c>
      <c r="C1550" s="11">
        <v>596</v>
      </c>
      <c r="D1550" s="11">
        <v>219</v>
      </c>
    </row>
    <row r="1551" spans="1:4" x14ac:dyDescent="0.2">
      <c r="A1551" s="11">
        <v>63864</v>
      </c>
      <c r="B1551" s="11">
        <v>1</v>
      </c>
      <c r="C1551" s="11">
        <v>1</v>
      </c>
      <c r="D1551" s="11">
        <v>0</v>
      </c>
    </row>
    <row r="1552" spans="1:4" x14ac:dyDescent="0.2">
      <c r="A1552" s="11">
        <v>76824</v>
      </c>
      <c r="B1552" s="11">
        <v>0</v>
      </c>
      <c r="C1552" s="11">
        <v>165</v>
      </c>
      <c r="D1552" s="11">
        <v>5</v>
      </c>
    </row>
    <row r="1553" spans="1:4" x14ac:dyDescent="0.2">
      <c r="A1553" s="11">
        <v>102599</v>
      </c>
      <c r="B1553" s="11">
        <v>0</v>
      </c>
      <c r="C1553" s="11">
        <v>398</v>
      </c>
      <c r="D1553" s="11">
        <v>29</v>
      </c>
    </row>
    <row r="1554" spans="1:4" x14ac:dyDescent="0.2">
      <c r="A1554" s="11">
        <v>103001</v>
      </c>
      <c r="B1554" s="11">
        <v>1</v>
      </c>
      <c r="C1554" s="11">
        <v>25</v>
      </c>
      <c r="D1554" s="11">
        <v>11</v>
      </c>
    </row>
    <row r="1555" spans="1:4" x14ac:dyDescent="0.2">
      <c r="A1555" s="11">
        <v>164928</v>
      </c>
      <c r="B1555" s="11">
        <v>1</v>
      </c>
      <c r="C1555" s="11">
        <v>371</v>
      </c>
      <c r="D1555" s="11">
        <v>321</v>
      </c>
    </row>
    <row r="1556" spans="1:4" x14ac:dyDescent="0.2">
      <c r="A1556" s="11">
        <v>80791</v>
      </c>
      <c r="B1556" s="11">
        <v>1</v>
      </c>
      <c r="C1556" s="11">
        <v>396</v>
      </c>
      <c r="D1556" s="11">
        <v>180</v>
      </c>
    </row>
    <row r="1557" spans="1:4" x14ac:dyDescent="0.2">
      <c r="A1557" s="11">
        <v>83223</v>
      </c>
      <c r="B1557" s="11">
        <v>0</v>
      </c>
      <c r="C1557" s="11">
        <v>960</v>
      </c>
      <c r="D1557" s="11">
        <v>658</v>
      </c>
    </row>
    <row r="1558" spans="1:4" x14ac:dyDescent="0.2">
      <c r="A1558" s="11">
        <v>951</v>
      </c>
      <c r="B1558" s="11">
        <v>1</v>
      </c>
      <c r="C1558" s="11">
        <v>157</v>
      </c>
      <c r="D1558" s="11">
        <v>154</v>
      </c>
    </row>
    <row r="1559" spans="1:4" x14ac:dyDescent="0.2">
      <c r="A1559" s="11">
        <v>149928</v>
      </c>
      <c r="B1559" s="11">
        <v>1</v>
      </c>
      <c r="C1559" s="11">
        <v>856</v>
      </c>
      <c r="D1559" s="11">
        <v>549</v>
      </c>
    </row>
    <row r="1560" spans="1:4" x14ac:dyDescent="0.2">
      <c r="A1560" s="11">
        <v>60375</v>
      </c>
      <c r="B1560" s="11">
        <v>1</v>
      </c>
      <c r="C1560" s="11">
        <v>622</v>
      </c>
      <c r="D1560" s="11">
        <v>526</v>
      </c>
    </row>
    <row r="1561" spans="1:4" x14ac:dyDescent="0.2">
      <c r="A1561" s="11">
        <v>102594</v>
      </c>
      <c r="B1561" s="11">
        <v>1</v>
      </c>
      <c r="C1561" s="11">
        <v>395</v>
      </c>
      <c r="D1561" s="11">
        <v>210</v>
      </c>
    </row>
    <row r="1562" spans="1:4" x14ac:dyDescent="0.2">
      <c r="A1562" s="11">
        <v>128218</v>
      </c>
      <c r="B1562" s="11">
        <v>0</v>
      </c>
      <c r="C1562" s="11">
        <v>871</v>
      </c>
      <c r="D1562" s="11">
        <v>567</v>
      </c>
    </row>
    <row r="1563" spans="1:4" x14ac:dyDescent="0.2">
      <c r="A1563" s="11">
        <v>80178</v>
      </c>
      <c r="B1563" s="11">
        <v>1</v>
      </c>
      <c r="C1563" s="11">
        <v>357</v>
      </c>
      <c r="D1563" s="11">
        <v>23</v>
      </c>
    </row>
    <row r="1564" spans="1:4" x14ac:dyDescent="0.2">
      <c r="A1564" s="11">
        <v>164932</v>
      </c>
      <c r="B1564" s="11">
        <v>0</v>
      </c>
      <c r="C1564" s="11">
        <v>934</v>
      </c>
      <c r="D1564" s="11">
        <v>160</v>
      </c>
    </row>
    <row r="1565" spans="1:4" x14ac:dyDescent="0.2">
      <c r="A1565" s="11">
        <v>22036</v>
      </c>
      <c r="B1565" s="11">
        <v>0</v>
      </c>
      <c r="C1565" s="11">
        <v>250</v>
      </c>
      <c r="D1565" s="11">
        <v>38</v>
      </c>
    </row>
    <row r="1566" spans="1:4" x14ac:dyDescent="0.2">
      <c r="A1566" s="11">
        <v>102585</v>
      </c>
      <c r="B1566" s="11">
        <v>0</v>
      </c>
      <c r="C1566" s="11">
        <v>417</v>
      </c>
      <c r="D1566" s="11">
        <v>217</v>
      </c>
    </row>
    <row r="1567" spans="1:4" x14ac:dyDescent="0.2">
      <c r="A1567" s="11">
        <v>78816</v>
      </c>
      <c r="B1567" s="11">
        <v>1</v>
      </c>
      <c r="C1567" s="11">
        <v>258</v>
      </c>
      <c r="D1567" s="11">
        <v>81</v>
      </c>
    </row>
    <row r="1568" spans="1:4" x14ac:dyDescent="0.2">
      <c r="A1568" s="11">
        <v>78822</v>
      </c>
      <c r="B1568" s="11">
        <v>1</v>
      </c>
      <c r="C1568" s="11">
        <v>416</v>
      </c>
      <c r="D1568" s="11">
        <v>378</v>
      </c>
    </row>
    <row r="1569" spans="1:4" x14ac:dyDescent="0.2">
      <c r="A1569" s="11">
        <v>83773</v>
      </c>
      <c r="B1569" s="11">
        <v>0</v>
      </c>
      <c r="C1569" s="11">
        <v>802</v>
      </c>
      <c r="D1569" s="11">
        <v>19</v>
      </c>
    </row>
    <row r="1570" spans="1:4" x14ac:dyDescent="0.2">
      <c r="A1570" s="11">
        <v>114720</v>
      </c>
      <c r="B1570" s="11">
        <v>0</v>
      </c>
      <c r="C1570" s="11">
        <v>942</v>
      </c>
      <c r="D1570" s="11">
        <v>516</v>
      </c>
    </row>
    <row r="1571" spans="1:4" x14ac:dyDescent="0.2">
      <c r="A1571" s="11">
        <v>83777</v>
      </c>
      <c r="B1571" s="11">
        <v>0</v>
      </c>
      <c r="C1571" s="11">
        <v>238</v>
      </c>
      <c r="D1571" s="11">
        <v>154</v>
      </c>
    </row>
    <row r="1572" spans="1:4" x14ac:dyDescent="0.2">
      <c r="A1572" s="11">
        <v>102593</v>
      </c>
      <c r="B1572" s="11">
        <v>0</v>
      </c>
      <c r="C1572" s="11">
        <v>95</v>
      </c>
      <c r="D1572" s="11">
        <v>67</v>
      </c>
    </row>
    <row r="1573" spans="1:4" x14ac:dyDescent="0.2">
      <c r="A1573" s="11">
        <v>164930</v>
      </c>
      <c r="B1573" s="11">
        <v>1</v>
      </c>
      <c r="C1573" s="11">
        <v>712</v>
      </c>
      <c r="D1573" s="11">
        <v>211</v>
      </c>
    </row>
    <row r="1574" spans="1:4" x14ac:dyDescent="0.2">
      <c r="A1574" s="11">
        <v>102584</v>
      </c>
      <c r="B1574" s="11">
        <v>0</v>
      </c>
      <c r="C1574" s="11">
        <v>883</v>
      </c>
      <c r="D1574" s="11">
        <v>619</v>
      </c>
    </row>
    <row r="1575" spans="1:4" x14ac:dyDescent="0.2">
      <c r="A1575" s="11">
        <v>102586</v>
      </c>
      <c r="B1575" s="11">
        <v>1</v>
      </c>
      <c r="C1575" s="11">
        <v>311</v>
      </c>
      <c r="D1575" s="11">
        <v>104</v>
      </c>
    </row>
    <row r="1576" spans="1:4" x14ac:dyDescent="0.2">
      <c r="A1576" s="11">
        <v>83758</v>
      </c>
      <c r="B1576" s="11">
        <v>1</v>
      </c>
      <c r="C1576" s="11">
        <v>284</v>
      </c>
      <c r="D1576" s="11">
        <v>202</v>
      </c>
    </row>
    <row r="1577" spans="1:4" x14ac:dyDescent="0.2">
      <c r="A1577" s="11">
        <v>80189</v>
      </c>
      <c r="B1577" s="11">
        <v>0</v>
      </c>
      <c r="C1577" s="11">
        <v>302</v>
      </c>
      <c r="D1577" s="11">
        <v>272</v>
      </c>
    </row>
    <row r="1578" spans="1:4" x14ac:dyDescent="0.2">
      <c r="A1578" s="11">
        <v>26148</v>
      </c>
      <c r="B1578" s="11">
        <v>0</v>
      </c>
      <c r="C1578" s="11">
        <v>11</v>
      </c>
      <c r="D1578" s="11">
        <v>9</v>
      </c>
    </row>
    <row r="1579" spans="1:4" x14ac:dyDescent="0.2">
      <c r="A1579" s="11">
        <v>121902</v>
      </c>
      <c r="B1579" s="11">
        <v>0</v>
      </c>
      <c r="C1579" s="11">
        <v>867</v>
      </c>
      <c r="D1579" s="11">
        <v>602</v>
      </c>
    </row>
    <row r="1580" spans="1:4" x14ac:dyDescent="0.2">
      <c r="A1580" s="11">
        <v>21032</v>
      </c>
      <c r="B1580" s="11">
        <v>1</v>
      </c>
      <c r="C1580" s="11">
        <v>581</v>
      </c>
      <c r="D1580" s="11">
        <v>169</v>
      </c>
    </row>
    <row r="1581" spans="1:4" x14ac:dyDescent="0.2">
      <c r="A1581" s="11">
        <v>22071</v>
      </c>
      <c r="B1581" s="11">
        <v>1</v>
      </c>
      <c r="C1581" s="11">
        <v>58</v>
      </c>
      <c r="D1581" s="11">
        <v>46</v>
      </c>
    </row>
    <row r="1582" spans="1:4" x14ac:dyDescent="0.2">
      <c r="A1582" s="11">
        <v>87404</v>
      </c>
      <c r="B1582" s="11">
        <v>1</v>
      </c>
      <c r="C1582" s="11">
        <v>308</v>
      </c>
      <c r="D1582" s="11">
        <v>204</v>
      </c>
    </row>
    <row r="1583" spans="1:4" x14ac:dyDescent="0.2">
      <c r="A1583" s="11">
        <v>42712</v>
      </c>
      <c r="B1583" s="11">
        <v>0</v>
      </c>
      <c r="C1583" s="11">
        <v>288</v>
      </c>
      <c r="D1583" s="11">
        <v>229</v>
      </c>
    </row>
    <row r="1584" spans="1:4" x14ac:dyDescent="0.2">
      <c r="A1584" s="11">
        <v>76609</v>
      </c>
      <c r="B1584" s="11">
        <v>1</v>
      </c>
      <c r="C1584" s="11">
        <v>719</v>
      </c>
      <c r="D1584" s="11">
        <v>224</v>
      </c>
    </row>
    <row r="1585" spans="1:4" x14ac:dyDescent="0.2">
      <c r="A1585" s="11">
        <v>952</v>
      </c>
      <c r="B1585" s="11">
        <v>0</v>
      </c>
      <c r="C1585" s="11">
        <v>927</v>
      </c>
      <c r="D1585" s="11">
        <v>705</v>
      </c>
    </row>
    <row r="1586" spans="1:4" x14ac:dyDescent="0.2">
      <c r="A1586" s="11">
        <v>26136</v>
      </c>
      <c r="B1586" s="11">
        <v>0</v>
      </c>
      <c r="C1586" s="11">
        <v>716</v>
      </c>
      <c r="D1586" s="11">
        <v>135</v>
      </c>
    </row>
    <row r="1587" spans="1:4" x14ac:dyDescent="0.2">
      <c r="A1587" s="11">
        <v>87502</v>
      </c>
      <c r="B1587" s="11">
        <v>0</v>
      </c>
      <c r="C1587" s="11">
        <v>402</v>
      </c>
      <c r="D1587" s="11">
        <v>224</v>
      </c>
    </row>
    <row r="1588" spans="1:4" x14ac:dyDescent="0.2">
      <c r="A1588" s="11">
        <v>73923</v>
      </c>
      <c r="B1588" s="11">
        <v>0</v>
      </c>
      <c r="C1588" s="11">
        <v>354</v>
      </c>
      <c r="D1588" s="11">
        <v>44</v>
      </c>
    </row>
    <row r="1589" spans="1:4" x14ac:dyDescent="0.2">
      <c r="A1589" s="11">
        <v>164927</v>
      </c>
      <c r="B1589" s="11">
        <v>0</v>
      </c>
      <c r="C1589" s="11">
        <v>946</v>
      </c>
      <c r="D1589" s="11">
        <v>835</v>
      </c>
    </row>
    <row r="1590" spans="1:4" x14ac:dyDescent="0.2">
      <c r="A1590" s="11">
        <v>108749</v>
      </c>
      <c r="B1590" s="11">
        <v>1</v>
      </c>
      <c r="C1590" s="11">
        <v>353</v>
      </c>
      <c r="D1590" s="11">
        <v>145</v>
      </c>
    </row>
    <row r="1591" spans="1:4" x14ac:dyDescent="0.2">
      <c r="A1591" s="11">
        <v>89919</v>
      </c>
      <c r="B1591" s="11">
        <v>0</v>
      </c>
      <c r="C1591" s="11">
        <v>393</v>
      </c>
      <c r="D1591" s="11">
        <v>144</v>
      </c>
    </row>
    <row r="1592" spans="1:4" x14ac:dyDescent="0.2">
      <c r="A1592" s="11">
        <v>112897</v>
      </c>
      <c r="B1592" s="11">
        <v>0</v>
      </c>
      <c r="C1592" s="11">
        <v>812</v>
      </c>
      <c r="D1592" s="11">
        <v>575</v>
      </c>
    </row>
    <row r="1593" spans="1:4" x14ac:dyDescent="0.2">
      <c r="A1593" s="11">
        <v>122013</v>
      </c>
      <c r="B1593" s="11">
        <v>1</v>
      </c>
      <c r="C1593" s="11">
        <v>506</v>
      </c>
      <c r="D1593" s="11">
        <v>105</v>
      </c>
    </row>
    <row r="1594" spans="1:4" x14ac:dyDescent="0.2">
      <c r="A1594" s="11">
        <v>89902</v>
      </c>
      <c r="B1594" s="11">
        <v>0</v>
      </c>
      <c r="C1594" s="11">
        <v>724</v>
      </c>
      <c r="D1594" s="11">
        <v>5</v>
      </c>
    </row>
    <row r="1595" spans="1:4" x14ac:dyDescent="0.2">
      <c r="A1595" s="11">
        <v>89900</v>
      </c>
      <c r="B1595" s="11">
        <v>0</v>
      </c>
      <c r="C1595" s="11">
        <v>685</v>
      </c>
      <c r="D1595" s="11">
        <v>460</v>
      </c>
    </row>
    <row r="1596" spans="1:4" x14ac:dyDescent="0.2">
      <c r="A1596" s="11">
        <v>92461</v>
      </c>
      <c r="B1596" s="11">
        <v>0</v>
      </c>
      <c r="C1596" s="11">
        <v>261</v>
      </c>
      <c r="D1596" s="11">
        <v>238</v>
      </c>
    </row>
    <row r="1597" spans="1:4" x14ac:dyDescent="0.2">
      <c r="A1597" s="11">
        <v>128834</v>
      </c>
      <c r="B1597" s="11">
        <v>0</v>
      </c>
      <c r="C1597" s="11">
        <v>609</v>
      </c>
      <c r="D1597" s="11">
        <v>407</v>
      </c>
    </row>
    <row r="1598" spans="1:4" x14ac:dyDescent="0.2">
      <c r="A1598" s="11">
        <v>135180</v>
      </c>
      <c r="B1598" s="11">
        <v>1</v>
      </c>
      <c r="C1598" s="11">
        <v>563</v>
      </c>
      <c r="D1598" s="11">
        <v>524</v>
      </c>
    </row>
    <row r="1599" spans="1:4" x14ac:dyDescent="0.2">
      <c r="A1599" s="11">
        <v>120582</v>
      </c>
      <c r="B1599" s="11">
        <v>1</v>
      </c>
      <c r="C1599" s="11">
        <v>658</v>
      </c>
      <c r="D1599" s="11">
        <v>598</v>
      </c>
    </row>
    <row r="1600" spans="1:4" x14ac:dyDescent="0.2">
      <c r="A1600" s="11">
        <v>105794</v>
      </c>
      <c r="B1600" s="11">
        <v>0</v>
      </c>
      <c r="C1600" s="11">
        <v>593</v>
      </c>
      <c r="D1600" s="11">
        <v>88</v>
      </c>
    </row>
    <row r="1601" spans="1:4" x14ac:dyDescent="0.2">
      <c r="A1601" s="11">
        <v>81049</v>
      </c>
      <c r="B1601" s="11">
        <v>1</v>
      </c>
      <c r="C1601" s="11">
        <v>977</v>
      </c>
      <c r="D1601" s="11">
        <v>908</v>
      </c>
    </row>
    <row r="1602" spans="1:4" x14ac:dyDescent="0.2">
      <c r="A1602" s="11">
        <v>13364</v>
      </c>
      <c r="B1602" s="11">
        <v>1</v>
      </c>
      <c r="C1602" s="11">
        <v>307</v>
      </c>
      <c r="D1602" s="11">
        <v>176</v>
      </c>
    </row>
    <row r="1603" spans="1:4" x14ac:dyDescent="0.2">
      <c r="A1603" s="11">
        <v>13361</v>
      </c>
      <c r="B1603" s="11">
        <v>1</v>
      </c>
      <c r="C1603" s="11">
        <v>21</v>
      </c>
      <c r="D1603" s="11">
        <v>14</v>
      </c>
    </row>
    <row r="1604" spans="1:4" x14ac:dyDescent="0.2">
      <c r="A1604" s="11">
        <v>75659</v>
      </c>
      <c r="B1604" s="11">
        <v>0</v>
      </c>
      <c r="C1604" s="11">
        <v>668</v>
      </c>
      <c r="D1604" s="11">
        <v>47</v>
      </c>
    </row>
    <row r="1605" spans="1:4" x14ac:dyDescent="0.2">
      <c r="A1605" s="11">
        <v>75655</v>
      </c>
      <c r="B1605" s="11">
        <v>1</v>
      </c>
      <c r="C1605" s="11">
        <v>281</v>
      </c>
      <c r="D1605" s="11">
        <v>91</v>
      </c>
    </row>
    <row r="1606" spans="1:4" x14ac:dyDescent="0.2">
      <c r="A1606" s="11">
        <v>117866</v>
      </c>
      <c r="B1606" s="11">
        <v>0</v>
      </c>
      <c r="C1606" s="11">
        <v>284</v>
      </c>
      <c r="D1606" s="11">
        <v>183</v>
      </c>
    </row>
    <row r="1607" spans="1:4" x14ac:dyDescent="0.2">
      <c r="A1607" s="11">
        <v>90556</v>
      </c>
      <c r="B1607" s="11">
        <v>0</v>
      </c>
      <c r="C1607" s="11">
        <v>392</v>
      </c>
      <c r="D1607" s="11">
        <v>74</v>
      </c>
    </row>
    <row r="1608" spans="1:4" x14ac:dyDescent="0.2">
      <c r="A1608" s="11">
        <v>68605</v>
      </c>
      <c r="B1608" s="11">
        <v>1</v>
      </c>
      <c r="C1608" s="11">
        <v>275</v>
      </c>
      <c r="D1608" s="11">
        <v>262</v>
      </c>
    </row>
    <row r="1609" spans="1:4" x14ac:dyDescent="0.2">
      <c r="A1609" s="11">
        <v>103829</v>
      </c>
      <c r="B1609" s="11">
        <v>0</v>
      </c>
      <c r="C1609" s="11">
        <v>516</v>
      </c>
      <c r="D1609" s="11">
        <v>226</v>
      </c>
    </row>
    <row r="1610" spans="1:4" x14ac:dyDescent="0.2">
      <c r="A1610" s="11">
        <v>90558</v>
      </c>
      <c r="B1610" s="11">
        <v>0</v>
      </c>
      <c r="C1610" s="11">
        <v>383</v>
      </c>
      <c r="D1610" s="11">
        <v>171</v>
      </c>
    </row>
    <row r="1611" spans="1:4" x14ac:dyDescent="0.2">
      <c r="A1611" s="11">
        <v>120490</v>
      </c>
      <c r="B1611" s="11">
        <v>1</v>
      </c>
      <c r="C1611" s="11">
        <v>936</v>
      </c>
      <c r="D1611" s="11">
        <v>258</v>
      </c>
    </row>
    <row r="1612" spans="1:4" x14ac:dyDescent="0.2">
      <c r="A1612" s="11">
        <v>75662</v>
      </c>
      <c r="B1612" s="11">
        <v>1</v>
      </c>
      <c r="C1612" s="11">
        <v>736</v>
      </c>
      <c r="D1612" s="11">
        <v>434</v>
      </c>
    </row>
    <row r="1613" spans="1:4" x14ac:dyDescent="0.2">
      <c r="A1613" s="11">
        <v>121298</v>
      </c>
      <c r="B1613" s="11">
        <v>0</v>
      </c>
      <c r="C1613" s="11">
        <v>21</v>
      </c>
      <c r="D1613" s="11">
        <v>9</v>
      </c>
    </row>
    <row r="1614" spans="1:4" x14ac:dyDescent="0.2">
      <c r="A1614" s="11">
        <v>13363</v>
      </c>
      <c r="B1614" s="11">
        <v>0</v>
      </c>
      <c r="C1614" s="11">
        <v>887</v>
      </c>
      <c r="D1614" s="11">
        <v>154</v>
      </c>
    </row>
    <row r="1615" spans="1:4" x14ac:dyDescent="0.2">
      <c r="A1615" s="11">
        <v>117863</v>
      </c>
      <c r="B1615" s="11">
        <v>1</v>
      </c>
      <c r="C1615" s="11">
        <v>844</v>
      </c>
      <c r="D1615" s="11">
        <v>832</v>
      </c>
    </row>
    <row r="1616" spans="1:4" x14ac:dyDescent="0.2">
      <c r="A1616" s="11">
        <v>68607</v>
      </c>
      <c r="B1616" s="11">
        <v>1</v>
      </c>
      <c r="C1616" s="11">
        <v>820</v>
      </c>
      <c r="D1616" s="11">
        <v>401</v>
      </c>
    </row>
    <row r="1617" spans="1:4" x14ac:dyDescent="0.2">
      <c r="A1617" s="11">
        <v>122705</v>
      </c>
      <c r="B1617" s="11">
        <v>0</v>
      </c>
      <c r="C1617" s="11">
        <v>416</v>
      </c>
      <c r="D1617" s="11">
        <v>399</v>
      </c>
    </row>
    <row r="1618" spans="1:4" x14ac:dyDescent="0.2">
      <c r="A1618" s="11">
        <v>88195</v>
      </c>
      <c r="B1618" s="11">
        <v>0</v>
      </c>
      <c r="C1618" s="11">
        <v>681</v>
      </c>
      <c r="D1618" s="11">
        <v>96</v>
      </c>
    </row>
    <row r="1619" spans="1:4" x14ac:dyDescent="0.2">
      <c r="A1619" s="11">
        <v>45523</v>
      </c>
      <c r="B1619" s="11">
        <v>1</v>
      </c>
      <c r="C1619" s="11">
        <v>885</v>
      </c>
      <c r="D1619" s="11">
        <v>866</v>
      </c>
    </row>
    <row r="1620" spans="1:4" x14ac:dyDescent="0.2">
      <c r="A1620" s="11">
        <v>158449</v>
      </c>
      <c r="B1620" s="11">
        <v>1</v>
      </c>
      <c r="C1620" s="11">
        <v>478</v>
      </c>
      <c r="D1620" s="11">
        <v>445</v>
      </c>
    </row>
    <row r="1621" spans="1:4" x14ac:dyDescent="0.2">
      <c r="A1621" s="11">
        <v>45518</v>
      </c>
      <c r="B1621" s="11">
        <v>1</v>
      </c>
      <c r="C1621" s="11">
        <v>680</v>
      </c>
      <c r="D1621" s="11">
        <v>273</v>
      </c>
    </row>
    <row r="1622" spans="1:4" x14ac:dyDescent="0.2">
      <c r="A1622" s="11">
        <v>96288</v>
      </c>
      <c r="B1622" s="11">
        <v>1</v>
      </c>
      <c r="C1622" s="11">
        <v>872</v>
      </c>
      <c r="D1622" s="11">
        <v>462</v>
      </c>
    </row>
    <row r="1623" spans="1:4" x14ac:dyDescent="0.2">
      <c r="A1623" s="11">
        <v>76981</v>
      </c>
      <c r="B1623" s="11">
        <v>1</v>
      </c>
      <c r="C1623" s="11">
        <v>296</v>
      </c>
      <c r="D1623" s="11">
        <v>284</v>
      </c>
    </row>
    <row r="1624" spans="1:4" x14ac:dyDescent="0.2">
      <c r="A1624" s="11">
        <v>113827</v>
      </c>
      <c r="B1624" s="11">
        <v>0</v>
      </c>
      <c r="C1624" s="11">
        <v>718</v>
      </c>
      <c r="D1624" s="11">
        <v>302</v>
      </c>
    </row>
    <row r="1625" spans="1:4" x14ac:dyDescent="0.2">
      <c r="A1625" s="11">
        <v>76987</v>
      </c>
      <c r="B1625" s="11">
        <v>1</v>
      </c>
      <c r="C1625" s="11">
        <v>40</v>
      </c>
      <c r="D1625" s="11">
        <v>9</v>
      </c>
    </row>
    <row r="1626" spans="1:4" x14ac:dyDescent="0.2">
      <c r="A1626" s="11">
        <v>113824</v>
      </c>
      <c r="B1626" s="11">
        <v>1</v>
      </c>
      <c r="C1626" s="11">
        <v>61</v>
      </c>
      <c r="D1626" s="11">
        <v>24</v>
      </c>
    </row>
    <row r="1627" spans="1:4" x14ac:dyDescent="0.2">
      <c r="A1627" s="11">
        <v>113823</v>
      </c>
      <c r="B1627" s="11">
        <v>0</v>
      </c>
      <c r="C1627" s="11">
        <v>854</v>
      </c>
      <c r="D1627" s="11">
        <v>255</v>
      </c>
    </row>
    <row r="1628" spans="1:4" x14ac:dyDescent="0.2">
      <c r="A1628" s="11">
        <v>156053</v>
      </c>
      <c r="B1628" s="11">
        <v>0</v>
      </c>
      <c r="C1628" s="11">
        <v>100</v>
      </c>
      <c r="D1628" s="11">
        <v>59</v>
      </c>
    </row>
    <row r="1629" spans="1:4" x14ac:dyDescent="0.2">
      <c r="A1629" s="11">
        <v>45522</v>
      </c>
      <c r="B1629" s="11">
        <v>0</v>
      </c>
      <c r="C1629" s="11">
        <v>679</v>
      </c>
      <c r="D1629" s="11">
        <v>285</v>
      </c>
    </row>
    <row r="1630" spans="1:4" x14ac:dyDescent="0.2">
      <c r="A1630" s="11">
        <v>99176</v>
      </c>
      <c r="B1630" s="11">
        <v>0</v>
      </c>
      <c r="C1630" s="11">
        <v>258</v>
      </c>
      <c r="D1630" s="11">
        <v>56</v>
      </c>
    </row>
    <row r="1631" spans="1:4" x14ac:dyDescent="0.2">
      <c r="A1631" s="11">
        <v>49219</v>
      </c>
      <c r="B1631" s="11">
        <v>0</v>
      </c>
      <c r="C1631" s="11">
        <v>441</v>
      </c>
      <c r="D1631" s="11">
        <v>18</v>
      </c>
    </row>
    <row r="1632" spans="1:4" x14ac:dyDescent="0.2">
      <c r="A1632" s="11">
        <v>102370</v>
      </c>
      <c r="B1632" s="11">
        <v>0</v>
      </c>
      <c r="C1632" s="11">
        <v>747</v>
      </c>
      <c r="D1632" s="11">
        <v>233</v>
      </c>
    </row>
    <row r="1633" spans="1:4" x14ac:dyDescent="0.2">
      <c r="A1633" s="11">
        <v>49222</v>
      </c>
      <c r="B1633" s="11">
        <v>1</v>
      </c>
      <c r="C1633" s="11">
        <v>496</v>
      </c>
      <c r="D1633" s="11">
        <v>138</v>
      </c>
    </row>
    <row r="1634" spans="1:4" x14ac:dyDescent="0.2">
      <c r="A1634" s="11">
        <v>102352</v>
      </c>
      <c r="B1634" s="11">
        <v>0</v>
      </c>
      <c r="C1634" s="11">
        <v>303</v>
      </c>
      <c r="D1634" s="11">
        <v>9</v>
      </c>
    </row>
    <row r="1635" spans="1:4" x14ac:dyDescent="0.2">
      <c r="A1635" s="11">
        <v>49233</v>
      </c>
      <c r="B1635" s="11">
        <v>0</v>
      </c>
      <c r="C1635" s="11">
        <v>323</v>
      </c>
      <c r="D1635" s="11">
        <v>85</v>
      </c>
    </row>
    <row r="1636" spans="1:4" x14ac:dyDescent="0.2">
      <c r="A1636" s="11">
        <v>99163</v>
      </c>
      <c r="B1636" s="11">
        <v>1</v>
      </c>
      <c r="C1636" s="11">
        <v>199</v>
      </c>
      <c r="D1636" s="11">
        <v>40</v>
      </c>
    </row>
    <row r="1637" spans="1:4" x14ac:dyDescent="0.2">
      <c r="A1637" s="11">
        <v>142785</v>
      </c>
      <c r="B1637" s="11">
        <v>1</v>
      </c>
      <c r="C1637" s="11">
        <v>37</v>
      </c>
      <c r="D1637" s="11">
        <v>21</v>
      </c>
    </row>
    <row r="1638" spans="1:4" x14ac:dyDescent="0.2">
      <c r="A1638" s="11">
        <v>113054</v>
      </c>
      <c r="B1638" s="11">
        <v>0</v>
      </c>
      <c r="C1638" s="11">
        <v>485</v>
      </c>
      <c r="D1638" s="11">
        <v>424</v>
      </c>
    </row>
    <row r="1639" spans="1:4" x14ac:dyDescent="0.2">
      <c r="A1639" s="11">
        <v>88105</v>
      </c>
      <c r="B1639" s="11">
        <v>0</v>
      </c>
      <c r="C1639" s="11">
        <v>19</v>
      </c>
      <c r="D1639" s="11">
        <v>6</v>
      </c>
    </row>
    <row r="1640" spans="1:4" x14ac:dyDescent="0.2">
      <c r="A1640" s="11">
        <v>97036</v>
      </c>
      <c r="B1640" s="11">
        <v>1</v>
      </c>
      <c r="C1640" s="11">
        <v>318</v>
      </c>
      <c r="D1640" s="11">
        <v>66</v>
      </c>
    </row>
    <row r="1641" spans="1:4" x14ac:dyDescent="0.2">
      <c r="A1641" s="11">
        <v>81229</v>
      </c>
      <c r="B1641" s="11">
        <v>1</v>
      </c>
      <c r="C1641" s="11">
        <v>659</v>
      </c>
      <c r="D1641" s="11">
        <v>234</v>
      </c>
    </row>
    <row r="1642" spans="1:4" x14ac:dyDescent="0.2">
      <c r="A1642" s="11">
        <v>120563</v>
      </c>
      <c r="B1642" s="11">
        <v>1</v>
      </c>
      <c r="C1642" s="11">
        <v>204</v>
      </c>
      <c r="D1642" s="11">
        <v>117</v>
      </c>
    </row>
    <row r="1643" spans="1:4" x14ac:dyDescent="0.2">
      <c r="A1643" s="11">
        <v>122290</v>
      </c>
      <c r="B1643" s="11">
        <v>1</v>
      </c>
      <c r="C1643" s="11">
        <v>293</v>
      </c>
      <c r="D1643" s="11">
        <v>142</v>
      </c>
    </row>
    <row r="1644" spans="1:4" x14ac:dyDescent="0.2">
      <c r="A1644" s="11">
        <v>122373</v>
      </c>
      <c r="B1644" s="11">
        <v>0</v>
      </c>
      <c r="C1644" s="11">
        <v>755</v>
      </c>
      <c r="D1644" s="11">
        <v>171</v>
      </c>
    </row>
    <row r="1645" spans="1:4" x14ac:dyDescent="0.2">
      <c r="A1645" s="11">
        <v>117830</v>
      </c>
      <c r="B1645" s="11">
        <v>0</v>
      </c>
      <c r="C1645" s="11">
        <v>778</v>
      </c>
      <c r="D1645" s="11">
        <v>13</v>
      </c>
    </row>
    <row r="1646" spans="1:4" x14ac:dyDescent="0.2">
      <c r="A1646" s="11">
        <v>109008</v>
      </c>
      <c r="B1646" s="11">
        <v>0</v>
      </c>
      <c r="C1646" s="11">
        <v>16</v>
      </c>
      <c r="D1646" s="11">
        <v>6</v>
      </c>
    </row>
    <row r="1647" spans="1:4" x14ac:dyDescent="0.2">
      <c r="A1647" s="11">
        <v>122371</v>
      </c>
      <c r="B1647" s="11">
        <v>1</v>
      </c>
      <c r="C1647" s="11">
        <v>939</v>
      </c>
      <c r="D1647" s="11">
        <v>484</v>
      </c>
    </row>
    <row r="1648" spans="1:4" x14ac:dyDescent="0.2">
      <c r="A1648" s="11">
        <v>109012</v>
      </c>
      <c r="B1648" s="11">
        <v>1</v>
      </c>
      <c r="C1648" s="11">
        <v>620</v>
      </c>
      <c r="D1648" s="11">
        <v>533</v>
      </c>
    </row>
    <row r="1649" spans="1:4" x14ac:dyDescent="0.2">
      <c r="A1649" s="11">
        <v>156047</v>
      </c>
      <c r="B1649" s="11">
        <v>0</v>
      </c>
      <c r="C1649" s="11">
        <v>785</v>
      </c>
      <c r="D1649" s="11">
        <v>517</v>
      </c>
    </row>
    <row r="1650" spans="1:4" x14ac:dyDescent="0.2">
      <c r="A1650" s="11">
        <v>117839</v>
      </c>
      <c r="B1650" s="11">
        <v>0</v>
      </c>
      <c r="C1650" s="11">
        <v>406</v>
      </c>
      <c r="D1650" s="11">
        <v>185</v>
      </c>
    </row>
    <row r="1651" spans="1:4" x14ac:dyDescent="0.2">
      <c r="A1651" s="11">
        <v>156051</v>
      </c>
      <c r="B1651" s="11">
        <v>0</v>
      </c>
      <c r="C1651" s="11">
        <v>5</v>
      </c>
      <c r="D1651" s="11">
        <v>4</v>
      </c>
    </row>
    <row r="1652" spans="1:4" x14ac:dyDescent="0.2">
      <c r="A1652" s="11">
        <v>156048</v>
      </c>
      <c r="B1652" s="11">
        <v>0</v>
      </c>
      <c r="C1652" s="11">
        <v>35</v>
      </c>
      <c r="D1652" s="11">
        <v>25</v>
      </c>
    </row>
    <row r="1653" spans="1:4" x14ac:dyDescent="0.2">
      <c r="A1653" s="11">
        <v>117832</v>
      </c>
      <c r="B1653" s="11">
        <v>0</v>
      </c>
      <c r="C1653" s="11">
        <v>956</v>
      </c>
      <c r="D1653" s="11">
        <v>413</v>
      </c>
    </row>
    <row r="1654" spans="1:4" x14ac:dyDescent="0.2">
      <c r="A1654" s="11">
        <v>117877</v>
      </c>
      <c r="B1654" s="11">
        <v>1</v>
      </c>
      <c r="C1654" s="11">
        <v>814</v>
      </c>
      <c r="D1654" s="11">
        <v>622</v>
      </c>
    </row>
    <row r="1655" spans="1:4" x14ac:dyDescent="0.2">
      <c r="A1655" s="11">
        <v>117876</v>
      </c>
      <c r="B1655" s="11">
        <v>0</v>
      </c>
      <c r="C1655" s="11">
        <v>416</v>
      </c>
      <c r="D1655" s="11">
        <v>298</v>
      </c>
    </row>
    <row r="1656" spans="1:4" x14ac:dyDescent="0.2">
      <c r="A1656" s="11">
        <v>83507</v>
      </c>
      <c r="B1656" s="11">
        <v>0</v>
      </c>
      <c r="C1656" s="11">
        <v>609</v>
      </c>
      <c r="D1656" s="11">
        <v>353</v>
      </c>
    </row>
    <row r="1657" spans="1:4" x14ac:dyDescent="0.2">
      <c r="A1657" s="11">
        <v>121285</v>
      </c>
      <c r="B1657" s="11">
        <v>0</v>
      </c>
      <c r="C1657" s="11">
        <v>779</v>
      </c>
      <c r="D1657" s="11">
        <v>406</v>
      </c>
    </row>
    <row r="1658" spans="1:4" x14ac:dyDescent="0.2">
      <c r="A1658" s="11">
        <v>122684</v>
      </c>
      <c r="B1658" s="11">
        <v>1</v>
      </c>
      <c r="C1658" s="11">
        <v>415</v>
      </c>
      <c r="D1658" s="11">
        <v>117</v>
      </c>
    </row>
    <row r="1659" spans="1:4" x14ac:dyDescent="0.2">
      <c r="A1659" s="11">
        <v>116615</v>
      </c>
      <c r="B1659" s="11">
        <v>1</v>
      </c>
      <c r="C1659" s="11">
        <v>721</v>
      </c>
      <c r="D1659" s="11">
        <v>93</v>
      </c>
    </row>
    <row r="1660" spans="1:4" x14ac:dyDescent="0.2">
      <c r="A1660" s="11">
        <v>121083</v>
      </c>
      <c r="B1660" s="11">
        <v>0</v>
      </c>
      <c r="C1660" s="11">
        <v>673</v>
      </c>
      <c r="D1660" s="11">
        <v>425</v>
      </c>
    </row>
    <row r="1661" spans="1:4" x14ac:dyDescent="0.2">
      <c r="A1661" s="11">
        <v>108936</v>
      </c>
      <c r="B1661" s="11">
        <v>0</v>
      </c>
      <c r="C1661" s="11">
        <v>361</v>
      </c>
      <c r="D1661" s="11">
        <v>348</v>
      </c>
    </row>
    <row r="1662" spans="1:4" x14ac:dyDescent="0.2">
      <c r="A1662" s="11">
        <v>128388</v>
      </c>
      <c r="B1662" s="11">
        <v>1</v>
      </c>
      <c r="C1662" s="11">
        <v>885</v>
      </c>
      <c r="D1662" s="11">
        <v>770</v>
      </c>
    </row>
    <row r="1663" spans="1:4" x14ac:dyDescent="0.2">
      <c r="A1663" s="11">
        <v>120559</v>
      </c>
      <c r="B1663" s="11">
        <v>0</v>
      </c>
      <c r="C1663" s="11">
        <v>715</v>
      </c>
      <c r="D1663" s="11">
        <v>582</v>
      </c>
    </row>
    <row r="1664" spans="1:4" x14ac:dyDescent="0.2">
      <c r="A1664" s="11">
        <v>122685</v>
      </c>
      <c r="B1664" s="11">
        <v>1</v>
      </c>
      <c r="C1664" s="11">
        <v>578</v>
      </c>
      <c r="D1664" s="11">
        <v>20</v>
      </c>
    </row>
    <row r="1665" spans="1:4" x14ac:dyDescent="0.2">
      <c r="A1665" s="11">
        <v>122686</v>
      </c>
      <c r="B1665" s="11">
        <v>0</v>
      </c>
      <c r="C1665" s="11">
        <v>21</v>
      </c>
      <c r="D1665" s="11">
        <v>3</v>
      </c>
    </row>
    <row r="1666" spans="1:4" x14ac:dyDescent="0.2">
      <c r="A1666" s="11">
        <v>181263</v>
      </c>
      <c r="B1666" s="11">
        <v>0</v>
      </c>
      <c r="C1666" s="11">
        <v>870</v>
      </c>
      <c r="D1666" s="11">
        <v>401</v>
      </c>
    </row>
    <row r="1667" spans="1:4" x14ac:dyDescent="0.2">
      <c r="A1667" s="11">
        <v>122723</v>
      </c>
      <c r="B1667" s="11">
        <v>0</v>
      </c>
      <c r="C1667" s="11">
        <v>724</v>
      </c>
      <c r="D1667" s="11">
        <v>134</v>
      </c>
    </row>
    <row r="1668" spans="1:4" x14ac:dyDescent="0.2">
      <c r="A1668" s="11">
        <v>26533</v>
      </c>
      <c r="B1668" s="11">
        <v>1</v>
      </c>
      <c r="C1668" s="11">
        <v>2</v>
      </c>
      <c r="D1668" s="11">
        <v>1</v>
      </c>
    </row>
    <row r="1669" spans="1:4" x14ac:dyDescent="0.2">
      <c r="A1669" s="11">
        <v>16048</v>
      </c>
      <c r="B1669" s="11">
        <v>1</v>
      </c>
      <c r="C1669" s="11">
        <v>925</v>
      </c>
      <c r="D1669" s="11">
        <v>472</v>
      </c>
    </row>
    <row r="1670" spans="1:4" x14ac:dyDescent="0.2">
      <c r="A1670" s="11">
        <v>16049</v>
      </c>
      <c r="B1670" s="11">
        <v>1</v>
      </c>
      <c r="C1670" s="11">
        <v>293</v>
      </c>
      <c r="D1670" s="11">
        <v>59</v>
      </c>
    </row>
    <row r="1671" spans="1:4" x14ac:dyDescent="0.2">
      <c r="A1671" s="11">
        <v>122421</v>
      </c>
      <c r="B1671" s="11">
        <v>1</v>
      </c>
      <c r="C1671" s="11">
        <v>714</v>
      </c>
      <c r="D1671" s="11">
        <v>585</v>
      </c>
    </row>
    <row r="1672" spans="1:4" x14ac:dyDescent="0.2">
      <c r="A1672" s="11">
        <v>121718</v>
      </c>
      <c r="B1672" s="11">
        <v>1</v>
      </c>
      <c r="C1672" s="11">
        <v>812</v>
      </c>
      <c r="D1672" s="11">
        <v>292</v>
      </c>
    </row>
    <row r="1673" spans="1:4" x14ac:dyDescent="0.2">
      <c r="A1673" s="11">
        <v>117892</v>
      </c>
      <c r="B1673" s="11">
        <v>0</v>
      </c>
      <c r="C1673" s="11">
        <v>42</v>
      </c>
      <c r="D1673" s="11">
        <v>3</v>
      </c>
    </row>
    <row r="1674" spans="1:4" x14ac:dyDescent="0.2">
      <c r="A1674" s="11">
        <v>117893</v>
      </c>
      <c r="B1674" s="11">
        <v>0</v>
      </c>
      <c r="C1674" s="11">
        <v>867</v>
      </c>
      <c r="D1674" s="11">
        <v>310</v>
      </c>
    </row>
    <row r="1675" spans="1:4" x14ac:dyDescent="0.2">
      <c r="A1675" s="11">
        <v>78448</v>
      </c>
      <c r="B1675" s="11">
        <v>1</v>
      </c>
      <c r="C1675" s="11">
        <v>292</v>
      </c>
      <c r="D1675" s="11">
        <v>111</v>
      </c>
    </row>
    <row r="1676" spans="1:4" x14ac:dyDescent="0.2">
      <c r="A1676" s="11">
        <v>89463</v>
      </c>
      <c r="B1676" s="11">
        <v>1</v>
      </c>
      <c r="C1676" s="11">
        <v>840</v>
      </c>
      <c r="D1676" s="11">
        <v>431</v>
      </c>
    </row>
    <row r="1677" spans="1:4" x14ac:dyDescent="0.2">
      <c r="A1677" s="11">
        <v>108096</v>
      </c>
      <c r="B1677" s="11">
        <v>1</v>
      </c>
      <c r="C1677" s="11">
        <v>759</v>
      </c>
      <c r="D1677" s="11">
        <v>95</v>
      </c>
    </row>
    <row r="1678" spans="1:4" x14ac:dyDescent="0.2">
      <c r="A1678" s="11">
        <v>70495</v>
      </c>
      <c r="B1678" s="11">
        <v>0</v>
      </c>
      <c r="C1678" s="11">
        <v>279</v>
      </c>
      <c r="D1678" s="11">
        <v>44</v>
      </c>
    </row>
    <row r="1679" spans="1:4" x14ac:dyDescent="0.2">
      <c r="A1679" s="11">
        <v>115733</v>
      </c>
      <c r="B1679" s="11">
        <v>1</v>
      </c>
      <c r="C1679" s="11">
        <v>406</v>
      </c>
      <c r="D1679" s="11">
        <v>62</v>
      </c>
    </row>
    <row r="1680" spans="1:4" x14ac:dyDescent="0.2">
      <c r="A1680" s="11">
        <v>26349</v>
      </c>
      <c r="B1680" s="11">
        <v>1</v>
      </c>
      <c r="C1680" s="11">
        <v>751</v>
      </c>
      <c r="D1680" s="11">
        <v>317</v>
      </c>
    </row>
    <row r="1681" spans="1:4" x14ac:dyDescent="0.2">
      <c r="A1681" s="11">
        <v>26350</v>
      </c>
      <c r="B1681" s="11">
        <v>0</v>
      </c>
      <c r="C1681" s="11">
        <v>769</v>
      </c>
      <c r="D1681" s="11">
        <v>73</v>
      </c>
    </row>
    <row r="1682" spans="1:4" x14ac:dyDescent="0.2">
      <c r="A1682" s="11">
        <v>115724</v>
      </c>
      <c r="B1682" s="11">
        <v>1</v>
      </c>
      <c r="C1682" s="11">
        <v>932</v>
      </c>
      <c r="D1682" s="11">
        <v>543</v>
      </c>
    </row>
    <row r="1683" spans="1:4" x14ac:dyDescent="0.2">
      <c r="A1683" s="11">
        <v>115726</v>
      </c>
      <c r="B1683" s="11">
        <v>0</v>
      </c>
      <c r="C1683" s="11">
        <v>326</v>
      </c>
      <c r="D1683" s="11">
        <v>17</v>
      </c>
    </row>
    <row r="1684" spans="1:4" x14ac:dyDescent="0.2">
      <c r="A1684" s="11">
        <v>26352</v>
      </c>
      <c r="B1684" s="11">
        <v>0</v>
      </c>
      <c r="C1684" s="11">
        <v>683</v>
      </c>
      <c r="D1684" s="11">
        <v>368</v>
      </c>
    </row>
    <row r="1685" spans="1:4" x14ac:dyDescent="0.2">
      <c r="A1685" s="11">
        <v>19782</v>
      </c>
      <c r="B1685" s="11">
        <v>1</v>
      </c>
      <c r="C1685" s="11">
        <v>648</v>
      </c>
      <c r="D1685" s="11">
        <v>451</v>
      </c>
    </row>
    <row r="1686" spans="1:4" x14ac:dyDescent="0.2">
      <c r="A1686" s="11">
        <v>19793</v>
      </c>
      <c r="B1686" s="11">
        <v>1</v>
      </c>
      <c r="C1686" s="11">
        <v>811</v>
      </c>
      <c r="D1686" s="11">
        <v>195</v>
      </c>
    </row>
    <row r="1687" spans="1:4" x14ac:dyDescent="0.2">
      <c r="A1687" s="11">
        <v>87604</v>
      </c>
      <c r="B1687" s="11">
        <v>1</v>
      </c>
      <c r="C1687" s="11">
        <v>670</v>
      </c>
      <c r="D1687" s="11">
        <v>269</v>
      </c>
    </row>
    <row r="1688" spans="1:4" x14ac:dyDescent="0.2">
      <c r="A1688" s="11">
        <v>29931</v>
      </c>
      <c r="B1688" s="11">
        <v>0</v>
      </c>
      <c r="C1688" s="11">
        <v>386</v>
      </c>
      <c r="D1688" s="11">
        <v>67</v>
      </c>
    </row>
    <row r="1689" spans="1:4" x14ac:dyDescent="0.2">
      <c r="A1689" s="11">
        <v>9335</v>
      </c>
      <c r="B1689" s="11">
        <v>1</v>
      </c>
      <c r="C1689" s="11">
        <v>935</v>
      </c>
      <c r="D1689" s="11">
        <v>52</v>
      </c>
    </row>
    <row r="1690" spans="1:4" x14ac:dyDescent="0.2">
      <c r="A1690" s="11">
        <v>88722</v>
      </c>
      <c r="B1690" s="11">
        <v>1</v>
      </c>
      <c r="C1690" s="11">
        <v>962</v>
      </c>
      <c r="D1690" s="11">
        <v>189</v>
      </c>
    </row>
    <row r="1691" spans="1:4" x14ac:dyDescent="0.2">
      <c r="A1691" s="11">
        <v>121865</v>
      </c>
      <c r="B1691" s="11">
        <v>0</v>
      </c>
      <c r="C1691" s="11">
        <v>145</v>
      </c>
      <c r="D1691" s="11">
        <v>99</v>
      </c>
    </row>
    <row r="1692" spans="1:4" x14ac:dyDescent="0.2">
      <c r="A1692" s="11">
        <v>100934</v>
      </c>
      <c r="B1692" s="11">
        <v>0</v>
      </c>
      <c r="C1692" s="11">
        <v>905</v>
      </c>
      <c r="D1692" s="11">
        <v>327</v>
      </c>
    </row>
    <row r="1693" spans="1:4" x14ac:dyDescent="0.2">
      <c r="A1693" s="11">
        <v>117116</v>
      </c>
      <c r="B1693" s="11">
        <v>0</v>
      </c>
      <c r="C1693" s="11">
        <v>849</v>
      </c>
      <c r="D1693" s="11">
        <v>264</v>
      </c>
    </row>
    <row r="1694" spans="1:4" x14ac:dyDescent="0.2">
      <c r="A1694" s="11">
        <v>19802</v>
      </c>
      <c r="B1694" s="11">
        <v>1</v>
      </c>
      <c r="C1694" s="11">
        <v>211</v>
      </c>
      <c r="D1694" s="11">
        <v>112</v>
      </c>
    </row>
    <row r="1695" spans="1:4" x14ac:dyDescent="0.2">
      <c r="A1695" s="11">
        <v>81780</v>
      </c>
      <c r="B1695" s="11">
        <v>1</v>
      </c>
      <c r="C1695" s="11">
        <v>515</v>
      </c>
      <c r="D1695" s="11">
        <v>111</v>
      </c>
    </row>
    <row r="1696" spans="1:4" x14ac:dyDescent="0.2">
      <c r="A1696" s="11">
        <v>117094</v>
      </c>
      <c r="B1696" s="11">
        <v>0</v>
      </c>
      <c r="C1696" s="11">
        <v>978</v>
      </c>
      <c r="D1696" s="11">
        <v>347</v>
      </c>
    </row>
    <row r="1697" spans="1:4" x14ac:dyDescent="0.2">
      <c r="A1697" s="11">
        <v>19797</v>
      </c>
      <c r="B1697" s="11">
        <v>0</v>
      </c>
      <c r="C1697" s="11">
        <v>748</v>
      </c>
      <c r="D1697" s="11">
        <v>684</v>
      </c>
    </row>
    <row r="1698" spans="1:4" x14ac:dyDescent="0.2">
      <c r="A1698" s="11">
        <v>86131</v>
      </c>
      <c r="B1698" s="11">
        <v>1</v>
      </c>
      <c r="C1698" s="11">
        <v>312</v>
      </c>
      <c r="D1698" s="11">
        <v>278</v>
      </c>
    </row>
    <row r="1699" spans="1:4" x14ac:dyDescent="0.2">
      <c r="A1699" s="11">
        <v>121864</v>
      </c>
      <c r="B1699" s="11">
        <v>1</v>
      </c>
      <c r="C1699" s="11">
        <v>179</v>
      </c>
      <c r="D1699" s="11">
        <v>164</v>
      </c>
    </row>
    <row r="1700" spans="1:4" x14ac:dyDescent="0.2">
      <c r="A1700" s="11">
        <v>15061</v>
      </c>
      <c r="B1700" s="11">
        <v>0</v>
      </c>
      <c r="C1700" s="11">
        <v>284</v>
      </c>
      <c r="D1700" s="11">
        <v>106</v>
      </c>
    </row>
    <row r="1701" spans="1:4" x14ac:dyDescent="0.2">
      <c r="A1701" s="11">
        <v>79929</v>
      </c>
      <c r="B1701" s="11">
        <v>0</v>
      </c>
      <c r="C1701" s="11">
        <v>626</v>
      </c>
      <c r="D1701" s="11">
        <v>611</v>
      </c>
    </row>
    <row r="1702" spans="1:4" x14ac:dyDescent="0.2">
      <c r="A1702" s="11">
        <v>19792</v>
      </c>
      <c r="B1702" s="11">
        <v>0</v>
      </c>
      <c r="C1702" s="11">
        <v>750</v>
      </c>
      <c r="D1702" s="11">
        <v>110</v>
      </c>
    </row>
    <row r="1703" spans="1:4" x14ac:dyDescent="0.2">
      <c r="A1703" s="11">
        <v>108805</v>
      </c>
      <c r="B1703" s="11">
        <v>0</v>
      </c>
      <c r="C1703" s="11">
        <v>118</v>
      </c>
      <c r="D1703" s="11">
        <v>42</v>
      </c>
    </row>
    <row r="1704" spans="1:4" x14ac:dyDescent="0.2">
      <c r="A1704" s="11">
        <v>71689</v>
      </c>
      <c r="B1704" s="11">
        <v>0</v>
      </c>
      <c r="C1704" s="11">
        <v>448</v>
      </c>
      <c r="D1704" s="11">
        <v>4</v>
      </c>
    </row>
    <row r="1705" spans="1:4" x14ac:dyDescent="0.2">
      <c r="A1705" s="11">
        <v>71718</v>
      </c>
      <c r="B1705" s="11">
        <v>0</v>
      </c>
      <c r="C1705" s="11">
        <v>243</v>
      </c>
      <c r="D1705" s="11">
        <v>24</v>
      </c>
    </row>
    <row r="1706" spans="1:4" x14ac:dyDescent="0.2">
      <c r="A1706" s="11">
        <v>19752</v>
      </c>
      <c r="B1706" s="11">
        <v>0</v>
      </c>
      <c r="C1706" s="11">
        <v>598</v>
      </c>
      <c r="D1706" s="11">
        <v>259</v>
      </c>
    </row>
    <row r="1707" spans="1:4" x14ac:dyDescent="0.2">
      <c r="A1707" s="11">
        <v>116205</v>
      </c>
      <c r="B1707" s="11">
        <v>0</v>
      </c>
      <c r="C1707" s="11">
        <v>869</v>
      </c>
      <c r="D1707" s="11">
        <v>799</v>
      </c>
    </row>
    <row r="1708" spans="1:4" x14ac:dyDescent="0.2">
      <c r="A1708" s="11">
        <v>117113</v>
      </c>
      <c r="B1708" s="11">
        <v>1</v>
      </c>
      <c r="C1708" s="11">
        <v>228</v>
      </c>
      <c r="D1708" s="11">
        <v>137</v>
      </c>
    </row>
    <row r="1709" spans="1:4" x14ac:dyDescent="0.2">
      <c r="A1709" s="11">
        <v>71716</v>
      </c>
      <c r="B1709" s="11">
        <v>0</v>
      </c>
      <c r="C1709" s="11">
        <v>456</v>
      </c>
      <c r="D1709" s="11">
        <v>235</v>
      </c>
    </row>
    <row r="1710" spans="1:4" x14ac:dyDescent="0.2">
      <c r="A1710" s="11">
        <v>44398</v>
      </c>
      <c r="B1710" s="11">
        <v>0</v>
      </c>
      <c r="C1710" s="11">
        <v>775</v>
      </c>
      <c r="D1710" s="11">
        <v>449</v>
      </c>
    </row>
    <row r="1711" spans="1:4" x14ac:dyDescent="0.2">
      <c r="A1711" s="11">
        <v>100932</v>
      </c>
      <c r="B1711" s="11">
        <v>0</v>
      </c>
      <c r="C1711" s="11">
        <v>569</v>
      </c>
      <c r="D1711" s="11">
        <v>41</v>
      </c>
    </row>
    <row r="1712" spans="1:4" x14ac:dyDescent="0.2">
      <c r="A1712" s="11">
        <v>117125</v>
      </c>
      <c r="B1712" s="11">
        <v>1</v>
      </c>
      <c r="C1712" s="11">
        <v>628</v>
      </c>
      <c r="D1712" s="11">
        <v>369</v>
      </c>
    </row>
    <row r="1713" spans="1:4" x14ac:dyDescent="0.2">
      <c r="A1713" s="11">
        <v>19746</v>
      </c>
      <c r="B1713" s="11">
        <v>1</v>
      </c>
      <c r="C1713" s="11">
        <v>722</v>
      </c>
      <c r="D1713" s="11">
        <v>553</v>
      </c>
    </row>
    <row r="1714" spans="1:4" x14ac:dyDescent="0.2">
      <c r="A1714" s="11">
        <v>80729</v>
      </c>
      <c r="B1714" s="11">
        <v>1</v>
      </c>
      <c r="C1714" s="11">
        <v>270</v>
      </c>
      <c r="D1714" s="11">
        <v>254</v>
      </c>
    </row>
    <row r="1715" spans="1:4" x14ac:dyDescent="0.2">
      <c r="A1715" s="11">
        <v>19800</v>
      </c>
      <c r="B1715" s="11">
        <v>1</v>
      </c>
      <c r="C1715" s="11">
        <v>73</v>
      </c>
      <c r="D1715" s="11">
        <v>64</v>
      </c>
    </row>
    <row r="1716" spans="1:4" x14ac:dyDescent="0.2">
      <c r="A1716" s="11">
        <v>19790</v>
      </c>
      <c r="B1716" s="11">
        <v>0</v>
      </c>
      <c r="C1716" s="11">
        <v>269</v>
      </c>
      <c r="D1716" s="11">
        <v>129</v>
      </c>
    </row>
    <row r="1717" spans="1:4" x14ac:dyDescent="0.2">
      <c r="A1717" s="11">
        <v>19747</v>
      </c>
      <c r="B1717" s="11">
        <v>1</v>
      </c>
      <c r="C1717" s="11">
        <v>209</v>
      </c>
      <c r="D1717" s="11">
        <v>184</v>
      </c>
    </row>
    <row r="1718" spans="1:4" x14ac:dyDescent="0.2">
      <c r="A1718" s="11">
        <v>44524</v>
      </c>
      <c r="B1718" s="11">
        <v>1</v>
      </c>
      <c r="C1718" s="11">
        <v>325</v>
      </c>
      <c r="D1718" s="11">
        <v>30</v>
      </c>
    </row>
    <row r="1719" spans="1:4" x14ac:dyDescent="0.2">
      <c r="A1719" s="11">
        <v>103839</v>
      </c>
      <c r="B1719" s="11">
        <v>0</v>
      </c>
      <c r="C1719" s="11">
        <v>317</v>
      </c>
      <c r="D1719" s="11">
        <v>71</v>
      </c>
    </row>
    <row r="1720" spans="1:4" x14ac:dyDescent="0.2">
      <c r="A1720" s="11">
        <v>195240</v>
      </c>
      <c r="B1720" s="11">
        <v>0</v>
      </c>
      <c r="C1720" s="11">
        <v>649</v>
      </c>
      <c r="D1720" s="11">
        <v>387</v>
      </c>
    </row>
    <row r="1721" spans="1:4" x14ac:dyDescent="0.2">
      <c r="A1721" s="11">
        <v>195244</v>
      </c>
      <c r="B1721" s="11">
        <v>1</v>
      </c>
      <c r="C1721" s="11">
        <v>263</v>
      </c>
      <c r="D1721" s="11">
        <v>190</v>
      </c>
    </row>
    <row r="1722" spans="1:4" x14ac:dyDescent="0.2">
      <c r="A1722" s="11">
        <v>119465</v>
      </c>
      <c r="B1722" s="11">
        <v>1</v>
      </c>
      <c r="C1722" s="11">
        <v>643</v>
      </c>
      <c r="D1722" s="11">
        <v>496</v>
      </c>
    </row>
    <row r="1723" spans="1:4" x14ac:dyDescent="0.2">
      <c r="A1723" s="11">
        <v>47081</v>
      </c>
      <c r="B1723" s="11">
        <v>0</v>
      </c>
      <c r="C1723" s="11">
        <v>378</v>
      </c>
      <c r="D1723" s="11">
        <v>274</v>
      </c>
    </row>
    <row r="1724" spans="1:4" x14ac:dyDescent="0.2">
      <c r="A1724" s="11">
        <v>91635</v>
      </c>
      <c r="B1724" s="11">
        <v>1</v>
      </c>
      <c r="C1724" s="11">
        <v>865</v>
      </c>
      <c r="D1724" s="11">
        <v>177</v>
      </c>
    </row>
    <row r="1725" spans="1:4" x14ac:dyDescent="0.2">
      <c r="A1725" s="11">
        <v>188359</v>
      </c>
      <c r="B1725" s="11">
        <v>1</v>
      </c>
      <c r="C1725" s="11">
        <v>579</v>
      </c>
      <c r="D1725" s="11">
        <v>107</v>
      </c>
    </row>
    <row r="1726" spans="1:4" x14ac:dyDescent="0.2">
      <c r="A1726" s="11">
        <v>29655</v>
      </c>
      <c r="B1726" s="11">
        <v>1</v>
      </c>
      <c r="C1726" s="11">
        <v>306</v>
      </c>
      <c r="D1726" s="11">
        <v>191</v>
      </c>
    </row>
    <row r="1727" spans="1:4" x14ac:dyDescent="0.2">
      <c r="A1727" s="11">
        <v>193188</v>
      </c>
      <c r="B1727" s="11">
        <v>1</v>
      </c>
      <c r="C1727" s="11">
        <v>317</v>
      </c>
      <c r="D1727" s="11">
        <v>303</v>
      </c>
    </row>
    <row r="1728" spans="1:4" x14ac:dyDescent="0.2">
      <c r="A1728" s="11">
        <v>188367</v>
      </c>
      <c r="B1728" s="11">
        <v>1</v>
      </c>
      <c r="C1728" s="11">
        <v>11</v>
      </c>
      <c r="D1728" s="11">
        <v>0</v>
      </c>
    </row>
    <row r="1729" spans="1:4" x14ac:dyDescent="0.2">
      <c r="A1729" s="11">
        <v>188853</v>
      </c>
      <c r="B1729" s="11">
        <v>1</v>
      </c>
      <c r="C1729" s="11">
        <v>24</v>
      </c>
      <c r="D1729" s="11">
        <v>0</v>
      </c>
    </row>
    <row r="1730" spans="1:4" x14ac:dyDescent="0.2">
      <c r="A1730" s="11">
        <v>116214</v>
      </c>
      <c r="B1730" s="11">
        <v>1</v>
      </c>
      <c r="C1730" s="11">
        <v>175</v>
      </c>
      <c r="D1730" s="11">
        <v>17</v>
      </c>
    </row>
    <row r="1731" spans="1:4" x14ac:dyDescent="0.2">
      <c r="A1731" s="11">
        <v>82296</v>
      </c>
      <c r="B1731" s="11">
        <v>1</v>
      </c>
      <c r="C1731" s="11">
        <v>680</v>
      </c>
      <c r="D1731" s="11">
        <v>293</v>
      </c>
    </row>
    <row r="1732" spans="1:4" x14ac:dyDescent="0.2">
      <c r="A1732" s="11">
        <v>10269</v>
      </c>
      <c r="B1732" s="11">
        <v>0</v>
      </c>
      <c r="C1732" s="11">
        <v>437</v>
      </c>
      <c r="D1732" s="11">
        <v>170</v>
      </c>
    </row>
    <row r="1733" spans="1:4" x14ac:dyDescent="0.2">
      <c r="A1733" s="11">
        <v>121860</v>
      </c>
      <c r="B1733" s="11">
        <v>1</v>
      </c>
      <c r="C1733" s="11">
        <v>597</v>
      </c>
      <c r="D1733" s="11">
        <v>106</v>
      </c>
    </row>
    <row r="1734" spans="1:4" x14ac:dyDescent="0.2">
      <c r="A1734" s="11">
        <v>100464</v>
      </c>
      <c r="B1734" s="11">
        <v>1</v>
      </c>
      <c r="C1734" s="11">
        <v>111</v>
      </c>
      <c r="D1734" s="11">
        <v>95</v>
      </c>
    </row>
    <row r="1735" spans="1:4" x14ac:dyDescent="0.2">
      <c r="A1735" s="11">
        <v>10270</v>
      </c>
      <c r="B1735" s="11">
        <v>1</v>
      </c>
      <c r="C1735" s="11">
        <v>708</v>
      </c>
      <c r="D1735" s="11">
        <v>543</v>
      </c>
    </row>
    <row r="1736" spans="1:4" x14ac:dyDescent="0.2">
      <c r="A1736" s="11">
        <v>10283</v>
      </c>
      <c r="B1736" s="11">
        <v>1</v>
      </c>
      <c r="C1736" s="11">
        <v>829</v>
      </c>
      <c r="D1736" s="11">
        <v>121</v>
      </c>
    </row>
    <row r="1737" spans="1:4" x14ac:dyDescent="0.2">
      <c r="A1737" s="11">
        <v>10278</v>
      </c>
      <c r="B1737" s="11">
        <v>0</v>
      </c>
      <c r="C1737" s="11">
        <v>47</v>
      </c>
      <c r="D1737" s="11">
        <v>21</v>
      </c>
    </row>
    <row r="1738" spans="1:4" x14ac:dyDescent="0.2">
      <c r="A1738" s="11">
        <v>10259</v>
      </c>
      <c r="B1738" s="11">
        <v>1</v>
      </c>
      <c r="C1738" s="11">
        <v>134</v>
      </c>
      <c r="D1738" s="11">
        <v>62</v>
      </c>
    </row>
    <row r="1739" spans="1:4" x14ac:dyDescent="0.2">
      <c r="A1739" s="11">
        <v>200359</v>
      </c>
      <c r="B1739" s="11">
        <v>1</v>
      </c>
      <c r="C1739" s="11">
        <v>586</v>
      </c>
      <c r="D1739" s="11">
        <v>274</v>
      </c>
    </row>
    <row r="1740" spans="1:4" x14ac:dyDescent="0.2">
      <c r="A1740" s="11">
        <v>10243</v>
      </c>
      <c r="B1740" s="11">
        <v>0</v>
      </c>
      <c r="C1740" s="11">
        <v>248</v>
      </c>
      <c r="D1740" s="11">
        <v>69</v>
      </c>
    </row>
    <row r="1741" spans="1:4" x14ac:dyDescent="0.2">
      <c r="A1741" s="11">
        <v>200360</v>
      </c>
      <c r="B1741" s="11">
        <v>1</v>
      </c>
      <c r="C1741" s="11">
        <v>943</v>
      </c>
      <c r="D1741" s="11">
        <v>925</v>
      </c>
    </row>
    <row r="1742" spans="1:4" x14ac:dyDescent="0.2">
      <c r="A1742" s="11">
        <v>196501</v>
      </c>
      <c r="B1742" s="11">
        <v>1</v>
      </c>
      <c r="C1742" s="11">
        <v>735</v>
      </c>
      <c r="D1742" s="11">
        <v>255</v>
      </c>
    </row>
    <row r="1743" spans="1:4" x14ac:dyDescent="0.2">
      <c r="A1743" s="11">
        <v>100460</v>
      </c>
      <c r="B1743" s="11">
        <v>0</v>
      </c>
      <c r="C1743" s="11">
        <v>521</v>
      </c>
      <c r="D1743" s="11">
        <v>147</v>
      </c>
    </row>
    <row r="1744" spans="1:4" x14ac:dyDescent="0.2">
      <c r="A1744" s="11">
        <v>5880</v>
      </c>
      <c r="B1744" s="11">
        <v>0</v>
      </c>
      <c r="C1744" s="11">
        <v>918</v>
      </c>
      <c r="D1744" s="11">
        <v>112</v>
      </c>
    </row>
    <row r="1745" spans="1:4" x14ac:dyDescent="0.2">
      <c r="A1745" s="11">
        <v>5872</v>
      </c>
      <c r="B1745" s="11">
        <v>0</v>
      </c>
      <c r="C1745" s="11">
        <v>812</v>
      </c>
      <c r="D1745" s="11">
        <v>564</v>
      </c>
    </row>
    <row r="1746" spans="1:4" x14ac:dyDescent="0.2">
      <c r="A1746" s="11">
        <v>114258</v>
      </c>
      <c r="B1746" s="11">
        <v>0</v>
      </c>
      <c r="C1746" s="11">
        <v>863</v>
      </c>
      <c r="D1746" s="11">
        <v>695</v>
      </c>
    </row>
    <row r="1747" spans="1:4" x14ac:dyDescent="0.2">
      <c r="A1747" s="11">
        <v>11122</v>
      </c>
      <c r="B1747" s="11">
        <v>1</v>
      </c>
      <c r="C1747" s="11">
        <v>339</v>
      </c>
      <c r="D1747" s="11">
        <v>70</v>
      </c>
    </row>
    <row r="1748" spans="1:4" x14ac:dyDescent="0.2">
      <c r="A1748" s="11">
        <v>116894</v>
      </c>
      <c r="B1748" s="11">
        <v>0</v>
      </c>
      <c r="C1748" s="11">
        <v>605</v>
      </c>
      <c r="D1748" s="11">
        <v>487</v>
      </c>
    </row>
    <row r="1749" spans="1:4" x14ac:dyDescent="0.2">
      <c r="A1749" s="11">
        <v>72994</v>
      </c>
      <c r="B1749" s="11">
        <v>0</v>
      </c>
      <c r="C1749" s="11">
        <v>495</v>
      </c>
      <c r="D1749" s="11">
        <v>151</v>
      </c>
    </row>
    <row r="1750" spans="1:4" x14ac:dyDescent="0.2">
      <c r="A1750" s="11">
        <v>120863</v>
      </c>
      <c r="B1750" s="11">
        <v>1</v>
      </c>
      <c r="C1750" s="11">
        <v>111</v>
      </c>
      <c r="D1750" s="11">
        <v>2</v>
      </c>
    </row>
    <row r="1751" spans="1:4" x14ac:dyDescent="0.2">
      <c r="A1751" s="11">
        <v>120870</v>
      </c>
      <c r="B1751" s="11">
        <v>1</v>
      </c>
      <c r="C1751" s="11">
        <v>425</v>
      </c>
      <c r="D1751" s="11">
        <v>46</v>
      </c>
    </row>
    <row r="1752" spans="1:4" x14ac:dyDescent="0.2">
      <c r="A1752" s="11">
        <v>120868</v>
      </c>
      <c r="B1752" s="11">
        <v>1</v>
      </c>
      <c r="C1752" s="11">
        <v>73</v>
      </c>
      <c r="D1752" s="11">
        <v>66</v>
      </c>
    </row>
    <row r="1753" spans="1:4" x14ac:dyDescent="0.2">
      <c r="A1753" s="11">
        <v>102063</v>
      </c>
      <c r="B1753" s="11">
        <v>1</v>
      </c>
      <c r="C1753" s="11">
        <v>523</v>
      </c>
      <c r="D1753" s="11">
        <v>197</v>
      </c>
    </row>
    <row r="1754" spans="1:4" x14ac:dyDescent="0.2">
      <c r="A1754" s="11">
        <v>120869</v>
      </c>
      <c r="B1754" s="11">
        <v>0</v>
      </c>
      <c r="C1754" s="11">
        <v>528</v>
      </c>
      <c r="D1754" s="11">
        <v>483</v>
      </c>
    </row>
    <row r="1755" spans="1:4" x14ac:dyDescent="0.2">
      <c r="A1755" s="11">
        <v>120871</v>
      </c>
      <c r="B1755" s="11">
        <v>0</v>
      </c>
      <c r="C1755" s="11">
        <v>795</v>
      </c>
      <c r="D1755" s="11">
        <v>336</v>
      </c>
    </row>
    <row r="1756" spans="1:4" x14ac:dyDescent="0.2">
      <c r="A1756" s="11">
        <v>24195</v>
      </c>
      <c r="B1756" s="11">
        <v>1</v>
      </c>
      <c r="C1756" s="11">
        <v>530</v>
      </c>
      <c r="D1756" s="11">
        <v>46</v>
      </c>
    </row>
    <row r="1757" spans="1:4" x14ac:dyDescent="0.2">
      <c r="A1757" s="11">
        <v>120422</v>
      </c>
      <c r="B1757" s="11">
        <v>1</v>
      </c>
      <c r="C1757" s="11">
        <v>258</v>
      </c>
      <c r="D1757" s="11">
        <v>127</v>
      </c>
    </row>
    <row r="1758" spans="1:4" x14ac:dyDescent="0.2">
      <c r="A1758" s="11">
        <v>120874</v>
      </c>
      <c r="B1758" s="11">
        <v>0</v>
      </c>
      <c r="C1758" s="11">
        <v>0</v>
      </c>
      <c r="D1758" s="11">
        <v>0</v>
      </c>
    </row>
    <row r="1759" spans="1:4" x14ac:dyDescent="0.2">
      <c r="A1759" s="11">
        <v>120416</v>
      </c>
      <c r="B1759" s="11">
        <v>1</v>
      </c>
      <c r="C1759" s="11">
        <v>882</v>
      </c>
      <c r="D1759" s="11">
        <v>198</v>
      </c>
    </row>
    <row r="1760" spans="1:4" x14ac:dyDescent="0.2">
      <c r="A1760" s="11">
        <v>80944</v>
      </c>
      <c r="B1760" s="11">
        <v>1</v>
      </c>
      <c r="C1760" s="11">
        <v>895</v>
      </c>
      <c r="D1760" s="11">
        <v>466</v>
      </c>
    </row>
    <row r="1761" spans="1:4" x14ac:dyDescent="0.2">
      <c r="A1761" s="11">
        <v>120873</v>
      </c>
      <c r="B1761" s="11">
        <v>1</v>
      </c>
      <c r="C1761" s="11">
        <v>936</v>
      </c>
      <c r="D1761" s="11">
        <v>145</v>
      </c>
    </row>
    <row r="1762" spans="1:4" x14ac:dyDescent="0.2">
      <c r="A1762" s="11">
        <v>120875</v>
      </c>
      <c r="B1762" s="11">
        <v>0</v>
      </c>
      <c r="C1762" s="11">
        <v>570</v>
      </c>
      <c r="D1762" s="11">
        <v>400</v>
      </c>
    </row>
    <row r="1763" spans="1:4" x14ac:dyDescent="0.2">
      <c r="A1763" s="11">
        <v>147285</v>
      </c>
      <c r="B1763" s="11">
        <v>0</v>
      </c>
      <c r="C1763" s="11">
        <v>369</v>
      </c>
      <c r="D1763" s="11">
        <v>59</v>
      </c>
    </row>
    <row r="1764" spans="1:4" x14ac:dyDescent="0.2">
      <c r="A1764" s="11">
        <v>88604</v>
      </c>
      <c r="B1764" s="11">
        <v>1</v>
      </c>
      <c r="C1764" s="11">
        <v>566</v>
      </c>
      <c r="D1764" s="11">
        <v>92</v>
      </c>
    </row>
    <row r="1765" spans="1:4" x14ac:dyDescent="0.2">
      <c r="A1765" s="11">
        <v>120417</v>
      </c>
      <c r="B1765" s="11">
        <v>0</v>
      </c>
      <c r="C1765" s="11">
        <v>619</v>
      </c>
      <c r="D1765" s="11">
        <v>194</v>
      </c>
    </row>
    <row r="1766" spans="1:4" x14ac:dyDescent="0.2">
      <c r="A1766" s="11">
        <v>113914</v>
      </c>
      <c r="B1766" s="11">
        <v>0</v>
      </c>
      <c r="C1766" s="11">
        <v>836</v>
      </c>
      <c r="D1766" s="11">
        <v>24</v>
      </c>
    </row>
    <row r="1767" spans="1:4" x14ac:dyDescent="0.2">
      <c r="A1767" s="11">
        <v>68793</v>
      </c>
      <c r="B1767" s="11">
        <v>0</v>
      </c>
      <c r="C1767" s="11">
        <v>121</v>
      </c>
      <c r="D1767" s="11">
        <v>32</v>
      </c>
    </row>
    <row r="1768" spans="1:4" x14ac:dyDescent="0.2">
      <c r="A1768" s="11">
        <v>106707</v>
      </c>
      <c r="B1768" s="11">
        <v>1</v>
      </c>
      <c r="C1768" s="11">
        <v>546</v>
      </c>
      <c r="D1768" s="11">
        <v>507</v>
      </c>
    </row>
    <row r="1769" spans="1:4" x14ac:dyDescent="0.2">
      <c r="A1769" s="11">
        <v>24210</v>
      </c>
      <c r="B1769" s="11">
        <v>1</v>
      </c>
      <c r="C1769" s="11">
        <v>439</v>
      </c>
      <c r="D1769" s="11">
        <v>11</v>
      </c>
    </row>
    <row r="1770" spans="1:4" x14ac:dyDescent="0.2">
      <c r="A1770" s="11">
        <v>44012</v>
      </c>
      <c r="B1770" s="11">
        <v>0</v>
      </c>
      <c r="C1770" s="11">
        <v>795</v>
      </c>
      <c r="D1770" s="11">
        <v>343</v>
      </c>
    </row>
    <row r="1771" spans="1:4" x14ac:dyDescent="0.2">
      <c r="A1771" s="11">
        <v>106710</v>
      </c>
      <c r="B1771" s="11">
        <v>1</v>
      </c>
      <c r="C1771" s="11">
        <v>841</v>
      </c>
      <c r="D1771" s="11">
        <v>812</v>
      </c>
    </row>
    <row r="1772" spans="1:4" x14ac:dyDescent="0.2">
      <c r="A1772" s="11">
        <v>117239</v>
      </c>
      <c r="B1772" s="11">
        <v>0</v>
      </c>
      <c r="C1772" s="11">
        <v>749</v>
      </c>
      <c r="D1772" s="11">
        <v>452</v>
      </c>
    </row>
    <row r="1773" spans="1:4" x14ac:dyDescent="0.2">
      <c r="A1773" s="11">
        <v>80186</v>
      </c>
      <c r="B1773" s="11">
        <v>1</v>
      </c>
      <c r="C1773" s="11">
        <v>685</v>
      </c>
      <c r="D1773" s="11">
        <v>22</v>
      </c>
    </row>
    <row r="1774" spans="1:4" x14ac:dyDescent="0.2">
      <c r="A1774" s="11">
        <v>80185</v>
      </c>
      <c r="B1774" s="11">
        <v>0</v>
      </c>
      <c r="C1774" s="11">
        <v>446</v>
      </c>
      <c r="D1774" s="11">
        <v>211</v>
      </c>
    </row>
    <row r="1775" spans="1:4" x14ac:dyDescent="0.2">
      <c r="A1775" s="11">
        <v>107151</v>
      </c>
      <c r="B1775" s="11">
        <v>1</v>
      </c>
      <c r="C1775" s="11">
        <v>502</v>
      </c>
      <c r="D1775" s="11">
        <v>104</v>
      </c>
    </row>
    <row r="1776" spans="1:4" x14ac:dyDescent="0.2">
      <c r="A1776" s="11">
        <v>120420</v>
      </c>
      <c r="B1776" s="11">
        <v>1</v>
      </c>
      <c r="C1776" s="11">
        <v>378</v>
      </c>
      <c r="D1776" s="11">
        <v>124</v>
      </c>
    </row>
    <row r="1777" spans="1:4" x14ac:dyDescent="0.2">
      <c r="A1777" s="11">
        <v>80184</v>
      </c>
      <c r="B1777" s="11">
        <v>1</v>
      </c>
      <c r="C1777" s="11">
        <v>434</v>
      </c>
      <c r="D1777" s="11">
        <v>152</v>
      </c>
    </row>
    <row r="1778" spans="1:4" x14ac:dyDescent="0.2">
      <c r="A1778" s="11">
        <v>107157</v>
      </c>
      <c r="B1778" s="11">
        <v>0</v>
      </c>
      <c r="C1778" s="11">
        <v>602</v>
      </c>
      <c r="D1778" s="11">
        <v>579</v>
      </c>
    </row>
    <row r="1779" spans="1:4" x14ac:dyDescent="0.2">
      <c r="A1779" s="11">
        <v>118432</v>
      </c>
      <c r="B1779" s="11">
        <v>0</v>
      </c>
      <c r="C1779" s="11">
        <v>785</v>
      </c>
      <c r="D1779" s="11">
        <v>376</v>
      </c>
    </row>
    <row r="1780" spans="1:4" x14ac:dyDescent="0.2">
      <c r="A1780" s="11">
        <v>86512</v>
      </c>
      <c r="B1780" s="11">
        <v>1</v>
      </c>
      <c r="C1780" s="11">
        <v>773</v>
      </c>
      <c r="D1780" s="11">
        <v>546</v>
      </c>
    </row>
    <row r="1781" spans="1:4" x14ac:dyDescent="0.2">
      <c r="A1781" s="11">
        <v>118431</v>
      </c>
      <c r="B1781" s="11">
        <v>1</v>
      </c>
      <c r="C1781" s="11">
        <v>867</v>
      </c>
      <c r="D1781" s="11">
        <v>241</v>
      </c>
    </row>
    <row r="1782" spans="1:4" x14ac:dyDescent="0.2">
      <c r="A1782" s="11">
        <v>80187</v>
      </c>
      <c r="B1782" s="11">
        <v>1</v>
      </c>
      <c r="C1782" s="11">
        <v>15</v>
      </c>
      <c r="D1782" s="11">
        <v>13</v>
      </c>
    </row>
    <row r="1783" spans="1:4" x14ac:dyDescent="0.2">
      <c r="A1783" s="11">
        <v>107163</v>
      </c>
      <c r="B1783" s="11">
        <v>0</v>
      </c>
      <c r="C1783" s="11">
        <v>693</v>
      </c>
      <c r="D1783" s="11">
        <v>68</v>
      </c>
    </row>
    <row r="1784" spans="1:4" x14ac:dyDescent="0.2">
      <c r="A1784" s="11">
        <v>108342</v>
      </c>
      <c r="B1784" s="11">
        <v>1</v>
      </c>
      <c r="C1784" s="11">
        <v>891</v>
      </c>
      <c r="D1784" s="11">
        <v>167</v>
      </c>
    </row>
    <row r="1785" spans="1:4" x14ac:dyDescent="0.2">
      <c r="A1785" s="11">
        <v>20949</v>
      </c>
      <c r="B1785" s="11">
        <v>0</v>
      </c>
      <c r="C1785" s="11">
        <v>293</v>
      </c>
      <c r="D1785" s="11">
        <v>96</v>
      </c>
    </row>
    <row r="1786" spans="1:4" x14ac:dyDescent="0.2">
      <c r="A1786" s="11">
        <v>118436</v>
      </c>
      <c r="B1786" s="11">
        <v>1</v>
      </c>
      <c r="C1786" s="11">
        <v>542</v>
      </c>
      <c r="D1786" s="11">
        <v>111</v>
      </c>
    </row>
    <row r="1787" spans="1:4" x14ac:dyDescent="0.2">
      <c r="A1787" s="11">
        <v>113566</v>
      </c>
      <c r="B1787" s="11">
        <v>0</v>
      </c>
      <c r="C1787" s="11">
        <v>779</v>
      </c>
      <c r="D1787" s="11">
        <v>222</v>
      </c>
    </row>
    <row r="1788" spans="1:4" x14ac:dyDescent="0.2">
      <c r="A1788" s="11">
        <v>113571</v>
      </c>
      <c r="B1788" s="11">
        <v>1</v>
      </c>
      <c r="C1788" s="11">
        <v>755</v>
      </c>
      <c r="D1788" s="11">
        <v>585</v>
      </c>
    </row>
    <row r="1789" spans="1:4" x14ac:dyDescent="0.2">
      <c r="A1789" s="11">
        <v>107160</v>
      </c>
      <c r="B1789" s="11">
        <v>0</v>
      </c>
      <c r="C1789" s="11">
        <v>283</v>
      </c>
      <c r="D1789" s="11">
        <v>31</v>
      </c>
    </row>
    <row r="1790" spans="1:4" x14ac:dyDescent="0.2">
      <c r="A1790" s="11">
        <v>44007</v>
      </c>
      <c r="B1790" s="11">
        <v>1</v>
      </c>
      <c r="C1790" s="11">
        <v>350</v>
      </c>
      <c r="D1790" s="11">
        <v>21</v>
      </c>
    </row>
    <row r="1791" spans="1:4" x14ac:dyDescent="0.2">
      <c r="A1791" s="11">
        <v>69453</v>
      </c>
      <c r="B1791" s="11">
        <v>0</v>
      </c>
      <c r="C1791" s="11">
        <v>386</v>
      </c>
      <c r="D1791" s="11">
        <v>70</v>
      </c>
    </row>
    <row r="1792" spans="1:4" x14ac:dyDescent="0.2">
      <c r="A1792" s="11">
        <v>122690</v>
      </c>
      <c r="B1792" s="11">
        <v>1</v>
      </c>
      <c r="C1792" s="11">
        <v>625</v>
      </c>
      <c r="D1792" s="11">
        <v>313</v>
      </c>
    </row>
    <row r="1793" spans="1:4" x14ac:dyDescent="0.2">
      <c r="A1793" s="11">
        <v>117243</v>
      </c>
      <c r="B1793" s="11">
        <v>0</v>
      </c>
      <c r="C1793" s="11">
        <v>571</v>
      </c>
      <c r="D1793" s="11">
        <v>513</v>
      </c>
    </row>
    <row r="1794" spans="1:4" x14ac:dyDescent="0.2">
      <c r="A1794" s="11">
        <v>71988</v>
      </c>
      <c r="B1794" s="11">
        <v>1</v>
      </c>
      <c r="C1794" s="11">
        <v>627</v>
      </c>
      <c r="D1794" s="11">
        <v>196</v>
      </c>
    </row>
    <row r="1795" spans="1:4" x14ac:dyDescent="0.2">
      <c r="A1795" s="11">
        <v>111582</v>
      </c>
      <c r="B1795" s="11">
        <v>0</v>
      </c>
      <c r="C1795" s="11">
        <v>632</v>
      </c>
      <c r="D1795" s="11">
        <v>124</v>
      </c>
    </row>
    <row r="1796" spans="1:4" x14ac:dyDescent="0.2">
      <c r="A1796" s="11">
        <v>77235</v>
      </c>
      <c r="B1796" s="11">
        <v>1</v>
      </c>
      <c r="C1796" s="11">
        <v>309</v>
      </c>
      <c r="D1796" s="11">
        <v>68</v>
      </c>
    </row>
    <row r="1797" spans="1:4" x14ac:dyDescent="0.2">
      <c r="A1797" s="11">
        <v>105272</v>
      </c>
      <c r="B1797" s="11">
        <v>0</v>
      </c>
      <c r="C1797" s="11">
        <v>446</v>
      </c>
      <c r="D1797" s="11">
        <v>201</v>
      </c>
    </row>
    <row r="1798" spans="1:4" x14ac:dyDescent="0.2">
      <c r="A1798" s="11">
        <v>120809</v>
      </c>
      <c r="B1798" s="11">
        <v>1</v>
      </c>
      <c r="C1798" s="11">
        <v>155</v>
      </c>
      <c r="D1798" s="11">
        <v>107</v>
      </c>
    </row>
    <row r="1799" spans="1:4" x14ac:dyDescent="0.2">
      <c r="A1799" s="11">
        <v>10651</v>
      </c>
      <c r="B1799" s="11">
        <v>1</v>
      </c>
      <c r="C1799" s="11">
        <v>366</v>
      </c>
      <c r="D1799" s="11">
        <v>225</v>
      </c>
    </row>
    <row r="1800" spans="1:4" x14ac:dyDescent="0.2">
      <c r="A1800" s="11">
        <v>10657</v>
      </c>
      <c r="B1800" s="11">
        <v>1</v>
      </c>
      <c r="C1800" s="11">
        <v>283</v>
      </c>
      <c r="D1800" s="11">
        <v>261</v>
      </c>
    </row>
    <row r="1801" spans="1:4" x14ac:dyDescent="0.2">
      <c r="A1801" s="11">
        <v>9132</v>
      </c>
      <c r="B1801" s="11">
        <v>1</v>
      </c>
      <c r="C1801" s="11">
        <v>34</v>
      </c>
      <c r="D1801" s="11">
        <v>10</v>
      </c>
    </row>
    <row r="1802" spans="1:4" x14ac:dyDescent="0.2">
      <c r="A1802" s="11">
        <v>197151</v>
      </c>
      <c r="B1802" s="11">
        <v>1</v>
      </c>
      <c r="C1802" s="11">
        <v>843</v>
      </c>
      <c r="D1802" s="11">
        <v>419</v>
      </c>
    </row>
    <row r="1803" spans="1:4" x14ac:dyDescent="0.2">
      <c r="A1803" s="11">
        <v>73386</v>
      </c>
      <c r="B1803" s="11">
        <v>1</v>
      </c>
      <c r="C1803" s="11">
        <v>515</v>
      </c>
      <c r="D1803" s="11">
        <v>219</v>
      </c>
    </row>
    <row r="1804" spans="1:4" x14ac:dyDescent="0.2">
      <c r="A1804" s="11">
        <v>121604</v>
      </c>
      <c r="B1804" s="11">
        <v>1</v>
      </c>
      <c r="C1804" s="11">
        <v>708</v>
      </c>
      <c r="D1804" s="11">
        <v>105</v>
      </c>
    </row>
    <row r="1805" spans="1:4" x14ac:dyDescent="0.2">
      <c r="A1805" s="11">
        <v>89533</v>
      </c>
      <c r="B1805" s="11">
        <v>1</v>
      </c>
      <c r="C1805" s="11">
        <v>446</v>
      </c>
      <c r="D1805" s="11">
        <v>138</v>
      </c>
    </row>
    <row r="1806" spans="1:4" x14ac:dyDescent="0.2">
      <c r="A1806" s="11">
        <v>73381</v>
      </c>
      <c r="B1806" s="11">
        <v>1</v>
      </c>
      <c r="C1806" s="11">
        <v>462</v>
      </c>
      <c r="D1806" s="11">
        <v>215</v>
      </c>
    </row>
    <row r="1807" spans="1:4" x14ac:dyDescent="0.2">
      <c r="A1807" s="11">
        <v>26096</v>
      </c>
      <c r="B1807" s="11">
        <v>0</v>
      </c>
      <c r="C1807" s="11">
        <v>629</v>
      </c>
      <c r="D1807" s="11">
        <v>443</v>
      </c>
    </row>
    <row r="1808" spans="1:4" x14ac:dyDescent="0.2">
      <c r="A1808" s="11">
        <v>119050</v>
      </c>
      <c r="B1808" s="11">
        <v>0</v>
      </c>
      <c r="C1808" s="11">
        <v>775</v>
      </c>
      <c r="D1808" s="11">
        <v>179</v>
      </c>
    </row>
    <row r="1809" spans="1:4" x14ac:dyDescent="0.2">
      <c r="A1809" s="11">
        <v>44028</v>
      </c>
      <c r="B1809" s="11">
        <v>1</v>
      </c>
      <c r="C1809" s="11">
        <v>809</v>
      </c>
      <c r="D1809" s="11">
        <v>492</v>
      </c>
    </row>
    <row r="1810" spans="1:4" x14ac:dyDescent="0.2">
      <c r="A1810" s="11">
        <v>73572</v>
      </c>
      <c r="B1810" s="11">
        <v>0</v>
      </c>
      <c r="C1810" s="11">
        <v>771</v>
      </c>
      <c r="D1810" s="11">
        <v>362</v>
      </c>
    </row>
    <row r="1811" spans="1:4" x14ac:dyDescent="0.2">
      <c r="A1811" s="11">
        <v>83083</v>
      </c>
      <c r="B1811" s="11">
        <v>0</v>
      </c>
      <c r="C1811" s="11">
        <v>474</v>
      </c>
      <c r="D1811" s="11">
        <v>323</v>
      </c>
    </row>
    <row r="1812" spans="1:4" x14ac:dyDescent="0.2">
      <c r="A1812" s="11">
        <v>13338</v>
      </c>
      <c r="B1812" s="11">
        <v>1</v>
      </c>
      <c r="C1812" s="11">
        <v>489</v>
      </c>
      <c r="D1812" s="11">
        <v>270</v>
      </c>
    </row>
    <row r="1813" spans="1:4" x14ac:dyDescent="0.2">
      <c r="A1813" s="11">
        <v>83418</v>
      </c>
      <c r="B1813" s="11">
        <v>1</v>
      </c>
      <c r="C1813" s="11">
        <v>474</v>
      </c>
      <c r="D1813" s="11">
        <v>376</v>
      </c>
    </row>
    <row r="1814" spans="1:4" x14ac:dyDescent="0.2">
      <c r="A1814" s="11">
        <v>68640</v>
      </c>
      <c r="B1814" s="11">
        <v>0</v>
      </c>
      <c r="C1814" s="11">
        <v>937</v>
      </c>
      <c r="D1814" s="11">
        <v>166</v>
      </c>
    </row>
    <row r="1815" spans="1:4" x14ac:dyDescent="0.2">
      <c r="A1815" s="11">
        <v>10647</v>
      </c>
      <c r="B1815" s="11">
        <v>1</v>
      </c>
      <c r="C1815" s="11">
        <v>446</v>
      </c>
      <c r="D1815" s="11">
        <v>374</v>
      </c>
    </row>
    <row r="1816" spans="1:4" x14ac:dyDescent="0.2">
      <c r="A1816" s="11">
        <v>85884</v>
      </c>
      <c r="B1816" s="11">
        <v>0</v>
      </c>
      <c r="C1816" s="11">
        <v>880</v>
      </c>
      <c r="D1816" s="11">
        <v>503</v>
      </c>
    </row>
    <row r="1817" spans="1:4" x14ac:dyDescent="0.2">
      <c r="A1817" s="11">
        <v>113933</v>
      </c>
      <c r="B1817" s="11">
        <v>0</v>
      </c>
      <c r="C1817" s="11">
        <v>823</v>
      </c>
      <c r="D1817" s="11">
        <v>42</v>
      </c>
    </row>
    <row r="1818" spans="1:4" x14ac:dyDescent="0.2">
      <c r="A1818" s="11">
        <v>188843</v>
      </c>
      <c r="B1818" s="11">
        <v>1</v>
      </c>
      <c r="C1818" s="11">
        <v>356</v>
      </c>
      <c r="D1818" s="11">
        <v>101</v>
      </c>
    </row>
    <row r="1819" spans="1:4" x14ac:dyDescent="0.2">
      <c r="A1819" s="11">
        <v>13342</v>
      </c>
      <c r="B1819" s="11">
        <v>0</v>
      </c>
      <c r="C1819" s="11">
        <v>870</v>
      </c>
      <c r="D1819" s="11">
        <v>14</v>
      </c>
    </row>
    <row r="1820" spans="1:4" x14ac:dyDescent="0.2">
      <c r="A1820" s="11">
        <v>83002</v>
      </c>
      <c r="B1820" s="11">
        <v>0</v>
      </c>
      <c r="C1820" s="11">
        <v>565</v>
      </c>
      <c r="D1820" s="11">
        <v>141</v>
      </c>
    </row>
    <row r="1821" spans="1:4" x14ac:dyDescent="0.2">
      <c r="A1821" s="11">
        <v>112860</v>
      </c>
      <c r="B1821" s="11">
        <v>1</v>
      </c>
      <c r="C1821" s="11">
        <v>368</v>
      </c>
      <c r="D1821" s="11">
        <v>173</v>
      </c>
    </row>
    <row r="1822" spans="1:4" x14ac:dyDescent="0.2">
      <c r="A1822" s="11">
        <v>118374</v>
      </c>
      <c r="B1822" s="11">
        <v>1</v>
      </c>
      <c r="C1822" s="11">
        <v>535</v>
      </c>
      <c r="D1822" s="11">
        <v>351</v>
      </c>
    </row>
    <row r="1823" spans="1:4" x14ac:dyDescent="0.2">
      <c r="A1823" s="11">
        <v>119049</v>
      </c>
      <c r="B1823" s="11">
        <v>0</v>
      </c>
      <c r="C1823" s="11">
        <v>628</v>
      </c>
      <c r="D1823" s="11">
        <v>308</v>
      </c>
    </row>
    <row r="1824" spans="1:4" x14ac:dyDescent="0.2">
      <c r="A1824" s="11">
        <v>120964</v>
      </c>
      <c r="B1824" s="11">
        <v>1</v>
      </c>
      <c r="C1824" s="11">
        <v>412</v>
      </c>
      <c r="D1824" s="11">
        <v>62</v>
      </c>
    </row>
    <row r="1825" spans="1:4" x14ac:dyDescent="0.2">
      <c r="A1825" s="11">
        <v>26093</v>
      </c>
      <c r="B1825" s="11">
        <v>0</v>
      </c>
      <c r="C1825" s="11">
        <v>94</v>
      </c>
      <c r="D1825" s="11">
        <v>63</v>
      </c>
    </row>
    <row r="1826" spans="1:4" x14ac:dyDescent="0.2">
      <c r="A1826" s="11">
        <v>99311</v>
      </c>
      <c r="B1826" s="11">
        <v>1</v>
      </c>
      <c r="C1826" s="11">
        <v>193</v>
      </c>
      <c r="D1826" s="11">
        <v>113</v>
      </c>
    </row>
    <row r="1827" spans="1:4" x14ac:dyDescent="0.2">
      <c r="A1827" s="11">
        <v>9131</v>
      </c>
      <c r="B1827" s="11">
        <v>1</v>
      </c>
      <c r="C1827" s="11">
        <v>686</v>
      </c>
      <c r="D1827" s="11">
        <v>300</v>
      </c>
    </row>
    <row r="1828" spans="1:4" x14ac:dyDescent="0.2">
      <c r="A1828" s="11">
        <v>122167</v>
      </c>
      <c r="B1828" s="11">
        <v>1</v>
      </c>
      <c r="C1828" s="11">
        <v>850</v>
      </c>
      <c r="D1828" s="11">
        <v>742</v>
      </c>
    </row>
    <row r="1829" spans="1:4" x14ac:dyDescent="0.2">
      <c r="A1829" s="11">
        <v>10649</v>
      </c>
      <c r="B1829" s="11">
        <v>1</v>
      </c>
      <c r="C1829" s="11">
        <v>720</v>
      </c>
      <c r="D1829" s="11">
        <v>718</v>
      </c>
    </row>
    <row r="1830" spans="1:4" x14ac:dyDescent="0.2">
      <c r="A1830" s="11">
        <v>85875</v>
      </c>
      <c r="B1830" s="11">
        <v>1</v>
      </c>
      <c r="C1830" s="11">
        <v>495</v>
      </c>
      <c r="D1830" s="11">
        <v>182</v>
      </c>
    </row>
    <row r="1831" spans="1:4" x14ac:dyDescent="0.2">
      <c r="A1831" s="11">
        <v>9136</v>
      </c>
      <c r="B1831" s="11">
        <v>1</v>
      </c>
      <c r="C1831" s="11">
        <v>602</v>
      </c>
      <c r="D1831" s="11">
        <v>14</v>
      </c>
    </row>
    <row r="1832" spans="1:4" x14ac:dyDescent="0.2">
      <c r="A1832" s="11">
        <v>121835</v>
      </c>
      <c r="B1832" s="11">
        <v>1</v>
      </c>
      <c r="C1832" s="11">
        <v>327</v>
      </c>
      <c r="D1832" s="11">
        <v>126</v>
      </c>
    </row>
    <row r="1833" spans="1:4" x14ac:dyDescent="0.2">
      <c r="A1833" s="11">
        <v>113934</v>
      </c>
      <c r="B1833" s="11">
        <v>0</v>
      </c>
      <c r="C1833" s="11">
        <v>561</v>
      </c>
      <c r="D1833" s="11">
        <v>247</v>
      </c>
    </row>
    <row r="1834" spans="1:4" x14ac:dyDescent="0.2">
      <c r="A1834" s="11">
        <v>5750</v>
      </c>
      <c r="B1834" s="11">
        <v>0</v>
      </c>
      <c r="C1834" s="11">
        <v>910</v>
      </c>
      <c r="D1834" s="11">
        <v>493</v>
      </c>
    </row>
    <row r="1835" spans="1:4" x14ac:dyDescent="0.2">
      <c r="A1835" s="11">
        <v>73390</v>
      </c>
      <c r="B1835" s="11">
        <v>0</v>
      </c>
      <c r="C1835" s="11">
        <v>678</v>
      </c>
      <c r="D1835" s="11">
        <v>415</v>
      </c>
    </row>
    <row r="1836" spans="1:4" x14ac:dyDescent="0.2">
      <c r="A1836" s="11">
        <v>114251</v>
      </c>
      <c r="B1836" s="11">
        <v>1</v>
      </c>
      <c r="C1836" s="11">
        <v>53</v>
      </c>
      <c r="D1836" s="11">
        <v>24</v>
      </c>
    </row>
    <row r="1837" spans="1:4" x14ac:dyDescent="0.2">
      <c r="A1837" s="11">
        <v>73392</v>
      </c>
      <c r="B1837" s="11">
        <v>1</v>
      </c>
      <c r="C1837" s="11">
        <v>582</v>
      </c>
      <c r="D1837" s="11">
        <v>52</v>
      </c>
    </row>
    <row r="1838" spans="1:4" x14ac:dyDescent="0.2">
      <c r="A1838" s="11">
        <v>9128</v>
      </c>
      <c r="B1838" s="11">
        <v>1</v>
      </c>
      <c r="C1838" s="11">
        <v>75</v>
      </c>
      <c r="D1838" s="11">
        <v>42</v>
      </c>
    </row>
    <row r="1839" spans="1:4" x14ac:dyDescent="0.2">
      <c r="A1839" s="11">
        <v>122672</v>
      </c>
      <c r="B1839" s="11">
        <v>0</v>
      </c>
      <c r="C1839" s="11">
        <v>845</v>
      </c>
      <c r="D1839" s="11">
        <v>158</v>
      </c>
    </row>
    <row r="1840" spans="1:4" x14ac:dyDescent="0.2">
      <c r="A1840" s="11">
        <v>85857</v>
      </c>
      <c r="B1840" s="11">
        <v>0</v>
      </c>
      <c r="C1840" s="11">
        <v>285</v>
      </c>
      <c r="D1840" s="11">
        <v>195</v>
      </c>
    </row>
    <row r="1841" spans="1:4" x14ac:dyDescent="0.2">
      <c r="A1841" s="11">
        <v>9129</v>
      </c>
      <c r="B1841" s="11">
        <v>1</v>
      </c>
      <c r="C1841" s="11">
        <v>971</v>
      </c>
      <c r="D1841" s="11">
        <v>908</v>
      </c>
    </row>
    <row r="1842" spans="1:4" x14ac:dyDescent="0.2">
      <c r="A1842" s="11">
        <v>162438</v>
      </c>
      <c r="B1842" s="11">
        <v>1</v>
      </c>
      <c r="C1842" s="11">
        <v>508</v>
      </c>
      <c r="D1842" s="11">
        <v>490</v>
      </c>
    </row>
    <row r="1843" spans="1:4" x14ac:dyDescent="0.2">
      <c r="A1843" s="11">
        <v>73391</v>
      </c>
      <c r="B1843" s="11">
        <v>0</v>
      </c>
      <c r="C1843" s="11">
        <v>919</v>
      </c>
      <c r="D1843" s="11">
        <v>192</v>
      </c>
    </row>
    <row r="1844" spans="1:4" x14ac:dyDescent="0.2">
      <c r="A1844" s="11">
        <v>46428</v>
      </c>
      <c r="B1844" s="11">
        <v>0</v>
      </c>
      <c r="C1844" s="11">
        <v>764</v>
      </c>
      <c r="D1844" s="11">
        <v>402</v>
      </c>
    </row>
    <row r="1845" spans="1:4" x14ac:dyDescent="0.2">
      <c r="A1845" s="11">
        <v>85861</v>
      </c>
      <c r="B1845" s="11">
        <v>0</v>
      </c>
      <c r="C1845" s="11">
        <v>764</v>
      </c>
      <c r="D1845" s="11">
        <v>167</v>
      </c>
    </row>
    <row r="1846" spans="1:4" x14ac:dyDescent="0.2">
      <c r="A1846" s="11">
        <v>69324</v>
      </c>
      <c r="B1846" s="11">
        <v>1</v>
      </c>
      <c r="C1846" s="11">
        <v>179</v>
      </c>
      <c r="D1846" s="11">
        <v>9</v>
      </c>
    </row>
    <row r="1847" spans="1:4" x14ac:dyDescent="0.2">
      <c r="A1847" s="11">
        <v>122618</v>
      </c>
      <c r="B1847" s="11">
        <v>1</v>
      </c>
      <c r="C1847" s="11">
        <v>854</v>
      </c>
      <c r="D1847" s="11">
        <v>423</v>
      </c>
    </row>
    <row r="1848" spans="1:4" x14ac:dyDescent="0.2">
      <c r="A1848" s="11">
        <v>99312</v>
      </c>
      <c r="B1848" s="11">
        <v>0</v>
      </c>
      <c r="C1848" s="11">
        <v>311</v>
      </c>
      <c r="D1848" s="11">
        <v>106</v>
      </c>
    </row>
    <row r="1849" spans="1:4" x14ac:dyDescent="0.2">
      <c r="A1849" s="11">
        <v>113932</v>
      </c>
      <c r="B1849" s="11">
        <v>0</v>
      </c>
      <c r="C1849" s="11">
        <v>357</v>
      </c>
      <c r="D1849" s="11">
        <v>73</v>
      </c>
    </row>
    <row r="1850" spans="1:4" x14ac:dyDescent="0.2">
      <c r="A1850" s="11">
        <v>5751</v>
      </c>
      <c r="B1850" s="11">
        <v>0</v>
      </c>
      <c r="C1850" s="11">
        <v>530</v>
      </c>
      <c r="D1850" s="11">
        <v>225</v>
      </c>
    </row>
    <row r="1851" spans="1:4" x14ac:dyDescent="0.2">
      <c r="A1851" s="11">
        <v>85885</v>
      </c>
      <c r="B1851" s="11">
        <v>0</v>
      </c>
      <c r="C1851" s="11">
        <v>225</v>
      </c>
      <c r="D1851" s="11">
        <v>151</v>
      </c>
    </row>
    <row r="1852" spans="1:4" x14ac:dyDescent="0.2">
      <c r="A1852" s="11">
        <v>87877</v>
      </c>
      <c r="B1852" s="11">
        <v>1</v>
      </c>
      <c r="C1852" s="11">
        <v>578</v>
      </c>
      <c r="D1852" s="11">
        <v>413</v>
      </c>
    </row>
    <row r="1853" spans="1:4" x14ac:dyDescent="0.2">
      <c r="A1853" s="11">
        <v>197150</v>
      </c>
      <c r="B1853" s="11">
        <v>0</v>
      </c>
      <c r="C1853" s="11">
        <v>406</v>
      </c>
      <c r="D1853" s="11">
        <v>251</v>
      </c>
    </row>
    <row r="1854" spans="1:4" x14ac:dyDescent="0.2">
      <c r="A1854" s="11">
        <v>87878</v>
      </c>
      <c r="B1854" s="11">
        <v>1</v>
      </c>
      <c r="C1854" s="11">
        <v>863</v>
      </c>
      <c r="D1854" s="11">
        <v>159</v>
      </c>
    </row>
    <row r="1855" spans="1:4" x14ac:dyDescent="0.2">
      <c r="A1855" s="11">
        <v>122166</v>
      </c>
      <c r="B1855" s="11">
        <v>1</v>
      </c>
      <c r="C1855" s="11">
        <v>726</v>
      </c>
      <c r="D1855" s="11">
        <v>662</v>
      </c>
    </row>
    <row r="1856" spans="1:4" x14ac:dyDescent="0.2">
      <c r="A1856" s="11">
        <v>122617</v>
      </c>
      <c r="B1856" s="11">
        <v>0</v>
      </c>
      <c r="C1856" s="11">
        <v>677</v>
      </c>
      <c r="D1856" s="11">
        <v>140</v>
      </c>
    </row>
    <row r="1857" spans="1:4" x14ac:dyDescent="0.2">
      <c r="A1857" s="11">
        <v>118590</v>
      </c>
      <c r="B1857" s="11">
        <v>0</v>
      </c>
      <c r="C1857" s="11">
        <v>366</v>
      </c>
      <c r="D1857" s="11">
        <v>139</v>
      </c>
    </row>
    <row r="1858" spans="1:4" x14ac:dyDescent="0.2">
      <c r="A1858" s="11">
        <v>122366</v>
      </c>
      <c r="B1858" s="11">
        <v>1</v>
      </c>
      <c r="C1858" s="11">
        <v>785</v>
      </c>
      <c r="D1858" s="11">
        <v>266</v>
      </c>
    </row>
    <row r="1859" spans="1:4" x14ac:dyDescent="0.2">
      <c r="A1859" s="11">
        <v>83001</v>
      </c>
      <c r="B1859" s="11">
        <v>0</v>
      </c>
      <c r="C1859" s="11">
        <v>261</v>
      </c>
      <c r="D1859" s="11">
        <v>124</v>
      </c>
    </row>
    <row r="1860" spans="1:4" x14ac:dyDescent="0.2">
      <c r="A1860" s="11">
        <v>118594</v>
      </c>
      <c r="B1860" s="11">
        <v>0</v>
      </c>
      <c r="C1860" s="11">
        <v>312</v>
      </c>
      <c r="D1860" s="11">
        <v>79</v>
      </c>
    </row>
    <row r="1861" spans="1:4" x14ac:dyDescent="0.2">
      <c r="A1861" s="11">
        <v>85881</v>
      </c>
      <c r="B1861" s="11">
        <v>0</v>
      </c>
      <c r="C1861" s="11">
        <v>213</v>
      </c>
      <c r="D1861" s="11">
        <v>111</v>
      </c>
    </row>
    <row r="1862" spans="1:4" x14ac:dyDescent="0.2">
      <c r="A1862" s="11">
        <v>10655</v>
      </c>
      <c r="B1862" s="11">
        <v>1</v>
      </c>
      <c r="C1862" s="11">
        <v>533</v>
      </c>
      <c r="D1862" s="11">
        <v>196</v>
      </c>
    </row>
    <row r="1863" spans="1:4" x14ac:dyDescent="0.2">
      <c r="A1863" s="11">
        <v>121606</v>
      </c>
      <c r="B1863" s="11">
        <v>0</v>
      </c>
      <c r="C1863" s="11">
        <v>947</v>
      </c>
      <c r="D1863" s="11">
        <v>482</v>
      </c>
    </row>
    <row r="1864" spans="1:4" x14ac:dyDescent="0.2">
      <c r="A1864" s="11">
        <v>13341</v>
      </c>
      <c r="B1864" s="11">
        <v>1</v>
      </c>
      <c r="C1864" s="11">
        <v>277</v>
      </c>
      <c r="D1864" s="11">
        <v>43</v>
      </c>
    </row>
    <row r="1865" spans="1:4" x14ac:dyDescent="0.2">
      <c r="A1865" s="11">
        <v>122631</v>
      </c>
      <c r="B1865" s="11">
        <v>0</v>
      </c>
      <c r="C1865" s="11">
        <v>822</v>
      </c>
      <c r="D1865" s="11">
        <v>250</v>
      </c>
    </row>
    <row r="1866" spans="1:4" x14ac:dyDescent="0.2">
      <c r="A1866" s="11">
        <v>189132</v>
      </c>
      <c r="B1866" s="11">
        <v>0</v>
      </c>
      <c r="C1866" s="11">
        <v>847</v>
      </c>
      <c r="D1866" s="11">
        <v>270</v>
      </c>
    </row>
    <row r="1867" spans="1:4" x14ac:dyDescent="0.2">
      <c r="A1867" s="11">
        <v>87876</v>
      </c>
      <c r="B1867" s="11">
        <v>1</v>
      </c>
      <c r="C1867" s="11">
        <v>707</v>
      </c>
      <c r="D1867" s="11">
        <v>130</v>
      </c>
    </row>
    <row r="1868" spans="1:4" x14ac:dyDescent="0.2">
      <c r="A1868" s="11">
        <v>26094</v>
      </c>
      <c r="B1868" s="11">
        <v>1</v>
      </c>
      <c r="C1868" s="11">
        <v>763</v>
      </c>
      <c r="D1868" s="11">
        <v>719</v>
      </c>
    </row>
    <row r="1869" spans="1:4" x14ac:dyDescent="0.2">
      <c r="A1869" s="11">
        <v>189129</v>
      </c>
      <c r="B1869" s="11">
        <v>1</v>
      </c>
      <c r="C1869" s="11">
        <v>548</v>
      </c>
      <c r="D1869" s="11">
        <v>365</v>
      </c>
    </row>
    <row r="1870" spans="1:4" x14ac:dyDescent="0.2">
      <c r="A1870" s="11">
        <v>10654</v>
      </c>
      <c r="B1870" s="11">
        <v>1</v>
      </c>
      <c r="C1870" s="11">
        <v>935</v>
      </c>
      <c r="D1870" s="11">
        <v>315</v>
      </c>
    </row>
    <row r="1871" spans="1:4" x14ac:dyDescent="0.2">
      <c r="A1871" s="11">
        <v>5754</v>
      </c>
      <c r="B1871" s="11">
        <v>0</v>
      </c>
      <c r="C1871" s="11">
        <v>135</v>
      </c>
      <c r="D1871" s="11">
        <v>6</v>
      </c>
    </row>
    <row r="1872" spans="1:4" x14ac:dyDescent="0.2">
      <c r="A1872" s="11">
        <v>10648</v>
      </c>
      <c r="B1872" s="11">
        <v>0</v>
      </c>
      <c r="C1872" s="11">
        <v>874</v>
      </c>
      <c r="D1872" s="11">
        <v>429</v>
      </c>
    </row>
    <row r="1873" spans="1:4" x14ac:dyDescent="0.2">
      <c r="A1873" s="11">
        <v>114947</v>
      </c>
      <c r="B1873" s="11">
        <v>0</v>
      </c>
      <c r="C1873" s="11">
        <v>854</v>
      </c>
      <c r="D1873" s="11">
        <v>28</v>
      </c>
    </row>
    <row r="1874" spans="1:4" x14ac:dyDescent="0.2">
      <c r="A1874" s="11">
        <v>44728</v>
      </c>
      <c r="B1874" s="11">
        <v>1</v>
      </c>
      <c r="C1874" s="11">
        <v>331</v>
      </c>
      <c r="D1874" s="11">
        <v>101</v>
      </c>
    </row>
    <row r="1875" spans="1:4" x14ac:dyDescent="0.2">
      <c r="A1875" s="11">
        <v>120709</v>
      </c>
      <c r="B1875" s="11">
        <v>1</v>
      </c>
      <c r="C1875" s="11">
        <v>549</v>
      </c>
      <c r="D1875" s="11">
        <v>459</v>
      </c>
    </row>
    <row r="1876" spans="1:4" x14ac:dyDescent="0.2">
      <c r="A1876" s="11">
        <v>114949</v>
      </c>
      <c r="B1876" s="11">
        <v>0</v>
      </c>
      <c r="C1876" s="11">
        <v>893</v>
      </c>
      <c r="D1876" s="11">
        <v>334</v>
      </c>
    </row>
    <row r="1877" spans="1:4" x14ac:dyDescent="0.2">
      <c r="A1877" s="11">
        <v>48706</v>
      </c>
      <c r="B1877" s="11">
        <v>1</v>
      </c>
      <c r="C1877" s="11">
        <v>392</v>
      </c>
      <c r="D1877" s="11">
        <v>200</v>
      </c>
    </row>
    <row r="1878" spans="1:4" x14ac:dyDescent="0.2">
      <c r="A1878" s="11">
        <v>78411</v>
      </c>
      <c r="B1878" s="11">
        <v>0</v>
      </c>
      <c r="C1878" s="11">
        <v>766</v>
      </c>
      <c r="D1878" s="11">
        <v>98</v>
      </c>
    </row>
    <row r="1879" spans="1:4" x14ac:dyDescent="0.2">
      <c r="A1879" s="11">
        <v>120016</v>
      </c>
      <c r="B1879" s="11">
        <v>1</v>
      </c>
      <c r="C1879" s="11">
        <v>531</v>
      </c>
      <c r="D1879" s="11">
        <v>335</v>
      </c>
    </row>
    <row r="1880" spans="1:4" x14ac:dyDescent="0.2">
      <c r="A1880" s="11">
        <v>120710</v>
      </c>
      <c r="B1880" s="11">
        <v>1</v>
      </c>
      <c r="C1880" s="11">
        <v>312</v>
      </c>
      <c r="D1880" s="11">
        <v>252</v>
      </c>
    </row>
    <row r="1881" spans="1:4" x14ac:dyDescent="0.2">
      <c r="A1881" s="11">
        <v>48705</v>
      </c>
      <c r="B1881" s="11">
        <v>1</v>
      </c>
      <c r="C1881" s="11">
        <v>482</v>
      </c>
      <c r="D1881" s="11">
        <v>66</v>
      </c>
    </row>
    <row r="1882" spans="1:4" x14ac:dyDescent="0.2">
      <c r="A1882" s="11">
        <v>114948</v>
      </c>
      <c r="B1882" s="11">
        <v>0</v>
      </c>
      <c r="C1882" s="11">
        <v>952</v>
      </c>
      <c r="D1882" s="11">
        <v>237</v>
      </c>
    </row>
    <row r="1883" spans="1:4" x14ac:dyDescent="0.2">
      <c r="A1883" s="11">
        <v>117330</v>
      </c>
      <c r="B1883" s="11">
        <v>1</v>
      </c>
      <c r="C1883" s="11">
        <v>226</v>
      </c>
      <c r="D1883" s="11">
        <v>104</v>
      </c>
    </row>
    <row r="1884" spans="1:4" x14ac:dyDescent="0.2">
      <c r="A1884" s="11">
        <v>89665</v>
      </c>
      <c r="B1884" s="11">
        <v>0</v>
      </c>
      <c r="C1884" s="11">
        <v>787</v>
      </c>
      <c r="D1884" s="11">
        <v>460</v>
      </c>
    </row>
    <row r="1885" spans="1:4" x14ac:dyDescent="0.2">
      <c r="A1885" s="11">
        <v>89450</v>
      </c>
      <c r="B1885" s="11">
        <v>0</v>
      </c>
      <c r="C1885" s="11">
        <v>582</v>
      </c>
      <c r="D1885" s="11">
        <v>407</v>
      </c>
    </row>
    <row r="1886" spans="1:4" x14ac:dyDescent="0.2">
      <c r="A1886" s="11">
        <v>72080</v>
      </c>
      <c r="B1886" s="11">
        <v>0</v>
      </c>
      <c r="C1886" s="11">
        <v>144</v>
      </c>
      <c r="D1886" s="11">
        <v>30</v>
      </c>
    </row>
    <row r="1887" spans="1:4" x14ac:dyDescent="0.2">
      <c r="A1887" s="11">
        <v>72086</v>
      </c>
      <c r="B1887" s="11">
        <v>1</v>
      </c>
      <c r="C1887" s="11">
        <v>869</v>
      </c>
      <c r="D1887" s="11">
        <v>734</v>
      </c>
    </row>
    <row r="1888" spans="1:4" x14ac:dyDescent="0.2">
      <c r="A1888" s="11">
        <v>117076</v>
      </c>
      <c r="B1888" s="11">
        <v>0</v>
      </c>
      <c r="C1888" s="11">
        <v>213</v>
      </c>
      <c r="D1888" s="11">
        <v>205</v>
      </c>
    </row>
    <row r="1889" spans="1:4" x14ac:dyDescent="0.2">
      <c r="A1889" s="11">
        <v>72081</v>
      </c>
      <c r="B1889" s="11">
        <v>1</v>
      </c>
      <c r="C1889" s="11">
        <v>742</v>
      </c>
      <c r="D1889" s="11">
        <v>53</v>
      </c>
    </row>
    <row r="1890" spans="1:4" x14ac:dyDescent="0.2">
      <c r="A1890" s="11">
        <v>72088</v>
      </c>
      <c r="B1890" s="11">
        <v>1</v>
      </c>
      <c r="C1890" s="11">
        <v>903</v>
      </c>
      <c r="D1890" s="11">
        <v>318</v>
      </c>
    </row>
    <row r="1891" spans="1:4" x14ac:dyDescent="0.2">
      <c r="A1891" s="11">
        <v>72078</v>
      </c>
      <c r="B1891" s="11">
        <v>0</v>
      </c>
      <c r="C1891" s="11">
        <v>557</v>
      </c>
      <c r="D1891" s="11">
        <v>447</v>
      </c>
    </row>
    <row r="1892" spans="1:4" x14ac:dyDescent="0.2">
      <c r="A1892" s="11">
        <v>72085</v>
      </c>
      <c r="B1892" s="11">
        <v>0</v>
      </c>
      <c r="C1892" s="11">
        <v>185</v>
      </c>
      <c r="D1892" s="11">
        <v>67</v>
      </c>
    </row>
    <row r="1893" spans="1:4" x14ac:dyDescent="0.2">
      <c r="A1893" s="11">
        <v>112204</v>
      </c>
      <c r="B1893" s="11">
        <v>1</v>
      </c>
      <c r="C1893" s="11">
        <v>177</v>
      </c>
      <c r="D1893" s="11">
        <v>124</v>
      </c>
    </row>
    <row r="1894" spans="1:4" x14ac:dyDescent="0.2">
      <c r="A1894" s="11">
        <v>59138</v>
      </c>
      <c r="B1894" s="11">
        <v>1</v>
      </c>
      <c r="C1894" s="11">
        <v>227</v>
      </c>
      <c r="D1894" s="11">
        <v>91</v>
      </c>
    </row>
    <row r="1895" spans="1:4" x14ac:dyDescent="0.2">
      <c r="A1895" s="11">
        <v>72074</v>
      </c>
      <c r="B1895" s="11">
        <v>0</v>
      </c>
      <c r="C1895" s="11">
        <v>658</v>
      </c>
      <c r="D1895" s="11">
        <v>86</v>
      </c>
    </row>
    <row r="1896" spans="1:4" x14ac:dyDescent="0.2">
      <c r="A1896" s="11">
        <v>72096</v>
      </c>
      <c r="B1896" s="11">
        <v>1</v>
      </c>
      <c r="C1896" s="11">
        <v>969</v>
      </c>
      <c r="D1896" s="11">
        <v>141</v>
      </c>
    </row>
    <row r="1897" spans="1:4" x14ac:dyDescent="0.2">
      <c r="A1897" s="11">
        <v>72099</v>
      </c>
      <c r="B1897" s="11">
        <v>1</v>
      </c>
      <c r="C1897" s="11">
        <v>702</v>
      </c>
      <c r="D1897" s="11">
        <v>65</v>
      </c>
    </row>
    <row r="1898" spans="1:4" x14ac:dyDescent="0.2">
      <c r="A1898" s="11">
        <v>89451</v>
      </c>
      <c r="B1898" s="11">
        <v>0</v>
      </c>
      <c r="C1898" s="11">
        <v>741</v>
      </c>
      <c r="D1898" s="11">
        <v>116</v>
      </c>
    </row>
    <row r="1899" spans="1:4" x14ac:dyDescent="0.2">
      <c r="A1899" s="11">
        <v>29606</v>
      </c>
      <c r="B1899" s="11">
        <v>0</v>
      </c>
      <c r="C1899" s="11">
        <v>532</v>
      </c>
      <c r="D1899" s="11">
        <v>281</v>
      </c>
    </row>
    <row r="1900" spans="1:4" x14ac:dyDescent="0.2">
      <c r="A1900" s="11">
        <v>72089</v>
      </c>
      <c r="B1900" s="11">
        <v>1</v>
      </c>
      <c r="C1900" s="11">
        <v>352</v>
      </c>
      <c r="D1900" s="11">
        <v>308</v>
      </c>
    </row>
    <row r="1901" spans="1:4" x14ac:dyDescent="0.2">
      <c r="A1901" s="11">
        <v>29601</v>
      </c>
      <c r="B1901" s="11">
        <v>1</v>
      </c>
      <c r="C1901" s="11">
        <v>616</v>
      </c>
      <c r="D1901" s="11">
        <v>422</v>
      </c>
    </row>
    <row r="1902" spans="1:4" x14ac:dyDescent="0.2">
      <c r="A1902" s="11">
        <v>50372</v>
      </c>
      <c r="B1902" s="11">
        <v>1</v>
      </c>
      <c r="C1902" s="11">
        <v>129</v>
      </c>
      <c r="D1902" s="11">
        <v>68</v>
      </c>
    </row>
    <row r="1903" spans="1:4" x14ac:dyDescent="0.2">
      <c r="A1903" s="11">
        <v>89452</v>
      </c>
      <c r="B1903" s="11">
        <v>0</v>
      </c>
      <c r="C1903" s="11">
        <v>892</v>
      </c>
      <c r="D1903" s="11">
        <v>205</v>
      </c>
    </row>
    <row r="1904" spans="1:4" x14ac:dyDescent="0.2">
      <c r="A1904" s="11">
        <v>156019</v>
      </c>
      <c r="B1904" s="11">
        <v>0</v>
      </c>
      <c r="C1904" s="11">
        <v>222</v>
      </c>
      <c r="D1904" s="11">
        <v>57</v>
      </c>
    </row>
    <row r="1905" spans="1:4" x14ac:dyDescent="0.2">
      <c r="A1905" s="11">
        <v>117705</v>
      </c>
      <c r="B1905" s="11">
        <v>1</v>
      </c>
      <c r="C1905" s="11">
        <v>715</v>
      </c>
      <c r="D1905" s="11">
        <v>331</v>
      </c>
    </row>
    <row r="1906" spans="1:4" x14ac:dyDescent="0.2">
      <c r="A1906" s="11">
        <v>121184</v>
      </c>
      <c r="B1906" s="11">
        <v>1</v>
      </c>
      <c r="C1906" s="11">
        <v>27</v>
      </c>
      <c r="D1906" s="11">
        <v>27</v>
      </c>
    </row>
    <row r="1907" spans="1:4" x14ac:dyDescent="0.2">
      <c r="A1907" s="11">
        <v>89446</v>
      </c>
      <c r="B1907" s="11">
        <v>1</v>
      </c>
      <c r="C1907" s="11">
        <v>206</v>
      </c>
      <c r="D1907" s="11">
        <v>97</v>
      </c>
    </row>
    <row r="1908" spans="1:4" x14ac:dyDescent="0.2">
      <c r="A1908" s="11">
        <v>102339</v>
      </c>
      <c r="B1908" s="11">
        <v>0</v>
      </c>
      <c r="C1908" s="11">
        <v>586</v>
      </c>
      <c r="D1908" s="11">
        <v>229</v>
      </c>
    </row>
    <row r="1909" spans="1:4" x14ac:dyDescent="0.2">
      <c r="A1909" s="11">
        <v>121193</v>
      </c>
      <c r="B1909" s="11">
        <v>1</v>
      </c>
      <c r="C1909" s="11">
        <v>183</v>
      </c>
      <c r="D1909" s="11">
        <v>10</v>
      </c>
    </row>
    <row r="1910" spans="1:4" x14ac:dyDescent="0.2">
      <c r="A1910" s="11">
        <v>102332</v>
      </c>
      <c r="B1910" s="11">
        <v>1</v>
      </c>
      <c r="C1910" s="11">
        <v>420</v>
      </c>
      <c r="D1910" s="11">
        <v>345</v>
      </c>
    </row>
    <row r="1911" spans="1:4" x14ac:dyDescent="0.2">
      <c r="A1911" s="11">
        <v>121775</v>
      </c>
      <c r="B1911" s="11">
        <v>1</v>
      </c>
      <c r="C1911" s="11">
        <v>205</v>
      </c>
      <c r="D1911" s="11">
        <v>188</v>
      </c>
    </row>
    <row r="1912" spans="1:4" x14ac:dyDescent="0.2">
      <c r="A1912" s="11">
        <v>100903</v>
      </c>
      <c r="B1912" s="11">
        <v>0</v>
      </c>
      <c r="C1912" s="11">
        <v>496</v>
      </c>
      <c r="D1912" s="11">
        <v>9</v>
      </c>
    </row>
    <row r="1913" spans="1:4" x14ac:dyDescent="0.2">
      <c r="A1913" s="11">
        <v>81463</v>
      </c>
      <c r="B1913" s="11">
        <v>1</v>
      </c>
      <c r="C1913" s="11">
        <v>941</v>
      </c>
      <c r="D1913" s="11">
        <v>871</v>
      </c>
    </row>
    <row r="1914" spans="1:4" x14ac:dyDescent="0.2">
      <c r="A1914" s="11">
        <v>75788</v>
      </c>
      <c r="B1914" s="11">
        <v>0</v>
      </c>
      <c r="C1914" s="11">
        <v>505</v>
      </c>
      <c r="D1914" s="11">
        <v>268</v>
      </c>
    </row>
    <row r="1915" spans="1:4" x14ac:dyDescent="0.2">
      <c r="A1915" s="11">
        <v>121185</v>
      </c>
      <c r="B1915" s="11">
        <v>0</v>
      </c>
      <c r="C1915" s="11">
        <v>472</v>
      </c>
      <c r="D1915" s="11">
        <v>337</v>
      </c>
    </row>
    <row r="1916" spans="1:4" x14ac:dyDescent="0.2">
      <c r="A1916" s="11">
        <v>89440</v>
      </c>
      <c r="B1916" s="11">
        <v>0</v>
      </c>
      <c r="C1916" s="11">
        <v>549</v>
      </c>
      <c r="D1916" s="11">
        <v>131</v>
      </c>
    </row>
    <row r="1917" spans="1:4" x14ac:dyDescent="0.2">
      <c r="A1917" s="11">
        <v>103058</v>
      </c>
      <c r="B1917" s="11">
        <v>0</v>
      </c>
      <c r="C1917" s="11">
        <v>764</v>
      </c>
      <c r="D1917" s="11">
        <v>149</v>
      </c>
    </row>
    <row r="1918" spans="1:4" x14ac:dyDescent="0.2">
      <c r="A1918" s="11">
        <v>117716</v>
      </c>
      <c r="B1918" s="11">
        <v>0</v>
      </c>
      <c r="C1918" s="11">
        <v>165</v>
      </c>
      <c r="D1918" s="11">
        <v>111</v>
      </c>
    </row>
    <row r="1919" spans="1:4" x14ac:dyDescent="0.2">
      <c r="A1919" s="11">
        <v>71287</v>
      </c>
      <c r="B1919" s="11">
        <v>0</v>
      </c>
      <c r="C1919" s="11">
        <v>429</v>
      </c>
      <c r="D1919" s="11">
        <v>195</v>
      </c>
    </row>
    <row r="1920" spans="1:4" x14ac:dyDescent="0.2">
      <c r="A1920" s="11">
        <v>110685</v>
      </c>
      <c r="B1920" s="11">
        <v>1</v>
      </c>
      <c r="C1920" s="11">
        <v>497</v>
      </c>
      <c r="D1920" s="11">
        <v>284</v>
      </c>
    </row>
    <row r="1921" spans="1:4" x14ac:dyDescent="0.2">
      <c r="A1921" s="11">
        <v>79335</v>
      </c>
      <c r="B1921" s="11">
        <v>0</v>
      </c>
      <c r="C1921" s="11">
        <v>84</v>
      </c>
      <c r="D1921" s="11">
        <v>59</v>
      </c>
    </row>
    <row r="1922" spans="1:4" x14ac:dyDescent="0.2">
      <c r="A1922" s="11">
        <v>45538</v>
      </c>
      <c r="B1922" s="11">
        <v>0</v>
      </c>
      <c r="C1922" s="11">
        <v>422</v>
      </c>
      <c r="D1922" s="11">
        <v>222</v>
      </c>
    </row>
    <row r="1923" spans="1:4" x14ac:dyDescent="0.2">
      <c r="A1923" s="11">
        <v>76691</v>
      </c>
      <c r="B1923" s="11">
        <v>1</v>
      </c>
      <c r="C1923" s="11">
        <v>553</v>
      </c>
      <c r="D1923" s="11">
        <v>327</v>
      </c>
    </row>
    <row r="1924" spans="1:4" x14ac:dyDescent="0.2">
      <c r="A1924" s="11">
        <v>2336</v>
      </c>
      <c r="B1924" s="11">
        <v>0</v>
      </c>
      <c r="C1924" s="11">
        <v>223</v>
      </c>
      <c r="D1924" s="11">
        <v>58</v>
      </c>
    </row>
    <row r="1925" spans="1:4" x14ac:dyDescent="0.2">
      <c r="A1925" s="11">
        <v>91912</v>
      </c>
      <c r="B1925" s="11">
        <v>0</v>
      </c>
      <c r="C1925" s="11">
        <v>106</v>
      </c>
      <c r="D1925" s="11">
        <v>31</v>
      </c>
    </row>
    <row r="1926" spans="1:4" x14ac:dyDescent="0.2">
      <c r="A1926" s="11">
        <v>110826</v>
      </c>
      <c r="B1926" s="11">
        <v>0</v>
      </c>
      <c r="C1926" s="11">
        <v>211</v>
      </c>
      <c r="D1926" s="11">
        <v>28</v>
      </c>
    </row>
    <row r="1927" spans="1:4" x14ac:dyDescent="0.2">
      <c r="A1927" s="11">
        <v>117710</v>
      </c>
      <c r="B1927" s="11">
        <v>1</v>
      </c>
      <c r="C1927" s="11">
        <v>468</v>
      </c>
      <c r="D1927" s="11">
        <v>207</v>
      </c>
    </row>
    <row r="1928" spans="1:4" x14ac:dyDescent="0.2">
      <c r="A1928" s="11">
        <v>3621</v>
      </c>
      <c r="B1928" s="11">
        <v>0</v>
      </c>
      <c r="C1928" s="11">
        <v>755</v>
      </c>
      <c r="D1928" s="11">
        <v>358</v>
      </c>
    </row>
    <row r="1929" spans="1:4" x14ac:dyDescent="0.2">
      <c r="A1929" s="11">
        <v>4179</v>
      </c>
      <c r="B1929" s="11">
        <v>1</v>
      </c>
      <c r="C1929" s="11">
        <v>528</v>
      </c>
      <c r="D1929" s="11">
        <v>243</v>
      </c>
    </row>
    <row r="1930" spans="1:4" x14ac:dyDescent="0.2">
      <c r="A1930" s="11">
        <v>89407</v>
      </c>
      <c r="B1930" s="11">
        <v>1</v>
      </c>
      <c r="C1930" s="11">
        <v>211</v>
      </c>
      <c r="D1930" s="11">
        <v>194</v>
      </c>
    </row>
    <row r="1931" spans="1:4" x14ac:dyDescent="0.2">
      <c r="A1931" s="11">
        <v>121190</v>
      </c>
      <c r="B1931" s="11">
        <v>1</v>
      </c>
      <c r="C1931" s="11">
        <v>197</v>
      </c>
      <c r="D1931" s="11">
        <v>166</v>
      </c>
    </row>
    <row r="1932" spans="1:4" x14ac:dyDescent="0.2">
      <c r="A1932" s="11">
        <v>45524</v>
      </c>
      <c r="B1932" s="11">
        <v>1</v>
      </c>
      <c r="C1932" s="11">
        <v>325</v>
      </c>
      <c r="D1932" s="11">
        <v>133</v>
      </c>
    </row>
    <row r="1933" spans="1:4" x14ac:dyDescent="0.2">
      <c r="A1933" s="11">
        <v>3634</v>
      </c>
      <c r="B1933" s="11">
        <v>0</v>
      </c>
      <c r="C1933" s="11">
        <v>890</v>
      </c>
      <c r="D1933" s="11">
        <v>406</v>
      </c>
    </row>
    <row r="1934" spans="1:4" x14ac:dyDescent="0.2">
      <c r="A1934" s="11">
        <v>104327</v>
      </c>
      <c r="B1934" s="11">
        <v>0</v>
      </c>
      <c r="C1934" s="11">
        <v>177</v>
      </c>
      <c r="D1934" s="11">
        <v>52</v>
      </c>
    </row>
    <row r="1935" spans="1:4" x14ac:dyDescent="0.2">
      <c r="A1935" s="11">
        <v>71282</v>
      </c>
      <c r="B1935" s="11">
        <v>1</v>
      </c>
      <c r="C1935" s="11">
        <v>773</v>
      </c>
      <c r="D1935" s="11">
        <v>741</v>
      </c>
    </row>
    <row r="1936" spans="1:4" x14ac:dyDescent="0.2">
      <c r="A1936" s="11">
        <v>89411</v>
      </c>
      <c r="B1936" s="11">
        <v>1</v>
      </c>
      <c r="C1936" s="11">
        <v>572</v>
      </c>
      <c r="D1936" s="11">
        <v>189</v>
      </c>
    </row>
    <row r="1937" spans="1:4" x14ac:dyDescent="0.2">
      <c r="A1937" s="11">
        <v>105361</v>
      </c>
      <c r="B1937" s="11">
        <v>1</v>
      </c>
      <c r="C1937" s="11">
        <v>784</v>
      </c>
      <c r="D1937" s="11">
        <v>74</v>
      </c>
    </row>
    <row r="1938" spans="1:4" x14ac:dyDescent="0.2">
      <c r="A1938" s="11">
        <v>105359</v>
      </c>
      <c r="B1938" s="11">
        <v>0</v>
      </c>
      <c r="C1938" s="11">
        <v>715</v>
      </c>
      <c r="D1938" s="11">
        <v>656</v>
      </c>
    </row>
    <row r="1939" spans="1:4" x14ac:dyDescent="0.2">
      <c r="A1939" s="11">
        <v>75174</v>
      </c>
      <c r="B1939" s="11">
        <v>1</v>
      </c>
      <c r="C1939" s="11">
        <v>65</v>
      </c>
      <c r="D1939" s="11">
        <v>36</v>
      </c>
    </row>
    <row r="1940" spans="1:4" x14ac:dyDescent="0.2">
      <c r="A1940" s="11">
        <v>11895</v>
      </c>
      <c r="B1940" s="11">
        <v>0</v>
      </c>
      <c r="C1940" s="11">
        <v>389</v>
      </c>
      <c r="D1940" s="11">
        <v>109</v>
      </c>
    </row>
    <row r="1941" spans="1:4" x14ac:dyDescent="0.2">
      <c r="A1941" s="11">
        <v>11812</v>
      </c>
      <c r="B1941" s="11">
        <v>0</v>
      </c>
      <c r="C1941" s="11">
        <v>494</v>
      </c>
      <c r="D1941" s="11">
        <v>154</v>
      </c>
    </row>
    <row r="1942" spans="1:4" x14ac:dyDescent="0.2">
      <c r="A1942" s="11">
        <v>11815</v>
      </c>
      <c r="B1942" s="11">
        <v>1</v>
      </c>
      <c r="C1942" s="11">
        <v>390</v>
      </c>
      <c r="D1942" s="11">
        <v>193</v>
      </c>
    </row>
    <row r="1943" spans="1:4" x14ac:dyDescent="0.2">
      <c r="A1943" s="11">
        <v>11784</v>
      </c>
      <c r="B1943" s="11">
        <v>1</v>
      </c>
      <c r="C1943" s="11">
        <v>769</v>
      </c>
      <c r="D1943" s="11">
        <v>152</v>
      </c>
    </row>
    <row r="1944" spans="1:4" x14ac:dyDescent="0.2">
      <c r="A1944" s="11">
        <v>89241</v>
      </c>
      <c r="B1944" s="11">
        <v>1</v>
      </c>
      <c r="C1944" s="11">
        <v>761</v>
      </c>
      <c r="D1944" s="11">
        <v>386</v>
      </c>
    </row>
    <row r="1945" spans="1:4" x14ac:dyDescent="0.2">
      <c r="A1945" s="11">
        <v>117688</v>
      </c>
      <c r="B1945" s="11">
        <v>1</v>
      </c>
      <c r="C1945" s="11">
        <v>579</v>
      </c>
      <c r="D1945" s="11">
        <v>81</v>
      </c>
    </row>
    <row r="1946" spans="1:4" x14ac:dyDescent="0.2">
      <c r="A1946" s="11">
        <v>77688</v>
      </c>
      <c r="B1946" s="11">
        <v>0</v>
      </c>
      <c r="C1946" s="11">
        <v>905</v>
      </c>
      <c r="D1946" s="11">
        <v>699</v>
      </c>
    </row>
    <row r="1947" spans="1:4" x14ac:dyDescent="0.2">
      <c r="A1947" s="11">
        <v>89282</v>
      </c>
      <c r="B1947" s="11">
        <v>0</v>
      </c>
      <c r="C1947" s="11">
        <v>906</v>
      </c>
      <c r="D1947" s="11">
        <v>537</v>
      </c>
    </row>
    <row r="1948" spans="1:4" x14ac:dyDescent="0.2">
      <c r="A1948" s="11">
        <v>11769</v>
      </c>
      <c r="B1948" s="11">
        <v>1</v>
      </c>
      <c r="C1948" s="11">
        <v>783</v>
      </c>
      <c r="D1948" s="11">
        <v>536</v>
      </c>
    </row>
    <row r="1949" spans="1:4" x14ac:dyDescent="0.2">
      <c r="A1949" s="11">
        <v>117544</v>
      </c>
      <c r="B1949" s="11">
        <v>1</v>
      </c>
      <c r="C1949" s="11">
        <v>124</v>
      </c>
      <c r="D1949" s="11">
        <v>108</v>
      </c>
    </row>
    <row r="1950" spans="1:4" x14ac:dyDescent="0.2">
      <c r="A1950" s="11">
        <v>94860</v>
      </c>
      <c r="B1950" s="11">
        <v>1</v>
      </c>
      <c r="C1950" s="11">
        <v>611</v>
      </c>
      <c r="D1950" s="11">
        <v>548</v>
      </c>
    </row>
    <row r="1951" spans="1:4" x14ac:dyDescent="0.2">
      <c r="A1951" s="11">
        <v>79041</v>
      </c>
      <c r="B1951" s="11">
        <v>0</v>
      </c>
      <c r="C1951" s="11">
        <v>241</v>
      </c>
      <c r="D1951" s="11">
        <v>8</v>
      </c>
    </row>
    <row r="1952" spans="1:4" x14ac:dyDescent="0.2">
      <c r="A1952" s="11">
        <v>117686</v>
      </c>
      <c r="B1952" s="11">
        <v>0</v>
      </c>
      <c r="C1952" s="11">
        <v>436</v>
      </c>
      <c r="D1952" s="11">
        <v>276</v>
      </c>
    </row>
    <row r="1953" spans="1:4" x14ac:dyDescent="0.2">
      <c r="A1953" s="11">
        <v>89299</v>
      </c>
      <c r="B1953" s="11">
        <v>0</v>
      </c>
      <c r="C1953" s="11">
        <v>953</v>
      </c>
      <c r="D1953" s="11">
        <v>203</v>
      </c>
    </row>
    <row r="1954" spans="1:4" x14ac:dyDescent="0.2">
      <c r="A1954" s="11">
        <v>11823</v>
      </c>
      <c r="B1954" s="11">
        <v>1</v>
      </c>
      <c r="C1954" s="11">
        <v>316</v>
      </c>
      <c r="D1954" s="11">
        <v>84</v>
      </c>
    </row>
    <row r="1955" spans="1:4" x14ac:dyDescent="0.2">
      <c r="A1955" s="11">
        <v>117543</v>
      </c>
      <c r="B1955" s="11">
        <v>0</v>
      </c>
      <c r="C1955" s="11">
        <v>417</v>
      </c>
      <c r="D1955" s="11">
        <v>299</v>
      </c>
    </row>
    <row r="1956" spans="1:4" x14ac:dyDescent="0.2">
      <c r="A1956" s="11">
        <v>11765</v>
      </c>
      <c r="B1956" s="11">
        <v>1</v>
      </c>
      <c r="C1956" s="11">
        <v>458</v>
      </c>
      <c r="D1956" s="11">
        <v>259</v>
      </c>
    </row>
    <row r="1957" spans="1:4" x14ac:dyDescent="0.2">
      <c r="A1957" s="11">
        <v>121519</v>
      </c>
      <c r="B1957" s="11">
        <v>1</v>
      </c>
      <c r="C1957" s="11">
        <v>620</v>
      </c>
      <c r="D1957" s="11">
        <v>245</v>
      </c>
    </row>
    <row r="1958" spans="1:4" x14ac:dyDescent="0.2">
      <c r="A1958" s="11">
        <v>71276</v>
      </c>
      <c r="B1958" s="11">
        <v>1</v>
      </c>
      <c r="C1958" s="11">
        <v>448</v>
      </c>
      <c r="D1958" s="11">
        <v>442</v>
      </c>
    </row>
    <row r="1959" spans="1:4" x14ac:dyDescent="0.2">
      <c r="A1959" s="11">
        <v>120135</v>
      </c>
      <c r="B1959" s="11">
        <v>0</v>
      </c>
      <c r="C1959" s="11">
        <v>270</v>
      </c>
      <c r="D1959" s="11">
        <v>44</v>
      </c>
    </row>
    <row r="1960" spans="1:4" x14ac:dyDescent="0.2">
      <c r="A1960" s="11">
        <v>116793</v>
      </c>
      <c r="B1960" s="11">
        <v>1</v>
      </c>
      <c r="C1960" s="11">
        <v>856</v>
      </c>
      <c r="D1960" s="11">
        <v>725</v>
      </c>
    </row>
    <row r="1961" spans="1:4" x14ac:dyDescent="0.2">
      <c r="A1961" s="11">
        <v>11774</v>
      </c>
      <c r="B1961" s="11">
        <v>0</v>
      </c>
      <c r="C1961" s="11">
        <v>661</v>
      </c>
      <c r="D1961" s="11">
        <v>593</v>
      </c>
    </row>
    <row r="1962" spans="1:4" x14ac:dyDescent="0.2">
      <c r="A1962" s="11">
        <v>11900</v>
      </c>
      <c r="B1962" s="11">
        <v>0</v>
      </c>
      <c r="C1962" s="11">
        <v>902</v>
      </c>
      <c r="D1962" s="11">
        <v>180</v>
      </c>
    </row>
    <row r="1963" spans="1:4" x14ac:dyDescent="0.2">
      <c r="A1963" s="11">
        <v>11809</v>
      </c>
      <c r="B1963" s="11">
        <v>1</v>
      </c>
      <c r="C1963" s="11">
        <v>631</v>
      </c>
      <c r="D1963" s="11">
        <v>309</v>
      </c>
    </row>
    <row r="1964" spans="1:4" x14ac:dyDescent="0.2">
      <c r="A1964" s="11">
        <v>117642</v>
      </c>
      <c r="B1964" s="11">
        <v>1</v>
      </c>
      <c r="C1964" s="11">
        <v>153</v>
      </c>
      <c r="D1964" s="11">
        <v>135</v>
      </c>
    </row>
    <row r="1965" spans="1:4" x14ac:dyDescent="0.2">
      <c r="A1965" s="11">
        <v>71259</v>
      </c>
      <c r="B1965" s="11">
        <v>0</v>
      </c>
      <c r="C1965" s="11">
        <v>563</v>
      </c>
      <c r="D1965" s="11">
        <v>270</v>
      </c>
    </row>
    <row r="1966" spans="1:4" x14ac:dyDescent="0.2">
      <c r="A1966" s="11">
        <v>79047</v>
      </c>
      <c r="B1966" s="11">
        <v>0</v>
      </c>
      <c r="C1966" s="11">
        <v>642</v>
      </c>
      <c r="D1966" s="11">
        <v>591</v>
      </c>
    </row>
    <row r="1967" spans="1:4" x14ac:dyDescent="0.2">
      <c r="A1967" s="11">
        <v>11796</v>
      </c>
      <c r="B1967" s="11">
        <v>1</v>
      </c>
      <c r="C1967" s="11">
        <v>500</v>
      </c>
      <c r="D1967" s="11">
        <v>377</v>
      </c>
    </row>
    <row r="1968" spans="1:4" x14ac:dyDescent="0.2">
      <c r="A1968" s="11">
        <v>79043</v>
      </c>
      <c r="B1968" s="11">
        <v>1</v>
      </c>
      <c r="C1968" s="11">
        <v>168</v>
      </c>
      <c r="D1968" s="11">
        <v>1</v>
      </c>
    </row>
    <row r="1969" spans="1:4" x14ac:dyDescent="0.2">
      <c r="A1969" s="11">
        <v>89246</v>
      </c>
      <c r="B1969" s="11">
        <v>1</v>
      </c>
      <c r="C1969" s="11">
        <v>196</v>
      </c>
      <c r="D1969" s="11">
        <v>159</v>
      </c>
    </row>
    <row r="1970" spans="1:4" x14ac:dyDescent="0.2">
      <c r="A1970" s="11">
        <v>71275</v>
      </c>
      <c r="B1970" s="11">
        <v>0</v>
      </c>
      <c r="C1970" s="11">
        <v>279</v>
      </c>
      <c r="D1970" s="11">
        <v>114</v>
      </c>
    </row>
    <row r="1971" spans="1:4" x14ac:dyDescent="0.2">
      <c r="A1971" s="11">
        <v>11800</v>
      </c>
      <c r="B1971" s="11">
        <v>0</v>
      </c>
      <c r="C1971" s="11">
        <v>715</v>
      </c>
      <c r="D1971" s="11">
        <v>507</v>
      </c>
    </row>
    <row r="1972" spans="1:4" x14ac:dyDescent="0.2">
      <c r="A1972" s="11">
        <v>11818</v>
      </c>
      <c r="B1972" s="11">
        <v>0</v>
      </c>
      <c r="C1972" s="11">
        <v>388</v>
      </c>
      <c r="D1972" s="11">
        <v>97</v>
      </c>
    </row>
    <row r="1973" spans="1:4" x14ac:dyDescent="0.2">
      <c r="A1973" s="11">
        <v>11795</v>
      </c>
      <c r="B1973" s="11">
        <v>1</v>
      </c>
      <c r="C1973" s="11">
        <v>781</v>
      </c>
      <c r="D1973" s="11">
        <v>477</v>
      </c>
    </row>
    <row r="1974" spans="1:4" x14ac:dyDescent="0.2">
      <c r="A1974" s="11">
        <v>117641</v>
      </c>
      <c r="B1974" s="11">
        <v>0</v>
      </c>
      <c r="C1974" s="11">
        <v>795</v>
      </c>
      <c r="D1974" s="11">
        <v>705</v>
      </c>
    </row>
    <row r="1975" spans="1:4" x14ac:dyDescent="0.2">
      <c r="A1975" s="11">
        <v>82579</v>
      </c>
      <c r="B1975" s="11">
        <v>0</v>
      </c>
      <c r="C1975" s="11">
        <v>599</v>
      </c>
      <c r="D1975" s="11">
        <v>486</v>
      </c>
    </row>
    <row r="1976" spans="1:4" x14ac:dyDescent="0.2">
      <c r="A1976" s="11">
        <v>120153</v>
      </c>
      <c r="B1976" s="11">
        <v>1</v>
      </c>
      <c r="C1976" s="11">
        <v>392</v>
      </c>
      <c r="D1976" s="11">
        <v>120</v>
      </c>
    </row>
    <row r="1977" spans="1:4" x14ac:dyDescent="0.2">
      <c r="A1977" s="11">
        <v>81320</v>
      </c>
      <c r="B1977" s="11">
        <v>0</v>
      </c>
      <c r="C1977" s="11">
        <v>500</v>
      </c>
      <c r="D1977" s="11">
        <v>429</v>
      </c>
    </row>
    <row r="1978" spans="1:4" x14ac:dyDescent="0.2">
      <c r="A1978" s="11">
        <v>121517</v>
      </c>
      <c r="B1978" s="11">
        <v>1</v>
      </c>
      <c r="C1978" s="11">
        <v>972</v>
      </c>
      <c r="D1978" s="11">
        <v>36</v>
      </c>
    </row>
    <row r="1979" spans="1:4" x14ac:dyDescent="0.2">
      <c r="A1979" s="11">
        <v>89276</v>
      </c>
      <c r="B1979" s="11">
        <v>1</v>
      </c>
      <c r="C1979" s="11">
        <v>268</v>
      </c>
      <c r="D1979" s="11">
        <v>14</v>
      </c>
    </row>
    <row r="1980" spans="1:4" x14ac:dyDescent="0.2">
      <c r="A1980" s="11">
        <v>11822</v>
      </c>
      <c r="B1980" s="11">
        <v>1</v>
      </c>
      <c r="C1980" s="11">
        <v>524</v>
      </c>
      <c r="D1980" s="11">
        <v>242</v>
      </c>
    </row>
    <row r="1981" spans="1:4" x14ac:dyDescent="0.2">
      <c r="A1981" s="11">
        <v>11771</v>
      </c>
      <c r="B1981" s="11">
        <v>1</v>
      </c>
      <c r="C1981" s="11">
        <v>943</v>
      </c>
      <c r="D1981" s="11">
        <v>860</v>
      </c>
    </row>
    <row r="1982" spans="1:4" x14ac:dyDescent="0.2">
      <c r="A1982" s="11">
        <v>89295</v>
      </c>
      <c r="B1982" s="11">
        <v>0</v>
      </c>
      <c r="C1982" s="11">
        <v>109</v>
      </c>
      <c r="D1982" s="11">
        <v>90</v>
      </c>
    </row>
    <row r="1983" spans="1:4" x14ac:dyDescent="0.2">
      <c r="A1983" s="11">
        <v>117684</v>
      </c>
      <c r="B1983" s="11">
        <v>1</v>
      </c>
      <c r="C1983" s="11">
        <v>228</v>
      </c>
      <c r="D1983" s="11">
        <v>147</v>
      </c>
    </row>
    <row r="1984" spans="1:4" x14ac:dyDescent="0.2">
      <c r="A1984" s="11">
        <v>11817</v>
      </c>
      <c r="B1984" s="11">
        <v>0</v>
      </c>
      <c r="C1984" s="11">
        <v>190</v>
      </c>
      <c r="D1984" s="11">
        <v>189</v>
      </c>
    </row>
    <row r="1985" spans="1:4" x14ac:dyDescent="0.2">
      <c r="A1985" s="11">
        <v>120697</v>
      </c>
      <c r="B1985" s="11">
        <v>0</v>
      </c>
      <c r="C1985" s="11">
        <v>319</v>
      </c>
      <c r="D1985" s="11">
        <v>290</v>
      </c>
    </row>
    <row r="1986" spans="1:4" x14ac:dyDescent="0.2">
      <c r="A1986" s="11">
        <v>11783</v>
      </c>
      <c r="B1986" s="11">
        <v>1</v>
      </c>
      <c r="C1986" s="11">
        <v>675</v>
      </c>
      <c r="D1986" s="11">
        <v>90</v>
      </c>
    </row>
    <row r="1987" spans="1:4" x14ac:dyDescent="0.2">
      <c r="A1987" s="11">
        <v>11821</v>
      </c>
      <c r="B1987" s="11">
        <v>1</v>
      </c>
      <c r="C1987" s="11">
        <v>266</v>
      </c>
      <c r="D1987" s="11">
        <v>10</v>
      </c>
    </row>
    <row r="1988" spans="1:4" x14ac:dyDescent="0.2">
      <c r="A1988" s="11">
        <v>11814</v>
      </c>
      <c r="B1988" s="11">
        <v>1</v>
      </c>
      <c r="C1988" s="11">
        <v>518</v>
      </c>
      <c r="D1988" s="11">
        <v>82</v>
      </c>
    </row>
    <row r="1989" spans="1:4" x14ac:dyDescent="0.2">
      <c r="A1989" s="11">
        <v>71242</v>
      </c>
      <c r="B1989" s="11">
        <v>1</v>
      </c>
      <c r="C1989" s="11">
        <v>700</v>
      </c>
      <c r="D1989" s="11">
        <v>618</v>
      </c>
    </row>
    <row r="1990" spans="1:4" x14ac:dyDescent="0.2">
      <c r="A1990" s="11">
        <v>120449</v>
      </c>
      <c r="B1990" s="11">
        <v>0</v>
      </c>
      <c r="C1990" s="11">
        <v>115</v>
      </c>
      <c r="D1990" s="11">
        <v>20</v>
      </c>
    </row>
    <row r="1991" spans="1:4" x14ac:dyDescent="0.2">
      <c r="A1991" s="11">
        <v>23682</v>
      </c>
      <c r="B1991" s="11">
        <v>1</v>
      </c>
      <c r="C1991" s="11">
        <v>969</v>
      </c>
      <c r="D1991" s="11">
        <v>118</v>
      </c>
    </row>
    <row r="1992" spans="1:4" x14ac:dyDescent="0.2">
      <c r="A1992" s="11">
        <v>119076</v>
      </c>
      <c r="B1992" s="11">
        <v>0</v>
      </c>
      <c r="C1992" s="11">
        <v>171</v>
      </c>
      <c r="D1992" s="11">
        <v>31</v>
      </c>
    </row>
    <row r="1993" spans="1:4" x14ac:dyDescent="0.2">
      <c r="A1993" s="11">
        <v>9139</v>
      </c>
      <c r="B1993" s="11">
        <v>1</v>
      </c>
      <c r="C1993" s="11">
        <v>364</v>
      </c>
      <c r="D1993" s="11">
        <v>137</v>
      </c>
    </row>
    <row r="1994" spans="1:4" x14ac:dyDescent="0.2">
      <c r="A1994" s="11">
        <v>9138</v>
      </c>
      <c r="B1994" s="11">
        <v>0</v>
      </c>
      <c r="C1994" s="11">
        <v>384</v>
      </c>
      <c r="D1994" s="11">
        <v>311</v>
      </c>
    </row>
    <row r="1995" spans="1:4" x14ac:dyDescent="0.2">
      <c r="A1995" s="11">
        <v>109483</v>
      </c>
      <c r="B1995" s="11">
        <v>1</v>
      </c>
      <c r="C1995" s="11">
        <v>753</v>
      </c>
      <c r="D1995" s="11">
        <v>436</v>
      </c>
    </row>
    <row r="1996" spans="1:4" x14ac:dyDescent="0.2">
      <c r="A1996" s="11">
        <v>120438</v>
      </c>
      <c r="B1996" s="11">
        <v>1</v>
      </c>
      <c r="C1996" s="11">
        <v>335</v>
      </c>
      <c r="D1996" s="11">
        <v>110</v>
      </c>
    </row>
    <row r="1997" spans="1:4" x14ac:dyDescent="0.2">
      <c r="A1997" s="11">
        <v>120439</v>
      </c>
      <c r="B1997" s="11">
        <v>1</v>
      </c>
      <c r="C1997" s="11">
        <v>373</v>
      </c>
      <c r="D1997" s="11">
        <v>93</v>
      </c>
    </row>
    <row r="1998" spans="1:4" x14ac:dyDescent="0.2">
      <c r="A1998" s="11">
        <v>23681</v>
      </c>
      <c r="B1998" s="11">
        <v>1</v>
      </c>
      <c r="C1998" s="11">
        <v>765</v>
      </c>
      <c r="D1998" s="11">
        <v>480</v>
      </c>
    </row>
    <row r="1999" spans="1:4" x14ac:dyDescent="0.2">
      <c r="A1999" s="11">
        <v>89564</v>
      </c>
      <c r="B1999" s="11">
        <v>1</v>
      </c>
      <c r="C1999" s="11">
        <v>132</v>
      </c>
      <c r="D1999" s="11">
        <v>88</v>
      </c>
    </row>
    <row r="2000" spans="1:4" x14ac:dyDescent="0.2">
      <c r="A2000" s="11">
        <v>111962</v>
      </c>
      <c r="B2000" s="11">
        <v>0</v>
      </c>
      <c r="C2000" s="11">
        <v>632</v>
      </c>
      <c r="D2000" s="11">
        <v>607</v>
      </c>
    </row>
    <row r="2001" spans="1:4" x14ac:dyDescent="0.2">
      <c r="A2001" s="11">
        <v>124771</v>
      </c>
      <c r="B2001" s="11">
        <v>1</v>
      </c>
      <c r="C2001" s="11">
        <v>81</v>
      </c>
      <c r="D2001" s="11">
        <v>36</v>
      </c>
    </row>
    <row r="2002" spans="1:4" x14ac:dyDescent="0.2">
      <c r="A2002" s="11">
        <v>120446</v>
      </c>
      <c r="B2002" s="11">
        <v>1</v>
      </c>
      <c r="C2002" s="11">
        <v>822</v>
      </c>
      <c r="D2002" s="11">
        <v>403</v>
      </c>
    </row>
    <row r="2003" spans="1:4" x14ac:dyDescent="0.2">
      <c r="A2003" s="11">
        <v>111973</v>
      </c>
      <c r="B2003" s="11">
        <v>1</v>
      </c>
      <c r="C2003" s="11">
        <v>568</v>
      </c>
      <c r="D2003" s="11">
        <v>380</v>
      </c>
    </row>
    <row r="2004" spans="1:4" x14ac:dyDescent="0.2">
      <c r="A2004" s="11">
        <v>120437</v>
      </c>
      <c r="B2004" s="11">
        <v>0</v>
      </c>
      <c r="C2004" s="11">
        <v>131</v>
      </c>
      <c r="D2004" s="11">
        <v>47</v>
      </c>
    </row>
    <row r="2005" spans="1:4" x14ac:dyDescent="0.2">
      <c r="A2005" s="11">
        <v>124769</v>
      </c>
      <c r="B2005" s="11">
        <v>1</v>
      </c>
      <c r="C2005" s="11">
        <v>393</v>
      </c>
      <c r="D2005" s="11">
        <v>122</v>
      </c>
    </row>
    <row r="2006" spans="1:4" x14ac:dyDescent="0.2">
      <c r="A2006" s="11">
        <v>111972</v>
      </c>
      <c r="B2006" s="11">
        <v>0</v>
      </c>
      <c r="C2006" s="11">
        <v>144</v>
      </c>
      <c r="D2006" s="11">
        <v>114</v>
      </c>
    </row>
    <row r="2007" spans="1:4" x14ac:dyDescent="0.2">
      <c r="A2007" s="11">
        <v>47390</v>
      </c>
      <c r="B2007" s="11">
        <v>0</v>
      </c>
      <c r="C2007" s="11">
        <v>958</v>
      </c>
      <c r="D2007" s="11">
        <v>119</v>
      </c>
    </row>
    <row r="2008" spans="1:4" x14ac:dyDescent="0.2">
      <c r="A2008" s="11">
        <v>27047</v>
      </c>
      <c r="B2008" s="11">
        <v>0</v>
      </c>
      <c r="C2008" s="11">
        <v>345</v>
      </c>
      <c r="D2008" s="11">
        <v>66</v>
      </c>
    </row>
    <row r="2009" spans="1:4" x14ac:dyDescent="0.2">
      <c r="A2009" s="11">
        <v>68713</v>
      </c>
      <c r="B2009" s="11">
        <v>1</v>
      </c>
      <c r="C2009" s="11">
        <v>600</v>
      </c>
      <c r="D2009" s="11">
        <v>551</v>
      </c>
    </row>
    <row r="2010" spans="1:4" x14ac:dyDescent="0.2">
      <c r="A2010" s="11">
        <v>120568</v>
      </c>
      <c r="B2010" s="11">
        <v>1</v>
      </c>
      <c r="C2010" s="11">
        <v>960</v>
      </c>
      <c r="D2010" s="11">
        <v>38</v>
      </c>
    </row>
    <row r="2011" spans="1:4" x14ac:dyDescent="0.2">
      <c r="A2011" s="11">
        <v>120567</v>
      </c>
      <c r="B2011" s="11">
        <v>1</v>
      </c>
      <c r="C2011" s="11">
        <v>671</v>
      </c>
      <c r="D2011" s="11">
        <v>45</v>
      </c>
    </row>
    <row r="2012" spans="1:4" x14ac:dyDescent="0.2">
      <c r="A2012" s="11">
        <v>77038</v>
      </c>
      <c r="B2012" s="11">
        <v>1</v>
      </c>
      <c r="C2012" s="11">
        <v>595</v>
      </c>
      <c r="D2012" s="11">
        <v>481</v>
      </c>
    </row>
    <row r="2013" spans="1:4" x14ac:dyDescent="0.2">
      <c r="A2013" s="11">
        <v>87760</v>
      </c>
      <c r="B2013" s="11">
        <v>1</v>
      </c>
      <c r="C2013" s="11">
        <v>879</v>
      </c>
      <c r="D2013" s="11">
        <v>333</v>
      </c>
    </row>
    <row r="2014" spans="1:4" x14ac:dyDescent="0.2">
      <c r="A2014" s="11">
        <v>122612</v>
      </c>
      <c r="B2014" s="11">
        <v>0</v>
      </c>
      <c r="C2014" s="11">
        <v>464</v>
      </c>
      <c r="D2014" s="11">
        <v>226</v>
      </c>
    </row>
    <row r="2015" spans="1:4" x14ac:dyDescent="0.2">
      <c r="A2015" s="11">
        <v>110655</v>
      </c>
      <c r="B2015" s="11">
        <v>1</v>
      </c>
      <c r="C2015" s="11">
        <v>205</v>
      </c>
      <c r="D2015" s="11">
        <v>196</v>
      </c>
    </row>
    <row r="2016" spans="1:4" x14ac:dyDescent="0.2">
      <c r="A2016" s="11">
        <v>87785</v>
      </c>
      <c r="B2016" s="11">
        <v>0</v>
      </c>
      <c r="C2016" s="11">
        <v>333</v>
      </c>
      <c r="D2016" s="11">
        <v>271</v>
      </c>
    </row>
    <row r="2017" spans="1:4" x14ac:dyDescent="0.2">
      <c r="A2017" s="11">
        <v>122629</v>
      </c>
      <c r="B2017" s="11">
        <v>1</v>
      </c>
      <c r="C2017" s="11">
        <v>138</v>
      </c>
      <c r="D2017" s="11">
        <v>135</v>
      </c>
    </row>
    <row r="2018" spans="1:4" x14ac:dyDescent="0.2">
      <c r="A2018" s="11">
        <v>122614</v>
      </c>
      <c r="B2018" s="11">
        <v>1</v>
      </c>
      <c r="C2018" s="11">
        <v>922</v>
      </c>
      <c r="D2018" s="11">
        <v>684</v>
      </c>
    </row>
    <row r="2019" spans="1:4" x14ac:dyDescent="0.2">
      <c r="A2019" s="11">
        <v>122788</v>
      </c>
      <c r="B2019" s="11">
        <v>1</v>
      </c>
      <c r="C2019" s="11">
        <v>146</v>
      </c>
      <c r="D2019" s="11">
        <v>137</v>
      </c>
    </row>
    <row r="2020" spans="1:4" x14ac:dyDescent="0.2">
      <c r="A2020" s="11">
        <v>20226</v>
      </c>
      <c r="B2020" s="11">
        <v>1</v>
      </c>
      <c r="C2020" s="11">
        <v>165</v>
      </c>
      <c r="D2020" s="11">
        <v>29</v>
      </c>
    </row>
    <row r="2021" spans="1:4" x14ac:dyDescent="0.2">
      <c r="A2021" s="11">
        <v>120894</v>
      </c>
      <c r="B2021" s="11">
        <v>1</v>
      </c>
      <c r="C2021" s="11">
        <v>78</v>
      </c>
      <c r="D2021" s="11">
        <v>13</v>
      </c>
    </row>
    <row r="2022" spans="1:4" x14ac:dyDescent="0.2">
      <c r="A2022" s="11">
        <v>46762</v>
      </c>
      <c r="B2022" s="11">
        <v>0</v>
      </c>
      <c r="C2022" s="11">
        <v>670</v>
      </c>
      <c r="D2022" s="11">
        <v>39</v>
      </c>
    </row>
    <row r="2023" spans="1:4" x14ac:dyDescent="0.2">
      <c r="A2023" s="11">
        <v>118212</v>
      </c>
      <c r="B2023" s="11">
        <v>0</v>
      </c>
      <c r="C2023" s="11">
        <v>695</v>
      </c>
      <c r="D2023" s="11">
        <v>306</v>
      </c>
    </row>
    <row r="2024" spans="1:4" x14ac:dyDescent="0.2">
      <c r="A2024" s="11">
        <v>150950</v>
      </c>
      <c r="B2024" s="11">
        <v>1</v>
      </c>
      <c r="C2024" s="11">
        <v>140</v>
      </c>
      <c r="D2024" s="11">
        <v>69</v>
      </c>
    </row>
    <row r="2025" spans="1:4" x14ac:dyDescent="0.2">
      <c r="A2025" s="11">
        <v>190106</v>
      </c>
      <c r="B2025" s="11">
        <v>1</v>
      </c>
      <c r="C2025" s="11">
        <v>831</v>
      </c>
      <c r="D2025" s="11">
        <v>200</v>
      </c>
    </row>
    <row r="2026" spans="1:4" x14ac:dyDescent="0.2">
      <c r="A2026" s="11">
        <v>79810</v>
      </c>
      <c r="B2026" s="11">
        <v>1</v>
      </c>
      <c r="C2026" s="11">
        <v>37</v>
      </c>
      <c r="D2026" s="11">
        <v>17</v>
      </c>
    </row>
    <row r="2027" spans="1:4" x14ac:dyDescent="0.2">
      <c r="A2027" s="11">
        <v>82459</v>
      </c>
      <c r="B2027" s="11">
        <v>0</v>
      </c>
      <c r="C2027" s="11">
        <v>701</v>
      </c>
      <c r="D2027" s="11">
        <v>565</v>
      </c>
    </row>
    <row r="2028" spans="1:4" x14ac:dyDescent="0.2">
      <c r="A2028" s="11">
        <v>49360</v>
      </c>
      <c r="B2028" s="11">
        <v>1</v>
      </c>
      <c r="C2028" s="11">
        <v>787</v>
      </c>
      <c r="D2028" s="11">
        <v>229</v>
      </c>
    </row>
    <row r="2029" spans="1:4" x14ac:dyDescent="0.2">
      <c r="A2029" s="11">
        <v>194507</v>
      </c>
      <c r="B2029" s="11">
        <v>0</v>
      </c>
      <c r="C2029" s="11">
        <v>388</v>
      </c>
      <c r="D2029" s="11">
        <v>114</v>
      </c>
    </row>
    <row r="2030" spans="1:4" x14ac:dyDescent="0.2">
      <c r="A2030" s="11">
        <v>82453</v>
      </c>
      <c r="B2030" s="11">
        <v>1</v>
      </c>
      <c r="C2030" s="11">
        <v>394</v>
      </c>
      <c r="D2030" s="11">
        <v>278</v>
      </c>
    </row>
    <row r="2031" spans="1:4" x14ac:dyDescent="0.2">
      <c r="A2031" s="11">
        <v>79669</v>
      </c>
      <c r="B2031" s="11">
        <v>1</v>
      </c>
      <c r="C2031" s="11">
        <v>488</v>
      </c>
      <c r="D2031" s="11">
        <v>386</v>
      </c>
    </row>
    <row r="2032" spans="1:4" x14ac:dyDescent="0.2">
      <c r="A2032" s="11">
        <v>122294</v>
      </c>
      <c r="B2032" s="11">
        <v>0</v>
      </c>
      <c r="C2032" s="11">
        <v>850</v>
      </c>
      <c r="D2032" s="11">
        <v>789</v>
      </c>
    </row>
    <row r="2033" spans="1:4" x14ac:dyDescent="0.2">
      <c r="A2033" s="11">
        <v>73245</v>
      </c>
      <c r="B2033" s="11">
        <v>0</v>
      </c>
      <c r="C2033" s="11">
        <v>37</v>
      </c>
      <c r="D2033" s="11">
        <v>37</v>
      </c>
    </row>
    <row r="2034" spans="1:4" x14ac:dyDescent="0.2">
      <c r="A2034" s="11">
        <v>122082</v>
      </c>
      <c r="B2034" s="11">
        <v>0</v>
      </c>
      <c r="C2034" s="11">
        <v>674</v>
      </c>
      <c r="D2034" s="11">
        <v>269</v>
      </c>
    </row>
    <row r="2035" spans="1:4" x14ac:dyDescent="0.2">
      <c r="A2035" s="11">
        <v>194501</v>
      </c>
      <c r="B2035" s="11">
        <v>0</v>
      </c>
      <c r="C2035" s="11">
        <v>380</v>
      </c>
      <c r="D2035" s="11">
        <v>151</v>
      </c>
    </row>
    <row r="2036" spans="1:4" x14ac:dyDescent="0.2">
      <c r="A2036" s="11">
        <v>79105</v>
      </c>
      <c r="B2036" s="11">
        <v>1</v>
      </c>
      <c r="C2036" s="11">
        <v>771</v>
      </c>
      <c r="D2036" s="11">
        <v>88</v>
      </c>
    </row>
    <row r="2037" spans="1:4" x14ac:dyDescent="0.2">
      <c r="A2037" s="11">
        <v>87769</v>
      </c>
      <c r="B2037" s="11">
        <v>1</v>
      </c>
      <c r="C2037" s="11">
        <v>593</v>
      </c>
      <c r="D2037" s="11">
        <v>81</v>
      </c>
    </row>
    <row r="2038" spans="1:4" x14ac:dyDescent="0.2">
      <c r="A2038" s="11">
        <v>9734</v>
      </c>
      <c r="B2038" s="11">
        <v>0</v>
      </c>
      <c r="C2038" s="11">
        <v>977</v>
      </c>
      <c r="D2038" s="11">
        <v>951</v>
      </c>
    </row>
    <row r="2039" spans="1:4" x14ac:dyDescent="0.2">
      <c r="A2039" s="11">
        <v>149615</v>
      </c>
      <c r="B2039" s="11">
        <v>1</v>
      </c>
      <c r="C2039" s="11">
        <v>860</v>
      </c>
      <c r="D2039" s="11">
        <v>314</v>
      </c>
    </row>
    <row r="2040" spans="1:4" x14ac:dyDescent="0.2">
      <c r="A2040" s="11">
        <v>108966</v>
      </c>
      <c r="B2040" s="11">
        <v>1</v>
      </c>
      <c r="C2040" s="11">
        <v>880</v>
      </c>
      <c r="D2040" s="11">
        <v>178</v>
      </c>
    </row>
    <row r="2041" spans="1:4" x14ac:dyDescent="0.2">
      <c r="A2041" s="11">
        <v>116943</v>
      </c>
      <c r="B2041" s="11">
        <v>1</v>
      </c>
      <c r="C2041" s="11">
        <v>268</v>
      </c>
      <c r="D2041" s="11">
        <v>119</v>
      </c>
    </row>
    <row r="2042" spans="1:4" x14ac:dyDescent="0.2">
      <c r="A2042" s="11">
        <v>46769</v>
      </c>
      <c r="B2042" s="11">
        <v>0</v>
      </c>
      <c r="C2042" s="11">
        <v>260</v>
      </c>
      <c r="D2042" s="11">
        <v>123</v>
      </c>
    </row>
    <row r="2043" spans="1:4" x14ac:dyDescent="0.2">
      <c r="A2043" s="11">
        <v>87766</v>
      </c>
      <c r="B2043" s="11">
        <v>1</v>
      </c>
      <c r="C2043" s="11">
        <v>655</v>
      </c>
      <c r="D2043" s="11">
        <v>54</v>
      </c>
    </row>
    <row r="2044" spans="1:4" x14ac:dyDescent="0.2">
      <c r="A2044" s="11">
        <v>110701</v>
      </c>
      <c r="B2044" s="11">
        <v>1</v>
      </c>
      <c r="C2044" s="11">
        <v>648</v>
      </c>
      <c r="D2044" s="11">
        <v>46</v>
      </c>
    </row>
    <row r="2045" spans="1:4" x14ac:dyDescent="0.2">
      <c r="A2045" s="11">
        <v>4205</v>
      </c>
      <c r="B2045" s="11">
        <v>1</v>
      </c>
      <c r="C2045" s="11">
        <v>204</v>
      </c>
      <c r="D2045" s="11">
        <v>174</v>
      </c>
    </row>
    <row r="2046" spans="1:4" x14ac:dyDescent="0.2">
      <c r="A2046" s="11">
        <v>122615</v>
      </c>
      <c r="B2046" s="11">
        <v>0</v>
      </c>
      <c r="C2046" s="11">
        <v>348</v>
      </c>
      <c r="D2046" s="11">
        <v>270</v>
      </c>
    </row>
    <row r="2047" spans="1:4" x14ac:dyDescent="0.2">
      <c r="A2047" s="11">
        <v>87800</v>
      </c>
      <c r="B2047" s="11">
        <v>1</v>
      </c>
      <c r="C2047" s="11">
        <v>938</v>
      </c>
      <c r="D2047" s="11">
        <v>377</v>
      </c>
    </row>
    <row r="2048" spans="1:4" x14ac:dyDescent="0.2">
      <c r="A2048" s="11">
        <v>87801</v>
      </c>
      <c r="B2048" s="11">
        <v>1</v>
      </c>
      <c r="C2048" s="11">
        <v>279</v>
      </c>
      <c r="D2048" s="11">
        <v>255</v>
      </c>
    </row>
    <row r="2049" spans="1:4" x14ac:dyDescent="0.2">
      <c r="A2049" s="11">
        <v>87767</v>
      </c>
      <c r="B2049" s="11">
        <v>0</v>
      </c>
      <c r="C2049" s="11">
        <v>507</v>
      </c>
      <c r="D2049" s="11">
        <v>166</v>
      </c>
    </row>
    <row r="2050" spans="1:4" x14ac:dyDescent="0.2">
      <c r="A2050" s="11">
        <v>82454</v>
      </c>
      <c r="B2050" s="11">
        <v>1</v>
      </c>
      <c r="C2050" s="11">
        <v>278</v>
      </c>
      <c r="D2050" s="11">
        <v>250</v>
      </c>
    </row>
    <row r="2051" spans="1:4" x14ac:dyDescent="0.2">
      <c r="A2051" s="11">
        <v>194506</v>
      </c>
      <c r="B2051" s="11">
        <v>1</v>
      </c>
      <c r="C2051" s="11">
        <v>259</v>
      </c>
      <c r="D2051" s="11">
        <v>16</v>
      </c>
    </row>
    <row r="2052" spans="1:4" x14ac:dyDescent="0.2">
      <c r="A2052" s="11">
        <v>16240</v>
      </c>
      <c r="B2052" s="11">
        <v>1</v>
      </c>
      <c r="C2052" s="11">
        <v>82</v>
      </c>
      <c r="D2052" s="11">
        <v>17</v>
      </c>
    </row>
    <row r="2053" spans="1:4" x14ac:dyDescent="0.2">
      <c r="A2053" s="11">
        <v>16237</v>
      </c>
      <c r="B2053" s="11">
        <v>0</v>
      </c>
      <c r="C2053" s="11">
        <v>888</v>
      </c>
      <c r="D2053" s="11">
        <v>174</v>
      </c>
    </row>
    <row r="2054" spans="1:4" x14ac:dyDescent="0.2">
      <c r="A2054" s="11">
        <v>122760</v>
      </c>
      <c r="B2054" s="11">
        <v>1</v>
      </c>
      <c r="C2054" s="11">
        <v>341</v>
      </c>
      <c r="D2054" s="11">
        <v>211</v>
      </c>
    </row>
    <row r="2055" spans="1:4" x14ac:dyDescent="0.2">
      <c r="A2055" s="11">
        <v>82446</v>
      </c>
      <c r="B2055" s="11">
        <v>0</v>
      </c>
      <c r="C2055" s="11">
        <v>84</v>
      </c>
      <c r="D2055" s="11">
        <v>81</v>
      </c>
    </row>
    <row r="2056" spans="1:4" x14ac:dyDescent="0.2">
      <c r="A2056" s="11">
        <v>118333</v>
      </c>
      <c r="B2056" s="11">
        <v>0</v>
      </c>
      <c r="C2056" s="11">
        <v>48</v>
      </c>
      <c r="D2056" s="11">
        <v>1</v>
      </c>
    </row>
    <row r="2057" spans="1:4" x14ac:dyDescent="0.2">
      <c r="A2057" s="11">
        <v>122774</v>
      </c>
      <c r="B2057" s="11">
        <v>0</v>
      </c>
      <c r="C2057" s="11">
        <v>619</v>
      </c>
      <c r="D2057" s="11">
        <v>207</v>
      </c>
    </row>
    <row r="2058" spans="1:4" x14ac:dyDescent="0.2">
      <c r="A2058" s="11">
        <v>87789</v>
      </c>
      <c r="B2058" s="11">
        <v>0</v>
      </c>
      <c r="C2058" s="11">
        <v>430</v>
      </c>
      <c r="D2058" s="11">
        <v>298</v>
      </c>
    </row>
    <row r="2059" spans="1:4" x14ac:dyDescent="0.2">
      <c r="A2059" s="11">
        <v>111159</v>
      </c>
      <c r="B2059" s="11">
        <v>0</v>
      </c>
      <c r="C2059" s="11">
        <v>404</v>
      </c>
      <c r="D2059" s="11">
        <v>223</v>
      </c>
    </row>
    <row r="2060" spans="1:4" x14ac:dyDescent="0.2">
      <c r="A2060" s="11">
        <v>194500</v>
      </c>
      <c r="B2060" s="11">
        <v>1</v>
      </c>
      <c r="C2060" s="11">
        <v>466</v>
      </c>
      <c r="D2060" s="11">
        <v>391</v>
      </c>
    </row>
    <row r="2061" spans="1:4" x14ac:dyDescent="0.2">
      <c r="A2061" s="11">
        <v>80432</v>
      </c>
      <c r="B2061" s="11">
        <v>0</v>
      </c>
      <c r="C2061" s="11">
        <v>4</v>
      </c>
      <c r="D2061" s="11">
        <v>2</v>
      </c>
    </row>
    <row r="2062" spans="1:4" x14ac:dyDescent="0.2">
      <c r="A2062" s="11">
        <v>122636</v>
      </c>
      <c r="B2062" s="11">
        <v>1</v>
      </c>
      <c r="C2062" s="11">
        <v>170</v>
      </c>
      <c r="D2062" s="11">
        <v>150</v>
      </c>
    </row>
    <row r="2063" spans="1:4" x14ac:dyDescent="0.2">
      <c r="A2063" s="11">
        <v>110697</v>
      </c>
      <c r="B2063" s="11">
        <v>0</v>
      </c>
      <c r="C2063" s="11">
        <v>888</v>
      </c>
      <c r="D2063" s="11">
        <v>878</v>
      </c>
    </row>
    <row r="2064" spans="1:4" x14ac:dyDescent="0.2">
      <c r="A2064" s="11">
        <v>117966</v>
      </c>
      <c r="B2064" s="11">
        <v>0</v>
      </c>
      <c r="C2064" s="11">
        <v>923</v>
      </c>
      <c r="D2064" s="11">
        <v>623</v>
      </c>
    </row>
    <row r="2065" spans="1:4" x14ac:dyDescent="0.2">
      <c r="A2065" s="11">
        <v>122782</v>
      </c>
      <c r="B2065" s="11">
        <v>0</v>
      </c>
      <c r="C2065" s="11">
        <v>731</v>
      </c>
      <c r="D2065" s="11">
        <v>57</v>
      </c>
    </row>
    <row r="2066" spans="1:4" x14ac:dyDescent="0.2">
      <c r="A2066" s="11">
        <v>49358</v>
      </c>
      <c r="B2066" s="11">
        <v>1</v>
      </c>
      <c r="C2066" s="11">
        <v>371</v>
      </c>
      <c r="D2066" s="11">
        <v>133</v>
      </c>
    </row>
    <row r="2067" spans="1:4" x14ac:dyDescent="0.2">
      <c r="A2067" s="11">
        <v>190250</v>
      </c>
      <c r="B2067" s="11">
        <v>0</v>
      </c>
      <c r="C2067" s="11">
        <v>162</v>
      </c>
      <c r="D2067" s="11">
        <v>83</v>
      </c>
    </row>
    <row r="2068" spans="1:4" x14ac:dyDescent="0.2">
      <c r="A2068" s="11">
        <v>100243</v>
      </c>
      <c r="B2068" s="11">
        <v>1</v>
      </c>
      <c r="C2068" s="11">
        <v>574</v>
      </c>
      <c r="D2068" s="11">
        <v>188</v>
      </c>
    </row>
    <row r="2069" spans="1:4" x14ac:dyDescent="0.2">
      <c r="A2069" s="11">
        <v>87773</v>
      </c>
      <c r="B2069" s="11">
        <v>1</v>
      </c>
      <c r="C2069" s="11">
        <v>937</v>
      </c>
      <c r="D2069" s="11">
        <v>736</v>
      </c>
    </row>
    <row r="2070" spans="1:4" x14ac:dyDescent="0.2">
      <c r="A2070" s="11">
        <v>79103</v>
      </c>
      <c r="B2070" s="11">
        <v>0</v>
      </c>
      <c r="C2070" s="11">
        <v>61</v>
      </c>
      <c r="D2070" s="11">
        <v>22</v>
      </c>
    </row>
    <row r="2071" spans="1:4" x14ac:dyDescent="0.2">
      <c r="A2071" s="11">
        <v>87759</v>
      </c>
      <c r="B2071" s="11">
        <v>1</v>
      </c>
      <c r="C2071" s="11">
        <v>23</v>
      </c>
      <c r="D2071" s="11">
        <v>16</v>
      </c>
    </row>
    <row r="2072" spans="1:4" x14ac:dyDescent="0.2">
      <c r="A2072" s="11">
        <v>82461</v>
      </c>
      <c r="B2072" s="11">
        <v>1</v>
      </c>
      <c r="C2072" s="11">
        <v>416</v>
      </c>
      <c r="D2072" s="11">
        <v>156</v>
      </c>
    </row>
    <row r="2073" spans="1:4" x14ac:dyDescent="0.2">
      <c r="A2073" s="11">
        <v>122613</v>
      </c>
      <c r="B2073" s="11">
        <v>0</v>
      </c>
      <c r="C2073" s="11">
        <v>314</v>
      </c>
      <c r="D2073" s="11">
        <v>191</v>
      </c>
    </row>
    <row r="2074" spans="1:4" x14ac:dyDescent="0.2">
      <c r="A2074" s="11">
        <v>79746</v>
      </c>
      <c r="B2074" s="11">
        <v>0</v>
      </c>
      <c r="C2074" s="11">
        <v>255</v>
      </c>
      <c r="D2074" s="11">
        <v>150</v>
      </c>
    </row>
    <row r="2075" spans="1:4" x14ac:dyDescent="0.2">
      <c r="A2075" s="11">
        <v>110860</v>
      </c>
      <c r="B2075" s="11">
        <v>1</v>
      </c>
      <c r="C2075" s="11">
        <v>262</v>
      </c>
      <c r="D2075" s="11">
        <v>195</v>
      </c>
    </row>
    <row r="2076" spans="1:4" x14ac:dyDescent="0.2">
      <c r="A2076" s="11">
        <v>49355</v>
      </c>
      <c r="B2076" s="11">
        <v>0</v>
      </c>
      <c r="C2076" s="11">
        <v>384</v>
      </c>
      <c r="D2076" s="11">
        <v>141</v>
      </c>
    </row>
    <row r="2077" spans="1:4" x14ac:dyDescent="0.2">
      <c r="A2077" s="11">
        <v>93520</v>
      </c>
      <c r="B2077" s="11">
        <v>1</v>
      </c>
      <c r="C2077" s="11">
        <v>444</v>
      </c>
      <c r="D2077" s="11">
        <v>153</v>
      </c>
    </row>
    <row r="2078" spans="1:4" x14ac:dyDescent="0.2">
      <c r="A2078" s="11">
        <v>87765</v>
      </c>
      <c r="B2078" s="11">
        <v>0</v>
      </c>
      <c r="C2078" s="11">
        <v>28</v>
      </c>
      <c r="D2078" s="11">
        <v>11</v>
      </c>
    </row>
    <row r="2079" spans="1:4" x14ac:dyDescent="0.2">
      <c r="A2079" s="11">
        <v>110863</v>
      </c>
      <c r="B2079" s="11">
        <v>1</v>
      </c>
      <c r="C2079" s="11">
        <v>538</v>
      </c>
      <c r="D2079" s="11">
        <v>289</v>
      </c>
    </row>
    <row r="2080" spans="1:4" x14ac:dyDescent="0.2">
      <c r="A2080" s="11">
        <v>16238</v>
      </c>
      <c r="B2080" s="11">
        <v>1</v>
      </c>
      <c r="C2080" s="11">
        <v>879</v>
      </c>
      <c r="D2080" s="11">
        <v>258</v>
      </c>
    </row>
    <row r="2081" spans="1:4" x14ac:dyDescent="0.2">
      <c r="A2081" s="11">
        <v>122643</v>
      </c>
      <c r="B2081" s="11">
        <v>0</v>
      </c>
      <c r="C2081" s="11">
        <v>923</v>
      </c>
      <c r="D2081" s="11">
        <v>643</v>
      </c>
    </row>
    <row r="2082" spans="1:4" x14ac:dyDescent="0.2">
      <c r="A2082" s="11">
        <v>82452</v>
      </c>
      <c r="B2082" s="11">
        <v>1</v>
      </c>
      <c r="C2082" s="11">
        <v>433</v>
      </c>
      <c r="D2082" s="11">
        <v>432</v>
      </c>
    </row>
    <row r="2083" spans="1:4" x14ac:dyDescent="0.2">
      <c r="A2083" s="11">
        <v>122775</v>
      </c>
      <c r="B2083" s="11">
        <v>0</v>
      </c>
      <c r="C2083" s="11">
        <v>453</v>
      </c>
      <c r="D2083" s="11">
        <v>184</v>
      </c>
    </row>
    <row r="2084" spans="1:4" x14ac:dyDescent="0.2">
      <c r="A2084" s="11">
        <v>100240</v>
      </c>
      <c r="B2084" s="11">
        <v>0</v>
      </c>
      <c r="C2084" s="11">
        <v>944</v>
      </c>
      <c r="D2084" s="11">
        <v>774</v>
      </c>
    </row>
    <row r="2085" spans="1:4" x14ac:dyDescent="0.2">
      <c r="A2085" s="11">
        <v>87758</v>
      </c>
      <c r="B2085" s="11">
        <v>0</v>
      </c>
      <c r="C2085" s="11">
        <v>738</v>
      </c>
      <c r="D2085" s="11">
        <v>463</v>
      </c>
    </row>
    <row r="2086" spans="1:4" x14ac:dyDescent="0.2">
      <c r="A2086" s="11">
        <v>110689</v>
      </c>
      <c r="B2086" s="11">
        <v>0</v>
      </c>
      <c r="C2086" s="11">
        <v>628</v>
      </c>
      <c r="D2086" s="11">
        <v>199</v>
      </c>
    </row>
    <row r="2087" spans="1:4" x14ac:dyDescent="0.2">
      <c r="A2087" s="11">
        <v>110704</v>
      </c>
      <c r="B2087" s="11">
        <v>0</v>
      </c>
      <c r="C2087" s="11">
        <v>947</v>
      </c>
      <c r="D2087" s="11">
        <v>896</v>
      </c>
    </row>
    <row r="2088" spans="1:4" x14ac:dyDescent="0.2">
      <c r="A2088" s="11">
        <v>82455</v>
      </c>
      <c r="B2088" s="11">
        <v>1</v>
      </c>
      <c r="C2088" s="11">
        <v>409</v>
      </c>
      <c r="D2088" s="11">
        <v>252</v>
      </c>
    </row>
    <row r="2089" spans="1:4" x14ac:dyDescent="0.2">
      <c r="A2089" s="11">
        <v>127013</v>
      </c>
      <c r="B2089" s="11">
        <v>1</v>
      </c>
      <c r="C2089" s="11">
        <v>149</v>
      </c>
      <c r="D2089" s="11">
        <v>59</v>
      </c>
    </row>
    <row r="2090" spans="1:4" x14ac:dyDescent="0.2">
      <c r="A2090" s="11">
        <v>113063</v>
      </c>
      <c r="B2090" s="11">
        <v>1</v>
      </c>
      <c r="C2090" s="11">
        <v>859</v>
      </c>
      <c r="D2090" s="11">
        <v>158</v>
      </c>
    </row>
    <row r="2091" spans="1:4" x14ac:dyDescent="0.2">
      <c r="A2091" s="11">
        <v>11296</v>
      </c>
      <c r="B2091" s="11">
        <v>0</v>
      </c>
      <c r="C2091" s="11">
        <v>362</v>
      </c>
      <c r="D2091" s="11">
        <v>78</v>
      </c>
    </row>
    <row r="2092" spans="1:4" x14ac:dyDescent="0.2">
      <c r="A2092" s="11">
        <v>105305</v>
      </c>
      <c r="B2092" s="11">
        <v>1</v>
      </c>
      <c r="C2092" s="11">
        <v>182</v>
      </c>
      <c r="D2092" s="11">
        <v>157</v>
      </c>
    </row>
    <row r="2093" spans="1:4" x14ac:dyDescent="0.2">
      <c r="A2093" s="11">
        <v>73244</v>
      </c>
      <c r="B2093" s="11">
        <v>1</v>
      </c>
      <c r="C2093" s="11">
        <v>152</v>
      </c>
      <c r="D2093" s="11">
        <v>78</v>
      </c>
    </row>
    <row r="2094" spans="1:4" x14ac:dyDescent="0.2">
      <c r="A2094" s="11">
        <v>82458</v>
      </c>
      <c r="B2094" s="11">
        <v>1</v>
      </c>
      <c r="C2094" s="11">
        <v>2</v>
      </c>
      <c r="D2094" s="11">
        <v>2</v>
      </c>
    </row>
    <row r="2095" spans="1:4" x14ac:dyDescent="0.2">
      <c r="A2095" s="11">
        <v>105302</v>
      </c>
      <c r="B2095" s="11">
        <v>1</v>
      </c>
      <c r="C2095" s="11">
        <v>90</v>
      </c>
      <c r="D2095" s="11">
        <v>82</v>
      </c>
    </row>
    <row r="2096" spans="1:4" x14ac:dyDescent="0.2">
      <c r="A2096" s="11">
        <v>150951</v>
      </c>
      <c r="B2096" s="11">
        <v>1</v>
      </c>
      <c r="C2096" s="11">
        <v>462</v>
      </c>
      <c r="D2096" s="11">
        <v>78</v>
      </c>
    </row>
    <row r="2097" spans="1:4" x14ac:dyDescent="0.2">
      <c r="A2097" s="11">
        <v>122492</v>
      </c>
      <c r="B2097" s="11">
        <v>1</v>
      </c>
      <c r="C2097" s="11">
        <v>863</v>
      </c>
      <c r="D2097" s="11">
        <v>525</v>
      </c>
    </row>
    <row r="2098" spans="1:4" x14ac:dyDescent="0.2">
      <c r="A2098" s="11">
        <v>110436</v>
      </c>
      <c r="B2098" s="11">
        <v>0</v>
      </c>
      <c r="C2098" s="11">
        <v>54</v>
      </c>
      <c r="D2098" s="11">
        <v>33</v>
      </c>
    </row>
    <row r="2099" spans="1:4" x14ac:dyDescent="0.2">
      <c r="A2099" s="11">
        <v>10674</v>
      </c>
      <c r="B2099" s="11">
        <v>1</v>
      </c>
      <c r="C2099" s="11">
        <v>271</v>
      </c>
      <c r="D2099" s="11">
        <v>251</v>
      </c>
    </row>
    <row r="2100" spans="1:4" x14ac:dyDescent="0.2">
      <c r="A2100" s="11">
        <v>117166</v>
      </c>
      <c r="B2100" s="11">
        <v>1</v>
      </c>
      <c r="C2100" s="11">
        <v>489</v>
      </c>
      <c r="D2100" s="11">
        <v>99</v>
      </c>
    </row>
    <row r="2101" spans="1:4" x14ac:dyDescent="0.2">
      <c r="A2101" s="11">
        <v>111776</v>
      </c>
      <c r="B2101" s="11">
        <v>0</v>
      </c>
      <c r="C2101" s="11">
        <v>807</v>
      </c>
      <c r="D2101" s="11">
        <v>628</v>
      </c>
    </row>
    <row r="2102" spans="1:4" x14ac:dyDescent="0.2">
      <c r="A2102" s="11">
        <v>122388</v>
      </c>
      <c r="B2102" s="11">
        <v>1</v>
      </c>
      <c r="C2102" s="11">
        <v>414</v>
      </c>
      <c r="D2102" s="11">
        <v>195</v>
      </c>
    </row>
    <row r="2103" spans="1:4" x14ac:dyDescent="0.2">
      <c r="A2103" s="11">
        <v>117160</v>
      </c>
      <c r="B2103" s="11">
        <v>0</v>
      </c>
      <c r="C2103" s="11">
        <v>113</v>
      </c>
      <c r="D2103" s="11">
        <v>45</v>
      </c>
    </row>
    <row r="2104" spans="1:4" x14ac:dyDescent="0.2">
      <c r="A2104" s="11">
        <v>98795</v>
      </c>
      <c r="B2104" s="11">
        <v>1</v>
      </c>
      <c r="C2104" s="11">
        <v>513</v>
      </c>
      <c r="D2104" s="11">
        <v>396</v>
      </c>
    </row>
    <row r="2105" spans="1:4" x14ac:dyDescent="0.2">
      <c r="A2105" s="11">
        <v>117150</v>
      </c>
      <c r="B2105" s="11">
        <v>0</v>
      </c>
      <c r="C2105" s="11">
        <v>241</v>
      </c>
      <c r="D2105" s="11">
        <v>151</v>
      </c>
    </row>
    <row r="2106" spans="1:4" x14ac:dyDescent="0.2">
      <c r="A2106" s="11">
        <v>109416</v>
      </c>
      <c r="B2106" s="11">
        <v>1</v>
      </c>
      <c r="C2106" s="11">
        <v>558</v>
      </c>
      <c r="D2106" s="11">
        <v>20</v>
      </c>
    </row>
    <row r="2107" spans="1:4" x14ac:dyDescent="0.2">
      <c r="A2107" s="11">
        <v>122291</v>
      </c>
      <c r="B2107" s="11">
        <v>0</v>
      </c>
      <c r="C2107" s="11">
        <v>462</v>
      </c>
      <c r="D2107" s="11">
        <v>395</v>
      </c>
    </row>
    <row r="2108" spans="1:4" x14ac:dyDescent="0.2">
      <c r="A2108" s="11">
        <v>21820</v>
      </c>
      <c r="B2108" s="11">
        <v>0</v>
      </c>
      <c r="C2108" s="11">
        <v>31</v>
      </c>
      <c r="D2108" s="11">
        <v>15</v>
      </c>
    </row>
    <row r="2109" spans="1:4" x14ac:dyDescent="0.2">
      <c r="A2109" s="11">
        <v>150105</v>
      </c>
      <c r="B2109" s="11">
        <v>0</v>
      </c>
      <c r="C2109" s="11">
        <v>338</v>
      </c>
      <c r="D2109" s="11">
        <v>170</v>
      </c>
    </row>
    <row r="2110" spans="1:4" x14ac:dyDescent="0.2">
      <c r="A2110" s="11">
        <v>46474</v>
      </c>
      <c r="B2110" s="11">
        <v>1</v>
      </c>
      <c r="C2110" s="11">
        <v>451</v>
      </c>
      <c r="D2110" s="11">
        <v>76</v>
      </c>
    </row>
    <row r="2111" spans="1:4" x14ac:dyDescent="0.2">
      <c r="A2111" s="11">
        <v>118207</v>
      </c>
      <c r="B2111" s="11">
        <v>1</v>
      </c>
      <c r="C2111" s="11">
        <v>911</v>
      </c>
      <c r="D2111" s="11">
        <v>599</v>
      </c>
    </row>
    <row r="2112" spans="1:4" x14ac:dyDescent="0.2">
      <c r="A2112" s="11">
        <v>111007</v>
      </c>
      <c r="B2112" s="11">
        <v>1</v>
      </c>
      <c r="C2112" s="11">
        <v>390</v>
      </c>
      <c r="D2112" s="11">
        <v>389</v>
      </c>
    </row>
    <row r="2113" spans="1:4" x14ac:dyDescent="0.2">
      <c r="A2113" s="11">
        <v>9727</v>
      </c>
      <c r="B2113" s="11">
        <v>1</v>
      </c>
      <c r="C2113" s="11">
        <v>798</v>
      </c>
      <c r="D2113" s="11">
        <v>743</v>
      </c>
    </row>
    <row r="2114" spans="1:4" x14ac:dyDescent="0.2">
      <c r="A2114" s="11">
        <v>72321</v>
      </c>
      <c r="B2114" s="11">
        <v>1</v>
      </c>
      <c r="C2114" s="11">
        <v>618</v>
      </c>
      <c r="D2114" s="11">
        <v>419</v>
      </c>
    </row>
    <row r="2115" spans="1:4" x14ac:dyDescent="0.2">
      <c r="A2115" s="11">
        <v>100063</v>
      </c>
      <c r="B2115" s="11">
        <v>0</v>
      </c>
      <c r="C2115" s="11">
        <v>943</v>
      </c>
      <c r="D2115" s="11">
        <v>514</v>
      </c>
    </row>
    <row r="2116" spans="1:4" x14ac:dyDescent="0.2">
      <c r="A2116" s="11">
        <v>79818</v>
      </c>
      <c r="B2116" s="11">
        <v>0</v>
      </c>
      <c r="C2116" s="11">
        <v>770</v>
      </c>
      <c r="D2116" s="11">
        <v>151</v>
      </c>
    </row>
    <row r="2117" spans="1:4" x14ac:dyDescent="0.2">
      <c r="A2117" s="11">
        <v>121731</v>
      </c>
      <c r="B2117" s="11">
        <v>0</v>
      </c>
      <c r="C2117" s="11">
        <v>734</v>
      </c>
      <c r="D2117" s="11">
        <v>270</v>
      </c>
    </row>
    <row r="2118" spans="1:4" x14ac:dyDescent="0.2">
      <c r="A2118" s="11">
        <v>200584</v>
      </c>
      <c r="B2118" s="11">
        <v>1</v>
      </c>
      <c r="C2118" s="11">
        <v>303</v>
      </c>
      <c r="D2118" s="11">
        <v>40</v>
      </c>
    </row>
    <row r="2119" spans="1:4" x14ac:dyDescent="0.2">
      <c r="A2119" s="11">
        <v>68600</v>
      </c>
      <c r="B2119" s="11">
        <v>0</v>
      </c>
      <c r="C2119" s="11">
        <v>269</v>
      </c>
      <c r="D2119" s="11">
        <v>267</v>
      </c>
    </row>
    <row r="2120" spans="1:4" x14ac:dyDescent="0.2">
      <c r="A2120" s="11">
        <v>98788</v>
      </c>
      <c r="B2120" s="11">
        <v>1</v>
      </c>
      <c r="C2120" s="11">
        <v>726</v>
      </c>
      <c r="D2120" s="11">
        <v>256</v>
      </c>
    </row>
    <row r="2121" spans="1:4" x14ac:dyDescent="0.2">
      <c r="A2121" s="11">
        <v>122390</v>
      </c>
      <c r="B2121" s="11">
        <v>0</v>
      </c>
      <c r="C2121" s="11">
        <v>569</v>
      </c>
      <c r="D2121" s="11">
        <v>398</v>
      </c>
    </row>
    <row r="2122" spans="1:4" x14ac:dyDescent="0.2">
      <c r="A2122" s="11">
        <v>109930</v>
      </c>
      <c r="B2122" s="11">
        <v>0</v>
      </c>
      <c r="C2122" s="11">
        <v>125</v>
      </c>
      <c r="D2122" s="11">
        <v>12</v>
      </c>
    </row>
    <row r="2123" spans="1:4" x14ac:dyDescent="0.2">
      <c r="A2123" s="11">
        <v>118299</v>
      </c>
      <c r="B2123" s="11">
        <v>0</v>
      </c>
      <c r="C2123" s="11">
        <v>706</v>
      </c>
      <c r="D2123" s="11">
        <v>573</v>
      </c>
    </row>
    <row r="2124" spans="1:4" x14ac:dyDescent="0.2">
      <c r="A2124" s="11">
        <v>72320</v>
      </c>
      <c r="B2124" s="11">
        <v>1</v>
      </c>
      <c r="C2124" s="11">
        <v>744</v>
      </c>
      <c r="D2124" s="11">
        <v>447</v>
      </c>
    </row>
    <row r="2125" spans="1:4" x14ac:dyDescent="0.2">
      <c r="A2125" s="11">
        <v>87839</v>
      </c>
      <c r="B2125" s="11">
        <v>1</v>
      </c>
      <c r="C2125" s="11">
        <v>842</v>
      </c>
      <c r="D2125" s="11">
        <v>693</v>
      </c>
    </row>
    <row r="2126" spans="1:4" x14ac:dyDescent="0.2">
      <c r="A2126" s="11">
        <v>79819</v>
      </c>
      <c r="B2126" s="11">
        <v>0</v>
      </c>
      <c r="C2126" s="11">
        <v>723</v>
      </c>
      <c r="D2126" s="11">
        <v>372</v>
      </c>
    </row>
    <row r="2127" spans="1:4" x14ac:dyDescent="0.2">
      <c r="A2127" s="11">
        <v>117169</v>
      </c>
      <c r="B2127" s="11">
        <v>1</v>
      </c>
      <c r="C2127" s="11">
        <v>408</v>
      </c>
      <c r="D2127" s="11">
        <v>83</v>
      </c>
    </row>
    <row r="2128" spans="1:4" x14ac:dyDescent="0.2">
      <c r="A2128" s="11">
        <v>200585</v>
      </c>
      <c r="B2128" s="11">
        <v>0</v>
      </c>
      <c r="C2128" s="11">
        <v>87</v>
      </c>
      <c r="D2128" s="11">
        <v>2</v>
      </c>
    </row>
    <row r="2129" spans="1:4" x14ac:dyDescent="0.2">
      <c r="A2129" s="11">
        <v>70339</v>
      </c>
      <c r="B2129" s="11">
        <v>0</v>
      </c>
      <c r="C2129" s="11">
        <v>259</v>
      </c>
      <c r="D2129" s="11">
        <v>199</v>
      </c>
    </row>
    <row r="2130" spans="1:4" x14ac:dyDescent="0.2">
      <c r="A2130" s="11">
        <v>45597</v>
      </c>
      <c r="B2130" s="11">
        <v>1</v>
      </c>
      <c r="C2130" s="11">
        <v>57</v>
      </c>
      <c r="D2130" s="11">
        <v>37</v>
      </c>
    </row>
    <row r="2131" spans="1:4" x14ac:dyDescent="0.2">
      <c r="A2131" s="11">
        <v>117147</v>
      </c>
      <c r="B2131" s="11">
        <v>1</v>
      </c>
      <c r="C2131" s="11">
        <v>774</v>
      </c>
      <c r="D2131" s="11">
        <v>591</v>
      </c>
    </row>
    <row r="2132" spans="1:4" x14ac:dyDescent="0.2">
      <c r="A2132" s="11">
        <v>46309</v>
      </c>
      <c r="B2132" s="11">
        <v>0</v>
      </c>
      <c r="C2132" s="11">
        <v>155</v>
      </c>
      <c r="D2132" s="11">
        <v>108</v>
      </c>
    </row>
    <row r="2133" spans="1:4" x14ac:dyDescent="0.2">
      <c r="A2133" s="11">
        <v>45595</v>
      </c>
      <c r="B2133" s="11">
        <v>1</v>
      </c>
      <c r="C2133" s="11">
        <v>199</v>
      </c>
      <c r="D2133" s="11">
        <v>115</v>
      </c>
    </row>
    <row r="2134" spans="1:4" x14ac:dyDescent="0.2">
      <c r="A2134" s="11">
        <v>100311</v>
      </c>
      <c r="B2134" s="11">
        <v>1</v>
      </c>
      <c r="C2134" s="11">
        <v>25</v>
      </c>
      <c r="D2134" s="11">
        <v>1</v>
      </c>
    </row>
    <row r="2135" spans="1:4" x14ac:dyDescent="0.2">
      <c r="A2135" s="11">
        <v>122491</v>
      </c>
      <c r="B2135" s="11">
        <v>1</v>
      </c>
      <c r="C2135" s="11">
        <v>337</v>
      </c>
      <c r="D2135" s="11">
        <v>234</v>
      </c>
    </row>
    <row r="2136" spans="1:4" x14ac:dyDescent="0.2">
      <c r="A2136" s="11">
        <v>117466</v>
      </c>
      <c r="B2136" s="11">
        <v>1</v>
      </c>
      <c r="C2136" s="11">
        <v>320</v>
      </c>
      <c r="D2136" s="11">
        <v>228</v>
      </c>
    </row>
    <row r="2137" spans="1:4" x14ac:dyDescent="0.2">
      <c r="A2137" s="11">
        <v>85107</v>
      </c>
      <c r="B2137" s="11">
        <v>0</v>
      </c>
      <c r="C2137" s="11">
        <v>660</v>
      </c>
      <c r="D2137" s="11">
        <v>25</v>
      </c>
    </row>
    <row r="2138" spans="1:4" x14ac:dyDescent="0.2">
      <c r="A2138" s="11">
        <v>45594</v>
      </c>
      <c r="B2138" s="11">
        <v>1</v>
      </c>
      <c r="C2138" s="11">
        <v>391</v>
      </c>
      <c r="D2138" s="11">
        <v>371</v>
      </c>
    </row>
    <row r="2139" spans="1:4" x14ac:dyDescent="0.2">
      <c r="A2139" s="11">
        <v>118298</v>
      </c>
      <c r="B2139" s="11">
        <v>0</v>
      </c>
      <c r="C2139" s="11">
        <v>865</v>
      </c>
      <c r="D2139" s="11">
        <v>515</v>
      </c>
    </row>
    <row r="2140" spans="1:4" x14ac:dyDescent="0.2">
      <c r="A2140" s="11">
        <v>98802</v>
      </c>
      <c r="B2140" s="11">
        <v>0</v>
      </c>
      <c r="C2140" s="11">
        <v>89</v>
      </c>
      <c r="D2140" s="11">
        <v>7</v>
      </c>
    </row>
    <row r="2141" spans="1:4" x14ac:dyDescent="0.2">
      <c r="A2141" s="11">
        <v>46985</v>
      </c>
      <c r="B2141" s="11">
        <v>0</v>
      </c>
      <c r="C2141" s="11">
        <v>858</v>
      </c>
      <c r="D2141" s="11">
        <v>855</v>
      </c>
    </row>
    <row r="2142" spans="1:4" x14ac:dyDescent="0.2">
      <c r="A2142" s="11">
        <v>46476</v>
      </c>
      <c r="B2142" s="11">
        <v>1</v>
      </c>
      <c r="C2142" s="11">
        <v>607</v>
      </c>
      <c r="D2142" s="11">
        <v>251</v>
      </c>
    </row>
    <row r="2143" spans="1:4" x14ac:dyDescent="0.2">
      <c r="A2143" s="11">
        <v>110187</v>
      </c>
      <c r="B2143" s="11">
        <v>0</v>
      </c>
      <c r="C2143" s="11">
        <v>718</v>
      </c>
      <c r="D2143" s="11">
        <v>484</v>
      </c>
    </row>
    <row r="2144" spans="1:4" x14ac:dyDescent="0.2">
      <c r="A2144" s="11">
        <v>79988</v>
      </c>
      <c r="B2144" s="11">
        <v>1</v>
      </c>
      <c r="C2144" s="11">
        <v>509</v>
      </c>
      <c r="D2144" s="11">
        <v>74</v>
      </c>
    </row>
    <row r="2145" spans="1:4" x14ac:dyDescent="0.2">
      <c r="A2145" s="11">
        <v>46970</v>
      </c>
      <c r="B2145" s="11">
        <v>1</v>
      </c>
      <c r="C2145" s="11">
        <v>224</v>
      </c>
      <c r="D2145" s="11">
        <v>132</v>
      </c>
    </row>
    <row r="2146" spans="1:4" x14ac:dyDescent="0.2">
      <c r="A2146" s="11">
        <v>6519</v>
      </c>
      <c r="B2146" s="11">
        <v>0</v>
      </c>
      <c r="C2146" s="11">
        <v>763</v>
      </c>
      <c r="D2146" s="11">
        <v>538</v>
      </c>
    </row>
    <row r="2147" spans="1:4" x14ac:dyDescent="0.2">
      <c r="A2147" s="11">
        <v>118205</v>
      </c>
      <c r="B2147" s="11">
        <v>1</v>
      </c>
      <c r="C2147" s="11">
        <v>328</v>
      </c>
      <c r="D2147" s="11">
        <v>60</v>
      </c>
    </row>
    <row r="2148" spans="1:4" x14ac:dyDescent="0.2">
      <c r="A2148" s="11">
        <v>109412</v>
      </c>
      <c r="B2148" s="11">
        <v>1</v>
      </c>
      <c r="C2148" s="11">
        <v>370</v>
      </c>
      <c r="D2148" s="11">
        <v>72</v>
      </c>
    </row>
    <row r="2149" spans="1:4" x14ac:dyDescent="0.2">
      <c r="A2149" s="11">
        <v>117931</v>
      </c>
      <c r="B2149" s="11">
        <v>0</v>
      </c>
      <c r="C2149" s="11">
        <v>23</v>
      </c>
      <c r="D2149" s="11">
        <v>6</v>
      </c>
    </row>
    <row r="2150" spans="1:4" x14ac:dyDescent="0.2">
      <c r="A2150" s="11">
        <v>70042</v>
      </c>
      <c r="B2150" s="11">
        <v>0</v>
      </c>
      <c r="C2150" s="11">
        <v>437</v>
      </c>
      <c r="D2150" s="11">
        <v>374</v>
      </c>
    </row>
    <row r="2151" spans="1:4" x14ac:dyDescent="0.2">
      <c r="A2151" s="11">
        <v>150104</v>
      </c>
      <c r="B2151" s="11">
        <v>0</v>
      </c>
      <c r="C2151" s="11">
        <v>156</v>
      </c>
      <c r="D2151" s="11">
        <v>35</v>
      </c>
    </row>
    <row r="2152" spans="1:4" x14ac:dyDescent="0.2">
      <c r="A2152" s="11">
        <v>72319</v>
      </c>
      <c r="B2152" s="11">
        <v>1</v>
      </c>
      <c r="C2152" s="11">
        <v>423</v>
      </c>
      <c r="D2152" s="11">
        <v>182</v>
      </c>
    </row>
    <row r="2153" spans="1:4" x14ac:dyDescent="0.2">
      <c r="A2153" s="11">
        <v>100060</v>
      </c>
      <c r="B2153" s="11">
        <v>0</v>
      </c>
      <c r="C2153" s="11">
        <v>903</v>
      </c>
      <c r="D2153" s="11">
        <v>839</v>
      </c>
    </row>
    <row r="2154" spans="1:4" x14ac:dyDescent="0.2">
      <c r="A2154" s="11">
        <v>6521</v>
      </c>
      <c r="B2154" s="11">
        <v>1</v>
      </c>
      <c r="C2154" s="11">
        <v>490</v>
      </c>
      <c r="D2154" s="11">
        <v>421</v>
      </c>
    </row>
    <row r="2155" spans="1:4" x14ac:dyDescent="0.2">
      <c r="A2155" s="11">
        <v>45058</v>
      </c>
      <c r="B2155" s="11">
        <v>0</v>
      </c>
      <c r="C2155" s="11">
        <v>509</v>
      </c>
      <c r="D2155" s="11">
        <v>408</v>
      </c>
    </row>
    <row r="2156" spans="1:4" x14ac:dyDescent="0.2">
      <c r="A2156" s="11">
        <v>117139</v>
      </c>
      <c r="B2156" s="11">
        <v>1</v>
      </c>
      <c r="C2156" s="11">
        <v>378</v>
      </c>
      <c r="D2156" s="11">
        <v>168</v>
      </c>
    </row>
    <row r="2157" spans="1:4" x14ac:dyDescent="0.2">
      <c r="A2157" s="11">
        <v>117464</v>
      </c>
      <c r="B2157" s="11">
        <v>0</v>
      </c>
      <c r="C2157" s="11">
        <v>910</v>
      </c>
      <c r="D2157" s="11">
        <v>457</v>
      </c>
    </row>
    <row r="2158" spans="1:4" x14ac:dyDescent="0.2">
      <c r="A2158" s="11">
        <v>111777</v>
      </c>
      <c r="B2158" s="11">
        <v>1</v>
      </c>
      <c r="C2158" s="11">
        <v>114</v>
      </c>
      <c r="D2158" s="11">
        <v>40</v>
      </c>
    </row>
    <row r="2159" spans="1:4" x14ac:dyDescent="0.2">
      <c r="A2159" s="11">
        <v>122375</v>
      </c>
      <c r="B2159" s="11">
        <v>1</v>
      </c>
      <c r="C2159" s="11">
        <v>304</v>
      </c>
      <c r="D2159" s="11">
        <v>23</v>
      </c>
    </row>
    <row r="2160" spans="1:4" x14ac:dyDescent="0.2">
      <c r="A2160" s="11">
        <v>122282</v>
      </c>
      <c r="B2160" s="11">
        <v>0</v>
      </c>
      <c r="C2160" s="11">
        <v>215</v>
      </c>
      <c r="D2160" s="11">
        <v>46</v>
      </c>
    </row>
    <row r="2161" spans="1:4" x14ac:dyDescent="0.2">
      <c r="A2161" s="11">
        <v>47161</v>
      </c>
      <c r="B2161" s="11">
        <v>1</v>
      </c>
      <c r="C2161" s="11">
        <v>264</v>
      </c>
      <c r="D2161" s="11">
        <v>51</v>
      </c>
    </row>
    <row r="2162" spans="1:4" x14ac:dyDescent="0.2">
      <c r="A2162" s="11">
        <v>47159</v>
      </c>
      <c r="B2162" s="11">
        <v>0</v>
      </c>
      <c r="C2162" s="11">
        <v>759</v>
      </c>
      <c r="D2162" s="11">
        <v>600</v>
      </c>
    </row>
    <row r="2163" spans="1:4" x14ac:dyDescent="0.2">
      <c r="A2163" s="11">
        <v>71327</v>
      </c>
      <c r="B2163" s="11">
        <v>0</v>
      </c>
      <c r="C2163" s="11">
        <v>83</v>
      </c>
      <c r="D2163" s="11">
        <v>42</v>
      </c>
    </row>
    <row r="2164" spans="1:4" x14ac:dyDescent="0.2">
      <c r="A2164" s="11">
        <v>122276</v>
      </c>
      <c r="B2164" s="11">
        <v>0</v>
      </c>
      <c r="C2164" s="11">
        <v>34</v>
      </c>
      <c r="D2164" s="11">
        <v>3</v>
      </c>
    </row>
    <row r="2165" spans="1:4" x14ac:dyDescent="0.2">
      <c r="A2165" s="11">
        <v>72806</v>
      </c>
      <c r="B2165" s="11">
        <v>1</v>
      </c>
      <c r="C2165" s="11">
        <v>769</v>
      </c>
      <c r="D2165" s="11">
        <v>719</v>
      </c>
    </row>
    <row r="2166" spans="1:4" x14ac:dyDescent="0.2">
      <c r="A2166" s="11">
        <v>100248</v>
      </c>
      <c r="B2166" s="11">
        <v>0</v>
      </c>
      <c r="C2166" s="11">
        <v>445</v>
      </c>
      <c r="D2166" s="11">
        <v>38</v>
      </c>
    </row>
    <row r="2167" spans="1:4" x14ac:dyDescent="0.2">
      <c r="A2167" s="11">
        <v>122378</v>
      </c>
      <c r="B2167" s="11">
        <v>1</v>
      </c>
      <c r="C2167" s="11">
        <v>155</v>
      </c>
      <c r="D2167" s="11">
        <v>43</v>
      </c>
    </row>
    <row r="2168" spans="1:4" x14ac:dyDescent="0.2">
      <c r="A2168" s="11">
        <v>44762</v>
      </c>
      <c r="B2168" s="11">
        <v>0</v>
      </c>
      <c r="C2168" s="11">
        <v>81</v>
      </c>
      <c r="D2168" s="11">
        <v>24</v>
      </c>
    </row>
    <row r="2169" spans="1:4" x14ac:dyDescent="0.2">
      <c r="A2169" s="11">
        <v>100247</v>
      </c>
      <c r="B2169" s="11">
        <v>0</v>
      </c>
      <c r="C2169" s="11">
        <v>71</v>
      </c>
      <c r="D2169" s="11">
        <v>15</v>
      </c>
    </row>
    <row r="2170" spans="1:4" x14ac:dyDescent="0.2">
      <c r="A2170" s="11">
        <v>182272</v>
      </c>
      <c r="B2170" s="11">
        <v>1</v>
      </c>
      <c r="C2170" s="11">
        <v>219</v>
      </c>
      <c r="D2170" s="11">
        <v>57</v>
      </c>
    </row>
    <row r="2171" spans="1:4" x14ac:dyDescent="0.2">
      <c r="A2171" s="11">
        <v>128297</v>
      </c>
      <c r="B2171" s="11">
        <v>1</v>
      </c>
      <c r="C2171" s="11">
        <v>626</v>
      </c>
      <c r="D2171" s="11">
        <v>620</v>
      </c>
    </row>
    <row r="2172" spans="1:4" x14ac:dyDescent="0.2">
      <c r="A2172" s="11">
        <v>10673</v>
      </c>
      <c r="B2172" s="11">
        <v>0</v>
      </c>
      <c r="C2172" s="11">
        <v>340</v>
      </c>
      <c r="D2172" s="11">
        <v>11</v>
      </c>
    </row>
    <row r="2173" spans="1:4" x14ac:dyDescent="0.2">
      <c r="A2173" s="11">
        <v>69332</v>
      </c>
      <c r="B2173" s="11">
        <v>0</v>
      </c>
      <c r="C2173" s="11">
        <v>668</v>
      </c>
      <c r="D2173" s="11">
        <v>130</v>
      </c>
    </row>
    <row r="2174" spans="1:4" x14ac:dyDescent="0.2">
      <c r="A2174" s="11">
        <v>151239</v>
      </c>
      <c r="B2174" s="11">
        <v>1</v>
      </c>
      <c r="C2174" s="11">
        <v>55</v>
      </c>
      <c r="D2174" s="11">
        <v>44</v>
      </c>
    </row>
    <row r="2175" spans="1:4" x14ac:dyDescent="0.2">
      <c r="A2175" s="11">
        <v>116667</v>
      </c>
      <c r="B2175" s="11">
        <v>0</v>
      </c>
      <c r="C2175" s="11">
        <v>356</v>
      </c>
      <c r="D2175" s="11">
        <v>84</v>
      </c>
    </row>
    <row r="2176" spans="1:4" x14ac:dyDescent="0.2">
      <c r="A2176" s="11">
        <v>72809</v>
      </c>
      <c r="B2176" s="11">
        <v>1</v>
      </c>
      <c r="C2176" s="11">
        <v>871</v>
      </c>
      <c r="D2176" s="11">
        <v>239</v>
      </c>
    </row>
    <row r="2177" spans="1:4" x14ac:dyDescent="0.2">
      <c r="A2177" s="11">
        <v>165917</v>
      </c>
      <c r="B2177" s="11">
        <v>0</v>
      </c>
      <c r="C2177" s="11">
        <v>2</v>
      </c>
      <c r="D2177" s="11">
        <v>2</v>
      </c>
    </row>
    <row r="2178" spans="1:4" x14ac:dyDescent="0.2">
      <c r="A2178" s="11">
        <v>8746</v>
      </c>
      <c r="B2178" s="11">
        <v>1</v>
      </c>
      <c r="C2178" s="11">
        <v>2</v>
      </c>
      <c r="D2178" s="11">
        <v>0</v>
      </c>
    </row>
    <row r="2179" spans="1:4" x14ac:dyDescent="0.2">
      <c r="A2179" s="11">
        <v>122374</v>
      </c>
      <c r="B2179" s="11">
        <v>0</v>
      </c>
      <c r="C2179" s="11">
        <v>722</v>
      </c>
      <c r="D2179" s="11">
        <v>672</v>
      </c>
    </row>
    <row r="2180" spans="1:4" x14ac:dyDescent="0.2">
      <c r="A2180" s="11">
        <v>118166</v>
      </c>
      <c r="B2180" s="11">
        <v>0</v>
      </c>
      <c r="C2180" s="11">
        <v>206</v>
      </c>
      <c r="D2180" s="11">
        <v>109</v>
      </c>
    </row>
    <row r="2181" spans="1:4" x14ac:dyDescent="0.2">
      <c r="A2181" s="11">
        <v>42729</v>
      </c>
      <c r="B2181" s="11">
        <v>0</v>
      </c>
      <c r="C2181" s="11">
        <v>392</v>
      </c>
      <c r="D2181" s="11">
        <v>61</v>
      </c>
    </row>
    <row r="2182" spans="1:4" x14ac:dyDescent="0.2">
      <c r="A2182" s="11">
        <v>182271</v>
      </c>
      <c r="B2182" s="11">
        <v>1</v>
      </c>
      <c r="C2182" s="11">
        <v>853</v>
      </c>
      <c r="D2182" s="11">
        <v>552</v>
      </c>
    </row>
    <row r="2183" spans="1:4" x14ac:dyDescent="0.2">
      <c r="A2183" s="11">
        <v>109211</v>
      </c>
      <c r="B2183" s="11">
        <v>0</v>
      </c>
      <c r="C2183" s="11">
        <v>369</v>
      </c>
      <c r="D2183" s="11">
        <v>277</v>
      </c>
    </row>
    <row r="2184" spans="1:4" x14ac:dyDescent="0.2">
      <c r="A2184" s="11">
        <v>192901</v>
      </c>
      <c r="B2184" s="11">
        <v>1</v>
      </c>
      <c r="C2184" s="11">
        <v>37</v>
      </c>
      <c r="D2184" s="11">
        <v>11</v>
      </c>
    </row>
    <row r="2185" spans="1:4" x14ac:dyDescent="0.2">
      <c r="A2185" s="11">
        <v>122379</v>
      </c>
      <c r="B2185" s="11">
        <v>1</v>
      </c>
      <c r="C2185" s="11">
        <v>345</v>
      </c>
      <c r="D2185" s="11">
        <v>114</v>
      </c>
    </row>
    <row r="2186" spans="1:4" x14ac:dyDescent="0.2">
      <c r="A2186" s="11">
        <v>109891</v>
      </c>
      <c r="B2186" s="11">
        <v>0</v>
      </c>
      <c r="C2186" s="11">
        <v>109</v>
      </c>
      <c r="D2186" s="11">
        <v>7</v>
      </c>
    </row>
    <row r="2187" spans="1:4" x14ac:dyDescent="0.2">
      <c r="A2187" s="11">
        <v>125688</v>
      </c>
      <c r="B2187" s="11">
        <v>1</v>
      </c>
      <c r="C2187" s="11">
        <v>277</v>
      </c>
      <c r="D2187" s="11">
        <v>55</v>
      </c>
    </row>
    <row r="2188" spans="1:4" x14ac:dyDescent="0.2">
      <c r="A2188" s="11">
        <v>68599</v>
      </c>
      <c r="B2188" s="11">
        <v>1</v>
      </c>
      <c r="C2188" s="11">
        <v>233</v>
      </c>
      <c r="D2188" s="11">
        <v>223</v>
      </c>
    </row>
    <row r="2189" spans="1:4" x14ac:dyDescent="0.2">
      <c r="A2189" s="11">
        <v>104841</v>
      </c>
      <c r="B2189" s="11">
        <v>0</v>
      </c>
      <c r="C2189" s="11">
        <v>964</v>
      </c>
      <c r="D2189" s="11">
        <v>645</v>
      </c>
    </row>
    <row r="2190" spans="1:4" x14ac:dyDescent="0.2">
      <c r="A2190" s="11">
        <v>20243</v>
      </c>
      <c r="B2190" s="11">
        <v>0</v>
      </c>
      <c r="C2190" s="11">
        <v>938</v>
      </c>
      <c r="D2190" s="11">
        <v>509</v>
      </c>
    </row>
    <row r="2191" spans="1:4" x14ac:dyDescent="0.2">
      <c r="A2191" s="11">
        <v>10332</v>
      </c>
      <c r="B2191" s="11">
        <v>0</v>
      </c>
      <c r="C2191" s="11">
        <v>963</v>
      </c>
      <c r="D2191" s="11">
        <v>945</v>
      </c>
    </row>
    <row r="2192" spans="1:4" x14ac:dyDescent="0.2">
      <c r="A2192" s="11">
        <v>7361</v>
      </c>
      <c r="B2192" s="11">
        <v>1</v>
      </c>
      <c r="C2192" s="11">
        <v>104</v>
      </c>
      <c r="D2192" s="11">
        <v>102</v>
      </c>
    </row>
    <row r="2193" spans="1:4" x14ac:dyDescent="0.2">
      <c r="A2193" s="11">
        <v>21320</v>
      </c>
      <c r="B2193" s="11">
        <v>1</v>
      </c>
      <c r="C2193" s="11">
        <v>466</v>
      </c>
      <c r="D2193" s="11">
        <v>206</v>
      </c>
    </row>
    <row r="2194" spans="1:4" x14ac:dyDescent="0.2">
      <c r="A2194" s="11">
        <v>7365</v>
      </c>
      <c r="B2194" s="11">
        <v>0</v>
      </c>
      <c r="C2194" s="11">
        <v>721</v>
      </c>
      <c r="D2194" s="11">
        <v>663</v>
      </c>
    </row>
    <row r="2195" spans="1:4" x14ac:dyDescent="0.2">
      <c r="A2195" s="11">
        <v>7364</v>
      </c>
      <c r="B2195" s="11">
        <v>0</v>
      </c>
      <c r="C2195" s="11">
        <v>701</v>
      </c>
      <c r="D2195" s="11">
        <v>283</v>
      </c>
    </row>
    <row r="2196" spans="1:4" x14ac:dyDescent="0.2">
      <c r="A2196" s="11">
        <v>7362</v>
      </c>
      <c r="B2196" s="11">
        <v>0</v>
      </c>
      <c r="C2196" s="11">
        <v>846</v>
      </c>
      <c r="D2196" s="11">
        <v>783</v>
      </c>
    </row>
    <row r="2197" spans="1:4" x14ac:dyDescent="0.2">
      <c r="A2197" s="11">
        <v>117237</v>
      </c>
      <c r="B2197" s="11">
        <v>0</v>
      </c>
      <c r="C2197" s="11">
        <v>245</v>
      </c>
      <c r="D2197" s="11">
        <v>123</v>
      </c>
    </row>
    <row r="2198" spans="1:4" x14ac:dyDescent="0.2">
      <c r="A2198" s="11">
        <v>19784</v>
      </c>
      <c r="B2198" s="11">
        <v>0</v>
      </c>
      <c r="C2198" s="11">
        <v>903</v>
      </c>
      <c r="D2198" s="11">
        <v>781</v>
      </c>
    </row>
    <row r="2199" spans="1:4" x14ac:dyDescent="0.2">
      <c r="A2199" s="11">
        <v>9329</v>
      </c>
      <c r="B2199" s="11">
        <v>1</v>
      </c>
      <c r="C2199" s="11">
        <v>274</v>
      </c>
      <c r="D2199" s="11">
        <v>147</v>
      </c>
    </row>
    <row r="2200" spans="1:4" x14ac:dyDescent="0.2">
      <c r="A2200" s="11">
        <v>10859</v>
      </c>
      <c r="B2200" s="11">
        <v>1</v>
      </c>
      <c r="C2200" s="11">
        <v>980</v>
      </c>
      <c r="D2200" s="11">
        <v>151</v>
      </c>
    </row>
    <row r="2201" spans="1:4" x14ac:dyDescent="0.2">
      <c r="A2201" s="11">
        <v>118329</v>
      </c>
      <c r="B2201" s="11">
        <v>0</v>
      </c>
      <c r="C2201" s="11">
        <v>712</v>
      </c>
      <c r="D2201" s="11">
        <v>92</v>
      </c>
    </row>
    <row r="2202" spans="1:4" x14ac:dyDescent="0.2">
      <c r="A2202" s="11">
        <v>105169</v>
      </c>
      <c r="B2202" s="11">
        <v>1</v>
      </c>
      <c r="C2202" s="11">
        <v>682</v>
      </c>
      <c r="D2202" s="11">
        <v>214</v>
      </c>
    </row>
    <row r="2203" spans="1:4" x14ac:dyDescent="0.2">
      <c r="A2203" s="11">
        <v>90567</v>
      </c>
      <c r="B2203" s="11">
        <v>1</v>
      </c>
      <c r="C2203" s="11">
        <v>574</v>
      </c>
      <c r="D2203" s="11">
        <v>355</v>
      </c>
    </row>
    <row r="2204" spans="1:4" x14ac:dyDescent="0.2">
      <c r="A2204" s="11">
        <v>46672</v>
      </c>
      <c r="B2204" s="11">
        <v>0</v>
      </c>
      <c r="C2204" s="11">
        <v>77</v>
      </c>
      <c r="D2204" s="11">
        <v>11</v>
      </c>
    </row>
    <row r="2205" spans="1:4" x14ac:dyDescent="0.2">
      <c r="A2205" s="11">
        <v>118229</v>
      </c>
      <c r="B2205" s="11">
        <v>1</v>
      </c>
      <c r="C2205" s="11">
        <v>664</v>
      </c>
      <c r="D2205" s="11">
        <v>61</v>
      </c>
    </row>
    <row r="2206" spans="1:4" x14ac:dyDescent="0.2">
      <c r="A2206" s="11">
        <v>193230</v>
      </c>
      <c r="B2206" s="11">
        <v>1</v>
      </c>
      <c r="C2206" s="11">
        <v>701</v>
      </c>
      <c r="D2206" s="11">
        <v>166</v>
      </c>
    </row>
    <row r="2207" spans="1:4" x14ac:dyDescent="0.2">
      <c r="A2207" s="11">
        <v>193254</v>
      </c>
      <c r="B2207" s="11">
        <v>0</v>
      </c>
      <c r="C2207" s="11">
        <v>315</v>
      </c>
      <c r="D2207" s="11">
        <v>34</v>
      </c>
    </row>
    <row r="2208" spans="1:4" x14ac:dyDescent="0.2">
      <c r="A2208" s="11">
        <v>113228</v>
      </c>
      <c r="B2208" s="11">
        <v>1</v>
      </c>
      <c r="C2208" s="11">
        <v>665</v>
      </c>
      <c r="D2208" s="11">
        <v>593</v>
      </c>
    </row>
    <row r="2209" spans="1:4" x14ac:dyDescent="0.2">
      <c r="A2209" s="11">
        <v>193193</v>
      </c>
      <c r="B2209" s="11">
        <v>1</v>
      </c>
      <c r="C2209" s="11">
        <v>930</v>
      </c>
      <c r="D2209" s="11">
        <v>117</v>
      </c>
    </row>
    <row r="2210" spans="1:4" x14ac:dyDescent="0.2">
      <c r="A2210" s="11">
        <v>113223</v>
      </c>
      <c r="B2210" s="11">
        <v>0</v>
      </c>
      <c r="C2210" s="11">
        <v>329</v>
      </c>
      <c r="D2210" s="11">
        <v>216</v>
      </c>
    </row>
    <row r="2211" spans="1:4" x14ac:dyDescent="0.2">
      <c r="A2211" s="11">
        <v>113227</v>
      </c>
      <c r="B2211" s="11">
        <v>0</v>
      </c>
      <c r="C2211" s="11">
        <v>383</v>
      </c>
      <c r="D2211" s="11">
        <v>125</v>
      </c>
    </row>
    <row r="2212" spans="1:4" x14ac:dyDescent="0.2">
      <c r="A2212" s="11">
        <v>114198</v>
      </c>
      <c r="B2212" s="11">
        <v>0</v>
      </c>
      <c r="C2212" s="11">
        <v>446</v>
      </c>
      <c r="D2212" s="11">
        <v>108</v>
      </c>
    </row>
    <row r="2213" spans="1:4" x14ac:dyDescent="0.2">
      <c r="A2213" s="11">
        <v>100451</v>
      </c>
      <c r="B2213" s="11">
        <v>0</v>
      </c>
      <c r="C2213" s="11">
        <v>311</v>
      </c>
      <c r="D2213" s="11">
        <v>302</v>
      </c>
    </row>
    <row r="2214" spans="1:4" x14ac:dyDescent="0.2">
      <c r="A2214" s="11">
        <v>100446</v>
      </c>
      <c r="B2214" s="11">
        <v>1</v>
      </c>
      <c r="C2214" s="11">
        <v>744</v>
      </c>
      <c r="D2214" s="11">
        <v>622</v>
      </c>
    </row>
    <row r="2215" spans="1:4" x14ac:dyDescent="0.2">
      <c r="A2215" s="11">
        <v>193253</v>
      </c>
      <c r="B2215" s="11">
        <v>1</v>
      </c>
      <c r="C2215" s="11">
        <v>908</v>
      </c>
      <c r="D2215" s="11">
        <v>277</v>
      </c>
    </row>
    <row r="2216" spans="1:4" x14ac:dyDescent="0.2">
      <c r="A2216" s="11">
        <v>82432</v>
      </c>
      <c r="B2216" s="11">
        <v>1</v>
      </c>
      <c r="C2216" s="11">
        <v>682</v>
      </c>
      <c r="D2216" s="11">
        <v>679</v>
      </c>
    </row>
    <row r="2217" spans="1:4" x14ac:dyDescent="0.2">
      <c r="A2217" s="11">
        <v>122703</v>
      </c>
      <c r="B2217" s="11">
        <v>0</v>
      </c>
      <c r="C2217" s="11">
        <v>799</v>
      </c>
      <c r="D2217" s="11">
        <v>74</v>
      </c>
    </row>
    <row r="2218" spans="1:4" x14ac:dyDescent="0.2">
      <c r="A2218" s="11">
        <v>129410</v>
      </c>
      <c r="B2218" s="11">
        <v>0</v>
      </c>
      <c r="C2218" s="11">
        <v>425</v>
      </c>
      <c r="D2218" s="11">
        <v>315</v>
      </c>
    </row>
    <row r="2219" spans="1:4" x14ac:dyDescent="0.2">
      <c r="A2219" s="11">
        <v>103236</v>
      </c>
      <c r="B2219" s="11">
        <v>1</v>
      </c>
      <c r="C2219" s="11">
        <v>768</v>
      </c>
      <c r="D2219" s="11">
        <v>687</v>
      </c>
    </row>
    <row r="2220" spans="1:4" x14ac:dyDescent="0.2">
      <c r="A2220" s="11">
        <v>127534</v>
      </c>
      <c r="B2220" s="11">
        <v>1</v>
      </c>
      <c r="C2220" s="11">
        <v>323</v>
      </c>
      <c r="D2220" s="11">
        <v>49</v>
      </c>
    </row>
    <row r="2221" spans="1:4" x14ac:dyDescent="0.2">
      <c r="A2221" s="11">
        <v>100906</v>
      </c>
      <c r="B2221" s="11">
        <v>1</v>
      </c>
      <c r="C2221" s="11">
        <v>683</v>
      </c>
      <c r="D2221" s="11">
        <v>675</v>
      </c>
    </row>
    <row r="2222" spans="1:4" x14ac:dyDescent="0.2">
      <c r="A2222" s="11">
        <v>109098</v>
      </c>
      <c r="B2222" s="11">
        <v>0</v>
      </c>
      <c r="C2222" s="11">
        <v>582</v>
      </c>
      <c r="D2222" s="11">
        <v>100</v>
      </c>
    </row>
    <row r="2223" spans="1:4" x14ac:dyDescent="0.2">
      <c r="A2223" s="11">
        <v>155864</v>
      </c>
      <c r="B2223" s="11">
        <v>1</v>
      </c>
      <c r="C2223" s="11">
        <v>358</v>
      </c>
      <c r="D2223" s="11">
        <v>227</v>
      </c>
    </row>
    <row r="2224" spans="1:4" x14ac:dyDescent="0.2">
      <c r="A2224" s="11">
        <v>120314</v>
      </c>
      <c r="B2224" s="11">
        <v>1</v>
      </c>
      <c r="C2224" s="11">
        <v>76</v>
      </c>
      <c r="D2224" s="11">
        <v>3</v>
      </c>
    </row>
    <row r="2225" spans="1:4" x14ac:dyDescent="0.2">
      <c r="A2225" s="11">
        <v>199547</v>
      </c>
      <c r="B2225" s="11">
        <v>0</v>
      </c>
      <c r="C2225" s="11">
        <v>553</v>
      </c>
      <c r="D2225" s="11">
        <v>373</v>
      </c>
    </row>
    <row r="2226" spans="1:4" x14ac:dyDescent="0.2">
      <c r="A2226" s="11">
        <v>110540</v>
      </c>
      <c r="B2226" s="11">
        <v>0</v>
      </c>
      <c r="C2226" s="11">
        <v>945</v>
      </c>
      <c r="D2226" s="11">
        <v>473</v>
      </c>
    </row>
    <row r="2227" spans="1:4" x14ac:dyDescent="0.2">
      <c r="A2227" s="11">
        <v>182190</v>
      </c>
      <c r="B2227" s="11">
        <v>1</v>
      </c>
      <c r="C2227" s="11">
        <v>497</v>
      </c>
      <c r="D2227" s="11">
        <v>52</v>
      </c>
    </row>
    <row r="2228" spans="1:4" x14ac:dyDescent="0.2">
      <c r="A2228" s="11">
        <v>79341</v>
      </c>
      <c r="B2228" s="11">
        <v>0</v>
      </c>
      <c r="C2228" s="11">
        <v>316</v>
      </c>
      <c r="D2228" s="11">
        <v>297</v>
      </c>
    </row>
    <row r="2229" spans="1:4" x14ac:dyDescent="0.2">
      <c r="A2229" s="11">
        <v>108969</v>
      </c>
      <c r="B2229" s="11">
        <v>1</v>
      </c>
      <c r="C2229" s="11">
        <v>830</v>
      </c>
      <c r="D2229" s="11">
        <v>574</v>
      </c>
    </row>
    <row r="2230" spans="1:4" x14ac:dyDescent="0.2">
      <c r="A2230" s="11">
        <v>79939</v>
      </c>
      <c r="B2230" s="11">
        <v>1</v>
      </c>
      <c r="C2230" s="11">
        <v>524</v>
      </c>
      <c r="D2230" s="11">
        <v>263</v>
      </c>
    </row>
    <row r="2231" spans="1:4" x14ac:dyDescent="0.2">
      <c r="A2231" s="11">
        <v>11733</v>
      </c>
      <c r="B2231" s="11">
        <v>1</v>
      </c>
      <c r="C2231" s="11">
        <v>942</v>
      </c>
      <c r="D2231" s="11">
        <v>763</v>
      </c>
    </row>
    <row r="2232" spans="1:4" x14ac:dyDescent="0.2">
      <c r="A2232" s="11">
        <v>12647</v>
      </c>
      <c r="B2232" s="11">
        <v>1</v>
      </c>
      <c r="C2232" s="11">
        <v>313</v>
      </c>
      <c r="D2232" s="11">
        <v>139</v>
      </c>
    </row>
    <row r="2233" spans="1:4" x14ac:dyDescent="0.2">
      <c r="A2233" s="11">
        <v>122292</v>
      </c>
      <c r="B2233" s="11">
        <v>1</v>
      </c>
      <c r="C2233" s="11">
        <v>928</v>
      </c>
      <c r="D2233" s="11">
        <v>319</v>
      </c>
    </row>
    <row r="2234" spans="1:4" x14ac:dyDescent="0.2">
      <c r="A2234" s="11">
        <v>117433</v>
      </c>
      <c r="B2234" s="11">
        <v>0</v>
      </c>
      <c r="C2234" s="11">
        <v>786</v>
      </c>
      <c r="D2234" s="11">
        <v>522</v>
      </c>
    </row>
    <row r="2235" spans="1:4" x14ac:dyDescent="0.2">
      <c r="A2235" s="11">
        <v>127018</v>
      </c>
      <c r="B2235" s="11">
        <v>1</v>
      </c>
      <c r="C2235" s="11">
        <v>672</v>
      </c>
      <c r="D2235" s="11">
        <v>393</v>
      </c>
    </row>
    <row r="2236" spans="1:4" x14ac:dyDescent="0.2">
      <c r="A2236" s="11">
        <v>9705</v>
      </c>
      <c r="B2236" s="11">
        <v>0</v>
      </c>
      <c r="C2236" s="11">
        <v>553</v>
      </c>
      <c r="D2236" s="11">
        <v>28</v>
      </c>
    </row>
    <row r="2237" spans="1:4" x14ac:dyDescent="0.2">
      <c r="A2237" s="11">
        <v>9703</v>
      </c>
      <c r="B2237" s="11">
        <v>1</v>
      </c>
      <c r="C2237" s="11">
        <v>899</v>
      </c>
      <c r="D2237" s="11">
        <v>424</v>
      </c>
    </row>
    <row r="2238" spans="1:4" x14ac:dyDescent="0.2">
      <c r="A2238" s="11">
        <v>86005</v>
      </c>
      <c r="B2238" s="11">
        <v>0</v>
      </c>
      <c r="C2238" s="11">
        <v>1</v>
      </c>
      <c r="D2238" s="11">
        <v>0</v>
      </c>
    </row>
    <row r="2239" spans="1:4" x14ac:dyDescent="0.2">
      <c r="A2239" s="11">
        <v>9704</v>
      </c>
      <c r="B2239" s="11">
        <v>0</v>
      </c>
      <c r="C2239" s="11">
        <v>760</v>
      </c>
      <c r="D2239" s="11">
        <v>596</v>
      </c>
    </row>
    <row r="2240" spans="1:4" x14ac:dyDescent="0.2">
      <c r="A2240" s="11">
        <v>182189</v>
      </c>
      <c r="B2240" s="11">
        <v>1</v>
      </c>
      <c r="C2240" s="11">
        <v>496</v>
      </c>
      <c r="D2240" s="11">
        <v>147</v>
      </c>
    </row>
    <row r="2241" spans="1:4" x14ac:dyDescent="0.2">
      <c r="A2241" s="11">
        <v>29452</v>
      </c>
      <c r="B2241" s="11">
        <v>1</v>
      </c>
      <c r="C2241" s="11">
        <v>403</v>
      </c>
      <c r="D2241" s="11">
        <v>128</v>
      </c>
    </row>
    <row r="2242" spans="1:4" x14ac:dyDescent="0.2">
      <c r="A2242" s="11">
        <v>122485</v>
      </c>
      <c r="B2242" s="11">
        <v>0</v>
      </c>
      <c r="C2242" s="11">
        <v>680</v>
      </c>
      <c r="D2242" s="11">
        <v>225</v>
      </c>
    </row>
    <row r="2243" spans="1:4" x14ac:dyDescent="0.2">
      <c r="A2243" s="11">
        <v>9706</v>
      </c>
      <c r="B2243" s="11">
        <v>1</v>
      </c>
      <c r="C2243" s="11">
        <v>311</v>
      </c>
      <c r="D2243" s="11">
        <v>38</v>
      </c>
    </row>
    <row r="2244" spans="1:4" x14ac:dyDescent="0.2">
      <c r="A2244" s="11">
        <v>12648</v>
      </c>
      <c r="B2244" s="11">
        <v>1</v>
      </c>
      <c r="C2244" s="11">
        <v>275</v>
      </c>
      <c r="D2244" s="11">
        <v>123</v>
      </c>
    </row>
    <row r="2245" spans="1:4" x14ac:dyDescent="0.2">
      <c r="A2245" s="11">
        <v>93899</v>
      </c>
      <c r="B2245" s="11">
        <v>1</v>
      </c>
      <c r="C2245" s="11">
        <v>24</v>
      </c>
      <c r="D2245" s="11">
        <v>8</v>
      </c>
    </row>
    <row r="2246" spans="1:4" x14ac:dyDescent="0.2">
      <c r="A2246" s="11">
        <v>28890</v>
      </c>
      <c r="B2246" s="11">
        <v>1</v>
      </c>
      <c r="C2246" s="11">
        <v>512</v>
      </c>
      <c r="D2246" s="11">
        <v>498</v>
      </c>
    </row>
    <row r="2247" spans="1:4" x14ac:dyDescent="0.2">
      <c r="A2247" s="11">
        <v>17638</v>
      </c>
      <c r="B2247" s="11">
        <v>1</v>
      </c>
      <c r="C2247" s="11">
        <v>923</v>
      </c>
      <c r="D2247" s="11">
        <v>199</v>
      </c>
    </row>
    <row r="2248" spans="1:4" x14ac:dyDescent="0.2">
      <c r="A2248" s="11">
        <v>28888</v>
      </c>
      <c r="B2248" s="11">
        <v>1</v>
      </c>
      <c r="C2248" s="11">
        <v>821</v>
      </c>
      <c r="D2248" s="11">
        <v>712</v>
      </c>
    </row>
    <row r="2249" spans="1:4" x14ac:dyDescent="0.2">
      <c r="A2249" s="11">
        <v>29455</v>
      </c>
      <c r="B2249" s="11">
        <v>0</v>
      </c>
      <c r="C2249" s="11">
        <v>841</v>
      </c>
      <c r="D2249" s="11">
        <v>830</v>
      </c>
    </row>
    <row r="2250" spans="1:4" x14ac:dyDescent="0.2">
      <c r="A2250" s="11">
        <v>93895</v>
      </c>
      <c r="B2250" s="11">
        <v>1</v>
      </c>
      <c r="C2250" s="11">
        <v>74</v>
      </c>
      <c r="D2250" s="11">
        <v>57</v>
      </c>
    </row>
    <row r="2251" spans="1:4" x14ac:dyDescent="0.2">
      <c r="A2251" s="11">
        <v>116417</v>
      </c>
      <c r="B2251" s="11">
        <v>1</v>
      </c>
      <c r="C2251" s="11">
        <v>94</v>
      </c>
      <c r="D2251" s="11">
        <v>24</v>
      </c>
    </row>
    <row r="2252" spans="1:4" x14ac:dyDescent="0.2">
      <c r="A2252" s="11">
        <v>1971</v>
      </c>
      <c r="B2252" s="11">
        <v>1</v>
      </c>
      <c r="C2252" s="11">
        <v>621</v>
      </c>
      <c r="D2252" s="11">
        <v>42</v>
      </c>
    </row>
    <row r="2253" spans="1:4" x14ac:dyDescent="0.2">
      <c r="A2253" s="11">
        <v>12649</v>
      </c>
      <c r="B2253" s="11">
        <v>0</v>
      </c>
      <c r="C2253" s="11">
        <v>280</v>
      </c>
      <c r="D2253" s="11">
        <v>129</v>
      </c>
    </row>
    <row r="2254" spans="1:4" x14ac:dyDescent="0.2">
      <c r="A2254" s="11">
        <v>93896</v>
      </c>
      <c r="B2254" s="11">
        <v>0</v>
      </c>
      <c r="C2254" s="11">
        <v>570</v>
      </c>
      <c r="D2254" s="11">
        <v>119</v>
      </c>
    </row>
    <row r="2255" spans="1:4" x14ac:dyDescent="0.2">
      <c r="A2255" s="11">
        <v>44386</v>
      </c>
      <c r="B2255" s="11">
        <v>0</v>
      </c>
      <c r="C2255" s="11">
        <v>313</v>
      </c>
      <c r="D2255" s="11">
        <v>85</v>
      </c>
    </row>
    <row r="2256" spans="1:4" x14ac:dyDescent="0.2">
      <c r="A2256" s="11">
        <v>188156</v>
      </c>
      <c r="B2256" s="11">
        <v>0</v>
      </c>
      <c r="C2256" s="11">
        <v>69</v>
      </c>
      <c r="D2256" s="11">
        <v>3</v>
      </c>
    </row>
    <row r="2257" spans="1:4" x14ac:dyDescent="0.2">
      <c r="A2257" s="11">
        <v>7360</v>
      </c>
      <c r="B2257" s="11">
        <v>1</v>
      </c>
      <c r="C2257" s="11">
        <v>474</v>
      </c>
      <c r="D2257" s="11">
        <v>291</v>
      </c>
    </row>
    <row r="2258" spans="1:4" x14ac:dyDescent="0.2">
      <c r="A2258" s="11">
        <v>79323</v>
      </c>
      <c r="B2258" s="11">
        <v>0</v>
      </c>
      <c r="C2258" s="11">
        <v>564</v>
      </c>
      <c r="D2258" s="11">
        <v>487</v>
      </c>
    </row>
    <row r="2259" spans="1:4" x14ac:dyDescent="0.2">
      <c r="A2259" s="11">
        <v>72015</v>
      </c>
      <c r="B2259" s="11">
        <v>0</v>
      </c>
      <c r="C2259" s="11">
        <v>903</v>
      </c>
      <c r="D2259" s="11">
        <v>536</v>
      </c>
    </row>
    <row r="2260" spans="1:4" x14ac:dyDescent="0.2">
      <c r="A2260" s="11">
        <v>44310</v>
      </c>
      <c r="B2260" s="11">
        <v>1</v>
      </c>
      <c r="C2260" s="11">
        <v>944</v>
      </c>
      <c r="D2260" s="11">
        <v>540</v>
      </c>
    </row>
    <row r="2261" spans="1:4" x14ac:dyDescent="0.2">
      <c r="A2261" s="11">
        <v>77044</v>
      </c>
      <c r="B2261" s="11">
        <v>0</v>
      </c>
      <c r="C2261" s="11">
        <v>180</v>
      </c>
      <c r="D2261" s="11">
        <v>138</v>
      </c>
    </row>
    <row r="2262" spans="1:4" x14ac:dyDescent="0.2">
      <c r="A2262" s="11">
        <v>120636</v>
      </c>
      <c r="B2262" s="11">
        <v>1</v>
      </c>
      <c r="C2262" s="11">
        <v>778</v>
      </c>
      <c r="D2262" s="11">
        <v>443</v>
      </c>
    </row>
    <row r="2263" spans="1:4" x14ac:dyDescent="0.2">
      <c r="A2263" s="11">
        <v>92662</v>
      </c>
      <c r="B2263" s="11">
        <v>0</v>
      </c>
      <c r="C2263" s="11">
        <v>491</v>
      </c>
      <c r="D2263" s="11">
        <v>469</v>
      </c>
    </row>
    <row r="2264" spans="1:4" x14ac:dyDescent="0.2">
      <c r="A2264" s="11">
        <v>117263</v>
      </c>
      <c r="B2264" s="11">
        <v>1</v>
      </c>
      <c r="C2264" s="11">
        <v>642</v>
      </c>
      <c r="D2264" s="11">
        <v>75</v>
      </c>
    </row>
    <row r="2265" spans="1:4" x14ac:dyDescent="0.2">
      <c r="A2265" s="11">
        <v>117261</v>
      </c>
      <c r="B2265" s="11">
        <v>0</v>
      </c>
      <c r="C2265" s="11">
        <v>529</v>
      </c>
      <c r="D2265" s="11">
        <v>159</v>
      </c>
    </row>
    <row r="2266" spans="1:4" x14ac:dyDescent="0.2">
      <c r="A2266" s="11">
        <v>10644</v>
      </c>
      <c r="B2266" s="11">
        <v>1</v>
      </c>
      <c r="C2266" s="11">
        <v>274</v>
      </c>
      <c r="D2266" s="11">
        <v>51</v>
      </c>
    </row>
    <row r="2267" spans="1:4" x14ac:dyDescent="0.2">
      <c r="A2267" s="11">
        <v>102457</v>
      </c>
      <c r="B2267" s="11">
        <v>1</v>
      </c>
      <c r="C2267" s="11">
        <v>684</v>
      </c>
      <c r="D2267" s="11">
        <v>502</v>
      </c>
    </row>
    <row r="2268" spans="1:4" x14ac:dyDescent="0.2">
      <c r="A2268" s="11">
        <v>117419</v>
      </c>
      <c r="B2268" s="11">
        <v>1</v>
      </c>
      <c r="C2268" s="11">
        <v>798</v>
      </c>
      <c r="D2268" s="11">
        <v>292</v>
      </c>
    </row>
    <row r="2269" spans="1:4" x14ac:dyDescent="0.2">
      <c r="A2269" s="11">
        <v>150939</v>
      </c>
      <c r="B2269" s="11">
        <v>1</v>
      </c>
      <c r="C2269" s="11">
        <v>706</v>
      </c>
      <c r="D2269" s="11">
        <v>229</v>
      </c>
    </row>
    <row r="2270" spans="1:4" x14ac:dyDescent="0.2">
      <c r="A2270" s="11">
        <v>10517</v>
      </c>
      <c r="B2270" s="11">
        <v>1</v>
      </c>
      <c r="C2270" s="11">
        <v>96</v>
      </c>
      <c r="D2270" s="11">
        <v>23</v>
      </c>
    </row>
    <row r="2271" spans="1:4" x14ac:dyDescent="0.2">
      <c r="A2271" s="11">
        <v>79109</v>
      </c>
      <c r="B2271" s="11">
        <v>1</v>
      </c>
      <c r="C2271" s="11">
        <v>379</v>
      </c>
      <c r="D2271" s="11">
        <v>135</v>
      </c>
    </row>
    <row r="2272" spans="1:4" x14ac:dyDescent="0.2">
      <c r="A2272" s="11">
        <v>118918</v>
      </c>
      <c r="B2272" s="11">
        <v>1</v>
      </c>
      <c r="C2272" s="11">
        <v>559</v>
      </c>
      <c r="D2272" s="11">
        <v>364</v>
      </c>
    </row>
    <row r="2273" spans="1:4" x14ac:dyDescent="0.2">
      <c r="A2273" s="11">
        <v>102456</v>
      </c>
      <c r="B2273" s="11">
        <v>1</v>
      </c>
      <c r="C2273" s="11">
        <v>37</v>
      </c>
      <c r="D2273" s="11">
        <v>17</v>
      </c>
    </row>
    <row r="2274" spans="1:4" x14ac:dyDescent="0.2">
      <c r="A2274" s="11">
        <v>155865</v>
      </c>
      <c r="B2274" s="11">
        <v>0</v>
      </c>
      <c r="C2274" s="11">
        <v>100</v>
      </c>
      <c r="D2274" s="11">
        <v>40</v>
      </c>
    </row>
    <row r="2275" spans="1:4" x14ac:dyDescent="0.2">
      <c r="A2275" s="11">
        <v>100443</v>
      </c>
      <c r="B2275" s="11">
        <v>0</v>
      </c>
      <c r="C2275" s="11">
        <v>309</v>
      </c>
      <c r="D2275" s="11">
        <v>252</v>
      </c>
    </row>
    <row r="2276" spans="1:4" x14ac:dyDescent="0.2">
      <c r="A2276" s="11">
        <v>93833</v>
      </c>
      <c r="B2276" s="11">
        <v>0</v>
      </c>
      <c r="C2276" s="11">
        <v>400</v>
      </c>
      <c r="D2276" s="11">
        <v>115</v>
      </c>
    </row>
    <row r="2277" spans="1:4" x14ac:dyDescent="0.2">
      <c r="A2277" s="11">
        <v>76693</v>
      </c>
      <c r="B2277" s="11">
        <v>1</v>
      </c>
      <c r="C2277" s="11">
        <v>12</v>
      </c>
      <c r="D2277" s="11">
        <v>3</v>
      </c>
    </row>
    <row r="2278" spans="1:4" x14ac:dyDescent="0.2">
      <c r="A2278" s="11">
        <v>100441</v>
      </c>
      <c r="B2278" s="11">
        <v>0</v>
      </c>
      <c r="C2278" s="11">
        <v>921</v>
      </c>
      <c r="D2278" s="11">
        <v>120</v>
      </c>
    </row>
    <row r="2279" spans="1:4" x14ac:dyDescent="0.2">
      <c r="A2279" s="11">
        <v>103230</v>
      </c>
      <c r="B2279" s="11">
        <v>1</v>
      </c>
      <c r="C2279" s="11">
        <v>814</v>
      </c>
      <c r="D2279" s="11">
        <v>471</v>
      </c>
    </row>
    <row r="2280" spans="1:4" x14ac:dyDescent="0.2">
      <c r="A2280" s="11">
        <v>117902</v>
      </c>
      <c r="B2280" s="11">
        <v>1</v>
      </c>
      <c r="C2280" s="11">
        <v>147</v>
      </c>
      <c r="D2280" s="11">
        <v>53</v>
      </c>
    </row>
    <row r="2281" spans="1:4" x14ac:dyDescent="0.2">
      <c r="A2281" s="11">
        <v>105745</v>
      </c>
      <c r="B2281" s="11">
        <v>0</v>
      </c>
      <c r="C2281" s="11">
        <v>710</v>
      </c>
      <c r="D2281" s="11">
        <v>177</v>
      </c>
    </row>
    <row r="2282" spans="1:4" x14ac:dyDescent="0.2">
      <c r="A2282" s="11">
        <v>100811</v>
      </c>
      <c r="B2282" s="11">
        <v>0</v>
      </c>
      <c r="C2282" s="11">
        <v>802</v>
      </c>
      <c r="D2282" s="11">
        <v>464</v>
      </c>
    </row>
    <row r="2283" spans="1:4" x14ac:dyDescent="0.2">
      <c r="A2283" s="11">
        <v>102505</v>
      </c>
      <c r="B2283" s="11">
        <v>0</v>
      </c>
      <c r="C2283" s="11">
        <v>873</v>
      </c>
      <c r="D2283" s="11">
        <v>852</v>
      </c>
    </row>
    <row r="2284" spans="1:4" x14ac:dyDescent="0.2">
      <c r="A2284" s="11">
        <v>121317</v>
      </c>
      <c r="B2284" s="11">
        <v>0</v>
      </c>
      <c r="C2284" s="11">
        <v>437</v>
      </c>
      <c r="D2284" s="11">
        <v>223</v>
      </c>
    </row>
    <row r="2285" spans="1:4" x14ac:dyDescent="0.2">
      <c r="A2285" s="11">
        <v>121318</v>
      </c>
      <c r="B2285" s="11">
        <v>1</v>
      </c>
      <c r="C2285" s="11">
        <v>261</v>
      </c>
      <c r="D2285" s="11">
        <v>128</v>
      </c>
    </row>
    <row r="2286" spans="1:4" x14ac:dyDescent="0.2">
      <c r="A2286" s="11">
        <v>95155</v>
      </c>
      <c r="B2286" s="11">
        <v>1</v>
      </c>
      <c r="C2286" s="11">
        <v>613</v>
      </c>
      <c r="D2286" s="11">
        <v>368</v>
      </c>
    </row>
    <row r="2287" spans="1:4" x14ac:dyDescent="0.2">
      <c r="A2287" s="11">
        <v>25199</v>
      </c>
      <c r="B2287" s="11">
        <v>0</v>
      </c>
      <c r="C2287" s="11">
        <v>76</v>
      </c>
      <c r="D2287" s="11">
        <v>10</v>
      </c>
    </row>
    <row r="2288" spans="1:4" x14ac:dyDescent="0.2">
      <c r="A2288" s="11">
        <v>156020</v>
      </c>
      <c r="B2288" s="11">
        <v>1</v>
      </c>
      <c r="C2288" s="11">
        <v>390</v>
      </c>
      <c r="D2288" s="11">
        <v>96</v>
      </c>
    </row>
    <row r="2289" spans="1:4" x14ac:dyDescent="0.2">
      <c r="A2289" s="11">
        <v>28587</v>
      </c>
      <c r="B2289" s="11">
        <v>0</v>
      </c>
      <c r="C2289" s="11">
        <v>826</v>
      </c>
      <c r="D2289" s="11">
        <v>615</v>
      </c>
    </row>
    <row r="2290" spans="1:4" x14ac:dyDescent="0.2">
      <c r="A2290" s="11">
        <v>16050</v>
      </c>
      <c r="B2290" s="11">
        <v>0</v>
      </c>
      <c r="C2290" s="11">
        <v>612</v>
      </c>
      <c r="D2290" s="11">
        <v>438</v>
      </c>
    </row>
    <row r="2291" spans="1:4" x14ac:dyDescent="0.2">
      <c r="A2291" s="11">
        <v>119453</v>
      </c>
      <c r="B2291" s="11">
        <v>1</v>
      </c>
      <c r="C2291" s="11">
        <v>640</v>
      </c>
      <c r="D2291" s="11">
        <v>201</v>
      </c>
    </row>
    <row r="2292" spans="1:4" x14ac:dyDescent="0.2">
      <c r="A2292" s="11">
        <v>113070</v>
      </c>
      <c r="B2292" s="11">
        <v>0</v>
      </c>
      <c r="C2292" s="11">
        <v>370</v>
      </c>
      <c r="D2292" s="11">
        <v>183</v>
      </c>
    </row>
    <row r="2293" spans="1:4" x14ac:dyDescent="0.2">
      <c r="A2293" s="11">
        <v>99097</v>
      </c>
      <c r="B2293" s="11">
        <v>0</v>
      </c>
      <c r="C2293" s="11">
        <v>295</v>
      </c>
      <c r="D2293" s="11">
        <v>64</v>
      </c>
    </row>
    <row r="2294" spans="1:4" x14ac:dyDescent="0.2">
      <c r="A2294" s="11">
        <v>99099</v>
      </c>
      <c r="B2294" s="11">
        <v>1</v>
      </c>
      <c r="C2294" s="11">
        <v>341</v>
      </c>
      <c r="D2294" s="11">
        <v>11</v>
      </c>
    </row>
    <row r="2295" spans="1:4" x14ac:dyDescent="0.2">
      <c r="A2295" s="11">
        <v>104998</v>
      </c>
      <c r="B2295" s="11">
        <v>1</v>
      </c>
      <c r="C2295" s="11">
        <v>8</v>
      </c>
      <c r="D2295" s="11">
        <v>1</v>
      </c>
    </row>
    <row r="2296" spans="1:4" x14ac:dyDescent="0.2">
      <c r="A2296" s="11">
        <v>110524</v>
      </c>
      <c r="B2296" s="11">
        <v>1</v>
      </c>
      <c r="C2296" s="11">
        <v>560</v>
      </c>
      <c r="D2296" s="11">
        <v>233</v>
      </c>
    </row>
    <row r="2297" spans="1:4" x14ac:dyDescent="0.2">
      <c r="A2297" s="11">
        <v>117133</v>
      </c>
      <c r="B2297" s="11">
        <v>0</v>
      </c>
      <c r="C2297" s="11">
        <v>511</v>
      </c>
      <c r="D2297" s="11">
        <v>422</v>
      </c>
    </row>
    <row r="2298" spans="1:4" x14ac:dyDescent="0.2">
      <c r="A2298" s="11">
        <v>70696</v>
      </c>
      <c r="B2298" s="11">
        <v>0</v>
      </c>
      <c r="C2298" s="11">
        <v>271</v>
      </c>
      <c r="D2298" s="11">
        <v>108</v>
      </c>
    </row>
    <row r="2299" spans="1:4" x14ac:dyDescent="0.2">
      <c r="A2299" s="11">
        <v>121278</v>
      </c>
      <c r="B2299" s="11">
        <v>0</v>
      </c>
      <c r="C2299" s="11">
        <v>86</v>
      </c>
      <c r="D2299" s="11">
        <v>10</v>
      </c>
    </row>
    <row r="2300" spans="1:4" x14ac:dyDescent="0.2">
      <c r="A2300" s="11">
        <v>74382</v>
      </c>
      <c r="B2300" s="11">
        <v>1</v>
      </c>
      <c r="C2300" s="11">
        <v>550</v>
      </c>
      <c r="D2300" s="11">
        <v>57</v>
      </c>
    </row>
    <row r="2301" spans="1:4" x14ac:dyDescent="0.2">
      <c r="A2301" s="11">
        <v>121921</v>
      </c>
      <c r="B2301" s="11">
        <v>1</v>
      </c>
      <c r="C2301" s="11">
        <v>44</v>
      </c>
      <c r="D2301" s="11">
        <v>23</v>
      </c>
    </row>
    <row r="2302" spans="1:4" x14ac:dyDescent="0.2">
      <c r="A2302" s="11">
        <v>83853</v>
      </c>
      <c r="B2302" s="11">
        <v>1</v>
      </c>
      <c r="C2302" s="11">
        <v>525</v>
      </c>
      <c r="D2302" s="11">
        <v>282</v>
      </c>
    </row>
    <row r="2303" spans="1:4" x14ac:dyDescent="0.2">
      <c r="A2303" s="11">
        <v>111706</v>
      </c>
      <c r="B2303" s="11">
        <v>0</v>
      </c>
      <c r="C2303" s="11">
        <v>379</v>
      </c>
      <c r="D2303" s="11">
        <v>249</v>
      </c>
    </row>
    <row r="2304" spans="1:4" x14ac:dyDescent="0.2">
      <c r="A2304" s="11">
        <v>15062</v>
      </c>
      <c r="B2304" s="11">
        <v>1</v>
      </c>
      <c r="C2304" s="11">
        <v>53</v>
      </c>
      <c r="D2304" s="11">
        <v>15</v>
      </c>
    </row>
    <row r="2305" spans="1:4" x14ac:dyDescent="0.2">
      <c r="A2305" s="11">
        <v>79948</v>
      </c>
      <c r="B2305" s="11">
        <v>0</v>
      </c>
      <c r="C2305" s="11">
        <v>799</v>
      </c>
      <c r="D2305" s="11">
        <v>9</v>
      </c>
    </row>
    <row r="2306" spans="1:4" x14ac:dyDescent="0.2">
      <c r="A2306" s="11">
        <v>84400</v>
      </c>
      <c r="B2306" s="11">
        <v>1</v>
      </c>
      <c r="C2306" s="11">
        <v>166</v>
      </c>
      <c r="D2306" s="11">
        <v>81</v>
      </c>
    </row>
    <row r="2307" spans="1:4" x14ac:dyDescent="0.2">
      <c r="A2307" s="11">
        <v>79299</v>
      </c>
      <c r="B2307" s="11">
        <v>1</v>
      </c>
      <c r="C2307" s="11">
        <v>192</v>
      </c>
      <c r="D2307" s="11">
        <v>77</v>
      </c>
    </row>
    <row r="2308" spans="1:4" x14ac:dyDescent="0.2">
      <c r="A2308" s="11">
        <v>19776</v>
      </c>
      <c r="B2308" s="11">
        <v>1</v>
      </c>
      <c r="C2308" s="11">
        <v>896</v>
      </c>
      <c r="D2308" s="11">
        <v>150</v>
      </c>
    </row>
    <row r="2309" spans="1:4" x14ac:dyDescent="0.2">
      <c r="A2309" s="11">
        <v>74392</v>
      </c>
      <c r="B2309" s="11">
        <v>1</v>
      </c>
      <c r="C2309" s="11">
        <v>682</v>
      </c>
      <c r="D2309" s="11">
        <v>103</v>
      </c>
    </row>
    <row r="2310" spans="1:4" x14ac:dyDescent="0.2">
      <c r="A2310" s="11">
        <v>83399</v>
      </c>
      <c r="B2310" s="11">
        <v>0</v>
      </c>
      <c r="C2310" s="11">
        <v>521</v>
      </c>
      <c r="D2310" s="11">
        <v>241</v>
      </c>
    </row>
    <row r="2311" spans="1:4" x14ac:dyDescent="0.2">
      <c r="A2311" s="11">
        <v>74383</v>
      </c>
      <c r="B2311" s="11">
        <v>0</v>
      </c>
      <c r="C2311" s="11">
        <v>641</v>
      </c>
      <c r="D2311" s="11">
        <v>441</v>
      </c>
    </row>
    <row r="2312" spans="1:4" x14ac:dyDescent="0.2">
      <c r="A2312" s="11">
        <v>100819</v>
      </c>
      <c r="B2312" s="11">
        <v>1</v>
      </c>
      <c r="C2312" s="11">
        <v>773</v>
      </c>
      <c r="D2312" s="11">
        <v>147</v>
      </c>
    </row>
    <row r="2313" spans="1:4" x14ac:dyDescent="0.2">
      <c r="A2313" s="11">
        <v>190857</v>
      </c>
      <c r="B2313" s="11">
        <v>0</v>
      </c>
      <c r="C2313" s="11">
        <v>682</v>
      </c>
      <c r="D2313" s="11">
        <v>498</v>
      </c>
    </row>
    <row r="2314" spans="1:4" x14ac:dyDescent="0.2">
      <c r="A2314" s="11">
        <v>120331</v>
      </c>
      <c r="B2314" s="11">
        <v>1</v>
      </c>
      <c r="C2314" s="11">
        <v>886</v>
      </c>
      <c r="D2314" s="11">
        <v>151</v>
      </c>
    </row>
    <row r="2315" spans="1:4" x14ac:dyDescent="0.2">
      <c r="A2315" s="11">
        <v>87580</v>
      </c>
      <c r="B2315" s="11">
        <v>1</v>
      </c>
      <c r="C2315" s="11">
        <v>955</v>
      </c>
      <c r="D2315" s="11">
        <v>132</v>
      </c>
    </row>
    <row r="2316" spans="1:4" x14ac:dyDescent="0.2">
      <c r="A2316" s="11">
        <v>79300</v>
      </c>
      <c r="B2316" s="11">
        <v>0</v>
      </c>
      <c r="C2316" s="11">
        <v>978</v>
      </c>
      <c r="D2316" s="11">
        <v>107</v>
      </c>
    </row>
    <row r="2317" spans="1:4" x14ac:dyDescent="0.2">
      <c r="A2317" s="11">
        <v>79950</v>
      </c>
      <c r="B2317" s="11">
        <v>1</v>
      </c>
      <c r="C2317" s="11">
        <v>437</v>
      </c>
      <c r="D2317" s="11">
        <v>61</v>
      </c>
    </row>
    <row r="2318" spans="1:4" x14ac:dyDescent="0.2">
      <c r="A2318" s="11">
        <v>84402</v>
      </c>
      <c r="B2318" s="11">
        <v>1</v>
      </c>
      <c r="C2318" s="11">
        <v>769</v>
      </c>
      <c r="D2318" s="11">
        <v>488</v>
      </c>
    </row>
    <row r="2319" spans="1:4" x14ac:dyDescent="0.2">
      <c r="A2319" s="11">
        <v>79298</v>
      </c>
      <c r="B2319" s="11">
        <v>1</v>
      </c>
      <c r="C2319" s="11">
        <v>935</v>
      </c>
      <c r="D2319" s="11">
        <v>217</v>
      </c>
    </row>
    <row r="2320" spans="1:4" x14ac:dyDescent="0.2">
      <c r="A2320" s="11">
        <v>145105</v>
      </c>
      <c r="B2320" s="11">
        <v>0</v>
      </c>
      <c r="C2320" s="11">
        <v>759</v>
      </c>
      <c r="D2320" s="11">
        <v>348</v>
      </c>
    </row>
    <row r="2321" spans="1:4" x14ac:dyDescent="0.2">
      <c r="A2321" s="11">
        <v>92313</v>
      </c>
      <c r="B2321" s="11">
        <v>0</v>
      </c>
      <c r="C2321" s="11">
        <v>556</v>
      </c>
      <c r="D2321" s="11">
        <v>427</v>
      </c>
    </row>
    <row r="2322" spans="1:4" x14ac:dyDescent="0.2">
      <c r="A2322" s="11">
        <v>121735</v>
      </c>
      <c r="B2322" s="11">
        <v>1</v>
      </c>
      <c r="C2322" s="11">
        <v>200</v>
      </c>
      <c r="D2322" s="11">
        <v>184</v>
      </c>
    </row>
    <row r="2323" spans="1:4" x14ac:dyDescent="0.2">
      <c r="A2323" s="11">
        <v>47545</v>
      </c>
      <c r="B2323" s="11">
        <v>1</v>
      </c>
      <c r="C2323" s="11">
        <v>486</v>
      </c>
      <c r="D2323" s="11">
        <v>288</v>
      </c>
    </row>
    <row r="2324" spans="1:4" x14ac:dyDescent="0.2">
      <c r="A2324" s="11">
        <v>122630</v>
      </c>
      <c r="B2324" s="11">
        <v>0</v>
      </c>
      <c r="C2324" s="11">
        <v>624</v>
      </c>
      <c r="D2324" s="11">
        <v>287</v>
      </c>
    </row>
    <row r="2325" spans="1:4" x14ac:dyDescent="0.2">
      <c r="A2325" s="11">
        <v>159490</v>
      </c>
      <c r="B2325" s="11">
        <v>0</v>
      </c>
      <c r="C2325" s="11">
        <v>956</v>
      </c>
      <c r="D2325" s="11">
        <v>337</v>
      </c>
    </row>
    <row r="2326" spans="1:4" x14ac:dyDescent="0.2">
      <c r="A2326" s="11">
        <v>120519</v>
      </c>
      <c r="B2326" s="11">
        <v>0</v>
      </c>
      <c r="C2326" s="11">
        <v>2</v>
      </c>
      <c r="D2326" s="11">
        <v>1</v>
      </c>
    </row>
    <row r="2327" spans="1:4" x14ac:dyDescent="0.2">
      <c r="A2327" s="11">
        <v>159403</v>
      </c>
      <c r="B2327" s="11">
        <v>0</v>
      </c>
      <c r="C2327" s="11">
        <v>404</v>
      </c>
      <c r="D2327" s="11">
        <v>0</v>
      </c>
    </row>
    <row r="2328" spans="1:4" x14ac:dyDescent="0.2">
      <c r="A2328" s="11">
        <v>159617</v>
      </c>
      <c r="B2328" s="11">
        <v>1</v>
      </c>
      <c r="C2328" s="11">
        <v>413</v>
      </c>
      <c r="D2328" s="11">
        <v>260</v>
      </c>
    </row>
    <row r="2329" spans="1:4" x14ac:dyDescent="0.2">
      <c r="A2329" s="11">
        <v>85839</v>
      </c>
      <c r="B2329" s="11">
        <v>1</v>
      </c>
      <c r="C2329" s="11">
        <v>84</v>
      </c>
      <c r="D2329" s="11">
        <v>75</v>
      </c>
    </row>
    <row r="2330" spans="1:4" x14ac:dyDescent="0.2">
      <c r="A2330" s="11">
        <v>85838</v>
      </c>
      <c r="B2330" s="11">
        <v>1</v>
      </c>
      <c r="C2330" s="11">
        <v>256</v>
      </c>
      <c r="D2330" s="11">
        <v>11</v>
      </c>
    </row>
    <row r="2331" spans="1:4" x14ac:dyDescent="0.2">
      <c r="A2331" s="11">
        <v>8868</v>
      </c>
      <c r="B2331" s="11">
        <v>0</v>
      </c>
      <c r="C2331" s="11">
        <v>201</v>
      </c>
      <c r="D2331" s="11">
        <v>141</v>
      </c>
    </row>
    <row r="2332" spans="1:4" x14ac:dyDescent="0.2">
      <c r="A2332" s="11">
        <v>116191</v>
      </c>
      <c r="B2332" s="11">
        <v>0</v>
      </c>
      <c r="C2332" s="11">
        <v>492</v>
      </c>
      <c r="D2332" s="11">
        <v>165</v>
      </c>
    </row>
    <row r="2333" spans="1:4" x14ac:dyDescent="0.2">
      <c r="A2333" s="11">
        <v>90828</v>
      </c>
      <c r="B2333" s="11">
        <v>1</v>
      </c>
      <c r="C2333" s="11">
        <v>108</v>
      </c>
      <c r="D2333" s="11">
        <v>78</v>
      </c>
    </row>
    <row r="2334" spans="1:4" x14ac:dyDescent="0.2">
      <c r="A2334" s="11">
        <v>26276</v>
      </c>
      <c r="B2334" s="11">
        <v>1</v>
      </c>
      <c r="C2334" s="11">
        <v>6</v>
      </c>
      <c r="D2334" s="11">
        <v>0</v>
      </c>
    </row>
    <row r="2335" spans="1:4" x14ac:dyDescent="0.2">
      <c r="A2335" s="11">
        <v>29022</v>
      </c>
      <c r="B2335" s="11">
        <v>1</v>
      </c>
      <c r="C2335" s="11">
        <v>887</v>
      </c>
      <c r="D2335" s="11">
        <v>534</v>
      </c>
    </row>
    <row r="2336" spans="1:4" x14ac:dyDescent="0.2">
      <c r="A2336" s="11">
        <v>111081</v>
      </c>
      <c r="B2336" s="11">
        <v>1</v>
      </c>
      <c r="C2336" s="11">
        <v>753</v>
      </c>
      <c r="D2336" s="11">
        <v>228</v>
      </c>
    </row>
    <row r="2337" spans="1:4" x14ac:dyDescent="0.2">
      <c r="A2337" s="11">
        <v>26277</v>
      </c>
      <c r="B2337" s="11">
        <v>1</v>
      </c>
      <c r="C2337" s="11">
        <v>329</v>
      </c>
      <c r="D2337" s="11">
        <v>274</v>
      </c>
    </row>
    <row r="2338" spans="1:4" x14ac:dyDescent="0.2">
      <c r="A2338" s="11">
        <v>100251</v>
      </c>
      <c r="B2338" s="11">
        <v>1</v>
      </c>
      <c r="C2338" s="11">
        <v>796</v>
      </c>
      <c r="D2338" s="11">
        <v>748</v>
      </c>
    </row>
    <row r="2339" spans="1:4" x14ac:dyDescent="0.2">
      <c r="A2339" s="11">
        <v>87885</v>
      </c>
      <c r="B2339" s="11">
        <v>1</v>
      </c>
      <c r="C2339" s="11">
        <v>256</v>
      </c>
      <c r="D2339" s="11">
        <v>113</v>
      </c>
    </row>
    <row r="2340" spans="1:4" x14ac:dyDescent="0.2">
      <c r="A2340" s="11">
        <v>29023</v>
      </c>
      <c r="B2340" s="11">
        <v>1</v>
      </c>
      <c r="C2340" s="11">
        <v>272</v>
      </c>
      <c r="D2340" s="11">
        <v>59</v>
      </c>
    </row>
    <row r="2341" spans="1:4" x14ac:dyDescent="0.2">
      <c r="A2341" s="11">
        <v>100250</v>
      </c>
      <c r="B2341" s="11">
        <v>1</v>
      </c>
      <c r="C2341" s="11">
        <v>344</v>
      </c>
      <c r="D2341" s="11">
        <v>319</v>
      </c>
    </row>
    <row r="2342" spans="1:4" x14ac:dyDescent="0.2">
      <c r="A2342" s="11">
        <v>116320</v>
      </c>
      <c r="B2342" s="11">
        <v>0</v>
      </c>
      <c r="C2342" s="11">
        <v>196</v>
      </c>
      <c r="D2342" s="11">
        <v>195</v>
      </c>
    </row>
    <row r="2343" spans="1:4" x14ac:dyDescent="0.2">
      <c r="A2343" s="11">
        <v>122149</v>
      </c>
      <c r="B2343" s="11">
        <v>1</v>
      </c>
      <c r="C2343" s="11">
        <v>759</v>
      </c>
      <c r="D2343" s="11">
        <v>553</v>
      </c>
    </row>
    <row r="2344" spans="1:4" x14ac:dyDescent="0.2">
      <c r="A2344" s="11">
        <v>107220</v>
      </c>
      <c r="B2344" s="11">
        <v>0</v>
      </c>
      <c r="C2344" s="11">
        <v>808</v>
      </c>
      <c r="D2344" s="11">
        <v>586</v>
      </c>
    </row>
    <row r="2345" spans="1:4" x14ac:dyDescent="0.2">
      <c r="A2345" s="11">
        <v>122151</v>
      </c>
      <c r="B2345" s="11">
        <v>0</v>
      </c>
      <c r="C2345" s="11">
        <v>666</v>
      </c>
      <c r="D2345" s="11">
        <v>177</v>
      </c>
    </row>
    <row r="2346" spans="1:4" x14ac:dyDescent="0.2">
      <c r="A2346" s="11">
        <v>115766</v>
      </c>
      <c r="B2346" s="11">
        <v>1</v>
      </c>
      <c r="C2346" s="11">
        <v>555</v>
      </c>
      <c r="D2346" s="11">
        <v>140</v>
      </c>
    </row>
    <row r="2347" spans="1:4" x14ac:dyDescent="0.2">
      <c r="A2347" s="11">
        <v>114033</v>
      </c>
      <c r="B2347" s="11">
        <v>1</v>
      </c>
      <c r="C2347" s="11">
        <v>85</v>
      </c>
      <c r="D2347" s="11">
        <v>50</v>
      </c>
    </row>
    <row r="2348" spans="1:4" x14ac:dyDescent="0.2">
      <c r="A2348" s="11">
        <v>149508</v>
      </c>
      <c r="B2348" s="11">
        <v>1</v>
      </c>
      <c r="C2348" s="11">
        <v>315</v>
      </c>
      <c r="D2348" s="11">
        <v>191</v>
      </c>
    </row>
    <row r="2349" spans="1:4" x14ac:dyDescent="0.2">
      <c r="A2349" s="11">
        <v>107256</v>
      </c>
      <c r="B2349" s="11">
        <v>0</v>
      </c>
      <c r="C2349" s="11">
        <v>167</v>
      </c>
      <c r="D2349" s="11">
        <v>120</v>
      </c>
    </row>
    <row r="2350" spans="1:4" x14ac:dyDescent="0.2">
      <c r="A2350" s="11">
        <v>121615</v>
      </c>
      <c r="B2350" s="11">
        <v>1</v>
      </c>
      <c r="C2350" s="11">
        <v>886</v>
      </c>
      <c r="D2350" s="11">
        <v>500</v>
      </c>
    </row>
    <row r="2351" spans="1:4" x14ac:dyDescent="0.2">
      <c r="A2351" s="11">
        <v>107226</v>
      </c>
      <c r="B2351" s="11">
        <v>0</v>
      </c>
      <c r="C2351" s="11">
        <v>275</v>
      </c>
      <c r="D2351" s="11">
        <v>83</v>
      </c>
    </row>
    <row r="2352" spans="1:4" x14ac:dyDescent="0.2">
      <c r="A2352" s="11">
        <v>120188</v>
      </c>
      <c r="B2352" s="11">
        <v>0</v>
      </c>
      <c r="C2352" s="11">
        <v>567</v>
      </c>
      <c r="D2352" s="11">
        <v>136</v>
      </c>
    </row>
    <row r="2353" spans="1:4" x14ac:dyDescent="0.2">
      <c r="A2353" s="11">
        <v>107944</v>
      </c>
      <c r="B2353" s="11">
        <v>1</v>
      </c>
      <c r="C2353" s="11">
        <v>791</v>
      </c>
      <c r="D2353" s="11">
        <v>228</v>
      </c>
    </row>
    <row r="2354" spans="1:4" x14ac:dyDescent="0.2">
      <c r="A2354" s="11">
        <v>70243</v>
      </c>
      <c r="B2354" s="11">
        <v>1</v>
      </c>
      <c r="C2354" s="11">
        <v>782</v>
      </c>
      <c r="D2354" s="11">
        <v>394</v>
      </c>
    </row>
    <row r="2355" spans="1:4" x14ac:dyDescent="0.2">
      <c r="A2355" s="11">
        <v>149505</v>
      </c>
      <c r="B2355" s="11">
        <v>1</v>
      </c>
      <c r="C2355" s="11">
        <v>437</v>
      </c>
      <c r="D2355" s="11">
        <v>122</v>
      </c>
    </row>
    <row r="2356" spans="1:4" x14ac:dyDescent="0.2">
      <c r="A2356" s="11">
        <v>101428</v>
      </c>
      <c r="B2356" s="11">
        <v>0</v>
      </c>
      <c r="C2356" s="11">
        <v>937</v>
      </c>
      <c r="D2356" s="11">
        <v>386</v>
      </c>
    </row>
    <row r="2357" spans="1:4" x14ac:dyDescent="0.2">
      <c r="A2357" s="11">
        <v>121798</v>
      </c>
      <c r="B2357" s="11">
        <v>0</v>
      </c>
      <c r="C2357" s="11">
        <v>273</v>
      </c>
      <c r="D2357" s="11">
        <v>46</v>
      </c>
    </row>
    <row r="2358" spans="1:4" x14ac:dyDescent="0.2">
      <c r="A2358" s="11">
        <v>88636</v>
      </c>
      <c r="B2358" s="11">
        <v>0</v>
      </c>
      <c r="C2358" s="11">
        <v>953</v>
      </c>
      <c r="D2358" s="11">
        <v>269</v>
      </c>
    </row>
    <row r="2359" spans="1:4" x14ac:dyDescent="0.2">
      <c r="A2359" s="11">
        <v>111038</v>
      </c>
      <c r="B2359" s="11">
        <v>0</v>
      </c>
      <c r="C2359" s="11">
        <v>713</v>
      </c>
      <c r="D2359" s="11">
        <v>538</v>
      </c>
    </row>
    <row r="2360" spans="1:4" x14ac:dyDescent="0.2">
      <c r="A2360" s="11">
        <v>75032</v>
      </c>
      <c r="B2360" s="11">
        <v>1</v>
      </c>
      <c r="C2360" s="11">
        <v>419</v>
      </c>
      <c r="D2360" s="11">
        <v>41</v>
      </c>
    </row>
    <row r="2361" spans="1:4" x14ac:dyDescent="0.2">
      <c r="A2361" s="11">
        <v>70187</v>
      </c>
      <c r="B2361" s="11">
        <v>1</v>
      </c>
      <c r="C2361" s="11">
        <v>800</v>
      </c>
      <c r="D2361" s="11">
        <v>478</v>
      </c>
    </row>
    <row r="2362" spans="1:4" x14ac:dyDescent="0.2">
      <c r="A2362" s="11">
        <v>147278</v>
      </c>
      <c r="B2362" s="11">
        <v>0</v>
      </c>
      <c r="C2362" s="11">
        <v>181</v>
      </c>
      <c r="D2362" s="11">
        <v>167</v>
      </c>
    </row>
    <row r="2363" spans="1:4" x14ac:dyDescent="0.2">
      <c r="A2363" s="11">
        <v>114972</v>
      </c>
      <c r="B2363" s="11">
        <v>1</v>
      </c>
      <c r="C2363" s="11">
        <v>680</v>
      </c>
      <c r="D2363" s="11">
        <v>233</v>
      </c>
    </row>
    <row r="2364" spans="1:4" x14ac:dyDescent="0.2">
      <c r="A2364" s="11">
        <v>75072</v>
      </c>
      <c r="B2364" s="11">
        <v>1</v>
      </c>
      <c r="C2364" s="11">
        <v>769</v>
      </c>
      <c r="D2364" s="11">
        <v>80</v>
      </c>
    </row>
    <row r="2365" spans="1:4" x14ac:dyDescent="0.2">
      <c r="A2365" s="11">
        <v>114971</v>
      </c>
      <c r="B2365" s="11">
        <v>0</v>
      </c>
      <c r="C2365" s="11">
        <v>260</v>
      </c>
      <c r="D2365" s="11">
        <v>146</v>
      </c>
    </row>
    <row r="2366" spans="1:4" x14ac:dyDescent="0.2">
      <c r="A2366" s="11">
        <v>99981</v>
      </c>
      <c r="B2366" s="11">
        <v>0</v>
      </c>
      <c r="C2366" s="11">
        <v>427</v>
      </c>
      <c r="D2366" s="11">
        <v>385</v>
      </c>
    </row>
    <row r="2367" spans="1:4" x14ac:dyDescent="0.2">
      <c r="A2367" s="11">
        <v>86383</v>
      </c>
      <c r="B2367" s="11">
        <v>0</v>
      </c>
      <c r="C2367" s="11">
        <v>525</v>
      </c>
      <c r="D2367" s="11">
        <v>441</v>
      </c>
    </row>
    <row r="2368" spans="1:4" x14ac:dyDescent="0.2">
      <c r="A2368" s="11">
        <v>89587</v>
      </c>
      <c r="B2368" s="11">
        <v>1</v>
      </c>
      <c r="C2368" s="11">
        <v>43</v>
      </c>
      <c r="D2368" s="11">
        <v>14</v>
      </c>
    </row>
    <row r="2369" spans="1:4" x14ac:dyDescent="0.2">
      <c r="A2369" s="11">
        <v>89516</v>
      </c>
      <c r="B2369" s="11">
        <v>1</v>
      </c>
      <c r="C2369" s="11">
        <v>333</v>
      </c>
      <c r="D2369" s="11">
        <v>171</v>
      </c>
    </row>
    <row r="2370" spans="1:4" x14ac:dyDescent="0.2">
      <c r="A2370" s="11">
        <v>89519</v>
      </c>
      <c r="B2370" s="11">
        <v>1</v>
      </c>
      <c r="C2370" s="11">
        <v>220</v>
      </c>
      <c r="D2370" s="11">
        <v>117</v>
      </c>
    </row>
    <row r="2371" spans="1:4" x14ac:dyDescent="0.2">
      <c r="A2371" s="11">
        <v>75060</v>
      </c>
      <c r="B2371" s="11">
        <v>1</v>
      </c>
      <c r="C2371" s="11">
        <v>37</v>
      </c>
      <c r="D2371" s="11">
        <v>11</v>
      </c>
    </row>
    <row r="2372" spans="1:4" x14ac:dyDescent="0.2">
      <c r="A2372" s="11">
        <v>111745</v>
      </c>
      <c r="B2372" s="11">
        <v>0</v>
      </c>
      <c r="C2372" s="11">
        <v>672</v>
      </c>
      <c r="D2372" s="11">
        <v>16</v>
      </c>
    </row>
    <row r="2373" spans="1:4" x14ac:dyDescent="0.2">
      <c r="A2373" s="11">
        <v>70242</v>
      </c>
      <c r="B2373" s="11">
        <v>1</v>
      </c>
      <c r="C2373" s="11">
        <v>294</v>
      </c>
      <c r="D2373" s="11">
        <v>190</v>
      </c>
    </row>
    <row r="2374" spans="1:4" x14ac:dyDescent="0.2">
      <c r="A2374" s="11">
        <v>75061</v>
      </c>
      <c r="B2374" s="11">
        <v>1</v>
      </c>
      <c r="C2374" s="11">
        <v>97</v>
      </c>
      <c r="D2374" s="11">
        <v>66</v>
      </c>
    </row>
    <row r="2375" spans="1:4" x14ac:dyDescent="0.2">
      <c r="A2375" s="11">
        <v>69467</v>
      </c>
      <c r="B2375" s="11">
        <v>0</v>
      </c>
      <c r="C2375" s="11">
        <v>721</v>
      </c>
      <c r="D2375" s="11">
        <v>508</v>
      </c>
    </row>
    <row r="2376" spans="1:4" x14ac:dyDescent="0.2">
      <c r="A2376" s="11">
        <v>121800</v>
      </c>
      <c r="B2376" s="11">
        <v>1</v>
      </c>
      <c r="C2376" s="11">
        <v>941</v>
      </c>
      <c r="D2376" s="11">
        <v>565</v>
      </c>
    </row>
    <row r="2377" spans="1:4" x14ac:dyDescent="0.2">
      <c r="A2377" s="11">
        <v>110974</v>
      </c>
      <c r="B2377" s="11">
        <v>0</v>
      </c>
      <c r="C2377" s="11">
        <v>51</v>
      </c>
      <c r="D2377" s="11">
        <v>17</v>
      </c>
    </row>
    <row r="2378" spans="1:4" x14ac:dyDescent="0.2">
      <c r="A2378" s="11">
        <v>114969</v>
      </c>
      <c r="B2378" s="11">
        <v>0</v>
      </c>
      <c r="C2378" s="11">
        <v>808</v>
      </c>
      <c r="D2378" s="11">
        <v>596</v>
      </c>
    </row>
    <row r="2379" spans="1:4" x14ac:dyDescent="0.2">
      <c r="A2379" s="11">
        <v>111041</v>
      </c>
      <c r="B2379" s="11">
        <v>1</v>
      </c>
      <c r="C2379" s="11">
        <v>930</v>
      </c>
      <c r="D2379" s="11">
        <v>468</v>
      </c>
    </row>
    <row r="2380" spans="1:4" x14ac:dyDescent="0.2">
      <c r="A2380" s="11">
        <v>82382</v>
      </c>
      <c r="B2380" s="11">
        <v>1</v>
      </c>
      <c r="C2380" s="11">
        <v>359</v>
      </c>
      <c r="D2380" s="11">
        <v>138</v>
      </c>
    </row>
    <row r="2381" spans="1:4" x14ac:dyDescent="0.2">
      <c r="A2381" s="11">
        <v>89634</v>
      </c>
      <c r="B2381" s="11">
        <v>1</v>
      </c>
      <c r="C2381" s="11">
        <v>807</v>
      </c>
      <c r="D2381" s="11">
        <v>428</v>
      </c>
    </row>
    <row r="2382" spans="1:4" x14ac:dyDescent="0.2">
      <c r="A2382" s="11">
        <v>82381</v>
      </c>
      <c r="B2382" s="11">
        <v>1</v>
      </c>
      <c r="C2382" s="11">
        <v>308</v>
      </c>
      <c r="D2382" s="11">
        <v>144</v>
      </c>
    </row>
    <row r="2383" spans="1:4" x14ac:dyDescent="0.2">
      <c r="A2383" s="11">
        <v>107232</v>
      </c>
      <c r="B2383" s="11">
        <v>0</v>
      </c>
      <c r="C2383" s="11">
        <v>611</v>
      </c>
      <c r="D2383" s="11">
        <v>65</v>
      </c>
    </row>
    <row r="2384" spans="1:4" x14ac:dyDescent="0.2">
      <c r="A2384" s="11">
        <v>70247</v>
      </c>
      <c r="B2384" s="11">
        <v>0</v>
      </c>
      <c r="C2384" s="11">
        <v>375</v>
      </c>
      <c r="D2384" s="11">
        <v>126</v>
      </c>
    </row>
    <row r="2385" spans="1:4" x14ac:dyDescent="0.2">
      <c r="A2385" s="11">
        <v>107253</v>
      </c>
      <c r="B2385" s="11">
        <v>1</v>
      </c>
      <c r="C2385" s="11">
        <v>81</v>
      </c>
      <c r="D2385" s="11">
        <v>63</v>
      </c>
    </row>
    <row r="2386" spans="1:4" x14ac:dyDescent="0.2">
      <c r="A2386" s="11">
        <v>102709</v>
      </c>
      <c r="B2386" s="11">
        <v>0</v>
      </c>
      <c r="C2386" s="11">
        <v>854</v>
      </c>
      <c r="D2386" s="11">
        <v>808</v>
      </c>
    </row>
    <row r="2387" spans="1:4" x14ac:dyDescent="0.2">
      <c r="A2387" s="11">
        <v>75050</v>
      </c>
      <c r="B2387" s="11">
        <v>0</v>
      </c>
      <c r="C2387" s="11">
        <v>54</v>
      </c>
      <c r="D2387" s="11">
        <v>36</v>
      </c>
    </row>
    <row r="2388" spans="1:4" x14ac:dyDescent="0.2">
      <c r="A2388" s="11">
        <v>111014</v>
      </c>
      <c r="B2388" s="11">
        <v>1</v>
      </c>
      <c r="C2388" s="11">
        <v>618</v>
      </c>
      <c r="D2388" s="11">
        <v>511</v>
      </c>
    </row>
    <row r="2389" spans="1:4" x14ac:dyDescent="0.2">
      <c r="A2389" s="11">
        <v>120282</v>
      </c>
      <c r="B2389" s="11">
        <v>1</v>
      </c>
      <c r="C2389" s="11">
        <v>383</v>
      </c>
      <c r="D2389" s="11">
        <v>170</v>
      </c>
    </row>
    <row r="2390" spans="1:4" x14ac:dyDescent="0.2">
      <c r="A2390" s="11">
        <v>84512</v>
      </c>
      <c r="B2390" s="11">
        <v>0</v>
      </c>
      <c r="C2390" s="11">
        <v>375</v>
      </c>
      <c r="D2390" s="11">
        <v>302</v>
      </c>
    </row>
    <row r="2391" spans="1:4" x14ac:dyDescent="0.2">
      <c r="A2391" s="11">
        <v>77197</v>
      </c>
      <c r="B2391" s="11">
        <v>0</v>
      </c>
      <c r="C2391" s="11">
        <v>550</v>
      </c>
      <c r="D2391" s="11">
        <v>523</v>
      </c>
    </row>
    <row r="2392" spans="1:4" x14ac:dyDescent="0.2">
      <c r="A2392" s="11">
        <v>29650</v>
      </c>
      <c r="B2392" s="11">
        <v>0</v>
      </c>
      <c r="C2392" s="11">
        <v>12</v>
      </c>
      <c r="D2392" s="11">
        <v>6</v>
      </c>
    </row>
    <row r="2393" spans="1:4" x14ac:dyDescent="0.2">
      <c r="A2393" s="11">
        <v>4162</v>
      </c>
      <c r="B2393" s="11">
        <v>0</v>
      </c>
      <c r="C2393" s="11">
        <v>152</v>
      </c>
      <c r="D2393" s="11">
        <v>78</v>
      </c>
    </row>
    <row r="2394" spans="1:4" x14ac:dyDescent="0.2">
      <c r="A2394" s="11">
        <v>88214</v>
      </c>
      <c r="B2394" s="11">
        <v>1</v>
      </c>
      <c r="C2394" s="11">
        <v>872</v>
      </c>
      <c r="D2394" s="11">
        <v>857</v>
      </c>
    </row>
    <row r="2395" spans="1:4" x14ac:dyDescent="0.2">
      <c r="A2395" s="11">
        <v>73254</v>
      </c>
      <c r="B2395" s="11">
        <v>0</v>
      </c>
      <c r="C2395" s="11">
        <v>162</v>
      </c>
      <c r="D2395" s="11">
        <v>1</v>
      </c>
    </row>
    <row r="2396" spans="1:4" x14ac:dyDescent="0.2">
      <c r="A2396" s="11">
        <v>108204</v>
      </c>
      <c r="B2396" s="11">
        <v>1</v>
      </c>
      <c r="C2396" s="11">
        <v>734</v>
      </c>
      <c r="D2396" s="11">
        <v>426</v>
      </c>
    </row>
    <row r="2397" spans="1:4" x14ac:dyDescent="0.2">
      <c r="A2397" s="11">
        <v>9676</v>
      </c>
      <c r="B2397" s="11">
        <v>0</v>
      </c>
      <c r="C2397" s="11">
        <v>111</v>
      </c>
      <c r="D2397" s="11">
        <v>5</v>
      </c>
    </row>
    <row r="2398" spans="1:4" x14ac:dyDescent="0.2">
      <c r="A2398" s="11">
        <v>44412</v>
      </c>
      <c r="B2398" s="11">
        <v>1</v>
      </c>
      <c r="C2398" s="11">
        <v>290</v>
      </c>
      <c r="D2398" s="11">
        <v>116</v>
      </c>
    </row>
    <row r="2399" spans="1:4" x14ac:dyDescent="0.2">
      <c r="A2399" s="11">
        <v>73253</v>
      </c>
      <c r="B2399" s="11">
        <v>1</v>
      </c>
      <c r="C2399" s="11">
        <v>168</v>
      </c>
      <c r="D2399" s="11">
        <v>101</v>
      </c>
    </row>
    <row r="2400" spans="1:4" x14ac:dyDescent="0.2">
      <c r="A2400" s="11">
        <v>122516</v>
      </c>
      <c r="B2400" s="11">
        <v>1</v>
      </c>
      <c r="C2400" s="11">
        <v>866</v>
      </c>
      <c r="D2400" s="11">
        <v>555</v>
      </c>
    </row>
    <row r="2401" spans="1:4" x14ac:dyDescent="0.2">
      <c r="A2401" s="11">
        <v>70314</v>
      </c>
      <c r="B2401" s="11">
        <v>1</v>
      </c>
      <c r="C2401" s="11">
        <v>475</v>
      </c>
      <c r="D2401" s="11">
        <v>455</v>
      </c>
    </row>
    <row r="2402" spans="1:4" x14ac:dyDescent="0.2">
      <c r="A2402" s="11">
        <v>17644</v>
      </c>
      <c r="B2402" s="11">
        <v>0</v>
      </c>
      <c r="C2402" s="11">
        <v>107</v>
      </c>
      <c r="D2402" s="11">
        <v>35</v>
      </c>
    </row>
    <row r="2403" spans="1:4" x14ac:dyDescent="0.2">
      <c r="A2403" s="11">
        <v>118996</v>
      </c>
      <c r="B2403" s="11">
        <v>0</v>
      </c>
      <c r="C2403" s="11">
        <v>250</v>
      </c>
      <c r="D2403" s="11">
        <v>186</v>
      </c>
    </row>
    <row r="2404" spans="1:4" x14ac:dyDescent="0.2">
      <c r="A2404" s="11">
        <v>79199</v>
      </c>
      <c r="B2404" s="11">
        <v>0</v>
      </c>
      <c r="C2404" s="11">
        <v>574</v>
      </c>
      <c r="D2404" s="11">
        <v>349</v>
      </c>
    </row>
    <row r="2405" spans="1:4" x14ac:dyDescent="0.2">
      <c r="A2405" s="11">
        <v>128316</v>
      </c>
      <c r="B2405" s="11">
        <v>1</v>
      </c>
      <c r="C2405" s="11">
        <v>337</v>
      </c>
      <c r="D2405" s="11">
        <v>56</v>
      </c>
    </row>
    <row r="2406" spans="1:4" x14ac:dyDescent="0.2">
      <c r="A2406" s="11">
        <v>7933</v>
      </c>
      <c r="B2406" s="11">
        <v>1</v>
      </c>
      <c r="C2406" s="11">
        <v>754</v>
      </c>
      <c r="D2406" s="11">
        <v>531</v>
      </c>
    </row>
    <row r="2407" spans="1:4" x14ac:dyDescent="0.2">
      <c r="A2407" s="11">
        <v>85944</v>
      </c>
      <c r="B2407" s="11">
        <v>1</v>
      </c>
      <c r="C2407" s="11">
        <v>396</v>
      </c>
      <c r="D2407" s="11">
        <v>249</v>
      </c>
    </row>
    <row r="2408" spans="1:4" x14ac:dyDescent="0.2">
      <c r="A2408" s="11">
        <v>76665</v>
      </c>
      <c r="B2408" s="11">
        <v>1</v>
      </c>
      <c r="C2408" s="11">
        <v>476</v>
      </c>
      <c r="D2408" s="11">
        <v>289</v>
      </c>
    </row>
    <row r="2409" spans="1:4" x14ac:dyDescent="0.2">
      <c r="A2409" s="11">
        <v>102286</v>
      </c>
      <c r="B2409" s="11">
        <v>1</v>
      </c>
      <c r="C2409" s="11">
        <v>737</v>
      </c>
      <c r="D2409" s="11">
        <v>682</v>
      </c>
    </row>
    <row r="2410" spans="1:4" x14ac:dyDescent="0.2">
      <c r="A2410" s="11">
        <v>77199</v>
      </c>
      <c r="B2410" s="11">
        <v>1</v>
      </c>
      <c r="C2410" s="11">
        <v>505</v>
      </c>
      <c r="D2410" s="11">
        <v>221</v>
      </c>
    </row>
    <row r="2411" spans="1:4" x14ac:dyDescent="0.2">
      <c r="A2411" s="11">
        <v>11722</v>
      </c>
      <c r="B2411" s="11">
        <v>0</v>
      </c>
      <c r="C2411" s="11">
        <v>535</v>
      </c>
      <c r="D2411" s="11">
        <v>130</v>
      </c>
    </row>
    <row r="2412" spans="1:4" x14ac:dyDescent="0.2">
      <c r="A2412" s="11">
        <v>97949</v>
      </c>
      <c r="B2412" s="11">
        <v>1</v>
      </c>
      <c r="C2412" s="11">
        <v>353</v>
      </c>
      <c r="D2412" s="11">
        <v>91</v>
      </c>
    </row>
    <row r="2413" spans="1:4" x14ac:dyDescent="0.2">
      <c r="A2413" s="11">
        <v>9701</v>
      </c>
      <c r="B2413" s="11">
        <v>1</v>
      </c>
      <c r="C2413" s="11">
        <v>559</v>
      </c>
      <c r="D2413" s="11">
        <v>542</v>
      </c>
    </row>
    <row r="2414" spans="1:4" x14ac:dyDescent="0.2">
      <c r="A2414" s="11">
        <v>117615</v>
      </c>
      <c r="B2414" s="11">
        <v>1</v>
      </c>
      <c r="C2414" s="11">
        <v>759</v>
      </c>
      <c r="D2414" s="11">
        <v>273</v>
      </c>
    </row>
    <row r="2415" spans="1:4" x14ac:dyDescent="0.2">
      <c r="A2415" s="11">
        <v>10076</v>
      </c>
      <c r="B2415" s="11">
        <v>1</v>
      </c>
      <c r="C2415" s="11">
        <v>218</v>
      </c>
      <c r="D2415" s="11">
        <v>195</v>
      </c>
    </row>
    <row r="2416" spans="1:4" x14ac:dyDescent="0.2">
      <c r="A2416" s="11">
        <v>106572</v>
      </c>
      <c r="B2416" s="11">
        <v>0</v>
      </c>
      <c r="C2416" s="11">
        <v>702</v>
      </c>
      <c r="D2416" s="11">
        <v>267</v>
      </c>
    </row>
    <row r="2417" spans="1:4" x14ac:dyDescent="0.2">
      <c r="A2417" s="11">
        <v>10081</v>
      </c>
      <c r="B2417" s="11">
        <v>0</v>
      </c>
      <c r="C2417" s="11">
        <v>682</v>
      </c>
      <c r="D2417" s="11">
        <v>530</v>
      </c>
    </row>
    <row r="2418" spans="1:4" x14ac:dyDescent="0.2">
      <c r="A2418" s="11">
        <v>46424</v>
      </c>
      <c r="B2418" s="11">
        <v>1</v>
      </c>
      <c r="C2418" s="11">
        <v>711</v>
      </c>
      <c r="D2418" s="11">
        <v>485</v>
      </c>
    </row>
    <row r="2419" spans="1:4" x14ac:dyDescent="0.2">
      <c r="A2419" s="11">
        <v>118931</v>
      </c>
      <c r="B2419" s="11">
        <v>0</v>
      </c>
      <c r="C2419" s="11">
        <v>39</v>
      </c>
      <c r="D2419" s="11">
        <v>24</v>
      </c>
    </row>
    <row r="2420" spans="1:4" x14ac:dyDescent="0.2">
      <c r="A2420" s="11">
        <v>10078</v>
      </c>
      <c r="B2420" s="11">
        <v>0</v>
      </c>
      <c r="C2420" s="11">
        <v>204</v>
      </c>
      <c r="D2420" s="11">
        <v>64</v>
      </c>
    </row>
    <row r="2421" spans="1:4" x14ac:dyDescent="0.2">
      <c r="A2421" s="11">
        <v>75824</v>
      </c>
      <c r="B2421" s="11">
        <v>1</v>
      </c>
      <c r="C2421" s="11">
        <v>644</v>
      </c>
      <c r="D2421" s="11">
        <v>67</v>
      </c>
    </row>
    <row r="2422" spans="1:4" x14ac:dyDescent="0.2">
      <c r="A2422" s="11">
        <v>80433</v>
      </c>
      <c r="B2422" s="11">
        <v>1</v>
      </c>
      <c r="C2422" s="11">
        <v>33</v>
      </c>
      <c r="D2422" s="11">
        <v>27</v>
      </c>
    </row>
    <row r="2423" spans="1:4" x14ac:dyDescent="0.2">
      <c r="A2423" s="11">
        <v>106566</v>
      </c>
      <c r="B2423" s="11">
        <v>1</v>
      </c>
      <c r="C2423" s="11">
        <v>868</v>
      </c>
      <c r="D2423" s="11">
        <v>164</v>
      </c>
    </row>
    <row r="2424" spans="1:4" x14ac:dyDescent="0.2">
      <c r="A2424" s="11">
        <v>9702</v>
      </c>
      <c r="B2424" s="11">
        <v>0</v>
      </c>
      <c r="C2424" s="11">
        <v>378</v>
      </c>
      <c r="D2424" s="11">
        <v>88</v>
      </c>
    </row>
    <row r="2425" spans="1:4" x14ac:dyDescent="0.2">
      <c r="A2425" s="11">
        <v>122445</v>
      </c>
      <c r="B2425" s="11">
        <v>0</v>
      </c>
      <c r="C2425" s="11">
        <v>116</v>
      </c>
      <c r="D2425" s="11">
        <v>12</v>
      </c>
    </row>
    <row r="2426" spans="1:4" x14ac:dyDescent="0.2">
      <c r="A2426" s="11">
        <v>77178</v>
      </c>
      <c r="B2426" s="11">
        <v>0</v>
      </c>
      <c r="C2426" s="11">
        <v>761</v>
      </c>
      <c r="D2426" s="11">
        <v>489</v>
      </c>
    </row>
    <row r="2427" spans="1:4" x14ac:dyDescent="0.2">
      <c r="A2427" s="11">
        <v>10075</v>
      </c>
      <c r="B2427" s="11">
        <v>0</v>
      </c>
      <c r="C2427" s="11">
        <v>120</v>
      </c>
      <c r="D2427" s="11">
        <v>27</v>
      </c>
    </row>
    <row r="2428" spans="1:4" x14ac:dyDescent="0.2">
      <c r="A2428" s="11">
        <v>10079</v>
      </c>
      <c r="B2428" s="11">
        <v>1</v>
      </c>
      <c r="C2428" s="11">
        <v>897</v>
      </c>
      <c r="D2428" s="11">
        <v>429</v>
      </c>
    </row>
    <row r="2429" spans="1:4" x14ac:dyDescent="0.2">
      <c r="A2429" s="11">
        <v>111469</v>
      </c>
      <c r="B2429" s="11">
        <v>0</v>
      </c>
      <c r="C2429" s="11">
        <v>866</v>
      </c>
      <c r="D2429" s="11">
        <v>231</v>
      </c>
    </row>
    <row r="2430" spans="1:4" x14ac:dyDescent="0.2">
      <c r="A2430" s="11">
        <v>166324</v>
      </c>
      <c r="B2430" s="11">
        <v>1</v>
      </c>
      <c r="C2430" s="11">
        <v>173</v>
      </c>
      <c r="D2430" s="11">
        <v>46</v>
      </c>
    </row>
    <row r="2431" spans="1:4" x14ac:dyDescent="0.2">
      <c r="A2431" s="11">
        <v>7829</v>
      </c>
      <c r="B2431" s="11">
        <v>1</v>
      </c>
      <c r="C2431" s="11">
        <v>73</v>
      </c>
      <c r="D2431" s="11">
        <v>62</v>
      </c>
    </row>
    <row r="2432" spans="1:4" x14ac:dyDescent="0.2">
      <c r="A2432" s="11">
        <v>105507</v>
      </c>
      <c r="B2432" s="11">
        <v>1</v>
      </c>
      <c r="C2432" s="11">
        <v>343</v>
      </c>
      <c r="D2432" s="11">
        <v>158</v>
      </c>
    </row>
    <row r="2433" spans="1:4" x14ac:dyDescent="0.2">
      <c r="A2433" s="11">
        <v>12834</v>
      </c>
      <c r="B2433" s="11">
        <v>1</v>
      </c>
      <c r="C2433" s="11">
        <v>366</v>
      </c>
      <c r="D2433" s="11">
        <v>70</v>
      </c>
    </row>
    <row r="2434" spans="1:4" x14ac:dyDescent="0.2">
      <c r="A2434" s="11">
        <v>27984</v>
      </c>
      <c r="B2434" s="11">
        <v>0</v>
      </c>
      <c r="C2434" s="11">
        <v>140</v>
      </c>
      <c r="D2434" s="11">
        <v>116</v>
      </c>
    </row>
    <row r="2435" spans="1:4" x14ac:dyDescent="0.2">
      <c r="A2435" s="11">
        <v>29444</v>
      </c>
      <c r="B2435" s="11">
        <v>0</v>
      </c>
      <c r="C2435" s="11">
        <v>79</v>
      </c>
      <c r="D2435" s="11">
        <v>47</v>
      </c>
    </row>
    <row r="2436" spans="1:4" x14ac:dyDescent="0.2">
      <c r="A2436" s="11">
        <v>107878</v>
      </c>
      <c r="B2436" s="11">
        <v>1</v>
      </c>
      <c r="C2436" s="11">
        <v>473</v>
      </c>
      <c r="D2436" s="11">
        <v>301</v>
      </c>
    </row>
    <row r="2437" spans="1:4" x14ac:dyDescent="0.2">
      <c r="A2437" s="11">
        <v>122416</v>
      </c>
      <c r="B2437" s="11">
        <v>1</v>
      </c>
      <c r="C2437" s="11">
        <v>440</v>
      </c>
      <c r="D2437" s="11">
        <v>59</v>
      </c>
    </row>
    <row r="2438" spans="1:4" x14ac:dyDescent="0.2">
      <c r="A2438" s="11">
        <v>95628</v>
      </c>
      <c r="B2438" s="11">
        <v>1</v>
      </c>
      <c r="C2438" s="11">
        <v>505</v>
      </c>
      <c r="D2438" s="11">
        <v>18</v>
      </c>
    </row>
    <row r="2439" spans="1:4" x14ac:dyDescent="0.2">
      <c r="A2439" s="11">
        <v>9654</v>
      </c>
      <c r="B2439" s="11">
        <v>0</v>
      </c>
      <c r="C2439" s="11">
        <v>348</v>
      </c>
      <c r="D2439" s="11">
        <v>332</v>
      </c>
    </row>
    <row r="2440" spans="1:4" x14ac:dyDescent="0.2">
      <c r="A2440" s="11">
        <v>105609</v>
      </c>
      <c r="B2440" s="11">
        <v>1</v>
      </c>
      <c r="C2440" s="11">
        <v>479</v>
      </c>
      <c r="D2440" s="11">
        <v>393</v>
      </c>
    </row>
    <row r="2441" spans="1:4" x14ac:dyDescent="0.2">
      <c r="A2441" s="11">
        <v>118932</v>
      </c>
      <c r="B2441" s="11">
        <v>0</v>
      </c>
      <c r="C2441" s="11">
        <v>603</v>
      </c>
      <c r="D2441" s="11">
        <v>416</v>
      </c>
    </row>
    <row r="2442" spans="1:4" x14ac:dyDescent="0.2">
      <c r="A2442" s="11">
        <v>103976</v>
      </c>
      <c r="B2442" s="11">
        <v>0</v>
      </c>
      <c r="C2442" s="11">
        <v>565</v>
      </c>
      <c r="D2442" s="11">
        <v>14</v>
      </c>
    </row>
    <row r="2443" spans="1:4" x14ac:dyDescent="0.2">
      <c r="A2443" s="11">
        <v>107881</v>
      </c>
      <c r="B2443" s="11">
        <v>0</v>
      </c>
      <c r="C2443" s="11">
        <v>668</v>
      </c>
      <c r="D2443" s="11">
        <v>291</v>
      </c>
    </row>
    <row r="2444" spans="1:4" x14ac:dyDescent="0.2">
      <c r="A2444" s="11">
        <v>7830</v>
      </c>
      <c r="B2444" s="11">
        <v>1</v>
      </c>
      <c r="C2444" s="11">
        <v>416</v>
      </c>
      <c r="D2444" s="11">
        <v>211</v>
      </c>
    </row>
    <row r="2445" spans="1:4" x14ac:dyDescent="0.2">
      <c r="A2445" s="11">
        <v>159717</v>
      </c>
      <c r="B2445" s="11">
        <v>1</v>
      </c>
      <c r="C2445" s="11">
        <v>352</v>
      </c>
      <c r="D2445" s="11">
        <v>270</v>
      </c>
    </row>
    <row r="2446" spans="1:4" x14ac:dyDescent="0.2">
      <c r="A2446" s="11">
        <v>113449</v>
      </c>
      <c r="B2446" s="11">
        <v>0</v>
      </c>
      <c r="C2446" s="11">
        <v>645</v>
      </c>
      <c r="D2446" s="11">
        <v>359</v>
      </c>
    </row>
    <row r="2447" spans="1:4" x14ac:dyDescent="0.2">
      <c r="A2447" s="11">
        <v>79942</v>
      </c>
      <c r="B2447" s="11">
        <v>0</v>
      </c>
      <c r="C2447" s="11">
        <v>680</v>
      </c>
      <c r="D2447" s="11">
        <v>105</v>
      </c>
    </row>
    <row r="2448" spans="1:4" x14ac:dyDescent="0.2">
      <c r="A2448" s="11">
        <v>29437</v>
      </c>
      <c r="B2448" s="11">
        <v>0</v>
      </c>
      <c r="C2448" s="11">
        <v>87</v>
      </c>
      <c r="D2448" s="11">
        <v>72</v>
      </c>
    </row>
    <row r="2449" spans="1:4" x14ac:dyDescent="0.2">
      <c r="A2449" s="11">
        <v>99234</v>
      </c>
      <c r="B2449" s="11">
        <v>1</v>
      </c>
      <c r="C2449" s="11">
        <v>367</v>
      </c>
      <c r="D2449" s="11">
        <v>118</v>
      </c>
    </row>
    <row r="2450" spans="1:4" x14ac:dyDescent="0.2">
      <c r="A2450" s="11">
        <v>103985</v>
      </c>
      <c r="B2450" s="11">
        <v>1</v>
      </c>
      <c r="C2450" s="11">
        <v>583</v>
      </c>
      <c r="D2450" s="11">
        <v>514</v>
      </c>
    </row>
    <row r="2451" spans="1:4" x14ac:dyDescent="0.2">
      <c r="A2451" s="11">
        <v>97947</v>
      </c>
      <c r="B2451" s="11">
        <v>1</v>
      </c>
      <c r="C2451" s="11">
        <v>136</v>
      </c>
      <c r="D2451" s="11">
        <v>131</v>
      </c>
    </row>
    <row r="2452" spans="1:4" x14ac:dyDescent="0.2">
      <c r="A2452" s="11">
        <v>101083</v>
      </c>
      <c r="B2452" s="11">
        <v>1</v>
      </c>
      <c r="C2452" s="11">
        <v>900</v>
      </c>
      <c r="D2452" s="11">
        <v>430</v>
      </c>
    </row>
    <row r="2453" spans="1:4" x14ac:dyDescent="0.2">
      <c r="A2453" s="11">
        <v>111287</v>
      </c>
      <c r="B2453" s="11">
        <v>0</v>
      </c>
      <c r="C2453" s="11">
        <v>877</v>
      </c>
      <c r="D2453" s="11">
        <v>721</v>
      </c>
    </row>
    <row r="2454" spans="1:4" x14ac:dyDescent="0.2">
      <c r="A2454" s="11">
        <v>11728</v>
      </c>
      <c r="B2454" s="11">
        <v>1</v>
      </c>
      <c r="C2454" s="11">
        <v>388</v>
      </c>
      <c r="D2454" s="11">
        <v>326</v>
      </c>
    </row>
    <row r="2455" spans="1:4" x14ac:dyDescent="0.2">
      <c r="A2455" s="11">
        <v>111286</v>
      </c>
      <c r="B2455" s="11">
        <v>1</v>
      </c>
      <c r="C2455" s="11">
        <v>39</v>
      </c>
      <c r="D2455" s="11">
        <v>7</v>
      </c>
    </row>
    <row r="2456" spans="1:4" x14ac:dyDescent="0.2">
      <c r="A2456" s="11">
        <v>29426</v>
      </c>
      <c r="B2456" s="11">
        <v>0</v>
      </c>
      <c r="C2456" s="11">
        <v>366</v>
      </c>
      <c r="D2456" s="11">
        <v>144</v>
      </c>
    </row>
    <row r="2457" spans="1:4" x14ac:dyDescent="0.2">
      <c r="A2457" s="11">
        <v>93419</v>
      </c>
      <c r="B2457" s="11">
        <v>1</v>
      </c>
      <c r="C2457" s="11">
        <v>256</v>
      </c>
      <c r="D2457" s="11">
        <v>141</v>
      </c>
    </row>
    <row r="2458" spans="1:4" x14ac:dyDescent="0.2">
      <c r="A2458" s="11">
        <v>93418</v>
      </c>
      <c r="B2458" s="11">
        <v>1</v>
      </c>
      <c r="C2458" s="11">
        <v>694</v>
      </c>
      <c r="D2458" s="11">
        <v>267</v>
      </c>
    </row>
    <row r="2459" spans="1:4" x14ac:dyDescent="0.2">
      <c r="A2459" s="11">
        <v>79198</v>
      </c>
      <c r="B2459" s="11">
        <v>0</v>
      </c>
      <c r="C2459" s="11">
        <v>115</v>
      </c>
      <c r="D2459" s="11">
        <v>93</v>
      </c>
    </row>
    <row r="2460" spans="1:4" x14ac:dyDescent="0.2">
      <c r="A2460" s="11">
        <v>11720</v>
      </c>
      <c r="B2460" s="11">
        <v>1</v>
      </c>
      <c r="C2460" s="11">
        <v>215</v>
      </c>
      <c r="D2460" s="11">
        <v>154</v>
      </c>
    </row>
    <row r="2461" spans="1:4" x14ac:dyDescent="0.2">
      <c r="A2461" s="11">
        <v>122534</v>
      </c>
      <c r="B2461" s="11">
        <v>1</v>
      </c>
      <c r="C2461" s="11">
        <v>52</v>
      </c>
      <c r="D2461" s="11">
        <v>13</v>
      </c>
    </row>
    <row r="2462" spans="1:4" x14ac:dyDescent="0.2">
      <c r="A2462" s="11">
        <v>92209</v>
      </c>
      <c r="B2462" s="11">
        <v>0</v>
      </c>
      <c r="C2462" s="11">
        <v>586</v>
      </c>
      <c r="D2462" s="11">
        <v>218</v>
      </c>
    </row>
    <row r="2463" spans="1:4" x14ac:dyDescent="0.2">
      <c r="A2463" s="11">
        <v>93417</v>
      </c>
      <c r="B2463" s="11">
        <v>0</v>
      </c>
      <c r="C2463" s="11">
        <v>201</v>
      </c>
      <c r="D2463" s="11">
        <v>122</v>
      </c>
    </row>
    <row r="2464" spans="1:4" x14ac:dyDescent="0.2">
      <c r="A2464" s="11">
        <v>103197</v>
      </c>
      <c r="B2464" s="11">
        <v>1</v>
      </c>
      <c r="C2464" s="11">
        <v>213</v>
      </c>
      <c r="D2464" s="11">
        <v>112</v>
      </c>
    </row>
    <row r="2465" spans="1:4" x14ac:dyDescent="0.2">
      <c r="A2465" s="11">
        <v>118930</v>
      </c>
      <c r="B2465" s="11">
        <v>0</v>
      </c>
      <c r="C2465" s="11">
        <v>823</v>
      </c>
      <c r="D2465" s="11">
        <v>377</v>
      </c>
    </row>
    <row r="2466" spans="1:4" x14ac:dyDescent="0.2">
      <c r="A2466" s="11">
        <v>92199</v>
      </c>
      <c r="B2466" s="11">
        <v>1</v>
      </c>
      <c r="C2466" s="11">
        <v>690</v>
      </c>
      <c r="D2466" s="11">
        <v>257</v>
      </c>
    </row>
    <row r="2467" spans="1:4" x14ac:dyDescent="0.2">
      <c r="A2467" s="11">
        <v>29647</v>
      </c>
      <c r="B2467" s="11">
        <v>1</v>
      </c>
      <c r="C2467" s="11">
        <v>589</v>
      </c>
      <c r="D2467" s="11">
        <v>513</v>
      </c>
    </row>
    <row r="2468" spans="1:4" x14ac:dyDescent="0.2">
      <c r="A2468" s="11">
        <v>121857</v>
      </c>
      <c r="B2468" s="11">
        <v>0</v>
      </c>
      <c r="C2468" s="11">
        <v>976</v>
      </c>
      <c r="D2468" s="11">
        <v>884</v>
      </c>
    </row>
    <row r="2469" spans="1:4" x14ac:dyDescent="0.2">
      <c r="A2469" s="11">
        <v>129484</v>
      </c>
      <c r="B2469" s="11">
        <v>0</v>
      </c>
      <c r="C2469" s="11">
        <v>665</v>
      </c>
      <c r="D2469" s="11">
        <v>145</v>
      </c>
    </row>
    <row r="2470" spans="1:4" x14ac:dyDescent="0.2">
      <c r="A2470" s="11">
        <v>122405</v>
      </c>
      <c r="B2470" s="11">
        <v>0</v>
      </c>
      <c r="C2470" s="11">
        <v>38</v>
      </c>
      <c r="D2470" s="11">
        <v>8</v>
      </c>
    </row>
    <row r="2471" spans="1:4" x14ac:dyDescent="0.2">
      <c r="A2471" s="11">
        <v>108690</v>
      </c>
      <c r="B2471" s="11">
        <v>1</v>
      </c>
      <c r="C2471" s="11">
        <v>502</v>
      </c>
      <c r="D2471" s="11">
        <v>126</v>
      </c>
    </row>
    <row r="2472" spans="1:4" x14ac:dyDescent="0.2">
      <c r="A2472" s="11">
        <v>11726</v>
      </c>
      <c r="B2472" s="11">
        <v>0</v>
      </c>
      <c r="C2472" s="11">
        <v>301</v>
      </c>
      <c r="D2472" s="11">
        <v>295</v>
      </c>
    </row>
    <row r="2473" spans="1:4" x14ac:dyDescent="0.2">
      <c r="A2473" s="11">
        <v>109074</v>
      </c>
      <c r="B2473" s="11">
        <v>0</v>
      </c>
      <c r="C2473" s="11">
        <v>949</v>
      </c>
      <c r="D2473" s="11">
        <v>310</v>
      </c>
    </row>
    <row r="2474" spans="1:4" x14ac:dyDescent="0.2">
      <c r="A2474" s="11">
        <v>75818</v>
      </c>
      <c r="B2474" s="11">
        <v>1</v>
      </c>
      <c r="C2474" s="11">
        <v>577</v>
      </c>
      <c r="D2474" s="11">
        <v>142</v>
      </c>
    </row>
    <row r="2475" spans="1:4" x14ac:dyDescent="0.2">
      <c r="A2475" s="11">
        <v>10663</v>
      </c>
      <c r="B2475" s="11">
        <v>0</v>
      </c>
      <c r="C2475" s="11">
        <v>752</v>
      </c>
      <c r="D2475" s="11">
        <v>241</v>
      </c>
    </row>
    <row r="2476" spans="1:4" x14ac:dyDescent="0.2">
      <c r="A2476" s="11">
        <v>9667</v>
      </c>
      <c r="B2476" s="11">
        <v>0</v>
      </c>
      <c r="C2476" s="11">
        <v>429</v>
      </c>
      <c r="D2476" s="11">
        <v>69</v>
      </c>
    </row>
    <row r="2477" spans="1:4" x14ac:dyDescent="0.2">
      <c r="A2477" s="11">
        <v>109073</v>
      </c>
      <c r="B2477" s="11">
        <v>0</v>
      </c>
      <c r="C2477" s="11">
        <v>163</v>
      </c>
      <c r="D2477" s="11">
        <v>91</v>
      </c>
    </row>
    <row r="2478" spans="1:4" x14ac:dyDescent="0.2">
      <c r="A2478" s="11">
        <v>11731</v>
      </c>
      <c r="B2478" s="11">
        <v>0</v>
      </c>
      <c r="C2478" s="11">
        <v>391</v>
      </c>
      <c r="D2478" s="11">
        <v>115</v>
      </c>
    </row>
    <row r="2479" spans="1:4" x14ac:dyDescent="0.2">
      <c r="A2479" s="11">
        <v>155869</v>
      </c>
      <c r="B2479" s="11">
        <v>1</v>
      </c>
      <c r="C2479" s="11">
        <v>960</v>
      </c>
      <c r="D2479" s="11">
        <v>606</v>
      </c>
    </row>
    <row r="2480" spans="1:4" x14ac:dyDescent="0.2">
      <c r="A2480" s="11">
        <v>118982</v>
      </c>
      <c r="B2480" s="11">
        <v>1</v>
      </c>
      <c r="C2480" s="11">
        <v>257</v>
      </c>
      <c r="D2480" s="11">
        <v>35</v>
      </c>
    </row>
    <row r="2481" spans="1:4" x14ac:dyDescent="0.2">
      <c r="A2481" s="11">
        <v>29642</v>
      </c>
      <c r="B2481" s="11">
        <v>0</v>
      </c>
      <c r="C2481" s="11">
        <v>179</v>
      </c>
      <c r="D2481" s="11">
        <v>121</v>
      </c>
    </row>
    <row r="2482" spans="1:4" x14ac:dyDescent="0.2">
      <c r="A2482" s="11">
        <v>111774</v>
      </c>
      <c r="B2482" s="11">
        <v>0</v>
      </c>
      <c r="C2482" s="11">
        <v>979</v>
      </c>
      <c r="D2482" s="11">
        <v>457</v>
      </c>
    </row>
    <row r="2483" spans="1:4" x14ac:dyDescent="0.2">
      <c r="A2483" s="11">
        <v>117290</v>
      </c>
      <c r="B2483" s="11">
        <v>1</v>
      </c>
      <c r="C2483" s="11">
        <v>213</v>
      </c>
      <c r="D2483" s="11">
        <v>51</v>
      </c>
    </row>
    <row r="2484" spans="1:4" x14ac:dyDescent="0.2">
      <c r="A2484" s="11">
        <v>105593</v>
      </c>
      <c r="B2484" s="11">
        <v>0</v>
      </c>
      <c r="C2484" s="11">
        <v>336</v>
      </c>
      <c r="D2484" s="11">
        <v>332</v>
      </c>
    </row>
    <row r="2485" spans="1:4" x14ac:dyDescent="0.2">
      <c r="A2485" s="11">
        <v>70751</v>
      </c>
      <c r="B2485" s="11">
        <v>0</v>
      </c>
      <c r="C2485" s="11">
        <v>942</v>
      </c>
      <c r="D2485" s="11">
        <v>829</v>
      </c>
    </row>
    <row r="2486" spans="1:4" x14ac:dyDescent="0.2">
      <c r="A2486" s="11">
        <v>118929</v>
      </c>
      <c r="B2486" s="11">
        <v>0</v>
      </c>
      <c r="C2486" s="11">
        <v>853</v>
      </c>
      <c r="D2486" s="11">
        <v>615</v>
      </c>
    </row>
    <row r="2487" spans="1:4" x14ac:dyDescent="0.2">
      <c r="A2487" s="11">
        <v>70594</v>
      </c>
      <c r="B2487" s="11">
        <v>1</v>
      </c>
      <c r="C2487" s="11">
        <v>2</v>
      </c>
      <c r="D2487" s="11">
        <v>0</v>
      </c>
    </row>
    <row r="2488" spans="1:4" x14ac:dyDescent="0.2">
      <c r="A2488" s="11">
        <v>118270</v>
      </c>
      <c r="B2488" s="11">
        <v>0</v>
      </c>
      <c r="C2488" s="11">
        <v>494</v>
      </c>
      <c r="D2488" s="11">
        <v>278</v>
      </c>
    </row>
    <row r="2489" spans="1:4" x14ac:dyDescent="0.2">
      <c r="A2489" s="11">
        <v>20584</v>
      </c>
      <c r="B2489" s="11">
        <v>0</v>
      </c>
      <c r="C2489" s="11">
        <v>878</v>
      </c>
      <c r="D2489" s="11">
        <v>639</v>
      </c>
    </row>
    <row r="2490" spans="1:4" x14ac:dyDescent="0.2">
      <c r="A2490" s="11">
        <v>150541</v>
      </c>
      <c r="B2490" s="11">
        <v>0</v>
      </c>
      <c r="C2490" s="11">
        <v>173</v>
      </c>
      <c r="D2490" s="11">
        <v>100</v>
      </c>
    </row>
    <row r="2491" spans="1:4" x14ac:dyDescent="0.2">
      <c r="A2491" s="11">
        <v>12633</v>
      </c>
      <c r="B2491" s="11">
        <v>0</v>
      </c>
      <c r="C2491" s="11">
        <v>177</v>
      </c>
      <c r="D2491" s="11">
        <v>144</v>
      </c>
    </row>
    <row r="2492" spans="1:4" x14ac:dyDescent="0.2">
      <c r="A2492" s="11">
        <v>9666</v>
      </c>
      <c r="B2492" s="11">
        <v>0</v>
      </c>
      <c r="C2492" s="11">
        <v>504</v>
      </c>
      <c r="D2492" s="11">
        <v>164</v>
      </c>
    </row>
    <row r="2493" spans="1:4" x14ac:dyDescent="0.2">
      <c r="A2493" s="11">
        <v>79940</v>
      </c>
      <c r="B2493" s="11">
        <v>1</v>
      </c>
      <c r="C2493" s="11">
        <v>216</v>
      </c>
      <c r="D2493" s="11">
        <v>36</v>
      </c>
    </row>
    <row r="2494" spans="1:4" x14ac:dyDescent="0.2">
      <c r="A2494" s="11">
        <v>201198</v>
      </c>
      <c r="B2494" s="11">
        <v>0</v>
      </c>
      <c r="C2494" s="11">
        <v>81</v>
      </c>
      <c r="D2494" s="11">
        <v>2</v>
      </c>
    </row>
    <row r="2495" spans="1:4" x14ac:dyDescent="0.2">
      <c r="A2495" s="11">
        <v>117268</v>
      </c>
      <c r="B2495" s="11">
        <v>1</v>
      </c>
      <c r="C2495" s="11">
        <v>774</v>
      </c>
      <c r="D2495" s="11">
        <v>487</v>
      </c>
    </row>
    <row r="2496" spans="1:4" x14ac:dyDescent="0.2">
      <c r="A2496" s="11">
        <v>80623</v>
      </c>
      <c r="B2496" s="11">
        <v>1</v>
      </c>
      <c r="C2496" s="11">
        <v>849</v>
      </c>
      <c r="D2496" s="11">
        <v>766</v>
      </c>
    </row>
    <row r="2497" spans="1:4" x14ac:dyDescent="0.2">
      <c r="A2497" s="11">
        <v>9698</v>
      </c>
      <c r="B2497" s="11">
        <v>0</v>
      </c>
      <c r="C2497" s="11">
        <v>458</v>
      </c>
      <c r="D2497" s="11">
        <v>239</v>
      </c>
    </row>
    <row r="2498" spans="1:4" x14ac:dyDescent="0.2">
      <c r="A2498" s="11">
        <v>83102</v>
      </c>
      <c r="B2498" s="11">
        <v>1</v>
      </c>
      <c r="C2498" s="11">
        <v>831</v>
      </c>
      <c r="D2498" s="11">
        <v>657</v>
      </c>
    </row>
    <row r="2499" spans="1:4" x14ac:dyDescent="0.2">
      <c r="A2499" s="11">
        <v>118271</v>
      </c>
      <c r="B2499" s="11">
        <v>0</v>
      </c>
      <c r="C2499" s="11">
        <v>538</v>
      </c>
      <c r="D2499" s="11">
        <v>23</v>
      </c>
    </row>
    <row r="2500" spans="1:4" x14ac:dyDescent="0.2">
      <c r="A2500" s="11">
        <v>41659</v>
      </c>
      <c r="B2500" s="11">
        <v>0</v>
      </c>
      <c r="C2500" s="11">
        <v>153</v>
      </c>
      <c r="D2500" s="11">
        <v>9</v>
      </c>
    </row>
    <row r="2501" spans="1:4" x14ac:dyDescent="0.2">
      <c r="A2501" s="11">
        <v>81564</v>
      </c>
      <c r="B2501" s="11">
        <v>0</v>
      </c>
      <c r="C2501" s="11">
        <v>372</v>
      </c>
      <c r="D2501" s="11">
        <v>219</v>
      </c>
    </row>
    <row r="2502" spans="1:4" x14ac:dyDescent="0.2">
      <c r="A2502" s="11">
        <v>110132</v>
      </c>
      <c r="B2502" s="11">
        <v>0</v>
      </c>
      <c r="C2502" s="11">
        <v>309</v>
      </c>
      <c r="D2502" s="11">
        <v>144</v>
      </c>
    </row>
    <row r="2503" spans="1:4" x14ac:dyDescent="0.2">
      <c r="A2503" s="11">
        <v>17639</v>
      </c>
      <c r="B2503" s="11">
        <v>1</v>
      </c>
      <c r="C2503" s="11">
        <v>32</v>
      </c>
      <c r="D2503" s="11">
        <v>5</v>
      </c>
    </row>
    <row r="2504" spans="1:4" x14ac:dyDescent="0.2">
      <c r="A2504" s="11">
        <v>201025</v>
      </c>
      <c r="B2504" s="11">
        <v>0</v>
      </c>
      <c r="C2504" s="11">
        <v>236</v>
      </c>
      <c r="D2504" s="11">
        <v>27</v>
      </c>
    </row>
    <row r="2505" spans="1:4" x14ac:dyDescent="0.2">
      <c r="A2505" s="11">
        <v>70589</v>
      </c>
      <c r="B2505" s="11">
        <v>1</v>
      </c>
      <c r="C2505" s="11">
        <v>462</v>
      </c>
      <c r="D2505" s="11">
        <v>99</v>
      </c>
    </row>
    <row r="2506" spans="1:4" x14ac:dyDescent="0.2">
      <c r="A2506" s="11">
        <v>75825</v>
      </c>
      <c r="B2506" s="11">
        <v>1</v>
      </c>
      <c r="C2506" s="11">
        <v>546</v>
      </c>
      <c r="D2506" s="11">
        <v>202</v>
      </c>
    </row>
    <row r="2507" spans="1:4" x14ac:dyDescent="0.2">
      <c r="A2507" s="11">
        <v>9699</v>
      </c>
      <c r="B2507" s="11">
        <v>1</v>
      </c>
      <c r="C2507" s="11">
        <v>849</v>
      </c>
      <c r="D2507" s="11">
        <v>290</v>
      </c>
    </row>
    <row r="2508" spans="1:4" x14ac:dyDescent="0.2">
      <c r="A2508" s="11">
        <v>122448</v>
      </c>
      <c r="B2508" s="11">
        <v>1</v>
      </c>
      <c r="C2508" s="11">
        <v>149</v>
      </c>
      <c r="D2508" s="11">
        <v>81</v>
      </c>
    </row>
    <row r="2509" spans="1:4" x14ac:dyDescent="0.2">
      <c r="A2509" s="11">
        <v>105506</v>
      </c>
      <c r="B2509" s="11">
        <v>1</v>
      </c>
      <c r="C2509" s="11">
        <v>483</v>
      </c>
      <c r="D2509" s="11">
        <v>327</v>
      </c>
    </row>
    <row r="2510" spans="1:4" x14ac:dyDescent="0.2">
      <c r="A2510" s="11">
        <v>142304</v>
      </c>
      <c r="B2510" s="11">
        <v>0</v>
      </c>
      <c r="C2510" s="11">
        <v>183</v>
      </c>
      <c r="D2510" s="11">
        <v>108</v>
      </c>
    </row>
    <row r="2511" spans="1:4" x14ac:dyDescent="0.2">
      <c r="A2511" s="11">
        <v>105505</v>
      </c>
      <c r="B2511" s="11">
        <v>1</v>
      </c>
      <c r="C2511" s="11">
        <v>540</v>
      </c>
      <c r="D2511" s="11">
        <v>296</v>
      </c>
    </row>
    <row r="2512" spans="1:4" x14ac:dyDescent="0.2">
      <c r="A2512" s="11">
        <v>122502</v>
      </c>
      <c r="B2512" s="11">
        <v>1</v>
      </c>
      <c r="C2512" s="11">
        <v>755</v>
      </c>
      <c r="D2512" s="11">
        <v>186</v>
      </c>
    </row>
    <row r="2513" spans="1:4" x14ac:dyDescent="0.2">
      <c r="A2513" s="11">
        <v>118264</v>
      </c>
      <c r="B2513" s="11">
        <v>0</v>
      </c>
      <c r="C2513" s="11">
        <v>661</v>
      </c>
      <c r="D2513" s="11">
        <v>173</v>
      </c>
    </row>
    <row r="2514" spans="1:4" x14ac:dyDescent="0.2">
      <c r="A2514" s="11">
        <v>17632</v>
      </c>
      <c r="B2514" s="11">
        <v>0</v>
      </c>
      <c r="C2514" s="11">
        <v>324</v>
      </c>
      <c r="D2514" s="11">
        <v>126</v>
      </c>
    </row>
    <row r="2515" spans="1:4" x14ac:dyDescent="0.2">
      <c r="A2515" s="11">
        <v>108790</v>
      </c>
      <c r="B2515" s="11">
        <v>1</v>
      </c>
      <c r="C2515" s="11">
        <v>611</v>
      </c>
      <c r="D2515" s="11">
        <v>293</v>
      </c>
    </row>
    <row r="2516" spans="1:4" x14ac:dyDescent="0.2">
      <c r="A2516" s="11">
        <v>92200</v>
      </c>
      <c r="B2516" s="11">
        <v>1</v>
      </c>
      <c r="C2516" s="11">
        <v>345</v>
      </c>
      <c r="D2516" s="11">
        <v>329</v>
      </c>
    </row>
    <row r="2517" spans="1:4" x14ac:dyDescent="0.2">
      <c r="A2517" s="11">
        <v>17634</v>
      </c>
      <c r="B2517" s="11">
        <v>0</v>
      </c>
      <c r="C2517" s="11">
        <v>544</v>
      </c>
      <c r="D2517" s="11">
        <v>148</v>
      </c>
    </row>
    <row r="2518" spans="1:4" x14ac:dyDescent="0.2">
      <c r="A2518" s="11">
        <v>122522</v>
      </c>
      <c r="B2518" s="11">
        <v>1</v>
      </c>
      <c r="C2518" s="11">
        <v>283</v>
      </c>
      <c r="D2518" s="11">
        <v>29</v>
      </c>
    </row>
    <row r="2519" spans="1:4" x14ac:dyDescent="0.2">
      <c r="A2519" s="11">
        <v>122505</v>
      </c>
      <c r="B2519" s="11">
        <v>0</v>
      </c>
      <c r="C2519" s="11">
        <v>878</v>
      </c>
      <c r="D2519" s="11">
        <v>134</v>
      </c>
    </row>
    <row r="2520" spans="1:4" x14ac:dyDescent="0.2">
      <c r="A2520" s="11">
        <v>93416</v>
      </c>
      <c r="B2520" s="11">
        <v>0</v>
      </c>
      <c r="C2520" s="11">
        <v>333</v>
      </c>
      <c r="D2520" s="11">
        <v>57</v>
      </c>
    </row>
    <row r="2521" spans="1:4" x14ac:dyDescent="0.2">
      <c r="A2521" s="11">
        <v>93406</v>
      </c>
      <c r="B2521" s="11">
        <v>0</v>
      </c>
      <c r="C2521" s="11">
        <v>539</v>
      </c>
      <c r="D2521" s="11">
        <v>261</v>
      </c>
    </row>
    <row r="2522" spans="1:4" x14ac:dyDescent="0.2">
      <c r="A2522" s="11">
        <v>69329</v>
      </c>
      <c r="B2522" s="11">
        <v>1</v>
      </c>
      <c r="C2522" s="11">
        <v>697</v>
      </c>
      <c r="D2522" s="11">
        <v>399</v>
      </c>
    </row>
    <row r="2523" spans="1:4" x14ac:dyDescent="0.2">
      <c r="A2523" s="11">
        <v>155953</v>
      </c>
      <c r="B2523" s="11">
        <v>0</v>
      </c>
      <c r="C2523" s="11">
        <v>473</v>
      </c>
      <c r="D2523" s="11">
        <v>368</v>
      </c>
    </row>
    <row r="2524" spans="1:4" x14ac:dyDescent="0.2">
      <c r="A2524" s="11">
        <v>11721</v>
      </c>
      <c r="B2524" s="11">
        <v>1</v>
      </c>
      <c r="C2524" s="11">
        <v>286</v>
      </c>
      <c r="D2524" s="11">
        <v>175</v>
      </c>
    </row>
    <row r="2525" spans="1:4" x14ac:dyDescent="0.2">
      <c r="A2525" s="11">
        <v>41654</v>
      </c>
      <c r="B2525" s="11">
        <v>1</v>
      </c>
      <c r="C2525" s="11">
        <v>220</v>
      </c>
      <c r="D2525" s="11">
        <v>172</v>
      </c>
    </row>
    <row r="2526" spans="1:4" x14ac:dyDescent="0.2">
      <c r="A2526" s="11">
        <v>92204</v>
      </c>
      <c r="B2526" s="11">
        <v>0</v>
      </c>
      <c r="C2526" s="11">
        <v>461</v>
      </c>
      <c r="D2526" s="11">
        <v>221</v>
      </c>
    </row>
    <row r="2527" spans="1:4" x14ac:dyDescent="0.2">
      <c r="A2527" s="11">
        <v>105572</v>
      </c>
      <c r="B2527" s="11">
        <v>1</v>
      </c>
      <c r="C2527" s="11">
        <v>150</v>
      </c>
      <c r="D2527" s="11">
        <v>36</v>
      </c>
    </row>
    <row r="2528" spans="1:4" x14ac:dyDescent="0.2">
      <c r="A2528" s="11">
        <v>110141</v>
      </c>
      <c r="B2528" s="11">
        <v>1</v>
      </c>
      <c r="C2528" s="11">
        <v>414</v>
      </c>
      <c r="D2528" s="11">
        <v>21</v>
      </c>
    </row>
    <row r="2529" spans="1:4" x14ac:dyDescent="0.2">
      <c r="A2529" s="11">
        <v>158471</v>
      </c>
      <c r="B2529" s="11">
        <v>1</v>
      </c>
      <c r="C2529" s="11">
        <v>368</v>
      </c>
      <c r="D2529" s="11">
        <v>94</v>
      </c>
    </row>
    <row r="2530" spans="1:4" x14ac:dyDescent="0.2">
      <c r="A2530" s="11">
        <v>120876</v>
      </c>
      <c r="B2530" s="11">
        <v>0</v>
      </c>
      <c r="C2530" s="11">
        <v>514</v>
      </c>
      <c r="D2530" s="11">
        <v>144</v>
      </c>
    </row>
    <row r="2531" spans="1:4" x14ac:dyDescent="0.2">
      <c r="A2531" s="11">
        <v>87437</v>
      </c>
      <c r="B2531" s="11">
        <v>1</v>
      </c>
      <c r="C2531" s="11">
        <v>285</v>
      </c>
      <c r="D2531" s="11">
        <v>151</v>
      </c>
    </row>
    <row r="2532" spans="1:4" x14ac:dyDescent="0.2">
      <c r="A2532" s="11">
        <v>121462</v>
      </c>
      <c r="B2532" s="11">
        <v>1</v>
      </c>
      <c r="C2532" s="11">
        <v>946</v>
      </c>
      <c r="D2532" s="11">
        <v>544</v>
      </c>
    </row>
    <row r="2533" spans="1:4" x14ac:dyDescent="0.2">
      <c r="A2533" s="11">
        <v>69471</v>
      </c>
      <c r="B2533" s="11">
        <v>0</v>
      </c>
      <c r="C2533" s="11">
        <v>608</v>
      </c>
      <c r="D2533" s="11">
        <v>396</v>
      </c>
    </row>
    <row r="2534" spans="1:4" x14ac:dyDescent="0.2">
      <c r="A2534" s="11">
        <v>114904</v>
      </c>
      <c r="B2534" s="11">
        <v>0</v>
      </c>
      <c r="C2534" s="11">
        <v>713</v>
      </c>
      <c r="D2534" s="11">
        <v>624</v>
      </c>
    </row>
    <row r="2535" spans="1:4" x14ac:dyDescent="0.2">
      <c r="A2535" s="11">
        <v>113910</v>
      </c>
      <c r="B2535" s="11">
        <v>0</v>
      </c>
      <c r="C2535" s="11">
        <v>438</v>
      </c>
      <c r="D2535" s="11">
        <v>249</v>
      </c>
    </row>
    <row r="2536" spans="1:4" x14ac:dyDescent="0.2">
      <c r="A2536" s="11">
        <v>18100</v>
      </c>
      <c r="B2536" s="11">
        <v>1</v>
      </c>
      <c r="C2536" s="11">
        <v>501</v>
      </c>
      <c r="D2536" s="11">
        <v>220</v>
      </c>
    </row>
    <row r="2537" spans="1:4" x14ac:dyDescent="0.2">
      <c r="A2537" s="11">
        <v>114963</v>
      </c>
      <c r="B2537" s="11">
        <v>0</v>
      </c>
      <c r="C2537" s="11">
        <v>203</v>
      </c>
      <c r="D2537" s="11">
        <v>61</v>
      </c>
    </row>
    <row r="2538" spans="1:4" x14ac:dyDescent="0.2">
      <c r="A2538" s="11">
        <v>121495</v>
      </c>
      <c r="B2538" s="11">
        <v>1</v>
      </c>
      <c r="C2538" s="11">
        <v>932</v>
      </c>
      <c r="D2538" s="11">
        <v>841</v>
      </c>
    </row>
    <row r="2539" spans="1:4" x14ac:dyDescent="0.2">
      <c r="A2539" s="11">
        <v>83041</v>
      </c>
      <c r="B2539" s="11">
        <v>1</v>
      </c>
      <c r="C2539" s="11">
        <v>971</v>
      </c>
      <c r="D2539" s="11">
        <v>954</v>
      </c>
    </row>
    <row r="2540" spans="1:4" x14ac:dyDescent="0.2">
      <c r="A2540" s="11">
        <v>121499</v>
      </c>
      <c r="B2540" s="11">
        <v>1</v>
      </c>
      <c r="C2540" s="11">
        <v>545</v>
      </c>
      <c r="D2540" s="11">
        <v>27</v>
      </c>
    </row>
    <row r="2541" spans="1:4" x14ac:dyDescent="0.2">
      <c r="A2541" s="11">
        <v>108528</v>
      </c>
      <c r="B2541" s="11">
        <v>0</v>
      </c>
      <c r="C2541" s="11">
        <v>105</v>
      </c>
      <c r="D2541" s="11">
        <v>20</v>
      </c>
    </row>
    <row r="2542" spans="1:4" x14ac:dyDescent="0.2">
      <c r="A2542" s="11">
        <v>69547</v>
      </c>
      <c r="B2542" s="11">
        <v>1</v>
      </c>
      <c r="C2542" s="11">
        <v>888</v>
      </c>
      <c r="D2542" s="11">
        <v>312</v>
      </c>
    </row>
    <row r="2543" spans="1:4" x14ac:dyDescent="0.2">
      <c r="A2543" s="11">
        <v>18126</v>
      </c>
      <c r="B2543" s="11">
        <v>0</v>
      </c>
      <c r="C2543" s="11">
        <v>840</v>
      </c>
      <c r="D2543" s="11">
        <v>96</v>
      </c>
    </row>
    <row r="2544" spans="1:4" x14ac:dyDescent="0.2">
      <c r="A2544" s="11">
        <v>121812</v>
      </c>
      <c r="B2544" s="11">
        <v>0</v>
      </c>
      <c r="C2544" s="11">
        <v>672</v>
      </c>
      <c r="D2544" s="11">
        <v>160</v>
      </c>
    </row>
    <row r="2545" spans="1:4" x14ac:dyDescent="0.2">
      <c r="A2545" s="11">
        <v>81497</v>
      </c>
      <c r="B2545" s="11">
        <v>0</v>
      </c>
      <c r="C2545" s="11">
        <v>284</v>
      </c>
      <c r="D2545" s="11">
        <v>245</v>
      </c>
    </row>
    <row r="2546" spans="1:4" x14ac:dyDescent="0.2">
      <c r="A2546" s="11">
        <v>121500</v>
      </c>
      <c r="B2546" s="11">
        <v>0</v>
      </c>
      <c r="C2546" s="11">
        <v>706</v>
      </c>
      <c r="D2546" s="11">
        <v>98</v>
      </c>
    </row>
    <row r="2547" spans="1:4" x14ac:dyDescent="0.2">
      <c r="A2547" s="11">
        <v>45903</v>
      </c>
      <c r="B2547" s="11">
        <v>0</v>
      </c>
      <c r="C2547" s="11">
        <v>781</v>
      </c>
      <c r="D2547" s="11">
        <v>330</v>
      </c>
    </row>
    <row r="2548" spans="1:4" x14ac:dyDescent="0.2">
      <c r="A2548" s="11">
        <v>121813</v>
      </c>
      <c r="B2548" s="11">
        <v>0</v>
      </c>
      <c r="C2548" s="11">
        <v>270</v>
      </c>
      <c r="D2548" s="11">
        <v>137</v>
      </c>
    </row>
    <row r="2549" spans="1:4" x14ac:dyDescent="0.2">
      <c r="A2549" s="11">
        <v>108512</v>
      </c>
      <c r="B2549" s="11">
        <v>0</v>
      </c>
      <c r="C2549" s="11">
        <v>273</v>
      </c>
      <c r="D2549" s="11">
        <v>17</v>
      </c>
    </row>
    <row r="2550" spans="1:4" x14ac:dyDescent="0.2">
      <c r="A2550" s="11">
        <v>70189</v>
      </c>
      <c r="B2550" s="11">
        <v>1</v>
      </c>
      <c r="C2550" s="11">
        <v>664</v>
      </c>
      <c r="D2550" s="11">
        <v>307</v>
      </c>
    </row>
    <row r="2551" spans="1:4" x14ac:dyDescent="0.2">
      <c r="A2551" s="11">
        <v>194057</v>
      </c>
      <c r="B2551" s="11">
        <v>0</v>
      </c>
      <c r="C2551" s="11">
        <v>738</v>
      </c>
      <c r="D2551" s="11">
        <v>167</v>
      </c>
    </row>
    <row r="2552" spans="1:4" x14ac:dyDescent="0.2">
      <c r="A2552" s="11">
        <v>121460</v>
      </c>
      <c r="B2552" s="11">
        <v>0</v>
      </c>
      <c r="C2552" s="11">
        <v>60</v>
      </c>
      <c r="D2552" s="11">
        <v>60</v>
      </c>
    </row>
    <row r="2553" spans="1:4" x14ac:dyDescent="0.2">
      <c r="A2553" s="11">
        <v>121950</v>
      </c>
      <c r="B2553" s="11">
        <v>1</v>
      </c>
      <c r="C2553" s="11">
        <v>681</v>
      </c>
      <c r="D2553" s="11">
        <v>107</v>
      </c>
    </row>
    <row r="2554" spans="1:4" x14ac:dyDescent="0.2">
      <c r="A2554" s="11">
        <v>121811</v>
      </c>
      <c r="B2554" s="11">
        <v>0</v>
      </c>
      <c r="C2554" s="11">
        <v>529</v>
      </c>
      <c r="D2554" s="11">
        <v>8</v>
      </c>
    </row>
    <row r="2555" spans="1:4" x14ac:dyDescent="0.2">
      <c r="A2555" s="11">
        <v>86400</v>
      </c>
      <c r="B2555" s="11">
        <v>1</v>
      </c>
      <c r="C2555" s="11">
        <v>254</v>
      </c>
      <c r="D2555" s="11">
        <v>41</v>
      </c>
    </row>
    <row r="2556" spans="1:4" x14ac:dyDescent="0.2">
      <c r="A2556" s="11">
        <v>108527</v>
      </c>
      <c r="B2556" s="11">
        <v>0</v>
      </c>
      <c r="C2556" s="11">
        <v>675</v>
      </c>
      <c r="D2556" s="11">
        <v>383</v>
      </c>
    </row>
    <row r="2557" spans="1:4" x14ac:dyDescent="0.2">
      <c r="A2557" s="11">
        <v>88622</v>
      </c>
      <c r="B2557" s="11">
        <v>1</v>
      </c>
      <c r="C2557" s="11">
        <v>510</v>
      </c>
      <c r="D2557" s="11">
        <v>24</v>
      </c>
    </row>
    <row r="2558" spans="1:4" x14ac:dyDescent="0.2">
      <c r="A2558" s="11">
        <v>121803</v>
      </c>
      <c r="B2558" s="11">
        <v>0</v>
      </c>
      <c r="C2558" s="11">
        <v>477</v>
      </c>
      <c r="D2558" s="11">
        <v>310</v>
      </c>
    </row>
    <row r="2559" spans="1:4" x14ac:dyDescent="0.2">
      <c r="A2559" s="11">
        <v>87418</v>
      </c>
      <c r="B2559" s="11">
        <v>1</v>
      </c>
      <c r="C2559" s="11">
        <v>776</v>
      </c>
      <c r="D2559" s="11">
        <v>375</v>
      </c>
    </row>
    <row r="2560" spans="1:4" x14ac:dyDescent="0.2">
      <c r="A2560" s="11">
        <v>26275</v>
      </c>
      <c r="B2560" s="11">
        <v>0</v>
      </c>
      <c r="C2560" s="11">
        <v>160</v>
      </c>
      <c r="D2560" s="11">
        <v>25</v>
      </c>
    </row>
    <row r="2561" spans="1:4" x14ac:dyDescent="0.2">
      <c r="A2561" s="11">
        <v>119229</v>
      </c>
      <c r="B2561" s="11">
        <v>1</v>
      </c>
      <c r="C2561" s="11">
        <v>239</v>
      </c>
      <c r="D2561" s="11">
        <v>112</v>
      </c>
    </row>
    <row r="2562" spans="1:4" x14ac:dyDescent="0.2">
      <c r="A2562" s="11">
        <v>74881</v>
      </c>
      <c r="B2562" s="11">
        <v>1</v>
      </c>
      <c r="C2562" s="11">
        <v>60</v>
      </c>
      <c r="D2562" s="11">
        <v>34</v>
      </c>
    </row>
    <row r="2563" spans="1:4" x14ac:dyDescent="0.2">
      <c r="A2563" s="11">
        <v>86469</v>
      </c>
      <c r="B2563" s="11">
        <v>1</v>
      </c>
      <c r="C2563" s="11">
        <v>52</v>
      </c>
      <c r="D2563" s="11">
        <v>25</v>
      </c>
    </row>
    <row r="2564" spans="1:4" x14ac:dyDescent="0.2">
      <c r="A2564" s="11">
        <v>120798</v>
      </c>
      <c r="B2564" s="11">
        <v>0</v>
      </c>
      <c r="C2564" s="11">
        <v>182</v>
      </c>
      <c r="D2564" s="11">
        <v>175</v>
      </c>
    </row>
    <row r="2565" spans="1:4" x14ac:dyDescent="0.2">
      <c r="A2565" s="11">
        <v>86479</v>
      </c>
      <c r="B2565" s="11">
        <v>0</v>
      </c>
      <c r="C2565" s="11">
        <v>850</v>
      </c>
      <c r="D2565" s="11">
        <v>25</v>
      </c>
    </row>
    <row r="2566" spans="1:4" x14ac:dyDescent="0.2">
      <c r="A2566" s="11">
        <v>80411</v>
      </c>
      <c r="B2566" s="11">
        <v>0</v>
      </c>
      <c r="C2566" s="11">
        <v>430</v>
      </c>
      <c r="D2566" s="11">
        <v>29</v>
      </c>
    </row>
    <row r="2567" spans="1:4" x14ac:dyDescent="0.2">
      <c r="A2567" s="11">
        <v>120797</v>
      </c>
      <c r="B2567" s="11">
        <v>0</v>
      </c>
      <c r="C2567" s="11">
        <v>45</v>
      </c>
      <c r="D2567" s="11">
        <v>1</v>
      </c>
    </row>
    <row r="2568" spans="1:4" x14ac:dyDescent="0.2">
      <c r="A2568" s="11">
        <v>86480</v>
      </c>
      <c r="B2568" s="11">
        <v>1</v>
      </c>
      <c r="C2568" s="11">
        <v>456</v>
      </c>
      <c r="D2568" s="11">
        <v>208</v>
      </c>
    </row>
    <row r="2569" spans="1:4" x14ac:dyDescent="0.2">
      <c r="A2569" s="11">
        <v>86478</v>
      </c>
      <c r="B2569" s="11">
        <v>1</v>
      </c>
      <c r="C2569" s="11">
        <v>21</v>
      </c>
      <c r="D2569" s="11">
        <v>5</v>
      </c>
    </row>
    <row r="2570" spans="1:4" x14ac:dyDescent="0.2">
      <c r="A2570" s="11">
        <v>118887</v>
      </c>
      <c r="B2570" s="11">
        <v>1</v>
      </c>
      <c r="C2570" s="11">
        <v>965</v>
      </c>
      <c r="D2570" s="11">
        <v>520</v>
      </c>
    </row>
    <row r="2571" spans="1:4" x14ac:dyDescent="0.2">
      <c r="A2571" s="11">
        <v>121802</v>
      </c>
      <c r="B2571" s="11">
        <v>0</v>
      </c>
      <c r="C2571" s="11">
        <v>625</v>
      </c>
      <c r="D2571" s="11">
        <v>539</v>
      </c>
    </row>
    <row r="2572" spans="1:4" x14ac:dyDescent="0.2">
      <c r="A2572" s="11">
        <v>87440</v>
      </c>
      <c r="B2572" s="11">
        <v>0</v>
      </c>
      <c r="C2572" s="11">
        <v>477</v>
      </c>
      <c r="D2572" s="11">
        <v>87</v>
      </c>
    </row>
    <row r="2573" spans="1:4" x14ac:dyDescent="0.2">
      <c r="A2573" s="11">
        <v>86477</v>
      </c>
      <c r="B2573" s="11">
        <v>0</v>
      </c>
      <c r="C2573" s="11">
        <v>53</v>
      </c>
      <c r="D2573" s="11">
        <v>11</v>
      </c>
    </row>
    <row r="2574" spans="1:4" x14ac:dyDescent="0.2">
      <c r="A2574" s="11">
        <v>83059</v>
      </c>
      <c r="B2574" s="11">
        <v>0</v>
      </c>
      <c r="C2574" s="11">
        <v>319</v>
      </c>
      <c r="D2574" s="11">
        <v>241</v>
      </c>
    </row>
    <row r="2575" spans="1:4" x14ac:dyDescent="0.2">
      <c r="A2575" s="11">
        <v>86449</v>
      </c>
      <c r="B2575" s="11">
        <v>1</v>
      </c>
      <c r="C2575" s="11">
        <v>20</v>
      </c>
      <c r="D2575" s="11">
        <v>5</v>
      </c>
    </row>
    <row r="2576" spans="1:4" x14ac:dyDescent="0.2">
      <c r="A2576" s="11">
        <v>86416</v>
      </c>
      <c r="B2576" s="11">
        <v>0</v>
      </c>
      <c r="C2576" s="11">
        <v>632</v>
      </c>
      <c r="D2576" s="11">
        <v>178</v>
      </c>
    </row>
    <row r="2577" spans="1:4" x14ac:dyDescent="0.2">
      <c r="A2577" s="11">
        <v>83064</v>
      </c>
      <c r="B2577" s="11">
        <v>0</v>
      </c>
      <c r="C2577" s="11">
        <v>16</v>
      </c>
      <c r="D2577" s="11">
        <v>1</v>
      </c>
    </row>
    <row r="2578" spans="1:4" x14ac:dyDescent="0.2">
      <c r="A2578" s="11">
        <v>108514</v>
      </c>
      <c r="B2578" s="11">
        <v>0</v>
      </c>
      <c r="C2578" s="11">
        <v>116</v>
      </c>
      <c r="D2578" s="11">
        <v>61</v>
      </c>
    </row>
    <row r="2579" spans="1:4" x14ac:dyDescent="0.2">
      <c r="A2579" s="11">
        <v>86454</v>
      </c>
      <c r="B2579" s="11">
        <v>0</v>
      </c>
      <c r="C2579" s="11">
        <v>121</v>
      </c>
      <c r="D2579" s="11">
        <v>111</v>
      </c>
    </row>
    <row r="2580" spans="1:4" x14ac:dyDescent="0.2">
      <c r="A2580" s="11">
        <v>143238</v>
      </c>
      <c r="B2580" s="11">
        <v>0</v>
      </c>
      <c r="C2580" s="11">
        <v>320</v>
      </c>
      <c r="D2580" s="11">
        <v>215</v>
      </c>
    </row>
    <row r="2581" spans="1:4" x14ac:dyDescent="0.2">
      <c r="A2581" s="11">
        <v>107070</v>
      </c>
      <c r="B2581" s="11">
        <v>0</v>
      </c>
      <c r="C2581" s="11">
        <v>931</v>
      </c>
      <c r="D2581" s="11">
        <v>927</v>
      </c>
    </row>
    <row r="2582" spans="1:4" x14ac:dyDescent="0.2">
      <c r="A2582" s="11">
        <v>114467</v>
      </c>
      <c r="B2582" s="11">
        <v>1</v>
      </c>
      <c r="C2582" s="11">
        <v>245</v>
      </c>
      <c r="D2582" s="11">
        <v>61</v>
      </c>
    </row>
    <row r="2583" spans="1:4" x14ac:dyDescent="0.2">
      <c r="A2583" s="11">
        <v>143237</v>
      </c>
      <c r="B2583" s="11">
        <v>0</v>
      </c>
      <c r="C2583" s="11">
        <v>522</v>
      </c>
      <c r="D2583" s="11">
        <v>93</v>
      </c>
    </row>
    <row r="2584" spans="1:4" x14ac:dyDescent="0.2">
      <c r="A2584" s="11">
        <v>86417</v>
      </c>
      <c r="B2584" s="11">
        <v>1</v>
      </c>
      <c r="C2584" s="11">
        <v>293</v>
      </c>
      <c r="D2584" s="11">
        <v>251</v>
      </c>
    </row>
    <row r="2585" spans="1:4" x14ac:dyDescent="0.2">
      <c r="A2585" s="11">
        <v>147317</v>
      </c>
      <c r="B2585" s="11">
        <v>0</v>
      </c>
      <c r="C2585" s="11">
        <v>686</v>
      </c>
      <c r="D2585" s="11">
        <v>223</v>
      </c>
    </row>
    <row r="2586" spans="1:4" x14ac:dyDescent="0.2">
      <c r="A2586" s="11">
        <v>122177</v>
      </c>
      <c r="B2586" s="11">
        <v>0</v>
      </c>
      <c r="C2586" s="11">
        <v>491</v>
      </c>
      <c r="D2586" s="11">
        <v>224</v>
      </c>
    </row>
    <row r="2587" spans="1:4" x14ac:dyDescent="0.2">
      <c r="A2587" s="11">
        <v>114909</v>
      </c>
      <c r="B2587" s="11">
        <v>0</v>
      </c>
      <c r="C2587" s="11">
        <v>956</v>
      </c>
      <c r="D2587" s="11">
        <v>76</v>
      </c>
    </row>
    <row r="2588" spans="1:4" x14ac:dyDescent="0.2">
      <c r="A2588" s="11">
        <v>119230</v>
      </c>
      <c r="B2588" s="11">
        <v>0</v>
      </c>
      <c r="C2588" s="11">
        <v>699</v>
      </c>
      <c r="D2588" s="11">
        <v>373</v>
      </c>
    </row>
    <row r="2589" spans="1:4" x14ac:dyDescent="0.2">
      <c r="A2589" s="11">
        <v>107109</v>
      </c>
      <c r="B2589" s="11">
        <v>0</v>
      </c>
      <c r="C2589" s="11">
        <v>781</v>
      </c>
      <c r="D2589" s="11">
        <v>76</v>
      </c>
    </row>
    <row r="2590" spans="1:4" x14ac:dyDescent="0.2">
      <c r="A2590" s="11">
        <v>121461</v>
      </c>
      <c r="B2590" s="11">
        <v>0</v>
      </c>
      <c r="C2590" s="11">
        <v>548</v>
      </c>
      <c r="D2590" s="11">
        <v>62</v>
      </c>
    </row>
    <row r="2591" spans="1:4" x14ac:dyDescent="0.2">
      <c r="A2591" s="11">
        <v>86413</v>
      </c>
      <c r="B2591" s="11">
        <v>1</v>
      </c>
      <c r="C2591" s="11">
        <v>684</v>
      </c>
      <c r="D2591" s="11">
        <v>308</v>
      </c>
    </row>
    <row r="2592" spans="1:4" x14ac:dyDescent="0.2">
      <c r="A2592" s="11">
        <v>108511</v>
      </c>
      <c r="B2592" s="11">
        <v>1</v>
      </c>
      <c r="C2592" s="11">
        <v>151</v>
      </c>
      <c r="D2592" s="11">
        <v>104</v>
      </c>
    </row>
    <row r="2593" spans="1:4" x14ac:dyDescent="0.2">
      <c r="A2593" s="11">
        <v>120877</v>
      </c>
      <c r="B2593" s="11">
        <v>1</v>
      </c>
      <c r="C2593" s="11">
        <v>579</v>
      </c>
      <c r="D2593" s="11">
        <v>564</v>
      </c>
    </row>
    <row r="2594" spans="1:4" x14ac:dyDescent="0.2">
      <c r="A2594" s="11">
        <v>194052</v>
      </c>
      <c r="B2594" s="11">
        <v>0</v>
      </c>
      <c r="C2594" s="11">
        <v>860</v>
      </c>
      <c r="D2594" s="11">
        <v>263</v>
      </c>
    </row>
    <row r="2595" spans="1:4" x14ac:dyDescent="0.2">
      <c r="A2595" s="11">
        <v>121493</v>
      </c>
      <c r="B2595" s="11">
        <v>1</v>
      </c>
      <c r="C2595" s="11">
        <v>400</v>
      </c>
      <c r="D2595" s="11">
        <v>346</v>
      </c>
    </row>
    <row r="2596" spans="1:4" x14ac:dyDescent="0.2">
      <c r="A2596" s="11">
        <v>121479</v>
      </c>
      <c r="B2596" s="11">
        <v>1</v>
      </c>
      <c r="C2596" s="11">
        <v>397</v>
      </c>
      <c r="D2596" s="11">
        <v>99</v>
      </c>
    </row>
    <row r="2597" spans="1:4" x14ac:dyDescent="0.2">
      <c r="A2597" s="11">
        <v>79011</v>
      </c>
      <c r="B2597" s="11">
        <v>1</v>
      </c>
      <c r="C2597" s="11">
        <v>908</v>
      </c>
      <c r="D2597" s="11">
        <v>725</v>
      </c>
    </row>
    <row r="2598" spans="1:4" x14ac:dyDescent="0.2">
      <c r="A2598" s="11">
        <v>86470</v>
      </c>
      <c r="B2598" s="11">
        <v>1</v>
      </c>
      <c r="C2598" s="11">
        <v>31</v>
      </c>
      <c r="D2598" s="11">
        <v>30</v>
      </c>
    </row>
    <row r="2599" spans="1:4" x14ac:dyDescent="0.2">
      <c r="A2599" s="11">
        <v>194997</v>
      </c>
      <c r="B2599" s="11">
        <v>0</v>
      </c>
      <c r="C2599" s="11">
        <v>509</v>
      </c>
      <c r="D2599" s="11">
        <v>235</v>
      </c>
    </row>
    <row r="2600" spans="1:4" x14ac:dyDescent="0.2">
      <c r="A2600" s="11">
        <v>108515</v>
      </c>
      <c r="B2600" s="11">
        <v>0</v>
      </c>
      <c r="C2600" s="11">
        <v>36</v>
      </c>
      <c r="D2600" s="11">
        <v>13</v>
      </c>
    </row>
    <row r="2601" spans="1:4" x14ac:dyDescent="0.2">
      <c r="A2601" s="11">
        <v>69346</v>
      </c>
      <c r="B2601" s="11">
        <v>1</v>
      </c>
      <c r="C2601" s="11">
        <v>112</v>
      </c>
      <c r="D2601" s="11">
        <v>92</v>
      </c>
    </row>
    <row r="2602" spans="1:4" x14ac:dyDescent="0.2">
      <c r="A2602" s="11">
        <v>119971</v>
      </c>
      <c r="B2602" s="11">
        <v>0</v>
      </c>
      <c r="C2602" s="11">
        <v>156</v>
      </c>
      <c r="D2602" s="11">
        <v>59</v>
      </c>
    </row>
    <row r="2603" spans="1:4" x14ac:dyDescent="0.2">
      <c r="A2603" s="11">
        <v>107274</v>
      </c>
      <c r="B2603" s="11">
        <v>0</v>
      </c>
      <c r="C2603" s="11">
        <v>584</v>
      </c>
      <c r="D2603" s="11">
        <v>41</v>
      </c>
    </row>
    <row r="2604" spans="1:4" x14ac:dyDescent="0.2">
      <c r="A2604" s="11">
        <v>69451</v>
      </c>
      <c r="B2604" s="11">
        <v>0</v>
      </c>
      <c r="C2604" s="11">
        <v>490</v>
      </c>
      <c r="D2604" s="11">
        <v>416</v>
      </c>
    </row>
    <row r="2605" spans="1:4" x14ac:dyDescent="0.2">
      <c r="A2605" s="11">
        <v>87416</v>
      </c>
      <c r="B2605" s="11">
        <v>1</v>
      </c>
      <c r="C2605" s="11">
        <v>871</v>
      </c>
      <c r="D2605" s="11">
        <v>357</v>
      </c>
    </row>
    <row r="2606" spans="1:4" x14ac:dyDescent="0.2">
      <c r="A2606" s="11">
        <v>23667</v>
      </c>
      <c r="B2606" s="11">
        <v>0</v>
      </c>
      <c r="C2606" s="11">
        <v>537</v>
      </c>
      <c r="D2606" s="11">
        <v>455</v>
      </c>
    </row>
    <row r="2607" spans="1:4" x14ac:dyDescent="0.2">
      <c r="A2607" s="11">
        <v>112770</v>
      </c>
      <c r="B2607" s="11">
        <v>1</v>
      </c>
      <c r="C2607" s="11">
        <v>782</v>
      </c>
      <c r="D2607" s="11">
        <v>552</v>
      </c>
    </row>
    <row r="2608" spans="1:4" x14ac:dyDescent="0.2">
      <c r="A2608" s="11">
        <v>116186</v>
      </c>
      <c r="B2608" s="11">
        <v>1</v>
      </c>
      <c r="C2608" s="11">
        <v>116</v>
      </c>
      <c r="D2608" s="11">
        <v>98</v>
      </c>
    </row>
    <row r="2609" spans="1:4" x14ac:dyDescent="0.2">
      <c r="A2609" s="11">
        <v>95413</v>
      </c>
      <c r="B2609" s="11">
        <v>0</v>
      </c>
      <c r="C2609" s="11">
        <v>282</v>
      </c>
      <c r="D2609" s="11">
        <v>2</v>
      </c>
    </row>
    <row r="2610" spans="1:4" x14ac:dyDescent="0.2">
      <c r="A2610" s="11">
        <v>116184</v>
      </c>
      <c r="B2610" s="11">
        <v>0</v>
      </c>
      <c r="C2610" s="11">
        <v>645</v>
      </c>
      <c r="D2610" s="11">
        <v>447</v>
      </c>
    </row>
    <row r="2611" spans="1:4" x14ac:dyDescent="0.2">
      <c r="A2611" s="11">
        <v>95412</v>
      </c>
      <c r="B2611" s="11">
        <v>0</v>
      </c>
      <c r="C2611" s="11">
        <v>41</v>
      </c>
      <c r="D2611" s="11">
        <v>23</v>
      </c>
    </row>
    <row r="2612" spans="1:4" x14ac:dyDescent="0.2">
      <c r="A2612" s="11">
        <v>95414</v>
      </c>
      <c r="B2612" s="11">
        <v>1</v>
      </c>
      <c r="C2612" s="11">
        <v>281</v>
      </c>
      <c r="D2612" s="11">
        <v>120</v>
      </c>
    </row>
    <row r="2613" spans="1:4" x14ac:dyDescent="0.2">
      <c r="A2613" s="11">
        <v>24088</v>
      </c>
      <c r="B2613" s="11">
        <v>1</v>
      </c>
      <c r="C2613" s="11">
        <v>155</v>
      </c>
      <c r="D2613" s="11">
        <v>52</v>
      </c>
    </row>
    <row r="2614" spans="1:4" x14ac:dyDescent="0.2">
      <c r="A2614" s="11">
        <v>75156</v>
      </c>
      <c r="B2614" s="11">
        <v>1</v>
      </c>
      <c r="C2614" s="11">
        <v>661</v>
      </c>
      <c r="D2614" s="11">
        <v>221</v>
      </c>
    </row>
    <row r="2615" spans="1:4" x14ac:dyDescent="0.2">
      <c r="A2615" s="11">
        <v>6216</v>
      </c>
      <c r="B2615" s="11">
        <v>1</v>
      </c>
      <c r="C2615" s="11">
        <v>369</v>
      </c>
      <c r="D2615" s="11">
        <v>3</v>
      </c>
    </row>
    <row r="2616" spans="1:4" x14ac:dyDescent="0.2">
      <c r="A2616" s="11">
        <v>149867</v>
      </c>
      <c r="B2616" s="11">
        <v>1</v>
      </c>
      <c r="C2616" s="11">
        <v>210</v>
      </c>
      <c r="D2616" s="11">
        <v>152</v>
      </c>
    </row>
    <row r="2617" spans="1:4" x14ac:dyDescent="0.2">
      <c r="A2617" s="11">
        <v>44037</v>
      </c>
      <c r="B2617" s="11">
        <v>1</v>
      </c>
      <c r="C2617" s="11">
        <v>54</v>
      </c>
      <c r="D2617" s="11">
        <v>45</v>
      </c>
    </row>
    <row r="2618" spans="1:4" x14ac:dyDescent="0.2">
      <c r="A2618" s="11">
        <v>83029</v>
      </c>
      <c r="B2618" s="11">
        <v>0</v>
      </c>
      <c r="C2618" s="11">
        <v>200</v>
      </c>
      <c r="D2618" s="11">
        <v>32</v>
      </c>
    </row>
    <row r="2619" spans="1:4" x14ac:dyDescent="0.2">
      <c r="A2619" s="11">
        <v>100395</v>
      </c>
      <c r="B2619" s="11">
        <v>1</v>
      </c>
      <c r="C2619" s="11">
        <v>730</v>
      </c>
      <c r="D2619" s="11">
        <v>183</v>
      </c>
    </row>
    <row r="2620" spans="1:4" x14ac:dyDescent="0.2">
      <c r="A2620" s="11">
        <v>110437</v>
      </c>
      <c r="B2620" s="11">
        <v>1</v>
      </c>
      <c r="C2620" s="11">
        <v>728</v>
      </c>
      <c r="D2620" s="11">
        <v>79</v>
      </c>
    </row>
    <row r="2621" spans="1:4" x14ac:dyDescent="0.2">
      <c r="A2621" s="11">
        <v>29430</v>
      </c>
      <c r="B2621" s="11">
        <v>0</v>
      </c>
      <c r="C2621" s="11">
        <v>835</v>
      </c>
      <c r="D2621" s="11">
        <v>301</v>
      </c>
    </row>
    <row r="2622" spans="1:4" x14ac:dyDescent="0.2">
      <c r="A2622" s="11">
        <v>95416</v>
      </c>
      <c r="B2622" s="11">
        <v>1</v>
      </c>
      <c r="C2622" s="11">
        <v>868</v>
      </c>
      <c r="D2622" s="11">
        <v>308</v>
      </c>
    </row>
    <row r="2623" spans="1:4" x14ac:dyDescent="0.2">
      <c r="A2623" s="11">
        <v>108493</v>
      </c>
      <c r="B2623" s="11">
        <v>0</v>
      </c>
      <c r="C2623" s="11">
        <v>918</v>
      </c>
      <c r="D2623" s="11">
        <v>873</v>
      </c>
    </row>
    <row r="2624" spans="1:4" x14ac:dyDescent="0.2">
      <c r="A2624" s="11">
        <v>109293</v>
      </c>
      <c r="B2624" s="11">
        <v>0</v>
      </c>
      <c r="C2624" s="11">
        <v>144</v>
      </c>
      <c r="D2624" s="11">
        <v>29</v>
      </c>
    </row>
    <row r="2625" spans="1:4" x14ac:dyDescent="0.2">
      <c r="A2625" s="11">
        <v>73581</v>
      </c>
      <c r="B2625" s="11">
        <v>0</v>
      </c>
      <c r="C2625" s="11">
        <v>298</v>
      </c>
      <c r="D2625" s="11">
        <v>274</v>
      </c>
    </row>
    <row r="2626" spans="1:4" x14ac:dyDescent="0.2">
      <c r="A2626" s="11">
        <v>100396</v>
      </c>
      <c r="B2626" s="11">
        <v>1</v>
      </c>
      <c r="C2626" s="11">
        <v>454</v>
      </c>
      <c r="D2626" s="11">
        <v>315</v>
      </c>
    </row>
    <row r="2627" spans="1:4" x14ac:dyDescent="0.2">
      <c r="A2627" s="11">
        <v>45917</v>
      </c>
      <c r="B2627" s="11">
        <v>0</v>
      </c>
      <c r="C2627" s="11">
        <v>0</v>
      </c>
      <c r="D2627" s="11">
        <v>0</v>
      </c>
    </row>
    <row r="2628" spans="1:4" x14ac:dyDescent="0.2">
      <c r="A2628" s="11">
        <v>83420</v>
      </c>
      <c r="B2628" s="11">
        <v>0</v>
      </c>
      <c r="C2628" s="11">
        <v>321</v>
      </c>
      <c r="D2628" s="11">
        <v>205</v>
      </c>
    </row>
    <row r="2629" spans="1:4" x14ac:dyDescent="0.2">
      <c r="A2629" s="11">
        <v>101591</v>
      </c>
      <c r="B2629" s="11">
        <v>0</v>
      </c>
      <c r="C2629" s="11">
        <v>121</v>
      </c>
      <c r="D2629" s="11">
        <v>89</v>
      </c>
    </row>
    <row r="2630" spans="1:4" x14ac:dyDescent="0.2">
      <c r="A2630" s="11">
        <v>116181</v>
      </c>
      <c r="B2630" s="11">
        <v>1</v>
      </c>
      <c r="C2630" s="11">
        <v>374</v>
      </c>
      <c r="D2630" s="11">
        <v>358</v>
      </c>
    </row>
    <row r="2631" spans="1:4" x14ac:dyDescent="0.2">
      <c r="A2631" s="11">
        <v>109300</v>
      </c>
      <c r="B2631" s="11">
        <v>0</v>
      </c>
      <c r="C2631" s="11">
        <v>822</v>
      </c>
      <c r="D2631" s="11">
        <v>638</v>
      </c>
    </row>
    <row r="2632" spans="1:4" x14ac:dyDescent="0.2">
      <c r="A2632" s="11">
        <v>46160</v>
      </c>
      <c r="B2632" s="11">
        <v>1</v>
      </c>
      <c r="C2632" s="11">
        <v>442</v>
      </c>
      <c r="D2632" s="11">
        <v>43</v>
      </c>
    </row>
    <row r="2633" spans="1:4" x14ac:dyDescent="0.2">
      <c r="A2633" s="11">
        <v>116202</v>
      </c>
      <c r="B2633" s="11">
        <v>0</v>
      </c>
      <c r="C2633" s="11">
        <v>864</v>
      </c>
      <c r="D2633" s="11">
        <v>574</v>
      </c>
    </row>
    <row r="2634" spans="1:4" x14ac:dyDescent="0.2">
      <c r="A2634" s="11">
        <v>106884</v>
      </c>
      <c r="B2634" s="11">
        <v>0</v>
      </c>
      <c r="C2634" s="11">
        <v>46</v>
      </c>
      <c r="D2634" s="11">
        <v>22</v>
      </c>
    </row>
    <row r="2635" spans="1:4" x14ac:dyDescent="0.2">
      <c r="A2635" s="11">
        <v>98598</v>
      </c>
      <c r="B2635" s="11">
        <v>0</v>
      </c>
      <c r="C2635" s="11">
        <v>957</v>
      </c>
      <c r="D2635" s="11">
        <v>368</v>
      </c>
    </row>
    <row r="2636" spans="1:4" x14ac:dyDescent="0.2">
      <c r="A2636" s="11">
        <v>78515</v>
      </c>
      <c r="B2636" s="11">
        <v>0</v>
      </c>
      <c r="C2636" s="11">
        <v>959</v>
      </c>
      <c r="D2636" s="11">
        <v>740</v>
      </c>
    </row>
    <row r="2637" spans="1:4" x14ac:dyDescent="0.2">
      <c r="A2637" s="11">
        <v>46154</v>
      </c>
      <c r="B2637" s="11">
        <v>0</v>
      </c>
      <c r="C2637" s="11">
        <v>178</v>
      </c>
      <c r="D2637" s="11">
        <v>157</v>
      </c>
    </row>
    <row r="2638" spans="1:4" x14ac:dyDescent="0.2">
      <c r="A2638" s="11">
        <v>23668</v>
      </c>
      <c r="B2638" s="11">
        <v>1</v>
      </c>
      <c r="C2638" s="11">
        <v>683</v>
      </c>
      <c r="D2638" s="11">
        <v>571</v>
      </c>
    </row>
    <row r="2639" spans="1:4" x14ac:dyDescent="0.2">
      <c r="A2639" s="11">
        <v>107900</v>
      </c>
      <c r="B2639" s="11">
        <v>1</v>
      </c>
      <c r="C2639" s="11">
        <v>752</v>
      </c>
      <c r="D2639" s="11">
        <v>309</v>
      </c>
    </row>
    <row r="2640" spans="1:4" x14ac:dyDescent="0.2">
      <c r="A2640" s="11">
        <v>85037</v>
      </c>
      <c r="B2640" s="11">
        <v>0</v>
      </c>
      <c r="C2640" s="11">
        <v>910</v>
      </c>
      <c r="D2640" s="11">
        <v>50</v>
      </c>
    </row>
    <row r="2641" spans="1:4" x14ac:dyDescent="0.2">
      <c r="A2641" s="11">
        <v>49182</v>
      </c>
      <c r="B2641" s="11">
        <v>1</v>
      </c>
      <c r="C2641" s="11">
        <v>135</v>
      </c>
      <c r="D2641" s="11">
        <v>14</v>
      </c>
    </row>
    <row r="2642" spans="1:4" x14ac:dyDescent="0.2">
      <c r="A2642" s="11">
        <v>69111</v>
      </c>
      <c r="B2642" s="11">
        <v>1</v>
      </c>
      <c r="C2642" s="11">
        <v>239</v>
      </c>
      <c r="D2642" s="11">
        <v>58</v>
      </c>
    </row>
    <row r="2643" spans="1:4" x14ac:dyDescent="0.2">
      <c r="A2643" s="11">
        <v>80054</v>
      </c>
      <c r="B2643" s="11">
        <v>1</v>
      </c>
      <c r="C2643" s="11">
        <v>394</v>
      </c>
      <c r="D2643" s="11">
        <v>154</v>
      </c>
    </row>
    <row r="2644" spans="1:4" x14ac:dyDescent="0.2">
      <c r="A2644" s="11">
        <v>79782</v>
      </c>
      <c r="B2644" s="11">
        <v>1</v>
      </c>
      <c r="C2644" s="11">
        <v>418</v>
      </c>
      <c r="D2644" s="11">
        <v>247</v>
      </c>
    </row>
    <row r="2645" spans="1:4" x14ac:dyDescent="0.2">
      <c r="A2645" s="11">
        <v>80045</v>
      </c>
      <c r="B2645" s="11">
        <v>1</v>
      </c>
      <c r="C2645" s="11">
        <v>76</v>
      </c>
      <c r="D2645" s="11">
        <v>7</v>
      </c>
    </row>
    <row r="2646" spans="1:4" x14ac:dyDescent="0.2">
      <c r="A2646" s="11">
        <v>69108</v>
      </c>
      <c r="B2646" s="11">
        <v>0</v>
      </c>
      <c r="C2646" s="11">
        <v>555</v>
      </c>
      <c r="D2646" s="11">
        <v>4</v>
      </c>
    </row>
    <row r="2647" spans="1:4" x14ac:dyDescent="0.2">
      <c r="A2647" s="11">
        <v>69112</v>
      </c>
      <c r="B2647" s="11">
        <v>1</v>
      </c>
      <c r="C2647" s="11">
        <v>123</v>
      </c>
      <c r="D2647" s="11">
        <v>83</v>
      </c>
    </row>
    <row r="2648" spans="1:4" x14ac:dyDescent="0.2">
      <c r="A2648" s="11">
        <v>121992</v>
      </c>
      <c r="B2648" s="11">
        <v>0</v>
      </c>
      <c r="C2648" s="11">
        <v>822</v>
      </c>
      <c r="D2648" s="11">
        <v>378</v>
      </c>
    </row>
    <row r="2649" spans="1:4" x14ac:dyDescent="0.2">
      <c r="A2649" s="11">
        <v>80048</v>
      </c>
      <c r="B2649" s="11">
        <v>0</v>
      </c>
      <c r="C2649" s="11">
        <v>818</v>
      </c>
      <c r="D2649" s="11">
        <v>720</v>
      </c>
    </row>
    <row r="2650" spans="1:4" x14ac:dyDescent="0.2">
      <c r="A2650" s="11">
        <v>121982</v>
      </c>
      <c r="B2650" s="11">
        <v>0</v>
      </c>
      <c r="C2650" s="11">
        <v>433</v>
      </c>
      <c r="D2650" s="11">
        <v>13</v>
      </c>
    </row>
    <row r="2651" spans="1:4" x14ac:dyDescent="0.2">
      <c r="A2651" s="11">
        <v>121974</v>
      </c>
      <c r="B2651" s="11">
        <v>1</v>
      </c>
      <c r="C2651" s="11">
        <v>4</v>
      </c>
      <c r="D2651" s="11">
        <v>1</v>
      </c>
    </row>
    <row r="2652" spans="1:4" x14ac:dyDescent="0.2">
      <c r="A2652" s="11">
        <v>69110</v>
      </c>
      <c r="B2652" s="11">
        <v>0</v>
      </c>
      <c r="C2652" s="11">
        <v>252</v>
      </c>
      <c r="D2652" s="11">
        <v>58</v>
      </c>
    </row>
    <row r="2653" spans="1:4" x14ac:dyDescent="0.2">
      <c r="A2653" s="11">
        <v>23540</v>
      </c>
      <c r="B2653" s="11">
        <v>0</v>
      </c>
      <c r="C2653" s="11">
        <v>702</v>
      </c>
      <c r="D2653" s="11">
        <v>220</v>
      </c>
    </row>
    <row r="2654" spans="1:4" x14ac:dyDescent="0.2">
      <c r="A2654" s="11">
        <v>69123</v>
      </c>
      <c r="B2654" s="11">
        <v>1</v>
      </c>
      <c r="C2654" s="11">
        <v>736</v>
      </c>
      <c r="D2654" s="11">
        <v>9</v>
      </c>
    </row>
    <row r="2655" spans="1:4" x14ac:dyDescent="0.2">
      <c r="A2655" s="11">
        <v>121984</v>
      </c>
      <c r="B2655" s="11">
        <v>1</v>
      </c>
      <c r="C2655" s="11">
        <v>456</v>
      </c>
      <c r="D2655" s="11">
        <v>109</v>
      </c>
    </row>
    <row r="2656" spans="1:4" x14ac:dyDescent="0.2">
      <c r="A2656" s="11">
        <v>121979</v>
      </c>
      <c r="B2656" s="11">
        <v>0</v>
      </c>
      <c r="C2656" s="11">
        <v>715</v>
      </c>
      <c r="D2656" s="11">
        <v>255</v>
      </c>
    </row>
    <row r="2657" spans="1:4" x14ac:dyDescent="0.2">
      <c r="A2657" s="11">
        <v>80043</v>
      </c>
      <c r="B2657" s="11">
        <v>1</v>
      </c>
      <c r="C2657" s="11">
        <v>408</v>
      </c>
      <c r="D2657" s="11">
        <v>181</v>
      </c>
    </row>
    <row r="2658" spans="1:4" x14ac:dyDescent="0.2">
      <c r="A2658" s="11">
        <v>100326</v>
      </c>
      <c r="B2658" s="11">
        <v>1</v>
      </c>
      <c r="C2658" s="11">
        <v>589</v>
      </c>
      <c r="D2658" s="11">
        <v>207</v>
      </c>
    </row>
    <row r="2659" spans="1:4" x14ac:dyDescent="0.2">
      <c r="A2659" s="11">
        <v>69117</v>
      </c>
      <c r="B2659" s="11">
        <v>0</v>
      </c>
      <c r="C2659" s="11">
        <v>523</v>
      </c>
      <c r="D2659" s="11">
        <v>213</v>
      </c>
    </row>
    <row r="2660" spans="1:4" x14ac:dyDescent="0.2">
      <c r="A2660" s="11">
        <v>100334</v>
      </c>
      <c r="B2660" s="11">
        <v>1</v>
      </c>
      <c r="C2660" s="11">
        <v>327</v>
      </c>
      <c r="D2660" s="11">
        <v>124</v>
      </c>
    </row>
    <row r="2661" spans="1:4" x14ac:dyDescent="0.2">
      <c r="A2661" s="11">
        <v>69120</v>
      </c>
      <c r="B2661" s="11">
        <v>0</v>
      </c>
      <c r="C2661" s="11">
        <v>730</v>
      </c>
      <c r="D2661" s="11">
        <v>656</v>
      </c>
    </row>
    <row r="2662" spans="1:4" x14ac:dyDescent="0.2">
      <c r="A2662" s="11">
        <v>69119</v>
      </c>
      <c r="B2662" s="11">
        <v>0</v>
      </c>
      <c r="C2662" s="11">
        <v>772</v>
      </c>
      <c r="D2662" s="11">
        <v>129</v>
      </c>
    </row>
    <row r="2663" spans="1:4" x14ac:dyDescent="0.2">
      <c r="A2663" s="11">
        <v>69118</v>
      </c>
      <c r="B2663" s="11">
        <v>1</v>
      </c>
      <c r="C2663" s="11">
        <v>396</v>
      </c>
      <c r="D2663" s="11">
        <v>169</v>
      </c>
    </row>
    <row r="2664" spans="1:4" x14ac:dyDescent="0.2">
      <c r="A2664" s="11">
        <v>80044</v>
      </c>
      <c r="B2664" s="11">
        <v>0</v>
      </c>
      <c r="C2664" s="11">
        <v>184</v>
      </c>
      <c r="D2664" s="11">
        <v>117</v>
      </c>
    </row>
    <row r="2665" spans="1:4" x14ac:dyDescent="0.2">
      <c r="A2665" s="11">
        <v>23556</v>
      </c>
      <c r="B2665" s="11">
        <v>0</v>
      </c>
      <c r="C2665" s="11">
        <v>1</v>
      </c>
      <c r="D2665" s="11">
        <v>0</v>
      </c>
    </row>
    <row r="2666" spans="1:4" x14ac:dyDescent="0.2">
      <c r="A2666" s="11">
        <v>69114</v>
      </c>
      <c r="B2666" s="11">
        <v>0</v>
      </c>
      <c r="C2666" s="11">
        <v>320</v>
      </c>
      <c r="D2666" s="11">
        <v>117</v>
      </c>
    </row>
    <row r="2667" spans="1:4" x14ac:dyDescent="0.2">
      <c r="A2667" s="11">
        <v>79778</v>
      </c>
      <c r="B2667" s="11">
        <v>0</v>
      </c>
      <c r="C2667" s="11">
        <v>504</v>
      </c>
      <c r="D2667" s="11">
        <v>38</v>
      </c>
    </row>
    <row r="2668" spans="1:4" x14ac:dyDescent="0.2">
      <c r="A2668" s="11">
        <v>100323</v>
      </c>
      <c r="B2668" s="11">
        <v>1</v>
      </c>
      <c r="C2668" s="11">
        <v>488</v>
      </c>
      <c r="D2668" s="11">
        <v>12</v>
      </c>
    </row>
    <row r="2669" spans="1:4" x14ac:dyDescent="0.2">
      <c r="A2669" s="11">
        <v>69116</v>
      </c>
      <c r="B2669" s="11">
        <v>0</v>
      </c>
      <c r="C2669" s="11">
        <v>259</v>
      </c>
      <c r="D2669" s="11">
        <v>216</v>
      </c>
    </row>
    <row r="2670" spans="1:4" x14ac:dyDescent="0.2">
      <c r="A2670" s="11">
        <v>68938</v>
      </c>
      <c r="B2670" s="11">
        <v>1</v>
      </c>
      <c r="C2670" s="11">
        <v>844</v>
      </c>
      <c r="D2670" s="11">
        <v>805</v>
      </c>
    </row>
    <row r="2671" spans="1:4" x14ac:dyDescent="0.2">
      <c r="A2671" s="11">
        <v>121987</v>
      </c>
      <c r="B2671" s="11">
        <v>0</v>
      </c>
      <c r="C2671" s="11">
        <v>772</v>
      </c>
      <c r="D2671" s="11">
        <v>64</v>
      </c>
    </row>
    <row r="2672" spans="1:4" x14ac:dyDescent="0.2">
      <c r="A2672" s="11">
        <v>69113</v>
      </c>
      <c r="B2672" s="11">
        <v>1</v>
      </c>
      <c r="C2672" s="11">
        <v>20</v>
      </c>
      <c r="D2672" s="11">
        <v>9</v>
      </c>
    </row>
    <row r="2673" spans="1:4" x14ac:dyDescent="0.2">
      <c r="A2673" s="11">
        <v>80053</v>
      </c>
      <c r="B2673" s="11">
        <v>1</v>
      </c>
      <c r="C2673" s="11">
        <v>594</v>
      </c>
      <c r="D2673" s="11">
        <v>404</v>
      </c>
    </row>
    <row r="2674" spans="1:4" x14ac:dyDescent="0.2">
      <c r="A2674" s="11">
        <v>121986</v>
      </c>
      <c r="B2674" s="11">
        <v>0</v>
      </c>
      <c r="C2674" s="11">
        <v>396</v>
      </c>
      <c r="D2674" s="11">
        <v>5</v>
      </c>
    </row>
    <row r="2675" spans="1:4" x14ac:dyDescent="0.2">
      <c r="A2675" s="11">
        <v>121988</v>
      </c>
      <c r="B2675" s="11">
        <v>0</v>
      </c>
      <c r="C2675" s="11">
        <v>66</v>
      </c>
      <c r="D2675" s="11">
        <v>33</v>
      </c>
    </row>
    <row r="2676" spans="1:4" x14ac:dyDescent="0.2">
      <c r="A2676" s="11">
        <v>121990</v>
      </c>
      <c r="B2676" s="11">
        <v>0</v>
      </c>
      <c r="C2676" s="11">
        <v>670</v>
      </c>
      <c r="D2676" s="11">
        <v>69</v>
      </c>
    </row>
    <row r="2677" spans="1:4" x14ac:dyDescent="0.2">
      <c r="A2677" s="11">
        <v>68941</v>
      </c>
      <c r="B2677" s="11">
        <v>0</v>
      </c>
      <c r="C2677" s="11">
        <v>512</v>
      </c>
      <c r="D2677" s="11">
        <v>467</v>
      </c>
    </row>
    <row r="2678" spans="1:4" x14ac:dyDescent="0.2">
      <c r="A2678" s="11">
        <v>69122</v>
      </c>
      <c r="B2678" s="11">
        <v>0</v>
      </c>
      <c r="C2678" s="11">
        <v>247</v>
      </c>
      <c r="D2678" s="11">
        <v>225</v>
      </c>
    </row>
    <row r="2679" spans="1:4" x14ac:dyDescent="0.2">
      <c r="A2679" s="11">
        <v>80049</v>
      </c>
      <c r="B2679" s="11">
        <v>0</v>
      </c>
      <c r="C2679" s="11">
        <v>78</v>
      </c>
      <c r="D2679" s="11">
        <v>17</v>
      </c>
    </row>
    <row r="2680" spans="1:4" x14ac:dyDescent="0.2">
      <c r="A2680" s="11">
        <v>121971</v>
      </c>
      <c r="B2680" s="11">
        <v>1</v>
      </c>
      <c r="C2680" s="11">
        <v>636</v>
      </c>
      <c r="D2680" s="11">
        <v>514</v>
      </c>
    </row>
    <row r="2681" spans="1:4" x14ac:dyDescent="0.2">
      <c r="A2681" s="11">
        <v>68945</v>
      </c>
      <c r="B2681" s="11">
        <v>1</v>
      </c>
      <c r="C2681" s="11">
        <v>404</v>
      </c>
      <c r="D2681" s="11">
        <v>188</v>
      </c>
    </row>
    <row r="2682" spans="1:4" x14ac:dyDescent="0.2">
      <c r="A2682" s="11">
        <v>79780</v>
      </c>
      <c r="B2682" s="11">
        <v>1</v>
      </c>
      <c r="C2682" s="11">
        <v>834</v>
      </c>
      <c r="D2682" s="11">
        <v>269</v>
      </c>
    </row>
    <row r="2683" spans="1:4" x14ac:dyDescent="0.2">
      <c r="A2683" s="11">
        <v>80056</v>
      </c>
      <c r="B2683" s="11">
        <v>0</v>
      </c>
      <c r="C2683" s="11">
        <v>417</v>
      </c>
      <c r="D2683" s="11">
        <v>336</v>
      </c>
    </row>
    <row r="2684" spans="1:4" x14ac:dyDescent="0.2">
      <c r="A2684" s="11">
        <v>80040</v>
      </c>
      <c r="B2684" s="11">
        <v>1</v>
      </c>
      <c r="C2684" s="11">
        <v>817</v>
      </c>
      <c r="D2684" s="11">
        <v>706</v>
      </c>
    </row>
    <row r="2685" spans="1:4" x14ac:dyDescent="0.2">
      <c r="A2685" s="11">
        <v>114480</v>
      </c>
      <c r="B2685" s="11">
        <v>0</v>
      </c>
      <c r="C2685" s="11">
        <v>18</v>
      </c>
      <c r="D2685" s="11">
        <v>18</v>
      </c>
    </row>
    <row r="2686" spans="1:4" x14ac:dyDescent="0.2">
      <c r="A2686" s="11">
        <v>111922</v>
      </c>
      <c r="B2686" s="11">
        <v>1</v>
      </c>
      <c r="C2686" s="11">
        <v>93</v>
      </c>
      <c r="D2686" s="11">
        <v>59</v>
      </c>
    </row>
    <row r="2687" spans="1:4" x14ac:dyDescent="0.2">
      <c r="A2687" s="11">
        <v>111924</v>
      </c>
      <c r="B2687" s="11">
        <v>0</v>
      </c>
      <c r="C2687" s="11">
        <v>214</v>
      </c>
      <c r="D2687" s="11">
        <v>164</v>
      </c>
    </row>
    <row r="2688" spans="1:4" x14ac:dyDescent="0.2">
      <c r="A2688" s="11">
        <v>80047</v>
      </c>
      <c r="B2688" s="11">
        <v>0</v>
      </c>
      <c r="C2688" s="11">
        <v>698</v>
      </c>
      <c r="D2688" s="11">
        <v>512</v>
      </c>
    </row>
    <row r="2689" spans="1:4" x14ac:dyDescent="0.2">
      <c r="A2689" s="11">
        <v>69121</v>
      </c>
      <c r="B2689" s="11">
        <v>0</v>
      </c>
      <c r="C2689" s="11">
        <v>131</v>
      </c>
      <c r="D2689" s="11">
        <v>82</v>
      </c>
    </row>
    <row r="2690" spans="1:4" x14ac:dyDescent="0.2">
      <c r="A2690" s="11">
        <v>68939</v>
      </c>
      <c r="B2690" s="11">
        <v>1</v>
      </c>
      <c r="C2690" s="11">
        <v>824</v>
      </c>
      <c r="D2690" s="11">
        <v>55</v>
      </c>
    </row>
    <row r="2691" spans="1:4" x14ac:dyDescent="0.2">
      <c r="A2691" s="11">
        <v>69124</v>
      </c>
      <c r="B2691" s="11">
        <v>0</v>
      </c>
      <c r="C2691" s="11">
        <v>979</v>
      </c>
      <c r="D2691" s="11">
        <v>705</v>
      </c>
    </row>
    <row r="2692" spans="1:4" x14ac:dyDescent="0.2">
      <c r="A2692" s="11">
        <v>23552</v>
      </c>
      <c r="B2692" s="11">
        <v>1</v>
      </c>
      <c r="C2692" s="11">
        <v>270</v>
      </c>
      <c r="D2692" s="11">
        <v>1</v>
      </c>
    </row>
    <row r="2693" spans="1:4" x14ac:dyDescent="0.2">
      <c r="A2693" s="11">
        <v>68943</v>
      </c>
      <c r="B2693" s="11">
        <v>1</v>
      </c>
      <c r="C2693" s="11">
        <v>697</v>
      </c>
      <c r="D2693" s="11">
        <v>483</v>
      </c>
    </row>
    <row r="2694" spans="1:4" x14ac:dyDescent="0.2">
      <c r="A2694" s="11">
        <v>69115</v>
      </c>
      <c r="B2694" s="11">
        <v>0</v>
      </c>
      <c r="C2694" s="11">
        <v>348</v>
      </c>
      <c r="D2694" s="11">
        <v>256</v>
      </c>
    </row>
    <row r="2695" spans="1:4" x14ac:dyDescent="0.2">
      <c r="A2695" s="11">
        <v>81122</v>
      </c>
      <c r="B2695" s="11">
        <v>1</v>
      </c>
      <c r="C2695" s="11">
        <v>415</v>
      </c>
      <c r="D2695" s="11">
        <v>414</v>
      </c>
    </row>
    <row r="2696" spans="1:4" x14ac:dyDescent="0.2">
      <c r="A2696" s="11">
        <v>84672</v>
      </c>
      <c r="B2696" s="11">
        <v>1</v>
      </c>
      <c r="C2696" s="11">
        <v>179</v>
      </c>
      <c r="D2696" s="11">
        <v>125</v>
      </c>
    </row>
    <row r="2697" spans="1:4" x14ac:dyDescent="0.2">
      <c r="A2697" s="11">
        <v>81127</v>
      </c>
      <c r="B2697" s="11">
        <v>0</v>
      </c>
      <c r="C2697" s="11">
        <v>770</v>
      </c>
      <c r="D2697" s="11">
        <v>438</v>
      </c>
    </row>
    <row r="2698" spans="1:4" x14ac:dyDescent="0.2">
      <c r="A2698" s="11">
        <v>87858</v>
      </c>
      <c r="B2698" s="11">
        <v>0</v>
      </c>
      <c r="C2698" s="11">
        <v>67</v>
      </c>
      <c r="D2698" s="11">
        <v>22</v>
      </c>
    </row>
    <row r="2699" spans="1:4" x14ac:dyDescent="0.2">
      <c r="A2699" s="11">
        <v>84673</v>
      </c>
      <c r="B2699" s="11">
        <v>0</v>
      </c>
      <c r="C2699" s="11">
        <v>110</v>
      </c>
      <c r="D2699" s="11">
        <v>56</v>
      </c>
    </row>
    <row r="2700" spans="1:4" x14ac:dyDescent="0.2">
      <c r="A2700" s="11">
        <v>81064</v>
      </c>
      <c r="B2700" s="11">
        <v>1</v>
      </c>
      <c r="C2700" s="11">
        <v>435</v>
      </c>
      <c r="D2700" s="11">
        <v>390</v>
      </c>
    </row>
    <row r="2701" spans="1:4" x14ac:dyDescent="0.2">
      <c r="A2701" s="11">
        <v>81139</v>
      </c>
      <c r="B2701" s="11">
        <v>1</v>
      </c>
      <c r="C2701" s="11">
        <v>219</v>
      </c>
      <c r="D2701" s="11">
        <v>4</v>
      </c>
    </row>
    <row r="2702" spans="1:4" x14ac:dyDescent="0.2">
      <c r="A2702" s="11">
        <v>81141</v>
      </c>
      <c r="B2702" s="11">
        <v>1</v>
      </c>
      <c r="C2702" s="11">
        <v>278</v>
      </c>
      <c r="D2702" s="11">
        <v>260</v>
      </c>
    </row>
    <row r="2703" spans="1:4" x14ac:dyDescent="0.2">
      <c r="A2703" s="11">
        <v>81054</v>
      </c>
      <c r="B2703" s="11">
        <v>1</v>
      </c>
      <c r="C2703" s="11">
        <v>684</v>
      </c>
      <c r="D2703" s="11">
        <v>493</v>
      </c>
    </row>
    <row r="2704" spans="1:4" x14ac:dyDescent="0.2">
      <c r="A2704" s="11">
        <v>118352</v>
      </c>
      <c r="B2704" s="11">
        <v>0</v>
      </c>
      <c r="C2704" s="11">
        <v>478</v>
      </c>
      <c r="D2704" s="11">
        <v>112</v>
      </c>
    </row>
    <row r="2705" spans="1:4" x14ac:dyDescent="0.2">
      <c r="A2705" s="11">
        <v>81091</v>
      </c>
      <c r="B2705" s="11">
        <v>0</v>
      </c>
      <c r="C2705" s="11">
        <v>380</v>
      </c>
      <c r="D2705" s="11">
        <v>206</v>
      </c>
    </row>
    <row r="2706" spans="1:4" x14ac:dyDescent="0.2">
      <c r="A2706" s="11">
        <v>81025</v>
      </c>
      <c r="B2706" s="11">
        <v>0</v>
      </c>
      <c r="C2706" s="11">
        <v>383</v>
      </c>
      <c r="D2706" s="11">
        <v>259</v>
      </c>
    </row>
    <row r="2707" spans="1:4" x14ac:dyDescent="0.2">
      <c r="A2707" s="11">
        <v>81129</v>
      </c>
      <c r="B2707" s="11">
        <v>0</v>
      </c>
      <c r="C2707" s="11">
        <v>761</v>
      </c>
      <c r="D2707" s="11">
        <v>593</v>
      </c>
    </row>
    <row r="2708" spans="1:4" x14ac:dyDescent="0.2">
      <c r="A2708" s="11">
        <v>81043</v>
      </c>
      <c r="B2708" s="11">
        <v>0</v>
      </c>
      <c r="C2708" s="11">
        <v>87</v>
      </c>
      <c r="D2708" s="11">
        <v>32</v>
      </c>
    </row>
    <row r="2709" spans="1:4" x14ac:dyDescent="0.2">
      <c r="A2709" s="11">
        <v>81120</v>
      </c>
      <c r="B2709" s="11">
        <v>1</v>
      </c>
      <c r="C2709" s="11">
        <v>253</v>
      </c>
      <c r="D2709" s="11">
        <v>225</v>
      </c>
    </row>
    <row r="2710" spans="1:4" x14ac:dyDescent="0.2">
      <c r="A2710" s="11">
        <v>81109</v>
      </c>
      <c r="B2710" s="11">
        <v>1</v>
      </c>
      <c r="C2710" s="11">
        <v>759</v>
      </c>
      <c r="D2710" s="11">
        <v>422</v>
      </c>
    </row>
    <row r="2711" spans="1:4" x14ac:dyDescent="0.2">
      <c r="A2711" s="11">
        <v>81082</v>
      </c>
      <c r="B2711" s="11">
        <v>1</v>
      </c>
      <c r="C2711" s="11">
        <v>16</v>
      </c>
      <c r="D2711" s="11">
        <v>2</v>
      </c>
    </row>
    <row r="2712" spans="1:4" x14ac:dyDescent="0.2">
      <c r="A2712" s="11">
        <v>81036</v>
      </c>
      <c r="B2712" s="11">
        <v>1</v>
      </c>
      <c r="C2712" s="11">
        <v>399</v>
      </c>
      <c r="D2712" s="11">
        <v>374</v>
      </c>
    </row>
    <row r="2713" spans="1:4" x14ac:dyDescent="0.2">
      <c r="A2713" s="11">
        <v>81690</v>
      </c>
      <c r="B2713" s="11">
        <v>1</v>
      </c>
      <c r="C2713" s="11">
        <v>419</v>
      </c>
      <c r="D2713" s="11">
        <v>96</v>
      </c>
    </row>
    <row r="2714" spans="1:4" x14ac:dyDescent="0.2">
      <c r="A2714" s="11">
        <v>87849</v>
      </c>
      <c r="B2714" s="11">
        <v>1</v>
      </c>
      <c r="C2714" s="11">
        <v>804</v>
      </c>
      <c r="D2714" s="11">
        <v>722</v>
      </c>
    </row>
    <row r="2715" spans="1:4" x14ac:dyDescent="0.2">
      <c r="A2715" s="11">
        <v>81094</v>
      </c>
      <c r="B2715" s="11">
        <v>0</v>
      </c>
      <c r="C2715" s="11">
        <v>85</v>
      </c>
      <c r="D2715" s="11">
        <v>76</v>
      </c>
    </row>
    <row r="2716" spans="1:4" x14ac:dyDescent="0.2">
      <c r="A2716" s="11">
        <v>202726</v>
      </c>
      <c r="B2716" s="11">
        <v>0</v>
      </c>
      <c r="C2716" s="11">
        <v>372</v>
      </c>
      <c r="D2716" s="11">
        <v>4</v>
      </c>
    </row>
    <row r="2717" spans="1:4" x14ac:dyDescent="0.2">
      <c r="A2717" s="11">
        <v>101516</v>
      </c>
      <c r="B2717" s="11">
        <v>1</v>
      </c>
      <c r="C2717" s="11">
        <v>606</v>
      </c>
      <c r="D2717" s="11">
        <v>302</v>
      </c>
    </row>
    <row r="2718" spans="1:4" x14ac:dyDescent="0.2">
      <c r="A2718" s="11">
        <v>84332</v>
      </c>
      <c r="B2718" s="11">
        <v>0</v>
      </c>
      <c r="C2718" s="11">
        <v>323</v>
      </c>
      <c r="D2718" s="11">
        <v>37</v>
      </c>
    </row>
    <row r="2719" spans="1:4" x14ac:dyDescent="0.2">
      <c r="A2719" s="11">
        <v>16959</v>
      </c>
      <c r="B2719" s="11">
        <v>1</v>
      </c>
      <c r="C2719" s="11">
        <v>418</v>
      </c>
      <c r="D2719" s="11">
        <v>18</v>
      </c>
    </row>
    <row r="2720" spans="1:4" x14ac:dyDescent="0.2">
      <c r="A2720" s="11">
        <v>87762</v>
      </c>
      <c r="B2720" s="11">
        <v>1</v>
      </c>
      <c r="C2720" s="11">
        <v>766</v>
      </c>
      <c r="D2720" s="11">
        <v>157</v>
      </c>
    </row>
    <row r="2721" spans="1:4" x14ac:dyDescent="0.2">
      <c r="A2721" s="11">
        <v>16952</v>
      </c>
      <c r="B2721" s="11">
        <v>1</v>
      </c>
      <c r="C2721" s="11">
        <v>116</v>
      </c>
      <c r="D2721" s="11">
        <v>3</v>
      </c>
    </row>
    <row r="2722" spans="1:4" x14ac:dyDescent="0.2">
      <c r="A2722" s="11">
        <v>16958</v>
      </c>
      <c r="B2722" s="11">
        <v>1</v>
      </c>
      <c r="C2722" s="11">
        <v>219</v>
      </c>
      <c r="D2722" s="11">
        <v>144</v>
      </c>
    </row>
    <row r="2723" spans="1:4" x14ac:dyDescent="0.2">
      <c r="A2723" s="11">
        <v>16950</v>
      </c>
      <c r="B2723" s="11">
        <v>0</v>
      </c>
      <c r="C2723" s="11">
        <v>151</v>
      </c>
      <c r="D2723" s="11">
        <v>138</v>
      </c>
    </row>
    <row r="2724" spans="1:4" x14ac:dyDescent="0.2">
      <c r="A2724" s="11">
        <v>102266</v>
      </c>
      <c r="B2724" s="11">
        <v>1</v>
      </c>
      <c r="C2724" s="11">
        <v>523</v>
      </c>
      <c r="D2724" s="11">
        <v>434</v>
      </c>
    </row>
    <row r="2725" spans="1:4" x14ac:dyDescent="0.2">
      <c r="A2725" s="11">
        <v>202746</v>
      </c>
      <c r="B2725" s="11">
        <v>0</v>
      </c>
      <c r="C2725" s="11">
        <v>514</v>
      </c>
      <c r="D2725" s="11">
        <v>499</v>
      </c>
    </row>
    <row r="2726" spans="1:4" x14ac:dyDescent="0.2">
      <c r="A2726" s="11">
        <v>101519</v>
      </c>
      <c r="B2726" s="11">
        <v>1</v>
      </c>
      <c r="C2726" s="11">
        <v>610</v>
      </c>
      <c r="D2726" s="11">
        <v>512</v>
      </c>
    </row>
    <row r="2727" spans="1:4" x14ac:dyDescent="0.2">
      <c r="A2727" s="11">
        <v>81688</v>
      </c>
      <c r="B2727" s="11">
        <v>1</v>
      </c>
      <c r="C2727" s="11">
        <v>543</v>
      </c>
      <c r="D2727" s="11">
        <v>309</v>
      </c>
    </row>
    <row r="2728" spans="1:4" x14ac:dyDescent="0.2">
      <c r="A2728" s="11">
        <v>120365</v>
      </c>
      <c r="B2728" s="11">
        <v>1</v>
      </c>
      <c r="C2728" s="11">
        <v>287</v>
      </c>
      <c r="D2728" s="11">
        <v>145</v>
      </c>
    </row>
    <row r="2729" spans="1:4" x14ac:dyDescent="0.2">
      <c r="A2729" s="11">
        <v>3438</v>
      </c>
      <c r="B2729" s="11">
        <v>1</v>
      </c>
      <c r="C2729" s="11">
        <v>743</v>
      </c>
      <c r="D2729" s="11">
        <v>686</v>
      </c>
    </row>
    <row r="2730" spans="1:4" x14ac:dyDescent="0.2">
      <c r="A2730" s="11">
        <v>102262</v>
      </c>
      <c r="B2730" s="11">
        <v>1</v>
      </c>
      <c r="C2730" s="11">
        <v>269</v>
      </c>
      <c r="D2730" s="11">
        <v>108</v>
      </c>
    </row>
    <row r="2731" spans="1:4" x14ac:dyDescent="0.2">
      <c r="A2731" s="11">
        <v>87764</v>
      </c>
      <c r="B2731" s="11">
        <v>0</v>
      </c>
      <c r="C2731" s="11">
        <v>620</v>
      </c>
      <c r="D2731" s="11">
        <v>281</v>
      </c>
    </row>
    <row r="2732" spans="1:4" x14ac:dyDescent="0.2">
      <c r="A2732" s="11">
        <v>3437</v>
      </c>
      <c r="B2732" s="11">
        <v>0</v>
      </c>
      <c r="C2732" s="11">
        <v>855</v>
      </c>
      <c r="D2732" s="11">
        <v>665</v>
      </c>
    </row>
    <row r="2733" spans="1:4" x14ac:dyDescent="0.2">
      <c r="A2733" s="11">
        <v>111017</v>
      </c>
      <c r="B2733" s="11">
        <v>1</v>
      </c>
      <c r="C2733" s="11">
        <v>149</v>
      </c>
      <c r="D2733" s="11">
        <v>118</v>
      </c>
    </row>
    <row r="2734" spans="1:4" x14ac:dyDescent="0.2">
      <c r="A2734" s="11">
        <v>102264</v>
      </c>
      <c r="B2734" s="11">
        <v>1</v>
      </c>
      <c r="C2734" s="11">
        <v>798</v>
      </c>
      <c r="D2734" s="11">
        <v>162</v>
      </c>
    </row>
    <row r="2735" spans="1:4" x14ac:dyDescent="0.2">
      <c r="A2735" s="11">
        <v>18088</v>
      </c>
      <c r="B2735" s="11">
        <v>1</v>
      </c>
      <c r="C2735" s="11">
        <v>257</v>
      </c>
      <c r="D2735" s="11">
        <v>1</v>
      </c>
    </row>
    <row r="2736" spans="1:4" x14ac:dyDescent="0.2">
      <c r="A2736" s="11">
        <v>87836</v>
      </c>
      <c r="B2736" s="11">
        <v>1</v>
      </c>
      <c r="C2736" s="11">
        <v>818</v>
      </c>
      <c r="D2736" s="11">
        <v>799</v>
      </c>
    </row>
    <row r="2737" spans="1:4" x14ac:dyDescent="0.2">
      <c r="A2737" s="11">
        <v>87804</v>
      </c>
      <c r="B2737" s="11">
        <v>0</v>
      </c>
      <c r="C2737" s="11">
        <v>724</v>
      </c>
      <c r="D2737" s="11">
        <v>158</v>
      </c>
    </row>
    <row r="2738" spans="1:4" x14ac:dyDescent="0.2">
      <c r="A2738" s="11">
        <v>108207</v>
      </c>
      <c r="B2738" s="11">
        <v>1</v>
      </c>
      <c r="C2738" s="11">
        <v>515</v>
      </c>
      <c r="D2738" s="11">
        <v>202</v>
      </c>
    </row>
    <row r="2739" spans="1:4" x14ac:dyDescent="0.2">
      <c r="A2739" s="11">
        <v>111043</v>
      </c>
      <c r="B2739" s="11">
        <v>0</v>
      </c>
      <c r="C2739" s="11">
        <v>238</v>
      </c>
      <c r="D2739" s="11">
        <v>223</v>
      </c>
    </row>
    <row r="2740" spans="1:4" x14ac:dyDescent="0.2">
      <c r="A2740" s="11">
        <v>100223</v>
      </c>
      <c r="B2740" s="11">
        <v>0</v>
      </c>
      <c r="C2740" s="11">
        <v>438</v>
      </c>
      <c r="D2740" s="11">
        <v>240</v>
      </c>
    </row>
    <row r="2741" spans="1:4" x14ac:dyDescent="0.2">
      <c r="A2741" s="11">
        <v>92161</v>
      </c>
      <c r="B2741" s="11">
        <v>0</v>
      </c>
      <c r="C2741" s="11">
        <v>555</v>
      </c>
      <c r="D2741" s="11">
        <v>501</v>
      </c>
    </row>
    <row r="2742" spans="1:4" x14ac:dyDescent="0.2">
      <c r="A2742" s="11">
        <v>113405</v>
      </c>
      <c r="B2742" s="11">
        <v>0</v>
      </c>
      <c r="C2742" s="11">
        <v>135</v>
      </c>
      <c r="D2742" s="11">
        <v>124</v>
      </c>
    </row>
    <row r="2743" spans="1:4" x14ac:dyDescent="0.2">
      <c r="A2743" s="11">
        <v>120817</v>
      </c>
      <c r="B2743" s="11">
        <v>0</v>
      </c>
      <c r="C2743" s="11">
        <v>438</v>
      </c>
      <c r="D2743" s="11">
        <v>106</v>
      </c>
    </row>
    <row r="2744" spans="1:4" x14ac:dyDescent="0.2">
      <c r="A2744" s="11">
        <v>14520</v>
      </c>
      <c r="B2744" s="11">
        <v>0</v>
      </c>
      <c r="C2744" s="11">
        <v>234</v>
      </c>
      <c r="D2744" s="11">
        <v>151</v>
      </c>
    </row>
    <row r="2745" spans="1:4" x14ac:dyDescent="0.2">
      <c r="A2745" s="11">
        <v>104928</v>
      </c>
      <c r="B2745" s="11">
        <v>1</v>
      </c>
      <c r="C2745" s="11">
        <v>1</v>
      </c>
      <c r="D2745" s="11">
        <v>1</v>
      </c>
    </row>
    <row r="2746" spans="1:4" x14ac:dyDescent="0.2">
      <c r="A2746" s="11">
        <v>14517</v>
      </c>
      <c r="B2746" s="11">
        <v>0</v>
      </c>
      <c r="C2746" s="11">
        <v>645</v>
      </c>
      <c r="D2746" s="11">
        <v>488</v>
      </c>
    </row>
    <row r="2747" spans="1:4" x14ac:dyDescent="0.2">
      <c r="A2747" s="11">
        <v>122563</v>
      </c>
      <c r="B2747" s="11">
        <v>0</v>
      </c>
      <c r="C2747" s="11">
        <v>878</v>
      </c>
      <c r="D2747" s="11">
        <v>848</v>
      </c>
    </row>
    <row r="2748" spans="1:4" x14ac:dyDescent="0.2">
      <c r="A2748" s="11">
        <v>96404</v>
      </c>
      <c r="B2748" s="11">
        <v>1</v>
      </c>
      <c r="C2748" s="11">
        <v>617</v>
      </c>
      <c r="D2748" s="11">
        <v>315</v>
      </c>
    </row>
    <row r="2749" spans="1:4" x14ac:dyDescent="0.2">
      <c r="A2749" s="11">
        <v>121469</v>
      </c>
      <c r="B2749" s="11">
        <v>1</v>
      </c>
      <c r="C2749" s="11">
        <v>457</v>
      </c>
      <c r="D2749" s="11">
        <v>258</v>
      </c>
    </row>
    <row r="2750" spans="1:4" x14ac:dyDescent="0.2">
      <c r="A2750" s="11">
        <v>122579</v>
      </c>
      <c r="B2750" s="11">
        <v>1</v>
      </c>
      <c r="C2750" s="11">
        <v>400</v>
      </c>
      <c r="D2750" s="11">
        <v>346</v>
      </c>
    </row>
    <row r="2751" spans="1:4" x14ac:dyDescent="0.2">
      <c r="A2751" s="11">
        <v>113407</v>
      </c>
      <c r="B2751" s="11">
        <v>0</v>
      </c>
      <c r="C2751" s="11">
        <v>186</v>
      </c>
      <c r="D2751" s="11">
        <v>103</v>
      </c>
    </row>
    <row r="2752" spans="1:4" x14ac:dyDescent="0.2">
      <c r="A2752" s="11">
        <v>91995</v>
      </c>
      <c r="B2752" s="11">
        <v>0</v>
      </c>
      <c r="C2752" s="11">
        <v>386</v>
      </c>
      <c r="D2752" s="11">
        <v>228</v>
      </c>
    </row>
    <row r="2753" spans="1:4" x14ac:dyDescent="0.2">
      <c r="A2753" s="11">
        <v>81178</v>
      </c>
      <c r="B2753" s="11">
        <v>1</v>
      </c>
      <c r="C2753" s="11">
        <v>9</v>
      </c>
      <c r="D2753" s="11">
        <v>7</v>
      </c>
    </row>
    <row r="2754" spans="1:4" x14ac:dyDescent="0.2">
      <c r="A2754" s="11">
        <v>12918</v>
      </c>
      <c r="B2754" s="11">
        <v>0</v>
      </c>
      <c r="C2754" s="11">
        <v>247</v>
      </c>
      <c r="D2754" s="11">
        <v>208</v>
      </c>
    </row>
    <row r="2755" spans="1:4" x14ac:dyDescent="0.2">
      <c r="A2755" s="11">
        <v>122411</v>
      </c>
      <c r="B2755" s="11">
        <v>1</v>
      </c>
      <c r="C2755" s="11">
        <v>258</v>
      </c>
      <c r="D2755" s="11">
        <v>233</v>
      </c>
    </row>
    <row r="2756" spans="1:4" x14ac:dyDescent="0.2">
      <c r="A2756" s="11">
        <v>81194</v>
      </c>
      <c r="B2756" s="11">
        <v>0</v>
      </c>
      <c r="C2756" s="11">
        <v>310</v>
      </c>
      <c r="D2756" s="11">
        <v>255</v>
      </c>
    </row>
    <row r="2757" spans="1:4" x14ac:dyDescent="0.2">
      <c r="A2757" s="11">
        <v>71876</v>
      </c>
      <c r="B2757" s="11">
        <v>0</v>
      </c>
      <c r="C2757" s="11">
        <v>434</v>
      </c>
      <c r="D2757" s="11">
        <v>96</v>
      </c>
    </row>
    <row r="2758" spans="1:4" x14ac:dyDescent="0.2">
      <c r="A2758" s="11">
        <v>129493</v>
      </c>
      <c r="B2758" s="11">
        <v>1</v>
      </c>
      <c r="C2758" s="11">
        <v>432</v>
      </c>
      <c r="D2758" s="11">
        <v>5</v>
      </c>
    </row>
    <row r="2759" spans="1:4" x14ac:dyDescent="0.2">
      <c r="A2759" s="11">
        <v>81190</v>
      </c>
      <c r="B2759" s="11">
        <v>0</v>
      </c>
      <c r="C2759" s="11">
        <v>774</v>
      </c>
      <c r="D2759" s="11">
        <v>218</v>
      </c>
    </row>
    <row r="2760" spans="1:4" x14ac:dyDescent="0.2">
      <c r="A2760" s="11">
        <v>71875</v>
      </c>
      <c r="B2760" s="11">
        <v>0</v>
      </c>
      <c r="C2760" s="11">
        <v>979</v>
      </c>
      <c r="D2760" s="11">
        <v>802</v>
      </c>
    </row>
    <row r="2761" spans="1:4" x14ac:dyDescent="0.2">
      <c r="A2761" s="11">
        <v>81198</v>
      </c>
      <c r="B2761" s="11">
        <v>0</v>
      </c>
      <c r="C2761" s="11">
        <v>493</v>
      </c>
      <c r="D2761" s="11">
        <v>86</v>
      </c>
    </row>
    <row r="2762" spans="1:4" x14ac:dyDescent="0.2">
      <c r="A2762" s="11">
        <v>188723</v>
      </c>
      <c r="B2762" s="11">
        <v>0</v>
      </c>
      <c r="C2762" s="11">
        <v>645</v>
      </c>
      <c r="D2762" s="11">
        <v>241</v>
      </c>
    </row>
    <row r="2763" spans="1:4" x14ac:dyDescent="0.2">
      <c r="A2763" s="11">
        <v>115053</v>
      </c>
      <c r="B2763" s="11">
        <v>1</v>
      </c>
      <c r="C2763" s="11">
        <v>921</v>
      </c>
      <c r="D2763" s="11">
        <v>824</v>
      </c>
    </row>
    <row r="2764" spans="1:4" x14ac:dyDescent="0.2">
      <c r="A2764" s="11">
        <v>104609</v>
      </c>
      <c r="B2764" s="11">
        <v>0</v>
      </c>
      <c r="C2764" s="11">
        <v>614</v>
      </c>
      <c r="D2764" s="11">
        <v>1</v>
      </c>
    </row>
    <row r="2765" spans="1:4" x14ac:dyDescent="0.2">
      <c r="A2765" s="11">
        <v>12916</v>
      </c>
      <c r="B2765" s="11">
        <v>0</v>
      </c>
      <c r="C2765" s="11">
        <v>631</v>
      </c>
      <c r="D2765" s="11">
        <v>42</v>
      </c>
    </row>
    <row r="2766" spans="1:4" x14ac:dyDescent="0.2">
      <c r="A2766" s="11">
        <v>129488</v>
      </c>
      <c r="B2766" s="11">
        <v>0</v>
      </c>
      <c r="C2766" s="11">
        <v>575</v>
      </c>
      <c r="D2766" s="11">
        <v>131</v>
      </c>
    </row>
    <row r="2767" spans="1:4" x14ac:dyDescent="0.2">
      <c r="A2767" s="11">
        <v>78566</v>
      </c>
      <c r="B2767" s="11">
        <v>1</v>
      </c>
      <c r="C2767" s="11">
        <v>369</v>
      </c>
      <c r="D2767" s="11">
        <v>119</v>
      </c>
    </row>
    <row r="2768" spans="1:4" x14ac:dyDescent="0.2">
      <c r="A2768" s="11">
        <v>15090</v>
      </c>
      <c r="B2768" s="11">
        <v>1</v>
      </c>
      <c r="C2768" s="11">
        <v>492</v>
      </c>
      <c r="D2768" s="11">
        <v>346</v>
      </c>
    </row>
    <row r="2769" spans="1:4" x14ac:dyDescent="0.2">
      <c r="A2769" s="11">
        <v>81209</v>
      </c>
      <c r="B2769" s="11">
        <v>0</v>
      </c>
      <c r="C2769" s="11">
        <v>616</v>
      </c>
      <c r="D2769" s="11">
        <v>146</v>
      </c>
    </row>
    <row r="2770" spans="1:4" x14ac:dyDescent="0.2">
      <c r="A2770" s="11">
        <v>108141</v>
      </c>
      <c r="B2770" s="11">
        <v>1</v>
      </c>
      <c r="C2770" s="11">
        <v>785</v>
      </c>
      <c r="D2770" s="11">
        <v>78</v>
      </c>
    </row>
    <row r="2771" spans="1:4" x14ac:dyDescent="0.2">
      <c r="A2771" s="11">
        <v>12914</v>
      </c>
      <c r="B2771" s="11">
        <v>0</v>
      </c>
      <c r="C2771" s="11">
        <v>509</v>
      </c>
      <c r="D2771" s="11">
        <v>431</v>
      </c>
    </row>
    <row r="2772" spans="1:4" x14ac:dyDescent="0.2">
      <c r="A2772" s="11">
        <v>129492</v>
      </c>
      <c r="B2772" s="11">
        <v>1</v>
      </c>
      <c r="C2772" s="11">
        <v>251</v>
      </c>
      <c r="D2772" s="11">
        <v>139</v>
      </c>
    </row>
    <row r="2773" spans="1:4" x14ac:dyDescent="0.2">
      <c r="A2773" s="11">
        <v>120473</v>
      </c>
      <c r="B2773" s="11">
        <v>0</v>
      </c>
      <c r="C2773" s="11">
        <v>41</v>
      </c>
      <c r="D2773" s="11">
        <v>2</v>
      </c>
    </row>
    <row r="2774" spans="1:4" x14ac:dyDescent="0.2">
      <c r="A2774" s="11">
        <v>12924</v>
      </c>
      <c r="B2774" s="11">
        <v>0</v>
      </c>
      <c r="C2774" s="11">
        <v>809</v>
      </c>
      <c r="D2774" s="11">
        <v>414</v>
      </c>
    </row>
    <row r="2775" spans="1:4" x14ac:dyDescent="0.2">
      <c r="A2775" s="11">
        <v>12920</v>
      </c>
      <c r="B2775" s="11">
        <v>0</v>
      </c>
      <c r="C2775" s="11">
        <v>128</v>
      </c>
      <c r="D2775" s="11">
        <v>71</v>
      </c>
    </row>
    <row r="2776" spans="1:4" x14ac:dyDescent="0.2">
      <c r="A2776" s="11">
        <v>81200</v>
      </c>
      <c r="B2776" s="11">
        <v>1</v>
      </c>
      <c r="C2776" s="11">
        <v>952</v>
      </c>
      <c r="D2776" s="11">
        <v>186</v>
      </c>
    </row>
    <row r="2777" spans="1:4" x14ac:dyDescent="0.2">
      <c r="A2777" s="11">
        <v>122410</v>
      </c>
      <c r="B2777" s="11">
        <v>1</v>
      </c>
      <c r="C2777" s="11">
        <v>200</v>
      </c>
      <c r="D2777" s="11">
        <v>119</v>
      </c>
    </row>
    <row r="2778" spans="1:4" x14ac:dyDescent="0.2">
      <c r="A2778" s="11">
        <v>81720</v>
      </c>
      <c r="B2778" s="11">
        <v>0</v>
      </c>
      <c r="C2778" s="11">
        <v>978</v>
      </c>
      <c r="D2778" s="11">
        <v>952</v>
      </c>
    </row>
    <row r="2779" spans="1:4" x14ac:dyDescent="0.2">
      <c r="A2779" s="11">
        <v>12923</v>
      </c>
      <c r="B2779" s="11">
        <v>0</v>
      </c>
      <c r="C2779" s="11">
        <v>244</v>
      </c>
      <c r="D2779" s="11">
        <v>37</v>
      </c>
    </row>
    <row r="2780" spans="1:4" x14ac:dyDescent="0.2">
      <c r="A2780" s="11">
        <v>81173</v>
      </c>
      <c r="B2780" s="11">
        <v>1</v>
      </c>
      <c r="C2780" s="11">
        <v>860</v>
      </c>
      <c r="D2780" s="11">
        <v>335</v>
      </c>
    </row>
    <row r="2781" spans="1:4" x14ac:dyDescent="0.2">
      <c r="A2781" s="11">
        <v>12910</v>
      </c>
      <c r="B2781" s="11">
        <v>1</v>
      </c>
      <c r="C2781" s="11">
        <v>719</v>
      </c>
      <c r="D2781" s="11">
        <v>364</v>
      </c>
    </row>
    <row r="2782" spans="1:4" x14ac:dyDescent="0.2">
      <c r="A2782" s="11">
        <v>81193</v>
      </c>
      <c r="B2782" s="11">
        <v>1</v>
      </c>
      <c r="C2782" s="11">
        <v>135</v>
      </c>
      <c r="D2782" s="11">
        <v>24</v>
      </c>
    </row>
    <row r="2783" spans="1:4" x14ac:dyDescent="0.2">
      <c r="A2783" s="11">
        <v>12917</v>
      </c>
      <c r="B2783" s="11">
        <v>0</v>
      </c>
      <c r="C2783" s="11">
        <v>303</v>
      </c>
      <c r="D2783" s="11">
        <v>185</v>
      </c>
    </row>
    <row r="2784" spans="1:4" x14ac:dyDescent="0.2">
      <c r="A2784" s="11">
        <v>129491</v>
      </c>
      <c r="B2784" s="11">
        <v>0</v>
      </c>
      <c r="C2784" s="11">
        <v>900</v>
      </c>
      <c r="D2784" s="11">
        <v>229</v>
      </c>
    </row>
    <row r="2785" spans="1:4" x14ac:dyDescent="0.2">
      <c r="A2785" s="11">
        <v>15104</v>
      </c>
      <c r="B2785" s="11">
        <v>1</v>
      </c>
      <c r="C2785" s="11">
        <v>203</v>
      </c>
      <c r="D2785" s="11">
        <v>202</v>
      </c>
    </row>
    <row r="2786" spans="1:4" x14ac:dyDescent="0.2">
      <c r="A2786" s="11">
        <v>122407</v>
      </c>
      <c r="B2786" s="11">
        <v>1</v>
      </c>
      <c r="C2786" s="11">
        <v>116</v>
      </c>
      <c r="D2786" s="11">
        <v>7</v>
      </c>
    </row>
    <row r="2787" spans="1:4" x14ac:dyDescent="0.2">
      <c r="A2787" s="11">
        <v>81191</v>
      </c>
      <c r="B2787" s="11">
        <v>0</v>
      </c>
      <c r="C2787" s="11">
        <v>67</v>
      </c>
      <c r="D2787" s="11">
        <v>11</v>
      </c>
    </row>
    <row r="2788" spans="1:4" x14ac:dyDescent="0.2">
      <c r="A2788" s="11">
        <v>188725</v>
      </c>
      <c r="B2788" s="11">
        <v>1</v>
      </c>
      <c r="C2788" s="11">
        <v>206</v>
      </c>
      <c r="D2788" s="11">
        <v>29</v>
      </c>
    </row>
    <row r="2789" spans="1:4" x14ac:dyDescent="0.2">
      <c r="A2789" s="11">
        <v>188724</v>
      </c>
      <c r="B2789" s="11">
        <v>0</v>
      </c>
      <c r="C2789" s="11">
        <v>903</v>
      </c>
      <c r="D2789" s="11">
        <v>505</v>
      </c>
    </row>
    <row r="2790" spans="1:4" x14ac:dyDescent="0.2">
      <c r="A2790" s="11">
        <v>12911</v>
      </c>
      <c r="B2790" s="11">
        <v>1</v>
      </c>
      <c r="C2790" s="11">
        <v>108</v>
      </c>
      <c r="D2790" s="11">
        <v>95</v>
      </c>
    </row>
    <row r="2791" spans="1:4" x14ac:dyDescent="0.2">
      <c r="A2791" s="11">
        <v>21612</v>
      </c>
      <c r="B2791" s="11">
        <v>1</v>
      </c>
      <c r="C2791" s="11">
        <v>587</v>
      </c>
      <c r="D2791" s="11">
        <v>365</v>
      </c>
    </row>
    <row r="2792" spans="1:4" x14ac:dyDescent="0.2">
      <c r="A2792" s="11">
        <v>21603</v>
      </c>
      <c r="B2792" s="11">
        <v>1</v>
      </c>
      <c r="C2792" s="11">
        <v>356</v>
      </c>
      <c r="D2792" s="11">
        <v>43</v>
      </c>
    </row>
    <row r="2793" spans="1:4" x14ac:dyDescent="0.2">
      <c r="A2793" s="11">
        <v>81218</v>
      </c>
      <c r="B2793" s="11">
        <v>0</v>
      </c>
      <c r="C2793" s="11">
        <v>739</v>
      </c>
      <c r="D2793" s="11">
        <v>442</v>
      </c>
    </row>
    <row r="2794" spans="1:4" x14ac:dyDescent="0.2">
      <c r="A2794" s="11">
        <v>70543</v>
      </c>
      <c r="B2794" s="11">
        <v>0</v>
      </c>
      <c r="C2794" s="11">
        <v>674</v>
      </c>
      <c r="D2794" s="11">
        <v>487</v>
      </c>
    </row>
    <row r="2795" spans="1:4" x14ac:dyDescent="0.2">
      <c r="A2795" s="11">
        <v>80549</v>
      </c>
      <c r="B2795" s="11">
        <v>0</v>
      </c>
      <c r="C2795" s="11">
        <v>192</v>
      </c>
      <c r="D2795" s="11">
        <v>135</v>
      </c>
    </row>
    <row r="2796" spans="1:4" x14ac:dyDescent="0.2">
      <c r="A2796" s="11">
        <v>79404</v>
      </c>
      <c r="B2796" s="11">
        <v>0</v>
      </c>
      <c r="C2796" s="11">
        <v>685</v>
      </c>
      <c r="D2796" s="11">
        <v>456</v>
      </c>
    </row>
    <row r="2797" spans="1:4" x14ac:dyDescent="0.2">
      <c r="A2797" s="11">
        <v>110596</v>
      </c>
      <c r="B2797" s="11">
        <v>0</v>
      </c>
      <c r="C2797" s="11">
        <v>529</v>
      </c>
      <c r="D2797" s="11">
        <v>80</v>
      </c>
    </row>
    <row r="2798" spans="1:4" x14ac:dyDescent="0.2">
      <c r="A2798" s="11">
        <v>70547</v>
      </c>
      <c r="B2798" s="11">
        <v>1</v>
      </c>
      <c r="C2798" s="11">
        <v>956</v>
      </c>
      <c r="D2798" s="11">
        <v>545</v>
      </c>
    </row>
    <row r="2799" spans="1:4" x14ac:dyDescent="0.2">
      <c r="A2799" s="11">
        <v>11410</v>
      </c>
      <c r="B2799" s="11">
        <v>1</v>
      </c>
      <c r="C2799" s="11">
        <v>504</v>
      </c>
      <c r="D2799" s="11">
        <v>434</v>
      </c>
    </row>
    <row r="2800" spans="1:4" x14ac:dyDescent="0.2">
      <c r="A2800" s="11">
        <v>116632</v>
      </c>
      <c r="B2800" s="11">
        <v>0</v>
      </c>
      <c r="C2800" s="11">
        <v>625</v>
      </c>
      <c r="D2800" s="11">
        <v>254</v>
      </c>
    </row>
    <row r="2801" spans="1:4" x14ac:dyDescent="0.2">
      <c r="A2801" s="11">
        <v>80546</v>
      </c>
      <c r="B2801" s="11">
        <v>1</v>
      </c>
      <c r="C2801" s="11">
        <v>143</v>
      </c>
      <c r="D2801" s="11">
        <v>117</v>
      </c>
    </row>
    <row r="2802" spans="1:4" x14ac:dyDescent="0.2">
      <c r="A2802" s="11">
        <v>80572</v>
      </c>
      <c r="B2802" s="11">
        <v>1</v>
      </c>
      <c r="C2802" s="11">
        <v>712</v>
      </c>
      <c r="D2802" s="11">
        <v>491</v>
      </c>
    </row>
    <row r="2803" spans="1:4" x14ac:dyDescent="0.2">
      <c r="A2803" s="11">
        <v>70558</v>
      </c>
      <c r="B2803" s="11">
        <v>1</v>
      </c>
      <c r="C2803" s="11">
        <v>588</v>
      </c>
      <c r="D2803" s="11">
        <v>58</v>
      </c>
    </row>
    <row r="2804" spans="1:4" x14ac:dyDescent="0.2">
      <c r="A2804" s="11">
        <v>79405</v>
      </c>
      <c r="B2804" s="11">
        <v>1</v>
      </c>
      <c r="C2804" s="11">
        <v>877</v>
      </c>
      <c r="D2804" s="11">
        <v>211</v>
      </c>
    </row>
    <row r="2805" spans="1:4" x14ac:dyDescent="0.2">
      <c r="A2805" s="11">
        <v>80543</v>
      </c>
      <c r="B2805" s="11">
        <v>1</v>
      </c>
      <c r="C2805" s="11">
        <v>656</v>
      </c>
      <c r="D2805" s="11">
        <v>178</v>
      </c>
    </row>
    <row r="2806" spans="1:4" x14ac:dyDescent="0.2">
      <c r="A2806" s="11">
        <v>14041</v>
      </c>
      <c r="B2806" s="11">
        <v>0</v>
      </c>
      <c r="C2806" s="11">
        <v>533</v>
      </c>
      <c r="D2806" s="11">
        <v>432</v>
      </c>
    </row>
    <row r="2807" spans="1:4" x14ac:dyDescent="0.2">
      <c r="A2807" s="11">
        <v>70559</v>
      </c>
      <c r="B2807" s="11">
        <v>1</v>
      </c>
      <c r="C2807" s="11">
        <v>825</v>
      </c>
      <c r="D2807" s="11">
        <v>317</v>
      </c>
    </row>
    <row r="2808" spans="1:4" x14ac:dyDescent="0.2">
      <c r="A2808" s="11">
        <v>80582</v>
      </c>
      <c r="B2808" s="11">
        <v>0</v>
      </c>
      <c r="C2808" s="11">
        <v>693</v>
      </c>
      <c r="D2808" s="11">
        <v>100</v>
      </c>
    </row>
    <row r="2809" spans="1:4" x14ac:dyDescent="0.2">
      <c r="A2809" s="11">
        <v>90004</v>
      </c>
      <c r="B2809" s="11">
        <v>1</v>
      </c>
      <c r="C2809" s="11">
        <v>754</v>
      </c>
      <c r="D2809" s="11">
        <v>18</v>
      </c>
    </row>
    <row r="2810" spans="1:4" x14ac:dyDescent="0.2">
      <c r="A2810" s="11">
        <v>117907</v>
      </c>
      <c r="B2810" s="11">
        <v>1</v>
      </c>
      <c r="C2810" s="11">
        <v>450</v>
      </c>
      <c r="D2810" s="11">
        <v>93</v>
      </c>
    </row>
    <row r="2811" spans="1:4" x14ac:dyDescent="0.2">
      <c r="A2811" s="11">
        <v>70542</v>
      </c>
      <c r="B2811" s="11">
        <v>1</v>
      </c>
      <c r="C2811" s="11">
        <v>943</v>
      </c>
      <c r="D2811" s="11">
        <v>525</v>
      </c>
    </row>
    <row r="2812" spans="1:4" x14ac:dyDescent="0.2">
      <c r="A2812" s="11">
        <v>81210</v>
      </c>
      <c r="B2812" s="11">
        <v>0</v>
      </c>
      <c r="C2812" s="11">
        <v>948</v>
      </c>
      <c r="D2812" s="11">
        <v>319</v>
      </c>
    </row>
    <row r="2813" spans="1:4" x14ac:dyDescent="0.2">
      <c r="A2813" s="11">
        <v>81211</v>
      </c>
      <c r="B2813" s="11">
        <v>0</v>
      </c>
      <c r="C2813" s="11">
        <v>179</v>
      </c>
      <c r="D2813" s="11">
        <v>109</v>
      </c>
    </row>
    <row r="2814" spans="1:4" x14ac:dyDescent="0.2">
      <c r="A2814" s="11">
        <v>80573</v>
      </c>
      <c r="B2814" s="11">
        <v>1</v>
      </c>
      <c r="C2814" s="11">
        <v>737</v>
      </c>
      <c r="D2814" s="11">
        <v>697</v>
      </c>
    </row>
    <row r="2815" spans="1:4" x14ac:dyDescent="0.2">
      <c r="A2815" s="11">
        <v>117909</v>
      </c>
      <c r="B2815" s="11">
        <v>1</v>
      </c>
      <c r="C2815" s="11">
        <v>349</v>
      </c>
      <c r="D2815" s="11">
        <v>41</v>
      </c>
    </row>
    <row r="2816" spans="1:4" x14ac:dyDescent="0.2">
      <c r="A2816" s="11">
        <v>80584</v>
      </c>
      <c r="B2816" s="11">
        <v>0</v>
      </c>
      <c r="C2816" s="11">
        <v>33</v>
      </c>
      <c r="D2816" s="11">
        <v>8</v>
      </c>
    </row>
    <row r="2817" spans="1:4" x14ac:dyDescent="0.2">
      <c r="A2817" s="11">
        <v>80550</v>
      </c>
      <c r="B2817" s="11">
        <v>1</v>
      </c>
      <c r="C2817" s="11">
        <v>884</v>
      </c>
      <c r="D2817" s="11">
        <v>868</v>
      </c>
    </row>
    <row r="2818" spans="1:4" x14ac:dyDescent="0.2">
      <c r="A2818" s="11">
        <v>81227</v>
      </c>
      <c r="B2818" s="11">
        <v>0</v>
      </c>
      <c r="C2818" s="11">
        <v>172</v>
      </c>
      <c r="D2818" s="11">
        <v>50</v>
      </c>
    </row>
    <row r="2819" spans="1:4" x14ac:dyDescent="0.2">
      <c r="A2819" s="11">
        <v>80578</v>
      </c>
      <c r="B2819" s="11">
        <v>0</v>
      </c>
      <c r="C2819" s="11">
        <v>25</v>
      </c>
      <c r="D2819" s="11">
        <v>22</v>
      </c>
    </row>
    <row r="2820" spans="1:4" x14ac:dyDescent="0.2">
      <c r="A2820" s="11">
        <v>110595</v>
      </c>
      <c r="B2820" s="11">
        <v>0</v>
      </c>
      <c r="C2820" s="11">
        <v>966</v>
      </c>
      <c r="D2820" s="11">
        <v>899</v>
      </c>
    </row>
    <row r="2821" spans="1:4" x14ac:dyDescent="0.2">
      <c r="A2821" s="11">
        <v>70557</v>
      </c>
      <c r="B2821" s="11">
        <v>0</v>
      </c>
      <c r="C2821" s="11">
        <v>287</v>
      </c>
      <c r="D2821" s="11">
        <v>265</v>
      </c>
    </row>
    <row r="2822" spans="1:4" x14ac:dyDescent="0.2">
      <c r="A2822" s="11">
        <v>147284</v>
      </c>
      <c r="B2822" s="11">
        <v>1</v>
      </c>
      <c r="C2822" s="11">
        <v>736</v>
      </c>
      <c r="D2822" s="11">
        <v>88</v>
      </c>
    </row>
    <row r="2823" spans="1:4" x14ac:dyDescent="0.2">
      <c r="A2823" s="11">
        <v>70553</v>
      </c>
      <c r="B2823" s="11">
        <v>0</v>
      </c>
      <c r="C2823" s="11">
        <v>304</v>
      </c>
      <c r="D2823" s="11">
        <v>299</v>
      </c>
    </row>
    <row r="2824" spans="1:4" x14ac:dyDescent="0.2">
      <c r="A2824" s="11">
        <v>81212</v>
      </c>
      <c r="B2824" s="11">
        <v>0</v>
      </c>
      <c r="C2824" s="11">
        <v>238</v>
      </c>
      <c r="D2824" s="11">
        <v>10</v>
      </c>
    </row>
    <row r="2825" spans="1:4" x14ac:dyDescent="0.2">
      <c r="A2825" s="11">
        <v>120427</v>
      </c>
      <c r="B2825" s="11">
        <v>1</v>
      </c>
      <c r="C2825" s="11">
        <v>720</v>
      </c>
      <c r="D2825" s="11">
        <v>580</v>
      </c>
    </row>
    <row r="2826" spans="1:4" x14ac:dyDescent="0.2">
      <c r="A2826" s="11">
        <v>46049</v>
      </c>
      <c r="B2826" s="11">
        <v>1</v>
      </c>
      <c r="C2826" s="11">
        <v>849</v>
      </c>
      <c r="D2826" s="11">
        <v>622</v>
      </c>
    </row>
    <row r="2827" spans="1:4" x14ac:dyDescent="0.2">
      <c r="A2827" s="11">
        <v>46039</v>
      </c>
      <c r="B2827" s="11">
        <v>1</v>
      </c>
      <c r="C2827" s="11">
        <v>402</v>
      </c>
      <c r="D2827" s="11">
        <v>244</v>
      </c>
    </row>
    <row r="2828" spans="1:4" x14ac:dyDescent="0.2">
      <c r="A2828" s="11">
        <v>46037</v>
      </c>
      <c r="B2828" s="11">
        <v>0</v>
      </c>
      <c r="C2828" s="11">
        <v>832</v>
      </c>
      <c r="D2828" s="11">
        <v>602</v>
      </c>
    </row>
    <row r="2829" spans="1:4" x14ac:dyDescent="0.2">
      <c r="A2829" s="11">
        <v>88965</v>
      </c>
      <c r="B2829" s="11">
        <v>1</v>
      </c>
      <c r="C2829" s="11">
        <v>910</v>
      </c>
      <c r="D2829" s="11">
        <v>668</v>
      </c>
    </row>
    <row r="2830" spans="1:4" x14ac:dyDescent="0.2">
      <c r="A2830" s="11">
        <v>102614</v>
      </c>
      <c r="B2830" s="11">
        <v>0</v>
      </c>
      <c r="C2830" s="11">
        <v>761</v>
      </c>
      <c r="D2830" s="11">
        <v>130</v>
      </c>
    </row>
    <row r="2831" spans="1:4" x14ac:dyDescent="0.2">
      <c r="A2831" s="11">
        <v>122704</v>
      </c>
      <c r="B2831" s="11">
        <v>0</v>
      </c>
      <c r="C2831" s="11">
        <v>417</v>
      </c>
      <c r="D2831" s="11">
        <v>411</v>
      </c>
    </row>
    <row r="2832" spans="1:4" x14ac:dyDescent="0.2">
      <c r="A2832" s="11">
        <v>164902</v>
      </c>
      <c r="B2832" s="11">
        <v>0</v>
      </c>
      <c r="C2832" s="11">
        <v>111</v>
      </c>
      <c r="D2832" s="11">
        <v>88</v>
      </c>
    </row>
    <row r="2833" spans="1:4" x14ac:dyDescent="0.2">
      <c r="A2833" s="11">
        <v>117783</v>
      </c>
      <c r="B2833" s="11">
        <v>0</v>
      </c>
      <c r="C2833" s="11">
        <v>146</v>
      </c>
      <c r="D2833" s="11">
        <v>117</v>
      </c>
    </row>
    <row r="2834" spans="1:4" x14ac:dyDescent="0.2">
      <c r="A2834" s="11">
        <v>114278</v>
      </c>
      <c r="B2834" s="11">
        <v>0</v>
      </c>
      <c r="C2834" s="11">
        <v>420</v>
      </c>
      <c r="D2834" s="11">
        <v>200</v>
      </c>
    </row>
    <row r="2835" spans="1:4" x14ac:dyDescent="0.2">
      <c r="A2835" s="11">
        <v>46056</v>
      </c>
      <c r="B2835" s="11">
        <v>0</v>
      </c>
      <c r="C2835" s="11">
        <v>268</v>
      </c>
      <c r="D2835" s="11">
        <v>204</v>
      </c>
    </row>
    <row r="2836" spans="1:4" x14ac:dyDescent="0.2">
      <c r="A2836" s="11">
        <v>5703</v>
      </c>
      <c r="B2836" s="11">
        <v>1</v>
      </c>
      <c r="C2836" s="11">
        <v>35</v>
      </c>
      <c r="D2836" s="11">
        <v>28</v>
      </c>
    </row>
    <row r="2837" spans="1:4" x14ac:dyDescent="0.2">
      <c r="A2837" s="11">
        <v>102607</v>
      </c>
      <c r="B2837" s="11">
        <v>0</v>
      </c>
      <c r="C2837" s="11">
        <v>113</v>
      </c>
      <c r="D2837" s="11">
        <v>14</v>
      </c>
    </row>
    <row r="2838" spans="1:4" x14ac:dyDescent="0.2">
      <c r="A2838" s="11">
        <v>87913</v>
      </c>
      <c r="B2838" s="11">
        <v>1</v>
      </c>
      <c r="C2838" s="11">
        <v>230</v>
      </c>
      <c r="D2838" s="11">
        <v>181</v>
      </c>
    </row>
    <row r="2839" spans="1:4" x14ac:dyDescent="0.2">
      <c r="A2839" s="11">
        <v>149513</v>
      </c>
      <c r="B2839" s="11">
        <v>1</v>
      </c>
      <c r="C2839" s="11">
        <v>367</v>
      </c>
      <c r="D2839" s="11">
        <v>154</v>
      </c>
    </row>
    <row r="2840" spans="1:4" x14ac:dyDescent="0.2">
      <c r="A2840" s="11">
        <v>87909</v>
      </c>
      <c r="B2840" s="11">
        <v>1</v>
      </c>
      <c r="C2840" s="11">
        <v>655</v>
      </c>
      <c r="D2840" s="11">
        <v>251</v>
      </c>
    </row>
    <row r="2841" spans="1:4" x14ac:dyDescent="0.2">
      <c r="A2841" s="11">
        <v>101897</v>
      </c>
      <c r="B2841" s="11">
        <v>0</v>
      </c>
      <c r="C2841" s="11">
        <v>54</v>
      </c>
      <c r="D2841" s="11">
        <v>29</v>
      </c>
    </row>
    <row r="2842" spans="1:4" x14ac:dyDescent="0.2">
      <c r="A2842" s="11">
        <v>121675</v>
      </c>
      <c r="B2842" s="11">
        <v>0</v>
      </c>
      <c r="C2842" s="11">
        <v>554</v>
      </c>
      <c r="D2842" s="11">
        <v>257</v>
      </c>
    </row>
    <row r="2843" spans="1:4" x14ac:dyDescent="0.2">
      <c r="A2843" s="11">
        <v>99349</v>
      </c>
      <c r="B2843" s="11">
        <v>1</v>
      </c>
      <c r="C2843" s="11">
        <v>422</v>
      </c>
      <c r="D2843" s="11">
        <v>354</v>
      </c>
    </row>
    <row r="2844" spans="1:4" x14ac:dyDescent="0.2">
      <c r="A2844" s="11">
        <v>117785</v>
      </c>
      <c r="B2844" s="11">
        <v>1</v>
      </c>
      <c r="C2844" s="11">
        <v>526</v>
      </c>
      <c r="D2844" s="11">
        <v>217</v>
      </c>
    </row>
    <row r="2845" spans="1:4" x14ac:dyDescent="0.2">
      <c r="A2845" s="11">
        <v>120558</v>
      </c>
      <c r="B2845" s="11">
        <v>0</v>
      </c>
      <c r="C2845" s="11">
        <v>773</v>
      </c>
      <c r="D2845" s="11">
        <v>608</v>
      </c>
    </row>
    <row r="2846" spans="1:4" x14ac:dyDescent="0.2">
      <c r="A2846" s="11">
        <v>99351</v>
      </c>
      <c r="B2846" s="11">
        <v>0</v>
      </c>
      <c r="C2846" s="11">
        <v>710</v>
      </c>
      <c r="D2846" s="11">
        <v>394</v>
      </c>
    </row>
    <row r="2847" spans="1:4" x14ac:dyDescent="0.2">
      <c r="A2847" s="11">
        <v>113058</v>
      </c>
      <c r="B2847" s="11">
        <v>1</v>
      </c>
      <c r="C2847" s="11">
        <v>0</v>
      </c>
      <c r="D2847" s="11">
        <v>0</v>
      </c>
    </row>
    <row r="2848" spans="1:4" x14ac:dyDescent="0.2">
      <c r="A2848" s="11">
        <v>118917</v>
      </c>
      <c r="B2848" s="11">
        <v>1</v>
      </c>
      <c r="C2848" s="11">
        <v>369</v>
      </c>
      <c r="D2848" s="11">
        <v>205</v>
      </c>
    </row>
    <row r="2849" spans="1:4" x14ac:dyDescent="0.2">
      <c r="A2849" s="11">
        <v>164891</v>
      </c>
      <c r="B2849" s="11">
        <v>0</v>
      </c>
      <c r="C2849" s="11">
        <v>337</v>
      </c>
      <c r="D2849" s="11">
        <v>229</v>
      </c>
    </row>
    <row r="2850" spans="1:4" x14ac:dyDescent="0.2">
      <c r="A2850" s="11">
        <v>101901</v>
      </c>
      <c r="B2850" s="11">
        <v>1</v>
      </c>
      <c r="C2850" s="11">
        <v>649</v>
      </c>
      <c r="D2850" s="11">
        <v>592</v>
      </c>
    </row>
    <row r="2851" spans="1:4" x14ac:dyDescent="0.2">
      <c r="A2851" s="11">
        <v>197164</v>
      </c>
      <c r="B2851" s="11">
        <v>1</v>
      </c>
      <c r="C2851" s="11">
        <v>773</v>
      </c>
      <c r="D2851" s="11">
        <v>80</v>
      </c>
    </row>
    <row r="2852" spans="1:4" x14ac:dyDescent="0.2">
      <c r="A2852" s="11">
        <v>114277</v>
      </c>
      <c r="B2852" s="11">
        <v>1</v>
      </c>
      <c r="C2852" s="11">
        <v>630</v>
      </c>
      <c r="D2852" s="11">
        <v>118</v>
      </c>
    </row>
    <row r="2853" spans="1:4" x14ac:dyDescent="0.2">
      <c r="A2853" s="11">
        <v>86913</v>
      </c>
      <c r="B2853" s="11">
        <v>0</v>
      </c>
      <c r="C2853" s="11">
        <v>690</v>
      </c>
      <c r="D2853" s="11">
        <v>217</v>
      </c>
    </row>
    <row r="2854" spans="1:4" x14ac:dyDescent="0.2">
      <c r="A2854" s="11">
        <v>88971</v>
      </c>
      <c r="B2854" s="11">
        <v>0</v>
      </c>
      <c r="C2854" s="11">
        <v>917</v>
      </c>
      <c r="D2854" s="11">
        <v>513</v>
      </c>
    </row>
    <row r="2855" spans="1:4" x14ac:dyDescent="0.2">
      <c r="A2855" s="11">
        <v>188840</v>
      </c>
      <c r="B2855" s="11">
        <v>1</v>
      </c>
      <c r="C2855" s="11">
        <v>741</v>
      </c>
      <c r="D2855" s="11">
        <v>544</v>
      </c>
    </row>
    <row r="2856" spans="1:4" x14ac:dyDescent="0.2">
      <c r="A2856" s="11">
        <v>95652</v>
      </c>
      <c r="B2856" s="11">
        <v>1</v>
      </c>
      <c r="C2856" s="11">
        <v>729</v>
      </c>
      <c r="D2856" s="11">
        <v>330</v>
      </c>
    </row>
    <row r="2857" spans="1:4" x14ac:dyDescent="0.2">
      <c r="A2857" s="11">
        <v>68627</v>
      </c>
      <c r="B2857" s="11">
        <v>0</v>
      </c>
      <c r="C2857" s="11">
        <v>733</v>
      </c>
      <c r="D2857" s="11">
        <v>49</v>
      </c>
    </row>
    <row r="2858" spans="1:4" x14ac:dyDescent="0.2">
      <c r="A2858" s="11">
        <v>46043</v>
      </c>
      <c r="B2858" s="11">
        <v>1</v>
      </c>
      <c r="C2858" s="11">
        <v>267</v>
      </c>
      <c r="D2858" s="11">
        <v>35</v>
      </c>
    </row>
    <row r="2859" spans="1:4" x14ac:dyDescent="0.2">
      <c r="A2859" s="11">
        <v>60592</v>
      </c>
      <c r="B2859" s="11">
        <v>0</v>
      </c>
      <c r="C2859" s="11">
        <v>218</v>
      </c>
      <c r="D2859" s="11">
        <v>194</v>
      </c>
    </row>
    <row r="2860" spans="1:4" x14ac:dyDescent="0.2">
      <c r="A2860" s="11">
        <v>99350</v>
      </c>
      <c r="B2860" s="11">
        <v>0</v>
      </c>
      <c r="C2860" s="11">
        <v>454</v>
      </c>
      <c r="D2860" s="11">
        <v>181</v>
      </c>
    </row>
    <row r="2861" spans="1:4" x14ac:dyDescent="0.2">
      <c r="A2861" s="11">
        <v>78983</v>
      </c>
      <c r="B2861" s="11">
        <v>0</v>
      </c>
      <c r="C2861" s="11">
        <v>382</v>
      </c>
      <c r="D2861" s="11">
        <v>128</v>
      </c>
    </row>
    <row r="2862" spans="1:4" x14ac:dyDescent="0.2">
      <c r="A2862" s="11">
        <v>188845</v>
      </c>
      <c r="B2862" s="11">
        <v>0</v>
      </c>
      <c r="C2862" s="11">
        <v>645</v>
      </c>
      <c r="D2862" s="11">
        <v>123</v>
      </c>
    </row>
    <row r="2863" spans="1:4" x14ac:dyDescent="0.2">
      <c r="A2863" s="11">
        <v>117787</v>
      </c>
      <c r="B2863" s="11">
        <v>0</v>
      </c>
      <c r="C2863" s="11">
        <v>92</v>
      </c>
      <c r="D2863" s="11">
        <v>84</v>
      </c>
    </row>
    <row r="2864" spans="1:4" x14ac:dyDescent="0.2">
      <c r="A2864" s="11">
        <v>119986</v>
      </c>
      <c r="B2864" s="11">
        <v>1</v>
      </c>
      <c r="C2864" s="11">
        <v>785</v>
      </c>
      <c r="D2864" s="11">
        <v>665</v>
      </c>
    </row>
    <row r="2865" spans="1:4" x14ac:dyDescent="0.2">
      <c r="A2865" s="11">
        <v>188841</v>
      </c>
      <c r="B2865" s="11">
        <v>1</v>
      </c>
      <c r="C2865" s="11">
        <v>166</v>
      </c>
      <c r="D2865" s="11">
        <v>43</v>
      </c>
    </row>
    <row r="2866" spans="1:4" x14ac:dyDescent="0.2">
      <c r="A2866" s="11">
        <v>99348</v>
      </c>
      <c r="B2866" s="11">
        <v>1</v>
      </c>
      <c r="C2866" s="11">
        <v>0</v>
      </c>
      <c r="D2866" s="11">
        <v>0</v>
      </c>
    </row>
    <row r="2867" spans="1:4" x14ac:dyDescent="0.2">
      <c r="A2867" s="11">
        <v>78978</v>
      </c>
      <c r="B2867" s="11">
        <v>0</v>
      </c>
      <c r="C2867" s="11">
        <v>234</v>
      </c>
      <c r="D2867" s="11">
        <v>205</v>
      </c>
    </row>
    <row r="2868" spans="1:4" x14ac:dyDescent="0.2">
      <c r="A2868" s="11">
        <v>120556</v>
      </c>
      <c r="B2868" s="11">
        <v>1</v>
      </c>
      <c r="C2868" s="11">
        <v>329</v>
      </c>
      <c r="D2868" s="11">
        <v>291</v>
      </c>
    </row>
    <row r="2869" spans="1:4" x14ac:dyDescent="0.2">
      <c r="A2869" s="11">
        <v>80254</v>
      </c>
      <c r="B2869" s="11">
        <v>0</v>
      </c>
      <c r="C2869" s="11">
        <v>296</v>
      </c>
      <c r="D2869" s="11">
        <v>119</v>
      </c>
    </row>
    <row r="2870" spans="1:4" x14ac:dyDescent="0.2">
      <c r="A2870" s="11">
        <v>121911</v>
      </c>
      <c r="B2870" s="11">
        <v>1</v>
      </c>
      <c r="C2870" s="11">
        <v>320</v>
      </c>
      <c r="D2870" s="11">
        <v>108</v>
      </c>
    </row>
    <row r="2871" spans="1:4" x14ac:dyDescent="0.2">
      <c r="A2871" s="11">
        <v>120328</v>
      </c>
      <c r="B2871" s="11">
        <v>1</v>
      </c>
      <c r="C2871" s="11">
        <v>798</v>
      </c>
      <c r="D2871" s="11">
        <v>783</v>
      </c>
    </row>
    <row r="2872" spans="1:4" x14ac:dyDescent="0.2">
      <c r="A2872" s="11">
        <v>122702</v>
      </c>
      <c r="B2872" s="11">
        <v>0</v>
      </c>
      <c r="C2872" s="11">
        <v>266</v>
      </c>
      <c r="D2872" s="11">
        <v>216</v>
      </c>
    </row>
    <row r="2873" spans="1:4" x14ac:dyDescent="0.2">
      <c r="A2873" s="11">
        <v>92542</v>
      </c>
      <c r="B2873" s="11">
        <v>0</v>
      </c>
      <c r="C2873" s="11">
        <v>267</v>
      </c>
      <c r="D2873" s="11">
        <v>47</v>
      </c>
    </row>
    <row r="2874" spans="1:4" x14ac:dyDescent="0.2">
      <c r="A2874" s="11">
        <v>15423</v>
      </c>
      <c r="B2874" s="11">
        <v>1</v>
      </c>
      <c r="C2874" s="11">
        <v>879</v>
      </c>
      <c r="D2874" s="11">
        <v>398</v>
      </c>
    </row>
    <row r="2875" spans="1:4" x14ac:dyDescent="0.2">
      <c r="A2875" s="11">
        <v>111797</v>
      </c>
      <c r="B2875" s="11">
        <v>1</v>
      </c>
      <c r="C2875" s="11">
        <v>51</v>
      </c>
      <c r="D2875" s="11">
        <v>51</v>
      </c>
    </row>
    <row r="2876" spans="1:4" x14ac:dyDescent="0.2">
      <c r="A2876" s="11">
        <v>112626</v>
      </c>
      <c r="B2876" s="11">
        <v>1</v>
      </c>
      <c r="C2876" s="11">
        <v>494</v>
      </c>
      <c r="D2876" s="11">
        <v>54</v>
      </c>
    </row>
    <row r="2877" spans="1:4" x14ac:dyDescent="0.2">
      <c r="A2877" s="11">
        <v>12925</v>
      </c>
      <c r="B2877" s="11">
        <v>1</v>
      </c>
      <c r="C2877" s="11">
        <v>599</v>
      </c>
      <c r="D2877" s="11">
        <v>24</v>
      </c>
    </row>
    <row r="2878" spans="1:4" x14ac:dyDescent="0.2">
      <c r="A2878" s="11">
        <v>107034</v>
      </c>
      <c r="B2878" s="11">
        <v>0</v>
      </c>
      <c r="C2878" s="11">
        <v>822</v>
      </c>
      <c r="D2878" s="11">
        <v>15</v>
      </c>
    </row>
    <row r="2879" spans="1:4" x14ac:dyDescent="0.2">
      <c r="A2879" s="11">
        <v>88319</v>
      </c>
      <c r="B2879" s="11">
        <v>1</v>
      </c>
      <c r="C2879" s="11">
        <v>574</v>
      </c>
      <c r="D2879" s="11">
        <v>296</v>
      </c>
    </row>
    <row r="2880" spans="1:4" x14ac:dyDescent="0.2">
      <c r="A2880" s="11">
        <v>3453</v>
      </c>
      <c r="B2880" s="11">
        <v>1</v>
      </c>
      <c r="C2880" s="11">
        <v>422</v>
      </c>
      <c r="D2880" s="11">
        <v>24</v>
      </c>
    </row>
    <row r="2881" spans="1:4" x14ac:dyDescent="0.2">
      <c r="A2881" s="11">
        <v>121425</v>
      </c>
      <c r="B2881" s="11">
        <v>0</v>
      </c>
      <c r="C2881" s="11">
        <v>377</v>
      </c>
      <c r="D2881" s="11">
        <v>80</v>
      </c>
    </row>
    <row r="2882" spans="1:4" x14ac:dyDescent="0.2">
      <c r="A2882" s="11">
        <v>10561</v>
      </c>
      <c r="B2882" s="11">
        <v>0</v>
      </c>
      <c r="C2882" s="11">
        <v>660</v>
      </c>
      <c r="D2882" s="11">
        <v>210</v>
      </c>
    </row>
    <row r="2883" spans="1:4" x14ac:dyDescent="0.2">
      <c r="A2883" s="11">
        <v>90294</v>
      </c>
      <c r="B2883" s="11">
        <v>0</v>
      </c>
      <c r="C2883" s="11">
        <v>917</v>
      </c>
      <c r="D2883" s="11">
        <v>535</v>
      </c>
    </row>
    <row r="2884" spans="1:4" x14ac:dyDescent="0.2">
      <c r="A2884" s="11">
        <v>70804</v>
      </c>
      <c r="B2884" s="11">
        <v>0</v>
      </c>
      <c r="C2884" s="11">
        <v>707</v>
      </c>
      <c r="D2884" s="11">
        <v>5</v>
      </c>
    </row>
    <row r="2885" spans="1:4" x14ac:dyDescent="0.2">
      <c r="A2885" s="11">
        <v>81237</v>
      </c>
      <c r="B2885" s="11">
        <v>1</v>
      </c>
      <c r="C2885" s="11">
        <v>293</v>
      </c>
      <c r="D2885" s="11">
        <v>45</v>
      </c>
    </row>
    <row r="2886" spans="1:4" x14ac:dyDescent="0.2">
      <c r="A2886" s="11">
        <v>47564</v>
      </c>
      <c r="B2886" s="11">
        <v>1</v>
      </c>
      <c r="C2886" s="11">
        <v>563</v>
      </c>
      <c r="D2886" s="11">
        <v>398</v>
      </c>
    </row>
    <row r="2887" spans="1:4" x14ac:dyDescent="0.2">
      <c r="A2887" s="11">
        <v>24055</v>
      </c>
      <c r="B2887" s="11">
        <v>1</v>
      </c>
      <c r="C2887" s="11">
        <v>147</v>
      </c>
      <c r="D2887" s="11">
        <v>112</v>
      </c>
    </row>
    <row r="2888" spans="1:4" x14ac:dyDescent="0.2">
      <c r="A2888" s="11">
        <v>48637</v>
      </c>
      <c r="B2888" s="11">
        <v>1</v>
      </c>
      <c r="C2888" s="11">
        <v>910</v>
      </c>
      <c r="D2888" s="11">
        <v>443</v>
      </c>
    </row>
    <row r="2889" spans="1:4" x14ac:dyDescent="0.2">
      <c r="A2889" s="11">
        <v>3447</v>
      </c>
      <c r="B2889" s="11">
        <v>1</v>
      </c>
      <c r="C2889" s="11">
        <v>20</v>
      </c>
      <c r="D2889" s="11">
        <v>18</v>
      </c>
    </row>
    <row r="2890" spans="1:4" x14ac:dyDescent="0.2">
      <c r="A2890" s="11">
        <v>117921</v>
      </c>
      <c r="B2890" s="11">
        <v>0</v>
      </c>
      <c r="C2890" s="11">
        <v>337</v>
      </c>
      <c r="D2890" s="11">
        <v>148</v>
      </c>
    </row>
    <row r="2891" spans="1:4" x14ac:dyDescent="0.2">
      <c r="A2891" s="11">
        <v>128322</v>
      </c>
      <c r="B2891" s="11">
        <v>0</v>
      </c>
      <c r="C2891" s="11">
        <v>935</v>
      </c>
      <c r="D2891" s="11">
        <v>249</v>
      </c>
    </row>
    <row r="2892" spans="1:4" x14ac:dyDescent="0.2">
      <c r="A2892" s="11">
        <v>42207</v>
      </c>
      <c r="B2892" s="11">
        <v>1</v>
      </c>
      <c r="C2892" s="11">
        <v>659</v>
      </c>
      <c r="D2892" s="11">
        <v>329</v>
      </c>
    </row>
    <row r="2893" spans="1:4" x14ac:dyDescent="0.2">
      <c r="A2893" s="11">
        <v>108394</v>
      </c>
      <c r="B2893" s="11">
        <v>1</v>
      </c>
      <c r="C2893" s="11">
        <v>484</v>
      </c>
      <c r="D2893" s="11">
        <v>194</v>
      </c>
    </row>
    <row r="2894" spans="1:4" x14ac:dyDescent="0.2">
      <c r="A2894" s="11">
        <v>119967</v>
      </c>
      <c r="B2894" s="11">
        <v>1</v>
      </c>
      <c r="C2894" s="11">
        <v>832</v>
      </c>
      <c r="D2894" s="11">
        <v>375</v>
      </c>
    </row>
    <row r="2895" spans="1:4" x14ac:dyDescent="0.2">
      <c r="A2895" s="11">
        <v>81235</v>
      </c>
      <c r="B2895" s="11">
        <v>0</v>
      </c>
      <c r="C2895" s="11">
        <v>913</v>
      </c>
      <c r="D2895" s="11">
        <v>111</v>
      </c>
    </row>
    <row r="2896" spans="1:4" x14ac:dyDescent="0.2">
      <c r="A2896" s="11">
        <v>24053</v>
      </c>
      <c r="B2896" s="11">
        <v>1</v>
      </c>
      <c r="C2896" s="11">
        <v>85</v>
      </c>
      <c r="D2896" s="11">
        <v>31</v>
      </c>
    </row>
    <row r="2897" spans="1:4" x14ac:dyDescent="0.2">
      <c r="A2897" s="11">
        <v>116936</v>
      </c>
      <c r="B2897" s="11">
        <v>0</v>
      </c>
      <c r="C2897" s="11">
        <v>556</v>
      </c>
      <c r="D2897" s="11">
        <v>141</v>
      </c>
    </row>
    <row r="2898" spans="1:4" x14ac:dyDescent="0.2">
      <c r="A2898" s="11">
        <v>44268</v>
      </c>
      <c r="B2898" s="11">
        <v>1</v>
      </c>
      <c r="C2898" s="11">
        <v>96</v>
      </c>
      <c r="D2898" s="11">
        <v>17</v>
      </c>
    </row>
    <row r="2899" spans="1:4" x14ac:dyDescent="0.2">
      <c r="A2899" s="11">
        <v>111946</v>
      </c>
      <c r="B2899" s="11">
        <v>1</v>
      </c>
      <c r="C2899" s="11">
        <v>442</v>
      </c>
      <c r="D2899" s="11">
        <v>430</v>
      </c>
    </row>
    <row r="2900" spans="1:4" x14ac:dyDescent="0.2">
      <c r="A2900" s="11">
        <v>81234</v>
      </c>
      <c r="B2900" s="11">
        <v>1</v>
      </c>
      <c r="C2900" s="11">
        <v>345</v>
      </c>
      <c r="D2900" s="11">
        <v>138</v>
      </c>
    </row>
    <row r="2901" spans="1:4" x14ac:dyDescent="0.2">
      <c r="A2901" s="11">
        <v>24038</v>
      </c>
      <c r="B2901" s="11">
        <v>0</v>
      </c>
      <c r="C2901" s="11">
        <v>202</v>
      </c>
      <c r="D2901" s="11">
        <v>72</v>
      </c>
    </row>
    <row r="2902" spans="1:4" x14ac:dyDescent="0.2">
      <c r="A2902" s="11">
        <v>44882</v>
      </c>
      <c r="B2902" s="11">
        <v>0</v>
      </c>
      <c r="C2902" s="11">
        <v>236</v>
      </c>
      <c r="D2902" s="11">
        <v>225</v>
      </c>
    </row>
    <row r="2903" spans="1:4" x14ac:dyDescent="0.2">
      <c r="A2903" s="11">
        <v>44266</v>
      </c>
      <c r="B2903" s="11">
        <v>0</v>
      </c>
      <c r="C2903" s="11">
        <v>44</v>
      </c>
      <c r="D2903" s="11">
        <v>13</v>
      </c>
    </row>
    <row r="2904" spans="1:4" x14ac:dyDescent="0.2">
      <c r="A2904" s="11">
        <v>3452</v>
      </c>
      <c r="B2904" s="11">
        <v>1</v>
      </c>
      <c r="C2904" s="11">
        <v>456</v>
      </c>
      <c r="D2904" s="11">
        <v>337</v>
      </c>
    </row>
    <row r="2905" spans="1:4" x14ac:dyDescent="0.2">
      <c r="A2905" s="11">
        <v>118569</v>
      </c>
      <c r="B2905" s="11">
        <v>0</v>
      </c>
      <c r="C2905" s="11">
        <v>919</v>
      </c>
      <c r="D2905" s="11">
        <v>618</v>
      </c>
    </row>
    <row r="2906" spans="1:4" x14ac:dyDescent="0.2">
      <c r="A2906" s="11">
        <v>84378</v>
      </c>
      <c r="B2906" s="11">
        <v>0</v>
      </c>
      <c r="C2906" s="11">
        <v>496</v>
      </c>
      <c r="D2906" s="11">
        <v>54</v>
      </c>
    </row>
    <row r="2907" spans="1:4" x14ac:dyDescent="0.2">
      <c r="A2907" s="11">
        <v>112731</v>
      </c>
      <c r="B2907" s="11">
        <v>0</v>
      </c>
      <c r="C2907" s="11">
        <v>878</v>
      </c>
      <c r="D2907" s="11">
        <v>553</v>
      </c>
    </row>
    <row r="2908" spans="1:4" x14ac:dyDescent="0.2">
      <c r="A2908" s="11">
        <v>166201</v>
      </c>
      <c r="B2908" s="11">
        <v>1</v>
      </c>
      <c r="C2908" s="11">
        <v>787</v>
      </c>
      <c r="D2908" s="11">
        <v>107</v>
      </c>
    </row>
    <row r="2909" spans="1:4" x14ac:dyDescent="0.2">
      <c r="A2909" s="11">
        <v>48495</v>
      </c>
      <c r="B2909" s="11">
        <v>0</v>
      </c>
      <c r="C2909" s="11">
        <v>899</v>
      </c>
      <c r="D2909" s="11">
        <v>613</v>
      </c>
    </row>
    <row r="2910" spans="1:4" x14ac:dyDescent="0.2">
      <c r="A2910" s="11">
        <v>10383</v>
      </c>
      <c r="B2910" s="11">
        <v>1</v>
      </c>
      <c r="C2910" s="11">
        <v>496</v>
      </c>
      <c r="D2910" s="11">
        <v>56</v>
      </c>
    </row>
    <row r="2911" spans="1:4" x14ac:dyDescent="0.2">
      <c r="A2911" s="11">
        <v>116284</v>
      </c>
      <c r="B2911" s="11">
        <v>1</v>
      </c>
      <c r="C2911" s="11">
        <v>935</v>
      </c>
      <c r="D2911" s="11">
        <v>911</v>
      </c>
    </row>
    <row r="2912" spans="1:4" x14ac:dyDescent="0.2">
      <c r="A2912" s="11">
        <v>86543</v>
      </c>
      <c r="B2912" s="11">
        <v>1</v>
      </c>
      <c r="C2912" s="11">
        <v>666</v>
      </c>
      <c r="D2912" s="11">
        <v>401</v>
      </c>
    </row>
    <row r="2913" spans="1:4" x14ac:dyDescent="0.2">
      <c r="A2913" s="11">
        <v>21165</v>
      </c>
      <c r="B2913" s="11">
        <v>1</v>
      </c>
      <c r="C2913" s="11">
        <v>240</v>
      </c>
      <c r="D2913" s="11">
        <v>167</v>
      </c>
    </row>
    <row r="2914" spans="1:4" x14ac:dyDescent="0.2">
      <c r="A2914" s="11">
        <v>10309</v>
      </c>
      <c r="B2914" s="11">
        <v>0</v>
      </c>
      <c r="C2914" s="11">
        <v>380</v>
      </c>
      <c r="D2914" s="11">
        <v>186</v>
      </c>
    </row>
    <row r="2915" spans="1:4" x14ac:dyDescent="0.2">
      <c r="A2915" s="11">
        <v>10367</v>
      </c>
      <c r="B2915" s="11">
        <v>1</v>
      </c>
      <c r="C2915" s="11">
        <v>934</v>
      </c>
      <c r="D2915" s="11">
        <v>473</v>
      </c>
    </row>
    <row r="2916" spans="1:4" x14ac:dyDescent="0.2">
      <c r="A2916" s="11">
        <v>86545</v>
      </c>
      <c r="B2916" s="11">
        <v>1</v>
      </c>
      <c r="C2916" s="11">
        <v>828</v>
      </c>
      <c r="D2916" s="11">
        <v>21</v>
      </c>
    </row>
    <row r="2917" spans="1:4" x14ac:dyDescent="0.2">
      <c r="A2917" s="11">
        <v>86544</v>
      </c>
      <c r="B2917" s="11">
        <v>1</v>
      </c>
      <c r="C2917" s="11">
        <v>645</v>
      </c>
      <c r="D2917" s="11">
        <v>219</v>
      </c>
    </row>
    <row r="2918" spans="1:4" x14ac:dyDescent="0.2">
      <c r="A2918" s="11">
        <v>10384</v>
      </c>
      <c r="B2918" s="11">
        <v>0</v>
      </c>
      <c r="C2918" s="11">
        <v>38</v>
      </c>
      <c r="D2918" s="11">
        <v>12</v>
      </c>
    </row>
    <row r="2919" spans="1:4" x14ac:dyDescent="0.2">
      <c r="A2919" s="11">
        <v>79314</v>
      </c>
      <c r="B2919" s="11">
        <v>1</v>
      </c>
      <c r="C2919" s="11">
        <v>230</v>
      </c>
      <c r="D2919" s="11">
        <v>189</v>
      </c>
    </row>
    <row r="2920" spans="1:4" x14ac:dyDescent="0.2">
      <c r="A2920" s="11">
        <v>79311</v>
      </c>
      <c r="B2920" s="11">
        <v>0</v>
      </c>
      <c r="C2920" s="11">
        <v>759</v>
      </c>
      <c r="D2920" s="11">
        <v>502</v>
      </c>
    </row>
    <row r="2921" spans="1:4" x14ac:dyDescent="0.2">
      <c r="A2921" s="11">
        <v>118249</v>
      </c>
      <c r="B2921" s="11">
        <v>1</v>
      </c>
      <c r="C2921" s="11">
        <v>776</v>
      </c>
      <c r="D2921" s="11">
        <v>160</v>
      </c>
    </row>
    <row r="2922" spans="1:4" x14ac:dyDescent="0.2">
      <c r="A2922" s="11">
        <v>128420</v>
      </c>
      <c r="B2922" s="11">
        <v>0</v>
      </c>
      <c r="C2922" s="11">
        <v>897</v>
      </c>
      <c r="D2922" s="11">
        <v>332</v>
      </c>
    </row>
    <row r="2923" spans="1:4" x14ac:dyDescent="0.2">
      <c r="A2923" s="11">
        <v>120692</v>
      </c>
      <c r="B2923" s="11">
        <v>0</v>
      </c>
      <c r="C2923" s="11">
        <v>882</v>
      </c>
      <c r="D2923" s="11">
        <v>113</v>
      </c>
    </row>
    <row r="2924" spans="1:4" x14ac:dyDescent="0.2">
      <c r="A2924" s="11">
        <v>122464</v>
      </c>
      <c r="B2924" s="11">
        <v>1</v>
      </c>
      <c r="C2924" s="11">
        <v>701</v>
      </c>
      <c r="D2924" s="11">
        <v>431</v>
      </c>
    </row>
    <row r="2925" spans="1:4" x14ac:dyDescent="0.2">
      <c r="A2925" s="11">
        <v>79762</v>
      </c>
      <c r="B2925" s="11">
        <v>1</v>
      </c>
      <c r="C2925" s="11">
        <v>536</v>
      </c>
      <c r="D2925" s="11">
        <v>86</v>
      </c>
    </row>
    <row r="2926" spans="1:4" x14ac:dyDescent="0.2">
      <c r="A2926" s="11">
        <v>79315</v>
      </c>
      <c r="B2926" s="11">
        <v>1</v>
      </c>
      <c r="C2926" s="11">
        <v>81</v>
      </c>
      <c r="D2926" s="11">
        <v>53</v>
      </c>
    </row>
    <row r="2927" spans="1:4" x14ac:dyDescent="0.2">
      <c r="A2927" s="11">
        <v>98941</v>
      </c>
      <c r="B2927" s="11">
        <v>1</v>
      </c>
      <c r="C2927" s="11">
        <v>221</v>
      </c>
      <c r="D2927" s="11">
        <v>30</v>
      </c>
    </row>
    <row r="2928" spans="1:4" x14ac:dyDescent="0.2">
      <c r="A2928" s="11">
        <v>118245</v>
      </c>
      <c r="B2928" s="11">
        <v>0</v>
      </c>
      <c r="C2928" s="11">
        <v>634</v>
      </c>
      <c r="D2928" s="11">
        <v>573</v>
      </c>
    </row>
    <row r="2929" spans="1:4" x14ac:dyDescent="0.2">
      <c r="A2929" s="11">
        <v>122333</v>
      </c>
      <c r="B2929" s="11">
        <v>0</v>
      </c>
      <c r="C2929" s="11">
        <v>913</v>
      </c>
      <c r="D2929" s="11">
        <v>711</v>
      </c>
    </row>
    <row r="2930" spans="1:4" x14ac:dyDescent="0.2">
      <c r="A2930" s="11">
        <v>121901</v>
      </c>
      <c r="B2930" s="11">
        <v>0</v>
      </c>
      <c r="C2930" s="11">
        <v>774</v>
      </c>
      <c r="D2930" s="11">
        <v>275</v>
      </c>
    </row>
    <row r="2931" spans="1:4" x14ac:dyDescent="0.2">
      <c r="A2931" s="11">
        <v>79316</v>
      </c>
      <c r="B2931" s="11">
        <v>1</v>
      </c>
      <c r="C2931" s="11">
        <v>721</v>
      </c>
      <c r="D2931" s="11">
        <v>0</v>
      </c>
    </row>
    <row r="2932" spans="1:4" x14ac:dyDescent="0.2">
      <c r="A2932" s="11">
        <v>109899</v>
      </c>
      <c r="B2932" s="11">
        <v>1</v>
      </c>
      <c r="C2932" s="11">
        <v>712</v>
      </c>
      <c r="D2932" s="11">
        <v>562</v>
      </c>
    </row>
    <row r="2933" spans="1:4" x14ac:dyDescent="0.2">
      <c r="A2933" s="11">
        <v>70570</v>
      </c>
      <c r="B2933" s="11">
        <v>1</v>
      </c>
      <c r="C2933" s="11">
        <v>910</v>
      </c>
      <c r="D2933" s="11">
        <v>235</v>
      </c>
    </row>
    <row r="2934" spans="1:4" x14ac:dyDescent="0.2">
      <c r="A2934" s="11">
        <v>79364</v>
      </c>
      <c r="B2934" s="11">
        <v>0</v>
      </c>
      <c r="C2934" s="11">
        <v>142</v>
      </c>
      <c r="D2934" s="11">
        <v>100</v>
      </c>
    </row>
    <row r="2935" spans="1:4" x14ac:dyDescent="0.2">
      <c r="A2935" s="11">
        <v>113103</v>
      </c>
      <c r="B2935" s="11">
        <v>1</v>
      </c>
      <c r="C2935" s="11">
        <v>503</v>
      </c>
      <c r="D2935" s="11">
        <v>118</v>
      </c>
    </row>
    <row r="2936" spans="1:4" x14ac:dyDescent="0.2">
      <c r="A2936" s="11">
        <v>200581</v>
      </c>
      <c r="B2936" s="11">
        <v>0</v>
      </c>
      <c r="C2936" s="11">
        <v>304</v>
      </c>
      <c r="D2936" s="11">
        <v>83</v>
      </c>
    </row>
    <row r="2937" spans="1:4" x14ac:dyDescent="0.2">
      <c r="A2937" s="11">
        <v>91490</v>
      </c>
      <c r="B2937" s="11">
        <v>0</v>
      </c>
      <c r="C2937" s="11">
        <v>582</v>
      </c>
      <c r="D2937" s="11">
        <v>202</v>
      </c>
    </row>
    <row r="2938" spans="1:4" x14ac:dyDescent="0.2">
      <c r="A2938" s="11">
        <v>79320</v>
      </c>
      <c r="B2938" s="11">
        <v>1</v>
      </c>
      <c r="C2938" s="11">
        <v>569</v>
      </c>
      <c r="D2938" s="11">
        <v>71</v>
      </c>
    </row>
    <row r="2939" spans="1:4" x14ac:dyDescent="0.2">
      <c r="A2939" s="11">
        <v>122331</v>
      </c>
      <c r="B2939" s="11">
        <v>0</v>
      </c>
      <c r="C2939" s="11">
        <v>606</v>
      </c>
      <c r="D2939" s="11">
        <v>351</v>
      </c>
    </row>
    <row r="2940" spans="1:4" x14ac:dyDescent="0.2">
      <c r="A2940" s="11">
        <v>79921</v>
      </c>
      <c r="B2940" s="11">
        <v>0</v>
      </c>
      <c r="C2940" s="11">
        <v>370</v>
      </c>
      <c r="D2940" s="11">
        <v>247</v>
      </c>
    </row>
    <row r="2941" spans="1:4" x14ac:dyDescent="0.2">
      <c r="A2941" s="11">
        <v>128421</v>
      </c>
      <c r="B2941" s="11">
        <v>1</v>
      </c>
      <c r="C2941" s="11">
        <v>542</v>
      </c>
      <c r="D2941" s="11">
        <v>44</v>
      </c>
    </row>
    <row r="2942" spans="1:4" x14ac:dyDescent="0.2">
      <c r="A2942" s="11">
        <v>80421</v>
      </c>
      <c r="B2942" s="11">
        <v>1</v>
      </c>
      <c r="C2942" s="11">
        <v>323</v>
      </c>
      <c r="D2942" s="11">
        <v>219</v>
      </c>
    </row>
    <row r="2943" spans="1:4" x14ac:dyDescent="0.2">
      <c r="A2943" s="11">
        <v>121867</v>
      </c>
      <c r="B2943" s="11">
        <v>0</v>
      </c>
      <c r="C2943" s="11">
        <v>509</v>
      </c>
      <c r="D2943" s="11">
        <v>232</v>
      </c>
    </row>
    <row r="2944" spans="1:4" x14ac:dyDescent="0.2">
      <c r="A2944" s="11">
        <v>122501</v>
      </c>
      <c r="B2944" s="11">
        <v>0</v>
      </c>
      <c r="C2944" s="11">
        <v>977</v>
      </c>
      <c r="D2944" s="11">
        <v>79</v>
      </c>
    </row>
    <row r="2945" spans="1:4" x14ac:dyDescent="0.2">
      <c r="A2945" s="11">
        <v>44531</v>
      </c>
      <c r="B2945" s="11">
        <v>1</v>
      </c>
      <c r="C2945" s="11">
        <v>534</v>
      </c>
      <c r="D2945" s="11">
        <v>338</v>
      </c>
    </row>
    <row r="2946" spans="1:4" x14ac:dyDescent="0.2">
      <c r="A2946" s="11">
        <v>118153</v>
      </c>
      <c r="B2946" s="11">
        <v>1</v>
      </c>
      <c r="C2946" s="11">
        <v>529</v>
      </c>
      <c r="D2946" s="11">
        <v>95</v>
      </c>
    </row>
    <row r="2947" spans="1:4" x14ac:dyDescent="0.2">
      <c r="A2947" s="11">
        <v>118244</v>
      </c>
      <c r="B2947" s="11">
        <v>1</v>
      </c>
      <c r="C2947" s="11">
        <v>459</v>
      </c>
      <c r="D2947" s="11">
        <v>98</v>
      </c>
    </row>
    <row r="2948" spans="1:4" x14ac:dyDescent="0.2">
      <c r="A2948" s="11">
        <v>46974</v>
      </c>
      <c r="B2948" s="11">
        <v>0</v>
      </c>
      <c r="C2948" s="11">
        <v>517</v>
      </c>
      <c r="D2948" s="11">
        <v>266</v>
      </c>
    </row>
    <row r="2949" spans="1:4" x14ac:dyDescent="0.2">
      <c r="A2949" s="11">
        <v>69232</v>
      </c>
      <c r="B2949" s="11">
        <v>1</v>
      </c>
      <c r="C2949" s="11">
        <v>465</v>
      </c>
      <c r="D2949" s="11">
        <v>46</v>
      </c>
    </row>
    <row r="2950" spans="1:4" x14ac:dyDescent="0.2">
      <c r="A2950" s="11">
        <v>117461</v>
      </c>
      <c r="B2950" s="11">
        <v>0</v>
      </c>
      <c r="C2950" s="11">
        <v>536</v>
      </c>
      <c r="D2950" s="11">
        <v>510</v>
      </c>
    </row>
    <row r="2951" spans="1:4" x14ac:dyDescent="0.2">
      <c r="A2951" s="11">
        <v>122324</v>
      </c>
      <c r="B2951" s="11">
        <v>0</v>
      </c>
      <c r="C2951" s="11">
        <v>652</v>
      </c>
      <c r="D2951" s="11">
        <v>167</v>
      </c>
    </row>
    <row r="2952" spans="1:4" x14ac:dyDescent="0.2">
      <c r="A2952" s="11">
        <v>119023</v>
      </c>
      <c r="B2952" s="11">
        <v>0</v>
      </c>
      <c r="C2952" s="11">
        <v>377</v>
      </c>
      <c r="D2952" s="11">
        <v>12</v>
      </c>
    </row>
    <row r="2953" spans="1:4" x14ac:dyDescent="0.2">
      <c r="A2953" s="11">
        <v>70600</v>
      </c>
      <c r="B2953" s="11">
        <v>1</v>
      </c>
      <c r="C2953" s="11">
        <v>640</v>
      </c>
      <c r="D2953" s="11">
        <v>589</v>
      </c>
    </row>
    <row r="2954" spans="1:4" x14ac:dyDescent="0.2">
      <c r="A2954" s="11">
        <v>10689</v>
      </c>
      <c r="B2954" s="11">
        <v>0</v>
      </c>
      <c r="C2954" s="11">
        <v>490</v>
      </c>
      <c r="D2954" s="11">
        <v>227</v>
      </c>
    </row>
    <row r="2955" spans="1:4" x14ac:dyDescent="0.2">
      <c r="A2955" s="11">
        <v>158427</v>
      </c>
      <c r="B2955" s="11">
        <v>1</v>
      </c>
      <c r="C2955" s="11">
        <v>855</v>
      </c>
      <c r="D2955" s="11">
        <v>0</v>
      </c>
    </row>
    <row r="2956" spans="1:4" x14ac:dyDescent="0.2">
      <c r="A2956" s="11">
        <v>122462</v>
      </c>
      <c r="B2956" s="11">
        <v>1</v>
      </c>
      <c r="C2956" s="11">
        <v>539</v>
      </c>
      <c r="D2956" s="11">
        <v>70</v>
      </c>
    </row>
    <row r="2957" spans="1:4" x14ac:dyDescent="0.2">
      <c r="A2957" s="11">
        <v>155951</v>
      </c>
      <c r="B2957" s="11">
        <v>0</v>
      </c>
      <c r="C2957" s="11">
        <v>579</v>
      </c>
      <c r="D2957" s="11">
        <v>239</v>
      </c>
    </row>
    <row r="2958" spans="1:4" x14ac:dyDescent="0.2">
      <c r="A2958" s="11">
        <v>79338</v>
      </c>
      <c r="B2958" s="11">
        <v>0</v>
      </c>
      <c r="C2958" s="11">
        <v>774</v>
      </c>
      <c r="D2958" s="11">
        <v>189</v>
      </c>
    </row>
    <row r="2959" spans="1:4" x14ac:dyDescent="0.2">
      <c r="A2959" s="11">
        <v>79919</v>
      </c>
      <c r="B2959" s="11">
        <v>1</v>
      </c>
      <c r="C2959" s="11">
        <v>834</v>
      </c>
      <c r="D2959" s="11">
        <v>743</v>
      </c>
    </row>
    <row r="2960" spans="1:4" x14ac:dyDescent="0.2">
      <c r="A2960" s="11">
        <v>117057</v>
      </c>
      <c r="B2960" s="11">
        <v>0</v>
      </c>
      <c r="C2960" s="11">
        <v>456</v>
      </c>
      <c r="D2960" s="11">
        <v>433</v>
      </c>
    </row>
    <row r="2961" spans="1:4" x14ac:dyDescent="0.2">
      <c r="A2961" s="11">
        <v>122334</v>
      </c>
      <c r="B2961" s="11">
        <v>0</v>
      </c>
      <c r="C2961" s="11">
        <v>720</v>
      </c>
      <c r="D2961" s="11">
        <v>88</v>
      </c>
    </row>
    <row r="2962" spans="1:4" x14ac:dyDescent="0.2">
      <c r="A2962" s="11">
        <v>122648</v>
      </c>
      <c r="B2962" s="11">
        <v>0</v>
      </c>
      <c r="C2962" s="11">
        <v>643</v>
      </c>
      <c r="D2962" s="11">
        <v>518</v>
      </c>
    </row>
    <row r="2963" spans="1:4" x14ac:dyDescent="0.2">
      <c r="A2963" s="11">
        <v>128418</v>
      </c>
      <c r="B2963" s="11">
        <v>0</v>
      </c>
      <c r="C2963" s="11">
        <v>629</v>
      </c>
      <c r="D2963" s="11">
        <v>480</v>
      </c>
    </row>
    <row r="2964" spans="1:4" x14ac:dyDescent="0.2">
      <c r="A2964" s="11">
        <v>109883</v>
      </c>
      <c r="B2964" s="11">
        <v>1</v>
      </c>
      <c r="C2964" s="11">
        <v>595</v>
      </c>
      <c r="D2964" s="11">
        <v>307</v>
      </c>
    </row>
    <row r="2965" spans="1:4" x14ac:dyDescent="0.2">
      <c r="A2965" s="11">
        <v>119027</v>
      </c>
      <c r="B2965" s="11">
        <v>0</v>
      </c>
      <c r="C2965" s="11">
        <v>973</v>
      </c>
      <c r="D2965" s="11">
        <v>775</v>
      </c>
    </row>
    <row r="2966" spans="1:4" x14ac:dyDescent="0.2">
      <c r="A2966" s="11">
        <v>30522</v>
      </c>
      <c r="B2966" s="11">
        <v>1</v>
      </c>
      <c r="C2966" s="11">
        <v>941</v>
      </c>
      <c r="D2966" s="11">
        <v>103</v>
      </c>
    </row>
    <row r="2967" spans="1:4" x14ac:dyDescent="0.2">
      <c r="A2967" s="11">
        <v>118155</v>
      </c>
      <c r="B2967" s="11">
        <v>1</v>
      </c>
      <c r="C2967" s="11">
        <v>235</v>
      </c>
      <c r="D2967" s="11">
        <v>130</v>
      </c>
    </row>
    <row r="2968" spans="1:4" x14ac:dyDescent="0.2">
      <c r="A2968" s="11">
        <v>188068</v>
      </c>
      <c r="B2968" s="11">
        <v>0</v>
      </c>
      <c r="C2968" s="11">
        <v>799</v>
      </c>
      <c r="D2968" s="11">
        <v>456</v>
      </c>
    </row>
    <row r="2969" spans="1:4" x14ac:dyDescent="0.2">
      <c r="A2969" s="11">
        <v>92613</v>
      </c>
      <c r="B2969" s="11">
        <v>1</v>
      </c>
      <c r="C2969" s="11">
        <v>764</v>
      </c>
      <c r="D2969" s="11">
        <v>194</v>
      </c>
    </row>
    <row r="2970" spans="1:4" x14ac:dyDescent="0.2">
      <c r="A2970" s="11">
        <v>69234</v>
      </c>
      <c r="B2970" s="11">
        <v>0</v>
      </c>
      <c r="C2970" s="11">
        <v>340</v>
      </c>
      <c r="D2970" s="11">
        <v>121</v>
      </c>
    </row>
    <row r="2971" spans="1:4" x14ac:dyDescent="0.2">
      <c r="A2971" s="11">
        <v>109938</v>
      </c>
      <c r="B2971" s="11">
        <v>1</v>
      </c>
      <c r="C2971" s="11">
        <v>625</v>
      </c>
      <c r="D2971" s="11">
        <v>387</v>
      </c>
    </row>
    <row r="2972" spans="1:4" x14ac:dyDescent="0.2">
      <c r="A2972" s="11">
        <v>120307</v>
      </c>
      <c r="B2972" s="11">
        <v>0</v>
      </c>
      <c r="C2972" s="11">
        <v>412</v>
      </c>
      <c r="D2972" s="11">
        <v>301</v>
      </c>
    </row>
    <row r="2973" spans="1:4" x14ac:dyDescent="0.2">
      <c r="A2973" s="11">
        <v>118906</v>
      </c>
      <c r="B2973" s="11">
        <v>0</v>
      </c>
      <c r="C2973" s="11">
        <v>553</v>
      </c>
      <c r="D2973" s="11">
        <v>525</v>
      </c>
    </row>
    <row r="2974" spans="1:4" x14ac:dyDescent="0.2">
      <c r="A2974" s="11">
        <v>128309</v>
      </c>
      <c r="B2974" s="11">
        <v>0</v>
      </c>
      <c r="C2974" s="11">
        <v>907</v>
      </c>
      <c r="D2974" s="11">
        <v>390</v>
      </c>
    </row>
    <row r="2975" spans="1:4" x14ac:dyDescent="0.2">
      <c r="A2975" s="11">
        <v>1986</v>
      </c>
      <c r="B2975" s="11">
        <v>0</v>
      </c>
      <c r="C2975" s="11">
        <v>585</v>
      </c>
      <c r="D2975" s="11">
        <v>25</v>
      </c>
    </row>
    <row r="2976" spans="1:4" x14ac:dyDescent="0.2">
      <c r="A2976" s="11">
        <v>117749</v>
      </c>
      <c r="B2976" s="11">
        <v>1</v>
      </c>
      <c r="C2976" s="11">
        <v>287</v>
      </c>
      <c r="D2976" s="11">
        <v>21</v>
      </c>
    </row>
    <row r="2977" spans="1:4" x14ac:dyDescent="0.2">
      <c r="A2977" s="11">
        <v>117748</v>
      </c>
      <c r="B2977" s="11">
        <v>1</v>
      </c>
      <c r="C2977" s="11">
        <v>576</v>
      </c>
      <c r="D2977" s="11">
        <v>404</v>
      </c>
    </row>
    <row r="2978" spans="1:4" x14ac:dyDescent="0.2">
      <c r="A2978" s="11">
        <v>1962</v>
      </c>
      <c r="B2978" s="11">
        <v>0</v>
      </c>
      <c r="C2978" s="11">
        <v>140</v>
      </c>
      <c r="D2978" s="11">
        <v>59</v>
      </c>
    </row>
    <row r="2979" spans="1:4" x14ac:dyDescent="0.2">
      <c r="A2979" s="11">
        <v>109994</v>
      </c>
      <c r="B2979" s="11">
        <v>0</v>
      </c>
      <c r="C2979" s="11">
        <v>715</v>
      </c>
      <c r="D2979" s="11">
        <v>593</v>
      </c>
    </row>
    <row r="2980" spans="1:4" x14ac:dyDescent="0.2">
      <c r="A2980" s="11">
        <v>69364</v>
      </c>
      <c r="B2980" s="11">
        <v>1</v>
      </c>
      <c r="C2980" s="11">
        <v>216</v>
      </c>
      <c r="D2980" s="11">
        <v>51</v>
      </c>
    </row>
    <row r="2981" spans="1:4" x14ac:dyDescent="0.2">
      <c r="A2981" s="11">
        <v>69365</v>
      </c>
      <c r="B2981" s="11">
        <v>1</v>
      </c>
      <c r="C2981" s="11">
        <v>487</v>
      </c>
      <c r="D2981" s="11">
        <v>469</v>
      </c>
    </row>
    <row r="2982" spans="1:4" x14ac:dyDescent="0.2">
      <c r="A2982" s="11">
        <v>46990</v>
      </c>
      <c r="B2982" s="11">
        <v>0</v>
      </c>
      <c r="C2982" s="11">
        <v>769</v>
      </c>
      <c r="D2982" s="11">
        <v>10</v>
      </c>
    </row>
    <row r="2983" spans="1:4" x14ac:dyDescent="0.2">
      <c r="A2983" s="11">
        <v>11428</v>
      </c>
      <c r="B2983" s="11">
        <v>1</v>
      </c>
      <c r="C2983" s="11">
        <v>632</v>
      </c>
      <c r="D2983" s="11">
        <v>188</v>
      </c>
    </row>
    <row r="2984" spans="1:4" x14ac:dyDescent="0.2">
      <c r="A2984" s="11">
        <v>122318</v>
      </c>
      <c r="B2984" s="11">
        <v>0</v>
      </c>
      <c r="C2984" s="11">
        <v>434</v>
      </c>
      <c r="D2984" s="11">
        <v>46</v>
      </c>
    </row>
    <row r="2985" spans="1:4" x14ac:dyDescent="0.2">
      <c r="A2985" s="11">
        <v>182194</v>
      </c>
      <c r="B2985" s="11">
        <v>0</v>
      </c>
      <c r="C2985" s="11">
        <v>136</v>
      </c>
      <c r="D2985" s="11">
        <v>132</v>
      </c>
    </row>
    <row r="2986" spans="1:4" x14ac:dyDescent="0.2">
      <c r="A2986" s="11">
        <v>147256</v>
      </c>
      <c r="B2986" s="11">
        <v>0</v>
      </c>
      <c r="C2986" s="11">
        <v>816</v>
      </c>
      <c r="D2986" s="11">
        <v>325</v>
      </c>
    </row>
    <row r="2987" spans="1:4" x14ac:dyDescent="0.2">
      <c r="A2987" s="11">
        <v>5079</v>
      </c>
      <c r="B2987" s="11">
        <v>1</v>
      </c>
      <c r="C2987" s="11">
        <v>978</v>
      </c>
      <c r="D2987" s="11">
        <v>886</v>
      </c>
    </row>
    <row r="2988" spans="1:4" x14ac:dyDescent="0.2">
      <c r="A2988" s="11">
        <v>92621</v>
      </c>
      <c r="B2988" s="11">
        <v>0</v>
      </c>
      <c r="C2988" s="11">
        <v>711</v>
      </c>
      <c r="D2988" s="11">
        <v>142</v>
      </c>
    </row>
    <row r="2989" spans="1:4" x14ac:dyDescent="0.2">
      <c r="A2989" s="11">
        <v>11003</v>
      </c>
      <c r="B2989" s="11">
        <v>0</v>
      </c>
      <c r="C2989" s="11">
        <v>633</v>
      </c>
      <c r="D2989" s="11">
        <v>186</v>
      </c>
    </row>
    <row r="2990" spans="1:4" x14ac:dyDescent="0.2">
      <c r="A2990" s="11">
        <v>117560</v>
      </c>
      <c r="B2990" s="11">
        <v>1</v>
      </c>
      <c r="C2990" s="11">
        <v>525</v>
      </c>
      <c r="D2990" s="11">
        <v>314</v>
      </c>
    </row>
    <row r="2991" spans="1:4" x14ac:dyDescent="0.2">
      <c r="A2991" s="11">
        <v>188368</v>
      </c>
      <c r="B2991" s="11">
        <v>0</v>
      </c>
      <c r="C2991" s="11">
        <v>200</v>
      </c>
      <c r="D2991" s="11">
        <v>72</v>
      </c>
    </row>
    <row r="2992" spans="1:4" x14ac:dyDescent="0.2">
      <c r="A2992" s="11">
        <v>124765</v>
      </c>
      <c r="B2992" s="11">
        <v>0</v>
      </c>
      <c r="C2992" s="11">
        <v>103</v>
      </c>
      <c r="D2992" s="11">
        <v>53</v>
      </c>
    </row>
    <row r="2993" spans="1:4" x14ac:dyDescent="0.2">
      <c r="A2993" s="11">
        <v>8726</v>
      </c>
      <c r="B2993" s="11">
        <v>1</v>
      </c>
      <c r="C2993" s="11">
        <v>235</v>
      </c>
      <c r="D2993" s="11">
        <v>173</v>
      </c>
    </row>
    <row r="2994" spans="1:4" x14ac:dyDescent="0.2">
      <c r="A2994" s="11">
        <v>118158</v>
      </c>
      <c r="B2994" s="11">
        <v>0</v>
      </c>
      <c r="C2994" s="11">
        <v>134</v>
      </c>
      <c r="D2994" s="11">
        <v>98</v>
      </c>
    </row>
    <row r="2995" spans="1:4" x14ac:dyDescent="0.2">
      <c r="A2995" s="11">
        <v>121871</v>
      </c>
      <c r="B2995" s="11">
        <v>1</v>
      </c>
      <c r="C2995" s="11">
        <v>537</v>
      </c>
      <c r="D2995" s="11">
        <v>86</v>
      </c>
    </row>
    <row r="2996" spans="1:4" x14ac:dyDescent="0.2">
      <c r="A2996" s="11">
        <v>121876</v>
      </c>
      <c r="B2996" s="11">
        <v>1</v>
      </c>
      <c r="C2996" s="11">
        <v>320</v>
      </c>
      <c r="D2996" s="11">
        <v>151</v>
      </c>
    </row>
    <row r="2997" spans="1:4" x14ac:dyDescent="0.2">
      <c r="A2997" s="11">
        <v>121877</v>
      </c>
      <c r="B2997" s="11">
        <v>1</v>
      </c>
      <c r="C2997" s="11">
        <v>897</v>
      </c>
      <c r="D2997" s="11">
        <v>666</v>
      </c>
    </row>
    <row r="2998" spans="1:4" x14ac:dyDescent="0.2">
      <c r="A2998" s="11">
        <v>121879</v>
      </c>
      <c r="B2998" s="11">
        <v>0</v>
      </c>
      <c r="C2998" s="11">
        <v>601</v>
      </c>
      <c r="D2998" s="11">
        <v>480</v>
      </c>
    </row>
    <row r="2999" spans="1:4" x14ac:dyDescent="0.2">
      <c r="A2999" s="11">
        <v>121874</v>
      </c>
      <c r="B2999" s="11">
        <v>1</v>
      </c>
      <c r="C2999" s="11">
        <v>82</v>
      </c>
      <c r="D2999" s="11">
        <v>53</v>
      </c>
    </row>
    <row r="3000" spans="1:4" x14ac:dyDescent="0.2">
      <c r="A3000" s="11">
        <v>121893</v>
      </c>
      <c r="B3000" s="11">
        <v>1</v>
      </c>
      <c r="C3000" s="11">
        <v>15</v>
      </c>
      <c r="D3000" s="11">
        <v>1</v>
      </c>
    </row>
    <row r="3001" spans="1:4" x14ac:dyDescent="0.2">
      <c r="A3001" s="11">
        <v>121892</v>
      </c>
      <c r="B3001" s="11">
        <v>0</v>
      </c>
      <c r="C3001" s="11">
        <v>235</v>
      </c>
      <c r="D3001" s="11">
        <v>111</v>
      </c>
    </row>
    <row r="3002" spans="1:4" x14ac:dyDescent="0.2">
      <c r="A3002" s="11">
        <v>102678</v>
      </c>
      <c r="B3002" s="11">
        <v>0</v>
      </c>
      <c r="C3002" s="11">
        <v>237</v>
      </c>
      <c r="D3002" s="11">
        <v>10</v>
      </c>
    </row>
    <row r="3003" spans="1:4" x14ac:dyDescent="0.2">
      <c r="A3003" s="11">
        <v>121887</v>
      </c>
      <c r="B3003" s="11">
        <v>0</v>
      </c>
      <c r="C3003" s="11">
        <v>535</v>
      </c>
      <c r="D3003" s="11">
        <v>95</v>
      </c>
    </row>
    <row r="3004" spans="1:4" x14ac:dyDescent="0.2">
      <c r="A3004" s="11">
        <v>21344</v>
      </c>
      <c r="B3004" s="11">
        <v>0</v>
      </c>
      <c r="C3004" s="11">
        <v>845</v>
      </c>
      <c r="D3004" s="11">
        <v>214</v>
      </c>
    </row>
    <row r="3005" spans="1:4" x14ac:dyDescent="0.2">
      <c r="A3005" s="11">
        <v>121873</v>
      </c>
      <c r="B3005" s="11">
        <v>0</v>
      </c>
      <c r="C3005" s="11">
        <v>71</v>
      </c>
      <c r="D3005" s="11">
        <v>14</v>
      </c>
    </row>
    <row r="3006" spans="1:4" x14ac:dyDescent="0.2">
      <c r="A3006" s="11">
        <v>108833</v>
      </c>
      <c r="B3006" s="11">
        <v>0</v>
      </c>
      <c r="C3006" s="11">
        <v>966</v>
      </c>
      <c r="D3006" s="11">
        <v>761</v>
      </c>
    </row>
    <row r="3007" spans="1:4" x14ac:dyDescent="0.2">
      <c r="A3007" s="11">
        <v>121882</v>
      </c>
      <c r="B3007" s="11">
        <v>0</v>
      </c>
      <c r="C3007" s="11">
        <v>954</v>
      </c>
      <c r="D3007" s="11">
        <v>482</v>
      </c>
    </row>
    <row r="3008" spans="1:4" x14ac:dyDescent="0.2">
      <c r="A3008" s="11">
        <v>91492</v>
      </c>
      <c r="B3008" s="11">
        <v>0</v>
      </c>
      <c r="C3008" s="11">
        <v>405</v>
      </c>
      <c r="D3008" s="11">
        <v>404</v>
      </c>
    </row>
    <row r="3009" spans="1:4" x14ac:dyDescent="0.2">
      <c r="A3009" s="11">
        <v>111392</v>
      </c>
      <c r="B3009" s="11">
        <v>1</v>
      </c>
      <c r="C3009" s="11">
        <v>863</v>
      </c>
      <c r="D3009" s="11">
        <v>727</v>
      </c>
    </row>
    <row r="3010" spans="1:4" x14ac:dyDescent="0.2">
      <c r="A3010" s="11">
        <v>108835</v>
      </c>
      <c r="B3010" s="11">
        <v>1</v>
      </c>
      <c r="C3010" s="11">
        <v>455</v>
      </c>
      <c r="D3010" s="11">
        <v>411</v>
      </c>
    </row>
    <row r="3011" spans="1:4" x14ac:dyDescent="0.2">
      <c r="A3011" s="11">
        <v>118111</v>
      </c>
      <c r="B3011" s="11">
        <v>0</v>
      </c>
      <c r="C3011" s="11">
        <v>328</v>
      </c>
      <c r="D3011" s="11">
        <v>292</v>
      </c>
    </row>
    <row r="3012" spans="1:4" x14ac:dyDescent="0.2">
      <c r="A3012" s="11">
        <v>121872</v>
      </c>
      <c r="B3012" s="11">
        <v>0</v>
      </c>
      <c r="C3012" s="11">
        <v>610</v>
      </c>
      <c r="D3012" s="11">
        <v>421</v>
      </c>
    </row>
    <row r="3013" spans="1:4" x14ac:dyDescent="0.2">
      <c r="A3013" s="11">
        <v>112885</v>
      </c>
      <c r="B3013" s="11">
        <v>1</v>
      </c>
      <c r="C3013" s="11">
        <v>694</v>
      </c>
      <c r="D3013" s="11">
        <v>183</v>
      </c>
    </row>
    <row r="3014" spans="1:4" x14ac:dyDescent="0.2">
      <c r="A3014" s="11">
        <v>108738</v>
      </c>
      <c r="B3014" s="11">
        <v>1</v>
      </c>
      <c r="C3014" s="11">
        <v>779</v>
      </c>
      <c r="D3014" s="11">
        <v>628</v>
      </c>
    </row>
    <row r="3015" spans="1:4" x14ac:dyDescent="0.2">
      <c r="A3015" s="11">
        <v>21338</v>
      </c>
      <c r="B3015" s="11">
        <v>1</v>
      </c>
      <c r="C3015" s="11">
        <v>801</v>
      </c>
      <c r="D3015" s="11">
        <v>481</v>
      </c>
    </row>
    <row r="3016" spans="1:4" x14ac:dyDescent="0.2">
      <c r="A3016" s="11">
        <v>76513</v>
      </c>
      <c r="B3016" s="11">
        <v>0</v>
      </c>
      <c r="C3016" s="11">
        <v>905</v>
      </c>
      <c r="D3016" s="11">
        <v>533</v>
      </c>
    </row>
    <row r="3017" spans="1:4" x14ac:dyDescent="0.2">
      <c r="A3017" s="11">
        <v>76514</v>
      </c>
      <c r="B3017" s="11">
        <v>0</v>
      </c>
      <c r="C3017" s="11">
        <v>561</v>
      </c>
      <c r="D3017" s="11">
        <v>415</v>
      </c>
    </row>
    <row r="3018" spans="1:4" x14ac:dyDescent="0.2">
      <c r="A3018" s="11">
        <v>21339</v>
      </c>
      <c r="B3018" s="11">
        <v>1</v>
      </c>
      <c r="C3018" s="11">
        <v>639</v>
      </c>
      <c r="D3018" s="11">
        <v>558</v>
      </c>
    </row>
    <row r="3019" spans="1:4" x14ac:dyDescent="0.2">
      <c r="A3019" s="11">
        <v>75436</v>
      </c>
      <c r="B3019" s="11">
        <v>1</v>
      </c>
      <c r="C3019" s="11">
        <v>739</v>
      </c>
      <c r="D3019" s="11">
        <v>178</v>
      </c>
    </row>
    <row r="3020" spans="1:4" x14ac:dyDescent="0.2">
      <c r="A3020" s="11">
        <v>84092</v>
      </c>
      <c r="B3020" s="11">
        <v>0</v>
      </c>
      <c r="C3020" s="11">
        <v>477</v>
      </c>
      <c r="D3020" s="11">
        <v>409</v>
      </c>
    </row>
    <row r="3021" spans="1:4" x14ac:dyDescent="0.2">
      <c r="A3021" s="11">
        <v>86943</v>
      </c>
      <c r="B3021" s="11">
        <v>0</v>
      </c>
      <c r="C3021" s="11">
        <v>208</v>
      </c>
      <c r="D3021" s="11">
        <v>166</v>
      </c>
    </row>
    <row r="3022" spans="1:4" x14ac:dyDescent="0.2">
      <c r="A3022" s="11">
        <v>8688</v>
      </c>
      <c r="B3022" s="11">
        <v>1</v>
      </c>
      <c r="C3022" s="11">
        <v>707</v>
      </c>
      <c r="D3022" s="11">
        <v>524</v>
      </c>
    </row>
    <row r="3023" spans="1:4" x14ac:dyDescent="0.2">
      <c r="A3023" s="11">
        <v>117967</v>
      </c>
      <c r="B3023" s="11">
        <v>1</v>
      </c>
      <c r="C3023" s="11">
        <v>412</v>
      </c>
      <c r="D3023" s="11">
        <v>165</v>
      </c>
    </row>
    <row r="3024" spans="1:4" x14ac:dyDescent="0.2">
      <c r="A3024" s="11">
        <v>23061</v>
      </c>
      <c r="B3024" s="11">
        <v>0</v>
      </c>
      <c r="C3024" s="11">
        <v>223</v>
      </c>
      <c r="D3024" s="11">
        <v>6</v>
      </c>
    </row>
    <row r="3025" spans="1:4" x14ac:dyDescent="0.2">
      <c r="A3025" s="11">
        <v>10688</v>
      </c>
      <c r="B3025" s="11">
        <v>1</v>
      </c>
      <c r="C3025" s="11">
        <v>635</v>
      </c>
      <c r="D3025" s="11">
        <v>431</v>
      </c>
    </row>
    <row r="3026" spans="1:4" x14ac:dyDescent="0.2">
      <c r="A3026" s="11">
        <v>8690</v>
      </c>
      <c r="B3026" s="11">
        <v>1</v>
      </c>
      <c r="C3026" s="11">
        <v>130</v>
      </c>
      <c r="D3026" s="11">
        <v>102</v>
      </c>
    </row>
    <row r="3027" spans="1:4" x14ac:dyDescent="0.2">
      <c r="A3027" s="11">
        <v>79808</v>
      </c>
      <c r="B3027" s="11">
        <v>1</v>
      </c>
      <c r="C3027" s="11">
        <v>20</v>
      </c>
      <c r="D3027" s="11">
        <v>13</v>
      </c>
    </row>
    <row r="3028" spans="1:4" x14ac:dyDescent="0.2">
      <c r="A3028" s="11">
        <v>44797</v>
      </c>
      <c r="B3028" s="11">
        <v>1</v>
      </c>
      <c r="C3028" s="11">
        <v>324</v>
      </c>
      <c r="D3028" s="11">
        <v>295</v>
      </c>
    </row>
    <row r="3029" spans="1:4" x14ac:dyDescent="0.2">
      <c r="A3029" s="11">
        <v>79807</v>
      </c>
      <c r="B3029" s="11">
        <v>0</v>
      </c>
      <c r="C3029" s="11">
        <v>5</v>
      </c>
      <c r="D3029" s="11">
        <v>1</v>
      </c>
    </row>
    <row r="3030" spans="1:4" x14ac:dyDescent="0.2">
      <c r="A3030" s="11">
        <v>11426</v>
      </c>
      <c r="B3030" s="11">
        <v>0</v>
      </c>
      <c r="C3030" s="11">
        <v>533</v>
      </c>
      <c r="D3030" s="11">
        <v>201</v>
      </c>
    </row>
    <row r="3031" spans="1:4" x14ac:dyDescent="0.2">
      <c r="A3031" s="11">
        <v>45059</v>
      </c>
      <c r="B3031" s="11">
        <v>1</v>
      </c>
      <c r="C3031" s="11">
        <v>251</v>
      </c>
      <c r="D3031" s="11">
        <v>227</v>
      </c>
    </row>
    <row r="3032" spans="1:4" x14ac:dyDescent="0.2">
      <c r="A3032" s="11">
        <v>200582</v>
      </c>
      <c r="B3032" s="11">
        <v>1</v>
      </c>
      <c r="C3032" s="11">
        <v>304</v>
      </c>
      <c r="D3032" s="11">
        <v>227</v>
      </c>
    </row>
    <row r="3033" spans="1:4" x14ac:dyDescent="0.2">
      <c r="A3033" s="11">
        <v>143825</v>
      </c>
      <c r="B3033" s="11">
        <v>0</v>
      </c>
      <c r="C3033" s="11">
        <v>386</v>
      </c>
      <c r="D3033" s="11">
        <v>304</v>
      </c>
    </row>
    <row r="3034" spans="1:4" x14ac:dyDescent="0.2">
      <c r="A3034" s="11">
        <v>85232</v>
      </c>
      <c r="B3034" s="11">
        <v>0</v>
      </c>
      <c r="C3034" s="11">
        <v>309</v>
      </c>
      <c r="D3034" s="11">
        <v>117</v>
      </c>
    </row>
    <row r="3035" spans="1:4" x14ac:dyDescent="0.2">
      <c r="A3035" s="11">
        <v>79806</v>
      </c>
      <c r="B3035" s="11">
        <v>0</v>
      </c>
      <c r="C3035" s="11">
        <v>769</v>
      </c>
      <c r="D3035" s="11">
        <v>454</v>
      </c>
    </row>
    <row r="3036" spans="1:4" x14ac:dyDescent="0.2">
      <c r="A3036" s="11">
        <v>46991</v>
      </c>
      <c r="B3036" s="11">
        <v>0</v>
      </c>
      <c r="C3036" s="11">
        <v>102</v>
      </c>
      <c r="D3036" s="11">
        <v>36</v>
      </c>
    </row>
    <row r="3037" spans="1:4" x14ac:dyDescent="0.2">
      <c r="A3037" s="11">
        <v>69360</v>
      </c>
      <c r="B3037" s="11">
        <v>1</v>
      </c>
      <c r="C3037" s="11">
        <v>386</v>
      </c>
      <c r="D3037" s="11">
        <v>33</v>
      </c>
    </row>
    <row r="3038" spans="1:4" x14ac:dyDescent="0.2">
      <c r="A3038" s="11">
        <v>110441</v>
      </c>
      <c r="B3038" s="11">
        <v>1</v>
      </c>
      <c r="C3038" s="11">
        <v>589</v>
      </c>
      <c r="D3038" s="11">
        <v>54</v>
      </c>
    </row>
    <row r="3039" spans="1:4" x14ac:dyDescent="0.2">
      <c r="A3039" s="11">
        <v>120781</v>
      </c>
      <c r="B3039" s="11">
        <v>1</v>
      </c>
      <c r="C3039" s="11">
        <v>720</v>
      </c>
      <c r="D3039" s="11">
        <v>337</v>
      </c>
    </row>
    <row r="3040" spans="1:4" x14ac:dyDescent="0.2">
      <c r="A3040" s="11">
        <v>79809</v>
      </c>
      <c r="B3040" s="11">
        <v>1</v>
      </c>
      <c r="C3040" s="11">
        <v>275</v>
      </c>
      <c r="D3040" s="11">
        <v>146</v>
      </c>
    </row>
    <row r="3041" spans="1:4" x14ac:dyDescent="0.2">
      <c r="A3041" s="11">
        <v>45057</v>
      </c>
      <c r="B3041" s="11">
        <v>1</v>
      </c>
      <c r="C3041" s="11">
        <v>901</v>
      </c>
      <c r="D3041" s="11">
        <v>683</v>
      </c>
    </row>
    <row r="3042" spans="1:4" x14ac:dyDescent="0.2">
      <c r="A3042" s="11">
        <v>79805</v>
      </c>
      <c r="B3042" s="11">
        <v>1</v>
      </c>
      <c r="C3042" s="11">
        <v>242</v>
      </c>
      <c r="D3042" s="11">
        <v>207</v>
      </c>
    </row>
    <row r="3043" spans="1:4" x14ac:dyDescent="0.2">
      <c r="A3043" s="11">
        <v>45707</v>
      </c>
      <c r="B3043" s="11">
        <v>1</v>
      </c>
      <c r="C3043" s="11">
        <v>215</v>
      </c>
      <c r="D3043" s="11">
        <v>87</v>
      </c>
    </row>
    <row r="3044" spans="1:4" x14ac:dyDescent="0.2">
      <c r="A3044" s="11">
        <v>117282</v>
      </c>
      <c r="B3044" s="11">
        <v>1</v>
      </c>
      <c r="C3044" s="11">
        <v>215</v>
      </c>
      <c r="D3044" s="11">
        <v>147</v>
      </c>
    </row>
    <row r="3045" spans="1:4" x14ac:dyDescent="0.2">
      <c r="A3045" s="11">
        <v>30503</v>
      </c>
      <c r="B3045" s="11">
        <v>1</v>
      </c>
      <c r="C3045" s="11">
        <v>748</v>
      </c>
      <c r="D3045" s="11">
        <v>35</v>
      </c>
    </row>
    <row r="3046" spans="1:4" x14ac:dyDescent="0.2">
      <c r="A3046" s="11">
        <v>187336</v>
      </c>
      <c r="B3046" s="11">
        <v>1</v>
      </c>
      <c r="C3046" s="11">
        <v>101</v>
      </c>
      <c r="D3046" s="11">
        <v>4</v>
      </c>
    </row>
    <row r="3047" spans="1:4" x14ac:dyDescent="0.2">
      <c r="A3047" s="11">
        <v>82427</v>
      </c>
      <c r="B3047" s="11">
        <v>1</v>
      </c>
      <c r="C3047" s="11">
        <v>391</v>
      </c>
      <c r="D3047" s="11">
        <v>86</v>
      </c>
    </row>
    <row r="3048" spans="1:4" x14ac:dyDescent="0.2">
      <c r="A3048" s="11">
        <v>11000</v>
      </c>
      <c r="B3048" s="11">
        <v>0</v>
      </c>
      <c r="C3048" s="11">
        <v>44</v>
      </c>
      <c r="D3048" s="11">
        <v>5</v>
      </c>
    </row>
    <row r="3049" spans="1:4" x14ac:dyDescent="0.2">
      <c r="A3049" s="11">
        <v>117274</v>
      </c>
      <c r="B3049" s="11">
        <v>0</v>
      </c>
      <c r="C3049" s="11">
        <v>146</v>
      </c>
      <c r="D3049" s="11">
        <v>59</v>
      </c>
    </row>
    <row r="3050" spans="1:4" x14ac:dyDescent="0.2">
      <c r="A3050" s="11">
        <v>117445</v>
      </c>
      <c r="B3050" s="11">
        <v>1</v>
      </c>
      <c r="C3050" s="11">
        <v>720</v>
      </c>
      <c r="D3050" s="11">
        <v>560</v>
      </c>
    </row>
    <row r="3051" spans="1:4" x14ac:dyDescent="0.2">
      <c r="A3051" s="11">
        <v>103246</v>
      </c>
      <c r="B3051" s="11">
        <v>0</v>
      </c>
      <c r="C3051" s="11">
        <v>267</v>
      </c>
      <c r="D3051" s="11">
        <v>175</v>
      </c>
    </row>
    <row r="3052" spans="1:4" x14ac:dyDescent="0.2">
      <c r="A3052" s="11">
        <v>92626</v>
      </c>
      <c r="B3052" s="11">
        <v>1</v>
      </c>
      <c r="C3052" s="11">
        <v>141</v>
      </c>
      <c r="D3052" s="11">
        <v>129</v>
      </c>
    </row>
    <row r="3053" spans="1:4" x14ac:dyDescent="0.2">
      <c r="A3053" s="11">
        <v>79352</v>
      </c>
      <c r="B3053" s="11">
        <v>0</v>
      </c>
      <c r="C3053" s="11">
        <v>13</v>
      </c>
      <c r="D3053" s="11">
        <v>6</v>
      </c>
    </row>
    <row r="3054" spans="1:4" x14ac:dyDescent="0.2">
      <c r="A3054" s="11">
        <v>128315</v>
      </c>
      <c r="B3054" s="11">
        <v>1</v>
      </c>
      <c r="C3054" s="11">
        <v>507</v>
      </c>
      <c r="D3054" s="11">
        <v>97</v>
      </c>
    </row>
    <row r="3055" spans="1:4" x14ac:dyDescent="0.2">
      <c r="A3055" s="11">
        <v>117272</v>
      </c>
      <c r="B3055" s="11">
        <v>1</v>
      </c>
      <c r="C3055" s="11">
        <v>792</v>
      </c>
      <c r="D3055" s="11">
        <v>407</v>
      </c>
    </row>
    <row r="3056" spans="1:4" x14ac:dyDescent="0.2">
      <c r="A3056" s="11">
        <v>116770</v>
      </c>
      <c r="B3056" s="11">
        <v>1</v>
      </c>
      <c r="C3056" s="11">
        <v>358</v>
      </c>
      <c r="D3056" s="11">
        <v>125</v>
      </c>
    </row>
    <row r="3057" spans="1:4" x14ac:dyDescent="0.2">
      <c r="A3057" s="11">
        <v>118012</v>
      </c>
      <c r="B3057" s="11">
        <v>1</v>
      </c>
      <c r="C3057" s="11">
        <v>493</v>
      </c>
      <c r="D3057" s="11">
        <v>360</v>
      </c>
    </row>
    <row r="3058" spans="1:4" x14ac:dyDescent="0.2">
      <c r="A3058" s="11">
        <v>117306</v>
      </c>
      <c r="B3058" s="11">
        <v>0</v>
      </c>
      <c r="C3058" s="11">
        <v>832</v>
      </c>
      <c r="D3058" s="11">
        <v>444</v>
      </c>
    </row>
    <row r="3059" spans="1:4" x14ac:dyDescent="0.2">
      <c r="A3059" s="11">
        <v>117056</v>
      </c>
      <c r="B3059" s="11">
        <v>1</v>
      </c>
      <c r="C3059" s="11">
        <v>411</v>
      </c>
      <c r="D3059" s="11">
        <v>345</v>
      </c>
    </row>
    <row r="3060" spans="1:4" x14ac:dyDescent="0.2">
      <c r="A3060" s="11">
        <v>188066</v>
      </c>
      <c r="B3060" s="11">
        <v>1</v>
      </c>
      <c r="C3060" s="11">
        <v>347</v>
      </c>
      <c r="D3060" s="11">
        <v>226</v>
      </c>
    </row>
    <row r="3061" spans="1:4" x14ac:dyDescent="0.2">
      <c r="A3061" s="11">
        <v>181147</v>
      </c>
      <c r="B3061" s="11">
        <v>1</v>
      </c>
      <c r="C3061" s="11">
        <v>426</v>
      </c>
      <c r="D3061" s="11">
        <v>97</v>
      </c>
    </row>
    <row r="3062" spans="1:4" x14ac:dyDescent="0.2">
      <c r="A3062" s="11">
        <v>79917</v>
      </c>
      <c r="B3062" s="11">
        <v>1</v>
      </c>
      <c r="C3062" s="11">
        <v>450</v>
      </c>
      <c r="D3062" s="11">
        <v>278</v>
      </c>
    </row>
    <row r="3063" spans="1:4" x14ac:dyDescent="0.2">
      <c r="A3063" s="11">
        <v>110282</v>
      </c>
      <c r="B3063" s="11">
        <v>0</v>
      </c>
      <c r="C3063" s="11">
        <v>78</v>
      </c>
      <c r="D3063" s="11">
        <v>28</v>
      </c>
    </row>
    <row r="3064" spans="1:4" x14ac:dyDescent="0.2">
      <c r="A3064" s="11">
        <v>200526</v>
      </c>
      <c r="B3064" s="11">
        <v>1</v>
      </c>
      <c r="C3064" s="11">
        <v>45</v>
      </c>
      <c r="D3064" s="11">
        <v>7</v>
      </c>
    </row>
    <row r="3065" spans="1:4" x14ac:dyDescent="0.2">
      <c r="A3065" s="11">
        <v>193197</v>
      </c>
      <c r="B3065" s="11">
        <v>0</v>
      </c>
      <c r="C3065" s="11">
        <v>49</v>
      </c>
      <c r="D3065" s="11">
        <v>31</v>
      </c>
    </row>
    <row r="3066" spans="1:4" x14ac:dyDescent="0.2">
      <c r="A3066" s="11">
        <v>79820</v>
      </c>
      <c r="B3066" s="11">
        <v>1</v>
      </c>
      <c r="C3066" s="11">
        <v>877</v>
      </c>
      <c r="D3066" s="11">
        <v>278</v>
      </c>
    </row>
    <row r="3067" spans="1:4" x14ac:dyDescent="0.2">
      <c r="A3067" s="11">
        <v>122327</v>
      </c>
      <c r="B3067" s="11">
        <v>1</v>
      </c>
      <c r="C3067" s="11">
        <v>546</v>
      </c>
      <c r="D3067" s="11">
        <v>327</v>
      </c>
    </row>
    <row r="3068" spans="1:4" x14ac:dyDescent="0.2">
      <c r="A3068" s="11">
        <v>117956</v>
      </c>
      <c r="B3068" s="11">
        <v>0</v>
      </c>
      <c r="C3068" s="11">
        <v>20</v>
      </c>
      <c r="D3068" s="11">
        <v>17</v>
      </c>
    </row>
    <row r="3069" spans="1:4" x14ac:dyDescent="0.2">
      <c r="A3069" s="11">
        <v>86182</v>
      </c>
      <c r="B3069" s="11">
        <v>1</v>
      </c>
      <c r="C3069" s="11">
        <v>401</v>
      </c>
      <c r="D3069" s="11">
        <v>183</v>
      </c>
    </row>
    <row r="3070" spans="1:4" x14ac:dyDescent="0.2">
      <c r="A3070" s="11">
        <v>46989</v>
      </c>
      <c r="B3070" s="11">
        <v>1</v>
      </c>
      <c r="C3070" s="11">
        <v>808</v>
      </c>
      <c r="D3070" s="11">
        <v>56</v>
      </c>
    </row>
    <row r="3071" spans="1:4" x14ac:dyDescent="0.2">
      <c r="A3071" s="11">
        <v>46976</v>
      </c>
      <c r="B3071" s="11">
        <v>0</v>
      </c>
      <c r="C3071" s="11">
        <v>337</v>
      </c>
      <c r="D3071" s="11">
        <v>277</v>
      </c>
    </row>
    <row r="3072" spans="1:4" x14ac:dyDescent="0.2">
      <c r="A3072" s="11">
        <v>79354</v>
      </c>
      <c r="B3072" s="11">
        <v>0</v>
      </c>
      <c r="C3072" s="11">
        <v>284</v>
      </c>
      <c r="D3072" s="11">
        <v>83</v>
      </c>
    </row>
    <row r="3073" spans="1:4" x14ac:dyDescent="0.2">
      <c r="A3073" s="11">
        <v>114268</v>
      </c>
      <c r="B3073" s="11">
        <v>1</v>
      </c>
      <c r="C3073" s="11">
        <v>208</v>
      </c>
      <c r="D3073" s="11">
        <v>136</v>
      </c>
    </row>
    <row r="3074" spans="1:4" x14ac:dyDescent="0.2">
      <c r="A3074" s="11">
        <v>10685</v>
      </c>
      <c r="B3074" s="11">
        <v>0</v>
      </c>
      <c r="C3074" s="11">
        <v>180</v>
      </c>
      <c r="D3074" s="11">
        <v>27</v>
      </c>
    </row>
    <row r="3075" spans="1:4" x14ac:dyDescent="0.2">
      <c r="A3075" s="11">
        <v>118157</v>
      </c>
      <c r="B3075" s="11">
        <v>1</v>
      </c>
      <c r="C3075" s="11">
        <v>865</v>
      </c>
      <c r="D3075" s="11">
        <v>158</v>
      </c>
    </row>
    <row r="3076" spans="1:4" x14ac:dyDescent="0.2">
      <c r="A3076" s="11">
        <v>122322</v>
      </c>
      <c r="B3076" s="11">
        <v>0</v>
      </c>
      <c r="C3076" s="11">
        <v>96</v>
      </c>
      <c r="D3076" s="11">
        <v>16</v>
      </c>
    </row>
    <row r="3077" spans="1:4" x14ac:dyDescent="0.2">
      <c r="A3077" s="11">
        <v>27509</v>
      </c>
      <c r="B3077" s="11">
        <v>1</v>
      </c>
      <c r="C3077" s="11">
        <v>659</v>
      </c>
      <c r="D3077" s="11">
        <v>136</v>
      </c>
    </row>
    <row r="3078" spans="1:4" x14ac:dyDescent="0.2">
      <c r="A3078" s="11">
        <v>110852</v>
      </c>
      <c r="B3078" s="11">
        <v>1</v>
      </c>
      <c r="C3078" s="11">
        <v>98</v>
      </c>
      <c r="D3078" s="11">
        <v>64</v>
      </c>
    </row>
    <row r="3079" spans="1:4" x14ac:dyDescent="0.2">
      <c r="A3079" s="11">
        <v>128312</v>
      </c>
      <c r="B3079" s="11">
        <v>0</v>
      </c>
      <c r="C3079" s="11">
        <v>561</v>
      </c>
      <c r="D3079" s="11">
        <v>471</v>
      </c>
    </row>
    <row r="3080" spans="1:4" x14ac:dyDescent="0.2">
      <c r="A3080" s="11">
        <v>79355</v>
      </c>
      <c r="B3080" s="11">
        <v>1</v>
      </c>
      <c r="C3080" s="11">
        <v>476</v>
      </c>
      <c r="D3080" s="11">
        <v>139</v>
      </c>
    </row>
    <row r="3081" spans="1:4" x14ac:dyDescent="0.2">
      <c r="A3081" s="11">
        <v>86185</v>
      </c>
      <c r="B3081" s="11">
        <v>0</v>
      </c>
      <c r="C3081" s="11">
        <v>278</v>
      </c>
      <c r="D3081" s="11">
        <v>123</v>
      </c>
    </row>
    <row r="3082" spans="1:4" x14ac:dyDescent="0.2">
      <c r="A3082" s="11">
        <v>77138</v>
      </c>
      <c r="B3082" s="11">
        <v>0</v>
      </c>
      <c r="C3082" s="11">
        <v>182</v>
      </c>
      <c r="D3082" s="11">
        <v>116</v>
      </c>
    </row>
    <row r="3083" spans="1:4" x14ac:dyDescent="0.2">
      <c r="A3083" s="11">
        <v>86183</v>
      </c>
      <c r="B3083" s="11">
        <v>0</v>
      </c>
      <c r="C3083" s="11">
        <v>858</v>
      </c>
      <c r="D3083" s="11">
        <v>148</v>
      </c>
    </row>
    <row r="3084" spans="1:4" x14ac:dyDescent="0.2">
      <c r="A3084" s="11">
        <v>122595</v>
      </c>
      <c r="B3084" s="11">
        <v>1</v>
      </c>
      <c r="C3084" s="11">
        <v>676</v>
      </c>
      <c r="D3084" s="11">
        <v>59</v>
      </c>
    </row>
    <row r="3085" spans="1:4" x14ac:dyDescent="0.2">
      <c r="A3085" s="11">
        <v>70338</v>
      </c>
      <c r="B3085" s="11">
        <v>1</v>
      </c>
      <c r="C3085" s="11">
        <v>979</v>
      </c>
      <c r="D3085" s="11">
        <v>375</v>
      </c>
    </row>
    <row r="3086" spans="1:4" x14ac:dyDescent="0.2">
      <c r="A3086" s="11">
        <v>114273</v>
      </c>
      <c r="B3086" s="11">
        <v>1</v>
      </c>
      <c r="C3086" s="11">
        <v>62</v>
      </c>
      <c r="D3086" s="11">
        <v>3</v>
      </c>
    </row>
    <row r="3087" spans="1:4" x14ac:dyDescent="0.2">
      <c r="A3087" s="11">
        <v>110849</v>
      </c>
      <c r="B3087" s="11">
        <v>1</v>
      </c>
      <c r="C3087" s="11">
        <v>548</v>
      </c>
      <c r="D3087" s="11">
        <v>488</v>
      </c>
    </row>
    <row r="3088" spans="1:4" x14ac:dyDescent="0.2">
      <c r="A3088" s="11">
        <v>45056</v>
      </c>
      <c r="B3088" s="11">
        <v>1</v>
      </c>
      <c r="C3088" s="11">
        <v>923</v>
      </c>
      <c r="D3088" s="11">
        <v>69</v>
      </c>
    </row>
    <row r="3089" spans="1:4" x14ac:dyDescent="0.2">
      <c r="A3089" s="11">
        <v>92633</v>
      </c>
      <c r="B3089" s="11">
        <v>1</v>
      </c>
      <c r="C3089" s="11">
        <v>341</v>
      </c>
      <c r="D3089" s="11">
        <v>259</v>
      </c>
    </row>
    <row r="3090" spans="1:4" x14ac:dyDescent="0.2">
      <c r="A3090" s="11">
        <v>111011</v>
      </c>
      <c r="B3090" s="11">
        <v>0</v>
      </c>
      <c r="C3090" s="11">
        <v>879</v>
      </c>
      <c r="D3090" s="11">
        <v>236</v>
      </c>
    </row>
    <row r="3091" spans="1:4" x14ac:dyDescent="0.2">
      <c r="A3091" s="11">
        <v>11002</v>
      </c>
      <c r="B3091" s="11">
        <v>0</v>
      </c>
      <c r="C3091" s="11">
        <v>738</v>
      </c>
      <c r="D3091" s="11">
        <v>460</v>
      </c>
    </row>
    <row r="3092" spans="1:4" x14ac:dyDescent="0.2">
      <c r="A3092" s="11">
        <v>80661</v>
      </c>
      <c r="B3092" s="11">
        <v>1</v>
      </c>
      <c r="C3092" s="11">
        <v>829</v>
      </c>
      <c r="D3092" s="11">
        <v>439</v>
      </c>
    </row>
    <row r="3093" spans="1:4" x14ac:dyDescent="0.2">
      <c r="A3093" s="11">
        <v>128310</v>
      </c>
      <c r="B3093" s="11">
        <v>0</v>
      </c>
      <c r="C3093" s="11">
        <v>527</v>
      </c>
      <c r="D3093" s="11">
        <v>215</v>
      </c>
    </row>
    <row r="3094" spans="1:4" x14ac:dyDescent="0.2">
      <c r="A3094" s="11">
        <v>182193</v>
      </c>
      <c r="B3094" s="11">
        <v>1</v>
      </c>
      <c r="C3094" s="11">
        <v>330</v>
      </c>
      <c r="D3094" s="11">
        <v>278</v>
      </c>
    </row>
    <row r="3095" spans="1:4" x14ac:dyDescent="0.2">
      <c r="A3095" s="11">
        <v>116771</v>
      </c>
      <c r="B3095" s="11">
        <v>1</v>
      </c>
      <c r="C3095" s="11">
        <v>4</v>
      </c>
      <c r="D3095" s="11">
        <v>2</v>
      </c>
    </row>
    <row r="3096" spans="1:4" x14ac:dyDescent="0.2">
      <c r="A3096" s="11">
        <v>103245</v>
      </c>
      <c r="B3096" s="11">
        <v>0</v>
      </c>
      <c r="C3096" s="11">
        <v>337</v>
      </c>
      <c r="D3096" s="11">
        <v>130</v>
      </c>
    </row>
    <row r="3097" spans="1:4" x14ac:dyDescent="0.2">
      <c r="A3097" s="11">
        <v>1961</v>
      </c>
      <c r="B3097" s="11">
        <v>0</v>
      </c>
      <c r="C3097" s="11">
        <v>368</v>
      </c>
      <c r="D3097" s="11">
        <v>84</v>
      </c>
    </row>
    <row r="3098" spans="1:4" x14ac:dyDescent="0.2">
      <c r="A3098" s="11">
        <v>128314</v>
      </c>
      <c r="B3098" s="11">
        <v>1</v>
      </c>
      <c r="C3098" s="11">
        <v>486</v>
      </c>
      <c r="D3098" s="11">
        <v>303</v>
      </c>
    </row>
    <row r="3099" spans="1:4" x14ac:dyDescent="0.2">
      <c r="A3099" s="11">
        <v>109993</v>
      </c>
      <c r="B3099" s="11">
        <v>0</v>
      </c>
      <c r="C3099" s="11">
        <v>4</v>
      </c>
      <c r="D3099" s="11">
        <v>0</v>
      </c>
    </row>
    <row r="3100" spans="1:4" x14ac:dyDescent="0.2">
      <c r="A3100" s="11">
        <v>117270</v>
      </c>
      <c r="B3100" s="11">
        <v>1</v>
      </c>
      <c r="C3100" s="11">
        <v>182</v>
      </c>
      <c r="D3100" s="11">
        <v>164</v>
      </c>
    </row>
    <row r="3101" spans="1:4" x14ac:dyDescent="0.2">
      <c r="A3101" s="11">
        <v>42748</v>
      </c>
      <c r="B3101" s="11">
        <v>1</v>
      </c>
      <c r="C3101" s="11">
        <v>189</v>
      </c>
      <c r="D3101" s="11">
        <v>75</v>
      </c>
    </row>
    <row r="3102" spans="1:4" x14ac:dyDescent="0.2">
      <c r="A3102" s="11">
        <v>110447</v>
      </c>
      <c r="B3102" s="11">
        <v>1</v>
      </c>
      <c r="C3102" s="11">
        <v>480</v>
      </c>
      <c r="D3102" s="11">
        <v>262</v>
      </c>
    </row>
    <row r="3103" spans="1:4" x14ac:dyDescent="0.2">
      <c r="A3103" s="11">
        <v>46979</v>
      </c>
      <c r="B3103" s="11">
        <v>1</v>
      </c>
      <c r="C3103" s="11">
        <v>941</v>
      </c>
      <c r="D3103" s="11">
        <v>354</v>
      </c>
    </row>
    <row r="3104" spans="1:4" x14ac:dyDescent="0.2">
      <c r="A3104" s="11">
        <v>1296</v>
      </c>
      <c r="B3104" s="11">
        <v>1</v>
      </c>
      <c r="C3104" s="11">
        <v>941</v>
      </c>
      <c r="D3104" s="11">
        <v>704</v>
      </c>
    </row>
    <row r="3105" spans="1:4" x14ac:dyDescent="0.2">
      <c r="A3105" s="11">
        <v>109973</v>
      </c>
      <c r="B3105" s="11">
        <v>0</v>
      </c>
      <c r="C3105" s="11">
        <v>551</v>
      </c>
      <c r="D3105" s="11">
        <v>118</v>
      </c>
    </row>
    <row r="3106" spans="1:4" x14ac:dyDescent="0.2">
      <c r="A3106" s="11">
        <v>155949</v>
      </c>
      <c r="B3106" s="11">
        <v>1</v>
      </c>
      <c r="C3106" s="11">
        <v>631</v>
      </c>
      <c r="D3106" s="11">
        <v>451</v>
      </c>
    </row>
    <row r="3107" spans="1:4" x14ac:dyDescent="0.2">
      <c r="A3107" s="11">
        <v>187346</v>
      </c>
      <c r="B3107" s="11">
        <v>1</v>
      </c>
      <c r="C3107" s="11">
        <v>853</v>
      </c>
      <c r="D3107" s="11">
        <v>334</v>
      </c>
    </row>
    <row r="3108" spans="1:4" x14ac:dyDescent="0.2">
      <c r="A3108" s="11">
        <v>46978</v>
      </c>
      <c r="B3108" s="11">
        <v>1</v>
      </c>
      <c r="C3108" s="11">
        <v>972</v>
      </c>
      <c r="D3108" s="11">
        <v>276</v>
      </c>
    </row>
    <row r="3109" spans="1:4" x14ac:dyDescent="0.2">
      <c r="A3109" s="11">
        <v>110283</v>
      </c>
      <c r="B3109" s="11">
        <v>1</v>
      </c>
      <c r="C3109" s="11">
        <v>723</v>
      </c>
      <c r="D3109" s="11">
        <v>639</v>
      </c>
    </row>
    <row r="3110" spans="1:4" x14ac:dyDescent="0.2">
      <c r="A3110" s="11">
        <v>147257</v>
      </c>
      <c r="B3110" s="11">
        <v>1</v>
      </c>
      <c r="C3110" s="11">
        <v>651</v>
      </c>
      <c r="D3110" s="11">
        <v>498</v>
      </c>
    </row>
    <row r="3111" spans="1:4" x14ac:dyDescent="0.2">
      <c r="A3111" s="11">
        <v>182191</v>
      </c>
      <c r="B3111" s="11">
        <v>0</v>
      </c>
      <c r="C3111" s="11">
        <v>118</v>
      </c>
      <c r="D3111" s="11">
        <v>28</v>
      </c>
    </row>
    <row r="3112" spans="1:4" x14ac:dyDescent="0.2">
      <c r="A3112" s="11">
        <v>9722</v>
      </c>
      <c r="B3112" s="11">
        <v>1</v>
      </c>
      <c r="C3112" s="11">
        <v>819</v>
      </c>
      <c r="D3112" s="11">
        <v>654</v>
      </c>
    </row>
    <row r="3113" spans="1:4" x14ac:dyDescent="0.2">
      <c r="A3113" s="11">
        <v>124772</v>
      </c>
      <c r="B3113" s="11">
        <v>1</v>
      </c>
      <c r="C3113" s="11">
        <v>192</v>
      </c>
      <c r="D3113" s="11">
        <v>86</v>
      </c>
    </row>
    <row r="3114" spans="1:4" x14ac:dyDescent="0.2">
      <c r="A3114" s="11">
        <v>8681</v>
      </c>
      <c r="B3114" s="11">
        <v>0</v>
      </c>
      <c r="C3114" s="11">
        <v>956</v>
      </c>
      <c r="D3114" s="11">
        <v>278</v>
      </c>
    </row>
    <row r="3115" spans="1:4" x14ac:dyDescent="0.2">
      <c r="A3115" s="11">
        <v>5077</v>
      </c>
      <c r="B3115" s="11">
        <v>0</v>
      </c>
      <c r="C3115" s="11">
        <v>857</v>
      </c>
      <c r="D3115" s="11">
        <v>505</v>
      </c>
    </row>
    <row r="3116" spans="1:4" x14ac:dyDescent="0.2">
      <c r="A3116" s="11">
        <v>114274</v>
      </c>
      <c r="B3116" s="11">
        <v>1</v>
      </c>
      <c r="C3116" s="11">
        <v>642</v>
      </c>
      <c r="D3116" s="11">
        <v>259</v>
      </c>
    </row>
    <row r="3117" spans="1:4" x14ac:dyDescent="0.2">
      <c r="A3117" s="11">
        <v>1297</v>
      </c>
      <c r="B3117" s="11">
        <v>1</v>
      </c>
      <c r="C3117" s="11">
        <v>570</v>
      </c>
      <c r="D3117" s="11">
        <v>198</v>
      </c>
    </row>
    <row r="3118" spans="1:4" x14ac:dyDescent="0.2">
      <c r="A3118" s="11">
        <v>46988</v>
      </c>
      <c r="B3118" s="11">
        <v>0</v>
      </c>
      <c r="C3118" s="11">
        <v>887</v>
      </c>
      <c r="D3118" s="11">
        <v>336</v>
      </c>
    </row>
    <row r="3119" spans="1:4" x14ac:dyDescent="0.2">
      <c r="A3119" s="11">
        <v>92623</v>
      </c>
      <c r="B3119" s="11">
        <v>1</v>
      </c>
      <c r="C3119" s="11">
        <v>685</v>
      </c>
      <c r="D3119" s="11">
        <v>475</v>
      </c>
    </row>
    <row r="3120" spans="1:4" x14ac:dyDescent="0.2">
      <c r="A3120" s="11">
        <v>79761</v>
      </c>
      <c r="B3120" s="11">
        <v>1</v>
      </c>
      <c r="C3120" s="11">
        <v>527</v>
      </c>
      <c r="D3120" s="11">
        <v>41</v>
      </c>
    </row>
    <row r="3121" spans="1:4" x14ac:dyDescent="0.2">
      <c r="A3121" s="11">
        <v>11001</v>
      </c>
      <c r="B3121" s="11">
        <v>1</v>
      </c>
      <c r="C3121" s="11">
        <v>614</v>
      </c>
      <c r="D3121" s="11">
        <v>210</v>
      </c>
    </row>
    <row r="3122" spans="1:4" x14ac:dyDescent="0.2">
      <c r="A3122" s="11">
        <v>9731</v>
      </c>
      <c r="B3122" s="11">
        <v>0</v>
      </c>
      <c r="C3122" s="11">
        <v>630</v>
      </c>
      <c r="D3122" s="11">
        <v>591</v>
      </c>
    </row>
    <row r="3123" spans="1:4" x14ac:dyDescent="0.2">
      <c r="A3123" s="11">
        <v>122316</v>
      </c>
      <c r="B3123" s="11">
        <v>1</v>
      </c>
      <c r="C3123" s="11">
        <v>772</v>
      </c>
      <c r="D3123" s="11">
        <v>143</v>
      </c>
    </row>
    <row r="3124" spans="1:4" x14ac:dyDescent="0.2">
      <c r="A3124" s="11">
        <v>147255</v>
      </c>
      <c r="B3124" s="11">
        <v>1</v>
      </c>
      <c r="C3124" s="11">
        <v>633</v>
      </c>
      <c r="D3124" s="11">
        <v>62</v>
      </c>
    </row>
    <row r="3125" spans="1:4" x14ac:dyDescent="0.2">
      <c r="A3125" s="11">
        <v>8675</v>
      </c>
      <c r="B3125" s="11">
        <v>0</v>
      </c>
      <c r="C3125" s="11">
        <v>369</v>
      </c>
      <c r="D3125" s="11">
        <v>23</v>
      </c>
    </row>
    <row r="3126" spans="1:4" x14ac:dyDescent="0.2">
      <c r="A3126" s="11">
        <v>121900</v>
      </c>
      <c r="B3126" s="11">
        <v>1</v>
      </c>
      <c r="C3126" s="11">
        <v>667</v>
      </c>
      <c r="D3126" s="11">
        <v>382</v>
      </c>
    </row>
    <row r="3127" spans="1:4" x14ac:dyDescent="0.2">
      <c r="A3127" s="11">
        <v>124764</v>
      </c>
      <c r="B3127" s="11">
        <v>1</v>
      </c>
      <c r="C3127" s="11">
        <v>851</v>
      </c>
      <c r="D3127" s="11">
        <v>217</v>
      </c>
    </row>
    <row r="3128" spans="1:4" x14ac:dyDescent="0.2">
      <c r="A3128" s="11">
        <v>124774</v>
      </c>
      <c r="B3128" s="11">
        <v>0</v>
      </c>
      <c r="C3128" s="11">
        <v>185</v>
      </c>
      <c r="D3128" s="11">
        <v>127</v>
      </c>
    </row>
    <row r="3129" spans="1:4" x14ac:dyDescent="0.2">
      <c r="A3129" s="11">
        <v>79353</v>
      </c>
      <c r="B3129" s="11">
        <v>1</v>
      </c>
      <c r="C3129" s="11">
        <v>104</v>
      </c>
      <c r="D3129" s="11">
        <v>6</v>
      </c>
    </row>
    <row r="3130" spans="1:4" x14ac:dyDescent="0.2">
      <c r="A3130" s="11">
        <v>82703</v>
      </c>
      <c r="B3130" s="11">
        <v>0</v>
      </c>
      <c r="C3130" s="11">
        <v>965</v>
      </c>
      <c r="D3130" s="11">
        <v>186</v>
      </c>
    </row>
    <row r="3131" spans="1:4" x14ac:dyDescent="0.2">
      <c r="A3131" s="11">
        <v>71820</v>
      </c>
      <c r="B3131" s="11">
        <v>1</v>
      </c>
      <c r="C3131" s="11">
        <v>607</v>
      </c>
      <c r="D3131" s="11">
        <v>129</v>
      </c>
    </row>
    <row r="3132" spans="1:4" x14ac:dyDescent="0.2">
      <c r="A3132" s="11">
        <v>128311</v>
      </c>
      <c r="B3132" s="11">
        <v>0</v>
      </c>
      <c r="C3132" s="11">
        <v>362</v>
      </c>
      <c r="D3132" s="11">
        <v>109</v>
      </c>
    </row>
    <row r="3133" spans="1:4" x14ac:dyDescent="0.2">
      <c r="A3133" s="11">
        <v>70595</v>
      </c>
      <c r="B3133" s="11">
        <v>1</v>
      </c>
      <c r="C3133" s="11">
        <v>860</v>
      </c>
      <c r="D3133" s="11">
        <v>38</v>
      </c>
    </row>
    <row r="3134" spans="1:4" x14ac:dyDescent="0.2">
      <c r="A3134" s="11">
        <v>8676</v>
      </c>
      <c r="B3134" s="11">
        <v>0</v>
      </c>
      <c r="C3134" s="11">
        <v>274</v>
      </c>
      <c r="D3134" s="11">
        <v>113</v>
      </c>
    </row>
    <row r="3135" spans="1:4" x14ac:dyDescent="0.2">
      <c r="A3135" s="11">
        <v>128313</v>
      </c>
      <c r="B3135" s="11">
        <v>0</v>
      </c>
      <c r="C3135" s="11">
        <v>18</v>
      </c>
      <c r="D3135" s="11">
        <v>14</v>
      </c>
    </row>
    <row r="3136" spans="1:4" x14ac:dyDescent="0.2">
      <c r="A3136" s="11">
        <v>45479</v>
      </c>
      <c r="B3136" s="11">
        <v>0</v>
      </c>
      <c r="C3136" s="11">
        <v>803</v>
      </c>
      <c r="D3136" s="11">
        <v>306</v>
      </c>
    </row>
    <row r="3137" spans="1:4" x14ac:dyDescent="0.2">
      <c r="A3137" s="11">
        <v>45481</v>
      </c>
      <c r="B3137" s="11">
        <v>1</v>
      </c>
      <c r="C3137" s="11">
        <v>578</v>
      </c>
      <c r="D3137" s="11">
        <v>500</v>
      </c>
    </row>
    <row r="3138" spans="1:4" x14ac:dyDescent="0.2">
      <c r="A3138" s="11">
        <v>80001</v>
      </c>
      <c r="B3138" s="11">
        <v>0</v>
      </c>
      <c r="C3138" s="11">
        <v>628</v>
      </c>
      <c r="D3138" s="11">
        <v>60</v>
      </c>
    </row>
    <row r="3139" spans="1:4" x14ac:dyDescent="0.2">
      <c r="A3139" s="11">
        <v>10068</v>
      </c>
      <c r="B3139" s="11">
        <v>0</v>
      </c>
      <c r="C3139" s="11">
        <v>495</v>
      </c>
      <c r="D3139" s="11">
        <v>187</v>
      </c>
    </row>
    <row r="3140" spans="1:4" x14ac:dyDescent="0.2">
      <c r="A3140" s="11">
        <v>10054</v>
      </c>
      <c r="B3140" s="11">
        <v>0</v>
      </c>
      <c r="C3140" s="11">
        <v>568</v>
      </c>
      <c r="D3140" s="11">
        <v>416</v>
      </c>
    </row>
    <row r="3141" spans="1:4" x14ac:dyDescent="0.2">
      <c r="A3141" s="11">
        <v>10070</v>
      </c>
      <c r="B3141" s="11">
        <v>0</v>
      </c>
      <c r="C3141" s="11">
        <v>719</v>
      </c>
      <c r="D3141" s="11">
        <v>82</v>
      </c>
    </row>
    <row r="3142" spans="1:4" x14ac:dyDescent="0.2">
      <c r="A3142" s="11">
        <v>45480</v>
      </c>
      <c r="B3142" s="11">
        <v>1</v>
      </c>
      <c r="C3142" s="11">
        <v>49</v>
      </c>
      <c r="D3142" s="11">
        <v>1</v>
      </c>
    </row>
    <row r="3143" spans="1:4" x14ac:dyDescent="0.2">
      <c r="A3143" s="11">
        <v>92791</v>
      </c>
      <c r="B3143" s="11">
        <v>0</v>
      </c>
      <c r="C3143" s="11">
        <v>309</v>
      </c>
      <c r="D3143" s="11">
        <v>5</v>
      </c>
    </row>
    <row r="3144" spans="1:4" x14ac:dyDescent="0.2">
      <c r="A3144" s="11">
        <v>188722</v>
      </c>
      <c r="B3144" s="11">
        <v>1</v>
      </c>
      <c r="C3144" s="11">
        <v>299</v>
      </c>
      <c r="D3144" s="11">
        <v>299</v>
      </c>
    </row>
    <row r="3145" spans="1:4" x14ac:dyDescent="0.2">
      <c r="A3145" s="11">
        <v>10061</v>
      </c>
      <c r="B3145" s="11">
        <v>0</v>
      </c>
      <c r="C3145" s="11">
        <v>741</v>
      </c>
      <c r="D3145" s="11">
        <v>146</v>
      </c>
    </row>
    <row r="3146" spans="1:4" x14ac:dyDescent="0.2">
      <c r="A3146" s="11">
        <v>188708</v>
      </c>
      <c r="B3146" s="11">
        <v>1</v>
      </c>
      <c r="C3146" s="11">
        <v>702</v>
      </c>
      <c r="D3146" s="11">
        <v>585</v>
      </c>
    </row>
    <row r="3147" spans="1:4" x14ac:dyDescent="0.2">
      <c r="A3147" s="11">
        <v>110927</v>
      </c>
      <c r="B3147" s="11">
        <v>1</v>
      </c>
      <c r="C3147" s="11">
        <v>598</v>
      </c>
      <c r="D3147" s="11">
        <v>50</v>
      </c>
    </row>
    <row r="3148" spans="1:4" x14ac:dyDescent="0.2">
      <c r="A3148" s="11">
        <v>188729</v>
      </c>
      <c r="B3148" s="11">
        <v>1</v>
      </c>
      <c r="C3148" s="11">
        <v>227</v>
      </c>
      <c r="D3148" s="11">
        <v>186</v>
      </c>
    </row>
    <row r="3149" spans="1:4" x14ac:dyDescent="0.2">
      <c r="A3149" s="11">
        <v>120969</v>
      </c>
      <c r="B3149" s="11">
        <v>0</v>
      </c>
      <c r="C3149" s="11">
        <v>141</v>
      </c>
      <c r="D3149" s="11">
        <v>49</v>
      </c>
    </row>
    <row r="3150" spans="1:4" x14ac:dyDescent="0.2">
      <c r="A3150" s="11">
        <v>188728</v>
      </c>
      <c r="B3150" s="11">
        <v>1</v>
      </c>
      <c r="C3150" s="11">
        <v>675</v>
      </c>
      <c r="D3150" s="11">
        <v>476</v>
      </c>
    </row>
    <row r="3151" spans="1:4" x14ac:dyDescent="0.2">
      <c r="A3151" s="11">
        <v>188663</v>
      </c>
      <c r="B3151" s="11">
        <v>0</v>
      </c>
      <c r="C3151" s="11">
        <v>273</v>
      </c>
      <c r="D3151" s="11">
        <v>165</v>
      </c>
    </row>
    <row r="3152" spans="1:4" x14ac:dyDescent="0.2">
      <c r="A3152" s="11">
        <v>188727</v>
      </c>
      <c r="B3152" s="11">
        <v>0</v>
      </c>
      <c r="C3152" s="11">
        <v>412</v>
      </c>
      <c r="D3152" s="11">
        <v>129</v>
      </c>
    </row>
    <row r="3153" spans="1:4" x14ac:dyDescent="0.2">
      <c r="A3153" s="11">
        <v>9741</v>
      </c>
      <c r="B3153" s="11">
        <v>1</v>
      </c>
      <c r="C3153" s="11">
        <v>818</v>
      </c>
      <c r="D3153" s="11">
        <v>503</v>
      </c>
    </row>
    <row r="3154" spans="1:4" x14ac:dyDescent="0.2">
      <c r="A3154" s="11">
        <v>70406</v>
      </c>
      <c r="B3154" s="11">
        <v>1</v>
      </c>
      <c r="C3154" s="11">
        <v>792</v>
      </c>
      <c r="D3154" s="11">
        <v>336</v>
      </c>
    </row>
    <row r="3155" spans="1:4" x14ac:dyDescent="0.2">
      <c r="A3155" s="11">
        <v>112114</v>
      </c>
      <c r="B3155" s="11">
        <v>0</v>
      </c>
      <c r="C3155" s="11">
        <v>393</v>
      </c>
      <c r="D3155" s="11">
        <v>211</v>
      </c>
    </row>
    <row r="3156" spans="1:4" x14ac:dyDescent="0.2">
      <c r="A3156" s="11">
        <v>70405</v>
      </c>
      <c r="B3156" s="11">
        <v>0</v>
      </c>
      <c r="C3156" s="11">
        <v>897</v>
      </c>
      <c r="D3156" s="11">
        <v>521</v>
      </c>
    </row>
    <row r="3157" spans="1:4" x14ac:dyDescent="0.2">
      <c r="A3157" s="11">
        <v>20405</v>
      </c>
      <c r="B3157" s="11">
        <v>1</v>
      </c>
      <c r="C3157" s="11">
        <v>539</v>
      </c>
      <c r="D3157" s="11">
        <v>233</v>
      </c>
    </row>
    <row r="3158" spans="1:4" x14ac:dyDescent="0.2">
      <c r="A3158" s="11">
        <v>121308</v>
      </c>
      <c r="B3158" s="11">
        <v>1</v>
      </c>
      <c r="C3158" s="11">
        <v>26</v>
      </c>
      <c r="D3158" s="11">
        <v>12</v>
      </c>
    </row>
    <row r="3159" spans="1:4" x14ac:dyDescent="0.2">
      <c r="A3159" s="11">
        <v>121311</v>
      </c>
      <c r="B3159" s="11">
        <v>0</v>
      </c>
      <c r="C3159" s="11">
        <v>400</v>
      </c>
      <c r="D3159" s="11">
        <v>261</v>
      </c>
    </row>
    <row r="3160" spans="1:4" x14ac:dyDescent="0.2">
      <c r="A3160" s="11">
        <v>124748</v>
      </c>
      <c r="B3160" s="11">
        <v>0</v>
      </c>
      <c r="C3160" s="11">
        <v>745</v>
      </c>
      <c r="D3160" s="11">
        <v>509</v>
      </c>
    </row>
    <row r="3161" spans="1:4" x14ac:dyDescent="0.2">
      <c r="A3161" s="11">
        <v>104315</v>
      </c>
      <c r="B3161" s="11">
        <v>0</v>
      </c>
      <c r="C3161" s="11">
        <v>16</v>
      </c>
      <c r="D3161" s="11">
        <v>8</v>
      </c>
    </row>
    <row r="3162" spans="1:4" x14ac:dyDescent="0.2">
      <c r="A3162" s="11">
        <v>104314</v>
      </c>
      <c r="B3162" s="11">
        <v>1</v>
      </c>
      <c r="C3162" s="11">
        <v>967</v>
      </c>
      <c r="D3162" s="11">
        <v>592</v>
      </c>
    </row>
    <row r="3163" spans="1:4" x14ac:dyDescent="0.2">
      <c r="A3163" s="11">
        <v>69287</v>
      </c>
      <c r="B3163" s="11">
        <v>0</v>
      </c>
      <c r="C3163" s="11">
        <v>899</v>
      </c>
      <c r="D3163" s="11">
        <v>361</v>
      </c>
    </row>
    <row r="3164" spans="1:4" x14ac:dyDescent="0.2">
      <c r="A3164" s="11">
        <v>5789</v>
      </c>
      <c r="B3164" s="11">
        <v>1</v>
      </c>
      <c r="C3164" s="11">
        <v>268</v>
      </c>
      <c r="D3164" s="11">
        <v>122</v>
      </c>
    </row>
    <row r="3165" spans="1:4" x14ac:dyDescent="0.2">
      <c r="A3165" s="11">
        <v>14013</v>
      </c>
      <c r="B3165" s="11">
        <v>1</v>
      </c>
      <c r="C3165" s="11">
        <v>765</v>
      </c>
      <c r="D3165" s="11">
        <v>513</v>
      </c>
    </row>
    <row r="3166" spans="1:4" x14ac:dyDescent="0.2">
      <c r="A3166" s="11">
        <v>14015</v>
      </c>
      <c r="B3166" s="11">
        <v>1</v>
      </c>
      <c r="C3166" s="11">
        <v>39</v>
      </c>
      <c r="D3166" s="11">
        <v>33</v>
      </c>
    </row>
    <row r="3167" spans="1:4" x14ac:dyDescent="0.2">
      <c r="A3167" s="11">
        <v>69291</v>
      </c>
      <c r="B3167" s="11">
        <v>1</v>
      </c>
      <c r="C3167" s="11">
        <v>54</v>
      </c>
      <c r="D3167" s="11">
        <v>38</v>
      </c>
    </row>
    <row r="3168" spans="1:4" x14ac:dyDescent="0.2">
      <c r="A3168" s="11">
        <v>26057</v>
      </c>
      <c r="B3168" s="11">
        <v>1</v>
      </c>
      <c r="C3168" s="11">
        <v>550</v>
      </c>
      <c r="D3168" s="11">
        <v>65</v>
      </c>
    </row>
    <row r="3169" spans="1:4" x14ac:dyDescent="0.2">
      <c r="A3169" s="11">
        <v>14022</v>
      </c>
      <c r="B3169" s="11">
        <v>0</v>
      </c>
      <c r="C3169" s="11">
        <v>508</v>
      </c>
      <c r="D3169" s="11">
        <v>122</v>
      </c>
    </row>
    <row r="3170" spans="1:4" x14ac:dyDescent="0.2">
      <c r="A3170" s="11">
        <v>80109</v>
      </c>
      <c r="B3170" s="11">
        <v>1</v>
      </c>
      <c r="C3170" s="11">
        <v>60</v>
      </c>
      <c r="D3170" s="11">
        <v>23</v>
      </c>
    </row>
    <row r="3171" spans="1:4" x14ac:dyDescent="0.2">
      <c r="A3171" s="11">
        <v>121686</v>
      </c>
      <c r="B3171" s="11">
        <v>0</v>
      </c>
      <c r="C3171" s="11">
        <v>856</v>
      </c>
      <c r="D3171" s="11">
        <v>630</v>
      </c>
    </row>
    <row r="3172" spans="1:4" x14ac:dyDescent="0.2">
      <c r="A3172" s="11">
        <v>60365</v>
      </c>
      <c r="B3172" s="11">
        <v>0</v>
      </c>
      <c r="C3172" s="11">
        <v>45</v>
      </c>
      <c r="D3172" s="11">
        <v>14</v>
      </c>
    </row>
    <row r="3173" spans="1:4" x14ac:dyDescent="0.2">
      <c r="A3173" s="11">
        <v>86488</v>
      </c>
      <c r="B3173" s="11">
        <v>0</v>
      </c>
      <c r="C3173" s="11">
        <v>338</v>
      </c>
      <c r="D3173" s="11">
        <v>245</v>
      </c>
    </row>
    <row r="3174" spans="1:4" x14ac:dyDescent="0.2">
      <c r="A3174" s="11">
        <v>122530</v>
      </c>
      <c r="B3174" s="11">
        <v>1</v>
      </c>
      <c r="C3174" s="11">
        <v>16</v>
      </c>
      <c r="D3174" s="11">
        <v>1</v>
      </c>
    </row>
    <row r="3175" spans="1:4" x14ac:dyDescent="0.2">
      <c r="A3175" s="11">
        <v>60526</v>
      </c>
      <c r="B3175" s="11">
        <v>0</v>
      </c>
      <c r="C3175" s="11">
        <v>52</v>
      </c>
      <c r="D3175" s="11">
        <v>30</v>
      </c>
    </row>
    <row r="3176" spans="1:4" x14ac:dyDescent="0.2">
      <c r="A3176" s="11">
        <v>116807</v>
      </c>
      <c r="B3176" s="11">
        <v>0</v>
      </c>
      <c r="C3176" s="11">
        <v>674</v>
      </c>
      <c r="D3176" s="11">
        <v>411</v>
      </c>
    </row>
    <row r="3177" spans="1:4" x14ac:dyDescent="0.2">
      <c r="A3177" s="11">
        <v>80030</v>
      </c>
      <c r="B3177" s="11">
        <v>1</v>
      </c>
      <c r="C3177" s="11">
        <v>560</v>
      </c>
      <c r="D3177" s="11">
        <v>520</v>
      </c>
    </row>
    <row r="3178" spans="1:4" x14ac:dyDescent="0.2">
      <c r="A3178" s="11">
        <v>122529</v>
      </c>
      <c r="B3178" s="11">
        <v>0</v>
      </c>
      <c r="C3178" s="11">
        <v>697</v>
      </c>
      <c r="D3178" s="11">
        <v>551</v>
      </c>
    </row>
    <row r="3179" spans="1:4" x14ac:dyDescent="0.2">
      <c r="A3179" s="11">
        <v>14042</v>
      </c>
      <c r="B3179" s="11">
        <v>1</v>
      </c>
      <c r="C3179" s="11">
        <v>736</v>
      </c>
      <c r="D3179" s="11">
        <v>82</v>
      </c>
    </row>
    <row r="3180" spans="1:4" x14ac:dyDescent="0.2">
      <c r="A3180" s="11">
        <v>14043</v>
      </c>
      <c r="B3180" s="11">
        <v>0</v>
      </c>
      <c r="C3180" s="11">
        <v>619</v>
      </c>
      <c r="D3180" s="11">
        <v>71</v>
      </c>
    </row>
    <row r="3181" spans="1:4" x14ac:dyDescent="0.2">
      <c r="A3181" s="11">
        <v>9157</v>
      </c>
      <c r="B3181" s="11">
        <v>1</v>
      </c>
      <c r="C3181" s="11">
        <v>768</v>
      </c>
      <c r="D3181" s="11">
        <v>212</v>
      </c>
    </row>
    <row r="3182" spans="1:4" x14ac:dyDescent="0.2">
      <c r="A3182" s="11">
        <v>149968</v>
      </c>
      <c r="B3182" s="11">
        <v>0</v>
      </c>
      <c r="C3182" s="11">
        <v>103</v>
      </c>
      <c r="D3182" s="11">
        <v>98</v>
      </c>
    </row>
    <row r="3183" spans="1:4" x14ac:dyDescent="0.2">
      <c r="A3183" s="11">
        <v>47299</v>
      </c>
      <c r="B3183" s="11">
        <v>0</v>
      </c>
      <c r="C3183" s="11">
        <v>818</v>
      </c>
      <c r="D3183" s="11">
        <v>486</v>
      </c>
    </row>
    <row r="3184" spans="1:4" x14ac:dyDescent="0.2">
      <c r="A3184" s="11">
        <v>109275</v>
      </c>
      <c r="B3184" s="11">
        <v>0</v>
      </c>
      <c r="C3184" s="11">
        <v>300</v>
      </c>
      <c r="D3184" s="11">
        <v>254</v>
      </c>
    </row>
    <row r="3185" spans="1:4" x14ac:dyDescent="0.2">
      <c r="A3185" s="11">
        <v>122768</v>
      </c>
      <c r="B3185" s="11">
        <v>1</v>
      </c>
      <c r="C3185" s="11">
        <v>907</v>
      </c>
      <c r="D3185" s="11">
        <v>361</v>
      </c>
    </row>
    <row r="3186" spans="1:4" x14ac:dyDescent="0.2">
      <c r="A3186" s="11">
        <v>80400</v>
      </c>
      <c r="B3186" s="11">
        <v>1</v>
      </c>
      <c r="C3186" s="11">
        <v>306</v>
      </c>
      <c r="D3186" s="11">
        <v>13</v>
      </c>
    </row>
    <row r="3187" spans="1:4" x14ac:dyDescent="0.2">
      <c r="A3187" s="11">
        <v>8803</v>
      </c>
      <c r="B3187" s="11">
        <v>0</v>
      </c>
      <c r="C3187" s="11">
        <v>187</v>
      </c>
      <c r="D3187" s="11">
        <v>34</v>
      </c>
    </row>
    <row r="3188" spans="1:4" x14ac:dyDescent="0.2">
      <c r="A3188" s="11">
        <v>80085</v>
      </c>
      <c r="B3188" s="11">
        <v>0</v>
      </c>
      <c r="C3188" s="11">
        <v>302</v>
      </c>
      <c r="D3188" s="11">
        <v>18</v>
      </c>
    </row>
    <row r="3189" spans="1:4" x14ac:dyDescent="0.2">
      <c r="A3189" s="11">
        <v>47379</v>
      </c>
      <c r="B3189" s="11">
        <v>0</v>
      </c>
      <c r="C3189" s="11">
        <v>244</v>
      </c>
      <c r="D3189" s="11">
        <v>51</v>
      </c>
    </row>
    <row r="3190" spans="1:4" x14ac:dyDescent="0.2">
      <c r="A3190" s="11">
        <v>47366</v>
      </c>
      <c r="B3190" s="11">
        <v>1</v>
      </c>
      <c r="C3190" s="11">
        <v>686</v>
      </c>
      <c r="D3190" s="11">
        <v>276</v>
      </c>
    </row>
    <row r="3191" spans="1:4" x14ac:dyDescent="0.2">
      <c r="A3191" s="11">
        <v>47376</v>
      </c>
      <c r="B3191" s="11">
        <v>0</v>
      </c>
      <c r="C3191" s="11">
        <v>30</v>
      </c>
      <c r="D3191" s="11">
        <v>2</v>
      </c>
    </row>
    <row r="3192" spans="1:4" x14ac:dyDescent="0.2">
      <c r="A3192" s="11">
        <v>95799</v>
      </c>
      <c r="B3192" s="11">
        <v>0</v>
      </c>
      <c r="C3192" s="11">
        <v>12</v>
      </c>
      <c r="D3192" s="11">
        <v>8</v>
      </c>
    </row>
    <row r="3193" spans="1:4" x14ac:dyDescent="0.2">
      <c r="A3193" s="11">
        <v>112733</v>
      </c>
      <c r="B3193" s="11">
        <v>1</v>
      </c>
      <c r="C3193" s="11">
        <v>622</v>
      </c>
      <c r="D3193" s="11">
        <v>526</v>
      </c>
    </row>
    <row r="3194" spans="1:4" x14ac:dyDescent="0.2">
      <c r="A3194" s="11">
        <v>47050</v>
      </c>
      <c r="B3194" s="11">
        <v>1</v>
      </c>
      <c r="C3194" s="11">
        <v>539</v>
      </c>
      <c r="D3194" s="11">
        <v>518</v>
      </c>
    </row>
    <row r="3195" spans="1:4" x14ac:dyDescent="0.2">
      <c r="A3195" s="11">
        <v>112449</v>
      </c>
      <c r="B3195" s="11">
        <v>0</v>
      </c>
      <c r="C3195" s="11">
        <v>344</v>
      </c>
      <c r="D3195" s="11">
        <v>39</v>
      </c>
    </row>
    <row r="3196" spans="1:4" x14ac:dyDescent="0.2">
      <c r="A3196" s="11">
        <v>14025</v>
      </c>
      <c r="B3196" s="11">
        <v>1</v>
      </c>
      <c r="C3196" s="11">
        <v>513</v>
      </c>
      <c r="D3196" s="11">
        <v>15</v>
      </c>
    </row>
    <row r="3197" spans="1:4" x14ac:dyDescent="0.2">
      <c r="A3197" s="11">
        <v>26054</v>
      </c>
      <c r="B3197" s="11">
        <v>0</v>
      </c>
      <c r="C3197" s="11">
        <v>759</v>
      </c>
      <c r="D3197" s="11">
        <v>10</v>
      </c>
    </row>
    <row r="3198" spans="1:4" x14ac:dyDescent="0.2">
      <c r="A3198" s="11">
        <v>60366</v>
      </c>
      <c r="B3198" s="11">
        <v>0</v>
      </c>
      <c r="C3198" s="11">
        <v>346</v>
      </c>
      <c r="D3198" s="11">
        <v>267</v>
      </c>
    </row>
    <row r="3199" spans="1:4" x14ac:dyDescent="0.2">
      <c r="A3199" s="11">
        <v>116805</v>
      </c>
      <c r="B3199" s="11">
        <v>1</v>
      </c>
      <c r="C3199" s="11">
        <v>765</v>
      </c>
      <c r="D3199" s="11">
        <v>143</v>
      </c>
    </row>
    <row r="3200" spans="1:4" x14ac:dyDescent="0.2">
      <c r="A3200" s="11">
        <v>8804</v>
      </c>
      <c r="B3200" s="11">
        <v>1</v>
      </c>
      <c r="C3200" s="11">
        <v>423</v>
      </c>
      <c r="D3200" s="11">
        <v>420</v>
      </c>
    </row>
    <row r="3201" spans="1:4" x14ac:dyDescent="0.2">
      <c r="A3201" s="11">
        <v>48470</v>
      </c>
      <c r="B3201" s="11">
        <v>1</v>
      </c>
      <c r="C3201" s="11">
        <v>192</v>
      </c>
      <c r="D3201" s="11">
        <v>180</v>
      </c>
    </row>
    <row r="3202" spans="1:4" x14ac:dyDescent="0.2">
      <c r="A3202" s="11">
        <v>86485</v>
      </c>
      <c r="B3202" s="11">
        <v>1</v>
      </c>
      <c r="C3202" s="11">
        <v>134</v>
      </c>
      <c r="D3202" s="11">
        <v>39</v>
      </c>
    </row>
    <row r="3203" spans="1:4" x14ac:dyDescent="0.2">
      <c r="A3203" s="11">
        <v>73872</v>
      </c>
      <c r="B3203" s="11">
        <v>1</v>
      </c>
      <c r="C3203" s="11">
        <v>47</v>
      </c>
      <c r="D3203" s="11">
        <v>29</v>
      </c>
    </row>
    <row r="3204" spans="1:4" x14ac:dyDescent="0.2">
      <c r="A3204" s="11">
        <v>72852</v>
      </c>
      <c r="B3204" s="11">
        <v>0</v>
      </c>
      <c r="C3204" s="11">
        <v>859</v>
      </c>
      <c r="D3204" s="11">
        <v>644</v>
      </c>
    </row>
    <row r="3205" spans="1:4" x14ac:dyDescent="0.2">
      <c r="A3205" s="11">
        <v>85856</v>
      </c>
      <c r="B3205" s="11">
        <v>1</v>
      </c>
      <c r="C3205" s="11">
        <v>836</v>
      </c>
      <c r="D3205" s="11">
        <v>388</v>
      </c>
    </row>
    <row r="3206" spans="1:4" x14ac:dyDescent="0.2">
      <c r="A3206" s="11">
        <v>14018</v>
      </c>
      <c r="B3206" s="11">
        <v>0</v>
      </c>
      <c r="C3206" s="11">
        <v>197</v>
      </c>
      <c r="D3206" s="11">
        <v>102</v>
      </c>
    </row>
    <row r="3207" spans="1:4" x14ac:dyDescent="0.2">
      <c r="A3207" s="11">
        <v>100262</v>
      </c>
      <c r="B3207" s="11">
        <v>1</v>
      </c>
      <c r="C3207" s="11">
        <v>242</v>
      </c>
      <c r="D3207" s="11">
        <v>82</v>
      </c>
    </row>
    <row r="3208" spans="1:4" x14ac:dyDescent="0.2">
      <c r="A3208" s="11">
        <v>114657</v>
      </c>
      <c r="B3208" s="11">
        <v>1</v>
      </c>
      <c r="C3208" s="11">
        <v>549</v>
      </c>
      <c r="D3208" s="11">
        <v>379</v>
      </c>
    </row>
    <row r="3209" spans="1:4" x14ac:dyDescent="0.2">
      <c r="A3209" s="11">
        <v>150281</v>
      </c>
      <c r="B3209" s="11">
        <v>1</v>
      </c>
      <c r="C3209" s="11">
        <v>323</v>
      </c>
      <c r="D3209" s="11">
        <v>293</v>
      </c>
    </row>
    <row r="3210" spans="1:4" x14ac:dyDescent="0.2">
      <c r="A3210" s="11">
        <v>81491</v>
      </c>
      <c r="B3210" s="11">
        <v>0</v>
      </c>
      <c r="C3210" s="11">
        <v>227</v>
      </c>
      <c r="D3210" s="11">
        <v>127</v>
      </c>
    </row>
    <row r="3211" spans="1:4" x14ac:dyDescent="0.2">
      <c r="A3211" s="11">
        <v>88519</v>
      </c>
      <c r="B3211" s="11">
        <v>0</v>
      </c>
      <c r="C3211" s="11">
        <v>816</v>
      </c>
      <c r="D3211" s="11">
        <v>429</v>
      </c>
    </row>
    <row r="3212" spans="1:4" x14ac:dyDescent="0.2">
      <c r="A3212" s="11">
        <v>116800</v>
      </c>
      <c r="B3212" s="11">
        <v>0</v>
      </c>
      <c r="C3212" s="11">
        <v>689</v>
      </c>
      <c r="D3212" s="11">
        <v>26</v>
      </c>
    </row>
    <row r="3213" spans="1:4" x14ac:dyDescent="0.2">
      <c r="A3213" s="11">
        <v>117675</v>
      </c>
      <c r="B3213" s="11">
        <v>1</v>
      </c>
      <c r="C3213" s="11">
        <v>297</v>
      </c>
      <c r="D3213" s="11">
        <v>257</v>
      </c>
    </row>
    <row r="3214" spans="1:4" x14ac:dyDescent="0.2">
      <c r="A3214" s="11">
        <v>47051</v>
      </c>
      <c r="B3214" s="11">
        <v>1</v>
      </c>
      <c r="C3214" s="11">
        <v>78</v>
      </c>
      <c r="D3214" s="11">
        <v>37</v>
      </c>
    </row>
    <row r="3215" spans="1:4" x14ac:dyDescent="0.2">
      <c r="A3215" s="11">
        <v>103171</v>
      </c>
      <c r="B3215" s="11">
        <v>0</v>
      </c>
      <c r="C3215" s="11">
        <v>81</v>
      </c>
      <c r="D3215" s="11">
        <v>79</v>
      </c>
    </row>
    <row r="3216" spans="1:4" x14ac:dyDescent="0.2">
      <c r="A3216" s="11">
        <v>47049</v>
      </c>
      <c r="B3216" s="11">
        <v>1</v>
      </c>
      <c r="C3216" s="11">
        <v>377</v>
      </c>
      <c r="D3216" s="11">
        <v>57</v>
      </c>
    </row>
    <row r="3217" spans="1:4" x14ac:dyDescent="0.2">
      <c r="A3217" s="11">
        <v>47351</v>
      </c>
      <c r="B3217" s="11">
        <v>0</v>
      </c>
      <c r="C3217" s="11">
        <v>944</v>
      </c>
      <c r="D3217" s="11">
        <v>527</v>
      </c>
    </row>
    <row r="3218" spans="1:4" x14ac:dyDescent="0.2">
      <c r="A3218" s="11">
        <v>47575</v>
      </c>
      <c r="B3218" s="11">
        <v>0</v>
      </c>
      <c r="C3218" s="11">
        <v>371</v>
      </c>
      <c r="D3218" s="11">
        <v>103</v>
      </c>
    </row>
    <row r="3219" spans="1:4" x14ac:dyDescent="0.2">
      <c r="A3219" s="11">
        <v>80088</v>
      </c>
      <c r="B3219" s="11">
        <v>1</v>
      </c>
      <c r="C3219" s="11">
        <v>323</v>
      </c>
      <c r="D3219" s="11">
        <v>23</v>
      </c>
    </row>
    <row r="3220" spans="1:4" x14ac:dyDescent="0.2">
      <c r="A3220" s="11">
        <v>47298</v>
      </c>
      <c r="B3220" s="11">
        <v>0</v>
      </c>
      <c r="C3220" s="11">
        <v>396</v>
      </c>
      <c r="D3220" s="11">
        <v>373</v>
      </c>
    </row>
    <row r="3221" spans="1:4" x14ac:dyDescent="0.2">
      <c r="A3221" s="11">
        <v>100271</v>
      </c>
      <c r="B3221" s="11">
        <v>0</v>
      </c>
      <c r="C3221" s="11">
        <v>564</v>
      </c>
      <c r="D3221" s="11">
        <v>180</v>
      </c>
    </row>
    <row r="3222" spans="1:4" x14ac:dyDescent="0.2">
      <c r="A3222" s="11">
        <v>47621</v>
      </c>
      <c r="B3222" s="11">
        <v>0</v>
      </c>
      <c r="C3222" s="11">
        <v>795</v>
      </c>
      <c r="D3222" s="11">
        <v>779</v>
      </c>
    </row>
    <row r="3223" spans="1:4" x14ac:dyDescent="0.2">
      <c r="A3223" s="11">
        <v>117609</v>
      </c>
      <c r="B3223" s="11">
        <v>0</v>
      </c>
      <c r="C3223" s="11">
        <v>799</v>
      </c>
      <c r="D3223" s="11">
        <v>261</v>
      </c>
    </row>
    <row r="3224" spans="1:4" x14ac:dyDescent="0.2">
      <c r="A3224" s="11">
        <v>103873</v>
      </c>
      <c r="B3224" s="11">
        <v>1</v>
      </c>
      <c r="C3224" s="11">
        <v>504</v>
      </c>
      <c r="D3224" s="11">
        <v>155</v>
      </c>
    </row>
    <row r="3225" spans="1:4" x14ac:dyDescent="0.2">
      <c r="A3225" s="11">
        <v>14026</v>
      </c>
      <c r="B3225" s="11">
        <v>1</v>
      </c>
      <c r="C3225" s="11">
        <v>201</v>
      </c>
      <c r="D3225" s="11">
        <v>55</v>
      </c>
    </row>
    <row r="3226" spans="1:4" x14ac:dyDescent="0.2">
      <c r="A3226" s="11">
        <v>95951</v>
      </c>
      <c r="B3226" s="11">
        <v>0</v>
      </c>
      <c r="C3226" s="11">
        <v>54</v>
      </c>
      <c r="D3226" s="11">
        <v>48</v>
      </c>
    </row>
    <row r="3227" spans="1:4" x14ac:dyDescent="0.2">
      <c r="A3227" s="11">
        <v>9162</v>
      </c>
      <c r="B3227" s="11">
        <v>0</v>
      </c>
      <c r="C3227" s="11">
        <v>480</v>
      </c>
      <c r="D3227" s="11">
        <v>227</v>
      </c>
    </row>
    <row r="3228" spans="1:4" x14ac:dyDescent="0.2">
      <c r="A3228" s="11">
        <v>80089</v>
      </c>
      <c r="B3228" s="11">
        <v>0</v>
      </c>
      <c r="C3228" s="11">
        <v>889</v>
      </c>
      <c r="D3228" s="11">
        <v>616</v>
      </c>
    </row>
    <row r="3229" spans="1:4" x14ac:dyDescent="0.2">
      <c r="A3229" s="11">
        <v>122521</v>
      </c>
      <c r="B3229" s="11">
        <v>1</v>
      </c>
      <c r="C3229" s="11">
        <v>893</v>
      </c>
      <c r="D3229" s="11">
        <v>772</v>
      </c>
    </row>
    <row r="3230" spans="1:4" x14ac:dyDescent="0.2">
      <c r="A3230" s="11">
        <v>69300</v>
      </c>
      <c r="B3230" s="11">
        <v>1</v>
      </c>
      <c r="C3230" s="11">
        <v>341</v>
      </c>
      <c r="D3230" s="11">
        <v>196</v>
      </c>
    </row>
    <row r="3231" spans="1:4" x14ac:dyDescent="0.2">
      <c r="A3231" s="11">
        <v>80417</v>
      </c>
      <c r="B3231" s="11">
        <v>0</v>
      </c>
      <c r="C3231" s="11">
        <v>394</v>
      </c>
      <c r="D3231" s="11">
        <v>142</v>
      </c>
    </row>
    <row r="3232" spans="1:4" x14ac:dyDescent="0.2">
      <c r="A3232" s="11">
        <v>128323</v>
      </c>
      <c r="B3232" s="11">
        <v>0</v>
      </c>
      <c r="C3232" s="11">
        <v>863</v>
      </c>
      <c r="D3232" s="11">
        <v>54</v>
      </c>
    </row>
    <row r="3233" spans="1:4" x14ac:dyDescent="0.2">
      <c r="A3233" s="11">
        <v>80091</v>
      </c>
      <c r="B3233" s="11">
        <v>1</v>
      </c>
      <c r="C3233" s="11">
        <v>370</v>
      </c>
      <c r="D3233" s="11">
        <v>181</v>
      </c>
    </row>
    <row r="3234" spans="1:4" x14ac:dyDescent="0.2">
      <c r="A3234" s="11">
        <v>92927</v>
      </c>
      <c r="B3234" s="11">
        <v>0</v>
      </c>
      <c r="C3234" s="11">
        <v>164</v>
      </c>
      <c r="D3234" s="11">
        <v>96</v>
      </c>
    </row>
    <row r="3235" spans="1:4" x14ac:dyDescent="0.2">
      <c r="A3235" s="11">
        <v>9158</v>
      </c>
      <c r="B3235" s="11">
        <v>1</v>
      </c>
      <c r="C3235" s="11">
        <v>567</v>
      </c>
      <c r="D3235" s="11">
        <v>187</v>
      </c>
    </row>
    <row r="3236" spans="1:4" x14ac:dyDescent="0.2">
      <c r="A3236" s="11">
        <v>103872</v>
      </c>
      <c r="B3236" s="11">
        <v>1</v>
      </c>
      <c r="C3236" s="11">
        <v>890</v>
      </c>
      <c r="D3236" s="11">
        <v>713</v>
      </c>
    </row>
    <row r="3237" spans="1:4" x14ac:dyDescent="0.2">
      <c r="A3237" s="11">
        <v>116809</v>
      </c>
      <c r="B3237" s="11">
        <v>0</v>
      </c>
      <c r="C3237" s="11">
        <v>60</v>
      </c>
      <c r="D3237" s="11">
        <v>26</v>
      </c>
    </row>
    <row r="3238" spans="1:4" x14ac:dyDescent="0.2">
      <c r="A3238" s="11">
        <v>114655</v>
      </c>
      <c r="B3238" s="11">
        <v>1</v>
      </c>
      <c r="C3238" s="11">
        <v>741</v>
      </c>
      <c r="D3238" s="11">
        <v>412</v>
      </c>
    </row>
    <row r="3239" spans="1:4" x14ac:dyDescent="0.2">
      <c r="A3239" s="11">
        <v>80228</v>
      </c>
      <c r="B3239" s="11">
        <v>0</v>
      </c>
      <c r="C3239" s="11">
        <v>452</v>
      </c>
      <c r="D3239" s="11">
        <v>94</v>
      </c>
    </row>
    <row r="3240" spans="1:4" x14ac:dyDescent="0.2">
      <c r="A3240" s="11">
        <v>47207</v>
      </c>
      <c r="B3240" s="11">
        <v>0</v>
      </c>
      <c r="C3240" s="11">
        <v>735</v>
      </c>
      <c r="D3240" s="11">
        <v>646</v>
      </c>
    </row>
    <row r="3241" spans="1:4" x14ac:dyDescent="0.2">
      <c r="A3241" s="11">
        <v>116402</v>
      </c>
      <c r="B3241" s="11">
        <v>1</v>
      </c>
      <c r="C3241" s="11">
        <v>384</v>
      </c>
      <c r="D3241" s="11">
        <v>88</v>
      </c>
    </row>
    <row r="3242" spans="1:4" x14ac:dyDescent="0.2">
      <c r="A3242" s="11">
        <v>116408</v>
      </c>
      <c r="B3242" s="11">
        <v>0</v>
      </c>
      <c r="C3242" s="11">
        <v>58</v>
      </c>
      <c r="D3242" s="11">
        <v>5</v>
      </c>
    </row>
    <row r="3243" spans="1:4" x14ac:dyDescent="0.2">
      <c r="A3243" s="11">
        <v>83592</v>
      </c>
      <c r="B3243" s="11">
        <v>1</v>
      </c>
      <c r="C3243" s="11">
        <v>54</v>
      </c>
      <c r="D3243" s="11">
        <v>52</v>
      </c>
    </row>
    <row r="3244" spans="1:4" x14ac:dyDescent="0.2">
      <c r="A3244" s="11">
        <v>122241</v>
      </c>
      <c r="B3244" s="11">
        <v>1</v>
      </c>
      <c r="C3244" s="11">
        <v>778</v>
      </c>
      <c r="D3244" s="11">
        <v>533</v>
      </c>
    </row>
    <row r="3245" spans="1:4" x14ac:dyDescent="0.2">
      <c r="A3245" s="11">
        <v>112799</v>
      </c>
      <c r="B3245" s="11">
        <v>0</v>
      </c>
      <c r="C3245" s="11">
        <v>460</v>
      </c>
      <c r="D3245" s="11">
        <v>419</v>
      </c>
    </row>
    <row r="3246" spans="1:4" x14ac:dyDescent="0.2">
      <c r="A3246" s="11">
        <v>122659</v>
      </c>
      <c r="B3246" s="11">
        <v>1</v>
      </c>
      <c r="C3246" s="11">
        <v>211</v>
      </c>
      <c r="D3246" s="11">
        <v>94</v>
      </c>
    </row>
    <row r="3247" spans="1:4" x14ac:dyDescent="0.2">
      <c r="A3247" s="11">
        <v>112797</v>
      </c>
      <c r="B3247" s="11">
        <v>1</v>
      </c>
      <c r="C3247" s="11">
        <v>856</v>
      </c>
      <c r="D3247" s="11">
        <v>574</v>
      </c>
    </row>
    <row r="3248" spans="1:4" x14ac:dyDescent="0.2">
      <c r="A3248" s="11">
        <v>122663</v>
      </c>
      <c r="B3248" s="11">
        <v>0</v>
      </c>
      <c r="C3248" s="11">
        <v>576</v>
      </c>
      <c r="D3248" s="11">
        <v>384</v>
      </c>
    </row>
    <row r="3249" spans="1:4" x14ac:dyDescent="0.2">
      <c r="A3249" s="11">
        <v>112809</v>
      </c>
      <c r="B3249" s="11">
        <v>1</v>
      </c>
      <c r="C3249" s="11">
        <v>26</v>
      </c>
      <c r="D3249" s="11">
        <v>16</v>
      </c>
    </row>
    <row r="3250" spans="1:4" x14ac:dyDescent="0.2">
      <c r="A3250" s="11">
        <v>80220</v>
      </c>
      <c r="B3250" s="11">
        <v>0</v>
      </c>
      <c r="C3250" s="11">
        <v>860</v>
      </c>
      <c r="D3250" s="11">
        <v>676</v>
      </c>
    </row>
    <row r="3251" spans="1:4" x14ac:dyDescent="0.2">
      <c r="A3251" s="11">
        <v>112732</v>
      </c>
      <c r="B3251" s="11">
        <v>0</v>
      </c>
      <c r="C3251" s="11">
        <v>660</v>
      </c>
      <c r="D3251" s="11">
        <v>524</v>
      </c>
    </row>
    <row r="3252" spans="1:4" x14ac:dyDescent="0.2">
      <c r="A3252" s="11">
        <v>83354</v>
      </c>
      <c r="B3252" s="11">
        <v>1</v>
      </c>
      <c r="C3252" s="11">
        <v>371</v>
      </c>
      <c r="D3252" s="11">
        <v>239</v>
      </c>
    </row>
    <row r="3253" spans="1:4" x14ac:dyDescent="0.2">
      <c r="A3253" s="11">
        <v>116410</v>
      </c>
      <c r="B3253" s="11">
        <v>0</v>
      </c>
      <c r="C3253" s="11">
        <v>87</v>
      </c>
      <c r="D3253" s="11">
        <v>80</v>
      </c>
    </row>
    <row r="3254" spans="1:4" x14ac:dyDescent="0.2">
      <c r="A3254" s="11">
        <v>103841</v>
      </c>
      <c r="B3254" s="11">
        <v>1</v>
      </c>
      <c r="C3254" s="11">
        <v>511</v>
      </c>
      <c r="D3254" s="11">
        <v>42</v>
      </c>
    </row>
    <row r="3255" spans="1:4" x14ac:dyDescent="0.2">
      <c r="A3255" s="11">
        <v>116746</v>
      </c>
      <c r="B3255" s="11">
        <v>1</v>
      </c>
      <c r="C3255" s="11">
        <v>765</v>
      </c>
      <c r="D3255" s="11">
        <v>465</v>
      </c>
    </row>
    <row r="3256" spans="1:4" x14ac:dyDescent="0.2">
      <c r="A3256" s="11">
        <v>116405</v>
      </c>
      <c r="B3256" s="11">
        <v>0</v>
      </c>
      <c r="C3256" s="11">
        <v>514</v>
      </c>
      <c r="D3256" s="11">
        <v>172</v>
      </c>
    </row>
    <row r="3257" spans="1:4" x14ac:dyDescent="0.2">
      <c r="A3257" s="11">
        <v>112810</v>
      </c>
      <c r="B3257" s="11">
        <v>1</v>
      </c>
      <c r="C3257" s="11">
        <v>893</v>
      </c>
      <c r="D3257" s="11">
        <v>454</v>
      </c>
    </row>
    <row r="3258" spans="1:4" x14ac:dyDescent="0.2">
      <c r="A3258" s="11">
        <v>47347</v>
      </c>
      <c r="B3258" s="11">
        <v>1</v>
      </c>
      <c r="C3258" s="11">
        <v>370</v>
      </c>
      <c r="D3258" s="11">
        <v>318</v>
      </c>
    </row>
    <row r="3259" spans="1:4" x14ac:dyDescent="0.2">
      <c r="A3259" s="11">
        <v>101902</v>
      </c>
      <c r="B3259" s="11">
        <v>0</v>
      </c>
      <c r="C3259" s="11">
        <v>418</v>
      </c>
      <c r="D3259" s="11">
        <v>118</v>
      </c>
    </row>
    <row r="3260" spans="1:4" x14ac:dyDescent="0.2">
      <c r="A3260" s="11">
        <v>92926</v>
      </c>
      <c r="B3260" s="11">
        <v>0</v>
      </c>
      <c r="C3260" s="11">
        <v>845</v>
      </c>
      <c r="D3260" s="11">
        <v>106</v>
      </c>
    </row>
    <row r="3261" spans="1:4" x14ac:dyDescent="0.2">
      <c r="A3261" s="11">
        <v>47345</v>
      </c>
      <c r="B3261" s="11">
        <v>0</v>
      </c>
      <c r="C3261" s="11">
        <v>284</v>
      </c>
      <c r="D3261" s="11">
        <v>255</v>
      </c>
    </row>
    <row r="3262" spans="1:4" x14ac:dyDescent="0.2">
      <c r="A3262" s="11">
        <v>121611</v>
      </c>
      <c r="B3262" s="11">
        <v>1</v>
      </c>
      <c r="C3262" s="11">
        <v>759</v>
      </c>
      <c r="D3262" s="11">
        <v>56</v>
      </c>
    </row>
    <row r="3263" spans="1:4" x14ac:dyDescent="0.2">
      <c r="A3263" s="11">
        <v>73310</v>
      </c>
      <c r="B3263" s="11">
        <v>1</v>
      </c>
      <c r="C3263" s="11">
        <v>205</v>
      </c>
      <c r="D3263" s="11">
        <v>69</v>
      </c>
    </row>
    <row r="3264" spans="1:4" x14ac:dyDescent="0.2">
      <c r="A3264" s="11">
        <v>80102</v>
      </c>
      <c r="B3264" s="11">
        <v>1</v>
      </c>
      <c r="C3264" s="11">
        <v>443</v>
      </c>
      <c r="D3264" s="11">
        <v>260</v>
      </c>
    </row>
    <row r="3265" spans="1:4" x14ac:dyDescent="0.2">
      <c r="A3265" s="11">
        <v>122773</v>
      </c>
      <c r="B3265" s="11">
        <v>0</v>
      </c>
      <c r="C3265" s="11">
        <v>248</v>
      </c>
      <c r="D3265" s="11">
        <v>156</v>
      </c>
    </row>
    <row r="3266" spans="1:4" x14ac:dyDescent="0.2">
      <c r="A3266" s="11">
        <v>119421</v>
      </c>
      <c r="B3266" s="11">
        <v>1</v>
      </c>
      <c r="C3266" s="11">
        <v>485</v>
      </c>
      <c r="D3266" s="11">
        <v>309</v>
      </c>
    </row>
    <row r="3267" spans="1:4" x14ac:dyDescent="0.2">
      <c r="A3267" s="11">
        <v>118276</v>
      </c>
      <c r="B3267" s="11">
        <v>1</v>
      </c>
      <c r="C3267" s="11">
        <v>210</v>
      </c>
      <c r="D3267" s="11">
        <v>19</v>
      </c>
    </row>
    <row r="3268" spans="1:4" x14ac:dyDescent="0.2">
      <c r="A3268" s="11">
        <v>47314</v>
      </c>
      <c r="B3268" s="11">
        <v>0</v>
      </c>
      <c r="C3268" s="11">
        <v>626</v>
      </c>
      <c r="D3268" s="11">
        <v>343</v>
      </c>
    </row>
    <row r="3269" spans="1:4" x14ac:dyDescent="0.2">
      <c r="A3269" s="11">
        <v>122771</v>
      </c>
      <c r="B3269" s="11">
        <v>0</v>
      </c>
      <c r="C3269" s="11">
        <v>485</v>
      </c>
      <c r="D3269" s="11">
        <v>326</v>
      </c>
    </row>
    <row r="3270" spans="1:4" x14ac:dyDescent="0.2">
      <c r="A3270" s="11">
        <v>47380</v>
      </c>
      <c r="B3270" s="11">
        <v>0</v>
      </c>
      <c r="C3270" s="11">
        <v>221</v>
      </c>
      <c r="D3270" s="11">
        <v>149</v>
      </c>
    </row>
    <row r="3271" spans="1:4" x14ac:dyDescent="0.2">
      <c r="A3271" s="11">
        <v>98329</v>
      </c>
      <c r="B3271" s="11">
        <v>0</v>
      </c>
      <c r="C3271" s="11">
        <v>784</v>
      </c>
      <c r="D3271" s="11">
        <v>251</v>
      </c>
    </row>
    <row r="3272" spans="1:4" x14ac:dyDescent="0.2">
      <c r="A3272" s="11">
        <v>81485</v>
      </c>
      <c r="B3272" s="11">
        <v>0</v>
      </c>
      <c r="C3272" s="11">
        <v>32</v>
      </c>
      <c r="D3272" s="11">
        <v>28</v>
      </c>
    </row>
    <row r="3273" spans="1:4" x14ac:dyDescent="0.2">
      <c r="A3273" s="11">
        <v>77847</v>
      </c>
      <c r="B3273" s="11">
        <v>0</v>
      </c>
      <c r="C3273" s="11">
        <v>614</v>
      </c>
      <c r="D3273" s="11">
        <v>531</v>
      </c>
    </row>
    <row r="3274" spans="1:4" x14ac:dyDescent="0.2">
      <c r="A3274" s="11">
        <v>77290</v>
      </c>
      <c r="B3274" s="11">
        <v>0</v>
      </c>
      <c r="C3274" s="11">
        <v>259</v>
      </c>
      <c r="D3274" s="11">
        <v>217</v>
      </c>
    </row>
    <row r="3275" spans="1:4" x14ac:dyDescent="0.2">
      <c r="A3275" s="11">
        <v>114656</v>
      </c>
      <c r="B3275" s="11">
        <v>0</v>
      </c>
      <c r="C3275" s="11">
        <v>321</v>
      </c>
      <c r="D3275" s="11">
        <v>150</v>
      </c>
    </row>
    <row r="3276" spans="1:4" x14ac:dyDescent="0.2">
      <c r="A3276" s="11">
        <v>118486</v>
      </c>
      <c r="B3276" s="11">
        <v>1</v>
      </c>
      <c r="C3276" s="11">
        <v>850</v>
      </c>
      <c r="D3276" s="11">
        <v>116</v>
      </c>
    </row>
    <row r="3277" spans="1:4" x14ac:dyDescent="0.2">
      <c r="A3277" s="11">
        <v>101889</v>
      </c>
      <c r="B3277" s="11">
        <v>0</v>
      </c>
      <c r="C3277" s="11">
        <v>488</v>
      </c>
      <c r="D3277" s="11">
        <v>359</v>
      </c>
    </row>
    <row r="3278" spans="1:4" x14ac:dyDescent="0.2">
      <c r="A3278" s="11">
        <v>14030</v>
      </c>
      <c r="B3278" s="11">
        <v>0</v>
      </c>
      <c r="C3278" s="11">
        <v>475</v>
      </c>
      <c r="D3278" s="11">
        <v>182</v>
      </c>
    </row>
    <row r="3279" spans="1:4" x14ac:dyDescent="0.2">
      <c r="A3279" s="11">
        <v>47381</v>
      </c>
      <c r="B3279" s="11">
        <v>1</v>
      </c>
      <c r="C3279" s="11">
        <v>375</v>
      </c>
      <c r="D3279" s="11">
        <v>287</v>
      </c>
    </row>
    <row r="3280" spans="1:4" x14ac:dyDescent="0.2">
      <c r="A3280" s="11">
        <v>101888</v>
      </c>
      <c r="B3280" s="11">
        <v>0</v>
      </c>
      <c r="C3280" s="11">
        <v>109</v>
      </c>
      <c r="D3280" s="11">
        <v>63</v>
      </c>
    </row>
    <row r="3281" spans="1:4" x14ac:dyDescent="0.2">
      <c r="A3281" s="11">
        <v>98328</v>
      </c>
      <c r="B3281" s="11">
        <v>0</v>
      </c>
      <c r="C3281" s="11">
        <v>354</v>
      </c>
      <c r="D3281" s="11">
        <v>221</v>
      </c>
    </row>
    <row r="3282" spans="1:4" x14ac:dyDescent="0.2">
      <c r="A3282" s="11">
        <v>79775</v>
      </c>
      <c r="B3282" s="11">
        <v>0</v>
      </c>
      <c r="C3282" s="11">
        <v>909</v>
      </c>
      <c r="D3282" s="11">
        <v>586</v>
      </c>
    </row>
    <row r="3283" spans="1:4" x14ac:dyDescent="0.2">
      <c r="A3283" s="11">
        <v>122616</v>
      </c>
      <c r="B3283" s="11">
        <v>1</v>
      </c>
      <c r="C3283" s="11">
        <v>112</v>
      </c>
      <c r="D3283" s="11">
        <v>0</v>
      </c>
    </row>
    <row r="3284" spans="1:4" x14ac:dyDescent="0.2">
      <c r="A3284" s="11">
        <v>101950</v>
      </c>
      <c r="B3284" s="11">
        <v>0</v>
      </c>
      <c r="C3284" s="11">
        <v>916</v>
      </c>
      <c r="D3284" s="11">
        <v>512</v>
      </c>
    </row>
    <row r="3285" spans="1:4" x14ac:dyDescent="0.2">
      <c r="A3285" s="11">
        <v>9163</v>
      </c>
      <c r="B3285" s="11">
        <v>1</v>
      </c>
      <c r="C3285" s="11">
        <v>616</v>
      </c>
      <c r="D3285" s="11">
        <v>428</v>
      </c>
    </row>
    <row r="3286" spans="1:4" x14ac:dyDescent="0.2">
      <c r="A3286" s="11">
        <v>110106</v>
      </c>
      <c r="B3286" s="11">
        <v>0</v>
      </c>
      <c r="C3286" s="11">
        <v>531</v>
      </c>
      <c r="D3286" s="11">
        <v>443</v>
      </c>
    </row>
    <row r="3287" spans="1:4" x14ac:dyDescent="0.2">
      <c r="A3287" s="11">
        <v>14045</v>
      </c>
      <c r="B3287" s="11">
        <v>0</v>
      </c>
      <c r="C3287" s="11">
        <v>391</v>
      </c>
      <c r="D3287" s="11">
        <v>373</v>
      </c>
    </row>
    <row r="3288" spans="1:4" x14ac:dyDescent="0.2">
      <c r="A3288" s="11">
        <v>95993</v>
      </c>
      <c r="B3288" s="11">
        <v>1</v>
      </c>
      <c r="C3288" s="11">
        <v>322</v>
      </c>
      <c r="D3288" s="11">
        <v>261</v>
      </c>
    </row>
    <row r="3289" spans="1:4" x14ac:dyDescent="0.2">
      <c r="A3289" s="11">
        <v>81488</v>
      </c>
      <c r="B3289" s="11">
        <v>0</v>
      </c>
      <c r="C3289" s="11">
        <v>328</v>
      </c>
      <c r="D3289" s="11">
        <v>121</v>
      </c>
    </row>
    <row r="3290" spans="1:4" x14ac:dyDescent="0.2">
      <c r="A3290" s="11">
        <v>14049</v>
      </c>
      <c r="B3290" s="11">
        <v>0</v>
      </c>
      <c r="C3290" s="11">
        <v>291</v>
      </c>
      <c r="D3290" s="11">
        <v>244</v>
      </c>
    </row>
    <row r="3291" spans="1:4" x14ac:dyDescent="0.2">
      <c r="A3291" s="11">
        <v>121749</v>
      </c>
      <c r="B3291" s="11">
        <v>0</v>
      </c>
      <c r="C3291" s="11">
        <v>445</v>
      </c>
      <c r="D3291" s="11">
        <v>133</v>
      </c>
    </row>
    <row r="3292" spans="1:4" x14ac:dyDescent="0.2">
      <c r="A3292" s="11">
        <v>101927</v>
      </c>
      <c r="B3292" s="11">
        <v>0</v>
      </c>
      <c r="C3292" s="11">
        <v>212</v>
      </c>
      <c r="D3292" s="11">
        <v>61</v>
      </c>
    </row>
    <row r="3293" spans="1:4" x14ac:dyDescent="0.2">
      <c r="A3293" s="11">
        <v>103864</v>
      </c>
      <c r="B3293" s="11">
        <v>0</v>
      </c>
      <c r="C3293" s="11">
        <v>179</v>
      </c>
      <c r="D3293" s="11">
        <v>134</v>
      </c>
    </row>
    <row r="3294" spans="1:4" x14ac:dyDescent="0.2">
      <c r="A3294" s="11">
        <v>85862</v>
      </c>
      <c r="B3294" s="11">
        <v>1</v>
      </c>
      <c r="C3294" s="11">
        <v>308</v>
      </c>
      <c r="D3294" s="11">
        <v>226</v>
      </c>
    </row>
    <row r="3295" spans="1:4" x14ac:dyDescent="0.2">
      <c r="A3295" s="11">
        <v>46124</v>
      </c>
      <c r="B3295" s="11">
        <v>1</v>
      </c>
      <c r="C3295" s="11">
        <v>379</v>
      </c>
      <c r="D3295" s="11">
        <v>140</v>
      </c>
    </row>
    <row r="3296" spans="1:4" x14ac:dyDescent="0.2">
      <c r="A3296" s="11">
        <v>114346</v>
      </c>
      <c r="B3296" s="11">
        <v>1</v>
      </c>
      <c r="C3296" s="11">
        <v>919</v>
      </c>
      <c r="D3296" s="11">
        <v>397</v>
      </c>
    </row>
    <row r="3297" spans="1:4" x14ac:dyDescent="0.2">
      <c r="A3297" s="11">
        <v>80194</v>
      </c>
      <c r="B3297" s="11">
        <v>1</v>
      </c>
      <c r="C3297" s="11">
        <v>219</v>
      </c>
      <c r="D3297" s="11">
        <v>164</v>
      </c>
    </row>
    <row r="3298" spans="1:4" x14ac:dyDescent="0.2">
      <c r="A3298" s="11">
        <v>80192</v>
      </c>
      <c r="B3298" s="11">
        <v>1</v>
      </c>
      <c r="C3298" s="11">
        <v>712</v>
      </c>
      <c r="D3298" s="11">
        <v>241</v>
      </c>
    </row>
    <row r="3299" spans="1:4" x14ac:dyDescent="0.2">
      <c r="A3299" s="11">
        <v>46109</v>
      </c>
      <c r="B3299" s="11">
        <v>1</v>
      </c>
      <c r="C3299" s="11">
        <v>877</v>
      </c>
      <c r="D3299" s="11">
        <v>146</v>
      </c>
    </row>
    <row r="3300" spans="1:4" x14ac:dyDescent="0.2">
      <c r="A3300" s="11">
        <v>80196</v>
      </c>
      <c r="B3300" s="11">
        <v>0</v>
      </c>
      <c r="C3300" s="11">
        <v>755</v>
      </c>
      <c r="D3300" s="11">
        <v>742</v>
      </c>
    </row>
    <row r="3301" spans="1:4" x14ac:dyDescent="0.2">
      <c r="A3301" s="11">
        <v>149602</v>
      </c>
      <c r="B3301" s="11">
        <v>0</v>
      </c>
      <c r="C3301" s="11">
        <v>802</v>
      </c>
      <c r="D3301" s="11">
        <v>104</v>
      </c>
    </row>
    <row r="3302" spans="1:4" x14ac:dyDescent="0.2">
      <c r="A3302" s="11">
        <v>46123</v>
      </c>
      <c r="B3302" s="11">
        <v>0</v>
      </c>
      <c r="C3302" s="11">
        <v>662</v>
      </c>
      <c r="D3302" s="11">
        <v>635</v>
      </c>
    </row>
    <row r="3303" spans="1:4" x14ac:dyDescent="0.2">
      <c r="A3303" s="11">
        <v>46113</v>
      </c>
      <c r="B3303" s="11">
        <v>1</v>
      </c>
      <c r="C3303" s="11">
        <v>41</v>
      </c>
      <c r="D3303" s="11">
        <v>41</v>
      </c>
    </row>
    <row r="3304" spans="1:4" x14ac:dyDescent="0.2">
      <c r="A3304" s="11">
        <v>46116</v>
      </c>
      <c r="B3304" s="11">
        <v>0</v>
      </c>
      <c r="C3304" s="11">
        <v>98</v>
      </c>
      <c r="D3304" s="11">
        <v>15</v>
      </c>
    </row>
    <row r="3305" spans="1:4" x14ac:dyDescent="0.2">
      <c r="A3305" s="11">
        <v>46119</v>
      </c>
      <c r="B3305" s="11">
        <v>1</v>
      </c>
      <c r="C3305" s="11">
        <v>497</v>
      </c>
      <c r="D3305" s="11">
        <v>479</v>
      </c>
    </row>
    <row r="3306" spans="1:4" x14ac:dyDescent="0.2">
      <c r="A3306" s="11">
        <v>63867</v>
      </c>
      <c r="B3306" s="11">
        <v>1</v>
      </c>
      <c r="C3306" s="11">
        <v>246</v>
      </c>
      <c r="D3306" s="11">
        <v>223</v>
      </c>
    </row>
    <row r="3307" spans="1:4" x14ac:dyDescent="0.2">
      <c r="A3307" s="11">
        <v>80190</v>
      </c>
      <c r="B3307" s="11">
        <v>0</v>
      </c>
      <c r="C3307" s="11">
        <v>545</v>
      </c>
      <c r="D3307" s="11">
        <v>205</v>
      </c>
    </row>
    <row r="3308" spans="1:4" x14ac:dyDescent="0.2">
      <c r="A3308" s="11">
        <v>48485</v>
      </c>
      <c r="B3308" s="11">
        <v>1</v>
      </c>
      <c r="C3308" s="11">
        <v>847</v>
      </c>
      <c r="D3308" s="11">
        <v>299</v>
      </c>
    </row>
    <row r="3309" spans="1:4" x14ac:dyDescent="0.2">
      <c r="A3309" s="11">
        <v>80203</v>
      </c>
      <c r="B3309" s="11">
        <v>1</v>
      </c>
      <c r="C3309" s="11">
        <v>794</v>
      </c>
      <c r="D3309" s="11">
        <v>702</v>
      </c>
    </row>
    <row r="3310" spans="1:4" x14ac:dyDescent="0.2">
      <c r="A3310" s="11">
        <v>100670</v>
      </c>
      <c r="B3310" s="11">
        <v>1</v>
      </c>
      <c r="C3310" s="11">
        <v>169</v>
      </c>
      <c r="D3310" s="11">
        <v>9</v>
      </c>
    </row>
    <row r="3311" spans="1:4" x14ac:dyDescent="0.2">
      <c r="A3311" s="11">
        <v>16546</v>
      </c>
      <c r="B3311" s="11">
        <v>1</v>
      </c>
      <c r="C3311" s="11">
        <v>564</v>
      </c>
      <c r="D3311" s="11">
        <v>160</v>
      </c>
    </row>
    <row r="3312" spans="1:4" x14ac:dyDescent="0.2">
      <c r="A3312" s="11">
        <v>121622</v>
      </c>
      <c r="B3312" s="11">
        <v>1</v>
      </c>
      <c r="C3312" s="11">
        <v>181</v>
      </c>
      <c r="D3312" s="11">
        <v>155</v>
      </c>
    </row>
    <row r="3313" spans="1:4" x14ac:dyDescent="0.2">
      <c r="A3313" s="11">
        <v>80202</v>
      </c>
      <c r="B3313" s="11">
        <v>1</v>
      </c>
      <c r="C3313" s="11">
        <v>765</v>
      </c>
      <c r="D3313" s="11">
        <v>202</v>
      </c>
    </row>
    <row r="3314" spans="1:4" x14ac:dyDescent="0.2">
      <c r="A3314" s="11">
        <v>24263</v>
      </c>
      <c r="B3314" s="11">
        <v>0</v>
      </c>
      <c r="C3314" s="11">
        <v>728</v>
      </c>
      <c r="D3314" s="11">
        <v>616</v>
      </c>
    </row>
    <row r="3315" spans="1:4" x14ac:dyDescent="0.2">
      <c r="A3315" s="11">
        <v>16552</v>
      </c>
      <c r="B3315" s="11">
        <v>1</v>
      </c>
      <c r="C3315" s="11">
        <v>187</v>
      </c>
      <c r="D3315" s="11">
        <v>23</v>
      </c>
    </row>
    <row r="3316" spans="1:4" x14ac:dyDescent="0.2">
      <c r="A3316" s="11">
        <v>112771</v>
      </c>
      <c r="B3316" s="11">
        <v>1</v>
      </c>
      <c r="C3316" s="11">
        <v>467</v>
      </c>
      <c r="D3316" s="11">
        <v>113</v>
      </c>
    </row>
    <row r="3317" spans="1:4" x14ac:dyDescent="0.2">
      <c r="A3317" s="11">
        <v>116197</v>
      </c>
      <c r="B3317" s="11">
        <v>1</v>
      </c>
      <c r="C3317" s="11">
        <v>355</v>
      </c>
      <c r="D3317" s="11">
        <v>129</v>
      </c>
    </row>
    <row r="3318" spans="1:4" x14ac:dyDescent="0.2">
      <c r="A3318" s="11">
        <v>46138</v>
      </c>
      <c r="B3318" s="11">
        <v>0</v>
      </c>
      <c r="C3318" s="11">
        <v>871</v>
      </c>
      <c r="D3318" s="11">
        <v>637</v>
      </c>
    </row>
    <row r="3319" spans="1:4" x14ac:dyDescent="0.2">
      <c r="A3319" s="11">
        <v>109546</v>
      </c>
      <c r="B3319" s="11">
        <v>0</v>
      </c>
      <c r="C3319" s="11">
        <v>350</v>
      </c>
      <c r="D3319" s="11">
        <v>273</v>
      </c>
    </row>
    <row r="3320" spans="1:4" x14ac:dyDescent="0.2">
      <c r="A3320" s="11">
        <v>199475</v>
      </c>
      <c r="B3320" s="11">
        <v>0</v>
      </c>
      <c r="C3320" s="11">
        <v>807</v>
      </c>
      <c r="D3320" s="11">
        <v>325</v>
      </c>
    </row>
    <row r="3321" spans="1:4" x14ac:dyDescent="0.2">
      <c r="A3321" s="11">
        <v>199479</v>
      </c>
      <c r="B3321" s="11">
        <v>1</v>
      </c>
      <c r="C3321" s="11">
        <v>170</v>
      </c>
      <c r="D3321" s="11">
        <v>123</v>
      </c>
    </row>
    <row r="3322" spans="1:4" x14ac:dyDescent="0.2">
      <c r="A3322" s="11">
        <v>48180</v>
      </c>
      <c r="B3322" s="11">
        <v>1</v>
      </c>
      <c r="C3322" s="11">
        <v>155</v>
      </c>
      <c r="D3322" s="11">
        <v>152</v>
      </c>
    </row>
    <row r="3323" spans="1:4" x14ac:dyDescent="0.2">
      <c r="A3323" s="11">
        <v>90374</v>
      </c>
      <c r="B3323" s="11">
        <v>0</v>
      </c>
      <c r="C3323" s="11">
        <v>964</v>
      </c>
      <c r="D3323" s="11">
        <v>697</v>
      </c>
    </row>
    <row r="3324" spans="1:4" x14ac:dyDescent="0.2">
      <c r="A3324" s="11">
        <v>80318</v>
      </c>
      <c r="B3324" s="11">
        <v>1</v>
      </c>
      <c r="C3324" s="11">
        <v>175</v>
      </c>
      <c r="D3324" s="11">
        <v>161</v>
      </c>
    </row>
    <row r="3325" spans="1:4" x14ac:dyDescent="0.2">
      <c r="A3325" s="11">
        <v>6206</v>
      </c>
      <c r="B3325" s="11">
        <v>1</v>
      </c>
      <c r="C3325" s="11">
        <v>399</v>
      </c>
      <c r="D3325" s="11">
        <v>142</v>
      </c>
    </row>
    <row r="3326" spans="1:4" x14ac:dyDescent="0.2">
      <c r="A3326" s="11">
        <v>181492</v>
      </c>
      <c r="B3326" s="11">
        <v>0</v>
      </c>
      <c r="C3326" s="11">
        <v>151</v>
      </c>
      <c r="D3326" s="11">
        <v>19</v>
      </c>
    </row>
    <row r="3327" spans="1:4" x14ac:dyDescent="0.2">
      <c r="A3327" s="11">
        <v>148738</v>
      </c>
      <c r="B3327" s="11">
        <v>0</v>
      </c>
      <c r="C3327" s="11">
        <v>94</v>
      </c>
      <c r="D3327" s="11">
        <v>24</v>
      </c>
    </row>
    <row r="3328" spans="1:4" x14ac:dyDescent="0.2">
      <c r="A3328" s="11">
        <v>100692</v>
      </c>
      <c r="B3328" s="11">
        <v>1</v>
      </c>
      <c r="C3328" s="11">
        <v>745</v>
      </c>
      <c r="D3328" s="11">
        <v>563</v>
      </c>
    </row>
    <row r="3329" spans="1:4" x14ac:dyDescent="0.2">
      <c r="A3329" s="11">
        <v>121708</v>
      </c>
      <c r="B3329" s="11">
        <v>1</v>
      </c>
      <c r="C3329" s="11">
        <v>914</v>
      </c>
      <c r="D3329" s="11">
        <v>607</v>
      </c>
    </row>
    <row r="3330" spans="1:4" x14ac:dyDescent="0.2">
      <c r="A3330" s="11">
        <v>47508</v>
      </c>
      <c r="B3330" s="11">
        <v>0</v>
      </c>
      <c r="C3330" s="11">
        <v>204</v>
      </c>
      <c r="D3330" s="11">
        <v>44</v>
      </c>
    </row>
    <row r="3331" spans="1:4" x14ac:dyDescent="0.2">
      <c r="A3331" s="11">
        <v>89514</v>
      </c>
      <c r="B3331" s="11">
        <v>1</v>
      </c>
      <c r="C3331" s="11">
        <v>952</v>
      </c>
      <c r="D3331" s="11">
        <v>133</v>
      </c>
    </row>
    <row r="3332" spans="1:4" x14ac:dyDescent="0.2">
      <c r="A3332" s="11">
        <v>117918</v>
      </c>
      <c r="B3332" s="11">
        <v>0</v>
      </c>
      <c r="C3332" s="11">
        <v>17</v>
      </c>
      <c r="D3332" s="11">
        <v>15</v>
      </c>
    </row>
    <row r="3333" spans="1:4" x14ac:dyDescent="0.2">
      <c r="A3333" s="11">
        <v>16645</v>
      </c>
      <c r="B3333" s="11">
        <v>0</v>
      </c>
      <c r="C3333" s="11">
        <v>523</v>
      </c>
      <c r="D3333" s="11">
        <v>393</v>
      </c>
    </row>
    <row r="3334" spans="1:4" x14ac:dyDescent="0.2">
      <c r="A3334" s="11">
        <v>148740</v>
      </c>
      <c r="B3334" s="11">
        <v>0</v>
      </c>
      <c r="C3334" s="11">
        <v>73</v>
      </c>
      <c r="D3334" s="11">
        <v>67</v>
      </c>
    </row>
    <row r="3335" spans="1:4" x14ac:dyDescent="0.2">
      <c r="A3335" s="11">
        <v>100688</v>
      </c>
      <c r="B3335" s="11">
        <v>0</v>
      </c>
      <c r="C3335" s="11">
        <v>34</v>
      </c>
      <c r="D3335" s="11">
        <v>33</v>
      </c>
    </row>
    <row r="3336" spans="1:4" x14ac:dyDescent="0.2">
      <c r="A3336" s="11">
        <v>148741</v>
      </c>
      <c r="B3336" s="11">
        <v>1</v>
      </c>
      <c r="C3336" s="11">
        <v>747</v>
      </c>
      <c r="D3336" s="11">
        <v>741</v>
      </c>
    </row>
    <row r="3337" spans="1:4" x14ac:dyDescent="0.2">
      <c r="A3337" s="11">
        <v>109299</v>
      </c>
      <c r="B3337" s="11">
        <v>1</v>
      </c>
      <c r="C3337" s="11">
        <v>441</v>
      </c>
      <c r="D3337" s="11">
        <v>179</v>
      </c>
    </row>
    <row r="3338" spans="1:4" x14ac:dyDescent="0.2">
      <c r="A3338" s="11">
        <v>196109</v>
      </c>
      <c r="B3338" s="11">
        <v>0</v>
      </c>
      <c r="C3338" s="11">
        <v>34</v>
      </c>
      <c r="D3338" s="11">
        <v>18</v>
      </c>
    </row>
    <row r="3339" spans="1:4" x14ac:dyDescent="0.2">
      <c r="A3339" s="11">
        <v>72155</v>
      </c>
      <c r="B3339" s="11">
        <v>1</v>
      </c>
      <c r="C3339" s="11">
        <v>190</v>
      </c>
      <c r="D3339" s="11">
        <v>85</v>
      </c>
    </row>
    <row r="3340" spans="1:4" x14ac:dyDescent="0.2">
      <c r="A3340" s="11">
        <v>80245</v>
      </c>
      <c r="B3340" s="11">
        <v>1</v>
      </c>
      <c r="C3340" s="11">
        <v>312</v>
      </c>
      <c r="D3340" s="11">
        <v>95</v>
      </c>
    </row>
    <row r="3341" spans="1:4" x14ac:dyDescent="0.2">
      <c r="A3341" s="11">
        <v>6215</v>
      </c>
      <c r="B3341" s="11">
        <v>1</v>
      </c>
      <c r="C3341" s="11">
        <v>21</v>
      </c>
      <c r="D3341" s="11">
        <v>1</v>
      </c>
    </row>
    <row r="3342" spans="1:4" x14ac:dyDescent="0.2">
      <c r="A3342" s="11">
        <v>45810</v>
      </c>
      <c r="B3342" s="11">
        <v>1</v>
      </c>
      <c r="C3342" s="11">
        <v>70</v>
      </c>
      <c r="D3342" s="11">
        <v>37</v>
      </c>
    </row>
    <row r="3343" spans="1:4" x14ac:dyDescent="0.2">
      <c r="A3343" s="11">
        <v>80205</v>
      </c>
      <c r="B3343" s="11">
        <v>1</v>
      </c>
      <c r="C3343" s="11">
        <v>877</v>
      </c>
      <c r="D3343" s="11">
        <v>201</v>
      </c>
    </row>
    <row r="3344" spans="1:4" x14ac:dyDescent="0.2">
      <c r="A3344" s="11">
        <v>107064</v>
      </c>
      <c r="B3344" s="11">
        <v>0</v>
      </c>
      <c r="C3344" s="11">
        <v>91</v>
      </c>
      <c r="D3344" s="11">
        <v>51</v>
      </c>
    </row>
    <row r="3345" spans="1:4" x14ac:dyDescent="0.2">
      <c r="A3345" s="11">
        <v>6211</v>
      </c>
      <c r="B3345" s="11">
        <v>0</v>
      </c>
      <c r="C3345" s="11">
        <v>318</v>
      </c>
      <c r="D3345" s="11">
        <v>72</v>
      </c>
    </row>
    <row r="3346" spans="1:4" x14ac:dyDescent="0.2">
      <c r="A3346" s="11">
        <v>44036</v>
      </c>
      <c r="B3346" s="11">
        <v>0</v>
      </c>
      <c r="C3346" s="11">
        <v>720</v>
      </c>
      <c r="D3346" s="11">
        <v>30</v>
      </c>
    </row>
    <row r="3347" spans="1:4" x14ac:dyDescent="0.2">
      <c r="A3347" s="11">
        <v>181493</v>
      </c>
      <c r="B3347" s="11">
        <v>0</v>
      </c>
      <c r="C3347" s="11">
        <v>925</v>
      </c>
      <c r="D3347" s="11">
        <v>283</v>
      </c>
    </row>
    <row r="3348" spans="1:4" x14ac:dyDescent="0.2">
      <c r="A3348" s="11">
        <v>6210</v>
      </c>
      <c r="B3348" s="11">
        <v>1</v>
      </c>
      <c r="C3348" s="11">
        <v>529</v>
      </c>
      <c r="D3348" s="11">
        <v>459</v>
      </c>
    </row>
    <row r="3349" spans="1:4" x14ac:dyDescent="0.2">
      <c r="A3349" s="11">
        <v>110431</v>
      </c>
      <c r="B3349" s="11">
        <v>1</v>
      </c>
      <c r="C3349" s="11">
        <v>105</v>
      </c>
      <c r="D3349" s="11">
        <v>48</v>
      </c>
    </row>
    <row r="3350" spans="1:4" x14ac:dyDescent="0.2">
      <c r="A3350" s="11">
        <v>122878</v>
      </c>
      <c r="B3350" s="11">
        <v>0</v>
      </c>
      <c r="C3350" s="11">
        <v>872</v>
      </c>
      <c r="D3350" s="11">
        <v>46</v>
      </c>
    </row>
    <row r="3351" spans="1:4" x14ac:dyDescent="0.2">
      <c r="A3351" s="11">
        <v>14092</v>
      </c>
      <c r="B3351" s="11">
        <v>0</v>
      </c>
      <c r="C3351" s="11">
        <v>559</v>
      </c>
      <c r="D3351" s="11">
        <v>422</v>
      </c>
    </row>
    <row r="3352" spans="1:4" x14ac:dyDescent="0.2">
      <c r="A3352" s="11">
        <v>121621</v>
      </c>
      <c r="B3352" s="11">
        <v>1</v>
      </c>
      <c r="C3352" s="11">
        <v>340</v>
      </c>
      <c r="D3352" s="11">
        <v>6</v>
      </c>
    </row>
    <row r="3353" spans="1:4" x14ac:dyDescent="0.2">
      <c r="A3353" s="11">
        <v>120511</v>
      </c>
      <c r="B3353" s="11">
        <v>1</v>
      </c>
      <c r="C3353" s="11">
        <v>206</v>
      </c>
      <c r="D3353" s="11">
        <v>138</v>
      </c>
    </row>
    <row r="3354" spans="1:4" x14ac:dyDescent="0.2">
      <c r="A3354" s="11">
        <v>46132</v>
      </c>
      <c r="B3354" s="11">
        <v>0</v>
      </c>
      <c r="C3354" s="11">
        <v>771</v>
      </c>
      <c r="D3354" s="11">
        <v>565</v>
      </c>
    </row>
    <row r="3355" spans="1:4" x14ac:dyDescent="0.2">
      <c r="A3355" s="11">
        <v>83014</v>
      </c>
      <c r="B3355" s="11">
        <v>1</v>
      </c>
      <c r="C3355" s="11">
        <v>695</v>
      </c>
      <c r="D3355" s="11">
        <v>670</v>
      </c>
    </row>
    <row r="3356" spans="1:4" x14ac:dyDescent="0.2">
      <c r="A3356" s="11">
        <v>80199</v>
      </c>
      <c r="B3356" s="11">
        <v>0</v>
      </c>
      <c r="C3356" s="11">
        <v>565</v>
      </c>
      <c r="D3356" s="11">
        <v>181</v>
      </c>
    </row>
    <row r="3357" spans="1:4" x14ac:dyDescent="0.2">
      <c r="A3357" s="11">
        <v>80201</v>
      </c>
      <c r="B3357" s="11">
        <v>0</v>
      </c>
      <c r="C3357" s="11">
        <v>925</v>
      </c>
      <c r="D3357" s="11">
        <v>508</v>
      </c>
    </row>
    <row r="3358" spans="1:4" x14ac:dyDescent="0.2">
      <c r="A3358" s="11">
        <v>46131</v>
      </c>
      <c r="B3358" s="11">
        <v>0</v>
      </c>
      <c r="C3358" s="11">
        <v>784</v>
      </c>
      <c r="D3358" s="11">
        <v>520</v>
      </c>
    </row>
    <row r="3359" spans="1:4" x14ac:dyDescent="0.2">
      <c r="A3359" s="11">
        <v>102346</v>
      </c>
      <c r="B3359" s="11">
        <v>1</v>
      </c>
      <c r="C3359" s="11">
        <v>788</v>
      </c>
      <c r="D3359" s="11">
        <v>28</v>
      </c>
    </row>
    <row r="3360" spans="1:4" x14ac:dyDescent="0.2">
      <c r="A3360" s="11">
        <v>14094</v>
      </c>
      <c r="B3360" s="11">
        <v>1</v>
      </c>
      <c r="C3360" s="11">
        <v>620</v>
      </c>
      <c r="D3360" s="11">
        <v>567</v>
      </c>
    </row>
    <row r="3361" spans="1:4" x14ac:dyDescent="0.2">
      <c r="A3361" s="11">
        <v>100679</v>
      </c>
      <c r="B3361" s="11">
        <v>0</v>
      </c>
      <c r="C3361" s="11">
        <v>528</v>
      </c>
      <c r="D3361" s="11">
        <v>313</v>
      </c>
    </row>
    <row r="3362" spans="1:4" x14ac:dyDescent="0.2">
      <c r="A3362" s="11">
        <v>102345</v>
      </c>
      <c r="B3362" s="11">
        <v>1</v>
      </c>
      <c r="C3362" s="11">
        <v>736</v>
      </c>
      <c r="D3362" s="11">
        <v>594</v>
      </c>
    </row>
    <row r="3363" spans="1:4" x14ac:dyDescent="0.2">
      <c r="A3363" s="11">
        <v>121695</v>
      </c>
      <c r="B3363" s="11">
        <v>0</v>
      </c>
      <c r="C3363" s="11">
        <v>682</v>
      </c>
      <c r="D3363" s="11">
        <v>340</v>
      </c>
    </row>
    <row r="3364" spans="1:4" x14ac:dyDescent="0.2">
      <c r="A3364" s="11">
        <v>6204</v>
      </c>
      <c r="B3364" s="11">
        <v>0</v>
      </c>
      <c r="C3364" s="11">
        <v>152</v>
      </c>
      <c r="D3364" s="11">
        <v>100</v>
      </c>
    </row>
    <row r="3365" spans="1:4" x14ac:dyDescent="0.2">
      <c r="A3365" s="11">
        <v>16571</v>
      </c>
      <c r="B3365" s="11">
        <v>1</v>
      </c>
      <c r="C3365" s="11">
        <v>891</v>
      </c>
      <c r="D3365" s="11">
        <v>795</v>
      </c>
    </row>
    <row r="3366" spans="1:4" x14ac:dyDescent="0.2">
      <c r="A3366" s="11">
        <v>181494</v>
      </c>
      <c r="B3366" s="11">
        <v>1</v>
      </c>
      <c r="C3366" s="11">
        <v>907</v>
      </c>
      <c r="D3366" s="11">
        <v>468</v>
      </c>
    </row>
    <row r="3367" spans="1:4" x14ac:dyDescent="0.2">
      <c r="A3367" s="11">
        <v>80315</v>
      </c>
      <c r="B3367" s="11">
        <v>1</v>
      </c>
      <c r="C3367" s="11">
        <v>320</v>
      </c>
      <c r="D3367" s="11">
        <v>265</v>
      </c>
    </row>
    <row r="3368" spans="1:4" x14ac:dyDescent="0.2">
      <c r="A3368" s="11">
        <v>83054</v>
      </c>
      <c r="B3368" s="11">
        <v>0</v>
      </c>
      <c r="C3368" s="11">
        <v>397</v>
      </c>
      <c r="D3368" s="11">
        <v>252</v>
      </c>
    </row>
    <row r="3369" spans="1:4" x14ac:dyDescent="0.2">
      <c r="A3369" s="11">
        <v>83056</v>
      </c>
      <c r="B3369" s="11">
        <v>0</v>
      </c>
      <c r="C3369" s="11">
        <v>397</v>
      </c>
      <c r="D3369" s="11">
        <v>242</v>
      </c>
    </row>
    <row r="3370" spans="1:4" x14ac:dyDescent="0.2">
      <c r="A3370" s="11">
        <v>83055</v>
      </c>
      <c r="B3370" s="11">
        <v>1</v>
      </c>
      <c r="C3370" s="11">
        <v>772</v>
      </c>
      <c r="D3370" s="11">
        <v>546</v>
      </c>
    </row>
    <row r="3371" spans="1:4" x14ac:dyDescent="0.2">
      <c r="A3371" s="11">
        <v>46134</v>
      </c>
      <c r="B3371" s="11">
        <v>0</v>
      </c>
      <c r="C3371" s="11">
        <v>32</v>
      </c>
      <c r="D3371" s="11">
        <v>7</v>
      </c>
    </row>
    <row r="3372" spans="1:4" x14ac:dyDescent="0.2">
      <c r="A3372" s="11">
        <v>121693</v>
      </c>
      <c r="B3372" s="11">
        <v>0</v>
      </c>
      <c r="C3372" s="11">
        <v>219</v>
      </c>
      <c r="D3372" s="11">
        <v>80</v>
      </c>
    </row>
    <row r="3373" spans="1:4" x14ac:dyDescent="0.2">
      <c r="A3373" s="11">
        <v>102344</v>
      </c>
      <c r="B3373" s="11">
        <v>0</v>
      </c>
      <c r="C3373" s="11">
        <v>194</v>
      </c>
      <c r="D3373" s="11">
        <v>90</v>
      </c>
    </row>
    <row r="3374" spans="1:4" x14ac:dyDescent="0.2">
      <c r="A3374" s="11">
        <v>100687</v>
      </c>
      <c r="B3374" s="11">
        <v>0</v>
      </c>
      <c r="C3374" s="11">
        <v>899</v>
      </c>
      <c r="D3374" s="11">
        <v>474</v>
      </c>
    </row>
    <row r="3375" spans="1:4" x14ac:dyDescent="0.2">
      <c r="A3375" s="11">
        <v>70327</v>
      </c>
      <c r="B3375" s="11">
        <v>1</v>
      </c>
      <c r="C3375" s="11">
        <v>212</v>
      </c>
      <c r="D3375" s="11">
        <v>184</v>
      </c>
    </row>
    <row r="3376" spans="1:4" x14ac:dyDescent="0.2">
      <c r="A3376" s="11">
        <v>80191</v>
      </c>
      <c r="B3376" s="11">
        <v>0</v>
      </c>
      <c r="C3376" s="11">
        <v>437</v>
      </c>
      <c r="D3376" s="11">
        <v>171</v>
      </c>
    </row>
    <row r="3377" spans="1:4" x14ac:dyDescent="0.2">
      <c r="A3377" s="11">
        <v>103037</v>
      </c>
      <c r="B3377" s="11">
        <v>0</v>
      </c>
      <c r="C3377" s="11">
        <v>157</v>
      </c>
      <c r="D3377" s="11">
        <v>128</v>
      </c>
    </row>
    <row r="3378" spans="1:4" x14ac:dyDescent="0.2">
      <c r="A3378" s="11">
        <v>6205</v>
      </c>
      <c r="B3378" s="11">
        <v>0</v>
      </c>
      <c r="C3378" s="11">
        <v>838</v>
      </c>
      <c r="D3378" s="11">
        <v>459</v>
      </c>
    </row>
    <row r="3379" spans="1:4" x14ac:dyDescent="0.2">
      <c r="A3379" s="11">
        <v>70387</v>
      </c>
      <c r="B3379" s="11">
        <v>0</v>
      </c>
      <c r="C3379" s="11">
        <v>19</v>
      </c>
      <c r="D3379" s="11">
        <v>11</v>
      </c>
    </row>
    <row r="3380" spans="1:4" x14ac:dyDescent="0.2">
      <c r="A3380" s="11">
        <v>122278</v>
      </c>
      <c r="B3380" s="11">
        <v>1</v>
      </c>
      <c r="C3380" s="11">
        <v>456</v>
      </c>
      <c r="D3380" s="11">
        <v>424</v>
      </c>
    </row>
    <row r="3381" spans="1:4" x14ac:dyDescent="0.2">
      <c r="A3381" s="11">
        <v>29365</v>
      </c>
      <c r="B3381" s="11">
        <v>0</v>
      </c>
      <c r="C3381" s="11">
        <v>861</v>
      </c>
      <c r="D3381" s="11">
        <v>271</v>
      </c>
    </row>
    <row r="3382" spans="1:4" x14ac:dyDescent="0.2">
      <c r="A3382" s="11">
        <v>17769</v>
      </c>
      <c r="B3382" s="11">
        <v>0</v>
      </c>
      <c r="C3382" s="11">
        <v>430</v>
      </c>
      <c r="D3382" s="11">
        <v>221</v>
      </c>
    </row>
    <row r="3383" spans="1:4" x14ac:dyDescent="0.2">
      <c r="A3383" s="11">
        <v>23144</v>
      </c>
      <c r="B3383" s="11">
        <v>1</v>
      </c>
      <c r="C3383" s="11">
        <v>433</v>
      </c>
      <c r="D3383" s="11">
        <v>383</v>
      </c>
    </row>
    <row r="3384" spans="1:4" x14ac:dyDescent="0.2">
      <c r="A3384" s="11">
        <v>120115</v>
      </c>
      <c r="B3384" s="11">
        <v>1</v>
      </c>
      <c r="C3384" s="11">
        <v>747</v>
      </c>
      <c r="D3384" s="11">
        <v>484</v>
      </c>
    </row>
    <row r="3385" spans="1:4" x14ac:dyDescent="0.2">
      <c r="A3385" s="11">
        <v>29384</v>
      </c>
      <c r="B3385" s="11">
        <v>0</v>
      </c>
      <c r="C3385" s="11">
        <v>513</v>
      </c>
      <c r="D3385" s="11">
        <v>490</v>
      </c>
    </row>
    <row r="3386" spans="1:4" x14ac:dyDescent="0.2">
      <c r="A3386" s="11">
        <v>17746</v>
      </c>
      <c r="B3386" s="11">
        <v>0</v>
      </c>
      <c r="C3386" s="11">
        <v>630</v>
      </c>
      <c r="D3386" s="11">
        <v>106</v>
      </c>
    </row>
    <row r="3387" spans="1:4" x14ac:dyDescent="0.2">
      <c r="A3387" s="11">
        <v>121630</v>
      </c>
      <c r="B3387" s="11">
        <v>0</v>
      </c>
      <c r="C3387" s="11">
        <v>29</v>
      </c>
      <c r="D3387" s="11">
        <v>19</v>
      </c>
    </row>
    <row r="3388" spans="1:4" x14ac:dyDescent="0.2">
      <c r="A3388" s="11">
        <v>29385</v>
      </c>
      <c r="B3388" s="11">
        <v>0</v>
      </c>
      <c r="C3388" s="11">
        <v>336</v>
      </c>
      <c r="D3388" s="11">
        <v>117</v>
      </c>
    </row>
    <row r="3389" spans="1:4" x14ac:dyDescent="0.2">
      <c r="A3389" s="11">
        <v>17767</v>
      </c>
      <c r="B3389" s="11">
        <v>0</v>
      </c>
      <c r="C3389" s="11">
        <v>797</v>
      </c>
      <c r="D3389" s="11">
        <v>689</v>
      </c>
    </row>
    <row r="3390" spans="1:4" x14ac:dyDescent="0.2">
      <c r="A3390" s="11">
        <v>103047</v>
      </c>
      <c r="B3390" s="11">
        <v>1</v>
      </c>
      <c r="C3390" s="11">
        <v>141</v>
      </c>
      <c r="D3390" s="11">
        <v>75</v>
      </c>
    </row>
    <row r="3391" spans="1:4" x14ac:dyDescent="0.2">
      <c r="A3391" s="11">
        <v>70209</v>
      </c>
      <c r="B3391" s="11">
        <v>0</v>
      </c>
      <c r="C3391" s="11">
        <v>829</v>
      </c>
      <c r="D3391" s="11">
        <v>697</v>
      </c>
    </row>
    <row r="3392" spans="1:4" x14ac:dyDescent="0.2">
      <c r="A3392" s="11">
        <v>29372</v>
      </c>
      <c r="B3392" s="11">
        <v>0</v>
      </c>
      <c r="C3392" s="11">
        <v>432</v>
      </c>
      <c r="D3392" s="11">
        <v>276</v>
      </c>
    </row>
    <row r="3393" spans="1:4" x14ac:dyDescent="0.2">
      <c r="A3393" s="11">
        <v>120485</v>
      </c>
      <c r="B3393" s="11">
        <v>0</v>
      </c>
      <c r="C3393" s="11">
        <v>249</v>
      </c>
      <c r="D3393" s="11">
        <v>98</v>
      </c>
    </row>
    <row r="3394" spans="1:4" x14ac:dyDescent="0.2">
      <c r="A3394" s="11">
        <v>120486</v>
      </c>
      <c r="B3394" s="11">
        <v>1</v>
      </c>
      <c r="C3394" s="11">
        <v>588</v>
      </c>
      <c r="D3394" s="11">
        <v>153</v>
      </c>
    </row>
    <row r="3395" spans="1:4" x14ac:dyDescent="0.2">
      <c r="A3395" s="11">
        <v>70293</v>
      </c>
      <c r="B3395" s="11">
        <v>1</v>
      </c>
      <c r="C3395" s="11">
        <v>934</v>
      </c>
      <c r="D3395" s="11">
        <v>422</v>
      </c>
    </row>
    <row r="3396" spans="1:4" x14ac:dyDescent="0.2">
      <c r="A3396" s="11">
        <v>71772</v>
      </c>
      <c r="B3396" s="11">
        <v>0</v>
      </c>
      <c r="C3396" s="11">
        <v>314</v>
      </c>
      <c r="D3396" s="11">
        <v>35</v>
      </c>
    </row>
    <row r="3397" spans="1:4" x14ac:dyDescent="0.2">
      <c r="A3397" s="11">
        <v>86111</v>
      </c>
      <c r="B3397" s="11">
        <v>0</v>
      </c>
      <c r="C3397" s="11">
        <v>157</v>
      </c>
      <c r="D3397" s="11">
        <v>153</v>
      </c>
    </row>
    <row r="3398" spans="1:4" x14ac:dyDescent="0.2">
      <c r="A3398" s="11">
        <v>71840</v>
      </c>
      <c r="B3398" s="11">
        <v>0</v>
      </c>
      <c r="C3398" s="11">
        <v>133</v>
      </c>
      <c r="D3398" s="11">
        <v>59</v>
      </c>
    </row>
    <row r="3399" spans="1:4" x14ac:dyDescent="0.2">
      <c r="A3399" s="11">
        <v>28533</v>
      </c>
      <c r="B3399" s="11">
        <v>0</v>
      </c>
      <c r="C3399" s="11">
        <v>55</v>
      </c>
      <c r="D3399" s="11">
        <v>47</v>
      </c>
    </row>
    <row r="3400" spans="1:4" x14ac:dyDescent="0.2">
      <c r="A3400" s="11">
        <v>86994</v>
      </c>
      <c r="B3400" s="11">
        <v>0</v>
      </c>
      <c r="C3400" s="11">
        <v>689</v>
      </c>
      <c r="D3400" s="11">
        <v>576</v>
      </c>
    </row>
    <row r="3401" spans="1:4" x14ac:dyDescent="0.2">
      <c r="A3401" s="11">
        <v>124881</v>
      </c>
      <c r="B3401" s="11">
        <v>0</v>
      </c>
      <c r="C3401" s="11">
        <v>684</v>
      </c>
      <c r="D3401" s="11">
        <v>391</v>
      </c>
    </row>
    <row r="3402" spans="1:4" x14ac:dyDescent="0.2">
      <c r="A3402" s="11">
        <v>119280</v>
      </c>
      <c r="B3402" s="11">
        <v>0</v>
      </c>
      <c r="C3402" s="11">
        <v>604</v>
      </c>
      <c r="D3402" s="11">
        <v>123</v>
      </c>
    </row>
    <row r="3403" spans="1:4" x14ac:dyDescent="0.2">
      <c r="A3403" s="11">
        <v>87001</v>
      </c>
      <c r="B3403" s="11">
        <v>0</v>
      </c>
      <c r="C3403" s="11">
        <v>245</v>
      </c>
      <c r="D3403" s="11">
        <v>183</v>
      </c>
    </row>
    <row r="3404" spans="1:4" x14ac:dyDescent="0.2">
      <c r="A3404" s="11">
        <v>71839</v>
      </c>
      <c r="B3404" s="11">
        <v>1</v>
      </c>
      <c r="C3404" s="11">
        <v>139</v>
      </c>
      <c r="D3404" s="11">
        <v>132</v>
      </c>
    </row>
    <row r="3405" spans="1:4" x14ac:dyDescent="0.2">
      <c r="A3405" s="11">
        <v>119288</v>
      </c>
      <c r="B3405" s="11">
        <v>0</v>
      </c>
      <c r="C3405" s="11">
        <v>340</v>
      </c>
      <c r="D3405" s="11">
        <v>340</v>
      </c>
    </row>
    <row r="3406" spans="1:4" x14ac:dyDescent="0.2">
      <c r="A3406" s="11">
        <v>71770</v>
      </c>
      <c r="B3406" s="11">
        <v>1</v>
      </c>
      <c r="C3406" s="11">
        <v>85</v>
      </c>
      <c r="D3406" s="11">
        <v>2</v>
      </c>
    </row>
    <row r="3407" spans="1:4" x14ac:dyDescent="0.2">
      <c r="A3407" s="11">
        <v>28536</v>
      </c>
      <c r="B3407" s="11">
        <v>1</v>
      </c>
      <c r="C3407" s="11">
        <v>50</v>
      </c>
      <c r="D3407" s="11">
        <v>13</v>
      </c>
    </row>
    <row r="3408" spans="1:4" x14ac:dyDescent="0.2">
      <c r="A3408" s="11">
        <v>90007</v>
      </c>
      <c r="B3408" s="11">
        <v>1</v>
      </c>
      <c r="C3408" s="11">
        <v>682</v>
      </c>
      <c r="D3408" s="11">
        <v>320</v>
      </c>
    </row>
    <row r="3409" spans="1:4" x14ac:dyDescent="0.2">
      <c r="A3409" s="11">
        <v>71830</v>
      </c>
      <c r="B3409" s="11">
        <v>1</v>
      </c>
      <c r="C3409" s="11">
        <v>719</v>
      </c>
      <c r="D3409" s="11">
        <v>585</v>
      </c>
    </row>
    <row r="3410" spans="1:4" x14ac:dyDescent="0.2">
      <c r="A3410" s="11">
        <v>71837</v>
      </c>
      <c r="B3410" s="11">
        <v>0</v>
      </c>
      <c r="C3410" s="11">
        <v>196</v>
      </c>
      <c r="D3410" s="11">
        <v>114</v>
      </c>
    </row>
    <row r="3411" spans="1:4" x14ac:dyDescent="0.2">
      <c r="A3411" s="11">
        <v>83640</v>
      </c>
      <c r="B3411" s="11">
        <v>1</v>
      </c>
      <c r="C3411" s="11">
        <v>29</v>
      </c>
      <c r="D3411" s="11">
        <v>10</v>
      </c>
    </row>
    <row r="3412" spans="1:4" x14ac:dyDescent="0.2">
      <c r="A3412" s="11">
        <v>111191</v>
      </c>
      <c r="B3412" s="11">
        <v>0</v>
      </c>
      <c r="C3412" s="11">
        <v>318</v>
      </c>
      <c r="D3412" s="11">
        <v>58</v>
      </c>
    </row>
    <row r="3413" spans="1:4" x14ac:dyDescent="0.2">
      <c r="A3413" s="11">
        <v>70442</v>
      </c>
      <c r="B3413" s="11">
        <v>1</v>
      </c>
      <c r="C3413" s="11">
        <v>692</v>
      </c>
      <c r="D3413" s="11">
        <v>280</v>
      </c>
    </row>
    <row r="3414" spans="1:4" x14ac:dyDescent="0.2">
      <c r="A3414" s="11">
        <v>122228</v>
      </c>
      <c r="B3414" s="11">
        <v>0</v>
      </c>
      <c r="C3414" s="11">
        <v>488</v>
      </c>
      <c r="D3414" s="11">
        <v>80</v>
      </c>
    </row>
    <row r="3415" spans="1:4" x14ac:dyDescent="0.2">
      <c r="A3415" s="11">
        <v>46822</v>
      </c>
      <c r="B3415" s="11">
        <v>0</v>
      </c>
      <c r="C3415" s="11">
        <v>373</v>
      </c>
      <c r="D3415" s="11">
        <v>325</v>
      </c>
    </row>
    <row r="3416" spans="1:4" x14ac:dyDescent="0.2">
      <c r="A3416" s="11">
        <v>71769</v>
      </c>
      <c r="B3416" s="11">
        <v>0</v>
      </c>
      <c r="C3416" s="11">
        <v>777</v>
      </c>
      <c r="D3416" s="11">
        <v>366</v>
      </c>
    </row>
    <row r="3417" spans="1:4" x14ac:dyDescent="0.2">
      <c r="A3417" s="11">
        <v>9302</v>
      </c>
      <c r="B3417" s="11">
        <v>1</v>
      </c>
      <c r="C3417" s="11">
        <v>937</v>
      </c>
      <c r="D3417" s="11">
        <v>612</v>
      </c>
    </row>
    <row r="3418" spans="1:4" x14ac:dyDescent="0.2">
      <c r="A3418" s="11">
        <v>90006</v>
      </c>
      <c r="B3418" s="11">
        <v>1</v>
      </c>
      <c r="C3418" s="11">
        <v>235</v>
      </c>
      <c r="D3418" s="11">
        <v>120</v>
      </c>
    </row>
    <row r="3419" spans="1:4" x14ac:dyDescent="0.2">
      <c r="A3419" s="11">
        <v>80673</v>
      </c>
      <c r="B3419" s="11">
        <v>1</v>
      </c>
      <c r="C3419" s="11">
        <v>708</v>
      </c>
      <c r="D3419" s="11">
        <v>583</v>
      </c>
    </row>
    <row r="3420" spans="1:4" x14ac:dyDescent="0.2">
      <c r="A3420" s="11">
        <v>71834</v>
      </c>
      <c r="B3420" s="11">
        <v>0</v>
      </c>
      <c r="C3420" s="11">
        <v>257</v>
      </c>
      <c r="D3420" s="11">
        <v>178</v>
      </c>
    </row>
    <row r="3421" spans="1:4" x14ac:dyDescent="0.2">
      <c r="A3421" s="11">
        <v>107310</v>
      </c>
      <c r="B3421" s="11">
        <v>0</v>
      </c>
      <c r="C3421" s="11">
        <v>192</v>
      </c>
      <c r="D3421" s="11">
        <v>123</v>
      </c>
    </row>
    <row r="3422" spans="1:4" x14ac:dyDescent="0.2">
      <c r="A3422" s="11">
        <v>71843</v>
      </c>
      <c r="B3422" s="11">
        <v>0</v>
      </c>
      <c r="C3422" s="11">
        <v>769</v>
      </c>
      <c r="D3422" s="11">
        <v>724</v>
      </c>
    </row>
    <row r="3423" spans="1:4" x14ac:dyDescent="0.2">
      <c r="A3423" s="11">
        <v>107358</v>
      </c>
      <c r="B3423" s="11">
        <v>1</v>
      </c>
      <c r="C3423" s="11">
        <v>260</v>
      </c>
      <c r="D3423" s="11">
        <v>27</v>
      </c>
    </row>
    <row r="3424" spans="1:4" x14ac:dyDescent="0.2">
      <c r="A3424" s="11">
        <v>44842</v>
      </c>
      <c r="B3424" s="11">
        <v>0</v>
      </c>
      <c r="C3424" s="11">
        <v>393</v>
      </c>
      <c r="D3424" s="11">
        <v>175</v>
      </c>
    </row>
    <row r="3425" spans="1:4" x14ac:dyDescent="0.2">
      <c r="A3425" s="11">
        <v>111181</v>
      </c>
      <c r="B3425" s="11">
        <v>0</v>
      </c>
      <c r="C3425" s="11">
        <v>111</v>
      </c>
      <c r="D3425" s="11">
        <v>6</v>
      </c>
    </row>
    <row r="3426" spans="1:4" x14ac:dyDescent="0.2">
      <c r="A3426" s="11">
        <v>71773</v>
      </c>
      <c r="B3426" s="11">
        <v>1</v>
      </c>
      <c r="C3426" s="11">
        <v>651</v>
      </c>
      <c r="D3426" s="11">
        <v>156</v>
      </c>
    </row>
    <row r="3427" spans="1:4" x14ac:dyDescent="0.2">
      <c r="A3427" s="11">
        <v>71836</v>
      </c>
      <c r="B3427" s="11">
        <v>0</v>
      </c>
      <c r="C3427" s="11">
        <v>229</v>
      </c>
      <c r="D3427" s="11">
        <v>227</v>
      </c>
    </row>
    <row r="3428" spans="1:4" x14ac:dyDescent="0.2">
      <c r="A3428" s="11">
        <v>70276</v>
      </c>
      <c r="B3428" s="11">
        <v>1</v>
      </c>
      <c r="C3428" s="11">
        <v>556</v>
      </c>
      <c r="D3428" s="11">
        <v>338</v>
      </c>
    </row>
    <row r="3429" spans="1:4" x14ac:dyDescent="0.2">
      <c r="A3429" s="11">
        <v>71775</v>
      </c>
      <c r="B3429" s="11">
        <v>0</v>
      </c>
      <c r="C3429" s="11">
        <v>878</v>
      </c>
      <c r="D3429" s="11">
        <v>313</v>
      </c>
    </row>
    <row r="3430" spans="1:4" x14ac:dyDescent="0.2">
      <c r="A3430" s="11">
        <v>44844</v>
      </c>
      <c r="B3430" s="11">
        <v>1</v>
      </c>
      <c r="C3430" s="11">
        <v>160</v>
      </c>
      <c r="D3430" s="11">
        <v>105</v>
      </c>
    </row>
    <row r="3431" spans="1:4" x14ac:dyDescent="0.2">
      <c r="A3431" s="11">
        <v>156181</v>
      </c>
      <c r="B3431" s="11">
        <v>0</v>
      </c>
      <c r="C3431" s="11">
        <v>88</v>
      </c>
      <c r="D3431" s="11">
        <v>73</v>
      </c>
    </row>
    <row r="3432" spans="1:4" x14ac:dyDescent="0.2">
      <c r="A3432" s="11">
        <v>102898</v>
      </c>
      <c r="B3432" s="11">
        <v>1</v>
      </c>
      <c r="C3432" s="11">
        <v>560</v>
      </c>
      <c r="D3432" s="11">
        <v>308</v>
      </c>
    </row>
    <row r="3433" spans="1:4" x14ac:dyDescent="0.2">
      <c r="A3433" s="11">
        <v>47600</v>
      </c>
      <c r="B3433" s="11">
        <v>1</v>
      </c>
      <c r="C3433" s="11">
        <v>115</v>
      </c>
      <c r="D3433" s="11">
        <v>20</v>
      </c>
    </row>
    <row r="3434" spans="1:4" x14ac:dyDescent="0.2">
      <c r="A3434" s="11">
        <v>111173</v>
      </c>
      <c r="B3434" s="11">
        <v>0</v>
      </c>
      <c r="C3434" s="11">
        <v>589</v>
      </c>
      <c r="D3434" s="11">
        <v>398</v>
      </c>
    </row>
    <row r="3435" spans="1:4" x14ac:dyDescent="0.2">
      <c r="A3435" s="11">
        <v>70201</v>
      </c>
      <c r="B3435" s="11">
        <v>0</v>
      </c>
      <c r="C3435" s="11">
        <v>683</v>
      </c>
      <c r="D3435" s="11">
        <v>174</v>
      </c>
    </row>
    <row r="3436" spans="1:4" x14ac:dyDescent="0.2">
      <c r="A3436" s="11">
        <v>71842</v>
      </c>
      <c r="B3436" s="11">
        <v>1</v>
      </c>
      <c r="C3436" s="11">
        <v>561</v>
      </c>
      <c r="D3436" s="11">
        <v>217</v>
      </c>
    </row>
    <row r="3437" spans="1:4" x14ac:dyDescent="0.2">
      <c r="A3437" s="11">
        <v>47601</v>
      </c>
      <c r="B3437" s="11">
        <v>1</v>
      </c>
      <c r="C3437" s="11">
        <v>161</v>
      </c>
      <c r="D3437" s="11">
        <v>35</v>
      </c>
    </row>
    <row r="3438" spans="1:4" x14ac:dyDescent="0.2">
      <c r="A3438" s="11">
        <v>87000</v>
      </c>
      <c r="B3438" s="11">
        <v>1</v>
      </c>
      <c r="C3438" s="11">
        <v>531</v>
      </c>
      <c r="D3438" s="11">
        <v>43</v>
      </c>
    </row>
    <row r="3439" spans="1:4" x14ac:dyDescent="0.2">
      <c r="A3439" s="11">
        <v>103457</v>
      </c>
      <c r="B3439" s="11">
        <v>1</v>
      </c>
      <c r="C3439" s="11">
        <v>971</v>
      </c>
      <c r="D3439" s="11">
        <v>76</v>
      </c>
    </row>
    <row r="3440" spans="1:4" x14ac:dyDescent="0.2">
      <c r="A3440" s="11">
        <v>42198</v>
      </c>
      <c r="B3440" s="11">
        <v>1</v>
      </c>
      <c r="C3440" s="11">
        <v>898</v>
      </c>
      <c r="D3440" s="11">
        <v>340</v>
      </c>
    </row>
    <row r="3441" spans="1:4" x14ac:dyDescent="0.2">
      <c r="A3441" s="11">
        <v>46823</v>
      </c>
      <c r="B3441" s="11">
        <v>0</v>
      </c>
      <c r="C3441" s="11">
        <v>170</v>
      </c>
      <c r="D3441" s="11">
        <v>102</v>
      </c>
    </row>
    <row r="3442" spans="1:4" x14ac:dyDescent="0.2">
      <c r="A3442" s="11">
        <v>116196</v>
      </c>
      <c r="B3442" s="11">
        <v>1</v>
      </c>
      <c r="C3442" s="11">
        <v>839</v>
      </c>
      <c r="D3442" s="11">
        <v>648</v>
      </c>
    </row>
    <row r="3443" spans="1:4" x14ac:dyDescent="0.2">
      <c r="A3443" s="11">
        <v>111177</v>
      </c>
      <c r="B3443" s="11">
        <v>0</v>
      </c>
      <c r="C3443" s="11">
        <v>155</v>
      </c>
      <c r="D3443" s="11">
        <v>2</v>
      </c>
    </row>
    <row r="3444" spans="1:4" x14ac:dyDescent="0.2">
      <c r="A3444" s="11">
        <v>70292</v>
      </c>
      <c r="B3444" s="11">
        <v>1</v>
      </c>
      <c r="C3444" s="11">
        <v>100</v>
      </c>
      <c r="D3444" s="11">
        <v>87</v>
      </c>
    </row>
    <row r="3445" spans="1:4" x14ac:dyDescent="0.2">
      <c r="A3445" s="11">
        <v>90008</v>
      </c>
      <c r="B3445" s="11">
        <v>0</v>
      </c>
      <c r="C3445" s="11">
        <v>676</v>
      </c>
      <c r="D3445" s="11">
        <v>534</v>
      </c>
    </row>
    <row r="3446" spans="1:4" x14ac:dyDescent="0.2">
      <c r="A3446" s="11">
        <v>71768</v>
      </c>
      <c r="B3446" s="11">
        <v>1</v>
      </c>
      <c r="C3446" s="11">
        <v>842</v>
      </c>
      <c r="D3446" s="11">
        <v>464</v>
      </c>
    </row>
    <row r="3447" spans="1:4" x14ac:dyDescent="0.2">
      <c r="A3447" s="11">
        <v>86972</v>
      </c>
      <c r="B3447" s="11">
        <v>1</v>
      </c>
      <c r="C3447" s="11">
        <v>547</v>
      </c>
      <c r="D3447" s="11">
        <v>386</v>
      </c>
    </row>
    <row r="3448" spans="1:4" x14ac:dyDescent="0.2">
      <c r="A3448" s="11">
        <v>111179</v>
      </c>
      <c r="B3448" s="11">
        <v>0</v>
      </c>
      <c r="C3448" s="11">
        <v>589</v>
      </c>
      <c r="D3448" s="11">
        <v>131</v>
      </c>
    </row>
    <row r="3449" spans="1:4" x14ac:dyDescent="0.2">
      <c r="A3449" s="11">
        <v>81726</v>
      </c>
      <c r="B3449" s="11">
        <v>0</v>
      </c>
      <c r="C3449" s="11">
        <v>815</v>
      </c>
      <c r="D3449" s="11">
        <v>81</v>
      </c>
    </row>
    <row r="3450" spans="1:4" x14ac:dyDescent="0.2">
      <c r="A3450" s="11">
        <v>28535</v>
      </c>
      <c r="B3450" s="11">
        <v>1</v>
      </c>
      <c r="C3450" s="11">
        <v>783</v>
      </c>
      <c r="D3450" s="11">
        <v>751</v>
      </c>
    </row>
    <row r="3451" spans="1:4" x14ac:dyDescent="0.2">
      <c r="A3451" s="11">
        <v>80682</v>
      </c>
      <c r="B3451" s="11">
        <v>0</v>
      </c>
      <c r="C3451" s="11">
        <v>833</v>
      </c>
      <c r="D3451" s="11">
        <v>476</v>
      </c>
    </row>
    <row r="3452" spans="1:4" x14ac:dyDescent="0.2">
      <c r="A3452" s="11">
        <v>144008</v>
      </c>
      <c r="B3452" s="11">
        <v>0</v>
      </c>
      <c r="C3452" s="11">
        <v>933</v>
      </c>
      <c r="D3452" s="11">
        <v>344</v>
      </c>
    </row>
    <row r="3453" spans="1:4" x14ac:dyDescent="0.2">
      <c r="A3453" s="11">
        <v>111129</v>
      </c>
      <c r="B3453" s="11">
        <v>1</v>
      </c>
      <c r="C3453" s="11">
        <v>789</v>
      </c>
      <c r="D3453" s="11">
        <v>270</v>
      </c>
    </row>
    <row r="3454" spans="1:4" x14ac:dyDescent="0.2">
      <c r="A3454" s="11">
        <v>107307</v>
      </c>
      <c r="B3454" s="11">
        <v>1</v>
      </c>
      <c r="C3454" s="11">
        <v>578</v>
      </c>
      <c r="D3454" s="11">
        <v>330</v>
      </c>
    </row>
    <row r="3455" spans="1:4" x14ac:dyDescent="0.2">
      <c r="A3455" s="11">
        <v>70206</v>
      </c>
      <c r="B3455" s="11">
        <v>0</v>
      </c>
      <c r="C3455" s="11">
        <v>863</v>
      </c>
      <c r="D3455" s="11">
        <v>834</v>
      </c>
    </row>
    <row r="3456" spans="1:4" x14ac:dyDescent="0.2">
      <c r="A3456" s="11">
        <v>107349</v>
      </c>
      <c r="B3456" s="11">
        <v>0</v>
      </c>
      <c r="C3456" s="11">
        <v>435</v>
      </c>
      <c r="D3456" s="11">
        <v>137</v>
      </c>
    </row>
    <row r="3457" spans="1:4" x14ac:dyDescent="0.2">
      <c r="A3457" s="11">
        <v>122231</v>
      </c>
      <c r="B3457" s="11">
        <v>0</v>
      </c>
      <c r="C3457" s="11">
        <v>3</v>
      </c>
      <c r="D3457" s="11">
        <v>1</v>
      </c>
    </row>
    <row r="3458" spans="1:4" x14ac:dyDescent="0.2">
      <c r="A3458" s="11">
        <v>103458</v>
      </c>
      <c r="B3458" s="11">
        <v>0</v>
      </c>
      <c r="C3458" s="11">
        <v>963</v>
      </c>
      <c r="D3458" s="11">
        <v>19</v>
      </c>
    </row>
    <row r="3459" spans="1:4" x14ac:dyDescent="0.2">
      <c r="A3459" s="11">
        <v>71838</v>
      </c>
      <c r="B3459" s="11">
        <v>0</v>
      </c>
      <c r="C3459" s="11">
        <v>858</v>
      </c>
      <c r="D3459" s="11">
        <v>179</v>
      </c>
    </row>
    <row r="3460" spans="1:4" x14ac:dyDescent="0.2">
      <c r="A3460" s="11">
        <v>104671</v>
      </c>
      <c r="B3460" s="11">
        <v>1</v>
      </c>
      <c r="C3460" s="11">
        <v>652</v>
      </c>
      <c r="D3460" s="11">
        <v>42</v>
      </c>
    </row>
    <row r="3461" spans="1:4" x14ac:dyDescent="0.2">
      <c r="A3461" s="11">
        <v>83793</v>
      </c>
      <c r="B3461" s="11">
        <v>1</v>
      </c>
      <c r="C3461" s="11">
        <v>772</v>
      </c>
      <c r="D3461" s="11">
        <v>397</v>
      </c>
    </row>
    <row r="3462" spans="1:4" x14ac:dyDescent="0.2">
      <c r="A3462" s="11">
        <v>50478</v>
      </c>
      <c r="B3462" s="11">
        <v>0</v>
      </c>
      <c r="C3462" s="11">
        <v>375</v>
      </c>
      <c r="D3462" s="11">
        <v>48</v>
      </c>
    </row>
    <row r="3463" spans="1:4" x14ac:dyDescent="0.2">
      <c r="A3463" s="11">
        <v>118891</v>
      </c>
      <c r="B3463" s="11">
        <v>0</v>
      </c>
      <c r="C3463" s="11">
        <v>403</v>
      </c>
      <c r="D3463" s="11">
        <v>163</v>
      </c>
    </row>
    <row r="3464" spans="1:4" x14ac:dyDescent="0.2">
      <c r="A3464" s="11">
        <v>70440</v>
      </c>
      <c r="B3464" s="11">
        <v>0</v>
      </c>
      <c r="C3464" s="11">
        <v>373</v>
      </c>
      <c r="D3464" s="11">
        <v>350</v>
      </c>
    </row>
    <row r="3465" spans="1:4" x14ac:dyDescent="0.2">
      <c r="A3465" s="11">
        <v>44840</v>
      </c>
      <c r="B3465" s="11">
        <v>1</v>
      </c>
      <c r="C3465" s="11">
        <v>256</v>
      </c>
      <c r="D3465" s="11">
        <v>195</v>
      </c>
    </row>
    <row r="3466" spans="1:4" x14ac:dyDescent="0.2">
      <c r="A3466" s="11">
        <v>107304</v>
      </c>
      <c r="B3466" s="11">
        <v>0</v>
      </c>
      <c r="C3466" s="11">
        <v>82</v>
      </c>
      <c r="D3466" s="11">
        <v>10</v>
      </c>
    </row>
    <row r="3467" spans="1:4" x14ac:dyDescent="0.2">
      <c r="A3467" s="11">
        <v>116195</v>
      </c>
      <c r="B3467" s="11">
        <v>1</v>
      </c>
      <c r="C3467" s="11">
        <v>435</v>
      </c>
      <c r="D3467" s="11">
        <v>223</v>
      </c>
    </row>
    <row r="3468" spans="1:4" x14ac:dyDescent="0.2">
      <c r="A3468" s="11">
        <v>86980</v>
      </c>
      <c r="B3468" s="11">
        <v>1</v>
      </c>
      <c r="C3468" s="11">
        <v>551</v>
      </c>
      <c r="D3468" s="11">
        <v>46</v>
      </c>
    </row>
    <row r="3469" spans="1:4" x14ac:dyDescent="0.2">
      <c r="A3469" s="11">
        <v>122230</v>
      </c>
      <c r="B3469" s="11">
        <v>0</v>
      </c>
      <c r="C3469" s="11">
        <v>32</v>
      </c>
      <c r="D3469" s="11">
        <v>5</v>
      </c>
    </row>
    <row r="3470" spans="1:4" x14ac:dyDescent="0.2">
      <c r="A3470" s="11">
        <v>47602</v>
      </c>
      <c r="B3470" s="11">
        <v>1</v>
      </c>
      <c r="C3470" s="11">
        <v>14</v>
      </c>
      <c r="D3470" s="11">
        <v>13</v>
      </c>
    </row>
    <row r="3471" spans="1:4" x14ac:dyDescent="0.2">
      <c r="A3471" s="11">
        <v>42190</v>
      </c>
      <c r="B3471" s="11">
        <v>0</v>
      </c>
      <c r="C3471" s="11">
        <v>400</v>
      </c>
      <c r="D3471" s="11">
        <v>232</v>
      </c>
    </row>
    <row r="3472" spans="1:4" x14ac:dyDescent="0.2">
      <c r="A3472" s="11">
        <v>111130</v>
      </c>
      <c r="B3472" s="11">
        <v>1</v>
      </c>
      <c r="C3472" s="11">
        <v>797</v>
      </c>
      <c r="D3472" s="11">
        <v>375</v>
      </c>
    </row>
    <row r="3473" spans="1:4" x14ac:dyDescent="0.2">
      <c r="A3473" s="11">
        <v>71774</v>
      </c>
      <c r="B3473" s="11">
        <v>0</v>
      </c>
      <c r="C3473" s="11">
        <v>930</v>
      </c>
      <c r="D3473" s="11">
        <v>483</v>
      </c>
    </row>
    <row r="3474" spans="1:4" x14ac:dyDescent="0.2">
      <c r="A3474" s="11">
        <v>75010</v>
      </c>
      <c r="B3474" s="11">
        <v>1</v>
      </c>
      <c r="C3474" s="11">
        <v>980</v>
      </c>
      <c r="D3474" s="11">
        <v>872</v>
      </c>
    </row>
    <row r="3475" spans="1:4" x14ac:dyDescent="0.2">
      <c r="A3475" s="11">
        <v>119276</v>
      </c>
      <c r="B3475" s="11">
        <v>1</v>
      </c>
      <c r="C3475" s="11">
        <v>13</v>
      </c>
      <c r="D3475" s="11">
        <v>0</v>
      </c>
    </row>
    <row r="3476" spans="1:4" x14ac:dyDescent="0.2">
      <c r="A3476" s="11">
        <v>83789</v>
      </c>
      <c r="B3476" s="11">
        <v>1</v>
      </c>
      <c r="C3476" s="11">
        <v>115</v>
      </c>
      <c r="D3476" s="11">
        <v>14</v>
      </c>
    </row>
    <row r="3477" spans="1:4" x14ac:dyDescent="0.2">
      <c r="A3477" s="11">
        <v>86999</v>
      </c>
      <c r="B3477" s="11">
        <v>0</v>
      </c>
      <c r="C3477" s="11">
        <v>306</v>
      </c>
      <c r="D3477" s="11">
        <v>286</v>
      </c>
    </row>
    <row r="3478" spans="1:4" x14ac:dyDescent="0.2">
      <c r="A3478" s="11">
        <v>80678</v>
      </c>
      <c r="B3478" s="11">
        <v>1</v>
      </c>
      <c r="C3478" s="11">
        <v>135</v>
      </c>
      <c r="D3478" s="11">
        <v>14</v>
      </c>
    </row>
    <row r="3479" spans="1:4" x14ac:dyDescent="0.2">
      <c r="A3479" s="11">
        <v>86973</v>
      </c>
      <c r="B3479" s="11">
        <v>0</v>
      </c>
      <c r="C3479" s="11">
        <v>909</v>
      </c>
      <c r="D3479" s="11">
        <v>468</v>
      </c>
    </row>
    <row r="3480" spans="1:4" x14ac:dyDescent="0.2">
      <c r="A3480" s="11">
        <v>81724</v>
      </c>
      <c r="B3480" s="11">
        <v>1</v>
      </c>
      <c r="C3480" s="11">
        <v>613</v>
      </c>
      <c r="D3480" s="11">
        <v>486</v>
      </c>
    </row>
    <row r="3481" spans="1:4" x14ac:dyDescent="0.2">
      <c r="A3481" s="11">
        <v>104678</v>
      </c>
      <c r="B3481" s="11">
        <v>0</v>
      </c>
      <c r="C3481" s="11">
        <v>900</v>
      </c>
      <c r="D3481" s="11">
        <v>55</v>
      </c>
    </row>
    <row r="3482" spans="1:4" x14ac:dyDescent="0.2">
      <c r="A3482" s="11">
        <v>71844</v>
      </c>
      <c r="B3482" s="11">
        <v>1</v>
      </c>
      <c r="C3482" s="11">
        <v>162</v>
      </c>
      <c r="D3482" s="11">
        <v>121</v>
      </c>
    </row>
    <row r="3483" spans="1:4" x14ac:dyDescent="0.2">
      <c r="A3483" s="11">
        <v>42287</v>
      </c>
      <c r="B3483" s="11">
        <v>0</v>
      </c>
      <c r="C3483" s="11">
        <v>924</v>
      </c>
      <c r="D3483" s="11">
        <v>606</v>
      </c>
    </row>
    <row r="3484" spans="1:4" x14ac:dyDescent="0.2">
      <c r="A3484" s="11">
        <v>116678</v>
      </c>
      <c r="B3484" s="11">
        <v>1</v>
      </c>
      <c r="C3484" s="11">
        <v>104</v>
      </c>
      <c r="D3484" s="11">
        <v>53</v>
      </c>
    </row>
    <row r="3485" spans="1:4" x14ac:dyDescent="0.2">
      <c r="A3485" s="11">
        <v>116845</v>
      </c>
      <c r="B3485" s="11">
        <v>1</v>
      </c>
      <c r="C3485" s="11">
        <v>496</v>
      </c>
      <c r="D3485" s="11">
        <v>78</v>
      </c>
    </row>
    <row r="3486" spans="1:4" x14ac:dyDescent="0.2">
      <c r="A3486" s="11">
        <v>114252</v>
      </c>
      <c r="B3486" s="11">
        <v>1</v>
      </c>
      <c r="C3486" s="11">
        <v>508</v>
      </c>
      <c r="D3486" s="11">
        <v>148</v>
      </c>
    </row>
    <row r="3487" spans="1:4" x14ac:dyDescent="0.2">
      <c r="A3487" s="11">
        <v>117595</v>
      </c>
      <c r="B3487" s="11">
        <v>0</v>
      </c>
      <c r="C3487" s="11">
        <v>597</v>
      </c>
      <c r="D3487" s="11">
        <v>544</v>
      </c>
    </row>
    <row r="3488" spans="1:4" x14ac:dyDescent="0.2">
      <c r="A3488" s="11">
        <v>109579</v>
      </c>
      <c r="B3488" s="11">
        <v>0</v>
      </c>
      <c r="C3488" s="11">
        <v>854</v>
      </c>
      <c r="D3488" s="11">
        <v>520</v>
      </c>
    </row>
    <row r="3489" spans="1:4" x14ac:dyDescent="0.2">
      <c r="A3489" s="11">
        <v>117597</v>
      </c>
      <c r="B3489" s="11">
        <v>0</v>
      </c>
      <c r="C3489" s="11">
        <v>929</v>
      </c>
      <c r="D3489" s="11">
        <v>242</v>
      </c>
    </row>
    <row r="3490" spans="1:4" x14ac:dyDescent="0.2">
      <c r="A3490" s="11">
        <v>14401</v>
      </c>
      <c r="B3490" s="11">
        <v>1</v>
      </c>
      <c r="C3490" s="11">
        <v>444</v>
      </c>
      <c r="D3490" s="11">
        <v>388</v>
      </c>
    </row>
    <row r="3491" spans="1:4" x14ac:dyDescent="0.2">
      <c r="A3491" s="11">
        <v>109290</v>
      </c>
      <c r="B3491" s="11">
        <v>0</v>
      </c>
      <c r="C3491" s="11">
        <v>526</v>
      </c>
      <c r="D3491" s="11">
        <v>460</v>
      </c>
    </row>
    <row r="3492" spans="1:4" x14ac:dyDescent="0.2">
      <c r="A3492" s="11">
        <v>117665</v>
      </c>
      <c r="B3492" s="11">
        <v>0</v>
      </c>
      <c r="C3492" s="11">
        <v>147</v>
      </c>
      <c r="D3492" s="11">
        <v>4</v>
      </c>
    </row>
    <row r="3493" spans="1:4" x14ac:dyDescent="0.2">
      <c r="A3493" s="11">
        <v>117681</v>
      </c>
      <c r="B3493" s="11">
        <v>0</v>
      </c>
      <c r="C3493" s="11">
        <v>506</v>
      </c>
      <c r="D3493" s="11">
        <v>205</v>
      </c>
    </row>
    <row r="3494" spans="1:4" x14ac:dyDescent="0.2">
      <c r="A3494" s="11">
        <v>119406</v>
      </c>
      <c r="B3494" s="11">
        <v>0</v>
      </c>
      <c r="C3494" s="11">
        <v>706</v>
      </c>
      <c r="D3494" s="11">
        <v>652</v>
      </c>
    </row>
    <row r="3495" spans="1:4" x14ac:dyDescent="0.2">
      <c r="A3495" s="11">
        <v>117676</v>
      </c>
      <c r="B3495" s="11">
        <v>0</v>
      </c>
      <c r="C3495" s="11">
        <v>741</v>
      </c>
      <c r="D3495" s="11">
        <v>352</v>
      </c>
    </row>
    <row r="3496" spans="1:4" x14ac:dyDescent="0.2">
      <c r="A3496" s="11">
        <v>109571</v>
      </c>
      <c r="B3496" s="11">
        <v>1</v>
      </c>
      <c r="C3496" s="11">
        <v>399</v>
      </c>
      <c r="D3496" s="11">
        <v>234</v>
      </c>
    </row>
    <row r="3497" spans="1:4" x14ac:dyDescent="0.2">
      <c r="A3497" s="11">
        <v>116676</v>
      </c>
      <c r="B3497" s="11">
        <v>0</v>
      </c>
      <c r="C3497" s="11">
        <v>123</v>
      </c>
      <c r="D3497" s="11">
        <v>108</v>
      </c>
    </row>
    <row r="3498" spans="1:4" x14ac:dyDescent="0.2">
      <c r="A3498" s="11">
        <v>116816</v>
      </c>
      <c r="B3498" s="11">
        <v>0</v>
      </c>
      <c r="C3498" s="11">
        <v>199</v>
      </c>
      <c r="D3498" s="11">
        <v>116</v>
      </c>
    </row>
    <row r="3499" spans="1:4" x14ac:dyDescent="0.2">
      <c r="A3499" s="11">
        <v>117663</v>
      </c>
      <c r="B3499" s="11">
        <v>1</v>
      </c>
      <c r="C3499" s="11">
        <v>571</v>
      </c>
      <c r="D3499" s="11">
        <v>44</v>
      </c>
    </row>
    <row r="3500" spans="1:4" x14ac:dyDescent="0.2">
      <c r="A3500" s="11">
        <v>117652</v>
      </c>
      <c r="B3500" s="11">
        <v>0</v>
      </c>
      <c r="C3500" s="11">
        <v>564</v>
      </c>
      <c r="D3500" s="11">
        <v>506</v>
      </c>
    </row>
    <row r="3501" spans="1:4" x14ac:dyDescent="0.2">
      <c r="A3501" s="11">
        <v>109289</v>
      </c>
      <c r="B3501" s="11">
        <v>1</v>
      </c>
      <c r="C3501" s="11">
        <v>266</v>
      </c>
      <c r="D3501" s="11">
        <v>171</v>
      </c>
    </row>
    <row r="3502" spans="1:4" x14ac:dyDescent="0.2">
      <c r="A3502" s="11">
        <v>117656</v>
      </c>
      <c r="B3502" s="11">
        <v>0</v>
      </c>
      <c r="C3502" s="11">
        <v>447</v>
      </c>
      <c r="D3502" s="11">
        <v>138</v>
      </c>
    </row>
    <row r="3503" spans="1:4" x14ac:dyDescent="0.2">
      <c r="A3503" s="11">
        <v>117677</v>
      </c>
      <c r="B3503" s="11">
        <v>1</v>
      </c>
      <c r="C3503" s="11">
        <v>404</v>
      </c>
      <c r="D3503" s="11">
        <v>386</v>
      </c>
    </row>
    <row r="3504" spans="1:4" x14ac:dyDescent="0.2">
      <c r="A3504" s="11">
        <v>116677</v>
      </c>
      <c r="B3504" s="11">
        <v>1</v>
      </c>
      <c r="C3504" s="11">
        <v>0</v>
      </c>
      <c r="D3504" s="11">
        <v>0</v>
      </c>
    </row>
    <row r="3505" spans="1:4" x14ac:dyDescent="0.2">
      <c r="A3505" s="11">
        <v>117256</v>
      </c>
      <c r="B3505" s="11">
        <v>1</v>
      </c>
      <c r="C3505" s="11">
        <v>751</v>
      </c>
      <c r="D3505" s="11">
        <v>302</v>
      </c>
    </row>
    <row r="3506" spans="1:4" x14ac:dyDescent="0.2">
      <c r="A3506" s="11">
        <v>122738</v>
      </c>
      <c r="B3506" s="11">
        <v>1</v>
      </c>
      <c r="C3506" s="11">
        <v>238</v>
      </c>
      <c r="D3506" s="11">
        <v>114</v>
      </c>
    </row>
    <row r="3507" spans="1:4" x14ac:dyDescent="0.2">
      <c r="A3507" s="11">
        <v>116679</v>
      </c>
      <c r="B3507" s="11">
        <v>1</v>
      </c>
      <c r="C3507" s="11">
        <v>724</v>
      </c>
      <c r="D3507" s="11">
        <v>622</v>
      </c>
    </row>
    <row r="3508" spans="1:4" x14ac:dyDescent="0.2">
      <c r="A3508" s="11">
        <v>116831</v>
      </c>
      <c r="B3508" s="11">
        <v>1</v>
      </c>
      <c r="C3508" s="11">
        <v>689</v>
      </c>
      <c r="D3508" s="11">
        <v>618</v>
      </c>
    </row>
    <row r="3509" spans="1:4" x14ac:dyDescent="0.2">
      <c r="A3509" s="11">
        <v>109577</v>
      </c>
      <c r="B3509" s="11">
        <v>0</v>
      </c>
      <c r="C3509" s="11">
        <v>980</v>
      </c>
      <c r="D3509" s="11">
        <v>702</v>
      </c>
    </row>
    <row r="3510" spans="1:4" x14ac:dyDescent="0.2">
      <c r="A3510" s="11">
        <v>77790</v>
      </c>
      <c r="B3510" s="11">
        <v>1</v>
      </c>
      <c r="C3510" s="11">
        <v>42</v>
      </c>
      <c r="D3510" s="11">
        <v>30</v>
      </c>
    </row>
    <row r="3511" spans="1:4" x14ac:dyDescent="0.2">
      <c r="A3511" s="11">
        <v>101172</v>
      </c>
      <c r="B3511" s="11">
        <v>0</v>
      </c>
      <c r="C3511" s="11">
        <v>470</v>
      </c>
      <c r="D3511" s="11">
        <v>388</v>
      </c>
    </row>
    <row r="3512" spans="1:4" x14ac:dyDescent="0.2">
      <c r="A3512" s="11">
        <v>87023</v>
      </c>
      <c r="B3512" s="11">
        <v>1</v>
      </c>
      <c r="C3512" s="11">
        <v>648</v>
      </c>
      <c r="D3512" s="11">
        <v>435</v>
      </c>
    </row>
    <row r="3513" spans="1:4" x14ac:dyDescent="0.2">
      <c r="A3513" s="11">
        <v>101520</v>
      </c>
      <c r="B3513" s="11">
        <v>1</v>
      </c>
      <c r="C3513" s="11">
        <v>634</v>
      </c>
      <c r="D3513" s="11">
        <v>53</v>
      </c>
    </row>
    <row r="3514" spans="1:4" x14ac:dyDescent="0.2">
      <c r="A3514" s="11">
        <v>118362</v>
      </c>
      <c r="B3514" s="11">
        <v>0</v>
      </c>
      <c r="C3514" s="11">
        <v>948</v>
      </c>
      <c r="D3514" s="11">
        <v>156</v>
      </c>
    </row>
    <row r="3515" spans="1:4" x14ac:dyDescent="0.2">
      <c r="A3515" s="11">
        <v>87313</v>
      </c>
      <c r="B3515" s="11">
        <v>0</v>
      </c>
      <c r="C3515" s="11">
        <v>399</v>
      </c>
      <c r="D3515" s="11">
        <v>175</v>
      </c>
    </row>
    <row r="3516" spans="1:4" x14ac:dyDescent="0.2">
      <c r="A3516" s="11">
        <v>111015</v>
      </c>
      <c r="B3516" s="11">
        <v>0</v>
      </c>
      <c r="C3516" s="11">
        <v>967</v>
      </c>
      <c r="D3516" s="11">
        <v>560</v>
      </c>
    </row>
    <row r="3517" spans="1:4" x14ac:dyDescent="0.2">
      <c r="A3517" s="11">
        <v>87312</v>
      </c>
      <c r="B3517" s="11">
        <v>1</v>
      </c>
      <c r="C3517" s="11">
        <v>188</v>
      </c>
      <c r="D3517" s="11">
        <v>66</v>
      </c>
    </row>
    <row r="3518" spans="1:4" x14ac:dyDescent="0.2">
      <c r="A3518" s="11">
        <v>87025</v>
      </c>
      <c r="B3518" s="11">
        <v>1</v>
      </c>
      <c r="C3518" s="11">
        <v>673</v>
      </c>
      <c r="D3518" s="11">
        <v>552</v>
      </c>
    </row>
    <row r="3519" spans="1:4" x14ac:dyDescent="0.2">
      <c r="A3519" s="11">
        <v>111587</v>
      </c>
      <c r="B3519" s="11">
        <v>0</v>
      </c>
      <c r="C3519" s="11">
        <v>48</v>
      </c>
      <c r="D3519" s="11">
        <v>6</v>
      </c>
    </row>
    <row r="3520" spans="1:4" x14ac:dyDescent="0.2">
      <c r="A3520" s="11">
        <v>114934</v>
      </c>
      <c r="B3520" s="11">
        <v>1</v>
      </c>
      <c r="C3520" s="11">
        <v>235</v>
      </c>
      <c r="D3520" s="11">
        <v>165</v>
      </c>
    </row>
    <row r="3521" spans="1:4" x14ac:dyDescent="0.2">
      <c r="A3521" s="11">
        <v>116519</v>
      </c>
      <c r="B3521" s="11">
        <v>0</v>
      </c>
      <c r="C3521" s="11">
        <v>614</v>
      </c>
      <c r="D3521" s="11">
        <v>140</v>
      </c>
    </row>
    <row r="3522" spans="1:4" x14ac:dyDescent="0.2">
      <c r="A3522" s="11">
        <v>116516</v>
      </c>
      <c r="B3522" s="11">
        <v>0</v>
      </c>
      <c r="C3522" s="11">
        <v>791</v>
      </c>
      <c r="D3522" s="11">
        <v>275</v>
      </c>
    </row>
    <row r="3523" spans="1:4" x14ac:dyDescent="0.2">
      <c r="A3523" s="11">
        <v>104931</v>
      </c>
      <c r="B3523" s="11">
        <v>0</v>
      </c>
      <c r="C3523" s="11">
        <v>916</v>
      </c>
      <c r="D3523" s="11">
        <v>629</v>
      </c>
    </row>
    <row r="3524" spans="1:4" x14ac:dyDescent="0.2">
      <c r="A3524" s="11">
        <v>105656</v>
      </c>
      <c r="B3524" s="11">
        <v>0</v>
      </c>
      <c r="C3524" s="11">
        <v>621</v>
      </c>
      <c r="D3524" s="11">
        <v>149</v>
      </c>
    </row>
    <row r="3525" spans="1:4" x14ac:dyDescent="0.2">
      <c r="A3525" s="11">
        <v>117702</v>
      </c>
      <c r="B3525" s="11">
        <v>1</v>
      </c>
      <c r="C3525" s="11">
        <v>935</v>
      </c>
      <c r="D3525" s="11">
        <v>914</v>
      </c>
    </row>
    <row r="3526" spans="1:4" x14ac:dyDescent="0.2">
      <c r="A3526" s="11">
        <v>88385</v>
      </c>
      <c r="B3526" s="11">
        <v>1</v>
      </c>
      <c r="C3526" s="11">
        <v>524</v>
      </c>
      <c r="D3526" s="11">
        <v>66</v>
      </c>
    </row>
    <row r="3527" spans="1:4" x14ac:dyDescent="0.2">
      <c r="A3527" s="11">
        <v>76451</v>
      </c>
      <c r="B3527" s="11">
        <v>1</v>
      </c>
      <c r="C3527" s="11">
        <v>490</v>
      </c>
      <c r="D3527" s="11">
        <v>212</v>
      </c>
    </row>
    <row r="3528" spans="1:4" x14ac:dyDescent="0.2">
      <c r="A3528" s="11">
        <v>199950</v>
      </c>
      <c r="B3528" s="11">
        <v>1</v>
      </c>
      <c r="C3528" s="11">
        <v>538</v>
      </c>
      <c r="D3528" s="11">
        <v>517</v>
      </c>
    </row>
    <row r="3529" spans="1:4" x14ac:dyDescent="0.2">
      <c r="A3529" s="11">
        <v>121167</v>
      </c>
      <c r="B3529" s="11">
        <v>1</v>
      </c>
      <c r="C3529" s="11">
        <v>922</v>
      </c>
      <c r="D3529" s="11">
        <v>913</v>
      </c>
    </row>
    <row r="3530" spans="1:4" x14ac:dyDescent="0.2">
      <c r="A3530" s="11">
        <v>199954</v>
      </c>
      <c r="B3530" s="11">
        <v>1</v>
      </c>
      <c r="C3530" s="11">
        <v>665</v>
      </c>
      <c r="D3530" s="11">
        <v>254</v>
      </c>
    </row>
    <row r="3531" spans="1:4" x14ac:dyDescent="0.2">
      <c r="A3531" s="11">
        <v>190713</v>
      </c>
      <c r="B3531" s="11">
        <v>0</v>
      </c>
      <c r="C3531" s="11">
        <v>251</v>
      </c>
      <c r="D3531" s="11">
        <v>14</v>
      </c>
    </row>
    <row r="3532" spans="1:4" x14ac:dyDescent="0.2">
      <c r="A3532" s="11">
        <v>199951</v>
      </c>
      <c r="B3532" s="11">
        <v>0</v>
      </c>
      <c r="C3532" s="11">
        <v>592</v>
      </c>
      <c r="D3532" s="11">
        <v>567</v>
      </c>
    </row>
    <row r="3533" spans="1:4" x14ac:dyDescent="0.2">
      <c r="A3533" s="11">
        <v>85263</v>
      </c>
      <c r="B3533" s="11">
        <v>1</v>
      </c>
      <c r="C3533" s="11">
        <v>617</v>
      </c>
      <c r="D3533" s="11">
        <v>471</v>
      </c>
    </row>
    <row r="3534" spans="1:4" x14ac:dyDescent="0.2">
      <c r="A3534" s="11">
        <v>180016</v>
      </c>
      <c r="B3534" s="11">
        <v>0</v>
      </c>
      <c r="C3534" s="11">
        <v>710</v>
      </c>
      <c r="D3534" s="11">
        <v>413</v>
      </c>
    </row>
    <row r="3535" spans="1:4" x14ac:dyDescent="0.2">
      <c r="A3535" s="11">
        <v>129432</v>
      </c>
      <c r="B3535" s="11">
        <v>0</v>
      </c>
      <c r="C3535" s="11">
        <v>45</v>
      </c>
      <c r="D3535" s="11">
        <v>4</v>
      </c>
    </row>
    <row r="3536" spans="1:4" x14ac:dyDescent="0.2">
      <c r="A3536" s="11">
        <v>120052</v>
      </c>
      <c r="B3536" s="11">
        <v>1</v>
      </c>
      <c r="C3536" s="11">
        <v>511</v>
      </c>
      <c r="D3536" s="11">
        <v>424</v>
      </c>
    </row>
    <row r="3537" spans="1:4" x14ac:dyDescent="0.2">
      <c r="A3537" s="11">
        <v>111876</v>
      </c>
      <c r="B3537" s="11">
        <v>0</v>
      </c>
      <c r="C3537" s="11">
        <v>712</v>
      </c>
      <c r="D3537" s="11">
        <v>665</v>
      </c>
    </row>
    <row r="3538" spans="1:4" x14ac:dyDescent="0.2">
      <c r="A3538" s="11">
        <v>85092</v>
      </c>
      <c r="B3538" s="11">
        <v>0</v>
      </c>
      <c r="C3538" s="11">
        <v>233</v>
      </c>
      <c r="D3538" s="11">
        <v>194</v>
      </c>
    </row>
    <row r="3539" spans="1:4" x14ac:dyDescent="0.2">
      <c r="A3539" s="11">
        <v>121046</v>
      </c>
      <c r="B3539" s="11">
        <v>1</v>
      </c>
      <c r="C3539" s="11">
        <v>360</v>
      </c>
      <c r="D3539" s="11">
        <v>359</v>
      </c>
    </row>
    <row r="3540" spans="1:4" x14ac:dyDescent="0.2">
      <c r="A3540" s="11">
        <v>849</v>
      </c>
      <c r="B3540" s="11">
        <v>0</v>
      </c>
      <c r="C3540" s="11">
        <v>127</v>
      </c>
      <c r="D3540" s="11">
        <v>112</v>
      </c>
    </row>
    <row r="3541" spans="1:4" x14ac:dyDescent="0.2">
      <c r="A3541" s="11">
        <v>21662</v>
      </c>
      <c r="B3541" s="11">
        <v>0</v>
      </c>
      <c r="C3541" s="11">
        <v>906</v>
      </c>
      <c r="D3541" s="11">
        <v>896</v>
      </c>
    </row>
    <row r="3542" spans="1:4" x14ac:dyDescent="0.2">
      <c r="A3542" s="11">
        <v>127038</v>
      </c>
      <c r="B3542" s="11">
        <v>0</v>
      </c>
      <c r="C3542" s="11">
        <v>850</v>
      </c>
      <c r="D3542" s="11">
        <v>561</v>
      </c>
    </row>
    <row r="3543" spans="1:4" x14ac:dyDescent="0.2">
      <c r="A3543" s="11">
        <v>91954</v>
      </c>
      <c r="B3543" s="11">
        <v>1</v>
      </c>
      <c r="C3543" s="11">
        <v>746</v>
      </c>
      <c r="D3543" s="11">
        <v>101</v>
      </c>
    </row>
    <row r="3544" spans="1:4" x14ac:dyDescent="0.2">
      <c r="A3544" s="11">
        <v>96365</v>
      </c>
      <c r="B3544" s="11">
        <v>1</v>
      </c>
      <c r="C3544" s="11">
        <v>190</v>
      </c>
      <c r="D3544" s="11">
        <v>24</v>
      </c>
    </row>
    <row r="3545" spans="1:4" x14ac:dyDescent="0.2">
      <c r="A3545" s="11">
        <v>121172</v>
      </c>
      <c r="B3545" s="11">
        <v>0</v>
      </c>
      <c r="C3545" s="11">
        <v>562</v>
      </c>
      <c r="D3545" s="11">
        <v>67</v>
      </c>
    </row>
    <row r="3546" spans="1:4" x14ac:dyDescent="0.2">
      <c r="A3546" s="11">
        <v>74331</v>
      </c>
      <c r="B3546" s="11">
        <v>1</v>
      </c>
      <c r="C3546" s="11">
        <v>24</v>
      </c>
      <c r="D3546" s="11">
        <v>14</v>
      </c>
    </row>
    <row r="3547" spans="1:4" x14ac:dyDescent="0.2">
      <c r="A3547" s="11">
        <v>105657</v>
      </c>
      <c r="B3547" s="11">
        <v>1</v>
      </c>
      <c r="C3547" s="11">
        <v>199</v>
      </c>
      <c r="D3547" s="11">
        <v>104</v>
      </c>
    </row>
    <row r="3548" spans="1:4" x14ac:dyDescent="0.2">
      <c r="A3548" s="11">
        <v>113716</v>
      </c>
      <c r="B3548" s="11">
        <v>1</v>
      </c>
      <c r="C3548" s="11">
        <v>153</v>
      </c>
      <c r="D3548" s="11">
        <v>127</v>
      </c>
    </row>
    <row r="3549" spans="1:4" x14ac:dyDescent="0.2">
      <c r="A3549" s="11">
        <v>104510</v>
      </c>
      <c r="B3549" s="11">
        <v>0</v>
      </c>
      <c r="C3549" s="11">
        <v>888</v>
      </c>
      <c r="D3549" s="11">
        <v>460</v>
      </c>
    </row>
    <row r="3550" spans="1:4" x14ac:dyDescent="0.2">
      <c r="A3550" s="11">
        <v>105059</v>
      </c>
      <c r="B3550" s="11">
        <v>1</v>
      </c>
      <c r="C3550" s="11">
        <v>671</v>
      </c>
      <c r="D3550" s="11">
        <v>464</v>
      </c>
    </row>
    <row r="3551" spans="1:4" x14ac:dyDescent="0.2">
      <c r="A3551" s="11">
        <v>63608</v>
      </c>
      <c r="B3551" s="11">
        <v>0</v>
      </c>
      <c r="C3551" s="11">
        <v>293</v>
      </c>
      <c r="D3551" s="11">
        <v>144</v>
      </c>
    </row>
    <row r="3552" spans="1:4" x14ac:dyDescent="0.2">
      <c r="A3552" s="11">
        <v>121095</v>
      </c>
      <c r="B3552" s="11">
        <v>0</v>
      </c>
      <c r="C3552" s="11">
        <v>508</v>
      </c>
      <c r="D3552" s="11">
        <v>270</v>
      </c>
    </row>
    <row r="3553" spans="1:4" x14ac:dyDescent="0.2">
      <c r="A3553" s="11">
        <v>76450</v>
      </c>
      <c r="B3553" s="11">
        <v>0</v>
      </c>
      <c r="C3553" s="11">
        <v>157</v>
      </c>
      <c r="D3553" s="11">
        <v>7</v>
      </c>
    </row>
    <row r="3554" spans="1:4" x14ac:dyDescent="0.2">
      <c r="A3554" s="11">
        <v>121012</v>
      </c>
      <c r="B3554" s="11">
        <v>0</v>
      </c>
      <c r="C3554" s="11">
        <v>810</v>
      </c>
      <c r="D3554" s="11">
        <v>85</v>
      </c>
    </row>
    <row r="3555" spans="1:4" x14ac:dyDescent="0.2">
      <c r="A3555" s="11">
        <v>113187</v>
      </c>
      <c r="B3555" s="11">
        <v>0</v>
      </c>
      <c r="C3555" s="11">
        <v>804</v>
      </c>
      <c r="D3555" s="11">
        <v>670</v>
      </c>
    </row>
    <row r="3556" spans="1:4" x14ac:dyDescent="0.2">
      <c r="A3556" s="11">
        <v>101946</v>
      </c>
      <c r="B3556" s="11">
        <v>0</v>
      </c>
      <c r="C3556" s="11">
        <v>338</v>
      </c>
      <c r="D3556" s="11">
        <v>39</v>
      </c>
    </row>
    <row r="3557" spans="1:4" x14ac:dyDescent="0.2">
      <c r="A3557" s="11">
        <v>117275</v>
      </c>
      <c r="B3557" s="11">
        <v>0</v>
      </c>
      <c r="C3557" s="11">
        <v>580</v>
      </c>
      <c r="D3557" s="11">
        <v>525</v>
      </c>
    </row>
    <row r="3558" spans="1:4" x14ac:dyDescent="0.2">
      <c r="A3558" s="11">
        <v>117695</v>
      </c>
      <c r="B3558" s="11">
        <v>0</v>
      </c>
      <c r="C3558" s="11">
        <v>732</v>
      </c>
      <c r="D3558" s="11">
        <v>597</v>
      </c>
    </row>
    <row r="3559" spans="1:4" x14ac:dyDescent="0.2">
      <c r="A3559" s="11">
        <v>74398</v>
      </c>
      <c r="B3559" s="11">
        <v>1</v>
      </c>
      <c r="C3559" s="11">
        <v>785</v>
      </c>
      <c r="D3559" s="11">
        <v>725</v>
      </c>
    </row>
    <row r="3560" spans="1:4" x14ac:dyDescent="0.2">
      <c r="A3560" s="11">
        <v>105230</v>
      </c>
      <c r="B3560" s="11">
        <v>0</v>
      </c>
      <c r="C3560" s="11">
        <v>270</v>
      </c>
      <c r="D3560" s="11">
        <v>204</v>
      </c>
    </row>
    <row r="3561" spans="1:4" x14ac:dyDescent="0.2">
      <c r="A3561" s="11">
        <v>112776</v>
      </c>
      <c r="B3561" s="11">
        <v>0</v>
      </c>
      <c r="C3561" s="11">
        <v>263</v>
      </c>
      <c r="D3561" s="11">
        <v>76</v>
      </c>
    </row>
    <row r="3562" spans="1:4" x14ac:dyDescent="0.2">
      <c r="A3562" s="11">
        <v>23968</v>
      </c>
      <c r="B3562" s="11">
        <v>0</v>
      </c>
      <c r="C3562" s="11">
        <v>832</v>
      </c>
      <c r="D3562" s="11">
        <v>610</v>
      </c>
    </row>
    <row r="3563" spans="1:4" x14ac:dyDescent="0.2">
      <c r="A3563" s="11">
        <v>127025</v>
      </c>
      <c r="B3563" s="11">
        <v>1</v>
      </c>
      <c r="C3563" s="11">
        <v>947</v>
      </c>
      <c r="D3563" s="11">
        <v>663</v>
      </c>
    </row>
    <row r="3564" spans="1:4" x14ac:dyDescent="0.2">
      <c r="A3564" s="11">
        <v>118956</v>
      </c>
      <c r="B3564" s="11">
        <v>0</v>
      </c>
      <c r="C3564" s="11">
        <v>521</v>
      </c>
      <c r="D3564" s="11">
        <v>256</v>
      </c>
    </row>
    <row r="3565" spans="1:4" x14ac:dyDescent="0.2">
      <c r="A3565" s="11">
        <v>118947</v>
      </c>
      <c r="B3565" s="11">
        <v>1</v>
      </c>
      <c r="C3565" s="11">
        <v>31</v>
      </c>
      <c r="D3565" s="11">
        <v>19</v>
      </c>
    </row>
    <row r="3566" spans="1:4" x14ac:dyDescent="0.2">
      <c r="A3566" s="11">
        <v>95873</v>
      </c>
      <c r="B3566" s="11">
        <v>0</v>
      </c>
      <c r="C3566" s="11">
        <v>522</v>
      </c>
      <c r="D3566" s="11">
        <v>442</v>
      </c>
    </row>
    <row r="3567" spans="1:4" x14ac:dyDescent="0.2">
      <c r="A3567" s="11">
        <v>118946</v>
      </c>
      <c r="B3567" s="11">
        <v>0</v>
      </c>
      <c r="C3567" s="11">
        <v>718</v>
      </c>
      <c r="D3567" s="11">
        <v>54</v>
      </c>
    </row>
    <row r="3568" spans="1:4" x14ac:dyDescent="0.2">
      <c r="A3568" s="11">
        <v>44991</v>
      </c>
      <c r="B3568" s="11">
        <v>0</v>
      </c>
      <c r="C3568" s="11">
        <v>602</v>
      </c>
      <c r="D3568" s="11">
        <v>39</v>
      </c>
    </row>
    <row r="3569" spans="1:4" x14ac:dyDescent="0.2">
      <c r="A3569" s="11">
        <v>122398</v>
      </c>
      <c r="B3569" s="11">
        <v>1</v>
      </c>
      <c r="C3569" s="11">
        <v>714</v>
      </c>
      <c r="D3569" s="11">
        <v>689</v>
      </c>
    </row>
    <row r="3570" spans="1:4" x14ac:dyDescent="0.2">
      <c r="A3570" s="11">
        <v>108638</v>
      </c>
      <c r="B3570" s="11">
        <v>0</v>
      </c>
      <c r="C3570" s="11">
        <v>510</v>
      </c>
      <c r="D3570" s="11">
        <v>243</v>
      </c>
    </row>
    <row r="3571" spans="1:4" x14ac:dyDescent="0.2">
      <c r="A3571" s="11">
        <v>113633</v>
      </c>
      <c r="B3571" s="11">
        <v>1</v>
      </c>
      <c r="C3571" s="11">
        <v>421</v>
      </c>
      <c r="D3571" s="11">
        <v>217</v>
      </c>
    </row>
    <row r="3572" spans="1:4" x14ac:dyDescent="0.2">
      <c r="A3572" s="11">
        <v>113649</v>
      </c>
      <c r="B3572" s="11">
        <v>0</v>
      </c>
      <c r="C3572" s="11">
        <v>772</v>
      </c>
      <c r="D3572" s="11">
        <v>346</v>
      </c>
    </row>
    <row r="3573" spans="1:4" x14ac:dyDescent="0.2">
      <c r="A3573" s="11">
        <v>113619</v>
      </c>
      <c r="B3573" s="11">
        <v>0</v>
      </c>
      <c r="C3573" s="11">
        <v>69</v>
      </c>
      <c r="D3573" s="11">
        <v>2</v>
      </c>
    </row>
    <row r="3574" spans="1:4" x14ac:dyDescent="0.2">
      <c r="A3574" s="11">
        <v>113648</v>
      </c>
      <c r="B3574" s="11">
        <v>0</v>
      </c>
      <c r="C3574" s="11">
        <v>245</v>
      </c>
      <c r="D3574" s="11">
        <v>134</v>
      </c>
    </row>
    <row r="3575" spans="1:4" x14ac:dyDescent="0.2">
      <c r="A3575" s="11">
        <v>120889</v>
      </c>
      <c r="B3575" s="11">
        <v>0</v>
      </c>
      <c r="C3575" s="11">
        <v>623</v>
      </c>
      <c r="D3575" s="11">
        <v>51</v>
      </c>
    </row>
    <row r="3576" spans="1:4" x14ac:dyDescent="0.2">
      <c r="A3576" s="11">
        <v>113620</v>
      </c>
      <c r="B3576" s="11">
        <v>1</v>
      </c>
      <c r="C3576" s="11">
        <v>965</v>
      </c>
      <c r="D3576" s="11">
        <v>21</v>
      </c>
    </row>
    <row r="3577" spans="1:4" x14ac:dyDescent="0.2">
      <c r="A3577" s="11">
        <v>113626</v>
      </c>
      <c r="B3577" s="11">
        <v>1</v>
      </c>
      <c r="C3577" s="11">
        <v>98</v>
      </c>
      <c r="D3577" s="11">
        <v>39</v>
      </c>
    </row>
    <row r="3578" spans="1:4" x14ac:dyDescent="0.2">
      <c r="A3578" s="11">
        <v>113657</v>
      </c>
      <c r="B3578" s="11">
        <v>1</v>
      </c>
      <c r="C3578" s="11">
        <v>15</v>
      </c>
      <c r="D3578" s="11">
        <v>14</v>
      </c>
    </row>
    <row r="3579" spans="1:4" x14ac:dyDescent="0.2">
      <c r="A3579" s="11">
        <v>113645</v>
      </c>
      <c r="B3579" s="11">
        <v>1</v>
      </c>
      <c r="C3579" s="11">
        <v>742</v>
      </c>
      <c r="D3579" s="11">
        <v>135</v>
      </c>
    </row>
    <row r="3580" spans="1:4" x14ac:dyDescent="0.2">
      <c r="A3580" s="11">
        <v>18247</v>
      </c>
      <c r="B3580" s="11">
        <v>1</v>
      </c>
      <c r="C3580" s="11">
        <v>463</v>
      </c>
      <c r="D3580" s="11">
        <v>172</v>
      </c>
    </row>
    <row r="3581" spans="1:4" x14ac:dyDescent="0.2">
      <c r="A3581" s="11">
        <v>121249</v>
      </c>
      <c r="B3581" s="11">
        <v>1</v>
      </c>
      <c r="C3581" s="11">
        <v>203</v>
      </c>
      <c r="D3581" s="11">
        <v>103</v>
      </c>
    </row>
    <row r="3582" spans="1:4" x14ac:dyDescent="0.2">
      <c r="A3582" s="11">
        <v>104912</v>
      </c>
      <c r="B3582" s="11">
        <v>1</v>
      </c>
      <c r="C3582" s="11">
        <v>138</v>
      </c>
      <c r="D3582" s="11">
        <v>13</v>
      </c>
    </row>
    <row r="3583" spans="1:4" x14ac:dyDescent="0.2">
      <c r="A3583" s="11">
        <v>73222</v>
      </c>
      <c r="B3583" s="11">
        <v>1</v>
      </c>
      <c r="C3583" s="11">
        <v>34</v>
      </c>
      <c r="D3583" s="11">
        <v>21</v>
      </c>
    </row>
    <row r="3584" spans="1:4" x14ac:dyDescent="0.2">
      <c r="A3584" s="11">
        <v>78834</v>
      </c>
      <c r="B3584" s="11">
        <v>0</v>
      </c>
      <c r="C3584" s="11">
        <v>465</v>
      </c>
      <c r="D3584" s="11">
        <v>203</v>
      </c>
    </row>
    <row r="3585" spans="1:4" x14ac:dyDescent="0.2">
      <c r="A3585" s="11">
        <v>15109</v>
      </c>
      <c r="B3585" s="11">
        <v>0</v>
      </c>
      <c r="C3585" s="11">
        <v>137</v>
      </c>
      <c r="D3585" s="11">
        <v>78</v>
      </c>
    </row>
    <row r="3586" spans="1:4" x14ac:dyDescent="0.2">
      <c r="A3586" s="11">
        <v>26126</v>
      </c>
      <c r="B3586" s="11">
        <v>0</v>
      </c>
      <c r="C3586" s="11">
        <v>808</v>
      </c>
      <c r="D3586" s="11">
        <v>218</v>
      </c>
    </row>
    <row r="3587" spans="1:4" x14ac:dyDescent="0.2">
      <c r="A3587" s="11">
        <v>48724</v>
      </c>
      <c r="B3587" s="11">
        <v>0</v>
      </c>
      <c r="C3587" s="11">
        <v>210</v>
      </c>
      <c r="D3587" s="11">
        <v>62</v>
      </c>
    </row>
    <row r="3588" spans="1:4" x14ac:dyDescent="0.2">
      <c r="A3588" s="11">
        <v>98888</v>
      </c>
      <c r="B3588" s="11">
        <v>1</v>
      </c>
      <c r="C3588" s="11">
        <v>919</v>
      </c>
      <c r="D3588" s="11">
        <v>165</v>
      </c>
    </row>
    <row r="3589" spans="1:4" x14ac:dyDescent="0.2">
      <c r="A3589" s="11">
        <v>48605</v>
      </c>
      <c r="B3589" s="11">
        <v>0</v>
      </c>
      <c r="C3589" s="11">
        <v>229</v>
      </c>
      <c r="D3589" s="11">
        <v>32</v>
      </c>
    </row>
    <row r="3590" spans="1:4" x14ac:dyDescent="0.2">
      <c r="A3590" s="11">
        <v>119243</v>
      </c>
      <c r="B3590" s="11">
        <v>1</v>
      </c>
      <c r="C3590" s="11">
        <v>212</v>
      </c>
      <c r="D3590" s="11">
        <v>166</v>
      </c>
    </row>
    <row r="3591" spans="1:4" x14ac:dyDescent="0.2">
      <c r="A3591" s="11">
        <v>22045</v>
      </c>
      <c r="B3591" s="11">
        <v>0</v>
      </c>
      <c r="C3591" s="11">
        <v>961</v>
      </c>
      <c r="D3591" s="11">
        <v>301</v>
      </c>
    </row>
    <row r="3592" spans="1:4" x14ac:dyDescent="0.2">
      <c r="A3592" s="11">
        <v>73221</v>
      </c>
      <c r="B3592" s="11">
        <v>0</v>
      </c>
      <c r="C3592" s="11">
        <v>827</v>
      </c>
      <c r="D3592" s="11">
        <v>786</v>
      </c>
    </row>
    <row r="3593" spans="1:4" x14ac:dyDescent="0.2">
      <c r="A3593" s="11">
        <v>72168</v>
      </c>
      <c r="B3593" s="11">
        <v>1</v>
      </c>
      <c r="C3593" s="11">
        <v>334</v>
      </c>
      <c r="D3593" s="11">
        <v>81</v>
      </c>
    </row>
    <row r="3594" spans="1:4" x14ac:dyDescent="0.2">
      <c r="A3594" s="11">
        <v>127039</v>
      </c>
      <c r="B3594" s="11">
        <v>1</v>
      </c>
      <c r="C3594" s="11">
        <v>938</v>
      </c>
      <c r="D3594" s="11">
        <v>490</v>
      </c>
    </row>
    <row r="3595" spans="1:4" x14ac:dyDescent="0.2">
      <c r="A3595" s="11">
        <v>155861</v>
      </c>
      <c r="B3595" s="11">
        <v>0</v>
      </c>
      <c r="C3595" s="11">
        <v>104</v>
      </c>
      <c r="D3595" s="11">
        <v>26</v>
      </c>
    </row>
    <row r="3596" spans="1:4" x14ac:dyDescent="0.2">
      <c r="A3596" s="11">
        <v>6213</v>
      </c>
      <c r="B3596" s="11">
        <v>0</v>
      </c>
      <c r="C3596" s="11">
        <v>735</v>
      </c>
      <c r="D3596" s="11">
        <v>350</v>
      </c>
    </row>
    <row r="3597" spans="1:4" x14ac:dyDescent="0.2">
      <c r="A3597" s="11">
        <v>6476</v>
      </c>
      <c r="B3597" s="11">
        <v>1</v>
      </c>
      <c r="C3597" s="11">
        <v>571</v>
      </c>
      <c r="D3597" s="11">
        <v>260</v>
      </c>
    </row>
    <row r="3598" spans="1:4" x14ac:dyDescent="0.2">
      <c r="A3598" s="11">
        <v>114933</v>
      </c>
      <c r="B3598" s="11">
        <v>1</v>
      </c>
      <c r="C3598" s="11">
        <v>623</v>
      </c>
      <c r="D3598" s="11">
        <v>82</v>
      </c>
    </row>
    <row r="3599" spans="1:4" x14ac:dyDescent="0.2">
      <c r="A3599" s="11">
        <v>6473</v>
      </c>
      <c r="B3599" s="11">
        <v>0</v>
      </c>
      <c r="C3599" s="11">
        <v>962</v>
      </c>
      <c r="D3599" s="11">
        <v>109</v>
      </c>
    </row>
    <row r="3600" spans="1:4" x14ac:dyDescent="0.2">
      <c r="A3600" s="11">
        <v>99248</v>
      </c>
      <c r="B3600" s="11">
        <v>1</v>
      </c>
      <c r="C3600" s="11">
        <v>725</v>
      </c>
      <c r="D3600" s="11">
        <v>573</v>
      </c>
    </row>
    <row r="3601" spans="1:4" x14ac:dyDescent="0.2">
      <c r="A3601" s="11">
        <v>6477</v>
      </c>
      <c r="B3601" s="11">
        <v>0</v>
      </c>
      <c r="C3601" s="11">
        <v>117</v>
      </c>
      <c r="D3601" s="11">
        <v>99</v>
      </c>
    </row>
    <row r="3602" spans="1:4" x14ac:dyDescent="0.2">
      <c r="A3602" s="11">
        <v>6478</v>
      </c>
      <c r="B3602" s="11">
        <v>1</v>
      </c>
      <c r="C3602" s="11">
        <v>599</v>
      </c>
      <c r="D3602" s="11">
        <v>139</v>
      </c>
    </row>
    <row r="3603" spans="1:4" x14ac:dyDescent="0.2">
      <c r="A3603" s="11">
        <v>6474</v>
      </c>
      <c r="B3603" s="11">
        <v>1</v>
      </c>
      <c r="C3603" s="11">
        <v>791</v>
      </c>
      <c r="D3603" s="11">
        <v>206</v>
      </c>
    </row>
    <row r="3604" spans="1:4" x14ac:dyDescent="0.2">
      <c r="A3604" s="11">
        <v>70574</v>
      </c>
      <c r="B3604" s="11">
        <v>1</v>
      </c>
      <c r="C3604" s="11">
        <v>596</v>
      </c>
      <c r="D3604" s="11">
        <v>218</v>
      </c>
    </row>
    <row r="3605" spans="1:4" x14ac:dyDescent="0.2">
      <c r="A3605" s="11">
        <v>101302</v>
      </c>
      <c r="B3605" s="11">
        <v>1</v>
      </c>
      <c r="C3605" s="11">
        <v>535</v>
      </c>
      <c r="D3605" s="11">
        <v>108</v>
      </c>
    </row>
    <row r="3606" spans="1:4" x14ac:dyDescent="0.2">
      <c r="A3606" s="11">
        <v>104475</v>
      </c>
      <c r="B3606" s="11">
        <v>1</v>
      </c>
      <c r="C3606" s="11">
        <v>179</v>
      </c>
      <c r="D3606" s="11">
        <v>15</v>
      </c>
    </row>
    <row r="3607" spans="1:4" x14ac:dyDescent="0.2">
      <c r="A3607" s="11">
        <v>101296</v>
      </c>
      <c r="B3607" s="11">
        <v>1</v>
      </c>
      <c r="C3607" s="11">
        <v>289</v>
      </c>
      <c r="D3607" s="11">
        <v>207</v>
      </c>
    </row>
    <row r="3608" spans="1:4" x14ac:dyDescent="0.2">
      <c r="A3608" s="11">
        <v>122029</v>
      </c>
      <c r="B3608" s="11">
        <v>1</v>
      </c>
      <c r="C3608" s="11">
        <v>879</v>
      </c>
      <c r="D3608" s="11">
        <v>467</v>
      </c>
    </row>
    <row r="3609" spans="1:4" x14ac:dyDescent="0.2">
      <c r="A3609" s="11">
        <v>102549</v>
      </c>
      <c r="B3609" s="11">
        <v>1</v>
      </c>
      <c r="C3609" s="11">
        <v>428</v>
      </c>
      <c r="D3609" s="11">
        <v>215</v>
      </c>
    </row>
    <row r="3610" spans="1:4" x14ac:dyDescent="0.2">
      <c r="A3610" s="11">
        <v>122026</v>
      </c>
      <c r="B3610" s="11">
        <v>1</v>
      </c>
      <c r="C3610" s="11">
        <v>377</v>
      </c>
      <c r="D3610" s="11">
        <v>167</v>
      </c>
    </row>
    <row r="3611" spans="1:4" x14ac:dyDescent="0.2">
      <c r="A3611" s="11">
        <v>101303</v>
      </c>
      <c r="B3611" s="11">
        <v>0</v>
      </c>
      <c r="C3611" s="11">
        <v>128</v>
      </c>
      <c r="D3611" s="11">
        <v>48</v>
      </c>
    </row>
    <row r="3612" spans="1:4" x14ac:dyDescent="0.2">
      <c r="A3612" s="11">
        <v>102548</v>
      </c>
      <c r="B3612" s="11">
        <v>0</v>
      </c>
      <c r="C3612" s="11">
        <v>321</v>
      </c>
      <c r="D3612" s="11">
        <v>139</v>
      </c>
    </row>
    <row r="3613" spans="1:4" x14ac:dyDescent="0.2">
      <c r="A3613" s="11">
        <v>122027</v>
      </c>
      <c r="B3613" s="11">
        <v>1</v>
      </c>
      <c r="C3613" s="11">
        <v>787</v>
      </c>
      <c r="D3613" s="11">
        <v>382</v>
      </c>
    </row>
    <row r="3614" spans="1:4" x14ac:dyDescent="0.2">
      <c r="A3614" s="11">
        <v>46963</v>
      </c>
      <c r="B3614" s="11">
        <v>0</v>
      </c>
      <c r="C3614" s="11">
        <v>538</v>
      </c>
      <c r="D3614" s="11">
        <v>492</v>
      </c>
    </row>
    <row r="3615" spans="1:4" x14ac:dyDescent="0.2">
      <c r="A3615" s="11">
        <v>102268</v>
      </c>
      <c r="B3615" s="11">
        <v>1</v>
      </c>
      <c r="C3615" s="11">
        <v>819</v>
      </c>
      <c r="D3615" s="11">
        <v>223</v>
      </c>
    </row>
    <row r="3616" spans="1:4" x14ac:dyDescent="0.2">
      <c r="A3616" s="11">
        <v>26649</v>
      </c>
      <c r="B3616" s="11">
        <v>1</v>
      </c>
      <c r="C3616" s="11">
        <v>318</v>
      </c>
      <c r="D3616" s="11">
        <v>304</v>
      </c>
    </row>
    <row r="3617" spans="1:4" x14ac:dyDescent="0.2">
      <c r="A3617" s="11">
        <v>102275</v>
      </c>
      <c r="B3617" s="11">
        <v>1</v>
      </c>
      <c r="C3617" s="11">
        <v>881</v>
      </c>
      <c r="D3617" s="11">
        <v>763</v>
      </c>
    </row>
    <row r="3618" spans="1:4" x14ac:dyDescent="0.2">
      <c r="A3618" s="11">
        <v>43943</v>
      </c>
      <c r="B3618" s="11">
        <v>0</v>
      </c>
      <c r="C3618" s="11">
        <v>359</v>
      </c>
      <c r="D3618" s="11">
        <v>322</v>
      </c>
    </row>
    <row r="3619" spans="1:4" x14ac:dyDescent="0.2">
      <c r="A3619" s="11">
        <v>102550</v>
      </c>
      <c r="B3619" s="11">
        <v>0</v>
      </c>
      <c r="C3619" s="11">
        <v>872</v>
      </c>
      <c r="D3619" s="11">
        <v>30</v>
      </c>
    </row>
    <row r="3620" spans="1:4" x14ac:dyDescent="0.2">
      <c r="A3620" s="11">
        <v>26650</v>
      </c>
      <c r="B3620" s="11">
        <v>1</v>
      </c>
      <c r="C3620" s="11">
        <v>531</v>
      </c>
      <c r="D3620" s="11">
        <v>295</v>
      </c>
    </row>
    <row r="3621" spans="1:4" x14ac:dyDescent="0.2">
      <c r="A3621" s="11">
        <v>117728</v>
      </c>
      <c r="B3621" s="11">
        <v>0</v>
      </c>
      <c r="C3621" s="11">
        <v>909</v>
      </c>
      <c r="D3621" s="11">
        <v>389</v>
      </c>
    </row>
    <row r="3622" spans="1:4" x14ac:dyDescent="0.2">
      <c r="A3622" s="11">
        <v>103588</v>
      </c>
      <c r="B3622" s="11">
        <v>1</v>
      </c>
      <c r="C3622" s="11">
        <v>369</v>
      </c>
      <c r="D3622" s="11">
        <v>338</v>
      </c>
    </row>
    <row r="3623" spans="1:4" x14ac:dyDescent="0.2">
      <c r="A3623" s="11">
        <v>101297</v>
      </c>
      <c r="B3623" s="11">
        <v>1</v>
      </c>
      <c r="C3623" s="11">
        <v>162</v>
      </c>
      <c r="D3623" s="11">
        <v>32</v>
      </c>
    </row>
    <row r="3624" spans="1:4" x14ac:dyDescent="0.2">
      <c r="A3624" s="11">
        <v>101298</v>
      </c>
      <c r="B3624" s="11">
        <v>1</v>
      </c>
      <c r="C3624" s="11">
        <v>736</v>
      </c>
      <c r="D3624" s="11">
        <v>240</v>
      </c>
    </row>
    <row r="3625" spans="1:4" x14ac:dyDescent="0.2">
      <c r="A3625" s="11">
        <v>113129</v>
      </c>
      <c r="B3625" s="11">
        <v>1</v>
      </c>
      <c r="C3625" s="11">
        <v>636</v>
      </c>
      <c r="D3625" s="11">
        <v>297</v>
      </c>
    </row>
    <row r="3626" spans="1:4" x14ac:dyDescent="0.2">
      <c r="A3626" s="11">
        <v>102551</v>
      </c>
      <c r="B3626" s="11">
        <v>0</v>
      </c>
      <c r="C3626" s="11">
        <v>674</v>
      </c>
      <c r="D3626" s="11">
        <v>198</v>
      </c>
    </row>
    <row r="3627" spans="1:4" x14ac:dyDescent="0.2">
      <c r="A3627" s="11">
        <v>117735</v>
      </c>
      <c r="B3627" s="11">
        <v>1</v>
      </c>
      <c r="C3627" s="11">
        <v>749</v>
      </c>
      <c r="D3627" s="11">
        <v>538</v>
      </c>
    </row>
    <row r="3628" spans="1:4" x14ac:dyDescent="0.2">
      <c r="A3628" s="11">
        <v>101299</v>
      </c>
      <c r="B3628" s="11">
        <v>1</v>
      </c>
      <c r="C3628" s="11">
        <v>20</v>
      </c>
      <c r="D3628" s="11">
        <v>11</v>
      </c>
    </row>
    <row r="3629" spans="1:4" x14ac:dyDescent="0.2">
      <c r="A3629" s="11">
        <v>103590</v>
      </c>
      <c r="B3629" s="11">
        <v>1</v>
      </c>
      <c r="C3629" s="11">
        <v>790</v>
      </c>
      <c r="D3629" s="11">
        <v>675</v>
      </c>
    </row>
    <row r="3630" spans="1:4" x14ac:dyDescent="0.2">
      <c r="A3630" s="11">
        <v>43944</v>
      </c>
      <c r="B3630" s="11">
        <v>0</v>
      </c>
      <c r="C3630" s="11">
        <v>269</v>
      </c>
      <c r="D3630" s="11">
        <v>53</v>
      </c>
    </row>
    <row r="3631" spans="1:4" x14ac:dyDescent="0.2">
      <c r="A3631" s="11">
        <v>113128</v>
      </c>
      <c r="B3631" s="11">
        <v>0</v>
      </c>
      <c r="C3631" s="11">
        <v>327</v>
      </c>
      <c r="D3631" s="11">
        <v>142</v>
      </c>
    </row>
    <row r="3632" spans="1:4" x14ac:dyDescent="0.2">
      <c r="A3632" s="11">
        <v>102553</v>
      </c>
      <c r="B3632" s="11">
        <v>0</v>
      </c>
      <c r="C3632" s="11">
        <v>826</v>
      </c>
      <c r="D3632" s="11">
        <v>563</v>
      </c>
    </row>
    <row r="3633" spans="1:4" x14ac:dyDescent="0.2">
      <c r="A3633" s="11">
        <v>114230</v>
      </c>
      <c r="B3633" s="11">
        <v>0</v>
      </c>
      <c r="C3633" s="11">
        <v>591</v>
      </c>
      <c r="D3633" s="11">
        <v>521</v>
      </c>
    </row>
    <row r="3634" spans="1:4" x14ac:dyDescent="0.2">
      <c r="A3634" s="11">
        <v>122028</v>
      </c>
      <c r="B3634" s="11">
        <v>0</v>
      </c>
      <c r="C3634" s="11">
        <v>354</v>
      </c>
      <c r="D3634" s="11">
        <v>159</v>
      </c>
    </row>
    <row r="3635" spans="1:4" x14ac:dyDescent="0.2">
      <c r="A3635" s="11">
        <v>102269</v>
      </c>
      <c r="B3635" s="11">
        <v>1</v>
      </c>
      <c r="C3635" s="11">
        <v>826</v>
      </c>
      <c r="D3635" s="11">
        <v>595</v>
      </c>
    </row>
    <row r="3636" spans="1:4" x14ac:dyDescent="0.2">
      <c r="A3636" s="11">
        <v>26651</v>
      </c>
      <c r="B3636" s="11">
        <v>1</v>
      </c>
      <c r="C3636" s="11">
        <v>730</v>
      </c>
      <c r="D3636" s="11">
        <v>603</v>
      </c>
    </row>
    <row r="3637" spans="1:4" x14ac:dyDescent="0.2">
      <c r="A3637" s="11">
        <v>101316</v>
      </c>
      <c r="B3637" s="11">
        <v>1</v>
      </c>
      <c r="C3637" s="11">
        <v>129</v>
      </c>
      <c r="D3637" s="11">
        <v>92</v>
      </c>
    </row>
    <row r="3638" spans="1:4" x14ac:dyDescent="0.2">
      <c r="A3638" s="11">
        <v>117742</v>
      </c>
      <c r="B3638" s="11">
        <v>1</v>
      </c>
      <c r="C3638" s="11">
        <v>252</v>
      </c>
      <c r="D3638" s="11">
        <v>252</v>
      </c>
    </row>
    <row r="3639" spans="1:4" x14ac:dyDescent="0.2">
      <c r="A3639" s="11">
        <v>101315</v>
      </c>
      <c r="B3639" s="11">
        <v>0</v>
      </c>
      <c r="C3639" s="11">
        <v>511</v>
      </c>
      <c r="D3639" s="11">
        <v>382</v>
      </c>
    </row>
    <row r="3640" spans="1:4" x14ac:dyDescent="0.2">
      <c r="A3640" s="11">
        <v>43945</v>
      </c>
      <c r="B3640" s="11">
        <v>0</v>
      </c>
      <c r="C3640" s="11">
        <v>969</v>
      </c>
      <c r="D3640" s="11">
        <v>930</v>
      </c>
    </row>
    <row r="3641" spans="1:4" x14ac:dyDescent="0.2">
      <c r="A3641" s="11">
        <v>103589</v>
      </c>
      <c r="B3641" s="11">
        <v>0</v>
      </c>
      <c r="C3641" s="11">
        <v>800</v>
      </c>
      <c r="D3641" s="11">
        <v>760</v>
      </c>
    </row>
    <row r="3642" spans="1:4" x14ac:dyDescent="0.2">
      <c r="A3642" s="11">
        <v>88896</v>
      </c>
      <c r="B3642" s="11">
        <v>1</v>
      </c>
      <c r="C3642" s="11">
        <v>491</v>
      </c>
      <c r="D3642" s="11">
        <v>248</v>
      </c>
    </row>
    <row r="3643" spans="1:4" x14ac:dyDescent="0.2">
      <c r="A3643" s="11">
        <v>103595</v>
      </c>
      <c r="B3643" s="11">
        <v>1</v>
      </c>
      <c r="C3643" s="11">
        <v>436</v>
      </c>
      <c r="D3643" s="11">
        <v>65</v>
      </c>
    </row>
    <row r="3644" spans="1:4" x14ac:dyDescent="0.2">
      <c r="A3644" s="11">
        <v>101300</v>
      </c>
      <c r="B3644" s="11">
        <v>1</v>
      </c>
      <c r="C3644" s="11">
        <v>130</v>
      </c>
      <c r="D3644" s="11">
        <v>62</v>
      </c>
    </row>
    <row r="3645" spans="1:4" x14ac:dyDescent="0.2">
      <c r="A3645" s="11">
        <v>113130</v>
      </c>
      <c r="B3645" s="11">
        <v>1</v>
      </c>
      <c r="C3645" s="11">
        <v>401</v>
      </c>
      <c r="D3645" s="11">
        <v>109</v>
      </c>
    </row>
    <row r="3646" spans="1:4" x14ac:dyDescent="0.2">
      <c r="A3646" s="11">
        <v>102272</v>
      </c>
      <c r="B3646" s="11">
        <v>0</v>
      </c>
      <c r="C3646" s="11">
        <v>315</v>
      </c>
      <c r="D3646" s="11">
        <v>124</v>
      </c>
    </row>
    <row r="3647" spans="1:4" x14ac:dyDescent="0.2">
      <c r="A3647" s="11">
        <v>43947</v>
      </c>
      <c r="B3647" s="11">
        <v>1</v>
      </c>
      <c r="C3647" s="11">
        <v>742</v>
      </c>
      <c r="D3647" s="11">
        <v>594</v>
      </c>
    </row>
    <row r="3648" spans="1:4" x14ac:dyDescent="0.2">
      <c r="A3648" s="11">
        <v>102271</v>
      </c>
      <c r="B3648" s="11">
        <v>0</v>
      </c>
      <c r="C3648" s="11">
        <v>616</v>
      </c>
      <c r="D3648" s="11">
        <v>25</v>
      </c>
    </row>
    <row r="3649" spans="1:4" x14ac:dyDescent="0.2">
      <c r="A3649" s="11">
        <v>103592</v>
      </c>
      <c r="B3649" s="11">
        <v>1</v>
      </c>
      <c r="C3649" s="11">
        <v>42</v>
      </c>
      <c r="D3649" s="11">
        <v>30</v>
      </c>
    </row>
    <row r="3650" spans="1:4" x14ac:dyDescent="0.2">
      <c r="A3650" s="11">
        <v>26652</v>
      </c>
      <c r="B3650" s="11">
        <v>1</v>
      </c>
      <c r="C3650" s="11">
        <v>237</v>
      </c>
      <c r="D3650" s="11">
        <v>141</v>
      </c>
    </row>
    <row r="3651" spans="1:4" x14ac:dyDescent="0.2">
      <c r="A3651" s="11">
        <v>43946</v>
      </c>
      <c r="B3651" s="11">
        <v>0</v>
      </c>
      <c r="C3651" s="11">
        <v>94</v>
      </c>
      <c r="D3651" s="11">
        <v>59</v>
      </c>
    </row>
    <row r="3652" spans="1:4" x14ac:dyDescent="0.2">
      <c r="A3652" s="11">
        <v>101301</v>
      </c>
      <c r="B3652" s="11">
        <v>0</v>
      </c>
      <c r="C3652" s="11">
        <v>62</v>
      </c>
      <c r="D3652" s="11">
        <v>39</v>
      </c>
    </row>
    <row r="3653" spans="1:4" x14ac:dyDescent="0.2">
      <c r="A3653" s="11">
        <v>108458</v>
      </c>
      <c r="B3653" s="11">
        <v>1</v>
      </c>
      <c r="C3653" s="11">
        <v>142</v>
      </c>
      <c r="D3653" s="11">
        <v>36</v>
      </c>
    </row>
    <row r="3654" spans="1:4" x14ac:dyDescent="0.2">
      <c r="A3654" s="11">
        <v>117736</v>
      </c>
      <c r="B3654" s="11">
        <v>0</v>
      </c>
      <c r="C3654" s="11">
        <v>106</v>
      </c>
      <c r="D3654" s="11">
        <v>35</v>
      </c>
    </row>
    <row r="3655" spans="1:4" x14ac:dyDescent="0.2">
      <c r="A3655" s="11">
        <v>49606</v>
      </c>
      <c r="B3655" s="11">
        <v>0</v>
      </c>
      <c r="C3655" s="11">
        <v>172</v>
      </c>
      <c r="D3655" s="11">
        <v>21</v>
      </c>
    </row>
    <row r="3656" spans="1:4" x14ac:dyDescent="0.2">
      <c r="A3656" s="11">
        <v>106297</v>
      </c>
      <c r="B3656" s="11">
        <v>1</v>
      </c>
      <c r="C3656" s="11">
        <v>434</v>
      </c>
      <c r="D3656" s="11">
        <v>24</v>
      </c>
    </row>
    <row r="3657" spans="1:4" x14ac:dyDescent="0.2">
      <c r="A3657" s="11">
        <v>15556</v>
      </c>
      <c r="B3657" s="11">
        <v>1</v>
      </c>
      <c r="C3657" s="11">
        <v>770</v>
      </c>
      <c r="D3657" s="11">
        <v>703</v>
      </c>
    </row>
    <row r="3658" spans="1:4" x14ac:dyDescent="0.2">
      <c r="A3658" s="11">
        <v>49605</v>
      </c>
      <c r="B3658" s="11">
        <v>0</v>
      </c>
      <c r="C3658" s="11">
        <v>933</v>
      </c>
      <c r="D3658" s="11">
        <v>551</v>
      </c>
    </row>
    <row r="3659" spans="1:4" x14ac:dyDescent="0.2">
      <c r="A3659" s="11">
        <v>102312</v>
      </c>
      <c r="B3659" s="11">
        <v>1</v>
      </c>
      <c r="C3659" s="11">
        <v>745</v>
      </c>
      <c r="D3659" s="11">
        <v>233</v>
      </c>
    </row>
    <row r="3660" spans="1:4" x14ac:dyDescent="0.2">
      <c r="A3660" s="11">
        <v>121125</v>
      </c>
      <c r="B3660" s="11">
        <v>1</v>
      </c>
      <c r="C3660" s="11">
        <v>580</v>
      </c>
      <c r="D3660" s="11">
        <v>481</v>
      </c>
    </row>
    <row r="3661" spans="1:4" x14ac:dyDescent="0.2">
      <c r="A3661" s="11">
        <v>106401</v>
      </c>
      <c r="B3661" s="11">
        <v>0</v>
      </c>
      <c r="C3661" s="11">
        <v>143</v>
      </c>
      <c r="D3661" s="11">
        <v>68</v>
      </c>
    </row>
    <row r="3662" spans="1:4" x14ac:dyDescent="0.2">
      <c r="A3662" s="11">
        <v>116834</v>
      </c>
      <c r="B3662" s="11">
        <v>0</v>
      </c>
      <c r="C3662" s="11">
        <v>852</v>
      </c>
      <c r="D3662" s="11">
        <v>266</v>
      </c>
    </row>
    <row r="3663" spans="1:4" x14ac:dyDescent="0.2">
      <c r="A3663" s="11">
        <v>1953</v>
      </c>
      <c r="B3663" s="11">
        <v>0</v>
      </c>
      <c r="C3663" s="11">
        <v>558</v>
      </c>
      <c r="D3663" s="11">
        <v>132</v>
      </c>
    </row>
    <row r="3664" spans="1:4" x14ac:dyDescent="0.2">
      <c r="A3664" s="11">
        <v>106305</v>
      </c>
      <c r="B3664" s="11">
        <v>0</v>
      </c>
      <c r="C3664" s="11">
        <v>865</v>
      </c>
      <c r="D3664" s="11">
        <v>441</v>
      </c>
    </row>
    <row r="3665" spans="1:4" x14ac:dyDescent="0.2">
      <c r="A3665" s="11">
        <v>108278</v>
      </c>
      <c r="B3665" s="11">
        <v>0</v>
      </c>
      <c r="C3665" s="11">
        <v>379</v>
      </c>
      <c r="D3665" s="11">
        <v>72</v>
      </c>
    </row>
    <row r="3666" spans="1:4" x14ac:dyDescent="0.2">
      <c r="A3666" s="11">
        <v>47660</v>
      </c>
      <c r="B3666" s="11">
        <v>0</v>
      </c>
      <c r="C3666" s="11">
        <v>545</v>
      </c>
      <c r="D3666" s="11">
        <v>475</v>
      </c>
    </row>
    <row r="3667" spans="1:4" x14ac:dyDescent="0.2">
      <c r="A3667" s="11">
        <v>47657</v>
      </c>
      <c r="B3667" s="11">
        <v>0</v>
      </c>
      <c r="C3667" s="11">
        <v>680</v>
      </c>
      <c r="D3667" s="11">
        <v>177</v>
      </c>
    </row>
    <row r="3668" spans="1:4" x14ac:dyDescent="0.2">
      <c r="A3668" s="11">
        <v>64185</v>
      </c>
      <c r="B3668" s="11">
        <v>1</v>
      </c>
      <c r="C3668" s="11">
        <v>487</v>
      </c>
      <c r="D3668" s="11">
        <v>440</v>
      </c>
    </row>
    <row r="3669" spans="1:4" x14ac:dyDescent="0.2">
      <c r="A3669" s="11">
        <v>108256</v>
      </c>
      <c r="B3669" s="11">
        <v>1</v>
      </c>
      <c r="C3669" s="11">
        <v>100</v>
      </c>
      <c r="D3669" s="11">
        <v>70</v>
      </c>
    </row>
    <row r="3670" spans="1:4" x14ac:dyDescent="0.2">
      <c r="A3670" s="11">
        <v>62597</v>
      </c>
      <c r="B3670" s="11">
        <v>0</v>
      </c>
      <c r="C3670" s="11">
        <v>175</v>
      </c>
      <c r="D3670" s="11">
        <v>46</v>
      </c>
    </row>
    <row r="3671" spans="1:4" x14ac:dyDescent="0.2">
      <c r="A3671" s="11">
        <v>102304</v>
      </c>
      <c r="B3671" s="11">
        <v>1</v>
      </c>
      <c r="C3671" s="11">
        <v>200</v>
      </c>
      <c r="D3671" s="11">
        <v>90</v>
      </c>
    </row>
    <row r="3672" spans="1:4" x14ac:dyDescent="0.2">
      <c r="A3672" s="11">
        <v>118242</v>
      </c>
      <c r="B3672" s="11">
        <v>1</v>
      </c>
      <c r="C3672" s="11">
        <v>819</v>
      </c>
      <c r="D3672" s="11">
        <v>76</v>
      </c>
    </row>
    <row r="3673" spans="1:4" x14ac:dyDescent="0.2">
      <c r="A3673" s="11">
        <v>121743</v>
      </c>
      <c r="B3673" s="11">
        <v>0</v>
      </c>
      <c r="C3673" s="11">
        <v>945</v>
      </c>
      <c r="D3673" s="11">
        <v>288</v>
      </c>
    </row>
    <row r="3674" spans="1:4" x14ac:dyDescent="0.2">
      <c r="A3674" s="11">
        <v>108257</v>
      </c>
      <c r="B3674" s="11">
        <v>0</v>
      </c>
      <c r="C3674" s="11">
        <v>74</v>
      </c>
      <c r="D3674" s="11">
        <v>13</v>
      </c>
    </row>
    <row r="3675" spans="1:4" x14ac:dyDescent="0.2">
      <c r="A3675" s="11">
        <v>117756</v>
      </c>
      <c r="B3675" s="11">
        <v>1</v>
      </c>
      <c r="C3675" s="11">
        <v>535</v>
      </c>
      <c r="D3675" s="11">
        <v>95</v>
      </c>
    </row>
    <row r="3676" spans="1:4" x14ac:dyDescent="0.2">
      <c r="A3676" s="11">
        <v>110334</v>
      </c>
      <c r="B3676" s="11">
        <v>1</v>
      </c>
      <c r="C3676" s="11">
        <v>62</v>
      </c>
      <c r="D3676" s="11">
        <v>29</v>
      </c>
    </row>
    <row r="3677" spans="1:4" x14ac:dyDescent="0.2">
      <c r="A3677" s="11">
        <v>102307</v>
      </c>
      <c r="B3677" s="11">
        <v>1</v>
      </c>
      <c r="C3677" s="11">
        <v>867</v>
      </c>
      <c r="D3677" s="11">
        <v>539</v>
      </c>
    </row>
    <row r="3678" spans="1:4" x14ac:dyDescent="0.2">
      <c r="A3678" s="11">
        <v>117750</v>
      </c>
      <c r="B3678" s="11">
        <v>1</v>
      </c>
      <c r="C3678" s="11">
        <v>118</v>
      </c>
      <c r="D3678" s="11">
        <v>30</v>
      </c>
    </row>
    <row r="3679" spans="1:4" x14ac:dyDescent="0.2">
      <c r="A3679" s="11">
        <v>181976</v>
      </c>
      <c r="B3679" s="11">
        <v>1</v>
      </c>
      <c r="C3679" s="11">
        <v>156</v>
      </c>
      <c r="D3679" s="11">
        <v>37</v>
      </c>
    </row>
    <row r="3680" spans="1:4" x14ac:dyDescent="0.2">
      <c r="A3680" s="11">
        <v>108258</v>
      </c>
      <c r="B3680" s="11">
        <v>1</v>
      </c>
      <c r="C3680" s="11">
        <v>423</v>
      </c>
      <c r="D3680" s="11">
        <v>95</v>
      </c>
    </row>
    <row r="3681" spans="1:4" x14ac:dyDescent="0.2">
      <c r="A3681" s="11">
        <v>110241</v>
      </c>
      <c r="B3681" s="11">
        <v>1</v>
      </c>
      <c r="C3681" s="11">
        <v>230</v>
      </c>
      <c r="D3681" s="11">
        <v>8</v>
      </c>
    </row>
    <row r="3682" spans="1:4" x14ac:dyDescent="0.2">
      <c r="A3682" s="11">
        <v>110337</v>
      </c>
      <c r="B3682" s="11">
        <v>1</v>
      </c>
      <c r="C3682" s="11">
        <v>678</v>
      </c>
      <c r="D3682" s="11">
        <v>9</v>
      </c>
    </row>
    <row r="3683" spans="1:4" x14ac:dyDescent="0.2">
      <c r="A3683" s="11">
        <v>118243</v>
      </c>
      <c r="B3683" s="11">
        <v>1</v>
      </c>
      <c r="C3683" s="11">
        <v>540</v>
      </c>
      <c r="D3683" s="11">
        <v>56</v>
      </c>
    </row>
    <row r="3684" spans="1:4" x14ac:dyDescent="0.2">
      <c r="A3684" s="11">
        <v>102305</v>
      </c>
      <c r="B3684" s="11">
        <v>0</v>
      </c>
      <c r="C3684" s="11">
        <v>727</v>
      </c>
      <c r="D3684" s="11">
        <v>57</v>
      </c>
    </row>
    <row r="3685" spans="1:4" x14ac:dyDescent="0.2">
      <c r="A3685" s="11">
        <v>110342</v>
      </c>
      <c r="B3685" s="11">
        <v>1</v>
      </c>
      <c r="C3685" s="11">
        <v>220</v>
      </c>
      <c r="D3685" s="11">
        <v>90</v>
      </c>
    </row>
    <row r="3686" spans="1:4" x14ac:dyDescent="0.2">
      <c r="A3686" s="11">
        <v>102306</v>
      </c>
      <c r="B3686" s="11">
        <v>1</v>
      </c>
      <c r="C3686" s="11">
        <v>860</v>
      </c>
      <c r="D3686" s="11">
        <v>210</v>
      </c>
    </row>
    <row r="3687" spans="1:4" x14ac:dyDescent="0.2">
      <c r="A3687" s="11">
        <v>194045</v>
      </c>
      <c r="B3687" s="11">
        <v>1</v>
      </c>
      <c r="C3687" s="11">
        <v>645</v>
      </c>
      <c r="D3687" s="11">
        <v>90</v>
      </c>
    </row>
    <row r="3688" spans="1:4" x14ac:dyDescent="0.2">
      <c r="A3688" s="11">
        <v>96009</v>
      </c>
      <c r="B3688" s="11">
        <v>0</v>
      </c>
      <c r="C3688" s="11">
        <v>269</v>
      </c>
      <c r="D3688" s="11">
        <v>185</v>
      </c>
    </row>
    <row r="3689" spans="1:4" x14ac:dyDescent="0.2">
      <c r="A3689" s="11">
        <v>104087</v>
      </c>
      <c r="B3689" s="11">
        <v>0</v>
      </c>
      <c r="C3689" s="11">
        <v>525</v>
      </c>
      <c r="D3689" s="11">
        <v>315</v>
      </c>
    </row>
    <row r="3690" spans="1:4" x14ac:dyDescent="0.2">
      <c r="A3690" s="11">
        <v>77448</v>
      </c>
      <c r="B3690" s="11">
        <v>1</v>
      </c>
      <c r="C3690" s="11">
        <v>905</v>
      </c>
      <c r="D3690" s="11">
        <v>230</v>
      </c>
    </row>
    <row r="3691" spans="1:4" x14ac:dyDescent="0.2">
      <c r="A3691" s="11">
        <v>5801</v>
      </c>
      <c r="B3691" s="11">
        <v>0</v>
      </c>
      <c r="C3691" s="11">
        <v>925</v>
      </c>
      <c r="D3691" s="11">
        <v>588</v>
      </c>
    </row>
    <row r="3692" spans="1:4" x14ac:dyDescent="0.2">
      <c r="A3692" s="11">
        <v>90650</v>
      </c>
      <c r="B3692" s="11">
        <v>0</v>
      </c>
      <c r="C3692" s="11">
        <v>551</v>
      </c>
      <c r="D3692" s="11">
        <v>419</v>
      </c>
    </row>
    <row r="3693" spans="1:4" x14ac:dyDescent="0.2">
      <c r="A3693" s="11">
        <v>6395</v>
      </c>
      <c r="B3693" s="11">
        <v>1</v>
      </c>
      <c r="C3693" s="11">
        <v>698</v>
      </c>
      <c r="D3693" s="11">
        <v>18</v>
      </c>
    </row>
    <row r="3694" spans="1:4" x14ac:dyDescent="0.2">
      <c r="A3694" s="11">
        <v>77444</v>
      </c>
      <c r="B3694" s="11">
        <v>1</v>
      </c>
      <c r="C3694" s="11">
        <v>943</v>
      </c>
      <c r="D3694" s="11">
        <v>920</v>
      </c>
    </row>
    <row r="3695" spans="1:4" x14ac:dyDescent="0.2">
      <c r="A3695" s="11">
        <v>20389</v>
      </c>
      <c r="B3695" s="11">
        <v>0</v>
      </c>
      <c r="C3695" s="11">
        <v>144</v>
      </c>
      <c r="D3695" s="11">
        <v>77</v>
      </c>
    </row>
    <row r="3696" spans="1:4" x14ac:dyDescent="0.2">
      <c r="A3696" s="11">
        <v>68293</v>
      </c>
      <c r="B3696" s="11">
        <v>0</v>
      </c>
      <c r="C3696" s="11">
        <v>584</v>
      </c>
      <c r="D3696" s="11">
        <v>538</v>
      </c>
    </row>
    <row r="3697" spans="1:4" x14ac:dyDescent="0.2">
      <c r="A3697" s="11">
        <v>90982</v>
      </c>
      <c r="B3697" s="11">
        <v>1</v>
      </c>
      <c r="C3697" s="11">
        <v>578</v>
      </c>
      <c r="D3697" s="11">
        <v>398</v>
      </c>
    </row>
    <row r="3698" spans="1:4" x14ac:dyDescent="0.2">
      <c r="A3698" s="11">
        <v>48279</v>
      </c>
      <c r="B3698" s="11">
        <v>1</v>
      </c>
      <c r="C3698" s="11">
        <v>743</v>
      </c>
      <c r="D3698" s="11">
        <v>556</v>
      </c>
    </row>
    <row r="3699" spans="1:4" x14ac:dyDescent="0.2">
      <c r="A3699" s="11">
        <v>77447</v>
      </c>
      <c r="B3699" s="11">
        <v>1</v>
      </c>
      <c r="C3699" s="11">
        <v>922</v>
      </c>
      <c r="D3699" s="11">
        <v>583</v>
      </c>
    </row>
    <row r="3700" spans="1:4" x14ac:dyDescent="0.2">
      <c r="A3700" s="11">
        <v>5710</v>
      </c>
      <c r="B3700" s="11">
        <v>1</v>
      </c>
      <c r="C3700" s="11">
        <v>477</v>
      </c>
      <c r="D3700" s="11">
        <v>122</v>
      </c>
    </row>
    <row r="3701" spans="1:4" x14ac:dyDescent="0.2">
      <c r="A3701" s="11">
        <v>90906</v>
      </c>
      <c r="B3701" s="11">
        <v>0</v>
      </c>
      <c r="C3701" s="11">
        <v>272</v>
      </c>
      <c r="D3701" s="11">
        <v>88</v>
      </c>
    </row>
    <row r="3702" spans="1:4" x14ac:dyDescent="0.2">
      <c r="A3702" s="11">
        <v>90883</v>
      </c>
      <c r="B3702" s="11">
        <v>1</v>
      </c>
      <c r="C3702" s="11">
        <v>506</v>
      </c>
      <c r="D3702" s="11">
        <v>322</v>
      </c>
    </row>
    <row r="3703" spans="1:4" x14ac:dyDescent="0.2">
      <c r="A3703" s="11">
        <v>113093</v>
      </c>
      <c r="B3703" s="11">
        <v>0</v>
      </c>
      <c r="C3703" s="11">
        <v>96</v>
      </c>
      <c r="D3703" s="11">
        <v>79</v>
      </c>
    </row>
    <row r="3704" spans="1:4" x14ac:dyDescent="0.2">
      <c r="A3704" s="11">
        <v>73926</v>
      </c>
      <c r="B3704" s="11">
        <v>0</v>
      </c>
      <c r="C3704" s="11">
        <v>119</v>
      </c>
      <c r="D3704" s="11">
        <v>96</v>
      </c>
    </row>
    <row r="3705" spans="1:4" x14ac:dyDescent="0.2">
      <c r="A3705" s="11">
        <v>110083</v>
      </c>
      <c r="B3705" s="11">
        <v>0</v>
      </c>
      <c r="C3705" s="11">
        <v>795</v>
      </c>
      <c r="D3705" s="11">
        <v>428</v>
      </c>
    </row>
    <row r="3706" spans="1:4" x14ac:dyDescent="0.2">
      <c r="A3706" s="11">
        <v>76313</v>
      </c>
      <c r="B3706" s="11">
        <v>0</v>
      </c>
      <c r="C3706" s="11">
        <v>803</v>
      </c>
      <c r="D3706" s="11">
        <v>158</v>
      </c>
    </row>
    <row r="3707" spans="1:4" x14ac:dyDescent="0.2">
      <c r="A3707" s="11">
        <v>68404</v>
      </c>
      <c r="B3707" s="11">
        <v>1</v>
      </c>
      <c r="C3707" s="11">
        <v>903</v>
      </c>
      <c r="D3707" s="11">
        <v>537</v>
      </c>
    </row>
    <row r="3708" spans="1:4" x14ac:dyDescent="0.2">
      <c r="A3708" s="11">
        <v>68322</v>
      </c>
      <c r="B3708" s="11">
        <v>1</v>
      </c>
      <c r="C3708" s="11">
        <v>43</v>
      </c>
      <c r="D3708" s="11">
        <v>17</v>
      </c>
    </row>
    <row r="3709" spans="1:4" x14ac:dyDescent="0.2">
      <c r="A3709" s="11">
        <v>73947</v>
      </c>
      <c r="B3709" s="11">
        <v>0</v>
      </c>
      <c r="C3709" s="11">
        <v>580</v>
      </c>
      <c r="D3709" s="11">
        <v>421</v>
      </c>
    </row>
    <row r="3710" spans="1:4" x14ac:dyDescent="0.2">
      <c r="A3710" s="11">
        <v>29116</v>
      </c>
      <c r="B3710" s="11">
        <v>1</v>
      </c>
      <c r="C3710" s="11">
        <v>408</v>
      </c>
      <c r="D3710" s="11">
        <v>3</v>
      </c>
    </row>
    <row r="3711" spans="1:4" x14ac:dyDescent="0.2">
      <c r="A3711" s="11">
        <v>90846</v>
      </c>
      <c r="B3711" s="11">
        <v>0</v>
      </c>
      <c r="C3711" s="11">
        <v>765</v>
      </c>
      <c r="D3711" s="11">
        <v>637</v>
      </c>
    </row>
    <row r="3712" spans="1:4" x14ac:dyDescent="0.2">
      <c r="A3712" s="11">
        <v>110084</v>
      </c>
      <c r="B3712" s="11">
        <v>0</v>
      </c>
      <c r="C3712" s="11">
        <v>655</v>
      </c>
      <c r="D3712" s="11">
        <v>17</v>
      </c>
    </row>
    <row r="3713" spans="1:4" x14ac:dyDescent="0.2">
      <c r="A3713" s="11">
        <v>73925</v>
      </c>
      <c r="B3713" s="11">
        <v>1</v>
      </c>
      <c r="C3713" s="11">
        <v>210</v>
      </c>
      <c r="D3713" s="11">
        <v>122</v>
      </c>
    </row>
    <row r="3714" spans="1:4" x14ac:dyDescent="0.2">
      <c r="A3714" s="11">
        <v>68296</v>
      </c>
      <c r="B3714" s="11">
        <v>0</v>
      </c>
      <c r="C3714" s="11">
        <v>861</v>
      </c>
      <c r="D3714" s="11">
        <v>519</v>
      </c>
    </row>
    <row r="3715" spans="1:4" x14ac:dyDescent="0.2">
      <c r="A3715" s="11">
        <v>90873</v>
      </c>
      <c r="B3715" s="11">
        <v>0</v>
      </c>
      <c r="C3715" s="11">
        <v>650</v>
      </c>
      <c r="D3715" s="11">
        <v>76</v>
      </c>
    </row>
    <row r="3716" spans="1:4" x14ac:dyDescent="0.2">
      <c r="A3716" s="11">
        <v>90874</v>
      </c>
      <c r="B3716" s="11">
        <v>0</v>
      </c>
      <c r="C3716" s="11">
        <v>921</v>
      </c>
      <c r="D3716" s="11">
        <v>253</v>
      </c>
    </row>
    <row r="3717" spans="1:4" x14ac:dyDescent="0.2">
      <c r="A3717" s="11">
        <v>90842</v>
      </c>
      <c r="B3717" s="11">
        <v>0</v>
      </c>
      <c r="C3717" s="11">
        <v>48</v>
      </c>
      <c r="D3717" s="11">
        <v>40</v>
      </c>
    </row>
    <row r="3718" spans="1:4" x14ac:dyDescent="0.2">
      <c r="A3718" s="11">
        <v>5709</v>
      </c>
      <c r="B3718" s="11">
        <v>0</v>
      </c>
      <c r="C3718" s="11">
        <v>105</v>
      </c>
      <c r="D3718" s="11">
        <v>16</v>
      </c>
    </row>
    <row r="3719" spans="1:4" x14ac:dyDescent="0.2">
      <c r="A3719" s="11">
        <v>76341</v>
      </c>
      <c r="B3719" s="11">
        <v>0</v>
      </c>
      <c r="C3719" s="11">
        <v>468</v>
      </c>
      <c r="D3719" s="11">
        <v>251</v>
      </c>
    </row>
    <row r="3720" spans="1:4" x14ac:dyDescent="0.2">
      <c r="A3720" s="11">
        <v>113094</v>
      </c>
      <c r="B3720" s="11">
        <v>0</v>
      </c>
      <c r="C3720" s="11">
        <v>703</v>
      </c>
      <c r="D3720" s="11">
        <v>261</v>
      </c>
    </row>
    <row r="3721" spans="1:4" x14ac:dyDescent="0.2">
      <c r="A3721" s="11">
        <v>76301</v>
      </c>
      <c r="B3721" s="11">
        <v>0</v>
      </c>
      <c r="C3721" s="11">
        <v>215</v>
      </c>
      <c r="D3721" s="11">
        <v>127</v>
      </c>
    </row>
    <row r="3722" spans="1:4" x14ac:dyDescent="0.2">
      <c r="A3722" s="11">
        <v>90844</v>
      </c>
      <c r="B3722" s="11">
        <v>1</v>
      </c>
      <c r="C3722" s="11">
        <v>318</v>
      </c>
      <c r="D3722" s="11">
        <v>312</v>
      </c>
    </row>
    <row r="3723" spans="1:4" x14ac:dyDescent="0.2">
      <c r="A3723" s="11">
        <v>90848</v>
      </c>
      <c r="B3723" s="11">
        <v>0</v>
      </c>
      <c r="C3723" s="11">
        <v>722</v>
      </c>
      <c r="D3723" s="11">
        <v>81</v>
      </c>
    </row>
    <row r="3724" spans="1:4" x14ac:dyDescent="0.2">
      <c r="A3724" s="11">
        <v>76318</v>
      </c>
      <c r="B3724" s="11">
        <v>0</v>
      </c>
      <c r="C3724" s="11">
        <v>483</v>
      </c>
      <c r="D3724" s="11">
        <v>136</v>
      </c>
    </row>
    <row r="3725" spans="1:4" x14ac:dyDescent="0.2">
      <c r="A3725" s="11">
        <v>118885</v>
      </c>
      <c r="B3725" s="11">
        <v>1</v>
      </c>
      <c r="C3725" s="11">
        <v>274</v>
      </c>
      <c r="D3725" s="11">
        <v>103</v>
      </c>
    </row>
    <row r="3726" spans="1:4" x14ac:dyDescent="0.2">
      <c r="A3726" s="11">
        <v>76349</v>
      </c>
      <c r="B3726" s="11">
        <v>1</v>
      </c>
      <c r="C3726" s="11">
        <v>398</v>
      </c>
      <c r="D3726" s="11">
        <v>343</v>
      </c>
    </row>
    <row r="3727" spans="1:4" x14ac:dyDescent="0.2">
      <c r="A3727" s="11">
        <v>30878</v>
      </c>
      <c r="B3727" s="11">
        <v>1</v>
      </c>
      <c r="C3727" s="11">
        <v>895</v>
      </c>
      <c r="D3727" s="11">
        <v>210</v>
      </c>
    </row>
    <row r="3728" spans="1:4" x14ac:dyDescent="0.2">
      <c r="A3728" s="11">
        <v>104176</v>
      </c>
      <c r="B3728" s="11">
        <v>0</v>
      </c>
      <c r="C3728" s="11">
        <v>509</v>
      </c>
      <c r="D3728" s="11">
        <v>237</v>
      </c>
    </row>
    <row r="3729" spans="1:4" x14ac:dyDescent="0.2">
      <c r="A3729" s="11">
        <v>78516</v>
      </c>
      <c r="B3729" s="11">
        <v>1</v>
      </c>
      <c r="C3729" s="11">
        <v>877</v>
      </c>
      <c r="D3729" s="11">
        <v>359</v>
      </c>
    </row>
    <row r="3730" spans="1:4" x14ac:dyDescent="0.2">
      <c r="A3730" s="11">
        <v>118884</v>
      </c>
      <c r="B3730" s="11">
        <v>0</v>
      </c>
      <c r="C3730" s="11">
        <v>403</v>
      </c>
      <c r="D3730" s="11">
        <v>83</v>
      </c>
    </row>
    <row r="3731" spans="1:4" x14ac:dyDescent="0.2">
      <c r="A3731" s="11">
        <v>119239</v>
      </c>
      <c r="B3731" s="11">
        <v>1</v>
      </c>
      <c r="C3731" s="11">
        <v>433</v>
      </c>
      <c r="D3731" s="11">
        <v>308</v>
      </c>
    </row>
    <row r="3732" spans="1:4" x14ac:dyDescent="0.2">
      <c r="A3732" s="11">
        <v>30875</v>
      </c>
      <c r="B3732" s="11">
        <v>1</v>
      </c>
      <c r="C3732" s="11">
        <v>86</v>
      </c>
      <c r="D3732" s="11">
        <v>5</v>
      </c>
    </row>
    <row r="3733" spans="1:4" x14ac:dyDescent="0.2">
      <c r="A3733" s="11">
        <v>73946</v>
      </c>
      <c r="B3733" s="11">
        <v>1</v>
      </c>
      <c r="C3733" s="11">
        <v>333</v>
      </c>
      <c r="D3733" s="11">
        <v>102</v>
      </c>
    </row>
    <row r="3734" spans="1:4" x14ac:dyDescent="0.2">
      <c r="A3734" s="11">
        <v>90690</v>
      </c>
      <c r="B3734" s="11">
        <v>0</v>
      </c>
      <c r="C3734" s="11">
        <v>693</v>
      </c>
      <c r="D3734" s="11">
        <v>301</v>
      </c>
    </row>
    <row r="3735" spans="1:4" x14ac:dyDescent="0.2">
      <c r="A3735" s="11">
        <v>101380</v>
      </c>
      <c r="B3735" s="11">
        <v>0</v>
      </c>
      <c r="C3735" s="11">
        <v>823</v>
      </c>
      <c r="D3735" s="11">
        <v>792</v>
      </c>
    </row>
    <row r="3736" spans="1:4" x14ac:dyDescent="0.2">
      <c r="A3736" s="11">
        <v>5804</v>
      </c>
      <c r="B3736" s="11">
        <v>0</v>
      </c>
      <c r="C3736" s="11">
        <v>461</v>
      </c>
      <c r="D3736" s="11">
        <v>405</v>
      </c>
    </row>
    <row r="3737" spans="1:4" x14ac:dyDescent="0.2">
      <c r="A3737" s="11">
        <v>82372</v>
      </c>
      <c r="B3737" s="11">
        <v>1</v>
      </c>
      <c r="C3737" s="11">
        <v>451</v>
      </c>
      <c r="D3737" s="11">
        <v>280</v>
      </c>
    </row>
    <row r="3738" spans="1:4" x14ac:dyDescent="0.2">
      <c r="A3738" s="11">
        <v>90643</v>
      </c>
      <c r="B3738" s="11">
        <v>0</v>
      </c>
      <c r="C3738" s="11">
        <v>344</v>
      </c>
      <c r="D3738" s="11">
        <v>57</v>
      </c>
    </row>
    <row r="3739" spans="1:4" x14ac:dyDescent="0.2">
      <c r="A3739" s="11">
        <v>68412</v>
      </c>
      <c r="B3739" s="11">
        <v>0</v>
      </c>
      <c r="C3739" s="11">
        <v>857</v>
      </c>
      <c r="D3739" s="11">
        <v>32</v>
      </c>
    </row>
    <row r="3740" spans="1:4" x14ac:dyDescent="0.2">
      <c r="A3740" s="11">
        <v>82393</v>
      </c>
      <c r="B3740" s="11">
        <v>1</v>
      </c>
      <c r="C3740" s="11">
        <v>971</v>
      </c>
      <c r="D3740" s="11">
        <v>956</v>
      </c>
    </row>
    <row r="3741" spans="1:4" x14ac:dyDescent="0.2">
      <c r="A3741" s="11">
        <v>5803</v>
      </c>
      <c r="B3741" s="11">
        <v>0</v>
      </c>
      <c r="C3741" s="11">
        <v>25</v>
      </c>
      <c r="D3741" s="11">
        <v>25</v>
      </c>
    </row>
    <row r="3742" spans="1:4" x14ac:dyDescent="0.2">
      <c r="A3742" s="11">
        <v>121706</v>
      </c>
      <c r="B3742" s="11">
        <v>1</v>
      </c>
      <c r="C3742" s="11">
        <v>301</v>
      </c>
      <c r="D3742" s="11">
        <v>165</v>
      </c>
    </row>
    <row r="3743" spans="1:4" x14ac:dyDescent="0.2">
      <c r="A3743" s="11">
        <v>68374</v>
      </c>
      <c r="B3743" s="11">
        <v>0</v>
      </c>
      <c r="C3743" s="11">
        <v>60</v>
      </c>
      <c r="D3743" s="11">
        <v>45</v>
      </c>
    </row>
    <row r="3744" spans="1:4" x14ac:dyDescent="0.2">
      <c r="A3744" s="11">
        <v>90946</v>
      </c>
      <c r="B3744" s="11">
        <v>0</v>
      </c>
      <c r="C3744" s="11">
        <v>783</v>
      </c>
      <c r="D3744" s="11">
        <v>476</v>
      </c>
    </row>
    <row r="3745" spans="1:4" x14ac:dyDescent="0.2">
      <c r="A3745" s="11">
        <v>69312</v>
      </c>
      <c r="B3745" s="11">
        <v>1</v>
      </c>
      <c r="C3745" s="11">
        <v>81</v>
      </c>
      <c r="D3745" s="11">
        <v>66</v>
      </c>
    </row>
    <row r="3746" spans="1:4" x14ac:dyDescent="0.2">
      <c r="A3746" s="11">
        <v>87128</v>
      </c>
      <c r="B3746" s="11">
        <v>0</v>
      </c>
      <c r="C3746" s="11">
        <v>597</v>
      </c>
      <c r="D3746" s="11">
        <v>341</v>
      </c>
    </row>
    <row r="3747" spans="1:4" x14ac:dyDescent="0.2">
      <c r="A3747" s="11">
        <v>149506</v>
      </c>
      <c r="B3747" s="11">
        <v>0</v>
      </c>
      <c r="C3747" s="11">
        <v>15</v>
      </c>
      <c r="D3747" s="11">
        <v>4</v>
      </c>
    </row>
    <row r="3748" spans="1:4" x14ac:dyDescent="0.2">
      <c r="A3748" s="11">
        <v>5722</v>
      </c>
      <c r="B3748" s="11">
        <v>0</v>
      </c>
      <c r="C3748" s="11">
        <v>203</v>
      </c>
      <c r="D3748" s="11">
        <v>155</v>
      </c>
    </row>
    <row r="3749" spans="1:4" x14ac:dyDescent="0.2">
      <c r="A3749" s="11">
        <v>5697</v>
      </c>
      <c r="B3749" s="11">
        <v>0</v>
      </c>
      <c r="C3749" s="11">
        <v>965</v>
      </c>
      <c r="D3749" s="11">
        <v>650</v>
      </c>
    </row>
    <row r="3750" spans="1:4" x14ac:dyDescent="0.2">
      <c r="A3750" s="11">
        <v>29117</v>
      </c>
      <c r="B3750" s="11">
        <v>1</v>
      </c>
      <c r="C3750" s="11">
        <v>797</v>
      </c>
      <c r="D3750" s="11">
        <v>160</v>
      </c>
    </row>
    <row r="3751" spans="1:4" x14ac:dyDescent="0.2">
      <c r="A3751" s="11">
        <v>68305</v>
      </c>
      <c r="B3751" s="11">
        <v>1</v>
      </c>
      <c r="C3751" s="11">
        <v>350</v>
      </c>
      <c r="D3751" s="11">
        <v>318</v>
      </c>
    </row>
    <row r="3752" spans="1:4" x14ac:dyDescent="0.2">
      <c r="A3752" s="11">
        <v>5714</v>
      </c>
      <c r="B3752" s="11">
        <v>1</v>
      </c>
      <c r="C3752" s="11">
        <v>799</v>
      </c>
      <c r="D3752" s="11">
        <v>257</v>
      </c>
    </row>
    <row r="3753" spans="1:4" x14ac:dyDescent="0.2">
      <c r="A3753" s="11">
        <v>73951</v>
      </c>
      <c r="B3753" s="11">
        <v>1</v>
      </c>
      <c r="C3753" s="11">
        <v>272</v>
      </c>
      <c r="D3753" s="11">
        <v>65</v>
      </c>
    </row>
    <row r="3754" spans="1:4" x14ac:dyDescent="0.2">
      <c r="A3754" s="11">
        <v>68337</v>
      </c>
      <c r="B3754" s="11">
        <v>0</v>
      </c>
      <c r="C3754" s="11">
        <v>947</v>
      </c>
      <c r="D3754" s="11">
        <v>112</v>
      </c>
    </row>
    <row r="3755" spans="1:4" x14ac:dyDescent="0.2">
      <c r="A3755" s="11">
        <v>76338</v>
      </c>
      <c r="B3755" s="11">
        <v>0</v>
      </c>
      <c r="C3755" s="11">
        <v>909</v>
      </c>
      <c r="D3755" s="11">
        <v>614</v>
      </c>
    </row>
    <row r="3756" spans="1:4" x14ac:dyDescent="0.2">
      <c r="A3756" s="11">
        <v>202592</v>
      </c>
      <c r="B3756" s="11">
        <v>1</v>
      </c>
      <c r="C3756" s="11">
        <v>269</v>
      </c>
      <c r="D3756" s="11">
        <v>51</v>
      </c>
    </row>
    <row r="3757" spans="1:4" x14ac:dyDescent="0.2">
      <c r="A3757" s="11">
        <v>69578</v>
      </c>
      <c r="B3757" s="11">
        <v>0</v>
      </c>
      <c r="C3757" s="11">
        <v>522</v>
      </c>
      <c r="D3757" s="11">
        <v>496</v>
      </c>
    </row>
    <row r="3758" spans="1:4" x14ac:dyDescent="0.2">
      <c r="A3758" s="11">
        <v>76383</v>
      </c>
      <c r="B3758" s="11">
        <v>0</v>
      </c>
      <c r="C3758" s="11">
        <v>797</v>
      </c>
      <c r="D3758" s="11">
        <v>26</v>
      </c>
    </row>
    <row r="3759" spans="1:4" x14ac:dyDescent="0.2">
      <c r="A3759" s="11">
        <v>5696</v>
      </c>
      <c r="B3759" s="11">
        <v>0</v>
      </c>
      <c r="C3759" s="11">
        <v>47</v>
      </c>
      <c r="D3759" s="11">
        <v>24</v>
      </c>
    </row>
    <row r="3760" spans="1:4" x14ac:dyDescent="0.2">
      <c r="A3760" s="11">
        <v>90929</v>
      </c>
      <c r="B3760" s="11">
        <v>0</v>
      </c>
      <c r="C3760" s="11">
        <v>258</v>
      </c>
      <c r="D3760" s="11">
        <v>233</v>
      </c>
    </row>
    <row r="3761" spans="1:4" x14ac:dyDescent="0.2">
      <c r="A3761" s="11">
        <v>90926</v>
      </c>
      <c r="B3761" s="11">
        <v>1</v>
      </c>
      <c r="C3761" s="11">
        <v>442</v>
      </c>
      <c r="D3761" s="11">
        <v>21</v>
      </c>
    </row>
    <row r="3762" spans="1:4" x14ac:dyDescent="0.2">
      <c r="A3762" s="11">
        <v>76364</v>
      </c>
      <c r="B3762" s="11">
        <v>1</v>
      </c>
      <c r="C3762" s="11">
        <v>180</v>
      </c>
      <c r="D3762" s="11">
        <v>155</v>
      </c>
    </row>
    <row r="3763" spans="1:4" x14ac:dyDescent="0.2">
      <c r="A3763" s="11">
        <v>79152</v>
      </c>
      <c r="B3763" s="11">
        <v>0</v>
      </c>
      <c r="C3763" s="11">
        <v>432</v>
      </c>
      <c r="D3763" s="11">
        <v>214</v>
      </c>
    </row>
    <row r="3764" spans="1:4" x14ac:dyDescent="0.2">
      <c r="A3764" s="11">
        <v>30874</v>
      </c>
      <c r="B3764" s="11">
        <v>0</v>
      </c>
      <c r="C3764" s="11">
        <v>99</v>
      </c>
      <c r="D3764" s="11">
        <v>20</v>
      </c>
    </row>
    <row r="3765" spans="1:4" x14ac:dyDescent="0.2">
      <c r="A3765" s="11">
        <v>5718</v>
      </c>
      <c r="B3765" s="11">
        <v>1</v>
      </c>
      <c r="C3765" s="11">
        <v>376</v>
      </c>
      <c r="D3765" s="11">
        <v>216</v>
      </c>
    </row>
    <row r="3766" spans="1:4" x14ac:dyDescent="0.2">
      <c r="A3766" s="11">
        <v>126542</v>
      </c>
      <c r="B3766" s="11">
        <v>1</v>
      </c>
      <c r="C3766" s="11">
        <v>306</v>
      </c>
      <c r="D3766" s="11">
        <v>168</v>
      </c>
    </row>
    <row r="3767" spans="1:4" x14ac:dyDescent="0.2">
      <c r="A3767" s="11">
        <v>90852</v>
      </c>
      <c r="B3767" s="11">
        <v>1</v>
      </c>
      <c r="C3767" s="11">
        <v>200</v>
      </c>
      <c r="D3767" s="11">
        <v>156</v>
      </c>
    </row>
    <row r="3768" spans="1:4" x14ac:dyDescent="0.2">
      <c r="A3768" s="11">
        <v>122139</v>
      </c>
      <c r="B3768" s="11">
        <v>0</v>
      </c>
      <c r="C3768" s="11">
        <v>514</v>
      </c>
      <c r="D3768" s="11">
        <v>73</v>
      </c>
    </row>
    <row r="3769" spans="1:4" x14ac:dyDescent="0.2">
      <c r="A3769" s="11">
        <v>126975</v>
      </c>
      <c r="B3769" s="11">
        <v>1</v>
      </c>
      <c r="C3769" s="11">
        <v>395</v>
      </c>
      <c r="D3769" s="11">
        <v>157</v>
      </c>
    </row>
    <row r="3770" spans="1:4" x14ac:dyDescent="0.2">
      <c r="A3770" s="11">
        <v>202593</v>
      </c>
      <c r="B3770" s="11">
        <v>1</v>
      </c>
      <c r="C3770" s="11">
        <v>357</v>
      </c>
      <c r="D3770" s="11">
        <v>340</v>
      </c>
    </row>
    <row r="3771" spans="1:4" x14ac:dyDescent="0.2">
      <c r="A3771" s="11">
        <v>73940</v>
      </c>
      <c r="B3771" s="11">
        <v>0</v>
      </c>
      <c r="C3771" s="11">
        <v>922</v>
      </c>
      <c r="D3771" s="11">
        <v>892</v>
      </c>
    </row>
    <row r="3772" spans="1:4" x14ac:dyDescent="0.2">
      <c r="A3772" s="11">
        <v>76360</v>
      </c>
      <c r="B3772" s="11">
        <v>0</v>
      </c>
      <c r="C3772" s="11">
        <v>288</v>
      </c>
      <c r="D3772" s="11">
        <v>217</v>
      </c>
    </row>
    <row r="3773" spans="1:4" x14ac:dyDescent="0.2">
      <c r="A3773" s="11">
        <v>118876</v>
      </c>
      <c r="B3773" s="11">
        <v>1</v>
      </c>
      <c r="C3773" s="11">
        <v>673</v>
      </c>
      <c r="D3773" s="11">
        <v>671</v>
      </c>
    </row>
    <row r="3774" spans="1:4" x14ac:dyDescent="0.2">
      <c r="A3774" s="11">
        <v>76366</v>
      </c>
      <c r="B3774" s="11">
        <v>1</v>
      </c>
      <c r="C3774" s="11">
        <v>578</v>
      </c>
      <c r="D3774" s="11">
        <v>566</v>
      </c>
    </row>
    <row r="3775" spans="1:4" x14ac:dyDescent="0.2">
      <c r="A3775" s="11">
        <v>122645</v>
      </c>
      <c r="B3775" s="11">
        <v>0</v>
      </c>
      <c r="C3775" s="11">
        <v>708</v>
      </c>
      <c r="D3775" s="11">
        <v>34</v>
      </c>
    </row>
    <row r="3776" spans="1:4" x14ac:dyDescent="0.2">
      <c r="A3776" s="11">
        <v>76372</v>
      </c>
      <c r="B3776" s="11">
        <v>1</v>
      </c>
      <c r="C3776" s="11">
        <v>696</v>
      </c>
      <c r="D3776" s="11">
        <v>484</v>
      </c>
    </row>
    <row r="3777" spans="1:4" x14ac:dyDescent="0.2">
      <c r="A3777" s="11">
        <v>5720</v>
      </c>
      <c r="B3777" s="11">
        <v>0</v>
      </c>
      <c r="C3777" s="11">
        <v>811</v>
      </c>
      <c r="D3777" s="11">
        <v>80</v>
      </c>
    </row>
    <row r="3778" spans="1:4" x14ac:dyDescent="0.2">
      <c r="A3778" s="11">
        <v>5695</v>
      </c>
      <c r="B3778" s="11">
        <v>0</v>
      </c>
      <c r="C3778" s="11">
        <v>309</v>
      </c>
      <c r="D3778" s="11">
        <v>46</v>
      </c>
    </row>
    <row r="3779" spans="1:4" x14ac:dyDescent="0.2">
      <c r="A3779" s="11">
        <v>90931</v>
      </c>
      <c r="B3779" s="11">
        <v>0</v>
      </c>
      <c r="C3779" s="11">
        <v>99</v>
      </c>
      <c r="D3779" s="11">
        <v>77</v>
      </c>
    </row>
    <row r="3780" spans="1:4" x14ac:dyDescent="0.2">
      <c r="A3780" s="11">
        <v>110085</v>
      </c>
      <c r="B3780" s="11">
        <v>1</v>
      </c>
      <c r="C3780" s="11">
        <v>569</v>
      </c>
      <c r="D3780" s="11">
        <v>71</v>
      </c>
    </row>
    <row r="3781" spans="1:4" x14ac:dyDescent="0.2">
      <c r="A3781" s="11">
        <v>113096</v>
      </c>
      <c r="B3781" s="11">
        <v>0</v>
      </c>
      <c r="C3781" s="11">
        <v>60</v>
      </c>
      <c r="D3781" s="11">
        <v>37</v>
      </c>
    </row>
    <row r="3782" spans="1:4" x14ac:dyDescent="0.2">
      <c r="A3782" s="11">
        <v>90878</v>
      </c>
      <c r="B3782" s="11">
        <v>1</v>
      </c>
      <c r="C3782" s="11">
        <v>469</v>
      </c>
      <c r="D3782" s="11">
        <v>393</v>
      </c>
    </row>
    <row r="3783" spans="1:4" x14ac:dyDescent="0.2">
      <c r="A3783" s="11">
        <v>73938</v>
      </c>
      <c r="B3783" s="11">
        <v>1</v>
      </c>
      <c r="C3783" s="11">
        <v>743</v>
      </c>
      <c r="D3783" s="11">
        <v>307</v>
      </c>
    </row>
    <row r="3784" spans="1:4" x14ac:dyDescent="0.2">
      <c r="A3784" s="11">
        <v>5698</v>
      </c>
      <c r="B3784" s="11">
        <v>0</v>
      </c>
      <c r="C3784" s="11">
        <v>876</v>
      </c>
      <c r="D3784" s="11">
        <v>485</v>
      </c>
    </row>
    <row r="3785" spans="1:4" x14ac:dyDescent="0.2">
      <c r="A3785" s="11">
        <v>76373</v>
      </c>
      <c r="B3785" s="11">
        <v>1</v>
      </c>
      <c r="C3785" s="11">
        <v>116</v>
      </c>
      <c r="D3785" s="11">
        <v>76</v>
      </c>
    </row>
    <row r="3786" spans="1:4" x14ac:dyDescent="0.2">
      <c r="A3786" s="11">
        <v>73945</v>
      </c>
      <c r="B3786" s="11">
        <v>0</v>
      </c>
      <c r="C3786" s="11">
        <v>515</v>
      </c>
      <c r="D3786" s="11">
        <v>373</v>
      </c>
    </row>
    <row r="3787" spans="1:4" x14ac:dyDescent="0.2">
      <c r="A3787" s="11">
        <v>159200</v>
      </c>
      <c r="B3787" s="11">
        <v>1</v>
      </c>
      <c r="C3787" s="11">
        <v>699</v>
      </c>
      <c r="D3787" s="11">
        <v>489</v>
      </c>
    </row>
    <row r="3788" spans="1:4" x14ac:dyDescent="0.2">
      <c r="A3788" s="11">
        <v>68354</v>
      </c>
      <c r="B3788" s="11">
        <v>1</v>
      </c>
      <c r="C3788" s="11">
        <v>234</v>
      </c>
      <c r="D3788" s="11">
        <v>180</v>
      </c>
    </row>
    <row r="3789" spans="1:4" x14ac:dyDescent="0.2">
      <c r="A3789" s="11">
        <v>5712</v>
      </c>
      <c r="B3789" s="11">
        <v>1</v>
      </c>
      <c r="C3789" s="11">
        <v>551</v>
      </c>
      <c r="D3789" s="11">
        <v>199</v>
      </c>
    </row>
    <row r="3790" spans="1:4" x14ac:dyDescent="0.2">
      <c r="A3790" s="11">
        <v>114471</v>
      </c>
      <c r="B3790" s="11">
        <v>0</v>
      </c>
      <c r="C3790" s="11">
        <v>237</v>
      </c>
      <c r="D3790" s="11">
        <v>96</v>
      </c>
    </row>
    <row r="3791" spans="1:4" x14ac:dyDescent="0.2">
      <c r="A3791" s="11">
        <v>90934</v>
      </c>
      <c r="B3791" s="11">
        <v>0</v>
      </c>
      <c r="C3791" s="11">
        <v>262</v>
      </c>
      <c r="D3791" s="11">
        <v>89</v>
      </c>
    </row>
    <row r="3792" spans="1:4" x14ac:dyDescent="0.2">
      <c r="A3792" s="11">
        <v>87851</v>
      </c>
      <c r="B3792" s="11">
        <v>0</v>
      </c>
      <c r="C3792" s="11">
        <v>26</v>
      </c>
      <c r="D3792" s="11">
        <v>19</v>
      </c>
    </row>
    <row r="3793" spans="1:4" x14ac:dyDescent="0.2">
      <c r="A3793" s="11">
        <v>90891</v>
      </c>
      <c r="B3793" s="11">
        <v>1</v>
      </c>
      <c r="C3793" s="11">
        <v>29</v>
      </c>
      <c r="D3793" s="11">
        <v>22</v>
      </c>
    </row>
    <row r="3794" spans="1:4" x14ac:dyDescent="0.2">
      <c r="A3794" s="11">
        <v>69579</v>
      </c>
      <c r="B3794" s="11">
        <v>1</v>
      </c>
      <c r="C3794" s="11">
        <v>561</v>
      </c>
      <c r="D3794" s="11">
        <v>377</v>
      </c>
    </row>
    <row r="3795" spans="1:4" x14ac:dyDescent="0.2">
      <c r="A3795" s="11">
        <v>90924</v>
      </c>
      <c r="B3795" s="11">
        <v>1</v>
      </c>
      <c r="C3795" s="11">
        <v>907</v>
      </c>
      <c r="D3795" s="11">
        <v>327</v>
      </c>
    </row>
    <row r="3796" spans="1:4" x14ac:dyDescent="0.2">
      <c r="A3796" s="11">
        <v>69311</v>
      </c>
      <c r="B3796" s="11">
        <v>0</v>
      </c>
      <c r="C3796" s="11">
        <v>668</v>
      </c>
      <c r="D3796" s="11">
        <v>488</v>
      </c>
    </row>
    <row r="3797" spans="1:4" x14ac:dyDescent="0.2">
      <c r="A3797" s="11">
        <v>90923</v>
      </c>
      <c r="B3797" s="11">
        <v>1</v>
      </c>
      <c r="C3797" s="11">
        <v>721</v>
      </c>
      <c r="D3797" s="11">
        <v>157</v>
      </c>
    </row>
    <row r="3798" spans="1:4" x14ac:dyDescent="0.2">
      <c r="A3798" s="11">
        <v>159197</v>
      </c>
      <c r="B3798" s="11">
        <v>0</v>
      </c>
      <c r="C3798" s="11">
        <v>513</v>
      </c>
      <c r="D3798" s="11">
        <v>364</v>
      </c>
    </row>
    <row r="3799" spans="1:4" x14ac:dyDescent="0.2">
      <c r="A3799" s="11">
        <v>88268</v>
      </c>
      <c r="B3799" s="11">
        <v>1</v>
      </c>
      <c r="C3799" s="11">
        <v>615</v>
      </c>
      <c r="D3799" s="11">
        <v>508</v>
      </c>
    </row>
    <row r="3800" spans="1:4" x14ac:dyDescent="0.2">
      <c r="A3800" s="11">
        <v>90913</v>
      </c>
      <c r="B3800" s="11">
        <v>0</v>
      </c>
      <c r="C3800" s="11">
        <v>276</v>
      </c>
      <c r="D3800" s="11">
        <v>221</v>
      </c>
    </row>
    <row r="3801" spans="1:4" x14ac:dyDescent="0.2">
      <c r="A3801" s="11">
        <v>76365</v>
      </c>
      <c r="B3801" s="11">
        <v>1</v>
      </c>
      <c r="C3801" s="11">
        <v>966</v>
      </c>
      <c r="D3801" s="11">
        <v>651</v>
      </c>
    </row>
    <row r="3802" spans="1:4" x14ac:dyDescent="0.2">
      <c r="A3802" s="11">
        <v>9205</v>
      </c>
      <c r="B3802" s="11">
        <v>0</v>
      </c>
      <c r="C3802" s="11">
        <v>34</v>
      </c>
      <c r="D3802" s="11">
        <v>12</v>
      </c>
    </row>
    <row r="3803" spans="1:4" x14ac:dyDescent="0.2">
      <c r="A3803" s="11">
        <v>76363</v>
      </c>
      <c r="B3803" s="11">
        <v>0</v>
      </c>
      <c r="C3803" s="11">
        <v>543</v>
      </c>
      <c r="D3803" s="11">
        <v>119</v>
      </c>
    </row>
    <row r="3804" spans="1:4" x14ac:dyDescent="0.2">
      <c r="A3804" s="11">
        <v>121967</v>
      </c>
      <c r="B3804" s="11">
        <v>1</v>
      </c>
      <c r="C3804" s="11">
        <v>559</v>
      </c>
      <c r="D3804" s="11">
        <v>126</v>
      </c>
    </row>
    <row r="3805" spans="1:4" x14ac:dyDescent="0.2">
      <c r="A3805" s="11">
        <v>90935</v>
      </c>
      <c r="B3805" s="11">
        <v>0</v>
      </c>
      <c r="C3805" s="11">
        <v>191</v>
      </c>
      <c r="D3805" s="11">
        <v>165</v>
      </c>
    </row>
    <row r="3806" spans="1:4" x14ac:dyDescent="0.2">
      <c r="A3806" s="11">
        <v>87126</v>
      </c>
      <c r="B3806" s="11">
        <v>0</v>
      </c>
      <c r="C3806" s="11">
        <v>70</v>
      </c>
      <c r="D3806" s="11">
        <v>49</v>
      </c>
    </row>
    <row r="3807" spans="1:4" x14ac:dyDescent="0.2">
      <c r="A3807" s="11">
        <v>90928</v>
      </c>
      <c r="B3807" s="11">
        <v>0</v>
      </c>
      <c r="C3807" s="11">
        <v>575</v>
      </c>
      <c r="D3807" s="11">
        <v>499</v>
      </c>
    </row>
    <row r="3808" spans="1:4" x14ac:dyDescent="0.2">
      <c r="A3808" s="11">
        <v>90912</v>
      </c>
      <c r="B3808" s="11">
        <v>1</v>
      </c>
      <c r="C3808" s="11">
        <v>841</v>
      </c>
      <c r="D3808" s="11">
        <v>618</v>
      </c>
    </row>
    <row r="3809" spans="1:4" x14ac:dyDescent="0.2">
      <c r="A3809" s="11">
        <v>48508</v>
      </c>
      <c r="B3809" s="11">
        <v>1</v>
      </c>
      <c r="C3809" s="11">
        <v>97</v>
      </c>
      <c r="D3809" s="11">
        <v>12</v>
      </c>
    </row>
    <row r="3810" spans="1:4" x14ac:dyDescent="0.2">
      <c r="A3810" s="11">
        <v>90853</v>
      </c>
      <c r="B3810" s="11">
        <v>0</v>
      </c>
      <c r="C3810" s="11">
        <v>264</v>
      </c>
      <c r="D3810" s="11">
        <v>16</v>
      </c>
    </row>
    <row r="3811" spans="1:4" x14ac:dyDescent="0.2">
      <c r="A3811" s="11">
        <v>117628</v>
      </c>
      <c r="B3811" s="11">
        <v>0</v>
      </c>
      <c r="C3811" s="11">
        <v>296</v>
      </c>
      <c r="D3811" s="11">
        <v>85</v>
      </c>
    </row>
    <row r="3812" spans="1:4" x14ac:dyDescent="0.2">
      <c r="A3812" s="11">
        <v>5699</v>
      </c>
      <c r="B3812" s="11">
        <v>0</v>
      </c>
      <c r="C3812" s="11">
        <v>124</v>
      </c>
      <c r="D3812" s="11">
        <v>4</v>
      </c>
    </row>
    <row r="3813" spans="1:4" x14ac:dyDescent="0.2">
      <c r="A3813" s="11">
        <v>5735</v>
      </c>
      <c r="B3813" s="11">
        <v>0</v>
      </c>
      <c r="C3813" s="11">
        <v>405</v>
      </c>
      <c r="D3813" s="11">
        <v>193</v>
      </c>
    </row>
    <row r="3814" spans="1:4" x14ac:dyDescent="0.2">
      <c r="A3814" s="11">
        <v>109832</v>
      </c>
      <c r="B3814" s="11">
        <v>1</v>
      </c>
      <c r="C3814" s="11">
        <v>188</v>
      </c>
      <c r="D3814" s="11">
        <v>133</v>
      </c>
    </row>
    <row r="3815" spans="1:4" x14ac:dyDescent="0.2">
      <c r="A3815" s="11">
        <v>122675</v>
      </c>
      <c r="B3815" s="11">
        <v>0</v>
      </c>
      <c r="C3815" s="11">
        <v>24</v>
      </c>
      <c r="D3815" s="11">
        <v>7</v>
      </c>
    </row>
    <row r="3816" spans="1:4" x14ac:dyDescent="0.2">
      <c r="A3816" s="11">
        <v>87225</v>
      </c>
      <c r="B3816" s="11">
        <v>0</v>
      </c>
      <c r="C3816" s="11">
        <v>509</v>
      </c>
      <c r="D3816" s="11">
        <v>432</v>
      </c>
    </row>
    <row r="3817" spans="1:4" x14ac:dyDescent="0.2">
      <c r="A3817" s="11">
        <v>82373</v>
      </c>
      <c r="B3817" s="11">
        <v>1</v>
      </c>
      <c r="C3817" s="11">
        <v>199</v>
      </c>
      <c r="D3817" s="11">
        <v>85</v>
      </c>
    </row>
    <row r="3818" spans="1:4" x14ac:dyDescent="0.2">
      <c r="A3818" s="11">
        <v>77254</v>
      </c>
      <c r="B3818" s="11">
        <v>1</v>
      </c>
      <c r="C3818" s="11">
        <v>581</v>
      </c>
      <c r="D3818" s="11">
        <v>500</v>
      </c>
    </row>
    <row r="3819" spans="1:4" x14ac:dyDescent="0.2">
      <c r="A3819" s="11">
        <v>5742</v>
      </c>
      <c r="B3819" s="11">
        <v>1</v>
      </c>
      <c r="C3819" s="11">
        <v>978</v>
      </c>
      <c r="D3819" s="11">
        <v>183</v>
      </c>
    </row>
    <row r="3820" spans="1:4" x14ac:dyDescent="0.2">
      <c r="A3820" s="11">
        <v>117622</v>
      </c>
      <c r="B3820" s="11">
        <v>1</v>
      </c>
      <c r="C3820" s="11">
        <v>517</v>
      </c>
      <c r="D3820" s="11">
        <v>348</v>
      </c>
    </row>
    <row r="3821" spans="1:4" x14ac:dyDescent="0.2">
      <c r="A3821" s="11">
        <v>77255</v>
      </c>
      <c r="B3821" s="11">
        <v>1</v>
      </c>
      <c r="C3821" s="11">
        <v>605</v>
      </c>
      <c r="D3821" s="11">
        <v>183</v>
      </c>
    </row>
    <row r="3822" spans="1:4" x14ac:dyDescent="0.2">
      <c r="A3822" s="11">
        <v>101964</v>
      </c>
      <c r="B3822" s="11">
        <v>1</v>
      </c>
      <c r="C3822" s="11">
        <v>139</v>
      </c>
      <c r="D3822" s="11">
        <v>62</v>
      </c>
    </row>
    <row r="3823" spans="1:4" x14ac:dyDescent="0.2">
      <c r="A3823" s="11">
        <v>48491</v>
      </c>
      <c r="B3823" s="11">
        <v>1</v>
      </c>
      <c r="C3823" s="11">
        <v>266</v>
      </c>
      <c r="D3823" s="11">
        <v>108</v>
      </c>
    </row>
    <row r="3824" spans="1:4" x14ac:dyDescent="0.2">
      <c r="A3824" s="11">
        <v>82368</v>
      </c>
      <c r="B3824" s="11">
        <v>0</v>
      </c>
      <c r="C3824" s="11">
        <v>367</v>
      </c>
      <c r="D3824" s="11">
        <v>335</v>
      </c>
    </row>
    <row r="3825" spans="1:4" x14ac:dyDescent="0.2">
      <c r="A3825" s="11">
        <v>82367</v>
      </c>
      <c r="B3825" s="11">
        <v>1</v>
      </c>
      <c r="C3825" s="11">
        <v>414</v>
      </c>
      <c r="D3825" s="11">
        <v>66</v>
      </c>
    </row>
    <row r="3826" spans="1:4" x14ac:dyDescent="0.2">
      <c r="A3826" s="11">
        <v>118426</v>
      </c>
      <c r="B3826" s="11">
        <v>1</v>
      </c>
      <c r="C3826" s="11">
        <v>730</v>
      </c>
      <c r="D3826" s="11">
        <v>54</v>
      </c>
    </row>
    <row r="3827" spans="1:4" x14ac:dyDescent="0.2">
      <c r="A3827" s="11">
        <v>5068</v>
      </c>
      <c r="B3827" s="11">
        <v>0</v>
      </c>
      <c r="C3827" s="11">
        <v>221</v>
      </c>
      <c r="D3827" s="11">
        <v>121</v>
      </c>
    </row>
    <row r="3828" spans="1:4" x14ac:dyDescent="0.2">
      <c r="A3828" s="11">
        <v>84660</v>
      </c>
      <c r="B3828" s="11">
        <v>1</v>
      </c>
      <c r="C3828" s="11">
        <v>504</v>
      </c>
      <c r="D3828" s="11">
        <v>265</v>
      </c>
    </row>
    <row r="3829" spans="1:4" x14ac:dyDescent="0.2">
      <c r="A3829" s="11">
        <v>5070</v>
      </c>
      <c r="B3829" s="11">
        <v>0</v>
      </c>
      <c r="C3829" s="11">
        <v>5</v>
      </c>
      <c r="D3829" s="11">
        <v>4</v>
      </c>
    </row>
    <row r="3830" spans="1:4" x14ac:dyDescent="0.2">
      <c r="A3830" s="11">
        <v>84681</v>
      </c>
      <c r="B3830" s="11">
        <v>1</v>
      </c>
      <c r="C3830" s="11">
        <v>899</v>
      </c>
      <c r="D3830" s="11">
        <v>13</v>
      </c>
    </row>
    <row r="3831" spans="1:4" x14ac:dyDescent="0.2">
      <c r="A3831" s="11">
        <v>102596</v>
      </c>
      <c r="B3831" s="11">
        <v>1</v>
      </c>
      <c r="C3831" s="11">
        <v>940</v>
      </c>
      <c r="D3831" s="11">
        <v>477</v>
      </c>
    </row>
    <row r="3832" spans="1:4" x14ac:dyDescent="0.2">
      <c r="A3832" s="11">
        <v>5037</v>
      </c>
      <c r="B3832" s="11">
        <v>0</v>
      </c>
      <c r="C3832" s="11">
        <v>665</v>
      </c>
      <c r="D3832" s="11">
        <v>8</v>
      </c>
    </row>
    <row r="3833" spans="1:4" x14ac:dyDescent="0.2">
      <c r="A3833" s="11">
        <v>5052</v>
      </c>
      <c r="B3833" s="11">
        <v>1</v>
      </c>
      <c r="C3833" s="11">
        <v>118</v>
      </c>
      <c r="D3833" s="11">
        <v>70</v>
      </c>
    </row>
    <row r="3834" spans="1:4" x14ac:dyDescent="0.2">
      <c r="A3834" s="11">
        <v>5051</v>
      </c>
      <c r="B3834" s="11">
        <v>0</v>
      </c>
      <c r="C3834" s="11">
        <v>672</v>
      </c>
      <c r="D3834" s="11">
        <v>78</v>
      </c>
    </row>
    <row r="3835" spans="1:4" x14ac:dyDescent="0.2">
      <c r="A3835" s="11">
        <v>102647</v>
      </c>
      <c r="B3835" s="11">
        <v>0</v>
      </c>
      <c r="C3835" s="11">
        <v>953</v>
      </c>
      <c r="D3835" s="11">
        <v>785</v>
      </c>
    </row>
    <row r="3836" spans="1:4" x14ac:dyDescent="0.2">
      <c r="A3836" s="11">
        <v>5061</v>
      </c>
      <c r="B3836" s="11">
        <v>0</v>
      </c>
      <c r="C3836" s="11">
        <v>624</v>
      </c>
      <c r="D3836" s="11">
        <v>291</v>
      </c>
    </row>
    <row r="3837" spans="1:4" x14ac:dyDescent="0.2">
      <c r="A3837" s="11">
        <v>102649</v>
      </c>
      <c r="B3837" s="11">
        <v>1</v>
      </c>
      <c r="C3837" s="11">
        <v>660</v>
      </c>
      <c r="D3837" s="11">
        <v>439</v>
      </c>
    </row>
    <row r="3838" spans="1:4" x14ac:dyDescent="0.2">
      <c r="A3838" s="11">
        <v>102662</v>
      </c>
      <c r="B3838" s="11">
        <v>0</v>
      </c>
      <c r="C3838" s="11">
        <v>138</v>
      </c>
      <c r="D3838" s="11">
        <v>101</v>
      </c>
    </row>
    <row r="3839" spans="1:4" x14ac:dyDescent="0.2">
      <c r="A3839" s="11">
        <v>108337</v>
      </c>
      <c r="B3839" s="11">
        <v>1</v>
      </c>
      <c r="C3839" s="11">
        <v>643</v>
      </c>
      <c r="D3839" s="11">
        <v>595</v>
      </c>
    </row>
    <row r="3840" spans="1:4" x14ac:dyDescent="0.2">
      <c r="A3840" s="11">
        <v>188352</v>
      </c>
      <c r="B3840" s="11">
        <v>1</v>
      </c>
      <c r="C3840" s="11">
        <v>654</v>
      </c>
      <c r="D3840" s="11">
        <v>198</v>
      </c>
    </row>
    <row r="3841" spans="1:4" x14ac:dyDescent="0.2">
      <c r="A3841" s="11">
        <v>11459</v>
      </c>
      <c r="B3841" s="11">
        <v>1</v>
      </c>
      <c r="C3841" s="11">
        <v>242</v>
      </c>
      <c r="D3841" s="11">
        <v>136</v>
      </c>
    </row>
    <row r="3842" spans="1:4" x14ac:dyDescent="0.2">
      <c r="A3842" s="11">
        <v>11443</v>
      </c>
      <c r="B3842" s="11">
        <v>1</v>
      </c>
      <c r="C3842" s="11">
        <v>61</v>
      </c>
      <c r="D3842" s="11">
        <v>17</v>
      </c>
    </row>
    <row r="3843" spans="1:4" x14ac:dyDescent="0.2">
      <c r="A3843" s="11">
        <v>70560</v>
      </c>
      <c r="B3843" s="11">
        <v>0</v>
      </c>
      <c r="C3843" s="11">
        <v>115</v>
      </c>
      <c r="D3843" s="11">
        <v>7</v>
      </c>
    </row>
    <row r="3844" spans="1:4" x14ac:dyDescent="0.2">
      <c r="A3844" s="11">
        <v>110363</v>
      </c>
      <c r="B3844" s="11">
        <v>0</v>
      </c>
      <c r="C3844" s="11">
        <v>739</v>
      </c>
      <c r="D3844" s="11">
        <v>433</v>
      </c>
    </row>
    <row r="3845" spans="1:4" x14ac:dyDescent="0.2">
      <c r="A3845" s="11">
        <v>11449</v>
      </c>
      <c r="B3845" s="11">
        <v>1</v>
      </c>
      <c r="C3845" s="11">
        <v>939</v>
      </c>
      <c r="D3845" s="11">
        <v>925</v>
      </c>
    </row>
    <row r="3846" spans="1:4" x14ac:dyDescent="0.2">
      <c r="A3846" s="11">
        <v>119793</v>
      </c>
      <c r="B3846" s="11">
        <v>1</v>
      </c>
      <c r="C3846" s="11">
        <v>17</v>
      </c>
      <c r="D3846" s="11">
        <v>14</v>
      </c>
    </row>
    <row r="3847" spans="1:4" x14ac:dyDescent="0.2">
      <c r="A3847" s="11">
        <v>41107</v>
      </c>
      <c r="B3847" s="11">
        <v>1</v>
      </c>
      <c r="C3847" s="11">
        <v>753</v>
      </c>
      <c r="D3847" s="11">
        <v>568</v>
      </c>
    </row>
    <row r="3848" spans="1:4" x14ac:dyDescent="0.2">
      <c r="A3848" s="11">
        <v>78358</v>
      </c>
      <c r="B3848" s="11">
        <v>0</v>
      </c>
      <c r="C3848" s="11">
        <v>691</v>
      </c>
      <c r="D3848" s="11">
        <v>677</v>
      </c>
    </row>
    <row r="3849" spans="1:4" x14ac:dyDescent="0.2">
      <c r="A3849" s="11">
        <v>77048</v>
      </c>
      <c r="B3849" s="11">
        <v>1</v>
      </c>
      <c r="C3849" s="11">
        <v>383</v>
      </c>
      <c r="D3849" s="11">
        <v>249</v>
      </c>
    </row>
    <row r="3850" spans="1:4" x14ac:dyDescent="0.2">
      <c r="A3850" s="11">
        <v>27428</v>
      </c>
      <c r="B3850" s="11">
        <v>0</v>
      </c>
      <c r="C3850" s="11">
        <v>929</v>
      </c>
      <c r="D3850" s="11">
        <v>139</v>
      </c>
    </row>
    <row r="3851" spans="1:4" x14ac:dyDescent="0.2">
      <c r="A3851" s="11">
        <v>8530</v>
      </c>
      <c r="B3851" s="11">
        <v>1</v>
      </c>
      <c r="C3851" s="11">
        <v>912</v>
      </c>
      <c r="D3851" s="11">
        <v>185</v>
      </c>
    </row>
    <row r="3852" spans="1:4" x14ac:dyDescent="0.2">
      <c r="A3852" s="11">
        <v>14281</v>
      </c>
      <c r="B3852" s="11">
        <v>1</v>
      </c>
      <c r="C3852" s="11">
        <v>684</v>
      </c>
      <c r="D3852" s="11">
        <v>36</v>
      </c>
    </row>
    <row r="3853" spans="1:4" x14ac:dyDescent="0.2">
      <c r="A3853" s="11">
        <v>140582</v>
      </c>
      <c r="B3853" s="11">
        <v>0</v>
      </c>
      <c r="C3853" s="11">
        <v>94</v>
      </c>
      <c r="D3853" s="11">
        <v>65</v>
      </c>
    </row>
    <row r="3854" spans="1:4" x14ac:dyDescent="0.2">
      <c r="A3854" s="11">
        <v>98895</v>
      </c>
      <c r="B3854" s="11">
        <v>1</v>
      </c>
      <c r="C3854" s="11">
        <v>534</v>
      </c>
      <c r="D3854" s="11">
        <v>75</v>
      </c>
    </row>
    <row r="3855" spans="1:4" x14ac:dyDescent="0.2">
      <c r="A3855" s="11">
        <v>77491</v>
      </c>
      <c r="B3855" s="11">
        <v>0</v>
      </c>
      <c r="C3855" s="11">
        <v>437</v>
      </c>
      <c r="D3855" s="11">
        <v>61</v>
      </c>
    </row>
    <row r="3856" spans="1:4" x14ac:dyDescent="0.2">
      <c r="A3856" s="11">
        <v>81704</v>
      </c>
      <c r="B3856" s="11">
        <v>0</v>
      </c>
      <c r="C3856" s="11">
        <v>245</v>
      </c>
      <c r="D3856" s="11">
        <v>13</v>
      </c>
    </row>
    <row r="3857" spans="1:4" x14ac:dyDescent="0.2">
      <c r="A3857" s="11">
        <v>111565</v>
      </c>
      <c r="B3857" s="11">
        <v>1</v>
      </c>
      <c r="C3857" s="11">
        <v>98</v>
      </c>
      <c r="D3857" s="11">
        <v>70</v>
      </c>
    </row>
    <row r="3858" spans="1:4" x14ac:dyDescent="0.2">
      <c r="A3858" s="11">
        <v>5774</v>
      </c>
      <c r="B3858" s="11">
        <v>1</v>
      </c>
      <c r="C3858" s="11">
        <v>633</v>
      </c>
      <c r="D3858" s="11">
        <v>207</v>
      </c>
    </row>
    <row r="3859" spans="1:4" x14ac:dyDescent="0.2">
      <c r="A3859" s="11">
        <v>112075</v>
      </c>
      <c r="B3859" s="11">
        <v>0</v>
      </c>
      <c r="C3859" s="11">
        <v>865</v>
      </c>
      <c r="D3859" s="11">
        <v>786</v>
      </c>
    </row>
    <row r="3860" spans="1:4" x14ac:dyDescent="0.2">
      <c r="A3860" s="11">
        <v>88469</v>
      </c>
      <c r="B3860" s="11">
        <v>0</v>
      </c>
      <c r="C3860" s="11">
        <v>236</v>
      </c>
      <c r="D3860" s="11">
        <v>63</v>
      </c>
    </row>
    <row r="3861" spans="1:4" x14ac:dyDescent="0.2">
      <c r="A3861" s="11">
        <v>112249</v>
      </c>
      <c r="B3861" s="11">
        <v>1</v>
      </c>
      <c r="C3861" s="11">
        <v>394</v>
      </c>
      <c r="D3861" s="11">
        <v>128</v>
      </c>
    </row>
    <row r="3862" spans="1:4" x14ac:dyDescent="0.2">
      <c r="A3862" s="11">
        <v>5775</v>
      </c>
      <c r="B3862" s="11">
        <v>1</v>
      </c>
      <c r="C3862" s="11">
        <v>446</v>
      </c>
      <c r="D3862" s="11">
        <v>313</v>
      </c>
    </row>
    <row r="3863" spans="1:4" x14ac:dyDescent="0.2">
      <c r="A3863" s="11">
        <v>77506</v>
      </c>
      <c r="B3863" s="11">
        <v>0</v>
      </c>
      <c r="C3863" s="11">
        <v>471</v>
      </c>
      <c r="D3863" s="11">
        <v>214</v>
      </c>
    </row>
    <row r="3864" spans="1:4" x14ac:dyDescent="0.2">
      <c r="A3864" s="11">
        <v>83646</v>
      </c>
      <c r="B3864" s="11">
        <v>1</v>
      </c>
      <c r="C3864" s="11">
        <v>411</v>
      </c>
      <c r="D3864" s="11">
        <v>321</v>
      </c>
    </row>
    <row r="3865" spans="1:4" x14ac:dyDescent="0.2">
      <c r="A3865" s="11">
        <v>77484</v>
      </c>
      <c r="B3865" s="11">
        <v>0</v>
      </c>
      <c r="C3865" s="11">
        <v>256</v>
      </c>
      <c r="D3865" s="11">
        <v>57</v>
      </c>
    </row>
    <row r="3866" spans="1:4" x14ac:dyDescent="0.2">
      <c r="A3866" s="11">
        <v>77481</v>
      </c>
      <c r="B3866" s="11">
        <v>0</v>
      </c>
      <c r="C3866" s="11">
        <v>676</v>
      </c>
      <c r="D3866" s="11">
        <v>638</v>
      </c>
    </row>
    <row r="3867" spans="1:4" x14ac:dyDescent="0.2">
      <c r="A3867" s="11">
        <v>17075</v>
      </c>
      <c r="B3867" s="11">
        <v>0</v>
      </c>
      <c r="C3867" s="11">
        <v>428</v>
      </c>
      <c r="D3867" s="11">
        <v>21</v>
      </c>
    </row>
    <row r="3868" spans="1:4" x14ac:dyDescent="0.2">
      <c r="A3868" s="11">
        <v>77492</v>
      </c>
      <c r="B3868" s="11">
        <v>0</v>
      </c>
      <c r="C3868" s="11">
        <v>747</v>
      </c>
      <c r="D3868" s="11">
        <v>607</v>
      </c>
    </row>
    <row r="3869" spans="1:4" x14ac:dyDescent="0.2">
      <c r="A3869" s="11">
        <v>112084</v>
      </c>
      <c r="B3869" s="11">
        <v>0</v>
      </c>
      <c r="C3869" s="11">
        <v>352</v>
      </c>
      <c r="D3869" s="11">
        <v>82</v>
      </c>
    </row>
    <row r="3870" spans="1:4" x14ac:dyDescent="0.2">
      <c r="A3870" s="11">
        <v>12041</v>
      </c>
      <c r="B3870" s="11">
        <v>0</v>
      </c>
      <c r="C3870" s="11">
        <v>573</v>
      </c>
      <c r="D3870" s="11">
        <v>178</v>
      </c>
    </row>
    <row r="3871" spans="1:4" x14ac:dyDescent="0.2">
      <c r="A3871" s="11">
        <v>83042</v>
      </c>
      <c r="B3871" s="11">
        <v>1</v>
      </c>
      <c r="C3871" s="11">
        <v>429</v>
      </c>
      <c r="D3871" s="11">
        <v>91</v>
      </c>
    </row>
    <row r="3872" spans="1:4" x14ac:dyDescent="0.2">
      <c r="A3872" s="11">
        <v>77490</v>
      </c>
      <c r="B3872" s="11">
        <v>1</v>
      </c>
      <c r="C3872" s="11">
        <v>168</v>
      </c>
      <c r="D3872" s="11">
        <v>130</v>
      </c>
    </row>
    <row r="3873" spans="1:4" x14ac:dyDescent="0.2">
      <c r="A3873" s="11">
        <v>43336</v>
      </c>
      <c r="B3873" s="11">
        <v>0</v>
      </c>
      <c r="C3873" s="11">
        <v>578</v>
      </c>
      <c r="D3873" s="11">
        <v>575</v>
      </c>
    </row>
    <row r="3874" spans="1:4" x14ac:dyDescent="0.2">
      <c r="A3874" s="11">
        <v>48609</v>
      </c>
      <c r="B3874" s="11">
        <v>0</v>
      </c>
      <c r="C3874" s="11">
        <v>321</v>
      </c>
      <c r="D3874" s="11">
        <v>9</v>
      </c>
    </row>
    <row r="3875" spans="1:4" x14ac:dyDescent="0.2">
      <c r="A3875" s="11">
        <v>117074</v>
      </c>
      <c r="B3875" s="11">
        <v>0</v>
      </c>
      <c r="C3875" s="11">
        <v>638</v>
      </c>
      <c r="D3875" s="11">
        <v>198</v>
      </c>
    </row>
    <row r="3876" spans="1:4" x14ac:dyDescent="0.2">
      <c r="A3876" s="11">
        <v>112085</v>
      </c>
      <c r="B3876" s="11">
        <v>1</v>
      </c>
      <c r="C3876" s="11">
        <v>255</v>
      </c>
      <c r="D3876" s="11">
        <v>214</v>
      </c>
    </row>
    <row r="3877" spans="1:4" x14ac:dyDescent="0.2">
      <c r="A3877" s="11">
        <v>106656</v>
      </c>
      <c r="B3877" s="11">
        <v>1</v>
      </c>
      <c r="C3877" s="11">
        <v>325</v>
      </c>
      <c r="D3877" s="11">
        <v>294</v>
      </c>
    </row>
    <row r="3878" spans="1:4" x14ac:dyDescent="0.2">
      <c r="A3878" s="11">
        <v>119244</v>
      </c>
      <c r="B3878" s="11">
        <v>0</v>
      </c>
      <c r="C3878" s="11">
        <v>620</v>
      </c>
      <c r="D3878" s="11">
        <v>534</v>
      </c>
    </row>
    <row r="3879" spans="1:4" x14ac:dyDescent="0.2">
      <c r="A3879" s="11">
        <v>73236</v>
      </c>
      <c r="B3879" s="11">
        <v>1</v>
      </c>
      <c r="C3879" s="11">
        <v>497</v>
      </c>
      <c r="D3879" s="11">
        <v>380</v>
      </c>
    </row>
    <row r="3880" spans="1:4" x14ac:dyDescent="0.2">
      <c r="A3880" s="11">
        <v>127582</v>
      </c>
      <c r="B3880" s="11">
        <v>0</v>
      </c>
      <c r="C3880" s="11">
        <v>364</v>
      </c>
      <c r="D3880" s="11">
        <v>68</v>
      </c>
    </row>
    <row r="3881" spans="1:4" x14ac:dyDescent="0.2">
      <c r="A3881" s="11">
        <v>128210</v>
      </c>
      <c r="B3881" s="11">
        <v>1</v>
      </c>
      <c r="C3881" s="11">
        <v>517</v>
      </c>
      <c r="D3881" s="11">
        <v>47</v>
      </c>
    </row>
    <row r="3882" spans="1:4" x14ac:dyDescent="0.2">
      <c r="A3882" s="11">
        <v>73187</v>
      </c>
      <c r="B3882" s="11">
        <v>1</v>
      </c>
      <c r="C3882" s="11">
        <v>99</v>
      </c>
      <c r="D3882" s="11">
        <v>57</v>
      </c>
    </row>
    <row r="3883" spans="1:4" x14ac:dyDescent="0.2">
      <c r="A3883" s="11">
        <v>41681</v>
      </c>
      <c r="B3883" s="11">
        <v>0</v>
      </c>
      <c r="C3883" s="11">
        <v>692</v>
      </c>
      <c r="D3883" s="11">
        <v>386</v>
      </c>
    </row>
    <row r="3884" spans="1:4" x14ac:dyDescent="0.2">
      <c r="A3884" s="11">
        <v>30624</v>
      </c>
      <c r="B3884" s="11">
        <v>0</v>
      </c>
      <c r="C3884" s="11">
        <v>587</v>
      </c>
      <c r="D3884" s="11">
        <v>552</v>
      </c>
    </row>
    <row r="3885" spans="1:4" x14ac:dyDescent="0.2">
      <c r="A3885" s="11">
        <v>114267</v>
      </c>
      <c r="B3885" s="11">
        <v>0</v>
      </c>
      <c r="C3885" s="11">
        <v>780</v>
      </c>
      <c r="D3885" s="11">
        <v>17</v>
      </c>
    </row>
    <row r="3886" spans="1:4" x14ac:dyDescent="0.2">
      <c r="A3886" s="11">
        <v>77441</v>
      </c>
      <c r="B3886" s="11">
        <v>1</v>
      </c>
      <c r="C3886" s="11">
        <v>499</v>
      </c>
      <c r="D3886" s="11">
        <v>93</v>
      </c>
    </row>
    <row r="3887" spans="1:4" x14ac:dyDescent="0.2">
      <c r="A3887" s="11">
        <v>116636</v>
      </c>
      <c r="B3887" s="11">
        <v>0</v>
      </c>
      <c r="C3887" s="11">
        <v>797</v>
      </c>
      <c r="D3887" s="11">
        <v>67</v>
      </c>
    </row>
    <row r="3888" spans="1:4" x14ac:dyDescent="0.2">
      <c r="A3888" s="11">
        <v>115198</v>
      </c>
      <c r="B3888" s="11">
        <v>1</v>
      </c>
      <c r="C3888" s="11">
        <v>246</v>
      </c>
      <c r="D3888" s="11">
        <v>136</v>
      </c>
    </row>
    <row r="3889" spans="1:4" x14ac:dyDescent="0.2">
      <c r="A3889" s="11">
        <v>89845</v>
      </c>
      <c r="B3889" s="11">
        <v>0</v>
      </c>
      <c r="C3889" s="11">
        <v>110</v>
      </c>
      <c r="D3889" s="11">
        <v>17</v>
      </c>
    </row>
    <row r="3890" spans="1:4" x14ac:dyDescent="0.2">
      <c r="A3890" s="11">
        <v>112248</v>
      </c>
      <c r="B3890" s="11">
        <v>0</v>
      </c>
      <c r="C3890" s="11">
        <v>331</v>
      </c>
      <c r="D3890" s="11">
        <v>45</v>
      </c>
    </row>
    <row r="3891" spans="1:4" x14ac:dyDescent="0.2">
      <c r="A3891" s="11">
        <v>89849</v>
      </c>
      <c r="B3891" s="11">
        <v>1</v>
      </c>
      <c r="C3891" s="11">
        <v>729</v>
      </c>
      <c r="D3891" s="11">
        <v>668</v>
      </c>
    </row>
    <row r="3892" spans="1:4" x14ac:dyDescent="0.2">
      <c r="A3892" s="11">
        <v>121709</v>
      </c>
      <c r="B3892" s="11">
        <v>0</v>
      </c>
      <c r="C3892" s="11">
        <v>136</v>
      </c>
      <c r="D3892" s="11">
        <v>85</v>
      </c>
    </row>
    <row r="3893" spans="1:4" x14ac:dyDescent="0.2">
      <c r="A3893" s="11">
        <v>122653</v>
      </c>
      <c r="B3893" s="11">
        <v>1</v>
      </c>
      <c r="C3893" s="11">
        <v>283</v>
      </c>
      <c r="D3893" s="11">
        <v>251</v>
      </c>
    </row>
    <row r="3894" spans="1:4" x14ac:dyDescent="0.2">
      <c r="A3894" s="11">
        <v>9759</v>
      </c>
      <c r="B3894" s="11">
        <v>0</v>
      </c>
      <c r="C3894" s="11">
        <v>733</v>
      </c>
      <c r="D3894" s="11">
        <v>115</v>
      </c>
    </row>
    <row r="3895" spans="1:4" x14ac:dyDescent="0.2">
      <c r="A3895" s="11">
        <v>86782</v>
      </c>
      <c r="B3895" s="11">
        <v>0</v>
      </c>
      <c r="C3895" s="11">
        <v>165</v>
      </c>
      <c r="D3895" s="11">
        <v>30</v>
      </c>
    </row>
    <row r="3896" spans="1:4" x14ac:dyDescent="0.2">
      <c r="A3896" s="11">
        <v>119246</v>
      </c>
      <c r="B3896" s="11">
        <v>0</v>
      </c>
      <c r="C3896" s="11">
        <v>64</v>
      </c>
      <c r="D3896" s="11">
        <v>1</v>
      </c>
    </row>
    <row r="3897" spans="1:4" x14ac:dyDescent="0.2">
      <c r="A3897" s="11">
        <v>6047</v>
      </c>
      <c r="B3897" s="11">
        <v>0</v>
      </c>
      <c r="C3897" s="11">
        <v>596</v>
      </c>
      <c r="D3897" s="11">
        <v>256</v>
      </c>
    </row>
    <row r="3898" spans="1:4" x14ac:dyDescent="0.2">
      <c r="A3898" s="11">
        <v>117526</v>
      </c>
      <c r="B3898" s="11">
        <v>0</v>
      </c>
      <c r="C3898" s="11">
        <v>628</v>
      </c>
      <c r="D3898" s="11">
        <v>51</v>
      </c>
    </row>
    <row r="3899" spans="1:4" x14ac:dyDescent="0.2">
      <c r="A3899" s="11">
        <v>106671</v>
      </c>
      <c r="B3899" s="11">
        <v>0</v>
      </c>
      <c r="C3899" s="11">
        <v>591</v>
      </c>
      <c r="D3899" s="11">
        <v>432</v>
      </c>
    </row>
    <row r="3900" spans="1:4" x14ac:dyDescent="0.2">
      <c r="A3900" s="11">
        <v>30889</v>
      </c>
      <c r="B3900" s="11">
        <v>1</v>
      </c>
      <c r="C3900" s="11">
        <v>146</v>
      </c>
      <c r="D3900" s="11">
        <v>131</v>
      </c>
    </row>
    <row r="3901" spans="1:4" x14ac:dyDescent="0.2">
      <c r="A3901" s="11">
        <v>80634</v>
      </c>
      <c r="B3901" s="11">
        <v>1</v>
      </c>
      <c r="C3901" s="11">
        <v>474</v>
      </c>
      <c r="D3901" s="11">
        <v>80</v>
      </c>
    </row>
    <row r="3902" spans="1:4" x14ac:dyDescent="0.2">
      <c r="A3902" s="11">
        <v>114269</v>
      </c>
      <c r="B3902" s="11">
        <v>1</v>
      </c>
      <c r="C3902" s="11">
        <v>642</v>
      </c>
      <c r="D3902" s="11">
        <v>469</v>
      </c>
    </row>
    <row r="3903" spans="1:4" x14ac:dyDescent="0.2">
      <c r="A3903" s="11">
        <v>84034</v>
      </c>
      <c r="B3903" s="11">
        <v>1</v>
      </c>
      <c r="C3903" s="11">
        <v>508</v>
      </c>
      <c r="D3903" s="11">
        <v>494</v>
      </c>
    </row>
    <row r="3904" spans="1:4" x14ac:dyDescent="0.2">
      <c r="A3904" s="11">
        <v>103271</v>
      </c>
      <c r="B3904" s="11">
        <v>1</v>
      </c>
      <c r="C3904" s="11">
        <v>897</v>
      </c>
      <c r="D3904" s="11">
        <v>191</v>
      </c>
    </row>
    <row r="3905" spans="1:4" x14ac:dyDescent="0.2">
      <c r="A3905" s="11">
        <v>72248</v>
      </c>
      <c r="B3905" s="11">
        <v>1</v>
      </c>
      <c r="C3905" s="11">
        <v>928</v>
      </c>
      <c r="D3905" s="11">
        <v>62</v>
      </c>
    </row>
    <row r="3906" spans="1:4" x14ac:dyDescent="0.2">
      <c r="A3906" s="11">
        <v>7672</v>
      </c>
      <c r="B3906" s="11">
        <v>0</v>
      </c>
      <c r="C3906" s="11">
        <v>696</v>
      </c>
      <c r="D3906" s="11">
        <v>666</v>
      </c>
    </row>
    <row r="3907" spans="1:4" x14ac:dyDescent="0.2">
      <c r="A3907" s="11">
        <v>82844</v>
      </c>
      <c r="B3907" s="11">
        <v>1</v>
      </c>
      <c r="C3907" s="11">
        <v>328</v>
      </c>
      <c r="D3907" s="11">
        <v>270</v>
      </c>
    </row>
    <row r="3908" spans="1:4" x14ac:dyDescent="0.2">
      <c r="A3908" s="11">
        <v>7685</v>
      </c>
      <c r="B3908" s="11">
        <v>1</v>
      </c>
      <c r="C3908" s="11">
        <v>620</v>
      </c>
      <c r="D3908" s="11">
        <v>408</v>
      </c>
    </row>
    <row r="3909" spans="1:4" x14ac:dyDescent="0.2">
      <c r="A3909" s="11">
        <v>7673</v>
      </c>
      <c r="B3909" s="11">
        <v>0</v>
      </c>
      <c r="C3909" s="11">
        <v>76</v>
      </c>
      <c r="D3909" s="11">
        <v>25</v>
      </c>
    </row>
    <row r="3910" spans="1:4" x14ac:dyDescent="0.2">
      <c r="A3910" s="11">
        <v>72328</v>
      </c>
      <c r="B3910" s="11">
        <v>1</v>
      </c>
      <c r="C3910" s="11">
        <v>197</v>
      </c>
      <c r="D3910" s="11">
        <v>196</v>
      </c>
    </row>
    <row r="3911" spans="1:4" x14ac:dyDescent="0.2">
      <c r="A3911" s="11">
        <v>87967</v>
      </c>
      <c r="B3911" s="11">
        <v>1</v>
      </c>
      <c r="C3911" s="11">
        <v>541</v>
      </c>
      <c r="D3911" s="11">
        <v>310</v>
      </c>
    </row>
    <row r="3912" spans="1:4" x14ac:dyDescent="0.2">
      <c r="A3912" s="11">
        <v>113193</v>
      </c>
      <c r="B3912" s="11">
        <v>0</v>
      </c>
      <c r="C3912" s="11">
        <v>49</v>
      </c>
      <c r="D3912" s="11">
        <v>45</v>
      </c>
    </row>
    <row r="3913" spans="1:4" x14ac:dyDescent="0.2">
      <c r="A3913" s="11">
        <v>82821</v>
      </c>
      <c r="B3913" s="11">
        <v>0</v>
      </c>
      <c r="C3913" s="11">
        <v>280</v>
      </c>
      <c r="D3913" s="11">
        <v>205</v>
      </c>
    </row>
    <row r="3914" spans="1:4" x14ac:dyDescent="0.2">
      <c r="A3914" s="11">
        <v>87964</v>
      </c>
      <c r="B3914" s="11">
        <v>1</v>
      </c>
      <c r="C3914" s="11">
        <v>80</v>
      </c>
      <c r="D3914" s="11">
        <v>43</v>
      </c>
    </row>
    <row r="3915" spans="1:4" x14ac:dyDescent="0.2">
      <c r="A3915" s="11">
        <v>201751</v>
      </c>
      <c r="B3915" s="11">
        <v>1</v>
      </c>
      <c r="C3915" s="11">
        <v>590</v>
      </c>
      <c r="D3915" s="11">
        <v>438</v>
      </c>
    </row>
    <row r="3916" spans="1:4" x14ac:dyDescent="0.2">
      <c r="A3916" s="11">
        <v>79057</v>
      </c>
      <c r="B3916" s="11">
        <v>1</v>
      </c>
      <c r="C3916" s="11">
        <v>464</v>
      </c>
      <c r="D3916" s="11">
        <v>405</v>
      </c>
    </row>
    <row r="3917" spans="1:4" x14ac:dyDescent="0.2">
      <c r="A3917" s="11">
        <v>41225</v>
      </c>
      <c r="B3917" s="11">
        <v>1</v>
      </c>
      <c r="C3917" s="11">
        <v>402</v>
      </c>
      <c r="D3917" s="11">
        <v>28</v>
      </c>
    </row>
    <row r="3918" spans="1:4" x14ac:dyDescent="0.2">
      <c r="A3918" s="11">
        <v>113300</v>
      </c>
      <c r="B3918" s="11">
        <v>1</v>
      </c>
      <c r="C3918" s="11">
        <v>795</v>
      </c>
      <c r="D3918" s="11">
        <v>370</v>
      </c>
    </row>
    <row r="3919" spans="1:4" x14ac:dyDescent="0.2">
      <c r="A3919" s="11">
        <v>113299</v>
      </c>
      <c r="B3919" s="11">
        <v>1</v>
      </c>
      <c r="C3919" s="11">
        <v>224</v>
      </c>
      <c r="D3919" s="11">
        <v>108</v>
      </c>
    </row>
    <row r="3920" spans="1:4" x14ac:dyDescent="0.2">
      <c r="A3920" s="11">
        <v>105475</v>
      </c>
      <c r="B3920" s="11">
        <v>0</v>
      </c>
      <c r="C3920" s="11">
        <v>149</v>
      </c>
      <c r="D3920" s="11">
        <v>27</v>
      </c>
    </row>
    <row r="3921" spans="1:4" x14ac:dyDescent="0.2">
      <c r="A3921" s="11">
        <v>114724</v>
      </c>
      <c r="B3921" s="11">
        <v>0</v>
      </c>
      <c r="C3921" s="11">
        <v>238</v>
      </c>
      <c r="D3921" s="11">
        <v>98</v>
      </c>
    </row>
    <row r="3922" spans="1:4" x14ac:dyDescent="0.2">
      <c r="A3922" s="11">
        <v>113298</v>
      </c>
      <c r="B3922" s="11">
        <v>1</v>
      </c>
      <c r="C3922" s="11">
        <v>596</v>
      </c>
      <c r="D3922" s="11">
        <v>307</v>
      </c>
    </row>
    <row r="3923" spans="1:4" x14ac:dyDescent="0.2">
      <c r="A3923" s="11">
        <v>82838</v>
      </c>
      <c r="B3923" s="11">
        <v>0</v>
      </c>
      <c r="C3923" s="11">
        <v>319</v>
      </c>
      <c r="D3923" s="11">
        <v>287</v>
      </c>
    </row>
    <row r="3924" spans="1:4" x14ac:dyDescent="0.2">
      <c r="A3924" s="11">
        <v>111960</v>
      </c>
      <c r="B3924" s="11">
        <v>0</v>
      </c>
      <c r="C3924" s="11">
        <v>45</v>
      </c>
      <c r="D3924" s="11">
        <v>30</v>
      </c>
    </row>
    <row r="3925" spans="1:4" x14ac:dyDescent="0.2">
      <c r="A3925" s="11">
        <v>108840</v>
      </c>
      <c r="B3925" s="11">
        <v>0</v>
      </c>
      <c r="C3925" s="11">
        <v>976</v>
      </c>
      <c r="D3925" s="11">
        <v>653</v>
      </c>
    </row>
    <row r="3926" spans="1:4" x14ac:dyDescent="0.2">
      <c r="A3926" s="11">
        <v>201044</v>
      </c>
      <c r="B3926" s="11">
        <v>1</v>
      </c>
      <c r="C3926" s="11">
        <v>539</v>
      </c>
      <c r="D3926" s="11">
        <v>107</v>
      </c>
    </row>
    <row r="3927" spans="1:4" x14ac:dyDescent="0.2">
      <c r="A3927" s="11">
        <v>81880</v>
      </c>
      <c r="B3927" s="11">
        <v>0</v>
      </c>
      <c r="C3927" s="11">
        <v>198</v>
      </c>
      <c r="D3927" s="11">
        <v>2</v>
      </c>
    </row>
    <row r="3928" spans="1:4" x14ac:dyDescent="0.2">
      <c r="A3928" s="11">
        <v>81873</v>
      </c>
      <c r="B3928" s="11">
        <v>1</v>
      </c>
      <c r="C3928" s="11">
        <v>356</v>
      </c>
      <c r="D3928" s="11">
        <v>328</v>
      </c>
    </row>
    <row r="3929" spans="1:4" x14ac:dyDescent="0.2">
      <c r="A3929" s="11">
        <v>117613</v>
      </c>
      <c r="B3929" s="11">
        <v>0</v>
      </c>
      <c r="C3929" s="11">
        <v>568</v>
      </c>
      <c r="D3929" s="11">
        <v>552</v>
      </c>
    </row>
    <row r="3930" spans="1:4" x14ac:dyDescent="0.2">
      <c r="A3930" s="11">
        <v>81876</v>
      </c>
      <c r="B3930" s="11">
        <v>0</v>
      </c>
      <c r="C3930" s="11">
        <v>744</v>
      </c>
      <c r="D3930" s="11">
        <v>683</v>
      </c>
    </row>
    <row r="3931" spans="1:4" x14ac:dyDescent="0.2">
      <c r="A3931" s="11">
        <v>104050</v>
      </c>
      <c r="B3931" s="11">
        <v>1</v>
      </c>
      <c r="C3931" s="11">
        <v>194</v>
      </c>
      <c r="D3931" s="11">
        <v>158</v>
      </c>
    </row>
    <row r="3932" spans="1:4" x14ac:dyDescent="0.2">
      <c r="A3932" s="11">
        <v>111934</v>
      </c>
      <c r="B3932" s="11">
        <v>0</v>
      </c>
      <c r="C3932" s="11">
        <v>664</v>
      </c>
      <c r="D3932" s="11">
        <v>582</v>
      </c>
    </row>
    <row r="3933" spans="1:4" x14ac:dyDescent="0.2">
      <c r="A3933" s="11">
        <v>29819</v>
      </c>
      <c r="B3933" s="11">
        <v>0</v>
      </c>
      <c r="C3933" s="11">
        <v>383</v>
      </c>
      <c r="D3933" s="11">
        <v>41</v>
      </c>
    </row>
    <row r="3934" spans="1:4" x14ac:dyDescent="0.2">
      <c r="A3934" s="11">
        <v>120392</v>
      </c>
      <c r="B3934" s="11">
        <v>0</v>
      </c>
      <c r="C3934" s="11">
        <v>379</v>
      </c>
      <c r="D3934" s="11">
        <v>148</v>
      </c>
    </row>
    <row r="3935" spans="1:4" x14ac:dyDescent="0.2">
      <c r="A3935" s="11">
        <v>29820</v>
      </c>
      <c r="B3935" s="11">
        <v>1</v>
      </c>
      <c r="C3935" s="11">
        <v>380</v>
      </c>
      <c r="D3935" s="11">
        <v>344</v>
      </c>
    </row>
    <row r="3936" spans="1:4" x14ac:dyDescent="0.2">
      <c r="A3936" s="11">
        <v>83755</v>
      </c>
      <c r="B3936" s="11">
        <v>0</v>
      </c>
      <c r="C3936" s="11">
        <v>87</v>
      </c>
      <c r="D3936" s="11">
        <v>50</v>
      </c>
    </row>
    <row r="3937" spans="1:4" x14ac:dyDescent="0.2">
      <c r="A3937" s="11">
        <v>111941</v>
      </c>
      <c r="B3937" s="11">
        <v>0</v>
      </c>
      <c r="C3937" s="11">
        <v>407</v>
      </c>
      <c r="D3937" s="11">
        <v>380</v>
      </c>
    </row>
    <row r="3938" spans="1:4" x14ac:dyDescent="0.2">
      <c r="A3938" s="11">
        <v>80858</v>
      </c>
      <c r="B3938" s="11">
        <v>1</v>
      </c>
      <c r="C3938" s="11">
        <v>93</v>
      </c>
      <c r="D3938" s="11">
        <v>66</v>
      </c>
    </row>
    <row r="3939" spans="1:4" x14ac:dyDescent="0.2">
      <c r="A3939" s="11">
        <v>81902</v>
      </c>
      <c r="B3939" s="11">
        <v>0</v>
      </c>
      <c r="C3939" s="11">
        <v>903</v>
      </c>
      <c r="D3939" s="11">
        <v>761</v>
      </c>
    </row>
    <row r="3940" spans="1:4" x14ac:dyDescent="0.2">
      <c r="A3940" s="11">
        <v>83754</v>
      </c>
      <c r="B3940" s="11">
        <v>1</v>
      </c>
      <c r="C3940" s="11">
        <v>591</v>
      </c>
      <c r="D3940" s="11">
        <v>455</v>
      </c>
    </row>
    <row r="3941" spans="1:4" x14ac:dyDescent="0.2">
      <c r="A3941" s="11">
        <v>116233</v>
      </c>
      <c r="B3941" s="11">
        <v>0</v>
      </c>
      <c r="C3941" s="11">
        <v>76</v>
      </c>
      <c r="D3941" s="11">
        <v>21</v>
      </c>
    </row>
    <row r="3942" spans="1:4" x14ac:dyDescent="0.2">
      <c r="A3942" s="11">
        <v>112192</v>
      </c>
      <c r="B3942" s="11">
        <v>0</v>
      </c>
      <c r="C3942" s="11">
        <v>500</v>
      </c>
      <c r="D3942" s="11">
        <v>296</v>
      </c>
    </row>
    <row r="3943" spans="1:4" x14ac:dyDescent="0.2">
      <c r="A3943" s="11">
        <v>119728</v>
      </c>
      <c r="B3943" s="11">
        <v>1</v>
      </c>
      <c r="C3943" s="11">
        <v>141</v>
      </c>
      <c r="D3943" s="11">
        <v>16</v>
      </c>
    </row>
    <row r="3944" spans="1:4" x14ac:dyDescent="0.2">
      <c r="A3944" s="11">
        <v>81901</v>
      </c>
      <c r="B3944" s="11">
        <v>0</v>
      </c>
      <c r="C3944" s="11">
        <v>831</v>
      </c>
      <c r="D3944" s="11">
        <v>597</v>
      </c>
    </row>
    <row r="3945" spans="1:4" x14ac:dyDescent="0.2">
      <c r="A3945" s="11">
        <v>141878</v>
      </c>
      <c r="B3945" s="11">
        <v>0</v>
      </c>
      <c r="C3945" s="11">
        <v>255</v>
      </c>
      <c r="D3945" s="11">
        <v>115</v>
      </c>
    </row>
    <row r="3946" spans="1:4" x14ac:dyDescent="0.2">
      <c r="A3946" s="11">
        <v>116236</v>
      </c>
      <c r="B3946" s="11">
        <v>0</v>
      </c>
      <c r="C3946" s="11">
        <v>459</v>
      </c>
      <c r="D3946" s="11">
        <v>67</v>
      </c>
    </row>
    <row r="3947" spans="1:4" x14ac:dyDescent="0.2">
      <c r="A3947" s="11">
        <v>120751</v>
      </c>
      <c r="B3947" s="11">
        <v>0</v>
      </c>
      <c r="C3947" s="11">
        <v>272</v>
      </c>
      <c r="D3947" s="11">
        <v>30</v>
      </c>
    </row>
    <row r="3948" spans="1:4" x14ac:dyDescent="0.2">
      <c r="A3948" s="11">
        <v>80756</v>
      </c>
      <c r="B3948" s="11">
        <v>1</v>
      </c>
      <c r="C3948" s="11">
        <v>326</v>
      </c>
      <c r="D3948" s="11">
        <v>254</v>
      </c>
    </row>
    <row r="3949" spans="1:4" x14ac:dyDescent="0.2">
      <c r="A3949" s="11">
        <v>119729</v>
      </c>
      <c r="B3949" s="11">
        <v>1</v>
      </c>
      <c r="C3949" s="11">
        <v>270</v>
      </c>
      <c r="D3949" s="11">
        <v>192</v>
      </c>
    </row>
    <row r="3950" spans="1:4" x14ac:dyDescent="0.2">
      <c r="A3950" s="11">
        <v>119028</v>
      </c>
      <c r="B3950" s="11">
        <v>1</v>
      </c>
      <c r="C3950" s="11">
        <v>867</v>
      </c>
      <c r="D3950" s="11">
        <v>649</v>
      </c>
    </row>
    <row r="3951" spans="1:4" x14ac:dyDescent="0.2">
      <c r="A3951" s="11">
        <v>116957</v>
      </c>
      <c r="B3951" s="11">
        <v>0</v>
      </c>
      <c r="C3951" s="11">
        <v>820</v>
      </c>
      <c r="D3951" s="11">
        <v>92</v>
      </c>
    </row>
    <row r="3952" spans="1:4" x14ac:dyDescent="0.2">
      <c r="A3952" s="11">
        <v>78235</v>
      </c>
      <c r="B3952" s="11">
        <v>0</v>
      </c>
      <c r="C3952" s="11">
        <v>654</v>
      </c>
      <c r="D3952" s="11">
        <v>588</v>
      </c>
    </row>
    <row r="3953" spans="1:4" x14ac:dyDescent="0.2">
      <c r="A3953" s="11">
        <v>119803</v>
      </c>
      <c r="B3953" s="11">
        <v>0</v>
      </c>
      <c r="C3953" s="11">
        <v>405</v>
      </c>
      <c r="D3953" s="11">
        <v>216</v>
      </c>
    </row>
    <row r="3954" spans="1:4" x14ac:dyDescent="0.2">
      <c r="A3954" s="11">
        <v>7669</v>
      </c>
      <c r="B3954" s="11">
        <v>0</v>
      </c>
      <c r="C3954" s="11">
        <v>793</v>
      </c>
      <c r="D3954" s="11">
        <v>716</v>
      </c>
    </row>
    <row r="3955" spans="1:4" x14ac:dyDescent="0.2">
      <c r="A3955" s="11">
        <v>139312</v>
      </c>
      <c r="B3955" s="11">
        <v>0</v>
      </c>
      <c r="C3955" s="11">
        <v>410</v>
      </c>
      <c r="D3955" s="11">
        <v>222</v>
      </c>
    </row>
    <row r="3956" spans="1:4" x14ac:dyDescent="0.2">
      <c r="A3956" s="11">
        <v>77773</v>
      </c>
      <c r="B3956" s="11">
        <v>1</v>
      </c>
      <c r="C3956" s="11">
        <v>529</v>
      </c>
      <c r="D3956" s="11">
        <v>314</v>
      </c>
    </row>
    <row r="3957" spans="1:4" x14ac:dyDescent="0.2">
      <c r="A3957" s="11">
        <v>73442</v>
      </c>
      <c r="B3957" s="11">
        <v>0</v>
      </c>
      <c r="C3957" s="11">
        <v>858</v>
      </c>
      <c r="D3957" s="11">
        <v>537</v>
      </c>
    </row>
    <row r="3958" spans="1:4" x14ac:dyDescent="0.2">
      <c r="A3958" s="11">
        <v>3974</v>
      </c>
      <c r="B3958" s="11">
        <v>0</v>
      </c>
      <c r="C3958" s="11">
        <v>511</v>
      </c>
      <c r="D3958" s="11">
        <v>302</v>
      </c>
    </row>
    <row r="3959" spans="1:4" x14ac:dyDescent="0.2">
      <c r="A3959" s="11">
        <v>104032</v>
      </c>
      <c r="B3959" s="11">
        <v>0</v>
      </c>
      <c r="C3959" s="11">
        <v>720</v>
      </c>
      <c r="D3959" s="11">
        <v>137</v>
      </c>
    </row>
    <row r="3960" spans="1:4" x14ac:dyDescent="0.2">
      <c r="A3960" s="11">
        <v>24162</v>
      </c>
      <c r="B3960" s="11">
        <v>1</v>
      </c>
      <c r="C3960" s="11">
        <v>811</v>
      </c>
      <c r="D3960" s="11">
        <v>429</v>
      </c>
    </row>
    <row r="3961" spans="1:4" x14ac:dyDescent="0.2">
      <c r="A3961" s="11">
        <v>24167</v>
      </c>
      <c r="B3961" s="11">
        <v>1</v>
      </c>
      <c r="C3961" s="11">
        <v>516</v>
      </c>
      <c r="D3961" s="11">
        <v>445</v>
      </c>
    </row>
    <row r="3962" spans="1:4" x14ac:dyDescent="0.2">
      <c r="A3962" s="11">
        <v>24174</v>
      </c>
      <c r="B3962" s="11">
        <v>0</v>
      </c>
      <c r="C3962" s="11">
        <v>545</v>
      </c>
      <c r="D3962" s="11">
        <v>505</v>
      </c>
    </row>
    <row r="3963" spans="1:4" x14ac:dyDescent="0.2">
      <c r="A3963" s="11">
        <v>24161</v>
      </c>
      <c r="B3963" s="11">
        <v>0</v>
      </c>
      <c r="C3963" s="11">
        <v>929</v>
      </c>
      <c r="D3963" s="11">
        <v>159</v>
      </c>
    </row>
    <row r="3964" spans="1:4" x14ac:dyDescent="0.2">
      <c r="A3964" s="11">
        <v>88594</v>
      </c>
      <c r="B3964" s="11">
        <v>0</v>
      </c>
      <c r="C3964" s="11">
        <v>871</v>
      </c>
      <c r="D3964" s="11">
        <v>855</v>
      </c>
    </row>
    <row r="3965" spans="1:4" x14ac:dyDescent="0.2">
      <c r="A3965" s="11">
        <v>118818</v>
      </c>
      <c r="B3965" s="11">
        <v>1</v>
      </c>
      <c r="C3965" s="11">
        <v>891</v>
      </c>
      <c r="D3965" s="11">
        <v>196</v>
      </c>
    </row>
    <row r="3966" spans="1:4" x14ac:dyDescent="0.2">
      <c r="A3966" s="11">
        <v>24166</v>
      </c>
      <c r="B3966" s="11">
        <v>1</v>
      </c>
      <c r="C3966" s="11">
        <v>161</v>
      </c>
      <c r="D3966" s="11">
        <v>26</v>
      </c>
    </row>
    <row r="3967" spans="1:4" x14ac:dyDescent="0.2">
      <c r="A3967" s="11">
        <v>118828</v>
      </c>
      <c r="B3967" s="11">
        <v>0</v>
      </c>
      <c r="C3967" s="11">
        <v>506</v>
      </c>
      <c r="D3967" s="11">
        <v>325</v>
      </c>
    </row>
    <row r="3968" spans="1:4" x14ac:dyDescent="0.2">
      <c r="A3968" s="11">
        <v>86169</v>
      </c>
      <c r="B3968" s="11">
        <v>1</v>
      </c>
      <c r="C3968" s="11">
        <v>921</v>
      </c>
      <c r="D3968" s="11">
        <v>48</v>
      </c>
    </row>
    <row r="3969" spans="1:4" x14ac:dyDescent="0.2">
      <c r="A3969" s="11">
        <v>118851</v>
      </c>
      <c r="B3969" s="11">
        <v>0</v>
      </c>
      <c r="C3969" s="11">
        <v>395</v>
      </c>
      <c r="D3969" s="11">
        <v>355</v>
      </c>
    </row>
    <row r="3970" spans="1:4" x14ac:dyDescent="0.2">
      <c r="A3970" s="11">
        <v>118824</v>
      </c>
      <c r="B3970" s="11">
        <v>1</v>
      </c>
      <c r="C3970" s="11">
        <v>78</v>
      </c>
      <c r="D3970" s="11">
        <v>47</v>
      </c>
    </row>
    <row r="3971" spans="1:4" x14ac:dyDescent="0.2">
      <c r="A3971" s="11">
        <v>122728</v>
      </c>
      <c r="B3971" s="11">
        <v>0</v>
      </c>
      <c r="C3971" s="11">
        <v>689</v>
      </c>
      <c r="D3971" s="11">
        <v>126</v>
      </c>
    </row>
    <row r="3972" spans="1:4" x14ac:dyDescent="0.2">
      <c r="A3972" s="11">
        <v>103474</v>
      </c>
      <c r="B3972" s="11">
        <v>0</v>
      </c>
      <c r="C3972" s="11">
        <v>439</v>
      </c>
      <c r="D3972" s="11">
        <v>35</v>
      </c>
    </row>
    <row r="3973" spans="1:4" x14ac:dyDescent="0.2">
      <c r="A3973" s="11">
        <v>120635</v>
      </c>
      <c r="B3973" s="11">
        <v>0</v>
      </c>
      <c r="C3973" s="11">
        <v>231</v>
      </c>
      <c r="D3973" s="11">
        <v>116</v>
      </c>
    </row>
    <row r="3974" spans="1:4" x14ac:dyDescent="0.2">
      <c r="A3974" s="11">
        <v>120633</v>
      </c>
      <c r="B3974" s="11">
        <v>1</v>
      </c>
      <c r="C3974" s="11">
        <v>339</v>
      </c>
      <c r="D3974" s="11">
        <v>165</v>
      </c>
    </row>
    <row r="3975" spans="1:4" x14ac:dyDescent="0.2">
      <c r="A3975" s="11">
        <v>121477</v>
      </c>
      <c r="B3975" s="11">
        <v>1</v>
      </c>
      <c r="C3975" s="11">
        <v>830</v>
      </c>
      <c r="D3975" s="11">
        <v>681</v>
      </c>
    </row>
    <row r="3976" spans="1:4" x14ac:dyDescent="0.2">
      <c r="A3976" s="11">
        <v>156024</v>
      </c>
      <c r="B3976" s="11">
        <v>1</v>
      </c>
      <c r="C3976" s="11">
        <v>635</v>
      </c>
      <c r="D3976" s="11">
        <v>389</v>
      </c>
    </row>
    <row r="3977" spans="1:4" x14ac:dyDescent="0.2">
      <c r="A3977" s="11">
        <v>70191</v>
      </c>
      <c r="B3977" s="11">
        <v>0</v>
      </c>
      <c r="C3977" s="11">
        <v>297</v>
      </c>
      <c r="D3977" s="11">
        <v>13</v>
      </c>
    </row>
    <row r="3978" spans="1:4" x14ac:dyDescent="0.2">
      <c r="A3978" s="11">
        <v>19822</v>
      </c>
      <c r="B3978" s="11">
        <v>0</v>
      </c>
      <c r="C3978" s="11">
        <v>664</v>
      </c>
      <c r="D3978" s="11">
        <v>517</v>
      </c>
    </row>
    <row r="3979" spans="1:4" x14ac:dyDescent="0.2">
      <c r="A3979" s="11">
        <v>156023</v>
      </c>
      <c r="B3979" s="11">
        <v>1</v>
      </c>
      <c r="C3979" s="11">
        <v>311</v>
      </c>
      <c r="D3979" s="11">
        <v>101</v>
      </c>
    </row>
    <row r="3980" spans="1:4" x14ac:dyDescent="0.2">
      <c r="A3980" s="11">
        <v>120628</v>
      </c>
      <c r="B3980" s="11">
        <v>0</v>
      </c>
      <c r="C3980" s="11">
        <v>553</v>
      </c>
      <c r="D3980" s="11">
        <v>57</v>
      </c>
    </row>
    <row r="3981" spans="1:4" x14ac:dyDescent="0.2">
      <c r="A3981" s="11">
        <v>45830</v>
      </c>
      <c r="B3981" s="11">
        <v>0</v>
      </c>
      <c r="C3981" s="11">
        <v>362</v>
      </c>
      <c r="D3981" s="11">
        <v>36</v>
      </c>
    </row>
    <row r="3982" spans="1:4" x14ac:dyDescent="0.2">
      <c r="A3982" s="11">
        <v>86192</v>
      </c>
      <c r="B3982" s="11">
        <v>0</v>
      </c>
      <c r="C3982" s="11">
        <v>18</v>
      </c>
      <c r="D3982" s="11">
        <v>12</v>
      </c>
    </row>
    <row r="3983" spans="1:4" x14ac:dyDescent="0.2">
      <c r="A3983" s="11">
        <v>127372</v>
      </c>
      <c r="B3983" s="11">
        <v>0</v>
      </c>
      <c r="C3983" s="11">
        <v>750</v>
      </c>
      <c r="D3983" s="11">
        <v>291</v>
      </c>
    </row>
    <row r="3984" spans="1:4" x14ac:dyDescent="0.2">
      <c r="A3984" s="11">
        <v>113902</v>
      </c>
      <c r="B3984" s="11">
        <v>0</v>
      </c>
      <c r="C3984" s="11">
        <v>468</v>
      </c>
      <c r="D3984" s="11">
        <v>397</v>
      </c>
    </row>
    <row r="3985" spans="1:4" x14ac:dyDescent="0.2">
      <c r="A3985" s="11">
        <v>119133</v>
      </c>
      <c r="B3985" s="11">
        <v>0</v>
      </c>
      <c r="C3985" s="11">
        <v>326</v>
      </c>
      <c r="D3985" s="11">
        <v>16</v>
      </c>
    </row>
    <row r="3986" spans="1:4" x14ac:dyDescent="0.2">
      <c r="A3986" s="11">
        <v>114946</v>
      </c>
      <c r="B3986" s="11">
        <v>0</v>
      </c>
      <c r="C3986" s="11">
        <v>943</v>
      </c>
      <c r="D3986" s="11">
        <v>492</v>
      </c>
    </row>
    <row r="3987" spans="1:4" x14ac:dyDescent="0.2">
      <c r="A3987" s="11">
        <v>118832</v>
      </c>
      <c r="B3987" s="11">
        <v>1</v>
      </c>
      <c r="C3987" s="11">
        <v>925</v>
      </c>
      <c r="D3987" s="11">
        <v>589</v>
      </c>
    </row>
    <row r="3988" spans="1:4" x14ac:dyDescent="0.2">
      <c r="A3988" s="11">
        <v>86499</v>
      </c>
      <c r="B3988" s="11">
        <v>0</v>
      </c>
      <c r="C3988" s="11">
        <v>349</v>
      </c>
      <c r="D3988" s="11">
        <v>234</v>
      </c>
    </row>
    <row r="3989" spans="1:4" x14ac:dyDescent="0.2">
      <c r="A3989" s="11">
        <v>81790</v>
      </c>
      <c r="B3989" s="11">
        <v>0</v>
      </c>
      <c r="C3989" s="11">
        <v>606</v>
      </c>
      <c r="D3989" s="11">
        <v>504</v>
      </c>
    </row>
    <row r="3990" spans="1:4" x14ac:dyDescent="0.2">
      <c r="A3990" s="11">
        <v>45898</v>
      </c>
      <c r="B3990" s="11">
        <v>0</v>
      </c>
      <c r="C3990" s="11">
        <v>228</v>
      </c>
      <c r="D3990" s="11">
        <v>186</v>
      </c>
    </row>
    <row r="3991" spans="1:4" x14ac:dyDescent="0.2">
      <c r="A3991" s="11">
        <v>24144</v>
      </c>
      <c r="B3991" s="11">
        <v>1</v>
      </c>
      <c r="C3991" s="11">
        <v>876</v>
      </c>
      <c r="D3991" s="11">
        <v>283</v>
      </c>
    </row>
    <row r="3992" spans="1:4" x14ac:dyDescent="0.2">
      <c r="A3992" s="11">
        <v>98351</v>
      </c>
      <c r="B3992" s="11">
        <v>1</v>
      </c>
      <c r="C3992" s="11">
        <v>566</v>
      </c>
      <c r="D3992" s="11">
        <v>354</v>
      </c>
    </row>
    <row r="3993" spans="1:4" x14ac:dyDescent="0.2">
      <c r="A3993" s="11">
        <v>86481</v>
      </c>
      <c r="B3993" s="11">
        <v>0</v>
      </c>
      <c r="C3993" s="11">
        <v>687</v>
      </c>
      <c r="D3993" s="11">
        <v>670</v>
      </c>
    </row>
    <row r="3994" spans="1:4" x14ac:dyDescent="0.2">
      <c r="A3994" s="11">
        <v>115747</v>
      </c>
      <c r="B3994" s="11">
        <v>0</v>
      </c>
      <c r="C3994" s="11">
        <v>724</v>
      </c>
      <c r="D3994" s="11">
        <v>609</v>
      </c>
    </row>
    <row r="3995" spans="1:4" x14ac:dyDescent="0.2">
      <c r="A3995" s="11">
        <v>116187</v>
      </c>
      <c r="B3995" s="11">
        <v>0</v>
      </c>
      <c r="C3995" s="11">
        <v>727</v>
      </c>
      <c r="D3995" s="11">
        <v>485</v>
      </c>
    </row>
    <row r="3996" spans="1:4" x14ac:dyDescent="0.2">
      <c r="A3996" s="11">
        <v>86162</v>
      </c>
      <c r="B3996" s="11">
        <v>1</v>
      </c>
      <c r="C3996" s="11">
        <v>227</v>
      </c>
      <c r="D3996" s="11">
        <v>51</v>
      </c>
    </row>
    <row r="3997" spans="1:4" x14ac:dyDescent="0.2">
      <c r="A3997" s="11">
        <v>90654</v>
      </c>
      <c r="B3997" s="11">
        <v>1</v>
      </c>
      <c r="C3997" s="11">
        <v>956</v>
      </c>
      <c r="D3997" s="11">
        <v>941</v>
      </c>
    </row>
    <row r="3998" spans="1:4" x14ac:dyDescent="0.2">
      <c r="A3998" s="11">
        <v>71743</v>
      </c>
      <c r="B3998" s="11">
        <v>1</v>
      </c>
      <c r="C3998" s="11">
        <v>530</v>
      </c>
      <c r="D3998" s="11">
        <v>509</v>
      </c>
    </row>
    <row r="3999" spans="1:4" x14ac:dyDescent="0.2">
      <c r="A3999" s="11">
        <v>71744</v>
      </c>
      <c r="B3999" s="11">
        <v>1</v>
      </c>
      <c r="C3999" s="11">
        <v>667</v>
      </c>
      <c r="D3999" s="11">
        <v>307</v>
      </c>
    </row>
    <row r="4000" spans="1:4" x14ac:dyDescent="0.2">
      <c r="A4000" s="11">
        <v>88590</v>
      </c>
      <c r="B4000" s="11">
        <v>1</v>
      </c>
      <c r="C4000" s="11">
        <v>392</v>
      </c>
      <c r="D4000" s="11">
        <v>321</v>
      </c>
    </row>
    <row r="4001" spans="1:4" x14ac:dyDescent="0.2">
      <c r="A4001" s="11">
        <v>78940</v>
      </c>
      <c r="B4001" s="11">
        <v>1</v>
      </c>
      <c r="C4001" s="11">
        <v>883</v>
      </c>
      <c r="D4001" s="11">
        <v>315</v>
      </c>
    </row>
    <row r="4002" spans="1:4" x14ac:dyDescent="0.2">
      <c r="A4002" s="11">
        <v>194752</v>
      </c>
      <c r="B4002" s="11">
        <v>0</v>
      </c>
      <c r="C4002" s="11">
        <v>684</v>
      </c>
      <c r="D4002" s="11">
        <v>465</v>
      </c>
    </row>
    <row r="4003" spans="1:4" x14ac:dyDescent="0.2">
      <c r="A4003" s="11">
        <v>194748</v>
      </c>
      <c r="B4003" s="11">
        <v>0</v>
      </c>
      <c r="C4003" s="11">
        <v>3</v>
      </c>
      <c r="D4003" s="11">
        <v>2</v>
      </c>
    </row>
    <row r="4004" spans="1:4" x14ac:dyDescent="0.2">
      <c r="A4004" s="11">
        <v>111580</v>
      </c>
      <c r="B4004" s="11">
        <v>1</v>
      </c>
      <c r="C4004" s="11">
        <v>40</v>
      </c>
      <c r="D4004" s="11">
        <v>10</v>
      </c>
    </row>
    <row r="4005" spans="1:4" x14ac:dyDescent="0.2">
      <c r="A4005" s="11">
        <v>194741</v>
      </c>
      <c r="B4005" s="11">
        <v>1</v>
      </c>
      <c r="C4005" s="11">
        <v>408</v>
      </c>
      <c r="D4005" s="11">
        <v>233</v>
      </c>
    </row>
    <row r="4006" spans="1:4" x14ac:dyDescent="0.2">
      <c r="A4006" s="11">
        <v>107082</v>
      </c>
      <c r="B4006" s="11">
        <v>0</v>
      </c>
      <c r="C4006" s="11">
        <v>120</v>
      </c>
      <c r="D4006" s="11">
        <v>38</v>
      </c>
    </row>
    <row r="4007" spans="1:4" x14ac:dyDescent="0.2">
      <c r="A4007" s="11">
        <v>83092</v>
      </c>
      <c r="B4007" s="11">
        <v>0</v>
      </c>
      <c r="C4007" s="11">
        <v>171</v>
      </c>
      <c r="D4007" s="11">
        <v>107</v>
      </c>
    </row>
    <row r="4008" spans="1:4" x14ac:dyDescent="0.2">
      <c r="A4008" s="11">
        <v>111581</v>
      </c>
      <c r="B4008" s="11">
        <v>0</v>
      </c>
      <c r="C4008" s="11">
        <v>563</v>
      </c>
      <c r="D4008" s="11">
        <v>240</v>
      </c>
    </row>
    <row r="4009" spans="1:4" x14ac:dyDescent="0.2">
      <c r="A4009" s="11">
        <v>88402</v>
      </c>
      <c r="B4009" s="11">
        <v>0</v>
      </c>
      <c r="C4009" s="11">
        <v>113</v>
      </c>
      <c r="D4009" s="11">
        <v>49</v>
      </c>
    </row>
    <row r="4010" spans="1:4" x14ac:dyDescent="0.2">
      <c r="A4010" s="11">
        <v>88413</v>
      </c>
      <c r="B4010" s="11">
        <v>0</v>
      </c>
      <c r="C4010" s="11">
        <v>492</v>
      </c>
      <c r="D4010" s="11">
        <v>435</v>
      </c>
    </row>
    <row r="4011" spans="1:4" x14ac:dyDescent="0.2">
      <c r="A4011" s="11">
        <v>86560</v>
      </c>
      <c r="B4011" s="11">
        <v>0</v>
      </c>
      <c r="C4011" s="11">
        <v>19</v>
      </c>
      <c r="D4011" s="11">
        <v>0</v>
      </c>
    </row>
    <row r="4012" spans="1:4" x14ac:dyDescent="0.2">
      <c r="A4012" s="11">
        <v>127584</v>
      </c>
      <c r="B4012" s="11">
        <v>0</v>
      </c>
      <c r="C4012" s="11">
        <v>780</v>
      </c>
      <c r="D4012" s="11">
        <v>149</v>
      </c>
    </row>
    <row r="4013" spans="1:4" x14ac:dyDescent="0.2">
      <c r="A4013" s="11">
        <v>122254</v>
      </c>
      <c r="B4013" s="11">
        <v>1</v>
      </c>
      <c r="C4013" s="11">
        <v>545</v>
      </c>
      <c r="D4013" s="11">
        <v>23</v>
      </c>
    </row>
    <row r="4014" spans="1:4" x14ac:dyDescent="0.2">
      <c r="A4014" s="11">
        <v>118849</v>
      </c>
      <c r="B4014" s="11">
        <v>0</v>
      </c>
      <c r="C4014" s="11">
        <v>782</v>
      </c>
      <c r="D4014" s="11">
        <v>652</v>
      </c>
    </row>
    <row r="4015" spans="1:4" x14ac:dyDescent="0.2">
      <c r="A4015" s="11">
        <v>107187</v>
      </c>
      <c r="B4015" s="11">
        <v>1</v>
      </c>
      <c r="C4015" s="11">
        <v>78</v>
      </c>
      <c r="D4015" s="11">
        <v>54</v>
      </c>
    </row>
    <row r="4016" spans="1:4" x14ac:dyDescent="0.2">
      <c r="A4016" s="11">
        <v>119932</v>
      </c>
      <c r="B4016" s="11">
        <v>1</v>
      </c>
      <c r="C4016" s="11">
        <v>490</v>
      </c>
      <c r="D4016" s="11">
        <v>324</v>
      </c>
    </row>
    <row r="4017" spans="1:4" x14ac:dyDescent="0.2">
      <c r="A4017" s="11">
        <v>92045</v>
      </c>
      <c r="B4017" s="11">
        <v>1</v>
      </c>
      <c r="C4017" s="11">
        <v>398</v>
      </c>
      <c r="D4017" s="11">
        <v>203</v>
      </c>
    </row>
    <row r="4018" spans="1:4" x14ac:dyDescent="0.2">
      <c r="A4018" s="11">
        <v>82168</v>
      </c>
      <c r="B4018" s="11">
        <v>0</v>
      </c>
      <c r="C4018" s="11">
        <v>102</v>
      </c>
      <c r="D4018" s="11">
        <v>102</v>
      </c>
    </row>
    <row r="4019" spans="1:4" x14ac:dyDescent="0.2">
      <c r="A4019" s="11">
        <v>79263</v>
      </c>
      <c r="B4019" s="11">
        <v>0</v>
      </c>
      <c r="C4019" s="11">
        <v>55</v>
      </c>
      <c r="D4019" s="11">
        <v>4</v>
      </c>
    </row>
    <row r="4020" spans="1:4" x14ac:dyDescent="0.2">
      <c r="A4020" s="11">
        <v>92044</v>
      </c>
      <c r="B4020" s="11">
        <v>1</v>
      </c>
      <c r="C4020" s="11">
        <v>78</v>
      </c>
      <c r="D4020" s="11">
        <v>31</v>
      </c>
    </row>
    <row r="4021" spans="1:4" x14ac:dyDescent="0.2">
      <c r="A4021" s="11">
        <v>114725</v>
      </c>
      <c r="B4021" s="11">
        <v>1</v>
      </c>
      <c r="C4021" s="11">
        <v>792</v>
      </c>
      <c r="D4021" s="11">
        <v>144</v>
      </c>
    </row>
    <row r="4022" spans="1:4" x14ac:dyDescent="0.2">
      <c r="A4022" s="11">
        <v>50684</v>
      </c>
      <c r="B4022" s="11">
        <v>0</v>
      </c>
      <c r="C4022" s="11">
        <v>405</v>
      </c>
      <c r="D4022" s="11">
        <v>34</v>
      </c>
    </row>
    <row r="4023" spans="1:4" x14ac:dyDescent="0.2">
      <c r="A4023" s="11">
        <v>82167</v>
      </c>
      <c r="B4023" s="11">
        <v>1</v>
      </c>
      <c r="C4023" s="11">
        <v>56</v>
      </c>
      <c r="D4023" s="11">
        <v>0</v>
      </c>
    </row>
    <row r="4024" spans="1:4" x14ac:dyDescent="0.2">
      <c r="A4024" s="11">
        <v>68513</v>
      </c>
      <c r="B4024" s="11">
        <v>0</v>
      </c>
      <c r="C4024" s="11">
        <v>409</v>
      </c>
      <c r="D4024" s="11">
        <v>325</v>
      </c>
    </row>
    <row r="4025" spans="1:4" x14ac:dyDescent="0.2">
      <c r="A4025" s="11">
        <v>76566</v>
      </c>
      <c r="B4025" s="11">
        <v>1</v>
      </c>
      <c r="C4025" s="11">
        <v>458</v>
      </c>
      <c r="D4025" s="11">
        <v>411</v>
      </c>
    </row>
    <row r="4026" spans="1:4" x14ac:dyDescent="0.2">
      <c r="A4026" s="11">
        <v>119088</v>
      </c>
      <c r="B4026" s="11">
        <v>1</v>
      </c>
      <c r="C4026" s="11">
        <v>371</v>
      </c>
      <c r="D4026" s="11">
        <v>30</v>
      </c>
    </row>
    <row r="4027" spans="1:4" x14ac:dyDescent="0.2">
      <c r="A4027" s="11">
        <v>119431</v>
      </c>
      <c r="B4027" s="11">
        <v>0</v>
      </c>
      <c r="C4027" s="11">
        <v>51</v>
      </c>
      <c r="D4027" s="11">
        <v>23</v>
      </c>
    </row>
    <row r="4028" spans="1:4" x14ac:dyDescent="0.2">
      <c r="A4028" s="11">
        <v>101279</v>
      </c>
      <c r="B4028" s="11">
        <v>1</v>
      </c>
      <c r="C4028" s="11">
        <v>536</v>
      </c>
      <c r="D4028" s="11">
        <v>236</v>
      </c>
    </row>
    <row r="4029" spans="1:4" x14ac:dyDescent="0.2">
      <c r="A4029" s="11">
        <v>101270</v>
      </c>
      <c r="B4029" s="11">
        <v>0</v>
      </c>
      <c r="C4029" s="11">
        <v>494</v>
      </c>
      <c r="D4029" s="11">
        <v>95</v>
      </c>
    </row>
    <row r="4030" spans="1:4" x14ac:dyDescent="0.2">
      <c r="A4030" s="11">
        <v>101282</v>
      </c>
      <c r="B4030" s="11">
        <v>0</v>
      </c>
      <c r="C4030" s="11">
        <v>297</v>
      </c>
      <c r="D4030" s="11">
        <v>169</v>
      </c>
    </row>
    <row r="4031" spans="1:4" x14ac:dyDescent="0.2">
      <c r="A4031" s="11">
        <v>70291</v>
      </c>
      <c r="B4031" s="11">
        <v>1</v>
      </c>
      <c r="C4031" s="11">
        <v>524</v>
      </c>
      <c r="D4031" s="11">
        <v>127</v>
      </c>
    </row>
    <row r="4032" spans="1:4" x14ac:dyDescent="0.2">
      <c r="A4032" s="11">
        <v>70290</v>
      </c>
      <c r="B4032" s="11">
        <v>1</v>
      </c>
      <c r="C4032" s="11">
        <v>978</v>
      </c>
      <c r="D4032" s="11">
        <v>846</v>
      </c>
    </row>
    <row r="4033" spans="1:4" x14ac:dyDescent="0.2">
      <c r="A4033" s="11">
        <v>19188</v>
      </c>
      <c r="B4033" s="11">
        <v>1</v>
      </c>
      <c r="C4033" s="11">
        <v>12</v>
      </c>
      <c r="D4033" s="11">
        <v>12</v>
      </c>
    </row>
    <row r="4034" spans="1:4" x14ac:dyDescent="0.2">
      <c r="A4034" s="11">
        <v>41117</v>
      </c>
      <c r="B4034" s="11">
        <v>0</v>
      </c>
      <c r="C4034" s="11">
        <v>382</v>
      </c>
      <c r="D4034" s="11">
        <v>334</v>
      </c>
    </row>
    <row r="4035" spans="1:4" x14ac:dyDescent="0.2">
      <c r="A4035" s="11">
        <v>30625</v>
      </c>
      <c r="B4035" s="11">
        <v>0</v>
      </c>
      <c r="C4035" s="11">
        <v>887</v>
      </c>
      <c r="D4035" s="11">
        <v>400</v>
      </c>
    </row>
    <row r="4036" spans="1:4" x14ac:dyDescent="0.2">
      <c r="A4036" s="11">
        <v>11462</v>
      </c>
      <c r="B4036" s="11">
        <v>0</v>
      </c>
      <c r="C4036" s="11">
        <v>149</v>
      </c>
      <c r="D4036" s="11">
        <v>74</v>
      </c>
    </row>
    <row r="4037" spans="1:4" x14ac:dyDescent="0.2">
      <c r="A4037" s="11">
        <v>120733</v>
      </c>
      <c r="B4037" s="11">
        <v>0</v>
      </c>
      <c r="C4037" s="11">
        <v>611</v>
      </c>
      <c r="D4037" s="11">
        <v>119</v>
      </c>
    </row>
    <row r="4038" spans="1:4" x14ac:dyDescent="0.2">
      <c r="A4038" s="11">
        <v>83487</v>
      </c>
      <c r="B4038" s="11">
        <v>1</v>
      </c>
      <c r="C4038" s="11">
        <v>751</v>
      </c>
      <c r="D4038" s="11">
        <v>154</v>
      </c>
    </row>
    <row r="4039" spans="1:4" x14ac:dyDescent="0.2">
      <c r="A4039" s="11">
        <v>117610</v>
      </c>
      <c r="B4039" s="11">
        <v>0</v>
      </c>
      <c r="C4039" s="11">
        <v>482</v>
      </c>
      <c r="D4039" s="11">
        <v>135</v>
      </c>
    </row>
    <row r="4040" spans="1:4" x14ac:dyDescent="0.2">
      <c r="A4040" s="11">
        <v>112177</v>
      </c>
      <c r="B4040" s="11">
        <v>1</v>
      </c>
      <c r="C4040" s="11">
        <v>682</v>
      </c>
      <c r="D4040" s="11">
        <v>398</v>
      </c>
    </row>
    <row r="4041" spans="1:4" x14ac:dyDescent="0.2">
      <c r="A4041" s="11">
        <v>11412</v>
      </c>
      <c r="B4041" s="11">
        <v>0</v>
      </c>
      <c r="C4041" s="11">
        <v>90</v>
      </c>
      <c r="D4041" s="11">
        <v>13</v>
      </c>
    </row>
    <row r="4042" spans="1:4" x14ac:dyDescent="0.2">
      <c r="A4042" s="11">
        <v>76842</v>
      </c>
      <c r="B4042" s="11">
        <v>1</v>
      </c>
      <c r="C4042" s="11">
        <v>876</v>
      </c>
      <c r="D4042" s="11">
        <v>20</v>
      </c>
    </row>
    <row r="4043" spans="1:4" x14ac:dyDescent="0.2">
      <c r="A4043" s="11">
        <v>78366</v>
      </c>
      <c r="B4043" s="11">
        <v>0</v>
      </c>
      <c r="C4043" s="11">
        <v>441</v>
      </c>
      <c r="D4043" s="11">
        <v>338</v>
      </c>
    </row>
    <row r="4044" spans="1:4" x14ac:dyDescent="0.2">
      <c r="A4044" s="11">
        <v>98984</v>
      </c>
      <c r="B4044" s="11">
        <v>0</v>
      </c>
      <c r="C4044" s="11">
        <v>15</v>
      </c>
      <c r="D4044" s="11">
        <v>14</v>
      </c>
    </row>
    <row r="4045" spans="1:4" x14ac:dyDescent="0.2">
      <c r="A4045" s="11">
        <v>120310</v>
      </c>
      <c r="B4045" s="11">
        <v>0</v>
      </c>
      <c r="C4045" s="11">
        <v>80</v>
      </c>
      <c r="D4045" s="11">
        <v>51</v>
      </c>
    </row>
    <row r="4046" spans="1:4" x14ac:dyDescent="0.2">
      <c r="A4046" s="11">
        <v>116277</v>
      </c>
      <c r="B4046" s="11">
        <v>0</v>
      </c>
      <c r="C4046" s="11">
        <v>775</v>
      </c>
      <c r="D4046" s="11">
        <v>373</v>
      </c>
    </row>
    <row r="4047" spans="1:4" x14ac:dyDescent="0.2">
      <c r="A4047" s="11">
        <v>77670</v>
      </c>
      <c r="B4047" s="11">
        <v>0</v>
      </c>
      <c r="C4047" s="11">
        <v>964</v>
      </c>
      <c r="D4047" s="11">
        <v>917</v>
      </c>
    </row>
    <row r="4048" spans="1:4" x14ac:dyDescent="0.2">
      <c r="A4048" s="11">
        <v>78363</v>
      </c>
      <c r="B4048" s="11">
        <v>1</v>
      </c>
      <c r="C4048" s="11">
        <v>396</v>
      </c>
      <c r="D4048" s="11">
        <v>0</v>
      </c>
    </row>
    <row r="4049" spans="1:4" x14ac:dyDescent="0.2">
      <c r="A4049" s="11">
        <v>11458</v>
      </c>
      <c r="B4049" s="11">
        <v>0</v>
      </c>
      <c r="C4049" s="11">
        <v>867</v>
      </c>
      <c r="D4049" s="11">
        <v>223</v>
      </c>
    </row>
    <row r="4050" spans="1:4" x14ac:dyDescent="0.2">
      <c r="A4050" s="11">
        <v>11456</v>
      </c>
      <c r="B4050" s="11">
        <v>1</v>
      </c>
      <c r="C4050" s="11">
        <v>872</v>
      </c>
      <c r="D4050" s="11">
        <v>197</v>
      </c>
    </row>
    <row r="4051" spans="1:4" x14ac:dyDescent="0.2">
      <c r="A4051" s="11">
        <v>120726</v>
      </c>
      <c r="B4051" s="11">
        <v>1</v>
      </c>
      <c r="C4051" s="11">
        <v>499</v>
      </c>
      <c r="D4051" s="11">
        <v>44</v>
      </c>
    </row>
    <row r="4052" spans="1:4" x14ac:dyDescent="0.2">
      <c r="A4052" s="11">
        <v>11404</v>
      </c>
      <c r="B4052" s="11">
        <v>1</v>
      </c>
      <c r="C4052" s="11">
        <v>58</v>
      </c>
      <c r="D4052" s="11">
        <v>58</v>
      </c>
    </row>
    <row r="4053" spans="1:4" x14ac:dyDescent="0.2">
      <c r="A4053" s="11">
        <v>11408</v>
      </c>
      <c r="B4053" s="11">
        <v>0</v>
      </c>
      <c r="C4053" s="11">
        <v>717</v>
      </c>
      <c r="D4053" s="11">
        <v>249</v>
      </c>
    </row>
    <row r="4054" spans="1:4" x14ac:dyDescent="0.2">
      <c r="A4054" s="11">
        <v>120708</v>
      </c>
      <c r="B4054" s="11">
        <v>1</v>
      </c>
      <c r="C4054" s="11">
        <v>456</v>
      </c>
      <c r="D4054" s="11">
        <v>290</v>
      </c>
    </row>
    <row r="4055" spans="1:4" x14ac:dyDescent="0.2">
      <c r="A4055" s="11">
        <v>74419</v>
      </c>
      <c r="B4055" s="11">
        <v>0</v>
      </c>
      <c r="C4055" s="11">
        <v>351</v>
      </c>
      <c r="D4055" s="11">
        <v>272</v>
      </c>
    </row>
    <row r="4056" spans="1:4" x14ac:dyDescent="0.2">
      <c r="A4056" s="11">
        <v>113278</v>
      </c>
      <c r="B4056" s="11">
        <v>0</v>
      </c>
      <c r="C4056" s="11">
        <v>166</v>
      </c>
      <c r="D4056" s="11">
        <v>132</v>
      </c>
    </row>
    <row r="4057" spans="1:4" x14ac:dyDescent="0.2">
      <c r="A4057" s="11">
        <v>83486</v>
      </c>
      <c r="B4057" s="11">
        <v>0</v>
      </c>
      <c r="C4057" s="11">
        <v>756</v>
      </c>
      <c r="D4057" s="11">
        <v>31</v>
      </c>
    </row>
    <row r="4058" spans="1:4" x14ac:dyDescent="0.2">
      <c r="A4058" s="11">
        <v>11452</v>
      </c>
      <c r="B4058" s="11">
        <v>1</v>
      </c>
      <c r="C4058" s="11">
        <v>313</v>
      </c>
      <c r="D4058" s="11">
        <v>137</v>
      </c>
    </row>
    <row r="4059" spans="1:4" x14ac:dyDescent="0.2">
      <c r="A4059" s="11">
        <v>116803</v>
      </c>
      <c r="B4059" s="11">
        <v>1</v>
      </c>
      <c r="C4059" s="11">
        <v>594</v>
      </c>
      <c r="D4059" s="11">
        <v>324</v>
      </c>
    </row>
    <row r="4060" spans="1:4" x14ac:dyDescent="0.2">
      <c r="A4060" s="11">
        <v>77657</v>
      </c>
      <c r="B4060" s="11">
        <v>1</v>
      </c>
      <c r="C4060" s="11">
        <v>792</v>
      </c>
      <c r="D4060" s="11">
        <v>403</v>
      </c>
    </row>
    <row r="4061" spans="1:4" x14ac:dyDescent="0.2">
      <c r="A4061" s="11">
        <v>120309</v>
      </c>
      <c r="B4061" s="11">
        <v>0</v>
      </c>
      <c r="C4061" s="11">
        <v>503</v>
      </c>
      <c r="D4061" s="11">
        <v>113</v>
      </c>
    </row>
    <row r="4062" spans="1:4" x14ac:dyDescent="0.2">
      <c r="A4062" s="11">
        <v>116276</v>
      </c>
      <c r="B4062" s="11">
        <v>1</v>
      </c>
      <c r="C4062" s="11">
        <v>774</v>
      </c>
      <c r="D4062" s="11">
        <v>567</v>
      </c>
    </row>
    <row r="4063" spans="1:4" x14ac:dyDescent="0.2">
      <c r="A4063" s="11">
        <v>104623</v>
      </c>
      <c r="B4063" s="11">
        <v>0</v>
      </c>
      <c r="C4063" s="11">
        <v>430</v>
      </c>
      <c r="D4063" s="11">
        <v>301</v>
      </c>
    </row>
    <row r="4064" spans="1:4" x14ac:dyDescent="0.2">
      <c r="A4064" s="11">
        <v>78364</v>
      </c>
      <c r="B4064" s="11">
        <v>0</v>
      </c>
      <c r="C4064" s="11">
        <v>973</v>
      </c>
      <c r="D4064" s="11">
        <v>200</v>
      </c>
    </row>
    <row r="4065" spans="1:4" x14ac:dyDescent="0.2">
      <c r="A4065" s="11">
        <v>76837</v>
      </c>
      <c r="B4065" s="11">
        <v>1</v>
      </c>
      <c r="C4065" s="11">
        <v>722</v>
      </c>
      <c r="D4065" s="11">
        <v>715</v>
      </c>
    </row>
    <row r="4066" spans="1:4" x14ac:dyDescent="0.2">
      <c r="A4066" s="11">
        <v>82873</v>
      </c>
      <c r="B4066" s="11">
        <v>1</v>
      </c>
      <c r="C4066" s="11">
        <v>227</v>
      </c>
      <c r="D4066" s="11">
        <v>126</v>
      </c>
    </row>
    <row r="4067" spans="1:4" x14ac:dyDescent="0.2">
      <c r="A4067" s="11">
        <v>110341</v>
      </c>
      <c r="B4067" s="11">
        <v>1</v>
      </c>
      <c r="C4067" s="11">
        <v>221</v>
      </c>
      <c r="D4067" s="11">
        <v>106</v>
      </c>
    </row>
    <row r="4068" spans="1:4" x14ac:dyDescent="0.2">
      <c r="A4068" s="11">
        <v>76874</v>
      </c>
      <c r="B4068" s="11">
        <v>1</v>
      </c>
      <c r="C4068" s="11">
        <v>3</v>
      </c>
      <c r="D4068" s="11">
        <v>2</v>
      </c>
    </row>
    <row r="4069" spans="1:4" x14ac:dyDescent="0.2">
      <c r="A4069" s="11">
        <v>110340</v>
      </c>
      <c r="B4069" s="11">
        <v>1</v>
      </c>
      <c r="C4069" s="11">
        <v>433</v>
      </c>
      <c r="D4069" s="11">
        <v>348</v>
      </c>
    </row>
    <row r="4070" spans="1:4" x14ac:dyDescent="0.2">
      <c r="A4070" s="11">
        <v>44409</v>
      </c>
      <c r="B4070" s="11">
        <v>0</v>
      </c>
      <c r="C4070" s="11">
        <v>822</v>
      </c>
      <c r="D4070" s="11">
        <v>505</v>
      </c>
    </row>
    <row r="4071" spans="1:4" x14ac:dyDescent="0.2">
      <c r="A4071" s="11">
        <v>73831</v>
      </c>
      <c r="B4071" s="11">
        <v>1</v>
      </c>
      <c r="C4071" s="11">
        <v>138</v>
      </c>
      <c r="D4071" s="11">
        <v>117</v>
      </c>
    </row>
    <row r="4072" spans="1:4" x14ac:dyDescent="0.2">
      <c r="A4072" s="11">
        <v>79035</v>
      </c>
      <c r="B4072" s="11">
        <v>0</v>
      </c>
      <c r="C4072" s="11">
        <v>965</v>
      </c>
      <c r="D4072" s="11">
        <v>63</v>
      </c>
    </row>
    <row r="4073" spans="1:4" x14ac:dyDescent="0.2">
      <c r="A4073" s="11">
        <v>94951</v>
      </c>
      <c r="B4073" s="11">
        <v>1</v>
      </c>
      <c r="C4073" s="11">
        <v>400</v>
      </c>
      <c r="D4073" s="11">
        <v>25</v>
      </c>
    </row>
    <row r="4074" spans="1:4" x14ac:dyDescent="0.2">
      <c r="A4074" s="11">
        <v>22248</v>
      </c>
      <c r="B4074" s="11">
        <v>1</v>
      </c>
      <c r="C4074" s="11">
        <v>1</v>
      </c>
      <c r="D4074" s="11">
        <v>0</v>
      </c>
    </row>
    <row r="4075" spans="1:4" x14ac:dyDescent="0.2">
      <c r="A4075" s="11">
        <v>16088</v>
      </c>
      <c r="B4075" s="11">
        <v>1</v>
      </c>
      <c r="C4075" s="11">
        <v>710</v>
      </c>
      <c r="D4075" s="11">
        <v>155</v>
      </c>
    </row>
    <row r="4076" spans="1:4" x14ac:dyDescent="0.2">
      <c r="A4076" s="11">
        <v>10571</v>
      </c>
      <c r="B4076" s="11">
        <v>1</v>
      </c>
      <c r="C4076" s="11">
        <v>913</v>
      </c>
      <c r="D4076" s="11">
        <v>506</v>
      </c>
    </row>
    <row r="4077" spans="1:4" x14ac:dyDescent="0.2">
      <c r="A4077" s="11">
        <v>182012</v>
      </c>
      <c r="B4077" s="11">
        <v>1</v>
      </c>
      <c r="C4077" s="11">
        <v>322</v>
      </c>
      <c r="D4077" s="11">
        <v>52</v>
      </c>
    </row>
    <row r="4078" spans="1:4" x14ac:dyDescent="0.2">
      <c r="A4078" s="11">
        <v>182013</v>
      </c>
      <c r="B4078" s="11">
        <v>1</v>
      </c>
      <c r="C4078" s="11">
        <v>488</v>
      </c>
      <c r="D4078" s="11">
        <v>485</v>
      </c>
    </row>
    <row r="4079" spans="1:4" x14ac:dyDescent="0.2">
      <c r="A4079" s="11">
        <v>107400</v>
      </c>
      <c r="B4079" s="11">
        <v>0</v>
      </c>
      <c r="C4079" s="11">
        <v>258</v>
      </c>
      <c r="D4079" s="11">
        <v>135</v>
      </c>
    </row>
    <row r="4080" spans="1:4" x14ac:dyDescent="0.2">
      <c r="A4080" s="11">
        <v>48623</v>
      </c>
      <c r="B4080" s="11">
        <v>0</v>
      </c>
      <c r="C4080" s="11">
        <v>382</v>
      </c>
      <c r="D4080" s="11">
        <v>127</v>
      </c>
    </row>
    <row r="4081" spans="1:4" x14ac:dyDescent="0.2">
      <c r="A4081" s="11">
        <v>48616</v>
      </c>
      <c r="B4081" s="11">
        <v>0</v>
      </c>
      <c r="C4081" s="11">
        <v>262</v>
      </c>
      <c r="D4081" s="11">
        <v>128</v>
      </c>
    </row>
    <row r="4082" spans="1:4" x14ac:dyDescent="0.2">
      <c r="A4082" s="11">
        <v>47515</v>
      </c>
      <c r="B4082" s="11">
        <v>0</v>
      </c>
      <c r="C4082" s="11">
        <v>424</v>
      </c>
      <c r="D4082" s="11">
        <v>202</v>
      </c>
    </row>
    <row r="4083" spans="1:4" x14ac:dyDescent="0.2">
      <c r="A4083" s="11">
        <v>81915</v>
      </c>
      <c r="B4083" s="11">
        <v>1</v>
      </c>
      <c r="C4083" s="11">
        <v>245</v>
      </c>
      <c r="D4083" s="11">
        <v>189</v>
      </c>
    </row>
    <row r="4084" spans="1:4" x14ac:dyDescent="0.2">
      <c r="A4084" s="11">
        <v>108920</v>
      </c>
      <c r="B4084" s="11">
        <v>1</v>
      </c>
      <c r="C4084" s="11">
        <v>577</v>
      </c>
      <c r="D4084" s="11">
        <v>20</v>
      </c>
    </row>
    <row r="4085" spans="1:4" x14ac:dyDescent="0.2">
      <c r="A4085" s="11">
        <v>107406</v>
      </c>
      <c r="B4085" s="11">
        <v>1</v>
      </c>
      <c r="C4085" s="11">
        <v>429</v>
      </c>
      <c r="D4085" s="11">
        <v>415</v>
      </c>
    </row>
    <row r="4086" spans="1:4" x14ac:dyDescent="0.2">
      <c r="A4086" s="11">
        <v>24074</v>
      </c>
      <c r="B4086" s="11">
        <v>1</v>
      </c>
      <c r="C4086" s="11">
        <v>207</v>
      </c>
      <c r="D4086" s="11">
        <v>45</v>
      </c>
    </row>
    <row r="4087" spans="1:4" x14ac:dyDescent="0.2">
      <c r="A4087" s="11">
        <v>107388</v>
      </c>
      <c r="B4087" s="11">
        <v>0</v>
      </c>
      <c r="C4087" s="11">
        <v>438</v>
      </c>
      <c r="D4087" s="11">
        <v>72</v>
      </c>
    </row>
    <row r="4088" spans="1:4" x14ac:dyDescent="0.2">
      <c r="A4088" s="11">
        <v>24075</v>
      </c>
      <c r="B4088" s="11">
        <v>0</v>
      </c>
      <c r="C4088" s="11">
        <v>253</v>
      </c>
      <c r="D4088" s="11">
        <v>33</v>
      </c>
    </row>
    <row r="4089" spans="1:4" x14ac:dyDescent="0.2">
      <c r="A4089" s="11">
        <v>27639</v>
      </c>
      <c r="B4089" s="11">
        <v>0</v>
      </c>
      <c r="C4089" s="11">
        <v>837</v>
      </c>
      <c r="D4089" s="11">
        <v>837</v>
      </c>
    </row>
    <row r="4090" spans="1:4" x14ac:dyDescent="0.2">
      <c r="A4090" s="11">
        <v>103632</v>
      </c>
      <c r="B4090" s="11">
        <v>0</v>
      </c>
      <c r="C4090" s="11">
        <v>822</v>
      </c>
      <c r="D4090" s="11">
        <v>814</v>
      </c>
    </row>
    <row r="4091" spans="1:4" x14ac:dyDescent="0.2">
      <c r="A4091" s="11">
        <v>10569</v>
      </c>
      <c r="B4091" s="11">
        <v>1</v>
      </c>
      <c r="C4091" s="11">
        <v>294</v>
      </c>
      <c r="D4091" s="11">
        <v>182</v>
      </c>
    </row>
    <row r="4092" spans="1:4" x14ac:dyDescent="0.2">
      <c r="A4092" s="11">
        <v>182007</v>
      </c>
      <c r="B4092" s="11">
        <v>0</v>
      </c>
      <c r="C4092" s="11">
        <v>106</v>
      </c>
      <c r="D4092" s="11">
        <v>94</v>
      </c>
    </row>
    <row r="4093" spans="1:4" x14ac:dyDescent="0.2">
      <c r="A4093" s="11">
        <v>182009</v>
      </c>
      <c r="B4093" s="11">
        <v>1</v>
      </c>
      <c r="C4093" s="11">
        <v>484</v>
      </c>
      <c r="D4093" s="11">
        <v>265</v>
      </c>
    </row>
    <row r="4094" spans="1:4" x14ac:dyDescent="0.2">
      <c r="A4094" s="11">
        <v>103630</v>
      </c>
      <c r="B4094" s="11">
        <v>0</v>
      </c>
      <c r="C4094" s="11">
        <v>451</v>
      </c>
      <c r="D4094" s="11">
        <v>223</v>
      </c>
    </row>
    <row r="4095" spans="1:4" x14ac:dyDescent="0.2">
      <c r="A4095" s="11">
        <v>47514</v>
      </c>
      <c r="B4095" s="11">
        <v>1</v>
      </c>
      <c r="C4095" s="11">
        <v>525</v>
      </c>
      <c r="D4095" s="11">
        <v>436</v>
      </c>
    </row>
    <row r="4096" spans="1:4" x14ac:dyDescent="0.2">
      <c r="A4096" s="11">
        <v>86370</v>
      </c>
      <c r="B4096" s="11">
        <v>0</v>
      </c>
      <c r="C4096" s="11">
        <v>760</v>
      </c>
      <c r="D4096" s="11">
        <v>208</v>
      </c>
    </row>
    <row r="4097" spans="1:4" x14ac:dyDescent="0.2">
      <c r="A4097" s="11">
        <v>86368</v>
      </c>
      <c r="B4097" s="11">
        <v>0</v>
      </c>
      <c r="C4097" s="11">
        <v>972</v>
      </c>
      <c r="D4097" s="11">
        <v>123</v>
      </c>
    </row>
    <row r="4098" spans="1:4" x14ac:dyDescent="0.2">
      <c r="A4098" s="11">
        <v>103174</v>
      </c>
      <c r="B4098" s="11">
        <v>0</v>
      </c>
      <c r="C4098" s="11">
        <v>398</v>
      </c>
      <c r="D4098" s="11">
        <v>96</v>
      </c>
    </row>
    <row r="4099" spans="1:4" x14ac:dyDescent="0.2">
      <c r="A4099" s="11">
        <v>48632</v>
      </c>
      <c r="B4099" s="11">
        <v>1</v>
      </c>
      <c r="C4099" s="11">
        <v>747</v>
      </c>
      <c r="D4099" s="11">
        <v>22</v>
      </c>
    </row>
    <row r="4100" spans="1:4" x14ac:dyDescent="0.2">
      <c r="A4100" s="11">
        <v>48630</v>
      </c>
      <c r="B4100" s="11">
        <v>0</v>
      </c>
      <c r="C4100" s="11">
        <v>67</v>
      </c>
      <c r="D4100" s="11">
        <v>40</v>
      </c>
    </row>
    <row r="4101" spans="1:4" x14ac:dyDescent="0.2">
      <c r="A4101" s="11">
        <v>48624</v>
      </c>
      <c r="B4101" s="11">
        <v>1</v>
      </c>
      <c r="C4101" s="11">
        <v>702</v>
      </c>
      <c r="D4101" s="11">
        <v>252</v>
      </c>
    </row>
    <row r="4102" spans="1:4" x14ac:dyDescent="0.2">
      <c r="A4102" s="11">
        <v>10573</v>
      </c>
      <c r="B4102" s="11">
        <v>1</v>
      </c>
      <c r="C4102" s="11">
        <v>907</v>
      </c>
      <c r="D4102" s="11">
        <v>479</v>
      </c>
    </row>
    <row r="4103" spans="1:4" x14ac:dyDescent="0.2">
      <c r="A4103" s="11">
        <v>18115</v>
      </c>
      <c r="B4103" s="11">
        <v>0</v>
      </c>
      <c r="C4103" s="11">
        <v>820</v>
      </c>
      <c r="D4103" s="11">
        <v>396</v>
      </c>
    </row>
    <row r="4104" spans="1:4" x14ac:dyDescent="0.2">
      <c r="A4104" s="11">
        <v>83057</v>
      </c>
      <c r="B4104" s="11">
        <v>0</v>
      </c>
      <c r="C4104" s="11">
        <v>514</v>
      </c>
      <c r="D4104" s="11">
        <v>328</v>
      </c>
    </row>
    <row r="4105" spans="1:4" x14ac:dyDescent="0.2">
      <c r="A4105" s="11">
        <v>26727</v>
      </c>
      <c r="B4105" s="11">
        <v>0</v>
      </c>
      <c r="C4105" s="11">
        <v>357</v>
      </c>
      <c r="D4105" s="11">
        <v>139</v>
      </c>
    </row>
    <row r="4106" spans="1:4" x14ac:dyDescent="0.2">
      <c r="A4106" s="11">
        <v>85779</v>
      </c>
      <c r="B4106" s="11">
        <v>1</v>
      </c>
      <c r="C4106" s="11">
        <v>448</v>
      </c>
      <c r="D4106" s="11">
        <v>155</v>
      </c>
    </row>
    <row r="4107" spans="1:4" x14ac:dyDescent="0.2">
      <c r="A4107" s="11">
        <v>84396</v>
      </c>
      <c r="B4107" s="11">
        <v>1</v>
      </c>
      <c r="C4107" s="11">
        <v>552</v>
      </c>
      <c r="D4107" s="11">
        <v>321</v>
      </c>
    </row>
    <row r="4108" spans="1:4" x14ac:dyDescent="0.2">
      <c r="A4108" s="11">
        <v>42676</v>
      </c>
      <c r="B4108" s="11">
        <v>1</v>
      </c>
      <c r="C4108" s="11">
        <v>572</v>
      </c>
      <c r="D4108" s="11">
        <v>531</v>
      </c>
    </row>
    <row r="4109" spans="1:4" x14ac:dyDescent="0.2">
      <c r="A4109" s="11">
        <v>108380</v>
      </c>
      <c r="B4109" s="11">
        <v>1</v>
      </c>
      <c r="C4109" s="11">
        <v>787</v>
      </c>
      <c r="D4109" s="11">
        <v>173</v>
      </c>
    </row>
    <row r="4110" spans="1:4" x14ac:dyDescent="0.2">
      <c r="A4110" s="11">
        <v>10565</v>
      </c>
      <c r="B4110" s="11">
        <v>0</v>
      </c>
      <c r="C4110" s="11">
        <v>531</v>
      </c>
      <c r="D4110" s="11">
        <v>500</v>
      </c>
    </row>
    <row r="4111" spans="1:4" x14ac:dyDescent="0.2">
      <c r="A4111" s="11">
        <v>107631</v>
      </c>
      <c r="B4111" s="11">
        <v>0</v>
      </c>
      <c r="C4111" s="11">
        <v>977</v>
      </c>
      <c r="D4111" s="11">
        <v>241</v>
      </c>
    </row>
    <row r="4112" spans="1:4" x14ac:dyDescent="0.2">
      <c r="A4112" s="11">
        <v>24061</v>
      </c>
      <c r="B4112" s="11">
        <v>1</v>
      </c>
      <c r="C4112" s="11">
        <v>196</v>
      </c>
      <c r="D4112" s="11">
        <v>190</v>
      </c>
    </row>
    <row r="4113" spans="1:4" x14ac:dyDescent="0.2">
      <c r="A4113" s="11">
        <v>182051</v>
      </c>
      <c r="B4113" s="11">
        <v>1</v>
      </c>
      <c r="C4113" s="11">
        <v>943</v>
      </c>
      <c r="D4113" s="11">
        <v>505</v>
      </c>
    </row>
    <row r="4114" spans="1:4" x14ac:dyDescent="0.2">
      <c r="A4114" s="11">
        <v>86360</v>
      </c>
      <c r="B4114" s="11">
        <v>0</v>
      </c>
      <c r="C4114" s="11">
        <v>404</v>
      </c>
      <c r="D4114" s="11">
        <v>309</v>
      </c>
    </row>
    <row r="4115" spans="1:4" x14ac:dyDescent="0.2">
      <c r="A4115" s="11">
        <v>10566</v>
      </c>
      <c r="B4115" s="11">
        <v>1</v>
      </c>
      <c r="C4115" s="11">
        <v>281</v>
      </c>
      <c r="D4115" s="11">
        <v>223</v>
      </c>
    </row>
    <row r="4116" spans="1:4" x14ac:dyDescent="0.2">
      <c r="A4116" s="11">
        <v>182014</v>
      </c>
      <c r="B4116" s="11">
        <v>1</v>
      </c>
      <c r="C4116" s="11">
        <v>325</v>
      </c>
      <c r="D4116" s="11">
        <v>141</v>
      </c>
    </row>
    <row r="4117" spans="1:4" x14ac:dyDescent="0.2">
      <c r="A4117" s="11">
        <v>182010</v>
      </c>
      <c r="B4117" s="11">
        <v>1</v>
      </c>
      <c r="C4117" s="11">
        <v>51</v>
      </c>
      <c r="D4117" s="11">
        <v>5</v>
      </c>
    </row>
    <row r="4118" spans="1:4" x14ac:dyDescent="0.2">
      <c r="A4118" s="11">
        <v>24076</v>
      </c>
      <c r="B4118" s="11">
        <v>1</v>
      </c>
      <c r="C4118" s="11">
        <v>884</v>
      </c>
      <c r="D4118" s="11">
        <v>791</v>
      </c>
    </row>
    <row r="4119" spans="1:4" x14ac:dyDescent="0.2">
      <c r="A4119" s="11">
        <v>10572</v>
      </c>
      <c r="B4119" s="11">
        <v>1</v>
      </c>
      <c r="C4119" s="11">
        <v>498</v>
      </c>
      <c r="D4119" s="11">
        <v>109</v>
      </c>
    </row>
    <row r="4120" spans="1:4" x14ac:dyDescent="0.2">
      <c r="A4120" s="11">
        <v>47527</v>
      </c>
      <c r="B4120" s="11">
        <v>1</v>
      </c>
      <c r="C4120" s="11">
        <v>532</v>
      </c>
      <c r="D4120" s="11">
        <v>502</v>
      </c>
    </row>
    <row r="4121" spans="1:4" x14ac:dyDescent="0.2">
      <c r="A4121" s="11">
        <v>10577</v>
      </c>
      <c r="B4121" s="11">
        <v>1</v>
      </c>
      <c r="C4121" s="11">
        <v>214</v>
      </c>
      <c r="D4121" s="11">
        <v>31</v>
      </c>
    </row>
    <row r="4122" spans="1:4" x14ac:dyDescent="0.2">
      <c r="A4122" s="11">
        <v>81914</v>
      </c>
      <c r="B4122" s="11">
        <v>0</v>
      </c>
      <c r="C4122" s="11">
        <v>543</v>
      </c>
      <c r="D4122" s="11">
        <v>151</v>
      </c>
    </row>
    <row r="4123" spans="1:4" x14ac:dyDescent="0.2">
      <c r="A4123" s="11">
        <v>120186</v>
      </c>
      <c r="B4123" s="11">
        <v>0</v>
      </c>
      <c r="C4123" s="11">
        <v>365</v>
      </c>
      <c r="D4123" s="11">
        <v>25</v>
      </c>
    </row>
    <row r="4124" spans="1:4" x14ac:dyDescent="0.2">
      <c r="A4124" s="11">
        <v>182015</v>
      </c>
      <c r="B4124" s="11">
        <v>1</v>
      </c>
      <c r="C4124" s="11">
        <v>888</v>
      </c>
      <c r="D4124" s="11">
        <v>310</v>
      </c>
    </row>
    <row r="4125" spans="1:4" x14ac:dyDescent="0.2">
      <c r="A4125" s="11">
        <v>117919</v>
      </c>
      <c r="B4125" s="11">
        <v>0</v>
      </c>
      <c r="C4125" s="11">
        <v>32</v>
      </c>
      <c r="D4125" s="11">
        <v>15</v>
      </c>
    </row>
    <row r="4126" spans="1:4" x14ac:dyDescent="0.2">
      <c r="A4126" s="11">
        <v>71228</v>
      </c>
      <c r="B4126" s="11">
        <v>0</v>
      </c>
      <c r="C4126" s="11">
        <v>696</v>
      </c>
      <c r="D4126" s="11">
        <v>534</v>
      </c>
    </row>
    <row r="4127" spans="1:4" x14ac:dyDescent="0.2">
      <c r="A4127" s="11">
        <v>67264</v>
      </c>
      <c r="B4127" s="11">
        <v>1</v>
      </c>
      <c r="C4127" s="11">
        <v>71</v>
      </c>
      <c r="D4127" s="11">
        <v>46</v>
      </c>
    </row>
    <row r="4128" spans="1:4" x14ac:dyDescent="0.2">
      <c r="A4128" s="11">
        <v>82984</v>
      </c>
      <c r="B4128" s="11">
        <v>1</v>
      </c>
      <c r="C4128" s="11">
        <v>502</v>
      </c>
      <c r="D4128" s="11">
        <v>291</v>
      </c>
    </row>
    <row r="4129" spans="1:4" x14ac:dyDescent="0.2">
      <c r="A4129" s="11">
        <v>86420</v>
      </c>
      <c r="B4129" s="11">
        <v>0</v>
      </c>
      <c r="C4129" s="11">
        <v>875</v>
      </c>
      <c r="D4129" s="11">
        <v>234</v>
      </c>
    </row>
    <row r="4130" spans="1:4" x14ac:dyDescent="0.2">
      <c r="A4130" s="11">
        <v>71227</v>
      </c>
      <c r="B4130" s="11">
        <v>1</v>
      </c>
      <c r="C4130" s="11">
        <v>905</v>
      </c>
      <c r="D4130" s="11">
        <v>544</v>
      </c>
    </row>
    <row r="4131" spans="1:4" x14ac:dyDescent="0.2">
      <c r="A4131" s="11">
        <v>18055</v>
      </c>
      <c r="B4131" s="11">
        <v>1</v>
      </c>
      <c r="C4131" s="11">
        <v>743</v>
      </c>
      <c r="D4131" s="11">
        <v>274</v>
      </c>
    </row>
    <row r="4132" spans="1:4" x14ac:dyDescent="0.2">
      <c r="A4132" s="11">
        <v>82989</v>
      </c>
      <c r="B4132" s="11">
        <v>0</v>
      </c>
      <c r="C4132" s="11">
        <v>121</v>
      </c>
      <c r="D4132" s="11">
        <v>70</v>
      </c>
    </row>
    <row r="4133" spans="1:4" x14ac:dyDescent="0.2">
      <c r="A4133" s="11">
        <v>86438</v>
      </c>
      <c r="B4133" s="11">
        <v>1</v>
      </c>
      <c r="C4133" s="11">
        <v>477</v>
      </c>
      <c r="D4133" s="11">
        <v>215</v>
      </c>
    </row>
    <row r="4134" spans="1:4" x14ac:dyDescent="0.2">
      <c r="A4134" s="11">
        <v>18061</v>
      </c>
      <c r="B4134" s="11">
        <v>1</v>
      </c>
      <c r="C4134" s="11">
        <v>252</v>
      </c>
      <c r="D4134" s="11">
        <v>211</v>
      </c>
    </row>
    <row r="4135" spans="1:4" x14ac:dyDescent="0.2">
      <c r="A4135" s="11">
        <v>67265</v>
      </c>
      <c r="B4135" s="11">
        <v>1</v>
      </c>
      <c r="C4135" s="11">
        <v>292</v>
      </c>
      <c r="D4135" s="11">
        <v>146</v>
      </c>
    </row>
    <row r="4136" spans="1:4" x14ac:dyDescent="0.2">
      <c r="A4136" s="11">
        <v>69552</v>
      </c>
      <c r="B4136" s="11">
        <v>1</v>
      </c>
      <c r="C4136" s="11">
        <v>951</v>
      </c>
      <c r="D4136" s="11">
        <v>301</v>
      </c>
    </row>
    <row r="4137" spans="1:4" x14ac:dyDescent="0.2">
      <c r="A4137" s="11">
        <v>110955</v>
      </c>
      <c r="B4137" s="11">
        <v>1</v>
      </c>
      <c r="C4137" s="11">
        <v>952</v>
      </c>
      <c r="D4137" s="11">
        <v>848</v>
      </c>
    </row>
    <row r="4138" spans="1:4" x14ac:dyDescent="0.2">
      <c r="A4138" s="11">
        <v>79505</v>
      </c>
      <c r="B4138" s="11">
        <v>1</v>
      </c>
      <c r="C4138" s="11">
        <v>894</v>
      </c>
      <c r="D4138" s="11">
        <v>204</v>
      </c>
    </row>
    <row r="4139" spans="1:4" x14ac:dyDescent="0.2">
      <c r="A4139" s="11">
        <v>110943</v>
      </c>
      <c r="B4139" s="11">
        <v>0</v>
      </c>
      <c r="C4139" s="11">
        <v>75</v>
      </c>
      <c r="D4139" s="11">
        <v>21</v>
      </c>
    </row>
    <row r="4140" spans="1:4" x14ac:dyDescent="0.2">
      <c r="A4140" s="11">
        <v>119048</v>
      </c>
      <c r="B4140" s="11">
        <v>0</v>
      </c>
      <c r="C4140" s="11">
        <v>211</v>
      </c>
      <c r="D4140" s="11">
        <v>162</v>
      </c>
    </row>
    <row r="4141" spans="1:4" x14ac:dyDescent="0.2">
      <c r="A4141" s="11">
        <v>42695</v>
      </c>
      <c r="B4141" s="11">
        <v>1</v>
      </c>
      <c r="C4141" s="11">
        <v>379</v>
      </c>
      <c r="D4141" s="11">
        <v>41</v>
      </c>
    </row>
    <row r="4142" spans="1:4" x14ac:dyDescent="0.2">
      <c r="A4142" s="11">
        <v>88980</v>
      </c>
      <c r="B4142" s="11">
        <v>0</v>
      </c>
      <c r="C4142" s="11">
        <v>107</v>
      </c>
      <c r="D4142" s="11">
        <v>30</v>
      </c>
    </row>
    <row r="4143" spans="1:4" x14ac:dyDescent="0.2">
      <c r="A4143" s="11">
        <v>149507</v>
      </c>
      <c r="B4143" s="11">
        <v>0</v>
      </c>
      <c r="C4143" s="11">
        <v>484</v>
      </c>
      <c r="D4143" s="11">
        <v>381</v>
      </c>
    </row>
    <row r="4144" spans="1:4" x14ac:dyDescent="0.2">
      <c r="A4144" s="11">
        <v>86988</v>
      </c>
      <c r="B4144" s="11">
        <v>1</v>
      </c>
      <c r="C4144" s="11">
        <v>389</v>
      </c>
      <c r="D4144" s="11">
        <v>136</v>
      </c>
    </row>
    <row r="4145" spans="1:4" x14ac:dyDescent="0.2">
      <c r="A4145" s="11">
        <v>73836</v>
      </c>
      <c r="B4145" s="11">
        <v>1</v>
      </c>
      <c r="C4145" s="11">
        <v>172</v>
      </c>
      <c r="D4145" s="11">
        <v>73</v>
      </c>
    </row>
    <row r="4146" spans="1:4" x14ac:dyDescent="0.2">
      <c r="A4146" s="11">
        <v>69322</v>
      </c>
      <c r="B4146" s="11">
        <v>1</v>
      </c>
      <c r="C4146" s="11">
        <v>408</v>
      </c>
      <c r="D4146" s="11">
        <v>189</v>
      </c>
    </row>
    <row r="4147" spans="1:4" x14ac:dyDescent="0.2">
      <c r="A4147" s="11">
        <v>8696</v>
      </c>
      <c r="B4147" s="11">
        <v>0</v>
      </c>
      <c r="C4147" s="11">
        <v>771</v>
      </c>
      <c r="D4147" s="11">
        <v>326</v>
      </c>
    </row>
    <row r="4148" spans="1:4" x14ac:dyDescent="0.2">
      <c r="A4148" s="11">
        <v>119062</v>
      </c>
      <c r="B4148" s="11">
        <v>0</v>
      </c>
      <c r="C4148" s="11">
        <v>4</v>
      </c>
      <c r="D4148" s="11">
        <v>3</v>
      </c>
    </row>
    <row r="4149" spans="1:4" x14ac:dyDescent="0.2">
      <c r="A4149" s="11">
        <v>188931</v>
      </c>
      <c r="B4149" s="11">
        <v>1</v>
      </c>
      <c r="C4149" s="11">
        <v>323</v>
      </c>
      <c r="D4149" s="11">
        <v>305</v>
      </c>
    </row>
    <row r="4150" spans="1:4" x14ac:dyDescent="0.2">
      <c r="A4150" s="11">
        <v>100238</v>
      </c>
      <c r="B4150" s="11">
        <v>1</v>
      </c>
      <c r="C4150" s="11">
        <v>462</v>
      </c>
      <c r="D4150" s="11">
        <v>17</v>
      </c>
    </row>
    <row r="4151" spans="1:4" x14ac:dyDescent="0.2">
      <c r="A4151" s="11">
        <v>47010</v>
      </c>
      <c r="B4151" s="11">
        <v>0</v>
      </c>
      <c r="C4151" s="11">
        <v>512</v>
      </c>
      <c r="D4151" s="11">
        <v>38</v>
      </c>
    </row>
    <row r="4152" spans="1:4" x14ac:dyDescent="0.2">
      <c r="A4152" s="11">
        <v>104605</v>
      </c>
      <c r="B4152" s="11">
        <v>0</v>
      </c>
      <c r="C4152" s="11">
        <v>391</v>
      </c>
      <c r="D4152" s="11">
        <v>25</v>
      </c>
    </row>
    <row r="4153" spans="1:4" x14ac:dyDescent="0.2">
      <c r="A4153" s="11">
        <v>42694</v>
      </c>
      <c r="B4153" s="11">
        <v>0</v>
      </c>
      <c r="C4153" s="11">
        <v>832</v>
      </c>
      <c r="D4153" s="11">
        <v>417</v>
      </c>
    </row>
    <row r="4154" spans="1:4" x14ac:dyDescent="0.2">
      <c r="A4154" s="11">
        <v>8697</v>
      </c>
      <c r="B4154" s="11">
        <v>1</v>
      </c>
      <c r="C4154" s="11">
        <v>584</v>
      </c>
      <c r="D4154" s="11">
        <v>437</v>
      </c>
    </row>
    <row r="4155" spans="1:4" x14ac:dyDescent="0.2">
      <c r="A4155" s="11">
        <v>110957</v>
      </c>
      <c r="B4155" s="11">
        <v>0</v>
      </c>
      <c r="C4155" s="11">
        <v>804</v>
      </c>
      <c r="D4155" s="11">
        <v>268</v>
      </c>
    </row>
    <row r="4156" spans="1:4" x14ac:dyDescent="0.2">
      <c r="A4156" s="11">
        <v>86989</v>
      </c>
      <c r="B4156" s="11">
        <v>0</v>
      </c>
      <c r="C4156" s="11">
        <v>495</v>
      </c>
      <c r="D4156" s="11">
        <v>0</v>
      </c>
    </row>
    <row r="4157" spans="1:4" x14ac:dyDescent="0.2">
      <c r="A4157" s="11">
        <v>8695</v>
      </c>
      <c r="B4157" s="11">
        <v>1</v>
      </c>
      <c r="C4157" s="11">
        <v>671</v>
      </c>
      <c r="D4157" s="11">
        <v>148</v>
      </c>
    </row>
    <row r="4158" spans="1:4" x14ac:dyDescent="0.2">
      <c r="A4158" s="11">
        <v>122792</v>
      </c>
      <c r="B4158" s="11">
        <v>0</v>
      </c>
      <c r="C4158" s="11">
        <v>922</v>
      </c>
      <c r="D4158" s="11">
        <v>158</v>
      </c>
    </row>
    <row r="4159" spans="1:4" x14ac:dyDescent="0.2">
      <c r="A4159" s="11">
        <v>8698</v>
      </c>
      <c r="B4159" s="11">
        <v>1</v>
      </c>
      <c r="C4159" s="11">
        <v>958</v>
      </c>
      <c r="D4159" s="11">
        <v>119</v>
      </c>
    </row>
    <row r="4160" spans="1:4" x14ac:dyDescent="0.2">
      <c r="A4160" s="11">
        <v>103866</v>
      </c>
      <c r="B4160" s="11">
        <v>1</v>
      </c>
      <c r="C4160" s="11">
        <v>38</v>
      </c>
      <c r="D4160" s="11">
        <v>24</v>
      </c>
    </row>
    <row r="4161" spans="1:4" x14ac:dyDescent="0.2">
      <c r="A4161" s="11">
        <v>103865</v>
      </c>
      <c r="B4161" s="11">
        <v>0</v>
      </c>
      <c r="C4161" s="11">
        <v>279</v>
      </c>
      <c r="D4161" s="11">
        <v>208</v>
      </c>
    </row>
    <row r="4162" spans="1:4" x14ac:dyDescent="0.2">
      <c r="A4162" s="11">
        <v>110945</v>
      </c>
      <c r="B4162" s="11">
        <v>1</v>
      </c>
      <c r="C4162" s="11">
        <v>586</v>
      </c>
      <c r="D4162" s="11">
        <v>400</v>
      </c>
    </row>
    <row r="4163" spans="1:4" x14ac:dyDescent="0.2">
      <c r="A4163" s="11">
        <v>158671</v>
      </c>
      <c r="B4163" s="11">
        <v>0</v>
      </c>
      <c r="C4163" s="11">
        <v>630</v>
      </c>
      <c r="D4163" s="11">
        <v>203</v>
      </c>
    </row>
    <row r="4164" spans="1:4" x14ac:dyDescent="0.2">
      <c r="A4164" s="11">
        <v>118915</v>
      </c>
      <c r="B4164" s="11">
        <v>1</v>
      </c>
      <c r="C4164" s="11">
        <v>541</v>
      </c>
      <c r="D4164" s="11">
        <v>154</v>
      </c>
    </row>
    <row r="4165" spans="1:4" x14ac:dyDescent="0.2">
      <c r="A4165" s="11">
        <v>88990</v>
      </c>
      <c r="B4165" s="11">
        <v>1</v>
      </c>
      <c r="C4165" s="11">
        <v>175</v>
      </c>
      <c r="D4165" s="11">
        <v>106</v>
      </c>
    </row>
    <row r="4166" spans="1:4" x14ac:dyDescent="0.2">
      <c r="A4166" s="11">
        <v>73835</v>
      </c>
      <c r="B4166" s="11">
        <v>1</v>
      </c>
      <c r="C4166" s="11">
        <v>586</v>
      </c>
      <c r="D4166" s="11">
        <v>569</v>
      </c>
    </row>
    <row r="4167" spans="1:4" x14ac:dyDescent="0.2">
      <c r="A4167" s="11">
        <v>8699</v>
      </c>
      <c r="B4167" s="11">
        <v>0</v>
      </c>
      <c r="C4167" s="11">
        <v>140</v>
      </c>
      <c r="D4167" s="11">
        <v>85</v>
      </c>
    </row>
    <row r="4168" spans="1:4" x14ac:dyDescent="0.2">
      <c r="A4168" s="11">
        <v>81494</v>
      </c>
      <c r="B4168" s="11">
        <v>0</v>
      </c>
      <c r="C4168" s="11">
        <v>249</v>
      </c>
      <c r="D4168" s="11">
        <v>24</v>
      </c>
    </row>
    <row r="4169" spans="1:4" x14ac:dyDescent="0.2">
      <c r="A4169" s="11">
        <v>89821</v>
      </c>
      <c r="B4169" s="11">
        <v>1</v>
      </c>
      <c r="C4169" s="11">
        <v>781</v>
      </c>
      <c r="D4169" s="11">
        <v>284</v>
      </c>
    </row>
    <row r="4170" spans="1:4" x14ac:dyDescent="0.2">
      <c r="A4170" s="11">
        <v>83567</v>
      </c>
      <c r="B4170" s="11">
        <v>0</v>
      </c>
      <c r="C4170" s="11">
        <v>806</v>
      </c>
      <c r="D4170" s="11">
        <v>322</v>
      </c>
    </row>
    <row r="4171" spans="1:4" x14ac:dyDescent="0.2">
      <c r="A4171" s="11">
        <v>69323</v>
      </c>
      <c r="B4171" s="11">
        <v>1</v>
      </c>
      <c r="C4171" s="11">
        <v>800</v>
      </c>
      <c r="D4171" s="11">
        <v>723</v>
      </c>
    </row>
    <row r="4172" spans="1:4" x14ac:dyDescent="0.2">
      <c r="A4172" s="11">
        <v>88976</v>
      </c>
      <c r="B4172" s="11">
        <v>0</v>
      </c>
      <c r="C4172" s="11">
        <v>374</v>
      </c>
      <c r="D4172" s="11">
        <v>135</v>
      </c>
    </row>
    <row r="4173" spans="1:4" x14ac:dyDescent="0.2">
      <c r="A4173" s="11">
        <v>199415</v>
      </c>
      <c r="B4173" s="11">
        <v>0</v>
      </c>
      <c r="C4173" s="11">
        <v>822</v>
      </c>
      <c r="D4173" s="11">
        <v>390</v>
      </c>
    </row>
    <row r="4174" spans="1:4" x14ac:dyDescent="0.2">
      <c r="A4174" s="11">
        <v>112792</v>
      </c>
      <c r="B4174" s="11">
        <v>1</v>
      </c>
      <c r="C4174" s="11">
        <v>631</v>
      </c>
      <c r="D4174" s="11">
        <v>526</v>
      </c>
    </row>
    <row r="4175" spans="1:4" x14ac:dyDescent="0.2">
      <c r="A4175" s="11">
        <v>104322</v>
      </c>
      <c r="B4175" s="11">
        <v>0</v>
      </c>
      <c r="C4175" s="11">
        <v>495</v>
      </c>
      <c r="D4175" s="11">
        <v>119</v>
      </c>
    </row>
    <row r="4176" spans="1:4" x14ac:dyDescent="0.2">
      <c r="A4176" s="11">
        <v>69321</v>
      </c>
      <c r="B4176" s="11">
        <v>1</v>
      </c>
      <c r="C4176" s="11">
        <v>864</v>
      </c>
      <c r="D4176" s="11">
        <v>510</v>
      </c>
    </row>
    <row r="4177" spans="1:4" x14ac:dyDescent="0.2">
      <c r="A4177" s="11">
        <v>110948</v>
      </c>
      <c r="B4177" s="11">
        <v>1</v>
      </c>
      <c r="C4177" s="11">
        <v>80</v>
      </c>
      <c r="D4177" s="11">
        <v>52</v>
      </c>
    </row>
    <row r="4178" spans="1:4" x14ac:dyDescent="0.2">
      <c r="A4178" s="11">
        <v>82008</v>
      </c>
      <c r="B4178" s="11">
        <v>1</v>
      </c>
      <c r="C4178" s="11">
        <v>533</v>
      </c>
      <c r="D4178" s="11">
        <v>93</v>
      </c>
    </row>
    <row r="4179" spans="1:4" x14ac:dyDescent="0.2">
      <c r="A4179" s="11">
        <v>86987</v>
      </c>
      <c r="B4179" s="11">
        <v>1</v>
      </c>
      <c r="C4179" s="11">
        <v>429</v>
      </c>
      <c r="D4179" s="11">
        <v>327</v>
      </c>
    </row>
    <row r="4180" spans="1:4" x14ac:dyDescent="0.2">
      <c r="A4180" s="11">
        <v>118912</v>
      </c>
      <c r="B4180" s="11">
        <v>1</v>
      </c>
      <c r="C4180" s="11">
        <v>289</v>
      </c>
      <c r="D4180" s="11">
        <v>9</v>
      </c>
    </row>
    <row r="4181" spans="1:4" x14ac:dyDescent="0.2">
      <c r="A4181" s="11">
        <v>47048</v>
      </c>
      <c r="B4181" s="11">
        <v>0</v>
      </c>
      <c r="C4181" s="11">
        <v>459</v>
      </c>
      <c r="D4181" s="11">
        <v>343</v>
      </c>
    </row>
    <row r="4182" spans="1:4" x14ac:dyDescent="0.2">
      <c r="A4182" s="11">
        <v>103870</v>
      </c>
      <c r="B4182" s="11">
        <v>0</v>
      </c>
      <c r="C4182" s="11">
        <v>39</v>
      </c>
      <c r="D4182" s="11">
        <v>24</v>
      </c>
    </row>
    <row r="4183" spans="1:4" x14ac:dyDescent="0.2">
      <c r="A4183" s="11">
        <v>86985</v>
      </c>
      <c r="B4183" s="11">
        <v>1</v>
      </c>
      <c r="C4183" s="11">
        <v>760</v>
      </c>
      <c r="D4183" s="11">
        <v>679</v>
      </c>
    </row>
    <row r="4184" spans="1:4" x14ac:dyDescent="0.2">
      <c r="A4184" s="11">
        <v>82005</v>
      </c>
      <c r="B4184" s="11">
        <v>1</v>
      </c>
      <c r="C4184" s="11">
        <v>54</v>
      </c>
      <c r="D4184" s="11">
        <v>21</v>
      </c>
    </row>
    <row r="4185" spans="1:4" x14ac:dyDescent="0.2">
      <c r="A4185" s="11">
        <v>119053</v>
      </c>
      <c r="B4185" s="11">
        <v>0</v>
      </c>
      <c r="C4185" s="11">
        <v>655</v>
      </c>
      <c r="D4185" s="11">
        <v>543</v>
      </c>
    </row>
    <row r="4186" spans="1:4" x14ac:dyDescent="0.2">
      <c r="A4186" s="11">
        <v>102015</v>
      </c>
      <c r="B4186" s="11">
        <v>1</v>
      </c>
      <c r="C4186" s="11">
        <v>5</v>
      </c>
      <c r="D4186" s="11">
        <v>2</v>
      </c>
    </row>
    <row r="4187" spans="1:4" x14ac:dyDescent="0.2">
      <c r="A4187" s="11">
        <v>92823</v>
      </c>
      <c r="B4187" s="11">
        <v>0</v>
      </c>
      <c r="C4187" s="11">
        <v>67</v>
      </c>
      <c r="D4187" s="11">
        <v>29</v>
      </c>
    </row>
    <row r="4188" spans="1:4" x14ac:dyDescent="0.2">
      <c r="A4188" s="11">
        <v>108060</v>
      </c>
      <c r="B4188" s="11">
        <v>0</v>
      </c>
      <c r="C4188" s="11">
        <v>787</v>
      </c>
      <c r="D4188" s="11">
        <v>413</v>
      </c>
    </row>
    <row r="4189" spans="1:4" x14ac:dyDescent="0.2">
      <c r="A4189" s="11">
        <v>4214</v>
      </c>
      <c r="B4189" s="11">
        <v>0</v>
      </c>
      <c r="C4189" s="11">
        <v>90</v>
      </c>
      <c r="D4189" s="11">
        <v>7</v>
      </c>
    </row>
    <row r="4190" spans="1:4" x14ac:dyDescent="0.2">
      <c r="A4190" s="11">
        <v>14715</v>
      </c>
      <c r="B4190" s="11">
        <v>1</v>
      </c>
      <c r="C4190" s="11">
        <v>856</v>
      </c>
      <c r="D4190" s="11">
        <v>105</v>
      </c>
    </row>
    <row r="4191" spans="1:4" x14ac:dyDescent="0.2">
      <c r="A4191" s="11">
        <v>16771</v>
      </c>
      <c r="B4191" s="11">
        <v>0</v>
      </c>
      <c r="C4191" s="11">
        <v>669</v>
      </c>
      <c r="D4191" s="11">
        <v>294</v>
      </c>
    </row>
    <row r="4192" spans="1:4" x14ac:dyDescent="0.2">
      <c r="A4192" s="11">
        <v>97945</v>
      </c>
      <c r="B4192" s="11">
        <v>1</v>
      </c>
      <c r="C4192" s="11">
        <v>10</v>
      </c>
      <c r="D4192" s="11">
        <v>0</v>
      </c>
    </row>
    <row r="4193" spans="1:4" x14ac:dyDescent="0.2">
      <c r="A4193" s="11">
        <v>144740</v>
      </c>
      <c r="B4193" s="11">
        <v>1</v>
      </c>
      <c r="C4193" s="11">
        <v>505</v>
      </c>
      <c r="D4193" s="11">
        <v>375</v>
      </c>
    </row>
    <row r="4194" spans="1:4" x14ac:dyDescent="0.2">
      <c r="A4194" s="11">
        <v>75342</v>
      </c>
      <c r="B4194" s="11">
        <v>0</v>
      </c>
      <c r="C4194" s="11">
        <v>269</v>
      </c>
      <c r="D4194" s="11">
        <v>110</v>
      </c>
    </row>
    <row r="4195" spans="1:4" x14ac:dyDescent="0.2">
      <c r="A4195" s="11">
        <v>88189</v>
      </c>
      <c r="B4195" s="11">
        <v>1</v>
      </c>
      <c r="C4195" s="11">
        <v>14</v>
      </c>
      <c r="D4195" s="11">
        <v>2</v>
      </c>
    </row>
    <row r="4196" spans="1:4" x14ac:dyDescent="0.2">
      <c r="A4196" s="11">
        <v>70677</v>
      </c>
      <c r="B4196" s="11">
        <v>0</v>
      </c>
      <c r="C4196" s="11">
        <v>875</v>
      </c>
      <c r="D4196" s="11">
        <v>680</v>
      </c>
    </row>
    <row r="4197" spans="1:4" x14ac:dyDescent="0.2">
      <c r="A4197" s="11">
        <v>86506</v>
      </c>
      <c r="B4197" s="11">
        <v>1</v>
      </c>
      <c r="C4197" s="11">
        <v>28</v>
      </c>
      <c r="D4197" s="11">
        <v>24</v>
      </c>
    </row>
    <row r="4198" spans="1:4" x14ac:dyDescent="0.2">
      <c r="A4198" s="11">
        <v>17360</v>
      </c>
      <c r="B4198" s="11">
        <v>0</v>
      </c>
      <c r="C4198" s="11">
        <v>359</v>
      </c>
      <c r="D4198" s="11">
        <v>291</v>
      </c>
    </row>
    <row r="4199" spans="1:4" x14ac:dyDescent="0.2">
      <c r="A4199" s="11">
        <v>9819</v>
      </c>
      <c r="B4199" s="11">
        <v>1</v>
      </c>
      <c r="C4199" s="11">
        <v>17</v>
      </c>
      <c r="D4199" s="11">
        <v>8</v>
      </c>
    </row>
    <row r="4200" spans="1:4" x14ac:dyDescent="0.2">
      <c r="A4200" s="11">
        <v>28574</v>
      </c>
      <c r="B4200" s="11">
        <v>1</v>
      </c>
      <c r="C4200" s="11">
        <v>533</v>
      </c>
      <c r="D4200" s="11">
        <v>499</v>
      </c>
    </row>
    <row r="4201" spans="1:4" x14ac:dyDescent="0.2">
      <c r="A4201" s="11">
        <v>102395</v>
      </c>
      <c r="B4201" s="11">
        <v>1</v>
      </c>
      <c r="C4201" s="11">
        <v>52</v>
      </c>
      <c r="D4201" s="11">
        <v>20</v>
      </c>
    </row>
    <row r="4202" spans="1:4" x14ac:dyDescent="0.2">
      <c r="A4202" s="11">
        <v>147302</v>
      </c>
      <c r="B4202" s="11">
        <v>0</v>
      </c>
      <c r="C4202" s="11">
        <v>473</v>
      </c>
      <c r="D4202" s="11">
        <v>262</v>
      </c>
    </row>
    <row r="4203" spans="1:4" x14ac:dyDescent="0.2">
      <c r="A4203" s="11">
        <v>85049</v>
      </c>
      <c r="B4203" s="11">
        <v>1</v>
      </c>
      <c r="C4203" s="11">
        <v>60</v>
      </c>
      <c r="D4203" s="11">
        <v>22</v>
      </c>
    </row>
    <row r="4204" spans="1:4" x14ac:dyDescent="0.2">
      <c r="A4204" s="11">
        <v>1683</v>
      </c>
      <c r="B4204" s="11">
        <v>1</v>
      </c>
      <c r="C4204" s="11">
        <v>310</v>
      </c>
      <c r="D4204" s="11">
        <v>130</v>
      </c>
    </row>
    <row r="4205" spans="1:4" x14ac:dyDescent="0.2">
      <c r="A4205" s="11">
        <v>1685</v>
      </c>
      <c r="B4205" s="11">
        <v>0</v>
      </c>
      <c r="C4205" s="11">
        <v>521</v>
      </c>
      <c r="D4205" s="11">
        <v>102</v>
      </c>
    </row>
    <row r="4206" spans="1:4" x14ac:dyDescent="0.2">
      <c r="A4206" s="11">
        <v>22193</v>
      </c>
      <c r="B4206" s="11">
        <v>1</v>
      </c>
      <c r="C4206" s="11">
        <v>771</v>
      </c>
      <c r="D4206" s="11">
        <v>723</v>
      </c>
    </row>
    <row r="4207" spans="1:4" x14ac:dyDescent="0.2">
      <c r="A4207" s="11">
        <v>9786</v>
      </c>
      <c r="B4207" s="11">
        <v>0</v>
      </c>
      <c r="C4207" s="11">
        <v>656</v>
      </c>
      <c r="D4207" s="11">
        <v>637</v>
      </c>
    </row>
    <row r="4208" spans="1:4" x14ac:dyDescent="0.2">
      <c r="A4208" s="11">
        <v>108770</v>
      </c>
      <c r="B4208" s="11">
        <v>1</v>
      </c>
      <c r="C4208" s="11">
        <v>645</v>
      </c>
      <c r="D4208" s="11">
        <v>162</v>
      </c>
    </row>
    <row r="4209" spans="1:4" x14ac:dyDescent="0.2">
      <c r="A4209" s="11">
        <v>109536</v>
      </c>
      <c r="B4209" s="11">
        <v>1</v>
      </c>
      <c r="C4209" s="11">
        <v>209</v>
      </c>
      <c r="D4209" s="11">
        <v>52</v>
      </c>
    </row>
    <row r="4210" spans="1:4" x14ac:dyDescent="0.2">
      <c r="A4210" s="11">
        <v>111743</v>
      </c>
      <c r="B4210" s="11">
        <v>1</v>
      </c>
      <c r="C4210" s="11">
        <v>246</v>
      </c>
      <c r="D4210" s="11">
        <v>205</v>
      </c>
    </row>
    <row r="4211" spans="1:4" x14ac:dyDescent="0.2">
      <c r="A4211" s="11">
        <v>108769</v>
      </c>
      <c r="B4211" s="11">
        <v>0</v>
      </c>
      <c r="C4211" s="11">
        <v>50</v>
      </c>
      <c r="D4211" s="11">
        <v>12</v>
      </c>
    </row>
    <row r="4212" spans="1:4" x14ac:dyDescent="0.2">
      <c r="A4212" s="11">
        <v>111742</v>
      </c>
      <c r="B4212" s="11">
        <v>0</v>
      </c>
      <c r="C4212" s="11">
        <v>43</v>
      </c>
      <c r="D4212" s="11">
        <v>29</v>
      </c>
    </row>
    <row r="4213" spans="1:4" x14ac:dyDescent="0.2">
      <c r="A4213" s="11">
        <v>88989</v>
      </c>
      <c r="B4213" s="11">
        <v>1</v>
      </c>
      <c r="C4213" s="11">
        <v>165</v>
      </c>
      <c r="D4213" s="11">
        <v>7</v>
      </c>
    </row>
    <row r="4214" spans="1:4" x14ac:dyDescent="0.2">
      <c r="A4214" s="11">
        <v>88987</v>
      </c>
      <c r="B4214" s="11">
        <v>1</v>
      </c>
      <c r="C4214" s="11">
        <v>662</v>
      </c>
      <c r="D4214" s="11">
        <v>467</v>
      </c>
    </row>
    <row r="4215" spans="1:4" x14ac:dyDescent="0.2">
      <c r="A4215" s="11">
        <v>88988</v>
      </c>
      <c r="B4215" s="11">
        <v>1</v>
      </c>
      <c r="C4215" s="11">
        <v>612</v>
      </c>
      <c r="D4215" s="11">
        <v>1</v>
      </c>
    </row>
    <row r="4216" spans="1:4" x14ac:dyDescent="0.2">
      <c r="A4216" s="11">
        <v>102816</v>
      </c>
      <c r="B4216" s="11">
        <v>0</v>
      </c>
      <c r="C4216" s="11">
        <v>167</v>
      </c>
      <c r="D4216" s="11">
        <v>83</v>
      </c>
    </row>
    <row r="4217" spans="1:4" x14ac:dyDescent="0.2">
      <c r="A4217" s="11">
        <v>49803</v>
      </c>
      <c r="B4217" s="11">
        <v>1</v>
      </c>
      <c r="C4217" s="11">
        <v>256</v>
      </c>
      <c r="D4217" s="11">
        <v>0</v>
      </c>
    </row>
    <row r="4218" spans="1:4" x14ac:dyDescent="0.2">
      <c r="A4218" s="11">
        <v>77302</v>
      </c>
      <c r="B4218" s="11">
        <v>0</v>
      </c>
      <c r="C4218" s="11">
        <v>398</v>
      </c>
      <c r="D4218" s="11">
        <v>310</v>
      </c>
    </row>
    <row r="4219" spans="1:4" x14ac:dyDescent="0.2">
      <c r="A4219" s="11">
        <v>94000</v>
      </c>
      <c r="B4219" s="11">
        <v>0</v>
      </c>
      <c r="C4219" s="11">
        <v>874</v>
      </c>
      <c r="D4219" s="11">
        <v>716</v>
      </c>
    </row>
    <row r="4220" spans="1:4" x14ac:dyDescent="0.2">
      <c r="A4220" s="11">
        <v>9616</v>
      </c>
      <c r="B4220" s="11">
        <v>1</v>
      </c>
      <c r="C4220" s="11">
        <v>268</v>
      </c>
      <c r="D4220" s="11">
        <v>185</v>
      </c>
    </row>
    <row r="4221" spans="1:4" x14ac:dyDescent="0.2">
      <c r="A4221" s="11">
        <v>115135</v>
      </c>
      <c r="B4221" s="11">
        <v>1</v>
      </c>
      <c r="C4221" s="11">
        <v>355</v>
      </c>
      <c r="D4221" s="11">
        <v>17</v>
      </c>
    </row>
    <row r="4222" spans="1:4" x14ac:dyDescent="0.2">
      <c r="A4222" s="11">
        <v>90727</v>
      </c>
      <c r="B4222" s="11">
        <v>0</v>
      </c>
      <c r="C4222" s="11">
        <v>117</v>
      </c>
      <c r="D4222" s="11">
        <v>18</v>
      </c>
    </row>
    <row r="4223" spans="1:4" x14ac:dyDescent="0.2">
      <c r="A4223" s="11">
        <v>24060</v>
      </c>
      <c r="B4223" s="11">
        <v>0</v>
      </c>
      <c r="C4223" s="11">
        <v>200</v>
      </c>
      <c r="D4223" s="11">
        <v>83</v>
      </c>
    </row>
    <row r="4224" spans="1:4" x14ac:dyDescent="0.2">
      <c r="A4224" s="11">
        <v>112086</v>
      </c>
      <c r="B4224" s="11">
        <v>0</v>
      </c>
      <c r="C4224" s="11">
        <v>288</v>
      </c>
      <c r="D4224" s="11">
        <v>52</v>
      </c>
    </row>
    <row r="4225" spans="1:4" x14ac:dyDescent="0.2">
      <c r="A4225" s="11">
        <v>90723</v>
      </c>
      <c r="B4225" s="11">
        <v>0</v>
      </c>
      <c r="C4225" s="11">
        <v>460</v>
      </c>
      <c r="D4225" s="11">
        <v>438</v>
      </c>
    </row>
    <row r="4226" spans="1:4" x14ac:dyDescent="0.2">
      <c r="A4226" s="11">
        <v>77601</v>
      </c>
      <c r="B4226" s="11">
        <v>1</v>
      </c>
      <c r="C4226" s="11">
        <v>292</v>
      </c>
      <c r="D4226" s="11">
        <v>92</v>
      </c>
    </row>
    <row r="4227" spans="1:4" x14ac:dyDescent="0.2">
      <c r="A4227" s="11">
        <v>12005</v>
      </c>
      <c r="B4227" s="11">
        <v>0</v>
      </c>
      <c r="C4227" s="11">
        <v>849</v>
      </c>
      <c r="D4227" s="11">
        <v>542</v>
      </c>
    </row>
    <row r="4228" spans="1:4" x14ac:dyDescent="0.2">
      <c r="A4228" s="11">
        <v>41680</v>
      </c>
      <c r="B4228" s="11">
        <v>0</v>
      </c>
      <c r="C4228" s="11">
        <v>631</v>
      </c>
      <c r="D4228" s="11">
        <v>529</v>
      </c>
    </row>
    <row r="4229" spans="1:4" x14ac:dyDescent="0.2">
      <c r="A4229" s="11">
        <v>12000</v>
      </c>
      <c r="B4229" s="11">
        <v>0</v>
      </c>
      <c r="C4229" s="11">
        <v>761</v>
      </c>
      <c r="D4229" s="11">
        <v>456</v>
      </c>
    </row>
    <row r="4230" spans="1:4" x14ac:dyDescent="0.2">
      <c r="A4230" s="11">
        <v>12022</v>
      </c>
      <c r="B4230" s="11">
        <v>0</v>
      </c>
      <c r="C4230" s="11">
        <v>21</v>
      </c>
      <c r="D4230" s="11">
        <v>18</v>
      </c>
    </row>
    <row r="4231" spans="1:4" x14ac:dyDescent="0.2">
      <c r="A4231" s="11">
        <v>113596</v>
      </c>
      <c r="B4231" s="11">
        <v>0</v>
      </c>
      <c r="C4231" s="11">
        <v>974</v>
      </c>
      <c r="D4231" s="11">
        <v>378</v>
      </c>
    </row>
    <row r="4232" spans="1:4" x14ac:dyDescent="0.2">
      <c r="A4232" s="11">
        <v>11998</v>
      </c>
      <c r="B4232" s="11">
        <v>0</v>
      </c>
      <c r="C4232" s="11">
        <v>442</v>
      </c>
      <c r="D4232" s="11">
        <v>420</v>
      </c>
    </row>
    <row r="4233" spans="1:4" x14ac:dyDescent="0.2">
      <c r="A4233" s="11">
        <v>12063</v>
      </c>
      <c r="B4233" s="11">
        <v>0</v>
      </c>
      <c r="C4233" s="11">
        <v>921</v>
      </c>
      <c r="D4233" s="11">
        <v>245</v>
      </c>
    </row>
    <row r="4234" spans="1:4" x14ac:dyDescent="0.2">
      <c r="A4234" s="11">
        <v>96069</v>
      </c>
      <c r="B4234" s="11">
        <v>1</v>
      </c>
      <c r="C4234" s="11">
        <v>313</v>
      </c>
      <c r="D4234" s="11">
        <v>20</v>
      </c>
    </row>
    <row r="4235" spans="1:4" x14ac:dyDescent="0.2">
      <c r="A4235" s="11">
        <v>12007</v>
      </c>
      <c r="B4235" s="11">
        <v>0</v>
      </c>
      <c r="C4235" s="11">
        <v>363</v>
      </c>
      <c r="D4235" s="11">
        <v>137</v>
      </c>
    </row>
    <row r="4236" spans="1:4" x14ac:dyDescent="0.2">
      <c r="A4236" s="11">
        <v>113592</v>
      </c>
      <c r="B4236" s="11">
        <v>0</v>
      </c>
      <c r="C4236" s="11">
        <v>534</v>
      </c>
      <c r="D4236" s="11">
        <v>109</v>
      </c>
    </row>
    <row r="4237" spans="1:4" x14ac:dyDescent="0.2">
      <c r="A4237" s="11">
        <v>147308</v>
      </c>
      <c r="B4237" s="11">
        <v>0</v>
      </c>
      <c r="C4237" s="11">
        <v>450</v>
      </c>
      <c r="D4237" s="11">
        <v>234</v>
      </c>
    </row>
    <row r="4238" spans="1:4" x14ac:dyDescent="0.2">
      <c r="A4238" s="11">
        <v>41679</v>
      </c>
      <c r="B4238" s="11">
        <v>1</v>
      </c>
      <c r="C4238" s="11">
        <v>562</v>
      </c>
      <c r="D4238" s="11">
        <v>260</v>
      </c>
    </row>
    <row r="4239" spans="1:4" x14ac:dyDescent="0.2">
      <c r="A4239" s="11">
        <v>112077</v>
      </c>
      <c r="B4239" s="11">
        <v>0</v>
      </c>
      <c r="C4239" s="11">
        <v>205</v>
      </c>
      <c r="D4239" s="11">
        <v>142</v>
      </c>
    </row>
    <row r="4240" spans="1:4" x14ac:dyDescent="0.2">
      <c r="A4240" s="11">
        <v>115133</v>
      </c>
      <c r="B4240" s="11">
        <v>1</v>
      </c>
      <c r="C4240" s="11">
        <v>847</v>
      </c>
      <c r="D4240" s="11">
        <v>329</v>
      </c>
    </row>
    <row r="4241" spans="1:4" x14ac:dyDescent="0.2">
      <c r="A4241" s="11">
        <v>30465</v>
      </c>
      <c r="B4241" s="11">
        <v>1</v>
      </c>
      <c r="C4241" s="11">
        <v>121</v>
      </c>
      <c r="D4241" s="11">
        <v>6</v>
      </c>
    </row>
    <row r="4242" spans="1:4" x14ac:dyDescent="0.2">
      <c r="A4242" s="11">
        <v>87405</v>
      </c>
      <c r="B4242" s="11">
        <v>1</v>
      </c>
      <c r="C4242" s="11">
        <v>442</v>
      </c>
      <c r="D4242" s="11">
        <v>30</v>
      </c>
    </row>
    <row r="4243" spans="1:4" x14ac:dyDescent="0.2">
      <c r="A4243" s="11">
        <v>77602</v>
      </c>
      <c r="B4243" s="11">
        <v>0</v>
      </c>
      <c r="C4243" s="11">
        <v>416</v>
      </c>
      <c r="D4243" s="11">
        <v>162</v>
      </c>
    </row>
    <row r="4244" spans="1:4" x14ac:dyDescent="0.2">
      <c r="A4244" s="11">
        <v>107058</v>
      </c>
      <c r="B4244" s="11">
        <v>1</v>
      </c>
      <c r="C4244" s="11">
        <v>657</v>
      </c>
      <c r="D4244" s="11">
        <v>154</v>
      </c>
    </row>
    <row r="4245" spans="1:4" x14ac:dyDescent="0.2">
      <c r="A4245" s="11">
        <v>5807</v>
      </c>
      <c r="B4245" s="11">
        <v>0</v>
      </c>
      <c r="C4245" s="11">
        <v>923</v>
      </c>
      <c r="D4245" s="11">
        <v>91</v>
      </c>
    </row>
    <row r="4246" spans="1:4" x14ac:dyDescent="0.2">
      <c r="A4246" s="11">
        <v>87061</v>
      </c>
      <c r="B4246" s="11">
        <v>0</v>
      </c>
      <c r="C4246" s="11">
        <v>379</v>
      </c>
      <c r="D4246" s="11">
        <v>102</v>
      </c>
    </row>
    <row r="4247" spans="1:4" x14ac:dyDescent="0.2">
      <c r="A4247" s="11">
        <v>108039</v>
      </c>
      <c r="B4247" s="11">
        <v>1</v>
      </c>
      <c r="C4247" s="11">
        <v>499</v>
      </c>
      <c r="D4247" s="11">
        <v>155</v>
      </c>
    </row>
    <row r="4248" spans="1:4" x14ac:dyDescent="0.2">
      <c r="A4248" s="11">
        <v>90837</v>
      </c>
      <c r="B4248" s="11">
        <v>1</v>
      </c>
      <c r="C4248" s="11">
        <v>662</v>
      </c>
      <c r="D4248" s="11">
        <v>280</v>
      </c>
    </row>
    <row r="4249" spans="1:4" x14ac:dyDescent="0.2">
      <c r="A4249" s="11">
        <v>88461</v>
      </c>
      <c r="B4249" s="11">
        <v>1</v>
      </c>
      <c r="C4249" s="11">
        <v>823</v>
      </c>
      <c r="D4249" s="11">
        <v>499</v>
      </c>
    </row>
    <row r="4250" spans="1:4" x14ac:dyDescent="0.2">
      <c r="A4250" s="11">
        <v>81504</v>
      </c>
      <c r="B4250" s="11">
        <v>1</v>
      </c>
      <c r="C4250" s="11">
        <v>890</v>
      </c>
      <c r="D4250" s="11">
        <v>33</v>
      </c>
    </row>
    <row r="4251" spans="1:4" x14ac:dyDescent="0.2">
      <c r="A4251" s="11">
        <v>12027</v>
      </c>
      <c r="B4251" s="11">
        <v>0</v>
      </c>
      <c r="C4251" s="11">
        <v>565</v>
      </c>
      <c r="D4251" s="11">
        <v>205</v>
      </c>
    </row>
    <row r="4252" spans="1:4" x14ac:dyDescent="0.2">
      <c r="A4252" s="11">
        <v>8883</v>
      </c>
      <c r="B4252" s="11">
        <v>0</v>
      </c>
      <c r="C4252" s="11">
        <v>205</v>
      </c>
      <c r="D4252" s="11">
        <v>22</v>
      </c>
    </row>
    <row r="4253" spans="1:4" x14ac:dyDescent="0.2">
      <c r="A4253" s="11">
        <v>112082</v>
      </c>
      <c r="B4253" s="11">
        <v>0</v>
      </c>
      <c r="C4253" s="11">
        <v>672</v>
      </c>
      <c r="D4253" s="11">
        <v>320</v>
      </c>
    </row>
    <row r="4254" spans="1:4" x14ac:dyDescent="0.2">
      <c r="A4254" s="11">
        <v>114961</v>
      </c>
      <c r="B4254" s="11">
        <v>1</v>
      </c>
      <c r="C4254" s="11">
        <v>978</v>
      </c>
      <c r="D4254" s="11">
        <v>506</v>
      </c>
    </row>
    <row r="4255" spans="1:4" x14ac:dyDescent="0.2">
      <c r="A4255" s="11">
        <v>112078</v>
      </c>
      <c r="B4255" s="11">
        <v>0</v>
      </c>
      <c r="C4255" s="11">
        <v>457</v>
      </c>
      <c r="D4255" s="11">
        <v>111</v>
      </c>
    </row>
    <row r="4256" spans="1:4" x14ac:dyDescent="0.2">
      <c r="A4256" s="11">
        <v>12025</v>
      </c>
      <c r="B4256" s="11">
        <v>0</v>
      </c>
      <c r="C4256" s="11">
        <v>601</v>
      </c>
      <c r="D4256" s="11">
        <v>216</v>
      </c>
    </row>
    <row r="4257" spans="1:4" x14ac:dyDescent="0.2">
      <c r="A4257" s="11">
        <v>11992</v>
      </c>
      <c r="B4257" s="11">
        <v>1</v>
      </c>
      <c r="C4257" s="11">
        <v>825</v>
      </c>
      <c r="D4257" s="11">
        <v>411</v>
      </c>
    </row>
    <row r="4258" spans="1:4" x14ac:dyDescent="0.2">
      <c r="A4258" s="11">
        <v>188850</v>
      </c>
      <c r="B4258" s="11">
        <v>0</v>
      </c>
      <c r="C4258" s="11">
        <v>230</v>
      </c>
      <c r="D4258" s="11">
        <v>125</v>
      </c>
    </row>
    <row r="4259" spans="1:4" x14ac:dyDescent="0.2">
      <c r="A4259" s="11">
        <v>69296</v>
      </c>
      <c r="B4259" s="11">
        <v>0</v>
      </c>
      <c r="C4259" s="11">
        <v>67</v>
      </c>
      <c r="D4259" s="11">
        <v>36</v>
      </c>
    </row>
    <row r="4260" spans="1:4" x14ac:dyDescent="0.2">
      <c r="A4260" s="11">
        <v>115141</v>
      </c>
      <c r="B4260" s="11">
        <v>0</v>
      </c>
      <c r="C4260" s="11">
        <v>308</v>
      </c>
      <c r="D4260" s="11">
        <v>165</v>
      </c>
    </row>
    <row r="4261" spans="1:4" x14ac:dyDescent="0.2">
      <c r="A4261" s="11">
        <v>112081</v>
      </c>
      <c r="B4261" s="11">
        <v>1</v>
      </c>
      <c r="C4261" s="11">
        <v>582</v>
      </c>
      <c r="D4261" s="11">
        <v>368</v>
      </c>
    </row>
    <row r="4262" spans="1:4" x14ac:dyDescent="0.2">
      <c r="A4262" s="11">
        <v>77611</v>
      </c>
      <c r="B4262" s="11">
        <v>1</v>
      </c>
      <c r="C4262" s="11">
        <v>680</v>
      </c>
      <c r="D4262" s="11">
        <v>325</v>
      </c>
    </row>
    <row r="4263" spans="1:4" x14ac:dyDescent="0.2">
      <c r="A4263" s="11">
        <v>111722</v>
      </c>
      <c r="B4263" s="11">
        <v>1</v>
      </c>
      <c r="C4263" s="11">
        <v>192</v>
      </c>
      <c r="D4263" s="11">
        <v>103</v>
      </c>
    </row>
    <row r="4264" spans="1:4" x14ac:dyDescent="0.2">
      <c r="A4264" s="11">
        <v>81503</v>
      </c>
      <c r="B4264" s="11">
        <v>0</v>
      </c>
      <c r="C4264" s="11">
        <v>481</v>
      </c>
      <c r="D4264" s="11">
        <v>442</v>
      </c>
    </row>
    <row r="4265" spans="1:4" x14ac:dyDescent="0.2">
      <c r="A4265" s="11">
        <v>117559</v>
      </c>
      <c r="B4265" s="11">
        <v>1</v>
      </c>
      <c r="C4265" s="11">
        <v>226</v>
      </c>
      <c r="D4265" s="11">
        <v>73</v>
      </c>
    </row>
    <row r="4266" spans="1:4" x14ac:dyDescent="0.2">
      <c r="A4266" s="11">
        <v>110230</v>
      </c>
      <c r="B4266" s="11">
        <v>1</v>
      </c>
      <c r="C4266" s="11">
        <v>412</v>
      </c>
      <c r="D4266" s="11">
        <v>326</v>
      </c>
    </row>
    <row r="4267" spans="1:4" x14ac:dyDescent="0.2">
      <c r="A4267" s="11">
        <v>122854</v>
      </c>
      <c r="B4267" s="11">
        <v>0</v>
      </c>
      <c r="C4267" s="11">
        <v>361</v>
      </c>
      <c r="D4267" s="11">
        <v>35</v>
      </c>
    </row>
    <row r="4268" spans="1:4" x14ac:dyDescent="0.2">
      <c r="A4268" s="11">
        <v>95371</v>
      </c>
      <c r="B4268" s="11">
        <v>0</v>
      </c>
      <c r="C4268" s="11">
        <v>733</v>
      </c>
      <c r="D4268" s="11">
        <v>681</v>
      </c>
    </row>
    <row r="4269" spans="1:4" x14ac:dyDescent="0.2">
      <c r="A4269" s="11">
        <v>101190</v>
      </c>
      <c r="B4269" s="11">
        <v>1</v>
      </c>
      <c r="C4269" s="11">
        <v>468</v>
      </c>
      <c r="D4269" s="11">
        <v>210</v>
      </c>
    </row>
    <row r="4270" spans="1:4" x14ac:dyDescent="0.2">
      <c r="A4270" s="11">
        <v>121532</v>
      </c>
      <c r="B4270" s="11">
        <v>1</v>
      </c>
      <c r="C4270" s="11">
        <v>855</v>
      </c>
      <c r="D4270" s="11">
        <v>850</v>
      </c>
    </row>
    <row r="4271" spans="1:4" x14ac:dyDescent="0.2">
      <c r="A4271" s="11">
        <v>6614</v>
      </c>
      <c r="B4271" s="11">
        <v>0</v>
      </c>
      <c r="C4271" s="11">
        <v>872</v>
      </c>
      <c r="D4271" s="11">
        <v>717</v>
      </c>
    </row>
    <row r="4272" spans="1:4" x14ac:dyDescent="0.2">
      <c r="A4272" s="11">
        <v>6618</v>
      </c>
      <c r="B4272" s="11">
        <v>1</v>
      </c>
      <c r="C4272" s="11">
        <v>35</v>
      </c>
      <c r="D4272" s="11">
        <v>29</v>
      </c>
    </row>
    <row r="4273" spans="1:4" x14ac:dyDescent="0.2">
      <c r="A4273" s="11">
        <v>96096</v>
      </c>
      <c r="B4273" s="11">
        <v>0</v>
      </c>
      <c r="C4273" s="11">
        <v>276</v>
      </c>
      <c r="D4273" s="11">
        <v>74</v>
      </c>
    </row>
    <row r="4274" spans="1:4" x14ac:dyDescent="0.2">
      <c r="A4274" s="11">
        <v>105977</v>
      </c>
      <c r="B4274" s="11">
        <v>0</v>
      </c>
      <c r="C4274" s="11">
        <v>844</v>
      </c>
      <c r="D4274" s="11">
        <v>709</v>
      </c>
    </row>
    <row r="4275" spans="1:4" x14ac:dyDescent="0.2">
      <c r="A4275" s="11">
        <v>105901</v>
      </c>
      <c r="B4275" s="11">
        <v>0</v>
      </c>
      <c r="C4275" s="11">
        <v>430</v>
      </c>
      <c r="D4275" s="11">
        <v>340</v>
      </c>
    </row>
    <row r="4276" spans="1:4" x14ac:dyDescent="0.2">
      <c r="A4276" s="11">
        <v>180823</v>
      </c>
      <c r="B4276" s="11">
        <v>1</v>
      </c>
      <c r="C4276" s="11">
        <v>832</v>
      </c>
      <c r="D4276" s="11">
        <v>113</v>
      </c>
    </row>
    <row r="4277" spans="1:4" x14ac:dyDescent="0.2">
      <c r="A4277" s="11">
        <v>118979</v>
      </c>
      <c r="B4277" s="11">
        <v>0</v>
      </c>
      <c r="C4277" s="11">
        <v>654</v>
      </c>
      <c r="D4277" s="11">
        <v>381</v>
      </c>
    </row>
    <row r="4278" spans="1:4" x14ac:dyDescent="0.2">
      <c r="A4278" s="11">
        <v>111502</v>
      </c>
      <c r="B4278" s="11">
        <v>1</v>
      </c>
      <c r="C4278" s="11">
        <v>380</v>
      </c>
      <c r="D4278" s="11">
        <v>64</v>
      </c>
    </row>
    <row r="4279" spans="1:4" x14ac:dyDescent="0.2">
      <c r="A4279" s="11">
        <v>180822</v>
      </c>
      <c r="B4279" s="11">
        <v>0</v>
      </c>
      <c r="C4279" s="11">
        <v>212</v>
      </c>
      <c r="D4279" s="11">
        <v>201</v>
      </c>
    </row>
    <row r="4280" spans="1:4" x14ac:dyDescent="0.2">
      <c r="A4280" s="11">
        <v>101196</v>
      </c>
      <c r="B4280" s="11">
        <v>1</v>
      </c>
      <c r="C4280" s="11">
        <v>827</v>
      </c>
      <c r="D4280" s="11">
        <v>699</v>
      </c>
    </row>
    <row r="4281" spans="1:4" x14ac:dyDescent="0.2">
      <c r="A4281" s="11">
        <v>180824</v>
      </c>
      <c r="B4281" s="11">
        <v>0</v>
      </c>
      <c r="C4281" s="11">
        <v>445</v>
      </c>
      <c r="D4281" s="11">
        <v>351</v>
      </c>
    </row>
    <row r="4282" spans="1:4" x14ac:dyDescent="0.2">
      <c r="A4282" s="11">
        <v>105905</v>
      </c>
      <c r="B4282" s="11">
        <v>1</v>
      </c>
      <c r="C4282" s="11">
        <v>266</v>
      </c>
      <c r="D4282" s="11">
        <v>127</v>
      </c>
    </row>
    <row r="4283" spans="1:4" x14ac:dyDescent="0.2">
      <c r="A4283" s="11">
        <v>101194</v>
      </c>
      <c r="B4283" s="11">
        <v>0</v>
      </c>
      <c r="C4283" s="11">
        <v>342</v>
      </c>
      <c r="D4283" s="11">
        <v>252</v>
      </c>
    </row>
    <row r="4284" spans="1:4" x14ac:dyDescent="0.2">
      <c r="A4284" s="11">
        <v>113719</v>
      </c>
      <c r="B4284" s="11">
        <v>0</v>
      </c>
      <c r="C4284" s="11">
        <v>206</v>
      </c>
      <c r="D4284" s="11">
        <v>48</v>
      </c>
    </row>
    <row r="4285" spans="1:4" x14ac:dyDescent="0.2">
      <c r="A4285" s="11">
        <v>111330</v>
      </c>
      <c r="B4285" s="11">
        <v>0</v>
      </c>
      <c r="C4285" s="11">
        <v>201</v>
      </c>
      <c r="D4285" s="11">
        <v>32</v>
      </c>
    </row>
    <row r="4286" spans="1:4" x14ac:dyDescent="0.2">
      <c r="A4286" s="11">
        <v>102089</v>
      </c>
      <c r="B4286" s="11">
        <v>0</v>
      </c>
      <c r="C4286" s="11">
        <v>586</v>
      </c>
      <c r="D4286" s="11">
        <v>580</v>
      </c>
    </row>
    <row r="4287" spans="1:4" x14ac:dyDescent="0.2">
      <c r="A4287" s="11">
        <v>116867</v>
      </c>
      <c r="B4287" s="11">
        <v>1</v>
      </c>
      <c r="C4287" s="11">
        <v>853</v>
      </c>
      <c r="D4287" s="11">
        <v>391</v>
      </c>
    </row>
    <row r="4288" spans="1:4" x14ac:dyDescent="0.2">
      <c r="A4288" s="11">
        <v>150297</v>
      </c>
      <c r="B4288" s="11">
        <v>0</v>
      </c>
      <c r="C4288" s="11">
        <v>435</v>
      </c>
      <c r="D4288" s="11">
        <v>93</v>
      </c>
    </row>
    <row r="4289" spans="1:4" x14ac:dyDescent="0.2">
      <c r="A4289" s="11">
        <v>23628</v>
      </c>
      <c r="B4289" s="11">
        <v>0</v>
      </c>
      <c r="C4289" s="11">
        <v>653</v>
      </c>
      <c r="D4289" s="11">
        <v>73</v>
      </c>
    </row>
    <row r="4290" spans="1:4" x14ac:dyDescent="0.2">
      <c r="A4290" s="11">
        <v>120369</v>
      </c>
      <c r="B4290" s="11">
        <v>0</v>
      </c>
      <c r="C4290" s="11">
        <v>837</v>
      </c>
      <c r="D4290" s="11">
        <v>62</v>
      </c>
    </row>
    <row r="4291" spans="1:4" x14ac:dyDescent="0.2">
      <c r="A4291" s="11">
        <v>114175</v>
      </c>
      <c r="B4291" s="11">
        <v>1</v>
      </c>
      <c r="C4291" s="11">
        <v>104</v>
      </c>
      <c r="D4291" s="11">
        <v>10</v>
      </c>
    </row>
    <row r="4292" spans="1:4" x14ac:dyDescent="0.2">
      <c r="A4292" s="11">
        <v>23649</v>
      </c>
      <c r="B4292" s="11">
        <v>0</v>
      </c>
      <c r="C4292" s="11">
        <v>713</v>
      </c>
      <c r="D4292" s="11">
        <v>34</v>
      </c>
    </row>
    <row r="4293" spans="1:4" x14ac:dyDescent="0.2">
      <c r="A4293" s="11">
        <v>80419</v>
      </c>
      <c r="B4293" s="11">
        <v>0</v>
      </c>
      <c r="C4293" s="11">
        <v>269</v>
      </c>
      <c r="D4293" s="11">
        <v>135</v>
      </c>
    </row>
    <row r="4294" spans="1:4" x14ac:dyDescent="0.2">
      <c r="A4294" s="11">
        <v>114173</v>
      </c>
      <c r="B4294" s="11">
        <v>1</v>
      </c>
      <c r="C4294" s="11">
        <v>55</v>
      </c>
      <c r="D4294" s="11">
        <v>47</v>
      </c>
    </row>
    <row r="4295" spans="1:4" x14ac:dyDescent="0.2">
      <c r="A4295" s="11">
        <v>91562</v>
      </c>
      <c r="B4295" s="11">
        <v>1</v>
      </c>
      <c r="C4295" s="11">
        <v>685</v>
      </c>
      <c r="D4295" s="11">
        <v>14</v>
      </c>
    </row>
    <row r="4296" spans="1:4" x14ac:dyDescent="0.2">
      <c r="A4296" s="11">
        <v>23662</v>
      </c>
      <c r="B4296" s="11">
        <v>1</v>
      </c>
      <c r="C4296" s="11">
        <v>769</v>
      </c>
      <c r="D4296" s="11">
        <v>759</v>
      </c>
    </row>
    <row r="4297" spans="1:4" x14ac:dyDescent="0.2">
      <c r="A4297" s="11">
        <v>76466</v>
      </c>
      <c r="B4297" s="11">
        <v>0</v>
      </c>
      <c r="C4297" s="11">
        <v>118</v>
      </c>
      <c r="D4297" s="11">
        <v>39</v>
      </c>
    </row>
    <row r="4298" spans="1:4" x14ac:dyDescent="0.2">
      <c r="A4298" s="11">
        <v>76465</v>
      </c>
      <c r="B4298" s="11">
        <v>0</v>
      </c>
      <c r="C4298" s="11">
        <v>314</v>
      </c>
      <c r="D4298" s="11">
        <v>37</v>
      </c>
    </row>
    <row r="4299" spans="1:4" x14ac:dyDescent="0.2">
      <c r="A4299" s="11">
        <v>68329</v>
      </c>
      <c r="B4299" s="11">
        <v>0</v>
      </c>
      <c r="C4299" s="11">
        <v>780</v>
      </c>
      <c r="D4299" s="11">
        <v>65</v>
      </c>
    </row>
    <row r="4300" spans="1:4" x14ac:dyDescent="0.2">
      <c r="A4300" s="11">
        <v>114470</v>
      </c>
      <c r="B4300" s="11">
        <v>1</v>
      </c>
      <c r="C4300" s="11">
        <v>863</v>
      </c>
      <c r="D4300" s="11">
        <v>310</v>
      </c>
    </row>
    <row r="4301" spans="1:4" x14ac:dyDescent="0.2">
      <c r="A4301" s="11">
        <v>110568</v>
      </c>
      <c r="B4301" s="11">
        <v>1</v>
      </c>
      <c r="C4301" s="11">
        <v>785</v>
      </c>
      <c r="D4301" s="11">
        <v>295</v>
      </c>
    </row>
    <row r="4302" spans="1:4" x14ac:dyDescent="0.2">
      <c r="A4302" s="11">
        <v>76470</v>
      </c>
      <c r="B4302" s="11">
        <v>0</v>
      </c>
      <c r="C4302" s="11">
        <v>76</v>
      </c>
      <c r="D4302" s="11">
        <v>21</v>
      </c>
    </row>
    <row r="4303" spans="1:4" x14ac:dyDescent="0.2">
      <c r="A4303" s="11">
        <v>5604</v>
      </c>
      <c r="B4303" s="11">
        <v>1</v>
      </c>
      <c r="C4303" s="11">
        <v>205</v>
      </c>
      <c r="D4303" s="11">
        <v>12</v>
      </c>
    </row>
    <row r="4304" spans="1:4" x14ac:dyDescent="0.2">
      <c r="A4304" s="11">
        <v>28613</v>
      </c>
      <c r="B4304" s="11">
        <v>1</v>
      </c>
      <c r="C4304" s="11">
        <v>617</v>
      </c>
      <c r="D4304" s="11">
        <v>443</v>
      </c>
    </row>
    <row r="4305" spans="1:4" x14ac:dyDescent="0.2">
      <c r="A4305" s="11">
        <v>159402</v>
      </c>
      <c r="B4305" s="11">
        <v>0</v>
      </c>
      <c r="C4305" s="11">
        <v>228</v>
      </c>
      <c r="D4305" s="11">
        <v>58</v>
      </c>
    </row>
    <row r="4306" spans="1:4" x14ac:dyDescent="0.2">
      <c r="A4306" s="11">
        <v>68379</v>
      </c>
      <c r="B4306" s="11">
        <v>0</v>
      </c>
      <c r="C4306" s="11">
        <v>592</v>
      </c>
      <c r="D4306" s="11">
        <v>162</v>
      </c>
    </row>
    <row r="4307" spans="1:4" x14ac:dyDescent="0.2">
      <c r="A4307" s="11">
        <v>91069</v>
      </c>
      <c r="B4307" s="11">
        <v>0</v>
      </c>
      <c r="C4307" s="11">
        <v>413</v>
      </c>
      <c r="D4307" s="11">
        <v>149</v>
      </c>
    </row>
    <row r="4308" spans="1:4" x14ac:dyDescent="0.2">
      <c r="A4308" s="11">
        <v>91060</v>
      </c>
      <c r="B4308" s="11">
        <v>0</v>
      </c>
      <c r="C4308" s="11">
        <v>426</v>
      </c>
      <c r="D4308" s="11">
        <v>25</v>
      </c>
    </row>
    <row r="4309" spans="1:4" x14ac:dyDescent="0.2">
      <c r="A4309" s="11">
        <v>182274</v>
      </c>
      <c r="B4309" s="11">
        <v>0</v>
      </c>
      <c r="C4309" s="11">
        <v>402</v>
      </c>
      <c r="D4309" s="11">
        <v>222</v>
      </c>
    </row>
    <row r="4310" spans="1:4" x14ac:dyDescent="0.2">
      <c r="A4310" s="11">
        <v>110566</v>
      </c>
      <c r="B4310" s="11">
        <v>1</v>
      </c>
      <c r="C4310" s="11">
        <v>590</v>
      </c>
      <c r="D4310" s="11">
        <v>259</v>
      </c>
    </row>
    <row r="4311" spans="1:4" x14ac:dyDescent="0.2">
      <c r="A4311" s="11">
        <v>78877</v>
      </c>
      <c r="B4311" s="11">
        <v>0</v>
      </c>
      <c r="C4311" s="11">
        <v>384</v>
      </c>
      <c r="D4311" s="11">
        <v>67</v>
      </c>
    </row>
    <row r="4312" spans="1:4" x14ac:dyDescent="0.2">
      <c r="A4312" s="11">
        <v>5490</v>
      </c>
      <c r="B4312" s="11">
        <v>1</v>
      </c>
      <c r="C4312" s="11">
        <v>624</v>
      </c>
      <c r="D4312" s="11">
        <v>239</v>
      </c>
    </row>
    <row r="4313" spans="1:4" x14ac:dyDescent="0.2">
      <c r="A4313" s="11">
        <v>68382</v>
      </c>
      <c r="B4313" s="11">
        <v>0</v>
      </c>
      <c r="C4313" s="11">
        <v>452</v>
      </c>
      <c r="D4313" s="11">
        <v>169</v>
      </c>
    </row>
    <row r="4314" spans="1:4" x14ac:dyDescent="0.2">
      <c r="A4314" s="11">
        <v>114663</v>
      </c>
      <c r="B4314" s="11">
        <v>0</v>
      </c>
      <c r="C4314" s="11">
        <v>314</v>
      </c>
      <c r="D4314" s="11">
        <v>51</v>
      </c>
    </row>
    <row r="4315" spans="1:4" x14ac:dyDescent="0.2">
      <c r="A4315" s="11">
        <v>76474</v>
      </c>
      <c r="B4315" s="11">
        <v>1</v>
      </c>
      <c r="C4315" s="11">
        <v>37</v>
      </c>
      <c r="D4315" s="11">
        <v>35</v>
      </c>
    </row>
    <row r="4316" spans="1:4" x14ac:dyDescent="0.2">
      <c r="A4316" s="11">
        <v>76455</v>
      </c>
      <c r="B4316" s="11">
        <v>1</v>
      </c>
      <c r="C4316" s="11">
        <v>905</v>
      </c>
      <c r="D4316" s="11">
        <v>573</v>
      </c>
    </row>
    <row r="4317" spans="1:4" x14ac:dyDescent="0.2">
      <c r="A4317" s="11">
        <v>46337</v>
      </c>
      <c r="B4317" s="11">
        <v>0</v>
      </c>
      <c r="C4317" s="11">
        <v>145</v>
      </c>
      <c r="D4317" s="11">
        <v>84</v>
      </c>
    </row>
    <row r="4318" spans="1:4" x14ac:dyDescent="0.2">
      <c r="A4318" s="11">
        <v>78430</v>
      </c>
      <c r="B4318" s="11">
        <v>1</v>
      </c>
      <c r="C4318" s="11">
        <v>102</v>
      </c>
      <c r="D4318" s="11">
        <v>100</v>
      </c>
    </row>
    <row r="4319" spans="1:4" x14ac:dyDescent="0.2">
      <c r="A4319" s="11">
        <v>5605</v>
      </c>
      <c r="B4319" s="11">
        <v>1</v>
      </c>
      <c r="C4319" s="11">
        <v>124</v>
      </c>
      <c r="D4319" s="11">
        <v>18</v>
      </c>
    </row>
    <row r="4320" spans="1:4" x14ac:dyDescent="0.2">
      <c r="A4320" s="11">
        <v>77419</v>
      </c>
      <c r="B4320" s="11">
        <v>0</v>
      </c>
      <c r="C4320" s="11">
        <v>159</v>
      </c>
      <c r="D4320" s="11">
        <v>100</v>
      </c>
    </row>
    <row r="4321" spans="1:4" x14ac:dyDescent="0.2">
      <c r="A4321" s="11">
        <v>121701</v>
      </c>
      <c r="B4321" s="11">
        <v>1</v>
      </c>
      <c r="C4321" s="11">
        <v>96</v>
      </c>
      <c r="D4321" s="11">
        <v>52</v>
      </c>
    </row>
    <row r="4322" spans="1:4" x14ac:dyDescent="0.2">
      <c r="A4322" s="11">
        <v>91072</v>
      </c>
      <c r="B4322" s="11">
        <v>1</v>
      </c>
      <c r="C4322" s="11">
        <v>337</v>
      </c>
      <c r="D4322" s="11">
        <v>73</v>
      </c>
    </row>
    <row r="4323" spans="1:4" x14ac:dyDescent="0.2">
      <c r="A4323" s="11">
        <v>68486</v>
      </c>
      <c r="B4323" s="11">
        <v>0</v>
      </c>
      <c r="C4323" s="11">
        <v>52</v>
      </c>
      <c r="D4323" s="11">
        <v>1</v>
      </c>
    </row>
    <row r="4324" spans="1:4" x14ac:dyDescent="0.2">
      <c r="A4324" s="11">
        <v>110576</v>
      </c>
      <c r="B4324" s="11">
        <v>0</v>
      </c>
      <c r="C4324" s="11">
        <v>555</v>
      </c>
      <c r="D4324" s="11">
        <v>400</v>
      </c>
    </row>
    <row r="4325" spans="1:4" x14ac:dyDescent="0.2">
      <c r="A4325" s="11">
        <v>78503</v>
      </c>
      <c r="B4325" s="11">
        <v>1</v>
      </c>
      <c r="C4325" s="11">
        <v>652</v>
      </c>
      <c r="D4325" s="11">
        <v>42</v>
      </c>
    </row>
    <row r="4326" spans="1:4" x14ac:dyDescent="0.2">
      <c r="A4326" s="11">
        <v>77439</v>
      </c>
      <c r="B4326" s="11">
        <v>1</v>
      </c>
      <c r="C4326" s="11">
        <v>458</v>
      </c>
      <c r="D4326" s="11">
        <v>251</v>
      </c>
    </row>
    <row r="4327" spans="1:4" x14ac:dyDescent="0.2">
      <c r="A4327" s="11">
        <v>5615</v>
      </c>
      <c r="B4327" s="11">
        <v>1</v>
      </c>
      <c r="C4327" s="11">
        <v>645</v>
      </c>
      <c r="D4327" s="11">
        <v>342</v>
      </c>
    </row>
    <row r="4328" spans="1:4" x14ac:dyDescent="0.2">
      <c r="A4328" s="11">
        <v>5602</v>
      </c>
      <c r="B4328" s="11">
        <v>0</v>
      </c>
      <c r="C4328" s="11">
        <v>25</v>
      </c>
      <c r="D4328" s="11">
        <v>16</v>
      </c>
    </row>
    <row r="4329" spans="1:4" x14ac:dyDescent="0.2">
      <c r="A4329" s="11">
        <v>28612</v>
      </c>
      <c r="B4329" s="11">
        <v>1</v>
      </c>
      <c r="C4329" s="11">
        <v>305</v>
      </c>
      <c r="D4329" s="11">
        <v>76</v>
      </c>
    </row>
    <row r="4330" spans="1:4" x14ac:dyDescent="0.2">
      <c r="A4330" s="11">
        <v>72247</v>
      </c>
      <c r="B4330" s="11">
        <v>0</v>
      </c>
      <c r="C4330" s="11">
        <v>44</v>
      </c>
      <c r="D4330" s="11">
        <v>12</v>
      </c>
    </row>
    <row r="4331" spans="1:4" x14ac:dyDescent="0.2">
      <c r="A4331" s="11">
        <v>76469</v>
      </c>
      <c r="B4331" s="11">
        <v>1</v>
      </c>
      <c r="C4331" s="11">
        <v>784</v>
      </c>
      <c r="D4331" s="11">
        <v>372</v>
      </c>
    </row>
    <row r="4332" spans="1:4" x14ac:dyDescent="0.2">
      <c r="A4332" s="11">
        <v>78876</v>
      </c>
      <c r="B4332" s="11">
        <v>0</v>
      </c>
      <c r="C4332" s="11">
        <v>517</v>
      </c>
      <c r="D4332" s="11">
        <v>372</v>
      </c>
    </row>
    <row r="4333" spans="1:4" x14ac:dyDescent="0.2">
      <c r="A4333" s="11">
        <v>91064</v>
      </c>
      <c r="B4333" s="11">
        <v>0</v>
      </c>
      <c r="C4333" s="11">
        <v>741</v>
      </c>
      <c r="D4333" s="11">
        <v>727</v>
      </c>
    </row>
    <row r="4334" spans="1:4" x14ac:dyDescent="0.2">
      <c r="A4334" s="11">
        <v>5603</v>
      </c>
      <c r="B4334" s="11">
        <v>1</v>
      </c>
      <c r="C4334" s="11">
        <v>51</v>
      </c>
      <c r="D4334" s="11">
        <v>50</v>
      </c>
    </row>
    <row r="4335" spans="1:4" x14ac:dyDescent="0.2">
      <c r="A4335" s="11">
        <v>5612</v>
      </c>
      <c r="B4335" s="11">
        <v>0</v>
      </c>
      <c r="C4335" s="11">
        <v>842</v>
      </c>
      <c r="D4335" s="11">
        <v>201</v>
      </c>
    </row>
    <row r="4336" spans="1:4" x14ac:dyDescent="0.2">
      <c r="A4336" s="11">
        <v>43897</v>
      </c>
      <c r="B4336" s="11">
        <v>1</v>
      </c>
      <c r="C4336" s="11">
        <v>772</v>
      </c>
      <c r="D4336" s="11">
        <v>223</v>
      </c>
    </row>
    <row r="4337" spans="1:4" x14ac:dyDescent="0.2">
      <c r="A4337" s="11">
        <v>91058</v>
      </c>
      <c r="B4337" s="11">
        <v>1</v>
      </c>
      <c r="C4337" s="11">
        <v>979</v>
      </c>
      <c r="D4337" s="11">
        <v>560</v>
      </c>
    </row>
    <row r="4338" spans="1:4" x14ac:dyDescent="0.2">
      <c r="A4338" s="11">
        <v>107998</v>
      </c>
      <c r="B4338" s="11">
        <v>0</v>
      </c>
      <c r="C4338" s="11">
        <v>52</v>
      </c>
      <c r="D4338" s="11">
        <v>42</v>
      </c>
    </row>
    <row r="4339" spans="1:4" x14ac:dyDescent="0.2">
      <c r="A4339" s="11">
        <v>112194</v>
      </c>
      <c r="B4339" s="11">
        <v>0</v>
      </c>
      <c r="C4339" s="11">
        <v>737</v>
      </c>
      <c r="D4339" s="11">
        <v>624</v>
      </c>
    </row>
    <row r="4340" spans="1:4" x14ac:dyDescent="0.2">
      <c r="A4340" s="11">
        <v>68232</v>
      </c>
      <c r="B4340" s="11">
        <v>1</v>
      </c>
      <c r="C4340" s="11">
        <v>632</v>
      </c>
      <c r="D4340" s="11">
        <v>382</v>
      </c>
    </row>
    <row r="4341" spans="1:4" x14ac:dyDescent="0.2">
      <c r="A4341" s="11">
        <v>159386</v>
      </c>
      <c r="B4341" s="11">
        <v>0</v>
      </c>
      <c r="C4341" s="11">
        <v>461</v>
      </c>
      <c r="D4341" s="11">
        <v>293</v>
      </c>
    </row>
    <row r="4342" spans="1:4" x14ac:dyDescent="0.2">
      <c r="A4342" s="11">
        <v>76471</v>
      </c>
      <c r="B4342" s="11">
        <v>1</v>
      </c>
      <c r="C4342" s="11">
        <v>404</v>
      </c>
      <c r="D4342" s="11">
        <v>326</v>
      </c>
    </row>
    <row r="4343" spans="1:4" x14ac:dyDescent="0.2">
      <c r="A4343" s="11">
        <v>68357</v>
      </c>
      <c r="B4343" s="11">
        <v>1</v>
      </c>
      <c r="C4343" s="11">
        <v>292</v>
      </c>
      <c r="D4343" s="11">
        <v>159</v>
      </c>
    </row>
    <row r="4344" spans="1:4" x14ac:dyDescent="0.2">
      <c r="A4344" s="11">
        <v>68303</v>
      </c>
      <c r="B4344" s="11">
        <v>0</v>
      </c>
      <c r="C4344" s="11">
        <v>274</v>
      </c>
      <c r="D4344" s="11">
        <v>58</v>
      </c>
    </row>
    <row r="4345" spans="1:4" x14ac:dyDescent="0.2">
      <c r="A4345" s="11">
        <v>68325</v>
      </c>
      <c r="B4345" s="11">
        <v>0</v>
      </c>
      <c r="C4345" s="11">
        <v>239</v>
      </c>
      <c r="D4345" s="11">
        <v>53</v>
      </c>
    </row>
    <row r="4346" spans="1:4" x14ac:dyDescent="0.2">
      <c r="A4346" s="11">
        <v>68515</v>
      </c>
      <c r="B4346" s="11">
        <v>0</v>
      </c>
      <c r="C4346" s="11">
        <v>587</v>
      </c>
      <c r="D4346" s="11">
        <v>511</v>
      </c>
    </row>
    <row r="4347" spans="1:4" x14ac:dyDescent="0.2">
      <c r="A4347" s="11">
        <v>107989</v>
      </c>
      <c r="B4347" s="11">
        <v>1</v>
      </c>
      <c r="C4347" s="11">
        <v>975</v>
      </c>
      <c r="D4347" s="11">
        <v>105</v>
      </c>
    </row>
    <row r="4348" spans="1:4" x14ac:dyDescent="0.2">
      <c r="A4348" s="11">
        <v>76732</v>
      </c>
      <c r="B4348" s="11">
        <v>0</v>
      </c>
      <c r="C4348" s="11">
        <v>29</v>
      </c>
      <c r="D4348" s="11">
        <v>13</v>
      </c>
    </row>
    <row r="4349" spans="1:4" x14ac:dyDescent="0.2">
      <c r="A4349" s="11">
        <v>14711</v>
      </c>
      <c r="B4349" s="11">
        <v>0</v>
      </c>
      <c r="C4349" s="11">
        <v>184</v>
      </c>
      <c r="D4349" s="11">
        <v>72</v>
      </c>
    </row>
    <row r="4350" spans="1:4" x14ac:dyDescent="0.2">
      <c r="A4350" s="11">
        <v>14706</v>
      </c>
      <c r="B4350" s="11">
        <v>1</v>
      </c>
      <c r="C4350" s="11">
        <v>352</v>
      </c>
      <c r="D4350" s="11">
        <v>300</v>
      </c>
    </row>
    <row r="4351" spans="1:4" x14ac:dyDescent="0.2">
      <c r="A4351" s="11">
        <v>23975</v>
      </c>
      <c r="B4351" s="11">
        <v>0</v>
      </c>
      <c r="C4351" s="11">
        <v>323</v>
      </c>
      <c r="D4351" s="11">
        <v>130</v>
      </c>
    </row>
    <row r="4352" spans="1:4" x14ac:dyDescent="0.2">
      <c r="A4352" s="11">
        <v>90665</v>
      </c>
      <c r="B4352" s="11">
        <v>0</v>
      </c>
      <c r="C4352" s="11">
        <v>430</v>
      </c>
      <c r="D4352" s="11">
        <v>91</v>
      </c>
    </row>
    <row r="4353" spans="1:4" x14ac:dyDescent="0.2">
      <c r="A4353" s="11">
        <v>69551</v>
      </c>
      <c r="B4353" s="11">
        <v>1</v>
      </c>
      <c r="C4353" s="11">
        <v>430</v>
      </c>
      <c r="D4353" s="11">
        <v>101</v>
      </c>
    </row>
    <row r="4354" spans="1:4" x14ac:dyDescent="0.2">
      <c r="A4354" s="11">
        <v>69503</v>
      </c>
      <c r="B4354" s="11">
        <v>0</v>
      </c>
      <c r="C4354" s="11">
        <v>774</v>
      </c>
      <c r="D4354" s="11">
        <v>275</v>
      </c>
    </row>
    <row r="4355" spans="1:4" x14ac:dyDescent="0.2">
      <c r="A4355" s="11">
        <v>23473</v>
      </c>
      <c r="B4355" s="11">
        <v>1</v>
      </c>
      <c r="C4355" s="11">
        <v>790</v>
      </c>
      <c r="D4355" s="11">
        <v>422</v>
      </c>
    </row>
    <row r="4356" spans="1:4" x14ac:dyDescent="0.2">
      <c r="A4356" s="11">
        <v>69500</v>
      </c>
      <c r="B4356" s="11">
        <v>0</v>
      </c>
      <c r="C4356" s="11">
        <v>180</v>
      </c>
      <c r="D4356" s="11">
        <v>70</v>
      </c>
    </row>
    <row r="4357" spans="1:4" x14ac:dyDescent="0.2">
      <c r="A4357" s="11">
        <v>14689</v>
      </c>
      <c r="B4357" s="11">
        <v>1</v>
      </c>
      <c r="C4357" s="11">
        <v>343</v>
      </c>
      <c r="D4357" s="11">
        <v>113</v>
      </c>
    </row>
    <row r="4358" spans="1:4" x14ac:dyDescent="0.2">
      <c r="A4358" s="11">
        <v>19409</v>
      </c>
      <c r="B4358" s="11">
        <v>1</v>
      </c>
      <c r="C4358" s="11">
        <v>332</v>
      </c>
      <c r="D4358" s="11">
        <v>287</v>
      </c>
    </row>
    <row r="4359" spans="1:4" x14ac:dyDescent="0.2">
      <c r="A4359" s="11">
        <v>69526</v>
      </c>
      <c r="B4359" s="11">
        <v>1</v>
      </c>
      <c r="C4359" s="11">
        <v>688</v>
      </c>
      <c r="D4359" s="11">
        <v>50</v>
      </c>
    </row>
    <row r="4360" spans="1:4" x14ac:dyDescent="0.2">
      <c r="A4360" s="11">
        <v>19412</v>
      </c>
      <c r="B4360" s="11">
        <v>1</v>
      </c>
      <c r="C4360" s="11">
        <v>669</v>
      </c>
      <c r="D4360" s="11">
        <v>653</v>
      </c>
    </row>
    <row r="4361" spans="1:4" x14ac:dyDescent="0.2">
      <c r="A4361" s="11">
        <v>23471</v>
      </c>
      <c r="B4361" s="11">
        <v>1</v>
      </c>
      <c r="C4361" s="11">
        <v>346</v>
      </c>
      <c r="D4361" s="11">
        <v>78</v>
      </c>
    </row>
    <row r="4362" spans="1:4" x14ac:dyDescent="0.2">
      <c r="A4362" s="11">
        <v>14670</v>
      </c>
      <c r="B4362" s="11">
        <v>0</v>
      </c>
      <c r="C4362" s="11">
        <v>381</v>
      </c>
      <c r="D4362" s="11">
        <v>334</v>
      </c>
    </row>
    <row r="4363" spans="1:4" x14ac:dyDescent="0.2">
      <c r="A4363" s="11">
        <v>69499</v>
      </c>
      <c r="B4363" s="11">
        <v>1</v>
      </c>
      <c r="C4363" s="11">
        <v>468</v>
      </c>
      <c r="D4363" s="11">
        <v>198</v>
      </c>
    </row>
    <row r="4364" spans="1:4" x14ac:dyDescent="0.2">
      <c r="A4364" s="11">
        <v>90686</v>
      </c>
      <c r="B4364" s="11">
        <v>1</v>
      </c>
      <c r="C4364" s="11">
        <v>517</v>
      </c>
      <c r="D4364" s="11">
        <v>415</v>
      </c>
    </row>
    <row r="4365" spans="1:4" x14ac:dyDescent="0.2">
      <c r="A4365" s="11">
        <v>111872</v>
      </c>
      <c r="B4365" s="11">
        <v>1</v>
      </c>
      <c r="C4365" s="11">
        <v>756</v>
      </c>
      <c r="D4365" s="11">
        <v>273</v>
      </c>
    </row>
    <row r="4366" spans="1:4" x14ac:dyDescent="0.2">
      <c r="A4366" s="11">
        <v>23964</v>
      </c>
      <c r="B4366" s="11">
        <v>0</v>
      </c>
      <c r="C4366" s="11">
        <v>315</v>
      </c>
      <c r="D4366" s="11">
        <v>175</v>
      </c>
    </row>
    <row r="4367" spans="1:4" x14ac:dyDescent="0.2">
      <c r="A4367" s="11">
        <v>111837</v>
      </c>
      <c r="B4367" s="11">
        <v>0</v>
      </c>
      <c r="C4367" s="11">
        <v>407</v>
      </c>
      <c r="D4367" s="11">
        <v>166</v>
      </c>
    </row>
    <row r="4368" spans="1:4" x14ac:dyDescent="0.2">
      <c r="A4368" s="11">
        <v>19377</v>
      </c>
      <c r="B4368" s="11">
        <v>1</v>
      </c>
      <c r="C4368" s="11">
        <v>361</v>
      </c>
      <c r="D4368" s="11">
        <v>332</v>
      </c>
    </row>
    <row r="4369" spans="1:4" x14ac:dyDescent="0.2">
      <c r="A4369" s="11">
        <v>111836</v>
      </c>
      <c r="B4369" s="11">
        <v>1</v>
      </c>
      <c r="C4369" s="11">
        <v>714</v>
      </c>
      <c r="D4369" s="11">
        <v>194</v>
      </c>
    </row>
    <row r="4370" spans="1:4" x14ac:dyDescent="0.2">
      <c r="A4370" s="11">
        <v>190103</v>
      </c>
      <c r="B4370" s="11">
        <v>0</v>
      </c>
      <c r="C4370" s="11">
        <v>919</v>
      </c>
      <c r="D4370" s="11">
        <v>457</v>
      </c>
    </row>
    <row r="4371" spans="1:4" x14ac:dyDescent="0.2">
      <c r="A4371" s="11">
        <v>19408</v>
      </c>
      <c r="B4371" s="11">
        <v>0</v>
      </c>
      <c r="C4371" s="11">
        <v>702</v>
      </c>
      <c r="D4371" s="11">
        <v>389</v>
      </c>
    </row>
    <row r="4372" spans="1:4" x14ac:dyDescent="0.2">
      <c r="A4372" s="11">
        <v>14694</v>
      </c>
      <c r="B4372" s="11">
        <v>0</v>
      </c>
      <c r="C4372" s="11">
        <v>470</v>
      </c>
      <c r="D4372" s="11">
        <v>111</v>
      </c>
    </row>
    <row r="4373" spans="1:4" x14ac:dyDescent="0.2">
      <c r="A4373" s="11">
        <v>5686</v>
      </c>
      <c r="B4373" s="11">
        <v>0</v>
      </c>
      <c r="C4373" s="11">
        <v>687</v>
      </c>
      <c r="D4373" s="11">
        <v>330</v>
      </c>
    </row>
    <row r="4374" spans="1:4" x14ac:dyDescent="0.2">
      <c r="A4374" s="11">
        <v>111842</v>
      </c>
      <c r="B4374" s="11">
        <v>1</v>
      </c>
      <c r="C4374" s="11">
        <v>656</v>
      </c>
      <c r="D4374" s="11">
        <v>305</v>
      </c>
    </row>
    <row r="4375" spans="1:4" x14ac:dyDescent="0.2">
      <c r="A4375" s="11">
        <v>23978</v>
      </c>
      <c r="B4375" s="11">
        <v>1</v>
      </c>
      <c r="C4375" s="11">
        <v>820</v>
      </c>
      <c r="D4375" s="11">
        <v>237</v>
      </c>
    </row>
    <row r="4376" spans="1:4" x14ac:dyDescent="0.2">
      <c r="A4376" s="11">
        <v>14682</v>
      </c>
      <c r="B4376" s="11">
        <v>1</v>
      </c>
      <c r="C4376" s="11">
        <v>95</v>
      </c>
      <c r="D4376" s="11">
        <v>87</v>
      </c>
    </row>
    <row r="4377" spans="1:4" x14ac:dyDescent="0.2">
      <c r="A4377" s="11">
        <v>111873</v>
      </c>
      <c r="B4377" s="11">
        <v>1</v>
      </c>
      <c r="C4377" s="11">
        <v>167</v>
      </c>
      <c r="D4377" s="11">
        <v>137</v>
      </c>
    </row>
    <row r="4378" spans="1:4" x14ac:dyDescent="0.2">
      <c r="A4378" s="11">
        <v>23454</v>
      </c>
      <c r="B4378" s="11">
        <v>0</v>
      </c>
      <c r="C4378" s="11">
        <v>280</v>
      </c>
      <c r="D4378" s="11">
        <v>70</v>
      </c>
    </row>
    <row r="4379" spans="1:4" x14ac:dyDescent="0.2">
      <c r="A4379" s="11">
        <v>16760</v>
      </c>
      <c r="B4379" s="11">
        <v>0</v>
      </c>
      <c r="C4379" s="11">
        <v>255</v>
      </c>
      <c r="D4379" s="11">
        <v>149</v>
      </c>
    </row>
    <row r="4380" spans="1:4" x14ac:dyDescent="0.2">
      <c r="A4380" s="11">
        <v>14709</v>
      </c>
      <c r="B4380" s="11">
        <v>1</v>
      </c>
      <c r="C4380" s="11">
        <v>478</v>
      </c>
      <c r="D4380" s="11">
        <v>116</v>
      </c>
    </row>
    <row r="4381" spans="1:4" x14ac:dyDescent="0.2">
      <c r="A4381" s="11">
        <v>14665</v>
      </c>
      <c r="B4381" s="11">
        <v>1</v>
      </c>
      <c r="C4381" s="11">
        <v>68</v>
      </c>
      <c r="D4381" s="11">
        <v>15</v>
      </c>
    </row>
    <row r="4382" spans="1:4" x14ac:dyDescent="0.2">
      <c r="A4382" s="11">
        <v>8869</v>
      </c>
      <c r="B4382" s="11">
        <v>1</v>
      </c>
      <c r="C4382" s="11">
        <v>666</v>
      </c>
      <c r="D4382" s="11">
        <v>338</v>
      </c>
    </row>
    <row r="4383" spans="1:4" x14ac:dyDescent="0.2">
      <c r="A4383" s="11">
        <v>68520</v>
      </c>
      <c r="B4383" s="11">
        <v>0</v>
      </c>
      <c r="C4383" s="11">
        <v>273</v>
      </c>
      <c r="D4383" s="11">
        <v>18</v>
      </c>
    </row>
    <row r="4384" spans="1:4" x14ac:dyDescent="0.2">
      <c r="A4384" s="11">
        <v>107331</v>
      </c>
      <c r="B4384" s="11">
        <v>1</v>
      </c>
      <c r="C4384" s="11">
        <v>867</v>
      </c>
      <c r="D4384" s="11">
        <v>803</v>
      </c>
    </row>
    <row r="4385" spans="1:4" x14ac:dyDescent="0.2">
      <c r="A4385" s="11">
        <v>107325</v>
      </c>
      <c r="B4385" s="11">
        <v>0</v>
      </c>
      <c r="C4385" s="11">
        <v>406</v>
      </c>
      <c r="D4385" s="11">
        <v>95</v>
      </c>
    </row>
    <row r="4386" spans="1:4" x14ac:dyDescent="0.2">
      <c r="A4386" s="11">
        <v>8871</v>
      </c>
      <c r="B4386" s="11">
        <v>1</v>
      </c>
      <c r="C4386" s="11">
        <v>877</v>
      </c>
      <c r="D4386" s="11">
        <v>812</v>
      </c>
    </row>
    <row r="4387" spans="1:4" x14ac:dyDescent="0.2">
      <c r="A4387" s="11">
        <v>107334</v>
      </c>
      <c r="B4387" s="11">
        <v>0</v>
      </c>
      <c r="C4387" s="11">
        <v>556</v>
      </c>
      <c r="D4387" s="11">
        <v>431</v>
      </c>
    </row>
    <row r="4388" spans="1:4" x14ac:dyDescent="0.2">
      <c r="A4388" s="11">
        <v>120302</v>
      </c>
      <c r="B4388" s="11">
        <v>0</v>
      </c>
      <c r="C4388" s="11">
        <v>637</v>
      </c>
      <c r="D4388" s="11">
        <v>608</v>
      </c>
    </row>
    <row r="4389" spans="1:4" x14ac:dyDescent="0.2">
      <c r="A4389" s="11">
        <v>117661</v>
      </c>
      <c r="B4389" s="11">
        <v>1</v>
      </c>
      <c r="C4389" s="11">
        <v>577</v>
      </c>
      <c r="D4389" s="11">
        <v>302</v>
      </c>
    </row>
    <row r="4390" spans="1:4" x14ac:dyDescent="0.2">
      <c r="A4390" s="11">
        <v>79006</v>
      </c>
      <c r="B4390" s="11">
        <v>0</v>
      </c>
      <c r="C4390" s="11">
        <v>757</v>
      </c>
      <c r="D4390" s="11">
        <v>115</v>
      </c>
    </row>
    <row r="4391" spans="1:4" x14ac:dyDescent="0.2">
      <c r="A4391" s="11">
        <v>17133</v>
      </c>
      <c r="B4391" s="11">
        <v>0</v>
      </c>
      <c r="C4391" s="11">
        <v>555</v>
      </c>
      <c r="D4391" s="11">
        <v>12</v>
      </c>
    </row>
    <row r="4392" spans="1:4" x14ac:dyDescent="0.2">
      <c r="A4392" s="11">
        <v>76818</v>
      </c>
      <c r="B4392" s="11">
        <v>1</v>
      </c>
      <c r="C4392" s="11">
        <v>445</v>
      </c>
      <c r="D4392" s="11">
        <v>30</v>
      </c>
    </row>
    <row r="4393" spans="1:4" x14ac:dyDescent="0.2">
      <c r="A4393" s="11">
        <v>70236</v>
      </c>
      <c r="B4393" s="11">
        <v>0</v>
      </c>
      <c r="C4393" s="11">
        <v>234</v>
      </c>
      <c r="D4393" s="11">
        <v>192</v>
      </c>
    </row>
    <row r="4394" spans="1:4" x14ac:dyDescent="0.2">
      <c r="A4394" s="11">
        <v>91342</v>
      </c>
      <c r="B4394" s="11">
        <v>0</v>
      </c>
      <c r="C4394" s="11">
        <v>444</v>
      </c>
      <c r="D4394" s="11">
        <v>322</v>
      </c>
    </row>
    <row r="4395" spans="1:4" x14ac:dyDescent="0.2">
      <c r="A4395" s="11">
        <v>121782</v>
      </c>
      <c r="B4395" s="11">
        <v>0</v>
      </c>
      <c r="C4395" s="11">
        <v>661</v>
      </c>
      <c r="D4395" s="11">
        <v>517</v>
      </c>
    </row>
    <row r="4396" spans="1:4" x14ac:dyDescent="0.2">
      <c r="A4396" s="11">
        <v>76822</v>
      </c>
      <c r="B4396" s="11">
        <v>0</v>
      </c>
      <c r="C4396" s="11">
        <v>815</v>
      </c>
      <c r="D4396" s="11">
        <v>295</v>
      </c>
    </row>
    <row r="4397" spans="1:4" x14ac:dyDescent="0.2">
      <c r="A4397" s="11">
        <v>100278</v>
      </c>
      <c r="B4397" s="11">
        <v>1</v>
      </c>
      <c r="C4397" s="11">
        <v>616</v>
      </c>
      <c r="D4397" s="11">
        <v>260</v>
      </c>
    </row>
    <row r="4398" spans="1:4" x14ac:dyDescent="0.2">
      <c r="A4398" s="11">
        <v>122795</v>
      </c>
      <c r="B4398" s="11">
        <v>0</v>
      </c>
      <c r="C4398" s="11">
        <v>502</v>
      </c>
      <c r="D4398" s="11">
        <v>274</v>
      </c>
    </row>
    <row r="4399" spans="1:4" x14ac:dyDescent="0.2">
      <c r="A4399" s="11">
        <v>100282</v>
      </c>
      <c r="B4399" s="11">
        <v>0</v>
      </c>
      <c r="C4399" s="11">
        <v>289</v>
      </c>
      <c r="D4399" s="11">
        <v>52</v>
      </c>
    </row>
    <row r="4400" spans="1:4" x14ac:dyDescent="0.2">
      <c r="A4400" s="11">
        <v>68867</v>
      </c>
      <c r="B4400" s="11">
        <v>0</v>
      </c>
      <c r="C4400" s="11">
        <v>204</v>
      </c>
      <c r="D4400" s="11">
        <v>82</v>
      </c>
    </row>
    <row r="4401" spans="1:4" x14ac:dyDescent="0.2">
      <c r="A4401" s="11">
        <v>8862</v>
      </c>
      <c r="B4401" s="11">
        <v>0</v>
      </c>
      <c r="C4401" s="11">
        <v>596</v>
      </c>
      <c r="D4401" s="11">
        <v>263</v>
      </c>
    </row>
    <row r="4402" spans="1:4" x14ac:dyDescent="0.2">
      <c r="A4402" s="11">
        <v>72131</v>
      </c>
      <c r="B4402" s="11">
        <v>1</v>
      </c>
      <c r="C4402" s="11">
        <v>665</v>
      </c>
      <c r="D4402" s="11">
        <v>484</v>
      </c>
    </row>
    <row r="4403" spans="1:4" x14ac:dyDescent="0.2">
      <c r="A4403" s="11">
        <v>12047</v>
      </c>
      <c r="B4403" s="11">
        <v>0</v>
      </c>
      <c r="C4403" s="11">
        <v>603</v>
      </c>
      <c r="D4403" s="11">
        <v>216</v>
      </c>
    </row>
    <row r="4404" spans="1:4" x14ac:dyDescent="0.2">
      <c r="A4404" s="11">
        <v>121790</v>
      </c>
      <c r="B4404" s="11">
        <v>1</v>
      </c>
      <c r="C4404" s="11">
        <v>395</v>
      </c>
      <c r="D4404" s="11">
        <v>191</v>
      </c>
    </row>
    <row r="4405" spans="1:4" x14ac:dyDescent="0.2">
      <c r="A4405" s="11">
        <v>121787</v>
      </c>
      <c r="B4405" s="11">
        <v>1</v>
      </c>
      <c r="C4405" s="11">
        <v>61</v>
      </c>
      <c r="D4405" s="11">
        <v>28</v>
      </c>
    </row>
    <row r="4406" spans="1:4" x14ac:dyDescent="0.2">
      <c r="A4406" s="11">
        <v>70239</v>
      </c>
      <c r="B4406" s="11">
        <v>1</v>
      </c>
      <c r="C4406" s="11">
        <v>926</v>
      </c>
      <c r="D4406" s="11">
        <v>81</v>
      </c>
    </row>
    <row r="4407" spans="1:4" x14ac:dyDescent="0.2">
      <c r="A4407" s="11">
        <v>113942</v>
      </c>
      <c r="B4407" s="11">
        <v>1</v>
      </c>
      <c r="C4407" s="11">
        <v>786</v>
      </c>
      <c r="D4407" s="11">
        <v>774</v>
      </c>
    </row>
    <row r="4408" spans="1:4" x14ac:dyDescent="0.2">
      <c r="A4408" s="11">
        <v>119134</v>
      </c>
      <c r="B4408" s="11">
        <v>0</v>
      </c>
      <c r="C4408" s="11">
        <v>583</v>
      </c>
      <c r="D4408" s="11">
        <v>316</v>
      </c>
    </row>
    <row r="4409" spans="1:4" x14ac:dyDescent="0.2">
      <c r="A4409" s="11">
        <v>76813</v>
      </c>
      <c r="B4409" s="11">
        <v>0</v>
      </c>
      <c r="C4409" s="11">
        <v>801</v>
      </c>
      <c r="D4409" s="11">
        <v>126</v>
      </c>
    </row>
    <row r="4410" spans="1:4" x14ac:dyDescent="0.2">
      <c r="A4410" s="11">
        <v>121793</v>
      </c>
      <c r="B4410" s="11">
        <v>0</v>
      </c>
      <c r="C4410" s="11">
        <v>347</v>
      </c>
      <c r="D4410" s="11">
        <v>95</v>
      </c>
    </row>
    <row r="4411" spans="1:4" x14ac:dyDescent="0.2">
      <c r="A4411" s="11">
        <v>100283</v>
      </c>
      <c r="B4411" s="11">
        <v>1</v>
      </c>
      <c r="C4411" s="11">
        <v>974</v>
      </c>
      <c r="D4411" s="11">
        <v>206</v>
      </c>
    </row>
    <row r="4412" spans="1:4" x14ac:dyDescent="0.2">
      <c r="A4412" s="11">
        <v>75028</v>
      </c>
      <c r="B4412" s="11">
        <v>1</v>
      </c>
      <c r="C4412" s="11">
        <v>17</v>
      </c>
      <c r="D4412" s="11">
        <v>15</v>
      </c>
    </row>
    <row r="4413" spans="1:4" x14ac:dyDescent="0.2">
      <c r="A4413" s="11">
        <v>113946</v>
      </c>
      <c r="B4413" s="11">
        <v>1</v>
      </c>
      <c r="C4413" s="11">
        <v>476</v>
      </c>
      <c r="D4413" s="11">
        <v>323</v>
      </c>
    </row>
    <row r="4414" spans="1:4" x14ac:dyDescent="0.2">
      <c r="A4414" s="11">
        <v>12050</v>
      </c>
      <c r="B4414" s="11">
        <v>0</v>
      </c>
      <c r="C4414" s="11">
        <v>909</v>
      </c>
      <c r="D4414" s="11">
        <v>203</v>
      </c>
    </row>
    <row r="4415" spans="1:4" x14ac:dyDescent="0.2">
      <c r="A4415" s="11">
        <v>104312</v>
      </c>
      <c r="B4415" s="11">
        <v>1</v>
      </c>
      <c r="C4415" s="11">
        <v>54</v>
      </c>
      <c r="D4415" s="11">
        <v>36</v>
      </c>
    </row>
    <row r="4416" spans="1:4" x14ac:dyDescent="0.2">
      <c r="A4416" s="11">
        <v>121780</v>
      </c>
      <c r="B4416" s="11">
        <v>1</v>
      </c>
      <c r="C4416" s="11">
        <v>923</v>
      </c>
      <c r="D4416" s="11">
        <v>22</v>
      </c>
    </row>
    <row r="4417" spans="1:4" x14ac:dyDescent="0.2">
      <c r="A4417" s="11">
        <v>88638</v>
      </c>
      <c r="B4417" s="11">
        <v>1</v>
      </c>
      <c r="C4417" s="11">
        <v>692</v>
      </c>
      <c r="D4417" s="11">
        <v>255</v>
      </c>
    </row>
    <row r="4418" spans="1:4" x14ac:dyDescent="0.2">
      <c r="A4418" s="11">
        <v>70238</v>
      </c>
      <c r="B4418" s="11">
        <v>0</v>
      </c>
      <c r="C4418" s="11">
        <v>938</v>
      </c>
      <c r="D4418" s="11">
        <v>629</v>
      </c>
    </row>
    <row r="4419" spans="1:4" x14ac:dyDescent="0.2">
      <c r="A4419" s="11">
        <v>121839</v>
      </c>
      <c r="B4419" s="11">
        <v>1</v>
      </c>
      <c r="C4419" s="11">
        <v>564</v>
      </c>
      <c r="D4419" s="11">
        <v>234</v>
      </c>
    </row>
    <row r="4420" spans="1:4" x14ac:dyDescent="0.2">
      <c r="A4420" s="11">
        <v>77621</v>
      </c>
      <c r="B4420" s="11">
        <v>1</v>
      </c>
      <c r="C4420" s="11">
        <v>51</v>
      </c>
      <c r="D4420" s="11">
        <v>9</v>
      </c>
    </row>
    <row r="4421" spans="1:4" x14ac:dyDescent="0.2">
      <c r="A4421" s="11">
        <v>121783</v>
      </c>
      <c r="B4421" s="11">
        <v>0</v>
      </c>
      <c r="C4421" s="11">
        <v>485</v>
      </c>
      <c r="D4421" s="11">
        <v>197</v>
      </c>
    </row>
    <row r="4422" spans="1:4" x14ac:dyDescent="0.2">
      <c r="A4422" s="11">
        <v>75033</v>
      </c>
      <c r="B4422" s="11">
        <v>1</v>
      </c>
      <c r="C4422" s="11">
        <v>428</v>
      </c>
      <c r="D4422" s="11">
        <v>204</v>
      </c>
    </row>
    <row r="4423" spans="1:4" x14ac:dyDescent="0.2">
      <c r="A4423" s="11">
        <v>12053</v>
      </c>
      <c r="B4423" s="11">
        <v>1</v>
      </c>
      <c r="C4423" s="11">
        <v>965</v>
      </c>
      <c r="D4423" s="11">
        <v>371</v>
      </c>
    </row>
    <row r="4424" spans="1:4" x14ac:dyDescent="0.2">
      <c r="A4424" s="11">
        <v>113954</v>
      </c>
      <c r="B4424" s="11">
        <v>0</v>
      </c>
      <c r="C4424" s="11">
        <v>967</v>
      </c>
      <c r="D4424" s="11">
        <v>782</v>
      </c>
    </row>
    <row r="4425" spans="1:4" x14ac:dyDescent="0.2">
      <c r="A4425" s="11">
        <v>5782</v>
      </c>
      <c r="B4425" s="11">
        <v>1</v>
      </c>
      <c r="C4425" s="11">
        <v>236</v>
      </c>
      <c r="D4425" s="11">
        <v>110</v>
      </c>
    </row>
    <row r="4426" spans="1:4" x14ac:dyDescent="0.2">
      <c r="A4426" s="11">
        <v>107915</v>
      </c>
      <c r="B4426" s="11">
        <v>0</v>
      </c>
      <c r="C4426" s="11">
        <v>427</v>
      </c>
      <c r="D4426" s="11">
        <v>369</v>
      </c>
    </row>
    <row r="4427" spans="1:4" x14ac:dyDescent="0.2">
      <c r="A4427" s="11">
        <v>68866</v>
      </c>
      <c r="B4427" s="11">
        <v>0</v>
      </c>
      <c r="C4427" s="11">
        <v>21</v>
      </c>
      <c r="D4427" s="11">
        <v>0</v>
      </c>
    </row>
    <row r="4428" spans="1:4" x14ac:dyDescent="0.2">
      <c r="A4428" s="11">
        <v>121837</v>
      </c>
      <c r="B4428" s="11">
        <v>1</v>
      </c>
      <c r="C4428" s="11">
        <v>602</v>
      </c>
      <c r="D4428" s="11">
        <v>445</v>
      </c>
    </row>
    <row r="4429" spans="1:4" x14ac:dyDescent="0.2">
      <c r="A4429" s="11">
        <v>121840</v>
      </c>
      <c r="B4429" s="11">
        <v>1</v>
      </c>
      <c r="C4429" s="11">
        <v>939</v>
      </c>
      <c r="D4429" s="11">
        <v>481</v>
      </c>
    </row>
    <row r="4430" spans="1:4" x14ac:dyDescent="0.2">
      <c r="A4430" s="11">
        <v>90979</v>
      </c>
      <c r="B4430" s="11">
        <v>1</v>
      </c>
      <c r="C4430" s="11">
        <v>48</v>
      </c>
      <c r="D4430" s="11">
        <v>48</v>
      </c>
    </row>
    <row r="4431" spans="1:4" x14ac:dyDescent="0.2">
      <c r="A4431" s="11">
        <v>114350</v>
      </c>
      <c r="B4431" s="11">
        <v>0</v>
      </c>
      <c r="C4431" s="11">
        <v>935</v>
      </c>
      <c r="D4431" s="11">
        <v>297</v>
      </c>
    </row>
    <row r="4432" spans="1:4" x14ac:dyDescent="0.2">
      <c r="A4432" s="11">
        <v>47539</v>
      </c>
      <c r="B4432" s="11">
        <v>0</v>
      </c>
      <c r="C4432" s="11">
        <v>634</v>
      </c>
      <c r="D4432" s="11">
        <v>309</v>
      </c>
    </row>
    <row r="4433" spans="1:4" x14ac:dyDescent="0.2">
      <c r="A4433" s="11">
        <v>83948</v>
      </c>
      <c r="B4433" s="11">
        <v>1</v>
      </c>
      <c r="C4433" s="11">
        <v>7</v>
      </c>
      <c r="D4433" s="11">
        <v>0</v>
      </c>
    </row>
    <row r="4434" spans="1:4" x14ac:dyDescent="0.2">
      <c r="A4434" s="11">
        <v>17139</v>
      </c>
      <c r="B4434" s="11">
        <v>0</v>
      </c>
      <c r="C4434" s="11">
        <v>3</v>
      </c>
      <c r="D4434" s="11">
        <v>3</v>
      </c>
    </row>
    <row r="4435" spans="1:4" x14ac:dyDescent="0.2">
      <c r="A4435" s="11">
        <v>12051</v>
      </c>
      <c r="B4435" s="11">
        <v>1</v>
      </c>
      <c r="C4435" s="11">
        <v>117</v>
      </c>
      <c r="D4435" s="11">
        <v>111</v>
      </c>
    </row>
    <row r="4436" spans="1:4" x14ac:dyDescent="0.2">
      <c r="A4436" s="11">
        <v>12052</v>
      </c>
      <c r="B4436" s="11">
        <v>1</v>
      </c>
      <c r="C4436" s="11">
        <v>260</v>
      </c>
      <c r="D4436" s="11">
        <v>97</v>
      </c>
    </row>
    <row r="4437" spans="1:4" x14ac:dyDescent="0.2">
      <c r="A4437" s="11">
        <v>121838</v>
      </c>
      <c r="B4437" s="11">
        <v>1</v>
      </c>
      <c r="C4437" s="11">
        <v>425</v>
      </c>
      <c r="D4437" s="11">
        <v>273</v>
      </c>
    </row>
    <row r="4438" spans="1:4" x14ac:dyDescent="0.2">
      <c r="A4438" s="11">
        <v>107917</v>
      </c>
      <c r="B4438" s="11">
        <v>1</v>
      </c>
      <c r="C4438" s="11">
        <v>37</v>
      </c>
      <c r="D4438" s="11">
        <v>4</v>
      </c>
    </row>
    <row r="4439" spans="1:4" x14ac:dyDescent="0.2">
      <c r="A4439" s="11">
        <v>5779</v>
      </c>
      <c r="B4439" s="11">
        <v>1</v>
      </c>
      <c r="C4439" s="11">
        <v>391</v>
      </c>
      <c r="D4439" s="11">
        <v>176</v>
      </c>
    </row>
    <row r="4440" spans="1:4" x14ac:dyDescent="0.2">
      <c r="A4440" s="11">
        <v>120303</v>
      </c>
      <c r="B4440" s="11">
        <v>0</v>
      </c>
      <c r="C4440" s="11">
        <v>778</v>
      </c>
      <c r="D4440" s="11">
        <v>29</v>
      </c>
    </row>
    <row r="4441" spans="1:4" x14ac:dyDescent="0.2">
      <c r="A4441" s="11">
        <v>121784</v>
      </c>
      <c r="B4441" s="11">
        <v>1</v>
      </c>
      <c r="C4441" s="11">
        <v>416</v>
      </c>
      <c r="D4441" s="11">
        <v>341</v>
      </c>
    </row>
    <row r="4442" spans="1:4" x14ac:dyDescent="0.2">
      <c r="A4442" s="11">
        <v>107913</v>
      </c>
      <c r="B4442" s="11">
        <v>1</v>
      </c>
      <c r="C4442" s="11">
        <v>965</v>
      </c>
      <c r="D4442" s="11">
        <v>855</v>
      </c>
    </row>
    <row r="4443" spans="1:4" x14ac:dyDescent="0.2">
      <c r="A4443" s="11">
        <v>58759</v>
      </c>
      <c r="B4443" s="11">
        <v>1</v>
      </c>
      <c r="C4443" s="11">
        <v>123</v>
      </c>
      <c r="D4443" s="11">
        <v>113</v>
      </c>
    </row>
    <row r="4444" spans="1:4" x14ac:dyDescent="0.2">
      <c r="A4444" s="11">
        <v>158697</v>
      </c>
      <c r="B4444" s="11">
        <v>0</v>
      </c>
      <c r="C4444" s="11">
        <v>830</v>
      </c>
      <c r="D4444" s="11">
        <v>709</v>
      </c>
    </row>
    <row r="4445" spans="1:4" x14ac:dyDescent="0.2">
      <c r="A4445" s="11">
        <v>87160</v>
      </c>
      <c r="B4445" s="11">
        <v>0</v>
      </c>
      <c r="C4445" s="11">
        <v>187</v>
      </c>
      <c r="D4445" s="11">
        <v>107</v>
      </c>
    </row>
    <row r="4446" spans="1:4" x14ac:dyDescent="0.2">
      <c r="A4446" s="11">
        <v>88694</v>
      </c>
      <c r="B4446" s="11">
        <v>0</v>
      </c>
      <c r="C4446" s="11">
        <v>806</v>
      </c>
      <c r="D4446" s="11">
        <v>588</v>
      </c>
    </row>
    <row r="4447" spans="1:4" x14ac:dyDescent="0.2">
      <c r="A4447" s="11">
        <v>120393</v>
      </c>
      <c r="B4447" s="11">
        <v>0</v>
      </c>
      <c r="C4447" s="11">
        <v>834</v>
      </c>
      <c r="D4447" s="11">
        <v>557</v>
      </c>
    </row>
    <row r="4448" spans="1:4" x14ac:dyDescent="0.2">
      <c r="A4448" s="11">
        <v>89581</v>
      </c>
      <c r="B4448" s="11">
        <v>1</v>
      </c>
      <c r="C4448" s="11">
        <v>38</v>
      </c>
      <c r="D4448" s="11">
        <v>7</v>
      </c>
    </row>
    <row r="4449" spans="1:4" x14ac:dyDescent="0.2">
      <c r="A4449" s="11">
        <v>6514</v>
      </c>
      <c r="B4449" s="11">
        <v>1</v>
      </c>
      <c r="C4449" s="11">
        <v>711</v>
      </c>
      <c r="D4449" s="11">
        <v>471</v>
      </c>
    </row>
    <row r="4450" spans="1:4" x14ac:dyDescent="0.2">
      <c r="A4450" s="11">
        <v>105340</v>
      </c>
      <c r="B4450" s="11">
        <v>0</v>
      </c>
      <c r="C4450" s="11">
        <v>86</v>
      </c>
      <c r="D4450" s="11">
        <v>9</v>
      </c>
    </row>
    <row r="4451" spans="1:4" x14ac:dyDescent="0.2">
      <c r="A4451" s="11">
        <v>120865</v>
      </c>
      <c r="B4451" s="11">
        <v>1</v>
      </c>
      <c r="C4451" s="11">
        <v>82</v>
      </c>
      <c r="D4451" s="11">
        <v>44</v>
      </c>
    </row>
    <row r="4452" spans="1:4" x14ac:dyDescent="0.2">
      <c r="A4452" s="11">
        <v>110078</v>
      </c>
      <c r="B4452" s="11">
        <v>0</v>
      </c>
      <c r="C4452" s="11">
        <v>50</v>
      </c>
      <c r="D4452" s="11">
        <v>39</v>
      </c>
    </row>
    <row r="4453" spans="1:4" x14ac:dyDescent="0.2">
      <c r="A4453" s="11">
        <v>122343</v>
      </c>
      <c r="B4453" s="11">
        <v>0</v>
      </c>
      <c r="C4453" s="11">
        <v>469</v>
      </c>
      <c r="D4453" s="11">
        <v>407</v>
      </c>
    </row>
    <row r="4454" spans="1:4" x14ac:dyDescent="0.2">
      <c r="A4454" s="11">
        <v>12296</v>
      </c>
      <c r="B4454" s="11">
        <v>0</v>
      </c>
      <c r="C4454" s="11">
        <v>688</v>
      </c>
      <c r="D4454" s="11">
        <v>353</v>
      </c>
    </row>
    <row r="4455" spans="1:4" x14ac:dyDescent="0.2">
      <c r="A4455" s="11">
        <v>96952</v>
      </c>
      <c r="B4455" s="11">
        <v>0</v>
      </c>
      <c r="C4455" s="11">
        <v>808</v>
      </c>
      <c r="D4455" s="11">
        <v>267</v>
      </c>
    </row>
    <row r="4456" spans="1:4" x14ac:dyDescent="0.2">
      <c r="A4456" s="11">
        <v>82193</v>
      </c>
      <c r="B4456" s="11">
        <v>1</v>
      </c>
      <c r="C4456" s="11">
        <v>805</v>
      </c>
      <c r="D4456" s="11">
        <v>654</v>
      </c>
    </row>
    <row r="4457" spans="1:4" x14ac:dyDescent="0.2">
      <c r="A4457" s="11">
        <v>89802</v>
      </c>
      <c r="B4457" s="11">
        <v>0</v>
      </c>
      <c r="C4457" s="11">
        <v>4</v>
      </c>
      <c r="D4457" s="11">
        <v>1</v>
      </c>
    </row>
    <row r="4458" spans="1:4" x14ac:dyDescent="0.2">
      <c r="A4458" s="11">
        <v>87044</v>
      </c>
      <c r="B4458" s="11">
        <v>0</v>
      </c>
      <c r="C4458" s="11">
        <v>651</v>
      </c>
      <c r="D4458" s="11">
        <v>572</v>
      </c>
    </row>
    <row r="4459" spans="1:4" x14ac:dyDescent="0.2">
      <c r="A4459" s="11">
        <v>87042</v>
      </c>
      <c r="B4459" s="11">
        <v>1</v>
      </c>
      <c r="C4459" s="11">
        <v>231</v>
      </c>
      <c r="D4459" s="11">
        <v>116</v>
      </c>
    </row>
    <row r="4460" spans="1:4" x14ac:dyDescent="0.2">
      <c r="A4460" s="11">
        <v>116274</v>
      </c>
      <c r="B4460" s="11">
        <v>0</v>
      </c>
      <c r="C4460" s="11">
        <v>636</v>
      </c>
      <c r="D4460" s="11">
        <v>471</v>
      </c>
    </row>
    <row r="4461" spans="1:4" x14ac:dyDescent="0.2">
      <c r="A4461" s="11">
        <v>122344</v>
      </c>
      <c r="B4461" s="11">
        <v>1</v>
      </c>
      <c r="C4461" s="11">
        <v>967</v>
      </c>
      <c r="D4461" s="11">
        <v>304</v>
      </c>
    </row>
    <row r="4462" spans="1:4" x14ac:dyDescent="0.2">
      <c r="A4462" s="11">
        <v>122345</v>
      </c>
      <c r="B4462" s="11">
        <v>0</v>
      </c>
      <c r="C4462" s="11">
        <v>92</v>
      </c>
      <c r="D4462" s="11">
        <v>13</v>
      </c>
    </row>
    <row r="4463" spans="1:4" x14ac:dyDescent="0.2">
      <c r="A4463" s="11">
        <v>120867</v>
      </c>
      <c r="B4463" s="11">
        <v>0</v>
      </c>
      <c r="C4463" s="11">
        <v>326</v>
      </c>
      <c r="D4463" s="11">
        <v>187</v>
      </c>
    </row>
    <row r="4464" spans="1:4" x14ac:dyDescent="0.2">
      <c r="A4464" s="11">
        <v>28494</v>
      </c>
      <c r="B4464" s="11">
        <v>0</v>
      </c>
      <c r="C4464" s="11">
        <v>289</v>
      </c>
      <c r="D4464" s="11">
        <v>193</v>
      </c>
    </row>
    <row r="4465" spans="1:4" x14ac:dyDescent="0.2">
      <c r="A4465" s="11">
        <v>8882</v>
      </c>
      <c r="B4465" s="11">
        <v>1</v>
      </c>
      <c r="C4465" s="11">
        <v>871</v>
      </c>
      <c r="D4465" s="11">
        <v>656</v>
      </c>
    </row>
    <row r="4466" spans="1:4" x14ac:dyDescent="0.2">
      <c r="A4466" s="11">
        <v>116275</v>
      </c>
      <c r="B4466" s="11">
        <v>0</v>
      </c>
      <c r="C4466" s="11">
        <v>767</v>
      </c>
      <c r="D4466" s="11">
        <v>2</v>
      </c>
    </row>
    <row r="4467" spans="1:4" x14ac:dyDescent="0.2">
      <c r="A4467" s="11">
        <v>121424</v>
      </c>
      <c r="B4467" s="11">
        <v>0</v>
      </c>
      <c r="C4467" s="11">
        <v>861</v>
      </c>
      <c r="D4467" s="11">
        <v>273</v>
      </c>
    </row>
    <row r="4468" spans="1:4" x14ac:dyDescent="0.2">
      <c r="A4468" s="11">
        <v>75058</v>
      </c>
      <c r="B4468" s="11">
        <v>0</v>
      </c>
      <c r="C4468" s="11">
        <v>477</v>
      </c>
      <c r="D4468" s="11">
        <v>60</v>
      </c>
    </row>
    <row r="4469" spans="1:4" x14ac:dyDescent="0.2">
      <c r="A4469" s="11">
        <v>75056</v>
      </c>
      <c r="B4469" s="11">
        <v>1</v>
      </c>
      <c r="C4469" s="11">
        <v>660</v>
      </c>
      <c r="D4469" s="11">
        <v>618</v>
      </c>
    </row>
    <row r="4470" spans="1:4" x14ac:dyDescent="0.2">
      <c r="A4470" s="11">
        <v>42239</v>
      </c>
      <c r="B4470" s="11">
        <v>1</v>
      </c>
      <c r="C4470" s="11">
        <v>717</v>
      </c>
      <c r="D4470" s="11">
        <v>164</v>
      </c>
    </row>
    <row r="4471" spans="1:4" x14ac:dyDescent="0.2">
      <c r="A4471" s="11">
        <v>42237</v>
      </c>
      <c r="B4471" s="11">
        <v>1</v>
      </c>
      <c r="C4471" s="11">
        <v>5</v>
      </c>
      <c r="D4471" s="11">
        <v>5</v>
      </c>
    </row>
    <row r="4472" spans="1:4" x14ac:dyDescent="0.2">
      <c r="A4472" s="11">
        <v>69457</v>
      </c>
      <c r="B4472" s="11">
        <v>0</v>
      </c>
      <c r="C4472" s="11">
        <v>795</v>
      </c>
      <c r="D4472" s="11">
        <v>609</v>
      </c>
    </row>
    <row r="4473" spans="1:4" x14ac:dyDescent="0.2">
      <c r="A4473" s="11">
        <v>69328</v>
      </c>
      <c r="B4473" s="11">
        <v>1</v>
      </c>
      <c r="C4473" s="11">
        <v>614</v>
      </c>
      <c r="D4473" s="11">
        <v>214</v>
      </c>
    </row>
    <row r="4474" spans="1:4" x14ac:dyDescent="0.2">
      <c r="A4474" s="11">
        <v>69454</v>
      </c>
      <c r="B4474" s="11">
        <v>1</v>
      </c>
      <c r="C4474" s="11">
        <v>217</v>
      </c>
      <c r="D4474" s="11">
        <v>206</v>
      </c>
    </row>
    <row r="4475" spans="1:4" x14ac:dyDescent="0.2">
      <c r="A4475" s="11">
        <v>69469</v>
      </c>
      <c r="B4475" s="11">
        <v>1</v>
      </c>
      <c r="C4475" s="11">
        <v>286</v>
      </c>
      <c r="D4475" s="11">
        <v>142</v>
      </c>
    </row>
    <row r="4476" spans="1:4" x14ac:dyDescent="0.2">
      <c r="A4476" s="11">
        <v>193264</v>
      </c>
      <c r="B4476" s="11">
        <v>1</v>
      </c>
      <c r="C4476" s="11">
        <v>678</v>
      </c>
      <c r="D4476" s="11">
        <v>560</v>
      </c>
    </row>
    <row r="4477" spans="1:4" x14ac:dyDescent="0.2">
      <c r="A4477" s="11">
        <v>115763</v>
      </c>
      <c r="B4477" s="11">
        <v>0</v>
      </c>
      <c r="C4477" s="11">
        <v>376</v>
      </c>
      <c r="D4477" s="11">
        <v>183</v>
      </c>
    </row>
    <row r="4478" spans="1:4" x14ac:dyDescent="0.2">
      <c r="A4478" s="11">
        <v>69463</v>
      </c>
      <c r="B4478" s="11">
        <v>1</v>
      </c>
      <c r="C4478" s="11">
        <v>507</v>
      </c>
      <c r="D4478" s="11">
        <v>274</v>
      </c>
    </row>
    <row r="4479" spans="1:4" x14ac:dyDescent="0.2">
      <c r="A4479" s="11">
        <v>84168</v>
      </c>
      <c r="B4479" s="11">
        <v>1</v>
      </c>
      <c r="C4479" s="11">
        <v>36</v>
      </c>
      <c r="D4479" s="11">
        <v>32</v>
      </c>
    </row>
    <row r="4480" spans="1:4" x14ac:dyDescent="0.2">
      <c r="A4480" s="11">
        <v>75077</v>
      </c>
      <c r="B4480" s="11">
        <v>0</v>
      </c>
      <c r="C4480" s="11">
        <v>958</v>
      </c>
      <c r="D4480" s="11">
        <v>8</v>
      </c>
    </row>
    <row r="4481" spans="1:4" x14ac:dyDescent="0.2">
      <c r="A4481" s="11">
        <v>42229</v>
      </c>
      <c r="B4481" s="11">
        <v>0</v>
      </c>
      <c r="C4481" s="11">
        <v>633</v>
      </c>
      <c r="D4481" s="11">
        <v>3</v>
      </c>
    </row>
    <row r="4482" spans="1:4" x14ac:dyDescent="0.2">
      <c r="A4482" s="11">
        <v>89588</v>
      </c>
      <c r="B4482" s="11">
        <v>1</v>
      </c>
      <c r="C4482" s="11">
        <v>680</v>
      </c>
      <c r="D4482" s="11">
        <v>212</v>
      </c>
    </row>
    <row r="4483" spans="1:4" x14ac:dyDescent="0.2">
      <c r="A4483" s="11">
        <v>99973</v>
      </c>
      <c r="B4483" s="11">
        <v>0</v>
      </c>
      <c r="C4483" s="11">
        <v>588</v>
      </c>
      <c r="D4483" s="11">
        <v>431</v>
      </c>
    </row>
    <row r="4484" spans="1:4" x14ac:dyDescent="0.2">
      <c r="A4484" s="11">
        <v>70241</v>
      </c>
      <c r="B4484" s="11">
        <v>0</v>
      </c>
      <c r="C4484" s="11">
        <v>667</v>
      </c>
      <c r="D4484" s="11">
        <v>474</v>
      </c>
    </row>
    <row r="4485" spans="1:4" x14ac:dyDescent="0.2">
      <c r="A4485" s="11">
        <v>129479</v>
      </c>
      <c r="B4485" s="11">
        <v>1</v>
      </c>
      <c r="C4485" s="11">
        <v>905</v>
      </c>
      <c r="D4485" s="11">
        <v>662</v>
      </c>
    </row>
    <row r="4486" spans="1:4" x14ac:dyDescent="0.2">
      <c r="A4486" s="11">
        <v>107926</v>
      </c>
      <c r="B4486" s="11">
        <v>0</v>
      </c>
      <c r="C4486" s="11">
        <v>11</v>
      </c>
      <c r="D4486" s="11">
        <v>8</v>
      </c>
    </row>
    <row r="4487" spans="1:4" x14ac:dyDescent="0.2">
      <c r="A4487" s="11">
        <v>42232</v>
      </c>
      <c r="B4487" s="11">
        <v>0</v>
      </c>
      <c r="C4487" s="11">
        <v>465</v>
      </c>
      <c r="D4487" s="11">
        <v>454</v>
      </c>
    </row>
    <row r="4488" spans="1:4" x14ac:dyDescent="0.2">
      <c r="A4488" s="11">
        <v>122106</v>
      </c>
      <c r="B4488" s="11">
        <v>1</v>
      </c>
      <c r="C4488" s="11">
        <v>598</v>
      </c>
      <c r="D4488" s="11">
        <v>397</v>
      </c>
    </row>
    <row r="4489" spans="1:4" x14ac:dyDescent="0.2">
      <c r="A4489" s="11">
        <v>69456</v>
      </c>
      <c r="B4489" s="11">
        <v>0</v>
      </c>
      <c r="C4489" s="11">
        <v>869</v>
      </c>
      <c r="D4489" s="11">
        <v>698</v>
      </c>
    </row>
    <row r="4490" spans="1:4" x14ac:dyDescent="0.2">
      <c r="A4490" s="11">
        <v>118888</v>
      </c>
      <c r="B4490" s="11">
        <v>1</v>
      </c>
      <c r="C4490" s="11">
        <v>863</v>
      </c>
      <c r="D4490" s="11">
        <v>392</v>
      </c>
    </row>
    <row r="4491" spans="1:4" x14ac:dyDescent="0.2">
      <c r="A4491" s="11">
        <v>69468</v>
      </c>
      <c r="B4491" s="11">
        <v>1</v>
      </c>
      <c r="C4491" s="11">
        <v>647</v>
      </c>
      <c r="D4491" s="11">
        <v>467</v>
      </c>
    </row>
    <row r="4492" spans="1:4" x14ac:dyDescent="0.2">
      <c r="A4492" s="11">
        <v>117629</v>
      </c>
      <c r="B4492" s="11">
        <v>0</v>
      </c>
      <c r="C4492" s="11">
        <v>891</v>
      </c>
      <c r="D4492" s="11">
        <v>683</v>
      </c>
    </row>
    <row r="4493" spans="1:4" x14ac:dyDescent="0.2">
      <c r="A4493" s="11">
        <v>121475</v>
      </c>
      <c r="B4493" s="11">
        <v>0</v>
      </c>
      <c r="C4493" s="11">
        <v>522</v>
      </c>
      <c r="D4493" s="11">
        <v>512</v>
      </c>
    </row>
    <row r="4494" spans="1:4" x14ac:dyDescent="0.2">
      <c r="A4494" s="11">
        <v>80412</v>
      </c>
      <c r="B4494" s="11">
        <v>1</v>
      </c>
      <c r="C4494" s="11">
        <v>726</v>
      </c>
      <c r="D4494" s="11">
        <v>315</v>
      </c>
    </row>
    <row r="4495" spans="1:4" x14ac:dyDescent="0.2">
      <c r="A4495" s="11">
        <v>122857</v>
      </c>
      <c r="B4495" s="11">
        <v>0</v>
      </c>
      <c r="C4495" s="11">
        <v>558</v>
      </c>
      <c r="D4495" s="11">
        <v>439</v>
      </c>
    </row>
    <row r="4496" spans="1:4" x14ac:dyDescent="0.2">
      <c r="A4496" s="11">
        <v>115769</v>
      </c>
      <c r="B4496" s="11">
        <v>0</v>
      </c>
      <c r="C4496" s="11">
        <v>57</v>
      </c>
      <c r="D4496" s="11">
        <v>12</v>
      </c>
    </row>
    <row r="4497" spans="1:4" x14ac:dyDescent="0.2">
      <c r="A4497" s="11">
        <v>115774</v>
      </c>
      <c r="B4497" s="11">
        <v>0</v>
      </c>
      <c r="C4497" s="11">
        <v>446</v>
      </c>
      <c r="D4497" s="11">
        <v>292</v>
      </c>
    </row>
    <row r="4498" spans="1:4" x14ac:dyDescent="0.2">
      <c r="A4498" s="11">
        <v>118889</v>
      </c>
      <c r="B4498" s="11">
        <v>0</v>
      </c>
      <c r="C4498" s="11">
        <v>129</v>
      </c>
      <c r="D4498" s="11">
        <v>20</v>
      </c>
    </row>
    <row r="4499" spans="1:4" x14ac:dyDescent="0.2">
      <c r="A4499" s="11">
        <v>115758</v>
      </c>
      <c r="B4499" s="11">
        <v>1</v>
      </c>
      <c r="C4499" s="11">
        <v>363</v>
      </c>
      <c r="D4499" s="11">
        <v>191</v>
      </c>
    </row>
    <row r="4500" spans="1:4" x14ac:dyDescent="0.2">
      <c r="A4500" s="11">
        <v>115755</v>
      </c>
      <c r="B4500" s="11">
        <v>0</v>
      </c>
      <c r="C4500" s="11">
        <v>468</v>
      </c>
      <c r="D4500" s="11">
        <v>49</v>
      </c>
    </row>
    <row r="4501" spans="1:4" x14ac:dyDescent="0.2">
      <c r="A4501" s="11">
        <v>114964</v>
      </c>
      <c r="B4501" s="11">
        <v>0</v>
      </c>
      <c r="C4501" s="11">
        <v>907</v>
      </c>
      <c r="D4501" s="11">
        <v>540</v>
      </c>
    </row>
    <row r="4502" spans="1:4" x14ac:dyDescent="0.2">
      <c r="A4502" s="11">
        <v>87617</v>
      </c>
      <c r="B4502" s="11">
        <v>1</v>
      </c>
      <c r="C4502" s="11">
        <v>776</v>
      </c>
      <c r="D4502" s="11">
        <v>158</v>
      </c>
    </row>
    <row r="4503" spans="1:4" x14ac:dyDescent="0.2">
      <c r="A4503" s="11">
        <v>118542</v>
      </c>
      <c r="B4503" s="11">
        <v>1</v>
      </c>
      <c r="C4503" s="11">
        <v>180</v>
      </c>
      <c r="D4503" s="11">
        <v>66</v>
      </c>
    </row>
    <row r="4504" spans="1:4" x14ac:dyDescent="0.2">
      <c r="A4504" s="11">
        <v>122845</v>
      </c>
      <c r="B4504" s="11">
        <v>0</v>
      </c>
      <c r="C4504" s="11">
        <v>682</v>
      </c>
      <c r="D4504" s="11">
        <v>266</v>
      </c>
    </row>
    <row r="4505" spans="1:4" x14ac:dyDescent="0.2">
      <c r="A4505" s="11">
        <v>114967</v>
      </c>
      <c r="B4505" s="11">
        <v>0</v>
      </c>
      <c r="C4505" s="11">
        <v>395</v>
      </c>
      <c r="D4505" s="11">
        <v>337</v>
      </c>
    </row>
    <row r="4506" spans="1:4" x14ac:dyDescent="0.2">
      <c r="A4506" s="11">
        <v>121476</v>
      </c>
      <c r="B4506" s="11">
        <v>1</v>
      </c>
      <c r="C4506" s="11">
        <v>874</v>
      </c>
      <c r="D4506" s="11">
        <v>363</v>
      </c>
    </row>
    <row r="4507" spans="1:4" x14ac:dyDescent="0.2">
      <c r="A4507" s="11">
        <v>120529</v>
      </c>
      <c r="B4507" s="11">
        <v>1</v>
      </c>
      <c r="C4507" s="11">
        <v>974</v>
      </c>
      <c r="D4507" s="11">
        <v>671</v>
      </c>
    </row>
    <row r="4508" spans="1:4" x14ac:dyDescent="0.2">
      <c r="A4508" s="11">
        <v>120530</v>
      </c>
      <c r="B4508" s="11">
        <v>0</v>
      </c>
      <c r="C4508" s="11">
        <v>2</v>
      </c>
      <c r="D4508" s="11">
        <v>0</v>
      </c>
    </row>
    <row r="4509" spans="1:4" x14ac:dyDescent="0.2">
      <c r="A4509" s="11">
        <v>117638</v>
      </c>
      <c r="B4509" s="11">
        <v>0</v>
      </c>
      <c r="C4509" s="11">
        <v>311</v>
      </c>
      <c r="D4509" s="11">
        <v>153</v>
      </c>
    </row>
    <row r="4510" spans="1:4" x14ac:dyDescent="0.2">
      <c r="A4510" s="11">
        <v>108240</v>
      </c>
      <c r="B4510" s="11">
        <v>0</v>
      </c>
      <c r="C4510" s="11">
        <v>399</v>
      </c>
      <c r="D4510" s="11">
        <v>219</v>
      </c>
    </row>
    <row r="4511" spans="1:4" x14ac:dyDescent="0.2">
      <c r="A4511" s="11">
        <v>88635</v>
      </c>
      <c r="B4511" s="11">
        <v>0</v>
      </c>
      <c r="C4511" s="11">
        <v>487</v>
      </c>
      <c r="D4511" s="11">
        <v>125</v>
      </c>
    </row>
    <row r="4512" spans="1:4" x14ac:dyDescent="0.2">
      <c r="A4512" s="11">
        <v>69340</v>
      </c>
      <c r="B4512" s="11">
        <v>0</v>
      </c>
      <c r="C4512" s="11">
        <v>569</v>
      </c>
      <c r="D4512" s="11">
        <v>290</v>
      </c>
    </row>
    <row r="4513" spans="1:4" x14ac:dyDescent="0.2">
      <c r="A4513" s="11">
        <v>199472</v>
      </c>
      <c r="B4513" s="11">
        <v>0</v>
      </c>
      <c r="C4513" s="11">
        <v>664</v>
      </c>
      <c r="D4513" s="11">
        <v>48</v>
      </c>
    </row>
    <row r="4514" spans="1:4" x14ac:dyDescent="0.2">
      <c r="A4514" s="11">
        <v>117646</v>
      </c>
      <c r="B4514" s="11">
        <v>0</v>
      </c>
      <c r="C4514" s="11">
        <v>186</v>
      </c>
      <c r="D4514" s="11">
        <v>155</v>
      </c>
    </row>
    <row r="4515" spans="1:4" x14ac:dyDescent="0.2">
      <c r="A4515" s="11">
        <v>84167</v>
      </c>
      <c r="B4515" s="11">
        <v>1</v>
      </c>
      <c r="C4515" s="11">
        <v>350</v>
      </c>
      <c r="D4515" s="11">
        <v>182</v>
      </c>
    </row>
    <row r="4516" spans="1:4" x14ac:dyDescent="0.2">
      <c r="A4516" s="11">
        <v>81742</v>
      </c>
      <c r="B4516" s="11">
        <v>0</v>
      </c>
      <c r="C4516" s="11">
        <v>389</v>
      </c>
      <c r="D4516" s="11">
        <v>306</v>
      </c>
    </row>
    <row r="4517" spans="1:4" x14ac:dyDescent="0.2">
      <c r="A4517" s="11">
        <v>115754</v>
      </c>
      <c r="B4517" s="11">
        <v>0</v>
      </c>
      <c r="C4517" s="11">
        <v>122</v>
      </c>
      <c r="D4517" s="11">
        <v>104</v>
      </c>
    </row>
    <row r="4518" spans="1:4" x14ac:dyDescent="0.2">
      <c r="A4518" s="11">
        <v>69334</v>
      </c>
      <c r="B4518" s="11">
        <v>0</v>
      </c>
      <c r="C4518" s="11">
        <v>509</v>
      </c>
      <c r="D4518" s="11">
        <v>298</v>
      </c>
    </row>
    <row r="4519" spans="1:4" x14ac:dyDescent="0.2">
      <c r="A4519" s="11">
        <v>117753</v>
      </c>
      <c r="B4519" s="11">
        <v>0</v>
      </c>
      <c r="C4519" s="11">
        <v>476</v>
      </c>
      <c r="D4519" s="11">
        <v>193</v>
      </c>
    </row>
    <row r="4520" spans="1:4" x14ac:dyDescent="0.2">
      <c r="A4520" s="11">
        <v>129482</v>
      </c>
      <c r="B4520" s="11">
        <v>0</v>
      </c>
      <c r="C4520" s="11">
        <v>559</v>
      </c>
      <c r="D4520" s="11">
        <v>214</v>
      </c>
    </row>
    <row r="4521" spans="1:4" x14ac:dyDescent="0.2">
      <c r="A4521" s="11">
        <v>117634</v>
      </c>
      <c r="B4521" s="11">
        <v>1</v>
      </c>
      <c r="C4521" s="11">
        <v>536</v>
      </c>
      <c r="D4521" s="11">
        <v>358</v>
      </c>
    </row>
    <row r="4522" spans="1:4" x14ac:dyDescent="0.2">
      <c r="A4522" s="11">
        <v>111027</v>
      </c>
      <c r="B4522" s="11">
        <v>0</v>
      </c>
      <c r="C4522" s="11">
        <v>766</v>
      </c>
      <c r="D4522" s="11">
        <v>129</v>
      </c>
    </row>
    <row r="4523" spans="1:4" x14ac:dyDescent="0.2">
      <c r="A4523" s="11">
        <v>115772</v>
      </c>
      <c r="B4523" s="11">
        <v>0</v>
      </c>
      <c r="C4523" s="11">
        <v>57</v>
      </c>
      <c r="D4523" s="11">
        <v>11</v>
      </c>
    </row>
    <row r="4524" spans="1:4" x14ac:dyDescent="0.2">
      <c r="A4524" s="11">
        <v>115768</v>
      </c>
      <c r="B4524" s="11">
        <v>0</v>
      </c>
      <c r="C4524" s="11">
        <v>434</v>
      </c>
      <c r="D4524" s="11">
        <v>85</v>
      </c>
    </row>
    <row r="4525" spans="1:4" x14ac:dyDescent="0.2">
      <c r="A4525" s="11">
        <v>69476</v>
      </c>
      <c r="B4525" s="11">
        <v>1</v>
      </c>
      <c r="C4525" s="11">
        <v>253</v>
      </c>
      <c r="D4525" s="11">
        <v>131</v>
      </c>
    </row>
    <row r="4526" spans="1:4" x14ac:dyDescent="0.2">
      <c r="A4526" s="11">
        <v>122118</v>
      </c>
      <c r="B4526" s="11">
        <v>0</v>
      </c>
      <c r="C4526" s="11">
        <v>443</v>
      </c>
      <c r="D4526" s="11">
        <v>296</v>
      </c>
    </row>
    <row r="4527" spans="1:4" x14ac:dyDescent="0.2">
      <c r="A4527" s="11">
        <v>87447</v>
      </c>
      <c r="B4527" s="11">
        <v>1</v>
      </c>
      <c r="C4527" s="11">
        <v>915</v>
      </c>
      <c r="D4527" s="11">
        <v>197</v>
      </c>
    </row>
    <row r="4528" spans="1:4" x14ac:dyDescent="0.2">
      <c r="A4528" s="11">
        <v>129480</v>
      </c>
      <c r="B4528" s="11">
        <v>1</v>
      </c>
      <c r="C4528" s="11">
        <v>396</v>
      </c>
      <c r="D4528" s="11">
        <v>182</v>
      </c>
    </row>
    <row r="4529" spans="1:4" x14ac:dyDescent="0.2">
      <c r="A4529" s="11">
        <v>84164</v>
      </c>
      <c r="B4529" s="11">
        <v>1</v>
      </c>
      <c r="C4529" s="11">
        <v>55</v>
      </c>
      <c r="D4529" s="11">
        <v>21</v>
      </c>
    </row>
    <row r="4530" spans="1:4" x14ac:dyDescent="0.2">
      <c r="A4530" s="11">
        <v>69338</v>
      </c>
      <c r="B4530" s="11">
        <v>0</v>
      </c>
      <c r="C4530" s="11">
        <v>748</v>
      </c>
      <c r="D4530" s="11">
        <v>19</v>
      </c>
    </row>
    <row r="4531" spans="1:4" x14ac:dyDescent="0.2">
      <c r="A4531" s="11">
        <v>120531</v>
      </c>
      <c r="B4531" s="11">
        <v>1</v>
      </c>
      <c r="C4531" s="11">
        <v>18</v>
      </c>
      <c r="D4531" s="11">
        <v>12</v>
      </c>
    </row>
    <row r="4532" spans="1:4" x14ac:dyDescent="0.2">
      <c r="A4532" s="11">
        <v>120524</v>
      </c>
      <c r="B4532" s="11">
        <v>1</v>
      </c>
      <c r="C4532" s="11">
        <v>310</v>
      </c>
      <c r="D4532" s="11">
        <v>309</v>
      </c>
    </row>
    <row r="4533" spans="1:4" x14ac:dyDescent="0.2">
      <c r="A4533" s="11">
        <v>117631</v>
      </c>
      <c r="B4533" s="11">
        <v>1</v>
      </c>
      <c r="C4533" s="11">
        <v>180</v>
      </c>
      <c r="D4533" s="11">
        <v>162</v>
      </c>
    </row>
    <row r="4534" spans="1:4" x14ac:dyDescent="0.2">
      <c r="A4534" s="11">
        <v>115757</v>
      </c>
      <c r="B4534" s="11">
        <v>0</v>
      </c>
      <c r="C4534" s="11">
        <v>223</v>
      </c>
      <c r="D4534" s="11">
        <v>190</v>
      </c>
    </row>
    <row r="4535" spans="1:4" x14ac:dyDescent="0.2">
      <c r="A4535" s="11">
        <v>42243</v>
      </c>
      <c r="B4535" s="11">
        <v>0</v>
      </c>
      <c r="C4535" s="11">
        <v>922</v>
      </c>
      <c r="D4535" s="11">
        <v>284</v>
      </c>
    </row>
    <row r="4536" spans="1:4" x14ac:dyDescent="0.2">
      <c r="A4536" s="11">
        <v>115761</v>
      </c>
      <c r="B4536" s="11">
        <v>0</v>
      </c>
      <c r="C4536" s="11">
        <v>501</v>
      </c>
      <c r="D4536" s="11">
        <v>487</v>
      </c>
    </row>
    <row r="4537" spans="1:4" x14ac:dyDescent="0.2">
      <c r="A4537" s="11">
        <v>113960</v>
      </c>
      <c r="B4537" s="11">
        <v>0</v>
      </c>
      <c r="C4537" s="11">
        <v>299</v>
      </c>
      <c r="D4537" s="11">
        <v>255</v>
      </c>
    </row>
    <row r="4538" spans="1:4" x14ac:dyDescent="0.2">
      <c r="A4538" s="11">
        <v>42241</v>
      </c>
      <c r="B4538" s="11">
        <v>1</v>
      </c>
      <c r="C4538" s="11">
        <v>743</v>
      </c>
      <c r="D4538" s="11">
        <v>560</v>
      </c>
    </row>
    <row r="4539" spans="1:4" x14ac:dyDescent="0.2">
      <c r="A4539" s="11">
        <v>115770</v>
      </c>
      <c r="B4539" s="11">
        <v>0</v>
      </c>
      <c r="C4539" s="11">
        <v>16</v>
      </c>
      <c r="D4539" s="11">
        <v>8</v>
      </c>
    </row>
    <row r="4540" spans="1:4" x14ac:dyDescent="0.2">
      <c r="A4540" s="11">
        <v>118541</v>
      </c>
      <c r="B4540" s="11">
        <v>0</v>
      </c>
      <c r="C4540" s="11">
        <v>443</v>
      </c>
      <c r="D4540" s="11">
        <v>304</v>
      </c>
    </row>
    <row r="4541" spans="1:4" x14ac:dyDescent="0.2">
      <c r="A4541" s="11">
        <v>115750</v>
      </c>
      <c r="B4541" s="11">
        <v>1</v>
      </c>
      <c r="C4541" s="11">
        <v>178</v>
      </c>
      <c r="D4541" s="11">
        <v>34</v>
      </c>
    </row>
    <row r="4542" spans="1:4" x14ac:dyDescent="0.2">
      <c r="A4542" s="11">
        <v>99969</v>
      </c>
      <c r="B4542" s="11">
        <v>1</v>
      </c>
      <c r="C4542" s="11">
        <v>196</v>
      </c>
      <c r="D4542" s="11">
        <v>166</v>
      </c>
    </row>
    <row r="4543" spans="1:4" x14ac:dyDescent="0.2">
      <c r="A4543" s="11">
        <v>129483</v>
      </c>
      <c r="B4543" s="11">
        <v>1</v>
      </c>
      <c r="C4543" s="11">
        <v>188</v>
      </c>
      <c r="D4543" s="11">
        <v>145</v>
      </c>
    </row>
    <row r="4544" spans="1:4" x14ac:dyDescent="0.2">
      <c r="A4544" s="11">
        <v>42255</v>
      </c>
      <c r="B4544" s="11">
        <v>0</v>
      </c>
      <c r="C4544" s="11">
        <v>578</v>
      </c>
      <c r="D4544" s="11">
        <v>112</v>
      </c>
    </row>
    <row r="4545" spans="1:4" x14ac:dyDescent="0.2">
      <c r="A4545" s="11">
        <v>100235</v>
      </c>
      <c r="B4545" s="11">
        <v>0</v>
      </c>
      <c r="C4545" s="11">
        <v>588</v>
      </c>
      <c r="D4545" s="11">
        <v>291</v>
      </c>
    </row>
    <row r="4546" spans="1:4" x14ac:dyDescent="0.2">
      <c r="A4546" s="11">
        <v>129481</v>
      </c>
      <c r="B4546" s="11">
        <v>0</v>
      </c>
      <c r="C4546" s="11">
        <v>963</v>
      </c>
      <c r="D4546" s="11">
        <v>2</v>
      </c>
    </row>
    <row r="4547" spans="1:4" x14ac:dyDescent="0.2">
      <c r="A4547" s="11">
        <v>87455</v>
      </c>
      <c r="B4547" s="11">
        <v>0</v>
      </c>
      <c r="C4547" s="11">
        <v>50</v>
      </c>
      <c r="D4547" s="11">
        <v>46</v>
      </c>
    </row>
    <row r="4548" spans="1:4" x14ac:dyDescent="0.2">
      <c r="A4548" s="11">
        <v>120257</v>
      </c>
      <c r="B4548" s="11">
        <v>1</v>
      </c>
      <c r="C4548" s="11">
        <v>378</v>
      </c>
      <c r="D4548" s="11">
        <v>166</v>
      </c>
    </row>
    <row r="4549" spans="1:4" x14ac:dyDescent="0.2">
      <c r="A4549" s="11">
        <v>122221</v>
      </c>
      <c r="B4549" s="11">
        <v>0</v>
      </c>
      <c r="C4549" s="11">
        <v>466</v>
      </c>
      <c r="D4549" s="11">
        <v>190</v>
      </c>
    </row>
    <row r="4550" spans="1:4" x14ac:dyDescent="0.2">
      <c r="A4550" s="11">
        <v>122216</v>
      </c>
      <c r="B4550" s="11">
        <v>0</v>
      </c>
      <c r="C4550" s="11">
        <v>948</v>
      </c>
      <c r="D4550" s="11">
        <v>544</v>
      </c>
    </row>
    <row r="4551" spans="1:4" x14ac:dyDescent="0.2">
      <c r="A4551" s="11">
        <v>140598</v>
      </c>
      <c r="B4551" s="11">
        <v>0</v>
      </c>
      <c r="C4551" s="11">
        <v>444</v>
      </c>
      <c r="D4551" s="11">
        <v>425</v>
      </c>
    </row>
    <row r="4552" spans="1:4" x14ac:dyDescent="0.2">
      <c r="A4552" s="11">
        <v>112123</v>
      </c>
      <c r="B4552" s="11">
        <v>0</v>
      </c>
      <c r="C4552" s="11">
        <v>190</v>
      </c>
      <c r="D4552" s="11">
        <v>29</v>
      </c>
    </row>
    <row r="4553" spans="1:4" x14ac:dyDescent="0.2">
      <c r="A4553" s="11">
        <v>70402</v>
      </c>
      <c r="B4553" s="11">
        <v>1</v>
      </c>
      <c r="C4553" s="11">
        <v>778</v>
      </c>
      <c r="D4553" s="11">
        <v>510</v>
      </c>
    </row>
    <row r="4554" spans="1:4" x14ac:dyDescent="0.2">
      <c r="A4554" s="11">
        <v>119110</v>
      </c>
      <c r="B4554" s="11">
        <v>1</v>
      </c>
      <c r="C4554" s="11">
        <v>786</v>
      </c>
      <c r="D4554" s="11">
        <v>430</v>
      </c>
    </row>
    <row r="4555" spans="1:4" x14ac:dyDescent="0.2">
      <c r="A4555" s="11">
        <v>139295</v>
      </c>
      <c r="B4555" s="11">
        <v>1</v>
      </c>
      <c r="C4555" s="11">
        <v>647</v>
      </c>
      <c r="D4555" s="11">
        <v>198</v>
      </c>
    </row>
    <row r="4556" spans="1:4" x14ac:dyDescent="0.2">
      <c r="A4556" s="11">
        <v>71056</v>
      </c>
      <c r="B4556" s="11">
        <v>0</v>
      </c>
      <c r="C4556" s="11">
        <v>472</v>
      </c>
      <c r="D4556" s="11">
        <v>8</v>
      </c>
    </row>
    <row r="4557" spans="1:4" x14ac:dyDescent="0.2">
      <c r="A4557" s="11">
        <v>122218</v>
      </c>
      <c r="B4557" s="11">
        <v>0</v>
      </c>
      <c r="C4557" s="11">
        <v>156</v>
      </c>
      <c r="D4557" s="11">
        <v>68</v>
      </c>
    </row>
    <row r="4558" spans="1:4" x14ac:dyDescent="0.2">
      <c r="A4558" s="11">
        <v>122217</v>
      </c>
      <c r="B4558" s="11">
        <v>0</v>
      </c>
      <c r="C4558" s="11">
        <v>748</v>
      </c>
      <c r="D4558" s="11">
        <v>370</v>
      </c>
    </row>
    <row r="4559" spans="1:4" x14ac:dyDescent="0.2">
      <c r="A4559" s="11">
        <v>119119</v>
      </c>
      <c r="B4559" s="11">
        <v>0</v>
      </c>
      <c r="C4559" s="11">
        <v>36</v>
      </c>
      <c r="D4559" s="11">
        <v>5</v>
      </c>
    </row>
    <row r="4560" spans="1:4" x14ac:dyDescent="0.2">
      <c r="A4560" s="11">
        <v>46933</v>
      </c>
      <c r="B4560" s="11">
        <v>0</v>
      </c>
      <c r="C4560" s="11">
        <v>865</v>
      </c>
      <c r="D4560" s="11">
        <v>300</v>
      </c>
    </row>
    <row r="4561" spans="1:4" x14ac:dyDescent="0.2">
      <c r="A4561" s="11">
        <v>119118</v>
      </c>
      <c r="B4561" s="11">
        <v>1</v>
      </c>
      <c r="C4561" s="11">
        <v>338</v>
      </c>
      <c r="D4561" s="11">
        <v>42</v>
      </c>
    </row>
    <row r="4562" spans="1:4" x14ac:dyDescent="0.2">
      <c r="A4562" s="11">
        <v>41035</v>
      </c>
      <c r="B4562" s="11">
        <v>1</v>
      </c>
      <c r="C4562" s="11">
        <v>570</v>
      </c>
      <c r="D4562" s="11">
        <v>170</v>
      </c>
    </row>
    <row r="4563" spans="1:4" x14ac:dyDescent="0.2">
      <c r="A4563" s="11">
        <v>139303</v>
      </c>
      <c r="B4563" s="11">
        <v>1</v>
      </c>
      <c r="C4563" s="11">
        <v>530</v>
      </c>
      <c r="D4563" s="11">
        <v>100</v>
      </c>
    </row>
    <row r="4564" spans="1:4" x14ac:dyDescent="0.2">
      <c r="A4564" s="11">
        <v>101784</v>
      </c>
      <c r="B4564" s="11">
        <v>0</v>
      </c>
      <c r="C4564" s="11">
        <v>669</v>
      </c>
      <c r="D4564" s="11">
        <v>172</v>
      </c>
    </row>
    <row r="4565" spans="1:4" x14ac:dyDescent="0.2">
      <c r="A4565" s="11">
        <v>122219</v>
      </c>
      <c r="B4565" s="11">
        <v>0</v>
      </c>
      <c r="C4565" s="11">
        <v>95</v>
      </c>
      <c r="D4565" s="11">
        <v>8</v>
      </c>
    </row>
    <row r="4566" spans="1:4" x14ac:dyDescent="0.2">
      <c r="A4566" s="11">
        <v>122215</v>
      </c>
      <c r="B4566" s="11">
        <v>1</v>
      </c>
      <c r="C4566" s="11">
        <v>780</v>
      </c>
      <c r="D4566" s="11">
        <v>251</v>
      </c>
    </row>
    <row r="4567" spans="1:4" x14ac:dyDescent="0.2">
      <c r="A4567" s="11">
        <v>111154</v>
      </c>
      <c r="B4567" s="11">
        <v>1</v>
      </c>
      <c r="C4567" s="11">
        <v>240</v>
      </c>
      <c r="D4567" s="11">
        <v>135</v>
      </c>
    </row>
    <row r="4568" spans="1:4" x14ac:dyDescent="0.2">
      <c r="A4568" s="11">
        <v>119117</v>
      </c>
      <c r="B4568" s="11">
        <v>0</v>
      </c>
      <c r="C4568" s="11">
        <v>654</v>
      </c>
      <c r="D4568" s="11">
        <v>202</v>
      </c>
    </row>
    <row r="4569" spans="1:4" x14ac:dyDescent="0.2">
      <c r="A4569" s="11">
        <v>20419</v>
      </c>
      <c r="B4569" s="11">
        <v>1</v>
      </c>
      <c r="C4569" s="11">
        <v>898</v>
      </c>
      <c r="D4569" s="11">
        <v>361</v>
      </c>
    </row>
    <row r="4570" spans="1:4" x14ac:dyDescent="0.2">
      <c r="A4570" s="11">
        <v>122220</v>
      </c>
      <c r="B4570" s="11">
        <v>1</v>
      </c>
      <c r="C4570" s="11">
        <v>915</v>
      </c>
      <c r="D4570" s="11">
        <v>571</v>
      </c>
    </row>
    <row r="4571" spans="1:4" x14ac:dyDescent="0.2">
      <c r="A4571" s="11">
        <v>122214</v>
      </c>
      <c r="B4571" s="11">
        <v>1</v>
      </c>
      <c r="C4571" s="11">
        <v>104</v>
      </c>
      <c r="D4571" s="11">
        <v>70</v>
      </c>
    </row>
    <row r="4572" spans="1:4" x14ac:dyDescent="0.2">
      <c r="A4572" s="11">
        <v>46936</v>
      </c>
      <c r="B4572" s="11">
        <v>1</v>
      </c>
      <c r="C4572" s="11">
        <v>659</v>
      </c>
      <c r="D4572" s="11">
        <v>339</v>
      </c>
    </row>
    <row r="4573" spans="1:4" x14ac:dyDescent="0.2">
      <c r="A4573" s="11">
        <v>112122</v>
      </c>
      <c r="B4573" s="11">
        <v>1</v>
      </c>
      <c r="C4573" s="11">
        <v>215</v>
      </c>
      <c r="D4573" s="11">
        <v>209</v>
      </c>
    </row>
    <row r="4574" spans="1:4" x14ac:dyDescent="0.2">
      <c r="A4574" s="11">
        <v>71055</v>
      </c>
      <c r="B4574" s="11">
        <v>1</v>
      </c>
      <c r="C4574" s="11">
        <v>232</v>
      </c>
      <c r="D4574" s="11">
        <v>189</v>
      </c>
    </row>
    <row r="4575" spans="1:4" x14ac:dyDescent="0.2">
      <c r="A4575" s="11">
        <v>41034</v>
      </c>
      <c r="B4575" s="11">
        <v>0</v>
      </c>
      <c r="C4575" s="11">
        <v>979</v>
      </c>
      <c r="D4575" s="11">
        <v>680</v>
      </c>
    </row>
    <row r="4576" spans="1:4" x14ac:dyDescent="0.2">
      <c r="A4576" s="11">
        <v>111153</v>
      </c>
      <c r="B4576" s="11">
        <v>1</v>
      </c>
      <c r="C4576" s="11">
        <v>793</v>
      </c>
      <c r="D4576" s="11">
        <v>115</v>
      </c>
    </row>
    <row r="4577" spans="1:4" x14ac:dyDescent="0.2">
      <c r="A4577" s="11">
        <v>119120</v>
      </c>
      <c r="B4577" s="11">
        <v>0</v>
      </c>
      <c r="C4577" s="11">
        <v>525</v>
      </c>
      <c r="D4577" s="11">
        <v>142</v>
      </c>
    </row>
    <row r="4578" spans="1:4" x14ac:dyDescent="0.2">
      <c r="A4578" s="11">
        <v>139297</v>
      </c>
      <c r="B4578" s="11">
        <v>1</v>
      </c>
      <c r="C4578" s="11">
        <v>673</v>
      </c>
      <c r="D4578" s="11">
        <v>263</v>
      </c>
    </row>
    <row r="4579" spans="1:4" x14ac:dyDescent="0.2">
      <c r="A4579" s="11">
        <v>48476</v>
      </c>
      <c r="B4579" s="11">
        <v>0</v>
      </c>
      <c r="C4579" s="11">
        <v>807</v>
      </c>
      <c r="D4579" s="11">
        <v>279</v>
      </c>
    </row>
    <row r="4580" spans="1:4" x14ac:dyDescent="0.2">
      <c r="A4580" s="11">
        <v>103454</v>
      </c>
      <c r="B4580" s="11">
        <v>1</v>
      </c>
      <c r="C4580" s="11">
        <v>106</v>
      </c>
      <c r="D4580" s="11">
        <v>88</v>
      </c>
    </row>
    <row r="4581" spans="1:4" x14ac:dyDescent="0.2">
      <c r="A4581" s="11">
        <v>103456</v>
      </c>
      <c r="B4581" s="11">
        <v>1</v>
      </c>
      <c r="C4581" s="11">
        <v>881</v>
      </c>
      <c r="D4581" s="11">
        <v>460</v>
      </c>
    </row>
    <row r="4582" spans="1:4" x14ac:dyDescent="0.2">
      <c r="A4582" s="11">
        <v>139304</v>
      </c>
      <c r="B4582" s="11">
        <v>1</v>
      </c>
      <c r="C4582" s="11">
        <v>797</v>
      </c>
      <c r="D4582" s="11">
        <v>575</v>
      </c>
    </row>
    <row r="4583" spans="1:4" x14ac:dyDescent="0.2">
      <c r="A4583" s="11">
        <v>158661</v>
      </c>
      <c r="B4583" s="11">
        <v>1</v>
      </c>
      <c r="C4583" s="11">
        <v>155</v>
      </c>
      <c r="D4583" s="11">
        <v>115</v>
      </c>
    </row>
    <row r="4584" spans="1:4" x14ac:dyDescent="0.2">
      <c r="A4584" s="11">
        <v>162441</v>
      </c>
      <c r="B4584" s="11">
        <v>0</v>
      </c>
      <c r="C4584" s="11">
        <v>199</v>
      </c>
      <c r="D4584" s="11">
        <v>60</v>
      </c>
    </row>
    <row r="4585" spans="1:4" x14ac:dyDescent="0.2">
      <c r="A4585" s="11">
        <v>102695</v>
      </c>
      <c r="B4585" s="11">
        <v>1</v>
      </c>
      <c r="C4585" s="11">
        <v>651</v>
      </c>
      <c r="D4585" s="11">
        <v>411</v>
      </c>
    </row>
    <row r="4586" spans="1:4" x14ac:dyDescent="0.2">
      <c r="A4586" s="11">
        <v>78913</v>
      </c>
      <c r="B4586" s="11">
        <v>1</v>
      </c>
      <c r="C4586" s="11">
        <v>147</v>
      </c>
      <c r="D4586" s="11">
        <v>54</v>
      </c>
    </row>
    <row r="4587" spans="1:4" x14ac:dyDescent="0.2">
      <c r="A4587" s="11">
        <v>71397</v>
      </c>
      <c r="B4587" s="11">
        <v>0</v>
      </c>
      <c r="C4587" s="11">
        <v>444</v>
      </c>
      <c r="D4587" s="11">
        <v>205</v>
      </c>
    </row>
    <row r="4588" spans="1:4" x14ac:dyDescent="0.2">
      <c r="A4588" s="11">
        <v>17596</v>
      </c>
      <c r="B4588" s="11">
        <v>0</v>
      </c>
      <c r="C4588" s="11">
        <v>789</v>
      </c>
      <c r="D4588" s="11">
        <v>553</v>
      </c>
    </row>
    <row r="4589" spans="1:4" x14ac:dyDescent="0.2">
      <c r="A4589" s="11">
        <v>71398</v>
      </c>
      <c r="B4589" s="11">
        <v>0</v>
      </c>
      <c r="C4589" s="11">
        <v>313</v>
      </c>
      <c r="D4589" s="11">
        <v>196</v>
      </c>
    </row>
    <row r="4590" spans="1:4" x14ac:dyDescent="0.2">
      <c r="A4590" s="11">
        <v>17627</v>
      </c>
      <c r="B4590" s="11">
        <v>1</v>
      </c>
      <c r="C4590" s="11">
        <v>205</v>
      </c>
      <c r="D4590" s="11">
        <v>22</v>
      </c>
    </row>
    <row r="4591" spans="1:4" x14ac:dyDescent="0.2">
      <c r="A4591" s="11">
        <v>86166</v>
      </c>
      <c r="B4591" s="11">
        <v>0</v>
      </c>
      <c r="C4591" s="11">
        <v>278</v>
      </c>
      <c r="D4591" s="11">
        <v>190</v>
      </c>
    </row>
    <row r="4592" spans="1:4" x14ac:dyDescent="0.2">
      <c r="A4592" s="11">
        <v>71409</v>
      </c>
      <c r="B4592" s="11">
        <v>1</v>
      </c>
      <c r="C4592" s="11">
        <v>881</v>
      </c>
      <c r="D4592" s="11">
        <v>173</v>
      </c>
    </row>
    <row r="4593" spans="1:4" x14ac:dyDescent="0.2">
      <c r="A4593" s="11">
        <v>12877</v>
      </c>
      <c r="B4593" s="11">
        <v>1</v>
      </c>
      <c r="C4593" s="11">
        <v>661</v>
      </c>
      <c r="D4593" s="11">
        <v>410</v>
      </c>
    </row>
    <row r="4594" spans="1:4" x14ac:dyDescent="0.2">
      <c r="A4594" s="11">
        <v>121868</v>
      </c>
      <c r="B4594" s="11">
        <v>0</v>
      </c>
      <c r="C4594" s="11">
        <v>521</v>
      </c>
      <c r="D4594" s="11">
        <v>451</v>
      </c>
    </row>
    <row r="4595" spans="1:4" x14ac:dyDescent="0.2">
      <c r="A4595" s="11">
        <v>17626</v>
      </c>
      <c r="B4595" s="11">
        <v>0</v>
      </c>
      <c r="C4595" s="11">
        <v>545</v>
      </c>
      <c r="D4595" s="11">
        <v>143</v>
      </c>
    </row>
    <row r="4596" spans="1:4" x14ac:dyDescent="0.2">
      <c r="A4596" s="11">
        <v>71394</v>
      </c>
      <c r="B4596" s="11">
        <v>1</v>
      </c>
      <c r="C4596" s="11">
        <v>21</v>
      </c>
      <c r="D4596" s="11">
        <v>17</v>
      </c>
    </row>
    <row r="4597" spans="1:4" x14ac:dyDescent="0.2">
      <c r="A4597" s="11">
        <v>17620</v>
      </c>
      <c r="B4597" s="11">
        <v>1</v>
      </c>
      <c r="C4597" s="11">
        <v>32</v>
      </c>
      <c r="D4597" s="11">
        <v>19</v>
      </c>
    </row>
    <row r="4598" spans="1:4" x14ac:dyDescent="0.2">
      <c r="A4598" s="11">
        <v>86186</v>
      </c>
      <c r="B4598" s="11">
        <v>0</v>
      </c>
      <c r="C4598" s="11">
        <v>736</v>
      </c>
      <c r="D4598" s="11">
        <v>464</v>
      </c>
    </row>
    <row r="4599" spans="1:4" x14ac:dyDescent="0.2">
      <c r="A4599" s="11">
        <v>71410</v>
      </c>
      <c r="B4599" s="11">
        <v>1</v>
      </c>
      <c r="C4599" s="11">
        <v>774</v>
      </c>
      <c r="D4599" s="11">
        <v>359</v>
      </c>
    </row>
    <row r="4600" spans="1:4" x14ac:dyDescent="0.2">
      <c r="A4600" s="11">
        <v>121869</v>
      </c>
      <c r="B4600" s="11">
        <v>0</v>
      </c>
      <c r="C4600" s="11">
        <v>492</v>
      </c>
      <c r="D4600" s="11">
        <v>270</v>
      </c>
    </row>
    <row r="4601" spans="1:4" x14ac:dyDescent="0.2">
      <c r="A4601" s="11">
        <v>17624</v>
      </c>
      <c r="B4601" s="11">
        <v>1</v>
      </c>
      <c r="C4601" s="11">
        <v>556</v>
      </c>
      <c r="D4601" s="11">
        <v>240</v>
      </c>
    </row>
    <row r="4602" spans="1:4" x14ac:dyDescent="0.2">
      <c r="A4602" s="11">
        <v>119737</v>
      </c>
      <c r="B4602" s="11">
        <v>0</v>
      </c>
      <c r="C4602" s="11">
        <v>535</v>
      </c>
      <c r="D4602" s="11">
        <v>431</v>
      </c>
    </row>
    <row r="4603" spans="1:4" x14ac:dyDescent="0.2">
      <c r="A4603" s="11">
        <v>17618</v>
      </c>
      <c r="B4603" s="11">
        <v>0</v>
      </c>
      <c r="C4603" s="11">
        <v>864</v>
      </c>
      <c r="D4603" s="11">
        <v>578</v>
      </c>
    </row>
    <row r="4604" spans="1:4" x14ac:dyDescent="0.2">
      <c r="A4604" s="11">
        <v>78741</v>
      </c>
      <c r="B4604" s="11">
        <v>0</v>
      </c>
      <c r="C4604" s="11">
        <v>238</v>
      </c>
      <c r="D4604" s="11">
        <v>232</v>
      </c>
    </row>
    <row r="4605" spans="1:4" x14ac:dyDescent="0.2">
      <c r="A4605" s="11">
        <v>86864</v>
      </c>
      <c r="B4605" s="11">
        <v>1</v>
      </c>
      <c r="C4605" s="11">
        <v>99</v>
      </c>
      <c r="D4605" s="11">
        <v>50</v>
      </c>
    </row>
    <row r="4606" spans="1:4" x14ac:dyDescent="0.2">
      <c r="A4606" s="11">
        <v>71421</v>
      </c>
      <c r="B4606" s="11">
        <v>0</v>
      </c>
      <c r="C4606" s="11">
        <v>52</v>
      </c>
      <c r="D4606" s="11">
        <v>23</v>
      </c>
    </row>
    <row r="4607" spans="1:4" x14ac:dyDescent="0.2">
      <c r="A4607" s="11">
        <v>115776</v>
      </c>
      <c r="B4607" s="11">
        <v>0</v>
      </c>
      <c r="C4607" s="11">
        <v>755</v>
      </c>
      <c r="D4607" s="11">
        <v>34</v>
      </c>
    </row>
    <row r="4608" spans="1:4" x14ac:dyDescent="0.2">
      <c r="A4608" s="11">
        <v>71393</v>
      </c>
      <c r="B4608" s="11">
        <v>0</v>
      </c>
      <c r="C4608" s="11">
        <v>491</v>
      </c>
      <c r="D4608" s="11">
        <v>215</v>
      </c>
    </row>
    <row r="4609" spans="1:4" x14ac:dyDescent="0.2">
      <c r="A4609" s="11">
        <v>78739</v>
      </c>
      <c r="B4609" s="11">
        <v>1</v>
      </c>
      <c r="C4609" s="11">
        <v>963</v>
      </c>
      <c r="D4609" s="11">
        <v>429</v>
      </c>
    </row>
    <row r="4610" spans="1:4" x14ac:dyDescent="0.2">
      <c r="A4610" s="11">
        <v>71408</v>
      </c>
      <c r="B4610" s="11">
        <v>1</v>
      </c>
      <c r="C4610" s="11">
        <v>590</v>
      </c>
      <c r="D4610" s="11">
        <v>327</v>
      </c>
    </row>
    <row r="4611" spans="1:4" x14ac:dyDescent="0.2">
      <c r="A4611" s="11">
        <v>109194</v>
      </c>
      <c r="B4611" s="11">
        <v>1</v>
      </c>
      <c r="C4611" s="11">
        <v>478</v>
      </c>
      <c r="D4611" s="11">
        <v>354</v>
      </c>
    </row>
    <row r="4612" spans="1:4" x14ac:dyDescent="0.2">
      <c r="A4612" s="11">
        <v>84448</v>
      </c>
      <c r="B4612" s="11">
        <v>1</v>
      </c>
      <c r="C4612" s="11">
        <v>105</v>
      </c>
      <c r="D4612" s="11">
        <v>12</v>
      </c>
    </row>
    <row r="4613" spans="1:4" x14ac:dyDescent="0.2">
      <c r="A4613" s="11">
        <v>140575</v>
      </c>
      <c r="B4613" s="11">
        <v>0</v>
      </c>
      <c r="C4613" s="11">
        <v>519</v>
      </c>
      <c r="D4613" s="11">
        <v>22</v>
      </c>
    </row>
    <row r="4614" spans="1:4" x14ac:dyDescent="0.2">
      <c r="A4614" s="11">
        <v>71420</v>
      </c>
      <c r="B4614" s="11">
        <v>0</v>
      </c>
      <c r="C4614" s="11">
        <v>600</v>
      </c>
      <c r="D4614" s="11">
        <v>557</v>
      </c>
    </row>
    <row r="4615" spans="1:4" x14ac:dyDescent="0.2">
      <c r="A4615" s="11">
        <v>71375</v>
      </c>
      <c r="B4615" s="11">
        <v>1</v>
      </c>
      <c r="C4615" s="11">
        <v>939</v>
      </c>
      <c r="D4615" s="11">
        <v>399</v>
      </c>
    </row>
    <row r="4616" spans="1:4" x14ac:dyDescent="0.2">
      <c r="A4616" s="11">
        <v>71376</v>
      </c>
      <c r="B4616" s="11">
        <v>0</v>
      </c>
      <c r="C4616" s="11">
        <v>748</v>
      </c>
      <c r="D4616" s="11">
        <v>371</v>
      </c>
    </row>
    <row r="4617" spans="1:4" x14ac:dyDescent="0.2">
      <c r="A4617" s="11">
        <v>110975</v>
      </c>
      <c r="B4617" s="11">
        <v>0</v>
      </c>
      <c r="C4617" s="11">
        <v>762</v>
      </c>
      <c r="D4617" s="11">
        <v>378</v>
      </c>
    </row>
    <row r="4618" spans="1:4" x14ac:dyDescent="0.2">
      <c r="A4618" s="11">
        <v>86170</v>
      </c>
      <c r="B4618" s="11">
        <v>1</v>
      </c>
      <c r="C4618" s="11">
        <v>97</v>
      </c>
      <c r="D4618" s="11">
        <v>20</v>
      </c>
    </row>
    <row r="4619" spans="1:4" x14ac:dyDescent="0.2">
      <c r="A4619" s="11">
        <v>142787</v>
      </c>
      <c r="B4619" s="11">
        <v>1</v>
      </c>
      <c r="C4619" s="11">
        <v>713</v>
      </c>
      <c r="D4619" s="11">
        <v>419</v>
      </c>
    </row>
    <row r="4620" spans="1:4" x14ac:dyDescent="0.2">
      <c r="A4620" s="11">
        <v>109185</v>
      </c>
      <c r="B4620" s="11">
        <v>1</v>
      </c>
      <c r="C4620" s="11">
        <v>350</v>
      </c>
      <c r="D4620" s="11">
        <v>116</v>
      </c>
    </row>
    <row r="4621" spans="1:4" x14ac:dyDescent="0.2">
      <c r="A4621" s="11">
        <v>109184</v>
      </c>
      <c r="B4621" s="11">
        <v>1</v>
      </c>
      <c r="C4621" s="11">
        <v>884</v>
      </c>
      <c r="D4621" s="11">
        <v>435</v>
      </c>
    </row>
    <row r="4622" spans="1:4" x14ac:dyDescent="0.2">
      <c r="A4622" s="11">
        <v>72575</v>
      </c>
      <c r="B4622" s="11">
        <v>0</v>
      </c>
      <c r="C4622" s="11">
        <v>521</v>
      </c>
      <c r="D4622" s="11">
        <v>112</v>
      </c>
    </row>
    <row r="4623" spans="1:4" x14ac:dyDescent="0.2">
      <c r="A4623" s="11">
        <v>78909</v>
      </c>
      <c r="B4623" s="11">
        <v>1</v>
      </c>
      <c r="C4623" s="11">
        <v>555</v>
      </c>
      <c r="D4623" s="11">
        <v>514</v>
      </c>
    </row>
    <row r="4624" spans="1:4" x14ac:dyDescent="0.2">
      <c r="A4624" s="11">
        <v>17630</v>
      </c>
      <c r="B4624" s="11">
        <v>1</v>
      </c>
      <c r="C4624" s="11">
        <v>720</v>
      </c>
      <c r="D4624" s="11">
        <v>546</v>
      </c>
    </row>
    <row r="4625" spans="1:4" x14ac:dyDescent="0.2">
      <c r="A4625" s="11">
        <v>78924</v>
      </c>
      <c r="B4625" s="11">
        <v>0</v>
      </c>
      <c r="C4625" s="11">
        <v>738</v>
      </c>
      <c r="D4625" s="11">
        <v>326</v>
      </c>
    </row>
    <row r="4626" spans="1:4" x14ac:dyDescent="0.2">
      <c r="A4626" s="11">
        <v>82196</v>
      </c>
      <c r="B4626" s="11">
        <v>0</v>
      </c>
      <c r="C4626" s="11">
        <v>686</v>
      </c>
      <c r="D4626" s="11">
        <v>130</v>
      </c>
    </row>
    <row r="4627" spans="1:4" x14ac:dyDescent="0.2">
      <c r="A4627" s="11">
        <v>86184</v>
      </c>
      <c r="B4627" s="11">
        <v>1</v>
      </c>
      <c r="C4627" s="11">
        <v>435</v>
      </c>
      <c r="D4627" s="11">
        <v>286</v>
      </c>
    </row>
    <row r="4628" spans="1:4" x14ac:dyDescent="0.2">
      <c r="A4628" s="11">
        <v>6219</v>
      </c>
      <c r="B4628" s="11">
        <v>1</v>
      </c>
      <c r="C4628" s="11">
        <v>965</v>
      </c>
      <c r="D4628" s="11">
        <v>0</v>
      </c>
    </row>
    <row r="4629" spans="1:4" x14ac:dyDescent="0.2">
      <c r="A4629" s="11">
        <v>116185</v>
      </c>
      <c r="B4629" s="11">
        <v>1</v>
      </c>
      <c r="C4629" s="11">
        <v>375</v>
      </c>
      <c r="D4629" s="11">
        <v>182</v>
      </c>
    </row>
    <row r="4630" spans="1:4" x14ac:dyDescent="0.2">
      <c r="A4630" s="11">
        <v>12873</v>
      </c>
      <c r="B4630" s="11">
        <v>1</v>
      </c>
      <c r="C4630" s="11">
        <v>840</v>
      </c>
      <c r="D4630" s="11">
        <v>348</v>
      </c>
    </row>
    <row r="4631" spans="1:4" x14ac:dyDescent="0.2">
      <c r="A4631" s="11">
        <v>71413</v>
      </c>
      <c r="B4631" s="11">
        <v>0</v>
      </c>
      <c r="C4631" s="11">
        <v>0</v>
      </c>
      <c r="D4631" s="11">
        <v>0</v>
      </c>
    </row>
    <row r="4632" spans="1:4" x14ac:dyDescent="0.2">
      <c r="A4632" s="11">
        <v>128352</v>
      </c>
      <c r="B4632" s="11">
        <v>1</v>
      </c>
      <c r="C4632" s="11">
        <v>116</v>
      </c>
      <c r="D4632" s="11">
        <v>32</v>
      </c>
    </row>
    <row r="4633" spans="1:4" x14ac:dyDescent="0.2">
      <c r="A4633" s="11">
        <v>17594</v>
      </c>
      <c r="B4633" s="11">
        <v>0</v>
      </c>
      <c r="C4633" s="11">
        <v>302</v>
      </c>
      <c r="D4633" s="11">
        <v>6</v>
      </c>
    </row>
    <row r="4634" spans="1:4" x14ac:dyDescent="0.2">
      <c r="A4634" s="11">
        <v>71404</v>
      </c>
      <c r="B4634" s="11">
        <v>0</v>
      </c>
      <c r="C4634" s="11">
        <v>631</v>
      </c>
      <c r="D4634" s="11">
        <v>231</v>
      </c>
    </row>
    <row r="4635" spans="1:4" x14ac:dyDescent="0.2">
      <c r="A4635" s="11">
        <v>129473</v>
      </c>
      <c r="B4635" s="11">
        <v>1</v>
      </c>
      <c r="C4635" s="11">
        <v>2</v>
      </c>
      <c r="D4635" s="11">
        <v>1</v>
      </c>
    </row>
    <row r="4636" spans="1:4" x14ac:dyDescent="0.2">
      <c r="A4636" s="11">
        <v>78904</v>
      </c>
      <c r="B4636" s="11">
        <v>0</v>
      </c>
      <c r="C4636" s="11">
        <v>920</v>
      </c>
      <c r="D4636" s="11">
        <v>523</v>
      </c>
    </row>
    <row r="4637" spans="1:4" x14ac:dyDescent="0.2">
      <c r="A4637" s="11">
        <v>122311</v>
      </c>
      <c r="B4637" s="11">
        <v>1</v>
      </c>
      <c r="C4637" s="11">
        <v>534</v>
      </c>
      <c r="D4637" s="11">
        <v>346</v>
      </c>
    </row>
    <row r="4638" spans="1:4" x14ac:dyDescent="0.2">
      <c r="A4638" s="11">
        <v>86172</v>
      </c>
      <c r="B4638" s="11">
        <v>1</v>
      </c>
      <c r="C4638" s="11">
        <v>197</v>
      </c>
      <c r="D4638" s="11">
        <v>106</v>
      </c>
    </row>
    <row r="4639" spans="1:4" x14ac:dyDescent="0.2">
      <c r="A4639" s="11">
        <v>17592</v>
      </c>
      <c r="B4639" s="11">
        <v>1</v>
      </c>
      <c r="C4639" s="11">
        <v>660</v>
      </c>
      <c r="D4639" s="11">
        <v>637</v>
      </c>
    </row>
    <row r="4640" spans="1:4" x14ac:dyDescent="0.2">
      <c r="A4640" s="11">
        <v>89981</v>
      </c>
      <c r="B4640" s="11">
        <v>0</v>
      </c>
      <c r="C4640" s="11">
        <v>31</v>
      </c>
      <c r="D4640" s="11">
        <v>9</v>
      </c>
    </row>
    <row r="4641" spans="1:4" x14ac:dyDescent="0.2">
      <c r="A4641" s="11">
        <v>71399</v>
      </c>
      <c r="B4641" s="11">
        <v>1</v>
      </c>
      <c r="C4641" s="11">
        <v>88</v>
      </c>
      <c r="D4641" s="11">
        <v>72</v>
      </c>
    </row>
    <row r="4642" spans="1:4" x14ac:dyDescent="0.2">
      <c r="A4642" s="11">
        <v>17587</v>
      </c>
      <c r="B4642" s="11">
        <v>1</v>
      </c>
      <c r="C4642" s="11">
        <v>430</v>
      </c>
      <c r="D4642" s="11">
        <v>9</v>
      </c>
    </row>
    <row r="4643" spans="1:4" x14ac:dyDescent="0.2">
      <c r="A4643" s="11">
        <v>17647</v>
      </c>
      <c r="B4643" s="11">
        <v>1</v>
      </c>
      <c r="C4643" s="11">
        <v>14</v>
      </c>
      <c r="D4643" s="11">
        <v>0</v>
      </c>
    </row>
    <row r="4644" spans="1:4" x14ac:dyDescent="0.2">
      <c r="A4644" s="11">
        <v>107364</v>
      </c>
      <c r="B4644" s="11">
        <v>0</v>
      </c>
      <c r="C4644" s="11">
        <v>55</v>
      </c>
      <c r="D4644" s="11">
        <v>51</v>
      </c>
    </row>
    <row r="4645" spans="1:4" x14ac:dyDescent="0.2">
      <c r="A4645" s="11">
        <v>24118</v>
      </c>
      <c r="B4645" s="11">
        <v>0</v>
      </c>
      <c r="C4645" s="11">
        <v>645</v>
      </c>
      <c r="D4645" s="11">
        <v>67</v>
      </c>
    </row>
    <row r="4646" spans="1:4" x14ac:dyDescent="0.2">
      <c r="A4646" s="11">
        <v>86181</v>
      </c>
      <c r="B4646" s="11">
        <v>1</v>
      </c>
      <c r="C4646" s="11">
        <v>635</v>
      </c>
      <c r="D4646" s="11">
        <v>412</v>
      </c>
    </row>
    <row r="4647" spans="1:4" x14ac:dyDescent="0.2">
      <c r="A4647" s="11">
        <v>129474</v>
      </c>
      <c r="B4647" s="11">
        <v>1</v>
      </c>
      <c r="C4647" s="11">
        <v>405</v>
      </c>
      <c r="D4647" s="11">
        <v>132</v>
      </c>
    </row>
    <row r="4648" spans="1:4" x14ac:dyDescent="0.2">
      <c r="A4648" s="11">
        <v>17601</v>
      </c>
      <c r="B4648" s="11">
        <v>1</v>
      </c>
      <c r="C4648" s="11">
        <v>915</v>
      </c>
      <c r="D4648" s="11">
        <v>246</v>
      </c>
    </row>
    <row r="4649" spans="1:4" x14ac:dyDescent="0.2">
      <c r="A4649" s="11">
        <v>78938</v>
      </c>
      <c r="B4649" s="11">
        <v>1</v>
      </c>
      <c r="C4649" s="11">
        <v>898</v>
      </c>
      <c r="D4649" s="11">
        <v>229</v>
      </c>
    </row>
    <row r="4650" spans="1:4" x14ac:dyDescent="0.2">
      <c r="A4650" s="11">
        <v>17609</v>
      </c>
      <c r="B4650" s="11">
        <v>0</v>
      </c>
      <c r="C4650" s="11">
        <v>503</v>
      </c>
      <c r="D4650" s="11">
        <v>205</v>
      </c>
    </row>
    <row r="4651" spans="1:4" x14ac:dyDescent="0.2">
      <c r="A4651" s="11">
        <v>129452</v>
      </c>
      <c r="B4651" s="11">
        <v>1</v>
      </c>
      <c r="C4651" s="11">
        <v>855</v>
      </c>
      <c r="D4651" s="11">
        <v>207</v>
      </c>
    </row>
    <row r="4652" spans="1:4" x14ac:dyDescent="0.2">
      <c r="A4652" s="11">
        <v>88587</v>
      </c>
      <c r="B4652" s="11">
        <v>0</v>
      </c>
      <c r="C4652" s="11">
        <v>106</v>
      </c>
      <c r="D4652" s="11">
        <v>82</v>
      </c>
    </row>
    <row r="4653" spans="1:4" x14ac:dyDescent="0.2">
      <c r="A4653" s="11">
        <v>17645</v>
      </c>
      <c r="B4653" s="11">
        <v>1</v>
      </c>
      <c r="C4653" s="11">
        <v>389</v>
      </c>
      <c r="D4653" s="11">
        <v>387</v>
      </c>
    </row>
    <row r="4654" spans="1:4" x14ac:dyDescent="0.2">
      <c r="A4654" s="11">
        <v>78899</v>
      </c>
      <c r="B4654" s="11">
        <v>1</v>
      </c>
      <c r="C4654" s="11">
        <v>109</v>
      </c>
      <c r="D4654" s="11">
        <v>39</v>
      </c>
    </row>
    <row r="4655" spans="1:4" x14ac:dyDescent="0.2">
      <c r="A4655" s="11">
        <v>71402</v>
      </c>
      <c r="B4655" s="11">
        <v>0</v>
      </c>
      <c r="C4655" s="11">
        <v>210</v>
      </c>
      <c r="D4655" s="11">
        <v>47</v>
      </c>
    </row>
    <row r="4656" spans="1:4" x14ac:dyDescent="0.2">
      <c r="A4656" s="11">
        <v>12875</v>
      </c>
      <c r="B4656" s="11">
        <v>0</v>
      </c>
      <c r="C4656" s="11">
        <v>799</v>
      </c>
      <c r="D4656" s="11">
        <v>186</v>
      </c>
    </row>
    <row r="4657" spans="1:4" x14ac:dyDescent="0.2">
      <c r="A4657" s="11">
        <v>17615</v>
      </c>
      <c r="B4657" s="11">
        <v>0</v>
      </c>
      <c r="C4657" s="11">
        <v>541</v>
      </c>
      <c r="D4657" s="11">
        <v>263</v>
      </c>
    </row>
    <row r="4658" spans="1:4" x14ac:dyDescent="0.2">
      <c r="A4658" s="11">
        <v>193116</v>
      </c>
      <c r="B4658" s="11">
        <v>1</v>
      </c>
      <c r="C4658" s="11">
        <v>648</v>
      </c>
      <c r="D4658" s="11">
        <v>366</v>
      </c>
    </row>
    <row r="4659" spans="1:4" x14ac:dyDescent="0.2">
      <c r="A4659" s="11">
        <v>72577</v>
      </c>
      <c r="B4659" s="11">
        <v>0</v>
      </c>
      <c r="C4659" s="11">
        <v>441</v>
      </c>
      <c r="D4659" s="11">
        <v>408</v>
      </c>
    </row>
    <row r="4660" spans="1:4" x14ac:dyDescent="0.2">
      <c r="A4660" s="11">
        <v>78916</v>
      </c>
      <c r="B4660" s="11">
        <v>0</v>
      </c>
      <c r="C4660" s="11">
        <v>94</v>
      </c>
      <c r="D4660" s="11">
        <v>63</v>
      </c>
    </row>
    <row r="4661" spans="1:4" x14ac:dyDescent="0.2">
      <c r="A4661" s="11">
        <v>71419</v>
      </c>
      <c r="B4661" s="11">
        <v>0</v>
      </c>
      <c r="C4661" s="11">
        <v>122</v>
      </c>
      <c r="D4661" s="11">
        <v>90</v>
      </c>
    </row>
    <row r="4662" spans="1:4" x14ac:dyDescent="0.2">
      <c r="A4662" s="11">
        <v>188223</v>
      </c>
      <c r="B4662" s="11">
        <v>0</v>
      </c>
      <c r="C4662" s="11">
        <v>624</v>
      </c>
      <c r="D4662" s="11">
        <v>72</v>
      </c>
    </row>
    <row r="4663" spans="1:4" x14ac:dyDescent="0.2">
      <c r="A4663" s="11">
        <v>71417</v>
      </c>
      <c r="B4663" s="11">
        <v>1</v>
      </c>
      <c r="C4663" s="11">
        <v>297</v>
      </c>
      <c r="D4663" s="11">
        <v>286</v>
      </c>
    </row>
    <row r="4664" spans="1:4" x14ac:dyDescent="0.2">
      <c r="A4664" s="11">
        <v>46895</v>
      </c>
      <c r="B4664" s="11">
        <v>0</v>
      </c>
      <c r="C4664" s="11">
        <v>454</v>
      </c>
      <c r="D4664" s="11">
        <v>370</v>
      </c>
    </row>
    <row r="4665" spans="1:4" x14ac:dyDescent="0.2">
      <c r="A4665" s="11">
        <v>86157</v>
      </c>
      <c r="B4665" s="11">
        <v>1</v>
      </c>
      <c r="C4665" s="11">
        <v>116</v>
      </c>
      <c r="D4665" s="11">
        <v>40</v>
      </c>
    </row>
    <row r="4666" spans="1:4" x14ac:dyDescent="0.2">
      <c r="A4666" s="11">
        <v>159110</v>
      </c>
      <c r="B4666" s="11">
        <v>1</v>
      </c>
      <c r="C4666" s="11">
        <v>351</v>
      </c>
      <c r="D4666" s="11">
        <v>341</v>
      </c>
    </row>
    <row r="4667" spans="1:4" x14ac:dyDescent="0.2">
      <c r="A4667" s="11">
        <v>46913</v>
      </c>
      <c r="B4667" s="11">
        <v>0</v>
      </c>
      <c r="C4667" s="11">
        <v>583</v>
      </c>
      <c r="D4667" s="11">
        <v>78</v>
      </c>
    </row>
    <row r="4668" spans="1:4" x14ac:dyDescent="0.2">
      <c r="A4668" s="11">
        <v>71400</v>
      </c>
      <c r="B4668" s="11">
        <v>1</v>
      </c>
      <c r="C4668" s="11">
        <v>203</v>
      </c>
      <c r="D4668" s="11">
        <v>90</v>
      </c>
    </row>
    <row r="4669" spans="1:4" x14ac:dyDescent="0.2">
      <c r="A4669" s="11">
        <v>46914</v>
      </c>
      <c r="B4669" s="11">
        <v>0</v>
      </c>
      <c r="C4669" s="11">
        <v>186</v>
      </c>
      <c r="D4669" s="11">
        <v>98</v>
      </c>
    </row>
    <row r="4670" spans="1:4" x14ac:dyDescent="0.2">
      <c r="A4670" s="11">
        <v>120300</v>
      </c>
      <c r="B4670" s="11">
        <v>0</v>
      </c>
      <c r="C4670" s="11">
        <v>309</v>
      </c>
      <c r="D4670" s="11">
        <v>271</v>
      </c>
    </row>
    <row r="4671" spans="1:4" x14ac:dyDescent="0.2">
      <c r="A4671" s="11">
        <v>71412</v>
      </c>
      <c r="B4671" s="11">
        <v>1</v>
      </c>
      <c r="C4671" s="11">
        <v>742</v>
      </c>
      <c r="D4671" s="11">
        <v>439</v>
      </c>
    </row>
    <row r="4672" spans="1:4" x14ac:dyDescent="0.2">
      <c r="A4672" s="11">
        <v>71415</v>
      </c>
      <c r="B4672" s="11">
        <v>0</v>
      </c>
      <c r="C4672" s="11">
        <v>752</v>
      </c>
      <c r="D4672" s="11">
        <v>262</v>
      </c>
    </row>
    <row r="4673" spans="1:4" x14ac:dyDescent="0.2">
      <c r="A4673" s="11">
        <v>71414</v>
      </c>
      <c r="B4673" s="11">
        <v>0</v>
      </c>
      <c r="C4673" s="11">
        <v>183</v>
      </c>
      <c r="D4673" s="11">
        <v>105</v>
      </c>
    </row>
    <row r="4674" spans="1:4" x14ac:dyDescent="0.2">
      <c r="A4674" s="11">
        <v>10336</v>
      </c>
      <c r="B4674" s="11">
        <v>0</v>
      </c>
      <c r="C4674" s="11">
        <v>281</v>
      </c>
      <c r="D4674" s="11">
        <v>37</v>
      </c>
    </row>
    <row r="4675" spans="1:4" x14ac:dyDescent="0.2">
      <c r="A4675" s="11">
        <v>125173</v>
      </c>
      <c r="B4675" s="11">
        <v>0</v>
      </c>
      <c r="C4675" s="11">
        <v>258</v>
      </c>
      <c r="D4675" s="11">
        <v>135</v>
      </c>
    </row>
    <row r="4676" spans="1:4" x14ac:dyDescent="0.2">
      <c r="A4676" s="11">
        <v>112994</v>
      </c>
      <c r="B4676" s="11">
        <v>0</v>
      </c>
      <c r="C4676" s="11">
        <v>64</v>
      </c>
      <c r="D4676" s="11">
        <v>14</v>
      </c>
    </row>
    <row r="4677" spans="1:4" x14ac:dyDescent="0.2">
      <c r="A4677" s="11">
        <v>125182</v>
      </c>
      <c r="B4677" s="11">
        <v>1</v>
      </c>
      <c r="C4677" s="11">
        <v>886</v>
      </c>
      <c r="D4677" s="11">
        <v>858</v>
      </c>
    </row>
    <row r="4678" spans="1:4" x14ac:dyDescent="0.2">
      <c r="A4678" s="11">
        <v>121112</v>
      </c>
      <c r="B4678" s="11">
        <v>1</v>
      </c>
      <c r="C4678" s="11">
        <v>795</v>
      </c>
      <c r="D4678" s="11">
        <v>124</v>
      </c>
    </row>
    <row r="4679" spans="1:4" x14ac:dyDescent="0.2">
      <c r="A4679" s="11">
        <v>125172</v>
      </c>
      <c r="B4679" s="11">
        <v>0</v>
      </c>
      <c r="C4679" s="11">
        <v>185</v>
      </c>
      <c r="D4679" s="11">
        <v>172</v>
      </c>
    </row>
    <row r="4680" spans="1:4" x14ac:dyDescent="0.2">
      <c r="A4680" s="11">
        <v>125196</v>
      </c>
      <c r="B4680" s="11">
        <v>0</v>
      </c>
      <c r="C4680" s="11">
        <v>373</v>
      </c>
      <c r="D4680" s="11">
        <v>144</v>
      </c>
    </row>
    <row r="4681" spans="1:4" x14ac:dyDescent="0.2">
      <c r="A4681" s="11">
        <v>125192</v>
      </c>
      <c r="B4681" s="11">
        <v>1</v>
      </c>
      <c r="C4681" s="11">
        <v>853</v>
      </c>
      <c r="D4681" s="11">
        <v>553</v>
      </c>
    </row>
    <row r="4682" spans="1:4" x14ac:dyDescent="0.2">
      <c r="A4682" s="11">
        <v>125194</v>
      </c>
      <c r="B4682" s="11">
        <v>0</v>
      </c>
      <c r="C4682" s="11">
        <v>632</v>
      </c>
      <c r="D4682" s="11">
        <v>168</v>
      </c>
    </row>
    <row r="4683" spans="1:4" x14ac:dyDescent="0.2">
      <c r="A4683" s="11">
        <v>125198</v>
      </c>
      <c r="B4683" s="11">
        <v>1</v>
      </c>
      <c r="C4683" s="11">
        <v>407</v>
      </c>
      <c r="D4683" s="11">
        <v>129</v>
      </c>
    </row>
    <row r="4684" spans="1:4" x14ac:dyDescent="0.2">
      <c r="A4684" s="11">
        <v>111220</v>
      </c>
      <c r="B4684" s="11">
        <v>0</v>
      </c>
      <c r="C4684" s="11">
        <v>169</v>
      </c>
      <c r="D4684" s="11">
        <v>37</v>
      </c>
    </row>
    <row r="4685" spans="1:4" x14ac:dyDescent="0.2">
      <c r="A4685" s="11">
        <v>105969</v>
      </c>
      <c r="B4685" s="11">
        <v>1</v>
      </c>
      <c r="C4685" s="11">
        <v>120</v>
      </c>
      <c r="D4685" s="11">
        <v>48</v>
      </c>
    </row>
    <row r="4686" spans="1:4" x14ac:dyDescent="0.2">
      <c r="A4686" s="11">
        <v>105981</v>
      </c>
      <c r="B4686" s="11">
        <v>0</v>
      </c>
      <c r="C4686" s="11">
        <v>653</v>
      </c>
      <c r="D4686" s="11">
        <v>55</v>
      </c>
    </row>
    <row r="4687" spans="1:4" x14ac:dyDescent="0.2">
      <c r="A4687" s="11">
        <v>125185</v>
      </c>
      <c r="B4687" s="11">
        <v>1</v>
      </c>
      <c r="C4687" s="11">
        <v>200</v>
      </c>
      <c r="D4687" s="11">
        <v>145</v>
      </c>
    </row>
    <row r="4688" spans="1:4" x14ac:dyDescent="0.2">
      <c r="A4688" s="11">
        <v>111605</v>
      </c>
      <c r="B4688" s="11">
        <v>0</v>
      </c>
      <c r="C4688" s="11">
        <v>227</v>
      </c>
      <c r="D4688" s="11">
        <v>192</v>
      </c>
    </row>
    <row r="4689" spans="1:4" x14ac:dyDescent="0.2">
      <c r="A4689" s="11">
        <v>111608</v>
      </c>
      <c r="B4689" s="11">
        <v>1</v>
      </c>
      <c r="C4689" s="11">
        <v>447</v>
      </c>
      <c r="D4689" s="11">
        <v>37</v>
      </c>
    </row>
    <row r="4690" spans="1:4" x14ac:dyDescent="0.2">
      <c r="A4690" s="11">
        <v>97023</v>
      </c>
      <c r="B4690" s="11">
        <v>1</v>
      </c>
      <c r="C4690" s="11">
        <v>77</v>
      </c>
      <c r="D4690" s="11">
        <v>10</v>
      </c>
    </row>
    <row r="4691" spans="1:4" x14ac:dyDescent="0.2">
      <c r="A4691" s="11">
        <v>111607</v>
      </c>
      <c r="B4691" s="11">
        <v>1</v>
      </c>
      <c r="C4691" s="11">
        <v>39</v>
      </c>
      <c r="D4691" s="11">
        <v>30</v>
      </c>
    </row>
    <row r="4692" spans="1:4" x14ac:dyDescent="0.2">
      <c r="A4692" s="11">
        <v>71083</v>
      </c>
      <c r="B4692" s="11">
        <v>1</v>
      </c>
      <c r="C4692" s="11">
        <v>671</v>
      </c>
      <c r="D4692" s="11">
        <v>252</v>
      </c>
    </row>
    <row r="4693" spans="1:4" x14ac:dyDescent="0.2">
      <c r="A4693" s="11">
        <v>118178</v>
      </c>
      <c r="B4693" s="11">
        <v>0</v>
      </c>
      <c r="C4693" s="11">
        <v>620</v>
      </c>
      <c r="D4693" s="11">
        <v>0</v>
      </c>
    </row>
    <row r="4694" spans="1:4" x14ac:dyDescent="0.2">
      <c r="A4694" s="11">
        <v>81767</v>
      </c>
      <c r="B4694" s="11">
        <v>0</v>
      </c>
      <c r="C4694" s="11">
        <v>863</v>
      </c>
      <c r="D4694" s="11">
        <v>131</v>
      </c>
    </row>
    <row r="4695" spans="1:4" x14ac:dyDescent="0.2">
      <c r="A4695" s="11">
        <v>118186</v>
      </c>
      <c r="B4695" s="11">
        <v>0</v>
      </c>
      <c r="C4695" s="11">
        <v>619</v>
      </c>
      <c r="D4695" s="11">
        <v>298</v>
      </c>
    </row>
    <row r="4696" spans="1:4" x14ac:dyDescent="0.2">
      <c r="A4696" s="11">
        <v>43228</v>
      </c>
      <c r="B4696" s="11">
        <v>1</v>
      </c>
      <c r="C4696" s="11">
        <v>650</v>
      </c>
      <c r="D4696" s="11">
        <v>244</v>
      </c>
    </row>
    <row r="4697" spans="1:4" x14ac:dyDescent="0.2">
      <c r="A4697" s="11">
        <v>199268</v>
      </c>
      <c r="B4697" s="11">
        <v>1</v>
      </c>
      <c r="C4697" s="11">
        <v>365</v>
      </c>
      <c r="D4697" s="11">
        <v>291</v>
      </c>
    </row>
    <row r="4698" spans="1:4" x14ac:dyDescent="0.2">
      <c r="A4698" s="11">
        <v>118196</v>
      </c>
      <c r="B4698" s="11">
        <v>0</v>
      </c>
      <c r="C4698" s="11">
        <v>312</v>
      </c>
      <c r="D4698" s="11">
        <v>143</v>
      </c>
    </row>
    <row r="4699" spans="1:4" x14ac:dyDescent="0.2">
      <c r="A4699" s="11">
        <v>71084</v>
      </c>
      <c r="B4699" s="11">
        <v>1</v>
      </c>
      <c r="C4699" s="11">
        <v>897</v>
      </c>
      <c r="D4699" s="11">
        <v>250</v>
      </c>
    </row>
    <row r="4700" spans="1:4" x14ac:dyDescent="0.2">
      <c r="A4700" s="11">
        <v>120587</v>
      </c>
      <c r="B4700" s="11">
        <v>1</v>
      </c>
      <c r="C4700" s="11">
        <v>898</v>
      </c>
      <c r="D4700" s="11">
        <v>832</v>
      </c>
    </row>
    <row r="4701" spans="1:4" x14ac:dyDescent="0.2">
      <c r="A4701" s="11">
        <v>80952</v>
      </c>
      <c r="B4701" s="11">
        <v>0</v>
      </c>
      <c r="C4701" s="11">
        <v>706</v>
      </c>
      <c r="D4701" s="11">
        <v>180</v>
      </c>
    </row>
    <row r="4702" spans="1:4" x14ac:dyDescent="0.2">
      <c r="A4702" s="11">
        <v>120575</v>
      </c>
      <c r="B4702" s="11">
        <v>0</v>
      </c>
      <c r="C4702" s="11">
        <v>422</v>
      </c>
      <c r="D4702" s="11">
        <v>279</v>
      </c>
    </row>
    <row r="4703" spans="1:4" x14ac:dyDescent="0.2">
      <c r="A4703" s="11">
        <v>43244</v>
      </c>
      <c r="B4703" s="11">
        <v>1</v>
      </c>
      <c r="C4703" s="11">
        <v>765</v>
      </c>
      <c r="D4703" s="11">
        <v>528</v>
      </c>
    </row>
    <row r="4704" spans="1:4" x14ac:dyDescent="0.2">
      <c r="A4704" s="11">
        <v>116477</v>
      </c>
      <c r="B4704" s="11">
        <v>1</v>
      </c>
      <c r="C4704" s="11">
        <v>212</v>
      </c>
      <c r="D4704" s="11">
        <v>158</v>
      </c>
    </row>
    <row r="4705" spans="1:4" x14ac:dyDescent="0.2">
      <c r="A4705" s="11">
        <v>110480</v>
      </c>
      <c r="B4705" s="11">
        <v>0</v>
      </c>
      <c r="C4705" s="11">
        <v>550</v>
      </c>
      <c r="D4705" s="11">
        <v>422</v>
      </c>
    </row>
    <row r="4706" spans="1:4" x14ac:dyDescent="0.2">
      <c r="A4706" s="11">
        <v>87548</v>
      </c>
      <c r="B4706" s="11">
        <v>1</v>
      </c>
      <c r="C4706" s="11">
        <v>827</v>
      </c>
      <c r="D4706" s="11">
        <v>380</v>
      </c>
    </row>
    <row r="4707" spans="1:4" x14ac:dyDescent="0.2">
      <c r="A4707" s="11">
        <v>77223</v>
      </c>
      <c r="B4707" s="11">
        <v>1</v>
      </c>
      <c r="C4707" s="11">
        <v>941</v>
      </c>
      <c r="D4707" s="11">
        <v>485</v>
      </c>
    </row>
    <row r="4708" spans="1:4" x14ac:dyDescent="0.2">
      <c r="A4708" s="11">
        <v>43241</v>
      </c>
      <c r="B4708" s="11">
        <v>1</v>
      </c>
      <c r="C4708" s="11">
        <v>221</v>
      </c>
      <c r="D4708" s="11">
        <v>79</v>
      </c>
    </row>
    <row r="4709" spans="1:4" x14ac:dyDescent="0.2">
      <c r="A4709" s="11">
        <v>71161</v>
      </c>
      <c r="B4709" s="11">
        <v>1</v>
      </c>
      <c r="C4709" s="11">
        <v>643</v>
      </c>
      <c r="D4709" s="11">
        <v>246</v>
      </c>
    </row>
    <row r="4710" spans="1:4" x14ac:dyDescent="0.2">
      <c r="A4710" s="11">
        <v>77224</v>
      </c>
      <c r="B4710" s="11">
        <v>0</v>
      </c>
      <c r="C4710" s="11">
        <v>714</v>
      </c>
      <c r="D4710" s="11">
        <v>75</v>
      </c>
    </row>
    <row r="4711" spans="1:4" x14ac:dyDescent="0.2">
      <c r="A4711" s="11">
        <v>113992</v>
      </c>
      <c r="B4711" s="11">
        <v>0</v>
      </c>
      <c r="C4711" s="11">
        <v>181</v>
      </c>
      <c r="D4711" s="11">
        <v>93</v>
      </c>
    </row>
    <row r="4712" spans="1:4" x14ac:dyDescent="0.2">
      <c r="A4712" s="11">
        <v>112611</v>
      </c>
      <c r="B4712" s="11">
        <v>1</v>
      </c>
      <c r="C4712" s="11">
        <v>332</v>
      </c>
      <c r="D4712" s="11">
        <v>95</v>
      </c>
    </row>
    <row r="4713" spans="1:4" x14ac:dyDescent="0.2">
      <c r="A4713" s="11">
        <v>116482</v>
      </c>
      <c r="B4713" s="11">
        <v>0</v>
      </c>
      <c r="C4713" s="11">
        <v>520</v>
      </c>
      <c r="D4713" s="11">
        <v>141</v>
      </c>
    </row>
    <row r="4714" spans="1:4" x14ac:dyDescent="0.2">
      <c r="A4714" s="11">
        <v>77246</v>
      </c>
      <c r="B4714" s="11">
        <v>1</v>
      </c>
      <c r="C4714" s="11">
        <v>159</v>
      </c>
      <c r="D4714" s="11">
        <v>71</v>
      </c>
    </row>
    <row r="4715" spans="1:4" x14ac:dyDescent="0.2">
      <c r="A4715" s="11">
        <v>122798</v>
      </c>
      <c r="B4715" s="11">
        <v>1</v>
      </c>
      <c r="C4715" s="11">
        <v>313</v>
      </c>
      <c r="D4715" s="11">
        <v>70</v>
      </c>
    </row>
    <row r="4716" spans="1:4" x14ac:dyDescent="0.2">
      <c r="A4716" s="11">
        <v>120590</v>
      </c>
      <c r="B4716" s="11">
        <v>0</v>
      </c>
      <c r="C4716" s="11">
        <v>165</v>
      </c>
      <c r="D4716" s="11">
        <v>71</v>
      </c>
    </row>
    <row r="4717" spans="1:4" x14ac:dyDescent="0.2">
      <c r="A4717" s="11">
        <v>71914</v>
      </c>
      <c r="B4717" s="11">
        <v>0</v>
      </c>
      <c r="C4717" s="11">
        <v>952</v>
      </c>
      <c r="D4717" s="11">
        <v>720</v>
      </c>
    </row>
    <row r="4718" spans="1:4" x14ac:dyDescent="0.2">
      <c r="A4718" s="11">
        <v>118206</v>
      </c>
      <c r="B4718" s="11">
        <v>1</v>
      </c>
      <c r="C4718" s="11">
        <v>185</v>
      </c>
      <c r="D4718" s="11">
        <v>181</v>
      </c>
    </row>
    <row r="4719" spans="1:4" x14ac:dyDescent="0.2">
      <c r="A4719" s="11">
        <v>118179</v>
      </c>
      <c r="B4719" s="11">
        <v>0</v>
      </c>
      <c r="C4719" s="11">
        <v>584</v>
      </c>
      <c r="D4719" s="11">
        <v>104</v>
      </c>
    </row>
    <row r="4720" spans="1:4" x14ac:dyDescent="0.2">
      <c r="A4720" s="11">
        <v>43247</v>
      </c>
      <c r="B4720" s="11">
        <v>1</v>
      </c>
      <c r="C4720" s="11">
        <v>503</v>
      </c>
      <c r="D4720" s="11">
        <v>364</v>
      </c>
    </row>
    <row r="4721" spans="1:4" x14ac:dyDescent="0.2">
      <c r="A4721" s="11">
        <v>71166</v>
      </c>
      <c r="B4721" s="11">
        <v>1</v>
      </c>
      <c r="C4721" s="11">
        <v>650</v>
      </c>
      <c r="D4721" s="11">
        <v>184</v>
      </c>
    </row>
    <row r="4722" spans="1:4" x14ac:dyDescent="0.2">
      <c r="A4722" s="11">
        <v>43238</v>
      </c>
      <c r="B4722" s="11">
        <v>1</v>
      </c>
      <c r="C4722" s="11">
        <v>540</v>
      </c>
      <c r="D4722" s="11">
        <v>291</v>
      </c>
    </row>
    <row r="4723" spans="1:4" x14ac:dyDescent="0.2">
      <c r="A4723" s="11">
        <v>114003</v>
      </c>
      <c r="B4723" s="11">
        <v>0</v>
      </c>
      <c r="C4723" s="11">
        <v>501</v>
      </c>
      <c r="D4723" s="11">
        <v>298</v>
      </c>
    </row>
    <row r="4724" spans="1:4" x14ac:dyDescent="0.2">
      <c r="A4724" s="11">
        <v>87540</v>
      </c>
      <c r="B4724" s="11">
        <v>1</v>
      </c>
      <c r="C4724" s="11">
        <v>56</v>
      </c>
      <c r="D4724" s="11">
        <v>9</v>
      </c>
    </row>
    <row r="4725" spans="1:4" x14ac:dyDescent="0.2">
      <c r="A4725" s="11">
        <v>77229</v>
      </c>
      <c r="B4725" s="11">
        <v>1</v>
      </c>
      <c r="C4725" s="11">
        <v>718</v>
      </c>
      <c r="D4725" s="11">
        <v>351</v>
      </c>
    </row>
    <row r="4726" spans="1:4" x14ac:dyDescent="0.2">
      <c r="A4726" s="11">
        <v>113994</v>
      </c>
      <c r="B4726" s="11">
        <v>1</v>
      </c>
      <c r="C4726" s="11">
        <v>390</v>
      </c>
      <c r="D4726" s="11">
        <v>282</v>
      </c>
    </row>
    <row r="4727" spans="1:4" x14ac:dyDescent="0.2">
      <c r="A4727" s="11">
        <v>106725</v>
      </c>
      <c r="B4727" s="11">
        <v>1</v>
      </c>
      <c r="C4727" s="11">
        <v>192</v>
      </c>
      <c r="D4727" s="11">
        <v>118</v>
      </c>
    </row>
    <row r="4728" spans="1:4" x14ac:dyDescent="0.2">
      <c r="A4728" s="11">
        <v>43235</v>
      </c>
      <c r="B4728" s="11">
        <v>0</v>
      </c>
      <c r="C4728" s="11">
        <v>594</v>
      </c>
      <c r="D4728" s="11">
        <v>521</v>
      </c>
    </row>
    <row r="4729" spans="1:4" x14ac:dyDescent="0.2">
      <c r="A4729" s="11">
        <v>118176</v>
      </c>
      <c r="B4729" s="11">
        <v>0</v>
      </c>
      <c r="C4729" s="11">
        <v>548</v>
      </c>
      <c r="D4729" s="11">
        <v>467</v>
      </c>
    </row>
    <row r="4730" spans="1:4" x14ac:dyDescent="0.2">
      <c r="A4730" s="11">
        <v>114018</v>
      </c>
      <c r="B4730" s="11">
        <v>0</v>
      </c>
      <c r="C4730" s="11">
        <v>302</v>
      </c>
      <c r="D4730" s="11">
        <v>261</v>
      </c>
    </row>
    <row r="4731" spans="1:4" x14ac:dyDescent="0.2">
      <c r="A4731" s="11">
        <v>116480</v>
      </c>
      <c r="B4731" s="11">
        <v>0</v>
      </c>
      <c r="C4731" s="11">
        <v>262</v>
      </c>
      <c r="D4731" s="11">
        <v>88</v>
      </c>
    </row>
    <row r="4732" spans="1:4" x14ac:dyDescent="0.2">
      <c r="A4732" s="11">
        <v>120577</v>
      </c>
      <c r="B4732" s="11">
        <v>0</v>
      </c>
      <c r="C4732" s="11">
        <v>331</v>
      </c>
      <c r="D4732" s="11">
        <v>328</v>
      </c>
    </row>
    <row r="4733" spans="1:4" x14ac:dyDescent="0.2">
      <c r="A4733" s="11">
        <v>118201</v>
      </c>
      <c r="B4733" s="11">
        <v>1</v>
      </c>
      <c r="C4733" s="11">
        <v>227</v>
      </c>
      <c r="D4733" s="11">
        <v>148</v>
      </c>
    </row>
    <row r="4734" spans="1:4" x14ac:dyDescent="0.2">
      <c r="A4734" s="11">
        <v>77245</v>
      </c>
      <c r="B4734" s="11">
        <v>1</v>
      </c>
      <c r="C4734" s="11">
        <v>538</v>
      </c>
      <c r="D4734" s="11">
        <v>476</v>
      </c>
    </row>
    <row r="4735" spans="1:4" x14ac:dyDescent="0.2">
      <c r="A4735" s="11">
        <v>118195</v>
      </c>
      <c r="B4735" s="11">
        <v>1</v>
      </c>
      <c r="C4735" s="11">
        <v>281</v>
      </c>
      <c r="D4735" s="11">
        <v>20</v>
      </c>
    </row>
    <row r="4736" spans="1:4" x14ac:dyDescent="0.2">
      <c r="A4736" s="11">
        <v>118197</v>
      </c>
      <c r="B4736" s="11">
        <v>1</v>
      </c>
      <c r="C4736" s="11">
        <v>422</v>
      </c>
      <c r="D4736" s="11">
        <v>56</v>
      </c>
    </row>
    <row r="4737" spans="1:4" x14ac:dyDescent="0.2">
      <c r="A4737" s="11">
        <v>187317</v>
      </c>
      <c r="B4737" s="11">
        <v>0</v>
      </c>
      <c r="C4737" s="11">
        <v>478</v>
      </c>
      <c r="D4737" s="11">
        <v>275</v>
      </c>
    </row>
    <row r="4738" spans="1:4" x14ac:dyDescent="0.2">
      <c r="A4738" s="11">
        <v>199484</v>
      </c>
      <c r="B4738" s="11">
        <v>1</v>
      </c>
      <c r="C4738" s="11">
        <v>866</v>
      </c>
      <c r="D4738" s="11">
        <v>783</v>
      </c>
    </row>
    <row r="4739" spans="1:4" x14ac:dyDescent="0.2">
      <c r="A4739" s="11">
        <v>113995</v>
      </c>
      <c r="B4739" s="11">
        <v>0</v>
      </c>
      <c r="C4739" s="11">
        <v>915</v>
      </c>
      <c r="D4739" s="11">
        <v>798</v>
      </c>
    </row>
    <row r="4740" spans="1:4" x14ac:dyDescent="0.2">
      <c r="A4740" s="11">
        <v>113669</v>
      </c>
      <c r="B4740" s="11">
        <v>0</v>
      </c>
      <c r="C4740" s="11">
        <v>409</v>
      </c>
      <c r="D4740" s="11">
        <v>224</v>
      </c>
    </row>
    <row r="4741" spans="1:4" x14ac:dyDescent="0.2">
      <c r="A4741" s="11">
        <v>111584</v>
      </c>
      <c r="B4741" s="11">
        <v>0</v>
      </c>
      <c r="C4741" s="11">
        <v>745</v>
      </c>
      <c r="D4741" s="11">
        <v>609</v>
      </c>
    </row>
    <row r="4742" spans="1:4" x14ac:dyDescent="0.2">
      <c r="A4742" s="11">
        <v>26123</v>
      </c>
      <c r="B4742" s="11">
        <v>0</v>
      </c>
      <c r="C4742" s="11">
        <v>141</v>
      </c>
      <c r="D4742" s="11">
        <v>82</v>
      </c>
    </row>
    <row r="4743" spans="1:4" x14ac:dyDescent="0.2">
      <c r="A4743" s="11">
        <v>113665</v>
      </c>
      <c r="B4743" s="11">
        <v>0</v>
      </c>
      <c r="C4743" s="11">
        <v>905</v>
      </c>
      <c r="D4743" s="11">
        <v>710</v>
      </c>
    </row>
    <row r="4744" spans="1:4" x14ac:dyDescent="0.2">
      <c r="A4744" s="11">
        <v>181241</v>
      </c>
      <c r="B4744" s="11">
        <v>1</v>
      </c>
      <c r="C4744" s="11">
        <v>793</v>
      </c>
      <c r="D4744" s="11">
        <v>514</v>
      </c>
    </row>
    <row r="4745" spans="1:4" x14ac:dyDescent="0.2">
      <c r="A4745" s="11">
        <v>113664</v>
      </c>
      <c r="B4745" s="11">
        <v>1</v>
      </c>
      <c r="C4745" s="11">
        <v>221</v>
      </c>
      <c r="D4745" s="11">
        <v>107</v>
      </c>
    </row>
    <row r="4746" spans="1:4" x14ac:dyDescent="0.2">
      <c r="A4746" s="11">
        <v>113677</v>
      </c>
      <c r="B4746" s="11">
        <v>0</v>
      </c>
      <c r="C4746" s="11">
        <v>433</v>
      </c>
      <c r="D4746" s="11">
        <v>339</v>
      </c>
    </row>
    <row r="4747" spans="1:4" x14ac:dyDescent="0.2">
      <c r="A4747" s="11">
        <v>120343</v>
      </c>
      <c r="B4747" s="11">
        <v>1</v>
      </c>
      <c r="C4747" s="11">
        <v>517</v>
      </c>
      <c r="D4747" s="11">
        <v>136</v>
      </c>
    </row>
    <row r="4748" spans="1:4" x14ac:dyDescent="0.2">
      <c r="A4748" s="11">
        <v>113666</v>
      </c>
      <c r="B4748" s="11">
        <v>1</v>
      </c>
      <c r="C4748" s="11">
        <v>819</v>
      </c>
      <c r="D4748" s="11">
        <v>516</v>
      </c>
    </row>
    <row r="4749" spans="1:4" x14ac:dyDescent="0.2">
      <c r="A4749" s="11">
        <v>113663</v>
      </c>
      <c r="B4749" s="11">
        <v>1</v>
      </c>
      <c r="C4749" s="11">
        <v>393</v>
      </c>
      <c r="D4749" s="11">
        <v>361</v>
      </c>
    </row>
    <row r="4750" spans="1:4" x14ac:dyDescent="0.2">
      <c r="A4750" s="11">
        <v>116983</v>
      </c>
      <c r="B4750" s="11">
        <v>1</v>
      </c>
      <c r="C4750" s="11">
        <v>141</v>
      </c>
      <c r="D4750" s="11">
        <v>127</v>
      </c>
    </row>
    <row r="4751" spans="1:4" x14ac:dyDescent="0.2">
      <c r="A4751" s="11">
        <v>94043</v>
      </c>
      <c r="B4751" s="11">
        <v>0</v>
      </c>
      <c r="C4751" s="11">
        <v>240</v>
      </c>
      <c r="D4751" s="11">
        <v>215</v>
      </c>
    </row>
    <row r="4752" spans="1:4" x14ac:dyDescent="0.2">
      <c r="A4752" s="11">
        <v>68216</v>
      </c>
      <c r="B4752" s="11">
        <v>0</v>
      </c>
      <c r="C4752" s="11">
        <v>631</v>
      </c>
      <c r="D4752" s="11">
        <v>401</v>
      </c>
    </row>
    <row r="4753" spans="1:4" x14ac:dyDescent="0.2">
      <c r="A4753" s="11">
        <v>80131</v>
      </c>
      <c r="B4753" s="11">
        <v>0</v>
      </c>
      <c r="C4753" s="11">
        <v>826</v>
      </c>
      <c r="D4753" s="11">
        <v>735</v>
      </c>
    </row>
    <row r="4754" spans="1:4" x14ac:dyDescent="0.2">
      <c r="A4754" s="11">
        <v>80998</v>
      </c>
      <c r="B4754" s="11">
        <v>0</v>
      </c>
      <c r="C4754" s="11">
        <v>696</v>
      </c>
      <c r="D4754" s="11">
        <v>467</v>
      </c>
    </row>
    <row r="4755" spans="1:4" x14ac:dyDescent="0.2">
      <c r="A4755" s="11">
        <v>87014</v>
      </c>
      <c r="B4755" s="11">
        <v>0</v>
      </c>
      <c r="C4755" s="11">
        <v>827</v>
      </c>
      <c r="D4755" s="11">
        <v>656</v>
      </c>
    </row>
    <row r="4756" spans="1:4" x14ac:dyDescent="0.2">
      <c r="A4756" s="11">
        <v>102900</v>
      </c>
      <c r="B4756" s="11">
        <v>0</v>
      </c>
      <c r="C4756" s="11">
        <v>912</v>
      </c>
      <c r="D4756" s="11">
        <v>383</v>
      </c>
    </row>
    <row r="4757" spans="1:4" x14ac:dyDescent="0.2">
      <c r="A4757" s="11">
        <v>80997</v>
      </c>
      <c r="B4757" s="11">
        <v>1</v>
      </c>
      <c r="C4757" s="11">
        <v>18</v>
      </c>
      <c r="D4757" s="11">
        <v>11</v>
      </c>
    </row>
    <row r="4758" spans="1:4" x14ac:dyDescent="0.2">
      <c r="A4758" s="11">
        <v>116989</v>
      </c>
      <c r="B4758" s="11">
        <v>1</v>
      </c>
      <c r="C4758" s="11">
        <v>24</v>
      </c>
      <c r="D4758" s="11">
        <v>22</v>
      </c>
    </row>
    <row r="4759" spans="1:4" x14ac:dyDescent="0.2">
      <c r="A4759" s="11">
        <v>43826</v>
      </c>
      <c r="B4759" s="11">
        <v>0</v>
      </c>
      <c r="C4759" s="11">
        <v>482</v>
      </c>
      <c r="D4759" s="11">
        <v>106</v>
      </c>
    </row>
    <row r="4760" spans="1:4" x14ac:dyDescent="0.2">
      <c r="A4760" s="11">
        <v>8769</v>
      </c>
      <c r="B4760" s="11">
        <v>1</v>
      </c>
      <c r="C4760" s="11">
        <v>761</v>
      </c>
      <c r="D4760" s="11">
        <v>201</v>
      </c>
    </row>
    <row r="4761" spans="1:4" x14ac:dyDescent="0.2">
      <c r="A4761" s="11">
        <v>104427</v>
      </c>
      <c r="B4761" s="11">
        <v>0</v>
      </c>
      <c r="C4761" s="11">
        <v>240</v>
      </c>
      <c r="D4761" s="11">
        <v>23</v>
      </c>
    </row>
    <row r="4762" spans="1:4" x14ac:dyDescent="0.2">
      <c r="A4762" s="11">
        <v>8770</v>
      </c>
      <c r="B4762" s="11">
        <v>0</v>
      </c>
      <c r="C4762" s="11">
        <v>172</v>
      </c>
      <c r="D4762" s="11">
        <v>107</v>
      </c>
    </row>
    <row r="4763" spans="1:4" x14ac:dyDescent="0.2">
      <c r="A4763" s="11">
        <v>94930</v>
      </c>
      <c r="B4763" s="11">
        <v>0</v>
      </c>
      <c r="C4763" s="11">
        <v>176</v>
      </c>
      <c r="D4763" s="11">
        <v>59</v>
      </c>
    </row>
    <row r="4764" spans="1:4" x14ac:dyDescent="0.2">
      <c r="A4764" s="11">
        <v>111576</v>
      </c>
      <c r="B4764" s="11">
        <v>1</v>
      </c>
      <c r="C4764" s="11">
        <v>388</v>
      </c>
      <c r="D4764" s="11">
        <v>13</v>
      </c>
    </row>
    <row r="4765" spans="1:4" x14ac:dyDescent="0.2">
      <c r="A4765" s="11">
        <v>71715</v>
      </c>
      <c r="B4765" s="11">
        <v>0</v>
      </c>
      <c r="C4765" s="11">
        <v>843</v>
      </c>
      <c r="D4765" s="11">
        <v>373</v>
      </c>
    </row>
    <row r="4766" spans="1:4" x14ac:dyDescent="0.2">
      <c r="A4766" s="11">
        <v>71710</v>
      </c>
      <c r="B4766" s="11">
        <v>1</v>
      </c>
      <c r="C4766" s="11">
        <v>446</v>
      </c>
      <c r="D4766" s="11">
        <v>64</v>
      </c>
    </row>
    <row r="4767" spans="1:4" x14ac:dyDescent="0.2">
      <c r="A4767" s="11">
        <v>102790</v>
      </c>
      <c r="B4767" s="11">
        <v>1</v>
      </c>
      <c r="C4767" s="11">
        <v>910</v>
      </c>
      <c r="D4767" s="11">
        <v>536</v>
      </c>
    </row>
    <row r="4768" spans="1:4" x14ac:dyDescent="0.2">
      <c r="A4768" s="11">
        <v>3518</v>
      </c>
      <c r="B4768" s="11">
        <v>1</v>
      </c>
      <c r="C4768" s="11">
        <v>634</v>
      </c>
      <c r="D4768" s="11">
        <v>629</v>
      </c>
    </row>
    <row r="4769" spans="1:4" x14ac:dyDescent="0.2">
      <c r="A4769" s="11">
        <v>18318</v>
      </c>
      <c r="B4769" s="11">
        <v>1</v>
      </c>
      <c r="C4769" s="11">
        <v>498</v>
      </c>
      <c r="D4769" s="11">
        <v>494</v>
      </c>
    </row>
    <row r="4770" spans="1:4" x14ac:dyDescent="0.2">
      <c r="A4770" s="11">
        <v>104220</v>
      </c>
      <c r="B4770" s="11">
        <v>0</v>
      </c>
      <c r="C4770" s="11">
        <v>966</v>
      </c>
      <c r="D4770" s="11">
        <v>481</v>
      </c>
    </row>
    <row r="4771" spans="1:4" x14ac:dyDescent="0.2">
      <c r="A4771" s="11">
        <v>106109</v>
      </c>
      <c r="B4771" s="11">
        <v>1</v>
      </c>
      <c r="C4771" s="11">
        <v>580</v>
      </c>
      <c r="D4771" s="11">
        <v>528</v>
      </c>
    </row>
    <row r="4772" spans="1:4" x14ac:dyDescent="0.2">
      <c r="A4772" s="11">
        <v>72162</v>
      </c>
      <c r="B4772" s="11">
        <v>1</v>
      </c>
      <c r="C4772" s="11">
        <v>353</v>
      </c>
      <c r="D4772" s="11">
        <v>311</v>
      </c>
    </row>
    <row r="4773" spans="1:4" x14ac:dyDescent="0.2">
      <c r="A4773" s="11">
        <v>104410</v>
      </c>
      <c r="B4773" s="11">
        <v>0</v>
      </c>
      <c r="C4773" s="11">
        <v>436</v>
      </c>
      <c r="D4773" s="11">
        <v>47</v>
      </c>
    </row>
    <row r="4774" spans="1:4" x14ac:dyDescent="0.2">
      <c r="A4774" s="11">
        <v>88825</v>
      </c>
      <c r="B4774" s="11">
        <v>1</v>
      </c>
      <c r="C4774" s="11">
        <v>540</v>
      </c>
      <c r="D4774" s="11">
        <v>154</v>
      </c>
    </row>
    <row r="4775" spans="1:4" x14ac:dyDescent="0.2">
      <c r="A4775" s="11">
        <v>13928</v>
      </c>
      <c r="B4775" s="11">
        <v>0</v>
      </c>
      <c r="C4775" s="11">
        <v>182</v>
      </c>
      <c r="D4775" s="11">
        <v>138</v>
      </c>
    </row>
    <row r="4776" spans="1:4" x14ac:dyDescent="0.2">
      <c r="A4776" s="11">
        <v>45368</v>
      </c>
      <c r="B4776" s="11">
        <v>1</v>
      </c>
      <c r="C4776" s="11">
        <v>24</v>
      </c>
      <c r="D4776" s="11">
        <v>8</v>
      </c>
    </row>
    <row r="4777" spans="1:4" x14ac:dyDescent="0.2">
      <c r="A4777" s="11">
        <v>119732</v>
      </c>
      <c r="B4777" s="11">
        <v>1</v>
      </c>
      <c r="C4777" s="11">
        <v>307</v>
      </c>
      <c r="D4777" s="11">
        <v>264</v>
      </c>
    </row>
    <row r="4778" spans="1:4" x14ac:dyDescent="0.2">
      <c r="A4778" s="11">
        <v>90467</v>
      </c>
      <c r="B4778" s="11">
        <v>0</v>
      </c>
      <c r="C4778" s="11">
        <v>98</v>
      </c>
      <c r="D4778" s="11">
        <v>77</v>
      </c>
    </row>
    <row r="4779" spans="1:4" x14ac:dyDescent="0.2">
      <c r="A4779" s="11">
        <v>119874</v>
      </c>
      <c r="B4779" s="11">
        <v>0</v>
      </c>
      <c r="C4779" s="11">
        <v>738</v>
      </c>
      <c r="D4779" s="11">
        <v>35</v>
      </c>
    </row>
    <row r="4780" spans="1:4" x14ac:dyDescent="0.2">
      <c r="A4780" s="11">
        <v>121316</v>
      </c>
      <c r="B4780" s="11">
        <v>1</v>
      </c>
      <c r="C4780" s="11">
        <v>878</v>
      </c>
      <c r="D4780" s="11">
        <v>406</v>
      </c>
    </row>
    <row r="4781" spans="1:4" x14ac:dyDescent="0.2">
      <c r="A4781" s="11">
        <v>77390</v>
      </c>
      <c r="B4781" s="11">
        <v>0</v>
      </c>
      <c r="C4781" s="11">
        <v>676</v>
      </c>
      <c r="D4781" s="11">
        <v>507</v>
      </c>
    </row>
    <row r="4782" spans="1:4" x14ac:dyDescent="0.2">
      <c r="A4782" s="11">
        <v>11444</v>
      </c>
      <c r="B4782" s="11">
        <v>0</v>
      </c>
      <c r="C4782" s="11">
        <v>890</v>
      </c>
      <c r="D4782" s="11">
        <v>610</v>
      </c>
    </row>
    <row r="4783" spans="1:4" x14ac:dyDescent="0.2">
      <c r="A4783" s="11">
        <v>74416</v>
      </c>
      <c r="B4783" s="11">
        <v>0</v>
      </c>
      <c r="C4783" s="11">
        <v>733</v>
      </c>
      <c r="D4783" s="11">
        <v>157</v>
      </c>
    </row>
    <row r="4784" spans="1:4" x14ac:dyDescent="0.2">
      <c r="A4784" s="11">
        <v>75323</v>
      </c>
      <c r="B4784" s="11">
        <v>1</v>
      </c>
      <c r="C4784" s="11">
        <v>327</v>
      </c>
      <c r="D4784" s="11">
        <v>164</v>
      </c>
    </row>
    <row r="4785" spans="1:4" x14ac:dyDescent="0.2">
      <c r="A4785" s="11">
        <v>86619</v>
      </c>
      <c r="B4785" s="11">
        <v>0</v>
      </c>
      <c r="C4785" s="11">
        <v>37</v>
      </c>
      <c r="D4785" s="11">
        <v>2</v>
      </c>
    </row>
    <row r="4786" spans="1:4" x14ac:dyDescent="0.2">
      <c r="A4786" s="11">
        <v>119801</v>
      </c>
      <c r="B4786" s="11">
        <v>1</v>
      </c>
      <c r="C4786" s="11">
        <v>562</v>
      </c>
      <c r="D4786" s="11">
        <v>278</v>
      </c>
    </row>
    <row r="4787" spans="1:4" x14ac:dyDescent="0.2">
      <c r="A4787" s="11">
        <v>126576</v>
      </c>
      <c r="B4787" s="11">
        <v>0</v>
      </c>
      <c r="C4787" s="11">
        <v>792</v>
      </c>
      <c r="D4787" s="11">
        <v>719</v>
      </c>
    </row>
    <row r="4788" spans="1:4" x14ac:dyDescent="0.2">
      <c r="A4788" s="11">
        <v>108841</v>
      </c>
      <c r="B4788" s="11">
        <v>1</v>
      </c>
      <c r="C4788" s="11">
        <v>99</v>
      </c>
      <c r="D4788" s="11">
        <v>59</v>
      </c>
    </row>
    <row r="4789" spans="1:4" x14ac:dyDescent="0.2">
      <c r="A4789" s="11">
        <v>82820</v>
      </c>
      <c r="B4789" s="11">
        <v>1</v>
      </c>
      <c r="C4789" s="11">
        <v>399</v>
      </c>
      <c r="D4789" s="11">
        <v>210</v>
      </c>
    </row>
    <row r="4790" spans="1:4" x14ac:dyDescent="0.2">
      <c r="A4790" s="11">
        <v>116826</v>
      </c>
      <c r="B4790" s="11">
        <v>1</v>
      </c>
      <c r="C4790" s="11">
        <v>861</v>
      </c>
      <c r="D4790" s="11">
        <v>274</v>
      </c>
    </row>
    <row r="4791" spans="1:4" x14ac:dyDescent="0.2">
      <c r="A4791" s="11">
        <v>126965</v>
      </c>
      <c r="B4791" s="11">
        <v>1</v>
      </c>
      <c r="C4791" s="11">
        <v>552</v>
      </c>
      <c r="D4791" s="11">
        <v>211</v>
      </c>
    </row>
    <row r="4792" spans="1:4" x14ac:dyDescent="0.2">
      <c r="A4792" s="11">
        <v>103795</v>
      </c>
      <c r="B4792" s="11">
        <v>0</v>
      </c>
      <c r="C4792" s="11">
        <v>326</v>
      </c>
      <c r="D4792" s="11">
        <v>53</v>
      </c>
    </row>
    <row r="4793" spans="1:4" x14ac:dyDescent="0.2">
      <c r="A4793" s="11">
        <v>116821</v>
      </c>
      <c r="B4793" s="11">
        <v>0</v>
      </c>
      <c r="C4793" s="11">
        <v>285</v>
      </c>
      <c r="D4793" s="11">
        <v>85</v>
      </c>
    </row>
    <row r="4794" spans="1:4" x14ac:dyDescent="0.2">
      <c r="A4794" s="11">
        <v>126577</v>
      </c>
      <c r="B4794" s="11">
        <v>0</v>
      </c>
      <c r="C4794" s="11">
        <v>3</v>
      </c>
      <c r="D4794" s="11">
        <v>1</v>
      </c>
    </row>
    <row r="4795" spans="1:4" x14ac:dyDescent="0.2">
      <c r="A4795" s="11">
        <v>82806</v>
      </c>
      <c r="B4795" s="11">
        <v>0</v>
      </c>
      <c r="C4795" s="11">
        <v>800</v>
      </c>
      <c r="D4795" s="11">
        <v>191</v>
      </c>
    </row>
    <row r="4796" spans="1:4" x14ac:dyDescent="0.2">
      <c r="A4796" s="11">
        <v>68099</v>
      </c>
      <c r="B4796" s="11">
        <v>1</v>
      </c>
      <c r="C4796" s="11">
        <v>141</v>
      </c>
      <c r="D4796" s="11">
        <v>25</v>
      </c>
    </row>
    <row r="4797" spans="1:4" x14ac:dyDescent="0.2">
      <c r="A4797" s="11">
        <v>82827</v>
      </c>
      <c r="B4797" s="11">
        <v>0</v>
      </c>
      <c r="C4797" s="11">
        <v>635</v>
      </c>
      <c r="D4797" s="11">
        <v>183</v>
      </c>
    </row>
    <row r="4798" spans="1:4" x14ac:dyDescent="0.2">
      <c r="A4798" s="11">
        <v>77127</v>
      </c>
      <c r="B4798" s="11">
        <v>1</v>
      </c>
      <c r="C4798" s="11">
        <v>774</v>
      </c>
      <c r="D4798" s="11">
        <v>512</v>
      </c>
    </row>
    <row r="4799" spans="1:4" x14ac:dyDescent="0.2">
      <c r="A4799" s="11">
        <v>69002</v>
      </c>
      <c r="B4799" s="11">
        <v>1</v>
      </c>
      <c r="C4799" s="11">
        <v>42</v>
      </c>
      <c r="D4799" s="11">
        <v>40</v>
      </c>
    </row>
    <row r="4800" spans="1:4" x14ac:dyDescent="0.2">
      <c r="A4800" s="11">
        <v>119847</v>
      </c>
      <c r="B4800" s="11">
        <v>0</v>
      </c>
      <c r="C4800" s="11">
        <v>177</v>
      </c>
      <c r="D4800" s="11">
        <v>103</v>
      </c>
    </row>
    <row r="4801" spans="1:4" x14ac:dyDescent="0.2">
      <c r="A4801" s="11">
        <v>11446</v>
      </c>
      <c r="B4801" s="11">
        <v>1</v>
      </c>
      <c r="C4801" s="11">
        <v>935</v>
      </c>
      <c r="D4801" s="11">
        <v>672</v>
      </c>
    </row>
    <row r="4802" spans="1:4" x14ac:dyDescent="0.2">
      <c r="A4802" s="11">
        <v>30628</v>
      </c>
      <c r="B4802" s="11">
        <v>0</v>
      </c>
      <c r="C4802" s="11">
        <v>494</v>
      </c>
      <c r="D4802" s="11">
        <v>289</v>
      </c>
    </row>
    <row r="4803" spans="1:4" x14ac:dyDescent="0.2">
      <c r="A4803" s="11">
        <v>113003</v>
      </c>
      <c r="B4803" s="11">
        <v>0</v>
      </c>
      <c r="C4803" s="11">
        <v>647</v>
      </c>
      <c r="D4803" s="11">
        <v>396</v>
      </c>
    </row>
    <row r="4804" spans="1:4" x14ac:dyDescent="0.2">
      <c r="A4804" s="11">
        <v>30631</v>
      </c>
      <c r="B4804" s="11">
        <v>1</v>
      </c>
      <c r="C4804" s="11">
        <v>894</v>
      </c>
      <c r="D4804" s="11">
        <v>849</v>
      </c>
    </row>
    <row r="4805" spans="1:4" x14ac:dyDescent="0.2">
      <c r="A4805" s="11">
        <v>188351</v>
      </c>
      <c r="B4805" s="11">
        <v>0</v>
      </c>
      <c r="C4805" s="11">
        <v>506</v>
      </c>
      <c r="D4805" s="11">
        <v>138</v>
      </c>
    </row>
    <row r="4806" spans="1:4" x14ac:dyDescent="0.2">
      <c r="A4806" s="11">
        <v>67025</v>
      </c>
      <c r="B4806" s="11">
        <v>0</v>
      </c>
      <c r="C4806" s="11">
        <v>63</v>
      </c>
      <c r="D4806" s="11">
        <v>55</v>
      </c>
    </row>
    <row r="4807" spans="1:4" x14ac:dyDescent="0.2">
      <c r="A4807" s="11">
        <v>119797</v>
      </c>
      <c r="B4807" s="11">
        <v>1</v>
      </c>
      <c r="C4807" s="11">
        <v>890</v>
      </c>
      <c r="D4807" s="11">
        <v>358</v>
      </c>
    </row>
    <row r="4808" spans="1:4" x14ac:dyDescent="0.2">
      <c r="A4808" s="11">
        <v>3592</v>
      </c>
      <c r="B4808" s="11">
        <v>1</v>
      </c>
      <c r="C4808" s="11">
        <v>156</v>
      </c>
      <c r="D4808" s="11">
        <v>114</v>
      </c>
    </row>
    <row r="4809" spans="1:4" x14ac:dyDescent="0.2">
      <c r="A4809" s="11">
        <v>3586</v>
      </c>
      <c r="B4809" s="11">
        <v>0</v>
      </c>
      <c r="C4809" s="11">
        <v>24</v>
      </c>
      <c r="D4809" s="11">
        <v>23</v>
      </c>
    </row>
    <row r="4810" spans="1:4" x14ac:dyDescent="0.2">
      <c r="A4810" s="11">
        <v>3591</v>
      </c>
      <c r="B4810" s="11">
        <v>0</v>
      </c>
      <c r="C4810" s="11">
        <v>766</v>
      </c>
      <c r="D4810" s="11">
        <v>104</v>
      </c>
    </row>
    <row r="4811" spans="1:4" x14ac:dyDescent="0.2">
      <c r="A4811" s="11">
        <v>73847</v>
      </c>
      <c r="B4811" s="11">
        <v>1</v>
      </c>
      <c r="C4811" s="11">
        <v>517</v>
      </c>
      <c r="D4811" s="11">
        <v>286</v>
      </c>
    </row>
    <row r="4812" spans="1:4" x14ac:dyDescent="0.2">
      <c r="A4812" s="11">
        <v>3590</v>
      </c>
      <c r="B4812" s="11">
        <v>0</v>
      </c>
      <c r="C4812" s="11">
        <v>170</v>
      </c>
      <c r="D4812" s="11">
        <v>157</v>
      </c>
    </row>
    <row r="4813" spans="1:4" x14ac:dyDescent="0.2">
      <c r="A4813" s="11">
        <v>116903</v>
      </c>
      <c r="B4813" s="11">
        <v>0</v>
      </c>
      <c r="C4813" s="11">
        <v>419</v>
      </c>
      <c r="D4813" s="11">
        <v>320</v>
      </c>
    </row>
    <row r="4814" spans="1:4" x14ac:dyDescent="0.2">
      <c r="A4814" s="11">
        <v>116780</v>
      </c>
      <c r="B4814" s="11">
        <v>0</v>
      </c>
      <c r="C4814" s="11">
        <v>450</v>
      </c>
      <c r="D4814" s="11">
        <v>344</v>
      </c>
    </row>
    <row r="4815" spans="1:4" x14ac:dyDescent="0.2">
      <c r="A4815" s="11">
        <v>114912</v>
      </c>
      <c r="B4815" s="11">
        <v>1</v>
      </c>
      <c r="C4815" s="11">
        <v>626</v>
      </c>
      <c r="D4815" s="11">
        <v>623</v>
      </c>
    </row>
    <row r="4816" spans="1:4" x14ac:dyDescent="0.2">
      <c r="A4816" s="11">
        <v>111970</v>
      </c>
      <c r="B4816" s="11">
        <v>1</v>
      </c>
      <c r="C4816" s="11">
        <v>535</v>
      </c>
      <c r="D4816" s="11">
        <v>525</v>
      </c>
    </row>
    <row r="4817" spans="1:4" x14ac:dyDescent="0.2">
      <c r="A4817" s="11">
        <v>126973</v>
      </c>
      <c r="B4817" s="11">
        <v>1</v>
      </c>
      <c r="C4817" s="11">
        <v>803</v>
      </c>
      <c r="D4817" s="11">
        <v>663</v>
      </c>
    </row>
    <row r="4818" spans="1:4" x14ac:dyDescent="0.2">
      <c r="A4818" s="11">
        <v>116964</v>
      </c>
      <c r="B4818" s="11">
        <v>0</v>
      </c>
      <c r="C4818" s="11">
        <v>138</v>
      </c>
      <c r="D4818" s="11">
        <v>115</v>
      </c>
    </row>
    <row r="4819" spans="1:4" x14ac:dyDescent="0.2">
      <c r="A4819" s="11">
        <v>122340</v>
      </c>
      <c r="B4819" s="11">
        <v>0</v>
      </c>
      <c r="C4819" s="11">
        <v>318</v>
      </c>
      <c r="D4819" s="11">
        <v>154</v>
      </c>
    </row>
    <row r="4820" spans="1:4" x14ac:dyDescent="0.2">
      <c r="A4820" s="11">
        <v>116963</v>
      </c>
      <c r="B4820" s="11">
        <v>0</v>
      </c>
      <c r="C4820" s="11">
        <v>372</v>
      </c>
      <c r="D4820" s="11">
        <v>151</v>
      </c>
    </row>
    <row r="4821" spans="1:4" x14ac:dyDescent="0.2">
      <c r="A4821" s="11">
        <v>120241</v>
      </c>
      <c r="B4821" s="11">
        <v>1</v>
      </c>
      <c r="C4821" s="11">
        <v>929</v>
      </c>
      <c r="D4821" s="11">
        <v>820</v>
      </c>
    </row>
    <row r="4822" spans="1:4" x14ac:dyDescent="0.2">
      <c r="A4822" s="11">
        <v>120205</v>
      </c>
      <c r="B4822" s="11">
        <v>0</v>
      </c>
      <c r="C4822" s="11">
        <v>843</v>
      </c>
      <c r="D4822" s="11">
        <v>243</v>
      </c>
    </row>
    <row r="4823" spans="1:4" x14ac:dyDescent="0.2">
      <c r="A4823" s="11">
        <v>104162</v>
      </c>
      <c r="B4823" s="11">
        <v>1</v>
      </c>
      <c r="C4823" s="11">
        <v>505</v>
      </c>
      <c r="D4823" s="11">
        <v>348</v>
      </c>
    </row>
    <row r="4824" spans="1:4" x14ac:dyDescent="0.2">
      <c r="A4824" s="11">
        <v>110792</v>
      </c>
      <c r="B4824" s="11">
        <v>0</v>
      </c>
      <c r="C4824" s="11">
        <v>439</v>
      </c>
      <c r="D4824" s="11">
        <v>343</v>
      </c>
    </row>
    <row r="4825" spans="1:4" x14ac:dyDescent="0.2">
      <c r="A4825" s="11">
        <v>104169</v>
      </c>
      <c r="B4825" s="11">
        <v>0</v>
      </c>
      <c r="C4825" s="11">
        <v>313</v>
      </c>
      <c r="D4825" s="11">
        <v>235</v>
      </c>
    </row>
    <row r="4826" spans="1:4" x14ac:dyDescent="0.2">
      <c r="A4826" s="11">
        <v>111957</v>
      </c>
      <c r="B4826" s="11">
        <v>0</v>
      </c>
      <c r="C4826" s="11">
        <v>498</v>
      </c>
      <c r="D4826" s="11">
        <v>214</v>
      </c>
    </row>
    <row r="4827" spans="1:4" x14ac:dyDescent="0.2">
      <c r="A4827" s="11">
        <v>89201</v>
      </c>
      <c r="B4827" s="11">
        <v>0</v>
      </c>
      <c r="C4827" s="11">
        <v>634</v>
      </c>
      <c r="D4827" s="11">
        <v>386</v>
      </c>
    </row>
    <row r="4828" spans="1:4" x14ac:dyDescent="0.2">
      <c r="A4828" s="11">
        <v>87305</v>
      </c>
      <c r="B4828" s="11">
        <v>1</v>
      </c>
      <c r="C4828" s="11">
        <v>503</v>
      </c>
      <c r="D4828" s="11">
        <v>421</v>
      </c>
    </row>
    <row r="4829" spans="1:4" x14ac:dyDescent="0.2">
      <c r="A4829" s="11">
        <v>3480</v>
      </c>
      <c r="B4829" s="11">
        <v>1</v>
      </c>
      <c r="C4829" s="11">
        <v>658</v>
      </c>
      <c r="D4829" s="11">
        <v>14</v>
      </c>
    </row>
    <row r="4830" spans="1:4" x14ac:dyDescent="0.2">
      <c r="A4830" s="11">
        <v>116817</v>
      </c>
      <c r="B4830" s="11">
        <v>0</v>
      </c>
      <c r="C4830" s="11">
        <v>351</v>
      </c>
      <c r="D4830" s="11">
        <v>191</v>
      </c>
    </row>
    <row r="4831" spans="1:4" x14ac:dyDescent="0.2">
      <c r="A4831" s="11">
        <v>47209</v>
      </c>
      <c r="B4831" s="11">
        <v>0</v>
      </c>
      <c r="C4831" s="11">
        <v>468</v>
      </c>
      <c r="D4831" s="11">
        <v>385</v>
      </c>
    </row>
    <row r="4832" spans="1:4" x14ac:dyDescent="0.2">
      <c r="A4832" s="11">
        <v>68213</v>
      </c>
      <c r="B4832" s="11">
        <v>1</v>
      </c>
      <c r="C4832" s="11">
        <v>568</v>
      </c>
      <c r="D4832" s="11">
        <v>94</v>
      </c>
    </row>
    <row r="4833" spans="1:4" x14ac:dyDescent="0.2">
      <c r="A4833" s="11">
        <v>100999</v>
      </c>
      <c r="B4833" s="11">
        <v>0</v>
      </c>
      <c r="C4833" s="11">
        <v>717</v>
      </c>
      <c r="D4833" s="11">
        <v>242</v>
      </c>
    </row>
    <row r="4834" spans="1:4" x14ac:dyDescent="0.2">
      <c r="A4834" s="11">
        <v>119241</v>
      </c>
      <c r="B4834" s="11">
        <v>1</v>
      </c>
      <c r="C4834" s="11">
        <v>779</v>
      </c>
      <c r="D4834" s="11">
        <v>177</v>
      </c>
    </row>
    <row r="4835" spans="1:4" x14ac:dyDescent="0.2">
      <c r="A4835" s="11">
        <v>133917</v>
      </c>
      <c r="B4835" s="11">
        <v>1</v>
      </c>
      <c r="C4835" s="11">
        <v>152</v>
      </c>
      <c r="D4835" s="11">
        <v>18</v>
      </c>
    </row>
    <row r="4836" spans="1:4" x14ac:dyDescent="0.2">
      <c r="A4836" s="11">
        <v>128334</v>
      </c>
      <c r="B4836" s="11">
        <v>1</v>
      </c>
      <c r="C4836" s="11">
        <v>614</v>
      </c>
      <c r="D4836" s="11">
        <v>441</v>
      </c>
    </row>
    <row r="4837" spans="1:4" x14ac:dyDescent="0.2">
      <c r="A4837" s="11">
        <v>113235</v>
      </c>
      <c r="B4837" s="11">
        <v>1</v>
      </c>
      <c r="C4837" s="11">
        <v>769</v>
      </c>
      <c r="D4837" s="11">
        <v>449</v>
      </c>
    </row>
    <row r="4838" spans="1:4" x14ac:dyDescent="0.2">
      <c r="A4838" s="11">
        <v>113249</v>
      </c>
      <c r="B4838" s="11">
        <v>0</v>
      </c>
      <c r="C4838" s="11">
        <v>549</v>
      </c>
      <c r="D4838" s="11">
        <v>281</v>
      </c>
    </row>
    <row r="4839" spans="1:4" x14ac:dyDescent="0.2">
      <c r="A4839" s="11">
        <v>89210</v>
      </c>
      <c r="B4839" s="11">
        <v>1</v>
      </c>
      <c r="C4839" s="11">
        <v>300</v>
      </c>
      <c r="D4839" s="11">
        <v>166</v>
      </c>
    </row>
    <row r="4840" spans="1:4" x14ac:dyDescent="0.2">
      <c r="A4840" s="11">
        <v>104170</v>
      </c>
      <c r="B4840" s="11">
        <v>1</v>
      </c>
      <c r="C4840" s="11">
        <v>272</v>
      </c>
      <c r="D4840" s="11">
        <v>42</v>
      </c>
    </row>
    <row r="4841" spans="1:4" x14ac:dyDescent="0.2">
      <c r="A4841" s="11">
        <v>18671</v>
      </c>
      <c r="B4841" s="11">
        <v>1</v>
      </c>
      <c r="C4841" s="11">
        <v>540</v>
      </c>
      <c r="D4841" s="11">
        <v>89</v>
      </c>
    </row>
    <row r="4842" spans="1:4" x14ac:dyDescent="0.2">
      <c r="A4842" s="11">
        <v>83804</v>
      </c>
      <c r="B4842" s="11">
        <v>0</v>
      </c>
      <c r="C4842" s="11">
        <v>190</v>
      </c>
      <c r="D4842" s="11">
        <v>81</v>
      </c>
    </row>
    <row r="4843" spans="1:4" x14ac:dyDescent="0.2">
      <c r="A4843" s="11">
        <v>104415</v>
      </c>
      <c r="B4843" s="11">
        <v>0</v>
      </c>
      <c r="C4843" s="11">
        <v>482</v>
      </c>
      <c r="D4843" s="11">
        <v>202</v>
      </c>
    </row>
    <row r="4844" spans="1:4" x14ac:dyDescent="0.2">
      <c r="A4844" s="11">
        <v>78351</v>
      </c>
      <c r="B4844" s="11">
        <v>1</v>
      </c>
      <c r="C4844" s="11">
        <v>935</v>
      </c>
      <c r="D4844" s="11">
        <v>488</v>
      </c>
    </row>
    <row r="4845" spans="1:4" x14ac:dyDescent="0.2">
      <c r="A4845" s="11">
        <v>112174</v>
      </c>
      <c r="B4845" s="11">
        <v>1</v>
      </c>
      <c r="C4845" s="11">
        <v>261</v>
      </c>
      <c r="D4845" s="11">
        <v>259</v>
      </c>
    </row>
    <row r="4846" spans="1:4" x14ac:dyDescent="0.2">
      <c r="A4846" s="11">
        <v>120248</v>
      </c>
      <c r="B4846" s="11">
        <v>0</v>
      </c>
      <c r="C4846" s="11">
        <v>319</v>
      </c>
      <c r="D4846" s="11">
        <v>15</v>
      </c>
    </row>
    <row r="4847" spans="1:4" x14ac:dyDescent="0.2">
      <c r="A4847" s="11">
        <v>18672</v>
      </c>
      <c r="B4847" s="11">
        <v>0</v>
      </c>
      <c r="C4847" s="11">
        <v>829</v>
      </c>
      <c r="D4847" s="11">
        <v>247</v>
      </c>
    </row>
    <row r="4848" spans="1:4" x14ac:dyDescent="0.2">
      <c r="A4848" s="11">
        <v>13517</v>
      </c>
      <c r="B4848" s="11">
        <v>1</v>
      </c>
      <c r="C4848" s="11">
        <v>251</v>
      </c>
      <c r="D4848" s="11">
        <v>80</v>
      </c>
    </row>
    <row r="4849" spans="1:4" x14ac:dyDescent="0.2">
      <c r="A4849" s="11">
        <v>119896</v>
      </c>
      <c r="B4849" s="11">
        <v>1</v>
      </c>
      <c r="C4849" s="11">
        <v>671</v>
      </c>
      <c r="D4849" s="11">
        <v>620</v>
      </c>
    </row>
    <row r="4850" spans="1:4" x14ac:dyDescent="0.2">
      <c r="A4850" s="11">
        <v>120249</v>
      </c>
      <c r="B4850" s="11">
        <v>1</v>
      </c>
      <c r="C4850" s="11">
        <v>236</v>
      </c>
      <c r="D4850" s="11">
        <v>97</v>
      </c>
    </row>
    <row r="4851" spans="1:4" x14ac:dyDescent="0.2">
      <c r="A4851" s="11">
        <v>78352</v>
      </c>
      <c r="B4851" s="11">
        <v>1</v>
      </c>
      <c r="C4851" s="11">
        <v>66</v>
      </c>
      <c r="D4851" s="11">
        <v>13</v>
      </c>
    </row>
    <row r="4852" spans="1:4" x14ac:dyDescent="0.2">
      <c r="A4852" s="11">
        <v>45630</v>
      </c>
      <c r="B4852" s="11">
        <v>1</v>
      </c>
      <c r="C4852" s="11">
        <v>744</v>
      </c>
      <c r="D4852" s="11">
        <v>250</v>
      </c>
    </row>
    <row r="4853" spans="1:4" x14ac:dyDescent="0.2">
      <c r="A4853" s="11">
        <v>99726</v>
      </c>
      <c r="B4853" s="11">
        <v>1</v>
      </c>
      <c r="C4853" s="11">
        <v>865</v>
      </c>
      <c r="D4853" s="11">
        <v>178</v>
      </c>
    </row>
    <row r="4854" spans="1:4" x14ac:dyDescent="0.2">
      <c r="A4854" s="11">
        <v>88619</v>
      </c>
      <c r="B4854" s="11">
        <v>1</v>
      </c>
      <c r="C4854" s="11">
        <v>402</v>
      </c>
      <c r="D4854" s="11">
        <v>335</v>
      </c>
    </row>
    <row r="4855" spans="1:4" x14ac:dyDescent="0.2">
      <c r="A4855" s="11">
        <v>73430</v>
      </c>
      <c r="B4855" s="11">
        <v>1</v>
      </c>
      <c r="C4855" s="11">
        <v>271</v>
      </c>
      <c r="D4855" s="11">
        <v>202</v>
      </c>
    </row>
    <row r="4856" spans="1:4" x14ac:dyDescent="0.2">
      <c r="A4856" s="11">
        <v>98939</v>
      </c>
      <c r="B4856" s="11">
        <v>1</v>
      </c>
      <c r="C4856" s="11">
        <v>870</v>
      </c>
      <c r="D4856" s="11">
        <v>58</v>
      </c>
    </row>
    <row r="4857" spans="1:4" x14ac:dyDescent="0.2">
      <c r="A4857" s="11">
        <v>45826</v>
      </c>
      <c r="B4857" s="11">
        <v>0</v>
      </c>
      <c r="C4857" s="11">
        <v>418</v>
      </c>
      <c r="D4857" s="11">
        <v>366</v>
      </c>
    </row>
    <row r="4858" spans="1:4" x14ac:dyDescent="0.2">
      <c r="A4858" s="11">
        <v>100797</v>
      </c>
      <c r="B4858" s="11">
        <v>1</v>
      </c>
      <c r="C4858" s="11">
        <v>696</v>
      </c>
      <c r="D4858" s="11">
        <v>270</v>
      </c>
    </row>
    <row r="4859" spans="1:4" x14ac:dyDescent="0.2">
      <c r="A4859" s="11">
        <v>104429</v>
      </c>
      <c r="B4859" s="11">
        <v>0</v>
      </c>
      <c r="C4859" s="11">
        <v>362</v>
      </c>
      <c r="D4859" s="11">
        <v>198</v>
      </c>
    </row>
    <row r="4860" spans="1:4" x14ac:dyDescent="0.2">
      <c r="A4860" s="11">
        <v>119806</v>
      </c>
      <c r="B4860" s="11">
        <v>0</v>
      </c>
      <c r="C4860" s="11">
        <v>292</v>
      </c>
      <c r="D4860" s="11">
        <v>146</v>
      </c>
    </row>
    <row r="4861" spans="1:4" x14ac:dyDescent="0.2">
      <c r="A4861" s="11">
        <v>120734</v>
      </c>
      <c r="B4861" s="11">
        <v>0</v>
      </c>
      <c r="C4861" s="11">
        <v>399</v>
      </c>
      <c r="D4861" s="11">
        <v>65</v>
      </c>
    </row>
    <row r="4862" spans="1:4" x14ac:dyDescent="0.2">
      <c r="A4862" s="11">
        <v>104423</v>
      </c>
      <c r="B4862" s="11">
        <v>0</v>
      </c>
      <c r="C4862" s="11">
        <v>694</v>
      </c>
      <c r="D4862" s="11">
        <v>204</v>
      </c>
    </row>
    <row r="4863" spans="1:4" x14ac:dyDescent="0.2">
      <c r="A4863" s="11">
        <v>120286</v>
      </c>
      <c r="B4863" s="11">
        <v>0</v>
      </c>
      <c r="C4863" s="11">
        <v>653</v>
      </c>
      <c r="D4863" s="11">
        <v>102</v>
      </c>
    </row>
    <row r="4864" spans="1:4" x14ac:dyDescent="0.2">
      <c r="A4864" s="11">
        <v>81838</v>
      </c>
      <c r="B4864" s="11">
        <v>1</v>
      </c>
      <c r="C4864" s="11">
        <v>8</v>
      </c>
      <c r="D4864" s="11">
        <v>4</v>
      </c>
    </row>
    <row r="4865" spans="1:4" x14ac:dyDescent="0.2">
      <c r="A4865" s="11">
        <v>117718</v>
      </c>
      <c r="B4865" s="11">
        <v>1</v>
      </c>
      <c r="C4865" s="11">
        <v>339</v>
      </c>
      <c r="D4865" s="11">
        <v>244</v>
      </c>
    </row>
    <row r="4866" spans="1:4" x14ac:dyDescent="0.2">
      <c r="A4866" s="11">
        <v>70611</v>
      </c>
      <c r="B4866" s="11">
        <v>1</v>
      </c>
      <c r="C4866" s="11">
        <v>672</v>
      </c>
      <c r="D4866" s="11">
        <v>596</v>
      </c>
    </row>
    <row r="4867" spans="1:4" x14ac:dyDescent="0.2">
      <c r="A4867" s="11">
        <v>110848</v>
      </c>
      <c r="B4867" s="11">
        <v>0</v>
      </c>
      <c r="C4867" s="11">
        <v>610</v>
      </c>
      <c r="D4867" s="11">
        <v>288</v>
      </c>
    </row>
    <row r="4868" spans="1:4" x14ac:dyDescent="0.2">
      <c r="A4868" s="11">
        <v>107925</v>
      </c>
      <c r="B4868" s="11">
        <v>1</v>
      </c>
      <c r="C4868" s="11">
        <v>537</v>
      </c>
      <c r="D4868" s="11">
        <v>343</v>
      </c>
    </row>
    <row r="4869" spans="1:4" x14ac:dyDescent="0.2">
      <c r="A4869" s="11">
        <v>156038</v>
      </c>
      <c r="B4869" s="11">
        <v>0</v>
      </c>
      <c r="C4869" s="11">
        <v>737</v>
      </c>
      <c r="D4869" s="11">
        <v>644</v>
      </c>
    </row>
    <row r="4870" spans="1:4" x14ac:dyDescent="0.2">
      <c r="A4870" s="11">
        <v>117392</v>
      </c>
      <c r="B4870" s="11">
        <v>0</v>
      </c>
      <c r="C4870" s="11">
        <v>48</v>
      </c>
      <c r="D4870" s="11">
        <v>35</v>
      </c>
    </row>
    <row r="4871" spans="1:4" x14ac:dyDescent="0.2">
      <c r="A4871" s="11">
        <v>86620</v>
      </c>
      <c r="B4871" s="11">
        <v>1</v>
      </c>
      <c r="C4871" s="11">
        <v>270</v>
      </c>
      <c r="D4871" s="11">
        <v>9</v>
      </c>
    </row>
    <row r="4872" spans="1:4" x14ac:dyDescent="0.2">
      <c r="A4872" s="11">
        <v>27871</v>
      </c>
      <c r="B4872" s="11">
        <v>0</v>
      </c>
      <c r="C4872" s="11">
        <v>542</v>
      </c>
      <c r="D4872" s="11">
        <v>416</v>
      </c>
    </row>
    <row r="4873" spans="1:4" x14ac:dyDescent="0.2">
      <c r="A4873" s="11">
        <v>82874</v>
      </c>
      <c r="B4873" s="11">
        <v>0</v>
      </c>
      <c r="C4873" s="11">
        <v>378</v>
      </c>
      <c r="D4873" s="11">
        <v>59</v>
      </c>
    </row>
    <row r="4874" spans="1:4" x14ac:dyDescent="0.2">
      <c r="A4874" s="11">
        <v>120292</v>
      </c>
      <c r="B4874" s="11">
        <v>0</v>
      </c>
      <c r="C4874" s="11">
        <v>388</v>
      </c>
      <c r="D4874" s="11">
        <v>43</v>
      </c>
    </row>
    <row r="4875" spans="1:4" x14ac:dyDescent="0.2">
      <c r="A4875" s="11">
        <v>120293</v>
      </c>
      <c r="B4875" s="11">
        <v>0</v>
      </c>
      <c r="C4875" s="11">
        <v>925</v>
      </c>
      <c r="D4875" s="11">
        <v>461</v>
      </c>
    </row>
    <row r="4876" spans="1:4" x14ac:dyDescent="0.2">
      <c r="A4876" s="11">
        <v>44522</v>
      </c>
      <c r="B4876" s="11">
        <v>0</v>
      </c>
      <c r="C4876" s="11">
        <v>588</v>
      </c>
      <c r="D4876" s="11">
        <v>450</v>
      </c>
    </row>
    <row r="4877" spans="1:4" x14ac:dyDescent="0.2">
      <c r="A4877" s="11">
        <v>143999</v>
      </c>
      <c r="B4877" s="11">
        <v>1</v>
      </c>
      <c r="C4877" s="11">
        <v>900</v>
      </c>
      <c r="D4877" s="11">
        <v>114</v>
      </c>
    </row>
    <row r="4878" spans="1:4" x14ac:dyDescent="0.2">
      <c r="A4878" s="11">
        <v>144000</v>
      </c>
      <c r="B4878" s="11">
        <v>0</v>
      </c>
      <c r="C4878" s="11">
        <v>759</v>
      </c>
      <c r="D4878" s="11">
        <v>54</v>
      </c>
    </row>
    <row r="4879" spans="1:4" x14ac:dyDescent="0.2">
      <c r="A4879" s="11">
        <v>91236</v>
      </c>
      <c r="B4879" s="11">
        <v>1</v>
      </c>
      <c r="C4879" s="11">
        <v>381</v>
      </c>
      <c r="D4879" s="11">
        <v>135</v>
      </c>
    </row>
    <row r="4880" spans="1:4" x14ac:dyDescent="0.2">
      <c r="A4880" s="11">
        <v>78213</v>
      </c>
      <c r="B4880" s="11">
        <v>0</v>
      </c>
      <c r="C4880" s="11">
        <v>474</v>
      </c>
      <c r="D4880" s="11">
        <v>203</v>
      </c>
    </row>
    <row r="4881" spans="1:4" x14ac:dyDescent="0.2">
      <c r="A4881" s="11">
        <v>119254</v>
      </c>
      <c r="B4881" s="11">
        <v>1</v>
      </c>
      <c r="C4881" s="11">
        <v>701</v>
      </c>
      <c r="D4881" s="11">
        <v>548</v>
      </c>
    </row>
    <row r="4882" spans="1:4" x14ac:dyDescent="0.2">
      <c r="A4882" s="11">
        <v>82149</v>
      </c>
      <c r="B4882" s="11">
        <v>1</v>
      </c>
      <c r="C4882" s="11">
        <v>621</v>
      </c>
      <c r="D4882" s="11">
        <v>95</v>
      </c>
    </row>
    <row r="4883" spans="1:4" x14ac:dyDescent="0.2">
      <c r="A4883" s="11">
        <v>30864</v>
      </c>
      <c r="B4883" s="11">
        <v>0</v>
      </c>
      <c r="C4883" s="11">
        <v>316</v>
      </c>
      <c r="D4883" s="11">
        <v>63</v>
      </c>
    </row>
    <row r="4884" spans="1:4" x14ac:dyDescent="0.2">
      <c r="A4884" s="11">
        <v>82148</v>
      </c>
      <c r="B4884" s="11">
        <v>0</v>
      </c>
      <c r="C4884" s="11">
        <v>833</v>
      </c>
      <c r="D4884" s="11">
        <v>331</v>
      </c>
    </row>
    <row r="4885" spans="1:4" x14ac:dyDescent="0.2">
      <c r="A4885" s="11">
        <v>78069</v>
      </c>
      <c r="B4885" s="11">
        <v>1</v>
      </c>
      <c r="C4885" s="11">
        <v>939</v>
      </c>
      <c r="D4885" s="11">
        <v>4</v>
      </c>
    </row>
    <row r="4886" spans="1:4" x14ac:dyDescent="0.2">
      <c r="A4886" s="11">
        <v>68623</v>
      </c>
      <c r="B4886" s="11">
        <v>0</v>
      </c>
      <c r="C4886" s="11">
        <v>508</v>
      </c>
      <c r="D4886" s="11">
        <v>110</v>
      </c>
    </row>
    <row r="4887" spans="1:4" x14ac:dyDescent="0.2">
      <c r="A4887" s="11">
        <v>108904</v>
      </c>
      <c r="B4887" s="11">
        <v>1</v>
      </c>
      <c r="C4887" s="11">
        <v>605</v>
      </c>
      <c r="D4887" s="11">
        <v>575</v>
      </c>
    </row>
    <row r="4888" spans="1:4" x14ac:dyDescent="0.2">
      <c r="A4888" s="11">
        <v>113967</v>
      </c>
      <c r="B4888" s="11">
        <v>1</v>
      </c>
      <c r="C4888" s="11">
        <v>826</v>
      </c>
      <c r="D4888" s="11">
        <v>90</v>
      </c>
    </row>
    <row r="4889" spans="1:4" x14ac:dyDescent="0.2">
      <c r="A4889" s="11">
        <v>10145</v>
      </c>
      <c r="B4889" s="11">
        <v>1</v>
      </c>
      <c r="C4889" s="11">
        <v>147</v>
      </c>
      <c r="D4889" s="11">
        <v>11</v>
      </c>
    </row>
    <row r="4890" spans="1:4" x14ac:dyDescent="0.2">
      <c r="A4890" s="11">
        <v>116960</v>
      </c>
      <c r="B4890" s="11">
        <v>1</v>
      </c>
      <c r="C4890" s="11">
        <v>823</v>
      </c>
      <c r="D4890" s="11">
        <v>400</v>
      </c>
    </row>
    <row r="4891" spans="1:4" x14ac:dyDescent="0.2">
      <c r="A4891" s="11">
        <v>103663</v>
      </c>
      <c r="B4891" s="11">
        <v>0</v>
      </c>
      <c r="C4891" s="11">
        <v>75</v>
      </c>
      <c r="D4891" s="11">
        <v>65</v>
      </c>
    </row>
    <row r="4892" spans="1:4" x14ac:dyDescent="0.2">
      <c r="A4892" s="11">
        <v>45983</v>
      </c>
      <c r="B4892" s="11">
        <v>0</v>
      </c>
      <c r="C4892" s="11">
        <v>387</v>
      </c>
      <c r="D4892" s="11">
        <v>321</v>
      </c>
    </row>
    <row r="4893" spans="1:4" x14ac:dyDescent="0.2">
      <c r="A4893" s="11">
        <v>103662</v>
      </c>
      <c r="B4893" s="11">
        <v>0</v>
      </c>
      <c r="C4893" s="11">
        <v>352</v>
      </c>
      <c r="D4893" s="11">
        <v>235</v>
      </c>
    </row>
    <row r="4894" spans="1:4" x14ac:dyDescent="0.2">
      <c r="A4894" s="11">
        <v>78318</v>
      </c>
      <c r="B4894" s="11">
        <v>0</v>
      </c>
      <c r="C4894" s="11">
        <v>917</v>
      </c>
      <c r="D4894" s="11">
        <v>529</v>
      </c>
    </row>
    <row r="4895" spans="1:4" x14ac:dyDescent="0.2">
      <c r="A4895" s="11">
        <v>120179</v>
      </c>
      <c r="B4895" s="11">
        <v>1</v>
      </c>
      <c r="C4895" s="11">
        <v>932</v>
      </c>
      <c r="D4895" s="11">
        <v>719</v>
      </c>
    </row>
    <row r="4896" spans="1:4" x14ac:dyDescent="0.2">
      <c r="A4896" s="11">
        <v>10144</v>
      </c>
      <c r="B4896" s="11">
        <v>1</v>
      </c>
      <c r="C4896" s="11">
        <v>886</v>
      </c>
      <c r="D4896" s="11">
        <v>429</v>
      </c>
    </row>
    <row r="4897" spans="1:4" x14ac:dyDescent="0.2">
      <c r="A4897" s="11">
        <v>78304</v>
      </c>
      <c r="B4897" s="11">
        <v>1</v>
      </c>
      <c r="C4897" s="11">
        <v>178</v>
      </c>
      <c r="D4897" s="11">
        <v>122</v>
      </c>
    </row>
    <row r="4898" spans="1:4" x14ac:dyDescent="0.2">
      <c r="A4898" s="11">
        <v>86598</v>
      </c>
      <c r="B4898" s="11">
        <v>0</v>
      </c>
      <c r="C4898" s="11">
        <v>199</v>
      </c>
      <c r="D4898" s="11">
        <v>66</v>
      </c>
    </row>
    <row r="4899" spans="1:4" x14ac:dyDescent="0.2">
      <c r="A4899" s="11">
        <v>103665</v>
      </c>
      <c r="B4899" s="11">
        <v>1</v>
      </c>
      <c r="C4899" s="11">
        <v>601</v>
      </c>
      <c r="D4899" s="11">
        <v>360</v>
      </c>
    </row>
    <row r="4900" spans="1:4" x14ac:dyDescent="0.2">
      <c r="A4900" s="11">
        <v>77771</v>
      </c>
      <c r="B4900" s="11">
        <v>0</v>
      </c>
      <c r="C4900" s="11">
        <v>263</v>
      </c>
      <c r="D4900" s="11">
        <v>7</v>
      </c>
    </row>
    <row r="4901" spans="1:4" x14ac:dyDescent="0.2">
      <c r="A4901" s="11">
        <v>116798</v>
      </c>
      <c r="B4901" s="11">
        <v>1</v>
      </c>
      <c r="C4901" s="11">
        <v>535</v>
      </c>
      <c r="D4901" s="11">
        <v>62</v>
      </c>
    </row>
    <row r="4902" spans="1:4" x14ac:dyDescent="0.2">
      <c r="A4902" s="11">
        <v>100610</v>
      </c>
      <c r="B4902" s="11">
        <v>0</v>
      </c>
      <c r="C4902" s="11">
        <v>303</v>
      </c>
      <c r="D4902" s="11">
        <v>132</v>
      </c>
    </row>
    <row r="4903" spans="1:4" x14ac:dyDescent="0.2">
      <c r="A4903" s="11">
        <v>77772</v>
      </c>
      <c r="B4903" s="11">
        <v>1</v>
      </c>
      <c r="C4903" s="11">
        <v>21</v>
      </c>
      <c r="D4903" s="11">
        <v>1</v>
      </c>
    </row>
    <row r="4904" spans="1:4" x14ac:dyDescent="0.2">
      <c r="A4904" s="11">
        <v>119914</v>
      </c>
      <c r="B4904" s="11">
        <v>0</v>
      </c>
      <c r="C4904" s="11">
        <v>704</v>
      </c>
      <c r="D4904" s="11">
        <v>359</v>
      </c>
    </row>
    <row r="4905" spans="1:4" x14ac:dyDescent="0.2">
      <c r="A4905" s="11">
        <v>88495</v>
      </c>
      <c r="B4905" s="11">
        <v>0</v>
      </c>
      <c r="C4905" s="11">
        <v>899</v>
      </c>
      <c r="D4905" s="11">
        <v>127</v>
      </c>
    </row>
    <row r="4906" spans="1:4" x14ac:dyDescent="0.2">
      <c r="A4906" s="11">
        <v>88487</v>
      </c>
      <c r="B4906" s="11">
        <v>1</v>
      </c>
      <c r="C4906" s="11">
        <v>326</v>
      </c>
      <c r="D4906" s="11">
        <v>252</v>
      </c>
    </row>
    <row r="4907" spans="1:4" x14ac:dyDescent="0.2">
      <c r="A4907" s="11">
        <v>109488</v>
      </c>
      <c r="B4907" s="11">
        <v>0</v>
      </c>
      <c r="C4907" s="11">
        <v>612</v>
      </c>
      <c r="D4907" s="11">
        <v>407</v>
      </c>
    </row>
    <row r="4908" spans="1:4" x14ac:dyDescent="0.2">
      <c r="A4908" s="11">
        <v>11401</v>
      </c>
      <c r="B4908" s="11">
        <v>1</v>
      </c>
      <c r="C4908" s="11">
        <v>407</v>
      </c>
      <c r="D4908" s="11">
        <v>324</v>
      </c>
    </row>
    <row r="4909" spans="1:4" x14ac:dyDescent="0.2">
      <c r="A4909" s="11">
        <v>45530</v>
      </c>
      <c r="B4909" s="11">
        <v>1</v>
      </c>
      <c r="C4909" s="11">
        <v>388</v>
      </c>
      <c r="D4909" s="11">
        <v>347</v>
      </c>
    </row>
    <row r="4910" spans="1:4" x14ac:dyDescent="0.2">
      <c r="A4910" s="11">
        <v>104426</v>
      </c>
      <c r="B4910" s="11">
        <v>0</v>
      </c>
      <c r="C4910" s="11">
        <v>248</v>
      </c>
      <c r="D4910" s="11">
        <v>94</v>
      </c>
    </row>
    <row r="4911" spans="1:4" x14ac:dyDescent="0.2">
      <c r="A4911" s="11">
        <v>119827</v>
      </c>
      <c r="B4911" s="11">
        <v>0</v>
      </c>
      <c r="C4911" s="11">
        <v>321</v>
      </c>
      <c r="D4911" s="11">
        <v>250</v>
      </c>
    </row>
    <row r="4912" spans="1:4" x14ac:dyDescent="0.2">
      <c r="A4912" s="11">
        <v>104384</v>
      </c>
      <c r="B4912" s="11">
        <v>1</v>
      </c>
      <c r="C4912" s="11">
        <v>542</v>
      </c>
      <c r="D4912" s="11">
        <v>130</v>
      </c>
    </row>
    <row r="4913" spans="1:4" x14ac:dyDescent="0.2">
      <c r="A4913" s="11">
        <v>121966</v>
      </c>
      <c r="B4913" s="11">
        <v>1</v>
      </c>
      <c r="C4913" s="11">
        <v>471</v>
      </c>
      <c r="D4913" s="11">
        <v>392</v>
      </c>
    </row>
    <row r="4914" spans="1:4" x14ac:dyDescent="0.2">
      <c r="A4914" s="11">
        <v>120183</v>
      </c>
      <c r="B4914" s="11">
        <v>1</v>
      </c>
      <c r="C4914" s="11">
        <v>347</v>
      </c>
      <c r="D4914" s="11">
        <v>249</v>
      </c>
    </row>
    <row r="4915" spans="1:4" x14ac:dyDescent="0.2">
      <c r="A4915" s="11">
        <v>82832</v>
      </c>
      <c r="B4915" s="11">
        <v>0</v>
      </c>
      <c r="C4915" s="11">
        <v>88</v>
      </c>
      <c r="D4915" s="11">
        <v>67</v>
      </c>
    </row>
    <row r="4916" spans="1:4" x14ac:dyDescent="0.2">
      <c r="A4916" s="11">
        <v>117607</v>
      </c>
      <c r="B4916" s="11">
        <v>1</v>
      </c>
      <c r="C4916" s="11">
        <v>540</v>
      </c>
      <c r="D4916" s="11">
        <v>64</v>
      </c>
    </row>
    <row r="4917" spans="1:4" x14ac:dyDescent="0.2">
      <c r="A4917" s="11">
        <v>116244</v>
      </c>
      <c r="B4917" s="11">
        <v>1</v>
      </c>
      <c r="C4917" s="11">
        <v>961</v>
      </c>
      <c r="D4917" s="11">
        <v>887</v>
      </c>
    </row>
    <row r="4918" spans="1:4" x14ac:dyDescent="0.2">
      <c r="A4918" s="11">
        <v>81045</v>
      </c>
      <c r="B4918" s="11">
        <v>1</v>
      </c>
      <c r="C4918" s="11">
        <v>951</v>
      </c>
      <c r="D4918" s="11">
        <v>600</v>
      </c>
    </row>
    <row r="4919" spans="1:4" x14ac:dyDescent="0.2">
      <c r="A4919" s="11">
        <v>106021</v>
      </c>
      <c r="B4919" s="11">
        <v>1</v>
      </c>
      <c r="C4919" s="11">
        <v>392</v>
      </c>
      <c r="D4919" s="11">
        <v>203</v>
      </c>
    </row>
    <row r="4920" spans="1:4" x14ac:dyDescent="0.2">
      <c r="A4920" s="11">
        <v>86622</v>
      </c>
      <c r="B4920" s="11">
        <v>0</v>
      </c>
      <c r="C4920" s="11">
        <v>15</v>
      </c>
      <c r="D4920" s="11">
        <v>12</v>
      </c>
    </row>
    <row r="4921" spans="1:4" x14ac:dyDescent="0.2">
      <c r="A4921" s="11">
        <v>82834</v>
      </c>
      <c r="B4921" s="11">
        <v>1</v>
      </c>
      <c r="C4921" s="11">
        <v>676</v>
      </c>
      <c r="D4921" s="11">
        <v>572</v>
      </c>
    </row>
    <row r="4922" spans="1:4" x14ac:dyDescent="0.2">
      <c r="A4922" s="11">
        <v>81008</v>
      </c>
      <c r="B4922" s="11">
        <v>0</v>
      </c>
      <c r="C4922" s="11">
        <v>492</v>
      </c>
      <c r="D4922" s="11">
        <v>41</v>
      </c>
    </row>
    <row r="4923" spans="1:4" x14ac:dyDescent="0.2">
      <c r="A4923" s="11">
        <v>83167</v>
      </c>
      <c r="B4923" s="11">
        <v>1</v>
      </c>
      <c r="C4923" s="11">
        <v>664</v>
      </c>
      <c r="D4923" s="11">
        <v>333</v>
      </c>
    </row>
    <row r="4924" spans="1:4" x14ac:dyDescent="0.2">
      <c r="A4924" s="11">
        <v>86584</v>
      </c>
      <c r="B4924" s="11">
        <v>0</v>
      </c>
      <c r="C4924" s="11">
        <v>289</v>
      </c>
      <c r="D4924" s="11">
        <v>273</v>
      </c>
    </row>
    <row r="4925" spans="1:4" x14ac:dyDescent="0.2">
      <c r="A4925" s="11">
        <v>79902</v>
      </c>
      <c r="B4925" s="11">
        <v>1</v>
      </c>
      <c r="C4925" s="11">
        <v>912</v>
      </c>
      <c r="D4925" s="11">
        <v>856</v>
      </c>
    </row>
    <row r="4926" spans="1:4" x14ac:dyDescent="0.2">
      <c r="A4926" s="11">
        <v>41328</v>
      </c>
      <c r="B4926" s="11">
        <v>0</v>
      </c>
      <c r="C4926" s="11">
        <v>747</v>
      </c>
      <c r="D4926" s="11">
        <v>170</v>
      </c>
    </row>
    <row r="4927" spans="1:4" x14ac:dyDescent="0.2">
      <c r="A4927" s="11">
        <v>79907</v>
      </c>
      <c r="B4927" s="11">
        <v>0</v>
      </c>
      <c r="C4927" s="11">
        <v>158</v>
      </c>
      <c r="D4927" s="11">
        <v>29</v>
      </c>
    </row>
    <row r="4928" spans="1:4" x14ac:dyDescent="0.2">
      <c r="A4928" s="11">
        <v>70588</v>
      </c>
      <c r="B4928" s="11">
        <v>0</v>
      </c>
      <c r="C4928" s="11">
        <v>846</v>
      </c>
      <c r="D4928" s="11">
        <v>186</v>
      </c>
    </row>
    <row r="4929" spans="1:4" x14ac:dyDescent="0.2">
      <c r="A4929" s="11">
        <v>70587</v>
      </c>
      <c r="B4929" s="11">
        <v>0</v>
      </c>
      <c r="C4929" s="11">
        <v>30</v>
      </c>
      <c r="D4929" s="11">
        <v>28</v>
      </c>
    </row>
    <row r="4930" spans="1:4" x14ac:dyDescent="0.2">
      <c r="A4930" s="11">
        <v>109356</v>
      </c>
      <c r="B4930" s="11">
        <v>1</v>
      </c>
      <c r="C4930" s="11">
        <v>534</v>
      </c>
      <c r="D4930" s="11">
        <v>435</v>
      </c>
    </row>
    <row r="4931" spans="1:4" x14ac:dyDescent="0.2">
      <c r="A4931" s="11">
        <v>47892</v>
      </c>
      <c r="B4931" s="11">
        <v>1</v>
      </c>
      <c r="C4931" s="11">
        <v>409</v>
      </c>
      <c r="D4931" s="11">
        <v>226</v>
      </c>
    </row>
    <row r="4932" spans="1:4" x14ac:dyDescent="0.2">
      <c r="A4932" s="11">
        <v>79901</v>
      </c>
      <c r="B4932" s="11">
        <v>1</v>
      </c>
      <c r="C4932" s="11">
        <v>223</v>
      </c>
      <c r="D4932" s="11">
        <v>156</v>
      </c>
    </row>
    <row r="4933" spans="1:4" x14ac:dyDescent="0.2">
      <c r="A4933" s="11">
        <v>70585</v>
      </c>
      <c r="B4933" s="11">
        <v>0</v>
      </c>
      <c r="C4933" s="11">
        <v>104</v>
      </c>
      <c r="D4933" s="11">
        <v>24</v>
      </c>
    </row>
    <row r="4934" spans="1:4" x14ac:dyDescent="0.2">
      <c r="A4934" s="11">
        <v>4375</v>
      </c>
      <c r="B4934" s="11">
        <v>0</v>
      </c>
      <c r="C4934" s="11">
        <v>747</v>
      </c>
      <c r="D4934" s="11">
        <v>257</v>
      </c>
    </row>
    <row r="4935" spans="1:4" x14ac:dyDescent="0.2">
      <c r="A4935" s="11">
        <v>4380</v>
      </c>
      <c r="B4935" s="11">
        <v>1</v>
      </c>
      <c r="C4935" s="11">
        <v>932</v>
      </c>
      <c r="D4935" s="11">
        <v>877</v>
      </c>
    </row>
    <row r="4936" spans="1:4" x14ac:dyDescent="0.2">
      <c r="A4936" s="11">
        <v>84967</v>
      </c>
      <c r="B4936" s="11">
        <v>1</v>
      </c>
      <c r="C4936" s="11">
        <v>761</v>
      </c>
      <c r="D4936" s="11">
        <v>323</v>
      </c>
    </row>
    <row r="4937" spans="1:4" x14ac:dyDescent="0.2">
      <c r="A4937" s="11">
        <v>4381</v>
      </c>
      <c r="B4937" s="11">
        <v>1</v>
      </c>
      <c r="C4937" s="11">
        <v>260</v>
      </c>
      <c r="D4937" s="11">
        <v>179</v>
      </c>
    </row>
    <row r="4938" spans="1:4" x14ac:dyDescent="0.2">
      <c r="A4938" s="11">
        <v>4379</v>
      </c>
      <c r="B4938" s="11">
        <v>0</v>
      </c>
      <c r="C4938" s="11">
        <v>607</v>
      </c>
      <c r="D4938" s="11">
        <v>351</v>
      </c>
    </row>
    <row r="4939" spans="1:4" x14ac:dyDescent="0.2">
      <c r="A4939" s="11">
        <v>4383</v>
      </c>
      <c r="B4939" s="11">
        <v>1</v>
      </c>
      <c r="C4939" s="11">
        <v>758</v>
      </c>
      <c r="D4939" s="11">
        <v>653</v>
      </c>
    </row>
    <row r="4940" spans="1:4" x14ac:dyDescent="0.2">
      <c r="A4940" s="11">
        <v>110770</v>
      </c>
      <c r="B4940" s="11">
        <v>1</v>
      </c>
      <c r="C4940" s="11">
        <v>747</v>
      </c>
      <c r="D4940" s="11">
        <v>255</v>
      </c>
    </row>
    <row r="4941" spans="1:4" x14ac:dyDescent="0.2">
      <c r="A4941" s="11">
        <v>110764</v>
      </c>
      <c r="B4941" s="11">
        <v>0</v>
      </c>
      <c r="C4941" s="11">
        <v>507</v>
      </c>
      <c r="D4941" s="11">
        <v>347</v>
      </c>
    </row>
    <row r="4942" spans="1:4" x14ac:dyDescent="0.2">
      <c r="A4942" s="11">
        <v>109355</v>
      </c>
      <c r="B4942" s="11">
        <v>0</v>
      </c>
      <c r="C4942" s="11">
        <v>82</v>
      </c>
      <c r="D4942" s="11">
        <v>14</v>
      </c>
    </row>
    <row r="4943" spans="1:4" x14ac:dyDescent="0.2">
      <c r="A4943" s="11">
        <v>110765</v>
      </c>
      <c r="B4943" s="11">
        <v>1</v>
      </c>
      <c r="C4943" s="11">
        <v>949</v>
      </c>
      <c r="D4943" s="11">
        <v>12</v>
      </c>
    </row>
    <row r="4944" spans="1:4" x14ac:dyDescent="0.2">
      <c r="A4944" s="11">
        <v>103510</v>
      </c>
      <c r="B4944" s="11">
        <v>1</v>
      </c>
      <c r="C4944" s="11">
        <v>609</v>
      </c>
      <c r="D4944" s="11">
        <v>174</v>
      </c>
    </row>
    <row r="4945" spans="1:4" x14ac:dyDescent="0.2">
      <c r="A4945" s="11">
        <v>114936</v>
      </c>
      <c r="B4945" s="11">
        <v>1</v>
      </c>
      <c r="C4945" s="11">
        <v>184</v>
      </c>
      <c r="D4945" s="11">
        <v>7</v>
      </c>
    </row>
    <row r="4946" spans="1:4" x14ac:dyDescent="0.2">
      <c r="A4946" s="11">
        <v>114935</v>
      </c>
      <c r="B4946" s="11">
        <v>1</v>
      </c>
      <c r="C4946" s="11">
        <v>310</v>
      </c>
      <c r="D4946" s="11">
        <v>93</v>
      </c>
    </row>
    <row r="4947" spans="1:4" x14ac:dyDescent="0.2">
      <c r="A4947" s="11">
        <v>110768</v>
      </c>
      <c r="B4947" s="11">
        <v>1</v>
      </c>
      <c r="C4947" s="11">
        <v>437</v>
      </c>
      <c r="D4947" s="11">
        <v>34</v>
      </c>
    </row>
    <row r="4948" spans="1:4" x14ac:dyDescent="0.2">
      <c r="A4948" s="11">
        <v>120256</v>
      </c>
      <c r="B4948" s="11">
        <v>0</v>
      </c>
      <c r="C4948" s="11">
        <v>961</v>
      </c>
      <c r="D4948" s="11">
        <v>769</v>
      </c>
    </row>
    <row r="4949" spans="1:4" x14ac:dyDescent="0.2">
      <c r="A4949" s="11">
        <v>101783</v>
      </c>
      <c r="B4949" s="11">
        <v>1</v>
      </c>
      <c r="C4949" s="11">
        <v>618</v>
      </c>
      <c r="D4949" s="11">
        <v>112</v>
      </c>
    </row>
    <row r="4950" spans="1:4" x14ac:dyDescent="0.2">
      <c r="A4950" s="11">
        <v>75766</v>
      </c>
      <c r="B4950" s="11">
        <v>0</v>
      </c>
      <c r="C4950" s="11">
        <v>842</v>
      </c>
      <c r="D4950" s="11">
        <v>123</v>
      </c>
    </row>
    <row r="4951" spans="1:4" x14ac:dyDescent="0.2">
      <c r="A4951" s="11">
        <v>69756</v>
      </c>
      <c r="B4951" s="11">
        <v>0</v>
      </c>
      <c r="C4951" s="11">
        <v>104</v>
      </c>
      <c r="D4951" s="11">
        <v>77</v>
      </c>
    </row>
    <row r="4952" spans="1:4" x14ac:dyDescent="0.2">
      <c r="A4952" s="11">
        <v>112471</v>
      </c>
      <c r="B4952" s="11">
        <v>1</v>
      </c>
      <c r="C4952" s="11">
        <v>933</v>
      </c>
      <c r="D4952" s="11">
        <v>640</v>
      </c>
    </row>
    <row r="4953" spans="1:4" x14ac:dyDescent="0.2">
      <c r="A4953" s="11">
        <v>99040</v>
      </c>
      <c r="B4953" s="11">
        <v>0</v>
      </c>
      <c r="C4953" s="11">
        <v>354</v>
      </c>
      <c r="D4953" s="11">
        <v>28</v>
      </c>
    </row>
    <row r="4954" spans="1:4" x14ac:dyDescent="0.2">
      <c r="A4954" s="11">
        <v>112321</v>
      </c>
      <c r="B4954" s="11">
        <v>0</v>
      </c>
      <c r="C4954" s="11">
        <v>83</v>
      </c>
      <c r="D4954" s="11">
        <v>71</v>
      </c>
    </row>
    <row r="4955" spans="1:4" x14ac:dyDescent="0.2">
      <c r="A4955" s="11">
        <v>139296</v>
      </c>
      <c r="B4955" s="11">
        <v>1</v>
      </c>
      <c r="C4955" s="11">
        <v>548</v>
      </c>
      <c r="D4955" s="11">
        <v>125</v>
      </c>
    </row>
    <row r="4956" spans="1:4" x14ac:dyDescent="0.2">
      <c r="A4956" s="11">
        <v>112318</v>
      </c>
      <c r="B4956" s="11">
        <v>0</v>
      </c>
      <c r="C4956" s="11">
        <v>804</v>
      </c>
      <c r="D4956" s="11">
        <v>788</v>
      </c>
    </row>
    <row r="4957" spans="1:4" x14ac:dyDescent="0.2">
      <c r="A4957" s="11">
        <v>86119</v>
      </c>
      <c r="B4957" s="11">
        <v>0</v>
      </c>
      <c r="C4957" s="11">
        <v>527</v>
      </c>
      <c r="D4957" s="11">
        <v>38</v>
      </c>
    </row>
    <row r="4958" spans="1:4" x14ac:dyDescent="0.2">
      <c r="A4958" s="11">
        <v>79895</v>
      </c>
      <c r="B4958" s="11">
        <v>1</v>
      </c>
      <c r="C4958" s="11">
        <v>831</v>
      </c>
      <c r="D4958" s="11">
        <v>433</v>
      </c>
    </row>
    <row r="4959" spans="1:4" x14ac:dyDescent="0.2">
      <c r="A4959" s="11">
        <v>133909</v>
      </c>
      <c r="B4959" s="11">
        <v>0</v>
      </c>
      <c r="C4959" s="11">
        <v>428</v>
      </c>
      <c r="D4959" s="11">
        <v>296</v>
      </c>
    </row>
    <row r="4960" spans="1:4" x14ac:dyDescent="0.2">
      <c r="A4960" s="11">
        <v>128338</v>
      </c>
      <c r="B4960" s="11">
        <v>0</v>
      </c>
      <c r="C4960" s="11">
        <v>777</v>
      </c>
      <c r="D4960" s="11">
        <v>115</v>
      </c>
    </row>
    <row r="4961" spans="1:4" x14ac:dyDescent="0.2">
      <c r="A4961" s="11">
        <v>42990</v>
      </c>
      <c r="B4961" s="11">
        <v>0</v>
      </c>
      <c r="C4961" s="11">
        <v>852</v>
      </c>
      <c r="D4961" s="11">
        <v>83</v>
      </c>
    </row>
    <row r="4962" spans="1:4" x14ac:dyDescent="0.2">
      <c r="A4962" s="11">
        <v>128339</v>
      </c>
      <c r="B4962" s="11">
        <v>1</v>
      </c>
      <c r="C4962" s="11">
        <v>296</v>
      </c>
      <c r="D4962" s="11">
        <v>143</v>
      </c>
    </row>
    <row r="4963" spans="1:4" x14ac:dyDescent="0.2">
      <c r="A4963" s="11">
        <v>42008</v>
      </c>
      <c r="B4963" s="11">
        <v>1</v>
      </c>
      <c r="C4963" s="11">
        <v>47</v>
      </c>
      <c r="D4963" s="11">
        <v>0</v>
      </c>
    </row>
    <row r="4964" spans="1:4" x14ac:dyDescent="0.2">
      <c r="A4964" s="11">
        <v>112320</v>
      </c>
      <c r="B4964" s="11">
        <v>1</v>
      </c>
      <c r="C4964" s="11">
        <v>258</v>
      </c>
      <c r="D4964" s="11">
        <v>207</v>
      </c>
    </row>
    <row r="4965" spans="1:4" x14ac:dyDescent="0.2">
      <c r="A4965" s="11">
        <v>111150</v>
      </c>
      <c r="B4965" s="11">
        <v>1</v>
      </c>
      <c r="C4965" s="11">
        <v>607</v>
      </c>
      <c r="D4965" s="11">
        <v>110</v>
      </c>
    </row>
    <row r="4966" spans="1:4" x14ac:dyDescent="0.2">
      <c r="A4966" s="11">
        <v>101782</v>
      </c>
      <c r="B4966" s="11">
        <v>1</v>
      </c>
      <c r="C4966" s="11">
        <v>596</v>
      </c>
      <c r="D4966" s="11">
        <v>269</v>
      </c>
    </row>
    <row r="4967" spans="1:4" x14ac:dyDescent="0.2">
      <c r="A4967" s="11">
        <v>128402</v>
      </c>
      <c r="B4967" s="11">
        <v>1</v>
      </c>
      <c r="C4967" s="11">
        <v>788</v>
      </c>
      <c r="D4967" s="11">
        <v>656</v>
      </c>
    </row>
    <row r="4968" spans="1:4" x14ac:dyDescent="0.2">
      <c r="A4968" s="11">
        <v>112322</v>
      </c>
      <c r="B4968" s="11">
        <v>1</v>
      </c>
      <c r="C4968" s="11">
        <v>942</v>
      </c>
      <c r="D4968" s="11">
        <v>159</v>
      </c>
    </row>
    <row r="4969" spans="1:4" x14ac:dyDescent="0.2">
      <c r="A4969" s="11">
        <v>41994</v>
      </c>
      <c r="B4969" s="11">
        <v>1</v>
      </c>
      <c r="C4969" s="11">
        <v>372</v>
      </c>
      <c r="D4969" s="11">
        <v>258</v>
      </c>
    </row>
    <row r="4970" spans="1:4" x14ac:dyDescent="0.2">
      <c r="A4970" s="11">
        <v>112319</v>
      </c>
      <c r="B4970" s="11">
        <v>0</v>
      </c>
      <c r="C4970" s="11">
        <v>571</v>
      </c>
      <c r="D4970" s="11">
        <v>12</v>
      </c>
    </row>
    <row r="4971" spans="1:4" x14ac:dyDescent="0.2">
      <c r="A4971" s="11">
        <v>42002</v>
      </c>
      <c r="B4971" s="11">
        <v>1</v>
      </c>
      <c r="C4971" s="11">
        <v>403</v>
      </c>
      <c r="D4971" s="11">
        <v>160</v>
      </c>
    </row>
    <row r="4972" spans="1:4" x14ac:dyDescent="0.2">
      <c r="A4972" s="11">
        <v>120263</v>
      </c>
      <c r="B4972" s="11">
        <v>1</v>
      </c>
      <c r="C4972" s="11">
        <v>411</v>
      </c>
      <c r="D4972" s="11">
        <v>374</v>
      </c>
    </row>
    <row r="4973" spans="1:4" x14ac:dyDescent="0.2">
      <c r="A4973" s="11">
        <v>112855</v>
      </c>
      <c r="B4973" s="11">
        <v>1</v>
      </c>
      <c r="C4973" s="11">
        <v>636</v>
      </c>
      <c r="D4973" s="11">
        <v>275</v>
      </c>
    </row>
    <row r="4974" spans="1:4" x14ac:dyDescent="0.2">
      <c r="A4974" s="11">
        <v>111151</v>
      </c>
      <c r="B4974" s="11">
        <v>0</v>
      </c>
      <c r="C4974" s="11">
        <v>397</v>
      </c>
      <c r="D4974" s="11">
        <v>65</v>
      </c>
    </row>
    <row r="4975" spans="1:4" x14ac:dyDescent="0.2">
      <c r="A4975" s="11">
        <v>111152</v>
      </c>
      <c r="B4975" s="11">
        <v>1</v>
      </c>
      <c r="C4975" s="11">
        <v>296</v>
      </c>
      <c r="D4975" s="11">
        <v>14</v>
      </c>
    </row>
    <row r="4976" spans="1:4" x14ac:dyDescent="0.2">
      <c r="A4976" s="11">
        <v>122224</v>
      </c>
      <c r="B4976" s="11">
        <v>1</v>
      </c>
      <c r="C4976" s="11">
        <v>437</v>
      </c>
      <c r="D4976" s="11">
        <v>238</v>
      </c>
    </row>
    <row r="4977" spans="1:4" x14ac:dyDescent="0.2">
      <c r="A4977" s="11">
        <v>124709</v>
      </c>
      <c r="B4977" s="11">
        <v>1</v>
      </c>
      <c r="C4977" s="11">
        <v>87</v>
      </c>
      <c r="D4977" s="11">
        <v>61</v>
      </c>
    </row>
    <row r="4978" spans="1:4" x14ac:dyDescent="0.2">
      <c r="A4978" s="11">
        <v>99039</v>
      </c>
      <c r="B4978" s="11">
        <v>1</v>
      </c>
      <c r="C4978" s="11">
        <v>156</v>
      </c>
      <c r="D4978" s="11">
        <v>106</v>
      </c>
    </row>
    <row r="4979" spans="1:4" x14ac:dyDescent="0.2">
      <c r="A4979" s="11">
        <v>82928</v>
      </c>
      <c r="B4979" s="11">
        <v>0</v>
      </c>
      <c r="C4979" s="11">
        <v>144</v>
      </c>
      <c r="D4979" s="11">
        <v>69</v>
      </c>
    </row>
    <row r="4980" spans="1:4" x14ac:dyDescent="0.2">
      <c r="A4980" s="11">
        <v>111149</v>
      </c>
      <c r="B4980" s="11">
        <v>1</v>
      </c>
      <c r="C4980" s="11">
        <v>635</v>
      </c>
      <c r="D4980" s="11">
        <v>635</v>
      </c>
    </row>
    <row r="4981" spans="1:4" x14ac:dyDescent="0.2">
      <c r="A4981" s="11">
        <v>82927</v>
      </c>
      <c r="B4981" s="11">
        <v>0</v>
      </c>
      <c r="C4981" s="11">
        <v>509</v>
      </c>
      <c r="D4981" s="11">
        <v>141</v>
      </c>
    </row>
    <row r="4982" spans="1:4" x14ac:dyDescent="0.2">
      <c r="A4982" s="11">
        <v>112317</v>
      </c>
      <c r="B4982" s="11">
        <v>0</v>
      </c>
      <c r="C4982" s="11">
        <v>328</v>
      </c>
      <c r="D4982" s="11">
        <v>300</v>
      </c>
    </row>
    <row r="4983" spans="1:4" x14ac:dyDescent="0.2">
      <c r="A4983" s="11">
        <v>140597</v>
      </c>
      <c r="B4983" s="11">
        <v>0</v>
      </c>
      <c r="C4983" s="11">
        <v>577</v>
      </c>
      <c r="D4983" s="11">
        <v>301</v>
      </c>
    </row>
    <row r="4984" spans="1:4" x14ac:dyDescent="0.2">
      <c r="A4984" s="11">
        <v>122229</v>
      </c>
      <c r="B4984" s="11">
        <v>0</v>
      </c>
      <c r="C4984" s="11">
        <v>609</v>
      </c>
      <c r="D4984" s="11">
        <v>139</v>
      </c>
    </row>
    <row r="4985" spans="1:4" x14ac:dyDescent="0.2">
      <c r="A4985" s="11">
        <v>112473</v>
      </c>
      <c r="B4985" s="11">
        <v>0</v>
      </c>
      <c r="C4985" s="11">
        <v>320</v>
      </c>
      <c r="D4985" s="11">
        <v>231</v>
      </c>
    </row>
    <row r="4986" spans="1:4" x14ac:dyDescent="0.2">
      <c r="A4986" s="11">
        <v>122226</v>
      </c>
      <c r="B4986" s="11">
        <v>0</v>
      </c>
      <c r="C4986" s="11">
        <v>412</v>
      </c>
      <c r="D4986" s="11">
        <v>38</v>
      </c>
    </row>
    <row r="4987" spans="1:4" x14ac:dyDescent="0.2">
      <c r="A4987" s="11">
        <v>4385</v>
      </c>
      <c r="B4987" s="11">
        <v>1</v>
      </c>
      <c r="C4987" s="11">
        <v>504</v>
      </c>
      <c r="D4987" s="11">
        <v>274</v>
      </c>
    </row>
    <row r="4988" spans="1:4" x14ac:dyDescent="0.2">
      <c r="A4988" s="11">
        <v>41029</v>
      </c>
      <c r="B4988" s="11">
        <v>0</v>
      </c>
      <c r="C4988" s="11">
        <v>110</v>
      </c>
      <c r="D4988" s="11">
        <v>101</v>
      </c>
    </row>
    <row r="4989" spans="1:4" x14ac:dyDescent="0.2">
      <c r="A4989" s="11">
        <v>4386</v>
      </c>
      <c r="B4989" s="11">
        <v>0</v>
      </c>
      <c r="C4989" s="11">
        <v>977</v>
      </c>
      <c r="D4989" s="11">
        <v>367</v>
      </c>
    </row>
    <row r="4990" spans="1:4" x14ac:dyDescent="0.2">
      <c r="A4990" s="11">
        <v>41030</v>
      </c>
      <c r="B4990" s="11">
        <v>1</v>
      </c>
      <c r="C4990" s="11">
        <v>349</v>
      </c>
      <c r="D4990" s="11">
        <v>236</v>
      </c>
    </row>
    <row r="4991" spans="1:4" x14ac:dyDescent="0.2">
      <c r="A4991" s="11">
        <v>84950</v>
      </c>
      <c r="B4991" s="11">
        <v>1</v>
      </c>
      <c r="C4991" s="11">
        <v>296</v>
      </c>
      <c r="D4991" s="11">
        <v>212</v>
      </c>
    </row>
    <row r="4992" spans="1:4" x14ac:dyDescent="0.2">
      <c r="A4992" s="11">
        <v>45255</v>
      </c>
      <c r="B4992" s="11">
        <v>1</v>
      </c>
      <c r="C4992" s="11">
        <v>298</v>
      </c>
      <c r="D4992" s="11">
        <v>164</v>
      </c>
    </row>
    <row r="4993" spans="1:4" x14ac:dyDescent="0.2">
      <c r="A4993" s="11">
        <v>108070</v>
      </c>
      <c r="B4993" s="11">
        <v>0</v>
      </c>
      <c r="C4993" s="11">
        <v>867</v>
      </c>
      <c r="D4993" s="11">
        <v>330</v>
      </c>
    </row>
    <row r="4994" spans="1:4" x14ac:dyDescent="0.2">
      <c r="A4994" s="11">
        <v>108069</v>
      </c>
      <c r="B4994" s="11">
        <v>0</v>
      </c>
      <c r="C4994" s="11">
        <v>916</v>
      </c>
      <c r="D4994" s="11">
        <v>59</v>
      </c>
    </row>
    <row r="4995" spans="1:4" x14ac:dyDescent="0.2">
      <c r="A4995" s="11">
        <v>9668</v>
      </c>
      <c r="B4995" s="11">
        <v>0</v>
      </c>
      <c r="C4995" s="11">
        <v>459</v>
      </c>
      <c r="D4995" s="11">
        <v>451</v>
      </c>
    </row>
    <row r="4996" spans="1:4" x14ac:dyDescent="0.2">
      <c r="A4996" s="11">
        <v>26322</v>
      </c>
      <c r="B4996" s="11">
        <v>0</v>
      </c>
      <c r="C4996" s="11">
        <v>407</v>
      </c>
      <c r="D4996" s="11">
        <v>402</v>
      </c>
    </row>
    <row r="4997" spans="1:4" x14ac:dyDescent="0.2">
      <c r="A4997" s="11">
        <v>70413</v>
      </c>
      <c r="B4997" s="11">
        <v>0</v>
      </c>
      <c r="C4997" s="11">
        <v>193</v>
      </c>
      <c r="D4997" s="11">
        <v>44</v>
      </c>
    </row>
    <row r="4998" spans="1:4" x14ac:dyDescent="0.2">
      <c r="A4998" s="11">
        <v>4389</v>
      </c>
      <c r="B4998" s="11">
        <v>1</v>
      </c>
      <c r="C4998" s="11">
        <v>198</v>
      </c>
      <c r="D4998" s="11">
        <v>180</v>
      </c>
    </row>
    <row r="4999" spans="1:4" x14ac:dyDescent="0.2">
      <c r="A4999" s="11">
        <v>128340</v>
      </c>
      <c r="B4999" s="11">
        <v>0</v>
      </c>
      <c r="C4999" s="11">
        <v>48</v>
      </c>
      <c r="D4999" s="11">
        <v>1</v>
      </c>
    </row>
    <row r="5000" spans="1:4" x14ac:dyDescent="0.2">
      <c r="A5000" s="11">
        <v>108071</v>
      </c>
      <c r="B5000" s="11">
        <v>1</v>
      </c>
      <c r="C5000" s="11">
        <v>919</v>
      </c>
      <c r="D5000" s="11">
        <v>733</v>
      </c>
    </row>
    <row r="5001" spans="1:4" x14ac:dyDescent="0.2">
      <c r="A5001" s="11">
        <v>108068</v>
      </c>
      <c r="B5001" s="11">
        <v>1</v>
      </c>
      <c r="C5001" s="11">
        <v>363</v>
      </c>
      <c r="D5001" s="11">
        <v>214</v>
      </c>
    </row>
    <row r="5002" spans="1:4" x14ac:dyDescent="0.2">
      <c r="A5002" s="11">
        <v>9662</v>
      </c>
      <c r="B5002" s="11">
        <v>1</v>
      </c>
      <c r="C5002" s="11">
        <v>530</v>
      </c>
      <c r="D5002" s="11">
        <v>481</v>
      </c>
    </row>
    <row r="5003" spans="1:4" x14ac:dyDescent="0.2">
      <c r="A5003" s="11">
        <v>117611</v>
      </c>
      <c r="B5003" s="11">
        <v>1</v>
      </c>
      <c r="C5003" s="11">
        <v>875</v>
      </c>
      <c r="D5003" s="11">
        <v>447</v>
      </c>
    </row>
    <row r="5004" spans="1:4" x14ac:dyDescent="0.2">
      <c r="A5004" s="11">
        <v>111148</v>
      </c>
      <c r="B5004" s="11">
        <v>0</v>
      </c>
      <c r="C5004" s="11">
        <v>198</v>
      </c>
      <c r="D5004" s="11">
        <v>41</v>
      </c>
    </row>
    <row r="5005" spans="1:4" x14ac:dyDescent="0.2">
      <c r="A5005" s="11">
        <v>9680</v>
      </c>
      <c r="B5005" s="11">
        <v>0</v>
      </c>
      <c r="C5005" s="11">
        <v>690</v>
      </c>
      <c r="D5005" s="11">
        <v>515</v>
      </c>
    </row>
    <row r="5006" spans="1:4" x14ac:dyDescent="0.2">
      <c r="A5006" s="11">
        <v>117605</v>
      </c>
      <c r="B5006" s="11">
        <v>1</v>
      </c>
      <c r="C5006" s="11">
        <v>357</v>
      </c>
      <c r="D5006" s="11">
        <v>276</v>
      </c>
    </row>
    <row r="5007" spans="1:4" x14ac:dyDescent="0.2">
      <c r="A5007" s="11">
        <v>108077</v>
      </c>
      <c r="B5007" s="11">
        <v>1</v>
      </c>
      <c r="C5007" s="11">
        <v>704</v>
      </c>
      <c r="D5007" s="11">
        <v>264</v>
      </c>
    </row>
    <row r="5008" spans="1:4" x14ac:dyDescent="0.2">
      <c r="A5008" s="11">
        <v>9681</v>
      </c>
      <c r="B5008" s="11">
        <v>1</v>
      </c>
      <c r="C5008" s="11">
        <v>395</v>
      </c>
      <c r="D5008" s="11">
        <v>209</v>
      </c>
    </row>
    <row r="5009" spans="1:4" x14ac:dyDescent="0.2">
      <c r="A5009" s="11">
        <v>4388</v>
      </c>
      <c r="B5009" s="11">
        <v>0</v>
      </c>
      <c r="C5009" s="11">
        <v>129</v>
      </c>
      <c r="D5009" s="11">
        <v>58</v>
      </c>
    </row>
    <row r="5010" spans="1:4" x14ac:dyDescent="0.2">
      <c r="A5010" s="11">
        <v>99036</v>
      </c>
      <c r="B5010" s="11">
        <v>0</v>
      </c>
      <c r="C5010" s="11">
        <v>338</v>
      </c>
      <c r="D5010" s="11">
        <v>168</v>
      </c>
    </row>
    <row r="5011" spans="1:4" x14ac:dyDescent="0.2">
      <c r="A5011" s="11">
        <v>109344</v>
      </c>
      <c r="B5011" s="11">
        <v>0</v>
      </c>
      <c r="C5011" s="11">
        <v>475</v>
      </c>
      <c r="D5011" s="11">
        <v>331</v>
      </c>
    </row>
    <row r="5012" spans="1:4" x14ac:dyDescent="0.2">
      <c r="A5012" s="11">
        <v>9663</v>
      </c>
      <c r="B5012" s="11">
        <v>0</v>
      </c>
      <c r="C5012" s="11">
        <v>867</v>
      </c>
      <c r="D5012" s="11">
        <v>247</v>
      </c>
    </row>
    <row r="5013" spans="1:4" x14ac:dyDescent="0.2">
      <c r="A5013" s="11">
        <v>119106</v>
      </c>
      <c r="B5013" s="11">
        <v>0</v>
      </c>
      <c r="C5013" s="11">
        <v>488</v>
      </c>
      <c r="D5013" s="11">
        <v>450</v>
      </c>
    </row>
    <row r="5014" spans="1:4" x14ac:dyDescent="0.2">
      <c r="A5014" s="11">
        <v>9664</v>
      </c>
      <c r="B5014" s="11">
        <v>1</v>
      </c>
      <c r="C5014" s="11">
        <v>604</v>
      </c>
      <c r="D5014" s="11">
        <v>365</v>
      </c>
    </row>
    <row r="5015" spans="1:4" x14ac:dyDescent="0.2">
      <c r="A5015" s="11">
        <v>108064</v>
      </c>
      <c r="B5015" s="11">
        <v>1</v>
      </c>
      <c r="C5015" s="11">
        <v>87</v>
      </c>
      <c r="D5015" s="11">
        <v>11</v>
      </c>
    </row>
    <row r="5016" spans="1:4" x14ac:dyDescent="0.2">
      <c r="A5016" s="11">
        <v>70414</v>
      </c>
      <c r="B5016" s="11">
        <v>1</v>
      </c>
      <c r="C5016" s="11">
        <v>248</v>
      </c>
      <c r="D5016" s="11">
        <v>25</v>
      </c>
    </row>
    <row r="5017" spans="1:4" x14ac:dyDescent="0.2">
      <c r="A5017" s="11">
        <v>9673</v>
      </c>
      <c r="B5017" s="11">
        <v>0</v>
      </c>
      <c r="C5017" s="11">
        <v>537</v>
      </c>
      <c r="D5017" s="11">
        <v>307</v>
      </c>
    </row>
    <row r="5018" spans="1:4" x14ac:dyDescent="0.2">
      <c r="A5018" s="11">
        <v>117604</v>
      </c>
      <c r="B5018" s="11">
        <v>0</v>
      </c>
      <c r="C5018" s="11">
        <v>687</v>
      </c>
      <c r="D5018" s="11">
        <v>283</v>
      </c>
    </row>
    <row r="5019" spans="1:4" x14ac:dyDescent="0.2">
      <c r="A5019" s="11">
        <v>45165</v>
      </c>
      <c r="B5019" s="11">
        <v>1</v>
      </c>
      <c r="C5019" s="11">
        <v>889</v>
      </c>
      <c r="D5019" s="11">
        <v>769</v>
      </c>
    </row>
    <row r="5020" spans="1:4" x14ac:dyDescent="0.2">
      <c r="A5020" s="11">
        <v>128341</v>
      </c>
      <c r="B5020" s="11">
        <v>1</v>
      </c>
      <c r="C5020" s="11">
        <v>858</v>
      </c>
      <c r="D5020" s="11">
        <v>532</v>
      </c>
    </row>
    <row r="5021" spans="1:4" x14ac:dyDescent="0.2">
      <c r="A5021" s="11">
        <v>101917</v>
      </c>
      <c r="B5021" s="11">
        <v>0</v>
      </c>
      <c r="C5021" s="11">
        <v>127</v>
      </c>
      <c r="D5021" s="11">
        <v>13</v>
      </c>
    </row>
    <row r="5022" spans="1:4" x14ac:dyDescent="0.2">
      <c r="A5022" s="11">
        <v>79419</v>
      </c>
      <c r="B5022" s="11">
        <v>0</v>
      </c>
      <c r="C5022" s="11">
        <v>764</v>
      </c>
      <c r="D5022" s="11">
        <v>476</v>
      </c>
    </row>
    <row r="5023" spans="1:4" x14ac:dyDescent="0.2">
      <c r="A5023" s="11">
        <v>9675</v>
      </c>
      <c r="B5023" s="11">
        <v>1</v>
      </c>
      <c r="C5023" s="11">
        <v>976</v>
      </c>
      <c r="D5023" s="11">
        <v>363</v>
      </c>
    </row>
    <row r="5024" spans="1:4" x14ac:dyDescent="0.2">
      <c r="A5024" s="11">
        <v>9671</v>
      </c>
      <c r="B5024" s="11">
        <v>1</v>
      </c>
      <c r="C5024" s="11">
        <v>354</v>
      </c>
      <c r="D5024" s="11">
        <v>90</v>
      </c>
    </row>
    <row r="5025" spans="1:4" x14ac:dyDescent="0.2">
      <c r="A5025" s="11">
        <v>20247</v>
      </c>
      <c r="B5025" s="11">
        <v>1</v>
      </c>
      <c r="C5025" s="11">
        <v>745</v>
      </c>
      <c r="D5025" s="11">
        <v>734</v>
      </c>
    </row>
    <row r="5026" spans="1:4" x14ac:dyDescent="0.2">
      <c r="A5026" s="11">
        <v>109240</v>
      </c>
      <c r="B5026" s="11">
        <v>1</v>
      </c>
      <c r="C5026" s="11">
        <v>485</v>
      </c>
      <c r="D5026" s="11">
        <v>371</v>
      </c>
    </row>
    <row r="5027" spans="1:4" x14ac:dyDescent="0.2">
      <c r="A5027" s="11">
        <v>104079</v>
      </c>
      <c r="B5027" s="11">
        <v>0</v>
      </c>
      <c r="C5027" s="11">
        <v>74</v>
      </c>
      <c r="D5027" s="11">
        <v>63</v>
      </c>
    </row>
    <row r="5028" spans="1:4" x14ac:dyDescent="0.2">
      <c r="A5028" s="11">
        <v>126567</v>
      </c>
      <c r="B5028" s="11">
        <v>0</v>
      </c>
      <c r="C5028" s="11">
        <v>957</v>
      </c>
      <c r="D5028" s="11">
        <v>716</v>
      </c>
    </row>
    <row r="5029" spans="1:4" x14ac:dyDescent="0.2">
      <c r="A5029" s="11">
        <v>45567</v>
      </c>
      <c r="B5029" s="11">
        <v>1</v>
      </c>
      <c r="C5029" s="11">
        <v>804</v>
      </c>
      <c r="D5029" s="11">
        <v>459</v>
      </c>
    </row>
    <row r="5030" spans="1:4" x14ac:dyDescent="0.2">
      <c r="A5030" s="11">
        <v>109241</v>
      </c>
      <c r="B5030" s="11">
        <v>1</v>
      </c>
      <c r="C5030" s="11">
        <v>674</v>
      </c>
      <c r="D5030" s="11">
        <v>62</v>
      </c>
    </row>
    <row r="5031" spans="1:4" x14ac:dyDescent="0.2">
      <c r="A5031" s="11">
        <v>126564</v>
      </c>
      <c r="B5031" s="11">
        <v>1</v>
      </c>
      <c r="C5031" s="11">
        <v>509</v>
      </c>
      <c r="D5031" s="11">
        <v>160</v>
      </c>
    </row>
    <row r="5032" spans="1:4" x14ac:dyDescent="0.2">
      <c r="A5032" s="11">
        <v>20246</v>
      </c>
      <c r="B5032" s="11">
        <v>1</v>
      </c>
      <c r="C5032" s="11">
        <v>264</v>
      </c>
      <c r="D5032" s="11">
        <v>208</v>
      </c>
    </row>
    <row r="5033" spans="1:4" x14ac:dyDescent="0.2">
      <c r="A5033" s="11">
        <v>99321</v>
      </c>
      <c r="B5033" s="11">
        <v>0</v>
      </c>
      <c r="C5033" s="11">
        <v>106</v>
      </c>
      <c r="D5033" s="11">
        <v>89</v>
      </c>
    </row>
    <row r="5034" spans="1:4" x14ac:dyDescent="0.2">
      <c r="A5034" s="11">
        <v>99322</v>
      </c>
      <c r="B5034" s="11">
        <v>1</v>
      </c>
      <c r="C5034" s="11">
        <v>336</v>
      </c>
      <c r="D5034" s="11">
        <v>192</v>
      </c>
    </row>
    <row r="5035" spans="1:4" x14ac:dyDescent="0.2">
      <c r="A5035" s="11">
        <v>126561</v>
      </c>
      <c r="B5035" s="11">
        <v>0</v>
      </c>
      <c r="C5035" s="11">
        <v>681</v>
      </c>
      <c r="D5035" s="11">
        <v>109</v>
      </c>
    </row>
    <row r="5036" spans="1:4" x14ac:dyDescent="0.2">
      <c r="A5036" s="11">
        <v>113871</v>
      </c>
      <c r="B5036" s="11">
        <v>1</v>
      </c>
      <c r="C5036" s="11">
        <v>808</v>
      </c>
      <c r="D5036" s="11">
        <v>679</v>
      </c>
    </row>
    <row r="5037" spans="1:4" x14ac:dyDescent="0.2">
      <c r="A5037" s="11">
        <v>68332</v>
      </c>
      <c r="B5037" s="11">
        <v>1</v>
      </c>
      <c r="C5037" s="11">
        <v>381</v>
      </c>
      <c r="D5037" s="11">
        <v>111</v>
      </c>
    </row>
    <row r="5038" spans="1:4" x14ac:dyDescent="0.2">
      <c r="A5038" s="11">
        <v>102081</v>
      </c>
      <c r="B5038" s="11">
        <v>0</v>
      </c>
      <c r="C5038" s="11">
        <v>549</v>
      </c>
      <c r="D5038" s="11">
        <v>249</v>
      </c>
    </row>
    <row r="5039" spans="1:4" x14ac:dyDescent="0.2">
      <c r="A5039" s="11">
        <v>84213</v>
      </c>
      <c r="B5039" s="11">
        <v>1</v>
      </c>
      <c r="C5039" s="11">
        <v>929</v>
      </c>
      <c r="D5039" s="11">
        <v>179</v>
      </c>
    </row>
    <row r="5040" spans="1:4" x14ac:dyDescent="0.2">
      <c r="A5040" s="11">
        <v>68302</v>
      </c>
      <c r="B5040" s="11">
        <v>0</v>
      </c>
      <c r="C5040" s="11">
        <v>749</v>
      </c>
      <c r="D5040" s="11">
        <v>475</v>
      </c>
    </row>
    <row r="5041" spans="1:4" x14ac:dyDescent="0.2">
      <c r="A5041" s="11">
        <v>88238</v>
      </c>
      <c r="B5041" s="11">
        <v>0</v>
      </c>
      <c r="C5041" s="11">
        <v>846</v>
      </c>
      <c r="D5041" s="11">
        <v>484</v>
      </c>
    </row>
    <row r="5042" spans="1:4" x14ac:dyDescent="0.2">
      <c r="A5042" s="11">
        <v>84202</v>
      </c>
      <c r="B5042" s="11">
        <v>1</v>
      </c>
      <c r="C5042" s="11">
        <v>499</v>
      </c>
      <c r="D5042" s="11">
        <v>408</v>
      </c>
    </row>
    <row r="5043" spans="1:4" x14ac:dyDescent="0.2">
      <c r="A5043" s="11">
        <v>84226</v>
      </c>
      <c r="B5043" s="11">
        <v>1</v>
      </c>
      <c r="C5043" s="11">
        <v>385</v>
      </c>
      <c r="D5043" s="11">
        <v>207</v>
      </c>
    </row>
    <row r="5044" spans="1:4" x14ac:dyDescent="0.2">
      <c r="A5044" s="11">
        <v>104071</v>
      </c>
      <c r="B5044" s="11">
        <v>0</v>
      </c>
      <c r="C5044" s="11">
        <v>510</v>
      </c>
      <c r="D5044" s="11">
        <v>120</v>
      </c>
    </row>
    <row r="5045" spans="1:4" x14ac:dyDescent="0.2">
      <c r="A5045" s="11">
        <v>104075</v>
      </c>
      <c r="B5045" s="11">
        <v>0</v>
      </c>
      <c r="C5045" s="11">
        <v>214</v>
      </c>
      <c r="D5045" s="11">
        <v>49</v>
      </c>
    </row>
    <row r="5046" spans="1:4" x14ac:dyDescent="0.2">
      <c r="A5046" s="11">
        <v>91042</v>
      </c>
      <c r="B5046" s="11">
        <v>0</v>
      </c>
      <c r="C5046" s="11">
        <v>234</v>
      </c>
      <c r="D5046" s="11">
        <v>29</v>
      </c>
    </row>
    <row r="5047" spans="1:4" x14ac:dyDescent="0.2">
      <c r="A5047" s="11">
        <v>108047</v>
      </c>
      <c r="B5047" s="11">
        <v>1</v>
      </c>
      <c r="C5047" s="11">
        <v>489</v>
      </c>
      <c r="D5047" s="11">
        <v>109</v>
      </c>
    </row>
    <row r="5048" spans="1:4" x14ac:dyDescent="0.2">
      <c r="A5048" s="11">
        <v>90993</v>
      </c>
      <c r="B5048" s="11">
        <v>0</v>
      </c>
      <c r="C5048" s="11">
        <v>412</v>
      </c>
      <c r="D5048" s="11">
        <v>371</v>
      </c>
    </row>
    <row r="5049" spans="1:4" x14ac:dyDescent="0.2">
      <c r="A5049" s="11">
        <v>19277</v>
      </c>
      <c r="B5049" s="11">
        <v>0</v>
      </c>
      <c r="C5049" s="11">
        <v>11</v>
      </c>
      <c r="D5049" s="11">
        <v>4</v>
      </c>
    </row>
    <row r="5050" spans="1:4" x14ac:dyDescent="0.2">
      <c r="A5050" s="11">
        <v>84223</v>
      </c>
      <c r="B5050" s="11">
        <v>1</v>
      </c>
      <c r="C5050" s="11">
        <v>618</v>
      </c>
      <c r="D5050" s="11">
        <v>319</v>
      </c>
    </row>
    <row r="5051" spans="1:4" x14ac:dyDescent="0.2">
      <c r="A5051" s="11">
        <v>84225</v>
      </c>
      <c r="B5051" s="11">
        <v>1</v>
      </c>
      <c r="C5051" s="11">
        <v>86</v>
      </c>
      <c r="D5051" s="11">
        <v>83</v>
      </c>
    </row>
    <row r="5052" spans="1:4" x14ac:dyDescent="0.2">
      <c r="A5052" s="11">
        <v>113865</v>
      </c>
      <c r="B5052" s="11">
        <v>0</v>
      </c>
      <c r="C5052" s="11">
        <v>843</v>
      </c>
      <c r="D5052" s="11">
        <v>133</v>
      </c>
    </row>
    <row r="5053" spans="1:4" x14ac:dyDescent="0.2">
      <c r="A5053" s="11">
        <v>94645</v>
      </c>
      <c r="B5053" s="11">
        <v>0</v>
      </c>
      <c r="C5053" s="11">
        <v>638</v>
      </c>
      <c r="D5053" s="11">
        <v>315</v>
      </c>
    </row>
    <row r="5054" spans="1:4" x14ac:dyDescent="0.2">
      <c r="A5054" s="11">
        <v>104073</v>
      </c>
      <c r="B5054" s="11">
        <v>0</v>
      </c>
      <c r="C5054" s="11">
        <v>977</v>
      </c>
      <c r="D5054" s="11">
        <v>17</v>
      </c>
    </row>
    <row r="5055" spans="1:4" x14ac:dyDescent="0.2">
      <c r="A5055" s="11">
        <v>113880</v>
      </c>
      <c r="B5055" s="11">
        <v>0</v>
      </c>
      <c r="C5055" s="11">
        <v>39</v>
      </c>
      <c r="D5055" s="11">
        <v>12</v>
      </c>
    </row>
    <row r="5056" spans="1:4" x14ac:dyDescent="0.2">
      <c r="A5056" s="11">
        <v>91045</v>
      </c>
      <c r="B5056" s="11">
        <v>0</v>
      </c>
      <c r="C5056" s="11">
        <v>164</v>
      </c>
      <c r="D5056" s="11">
        <v>101</v>
      </c>
    </row>
    <row r="5057" spans="1:4" x14ac:dyDescent="0.2">
      <c r="A5057" s="11">
        <v>84231</v>
      </c>
      <c r="B5057" s="11">
        <v>0</v>
      </c>
      <c r="C5057" s="11">
        <v>192</v>
      </c>
      <c r="D5057" s="11">
        <v>27</v>
      </c>
    </row>
    <row r="5058" spans="1:4" x14ac:dyDescent="0.2">
      <c r="A5058" s="11">
        <v>68321</v>
      </c>
      <c r="B5058" s="11">
        <v>1</v>
      </c>
      <c r="C5058" s="11">
        <v>588</v>
      </c>
      <c r="D5058" s="11">
        <v>262</v>
      </c>
    </row>
    <row r="5059" spans="1:4" x14ac:dyDescent="0.2">
      <c r="A5059" s="11">
        <v>84211</v>
      </c>
      <c r="B5059" s="11">
        <v>1</v>
      </c>
      <c r="C5059" s="11">
        <v>423</v>
      </c>
      <c r="D5059" s="11">
        <v>238</v>
      </c>
    </row>
    <row r="5060" spans="1:4" x14ac:dyDescent="0.2">
      <c r="A5060" s="11">
        <v>158663</v>
      </c>
      <c r="B5060" s="11">
        <v>0</v>
      </c>
      <c r="C5060" s="11">
        <v>778</v>
      </c>
      <c r="D5060" s="11">
        <v>44</v>
      </c>
    </row>
    <row r="5061" spans="1:4" x14ac:dyDescent="0.2">
      <c r="A5061" s="11">
        <v>113874</v>
      </c>
      <c r="B5061" s="11">
        <v>1</v>
      </c>
      <c r="C5061" s="11">
        <v>505</v>
      </c>
      <c r="D5061" s="11">
        <v>56</v>
      </c>
    </row>
    <row r="5062" spans="1:4" x14ac:dyDescent="0.2">
      <c r="A5062" s="11">
        <v>84234</v>
      </c>
      <c r="B5062" s="11">
        <v>0</v>
      </c>
      <c r="C5062" s="11">
        <v>852</v>
      </c>
      <c r="D5062" s="11">
        <v>789</v>
      </c>
    </row>
    <row r="5063" spans="1:4" x14ac:dyDescent="0.2">
      <c r="A5063" s="11">
        <v>76642</v>
      </c>
      <c r="B5063" s="11">
        <v>0</v>
      </c>
      <c r="C5063" s="11">
        <v>287</v>
      </c>
      <c r="D5063" s="11">
        <v>159</v>
      </c>
    </row>
    <row r="5064" spans="1:4" x14ac:dyDescent="0.2">
      <c r="A5064" s="11">
        <v>126573</v>
      </c>
      <c r="B5064" s="11">
        <v>1</v>
      </c>
      <c r="C5064" s="11">
        <v>118</v>
      </c>
      <c r="D5064" s="11">
        <v>37</v>
      </c>
    </row>
    <row r="5065" spans="1:4" x14ac:dyDescent="0.2">
      <c r="A5065" s="11">
        <v>113877</v>
      </c>
      <c r="B5065" s="11">
        <v>1</v>
      </c>
      <c r="C5065" s="11">
        <v>59</v>
      </c>
      <c r="D5065" s="11">
        <v>37</v>
      </c>
    </row>
    <row r="5066" spans="1:4" x14ac:dyDescent="0.2">
      <c r="A5066" s="11">
        <v>84212</v>
      </c>
      <c r="B5066" s="11">
        <v>1</v>
      </c>
      <c r="C5066" s="11">
        <v>155</v>
      </c>
      <c r="D5066" s="11">
        <v>58</v>
      </c>
    </row>
    <row r="5067" spans="1:4" x14ac:dyDescent="0.2">
      <c r="A5067" s="11">
        <v>84203</v>
      </c>
      <c r="B5067" s="11">
        <v>0</v>
      </c>
      <c r="C5067" s="11">
        <v>454</v>
      </c>
      <c r="D5067" s="11">
        <v>37</v>
      </c>
    </row>
    <row r="5068" spans="1:4" x14ac:dyDescent="0.2">
      <c r="A5068" s="11">
        <v>91038</v>
      </c>
      <c r="B5068" s="11">
        <v>0</v>
      </c>
      <c r="C5068" s="11">
        <v>11</v>
      </c>
      <c r="D5068" s="11">
        <v>2</v>
      </c>
    </row>
    <row r="5069" spans="1:4" x14ac:dyDescent="0.2">
      <c r="A5069" s="11">
        <v>19335</v>
      </c>
      <c r="B5069" s="11">
        <v>1</v>
      </c>
      <c r="C5069" s="11">
        <v>687</v>
      </c>
      <c r="D5069" s="11">
        <v>287</v>
      </c>
    </row>
    <row r="5070" spans="1:4" x14ac:dyDescent="0.2">
      <c r="A5070" s="11">
        <v>103073</v>
      </c>
      <c r="B5070" s="11">
        <v>1</v>
      </c>
      <c r="C5070" s="11">
        <v>719</v>
      </c>
      <c r="D5070" s="11">
        <v>267</v>
      </c>
    </row>
    <row r="5071" spans="1:4" x14ac:dyDescent="0.2">
      <c r="A5071" s="11">
        <v>122261</v>
      </c>
      <c r="B5071" s="11">
        <v>0</v>
      </c>
      <c r="C5071" s="11">
        <v>256</v>
      </c>
      <c r="D5071" s="11">
        <v>223</v>
      </c>
    </row>
    <row r="5072" spans="1:4" x14ac:dyDescent="0.2">
      <c r="A5072" s="11">
        <v>68315</v>
      </c>
      <c r="B5072" s="11">
        <v>1</v>
      </c>
      <c r="C5072" s="11">
        <v>203</v>
      </c>
      <c r="D5072" s="11">
        <v>145</v>
      </c>
    </row>
    <row r="5073" spans="1:4" x14ac:dyDescent="0.2">
      <c r="A5073" s="11">
        <v>110229</v>
      </c>
      <c r="B5073" s="11">
        <v>0</v>
      </c>
      <c r="C5073" s="11">
        <v>571</v>
      </c>
      <c r="D5073" s="11">
        <v>310</v>
      </c>
    </row>
    <row r="5074" spans="1:4" x14ac:dyDescent="0.2">
      <c r="A5074" s="11">
        <v>5548</v>
      </c>
      <c r="B5074" s="11">
        <v>1</v>
      </c>
      <c r="C5074" s="11">
        <v>55</v>
      </c>
      <c r="D5074" s="11">
        <v>51</v>
      </c>
    </row>
    <row r="5075" spans="1:4" x14ac:dyDescent="0.2">
      <c r="A5075" s="11">
        <v>126544</v>
      </c>
      <c r="B5075" s="11">
        <v>1</v>
      </c>
      <c r="C5075" s="11">
        <v>793</v>
      </c>
      <c r="D5075" s="11">
        <v>577</v>
      </c>
    </row>
    <row r="5076" spans="1:4" x14ac:dyDescent="0.2">
      <c r="A5076" s="11">
        <v>90792</v>
      </c>
      <c r="B5076" s="11">
        <v>0</v>
      </c>
      <c r="C5076" s="11">
        <v>792</v>
      </c>
      <c r="D5076" s="11">
        <v>541</v>
      </c>
    </row>
    <row r="5077" spans="1:4" x14ac:dyDescent="0.2">
      <c r="A5077" s="11">
        <v>126541</v>
      </c>
      <c r="B5077" s="11">
        <v>0</v>
      </c>
      <c r="C5077" s="11">
        <v>925</v>
      </c>
      <c r="D5077" s="11">
        <v>162</v>
      </c>
    </row>
    <row r="5078" spans="1:4" x14ac:dyDescent="0.2">
      <c r="A5078" s="11">
        <v>71190</v>
      </c>
      <c r="B5078" s="11">
        <v>0</v>
      </c>
      <c r="C5078" s="11">
        <v>552</v>
      </c>
      <c r="D5078" s="11">
        <v>312</v>
      </c>
    </row>
    <row r="5079" spans="1:4" x14ac:dyDescent="0.2">
      <c r="A5079" s="11">
        <v>76425</v>
      </c>
      <c r="B5079" s="11">
        <v>1</v>
      </c>
      <c r="C5079" s="11">
        <v>856</v>
      </c>
      <c r="D5079" s="11">
        <v>124</v>
      </c>
    </row>
    <row r="5080" spans="1:4" x14ac:dyDescent="0.2">
      <c r="A5080" s="11">
        <v>76422</v>
      </c>
      <c r="B5080" s="11">
        <v>0</v>
      </c>
      <c r="C5080" s="11">
        <v>360</v>
      </c>
      <c r="D5080" s="11">
        <v>6</v>
      </c>
    </row>
    <row r="5081" spans="1:4" x14ac:dyDescent="0.2">
      <c r="A5081" s="11">
        <v>159201</v>
      </c>
      <c r="B5081" s="11">
        <v>0</v>
      </c>
      <c r="C5081" s="11">
        <v>184</v>
      </c>
      <c r="D5081" s="11">
        <v>64</v>
      </c>
    </row>
    <row r="5082" spans="1:4" x14ac:dyDescent="0.2">
      <c r="A5082" s="11">
        <v>76421</v>
      </c>
      <c r="B5082" s="11">
        <v>0</v>
      </c>
      <c r="C5082" s="11">
        <v>830</v>
      </c>
      <c r="D5082" s="11">
        <v>284</v>
      </c>
    </row>
    <row r="5083" spans="1:4" x14ac:dyDescent="0.2">
      <c r="A5083" s="11">
        <v>76424</v>
      </c>
      <c r="B5083" s="11">
        <v>0</v>
      </c>
      <c r="C5083" s="11">
        <v>68</v>
      </c>
      <c r="D5083" s="11">
        <v>41</v>
      </c>
    </row>
    <row r="5084" spans="1:4" x14ac:dyDescent="0.2">
      <c r="A5084" s="11">
        <v>90766</v>
      </c>
      <c r="B5084" s="11">
        <v>1</v>
      </c>
      <c r="C5084" s="11">
        <v>598</v>
      </c>
      <c r="D5084" s="11">
        <v>217</v>
      </c>
    </row>
    <row r="5085" spans="1:4" x14ac:dyDescent="0.2">
      <c r="A5085" s="11">
        <v>5538</v>
      </c>
      <c r="B5085" s="11">
        <v>1</v>
      </c>
      <c r="C5085" s="11">
        <v>271</v>
      </c>
      <c r="D5085" s="11">
        <v>265</v>
      </c>
    </row>
    <row r="5086" spans="1:4" x14ac:dyDescent="0.2">
      <c r="A5086" s="11">
        <v>68371</v>
      </c>
      <c r="B5086" s="11">
        <v>0</v>
      </c>
      <c r="C5086" s="11">
        <v>584</v>
      </c>
      <c r="D5086" s="11">
        <v>294</v>
      </c>
    </row>
    <row r="5087" spans="1:4" x14ac:dyDescent="0.2">
      <c r="A5087" s="11">
        <v>90808</v>
      </c>
      <c r="B5087" s="11">
        <v>0</v>
      </c>
      <c r="C5087" s="11">
        <v>68</v>
      </c>
      <c r="D5087" s="11">
        <v>54</v>
      </c>
    </row>
    <row r="5088" spans="1:4" x14ac:dyDescent="0.2">
      <c r="A5088" s="11">
        <v>5543</v>
      </c>
      <c r="B5088" s="11">
        <v>1</v>
      </c>
      <c r="C5088" s="11">
        <v>317</v>
      </c>
      <c r="D5088" s="11">
        <v>224</v>
      </c>
    </row>
    <row r="5089" spans="1:4" x14ac:dyDescent="0.2">
      <c r="A5089" s="11">
        <v>76420</v>
      </c>
      <c r="B5089" s="11">
        <v>0</v>
      </c>
      <c r="C5089" s="11">
        <v>680</v>
      </c>
      <c r="D5089" s="11">
        <v>171</v>
      </c>
    </row>
    <row r="5090" spans="1:4" x14ac:dyDescent="0.2">
      <c r="A5090" s="11">
        <v>68364</v>
      </c>
      <c r="B5090" s="11">
        <v>1</v>
      </c>
      <c r="C5090" s="11">
        <v>644</v>
      </c>
      <c r="D5090" s="11">
        <v>33</v>
      </c>
    </row>
    <row r="5091" spans="1:4" x14ac:dyDescent="0.2">
      <c r="A5091" s="11">
        <v>5541</v>
      </c>
      <c r="B5091" s="11">
        <v>0</v>
      </c>
      <c r="C5091" s="11">
        <v>241</v>
      </c>
      <c r="D5091" s="11">
        <v>35</v>
      </c>
    </row>
    <row r="5092" spans="1:4" x14ac:dyDescent="0.2">
      <c r="A5092" s="11">
        <v>5544</v>
      </c>
      <c r="B5092" s="11">
        <v>0</v>
      </c>
      <c r="C5092" s="11">
        <v>805</v>
      </c>
      <c r="D5092" s="11">
        <v>184</v>
      </c>
    </row>
    <row r="5093" spans="1:4" x14ac:dyDescent="0.2">
      <c r="A5093" s="11">
        <v>122257</v>
      </c>
      <c r="B5093" s="11">
        <v>1</v>
      </c>
      <c r="C5093" s="11">
        <v>780</v>
      </c>
      <c r="D5093" s="11">
        <v>432</v>
      </c>
    </row>
    <row r="5094" spans="1:4" x14ac:dyDescent="0.2">
      <c r="A5094" s="11">
        <v>90740</v>
      </c>
      <c r="B5094" s="11">
        <v>0</v>
      </c>
      <c r="C5094" s="11">
        <v>344</v>
      </c>
      <c r="D5094" s="11">
        <v>155</v>
      </c>
    </row>
    <row r="5095" spans="1:4" x14ac:dyDescent="0.2">
      <c r="A5095" s="11">
        <v>48280</v>
      </c>
      <c r="B5095" s="11">
        <v>0</v>
      </c>
      <c r="C5095" s="11">
        <v>825</v>
      </c>
      <c r="D5095" s="11">
        <v>548</v>
      </c>
    </row>
    <row r="5096" spans="1:4" x14ac:dyDescent="0.2">
      <c r="A5096" s="11">
        <v>71191</v>
      </c>
      <c r="B5096" s="11">
        <v>1</v>
      </c>
      <c r="C5096" s="11">
        <v>210</v>
      </c>
      <c r="D5096" s="11">
        <v>168</v>
      </c>
    </row>
    <row r="5097" spans="1:4" x14ac:dyDescent="0.2">
      <c r="A5097" s="11">
        <v>76418</v>
      </c>
      <c r="B5097" s="11">
        <v>1</v>
      </c>
      <c r="C5097" s="11">
        <v>373</v>
      </c>
      <c r="D5097" s="11">
        <v>317</v>
      </c>
    </row>
    <row r="5098" spans="1:4" x14ac:dyDescent="0.2">
      <c r="A5098" s="11">
        <v>87161</v>
      </c>
      <c r="B5098" s="11">
        <v>1</v>
      </c>
      <c r="C5098" s="11">
        <v>496</v>
      </c>
      <c r="D5098" s="11">
        <v>212</v>
      </c>
    </row>
    <row r="5099" spans="1:4" x14ac:dyDescent="0.2">
      <c r="A5099" s="11">
        <v>68323</v>
      </c>
      <c r="B5099" s="11">
        <v>1</v>
      </c>
      <c r="C5099" s="11">
        <v>298</v>
      </c>
      <c r="D5099" s="11">
        <v>27</v>
      </c>
    </row>
    <row r="5100" spans="1:4" x14ac:dyDescent="0.2">
      <c r="A5100" s="11">
        <v>72847</v>
      </c>
      <c r="B5100" s="11">
        <v>0</v>
      </c>
      <c r="C5100" s="11">
        <v>851</v>
      </c>
      <c r="D5100" s="11">
        <v>695</v>
      </c>
    </row>
    <row r="5101" spans="1:4" x14ac:dyDescent="0.2">
      <c r="A5101" s="11">
        <v>90799</v>
      </c>
      <c r="B5101" s="11">
        <v>0</v>
      </c>
      <c r="C5101" s="11">
        <v>660</v>
      </c>
      <c r="D5101" s="11">
        <v>22</v>
      </c>
    </row>
    <row r="5102" spans="1:4" x14ac:dyDescent="0.2">
      <c r="A5102" s="11">
        <v>71194</v>
      </c>
      <c r="B5102" s="11">
        <v>0</v>
      </c>
      <c r="C5102" s="11">
        <v>699</v>
      </c>
      <c r="D5102" s="11">
        <v>192</v>
      </c>
    </row>
    <row r="5103" spans="1:4" x14ac:dyDescent="0.2">
      <c r="A5103" s="11">
        <v>68378</v>
      </c>
      <c r="B5103" s="11">
        <v>1</v>
      </c>
      <c r="C5103" s="11">
        <v>908</v>
      </c>
      <c r="D5103" s="11">
        <v>592</v>
      </c>
    </row>
    <row r="5104" spans="1:4" x14ac:dyDescent="0.2">
      <c r="A5104" s="11">
        <v>76426</v>
      </c>
      <c r="B5104" s="11">
        <v>1</v>
      </c>
      <c r="C5104" s="11">
        <v>587</v>
      </c>
      <c r="D5104" s="11">
        <v>551</v>
      </c>
    </row>
    <row r="5105" spans="1:4" x14ac:dyDescent="0.2">
      <c r="A5105" s="11">
        <v>76413</v>
      </c>
      <c r="B5105" s="11">
        <v>1</v>
      </c>
      <c r="C5105" s="11">
        <v>732</v>
      </c>
      <c r="D5105" s="11">
        <v>577</v>
      </c>
    </row>
    <row r="5106" spans="1:4" x14ac:dyDescent="0.2">
      <c r="A5106" s="11">
        <v>68306</v>
      </c>
      <c r="B5106" s="11">
        <v>1</v>
      </c>
      <c r="C5106" s="11">
        <v>12</v>
      </c>
      <c r="D5106" s="11">
        <v>4</v>
      </c>
    </row>
    <row r="5107" spans="1:4" x14ac:dyDescent="0.2">
      <c r="A5107" s="11">
        <v>48283</v>
      </c>
      <c r="B5107" s="11">
        <v>1</v>
      </c>
      <c r="C5107" s="11">
        <v>264</v>
      </c>
      <c r="D5107" s="11">
        <v>7</v>
      </c>
    </row>
    <row r="5108" spans="1:4" x14ac:dyDescent="0.2">
      <c r="A5108" s="11">
        <v>81172</v>
      </c>
      <c r="B5108" s="11">
        <v>1</v>
      </c>
      <c r="C5108" s="11">
        <v>589</v>
      </c>
      <c r="D5108" s="11">
        <v>123</v>
      </c>
    </row>
    <row r="5109" spans="1:4" x14ac:dyDescent="0.2">
      <c r="A5109" s="11">
        <v>68328</v>
      </c>
      <c r="B5109" s="11">
        <v>1</v>
      </c>
      <c r="C5109" s="11">
        <v>593</v>
      </c>
      <c r="D5109" s="11">
        <v>155</v>
      </c>
    </row>
    <row r="5110" spans="1:4" x14ac:dyDescent="0.2">
      <c r="A5110" s="11">
        <v>158667</v>
      </c>
      <c r="B5110" s="11">
        <v>0</v>
      </c>
      <c r="C5110" s="11">
        <v>518</v>
      </c>
      <c r="D5110" s="11">
        <v>195</v>
      </c>
    </row>
    <row r="5111" spans="1:4" x14ac:dyDescent="0.2">
      <c r="A5111" s="11">
        <v>5539</v>
      </c>
      <c r="B5111" s="11">
        <v>1</v>
      </c>
      <c r="C5111" s="11">
        <v>189</v>
      </c>
      <c r="D5111" s="11">
        <v>77</v>
      </c>
    </row>
    <row r="5112" spans="1:4" x14ac:dyDescent="0.2">
      <c r="A5112" s="11">
        <v>68413</v>
      </c>
      <c r="B5112" s="11">
        <v>0</v>
      </c>
      <c r="C5112" s="11">
        <v>587</v>
      </c>
      <c r="D5112" s="11">
        <v>486</v>
      </c>
    </row>
    <row r="5113" spans="1:4" x14ac:dyDescent="0.2">
      <c r="A5113" s="11">
        <v>68345</v>
      </c>
      <c r="B5113" s="11">
        <v>1</v>
      </c>
      <c r="C5113" s="11">
        <v>736</v>
      </c>
      <c r="D5113" s="11">
        <v>288</v>
      </c>
    </row>
    <row r="5114" spans="1:4" x14ac:dyDescent="0.2">
      <c r="A5114" s="11">
        <v>70377</v>
      </c>
      <c r="B5114" s="11">
        <v>1</v>
      </c>
      <c r="C5114" s="11">
        <v>563</v>
      </c>
      <c r="D5114" s="11">
        <v>236</v>
      </c>
    </row>
    <row r="5115" spans="1:4" x14ac:dyDescent="0.2">
      <c r="A5115" s="11">
        <v>126547</v>
      </c>
      <c r="B5115" s="11">
        <v>0</v>
      </c>
      <c r="C5115" s="11">
        <v>434</v>
      </c>
      <c r="D5115" s="11">
        <v>236</v>
      </c>
    </row>
    <row r="5116" spans="1:4" x14ac:dyDescent="0.2">
      <c r="A5116" s="11">
        <v>117218</v>
      </c>
      <c r="B5116" s="11">
        <v>0</v>
      </c>
      <c r="C5116" s="11">
        <v>433</v>
      </c>
      <c r="D5116" s="11">
        <v>274</v>
      </c>
    </row>
    <row r="5117" spans="1:4" x14ac:dyDescent="0.2">
      <c r="A5117" s="11">
        <v>158668</v>
      </c>
      <c r="B5117" s="11">
        <v>1</v>
      </c>
      <c r="C5117" s="11">
        <v>106</v>
      </c>
      <c r="D5117" s="11">
        <v>76</v>
      </c>
    </row>
    <row r="5118" spans="1:4" x14ac:dyDescent="0.2">
      <c r="A5118" s="11">
        <v>19314</v>
      </c>
      <c r="B5118" s="11">
        <v>1</v>
      </c>
      <c r="C5118" s="11">
        <v>434</v>
      </c>
      <c r="D5118" s="11">
        <v>94</v>
      </c>
    </row>
    <row r="5119" spans="1:4" x14ac:dyDescent="0.2">
      <c r="A5119" s="11">
        <v>113867</v>
      </c>
      <c r="B5119" s="11">
        <v>0</v>
      </c>
      <c r="C5119" s="11">
        <v>890</v>
      </c>
      <c r="D5119" s="11">
        <v>24</v>
      </c>
    </row>
    <row r="5120" spans="1:4" x14ac:dyDescent="0.2">
      <c r="A5120" s="11">
        <v>19294</v>
      </c>
      <c r="B5120" s="11">
        <v>1</v>
      </c>
      <c r="C5120" s="11">
        <v>207</v>
      </c>
      <c r="D5120" s="11">
        <v>167</v>
      </c>
    </row>
    <row r="5121" spans="1:4" x14ac:dyDescent="0.2">
      <c r="A5121" s="11">
        <v>90961</v>
      </c>
      <c r="B5121" s="11">
        <v>1</v>
      </c>
      <c r="C5121" s="11">
        <v>567</v>
      </c>
      <c r="D5121" s="11">
        <v>161</v>
      </c>
    </row>
    <row r="5122" spans="1:4" x14ac:dyDescent="0.2">
      <c r="A5122" s="11">
        <v>118480</v>
      </c>
      <c r="B5122" s="11">
        <v>0</v>
      </c>
      <c r="C5122" s="11">
        <v>328</v>
      </c>
      <c r="D5122" s="11">
        <v>88</v>
      </c>
    </row>
    <row r="5123" spans="1:4" x14ac:dyDescent="0.2">
      <c r="A5123" s="11">
        <v>98337</v>
      </c>
      <c r="B5123" s="11">
        <v>0</v>
      </c>
      <c r="C5123" s="11">
        <v>592</v>
      </c>
      <c r="D5123" s="11">
        <v>262</v>
      </c>
    </row>
    <row r="5124" spans="1:4" x14ac:dyDescent="0.2">
      <c r="A5124" s="11">
        <v>90955</v>
      </c>
      <c r="B5124" s="11">
        <v>0</v>
      </c>
      <c r="C5124" s="11">
        <v>901</v>
      </c>
      <c r="D5124" s="11">
        <v>46</v>
      </c>
    </row>
    <row r="5125" spans="1:4" x14ac:dyDescent="0.2">
      <c r="A5125" s="11">
        <v>19303</v>
      </c>
      <c r="B5125" s="11">
        <v>1</v>
      </c>
      <c r="C5125" s="11">
        <v>333</v>
      </c>
      <c r="D5125" s="11">
        <v>234</v>
      </c>
    </row>
    <row r="5126" spans="1:4" x14ac:dyDescent="0.2">
      <c r="A5126" s="11">
        <v>98338</v>
      </c>
      <c r="B5126" s="11">
        <v>0</v>
      </c>
      <c r="C5126" s="11">
        <v>894</v>
      </c>
      <c r="D5126" s="11">
        <v>591</v>
      </c>
    </row>
    <row r="5127" spans="1:4" x14ac:dyDescent="0.2">
      <c r="A5127" s="11">
        <v>98339</v>
      </c>
      <c r="B5127" s="11">
        <v>1</v>
      </c>
      <c r="C5127" s="11">
        <v>400</v>
      </c>
      <c r="D5127" s="11">
        <v>284</v>
      </c>
    </row>
    <row r="5128" spans="1:4" x14ac:dyDescent="0.2">
      <c r="A5128" s="11">
        <v>19296</v>
      </c>
      <c r="B5128" s="11">
        <v>1</v>
      </c>
      <c r="C5128" s="11">
        <v>42</v>
      </c>
      <c r="D5128" s="11">
        <v>28</v>
      </c>
    </row>
    <row r="5129" spans="1:4" x14ac:dyDescent="0.2">
      <c r="A5129" s="11">
        <v>19306</v>
      </c>
      <c r="B5129" s="11">
        <v>1</v>
      </c>
      <c r="C5129" s="11">
        <v>248</v>
      </c>
      <c r="D5129" s="11">
        <v>92</v>
      </c>
    </row>
    <row r="5130" spans="1:4" x14ac:dyDescent="0.2">
      <c r="A5130" s="11">
        <v>90969</v>
      </c>
      <c r="B5130" s="11">
        <v>0</v>
      </c>
      <c r="C5130" s="11">
        <v>532</v>
      </c>
      <c r="D5130" s="11">
        <v>302</v>
      </c>
    </row>
    <row r="5131" spans="1:4" x14ac:dyDescent="0.2">
      <c r="A5131" s="11">
        <v>19299</v>
      </c>
      <c r="B5131" s="11">
        <v>0</v>
      </c>
      <c r="C5131" s="11">
        <v>326</v>
      </c>
      <c r="D5131" s="11">
        <v>206</v>
      </c>
    </row>
    <row r="5132" spans="1:4" x14ac:dyDescent="0.2">
      <c r="A5132" s="11">
        <v>5764</v>
      </c>
      <c r="B5132" s="11">
        <v>1</v>
      </c>
      <c r="C5132" s="11">
        <v>477</v>
      </c>
      <c r="D5132" s="11">
        <v>227</v>
      </c>
    </row>
    <row r="5133" spans="1:4" x14ac:dyDescent="0.2">
      <c r="A5133" s="11">
        <v>114667</v>
      </c>
      <c r="B5133" s="11">
        <v>0</v>
      </c>
      <c r="C5133" s="11">
        <v>368</v>
      </c>
      <c r="D5133" s="11">
        <v>276</v>
      </c>
    </row>
    <row r="5134" spans="1:4" x14ac:dyDescent="0.2">
      <c r="A5134" s="11">
        <v>113870</v>
      </c>
      <c r="B5134" s="11">
        <v>1</v>
      </c>
      <c r="C5134" s="11">
        <v>592</v>
      </c>
      <c r="D5134" s="11">
        <v>377</v>
      </c>
    </row>
    <row r="5135" spans="1:4" x14ac:dyDescent="0.2">
      <c r="A5135" s="11">
        <v>127918</v>
      </c>
      <c r="B5135" s="11">
        <v>0</v>
      </c>
      <c r="C5135" s="11">
        <v>884</v>
      </c>
      <c r="D5135" s="11">
        <v>542</v>
      </c>
    </row>
    <row r="5136" spans="1:4" x14ac:dyDescent="0.2">
      <c r="A5136" s="11">
        <v>127917</v>
      </c>
      <c r="B5136" s="11">
        <v>0</v>
      </c>
      <c r="C5136" s="11">
        <v>2</v>
      </c>
      <c r="D5136" s="11">
        <v>2</v>
      </c>
    </row>
    <row r="5137" spans="1:4" x14ac:dyDescent="0.2">
      <c r="A5137" s="11">
        <v>19297</v>
      </c>
      <c r="B5137" s="11">
        <v>0</v>
      </c>
      <c r="C5137" s="11">
        <v>611</v>
      </c>
      <c r="D5137" s="11">
        <v>453</v>
      </c>
    </row>
    <row r="5138" spans="1:4" x14ac:dyDescent="0.2">
      <c r="A5138" s="11">
        <v>19316</v>
      </c>
      <c r="B5138" s="11">
        <v>1</v>
      </c>
      <c r="C5138" s="11">
        <v>121</v>
      </c>
      <c r="D5138" s="11">
        <v>10</v>
      </c>
    </row>
    <row r="5139" spans="1:4" x14ac:dyDescent="0.2">
      <c r="A5139" s="11">
        <v>118481</v>
      </c>
      <c r="B5139" s="11">
        <v>1</v>
      </c>
      <c r="C5139" s="11">
        <v>766</v>
      </c>
      <c r="D5139" s="11">
        <v>459</v>
      </c>
    </row>
    <row r="5140" spans="1:4" x14ac:dyDescent="0.2">
      <c r="A5140" s="11">
        <v>118366</v>
      </c>
      <c r="B5140" s="11">
        <v>0</v>
      </c>
      <c r="C5140" s="11">
        <v>767</v>
      </c>
      <c r="D5140" s="11">
        <v>687</v>
      </c>
    </row>
    <row r="5141" spans="1:4" x14ac:dyDescent="0.2">
      <c r="A5141" s="11">
        <v>111183</v>
      </c>
      <c r="B5141" s="11">
        <v>0</v>
      </c>
      <c r="C5141" s="11">
        <v>113</v>
      </c>
      <c r="D5141" s="11">
        <v>55</v>
      </c>
    </row>
    <row r="5142" spans="1:4" x14ac:dyDescent="0.2">
      <c r="A5142" s="11">
        <v>124735</v>
      </c>
      <c r="B5142" s="11">
        <v>1</v>
      </c>
      <c r="C5142" s="11">
        <v>647</v>
      </c>
      <c r="D5142" s="11">
        <v>555</v>
      </c>
    </row>
    <row r="5143" spans="1:4" x14ac:dyDescent="0.2">
      <c r="A5143" s="11">
        <v>78727</v>
      </c>
      <c r="B5143" s="11">
        <v>1</v>
      </c>
      <c r="C5143" s="11">
        <v>370</v>
      </c>
      <c r="D5143" s="11">
        <v>177</v>
      </c>
    </row>
    <row r="5144" spans="1:4" x14ac:dyDescent="0.2">
      <c r="A5144" s="11">
        <v>111182</v>
      </c>
      <c r="B5144" s="11">
        <v>1</v>
      </c>
      <c r="C5144" s="11">
        <v>696</v>
      </c>
      <c r="D5144" s="11">
        <v>41</v>
      </c>
    </row>
    <row r="5145" spans="1:4" x14ac:dyDescent="0.2">
      <c r="A5145" s="11">
        <v>78734</v>
      </c>
      <c r="B5145" s="11">
        <v>0</v>
      </c>
      <c r="C5145" s="11">
        <v>532</v>
      </c>
      <c r="D5145" s="11">
        <v>179</v>
      </c>
    </row>
    <row r="5146" spans="1:4" x14ac:dyDescent="0.2">
      <c r="A5146" s="11">
        <v>78729</v>
      </c>
      <c r="B5146" s="11">
        <v>0</v>
      </c>
      <c r="C5146" s="11">
        <v>530</v>
      </c>
      <c r="D5146" s="11">
        <v>244</v>
      </c>
    </row>
    <row r="5147" spans="1:4" x14ac:dyDescent="0.2">
      <c r="A5147" s="11">
        <v>111662</v>
      </c>
      <c r="B5147" s="11">
        <v>0</v>
      </c>
      <c r="C5147" s="11">
        <v>531</v>
      </c>
      <c r="D5147" s="11">
        <v>331</v>
      </c>
    </row>
    <row r="5148" spans="1:4" x14ac:dyDescent="0.2">
      <c r="A5148" s="11">
        <v>78728</v>
      </c>
      <c r="B5148" s="11">
        <v>0</v>
      </c>
      <c r="C5148" s="11">
        <v>680</v>
      </c>
      <c r="D5148" s="11">
        <v>0</v>
      </c>
    </row>
    <row r="5149" spans="1:4" x14ac:dyDescent="0.2">
      <c r="A5149" s="11">
        <v>119082</v>
      </c>
      <c r="B5149" s="11">
        <v>0</v>
      </c>
      <c r="C5149" s="11">
        <v>241</v>
      </c>
      <c r="D5149" s="11">
        <v>87</v>
      </c>
    </row>
    <row r="5150" spans="1:4" x14ac:dyDescent="0.2">
      <c r="A5150" s="11">
        <v>5770</v>
      </c>
      <c r="B5150" s="11">
        <v>0</v>
      </c>
      <c r="C5150" s="11">
        <v>487</v>
      </c>
      <c r="D5150" s="11">
        <v>275</v>
      </c>
    </row>
    <row r="5151" spans="1:4" x14ac:dyDescent="0.2">
      <c r="A5151" s="11">
        <v>103072</v>
      </c>
      <c r="B5151" s="11">
        <v>0</v>
      </c>
      <c r="C5151" s="11">
        <v>868</v>
      </c>
      <c r="D5151" s="11">
        <v>664</v>
      </c>
    </row>
    <row r="5152" spans="1:4" x14ac:dyDescent="0.2">
      <c r="A5152" s="11">
        <v>19344</v>
      </c>
      <c r="B5152" s="11">
        <v>1</v>
      </c>
      <c r="C5152" s="11">
        <v>636</v>
      </c>
      <c r="D5152" s="11">
        <v>69</v>
      </c>
    </row>
    <row r="5153" spans="1:4" x14ac:dyDescent="0.2">
      <c r="A5153" s="11">
        <v>84219</v>
      </c>
      <c r="B5153" s="11">
        <v>0</v>
      </c>
      <c r="C5153" s="11">
        <v>277</v>
      </c>
      <c r="D5153" s="11">
        <v>126</v>
      </c>
    </row>
    <row r="5154" spans="1:4" x14ac:dyDescent="0.2">
      <c r="A5154" s="11">
        <v>19345</v>
      </c>
      <c r="B5154" s="11">
        <v>0</v>
      </c>
      <c r="C5154" s="11">
        <v>284</v>
      </c>
      <c r="D5154" s="11">
        <v>127</v>
      </c>
    </row>
    <row r="5155" spans="1:4" x14ac:dyDescent="0.2">
      <c r="A5155" s="11">
        <v>90816</v>
      </c>
      <c r="B5155" s="11">
        <v>1</v>
      </c>
      <c r="C5155" s="11">
        <v>443</v>
      </c>
      <c r="D5155" s="11">
        <v>39</v>
      </c>
    </row>
    <row r="5156" spans="1:4" x14ac:dyDescent="0.2">
      <c r="A5156" s="11">
        <v>23198</v>
      </c>
      <c r="B5156" s="11">
        <v>0</v>
      </c>
      <c r="C5156" s="11">
        <v>892</v>
      </c>
      <c r="D5156" s="11">
        <v>133</v>
      </c>
    </row>
    <row r="5157" spans="1:4" x14ac:dyDescent="0.2">
      <c r="A5157" s="11">
        <v>87207</v>
      </c>
      <c r="B5157" s="11">
        <v>1</v>
      </c>
      <c r="C5157" s="11">
        <v>912</v>
      </c>
      <c r="D5157" s="11">
        <v>30</v>
      </c>
    </row>
    <row r="5158" spans="1:4" x14ac:dyDescent="0.2">
      <c r="A5158" s="11">
        <v>5694</v>
      </c>
      <c r="B5158" s="11">
        <v>0</v>
      </c>
      <c r="C5158" s="11">
        <v>132</v>
      </c>
      <c r="D5158" s="11">
        <v>75</v>
      </c>
    </row>
    <row r="5159" spans="1:4" x14ac:dyDescent="0.2">
      <c r="A5159" s="11">
        <v>119084</v>
      </c>
      <c r="B5159" s="11">
        <v>0</v>
      </c>
      <c r="C5159" s="11">
        <v>641</v>
      </c>
      <c r="D5159" s="11">
        <v>207</v>
      </c>
    </row>
    <row r="5160" spans="1:4" x14ac:dyDescent="0.2">
      <c r="A5160" s="11">
        <v>127927</v>
      </c>
      <c r="B5160" s="11">
        <v>1</v>
      </c>
      <c r="C5160" s="11">
        <v>319</v>
      </c>
      <c r="D5160" s="11">
        <v>109</v>
      </c>
    </row>
    <row r="5161" spans="1:4" x14ac:dyDescent="0.2">
      <c r="A5161" s="11">
        <v>111184</v>
      </c>
      <c r="B5161" s="11">
        <v>1</v>
      </c>
      <c r="C5161" s="11">
        <v>473</v>
      </c>
      <c r="D5161" s="11">
        <v>209</v>
      </c>
    </row>
    <row r="5162" spans="1:4" x14ac:dyDescent="0.2">
      <c r="A5162" s="11">
        <v>19341</v>
      </c>
      <c r="B5162" s="11">
        <v>0</v>
      </c>
      <c r="C5162" s="11">
        <v>593</v>
      </c>
      <c r="D5162" s="11">
        <v>359</v>
      </c>
    </row>
    <row r="5163" spans="1:4" x14ac:dyDescent="0.2">
      <c r="A5163" s="11">
        <v>118485</v>
      </c>
      <c r="B5163" s="11">
        <v>0</v>
      </c>
      <c r="C5163" s="11">
        <v>452</v>
      </c>
      <c r="D5163" s="11">
        <v>261</v>
      </c>
    </row>
    <row r="5164" spans="1:4" x14ac:dyDescent="0.2">
      <c r="A5164" s="11">
        <v>110565</v>
      </c>
      <c r="B5164" s="11">
        <v>1</v>
      </c>
      <c r="C5164" s="11">
        <v>805</v>
      </c>
      <c r="D5164" s="11">
        <v>180</v>
      </c>
    </row>
    <row r="5165" spans="1:4" x14ac:dyDescent="0.2">
      <c r="A5165" s="11">
        <v>118484</v>
      </c>
      <c r="B5165" s="11">
        <v>0</v>
      </c>
      <c r="C5165" s="11">
        <v>155</v>
      </c>
      <c r="D5165" s="11">
        <v>37</v>
      </c>
    </row>
    <row r="5166" spans="1:4" x14ac:dyDescent="0.2">
      <c r="A5166" s="11">
        <v>107652</v>
      </c>
      <c r="B5166" s="11">
        <v>1</v>
      </c>
      <c r="C5166" s="11">
        <v>230</v>
      </c>
      <c r="D5166" s="11">
        <v>9</v>
      </c>
    </row>
    <row r="5167" spans="1:4" x14ac:dyDescent="0.2">
      <c r="A5167" s="11">
        <v>107673</v>
      </c>
      <c r="B5167" s="11">
        <v>1</v>
      </c>
      <c r="C5167" s="11">
        <v>772</v>
      </c>
      <c r="D5167" s="11">
        <v>674</v>
      </c>
    </row>
    <row r="5168" spans="1:4" x14ac:dyDescent="0.2">
      <c r="A5168" s="11">
        <v>107902</v>
      </c>
      <c r="B5168" s="11">
        <v>1</v>
      </c>
      <c r="C5168" s="11">
        <v>941</v>
      </c>
      <c r="D5168" s="11">
        <v>774</v>
      </c>
    </row>
    <row r="5169" spans="1:4" x14ac:dyDescent="0.2">
      <c r="A5169" s="11">
        <v>19340</v>
      </c>
      <c r="B5169" s="11">
        <v>1</v>
      </c>
      <c r="C5169" s="11">
        <v>187</v>
      </c>
      <c r="D5169" s="11">
        <v>23</v>
      </c>
    </row>
    <row r="5170" spans="1:4" x14ac:dyDescent="0.2">
      <c r="A5170" s="11">
        <v>69190</v>
      </c>
      <c r="B5170" s="11">
        <v>0</v>
      </c>
      <c r="C5170" s="11">
        <v>195</v>
      </c>
      <c r="D5170" s="11">
        <v>80</v>
      </c>
    </row>
    <row r="5171" spans="1:4" x14ac:dyDescent="0.2">
      <c r="A5171" s="11">
        <v>48451</v>
      </c>
      <c r="B5171" s="11">
        <v>0</v>
      </c>
      <c r="C5171" s="11">
        <v>895</v>
      </c>
      <c r="D5171" s="11">
        <v>557</v>
      </c>
    </row>
    <row r="5172" spans="1:4" x14ac:dyDescent="0.2">
      <c r="A5172" s="11">
        <v>19339</v>
      </c>
      <c r="B5172" s="11">
        <v>0</v>
      </c>
      <c r="C5172" s="11">
        <v>920</v>
      </c>
      <c r="D5172" s="11">
        <v>293</v>
      </c>
    </row>
    <row r="5173" spans="1:4" x14ac:dyDescent="0.2">
      <c r="A5173" s="11">
        <v>69195</v>
      </c>
      <c r="B5173" s="11">
        <v>0</v>
      </c>
      <c r="C5173" s="11">
        <v>905</v>
      </c>
      <c r="D5173" s="11">
        <v>463</v>
      </c>
    </row>
    <row r="5174" spans="1:4" x14ac:dyDescent="0.2">
      <c r="A5174" s="11">
        <v>77192</v>
      </c>
      <c r="B5174" s="11">
        <v>0</v>
      </c>
      <c r="C5174" s="11">
        <v>314</v>
      </c>
      <c r="D5174" s="11">
        <v>259</v>
      </c>
    </row>
    <row r="5175" spans="1:4" x14ac:dyDescent="0.2">
      <c r="A5175" s="11">
        <v>95922</v>
      </c>
      <c r="B5175" s="11">
        <v>0</v>
      </c>
      <c r="C5175" s="11">
        <v>536</v>
      </c>
      <c r="D5175" s="11">
        <v>435</v>
      </c>
    </row>
    <row r="5176" spans="1:4" x14ac:dyDescent="0.2">
      <c r="A5176" s="11">
        <v>116779</v>
      </c>
      <c r="B5176" s="11">
        <v>0</v>
      </c>
      <c r="C5176" s="11">
        <v>459</v>
      </c>
      <c r="D5176" s="11">
        <v>214</v>
      </c>
    </row>
    <row r="5177" spans="1:4" x14ac:dyDescent="0.2">
      <c r="A5177" s="11">
        <v>69238</v>
      </c>
      <c r="B5177" s="11">
        <v>1</v>
      </c>
      <c r="C5177" s="11">
        <v>775</v>
      </c>
      <c r="D5177" s="11">
        <v>648</v>
      </c>
    </row>
    <row r="5178" spans="1:4" x14ac:dyDescent="0.2">
      <c r="A5178" s="11">
        <v>19337</v>
      </c>
      <c r="B5178" s="11">
        <v>0</v>
      </c>
      <c r="C5178" s="11">
        <v>129</v>
      </c>
      <c r="D5178" s="11">
        <v>30</v>
      </c>
    </row>
    <row r="5179" spans="1:4" x14ac:dyDescent="0.2">
      <c r="A5179" s="11">
        <v>19326</v>
      </c>
      <c r="B5179" s="11">
        <v>1</v>
      </c>
      <c r="C5179" s="11">
        <v>852</v>
      </c>
      <c r="D5179" s="11">
        <v>217</v>
      </c>
    </row>
    <row r="5180" spans="1:4" x14ac:dyDescent="0.2">
      <c r="A5180" s="11">
        <v>69251</v>
      </c>
      <c r="B5180" s="11">
        <v>0</v>
      </c>
      <c r="C5180" s="11">
        <v>204</v>
      </c>
      <c r="D5180" s="11">
        <v>89</v>
      </c>
    </row>
    <row r="5181" spans="1:4" x14ac:dyDescent="0.2">
      <c r="A5181" s="11">
        <v>81871</v>
      </c>
      <c r="B5181" s="11">
        <v>1</v>
      </c>
      <c r="C5181" s="11">
        <v>651</v>
      </c>
      <c r="D5181" s="11">
        <v>24</v>
      </c>
    </row>
    <row r="5182" spans="1:4" x14ac:dyDescent="0.2">
      <c r="A5182" s="11">
        <v>19321</v>
      </c>
      <c r="B5182" s="11">
        <v>0</v>
      </c>
      <c r="C5182" s="11">
        <v>858</v>
      </c>
      <c r="D5182" s="11">
        <v>190</v>
      </c>
    </row>
    <row r="5183" spans="1:4" x14ac:dyDescent="0.2">
      <c r="A5183" s="11">
        <v>117618</v>
      </c>
      <c r="B5183" s="11">
        <v>1</v>
      </c>
      <c r="C5183" s="11">
        <v>417</v>
      </c>
      <c r="D5183" s="11">
        <v>46</v>
      </c>
    </row>
    <row r="5184" spans="1:4" x14ac:dyDescent="0.2">
      <c r="A5184" s="11">
        <v>117623</v>
      </c>
      <c r="B5184" s="11">
        <v>0</v>
      </c>
      <c r="C5184" s="11">
        <v>763</v>
      </c>
      <c r="D5184" s="11">
        <v>521</v>
      </c>
    </row>
    <row r="5185" spans="1:4" x14ac:dyDescent="0.2">
      <c r="A5185" s="11">
        <v>117614</v>
      </c>
      <c r="B5185" s="11">
        <v>1</v>
      </c>
      <c r="C5185" s="11">
        <v>855</v>
      </c>
      <c r="D5185" s="11">
        <v>107</v>
      </c>
    </row>
    <row r="5186" spans="1:4" x14ac:dyDescent="0.2">
      <c r="A5186" s="11">
        <v>14393</v>
      </c>
      <c r="B5186" s="11">
        <v>0</v>
      </c>
      <c r="C5186" s="11">
        <v>135</v>
      </c>
      <c r="D5186" s="11">
        <v>104</v>
      </c>
    </row>
    <row r="5187" spans="1:4" x14ac:dyDescent="0.2">
      <c r="A5187" s="11">
        <v>70419</v>
      </c>
      <c r="B5187" s="11">
        <v>0</v>
      </c>
      <c r="C5187" s="11">
        <v>319</v>
      </c>
      <c r="D5187" s="11">
        <v>244</v>
      </c>
    </row>
    <row r="5188" spans="1:4" x14ac:dyDescent="0.2">
      <c r="A5188" s="11">
        <v>111147</v>
      </c>
      <c r="B5188" s="11">
        <v>1</v>
      </c>
      <c r="C5188" s="11">
        <v>859</v>
      </c>
      <c r="D5188" s="11">
        <v>525</v>
      </c>
    </row>
    <row r="5189" spans="1:4" x14ac:dyDescent="0.2">
      <c r="A5189" s="11">
        <v>4325</v>
      </c>
      <c r="B5189" s="11">
        <v>1</v>
      </c>
      <c r="C5189" s="11">
        <v>625</v>
      </c>
      <c r="D5189" s="11">
        <v>327</v>
      </c>
    </row>
    <row r="5190" spans="1:4" x14ac:dyDescent="0.2">
      <c r="A5190" s="11">
        <v>4321</v>
      </c>
      <c r="B5190" s="11">
        <v>0</v>
      </c>
      <c r="C5190" s="11">
        <v>283</v>
      </c>
      <c r="D5190" s="11">
        <v>153</v>
      </c>
    </row>
    <row r="5191" spans="1:4" x14ac:dyDescent="0.2">
      <c r="A5191" s="11">
        <v>70418</v>
      </c>
      <c r="B5191" s="11">
        <v>1</v>
      </c>
      <c r="C5191" s="11">
        <v>527</v>
      </c>
      <c r="D5191" s="11">
        <v>178</v>
      </c>
    </row>
    <row r="5192" spans="1:4" x14ac:dyDescent="0.2">
      <c r="A5192" s="11">
        <v>80648</v>
      </c>
      <c r="B5192" s="11">
        <v>1</v>
      </c>
      <c r="C5192" s="11">
        <v>700</v>
      </c>
      <c r="D5192" s="11">
        <v>445</v>
      </c>
    </row>
    <row r="5193" spans="1:4" x14ac:dyDescent="0.2">
      <c r="A5193" s="11">
        <v>70417</v>
      </c>
      <c r="B5193" s="11">
        <v>1</v>
      </c>
      <c r="C5193" s="11">
        <v>328</v>
      </c>
      <c r="D5193" s="11">
        <v>149</v>
      </c>
    </row>
    <row r="5194" spans="1:4" x14ac:dyDescent="0.2">
      <c r="A5194" s="11">
        <v>79420</v>
      </c>
      <c r="B5194" s="11">
        <v>0</v>
      </c>
      <c r="C5194" s="11">
        <v>968</v>
      </c>
      <c r="D5194" s="11">
        <v>763</v>
      </c>
    </row>
    <row r="5195" spans="1:4" x14ac:dyDescent="0.2">
      <c r="A5195" s="11">
        <v>4327</v>
      </c>
      <c r="B5195" s="11">
        <v>0</v>
      </c>
      <c r="C5195" s="11">
        <v>438</v>
      </c>
      <c r="D5195" s="11">
        <v>126</v>
      </c>
    </row>
    <row r="5196" spans="1:4" x14ac:dyDescent="0.2">
      <c r="A5196" s="11">
        <v>89505</v>
      </c>
      <c r="B5196" s="11">
        <v>0</v>
      </c>
      <c r="C5196" s="11">
        <v>773</v>
      </c>
      <c r="D5196" s="11">
        <v>100</v>
      </c>
    </row>
    <row r="5197" spans="1:4" x14ac:dyDescent="0.2">
      <c r="A5197" s="11">
        <v>128344</v>
      </c>
      <c r="B5197" s="11">
        <v>1</v>
      </c>
      <c r="C5197" s="11">
        <v>148</v>
      </c>
      <c r="D5197" s="11">
        <v>134</v>
      </c>
    </row>
    <row r="5198" spans="1:4" x14ac:dyDescent="0.2">
      <c r="A5198" s="11">
        <v>79421</v>
      </c>
      <c r="B5198" s="11">
        <v>1</v>
      </c>
      <c r="C5198" s="11">
        <v>828</v>
      </c>
      <c r="D5198" s="11">
        <v>683</v>
      </c>
    </row>
    <row r="5199" spans="1:4" x14ac:dyDescent="0.2">
      <c r="A5199" s="11">
        <v>128336</v>
      </c>
      <c r="B5199" s="11">
        <v>0</v>
      </c>
      <c r="C5199" s="11">
        <v>31</v>
      </c>
      <c r="D5199" s="11">
        <v>1</v>
      </c>
    </row>
    <row r="5200" spans="1:4" x14ac:dyDescent="0.2">
      <c r="A5200" s="11">
        <v>5081</v>
      </c>
      <c r="B5200" s="11">
        <v>1</v>
      </c>
      <c r="C5200" s="11">
        <v>3</v>
      </c>
      <c r="D5200" s="11">
        <v>1</v>
      </c>
    </row>
    <row r="5201" spans="1:4" x14ac:dyDescent="0.2">
      <c r="A5201" s="11">
        <v>79423</v>
      </c>
      <c r="B5201" s="11">
        <v>1</v>
      </c>
      <c r="C5201" s="11">
        <v>288</v>
      </c>
      <c r="D5201" s="11">
        <v>138</v>
      </c>
    </row>
    <row r="5202" spans="1:4" x14ac:dyDescent="0.2">
      <c r="A5202" s="11">
        <v>116481</v>
      </c>
      <c r="B5202" s="11">
        <v>1</v>
      </c>
      <c r="C5202" s="11">
        <v>701</v>
      </c>
      <c r="D5202" s="11">
        <v>229</v>
      </c>
    </row>
    <row r="5203" spans="1:4" x14ac:dyDescent="0.2">
      <c r="A5203" s="11">
        <v>118278</v>
      </c>
      <c r="B5203" s="11">
        <v>0</v>
      </c>
      <c r="C5203" s="11">
        <v>158</v>
      </c>
      <c r="D5203" s="11">
        <v>23</v>
      </c>
    </row>
    <row r="5204" spans="1:4" x14ac:dyDescent="0.2">
      <c r="A5204" s="11">
        <v>116440</v>
      </c>
      <c r="B5204" s="11">
        <v>0</v>
      </c>
      <c r="C5204" s="11">
        <v>281</v>
      </c>
      <c r="D5204" s="11">
        <v>225</v>
      </c>
    </row>
    <row r="5205" spans="1:4" x14ac:dyDescent="0.2">
      <c r="A5205" s="11">
        <v>116478</v>
      </c>
      <c r="B5205" s="11">
        <v>0</v>
      </c>
      <c r="C5205" s="11">
        <v>810</v>
      </c>
      <c r="D5205" s="11">
        <v>110</v>
      </c>
    </row>
    <row r="5206" spans="1:4" x14ac:dyDescent="0.2">
      <c r="A5206" s="11">
        <v>139305</v>
      </c>
      <c r="B5206" s="11">
        <v>0</v>
      </c>
      <c r="C5206" s="11">
        <v>213</v>
      </c>
      <c r="D5206" s="11">
        <v>123</v>
      </c>
    </row>
    <row r="5207" spans="1:4" x14ac:dyDescent="0.2">
      <c r="A5207" s="11">
        <v>118280</v>
      </c>
      <c r="B5207" s="11">
        <v>0</v>
      </c>
      <c r="C5207" s="11">
        <v>525</v>
      </c>
      <c r="D5207" s="11">
        <v>52</v>
      </c>
    </row>
    <row r="5208" spans="1:4" x14ac:dyDescent="0.2">
      <c r="A5208" s="11">
        <v>116506</v>
      </c>
      <c r="B5208" s="11">
        <v>0</v>
      </c>
      <c r="C5208" s="11">
        <v>148</v>
      </c>
      <c r="D5208" s="11">
        <v>108</v>
      </c>
    </row>
    <row r="5209" spans="1:4" x14ac:dyDescent="0.2">
      <c r="A5209" s="11">
        <v>116504</v>
      </c>
      <c r="B5209" s="11">
        <v>0</v>
      </c>
      <c r="C5209" s="11">
        <v>559</v>
      </c>
      <c r="D5209" s="11">
        <v>425</v>
      </c>
    </row>
    <row r="5210" spans="1:4" x14ac:dyDescent="0.2">
      <c r="A5210" s="11">
        <v>116435</v>
      </c>
      <c r="B5210" s="11">
        <v>1</v>
      </c>
      <c r="C5210" s="11">
        <v>795</v>
      </c>
      <c r="D5210" s="11">
        <v>519</v>
      </c>
    </row>
    <row r="5211" spans="1:4" x14ac:dyDescent="0.2">
      <c r="A5211" s="11">
        <v>70575</v>
      </c>
      <c r="B5211" s="11">
        <v>0</v>
      </c>
      <c r="C5211" s="11">
        <v>745</v>
      </c>
      <c r="D5211" s="11">
        <v>55</v>
      </c>
    </row>
    <row r="5212" spans="1:4" x14ac:dyDescent="0.2">
      <c r="A5212" s="11">
        <v>128343</v>
      </c>
      <c r="B5212" s="11">
        <v>1</v>
      </c>
      <c r="C5212" s="11">
        <v>73</v>
      </c>
      <c r="D5212" s="11">
        <v>30</v>
      </c>
    </row>
    <row r="5213" spans="1:4" x14ac:dyDescent="0.2">
      <c r="A5213" s="11">
        <v>112099</v>
      </c>
      <c r="B5213" s="11">
        <v>1</v>
      </c>
      <c r="C5213" s="11">
        <v>326</v>
      </c>
      <c r="D5213" s="11">
        <v>197</v>
      </c>
    </row>
    <row r="5214" spans="1:4" x14ac:dyDescent="0.2">
      <c r="A5214" s="11">
        <v>128337</v>
      </c>
      <c r="B5214" s="11">
        <v>1</v>
      </c>
      <c r="C5214" s="11">
        <v>171</v>
      </c>
      <c r="D5214" s="11">
        <v>69</v>
      </c>
    </row>
    <row r="5215" spans="1:4" x14ac:dyDescent="0.2">
      <c r="A5215" s="11">
        <v>4339</v>
      </c>
      <c r="B5215" s="11">
        <v>0</v>
      </c>
      <c r="C5215" s="11">
        <v>844</v>
      </c>
      <c r="D5215" s="11">
        <v>524</v>
      </c>
    </row>
    <row r="5216" spans="1:4" x14ac:dyDescent="0.2">
      <c r="A5216" s="11">
        <v>14399</v>
      </c>
      <c r="B5216" s="11">
        <v>0</v>
      </c>
      <c r="C5216" s="11">
        <v>212</v>
      </c>
      <c r="D5216" s="11">
        <v>147</v>
      </c>
    </row>
    <row r="5217" spans="1:4" x14ac:dyDescent="0.2">
      <c r="A5217" s="11">
        <v>4340</v>
      </c>
      <c r="B5217" s="11">
        <v>1</v>
      </c>
      <c r="C5217" s="11">
        <v>805</v>
      </c>
      <c r="D5217" s="11">
        <v>779</v>
      </c>
    </row>
    <row r="5218" spans="1:4" x14ac:dyDescent="0.2">
      <c r="A5218" s="11">
        <v>45250</v>
      </c>
      <c r="B5218" s="11">
        <v>0</v>
      </c>
      <c r="C5218" s="11">
        <v>666</v>
      </c>
      <c r="D5218" s="11">
        <v>442</v>
      </c>
    </row>
    <row r="5219" spans="1:4" x14ac:dyDescent="0.2">
      <c r="A5219" s="11">
        <v>9651</v>
      </c>
      <c r="B5219" s="11">
        <v>0</v>
      </c>
      <c r="C5219" s="11">
        <v>328</v>
      </c>
      <c r="D5219" s="11">
        <v>224</v>
      </c>
    </row>
    <row r="5220" spans="1:4" x14ac:dyDescent="0.2">
      <c r="A5220" s="11">
        <v>4329</v>
      </c>
      <c r="B5220" s="11">
        <v>0</v>
      </c>
      <c r="C5220" s="11">
        <v>701</v>
      </c>
      <c r="D5220" s="11">
        <v>605</v>
      </c>
    </row>
    <row r="5221" spans="1:4" x14ac:dyDescent="0.2">
      <c r="A5221" s="11">
        <v>4338</v>
      </c>
      <c r="B5221" s="11">
        <v>1</v>
      </c>
      <c r="C5221" s="11">
        <v>248</v>
      </c>
      <c r="D5221" s="11">
        <v>174</v>
      </c>
    </row>
    <row r="5222" spans="1:4" x14ac:dyDescent="0.2">
      <c r="A5222" s="11">
        <v>112100</v>
      </c>
      <c r="B5222" s="11">
        <v>0</v>
      </c>
      <c r="C5222" s="11">
        <v>449</v>
      </c>
      <c r="D5222" s="11">
        <v>385</v>
      </c>
    </row>
    <row r="5223" spans="1:4" x14ac:dyDescent="0.2">
      <c r="A5223" s="11">
        <v>9650</v>
      </c>
      <c r="B5223" s="11">
        <v>1</v>
      </c>
      <c r="C5223" s="11">
        <v>450</v>
      </c>
      <c r="D5223" s="11">
        <v>311</v>
      </c>
    </row>
    <row r="5224" spans="1:4" x14ac:dyDescent="0.2">
      <c r="A5224" s="11">
        <v>9649</v>
      </c>
      <c r="B5224" s="11">
        <v>1</v>
      </c>
      <c r="C5224" s="11">
        <v>739</v>
      </c>
      <c r="D5224" s="11">
        <v>114</v>
      </c>
    </row>
    <row r="5225" spans="1:4" x14ac:dyDescent="0.2">
      <c r="A5225" s="11">
        <v>9652</v>
      </c>
      <c r="B5225" s="11">
        <v>0</v>
      </c>
      <c r="C5225" s="11">
        <v>612</v>
      </c>
      <c r="D5225" s="11">
        <v>553</v>
      </c>
    </row>
    <row r="5226" spans="1:4" x14ac:dyDescent="0.2">
      <c r="A5226" s="11">
        <v>79426</v>
      </c>
      <c r="B5226" s="11">
        <v>1</v>
      </c>
      <c r="C5226" s="11">
        <v>963</v>
      </c>
      <c r="D5226" s="11">
        <v>525</v>
      </c>
    </row>
    <row r="5227" spans="1:4" x14ac:dyDescent="0.2">
      <c r="A5227" s="11">
        <v>79425</v>
      </c>
      <c r="B5227" s="11">
        <v>1</v>
      </c>
      <c r="C5227" s="11">
        <v>181</v>
      </c>
      <c r="D5227" s="11">
        <v>165</v>
      </c>
    </row>
    <row r="5228" spans="1:4" x14ac:dyDescent="0.2">
      <c r="A5228" s="11">
        <v>4335</v>
      </c>
      <c r="B5228" s="11">
        <v>1</v>
      </c>
      <c r="C5228" s="11">
        <v>633</v>
      </c>
      <c r="D5228" s="11">
        <v>327</v>
      </c>
    </row>
    <row r="5229" spans="1:4" x14ac:dyDescent="0.2">
      <c r="A5229" s="11">
        <v>70420</v>
      </c>
      <c r="B5229" s="11">
        <v>1</v>
      </c>
      <c r="C5229" s="11">
        <v>8</v>
      </c>
      <c r="D5229" s="11">
        <v>6</v>
      </c>
    </row>
    <row r="5230" spans="1:4" x14ac:dyDescent="0.2">
      <c r="A5230" s="11">
        <v>9655</v>
      </c>
      <c r="B5230" s="11">
        <v>1</v>
      </c>
      <c r="C5230" s="11">
        <v>28</v>
      </c>
      <c r="D5230" s="11">
        <v>27</v>
      </c>
    </row>
    <row r="5231" spans="1:4" x14ac:dyDescent="0.2">
      <c r="A5231" s="11">
        <v>68510</v>
      </c>
      <c r="B5231" s="11">
        <v>1</v>
      </c>
      <c r="C5231" s="11">
        <v>366</v>
      </c>
      <c r="D5231" s="11">
        <v>354</v>
      </c>
    </row>
    <row r="5232" spans="1:4" x14ac:dyDescent="0.2">
      <c r="A5232" s="11">
        <v>11068</v>
      </c>
      <c r="B5232" s="11">
        <v>0</v>
      </c>
      <c r="C5232" s="11">
        <v>423</v>
      </c>
      <c r="D5232" s="11">
        <v>208</v>
      </c>
    </row>
    <row r="5233" spans="1:4" x14ac:dyDescent="0.2">
      <c r="A5233" s="11">
        <v>79888</v>
      </c>
      <c r="B5233" s="11">
        <v>0</v>
      </c>
      <c r="C5233" s="11">
        <v>48</v>
      </c>
      <c r="D5233" s="11">
        <v>46</v>
      </c>
    </row>
    <row r="5234" spans="1:4" x14ac:dyDescent="0.2">
      <c r="A5234" s="11">
        <v>108982</v>
      </c>
      <c r="B5234" s="11">
        <v>1</v>
      </c>
      <c r="C5234" s="11">
        <v>652</v>
      </c>
      <c r="D5234" s="11">
        <v>537</v>
      </c>
    </row>
    <row r="5235" spans="1:4" x14ac:dyDescent="0.2">
      <c r="A5235" s="11">
        <v>88020</v>
      </c>
      <c r="B5235" s="11">
        <v>1</v>
      </c>
      <c r="C5235" s="11">
        <v>545</v>
      </c>
      <c r="D5235" s="11">
        <v>127</v>
      </c>
    </row>
    <row r="5236" spans="1:4" x14ac:dyDescent="0.2">
      <c r="A5236" s="11">
        <v>44824</v>
      </c>
      <c r="B5236" s="11">
        <v>0</v>
      </c>
      <c r="C5236" s="11">
        <v>836</v>
      </c>
      <c r="D5236" s="11">
        <v>750</v>
      </c>
    </row>
    <row r="5237" spans="1:4" x14ac:dyDescent="0.2">
      <c r="A5237" s="11">
        <v>46900</v>
      </c>
      <c r="B5237" s="11">
        <v>1</v>
      </c>
      <c r="C5237" s="11">
        <v>31</v>
      </c>
      <c r="D5237" s="11">
        <v>30</v>
      </c>
    </row>
    <row r="5238" spans="1:4" x14ac:dyDescent="0.2">
      <c r="A5238" s="11">
        <v>41981</v>
      </c>
      <c r="B5238" s="11">
        <v>1</v>
      </c>
      <c r="C5238" s="11">
        <v>153</v>
      </c>
      <c r="D5238" s="11">
        <v>14</v>
      </c>
    </row>
    <row r="5239" spans="1:4" x14ac:dyDescent="0.2">
      <c r="A5239" s="11">
        <v>44825</v>
      </c>
      <c r="B5239" s="11">
        <v>1</v>
      </c>
      <c r="C5239" s="11">
        <v>643</v>
      </c>
      <c r="D5239" s="11">
        <v>519</v>
      </c>
    </row>
    <row r="5240" spans="1:4" x14ac:dyDescent="0.2">
      <c r="A5240" s="11">
        <v>6875</v>
      </c>
      <c r="B5240" s="11">
        <v>0</v>
      </c>
      <c r="C5240" s="11">
        <v>120</v>
      </c>
      <c r="D5240" s="11">
        <v>72</v>
      </c>
    </row>
    <row r="5241" spans="1:4" x14ac:dyDescent="0.2">
      <c r="A5241" s="11">
        <v>108981</v>
      </c>
      <c r="B5241" s="11">
        <v>1</v>
      </c>
      <c r="C5241" s="11">
        <v>513</v>
      </c>
      <c r="D5241" s="11">
        <v>408</v>
      </c>
    </row>
    <row r="5242" spans="1:4" x14ac:dyDescent="0.2">
      <c r="A5242" s="11">
        <v>110931</v>
      </c>
      <c r="B5242" s="11">
        <v>0</v>
      </c>
      <c r="C5242" s="11">
        <v>757</v>
      </c>
      <c r="D5242" s="11">
        <v>116</v>
      </c>
    </row>
    <row r="5243" spans="1:4" x14ac:dyDescent="0.2">
      <c r="A5243" s="11">
        <v>99037</v>
      </c>
      <c r="B5243" s="11">
        <v>1</v>
      </c>
      <c r="C5243" s="11">
        <v>299</v>
      </c>
      <c r="D5243" s="11">
        <v>261</v>
      </c>
    </row>
    <row r="5244" spans="1:4" x14ac:dyDescent="0.2">
      <c r="A5244" s="11">
        <v>99096</v>
      </c>
      <c r="B5244" s="11">
        <v>0</v>
      </c>
      <c r="C5244" s="11">
        <v>603</v>
      </c>
      <c r="D5244" s="11">
        <v>433</v>
      </c>
    </row>
    <row r="5245" spans="1:4" x14ac:dyDescent="0.2">
      <c r="A5245" s="11">
        <v>41986</v>
      </c>
      <c r="B5245" s="11">
        <v>0</v>
      </c>
      <c r="C5245" s="11">
        <v>581</v>
      </c>
      <c r="D5245" s="11">
        <v>98</v>
      </c>
    </row>
    <row r="5246" spans="1:4" x14ac:dyDescent="0.2">
      <c r="A5246" s="11">
        <v>79430</v>
      </c>
      <c r="B5246" s="11">
        <v>0</v>
      </c>
      <c r="C5246" s="11">
        <v>37</v>
      </c>
      <c r="D5246" s="11">
        <v>13</v>
      </c>
    </row>
    <row r="5247" spans="1:4" x14ac:dyDescent="0.2">
      <c r="A5247" s="11">
        <v>41921</v>
      </c>
      <c r="B5247" s="11">
        <v>1</v>
      </c>
      <c r="C5247" s="11">
        <v>501</v>
      </c>
      <c r="D5247" s="11">
        <v>316</v>
      </c>
    </row>
    <row r="5248" spans="1:4" x14ac:dyDescent="0.2">
      <c r="A5248" s="11">
        <v>41910</v>
      </c>
      <c r="B5248" s="11">
        <v>1</v>
      </c>
      <c r="C5248" s="11">
        <v>440</v>
      </c>
      <c r="D5248" s="11">
        <v>378</v>
      </c>
    </row>
    <row r="5249" spans="1:4" x14ac:dyDescent="0.2">
      <c r="A5249" s="11">
        <v>11069</v>
      </c>
      <c r="B5249" s="11">
        <v>1</v>
      </c>
      <c r="C5249" s="11">
        <v>47</v>
      </c>
      <c r="D5249" s="11">
        <v>17</v>
      </c>
    </row>
    <row r="5250" spans="1:4" x14ac:dyDescent="0.2">
      <c r="A5250" s="11">
        <v>41924</v>
      </c>
      <c r="B5250" s="11">
        <v>1</v>
      </c>
      <c r="C5250" s="11">
        <v>362</v>
      </c>
      <c r="D5250" s="11">
        <v>177</v>
      </c>
    </row>
    <row r="5251" spans="1:4" x14ac:dyDescent="0.2">
      <c r="A5251" s="11">
        <v>133913</v>
      </c>
      <c r="B5251" s="11">
        <v>0</v>
      </c>
      <c r="C5251" s="11">
        <v>382</v>
      </c>
      <c r="D5251" s="11">
        <v>123</v>
      </c>
    </row>
    <row r="5252" spans="1:4" x14ac:dyDescent="0.2">
      <c r="A5252" s="11">
        <v>70422</v>
      </c>
      <c r="B5252" s="11">
        <v>1</v>
      </c>
      <c r="C5252" s="11">
        <v>920</v>
      </c>
      <c r="D5252" s="11">
        <v>722</v>
      </c>
    </row>
    <row r="5253" spans="1:4" x14ac:dyDescent="0.2">
      <c r="A5253" s="11">
        <v>17812</v>
      </c>
      <c r="B5253" s="11">
        <v>1</v>
      </c>
      <c r="C5253" s="11">
        <v>956</v>
      </c>
      <c r="D5253" s="11">
        <v>930</v>
      </c>
    </row>
    <row r="5254" spans="1:4" x14ac:dyDescent="0.2">
      <c r="A5254" s="11">
        <v>70429</v>
      </c>
      <c r="B5254" s="11">
        <v>0</v>
      </c>
      <c r="C5254" s="11">
        <v>904</v>
      </c>
      <c r="D5254" s="11">
        <v>503</v>
      </c>
    </row>
    <row r="5255" spans="1:4" x14ac:dyDescent="0.2">
      <c r="A5255" s="11">
        <v>70428</v>
      </c>
      <c r="B5255" s="11">
        <v>1</v>
      </c>
      <c r="C5255" s="11">
        <v>632</v>
      </c>
      <c r="D5255" s="11">
        <v>356</v>
      </c>
    </row>
    <row r="5256" spans="1:4" x14ac:dyDescent="0.2">
      <c r="A5256" s="11">
        <v>99038</v>
      </c>
      <c r="B5256" s="11">
        <v>0</v>
      </c>
      <c r="C5256" s="11">
        <v>86</v>
      </c>
      <c r="D5256" s="11">
        <v>12</v>
      </c>
    </row>
    <row r="5257" spans="1:4" x14ac:dyDescent="0.2">
      <c r="A5257" s="11">
        <v>11071</v>
      </c>
      <c r="B5257" s="11">
        <v>0</v>
      </c>
      <c r="C5257" s="11">
        <v>61</v>
      </c>
      <c r="D5257" s="11">
        <v>38</v>
      </c>
    </row>
    <row r="5258" spans="1:4" x14ac:dyDescent="0.2">
      <c r="A5258" s="11">
        <v>17066</v>
      </c>
      <c r="B5258" s="11">
        <v>0</v>
      </c>
      <c r="C5258" s="11">
        <v>161</v>
      </c>
      <c r="D5258" s="11">
        <v>74</v>
      </c>
    </row>
    <row r="5259" spans="1:4" x14ac:dyDescent="0.2">
      <c r="A5259" s="11">
        <v>117649</v>
      </c>
      <c r="B5259" s="11">
        <v>0</v>
      </c>
      <c r="C5259" s="11">
        <v>248</v>
      </c>
      <c r="D5259" s="11">
        <v>229</v>
      </c>
    </row>
    <row r="5260" spans="1:4" x14ac:dyDescent="0.2">
      <c r="A5260" s="11">
        <v>70426</v>
      </c>
      <c r="B5260" s="11">
        <v>0</v>
      </c>
      <c r="C5260" s="11">
        <v>582</v>
      </c>
      <c r="D5260" s="11">
        <v>226</v>
      </c>
    </row>
    <row r="5261" spans="1:4" x14ac:dyDescent="0.2">
      <c r="A5261" s="11">
        <v>75750</v>
      </c>
      <c r="B5261" s="11">
        <v>1</v>
      </c>
      <c r="C5261" s="11">
        <v>893</v>
      </c>
      <c r="D5261" s="11">
        <v>259</v>
      </c>
    </row>
    <row r="5262" spans="1:4" x14ac:dyDescent="0.2">
      <c r="A5262" s="11">
        <v>117644</v>
      </c>
      <c r="B5262" s="11">
        <v>0</v>
      </c>
      <c r="C5262" s="11">
        <v>913</v>
      </c>
      <c r="D5262" s="11">
        <v>166</v>
      </c>
    </row>
    <row r="5263" spans="1:4" x14ac:dyDescent="0.2">
      <c r="A5263" s="11">
        <v>68512</v>
      </c>
      <c r="B5263" s="11">
        <v>1</v>
      </c>
      <c r="C5263" s="11">
        <v>534</v>
      </c>
      <c r="D5263" s="11">
        <v>330</v>
      </c>
    </row>
    <row r="5264" spans="1:4" x14ac:dyDescent="0.2">
      <c r="A5264" s="11">
        <v>12792</v>
      </c>
      <c r="B5264" s="11">
        <v>0</v>
      </c>
      <c r="C5264" s="11">
        <v>322</v>
      </c>
      <c r="D5264" s="11">
        <v>30</v>
      </c>
    </row>
    <row r="5265" spans="1:4" x14ac:dyDescent="0.2">
      <c r="A5265" s="11">
        <v>46684</v>
      </c>
      <c r="B5265" s="11">
        <v>1</v>
      </c>
      <c r="C5265" s="11">
        <v>484</v>
      </c>
      <c r="D5265" s="11">
        <v>175</v>
      </c>
    </row>
    <row r="5266" spans="1:4" x14ac:dyDescent="0.2">
      <c r="A5266" s="11">
        <v>12795</v>
      </c>
      <c r="B5266" s="11">
        <v>0</v>
      </c>
      <c r="C5266" s="11">
        <v>637</v>
      </c>
      <c r="D5266" s="11">
        <v>67</v>
      </c>
    </row>
    <row r="5267" spans="1:4" x14ac:dyDescent="0.2">
      <c r="A5267" s="11">
        <v>46686</v>
      </c>
      <c r="B5267" s="11">
        <v>1</v>
      </c>
      <c r="C5267" s="11">
        <v>502</v>
      </c>
      <c r="D5267" s="11">
        <v>141</v>
      </c>
    </row>
    <row r="5268" spans="1:4" x14ac:dyDescent="0.2">
      <c r="A5268" s="11">
        <v>12804</v>
      </c>
      <c r="B5268" s="11">
        <v>1</v>
      </c>
      <c r="C5268" s="11">
        <v>881</v>
      </c>
      <c r="D5268" s="11">
        <v>136</v>
      </c>
    </row>
    <row r="5269" spans="1:4" x14ac:dyDescent="0.2">
      <c r="A5269" s="11">
        <v>12799</v>
      </c>
      <c r="B5269" s="11">
        <v>0</v>
      </c>
      <c r="C5269" s="11">
        <v>454</v>
      </c>
      <c r="D5269" s="11">
        <v>152</v>
      </c>
    </row>
    <row r="5270" spans="1:4" x14ac:dyDescent="0.2">
      <c r="A5270" s="11">
        <v>100914</v>
      </c>
      <c r="B5270" s="11">
        <v>0</v>
      </c>
      <c r="C5270" s="11">
        <v>47</v>
      </c>
      <c r="D5270" s="11">
        <v>23</v>
      </c>
    </row>
    <row r="5271" spans="1:4" x14ac:dyDescent="0.2">
      <c r="A5271" s="11">
        <v>12802</v>
      </c>
      <c r="B5271" s="11">
        <v>0</v>
      </c>
      <c r="C5271" s="11">
        <v>692</v>
      </c>
      <c r="D5271" s="11">
        <v>645</v>
      </c>
    </row>
    <row r="5272" spans="1:4" x14ac:dyDescent="0.2">
      <c r="A5272" s="11">
        <v>100907</v>
      </c>
      <c r="B5272" s="11">
        <v>1</v>
      </c>
      <c r="C5272" s="11">
        <v>659</v>
      </c>
      <c r="D5272" s="11">
        <v>205</v>
      </c>
    </row>
    <row r="5273" spans="1:4" x14ac:dyDescent="0.2">
      <c r="A5273" s="11">
        <v>12794</v>
      </c>
      <c r="B5273" s="11">
        <v>0</v>
      </c>
      <c r="C5273" s="11">
        <v>808</v>
      </c>
      <c r="D5273" s="11">
        <v>232</v>
      </c>
    </row>
    <row r="5274" spans="1:4" x14ac:dyDescent="0.2">
      <c r="A5274" s="11">
        <v>4261</v>
      </c>
      <c r="B5274" s="11">
        <v>1</v>
      </c>
      <c r="C5274" s="11">
        <v>840</v>
      </c>
      <c r="D5274" s="11">
        <v>239</v>
      </c>
    </row>
    <row r="5275" spans="1:4" x14ac:dyDescent="0.2">
      <c r="A5275" s="11">
        <v>9656</v>
      </c>
      <c r="B5275" s="11">
        <v>1</v>
      </c>
      <c r="C5275" s="11">
        <v>508</v>
      </c>
      <c r="D5275" s="11">
        <v>390</v>
      </c>
    </row>
    <row r="5276" spans="1:4" x14ac:dyDescent="0.2">
      <c r="A5276" s="11">
        <v>9657</v>
      </c>
      <c r="B5276" s="11">
        <v>1</v>
      </c>
      <c r="C5276" s="11">
        <v>617</v>
      </c>
      <c r="D5276" s="11">
        <v>303</v>
      </c>
    </row>
    <row r="5277" spans="1:4" x14ac:dyDescent="0.2">
      <c r="A5277" s="11">
        <v>9660</v>
      </c>
      <c r="B5277" s="11">
        <v>0</v>
      </c>
      <c r="C5277" s="11">
        <v>757</v>
      </c>
      <c r="D5277" s="11">
        <v>633</v>
      </c>
    </row>
    <row r="5278" spans="1:4" x14ac:dyDescent="0.2">
      <c r="A5278" s="11">
        <v>9648</v>
      </c>
      <c r="B5278" s="11">
        <v>0</v>
      </c>
      <c r="C5278" s="11">
        <v>951</v>
      </c>
      <c r="D5278" s="11">
        <v>187</v>
      </c>
    </row>
    <row r="5279" spans="1:4" x14ac:dyDescent="0.2">
      <c r="A5279" s="11">
        <v>79424</v>
      </c>
      <c r="B5279" s="11">
        <v>0</v>
      </c>
      <c r="C5279" s="11">
        <v>10</v>
      </c>
      <c r="D5279" s="11">
        <v>9</v>
      </c>
    </row>
    <row r="5280" spans="1:4" x14ac:dyDescent="0.2">
      <c r="A5280" s="11">
        <v>4267</v>
      </c>
      <c r="B5280" s="11">
        <v>0</v>
      </c>
      <c r="C5280" s="11">
        <v>465</v>
      </c>
      <c r="D5280" s="11">
        <v>89</v>
      </c>
    </row>
    <row r="5281" spans="1:4" x14ac:dyDescent="0.2">
      <c r="A5281" s="11">
        <v>9647</v>
      </c>
      <c r="B5281" s="11">
        <v>0</v>
      </c>
      <c r="C5281" s="11">
        <v>185</v>
      </c>
      <c r="D5281" s="11">
        <v>22</v>
      </c>
    </row>
    <row r="5282" spans="1:4" x14ac:dyDescent="0.2">
      <c r="A5282" s="11">
        <v>110772</v>
      </c>
      <c r="B5282" s="11">
        <v>0</v>
      </c>
      <c r="C5282" s="11">
        <v>46</v>
      </c>
      <c r="D5282" s="11">
        <v>20</v>
      </c>
    </row>
    <row r="5283" spans="1:4" x14ac:dyDescent="0.2">
      <c r="A5283" s="11">
        <v>4255</v>
      </c>
      <c r="B5283" s="11">
        <v>1</v>
      </c>
      <c r="C5283" s="11">
        <v>675</v>
      </c>
      <c r="D5283" s="11">
        <v>284</v>
      </c>
    </row>
    <row r="5284" spans="1:4" x14ac:dyDescent="0.2">
      <c r="A5284" s="11">
        <v>4270</v>
      </c>
      <c r="B5284" s="11">
        <v>0</v>
      </c>
      <c r="C5284" s="11">
        <v>710</v>
      </c>
      <c r="D5284" s="11">
        <v>61</v>
      </c>
    </row>
    <row r="5285" spans="1:4" x14ac:dyDescent="0.2">
      <c r="A5285" s="11">
        <v>4264</v>
      </c>
      <c r="B5285" s="11">
        <v>1</v>
      </c>
      <c r="C5285" s="11">
        <v>335</v>
      </c>
      <c r="D5285" s="11">
        <v>64</v>
      </c>
    </row>
    <row r="5286" spans="1:4" x14ac:dyDescent="0.2">
      <c r="A5286" s="11">
        <v>4271</v>
      </c>
      <c r="B5286" s="11">
        <v>1</v>
      </c>
      <c r="C5286" s="11">
        <v>770</v>
      </c>
      <c r="D5286" s="11">
        <v>380</v>
      </c>
    </row>
    <row r="5287" spans="1:4" x14ac:dyDescent="0.2">
      <c r="A5287" s="11">
        <v>79428</v>
      </c>
      <c r="B5287" s="11">
        <v>1</v>
      </c>
      <c r="C5287" s="11">
        <v>768</v>
      </c>
      <c r="D5287" s="11">
        <v>600</v>
      </c>
    </row>
    <row r="5288" spans="1:4" x14ac:dyDescent="0.2">
      <c r="A5288" s="11">
        <v>68509</v>
      </c>
      <c r="B5288" s="11">
        <v>1</v>
      </c>
      <c r="C5288" s="11">
        <v>902</v>
      </c>
      <c r="D5288" s="11">
        <v>441</v>
      </c>
    </row>
    <row r="5289" spans="1:4" x14ac:dyDescent="0.2">
      <c r="A5289" s="11">
        <v>112104</v>
      </c>
      <c r="B5289" s="11">
        <v>0</v>
      </c>
      <c r="C5289" s="11">
        <v>823</v>
      </c>
      <c r="D5289" s="11">
        <v>208</v>
      </c>
    </row>
    <row r="5290" spans="1:4" x14ac:dyDescent="0.2">
      <c r="A5290" s="11">
        <v>79885</v>
      </c>
      <c r="B5290" s="11">
        <v>0</v>
      </c>
      <c r="C5290" s="11">
        <v>914</v>
      </c>
      <c r="D5290" s="11">
        <v>470</v>
      </c>
    </row>
    <row r="5291" spans="1:4" x14ac:dyDescent="0.2">
      <c r="A5291" s="11">
        <v>6876</v>
      </c>
      <c r="B5291" s="11">
        <v>1</v>
      </c>
      <c r="C5291" s="11">
        <v>690</v>
      </c>
      <c r="D5291" s="11">
        <v>651</v>
      </c>
    </row>
    <row r="5292" spans="1:4" x14ac:dyDescent="0.2">
      <c r="A5292" s="11">
        <v>79427</v>
      </c>
      <c r="B5292" s="11">
        <v>1</v>
      </c>
      <c r="C5292" s="11">
        <v>637</v>
      </c>
      <c r="D5292" s="11">
        <v>76</v>
      </c>
    </row>
    <row r="5293" spans="1:4" x14ac:dyDescent="0.2">
      <c r="A5293" s="11">
        <v>44828</v>
      </c>
      <c r="B5293" s="11">
        <v>1</v>
      </c>
      <c r="C5293" s="11">
        <v>789</v>
      </c>
      <c r="D5293" s="11">
        <v>379</v>
      </c>
    </row>
    <row r="5294" spans="1:4" x14ac:dyDescent="0.2">
      <c r="A5294" s="11">
        <v>122213</v>
      </c>
      <c r="B5294" s="11">
        <v>0</v>
      </c>
      <c r="C5294" s="11">
        <v>671</v>
      </c>
      <c r="D5294" s="11">
        <v>277</v>
      </c>
    </row>
    <row r="5295" spans="1:4" x14ac:dyDescent="0.2">
      <c r="A5295" s="11">
        <v>46903</v>
      </c>
      <c r="B5295" s="11">
        <v>0</v>
      </c>
      <c r="C5295" s="11">
        <v>220</v>
      </c>
      <c r="D5295" s="11">
        <v>81</v>
      </c>
    </row>
    <row r="5296" spans="1:4" x14ac:dyDescent="0.2">
      <c r="A5296" s="11">
        <v>80359</v>
      </c>
      <c r="B5296" s="11">
        <v>1</v>
      </c>
      <c r="C5296" s="11">
        <v>816</v>
      </c>
      <c r="D5296" s="11">
        <v>737</v>
      </c>
    </row>
    <row r="5297" spans="1:4" x14ac:dyDescent="0.2">
      <c r="A5297" s="11">
        <v>44827</v>
      </c>
      <c r="B5297" s="11">
        <v>1</v>
      </c>
      <c r="C5297" s="11">
        <v>482</v>
      </c>
      <c r="D5297" s="11">
        <v>204</v>
      </c>
    </row>
    <row r="5298" spans="1:4" x14ac:dyDescent="0.2">
      <c r="A5298" s="11">
        <v>79882</v>
      </c>
      <c r="B5298" s="11">
        <v>0</v>
      </c>
      <c r="C5298" s="11">
        <v>233</v>
      </c>
      <c r="D5298" s="11">
        <v>34</v>
      </c>
    </row>
    <row r="5299" spans="1:4" x14ac:dyDescent="0.2">
      <c r="A5299" s="11">
        <v>11065</v>
      </c>
      <c r="B5299" s="11">
        <v>1</v>
      </c>
      <c r="C5299" s="11">
        <v>923</v>
      </c>
      <c r="D5299" s="11">
        <v>618</v>
      </c>
    </row>
    <row r="5300" spans="1:4" x14ac:dyDescent="0.2">
      <c r="A5300" s="11">
        <v>41991</v>
      </c>
      <c r="B5300" s="11">
        <v>0</v>
      </c>
      <c r="C5300" s="11">
        <v>582</v>
      </c>
      <c r="D5300" s="11">
        <v>61</v>
      </c>
    </row>
    <row r="5301" spans="1:4" x14ac:dyDescent="0.2">
      <c r="A5301" s="11">
        <v>6877</v>
      </c>
      <c r="B5301" s="11">
        <v>1</v>
      </c>
      <c r="C5301" s="11">
        <v>316</v>
      </c>
      <c r="D5301" s="11">
        <v>178</v>
      </c>
    </row>
    <row r="5302" spans="1:4" x14ac:dyDescent="0.2">
      <c r="A5302" s="11">
        <v>4290</v>
      </c>
      <c r="B5302" s="11">
        <v>1</v>
      </c>
      <c r="C5302" s="11">
        <v>157</v>
      </c>
      <c r="D5302" s="11">
        <v>107</v>
      </c>
    </row>
    <row r="5303" spans="1:4" x14ac:dyDescent="0.2">
      <c r="A5303" s="11">
        <v>4905</v>
      </c>
      <c r="B5303" s="11">
        <v>0</v>
      </c>
      <c r="C5303" s="11">
        <v>234</v>
      </c>
      <c r="D5303" s="11">
        <v>8</v>
      </c>
    </row>
    <row r="5304" spans="1:4" x14ac:dyDescent="0.2">
      <c r="A5304" s="11">
        <v>41979</v>
      </c>
      <c r="B5304" s="11">
        <v>0</v>
      </c>
      <c r="C5304" s="11">
        <v>91</v>
      </c>
      <c r="D5304" s="11">
        <v>21</v>
      </c>
    </row>
    <row r="5305" spans="1:4" x14ac:dyDescent="0.2">
      <c r="A5305" s="11">
        <v>41925</v>
      </c>
      <c r="B5305" s="11">
        <v>0</v>
      </c>
      <c r="C5305" s="11">
        <v>385</v>
      </c>
      <c r="D5305" s="11">
        <v>133</v>
      </c>
    </row>
    <row r="5306" spans="1:4" x14ac:dyDescent="0.2">
      <c r="A5306" s="11">
        <v>17067</v>
      </c>
      <c r="B5306" s="11">
        <v>1</v>
      </c>
      <c r="C5306" s="11">
        <v>699</v>
      </c>
      <c r="D5306" s="11">
        <v>397</v>
      </c>
    </row>
    <row r="5307" spans="1:4" x14ac:dyDescent="0.2">
      <c r="A5307" s="11">
        <v>70425</v>
      </c>
      <c r="B5307" s="11">
        <v>1</v>
      </c>
      <c r="C5307" s="11">
        <v>736</v>
      </c>
      <c r="D5307" s="11">
        <v>473</v>
      </c>
    </row>
    <row r="5308" spans="1:4" x14ac:dyDescent="0.2">
      <c r="A5308" s="11">
        <v>17065</v>
      </c>
      <c r="B5308" s="11">
        <v>0</v>
      </c>
      <c r="C5308" s="11">
        <v>861</v>
      </c>
      <c r="D5308" s="11">
        <v>486</v>
      </c>
    </row>
    <row r="5309" spans="1:4" x14ac:dyDescent="0.2">
      <c r="A5309" s="11">
        <v>103514</v>
      </c>
      <c r="B5309" s="11">
        <v>1</v>
      </c>
      <c r="C5309" s="11">
        <v>61</v>
      </c>
      <c r="D5309" s="11">
        <v>43</v>
      </c>
    </row>
    <row r="5310" spans="1:4" x14ac:dyDescent="0.2">
      <c r="A5310" s="11">
        <v>4298</v>
      </c>
      <c r="B5310" s="11">
        <v>1</v>
      </c>
      <c r="C5310" s="11">
        <v>397</v>
      </c>
      <c r="D5310" s="11">
        <v>314</v>
      </c>
    </row>
    <row r="5311" spans="1:4" x14ac:dyDescent="0.2">
      <c r="A5311" s="11">
        <v>4301</v>
      </c>
      <c r="B5311" s="11">
        <v>0</v>
      </c>
      <c r="C5311" s="11">
        <v>864</v>
      </c>
      <c r="D5311" s="11">
        <v>117</v>
      </c>
    </row>
    <row r="5312" spans="1:4" x14ac:dyDescent="0.2">
      <c r="A5312" s="11">
        <v>75752</v>
      </c>
      <c r="B5312" s="11">
        <v>1</v>
      </c>
      <c r="C5312" s="11">
        <v>687</v>
      </c>
      <c r="D5312" s="11">
        <v>641</v>
      </c>
    </row>
    <row r="5313" spans="1:4" x14ac:dyDescent="0.2">
      <c r="A5313" s="11">
        <v>21520</v>
      </c>
      <c r="B5313" s="11">
        <v>1</v>
      </c>
      <c r="C5313" s="11">
        <v>122</v>
      </c>
      <c r="D5313" s="11">
        <v>34</v>
      </c>
    </row>
    <row r="5314" spans="1:4" x14ac:dyDescent="0.2">
      <c r="A5314" s="11">
        <v>82206</v>
      </c>
      <c r="B5314" s="11">
        <v>1</v>
      </c>
      <c r="C5314" s="11">
        <v>888</v>
      </c>
      <c r="D5314" s="11">
        <v>642</v>
      </c>
    </row>
    <row r="5315" spans="1:4" x14ac:dyDescent="0.2">
      <c r="A5315" s="11">
        <v>5599</v>
      </c>
      <c r="B5315" s="11">
        <v>0</v>
      </c>
      <c r="C5315" s="11">
        <v>435</v>
      </c>
      <c r="D5315" s="11">
        <v>93</v>
      </c>
    </row>
    <row r="5316" spans="1:4" x14ac:dyDescent="0.2">
      <c r="A5316" s="11">
        <v>87231</v>
      </c>
      <c r="B5316" s="11">
        <v>1</v>
      </c>
      <c r="C5316" s="11">
        <v>216</v>
      </c>
      <c r="D5316" s="11">
        <v>202</v>
      </c>
    </row>
    <row r="5317" spans="1:4" x14ac:dyDescent="0.2">
      <c r="A5317" s="11">
        <v>5861</v>
      </c>
      <c r="B5317" s="11">
        <v>0</v>
      </c>
      <c r="C5317" s="11">
        <v>410</v>
      </c>
      <c r="D5317" s="11">
        <v>191</v>
      </c>
    </row>
    <row r="5318" spans="1:4" x14ac:dyDescent="0.2">
      <c r="A5318" s="11">
        <v>90909</v>
      </c>
      <c r="B5318" s="11">
        <v>1</v>
      </c>
      <c r="C5318" s="11">
        <v>839</v>
      </c>
      <c r="D5318" s="11">
        <v>567</v>
      </c>
    </row>
    <row r="5319" spans="1:4" x14ac:dyDescent="0.2">
      <c r="A5319" s="11">
        <v>21523</v>
      </c>
      <c r="B5319" s="11">
        <v>0</v>
      </c>
      <c r="C5319" s="11">
        <v>901</v>
      </c>
      <c r="D5319" s="11">
        <v>409</v>
      </c>
    </row>
    <row r="5320" spans="1:4" x14ac:dyDescent="0.2">
      <c r="A5320" s="11">
        <v>5485</v>
      </c>
      <c r="B5320" s="11">
        <v>0</v>
      </c>
      <c r="C5320" s="11">
        <v>706</v>
      </c>
      <c r="D5320" s="11">
        <v>11</v>
      </c>
    </row>
    <row r="5321" spans="1:4" x14ac:dyDescent="0.2">
      <c r="A5321" s="11">
        <v>77294</v>
      </c>
      <c r="B5321" s="11">
        <v>1</v>
      </c>
      <c r="C5321" s="11">
        <v>463</v>
      </c>
      <c r="D5321" s="11">
        <v>444</v>
      </c>
    </row>
    <row r="5322" spans="1:4" x14ac:dyDescent="0.2">
      <c r="A5322" s="11">
        <v>5486</v>
      </c>
      <c r="B5322" s="11">
        <v>0</v>
      </c>
      <c r="C5322" s="11">
        <v>280</v>
      </c>
      <c r="D5322" s="11">
        <v>153</v>
      </c>
    </row>
    <row r="5323" spans="1:4" x14ac:dyDescent="0.2">
      <c r="A5323" s="11">
        <v>77293</v>
      </c>
      <c r="B5323" s="11">
        <v>0</v>
      </c>
      <c r="C5323" s="11">
        <v>106</v>
      </c>
      <c r="D5323" s="11">
        <v>83</v>
      </c>
    </row>
    <row r="5324" spans="1:4" x14ac:dyDescent="0.2">
      <c r="A5324" s="11">
        <v>112230</v>
      </c>
      <c r="B5324" s="11">
        <v>1</v>
      </c>
      <c r="C5324" s="11">
        <v>740</v>
      </c>
      <c r="D5324" s="11">
        <v>283</v>
      </c>
    </row>
    <row r="5325" spans="1:4" x14ac:dyDescent="0.2">
      <c r="A5325" s="11">
        <v>83607</v>
      </c>
      <c r="B5325" s="11">
        <v>0</v>
      </c>
      <c r="C5325" s="11">
        <v>887</v>
      </c>
      <c r="D5325" s="11">
        <v>672</v>
      </c>
    </row>
    <row r="5326" spans="1:4" x14ac:dyDescent="0.2">
      <c r="A5326" s="11">
        <v>117216</v>
      </c>
      <c r="B5326" s="11">
        <v>0</v>
      </c>
      <c r="C5326" s="11">
        <v>102</v>
      </c>
      <c r="D5326" s="11">
        <v>36</v>
      </c>
    </row>
    <row r="5327" spans="1:4" x14ac:dyDescent="0.2">
      <c r="A5327" s="11">
        <v>5487</v>
      </c>
      <c r="B5327" s="11">
        <v>1</v>
      </c>
      <c r="C5327" s="11">
        <v>229</v>
      </c>
      <c r="D5327" s="11">
        <v>94</v>
      </c>
    </row>
    <row r="5328" spans="1:4" x14ac:dyDescent="0.2">
      <c r="A5328" s="11">
        <v>77295</v>
      </c>
      <c r="B5328" s="11">
        <v>1</v>
      </c>
      <c r="C5328" s="11">
        <v>644</v>
      </c>
      <c r="D5328" s="11">
        <v>510</v>
      </c>
    </row>
    <row r="5329" spans="1:4" x14ac:dyDescent="0.2">
      <c r="A5329" s="11">
        <v>89774</v>
      </c>
      <c r="B5329" s="11">
        <v>0</v>
      </c>
      <c r="C5329" s="11">
        <v>870</v>
      </c>
      <c r="D5329" s="11">
        <v>296</v>
      </c>
    </row>
    <row r="5330" spans="1:4" x14ac:dyDescent="0.2">
      <c r="A5330" s="11">
        <v>5483</v>
      </c>
      <c r="B5330" s="11">
        <v>1</v>
      </c>
      <c r="C5330" s="11">
        <v>541</v>
      </c>
      <c r="D5330" s="11">
        <v>262</v>
      </c>
    </row>
    <row r="5331" spans="1:4" x14ac:dyDescent="0.2">
      <c r="A5331" s="11">
        <v>120541</v>
      </c>
      <c r="B5331" s="11">
        <v>1</v>
      </c>
      <c r="C5331" s="11">
        <v>593</v>
      </c>
      <c r="D5331" s="11">
        <v>365</v>
      </c>
    </row>
    <row r="5332" spans="1:4" x14ac:dyDescent="0.2">
      <c r="A5332" s="11">
        <v>100249</v>
      </c>
      <c r="B5332" s="11">
        <v>1</v>
      </c>
      <c r="C5332" s="11">
        <v>932</v>
      </c>
      <c r="D5332" s="11">
        <v>474</v>
      </c>
    </row>
    <row r="5333" spans="1:4" x14ac:dyDescent="0.2">
      <c r="A5333" s="11">
        <v>119242</v>
      </c>
      <c r="B5333" s="11">
        <v>1</v>
      </c>
      <c r="C5333" s="11">
        <v>877</v>
      </c>
      <c r="D5333" s="11">
        <v>294</v>
      </c>
    </row>
    <row r="5334" spans="1:4" x14ac:dyDescent="0.2">
      <c r="A5334" s="11">
        <v>90868</v>
      </c>
      <c r="B5334" s="11">
        <v>0</v>
      </c>
      <c r="C5334" s="11">
        <v>614</v>
      </c>
      <c r="D5334" s="11">
        <v>248</v>
      </c>
    </row>
    <row r="5335" spans="1:4" x14ac:dyDescent="0.2">
      <c r="A5335" s="11">
        <v>90854</v>
      </c>
      <c r="B5335" s="11">
        <v>1</v>
      </c>
      <c r="C5335" s="11">
        <v>70</v>
      </c>
      <c r="D5335" s="11">
        <v>35</v>
      </c>
    </row>
    <row r="5336" spans="1:4" x14ac:dyDescent="0.2">
      <c r="A5336" s="11">
        <v>76568</v>
      </c>
      <c r="B5336" s="11">
        <v>1</v>
      </c>
      <c r="C5336" s="11">
        <v>19</v>
      </c>
      <c r="D5336" s="11">
        <v>15</v>
      </c>
    </row>
    <row r="5337" spans="1:4" x14ac:dyDescent="0.2">
      <c r="A5337" s="11">
        <v>76589</v>
      </c>
      <c r="B5337" s="11">
        <v>0</v>
      </c>
      <c r="C5337" s="11">
        <v>357</v>
      </c>
      <c r="D5337" s="11">
        <v>67</v>
      </c>
    </row>
    <row r="5338" spans="1:4" x14ac:dyDescent="0.2">
      <c r="A5338" s="11">
        <v>76581</v>
      </c>
      <c r="B5338" s="11">
        <v>0</v>
      </c>
      <c r="C5338" s="11">
        <v>201</v>
      </c>
      <c r="D5338" s="11">
        <v>122</v>
      </c>
    </row>
    <row r="5339" spans="1:4" x14ac:dyDescent="0.2">
      <c r="A5339" s="11">
        <v>77250</v>
      </c>
      <c r="B5339" s="11">
        <v>1</v>
      </c>
      <c r="C5339" s="11">
        <v>361</v>
      </c>
      <c r="D5339" s="11">
        <v>294</v>
      </c>
    </row>
    <row r="5340" spans="1:4" x14ac:dyDescent="0.2">
      <c r="A5340" s="11">
        <v>87222</v>
      </c>
      <c r="B5340" s="11">
        <v>0</v>
      </c>
      <c r="C5340" s="11">
        <v>810</v>
      </c>
      <c r="D5340" s="11">
        <v>2</v>
      </c>
    </row>
    <row r="5341" spans="1:4" x14ac:dyDescent="0.2">
      <c r="A5341" s="11">
        <v>122120</v>
      </c>
      <c r="B5341" s="11">
        <v>0</v>
      </c>
      <c r="C5341" s="11">
        <v>627</v>
      </c>
      <c r="D5341" s="11">
        <v>92</v>
      </c>
    </row>
    <row r="5342" spans="1:4" x14ac:dyDescent="0.2">
      <c r="A5342" s="11">
        <v>122121</v>
      </c>
      <c r="B5342" s="11">
        <v>0</v>
      </c>
      <c r="C5342" s="11">
        <v>26</v>
      </c>
      <c r="D5342" s="11">
        <v>3</v>
      </c>
    </row>
    <row r="5343" spans="1:4" x14ac:dyDescent="0.2">
      <c r="A5343" s="11">
        <v>90880</v>
      </c>
      <c r="B5343" s="11">
        <v>0</v>
      </c>
      <c r="C5343" s="11">
        <v>350</v>
      </c>
      <c r="D5343" s="11">
        <v>247</v>
      </c>
    </row>
    <row r="5344" spans="1:4" x14ac:dyDescent="0.2">
      <c r="A5344" s="11">
        <v>122088</v>
      </c>
      <c r="B5344" s="11">
        <v>0</v>
      </c>
      <c r="C5344" s="11">
        <v>90</v>
      </c>
      <c r="D5344" s="11">
        <v>71</v>
      </c>
    </row>
    <row r="5345" spans="1:4" x14ac:dyDescent="0.2">
      <c r="A5345" s="11">
        <v>90886</v>
      </c>
      <c r="B5345" s="11">
        <v>1</v>
      </c>
      <c r="C5345" s="11">
        <v>747</v>
      </c>
      <c r="D5345" s="11">
        <v>285</v>
      </c>
    </row>
    <row r="5346" spans="1:4" x14ac:dyDescent="0.2">
      <c r="A5346" s="11">
        <v>90755</v>
      </c>
      <c r="B5346" s="11">
        <v>1</v>
      </c>
      <c r="C5346" s="11">
        <v>702</v>
      </c>
      <c r="D5346" s="11">
        <v>675</v>
      </c>
    </row>
    <row r="5347" spans="1:4" x14ac:dyDescent="0.2">
      <c r="A5347" s="11">
        <v>111045</v>
      </c>
      <c r="B5347" s="11">
        <v>0</v>
      </c>
      <c r="C5347" s="11">
        <v>853</v>
      </c>
      <c r="D5347" s="11">
        <v>789</v>
      </c>
    </row>
    <row r="5348" spans="1:4" x14ac:dyDescent="0.2">
      <c r="A5348" s="11">
        <v>76582</v>
      </c>
      <c r="B5348" s="11">
        <v>0</v>
      </c>
      <c r="C5348" s="11">
        <v>92</v>
      </c>
      <c r="D5348" s="11">
        <v>74</v>
      </c>
    </row>
    <row r="5349" spans="1:4" x14ac:dyDescent="0.2">
      <c r="A5349" s="11">
        <v>76570</v>
      </c>
      <c r="B5349" s="11">
        <v>0</v>
      </c>
      <c r="C5349" s="11">
        <v>226</v>
      </c>
      <c r="D5349" s="11">
        <v>54</v>
      </c>
    </row>
    <row r="5350" spans="1:4" x14ac:dyDescent="0.2">
      <c r="A5350" s="11">
        <v>87099</v>
      </c>
      <c r="B5350" s="11">
        <v>0</v>
      </c>
      <c r="C5350" s="11">
        <v>763</v>
      </c>
      <c r="D5350" s="11">
        <v>636</v>
      </c>
    </row>
    <row r="5351" spans="1:4" x14ac:dyDescent="0.2">
      <c r="A5351" s="11">
        <v>76569</v>
      </c>
      <c r="B5351" s="11">
        <v>1</v>
      </c>
      <c r="C5351" s="11">
        <v>571</v>
      </c>
      <c r="D5351" s="11">
        <v>501</v>
      </c>
    </row>
    <row r="5352" spans="1:4" x14ac:dyDescent="0.2">
      <c r="A5352" s="11">
        <v>5586</v>
      </c>
      <c r="B5352" s="11">
        <v>0</v>
      </c>
      <c r="C5352" s="11">
        <v>177</v>
      </c>
      <c r="D5352" s="11">
        <v>0</v>
      </c>
    </row>
    <row r="5353" spans="1:4" x14ac:dyDescent="0.2">
      <c r="A5353" s="11">
        <v>5600</v>
      </c>
      <c r="B5353" s="11">
        <v>1</v>
      </c>
      <c r="C5353" s="11">
        <v>874</v>
      </c>
      <c r="D5353" s="11">
        <v>356</v>
      </c>
    </row>
    <row r="5354" spans="1:4" x14ac:dyDescent="0.2">
      <c r="A5354" s="11">
        <v>120390</v>
      </c>
      <c r="B5354" s="11">
        <v>1</v>
      </c>
      <c r="C5354" s="11">
        <v>853</v>
      </c>
      <c r="D5354" s="11">
        <v>9</v>
      </c>
    </row>
    <row r="5355" spans="1:4" x14ac:dyDescent="0.2">
      <c r="A5355" s="11">
        <v>76389</v>
      </c>
      <c r="B5355" s="11">
        <v>0</v>
      </c>
      <c r="C5355" s="11">
        <v>837</v>
      </c>
      <c r="D5355" s="11">
        <v>626</v>
      </c>
    </row>
    <row r="5356" spans="1:4" x14ac:dyDescent="0.2">
      <c r="A5356" s="11">
        <v>5601</v>
      </c>
      <c r="B5356" s="11">
        <v>1</v>
      </c>
      <c r="C5356" s="11">
        <v>140</v>
      </c>
      <c r="D5356" s="11">
        <v>47</v>
      </c>
    </row>
    <row r="5357" spans="1:4" x14ac:dyDescent="0.2">
      <c r="A5357" s="11">
        <v>202579</v>
      </c>
      <c r="B5357" s="11">
        <v>0</v>
      </c>
      <c r="C5357" s="11">
        <v>433</v>
      </c>
      <c r="D5357" s="11">
        <v>96</v>
      </c>
    </row>
    <row r="5358" spans="1:4" x14ac:dyDescent="0.2">
      <c r="A5358" s="11">
        <v>5584</v>
      </c>
      <c r="B5358" s="11">
        <v>1</v>
      </c>
      <c r="C5358" s="11">
        <v>621</v>
      </c>
      <c r="D5358" s="11">
        <v>257</v>
      </c>
    </row>
    <row r="5359" spans="1:4" x14ac:dyDescent="0.2">
      <c r="A5359" s="11">
        <v>90888</v>
      </c>
      <c r="B5359" s="11">
        <v>1</v>
      </c>
      <c r="C5359" s="11">
        <v>970</v>
      </c>
      <c r="D5359" s="11">
        <v>473</v>
      </c>
    </row>
    <row r="5360" spans="1:4" x14ac:dyDescent="0.2">
      <c r="A5360" s="11">
        <v>76584</v>
      </c>
      <c r="B5360" s="11">
        <v>0</v>
      </c>
      <c r="C5360" s="11">
        <v>847</v>
      </c>
      <c r="D5360" s="11">
        <v>560</v>
      </c>
    </row>
    <row r="5361" spans="1:4" x14ac:dyDescent="0.2">
      <c r="A5361" s="11">
        <v>87171</v>
      </c>
      <c r="B5361" s="11">
        <v>1</v>
      </c>
      <c r="C5361" s="11">
        <v>890</v>
      </c>
      <c r="D5361" s="11">
        <v>505</v>
      </c>
    </row>
    <row r="5362" spans="1:4" x14ac:dyDescent="0.2">
      <c r="A5362" s="11">
        <v>110569</v>
      </c>
      <c r="B5362" s="11">
        <v>1</v>
      </c>
      <c r="C5362" s="11">
        <v>126</v>
      </c>
      <c r="D5362" s="11">
        <v>32</v>
      </c>
    </row>
    <row r="5363" spans="1:4" x14ac:dyDescent="0.2">
      <c r="A5363" s="11">
        <v>5588</v>
      </c>
      <c r="B5363" s="11">
        <v>0</v>
      </c>
      <c r="C5363" s="11">
        <v>709</v>
      </c>
      <c r="D5363" s="11">
        <v>200</v>
      </c>
    </row>
    <row r="5364" spans="1:4" x14ac:dyDescent="0.2">
      <c r="A5364" s="11">
        <v>117165</v>
      </c>
      <c r="B5364" s="11">
        <v>1</v>
      </c>
      <c r="C5364" s="11">
        <v>975</v>
      </c>
      <c r="D5364" s="11">
        <v>832</v>
      </c>
    </row>
    <row r="5365" spans="1:4" x14ac:dyDescent="0.2">
      <c r="A5365" s="11">
        <v>5587</v>
      </c>
      <c r="B5365" s="11">
        <v>1</v>
      </c>
      <c r="C5365" s="11">
        <v>603</v>
      </c>
      <c r="D5365" s="11">
        <v>255</v>
      </c>
    </row>
    <row r="5366" spans="1:4" x14ac:dyDescent="0.2">
      <c r="A5366" s="11">
        <v>68359</v>
      </c>
      <c r="B5366" s="11">
        <v>0</v>
      </c>
      <c r="C5366" s="11">
        <v>191</v>
      </c>
      <c r="D5366" s="11">
        <v>68</v>
      </c>
    </row>
    <row r="5367" spans="1:4" x14ac:dyDescent="0.2">
      <c r="A5367" s="11">
        <v>5590</v>
      </c>
      <c r="B5367" s="11">
        <v>1</v>
      </c>
      <c r="C5367" s="11">
        <v>47</v>
      </c>
      <c r="D5367" s="11">
        <v>3</v>
      </c>
    </row>
    <row r="5368" spans="1:4" x14ac:dyDescent="0.2">
      <c r="A5368" s="11">
        <v>76475</v>
      </c>
      <c r="B5368" s="11">
        <v>0</v>
      </c>
      <c r="C5368" s="11">
        <v>6</v>
      </c>
      <c r="D5368" s="11">
        <v>3</v>
      </c>
    </row>
    <row r="5369" spans="1:4" x14ac:dyDescent="0.2">
      <c r="A5369" s="11">
        <v>147309</v>
      </c>
      <c r="B5369" s="11">
        <v>0</v>
      </c>
      <c r="C5369" s="11">
        <v>785</v>
      </c>
      <c r="D5369" s="11">
        <v>584</v>
      </c>
    </row>
    <row r="5370" spans="1:4" x14ac:dyDescent="0.2">
      <c r="A5370" s="11">
        <v>120533</v>
      </c>
      <c r="B5370" s="11">
        <v>0</v>
      </c>
      <c r="C5370" s="11">
        <v>76</v>
      </c>
      <c r="D5370" s="11">
        <v>33</v>
      </c>
    </row>
    <row r="5371" spans="1:4" x14ac:dyDescent="0.2">
      <c r="A5371" s="11">
        <v>5591</v>
      </c>
      <c r="B5371" s="11">
        <v>0</v>
      </c>
      <c r="C5371" s="11">
        <v>652</v>
      </c>
      <c r="D5371" s="11">
        <v>623</v>
      </c>
    </row>
    <row r="5372" spans="1:4" x14ac:dyDescent="0.2">
      <c r="A5372" s="11">
        <v>77248</v>
      </c>
      <c r="B5372" s="11">
        <v>0</v>
      </c>
      <c r="C5372" s="11">
        <v>618</v>
      </c>
      <c r="D5372" s="11">
        <v>570</v>
      </c>
    </row>
    <row r="5373" spans="1:4" x14ac:dyDescent="0.2">
      <c r="A5373" s="11">
        <v>90819</v>
      </c>
      <c r="B5373" s="11">
        <v>0</v>
      </c>
      <c r="C5373" s="11">
        <v>35</v>
      </c>
      <c r="D5373" s="11">
        <v>10</v>
      </c>
    </row>
    <row r="5374" spans="1:4" x14ac:dyDescent="0.2">
      <c r="A5374" s="11">
        <v>90820</v>
      </c>
      <c r="B5374" s="11">
        <v>0</v>
      </c>
      <c r="C5374" s="11">
        <v>326</v>
      </c>
      <c r="D5374" s="11">
        <v>270</v>
      </c>
    </row>
    <row r="5375" spans="1:4" x14ac:dyDescent="0.2">
      <c r="A5375" s="11">
        <v>90839</v>
      </c>
      <c r="B5375" s="11">
        <v>0</v>
      </c>
      <c r="C5375" s="11">
        <v>451</v>
      </c>
      <c r="D5375" s="11">
        <v>147</v>
      </c>
    </row>
    <row r="5376" spans="1:4" x14ac:dyDescent="0.2">
      <c r="A5376" s="11">
        <v>90858</v>
      </c>
      <c r="B5376" s="11">
        <v>1</v>
      </c>
      <c r="C5376" s="11">
        <v>550</v>
      </c>
      <c r="D5376" s="11">
        <v>208</v>
      </c>
    </row>
    <row r="5377" spans="1:4" x14ac:dyDescent="0.2">
      <c r="A5377" s="11">
        <v>76588</v>
      </c>
      <c r="B5377" s="11">
        <v>1</v>
      </c>
      <c r="C5377" s="11">
        <v>58</v>
      </c>
      <c r="D5377" s="11">
        <v>47</v>
      </c>
    </row>
    <row r="5378" spans="1:4" x14ac:dyDescent="0.2">
      <c r="A5378" s="11">
        <v>90671</v>
      </c>
      <c r="B5378" s="11">
        <v>0</v>
      </c>
      <c r="C5378" s="11">
        <v>293</v>
      </c>
      <c r="D5378" s="11">
        <v>259</v>
      </c>
    </row>
    <row r="5379" spans="1:4" x14ac:dyDescent="0.2">
      <c r="A5379" s="11">
        <v>77194</v>
      </c>
      <c r="B5379" s="11">
        <v>1</v>
      </c>
      <c r="C5379" s="11">
        <v>397</v>
      </c>
      <c r="D5379" s="11">
        <v>200</v>
      </c>
    </row>
    <row r="5380" spans="1:4" x14ac:dyDescent="0.2">
      <c r="A5380" s="11">
        <v>5504</v>
      </c>
      <c r="B5380" s="11">
        <v>1</v>
      </c>
      <c r="C5380" s="11">
        <v>329</v>
      </c>
      <c r="D5380" s="11">
        <v>206</v>
      </c>
    </row>
    <row r="5381" spans="1:4" x14ac:dyDescent="0.2">
      <c r="A5381" s="11">
        <v>90662</v>
      </c>
      <c r="B5381" s="11">
        <v>1</v>
      </c>
      <c r="C5381" s="11">
        <v>439</v>
      </c>
      <c r="D5381" s="11">
        <v>265</v>
      </c>
    </row>
    <row r="5382" spans="1:4" x14ac:dyDescent="0.2">
      <c r="A5382" s="11">
        <v>87288</v>
      </c>
      <c r="B5382" s="11">
        <v>0</v>
      </c>
      <c r="C5382" s="11">
        <v>403</v>
      </c>
      <c r="D5382" s="11">
        <v>98</v>
      </c>
    </row>
    <row r="5383" spans="1:4" x14ac:dyDescent="0.2">
      <c r="A5383" s="11">
        <v>5494</v>
      </c>
      <c r="B5383" s="11">
        <v>0</v>
      </c>
      <c r="C5383" s="11">
        <v>179</v>
      </c>
      <c r="D5383" s="11">
        <v>121</v>
      </c>
    </row>
    <row r="5384" spans="1:4" x14ac:dyDescent="0.2">
      <c r="A5384" s="11">
        <v>76637</v>
      </c>
      <c r="B5384" s="11">
        <v>1</v>
      </c>
      <c r="C5384" s="11">
        <v>418</v>
      </c>
      <c r="D5384" s="11">
        <v>406</v>
      </c>
    </row>
    <row r="5385" spans="1:4" x14ac:dyDescent="0.2">
      <c r="A5385" s="11">
        <v>76601</v>
      </c>
      <c r="B5385" s="11">
        <v>1</v>
      </c>
      <c r="C5385" s="11">
        <v>770</v>
      </c>
      <c r="D5385" s="11">
        <v>770</v>
      </c>
    </row>
    <row r="5386" spans="1:4" x14ac:dyDescent="0.2">
      <c r="A5386" s="11">
        <v>87202</v>
      </c>
      <c r="B5386" s="11">
        <v>1</v>
      </c>
      <c r="C5386" s="11">
        <v>250</v>
      </c>
      <c r="D5386" s="11">
        <v>234</v>
      </c>
    </row>
    <row r="5387" spans="1:4" x14ac:dyDescent="0.2">
      <c r="A5387" s="11">
        <v>122244</v>
      </c>
      <c r="B5387" s="11">
        <v>0</v>
      </c>
      <c r="C5387" s="11">
        <v>670</v>
      </c>
      <c r="D5387" s="11">
        <v>118</v>
      </c>
    </row>
    <row r="5388" spans="1:4" x14ac:dyDescent="0.2">
      <c r="A5388" s="11">
        <v>122075</v>
      </c>
      <c r="B5388" s="11">
        <v>1</v>
      </c>
      <c r="C5388" s="11">
        <v>936</v>
      </c>
      <c r="D5388" s="11">
        <v>62</v>
      </c>
    </row>
    <row r="5389" spans="1:4" x14ac:dyDescent="0.2">
      <c r="A5389" s="11">
        <v>90735</v>
      </c>
      <c r="B5389" s="11">
        <v>1</v>
      </c>
      <c r="C5389" s="11">
        <v>642</v>
      </c>
      <c r="D5389" s="11">
        <v>458</v>
      </c>
    </row>
    <row r="5390" spans="1:4" x14ac:dyDescent="0.2">
      <c r="A5390" s="11">
        <v>20951</v>
      </c>
      <c r="B5390" s="11">
        <v>0</v>
      </c>
      <c r="C5390" s="11">
        <v>518</v>
      </c>
      <c r="D5390" s="11">
        <v>417</v>
      </c>
    </row>
    <row r="5391" spans="1:4" x14ac:dyDescent="0.2">
      <c r="A5391" s="11">
        <v>5502</v>
      </c>
      <c r="B5391" s="11">
        <v>1</v>
      </c>
      <c r="C5391" s="11">
        <v>197</v>
      </c>
      <c r="D5391" s="11">
        <v>163</v>
      </c>
    </row>
    <row r="5392" spans="1:4" x14ac:dyDescent="0.2">
      <c r="A5392" s="11">
        <v>90669</v>
      </c>
      <c r="B5392" s="11">
        <v>0</v>
      </c>
      <c r="C5392" s="11">
        <v>864</v>
      </c>
      <c r="D5392" s="11">
        <v>469</v>
      </c>
    </row>
    <row r="5393" spans="1:4" x14ac:dyDescent="0.2">
      <c r="A5393" s="11">
        <v>90673</v>
      </c>
      <c r="B5393" s="11">
        <v>0</v>
      </c>
      <c r="C5393" s="11">
        <v>799</v>
      </c>
      <c r="D5393" s="11">
        <v>677</v>
      </c>
    </row>
    <row r="5394" spans="1:4" x14ac:dyDescent="0.2">
      <c r="A5394" s="11">
        <v>68403</v>
      </c>
      <c r="B5394" s="11">
        <v>1</v>
      </c>
      <c r="C5394" s="11">
        <v>9</v>
      </c>
      <c r="D5394" s="11">
        <v>5</v>
      </c>
    </row>
    <row r="5395" spans="1:4" x14ac:dyDescent="0.2">
      <c r="A5395" s="11">
        <v>76636</v>
      </c>
      <c r="B5395" s="11">
        <v>1</v>
      </c>
      <c r="C5395" s="11">
        <v>812</v>
      </c>
      <c r="D5395" s="11">
        <v>123</v>
      </c>
    </row>
    <row r="5396" spans="1:4" x14ac:dyDescent="0.2">
      <c r="A5396" s="11">
        <v>77397</v>
      </c>
      <c r="B5396" s="11">
        <v>0</v>
      </c>
      <c r="C5396" s="11">
        <v>188</v>
      </c>
      <c r="D5396" s="11">
        <v>19</v>
      </c>
    </row>
    <row r="5397" spans="1:4" x14ac:dyDescent="0.2">
      <c r="A5397" s="11">
        <v>76195</v>
      </c>
      <c r="B5397" s="11">
        <v>1</v>
      </c>
      <c r="C5397" s="11">
        <v>365</v>
      </c>
      <c r="D5397" s="11">
        <v>226</v>
      </c>
    </row>
    <row r="5398" spans="1:4" x14ac:dyDescent="0.2">
      <c r="A5398" s="11">
        <v>90710</v>
      </c>
      <c r="B5398" s="11">
        <v>1</v>
      </c>
      <c r="C5398" s="11">
        <v>236</v>
      </c>
      <c r="D5398" s="11">
        <v>157</v>
      </c>
    </row>
    <row r="5399" spans="1:4" x14ac:dyDescent="0.2">
      <c r="A5399" s="11">
        <v>117148</v>
      </c>
      <c r="B5399" s="11">
        <v>0</v>
      </c>
      <c r="C5399" s="11">
        <v>51</v>
      </c>
      <c r="D5399" s="11">
        <v>31</v>
      </c>
    </row>
    <row r="5400" spans="1:4" x14ac:dyDescent="0.2">
      <c r="A5400" s="11">
        <v>5493</v>
      </c>
      <c r="B5400" s="11">
        <v>0</v>
      </c>
      <c r="C5400" s="11">
        <v>357</v>
      </c>
      <c r="D5400" s="11">
        <v>256</v>
      </c>
    </row>
    <row r="5401" spans="1:4" x14ac:dyDescent="0.2">
      <c r="A5401" s="11">
        <v>76671</v>
      </c>
      <c r="B5401" s="11">
        <v>1</v>
      </c>
      <c r="C5401" s="11">
        <v>649</v>
      </c>
      <c r="D5401" s="11">
        <v>321</v>
      </c>
    </row>
    <row r="5402" spans="1:4" x14ac:dyDescent="0.2">
      <c r="A5402" s="11">
        <v>90678</v>
      </c>
      <c r="B5402" s="11">
        <v>1</v>
      </c>
      <c r="C5402" s="11">
        <v>847</v>
      </c>
      <c r="D5402" s="11">
        <v>122</v>
      </c>
    </row>
    <row r="5403" spans="1:4" x14ac:dyDescent="0.2">
      <c r="A5403" s="11">
        <v>76207</v>
      </c>
      <c r="B5403" s="11">
        <v>0</v>
      </c>
      <c r="C5403" s="11">
        <v>31</v>
      </c>
      <c r="D5403" s="11">
        <v>9</v>
      </c>
    </row>
    <row r="5404" spans="1:4" x14ac:dyDescent="0.2">
      <c r="A5404" s="11">
        <v>5500</v>
      </c>
      <c r="B5404" s="11">
        <v>0</v>
      </c>
      <c r="C5404" s="11">
        <v>370</v>
      </c>
      <c r="D5404" s="11">
        <v>200</v>
      </c>
    </row>
    <row r="5405" spans="1:4" x14ac:dyDescent="0.2">
      <c r="A5405" s="11">
        <v>122081</v>
      </c>
      <c r="B5405" s="11">
        <v>1</v>
      </c>
      <c r="C5405" s="11">
        <v>747</v>
      </c>
      <c r="D5405" s="11">
        <v>556</v>
      </c>
    </row>
    <row r="5406" spans="1:4" x14ac:dyDescent="0.2">
      <c r="A5406" s="11">
        <v>77396</v>
      </c>
      <c r="B5406" s="11">
        <v>1</v>
      </c>
      <c r="C5406" s="11">
        <v>444</v>
      </c>
      <c r="D5406" s="11">
        <v>362</v>
      </c>
    </row>
    <row r="5407" spans="1:4" x14ac:dyDescent="0.2">
      <c r="A5407" s="11">
        <v>77398</v>
      </c>
      <c r="B5407" s="11">
        <v>1</v>
      </c>
      <c r="C5407" s="11">
        <v>322</v>
      </c>
      <c r="D5407" s="11">
        <v>318</v>
      </c>
    </row>
    <row r="5408" spans="1:4" x14ac:dyDescent="0.2">
      <c r="A5408" s="11">
        <v>90716</v>
      </c>
      <c r="B5408" s="11">
        <v>0</v>
      </c>
      <c r="C5408" s="11">
        <v>607</v>
      </c>
      <c r="D5408" s="11">
        <v>593</v>
      </c>
    </row>
    <row r="5409" spans="1:4" x14ac:dyDescent="0.2">
      <c r="A5409" s="11">
        <v>122846</v>
      </c>
      <c r="B5409" s="11">
        <v>0</v>
      </c>
      <c r="C5409" s="11">
        <v>306</v>
      </c>
      <c r="D5409" s="11">
        <v>148</v>
      </c>
    </row>
    <row r="5410" spans="1:4" x14ac:dyDescent="0.2">
      <c r="A5410" s="11">
        <v>77410</v>
      </c>
      <c r="B5410" s="11">
        <v>1</v>
      </c>
      <c r="C5410" s="11">
        <v>249</v>
      </c>
      <c r="D5410" s="11">
        <v>56</v>
      </c>
    </row>
    <row r="5411" spans="1:4" x14ac:dyDescent="0.2">
      <c r="A5411" s="11">
        <v>87083</v>
      </c>
      <c r="B5411" s="11">
        <v>0</v>
      </c>
      <c r="C5411" s="11">
        <v>198</v>
      </c>
      <c r="D5411" s="11">
        <v>121</v>
      </c>
    </row>
    <row r="5412" spans="1:4" x14ac:dyDescent="0.2">
      <c r="A5412" s="11">
        <v>73630</v>
      </c>
      <c r="B5412" s="11">
        <v>1</v>
      </c>
      <c r="C5412" s="11">
        <v>303</v>
      </c>
      <c r="D5412" s="11">
        <v>47</v>
      </c>
    </row>
    <row r="5413" spans="1:4" x14ac:dyDescent="0.2">
      <c r="A5413" s="11">
        <v>90659</v>
      </c>
      <c r="B5413" s="11">
        <v>1</v>
      </c>
      <c r="C5413" s="11">
        <v>313</v>
      </c>
      <c r="D5413" s="11">
        <v>266</v>
      </c>
    </row>
    <row r="5414" spans="1:4" x14ac:dyDescent="0.2">
      <c r="A5414" s="11">
        <v>122079</v>
      </c>
      <c r="B5414" s="11">
        <v>1</v>
      </c>
      <c r="C5414" s="11">
        <v>447</v>
      </c>
      <c r="D5414" s="11">
        <v>364</v>
      </c>
    </row>
    <row r="5415" spans="1:4" x14ac:dyDescent="0.2">
      <c r="A5415" s="11">
        <v>5551</v>
      </c>
      <c r="B5415" s="11">
        <v>1</v>
      </c>
      <c r="C5415" s="11">
        <v>633</v>
      </c>
      <c r="D5415" s="11">
        <v>120</v>
      </c>
    </row>
    <row r="5416" spans="1:4" x14ac:dyDescent="0.2">
      <c r="A5416" s="11">
        <v>90624</v>
      </c>
      <c r="B5416" s="11">
        <v>0</v>
      </c>
      <c r="C5416" s="11">
        <v>465</v>
      </c>
      <c r="D5416" s="11">
        <v>320</v>
      </c>
    </row>
    <row r="5417" spans="1:4" x14ac:dyDescent="0.2">
      <c r="A5417" s="11">
        <v>29100</v>
      </c>
      <c r="B5417" s="11">
        <v>1</v>
      </c>
      <c r="C5417" s="11">
        <v>182</v>
      </c>
      <c r="D5417" s="11">
        <v>60</v>
      </c>
    </row>
    <row r="5418" spans="1:4" x14ac:dyDescent="0.2">
      <c r="A5418" s="11">
        <v>46330</v>
      </c>
      <c r="B5418" s="11">
        <v>1</v>
      </c>
      <c r="C5418" s="11">
        <v>469</v>
      </c>
      <c r="D5418" s="11">
        <v>80</v>
      </c>
    </row>
    <row r="5419" spans="1:4" x14ac:dyDescent="0.2">
      <c r="A5419" s="11">
        <v>117659</v>
      </c>
      <c r="B5419" s="11">
        <v>1</v>
      </c>
      <c r="C5419" s="11">
        <v>482</v>
      </c>
      <c r="D5419" s="11">
        <v>128</v>
      </c>
    </row>
    <row r="5420" spans="1:4" x14ac:dyDescent="0.2">
      <c r="A5420" s="11">
        <v>48149</v>
      </c>
      <c r="B5420" s="11">
        <v>1</v>
      </c>
      <c r="C5420" s="11">
        <v>95</v>
      </c>
      <c r="D5420" s="11">
        <v>24</v>
      </c>
    </row>
    <row r="5421" spans="1:4" x14ac:dyDescent="0.2">
      <c r="A5421" s="11">
        <v>113739</v>
      </c>
      <c r="B5421" s="11">
        <v>0</v>
      </c>
      <c r="C5421" s="11">
        <v>43</v>
      </c>
      <c r="D5421" s="11">
        <v>7</v>
      </c>
    </row>
    <row r="5422" spans="1:4" x14ac:dyDescent="0.2">
      <c r="A5422" s="11">
        <v>147316</v>
      </c>
      <c r="B5422" s="11">
        <v>0</v>
      </c>
      <c r="C5422" s="11">
        <v>303</v>
      </c>
      <c r="D5422" s="11">
        <v>293</v>
      </c>
    </row>
    <row r="5423" spans="1:4" x14ac:dyDescent="0.2">
      <c r="A5423" s="11">
        <v>76297</v>
      </c>
      <c r="B5423" s="11">
        <v>0</v>
      </c>
      <c r="C5423" s="11">
        <v>810</v>
      </c>
      <c r="D5423" s="11">
        <v>300</v>
      </c>
    </row>
    <row r="5424" spans="1:4" x14ac:dyDescent="0.2">
      <c r="A5424" s="11">
        <v>102698</v>
      </c>
      <c r="B5424" s="11">
        <v>1</v>
      </c>
      <c r="C5424" s="11">
        <v>760</v>
      </c>
      <c r="D5424" s="11">
        <v>709</v>
      </c>
    </row>
    <row r="5425" spans="1:4" x14ac:dyDescent="0.2">
      <c r="A5425" s="11">
        <v>102699</v>
      </c>
      <c r="B5425" s="11">
        <v>0</v>
      </c>
      <c r="C5425" s="11">
        <v>796</v>
      </c>
      <c r="D5425" s="11">
        <v>398</v>
      </c>
    </row>
    <row r="5426" spans="1:4" x14ac:dyDescent="0.2">
      <c r="A5426" s="11">
        <v>5556</v>
      </c>
      <c r="B5426" s="11">
        <v>0</v>
      </c>
      <c r="C5426" s="11">
        <v>90</v>
      </c>
      <c r="D5426" s="11">
        <v>65</v>
      </c>
    </row>
    <row r="5427" spans="1:4" x14ac:dyDescent="0.2">
      <c r="A5427" s="11">
        <v>73629</v>
      </c>
      <c r="B5427" s="11">
        <v>0</v>
      </c>
      <c r="C5427" s="11">
        <v>856</v>
      </c>
      <c r="D5427" s="11">
        <v>543</v>
      </c>
    </row>
    <row r="5428" spans="1:4" x14ac:dyDescent="0.2">
      <c r="A5428" s="11">
        <v>77253</v>
      </c>
      <c r="B5428" s="11">
        <v>0</v>
      </c>
      <c r="C5428" s="11">
        <v>127</v>
      </c>
      <c r="D5428" s="11">
        <v>88</v>
      </c>
    </row>
    <row r="5429" spans="1:4" x14ac:dyDescent="0.2">
      <c r="A5429" s="11">
        <v>5552</v>
      </c>
      <c r="B5429" s="11">
        <v>0</v>
      </c>
      <c r="C5429" s="11">
        <v>70</v>
      </c>
      <c r="D5429" s="11">
        <v>66</v>
      </c>
    </row>
    <row r="5430" spans="1:4" x14ac:dyDescent="0.2">
      <c r="A5430" s="11">
        <v>73805</v>
      </c>
      <c r="B5430" s="11">
        <v>0</v>
      </c>
      <c r="C5430" s="11">
        <v>15</v>
      </c>
      <c r="D5430" s="11">
        <v>9</v>
      </c>
    </row>
    <row r="5431" spans="1:4" x14ac:dyDescent="0.2">
      <c r="A5431" s="11">
        <v>48403</v>
      </c>
      <c r="B5431" s="11">
        <v>1</v>
      </c>
      <c r="C5431" s="11">
        <v>267</v>
      </c>
      <c r="D5431" s="11">
        <v>28</v>
      </c>
    </row>
    <row r="5432" spans="1:4" x14ac:dyDescent="0.2">
      <c r="A5432" s="11">
        <v>90626</v>
      </c>
      <c r="B5432" s="11">
        <v>0</v>
      </c>
      <c r="C5432" s="11">
        <v>236</v>
      </c>
      <c r="D5432" s="11">
        <v>172</v>
      </c>
    </row>
    <row r="5433" spans="1:4" x14ac:dyDescent="0.2">
      <c r="A5433" s="11">
        <v>147324</v>
      </c>
      <c r="B5433" s="11">
        <v>0</v>
      </c>
      <c r="C5433" s="11">
        <v>14</v>
      </c>
      <c r="D5433" s="11">
        <v>8</v>
      </c>
    </row>
    <row r="5434" spans="1:4" x14ac:dyDescent="0.2">
      <c r="A5434" s="11">
        <v>77411</v>
      </c>
      <c r="B5434" s="11">
        <v>1</v>
      </c>
      <c r="C5434" s="11">
        <v>47</v>
      </c>
      <c r="D5434" s="11">
        <v>34</v>
      </c>
    </row>
    <row r="5435" spans="1:4" x14ac:dyDescent="0.2">
      <c r="A5435" s="11">
        <v>87085</v>
      </c>
      <c r="B5435" s="11">
        <v>1</v>
      </c>
      <c r="C5435" s="11">
        <v>370</v>
      </c>
      <c r="D5435" s="11">
        <v>363</v>
      </c>
    </row>
    <row r="5436" spans="1:4" x14ac:dyDescent="0.2">
      <c r="A5436" s="11">
        <v>76212</v>
      </c>
      <c r="B5436" s="11">
        <v>0</v>
      </c>
      <c r="C5436" s="11">
        <v>565</v>
      </c>
      <c r="D5436" s="11">
        <v>281</v>
      </c>
    </row>
    <row r="5437" spans="1:4" x14ac:dyDescent="0.2">
      <c r="A5437" s="11">
        <v>117655</v>
      </c>
      <c r="B5437" s="11">
        <v>0</v>
      </c>
      <c r="C5437" s="11">
        <v>175</v>
      </c>
      <c r="D5437" s="11">
        <v>123</v>
      </c>
    </row>
    <row r="5438" spans="1:4" x14ac:dyDescent="0.2">
      <c r="A5438" s="11">
        <v>83596</v>
      </c>
      <c r="B5438" s="11">
        <v>1</v>
      </c>
      <c r="C5438" s="11">
        <v>211</v>
      </c>
      <c r="D5438" s="11">
        <v>90</v>
      </c>
    </row>
    <row r="5439" spans="1:4" x14ac:dyDescent="0.2">
      <c r="A5439" s="11">
        <v>5561</v>
      </c>
      <c r="B5439" s="11">
        <v>1</v>
      </c>
      <c r="C5439" s="11">
        <v>772</v>
      </c>
      <c r="D5439" s="11">
        <v>534</v>
      </c>
    </row>
    <row r="5440" spans="1:4" x14ac:dyDescent="0.2">
      <c r="A5440" s="11">
        <v>87304</v>
      </c>
      <c r="B5440" s="11">
        <v>0</v>
      </c>
      <c r="C5440" s="11">
        <v>262</v>
      </c>
      <c r="D5440" s="11">
        <v>119</v>
      </c>
    </row>
    <row r="5441" spans="1:4" x14ac:dyDescent="0.2">
      <c r="A5441" s="11">
        <v>113735</v>
      </c>
      <c r="B5441" s="11">
        <v>1</v>
      </c>
      <c r="C5441" s="11">
        <v>656</v>
      </c>
      <c r="D5441" s="11">
        <v>499</v>
      </c>
    </row>
    <row r="5442" spans="1:4" x14ac:dyDescent="0.2">
      <c r="A5442" s="11">
        <v>90661</v>
      </c>
      <c r="B5442" s="11">
        <v>0</v>
      </c>
      <c r="C5442" s="11">
        <v>911</v>
      </c>
      <c r="D5442" s="11">
        <v>842</v>
      </c>
    </row>
    <row r="5443" spans="1:4" x14ac:dyDescent="0.2">
      <c r="A5443" s="11">
        <v>76281</v>
      </c>
      <c r="B5443" s="11">
        <v>0</v>
      </c>
      <c r="C5443" s="11">
        <v>839</v>
      </c>
      <c r="D5443" s="11">
        <v>733</v>
      </c>
    </row>
    <row r="5444" spans="1:4" x14ac:dyDescent="0.2">
      <c r="A5444" s="11">
        <v>90622</v>
      </c>
      <c r="B5444" s="11">
        <v>0</v>
      </c>
      <c r="C5444" s="11">
        <v>53</v>
      </c>
      <c r="D5444" s="11">
        <v>31</v>
      </c>
    </row>
    <row r="5445" spans="1:4" x14ac:dyDescent="0.2">
      <c r="A5445" s="11">
        <v>90637</v>
      </c>
      <c r="B5445" s="11">
        <v>1</v>
      </c>
      <c r="C5445" s="11">
        <v>840</v>
      </c>
      <c r="D5445" s="11">
        <v>263</v>
      </c>
    </row>
    <row r="5446" spans="1:4" x14ac:dyDescent="0.2">
      <c r="A5446" s="11">
        <v>76208</v>
      </c>
      <c r="B5446" s="11">
        <v>0</v>
      </c>
      <c r="C5446" s="11">
        <v>335</v>
      </c>
      <c r="D5446" s="11">
        <v>131</v>
      </c>
    </row>
    <row r="5447" spans="1:4" x14ac:dyDescent="0.2">
      <c r="A5447" s="11">
        <v>91355</v>
      </c>
      <c r="B5447" s="11">
        <v>0</v>
      </c>
      <c r="C5447" s="11">
        <v>293</v>
      </c>
      <c r="D5447" s="11">
        <v>42</v>
      </c>
    </row>
    <row r="5448" spans="1:4" x14ac:dyDescent="0.2">
      <c r="A5448" s="11">
        <v>122068</v>
      </c>
      <c r="B5448" s="11">
        <v>0</v>
      </c>
      <c r="C5448" s="11">
        <v>920</v>
      </c>
      <c r="D5448" s="11">
        <v>447</v>
      </c>
    </row>
    <row r="5449" spans="1:4" x14ac:dyDescent="0.2">
      <c r="A5449" s="11">
        <v>48404</v>
      </c>
      <c r="B5449" s="11">
        <v>0</v>
      </c>
      <c r="C5449" s="11">
        <v>308</v>
      </c>
      <c r="D5449" s="11">
        <v>284</v>
      </c>
    </row>
    <row r="5450" spans="1:4" x14ac:dyDescent="0.2">
      <c r="A5450" s="11">
        <v>5553</v>
      </c>
      <c r="B5450" s="11">
        <v>1</v>
      </c>
      <c r="C5450" s="11">
        <v>810</v>
      </c>
      <c r="D5450" s="11">
        <v>698</v>
      </c>
    </row>
    <row r="5451" spans="1:4" x14ac:dyDescent="0.2">
      <c r="A5451" s="11">
        <v>76282</v>
      </c>
      <c r="B5451" s="11">
        <v>1</v>
      </c>
      <c r="C5451" s="11">
        <v>362</v>
      </c>
      <c r="D5451" s="11">
        <v>37</v>
      </c>
    </row>
    <row r="5452" spans="1:4" x14ac:dyDescent="0.2">
      <c r="A5452" s="11">
        <v>5554</v>
      </c>
      <c r="B5452" s="11">
        <v>1</v>
      </c>
      <c r="C5452" s="11">
        <v>357</v>
      </c>
      <c r="D5452" s="11">
        <v>49</v>
      </c>
    </row>
    <row r="5453" spans="1:4" x14ac:dyDescent="0.2">
      <c r="A5453" s="11">
        <v>77408</v>
      </c>
      <c r="B5453" s="11">
        <v>0</v>
      </c>
      <c r="C5453" s="11">
        <v>847</v>
      </c>
      <c r="D5453" s="11">
        <v>252</v>
      </c>
    </row>
    <row r="5454" spans="1:4" x14ac:dyDescent="0.2">
      <c r="A5454" s="11">
        <v>147312</v>
      </c>
      <c r="B5454" s="11">
        <v>0</v>
      </c>
      <c r="C5454" s="11">
        <v>436</v>
      </c>
      <c r="D5454" s="11">
        <v>80</v>
      </c>
    </row>
    <row r="5455" spans="1:4" x14ac:dyDescent="0.2">
      <c r="A5455" s="11">
        <v>113741</v>
      </c>
      <c r="B5455" s="11">
        <v>1</v>
      </c>
      <c r="C5455" s="11">
        <v>258</v>
      </c>
      <c r="D5455" s="11">
        <v>56</v>
      </c>
    </row>
    <row r="5456" spans="1:4" x14ac:dyDescent="0.2">
      <c r="A5456" s="11">
        <v>76290</v>
      </c>
      <c r="B5456" s="11">
        <v>1</v>
      </c>
      <c r="C5456" s="11">
        <v>753</v>
      </c>
      <c r="D5456" s="11">
        <v>290</v>
      </c>
    </row>
    <row r="5457" spans="1:4" x14ac:dyDescent="0.2">
      <c r="A5457" s="11">
        <v>5559</v>
      </c>
      <c r="B5457" s="11">
        <v>1</v>
      </c>
      <c r="C5457" s="11">
        <v>190</v>
      </c>
      <c r="D5457" s="11">
        <v>183</v>
      </c>
    </row>
    <row r="5458" spans="1:4" x14ac:dyDescent="0.2">
      <c r="A5458" s="11">
        <v>68351</v>
      </c>
      <c r="B5458" s="11">
        <v>0</v>
      </c>
      <c r="C5458" s="11">
        <v>714</v>
      </c>
      <c r="D5458" s="11">
        <v>441</v>
      </c>
    </row>
    <row r="5459" spans="1:4" x14ac:dyDescent="0.2">
      <c r="A5459" s="11">
        <v>113736</v>
      </c>
      <c r="B5459" s="11">
        <v>0</v>
      </c>
      <c r="C5459" s="11">
        <v>577</v>
      </c>
      <c r="D5459" s="11">
        <v>536</v>
      </c>
    </row>
    <row r="5460" spans="1:4" x14ac:dyDescent="0.2">
      <c r="A5460" s="11">
        <v>113738</v>
      </c>
      <c r="B5460" s="11">
        <v>1</v>
      </c>
      <c r="C5460" s="11">
        <v>430</v>
      </c>
      <c r="D5460" s="11">
        <v>337</v>
      </c>
    </row>
    <row r="5461" spans="1:4" x14ac:dyDescent="0.2">
      <c r="A5461" s="11">
        <v>113737</v>
      </c>
      <c r="B5461" s="11">
        <v>1</v>
      </c>
      <c r="C5461" s="11">
        <v>434</v>
      </c>
      <c r="D5461" s="11">
        <v>17</v>
      </c>
    </row>
    <row r="5462" spans="1:4" x14ac:dyDescent="0.2">
      <c r="A5462" s="11">
        <v>73767</v>
      </c>
      <c r="B5462" s="11">
        <v>1</v>
      </c>
      <c r="C5462" s="11">
        <v>151</v>
      </c>
      <c r="D5462" s="11">
        <v>71</v>
      </c>
    </row>
    <row r="5463" spans="1:4" x14ac:dyDescent="0.2">
      <c r="A5463" s="11">
        <v>89559</v>
      </c>
      <c r="B5463" s="11">
        <v>0</v>
      </c>
      <c r="C5463" s="11">
        <v>697</v>
      </c>
      <c r="D5463" s="11">
        <v>674</v>
      </c>
    </row>
    <row r="5464" spans="1:4" x14ac:dyDescent="0.2">
      <c r="A5464" s="11">
        <v>102720</v>
      </c>
      <c r="B5464" s="11">
        <v>0</v>
      </c>
      <c r="C5464" s="11">
        <v>936</v>
      </c>
      <c r="D5464" s="11">
        <v>165</v>
      </c>
    </row>
    <row r="5465" spans="1:4" x14ac:dyDescent="0.2">
      <c r="A5465" s="11">
        <v>114668</v>
      </c>
      <c r="B5465" s="11">
        <v>1</v>
      </c>
      <c r="C5465" s="11">
        <v>496</v>
      </c>
      <c r="D5465" s="11">
        <v>75</v>
      </c>
    </row>
    <row r="5466" spans="1:4" x14ac:dyDescent="0.2">
      <c r="A5466" s="11">
        <v>159208</v>
      </c>
      <c r="B5466" s="11">
        <v>1</v>
      </c>
      <c r="C5466" s="11">
        <v>469</v>
      </c>
      <c r="D5466" s="11">
        <v>61</v>
      </c>
    </row>
    <row r="5467" spans="1:4" x14ac:dyDescent="0.2">
      <c r="A5467" s="11">
        <v>108476</v>
      </c>
      <c r="B5467" s="11">
        <v>0</v>
      </c>
      <c r="C5467" s="11">
        <v>783</v>
      </c>
      <c r="D5467" s="11">
        <v>677</v>
      </c>
    </row>
    <row r="5468" spans="1:4" x14ac:dyDescent="0.2">
      <c r="A5468" s="11">
        <v>76603</v>
      </c>
      <c r="B5468" s="11">
        <v>1</v>
      </c>
      <c r="C5468" s="11">
        <v>879</v>
      </c>
      <c r="D5468" s="11">
        <v>357</v>
      </c>
    </row>
    <row r="5469" spans="1:4" x14ac:dyDescent="0.2">
      <c r="A5469" s="11">
        <v>117672</v>
      </c>
      <c r="B5469" s="11">
        <v>1</v>
      </c>
      <c r="C5469" s="11">
        <v>609</v>
      </c>
      <c r="D5469" s="11">
        <v>60</v>
      </c>
    </row>
    <row r="5470" spans="1:4" x14ac:dyDescent="0.2">
      <c r="A5470" s="11">
        <v>73968</v>
      </c>
      <c r="B5470" s="11">
        <v>0</v>
      </c>
      <c r="C5470" s="11">
        <v>459</v>
      </c>
      <c r="D5470" s="11">
        <v>290</v>
      </c>
    </row>
    <row r="5471" spans="1:4" x14ac:dyDescent="0.2">
      <c r="A5471" s="11">
        <v>73967</v>
      </c>
      <c r="B5471" s="11">
        <v>0</v>
      </c>
      <c r="C5471" s="11">
        <v>171</v>
      </c>
      <c r="D5471" s="11">
        <v>97</v>
      </c>
    </row>
    <row r="5472" spans="1:4" x14ac:dyDescent="0.2">
      <c r="A5472" s="11">
        <v>159209</v>
      </c>
      <c r="B5472" s="11">
        <v>0</v>
      </c>
      <c r="C5472" s="11">
        <v>140</v>
      </c>
      <c r="D5472" s="11">
        <v>71</v>
      </c>
    </row>
    <row r="5473" spans="1:4" x14ac:dyDescent="0.2">
      <c r="A5473" s="11">
        <v>90675</v>
      </c>
      <c r="B5473" s="11">
        <v>1</v>
      </c>
      <c r="C5473" s="11">
        <v>903</v>
      </c>
      <c r="D5473" s="11">
        <v>539</v>
      </c>
    </row>
    <row r="5474" spans="1:4" x14ac:dyDescent="0.2">
      <c r="A5474" s="11">
        <v>117671</v>
      </c>
      <c r="B5474" s="11">
        <v>1</v>
      </c>
      <c r="C5474" s="11">
        <v>630</v>
      </c>
      <c r="D5474" s="11">
        <v>314</v>
      </c>
    </row>
    <row r="5475" spans="1:4" x14ac:dyDescent="0.2">
      <c r="A5475" s="11">
        <v>100015</v>
      </c>
      <c r="B5475" s="11">
        <v>1</v>
      </c>
      <c r="C5475" s="11">
        <v>375</v>
      </c>
      <c r="D5475" s="11">
        <v>131</v>
      </c>
    </row>
    <row r="5476" spans="1:4" x14ac:dyDescent="0.2">
      <c r="A5476" s="11">
        <v>90680</v>
      </c>
      <c r="B5476" s="11">
        <v>1</v>
      </c>
      <c r="C5476" s="11">
        <v>821</v>
      </c>
      <c r="D5476" s="11">
        <v>313</v>
      </c>
    </row>
    <row r="5477" spans="1:4" x14ac:dyDescent="0.2">
      <c r="A5477" s="11">
        <v>88351</v>
      </c>
      <c r="B5477" s="11">
        <v>1</v>
      </c>
      <c r="C5477" s="11">
        <v>266</v>
      </c>
      <c r="D5477" s="11">
        <v>112</v>
      </c>
    </row>
    <row r="5478" spans="1:4" x14ac:dyDescent="0.2">
      <c r="A5478" s="11">
        <v>108475</v>
      </c>
      <c r="B5478" s="11">
        <v>1</v>
      </c>
      <c r="C5478" s="11">
        <v>341</v>
      </c>
      <c r="D5478" s="11">
        <v>122</v>
      </c>
    </row>
    <row r="5479" spans="1:4" x14ac:dyDescent="0.2">
      <c r="A5479" s="11">
        <v>90676</v>
      </c>
      <c r="B5479" s="11">
        <v>1</v>
      </c>
      <c r="C5479" s="11">
        <v>10</v>
      </c>
      <c r="D5479" s="11">
        <v>5</v>
      </c>
    </row>
    <row r="5480" spans="1:4" x14ac:dyDescent="0.2">
      <c r="A5480" s="11">
        <v>43118</v>
      </c>
      <c r="B5480" s="11">
        <v>0</v>
      </c>
      <c r="C5480" s="11">
        <v>967</v>
      </c>
      <c r="D5480" s="11">
        <v>728</v>
      </c>
    </row>
    <row r="5481" spans="1:4" x14ac:dyDescent="0.2">
      <c r="A5481" s="11">
        <v>112472</v>
      </c>
      <c r="B5481" s="11">
        <v>0</v>
      </c>
      <c r="C5481" s="11">
        <v>656</v>
      </c>
      <c r="D5481" s="11">
        <v>123</v>
      </c>
    </row>
    <row r="5482" spans="1:4" x14ac:dyDescent="0.2">
      <c r="A5482" s="11">
        <v>108083</v>
      </c>
      <c r="B5482" s="11">
        <v>0</v>
      </c>
      <c r="C5482" s="11">
        <v>853</v>
      </c>
      <c r="D5482" s="11">
        <v>153</v>
      </c>
    </row>
    <row r="5483" spans="1:4" x14ac:dyDescent="0.2">
      <c r="A5483" s="11">
        <v>133907</v>
      </c>
      <c r="B5483" s="11">
        <v>1</v>
      </c>
      <c r="C5483" s="11">
        <v>879</v>
      </c>
      <c r="D5483" s="11">
        <v>858</v>
      </c>
    </row>
    <row r="5484" spans="1:4" x14ac:dyDescent="0.2">
      <c r="A5484" s="11">
        <v>45176</v>
      </c>
      <c r="B5484" s="11">
        <v>1</v>
      </c>
      <c r="C5484" s="11">
        <v>780</v>
      </c>
      <c r="D5484" s="11">
        <v>514</v>
      </c>
    </row>
    <row r="5485" spans="1:4" x14ac:dyDescent="0.2">
      <c r="A5485" s="11">
        <v>5480</v>
      </c>
      <c r="B5485" s="11">
        <v>1</v>
      </c>
      <c r="C5485" s="11">
        <v>852</v>
      </c>
      <c r="D5485" s="11">
        <v>339</v>
      </c>
    </row>
    <row r="5486" spans="1:4" x14ac:dyDescent="0.2">
      <c r="A5486" s="11">
        <v>119086</v>
      </c>
      <c r="B5486" s="11">
        <v>1</v>
      </c>
      <c r="C5486" s="11">
        <v>295</v>
      </c>
      <c r="D5486" s="11">
        <v>144</v>
      </c>
    </row>
    <row r="5487" spans="1:4" x14ac:dyDescent="0.2">
      <c r="A5487" s="11">
        <v>108084</v>
      </c>
      <c r="B5487" s="11">
        <v>1</v>
      </c>
      <c r="C5487" s="11">
        <v>796</v>
      </c>
      <c r="D5487" s="11">
        <v>278</v>
      </c>
    </row>
    <row r="5488" spans="1:4" x14ac:dyDescent="0.2">
      <c r="A5488" s="11">
        <v>45192</v>
      </c>
      <c r="B5488" s="11">
        <v>1</v>
      </c>
      <c r="C5488" s="11">
        <v>12</v>
      </c>
      <c r="D5488" s="11">
        <v>4</v>
      </c>
    </row>
    <row r="5489" spans="1:4" x14ac:dyDescent="0.2">
      <c r="A5489" s="11">
        <v>26320</v>
      </c>
      <c r="B5489" s="11">
        <v>0</v>
      </c>
      <c r="C5489" s="11">
        <v>739</v>
      </c>
      <c r="D5489" s="11">
        <v>416</v>
      </c>
    </row>
    <row r="5490" spans="1:4" x14ac:dyDescent="0.2">
      <c r="A5490" s="11">
        <v>133910</v>
      </c>
      <c r="B5490" s="11">
        <v>0</v>
      </c>
      <c r="C5490" s="11">
        <v>564</v>
      </c>
      <c r="D5490" s="11">
        <v>112</v>
      </c>
    </row>
    <row r="5491" spans="1:4" x14ac:dyDescent="0.2">
      <c r="A5491" s="11">
        <v>133908</v>
      </c>
      <c r="B5491" s="11">
        <v>0</v>
      </c>
      <c r="C5491" s="11">
        <v>86</v>
      </c>
      <c r="D5491" s="11">
        <v>12</v>
      </c>
    </row>
    <row r="5492" spans="1:4" x14ac:dyDescent="0.2">
      <c r="A5492" s="11">
        <v>9646</v>
      </c>
      <c r="B5492" s="11">
        <v>0</v>
      </c>
      <c r="C5492" s="11">
        <v>954</v>
      </c>
      <c r="D5492" s="11">
        <v>704</v>
      </c>
    </row>
    <row r="5493" spans="1:4" x14ac:dyDescent="0.2">
      <c r="A5493" s="11">
        <v>108091</v>
      </c>
      <c r="B5493" s="11">
        <v>1</v>
      </c>
      <c r="C5493" s="11">
        <v>97</v>
      </c>
      <c r="D5493" s="11">
        <v>93</v>
      </c>
    </row>
    <row r="5494" spans="1:4" x14ac:dyDescent="0.2">
      <c r="A5494" s="11">
        <v>108114</v>
      </c>
      <c r="B5494" s="11">
        <v>0</v>
      </c>
      <c r="C5494" s="11">
        <v>421</v>
      </c>
      <c r="D5494" s="11">
        <v>389</v>
      </c>
    </row>
    <row r="5495" spans="1:4" x14ac:dyDescent="0.2">
      <c r="A5495" s="11">
        <v>9639</v>
      </c>
      <c r="B5495" s="11">
        <v>0</v>
      </c>
      <c r="C5495" s="11">
        <v>928</v>
      </c>
      <c r="D5495" s="11">
        <v>495</v>
      </c>
    </row>
    <row r="5496" spans="1:4" x14ac:dyDescent="0.2">
      <c r="A5496" s="11">
        <v>108108</v>
      </c>
      <c r="B5496" s="11">
        <v>0</v>
      </c>
      <c r="C5496" s="11">
        <v>568</v>
      </c>
      <c r="D5496" s="11">
        <v>540</v>
      </c>
    </row>
    <row r="5497" spans="1:4" x14ac:dyDescent="0.2">
      <c r="A5497" s="11">
        <v>108081</v>
      </c>
      <c r="B5497" s="11">
        <v>1</v>
      </c>
      <c r="C5497" s="11">
        <v>71</v>
      </c>
      <c r="D5497" s="11">
        <v>68</v>
      </c>
    </row>
    <row r="5498" spans="1:4" x14ac:dyDescent="0.2">
      <c r="A5498" s="11">
        <v>4243</v>
      </c>
      <c r="B5498" s="11">
        <v>1</v>
      </c>
      <c r="C5498" s="11">
        <v>24</v>
      </c>
      <c r="D5498" s="11">
        <v>18</v>
      </c>
    </row>
    <row r="5499" spans="1:4" x14ac:dyDescent="0.2">
      <c r="A5499" s="11">
        <v>108090</v>
      </c>
      <c r="B5499" s="11">
        <v>1</v>
      </c>
      <c r="C5499" s="11">
        <v>485</v>
      </c>
      <c r="D5499" s="11">
        <v>160</v>
      </c>
    </row>
    <row r="5500" spans="1:4" x14ac:dyDescent="0.2">
      <c r="A5500" s="11">
        <v>133912</v>
      </c>
      <c r="B5500" s="11">
        <v>0</v>
      </c>
      <c r="C5500" s="11">
        <v>150</v>
      </c>
      <c r="D5500" s="11">
        <v>100</v>
      </c>
    </row>
    <row r="5501" spans="1:4" x14ac:dyDescent="0.2">
      <c r="A5501" s="11">
        <v>108087</v>
      </c>
      <c r="B5501" s="11">
        <v>1</v>
      </c>
      <c r="C5501" s="11">
        <v>751</v>
      </c>
      <c r="D5501" s="11">
        <v>112</v>
      </c>
    </row>
    <row r="5502" spans="1:4" x14ac:dyDescent="0.2">
      <c r="A5502" s="11">
        <v>78866</v>
      </c>
      <c r="B5502" s="11">
        <v>0</v>
      </c>
      <c r="C5502" s="11">
        <v>630</v>
      </c>
      <c r="D5502" s="11">
        <v>347</v>
      </c>
    </row>
    <row r="5503" spans="1:4" x14ac:dyDescent="0.2">
      <c r="A5503" s="11">
        <v>70415</v>
      </c>
      <c r="B5503" s="11">
        <v>0</v>
      </c>
      <c r="C5503" s="11">
        <v>412</v>
      </c>
      <c r="D5503" s="11">
        <v>74</v>
      </c>
    </row>
    <row r="5504" spans="1:4" x14ac:dyDescent="0.2">
      <c r="A5504" s="11">
        <v>9644</v>
      </c>
      <c r="B5504" s="11">
        <v>1</v>
      </c>
      <c r="C5504" s="11">
        <v>901</v>
      </c>
      <c r="D5504" s="11">
        <v>107</v>
      </c>
    </row>
    <row r="5505" spans="1:4" x14ac:dyDescent="0.2">
      <c r="A5505" s="11">
        <v>4247</v>
      </c>
      <c r="B5505" s="11">
        <v>1</v>
      </c>
      <c r="C5505" s="11">
        <v>513</v>
      </c>
      <c r="D5505" s="11">
        <v>494</v>
      </c>
    </row>
    <row r="5506" spans="1:4" x14ac:dyDescent="0.2">
      <c r="A5506" s="11">
        <v>119087</v>
      </c>
      <c r="B5506" s="11">
        <v>0</v>
      </c>
      <c r="C5506" s="11">
        <v>159</v>
      </c>
      <c r="D5506" s="11">
        <v>120</v>
      </c>
    </row>
    <row r="5507" spans="1:4" x14ac:dyDescent="0.2">
      <c r="A5507" s="11">
        <v>9635</v>
      </c>
      <c r="B5507" s="11">
        <v>1</v>
      </c>
      <c r="C5507" s="11">
        <v>448</v>
      </c>
      <c r="D5507" s="11">
        <v>128</v>
      </c>
    </row>
    <row r="5508" spans="1:4" x14ac:dyDescent="0.2">
      <c r="A5508" s="11">
        <v>108082</v>
      </c>
      <c r="B5508" s="11">
        <v>1</v>
      </c>
      <c r="C5508" s="11">
        <v>936</v>
      </c>
      <c r="D5508" s="11">
        <v>474</v>
      </c>
    </row>
    <row r="5509" spans="1:4" x14ac:dyDescent="0.2">
      <c r="A5509" s="11">
        <v>9643</v>
      </c>
      <c r="B5509" s="11">
        <v>1</v>
      </c>
      <c r="C5509" s="11">
        <v>646</v>
      </c>
      <c r="D5509" s="11">
        <v>14</v>
      </c>
    </row>
    <row r="5510" spans="1:4" x14ac:dyDescent="0.2">
      <c r="A5510" s="11">
        <v>117601</v>
      </c>
      <c r="B5510" s="11">
        <v>1</v>
      </c>
      <c r="C5510" s="11">
        <v>973</v>
      </c>
      <c r="D5510" s="11">
        <v>429</v>
      </c>
    </row>
    <row r="5511" spans="1:4" x14ac:dyDescent="0.2">
      <c r="A5511" s="11">
        <v>108085</v>
      </c>
      <c r="B5511" s="11">
        <v>0</v>
      </c>
      <c r="C5511" s="11">
        <v>564</v>
      </c>
      <c r="D5511" s="11">
        <v>392</v>
      </c>
    </row>
    <row r="5512" spans="1:4" x14ac:dyDescent="0.2">
      <c r="A5512" s="11">
        <v>133914</v>
      </c>
      <c r="B5512" s="11">
        <v>1</v>
      </c>
      <c r="C5512" s="11">
        <v>543</v>
      </c>
      <c r="D5512" s="11">
        <v>398</v>
      </c>
    </row>
    <row r="5513" spans="1:4" x14ac:dyDescent="0.2">
      <c r="A5513" s="11">
        <v>103503</v>
      </c>
      <c r="B5513" s="11">
        <v>1</v>
      </c>
      <c r="C5513" s="11">
        <v>361</v>
      </c>
      <c r="D5513" s="11">
        <v>244</v>
      </c>
    </row>
    <row r="5514" spans="1:4" x14ac:dyDescent="0.2">
      <c r="A5514" s="11">
        <v>128363</v>
      </c>
      <c r="B5514" s="11">
        <v>0</v>
      </c>
      <c r="C5514" s="11">
        <v>742</v>
      </c>
      <c r="D5514" s="11">
        <v>227</v>
      </c>
    </row>
    <row r="5515" spans="1:4" x14ac:dyDescent="0.2">
      <c r="A5515" s="11">
        <v>13863</v>
      </c>
      <c r="B5515" s="11">
        <v>1</v>
      </c>
      <c r="C5515" s="11">
        <v>672</v>
      </c>
      <c r="D5515" s="11">
        <v>620</v>
      </c>
    </row>
    <row r="5516" spans="1:4" x14ac:dyDescent="0.2">
      <c r="A5516" s="11">
        <v>74454</v>
      </c>
      <c r="B5516" s="11">
        <v>0</v>
      </c>
      <c r="C5516" s="11">
        <v>290</v>
      </c>
      <c r="D5516" s="11">
        <v>271</v>
      </c>
    </row>
    <row r="5517" spans="1:4" x14ac:dyDescent="0.2">
      <c r="A5517" s="11">
        <v>12500</v>
      </c>
      <c r="B5517" s="11">
        <v>0</v>
      </c>
      <c r="C5517" s="11">
        <v>311</v>
      </c>
      <c r="D5517" s="11">
        <v>168</v>
      </c>
    </row>
    <row r="5518" spans="1:4" x14ac:dyDescent="0.2">
      <c r="A5518" s="11">
        <v>116555</v>
      </c>
      <c r="B5518" s="11">
        <v>1</v>
      </c>
      <c r="C5518" s="11">
        <v>322</v>
      </c>
      <c r="D5518" s="11">
        <v>251</v>
      </c>
    </row>
    <row r="5519" spans="1:4" x14ac:dyDescent="0.2">
      <c r="A5519" s="11">
        <v>77622</v>
      </c>
      <c r="B5519" s="11">
        <v>0</v>
      </c>
      <c r="C5519" s="11">
        <v>354</v>
      </c>
      <c r="D5519" s="11">
        <v>200</v>
      </c>
    </row>
    <row r="5520" spans="1:4" x14ac:dyDescent="0.2">
      <c r="A5520" s="11">
        <v>68294</v>
      </c>
      <c r="B5520" s="11">
        <v>0</v>
      </c>
      <c r="C5520" s="11">
        <v>598</v>
      </c>
      <c r="D5520" s="11">
        <v>164</v>
      </c>
    </row>
    <row r="5521" spans="1:4" x14ac:dyDescent="0.2">
      <c r="A5521" s="11">
        <v>12497</v>
      </c>
      <c r="B5521" s="11">
        <v>0</v>
      </c>
      <c r="C5521" s="11">
        <v>422</v>
      </c>
      <c r="D5521" s="11">
        <v>241</v>
      </c>
    </row>
    <row r="5522" spans="1:4" x14ac:dyDescent="0.2">
      <c r="A5522" s="11">
        <v>74453</v>
      </c>
      <c r="B5522" s="11">
        <v>0</v>
      </c>
      <c r="C5522" s="11">
        <v>677</v>
      </c>
      <c r="D5522" s="11">
        <v>31</v>
      </c>
    </row>
    <row r="5523" spans="1:4" x14ac:dyDescent="0.2">
      <c r="A5523" s="11">
        <v>112246</v>
      </c>
      <c r="B5523" s="11">
        <v>1</v>
      </c>
      <c r="C5523" s="11">
        <v>710</v>
      </c>
      <c r="D5523" s="11">
        <v>475</v>
      </c>
    </row>
    <row r="5524" spans="1:4" x14ac:dyDescent="0.2">
      <c r="A5524" s="11">
        <v>110776</v>
      </c>
      <c r="B5524" s="11">
        <v>0</v>
      </c>
      <c r="C5524" s="11">
        <v>228</v>
      </c>
      <c r="D5524" s="11">
        <v>205</v>
      </c>
    </row>
    <row r="5525" spans="1:4" x14ac:dyDescent="0.2">
      <c r="A5525" s="11">
        <v>92846</v>
      </c>
      <c r="B5525" s="11">
        <v>1</v>
      </c>
      <c r="C5525" s="11">
        <v>833</v>
      </c>
      <c r="D5525" s="11">
        <v>817</v>
      </c>
    </row>
    <row r="5526" spans="1:4" x14ac:dyDescent="0.2">
      <c r="A5526" s="11">
        <v>119257</v>
      </c>
      <c r="B5526" s="11">
        <v>1</v>
      </c>
      <c r="C5526" s="11">
        <v>742</v>
      </c>
      <c r="D5526" s="11">
        <v>227</v>
      </c>
    </row>
    <row r="5527" spans="1:4" x14ac:dyDescent="0.2">
      <c r="A5527" s="11">
        <v>68313</v>
      </c>
      <c r="B5527" s="11">
        <v>1</v>
      </c>
      <c r="C5527" s="11">
        <v>149</v>
      </c>
      <c r="D5527" s="11">
        <v>127</v>
      </c>
    </row>
    <row r="5528" spans="1:4" x14ac:dyDescent="0.2">
      <c r="A5528" s="11">
        <v>12503</v>
      </c>
      <c r="B5528" s="11">
        <v>0</v>
      </c>
      <c r="C5528" s="11">
        <v>760</v>
      </c>
      <c r="D5528" s="11">
        <v>491</v>
      </c>
    </row>
    <row r="5529" spans="1:4" x14ac:dyDescent="0.2">
      <c r="A5529" s="11">
        <v>77624</v>
      </c>
      <c r="B5529" s="11">
        <v>0</v>
      </c>
      <c r="C5529" s="11">
        <v>893</v>
      </c>
      <c r="D5529" s="11">
        <v>158</v>
      </c>
    </row>
    <row r="5530" spans="1:4" x14ac:dyDescent="0.2">
      <c r="A5530" s="11">
        <v>77432</v>
      </c>
      <c r="B5530" s="11">
        <v>1</v>
      </c>
      <c r="C5530" s="11">
        <v>481</v>
      </c>
      <c r="D5530" s="11">
        <v>429</v>
      </c>
    </row>
    <row r="5531" spans="1:4" x14ac:dyDescent="0.2">
      <c r="A5531" s="11">
        <v>77429</v>
      </c>
      <c r="B5531" s="11">
        <v>1</v>
      </c>
      <c r="C5531" s="11">
        <v>922</v>
      </c>
      <c r="D5531" s="11">
        <v>474</v>
      </c>
    </row>
    <row r="5532" spans="1:4" x14ac:dyDescent="0.2">
      <c r="A5532" s="11">
        <v>93995</v>
      </c>
      <c r="B5532" s="11">
        <v>1</v>
      </c>
      <c r="C5532" s="11">
        <v>542</v>
      </c>
      <c r="D5532" s="11">
        <v>283</v>
      </c>
    </row>
    <row r="5533" spans="1:4" x14ac:dyDescent="0.2">
      <c r="A5533" s="11">
        <v>103185</v>
      </c>
      <c r="B5533" s="11">
        <v>0</v>
      </c>
      <c r="C5533" s="11">
        <v>254</v>
      </c>
      <c r="D5533" s="11">
        <v>28</v>
      </c>
    </row>
    <row r="5534" spans="1:4" x14ac:dyDescent="0.2">
      <c r="A5534" s="11">
        <v>13868</v>
      </c>
      <c r="B5534" s="11">
        <v>0</v>
      </c>
      <c r="C5534" s="11">
        <v>560</v>
      </c>
      <c r="D5534" s="11">
        <v>120</v>
      </c>
    </row>
    <row r="5535" spans="1:4" x14ac:dyDescent="0.2">
      <c r="A5535" s="11">
        <v>9504</v>
      </c>
      <c r="B5535" s="11">
        <v>1</v>
      </c>
      <c r="C5535" s="11">
        <v>358</v>
      </c>
      <c r="D5535" s="11">
        <v>44</v>
      </c>
    </row>
    <row r="5536" spans="1:4" x14ac:dyDescent="0.2">
      <c r="A5536" s="11">
        <v>77446</v>
      </c>
      <c r="B5536" s="11">
        <v>0</v>
      </c>
      <c r="C5536" s="11">
        <v>923</v>
      </c>
      <c r="D5536" s="11">
        <v>251</v>
      </c>
    </row>
    <row r="5537" spans="1:4" x14ac:dyDescent="0.2">
      <c r="A5537" s="11">
        <v>77498</v>
      </c>
      <c r="B5537" s="11">
        <v>0</v>
      </c>
      <c r="C5537" s="11">
        <v>862</v>
      </c>
      <c r="D5537" s="11">
        <v>424</v>
      </c>
    </row>
    <row r="5538" spans="1:4" x14ac:dyDescent="0.2">
      <c r="A5538" s="11">
        <v>77488</v>
      </c>
      <c r="B5538" s="11">
        <v>1</v>
      </c>
      <c r="C5538" s="11">
        <v>417</v>
      </c>
      <c r="D5538" s="11">
        <v>285</v>
      </c>
    </row>
    <row r="5539" spans="1:4" x14ac:dyDescent="0.2">
      <c r="A5539" s="11">
        <v>82203</v>
      </c>
      <c r="B5539" s="11">
        <v>0</v>
      </c>
      <c r="C5539" s="11">
        <v>870</v>
      </c>
      <c r="D5539" s="11">
        <v>90</v>
      </c>
    </row>
    <row r="5540" spans="1:4" x14ac:dyDescent="0.2">
      <c r="A5540" s="11">
        <v>82754</v>
      </c>
      <c r="B5540" s="11">
        <v>1</v>
      </c>
      <c r="C5540" s="11">
        <v>769</v>
      </c>
      <c r="D5540" s="11">
        <v>530</v>
      </c>
    </row>
    <row r="5541" spans="1:4" x14ac:dyDescent="0.2">
      <c r="A5541" s="11">
        <v>110837</v>
      </c>
      <c r="B5541" s="11">
        <v>0</v>
      </c>
      <c r="C5541" s="11">
        <v>913</v>
      </c>
      <c r="D5541" s="11">
        <v>859</v>
      </c>
    </row>
    <row r="5542" spans="1:4" x14ac:dyDescent="0.2">
      <c r="A5542" s="11">
        <v>9591</v>
      </c>
      <c r="B5542" s="11">
        <v>0</v>
      </c>
      <c r="C5542" s="11">
        <v>639</v>
      </c>
      <c r="D5542" s="11">
        <v>506</v>
      </c>
    </row>
    <row r="5543" spans="1:4" x14ac:dyDescent="0.2">
      <c r="A5543" s="11">
        <v>94040</v>
      </c>
      <c r="B5543" s="11">
        <v>0</v>
      </c>
      <c r="C5543" s="11">
        <v>350</v>
      </c>
      <c r="D5543" s="11">
        <v>309</v>
      </c>
    </row>
    <row r="5544" spans="1:4" x14ac:dyDescent="0.2">
      <c r="A5544" s="11">
        <v>9513</v>
      </c>
      <c r="B5544" s="11">
        <v>0</v>
      </c>
      <c r="C5544" s="11">
        <v>782</v>
      </c>
      <c r="D5544" s="11">
        <v>426</v>
      </c>
    </row>
    <row r="5545" spans="1:4" x14ac:dyDescent="0.2">
      <c r="A5545" s="11">
        <v>121543</v>
      </c>
      <c r="B5545" s="11">
        <v>0</v>
      </c>
      <c r="C5545" s="11">
        <v>725</v>
      </c>
      <c r="D5545" s="11">
        <v>372</v>
      </c>
    </row>
    <row r="5546" spans="1:4" x14ac:dyDescent="0.2">
      <c r="A5546" s="11">
        <v>164638</v>
      </c>
      <c r="B5546" s="11">
        <v>0</v>
      </c>
      <c r="C5546" s="11">
        <v>726</v>
      </c>
      <c r="D5546" s="11">
        <v>485</v>
      </c>
    </row>
    <row r="5547" spans="1:4" x14ac:dyDescent="0.2">
      <c r="A5547" s="11">
        <v>9554</v>
      </c>
      <c r="B5547" s="11">
        <v>1</v>
      </c>
      <c r="C5547" s="11">
        <v>174</v>
      </c>
      <c r="D5547" s="11">
        <v>93</v>
      </c>
    </row>
    <row r="5548" spans="1:4" x14ac:dyDescent="0.2">
      <c r="A5548" s="11">
        <v>117798</v>
      </c>
      <c r="B5548" s="11">
        <v>1</v>
      </c>
      <c r="C5548" s="11">
        <v>486</v>
      </c>
      <c r="D5548" s="11">
        <v>446</v>
      </c>
    </row>
    <row r="5549" spans="1:4" x14ac:dyDescent="0.2">
      <c r="A5549" s="11">
        <v>77480</v>
      </c>
      <c r="B5549" s="11">
        <v>1</v>
      </c>
      <c r="C5549" s="11">
        <v>205</v>
      </c>
      <c r="D5549" s="11">
        <v>190</v>
      </c>
    </row>
    <row r="5550" spans="1:4" x14ac:dyDescent="0.2">
      <c r="A5550" s="11">
        <v>9547</v>
      </c>
      <c r="B5550" s="11">
        <v>0</v>
      </c>
      <c r="C5550" s="11">
        <v>499</v>
      </c>
      <c r="D5550" s="11">
        <v>112</v>
      </c>
    </row>
    <row r="5551" spans="1:4" x14ac:dyDescent="0.2">
      <c r="A5551" s="11">
        <v>9551</v>
      </c>
      <c r="B5551" s="11">
        <v>1</v>
      </c>
      <c r="C5551" s="11">
        <v>343</v>
      </c>
      <c r="D5551" s="11">
        <v>242</v>
      </c>
    </row>
    <row r="5552" spans="1:4" x14ac:dyDescent="0.2">
      <c r="A5552" s="11">
        <v>9514</v>
      </c>
      <c r="B5552" s="11">
        <v>0</v>
      </c>
      <c r="C5552" s="11">
        <v>864</v>
      </c>
      <c r="D5552" s="11">
        <v>799</v>
      </c>
    </row>
    <row r="5553" spans="1:4" x14ac:dyDescent="0.2">
      <c r="A5553" s="11">
        <v>147310</v>
      </c>
      <c r="B5553" s="11">
        <v>1</v>
      </c>
      <c r="C5553" s="11">
        <v>214</v>
      </c>
      <c r="D5553" s="11">
        <v>101</v>
      </c>
    </row>
    <row r="5554" spans="1:4" x14ac:dyDescent="0.2">
      <c r="A5554" s="11">
        <v>13865</v>
      </c>
      <c r="B5554" s="11">
        <v>1</v>
      </c>
      <c r="C5554" s="11">
        <v>865</v>
      </c>
      <c r="D5554" s="11">
        <v>741</v>
      </c>
    </row>
    <row r="5555" spans="1:4" x14ac:dyDescent="0.2">
      <c r="A5555" s="11">
        <v>9521</v>
      </c>
      <c r="B5555" s="11">
        <v>1</v>
      </c>
      <c r="C5555" s="11">
        <v>193</v>
      </c>
      <c r="D5555" s="11">
        <v>147</v>
      </c>
    </row>
    <row r="5556" spans="1:4" x14ac:dyDescent="0.2">
      <c r="A5556" s="11">
        <v>9522</v>
      </c>
      <c r="B5556" s="11">
        <v>1</v>
      </c>
      <c r="C5556" s="11">
        <v>46</v>
      </c>
      <c r="D5556" s="11">
        <v>25</v>
      </c>
    </row>
    <row r="5557" spans="1:4" x14ac:dyDescent="0.2">
      <c r="A5557" s="11">
        <v>94048</v>
      </c>
      <c r="B5557" s="11">
        <v>1</v>
      </c>
      <c r="C5557" s="11">
        <v>249</v>
      </c>
      <c r="D5557" s="11">
        <v>231</v>
      </c>
    </row>
    <row r="5558" spans="1:4" x14ac:dyDescent="0.2">
      <c r="A5558" s="11">
        <v>121549</v>
      </c>
      <c r="B5558" s="11">
        <v>0</v>
      </c>
      <c r="C5558" s="11">
        <v>441</v>
      </c>
      <c r="D5558" s="11">
        <v>177</v>
      </c>
    </row>
    <row r="5559" spans="1:4" x14ac:dyDescent="0.2">
      <c r="A5559" s="11">
        <v>9593</v>
      </c>
      <c r="B5559" s="11">
        <v>0</v>
      </c>
      <c r="C5559" s="11">
        <v>346</v>
      </c>
      <c r="D5559" s="11">
        <v>236</v>
      </c>
    </row>
    <row r="5560" spans="1:4" x14ac:dyDescent="0.2">
      <c r="A5560" s="11">
        <v>119247</v>
      </c>
      <c r="B5560" s="11">
        <v>0</v>
      </c>
      <c r="C5560" s="11">
        <v>854</v>
      </c>
      <c r="D5560" s="11">
        <v>194</v>
      </c>
    </row>
    <row r="5561" spans="1:4" x14ac:dyDescent="0.2">
      <c r="A5561" s="11">
        <v>9516</v>
      </c>
      <c r="B5561" s="11">
        <v>1</v>
      </c>
      <c r="C5561" s="11">
        <v>676</v>
      </c>
      <c r="D5561" s="11">
        <v>395</v>
      </c>
    </row>
    <row r="5562" spans="1:4" x14ac:dyDescent="0.2">
      <c r="A5562" s="11">
        <v>193265</v>
      </c>
      <c r="B5562" s="11">
        <v>1</v>
      </c>
      <c r="C5562" s="11">
        <v>762</v>
      </c>
      <c r="D5562" s="11">
        <v>534</v>
      </c>
    </row>
    <row r="5563" spans="1:4" x14ac:dyDescent="0.2">
      <c r="A5563" s="11">
        <v>13869</v>
      </c>
      <c r="B5563" s="11">
        <v>1</v>
      </c>
      <c r="C5563" s="11">
        <v>296</v>
      </c>
      <c r="D5563" s="11">
        <v>215</v>
      </c>
    </row>
    <row r="5564" spans="1:4" x14ac:dyDescent="0.2">
      <c r="A5564" s="11">
        <v>13877</v>
      </c>
      <c r="B5564" s="11">
        <v>1</v>
      </c>
      <c r="C5564" s="11">
        <v>176</v>
      </c>
      <c r="D5564" s="11">
        <v>66</v>
      </c>
    </row>
    <row r="5565" spans="1:4" x14ac:dyDescent="0.2">
      <c r="A5565" s="11">
        <v>9493</v>
      </c>
      <c r="B5565" s="11">
        <v>0</v>
      </c>
      <c r="C5565" s="11">
        <v>574</v>
      </c>
      <c r="D5565" s="11">
        <v>164</v>
      </c>
    </row>
    <row r="5566" spans="1:4" x14ac:dyDescent="0.2">
      <c r="A5566" s="11">
        <v>9502</v>
      </c>
      <c r="B5566" s="11">
        <v>0</v>
      </c>
      <c r="C5566" s="11">
        <v>545</v>
      </c>
      <c r="D5566" s="11">
        <v>320</v>
      </c>
    </row>
    <row r="5567" spans="1:4" x14ac:dyDescent="0.2">
      <c r="A5567" s="11">
        <v>147301</v>
      </c>
      <c r="B5567" s="11">
        <v>1</v>
      </c>
      <c r="C5567" s="11">
        <v>335</v>
      </c>
      <c r="D5567" s="11">
        <v>285</v>
      </c>
    </row>
    <row r="5568" spans="1:4" x14ac:dyDescent="0.2">
      <c r="A5568" s="11">
        <v>30569</v>
      </c>
      <c r="B5568" s="11">
        <v>1</v>
      </c>
      <c r="C5568" s="11">
        <v>132</v>
      </c>
      <c r="D5568" s="11">
        <v>122</v>
      </c>
    </row>
    <row r="5569" spans="1:4" x14ac:dyDescent="0.2">
      <c r="A5569" s="11">
        <v>112190</v>
      </c>
      <c r="B5569" s="11">
        <v>0</v>
      </c>
      <c r="C5569" s="11">
        <v>846</v>
      </c>
      <c r="D5569" s="11">
        <v>346</v>
      </c>
    </row>
    <row r="5570" spans="1:4" x14ac:dyDescent="0.2">
      <c r="A5570" s="11">
        <v>110833</v>
      </c>
      <c r="B5570" s="11">
        <v>1</v>
      </c>
      <c r="C5570" s="11">
        <v>500</v>
      </c>
      <c r="D5570" s="11">
        <v>319</v>
      </c>
    </row>
    <row r="5571" spans="1:4" x14ac:dyDescent="0.2">
      <c r="A5571" s="11">
        <v>9505</v>
      </c>
      <c r="B5571" s="11">
        <v>0</v>
      </c>
      <c r="C5571" s="11">
        <v>345</v>
      </c>
      <c r="D5571" s="11">
        <v>218</v>
      </c>
    </row>
    <row r="5572" spans="1:4" x14ac:dyDescent="0.2">
      <c r="A5572" s="11">
        <v>119248</v>
      </c>
      <c r="B5572" s="11">
        <v>0</v>
      </c>
      <c r="C5572" s="11">
        <v>84</v>
      </c>
      <c r="D5572" s="11">
        <v>7</v>
      </c>
    </row>
    <row r="5573" spans="1:4" x14ac:dyDescent="0.2">
      <c r="A5573" s="11">
        <v>147306</v>
      </c>
      <c r="B5573" s="11">
        <v>1</v>
      </c>
      <c r="C5573" s="11">
        <v>0</v>
      </c>
      <c r="D5573" s="11">
        <v>0</v>
      </c>
    </row>
    <row r="5574" spans="1:4" x14ac:dyDescent="0.2">
      <c r="A5574" s="11">
        <v>77425</v>
      </c>
      <c r="B5574" s="11">
        <v>1</v>
      </c>
      <c r="C5574" s="11">
        <v>442</v>
      </c>
      <c r="D5574" s="11">
        <v>355</v>
      </c>
    </row>
    <row r="5575" spans="1:4" x14ac:dyDescent="0.2">
      <c r="A5575" s="11">
        <v>9497</v>
      </c>
      <c r="B5575" s="11">
        <v>1</v>
      </c>
      <c r="C5575" s="11">
        <v>168</v>
      </c>
      <c r="D5575" s="11">
        <v>52</v>
      </c>
    </row>
    <row r="5576" spans="1:4" x14ac:dyDescent="0.2">
      <c r="A5576" s="11">
        <v>9601</v>
      </c>
      <c r="B5576" s="11">
        <v>0</v>
      </c>
      <c r="C5576" s="11">
        <v>789</v>
      </c>
      <c r="D5576" s="11">
        <v>572</v>
      </c>
    </row>
    <row r="5577" spans="1:4" x14ac:dyDescent="0.2">
      <c r="A5577" s="11">
        <v>117799</v>
      </c>
      <c r="B5577" s="11">
        <v>1</v>
      </c>
      <c r="C5577" s="11">
        <v>157</v>
      </c>
      <c r="D5577" s="11">
        <v>73</v>
      </c>
    </row>
    <row r="5578" spans="1:4" x14ac:dyDescent="0.2">
      <c r="A5578" s="11">
        <v>82770</v>
      </c>
      <c r="B5578" s="11">
        <v>0</v>
      </c>
      <c r="C5578" s="11">
        <v>950</v>
      </c>
      <c r="D5578" s="11">
        <v>150</v>
      </c>
    </row>
    <row r="5579" spans="1:4" x14ac:dyDescent="0.2">
      <c r="A5579" s="11">
        <v>119249</v>
      </c>
      <c r="B5579" s="11">
        <v>0</v>
      </c>
      <c r="C5579" s="11">
        <v>672</v>
      </c>
      <c r="D5579" s="11">
        <v>275</v>
      </c>
    </row>
    <row r="5580" spans="1:4" x14ac:dyDescent="0.2">
      <c r="A5580" s="11">
        <v>86191</v>
      </c>
      <c r="B5580" s="11">
        <v>1</v>
      </c>
      <c r="C5580" s="11">
        <v>848</v>
      </c>
      <c r="D5580" s="11">
        <v>9</v>
      </c>
    </row>
    <row r="5581" spans="1:4" x14ac:dyDescent="0.2">
      <c r="A5581" s="11">
        <v>9503</v>
      </c>
      <c r="B5581" s="11">
        <v>1</v>
      </c>
      <c r="C5581" s="11">
        <v>778</v>
      </c>
      <c r="D5581" s="11">
        <v>266</v>
      </c>
    </row>
    <row r="5582" spans="1:4" x14ac:dyDescent="0.2">
      <c r="A5582" s="11">
        <v>94007</v>
      </c>
      <c r="B5582" s="11">
        <v>0</v>
      </c>
      <c r="C5582" s="11">
        <v>45</v>
      </c>
      <c r="D5582" s="11">
        <v>23</v>
      </c>
    </row>
    <row r="5583" spans="1:4" x14ac:dyDescent="0.2">
      <c r="A5583" s="11">
        <v>82761</v>
      </c>
      <c r="B5583" s="11">
        <v>1</v>
      </c>
      <c r="C5583" s="11">
        <v>942</v>
      </c>
      <c r="D5583" s="11">
        <v>844</v>
      </c>
    </row>
    <row r="5584" spans="1:4" x14ac:dyDescent="0.2">
      <c r="A5584" s="11">
        <v>9599</v>
      </c>
      <c r="B5584" s="11">
        <v>1</v>
      </c>
      <c r="C5584" s="11">
        <v>869</v>
      </c>
      <c r="D5584" s="11">
        <v>97</v>
      </c>
    </row>
    <row r="5585" spans="1:4" x14ac:dyDescent="0.2">
      <c r="A5585" s="11">
        <v>9496</v>
      </c>
      <c r="B5585" s="11">
        <v>1</v>
      </c>
      <c r="C5585" s="11">
        <v>312</v>
      </c>
      <c r="D5585" s="11">
        <v>310</v>
      </c>
    </row>
    <row r="5586" spans="1:4" x14ac:dyDescent="0.2">
      <c r="A5586" s="11">
        <v>195072</v>
      </c>
      <c r="B5586" s="11">
        <v>0</v>
      </c>
      <c r="C5586" s="11">
        <v>302</v>
      </c>
      <c r="D5586" s="11">
        <v>156</v>
      </c>
    </row>
    <row r="5587" spans="1:4" x14ac:dyDescent="0.2">
      <c r="A5587" s="11">
        <v>119252</v>
      </c>
      <c r="B5587" s="11">
        <v>1</v>
      </c>
      <c r="C5587" s="11">
        <v>890</v>
      </c>
      <c r="D5587" s="11">
        <v>214</v>
      </c>
    </row>
    <row r="5588" spans="1:4" x14ac:dyDescent="0.2">
      <c r="A5588" s="11">
        <v>9501</v>
      </c>
      <c r="B5588" s="11">
        <v>0</v>
      </c>
      <c r="C5588" s="11">
        <v>487</v>
      </c>
      <c r="D5588" s="11">
        <v>217</v>
      </c>
    </row>
    <row r="5589" spans="1:4" x14ac:dyDescent="0.2">
      <c r="A5589" s="11">
        <v>9491</v>
      </c>
      <c r="B5589" s="11">
        <v>1</v>
      </c>
      <c r="C5589" s="11">
        <v>432</v>
      </c>
      <c r="D5589" s="11">
        <v>89</v>
      </c>
    </row>
    <row r="5590" spans="1:4" x14ac:dyDescent="0.2">
      <c r="A5590" s="11">
        <v>194058</v>
      </c>
      <c r="B5590" s="11">
        <v>0</v>
      </c>
      <c r="C5590" s="11">
        <v>710</v>
      </c>
      <c r="D5590" s="11">
        <v>364</v>
      </c>
    </row>
    <row r="5591" spans="1:4" x14ac:dyDescent="0.2">
      <c r="A5591" s="11">
        <v>111319</v>
      </c>
      <c r="B5591" s="11">
        <v>0</v>
      </c>
      <c r="C5591" s="11">
        <v>921</v>
      </c>
      <c r="D5591" s="11">
        <v>346</v>
      </c>
    </row>
    <row r="5592" spans="1:4" x14ac:dyDescent="0.2">
      <c r="A5592" s="11">
        <v>86655</v>
      </c>
      <c r="B5592" s="11">
        <v>1</v>
      </c>
      <c r="C5592" s="11">
        <v>196</v>
      </c>
      <c r="D5592" s="11">
        <v>154</v>
      </c>
    </row>
    <row r="5593" spans="1:4" x14ac:dyDescent="0.2">
      <c r="A5593" s="11">
        <v>147300</v>
      </c>
      <c r="B5593" s="11">
        <v>1</v>
      </c>
      <c r="C5593" s="11">
        <v>18</v>
      </c>
      <c r="D5593" s="11">
        <v>17</v>
      </c>
    </row>
    <row r="5594" spans="1:4" x14ac:dyDescent="0.2">
      <c r="A5594" s="11">
        <v>13861</v>
      </c>
      <c r="B5594" s="11">
        <v>1</v>
      </c>
      <c r="C5594" s="11">
        <v>286</v>
      </c>
      <c r="D5594" s="11">
        <v>235</v>
      </c>
    </row>
    <row r="5595" spans="1:4" x14ac:dyDescent="0.2">
      <c r="A5595" s="11">
        <v>81510</v>
      </c>
      <c r="B5595" s="11">
        <v>1</v>
      </c>
      <c r="C5595" s="11">
        <v>109</v>
      </c>
      <c r="D5595" s="11">
        <v>28</v>
      </c>
    </row>
    <row r="5596" spans="1:4" x14ac:dyDescent="0.2">
      <c r="A5596" s="11">
        <v>9560</v>
      </c>
      <c r="B5596" s="11">
        <v>1</v>
      </c>
      <c r="C5596" s="11">
        <v>718</v>
      </c>
      <c r="D5596" s="11">
        <v>88</v>
      </c>
    </row>
    <row r="5597" spans="1:4" x14ac:dyDescent="0.2">
      <c r="A5597" s="11">
        <v>72161</v>
      </c>
      <c r="B5597" s="11">
        <v>1</v>
      </c>
      <c r="C5597" s="11">
        <v>185</v>
      </c>
      <c r="D5597" s="11">
        <v>63</v>
      </c>
    </row>
    <row r="5598" spans="1:4" x14ac:dyDescent="0.2">
      <c r="A5598" s="11">
        <v>9561</v>
      </c>
      <c r="B5598" s="11">
        <v>1</v>
      </c>
      <c r="C5598" s="11">
        <v>672</v>
      </c>
      <c r="D5598" s="11">
        <v>178</v>
      </c>
    </row>
    <row r="5599" spans="1:4" x14ac:dyDescent="0.2">
      <c r="A5599" s="11">
        <v>9562</v>
      </c>
      <c r="B5599" s="11">
        <v>1</v>
      </c>
      <c r="C5599" s="11">
        <v>979</v>
      </c>
      <c r="D5599" s="11">
        <v>797</v>
      </c>
    </row>
    <row r="5600" spans="1:4" x14ac:dyDescent="0.2">
      <c r="A5600" s="11">
        <v>119250</v>
      </c>
      <c r="B5600" s="11">
        <v>1</v>
      </c>
      <c r="C5600" s="11">
        <v>138</v>
      </c>
      <c r="D5600" s="11">
        <v>105</v>
      </c>
    </row>
    <row r="5601" spans="1:4" x14ac:dyDescent="0.2">
      <c r="A5601" s="11">
        <v>122297</v>
      </c>
      <c r="B5601" s="11">
        <v>1</v>
      </c>
      <c r="C5601" s="11">
        <v>588</v>
      </c>
      <c r="D5601" s="11">
        <v>122</v>
      </c>
    </row>
    <row r="5602" spans="1:4" x14ac:dyDescent="0.2">
      <c r="A5602" s="11">
        <v>164879</v>
      </c>
      <c r="B5602" s="11">
        <v>0</v>
      </c>
      <c r="C5602" s="11">
        <v>848</v>
      </c>
      <c r="D5602" s="11">
        <v>576</v>
      </c>
    </row>
    <row r="5603" spans="1:4" x14ac:dyDescent="0.2">
      <c r="A5603" s="11">
        <v>48697</v>
      </c>
      <c r="B5603" s="11">
        <v>0</v>
      </c>
      <c r="C5603" s="11">
        <v>371</v>
      </c>
      <c r="D5603" s="11">
        <v>277</v>
      </c>
    </row>
    <row r="5604" spans="1:4" x14ac:dyDescent="0.2">
      <c r="A5604" s="11">
        <v>122299</v>
      </c>
      <c r="B5604" s="11">
        <v>0</v>
      </c>
      <c r="C5604" s="11">
        <v>543</v>
      </c>
      <c r="D5604" s="11">
        <v>329</v>
      </c>
    </row>
    <row r="5605" spans="1:4" x14ac:dyDescent="0.2">
      <c r="A5605" s="11">
        <v>82997</v>
      </c>
      <c r="B5605" s="11">
        <v>1</v>
      </c>
      <c r="C5605" s="11">
        <v>214</v>
      </c>
      <c r="D5605" s="11">
        <v>38</v>
      </c>
    </row>
    <row r="5606" spans="1:4" x14ac:dyDescent="0.2">
      <c r="A5606" s="11">
        <v>108350</v>
      </c>
      <c r="B5606" s="11">
        <v>0</v>
      </c>
      <c r="C5606" s="11">
        <v>380</v>
      </c>
      <c r="D5606" s="11">
        <v>41</v>
      </c>
    </row>
    <row r="5607" spans="1:4" x14ac:dyDescent="0.2">
      <c r="A5607" s="11">
        <v>48699</v>
      </c>
      <c r="B5607" s="11">
        <v>1</v>
      </c>
      <c r="C5607" s="11">
        <v>418</v>
      </c>
      <c r="D5607" s="11">
        <v>96</v>
      </c>
    </row>
    <row r="5608" spans="1:4" x14ac:dyDescent="0.2">
      <c r="A5608" s="11">
        <v>108364</v>
      </c>
      <c r="B5608" s="11">
        <v>1</v>
      </c>
      <c r="C5608" s="11">
        <v>537</v>
      </c>
      <c r="D5608" s="11">
        <v>118</v>
      </c>
    </row>
    <row r="5609" spans="1:4" x14ac:dyDescent="0.2">
      <c r="A5609" s="11">
        <v>5799</v>
      </c>
      <c r="B5609" s="11">
        <v>0</v>
      </c>
      <c r="C5609" s="11">
        <v>148</v>
      </c>
      <c r="D5609" s="11">
        <v>67</v>
      </c>
    </row>
    <row r="5610" spans="1:4" x14ac:dyDescent="0.2">
      <c r="A5610" s="11">
        <v>81501</v>
      </c>
      <c r="B5610" s="11">
        <v>1</v>
      </c>
      <c r="C5610" s="11">
        <v>514</v>
      </c>
      <c r="D5610" s="11">
        <v>181</v>
      </c>
    </row>
    <row r="5611" spans="1:4" x14ac:dyDescent="0.2">
      <c r="A5611" s="11">
        <v>47648</v>
      </c>
      <c r="B5611" s="11">
        <v>1</v>
      </c>
      <c r="C5611" s="11">
        <v>670</v>
      </c>
      <c r="D5611" s="11">
        <v>87</v>
      </c>
    </row>
    <row r="5612" spans="1:4" x14ac:dyDescent="0.2">
      <c r="A5612" s="11">
        <v>105328</v>
      </c>
      <c r="B5612" s="11">
        <v>0</v>
      </c>
      <c r="C5612" s="11">
        <v>79</v>
      </c>
      <c r="D5612" s="11">
        <v>36</v>
      </c>
    </row>
    <row r="5613" spans="1:4" x14ac:dyDescent="0.2">
      <c r="A5613" s="11">
        <v>47654</v>
      </c>
      <c r="B5613" s="11">
        <v>0</v>
      </c>
      <c r="C5613" s="11">
        <v>298</v>
      </c>
      <c r="D5613" s="11">
        <v>271</v>
      </c>
    </row>
    <row r="5614" spans="1:4" x14ac:dyDescent="0.2">
      <c r="A5614" s="11">
        <v>82371</v>
      </c>
      <c r="B5614" s="11">
        <v>1</v>
      </c>
      <c r="C5614" s="11">
        <v>298</v>
      </c>
      <c r="D5614" s="11">
        <v>271</v>
      </c>
    </row>
    <row r="5615" spans="1:4" x14ac:dyDescent="0.2">
      <c r="A5615" s="11">
        <v>81500</v>
      </c>
      <c r="B5615" s="11">
        <v>0</v>
      </c>
      <c r="C5615" s="11">
        <v>562</v>
      </c>
      <c r="D5615" s="11">
        <v>364</v>
      </c>
    </row>
    <row r="5616" spans="1:4" x14ac:dyDescent="0.2">
      <c r="A5616" s="11">
        <v>48501</v>
      </c>
      <c r="B5616" s="11">
        <v>0</v>
      </c>
      <c r="C5616" s="11">
        <v>192</v>
      </c>
      <c r="D5616" s="11">
        <v>62</v>
      </c>
    </row>
    <row r="5617" spans="1:4" x14ac:dyDescent="0.2">
      <c r="A5617" s="11">
        <v>81498</v>
      </c>
      <c r="B5617" s="11">
        <v>0</v>
      </c>
      <c r="C5617" s="11">
        <v>529</v>
      </c>
      <c r="D5617" s="11">
        <v>494</v>
      </c>
    </row>
    <row r="5618" spans="1:4" x14ac:dyDescent="0.2">
      <c r="A5618" s="11">
        <v>48498</v>
      </c>
      <c r="B5618" s="11">
        <v>1</v>
      </c>
      <c r="C5618" s="11">
        <v>318</v>
      </c>
      <c r="D5618" s="11">
        <v>155</v>
      </c>
    </row>
    <row r="5619" spans="1:4" x14ac:dyDescent="0.2">
      <c r="A5619" s="11">
        <v>88628</v>
      </c>
      <c r="B5619" s="11">
        <v>0</v>
      </c>
      <c r="C5619" s="11">
        <v>555</v>
      </c>
      <c r="D5619" s="11">
        <v>426</v>
      </c>
    </row>
    <row r="5620" spans="1:4" x14ac:dyDescent="0.2">
      <c r="A5620" s="11">
        <v>180340</v>
      </c>
      <c r="B5620" s="11">
        <v>0</v>
      </c>
      <c r="C5620" s="11">
        <v>88</v>
      </c>
      <c r="D5620" s="11">
        <v>53</v>
      </c>
    </row>
    <row r="5621" spans="1:4" x14ac:dyDescent="0.2">
      <c r="A5621" s="11">
        <v>48503</v>
      </c>
      <c r="B5621" s="11">
        <v>0</v>
      </c>
      <c r="C5621" s="11">
        <v>151</v>
      </c>
      <c r="D5621" s="11">
        <v>10</v>
      </c>
    </row>
    <row r="5622" spans="1:4" x14ac:dyDescent="0.2">
      <c r="A5622" s="11">
        <v>74819</v>
      </c>
      <c r="B5622" s="11">
        <v>1</v>
      </c>
      <c r="C5622" s="11">
        <v>445</v>
      </c>
      <c r="D5622" s="11">
        <v>38</v>
      </c>
    </row>
    <row r="5623" spans="1:4" x14ac:dyDescent="0.2">
      <c r="A5623" s="11">
        <v>48502</v>
      </c>
      <c r="B5623" s="11">
        <v>1</v>
      </c>
      <c r="C5623" s="11">
        <v>424</v>
      </c>
      <c r="D5623" s="11">
        <v>414</v>
      </c>
    </row>
    <row r="5624" spans="1:4" x14ac:dyDescent="0.2">
      <c r="A5624" s="11">
        <v>96001</v>
      </c>
      <c r="B5624" s="11">
        <v>1</v>
      </c>
      <c r="C5624" s="11">
        <v>668</v>
      </c>
      <c r="D5624" s="11">
        <v>285</v>
      </c>
    </row>
    <row r="5625" spans="1:4" x14ac:dyDescent="0.2">
      <c r="A5625" s="11">
        <v>103095</v>
      </c>
      <c r="B5625" s="11">
        <v>1</v>
      </c>
      <c r="C5625" s="11">
        <v>159</v>
      </c>
      <c r="D5625" s="11">
        <v>56</v>
      </c>
    </row>
    <row r="5626" spans="1:4" x14ac:dyDescent="0.2">
      <c r="A5626" s="11">
        <v>88627</v>
      </c>
      <c r="B5626" s="11">
        <v>1</v>
      </c>
      <c r="C5626" s="11">
        <v>597</v>
      </c>
      <c r="D5626" s="11">
        <v>18</v>
      </c>
    </row>
    <row r="5627" spans="1:4" x14ac:dyDescent="0.2">
      <c r="A5627" s="11">
        <v>105329</v>
      </c>
      <c r="B5627" s="11">
        <v>0</v>
      </c>
      <c r="C5627" s="11">
        <v>174</v>
      </c>
      <c r="D5627" s="11">
        <v>162</v>
      </c>
    </row>
    <row r="5628" spans="1:4" x14ac:dyDescent="0.2">
      <c r="A5628" s="11">
        <v>105330</v>
      </c>
      <c r="B5628" s="11">
        <v>1</v>
      </c>
      <c r="C5628" s="11">
        <v>509</v>
      </c>
      <c r="D5628" s="11">
        <v>325</v>
      </c>
    </row>
    <row r="5629" spans="1:4" x14ac:dyDescent="0.2">
      <c r="A5629" s="11">
        <v>80252</v>
      </c>
      <c r="B5629" s="11">
        <v>1</v>
      </c>
      <c r="C5629" s="11">
        <v>831</v>
      </c>
      <c r="D5629" s="11">
        <v>44</v>
      </c>
    </row>
    <row r="5630" spans="1:4" x14ac:dyDescent="0.2">
      <c r="A5630" s="11">
        <v>77468</v>
      </c>
      <c r="B5630" s="11">
        <v>1</v>
      </c>
      <c r="C5630" s="11">
        <v>396</v>
      </c>
      <c r="D5630" s="11">
        <v>176</v>
      </c>
    </row>
    <row r="5631" spans="1:4" x14ac:dyDescent="0.2">
      <c r="A5631" s="11">
        <v>24203</v>
      </c>
      <c r="B5631" s="11">
        <v>0</v>
      </c>
      <c r="C5631" s="11">
        <v>363</v>
      </c>
      <c r="D5631" s="11">
        <v>272</v>
      </c>
    </row>
    <row r="5632" spans="1:4" x14ac:dyDescent="0.2">
      <c r="A5632" s="11">
        <v>139291</v>
      </c>
      <c r="B5632" s="11">
        <v>0</v>
      </c>
      <c r="C5632" s="11">
        <v>701</v>
      </c>
      <c r="D5632" s="11">
        <v>366</v>
      </c>
    </row>
    <row r="5633" spans="1:4" x14ac:dyDescent="0.2">
      <c r="A5633" s="11">
        <v>77426</v>
      </c>
      <c r="B5633" s="11">
        <v>1</v>
      </c>
      <c r="C5633" s="11">
        <v>486</v>
      </c>
      <c r="D5633" s="11">
        <v>449</v>
      </c>
    </row>
    <row r="5634" spans="1:4" x14ac:dyDescent="0.2">
      <c r="A5634" s="11">
        <v>94039</v>
      </c>
      <c r="B5634" s="11">
        <v>0</v>
      </c>
      <c r="C5634" s="11">
        <v>764</v>
      </c>
      <c r="D5634" s="11">
        <v>323</v>
      </c>
    </row>
    <row r="5635" spans="1:4" x14ac:dyDescent="0.2">
      <c r="A5635" s="11">
        <v>9508</v>
      </c>
      <c r="B5635" s="11">
        <v>1</v>
      </c>
      <c r="C5635" s="11">
        <v>563</v>
      </c>
      <c r="D5635" s="11">
        <v>331</v>
      </c>
    </row>
    <row r="5636" spans="1:4" x14ac:dyDescent="0.2">
      <c r="A5636" s="11">
        <v>121595</v>
      </c>
      <c r="B5636" s="11">
        <v>1</v>
      </c>
      <c r="C5636" s="11">
        <v>607</v>
      </c>
      <c r="D5636" s="11">
        <v>239</v>
      </c>
    </row>
    <row r="5637" spans="1:4" x14ac:dyDescent="0.2">
      <c r="A5637" s="11">
        <v>124762</v>
      </c>
      <c r="B5637" s="11">
        <v>1</v>
      </c>
      <c r="C5637" s="11">
        <v>57</v>
      </c>
      <c r="D5637" s="11">
        <v>48</v>
      </c>
    </row>
    <row r="5638" spans="1:4" x14ac:dyDescent="0.2">
      <c r="A5638" s="11">
        <v>77462</v>
      </c>
      <c r="B5638" s="11">
        <v>0</v>
      </c>
      <c r="C5638" s="11">
        <v>698</v>
      </c>
      <c r="D5638" s="11">
        <v>372</v>
      </c>
    </row>
    <row r="5639" spans="1:4" x14ac:dyDescent="0.2">
      <c r="A5639" s="11">
        <v>49158</v>
      </c>
      <c r="B5639" s="11">
        <v>1</v>
      </c>
      <c r="C5639" s="11">
        <v>496</v>
      </c>
      <c r="D5639" s="11">
        <v>461</v>
      </c>
    </row>
    <row r="5640" spans="1:4" x14ac:dyDescent="0.2">
      <c r="A5640" s="11">
        <v>93982</v>
      </c>
      <c r="B5640" s="11">
        <v>1</v>
      </c>
      <c r="C5640" s="11">
        <v>98</v>
      </c>
      <c r="D5640" s="11">
        <v>84</v>
      </c>
    </row>
    <row r="5641" spans="1:4" x14ac:dyDescent="0.2">
      <c r="A5641" s="11">
        <v>9546</v>
      </c>
      <c r="B5641" s="11">
        <v>0</v>
      </c>
      <c r="C5641" s="11">
        <v>700</v>
      </c>
      <c r="D5641" s="11">
        <v>650</v>
      </c>
    </row>
    <row r="5642" spans="1:4" x14ac:dyDescent="0.2">
      <c r="A5642" s="11">
        <v>9482</v>
      </c>
      <c r="B5642" s="11">
        <v>0</v>
      </c>
      <c r="C5642" s="11">
        <v>688</v>
      </c>
      <c r="D5642" s="11">
        <v>246</v>
      </c>
    </row>
    <row r="5643" spans="1:4" x14ac:dyDescent="0.2">
      <c r="A5643" s="11">
        <v>139290</v>
      </c>
      <c r="B5643" s="11">
        <v>0</v>
      </c>
      <c r="C5643" s="11">
        <v>353</v>
      </c>
      <c r="D5643" s="11">
        <v>306</v>
      </c>
    </row>
    <row r="5644" spans="1:4" x14ac:dyDescent="0.2">
      <c r="A5644" s="11">
        <v>121596</v>
      </c>
      <c r="B5644" s="11">
        <v>1</v>
      </c>
      <c r="C5644" s="11">
        <v>627</v>
      </c>
      <c r="D5644" s="11">
        <v>260</v>
      </c>
    </row>
    <row r="5645" spans="1:4" x14ac:dyDescent="0.2">
      <c r="A5645" s="11">
        <v>14441</v>
      </c>
      <c r="B5645" s="11">
        <v>1</v>
      </c>
      <c r="C5645" s="11">
        <v>950</v>
      </c>
      <c r="D5645" s="11">
        <v>676</v>
      </c>
    </row>
    <row r="5646" spans="1:4" x14ac:dyDescent="0.2">
      <c r="A5646" s="11">
        <v>9489</v>
      </c>
      <c r="B5646" s="11">
        <v>0</v>
      </c>
      <c r="C5646" s="11">
        <v>8</v>
      </c>
      <c r="D5646" s="11">
        <v>4</v>
      </c>
    </row>
    <row r="5647" spans="1:4" x14ac:dyDescent="0.2">
      <c r="A5647" s="11">
        <v>103189</v>
      </c>
      <c r="B5647" s="11">
        <v>0</v>
      </c>
      <c r="C5647" s="11">
        <v>453</v>
      </c>
      <c r="D5647" s="11">
        <v>120</v>
      </c>
    </row>
    <row r="5648" spans="1:4" x14ac:dyDescent="0.2">
      <c r="A5648" s="11">
        <v>9567</v>
      </c>
      <c r="B5648" s="11">
        <v>1</v>
      </c>
      <c r="C5648" s="11">
        <v>897</v>
      </c>
      <c r="D5648" s="11">
        <v>37</v>
      </c>
    </row>
    <row r="5649" spans="1:4" x14ac:dyDescent="0.2">
      <c r="A5649" s="11">
        <v>9543</v>
      </c>
      <c r="B5649" s="11">
        <v>0</v>
      </c>
      <c r="C5649" s="11">
        <v>935</v>
      </c>
      <c r="D5649" s="11">
        <v>49</v>
      </c>
    </row>
    <row r="5650" spans="1:4" x14ac:dyDescent="0.2">
      <c r="A5650" s="11">
        <v>77471</v>
      </c>
      <c r="B5650" s="11">
        <v>0</v>
      </c>
      <c r="C5650" s="11">
        <v>572</v>
      </c>
      <c r="D5650" s="11">
        <v>431</v>
      </c>
    </row>
    <row r="5651" spans="1:4" x14ac:dyDescent="0.2">
      <c r="A5651" s="11">
        <v>164631</v>
      </c>
      <c r="B5651" s="11">
        <v>1</v>
      </c>
      <c r="C5651" s="11">
        <v>48</v>
      </c>
      <c r="D5651" s="11">
        <v>12</v>
      </c>
    </row>
    <row r="5652" spans="1:4" x14ac:dyDescent="0.2">
      <c r="A5652" s="11">
        <v>9606</v>
      </c>
      <c r="B5652" s="11">
        <v>0</v>
      </c>
      <c r="C5652" s="11">
        <v>189</v>
      </c>
      <c r="D5652" s="11">
        <v>62</v>
      </c>
    </row>
    <row r="5653" spans="1:4" x14ac:dyDescent="0.2">
      <c r="A5653" s="11">
        <v>77473</v>
      </c>
      <c r="B5653" s="11">
        <v>1</v>
      </c>
      <c r="C5653" s="11">
        <v>74</v>
      </c>
      <c r="D5653" s="11">
        <v>59</v>
      </c>
    </row>
    <row r="5654" spans="1:4" x14ac:dyDescent="0.2">
      <c r="A5654" s="11">
        <v>9484</v>
      </c>
      <c r="B5654" s="11">
        <v>0</v>
      </c>
      <c r="C5654" s="11">
        <v>170</v>
      </c>
      <c r="D5654" s="11">
        <v>94</v>
      </c>
    </row>
    <row r="5655" spans="1:4" x14ac:dyDescent="0.2">
      <c r="A5655" s="11">
        <v>14439</v>
      </c>
      <c r="B5655" s="11">
        <v>1</v>
      </c>
      <c r="C5655" s="11">
        <v>483</v>
      </c>
      <c r="D5655" s="11">
        <v>473</v>
      </c>
    </row>
    <row r="5656" spans="1:4" x14ac:dyDescent="0.2">
      <c r="A5656" s="11">
        <v>124761</v>
      </c>
      <c r="B5656" s="11">
        <v>0</v>
      </c>
      <c r="C5656" s="11">
        <v>641</v>
      </c>
      <c r="D5656" s="11">
        <v>108</v>
      </c>
    </row>
    <row r="5657" spans="1:4" x14ac:dyDescent="0.2">
      <c r="A5657" s="11">
        <v>14440</v>
      </c>
      <c r="B5657" s="11">
        <v>1</v>
      </c>
      <c r="C5657" s="11">
        <v>8</v>
      </c>
      <c r="D5657" s="11">
        <v>8</v>
      </c>
    </row>
    <row r="5658" spans="1:4" x14ac:dyDescent="0.2">
      <c r="A5658" s="11">
        <v>9544</v>
      </c>
      <c r="B5658" s="11">
        <v>1</v>
      </c>
      <c r="C5658" s="11">
        <v>375</v>
      </c>
      <c r="D5658" s="11">
        <v>267</v>
      </c>
    </row>
    <row r="5659" spans="1:4" x14ac:dyDescent="0.2">
      <c r="A5659" s="11">
        <v>46482</v>
      </c>
      <c r="B5659" s="11">
        <v>0</v>
      </c>
      <c r="C5659" s="11">
        <v>746</v>
      </c>
      <c r="D5659" s="11">
        <v>728</v>
      </c>
    </row>
    <row r="5660" spans="1:4" x14ac:dyDescent="0.2">
      <c r="A5660" s="11">
        <v>46773</v>
      </c>
      <c r="B5660" s="11">
        <v>1</v>
      </c>
      <c r="C5660" s="11">
        <v>676</v>
      </c>
      <c r="D5660" s="11">
        <v>109</v>
      </c>
    </row>
    <row r="5661" spans="1:4" x14ac:dyDescent="0.2">
      <c r="A5661" s="11">
        <v>81502</v>
      </c>
      <c r="B5661" s="11">
        <v>1</v>
      </c>
      <c r="C5661" s="11">
        <v>290</v>
      </c>
      <c r="D5661" s="11">
        <v>215</v>
      </c>
    </row>
    <row r="5662" spans="1:4" x14ac:dyDescent="0.2">
      <c r="A5662" s="11">
        <v>76035</v>
      </c>
      <c r="B5662" s="11">
        <v>0</v>
      </c>
      <c r="C5662" s="11">
        <v>317</v>
      </c>
      <c r="D5662" s="11">
        <v>247</v>
      </c>
    </row>
    <row r="5663" spans="1:4" x14ac:dyDescent="0.2">
      <c r="A5663" s="11">
        <v>46774</v>
      </c>
      <c r="B5663" s="11">
        <v>1</v>
      </c>
      <c r="C5663" s="11">
        <v>206</v>
      </c>
      <c r="D5663" s="11">
        <v>146</v>
      </c>
    </row>
    <row r="5664" spans="1:4" x14ac:dyDescent="0.2">
      <c r="A5664" s="11">
        <v>121029</v>
      </c>
      <c r="B5664" s="11">
        <v>1</v>
      </c>
      <c r="C5664" s="11">
        <v>365</v>
      </c>
      <c r="D5664" s="11">
        <v>247</v>
      </c>
    </row>
    <row r="5665" spans="1:4" x14ac:dyDescent="0.2">
      <c r="A5665" s="11">
        <v>128199</v>
      </c>
      <c r="B5665" s="11">
        <v>1</v>
      </c>
      <c r="C5665" s="11">
        <v>506</v>
      </c>
      <c r="D5665" s="11">
        <v>111</v>
      </c>
    </row>
    <row r="5666" spans="1:4" x14ac:dyDescent="0.2">
      <c r="A5666" s="11">
        <v>82408</v>
      </c>
      <c r="B5666" s="11">
        <v>0</v>
      </c>
      <c r="C5666" s="11">
        <v>101</v>
      </c>
      <c r="D5666" s="11">
        <v>58</v>
      </c>
    </row>
    <row r="5667" spans="1:4" x14ac:dyDescent="0.2">
      <c r="A5667" s="11">
        <v>139298</v>
      </c>
      <c r="B5667" s="11">
        <v>0</v>
      </c>
      <c r="C5667" s="11">
        <v>108</v>
      </c>
      <c r="D5667" s="11">
        <v>12</v>
      </c>
    </row>
    <row r="5668" spans="1:4" x14ac:dyDescent="0.2">
      <c r="A5668" s="11">
        <v>91397</v>
      </c>
      <c r="B5668" s="11">
        <v>0</v>
      </c>
      <c r="C5668" s="11">
        <v>490</v>
      </c>
      <c r="D5668" s="11">
        <v>490</v>
      </c>
    </row>
    <row r="5669" spans="1:4" x14ac:dyDescent="0.2">
      <c r="A5669" s="11">
        <v>91396</v>
      </c>
      <c r="B5669" s="11">
        <v>0</v>
      </c>
      <c r="C5669" s="11">
        <v>45</v>
      </c>
      <c r="D5669" s="11">
        <v>34</v>
      </c>
    </row>
    <row r="5670" spans="1:4" x14ac:dyDescent="0.2">
      <c r="A5670" s="11">
        <v>139302</v>
      </c>
      <c r="B5670" s="11">
        <v>1</v>
      </c>
      <c r="C5670" s="11">
        <v>548</v>
      </c>
      <c r="D5670" s="11">
        <v>281</v>
      </c>
    </row>
    <row r="5671" spans="1:4" x14ac:dyDescent="0.2">
      <c r="A5671" s="11">
        <v>118283</v>
      </c>
      <c r="B5671" s="11">
        <v>1</v>
      </c>
      <c r="C5671" s="11">
        <v>407</v>
      </c>
      <c r="D5671" s="11">
        <v>3</v>
      </c>
    </row>
    <row r="5672" spans="1:4" x14ac:dyDescent="0.2">
      <c r="A5672" s="11">
        <v>118286</v>
      </c>
      <c r="B5672" s="11">
        <v>0</v>
      </c>
      <c r="C5672" s="11">
        <v>85</v>
      </c>
      <c r="D5672" s="11">
        <v>0</v>
      </c>
    </row>
    <row r="5673" spans="1:4" x14ac:dyDescent="0.2">
      <c r="A5673" s="11">
        <v>3375</v>
      </c>
      <c r="B5673" s="11">
        <v>1</v>
      </c>
      <c r="C5673" s="11">
        <v>906</v>
      </c>
      <c r="D5673" s="11">
        <v>731</v>
      </c>
    </row>
    <row r="5674" spans="1:4" x14ac:dyDescent="0.2">
      <c r="A5674" s="11">
        <v>118285</v>
      </c>
      <c r="B5674" s="11">
        <v>0</v>
      </c>
      <c r="C5674" s="11">
        <v>542</v>
      </c>
      <c r="D5674" s="11">
        <v>231</v>
      </c>
    </row>
    <row r="5675" spans="1:4" x14ac:dyDescent="0.2">
      <c r="A5675" s="11">
        <v>118284</v>
      </c>
      <c r="B5675" s="11">
        <v>1</v>
      </c>
      <c r="C5675" s="11">
        <v>395</v>
      </c>
      <c r="D5675" s="11">
        <v>126</v>
      </c>
    </row>
    <row r="5676" spans="1:4" x14ac:dyDescent="0.2">
      <c r="A5676" s="11">
        <v>116522</v>
      </c>
      <c r="B5676" s="11">
        <v>0</v>
      </c>
      <c r="C5676" s="11">
        <v>707</v>
      </c>
      <c r="D5676" s="11">
        <v>511</v>
      </c>
    </row>
    <row r="5677" spans="1:4" x14ac:dyDescent="0.2">
      <c r="A5677" s="11">
        <v>139307</v>
      </c>
      <c r="B5677" s="11">
        <v>0</v>
      </c>
      <c r="C5677" s="11">
        <v>239</v>
      </c>
      <c r="D5677" s="11">
        <v>222</v>
      </c>
    </row>
    <row r="5678" spans="1:4" x14ac:dyDescent="0.2">
      <c r="A5678" s="11">
        <v>120253</v>
      </c>
      <c r="B5678" s="11">
        <v>1</v>
      </c>
      <c r="C5678" s="11">
        <v>668</v>
      </c>
      <c r="D5678" s="11">
        <v>518</v>
      </c>
    </row>
    <row r="5679" spans="1:4" x14ac:dyDescent="0.2">
      <c r="A5679" s="11">
        <v>120252</v>
      </c>
      <c r="B5679" s="11">
        <v>0</v>
      </c>
      <c r="C5679" s="11">
        <v>736</v>
      </c>
      <c r="D5679" s="11">
        <v>629</v>
      </c>
    </row>
    <row r="5680" spans="1:4" x14ac:dyDescent="0.2">
      <c r="A5680" s="11">
        <v>120251</v>
      </c>
      <c r="B5680" s="11">
        <v>0</v>
      </c>
      <c r="C5680" s="11">
        <v>926</v>
      </c>
      <c r="D5680" s="11">
        <v>315</v>
      </c>
    </row>
    <row r="5681" spans="1:4" x14ac:dyDescent="0.2">
      <c r="A5681" s="11">
        <v>139306</v>
      </c>
      <c r="B5681" s="11">
        <v>1</v>
      </c>
      <c r="C5681" s="11">
        <v>784</v>
      </c>
      <c r="D5681" s="11">
        <v>667</v>
      </c>
    </row>
    <row r="5682" spans="1:4" x14ac:dyDescent="0.2">
      <c r="A5682" s="11">
        <v>120255</v>
      </c>
      <c r="B5682" s="11">
        <v>0</v>
      </c>
      <c r="C5682" s="11">
        <v>374</v>
      </c>
      <c r="D5682" s="11">
        <v>206</v>
      </c>
    </row>
    <row r="5683" spans="1:4" x14ac:dyDescent="0.2">
      <c r="A5683" s="11">
        <v>120980</v>
      </c>
      <c r="B5683" s="11">
        <v>0</v>
      </c>
      <c r="C5683" s="11">
        <v>494</v>
      </c>
      <c r="D5683" s="11">
        <v>156</v>
      </c>
    </row>
    <row r="5684" spans="1:4" x14ac:dyDescent="0.2">
      <c r="A5684" s="11">
        <v>139299</v>
      </c>
      <c r="B5684" s="11">
        <v>1</v>
      </c>
      <c r="C5684" s="11">
        <v>689</v>
      </c>
      <c r="D5684" s="11">
        <v>413</v>
      </c>
    </row>
    <row r="5685" spans="1:4" x14ac:dyDescent="0.2">
      <c r="A5685" s="11">
        <v>73635</v>
      </c>
      <c r="B5685" s="11">
        <v>1</v>
      </c>
      <c r="C5685" s="11">
        <v>371</v>
      </c>
      <c r="D5685" s="11">
        <v>186</v>
      </c>
    </row>
    <row r="5686" spans="1:4" x14ac:dyDescent="0.2">
      <c r="A5686" s="11">
        <v>116537</v>
      </c>
      <c r="B5686" s="11">
        <v>0</v>
      </c>
      <c r="C5686" s="11">
        <v>331</v>
      </c>
      <c r="D5686" s="11">
        <v>191</v>
      </c>
    </row>
    <row r="5687" spans="1:4" x14ac:dyDescent="0.2">
      <c r="A5687" s="11">
        <v>46716</v>
      </c>
      <c r="B5687" s="11">
        <v>1</v>
      </c>
      <c r="C5687" s="11">
        <v>184</v>
      </c>
      <c r="D5687" s="11">
        <v>166</v>
      </c>
    </row>
    <row r="5688" spans="1:4" x14ac:dyDescent="0.2">
      <c r="A5688" s="11">
        <v>109161</v>
      </c>
      <c r="B5688" s="11">
        <v>0</v>
      </c>
      <c r="C5688" s="11">
        <v>936</v>
      </c>
      <c r="D5688" s="11">
        <v>813</v>
      </c>
    </row>
    <row r="5689" spans="1:4" x14ac:dyDescent="0.2">
      <c r="A5689" s="11">
        <v>110760</v>
      </c>
      <c r="B5689" s="11">
        <v>1</v>
      </c>
      <c r="C5689" s="11">
        <v>275</v>
      </c>
      <c r="D5689" s="11">
        <v>217</v>
      </c>
    </row>
    <row r="5690" spans="1:4" x14ac:dyDescent="0.2">
      <c r="A5690" s="11">
        <v>112095</v>
      </c>
      <c r="B5690" s="11">
        <v>0</v>
      </c>
      <c r="C5690" s="11">
        <v>496</v>
      </c>
      <c r="D5690" s="11">
        <v>396</v>
      </c>
    </row>
    <row r="5691" spans="1:4" x14ac:dyDescent="0.2">
      <c r="A5691" s="11">
        <v>120261</v>
      </c>
      <c r="B5691" s="11">
        <v>1</v>
      </c>
      <c r="C5691" s="11">
        <v>971</v>
      </c>
      <c r="D5691" s="11">
        <v>401</v>
      </c>
    </row>
    <row r="5692" spans="1:4" x14ac:dyDescent="0.2">
      <c r="A5692" s="11">
        <v>142302</v>
      </c>
      <c r="B5692" s="11">
        <v>0</v>
      </c>
      <c r="C5692" s="11">
        <v>717</v>
      </c>
      <c r="D5692" s="11">
        <v>685</v>
      </c>
    </row>
    <row r="5693" spans="1:4" x14ac:dyDescent="0.2">
      <c r="A5693" s="11">
        <v>46715</v>
      </c>
      <c r="B5693" s="11">
        <v>1</v>
      </c>
      <c r="C5693" s="11">
        <v>90</v>
      </c>
      <c r="D5693" s="11">
        <v>46</v>
      </c>
    </row>
    <row r="5694" spans="1:4" x14ac:dyDescent="0.2">
      <c r="A5694" s="11">
        <v>102190</v>
      </c>
      <c r="B5694" s="11">
        <v>0</v>
      </c>
      <c r="C5694" s="11">
        <v>293</v>
      </c>
      <c r="D5694" s="11">
        <v>227</v>
      </c>
    </row>
    <row r="5695" spans="1:4" x14ac:dyDescent="0.2">
      <c r="A5695" s="11">
        <v>112098</v>
      </c>
      <c r="B5695" s="11">
        <v>1</v>
      </c>
      <c r="C5695" s="11">
        <v>550</v>
      </c>
      <c r="D5695" s="11">
        <v>267</v>
      </c>
    </row>
    <row r="5696" spans="1:4" x14ac:dyDescent="0.2">
      <c r="A5696" s="11">
        <v>110761</v>
      </c>
      <c r="B5696" s="11">
        <v>1</v>
      </c>
      <c r="C5696" s="11">
        <v>281</v>
      </c>
      <c r="D5696" s="11">
        <v>125</v>
      </c>
    </row>
    <row r="5697" spans="1:4" x14ac:dyDescent="0.2">
      <c r="A5697" s="11">
        <v>116529</v>
      </c>
      <c r="B5697" s="11">
        <v>1</v>
      </c>
      <c r="C5697" s="11">
        <v>697</v>
      </c>
      <c r="D5697" s="11">
        <v>411</v>
      </c>
    </row>
    <row r="5698" spans="1:4" x14ac:dyDescent="0.2">
      <c r="A5698" s="11">
        <v>119245</v>
      </c>
      <c r="B5698" s="11">
        <v>0</v>
      </c>
      <c r="C5698" s="11">
        <v>227</v>
      </c>
      <c r="D5698" s="11">
        <v>183</v>
      </c>
    </row>
    <row r="5699" spans="1:4" x14ac:dyDescent="0.2">
      <c r="A5699" s="11">
        <v>119454</v>
      </c>
      <c r="B5699" s="11">
        <v>1</v>
      </c>
      <c r="C5699" s="11">
        <v>442</v>
      </c>
      <c r="D5699" s="11">
        <v>352</v>
      </c>
    </row>
    <row r="5700" spans="1:4" x14ac:dyDescent="0.2">
      <c r="A5700" s="11">
        <v>118131</v>
      </c>
      <c r="B5700" s="11">
        <v>0</v>
      </c>
      <c r="C5700" s="11">
        <v>496</v>
      </c>
      <c r="D5700" s="11">
        <v>146</v>
      </c>
    </row>
    <row r="5701" spans="1:4" x14ac:dyDescent="0.2">
      <c r="A5701" s="11">
        <v>128395</v>
      </c>
      <c r="B5701" s="11">
        <v>1</v>
      </c>
      <c r="C5701" s="11">
        <v>933</v>
      </c>
      <c r="D5701" s="11">
        <v>18</v>
      </c>
    </row>
    <row r="5702" spans="1:4" x14ac:dyDescent="0.2">
      <c r="A5702" s="11">
        <v>117482</v>
      </c>
      <c r="B5702" s="11">
        <v>0</v>
      </c>
      <c r="C5702" s="11">
        <v>809</v>
      </c>
      <c r="D5702" s="11">
        <v>41</v>
      </c>
    </row>
    <row r="5703" spans="1:4" x14ac:dyDescent="0.2">
      <c r="A5703" s="11">
        <v>118130</v>
      </c>
      <c r="B5703" s="11">
        <v>1</v>
      </c>
      <c r="C5703" s="11">
        <v>648</v>
      </c>
      <c r="D5703" s="11">
        <v>406</v>
      </c>
    </row>
    <row r="5704" spans="1:4" x14ac:dyDescent="0.2">
      <c r="A5704" s="11">
        <v>109209</v>
      </c>
      <c r="B5704" s="11">
        <v>1</v>
      </c>
      <c r="C5704" s="11">
        <v>387</v>
      </c>
      <c r="D5704" s="11">
        <v>228</v>
      </c>
    </row>
    <row r="5705" spans="1:4" x14ac:dyDescent="0.2">
      <c r="A5705" s="11">
        <v>74428</v>
      </c>
      <c r="B5705" s="11">
        <v>0</v>
      </c>
      <c r="C5705" s="11">
        <v>753</v>
      </c>
      <c r="D5705" s="11">
        <v>580</v>
      </c>
    </row>
    <row r="5706" spans="1:4" x14ac:dyDescent="0.2">
      <c r="A5706" s="11">
        <v>13941</v>
      </c>
      <c r="B5706" s="11">
        <v>1</v>
      </c>
      <c r="C5706" s="11">
        <v>655</v>
      </c>
      <c r="D5706" s="11">
        <v>339</v>
      </c>
    </row>
    <row r="5707" spans="1:4" x14ac:dyDescent="0.2">
      <c r="A5707" s="11">
        <v>44316</v>
      </c>
      <c r="B5707" s="11">
        <v>1</v>
      </c>
      <c r="C5707" s="11">
        <v>48</v>
      </c>
      <c r="D5707" s="11">
        <v>16</v>
      </c>
    </row>
    <row r="5708" spans="1:4" x14ac:dyDescent="0.2">
      <c r="A5708" s="11">
        <v>122748</v>
      </c>
      <c r="B5708" s="11">
        <v>1</v>
      </c>
      <c r="C5708" s="11">
        <v>295</v>
      </c>
      <c r="D5708" s="11">
        <v>149</v>
      </c>
    </row>
    <row r="5709" spans="1:4" x14ac:dyDescent="0.2">
      <c r="A5709" s="11">
        <v>118936</v>
      </c>
      <c r="B5709" s="11">
        <v>1</v>
      </c>
      <c r="C5709" s="11">
        <v>317</v>
      </c>
      <c r="D5709" s="11">
        <v>237</v>
      </c>
    </row>
    <row r="5710" spans="1:4" x14ac:dyDescent="0.2">
      <c r="A5710" s="11">
        <v>122746</v>
      </c>
      <c r="B5710" s="11">
        <v>1</v>
      </c>
      <c r="C5710" s="11">
        <v>327</v>
      </c>
      <c r="D5710" s="11">
        <v>27</v>
      </c>
    </row>
    <row r="5711" spans="1:4" x14ac:dyDescent="0.2">
      <c r="A5711" s="11">
        <v>76567</v>
      </c>
      <c r="B5711" s="11">
        <v>0</v>
      </c>
      <c r="C5711" s="11">
        <v>595</v>
      </c>
      <c r="D5711" s="11">
        <v>275</v>
      </c>
    </row>
    <row r="5712" spans="1:4" x14ac:dyDescent="0.2">
      <c r="A5712" s="11">
        <v>122747</v>
      </c>
      <c r="B5712" s="11">
        <v>1</v>
      </c>
      <c r="C5712" s="11">
        <v>501</v>
      </c>
      <c r="D5712" s="11">
        <v>60</v>
      </c>
    </row>
    <row r="5713" spans="1:4" x14ac:dyDescent="0.2">
      <c r="A5713" s="11">
        <v>48484</v>
      </c>
      <c r="B5713" s="11">
        <v>1</v>
      </c>
      <c r="C5713" s="11">
        <v>622</v>
      </c>
      <c r="D5713" s="11">
        <v>378</v>
      </c>
    </row>
    <row r="5714" spans="1:4" x14ac:dyDescent="0.2">
      <c r="A5714" s="11">
        <v>10856</v>
      </c>
      <c r="B5714" s="11">
        <v>1</v>
      </c>
      <c r="C5714" s="11">
        <v>255</v>
      </c>
      <c r="D5714" s="11">
        <v>131</v>
      </c>
    </row>
    <row r="5715" spans="1:4" x14ac:dyDescent="0.2">
      <c r="A5715" s="11">
        <v>48486</v>
      </c>
      <c r="B5715" s="11">
        <v>1</v>
      </c>
      <c r="C5715" s="11">
        <v>694</v>
      </c>
      <c r="D5715" s="11">
        <v>109</v>
      </c>
    </row>
    <row r="5716" spans="1:4" x14ac:dyDescent="0.2">
      <c r="A5716" s="11">
        <v>108707</v>
      </c>
      <c r="B5716" s="11">
        <v>0</v>
      </c>
      <c r="C5716" s="11">
        <v>957</v>
      </c>
      <c r="D5716" s="11">
        <v>58</v>
      </c>
    </row>
    <row r="5717" spans="1:4" x14ac:dyDescent="0.2">
      <c r="A5717" s="11">
        <v>109565</v>
      </c>
      <c r="B5717" s="11">
        <v>1</v>
      </c>
      <c r="C5717" s="11">
        <v>523</v>
      </c>
      <c r="D5717" s="11">
        <v>514</v>
      </c>
    </row>
    <row r="5718" spans="1:4" x14ac:dyDescent="0.2">
      <c r="A5718" s="11">
        <v>99181</v>
      </c>
      <c r="B5718" s="11">
        <v>0</v>
      </c>
      <c r="C5718" s="11">
        <v>804</v>
      </c>
      <c r="D5718" s="11">
        <v>14</v>
      </c>
    </row>
    <row r="5719" spans="1:4" x14ac:dyDescent="0.2">
      <c r="A5719" s="11">
        <v>109060</v>
      </c>
      <c r="B5719" s="11">
        <v>1</v>
      </c>
      <c r="C5719" s="11">
        <v>489</v>
      </c>
      <c r="D5719" s="11">
        <v>455</v>
      </c>
    </row>
    <row r="5720" spans="1:4" x14ac:dyDescent="0.2">
      <c r="A5720" s="11">
        <v>109628</v>
      </c>
      <c r="B5720" s="11">
        <v>0</v>
      </c>
      <c r="C5720" s="11">
        <v>256</v>
      </c>
      <c r="D5720" s="11">
        <v>246</v>
      </c>
    </row>
    <row r="5721" spans="1:4" x14ac:dyDescent="0.2">
      <c r="A5721" s="11">
        <v>128346</v>
      </c>
      <c r="B5721" s="11">
        <v>1</v>
      </c>
      <c r="C5721" s="11">
        <v>4</v>
      </c>
      <c r="D5721" s="11">
        <v>0</v>
      </c>
    </row>
    <row r="5722" spans="1:4" x14ac:dyDescent="0.2">
      <c r="A5722" s="11">
        <v>90319</v>
      </c>
      <c r="B5722" s="11">
        <v>0</v>
      </c>
      <c r="C5722" s="11">
        <v>514</v>
      </c>
      <c r="D5722" s="11">
        <v>11</v>
      </c>
    </row>
    <row r="5723" spans="1:4" x14ac:dyDescent="0.2">
      <c r="A5723" s="11">
        <v>96287</v>
      </c>
      <c r="B5723" s="11">
        <v>0</v>
      </c>
      <c r="C5723" s="11">
        <v>522</v>
      </c>
      <c r="D5723" s="11">
        <v>58</v>
      </c>
    </row>
    <row r="5724" spans="1:4" x14ac:dyDescent="0.2">
      <c r="A5724" s="11">
        <v>96238</v>
      </c>
      <c r="B5724" s="11">
        <v>1</v>
      </c>
      <c r="C5724" s="11">
        <v>201</v>
      </c>
      <c r="D5724" s="11">
        <v>69</v>
      </c>
    </row>
    <row r="5725" spans="1:4" x14ac:dyDescent="0.2">
      <c r="A5725" s="11">
        <v>116553</v>
      </c>
      <c r="B5725" s="11">
        <v>1</v>
      </c>
      <c r="C5725" s="11">
        <v>731</v>
      </c>
      <c r="D5725" s="11">
        <v>690</v>
      </c>
    </row>
    <row r="5726" spans="1:4" x14ac:dyDescent="0.2">
      <c r="A5726" s="11">
        <v>116539</v>
      </c>
      <c r="B5726" s="11">
        <v>0</v>
      </c>
      <c r="C5726" s="11">
        <v>723</v>
      </c>
      <c r="D5726" s="11">
        <v>551</v>
      </c>
    </row>
    <row r="5727" spans="1:4" x14ac:dyDescent="0.2">
      <c r="A5727" s="11">
        <v>156015</v>
      </c>
      <c r="B5727" s="11">
        <v>0</v>
      </c>
      <c r="C5727" s="11">
        <v>567</v>
      </c>
      <c r="D5727" s="11">
        <v>350</v>
      </c>
    </row>
    <row r="5728" spans="1:4" x14ac:dyDescent="0.2">
      <c r="A5728" s="11">
        <v>77049</v>
      </c>
      <c r="B5728" s="11">
        <v>1</v>
      </c>
      <c r="C5728" s="11">
        <v>421</v>
      </c>
      <c r="D5728" s="11">
        <v>349</v>
      </c>
    </row>
    <row r="5729" spans="1:4" x14ac:dyDescent="0.2">
      <c r="A5729" s="11">
        <v>92906</v>
      </c>
      <c r="B5729" s="11">
        <v>1</v>
      </c>
      <c r="C5729" s="11">
        <v>977</v>
      </c>
      <c r="D5729" s="11">
        <v>67</v>
      </c>
    </row>
    <row r="5730" spans="1:4" x14ac:dyDescent="0.2">
      <c r="A5730" s="11">
        <v>6425</v>
      </c>
      <c r="B5730" s="11">
        <v>0</v>
      </c>
      <c r="C5730" s="11">
        <v>309</v>
      </c>
      <c r="D5730" s="11">
        <v>205</v>
      </c>
    </row>
    <row r="5731" spans="1:4" x14ac:dyDescent="0.2">
      <c r="A5731" s="11">
        <v>77653</v>
      </c>
      <c r="B5731" s="11">
        <v>1</v>
      </c>
      <c r="C5731" s="11">
        <v>329</v>
      </c>
      <c r="D5731" s="11">
        <v>25</v>
      </c>
    </row>
    <row r="5732" spans="1:4" x14ac:dyDescent="0.2">
      <c r="A5732" s="11">
        <v>156029</v>
      </c>
      <c r="B5732" s="11">
        <v>1</v>
      </c>
      <c r="C5732" s="11">
        <v>575</v>
      </c>
      <c r="D5732" s="11">
        <v>292</v>
      </c>
    </row>
    <row r="5733" spans="1:4" x14ac:dyDescent="0.2">
      <c r="A5733" s="11">
        <v>182726</v>
      </c>
      <c r="B5733" s="11">
        <v>1</v>
      </c>
      <c r="C5733" s="11">
        <v>213</v>
      </c>
      <c r="D5733" s="11">
        <v>3</v>
      </c>
    </row>
    <row r="5734" spans="1:4" x14ac:dyDescent="0.2">
      <c r="A5734" s="11">
        <v>3536</v>
      </c>
      <c r="B5734" s="11">
        <v>0</v>
      </c>
      <c r="C5734" s="11">
        <v>296</v>
      </c>
      <c r="D5734" s="11">
        <v>233</v>
      </c>
    </row>
    <row r="5735" spans="1:4" x14ac:dyDescent="0.2">
      <c r="A5735" s="11">
        <v>3541</v>
      </c>
      <c r="B5735" s="11">
        <v>1</v>
      </c>
      <c r="C5735" s="11">
        <v>384</v>
      </c>
      <c r="D5735" s="11">
        <v>25</v>
      </c>
    </row>
    <row r="5736" spans="1:4" x14ac:dyDescent="0.2">
      <c r="A5736" s="11">
        <v>147335</v>
      </c>
      <c r="B5736" s="11">
        <v>1</v>
      </c>
      <c r="C5736" s="11">
        <v>129</v>
      </c>
      <c r="D5736" s="11">
        <v>121</v>
      </c>
    </row>
    <row r="5737" spans="1:4" x14ac:dyDescent="0.2">
      <c r="A5737" s="11">
        <v>46896</v>
      </c>
      <c r="B5737" s="11">
        <v>1</v>
      </c>
      <c r="C5737" s="11">
        <v>238</v>
      </c>
      <c r="D5737" s="11">
        <v>190</v>
      </c>
    </row>
    <row r="5738" spans="1:4" x14ac:dyDescent="0.2">
      <c r="A5738" s="11">
        <v>46897</v>
      </c>
      <c r="B5738" s="11">
        <v>0</v>
      </c>
      <c r="C5738" s="11">
        <v>208</v>
      </c>
      <c r="D5738" s="11">
        <v>59</v>
      </c>
    </row>
    <row r="5739" spans="1:4" x14ac:dyDescent="0.2">
      <c r="A5739" s="11">
        <v>71729</v>
      </c>
      <c r="B5739" s="11">
        <v>0</v>
      </c>
      <c r="C5739" s="11">
        <v>368</v>
      </c>
      <c r="D5739" s="11">
        <v>245</v>
      </c>
    </row>
    <row r="5740" spans="1:4" x14ac:dyDescent="0.2">
      <c r="A5740" s="11">
        <v>45471</v>
      </c>
      <c r="B5740" s="11">
        <v>1</v>
      </c>
      <c r="C5740" s="11">
        <v>512</v>
      </c>
      <c r="D5740" s="11">
        <v>261</v>
      </c>
    </row>
    <row r="5741" spans="1:4" x14ac:dyDescent="0.2">
      <c r="A5741" s="11">
        <v>80622</v>
      </c>
      <c r="B5741" s="11">
        <v>1</v>
      </c>
      <c r="C5741" s="11">
        <v>858</v>
      </c>
      <c r="D5741" s="11">
        <v>490</v>
      </c>
    </row>
    <row r="5742" spans="1:4" x14ac:dyDescent="0.2">
      <c r="A5742" s="11">
        <v>111204</v>
      </c>
      <c r="B5742" s="11">
        <v>1</v>
      </c>
      <c r="C5742" s="11">
        <v>406</v>
      </c>
      <c r="D5742" s="11">
        <v>156</v>
      </c>
    </row>
    <row r="5743" spans="1:4" x14ac:dyDescent="0.2">
      <c r="A5743" s="11">
        <v>27843</v>
      </c>
      <c r="B5743" s="11">
        <v>1</v>
      </c>
      <c r="C5743" s="11">
        <v>683</v>
      </c>
      <c r="D5743" s="11">
        <v>675</v>
      </c>
    </row>
    <row r="5744" spans="1:4" x14ac:dyDescent="0.2">
      <c r="A5744" s="11">
        <v>111656</v>
      </c>
      <c r="B5744" s="11">
        <v>0</v>
      </c>
      <c r="C5744" s="11">
        <v>915</v>
      </c>
      <c r="D5744" s="11">
        <v>747</v>
      </c>
    </row>
    <row r="5745" spans="1:4" x14ac:dyDescent="0.2">
      <c r="A5745" s="11">
        <v>70043</v>
      </c>
      <c r="B5745" s="11">
        <v>0</v>
      </c>
      <c r="C5745" s="11">
        <v>724</v>
      </c>
      <c r="D5745" s="11">
        <v>168</v>
      </c>
    </row>
    <row r="5746" spans="1:4" x14ac:dyDescent="0.2">
      <c r="A5746" s="11">
        <v>127017</v>
      </c>
      <c r="B5746" s="11">
        <v>1</v>
      </c>
      <c r="C5746" s="11">
        <v>836</v>
      </c>
      <c r="D5746" s="11">
        <v>391</v>
      </c>
    </row>
    <row r="5747" spans="1:4" x14ac:dyDescent="0.2">
      <c r="A5747" s="11">
        <v>92320</v>
      </c>
      <c r="B5747" s="11">
        <v>0</v>
      </c>
      <c r="C5747" s="11">
        <v>658</v>
      </c>
      <c r="D5747" s="11">
        <v>404</v>
      </c>
    </row>
    <row r="5748" spans="1:4" x14ac:dyDescent="0.2">
      <c r="A5748" s="11">
        <v>109985</v>
      </c>
      <c r="B5748" s="11">
        <v>0</v>
      </c>
      <c r="C5748" s="11">
        <v>7</v>
      </c>
      <c r="D5748" s="11">
        <v>1</v>
      </c>
    </row>
    <row r="5749" spans="1:4" x14ac:dyDescent="0.2">
      <c r="A5749" s="11">
        <v>110415</v>
      </c>
      <c r="B5749" s="11">
        <v>1</v>
      </c>
      <c r="C5749" s="11">
        <v>370</v>
      </c>
      <c r="D5749" s="11">
        <v>87</v>
      </c>
    </row>
    <row r="5750" spans="1:4" x14ac:dyDescent="0.2">
      <c r="A5750" s="11">
        <v>101325</v>
      </c>
      <c r="B5750" s="11">
        <v>0</v>
      </c>
      <c r="C5750" s="11">
        <v>660</v>
      </c>
      <c r="D5750" s="11">
        <v>411</v>
      </c>
    </row>
    <row r="5751" spans="1:4" x14ac:dyDescent="0.2">
      <c r="A5751" s="11">
        <v>133904</v>
      </c>
      <c r="B5751" s="11">
        <v>1</v>
      </c>
      <c r="C5751" s="11">
        <v>89</v>
      </c>
      <c r="D5751" s="11">
        <v>13</v>
      </c>
    </row>
    <row r="5752" spans="1:4" x14ac:dyDescent="0.2">
      <c r="A5752" s="11">
        <v>91357</v>
      </c>
      <c r="B5752" s="11">
        <v>0</v>
      </c>
      <c r="C5752" s="11">
        <v>653</v>
      </c>
      <c r="D5752" s="11">
        <v>633</v>
      </c>
    </row>
    <row r="5753" spans="1:4" x14ac:dyDescent="0.2">
      <c r="A5753" s="11">
        <v>92330</v>
      </c>
      <c r="B5753" s="11">
        <v>0</v>
      </c>
      <c r="C5753" s="11">
        <v>222</v>
      </c>
      <c r="D5753" s="11">
        <v>128</v>
      </c>
    </row>
    <row r="5754" spans="1:4" x14ac:dyDescent="0.2">
      <c r="A5754" s="11">
        <v>128409</v>
      </c>
      <c r="B5754" s="11">
        <v>1</v>
      </c>
      <c r="C5754" s="11">
        <v>289</v>
      </c>
      <c r="D5754" s="11">
        <v>147</v>
      </c>
    </row>
    <row r="5755" spans="1:4" x14ac:dyDescent="0.2">
      <c r="A5755" s="11">
        <v>124704</v>
      </c>
      <c r="B5755" s="11">
        <v>1</v>
      </c>
      <c r="C5755" s="11">
        <v>501</v>
      </c>
      <c r="D5755" s="11">
        <v>78</v>
      </c>
    </row>
    <row r="5756" spans="1:4" x14ac:dyDescent="0.2">
      <c r="A5756" s="11">
        <v>122252</v>
      </c>
      <c r="B5756" s="11">
        <v>1</v>
      </c>
      <c r="C5756" s="11">
        <v>718</v>
      </c>
      <c r="D5756" s="11">
        <v>453</v>
      </c>
    </row>
    <row r="5757" spans="1:4" x14ac:dyDescent="0.2">
      <c r="A5757" s="11">
        <v>85159</v>
      </c>
      <c r="B5757" s="11">
        <v>1</v>
      </c>
      <c r="C5757" s="11">
        <v>86</v>
      </c>
      <c r="D5757" s="11">
        <v>74</v>
      </c>
    </row>
    <row r="5758" spans="1:4" x14ac:dyDescent="0.2">
      <c r="A5758" s="11">
        <v>103604</v>
      </c>
      <c r="B5758" s="11">
        <v>0</v>
      </c>
      <c r="C5758" s="11">
        <v>170</v>
      </c>
      <c r="D5758" s="11">
        <v>66</v>
      </c>
    </row>
    <row r="5759" spans="1:4" x14ac:dyDescent="0.2">
      <c r="A5759" s="11">
        <v>27845</v>
      </c>
      <c r="B5759" s="11">
        <v>1</v>
      </c>
      <c r="C5759" s="11">
        <v>600</v>
      </c>
      <c r="D5759" s="11">
        <v>533</v>
      </c>
    </row>
    <row r="5760" spans="1:4" x14ac:dyDescent="0.2">
      <c r="A5760" s="11">
        <v>11666</v>
      </c>
      <c r="B5760" s="11">
        <v>1</v>
      </c>
      <c r="C5760" s="11">
        <v>952</v>
      </c>
      <c r="D5760" s="11">
        <v>895</v>
      </c>
    </row>
    <row r="5761" spans="1:4" x14ac:dyDescent="0.2">
      <c r="A5761" s="11">
        <v>127016</v>
      </c>
      <c r="B5761" s="11">
        <v>0</v>
      </c>
      <c r="C5761" s="11">
        <v>176</v>
      </c>
      <c r="D5761" s="11">
        <v>125</v>
      </c>
    </row>
    <row r="5762" spans="1:4" x14ac:dyDescent="0.2">
      <c r="A5762" s="11">
        <v>2046</v>
      </c>
      <c r="B5762" s="11">
        <v>0</v>
      </c>
      <c r="C5762" s="11">
        <v>728</v>
      </c>
      <c r="D5762" s="11">
        <v>727</v>
      </c>
    </row>
    <row r="5763" spans="1:4" x14ac:dyDescent="0.2">
      <c r="A5763" s="11">
        <v>66998</v>
      </c>
      <c r="B5763" s="11">
        <v>1</v>
      </c>
      <c r="C5763" s="11">
        <v>10</v>
      </c>
      <c r="D5763" s="11">
        <v>0</v>
      </c>
    </row>
    <row r="5764" spans="1:4" x14ac:dyDescent="0.2">
      <c r="A5764" s="11">
        <v>103626</v>
      </c>
      <c r="B5764" s="11">
        <v>0</v>
      </c>
      <c r="C5764" s="11">
        <v>132</v>
      </c>
      <c r="D5764" s="11">
        <v>128</v>
      </c>
    </row>
    <row r="5765" spans="1:4" x14ac:dyDescent="0.2">
      <c r="A5765" s="11">
        <v>103603</v>
      </c>
      <c r="B5765" s="11">
        <v>1</v>
      </c>
      <c r="C5765" s="11">
        <v>634</v>
      </c>
      <c r="D5765" s="11">
        <v>344</v>
      </c>
    </row>
    <row r="5766" spans="1:4" x14ac:dyDescent="0.2">
      <c r="A5766" s="11">
        <v>85156</v>
      </c>
      <c r="B5766" s="11">
        <v>0</v>
      </c>
      <c r="C5766" s="11">
        <v>53</v>
      </c>
      <c r="D5766" s="11">
        <v>16</v>
      </c>
    </row>
    <row r="5767" spans="1:4" x14ac:dyDescent="0.2">
      <c r="A5767" s="11">
        <v>8118</v>
      </c>
      <c r="B5767" s="11">
        <v>1</v>
      </c>
      <c r="C5767" s="11">
        <v>773</v>
      </c>
      <c r="D5767" s="11">
        <v>432</v>
      </c>
    </row>
    <row r="5768" spans="1:4" x14ac:dyDescent="0.2">
      <c r="A5768" s="11">
        <v>109984</v>
      </c>
      <c r="B5768" s="11">
        <v>0</v>
      </c>
      <c r="C5768" s="11">
        <v>819</v>
      </c>
      <c r="D5768" s="11">
        <v>786</v>
      </c>
    </row>
    <row r="5769" spans="1:4" x14ac:dyDescent="0.2">
      <c r="A5769" s="11">
        <v>92134</v>
      </c>
      <c r="B5769" s="11">
        <v>0</v>
      </c>
      <c r="C5769" s="11">
        <v>672</v>
      </c>
      <c r="D5769" s="11">
        <v>635</v>
      </c>
    </row>
    <row r="5770" spans="1:4" x14ac:dyDescent="0.2">
      <c r="A5770" s="11">
        <v>129420</v>
      </c>
      <c r="B5770" s="11">
        <v>0</v>
      </c>
      <c r="C5770" s="11">
        <v>208</v>
      </c>
      <c r="D5770" s="11">
        <v>59</v>
      </c>
    </row>
    <row r="5771" spans="1:4" x14ac:dyDescent="0.2">
      <c r="A5771" s="11">
        <v>111010</v>
      </c>
      <c r="B5771" s="11">
        <v>1</v>
      </c>
      <c r="C5771" s="11">
        <v>827</v>
      </c>
      <c r="D5771" s="11">
        <v>728</v>
      </c>
    </row>
    <row r="5772" spans="1:4" x14ac:dyDescent="0.2">
      <c r="A5772" s="11">
        <v>46771</v>
      </c>
      <c r="B5772" s="11">
        <v>0</v>
      </c>
      <c r="C5772" s="11">
        <v>293</v>
      </c>
      <c r="D5772" s="11">
        <v>188</v>
      </c>
    </row>
    <row r="5773" spans="1:4" x14ac:dyDescent="0.2">
      <c r="A5773" s="11">
        <v>88396</v>
      </c>
      <c r="B5773" s="11">
        <v>1</v>
      </c>
      <c r="C5773" s="11">
        <v>46</v>
      </c>
      <c r="D5773" s="11">
        <v>20</v>
      </c>
    </row>
    <row r="5774" spans="1:4" x14ac:dyDescent="0.2">
      <c r="A5774" s="11">
        <v>88188</v>
      </c>
      <c r="B5774" s="11">
        <v>1</v>
      </c>
      <c r="C5774" s="11">
        <v>975</v>
      </c>
      <c r="D5774" s="11">
        <v>432</v>
      </c>
    </row>
    <row r="5775" spans="1:4" x14ac:dyDescent="0.2">
      <c r="A5775" s="11">
        <v>129373</v>
      </c>
      <c r="B5775" s="11">
        <v>1</v>
      </c>
      <c r="C5775" s="11">
        <v>864</v>
      </c>
      <c r="D5775" s="11">
        <v>259</v>
      </c>
    </row>
    <row r="5776" spans="1:4" x14ac:dyDescent="0.2">
      <c r="A5776" s="11">
        <v>103625</v>
      </c>
      <c r="B5776" s="11">
        <v>0</v>
      </c>
      <c r="C5776" s="11">
        <v>631</v>
      </c>
      <c r="D5776" s="11">
        <v>226</v>
      </c>
    </row>
    <row r="5777" spans="1:4" x14ac:dyDescent="0.2">
      <c r="A5777" s="11">
        <v>109332</v>
      </c>
      <c r="B5777" s="11">
        <v>0</v>
      </c>
      <c r="C5777" s="11">
        <v>754</v>
      </c>
      <c r="D5777" s="11">
        <v>264</v>
      </c>
    </row>
    <row r="5778" spans="1:4" x14ac:dyDescent="0.2">
      <c r="A5778" s="11">
        <v>92327</v>
      </c>
      <c r="B5778" s="11">
        <v>1</v>
      </c>
      <c r="C5778" s="11">
        <v>965</v>
      </c>
      <c r="D5778" s="11">
        <v>439</v>
      </c>
    </row>
    <row r="5779" spans="1:4" x14ac:dyDescent="0.2">
      <c r="A5779" s="11">
        <v>80699</v>
      </c>
      <c r="B5779" s="11">
        <v>1</v>
      </c>
      <c r="C5779" s="11">
        <v>486</v>
      </c>
      <c r="D5779" s="11">
        <v>218</v>
      </c>
    </row>
    <row r="5780" spans="1:4" x14ac:dyDescent="0.2">
      <c r="A5780" s="11">
        <v>101043</v>
      </c>
      <c r="B5780" s="11">
        <v>1</v>
      </c>
      <c r="C5780" s="11">
        <v>836</v>
      </c>
      <c r="D5780" s="11">
        <v>571</v>
      </c>
    </row>
    <row r="5781" spans="1:4" x14ac:dyDescent="0.2">
      <c r="A5781" s="11">
        <v>46760</v>
      </c>
      <c r="B5781" s="11">
        <v>1</v>
      </c>
      <c r="C5781" s="11">
        <v>405</v>
      </c>
      <c r="D5781" s="11">
        <v>80</v>
      </c>
    </row>
    <row r="5782" spans="1:4" x14ac:dyDescent="0.2">
      <c r="A5782" s="11">
        <v>109966</v>
      </c>
      <c r="B5782" s="11">
        <v>1</v>
      </c>
      <c r="C5782" s="11">
        <v>128</v>
      </c>
      <c r="D5782" s="11">
        <v>125</v>
      </c>
    </row>
    <row r="5783" spans="1:4" x14ac:dyDescent="0.2">
      <c r="A5783" s="11">
        <v>128408</v>
      </c>
      <c r="B5783" s="11">
        <v>0</v>
      </c>
      <c r="C5783" s="11">
        <v>311</v>
      </c>
      <c r="D5783" s="11">
        <v>299</v>
      </c>
    </row>
    <row r="5784" spans="1:4" x14ac:dyDescent="0.2">
      <c r="A5784" s="11">
        <v>81128</v>
      </c>
      <c r="B5784" s="11">
        <v>0</v>
      </c>
      <c r="C5784" s="11">
        <v>502</v>
      </c>
      <c r="D5784" s="11">
        <v>149</v>
      </c>
    </row>
    <row r="5785" spans="1:4" x14ac:dyDescent="0.2">
      <c r="A5785" s="11">
        <v>45571</v>
      </c>
      <c r="B5785" s="11">
        <v>0</v>
      </c>
      <c r="C5785" s="11">
        <v>957</v>
      </c>
      <c r="D5785" s="11">
        <v>183</v>
      </c>
    </row>
    <row r="5786" spans="1:4" x14ac:dyDescent="0.2">
      <c r="A5786" s="11">
        <v>44612</v>
      </c>
      <c r="B5786" s="11">
        <v>0</v>
      </c>
      <c r="C5786" s="11">
        <v>883</v>
      </c>
      <c r="D5786" s="11">
        <v>551</v>
      </c>
    </row>
    <row r="5787" spans="1:4" x14ac:dyDescent="0.2">
      <c r="A5787" s="11">
        <v>124684</v>
      </c>
      <c r="B5787" s="11">
        <v>0</v>
      </c>
      <c r="C5787" s="11">
        <v>661</v>
      </c>
      <c r="D5787" s="11">
        <v>299</v>
      </c>
    </row>
    <row r="5788" spans="1:4" x14ac:dyDescent="0.2">
      <c r="A5788" s="11">
        <v>112365</v>
      </c>
      <c r="B5788" s="11">
        <v>0</v>
      </c>
      <c r="C5788" s="11">
        <v>236</v>
      </c>
      <c r="D5788" s="11">
        <v>66</v>
      </c>
    </row>
    <row r="5789" spans="1:4" x14ac:dyDescent="0.2">
      <c r="A5789" s="11">
        <v>41038</v>
      </c>
      <c r="B5789" s="11">
        <v>1</v>
      </c>
      <c r="C5789" s="11">
        <v>875</v>
      </c>
      <c r="D5789" s="11">
        <v>366</v>
      </c>
    </row>
    <row r="5790" spans="1:4" x14ac:dyDescent="0.2">
      <c r="A5790" s="11">
        <v>87761</v>
      </c>
      <c r="B5790" s="11">
        <v>0</v>
      </c>
      <c r="C5790" s="11">
        <v>78</v>
      </c>
      <c r="D5790" s="11">
        <v>30</v>
      </c>
    </row>
    <row r="5791" spans="1:4" x14ac:dyDescent="0.2">
      <c r="A5791" s="11">
        <v>106590</v>
      </c>
      <c r="B5791" s="11">
        <v>1</v>
      </c>
      <c r="C5791" s="11">
        <v>516</v>
      </c>
      <c r="D5791" s="11">
        <v>52</v>
      </c>
    </row>
    <row r="5792" spans="1:4" x14ac:dyDescent="0.2">
      <c r="A5792" s="11">
        <v>85734</v>
      </c>
      <c r="B5792" s="11">
        <v>1</v>
      </c>
      <c r="C5792" s="11">
        <v>903</v>
      </c>
      <c r="D5792" s="11">
        <v>523</v>
      </c>
    </row>
    <row r="5793" spans="1:4" x14ac:dyDescent="0.2">
      <c r="A5793" s="11">
        <v>122511</v>
      </c>
      <c r="B5793" s="11">
        <v>1</v>
      </c>
      <c r="C5793" s="11">
        <v>237</v>
      </c>
      <c r="D5793" s="11">
        <v>69</v>
      </c>
    </row>
    <row r="5794" spans="1:4" x14ac:dyDescent="0.2">
      <c r="A5794" s="11">
        <v>2335</v>
      </c>
      <c r="B5794" s="11">
        <v>0</v>
      </c>
      <c r="C5794" s="11">
        <v>845</v>
      </c>
      <c r="D5794" s="11">
        <v>531</v>
      </c>
    </row>
    <row r="5795" spans="1:4" x14ac:dyDescent="0.2">
      <c r="A5795" s="11">
        <v>2339</v>
      </c>
      <c r="B5795" s="11">
        <v>0</v>
      </c>
      <c r="C5795" s="11">
        <v>697</v>
      </c>
      <c r="D5795" s="11">
        <v>149</v>
      </c>
    </row>
    <row r="5796" spans="1:4" x14ac:dyDescent="0.2">
      <c r="A5796" s="11">
        <v>108468</v>
      </c>
      <c r="B5796" s="11">
        <v>1</v>
      </c>
      <c r="C5796" s="11">
        <v>39</v>
      </c>
      <c r="D5796" s="11">
        <v>3</v>
      </c>
    </row>
    <row r="5797" spans="1:4" x14ac:dyDescent="0.2">
      <c r="A5797" s="11">
        <v>3439</v>
      </c>
      <c r="B5797" s="11">
        <v>1</v>
      </c>
      <c r="C5797" s="11">
        <v>330</v>
      </c>
      <c r="D5797" s="11">
        <v>56</v>
      </c>
    </row>
    <row r="5798" spans="1:4" x14ac:dyDescent="0.2">
      <c r="A5798" s="11">
        <v>2044</v>
      </c>
      <c r="B5798" s="11">
        <v>0</v>
      </c>
      <c r="C5798" s="11">
        <v>47</v>
      </c>
      <c r="D5798" s="11">
        <v>35</v>
      </c>
    </row>
    <row r="5799" spans="1:4" x14ac:dyDescent="0.2">
      <c r="A5799" s="11">
        <v>188354</v>
      </c>
      <c r="B5799" s="11">
        <v>0</v>
      </c>
      <c r="C5799" s="11">
        <v>682</v>
      </c>
      <c r="D5799" s="11">
        <v>249</v>
      </c>
    </row>
    <row r="5800" spans="1:4" x14ac:dyDescent="0.2">
      <c r="A5800" s="11">
        <v>27848</v>
      </c>
      <c r="B5800" s="11">
        <v>1</v>
      </c>
      <c r="C5800" s="11">
        <v>908</v>
      </c>
      <c r="D5800" s="11">
        <v>497</v>
      </c>
    </row>
    <row r="5801" spans="1:4" x14ac:dyDescent="0.2">
      <c r="A5801" s="11">
        <v>45642</v>
      </c>
      <c r="B5801" s="11">
        <v>0</v>
      </c>
      <c r="C5801" s="11">
        <v>364</v>
      </c>
      <c r="D5801" s="11">
        <v>135</v>
      </c>
    </row>
    <row r="5802" spans="1:4" x14ac:dyDescent="0.2">
      <c r="A5802" s="11">
        <v>79815</v>
      </c>
      <c r="B5802" s="11">
        <v>0</v>
      </c>
      <c r="C5802" s="11">
        <v>92</v>
      </c>
      <c r="D5802" s="11">
        <v>43</v>
      </c>
    </row>
    <row r="5803" spans="1:4" x14ac:dyDescent="0.2">
      <c r="A5803" s="11">
        <v>87643</v>
      </c>
      <c r="B5803" s="11">
        <v>1</v>
      </c>
      <c r="C5803" s="11">
        <v>91</v>
      </c>
      <c r="D5803" s="11">
        <v>61</v>
      </c>
    </row>
    <row r="5804" spans="1:4" x14ac:dyDescent="0.2">
      <c r="A5804" s="11">
        <v>30501</v>
      </c>
      <c r="B5804" s="11">
        <v>0</v>
      </c>
      <c r="C5804" s="11">
        <v>187</v>
      </c>
      <c r="D5804" s="11">
        <v>146</v>
      </c>
    </row>
    <row r="5805" spans="1:4" x14ac:dyDescent="0.2">
      <c r="A5805" s="11">
        <v>118198</v>
      </c>
      <c r="B5805" s="11">
        <v>1</v>
      </c>
      <c r="C5805" s="11">
        <v>694</v>
      </c>
      <c r="D5805" s="11">
        <v>465</v>
      </c>
    </row>
    <row r="5806" spans="1:4" x14ac:dyDescent="0.2">
      <c r="A5806" s="11">
        <v>4891</v>
      </c>
      <c r="B5806" s="11">
        <v>1</v>
      </c>
      <c r="C5806" s="11">
        <v>212</v>
      </c>
      <c r="D5806" s="11">
        <v>40</v>
      </c>
    </row>
    <row r="5807" spans="1:4" x14ac:dyDescent="0.2">
      <c r="A5807" s="11">
        <v>23050</v>
      </c>
      <c r="B5807" s="11">
        <v>0</v>
      </c>
      <c r="C5807" s="11">
        <v>169</v>
      </c>
      <c r="D5807" s="11">
        <v>108</v>
      </c>
    </row>
    <row r="5808" spans="1:4" x14ac:dyDescent="0.2">
      <c r="A5808" s="11">
        <v>94612</v>
      </c>
      <c r="B5808" s="11">
        <v>1</v>
      </c>
      <c r="C5808" s="11">
        <v>447</v>
      </c>
      <c r="D5808" s="11">
        <v>168</v>
      </c>
    </row>
    <row r="5809" spans="1:4" x14ac:dyDescent="0.2">
      <c r="A5809" s="11">
        <v>109983</v>
      </c>
      <c r="B5809" s="11">
        <v>0</v>
      </c>
      <c r="C5809" s="11">
        <v>649</v>
      </c>
      <c r="D5809" s="11">
        <v>416</v>
      </c>
    </row>
    <row r="5810" spans="1:4" x14ac:dyDescent="0.2">
      <c r="A5810" s="11">
        <v>110854</v>
      </c>
      <c r="B5810" s="11">
        <v>1</v>
      </c>
      <c r="C5810" s="11">
        <v>17</v>
      </c>
      <c r="D5810" s="11">
        <v>0</v>
      </c>
    </row>
    <row r="5811" spans="1:4" x14ac:dyDescent="0.2">
      <c r="A5811" s="11">
        <v>110414</v>
      </c>
      <c r="B5811" s="11">
        <v>1</v>
      </c>
      <c r="C5811" s="11">
        <v>473</v>
      </c>
      <c r="D5811" s="11">
        <v>425</v>
      </c>
    </row>
    <row r="5812" spans="1:4" x14ac:dyDescent="0.2">
      <c r="A5812" s="11">
        <v>103631</v>
      </c>
      <c r="B5812" s="11">
        <v>1</v>
      </c>
      <c r="C5812" s="11">
        <v>302</v>
      </c>
      <c r="D5812" s="11">
        <v>296</v>
      </c>
    </row>
    <row r="5813" spans="1:4" x14ac:dyDescent="0.2">
      <c r="A5813" s="11">
        <v>111009</v>
      </c>
      <c r="B5813" s="11">
        <v>0</v>
      </c>
      <c r="C5813" s="11">
        <v>371</v>
      </c>
      <c r="D5813" s="11">
        <v>276</v>
      </c>
    </row>
    <row r="5814" spans="1:4" x14ac:dyDescent="0.2">
      <c r="A5814" s="11">
        <v>109213</v>
      </c>
      <c r="B5814" s="11">
        <v>0</v>
      </c>
      <c r="C5814" s="11">
        <v>847</v>
      </c>
      <c r="D5814" s="11">
        <v>577</v>
      </c>
    </row>
    <row r="5815" spans="1:4" x14ac:dyDescent="0.2">
      <c r="A5815" s="11">
        <v>103847</v>
      </c>
      <c r="B5815" s="11">
        <v>0</v>
      </c>
      <c r="C5815" s="11">
        <v>480</v>
      </c>
      <c r="D5815" s="11">
        <v>389</v>
      </c>
    </row>
    <row r="5816" spans="1:4" x14ac:dyDescent="0.2">
      <c r="A5816" s="11">
        <v>96156</v>
      </c>
      <c r="B5816" s="11">
        <v>1</v>
      </c>
      <c r="C5816" s="11">
        <v>468</v>
      </c>
      <c r="D5816" s="11">
        <v>105</v>
      </c>
    </row>
    <row r="5817" spans="1:4" x14ac:dyDescent="0.2">
      <c r="A5817" s="11">
        <v>4887</v>
      </c>
      <c r="B5817" s="11">
        <v>0</v>
      </c>
      <c r="C5817" s="11">
        <v>476</v>
      </c>
      <c r="D5817" s="11">
        <v>115</v>
      </c>
    </row>
    <row r="5818" spans="1:4" x14ac:dyDescent="0.2">
      <c r="A5818" s="11">
        <v>92146</v>
      </c>
      <c r="B5818" s="11">
        <v>0</v>
      </c>
      <c r="C5818" s="11">
        <v>789</v>
      </c>
      <c r="D5818" s="11">
        <v>55</v>
      </c>
    </row>
    <row r="5819" spans="1:4" x14ac:dyDescent="0.2">
      <c r="A5819" s="11">
        <v>122248</v>
      </c>
      <c r="B5819" s="11">
        <v>1</v>
      </c>
      <c r="C5819" s="11">
        <v>801</v>
      </c>
      <c r="D5819" s="11">
        <v>468</v>
      </c>
    </row>
    <row r="5820" spans="1:4" x14ac:dyDescent="0.2">
      <c r="A5820" s="11">
        <v>122251</v>
      </c>
      <c r="B5820" s="11">
        <v>1</v>
      </c>
      <c r="C5820" s="11">
        <v>438</v>
      </c>
      <c r="D5820" s="11">
        <v>150</v>
      </c>
    </row>
    <row r="5821" spans="1:4" x14ac:dyDescent="0.2">
      <c r="A5821" s="11">
        <v>103638</v>
      </c>
      <c r="B5821" s="11">
        <v>1</v>
      </c>
      <c r="C5821" s="11">
        <v>734</v>
      </c>
      <c r="D5821" s="11">
        <v>294</v>
      </c>
    </row>
    <row r="5822" spans="1:4" x14ac:dyDescent="0.2">
      <c r="A5822" s="11">
        <v>111655</v>
      </c>
      <c r="B5822" s="11">
        <v>1</v>
      </c>
      <c r="C5822" s="11">
        <v>920</v>
      </c>
      <c r="D5822" s="11">
        <v>499</v>
      </c>
    </row>
    <row r="5823" spans="1:4" x14ac:dyDescent="0.2">
      <c r="A5823" s="11">
        <v>84201</v>
      </c>
      <c r="B5823" s="11">
        <v>0</v>
      </c>
      <c r="C5823" s="11">
        <v>270</v>
      </c>
      <c r="D5823" s="11">
        <v>24</v>
      </c>
    </row>
    <row r="5824" spans="1:4" x14ac:dyDescent="0.2">
      <c r="A5824" s="11">
        <v>80697</v>
      </c>
      <c r="B5824" s="11">
        <v>1</v>
      </c>
      <c r="C5824" s="11">
        <v>29</v>
      </c>
      <c r="D5824" s="11">
        <v>2</v>
      </c>
    </row>
    <row r="5825" spans="1:4" x14ac:dyDescent="0.2">
      <c r="A5825" s="11">
        <v>117394</v>
      </c>
      <c r="B5825" s="11">
        <v>0</v>
      </c>
      <c r="C5825" s="11">
        <v>847</v>
      </c>
      <c r="D5825" s="11">
        <v>250</v>
      </c>
    </row>
    <row r="5826" spans="1:4" x14ac:dyDescent="0.2">
      <c r="A5826" s="11">
        <v>103636</v>
      </c>
      <c r="B5826" s="11">
        <v>0</v>
      </c>
      <c r="C5826" s="11">
        <v>935</v>
      </c>
      <c r="D5826" s="11">
        <v>222</v>
      </c>
    </row>
    <row r="5827" spans="1:4" x14ac:dyDescent="0.2">
      <c r="A5827" s="11">
        <v>67001</v>
      </c>
      <c r="B5827" s="11">
        <v>0</v>
      </c>
      <c r="C5827" s="11">
        <v>383</v>
      </c>
      <c r="D5827" s="11">
        <v>379</v>
      </c>
    </row>
    <row r="5828" spans="1:4" x14ac:dyDescent="0.2">
      <c r="A5828" s="11">
        <v>2148</v>
      </c>
      <c r="B5828" s="11">
        <v>1</v>
      </c>
      <c r="C5828" s="11">
        <v>967</v>
      </c>
      <c r="D5828" s="11">
        <v>567</v>
      </c>
    </row>
    <row r="5829" spans="1:4" x14ac:dyDescent="0.2">
      <c r="A5829" s="11">
        <v>111672</v>
      </c>
      <c r="B5829" s="11">
        <v>0</v>
      </c>
      <c r="C5829" s="11">
        <v>846</v>
      </c>
      <c r="D5829" s="11">
        <v>751</v>
      </c>
    </row>
    <row r="5830" spans="1:4" x14ac:dyDescent="0.2">
      <c r="A5830" s="11">
        <v>80696</v>
      </c>
      <c r="B5830" s="11">
        <v>1</v>
      </c>
      <c r="C5830" s="11">
        <v>35</v>
      </c>
      <c r="D5830" s="11">
        <v>19</v>
      </c>
    </row>
    <row r="5831" spans="1:4" x14ac:dyDescent="0.2">
      <c r="A5831" s="11">
        <v>96853</v>
      </c>
      <c r="B5831" s="11">
        <v>1</v>
      </c>
      <c r="C5831" s="11">
        <v>508</v>
      </c>
      <c r="D5831" s="11">
        <v>49</v>
      </c>
    </row>
    <row r="5832" spans="1:4" x14ac:dyDescent="0.2">
      <c r="A5832" s="11">
        <v>117388</v>
      </c>
      <c r="B5832" s="11">
        <v>1</v>
      </c>
      <c r="C5832" s="11">
        <v>413</v>
      </c>
      <c r="D5832" s="11">
        <v>82</v>
      </c>
    </row>
    <row r="5833" spans="1:4" x14ac:dyDescent="0.2">
      <c r="A5833" s="11">
        <v>109971</v>
      </c>
      <c r="B5833" s="11">
        <v>0</v>
      </c>
      <c r="C5833" s="11">
        <v>347</v>
      </c>
      <c r="D5833" s="11">
        <v>214</v>
      </c>
    </row>
    <row r="5834" spans="1:4" x14ac:dyDescent="0.2">
      <c r="A5834" s="11">
        <v>122247</v>
      </c>
      <c r="B5834" s="11">
        <v>0</v>
      </c>
      <c r="C5834" s="11">
        <v>457</v>
      </c>
      <c r="D5834" s="11">
        <v>400</v>
      </c>
    </row>
    <row r="5835" spans="1:4" x14ac:dyDescent="0.2">
      <c r="A5835" s="11">
        <v>103635</v>
      </c>
      <c r="B5835" s="11">
        <v>1</v>
      </c>
      <c r="C5835" s="11">
        <v>971</v>
      </c>
      <c r="D5835" s="11">
        <v>284</v>
      </c>
    </row>
    <row r="5836" spans="1:4" x14ac:dyDescent="0.2">
      <c r="A5836" s="11">
        <v>122295</v>
      </c>
      <c r="B5836" s="11">
        <v>0</v>
      </c>
      <c r="C5836" s="11">
        <v>499</v>
      </c>
      <c r="D5836" s="11">
        <v>409</v>
      </c>
    </row>
    <row r="5837" spans="1:4" x14ac:dyDescent="0.2">
      <c r="A5837" s="11">
        <v>118351</v>
      </c>
      <c r="B5837" s="11">
        <v>1</v>
      </c>
      <c r="C5837" s="11">
        <v>929</v>
      </c>
      <c r="D5837" s="11">
        <v>841</v>
      </c>
    </row>
    <row r="5838" spans="1:4" x14ac:dyDescent="0.2">
      <c r="A5838" s="11">
        <v>91624</v>
      </c>
      <c r="B5838" s="11">
        <v>1</v>
      </c>
      <c r="C5838" s="11">
        <v>963</v>
      </c>
      <c r="D5838" s="11">
        <v>355</v>
      </c>
    </row>
    <row r="5839" spans="1:4" x14ac:dyDescent="0.2">
      <c r="A5839" s="11">
        <v>27765</v>
      </c>
      <c r="B5839" s="11">
        <v>0</v>
      </c>
      <c r="C5839" s="11">
        <v>908</v>
      </c>
      <c r="D5839" s="11">
        <v>216</v>
      </c>
    </row>
    <row r="5840" spans="1:4" x14ac:dyDescent="0.2">
      <c r="A5840" s="11">
        <v>26313</v>
      </c>
      <c r="B5840" s="11">
        <v>0</v>
      </c>
      <c r="C5840" s="11">
        <v>89</v>
      </c>
      <c r="D5840" s="11">
        <v>59</v>
      </c>
    </row>
    <row r="5841" spans="1:4" x14ac:dyDescent="0.2">
      <c r="A5841" s="11">
        <v>26314</v>
      </c>
      <c r="B5841" s="11">
        <v>1</v>
      </c>
      <c r="C5841" s="11">
        <v>770</v>
      </c>
      <c r="D5841" s="11">
        <v>330</v>
      </c>
    </row>
    <row r="5842" spans="1:4" x14ac:dyDescent="0.2">
      <c r="A5842" s="11">
        <v>91626</v>
      </c>
      <c r="B5842" s="11">
        <v>0</v>
      </c>
      <c r="C5842" s="11">
        <v>447</v>
      </c>
      <c r="D5842" s="11">
        <v>365</v>
      </c>
    </row>
    <row r="5843" spans="1:4" x14ac:dyDescent="0.2">
      <c r="A5843" s="11">
        <v>112264</v>
      </c>
      <c r="B5843" s="11">
        <v>0</v>
      </c>
      <c r="C5843" s="11">
        <v>474</v>
      </c>
      <c r="D5843" s="11">
        <v>216</v>
      </c>
    </row>
    <row r="5844" spans="1:4" x14ac:dyDescent="0.2">
      <c r="A5844" s="11">
        <v>27764</v>
      </c>
      <c r="B5844" s="11">
        <v>0</v>
      </c>
      <c r="C5844" s="11">
        <v>819</v>
      </c>
      <c r="D5844" s="11">
        <v>178</v>
      </c>
    </row>
    <row r="5845" spans="1:4" x14ac:dyDescent="0.2">
      <c r="A5845" s="11">
        <v>92653</v>
      </c>
      <c r="B5845" s="11">
        <v>0</v>
      </c>
      <c r="C5845" s="11">
        <v>45</v>
      </c>
      <c r="D5845" s="11">
        <v>42</v>
      </c>
    </row>
    <row r="5846" spans="1:4" x14ac:dyDescent="0.2">
      <c r="A5846" s="11">
        <v>117990</v>
      </c>
      <c r="B5846" s="11">
        <v>1</v>
      </c>
      <c r="C5846" s="11">
        <v>474</v>
      </c>
      <c r="D5846" s="11">
        <v>385</v>
      </c>
    </row>
    <row r="5847" spans="1:4" x14ac:dyDescent="0.2">
      <c r="A5847" s="11">
        <v>92651</v>
      </c>
      <c r="B5847" s="11">
        <v>1</v>
      </c>
      <c r="C5847" s="11">
        <v>378</v>
      </c>
      <c r="D5847" s="11">
        <v>47</v>
      </c>
    </row>
    <row r="5848" spans="1:4" x14ac:dyDescent="0.2">
      <c r="A5848" s="11">
        <v>104143</v>
      </c>
      <c r="B5848" s="11">
        <v>0</v>
      </c>
      <c r="C5848" s="11">
        <v>890</v>
      </c>
      <c r="D5848" s="11">
        <v>172</v>
      </c>
    </row>
    <row r="5849" spans="1:4" x14ac:dyDescent="0.2">
      <c r="A5849" s="11">
        <v>48641</v>
      </c>
      <c r="B5849" s="11">
        <v>1</v>
      </c>
      <c r="C5849" s="11">
        <v>638</v>
      </c>
      <c r="D5849" s="11">
        <v>371</v>
      </c>
    </row>
    <row r="5850" spans="1:4" x14ac:dyDescent="0.2">
      <c r="A5850" s="11">
        <v>47543</v>
      </c>
      <c r="B5850" s="11">
        <v>1</v>
      </c>
      <c r="C5850" s="11">
        <v>263</v>
      </c>
      <c r="D5850" s="11">
        <v>62</v>
      </c>
    </row>
    <row r="5851" spans="1:4" x14ac:dyDescent="0.2">
      <c r="A5851" s="11">
        <v>117045</v>
      </c>
      <c r="B5851" s="11">
        <v>0</v>
      </c>
      <c r="C5851" s="11">
        <v>437</v>
      </c>
      <c r="D5851" s="11">
        <v>402</v>
      </c>
    </row>
    <row r="5852" spans="1:4" x14ac:dyDescent="0.2">
      <c r="A5852" s="11">
        <v>109276</v>
      </c>
      <c r="B5852" s="11">
        <v>0</v>
      </c>
      <c r="C5852" s="11">
        <v>588</v>
      </c>
      <c r="D5852" s="11">
        <v>79</v>
      </c>
    </row>
    <row r="5853" spans="1:4" x14ac:dyDescent="0.2">
      <c r="A5853" s="11">
        <v>117040</v>
      </c>
      <c r="B5853" s="11">
        <v>0</v>
      </c>
      <c r="C5853" s="11">
        <v>179</v>
      </c>
      <c r="D5853" s="11">
        <v>140</v>
      </c>
    </row>
    <row r="5854" spans="1:4" x14ac:dyDescent="0.2">
      <c r="A5854" s="11">
        <v>108485</v>
      </c>
      <c r="B5854" s="11">
        <v>1</v>
      </c>
      <c r="C5854" s="11">
        <v>545</v>
      </c>
      <c r="D5854" s="11">
        <v>5</v>
      </c>
    </row>
    <row r="5855" spans="1:4" x14ac:dyDescent="0.2">
      <c r="A5855" s="11">
        <v>80095</v>
      </c>
      <c r="B5855" s="11">
        <v>0</v>
      </c>
      <c r="C5855" s="11">
        <v>719</v>
      </c>
      <c r="D5855" s="11">
        <v>704</v>
      </c>
    </row>
    <row r="5856" spans="1:4" x14ac:dyDescent="0.2">
      <c r="A5856" s="11">
        <v>117044</v>
      </c>
      <c r="B5856" s="11">
        <v>0</v>
      </c>
      <c r="C5856" s="11">
        <v>911</v>
      </c>
      <c r="D5856" s="11">
        <v>317</v>
      </c>
    </row>
    <row r="5857" spans="1:4" x14ac:dyDescent="0.2">
      <c r="A5857" s="11">
        <v>69279</v>
      </c>
      <c r="B5857" s="11">
        <v>1</v>
      </c>
      <c r="C5857" s="11">
        <v>198</v>
      </c>
      <c r="D5857" s="11">
        <v>20</v>
      </c>
    </row>
    <row r="5858" spans="1:4" x14ac:dyDescent="0.2">
      <c r="A5858" s="11">
        <v>48642</v>
      </c>
      <c r="B5858" s="11">
        <v>0</v>
      </c>
      <c r="C5858" s="11">
        <v>444</v>
      </c>
      <c r="D5858" s="11">
        <v>242</v>
      </c>
    </row>
    <row r="5859" spans="1:4" x14ac:dyDescent="0.2">
      <c r="A5859" s="11">
        <v>117569</v>
      </c>
      <c r="B5859" s="11">
        <v>1</v>
      </c>
      <c r="C5859" s="11">
        <v>691</v>
      </c>
      <c r="D5859" s="11">
        <v>539</v>
      </c>
    </row>
    <row r="5860" spans="1:4" x14ac:dyDescent="0.2">
      <c r="A5860" s="11">
        <v>83590</v>
      </c>
      <c r="B5860" s="11">
        <v>0</v>
      </c>
      <c r="C5860" s="11">
        <v>8</v>
      </c>
      <c r="D5860" s="11">
        <v>0</v>
      </c>
    </row>
    <row r="5861" spans="1:4" x14ac:dyDescent="0.2">
      <c r="A5861" s="11">
        <v>117566</v>
      </c>
      <c r="B5861" s="11">
        <v>0</v>
      </c>
      <c r="C5861" s="11">
        <v>701</v>
      </c>
      <c r="D5861" s="11">
        <v>663</v>
      </c>
    </row>
    <row r="5862" spans="1:4" x14ac:dyDescent="0.2">
      <c r="A5862" s="11">
        <v>116391</v>
      </c>
      <c r="B5862" s="11">
        <v>1</v>
      </c>
      <c r="C5862" s="11">
        <v>666</v>
      </c>
      <c r="D5862" s="11">
        <v>375</v>
      </c>
    </row>
    <row r="5863" spans="1:4" x14ac:dyDescent="0.2">
      <c r="A5863" s="11">
        <v>47388</v>
      </c>
      <c r="B5863" s="11">
        <v>1</v>
      </c>
      <c r="C5863" s="11">
        <v>342</v>
      </c>
      <c r="D5863" s="11">
        <v>101</v>
      </c>
    </row>
    <row r="5864" spans="1:4" x14ac:dyDescent="0.2">
      <c r="A5864" s="11">
        <v>117567</v>
      </c>
      <c r="B5864" s="11">
        <v>0</v>
      </c>
      <c r="C5864" s="11">
        <v>874</v>
      </c>
      <c r="D5864" s="11">
        <v>807</v>
      </c>
    </row>
    <row r="5865" spans="1:4" x14ac:dyDescent="0.2">
      <c r="A5865" s="11">
        <v>104319</v>
      </c>
      <c r="B5865" s="11">
        <v>0</v>
      </c>
      <c r="C5865" s="11">
        <v>543</v>
      </c>
      <c r="D5865" s="11">
        <v>73</v>
      </c>
    </row>
    <row r="5866" spans="1:4" x14ac:dyDescent="0.2">
      <c r="A5866" s="11">
        <v>120399</v>
      </c>
      <c r="B5866" s="11">
        <v>0</v>
      </c>
      <c r="C5866" s="11">
        <v>154</v>
      </c>
      <c r="D5866" s="11">
        <v>100</v>
      </c>
    </row>
    <row r="5867" spans="1:4" x14ac:dyDescent="0.2">
      <c r="A5867" s="11">
        <v>47389</v>
      </c>
      <c r="B5867" s="11">
        <v>0</v>
      </c>
      <c r="C5867" s="11">
        <v>897</v>
      </c>
      <c r="D5867" s="11">
        <v>282</v>
      </c>
    </row>
    <row r="5868" spans="1:4" x14ac:dyDescent="0.2">
      <c r="A5868" s="11">
        <v>47384</v>
      </c>
      <c r="B5868" s="11">
        <v>1</v>
      </c>
      <c r="C5868" s="11">
        <v>671</v>
      </c>
      <c r="D5868" s="11">
        <v>652</v>
      </c>
    </row>
    <row r="5869" spans="1:4" x14ac:dyDescent="0.2">
      <c r="A5869" s="11">
        <v>117568</v>
      </c>
      <c r="B5869" s="11">
        <v>1</v>
      </c>
      <c r="C5869" s="11">
        <v>806</v>
      </c>
      <c r="D5869" s="11">
        <v>143</v>
      </c>
    </row>
    <row r="5870" spans="1:4" x14ac:dyDescent="0.2">
      <c r="A5870" s="11">
        <v>80233</v>
      </c>
      <c r="B5870" s="11">
        <v>1</v>
      </c>
      <c r="C5870" s="11">
        <v>879</v>
      </c>
      <c r="D5870" s="11">
        <v>345</v>
      </c>
    </row>
    <row r="5871" spans="1:4" x14ac:dyDescent="0.2">
      <c r="A5871" s="11">
        <v>120396</v>
      </c>
      <c r="B5871" s="11">
        <v>0</v>
      </c>
      <c r="C5871" s="11">
        <v>291</v>
      </c>
      <c r="D5871" s="11">
        <v>69</v>
      </c>
    </row>
    <row r="5872" spans="1:4" x14ac:dyDescent="0.2">
      <c r="A5872" s="11">
        <v>47386</v>
      </c>
      <c r="B5872" s="11">
        <v>0</v>
      </c>
      <c r="C5872" s="11">
        <v>924</v>
      </c>
      <c r="D5872" s="11">
        <v>810</v>
      </c>
    </row>
    <row r="5873" spans="1:4" x14ac:dyDescent="0.2">
      <c r="A5873" s="11">
        <v>110294</v>
      </c>
      <c r="B5873" s="11">
        <v>1</v>
      </c>
      <c r="C5873" s="11">
        <v>337</v>
      </c>
      <c r="D5873" s="11">
        <v>180</v>
      </c>
    </row>
    <row r="5874" spans="1:4" x14ac:dyDescent="0.2">
      <c r="A5874" s="11">
        <v>47374</v>
      </c>
      <c r="B5874" s="11">
        <v>0</v>
      </c>
      <c r="C5874" s="11">
        <v>773</v>
      </c>
      <c r="D5874" s="11">
        <v>175</v>
      </c>
    </row>
    <row r="5875" spans="1:4" x14ac:dyDescent="0.2">
      <c r="A5875" s="11">
        <v>115586</v>
      </c>
      <c r="B5875" s="11">
        <v>1</v>
      </c>
      <c r="C5875" s="11">
        <v>506</v>
      </c>
      <c r="D5875" s="11">
        <v>473</v>
      </c>
    </row>
    <row r="5876" spans="1:4" x14ac:dyDescent="0.2">
      <c r="A5876" s="11">
        <v>112736</v>
      </c>
      <c r="B5876" s="11">
        <v>1</v>
      </c>
      <c r="C5876" s="11">
        <v>727</v>
      </c>
      <c r="D5876" s="11">
        <v>226</v>
      </c>
    </row>
    <row r="5877" spans="1:4" x14ac:dyDescent="0.2">
      <c r="A5877" s="11">
        <v>80234</v>
      </c>
      <c r="B5877" s="11">
        <v>1</v>
      </c>
      <c r="C5877" s="11">
        <v>286</v>
      </c>
      <c r="D5877" s="11">
        <v>139</v>
      </c>
    </row>
    <row r="5878" spans="1:4" x14ac:dyDescent="0.2">
      <c r="A5878" s="11">
        <v>92426</v>
      </c>
      <c r="B5878" s="11">
        <v>0</v>
      </c>
      <c r="C5878" s="11">
        <v>295</v>
      </c>
      <c r="D5878" s="11">
        <v>177</v>
      </c>
    </row>
    <row r="5879" spans="1:4" x14ac:dyDescent="0.2">
      <c r="A5879" s="11">
        <v>92429</v>
      </c>
      <c r="B5879" s="11">
        <v>1</v>
      </c>
      <c r="C5879" s="11">
        <v>12</v>
      </c>
      <c r="D5879" s="11">
        <v>6</v>
      </c>
    </row>
    <row r="5880" spans="1:4" x14ac:dyDescent="0.2">
      <c r="A5880" s="11">
        <v>117572</v>
      </c>
      <c r="B5880" s="11">
        <v>0</v>
      </c>
      <c r="C5880" s="11">
        <v>390</v>
      </c>
      <c r="D5880" s="11">
        <v>124</v>
      </c>
    </row>
    <row r="5881" spans="1:4" x14ac:dyDescent="0.2">
      <c r="A5881" s="11">
        <v>110982</v>
      </c>
      <c r="B5881" s="11">
        <v>1</v>
      </c>
      <c r="C5881" s="11">
        <v>737</v>
      </c>
      <c r="D5881" s="11">
        <v>521</v>
      </c>
    </row>
    <row r="5882" spans="1:4" x14ac:dyDescent="0.2">
      <c r="A5882" s="11">
        <v>92442</v>
      </c>
      <c r="B5882" s="11">
        <v>1</v>
      </c>
      <c r="C5882" s="11">
        <v>12</v>
      </c>
      <c r="D5882" s="11">
        <v>10</v>
      </c>
    </row>
    <row r="5883" spans="1:4" x14ac:dyDescent="0.2">
      <c r="A5883" s="11">
        <v>83591</v>
      </c>
      <c r="B5883" s="11">
        <v>1</v>
      </c>
      <c r="C5883" s="11">
        <v>686</v>
      </c>
      <c r="D5883" s="11">
        <v>660</v>
      </c>
    </row>
    <row r="5884" spans="1:4" x14ac:dyDescent="0.2">
      <c r="A5884" s="11">
        <v>104318</v>
      </c>
      <c r="B5884" s="11">
        <v>0</v>
      </c>
      <c r="C5884" s="11">
        <v>458</v>
      </c>
      <c r="D5884" s="11">
        <v>72</v>
      </c>
    </row>
    <row r="5885" spans="1:4" x14ac:dyDescent="0.2">
      <c r="A5885" s="11">
        <v>112740</v>
      </c>
      <c r="B5885" s="11">
        <v>0</v>
      </c>
      <c r="C5885" s="11">
        <v>30</v>
      </c>
      <c r="D5885" s="11">
        <v>16</v>
      </c>
    </row>
    <row r="5886" spans="1:4" x14ac:dyDescent="0.2">
      <c r="A5886" s="11">
        <v>117570</v>
      </c>
      <c r="B5886" s="11">
        <v>0</v>
      </c>
      <c r="C5886" s="11">
        <v>621</v>
      </c>
      <c r="D5886" s="11">
        <v>475</v>
      </c>
    </row>
    <row r="5887" spans="1:4" x14ac:dyDescent="0.2">
      <c r="A5887" s="11">
        <v>115584</v>
      </c>
      <c r="B5887" s="11">
        <v>0</v>
      </c>
      <c r="C5887" s="11">
        <v>746</v>
      </c>
      <c r="D5887" s="11">
        <v>513</v>
      </c>
    </row>
    <row r="5888" spans="1:4" x14ac:dyDescent="0.2">
      <c r="A5888" s="11">
        <v>47629</v>
      </c>
      <c r="B5888" s="11">
        <v>1</v>
      </c>
      <c r="C5888" s="11">
        <v>520</v>
      </c>
      <c r="D5888" s="11">
        <v>149</v>
      </c>
    </row>
    <row r="5889" spans="1:4" x14ac:dyDescent="0.2">
      <c r="A5889" s="11">
        <v>116389</v>
      </c>
      <c r="B5889" s="11">
        <v>1</v>
      </c>
      <c r="C5889" s="11">
        <v>904</v>
      </c>
      <c r="D5889" s="11">
        <v>440</v>
      </c>
    </row>
    <row r="5890" spans="1:4" x14ac:dyDescent="0.2">
      <c r="A5890" s="11">
        <v>117573</v>
      </c>
      <c r="B5890" s="11">
        <v>0</v>
      </c>
      <c r="C5890" s="11">
        <v>420</v>
      </c>
      <c r="D5890" s="11">
        <v>299</v>
      </c>
    </row>
    <row r="5891" spans="1:4" x14ac:dyDescent="0.2">
      <c r="A5891" s="11">
        <v>47638</v>
      </c>
      <c r="B5891" s="11">
        <v>0</v>
      </c>
      <c r="C5891" s="11">
        <v>236</v>
      </c>
      <c r="D5891" s="11">
        <v>197</v>
      </c>
    </row>
    <row r="5892" spans="1:4" x14ac:dyDescent="0.2">
      <c r="A5892" s="11">
        <v>110219</v>
      </c>
      <c r="B5892" s="11">
        <v>1</v>
      </c>
      <c r="C5892" s="11">
        <v>284</v>
      </c>
      <c r="D5892" s="11">
        <v>159</v>
      </c>
    </row>
    <row r="5893" spans="1:4" x14ac:dyDescent="0.2">
      <c r="A5893" s="11">
        <v>116851</v>
      </c>
      <c r="B5893" s="11">
        <v>0</v>
      </c>
      <c r="C5893" s="11">
        <v>960</v>
      </c>
      <c r="D5893" s="11">
        <v>2</v>
      </c>
    </row>
    <row r="5894" spans="1:4" x14ac:dyDescent="0.2">
      <c r="A5894" s="11">
        <v>122737</v>
      </c>
      <c r="B5894" s="11">
        <v>0</v>
      </c>
      <c r="C5894" s="11">
        <v>916</v>
      </c>
      <c r="D5894" s="11">
        <v>366</v>
      </c>
    </row>
    <row r="5895" spans="1:4" x14ac:dyDescent="0.2">
      <c r="A5895" s="11">
        <v>110226</v>
      </c>
      <c r="B5895" s="11">
        <v>0</v>
      </c>
      <c r="C5895" s="11">
        <v>356</v>
      </c>
      <c r="D5895" s="11">
        <v>88</v>
      </c>
    </row>
    <row r="5896" spans="1:4" x14ac:dyDescent="0.2">
      <c r="A5896" s="11">
        <v>115773</v>
      </c>
      <c r="B5896" s="11">
        <v>0</v>
      </c>
      <c r="C5896" s="11">
        <v>651</v>
      </c>
      <c r="D5896" s="11">
        <v>250</v>
      </c>
    </row>
    <row r="5897" spans="1:4" x14ac:dyDescent="0.2">
      <c r="A5897" s="11">
        <v>109580</v>
      </c>
      <c r="B5897" s="11">
        <v>1</v>
      </c>
      <c r="C5897" s="11">
        <v>98</v>
      </c>
      <c r="D5897" s="11">
        <v>6</v>
      </c>
    </row>
    <row r="5898" spans="1:4" x14ac:dyDescent="0.2">
      <c r="A5898" s="11">
        <v>114255</v>
      </c>
      <c r="B5898" s="11">
        <v>0</v>
      </c>
      <c r="C5898" s="11">
        <v>494</v>
      </c>
      <c r="D5898" s="11">
        <v>107</v>
      </c>
    </row>
    <row r="5899" spans="1:4" x14ac:dyDescent="0.2">
      <c r="A5899" s="11">
        <v>122745</v>
      </c>
      <c r="B5899" s="11">
        <v>1</v>
      </c>
      <c r="C5899" s="11">
        <v>300</v>
      </c>
      <c r="D5899" s="11">
        <v>176</v>
      </c>
    </row>
    <row r="5900" spans="1:4" x14ac:dyDescent="0.2">
      <c r="A5900" s="11">
        <v>116873</v>
      </c>
      <c r="B5900" s="11">
        <v>1</v>
      </c>
      <c r="C5900" s="11">
        <v>867</v>
      </c>
      <c r="D5900" s="11">
        <v>282</v>
      </c>
    </row>
    <row r="5901" spans="1:4" x14ac:dyDescent="0.2">
      <c r="A5901" s="11">
        <v>110228</v>
      </c>
      <c r="B5901" s="11">
        <v>1</v>
      </c>
      <c r="C5901" s="11">
        <v>346</v>
      </c>
      <c r="D5901" s="11">
        <v>142</v>
      </c>
    </row>
  </sheetData>
  <autoFilter ref="A1:D1" xr:uid="{00000000-0001-0000-0200-000000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5901"/>
  <sheetViews>
    <sheetView workbookViewId="0">
      <selection activeCell="B2" sqref="B2"/>
    </sheetView>
  </sheetViews>
  <sheetFormatPr baseColWidth="10" defaultColWidth="12.6640625" defaultRowHeight="13" x14ac:dyDescent="0.15"/>
  <cols>
    <col min="1" max="1" width="8.6640625" bestFit="1" customWidth="1"/>
    <col min="2" max="2" width="10.33203125" bestFit="1" customWidth="1"/>
    <col min="3" max="3" width="15.1640625" style="7" bestFit="1" customWidth="1"/>
    <col min="4" max="4" width="7.33203125" style="7" bestFit="1" customWidth="1"/>
  </cols>
  <sheetData>
    <row r="1" spans="1:6" ht="18" x14ac:dyDescent="0.2">
      <c r="A1" s="9" t="s">
        <v>658</v>
      </c>
      <c r="B1" s="9" t="s">
        <v>659</v>
      </c>
      <c r="C1" s="8" t="s">
        <v>650</v>
      </c>
      <c r="D1" s="8" t="s">
        <v>660</v>
      </c>
      <c r="E1" s="5"/>
      <c r="F1" s="5"/>
    </row>
    <row r="2" spans="1:6" ht="18" x14ac:dyDescent="0.2">
      <c r="A2" s="12">
        <v>2021</v>
      </c>
      <c r="B2" s="12">
        <v>8</v>
      </c>
      <c r="C2" s="11">
        <v>112481</v>
      </c>
      <c r="D2" s="11">
        <v>697</v>
      </c>
      <c r="E2" s="5"/>
      <c r="F2" s="5"/>
    </row>
    <row r="3" spans="1:6" ht="18" x14ac:dyDescent="0.2">
      <c r="A3" s="12">
        <v>2021</v>
      </c>
      <c r="B3" s="12">
        <v>8</v>
      </c>
      <c r="C3" s="11">
        <v>112461</v>
      </c>
      <c r="D3" s="11">
        <v>619</v>
      </c>
      <c r="E3" s="5"/>
      <c r="F3" s="5"/>
    </row>
    <row r="4" spans="1:6" ht="18" x14ac:dyDescent="0.2">
      <c r="A4" s="12">
        <v>2021</v>
      </c>
      <c r="B4" s="12">
        <v>8</v>
      </c>
      <c r="C4" s="11">
        <v>106532</v>
      </c>
      <c r="D4" s="11">
        <v>141</v>
      </c>
      <c r="E4" s="5"/>
      <c r="F4" s="5"/>
    </row>
    <row r="5" spans="1:6" ht="18" x14ac:dyDescent="0.2">
      <c r="A5" s="12">
        <v>2021</v>
      </c>
      <c r="B5" s="12">
        <v>8</v>
      </c>
      <c r="C5" s="11">
        <v>140581</v>
      </c>
      <c r="D5" s="11">
        <v>381</v>
      </c>
      <c r="E5" s="5"/>
      <c r="F5" s="5"/>
    </row>
    <row r="6" spans="1:6" ht="18" x14ac:dyDescent="0.2">
      <c r="A6" s="12">
        <v>2021</v>
      </c>
      <c r="B6" s="12">
        <v>8</v>
      </c>
      <c r="C6" s="11">
        <v>128213</v>
      </c>
      <c r="D6" s="11">
        <v>1178</v>
      </c>
      <c r="E6" s="5"/>
      <c r="F6" s="5"/>
    </row>
    <row r="7" spans="1:6" ht="18" x14ac:dyDescent="0.2">
      <c r="A7" s="12">
        <v>2021</v>
      </c>
      <c r="B7" s="12">
        <v>8</v>
      </c>
      <c r="C7" s="11">
        <v>19831</v>
      </c>
      <c r="D7" s="11">
        <v>1863</v>
      </c>
      <c r="E7" s="5"/>
      <c r="F7" s="5"/>
    </row>
    <row r="8" spans="1:6" ht="18" x14ac:dyDescent="0.2">
      <c r="A8" s="12">
        <v>2021</v>
      </c>
      <c r="B8" s="12">
        <v>8</v>
      </c>
      <c r="C8" s="11">
        <v>83602</v>
      </c>
      <c r="D8" s="11">
        <v>137</v>
      </c>
      <c r="E8" s="5"/>
      <c r="F8" s="5"/>
    </row>
    <row r="9" spans="1:6" ht="18" x14ac:dyDescent="0.2">
      <c r="A9" s="12">
        <v>2021</v>
      </c>
      <c r="B9" s="12">
        <v>8</v>
      </c>
      <c r="C9" s="11">
        <v>118220</v>
      </c>
      <c r="D9" s="11">
        <v>262</v>
      </c>
      <c r="E9" s="5"/>
      <c r="F9" s="5"/>
    </row>
    <row r="10" spans="1:6" ht="18" x14ac:dyDescent="0.2">
      <c r="A10" s="12">
        <v>2021</v>
      </c>
      <c r="B10" s="12">
        <v>8</v>
      </c>
      <c r="C10" s="11">
        <v>127238</v>
      </c>
      <c r="D10" s="11">
        <v>1267</v>
      </c>
      <c r="E10" s="5"/>
      <c r="F10" s="5"/>
    </row>
    <row r="11" spans="1:6" ht="18" x14ac:dyDescent="0.2">
      <c r="A11" s="12">
        <v>2021</v>
      </c>
      <c r="B11" s="12">
        <v>8</v>
      </c>
      <c r="C11" s="11">
        <v>81658</v>
      </c>
      <c r="D11" s="11">
        <v>1464</v>
      </c>
      <c r="E11" s="5"/>
      <c r="F11" s="5"/>
    </row>
    <row r="12" spans="1:6" ht="18" x14ac:dyDescent="0.2">
      <c r="A12" s="12">
        <v>2021</v>
      </c>
      <c r="B12" s="12">
        <v>8</v>
      </c>
      <c r="C12" s="11">
        <v>118241</v>
      </c>
      <c r="D12" s="11">
        <v>521</v>
      </c>
      <c r="E12" s="5"/>
      <c r="F12" s="5"/>
    </row>
    <row r="13" spans="1:6" ht="18" x14ac:dyDescent="0.2">
      <c r="A13" s="12">
        <v>2021</v>
      </c>
      <c r="B13" s="12">
        <v>8</v>
      </c>
      <c r="C13" s="11">
        <v>111237</v>
      </c>
      <c r="D13" s="11">
        <v>936</v>
      </c>
      <c r="E13" s="5"/>
      <c r="F13" s="5"/>
    </row>
    <row r="14" spans="1:6" ht="18" x14ac:dyDescent="0.2">
      <c r="A14" s="12">
        <v>2021</v>
      </c>
      <c r="B14" s="12">
        <v>8</v>
      </c>
      <c r="C14" s="11">
        <v>114978</v>
      </c>
      <c r="D14" s="11">
        <v>1202</v>
      </c>
      <c r="E14" s="5"/>
      <c r="F14" s="5"/>
    </row>
    <row r="15" spans="1:6" ht="18" x14ac:dyDescent="0.2">
      <c r="A15" s="12">
        <v>2021</v>
      </c>
      <c r="B15" s="12">
        <v>8</v>
      </c>
      <c r="C15" s="11">
        <v>82980</v>
      </c>
      <c r="D15" s="11">
        <v>780</v>
      </c>
      <c r="E15" s="5"/>
      <c r="F15" s="5"/>
    </row>
    <row r="16" spans="1:6" ht="18" x14ac:dyDescent="0.2">
      <c r="A16" s="12">
        <v>2021</v>
      </c>
      <c r="B16" s="12">
        <v>8</v>
      </c>
      <c r="C16" s="11">
        <v>18134</v>
      </c>
      <c r="D16" s="11">
        <v>592</v>
      </c>
      <c r="E16" s="5"/>
      <c r="F16" s="5"/>
    </row>
    <row r="17" spans="1:6" ht="18" x14ac:dyDescent="0.2">
      <c r="A17" s="12">
        <v>2021</v>
      </c>
      <c r="B17" s="12">
        <v>8</v>
      </c>
      <c r="C17" s="11">
        <v>107857</v>
      </c>
      <c r="D17" s="11">
        <v>318</v>
      </c>
      <c r="E17" s="5"/>
      <c r="F17" s="5"/>
    </row>
    <row r="18" spans="1:6" ht="18" x14ac:dyDescent="0.2">
      <c r="A18" s="12">
        <v>2021</v>
      </c>
      <c r="B18" s="12">
        <v>8</v>
      </c>
      <c r="C18" s="11">
        <v>74828</v>
      </c>
      <c r="D18" s="11">
        <v>1162</v>
      </c>
      <c r="E18" s="5"/>
      <c r="F18" s="5"/>
    </row>
    <row r="19" spans="1:6" ht="18" x14ac:dyDescent="0.2">
      <c r="A19" s="12">
        <v>2021</v>
      </c>
      <c r="B19" s="12">
        <v>8</v>
      </c>
      <c r="C19" s="11">
        <v>127232</v>
      </c>
      <c r="D19" s="11">
        <v>908</v>
      </c>
      <c r="E19" s="5"/>
      <c r="F19" s="5"/>
    </row>
    <row r="20" spans="1:6" ht="18" x14ac:dyDescent="0.2">
      <c r="A20" s="12">
        <v>2021</v>
      </c>
      <c r="B20" s="12">
        <v>8</v>
      </c>
      <c r="C20" s="11">
        <v>18138</v>
      </c>
      <c r="D20" s="11">
        <v>1609</v>
      </c>
      <c r="E20" s="5"/>
      <c r="F20" s="5"/>
    </row>
    <row r="21" spans="1:6" ht="18" x14ac:dyDescent="0.2">
      <c r="A21" s="12">
        <v>2021</v>
      </c>
      <c r="B21" s="12">
        <v>8</v>
      </c>
      <c r="C21" s="11">
        <v>97088</v>
      </c>
      <c r="D21" s="11">
        <v>646</v>
      </c>
      <c r="E21" s="5"/>
      <c r="F21" s="5"/>
    </row>
    <row r="22" spans="1:6" ht="18" x14ac:dyDescent="0.2">
      <c r="A22" s="12">
        <v>2021</v>
      </c>
      <c r="B22" s="12">
        <v>8</v>
      </c>
      <c r="C22" s="11">
        <v>97980</v>
      </c>
      <c r="D22" s="11">
        <v>160</v>
      </c>
      <c r="E22" s="5"/>
      <c r="F22" s="5"/>
    </row>
    <row r="23" spans="1:6" ht="18" x14ac:dyDescent="0.2">
      <c r="A23" s="12">
        <v>2021</v>
      </c>
      <c r="B23" s="12">
        <v>8</v>
      </c>
      <c r="C23" s="11">
        <v>122828</v>
      </c>
      <c r="D23" s="11">
        <v>1178</v>
      </c>
      <c r="E23" s="5"/>
      <c r="F23" s="5"/>
    </row>
    <row r="24" spans="1:6" ht="18" x14ac:dyDescent="0.2">
      <c r="A24" s="12">
        <v>2021</v>
      </c>
      <c r="B24" s="12">
        <v>8</v>
      </c>
      <c r="C24" s="11">
        <v>73838</v>
      </c>
      <c r="D24" s="11">
        <v>404</v>
      </c>
      <c r="E24" s="5"/>
      <c r="F24" s="5"/>
    </row>
    <row r="25" spans="1:6" ht="18" x14ac:dyDescent="0.2">
      <c r="A25" s="12">
        <v>2021</v>
      </c>
      <c r="B25" s="12">
        <v>8</v>
      </c>
      <c r="C25" s="11">
        <v>87372</v>
      </c>
      <c r="D25" s="11">
        <v>164</v>
      </c>
      <c r="E25" s="5"/>
      <c r="F25" s="5"/>
    </row>
    <row r="26" spans="1:6" ht="18" x14ac:dyDescent="0.2">
      <c r="A26" s="12">
        <v>2021</v>
      </c>
      <c r="B26" s="12">
        <v>8</v>
      </c>
      <c r="C26" s="11">
        <v>98396</v>
      </c>
      <c r="D26" s="11">
        <v>209</v>
      </c>
      <c r="E26" s="5"/>
      <c r="F26" s="5"/>
    </row>
    <row r="27" spans="1:6" ht="18" x14ac:dyDescent="0.2">
      <c r="A27" s="12">
        <v>2021</v>
      </c>
      <c r="B27" s="12">
        <v>8</v>
      </c>
      <c r="C27" s="11">
        <v>111994</v>
      </c>
      <c r="D27" s="11">
        <v>529</v>
      </c>
      <c r="E27" s="5"/>
      <c r="F27" s="5"/>
    </row>
    <row r="28" spans="1:6" ht="18" x14ac:dyDescent="0.2">
      <c r="A28" s="12">
        <v>2021</v>
      </c>
      <c r="B28" s="12">
        <v>8</v>
      </c>
      <c r="C28" s="11">
        <v>27382</v>
      </c>
      <c r="D28" s="11">
        <v>25</v>
      </c>
      <c r="E28" s="5"/>
      <c r="F28" s="5"/>
    </row>
    <row r="29" spans="1:6" ht="18" x14ac:dyDescent="0.2">
      <c r="A29" s="12">
        <v>2021</v>
      </c>
      <c r="B29" s="12">
        <v>8</v>
      </c>
      <c r="C29" s="11">
        <v>11630</v>
      </c>
      <c r="D29" s="11">
        <v>1469</v>
      </c>
      <c r="E29" s="5"/>
      <c r="F29" s="5"/>
    </row>
    <row r="30" spans="1:6" ht="18" x14ac:dyDescent="0.2">
      <c r="A30" s="12">
        <v>2021</v>
      </c>
      <c r="B30" s="12">
        <v>8</v>
      </c>
      <c r="C30" s="11">
        <v>181194</v>
      </c>
      <c r="D30" s="11">
        <v>1483</v>
      </c>
      <c r="E30" s="5"/>
      <c r="F30" s="5"/>
    </row>
    <row r="31" spans="1:6" ht="18" x14ac:dyDescent="0.2">
      <c r="A31" s="12">
        <v>2021</v>
      </c>
      <c r="B31" s="12">
        <v>8</v>
      </c>
      <c r="C31" s="11">
        <v>164639</v>
      </c>
      <c r="D31" s="11">
        <v>1409</v>
      </c>
      <c r="E31" s="5"/>
      <c r="F31" s="5"/>
    </row>
    <row r="32" spans="1:6" ht="18" x14ac:dyDescent="0.2">
      <c r="A32" s="12">
        <v>2021</v>
      </c>
      <c r="B32" s="12">
        <v>8</v>
      </c>
      <c r="C32" s="11">
        <v>108763</v>
      </c>
      <c r="D32" s="11">
        <v>1218</v>
      </c>
      <c r="E32" s="5"/>
      <c r="F32" s="5"/>
    </row>
    <row r="33" spans="1:6" ht="18" x14ac:dyDescent="0.2">
      <c r="A33" s="12">
        <v>2021</v>
      </c>
      <c r="B33" s="12">
        <v>8</v>
      </c>
      <c r="C33" s="11">
        <v>116593</v>
      </c>
      <c r="D33" s="11">
        <v>906</v>
      </c>
      <c r="E33" s="5"/>
      <c r="F33" s="5"/>
    </row>
    <row r="34" spans="1:6" ht="18" x14ac:dyDescent="0.2">
      <c r="A34" s="12">
        <v>2021</v>
      </c>
      <c r="B34" s="12">
        <v>8</v>
      </c>
      <c r="C34" s="11">
        <v>116613</v>
      </c>
      <c r="D34" s="11">
        <v>420</v>
      </c>
      <c r="E34" s="5"/>
      <c r="F34" s="5"/>
    </row>
    <row r="35" spans="1:6" ht="18" x14ac:dyDescent="0.2">
      <c r="A35" s="12">
        <v>2021</v>
      </c>
      <c r="B35" s="12">
        <v>8</v>
      </c>
      <c r="C35" s="11">
        <v>102476</v>
      </c>
      <c r="D35" s="11">
        <v>1560</v>
      </c>
      <c r="E35" s="5"/>
      <c r="F35" s="5"/>
    </row>
    <row r="36" spans="1:6" ht="18" x14ac:dyDescent="0.2">
      <c r="A36" s="12">
        <v>2021</v>
      </c>
      <c r="B36" s="12">
        <v>8</v>
      </c>
      <c r="C36" s="11">
        <v>77824</v>
      </c>
      <c r="D36" s="11">
        <v>1532</v>
      </c>
      <c r="E36" s="5"/>
      <c r="F36" s="5"/>
    </row>
    <row r="37" spans="1:6" ht="18" x14ac:dyDescent="0.2">
      <c r="A37" s="12">
        <v>2021</v>
      </c>
      <c r="B37" s="12">
        <v>8</v>
      </c>
      <c r="C37" s="11">
        <v>82777</v>
      </c>
      <c r="D37" s="11">
        <v>862</v>
      </c>
      <c r="E37" s="5"/>
      <c r="F37" s="5"/>
    </row>
    <row r="38" spans="1:6" ht="18" x14ac:dyDescent="0.2">
      <c r="A38" s="12">
        <v>2021</v>
      </c>
      <c r="B38" s="12">
        <v>8</v>
      </c>
      <c r="C38" s="11">
        <v>117579</v>
      </c>
      <c r="D38" s="11">
        <v>1022</v>
      </c>
      <c r="E38" s="5"/>
      <c r="F38" s="5"/>
    </row>
    <row r="39" spans="1:6" ht="18" x14ac:dyDescent="0.2">
      <c r="A39" s="12">
        <v>2021</v>
      </c>
      <c r="B39" s="12">
        <v>8</v>
      </c>
      <c r="C39" s="11">
        <v>104168</v>
      </c>
      <c r="D39" s="11">
        <v>870</v>
      </c>
      <c r="E39" s="5"/>
      <c r="F39" s="5"/>
    </row>
    <row r="40" spans="1:6" ht="18" x14ac:dyDescent="0.2">
      <c r="A40" s="12">
        <v>2021</v>
      </c>
      <c r="B40" s="12">
        <v>8</v>
      </c>
      <c r="C40" s="11">
        <v>108533</v>
      </c>
      <c r="D40" s="11">
        <v>1104</v>
      </c>
      <c r="E40" s="5"/>
      <c r="F40" s="5"/>
    </row>
    <row r="41" spans="1:6" ht="18" x14ac:dyDescent="0.2">
      <c r="A41" s="12">
        <v>2021</v>
      </c>
      <c r="B41" s="12">
        <v>8</v>
      </c>
      <c r="C41" s="11">
        <v>101445</v>
      </c>
      <c r="D41" s="11">
        <v>277</v>
      </c>
      <c r="E41" s="5"/>
      <c r="F41" s="5"/>
    </row>
    <row r="42" spans="1:6" ht="18" x14ac:dyDescent="0.2">
      <c r="A42" s="12">
        <v>2021</v>
      </c>
      <c r="B42" s="12">
        <v>8</v>
      </c>
      <c r="C42" s="11">
        <v>124679</v>
      </c>
      <c r="D42" s="11">
        <v>1098</v>
      </c>
      <c r="E42" s="5"/>
      <c r="F42" s="5"/>
    </row>
    <row r="43" spans="1:6" ht="18" x14ac:dyDescent="0.2">
      <c r="A43" s="12">
        <v>2021</v>
      </c>
      <c r="B43" s="12">
        <v>8</v>
      </c>
      <c r="C43" s="11">
        <v>87278</v>
      </c>
      <c r="D43" s="11">
        <v>912</v>
      </c>
      <c r="E43" s="5"/>
      <c r="F43" s="5"/>
    </row>
    <row r="44" spans="1:6" ht="18" x14ac:dyDescent="0.2">
      <c r="A44" s="12">
        <v>2021</v>
      </c>
      <c r="B44" s="12">
        <v>8</v>
      </c>
      <c r="C44" s="11">
        <v>6158</v>
      </c>
      <c r="D44" s="11">
        <v>1667</v>
      </c>
      <c r="E44" s="5"/>
      <c r="F44" s="5"/>
    </row>
    <row r="45" spans="1:6" ht="18" x14ac:dyDescent="0.2">
      <c r="A45" s="12">
        <v>2021</v>
      </c>
      <c r="B45" s="12">
        <v>8</v>
      </c>
      <c r="C45" s="11">
        <v>159220</v>
      </c>
      <c r="D45" s="11">
        <v>1824</v>
      </c>
      <c r="E45" s="5"/>
      <c r="F45" s="5"/>
    </row>
    <row r="46" spans="1:6" ht="18" x14ac:dyDescent="0.2">
      <c r="A46" s="12">
        <v>2021</v>
      </c>
      <c r="B46" s="12">
        <v>8</v>
      </c>
      <c r="C46" s="11">
        <v>5520</v>
      </c>
      <c r="D46" s="11">
        <v>480</v>
      </c>
      <c r="E46" s="5"/>
      <c r="F46" s="5"/>
    </row>
    <row r="47" spans="1:6" ht="18" x14ac:dyDescent="0.2">
      <c r="A47" s="12">
        <v>2021</v>
      </c>
      <c r="B47" s="12">
        <v>8</v>
      </c>
      <c r="C47" s="11">
        <v>77385</v>
      </c>
      <c r="D47" s="11">
        <v>1483</v>
      </c>
      <c r="E47" s="5"/>
      <c r="F47" s="5"/>
    </row>
    <row r="48" spans="1:6" ht="18" x14ac:dyDescent="0.2">
      <c r="A48" s="12">
        <v>2021</v>
      </c>
      <c r="B48" s="12">
        <v>8</v>
      </c>
      <c r="C48" s="11">
        <v>58753</v>
      </c>
      <c r="D48" s="11">
        <v>1569</v>
      </c>
      <c r="E48" s="5"/>
      <c r="F48" s="5"/>
    </row>
    <row r="49" spans="1:6" ht="18" x14ac:dyDescent="0.2">
      <c r="A49" s="12">
        <v>2021</v>
      </c>
      <c r="B49" s="12">
        <v>8</v>
      </c>
      <c r="C49" s="11">
        <v>77389</v>
      </c>
      <c r="D49" s="11">
        <v>51</v>
      </c>
      <c r="E49" s="5"/>
      <c r="F49" s="5"/>
    </row>
    <row r="50" spans="1:6" ht="18" x14ac:dyDescent="0.2">
      <c r="A50" s="12">
        <v>2021</v>
      </c>
      <c r="B50" s="12">
        <v>8</v>
      </c>
      <c r="C50" s="11">
        <v>91264</v>
      </c>
      <c r="D50" s="11">
        <v>1744</v>
      </c>
      <c r="E50" s="5"/>
      <c r="F50" s="5"/>
    </row>
    <row r="51" spans="1:6" ht="18" x14ac:dyDescent="0.2">
      <c r="A51" s="12">
        <v>2021</v>
      </c>
      <c r="B51" s="12">
        <v>8</v>
      </c>
      <c r="C51" s="11">
        <v>45867</v>
      </c>
      <c r="D51" s="11">
        <v>405</v>
      </c>
      <c r="E51" s="5"/>
      <c r="F51" s="5"/>
    </row>
    <row r="52" spans="1:6" ht="18" x14ac:dyDescent="0.2">
      <c r="A52" s="12">
        <v>2021</v>
      </c>
      <c r="B52" s="12">
        <v>8</v>
      </c>
      <c r="C52" s="11">
        <v>45846</v>
      </c>
      <c r="D52" s="11">
        <v>1236</v>
      </c>
      <c r="E52" s="5"/>
      <c r="F52" s="5"/>
    </row>
    <row r="53" spans="1:6" ht="18" x14ac:dyDescent="0.2">
      <c r="A53" s="12">
        <v>2021</v>
      </c>
      <c r="B53" s="12">
        <v>8</v>
      </c>
      <c r="C53" s="11">
        <v>91265</v>
      </c>
      <c r="D53" s="11">
        <v>1456</v>
      </c>
      <c r="E53" s="5"/>
      <c r="F53" s="5"/>
    </row>
    <row r="54" spans="1:6" ht="18" x14ac:dyDescent="0.2">
      <c r="A54" s="12">
        <v>2021</v>
      </c>
      <c r="B54" s="12">
        <v>8</v>
      </c>
      <c r="C54" s="11">
        <v>5527</v>
      </c>
      <c r="D54" s="11">
        <v>1444</v>
      </c>
      <c r="E54" s="5"/>
      <c r="F54" s="5"/>
    </row>
    <row r="55" spans="1:6" ht="18" x14ac:dyDescent="0.2">
      <c r="A55" s="12">
        <v>2021</v>
      </c>
      <c r="B55" s="12">
        <v>8</v>
      </c>
      <c r="C55" s="11">
        <v>87273</v>
      </c>
      <c r="D55" s="11">
        <v>734</v>
      </c>
      <c r="E55" s="5"/>
      <c r="F55" s="5"/>
    </row>
    <row r="56" spans="1:6" ht="18" x14ac:dyDescent="0.2">
      <c r="A56" s="12">
        <v>2021</v>
      </c>
      <c r="B56" s="12">
        <v>8</v>
      </c>
      <c r="C56" s="11">
        <v>76595</v>
      </c>
      <c r="D56" s="11">
        <v>512</v>
      </c>
      <c r="E56" s="5"/>
      <c r="F56" s="5"/>
    </row>
    <row r="57" spans="1:6" ht="18" x14ac:dyDescent="0.2">
      <c r="A57" s="12">
        <v>2021</v>
      </c>
      <c r="B57" s="12">
        <v>8</v>
      </c>
      <c r="C57" s="11">
        <v>158660</v>
      </c>
      <c r="D57" s="11">
        <v>813</v>
      </c>
      <c r="E57" s="5"/>
      <c r="F57" s="5"/>
    </row>
    <row r="58" spans="1:6" ht="18" x14ac:dyDescent="0.2">
      <c r="A58" s="12">
        <v>2021</v>
      </c>
      <c r="B58" s="12">
        <v>8</v>
      </c>
      <c r="C58" s="11">
        <v>72831</v>
      </c>
      <c r="D58" s="11">
        <v>508</v>
      </c>
      <c r="E58" s="5"/>
      <c r="F58" s="5"/>
    </row>
    <row r="59" spans="1:6" ht="18" x14ac:dyDescent="0.2">
      <c r="A59" s="12">
        <v>2021</v>
      </c>
      <c r="B59" s="12">
        <v>8</v>
      </c>
      <c r="C59" s="11">
        <v>72825</v>
      </c>
      <c r="D59" s="11">
        <v>1907</v>
      </c>
      <c r="E59" s="5"/>
      <c r="F59" s="5"/>
    </row>
    <row r="60" spans="1:6" ht="18" x14ac:dyDescent="0.2">
      <c r="A60" s="12">
        <v>2021</v>
      </c>
      <c r="B60" s="12">
        <v>8</v>
      </c>
      <c r="C60" s="11">
        <v>81939</v>
      </c>
      <c r="D60" s="11">
        <v>1754</v>
      </c>
      <c r="E60" s="5"/>
      <c r="F60" s="5"/>
    </row>
    <row r="61" spans="1:6" ht="18" x14ac:dyDescent="0.2">
      <c r="A61" s="12">
        <v>2021</v>
      </c>
      <c r="B61" s="12">
        <v>8</v>
      </c>
      <c r="C61" s="11">
        <v>114382</v>
      </c>
      <c r="D61" s="11">
        <v>1174</v>
      </c>
      <c r="E61" s="5"/>
      <c r="F61" s="5"/>
    </row>
    <row r="62" spans="1:6" ht="18" x14ac:dyDescent="0.2">
      <c r="A62" s="12">
        <v>2021</v>
      </c>
      <c r="B62" s="12">
        <v>8</v>
      </c>
      <c r="C62" s="11">
        <v>72824</v>
      </c>
      <c r="D62" s="11">
        <v>1403</v>
      </c>
      <c r="E62" s="5"/>
      <c r="F62" s="5"/>
    </row>
    <row r="63" spans="1:6" ht="18" x14ac:dyDescent="0.2">
      <c r="A63" s="12">
        <v>2021</v>
      </c>
      <c r="B63" s="12">
        <v>8</v>
      </c>
      <c r="C63" s="11">
        <v>98186</v>
      </c>
      <c r="D63" s="11">
        <v>46</v>
      </c>
      <c r="E63" s="5"/>
      <c r="F63" s="5"/>
    </row>
    <row r="64" spans="1:6" ht="18" x14ac:dyDescent="0.2">
      <c r="A64" s="12">
        <v>2021</v>
      </c>
      <c r="B64" s="12">
        <v>8</v>
      </c>
      <c r="C64" s="11">
        <v>106779</v>
      </c>
      <c r="D64" s="11">
        <v>581</v>
      </c>
      <c r="E64" s="5"/>
      <c r="F64" s="5"/>
    </row>
    <row r="65" spans="1:6" ht="18" x14ac:dyDescent="0.2">
      <c r="A65" s="12">
        <v>2021</v>
      </c>
      <c r="B65" s="12">
        <v>8</v>
      </c>
      <c r="C65" s="11">
        <v>106785</v>
      </c>
      <c r="D65" s="11">
        <v>329</v>
      </c>
      <c r="E65" s="5"/>
      <c r="F65" s="5"/>
    </row>
    <row r="66" spans="1:6" ht="18" x14ac:dyDescent="0.2">
      <c r="A66" s="12">
        <v>2021</v>
      </c>
      <c r="B66" s="12">
        <v>8</v>
      </c>
      <c r="C66" s="11">
        <v>110385</v>
      </c>
      <c r="D66" s="11">
        <v>141</v>
      </c>
      <c r="E66" s="5"/>
      <c r="F66" s="5"/>
    </row>
    <row r="67" spans="1:6" ht="18" x14ac:dyDescent="0.2">
      <c r="A67" s="12">
        <v>2021</v>
      </c>
      <c r="B67" s="12">
        <v>8</v>
      </c>
      <c r="C67" s="11">
        <v>120700</v>
      </c>
      <c r="D67" s="11">
        <v>1872</v>
      </c>
      <c r="E67" s="5"/>
      <c r="F67" s="5"/>
    </row>
    <row r="68" spans="1:6" ht="18" x14ac:dyDescent="0.2">
      <c r="A68" s="12">
        <v>2021</v>
      </c>
      <c r="B68" s="12">
        <v>8</v>
      </c>
      <c r="C68" s="11">
        <v>112853</v>
      </c>
      <c r="D68" s="11">
        <v>1457</v>
      </c>
      <c r="E68" s="5"/>
      <c r="F68" s="5"/>
    </row>
    <row r="69" spans="1:6" ht="18" x14ac:dyDescent="0.2">
      <c r="A69" s="12">
        <v>2021</v>
      </c>
      <c r="B69" s="12">
        <v>8</v>
      </c>
      <c r="C69" s="11">
        <v>20195</v>
      </c>
      <c r="D69" s="11">
        <v>661</v>
      </c>
      <c r="E69" s="5"/>
      <c r="F69" s="5"/>
    </row>
    <row r="70" spans="1:6" ht="18" x14ac:dyDescent="0.2">
      <c r="A70" s="12">
        <v>2021</v>
      </c>
      <c r="B70" s="12">
        <v>8</v>
      </c>
      <c r="C70" s="11">
        <v>11422</v>
      </c>
      <c r="D70" s="11">
        <v>911</v>
      </c>
      <c r="E70" s="5"/>
      <c r="F70" s="5"/>
    </row>
    <row r="71" spans="1:6" ht="18" x14ac:dyDescent="0.2">
      <c r="A71" s="12">
        <v>2021</v>
      </c>
      <c r="B71" s="12">
        <v>8</v>
      </c>
      <c r="C71" s="11">
        <v>77135</v>
      </c>
      <c r="D71" s="11">
        <v>1762</v>
      </c>
      <c r="E71" s="5"/>
      <c r="F71" s="5"/>
    </row>
    <row r="72" spans="1:6" ht="18" x14ac:dyDescent="0.2">
      <c r="A72" s="12">
        <v>2021</v>
      </c>
      <c r="B72" s="12">
        <v>8</v>
      </c>
      <c r="C72" s="11">
        <v>91857</v>
      </c>
      <c r="D72" s="11">
        <v>1508</v>
      </c>
      <c r="E72" s="5"/>
      <c r="F72" s="5"/>
    </row>
    <row r="73" spans="1:6" ht="18" x14ac:dyDescent="0.2">
      <c r="A73" s="12">
        <v>2021</v>
      </c>
      <c r="B73" s="12">
        <v>8</v>
      </c>
      <c r="C73" s="11">
        <v>76429</v>
      </c>
      <c r="D73" s="11">
        <v>1498</v>
      </c>
      <c r="E73" s="5"/>
      <c r="F73" s="5"/>
    </row>
    <row r="74" spans="1:6" ht="18" x14ac:dyDescent="0.2">
      <c r="A74" s="12">
        <v>2021</v>
      </c>
      <c r="B74" s="12">
        <v>8</v>
      </c>
      <c r="C74" s="11">
        <v>122507</v>
      </c>
      <c r="D74" s="11">
        <v>346</v>
      </c>
      <c r="E74" s="5"/>
      <c r="F74" s="5"/>
    </row>
    <row r="75" spans="1:6" ht="18" x14ac:dyDescent="0.2">
      <c r="A75" s="12">
        <v>2021</v>
      </c>
      <c r="B75" s="12">
        <v>8</v>
      </c>
      <c r="C75" s="11">
        <v>147268</v>
      </c>
      <c r="D75" s="11">
        <v>191</v>
      </c>
      <c r="E75" s="5"/>
      <c r="F75" s="5"/>
    </row>
    <row r="76" spans="1:6" ht="18" x14ac:dyDescent="0.2">
      <c r="A76" s="12">
        <v>2021</v>
      </c>
      <c r="B76" s="12">
        <v>8</v>
      </c>
      <c r="C76" s="11">
        <v>48511</v>
      </c>
      <c r="D76" s="11">
        <v>1558</v>
      </c>
      <c r="E76" s="5"/>
      <c r="F76" s="5"/>
    </row>
    <row r="77" spans="1:6" ht="18" x14ac:dyDescent="0.2">
      <c r="A77" s="12">
        <v>2021</v>
      </c>
      <c r="B77" s="12">
        <v>8</v>
      </c>
      <c r="C77" s="11">
        <v>128325</v>
      </c>
      <c r="D77" s="11">
        <v>118</v>
      </c>
      <c r="E77" s="5"/>
      <c r="F77" s="5"/>
    </row>
    <row r="78" spans="1:6" ht="18" x14ac:dyDescent="0.2">
      <c r="A78" s="12">
        <v>2021</v>
      </c>
      <c r="B78" s="12">
        <v>8</v>
      </c>
      <c r="C78" s="11">
        <v>110072</v>
      </c>
      <c r="D78" s="11">
        <v>811</v>
      </c>
      <c r="E78" s="5"/>
      <c r="F78" s="5"/>
    </row>
    <row r="79" spans="1:6" ht="18" x14ac:dyDescent="0.2">
      <c r="A79" s="12">
        <v>2021</v>
      </c>
      <c r="B79" s="12">
        <v>8</v>
      </c>
      <c r="C79" s="11">
        <v>93814</v>
      </c>
      <c r="D79" s="11">
        <v>741</v>
      </c>
      <c r="E79" s="5"/>
      <c r="F79" s="5"/>
    </row>
    <row r="80" spans="1:6" ht="18" x14ac:dyDescent="0.2">
      <c r="A80" s="12">
        <v>2021</v>
      </c>
      <c r="B80" s="12">
        <v>8</v>
      </c>
      <c r="C80" s="11">
        <v>82463</v>
      </c>
      <c r="D80" s="11">
        <v>776</v>
      </c>
      <c r="E80" s="5"/>
      <c r="F80" s="5"/>
    </row>
    <row r="81" spans="1:6" ht="18" x14ac:dyDescent="0.2">
      <c r="A81" s="12">
        <v>2021</v>
      </c>
      <c r="B81" s="12">
        <v>8</v>
      </c>
      <c r="C81" s="11">
        <v>129133</v>
      </c>
      <c r="D81" s="11">
        <v>507</v>
      </c>
      <c r="E81" s="5"/>
      <c r="F81" s="5"/>
    </row>
    <row r="82" spans="1:6" ht="18" x14ac:dyDescent="0.2">
      <c r="A82" s="12">
        <v>2021</v>
      </c>
      <c r="B82" s="12">
        <v>8</v>
      </c>
      <c r="C82" s="11">
        <v>122089</v>
      </c>
      <c r="D82" s="11">
        <v>1265</v>
      </c>
      <c r="E82" s="5"/>
      <c r="F82" s="5"/>
    </row>
    <row r="83" spans="1:6" ht="18" x14ac:dyDescent="0.2">
      <c r="A83" s="12">
        <v>2021</v>
      </c>
      <c r="B83" s="12">
        <v>8</v>
      </c>
      <c r="C83" s="11">
        <v>79365</v>
      </c>
      <c r="D83" s="11">
        <v>240</v>
      </c>
      <c r="E83" s="5"/>
      <c r="F83" s="5"/>
    </row>
    <row r="84" spans="1:6" ht="18" x14ac:dyDescent="0.2">
      <c r="A84" s="12">
        <v>2021</v>
      </c>
      <c r="B84" s="12">
        <v>8</v>
      </c>
      <c r="C84" s="11">
        <v>160750</v>
      </c>
      <c r="D84" s="11">
        <v>130</v>
      </c>
      <c r="E84" s="5"/>
      <c r="F84" s="5"/>
    </row>
    <row r="85" spans="1:6" ht="18" x14ac:dyDescent="0.2">
      <c r="A85" s="12">
        <v>2021</v>
      </c>
      <c r="B85" s="12">
        <v>8</v>
      </c>
      <c r="C85" s="11">
        <v>128332</v>
      </c>
      <c r="D85" s="11">
        <v>1715</v>
      </c>
      <c r="E85" s="5"/>
      <c r="F85" s="5"/>
    </row>
    <row r="86" spans="1:6" ht="18" x14ac:dyDescent="0.2">
      <c r="A86" s="12">
        <v>2021</v>
      </c>
      <c r="B86" s="12">
        <v>8</v>
      </c>
      <c r="C86" s="11">
        <v>160761</v>
      </c>
      <c r="D86" s="11">
        <v>330</v>
      </c>
      <c r="E86" s="5"/>
      <c r="F86" s="5"/>
    </row>
    <row r="87" spans="1:6" ht="18" x14ac:dyDescent="0.2">
      <c r="A87" s="12">
        <v>2021</v>
      </c>
      <c r="B87" s="12">
        <v>8</v>
      </c>
      <c r="C87" s="11">
        <v>70063</v>
      </c>
      <c r="D87" s="11">
        <v>1310</v>
      </c>
      <c r="E87" s="5"/>
      <c r="F87" s="5"/>
    </row>
    <row r="88" spans="1:6" ht="18" x14ac:dyDescent="0.2">
      <c r="A88" s="12">
        <v>2021</v>
      </c>
      <c r="B88" s="12">
        <v>8</v>
      </c>
      <c r="C88" s="11">
        <v>70065</v>
      </c>
      <c r="D88" s="11">
        <v>792</v>
      </c>
      <c r="E88" s="5"/>
      <c r="F88" s="5"/>
    </row>
    <row r="89" spans="1:6" ht="18" x14ac:dyDescent="0.2">
      <c r="A89" s="12">
        <v>2021</v>
      </c>
      <c r="B89" s="12">
        <v>8</v>
      </c>
      <c r="C89" s="11">
        <v>103647</v>
      </c>
      <c r="D89" s="11">
        <v>185</v>
      </c>
      <c r="E89" s="5"/>
      <c r="F89" s="5"/>
    </row>
    <row r="90" spans="1:6" ht="18" x14ac:dyDescent="0.2">
      <c r="A90" s="12">
        <v>2021</v>
      </c>
      <c r="B90" s="12">
        <v>8</v>
      </c>
      <c r="C90" s="11">
        <v>121618</v>
      </c>
      <c r="D90" s="11">
        <v>1717</v>
      </c>
      <c r="E90" s="5"/>
      <c r="F90" s="5"/>
    </row>
    <row r="91" spans="1:6" ht="18" x14ac:dyDescent="0.2">
      <c r="A91" s="12">
        <v>2021</v>
      </c>
      <c r="B91" s="12">
        <v>8</v>
      </c>
      <c r="C91" s="11">
        <v>129360</v>
      </c>
      <c r="D91" s="11">
        <v>370</v>
      </c>
      <c r="E91" s="5"/>
      <c r="F91" s="5"/>
    </row>
    <row r="92" spans="1:6" ht="18" x14ac:dyDescent="0.2">
      <c r="A92" s="12">
        <v>2021</v>
      </c>
      <c r="B92" s="12">
        <v>8</v>
      </c>
      <c r="C92" s="11">
        <v>115698</v>
      </c>
      <c r="D92" s="11">
        <v>535</v>
      </c>
      <c r="E92" s="5"/>
      <c r="F92" s="5"/>
    </row>
    <row r="93" spans="1:6" ht="18" x14ac:dyDescent="0.2">
      <c r="A93" s="12">
        <v>2021</v>
      </c>
      <c r="B93" s="12">
        <v>8</v>
      </c>
      <c r="C93" s="11">
        <v>72511</v>
      </c>
      <c r="D93" s="11">
        <v>539</v>
      </c>
      <c r="E93" s="5"/>
      <c r="F93" s="5"/>
    </row>
    <row r="94" spans="1:6" ht="18" x14ac:dyDescent="0.2">
      <c r="A94" s="12">
        <v>2021</v>
      </c>
      <c r="B94" s="12">
        <v>8</v>
      </c>
      <c r="C94" s="11">
        <v>1636</v>
      </c>
      <c r="D94" s="11">
        <v>1759</v>
      </c>
      <c r="E94" s="5"/>
      <c r="F94" s="5"/>
    </row>
    <row r="95" spans="1:6" ht="18" x14ac:dyDescent="0.2">
      <c r="A95" s="12">
        <v>2021</v>
      </c>
      <c r="B95" s="12">
        <v>8</v>
      </c>
      <c r="C95" s="11">
        <v>117246</v>
      </c>
      <c r="D95" s="11">
        <v>1903</v>
      </c>
      <c r="E95" s="5"/>
      <c r="F95" s="5"/>
    </row>
    <row r="96" spans="1:6" ht="18" x14ac:dyDescent="0.2">
      <c r="A96" s="12">
        <v>2021</v>
      </c>
      <c r="B96" s="12">
        <v>8</v>
      </c>
      <c r="C96" s="11">
        <v>106758</v>
      </c>
      <c r="D96" s="11">
        <v>669</v>
      </c>
      <c r="E96" s="5"/>
      <c r="F96" s="5"/>
    </row>
    <row r="97" spans="1:6" ht="18" x14ac:dyDescent="0.2">
      <c r="A97" s="12">
        <v>2021</v>
      </c>
      <c r="B97" s="12">
        <v>8</v>
      </c>
      <c r="C97" s="11">
        <v>118150</v>
      </c>
      <c r="D97" s="11">
        <v>978</v>
      </c>
      <c r="E97" s="5"/>
      <c r="F97" s="5"/>
    </row>
    <row r="98" spans="1:6" ht="18" x14ac:dyDescent="0.2">
      <c r="A98" s="12">
        <v>2021</v>
      </c>
      <c r="B98" s="12">
        <v>8</v>
      </c>
      <c r="C98" s="11">
        <v>92566</v>
      </c>
      <c r="D98" s="11">
        <v>1830</v>
      </c>
      <c r="E98" s="5"/>
      <c r="F98" s="5"/>
    </row>
    <row r="99" spans="1:6" ht="18" x14ac:dyDescent="0.2">
      <c r="A99" s="12">
        <v>2021</v>
      </c>
      <c r="B99" s="12">
        <v>8</v>
      </c>
      <c r="C99" s="11">
        <v>96067</v>
      </c>
      <c r="D99" s="11">
        <v>1953</v>
      </c>
      <c r="E99" s="5"/>
      <c r="F99" s="5"/>
    </row>
    <row r="100" spans="1:6" ht="18" x14ac:dyDescent="0.2">
      <c r="A100" s="12">
        <v>2021</v>
      </c>
      <c r="B100" s="12">
        <v>8</v>
      </c>
      <c r="C100" s="11">
        <v>118972</v>
      </c>
      <c r="D100" s="11">
        <v>1883</v>
      </c>
      <c r="E100" s="5"/>
      <c r="F100" s="5"/>
    </row>
    <row r="101" spans="1:6" ht="18" x14ac:dyDescent="0.2">
      <c r="A101" s="12">
        <v>2021</v>
      </c>
      <c r="B101" s="12">
        <v>8</v>
      </c>
      <c r="C101" s="11">
        <v>103599</v>
      </c>
      <c r="D101" s="11">
        <v>404</v>
      </c>
      <c r="E101" s="5"/>
      <c r="F101" s="5"/>
    </row>
    <row r="102" spans="1:6" ht="18" x14ac:dyDescent="0.2">
      <c r="A102" s="12">
        <v>2021</v>
      </c>
      <c r="B102" s="12">
        <v>8</v>
      </c>
      <c r="C102" s="11">
        <v>108811</v>
      </c>
      <c r="D102" s="11">
        <v>809</v>
      </c>
      <c r="E102" s="5"/>
      <c r="F102" s="5"/>
    </row>
    <row r="103" spans="1:6" ht="18" x14ac:dyDescent="0.2">
      <c r="A103" s="12">
        <v>2021</v>
      </c>
      <c r="B103" s="12">
        <v>8</v>
      </c>
      <c r="C103" s="11">
        <v>129340</v>
      </c>
      <c r="D103" s="11">
        <v>1249</v>
      </c>
      <c r="E103" s="5"/>
      <c r="F103" s="5"/>
    </row>
    <row r="104" spans="1:6" ht="18" x14ac:dyDescent="0.2">
      <c r="A104" s="12">
        <v>2021</v>
      </c>
      <c r="B104" s="12">
        <v>8</v>
      </c>
      <c r="C104" s="11">
        <v>103609</v>
      </c>
      <c r="D104" s="11">
        <v>1487</v>
      </c>
      <c r="E104" s="5"/>
      <c r="F104" s="5"/>
    </row>
    <row r="105" spans="1:6" ht="18" x14ac:dyDescent="0.2">
      <c r="A105" s="12">
        <v>2021</v>
      </c>
      <c r="B105" s="12">
        <v>8</v>
      </c>
      <c r="C105" s="11">
        <v>122499</v>
      </c>
      <c r="D105" s="11">
        <v>65</v>
      </c>
      <c r="E105" s="5"/>
      <c r="F105" s="5"/>
    </row>
    <row r="106" spans="1:6" ht="18" x14ac:dyDescent="0.2">
      <c r="A106" s="12">
        <v>2021</v>
      </c>
      <c r="B106" s="12">
        <v>8</v>
      </c>
      <c r="C106" s="11">
        <v>117311</v>
      </c>
      <c r="D106" s="11">
        <v>1100</v>
      </c>
      <c r="E106" s="5"/>
      <c r="F106" s="5"/>
    </row>
    <row r="107" spans="1:6" ht="18" x14ac:dyDescent="0.2">
      <c r="A107" s="12">
        <v>2021</v>
      </c>
      <c r="B107" s="12">
        <v>8</v>
      </c>
      <c r="C107" s="11">
        <v>116670</v>
      </c>
      <c r="D107" s="11">
        <v>1746</v>
      </c>
      <c r="E107" s="5"/>
      <c r="F107" s="5"/>
    </row>
    <row r="108" spans="1:6" ht="18" x14ac:dyDescent="0.2">
      <c r="A108" s="12">
        <v>2021</v>
      </c>
      <c r="B108" s="12">
        <v>8</v>
      </c>
      <c r="C108" s="11">
        <v>2204</v>
      </c>
      <c r="D108" s="11">
        <v>1674</v>
      </c>
      <c r="E108" s="5"/>
      <c r="F108" s="5"/>
    </row>
    <row r="109" spans="1:6" ht="18" x14ac:dyDescent="0.2">
      <c r="A109" s="12">
        <v>2021</v>
      </c>
      <c r="B109" s="12">
        <v>8</v>
      </c>
      <c r="C109" s="11">
        <v>104128</v>
      </c>
      <c r="D109" s="11">
        <v>710</v>
      </c>
      <c r="E109" s="5"/>
      <c r="F109" s="5"/>
    </row>
    <row r="110" spans="1:6" ht="18" x14ac:dyDescent="0.2">
      <c r="A110" s="12">
        <v>2021</v>
      </c>
      <c r="B110" s="12">
        <v>8</v>
      </c>
      <c r="C110" s="11">
        <v>103600</v>
      </c>
      <c r="D110" s="11">
        <v>1097</v>
      </c>
      <c r="E110" s="5"/>
      <c r="F110" s="5"/>
    </row>
    <row r="111" spans="1:6" ht="18" x14ac:dyDescent="0.2">
      <c r="A111" s="12">
        <v>2021</v>
      </c>
      <c r="B111" s="12">
        <v>8</v>
      </c>
      <c r="C111" s="11">
        <v>6522</v>
      </c>
      <c r="D111" s="11">
        <v>821</v>
      </c>
      <c r="E111" s="5"/>
      <c r="F111" s="5"/>
    </row>
    <row r="112" spans="1:6" ht="18" x14ac:dyDescent="0.2">
      <c r="A112" s="12">
        <v>2021</v>
      </c>
      <c r="B112" s="12">
        <v>8</v>
      </c>
      <c r="C112" s="11">
        <v>104791</v>
      </c>
      <c r="D112" s="11">
        <v>1261</v>
      </c>
      <c r="E112" s="5"/>
      <c r="F112" s="5"/>
    </row>
    <row r="113" spans="1:6" ht="18" x14ac:dyDescent="0.2">
      <c r="A113" s="12">
        <v>2021</v>
      </c>
      <c r="B113" s="12">
        <v>8</v>
      </c>
      <c r="C113" s="11">
        <v>29318</v>
      </c>
      <c r="D113" s="11">
        <v>508</v>
      </c>
      <c r="E113" s="5"/>
      <c r="F113" s="5"/>
    </row>
    <row r="114" spans="1:6" ht="18" x14ac:dyDescent="0.2">
      <c r="A114" s="12">
        <v>2021</v>
      </c>
      <c r="B114" s="12">
        <v>8</v>
      </c>
      <c r="C114" s="11">
        <v>158456</v>
      </c>
      <c r="D114" s="11">
        <v>1645</v>
      </c>
      <c r="E114" s="5"/>
      <c r="F114" s="5"/>
    </row>
    <row r="115" spans="1:6" ht="18" x14ac:dyDescent="0.2">
      <c r="A115" s="12">
        <v>2021</v>
      </c>
      <c r="B115" s="12">
        <v>8</v>
      </c>
      <c r="C115" s="11">
        <v>109537</v>
      </c>
      <c r="D115" s="11">
        <v>765</v>
      </c>
      <c r="E115" s="5"/>
      <c r="F115" s="5"/>
    </row>
    <row r="116" spans="1:6" ht="18" x14ac:dyDescent="0.2">
      <c r="A116" s="12">
        <v>2021</v>
      </c>
      <c r="B116" s="12">
        <v>8</v>
      </c>
      <c r="C116" s="11">
        <v>158464</v>
      </c>
      <c r="D116" s="11">
        <v>205</v>
      </c>
      <c r="E116" s="5"/>
      <c r="F116" s="5"/>
    </row>
    <row r="117" spans="1:6" ht="18" x14ac:dyDescent="0.2">
      <c r="A117" s="12">
        <v>2021</v>
      </c>
      <c r="B117" s="12">
        <v>8</v>
      </c>
      <c r="C117" s="11">
        <v>11421</v>
      </c>
      <c r="D117" s="11">
        <v>1199</v>
      </c>
      <c r="E117" s="5"/>
      <c r="F117" s="5"/>
    </row>
    <row r="118" spans="1:6" ht="18" x14ac:dyDescent="0.2">
      <c r="A118" s="12">
        <v>2021</v>
      </c>
      <c r="B118" s="12">
        <v>8</v>
      </c>
      <c r="C118" s="11">
        <v>150294</v>
      </c>
      <c r="D118" s="11">
        <v>1077</v>
      </c>
      <c r="E118" s="5"/>
      <c r="F118" s="5"/>
    </row>
    <row r="119" spans="1:6" ht="18" x14ac:dyDescent="0.2">
      <c r="A119" s="12">
        <v>2021</v>
      </c>
      <c r="B119" s="12">
        <v>8</v>
      </c>
      <c r="C119" s="11">
        <v>41816</v>
      </c>
      <c r="D119" s="11">
        <v>681</v>
      </c>
      <c r="E119" s="5"/>
      <c r="F119" s="5"/>
    </row>
    <row r="120" spans="1:6" ht="18" x14ac:dyDescent="0.2">
      <c r="A120" s="12">
        <v>2021</v>
      </c>
      <c r="B120" s="12">
        <v>8</v>
      </c>
      <c r="C120" s="11">
        <v>110940</v>
      </c>
      <c r="D120" s="11">
        <v>1463</v>
      </c>
      <c r="E120" s="5"/>
      <c r="F120" s="5"/>
    </row>
    <row r="121" spans="1:6" ht="18" x14ac:dyDescent="0.2">
      <c r="A121" s="12">
        <v>2021</v>
      </c>
      <c r="B121" s="12">
        <v>8</v>
      </c>
      <c r="C121" s="11">
        <v>124701</v>
      </c>
      <c r="D121" s="11">
        <v>1928</v>
      </c>
      <c r="E121" s="5"/>
      <c r="F121" s="5"/>
    </row>
    <row r="122" spans="1:6" ht="18" x14ac:dyDescent="0.2">
      <c r="A122" s="12">
        <v>2021</v>
      </c>
      <c r="B122" s="12">
        <v>8</v>
      </c>
      <c r="C122" s="11">
        <v>110009</v>
      </c>
      <c r="D122" s="11">
        <v>304</v>
      </c>
      <c r="E122" s="5"/>
      <c r="F122" s="5"/>
    </row>
    <row r="123" spans="1:6" ht="18" x14ac:dyDescent="0.2">
      <c r="A123" s="12">
        <v>2021</v>
      </c>
      <c r="B123" s="12">
        <v>8</v>
      </c>
      <c r="C123" s="11">
        <v>118248</v>
      </c>
      <c r="D123" s="11">
        <v>1875</v>
      </c>
      <c r="E123" s="5"/>
      <c r="F123" s="5"/>
    </row>
    <row r="124" spans="1:6" ht="18" x14ac:dyDescent="0.2">
      <c r="A124" s="12">
        <v>2021</v>
      </c>
      <c r="B124" s="12">
        <v>8</v>
      </c>
      <c r="C124" s="11">
        <v>118463</v>
      </c>
      <c r="D124" s="11">
        <v>1893</v>
      </c>
      <c r="E124" s="5"/>
      <c r="F124" s="5"/>
    </row>
    <row r="125" spans="1:6" ht="18" x14ac:dyDescent="0.2">
      <c r="A125" s="12">
        <v>2021</v>
      </c>
      <c r="B125" s="12">
        <v>8</v>
      </c>
      <c r="C125" s="11">
        <v>118460</v>
      </c>
      <c r="D125" s="11">
        <v>229</v>
      </c>
      <c r="E125" s="5"/>
      <c r="F125" s="5"/>
    </row>
    <row r="126" spans="1:6" ht="18" x14ac:dyDescent="0.2">
      <c r="A126" s="12">
        <v>2021</v>
      </c>
      <c r="B126" s="12">
        <v>8</v>
      </c>
      <c r="C126" s="11">
        <v>149512</v>
      </c>
      <c r="D126" s="11">
        <v>1939</v>
      </c>
      <c r="E126" s="5"/>
      <c r="F126" s="5"/>
    </row>
    <row r="127" spans="1:6" ht="18" x14ac:dyDescent="0.2">
      <c r="A127" s="12">
        <v>2021</v>
      </c>
      <c r="B127" s="12">
        <v>8</v>
      </c>
      <c r="C127" s="11">
        <v>7253</v>
      </c>
      <c r="D127" s="11">
        <v>1247</v>
      </c>
      <c r="E127" s="5"/>
      <c r="F127" s="5"/>
    </row>
    <row r="128" spans="1:6" ht="18" x14ac:dyDescent="0.2">
      <c r="A128" s="12">
        <v>2021</v>
      </c>
      <c r="B128" s="12">
        <v>8</v>
      </c>
      <c r="C128" s="11">
        <v>109999</v>
      </c>
      <c r="D128" s="11">
        <v>1438</v>
      </c>
      <c r="E128" s="5"/>
      <c r="F128" s="5"/>
    </row>
    <row r="129" spans="1:6" ht="18" x14ac:dyDescent="0.2">
      <c r="A129" s="12">
        <v>2021</v>
      </c>
      <c r="B129" s="12">
        <v>8</v>
      </c>
      <c r="C129" s="11">
        <v>101535</v>
      </c>
      <c r="D129" s="11">
        <v>1071</v>
      </c>
      <c r="E129" s="5"/>
      <c r="F129" s="5"/>
    </row>
    <row r="130" spans="1:6" ht="18" x14ac:dyDescent="0.2">
      <c r="A130" s="12">
        <v>2021</v>
      </c>
      <c r="B130" s="12">
        <v>8</v>
      </c>
      <c r="C130" s="11">
        <v>98442</v>
      </c>
      <c r="D130" s="11">
        <v>1057</v>
      </c>
      <c r="E130" s="5"/>
      <c r="F130" s="5"/>
    </row>
    <row r="131" spans="1:6" ht="18" x14ac:dyDescent="0.2">
      <c r="A131" s="12">
        <v>2021</v>
      </c>
      <c r="B131" s="12">
        <v>8</v>
      </c>
      <c r="C131" s="11">
        <v>7256</v>
      </c>
      <c r="D131" s="11">
        <v>1407</v>
      </c>
      <c r="E131" s="5"/>
      <c r="F131" s="5"/>
    </row>
    <row r="132" spans="1:6" ht="18" x14ac:dyDescent="0.2">
      <c r="A132" s="12">
        <v>2021</v>
      </c>
      <c r="B132" s="12">
        <v>8</v>
      </c>
      <c r="C132" s="11">
        <v>120998</v>
      </c>
      <c r="D132" s="11">
        <v>1671</v>
      </c>
      <c r="E132" s="5"/>
      <c r="F132" s="5"/>
    </row>
    <row r="133" spans="1:6" ht="18" x14ac:dyDescent="0.2">
      <c r="A133" s="12">
        <v>2021</v>
      </c>
      <c r="B133" s="12">
        <v>8</v>
      </c>
      <c r="C133" s="11">
        <v>149495</v>
      </c>
      <c r="D133" s="11">
        <v>661</v>
      </c>
      <c r="E133" s="5"/>
      <c r="F133" s="5"/>
    </row>
    <row r="134" spans="1:6" ht="18" x14ac:dyDescent="0.2">
      <c r="A134" s="12">
        <v>2021</v>
      </c>
      <c r="B134" s="12">
        <v>8</v>
      </c>
      <c r="C134" s="11">
        <v>111052</v>
      </c>
      <c r="D134" s="11">
        <v>1395</v>
      </c>
      <c r="E134" s="5"/>
      <c r="F134" s="5"/>
    </row>
    <row r="135" spans="1:6" ht="18" x14ac:dyDescent="0.2">
      <c r="A135" s="12">
        <v>2021</v>
      </c>
      <c r="B135" s="12">
        <v>8</v>
      </c>
      <c r="C135" s="11">
        <v>102948</v>
      </c>
      <c r="D135" s="11">
        <v>659</v>
      </c>
      <c r="E135" s="5"/>
      <c r="F135" s="5"/>
    </row>
    <row r="136" spans="1:6" ht="18" x14ac:dyDescent="0.2">
      <c r="A136" s="12">
        <v>2021</v>
      </c>
      <c r="B136" s="12">
        <v>8</v>
      </c>
      <c r="C136" s="11">
        <v>101536</v>
      </c>
      <c r="D136" s="11">
        <v>796</v>
      </c>
      <c r="E136" s="5"/>
      <c r="F136" s="5"/>
    </row>
    <row r="137" spans="1:6" ht="18" x14ac:dyDescent="0.2">
      <c r="A137" s="12">
        <v>2021</v>
      </c>
      <c r="B137" s="12">
        <v>8</v>
      </c>
      <c r="C137" s="11">
        <v>101534</v>
      </c>
      <c r="D137" s="11">
        <v>230</v>
      </c>
      <c r="E137" s="5"/>
      <c r="F137" s="5"/>
    </row>
    <row r="138" spans="1:6" ht="18" x14ac:dyDescent="0.2">
      <c r="A138" s="12">
        <v>2021</v>
      </c>
      <c r="B138" s="12">
        <v>8</v>
      </c>
      <c r="C138" s="11">
        <v>110002</v>
      </c>
      <c r="D138" s="11">
        <v>1735</v>
      </c>
      <c r="E138" s="5"/>
      <c r="F138" s="5"/>
    </row>
    <row r="139" spans="1:6" ht="18" x14ac:dyDescent="0.2">
      <c r="A139" s="12">
        <v>2021</v>
      </c>
      <c r="B139" s="12">
        <v>8</v>
      </c>
      <c r="C139" s="11">
        <v>7258</v>
      </c>
      <c r="D139" s="11">
        <v>1957</v>
      </c>
      <c r="E139" s="5"/>
      <c r="F139" s="5"/>
    </row>
    <row r="140" spans="1:6" ht="18" x14ac:dyDescent="0.2">
      <c r="A140" s="12">
        <v>2021</v>
      </c>
      <c r="B140" s="12">
        <v>8</v>
      </c>
      <c r="C140" s="11">
        <v>120996</v>
      </c>
      <c r="D140" s="11">
        <v>1361</v>
      </c>
      <c r="E140" s="5"/>
      <c r="F140" s="5"/>
    </row>
    <row r="141" spans="1:6" ht="18" x14ac:dyDescent="0.2">
      <c r="A141" s="12">
        <v>2021</v>
      </c>
      <c r="B141" s="12">
        <v>8</v>
      </c>
      <c r="C141" s="11">
        <v>147288</v>
      </c>
      <c r="D141" s="11">
        <v>403</v>
      </c>
      <c r="E141" s="5"/>
      <c r="F141" s="5"/>
    </row>
    <row r="142" spans="1:6" ht="18" x14ac:dyDescent="0.2">
      <c r="A142" s="12">
        <v>2021</v>
      </c>
      <c r="B142" s="12">
        <v>8</v>
      </c>
      <c r="C142" s="11">
        <v>110409</v>
      </c>
      <c r="D142" s="11">
        <v>1393</v>
      </c>
      <c r="E142" s="5"/>
      <c r="F142" s="5"/>
    </row>
    <row r="143" spans="1:6" ht="18" x14ac:dyDescent="0.2">
      <c r="A143" s="12">
        <v>2021</v>
      </c>
      <c r="B143" s="12">
        <v>8</v>
      </c>
      <c r="C143" s="11">
        <v>84390</v>
      </c>
      <c r="D143" s="11">
        <v>44</v>
      </c>
      <c r="E143" s="5"/>
      <c r="F143" s="5"/>
    </row>
    <row r="144" spans="1:6" ht="18" x14ac:dyDescent="0.2">
      <c r="A144" s="12">
        <v>2021</v>
      </c>
      <c r="B144" s="12">
        <v>8</v>
      </c>
      <c r="C144" s="11">
        <v>121989</v>
      </c>
      <c r="D144" s="11">
        <v>840</v>
      </c>
      <c r="E144" s="5"/>
      <c r="F144" s="5"/>
    </row>
    <row r="145" spans="1:6" ht="18" x14ac:dyDescent="0.2">
      <c r="A145" s="12">
        <v>2021</v>
      </c>
      <c r="B145" s="12">
        <v>8</v>
      </c>
      <c r="C145" s="11">
        <v>84315</v>
      </c>
      <c r="D145" s="11">
        <v>1088</v>
      </c>
      <c r="E145" s="5"/>
      <c r="F145" s="5"/>
    </row>
    <row r="146" spans="1:6" ht="18" x14ac:dyDescent="0.2">
      <c r="A146" s="12">
        <v>2021</v>
      </c>
      <c r="B146" s="12">
        <v>8</v>
      </c>
      <c r="C146" s="11">
        <v>3433</v>
      </c>
      <c r="D146" s="11">
        <v>998</v>
      </c>
      <c r="E146" s="5"/>
      <c r="F146" s="5"/>
    </row>
    <row r="147" spans="1:6" ht="18" x14ac:dyDescent="0.2">
      <c r="A147" s="12">
        <v>2021</v>
      </c>
      <c r="B147" s="12">
        <v>8</v>
      </c>
      <c r="C147" s="11">
        <v>48640</v>
      </c>
      <c r="D147" s="11">
        <v>936</v>
      </c>
      <c r="E147" s="5"/>
      <c r="F147" s="5"/>
    </row>
    <row r="148" spans="1:6" ht="18" x14ac:dyDescent="0.2">
      <c r="A148" s="12">
        <v>2021</v>
      </c>
      <c r="B148" s="12">
        <v>8</v>
      </c>
      <c r="C148" s="11">
        <v>19835</v>
      </c>
      <c r="D148" s="11">
        <v>708</v>
      </c>
      <c r="E148" s="5"/>
      <c r="F148" s="5"/>
    </row>
    <row r="149" spans="1:6" ht="18" x14ac:dyDescent="0.2">
      <c r="A149" s="12">
        <v>2021</v>
      </c>
      <c r="B149" s="12">
        <v>8</v>
      </c>
      <c r="C149" s="11">
        <v>117523</v>
      </c>
      <c r="D149" s="11">
        <v>90</v>
      </c>
      <c r="E149" s="5"/>
      <c r="F149" s="5"/>
    </row>
    <row r="150" spans="1:6" ht="18" x14ac:dyDescent="0.2">
      <c r="A150" s="12">
        <v>2021</v>
      </c>
      <c r="B150" s="12">
        <v>8</v>
      </c>
      <c r="C150" s="11">
        <v>121981</v>
      </c>
      <c r="D150" s="11">
        <v>1334</v>
      </c>
      <c r="E150" s="5"/>
      <c r="F150" s="5"/>
    </row>
    <row r="151" spans="1:6" ht="18" x14ac:dyDescent="0.2">
      <c r="A151" s="12">
        <v>2021</v>
      </c>
      <c r="B151" s="12">
        <v>8</v>
      </c>
      <c r="C151" s="11">
        <v>121993</v>
      </c>
      <c r="D151" s="11">
        <v>518</v>
      </c>
      <c r="E151" s="5"/>
      <c r="F151" s="5"/>
    </row>
    <row r="152" spans="1:6" ht="18" x14ac:dyDescent="0.2">
      <c r="A152" s="12">
        <v>2021</v>
      </c>
      <c r="B152" s="12">
        <v>8</v>
      </c>
      <c r="C152" s="11">
        <v>99473</v>
      </c>
      <c r="D152" s="11">
        <v>1059</v>
      </c>
      <c r="E152" s="5"/>
      <c r="F152" s="5"/>
    </row>
    <row r="153" spans="1:6" ht="18" x14ac:dyDescent="0.2">
      <c r="A153" s="12">
        <v>2021</v>
      </c>
      <c r="B153" s="12">
        <v>8</v>
      </c>
      <c r="C153" s="11">
        <v>119824</v>
      </c>
      <c r="D153" s="11">
        <v>101</v>
      </c>
      <c r="E153" s="5"/>
      <c r="F153" s="5"/>
    </row>
    <row r="154" spans="1:6" ht="18" x14ac:dyDescent="0.2">
      <c r="A154" s="12">
        <v>2021</v>
      </c>
      <c r="B154" s="12">
        <v>8</v>
      </c>
      <c r="C154" s="11">
        <v>81680</v>
      </c>
      <c r="D154" s="11">
        <v>1917</v>
      </c>
      <c r="E154" s="5"/>
      <c r="F154" s="5"/>
    </row>
    <row r="155" spans="1:6" ht="18" x14ac:dyDescent="0.2">
      <c r="A155" s="12">
        <v>2021</v>
      </c>
      <c r="B155" s="12">
        <v>8</v>
      </c>
      <c r="C155" s="11">
        <v>83080</v>
      </c>
      <c r="D155" s="11">
        <v>254</v>
      </c>
      <c r="E155" s="5"/>
      <c r="F155" s="5"/>
    </row>
    <row r="156" spans="1:6" ht="18" x14ac:dyDescent="0.2">
      <c r="A156" s="12">
        <v>2021</v>
      </c>
      <c r="B156" s="12">
        <v>8</v>
      </c>
      <c r="C156" s="11">
        <v>84930</v>
      </c>
      <c r="D156" s="11">
        <v>1505</v>
      </c>
      <c r="E156" s="5"/>
      <c r="F156" s="5"/>
    </row>
    <row r="157" spans="1:6" ht="18" x14ac:dyDescent="0.2">
      <c r="A157" s="12">
        <v>2021</v>
      </c>
      <c r="B157" s="12">
        <v>8</v>
      </c>
      <c r="C157" s="11">
        <v>104362</v>
      </c>
      <c r="D157" s="11">
        <v>1061</v>
      </c>
      <c r="E157" s="5"/>
      <c r="F157" s="5"/>
    </row>
    <row r="158" spans="1:6" ht="18" x14ac:dyDescent="0.2">
      <c r="A158" s="12">
        <v>2021</v>
      </c>
      <c r="B158" s="12">
        <v>8</v>
      </c>
      <c r="C158" s="11">
        <v>127244</v>
      </c>
      <c r="D158" s="11">
        <v>1215</v>
      </c>
      <c r="E158" s="5"/>
      <c r="F158" s="5"/>
    </row>
    <row r="159" spans="1:6" ht="18" x14ac:dyDescent="0.2">
      <c r="A159" s="12">
        <v>2021</v>
      </c>
      <c r="B159" s="12">
        <v>8</v>
      </c>
      <c r="C159" s="11">
        <v>117499</v>
      </c>
      <c r="D159" s="11">
        <v>1171</v>
      </c>
      <c r="E159" s="5"/>
      <c r="F159" s="5"/>
    </row>
    <row r="160" spans="1:6" ht="18" x14ac:dyDescent="0.2">
      <c r="A160" s="12">
        <v>2021</v>
      </c>
      <c r="B160" s="12">
        <v>8</v>
      </c>
      <c r="C160" s="11">
        <v>69125</v>
      </c>
      <c r="D160" s="11">
        <v>1581</v>
      </c>
      <c r="E160" s="5"/>
      <c r="F160" s="5"/>
    </row>
    <row r="161" spans="1:6" ht="18" x14ac:dyDescent="0.2">
      <c r="A161" s="12">
        <v>2021</v>
      </c>
      <c r="B161" s="12">
        <v>8</v>
      </c>
      <c r="C161" s="11">
        <v>19850</v>
      </c>
      <c r="D161" s="11">
        <v>308</v>
      </c>
      <c r="E161" s="5"/>
      <c r="F161" s="5"/>
    </row>
    <row r="162" spans="1:6" ht="18" x14ac:dyDescent="0.2">
      <c r="A162" s="12">
        <v>2021</v>
      </c>
      <c r="B162" s="12">
        <v>8</v>
      </c>
      <c r="C162" s="11">
        <v>3425</v>
      </c>
      <c r="D162" s="11">
        <v>1369</v>
      </c>
      <c r="E162" s="5"/>
      <c r="F162" s="5"/>
    </row>
    <row r="163" spans="1:6" ht="18" x14ac:dyDescent="0.2">
      <c r="A163" s="12">
        <v>2021</v>
      </c>
      <c r="B163" s="12">
        <v>8</v>
      </c>
      <c r="C163" s="11">
        <v>5905</v>
      </c>
      <c r="D163" s="11">
        <v>563</v>
      </c>
      <c r="E163" s="5"/>
      <c r="F163" s="5"/>
    </row>
    <row r="164" spans="1:6" ht="18" x14ac:dyDescent="0.2">
      <c r="A164" s="12">
        <v>2021</v>
      </c>
      <c r="B164" s="12">
        <v>8</v>
      </c>
      <c r="C164" s="11">
        <v>11085</v>
      </c>
      <c r="D164" s="11">
        <v>730</v>
      </c>
      <c r="E164" s="5"/>
      <c r="F164" s="5"/>
    </row>
    <row r="165" spans="1:6" ht="18" x14ac:dyDescent="0.2">
      <c r="A165" s="12">
        <v>2021</v>
      </c>
      <c r="B165" s="12">
        <v>8</v>
      </c>
      <c r="C165" s="11">
        <v>96441</v>
      </c>
      <c r="D165" s="11">
        <v>1615</v>
      </c>
      <c r="E165" s="5"/>
      <c r="F165" s="5"/>
    </row>
    <row r="166" spans="1:6" ht="18" x14ac:dyDescent="0.2">
      <c r="A166" s="12">
        <v>2021</v>
      </c>
      <c r="B166" s="12">
        <v>8</v>
      </c>
      <c r="C166" s="11">
        <v>147337</v>
      </c>
      <c r="D166" s="11">
        <v>1571</v>
      </c>
      <c r="E166" s="5"/>
      <c r="F166" s="5"/>
    </row>
    <row r="167" spans="1:6" ht="18" x14ac:dyDescent="0.2">
      <c r="A167" s="12">
        <v>2021</v>
      </c>
      <c r="B167" s="12">
        <v>8</v>
      </c>
      <c r="C167" s="11">
        <v>107784</v>
      </c>
      <c r="D167" s="11">
        <v>844</v>
      </c>
      <c r="E167" s="5"/>
      <c r="F167" s="5"/>
    </row>
    <row r="168" spans="1:6" ht="18" x14ac:dyDescent="0.2">
      <c r="A168" s="12">
        <v>2021</v>
      </c>
      <c r="B168" s="12">
        <v>8</v>
      </c>
      <c r="C168" s="11">
        <v>12452</v>
      </c>
      <c r="D168" s="11">
        <v>107</v>
      </c>
      <c r="E168" s="5"/>
      <c r="F168" s="5"/>
    </row>
    <row r="169" spans="1:6" ht="18" x14ac:dyDescent="0.2">
      <c r="A169" s="12">
        <v>2021</v>
      </c>
      <c r="B169" s="12">
        <v>8</v>
      </c>
      <c r="C169" s="11">
        <v>15638</v>
      </c>
      <c r="D169" s="11">
        <v>281</v>
      </c>
      <c r="E169" s="5"/>
      <c r="F169" s="5"/>
    </row>
    <row r="170" spans="1:6" ht="18" x14ac:dyDescent="0.2">
      <c r="A170" s="12">
        <v>2021</v>
      </c>
      <c r="B170" s="12">
        <v>8</v>
      </c>
      <c r="C170" s="11">
        <v>44739</v>
      </c>
      <c r="D170" s="11">
        <v>503</v>
      </c>
      <c r="E170" s="5"/>
      <c r="F170" s="5"/>
    </row>
    <row r="171" spans="1:6" ht="18" x14ac:dyDescent="0.2">
      <c r="A171" s="12">
        <v>2021</v>
      </c>
      <c r="B171" s="12">
        <v>8</v>
      </c>
      <c r="C171" s="11">
        <v>71674</v>
      </c>
      <c r="D171" s="11">
        <v>1128</v>
      </c>
      <c r="E171" s="5"/>
      <c r="F171" s="5"/>
    </row>
    <row r="172" spans="1:6" ht="18" x14ac:dyDescent="0.2">
      <c r="A172" s="12">
        <v>2021</v>
      </c>
      <c r="B172" s="12">
        <v>8</v>
      </c>
      <c r="C172" s="11">
        <v>114876</v>
      </c>
      <c r="D172" s="11">
        <v>1107</v>
      </c>
      <c r="E172" s="5"/>
      <c r="F172" s="5"/>
    </row>
    <row r="173" spans="1:6" ht="18" x14ac:dyDescent="0.2">
      <c r="A173" s="12">
        <v>2021</v>
      </c>
      <c r="B173" s="12">
        <v>8</v>
      </c>
      <c r="C173" s="11">
        <v>122354</v>
      </c>
      <c r="D173" s="11">
        <v>1318</v>
      </c>
      <c r="E173" s="5"/>
      <c r="F173" s="5"/>
    </row>
    <row r="174" spans="1:6" ht="18" x14ac:dyDescent="0.2">
      <c r="A174" s="12">
        <v>2021</v>
      </c>
      <c r="B174" s="12">
        <v>8</v>
      </c>
      <c r="C174" s="11">
        <v>7999</v>
      </c>
      <c r="D174" s="11">
        <v>1465</v>
      </c>
      <c r="E174" s="5"/>
      <c r="F174" s="5"/>
    </row>
    <row r="175" spans="1:6" ht="18" x14ac:dyDescent="0.2">
      <c r="A175" s="12">
        <v>2021</v>
      </c>
      <c r="B175" s="12">
        <v>8</v>
      </c>
      <c r="C175" s="11">
        <v>46955</v>
      </c>
      <c r="D175" s="11">
        <v>1118</v>
      </c>
      <c r="E175" s="5"/>
      <c r="F175" s="5"/>
    </row>
    <row r="176" spans="1:6" ht="18" x14ac:dyDescent="0.2">
      <c r="A176" s="12">
        <v>2021</v>
      </c>
      <c r="B176" s="12">
        <v>8</v>
      </c>
      <c r="C176" s="11">
        <v>118224</v>
      </c>
      <c r="D176" s="11">
        <v>185</v>
      </c>
      <c r="E176" s="5"/>
      <c r="F176" s="5"/>
    </row>
    <row r="177" spans="1:6" ht="18" x14ac:dyDescent="0.2">
      <c r="A177" s="12">
        <v>2021</v>
      </c>
      <c r="B177" s="12">
        <v>8</v>
      </c>
      <c r="C177" s="11">
        <v>1584</v>
      </c>
      <c r="D177" s="11">
        <v>1836</v>
      </c>
      <c r="E177" s="5"/>
      <c r="F177" s="5"/>
    </row>
    <row r="178" spans="1:6" ht="18" x14ac:dyDescent="0.2">
      <c r="A178" s="12">
        <v>2021</v>
      </c>
      <c r="B178" s="12">
        <v>8</v>
      </c>
      <c r="C178" s="11">
        <v>118257</v>
      </c>
      <c r="D178" s="11">
        <v>901</v>
      </c>
      <c r="E178" s="5"/>
      <c r="F178" s="5"/>
    </row>
    <row r="179" spans="1:6" ht="18" x14ac:dyDescent="0.2">
      <c r="A179" s="12">
        <v>2021</v>
      </c>
      <c r="B179" s="12">
        <v>8</v>
      </c>
      <c r="C179" s="11">
        <v>118156</v>
      </c>
      <c r="D179" s="11">
        <v>1893</v>
      </c>
      <c r="E179" s="5"/>
      <c r="F179" s="5"/>
    </row>
    <row r="180" spans="1:6" ht="18" x14ac:dyDescent="0.2">
      <c r="A180" s="12">
        <v>2021</v>
      </c>
      <c r="B180" s="12">
        <v>8</v>
      </c>
      <c r="C180" s="11">
        <v>44943</v>
      </c>
      <c r="D180" s="11">
        <v>969</v>
      </c>
      <c r="E180" s="5"/>
      <c r="F180" s="5"/>
    </row>
    <row r="181" spans="1:6" ht="18" x14ac:dyDescent="0.2">
      <c r="A181" s="12">
        <v>2021</v>
      </c>
      <c r="B181" s="12">
        <v>8</v>
      </c>
      <c r="C181" s="11">
        <v>46954</v>
      </c>
      <c r="D181" s="11">
        <v>1356</v>
      </c>
      <c r="E181" s="5"/>
      <c r="F181" s="5"/>
    </row>
    <row r="182" spans="1:6" ht="18" x14ac:dyDescent="0.2">
      <c r="A182" s="12">
        <v>2021</v>
      </c>
      <c r="B182" s="12">
        <v>8</v>
      </c>
      <c r="C182" s="11">
        <v>99302</v>
      </c>
      <c r="D182" s="11">
        <v>1191</v>
      </c>
      <c r="E182" s="5"/>
      <c r="F182" s="5"/>
    </row>
    <row r="183" spans="1:6" ht="18" x14ac:dyDescent="0.2">
      <c r="A183" s="12">
        <v>2021</v>
      </c>
      <c r="B183" s="12">
        <v>8</v>
      </c>
      <c r="C183" s="11">
        <v>105026</v>
      </c>
      <c r="D183" s="11">
        <v>1116</v>
      </c>
      <c r="E183" s="5"/>
      <c r="F183" s="5"/>
    </row>
    <row r="184" spans="1:6" ht="18" x14ac:dyDescent="0.2">
      <c r="A184" s="12">
        <v>2021</v>
      </c>
      <c r="B184" s="12">
        <v>8</v>
      </c>
      <c r="C184" s="11">
        <v>19972</v>
      </c>
      <c r="D184" s="11">
        <v>1472</v>
      </c>
      <c r="E184" s="5"/>
      <c r="F184" s="5"/>
    </row>
    <row r="185" spans="1:6" ht="18" x14ac:dyDescent="0.2">
      <c r="A185" s="12">
        <v>2021</v>
      </c>
      <c r="B185" s="12">
        <v>8</v>
      </c>
      <c r="C185" s="11">
        <v>128398</v>
      </c>
      <c r="D185" s="11">
        <v>129</v>
      </c>
      <c r="E185" s="5"/>
      <c r="F185" s="5"/>
    </row>
    <row r="186" spans="1:6" ht="18" x14ac:dyDescent="0.2">
      <c r="A186" s="12">
        <v>2021</v>
      </c>
      <c r="B186" s="12">
        <v>8</v>
      </c>
      <c r="C186" s="11">
        <v>8001</v>
      </c>
      <c r="D186" s="11">
        <v>1180</v>
      </c>
      <c r="E186" s="5"/>
      <c r="F186" s="5"/>
    </row>
    <row r="187" spans="1:6" ht="18" x14ac:dyDescent="0.2">
      <c r="A187" s="12">
        <v>2021</v>
      </c>
      <c r="B187" s="12">
        <v>8</v>
      </c>
      <c r="C187" s="11">
        <v>106782</v>
      </c>
      <c r="D187" s="11">
        <v>693</v>
      </c>
      <c r="E187" s="5"/>
      <c r="F187" s="5"/>
    </row>
    <row r="188" spans="1:6" ht="18" x14ac:dyDescent="0.2">
      <c r="A188" s="12">
        <v>2021</v>
      </c>
      <c r="B188" s="12">
        <v>8</v>
      </c>
      <c r="C188" s="11">
        <v>86787</v>
      </c>
      <c r="D188" s="11">
        <v>1926</v>
      </c>
      <c r="E188" s="5"/>
      <c r="F188" s="5"/>
    </row>
    <row r="189" spans="1:6" ht="18" x14ac:dyDescent="0.2">
      <c r="A189" s="12">
        <v>2021</v>
      </c>
      <c r="B189" s="12">
        <v>8</v>
      </c>
      <c r="C189" s="11">
        <v>102752</v>
      </c>
      <c r="D189" s="11">
        <v>1895</v>
      </c>
      <c r="E189" s="5"/>
      <c r="F189" s="5"/>
    </row>
    <row r="190" spans="1:6" ht="18" x14ac:dyDescent="0.2">
      <c r="A190" s="12">
        <v>2021</v>
      </c>
      <c r="B190" s="12">
        <v>8</v>
      </c>
      <c r="C190" s="11">
        <v>86792</v>
      </c>
      <c r="D190" s="11">
        <v>1576</v>
      </c>
      <c r="E190" s="5"/>
      <c r="F190" s="5"/>
    </row>
    <row r="191" spans="1:6" ht="18" x14ac:dyDescent="0.2">
      <c r="A191" s="12">
        <v>2021</v>
      </c>
      <c r="B191" s="12">
        <v>8</v>
      </c>
      <c r="C191" s="11">
        <v>102773</v>
      </c>
      <c r="D191" s="11">
        <v>84</v>
      </c>
      <c r="E191" s="5"/>
      <c r="F191" s="5"/>
    </row>
    <row r="192" spans="1:6" ht="18" x14ac:dyDescent="0.2">
      <c r="A192" s="12">
        <v>2021</v>
      </c>
      <c r="B192" s="12">
        <v>8</v>
      </c>
      <c r="C192" s="11">
        <v>42809</v>
      </c>
      <c r="D192" s="11">
        <v>1324</v>
      </c>
      <c r="E192" s="5"/>
      <c r="F192" s="5"/>
    </row>
    <row r="193" spans="1:6" ht="18" x14ac:dyDescent="0.2">
      <c r="A193" s="12">
        <v>2021</v>
      </c>
      <c r="B193" s="12">
        <v>8</v>
      </c>
      <c r="C193" s="11">
        <v>86821</v>
      </c>
      <c r="D193" s="11">
        <v>320</v>
      </c>
      <c r="E193" s="5"/>
      <c r="F193" s="5"/>
    </row>
    <row r="194" spans="1:6" ht="18" x14ac:dyDescent="0.2">
      <c r="A194" s="12">
        <v>2021</v>
      </c>
      <c r="B194" s="12">
        <v>8</v>
      </c>
      <c r="C194" s="11">
        <v>110719</v>
      </c>
      <c r="D194" s="11">
        <v>561</v>
      </c>
      <c r="E194" s="5"/>
      <c r="F194" s="5"/>
    </row>
    <row r="195" spans="1:6" ht="18" x14ac:dyDescent="0.2">
      <c r="A195" s="12">
        <v>2021</v>
      </c>
      <c r="B195" s="12">
        <v>8</v>
      </c>
      <c r="C195" s="11">
        <v>86818</v>
      </c>
      <c r="D195" s="11">
        <v>1310</v>
      </c>
      <c r="E195" s="5"/>
      <c r="F195" s="5"/>
    </row>
    <row r="196" spans="1:6" ht="18" x14ac:dyDescent="0.2">
      <c r="A196" s="12">
        <v>2021</v>
      </c>
      <c r="B196" s="12">
        <v>8</v>
      </c>
      <c r="C196" s="11">
        <v>122303</v>
      </c>
      <c r="D196" s="11">
        <v>1504</v>
      </c>
      <c r="E196" s="5"/>
      <c r="F196" s="5"/>
    </row>
    <row r="197" spans="1:6" ht="18" x14ac:dyDescent="0.2">
      <c r="A197" s="12">
        <v>2021</v>
      </c>
      <c r="B197" s="12">
        <v>8</v>
      </c>
      <c r="C197" s="11">
        <v>110716</v>
      </c>
      <c r="D197" s="11">
        <v>1444</v>
      </c>
      <c r="E197" s="5"/>
      <c r="F197" s="5"/>
    </row>
    <row r="198" spans="1:6" ht="18" x14ac:dyDescent="0.2">
      <c r="A198" s="12">
        <v>2021</v>
      </c>
      <c r="B198" s="12">
        <v>8</v>
      </c>
      <c r="C198" s="11">
        <v>9480</v>
      </c>
      <c r="D198" s="11">
        <v>1566</v>
      </c>
      <c r="E198" s="5"/>
      <c r="F198" s="5"/>
    </row>
    <row r="199" spans="1:6" ht="18" x14ac:dyDescent="0.2">
      <c r="A199" s="12">
        <v>2021</v>
      </c>
      <c r="B199" s="12">
        <v>8</v>
      </c>
      <c r="C199" s="11">
        <v>113920</v>
      </c>
      <c r="D199" s="11">
        <v>216</v>
      </c>
      <c r="E199" s="5"/>
      <c r="F199" s="5"/>
    </row>
    <row r="200" spans="1:6" ht="18" x14ac:dyDescent="0.2">
      <c r="A200" s="12">
        <v>2021</v>
      </c>
      <c r="B200" s="12">
        <v>8</v>
      </c>
      <c r="C200" s="11">
        <v>106773</v>
      </c>
      <c r="D200" s="11">
        <v>139</v>
      </c>
      <c r="E200" s="5"/>
      <c r="F200" s="5"/>
    </row>
    <row r="201" spans="1:6" ht="18" x14ac:dyDescent="0.2">
      <c r="A201" s="12">
        <v>2021</v>
      </c>
      <c r="B201" s="12">
        <v>8</v>
      </c>
      <c r="C201" s="11">
        <v>181502</v>
      </c>
      <c r="D201" s="11">
        <v>1479</v>
      </c>
      <c r="E201" s="5"/>
      <c r="F201" s="5"/>
    </row>
    <row r="202" spans="1:6" ht="18" x14ac:dyDescent="0.2">
      <c r="A202" s="12">
        <v>2021</v>
      </c>
      <c r="B202" s="12">
        <v>8</v>
      </c>
      <c r="C202" s="11">
        <v>158445</v>
      </c>
      <c r="D202" s="11">
        <v>407</v>
      </c>
      <c r="E202" s="5"/>
      <c r="F202" s="5"/>
    </row>
    <row r="203" spans="1:6" ht="18" x14ac:dyDescent="0.2">
      <c r="A203" s="12">
        <v>2021</v>
      </c>
      <c r="B203" s="12">
        <v>8</v>
      </c>
      <c r="C203" s="11">
        <v>28661</v>
      </c>
      <c r="D203" s="11">
        <v>324</v>
      </c>
      <c r="E203" s="5"/>
      <c r="F203" s="5"/>
    </row>
    <row r="204" spans="1:6" ht="18" x14ac:dyDescent="0.2">
      <c r="A204" s="12">
        <v>2021</v>
      </c>
      <c r="B204" s="12">
        <v>8</v>
      </c>
      <c r="C204" s="11">
        <v>158450</v>
      </c>
      <c r="D204" s="11">
        <v>1259</v>
      </c>
      <c r="E204" s="5"/>
      <c r="F204" s="5"/>
    </row>
    <row r="205" spans="1:6" ht="18" x14ac:dyDescent="0.2">
      <c r="A205" s="12">
        <v>2021</v>
      </c>
      <c r="B205" s="12">
        <v>8</v>
      </c>
      <c r="C205" s="11">
        <v>121067</v>
      </c>
      <c r="D205" s="11">
        <v>154</v>
      </c>
      <c r="E205" s="5"/>
      <c r="F205" s="5"/>
    </row>
    <row r="206" spans="1:6" ht="18" x14ac:dyDescent="0.2">
      <c r="A206" s="12">
        <v>2021</v>
      </c>
      <c r="B206" s="12">
        <v>8</v>
      </c>
      <c r="C206" s="11">
        <v>26446</v>
      </c>
      <c r="D206" s="11">
        <v>66</v>
      </c>
      <c r="E206" s="5"/>
      <c r="F206" s="5"/>
    </row>
    <row r="207" spans="1:6" ht="18" x14ac:dyDescent="0.2">
      <c r="A207" s="12">
        <v>2021</v>
      </c>
      <c r="B207" s="12">
        <v>8</v>
      </c>
      <c r="C207" s="11">
        <v>121068</v>
      </c>
      <c r="D207" s="11">
        <v>1302</v>
      </c>
      <c r="E207" s="5"/>
      <c r="F207" s="5"/>
    </row>
    <row r="208" spans="1:6" ht="18" x14ac:dyDescent="0.2">
      <c r="A208" s="12">
        <v>2021</v>
      </c>
      <c r="B208" s="12">
        <v>8</v>
      </c>
      <c r="C208" s="11">
        <v>16097</v>
      </c>
      <c r="D208" s="11">
        <v>1281</v>
      </c>
      <c r="E208" s="5"/>
      <c r="F208" s="5"/>
    </row>
    <row r="209" spans="1:6" ht="18" x14ac:dyDescent="0.2">
      <c r="A209" s="12">
        <v>2021</v>
      </c>
      <c r="B209" s="12">
        <v>8</v>
      </c>
      <c r="C209" s="11">
        <v>7343</v>
      </c>
      <c r="D209" s="11">
        <v>1676</v>
      </c>
      <c r="E209" s="5"/>
      <c r="F209" s="5"/>
    </row>
    <row r="210" spans="1:6" ht="18" x14ac:dyDescent="0.2">
      <c r="A210" s="12">
        <v>2021</v>
      </c>
      <c r="B210" s="12">
        <v>8</v>
      </c>
      <c r="C210" s="11">
        <v>84030</v>
      </c>
      <c r="D210" s="11">
        <v>90</v>
      </c>
      <c r="E210" s="5"/>
      <c r="F210" s="5"/>
    </row>
    <row r="211" spans="1:6" ht="18" x14ac:dyDescent="0.2">
      <c r="A211" s="12">
        <v>2021</v>
      </c>
      <c r="B211" s="12">
        <v>8</v>
      </c>
      <c r="C211" s="11">
        <v>99262</v>
      </c>
      <c r="D211" s="11">
        <v>987</v>
      </c>
      <c r="E211" s="5"/>
      <c r="F211" s="5"/>
    </row>
    <row r="212" spans="1:6" ht="18" x14ac:dyDescent="0.2">
      <c r="A212" s="12">
        <v>2021</v>
      </c>
      <c r="B212" s="12">
        <v>8</v>
      </c>
      <c r="C212" s="11">
        <v>110722</v>
      </c>
      <c r="D212" s="11">
        <v>632</v>
      </c>
      <c r="E212" s="5"/>
      <c r="F212" s="5"/>
    </row>
    <row r="213" spans="1:6" ht="18" x14ac:dyDescent="0.2">
      <c r="A213" s="12">
        <v>2021</v>
      </c>
      <c r="B213" s="12">
        <v>8</v>
      </c>
      <c r="C213" s="11">
        <v>80781</v>
      </c>
      <c r="D213" s="11">
        <v>436</v>
      </c>
      <c r="E213" s="5"/>
      <c r="F213" s="5"/>
    </row>
    <row r="214" spans="1:6" ht="18" x14ac:dyDescent="0.2">
      <c r="A214" s="12">
        <v>2021</v>
      </c>
      <c r="B214" s="12">
        <v>8</v>
      </c>
      <c r="C214" s="11">
        <v>111783</v>
      </c>
      <c r="D214" s="11">
        <v>1186</v>
      </c>
      <c r="E214" s="5"/>
      <c r="F214" s="5"/>
    </row>
    <row r="215" spans="1:6" ht="18" x14ac:dyDescent="0.2">
      <c r="A215" s="12">
        <v>2021</v>
      </c>
      <c r="B215" s="12">
        <v>8</v>
      </c>
      <c r="C215" s="11">
        <v>13348</v>
      </c>
      <c r="D215" s="11">
        <v>1803</v>
      </c>
      <c r="E215" s="5"/>
      <c r="F215" s="5"/>
    </row>
    <row r="216" spans="1:6" ht="18" x14ac:dyDescent="0.2">
      <c r="A216" s="12">
        <v>2021</v>
      </c>
      <c r="B216" s="12">
        <v>8</v>
      </c>
      <c r="C216" s="11">
        <v>110597</v>
      </c>
      <c r="D216" s="11">
        <v>1634</v>
      </c>
      <c r="E216" s="5"/>
      <c r="F216" s="5"/>
    </row>
    <row r="217" spans="1:6" ht="18" x14ac:dyDescent="0.2">
      <c r="A217" s="12">
        <v>2021</v>
      </c>
      <c r="B217" s="12">
        <v>8</v>
      </c>
      <c r="C217" s="11">
        <v>44738</v>
      </c>
      <c r="D217" s="11">
        <v>1567</v>
      </c>
      <c r="E217" s="5"/>
      <c r="F217" s="5"/>
    </row>
    <row r="218" spans="1:6" ht="18" x14ac:dyDescent="0.2">
      <c r="A218" s="12">
        <v>2021</v>
      </c>
      <c r="B218" s="12">
        <v>8</v>
      </c>
      <c r="C218" s="11">
        <v>122484</v>
      </c>
      <c r="D218" s="11">
        <v>1276</v>
      </c>
      <c r="E218" s="5"/>
      <c r="F218" s="5"/>
    </row>
    <row r="219" spans="1:6" ht="18" x14ac:dyDescent="0.2">
      <c r="A219" s="12">
        <v>2021</v>
      </c>
      <c r="B219" s="12">
        <v>8</v>
      </c>
      <c r="C219" s="11">
        <v>71326</v>
      </c>
      <c r="D219" s="11">
        <v>1599</v>
      </c>
      <c r="E219" s="5"/>
      <c r="F219" s="5"/>
    </row>
    <row r="220" spans="1:6" ht="18" x14ac:dyDescent="0.2">
      <c r="A220" s="12">
        <v>2021</v>
      </c>
      <c r="B220" s="12">
        <v>8</v>
      </c>
      <c r="C220" s="11">
        <v>80066</v>
      </c>
      <c r="D220" s="11">
        <v>463</v>
      </c>
      <c r="E220" s="5"/>
      <c r="F220" s="5"/>
    </row>
    <row r="221" spans="1:6" ht="18" x14ac:dyDescent="0.2">
      <c r="A221" s="12">
        <v>2021</v>
      </c>
      <c r="B221" s="12">
        <v>8</v>
      </c>
      <c r="C221" s="11">
        <v>108724</v>
      </c>
      <c r="D221" s="11">
        <v>666</v>
      </c>
      <c r="E221" s="5"/>
      <c r="F221" s="5"/>
    </row>
    <row r="222" spans="1:6" ht="18" x14ac:dyDescent="0.2">
      <c r="A222" s="12">
        <v>2021</v>
      </c>
      <c r="B222" s="12">
        <v>8</v>
      </c>
      <c r="C222" s="11">
        <v>118253</v>
      </c>
      <c r="D222" s="11">
        <v>1432</v>
      </c>
      <c r="E222" s="5"/>
      <c r="F222" s="5"/>
    </row>
    <row r="223" spans="1:6" ht="18" x14ac:dyDescent="0.2">
      <c r="A223" s="12">
        <v>2021</v>
      </c>
      <c r="B223" s="12">
        <v>8</v>
      </c>
      <c r="C223" s="11">
        <v>109190</v>
      </c>
      <c r="D223" s="11">
        <v>591</v>
      </c>
      <c r="E223" s="5"/>
      <c r="F223" s="5"/>
    </row>
    <row r="224" spans="1:6" ht="18" x14ac:dyDescent="0.2">
      <c r="A224" s="12">
        <v>2021</v>
      </c>
      <c r="B224" s="12">
        <v>8</v>
      </c>
      <c r="C224" s="11">
        <v>109192</v>
      </c>
      <c r="D224" s="11">
        <v>1371</v>
      </c>
      <c r="E224" s="5"/>
      <c r="F224" s="5"/>
    </row>
    <row r="225" spans="1:6" ht="18" x14ac:dyDescent="0.2">
      <c r="A225" s="12">
        <v>2021</v>
      </c>
      <c r="B225" s="12">
        <v>8</v>
      </c>
      <c r="C225" s="11">
        <v>147339</v>
      </c>
      <c r="D225" s="11">
        <v>383</v>
      </c>
      <c r="E225" s="5"/>
      <c r="F225" s="5"/>
    </row>
    <row r="226" spans="1:6" ht="18" x14ac:dyDescent="0.2">
      <c r="A226" s="12">
        <v>2021</v>
      </c>
      <c r="B226" s="12">
        <v>8</v>
      </c>
      <c r="C226" s="11">
        <v>9519</v>
      </c>
      <c r="D226" s="11">
        <v>1852</v>
      </c>
      <c r="E226" s="5"/>
      <c r="F226" s="5"/>
    </row>
    <row r="227" spans="1:6" ht="18" x14ac:dyDescent="0.2">
      <c r="A227" s="12">
        <v>2021</v>
      </c>
      <c r="B227" s="12">
        <v>8</v>
      </c>
      <c r="C227" s="11">
        <v>118250</v>
      </c>
      <c r="D227" s="11">
        <v>1234</v>
      </c>
      <c r="E227" s="5"/>
      <c r="F227" s="5"/>
    </row>
    <row r="228" spans="1:6" ht="18" x14ac:dyDescent="0.2">
      <c r="A228" s="12">
        <v>2021</v>
      </c>
      <c r="B228" s="12">
        <v>8</v>
      </c>
      <c r="C228" s="11">
        <v>20053</v>
      </c>
      <c r="D228" s="11">
        <v>445</v>
      </c>
      <c r="E228" s="5"/>
      <c r="F228" s="5"/>
    </row>
    <row r="229" spans="1:6" ht="18" x14ac:dyDescent="0.2">
      <c r="A229" s="12">
        <v>2021</v>
      </c>
      <c r="B229" s="12">
        <v>8</v>
      </c>
      <c r="C229" s="11">
        <v>112848</v>
      </c>
      <c r="D229" s="11">
        <v>454</v>
      </c>
      <c r="E229" s="5"/>
      <c r="F229" s="5"/>
    </row>
    <row r="230" spans="1:6" ht="18" x14ac:dyDescent="0.2">
      <c r="A230" s="12">
        <v>2021</v>
      </c>
      <c r="B230" s="12">
        <v>8</v>
      </c>
      <c r="C230" s="11">
        <v>114899</v>
      </c>
      <c r="D230" s="11">
        <v>1781</v>
      </c>
      <c r="E230" s="5"/>
      <c r="F230" s="5"/>
    </row>
    <row r="231" spans="1:6" ht="18" x14ac:dyDescent="0.2">
      <c r="A231" s="12">
        <v>2021</v>
      </c>
      <c r="B231" s="12">
        <v>8</v>
      </c>
      <c r="C231" s="11">
        <v>107783</v>
      </c>
      <c r="D231" s="11">
        <v>1445</v>
      </c>
      <c r="E231" s="5"/>
      <c r="F231" s="5"/>
    </row>
    <row r="232" spans="1:6" ht="18" x14ac:dyDescent="0.2">
      <c r="A232" s="12">
        <v>2021</v>
      </c>
      <c r="B232" s="12">
        <v>8</v>
      </c>
      <c r="C232" s="11">
        <v>114405</v>
      </c>
      <c r="D232" s="11">
        <v>1527</v>
      </c>
      <c r="E232" s="5"/>
      <c r="F232" s="5"/>
    </row>
    <row r="233" spans="1:6" ht="18" x14ac:dyDescent="0.2">
      <c r="A233" s="12">
        <v>2021</v>
      </c>
      <c r="B233" s="12">
        <v>8</v>
      </c>
      <c r="C233" s="11">
        <v>79499</v>
      </c>
      <c r="D233" s="11">
        <v>3</v>
      </c>
      <c r="E233" s="5"/>
      <c r="F233" s="5"/>
    </row>
    <row r="234" spans="1:6" ht="18" x14ac:dyDescent="0.2">
      <c r="A234" s="12">
        <v>2021</v>
      </c>
      <c r="B234" s="12">
        <v>8</v>
      </c>
      <c r="C234" s="11">
        <v>11490</v>
      </c>
      <c r="D234" s="11">
        <v>244</v>
      </c>
      <c r="E234" s="5"/>
      <c r="F234" s="5"/>
    </row>
    <row r="235" spans="1:6" ht="18" x14ac:dyDescent="0.2">
      <c r="A235" s="12">
        <v>2021</v>
      </c>
      <c r="B235" s="12">
        <v>8</v>
      </c>
      <c r="C235" s="11">
        <v>121588</v>
      </c>
      <c r="D235" s="11">
        <v>1191</v>
      </c>
      <c r="E235" s="5"/>
      <c r="F235" s="5"/>
    </row>
    <row r="236" spans="1:6" ht="18" x14ac:dyDescent="0.2">
      <c r="A236" s="12">
        <v>2021</v>
      </c>
      <c r="B236" s="12">
        <v>8</v>
      </c>
      <c r="C236" s="11">
        <v>72813</v>
      </c>
      <c r="D236" s="11">
        <v>1675</v>
      </c>
      <c r="E236" s="5"/>
      <c r="F236" s="5"/>
    </row>
    <row r="237" spans="1:6" ht="18" x14ac:dyDescent="0.2">
      <c r="A237" s="12">
        <v>2021</v>
      </c>
      <c r="B237" s="12">
        <v>8</v>
      </c>
      <c r="C237" s="11">
        <v>109206</v>
      </c>
      <c r="D237" s="11">
        <v>1635</v>
      </c>
      <c r="E237" s="5"/>
      <c r="F237" s="5"/>
    </row>
    <row r="238" spans="1:6" ht="18" x14ac:dyDescent="0.2">
      <c r="A238" s="12">
        <v>2021</v>
      </c>
      <c r="B238" s="12">
        <v>8</v>
      </c>
      <c r="C238" s="11">
        <v>9478</v>
      </c>
      <c r="D238" s="11">
        <v>837</v>
      </c>
      <c r="E238" s="5"/>
      <c r="F238" s="5"/>
    </row>
    <row r="239" spans="1:6" ht="18" x14ac:dyDescent="0.2">
      <c r="A239" s="12">
        <v>2021</v>
      </c>
      <c r="B239" s="12">
        <v>8</v>
      </c>
      <c r="C239" s="11">
        <v>118263</v>
      </c>
      <c r="D239" s="11">
        <v>1652</v>
      </c>
      <c r="E239" s="5"/>
      <c r="F239" s="5"/>
    </row>
    <row r="240" spans="1:6" ht="18" x14ac:dyDescent="0.2">
      <c r="A240" s="12">
        <v>2021</v>
      </c>
      <c r="B240" s="12">
        <v>8</v>
      </c>
      <c r="C240" s="11">
        <v>9490</v>
      </c>
      <c r="D240" s="11">
        <v>1747</v>
      </c>
      <c r="E240" s="5"/>
      <c r="F240" s="5"/>
    </row>
    <row r="241" spans="1:6" ht="18" x14ac:dyDescent="0.2">
      <c r="A241" s="12">
        <v>2021</v>
      </c>
      <c r="B241" s="12">
        <v>8</v>
      </c>
      <c r="C241" s="11">
        <v>44749</v>
      </c>
      <c r="D241" s="11">
        <v>285</v>
      </c>
      <c r="E241" s="5"/>
      <c r="F241" s="5"/>
    </row>
    <row r="242" spans="1:6" ht="18" x14ac:dyDescent="0.2">
      <c r="A242" s="12">
        <v>2021</v>
      </c>
      <c r="B242" s="12">
        <v>8</v>
      </c>
      <c r="C242" s="11">
        <v>194401</v>
      </c>
      <c r="D242" s="11">
        <v>1718</v>
      </c>
      <c r="E242" s="5"/>
      <c r="F242" s="5"/>
    </row>
    <row r="243" spans="1:6" ht="18" x14ac:dyDescent="0.2">
      <c r="A243" s="12">
        <v>2021</v>
      </c>
      <c r="B243" s="12">
        <v>8</v>
      </c>
      <c r="C243" s="11">
        <v>5291</v>
      </c>
      <c r="D243" s="11">
        <v>949</v>
      </c>
      <c r="E243" s="5"/>
      <c r="F243" s="5"/>
    </row>
    <row r="244" spans="1:6" ht="18" x14ac:dyDescent="0.2">
      <c r="A244" s="12">
        <v>2021</v>
      </c>
      <c r="B244" s="12">
        <v>8</v>
      </c>
      <c r="C244" s="11">
        <v>2796</v>
      </c>
      <c r="D244" s="11">
        <v>1222</v>
      </c>
      <c r="E244" s="5"/>
      <c r="F244" s="5"/>
    </row>
    <row r="245" spans="1:6" ht="18" x14ac:dyDescent="0.2">
      <c r="A245" s="12">
        <v>2021</v>
      </c>
      <c r="B245" s="12">
        <v>8</v>
      </c>
      <c r="C245" s="11">
        <v>2793</v>
      </c>
      <c r="D245" s="11">
        <v>754</v>
      </c>
      <c r="E245" s="5"/>
      <c r="F245" s="5"/>
    </row>
    <row r="246" spans="1:6" ht="18" x14ac:dyDescent="0.2">
      <c r="A246" s="12">
        <v>2021</v>
      </c>
      <c r="B246" s="12">
        <v>8</v>
      </c>
      <c r="C246" s="11">
        <v>109201</v>
      </c>
      <c r="D246" s="11">
        <v>1727</v>
      </c>
      <c r="E246" s="5"/>
      <c r="F246" s="5"/>
    </row>
    <row r="247" spans="1:6" ht="18" x14ac:dyDescent="0.2">
      <c r="A247" s="12">
        <v>2021</v>
      </c>
      <c r="B247" s="12">
        <v>8</v>
      </c>
      <c r="C247" s="11">
        <v>122351</v>
      </c>
      <c r="D247" s="11">
        <v>813</v>
      </c>
      <c r="E247" s="5"/>
      <c r="F247" s="5"/>
    </row>
    <row r="248" spans="1:6" ht="18" x14ac:dyDescent="0.2">
      <c r="A248" s="12">
        <v>2021</v>
      </c>
      <c r="B248" s="12">
        <v>8</v>
      </c>
      <c r="C248" s="11">
        <v>99298</v>
      </c>
      <c r="D248" s="11">
        <v>1595</v>
      </c>
      <c r="E248" s="5"/>
      <c r="F248" s="5"/>
    </row>
    <row r="249" spans="1:6" ht="18" x14ac:dyDescent="0.2">
      <c r="A249" s="12">
        <v>2021</v>
      </c>
      <c r="B249" s="12">
        <v>8</v>
      </c>
      <c r="C249" s="11">
        <v>3731</v>
      </c>
      <c r="D249" s="11">
        <v>127</v>
      </c>
      <c r="E249" s="5"/>
      <c r="F249" s="5"/>
    </row>
    <row r="250" spans="1:6" ht="18" x14ac:dyDescent="0.2">
      <c r="A250" s="12">
        <v>2021</v>
      </c>
      <c r="B250" s="12">
        <v>8</v>
      </c>
      <c r="C250" s="11">
        <v>28838</v>
      </c>
      <c r="D250" s="11">
        <v>1402</v>
      </c>
      <c r="E250" s="5"/>
      <c r="F250" s="5"/>
    </row>
    <row r="251" spans="1:6" ht="18" x14ac:dyDescent="0.2">
      <c r="A251" s="12">
        <v>2021</v>
      </c>
      <c r="B251" s="12">
        <v>8</v>
      </c>
      <c r="C251" s="11">
        <v>118577</v>
      </c>
      <c r="D251" s="11">
        <v>1658</v>
      </c>
      <c r="E251" s="5"/>
      <c r="F251" s="5"/>
    </row>
    <row r="252" spans="1:6" ht="18" x14ac:dyDescent="0.2">
      <c r="A252" s="12">
        <v>2021</v>
      </c>
      <c r="B252" s="12">
        <v>8</v>
      </c>
      <c r="C252" s="11">
        <v>109995</v>
      </c>
      <c r="D252" s="11">
        <v>1557</v>
      </c>
      <c r="E252" s="5"/>
      <c r="F252" s="5"/>
    </row>
    <row r="253" spans="1:6" ht="18" x14ac:dyDescent="0.2">
      <c r="A253" s="12">
        <v>2021</v>
      </c>
      <c r="B253" s="12">
        <v>8</v>
      </c>
      <c r="C253" s="11">
        <v>30711</v>
      </c>
      <c r="D253" s="11">
        <v>1075</v>
      </c>
      <c r="E253" s="5"/>
      <c r="F253" s="5"/>
    </row>
    <row r="254" spans="1:6" ht="18" x14ac:dyDescent="0.2">
      <c r="A254" s="12">
        <v>2021</v>
      </c>
      <c r="B254" s="12">
        <v>8</v>
      </c>
      <c r="C254" s="11">
        <v>45306</v>
      </c>
      <c r="D254" s="11">
        <v>775</v>
      </c>
      <c r="E254" s="5"/>
      <c r="F254" s="5"/>
    </row>
    <row r="255" spans="1:6" ht="18" x14ac:dyDescent="0.2">
      <c r="A255" s="12">
        <v>2021</v>
      </c>
      <c r="B255" s="12">
        <v>8</v>
      </c>
      <c r="C255" s="11">
        <v>108004</v>
      </c>
      <c r="D255" s="11">
        <v>907</v>
      </c>
      <c r="E255" s="5"/>
      <c r="F255" s="5"/>
    </row>
    <row r="256" spans="1:6" ht="18" x14ac:dyDescent="0.2">
      <c r="A256" s="12">
        <v>2021</v>
      </c>
      <c r="B256" s="12">
        <v>8</v>
      </c>
      <c r="C256" s="11">
        <v>29582</v>
      </c>
      <c r="D256" s="11">
        <v>1899</v>
      </c>
      <c r="E256" s="5"/>
      <c r="F256" s="5"/>
    </row>
    <row r="257" spans="1:6" ht="18" x14ac:dyDescent="0.2">
      <c r="A257" s="12">
        <v>2021</v>
      </c>
      <c r="B257" s="12">
        <v>8</v>
      </c>
      <c r="C257" s="11">
        <v>29584</v>
      </c>
      <c r="D257" s="11">
        <v>1848</v>
      </c>
      <c r="E257" s="5"/>
      <c r="F257" s="5"/>
    </row>
    <row r="258" spans="1:6" ht="18" x14ac:dyDescent="0.2">
      <c r="A258" s="12">
        <v>2021</v>
      </c>
      <c r="B258" s="12">
        <v>8</v>
      </c>
      <c r="C258" s="11">
        <v>119501</v>
      </c>
      <c r="D258" s="11">
        <v>82</v>
      </c>
      <c r="E258" s="5"/>
      <c r="F258" s="5"/>
    </row>
    <row r="259" spans="1:6" ht="18" x14ac:dyDescent="0.2">
      <c r="A259" s="12">
        <v>2021</v>
      </c>
      <c r="B259" s="12">
        <v>8</v>
      </c>
      <c r="C259" s="11">
        <v>30749</v>
      </c>
      <c r="D259" s="11">
        <v>1375</v>
      </c>
      <c r="E259" s="5"/>
      <c r="F259" s="5"/>
    </row>
    <row r="260" spans="1:6" ht="18" x14ac:dyDescent="0.2">
      <c r="A260" s="12">
        <v>2021</v>
      </c>
      <c r="B260" s="12">
        <v>8</v>
      </c>
      <c r="C260" s="11">
        <v>118662</v>
      </c>
      <c r="D260" s="11">
        <v>882</v>
      </c>
      <c r="E260" s="5"/>
      <c r="F260" s="5"/>
    </row>
    <row r="261" spans="1:6" ht="18" x14ac:dyDescent="0.2">
      <c r="A261" s="12">
        <v>2021</v>
      </c>
      <c r="B261" s="12">
        <v>8</v>
      </c>
      <c r="C261" s="11">
        <v>29499</v>
      </c>
      <c r="D261" s="11">
        <v>725</v>
      </c>
      <c r="E261" s="5"/>
      <c r="F261" s="5"/>
    </row>
    <row r="262" spans="1:6" ht="18" x14ac:dyDescent="0.2">
      <c r="A262" s="12">
        <v>2021</v>
      </c>
      <c r="B262" s="12">
        <v>8</v>
      </c>
      <c r="C262" s="11">
        <v>119640</v>
      </c>
      <c r="D262" s="11">
        <v>488</v>
      </c>
      <c r="E262" s="5"/>
      <c r="F262" s="5"/>
    </row>
    <row r="263" spans="1:6" ht="18" x14ac:dyDescent="0.2">
      <c r="A263" s="12">
        <v>2021</v>
      </c>
      <c r="B263" s="12">
        <v>8</v>
      </c>
      <c r="C263" s="11">
        <v>98637</v>
      </c>
      <c r="D263" s="11">
        <v>48</v>
      </c>
      <c r="E263" s="5"/>
      <c r="F263" s="5"/>
    </row>
    <row r="264" spans="1:6" ht="18" x14ac:dyDescent="0.2">
      <c r="A264" s="12">
        <v>2021</v>
      </c>
      <c r="B264" s="12">
        <v>8</v>
      </c>
      <c r="C264" s="11">
        <v>76651</v>
      </c>
      <c r="D264" s="11">
        <v>37</v>
      </c>
      <c r="E264" s="5"/>
      <c r="F264" s="5"/>
    </row>
    <row r="265" spans="1:6" ht="18" x14ac:dyDescent="0.2">
      <c r="A265" s="12">
        <v>2021</v>
      </c>
      <c r="B265" s="12">
        <v>8</v>
      </c>
      <c r="C265" s="11">
        <v>93884</v>
      </c>
      <c r="D265" s="11">
        <v>1010</v>
      </c>
      <c r="E265" s="5"/>
      <c r="F265" s="5"/>
    </row>
    <row r="266" spans="1:6" ht="18" x14ac:dyDescent="0.2">
      <c r="A266" s="12">
        <v>2021</v>
      </c>
      <c r="B266" s="12">
        <v>8</v>
      </c>
      <c r="C266" s="11">
        <v>90166</v>
      </c>
      <c r="D266" s="11">
        <v>1529</v>
      </c>
      <c r="E266" s="5"/>
      <c r="F266" s="5"/>
    </row>
    <row r="267" spans="1:6" ht="18" x14ac:dyDescent="0.2">
      <c r="A267" s="12">
        <v>2021</v>
      </c>
      <c r="B267" s="12">
        <v>8</v>
      </c>
      <c r="C267" s="11">
        <v>119518</v>
      </c>
      <c r="D267" s="11">
        <v>1656</v>
      </c>
      <c r="E267" s="5"/>
      <c r="F267" s="5"/>
    </row>
    <row r="268" spans="1:6" ht="18" x14ac:dyDescent="0.2">
      <c r="A268" s="12">
        <v>2021</v>
      </c>
      <c r="B268" s="12">
        <v>8</v>
      </c>
      <c r="C268" s="11">
        <v>119530</v>
      </c>
      <c r="D268" s="11">
        <v>709</v>
      </c>
      <c r="E268" s="5"/>
      <c r="F268" s="5"/>
    </row>
    <row r="269" spans="1:6" ht="18" x14ac:dyDescent="0.2">
      <c r="A269" s="12">
        <v>2021</v>
      </c>
      <c r="B269" s="12">
        <v>8</v>
      </c>
      <c r="C269" s="11">
        <v>103671</v>
      </c>
      <c r="D269" s="11">
        <v>521</v>
      </c>
      <c r="E269" s="5"/>
      <c r="F269" s="5"/>
    </row>
    <row r="270" spans="1:6" ht="18" x14ac:dyDescent="0.2">
      <c r="A270" s="12">
        <v>2021</v>
      </c>
      <c r="B270" s="12">
        <v>8</v>
      </c>
      <c r="C270" s="11">
        <v>119629</v>
      </c>
      <c r="D270" s="11">
        <v>1649</v>
      </c>
      <c r="E270" s="5"/>
      <c r="F270" s="5"/>
    </row>
    <row r="271" spans="1:6" ht="18" x14ac:dyDescent="0.2">
      <c r="A271" s="12">
        <v>2021</v>
      </c>
      <c r="B271" s="12">
        <v>8</v>
      </c>
      <c r="C271" s="11">
        <v>103696</v>
      </c>
      <c r="D271" s="11">
        <v>889</v>
      </c>
      <c r="E271" s="5"/>
      <c r="F271" s="5"/>
    </row>
    <row r="272" spans="1:6" ht="18" x14ac:dyDescent="0.2">
      <c r="A272" s="12">
        <v>2021</v>
      </c>
      <c r="B272" s="12">
        <v>8</v>
      </c>
      <c r="C272" s="11">
        <v>111083</v>
      </c>
      <c r="D272" s="11">
        <v>1001</v>
      </c>
      <c r="E272" s="5"/>
      <c r="F272" s="5"/>
    </row>
    <row r="273" spans="1:6" ht="18" x14ac:dyDescent="0.2">
      <c r="A273" s="12">
        <v>2021</v>
      </c>
      <c r="B273" s="12">
        <v>8</v>
      </c>
      <c r="C273" s="11">
        <v>111339</v>
      </c>
      <c r="D273" s="11">
        <v>1429</v>
      </c>
      <c r="E273" s="5"/>
      <c r="F273" s="5"/>
    </row>
    <row r="274" spans="1:6" ht="18" x14ac:dyDescent="0.2">
      <c r="A274" s="12">
        <v>2021</v>
      </c>
      <c r="B274" s="12">
        <v>8</v>
      </c>
      <c r="C274" s="11">
        <v>111341</v>
      </c>
      <c r="D274" s="11">
        <v>103</v>
      </c>
      <c r="E274" s="5"/>
      <c r="F274" s="5"/>
    </row>
    <row r="275" spans="1:6" ht="18" x14ac:dyDescent="0.2">
      <c r="A275" s="12">
        <v>2021</v>
      </c>
      <c r="B275" s="12">
        <v>8</v>
      </c>
      <c r="C275" s="11">
        <v>81785</v>
      </c>
      <c r="D275" s="11">
        <v>748</v>
      </c>
      <c r="E275" s="5"/>
      <c r="F275" s="5"/>
    </row>
    <row r="276" spans="1:6" ht="18" x14ac:dyDescent="0.2">
      <c r="A276" s="12">
        <v>2021</v>
      </c>
      <c r="B276" s="12">
        <v>8</v>
      </c>
      <c r="C276" s="11">
        <v>89155</v>
      </c>
      <c r="D276" s="11">
        <v>633</v>
      </c>
      <c r="E276" s="5"/>
      <c r="F276" s="5"/>
    </row>
    <row r="277" spans="1:6" ht="18" x14ac:dyDescent="0.2">
      <c r="A277" s="12">
        <v>2021</v>
      </c>
      <c r="B277" s="12">
        <v>8</v>
      </c>
      <c r="C277" s="11">
        <v>119542</v>
      </c>
      <c r="D277" s="11">
        <v>1505</v>
      </c>
      <c r="E277" s="5"/>
      <c r="F277" s="5"/>
    </row>
    <row r="278" spans="1:6" ht="18" x14ac:dyDescent="0.2">
      <c r="A278" s="12">
        <v>2021</v>
      </c>
      <c r="B278" s="12">
        <v>8</v>
      </c>
      <c r="C278" s="11">
        <v>30752</v>
      </c>
      <c r="D278" s="11">
        <v>337</v>
      </c>
      <c r="E278" s="5"/>
      <c r="F278" s="5"/>
    </row>
    <row r="279" spans="1:6" ht="18" x14ac:dyDescent="0.2">
      <c r="A279" s="12">
        <v>2021</v>
      </c>
      <c r="B279" s="12">
        <v>8</v>
      </c>
      <c r="C279" s="11">
        <v>96968</v>
      </c>
      <c r="D279" s="11">
        <v>1136</v>
      </c>
      <c r="E279" s="5"/>
      <c r="F279" s="5"/>
    </row>
    <row r="280" spans="1:6" ht="18" x14ac:dyDescent="0.2">
      <c r="A280" s="12">
        <v>2021</v>
      </c>
      <c r="B280" s="12">
        <v>8</v>
      </c>
      <c r="C280" s="11">
        <v>116774</v>
      </c>
      <c r="D280" s="11">
        <v>1333</v>
      </c>
      <c r="E280" s="5"/>
      <c r="F280" s="5"/>
    </row>
    <row r="281" spans="1:6" ht="18" x14ac:dyDescent="0.2">
      <c r="A281" s="12">
        <v>2021</v>
      </c>
      <c r="B281" s="12">
        <v>8</v>
      </c>
      <c r="C281" s="11">
        <v>147293</v>
      </c>
      <c r="D281" s="11">
        <v>1945</v>
      </c>
      <c r="E281" s="5"/>
      <c r="F281" s="5"/>
    </row>
    <row r="282" spans="1:6" ht="18" x14ac:dyDescent="0.2">
      <c r="A282" s="12">
        <v>2021</v>
      </c>
      <c r="B282" s="12">
        <v>8</v>
      </c>
      <c r="C282" s="11">
        <v>117219</v>
      </c>
      <c r="D282" s="11">
        <v>528</v>
      </c>
      <c r="E282" s="5"/>
      <c r="F282" s="5"/>
    </row>
    <row r="283" spans="1:6" ht="18" x14ac:dyDescent="0.2">
      <c r="A283" s="12">
        <v>2021</v>
      </c>
      <c r="B283" s="12">
        <v>8</v>
      </c>
      <c r="C283" s="11">
        <v>117221</v>
      </c>
      <c r="D283" s="11">
        <v>1717</v>
      </c>
      <c r="E283" s="5"/>
      <c r="F283" s="5"/>
    </row>
    <row r="284" spans="1:6" ht="18" x14ac:dyDescent="0.2">
      <c r="A284" s="12">
        <v>2021</v>
      </c>
      <c r="B284" s="12">
        <v>8</v>
      </c>
      <c r="C284" s="11">
        <v>118304</v>
      </c>
      <c r="D284" s="11">
        <v>1896</v>
      </c>
      <c r="E284" s="5"/>
      <c r="F284" s="5"/>
    </row>
    <row r="285" spans="1:6" ht="18" x14ac:dyDescent="0.2">
      <c r="A285" s="12">
        <v>2021</v>
      </c>
      <c r="B285" s="12">
        <v>8</v>
      </c>
      <c r="C285" s="11">
        <v>126580</v>
      </c>
      <c r="D285" s="11">
        <v>1139</v>
      </c>
      <c r="E285" s="5"/>
      <c r="F285" s="5"/>
    </row>
    <row r="286" spans="1:6" ht="18" x14ac:dyDescent="0.2">
      <c r="A286" s="12">
        <v>2021</v>
      </c>
      <c r="B286" s="12">
        <v>8</v>
      </c>
      <c r="C286" s="11">
        <v>5624</v>
      </c>
      <c r="D286" s="11">
        <v>960</v>
      </c>
      <c r="E286" s="5"/>
      <c r="F286" s="5"/>
    </row>
    <row r="287" spans="1:6" ht="18" x14ac:dyDescent="0.2">
      <c r="A287" s="12">
        <v>2021</v>
      </c>
      <c r="B287" s="12">
        <v>8</v>
      </c>
      <c r="C287" s="11">
        <v>5647</v>
      </c>
      <c r="D287" s="11">
        <v>110</v>
      </c>
      <c r="E287" s="5"/>
      <c r="F287" s="5"/>
    </row>
    <row r="288" spans="1:6" ht="18" x14ac:dyDescent="0.2">
      <c r="A288" s="12">
        <v>2021</v>
      </c>
      <c r="B288" s="12">
        <v>8</v>
      </c>
      <c r="C288" s="11">
        <v>87419</v>
      </c>
      <c r="D288" s="11">
        <v>591</v>
      </c>
      <c r="E288" s="5"/>
      <c r="F288" s="5"/>
    </row>
    <row r="289" spans="1:6" ht="18" x14ac:dyDescent="0.2">
      <c r="A289" s="12">
        <v>2021</v>
      </c>
      <c r="B289" s="12">
        <v>8</v>
      </c>
      <c r="C289" s="11">
        <v>103819</v>
      </c>
      <c r="D289" s="11">
        <v>1937</v>
      </c>
      <c r="E289" s="5"/>
      <c r="F289" s="5"/>
    </row>
    <row r="290" spans="1:6" ht="18" x14ac:dyDescent="0.2">
      <c r="A290" s="12">
        <v>2021</v>
      </c>
      <c r="B290" s="12">
        <v>8</v>
      </c>
      <c r="C290" s="11">
        <v>116776</v>
      </c>
      <c r="D290" s="11">
        <v>648</v>
      </c>
      <c r="E290" s="5"/>
      <c r="F290" s="5"/>
    </row>
    <row r="291" spans="1:6" ht="18" x14ac:dyDescent="0.2">
      <c r="A291" s="12">
        <v>2021</v>
      </c>
      <c r="B291" s="12">
        <v>8</v>
      </c>
      <c r="C291" s="11">
        <v>5668</v>
      </c>
      <c r="D291" s="11">
        <v>1334</v>
      </c>
      <c r="E291" s="5"/>
      <c r="F291" s="5"/>
    </row>
    <row r="292" spans="1:6" ht="18" x14ac:dyDescent="0.2">
      <c r="A292" s="12">
        <v>2021</v>
      </c>
      <c r="B292" s="12">
        <v>8</v>
      </c>
      <c r="C292" s="11">
        <v>119052</v>
      </c>
      <c r="D292" s="11">
        <v>1371</v>
      </c>
      <c r="E292" s="5"/>
      <c r="F292" s="5"/>
    </row>
    <row r="293" spans="1:6" ht="18" x14ac:dyDescent="0.2">
      <c r="A293" s="12">
        <v>2021</v>
      </c>
      <c r="B293" s="12">
        <v>8</v>
      </c>
      <c r="C293" s="11">
        <v>48408</v>
      </c>
      <c r="D293" s="11">
        <v>1038</v>
      </c>
      <c r="E293" s="5"/>
      <c r="F293" s="5"/>
    </row>
    <row r="294" spans="1:6" ht="18" x14ac:dyDescent="0.2">
      <c r="A294" s="12">
        <v>2021</v>
      </c>
      <c r="B294" s="12">
        <v>8</v>
      </c>
      <c r="C294" s="11">
        <v>26072</v>
      </c>
      <c r="D294" s="11">
        <v>1572</v>
      </c>
      <c r="E294" s="5"/>
      <c r="F294" s="5"/>
    </row>
    <row r="295" spans="1:6" ht="18" x14ac:dyDescent="0.2">
      <c r="A295" s="12">
        <v>2021</v>
      </c>
      <c r="B295" s="12">
        <v>8</v>
      </c>
      <c r="C295" s="11">
        <v>83612</v>
      </c>
      <c r="D295" s="11">
        <v>323</v>
      </c>
      <c r="E295" s="5"/>
      <c r="F295" s="5"/>
    </row>
    <row r="296" spans="1:6" ht="18" x14ac:dyDescent="0.2">
      <c r="A296" s="12">
        <v>2021</v>
      </c>
      <c r="B296" s="12">
        <v>8</v>
      </c>
      <c r="C296" s="11">
        <v>88688</v>
      </c>
      <c r="D296" s="11">
        <v>1017</v>
      </c>
      <c r="E296" s="5"/>
      <c r="F296" s="5"/>
    </row>
    <row r="297" spans="1:6" ht="18" x14ac:dyDescent="0.2">
      <c r="A297" s="12">
        <v>2021</v>
      </c>
      <c r="B297" s="12">
        <v>8</v>
      </c>
      <c r="C297" s="11">
        <v>83639</v>
      </c>
      <c r="D297" s="11">
        <v>1606</v>
      </c>
      <c r="E297" s="5"/>
      <c r="F297" s="5"/>
    </row>
    <row r="298" spans="1:6" ht="18" x14ac:dyDescent="0.2">
      <c r="A298" s="12">
        <v>2021</v>
      </c>
      <c r="B298" s="12">
        <v>8</v>
      </c>
      <c r="C298" s="11">
        <v>5656</v>
      </c>
      <c r="D298" s="11">
        <v>219</v>
      </c>
      <c r="E298" s="5"/>
      <c r="F298" s="5"/>
    </row>
    <row r="299" spans="1:6" ht="18" x14ac:dyDescent="0.2">
      <c r="A299" s="12">
        <v>2021</v>
      </c>
      <c r="B299" s="12">
        <v>8</v>
      </c>
      <c r="C299" s="11">
        <v>48407</v>
      </c>
      <c r="D299" s="11">
        <v>818</v>
      </c>
      <c r="E299" s="5"/>
      <c r="F299" s="5"/>
    </row>
    <row r="300" spans="1:6" ht="18" x14ac:dyDescent="0.2">
      <c r="A300" s="12">
        <v>2021</v>
      </c>
      <c r="B300" s="12">
        <v>8</v>
      </c>
      <c r="C300" s="11">
        <v>83621</v>
      </c>
      <c r="D300" s="11">
        <v>956</v>
      </c>
      <c r="E300" s="5"/>
      <c r="F300" s="5"/>
    </row>
    <row r="301" spans="1:6" ht="18" x14ac:dyDescent="0.2">
      <c r="A301" s="12">
        <v>2021</v>
      </c>
      <c r="B301" s="12">
        <v>8</v>
      </c>
      <c r="C301" s="11">
        <v>5652</v>
      </c>
      <c r="D301" s="11">
        <v>1777</v>
      </c>
      <c r="E301" s="5"/>
      <c r="F301" s="5"/>
    </row>
    <row r="302" spans="1:6" ht="18" x14ac:dyDescent="0.2">
      <c r="A302" s="12">
        <v>2021</v>
      </c>
      <c r="B302" s="12">
        <v>8</v>
      </c>
      <c r="C302" s="11">
        <v>87428</v>
      </c>
      <c r="D302" s="11">
        <v>1738</v>
      </c>
      <c r="E302" s="5"/>
      <c r="F302" s="5"/>
    </row>
    <row r="303" spans="1:6" ht="18" x14ac:dyDescent="0.2">
      <c r="A303" s="12">
        <v>2021</v>
      </c>
      <c r="B303" s="12">
        <v>8</v>
      </c>
      <c r="C303" s="11">
        <v>44607</v>
      </c>
      <c r="D303" s="11">
        <v>206</v>
      </c>
      <c r="E303" s="5"/>
      <c r="F303" s="5"/>
    </row>
    <row r="304" spans="1:6" ht="18" x14ac:dyDescent="0.2">
      <c r="A304" s="12">
        <v>2021</v>
      </c>
      <c r="B304" s="12">
        <v>8</v>
      </c>
      <c r="C304" s="11">
        <v>87426</v>
      </c>
      <c r="D304" s="11">
        <v>628</v>
      </c>
      <c r="E304" s="5"/>
      <c r="F304" s="5"/>
    </row>
    <row r="305" spans="1:6" ht="18" x14ac:dyDescent="0.2">
      <c r="A305" s="12">
        <v>2021</v>
      </c>
      <c r="B305" s="12">
        <v>8</v>
      </c>
      <c r="C305" s="11">
        <v>117531</v>
      </c>
      <c r="D305" s="11">
        <v>521</v>
      </c>
      <c r="E305" s="5"/>
      <c r="F305" s="5"/>
    </row>
    <row r="306" spans="1:6" ht="18" x14ac:dyDescent="0.2">
      <c r="A306" s="12">
        <v>2021</v>
      </c>
      <c r="B306" s="12">
        <v>8</v>
      </c>
      <c r="C306" s="11">
        <v>117529</v>
      </c>
      <c r="D306" s="11">
        <v>940</v>
      </c>
      <c r="E306" s="5"/>
      <c r="F306" s="5"/>
    </row>
    <row r="307" spans="1:6" ht="18" x14ac:dyDescent="0.2">
      <c r="A307" s="12">
        <v>2021</v>
      </c>
      <c r="B307" s="12">
        <v>8</v>
      </c>
      <c r="C307" s="11">
        <v>122269</v>
      </c>
      <c r="D307" s="11">
        <v>1728</v>
      </c>
      <c r="E307" s="5"/>
      <c r="F307" s="5"/>
    </row>
    <row r="308" spans="1:6" ht="18" x14ac:dyDescent="0.2">
      <c r="A308" s="12">
        <v>2021</v>
      </c>
      <c r="B308" s="12">
        <v>8</v>
      </c>
      <c r="C308" s="11">
        <v>44134</v>
      </c>
      <c r="D308" s="11">
        <v>1055</v>
      </c>
      <c r="E308" s="5"/>
      <c r="F308" s="5"/>
    </row>
    <row r="309" spans="1:6" ht="18" x14ac:dyDescent="0.2">
      <c r="A309" s="12">
        <v>2021</v>
      </c>
      <c r="B309" s="12">
        <v>8</v>
      </c>
      <c r="C309" s="11">
        <v>5637</v>
      </c>
      <c r="D309" s="11">
        <v>689</v>
      </c>
      <c r="E309" s="5"/>
      <c r="F309" s="5"/>
    </row>
    <row r="310" spans="1:6" ht="18" x14ac:dyDescent="0.2">
      <c r="A310" s="12">
        <v>2021</v>
      </c>
      <c r="B310" s="12">
        <v>8</v>
      </c>
      <c r="C310" s="11">
        <v>115608</v>
      </c>
      <c r="D310" s="11">
        <v>1656</v>
      </c>
      <c r="E310" s="5"/>
      <c r="F310" s="5"/>
    </row>
    <row r="311" spans="1:6" ht="18" x14ac:dyDescent="0.2">
      <c r="A311" s="12">
        <v>2021</v>
      </c>
      <c r="B311" s="12">
        <v>8</v>
      </c>
      <c r="C311" s="11">
        <v>5645</v>
      </c>
      <c r="D311" s="11">
        <v>1355</v>
      </c>
      <c r="E311" s="5"/>
      <c r="F311" s="5"/>
    </row>
    <row r="312" spans="1:6" ht="18" x14ac:dyDescent="0.2">
      <c r="A312" s="12">
        <v>2021</v>
      </c>
      <c r="B312" s="12">
        <v>8</v>
      </c>
      <c r="C312" s="11">
        <v>76679</v>
      </c>
      <c r="D312" s="11">
        <v>1264</v>
      </c>
      <c r="E312" s="5"/>
      <c r="F312" s="5"/>
    </row>
    <row r="313" spans="1:6" ht="18" x14ac:dyDescent="0.2">
      <c r="A313" s="12">
        <v>2021</v>
      </c>
      <c r="B313" s="12">
        <v>8</v>
      </c>
      <c r="C313" s="11">
        <v>44115</v>
      </c>
      <c r="D313" s="11">
        <v>1144</v>
      </c>
      <c r="E313" s="5"/>
      <c r="F313" s="5"/>
    </row>
    <row r="314" spans="1:6" ht="18" x14ac:dyDescent="0.2">
      <c r="A314" s="12">
        <v>2021</v>
      </c>
      <c r="B314" s="12">
        <v>8</v>
      </c>
      <c r="C314" s="11">
        <v>44117</v>
      </c>
      <c r="D314" s="11">
        <v>74</v>
      </c>
      <c r="E314" s="5"/>
      <c r="F314" s="5"/>
    </row>
    <row r="315" spans="1:6" ht="18" x14ac:dyDescent="0.2">
      <c r="A315" s="12">
        <v>2021</v>
      </c>
      <c r="B315" s="12">
        <v>8</v>
      </c>
      <c r="C315" s="11">
        <v>122347</v>
      </c>
      <c r="D315" s="11">
        <v>1136</v>
      </c>
      <c r="E315" s="5"/>
      <c r="F315" s="5"/>
    </row>
    <row r="316" spans="1:6" ht="18" x14ac:dyDescent="0.2">
      <c r="A316" s="12">
        <v>2021</v>
      </c>
      <c r="B316" s="12">
        <v>8</v>
      </c>
      <c r="C316" s="11">
        <v>112462</v>
      </c>
      <c r="D316" s="11">
        <v>1166</v>
      </c>
      <c r="E316" s="5"/>
      <c r="F316" s="5"/>
    </row>
    <row r="317" spans="1:6" ht="18" x14ac:dyDescent="0.2">
      <c r="A317" s="12">
        <v>2021</v>
      </c>
      <c r="B317" s="12">
        <v>8</v>
      </c>
      <c r="C317" s="11">
        <v>5636</v>
      </c>
      <c r="D317" s="11">
        <v>963</v>
      </c>
      <c r="E317" s="5"/>
      <c r="F317" s="5"/>
    </row>
    <row r="318" spans="1:6" ht="18" x14ac:dyDescent="0.2">
      <c r="A318" s="12">
        <v>2021</v>
      </c>
      <c r="B318" s="12">
        <v>8</v>
      </c>
      <c r="C318" s="11">
        <v>45952</v>
      </c>
      <c r="D318" s="11">
        <v>782</v>
      </c>
      <c r="E318" s="5"/>
      <c r="F318" s="5"/>
    </row>
    <row r="319" spans="1:6" ht="18" x14ac:dyDescent="0.2">
      <c r="A319" s="12">
        <v>2021</v>
      </c>
      <c r="B319" s="12">
        <v>8</v>
      </c>
      <c r="C319" s="11">
        <v>91749</v>
      </c>
      <c r="D319" s="11">
        <v>761</v>
      </c>
      <c r="E319" s="5"/>
      <c r="F319" s="5"/>
    </row>
    <row r="320" spans="1:6" ht="18" x14ac:dyDescent="0.2">
      <c r="A320" s="12">
        <v>2021</v>
      </c>
      <c r="B320" s="12">
        <v>8</v>
      </c>
      <c r="C320" s="11">
        <v>120040</v>
      </c>
      <c r="D320" s="11">
        <v>981</v>
      </c>
      <c r="E320" s="5"/>
      <c r="F320" s="5"/>
    </row>
    <row r="321" spans="1:6" ht="18" x14ac:dyDescent="0.2">
      <c r="A321" s="12">
        <v>2021</v>
      </c>
      <c r="B321" s="12">
        <v>8</v>
      </c>
      <c r="C321" s="11">
        <v>122268</v>
      </c>
      <c r="D321" s="11">
        <v>115</v>
      </c>
      <c r="E321" s="5"/>
      <c r="F321" s="5"/>
    </row>
    <row r="322" spans="1:6" ht="18" x14ac:dyDescent="0.2">
      <c r="A322" s="12">
        <v>2021</v>
      </c>
      <c r="B322" s="12">
        <v>8</v>
      </c>
      <c r="C322" s="11">
        <v>195737</v>
      </c>
      <c r="D322" s="11">
        <v>722</v>
      </c>
      <c r="E322" s="5"/>
      <c r="F322" s="5"/>
    </row>
    <row r="323" spans="1:6" ht="18" x14ac:dyDescent="0.2">
      <c r="A323" s="12">
        <v>2021</v>
      </c>
      <c r="B323" s="12">
        <v>8</v>
      </c>
      <c r="C323" s="11">
        <v>8860</v>
      </c>
      <c r="D323" s="11">
        <v>716</v>
      </c>
      <c r="E323" s="5"/>
      <c r="F323" s="5"/>
    </row>
    <row r="324" spans="1:6" ht="18" x14ac:dyDescent="0.2">
      <c r="A324" s="12">
        <v>2021</v>
      </c>
      <c r="B324" s="12">
        <v>8</v>
      </c>
      <c r="C324" s="11">
        <v>120042</v>
      </c>
      <c r="D324" s="11">
        <v>1221</v>
      </c>
      <c r="E324" s="5"/>
      <c r="F324" s="5"/>
    </row>
    <row r="325" spans="1:6" ht="18" x14ac:dyDescent="0.2">
      <c r="A325" s="12">
        <v>2021</v>
      </c>
      <c r="B325" s="12">
        <v>8</v>
      </c>
      <c r="C325" s="11">
        <v>114941</v>
      </c>
      <c r="D325" s="11">
        <v>1485</v>
      </c>
      <c r="E325" s="5"/>
      <c r="F325" s="5"/>
    </row>
    <row r="326" spans="1:6" ht="18" x14ac:dyDescent="0.2">
      <c r="A326" s="12">
        <v>2021</v>
      </c>
      <c r="B326" s="12">
        <v>8</v>
      </c>
      <c r="C326" s="11">
        <v>83272</v>
      </c>
      <c r="D326" s="11">
        <v>124</v>
      </c>
      <c r="E326" s="5"/>
      <c r="F326" s="5"/>
    </row>
    <row r="327" spans="1:6" ht="18" x14ac:dyDescent="0.2">
      <c r="A327" s="12">
        <v>2021</v>
      </c>
      <c r="B327" s="12">
        <v>8</v>
      </c>
      <c r="C327" s="11">
        <v>102939</v>
      </c>
      <c r="D327" s="11">
        <v>522</v>
      </c>
      <c r="E327" s="5"/>
      <c r="F327" s="5"/>
    </row>
    <row r="328" spans="1:6" ht="18" x14ac:dyDescent="0.2">
      <c r="A328" s="12">
        <v>2021</v>
      </c>
      <c r="B328" s="12">
        <v>8</v>
      </c>
      <c r="C328" s="11">
        <v>111504</v>
      </c>
      <c r="D328" s="11">
        <v>383</v>
      </c>
      <c r="E328" s="5"/>
      <c r="F328" s="5"/>
    </row>
    <row r="329" spans="1:6" ht="18" x14ac:dyDescent="0.2">
      <c r="A329" s="12">
        <v>2021</v>
      </c>
      <c r="B329" s="12">
        <v>8</v>
      </c>
      <c r="C329" s="11">
        <v>188360</v>
      </c>
      <c r="D329" s="11">
        <v>343</v>
      </c>
      <c r="E329" s="5"/>
      <c r="F329" s="5"/>
    </row>
    <row r="330" spans="1:6" ht="18" x14ac:dyDescent="0.2">
      <c r="A330" s="12">
        <v>2021</v>
      </c>
      <c r="B330" s="12">
        <v>8</v>
      </c>
      <c r="C330" s="11">
        <v>109962</v>
      </c>
      <c r="D330" s="11">
        <v>81</v>
      </c>
      <c r="E330" s="5"/>
      <c r="F330" s="5"/>
    </row>
    <row r="331" spans="1:6" ht="18" x14ac:dyDescent="0.2">
      <c r="A331" s="12">
        <v>2021</v>
      </c>
      <c r="B331" s="12">
        <v>8</v>
      </c>
      <c r="C331" s="11">
        <v>99399</v>
      </c>
      <c r="D331" s="11">
        <v>1816</v>
      </c>
      <c r="E331" s="5"/>
      <c r="F331" s="5"/>
    </row>
    <row r="332" spans="1:6" ht="18" x14ac:dyDescent="0.2">
      <c r="A332" s="12">
        <v>2021</v>
      </c>
      <c r="B332" s="12">
        <v>8</v>
      </c>
      <c r="C332" s="11">
        <v>25304</v>
      </c>
      <c r="D332" s="11">
        <v>986</v>
      </c>
      <c r="E332" s="5"/>
      <c r="F332" s="5"/>
    </row>
    <row r="333" spans="1:6" ht="18" x14ac:dyDescent="0.2">
      <c r="A333" s="12">
        <v>2021</v>
      </c>
      <c r="B333" s="12">
        <v>8</v>
      </c>
      <c r="C333" s="11">
        <v>99400</v>
      </c>
      <c r="D333" s="11">
        <v>536</v>
      </c>
      <c r="E333" s="5"/>
      <c r="F333" s="5"/>
    </row>
    <row r="334" spans="1:6" ht="18" x14ac:dyDescent="0.2">
      <c r="A334" s="12">
        <v>2021</v>
      </c>
      <c r="B334" s="12">
        <v>8</v>
      </c>
      <c r="C334" s="11">
        <v>95056</v>
      </c>
      <c r="D334" s="11">
        <v>134</v>
      </c>
      <c r="E334" s="5"/>
      <c r="F334" s="5"/>
    </row>
    <row r="335" spans="1:6" ht="18" x14ac:dyDescent="0.2">
      <c r="A335" s="12">
        <v>2021</v>
      </c>
      <c r="B335" s="12">
        <v>8</v>
      </c>
      <c r="C335" s="11">
        <v>101339</v>
      </c>
      <c r="D335" s="11">
        <v>1876</v>
      </c>
      <c r="E335" s="5"/>
      <c r="F335" s="5"/>
    </row>
    <row r="336" spans="1:6" ht="18" x14ac:dyDescent="0.2">
      <c r="A336" s="12">
        <v>2021</v>
      </c>
      <c r="B336" s="12">
        <v>8</v>
      </c>
      <c r="C336" s="11">
        <v>44716</v>
      </c>
      <c r="D336" s="11">
        <v>614</v>
      </c>
      <c r="E336" s="5"/>
      <c r="F336" s="5"/>
    </row>
    <row r="337" spans="1:6" ht="18" x14ac:dyDescent="0.2">
      <c r="A337" s="12">
        <v>2021</v>
      </c>
      <c r="B337" s="12">
        <v>8</v>
      </c>
      <c r="C337" s="11">
        <v>112072</v>
      </c>
      <c r="D337" s="11">
        <v>1742</v>
      </c>
      <c r="E337" s="5"/>
      <c r="F337" s="5"/>
    </row>
    <row r="338" spans="1:6" ht="18" x14ac:dyDescent="0.2">
      <c r="A338" s="12">
        <v>2021</v>
      </c>
      <c r="B338" s="12">
        <v>8</v>
      </c>
      <c r="C338" s="11">
        <v>127811</v>
      </c>
      <c r="D338" s="11">
        <v>1309</v>
      </c>
      <c r="E338" s="5"/>
      <c r="F338" s="5"/>
    </row>
    <row r="339" spans="1:6" ht="18" x14ac:dyDescent="0.2">
      <c r="A339" s="12">
        <v>2021</v>
      </c>
      <c r="B339" s="12">
        <v>8</v>
      </c>
      <c r="C339" s="11">
        <v>78502</v>
      </c>
      <c r="D339" s="11">
        <v>174</v>
      </c>
      <c r="E339" s="5"/>
      <c r="F339" s="5"/>
    </row>
    <row r="340" spans="1:6" ht="18" x14ac:dyDescent="0.2">
      <c r="A340" s="12">
        <v>2021</v>
      </c>
      <c r="B340" s="12">
        <v>8</v>
      </c>
      <c r="C340" s="11">
        <v>111498</v>
      </c>
      <c r="D340" s="11">
        <v>1346</v>
      </c>
      <c r="E340" s="5"/>
      <c r="F340" s="5"/>
    </row>
    <row r="341" spans="1:6" ht="18" x14ac:dyDescent="0.2">
      <c r="A341" s="12">
        <v>2021</v>
      </c>
      <c r="B341" s="12">
        <v>8</v>
      </c>
      <c r="C341" s="11">
        <v>10524</v>
      </c>
      <c r="D341" s="11">
        <v>1737</v>
      </c>
      <c r="E341" s="5"/>
      <c r="F341" s="5"/>
    </row>
    <row r="342" spans="1:6" ht="18" x14ac:dyDescent="0.2">
      <c r="A342" s="12">
        <v>2021</v>
      </c>
      <c r="B342" s="12">
        <v>8</v>
      </c>
      <c r="C342" s="11">
        <v>78427</v>
      </c>
      <c r="D342" s="11">
        <v>444</v>
      </c>
      <c r="E342" s="5"/>
      <c r="F342" s="5"/>
    </row>
    <row r="343" spans="1:6" ht="18" x14ac:dyDescent="0.2">
      <c r="A343" s="12">
        <v>2021</v>
      </c>
      <c r="B343" s="12">
        <v>8</v>
      </c>
      <c r="C343" s="11">
        <v>121568</v>
      </c>
      <c r="D343" s="11">
        <v>1407</v>
      </c>
      <c r="E343" s="5"/>
      <c r="F343" s="5"/>
    </row>
    <row r="344" spans="1:6" ht="18" x14ac:dyDescent="0.2">
      <c r="A344" s="12">
        <v>2021</v>
      </c>
      <c r="B344" s="12">
        <v>8</v>
      </c>
      <c r="C344" s="11">
        <v>87072</v>
      </c>
      <c r="D344" s="11">
        <v>1630</v>
      </c>
      <c r="E344" s="5"/>
      <c r="F344" s="5"/>
    </row>
    <row r="345" spans="1:6" ht="18" x14ac:dyDescent="0.2">
      <c r="A345" s="12">
        <v>2021</v>
      </c>
      <c r="B345" s="12">
        <v>8</v>
      </c>
      <c r="C345" s="11">
        <v>78419</v>
      </c>
      <c r="D345" s="11">
        <v>421</v>
      </c>
      <c r="E345" s="5"/>
      <c r="F345" s="5"/>
    </row>
    <row r="346" spans="1:6" ht="18" x14ac:dyDescent="0.2">
      <c r="A346" s="12">
        <v>2021</v>
      </c>
      <c r="B346" s="12">
        <v>8</v>
      </c>
      <c r="C346" s="11">
        <v>78442</v>
      </c>
      <c r="D346" s="11">
        <v>870</v>
      </c>
      <c r="E346" s="5"/>
      <c r="F346" s="5"/>
    </row>
    <row r="347" spans="1:6" ht="18" x14ac:dyDescent="0.2">
      <c r="A347" s="12">
        <v>2021</v>
      </c>
      <c r="B347" s="12">
        <v>8</v>
      </c>
      <c r="C347" s="11">
        <v>78492</v>
      </c>
      <c r="D347" s="11">
        <v>1499</v>
      </c>
      <c r="E347" s="5"/>
      <c r="F347" s="5"/>
    </row>
    <row r="348" spans="1:6" ht="18" x14ac:dyDescent="0.2">
      <c r="A348" s="12">
        <v>2021</v>
      </c>
      <c r="B348" s="12">
        <v>8</v>
      </c>
      <c r="C348" s="11">
        <v>89736</v>
      </c>
      <c r="D348" s="11">
        <v>279</v>
      </c>
      <c r="E348" s="5"/>
      <c r="F348" s="5"/>
    </row>
    <row r="349" spans="1:6" ht="18" x14ac:dyDescent="0.2">
      <c r="A349" s="12">
        <v>2021</v>
      </c>
      <c r="B349" s="12">
        <v>8</v>
      </c>
      <c r="C349" s="11">
        <v>83270</v>
      </c>
      <c r="D349" s="11">
        <v>1710</v>
      </c>
      <c r="E349" s="5"/>
      <c r="F349" s="5"/>
    </row>
    <row r="350" spans="1:6" ht="18" x14ac:dyDescent="0.2">
      <c r="A350" s="12">
        <v>2021</v>
      </c>
      <c r="B350" s="12">
        <v>8</v>
      </c>
      <c r="C350" s="11">
        <v>44735</v>
      </c>
      <c r="D350" s="11">
        <v>124</v>
      </c>
      <c r="E350" s="5"/>
      <c r="F350" s="5"/>
    </row>
    <row r="351" spans="1:6" ht="18" x14ac:dyDescent="0.2">
      <c r="A351" s="12">
        <v>2021</v>
      </c>
      <c r="B351" s="12">
        <v>8</v>
      </c>
      <c r="C351" s="11">
        <v>21035</v>
      </c>
      <c r="D351" s="11">
        <v>1538</v>
      </c>
      <c r="E351" s="5"/>
      <c r="F351" s="5"/>
    </row>
    <row r="352" spans="1:6" ht="18" x14ac:dyDescent="0.2">
      <c r="A352" s="12">
        <v>2021</v>
      </c>
      <c r="B352" s="12">
        <v>8</v>
      </c>
      <c r="C352" s="11">
        <v>44694</v>
      </c>
      <c r="D352" s="11">
        <v>731</v>
      </c>
      <c r="E352" s="5"/>
      <c r="F352" s="5"/>
    </row>
    <row r="353" spans="1:6" ht="18" x14ac:dyDescent="0.2">
      <c r="A353" s="12">
        <v>2021</v>
      </c>
      <c r="B353" s="12">
        <v>8</v>
      </c>
      <c r="C353" s="11">
        <v>86844</v>
      </c>
      <c r="D353" s="11">
        <v>800</v>
      </c>
      <c r="E353" s="5"/>
      <c r="F353" s="5"/>
    </row>
    <row r="354" spans="1:6" ht="18" x14ac:dyDescent="0.2">
      <c r="A354" s="12">
        <v>2021</v>
      </c>
      <c r="B354" s="12">
        <v>8</v>
      </c>
      <c r="C354" s="11">
        <v>78490</v>
      </c>
      <c r="D354" s="11">
        <v>1549</v>
      </c>
      <c r="E354" s="5"/>
      <c r="F354" s="5"/>
    </row>
    <row r="355" spans="1:6" ht="18" x14ac:dyDescent="0.2">
      <c r="A355" s="12">
        <v>2021</v>
      </c>
      <c r="B355" s="12">
        <v>8</v>
      </c>
      <c r="C355" s="11">
        <v>10535</v>
      </c>
      <c r="D355" s="11">
        <v>1555</v>
      </c>
      <c r="E355" s="5"/>
      <c r="F355" s="5"/>
    </row>
    <row r="356" spans="1:6" ht="18" x14ac:dyDescent="0.2">
      <c r="A356" s="12">
        <v>2021</v>
      </c>
      <c r="B356" s="12">
        <v>8</v>
      </c>
      <c r="C356" s="11">
        <v>44706</v>
      </c>
      <c r="D356" s="11">
        <v>405</v>
      </c>
      <c r="E356" s="5"/>
      <c r="F356" s="5"/>
    </row>
    <row r="357" spans="1:6" ht="18" x14ac:dyDescent="0.2">
      <c r="A357" s="12">
        <v>2021</v>
      </c>
      <c r="B357" s="12">
        <v>8</v>
      </c>
      <c r="C357" s="11">
        <v>10537</v>
      </c>
      <c r="D357" s="11">
        <v>1728</v>
      </c>
      <c r="E357" s="5"/>
      <c r="F357" s="5"/>
    </row>
    <row r="358" spans="1:6" ht="18" x14ac:dyDescent="0.2">
      <c r="A358" s="12">
        <v>2021</v>
      </c>
      <c r="B358" s="12">
        <v>8</v>
      </c>
      <c r="C358" s="11">
        <v>87082</v>
      </c>
      <c r="D358" s="11">
        <v>1255</v>
      </c>
      <c r="E358" s="5"/>
      <c r="F358" s="5"/>
    </row>
    <row r="359" spans="1:6" ht="18" x14ac:dyDescent="0.2">
      <c r="A359" s="12">
        <v>2021</v>
      </c>
      <c r="B359" s="12">
        <v>8</v>
      </c>
      <c r="C359" s="11">
        <v>87193</v>
      </c>
      <c r="D359" s="11">
        <v>1062</v>
      </c>
      <c r="E359" s="5"/>
      <c r="F359" s="5"/>
    </row>
    <row r="360" spans="1:6" ht="18" x14ac:dyDescent="0.2">
      <c r="A360" s="12">
        <v>2021</v>
      </c>
      <c r="B360" s="12">
        <v>8</v>
      </c>
      <c r="C360" s="11">
        <v>121578</v>
      </c>
      <c r="D360" s="11">
        <v>685</v>
      </c>
      <c r="E360" s="5"/>
      <c r="F360" s="5"/>
    </row>
    <row r="361" spans="1:6" ht="18" x14ac:dyDescent="0.2">
      <c r="A361" s="12">
        <v>2021</v>
      </c>
      <c r="B361" s="12">
        <v>8</v>
      </c>
      <c r="C361" s="11">
        <v>81519</v>
      </c>
      <c r="D361" s="11">
        <v>1702</v>
      </c>
      <c r="E361" s="5"/>
      <c r="F361" s="5"/>
    </row>
    <row r="362" spans="1:6" ht="18" x14ac:dyDescent="0.2">
      <c r="A362" s="12">
        <v>2021</v>
      </c>
      <c r="B362" s="12">
        <v>8</v>
      </c>
      <c r="C362" s="11">
        <v>44723</v>
      </c>
      <c r="D362" s="11">
        <v>467</v>
      </c>
      <c r="E362" s="5"/>
      <c r="F362" s="5"/>
    </row>
    <row r="363" spans="1:6" ht="18" x14ac:dyDescent="0.2">
      <c r="A363" s="12">
        <v>2021</v>
      </c>
      <c r="B363" s="12">
        <v>8</v>
      </c>
      <c r="C363" s="11">
        <v>109309</v>
      </c>
      <c r="D363" s="11">
        <v>1559</v>
      </c>
      <c r="E363" s="5"/>
      <c r="F363" s="5"/>
    </row>
    <row r="364" spans="1:6" ht="18" x14ac:dyDescent="0.2">
      <c r="A364" s="12">
        <v>2021</v>
      </c>
      <c r="B364" s="12">
        <v>8</v>
      </c>
      <c r="C364" s="11">
        <v>82133</v>
      </c>
      <c r="D364" s="11">
        <v>176</v>
      </c>
      <c r="E364" s="5"/>
      <c r="F364" s="5"/>
    </row>
    <row r="365" spans="1:6" ht="18" x14ac:dyDescent="0.2">
      <c r="A365" s="12">
        <v>2021</v>
      </c>
      <c r="B365" s="12">
        <v>8</v>
      </c>
      <c r="C365" s="11">
        <v>78481</v>
      </c>
      <c r="D365" s="11">
        <v>1944</v>
      </c>
      <c r="E365" s="5"/>
      <c r="F365" s="5"/>
    </row>
    <row r="366" spans="1:6" ht="18" x14ac:dyDescent="0.2">
      <c r="A366" s="12">
        <v>2021</v>
      </c>
      <c r="B366" s="12">
        <v>8</v>
      </c>
      <c r="C366" s="11">
        <v>120689</v>
      </c>
      <c r="D366" s="11">
        <v>690</v>
      </c>
      <c r="E366" s="5"/>
      <c r="F366" s="5"/>
    </row>
    <row r="367" spans="1:6" ht="18" x14ac:dyDescent="0.2">
      <c r="A367" s="12">
        <v>2021</v>
      </c>
      <c r="B367" s="12">
        <v>8</v>
      </c>
      <c r="C367" s="11">
        <v>73190</v>
      </c>
      <c r="D367" s="11">
        <v>1033</v>
      </c>
      <c r="E367" s="5"/>
      <c r="F367" s="5"/>
    </row>
    <row r="368" spans="1:6" ht="18" x14ac:dyDescent="0.2">
      <c r="A368" s="12">
        <v>2021</v>
      </c>
      <c r="B368" s="12">
        <v>8</v>
      </c>
      <c r="C368" s="11">
        <v>109308</v>
      </c>
      <c r="D368" s="11">
        <v>1594</v>
      </c>
      <c r="E368" s="5"/>
      <c r="F368" s="5"/>
    </row>
    <row r="369" spans="1:6" ht="18" x14ac:dyDescent="0.2">
      <c r="A369" s="12">
        <v>2021</v>
      </c>
      <c r="B369" s="12">
        <v>8</v>
      </c>
      <c r="C369" s="11">
        <v>10522</v>
      </c>
      <c r="D369" s="11">
        <v>664</v>
      </c>
      <c r="E369" s="5"/>
      <c r="F369" s="5"/>
    </row>
    <row r="370" spans="1:6" ht="18" x14ac:dyDescent="0.2">
      <c r="A370" s="12">
        <v>2021</v>
      </c>
      <c r="B370" s="12">
        <v>8</v>
      </c>
      <c r="C370" s="11">
        <v>87402</v>
      </c>
      <c r="D370" s="11">
        <v>442</v>
      </c>
      <c r="E370" s="5"/>
      <c r="F370" s="5"/>
    </row>
    <row r="371" spans="1:6" ht="18" x14ac:dyDescent="0.2">
      <c r="A371" s="12">
        <v>2021</v>
      </c>
      <c r="B371" s="12">
        <v>8</v>
      </c>
      <c r="C371" s="11">
        <v>73173</v>
      </c>
      <c r="D371" s="11">
        <v>811</v>
      </c>
      <c r="E371" s="5"/>
      <c r="F371" s="5"/>
    </row>
    <row r="372" spans="1:6" ht="18" x14ac:dyDescent="0.2">
      <c r="A372" s="12">
        <v>2021</v>
      </c>
      <c r="B372" s="12">
        <v>8</v>
      </c>
      <c r="C372" s="11">
        <v>83340</v>
      </c>
      <c r="D372" s="11">
        <v>527</v>
      </c>
      <c r="E372" s="5"/>
      <c r="F372" s="5"/>
    </row>
    <row r="373" spans="1:6" ht="18" x14ac:dyDescent="0.2">
      <c r="A373" s="12">
        <v>2021</v>
      </c>
      <c r="B373" s="12">
        <v>8</v>
      </c>
      <c r="C373" s="11">
        <v>133901</v>
      </c>
      <c r="D373" s="11">
        <v>1445</v>
      </c>
      <c r="E373" s="5"/>
      <c r="F373" s="5"/>
    </row>
    <row r="374" spans="1:6" ht="18" x14ac:dyDescent="0.2">
      <c r="A374" s="12">
        <v>2021</v>
      </c>
      <c r="B374" s="12">
        <v>8</v>
      </c>
      <c r="C374" s="11">
        <v>92678</v>
      </c>
      <c r="D374" s="11">
        <v>1475</v>
      </c>
      <c r="E374" s="5"/>
      <c r="F374" s="5"/>
    </row>
    <row r="375" spans="1:6" ht="18" x14ac:dyDescent="0.2">
      <c r="A375" s="12">
        <v>2021</v>
      </c>
      <c r="B375" s="12">
        <v>8</v>
      </c>
      <c r="C375" s="11">
        <v>110126</v>
      </c>
      <c r="D375" s="11">
        <v>1743</v>
      </c>
      <c r="E375" s="5"/>
      <c r="F375" s="5"/>
    </row>
    <row r="376" spans="1:6" ht="18" x14ac:dyDescent="0.2">
      <c r="A376" s="12">
        <v>2021</v>
      </c>
      <c r="B376" s="12">
        <v>8</v>
      </c>
      <c r="C376" s="11">
        <v>122544</v>
      </c>
      <c r="D376" s="11">
        <v>1087</v>
      </c>
      <c r="E376" s="5"/>
      <c r="F376" s="5"/>
    </row>
    <row r="377" spans="1:6" ht="18" x14ac:dyDescent="0.2">
      <c r="A377" s="12">
        <v>2021</v>
      </c>
      <c r="B377" s="12">
        <v>8</v>
      </c>
      <c r="C377" s="11">
        <v>117266</v>
      </c>
      <c r="D377" s="11">
        <v>455</v>
      </c>
      <c r="E377" s="5"/>
      <c r="F377" s="5"/>
    </row>
    <row r="378" spans="1:6" ht="18" x14ac:dyDescent="0.2">
      <c r="A378" s="12">
        <v>2021</v>
      </c>
      <c r="B378" s="12">
        <v>8</v>
      </c>
      <c r="C378" s="11">
        <v>91636</v>
      </c>
      <c r="D378" s="11">
        <v>1094</v>
      </c>
      <c r="E378" s="5"/>
      <c r="F378" s="5"/>
    </row>
    <row r="379" spans="1:6" ht="18" x14ac:dyDescent="0.2">
      <c r="A379" s="12">
        <v>2021</v>
      </c>
      <c r="B379" s="12">
        <v>8</v>
      </c>
      <c r="C379" s="11">
        <v>120941</v>
      </c>
      <c r="D379" s="11">
        <v>578</v>
      </c>
      <c r="E379" s="5"/>
      <c r="F379" s="5"/>
    </row>
    <row r="380" spans="1:6" ht="18" x14ac:dyDescent="0.2">
      <c r="A380" s="12">
        <v>2021</v>
      </c>
      <c r="B380" s="12">
        <v>8</v>
      </c>
      <c r="C380" s="11">
        <v>111897</v>
      </c>
      <c r="D380" s="11">
        <v>1120</v>
      </c>
      <c r="E380" s="5"/>
      <c r="F380" s="5"/>
    </row>
    <row r="381" spans="1:6" ht="18" x14ac:dyDescent="0.2">
      <c r="A381" s="12">
        <v>2021</v>
      </c>
      <c r="B381" s="12">
        <v>8</v>
      </c>
      <c r="C381" s="11">
        <v>158485</v>
      </c>
      <c r="D381" s="11">
        <v>351</v>
      </c>
      <c r="E381" s="5"/>
      <c r="F381" s="5"/>
    </row>
    <row r="382" spans="1:6" ht="18" x14ac:dyDescent="0.2">
      <c r="A382" s="12">
        <v>2021</v>
      </c>
      <c r="B382" s="12">
        <v>8</v>
      </c>
      <c r="C382" s="11">
        <v>199530</v>
      </c>
      <c r="D382" s="11">
        <v>1036</v>
      </c>
      <c r="E382" s="5"/>
      <c r="F382" s="5"/>
    </row>
    <row r="383" spans="1:6" ht="18" x14ac:dyDescent="0.2">
      <c r="A383" s="12">
        <v>2021</v>
      </c>
      <c r="B383" s="12">
        <v>8</v>
      </c>
      <c r="C383" s="11">
        <v>82957</v>
      </c>
      <c r="D383" s="11">
        <v>103</v>
      </c>
      <c r="E383" s="5"/>
      <c r="F383" s="5"/>
    </row>
    <row r="384" spans="1:6" ht="18" x14ac:dyDescent="0.2">
      <c r="A384" s="12">
        <v>2021</v>
      </c>
      <c r="B384" s="12">
        <v>8</v>
      </c>
      <c r="C384" s="11">
        <v>109831</v>
      </c>
      <c r="D384" s="11">
        <v>1131</v>
      </c>
      <c r="E384" s="5"/>
      <c r="F384" s="5"/>
    </row>
    <row r="385" spans="1:6" ht="18" x14ac:dyDescent="0.2">
      <c r="A385" s="12">
        <v>2021</v>
      </c>
      <c r="B385" s="12">
        <v>8</v>
      </c>
      <c r="C385" s="11">
        <v>139289</v>
      </c>
      <c r="D385" s="11">
        <v>1535</v>
      </c>
      <c r="E385" s="5"/>
      <c r="F385" s="5"/>
    </row>
    <row r="386" spans="1:6" ht="18" x14ac:dyDescent="0.2">
      <c r="A386" s="12">
        <v>2021</v>
      </c>
      <c r="B386" s="12">
        <v>8</v>
      </c>
      <c r="C386" s="11">
        <v>106541</v>
      </c>
      <c r="D386" s="11">
        <v>1424</v>
      </c>
      <c r="E386" s="5"/>
      <c r="F386" s="5"/>
    </row>
    <row r="387" spans="1:6" ht="18" x14ac:dyDescent="0.2">
      <c r="A387" s="12">
        <v>2021</v>
      </c>
      <c r="B387" s="12">
        <v>8</v>
      </c>
      <c r="C387" s="11">
        <v>78863</v>
      </c>
      <c r="D387" s="11">
        <v>1875</v>
      </c>
      <c r="E387" s="5"/>
      <c r="F387" s="5"/>
    </row>
    <row r="388" spans="1:6" ht="18" x14ac:dyDescent="0.2">
      <c r="A388" s="12">
        <v>2021</v>
      </c>
      <c r="B388" s="12">
        <v>8</v>
      </c>
      <c r="C388" s="11">
        <v>107898</v>
      </c>
      <c r="D388" s="11">
        <v>1798</v>
      </c>
      <c r="E388" s="5"/>
      <c r="F388" s="5"/>
    </row>
    <row r="389" spans="1:6" ht="18" x14ac:dyDescent="0.2">
      <c r="A389" s="12">
        <v>2021</v>
      </c>
      <c r="B389" s="12">
        <v>8</v>
      </c>
      <c r="C389" s="11">
        <v>150280</v>
      </c>
      <c r="D389" s="11">
        <v>1724</v>
      </c>
      <c r="E389" s="5"/>
      <c r="F389" s="5"/>
    </row>
    <row r="390" spans="1:6" ht="18" x14ac:dyDescent="0.2">
      <c r="A390" s="12">
        <v>2021</v>
      </c>
      <c r="B390" s="12">
        <v>8</v>
      </c>
      <c r="C390" s="11">
        <v>100647</v>
      </c>
      <c r="D390" s="11">
        <v>1943</v>
      </c>
      <c r="E390" s="5"/>
      <c r="F390" s="5"/>
    </row>
    <row r="391" spans="1:6" ht="18" x14ac:dyDescent="0.2">
      <c r="A391" s="12">
        <v>2021</v>
      </c>
      <c r="B391" s="12">
        <v>8</v>
      </c>
      <c r="C391" s="11">
        <v>22008</v>
      </c>
      <c r="D391" s="11">
        <v>1865</v>
      </c>
      <c r="E391" s="5"/>
      <c r="F391" s="5"/>
    </row>
    <row r="392" spans="1:6" ht="18" x14ac:dyDescent="0.2">
      <c r="A392" s="12">
        <v>2021</v>
      </c>
      <c r="B392" s="12">
        <v>8</v>
      </c>
      <c r="C392" s="11">
        <v>80793</v>
      </c>
      <c r="D392" s="11">
        <v>1060</v>
      </c>
      <c r="E392" s="5"/>
      <c r="F392" s="5"/>
    </row>
    <row r="393" spans="1:6" ht="18" x14ac:dyDescent="0.2">
      <c r="A393" s="12">
        <v>2021</v>
      </c>
      <c r="B393" s="12">
        <v>8</v>
      </c>
      <c r="C393" s="11">
        <v>78827</v>
      </c>
      <c r="D393" s="11">
        <v>474</v>
      </c>
      <c r="E393" s="5"/>
      <c r="F393" s="5"/>
    </row>
    <row r="394" spans="1:6" ht="18" x14ac:dyDescent="0.2">
      <c r="A394" s="12">
        <v>2021</v>
      </c>
      <c r="B394" s="12">
        <v>8</v>
      </c>
      <c r="C394" s="11">
        <v>80180</v>
      </c>
      <c r="D394" s="11">
        <v>533</v>
      </c>
      <c r="E394" s="5"/>
      <c r="F394" s="5"/>
    </row>
    <row r="395" spans="1:6" ht="18" x14ac:dyDescent="0.2">
      <c r="A395" s="12">
        <v>2021</v>
      </c>
      <c r="B395" s="12">
        <v>8</v>
      </c>
      <c r="C395" s="11">
        <v>92930</v>
      </c>
      <c r="D395" s="11">
        <v>776</v>
      </c>
      <c r="E395" s="5"/>
      <c r="F395" s="5"/>
    </row>
    <row r="396" spans="1:6" ht="18" x14ac:dyDescent="0.2">
      <c r="A396" s="12">
        <v>2021</v>
      </c>
      <c r="B396" s="12">
        <v>8</v>
      </c>
      <c r="C396" s="11">
        <v>164931</v>
      </c>
      <c r="D396" s="11">
        <v>1661</v>
      </c>
      <c r="E396" s="5"/>
      <c r="F396" s="5"/>
    </row>
    <row r="397" spans="1:6" ht="18" x14ac:dyDescent="0.2">
      <c r="A397" s="12">
        <v>2021</v>
      </c>
      <c r="B397" s="12">
        <v>8</v>
      </c>
      <c r="C397" s="11">
        <v>83771</v>
      </c>
      <c r="D397" s="11">
        <v>1281</v>
      </c>
      <c r="E397" s="5"/>
      <c r="F397" s="5"/>
    </row>
    <row r="398" spans="1:6" ht="18" x14ac:dyDescent="0.2">
      <c r="A398" s="12">
        <v>2021</v>
      </c>
      <c r="B398" s="12">
        <v>8</v>
      </c>
      <c r="C398" s="11">
        <v>149928</v>
      </c>
      <c r="D398" s="11">
        <v>1450</v>
      </c>
      <c r="E398" s="5"/>
      <c r="F398" s="5"/>
    </row>
    <row r="399" spans="1:6" ht="18" x14ac:dyDescent="0.2">
      <c r="A399" s="12">
        <v>2021</v>
      </c>
      <c r="B399" s="12">
        <v>8</v>
      </c>
      <c r="C399" s="11">
        <v>164932</v>
      </c>
      <c r="D399" s="11">
        <v>408</v>
      </c>
      <c r="E399" s="5"/>
      <c r="F399" s="5"/>
    </row>
    <row r="400" spans="1:6" ht="18" x14ac:dyDescent="0.2">
      <c r="A400" s="12">
        <v>2021</v>
      </c>
      <c r="B400" s="12">
        <v>8</v>
      </c>
      <c r="C400" s="11">
        <v>22036</v>
      </c>
      <c r="D400" s="11">
        <v>865</v>
      </c>
      <c r="E400" s="5"/>
      <c r="F400" s="5"/>
    </row>
    <row r="401" spans="1:6" ht="18" x14ac:dyDescent="0.2">
      <c r="A401" s="12">
        <v>2021</v>
      </c>
      <c r="B401" s="12">
        <v>8</v>
      </c>
      <c r="C401" s="11">
        <v>78822</v>
      </c>
      <c r="D401" s="11">
        <v>1916</v>
      </c>
      <c r="E401" s="5"/>
      <c r="F401" s="5"/>
    </row>
    <row r="402" spans="1:6" ht="18" x14ac:dyDescent="0.2">
      <c r="A402" s="12">
        <v>2021</v>
      </c>
      <c r="B402" s="12">
        <v>8</v>
      </c>
      <c r="C402" s="11">
        <v>26148</v>
      </c>
      <c r="D402" s="11">
        <v>1190</v>
      </c>
      <c r="E402" s="5"/>
      <c r="F402" s="5"/>
    </row>
    <row r="403" spans="1:6" ht="18" x14ac:dyDescent="0.2">
      <c r="A403" s="12">
        <v>2021</v>
      </c>
      <c r="B403" s="12">
        <v>8</v>
      </c>
      <c r="C403" s="11">
        <v>112897</v>
      </c>
      <c r="D403" s="11">
        <v>735</v>
      </c>
      <c r="E403" s="5"/>
      <c r="F403" s="5"/>
    </row>
    <row r="404" spans="1:6" ht="18" x14ac:dyDescent="0.2">
      <c r="A404" s="12">
        <v>2021</v>
      </c>
      <c r="B404" s="12">
        <v>8</v>
      </c>
      <c r="C404" s="11">
        <v>122013</v>
      </c>
      <c r="D404" s="11">
        <v>1348</v>
      </c>
      <c r="E404" s="5"/>
      <c r="F404" s="5"/>
    </row>
    <row r="405" spans="1:6" ht="18" x14ac:dyDescent="0.2">
      <c r="A405" s="12">
        <v>2021</v>
      </c>
      <c r="B405" s="12">
        <v>8</v>
      </c>
      <c r="C405" s="11">
        <v>89900</v>
      </c>
      <c r="D405" s="11">
        <v>822</v>
      </c>
      <c r="E405" s="5"/>
      <c r="F405" s="5"/>
    </row>
    <row r="406" spans="1:6" ht="18" x14ac:dyDescent="0.2">
      <c r="A406" s="12">
        <v>2021</v>
      </c>
      <c r="B406" s="12">
        <v>8</v>
      </c>
      <c r="C406" s="11">
        <v>92461</v>
      </c>
      <c r="D406" s="11">
        <v>1320</v>
      </c>
      <c r="E406" s="5"/>
      <c r="F406" s="5"/>
    </row>
    <row r="407" spans="1:6" ht="18" x14ac:dyDescent="0.2">
      <c r="A407" s="12">
        <v>2021</v>
      </c>
      <c r="B407" s="12">
        <v>8</v>
      </c>
      <c r="C407" s="11">
        <v>120582</v>
      </c>
      <c r="D407" s="11">
        <v>193</v>
      </c>
      <c r="E407" s="5"/>
      <c r="F407" s="5"/>
    </row>
    <row r="408" spans="1:6" ht="18" x14ac:dyDescent="0.2">
      <c r="A408" s="12">
        <v>2021</v>
      </c>
      <c r="B408" s="12">
        <v>8</v>
      </c>
      <c r="C408" s="11">
        <v>13364</v>
      </c>
      <c r="D408" s="11">
        <v>1853</v>
      </c>
      <c r="E408" s="5"/>
      <c r="F408" s="5"/>
    </row>
    <row r="409" spans="1:6" ht="18" x14ac:dyDescent="0.2">
      <c r="A409" s="12">
        <v>2021</v>
      </c>
      <c r="B409" s="12">
        <v>8</v>
      </c>
      <c r="C409" s="11">
        <v>13361</v>
      </c>
      <c r="D409" s="11">
        <v>278</v>
      </c>
      <c r="E409" s="5"/>
      <c r="F409" s="5"/>
    </row>
    <row r="410" spans="1:6" ht="18" x14ac:dyDescent="0.2">
      <c r="A410" s="12">
        <v>2021</v>
      </c>
      <c r="B410" s="12">
        <v>8</v>
      </c>
      <c r="C410" s="11">
        <v>103829</v>
      </c>
      <c r="D410" s="11">
        <v>1864</v>
      </c>
      <c r="E410" s="5"/>
      <c r="F410" s="5"/>
    </row>
    <row r="411" spans="1:6" ht="18" x14ac:dyDescent="0.2">
      <c r="A411" s="12">
        <v>2021</v>
      </c>
      <c r="B411" s="12">
        <v>8</v>
      </c>
      <c r="C411" s="11">
        <v>120490</v>
      </c>
      <c r="D411" s="11">
        <v>655</v>
      </c>
      <c r="E411" s="5"/>
      <c r="F411" s="5"/>
    </row>
    <row r="412" spans="1:6" ht="18" x14ac:dyDescent="0.2">
      <c r="A412" s="12">
        <v>2021</v>
      </c>
      <c r="B412" s="12">
        <v>8</v>
      </c>
      <c r="C412" s="11">
        <v>45523</v>
      </c>
      <c r="D412" s="11">
        <v>1952</v>
      </c>
      <c r="E412" s="5"/>
      <c r="F412" s="5"/>
    </row>
    <row r="413" spans="1:6" ht="18" x14ac:dyDescent="0.2">
      <c r="A413" s="12">
        <v>2021</v>
      </c>
      <c r="B413" s="12">
        <v>8</v>
      </c>
      <c r="C413" s="11">
        <v>49222</v>
      </c>
      <c r="D413" s="11">
        <v>1018</v>
      </c>
      <c r="E413" s="5"/>
      <c r="F413" s="5"/>
    </row>
    <row r="414" spans="1:6" ht="18" x14ac:dyDescent="0.2">
      <c r="A414" s="12">
        <v>2021</v>
      </c>
      <c r="B414" s="12">
        <v>8</v>
      </c>
      <c r="C414" s="11">
        <v>102352</v>
      </c>
      <c r="D414" s="11">
        <v>396</v>
      </c>
      <c r="E414" s="5"/>
      <c r="F414" s="5"/>
    </row>
    <row r="415" spans="1:6" ht="18" x14ac:dyDescent="0.2">
      <c r="A415" s="12">
        <v>2021</v>
      </c>
      <c r="B415" s="12">
        <v>8</v>
      </c>
      <c r="C415" s="11">
        <v>156048</v>
      </c>
      <c r="D415" s="11">
        <v>1556</v>
      </c>
      <c r="E415" s="5"/>
      <c r="F415" s="5"/>
    </row>
    <row r="416" spans="1:6" ht="18" x14ac:dyDescent="0.2">
      <c r="A416" s="12">
        <v>2021</v>
      </c>
      <c r="B416" s="12">
        <v>8</v>
      </c>
      <c r="C416" s="11">
        <v>117832</v>
      </c>
      <c r="D416" s="11">
        <v>174</v>
      </c>
      <c r="E416" s="5"/>
      <c r="F416" s="5"/>
    </row>
    <row r="417" spans="1:6" ht="18" x14ac:dyDescent="0.2">
      <c r="A417" s="12">
        <v>2021</v>
      </c>
      <c r="B417" s="12">
        <v>8</v>
      </c>
      <c r="C417" s="11">
        <v>117877</v>
      </c>
      <c r="D417" s="11">
        <v>284</v>
      </c>
      <c r="E417" s="5"/>
      <c r="F417" s="5"/>
    </row>
    <row r="418" spans="1:6" ht="18" x14ac:dyDescent="0.2">
      <c r="A418" s="12">
        <v>2021</v>
      </c>
      <c r="B418" s="12">
        <v>8</v>
      </c>
      <c r="C418" s="11">
        <v>121285</v>
      </c>
      <c r="D418" s="11">
        <v>1264</v>
      </c>
      <c r="E418" s="5"/>
      <c r="F418" s="5"/>
    </row>
    <row r="419" spans="1:6" ht="18" x14ac:dyDescent="0.2">
      <c r="A419" s="12">
        <v>2021</v>
      </c>
      <c r="B419" s="12">
        <v>8</v>
      </c>
      <c r="C419" s="11">
        <v>122684</v>
      </c>
      <c r="D419" s="11">
        <v>373</v>
      </c>
      <c r="E419" s="5"/>
      <c r="F419" s="5"/>
    </row>
    <row r="420" spans="1:6" ht="18" x14ac:dyDescent="0.2">
      <c r="A420" s="12">
        <v>2021</v>
      </c>
      <c r="B420" s="12">
        <v>8</v>
      </c>
      <c r="C420" s="11">
        <v>122686</v>
      </c>
      <c r="D420" s="11">
        <v>1604</v>
      </c>
      <c r="E420" s="5"/>
      <c r="F420" s="5"/>
    </row>
    <row r="421" spans="1:6" ht="18" x14ac:dyDescent="0.2">
      <c r="A421" s="12">
        <v>2021</v>
      </c>
      <c r="B421" s="12">
        <v>8</v>
      </c>
      <c r="C421" s="11">
        <v>26533</v>
      </c>
      <c r="D421" s="11">
        <v>1678</v>
      </c>
      <c r="E421" s="5"/>
      <c r="F421" s="5"/>
    </row>
    <row r="422" spans="1:6" ht="18" x14ac:dyDescent="0.2">
      <c r="A422" s="12">
        <v>2021</v>
      </c>
      <c r="B422" s="12">
        <v>8</v>
      </c>
      <c r="C422" s="11">
        <v>122421</v>
      </c>
      <c r="D422" s="11">
        <v>51</v>
      </c>
      <c r="E422" s="5"/>
      <c r="F422" s="5"/>
    </row>
    <row r="423" spans="1:6" ht="18" x14ac:dyDescent="0.2">
      <c r="A423" s="12">
        <v>2021</v>
      </c>
      <c r="B423" s="12">
        <v>8</v>
      </c>
      <c r="C423" s="11">
        <v>115724</v>
      </c>
      <c r="D423" s="11">
        <v>425</v>
      </c>
      <c r="E423" s="5"/>
      <c r="F423" s="5"/>
    </row>
    <row r="424" spans="1:6" ht="18" x14ac:dyDescent="0.2">
      <c r="A424" s="12">
        <v>2021</v>
      </c>
      <c r="B424" s="12">
        <v>8</v>
      </c>
      <c r="C424" s="11">
        <v>87604</v>
      </c>
      <c r="D424" s="11">
        <v>587</v>
      </c>
      <c r="E424" s="5"/>
      <c r="F424" s="5"/>
    </row>
    <row r="425" spans="1:6" ht="18" x14ac:dyDescent="0.2">
      <c r="A425" s="12">
        <v>2021</v>
      </c>
      <c r="B425" s="12">
        <v>8</v>
      </c>
      <c r="C425" s="11">
        <v>117116</v>
      </c>
      <c r="D425" s="11">
        <v>1597</v>
      </c>
      <c r="E425" s="5"/>
      <c r="F425" s="5"/>
    </row>
    <row r="426" spans="1:6" ht="18" x14ac:dyDescent="0.2">
      <c r="A426" s="12">
        <v>2021</v>
      </c>
      <c r="B426" s="12">
        <v>8</v>
      </c>
      <c r="C426" s="11">
        <v>108805</v>
      </c>
      <c r="D426" s="11">
        <v>1835</v>
      </c>
      <c r="E426" s="5"/>
      <c r="F426" s="5"/>
    </row>
    <row r="427" spans="1:6" ht="18" x14ac:dyDescent="0.2">
      <c r="A427" s="12">
        <v>2021</v>
      </c>
      <c r="B427" s="12">
        <v>8</v>
      </c>
      <c r="C427" s="11">
        <v>116205</v>
      </c>
      <c r="D427" s="11">
        <v>769</v>
      </c>
      <c r="E427" s="5"/>
      <c r="F427" s="5"/>
    </row>
    <row r="428" spans="1:6" ht="18" x14ac:dyDescent="0.2">
      <c r="A428" s="12">
        <v>2021</v>
      </c>
      <c r="B428" s="12">
        <v>8</v>
      </c>
      <c r="C428" s="11">
        <v>19746</v>
      </c>
      <c r="D428" s="11">
        <v>1085</v>
      </c>
      <c r="E428" s="5"/>
      <c r="F428" s="5"/>
    </row>
    <row r="429" spans="1:6" ht="18" x14ac:dyDescent="0.2">
      <c r="A429" s="12">
        <v>2021</v>
      </c>
      <c r="B429" s="12">
        <v>8</v>
      </c>
      <c r="C429" s="11">
        <v>80729</v>
      </c>
      <c r="D429" s="11">
        <v>1710</v>
      </c>
      <c r="E429" s="5"/>
      <c r="F429" s="5"/>
    </row>
    <row r="430" spans="1:6" ht="18" x14ac:dyDescent="0.2">
      <c r="A430" s="12">
        <v>2021</v>
      </c>
      <c r="B430" s="12">
        <v>8</v>
      </c>
      <c r="C430" s="11">
        <v>19800</v>
      </c>
      <c r="D430" s="11">
        <v>399</v>
      </c>
      <c r="E430" s="5"/>
      <c r="F430" s="5"/>
    </row>
    <row r="431" spans="1:6" ht="18" x14ac:dyDescent="0.2">
      <c r="A431" s="12">
        <v>2021</v>
      </c>
      <c r="B431" s="12">
        <v>8</v>
      </c>
      <c r="C431" s="11">
        <v>19747</v>
      </c>
      <c r="D431" s="11">
        <v>799</v>
      </c>
      <c r="E431" s="5"/>
      <c r="F431" s="5"/>
    </row>
    <row r="432" spans="1:6" ht="18" x14ac:dyDescent="0.2">
      <c r="A432" s="12">
        <v>2021</v>
      </c>
      <c r="B432" s="12">
        <v>8</v>
      </c>
      <c r="C432" s="11">
        <v>103839</v>
      </c>
      <c r="D432" s="11">
        <v>1614</v>
      </c>
      <c r="E432" s="5"/>
      <c r="F432" s="5"/>
    </row>
    <row r="433" spans="1:6" ht="18" x14ac:dyDescent="0.2">
      <c r="A433" s="12">
        <v>2021</v>
      </c>
      <c r="B433" s="12">
        <v>8</v>
      </c>
      <c r="C433" s="11">
        <v>47081</v>
      </c>
      <c r="D433" s="11">
        <v>55</v>
      </c>
      <c r="E433" s="5"/>
      <c r="F433" s="5"/>
    </row>
    <row r="434" spans="1:6" ht="18" x14ac:dyDescent="0.2">
      <c r="A434" s="12">
        <v>2021</v>
      </c>
      <c r="B434" s="12">
        <v>8</v>
      </c>
      <c r="C434" s="11">
        <v>188359</v>
      </c>
      <c r="D434" s="11">
        <v>444</v>
      </c>
      <c r="E434" s="5"/>
      <c r="F434" s="5"/>
    </row>
    <row r="435" spans="1:6" ht="18" x14ac:dyDescent="0.2">
      <c r="A435" s="12">
        <v>2021</v>
      </c>
      <c r="B435" s="12">
        <v>8</v>
      </c>
      <c r="C435" s="11">
        <v>29655</v>
      </c>
      <c r="D435" s="11">
        <v>244</v>
      </c>
      <c r="E435" s="5"/>
      <c r="F435" s="5"/>
    </row>
    <row r="436" spans="1:6" ht="18" x14ac:dyDescent="0.2">
      <c r="A436" s="12">
        <v>2021</v>
      </c>
      <c r="B436" s="12">
        <v>8</v>
      </c>
      <c r="C436" s="11">
        <v>82296</v>
      </c>
      <c r="D436" s="11">
        <v>945</v>
      </c>
      <c r="E436" s="5"/>
      <c r="F436" s="5"/>
    </row>
    <row r="437" spans="1:6" ht="18" x14ac:dyDescent="0.2">
      <c r="A437" s="12">
        <v>2021</v>
      </c>
      <c r="B437" s="12">
        <v>8</v>
      </c>
      <c r="C437" s="11">
        <v>10283</v>
      </c>
      <c r="D437" s="11">
        <v>197</v>
      </c>
      <c r="E437" s="5"/>
      <c r="F437" s="5"/>
    </row>
    <row r="438" spans="1:6" ht="18" x14ac:dyDescent="0.2">
      <c r="A438" s="12">
        <v>2021</v>
      </c>
      <c r="B438" s="12">
        <v>8</v>
      </c>
      <c r="C438" s="11">
        <v>114258</v>
      </c>
      <c r="D438" s="11">
        <v>1453</v>
      </c>
      <c r="E438" s="5"/>
      <c r="F438" s="5"/>
    </row>
    <row r="439" spans="1:6" ht="18" x14ac:dyDescent="0.2">
      <c r="A439" s="12">
        <v>2021</v>
      </c>
      <c r="B439" s="12">
        <v>8</v>
      </c>
      <c r="C439" s="11">
        <v>11122</v>
      </c>
      <c r="D439" s="11">
        <v>952</v>
      </c>
      <c r="E439" s="5"/>
      <c r="F439" s="5"/>
    </row>
    <row r="440" spans="1:6" ht="18" x14ac:dyDescent="0.2">
      <c r="A440" s="12">
        <v>2021</v>
      </c>
      <c r="B440" s="12">
        <v>8</v>
      </c>
      <c r="C440" s="11">
        <v>72994</v>
      </c>
      <c r="D440" s="11">
        <v>228</v>
      </c>
      <c r="E440" s="5"/>
      <c r="F440" s="5"/>
    </row>
    <row r="441" spans="1:6" ht="18" x14ac:dyDescent="0.2">
      <c r="A441" s="12">
        <v>2021</v>
      </c>
      <c r="B441" s="12">
        <v>8</v>
      </c>
      <c r="C441" s="11">
        <v>120863</v>
      </c>
      <c r="D441" s="11">
        <v>599</v>
      </c>
      <c r="E441" s="5"/>
      <c r="F441" s="5"/>
    </row>
    <row r="442" spans="1:6" ht="18" x14ac:dyDescent="0.2">
      <c r="A442" s="12">
        <v>2021</v>
      </c>
      <c r="B442" s="12">
        <v>8</v>
      </c>
      <c r="C442" s="11">
        <v>102063</v>
      </c>
      <c r="D442" s="11">
        <v>374</v>
      </c>
      <c r="E442" s="5"/>
      <c r="F442" s="5"/>
    </row>
    <row r="443" spans="1:6" ht="18" x14ac:dyDescent="0.2">
      <c r="A443" s="12">
        <v>2021</v>
      </c>
      <c r="B443" s="12">
        <v>8</v>
      </c>
      <c r="C443" s="11">
        <v>120422</v>
      </c>
      <c r="D443" s="11">
        <v>335</v>
      </c>
      <c r="E443" s="5"/>
      <c r="F443" s="5"/>
    </row>
    <row r="444" spans="1:6" ht="18" x14ac:dyDescent="0.2">
      <c r="A444" s="12">
        <v>2021</v>
      </c>
      <c r="B444" s="12">
        <v>8</v>
      </c>
      <c r="C444" s="11">
        <v>120873</v>
      </c>
      <c r="D444" s="11">
        <v>148</v>
      </c>
      <c r="E444" s="5"/>
      <c r="F444" s="5"/>
    </row>
    <row r="445" spans="1:6" ht="18" x14ac:dyDescent="0.2">
      <c r="A445" s="12">
        <v>2021</v>
      </c>
      <c r="B445" s="12">
        <v>8</v>
      </c>
      <c r="C445" s="11">
        <v>147285</v>
      </c>
      <c r="D445" s="11">
        <v>776</v>
      </c>
      <c r="E445" s="5"/>
      <c r="F445" s="5"/>
    </row>
    <row r="446" spans="1:6" ht="18" x14ac:dyDescent="0.2">
      <c r="A446" s="12">
        <v>2021</v>
      </c>
      <c r="B446" s="12">
        <v>8</v>
      </c>
      <c r="C446" s="11">
        <v>88604</v>
      </c>
      <c r="D446" s="11">
        <v>1590</v>
      </c>
      <c r="E446" s="5"/>
      <c r="F446" s="5"/>
    </row>
    <row r="447" spans="1:6" ht="18" x14ac:dyDescent="0.2">
      <c r="A447" s="12">
        <v>2021</v>
      </c>
      <c r="B447" s="12">
        <v>8</v>
      </c>
      <c r="C447" s="11">
        <v>68793</v>
      </c>
      <c r="D447" s="11">
        <v>431</v>
      </c>
      <c r="E447" s="5"/>
      <c r="F447" s="5"/>
    </row>
    <row r="448" spans="1:6" ht="18" x14ac:dyDescent="0.2">
      <c r="A448" s="12">
        <v>2021</v>
      </c>
      <c r="B448" s="12">
        <v>8</v>
      </c>
      <c r="C448" s="11">
        <v>24210</v>
      </c>
      <c r="D448" s="11">
        <v>1786</v>
      </c>
      <c r="E448" s="5"/>
      <c r="F448" s="5"/>
    </row>
    <row r="449" spans="1:6" ht="18" x14ac:dyDescent="0.2">
      <c r="A449" s="12">
        <v>2021</v>
      </c>
      <c r="B449" s="12">
        <v>8</v>
      </c>
      <c r="C449" s="11">
        <v>117239</v>
      </c>
      <c r="D449" s="11">
        <v>934</v>
      </c>
      <c r="E449" s="5"/>
      <c r="F449" s="5"/>
    </row>
    <row r="450" spans="1:6" ht="18" x14ac:dyDescent="0.2">
      <c r="A450" s="12">
        <v>2021</v>
      </c>
      <c r="B450" s="12">
        <v>8</v>
      </c>
      <c r="C450" s="11">
        <v>80186</v>
      </c>
      <c r="D450" s="11">
        <v>1632</v>
      </c>
      <c r="E450" s="5"/>
      <c r="F450" s="5"/>
    </row>
    <row r="451" spans="1:6" ht="18" x14ac:dyDescent="0.2">
      <c r="A451" s="12">
        <v>2021</v>
      </c>
      <c r="B451" s="12">
        <v>8</v>
      </c>
      <c r="C451" s="11">
        <v>80184</v>
      </c>
      <c r="D451" s="11">
        <v>502</v>
      </c>
      <c r="E451" s="5"/>
      <c r="F451" s="5"/>
    </row>
    <row r="452" spans="1:6" ht="18" x14ac:dyDescent="0.2">
      <c r="A452" s="12">
        <v>2021</v>
      </c>
      <c r="B452" s="12">
        <v>8</v>
      </c>
      <c r="C452" s="11">
        <v>113566</v>
      </c>
      <c r="D452" s="11">
        <v>795</v>
      </c>
      <c r="E452" s="5"/>
      <c r="F452" s="5"/>
    </row>
    <row r="453" spans="1:6" ht="18" x14ac:dyDescent="0.2">
      <c r="A453" s="12">
        <v>2021</v>
      </c>
      <c r="B453" s="12">
        <v>8</v>
      </c>
      <c r="C453" s="11">
        <v>107160</v>
      </c>
      <c r="D453" s="11">
        <v>899</v>
      </c>
      <c r="E453" s="5"/>
      <c r="F453" s="5"/>
    </row>
    <row r="454" spans="1:6" ht="18" x14ac:dyDescent="0.2">
      <c r="A454" s="12">
        <v>2021</v>
      </c>
      <c r="B454" s="12">
        <v>8</v>
      </c>
      <c r="C454" s="11">
        <v>122690</v>
      </c>
      <c r="D454" s="11">
        <v>193</v>
      </c>
      <c r="E454" s="5"/>
      <c r="F454" s="5"/>
    </row>
    <row r="455" spans="1:6" ht="18" x14ac:dyDescent="0.2">
      <c r="A455" s="12">
        <v>2021</v>
      </c>
      <c r="B455" s="12">
        <v>8</v>
      </c>
      <c r="C455" s="11">
        <v>10651</v>
      </c>
      <c r="D455" s="11">
        <v>1551</v>
      </c>
      <c r="E455" s="5"/>
      <c r="F455" s="5"/>
    </row>
    <row r="456" spans="1:6" ht="18" x14ac:dyDescent="0.2">
      <c r="A456" s="12">
        <v>2021</v>
      </c>
      <c r="B456" s="12">
        <v>8</v>
      </c>
      <c r="C456" s="11">
        <v>73386</v>
      </c>
      <c r="D456" s="11">
        <v>1672</v>
      </c>
      <c r="E456" s="5"/>
      <c r="F456" s="5"/>
    </row>
    <row r="457" spans="1:6" ht="18" x14ac:dyDescent="0.2">
      <c r="A457" s="12">
        <v>2021</v>
      </c>
      <c r="B457" s="12">
        <v>8</v>
      </c>
      <c r="C457" s="11">
        <v>89533</v>
      </c>
      <c r="D457" s="11">
        <v>1495</v>
      </c>
      <c r="E457" s="5"/>
      <c r="F457" s="5"/>
    </row>
    <row r="458" spans="1:6" ht="18" x14ac:dyDescent="0.2">
      <c r="A458" s="12">
        <v>2021</v>
      </c>
      <c r="B458" s="12">
        <v>8</v>
      </c>
      <c r="C458" s="11">
        <v>73381</v>
      </c>
      <c r="D458" s="11">
        <v>215</v>
      </c>
      <c r="E458" s="5"/>
      <c r="F458" s="5"/>
    </row>
    <row r="459" spans="1:6" ht="18" x14ac:dyDescent="0.2">
      <c r="A459" s="12">
        <v>2021</v>
      </c>
      <c r="B459" s="12">
        <v>8</v>
      </c>
      <c r="C459" s="11">
        <v>26096</v>
      </c>
      <c r="D459" s="11">
        <v>675</v>
      </c>
      <c r="E459" s="5"/>
      <c r="F459" s="5"/>
    </row>
    <row r="460" spans="1:6" ht="18" x14ac:dyDescent="0.2">
      <c r="A460" s="12">
        <v>2021</v>
      </c>
      <c r="B460" s="12">
        <v>8</v>
      </c>
      <c r="C460" s="11">
        <v>73572</v>
      </c>
      <c r="D460" s="11">
        <v>1052</v>
      </c>
      <c r="E460" s="5"/>
      <c r="F460" s="5"/>
    </row>
    <row r="461" spans="1:6" ht="18" x14ac:dyDescent="0.2">
      <c r="A461" s="12">
        <v>2021</v>
      </c>
      <c r="B461" s="12">
        <v>8</v>
      </c>
      <c r="C461" s="11">
        <v>13338</v>
      </c>
      <c r="D461" s="11">
        <v>1814</v>
      </c>
      <c r="E461" s="5"/>
      <c r="F461" s="5"/>
    </row>
    <row r="462" spans="1:6" ht="18" x14ac:dyDescent="0.2">
      <c r="A462" s="12">
        <v>2021</v>
      </c>
      <c r="B462" s="12">
        <v>8</v>
      </c>
      <c r="C462" s="11">
        <v>68640</v>
      </c>
      <c r="D462" s="11">
        <v>786</v>
      </c>
      <c r="E462" s="5"/>
      <c r="F462" s="5"/>
    </row>
    <row r="463" spans="1:6" ht="18" x14ac:dyDescent="0.2">
      <c r="A463" s="12">
        <v>2021</v>
      </c>
      <c r="B463" s="12">
        <v>8</v>
      </c>
      <c r="C463" s="11">
        <v>13342</v>
      </c>
      <c r="D463" s="11">
        <v>6</v>
      </c>
      <c r="E463" s="5"/>
      <c r="F463" s="5"/>
    </row>
    <row r="464" spans="1:6" ht="18" x14ac:dyDescent="0.2">
      <c r="A464" s="12">
        <v>2021</v>
      </c>
      <c r="B464" s="12">
        <v>8</v>
      </c>
      <c r="C464" s="11">
        <v>83002</v>
      </c>
      <c r="D464" s="11">
        <v>258</v>
      </c>
      <c r="E464" s="5"/>
      <c r="F464" s="5"/>
    </row>
    <row r="465" spans="1:6" ht="18" x14ac:dyDescent="0.2">
      <c r="A465" s="12">
        <v>2021</v>
      </c>
      <c r="B465" s="12">
        <v>8</v>
      </c>
      <c r="C465" s="11">
        <v>118374</v>
      </c>
      <c r="D465" s="11">
        <v>583</v>
      </c>
      <c r="E465" s="5"/>
      <c r="F465" s="5"/>
    </row>
    <row r="466" spans="1:6" ht="18" x14ac:dyDescent="0.2">
      <c r="A466" s="12">
        <v>2021</v>
      </c>
      <c r="B466" s="12">
        <v>8</v>
      </c>
      <c r="C466" s="11">
        <v>120964</v>
      </c>
      <c r="D466" s="11">
        <v>1414</v>
      </c>
      <c r="E466" s="5"/>
      <c r="F466" s="5"/>
    </row>
    <row r="467" spans="1:6" ht="18" x14ac:dyDescent="0.2">
      <c r="A467" s="12">
        <v>2021</v>
      </c>
      <c r="B467" s="12">
        <v>8</v>
      </c>
      <c r="C467" s="11">
        <v>114251</v>
      </c>
      <c r="D467" s="11">
        <v>1036</v>
      </c>
      <c r="E467" s="5"/>
      <c r="F467" s="5"/>
    </row>
    <row r="468" spans="1:6" ht="18" x14ac:dyDescent="0.2">
      <c r="A468" s="12">
        <v>2021</v>
      </c>
      <c r="B468" s="12">
        <v>8</v>
      </c>
      <c r="C468" s="11">
        <v>85861</v>
      </c>
      <c r="D468" s="11">
        <v>1297</v>
      </c>
      <c r="E468" s="5"/>
      <c r="F468" s="5"/>
    </row>
    <row r="469" spans="1:6" ht="18" x14ac:dyDescent="0.2">
      <c r="A469" s="12">
        <v>2021</v>
      </c>
      <c r="B469" s="12">
        <v>8</v>
      </c>
      <c r="C469" s="11">
        <v>122618</v>
      </c>
      <c r="D469" s="11">
        <v>1146</v>
      </c>
      <c r="E469" s="5"/>
      <c r="F469" s="5"/>
    </row>
    <row r="470" spans="1:6" ht="18" x14ac:dyDescent="0.2">
      <c r="A470" s="12">
        <v>2021</v>
      </c>
      <c r="B470" s="12">
        <v>8</v>
      </c>
      <c r="C470" s="11">
        <v>122617</v>
      </c>
      <c r="D470" s="11">
        <v>21</v>
      </c>
      <c r="E470" s="5"/>
      <c r="F470" s="5"/>
    </row>
    <row r="471" spans="1:6" ht="18" x14ac:dyDescent="0.2">
      <c r="A471" s="12">
        <v>2021</v>
      </c>
      <c r="B471" s="12">
        <v>8</v>
      </c>
      <c r="C471" s="11">
        <v>83001</v>
      </c>
      <c r="D471" s="11">
        <v>1504</v>
      </c>
      <c r="E471" s="5"/>
      <c r="F471" s="5"/>
    </row>
    <row r="472" spans="1:6" ht="18" x14ac:dyDescent="0.2">
      <c r="A472" s="12">
        <v>2021</v>
      </c>
      <c r="B472" s="12">
        <v>8</v>
      </c>
      <c r="C472" s="11">
        <v>85881</v>
      </c>
      <c r="D472" s="11">
        <v>1950</v>
      </c>
      <c r="E472" s="5"/>
      <c r="F472" s="5"/>
    </row>
    <row r="473" spans="1:6" ht="18" x14ac:dyDescent="0.2">
      <c r="A473" s="12">
        <v>2021</v>
      </c>
      <c r="B473" s="12">
        <v>8</v>
      </c>
      <c r="C473" s="11">
        <v>10655</v>
      </c>
      <c r="D473" s="11">
        <v>1796</v>
      </c>
      <c r="E473" s="5"/>
      <c r="F473" s="5"/>
    </row>
    <row r="474" spans="1:6" ht="18" x14ac:dyDescent="0.2">
      <c r="A474" s="12">
        <v>2021</v>
      </c>
      <c r="B474" s="12">
        <v>8</v>
      </c>
      <c r="C474" s="11">
        <v>189132</v>
      </c>
      <c r="D474" s="11">
        <v>785</v>
      </c>
      <c r="E474" s="5"/>
      <c r="F474" s="5"/>
    </row>
    <row r="475" spans="1:6" ht="18" x14ac:dyDescent="0.2">
      <c r="A475" s="12">
        <v>2021</v>
      </c>
      <c r="B475" s="12">
        <v>8</v>
      </c>
      <c r="C475" s="11">
        <v>26094</v>
      </c>
      <c r="D475" s="11">
        <v>182</v>
      </c>
      <c r="E475" s="5"/>
      <c r="F475" s="5"/>
    </row>
    <row r="476" spans="1:6" ht="18" x14ac:dyDescent="0.2">
      <c r="A476" s="12">
        <v>2021</v>
      </c>
      <c r="B476" s="12">
        <v>8</v>
      </c>
      <c r="C476" s="11">
        <v>189129</v>
      </c>
      <c r="D476" s="11">
        <v>1604</v>
      </c>
      <c r="E476" s="5"/>
      <c r="F476" s="5"/>
    </row>
    <row r="477" spans="1:6" ht="18" x14ac:dyDescent="0.2">
      <c r="A477" s="12">
        <v>2021</v>
      </c>
      <c r="B477" s="12">
        <v>8</v>
      </c>
      <c r="C477" s="11">
        <v>120709</v>
      </c>
      <c r="D477" s="11">
        <v>241</v>
      </c>
      <c r="E477" s="5"/>
      <c r="F477" s="5"/>
    </row>
    <row r="478" spans="1:6" ht="18" x14ac:dyDescent="0.2">
      <c r="A478" s="12">
        <v>2021</v>
      </c>
      <c r="B478" s="12">
        <v>8</v>
      </c>
      <c r="C478" s="11">
        <v>120016</v>
      </c>
      <c r="D478" s="11">
        <v>1617</v>
      </c>
      <c r="E478" s="5"/>
      <c r="F478" s="5"/>
    </row>
    <row r="479" spans="1:6" ht="18" x14ac:dyDescent="0.2">
      <c r="A479" s="12">
        <v>2021</v>
      </c>
      <c r="B479" s="12">
        <v>8</v>
      </c>
      <c r="C479" s="11">
        <v>48705</v>
      </c>
      <c r="D479" s="11">
        <v>1495</v>
      </c>
      <c r="E479" s="5"/>
      <c r="F479" s="5"/>
    </row>
    <row r="480" spans="1:6" ht="18" x14ac:dyDescent="0.2">
      <c r="A480" s="12">
        <v>2021</v>
      </c>
      <c r="B480" s="12">
        <v>8</v>
      </c>
      <c r="C480" s="11">
        <v>114948</v>
      </c>
      <c r="D480" s="11">
        <v>204</v>
      </c>
      <c r="E480" s="5"/>
      <c r="F480" s="5"/>
    </row>
    <row r="481" spans="1:6" ht="18" x14ac:dyDescent="0.2">
      <c r="A481" s="12">
        <v>2021</v>
      </c>
      <c r="B481" s="12">
        <v>8</v>
      </c>
      <c r="C481" s="11">
        <v>117330</v>
      </c>
      <c r="D481" s="11">
        <v>1121</v>
      </c>
      <c r="E481" s="5"/>
      <c r="F481" s="5"/>
    </row>
    <row r="482" spans="1:6" ht="18" x14ac:dyDescent="0.2">
      <c r="A482" s="12">
        <v>2021</v>
      </c>
      <c r="B482" s="12">
        <v>8</v>
      </c>
      <c r="C482" s="11">
        <v>89665</v>
      </c>
      <c r="D482" s="11">
        <v>1646</v>
      </c>
      <c r="E482" s="5"/>
      <c r="F482" s="5"/>
    </row>
    <row r="483" spans="1:6" ht="18" x14ac:dyDescent="0.2">
      <c r="A483" s="12">
        <v>2021</v>
      </c>
      <c r="B483" s="12">
        <v>8</v>
      </c>
      <c r="C483" s="11">
        <v>72080</v>
      </c>
      <c r="D483" s="11">
        <v>347</v>
      </c>
      <c r="E483" s="5"/>
      <c r="F483" s="5"/>
    </row>
    <row r="484" spans="1:6" ht="18" x14ac:dyDescent="0.2">
      <c r="A484" s="12">
        <v>2021</v>
      </c>
      <c r="B484" s="12">
        <v>8</v>
      </c>
      <c r="C484" s="11">
        <v>72081</v>
      </c>
      <c r="D484" s="11">
        <v>676</v>
      </c>
      <c r="E484" s="5"/>
      <c r="F484" s="5"/>
    </row>
    <row r="485" spans="1:6" ht="18" x14ac:dyDescent="0.2">
      <c r="A485" s="12">
        <v>2021</v>
      </c>
      <c r="B485" s="12">
        <v>8</v>
      </c>
      <c r="C485" s="11">
        <v>72078</v>
      </c>
      <c r="D485" s="11">
        <v>1073</v>
      </c>
      <c r="E485" s="5"/>
      <c r="F485" s="5"/>
    </row>
    <row r="486" spans="1:6" ht="18" x14ac:dyDescent="0.2">
      <c r="A486" s="12">
        <v>2021</v>
      </c>
      <c r="B486" s="12">
        <v>8</v>
      </c>
      <c r="C486" s="11">
        <v>59138</v>
      </c>
      <c r="D486" s="11">
        <v>883</v>
      </c>
      <c r="E486" s="5"/>
      <c r="F486" s="5"/>
    </row>
    <row r="487" spans="1:6" ht="18" x14ac:dyDescent="0.2">
      <c r="A487" s="12">
        <v>2021</v>
      </c>
      <c r="B487" s="12">
        <v>8</v>
      </c>
      <c r="C487" s="11">
        <v>72074</v>
      </c>
      <c r="D487" s="11">
        <v>1311</v>
      </c>
      <c r="E487" s="5"/>
      <c r="F487" s="5"/>
    </row>
    <row r="488" spans="1:6" ht="18" x14ac:dyDescent="0.2">
      <c r="A488" s="12">
        <v>2021</v>
      </c>
      <c r="B488" s="12">
        <v>8</v>
      </c>
      <c r="C488" s="11">
        <v>72096</v>
      </c>
      <c r="D488" s="11">
        <v>278</v>
      </c>
      <c r="E488" s="5"/>
      <c r="F488" s="5"/>
    </row>
    <row r="489" spans="1:6" ht="18" x14ac:dyDescent="0.2">
      <c r="A489" s="12">
        <v>2021</v>
      </c>
      <c r="B489" s="12">
        <v>8</v>
      </c>
      <c r="C489" s="11">
        <v>50372</v>
      </c>
      <c r="D489" s="11">
        <v>438</v>
      </c>
      <c r="E489" s="5"/>
      <c r="F489" s="5"/>
    </row>
    <row r="490" spans="1:6" ht="18" x14ac:dyDescent="0.2">
      <c r="A490" s="12">
        <v>2021</v>
      </c>
      <c r="B490" s="12">
        <v>8</v>
      </c>
      <c r="C490" s="11">
        <v>156019</v>
      </c>
      <c r="D490" s="11">
        <v>49</v>
      </c>
      <c r="E490" s="5"/>
      <c r="F490" s="5"/>
    </row>
    <row r="491" spans="1:6" ht="18" x14ac:dyDescent="0.2">
      <c r="A491" s="12">
        <v>2021</v>
      </c>
      <c r="B491" s="12">
        <v>8</v>
      </c>
      <c r="C491" s="11">
        <v>117705</v>
      </c>
      <c r="D491" s="11">
        <v>1919</v>
      </c>
      <c r="E491" s="5"/>
      <c r="F491" s="5"/>
    </row>
    <row r="492" spans="1:6" ht="18" x14ac:dyDescent="0.2">
      <c r="A492" s="12">
        <v>2021</v>
      </c>
      <c r="B492" s="12">
        <v>8</v>
      </c>
      <c r="C492" s="11">
        <v>71287</v>
      </c>
      <c r="D492" s="11">
        <v>673</v>
      </c>
      <c r="E492" s="5"/>
      <c r="F492" s="5"/>
    </row>
    <row r="493" spans="1:6" ht="18" x14ac:dyDescent="0.2">
      <c r="A493" s="12">
        <v>2021</v>
      </c>
      <c r="B493" s="12">
        <v>8</v>
      </c>
      <c r="C493" s="11">
        <v>79335</v>
      </c>
      <c r="D493" s="11">
        <v>822</v>
      </c>
      <c r="E493" s="5"/>
      <c r="F493" s="5"/>
    </row>
    <row r="494" spans="1:6" ht="18" x14ac:dyDescent="0.2">
      <c r="A494" s="12">
        <v>2021</v>
      </c>
      <c r="B494" s="12">
        <v>8</v>
      </c>
      <c r="C494" s="11">
        <v>2336</v>
      </c>
      <c r="D494" s="11">
        <v>1185</v>
      </c>
      <c r="E494" s="5"/>
      <c r="F494" s="5"/>
    </row>
    <row r="495" spans="1:6" ht="18" x14ac:dyDescent="0.2">
      <c r="A495" s="12">
        <v>2021</v>
      </c>
      <c r="B495" s="12">
        <v>8</v>
      </c>
      <c r="C495" s="11">
        <v>117710</v>
      </c>
      <c r="D495" s="11">
        <v>1159</v>
      </c>
      <c r="E495" s="5"/>
      <c r="F495" s="5"/>
    </row>
    <row r="496" spans="1:6" ht="18" x14ac:dyDescent="0.2">
      <c r="A496" s="12">
        <v>2021</v>
      </c>
      <c r="B496" s="12">
        <v>8</v>
      </c>
      <c r="C496" s="11">
        <v>3621</v>
      </c>
      <c r="D496" s="11">
        <v>862</v>
      </c>
      <c r="E496" s="5"/>
      <c r="F496" s="5"/>
    </row>
    <row r="497" spans="1:6" ht="18" x14ac:dyDescent="0.2">
      <c r="A497" s="12">
        <v>2021</v>
      </c>
      <c r="B497" s="12">
        <v>8</v>
      </c>
      <c r="C497" s="11">
        <v>4179</v>
      </c>
      <c r="D497" s="11">
        <v>579</v>
      </c>
      <c r="E497" s="5"/>
      <c r="F497" s="5"/>
    </row>
    <row r="498" spans="1:6" ht="18" x14ac:dyDescent="0.2">
      <c r="A498" s="12">
        <v>2021</v>
      </c>
      <c r="B498" s="12">
        <v>8</v>
      </c>
      <c r="C498" s="11">
        <v>89407</v>
      </c>
      <c r="D498" s="11">
        <v>1327</v>
      </c>
      <c r="E498" s="5"/>
      <c r="F498" s="5"/>
    </row>
    <row r="499" spans="1:6" ht="18" x14ac:dyDescent="0.2">
      <c r="A499" s="12">
        <v>2021</v>
      </c>
      <c r="B499" s="12">
        <v>8</v>
      </c>
      <c r="C499" s="11">
        <v>45524</v>
      </c>
      <c r="D499" s="11">
        <v>1171</v>
      </c>
      <c r="E499" s="5"/>
      <c r="F499" s="5"/>
    </row>
    <row r="500" spans="1:6" ht="18" x14ac:dyDescent="0.2">
      <c r="A500" s="12">
        <v>2021</v>
      </c>
      <c r="B500" s="12">
        <v>8</v>
      </c>
      <c r="C500" s="11">
        <v>71282</v>
      </c>
      <c r="D500" s="11">
        <v>1906</v>
      </c>
      <c r="E500" s="5"/>
      <c r="F500" s="5"/>
    </row>
    <row r="501" spans="1:6" ht="18" x14ac:dyDescent="0.2">
      <c r="A501" s="12">
        <v>2021</v>
      </c>
      <c r="B501" s="12">
        <v>8</v>
      </c>
      <c r="C501" s="11">
        <v>105359</v>
      </c>
      <c r="D501" s="11">
        <v>129</v>
      </c>
      <c r="E501" s="5"/>
      <c r="F501" s="5"/>
    </row>
    <row r="502" spans="1:6" ht="18" x14ac:dyDescent="0.2">
      <c r="A502" s="12">
        <v>2021</v>
      </c>
      <c r="B502" s="12">
        <v>8</v>
      </c>
      <c r="C502" s="11">
        <v>11812</v>
      </c>
      <c r="D502" s="11">
        <v>994</v>
      </c>
      <c r="E502" s="5"/>
      <c r="F502" s="5"/>
    </row>
    <row r="503" spans="1:6" ht="18" x14ac:dyDescent="0.2">
      <c r="A503" s="12">
        <v>2021</v>
      </c>
      <c r="B503" s="12">
        <v>8</v>
      </c>
      <c r="C503" s="11">
        <v>11815</v>
      </c>
      <c r="D503" s="11">
        <v>1024</v>
      </c>
      <c r="E503" s="5"/>
      <c r="F503" s="5"/>
    </row>
    <row r="504" spans="1:6" ht="18" x14ac:dyDescent="0.2">
      <c r="A504" s="12">
        <v>2021</v>
      </c>
      <c r="B504" s="12">
        <v>8</v>
      </c>
      <c r="C504" s="11">
        <v>89241</v>
      </c>
      <c r="D504" s="11">
        <v>1275</v>
      </c>
      <c r="E504" s="5"/>
      <c r="F504" s="5"/>
    </row>
    <row r="505" spans="1:6" ht="18" x14ac:dyDescent="0.2">
      <c r="A505" s="12">
        <v>2021</v>
      </c>
      <c r="B505" s="12">
        <v>8</v>
      </c>
      <c r="C505" s="11">
        <v>117688</v>
      </c>
      <c r="D505" s="11">
        <v>655</v>
      </c>
      <c r="E505" s="5"/>
      <c r="F505" s="5"/>
    </row>
    <row r="506" spans="1:6" ht="18" x14ac:dyDescent="0.2">
      <c r="A506" s="12">
        <v>2021</v>
      </c>
      <c r="B506" s="12">
        <v>8</v>
      </c>
      <c r="C506" s="11">
        <v>11769</v>
      </c>
      <c r="D506" s="11">
        <v>1329</v>
      </c>
      <c r="E506" s="5"/>
      <c r="F506" s="5"/>
    </row>
    <row r="507" spans="1:6" ht="18" x14ac:dyDescent="0.2">
      <c r="A507" s="12">
        <v>2021</v>
      </c>
      <c r="B507" s="12">
        <v>8</v>
      </c>
      <c r="C507" s="11">
        <v>11765</v>
      </c>
      <c r="D507" s="11">
        <v>495</v>
      </c>
      <c r="E507" s="5"/>
      <c r="F507" s="5"/>
    </row>
    <row r="508" spans="1:6" ht="18" x14ac:dyDescent="0.2">
      <c r="A508" s="12">
        <v>2021</v>
      </c>
      <c r="B508" s="12">
        <v>8</v>
      </c>
      <c r="C508" s="11">
        <v>11900</v>
      </c>
      <c r="D508" s="11">
        <v>94</v>
      </c>
      <c r="E508" s="5"/>
      <c r="F508" s="5"/>
    </row>
    <row r="509" spans="1:6" ht="18" x14ac:dyDescent="0.2">
      <c r="A509" s="12">
        <v>2021</v>
      </c>
      <c r="B509" s="12">
        <v>8</v>
      </c>
      <c r="C509" s="11">
        <v>117642</v>
      </c>
      <c r="D509" s="11">
        <v>1159</v>
      </c>
      <c r="E509" s="5"/>
      <c r="F509" s="5"/>
    </row>
    <row r="510" spans="1:6" ht="18" x14ac:dyDescent="0.2">
      <c r="A510" s="12">
        <v>2021</v>
      </c>
      <c r="B510" s="12">
        <v>8</v>
      </c>
      <c r="C510" s="11">
        <v>79043</v>
      </c>
      <c r="D510" s="11">
        <v>117</v>
      </c>
      <c r="E510" s="5"/>
      <c r="F510" s="5"/>
    </row>
    <row r="511" spans="1:6" ht="18" x14ac:dyDescent="0.2">
      <c r="A511" s="12">
        <v>2021</v>
      </c>
      <c r="B511" s="12">
        <v>8</v>
      </c>
      <c r="C511" s="11">
        <v>71275</v>
      </c>
      <c r="D511" s="11">
        <v>1840</v>
      </c>
      <c r="E511" s="5"/>
      <c r="F511" s="5"/>
    </row>
    <row r="512" spans="1:6" ht="18" x14ac:dyDescent="0.2">
      <c r="A512" s="12">
        <v>2021</v>
      </c>
      <c r="B512" s="12">
        <v>8</v>
      </c>
      <c r="C512" s="11">
        <v>11800</v>
      </c>
      <c r="D512" s="11">
        <v>327</v>
      </c>
      <c r="E512" s="5"/>
      <c r="F512" s="5"/>
    </row>
    <row r="513" spans="1:6" ht="18" x14ac:dyDescent="0.2">
      <c r="A513" s="12">
        <v>2021</v>
      </c>
      <c r="B513" s="12">
        <v>8</v>
      </c>
      <c r="C513" s="11">
        <v>82579</v>
      </c>
      <c r="D513" s="11">
        <v>672</v>
      </c>
      <c r="E513" s="5"/>
      <c r="F513" s="5"/>
    </row>
    <row r="514" spans="1:6" ht="18" x14ac:dyDescent="0.2">
      <c r="A514" s="12">
        <v>2021</v>
      </c>
      <c r="B514" s="12">
        <v>8</v>
      </c>
      <c r="C514" s="11">
        <v>11822</v>
      </c>
      <c r="D514" s="11">
        <v>1705</v>
      </c>
      <c r="E514" s="5"/>
      <c r="F514" s="5"/>
    </row>
    <row r="515" spans="1:6" ht="18" x14ac:dyDescent="0.2">
      <c r="A515" s="12">
        <v>2021</v>
      </c>
      <c r="B515" s="12">
        <v>8</v>
      </c>
      <c r="C515" s="11">
        <v>89295</v>
      </c>
      <c r="D515" s="11">
        <v>1237</v>
      </c>
      <c r="E515" s="5"/>
      <c r="F515" s="5"/>
    </row>
    <row r="516" spans="1:6" ht="18" x14ac:dyDescent="0.2">
      <c r="A516" s="12">
        <v>2021</v>
      </c>
      <c r="B516" s="12">
        <v>8</v>
      </c>
      <c r="C516" s="11">
        <v>117684</v>
      </c>
      <c r="D516" s="11">
        <v>1798</v>
      </c>
      <c r="E516" s="5"/>
      <c r="F516" s="5"/>
    </row>
    <row r="517" spans="1:6" ht="18" x14ac:dyDescent="0.2">
      <c r="A517" s="12">
        <v>2021</v>
      </c>
      <c r="B517" s="12">
        <v>8</v>
      </c>
      <c r="C517" s="11">
        <v>120697</v>
      </c>
      <c r="D517" s="11">
        <v>767</v>
      </c>
      <c r="E517" s="5"/>
      <c r="F517" s="5"/>
    </row>
    <row r="518" spans="1:6" ht="18" x14ac:dyDescent="0.2">
      <c r="A518" s="12">
        <v>2021</v>
      </c>
      <c r="B518" s="12">
        <v>8</v>
      </c>
      <c r="C518" s="11">
        <v>11783</v>
      </c>
      <c r="D518" s="11">
        <v>45</v>
      </c>
      <c r="E518" s="5"/>
      <c r="F518" s="5"/>
    </row>
    <row r="519" spans="1:6" ht="18" x14ac:dyDescent="0.2">
      <c r="A519" s="12">
        <v>2021</v>
      </c>
      <c r="B519" s="12">
        <v>8</v>
      </c>
      <c r="C519" s="11">
        <v>120449</v>
      </c>
      <c r="D519" s="11">
        <v>723</v>
      </c>
      <c r="E519" s="5"/>
      <c r="F519" s="5"/>
    </row>
    <row r="520" spans="1:6" ht="18" x14ac:dyDescent="0.2">
      <c r="A520" s="12">
        <v>2021</v>
      </c>
      <c r="B520" s="12">
        <v>8</v>
      </c>
      <c r="C520" s="11">
        <v>23682</v>
      </c>
      <c r="D520" s="11">
        <v>834</v>
      </c>
      <c r="E520" s="5"/>
      <c r="F520" s="5"/>
    </row>
    <row r="521" spans="1:6" ht="18" x14ac:dyDescent="0.2">
      <c r="A521" s="12">
        <v>2021</v>
      </c>
      <c r="B521" s="12">
        <v>8</v>
      </c>
      <c r="C521" s="11">
        <v>120439</v>
      </c>
      <c r="D521" s="11">
        <v>621</v>
      </c>
      <c r="E521" s="5"/>
      <c r="F521" s="5"/>
    </row>
    <row r="522" spans="1:6" ht="18" x14ac:dyDescent="0.2">
      <c r="A522" s="12">
        <v>2021</v>
      </c>
      <c r="B522" s="12">
        <v>8</v>
      </c>
      <c r="C522" s="11">
        <v>120446</v>
      </c>
      <c r="D522" s="11">
        <v>717</v>
      </c>
      <c r="E522" s="5"/>
      <c r="F522" s="5"/>
    </row>
    <row r="523" spans="1:6" ht="18" x14ac:dyDescent="0.2">
      <c r="A523" s="12">
        <v>2021</v>
      </c>
      <c r="B523" s="12">
        <v>8</v>
      </c>
      <c r="C523" s="11">
        <v>47390</v>
      </c>
      <c r="D523" s="11">
        <v>1275</v>
      </c>
      <c r="E523" s="5"/>
      <c r="F523" s="5"/>
    </row>
    <row r="524" spans="1:6" ht="18" x14ac:dyDescent="0.2">
      <c r="A524" s="12">
        <v>2021</v>
      </c>
      <c r="B524" s="12">
        <v>8</v>
      </c>
      <c r="C524" s="11">
        <v>27047</v>
      </c>
      <c r="D524" s="11">
        <v>1433</v>
      </c>
      <c r="E524" s="5"/>
      <c r="F524" s="5"/>
    </row>
    <row r="525" spans="1:6" ht="18" x14ac:dyDescent="0.2">
      <c r="A525" s="12">
        <v>2021</v>
      </c>
      <c r="B525" s="12">
        <v>8</v>
      </c>
      <c r="C525" s="11">
        <v>122788</v>
      </c>
      <c r="D525" s="11">
        <v>1739</v>
      </c>
      <c r="E525" s="5"/>
      <c r="F525" s="5"/>
    </row>
    <row r="526" spans="1:6" ht="18" x14ac:dyDescent="0.2">
      <c r="A526" s="12">
        <v>2021</v>
      </c>
      <c r="B526" s="12">
        <v>8</v>
      </c>
      <c r="C526" s="11">
        <v>120894</v>
      </c>
      <c r="D526" s="11">
        <v>1703</v>
      </c>
      <c r="E526" s="5"/>
      <c r="F526" s="5"/>
    </row>
    <row r="527" spans="1:6" ht="18" x14ac:dyDescent="0.2">
      <c r="A527" s="12">
        <v>2021</v>
      </c>
      <c r="B527" s="12">
        <v>8</v>
      </c>
      <c r="C527" s="11">
        <v>49360</v>
      </c>
      <c r="D527" s="11">
        <v>1158</v>
      </c>
      <c r="E527" s="5"/>
      <c r="F527" s="5"/>
    </row>
    <row r="528" spans="1:6" ht="18" x14ac:dyDescent="0.2">
      <c r="A528" s="12">
        <v>2021</v>
      </c>
      <c r="B528" s="12">
        <v>8</v>
      </c>
      <c r="C528" s="11">
        <v>73245</v>
      </c>
      <c r="D528" s="11">
        <v>1502</v>
      </c>
      <c r="E528" s="5"/>
      <c r="F528" s="5"/>
    </row>
    <row r="529" spans="1:6" ht="18" x14ac:dyDescent="0.2">
      <c r="A529" s="12">
        <v>2021</v>
      </c>
      <c r="B529" s="12">
        <v>8</v>
      </c>
      <c r="C529" s="11">
        <v>122082</v>
      </c>
      <c r="D529" s="11">
        <v>823</v>
      </c>
      <c r="E529" s="5"/>
      <c r="F529" s="5"/>
    </row>
    <row r="530" spans="1:6" ht="18" x14ac:dyDescent="0.2">
      <c r="A530" s="12">
        <v>2021</v>
      </c>
      <c r="B530" s="12">
        <v>8</v>
      </c>
      <c r="C530" s="11">
        <v>108966</v>
      </c>
      <c r="D530" s="11">
        <v>18</v>
      </c>
      <c r="E530" s="5"/>
      <c r="F530" s="5"/>
    </row>
    <row r="531" spans="1:6" ht="18" x14ac:dyDescent="0.2">
      <c r="A531" s="12">
        <v>2021</v>
      </c>
      <c r="B531" s="12">
        <v>8</v>
      </c>
      <c r="C531" s="11">
        <v>87766</v>
      </c>
      <c r="D531" s="11">
        <v>108</v>
      </c>
      <c r="E531" s="5"/>
      <c r="F531" s="5"/>
    </row>
    <row r="532" spans="1:6" ht="18" x14ac:dyDescent="0.2">
      <c r="A532" s="12">
        <v>2021</v>
      </c>
      <c r="B532" s="12">
        <v>8</v>
      </c>
      <c r="C532" s="11">
        <v>87767</v>
      </c>
      <c r="D532" s="11">
        <v>284</v>
      </c>
      <c r="E532" s="5"/>
      <c r="F532" s="5"/>
    </row>
    <row r="533" spans="1:6" ht="18" x14ac:dyDescent="0.2">
      <c r="A533" s="12">
        <v>2021</v>
      </c>
      <c r="B533" s="12">
        <v>8</v>
      </c>
      <c r="C533" s="11">
        <v>194506</v>
      </c>
      <c r="D533" s="11">
        <v>36</v>
      </c>
      <c r="E533" s="5"/>
      <c r="F533" s="5"/>
    </row>
    <row r="534" spans="1:6" ht="18" x14ac:dyDescent="0.2">
      <c r="A534" s="12">
        <v>2021</v>
      </c>
      <c r="B534" s="12">
        <v>8</v>
      </c>
      <c r="C534" s="11">
        <v>16237</v>
      </c>
      <c r="D534" s="11">
        <v>1597</v>
      </c>
      <c r="E534" s="5"/>
      <c r="F534" s="5"/>
    </row>
    <row r="535" spans="1:6" ht="18" x14ac:dyDescent="0.2">
      <c r="A535" s="12">
        <v>2021</v>
      </c>
      <c r="B535" s="12">
        <v>8</v>
      </c>
      <c r="C535" s="11">
        <v>122760</v>
      </c>
      <c r="D535" s="11">
        <v>1516</v>
      </c>
      <c r="E535" s="5"/>
      <c r="F535" s="5"/>
    </row>
    <row r="536" spans="1:6" ht="18" x14ac:dyDescent="0.2">
      <c r="A536" s="12">
        <v>2021</v>
      </c>
      <c r="B536" s="12">
        <v>8</v>
      </c>
      <c r="C536" s="11">
        <v>111159</v>
      </c>
      <c r="D536" s="11">
        <v>867</v>
      </c>
      <c r="E536" s="5"/>
      <c r="F536" s="5"/>
    </row>
    <row r="537" spans="1:6" ht="18" x14ac:dyDescent="0.2">
      <c r="A537" s="12">
        <v>2021</v>
      </c>
      <c r="B537" s="12">
        <v>8</v>
      </c>
      <c r="C537" s="11">
        <v>49358</v>
      </c>
      <c r="D537" s="11">
        <v>744</v>
      </c>
      <c r="E537" s="5"/>
      <c r="F537" s="5"/>
    </row>
    <row r="538" spans="1:6" ht="18" x14ac:dyDescent="0.2">
      <c r="A538" s="12">
        <v>2021</v>
      </c>
      <c r="B538" s="12">
        <v>8</v>
      </c>
      <c r="C538" s="11">
        <v>79103</v>
      </c>
      <c r="D538" s="11">
        <v>1157</v>
      </c>
      <c r="E538" s="5"/>
      <c r="F538" s="5"/>
    </row>
    <row r="539" spans="1:6" ht="18" x14ac:dyDescent="0.2">
      <c r="A539" s="12">
        <v>2021</v>
      </c>
      <c r="B539" s="12">
        <v>8</v>
      </c>
      <c r="C539" s="11">
        <v>122613</v>
      </c>
      <c r="D539" s="11">
        <v>601</v>
      </c>
      <c r="E539" s="5"/>
      <c r="F539" s="5"/>
    </row>
    <row r="540" spans="1:6" ht="18" x14ac:dyDescent="0.2">
      <c r="A540" s="12">
        <v>2021</v>
      </c>
      <c r="B540" s="12">
        <v>8</v>
      </c>
      <c r="C540" s="11">
        <v>79746</v>
      </c>
      <c r="D540" s="11">
        <v>561</v>
      </c>
      <c r="E540" s="5"/>
      <c r="F540" s="5"/>
    </row>
    <row r="541" spans="1:6" ht="18" x14ac:dyDescent="0.2">
      <c r="A541" s="12">
        <v>2021</v>
      </c>
      <c r="B541" s="12">
        <v>8</v>
      </c>
      <c r="C541" s="11">
        <v>49355</v>
      </c>
      <c r="D541" s="11">
        <v>1124</v>
      </c>
      <c r="E541" s="5"/>
      <c r="F541" s="5"/>
    </row>
    <row r="542" spans="1:6" ht="18" x14ac:dyDescent="0.2">
      <c r="A542" s="12">
        <v>2021</v>
      </c>
      <c r="B542" s="12">
        <v>8</v>
      </c>
      <c r="C542" s="11">
        <v>93520</v>
      </c>
      <c r="D542" s="11">
        <v>469</v>
      </c>
      <c r="E542" s="5"/>
      <c r="F542" s="5"/>
    </row>
    <row r="543" spans="1:6" ht="18" x14ac:dyDescent="0.2">
      <c r="A543" s="12">
        <v>2021</v>
      </c>
      <c r="B543" s="12">
        <v>8</v>
      </c>
      <c r="C543" s="11">
        <v>122775</v>
      </c>
      <c r="D543" s="11">
        <v>1447</v>
      </c>
      <c r="E543" s="5"/>
      <c r="F543" s="5"/>
    </row>
    <row r="544" spans="1:6" ht="18" x14ac:dyDescent="0.2">
      <c r="A544" s="12">
        <v>2021</v>
      </c>
      <c r="B544" s="12">
        <v>8</v>
      </c>
      <c r="C544" s="11">
        <v>73244</v>
      </c>
      <c r="D544" s="11">
        <v>1925</v>
      </c>
      <c r="E544" s="5"/>
      <c r="F544" s="5"/>
    </row>
    <row r="545" spans="1:6" ht="18" x14ac:dyDescent="0.2">
      <c r="A545" s="12">
        <v>2021</v>
      </c>
      <c r="B545" s="12">
        <v>8</v>
      </c>
      <c r="C545" s="11">
        <v>110436</v>
      </c>
      <c r="D545" s="11">
        <v>1409</v>
      </c>
      <c r="E545" s="5"/>
      <c r="F545" s="5"/>
    </row>
    <row r="546" spans="1:6" ht="18" x14ac:dyDescent="0.2">
      <c r="A546" s="12">
        <v>2021</v>
      </c>
      <c r="B546" s="12">
        <v>8</v>
      </c>
      <c r="C546" s="11">
        <v>122388</v>
      </c>
      <c r="D546" s="11">
        <v>1220</v>
      </c>
      <c r="E546" s="5"/>
      <c r="F546" s="5"/>
    </row>
    <row r="547" spans="1:6" ht="18" x14ac:dyDescent="0.2">
      <c r="A547" s="12">
        <v>2021</v>
      </c>
      <c r="B547" s="12">
        <v>8</v>
      </c>
      <c r="C547" s="11">
        <v>150105</v>
      </c>
      <c r="D547" s="11">
        <v>1691</v>
      </c>
      <c r="E547" s="5"/>
      <c r="F547" s="5"/>
    </row>
    <row r="548" spans="1:6" ht="18" x14ac:dyDescent="0.2">
      <c r="A548" s="12">
        <v>2021</v>
      </c>
      <c r="B548" s="12">
        <v>8</v>
      </c>
      <c r="C548" s="11">
        <v>111007</v>
      </c>
      <c r="D548" s="11">
        <v>502</v>
      </c>
      <c r="E548" s="5"/>
      <c r="F548" s="5"/>
    </row>
    <row r="549" spans="1:6" ht="18" x14ac:dyDescent="0.2">
      <c r="A549" s="12">
        <v>2021</v>
      </c>
      <c r="B549" s="12">
        <v>8</v>
      </c>
      <c r="C549" s="11">
        <v>200584</v>
      </c>
      <c r="D549" s="11">
        <v>1629</v>
      </c>
      <c r="E549" s="5"/>
      <c r="F549" s="5"/>
    </row>
    <row r="550" spans="1:6" ht="18" x14ac:dyDescent="0.2">
      <c r="A550" s="12">
        <v>2021</v>
      </c>
      <c r="B550" s="12">
        <v>8</v>
      </c>
      <c r="C550" s="11">
        <v>122390</v>
      </c>
      <c r="D550" s="11">
        <v>916</v>
      </c>
      <c r="E550" s="5"/>
      <c r="F550" s="5"/>
    </row>
    <row r="551" spans="1:6" ht="18" x14ac:dyDescent="0.2">
      <c r="A551" s="12">
        <v>2021</v>
      </c>
      <c r="B551" s="12">
        <v>8</v>
      </c>
      <c r="C551" s="11">
        <v>109930</v>
      </c>
      <c r="D551" s="11">
        <v>1328</v>
      </c>
      <c r="E551" s="5"/>
      <c r="F551" s="5"/>
    </row>
    <row r="552" spans="1:6" ht="18" x14ac:dyDescent="0.2">
      <c r="A552" s="12">
        <v>2021</v>
      </c>
      <c r="B552" s="12">
        <v>8</v>
      </c>
      <c r="C552" s="11">
        <v>79819</v>
      </c>
      <c r="D552" s="11">
        <v>646</v>
      </c>
      <c r="E552" s="5"/>
      <c r="F552" s="5"/>
    </row>
    <row r="553" spans="1:6" ht="18" x14ac:dyDescent="0.2">
      <c r="A553" s="12">
        <v>2021</v>
      </c>
      <c r="B553" s="12">
        <v>8</v>
      </c>
      <c r="C553" s="11">
        <v>45597</v>
      </c>
      <c r="D553" s="11">
        <v>679</v>
      </c>
      <c r="E553" s="5"/>
      <c r="F553" s="5"/>
    </row>
    <row r="554" spans="1:6" ht="18" x14ac:dyDescent="0.2">
      <c r="A554" s="12">
        <v>2021</v>
      </c>
      <c r="B554" s="12">
        <v>8</v>
      </c>
      <c r="C554" s="11">
        <v>122491</v>
      </c>
      <c r="D554" s="11">
        <v>1439</v>
      </c>
      <c r="E554" s="5"/>
      <c r="F554" s="5"/>
    </row>
    <row r="555" spans="1:6" ht="18" x14ac:dyDescent="0.2">
      <c r="A555" s="12">
        <v>2021</v>
      </c>
      <c r="B555" s="12">
        <v>8</v>
      </c>
      <c r="C555" s="11">
        <v>117466</v>
      </c>
      <c r="D555" s="11">
        <v>490</v>
      </c>
      <c r="E555" s="5"/>
      <c r="F555" s="5"/>
    </row>
    <row r="556" spans="1:6" ht="18" x14ac:dyDescent="0.2">
      <c r="A556" s="12">
        <v>2021</v>
      </c>
      <c r="B556" s="12">
        <v>8</v>
      </c>
      <c r="C556" s="11">
        <v>46985</v>
      </c>
      <c r="D556" s="11">
        <v>214</v>
      </c>
      <c r="E556" s="5"/>
      <c r="F556" s="5"/>
    </row>
    <row r="557" spans="1:6" ht="18" x14ac:dyDescent="0.2">
      <c r="A557" s="12">
        <v>2021</v>
      </c>
      <c r="B557" s="12">
        <v>8</v>
      </c>
      <c r="C557" s="11">
        <v>110187</v>
      </c>
      <c r="D557" s="11">
        <v>1598</v>
      </c>
      <c r="E557" s="5"/>
      <c r="F557" s="5"/>
    </row>
    <row r="558" spans="1:6" ht="18" x14ac:dyDescent="0.2">
      <c r="A558" s="12">
        <v>2021</v>
      </c>
      <c r="B558" s="12">
        <v>8</v>
      </c>
      <c r="C558" s="11">
        <v>79988</v>
      </c>
      <c r="D558" s="11">
        <v>1448</v>
      </c>
      <c r="E558" s="5"/>
      <c r="F558" s="5"/>
    </row>
    <row r="559" spans="1:6" ht="18" x14ac:dyDescent="0.2">
      <c r="A559" s="12">
        <v>2021</v>
      </c>
      <c r="B559" s="12">
        <v>8</v>
      </c>
      <c r="C559" s="11">
        <v>6521</v>
      </c>
      <c r="D559" s="11">
        <v>906</v>
      </c>
      <c r="E559" s="5"/>
      <c r="F559" s="5"/>
    </row>
    <row r="560" spans="1:6" ht="18" x14ac:dyDescent="0.2">
      <c r="A560" s="12">
        <v>2021</v>
      </c>
      <c r="B560" s="12">
        <v>8</v>
      </c>
      <c r="C560" s="11">
        <v>45058</v>
      </c>
      <c r="D560" s="11">
        <v>451</v>
      </c>
      <c r="E560" s="5"/>
      <c r="F560" s="5"/>
    </row>
    <row r="561" spans="1:6" ht="18" x14ac:dyDescent="0.2">
      <c r="A561" s="12">
        <v>2021</v>
      </c>
      <c r="B561" s="12">
        <v>8</v>
      </c>
      <c r="C561" s="11">
        <v>117464</v>
      </c>
      <c r="D561" s="11">
        <v>1193</v>
      </c>
      <c r="E561" s="5"/>
      <c r="F561" s="5"/>
    </row>
    <row r="562" spans="1:6" ht="18" x14ac:dyDescent="0.2">
      <c r="A562" s="12">
        <v>2021</v>
      </c>
      <c r="B562" s="12">
        <v>8</v>
      </c>
      <c r="C562" s="11">
        <v>111777</v>
      </c>
      <c r="D562" s="11">
        <v>57</v>
      </c>
      <c r="E562" s="5"/>
      <c r="F562" s="5"/>
    </row>
    <row r="563" spans="1:6" ht="18" x14ac:dyDescent="0.2">
      <c r="A563" s="12">
        <v>2021</v>
      </c>
      <c r="B563" s="12">
        <v>8</v>
      </c>
      <c r="C563" s="11">
        <v>122375</v>
      </c>
      <c r="D563" s="11">
        <v>171</v>
      </c>
      <c r="E563" s="5"/>
      <c r="F563" s="5"/>
    </row>
    <row r="564" spans="1:6" ht="18" x14ac:dyDescent="0.2">
      <c r="A564" s="12">
        <v>2021</v>
      </c>
      <c r="B564" s="12">
        <v>8</v>
      </c>
      <c r="C564" s="11">
        <v>72806</v>
      </c>
      <c r="D564" s="11">
        <v>1587</v>
      </c>
      <c r="E564" s="5"/>
      <c r="F564" s="5"/>
    </row>
    <row r="565" spans="1:6" ht="18" x14ac:dyDescent="0.2">
      <c r="A565" s="12">
        <v>2021</v>
      </c>
      <c r="B565" s="12">
        <v>8</v>
      </c>
      <c r="C565" s="11">
        <v>122378</v>
      </c>
      <c r="D565" s="11">
        <v>976</v>
      </c>
      <c r="E565" s="5"/>
      <c r="F565" s="5"/>
    </row>
    <row r="566" spans="1:6" ht="18" x14ac:dyDescent="0.2">
      <c r="A566" s="12">
        <v>2021</v>
      </c>
      <c r="B566" s="12">
        <v>8</v>
      </c>
      <c r="C566" s="11">
        <v>44762</v>
      </c>
      <c r="D566" s="11">
        <v>680</v>
      </c>
      <c r="E566" s="5"/>
      <c r="F566" s="5"/>
    </row>
    <row r="567" spans="1:6" ht="18" x14ac:dyDescent="0.2">
      <c r="A567" s="12">
        <v>2021</v>
      </c>
      <c r="B567" s="12">
        <v>8</v>
      </c>
      <c r="C567" s="11">
        <v>100247</v>
      </c>
      <c r="D567" s="11">
        <v>135</v>
      </c>
      <c r="E567" s="5"/>
      <c r="F567" s="5"/>
    </row>
    <row r="568" spans="1:6" ht="18" x14ac:dyDescent="0.2">
      <c r="A568" s="12">
        <v>2021</v>
      </c>
      <c r="B568" s="12">
        <v>8</v>
      </c>
      <c r="C568" s="11">
        <v>128297</v>
      </c>
      <c r="D568" s="11">
        <v>177</v>
      </c>
      <c r="E568" s="5"/>
      <c r="F568" s="5"/>
    </row>
    <row r="569" spans="1:6" ht="18" x14ac:dyDescent="0.2">
      <c r="A569" s="12">
        <v>2021</v>
      </c>
      <c r="B569" s="12">
        <v>8</v>
      </c>
      <c r="C569" s="11">
        <v>151239</v>
      </c>
      <c r="D569" s="11">
        <v>191</v>
      </c>
      <c r="E569" s="5"/>
      <c r="F569" s="5"/>
    </row>
    <row r="570" spans="1:6" ht="18" x14ac:dyDescent="0.2">
      <c r="A570" s="12">
        <v>2021</v>
      </c>
      <c r="B570" s="12">
        <v>8</v>
      </c>
      <c r="C570" s="11">
        <v>116667</v>
      </c>
      <c r="D570" s="11">
        <v>385</v>
      </c>
      <c r="E570" s="5"/>
      <c r="F570" s="5"/>
    </row>
    <row r="571" spans="1:6" ht="18" x14ac:dyDescent="0.2">
      <c r="A571" s="12">
        <v>2021</v>
      </c>
      <c r="B571" s="12">
        <v>8</v>
      </c>
      <c r="C571" s="11">
        <v>165917</v>
      </c>
      <c r="D571" s="11">
        <v>32</v>
      </c>
      <c r="E571" s="5"/>
      <c r="F571" s="5"/>
    </row>
    <row r="572" spans="1:6" ht="18" x14ac:dyDescent="0.2">
      <c r="A572" s="12">
        <v>2021</v>
      </c>
      <c r="B572" s="12">
        <v>8</v>
      </c>
      <c r="C572" s="11">
        <v>192901</v>
      </c>
      <c r="D572" s="11">
        <v>338</v>
      </c>
      <c r="E572" s="5"/>
      <c r="F572" s="5"/>
    </row>
    <row r="573" spans="1:6" ht="18" x14ac:dyDescent="0.2">
      <c r="A573" s="12">
        <v>2021</v>
      </c>
      <c r="B573" s="12">
        <v>8</v>
      </c>
      <c r="C573" s="11">
        <v>10332</v>
      </c>
      <c r="D573" s="11">
        <v>1551</v>
      </c>
      <c r="E573" s="5"/>
      <c r="F573" s="5"/>
    </row>
    <row r="574" spans="1:6" ht="18" x14ac:dyDescent="0.2">
      <c r="A574" s="12">
        <v>2021</v>
      </c>
      <c r="B574" s="12">
        <v>8</v>
      </c>
      <c r="C574" s="11">
        <v>7361</v>
      </c>
      <c r="D574" s="11">
        <v>970</v>
      </c>
      <c r="E574" s="5"/>
      <c r="F574" s="5"/>
    </row>
    <row r="575" spans="1:6" ht="18" x14ac:dyDescent="0.2">
      <c r="A575" s="12">
        <v>2021</v>
      </c>
      <c r="B575" s="12">
        <v>8</v>
      </c>
      <c r="C575" s="11">
        <v>21320</v>
      </c>
      <c r="D575" s="11">
        <v>768</v>
      </c>
      <c r="E575" s="5"/>
      <c r="F575" s="5"/>
    </row>
    <row r="576" spans="1:6" ht="18" x14ac:dyDescent="0.2">
      <c r="A576" s="12">
        <v>2021</v>
      </c>
      <c r="B576" s="12">
        <v>8</v>
      </c>
      <c r="C576" s="11">
        <v>7362</v>
      </c>
      <c r="D576" s="11">
        <v>91</v>
      </c>
      <c r="E576" s="5"/>
      <c r="F576" s="5"/>
    </row>
    <row r="577" spans="1:6" ht="18" x14ac:dyDescent="0.2">
      <c r="A577" s="12">
        <v>2021</v>
      </c>
      <c r="B577" s="12">
        <v>8</v>
      </c>
      <c r="C577" s="11">
        <v>10859</v>
      </c>
      <c r="D577" s="11">
        <v>1761</v>
      </c>
      <c r="E577" s="5"/>
      <c r="F577" s="5"/>
    </row>
    <row r="578" spans="1:6" ht="18" x14ac:dyDescent="0.2">
      <c r="A578" s="12">
        <v>2021</v>
      </c>
      <c r="B578" s="12">
        <v>8</v>
      </c>
      <c r="C578" s="11">
        <v>105169</v>
      </c>
      <c r="D578" s="11">
        <v>803</v>
      </c>
      <c r="E578" s="5"/>
      <c r="F578" s="5"/>
    </row>
    <row r="579" spans="1:6" ht="18" x14ac:dyDescent="0.2">
      <c r="A579" s="12">
        <v>2021</v>
      </c>
      <c r="B579" s="12">
        <v>8</v>
      </c>
      <c r="C579" s="11">
        <v>122703</v>
      </c>
      <c r="D579" s="11">
        <v>1822</v>
      </c>
      <c r="E579" s="5"/>
      <c r="F579" s="5"/>
    </row>
    <row r="580" spans="1:6" ht="18" x14ac:dyDescent="0.2">
      <c r="A580" s="12">
        <v>2021</v>
      </c>
      <c r="B580" s="12">
        <v>8</v>
      </c>
      <c r="C580" s="11">
        <v>79341</v>
      </c>
      <c r="D580" s="11">
        <v>1941</v>
      </c>
      <c r="E580" s="5"/>
      <c r="F580" s="5"/>
    </row>
    <row r="581" spans="1:6" ht="18" x14ac:dyDescent="0.2">
      <c r="A581" s="12">
        <v>2021</v>
      </c>
      <c r="B581" s="12">
        <v>8</v>
      </c>
      <c r="C581" s="11">
        <v>79939</v>
      </c>
      <c r="D581" s="11">
        <v>125</v>
      </c>
      <c r="E581" s="5"/>
      <c r="F581" s="5"/>
    </row>
    <row r="582" spans="1:6" ht="18" x14ac:dyDescent="0.2">
      <c r="A582" s="12">
        <v>2021</v>
      </c>
      <c r="B582" s="12">
        <v>8</v>
      </c>
      <c r="C582" s="11">
        <v>12647</v>
      </c>
      <c r="D582" s="11">
        <v>625</v>
      </c>
      <c r="E582" s="5"/>
      <c r="F582" s="5"/>
    </row>
    <row r="583" spans="1:6" ht="18" x14ac:dyDescent="0.2">
      <c r="A583" s="12">
        <v>2021</v>
      </c>
      <c r="B583" s="12">
        <v>8</v>
      </c>
      <c r="C583" s="11">
        <v>12648</v>
      </c>
      <c r="D583" s="11">
        <v>1035</v>
      </c>
      <c r="E583" s="5"/>
      <c r="F583" s="5"/>
    </row>
    <row r="584" spans="1:6" ht="18" x14ac:dyDescent="0.2">
      <c r="A584" s="12">
        <v>2021</v>
      </c>
      <c r="B584" s="12">
        <v>8</v>
      </c>
      <c r="C584" s="11">
        <v>28890</v>
      </c>
      <c r="D584" s="11">
        <v>234</v>
      </c>
      <c r="E584" s="5"/>
      <c r="F584" s="5"/>
    </row>
    <row r="585" spans="1:6" ht="18" x14ac:dyDescent="0.2">
      <c r="A585" s="12">
        <v>2021</v>
      </c>
      <c r="B585" s="12">
        <v>8</v>
      </c>
      <c r="C585" s="11">
        <v>93895</v>
      </c>
      <c r="D585" s="11">
        <v>1517</v>
      </c>
      <c r="E585" s="5"/>
      <c r="F585" s="5"/>
    </row>
    <row r="586" spans="1:6" ht="18" x14ac:dyDescent="0.2">
      <c r="A586" s="12">
        <v>2021</v>
      </c>
      <c r="B586" s="12">
        <v>8</v>
      </c>
      <c r="C586" s="11">
        <v>44386</v>
      </c>
      <c r="D586" s="11">
        <v>908</v>
      </c>
      <c r="E586" s="5"/>
      <c r="F586" s="5"/>
    </row>
    <row r="587" spans="1:6" ht="18" x14ac:dyDescent="0.2">
      <c r="A587" s="12">
        <v>2021</v>
      </c>
      <c r="B587" s="12">
        <v>8</v>
      </c>
      <c r="C587" s="11">
        <v>102456</v>
      </c>
      <c r="D587" s="11">
        <v>1535</v>
      </c>
      <c r="E587" s="5"/>
      <c r="F587" s="5"/>
    </row>
    <row r="588" spans="1:6" ht="18" x14ac:dyDescent="0.2">
      <c r="A588" s="12">
        <v>2021</v>
      </c>
      <c r="B588" s="12">
        <v>8</v>
      </c>
      <c r="C588" s="11">
        <v>100443</v>
      </c>
      <c r="D588" s="11">
        <v>226</v>
      </c>
      <c r="E588" s="5"/>
      <c r="F588" s="5"/>
    </row>
    <row r="589" spans="1:6" ht="18" x14ac:dyDescent="0.2">
      <c r="A589" s="12">
        <v>2021</v>
      </c>
      <c r="B589" s="12">
        <v>8</v>
      </c>
      <c r="C589" s="11">
        <v>93833</v>
      </c>
      <c r="D589" s="11">
        <v>1537</v>
      </c>
      <c r="E589" s="5"/>
      <c r="F589" s="5"/>
    </row>
    <row r="590" spans="1:6" ht="18" x14ac:dyDescent="0.2">
      <c r="A590" s="12">
        <v>2021</v>
      </c>
      <c r="B590" s="12">
        <v>8</v>
      </c>
      <c r="C590" s="11">
        <v>121317</v>
      </c>
      <c r="D590" s="11">
        <v>112</v>
      </c>
      <c r="E590" s="5"/>
      <c r="F590" s="5"/>
    </row>
    <row r="591" spans="1:6" ht="18" x14ac:dyDescent="0.2">
      <c r="A591" s="12">
        <v>2021</v>
      </c>
      <c r="B591" s="12">
        <v>8</v>
      </c>
      <c r="C591" s="11">
        <v>121318</v>
      </c>
      <c r="D591" s="11">
        <v>594</v>
      </c>
      <c r="E591" s="5"/>
      <c r="F591" s="5"/>
    </row>
    <row r="592" spans="1:6" ht="18" x14ac:dyDescent="0.2">
      <c r="A592" s="12">
        <v>2021</v>
      </c>
      <c r="B592" s="12">
        <v>8</v>
      </c>
      <c r="C592" s="11">
        <v>119453</v>
      </c>
      <c r="D592" s="11">
        <v>1460</v>
      </c>
      <c r="E592" s="5"/>
      <c r="F592" s="5"/>
    </row>
    <row r="593" spans="1:6" ht="18" x14ac:dyDescent="0.2">
      <c r="A593" s="12">
        <v>2021</v>
      </c>
      <c r="B593" s="12">
        <v>8</v>
      </c>
      <c r="C593" s="11">
        <v>104998</v>
      </c>
      <c r="D593" s="11">
        <v>340</v>
      </c>
      <c r="E593" s="5"/>
      <c r="F593" s="5"/>
    </row>
    <row r="594" spans="1:6" ht="18" x14ac:dyDescent="0.2">
      <c r="A594" s="12">
        <v>2021</v>
      </c>
      <c r="B594" s="12">
        <v>8</v>
      </c>
      <c r="C594" s="11">
        <v>83853</v>
      </c>
      <c r="D594" s="11">
        <v>1782</v>
      </c>
      <c r="E594" s="5"/>
      <c r="F594" s="5"/>
    </row>
    <row r="595" spans="1:6" ht="18" x14ac:dyDescent="0.2">
      <c r="A595" s="12">
        <v>2021</v>
      </c>
      <c r="B595" s="12">
        <v>8</v>
      </c>
      <c r="C595" s="11">
        <v>15062</v>
      </c>
      <c r="D595" s="11">
        <v>586</v>
      </c>
      <c r="E595" s="5"/>
      <c r="F595" s="5"/>
    </row>
    <row r="596" spans="1:6" ht="18" x14ac:dyDescent="0.2">
      <c r="A596" s="12">
        <v>2021</v>
      </c>
      <c r="B596" s="12">
        <v>8</v>
      </c>
      <c r="C596" s="11">
        <v>92313</v>
      </c>
      <c r="D596" s="11">
        <v>341</v>
      </c>
      <c r="E596" s="5"/>
      <c r="F596" s="5"/>
    </row>
    <row r="597" spans="1:6" ht="18" x14ac:dyDescent="0.2">
      <c r="A597" s="12">
        <v>2021</v>
      </c>
      <c r="B597" s="12">
        <v>8</v>
      </c>
      <c r="C597" s="11">
        <v>122630</v>
      </c>
      <c r="D597" s="11">
        <v>1959</v>
      </c>
      <c r="E597" s="5"/>
      <c r="F597" s="5"/>
    </row>
    <row r="598" spans="1:6" ht="18" x14ac:dyDescent="0.2">
      <c r="A598" s="12">
        <v>2021</v>
      </c>
      <c r="B598" s="12">
        <v>8</v>
      </c>
      <c r="C598" s="11">
        <v>120519</v>
      </c>
      <c r="D598" s="11">
        <v>1747</v>
      </c>
      <c r="E598" s="5"/>
      <c r="F598" s="5"/>
    </row>
    <row r="599" spans="1:6" ht="18" x14ac:dyDescent="0.2">
      <c r="A599" s="12">
        <v>2021</v>
      </c>
      <c r="B599" s="12">
        <v>8</v>
      </c>
      <c r="C599" s="11">
        <v>159617</v>
      </c>
      <c r="D599" s="11">
        <v>1884</v>
      </c>
      <c r="E599" s="5"/>
      <c r="F599" s="5"/>
    </row>
    <row r="600" spans="1:6" ht="18" x14ac:dyDescent="0.2">
      <c r="A600" s="12">
        <v>2021</v>
      </c>
      <c r="B600" s="12">
        <v>8</v>
      </c>
      <c r="C600" s="11">
        <v>85839</v>
      </c>
      <c r="D600" s="11">
        <v>1276</v>
      </c>
      <c r="E600" s="5"/>
      <c r="F600" s="5"/>
    </row>
    <row r="601" spans="1:6" ht="18" x14ac:dyDescent="0.2">
      <c r="A601" s="12">
        <v>2021</v>
      </c>
      <c r="B601" s="12">
        <v>8</v>
      </c>
      <c r="C601" s="11">
        <v>8868</v>
      </c>
      <c r="D601" s="11">
        <v>1693</v>
      </c>
      <c r="E601" s="5"/>
      <c r="F601" s="5"/>
    </row>
    <row r="602" spans="1:6" ht="18" x14ac:dyDescent="0.2">
      <c r="A602" s="12">
        <v>2021</v>
      </c>
      <c r="B602" s="12">
        <v>8</v>
      </c>
      <c r="C602" s="11">
        <v>116191</v>
      </c>
      <c r="D602" s="11">
        <v>783</v>
      </c>
      <c r="E602" s="5"/>
      <c r="F602" s="5"/>
    </row>
    <row r="603" spans="1:6" ht="18" x14ac:dyDescent="0.2">
      <c r="A603" s="12">
        <v>2021</v>
      </c>
      <c r="B603" s="12">
        <v>8</v>
      </c>
      <c r="C603" s="11">
        <v>29023</v>
      </c>
      <c r="D603" s="11">
        <v>681</v>
      </c>
      <c r="E603" s="5"/>
      <c r="F603" s="5"/>
    </row>
    <row r="604" spans="1:6" ht="18" x14ac:dyDescent="0.2">
      <c r="A604" s="12">
        <v>2021</v>
      </c>
      <c r="B604" s="12">
        <v>8</v>
      </c>
      <c r="C604" s="11">
        <v>115766</v>
      </c>
      <c r="D604" s="11">
        <v>1917</v>
      </c>
      <c r="E604" s="5"/>
      <c r="F604" s="5"/>
    </row>
    <row r="605" spans="1:6" ht="18" x14ac:dyDescent="0.2">
      <c r="A605" s="12">
        <v>2021</v>
      </c>
      <c r="B605" s="12">
        <v>8</v>
      </c>
      <c r="C605" s="11">
        <v>107256</v>
      </c>
      <c r="D605" s="11">
        <v>1390</v>
      </c>
      <c r="E605" s="5"/>
      <c r="F605" s="5"/>
    </row>
    <row r="606" spans="1:6" ht="18" x14ac:dyDescent="0.2">
      <c r="A606" s="12">
        <v>2021</v>
      </c>
      <c r="B606" s="12">
        <v>8</v>
      </c>
      <c r="C606" s="11">
        <v>121615</v>
      </c>
      <c r="D606" s="11">
        <v>335</v>
      </c>
      <c r="E606" s="5"/>
      <c r="F606" s="5"/>
    </row>
    <row r="607" spans="1:6" ht="18" x14ac:dyDescent="0.2">
      <c r="A607" s="12">
        <v>2021</v>
      </c>
      <c r="B607" s="12">
        <v>8</v>
      </c>
      <c r="C607" s="11">
        <v>70187</v>
      </c>
      <c r="D607" s="11">
        <v>802</v>
      </c>
      <c r="E607" s="5"/>
      <c r="F607" s="5"/>
    </row>
    <row r="608" spans="1:6" ht="18" x14ac:dyDescent="0.2">
      <c r="A608" s="12">
        <v>2021</v>
      </c>
      <c r="B608" s="12">
        <v>8</v>
      </c>
      <c r="C608" s="11">
        <v>147278</v>
      </c>
      <c r="D608" s="11">
        <v>1823</v>
      </c>
      <c r="E608" s="5"/>
      <c r="F608" s="5"/>
    </row>
    <row r="609" spans="1:6" ht="18" x14ac:dyDescent="0.2">
      <c r="A609" s="12">
        <v>2021</v>
      </c>
      <c r="B609" s="12">
        <v>8</v>
      </c>
      <c r="C609" s="11">
        <v>114972</v>
      </c>
      <c r="D609" s="11">
        <v>1773</v>
      </c>
      <c r="E609" s="5"/>
      <c r="F609" s="5"/>
    </row>
    <row r="610" spans="1:6" ht="18" x14ac:dyDescent="0.2">
      <c r="A610" s="12">
        <v>2021</v>
      </c>
      <c r="B610" s="12">
        <v>8</v>
      </c>
      <c r="C610" s="11">
        <v>111745</v>
      </c>
      <c r="D610" s="11">
        <v>1795</v>
      </c>
      <c r="E610" s="5"/>
      <c r="F610" s="5"/>
    </row>
    <row r="611" spans="1:6" ht="18" x14ac:dyDescent="0.2">
      <c r="A611" s="12">
        <v>2021</v>
      </c>
      <c r="B611" s="12">
        <v>8</v>
      </c>
      <c r="C611" s="11">
        <v>110974</v>
      </c>
      <c r="D611" s="11">
        <v>459</v>
      </c>
      <c r="E611" s="5"/>
      <c r="F611" s="5"/>
    </row>
    <row r="612" spans="1:6" ht="18" x14ac:dyDescent="0.2">
      <c r="A612" s="12">
        <v>2021</v>
      </c>
      <c r="B612" s="12">
        <v>8</v>
      </c>
      <c r="C612" s="11">
        <v>4162</v>
      </c>
      <c r="D612" s="11">
        <v>502</v>
      </c>
      <c r="E612" s="5"/>
      <c r="F612" s="5"/>
    </row>
    <row r="613" spans="1:6" ht="18" x14ac:dyDescent="0.2">
      <c r="A613" s="12">
        <v>2021</v>
      </c>
      <c r="B613" s="12">
        <v>8</v>
      </c>
      <c r="C613" s="11">
        <v>73253</v>
      </c>
      <c r="D613" s="11">
        <v>1427</v>
      </c>
      <c r="E613" s="5"/>
      <c r="F613" s="5"/>
    </row>
    <row r="614" spans="1:6" ht="18" x14ac:dyDescent="0.2">
      <c r="A614" s="12">
        <v>2021</v>
      </c>
      <c r="B614" s="12">
        <v>8</v>
      </c>
      <c r="C614" s="11">
        <v>79199</v>
      </c>
      <c r="D614" s="11">
        <v>1954</v>
      </c>
      <c r="E614" s="5"/>
      <c r="F614" s="5"/>
    </row>
    <row r="615" spans="1:6" ht="18" x14ac:dyDescent="0.2">
      <c r="A615" s="12">
        <v>2021</v>
      </c>
      <c r="B615" s="12">
        <v>8</v>
      </c>
      <c r="C615" s="11">
        <v>128316</v>
      </c>
      <c r="D615" s="11">
        <v>1551</v>
      </c>
      <c r="E615" s="5"/>
      <c r="F615" s="5"/>
    </row>
    <row r="616" spans="1:6" ht="18" x14ac:dyDescent="0.2">
      <c r="A616" s="12">
        <v>2021</v>
      </c>
      <c r="B616" s="12">
        <v>8</v>
      </c>
      <c r="C616" s="11">
        <v>7933</v>
      </c>
      <c r="D616" s="11">
        <v>1028</v>
      </c>
      <c r="E616" s="5"/>
      <c r="F616" s="5"/>
    </row>
    <row r="617" spans="1:6" ht="18" x14ac:dyDescent="0.2">
      <c r="A617" s="12">
        <v>2021</v>
      </c>
      <c r="B617" s="12">
        <v>8</v>
      </c>
      <c r="C617" s="11">
        <v>97949</v>
      </c>
      <c r="D617" s="11">
        <v>252</v>
      </c>
      <c r="E617" s="5"/>
      <c r="F617" s="5"/>
    </row>
    <row r="618" spans="1:6" ht="18" x14ac:dyDescent="0.2">
      <c r="A618" s="12">
        <v>2021</v>
      </c>
      <c r="B618" s="12">
        <v>8</v>
      </c>
      <c r="C618" s="11">
        <v>106572</v>
      </c>
      <c r="D618" s="11">
        <v>147</v>
      </c>
      <c r="E618" s="5"/>
      <c r="F618" s="5"/>
    </row>
    <row r="619" spans="1:6" ht="18" x14ac:dyDescent="0.2">
      <c r="A619" s="12">
        <v>2021</v>
      </c>
      <c r="B619" s="12">
        <v>8</v>
      </c>
      <c r="C619" s="11">
        <v>106566</v>
      </c>
      <c r="D619" s="11">
        <v>907</v>
      </c>
      <c r="E619" s="5"/>
      <c r="F619" s="5"/>
    </row>
    <row r="620" spans="1:6" ht="18" x14ac:dyDescent="0.2">
      <c r="A620" s="12">
        <v>2021</v>
      </c>
      <c r="B620" s="12">
        <v>8</v>
      </c>
      <c r="C620" s="11">
        <v>9702</v>
      </c>
      <c r="D620" s="11">
        <v>1102</v>
      </c>
      <c r="E620" s="5"/>
      <c r="F620" s="5"/>
    </row>
    <row r="621" spans="1:6" ht="18" x14ac:dyDescent="0.2">
      <c r="A621" s="12">
        <v>2021</v>
      </c>
      <c r="B621" s="12">
        <v>8</v>
      </c>
      <c r="C621" s="11">
        <v>10075</v>
      </c>
      <c r="D621" s="11">
        <v>1756</v>
      </c>
      <c r="E621" s="5"/>
      <c r="F621" s="5"/>
    </row>
    <row r="622" spans="1:6" ht="18" x14ac:dyDescent="0.2">
      <c r="A622" s="12">
        <v>2021</v>
      </c>
      <c r="B622" s="12">
        <v>8</v>
      </c>
      <c r="C622" s="11">
        <v>105507</v>
      </c>
      <c r="D622" s="11">
        <v>180</v>
      </c>
      <c r="E622" s="5"/>
      <c r="F622" s="5"/>
    </row>
    <row r="623" spans="1:6" ht="18" x14ac:dyDescent="0.2">
      <c r="A623" s="12">
        <v>2021</v>
      </c>
      <c r="B623" s="12">
        <v>8</v>
      </c>
      <c r="C623" s="11">
        <v>12834</v>
      </c>
      <c r="D623" s="11">
        <v>5</v>
      </c>
      <c r="E623" s="5"/>
      <c r="F623" s="5"/>
    </row>
    <row r="624" spans="1:6" ht="18" x14ac:dyDescent="0.2">
      <c r="A624" s="12">
        <v>2021</v>
      </c>
      <c r="B624" s="12">
        <v>8</v>
      </c>
      <c r="C624" s="11">
        <v>103976</v>
      </c>
      <c r="D624" s="11">
        <v>173</v>
      </c>
      <c r="E624" s="5"/>
      <c r="F624" s="5"/>
    </row>
    <row r="625" spans="1:6" ht="18" x14ac:dyDescent="0.2">
      <c r="A625" s="12">
        <v>2021</v>
      </c>
      <c r="B625" s="12">
        <v>8</v>
      </c>
      <c r="C625" s="11">
        <v>107881</v>
      </c>
      <c r="D625" s="11">
        <v>1319</v>
      </c>
      <c r="E625" s="5"/>
      <c r="F625" s="5"/>
    </row>
    <row r="626" spans="1:6" ht="18" x14ac:dyDescent="0.2">
      <c r="A626" s="12">
        <v>2021</v>
      </c>
      <c r="B626" s="12">
        <v>8</v>
      </c>
      <c r="C626" s="11">
        <v>159717</v>
      </c>
      <c r="D626" s="11">
        <v>381</v>
      </c>
      <c r="E626" s="5"/>
      <c r="F626" s="5"/>
    </row>
    <row r="627" spans="1:6" ht="18" x14ac:dyDescent="0.2">
      <c r="A627" s="12">
        <v>2021</v>
      </c>
      <c r="B627" s="12">
        <v>8</v>
      </c>
      <c r="C627" s="11">
        <v>99234</v>
      </c>
      <c r="D627" s="11">
        <v>1613</v>
      </c>
      <c r="E627" s="5"/>
      <c r="F627" s="5"/>
    </row>
    <row r="628" spans="1:6" ht="18" x14ac:dyDescent="0.2">
      <c r="A628" s="12">
        <v>2021</v>
      </c>
      <c r="B628" s="12">
        <v>8</v>
      </c>
      <c r="C628" s="11">
        <v>97947</v>
      </c>
      <c r="D628" s="11">
        <v>1727</v>
      </c>
      <c r="E628" s="5"/>
      <c r="F628" s="5"/>
    </row>
    <row r="629" spans="1:6" ht="18" x14ac:dyDescent="0.2">
      <c r="A629" s="12">
        <v>2021</v>
      </c>
      <c r="B629" s="12">
        <v>8</v>
      </c>
      <c r="C629" s="11">
        <v>111286</v>
      </c>
      <c r="D629" s="11">
        <v>1059</v>
      </c>
      <c r="E629" s="5"/>
      <c r="F629" s="5"/>
    </row>
    <row r="630" spans="1:6" ht="18" x14ac:dyDescent="0.2">
      <c r="A630" s="12">
        <v>2021</v>
      </c>
      <c r="B630" s="12">
        <v>8</v>
      </c>
      <c r="C630" s="11">
        <v>122405</v>
      </c>
      <c r="D630" s="11">
        <v>1590</v>
      </c>
      <c r="E630" s="5"/>
      <c r="F630" s="5"/>
    </row>
    <row r="631" spans="1:6" ht="18" x14ac:dyDescent="0.2">
      <c r="A631" s="12">
        <v>2021</v>
      </c>
      <c r="B631" s="12">
        <v>8</v>
      </c>
      <c r="C631" s="11">
        <v>109074</v>
      </c>
      <c r="D631" s="11">
        <v>1355</v>
      </c>
      <c r="E631" s="5"/>
      <c r="F631" s="5"/>
    </row>
    <row r="632" spans="1:6" ht="18" x14ac:dyDescent="0.2">
      <c r="A632" s="12">
        <v>2021</v>
      </c>
      <c r="B632" s="12">
        <v>8</v>
      </c>
      <c r="C632" s="11">
        <v>75818</v>
      </c>
      <c r="D632" s="11">
        <v>1765</v>
      </c>
      <c r="E632" s="5"/>
      <c r="F632" s="5"/>
    </row>
    <row r="633" spans="1:6" ht="18" x14ac:dyDescent="0.2">
      <c r="A633" s="12">
        <v>2021</v>
      </c>
      <c r="B633" s="12">
        <v>8</v>
      </c>
      <c r="C633" s="11">
        <v>118929</v>
      </c>
      <c r="D633" s="11">
        <v>919</v>
      </c>
      <c r="E633" s="5"/>
      <c r="F633" s="5"/>
    </row>
    <row r="634" spans="1:6" ht="18" x14ac:dyDescent="0.2">
      <c r="A634" s="12">
        <v>2021</v>
      </c>
      <c r="B634" s="12">
        <v>8</v>
      </c>
      <c r="C634" s="11">
        <v>118270</v>
      </c>
      <c r="D634" s="11">
        <v>749</v>
      </c>
      <c r="E634" s="5"/>
      <c r="F634" s="5"/>
    </row>
    <row r="635" spans="1:6" ht="18" x14ac:dyDescent="0.2">
      <c r="A635" s="12">
        <v>2021</v>
      </c>
      <c r="B635" s="12">
        <v>8</v>
      </c>
      <c r="C635" s="11">
        <v>20584</v>
      </c>
      <c r="D635" s="11">
        <v>1870</v>
      </c>
      <c r="E635" s="5"/>
      <c r="F635" s="5"/>
    </row>
    <row r="636" spans="1:6" ht="18" x14ac:dyDescent="0.2">
      <c r="A636" s="12">
        <v>2021</v>
      </c>
      <c r="B636" s="12">
        <v>8</v>
      </c>
      <c r="C636" s="11">
        <v>12633</v>
      </c>
      <c r="D636" s="11">
        <v>1823</v>
      </c>
      <c r="E636" s="5"/>
      <c r="F636" s="5"/>
    </row>
    <row r="637" spans="1:6" ht="18" x14ac:dyDescent="0.2">
      <c r="A637" s="12">
        <v>2021</v>
      </c>
      <c r="B637" s="12">
        <v>8</v>
      </c>
      <c r="C637" s="11">
        <v>201198</v>
      </c>
      <c r="D637" s="11">
        <v>1809</v>
      </c>
      <c r="E637" s="5"/>
      <c r="F637" s="5"/>
    </row>
    <row r="638" spans="1:6" ht="18" x14ac:dyDescent="0.2">
      <c r="A638" s="12">
        <v>2021</v>
      </c>
      <c r="B638" s="12">
        <v>8</v>
      </c>
      <c r="C638" s="11">
        <v>9698</v>
      </c>
      <c r="D638" s="11">
        <v>1388</v>
      </c>
      <c r="E638" s="5"/>
      <c r="F638" s="5"/>
    </row>
    <row r="639" spans="1:6" ht="18" x14ac:dyDescent="0.2">
      <c r="A639" s="12">
        <v>2021</v>
      </c>
      <c r="B639" s="12">
        <v>8</v>
      </c>
      <c r="C639" s="11">
        <v>118271</v>
      </c>
      <c r="D639" s="11">
        <v>118</v>
      </c>
      <c r="E639" s="5"/>
      <c r="F639" s="5"/>
    </row>
    <row r="640" spans="1:6" ht="18" x14ac:dyDescent="0.2">
      <c r="A640" s="12">
        <v>2021</v>
      </c>
      <c r="B640" s="12">
        <v>8</v>
      </c>
      <c r="C640" s="11">
        <v>105506</v>
      </c>
      <c r="D640" s="11">
        <v>1245</v>
      </c>
      <c r="E640" s="5"/>
      <c r="F640" s="5"/>
    </row>
    <row r="641" spans="1:6" ht="18" x14ac:dyDescent="0.2">
      <c r="A641" s="12">
        <v>2021</v>
      </c>
      <c r="B641" s="12">
        <v>8</v>
      </c>
      <c r="C641" s="11">
        <v>105505</v>
      </c>
      <c r="D641" s="11">
        <v>1563</v>
      </c>
      <c r="E641" s="5"/>
      <c r="F641" s="5"/>
    </row>
    <row r="642" spans="1:6" ht="18" x14ac:dyDescent="0.2">
      <c r="A642" s="12">
        <v>2021</v>
      </c>
      <c r="B642" s="12">
        <v>8</v>
      </c>
      <c r="C642" s="11">
        <v>17634</v>
      </c>
      <c r="D642" s="11">
        <v>1312</v>
      </c>
      <c r="E642" s="5"/>
      <c r="F642" s="5"/>
    </row>
    <row r="643" spans="1:6" ht="18" x14ac:dyDescent="0.2">
      <c r="A643" s="12">
        <v>2021</v>
      </c>
      <c r="B643" s="12">
        <v>8</v>
      </c>
      <c r="C643" s="11">
        <v>122505</v>
      </c>
      <c r="D643" s="11">
        <v>1229</v>
      </c>
      <c r="E643" s="5"/>
      <c r="F643" s="5"/>
    </row>
    <row r="644" spans="1:6" ht="18" x14ac:dyDescent="0.2">
      <c r="A644" s="12">
        <v>2021</v>
      </c>
      <c r="B644" s="12">
        <v>8</v>
      </c>
      <c r="C644" s="11">
        <v>93416</v>
      </c>
      <c r="D644" s="11">
        <v>473</v>
      </c>
      <c r="E644" s="5"/>
      <c r="F644" s="5"/>
    </row>
    <row r="645" spans="1:6" ht="18" x14ac:dyDescent="0.2">
      <c r="A645" s="12">
        <v>2021</v>
      </c>
      <c r="B645" s="12">
        <v>8</v>
      </c>
      <c r="C645" s="11">
        <v>69329</v>
      </c>
      <c r="D645" s="11">
        <v>548</v>
      </c>
      <c r="E645" s="5"/>
      <c r="F645" s="5"/>
    </row>
    <row r="646" spans="1:6" ht="18" x14ac:dyDescent="0.2">
      <c r="A646" s="12">
        <v>2021</v>
      </c>
      <c r="B646" s="12">
        <v>8</v>
      </c>
      <c r="C646" s="11">
        <v>120876</v>
      </c>
      <c r="D646" s="11">
        <v>671</v>
      </c>
      <c r="E646" s="5"/>
      <c r="F646" s="5"/>
    </row>
    <row r="647" spans="1:6" ht="18" x14ac:dyDescent="0.2">
      <c r="A647" s="12">
        <v>2021</v>
      </c>
      <c r="B647" s="12">
        <v>8</v>
      </c>
      <c r="C647" s="11">
        <v>114963</v>
      </c>
      <c r="D647" s="11">
        <v>1808</v>
      </c>
      <c r="E647" s="5"/>
      <c r="F647" s="5"/>
    </row>
    <row r="648" spans="1:6" ht="18" x14ac:dyDescent="0.2">
      <c r="A648" s="12">
        <v>2021</v>
      </c>
      <c r="B648" s="12">
        <v>8</v>
      </c>
      <c r="C648" s="11">
        <v>45903</v>
      </c>
      <c r="D648" s="11">
        <v>1199</v>
      </c>
      <c r="E648" s="5"/>
      <c r="F648" s="5"/>
    </row>
    <row r="649" spans="1:6" ht="18" x14ac:dyDescent="0.2">
      <c r="A649" s="12">
        <v>2021</v>
      </c>
      <c r="B649" s="12">
        <v>8</v>
      </c>
      <c r="C649" s="11">
        <v>108512</v>
      </c>
      <c r="D649" s="11">
        <v>567</v>
      </c>
      <c r="E649" s="5"/>
      <c r="F649" s="5"/>
    </row>
    <row r="650" spans="1:6" ht="18" x14ac:dyDescent="0.2">
      <c r="A650" s="12">
        <v>2021</v>
      </c>
      <c r="B650" s="12">
        <v>8</v>
      </c>
      <c r="C650" s="11">
        <v>121460</v>
      </c>
      <c r="D650" s="11">
        <v>1272</v>
      </c>
      <c r="E650" s="5"/>
      <c r="F650" s="5"/>
    </row>
    <row r="651" spans="1:6" ht="18" x14ac:dyDescent="0.2">
      <c r="A651" s="12">
        <v>2021</v>
      </c>
      <c r="B651" s="12">
        <v>8</v>
      </c>
      <c r="C651" s="11">
        <v>88622</v>
      </c>
      <c r="D651" s="11">
        <v>1208</v>
      </c>
      <c r="E651" s="5"/>
      <c r="F651" s="5"/>
    </row>
    <row r="652" spans="1:6" ht="18" x14ac:dyDescent="0.2">
      <c r="A652" s="12">
        <v>2021</v>
      </c>
      <c r="B652" s="12">
        <v>8</v>
      </c>
      <c r="C652" s="11">
        <v>120798</v>
      </c>
      <c r="D652" s="11">
        <v>1259</v>
      </c>
      <c r="E652" s="5"/>
      <c r="F652" s="5"/>
    </row>
    <row r="653" spans="1:6" ht="18" x14ac:dyDescent="0.2">
      <c r="A653" s="12">
        <v>2021</v>
      </c>
      <c r="B653" s="12">
        <v>8</v>
      </c>
      <c r="C653" s="11">
        <v>86480</v>
      </c>
      <c r="D653" s="11">
        <v>85</v>
      </c>
      <c r="E653" s="5"/>
      <c r="F653" s="5"/>
    </row>
    <row r="654" spans="1:6" ht="18" x14ac:dyDescent="0.2">
      <c r="A654" s="12">
        <v>2021</v>
      </c>
      <c r="B654" s="12">
        <v>8</v>
      </c>
      <c r="C654" s="11">
        <v>118887</v>
      </c>
      <c r="D654" s="11">
        <v>524</v>
      </c>
      <c r="E654" s="5"/>
      <c r="F654" s="5"/>
    </row>
    <row r="655" spans="1:6" ht="18" x14ac:dyDescent="0.2">
      <c r="A655" s="12">
        <v>2021</v>
      </c>
      <c r="B655" s="12">
        <v>8</v>
      </c>
      <c r="C655" s="11">
        <v>86416</v>
      </c>
      <c r="D655" s="11">
        <v>1363</v>
      </c>
      <c r="E655" s="5"/>
      <c r="F655" s="5"/>
    </row>
    <row r="656" spans="1:6" ht="18" x14ac:dyDescent="0.2">
      <c r="A656" s="12">
        <v>2021</v>
      </c>
      <c r="B656" s="12">
        <v>8</v>
      </c>
      <c r="C656" s="11">
        <v>114909</v>
      </c>
      <c r="D656" s="11">
        <v>523</v>
      </c>
      <c r="E656" s="5"/>
      <c r="F656" s="5"/>
    </row>
    <row r="657" spans="1:6" ht="18" x14ac:dyDescent="0.2">
      <c r="A657" s="12">
        <v>2021</v>
      </c>
      <c r="B657" s="12">
        <v>8</v>
      </c>
      <c r="C657" s="11">
        <v>121493</v>
      </c>
      <c r="D657" s="11">
        <v>1882</v>
      </c>
      <c r="E657" s="5"/>
      <c r="F657" s="5"/>
    </row>
    <row r="658" spans="1:6" ht="18" x14ac:dyDescent="0.2">
      <c r="A658" s="12">
        <v>2021</v>
      </c>
      <c r="B658" s="12">
        <v>8</v>
      </c>
      <c r="C658" s="11">
        <v>79011</v>
      </c>
      <c r="D658" s="11">
        <v>982</v>
      </c>
      <c r="E658" s="5"/>
      <c r="F658" s="5"/>
    </row>
    <row r="659" spans="1:6" ht="18" x14ac:dyDescent="0.2">
      <c r="A659" s="12">
        <v>2021</v>
      </c>
      <c r="B659" s="12">
        <v>8</v>
      </c>
      <c r="C659" s="11">
        <v>194997</v>
      </c>
      <c r="D659" s="11">
        <v>821</v>
      </c>
      <c r="E659" s="5"/>
      <c r="F659" s="5"/>
    </row>
    <row r="660" spans="1:6" ht="18" x14ac:dyDescent="0.2">
      <c r="A660" s="12">
        <v>2021</v>
      </c>
      <c r="B660" s="12">
        <v>8</v>
      </c>
      <c r="C660" s="11">
        <v>23667</v>
      </c>
      <c r="D660" s="11">
        <v>628</v>
      </c>
      <c r="E660" s="5"/>
      <c r="F660" s="5"/>
    </row>
    <row r="661" spans="1:6" ht="18" x14ac:dyDescent="0.2">
      <c r="A661" s="12">
        <v>2021</v>
      </c>
      <c r="B661" s="12">
        <v>8</v>
      </c>
      <c r="C661" s="11">
        <v>95413</v>
      </c>
      <c r="D661" s="11">
        <v>1587</v>
      </c>
      <c r="E661" s="5"/>
      <c r="F661" s="5"/>
    </row>
    <row r="662" spans="1:6" ht="18" x14ac:dyDescent="0.2">
      <c r="A662" s="12">
        <v>2021</v>
      </c>
      <c r="B662" s="12">
        <v>8</v>
      </c>
      <c r="C662" s="11">
        <v>95412</v>
      </c>
      <c r="D662" s="11">
        <v>413</v>
      </c>
      <c r="E662" s="5"/>
      <c r="F662" s="5"/>
    </row>
    <row r="663" spans="1:6" ht="18" x14ac:dyDescent="0.2">
      <c r="A663" s="12">
        <v>2021</v>
      </c>
      <c r="B663" s="12">
        <v>8</v>
      </c>
      <c r="C663" s="11">
        <v>108493</v>
      </c>
      <c r="D663" s="11">
        <v>154</v>
      </c>
      <c r="E663" s="5"/>
      <c r="F663" s="5"/>
    </row>
    <row r="664" spans="1:6" ht="18" x14ac:dyDescent="0.2">
      <c r="A664" s="12">
        <v>2021</v>
      </c>
      <c r="B664" s="12">
        <v>8</v>
      </c>
      <c r="C664" s="11">
        <v>116181</v>
      </c>
      <c r="D664" s="11">
        <v>1708</v>
      </c>
      <c r="E664" s="5"/>
      <c r="F664" s="5"/>
    </row>
    <row r="665" spans="1:6" ht="18" x14ac:dyDescent="0.2">
      <c r="A665" s="12">
        <v>2021</v>
      </c>
      <c r="B665" s="12">
        <v>8</v>
      </c>
      <c r="C665" s="11">
        <v>116202</v>
      </c>
      <c r="D665" s="11">
        <v>1065</v>
      </c>
      <c r="E665" s="5"/>
      <c r="F665" s="5"/>
    </row>
    <row r="666" spans="1:6" ht="18" x14ac:dyDescent="0.2">
      <c r="A666" s="12">
        <v>2021</v>
      </c>
      <c r="B666" s="12">
        <v>8</v>
      </c>
      <c r="C666" s="11">
        <v>107900</v>
      </c>
      <c r="D666" s="11">
        <v>36</v>
      </c>
      <c r="E666" s="5"/>
      <c r="F666" s="5"/>
    </row>
    <row r="667" spans="1:6" ht="18" x14ac:dyDescent="0.2">
      <c r="A667" s="12">
        <v>2021</v>
      </c>
      <c r="B667" s="12">
        <v>8</v>
      </c>
      <c r="C667" s="11">
        <v>80045</v>
      </c>
      <c r="D667" s="11">
        <v>1953</v>
      </c>
      <c r="E667" s="5"/>
      <c r="F667" s="5"/>
    </row>
    <row r="668" spans="1:6" ht="18" x14ac:dyDescent="0.2">
      <c r="A668" s="12">
        <v>2021</v>
      </c>
      <c r="B668" s="12">
        <v>8</v>
      </c>
      <c r="C668" s="11">
        <v>69123</v>
      </c>
      <c r="D668" s="11">
        <v>1759</v>
      </c>
      <c r="E668" s="5"/>
      <c r="F668" s="5"/>
    </row>
    <row r="669" spans="1:6" ht="18" x14ac:dyDescent="0.2">
      <c r="A669" s="12">
        <v>2021</v>
      </c>
      <c r="B669" s="12">
        <v>8</v>
      </c>
      <c r="C669" s="11">
        <v>69117</v>
      </c>
      <c r="D669" s="11">
        <v>774</v>
      </c>
      <c r="E669" s="5"/>
      <c r="F669" s="5"/>
    </row>
    <row r="670" spans="1:6" ht="18" x14ac:dyDescent="0.2">
      <c r="A670" s="12">
        <v>2021</v>
      </c>
      <c r="B670" s="12">
        <v>8</v>
      </c>
      <c r="C670" s="11">
        <v>100334</v>
      </c>
      <c r="D670" s="11">
        <v>1647</v>
      </c>
      <c r="E670" s="5"/>
      <c r="F670" s="5"/>
    </row>
    <row r="671" spans="1:6" ht="18" x14ac:dyDescent="0.2">
      <c r="A671" s="12">
        <v>2021</v>
      </c>
      <c r="B671" s="12">
        <v>8</v>
      </c>
      <c r="C671" s="11">
        <v>69120</v>
      </c>
      <c r="D671" s="11">
        <v>191</v>
      </c>
      <c r="E671" s="5"/>
      <c r="F671" s="5"/>
    </row>
    <row r="672" spans="1:6" ht="18" x14ac:dyDescent="0.2">
      <c r="A672" s="12">
        <v>2021</v>
      </c>
      <c r="B672" s="12">
        <v>8</v>
      </c>
      <c r="C672" s="11">
        <v>69119</v>
      </c>
      <c r="D672" s="11">
        <v>1621</v>
      </c>
      <c r="E672" s="5"/>
      <c r="F672" s="5"/>
    </row>
    <row r="673" spans="1:6" ht="18" x14ac:dyDescent="0.2">
      <c r="A673" s="12">
        <v>2021</v>
      </c>
      <c r="B673" s="12">
        <v>8</v>
      </c>
      <c r="C673" s="11">
        <v>23556</v>
      </c>
      <c r="D673" s="11">
        <v>930</v>
      </c>
      <c r="E673" s="5"/>
      <c r="F673" s="5"/>
    </row>
    <row r="674" spans="1:6" ht="18" x14ac:dyDescent="0.2">
      <c r="A674" s="12">
        <v>2021</v>
      </c>
      <c r="B674" s="12">
        <v>8</v>
      </c>
      <c r="C674" s="11">
        <v>79780</v>
      </c>
      <c r="D674" s="11">
        <v>1272</v>
      </c>
      <c r="E674" s="5"/>
      <c r="F674" s="5"/>
    </row>
    <row r="675" spans="1:6" ht="18" x14ac:dyDescent="0.2">
      <c r="A675" s="12">
        <v>2021</v>
      </c>
      <c r="B675" s="12">
        <v>8</v>
      </c>
      <c r="C675" s="11">
        <v>69121</v>
      </c>
      <c r="D675" s="11">
        <v>682</v>
      </c>
      <c r="E675" s="5"/>
      <c r="F675" s="5"/>
    </row>
    <row r="676" spans="1:6" ht="18" x14ac:dyDescent="0.2">
      <c r="A676" s="12">
        <v>2021</v>
      </c>
      <c r="B676" s="12">
        <v>8</v>
      </c>
      <c r="C676" s="11">
        <v>68943</v>
      </c>
      <c r="D676" s="11">
        <v>246</v>
      </c>
      <c r="E676" s="5"/>
      <c r="F676" s="5"/>
    </row>
    <row r="677" spans="1:6" ht="18" x14ac:dyDescent="0.2">
      <c r="A677" s="12">
        <v>2021</v>
      </c>
      <c r="B677" s="12">
        <v>8</v>
      </c>
      <c r="C677" s="11">
        <v>81091</v>
      </c>
      <c r="D677" s="11">
        <v>708</v>
      </c>
      <c r="E677" s="5"/>
      <c r="F677" s="5"/>
    </row>
    <row r="678" spans="1:6" ht="18" x14ac:dyDescent="0.2">
      <c r="A678" s="12">
        <v>2021</v>
      </c>
      <c r="B678" s="12">
        <v>8</v>
      </c>
      <c r="C678" s="11">
        <v>81025</v>
      </c>
      <c r="D678" s="11">
        <v>199</v>
      </c>
      <c r="E678" s="5"/>
      <c r="F678" s="5"/>
    </row>
    <row r="679" spans="1:6" ht="18" x14ac:dyDescent="0.2">
      <c r="A679" s="12">
        <v>2021</v>
      </c>
      <c r="B679" s="12">
        <v>8</v>
      </c>
      <c r="C679" s="11">
        <v>81036</v>
      </c>
      <c r="D679" s="11">
        <v>561</v>
      </c>
      <c r="E679" s="5"/>
      <c r="F679" s="5"/>
    </row>
    <row r="680" spans="1:6" ht="18" x14ac:dyDescent="0.2">
      <c r="A680" s="12">
        <v>2021</v>
      </c>
      <c r="B680" s="12">
        <v>8</v>
      </c>
      <c r="C680" s="11">
        <v>84332</v>
      </c>
      <c r="D680" s="11">
        <v>1029</v>
      </c>
      <c r="E680" s="5"/>
      <c r="F680" s="5"/>
    </row>
    <row r="681" spans="1:6" ht="18" x14ac:dyDescent="0.2">
      <c r="A681" s="12">
        <v>2021</v>
      </c>
      <c r="B681" s="12">
        <v>8</v>
      </c>
      <c r="C681" s="11">
        <v>3438</v>
      </c>
      <c r="D681" s="11">
        <v>1190</v>
      </c>
      <c r="E681" s="5"/>
      <c r="F681" s="5"/>
    </row>
    <row r="682" spans="1:6" ht="18" x14ac:dyDescent="0.2">
      <c r="A682" s="12">
        <v>2021</v>
      </c>
      <c r="B682" s="12">
        <v>8</v>
      </c>
      <c r="C682" s="11">
        <v>111017</v>
      </c>
      <c r="D682" s="11">
        <v>912</v>
      </c>
      <c r="E682" s="5"/>
      <c r="F682" s="5"/>
    </row>
    <row r="683" spans="1:6" ht="18" x14ac:dyDescent="0.2">
      <c r="A683" s="12">
        <v>2021</v>
      </c>
      <c r="B683" s="12">
        <v>8</v>
      </c>
      <c r="C683" s="11">
        <v>18088</v>
      </c>
      <c r="D683" s="11">
        <v>369</v>
      </c>
      <c r="E683" s="5"/>
      <c r="F683" s="5"/>
    </row>
    <row r="684" spans="1:6" ht="18" x14ac:dyDescent="0.2">
      <c r="A684" s="12">
        <v>2021</v>
      </c>
      <c r="B684" s="12">
        <v>8</v>
      </c>
      <c r="C684" s="11">
        <v>87804</v>
      </c>
      <c r="D684" s="11">
        <v>249</v>
      </c>
      <c r="E684" s="5"/>
      <c r="F684" s="5"/>
    </row>
    <row r="685" spans="1:6" ht="18" x14ac:dyDescent="0.2">
      <c r="A685" s="12">
        <v>2021</v>
      </c>
      <c r="B685" s="12">
        <v>8</v>
      </c>
      <c r="C685" s="11">
        <v>108207</v>
      </c>
      <c r="D685" s="11">
        <v>589</v>
      </c>
      <c r="E685" s="5"/>
      <c r="F685" s="5"/>
    </row>
    <row r="686" spans="1:6" ht="18" x14ac:dyDescent="0.2">
      <c r="A686" s="12">
        <v>2021</v>
      </c>
      <c r="B686" s="12">
        <v>8</v>
      </c>
      <c r="C686" s="11">
        <v>14517</v>
      </c>
      <c r="D686" s="11">
        <v>165</v>
      </c>
      <c r="E686" s="5"/>
      <c r="F686" s="5"/>
    </row>
    <row r="687" spans="1:6" ht="18" x14ac:dyDescent="0.2">
      <c r="A687" s="12">
        <v>2021</v>
      </c>
      <c r="B687" s="12">
        <v>8</v>
      </c>
      <c r="C687" s="11">
        <v>129493</v>
      </c>
      <c r="D687" s="11">
        <v>1263</v>
      </c>
      <c r="E687" s="5"/>
      <c r="F687" s="5"/>
    </row>
    <row r="688" spans="1:6" ht="18" x14ac:dyDescent="0.2">
      <c r="A688" s="12">
        <v>2021</v>
      </c>
      <c r="B688" s="12">
        <v>8</v>
      </c>
      <c r="C688" s="11">
        <v>71875</v>
      </c>
      <c r="D688" s="11">
        <v>1087</v>
      </c>
      <c r="E688" s="5"/>
      <c r="F688" s="5"/>
    </row>
    <row r="689" spans="1:6" ht="18" x14ac:dyDescent="0.2">
      <c r="A689" s="12">
        <v>2021</v>
      </c>
      <c r="B689" s="12">
        <v>8</v>
      </c>
      <c r="C689" s="11">
        <v>115053</v>
      </c>
      <c r="D689" s="11">
        <v>1119</v>
      </c>
      <c r="E689" s="5"/>
      <c r="F689" s="5"/>
    </row>
    <row r="690" spans="1:6" ht="18" x14ac:dyDescent="0.2">
      <c r="A690" s="12">
        <v>2021</v>
      </c>
      <c r="B690" s="12">
        <v>8</v>
      </c>
      <c r="C690" s="11">
        <v>129488</v>
      </c>
      <c r="D690" s="11">
        <v>883</v>
      </c>
      <c r="E690" s="5"/>
      <c r="F690" s="5"/>
    </row>
    <row r="691" spans="1:6" ht="18" x14ac:dyDescent="0.2">
      <c r="A691" s="12">
        <v>2021</v>
      </c>
      <c r="B691" s="12">
        <v>8</v>
      </c>
      <c r="C691" s="11">
        <v>78566</v>
      </c>
      <c r="D691" s="11">
        <v>569</v>
      </c>
      <c r="E691" s="5"/>
      <c r="F691" s="5"/>
    </row>
    <row r="692" spans="1:6" ht="18" x14ac:dyDescent="0.2">
      <c r="A692" s="12">
        <v>2021</v>
      </c>
      <c r="B692" s="12">
        <v>8</v>
      </c>
      <c r="C692" s="11">
        <v>15090</v>
      </c>
      <c r="D692" s="11">
        <v>1557</v>
      </c>
      <c r="E692" s="5"/>
      <c r="F692" s="5"/>
    </row>
    <row r="693" spans="1:6" ht="18" x14ac:dyDescent="0.2">
      <c r="A693" s="12">
        <v>2021</v>
      </c>
      <c r="B693" s="12">
        <v>8</v>
      </c>
      <c r="C693" s="11">
        <v>81209</v>
      </c>
      <c r="D693" s="11">
        <v>65</v>
      </c>
      <c r="E693" s="5"/>
      <c r="F693" s="5"/>
    </row>
    <row r="694" spans="1:6" ht="18" x14ac:dyDescent="0.2">
      <c r="A694" s="12">
        <v>2021</v>
      </c>
      <c r="B694" s="12">
        <v>8</v>
      </c>
      <c r="C694" s="11">
        <v>12914</v>
      </c>
      <c r="D694" s="11">
        <v>1696</v>
      </c>
      <c r="E694" s="5"/>
      <c r="F694" s="5"/>
    </row>
    <row r="695" spans="1:6" ht="18" x14ac:dyDescent="0.2">
      <c r="A695" s="12">
        <v>2021</v>
      </c>
      <c r="B695" s="12">
        <v>8</v>
      </c>
      <c r="C695" s="11">
        <v>122410</v>
      </c>
      <c r="D695" s="11">
        <v>278</v>
      </c>
      <c r="E695" s="5"/>
      <c r="F695" s="5"/>
    </row>
    <row r="696" spans="1:6" ht="18" x14ac:dyDescent="0.2">
      <c r="A696" s="12">
        <v>2021</v>
      </c>
      <c r="B696" s="12">
        <v>8</v>
      </c>
      <c r="C696" s="11">
        <v>12910</v>
      </c>
      <c r="D696" s="11">
        <v>169</v>
      </c>
      <c r="E696" s="5"/>
      <c r="F696" s="5"/>
    </row>
    <row r="697" spans="1:6" ht="18" x14ac:dyDescent="0.2">
      <c r="A697" s="12">
        <v>2021</v>
      </c>
      <c r="B697" s="12">
        <v>8</v>
      </c>
      <c r="C697" s="11">
        <v>81191</v>
      </c>
      <c r="D697" s="11">
        <v>107</v>
      </c>
      <c r="E697" s="5"/>
      <c r="F697" s="5"/>
    </row>
    <row r="698" spans="1:6" ht="18" x14ac:dyDescent="0.2">
      <c r="A698" s="12">
        <v>2021</v>
      </c>
      <c r="B698" s="12">
        <v>8</v>
      </c>
      <c r="C698" s="11">
        <v>188725</v>
      </c>
      <c r="D698" s="11">
        <v>1381</v>
      </c>
      <c r="E698" s="5"/>
      <c r="F698" s="5"/>
    </row>
    <row r="699" spans="1:6" ht="18" x14ac:dyDescent="0.2">
      <c r="A699" s="12">
        <v>2021</v>
      </c>
      <c r="B699" s="12">
        <v>8</v>
      </c>
      <c r="C699" s="11">
        <v>12911</v>
      </c>
      <c r="D699" s="11">
        <v>1026</v>
      </c>
      <c r="E699" s="5"/>
      <c r="F699" s="5"/>
    </row>
    <row r="700" spans="1:6" ht="18" x14ac:dyDescent="0.2">
      <c r="A700" s="12">
        <v>2021</v>
      </c>
      <c r="B700" s="12">
        <v>8</v>
      </c>
      <c r="C700" s="11">
        <v>81218</v>
      </c>
      <c r="D700" s="11">
        <v>301</v>
      </c>
      <c r="E700" s="5"/>
      <c r="F700" s="5"/>
    </row>
    <row r="701" spans="1:6" ht="18" x14ac:dyDescent="0.2">
      <c r="A701" s="12">
        <v>2021</v>
      </c>
      <c r="B701" s="12">
        <v>8</v>
      </c>
      <c r="C701" s="11">
        <v>70547</v>
      </c>
      <c r="D701" s="11">
        <v>983</v>
      </c>
      <c r="E701" s="5"/>
      <c r="F701" s="5"/>
    </row>
    <row r="702" spans="1:6" ht="18" x14ac:dyDescent="0.2">
      <c r="A702" s="12">
        <v>2021</v>
      </c>
      <c r="B702" s="12">
        <v>8</v>
      </c>
      <c r="C702" s="11">
        <v>80546</v>
      </c>
      <c r="D702" s="11">
        <v>1527</v>
      </c>
      <c r="E702" s="5"/>
      <c r="F702" s="5"/>
    </row>
    <row r="703" spans="1:6" ht="18" x14ac:dyDescent="0.2">
      <c r="A703" s="12">
        <v>2021</v>
      </c>
      <c r="B703" s="12">
        <v>8</v>
      </c>
      <c r="C703" s="11">
        <v>70558</v>
      </c>
      <c r="D703" s="11">
        <v>654</v>
      </c>
      <c r="E703" s="5"/>
      <c r="F703" s="5"/>
    </row>
    <row r="704" spans="1:6" ht="18" x14ac:dyDescent="0.2">
      <c r="A704" s="12">
        <v>2021</v>
      </c>
      <c r="B704" s="12">
        <v>8</v>
      </c>
      <c r="C704" s="11">
        <v>79405</v>
      </c>
      <c r="D704" s="11">
        <v>870</v>
      </c>
      <c r="E704" s="5"/>
      <c r="F704" s="5"/>
    </row>
    <row r="705" spans="1:6" ht="18" x14ac:dyDescent="0.2">
      <c r="A705" s="12">
        <v>2021</v>
      </c>
      <c r="B705" s="12">
        <v>8</v>
      </c>
      <c r="C705" s="11">
        <v>70559</v>
      </c>
      <c r="D705" s="11">
        <v>112</v>
      </c>
      <c r="E705" s="5"/>
      <c r="F705" s="5"/>
    </row>
    <row r="706" spans="1:6" ht="18" x14ac:dyDescent="0.2">
      <c r="A706" s="12">
        <v>2021</v>
      </c>
      <c r="B706" s="12">
        <v>8</v>
      </c>
      <c r="C706" s="11">
        <v>70542</v>
      </c>
      <c r="D706" s="11">
        <v>859</v>
      </c>
      <c r="E706" s="5"/>
      <c r="F706" s="5"/>
    </row>
    <row r="707" spans="1:6" ht="18" x14ac:dyDescent="0.2">
      <c r="A707" s="12">
        <v>2021</v>
      </c>
      <c r="B707" s="12">
        <v>8</v>
      </c>
      <c r="C707" s="11">
        <v>81210</v>
      </c>
      <c r="D707" s="11">
        <v>619</v>
      </c>
      <c r="E707" s="5"/>
      <c r="F707" s="5"/>
    </row>
    <row r="708" spans="1:6" ht="18" x14ac:dyDescent="0.2">
      <c r="A708" s="12">
        <v>2021</v>
      </c>
      <c r="B708" s="12">
        <v>8</v>
      </c>
      <c r="C708" s="11">
        <v>70557</v>
      </c>
      <c r="D708" s="11">
        <v>1061</v>
      </c>
      <c r="E708" s="5"/>
      <c r="F708" s="5"/>
    </row>
    <row r="709" spans="1:6" ht="18" x14ac:dyDescent="0.2">
      <c r="A709" s="12">
        <v>2021</v>
      </c>
      <c r="B709" s="12">
        <v>8</v>
      </c>
      <c r="C709" s="11">
        <v>81212</v>
      </c>
      <c r="D709" s="11">
        <v>1455</v>
      </c>
      <c r="E709" s="5"/>
      <c r="F709" s="5"/>
    </row>
    <row r="710" spans="1:6" ht="18" x14ac:dyDescent="0.2">
      <c r="A710" s="12">
        <v>2021</v>
      </c>
      <c r="B710" s="12">
        <v>8</v>
      </c>
      <c r="C710" s="11">
        <v>88965</v>
      </c>
      <c r="D710" s="11">
        <v>1162</v>
      </c>
      <c r="E710" s="5"/>
      <c r="F710" s="5"/>
    </row>
    <row r="711" spans="1:6" ht="18" x14ac:dyDescent="0.2">
      <c r="A711" s="12">
        <v>2021</v>
      </c>
      <c r="B711" s="12">
        <v>8</v>
      </c>
      <c r="C711" s="11">
        <v>102614</v>
      </c>
      <c r="D711" s="11">
        <v>418</v>
      </c>
      <c r="E711" s="5"/>
      <c r="F711" s="5"/>
    </row>
    <row r="712" spans="1:6" ht="18" x14ac:dyDescent="0.2">
      <c r="A712" s="12">
        <v>2021</v>
      </c>
      <c r="B712" s="12">
        <v>8</v>
      </c>
      <c r="C712" s="11">
        <v>120558</v>
      </c>
      <c r="D712" s="11">
        <v>1105</v>
      </c>
      <c r="E712" s="5"/>
      <c r="F712" s="5"/>
    </row>
    <row r="713" spans="1:6" ht="18" x14ac:dyDescent="0.2">
      <c r="A713" s="12">
        <v>2021</v>
      </c>
      <c r="B713" s="12">
        <v>8</v>
      </c>
      <c r="C713" s="11">
        <v>99351</v>
      </c>
      <c r="D713" s="11">
        <v>1297</v>
      </c>
      <c r="E713" s="5"/>
      <c r="F713" s="5"/>
    </row>
    <row r="714" spans="1:6" ht="18" x14ac:dyDescent="0.2">
      <c r="A714" s="12">
        <v>2021</v>
      </c>
      <c r="B714" s="12">
        <v>8</v>
      </c>
      <c r="C714" s="11">
        <v>114277</v>
      </c>
      <c r="D714" s="11">
        <v>1018</v>
      </c>
      <c r="E714" s="5"/>
      <c r="F714" s="5"/>
    </row>
    <row r="715" spans="1:6" ht="18" x14ac:dyDescent="0.2">
      <c r="A715" s="12">
        <v>2021</v>
      </c>
      <c r="B715" s="12">
        <v>8</v>
      </c>
      <c r="C715" s="11">
        <v>46043</v>
      </c>
      <c r="D715" s="11">
        <v>1616</v>
      </c>
      <c r="E715" s="5"/>
      <c r="F715" s="5"/>
    </row>
    <row r="716" spans="1:6" ht="18" x14ac:dyDescent="0.2">
      <c r="A716" s="12">
        <v>2021</v>
      </c>
      <c r="B716" s="12">
        <v>8</v>
      </c>
      <c r="C716" s="11">
        <v>119986</v>
      </c>
      <c r="D716" s="11">
        <v>107</v>
      </c>
      <c r="E716" s="5"/>
      <c r="F716" s="5"/>
    </row>
    <row r="717" spans="1:6" ht="18" x14ac:dyDescent="0.2">
      <c r="A717" s="12">
        <v>2021</v>
      </c>
      <c r="B717" s="12">
        <v>8</v>
      </c>
      <c r="C717" s="11">
        <v>121911</v>
      </c>
      <c r="D717" s="11">
        <v>1389</v>
      </c>
      <c r="E717" s="5"/>
      <c r="F717" s="5"/>
    </row>
    <row r="718" spans="1:6" ht="18" x14ac:dyDescent="0.2">
      <c r="A718" s="12">
        <v>2021</v>
      </c>
      <c r="B718" s="12">
        <v>8</v>
      </c>
      <c r="C718" s="11">
        <v>120328</v>
      </c>
      <c r="D718" s="11">
        <v>1782</v>
      </c>
      <c r="E718" s="5"/>
      <c r="F718" s="5"/>
    </row>
    <row r="719" spans="1:6" ht="18" x14ac:dyDescent="0.2">
      <c r="A719" s="12">
        <v>2021</v>
      </c>
      <c r="B719" s="12">
        <v>8</v>
      </c>
      <c r="C719" s="11">
        <v>92542</v>
      </c>
      <c r="D719" s="11">
        <v>41</v>
      </c>
      <c r="E719" s="5"/>
      <c r="F719" s="5"/>
    </row>
    <row r="720" spans="1:6" ht="18" x14ac:dyDescent="0.2">
      <c r="A720" s="12">
        <v>2021</v>
      </c>
      <c r="B720" s="12">
        <v>8</v>
      </c>
      <c r="C720" s="11">
        <v>111797</v>
      </c>
      <c r="D720" s="11">
        <v>1084</v>
      </c>
      <c r="E720" s="5"/>
      <c r="F720" s="5"/>
    </row>
    <row r="721" spans="1:6" ht="18" x14ac:dyDescent="0.2">
      <c r="A721" s="12">
        <v>2021</v>
      </c>
      <c r="B721" s="12">
        <v>8</v>
      </c>
      <c r="C721" s="11">
        <v>112626</v>
      </c>
      <c r="D721" s="11">
        <v>1224</v>
      </c>
      <c r="E721" s="5"/>
      <c r="F721" s="5"/>
    </row>
    <row r="722" spans="1:6" ht="18" x14ac:dyDescent="0.2">
      <c r="A722" s="12">
        <v>2021</v>
      </c>
      <c r="B722" s="12">
        <v>8</v>
      </c>
      <c r="C722" s="11">
        <v>12925</v>
      </c>
      <c r="D722" s="11">
        <v>1526</v>
      </c>
      <c r="E722" s="5"/>
      <c r="F722" s="5"/>
    </row>
    <row r="723" spans="1:6" ht="18" x14ac:dyDescent="0.2">
      <c r="A723" s="12">
        <v>2021</v>
      </c>
      <c r="B723" s="12">
        <v>8</v>
      </c>
      <c r="C723" s="11">
        <v>3453</v>
      </c>
      <c r="D723" s="11">
        <v>1624</v>
      </c>
      <c r="E723" s="5"/>
      <c r="F723" s="5"/>
    </row>
    <row r="724" spans="1:6" ht="18" x14ac:dyDescent="0.2">
      <c r="A724" s="12">
        <v>2021</v>
      </c>
      <c r="B724" s="12">
        <v>8</v>
      </c>
      <c r="C724" s="11">
        <v>48637</v>
      </c>
      <c r="D724" s="11">
        <v>127</v>
      </c>
      <c r="E724" s="5"/>
      <c r="F724" s="5"/>
    </row>
    <row r="725" spans="1:6" ht="18" x14ac:dyDescent="0.2">
      <c r="A725" s="12">
        <v>2021</v>
      </c>
      <c r="B725" s="12">
        <v>8</v>
      </c>
      <c r="C725" s="11">
        <v>119967</v>
      </c>
      <c r="D725" s="11">
        <v>993</v>
      </c>
      <c r="E725" s="5"/>
      <c r="F725" s="5"/>
    </row>
    <row r="726" spans="1:6" ht="18" x14ac:dyDescent="0.2">
      <c r="A726" s="12">
        <v>2021</v>
      </c>
      <c r="B726" s="12">
        <v>8</v>
      </c>
      <c r="C726" s="11">
        <v>81235</v>
      </c>
      <c r="D726" s="11">
        <v>1179</v>
      </c>
      <c r="E726" s="5"/>
      <c r="F726" s="5"/>
    </row>
    <row r="727" spans="1:6" ht="18" x14ac:dyDescent="0.2">
      <c r="A727" s="12">
        <v>2021</v>
      </c>
      <c r="B727" s="12">
        <v>8</v>
      </c>
      <c r="C727" s="11">
        <v>81234</v>
      </c>
      <c r="D727" s="11">
        <v>1468</v>
      </c>
      <c r="E727" s="5"/>
      <c r="F727" s="5"/>
    </row>
    <row r="728" spans="1:6" ht="18" x14ac:dyDescent="0.2">
      <c r="A728" s="12">
        <v>2021</v>
      </c>
      <c r="B728" s="12">
        <v>8</v>
      </c>
      <c r="C728" s="11">
        <v>44882</v>
      </c>
      <c r="D728" s="11">
        <v>495</v>
      </c>
      <c r="E728" s="5"/>
      <c r="F728" s="5"/>
    </row>
    <row r="729" spans="1:6" ht="18" x14ac:dyDescent="0.2">
      <c r="A729" s="12">
        <v>2021</v>
      </c>
      <c r="B729" s="12">
        <v>8</v>
      </c>
      <c r="C729" s="11">
        <v>44266</v>
      </c>
      <c r="D729" s="11">
        <v>1909</v>
      </c>
      <c r="E729" s="5"/>
      <c r="F729" s="5"/>
    </row>
    <row r="730" spans="1:6" ht="18" x14ac:dyDescent="0.2">
      <c r="A730" s="12">
        <v>2021</v>
      </c>
      <c r="B730" s="12">
        <v>8</v>
      </c>
      <c r="C730" s="11">
        <v>3452</v>
      </c>
      <c r="D730" s="11">
        <v>1955</v>
      </c>
      <c r="E730" s="5"/>
      <c r="F730" s="5"/>
    </row>
    <row r="731" spans="1:6" ht="18" x14ac:dyDescent="0.2">
      <c r="A731" s="12">
        <v>2021</v>
      </c>
      <c r="B731" s="12">
        <v>8</v>
      </c>
      <c r="C731" s="11">
        <v>86545</v>
      </c>
      <c r="D731" s="11">
        <v>681</v>
      </c>
      <c r="E731" s="5"/>
      <c r="F731" s="5"/>
    </row>
    <row r="732" spans="1:6" ht="18" x14ac:dyDescent="0.2">
      <c r="A732" s="12">
        <v>2021</v>
      </c>
      <c r="B732" s="12">
        <v>8</v>
      </c>
      <c r="C732" s="11">
        <v>128420</v>
      </c>
      <c r="D732" s="11">
        <v>1554</v>
      </c>
      <c r="E732" s="5"/>
      <c r="F732" s="5"/>
    </row>
    <row r="733" spans="1:6" ht="18" x14ac:dyDescent="0.2">
      <c r="A733" s="12">
        <v>2021</v>
      </c>
      <c r="B733" s="12">
        <v>8</v>
      </c>
      <c r="C733" s="11">
        <v>122333</v>
      </c>
      <c r="D733" s="11">
        <v>1218</v>
      </c>
      <c r="E733" s="5"/>
      <c r="F733" s="5"/>
    </row>
    <row r="734" spans="1:6" ht="18" x14ac:dyDescent="0.2">
      <c r="A734" s="12">
        <v>2021</v>
      </c>
      <c r="B734" s="12">
        <v>8</v>
      </c>
      <c r="C734" s="11">
        <v>79316</v>
      </c>
      <c r="D734" s="11">
        <v>222</v>
      </c>
      <c r="E734" s="5"/>
      <c r="F734" s="5"/>
    </row>
    <row r="735" spans="1:6" ht="18" x14ac:dyDescent="0.2">
      <c r="A735" s="12">
        <v>2021</v>
      </c>
      <c r="B735" s="12">
        <v>8</v>
      </c>
      <c r="C735" s="11">
        <v>113103</v>
      </c>
      <c r="D735" s="11">
        <v>147</v>
      </c>
      <c r="E735" s="5"/>
      <c r="F735" s="5"/>
    </row>
    <row r="736" spans="1:6" ht="18" x14ac:dyDescent="0.2">
      <c r="A736" s="12">
        <v>2021</v>
      </c>
      <c r="B736" s="12">
        <v>8</v>
      </c>
      <c r="C736" s="11">
        <v>122331</v>
      </c>
      <c r="D736" s="11">
        <v>1705</v>
      </c>
      <c r="E736" s="5"/>
      <c r="F736" s="5"/>
    </row>
    <row r="737" spans="1:6" ht="18" x14ac:dyDescent="0.2">
      <c r="A737" s="12">
        <v>2021</v>
      </c>
      <c r="B737" s="12">
        <v>8</v>
      </c>
      <c r="C737" s="11">
        <v>79921</v>
      </c>
      <c r="D737" s="11">
        <v>288</v>
      </c>
      <c r="E737" s="5"/>
      <c r="F737" s="5"/>
    </row>
    <row r="738" spans="1:6" ht="18" x14ac:dyDescent="0.2">
      <c r="A738" s="12">
        <v>2021</v>
      </c>
      <c r="B738" s="12">
        <v>8</v>
      </c>
      <c r="C738" s="11">
        <v>128421</v>
      </c>
      <c r="D738" s="11">
        <v>288</v>
      </c>
      <c r="E738" s="5"/>
      <c r="F738" s="5"/>
    </row>
    <row r="739" spans="1:6" ht="18" x14ac:dyDescent="0.2">
      <c r="A739" s="12">
        <v>2021</v>
      </c>
      <c r="B739" s="12">
        <v>8</v>
      </c>
      <c r="C739" s="11">
        <v>121867</v>
      </c>
      <c r="D739" s="11">
        <v>970</v>
      </c>
      <c r="E739" s="5"/>
      <c r="F739" s="5"/>
    </row>
    <row r="740" spans="1:6" ht="18" x14ac:dyDescent="0.2">
      <c r="A740" s="12">
        <v>2021</v>
      </c>
      <c r="B740" s="12">
        <v>8</v>
      </c>
      <c r="C740" s="11">
        <v>44531</v>
      </c>
      <c r="D740" s="11">
        <v>1179</v>
      </c>
      <c r="E740" s="5"/>
      <c r="F740" s="5"/>
    </row>
    <row r="741" spans="1:6" ht="18" x14ac:dyDescent="0.2">
      <c r="A741" s="12">
        <v>2021</v>
      </c>
      <c r="B741" s="12">
        <v>8</v>
      </c>
      <c r="C741" s="11">
        <v>118244</v>
      </c>
      <c r="D741" s="11">
        <v>836</v>
      </c>
      <c r="E741" s="5"/>
      <c r="F741" s="5"/>
    </row>
    <row r="742" spans="1:6" ht="18" x14ac:dyDescent="0.2">
      <c r="A742" s="12">
        <v>2021</v>
      </c>
      <c r="B742" s="12">
        <v>8</v>
      </c>
      <c r="C742" s="11">
        <v>69232</v>
      </c>
      <c r="D742" s="11">
        <v>1749</v>
      </c>
      <c r="E742" s="5"/>
      <c r="F742" s="5"/>
    </row>
    <row r="743" spans="1:6" ht="18" x14ac:dyDescent="0.2">
      <c r="A743" s="12">
        <v>2021</v>
      </c>
      <c r="B743" s="12">
        <v>8</v>
      </c>
      <c r="C743" s="11">
        <v>117461</v>
      </c>
      <c r="D743" s="11">
        <v>1806</v>
      </c>
      <c r="E743" s="5"/>
      <c r="F743" s="5"/>
    </row>
    <row r="744" spans="1:6" ht="18" x14ac:dyDescent="0.2">
      <c r="A744" s="12">
        <v>2021</v>
      </c>
      <c r="B744" s="12">
        <v>8</v>
      </c>
      <c r="C744" s="11">
        <v>122324</v>
      </c>
      <c r="D744" s="11">
        <v>838</v>
      </c>
      <c r="E744" s="5"/>
      <c r="F744" s="5"/>
    </row>
    <row r="745" spans="1:6" ht="18" x14ac:dyDescent="0.2">
      <c r="A745" s="12">
        <v>2021</v>
      </c>
      <c r="B745" s="12">
        <v>8</v>
      </c>
      <c r="C745" s="11">
        <v>10689</v>
      </c>
      <c r="D745" s="11">
        <v>1548</v>
      </c>
      <c r="E745" s="5"/>
      <c r="F745" s="5"/>
    </row>
    <row r="746" spans="1:6" ht="18" x14ac:dyDescent="0.2">
      <c r="A746" s="12">
        <v>2021</v>
      </c>
      <c r="B746" s="12">
        <v>8</v>
      </c>
      <c r="C746" s="11">
        <v>122462</v>
      </c>
      <c r="D746" s="11">
        <v>1109</v>
      </c>
      <c r="E746" s="5"/>
      <c r="F746" s="5"/>
    </row>
    <row r="747" spans="1:6" ht="18" x14ac:dyDescent="0.2">
      <c r="A747" s="12">
        <v>2021</v>
      </c>
      <c r="B747" s="12">
        <v>8</v>
      </c>
      <c r="C747" s="11">
        <v>155951</v>
      </c>
      <c r="D747" s="11">
        <v>1328</v>
      </c>
      <c r="E747" s="5"/>
      <c r="F747" s="5"/>
    </row>
    <row r="748" spans="1:6" ht="18" x14ac:dyDescent="0.2">
      <c r="A748" s="12">
        <v>2021</v>
      </c>
      <c r="B748" s="12">
        <v>8</v>
      </c>
      <c r="C748" s="11">
        <v>117057</v>
      </c>
      <c r="D748" s="11">
        <v>1080</v>
      </c>
      <c r="E748" s="5"/>
      <c r="F748" s="5"/>
    </row>
    <row r="749" spans="1:6" ht="18" x14ac:dyDescent="0.2">
      <c r="A749" s="12">
        <v>2021</v>
      </c>
      <c r="B749" s="12">
        <v>8</v>
      </c>
      <c r="C749" s="11">
        <v>122334</v>
      </c>
      <c r="D749" s="11">
        <v>1771</v>
      </c>
      <c r="E749" s="5"/>
      <c r="F749" s="5"/>
    </row>
    <row r="750" spans="1:6" ht="18" x14ac:dyDescent="0.2">
      <c r="A750" s="12">
        <v>2021</v>
      </c>
      <c r="B750" s="12">
        <v>8</v>
      </c>
      <c r="C750" s="11">
        <v>128418</v>
      </c>
      <c r="D750" s="11">
        <v>1587</v>
      </c>
      <c r="E750" s="5"/>
      <c r="F750" s="5"/>
    </row>
    <row r="751" spans="1:6" ht="18" x14ac:dyDescent="0.2">
      <c r="A751" s="12">
        <v>2021</v>
      </c>
      <c r="B751" s="12">
        <v>8</v>
      </c>
      <c r="C751" s="11">
        <v>128309</v>
      </c>
      <c r="D751" s="11">
        <v>1085</v>
      </c>
      <c r="E751" s="5"/>
      <c r="F751" s="5"/>
    </row>
    <row r="752" spans="1:6" ht="18" x14ac:dyDescent="0.2">
      <c r="A752" s="12">
        <v>2021</v>
      </c>
      <c r="B752" s="12">
        <v>8</v>
      </c>
      <c r="C752" s="11">
        <v>117748</v>
      </c>
      <c r="D752" s="11">
        <v>764</v>
      </c>
      <c r="E752" s="5"/>
      <c r="F752" s="5"/>
    </row>
    <row r="753" spans="1:6" ht="18" x14ac:dyDescent="0.2">
      <c r="A753" s="12">
        <v>2021</v>
      </c>
      <c r="B753" s="12">
        <v>8</v>
      </c>
      <c r="C753" s="11">
        <v>109994</v>
      </c>
      <c r="D753" s="11">
        <v>201</v>
      </c>
      <c r="E753" s="5"/>
      <c r="F753" s="5"/>
    </row>
    <row r="754" spans="1:6" ht="18" x14ac:dyDescent="0.2">
      <c r="A754" s="12">
        <v>2021</v>
      </c>
      <c r="B754" s="12">
        <v>8</v>
      </c>
      <c r="C754" s="11">
        <v>122318</v>
      </c>
      <c r="D754" s="11">
        <v>481</v>
      </c>
      <c r="E754" s="5"/>
      <c r="F754" s="5"/>
    </row>
    <row r="755" spans="1:6" ht="18" x14ac:dyDescent="0.2">
      <c r="A755" s="12">
        <v>2021</v>
      </c>
      <c r="B755" s="12">
        <v>8</v>
      </c>
      <c r="C755" s="11">
        <v>147256</v>
      </c>
      <c r="D755" s="11">
        <v>223</v>
      </c>
      <c r="E755" s="5"/>
      <c r="F755" s="5"/>
    </row>
    <row r="756" spans="1:6" ht="18" x14ac:dyDescent="0.2">
      <c r="A756" s="12">
        <v>2021</v>
      </c>
      <c r="B756" s="12">
        <v>8</v>
      </c>
      <c r="C756" s="11">
        <v>5079</v>
      </c>
      <c r="D756" s="11">
        <v>1043</v>
      </c>
      <c r="E756" s="5"/>
      <c r="F756" s="5"/>
    </row>
    <row r="757" spans="1:6" ht="18" x14ac:dyDescent="0.2">
      <c r="A757" s="12">
        <v>2021</v>
      </c>
      <c r="B757" s="12">
        <v>8</v>
      </c>
      <c r="C757" s="11">
        <v>92621</v>
      </c>
      <c r="D757" s="11">
        <v>676</v>
      </c>
      <c r="E757" s="5"/>
      <c r="F757" s="5"/>
    </row>
    <row r="758" spans="1:6" ht="18" x14ac:dyDescent="0.2">
      <c r="A758" s="12">
        <v>2021</v>
      </c>
      <c r="B758" s="12">
        <v>8</v>
      </c>
      <c r="C758" s="11">
        <v>188368</v>
      </c>
      <c r="D758" s="11">
        <v>186</v>
      </c>
      <c r="E758" s="5"/>
      <c r="F758" s="5"/>
    </row>
    <row r="759" spans="1:6" ht="18" x14ac:dyDescent="0.2">
      <c r="A759" s="12">
        <v>2021</v>
      </c>
      <c r="B759" s="12">
        <v>8</v>
      </c>
      <c r="C759" s="11">
        <v>121876</v>
      </c>
      <c r="D759" s="11">
        <v>1085</v>
      </c>
      <c r="E759" s="5"/>
      <c r="F759" s="5"/>
    </row>
    <row r="760" spans="1:6" ht="18" x14ac:dyDescent="0.2">
      <c r="A760" s="12">
        <v>2021</v>
      </c>
      <c r="B760" s="12">
        <v>8</v>
      </c>
      <c r="C760" s="11">
        <v>121877</v>
      </c>
      <c r="D760" s="11">
        <v>711</v>
      </c>
      <c r="E760" s="5"/>
      <c r="F760" s="5"/>
    </row>
    <row r="761" spans="1:6" ht="18" x14ac:dyDescent="0.2">
      <c r="A761" s="12">
        <v>2021</v>
      </c>
      <c r="B761" s="12">
        <v>8</v>
      </c>
      <c r="C761" s="11">
        <v>21344</v>
      </c>
      <c r="D761" s="11">
        <v>759</v>
      </c>
      <c r="E761" s="5"/>
      <c r="F761" s="5"/>
    </row>
    <row r="762" spans="1:6" ht="18" x14ac:dyDescent="0.2">
      <c r="A762" s="12">
        <v>2021</v>
      </c>
      <c r="B762" s="12">
        <v>8</v>
      </c>
      <c r="C762" s="11">
        <v>91492</v>
      </c>
      <c r="D762" s="11">
        <v>628</v>
      </c>
      <c r="E762" s="5"/>
      <c r="F762" s="5"/>
    </row>
    <row r="763" spans="1:6" ht="18" x14ac:dyDescent="0.2">
      <c r="A763" s="12">
        <v>2021</v>
      </c>
      <c r="B763" s="12">
        <v>8</v>
      </c>
      <c r="C763" s="11">
        <v>108835</v>
      </c>
      <c r="D763" s="11">
        <v>217</v>
      </c>
      <c r="E763" s="5"/>
      <c r="F763" s="5"/>
    </row>
    <row r="764" spans="1:6" ht="18" x14ac:dyDescent="0.2">
      <c r="A764" s="12">
        <v>2021</v>
      </c>
      <c r="B764" s="12">
        <v>8</v>
      </c>
      <c r="C764" s="11">
        <v>118111</v>
      </c>
      <c r="D764" s="11">
        <v>487</v>
      </c>
      <c r="E764" s="5"/>
      <c r="F764" s="5"/>
    </row>
    <row r="765" spans="1:6" ht="18" x14ac:dyDescent="0.2">
      <c r="A765" s="12">
        <v>2021</v>
      </c>
      <c r="B765" s="12">
        <v>8</v>
      </c>
      <c r="C765" s="11">
        <v>108738</v>
      </c>
      <c r="D765" s="11">
        <v>1391</v>
      </c>
      <c r="E765" s="5"/>
      <c r="F765" s="5"/>
    </row>
    <row r="766" spans="1:6" ht="18" x14ac:dyDescent="0.2">
      <c r="A766" s="12">
        <v>2021</v>
      </c>
      <c r="B766" s="12">
        <v>8</v>
      </c>
      <c r="C766" s="11">
        <v>21338</v>
      </c>
      <c r="D766" s="11">
        <v>161</v>
      </c>
      <c r="E766" s="5"/>
      <c r="F766" s="5"/>
    </row>
    <row r="767" spans="1:6" ht="18" x14ac:dyDescent="0.2">
      <c r="A767" s="12">
        <v>2021</v>
      </c>
      <c r="B767" s="12">
        <v>8</v>
      </c>
      <c r="C767" s="11">
        <v>76513</v>
      </c>
      <c r="D767" s="11">
        <v>1942</v>
      </c>
      <c r="E767" s="5"/>
      <c r="F767" s="5"/>
    </row>
    <row r="768" spans="1:6" ht="18" x14ac:dyDescent="0.2">
      <c r="A768" s="12">
        <v>2021</v>
      </c>
      <c r="B768" s="12">
        <v>8</v>
      </c>
      <c r="C768" s="11">
        <v>84092</v>
      </c>
      <c r="D768" s="11">
        <v>707</v>
      </c>
      <c r="E768" s="5"/>
      <c r="F768" s="5"/>
    </row>
    <row r="769" spans="1:6" ht="18" x14ac:dyDescent="0.2">
      <c r="A769" s="12">
        <v>2021</v>
      </c>
      <c r="B769" s="12">
        <v>8</v>
      </c>
      <c r="C769" s="11">
        <v>8688</v>
      </c>
      <c r="D769" s="11">
        <v>941</v>
      </c>
      <c r="E769" s="5"/>
      <c r="F769" s="5"/>
    </row>
    <row r="770" spans="1:6" ht="18" x14ac:dyDescent="0.2">
      <c r="A770" s="12">
        <v>2021</v>
      </c>
      <c r="B770" s="12">
        <v>8</v>
      </c>
      <c r="C770" s="11">
        <v>8690</v>
      </c>
      <c r="D770" s="11">
        <v>167</v>
      </c>
      <c r="E770" s="5"/>
      <c r="F770" s="5"/>
    </row>
    <row r="771" spans="1:6" ht="18" x14ac:dyDescent="0.2">
      <c r="A771" s="12">
        <v>2021</v>
      </c>
      <c r="B771" s="12">
        <v>8</v>
      </c>
      <c r="C771" s="11">
        <v>79807</v>
      </c>
      <c r="D771" s="11">
        <v>737</v>
      </c>
      <c r="E771" s="5"/>
      <c r="F771" s="5"/>
    </row>
    <row r="772" spans="1:6" ht="18" x14ac:dyDescent="0.2">
      <c r="A772" s="12">
        <v>2021</v>
      </c>
      <c r="B772" s="12">
        <v>8</v>
      </c>
      <c r="C772" s="11">
        <v>85232</v>
      </c>
      <c r="D772" s="11">
        <v>1499</v>
      </c>
      <c r="E772" s="5"/>
      <c r="F772" s="5"/>
    </row>
    <row r="773" spans="1:6" ht="18" x14ac:dyDescent="0.2">
      <c r="A773" s="12">
        <v>2021</v>
      </c>
      <c r="B773" s="12">
        <v>8</v>
      </c>
      <c r="C773" s="11">
        <v>120781</v>
      </c>
      <c r="D773" s="11">
        <v>1143</v>
      </c>
      <c r="E773" s="5"/>
      <c r="F773" s="5"/>
    </row>
    <row r="774" spans="1:6" ht="18" x14ac:dyDescent="0.2">
      <c r="A774" s="12">
        <v>2021</v>
      </c>
      <c r="B774" s="12">
        <v>8</v>
      </c>
      <c r="C774" s="11">
        <v>45057</v>
      </c>
      <c r="D774" s="11">
        <v>1908</v>
      </c>
      <c r="E774" s="5"/>
      <c r="F774" s="5"/>
    </row>
    <row r="775" spans="1:6" ht="18" x14ac:dyDescent="0.2">
      <c r="A775" s="12">
        <v>2021</v>
      </c>
      <c r="B775" s="12">
        <v>8</v>
      </c>
      <c r="C775" s="11">
        <v>79805</v>
      </c>
      <c r="D775" s="11">
        <v>34</v>
      </c>
      <c r="E775" s="5"/>
      <c r="F775" s="5"/>
    </row>
    <row r="776" spans="1:6" ht="18" x14ac:dyDescent="0.2">
      <c r="A776" s="12">
        <v>2021</v>
      </c>
      <c r="B776" s="12">
        <v>8</v>
      </c>
      <c r="C776" s="11">
        <v>187336</v>
      </c>
      <c r="D776" s="11">
        <v>1113</v>
      </c>
      <c r="E776" s="5"/>
      <c r="F776" s="5"/>
    </row>
    <row r="777" spans="1:6" ht="18" x14ac:dyDescent="0.2">
      <c r="A777" s="12">
        <v>2021</v>
      </c>
      <c r="B777" s="12">
        <v>8</v>
      </c>
      <c r="C777" s="11">
        <v>117274</v>
      </c>
      <c r="D777" s="11">
        <v>1216</v>
      </c>
      <c r="E777" s="5"/>
      <c r="F777" s="5"/>
    </row>
    <row r="778" spans="1:6" ht="18" x14ac:dyDescent="0.2">
      <c r="A778" s="12">
        <v>2021</v>
      </c>
      <c r="B778" s="12">
        <v>8</v>
      </c>
      <c r="C778" s="11">
        <v>92626</v>
      </c>
      <c r="D778" s="11">
        <v>239</v>
      </c>
      <c r="E778" s="5"/>
      <c r="F778" s="5"/>
    </row>
    <row r="779" spans="1:6" ht="18" x14ac:dyDescent="0.2">
      <c r="A779" s="12">
        <v>2021</v>
      </c>
      <c r="B779" s="12">
        <v>8</v>
      </c>
      <c r="C779" s="11">
        <v>128315</v>
      </c>
      <c r="D779" s="11">
        <v>17</v>
      </c>
      <c r="E779" s="5"/>
      <c r="F779" s="5"/>
    </row>
    <row r="780" spans="1:6" ht="18" x14ac:dyDescent="0.2">
      <c r="A780" s="12">
        <v>2021</v>
      </c>
      <c r="B780" s="12">
        <v>8</v>
      </c>
      <c r="C780" s="11">
        <v>118012</v>
      </c>
      <c r="D780" s="11">
        <v>125</v>
      </c>
      <c r="E780" s="5"/>
      <c r="F780" s="5"/>
    </row>
    <row r="781" spans="1:6" ht="18" x14ac:dyDescent="0.2">
      <c r="A781" s="12">
        <v>2021</v>
      </c>
      <c r="B781" s="12">
        <v>8</v>
      </c>
      <c r="C781" s="11">
        <v>117306</v>
      </c>
      <c r="D781" s="11">
        <v>1554</v>
      </c>
      <c r="E781" s="5"/>
      <c r="F781" s="5"/>
    </row>
    <row r="782" spans="1:6" ht="18" x14ac:dyDescent="0.2">
      <c r="A782" s="12">
        <v>2021</v>
      </c>
      <c r="B782" s="12">
        <v>8</v>
      </c>
      <c r="C782" s="11">
        <v>117056</v>
      </c>
      <c r="D782" s="11">
        <v>204</v>
      </c>
      <c r="E782" s="5"/>
      <c r="F782" s="5"/>
    </row>
    <row r="783" spans="1:6" ht="18" x14ac:dyDescent="0.2">
      <c r="A783" s="12">
        <v>2021</v>
      </c>
      <c r="B783" s="12">
        <v>8</v>
      </c>
      <c r="C783" s="11">
        <v>46989</v>
      </c>
      <c r="D783" s="11">
        <v>1059</v>
      </c>
      <c r="E783" s="5"/>
      <c r="F783" s="5"/>
    </row>
    <row r="784" spans="1:6" ht="18" x14ac:dyDescent="0.2">
      <c r="A784" s="12">
        <v>2021</v>
      </c>
      <c r="B784" s="12">
        <v>8</v>
      </c>
      <c r="C784" s="11">
        <v>118157</v>
      </c>
      <c r="D784" s="11">
        <v>1883</v>
      </c>
      <c r="E784" s="5"/>
      <c r="F784" s="5"/>
    </row>
    <row r="785" spans="1:6" ht="18" x14ac:dyDescent="0.2">
      <c r="A785" s="12">
        <v>2021</v>
      </c>
      <c r="B785" s="12">
        <v>8</v>
      </c>
      <c r="C785" s="11">
        <v>122322</v>
      </c>
      <c r="D785" s="11">
        <v>1277</v>
      </c>
      <c r="E785" s="5"/>
      <c r="F785" s="5"/>
    </row>
    <row r="786" spans="1:6" ht="18" x14ac:dyDescent="0.2">
      <c r="A786" s="12">
        <v>2021</v>
      </c>
      <c r="B786" s="12">
        <v>8</v>
      </c>
      <c r="C786" s="11">
        <v>27509</v>
      </c>
      <c r="D786" s="11">
        <v>1595</v>
      </c>
      <c r="E786" s="5"/>
      <c r="F786" s="5"/>
    </row>
    <row r="787" spans="1:6" ht="18" x14ac:dyDescent="0.2">
      <c r="A787" s="12">
        <v>2021</v>
      </c>
      <c r="B787" s="12">
        <v>8</v>
      </c>
      <c r="C787" s="11">
        <v>128312</v>
      </c>
      <c r="D787" s="11">
        <v>770</v>
      </c>
      <c r="E787" s="5"/>
      <c r="F787" s="5"/>
    </row>
    <row r="788" spans="1:6" ht="18" x14ac:dyDescent="0.2">
      <c r="A788" s="12">
        <v>2021</v>
      </c>
      <c r="B788" s="12">
        <v>8</v>
      </c>
      <c r="C788" s="11">
        <v>122595</v>
      </c>
      <c r="D788" s="11">
        <v>928</v>
      </c>
      <c r="E788" s="5"/>
      <c r="F788" s="5"/>
    </row>
    <row r="789" spans="1:6" ht="18" x14ac:dyDescent="0.2">
      <c r="A789" s="12">
        <v>2021</v>
      </c>
      <c r="B789" s="12">
        <v>8</v>
      </c>
      <c r="C789" s="11">
        <v>80661</v>
      </c>
      <c r="D789" s="11">
        <v>1754</v>
      </c>
      <c r="E789" s="5"/>
      <c r="F789" s="5"/>
    </row>
    <row r="790" spans="1:6" ht="18" x14ac:dyDescent="0.2">
      <c r="A790" s="12">
        <v>2021</v>
      </c>
      <c r="B790" s="12">
        <v>8</v>
      </c>
      <c r="C790" s="11">
        <v>1961</v>
      </c>
      <c r="D790" s="11">
        <v>652</v>
      </c>
      <c r="E790" s="5"/>
      <c r="F790" s="5"/>
    </row>
    <row r="791" spans="1:6" ht="18" x14ac:dyDescent="0.2">
      <c r="A791" s="12">
        <v>2021</v>
      </c>
      <c r="B791" s="12">
        <v>8</v>
      </c>
      <c r="C791" s="11">
        <v>182191</v>
      </c>
      <c r="D791" s="11">
        <v>1106</v>
      </c>
      <c r="E791" s="5"/>
      <c r="F791" s="5"/>
    </row>
    <row r="792" spans="1:6" ht="18" x14ac:dyDescent="0.2">
      <c r="A792" s="12">
        <v>2021</v>
      </c>
      <c r="B792" s="12">
        <v>8</v>
      </c>
      <c r="C792" s="11">
        <v>8681</v>
      </c>
      <c r="D792" s="11">
        <v>162</v>
      </c>
      <c r="E792" s="5"/>
      <c r="F792" s="5"/>
    </row>
    <row r="793" spans="1:6" ht="18" x14ac:dyDescent="0.2">
      <c r="A793" s="12">
        <v>2021</v>
      </c>
      <c r="B793" s="12">
        <v>8</v>
      </c>
      <c r="C793" s="11">
        <v>82703</v>
      </c>
      <c r="D793" s="11">
        <v>1258</v>
      </c>
      <c r="E793" s="5"/>
      <c r="F793" s="5"/>
    </row>
    <row r="794" spans="1:6" ht="18" x14ac:dyDescent="0.2">
      <c r="A794" s="12">
        <v>2021</v>
      </c>
      <c r="B794" s="12">
        <v>8</v>
      </c>
      <c r="C794" s="11">
        <v>71820</v>
      </c>
      <c r="D794" s="11">
        <v>22</v>
      </c>
      <c r="E794" s="5"/>
      <c r="F794" s="5"/>
    </row>
    <row r="795" spans="1:6" ht="18" x14ac:dyDescent="0.2">
      <c r="A795" s="12">
        <v>2021</v>
      </c>
      <c r="B795" s="12">
        <v>8</v>
      </c>
      <c r="C795" s="11">
        <v>128311</v>
      </c>
      <c r="D795" s="11">
        <v>1183</v>
      </c>
      <c r="E795" s="5"/>
      <c r="F795" s="5"/>
    </row>
    <row r="796" spans="1:6" ht="18" x14ac:dyDescent="0.2">
      <c r="A796" s="12">
        <v>2021</v>
      </c>
      <c r="B796" s="12">
        <v>8</v>
      </c>
      <c r="C796" s="11">
        <v>45479</v>
      </c>
      <c r="D796" s="11">
        <v>1533</v>
      </c>
      <c r="E796" s="5"/>
      <c r="F796" s="5"/>
    </row>
    <row r="797" spans="1:6" ht="18" x14ac:dyDescent="0.2">
      <c r="A797" s="12">
        <v>2021</v>
      </c>
      <c r="B797" s="12">
        <v>8</v>
      </c>
      <c r="C797" s="11">
        <v>10070</v>
      </c>
      <c r="D797" s="11">
        <v>472</v>
      </c>
      <c r="E797" s="5"/>
      <c r="F797" s="5"/>
    </row>
    <row r="798" spans="1:6" ht="18" x14ac:dyDescent="0.2">
      <c r="A798" s="12">
        <v>2021</v>
      </c>
      <c r="B798" s="12">
        <v>8</v>
      </c>
      <c r="C798" s="11">
        <v>45480</v>
      </c>
      <c r="D798" s="11">
        <v>958</v>
      </c>
      <c r="E798" s="5"/>
      <c r="F798" s="5"/>
    </row>
    <row r="799" spans="1:6" ht="18" x14ac:dyDescent="0.2">
      <c r="A799" s="12">
        <v>2021</v>
      </c>
      <c r="B799" s="12">
        <v>8</v>
      </c>
      <c r="C799" s="11">
        <v>92791</v>
      </c>
      <c r="D799" s="11">
        <v>1263</v>
      </c>
      <c r="E799" s="5"/>
      <c r="F799" s="5"/>
    </row>
    <row r="800" spans="1:6" ht="18" x14ac:dyDescent="0.2">
      <c r="A800" s="12">
        <v>2021</v>
      </c>
      <c r="B800" s="12">
        <v>8</v>
      </c>
      <c r="C800" s="11">
        <v>188722</v>
      </c>
      <c r="D800" s="11">
        <v>298</v>
      </c>
      <c r="E800" s="5"/>
      <c r="F800" s="5"/>
    </row>
    <row r="801" spans="1:6" ht="18" x14ac:dyDescent="0.2">
      <c r="A801" s="12">
        <v>2021</v>
      </c>
      <c r="B801" s="12">
        <v>8</v>
      </c>
      <c r="C801" s="11">
        <v>188708</v>
      </c>
      <c r="D801" s="11">
        <v>1131</v>
      </c>
      <c r="E801" s="5"/>
      <c r="F801" s="5"/>
    </row>
    <row r="802" spans="1:6" ht="18" x14ac:dyDescent="0.2">
      <c r="A802" s="12">
        <v>2021</v>
      </c>
      <c r="B802" s="12">
        <v>8</v>
      </c>
      <c r="C802" s="11">
        <v>120969</v>
      </c>
      <c r="D802" s="11">
        <v>1229</v>
      </c>
      <c r="E802" s="5"/>
      <c r="F802" s="5"/>
    </row>
    <row r="803" spans="1:6" ht="18" x14ac:dyDescent="0.2">
      <c r="A803" s="12">
        <v>2021</v>
      </c>
      <c r="B803" s="12">
        <v>8</v>
      </c>
      <c r="C803" s="11">
        <v>112114</v>
      </c>
      <c r="D803" s="11">
        <v>1377</v>
      </c>
      <c r="E803" s="5"/>
      <c r="F803" s="5"/>
    </row>
    <row r="804" spans="1:6" ht="18" x14ac:dyDescent="0.2">
      <c r="A804" s="12">
        <v>2021</v>
      </c>
      <c r="B804" s="12">
        <v>8</v>
      </c>
      <c r="C804" s="11">
        <v>121311</v>
      </c>
      <c r="D804" s="11">
        <v>189</v>
      </c>
      <c r="E804" s="5"/>
      <c r="F804" s="5"/>
    </row>
    <row r="805" spans="1:6" ht="18" x14ac:dyDescent="0.2">
      <c r="A805" s="12">
        <v>2021</v>
      </c>
      <c r="B805" s="12">
        <v>8</v>
      </c>
      <c r="C805" s="11">
        <v>104315</v>
      </c>
      <c r="D805" s="11">
        <v>1482</v>
      </c>
      <c r="E805" s="5"/>
      <c r="F805" s="5"/>
    </row>
    <row r="806" spans="1:6" ht="18" x14ac:dyDescent="0.2">
      <c r="A806" s="12">
        <v>2021</v>
      </c>
      <c r="B806" s="12">
        <v>8</v>
      </c>
      <c r="C806" s="11">
        <v>104314</v>
      </c>
      <c r="D806" s="11">
        <v>1160</v>
      </c>
      <c r="E806" s="5"/>
      <c r="F806" s="5"/>
    </row>
    <row r="807" spans="1:6" ht="18" x14ac:dyDescent="0.2">
      <c r="A807" s="12">
        <v>2021</v>
      </c>
      <c r="B807" s="12">
        <v>8</v>
      </c>
      <c r="C807" s="11">
        <v>14015</v>
      </c>
      <c r="D807" s="11">
        <v>1386</v>
      </c>
      <c r="E807" s="5"/>
      <c r="F807" s="5"/>
    </row>
    <row r="808" spans="1:6" ht="18" x14ac:dyDescent="0.2">
      <c r="A808" s="12">
        <v>2021</v>
      </c>
      <c r="B808" s="12">
        <v>8</v>
      </c>
      <c r="C808" s="11">
        <v>69291</v>
      </c>
      <c r="D808" s="11">
        <v>593</v>
      </c>
      <c r="E808" s="5"/>
      <c r="F808" s="5"/>
    </row>
    <row r="809" spans="1:6" ht="18" x14ac:dyDescent="0.2">
      <c r="A809" s="12">
        <v>2021</v>
      </c>
      <c r="B809" s="12">
        <v>8</v>
      </c>
      <c r="C809" s="11">
        <v>121686</v>
      </c>
      <c r="D809" s="11">
        <v>247</v>
      </c>
      <c r="E809" s="5"/>
      <c r="F809" s="5"/>
    </row>
    <row r="810" spans="1:6" ht="18" x14ac:dyDescent="0.2">
      <c r="A810" s="12">
        <v>2021</v>
      </c>
      <c r="B810" s="12">
        <v>8</v>
      </c>
      <c r="C810" s="11">
        <v>60365</v>
      </c>
      <c r="D810" s="11">
        <v>790</v>
      </c>
      <c r="E810" s="5"/>
      <c r="F810" s="5"/>
    </row>
    <row r="811" spans="1:6" ht="18" x14ac:dyDescent="0.2">
      <c r="A811" s="12">
        <v>2021</v>
      </c>
      <c r="B811" s="12">
        <v>8</v>
      </c>
      <c r="C811" s="11">
        <v>122530</v>
      </c>
      <c r="D811" s="11">
        <v>864</v>
      </c>
      <c r="E811" s="5"/>
      <c r="F811" s="5"/>
    </row>
    <row r="812" spans="1:6" ht="18" x14ac:dyDescent="0.2">
      <c r="A812" s="12">
        <v>2021</v>
      </c>
      <c r="B812" s="12">
        <v>8</v>
      </c>
      <c r="C812" s="11">
        <v>60526</v>
      </c>
      <c r="D812" s="11">
        <v>604</v>
      </c>
      <c r="E812" s="5"/>
      <c r="F812" s="5"/>
    </row>
    <row r="813" spans="1:6" ht="18" x14ac:dyDescent="0.2">
      <c r="A813" s="12">
        <v>2021</v>
      </c>
      <c r="B813" s="12">
        <v>8</v>
      </c>
      <c r="C813" s="11">
        <v>122529</v>
      </c>
      <c r="D813" s="11">
        <v>1744</v>
      </c>
      <c r="E813" s="5"/>
      <c r="F813" s="5"/>
    </row>
    <row r="814" spans="1:6" ht="18" x14ac:dyDescent="0.2">
      <c r="A814" s="12">
        <v>2021</v>
      </c>
      <c r="B814" s="12">
        <v>8</v>
      </c>
      <c r="C814" s="11">
        <v>14043</v>
      </c>
      <c r="D814" s="11">
        <v>329</v>
      </c>
      <c r="E814" s="5"/>
      <c r="F814" s="5"/>
    </row>
    <row r="815" spans="1:6" ht="18" x14ac:dyDescent="0.2">
      <c r="A815" s="12">
        <v>2021</v>
      </c>
      <c r="B815" s="12">
        <v>8</v>
      </c>
      <c r="C815" s="11">
        <v>149968</v>
      </c>
      <c r="D815" s="11">
        <v>1901</v>
      </c>
      <c r="E815" s="5"/>
      <c r="F815" s="5"/>
    </row>
    <row r="816" spans="1:6" ht="18" x14ac:dyDescent="0.2">
      <c r="A816" s="12">
        <v>2021</v>
      </c>
      <c r="B816" s="12">
        <v>8</v>
      </c>
      <c r="C816" s="11">
        <v>80400</v>
      </c>
      <c r="D816" s="11">
        <v>97</v>
      </c>
      <c r="E816" s="5"/>
      <c r="F816" s="5"/>
    </row>
    <row r="817" spans="1:6" ht="18" x14ac:dyDescent="0.2">
      <c r="A817" s="12">
        <v>2021</v>
      </c>
      <c r="B817" s="12">
        <v>8</v>
      </c>
      <c r="C817" s="11">
        <v>8803</v>
      </c>
      <c r="D817" s="11">
        <v>1574</v>
      </c>
      <c r="E817" s="5"/>
      <c r="F817" s="5"/>
    </row>
    <row r="818" spans="1:6" ht="18" x14ac:dyDescent="0.2">
      <c r="A818" s="12">
        <v>2021</v>
      </c>
      <c r="B818" s="12">
        <v>8</v>
      </c>
      <c r="C818" s="11">
        <v>47050</v>
      </c>
      <c r="D818" s="11">
        <v>1904</v>
      </c>
      <c r="E818" s="5"/>
      <c r="F818" s="5"/>
    </row>
    <row r="819" spans="1:6" ht="18" x14ac:dyDescent="0.2">
      <c r="A819" s="12">
        <v>2021</v>
      </c>
      <c r="B819" s="12">
        <v>8</v>
      </c>
      <c r="C819" s="11">
        <v>112449</v>
      </c>
      <c r="D819" s="11">
        <v>1119</v>
      </c>
      <c r="E819" s="5"/>
      <c r="F819" s="5"/>
    </row>
    <row r="820" spans="1:6" ht="18" x14ac:dyDescent="0.2">
      <c r="A820" s="12">
        <v>2021</v>
      </c>
      <c r="B820" s="12">
        <v>8</v>
      </c>
      <c r="C820" s="11">
        <v>8804</v>
      </c>
      <c r="D820" s="11">
        <v>1083</v>
      </c>
      <c r="E820" s="5"/>
      <c r="F820" s="5"/>
    </row>
    <row r="821" spans="1:6" ht="18" x14ac:dyDescent="0.2">
      <c r="A821" s="12">
        <v>2021</v>
      </c>
      <c r="B821" s="12">
        <v>8</v>
      </c>
      <c r="C821" s="11">
        <v>86485</v>
      </c>
      <c r="D821" s="11">
        <v>1897</v>
      </c>
      <c r="E821" s="5"/>
      <c r="F821" s="5"/>
    </row>
    <row r="822" spans="1:6" ht="18" x14ac:dyDescent="0.2">
      <c r="A822" s="12">
        <v>2021</v>
      </c>
      <c r="B822" s="12">
        <v>8</v>
      </c>
      <c r="C822" s="11">
        <v>81491</v>
      </c>
      <c r="D822" s="11">
        <v>322</v>
      </c>
      <c r="E822" s="5"/>
      <c r="F822" s="5"/>
    </row>
    <row r="823" spans="1:6" ht="18" x14ac:dyDescent="0.2">
      <c r="A823" s="12">
        <v>2021</v>
      </c>
      <c r="B823" s="12">
        <v>8</v>
      </c>
      <c r="C823" s="11">
        <v>80088</v>
      </c>
      <c r="D823" s="11">
        <v>1430</v>
      </c>
      <c r="E823" s="5"/>
      <c r="F823" s="5"/>
    </row>
    <row r="824" spans="1:6" ht="18" x14ac:dyDescent="0.2">
      <c r="A824" s="12">
        <v>2021</v>
      </c>
      <c r="B824" s="12">
        <v>8</v>
      </c>
      <c r="C824" s="11">
        <v>80089</v>
      </c>
      <c r="D824" s="11">
        <v>710</v>
      </c>
      <c r="E824" s="5"/>
      <c r="F824" s="5"/>
    </row>
    <row r="825" spans="1:6" ht="18" x14ac:dyDescent="0.2">
      <c r="A825" s="12">
        <v>2021</v>
      </c>
      <c r="B825" s="12">
        <v>8</v>
      </c>
      <c r="C825" s="11">
        <v>128323</v>
      </c>
      <c r="D825" s="11">
        <v>1858</v>
      </c>
      <c r="E825" s="5"/>
      <c r="F825" s="5"/>
    </row>
    <row r="826" spans="1:6" ht="18" x14ac:dyDescent="0.2">
      <c r="A826" s="12">
        <v>2021</v>
      </c>
      <c r="B826" s="12">
        <v>8</v>
      </c>
      <c r="C826" s="11">
        <v>92927</v>
      </c>
      <c r="D826" s="11">
        <v>918</v>
      </c>
      <c r="E826" s="5"/>
      <c r="F826" s="5"/>
    </row>
    <row r="827" spans="1:6" ht="18" x14ac:dyDescent="0.2">
      <c r="A827" s="12">
        <v>2021</v>
      </c>
      <c r="B827" s="12">
        <v>8</v>
      </c>
      <c r="C827" s="11">
        <v>9158</v>
      </c>
      <c r="D827" s="11">
        <v>103</v>
      </c>
      <c r="E827" s="5"/>
      <c r="F827" s="5"/>
    </row>
    <row r="828" spans="1:6" ht="18" x14ac:dyDescent="0.2">
      <c r="A828" s="12">
        <v>2021</v>
      </c>
      <c r="B828" s="12">
        <v>8</v>
      </c>
      <c r="C828" s="11">
        <v>116402</v>
      </c>
      <c r="D828" s="11">
        <v>683</v>
      </c>
      <c r="E828" s="5"/>
      <c r="F828" s="5"/>
    </row>
    <row r="829" spans="1:6" ht="18" x14ac:dyDescent="0.2">
      <c r="A829" s="12">
        <v>2021</v>
      </c>
      <c r="B829" s="12">
        <v>8</v>
      </c>
      <c r="C829" s="11">
        <v>116408</v>
      </c>
      <c r="D829" s="11">
        <v>1331</v>
      </c>
      <c r="E829" s="5"/>
      <c r="F829" s="5"/>
    </row>
    <row r="830" spans="1:6" ht="18" x14ac:dyDescent="0.2">
      <c r="A830" s="12">
        <v>2021</v>
      </c>
      <c r="B830" s="12">
        <v>8</v>
      </c>
      <c r="C830" s="11">
        <v>122663</v>
      </c>
      <c r="D830" s="11">
        <v>707</v>
      </c>
      <c r="E830" s="5"/>
      <c r="F830" s="5"/>
    </row>
    <row r="831" spans="1:6" ht="18" x14ac:dyDescent="0.2">
      <c r="A831" s="12">
        <v>2021</v>
      </c>
      <c r="B831" s="12">
        <v>8</v>
      </c>
      <c r="C831" s="11">
        <v>112809</v>
      </c>
      <c r="D831" s="11">
        <v>800</v>
      </c>
      <c r="E831" s="5"/>
      <c r="F831" s="5"/>
    </row>
    <row r="832" spans="1:6" ht="18" x14ac:dyDescent="0.2">
      <c r="A832" s="12">
        <v>2021</v>
      </c>
      <c r="B832" s="12">
        <v>8</v>
      </c>
      <c r="C832" s="11">
        <v>83354</v>
      </c>
      <c r="D832" s="11">
        <v>1940</v>
      </c>
      <c r="E832" s="5"/>
      <c r="F832" s="5"/>
    </row>
    <row r="833" spans="1:6" ht="18" x14ac:dyDescent="0.2">
      <c r="A833" s="12">
        <v>2021</v>
      </c>
      <c r="B833" s="12">
        <v>8</v>
      </c>
      <c r="C833" s="11">
        <v>116746</v>
      </c>
      <c r="D833" s="11">
        <v>567</v>
      </c>
      <c r="E833" s="5"/>
      <c r="F833" s="5"/>
    </row>
    <row r="834" spans="1:6" ht="18" x14ac:dyDescent="0.2">
      <c r="A834" s="12">
        <v>2021</v>
      </c>
      <c r="B834" s="12">
        <v>8</v>
      </c>
      <c r="C834" s="11">
        <v>112810</v>
      </c>
      <c r="D834" s="11">
        <v>1445</v>
      </c>
      <c r="E834" s="5"/>
      <c r="F834" s="5"/>
    </row>
    <row r="835" spans="1:6" ht="18" x14ac:dyDescent="0.2">
      <c r="A835" s="12">
        <v>2021</v>
      </c>
      <c r="B835" s="12">
        <v>8</v>
      </c>
      <c r="C835" s="11">
        <v>92926</v>
      </c>
      <c r="D835" s="11">
        <v>1527</v>
      </c>
      <c r="E835" s="5"/>
      <c r="F835" s="5"/>
    </row>
    <row r="836" spans="1:6" ht="18" x14ac:dyDescent="0.2">
      <c r="A836" s="12">
        <v>2021</v>
      </c>
      <c r="B836" s="12">
        <v>8</v>
      </c>
      <c r="C836" s="11">
        <v>47380</v>
      </c>
      <c r="D836" s="11">
        <v>1649</v>
      </c>
      <c r="E836" s="5"/>
      <c r="F836" s="5"/>
    </row>
    <row r="837" spans="1:6" ht="18" x14ac:dyDescent="0.2">
      <c r="A837" s="12">
        <v>2021</v>
      </c>
      <c r="B837" s="12">
        <v>8</v>
      </c>
      <c r="C837" s="11">
        <v>114656</v>
      </c>
      <c r="D837" s="11">
        <v>1610</v>
      </c>
      <c r="E837" s="5"/>
      <c r="F837" s="5"/>
    </row>
    <row r="838" spans="1:6" ht="18" x14ac:dyDescent="0.2">
      <c r="A838" s="12">
        <v>2021</v>
      </c>
      <c r="B838" s="12">
        <v>8</v>
      </c>
      <c r="C838" s="11">
        <v>118486</v>
      </c>
      <c r="D838" s="11">
        <v>786</v>
      </c>
      <c r="E838" s="5"/>
      <c r="F838" s="5"/>
    </row>
    <row r="839" spans="1:6" ht="18" x14ac:dyDescent="0.2">
      <c r="A839" s="12">
        <v>2021</v>
      </c>
      <c r="B839" s="12">
        <v>8</v>
      </c>
      <c r="C839" s="11">
        <v>101950</v>
      </c>
      <c r="D839" s="11">
        <v>1175</v>
      </c>
      <c r="E839" s="5"/>
      <c r="F839" s="5"/>
    </row>
    <row r="840" spans="1:6" ht="18" x14ac:dyDescent="0.2">
      <c r="A840" s="12">
        <v>2021</v>
      </c>
      <c r="B840" s="12">
        <v>8</v>
      </c>
      <c r="C840" s="11">
        <v>9163</v>
      </c>
      <c r="D840" s="11">
        <v>988</v>
      </c>
      <c r="E840" s="5"/>
      <c r="F840" s="5"/>
    </row>
    <row r="841" spans="1:6" ht="18" x14ac:dyDescent="0.2">
      <c r="A841" s="12">
        <v>2021</v>
      </c>
      <c r="B841" s="12">
        <v>8</v>
      </c>
      <c r="C841" s="11">
        <v>81488</v>
      </c>
      <c r="D841" s="11">
        <v>1069</v>
      </c>
      <c r="E841" s="5"/>
      <c r="F841" s="5"/>
    </row>
    <row r="842" spans="1:6" ht="18" x14ac:dyDescent="0.2">
      <c r="A842" s="12">
        <v>2021</v>
      </c>
      <c r="B842" s="12">
        <v>8</v>
      </c>
      <c r="C842" s="11">
        <v>14049</v>
      </c>
      <c r="D842" s="11">
        <v>88</v>
      </c>
      <c r="E842" s="5"/>
      <c r="F842" s="5"/>
    </row>
    <row r="843" spans="1:6" ht="18" x14ac:dyDescent="0.2">
      <c r="A843" s="12">
        <v>2021</v>
      </c>
      <c r="B843" s="12">
        <v>8</v>
      </c>
      <c r="C843" s="11">
        <v>85862</v>
      </c>
      <c r="D843" s="11">
        <v>1703</v>
      </c>
      <c r="E843" s="5"/>
      <c r="F843" s="5"/>
    </row>
    <row r="844" spans="1:6" ht="18" x14ac:dyDescent="0.2">
      <c r="A844" s="12">
        <v>2021</v>
      </c>
      <c r="B844" s="12">
        <v>8</v>
      </c>
      <c r="C844" s="11">
        <v>80192</v>
      </c>
      <c r="D844" s="11">
        <v>1312</v>
      </c>
      <c r="E844" s="5"/>
      <c r="F844" s="5"/>
    </row>
    <row r="845" spans="1:6" ht="18" x14ac:dyDescent="0.2">
      <c r="A845" s="12">
        <v>2021</v>
      </c>
      <c r="B845" s="12">
        <v>8</v>
      </c>
      <c r="C845" s="11">
        <v>80196</v>
      </c>
      <c r="D845" s="11">
        <v>48</v>
      </c>
      <c r="E845" s="5"/>
      <c r="F845" s="5"/>
    </row>
    <row r="846" spans="1:6" ht="18" x14ac:dyDescent="0.2">
      <c r="A846" s="12">
        <v>2021</v>
      </c>
      <c r="B846" s="12">
        <v>8</v>
      </c>
      <c r="C846" s="11">
        <v>46116</v>
      </c>
      <c r="D846" s="11">
        <v>751</v>
      </c>
      <c r="E846" s="5"/>
      <c r="F846" s="5"/>
    </row>
    <row r="847" spans="1:6" ht="18" x14ac:dyDescent="0.2">
      <c r="A847" s="12">
        <v>2021</v>
      </c>
      <c r="B847" s="12">
        <v>8</v>
      </c>
      <c r="C847" s="11">
        <v>100670</v>
      </c>
      <c r="D847" s="11">
        <v>101</v>
      </c>
      <c r="E847" s="5"/>
      <c r="F847" s="5"/>
    </row>
    <row r="848" spans="1:6" ht="18" x14ac:dyDescent="0.2">
      <c r="A848" s="12">
        <v>2021</v>
      </c>
      <c r="B848" s="12">
        <v>8</v>
      </c>
      <c r="C848" s="11">
        <v>80202</v>
      </c>
      <c r="D848" s="11">
        <v>642</v>
      </c>
      <c r="E848" s="5"/>
      <c r="F848" s="5"/>
    </row>
    <row r="849" spans="1:6" ht="18" x14ac:dyDescent="0.2">
      <c r="A849" s="12">
        <v>2021</v>
      </c>
      <c r="B849" s="12">
        <v>8</v>
      </c>
      <c r="C849" s="11">
        <v>90374</v>
      </c>
      <c r="D849" s="11">
        <v>672</v>
      </c>
      <c r="E849" s="5"/>
      <c r="F849" s="5"/>
    </row>
    <row r="850" spans="1:6" ht="18" x14ac:dyDescent="0.2">
      <c r="A850" s="12">
        <v>2021</v>
      </c>
      <c r="B850" s="12">
        <v>8</v>
      </c>
      <c r="C850" s="11">
        <v>100692</v>
      </c>
      <c r="D850" s="11">
        <v>885</v>
      </c>
      <c r="E850" s="5"/>
      <c r="F850" s="5"/>
    </row>
    <row r="851" spans="1:6" ht="18" x14ac:dyDescent="0.2">
      <c r="A851" s="12">
        <v>2021</v>
      </c>
      <c r="B851" s="12">
        <v>8</v>
      </c>
      <c r="C851" s="11">
        <v>16645</v>
      </c>
      <c r="D851" s="11">
        <v>234</v>
      </c>
      <c r="E851" s="5"/>
      <c r="F851" s="5"/>
    </row>
    <row r="852" spans="1:6" ht="18" x14ac:dyDescent="0.2">
      <c r="A852" s="12">
        <v>2021</v>
      </c>
      <c r="B852" s="12">
        <v>8</v>
      </c>
      <c r="C852" s="11">
        <v>100688</v>
      </c>
      <c r="D852" s="11">
        <v>1894</v>
      </c>
      <c r="E852" s="5"/>
      <c r="F852" s="5"/>
    </row>
    <row r="853" spans="1:6" ht="18" x14ac:dyDescent="0.2">
      <c r="A853" s="12">
        <v>2021</v>
      </c>
      <c r="B853" s="12">
        <v>8</v>
      </c>
      <c r="C853" s="11">
        <v>72155</v>
      </c>
      <c r="D853" s="11">
        <v>1021</v>
      </c>
      <c r="E853" s="5"/>
      <c r="F853" s="5"/>
    </row>
    <row r="854" spans="1:6" ht="18" x14ac:dyDescent="0.2">
      <c r="A854" s="12">
        <v>2021</v>
      </c>
      <c r="B854" s="12">
        <v>8</v>
      </c>
      <c r="C854" s="11">
        <v>80245</v>
      </c>
      <c r="D854" s="11">
        <v>1506</v>
      </c>
      <c r="E854" s="5"/>
      <c r="F854" s="5"/>
    </row>
    <row r="855" spans="1:6" ht="18" x14ac:dyDescent="0.2">
      <c r="A855" s="12">
        <v>2021</v>
      </c>
      <c r="B855" s="12">
        <v>8</v>
      </c>
      <c r="C855" s="11">
        <v>6211</v>
      </c>
      <c r="D855" s="11">
        <v>63</v>
      </c>
      <c r="E855" s="5"/>
      <c r="F855" s="5"/>
    </row>
    <row r="856" spans="1:6" ht="18" x14ac:dyDescent="0.2">
      <c r="A856" s="12">
        <v>2021</v>
      </c>
      <c r="B856" s="12">
        <v>8</v>
      </c>
      <c r="C856" s="11">
        <v>102346</v>
      </c>
      <c r="D856" s="11">
        <v>382</v>
      </c>
      <c r="E856" s="5"/>
      <c r="F856" s="5"/>
    </row>
    <row r="857" spans="1:6" ht="18" x14ac:dyDescent="0.2">
      <c r="A857" s="12">
        <v>2021</v>
      </c>
      <c r="B857" s="12">
        <v>8</v>
      </c>
      <c r="C857" s="11">
        <v>102345</v>
      </c>
      <c r="D857" s="11">
        <v>1358</v>
      </c>
      <c r="E857" s="5"/>
      <c r="F857" s="5"/>
    </row>
    <row r="858" spans="1:6" ht="18" x14ac:dyDescent="0.2">
      <c r="A858" s="12">
        <v>2021</v>
      </c>
      <c r="B858" s="12">
        <v>8</v>
      </c>
      <c r="C858" s="11">
        <v>121693</v>
      </c>
      <c r="D858" s="11">
        <v>1180</v>
      </c>
      <c r="E858" s="5"/>
      <c r="F858" s="5"/>
    </row>
    <row r="859" spans="1:6" ht="18" x14ac:dyDescent="0.2">
      <c r="A859" s="12">
        <v>2021</v>
      </c>
      <c r="B859" s="12">
        <v>8</v>
      </c>
      <c r="C859" s="11">
        <v>80191</v>
      </c>
      <c r="D859" s="11">
        <v>973</v>
      </c>
      <c r="E859" s="5"/>
      <c r="F859" s="5"/>
    </row>
    <row r="860" spans="1:6" ht="18" x14ac:dyDescent="0.2">
      <c r="A860" s="12">
        <v>2021</v>
      </c>
      <c r="B860" s="12">
        <v>8</v>
      </c>
      <c r="C860" s="11">
        <v>6205</v>
      </c>
      <c r="D860" s="11">
        <v>1608</v>
      </c>
      <c r="E860" s="5"/>
      <c r="F860" s="5"/>
    </row>
    <row r="861" spans="1:6" ht="18" x14ac:dyDescent="0.2">
      <c r="A861" s="12">
        <v>2021</v>
      </c>
      <c r="B861" s="12">
        <v>8</v>
      </c>
      <c r="C861" s="11">
        <v>70387</v>
      </c>
      <c r="D861" s="11">
        <v>289</v>
      </c>
      <c r="E861" s="5"/>
      <c r="F861" s="5"/>
    </row>
    <row r="862" spans="1:6" ht="18" x14ac:dyDescent="0.2">
      <c r="A862" s="12">
        <v>2021</v>
      </c>
      <c r="B862" s="12">
        <v>8</v>
      </c>
      <c r="C862" s="11">
        <v>122278</v>
      </c>
      <c r="D862" s="11">
        <v>343</v>
      </c>
      <c r="E862" s="5"/>
      <c r="F862" s="5"/>
    </row>
    <row r="863" spans="1:6" ht="18" x14ac:dyDescent="0.2">
      <c r="A863" s="12">
        <v>2021</v>
      </c>
      <c r="B863" s="12">
        <v>8</v>
      </c>
      <c r="C863" s="11">
        <v>29384</v>
      </c>
      <c r="D863" s="11">
        <v>624</v>
      </c>
      <c r="E863" s="5"/>
      <c r="F863" s="5"/>
    </row>
    <row r="864" spans="1:6" ht="18" x14ac:dyDescent="0.2">
      <c r="A864" s="12">
        <v>2021</v>
      </c>
      <c r="B864" s="12">
        <v>8</v>
      </c>
      <c r="C864" s="11">
        <v>17767</v>
      </c>
      <c r="D864" s="11">
        <v>1516</v>
      </c>
      <c r="E864" s="5"/>
      <c r="F864" s="5"/>
    </row>
    <row r="865" spans="1:6" ht="18" x14ac:dyDescent="0.2">
      <c r="A865" s="12">
        <v>2021</v>
      </c>
      <c r="B865" s="12">
        <v>8</v>
      </c>
      <c r="C865" s="11">
        <v>29372</v>
      </c>
      <c r="D865" s="11">
        <v>310</v>
      </c>
      <c r="E865" s="5"/>
      <c r="F865" s="5"/>
    </row>
    <row r="866" spans="1:6" ht="18" x14ac:dyDescent="0.2">
      <c r="A866" s="12">
        <v>2021</v>
      </c>
      <c r="B866" s="12">
        <v>8</v>
      </c>
      <c r="C866" s="11">
        <v>71840</v>
      </c>
      <c r="D866" s="11">
        <v>1246</v>
      </c>
      <c r="E866" s="5"/>
      <c r="F866" s="5"/>
    </row>
    <row r="867" spans="1:6" ht="18" x14ac:dyDescent="0.2">
      <c r="A867" s="12">
        <v>2021</v>
      </c>
      <c r="B867" s="12">
        <v>8</v>
      </c>
      <c r="C867" s="11">
        <v>28533</v>
      </c>
      <c r="D867" s="11">
        <v>527</v>
      </c>
      <c r="E867" s="5"/>
      <c r="F867" s="5"/>
    </row>
    <row r="868" spans="1:6" ht="18" x14ac:dyDescent="0.2">
      <c r="A868" s="12">
        <v>2021</v>
      </c>
      <c r="B868" s="12">
        <v>8</v>
      </c>
      <c r="C868" s="11">
        <v>71770</v>
      </c>
      <c r="D868" s="11">
        <v>557</v>
      </c>
      <c r="E868" s="5"/>
      <c r="F868" s="5"/>
    </row>
    <row r="869" spans="1:6" ht="18" x14ac:dyDescent="0.2">
      <c r="A869" s="12">
        <v>2021</v>
      </c>
      <c r="B869" s="12">
        <v>8</v>
      </c>
      <c r="C869" s="11">
        <v>80673</v>
      </c>
      <c r="D869" s="11">
        <v>748</v>
      </c>
      <c r="E869" s="5"/>
      <c r="F869" s="5"/>
    </row>
    <row r="870" spans="1:6" ht="18" x14ac:dyDescent="0.2">
      <c r="A870" s="12">
        <v>2021</v>
      </c>
      <c r="B870" s="12">
        <v>8</v>
      </c>
      <c r="C870" s="11">
        <v>71836</v>
      </c>
      <c r="D870" s="11">
        <v>361</v>
      </c>
      <c r="E870" s="5"/>
      <c r="F870" s="5"/>
    </row>
    <row r="871" spans="1:6" ht="18" x14ac:dyDescent="0.2">
      <c r="A871" s="12">
        <v>2021</v>
      </c>
      <c r="B871" s="12">
        <v>8</v>
      </c>
      <c r="C871" s="11">
        <v>71775</v>
      </c>
      <c r="D871" s="11">
        <v>427</v>
      </c>
      <c r="E871" s="5"/>
      <c r="F871" s="5"/>
    </row>
    <row r="872" spans="1:6" ht="18" x14ac:dyDescent="0.2">
      <c r="A872" s="12">
        <v>2021</v>
      </c>
      <c r="B872" s="12">
        <v>8</v>
      </c>
      <c r="C872" s="11">
        <v>44844</v>
      </c>
      <c r="D872" s="11">
        <v>1867</v>
      </c>
      <c r="E872" s="5"/>
      <c r="F872" s="5"/>
    </row>
    <row r="873" spans="1:6" ht="18" x14ac:dyDescent="0.2">
      <c r="A873" s="12">
        <v>2021</v>
      </c>
      <c r="B873" s="12">
        <v>8</v>
      </c>
      <c r="C873" s="11">
        <v>70201</v>
      </c>
      <c r="D873" s="11">
        <v>99</v>
      </c>
      <c r="E873" s="5"/>
      <c r="F873" s="5"/>
    </row>
    <row r="874" spans="1:6" ht="18" x14ac:dyDescent="0.2">
      <c r="A874" s="12">
        <v>2021</v>
      </c>
      <c r="B874" s="12">
        <v>8</v>
      </c>
      <c r="C874" s="11">
        <v>71842</v>
      </c>
      <c r="D874" s="11">
        <v>1378</v>
      </c>
      <c r="E874" s="5"/>
      <c r="F874" s="5"/>
    </row>
    <row r="875" spans="1:6" ht="18" x14ac:dyDescent="0.2">
      <c r="A875" s="12">
        <v>2021</v>
      </c>
      <c r="B875" s="12">
        <v>8</v>
      </c>
      <c r="C875" s="11">
        <v>47601</v>
      </c>
      <c r="D875" s="11">
        <v>965</v>
      </c>
      <c r="E875" s="5"/>
      <c r="F875" s="5"/>
    </row>
    <row r="876" spans="1:6" ht="18" x14ac:dyDescent="0.2">
      <c r="A876" s="12">
        <v>2021</v>
      </c>
      <c r="B876" s="12">
        <v>8</v>
      </c>
      <c r="C876" s="11">
        <v>103457</v>
      </c>
      <c r="D876" s="11">
        <v>1348</v>
      </c>
      <c r="E876" s="5"/>
      <c r="F876" s="5"/>
    </row>
    <row r="877" spans="1:6" ht="18" x14ac:dyDescent="0.2">
      <c r="A877" s="12">
        <v>2021</v>
      </c>
      <c r="B877" s="12">
        <v>8</v>
      </c>
      <c r="C877" s="11">
        <v>86972</v>
      </c>
      <c r="D877" s="11">
        <v>500</v>
      </c>
      <c r="E877" s="5"/>
      <c r="F877" s="5"/>
    </row>
    <row r="878" spans="1:6" ht="18" x14ac:dyDescent="0.2">
      <c r="A878" s="12">
        <v>2021</v>
      </c>
      <c r="B878" s="12">
        <v>8</v>
      </c>
      <c r="C878" s="11">
        <v>28535</v>
      </c>
      <c r="D878" s="11">
        <v>1155</v>
      </c>
      <c r="E878" s="5"/>
      <c r="F878" s="5"/>
    </row>
    <row r="879" spans="1:6" ht="18" x14ac:dyDescent="0.2">
      <c r="A879" s="12">
        <v>2021</v>
      </c>
      <c r="B879" s="12">
        <v>8</v>
      </c>
      <c r="C879" s="11">
        <v>144008</v>
      </c>
      <c r="D879" s="11">
        <v>566</v>
      </c>
      <c r="E879" s="5"/>
      <c r="F879" s="5"/>
    </row>
    <row r="880" spans="1:6" ht="18" x14ac:dyDescent="0.2">
      <c r="A880" s="12">
        <v>2021</v>
      </c>
      <c r="B880" s="12">
        <v>8</v>
      </c>
      <c r="C880" s="11">
        <v>70206</v>
      </c>
      <c r="D880" s="11">
        <v>816</v>
      </c>
      <c r="E880" s="5"/>
      <c r="F880" s="5"/>
    </row>
    <row r="881" spans="1:6" ht="18" x14ac:dyDescent="0.2">
      <c r="A881" s="12">
        <v>2021</v>
      </c>
      <c r="B881" s="12">
        <v>8</v>
      </c>
      <c r="C881" s="11">
        <v>71838</v>
      </c>
      <c r="D881" s="11">
        <v>1203</v>
      </c>
      <c r="E881" s="5"/>
      <c r="F881" s="5"/>
    </row>
    <row r="882" spans="1:6" ht="18" x14ac:dyDescent="0.2">
      <c r="A882" s="12">
        <v>2021</v>
      </c>
      <c r="B882" s="12">
        <v>8</v>
      </c>
      <c r="C882" s="11">
        <v>44840</v>
      </c>
      <c r="D882" s="11">
        <v>342</v>
      </c>
      <c r="E882" s="5"/>
      <c r="F882" s="5"/>
    </row>
    <row r="883" spans="1:6" ht="18" x14ac:dyDescent="0.2">
      <c r="A883" s="12">
        <v>2021</v>
      </c>
      <c r="B883" s="12">
        <v>8</v>
      </c>
      <c r="C883" s="11">
        <v>42190</v>
      </c>
      <c r="D883" s="11">
        <v>956</v>
      </c>
      <c r="E883" s="5"/>
      <c r="F883" s="5"/>
    </row>
    <row r="884" spans="1:6" ht="18" x14ac:dyDescent="0.2">
      <c r="A884" s="12">
        <v>2021</v>
      </c>
      <c r="B884" s="12">
        <v>8</v>
      </c>
      <c r="C884" s="11">
        <v>86973</v>
      </c>
      <c r="D884" s="11">
        <v>796</v>
      </c>
      <c r="E884" s="5"/>
      <c r="F884" s="5"/>
    </row>
    <row r="885" spans="1:6" ht="18" x14ac:dyDescent="0.2">
      <c r="A885" s="12">
        <v>2021</v>
      </c>
      <c r="B885" s="12">
        <v>8</v>
      </c>
      <c r="C885" s="11">
        <v>104678</v>
      </c>
      <c r="D885" s="11">
        <v>235</v>
      </c>
      <c r="E885" s="5"/>
      <c r="F885" s="5"/>
    </row>
    <row r="886" spans="1:6" ht="18" x14ac:dyDescent="0.2">
      <c r="A886" s="12">
        <v>2021</v>
      </c>
      <c r="B886" s="12">
        <v>8</v>
      </c>
      <c r="C886" s="11">
        <v>116678</v>
      </c>
      <c r="D886" s="11">
        <v>1613</v>
      </c>
      <c r="E886" s="5"/>
      <c r="F886" s="5"/>
    </row>
    <row r="887" spans="1:6" ht="18" x14ac:dyDescent="0.2">
      <c r="A887" s="12">
        <v>2021</v>
      </c>
      <c r="B887" s="12">
        <v>8</v>
      </c>
      <c r="C887" s="11">
        <v>116845</v>
      </c>
      <c r="D887" s="11">
        <v>15</v>
      </c>
      <c r="E887" s="5"/>
      <c r="F887" s="5"/>
    </row>
    <row r="888" spans="1:6" ht="18" x14ac:dyDescent="0.2">
      <c r="A888" s="12">
        <v>2021</v>
      </c>
      <c r="B888" s="12">
        <v>8</v>
      </c>
      <c r="C888" s="11">
        <v>109571</v>
      </c>
      <c r="D888" s="11">
        <v>685</v>
      </c>
      <c r="E888" s="5"/>
      <c r="F888" s="5"/>
    </row>
    <row r="889" spans="1:6" ht="18" x14ac:dyDescent="0.2">
      <c r="A889" s="12">
        <v>2021</v>
      </c>
      <c r="B889" s="12">
        <v>8</v>
      </c>
      <c r="C889" s="11">
        <v>117256</v>
      </c>
      <c r="D889" s="11">
        <v>1142</v>
      </c>
      <c r="E889" s="5"/>
      <c r="F889" s="5"/>
    </row>
    <row r="890" spans="1:6" ht="18" x14ac:dyDescent="0.2">
      <c r="A890" s="12">
        <v>2021</v>
      </c>
      <c r="B890" s="12">
        <v>8</v>
      </c>
      <c r="C890" s="11">
        <v>116831</v>
      </c>
      <c r="D890" s="11">
        <v>945</v>
      </c>
      <c r="E890" s="5"/>
      <c r="F890" s="5"/>
    </row>
    <row r="891" spans="1:6" ht="18" x14ac:dyDescent="0.2">
      <c r="A891" s="12">
        <v>2021</v>
      </c>
      <c r="B891" s="12">
        <v>8</v>
      </c>
      <c r="C891" s="11">
        <v>101172</v>
      </c>
      <c r="D891" s="11">
        <v>473</v>
      </c>
      <c r="E891" s="5"/>
      <c r="F891" s="5"/>
    </row>
    <row r="892" spans="1:6" ht="18" x14ac:dyDescent="0.2">
      <c r="A892" s="12">
        <v>2021</v>
      </c>
      <c r="B892" s="12">
        <v>8</v>
      </c>
      <c r="C892" s="11">
        <v>116516</v>
      </c>
      <c r="D892" s="11">
        <v>625</v>
      </c>
      <c r="E892" s="5"/>
      <c r="F892" s="5"/>
    </row>
    <row r="893" spans="1:6" ht="18" x14ac:dyDescent="0.2">
      <c r="A893" s="12">
        <v>2021</v>
      </c>
      <c r="B893" s="12">
        <v>8</v>
      </c>
      <c r="C893" s="11">
        <v>117702</v>
      </c>
      <c r="D893" s="11">
        <v>1080</v>
      </c>
      <c r="E893" s="5"/>
      <c r="F893" s="5"/>
    </row>
    <row r="894" spans="1:6" ht="18" x14ac:dyDescent="0.2">
      <c r="A894" s="12">
        <v>2021</v>
      </c>
      <c r="B894" s="12">
        <v>8</v>
      </c>
      <c r="C894" s="11">
        <v>76451</v>
      </c>
      <c r="D894" s="11">
        <v>1906</v>
      </c>
      <c r="E894" s="5"/>
      <c r="F894" s="5"/>
    </row>
    <row r="895" spans="1:6" ht="18" x14ac:dyDescent="0.2">
      <c r="A895" s="12">
        <v>2021</v>
      </c>
      <c r="B895" s="12">
        <v>8</v>
      </c>
      <c r="C895" s="11">
        <v>129432</v>
      </c>
      <c r="D895" s="11">
        <v>349</v>
      </c>
      <c r="E895" s="5"/>
      <c r="F895" s="5"/>
    </row>
    <row r="896" spans="1:6" ht="18" x14ac:dyDescent="0.2">
      <c r="A896" s="12">
        <v>2021</v>
      </c>
      <c r="B896" s="12">
        <v>8</v>
      </c>
      <c r="C896" s="11">
        <v>111876</v>
      </c>
      <c r="D896" s="11">
        <v>1878</v>
      </c>
      <c r="E896" s="5"/>
      <c r="F896" s="5"/>
    </row>
    <row r="897" spans="1:6" ht="18" x14ac:dyDescent="0.2">
      <c r="A897" s="12">
        <v>2021</v>
      </c>
      <c r="B897" s="12">
        <v>8</v>
      </c>
      <c r="C897" s="11">
        <v>121046</v>
      </c>
      <c r="D897" s="11">
        <v>1898</v>
      </c>
      <c r="E897" s="5"/>
      <c r="F897" s="5"/>
    </row>
    <row r="898" spans="1:6" ht="18" x14ac:dyDescent="0.2">
      <c r="A898" s="12">
        <v>2021</v>
      </c>
      <c r="B898" s="12">
        <v>8</v>
      </c>
      <c r="C898" s="11">
        <v>91954</v>
      </c>
      <c r="D898" s="11">
        <v>1301</v>
      </c>
      <c r="E898" s="5"/>
      <c r="F898" s="5"/>
    </row>
    <row r="899" spans="1:6" ht="18" x14ac:dyDescent="0.2">
      <c r="A899" s="12">
        <v>2021</v>
      </c>
      <c r="B899" s="12">
        <v>8</v>
      </c>
      <c r="C899" s="11">
        <v>105657</v>
      </c>
      <c r="D899" s="11">
        <v>1393</v>
      </c>
      <c r="E899" s="5"/>
      <c r="F899" s="5"/>
    </row>
    <row r="900" spans="1:6" ht="18" x14ac:dyDescent="0.2">
      <c r="A900" s="12">
        <v>2021</v>
      </c>
      <c r="B900" s="12">
        <v>8</v>
      </c>
      <c r="C900" s="11">
        <v>105059</v>
      </c>
      <c r="D900" s="11">
        <v>517</v>
      </c>
      <c r="E900" s="5"/>
      <c r="F900" s="5"/>
    </row>
    <row r="901" spans="1:6" ht="18" x14ac:dyDescent="0.2">
      <c r="A901" s="12">
        <v>2021</v>
      </c>
      <c r="B901" s="12">
        <v>8</v>
      </c>
      <c r="C901" s="11">
        <v>74398</v>
      </c>
      <c r="D901" s="11">
        <v>1824</v>
      </c>
      <c r="E901" s="5"/>
      <c r="F901" s="5"/>
    </row>
    <row r="902" spans="1:6" ht="18" x14ac:dyDescent="0.2">
      <c r="A902" s="12">
        <v>2021</v>
      </c>
      <c r="B902" s="12">
        <v>8</v>
      </c>
      <c r="C902" s="11">
        <v>113633</v>
      </c>
      <c r="D902" s="11">
        <v>1388</v>
      </c>
      <c r="E902" s="5"/>
      <c r="F902" s="5"/>
    </row>
    <row r="903" spans="1:6" ht="18" x14ac:dyDescent="0.2">
      <c r="A903" s="12">
        <v>2021</v>
      </c>
      <c r="B903" s="12">
        <v>8</v>
      </c>
      <c r="C903" s="11">
        <v>48605</v>
      </c>
      <c r="D903" s="11">
        <v>762</v>
      </c>
      <c r="E903" s="5"/>
      <c r="F903" s="5"/>
    </row>
    <row r="904" spans="1:6" ht="18" x14ac:dyDescent="0.2">
      <c r="A904" s="12">
        <v>2021</v>
      </c>
      <c r="B904" s="12">
        <v>8</v>
      </c>
      <c r="C904" s="11">
        <v>119243</v>
      </c>
      <c r="D904" s="11">
        <v>1790</v>
      </c>
      <c r="E904" s="5"/>
      <c r="F904" s="5"/>
    </row>
    <row r="905" spans="1:6" ht="18" x14ac:dyDescent="0.2">
      <c r="A905" s="12">
        <v>2021</v>
      </c>
      <c r="B905" s="12">
        <v>8</v>
      </c>
      <c r="C905" s="11">
        <v>73221</v>
      </c>
      <c r="D905" s="11">
        <v>428</v>
      </c>
      <c r="E905" s="5"/>
      <c r="F905" s="5"/>
    </row>
    <row r="906" spans="1:6" ht="18" x14ac:dyDescent="0.2">
      <c r="A906" s="12">
        <v>2021</v>
      </c>
      <c r="B906" s="12">
        <v>8</v>
      </c>
      <c r="C906" s="11">
        <v>6213</v>
      </c>
      <c r="D906" s="11">
        <v>1505</v>
      </c>
      <c r="E906" s="5"/>
      <c r="F906" s="5"/>
    </row>
    <row r="907" spans="1:6" ht="18" x14ac:dyDescent="0.2">
      <c r="A907" s="12">
        <v>2021</v>
      </c>
      <c r="B907" s="12">
        <v>8</v>
      </c>
      <c r="C907" s="11">
        <v>104475</v>
      </c>
      <c r="D907" s="11">
        <v>633</v>
      </c>
      <c r="E907" s="5"/>
      <c r="F907" s="5"/>
    </row>
    <row r="908" spans="1:6" ht="18" x14ac:dyDescent="0.2">
      <c r="A908" s="12">
        <v>2021</v>
      </c>
      <c r="B908" s="12">
        <v>8</v>
      </c>
      <c r="C908" s="11">
        <v>122027</v>
      </c>
      <c r="D908" s="11">
        <v>1124</v>
      </c>
      <c r="E908" s="5"/>
      <c r="F908" s="5"/>
    </row>
    <row r="909" spans="1:6" ht="18" x14ac:dyDescent="0.2">
      <c r="A909" s="12">
        <v>2021</v>
      </c>
      <c r="B909" s="12">
        <v>8</v>
      </c>
      <c r="C909" s="11">
        <v>26649</v>
      </c>
      <c r="D909" s="11">
        <v>45</v>
      </c>
      <c r="E909" s="5"/>
      <c r="F909" s="5"/>
    </row>
    <row r="910" spans="1:6" ht="18" x14ac:dyDescent="0.2">
      <c r="A910" s="12">
        <v>2021</v>
      </c>
      <c r="B910" s="12">
        <v>8</v>
      </c>
      <c r="C910" s="11">
        <v>117728</v>
      </c>
      <c r="D910" s="11">
        <v>437</v>
      </c>
      <c r="E910" s="5"/>
      <c r="F910" s="5"/>
    </row>
    <row r="911" spans="1:6" ht="18" x14ac:dyDescent="0.2">
      <c r="A911" s="12">
        <v>2021</v>
      </c>
      <c r="B911" s="12">
        <v>8</v>
      </c>
      <c r="C911" s="11">
        <v>117735</v>
      </c>
      <c r="D911" s="11">
        <v>268</v>
      </c>
      <c r="E911" s="5"/>
      <c r="F911" s="5"/>
    </row>
    <row r="912" spans="1:6" ht="18" x14ac:dyDescent="0.2">
      <c r="A912" s="12">
        <v>2021</v>
      </c>
      <c r="B912" s="12">
        <v>8</v>
      </c>
      <c r="C912" s="11">
        <v>113128</v>
      </c>
      <c r="D912" s="11">
        <v>932</v>
      </c>
      <c r="E912" s="5"/>
      <c r="F912" s="5"/>
    </row>
    <row r="913" spans="1:6" ht="18" x14ac:dyDescent="0.2">
      <c r="A913" s="12">
        <v>2021</v>
      </c>
      <c r="B913" s="12">
        <v>8</v>
      </c>
      <c r="C913" s="11">
        <v>103589</v>
      </c>
      <c r="D913" s="11">
        <v>1371</v>
      </c>
      <c r="E913" s="5"/>
      <c r="F913" s="5"/>
    </row>
    <row r="914" spans="1:6" ht="18" x14ac:dyDescent="0.2">
      <c r="A914" s="12">
        <v>2021</v>
      </c>
      <c r="B914" s="12">
        <v>8</v>
      </c>
      <c r="C914" s="11">
        <v>102272</v>
      </c>
      <c r="D914" s="11">
        <v>1604</v>
      </c>
      <c r="E914" s="5"/>
      <c r="F914" s="5"/>
    </row>
    <row r="915" spans="1:6" ht="18" x14ac:dyDescent="0.2">
      <c r="A915" s="12">
        <v>2021</v>
      </c>
      <c r="B915" s="12">
        <v>8</v>
      </c>
      <c r="C915" s="11">
        <v>43947</v>
      </c>
      <c r="D915" s="11">
        <v>1838</v>
      </c>
      <c r="E915" s="5"/>
      <c r="F915" s="5"/>
    </row>
    <row r="916" spans="1:6" ht="18" x14ac:dyDescent="0.2">
      <c r="A916" s="12">
        <v>2021</v>
      </c>
      <c r="B916" s="12">
        <v>8</v>
      </c>
      <c r="C916" s="11">
        <v>103592</v>
      </c>
      <c r="D916" s="11">
        <v>749</v>
      </c>
      <c r="E916" s="5"/>
      <c r="F916" s="5"/>
    </row>
    <row r="917" spans="1:6" ht="18" x14ac:dyDescent="0.2">
      <c r="A917" s="12">
        <v>2021</v>
      </c>
      <c r="B917" s="12">
        <v>8</v>
      </c>
      <c r="C917" s="11">
        <v>108458</v>
      </c>
      <c r="D917" s="11">
        <v>127</v>
      </c>
      <c r="E917" s="5"/>
      <c r="F917" s="5"/>
    </row>
    <row r="918" spans="1:6" ht="18" x14ac:dyDescent="0.2">
      <c r="A918" s="12">
        <v>2021</v>
      </c>
      <c r="B918" s="12">
        <v>8</v>
      </c>
      <c r="C918" s="11">
        <v>106297</v>
      </c>
      <c r="D918" s="11">
        <v>1326</v>
      </c>
      <c r="E918" s="5"/>
      <c r="F918" s="5"/>
    </row>
    <row r="919" spans="1:6" ht="18" x14ac:dyDescent="0.2">
      <c r="A919" s="12">
        <v>2021</v>
      </c>
      <c r="B919" s="12">
        <v>8</v>
      </c>
      <c r="C919" s="11">
        <v>15556</v>
      </c>
      <c r="D919" s="11">
        <v>745</v>
      </c>
      <c r="E919" s="5"/>
      <c r="F919" s="5"/>
    </row>
    <row r="920" spans="1:6" ht="18" x14ac:dyDescent="0.2">
      <c r="A920" s="12">
        <v>2021</v>
      </c>
      <c r="B920" s="12">
        <v>8</v>
      </c>
      <c r="C920" s="11">
        <v>49605</v>
      </c>
      <c r="D920" s="11">
        <v>1547</v>
      </c>
      <c r="E920" s="5"/>
      <c r="F920" s="5"/>
    </row>
    <row r="921" spans="1:6" ht="18" x14ac:dyDescent="0.2">
      <c r="A921" s="12">
        <v>2021</v>
      </c>
      <c r="B921" s="12">
        <v>8</v>
      </c>
      <c r="C921" s="11">
        <v>102312</v>
      </c>
      <c r="D921" s="11">
        <v>647</v>
      </c>
      <c r="E921" s="5"/>
      <c r="F921" s="5"/>
    </row>
    <row r="922" spans="1:6" ht="18" x14ac:dyDescent="0.2">
      <c r="A922" s="12">
        <v>2021</v>
      </c>
      <c r="B922" s="12">
        <v>8</v>
      </c>
      <c r="C922" s="11">
        <v>116834</v>
      </c>
      <c r="D922" s="11">
        <v>1537</v>
      </c>
      <c r="E922" s="5"/>
      <c r="F922" s="5"/>
    </row>
    <row r="923" spans="1:6" ht="18" x14ac:dyDescent="0.2">
      <c r="A923" s="12">
        <v>2021</v>
      </c>
      <c r="B923" s="12">
        <v>8</v>
      </c>
      <c r="C923" s="11">
        <v>106305</v>
      </c>
      <c r="D923" s="11">
        <v>1856</v>
      </c>
      <c r="E923" s="5"/>
      <c r="F923" s="5"/>
    </row>
    <row r="924" spans="1:6" ht="18" x14ac:dyDescent="0.2">
      <c r="A924" s="12">
        <v>2021</v>
      </c>
      <c r="B924" s="12">
        <v>8</v>
      </c>
      <c r="C924" s="11">
        <v>47657</v>
      </c>
      <c r="D924" s="11">
        <v>1291</v>
      </c>
      <c r="E924" s="5"/>
      <c r="F924" s="5"/>
    </row>
    <row r="925" spans="1:6" ht="18" x14ac:dyDescent="0.2">
      <c r="A925" s="12">
        <v>2021</v>
      </c>
      <c r="B925" s="12">
        <v>8</v>
      </c>
      <c r="C925" s="11">
        <v>108256</v>
      </c>
      <c r="D925" s="11">
        <v>1555</v>
      </c>
      <c r="E925" s="5"/>
      <c r="F925" s="5"/>
    </row>
    <row r="926" spans="1:6" ht="18" x14ac:dyDescent="0.2">
      <c r="A926" s="12">
        <v>2021</v>
      </c>
      <c r="B926" s="12">
        <v>8</v>
      </c>
      <c r="C926" s="11">
        <v>121743</v>
      </c>
      <c r="D926" s="11">
        <v>1008</v>
      </c>
      <c r="E926" s="5"/>
      <c r="F926" s="5"/>
    </row>
    <row r="927" spans="1:6" ht="18" x14ac:dyDescent="0.2">
      <c r="A927" s="12">
        <v>2021</v>
      </c>
      <c r="B927" s="12">
        <v>8</v>
      </c>
      <c r="C927" s="11">
        <v>117756</v>
      </c>
      <c r="D927" s="11">
        <v>268</v>
      </c>
      <c r="E927" s="5"/>
      <c r="F927" s="5"/>
    </row>
    <row r="928" spans="1:6" ht="18" x14ac:dyDescent="0.2">
      <c r="A928" s="12">
        <v>2021</v>
      </c>
      <c r="B928" s="12">
        <v>8</v>
      </c>
      <c r="C928" s="11">
        <v>110334</v>
      </c>
      <c r="D928" s="11">
        <v>748</v>
      </c>
      <c r="E928" s="5"/>
      <c r="F928" s="5"/>
    </row>
    <row r="929" spans="1:6" ht="18" x14ac:dyDescent="0.2">
      <c r="A929" s="12">
        <v>2021</v>
      </c>
      <c r="B929" s="12">
        <v>8</v>
      </c>
      <c r="C929" s="11">
        <v>117750</v>
      </c>
      <c r="D929" s="11">
        <v>723</v>
      </c>
      <c r="E929" s="5"/>
      <c r="F929" s="5"/>
    </row>
    <row r="930" spans="1:6" ht="18" x14ac:dyDescent="0.2">
      <c r="A930" s="12">
        <v>2021</v>
      </c>
      <c r="B930" s="12">
        <v>8</v>
      </c>
      <c r="C930" s="11">
        <v>108258</v>
      </c>
      <c r="D930" s="11">
        <v>1512</v>
      </c>
      <c r="E930" s="5"/>
      <c r="F930" s="5"/>
    </row>
    <row r="931" spans="1:6" ht="18" x14ac:dyDescent="0.2">
      <c r="A931" s="12">
        <v>2021</v>
      </c>
      <c r="B931" s="12">
        <v>8</v>
      </c>
      <c r="C931" s="11">
        <v>110337</v>
      </c>
      <c r="D931" s="11">
        <v>1811</v>
      </c>
      <c r="E931" s="5"/>
      <c r="F931" s="5"/>
    </row>
    <row r="932" spans="1:6" ht="18" x14ac:dyDescent="0.2">
      <c r="A932" s="12">
        <v>2021</v>
      </c>
      <c r="B932" s="12">
        <v>8</v>
      </c>
      <c r="C932" s="11">
        <v>96009</v>
      </c>
      <c r="D932" s="11">
        <v>360</v>
      </c>
      <c r="E932" s="5"/>
      <c r="F932" s="5"/>
    </row>
    <row r="933" spans="1:6" ht="18" x14ac:dyDescent="0.2">
      <c r="A933" s="12">
        <v>2021</v>
      </c>
      <c r="B933" s="12">
        <v>8</v>
      </c>
      <c r="C933" s="11">
        <v>90650</v>
      </c>
      <c r="D933" s="11">
        <v>621</v>
      </c>
      <c r="E933" s="5"/>
      <c r="F933" s="5"/>
    </row>
    <row r="934" spans="1:6" ht="18" x14ac:dyDescent="0.2">
      <c r="A934" s="12">
        <v>2021</v>
      </c>
      <c r="B934" s="12">
        <v>8</v>
      </c>
      <c r="C934" s="11">
        <v>68293</v>
      </c>
      <c r="D934" s="11">
        <v>1003</v>
      </c>
      <c r="E934" s="5"/>
      <c r="F934" s="5"/>
    </row>
    <row r="935" spans="1:6" ht="18" x14ac:dyDescent="0.2">
      <c r="A935" s="12">
        <v>2021</v>
      </c>
      <c r="B935" s="12">
        <v>8</v>
      </c>
      <c r="C935" s="11">
        <v>90982</v>
      </c>
      <c r="D935" s="11">
        <v>1000</v>
      </c>
      <c r="E935" s="5"/>
      <c r="F935" s="5"/>
    </row>
    <row r="936" spans="1:6" ht="18" x14ac:dyDescent="0.2">
      <c r="A936" s="12">
        <v>2021</v>
      </c>
      <c r="B936" s="12">
        <v>8</v>
      </c>
      <c r="C936" s="11">
        <v>5710</v>
      </c>
      <c r="D936" s="11">
        <v>1043</v>
      </c>
      <c r="E936" s="5"/>
      <c r="F936" s="5"/>
    </row>
    <row r="937" spans="1:6" ht="18" x14ac:dyDescent="0.2">
      <c r="A937" s="12">
        <v>2021</v>
      </c>
      <c r="B937" s="12">
        <v>8</v>
      </c>
      <c r="C937" s="11">
        <v>90883</v>
      </c>
      <c r="D937" s="11">
        <v>209</v>
      </c>
      <c r="E937" s="5"/>
      <c r="F937" s="5"/>
    </row>
    <row r="938" spans="1:6" ht="18" x14ac:dyDescent="0.2">
      <c r="A938" s="12">
        <v>2021</v>
      </c>
      <c r="B938" s="12">
        <v>8</v>
      </c>
      <c r="C938" s="11">
        <v>113093</v>
      </c>
      <c r="D938" s="11">
        <v>1296</v>
      </c>
      <c r="E938" s="5"/>
      <c r="F938" s="5"/>
    </row>
    <row r="939" spans="1:6" ht="18" x14ac:dyDescent="0.2">
      <c r="A939" s="12">
        <v>2021</v>
      </c>
      <c r="B939" s="12">
        <v>8</v>
      </c>
      <c r="C939" s="11">
        <v>73926</v>
      </c>
      <c r="D939" s="11">
        <v>966</v>
      </c>
      <c r="E939" s="5"/>
      <c r="F939" s="5"/>
    </row>
    <row r="940" spans="1:6" ht="18" x14ac:dyDescent="0.2">
      <c r="A940" s="12">
        <v>2021</v>
      </c>
      <c r="B940" s="12">
        <v>8</v>
      </c>
      <c r="C940" s="11">
        <v>76313</v>
      </c>
      <c r="D940" s="11">
        <v>1734</v>
      </c>
      <c r="E940" s="5"/>
      <c r="F940" s="5"/>
    </row>
    <row r="941" spans="1:6" ht="18" x14ac:dyDescent="0.2">
      <c r="A941" s="12">
        <v>2021</v>
      </c>
      <c r="B941" s="12">
        <v>8</v>
      </c>
      <c r="C941" s="11">
        <v>68296</v>
      </c>
      <c r="D941" s="11">
        <v>1396</v>
      </c>
      <c r="E941" s="5"/>
      <c r="F941" s="5"/>
    </row>
    <row r="942" spans="1:6" ht="18" x14ac:dyDescent="0.2">
      <c r="A942" s="12">
        <v>2021</v>
      </c>
      <c r="B942" s="12">
        <v>8</v>
      </c>
      <c r="C942" s="11">
        <v>113094</v>
      </c>
      <c r="D942" s="11">
        <v>410</v>
      </c>
      <c r="E942" s="5"/>
      <c r="F942" s="5"/>
    </row>
    <row r="943" spans="1:6" ht="18" x14ac:dyDescent="0.2">
      <c r="A943" s="12">
        <v>2021</v>
      </c>
      <c r="B943" s="12">
        <v>8</v>
      </c>
      <c r="C943" s="11">
        <v>90848</v>
      </c>
      <c r="D943" s="11">
        <v>1681</v>
      </c>
      <c r="E943" s="5"/>
      <c r="F943" s="5"/>
    </row>
    <row r="944" spans="1:6" ht="18" x14ac:dyDescent="0.2">
      <c r="A944" s="12">
        <v>2021</v>
      </c>
      <c r="B944" s="12">
        <v>8</v>
      </c>
      <c r="C944" s="11">
        <v>76349</v>
      </c>
      <c r="D944" s="11">
        <v>1548</v>
      </c>
      <c r="E944" s="5"/>
      <c r="F944" s="5"/>
    </row>
    <row r="945" spans="1:6" ht="18" x14ac:dyDescent="0.2">
      <c r="A945" s="12">
        <v>2021</v>
      </c>
      <c r="B945" s="12">
        <v>8</v>
      </c>
      <c r="C945" s="11">
        <v>118884</v>
      </c>
      <c r="D945" s="11">
        <v>400</v>
      </c>
      <c r="E945" s="5"/>
      <c r="F945" s="5"/>
    </row>
    <row r="946" spans="1:6" ht="18" x14ac:dyDescent="0.2">
      <c r="A946" s="12">
        <v>2021</v>
      </c>
      <c r="B946" s="12">
        <v>8</v>
      </c>
      <c r="C946" s="11">
        <v>82372</v>
      </c>
      <c r="D946" s="11">
        <v>1626</v>
      </c>
      <c r="E946" s="5"/>
      <c r="F946" s="5"/>
    </row>
    <row r="947" spans="1:6" ht="18" x14ac:dyDescent="0.2">
      <c r="A947" s="12">
        <v>2021</v>
      </c>
      <c r="B947" s="12">
        <v>8</v>
      </c>
      <c r="C947" s="11">
        <v>68412</v>
      </c>
      <c r="D947" s="11">
        <v>1594</v>
      </c>
      <c r="E947" s="5"/>
      <c r="F947" s="5"/>
    </row>
    <row r="948" spans="1:6" ht="18" x14ac:dyDescent="0.2">
      <c r="A948" s="12">
        <v>2021</v>
      </c>
      <c r="B948" s="12">
        <v>8</v>
      </c>
      <c r="C948" s="11">
        <v>82393</v>
      </c>
      <c r="D948" s="11">
        <v>434</v>
      </c>
      <c r="E948" s="5"/>
      <c r="F948" s="5"/>
    </row>
    <row r="949" spans="1:6" ht="18" x14ac:dyDescent="0.2">
      <c r="A949" s="12">
        <v>2021</v>
      </c>
      <c r="B949" s="12">
        <v>8</v>
      </c>
      <c r="C949" s="11">
        <v>5803</v>
      </c>
      <c r="D949" s="11">
        <v>825</v>
      </c>
      <c r="E949" s="5"/>
      <c r="F949" s="5"/>
    </row>
    <row r="950" spans="1:6" ht="18" x14ac:dyDescent="0.2">
      <c r="A950" s="12">
        <v>2021</v>
      </c>
      <c r="B950" s="12">
        <v>8</v>
      </c>
      <c r="C950" s="11">
        <v>69312</v>
      </c>
      <c r="D950" s="11">
        <v>1376</v>
      </c>
      <c r="E950" s="5"/>
      <c r="F950" s="5"/>
    </row>
    <row r="951" spans="1:6" ht="18" x14ac:dyDescent="0.2">
      <c r="A951" s="12">
        <v>2021</v>
      </c>
      <c r="B951" s="12">
        <v>8</v>
      </c>
      <c r="C951" s="11">
        <v>149506</v>
      </c>
      <c r="D951" s="11">
        <v>1726</v>
      </c>
      <c r="E951" s="5"/>
      <c r="F951" s="5"/>
    </row>
    <row r="952" spans="1:6" ht="18" x14ac:dyDescent="0.2">
      <c r="A952" s="12">
        <v>2021</v>
      </c>
      <c r="B952" s="12">
        <v>8</v>
      </c>
      <c r="C952" s="11">
        <v>5722</v>
      </c>
      <c r="D952" s="11">
        <v>725</v>
      </c>
      <c r="E952" s="5"/>
      <c r="F952" s="5"/>
    </row>
    <row r="953" spans="1:6" ht="18" x14ac:dyDescent="0.2">
      <c r="A953" s="12">
        <v>2021</v>
      </c>
      <c r="B953" s="12">
        <v>8</v>
      </c>
      <c r="C953" s="11">
        <v>5697</v>
      </c>
      <c r="D953" s="11">
        <v>308</v>
      </c>
      <c r="E953" s="5"/>
      <c r="F953" s="5"/>
    </row>
    <row r="954" spans="1:6" ht="18" x14ac:dyDescent="0.2">
      <c r="A954" s="12">
        <v>2021</v>
      </c>
      <c r="B954" s="12">
        <v>8</v>
      </c>
      <c r="C954" s="11">
        <v>68337</v>
      </c>
      <c r="D954" s="11">
        <v>1518</v>
      </c>
      <c r="E954" s="5"/>
      <c r="F954" s="5"/>
    </row>
    <row r="955" spans="1:6" ht="18" x14ac:dyDescent="0.2">
      <c r="A955" s="12">
        <v>2021</v>
      </c>
      <c r="B955" s="12">
        <v>8</v>
      </c>
      <c r="C955" s="11">
        <v>90929</v>
      </c>
      <c r="D955" s="11">
        <v>316</v>
      </c>
      <c r="E955" s="5"/>
      <c r="F955" s="5"/>
    </row>
    <row r="956" spans="1:6" ht="18" x14ac:dyDescent="0.2">
      <c r="A956" s="12">
        <v>2021</v>
      </c>
      <c r="B956" s="12">
        <v>8</v>
      </c>
      <c r="C956" s="11">
        <v>90926</v>
      </c>
      <c r="D956" s="11">
        <v>1031</v>
      </c>
      <c r="E956" s="5"/>
      <c r="F956" s="5"/>
    </row>
    <row r="957" spans="1:6" ht="18" x14ac:dyDescent="0.2">
      <c r="A957" s="12">
        <v>2021</v>
      </c>
      <c r="B957" s="12">
        <v>8</v>
      </c>
      <c r="C957" s="11">
        <v>5718</v>
      </c>
      <c r="D957" s="11">
        <v>1423</v>
      </c>
      <c r="E957" s="5"/>
      <c r="F957" s="5"/>
    </row>
    <row r="958" spans="1:6" ht="18" x14ac:dyDescent="0.2">
      <c r="A958" s="12">
        <v>2021</v>
      </c>
      <c r="B958" s="12">
        <v>8</v>
      </c>
      <c r="C958" s="11">
        <v>126542</v>
      </c>
      <c r="D958" s="11">
        <v>744</v>
      </c>
      <c r="E958" s="5"/>
      <c r="F958" s="5"/>
    </row>
    <row r="959" spans="1:6" ht="18" x14ac:dyDescent="0.2">
      <c r="A959" s="12">
        <v>2021</v>
      </c>
      <c r="B959" s="12">
        <v>8</v>
      </c>
      <c r="C959" s="11">
        <v>126975</v>
      </c>
      <c r="D959" s="11">
        <v>1663</v>
      </c>
      <c r="E959" s="5"/>
      <c r="F959" s="5"/>
    </row>
    <row r="960" spans="1:6" ht="18" x14ac:dyDescent="0.2">
      <c r="A960" s="12">
        <v>2021</v>
      </c>
      <c r="B960" s="12">
        <v>8</v>
      </c>
      <c r="C960" s="11">
        <v>76366</v>
      </c>
      <c r="D960" s="11">
        <v>704</v>
      </c>
      <c r="E960" s="5"/>
      <c r="F960" s="5"/>
    </row>
    <row r="961" spans="1:6" ht="18" x14ac:dyDescent="0.2">
      <c r="A961" s="12">
        <v>2021</v>
      </c>
      <c r="B961" s="12">
        <v>8</v>
      </c>
      <c r="C961" s="11">
        <v>122645</v>
      </c>
      <c r="D961" s="11">
        <v>1271</v>
      </c>
      <c r="E961" s="5"/>
      <c r="F961" s="5"/>
    </row>
    <row r="962" spans="1:6" ht="18" x14ac:dyDescent="0.2">
      <c r="A962" s="12">
        <v>2021</v>
      </c>
      <c r="B962" s="12">
        <v>8</v>
      </c>
      <c r="C962" s="11">
        <v>90878</v>
      </c>
      <c r="D962" s="11">
        <v>234</v>
      </c>
      <c r="E962" s="5"/>
      <c r="F962" s="5"/>
    </row>
    <row r="963" spans="1:6" ht="18" x14ac:dyDescent="0.2">
      <c r="A963" s="12">
        <v>2021</v>
      </c>
      <c r="B963" s="12">
        <v>8</v>
      </c>
      <c r="C963" s="11">
        <v>73945</v>
      </c>
      <c r="D963" s="11">
        <v>1114</v>
      </c>
      <c r="E963" s="5"/>
      <c r="F963" s="5"/>
    </row>
    <row r="964" spans="1:6" ht="18" x14ac:dyDescent="0.2">
      <c r="A964" s="12">
        <v>2021</v>
      </c>
      <c r="B964" s="12">
        <v>8</v>
      </c>
      <c r="C964" s="11">
        <v>87851</v>
      </c>
      <c r="D964" s="11">
        <v>1877</v>
      </c>
      <c r="E964" s="5"/>
      <c r="F964" s="5"/>
    </row>
    <row r="965" spans="1:6" ht="18" x14ac:dyDescent="0.2">
      <c r="A965" s="12">
        <v>2021</v>
      </c>
      <c r="B965" s="12">
        <v>8</v>
      </c>
      <c r="C965" s="11">
        <v>90923</v>
      </c>
      <c r="D965" s="11">
        <v>1724</v>
      </c>
      <c r="E965" s="5"/>
      <c r="F965" s="5"/>
    </row>
    <row r="966" spans="1:6" ht="18" x14ac:dyDescent="0.2">
      <c r="A966" s="12">
        <v>2021</v>
      </c>
      <c r="B966" s="12">
        <v>8</v>
      </c>
      <c r="C966" s="11">
        <v>90853</v>
      </c>
      <c r="D966" s="11">
        <v>546</v>
      </c>
      <c r="E966" s="5"/>
      <c r="F966" s="5"/>
    </row>
    <row r="967" spans="1:6" ht="18" x14ac:dyDescent="0.2">
      <c r="A967" s="12">
        <v>2021</v>
      </c>
      <c r="B967" s="12">
        <v>8</v>
      </c>
      <c r="C967" s="11">
        <v>117628</v>
      </c>
      <c r="D967" s="11">
        <v>258</v>
      </c>
      <c r="E967" s="5"/>
      <c r="F967" s="5"/>
    </row>
    <row r="968" spans="1:6" ht="18" x14ac:dyDescent="0.2">
      <c r="A968" s="12">
        <v>2021</v>
      </c>
      <c r="B968" s="12">
        <v>8</v>
      </c>
      <c r="C968" s="11">
        <v>84681</v>
      </c>
      <c r="D968" s="11">
        <v>77</v>
      </c>
      <c r="E968" s="5"/>
      <c r="F968" s="5"/>
    </row>
    <row r="969" spans="1:6" ht="18" x14ac:dyDescent="0.2">
      <c r="A969" s="12">
        <v>2021</v>
      </c>
      <c r="B969" s="12">
        <v>8</v>
      </c>
      <c r="C969" s="11">
        <v>5037</v>
      </c>
      <c r="D969" s="11">
        <v>136</v>
      </c>
      <c r="E969" s="5"/>
      <c r="F969" s="5"/>
    </row>
    <row r="970" spans="1:6" ht="18" x14ac:dyDescent="0.2">
      <c r="A970" s="12">
        <v>2021</v>
      </c>
      <c r="B970" s="12">
        <v>8</v>
      </c>
      <c r="C970" s="11">
        <v>5051</v>
      </c>
      <c r="D970" s="11">
        <v>1540</v>
      </c>
      <c r="E970" s="5"/>
      <c r="F970" s="5"/>
    </row>
    <row r="971" spans="1:6" ht="18" x14ac:dyDescent="0.2">
      <c r="A971" s="12">
        <v>2021</v>
      </c>
      <c r="B971" s="12">
        <v>8</v>
      </c>
      <c r="C971" s="11">
        <v>102647</v>
      </c>
      <c r="D971" s="11">
        <v>1011</v>
      </c>
      <c r="E971" s="5"/>
      <c r="F971" s="5"/>
    </row>
    <row r="972" spans="1:6" ht="18" x14ac:dyDescent="0.2">
      <c r="A972" s="12">
        <v>2021</v>
      </c>
      <c r="B972" s="12">
        <v>8</v>
      </c>
      <c r="C972" s="11">
        <v>110363</v>
      </c>
      <c r="D972" s="11">
        <v>1914</v>
      </c>
      <c r="E972" s="5"/>
      <c r="F972" s="5"/>
    </row>
    <row r="973" spans="1:6" ht="18" x14ac:dyDescent="0.2">
      <c r="A973" s="12">
        <v>2021</v>
      </c>
      <c r="B973" s="12">
        <v>8</v>
      </c>
      <c r="C973" s="11">
        <v>41107</v>
      </c>
      <c r="D973" s="11">
        <v>89</v>
      </c>
      <c r="E973" s="5"/>
      <c r="F973" s="5"/>
    </row>
    <row r="974" spans="1:6" ht="18" x14ac:dyDescent="0.2">
      <c r="A974" s="12">
        <v>2021</v>
      </c>
      <c r="B974" s="12">
        <v>8</v>
      </c>
      <c r="C974" s="11">
        <v>77048</v>
      </c>
      <c r="D974" s="11">
        <v>1802</v>
      </c>
      <c r="E974" s="5"/>
      <c r="F974" s="5"/>
    </row>
    <row r="975" spans="1:6" ht="18" x14ac:dyDescent="0.2">
      <c r="A975" s="12">
        <v>2021</v>
      </c>
      <c r="B975" s="12">
        <v>8</v>
      </c>
      <c r="C975" s="11">
        <v>27428</v>
      </c>
      <c r="D975" s="11">
        <v>1618</v>
      </c>
      <c r="E975" s="5"/>
      <c r="F975" s="5"/>
    </row>
    <row r="976" spans="1:6" ht="18" x14ac:dyDescent="0.2">
      <c r="A976" s="12">
        <v>2021</v>
      </c>
      <c r="B976" s="12">
        <v>8</v>
      </c>
      <c r="C976" s="11">
        <v>111565</v>
      </c>
      <c r="D976" s="11">
        <v>536</v>
      </c>
      <c r="E976" s="5"/>
      <c r="F976" s="5"/>
    </row>
    <row r="977" spans="1:6" ht="18" x14ac:dyDescent="0.2">
      <c r="A977" s="12">
        <v>2021</v>
      </c>
      <c r="B977" s="12">
        <v>8</v>
      </c>
      <c r="C977" s="11">
        <v>5774</v>
      </c>
      <c r="D977" s="11">
        <v>624</v>
      </c>
      <c r="E977" s="5"/>
      <c r="F977" s="5"/>
    </row>
    <row r="978" spans="1:6" ht="18" x14ac:dyDescent="0.2">
      <c r="A978" s="12">
        <v>2021</v>
      </c>
      <c r="B978" s="12">
        <v>8</v>
      </c>
      <c r="C978" s="11">
        <v>112249</v>
      </c>
      <c r="D978" s="11">
        <v>1943</v>
      </c>
      <c r="E978" s="5"/>
      <c r="F978" s="5"/>
    </row>
    <row r="979" spans="1:6" ht="18" x14ac:dyDescent="0.2">
      <c r="A979" s="12">
        <v>2021</v>
      </c>
      <c r="B979" s="12">
        <v>8</v>
      </c>
      <c r="C979" s="11">
        <v>77506</v>
      </c>
      <c r="D979" s="11">
        <v>41</v>
      </c>
      <c r="E979" s="5"/>
      <c r="F979" s="5"/>
    </row>
    <row r="980" spans="1:6" ht="18" x14ac:dyDescent="0.2">
      <c r="A980" s="12">
        <v>2021</v>
      </c>
      <c r="B980" s="12">
        <v>8</v>
      </c>
      <c r="C980" s="11">
        <v>83646</v>
      </c>
      <c r="D980" s="11">
        <v>1079</v>
      </c>
      <c r="E980" s="5"/>
      <c r="F980" s="5"/>
    </row>
    <row r="981" spans="1:6" ht="18" x14ac:dyDescent="0.2">
      <c r="A981" s="12">
        <v>2021</v>
      </c>
      <c r="B981" s="12">
        <v>8</v>
      </c>
      <c r="C981" s="11">
        <v>77484</v>
      </c>
      <c r="D981" s="11">
        <v>1817</v>
      </c>
      <c r="E981" s="5"/>
      <c r="F981" s="5"/>
    </row>
    <row r="982" spans="1:6" ht="18" x14ac:dyDescent="0.2">
      <c r="A982" s="12">
        <v>2021</v>
      </c>
      <c r="B982" s="12">
        <v>8</v>
      </c>
      <c r="C982" s="11">
        <v>89845</v>
      </c>
      <c r="D982" s="11">
        <v>1515</v>
      </c>
      <c r="E982" s="5"/>
      <c r="F982" s="5"/>
    </row>
    <row r="983" spans="1:6" ht="18" x14ac:dyDescent="0.2">
      <c r="A983" s="12">
        <v>2021</v>
      </c>
      <c r="B983" s="12">
        <v>8</v>
      </c>
      <c r="C983" s="11">
        <v>121709</v>
      </c>
      <c r="D983" s="11">
        <v>1638</v>
      </c>
      <c r="E983" s="5"/>
      <c r="F983" s="5"/>
    </row>
    <row r="984" spans="1:6" ht="18" x14ac:dyDescent="0.2">
      <c r="A984" s="12">
        <v>2021</v>
      </c>
      <c r="B984" s="12">
        <v>8</v>
      </c>
      <c r="C984" s="11">
        <v>122653</v>
      </c>
      <c r="D984" s="11">
        <v>280</v>
      </c>
      <c r="E984" s="5"/>
      <c r="F984" s="5"/>
    </row>
    <row r="985" spans="1:6" ht="18" x14ac:dyDescent="0.2">
      <c r="A985" s="12">
        <v>2021</v>
      </c>
      <c r="B985" s="12">
        <v>8</v>
      </c>
      <c r="C985" s="11">
        <v>117526</v>
      </c>
      <c r="D985" s="11">
        <v>248</v>
      </c>
      <c r="E985" s="5"/>
      <c r="F985" s="5"/>
    </row>
    <row r="986" spans="1:6" ht="18" x14ac:dyDescent="0.2">
      <c r="A986" s="12">
        <v>2021</v>
      </c>
      <c r="B986" s="12">
        <v>8</v>
      </c>
      <c r="C986" s="11">
        <v>82844</v>
      </c>
      <c r="D986" s="11">
        <v>1515</v>
      </c>
      <c r="E986" s="5"/>
      <c r="F986" s="5"/>
    </row>
    <row r="987" spans="1:6" ht="18" x14ac:dyDescent="0.2">
      <c r="A987" s="12">
        <v>2021</v>
      </c>
      <c r="B987" s="12">
        <v>8</v>
      </c>
      <c r="C987" s="11">
        <v>72328</v>
      </c>
      <c r="D987" s="11">
        <v>744</v>
      </c>
      <c r="E987" s="5"/>
      <c r="F987" s="5"/>
    </row>
    <row r="988" spans="1:6" ht="18" x14ac:dyDescent="0.2">
      <c r="A988" s="12">
        <v>2021</v>
      </c>
      <c r="B988" s="12">
        <v>8</v>
      </c>
      <c r="C988" s="11">
        <v>113300</v>
      </c>
      <c r="D988" s="11">
        <v>1252</v>
      </c>
      <c r="E988" s="5"/>
      <c r="F988" s="5"/>
    </row>
    <row r="989" spans="1:6" ht="18" x14ac:dyDescent="0.2">
      <c r="A989" s="12">
        <v>2021</v>
      </c>
      <c r="B989" s="12">
        <v>8</v>
      </c>
      <c r="C989" s="11">
        <v>105475</v>
      </c>
      <c r="D989" s="11">
        <v>809</v>
      </c>
      <c r="E989" s="5"/>
      <c r="F989" s="5"/>
    </row>
    <row r="990" spans="1:6" ht="18" x14ac:dyDescent="0.2">
      <c r="A990" s="12">
        <v>2021</v>
      </c>
      <c r="B990" s="12">
        <v>8</v>
      </c>
      <c r="C990" s="11">
        <v>113298</v>
      </c>
      <c r="D990" s="11">
        <v>1919</v>
      </c>
      <c r="E990" s="5"/>
      <c r="F990" s="5"/>
    </row>
    <row r="991" spans="1:6" ht="18" x14ac:dyDescent="0.2">
      <c r="A991" s="12">
        <v>2021</v>
      </c>
      <c r="B991" s="12">
        <v>8</v>
      </c>
      <c r="C991" s="11">
        <v>29819</v>
      </c>
      <c r="D991" s="11">
        <v>1838</v>
      </c>
      <c r="E991" s="5"/>
      <c r="F991" s="5"/>
    </row>
    <row r="992" spans="1:6" ht="18" x14ac:dyDescent="0.2">
      <c r="A992" s="12">
        <v>2021</v>
      </c>
      <c r="B992" s="12">
        <v>8</v>
      </c>
      <c r="C992" s="11">
        <v>111941</v>
      </c>
      <c r="D992" s="11">
        <v>243</v>
      </c>
      <c r="E992" s="5"/>
      <c r="F992" s="5"/>
    </row>
    <row r="993" spans="1:6" ht="18" x14ac:dyDescent="0.2">
      <c r="A993" s="12">
        <v>2021</v>
      </c>
      <c r="B993" s="12">
        <v>8</v>
      </c>
      <c r="C993" s="11">
        <v>80756</v>
      </c>
      <c r="D993" s="11">
        <v>649</v>
      </c>
      <c r="E993" s="5"/>
      <c r="F993" s="5"/>
    </row>
    <row r="994" spans="1:6" ht="18" x14ac:dyDescent="0.2">
      <c r="A994" s="12">
        <v>2021</v>
      </c>
      <c r="B994" s="12">
        <v>8</v>
      </c>
      <c r="C994" s="11">
        <v>73442</v>
      </c>
      <c r="D994" s="11">
        <v>714</v>
      </c>
      <c r="E994" s="5"/>
      <c r="F994" s="5"/>
    </row>
    <row r="995" spans="1:6" ht="18" x14ac:dyDescent="0.2">
      <c r="A995" s="12">
        <v>2021</v>
      </c>
      <c r="B995" s="12">
        <v>8</v>
      </c>
      <c r="C995" s="11">
        <v>24162</v>
      </c>
      <c r="D995" s="11">
        <v>848</v>
      </c>
      <c r="E995" s="5"/>
      <c r="F995" s="5"/>
    </row>
    <row r="996" spans="1:6" ht="18" x14ac:dyDescent="0.2">
      <c r="A996" s="12">
        <v>2021</v>
      </c>
      <c r="B996" s="12">
        <v>8</v>
      </c>
      <c r="C996" s="11">
        <v>24167</v>
      </c>
      <c r="D996" s="11">
        <v>429</v>
      </c>
      <c r="E996" s="5"/>
      <c r="F996" s="5"/>
    </row>
    <row r="997" spans="1:6" ht="18" x14ac:dyDescent="0.2">
      <c r="A997" s="12">
        <v>2021</v>
      </c>
      <c r="B997" s="12">
        <v>8</v>
      </c>
      <c r="C997" s="11">
        <v>24161</v>
      </c>
      <c r="D997" s="11">
        <v>235</v>
      </c>
      <c r="E997" s="5"/>
      <c r="F997" s="5"/>
    </row>
    <row r="998" spans="1:6" ht="18" x14ac:dyDescent="0.2">
      <c r="A998" s="12">
        <v>2021</v>
      </c>
      <c r="B998" s="12">
        <v>8</v>
      </c>
      <c r="C998" s="11">
        <v>114946</v>
      </c>
      <c r="D998" s="11">
        <v>181</v>
      </c>
      <c r="E998" s="5"/>
      <c r="F998" s="5"/>
    </row>
    <row r="999" spans="1:6" ht="18" x14ac:dyDescent="0.2">
      <c r="A999" s="12">
        <v>2021</v>
      </c>
      <c r="B999" s="12">
        <v>8</v>
      </c>
      <c r="C999" s="11">
        <v>24144</v>
      </c>
      <c r="D999" s="11">
        <v>533</v>
      </c>
      <c r="E999" s="5"/>
      <c r="F999" s="5"/>
    </row>
    <row r="1000" spans="1:6" ht="18" x14ac:dyDescent="0.2">
      <c r="A1000" s="12">
        <v>2021</v>
      </c>
      <c r="B1000" s="12">
        <v>8</v>
      </c>
      <c r="C1000" s="11">
        <v>86481</v>
      </c>
      <c r="D1000" s="11">
        <v>275</v>
      </c>
      <c r="E1000" s="5"/>
      <c r="F1000" s="5"/>
    </row>
    <row r="1001" spans="1:6" ht="18" x14ac:dyDescent="0.2">
      <c r="A1001" s="12">
        <v>2021</v>
      </c>
      <c r="B1001" s="12">
        <v>8</v>
      </c>
      <c r="C1001" s="11">
        <v>86162</v>
      </c>
      <c r="D1001" s="11">
        <v>1215</v>
      </c>
      <c r="E1001" s="5"/>
      <c r="F1001" s="5"/>
    </row>
    <row r="1002" spans="1:6" ht="18" x14ac:dyDescent="0.2">
      <c r="A1002" s="12">
        <v>2021</v>
      </c>
      <c r="B1002" s="12">
        <v>8</v>
      </c>
      <c r="C1002" s="11">
        <v>71743</v>
      </c>
      <c r="D1002" s="11">
        <v>878</v>
      </c>
      <c r="E1002" s="5"/>
      <c r="F1002" s="5"/>
    </row>
    <row r="1003" spans="1:6" ht="18" x14ac:dyDescent="0.2">
      <c r="A1003" s="12">
        <v>2021</v>
      </c>
      <c r="B1003" s="12">
        <v>8</v>
      </c>
      <c r="C1003" s="11">
        <v>78940</v>
      </c>
      <c r="D1003" s="11">
        <v>745</v>
      </c>
      <c r="E1003" s="5"/>
      <c r="F1003" s="5"/>
    </row>
    <row r="1004" spans="1:6" ht="18" x14ac:dyDescent="0.2">
      <c r="A1004" s="12">
        <v>2021</v>
      </c>
      <c r="B1004" s="12">
        <v>8</v>
      </c>
      <c r="C1004" s="11">
        <v>194748</v>
      </c>
      <c r="D1004" s="11">
        <v>343</v>
      </c>
      <c r="E1004" s="5"/>
      <c r="F1004" s="5"/>
    </row>
    <row r="1005" spans="1:6" ht="18" x14ac:dyDescent="0.2">
      <c r="A1005" s="12">
        <v>2021</v>
      </c>
      <c r="B1005" s="12">
        <v>8</v>
      </c>
      <c r="C1005" s="11">
        <v>111580</v>
      </c>
      <c r="D1005" s="11">
        <v>336</v>
      </c>
      <c r="E1005" s="5"/>
      <c r="F1005" s="5"/>
    </row>
    <row r="1006" spans="1:6" ht="18" x14ac:dyDescent="0.2">
      <c r="A1006" s="12">
        <v>2021</v>
      </c>
      <c r="B1006" s="12">
        <v>8</v>
      </c>
      <c r="C1006" s="11">
        <v>194741</v>
      </c>
      <c r="D1006" s="11">
        <v>798</v>
      </c>
      <c r="E1006" s="5"/>
      <c r="F1006" s="5"/>
    </row>
    <row r="1007" spans="1:6" ht="18" x14ac:dyDescent="0.2">
      <c r="A1007" s="12">
        <v>2021</v>
      </c>
      <c r="B1007" s="12">
        <v>8</v>
      </c>
      <c r="C1007" s="11">
        <v>119932</v>
      </c>
      <c r="D1007" s="11">
        <v>808</v>
      </c>
      <c r="E1007" s="5"/>
      <c r="F1007" s="5"/>
    </row>
    <row r="1008" spans="1:6" ht="18" x14ac:dyDescent="0.2">
      <c r="A1008" s="12">
        <v>2021</v>
      </c>
      <c r="B1008" s="12">
        <v>8</v>
      </c>
      <c r="C1008" s="11">
        <v>82168</v>
      </c>
      <c r="D1008" s="11">
        <v>59</v>
      </c>
      <c r="E1008" s="5"/>
      <c r="F1008" s="5"/>
    </row>
    <row r="1009" spans="1:6" ht="18" x14ac:dyDescent="0.2">
      <c r="A1009" s="12">
        <v>2021</v>
      </c>
      <c r="B1009" s="12">
        <v>8</v>
      </c>
      <c r="C1009" s="11">
        <v>79263</v>
      </c>
      <c r="D1009" s="11">
        <v>1850</v>
      </c>
      <c r="E1009" s="5"/>
      <c r="F1009" s="5"/>
    </row>
    <row r="1010" spans="1:6" ht="18" x14ac:dyDescent="0.2">
      <c r="A1010" s="12">
        <v>2021</v>
      </c>
      <c r="B1010" s="12">
        <v>8</v>
      </c>
      <c r="C1010" s="11">
        <v>68513</v>
      </c>
      <c r="D1010" s="11">
        <v>134</v>
      </c>
      <c r="E1010" s="5"/>
      <c r="F1010" s="5"/>
    </row>
    <row r="1011" spans="1:6" ht="18" x14ac:dyDescent="0.2">
      <c r="A1011" s="12">
        <v>2021</v>
      </c>
      <c r="B1011" s="12">
        <v>8</v>
      </c>
      <c r="C1011" s="11">
        <v>11462</v>
      </c>
      <c r="D1011" s="11">
        <v>201</v>
      </c>
      <c r="E1011" s="5"/>
      <c r="F1011" s="5"/>
    </row>
    <row r="1012" spans="1:6" ht="18" x14ac:dyDescent="0.2">
      <c r="A1012" s="12">
        <v>2021</v>
      </c>
      <c r="B1012" s="12">
        <v>8</v>
      </c>
      <c r="C1012" s="11">
        <v>120733</v>
      </c>
      <c r="D1012" s="11">
        <v>86</v>
      </c>
      <c r="E1012" s="5"/>
      <c r="F1012" s="5"/>
    </row>
    <row r="1013" spans="1:6" ht="18" x14ac:dyDescent="0.2">
      <c r="A1013" s="12">
        <v>2021</v>
      </c>
      <c r="B1013" s="12">
        <v>8</v>
      </c>
      <c r="C1013" s="11">
        <v>11412</v>
      </c>
      <c r="D1013" s="11">
        <v>668</v>
      </c>
      <c r="E1013" s="5"/>
      <c r="F1013" s="5"/>
    </row>
    <row r="1014" spans="1:6" ht="18" x14ac:dyDescent="0.2">
      <c r="A1014" s="12">
        <v>2021</v>
      </c>
      <c r="B1014" s="12">
        <v>8</v>
      </c>
      <c r="C1014" s="11">
        <v>78366</v>
      </c>
      <c r="D1014" s="11">
        <v>780</v>
      </c>
      <c r="E1014" s="5"/>
      <c r="F1014" s="5"/>
    </row>
    <row r="1015" spans="1:6" ht="18" x14ac:dyDescent="0.2">
      <c r="A1015" s="12">
        <v>2021</v>
      </c>
      <c r="B1015" s="12">
        <v>8</v>
      </c>
      <c r="C1015" s="11">
        <v>78363</v>
      </c>
      <c r="D1015" s="11">
        <v>1638</v>
      </c>
      <c r="E1015" s="5"/>
      <c r="F1015" s="5"/>
    </row>
    <row r="1016" spans="1:6" ht="18" x14ac:dyDescent="0.2">
      <c r="A1016" s="12">
        <v>2021</v>
      </c>
      <c r="B1016" s="12">
        <v>8</v>
      </c>
      <c r="C1016" s="11">
        <v>120726</v>
      </c>
      <c r="D1016" s="11">
        <v>680</v>
      </c>
      <c r="E1016" s="5"/>
      <c r="F1016" s="5"/>
    </row>
    <row r="1017" spans="1:6" ht="18" x14ac:dyDescent="0.2">
      <c r="A1017" s="12">
        <v>2021</v>
      </c>
      <c r="B1017" s="12">
        <v>8</v>
      </c>
      <c r="C1017" s="11">
        <v>11404</v>
      </c>
      <c r="D1017" s="11">
        <v>1684</v>
      </c>
      <c r="E1017" s="5"/>
      <c r="F1017" s="5"/>
    </row>
    <row r="1018" spans="1:6" ht="18" x14ac:dyDescent="0.2">
      <c r="A1018" s="12">
        <v>2021</v>
      </c>
      <c r="B1018" s="12">
        <v>8</v>
      </c>
      <c r="C1018" s="11">
        <v>113278</v>
      </c>
      <c r="D1018" s="11">
        <v>1510</v>
      </c>
      <c r="E1018" s="5"/>
      <c r="F1018" s="5"/>
    </row>
    <row r="1019" spans="1:6" ht="18" x14ac:dyDescent="0.2">
      <c r="A1019" s="12">
        <v>2021</v>
      </c>
      <c r="B1019" s="12">
        <v>8</v>
      </c>
      <c r="C1019" s="11">
        <v>11452</v>
      </c>
      <c r="D1019" s="11">
        <v>1662</v>
      </c>
      <c r="E1019" s="5"/>
      <c r="F1019" s="5"/>
    </row>
    <row r="1020" spans="1:6" ht="18" x14ac:dyDescent="0.2">
      <c r="A1020" s="12">
        <v>2021</v>
      </c>
      <c r="B1020" s="12">
        <v>8</v>
      </c>
      <c r="C1020" s="11">
        <v>116276</v>
      </c>
      <c r="D1020" s="11">
        <v>1335</v>
      </c>
      <c r="E1020" s="5"/>
      <c r="F1020" s="5"/>
    </row>
    <row r="1021" spans="1:6" ht="18" x14ac:dyDescent="0.2">
      <c r="A1021" s="12">
        <v>2021</v>
      </c>
      <c r="B1021" s="12">
        <v>8</v>
      </c>
      <c r="C1021" s="11">
        <v>82873</v>
      </c>
      <c r="D1021" s="11">
        <v>30</v>
      </c>
      <c r="E1021" s="5"/>
      <c r="F1021" s="5"/>
    </row>
    <row r="1022" spans="1:6" ht="18" x14ac:dyDescent="0.2">
      <c r="A1022" s="12">
        <v>2021</v>
      </c>
      <c r="B1022" s="12">
        <v>8</v>
      </c>
      <c r="C1022" s="11">
        <v>94951</v>
      </c>
      <c r="D1022" s="11">
        <v>585</v>
      </c>
      <c r="E1022" s="5"/>
      <c r="F1022" s="5"/>
    </row>
    <row r="1023" spans="1:6" ht="18" x14ac:dyDescent="0.2">
      <c r="A1023" s="12">
        <v>2021</v>
      </c>
      <c r="B1023" s="12">
        <v>8</v>
      </c>
      <c r="C1023" s="11">
        <v>10571</v>
      </c>
      <c r="D1023" s="11">
        <v>1725</v>
      </c>
      <c r="E1023" s="5"/>
      <c r="F1023" s="5"/>
    </row>
    <row r="1024" spans="1:6" ht="18" x14ac:dyDescent="0.2">
      <c r="A1024" s="12">
        <v>2021</v>
      </c>
      <c r="B1024" s="12">
        <v>8</v>
      </c>
      <c r="C1024" s="11">
        <v>48623</v>
      </c>
      <c r="D1024" s="11">
        <v>233</v>
      </c>
      <c r="E1024" s="5"/>
      <c r="F1024" s="5"/>
    </row>
    <row r="1025" spans="1:6" ht="18" x14ac:dyDescent="0.2">
      <c r="A1025" s="12">
        <v>2021</v>
      </c>
      <c r="B1025" s="12">
        <v>8</v>
      </c>
      <c r="C1025" s="11">
        <v>47515</v>
      </c>
      <c r="D1025" s="11">
        <v>943</v>
      </c>
      <c r="E1025" s="5"/>
      <c r="F1025" s="5"/>
    </row>
    <row r="1026" spans="1:6" ht="18" x14ac:dyDescent="0.2">
      <c r="A1026" s="12">
        <v>2021</v>
      </c>
      <c r="B1026" s="12">
        <v>8</v>
      </c>
      <c r="C1026" s="11">
        <v>81915</v>
      </c>
      <c r="D1026" s="11">
        <v>1048</v>
      </c>
      <c r="E1026" s="5"/>
      <c r="F1026" s="5"/>
    </row>
    <row r="1027" spans="1:6" ht="18" x14ac:dyDescent="0.2">
      <c r="A1027" s="12">
        <v>2021</v>
      </c>
      <c r="B1027" s="12">
        <v>8</v>
      </c>
      <c r="C1027" s="11">
        <v>24074</v>
      </c>
      <c r="D1027" s="11">
        <v>1186</v>
      </c>
      <c r="E1027" s="5"/>
      <c r="F1027" s="5"/>
    </row>
    <row r="1028" spans="1:6" ht="18" x14ac:dyDescent="0.2">
      <c r="A1028" s="12">
        <v>2021</v>
      </c>
      <c r="B1028" s="12">
        <v>8</v>
      </c>
      <c r="C1028" s="11">
        <v>182009</v>
      </c>
      <c r="D1028" s="11">
        <v>883</v>
      </c>
      <c r="E1028" s="5"/>
      <c r="F1028" s="5"/>
    </row>
    <row r="1029" spans="1:6" ht="18" x14ac:dyDescent="0.2">
      <c r="A1029" s="12">
        <v>2021</v>
      </c>
      <c r="B1029" s="12">
        <v>8</v>
      </c>
      <c r="C1029" s="11">
        <v>10565</v>
      </c>
      <c r="D1029" s="11">
        <v>723</v>
      </c>
      <c r="E1029" s="5"/>
      <c r="F1029" s="5"/>
    </row>
    <row r="1030" spans="1:6" ht="18" x14ac:dyDescent="0.2">
      <c r="A1030" s="12">
        <v>2021</v>
      </c>
      <c r="B1030" s="12">
        <v>8</v>
      </c>
      <c r="C1030" s="11">
        <v>182014</v>
      </c>
      <c r="D1030" s="11">
        <v>913</v>
      </c>
      <c r="E1030" s="5"/>
      <c r="F1030" s="5"/>
    </row>
    <row r="1031" spans="1:6" ht="18" x14ac:dyDescent="0.2">
      <c r="A1031" s="12">
        <v>2021</v>
      </c>
      <c r="B1031" s="12">
        <v>8</v>
      </c>
      <c r="C1031" s="11">
        <v>47527</v>
      </c>
      <c r="D1031" s="11">
        <v>257</v>
      </c>
      <c r="E1031" s="5"/>
      <c r="F1031" s="5"/>
    </row>
    <row r="1032" spans="1:6" ht="18" x14ac:dyDescent="0.2">
      <c r="A1032" s="12">
        <v>2021</v>
      </c>
      <c r="B1032" s="12">
        <v>8</v>
      </c>
      <c r="C1032" s="11">
        <v>120186</v>
      </c>
      <c r="D1032" s="11">
        <v>1719</v>
      </c>
      <c r="E1032" s="5"/>
      <c r="F1032" s="5"/>
    </row>
    <row r="1033" spans="1:6" ht="18" x14ac:dyDescent="0.2">
      <c r="A1033" s="12">
        <v>2021</v>
      </c>
      <c r="B1033" s="12">
        <v>8</v>
      </c>
      <c r="C1033" s="11">
        <v>182015</v>
      </c>
      <c r="D1033" s="11">
        <v>1756</v>
      </c>
      <c r="E1033" s="5"/>
      <c r="F1033" s="5"/>
    </row>
    <row r="1034" spans="1:6" ht="18" x14ac:dyDescent="0.2">
      <c r="A1034" s="12">
        <v>2021</v>
      </c>
      <c r="B1034" s="12">
        <v>8</v>
      </c>
      <c r="C1034" s="11">
        <v>117919</v>
      </c>
      <c r="D1034" s="11">
        <v>1470</v>
      </c>
      <c r="E1034" s="5"/>
      <c r="F1034" s="5"/>
    </row>
    <row r="1035" spans="1:6" ht="18" x14ac:dyDescent="0.2">
      <c r="A1035" s="12">
        <v>2021</v>
      </c>
      <c r="B1035" s="12">
        <v>8</v>
      </c>
      <c r="C1035" s="11">
        <v>82989</v>
      </c>
      <c r="D1035" s="11">
        <v>823</v>
      </c>
      <c r="E1035" s="5"/>
      <c r="F1035" s="5"/>
    </row>
    <row r="1036" spans="1:6" ht="18" x14ac:dyDescent="0.2">
      <c r="A1036" s="12">
        <v>2021</v>
      </c>
      <c r="B1036" s="12">
        <v>8</v>
      </c>
      <c r="C1036" s="11">
        <v>110955</v>
      </c>
      <c r="D1036" s="11">
        <v>711</v>
      </c>
      <c r="E1036" s="5"/>
      <c r="F1036" s="5"/>
    </row>
    <row r="1037" spans="1:6" ht="18" x14ac:dyDescent="0.2">
      <c r="A1037" s="12">
        <v>2021</v>
      </c>
      <c r="B1037" s="12">
        <v>8</v>
      </c>
      <c r="C1037" s="11">
        <v>79505</v>
      </c>
      <c r="D1037" s="11">
        <v>1776</v>
      </c>
      <c r="E1037" s="5"/>
      <c r="F1037" s="5"/>
    </row>
    <row r="1038" spans="1:6" ht="18" x14ac:dyDescent="0.2">
      <c r="A1038" s="12">
        <v>2021</v>
      </c>
      <c r="B1038" s="12">
        <v>8</v>
      </c>
      <c r="C1038" s="11">
        <v>110943</v>
      </c>
      <c r="D1038" s="11">
        <v>1894</v>
      </c>
      <c r="E1038" s="5"/>
      <c r="F1038" s="5"/>
    </row>
    <row r="1039" spans="1:6" ht="18" x14ac:dyDescent="0.2">
      <c r="A1039" s="12">
        <v>2021</v>
      </c>
      <c r="B1039" s="12">
        <v>8</v>
      </c>
      <c r="C1039" s="11">
        <v>119048</v>
      </c>
      <c r="D1039" s="11">
        <v>537</v>
      </c>
      <c r="E1039" s="5"/>
      <c r="F1039" s="5"/>
    </row>
    <row r="1040" spans="1:6" ht="18" x14ac:dyDescent="0.2">
      <c r="A1040" s="12">
        <v>2021</v>
      </c>
      <c r="B1040" s="12">
        <v>8</v>
      </c>
      <c r="C1040" s="11">
        <v>42694</v>
      </c>
      <c r="D1040" s="11">
        <v>1826</v>
      </c>
      <c r="E1040" s="5"/>
      <c r="F1040" s="5"/>
    </row>
    <row r="1041" spans="1:6" ht="18" x14ac:dyDescent="0.2">
      <c r="A1041" s="12">
        <v>2021</v>
      </c>
      <c r="B1041" s="12">
        <v>8</v>
      </c>
      <c r="C1041" s="11">
        <v>8698</v>
      </c>
      <c r="D1041" s="11">
        <v>1721</v>
      </c>
      <c r="E1041" s="5"/>
      <c r="F1041" s="5"/>
    </row>
    <row r="1042" spans="1:6" ht="18" x14ac:dyDescent="0.2">
      <c r="A1042" s="12">
        <v>2021</v>
      </c>
      <c r="B1042" s="12">
        <v>8</v>
      </c>
      <c r="C1042" s="11">
        <v>110945</v>
      </c>
      <c r="D1042" s="11">
        <v>118</v>
      </c>
      <c r="E1042" s="5"/>
      <c r="F1042" s="5"/>
    </row>
    <row r="1043" spans="1:6" ht="18" x14ac:dyDescent="0.2">
      <c r="A1043" s="12">
        <v>2021</v>
      </c>
      <c r="B1043" s="12">
        <v>8</v>
      </c>
      <c r="C1043" s="11">
        <v>199415</v>
      </c>
      <c r="D1043" s="11">
        <v>228</v>
      </c>
      <c r="E1043" s="5"/>
      <c r="F1043" s="5"/>
    </row>
    <row r="1044" spans="1:6" ht="18" x14ac:dyDescent="0.2">
      <c r="A1044" s="12">
        <v>2021</v>
      </c>
      <c r="B1044" s="12">
        <v>8</v>
      </c>
      <c r="C1044" s="11">
        <v>112792</v>
      </c>
      <c r="D1044" s="11">
        <v>1099</v>
      </c>
      <c r="E1044" s="5"/>
      <c r="F1044" s="5"/>
    </row>
    <row r="1045" spans="1:6" ht="18" x14ac:dyDescent="0.2">
      <c r="A1045" s="12">
        <v>2021</v>
      </c>
      <c r="B1045" s="12">
        <v>8</v>
      </c>
      <c r="C1045" s="11">
        <v>82005</v>
      </c>
      <c r="D1045" s="11">
        <v>542</v>
      </c>
      <c r="E1045" s="5"/>
      <c r="F1045" s="5"/>
    </row>
    <row r="1046" spans="1:6" ht="18" x14ac:dyDescent="0.2">
      <c r="A1046" s="12">
        <v>2021</v>
      </c>
      <c r="B1046" s="12">
        <v>8</v>
      </c>
      <c r="C1046" s="11">
        <v>4214</v>
      </c>
      <c r="D1046" s="11">
        <v>828</v>
      </c>
      <c r="E1046" s="5"/>
      <c r="F1046" s="5"/>
    </row>
    <row r="1047" spans="1:6" ht="18" x14ac:dyDescent="0.2">
      <c r="A1047" s="12">
        <v>2021</v>
      </c>
      <c r="B1047" s="12">
        <v>8</v>
      </c>
      <c r="C1047" s="11">
        <v>88189</v>
      </c>
      <c r="D1047" s="11">
        <v>1299</v>
      </c>
      <c r="E1047" s="5"/>
      <c r="F1047" s="5"/>
    </row>
    <row r="1048" spans="1:6" ht="18" x14ac:dyDescent="0.2">
      <c r="A1048" s="12">
        <v>2021</v>
      </c>
      <c r="B1048" s="12">
        <v>8</v>
      </c>
      <c r="C1048" s="11">
        <v>17360</v>
      </c>
      <c r="D1048" s="11">
        <v>1515</v>
      </c>
      <c r="E1048" s="5"/>
      <c r="F1048" s="5"/>
    </row>
    <row r="1049" spans="1:6" ht="18" x14ac:dyDescent="0.2">
      <c r="A1049" s="12">
        <v>2021</v>
      </c>
      <c r="B1049" s="12">
        <v>8</v>
      </c>
      <c r="C1049" s="11">
        <v>102395</v>
      </c>
      <c r="D1049" s="11">
        <v>856</v>
      </c>
      <c r="E1049" s="5"/>
      <c r="F1049" s="5"/>
    </row>
    <row r="1050" spans="1:6" ht="18" x14ac:dyDescent="0.2">
      <c r="A1050" s="12">
        <v>2021</v>
      </c>
      <c r="B1050" s="12">
        <v>8</v>
      </c>
      <c r="C1050" s="11">
        <v>147302</v>
      </c>
      <c r="D1050" s="11">
        <v>254</v>
      </c>
      <c r="E1050" s="5"/>
      <c r="F1050" s="5"/>
    </row>
    <row r="1051" spans="1:6" ht="18" x14ac:dyDescent="0.2">
      <c r="A1051" s="12">
        <v>2021</v>
      </c>
      <c r="B1051" s="12">
        <v>8</v>
      </c>
      <c r="C1051" s="11">
        <v>1683</v>
      </c>
      <c r="D1051" s="11">
        <v>36</v>
      </c>
      <c r="E1051" s="5"/>
      <c r="F1051" s="5"/>
    </row>
    <row r="1052" spans="1:6" ht="18" x14ac:dyDescent="0.2">
      <c r="A1052" s="12">
        <v>2021</v>
      </c>
      <c r="B1052" s="12">
        <v>8</v>
      </c>
      <c r="C1052" s="11">
        <v>108770</v>
      </c>
      <c r="D1052" s="11">
        <v>1128</v>
      </c>
      <c r="E1052" s="5"/>
      <c r="F1052" s="5"/>
    </row>
    <row r="1053" spans="1:6" ht="18" x14ac:dyDescent="0.2">
      <c r="A1053" s="12">
        <v>2021</v>
      </c>
      <c r="B1053" s="12">
        <v>8</v>
      </c>
      <c r="C1053" s="11">
        <v>109536</v>
      </c>
      <c r="D1053" s="11">
        <v>1527</v>
      </c>
      <c r="E1053" s="5"/>
      <c r="F1053" s="5"/>
    </row>
    <row r="1054" spans="1:6" ht="18" x14ac:dyDescent="0.2">
      <c r="A1054" s="12">
        <v>2021</v>
      </c>
      <c r="B1054" s="12">
        <v>8</v>
      </c>
      <c r="C1054" s="11">
        <v>88987</v>
      </c>
      <c r="D1054" s="11">
        <v>920</v>
      </c>
      <c r="E1054" s="5"/>
      <c r="F1054" s="5"/>
    </row>
    <row r="1055" spans="1:6" ht="18" x14ac:dyDescent="0.2">
      <c r="A1055" s="12">
        <v>2021</v>
      </c>
      <c r="B1055" s="12">
        <v>8</v>
      </c>
      <c r="C1055" s="11">
        <v>88988</v>
      </c>
      <c r="D1055" s="11">
        <v>1332</v>
      </c>
      <c r="E1055" s="5"/>
      <c r="F1055" s="5"/>
    </row>
    <row r="1056" spans="1:6" ht="18" x14ac:dyDescent="0.2">
      <c r="A1056" s="12">
        <v>2021</v>
      </c>
      <c r="B1056" s="12">
        <v>8</v>
      </c>
      <c r="C1056" s="11">
        <v>115135</v>
      </c>
      <c r="D1056" s="11">
        <v>378</v>
      </c>
      <c r="E1056" s="5"/>
      <c r="F1056" s="5"/>
    </row>
    <row r="1057" spans="1:6" ht="18" x14ac:dyDescent="0.2">
      <c r="A1057" s="12">
        <v>2021</v>
      </c>
      <c r="B1057" s="12">
        <v>8</v>
      </c>
      <c r="C1057" s="11">
        <v>12007</v>
      </c>
      <c r="D1057" s="11">
        <v>1765</v>
      </c>
      <c r="E1057" s="5"/>
      <c r="F1057" s="5"/>
    </row>
    <row r="1058" spans="1:6" ht="18" x14ac:dyDescent="0.2">
      <c r="A1058" s="12">
        <v>2021</v>
      </c>
      <c r="B1058" s="12">
        <v>8</v>
      </c>
      <c r="C1058" s="11">
        <v>77602</v>
      </c>
      <c r="D1058" s="11">
        <v>1854</v>
      </c>
      <c r="E1058" s="5"/>
      <c r="F1058" s="5"/>
    </row>
    <row r="1059" spans="1:6" ht="18" x14ac:dyDescent="0.2">
      <c r="A1059" s="12">
        <v>2021</v>
      </c>
      <c r="B1059" s="12">
        <v>8</v>
      </c>
      <c r="C1059" s="11">
        <v>108039</v>
      </c>
      <c r="D1059" s="11">
        <v>1416</v>
      </c>
      <c r="E1059" s="5"/>
      <c r="F1059" s="5"/>
    </row>
    <row r="1060" spans="1:6" ht="18" x14ac:dyDescent="0.2">
      <c r="A1060" s="12">
        <v>2021</v>
      </c>
      <c r="B1060" s="12">
        <v>8</v>
      </c>
      <c r="C1060" s="11">
        <v>114961</v>
      </c>
      <c r="D1060" s="11">
        <v>1064</v>
      </c>
      <c r="E1060" s="5"/>
      <c r="F1060" s="5"/>
    </row>
    <row r="1061" spans="1:6" ht="18" x14ac:dyDescent="0.2">
      <c r="A1061" s="12">
        <v>2021</v>
      </c>
      <c r="B1061" s="12">
        <v>8</v>
      </c>
      <c r="C1061" s="11">
        <v>11992</v>
      </c>
      <c r="D1061" s="11">
        <v>259</v>
      </c>
      <c r="E1061" s="5"/>
      <c r="F1061" s="5"/>
    </row>
    <row r="1062" spans="1:6" ht="18" x14ac:dyDescent="0.2">
      <c r="A1062" s="12">
        <v>2021</v>
      </c>
      <c r="B1062" s="12">
        <v>8</v>
      </c>
      <c r="C1062" s="11">
        <v>111722</v>
      </c>
      <c r="D1062" s="11">
        <v>113</v>
      </c>
      <c r="E1062" s="5"/>
      <c r="F1062" s="5"/>
    </row>
    <row r="1063" spans="1:6" ht="18" x14ac:dyDescent="0.2">
      <c r="A1063" s="12">
        <v>2021</v>
      </c>
      <c r="B1063" s="12">
        <v>8</v>
      </c>
      <c r="C1063" s="11">
        <v>110230</v>
      </c>
      <c r="D1063" s="11">
        <v>828</v>
      </c>
      <c r="E1063" s="5"/>
      <c r="F1063" s="5"/>
    </row>
    <row r="1064" spans="1:6" ht="18" x14ac:dyDescent="0.2">
      <c r="A1064" s="12">
        <v>2021</v>
      </c>
      <c r="B1064" s="12">
        <v>8</v>
      </c>
      <c r="C1064" s="11">
        <v>111502</v>
      </c>
      <c r="D1064" s="11">
        <v>236</v>
      </c>
      <c r="E1064" s="5"/>
      <c r="F1064" s="5"/>
    </row>
    <row r="1065" spans="1:6" ht="18" x14ac:dyDescent="0.2">
      <c r="A1065" s="12">
        <v>2021</v>
      </c>
      <c r="B1065" s="12">
        <v>8</v>
      </c>
      <c r="C1065" s="11">
        <v>111330</v>
      </c>
      <c r="D1065" s="11">
        <v>411</v>
      </c>
      <c r="E1065" s="5"/>
      <c r="F1065" s="5"/>
    </row>
    <row r="1066" spans="1:6" ht="18" x14ac:dyDescent="0.2">
      <c r="A1066" s="12">
        <v>2021</v>
      </c>
      <c r="B1066" s="12">
        <v>8</v>
      </c>
      <c r="C1066" s="11">
        <v>114175</v>
      </c>
      <c r="D1066" s="11">
        <v>1949</v>
      </c>
      <c r="E1066" s="5"/>
      <c r="F1066" s="5"/>
    </row>
    <row r="1067" spans="1:6" ht="18" x14ac:dyDescent="0.2">
      <c r="A1067" s="12">
        <v>2021</v>
      </c>
      <c r="B1067" s="12">
        <v>8</v>
      </c>
      <c r="C1067" s="11">
        <v>114173</v>
      </c>
      <c r="D1067" s="11">
        <v>274</v>
      </c>
      <c r="E1067" s="5"/>
      <c r="F1067" s="5"/>
    </row>
    <row r="1068" spans="1:6" ht="18" x14ac:dyDescent="0.2">
      <c r="A1068" s="12">
        <v>2021</v>
      </c>
      <c r="B1068" s="12">
        <v>8</v>
      </c>
      <c r="C1068" s="11">
        <v>23662</v>
      </c>
      <c r="D1068" s="11">
        <v>378</v>
      </c>
      <c r="E1068" s="5"/>
      <c r="F1068" s="5"/>
    </row>
    <row r="1069" spans="1:6" ht="18" x14ac:dyDescent="0.2">
      <c r="A1069" s="12">
        <v>2021</v>
      </c>
      <c r="B1069" s="12">
        <v>8</v>
      </c>
      <c r="C1069" s="11">
        <v>76465</v>
      </c>
      <c r="D1069" s="11">
        <v>210</v>
      </c>
      <c r="E1069" s="5"/>
      <c r="F1069" s="5"/>
    </row>
    <row r="1070" spans="1:6" ht="18" x14ac:dyDescent="0.2">
      <c r="A1070" s="12">
        <v>2021</v>
      </c>
      <c r="B1070" s="12">
        <v>8</v>
      </c>
      <c r="C1070" s="11">
        <v>5605</v>
      </c>
      <c r="D1070" s="11">
        <v>874</v>
      </c>
      <c r="E1070" s="5"/>
      <c r="F1070" s="5"/>
    </row>
    <row r="1071" spans="1:6" ht="18" x14ac:dyDescent="0.2">
      <c r="A1071" s="12">
        <v>2021</v>
      </c>
      <c r="B1071" s="12">
        <v>8</v>
      </c>
      <c r="C1071" s="11">
        <v>78503</v>
      </c>
      <c r="D1071" s="11">
        <v>892</v>
      </c>
      <c r="E1071" s="5"/>
      <c r="F1071" s="5"/>
    </row>
    <row r="1072" spans="1:6" ht="18" x14ac:dyDescent="0.2">
      <c r="A1072" s="12">
        <v>2021</v>
      </c>
      <c r="B1072" s="12">
        <v>8</v>
      </c>
      <c r="C1072" s="11">
        <v>5602</v>
      </c>
      <c r="D1072" s="11">
        <v>1543</v>
      </c>
      <c r="E1072" s="5"/>
      <c r="F1072" s="5"/>
    </row>
    <row r="1073" spans="1:6" ht="18" x14ac:dyDescent="0.2">
      <c r="A1073" s="12">
        <v>2021</v>
      </c>
      <c r="B1073" s="12">
        <v>8</v>
      </c>
      <c r="C1073" s="11">
        <v>72247</v>
      </c>
      <c r="D1073" s="11">
        <v>875</v>
      </c>
      <c r="E1073" s="5"/>
      <c r="F1073" s="5"/>
    </row>
    <row r="1074" spans="1:6" ht="18" x14ac:dyDescent="0.2">
      <c r="A1074" s="12">
        <v>2021</v>
      </c>
      <c r="B1074" s="12">
        <v>8</v>
      </c>
      <c r="C1074" s="11">
        <v>91064</v>
      </c>
      <c r="D1074" s="11">
        <v>321</v>
      </c>
      <c r="E1074" s="5"/>
      <c r="F1074" s="5"/>
    </row>
    <row r="1075" spans="1:6" ht="18" x14ac:dyDescent="0.2">
      <c r="A1075" s="12">
        <v>2021</v>
      </c>
      <c r="B1075" s="12">
        <v>8</v>
      </c>
      <c r="C1075" s="11">
        <v>91058</v>
      </c>
      <c r="D1075" s="11">
        <v>481</v>
      </c>
      <c r="E1075" s="5"/>
      <c r="F1075" s="5"/>
    </row>
    <row r="1076" spans="1:6" ht="18" x14ac:dyDescent="0.2">
      <c r="A1076" s="12">
        <v>2021</v>
      </c>
      <c r="B1076" s="12">
        <v>8</v>
      </c>
      <c r="C1076" s="11">
        <v>68232</v>
      </c>
      <c r="D1076" s="11">
        <v>767</v>
      </c>
      <c r="E1076" s="5"/>
      <c r="F1076" s="5"/>
    </row>
    <row r="1077" spans="1:6" ht="18" x14ac:dyDescent="0.2">
      <c r="A1077" s="12">
        <v>2021</v>
      </c>
      <c r="B1077" s="12">
        <v>8</v>
      </c>
      <c r="C1077" s="11">
        <v>159386</v>
      </c>
      <c r="D1077" s="11">
        <v>119</v>
      </c>
      <c r="E1077" s="5"/>
      <c r="F1077" s="5"/>
    </row>
    <row r="1078" spans="1:6" ht="18" x14ac:dyDescent="0.2">
      <c r="A1078" s="12">
        <v>2021</v>
      </c>
      <c r="B1078" s="12">
        <v>8</v>
      </c>
      <c r="C1078" s="11">
        <v>68357</v>
      </c>
      <c r="D1078" s="11">
        <v>980</v>
      </c>
      <c r="E1078" s="5"/>
      <c r="F1078" s="5"/>
    </row>
    <row r="1079" spans="1:6" ht="18" x14ac:dyDescent="0.2">
      <c r="A1079" s="12">
        <v>2021</v>
      </c>
      <c r="B1079" s="12">
        <v>8</v>
      </c>
      <c r="C1079" s="11">
        <v>68303</v>
      </c>
      <c r="D1079" s="11">
        <v>922</v>
      </c>
      <c r="E1079" s="5"/>
      <c r="F1079" s="5"/>
    </row>
    <row r="1080" spans="1:6" ht="18" x14ac:dyDescent="0.2">
      <c r="A1080" s="12">
        <v>2021</v>
      </c>
      <c r="B1080" s="12">
        <v>8</v>
      </c>
      <c r="C1080" s="11">
        <v>90665</v>
      </c>
      <c r="D1080" s="11">
        <v>602</v>
      </c>
      <c r="E1080" s="5"/>
      <c r="F1080" s="5"/>
    </row>
    <row r="1081" spans="1:6" ht="18" x14ac:dyDescent="0.2">
      <c r="A1081" s="12">
        <v>2021</v>
      </c>
      <c r="B1081" s="12">
        <v>8</v>
      </c>
      <c r="C1081" s="11">
        <v>69503</v>
      </c>
      <c r="D1081" s="11">
        <v>1128</v>
      </c>
      <c r="E1081" s="5"/>
      <c r="F1081" s="5"/>
    </row>
    <row r="1082" spans="1:6" ht="18" x14ac:dyDescent="0.2">
      <c r="A1082" s="12">
        <v>2021</v>
      </c>
      <c r="B1082" s="12">
        <v>8</v>
      </c>
      <c r="C1082" s="11">
        <v>23473</v>
      </c>
      <c r="D1082" s="11">
        <v>1025</v>
      </c>
      <c r="E1082" s="5"/>
      <c r="F1082" s="5"/>
    </row>
    <row r="1083" spans="1:6" ht="18" x14ac:dyDescent="0.2">
      <c r="A1083" s="12">
        <v>2021</v>
      </c>
      <c r="B1083" s="12">
        <v>8</v>
      </c>
      <c r="C1083" s="11">
        <v>14689</v>
      </c>
      <c r="D1083" s="11">
        <v>846</v>
      </c>
      <c r="E1083" s="5"/>
      <c r="F1083" s="5"/>
    </row>
    <row r="1084" spans="1:6" ht="18" x14ac:dyDescent="0.2">
      <c r="A1084" s="12">
        <v>2021</v>
      </c>
      <c r="B1084" s="12">
        <v>8</v>
      </c>
      <c r="C1084" s="11">
        <v>14670</v>
      </c>
      <c r="D1084" s="11">
        <v>399</v>
      </c>
      <c r="E1084" s="5"/>
      <c r="F1084" s="5"/>
    </row>
    <row r="1085" spans="1:6" ht="18" x14ac:dyDescent="0.2">
      <c r="A1085" s="12">
        <v>2021</v>
      </c>
      <c r="B1085" s="12">
        <v>8</v>
      </c>
      <c r="C1085" s="11">
        <v>69499</v>
      </c>
      <c r="D1085" s="11">
        <v>489</v>
      </c>
      <c r="E1085" s="5"/>
      <c r="F1085" s="5"/>
    </row>
    <row r="1086" spans="1:6" ht="18" x14ac:dyDescent="0.2">
      <c r="A1086" s="12">
        <v>2021</v>
      </c>
      <c r="B1086" s="12">
        <v>8</v>
      </c>
      <c r="C1086" s="11">
        <v>111872</v>
      </c>
      <c r="D1086" s="11">
        <v>1281</v>
      </c>
      <c r="E1086" s="5"/>
      <c r="F1086" s="5"/>
    </row>
    <row r="1087" spans="1:6" ht="18" x14ac:dyDescent="0.2">
      <c r="A1087" s="12">
        <v>2021</v>
      </c>
      <c r="B1087" s="12">
        <v>8</v>
      </c>
      <c r="C1087" s="11">
        <v>23964</v>
      </c>
      <c r="D1087" s="11">
        <v>941</v>
      </c>
      <c r="E1087" s="5"/>
      <c r="F1087" s="5"/>
    </row>
    <row r="1088" spans="1:6" ht="18" x14ac:dyDescent="0.2">
      <c r="A1088" s="12">
        <v>2021</v>
      </c>
      <c r="B1088" s="12">
        <v>8</v>
      </c>
      <c r="C1088" s="11">
        <v>190103</v>
      </c>
      <c r="D1088" s="11">
        <v>464</v>
      </c>
      <c r="E1088" s="5"/>
      <c r="F1088" s="5"/>
    </row>
    <row r="1089" spans="1:6" ht="18" x14ac:dyDescent="0.2">
      <c r="A1089" s="12">
        <v>2021</v>
      </c>
      <c r="B1089" s="12">
        <v>8</v>
      </c>
      <c r="C1089" s="11">
        <v>5686</v>
      </c>
      <c r="D1089" s="11">
        <v>595</v>
      </c>
      <c r="E1089" s="5"/>
      <c r="F1089" s="5"/>
    </row>
    <row r="1090" spans="1:6" ht="18" x14ac:dyDescent="0.2">
      <c r="A1090" s="12">
        <v>2021</v>
      </c>
      <c r="B1090" s="12">
        <v>8</v>
      </c>
      <c r="C1090" s="11">
        <v>111842</v>
      </c>
      <c r="D1090" s="11">
        <v>892</v>
      </c>
      <c r="E1090" s="5"/>
      <c r="F1090" s="5"/>
    </row>
    <row r="1091" spans="1:6" ht="18" x14ac:dyDescent="0.2">
      <c r="A1091" s="12">
        <v>2021</v>
      </c>
      <c r="B1091" s="12">
        <v>8</v>
      </c>
      <c r="C1091" s="11">
        <v>23978</v>
      </c>
      <c r="D1091" s="11">
        <v>1668</v>
      </c>
      <c r="E1091" s="5"/>
      <c r="F1091" s="5"/>
    </row>
    <row r="1092" spans="1:6" ht="18" x14ac:dyDescent="0.2">
      <c r="A1092" s="12">
        <v>2021</v>
      </c>
      <c r="B1092" s="12">
        <v>8</v>
      </c>
      <c r="C1092" s="11">
        <v>111873</v>
      </c>
      <c r="D1092" s="11">
        <v>358</v>
      </c>
      <c r="E1092" s="5"/>
      <c r="F1092" s="5"/>
    </row>
    <row r="1093" spans="1:6" ht="18" x14ac:dyDescent="0.2">
      <c r="A1093" s="12">
        <v>2021</v>
      </c>
      <c r="B1093" s="12">
        <v>8</v>
      </c>
      <c r="C1093" s="11">
        <v>16760</v>
      </c>
      <c r="D1093" s="11">
        <v>887</v>
      </c>
      <c r="E1093" s="5"/>
      <c r="F1093" s="5"/>
    </row>
    <row r="1094" spans="1:6" ht="18" x14ac:dyDescent="0.2">
      <c r="A1094" s="12">
        <v>2021</v>
      </c>
      <c r="B1094" s="12">
        <v>8</v>
      </c>
      <c r="C1094" s="11">
        <v>107331</v>
      </c>
      <c r="D1094" s="11">
        <v>715</v>
      </c>
      <c r="E1094" s="5"/>
      <c r="F1094" s="5"/>
    </row>
    <row r="1095" spans="1:6" ht="18" x14ac:dyDescent="0.2">
      <c r="A1095" s="12">
        <v>2021</v>
      </c>
      <c r="B1095" s="12">
        <v>8</v>
      </c>
      <c r="C1095" s="11">
        <v>107325</v>
      </c>
      <c r="D1095" s="11">
        <v>664</v>
      </c>
      <c r="E1095" s="5"/>
      <c r="F1095" s="5"/>
    </row>
    <row r="1096" spans="1:6" ht="18" x14ac:dyDescent="0.2">
      <c r="A1096" s="12">
        <v>2021</v>
      </c>
      <c r="B1096" s="12">
        <v>8</v>
      </c>
      <c r="C1096" s="11">
        <v>8871</v>
      </c>
      <c r="D1096" s="11">
        <v>1127</v>
      </c>
      <c r="E1096" s="5"/>
      <c r="F1096" s="5"/>
    </row>
    <row r="1097" spans="1:6" ht="18" x14ac:dyDescent="0.2">
      <c r="A1097" s="12">
        <v>2021</v>
      </c>
      <c r="B1097" s="12">
        <v>8</v>
      </c>
      <c r="C1097" s="11">
        <v>76818</v>
      </c>
      <c r="D1097" s="11">
        <v>389</v>
      </c>
      <c r="E1097" s="5"/>
      <c r="F1097" s="5"/>
    </row>
    <row r="1098" spans="1:6" ht="18" x14ac:dyDescent="0.2">
      <c r="A1098" s="12">
        <v>2021</v>
      </c>
      <c r="B1098" s="12">
        <v>8</v>
      </c>
      <c r="C1098" s="11">
        <v>121782</v>
      </c>
      <c r="D1098" s="11">
        <v>1922</v>
      </c>
      <c r="E1098" s="5"/>
      <c r="F1098" s="5"/>
    </row>
    <row r="1099" spans="1:6" ht="18" x14ac:dyDescent="0.2">
      <c r="A1099" s="12">
        <v>2021</v>
      </c>
      <c r="B1099" s="12">
        <v>8</v>
      </c>
      <c r="C1099" s="11">
        <v>76822</v>
      </c>
      <c r="D1099" s="11">
        <v>1810</v>
      </c>
      <c r="E1099" s="5"/>
      <c r="F1099" s="5"/>
    </row>
    <row r="1100" spans="1:6" ht="18" x14ac:dyDescent="0.2">
      <c r="A1100" s="12">
        <v>2021</v>
      </c>
      <c r="B1100" s="12">
        <v>8</v>
      </c>
      <c r="C1100" s="11">
        <v>100278</v>
      </c>
      <c r="D1100" s="11">
        <v>238</v>
      </c>
      <c r="E1100" s="5"/>
      <c r="F1100" s="5"/>
    </row>
    <row r="1101" spans="1:6" ht="18" x14ac:dyDescent="0.2">
      <c r="A1101" s="12">
        <v>2021</v>
      </c>
      <c r="B1101" s="12">
        <v>8</v>
      </c>
      <c r="C1101" s="11">
        <v>68867</v>
      </c>
      <c r="D1101" s="11">
        <v>1270</v>
      </c>
      <c r="E1101" s="5"/>
      <c r="F1101" s="5"/>
    </row>
    <row r="1102" spans="1:6" ht="18" x14ac:dyDescent="0.2">
      <c r="A1102" s="12">
        <v>2021</v>
      </c>
      <c r="B1102" s="12">
        <v>8</v>
      </c>
      <c r="C1102" s="11">
        <v>70239</v>
      </c>
      <c r="D1102" s="11">
        <v>232</v>
      </c>
      <c r="E1102" s="5"/>
      <c r="F1102" s="5"/>
    </row>
    <row r="1103" spans="1:6" ht="18" x14ac:dyDescent="0.2">
      <c r="A1103" s="12">
        <v>2021</v>
      </c>
      <c r="B1103" s="12">
        <v>8</v>
      </c>
      <c r="C1103" s="11">
        <v>113942</v>
      </c>
      <c r="D1103" s="11">
        <v>141</v>
      </c>
      <c r="E1103" s="5"/>
      <c r="F1103" s="5"/>
    </row>
    <row r="1104" spans="1:6" ht="18" x14ac:dyDescent="0.2">
      <c r="A1104" s="12">
        <v>2021</v>
      </c>
      <c r="B1104" s="12">
        <v>8</v>
      </c>
      <c r="C1104" s="11">
        <v>76813</v>
      </c>
      <c r="D1104" s="11">
        <v>629</v>
      </c>
      <c r="E1104" s="5"/>
      <c r="F1104" s="5"/>
    </row>
    <row r="1105" spans="1:6" ht="18" x14ac:dyDescent="0.2">
      <c r="A1105" s="12">
        <v>2021</v>
      </c>
      <c r="B1105" s="12">
        <v>8</v>
      </c>
      <c r="C1105" s="11">
        <v>100283</v>
      </c>
      <c r="D1105" s="11">
        <v>1073</v>
      </c>
      <c r="E1105" s="5"/>
      <c r="F1105" s="5"/>
    </row>
    <row r="1106" spans="1:6" ht="18" x14ac:dyDescent="0.2">
      <c r="A1106" s="12">
        <v>2021</v>
      </c>
      <c r="B1106" s="12">
        <v>8</v>
      </c>
      <c r="C1106" s="11">
        <v>75028</v>
      </c>
      <c r="D1106" s="11">
        <v>1668</v>
      </c>
      <c r="E1106" s="5"/>
      <c r="F1106" s="5"/>
    </row>
    <row r="1107" spans="1:6" ht="18" x14ac:dyDescent="0.2">
      <c r="A1107" s="12">
        <v>2021</v>
      </c>
      <c r="B1107" s="12">
        <v>8</v>
      </c>
      <c r="C1107" s="11">
        <v>121780</v>
      </c>
      <c r="D1107" s="11">
        <v>1530</v>
      </c>
      <c r="E1107" s="5"/>
      <c r="F1107" s="5"/>
    </row>
    <row r="1108" spans="1:6" ht="18" x14ac:dyDescent="0.2">
      <c r="A1108" s="12">
        <v>2021</v>
      </c>
      <c r="B1108" s="12">
        <v>8</v>
      </c>
      <c r="C1108" s="11">
        <v>70238</v>
      </c>
      <c r="D1108" s="11">
        <v>1748</v>
      </c>
      <c r="E1108" s="5"/>
      <c r="F1108" s="5"/>
    </row>
    <row r="1109" spans="1:6" ht="18" x14ac:dyDescent="0.2">
      <c r="A1109" s="12">
        <v>2021</v>
      </c>
      <c r="B1109" s="12">
        <v>8</v>
      </c>
      <c r="C1109" s="11">
        <v>77621</v>
      </c>
      <c r="D1109" s="11">
        <v>1080</v>
      </c>
      <c r="E1109" s="5"/>
      <c r="F1109" s="5"/>
    </row>
    <row r="1110" spans="1:6" ht="18" x14ac:dyDescent="0.2">
      <c r="A1110" s="12">
        <v>2021</v>
      </c>
      <c r="B1110" s="12">
        <v>8</v>
      </c>
      <c r="C1110" s="11">
        <v>90979</v>
      </c>
      <c r="D1110" s="11">
        <v>918</v>
      </c>
      <c r="E1110" s="5"/>
      <c r="F1110" s="5"/>
    </row>
    <row r="1111" spans="1:6" ht="18" x14ac:dyDescent="0.2">
      <c r="A1111" s="12">
        <v>2021</v>
      </c>
      <c r="B1111" s="12">
        <v>8</v>
      </c>
      <c r="C1111" s="11">
        <v>12051</v>
      </c>
      <c r="D1111" s="11">
        <v>222</v>
      </c>
      <c r="E1111" s="5"/>
      <c r="F1111" s="5"/>
    </row>
    <row r="1112" spans="1:6" ht="18" x14ac:dyDescent="0.2">
      <c r="A1112" s="12">
        <v>2021</v>
      </c>
      <c r="B1112" s="12">
        <v>8</v>
      </c>
      <c r="C1112" s="11">
        <v>12052</v>
      </c>
      <c r="D1112" s="11">
        <v>1490</v>
      </c>
      <c r="E1112" s="5"/>
      <c r="F1112" s="5"/>
    </row>
    <row r="1113" spans="1:6" ht="18" x14ac:dyDescent="0.2">
      <c r="A1113" s="12">
        <v>2021</v>
      </c>
      <c r="B1113" s="12">
        <v>8</v>
      </c>
      <c r="C1113" s="11">
        <v>5779</v>
      </c>
      <c r="D1113" s="11">
        <v>442</v>
      </c>
      <c r="E1113" s="5"/>
      <c r="F1113" s="5"/>
    </row>
    <row r="1114" spans="1:6" ht="18" x14ac:dyDescent="0.2">
      <c r="A1114" s="12">
        <v>2021</v>
      </c>
      <c r="B1114" s="12">
        <v>8</v>
      </c>
      <c r="C1114" s="11">
        <v>120303</v>
      </c>
      <c r="D1114" s="11">
        <v>1906</v>
      </c>
      <c r="E1114" s="5"/>
      <c r="F1114" s="5"/>
    </row>
    <row r="1115" spans="1:6" ht="18" x14ac:dyDescent="0.2">
      <c r="A1115" s="12">
        <v>2021</v>
      </c>
      <c r="B1115" s="12">
        <v>8</v>
      </c>
      <c r="C1115" s="11">
        <v>88694</v>
      </c>
      <c r="D1115" s="11">
        <v>1375</v>
      </c>
      <c r="E1115" s="5"/>
      <c r="F1115" s="5"/>
    </row>
    <row r="1116" spans="1:6" ht="18" x14ac:dyDescent="0.2">
      <c r="A1116" s="12">
        <v>2021</v>
      </c>
      <c r="B1116" s="12">
        <v>8</v>
      </c>
      <c r="C1116" s="11">
        <v>89581</v>
      </c>
      <c r="D1116" s="11">
        <v>305</v>
      </c>
      <c r="E1116" s="5"/>
      <c r="F1116" s="5"/>
    </row>
    <row r="1117" spans="1:6" ht="18" x14ac:dyDescent="0.2">
      <c r="A1117" s="12">
        <v>2021</v>
      </c>
      <c r="B1117" s="12">
        <v>8</v>
      </c>
      <c r="C1117" s="11">
        <v>6514</v>
      </c>
      <c r="D1117" s="11">
        <v>620</v>
      </c>
      <c r="E1117" s="5"/>
      <c r="F1117" s="5"/>
    </row>
    <row r="1118" spans="1:6" ht="18" x14ac:dyDescent="0.2">
      <c r="A1118" s="12">
        <v>2021</v>
      </c>
      <c r="B1118" s="12">
        <v>8</v>
      </c>
      <c r="C1118" s="11">
        <v>120865</v>
      </c>
      <c r="D1118" s="11">
        <v>1767</v>
      </c>
      <c r="E1118" s="5"/>
      <c r="F1118" s="5"/>
    </row>
    <row r="1119" spans="1:6" ht="18" x14ac:dyDescent="0.2">
      <c r="A1119" s="12">
        <v>2021</v>
      </c>
      <c r="B1119" s="12">
        <v>8</v>
      </c>
      <c r="C1119" s="11">
        <v>122343</v>
      </c>
      <c r="D1119" s="11">
        <v>1729</v>
      </c>
      <c r="E1119" s="5"/>
      <c r="F1119" s="5"/>
    </row>
    <row r="1120" spans="1:6" ht="18" x14ac:dyDescent="0.2">
      <c r="A1120" s="12">
        <v>2021</v>
      </c>
      <c r="B1120" s="12">
        <v>8</v>
      </c>
      <c r="C1120" s="11">
        <v>96952</v>
      </c>
      <c r="D1120" s="11">
        <v>835</v>
      </c>
      <c r="E1120" s="5"/>
      <c r="F1120" s="5"/>
    </row>
    <row r="1121" spans="1:6" ht="18" x14ac:dyDescent="0.2">
      <c r="A1121" s="12">
        <v>2021</v>
      </c>
      <c r="B1121" s="12">
        <v>8</v>
      </c>
      <c r="C1121" s="11">
        <v>75077</v>
      </c>
      <c r="D1121" s="11">
        <v>1737</v>
      </c>
      <c r="E1121" s="5"/>
      <c r="F1121" s="5"/>
    </row>
    <row r="1122" spans="1:6" ht="18" x14ac:dyDescent="0.2">
      <c r="A1122" s="12">
        <v>2021</v>
      </c>
      <c r="B1122" s="12">
        <v>8</v>
      </c>
      <c r="C1122" s="11">
        <v>99973</v>
      </c>
      <c r="D1122" s="11">
        <v>952</v>
      </c>
      <c r="E1122" s="5"/>
      <c r="F1122" s="5"/>
    </row>
    <row r="1123" spans="1:6" ht="18" x14ac:dyDescent="0.2">
      <c r="A1123" s="12">
        <v>2021</v>
      </c>
      <c r="B1123" s="12">
        <v>8</v>
      </c>
      <c r="C1123" s="11">
        <v>118888</v>
      </c>
      <c r="D1123" s="11">
        <v>464</v>
      </c>
      <c r="E1123" s="5"/>
      <c r="F1123" s="5"/>
    </row>
    <row r="1124" spans="1:6" ht="18" x14ac:dyDescent="0.2">
      <c r="A1124" s="12">
        <v>2021</v>
      </c>
      <c r="B1124" s="12">
        <v>8</v>
      </c>
      <c r="C1124" s="11">
        <v>122857</v>
      </c>
      <c r="D1124" s="11">
        <v>718</v>
      </c>
      <c r="E1124" s="5"/>
      <c r="F1124" s="5"/>
    </row>
    <row r="1125" spans="1:6" ht="18" x14ac:dyDescent="0.2">
      <c r="A1125" s="12">
        <v>2021</v>
      </c>
      <c r="B1125" s="12">
        <v>8</v>
      </c>
      <c r="C1125" s="11">
        <v>115774</v>
      </c>
      <c r="D1125" s="11">
        <v>653</v>
      </c>
      <c r="E1125" s="5"/>
      <c r="F1125" s="5"/>
    </row>
    <row r="1126" spans="1:6" ht="18" x14ac:dyDescent="0.2">
      <c r="A1126" s="12">
        <v>2021</v>
      </c>
      <c r="B1126" s="12">
        <v>8</v>
      </c>
      <c r="C1126" s="11">
        <v>115758</v>
      </c>
      <c r="D1126" s="11">
        <v>602</v>
      </c>
      <c r="E1126" s="5"/>
      <c r="F1126" s="5"/>
    </row>
    <row r="1127" spans="1:6" ht="18" x14ac:dyDescent="0.2">
      <c r="A1127" s="12">
        <v>2021</v>
      </c>
      <c r="B1127" s="12">
        <v>8</v>
      </c>
      <c r="C1127" s="11">
        <v>87617</v>
      </c>
      <c r="D1127" s="11">
        <v>1746</v>
      </c>
      <c r="E1127" s="5"/>
      <c r="F1127" s="5"/>
    </row>
    <row r="1128" spans="1:6" ht="18" x14ac:dyDescent="0.2">
      <c r="A1128" s="12">
        <v>2021</v>
      </c>
      <c r="B1128" s="12">
        <v>8</v>
      </c>
      <c r="C1128" s="11">
        <v>122845</v>
      </c>
      <c r="D1128" s="11">
        <v>717</v>
      </c>
      <c r="E1128" s="5"/>
      <c r="F1128" s="5"/>
    </row>
    <row r="1129" spans="1:6" ht="18" x14ac:dyDescent="0.2">
      <c r="A1129" s="12">
        <v>2021</v>
      </c>
      <c r="B1129" s="12">
        <v>8</v>
      </c>
      <c r="C1129" s="11">
        <v>121476</v>
      </c>
      <c r="D1129" s="11">
        <v>411</v>
      </c>
      <c r="E1129" s="5"/>
      <c r="F1129" s="5"/>
    </row>
    <row r="1130" spans="1:6" ht="18" x14ac:dyDescent="0.2">
      <c r="A1130" s="12">
        <v>2021</v>
      </c>
      <c r="B1130" s="12">
        <v>8</v>
      </c>
      <c r="C1130" s="11">
        <v>117638</v>
      </c>
      <c r="D1130" s="11">
        <v>1796</v>
      </c>
      <c r="E1130" s="5"/>
      <c r="F1130" s="5"/>
    </row>
    <row r="1131" spans="1:6" ht="18" x14ac:dyDescent="0.2">
      <c r="A1131" s="12">
        <v>2021</v>
      </c>
      <c r="B1131" s="12">
        <v>8</v>
      </c>
      <c r="C1131" s="11">
        <v>117753</v>
      </c>
      <c r="D1131" s="11">
        <v>247</v>
      </c>
      <c r="E1131" s="5"/>
      <c r="F1131" s="5"/>
    </row>
    <row r="1132" spans="1:6" ht="18" x14ac:dyDescent="0.2">
      <c r="A1132" s="12">
        <v>2021</v>
      </c>
      <c r="B1132" s="12">
        <v>8</v>
      </c>
      <c r="C1132" s="11">
        <v>117634</v>
      </c>
      <c r="D1132" s="11">
        <v>815</v>
      </c>
      <c r="E1132" s="5"/>
      <c r="F1132" s="5"/>
    </row>
    <row r="1133" spans="1:6" ht="18" x14ac:dyDescent="0.2">
      <c r="A1133" s="12">
        <v>2021</v>
      </c>
      <c r="B1133" s="12">
        <v>8</v>
      </c>
      <c r="C1133" s="11">
        <v>115772</v>
      </c>
      <c r="D1133" s="11">
        <v>1187</v>
      </c>
      <c r="E1133" s="5"/>
      <c r="F1133" s="5"/>
    </row>
    <row r="1134" spans="1:6" ht="18" x14ac:dyDescent="0.2">
      <c r="A1134" s="12">
        <v>2021</v>
      </c>
      <c r="B1134" s="12">
        <v>8</v>
      </c>
      <c r="C1134" s="11">
        <v>69476</v>
      </c>
      <c r="D1134" s="11">
        <v>1599</v>
      </c>
      <c r="E1134" s="5"/>
      <c r="F1134" s="5"/>
    </row>
    <row r="1135" spans="1:6" ht="18" x14ac:dyDescent="0.2">
      <c r="A1135" s="12">
        <v>2021</v>
      </c>
      <c r="B1135" s="12">
        <v>8</v>
      </c>
      <c r="C1135" s="11">
        <v>129480</v>
      </c>
      <c r="D1135" s="11">
        <v>1786</v>
      </c>
      <c r="E1135" s="5"/>
      <c r="F1135" s="5"/>
    </row>
    <row r="1136" spans="1:6" ht="18" x14ac:dyDescent="0.2">
      <c r="A1136" s="12">
        <v>2021</v>
      </c>
      <c r="B1136" s="12">
        <v>8</v>
      </c>
      <c r="C1136" s="11">
        <v>115770</v>
      </c>
      <c r="D1136" s="11">
        <v>1357</v>
      </c>
      <c r="E1136" s="5"/>
      <c r="F1136" s="5"/>
    </row>
    <row r="1137" spans="1:6" ht="18" x14ac:dyDescent="0.2">
      <c r="A1137" s="12">
        <v>2021</v>
      </c>
      <c r="B1137" s="12">
        <v>8</v>
      </c>
      <c r="C1137" s="11">
        <v>99969</v>
      </c>
      <c r="D1137" s="11">
        <v>1069</v>
      </c>
      <c r="E1137" s="5"/>
      <c r="F1137" s="5"/>
    </row>
    <row r="1138" spans="1:6" ht="18" x14ac:dyDescent="0.2">
      <c r="A1138" s="12">
        <v>2021</v>
      </c>
      <c r="B1138" s="12">
        <v>8</v>
      </c>
      <c r="C1138" s="11">
        <v>129483</v>
      </c>
      <c r="D1138" s="11">
        <v>1824</v>
      </c>
      <c r="E1138" s="5"/>
      <c r="F1138" s="5"/>
    </row>
    <row r="1139" spans="1:6" ht="18" x14ac:dyDescent="0.2">
      <c r="A1139" s="12">
        <v>2021</v>
      </c>
      <c r="B1139" s="12">
        <v>8</v>
      </c>
      <c r="C1139" s="11">
        <v>42255</v>
      </c>
      <c r="D1139" s="11">
        <v>831</v>
      </c>
      <c r="E1139" s="5"/>
      <c r="F1139" s="5"/>
    </row>
    <row r="1140" spans="1:6" ht="18" x14ac:dyDescent="0.2">
      <c r="A1140" s="12">
        <v>2021</v>
      </c>
      <c r="B1140" s="12">
        <v>8</v>
      </c>
      <c r="C1140" s="11">
        <v>112123</v>
      </c>
      <c r="D1140" s="11">
        <v>1553</v>
      </c>
      <c r="E1140" s="5"/>
      <c r="F1140" s="5"/>
    </row>
    <row r="1141" spans="1:6" ht="18" x14ac:dyDescent="0.2">
      <c r="A1141" s="12">
        <v>2021</v>
      </c>
      <c r="B1141" s="12">
        <v>8</v>
      </c>
      <c r="C1141" s="11">
        <v>70402</v>
      </c>
      <c r="D1141" s="11">
        <v>1681</v>
      </c>
      <c r="E1141" s="5"/>
      <c r="F1141" s="5"/>
    </row>
    <row r="1142" spans="1:6" ht="18" x14ac:dyDescent="0.2">
      <c r="A1142" s="12">
        <v>2021</v>
      </c>
      <c r="B1142" s="12">
        <v>8</v>
      </c>
      <c r="C1142" s="11">
        <v>139295</v>
      </c>
      <c r="D1142" s="11">
        <v>1316</v>
      </c>
      <c r="E1142" s="5"/>
      <c r="F1142" s="5"/>
    </row>
    <row r="1143" spans="1:6" ht="18" x14ac:dyDescent="0.2">
      <c r="A1143" s="12">
        <v>2021</v>
      </c>
      <c r="B1143" s="12">
        <v>8</v>
      </c>
      <c r="C1143" s="11">
        <v>119119</v>
      </c>
      <c r="D1143" s="11">
        <v>716</v>
      </c>
      <c r="E1143" s="5"/>
      <c r="F1143" s="5"/>
    </row>
    <row r="1144" spans="1:6" ht="18" x14ac:dyDescent="0.2">
      <c r="A1144" s="12">
        <v>2021</v>
      </c>
      <c r="B1144" s="12">
        <v>8</v>
      </c>
      <c r="C1144" s="11">
        <v>122215</v>
      </c>
      <c r="D1144" s="11">
        <v>1301</v>
      </c>
      <c r="E1144" s="5"/>
      <c r="F1144" s="5"/>
    </row>
    <row r="1145" spans="1:6" ht="18" x14ac:dyDescent="0.2">
      <c r="A1145" s="12">
        <v>2021</v>
      </c>
      <c r="B1145" s="12">
        <v>8</v>
      </c>
      <c r="C1145" s="11">
        <v>111154</v>
      </c>
      <c r="D1145" s="11">
        <v>365</v>
      </c>
      <c r="E1145" s="5"/>
      <c r="F1145" s="5"/>
    </row>
    <row r="1146" spans="1:6" ht="18" x14ac:dyDescent="0.2">
      <c r="A1146" s="12">
        <v>2021</v>
      </c>
      <c r="B1146" s="12">
        <v>8</v>
      </c>
      <c r="C1146" s="11">
        <v>119117</v>
      </c>
      <c r="D1146" s="11">
        <v>882</v>
      </c>
      <c r="E1146" s="5"/>
      <c r="F1146" s="5"/>
    </row>
    <row r="1147" spans="1:6" ht="18" x14ac:dyDescent="0.2">
      <c r="A1147" s="12">
        <v>2021</v>
      </c>
      <c r="B1147" s="12">
        <v>8</v>
      </c>
      <c r="C1147" s="11">
        <v>122214</v>
      </c>
      <c r="D1147" s="11">
        <v>109</v>
      </c>
      <c r="E1147" s="5"/>
      <c r="F1147" s="5"/>
    </row>
    <row r="1148" spans="1:6" ht="18" x14ac:dyDescent="0.2">
      <c r="A1148" s="12">
        <v>2021</v>
      </c>
      <c r="B1148" s="12">
        <v>8</v>
      </c>
      <c r="C1148" s="11">
        <v>46936</v>
      </c>
      <c r="D1148" s="11">
        <v>1842</v>
      </c>
      <c r="E1148" s="5"/>
      <c r="F1148" s="5"/>
    </row>
    <row r="1149" spans="1:6" ht="18" x14ac:dyDescent="0.2">
      <c r="A1149" s="12">
        <v>2021</v>
      </c>
      <c r="B1149" s="12">
        <v>8</v>
      </c>
      <c r="C1149" s="11">
        <v>71055</v>
      </c>
      <c r="D1149" s="11">
        <v>1696</v>
      </c>
      <c r="E1149" s="5"/>
      <c r="F1149" s="5"/>
    </row>
    <row r="1150" spans="1:6" ht="18" x14ac:dyDescent="0.2">
      <c r="A1150" s="12">
        <v>2021</v>
      </c>
      <c r="B1150" s="12">
        <v>8</v>
      </c>
      <c r="C1150" s="11">
        <v>78913</v>
      </c>
      <c r="D1150" s="11">
        <v>863</v>
      </c>
      <c r="E1150" s="5"/>
      <c r="F1150" s="5"/>
    </row>
    <row r="1151" spans="1:6" ht="18" x14ac:dyDescent="0.2">
      <c r="A1151" s="12">
        <v>2021</v>
      </c>
      <c r="B1151" s="12">
        <v>8</v>
      </c>
      <c r="C1151" s="11">
        <v>17627</v>
      </c>
      <c r="D1151" s="11">
        <v>1484</v>
      </c>
      <c r="E1151" s="5"/>
      <c r="F1151" s="5"/>
    </row>
    <row r="1152" spans="1:6" ht="18" x14ac:dyDescent="0.2">
      <c r="A1152" s="12">
        <v>2021</v>
      </c>
      <c r="B1152" s="12">
        <v>8</v>
      </c>
      <c r="C1152" s="11">
        <v>86166</v>
      </c>
      <c r="D1152" s="11">
        <v>365</v>
      </c>
      <c r="E1152" s="5"/>
      <c r="F1152" s="5"/>
    </row>
    <row r="1153" spans="1:6" ht="18" x14ac:dyDescent="0.2">
      <c r="A1153" s="12">
        <v>2021</v>
      </c>
      <c r="B1153" s="12">
        <v>8</v>
      </c>
      <c r="C1153" s="11">
        <v>71409</v>
      </c>
      <c r="D1153" s="11">
        <v>980</v>
      </c>
      <c r="E1153" s="5"/>
      <c r="F1153" s="5"/>
    </row>
    <row r="1154" spans="1:6" ht="18" x14ac:dyDescent="0.2">
      <c r="A1154" s="12">
        <v>2021</v>
      </c>
      <c r="B1154" s="12">
        <v>8</v>
      </c>
      <c r="C1154" s="11">
        <v>17626</v>
      </c>
      <c r="D1154" s="11">
        <v>1854</v>
      </c>
      <c r="E1154" s="5"/>
      <c r="F1154" s="5"/>
    </row>
    <row r="1155" spans="1:6" ht="18" x14ac:dyDescent="0.2">
      <c r="A1155" s="12">
        <v>2021</v>
      </c>
      <c r="B1155" s="12">
        <v>8</v>
      </c>
      <c r="C1155" s="11">
        <v>86186</v>
      </c>
      <c r="D1155" s="11">
        <v>1186</v>
      </c>
      <c r="E1155" s="5"/>
      <c r="F1155" s="5"/>
    </row>
    <row r="1156" spans="1:6" ht="18" x14ac:dyDescent="0.2">
      <c r="A1156" s="12">
        <v>2021</v>
      </c>
      <c r="B1156" s="12">
        <v>8</v>
      </c>
      <c r="C1156" s="11">
        <v>71410</v>
      </c>
      <c r="D1156" s="11">
        <v>221</v>
      </c>
      <c r="E1156" s="5"/>
      <c r="F1156" s="5"/>
    </row>
    <row r="1157" spans="1:6" ht="18" x14ac:dyDescent="0.2">
      <c r="A1157" s="12">
        <v>2021</v>
      </c>
      <c r="B1157" s="12">
        <v>8</v>
      </c>
      <c r="C1157" s="11">
        <v>121869</v>
      </c>
      <c r="D1157" s="11">
        <v>1409</v>
      </c>
      <c r="E1157" s="5"/>
      <c r="F1157" s="5"/>
    </row>
    <row r="1158" spans="1:6" ht="18" x14ac:dyDescent="0.2">
      <c r="A1158" s="12">
        <v>2021</v>
      </c>
      <c r="B1158" s="12">
        <v>8</v>
      </c>
      <c r="C1158" s="11">
        <v>17624</v>
      </c>
      <c r="D1158" s="11">
        <v>78</v>
      </c>
      <c r="E1158" s="5"/>
      <c r="F1158" s="5"/>
    </row>
    <row r="1159" spans="1:6" ht="18" x14ac:dyDescent="0.2">
      <c r="A1159" s="12">
        <v>2021</v>
      </c>
      <c r="B1159" s="12">
        <v>8</v>
      </c>
      <c r="C1159" s="11">
        <v>84448</v>
      </c>
      <c r="D1159" s="11">
        <v>1712</v>
      </c>
      <c r="E1159" s="5"/>
      <c r="F1159" s="5"/>
    </row>
    <row r="1160" spans="1:6" ht="18" x14ac:dyDescent="0.2">
      <c r="A1160" s="12">
        <v>2021</v>
      </c>
      <c r="B1160" s="12">
        <v>8</v>
      </c>
      <c r="C1160" s="11">
        <v>71375</v>
      </c>
      <c r="D1160" s="11">
        <v>1088</v>
      </c>
      <c r="E1160" s="5"/>
      <c r="F1160" s="5"/>
    </row>
    <row r="1161" spans="1:6" ht="18" x14ac:dyDescent="0.2">
      <c r="A1161" s="12">
        <v>2021</v>
      </c>
      <c r="B1161" s="12">
        <v>8</v>
      </c>
      <c r="C1161" s="11">
        <v>71376</v>
      </c>
      <c r="D1161" s="11">
        <v>1266</v>
      </c>
      <c r="E1161" s="5"/>
      <c r="F1161" s="5"/>
    </row>
    <row r="1162" spans="1:6" ht="18" x14ac:dyDescent="0.2">
      <c r="A1162" s="12">
        <v>2021</v>
      </c>
      <c r="B1162" s="12">
        <v>8</v>
      </c>
      <c r="C1162" s="11">
        <v>116185</v>
      </c>
      <c r="D1162" s="11">
        <v>1263</v>
      </c>
      <c r="E1162" s="5"/>
      <c r="F1162" s="5"/>
    </row>
    <row r="1163" spans="1:6" ht="18" x14ac:dyDescent="0.2">
      <c r="A1163" s="12">
        <v>2021</v>
      </c>
      <c r="B1163" s="12">
        <v>8</v>
      </c>
      <c r="C1163" s="11">
        <v>71413</v>
      </c>
      <c r="D1163" s="11">
        <v>1862</v>
      </c>
      <c r="E1163" s="5"/>
      <c r="F1163" s="5"/>
    </row>
    <row r="1164" spans="1:6" ht="18" x14ac:dyDescent="0.2">
      <c r="A1164" s="12">
        <v>2021</v>
      </c>
      <c r="B1164" s="12">
        <v>8</v>
      </c>
      <c r="C1164" s="11">
        <v>86172</v>
      </c>
      <c r="D1164" s="11">
        <v>1434</v>
      </c>
      <c r="E1164" s="5"/>
      <c r="F1164" s="5"/>
    </row>
    <row r="1165" spans="1:6" ht="18" x14ac:dyDescent="0.2">
      <c r="A1165" s="12">
        <v>2021</v>
      </c>
      <c r="B1165" s="12">
        <v>8</v>
      </c>
      <c r="C1165" s="11">
        <v>17587</v>
      </c>
      <c r="D1165" s="11">
        <v>1491</v>
      </c>
      <c r="E1165" s="5"/>
      <c r="F1165" s="5"/>
    </row>
    <row r="1166" spans="1:6" ht="18" x14ac:dyDescent="0.2">
      <c r="A1166" s="12">
        <v>2021</v>
      </c>
      <c r="B1166" s="12">
        <v>8</v>
      </c>
      <c r="C1166" s="11">
        <v>107364</v>
      </c>
      <c r="D1166" s="11">
        <v>1646</v>
      </c>
      <c r="E1166" s="5"/>
      <c r="F1166" s="5"/>
    </row>
    <row r="1167" spans="1:6" ht="18" x14ac:dyDescent="0.2">
      <c r="A1167" s="12">
        <v>2021</v>
      </c>
      <c r="B1167" s="12">
        <v>8</v>
      </c>
      <c r="C1167" s="11">
        <v>24118</v>
      </c>
      <c r="D1167" s="11">
        <v>978</v>
      </c>
      <c r="E1167" s="5"/>
      <c r="F1167" s="5"/>
    </row>
    <row r="1168" spans="1:6" ht="18" x14ac:dyDescent="0.2">
      <c r="A1168" s="12">
        <v>2021</v>
      </c>
      <c r="B1168" s="12">
        <v>8</v>
      </c>
      <c r="C1168" s="11">
        <v>17609</v>
      </c>
      <c r="D1168" s="11">
        <v>1124</v>
      </c>
      <c r="E1168" s="5"/>
      <c r="F1168" s="5"/>
    </row>
    <row r="1169" spans="1:6" ht="18" x14ac:dyDescent="0.2">
      <c r="A1169" s="12">
        <v>2021</v>
      </c>
      <c r="B1169" s="12">
        <v>8</v>
      </c>
      <c r="C1169" s="11">
        <v>17645</v>
      </c>
      <c r="D1169" s="11">
        <v>1520</v>
      </c>
      <c r="E1169" s="5"/>
      <c r="F1169" s="5"/>
    </row>
    <row r="1170" spans="1:6" ht="18" x14ac:dyDescent="0.2">
      <c r="A1170" s="12">
        <v>2021</v>
      </c>
      <c r="B1170" s="12">
        <v>8</v>
      </c>
      <c r="C1170" s="11">
        <v>193116</v>
      </c>
      <c r="D1170" s="11">
        <v>1515</v>
      </c>
      <c r="E1170" s="5"/>
      <c r="F1170" s="5"/>
    </row>
    <row r="1171" spans="1:6" ht="18" x14ac:dyDescent="0.2">
      <c r="A1171" s="12">
        <v>2021</v>
      </c>
      <c r="B1171" s="12">
        <v>8</v>
      </c>
      <c r="C1171" s="11">
        <v>188223</v>
      </c>
      <c r="D1171" s="11">
        <v>517</v>
      </c>
      <c r="E1171" s="5"/>
      <c r="F1171" s="5"/>
    </row>
    <row r="1172" spans="1:6" ht="18" x14ac:dyDescent="0.2">
      <c r="A1172" s="12">
        <v>2021</v>
      </c>
      <c r="B1172" s="12">
        <v>8</v>
      </c>
      <c r="C1172" s="11">
        <v>159110</v>
      </c>
      <c r="D1172" s="11">
        <v>1337</v>
      </c>
      <c r="E1172" s="5"/>
      <c r="F1172" s="5"/>
    </row>
    <row r="1173" spans="1:6" ht="18" x14ac:dyDescent="0.2">
      <c r="A1173" s="12">
        <v>2021</v>
      </c>
      <c r="B1173" s="12">
        <v>8</v>
      </c>
      <c r="C1173" s="11">
        <v>46913</v>
      </c>
      <c r="D1173" s="11">
        <v>599</v>
      </c>
      <c r="E1173" s="5"/>
      <c r="F1173" s="5"/>
    </row>
    <row r="1174" spans="1:6" ht="18" x14ac:dyDescent="0.2">
      <c r="A1174" s="12">
        <v>2021</v>
      </c>
      <c r="B1174" s="12">
        <v>8</v>
      </c>
      <c r="C1174" s="11">
        <v>10336</v>
      </c>
      <c r="D1174" s="11">
        <v>764</v>
      </c>
      <c r="E1174" s="5"/>
      <c r="F1174" s="5"/>
    </row>
    <row r="1175" spans="1:6" ht="18" x14ac:dyDescent="0.2">
      <c r="A1175" s="12">
        <v>2021</v>
      </c>
      <c r="B1175" s="12">
        <v>8</v>
      </c>
      <c r="C1175" s="11">
        <v>112994</v>
      </c>
      <c r="D1175" s="11">
        <v>1923</v>
      </c>
      <c r="E1175" s="5"/>
      <c r="F1175" s="5"/>
    </row>
    <row r="1176" spans="1:6" ht="18" x14ac:dyDescent="0.2">
      <c r="A1176" s="12">
        <v>2021</v>
      </c>
      <c r="B1176" s="12">
        <v>8</v>
      </c>
      <c r="C1176" s="11">
        <v>125185</v>
      </c>
      <c r="D1176" s="11">
        <v>1122</v>
      </c>
      <c r="E1176" s="5"/>
      <c r="F1176" s="5"/>
    </row>
    <row r="1177" spans="1:6" ht="18" x14ac:dyDescent="0.2">
      <c r="A1177" s="12">
        <v>2021</v>
      </c>
      <c r="B1177" s="12">
        <v>8</v>
      </c>
      <c r="C1177" s="11">
        <v>71083</v>
      </c>
      <c r="D1177" s="11">
        <v>1121</v>
      </c>
      <c r="E1177" s="5"/>
      <c r="F1177" s="5"/>
    </row>
    <row r="1178" spans="1:6" ht="18" x14ac:dyDescent="0.2">
      <c r="A1178" s="12">
        <v>2021</v>
      </c>
      <c r="B1178" s="12">
        <v>8</v>
      </c>
      <c r="C1178" s="11">
        <v>118178</v>
      </c>
      <c r="D1178" s="11">
        <v>222</v>
      </c>
      <c r="E1178" s="5"/>
      <c r="F1178" s="5"/>
    </row>
    <row r="1179" spans="1:6" ht="18" x14ac:dyDescent="0.2">
      <c r="A1179" s="12">
        <v>2021</v>
      </c>
      <c r="B1179" s="12">
        <v>8</v>
      </c>
      <c r="C1179" s="11">
        <v>199268</v>
      </c>
      <c r="D1179" s="11">
        <v>404</v>
      </c>
      <c r="E1179" s="5"/>
      <c r="F1179" s="5"/>
    </row>
    <row r="1180" spans="1:6" ht="18" x14ac:dyDescent="0.2">
      <c r="A1180" s="12">
        <v>2021</v>
      </c>
      <c r="B1180" s="12">
        <v>8</v>
      </c>
      <c r="C1180" s="11">
        <v>43244</v>
      </c>
      <c r="D1180" s="11">
        <v>567</v>
      </c>
      <c r="E1180" s="5"/>
      <c r="F1180" s="5"/>
    </row>
    <row r="1181" spans="1:6" ht="18" x14ac:dyDescent="0.2">
      <c r="A1181" s="12">
        <v>2021</v>
      </c>
      <c r="B1181" s="12">
        <v>8</v>
      </c>
      <c r="C1181" s="11">
        <v>116477</v>
      </c>
      <c r="D1181" s="11">
        <v>1771</v>
      </c>
      <c r="E1181" s="5"/>
      <c r="F1181" s="5"/>
    </row>
    <row r="1182" spans="1:6" ht="18" x14ac:dyDescent="0.2">
      <c r="A1182" s="12">
        <v>2021</v>
      </c>
      <c r="B1182" s="12">
        <v>8</v>
      </c>
      <c r="C1182" s="11">
        <v>110480</v>
      </c>
      <c r="D1182" s="11">
        <v>1295</v>
      </c>
      <c r="E1182" s="5"/>
      <c r="F1182" s="5"/>
    </row>
    <row r="1183" spans="1:6" ht="18" x14ac:dyDescent="0.2">
      <c r="A1183" s="12">
        <v>2021</v>
      </c>
      <c r="B1183" s="12">
        <v>8</v>
      </c>
      <c r="C1183" s="11">
        <v>77224</v>
      </c>
      <c r="D1183" s="11">
        <v>1653</v>
      </c>
      <c r="E1183" s="5"/>
      <c r="F1183" s="5"/>
    </row>
    <row r="1184" spans="1:6" ht="18" x14ac:dyDescent="0.2">
      <c r="A1184" s="12">
        <v>2021</v>
      </c>
      <c r="B1184" s="12">
        <v>8</v>
      </c>
      <c r="C1184" s="11">
        <v>113992</v>
      </c>
      <c r="D1184" s="11">
        <v>571</v>
      </c>
      <c r="E1184" s="5"/>
      <c r="F1184" s="5"/>
    </row>
    <row r="1185" spans="1:6" ht="18" x14ac:dyDescent="0.2">
      <c r="A1185" s="12">
        <v>2021</v>
      </c>
      <c r="B1185" s="12">
        <v>8</v>
      </c>
      <c r="C1185" s="11">
        <v>116482</v>
      </c>
      <c r="D1185" s="11">
        <v>193</v>
      </c>
      <c r="E1185" s="5"/>
      <c r="F1185" s="5"/>
    </row>
    <row r="1186" spans="1:6" ht="18" x14ac:dyDescent="0.2">
      <c r="A1186" s="12">
        <v>2021</v>
      </c>
      <c r="B1186" s="12">
        <v>8</v>
      </c>
      <c r="C1186" s="11">
        <v>77229</v>
      </c>
      <c r="D1186" s="11">
        <v>1387</v>
      </c>
      <c r="E1186" s="5"/>
      <c r="F1186" s="5"/>
    </row>
    <row r="1187" spans="1:6" ht="18" x14ac:dyDescent="0.2">
      <c r="A1187" s="12">
        <v>2021</v>
      </c>
      <c r="B1187" s="12">
        <v>8</v>
      </c>
      <c r="C1187" s="11">
        <v>116480</v>
      </c>
      <c r="D1187" s="11">
        <v>972</v>
      </c>
      <c r="E1187" s="5"/>
      <c r="F1187" s="5"/>
    </row>
    <row r="1188" spans="1:6" ht="18" x14ac:dyDescent="0.2">
      <c r="A1188" s="12">
        <v>2021</v>
      </c>
      <c r="B1188" s="12">
        <v>8</v>
      </c>
      <c r="C1188" s="11">
        <v>113995</v>
      </c>
      <c r="D1188" s="11">
        <v>1752</v>
      </c>
      <c r="E1188" s="5"/>
      <c r="F1188" s="5"/>
    </row>
    <row r="1189" spans="1:6" ht="18" x14ac:dyDescent="0.2">
      <c r="A1189" s="12">
        <v>2021</v>
      </c>
      <c r="B1189" s="12">
        <v>8</v>
      </c>
      <c r="C1189" s="11">
        <v>113677</v>
      </c>
      <c r="D1189" s="11">
        <v>948</v>
      </c>
      <c r="E1189" s="5"/>
      <c r="F1189" s="5"/>
    </row>
    <row r="1190" spans="1:6" ht="18" x14ac:dyDescent="0.2">
      <c r="A1190" s="12">
        <v>2021</v>
      </c>
      <c r="B1190" s="12">
        <v>8</v>
      </c>
      <c r="C1190" s="11">
        <v>94043</v>
      </c>
      <c r="D1190" s="11">
        <v>1002</v>
      </c>
      <c r="E1190" s="5"/>
      <c r="F1190" s="5"/>
    </row>
    <row r="1191" spans="1:6" ht="18" x14ac:dyDescent="0.2">
      <c r="A1191" s="12">
        <v>2021</v>
      </c>
      <c r="B1191" s="12">
        <v>8</v>
      </c>
      <c r="C1191" s="11">
        <v>87014</v>
      </c>
      <c r="D1191" s="11">
        <v>1294</v>
      </c>
      <c r="E1191" s="5"/>
      <c r="F1191" s="5"/>
    </row>
    <row r="1192" spans="1:6" ht="18" x14ac:dyDescent="0.2">
      <c r="A1192" s="12">
        <v>2021</v>
      </c>
      <c r="B1192" s="12">
        <v>8</v>
      </c>
      <c r="C1192" s="11">
        <v>8769</v>
      </c>
      <c r="D1192" s="11">
        <v>1620</v>
      </c>
      <c r="E1192" s="5"/>
      <c r="F1192" s="5"/>
    </row>
    <row r="1193" spans="1:6" ht="18" x14ac:dyDescent="0.2">
      <c r="A1193" s="12">
        <v>2021</v>
      </c>
      <c r="B1193" s="12">
        <v>8</v>
      </c>
      <c r="C1193" s="11">
        <v>104427</v>
      </c>
      <c r="D1193" s="11">
        <v>566</v>
      </c>
      <c r="E1193" s="5"/>
      <c r="F1193" s="5"/>
    </row>
    <row r="1194" spans="1:6" ht="18" x14ac:dyDescent="0.2">
      <c r="A1194" s="12">
        <v>2021</v>
      </c>
      <c r="B1194" s="12">
        <v>8</v>
      </c>
      <c r="C1194" s="11">
        <v>8770</v>
      </c>
      <c r="D1194" s="11">
        <v>1887</v>
      </c>
      <c r="E1194" s="5"/>
      <c r="F1194" s="5"/>
    </row>
    <row r="1195" spans="1:6" ht="18" x14ac:dyDescent="0.2">
      <c r="A1195" s="12">
        <v>2021</v>
      </c>
      <c r="B1195" s="12">
        <v>8</v>
      </c>
      <c r="C1195" s="11">
        <v>71710</v>
      </c>
      <c r="D1195" s="11">
        <v>721</v>
      </c>
      <c r="E1195" s="5"/>
      <c r="F1195" s="5"/>
    </row>
    <row r="1196" spans="1:6" ht="18" x14ac:dyDescent="0.2">
      <c r="A1196" s="12">
        <v>2021</v>
      </c>
      <c r="B1196" s="12">
        <v>8</v>
      </c>
      <c r="C1196" s="11">
        <v>3518</v>
      </c>
      <c r="D1196" s="11">
        <v>1566</v>
      </c>
      <c r="E1196" s="5"/>
      <c r="F1196" s="5"/>
    </row>
    <row r="1197" spans="1:6" ht="18" x14ac:dyDescent="0.2">
      <c r="A1197" s="12">
        <v>2021</v>
      </c>
      <c r="B1197" s="12">
        <v>8</v>
      </c>
      <c r="C1197" s="11">
        <v>119732</v>
      </c>
      <c r="D1197" s="11">
        <v>1847</v>
      </c>
      <c r="E1197" s="5"/>
      <c r="F1197" s="5"/>
    </row>
    <row r="1198" spans="1:6" ht="18" x14ac:dyDescent="0.2">
      <c r="A1198" s="12">
        <v>2021</v>
      </c>
      <c r="B1198" s="12">
        <v>8</v>
      </c>
      <c r="C1198" s="11">
        <v>86619</v>
      </c>
      <c r="D1198" s="11">
        <v>578</v>
      </c>
      <c r="E1198" s="5"/>
      <c r="F1198" s="5"/>
    </row>
    <row r="1199" spans="1:6" ht="18" x14ac:dyDescent="0.2">
      <c r="A1199" s="12">
        <v>2021</v>
      </c>
      <c r="B1199" s="12">
        <v>8</v>
      </c>
      <c r="C1199" s="11">
        <v>126577</v>
      </c>
      <c r="D1199" s="11">
        <v>36</v>
      </c>
      <c r="E1199" s="5"/>
      <c r="F1199" s="5"/>
    </row>
    <row r="1200" spans="1:6" ht="18" x14ac:dyDescent="0.2">
      <c r="A1200" s="12">
        <v>2021</v>
      </c>
      <c r="B1200" s="12">
        <v>8</v>
      </c>
      <c r="C1200" s="11">
        <v>69002</v>
      </c>
      <c r="D1200" s="11">
        <v>41</v>
      </c>
      <c r="E1200" s="5"/>
      <c r="F1200" s="5"/>
    </row>
    <row r="1201" spans="1:6" ht="18" x14ac:dyDescent="0.2">
      <c r="A1201" s="12">
        <v>2021</v>
      </c>
      <c r="B1201" s="12">
        <v>8</v>
      </c>
      <c r="C1201" s="11">
        <v>119847</v>
      </c>
      <c r="D1201" s="11">
        <v>1802</v>
      </c>
      <c r="E1201" s="5"/>
      <c r="F1201" s="5"/>
    </row>
    <row r="1202" spans="1:6" ht="18" x14ac:dyDescent="0.2">
      <c r="A1202" s="12">
        <v>2021</v>
      </c>
      <c r="B1202" s="12">
        <v>8</v>
      </c>
      <c r="C1202" s="11">
        <v>113003</v>
      </c>
      <c r="D1202" s="11">
        <v>631</v>
      </c>
      <c r="E1202" s="5"/>
      <c r="F1202" s="5"/>
    </row>
    <row r="1203" spans="1:6" ht="18" x14ac:dyDescent="0.2">
      <c r="A1203" s="12">
        <v>2021</v>
      </c>
      <c r="B1203" s="12">
        <v>8</v>
      </c>
      <c r="C1203" s="11">
        <v>3590</v>
      </c>
      <c r="D1203" s="11">
        <v>603</v>
      </c>
      <c r="E1203" s="5"/>
      <c r="F1203" s="5"/>
    </row>
    <row r="1204" spans="1:6" ht="18" x14ac:dyDescent="0.2">
      <c r="A1204" s="12">
        <v>2021</v>
      </c>
      <c r="B1204" s="12">
        <v>8</v>
      </c>
      <c r="C1204" s="11">
        <v>116963</v>
      </c>
      <c r="D1204" s="11">
        <v>1441</v>
      </c>
      <c r="E1204" s="5"/>
      <c r="F1204" s="5"/>
    </row>
    <row r="1205" spans="1:6" ht="18" x14ac:dyDescent="0.2">
      <c r="A1205" s="12">
        <v>2021</v>
      </c>
      <c r="B1205" s="12">
        <v>8</v>
      </c>
      <c r="C1205" s="11">
        <v>104169</v>
      </c>
      <c r="D1205" s="11">
        <v>1389</v>
      </c>
      <c r="E1205" s="5"/>
      <c r="F1205" s="5"/>
    </row>
    <row r="1206" spans="1:6" ht="18" x14ac:dyDescent="0.2">
      <c r="A1206" s="12">
        <v>2021</v>
      </c>
      <c r="B1206" s="12">
        <v>8</v>
      </c>
      <c r="C1206" s="11">
        <v>87305</v>
      </c>
      <c r="D1206" s="11">
        <v>6</v>
      </c>
      <c r="E1206" s="5"/>
      <c r="F1206" s="5"/>
    </row>
    <row r="1207" spans="1:6" ht="18" x14ac:dyDescent="0.2">
      <c r="A1207" s="12">
        <v>2021</v>
      </c>
      <c r="B1207" s="12">
        <v>8</v>
      </c>
      <c r="C1207" s="11">
        <v>3480</v>
      </c>
      <c r="D1207" s="11">
        <v>121</v>
      </c>
      <c r="E1207" s="5"/>
      <c r="F1207" s="5"/>
    </row>
    <row r="1208" spans="1:6" ht="18" x14ac:dyDescent="0.2">
      <c r="A1208" s="12">
        <v>2021</v>
      </c>
      <c r="B1208" s="12">
        <v>8</v>
      </c>
      <c r="C1208" s="11">
        <v>128334</v>
      </c>
      <c r="D1208" s="11">
        <v>1291</v>
      </c>
      <c r="E1208" s="5"/>
      <c r="F1208" s="5"/>
    </row>
    <row r="1209" spans="1:6" ht="18" x14ac:dyDescent="0.2">
      <c r="A1209" s="12">
        <v>2021</v>
      </c>
      <c r="B1209" s="12">
        <v>8</v>
      </c>
      <c r="C1209" s="11">
        <v>104415</v>
      </c>
      <c r="D1209" s="11">
        <v>1646</v>
      </c>
      <c r="E1209" s="5"/>
      <c r="F1209" s="5"/>
    </row>
    <row r="1210" spans="1:6" ht="18" x14ac:dyDescent="0.2">
      <c r="A1210" s="12">
        <v>2021</v>
      </c>
      <c r="B1210" s="12">
        <v>8</v>
      </c>
      <c r="C1210" s="11">
        <v>99726</v>
      </c>
      <c r="D1210" s="11">
        <v>289</v>
      </c>
      <c r="E1210" s="5"/>
      <c r="F1210" s="5"/>
    </row>
    <row r="1211" spans="1:6" ht="18" x14ac:dyDescent="0.2">
      <c r="A1211" s="12">
        <v>2021</v>
      </c>
      <c r="B1211" s="12">
        <v>8</v>
      </c>
      <c r="C1211" s="11">
        <v>88619</v>
      </c>
      <c r="D1211" s="11">
        <v>979</v>
      </c>
      <c r="E1211" s="5"/>
      <c r="F1211" s="5"/>
    </row>
    <row r="1212" spans="1:6" ht="18" x14ac:dyDescent="0.2">
      <c r="A1212" s="12">
        <v>2021</v>
      </c>
      <c r="B1212" s="12">
        <v>8</v>
      </c>
      <c r="C1212" s="11">
        <v>98939</v>
      </c>
      <c r="D1212" s="11">
        <v>199</v>
      </c>
      <c r="E1212" s="5"/>
      <c r="F1212" s="5"/>
    </row>
    <row r="1213" spans="1:6" ht="18" x14ac:dyDescent="0.2">
      <c r="A1213" s="12">
        <v>2021</v>
      </c>
      <c r="B1213" s="12">
        <v>8</v>
      </c>
      <c r="C1213" s="11">
        <v>120734</v>
      </c>
      <c r="D1213" s="11">
        <v>803</v>
      </c>
      <c r="E1213" s="5"/>
      <c r="F1213" s="5"/>
    </row>
    <row r="1214" spans="1:6" ht="18" x14ac:dyDescent="0.2">
      <c r="A1214" s="12">
        <v>2021</v>
      </c>
      <c r="B1214" s="12">
        <v>8</v>
      </c>
      <c r="C1214" s="11">
        <v>81838</v>
      </c>
      <c r="D1214" s="11">
        <v>1616</v>
      </c>
      <c r="E1214" s="5"/>
      <c r="F1214" s="5"/>
    </row>
    <row r="1215" spans="1:6" ht="18" x14ac:dyDescent="0.2">
      <c r="A1215" s="12">
        <v>2021</v>
      </c>
      <c r="B1215" s="12">
        <v>8</v>
      </c>
      <c r="C1215" s="11">
        <v>117392</v>
      </c>
      <c r="D1215" s="11">
        <v>778</v>
      </c>
      <c r="E1215" s="5"/>
      <c r="F1215" s="5"/>
    </row>
    <row r="1216" spans="1:6" ht="18" x14ac:dyDescent="0.2">
      <c r="A1216" s="12">
        <v>2021</v>
      </c>
      <c r="B1216" s="12">
        <v>8</v>
      </c>
      <c r="C1216" s="11">
        <v>82874</v>
      </c>
      <c r="D1216" s="11">
        <v>1502</v>
      </c>
      <c r="E1216" s="5"/>
      <c r="F1216" s="5"/>
    </row>
    <row r="1217" spans="1:6" ht="18" x14ac:dyDescent="0.2">
      <c r="A1217" s="12">
        <v>2021</v>
      </c>
      <c r="B1217" s="12">
        <v>8</v>
      </c>
      <c r="C1217" s="11">
        <v>44522</v>
      </c>
      <c r="D1217" s="11">
        <v>1293</v>
      </c>
      <c r="E1217" s="5"/>
      <c r="F1217" s="5"/>
    </row>
    <row r="1218" spans="1:6" ht="18" x14ac:dyDescent="0.2">
      <c r="A1218" s="12">
        <v>2021</v>
      </c>
      <c r="B1218" s="12">
        <v>8</v>
      </c>
      <c r="C1218" s="11">
        <v>91236</v>
      </c>
      <c r="D1218" s="11">
        <v>1568</v>
      </c>
      <c r="E1218" s="5"/>
      <c r="F1218" s="5"/>
    </row>
    <row r="1219" spans="1:6" ht="18" x14ac:dyDescent="0.2">
      <c r="A1219" s="12">
        <v>2021</v>
      </c>
      <c r="B1219" s="12">
        <v>8</v>
      </c>
      <c r="C1219" s="11">
        <v>119254</v>
      </c>
      <c r="D1219" s="11">
        <v>1508</v>
      </c>
      <c r="E1219" s="5"/>
      <c r="F1219" s="5"/>
    </row>
    <row r="1220" spans="1:6" ht="18" x14ac:dyDescent="0.2">
      <c r="A1220" s="12">
        <v>2021</v>
      </c>
      <c r="B1220" s="12">
        <v>8</v>
      </c>
      <c r="C1220" s="11">
        <v>116960</v>
      </c>
      <c r="D1220" s="11">
        <v>1866</v>
      </c>
      <c r="E1220" s="5"/>
      <c r="F1220" s="5"/>
    </row>
    <row r="1221" spans="1:6" ht="18" x14ac:dyDescent="0.2">
      <c r="A1221" s="12">
        <v>2021</v>
      </c>
      <c r="B1221" s="12">
        <v>8</v>
      </c>
      <c r="C1221" s="11">
        <v>78318</v>
      </c>
      <c r="D1221" s="11">
        <v>1693</v>
      </c>
      <c r="E1221" s="5"/>
      <c r="F1221" s="5"/>
    </row>
    <row r="1222" spans="1:6" ht="18" x14ac:dyDescent="0.2">
      <c r="A1222" s="12">
        <v>2021</v>
      </c>
      <c r="B1222" s="12">
        <v>8</v>
      </c>
      <c r="C1222" s="11">
        <v>103665</v>
      </c>
      <c r="D1222" s="11">
        <v>52</v>
      </c>
      <c r="E1222" s="5"/>
      <c r="F1222" s="5"/>
    </row>
    <row r="1223" spans="1:6" ht="18" x14ac:dyDescent="0.2">
      <c r="A1223" s="12">
        <v>2021</v>
      </c>
      <c r="B1223" s="12">
        <v>8</v>
      </c>
      <c r="C1223" s="11">
        <v>116798</v>
      </c>
      <c r="D1223" s="11">
        <v>1330</v>
      </c>
      <c r="E1223" s="5"/>
      <c r="F1223" s="5"/>
    </row>
    <row r="1224" spans="1:6" ht="18" x14ac:dyDescent="0.2">
      <c r="A1224" s="12">
        <v>2021</v>
      </c>
      <c r="B1224" s="12">
        <v>8</v>
      </c>
      <c r="C1224" s="11">
        <v>119827</v>
      </c>
      <c r="D1224" s="11">
        <v>775</v>
      </c>
      <c r="E1224" s="5"/>
      <c r="F1224" s="5"/>
    </row>
    <row r="1225" spans="1:6" ht="18" x14ac:dyDescent="0.2">
      <c r="A1225" s="12">
        <v>2021</v>
      </c>
      <c r="B1225" s="12">
        <v>8</v>
      </c>
      <c r="C1225" s="11">
        <v>121966</v>
      </c>
      <c r="D1225" s="11">
        <v>148</v>
      </c>
      <c r="E1225" s="5"/>
      <c r="F1225" s="5"/>
    </row>
    <row r="1226" spans="1:6" ht="18" x14ac:dyDescent="0.2">
      <c r="A1226" s="12">
        <v>2021</v>
      </c>
      <c r="B1226" s="12">
        <v>8</v>
      </c>
      <c r="C1226" s="11">
        <v>116244</v>
      </c>
      <c r="D1226" s="11">
        <v>711</v>
      </c>
      <c r="E1226" s="5"/>
      <c r="F1226" s="5"/>
    </row>
    <row r="1227" spans="1:6" ht="18" x14ac:dyDescent="0.2">
      <c r="A1227" s="12">
        <v>2021</v>
      </c>
      <c r="B1227" s="12">
        <v>8</v>
      </c>
      <c r="C1227" s="11">
        <v>109356</v>
      </c>
      <c r="D1227" s="11">
        <v>1802</v>
      </c>
      <c r="E1227" s="5"/>
      <c r="F1227" s="5"/>
    </row>
    <row r="1228" spans="1:6" ht="18" x14ac:dyDescent="0.2">
      <c r="A1228" s="12">
        <v>2021</v>
      </c>
      <c r="B1228" s="12">
        <v>8</v>
      </c>
      <c r="C1228" s="11">
        <v>109355</v>
      </c>
      <c r="D1228" s="11">
        <v>1810</v>
      </c>
      <c r="E1228" s="5"/>
      <c r="F1228" s="5"/>
    </row>
    <row r="1229" spans="1:6" ht="18" x14ac:dyDescent="0.2">
      <c r="A1229" s="12">
        <v>2021</v>
      </c>
      <c r="B1229" s="12">
        <v>8</v>
      </c>
      <c r="C1229" s="11">
        <v>110765</v>
      </c>
      <c r="D1229" s="11">
        <v>1602</v>
      </c>
      <c r="E1229" s="5"/>
      <c r="F1229" s="5"/>
    </row>
    <row r="1230" spans="1:6" ht="18" x14ac:dyDescent="0.2">
      <c r="A1230" s="12">
        <v>2021</v>
      </c>
      <c r="B1230" s="12">
        <v>8</v>
      </c>
      <c r="C1230" s="11">
        <v>120256</v>
      </c>
      <c r="D1230" s="11">
        <v>2</v>
      </c>
      <c r="E1230" s="5"/>
      <c r="F1230" s="5"/>
    </row>
    <row r="1231" spans="1:6" ht="18" x14ac:dyDescent="0.2">
      <c r="A1231" s="12">
        <v>2021</v>
      </c>
      <c r="B1231" s="12">
        <v>8</v>
      </c>
      <c r="C1231" s="11">
        <v>101783</v>
      </c>
      <c r="D1231" s="11">
        <v>1049</v>
      </c>
      <c r="E1231" s="5"/>
      <c r="F1231" s="5"/>
    </row>
    <row r="1232" spans="1:6" ht="18" x14ac:dyDescent="0.2">
      <c r="A1232" s="12">
        <v>2021</v>
      </c>
      <c r="B1232" s="12">
        <v>8</v>
      </c>
      <c r="C1232" s="11">
        <v>69756</v>
      </c>
      <c r="D1232" s="11">
        <v>1750</v>
      </c>
      <c r="E1232" s="5"/>
      <c r="F1232" s="5"/>
    </row>
    <row r="1233" spans="1:6" ht="18" x14ac:dyDescent="0.2">
      <c r="A1233" s="12">
        <v>2021</v>
      </c>
      <c r="B1233" s="12">
        <v>8</v>
      </c>
      <c r="C1233" s="11">
        <v>99040</v>
      </c>
      <c r="D1233" s="11">
        <v>1955</v>
      </c>
      <c r="E1233" s="5"/>
      <c r="F1233" s="5"/>
    </row>
    <row r="1234" spans="1:6" ht="18" x14ac:dyDescent="0.2">
      <c r="A1234" s="12">
        <v>2021</v>
      </c>
      <c r="B1234" s="12">
        <v>8</v>
      </c>
      <c r="C1234" s="11">
        <v>133909</v>
      </c>
      <c r="D1234" s="11">
        <v>1449</v>
      </c>
      <c r="E1234" s="5"/>
      <c r="F1234" s="5"/>
    </row>
    <row r="1235" spans="1:6" ht="18" x14ac:dyDescent="0.2">
      <c r="A1235" s="12">
        <v>2021</v>
      </c>
      <c r="B1235" s="12">
        <v>8</v>
      </c>
      <c r="C1235" s="11">
        <v>128338</v>
      </c>
      <c r="D1235" s="11">
        <v>1475</v>
      </c>
      <c r="E1235" s="5"/>
      <c r="F1235" s="5"/>
    </row>
    <row r="1236" spans="1:6" ht="18" x14ac:dyDescent="0.2">
      <c r="A1236" s="12">
        <v>2021</v>
      </c>
      <c r="B1236" s="12">
        <v>8</v>
      </c>
      <c r="C1236" s="11">
        <v>42008</v>
      </c>
      <c r="D1236" s="11">
        <v>1283</v>
      </c>
      <c r="E1236" s="5"/>
      <c r="F1236" s="5"/>
    </row>
    <row r="1237" spans="1:6" ht="18" x14ac:dyDescent="0.2">
      <c r="A1237" s="12">
        <v>2021</v>
      </c>
      <c r="B1237" s="12">
        <v>8</v>
      </c>
      <c r="C1237" s="11">
        <v>111150</v>
      </c>
      <c r="D1237" s="11">
        <v>1151</v>
      </c>
      <c r="E1237" s="5"/>
      <c r="F1237" s="5"/>
    </row>
    <row r="1238" spans="1:6" ht="18" x14ac:dyDescent="0.2">
      <c r="A1238" s="12">
        <v>2021</v>
      </c>
      <c r="B1238" s="12">
        <v>8</v>
      </c>
      <c r="C1238" s="11">
        <v>101782</v>
      </c>
      <c r="D1238" s="11">
        <v>1347</v>
      </c>
      <c r="E1238" s="5"/>
      <c r="F1238" s="5"/>
    </row>
    <row r="1239" spans="1:6" ht="18" x14ac:dyDescent="0.2">
      <c r="A1239" s="12">
        <v>2021</v>
      </c>
      <c r="B1239" s="12">
        <v>8</v>
      </c>
      <c r="C1239" s="11">
        <v>112319</v>
      </c>
      <c r="D1239" s="11">
        <v>324</v>
      </c>
      <c r="E1239" s="5"/>
      <c r="F1239" s="5"/>
    </row>
    <row r="1240" spans="1:6" ht="18" x14ac:dyDescent="0.2">
      <c r="A1240" s="12">
        <v>2021</v>
      </c>
      <c r="B1240" s="12">
        <v>8</v>
      </c>
      <c r="C1240" s="11">
        <v>112855</v>
      </c>
      <c r="D1240" s="11">
        <v>871</v>
      </c>
      <c r="E1240" s="5"/>
      <c r="F1240" s="5"/>
    </row>
    <row r="1241" spans="1:6" ht="18" x14ac:dyDescent="0.2">
      <c r="A1241" s="12">
        <v>2021</v>
      </c>
      <c r="B1241" s="12">
        <v>8</v>
      </c>
      <c r="C1241" s="11">
        <v>4385</v>
      </c>
      <c r="D1241" s="11">
        <v>1116</v>
      </c>
      <c r="E1241" s="5"/>
      <c r="F1241" s="5"/>
    </row>
    <row r="1242" spans="1:6" ht="18" x14ac:dyDescent="0.2">
      <c r="A1242" s="12">
        <v>2021</v>
      </c>
      <c r="B1242" s="12">
        <v>8</v>
      </c>
      <c r="C1242" s="11">
        <v>4386</v>
      </c>
      <c r="D1242" s="11">
        <v>1244</v>
      </c>
      <c r="E1242" s="5"/>
      <c r="F1242" s="5"/>
    </row>
    <row r="1243" spans="1:6" ht="18" x14ac:dyDescent="0.2">
      <c r="A1243" s="12">
        <v>2021</v>
      </c>
      <c r="B1243" s="12">
        <v>8</v>
      </c>
      <c r="C1243" s="11">
        <v>41030</v>
      </c>
      <c r="D1243" s="11">
        <v>1393</v>
      </c>
      <c r="E1243" s="5"/>
      <c r="F1243" s="5"/>
    </row>
    <row r="1244" spans="1:6" ht="18" x14ac:dyDescent="0.2">
      <c r="A1244" s="12">
        <v>2021</v>
      </c>
      <c r="B1244" s="12">
        <v>8</v>
      </c>
      <c r="C1244" s="11">
        <v>108070</v>
      </c>
      <c r="D1244" s="11">
        <v>1794</v>
      </c>
      <c r="E1244" s="5"/>
      <c r="F1244" s="5"/>
    </row>
    <row r="1245" spans="1:6" ht="18" x14ac:dyDescent="0.2">
      <c r="A1245" s="12">
        <v>2021</v>
      </c>
      <c r="B1245" s="12">
        <v>8</v>
      </c>
      <c r="C1245" s="11">
        <v>26322</v>
      </c>
      <c r="D1245" s="11">
        <v>1352</v>
      </c>
      <c r="E1245" s="5"/>
      <c r="F1245" s="5"/>
    </row>
    <row r="1246" spans="1:6" ht="18" x14ac:dyDescent="0.2">
      <c r="A1246" s="12">
        <v>2021</v>
      </c>
      <c r="B1246" s="12">
        <v>8</v>
      </c>
      <c r="C1246" s="11">
        <v>108071</v>
      </c>
      <c r="D1246" s="11">
        <v>37</v>
      </c>
      <c r="E1246" s="5"/>
      <c r="F1246" s="5"/>
    </row>
    <row r="1247" spans="1:6" ht="18" x14ac:dyDescent="0.2">
      <c r="A1247" s="12">
        <v>2021</v>
      </c>
      <c r="B1247" s="12">
        <v>8</v>
      </c>
      <c r="C1247" s="11">
        <v>108068</v>
      </c>
      <c r="D1247" s="11">
        <v>591</v>
      </c>
      <c r="E1247" s="5"/>
      <c r="F1247" s="5"/>
    </row>
    <row r="1248" spans="1:6" ht="18" x14ac:dyDescent="0.2">
      <c r="A1248" s="12">
        <v>2021</v>
      </c>
      <c r="B1248" s="12">
        <v>8</v>
      </c>
      <c r="C1248" s="11">
        <v>9662</v>
      </c>
      <c r="D1248" s="11">
        <v>1869</v>
      </c>
      <c r="E1248" s="5"/>
      <c r="F1248" s="5"/>
    </row>
    <row r="1249" spans="1:6" ht="18" x14ac:dyDescent="0.2">
      <c r="A1249" s="12">
        <v>2021</v>
      </c>
      <c r="B1249" s="12">
        <v>8</v>
      </c>
      <c r="C1249" s="11">
        <v>9681</v>
      </c>
      <c r="D1249" s="11">
        <v>290</v>
      </c>
      <c r="E1249" s="5"/>
      <c r="F1249" s="5"/>
    </row>
    <row r="1250" spans="1:6" ht="18" x14ac:dyDescent="0.2">
      <c r="A1250" s="12">
        <v>2021</v>
      </c>
      <c r="B1250" s="12">
        <v>8</v>
      </c>
      <c r="C1250" s="11">
        <v>4388</v>
      </c>
      <c r="D1250" s="11">
        <v>1646</v>
      </c>
      <c r="E1250" s="5"/>
      <c r="F1250" s="5"/>
    </row>
    <row r="1251" spans="1:6" ht="18" x14ac:dyDescent="0.2">
      <c r="A1251" s="12">
        <v>2021</v>
      </c>
      <c r="B1251" s="12">
        <v>8</v>
      </c>
      <c r="C1251" s="11">
        <v>9664</v>
      </c>
      <c r="D1251" s="11">
        <v>585</v>
      </c>
      <c r="E1251" s="5"/>
      <c r="F1251" s="5"/>
    </row>
    <row r="1252" spans="1:6" ht="18" x14ac:dyDescent="0.2">
      <c r="A1252" s="12">
        <v>2021</v>
      </c>
      <c r="B1252" s="12">
        <v>8</v>
      </c>
      <c r="C1252" s="11">
        <v>108064</v>
      </c>
      <c r="D1252" s="11">
        <v>1334</v>
      </c>
      <c r="E1252" s="5"/>
      <c r="F1252" s="5"/>
    </row>
    <row r="1253" spans="1:6" ht="18" x14ac:dyDescent="0.2">
      <c r="A1253" s="12">
        <v>2021</v>
      </c>
      <c r="B1253" s="12">
        <v>8</v>
      </c>
      <c r="C1253" s="11">
        <v>117604</v>
      </c>
      <c r="D1253" s="11">
        <v>197</v>
      </c>
      <c r="E1253" s="5"/>
      <c r="F1253" s="5"/>
    </row>
    <row r="1254" spans="1:6" ht="18" x14ac:dyDescent="0.2">
      <c r="A1254" s="12">
        <v>2021</v>
      </c>
      <c r="B1254" s="12">
        <v>8</v>
      </c>
      <c r="C1254" s="11">
        <v>128341</v>
      </c>
      <c r="D1254" s="11">
        <v>1586</v>
      </c>
      <c r="E1254" s="5"/>
      <c r="F1254" s="5"/>
    </row>
    <row r="1255" spans="1:6" ht="18" x14ac:dyDescent="0.2">
      <c r="A1255" s="12">
        <v>2021</v>
      </c>
      <c r="B1255" s="12">
        <v>8</v>
      </c>
      <c r="C1255" s="11">
        <v>101917</v>
      </c>
      <c r="D1255" s="11">
        <v>511</v>
      </c>
      <c r="E1255" s="5"/>
      <c r="F1255" s="5"/>
    </row>
    <row r="1256" spans="1:6" ht="18" x14ac:dyDescent="0.2">
      <c r="A1256" s="12">
        <v>2021</v>
      </c>
      <c r="B1256" s="12">
        <v>8</v>
      </c>
      <c r="C1256" s="11">
        <v>20247</v>
      </c>
      <c r="D1256" s="11">
        <v>237</v>
      </c>
      <c r="E1256" s="5"/>
      <c r="F1256" s="5"/>
    </row>
    <row r="1257" spans="1:6" ht="18" x14ac:dyDescent="0.2">
      <c r="A1257" s="12">
        <v>2021</v>
      </c>
      <c r="B1257" s="12">
        <v>8</v>
      </c>
      <c r="C1257" s="11">
        <v>109241</v>
      </c>
      <c r="D1257" s="11">
        <v>1242</v>
      </c>
      <c r="E1257" s="5"/>
      <c r="F1257" s="5"/>
    </row>
    <row r="1258" spans="1:6" ht="18" x14ac:dyDescent="0.2">
      <c r="A1258" s="12">
        <v>2021</v>
      </c>
      <c r="B1258" s="12">
        <v>8</v>
      </c>
      <c r="C1258" s="11">
        <v>99321</v>
      </c>
      <c r="D1258" s="11">
        <v>1252</v>
      </c>
      <c r="E1258" s="5"/>
      <c r="F1258" s="5"/>
    </row>
    <row r="1259" spans="1:6" ht="18" x14ac:dyDescent="0.2">
      <c r="A1259" s="12">
        <v>2021</v>
      </c>
      <c r="B1259" s="12">
        <v>8</v>
      </c>
      <c r="C1259" s="11">
        <v>68332</v>
      </c>
      <c r="D1259" s="11">
        <v>97</v>
      </c>
      <c r="E1259" s="5"/>
      <c r="F1259" s="5"/>
    </row>
    <row r="1260" spans="1:6" ht="18" x14ac:dyDescent="0.2">
      <c r="A1260" s="12">
        <v>2021</v>
      </c>
      <c r="B1260" s="12">
        <v>8</v>
      </c>
      <c r="C1260" s="11">
        <v>102081</v>
      </c>
      <c r="D1260" s="11">
        <v>487</v>
      </c>
      <c r="E1260" s="5"/>
      <c r="F1260" s="5"/>
    </row>
    <row r="1261" spans="1:6" ht="18" x14ac:dyDescent="0.2">
      <c r="A1261" s="12">
        <v>2021</v>
      </c>
      <c r="B1261" s="12">
        <v>8</v>
      </c>
      <c r="C1261" s="11">
        <v>84213</v>
      </c>
      <c r="D1261" s="11">
        <v>490</v>
      </c>
      <c r="E1261" s="5"/>
      <c r="F1261" s="5"/>
    </row>
    <row r="1262" spans="1:6" ht="18" x14ac:dyDescent="0.2">
      <c r="A1262" s="12">
        <v>2021</v>
      </c>
      <c r="B1262" s="12">
        <v>8</v>
      </c>
      <c r="C1262" s="11">
        <v>90993</v>
      </c>
      <c r="D1262" s="11">
        <v>369</v>
      </c>
      <c r="E1262" s="5"/>
      <c r="F1262" s="5"/>
    </row>
    <row r="1263" spans="1:6" ht="18" x14ac:dyDescent="0.2">
      <c r="A1263" s="12">
        <v>2021</v>
      </c>
      <c r="B1263" s="12">
        <v>8</v>
      </c>
      <c r="C1263" s="11">
        <v>19277</v>
      </c>
      <c r="D1263" s="11">
        <v>283</v>
      </c>
      <c r="E1263" s="5"/>
      <c r="F1263" s="5"/>
    </row>
    <row r="1264" spans="1:6" ht="18" x14ac:dyDescent="0.2">
      <c r="A1264" s="12">
        <v>2021</v>
      </c>
      <c r="B1264" s="12">
        <v>8</v>
      </c>
      <c r="C1264" s="11">
        <v>84223</v>
      </c>
      <c r="D1264" s="11">
        <v>373</v>
      </c>
      <c r="E1264" s="5"/>
      <c r="F1264" s="5"/>
    </row>
    <row r="1265" spans="1:6" ht="18" x14ac:dyDescent="0.2">
      <c r="A1265" s="12">
        <v>2021</v>
      </c>
      <c r="B1265" s="12">
        <v>8</v>
      </c>
      <c r="C1265" s="11">
        <v>126573</v>
      </c>
      <c r="D1265" s="11">
        <v>1505</v>
      </c>
      <c r="E1265" s="5"/>
      <c r="F1265" s="5"/>
    </row>
    <row r="1266" spans="1:6" ht="18" x14ac:dyDescent="0.2">
      <c r="A1266" s="12">
        <v>2021</v>
      </c>
      <c r="B1266" s="12">
        <v>8</v>
      </c>
      <c r="C1266" s="11">
        <v>76425</v>
      </c>
      <c r="D1266" s="11">
        <v>898</v>
      </c>
      <c r="E1266" s="5"/>
      <c r="F1266" s="5"/>
    </row>
    <row r="1267" spans="1:6" ht="18" x14ac:dyDescent="0.2">
      <c r="A1267" s="12">
        <v>2021</v>
      </c>
      <c r="B1267" s="12">
        <v>8</v>
      </c>
      <c r="C1267" s="11">
        <v>76421</v>
      </c>
      <c r="D1267" s="11">
        <v>1224</v>
      </c>
      <c r="E1267" s="5"/>
      <c r="F1267" s="5"/>
    </row>
    <row r="1268" spans="1:6" ht="18" x14ac:dyDescent="0.2">
      <c r="A1268" s="12">
        <v>2021</v>
      </c>
      <c r="B1268" s="12">
        <v>8</v>
      </c>
      <c r="C1268" s="11">
        <v>76424</v>
      </c>
      <c r="D1268" s="11">
        <v>1280</v>
      </c>
      <c r="E1268" s="5"/>
      <c r="F1268" s="5"/>
    </row>
    <row r="1269" spans="1:6" ht="18" x14ac:dyDescent="0.2">
      <c r="A1269" s="12">
        <v>2021</v>
      </c>
      <c r="B1269" s="12">
        <v>8</v>
      </c>
      <c r="C1269" s="11">
        <v>5538</v>
      </c>
      <c r="D1269" s="11">
        <v>843</v>
      </c>
      <c r="E1269" s="5"/>
      <c r="F1269" s="5"/>
    </row>
    <row r="1270" spans="1:6" ht="18" x14ac:dyDescent="0.2">
      <c r="A1270" s="12">
        <v>2021</v>
      </c>
      <c r="B1270" s="12">
        <v>8</v>
      </c>
      <c r="C1270" s="11">
        <v>68371</v>
      </c>
      <c r="D1270" s="11">
        <v>743</v>
      </c>
      <c r="E1270" s="5"/>
      <c r="F1270" s="5"/>
    </row>
    <row r="1271" spans="1:6" ht="18" x14ac:dyDescent="0.2">
      <c r="A1271" s="12">
        <v>2021</v>
      </c>
      <c r="B1271" s="12">
        <v>8</v>
      </c>
      <c r="C1271" s="11">
        <v>90808</v>
      </c>
      <c r="D1271" s="11">
        <v>1799</v>
      </c>
      <c r="E1271" s="5"/>
      <c r="F1271" s="5"/>
    </row>
    <row r="1272" spans="1:6" ht="18" x14ac:dyDescent="0.2">
      <c r="A1272" s="12">
        <v>2021</v>
      </c>
      <c r="B1272" s="12">
        <v>8</v>
      </c>
      <c r="C1272" s="11">
        <v>5544</v>
      </c>
      <c r="D1272" s="11">
        <v>1554</v>
      </c>
      <c r="E1272" s="5"/>
      <c r="F1272" s="5"/>
    </row>
    <row r="1273" spans="1:6" ht="18" x14ac:dyDescent="0.2">
      <c r="A1273" s="12">
        <v>2021</v>
      </c>
      <c r="B1273" s="12">
        <v>8</v>
      </c>
      <c r="C1273" s="11">
        <v>122257</v>
      </c>
      <c r="D1273" s="11">
        <v>960</v>
      </c>
      <c r="E1273" s="5"/>
      <c r="F1273" s="5"/>
    </row>
    <row r="1274" spans="1:6" ht="18" x14ac:dyDescent="0.2">
      <c r="A1274" s="12">
        <v>2021</v>
      </c>
      <c r="B1274" s="12">
        <v>8</v>
      </c>
      <c r="C1274" s="11">
        <v>72847</v>
      </c>
      <c r="D1274" s="11">
        <v>767</v>
      </c>
      <c r="E1274" s="5"/>
      <c r="F1274" s="5"/>
    </row>
    <row r="1275" spans="1:6" ht="18" x14ac:dyDescent="0.2">
      <c r="A1275" s="12">
        <v>2021</v>
      </c>
      <c r="B1275" s="12">
        <v>8</v>
      </c>
      <c r="C1275" s="11">
        <v>90799</v>
      </c>
      <c r="D1275" s="11">
        <v>653</v>
      </c>
      <c r="E1275" s="5"/>
      <c r="F1275" s="5"/>
    </row>
    <row r="1276" spans="1:6" ht="18" x14ac:dyDescent="0.2">
      <c r="A1276" s="12">
        <v>2021</v>
      </c>
      <c r="B1276" s="12">
        <v>8</v>
      </c>
      <c r="C1276" s="11">
        <v>68306</v>
      </c>
      <c r="D1276" s="11">
        <v>496</v>
      </c>
      <c r="E1276" s="5"/>
      <c r="F1276" s="5"/>
    </row>
    <row r="1277" spans="1:6" ht="18" x14ac:dyDescent="0.2">
      <c r="A1277" s="12">
        <v>2021</v>
      </c>
      <c r="B1277" s="12">
        <v>8</v>
      </c>
      <c r="C1277" s="11">
        <v>48283</v>
      </c>
      <c r="D1277" s="11">
        <v>1087</v>
      </c>
      <c r="E1277" s="5"/>
      <c r="F1277" s="5"/>
    </row>
    <row r="1278" spans="1:6" ht="18" x14ac:dyDescent="0.2">
      <c r="A1278" s="12">
        <v>2021</v>
      </c>
      <c r="B1278" s="12">
        <v>8</v>
      </c>
      <c r="C1278" s="11">
        <v>158668</v>
      </c>
      <c r="D1278" s="11">
        <v>690</v>
      </c>
      <c r="E1278" s="5"/>
      <c r="F1278" s="5"/>
    </row>
    <row r="1279" spans="1:6" ht="18" x14ac:dyDescent="0.2">
      <c r="A1279" s="12">
        <v>2021</v>
      </c>
      <c r="B1279" s="12">
        <v>8</v>
      </c>
      <c r="C1279" s="11">
        <v>98338</v>
      </c>
      <c r="D1279" s="11">
        <v>1619</v>
      </c>
      <c r="E1279" s="5"/>
      <c r="F1279" s="5"/>
    </row>
    <row r="1280" spans="1:6" ht="18" x14ac:dyDescent="0.2">
      <c r="A1280" s="12">
        <v>2021</v>
      </c>
      <c r="B1280" s="12">
        <v>8</v>
      </c>
      <c r="C1280" s="11">
        <v>19297</v>
      </c>
      <c r="D1280" s="11">
        <v>770</v>
      </c>
      <c r="E1280" s="5"/>
      <c r="F1280" s="5"/>
    </row>
    <row r="1281" spans="1:6" ht="18" x14ac:dyDescent="0.2">
      <c r="A1281" s="12">
        <v>2021</v>
      </c>
      <c r="B1281" s="12">
        <v>8</v>
      </c>
      <c r="C1281" s="11">
        <v>78727</v>
      </c>
      <c r="D1281" s="11">
        <v>1060</v>
      </c>
      <c r="E1281" s="5"/>
      <c r="F1281" s="5"/>
    </row>
    <row r="1282" spans="1:6" ht="18" x14ac:dyDescent="0.2">
      <c r="A1282" s="12">
        <v>2021</v>
      </c>
      <c r="B1282" s="12">
        <v>8</v>
      </c>
      <c r="C1282" s="11">
        <v>111182</v>
      </c>
      <c r="D1282" s="11">
        <v>1528</v>
      </c>
      <c r="E1282" s="5"/>
      <c r="F1282" s="5"/>
    </row>
    <row r="1283" spans="1:6" ht="18" x14ac:dyDescent="0.2">
      <c r="A1283" s="12">
        <v>2021</v>
      </c>
      <c r="B1283" s="12">
        <v>8</v>
      </c>
      <c r="C1283" s="11">
        <v>78734</v>
      </c>
      <c r="D1283" s="11">
        <v>683</v>
      </c>
      <c r="E1283" s="5"/>
      <c r="F1283" s="5"/>
    </row>
    <row r="1284" spans="1:6" ht="18" x14ac:dyDescent="0.2">
      <c r="A1284" s="12">
        <v>2021</v>
      </c>
      <c r="B1284" s="12">
        <v>8</v>
      </c>
      <c r="C1284" s="11">
        <v>78729</v>
      </c>
      <c r="D1284" s="11">
        <v>263</v>
      </c>
      <c r="E1284" s="5"/>
      <c r="F1284" s="5"/>
    </row>
    <row r="1285" spans="1:6" ht="18" x14ac:dyDescent="0.2">
      <c r="A1285" s="12">
        <v>2021</v>
      </c>
      <c r="B1285" s="12">
        <v>8</v>
      </c>
      <c r="C1285" s="11">
        <v>103072</v>
      </c>
      <c r="D1285" s="11">
        <v>1760</v>
      </c>
      <c r="E1285" s="5"/>
      <c r="F1285" s="5"/>
    </row>
    <row r="1286" spans="1:6" ht="18" x14ac:dyDescent="0.2">
      <c r="A1286" s="12">
        <v>2021</v>
      </c>
      <c r="B1286" s="12">
        <v>8</v>
      </c>
      <c r="C1286" s="11">
        <v>19345</v>
      </c>
      <c r="D1286" s="11">
        <v>31</v>
      </c>
      <c r="E1286" s="5"/>
      <c r="F1286" s="5"/>
    </row>
    <row r="1287" spans="1:6" ht="18" x14ac:dyDescent="0.2">
      <c r="A1287" s="12">
        <v>2021</v>
      </c>
      <c r="B1287" s="12">
        <v>8</v>
      </c>
      <c r="C1287" s="11">
        <v>90816</v>
      </c>
      <c r="D1287" s="11">
        <v>1452</v>
      </c>
      <c r="E1287" s="5"/>
      <c r="F1287" s="5"/>
    </row>
    <row r="1288" spans="1:6" ht="18" x14ac:dyDescent="0.2">
      <c r="A1288" s="12">
        <v>2021</v>
      </c>
      <c r="B1288" s="12">
        <v>8</v>
      </c>
      <c r="C1288" s="11">
        <v>5694</v>
      </c>
      <c r="D1288" s="11">
        <v>1412</v>
      </c>
      <c r="E1288" s="5"/>
      <c r="F1288" s="5"/>
    </row>
    <row r="1289" spans="1:6" ht="18" x14ac:dyDescent="0.2">
      <c r="A1289" s="12">
        <v>2021</v>
      </c>
      <c r="B1289" s="12">
        <v>8</v>
      </c>
      <c r="C1289" s="11">
        <v>119084</v>
      </c>
      <c r="D1289" s="11">
        <v>1943</v>
      </c>
      <c r="E1289" s="5"/>
      <c r="F1289" s="5"/>
    </row>
    <row r="1290" spans="1:6" ht="18" x14ac:dyDescent="0.2">
      <c r="A1290" s="12">
        <v>2021</v>
      </c>
      <c r="B1290" s="12">
        <v>8</v>
      </c>
      <c r="C1290" s="11">
        <v>111184</v>
      </c>
      <c r="D1290" s="11">
        <v>1369</v>
      </c>
      <c r="E1290" s="5"/>
      <c r="F1290" s="5"/>
    </row>
    <row r="1291" spans="1:6" ht="18" x14ac:dyDescent="0.2">
      <c r="A1291" s="12">
        <v>2021</v>
      </c>
      <c r="B1291" s="12">
        <v>8</v>
      </c>
      <c r="C1291" s="11">
        <v>19341</v>
      </c>
      <c r="D1291" s="11">
        <v>518</v>
      </c>
      <c r="E1291" s="5"/>
      <c r="F1291" s="5"/>
    </row>
    <row r="1292" spans="1:6" ht="18" x14ac:dyDescent="0.2">
      <c r="A1292" s="12">
        <v>2021</v>
      </c>
      <c r="B1292" s="12">
        <v>8</v>
      </c>
      <c r="C1292" s="11">
        <v>118485</v>
      </c>
      <c r="D1292" s="11">
        <v>664</v>
      </c>
      <c r="E1292" s="5"/>
      <c r="F1292" s="5"/>
    </row>
    <row r="1293" spans="1:6" ht="18" x14ac:dyDescent="0.2">
      <c r="A1293" s="12">
        <v>2021</v>
      </c>
      <c r="B1293" s="12">
        <v>8</v>
      </c>
      <c r="C1293" s="11">
        <v>110565</v>
      </c>
      <c r="D1293" s="11">
        <v>653</v>
      </c>
      <c r="E1293" s="5"/>
      <c r="F1293" s="5"/>
    </row>
    <row r="1294" spans="1:6" ht="18" x14ac:dyDescent="0.2">
      <c r="A1294" s="12">
        <v>2021</v>
      </c>
      <c r="B1294" s="12">
        <v>8</v>
      </c>
      <c r="C1294" s="11">
        <v>69190</v>
      </c>
      <c r="D1294" s="11">
        <v>1134</v>
      </c>
      <c r="E1294" s="5"/>
      <c r="F1294" s="5"/>
    </row>
    <row r="1295" spans="1:6" ht="18" x14ac:dyDescent="0.2">
      <c r="A1295" s="12">
        <v>2021</v>
      </c>
      <c r="B1295" s="12">
        <v>8</v>
      </c>
      <c r="C1295" s="11">
        <v>48451</v>
      </c>
      <c r="D1295" s="11">
        <v>872</v>
      </c>
      <c r="E1295" s="5"/>
      <c r="F1295" s="5"/>
    </row>
    <row r="1296" spans="1:6" ht="18" x14ac:dyDescent="0.2">
      <c r="A1296" s="12">
        <v>2021</v>
      </c>
      <c r="B1296" s="12">
        <v>8</v>
      </c>
      <c r="C1296" s="11">
        <v>19326</v>
      </c>
      <c r="D1296" s="11">
        <v>1308</v>
      </c>
      <c r="E1296" s="5"/>
      <c r="F1296" s="5"/>
    </row>
    <row r="1297" spans="1:6" ht="18" x14ac:dyDescent="0.2">
      <c r="A1297" s="12">
        <v>2021</v>
      </c>
      <c r="B1297" s="12">
        <v>8</v>
      </c>
      <c r="C1297" s="11">
        <v>70419</v>
      </c>
      <c r="D1297" s="11">
        <v>1278</v>
      </c>
      <c r="E1297" s="5"/>
      <c r="F1297" s="5"/>
    </row>
    <row r="1298" spans="1:6" ht="18" x14ac:dyDescent="0.2">
      <c r="A1298" s="12">
        <v>2021</v>
      </c>
      <c r="B1298" s="12">
        <v>8</v>
      </c>
      <c r="C1298" s="11">
        <v>111147</v>
      </c>
      <c r="D1298" s="11">
        <v>65</v>
      </c>
      <c r="E1298" s="5"/>
      <c r="F1298" s="5"/>
    </row>
    <row r="1299" spans="1:6" ht="18" x14ac:dyDescent="0.2">
      <c r="A1299" s="12">
        <v>2021</v>
      </c>
      <c r="B1299" s="12">
        <v>8</v>
      </c>
      <c r="C1299" s="11">
        <v>4325</v>
      </c>
      <c r="D1299" s="11">
        <v>1379</v>
      </c>
      <c r="E1299" s="5"/>
      <c r="F1299" s="5"/>
    </row>
    <row r="1300" spans="1:6" ht="18" x14ac:dyDescent="0.2">
      <c r="A1300" s="12">
        <v>2021</v>
      </c>
      <c r="B1300" s="12">
        <v>8</v>
      </c>
      <c r="C1300" s="11">
        <v>70418</v>
      </c>
      <c r="D1300" s="11">
        <v>600</v>
      </c>
      <c r="E1300" s="5"/>
      <c r="F1300" s="5"/>
    </row>
    <row r="1301" spans="1:6" ht="18" x14ac:dyDescent="0.2">
      <c r="A1301" s="12">
        <v>2021</v>
      </c>
      <c r="B1301" s="12">
        <v>8</v>
      </c>
      <c r="C1301" s="11">
        <v>139305</v>
      </c>
      <c r="D1301" s="11">
        <v>1029</v>
      </c>
      <c r="E1301" s="5"/>
      <c r="F1301" s="5"/>
    </row>
    <row r="1302" spans="1:6" ht="18" x14ac:dyDescent="0.2">
      <c r="A1302" s="12">
        <v>2021</v>
      </c>
      <c r="B1302" s="12">
        <v>8</v>
      </c>
      <c r="C1302" s="11">
        <v>118280</v>
      </c>
      <c r="D1302" s="11">
        <v>1383</v>
      </c>
      <c r="E1302" s="5"/>
      <c r="F1302" s="5"/>
    </row>
    <row r="1303" spans="1:6" ht="18" x14ac:dyDescent="0.2">
      <c r="A1303" s="12">
        <v>2021</v>
      </c>
      <c r="B1303" s="12">
        <v>8</v>
      </c>
      <c r="C1303" s="11">
        <v>116435</v>
      </c>
      <c r="D1303" s="11">
        <v>674</v>
      </c>
      <c r="E1303" s="5"/>
      <c r="F1303" s="5"/>
    </row>
    <row r="1304" spans="1:6" ht="18" x14ac:dyDescent="0.2">
      <c r="A1304" s="12">
        <v>2021</v>
      </c>
      <c r="B1304" s="12">
        <v>8</v>
      </c>
      <c r="C1304" s="11">
        <v>112099</v>
      </c>
      <c r="D1304" s="11">
        <v>1078</v>
      </c>
      <c r="E1304" s="5"/>
      <c r="F1304" s="5"/>
    </row>
    <row r="1305" spans="1:6" ht="18" x14ac:dyDescent="0.2">
      <c r="A1305" s="12">
        <v>2021</v>
      </c>
      <c r="B1305" s="12">
        <v>8</v>
      </c>
      <c r="C1305" s="11">
        <v>4340</v>
      </c>
      <c r="D1305" s="11">
        <v>1177</v>
      </c>
      <c r="E1305" s="5"/>
      <c r="F1305" s="5"/>
    </row>
    <row r="1306" spans="1:6" ht="18" x14ac:dyDescent="0.2">
      <c r="A1306" s="12">
        <v>2021</v>
      </c>
      <c r="B1306" s="12">
        <v>8</v>
      </c>
      <c r="C1306" s="11">
        <v>9651</v>
      </c>
      <c r="D1306" s="11">
        <v>1867</v>
      </c>
      <c r="E1306" s="5"/>
      <c r="F1306" s="5"/>
    </row>
    <row r="1307" spans="1:6" ht="18" x14ac:dyDescent="0.2">
      <c r="A1307" s="12">
        <v>2021</v>
      </c>
      <c r="B1307" s="12">
        <v>8</v>
      </c>
      <c r="C1307" s="11">
        <v>4338</v>
      </c>
      <c r="D1307" s="11">
        <v>1465</v>
      </c>
      <c r="E1307" s="5"/>
      <c r="F1307" s="5"/>
    </row>
    <row r="1308" spans="1:6" ht="18" x14ac:dyDescent="0.2">
      <c r="A1308" s="12">
        <v>2021</v>
      </c>
      <c r="B1308" s="12">
        <v>8</v>
      </c>
      <c r="C1308" s="11">
        <v>9649</v>
      </c>
      <c r="D1308" s="11">
        <v>689</v>
      </c>
      <c r="E1308" s="5"/>
      <c r="F1308" s="5"/>
    </row>
    <row r="1309" spans="1:6" ht="18" x14ac:dyDescent="0.2">
      <c r="A1309" s="12">
        <v>2021</v>
      </c>
      <c r="B1309" s="12">
        <v>8</v>
      </c>
      <c r="C1309" s="11">
        <v>70420</v>
      </c>
      <c r="D1309" s="11">
        <v>1668</v>
      </c>
      <c r="E1309" s="5"/>
      <c r="F1309" s="5"/>
    </row>
    <row r="1310" spans="1:6" ht="18" x14ac:dyDescent="0.2">
      <c r="A1310" s="12">
        <v>2021</v>
      </c>
      <c r="B1310" s="12">
        <v>8</v>
      </c>
      <c r="C1310" s="11">
        <v>68510</v>
      </c>
      <c r="D1310" s="11">
        <v>1539</v>
      </c>
      <c r="E1310" s="5"/>
      <c r="F1310" s="5"/>
    </row>
    <row r="1311" spans="1:6" ht="18" x14ac:dyDescent="0.2">
      <c r="A1311" s="12">
        <v>2021</v>
      </c>
      <c r="B1311" s="12">
        <v>8</v>
      </c>
      <c r="C1311" s="11">
        <v>88020</v>
      </c>
      <c r="D1311" s="11">
        <v>889</v>
      </c>
      <c r="E1311" s="5"/>
      <c r="F1311" s="5"/>
    </row>
    <row r="1312" spans="1:6" ht="18" x14ac:dyDescent="0.2">
      <c r="A1312" s="12">
        <v>2021</v>
      </c>
      <c r="B1312" s="12">
        <v>8</v>
      </c>
      <c r="C1312" s="11">
        <v>41981</v>
      </c>
      <c r="D1312" s="11">
        <v>752</v>
      </c>
      <c r="E1312" s="5"/>
      <c r="F1312" s="5"/>
    </row>
    <row r="1313" spans="1:6" ht="18" x14ac:dyDescent="0.2">
      <c r="A1313" s="12">
        <v>2021</v>
      </c>
      <c r="B1313" s="12">
        <v>8</v>
      </c>
      <c r="C1313" s="11">
        <v>6875</v>
      </c>
      <c r="D1313" s="11">
        <v>1019</v>
      </c>
      <c r="E1313" s="5"/>
      <c r="F1313" s="5"/>
    </row>
    <row r="1314" spans="1:6" ht="18" x14ac:dyDescent="0.2">
      <c r="A1314" s="12">
        <v>2021</v>
      </c>
      <c r="B1314" s="12">
        <v>8</v>
      </c>
      <c r="C1314" s="11">
        <v>41924</v>
      </c>
      <c r="D1314" s="11">
        <v>796</v>
      </c>
      <c r="E1314" s="5"/>
      <c r="F1314" s="5"/>
    </row>
    <row r="1315" spans="1:6" ht="18" x14ac:dyDescent="0.2">
      <c r="A1315" s="12">
        <v>2021</v>
      </c>
      <c r="B1315" s="12">
        <v>8</v>
      </c>
      <c r="C1315" s="11">
        <v>17066</v>
      </c>
      <c r="D1315" s="11">
        <v>224</v>
      </c>
      <c r="E1315" s="5"/>
      <c r="F1315" s="5"/>
    </row>
    <row r="1316" spans="1:6" ht="18" x14ac:dyDescent="0.2">
      <c r="A1316" s="12">
        <v>2021</v>
      </c>
      <c r="B1316" s="12">
        <v>8</v>
      </c>
      <c r="C1316" s="11">
        <v>70426</v>
      </c>
      <c r="D1316" s="11">
        <v>783</v>
      </c>
      <c r="E1316" s="5"/>
      <c r="F1316" s="5"/>
    </row>
    <row r="1317" spans="1:6" ht="18" x14ac:dyDescent="0.2">
      <c r="A1317" s="12">
        <v>2021</v>
      </c>
      <c r="B1317" s="12">
        <v>8</v>
      </c>
      <c r="C1317" s="11">
        <v>12804</v>
      </c>
      <c r="D1317" s="11">
        <v>1209</v>
      </c>
      <c r="E1317" s="5"/>
      <c r="F1317" s="5"/>
    </row>
    <row r="1318" spans="1:6" ht="18" x14ac:dyDescent="0.2">
      <c r="A1318" s="12">
        <v>2021</v>
      </c>
      <c r="B1318" s="12">
        <v>8</v>
      </c>
      <c r="C1318" s="11">
        <v>100907</v>
      </c>
      <c r="D1318" s="11">
        <v>1340</v>
      </c>
      <c r="E1318" s="5"/>
      <c r="F1318" s="5"/>
    </row>
    <row r="1319" spans="1:6" ht="18" x14ac:dyDescent="0.2">
      <c r="A1319" s="12">
        <v>2021</v>
      </c>
      <c r="B1319" s="12">
        <v>8</v>
      </c>
      <c r="C1319" s="11">
        <v>12794</v>
      </c>
      <c r="D1319" s="11">
        <v>1875</v>
      </c>
      <c r="E1319" s="5"/>
      <c r="F1319" s="5"/>
    </row>
    <row r="1320" spans="1:6" ht="18" x14ac:dyDescent="0.2">
      <c r="A1320" s="12">
        <v>2021</v>
      </c>
      <c r="B1320" s="12">
        <v>8</v>
      </c>
      <c r="C1320" s="11">
        <v>9656</v>
      </c>
      <c r="D1320" s="11">
        <v>968</v>
      </c>
      <c r="E1320" s="5"/>
      <c r="F1320" s="5"/>
    </row>
    <row r="1321" spans="1:6" ht="18" x14ac:dyDescent="0.2">
      <c r="A1321" s="12">
        <v>2021</v>
      </c>
      <c r="B1321" s="12">
        <v>8</v>
      </c>
      <c r="C1321" s="11">
        <v>9657</v>
      </c>
      <c r="D1321" s="11">
        <v>970</v>
      </c>
      <c r="E1321" s="5"/>
      <c r="F1321" s="5"/>
    </row>
    <row r="1322" spans="1:6" ht="18" x14ac:dyDescent="0.2">
      <c r="A1322" s="12">
        <v>2021</v>
      </c>
      <c r="B1322" s="12">
        <v>8</v>
      </c>
      <c r="C1322" s="11">
        <v>9647</v>
      </c>
      <c r="D1322" s="11">
        <v>681</v>
      </c>
      <c r="E1322" s="5"/>
      <c r="F1322" s="5"/>
    </row>
    <row r="1323" spans="1:6" ht="18" x14ac:dyDescent="0.2">
      <c r="A1323" s="12">
        <v>2021</v>
      </c>
      <c r="B1323" s="12">
        <v>8</v>
      </c>
      <c r="C1323" s="11">
        <v>4264</v>
      </c>
      <c r="D1323" s="11">
        <v>987</v>
      </c>
      <c r="E1323" s="5"/>
      <c r="F1323" s="5"/>
    </row>
    <row r="1324" spans="1:6" ht="18" x14ac:dyDescent="0.2">
      <c r="A1324" s="12">
        <v>2021</v>
      </c>
      <c r="B1324" s="12">
        <v>8</v>
      </c>
      <c r="C1324" s="11">
        <v>79428</v>
      </c>
      <c r="D1324" s="11">
        <v>827</v>
      </c>
      <c r="E1324" s="5"/>
      <c r="F1324" s="5"/>
    </row>
    <row r="1325" spans="1:6" ht="18" x14ac:dyDescent="0.2">
      <c r="A1325" s="12">
        <v>2021</v>
      </c>
      <c r="B1325" s="12">
        <v>8</v>
      </c>
      <c r="C1325" s="11">
        <v>79427</v>
      </c>
      <c r="D1325" s="11">
        <v>569</v>
      </c>
      <c r="E1325" s="5"/>
      <c r="F1325" s="5"/>
    </row>
    <row r="1326" spans="1:6" ht="18" x14ac:dyDescent="0.2">
      <c r="A1326" s="12">
        <v>2021</v>
      </c>
      <c r="B1326" s="12">
        <v>8</v>
      </c>
      <c r="C1326" s="11">
        <v>80359</v>
      </c>
      <c r="D1326" s="11">
        <v>254</v>
      </c>
      <c r="E1326" s="5"/>
      <c r="F1326" s="5"/>
    </row>
    <row r="1327" spans="1:6" ht="18" x14ac:dyDescent="0.2">
      <c r="A1327" s="12">
        <v>2021</v>
      </c>
      <c r="B1327" s="12">
        <v>8</v>
      </c>
      <c r="C1327" s="11">
        <v>44827</v>
      </c>
      <c r="D1327" s="11">
        <v>1142</v>
      </c>
      <c r="E1327" s="5"/>
      <c r="F1327" s="5"/>
    </row>
    <row r="1328" spans="1:6" ht="18" x14ac:dyDescent="0.2">
      <c r="A1328" s="12">
        <v>2021</v>
      </c>
      <c r="B1328" s="12">
        <v>8</v>
      </c>
      <c r="C1328" s="11">
        <v>41991</v>
      </c>
      <c r="D1328" s="11">
        <v>101</v>
      </c>
      <c r="E1328" s="5"/>
      <c r="F1328" s="5"/>
    </row>
    <row r="1329" spans="1:6" ht="18" x14ac:dyDescent="0.2">
      <c r="A1329" s="12">
        <v>2021</v>
      </c>
      <c r="B1329" s="12">
        <v>8</v>
      </c>
      <c r="C1329" s="11">
        <v>70425</v>
      </c>
      <c r="D1329" s="11">
        <v>720</v>
      </c>
      <c r="E1329" s="5"/>
      <c r="F1329" s="5"/>
    </row>
    <row r="1330" spans="1:6" ht="18" x14ac:dyDescent="0.2">
      <c r="A1330" s="12">
        <v>2021</v>
      </c>
      <c r="B1330" s="12">
        <v>8</v>
      </c>
      <c r="C1330" s="11">
        <v>75752</v>
      </c>
      <c r="D1330" s="11">
        <v>1258</v>
      </c>
      <c r="E1330" s="5"/>
      <c r="F1330" s="5"/>
    </row>
    <row r="1331" spans="1:6" ht="18" x14ac:dyDescent="0.2">
      <c r="A1331" s="12">
        <v>2021</v>
      </c>
      <c r="B1331" s="12">
        <v>8</v>
      </c>
      <c r="C1331" s="11">
        <v>87231</v>
      </c>
      <c r="D1331" s="11">
        <v>1832</v>
      </c>
      <c r="E1331" s="5"/>
      <c r="F1331" s="5"/>
    </row>
    <row r="1332" spans="1:6" ht="18" x14ac:dyDescent="0.2">
      <c r="A1332" s="12">
        <v>2021</v>
      </c>
      <c r="B1332" s="12">
        <v>8</v>
      </c>
      <c r="C1332" s="11">
        <v>77293</v>
      </c>
      <c r="D1332" s="11">
        <v>90</v>
      </c>
      <c r="E1332" s="5"/>
      <c r="F1332" s="5"/>
    </row>
    <row r="1333" spans="1:6" ht="18" x14ac:dyDescent="0.2">
      <c r="A1333" s="12">
        <v>2021</v>
      </c>
      <c r="B1333" s="12">
        <v>8</v>
      </c>
      <c r="C1333" s="11">
        <v>5483</v>
      </c>
      <c r="D1333" s="11">
        <v>110</v>
      </c>
      <c r="E1333" s="5"/>
      <c r="F1333" s="5"/>
    </row>
    <row r="1334" spans="1:6" ht="18" x14ac:dyDescent="0.2">
      <c r="A1334" s="12">
        <v>2021</v>
      </c>
      <c r="B1334" s="12">
        <v>8</v>
      </c>
      <c r="C1334" s="11">
        <v>87222</v>
      </c>
      <c r="D1334" s="11">
        <v>142</v>
      </c>
      <c r="E1334" s="5"/>
      <c r="F1334" s="5"/>
    </row>
    <row r="1335" spans="1:6" ht="18" x14ac:dyDescent="0.2">
      <c r="A1335" s="12">
        <v>2021</v>
      </c>
      <c r="B1335" s="12">
        <v>8</v>
      </c>
      <c r="C1335" s="11">
        <v>122121</v>
      </c>
      <c r="D1335" s="11">
        <v>1004</v>
      </c>
      <c r="E1335" s="5"/>
      <c r="F1335" s="5"/>
    </row>
    <row r="1336" spans="1:6" ht="18" x14ac:dyDescent="0.2">
      <c r="A1336" s="12">
        <v>2021</v>
      </c>
      <c r="B1336" s="12">
        <v>8</v>
      </c>
      <c r="C1336" s="11">
        <v>87099</v>
      </c>
      <c r="D1336" s="11">
        <v>732</v>
      </c>
      <c r="E1336" s="5"/>
      <c r="F1336" s="5"/>
    </row>
    <row r="1337" spans="1:6" ht="18" x14ac:dyDescent="0.2">
      <c r="A1337" s="12">
        <v>2021</v>
      </c>
      <c r="B1337" s="12">
        <v>8</v>
      </c>
      <c r="C1337" s="11">
        <v>76569</v>
      </c>
      <c r="D1337" s="11">
        <v>1822</v>
      </c>
      <c r="E1337" s="5"/>
      <c r="F1337" s="5"/>
    </row>
    <row r="1338" spans="1:6" ht="18" x14ac:dyDescent="0.2">
      <c r="A1338" s="12">
        <v>2021</v>
      </c>
      <c r="B1338" s="12">
        <v>8</v>
      </c>
      <c r="C1338" s="11">
        <v>5600</v>
      </c>
      <c r="D1338" s="11">
        <v>1388</v>
      </c>
      <c r="E1338" s="5"/>
      <c r="F1338" s="5"/>
    </row>
    <row r="1339" spans="1:6" ht="18" x14ac:dyDescent="0.2">
      <c r="A1339" s="12">
        <v>2021</v>
      </c>
      <c r="B1339" s="12">
        <v>8</v>
      </c>
      <c r="C1339" s="11">
        <v>5584</v>
      </c>
      <c r="D1339" s="11">
        <v>195</v>
      </c>
      <c r="E1339" s="5"/>
      <c r="F1339" s="5"/>
    </row>
    <row r="1340" spans="1:6" ht="18" x14ac:dyDescent="0.2">
      <c r="A1340" s="12">
        <v>2021</v>
      </c>
      <c r="B1340" s="12">
        <v>8</v>
      </c>
      <c r="C1340" s="11">
        <v>76584</v>
      </c>
      <c r="D1340" s="11">
        <v>1215</v>
      </c>
      <c r="E1340" s="5"/>
      <c r="F1340" s="5"/>
    </row>
    <row r="1341" spans="1:6" ht="18" x14ac:dyDescent="0.2">
      <c r="A1341" s="12">
        <v>2021</v>
      </c>
      <c r="B1341" s="12">
        <v>8</v>
      </c>
      <c r="C1341" s="11">
        <v>110569</v>
      </c>
      <c r="D1341" s="11">
        <v>1241</v>
      </c>
      <c r="E1341" s="5"/>
      <c r="F1341" s="5"/>
    </row>
    <row r="1342" spans="1:6" ht="18" x14ac:dyDescent="0.2">
      <c r="A1342" s="12">
        <v>2021</v>
      </c>
      <c r="B1342" s="12">
        <v>8</v>
      </c>
      <c r="C1342" s="11">
        <v>5588</v>
      </c>
      <c r="D1342" s="11">
        <v>238</v>
      </c>
      <c r="E1342" s="5"/>
      <c r="F1342" s="5"/>
    </row>
    <row r="1343" spans="1:6" ht="18" x14ac:dyDescent="0.2">
      <c r="A1343" s="12">
        <v>2021</v>
      </c>
      <c r="B1343" s="12">
        <v>8</v>
      </c>
      <c r="C1343" s="11">
        <v>68359</v>
      </c>
      <c r="D1343" s="11">
        <v>1472</v>
      </c>
      <c r="E1343" s="5"/>
      <c r="F1343" s="5"/>
    </row>
    <row r="1344" spans="1:6" ht="18" x14ac:dyDescent="0.2">
      <c r="A1344" s="12">
        <v>2021</v>
      </c>
      <c r="B1344" s="12">
        <v>8</v>
      </c>
      <c r="C1344" s="11">
        <v>76475</v>
      </c>
      <c r="D1344" s="11">
        <v>576</v>
      </c>
      <c r="E1344" s="5"/>
      <c r="F1344" s="5"/>
    </row>
    <row r="1345" spans="1:6" ht="18" x14ac:dyDescent="0.2">
      <c r="A1345" s="12">
        <v>2021</v>
      </c>
      <c r="B1345" s="12">
        <v>8</v>
      </c>
      <c r="C1345" s="11">
        <v>90839</v>
      </c>
      <c r="D1345" s="11">
        <v>1231</v>
      </c>
      <c r="E1345" s="5"/>
      <c r="F1345" s="5"/>
    </row>
    <row r="1346" spans="1:6" ht="18" x14ac:dyDescent="0.2">
      <c r="A1346" s="12">
        <v>2021</v>
      </c>
      <c r="B1346" s="12">
        <v>8</v>
      </c>
      <c r="C1346" s="11">
        <v>77194</v>
      </c>
      <c r="D1346" s="11">
        <v>1572</v>
      </c>
      <c r="E1346" s="5"/>
      <c r="F1346" s="5"/>
    </row>
    <row r="1347" spans="1:6" ht="18" x14ac:dyDescent="0.2">
      <c r="A1347" s="12">
        <v>2021</v>
      </c>
      <c r="B1347" s="12">
        <v>8</v>
      </c>
      <c r="C1347" s="11">
        <v>76601</v>
      </c>
      <c r="D1347" s="11">
        <v>1389</v>
      </c>
      <c r="E1347" s="5"/>
      <c r="F1347" s="5"/>
    </row>
    <row r="1348" spans="1:6" ht="18" x14ac:dyDescent="0.2">
      <c r="A1348" s="12">
        <v>2021</v>
      </c>
      <c r="B1348" s="12">
        <v>8</v>
      </c>
      <c r="C1348" s="11">
        <v>76195</v>
      </c>
      <c r="D1348" s="11">
        <v>1037</v>
      </c>
      <c r="E1348" s="5"/>
      <c r="F1348" s="5"/>
    </row>
    <row r="1349" spans="1:6" ht="18" x14ac:dyDescent="0.2">
      <c r="A1349" s="12">
        <v>2021</v>
      </c>
      <c r="B1349" s="12">
        <v>8</v>
      </c>
      <c r="C1349" s="11">
        <v>122081</v>
      </c>
      <c r="D1349" s="11">
        <v>1596</v>
      </c>
      <c r="E1349" s="5"/>
      <c r="F1349" s="5"/>
    </row>
    <row r="1350" spans="1:6" ht="18" x14ac:dyDescent="0.2">
      <c r="A1350" s="12">
        <v>2021</v>
      </c>
      <c r="B1350" s="12">
        <v>8</v>
      </c>
      <c r="C1350" s="11">
        <v>77398</v>
      </c>
      <c r="D1350" s="11">
        <v>240</v>
      </c>
      <c r="E1350" s="5"/>
      <c r="F1350" s="5"/>
    </row>
    <row r="1351" spans="1:6" ht="18" x14ac:dyDescent="0.2">
      <c r="A1351" s="12">
        <v>2021</v>
      </c>
      <c r="B1351" s="12">
        <v>8</v>
      </c>
      <c r="C1351" s="11">
        <v>90716</v>
      </c>
      <c r="D1351" s="11">
        <v>1160</v>
      </c>
      <c r="E1351" s="5"/>
      <c r="F1351" s="5"/>
    </row>
    <row r="1352" spans="1:6" ht="18" x14ac:dyDescent="0.2">
      <c r="A1352" s="12">
        <v>2021</v>
      </c>
      <c r="B1352" s="12">
        <v>8</v>
      </c>
      <c r="C1352" s="11">
        <v>87083</v>
      </c>
      <c r="D1352" s="11">
        <v>1014</v>
      </c>
      <c r="E1352" s="5"/>
      <c r="F1352" s="5"/>
    </row>
    <row r="1353" spans="1:6" ht="18" x14ac:dyDescent="0.2">
      <c r="A1353" s="12">
        <v>2021</v>
      </c>
      <c r="B1353" s="12">
        <v>8</v>
      </c>
      <c r="C1353" s="11">
        <v>46330</v>
      </c>
      <c r="D1353" s="11">
        <v>749</v>
      </c>
      <c r="E1353" s="5"/>
      <c r="F1353" s="5"/>
    </row>
    <row r="1354" spans="1:6" ht="18" x14ac:dyDescent="0.2">
      <c r="A1354" s="12">
        <v>2021</v>
      </c>
      <c r="B1354" s="12">
        <v>8</v>
      </c>
      <c r="C1354" s="11">
        <v>117659</v>
      </c>
      <c r="D1354" s="11">
        <v>839</v>
      </c>
      <c r="E1354" s="5"/>
      <c r="F1354" s="5"/>
    </row>
    <row r="1355" spans="1:6" ht="18" x14ac:dyDescent="0.2">
      <c r="A1355" s="12">
        <v>2021</v>
      </c>
      <c r="B1355" s="12">
        <v>8</v>
      </c>
      <c r="C1355" s="11">
        <v>102699</v>
      </c>
      <c r="D1355" s="11">
        <v>114</v>
      </c>
      <c r="E1355" s="5"/>
      <c r="F1355" s="5"/>
    </row>
    <row r="1356" spans="1:6" ht="18" x14ac:dyDescent="0.2">
      <c r="A1356" s="12">
        <v>2021</v>
      </c>
      <c r="B1356" s="12">
        <v>8</v>
      </c>
      <c r="C1356" s="11">
        <v>73629</v>
      </c>
      <c r="D1356" s="11">
        <v>1528</v>
      </c>
      <c r="E1356" s="5"/>
      <c r="F1356" s="5"/>
    </row>
    <row r="1357" spans="1:6" ht="18" x14ac:dyDescent="0.2">
      <c r="A1357" s="12">
        <v>2021</v>
      </c>
      <c r="B1357" s="12">
        <v>8</v>
      </c>
      <c r="C1357" s="11">
        <v>77253</v>
      </c>
      <c r="D1357" s="11">
        <v>1352</v>
      </c>
      <c r="E1357" s="5"/>
      <c r="F1357" s="5"/>
    </row>
    <row r="1358" spans="1:6" ht="18" x14ac:dyDescent="0.2">
      <c r="A1358" s="12">
        <v>2021</v>
      </c>
      <c r="B1358" s="12">
        <v>8</v>
      </c>
      <c r="C1358" s="11">
        <v>5552</v>
      </c>
      <c r="D1358" s="11">
        <v>1850</v>
      </c>
      <c r="E1358" s="5"/>
      <c r="F1358" s="5"/>
    </row>
    <row r="1359" spans="1:6" ht="18" x14ac:dyDescent="0.2">
      <c r="A1359" s="12">
        <v>2021</v>
      </c>
      <c r="B1359" s="12">
        <v>8</v>
      </c>
      <c r="C1359" s="11">
        <v>73805</v>
      </c>
      <c r="D1359" s="11">
        <v>1690</v>
      </c>
      <c r="E1359" s="5"/>
      <c r="F1359" s="5"/>
    </row>
    <row r="1360" spans="1:6" ht="18" x14ac:dyDescent="0.2">
      <c r="A1360" s="12">
        <v>2021</v>
      </c>
      <c r="B1360" s="12">
        <v>8</v>
      </c>
      <c r="C1360" s="11">
        <v>77411</v>
      </c>
      <c r="D1360" s="11">
        <v>1090</v>
      </c>
      <c r="E1360" s="5"/>
      <c r="F1360" s="5"/>
    </row>
    <row r="1361" spans="1:6" ht="18" x14ac:dyDescent="0.2">
      <c r="A1361" s="12">
        <v>2021</v>
      </c>
      <c r="B1361" s="12">
        <v>8</v>
      </c>
      <c r="C1361" s="11">
        <v>87085</v>
      </c>
      <c r="D1361" s="11">
        <v>579</v>
      </c>
      <c r="E1361" s="5"/>
      <c r="F1361" s="5"/>
    </row>
    <row r="1362" spans="1:6" ht="18" x14ac:dyDescent="0.2">
      <c r="A1362" s="12">
        <v>2021</v>
      </c>
      <c r="B1362" s="12">
        <v>8</v>
      </c>
      <c r="C1362" s="11">
        <v>5561</v>
      </c>
      <c r="D1362" s="11">
        <v>44</v>
      </c>
      <c r="E1362" s="5"/>
      <c r="F1362" s="5"/>
    </row>
    <row r="1363" spans="1:6" ht="18" x14ac:dyDescent="0.2">
      <c r="A1363" s="12">
        <v>2021</v>
      </c>
      <c r="B1363" s="12">
        <v>8</v>
      </c>
      <c r="C1363" s="11">
        <v>113735</v>
      </c>
      <c r="D1363" s="11">
        <v>456</v>
      </c>
      <c r="E1363" s="5"/>
      <c r="F1363" s="5"/>
    </row>
    <row r="1364" spans="1:6" ht="18" x14ac:dyDescent="0.2">
      <c r="A1364" s="12">
        <v>2021</v>
      </c>
      <c r="B1364" s="12">
        <v>8</v>
      </c>
      <c r="C1364" s="11">
        <v>90622</v>
      </c>
      <c r="D1364" s="11">
        <v>275</v>
      </c>
      <c r="E1364" s="5"/>
      <c r="F1364" s="5"/>
    </row>
    <row r="1365" spans="1:6" ht="18" x14ac:dyDescent="0.2">
      <c r="A1365" s="12">
        <v>2021</v>
      </c>
      <c r="B1365" s="12">
        <v>8</v>
      </c>
      <c r="C1365" s="11">
        <v>90637</v>
      </c>
      <c r="D1365" s="11">
        <v>1441</v>
      </c>
      <c r="E1365" s="5"/>
      <c r="F1365" s="5"/>
    </row>
    <row r="1366" spans="1:6" ht="18" x14ac:dyDescent="0.2">
      <c r="A1366" s="12">
        <v>2021</v>
      </c>
      <c r="B1366" s="12">
        <v>8</v>
      </c>
      <c r="C1366" s="11">
        <v>76282</v>
      </c>
      <c r="D1366" s="11">
        <v>578</v>
      </c>
      <c r="E1366" s="5"/>
      <c r="F1366" s="5"/>
    </row>
    <row r="1367" spans="1:6" ht="18" x14ac:dyDescent="0.2">
      <c r="A1367" s="12">
        <v>2021</v>
      </c>
      <c r="B1367" s="12">
        <v>8</v>
      </c>
      <c r="C1367" s="11">
        <v>114668</v>
      </c>
      <c r="D1367" s="11">
        <v>633</v>
      </c>
      <c r="E1367" s="5"/>
      <c r="F1367" s="5"/>
    </row>
    <row r="1368" spans="1:6" ht="18" x14ac:dyDescent="0.2">
      <c r="A1368" s="12">
        <v>2021</v>
      </c>
      <c r="B1368" s="12">
        <v>8</v>
      </c>
      <c r="C1368" s="11">
        <v>76603</v>
      </c>
      <c r="D1368" s="11">
        <v>298</v>
      </c>
      <c r="E1368" s="5"/>
      <c r="F1368" s="5"/>
    </row>
    <row r="1369" spans="1:6" ht="18" x14ac:dyDescent="0.2">
      <c r="A1369" s="12">
        <v>2021</v>
      </c>
      <c r="B1369" s="12">
        <v>8</v>
      </c>
      <c r="C1369" s="11">
        <v>73967</v>
      </c>
      <c r="D1369" s="11">
        <v>70</v>
      </c>
      <c r="E1369" s="5"/>
      <c r="F1369" s="5"/>
    </row>
    <row r="1370" spans="1:6" ht="18" x14ac:dyDescent="0.2">
      <c r="A1370" s="12">
        <v>2021</v>
      </c>
      <c r="B1370" s="12">
        <v>8</v>
      </c>
      <c r="C1370" s="11">
        <v>117671</v>
      </c>
      <c r="D1370" s="11">
        <v>500</v>
      </c>
      <c r="E1370" s="5"/>
      <c r="F1370" s="5"/>
    </row>
    <row r="1371" spans="1:6" ht="18" x14ac:dyDescent="0.2">
      <c r="A1371" s="12">
        <v>2021</v>
      </c>
      <c r="B1371" s="12">
        <v>8</v>
      </c>
      <c r="C1371" s="11">
        <v>108475</v>
      </c>
      <c r="D1371" s="11">
        <v>1198</v>
      </c>
      <c r="E1371" s="5"/>
      <c r="F1371" s="5"/>
    </row>
    <row r="1372" spans="1:6" ht="18" x14ac:dyDescent="0.2">
      <c r="A1372" s="12">
        <v>2021</v>
      </c>
      <c r="B1372" s="12">
        <v>8</v>
      </c>
      <c r="C1372" s="11">
        <v>90676</v>
      </c>
      <c r="D1372" s="11">
        <v>241</v>
      </c>
      <c r="E1372" s="5"/>
      <c r="F1372" s="5"/>
    </row>
    <row r="1373" spans="1:6" ht="18" x14ac:dyDescent="0.2">
      <c r="A1373" s="12">
        <v>2021</v>
      </c>
      <c r="B1373" s="12">
        <v>8</v>
      </c>
      <c r="C1373" s="11">
        <v>133910</v>
      </c>
      <c r="D1373" s="11">
        <v>610</v>
      </c>
      <c r="E1373" s="5"/>
      <c r="F1373" s="5"/>
    </row>
    <row r="1374" spans="1:6" ht="18" x14ac:dyDescent="0.2">
      <c r="A1374" s="12">
        <v>2021</v>
      </c>
      <c r="B1374" s="12">
        <v>8</v>
      </c>
      <c r="C1374" s="11">
        <v>133908</v>
      </c>
      <c r="D1374" s="11">
        <v>713</v>
      </c>
      <c r="E1374" s="5"/>
      <c r="F1374" s="5"/>
    </row>
    <row r="1375" spans="1:6" ht="18" x14ac:dyDescent="0.2">
      <c r="A1375" s="12">
        <v>2021</v>
      </c>
      <c r="B1375" s="12">
        <v>8</v>
      </c>
      <c r="C1375" s="11">
        <v>9646</v>
      </c>
      <c r="D1375" s="11">
        <v>1465</v>
      </c>
      <c r="E1375" s="5"/>
      <c r="F1375" s="5"/>
    </row>
    <row r="1376" spans="1:6" ht="18" x14ac:dyDescent="0.2">
      <c r="A1376" s="12">
        <v>2021</v>
      </c>
      <c r="B1376" s="12">
        <v>8</v>
      </c>
      <c r="C1376" s="11">
        <v>9639</v>
      </c>
      <c r="D1376" s="11">
        <v>186</v>
      </c>
      <c r="E1376" s="5"/>
      <c r="F1376" s="5"/>
    </row>
    <row r="1377" spans="1:6" ht="18" x14ac:dyDescent="0.2">
      <c r="A1377" s="12">
        <v>2021</v>
      </c>
      <c r="B1377" s="12">
        <v>8</v>
      </c>
      <c r="C1377" s="11">
        <v>74454</v>
      </c>
      <c r="D1377" s="11">
        <v>972</v>
      </c>
      <c r="E1377" s="5"/>
      <c r="F1377" s="5"/>
    </row>
    <row r="1378" spans="1:6" ht="18" x14ac:dyDescent="0.2">
      <c r="A1378" s="12">
        <v>2021</v>
      </c>
      <c r="B1378" s="12">
        <v>8</v>
      </c>
      <c r="C1378" s="11">
        <v>12497</v>
      </c>
      <c r="D1378" s="11">
        <v>592</v>
      </c>
      <c r="E1378" s="5"/>
      <c r="F1378" s="5"/>
    </row>
    <row r="1379" spans="1:6" ht="18" x14ac:dyDescent="0.2">
      <c r="A1379" s="12">
        <v>2021</v>
      </c>
      <c r="B1379" s="12">
        <v>8</v>
      </c>
      <c r="C1379" s="11">
        <v>74453</v>
      </c>
      <c r="D1379" s="11">
        <v>1816</v>
      </c>
      <c r="E1379" s="5"/>
      <c r="F1379" s="5"/>
    </row>
    <row r="1380" spans="1:6" ht="18" x14ac:dyDescent="0.2">
      <c r="A1380" s="12">
        <v>2021</v>
      </c>
      <c r="B1380" s="12">
        <v>8</v>
      </c>
      <c r="C1380" s="11">
        <v>92846</v>
      </c>
      <c r="D1380" s="11">
        <v>123</v>
      </c>
      <c r="E1380" s="5"/>
      <c r="F1380" s="5"/>
    </row>
    <row r="1381" spans="1:6" ht="18" x14ac:dyDescent="0.2">
      <c r="A1381" s="12">
        <v>2021</v>
      </c>
      <c r="B1381" s="12">
        <v>8</v>
      </c>
      <c r="C1381" s="11">
        <v>119257</v>
      </c>
      <c r="D1381" s="11">
        <v>961</v>
      </c>
      <c r="E1381" s="5"/>
      <c r="F1381" s="5"/>
    </row>
    <row r="1382" spans="1:6" ht="18" x14ac:dyDescent="0.2">
      <c r="A1382" s="12">
        <v>2021</v>
      </c>
      <c r="B1382" s="12">
        <v>8</v>
      </c>
      <c r="C1382" s="11">
        <v>68313</v>
      </c>
      <c r="D1382" s="11">
        <v>977</v>
      </c>
      <c r="E1382" s="5"/>
      <c r="F1382" s="5"/>
    </row>
    <row r="1383" spans="1:6" ht="18" x14ac:dyDescent="0.2">
      <c r="A1383" s="12">
        <v>2021</v>
      </c>
      <c r="B1383" s="12">
        <v>8</v>
      </c>
      <c r="C1383" s="11">
        <v>82754</v>
      </c>
      <c r="D1383" s="11">
        <v>844</v>
      </c>
      <c r="E1383" s="5"/>
      <c r="F1383" s="5"/>
    </row>
    <row r="1384" spans="1:6" ht="18" x14ac:dyDescent="0.2">
      <c r="A1384" s="12">
        <v>2021</v>
      </c>
      <c r="B1384" s="12">
        <v>8</v>
      </c>
      <c r="C1384" s="11">
        <v>110837</v>
      </c>
      <c r="D1384" s="11">
        <v>1262</v>
      </c>
      <c r="E1384" s="5"/>
      <c r="F1384" s="5"/>
    </row>
    <row r="1385" spans="1:6" ht="18" x14ac:dyDescent="0.2">
      <c r="A1385" s="12">
        <v>2021</v>
      </c>
      <c r="B1385" s="12">
        <v>8</v>
      </c>
      <c r="C1385" s="11">
        <v>9591</v>
      </c>
      <c r="D1385" s="11">
        <v>1649</v>
      </c>
      <c r="E1385" s="5"/>
      <c r="F1385" s="5"/>
    </row>
    <row r="1386" spans="1:6" ht="18" x14ac:dyDescent="0.2">
      <c r="A1386" s="12">
        <v>2021</v>
      </c>
      <c r="B1386" s="12">
        <v>8</v>
      </c>
      <c r="C1386" s="11">
        <v>9513</v>
      </c>
      <c r="D1386" s="11">
        <v>1416</v>
      </c>
      <c r="E1386" s="5"/>
      <c r="F1386" s="5"/>
    </row>
    <row r="1387" spans="1:6" ht="18" x14ac:dyDescent="0.2">
      <c r="A1387" s="12">
        <v>2021</v>
      </c>
      <c r="B1387" s="12">
        <v>8</v>
      </c>
      <c r="C1387" s="11">
        <v>9554</v>
      </c>
      <c r="D1387" s="11">
        <v>576</v>
      </c>
      <c r="E1387" s="5"/>
      <c r="F1387" s="5"/>
    </row>
    <row r="1388" spans="1:6" ht="18" x14ac:dyDescent="0.2">
      <c r="A1388" s="12">
        <v>2021</v>
      </c>
      <c r="B1388" s="12">
        <v>8</v>
      </c>
      <c r="C1388" s="11">
        <v>117798</v>
      </c>
      <c r="D1388" s="11">
        <v>1841</v>
      </c>
      <c r="E1388" s="5"/>
      <c r="F1388" s="5"/>
    </row>
    <row r="1389" spans="1:6" ht="18" x14ac:dyDescent="0.2">
      <c r="A1389" s="12">
        <v>2021</v>
      </c>
      <c r="B1389" s="12">
        <v>8</v>
      </c>
      <c r="C1389" s="11">
        <v>9547</v>
      </c>
      <c r="D1389" s="11">
        <v>681</v>
      </c>
      <c r="E1389" s="5"/>
      <c r="F1389" s="5"/>
    </row>
    <row r="1390" spans="1:6" ht="18" x14ac:dyDescent="0.2">
      <c r="A1390" s="12">
        <v>2021</v>
      </c>
      <c r="B1390" s="12">
        <v>8</v>
      </c>
      <c r="C1390" s="11">
        <v>9521</v>
      </c>
      <c r="D1390" s="11">
        <v>1571</v>
      </c>
      <c r="E1390" s="5"/>
      <c r="F1390" s="5"/>
    </row>
    <row r="1391" spans="1:6" ht="18" x14ac:dyDescent="0.2">
      <c r="A1391" s="12">
        <v>2021</v>
      </c>
      <c r="B1391" s="12">
        <v>8</v>
      </c>
      <c r="C1391" s="11">
        <v>9516</v>
      </c>
      <c r="D1391" s="11">
        <v>186</v>
      </c>
      <c r="E1391" s="5"/>
      <c r="F1391" s="5"/>
    </row>
    <row r="1392" spans="1:6" ht="18" x14ac:dyDescent="0.2">
      <c r="A1392" s="12">
        <v>2021</v>
      </c>
      <c r="B1392" s="12">
        <v>8</v>
      </c>
      <c r="C1392" s="11">
        <v>13877</v>
      </c>
      <c r="D1392" s="11">
        <v>1834</v>
      </c>
      <c r="E1392" s="5"/>
      <c r="F1392" s="5"/>
    </row>
    <row r="1393" spans="1:6" ht="18" x14ac:dyDescent="0.2">
      <c r="A1393" s="12">
        <v>2021</v>
      </c>
      <c r="B1393" s="12">
        <v>8</v>
      </c>
      <c r="C1393" s="11">
        <v>147301</v>
      </c>
      <c r="D1393" s="11">
        <v>755</v>
      </c>
      <c r="E1393" s="5"/>
      <c r="F1393" s="5"/>
    </row>
    <row r="1394" spans="1:6" ht="18" x14ac:dyDescent="0.2">
      <c r="A1394" s="12">
        <v>2021</v>
      </c>
      <c r="B1394" s="12">
        <v>8</v>
      </c>
      <c r="C1394" s="11">
        <v>9505</v>
      </c>
      <c r="D1394" s="11">
        <v>657</v>
      </c>
      <c r="E1394" s="5"/>
      <c r="F1394" s="5"/>
    </row>
    <row r="1395" spans="1:6" ht="18" x14ac:dyDescent="0.2">
      <c r="A1395" s="12">
        <v>2021</v>
      </c>
      <c r="B1395" s="12">
        <v>8</v>
      </c>
      <c r="C1395" s="11">
        <v>147306</v>
      </c>
      <c r="D1395" s="11">
        <v>1772</v>
      </c>
      <c r="E1395" s="5"/>
      <c r="F1395" s="5"/>
    </row>
    <row r="1396" spans="1:6" ht="18" x14ac:dyDescent="0.2">
      <c r="A1396" s="12">
        <v>2021</v>
      </c>
      <c r="B1396" s="12">
        <v>8</v>
      </c>
      <c r="C1396" s="11">
        <v>9601</v>
      </c>
      <c r="D1396" s="11">
        <v>353</v>
      </c>
      <c r="E1396" s="5"/>
      <c r="F1396" s="5"/>
    </row>
    <row r="1397" spans="1:6" ht="18" x14ac:dyDescent="0.2">
      <c r="A1397" s="12">
        <v>2021</v>
      </c>
      <c r="B1397" s="12">
        <v>8</v>
      </c>
      <c r="C1397" s="11">
        <v>194058</v>
      </c>
      <c r="D1397" s="11">
        <v>1009</v>
      </c>
      <c r="E1397" s="5"/>
      <c r="F1397" s="5"/>
    </row>
    <row r="1398" spans="1:6" ht="18" x14ac:dyDescent="0.2">
      <c r="A1398" s="12">
        <v>2021</v>
      </c>
      <c r="B1398" s="12">
        <v>8</v>
      </c>
      <c r="C1398" s="11">
        <v>13861</v>
      </c>
      <c r="D1398" s="11">
        <v>1299</v>
      </c>
      <c r="E1398" s="5"/>
      <c r="F1398" s="5"/>
    </row>
    <row r="1399" spans="1:6" ht="18" x14ac:dyDescent="0.2">
      <c r="A1399" s="12">
        <v>2021</v>
      </c>
      <c r="B1399" s="12">
        <v>8</v>
      </c>
      <c r="C1399" s="11">
        <v>48697</v>
      </c>
      <c r="D1399" s="11">
        <v>1786</v>
      </c>
      <c r="E1399" s="5"/>
      <c r="F1399" s="5"/>
    </row>
    <row r="1400" spans="1:6" ht="18" x14ac:dyDescent="0.2">
      <c r="A1400" s="12">
        <v>2021</v>
      </c>
      <c r="B1400" s="12">
        <v>8</v>
      </c>
      <c r="C1400" s="11">
        <v>108350</v>
      </c>
      <c r="D1400" s="11">
        <v>582</v>
      </c>
      <c r="E1400" s="5"/>
      <c r="F1400" s="5"/>
    </row>
    <row r="1401" spans="1:6" ht="18" x14ac:dyDescent="0.2">
      <c r="A1401" s="12">
        <v>2021</v>
      </c>
      <c r="B1401" s="12">
        <v>8</v>
      </c>
      <c r="C1401" s="11">
        <v>48699</v>
      </c>
      <c r="D1401" s="11">
        <v>1456</v>
      </c>
      <c r="E1401" s="5"/>
      <c r="F1401" s="5"/>
    </row>
    <row r="1402" spans="1:6" ht="18" x14ac:dyDescent="0.2">
      <c r="A1402" s="12">
        <v>2021</v>
      </c>
      <c r="B1402" s="12">
        <v>8</v>
      </c>
      <c r="C1402" s="11">
        <v>48501</v>
      </c>
      <c r="D1402" s="11">
        <v>49</v>
      </c>
      <c r="E1402" s="5"/>
      <c r="F1402" s="5"/>
    </row>
    <row r="1403" spans="1:6" ht="18" x14ac:dyDescent="0.2">
      <c r="A1403" s="12">
        <v>2021</v>
      </c>
      <c r="B1403" s="12">
        <v>8</v>
      </c>
      <c r="C1403" s="11">
        <v>48498</v>
      </c>
      <c r="D1403" s="11">
        <v>1110</v>
      </c>
      <c r="E1403" s="5"/>
      <c r="F1403" s="5"/>
    </row>
    <row r="1404" spans="1:6" ht="18" x14ac:dyDescent="0.2">
      <c r="A1404" s="12">
        <v>2021</v>
      </c>
      <c r="B1404" s="12">
        <v>8</v>
      </c>
      <c r="C1404" s="11">
        <v>88628</v>
      </c>
      <c r="D1404" s="11">
        <v>435</v>
      </c>
      <c r="E1404" s="5"/>
      <c r="F1404" s="5"/>
    </row>
    <row r="1405" spans="1:6" ht="18" x14ac:dyDescent="0.2">
      <c r="A1405" s="12">
        <v>2021</v>
      </c>
      <c r="B1405" s="12">
        <v>8</v>
      </c>
      <c r="C1405" s="11">
        <v>48502</v>
      </c>
      <c r="D1405" s="11">
        <v>1390</v>
      </c>
      <c r="E1405" s="5"/>
      <c r="F1405" s="5"/>
    </row>
    <row r="1406" spans="1:6" ht="18" x14ac:dyDescent="0.2">
      <c r="A1406" s="12">
        <v>2021</v>
      </c>
      <c r="B1406" s="12">
        <v>8</v>
      </c>
      <c r="C1406" s="11">
        <v>88627</v>
      </c>
      <c r="D1406" s="11">
        <v>1956</v>
      </c>
      <c r="E1406" s="5"/>
      <c r="F1406" s="5"/>
    </row>
    <row r="1407" spans="1:6" ht="18" x14ac:dyDescent="0.2">
      <c r="A1407" s="12">
        <v>2021</v>
      </c>
      <c r="B1407" s="12">
        <v>8</v>
      </c>
      <c r="C1407" s="11">
        <v>121595</v>
      </c>
      <c r="D1407" s="11">
        <v>1205</v>
      </c>
      <c r="E1407" s="5"/>
      <c r="F1407" s="5"/>
    </row>
    <row r="1408" spans="1:6" ht="18" x14ac:dyDescent="0.2">
      <c r="A1408" s="12">
        <v>2021</v>
      </c>
      <c r="B1408" s="12">
        <v>8</v>
      </c>
      <c r="C1408" s="11">
        <v>139290</v>
      </c>
      <c r="D1408" s="11">
        <v>15</v>
      </c>
      <c r="E1408" s="5"/>
      <c r="F1408" s="5"/>
    </row>
    <row r="1409" spans="1:6" ht="18" x14ac:dyDescent="0.2">
      <c r="A1409" s="12">
        <v>2021</v>
      </c>
      <c r="B1409" s="12">
        <v>8</v>
      </c>
      <c r="C1409" s="11">
        <v>9489</v>
      </c>
      <c r="D1409" s="11">
        <v>492</v>
      </c>
      <c r="E1409" s="5"/>
      <c r="F1409" s="5"/>
    </row>
    <row r="1410" spans="1:6" ht="18" x14ac:dyDescent="0.2">
      <c r="A1410" s="12">
        <v>2021</v>
      </c>
      <c r="B1410" s="12">
        <v>8</v>
      </c>
      <c r="C1410" s="11">
        <v>9567</v>
      </c>
      <c r="D1410" s="11">
        <v>1512</v>
      </c>
      <c r="E1410" s="5"/>
      <c r="F1410" s="5"/>
    </row>
    <row r="1411" spans="1:6" ht="18" x14ac:dyDescent="0.2">
      <c r="A1411" s="12">
        <v>2021</v>
      </c>
      <c r="B1411" s="12">
        <v>8</v>
      </c>
      <c r="C1411" s="11">
        <v>77471</v>
      </c>
      <c r="D1411" s="11">
        <v>1865</v>
      </c>
      <c r="E1411" s="5"/>
      <c r="F1411" s="5"/>
    </row>
    <row r="1412" spans="1:6" ht="18" x14ac:dyDescent="0.2">
      <c r="A1412" s="12">
        <v>2021</v>
      </c>
      <c r="B1412" s="12">
        <v>8</v>
      </c>
      <c r="C1412" s="11">
        <v>164631</v>
      </c>
      <c r="D1412" s="11">
        <v>1790</v>
      </c>
      <c r="E1412" s="5"/>
      <c r="F1412" s="5"/>
    </row>
    <row r="1413" spans="1:6" ht="18" x14ac:dyDescent="0.2">
      <c r="A1413" s="12">
        <v>2021</v>
      </c>
      <c r="B1413" s="12">
        <v>8</v>
      </c>
      <c r="C1413" s="11">
        <v>14439</v>
      </c>
      <c r="D1413" s="11">
        <v>354</v>
      </c>
      <c r="E1413" s="5"/>
      <c r="F1413" s="5"/>
    </row>
    <row r="1414" spans="1:6" ht="18" x14ac:dyDescent="0.2">
      <c r="A1414" s="12">
        <v>2021</v>
      </c>
      <c r="B1414" s="12">
        <v>8</v>
      </c>
      <c r="C1414" s="11">
        <v>46482</v>
      </c>
      <c r="D1414" s="11">
        <v>1915</v>
      </c>
      <c r="E1414" s="5"/>
      <c r="F1414" s="5"/>
    </row>
    <row r="1415" spans="1:6" ht="18" x14ac:dyDescent="0.2">
      <c r="A1415" s="12">
        <v>2021</v>
      </c>
      <c r="B1415" s="12">
        <v>8</v>
      </c>
      <c r="C1415" s="11">
        <v>81502</v>
      </c>
      <c r="D1415" s="11">
        <v>849</v>
      </c>
      <c r="E1415" s="5"/>
      <c r="F1415" s="5"/>
    </row>
    <row r="1416" spans="1:6" ht="18" x14ac:dyDescent="0.2">
      <c r="A1416" s="12">
        <v>2021</v>
      </c>
      <c r="B1416" s="12">
        <v>8</v>
      </c>
      <c r="C1416" s="11">
        <v>91396</v>
      </c>
      <c r="D1416" s="11">
        <v>1741</v>
      </c>
      <c r="E1416" s="5"/>
      <c r="F1416" s="5"/>
    </row>
    <row r="1417" spans="1:6" ht="18" x14ac:dyDescent="0.2">
      <c r="A1417" s="12">
        <v>2021</v>
      </c>
      <c r="B1417" s="12">
        <v>8</v>
      </c>
      <c r="C1417" s="11">
        <v>139306</v>
      </c>
      <c r="D1417" s="11">
        <v>474</v>
      </c>
      <c r="E1417" s="5"/>
      <c r="F1417" s="5"/>
    </row>
    <row r="1418" spans="1:6" ht="18" x14ac:dyDescent="0.2">
      <c r="A1418" s="12">
        <v>2021</v>
      </c>
      <c r="B1418" s="12">
        <v>8</v>
      </c>
      <c r="C1418" s="11">
        <v>46716</v>
      </c>
      <c r="D1418" s="11">
        <v>1843</v>
      </c>
      <c r="E1418" s="5"/>
      <c r="F1418" s="5"/>
    </row>
    <row r="1419" spans="1:6" ht="18" x14ac:dyDescent="0.2">
      <c r="A1419" s="12">
        <v>2021</v>
      </c>
      <c r="B1419" s="12">
        <v>8</v>
      </c>
      <c r="C1419" s="11">
        <v>112095</v>
      </c>
      <c r="D1419" s="11">
        <v>1630</v>
      </c>
      <c r="E1419" s="5"/>
      <c r="F1419" s="5"/>
    </row>
    <row r="1420" spans="1:6" ht="18" x14ac:dyDescent="0.2">
      <c r="A1420" s="12">
        <v>2021</v>
      </c>
      <c r="B1420" s="12">
        <v>8</v>
      </c>
      <c r="C1420" s="11">
        <v>142302</v>
      </c>
      <c r="D1420" s="11">
        <v>328</v>
      </c>
      <c r="E1420" s="5"/>
      <c r="F1420" s="5"/>
    </row>
    <row r="1421" spans="1:6" ht="18" x14ac:dyDescent="0.2">
      <c r="A1421" s="12">
        <v>2021</v>
      </c>
      <c r="B1421" s="12">
        <v>8</v>
      </c>
      <c r="C1421" s="11">
        <v>46715</v>
      </c>
      <c r="D1421" s="11">
        <v>719</v>
      </c>
      <c r="E1421" s="5"/>
      <c r="F1421" s="5"/>
    </row>
    <row r="1422" spans="1:6" ht="18" x14ac:dyDescent="0.2">
      <c r="A1422" s="12">
        <v>2021</v>
      </c>
      <c r="B1422" s="12">
        <v>8</v>
      </c>
      <c r="C1422" s="11">
        <v>118130</v>
      </c>
      <c r="D1422" s="11">
        <v>1348</v>
      </c>
      <c r="E1422" s="5"/>
      <c r="F1422" s="5"/>
    </row>
    <row r="1423" spans="1:6" ht="18" x14ac:dyDescent="0.2">
      <c r="A1423" s="12">
        <v>2021</v>
      </c>
      <c r="B1423" s="12">
        <v>8</v>
      </c>
      <c r="C1423" s="11">
        <v>74428</v>
      </c>
      <c r="D1423" s="11">
        <v>1648</v>
      </c>
      <c r="E1423" s="5"/>
      <c r="F1423" s="5"/>
    </row>
    <row r="1424" spans="1:6" ht="18" x14ac:dyDescent="0.2">
      <c r="A1424" s="12">
        <v>2021</v>
      </c>
      <c r="B1424" s="12">
        <v>8</v>
      </c>
      <c r="C1424" s="11">
        <v>122748</v>
      </c>
      <c r="D1424" s="11">
        <v>1724</v>
      </c>
      <c r="E1424" s="5"/>
      <c r="F1424" s="5"/>
    </row>
    <row r="1425" spans="1:6" ht="18" x14ac:dyDescent="0.2">
      <c r="A1425" s="12">
        <v>2021</v>
      </c>
      <c r="B1425" s="12">
        <v>8</v>
      </c>
      <c r="C1425" s="11">
        <v>76567</v>
      </c>
      <c r="D1425" s="11">
        <v>965</v>
      </c>
      <c r="E1425" s="5"/>
      <c r="F1425" s="5"/>
    </row>
    <row r="1426" spans="1:6" ht="18" x14ac:dyDescent="0.2">
      <c r="A1426" s="12">
        <v>2021</v>
      </c>
      <c r="B1426" s="12">
        <v>8</v>
      </c>
      <c r="C1426" s="11">
        <v>99181</v>
      </c>
      <c r="D1426" s="11">
        <v>598</v>
      </c>
      <c r="E1426" s="5"/>
      <c r="F1426" s="5"/>
    </row>
    <row r="1427" spans="1:6" ht="18" x14ac:dyDescent="0.2">
      <c r="A1427" s="12">
        <v>2021</v>
      </c>
      <c r="B1427" s="12">
        <v>8</v>
      </c>
      <c r="C1427" s="11">
        <v>128346</v>
      </c>
      <c r="D1427" s="11">
        <v>1120</v>
      </c>
      <c r="E1427" s="5"/>
      <c r="F1427" s="5"/>
    </row>
    <row r="1428" spans="1:6" ht="18" x14ac:dyDescent="0.2">
      <c r="A1428" s="12">
        <v>2021</v>
      </c>
      <c r="B1428" s="12">
        <v>8</v>
      </c>
      <c r="C1428" s="11">
        <v>90319</v>
      </c>
      <c r="D1428" s="11">
        <v>54</v>
      </c>
      <c r="E1428" s="5"/>
      <c r="F1428" s="5"/>
    </row>
    <row r="1429" spans="1:6" ht="18" x14ac:dyDescent="0.2">
      <c r="A1429" s="12">
        <v>2021</v>
      </c>
      <c r="B1429" s="12">
        <v>8</v>
      </c>
      <c r="C1429" s="11">
        <v>96287</v>
      </c>
      <c r="D1429" s="11">
        <v>836</v>
      </c>
      <c r="E1429" s="5"/>
      <c r="F1429" s="5"/>
    </row>
    <row r="1430" spans="1:6" ht="18" x14ac:dyDescent="0.2">
      <c r="A1430" s="12">
        <v>2021</v>
      </c>
      <c r="B1430" s="12">
        <v>8</v>
      </c>
      <c r="C1430" s="11">
        <v>156029</v>
      </c>
      <c r="D1430" s="11">
        <v>429</v>
      </c>
      <c r="E1430" s="5"/>
      <c r="F1430" s="5"/>
    </row>
    <row r="1431" spans="1:6" ht="18" x14ac:dyDescent="0.2">
      <c r="A1431" s="12">
        <v>2021</v>
      </c>
      <c r="B1431" s="12">
        <v>8</v>
      </c>
      <c r="C1431" s="11">
        <v>80622</v>
      </c>
      <c r="D1431" s="11">
        <v>1541</v>
      </c>
      <c r="E1431" s="5"/>
      <c r="F1431" s="5"/>
    </row>
    <row r="1432" spans="1:6" ht="18" x14ac:dyDescent="0.2">
      <c r="A1432" s="12">
        <v>2021</v>
      </c>
      <c r="B1432" s="12">
        <v>8</v>
      </c>
      <c r="C1432" s="11">
        <v>127017</v>
      </c>
      <c r="D1432" s="11">
        <v>1073</v>
      </c>
      <c r="E1432" s="5"/>
      <c r="F1432" s="5"/>
    </row>
    <row r="1433" spans="1:6" ht="18" x14ac:dyDescent="0.2">
      <c r="A1433" s="12">
        <v>2021</v>
      </c>
      <c r="B1433" s="12">
        <v>8</v>
      </c>
      <c r="C1433" s="11">
        <v>92320</v>
      </c>
      <c r="D1433" s="11">
        <v>1921</v>
      </c>
      <c r="E1433" s="5"/>
      <c r="F1433" s="5"/>
    </row>
    <row r="1434" spans="1:6" ht="18" x14ac:dyDescent="0.2">
      <c r="A1434" s="12">
        <v>2021</v>
      </c>
      <c r="B1434" s="12">
        <v>8</v>
      </c>
      <c r="C1434" s="11">
        <v>91357</v>
      </c>
      <c r="D1434" s="11">
        <v>1085</v>
      </c>
      <c r="E1434" s="5"/>
      <c r="F1434" s="5"/>
    </row>
    <row r="1435" spans="1:6" ht="18" x14ac:dyDescent="0.2">
      <c r="A1435" s="12">
        <v>2021</v>
      </c>
      <c r="B1435" s="12">
        <v>8</v>
      </c>
      <c r="C1435" s="11">
        <v>85159</v>
      </c>
      <c r="D1435" s="11">
        <v>1915</v>
      </c>
      <c r="E1435" s="5"/>
      <c r="F1435" s="5"/>
    </row>
    <row r="1436" spans="1:6" ht="18" x14ac:dyDescent="0.2">
      <c r="A1436" s="12">
        <v>2021</v>
      </c>
      <c r="B1436" s="12">
        <v>8</v>
      </c>
      <c r="C1436" s="11">
        <v>127016</v>
      </c>
      <c r="D1436" s="11">
        <v>1747</v>
      </c>
      <c r="E1436" s="5"/>
      <c r="F1436" s="5"/>
    </row>
    <row r="1437" spans="1:6" ht="18" x14ac:dyDescent="0.2">
      <c r="A1437" s="12">
        <v>2021</v>
      </c>
      <c r="B1437" s="12">
        <v>8</v>
      </c>
      <c r="C1437" s="11">
        <v>2046</v>
      </c>
      <c r="D1437" s="11">
        <v>309</v>
      </c>
      <c r="E1437" s="5"/>
      <c r="F1437" s="5"/>
    </row>
    <row r="1438" spans="1:6" ht="18" x14ac:dyDescent="0.2">
      <c r="A1438" s="12">
        <v>2021</v>
      </c>
      <c r="B1438" s="12">
        <v>8</v>
      </c>
      <c r="C1438" s="11">
        <v>109984</v>
      </c>
      <c r="D1438" s="11">
        <v>1841</v>
      </c>
      <c r="E1438" s="5"/>
      <c r="F1438" s="5"/>
    </row>
    <row r="1439" spans="1:6" ht="18" x14ac:dyDescent="0.2">
      <c r="A1439" s="12">
        <v>2021</v>
      </c>
      <c r="B1439" s="12">
        <v>8</v>
      </c>
      <c r="C1439" s="11">
        <v>46771</v>
      </c>
      <c r="D1439" s="11">
        <v>1452</v>
      </c>
      <c r="E1439" s="5"/>
      <c r="F1439" s="5"/>
    </row>
    <row r="1440" spans="1:6" ht="18" x14ac:dyDescent="0.2">
      <c r="A1440" s="12">
        <v>2021</v>
      </c>
      <c r="B1440" s="12">
        <v>8</v>
      </c>
      <c r="C1440" s="11">
        <v>88188</v>
      </c>
      <c r="D1440" s="11">
        <v>1464</v>
      </c>
      <c r="E1440" s="5"/>
      <c r="F1440" s="5"/>
    </row>
    <row r="1441" spans="1:6" ht="18" x14ac:dyDescent="0.2">
      <c r="A1441" s="12">
        <v>2021</v>
      </c>
      <c r="B1441" s="12">
        <v>8</v>
      </c>
      <c r="C1441" s="11">
        <v>129373</v>
      </c>
      <c r="D1441" s="11">
        <v>32</v>
      </c>
      <c r="E1441" s="5"/>
      <c r="F1441" s="5"/>
    </row>
    <row r="1442" spans="1:6" ht="18" x14ac:dyDescent="0.2">
      <c r="A1442" s="12">
        <v>2021</v>
      </c>
      <c r="B1442" s="12">
        <v>8</v>
      </c>
      <c r="C1442" s="11">
        <v>124684</v>
      </c>
      <c r="D1442" s="11">
        <v>1197</v>
      </c>
      <c r="E1442" s="5"/>
      <c r="F1442" s="5"/>
    </row>
    <row r="1443" spans="1:6" ht="18" x14ac:dyDescent="0.2">
      <c r="A1443" s="12">
        <v>2021</v>
      </c>
      <c r="B1443" s="12">
        <v>8</v>
      </c>
      <c r="C1443" s="11">
        <v>106590</v>
      </c>
      <c r="D1443" s="11">
        <v>135</v>
      </c>
      <c r="E1443" s="5"/>
      <c r="F1443" s="5"/>
    </row>
    <row r="1444" spans="1:6" ht="18" x14ac:dyDescent="0.2">
      <c r="A1444" s="12">
        <v>2021</v>
      </c>
      <c r="B1444" s="12">
        <v>8</v>
      </c>
      <c r="C1444" s="11">
        <v>85734</v>
      </c>
      <c r="D1444" s="11">
        <v>889</v>
      </c>
      <c r="E1444" s="5"/>
      <c r="F1444" s="5"/>
    </row>
    <row r="1445" spans="1:6" ht="18" x14ac:dyDescent="0.2">
      <c r="A1445" s="12">
        <v>2021</v>
      </c>
      <c r="B1445" s="12">
        <v>8</v>
      </c>
      <c r="C1445" s="11">
        <v>122511</v>
      </c>
      <c r="D1445" s="11">
        <v>1354</v>
      </c>
      <c r="E1445" s="5"/>
      <c r="F1445" s="5"/>
    </row>
    <row r="1446" spans="1:6" ht="18" x14ac:dyDescent="0.2">
      <c r="A1446" s="12">
        <v>2021</v>
      </c>
      <c r="B1446" s="12">
        <v>8</v>
      </c>
      <c r="C1446" s="11">
        <v>3439</v>
      </c>
      <c r="D1446" s="11">
        <v>1516</v>
      </c>
      <c r="E1446" s="5"/>
      <c r="F1446" s="5"/>
    </row>
    <row r="1447" spans="1:6" ht="18" x14ac:dyDescent="0.2">
      <c r="A1447" s="12">
        <v>2021</v>
      </c>
      <c r="B1447" s="12">
        <v>8</v>
      </c>
      <c r="C1447" s="11">
        <v>2044</v>
      </c>
      <c r="D1447" s="11">
        <v>1408</v>
      </c>
      <c r="E1447" s="5"/>
      <c r="F1447" s="5"/>
    </row>
    <row r="1448" spans="1:6" ht="18" x14ac:dyDescent="0.2">
      <c r="A1448" s="12">
        <v>2021</v>
      </c>
      <c r="B1448" s="12">
        <v>8</v>
      </c>
      <c r="C1448" s="11">
        <v>27848</v>
      </c>
      <c r="D1448" s="11">
        <v>380</v>
      </c>
      <c r="E1448" s="5"/>
      <c r="F1448" s="5"/>
    </row>
    <row r="1449" spans="1:6" ht="18" x14ac:dyDescent="0.2">
      <c r="A1449" s="12">
        <v>2021</v>
      </c>
      <c r="B1449" s="12">
        <v>8</v>
      </c>
      <c r="C1449" s="11">
        <v>79815</v>
      </c>
      <c r="D1449" s="11">
        <v>1127</v>
      </c>
      <c r="E1449" s="5"/>
      <c r="F1449" s="5"/>
    </row>
    <row r="1450" spans="1:6" ht="18" x14ac:dyDescent="0.2">
      <c r="A1450" s="12">
        <v>2021</v>
      </c>
      <c r="B1450" s="12">
        <v>8</v>
      </c>
      <c r="C1450" s="11">
        <v>110854</v>
      </c>
      <c r="D1450" s="11">
        <v>921</v>
      </c>
      <c r="E1450" s="5"/>
      <c r="F1450" s="5"/>
    </row>
    <row r="1451" spans="1:6" ht="18" x14ac:dyDescent="0.2">
      <c r="A1451" s="12">
        <v>2021</v>
      </c>
      <c r="B1451" s="12">
        <v>8</v>
      </c>
      <c r="C1451" s="11">
        <v>111009</v>
      </c>
      <c r="D1451" s="11">
        <v>1324</v>
      </c>
      <c r="E1451" s="5"/>
      <c r="F1451" s="5"/>
    </row>
    <row r="1452" spans="1:6" ht="18" x14ac:dyDescent="0.2">
      <c r="A1452" s="12">
        <v>2021</v>
      </c>
      <c r="B1452" s="12">
        <v>8</v>
      </c>
      <c r="C1452" s="11">
        <v>109213</v>
      </c>
      <c r="D1452" s="11">
        <v>1133</v>
      </c>
      <c r="E1452" s="5"/>
      <c r="F1452" s="5"/>
    </row>
    <row r="1453" spans="1:6" ht="18" x14ac:dyDescent="0.2">
      <c r="A1453" s="12">
        <v>2021</v>
      </c>
      <c r="B1453" s="12">
        <v>8</v>
      </c>
      <c r="C1453" s="11">
        <v>103847</v>
      </c>
      <c r="D1453" s="11">
        <v>267</v>
      </c>
      <c r="E1453" s="5"/>
      <c r="F1453" s="5"/>
    </row>
    <row r="1454" spans="1:6" ht="18" x14ac:dyDescent="0.2">
      <c r="A1454" s="12">
        <v>2021</v>
      </c>
      <c r="B1454" s="12">
        <v>8</v>
      </c>
      <c r="C1454" s="11">
        <v>96156</v>
      </c>
      <c r="D1454" s="11">
        <v>528</v>
      </c>
      <c r="E1454" s="5"/>
      <c r="F1454" s="5"/>
    </row>
    <row r="1455" spans="1:6" ht="18" x14ac:dyDescent="0.2">
      <c r="A1455" s="12">
        <v>2021</v>
      </c>
      <c r="B1455" s="12">
        <v>8</v>
      </c>
      <c r="C1455" s="11">
        <v>122251</v>
      </c>
      <c r="D1455" s="11">
        <v>1390</v>
      </c>
      <c r="E1455" s="5"/>
      <c r="F1455" s="5"/>
    </row>
    <row r="1456" spans="1:6" ht="18" x14ac:dyDescent="0.2">
      <c r="A1456" s="12">
        <v>2021</v>
      </c>
      <c r="B1456" s="12">
        <v>8</v>
      </c>
      <c r="C1456" s="11">
        <v>111655</v>
      </c>
      <c r="D1456" s="11">
        <v>1285</v>
      </c>
      <c r="E1456" s="5"/>
      <c r="F1456" s="5"/>
    </row>
    <row r="1457" spans="1:6" ht="18" x14ac:dyDescent="0.2">
      <c r="A1457" s="12">
        <v>2021</v>
      </c>
      <c r="B1457" s="12">
        <v>8</v>
      </c>
      <c r="C1457" s="11">
        <v>122247</v>
      </c>
      <c r="D1457" s="11">
        <v>164</v>
      </c>
      <c r="E1457" s="5"/>
      <c r="F1457" s="5"/>
    </row>
    <row r="1458" spans="1:6" ht="18" x14ac:dyDescent="0.2">
      <c r="A1458" s="12">
        <v>2021</v>
      </c>
      <c r="B1458" s="12">
        <v>8</v>
      </c>
      <c r="C1458" s="11">
        <v>103635</v>
      </c>
      <c r="D1458" s="11">
        <v>1309</v>
      </c>
      <c r="E1458" s="5"/>
      <c r="F1458" s="5"/>
    </row>
    <row r="1459" spans="1:6" ht="18" x14ac:dyDescent="0.2">
      <c r="A1459" s="12">
        <v>2021</v>
      </c>
      <c r="B1459" s="12">
        <v>8</v>
      </c>
      <c r="C1459" s="11">
        <v>118351</v>
      </c>
      <c r="D1459" s="11">
        <v>1059</v>
      </c>
      <c r="E1459" s="5"/>
      <c r="F1459" s="5"/>
    </row>
    <row r="1460" spans="1:6" ht="18" x14ac:dyDescent="0.2">
      <c r="A1460" s="12">
        <v>2021</v>
      </c>
      <c r="B1460" s="12">
        <v>8</v>
      </c>
      <c r="C1460" s="11">
        <v>27765</v>
      </c>
      <c r="D1460" s="11">
        <v>1238</v>
      </c>
      <c r="E1460" s="5"/>
      <c r="F1460" s="5"/>
    </row>
    <row r="1461" spans="1:6" ht="18" x14ac:dyDescent="0.2">
      <c r="A1461" s="12">
        <v>2021</v>
      </c>
      <c r="B1461" s="12">
        <v>8</v>
      </c>
      <c r="C1461" s="11">
        <v>26314</v>
      </c>
      <c r="D1461" s="11">
        <v>1434</v>
      </c>
      <c r="E1461" s="5"/>
      <c r="F1461" s="5"/>
    </row>
    <row r="1462" spans="1:6" ht="18" x14ac:dyDescent="0.2">
      <c r="A1462" s="12">
        <v>2021</v>
      </c>
      <c r="B1462" s="12">
        <v>8</v>
      </c>
      <c r="C1462" s="11">
        <v>112264</v>
      </c>
      <c r="D1462" s="11">
        <v>1432</v>
      </c>
      <c r="E1462" s="5"/>
      <c r="F1462" s="5"/>
    </row>
    <row r="1463" spans="1:6" ht="18" x14ac:dyDescent="0.2">
      <c r="A1463" s="12">
        <v>2021</v>
      </c>
      <c r="B1463" s="12">
        <v>8</v>
      </c>
      <c r="C1463" s="11">
        <v>92651</v>
      </c>
      <c r="D1463" s="11">
        <v>1210</v>
      </c>
      <c r="E1463" s="5"/>
      <c r="F1463" s="5"/>
    </row>
    <row r="1464" spans="1:6" ht="18" x14ac:dyDescent="0.2">
      <c r="A1464" s="12">
        <v>2021</v>
      </c>
      <c r="B1464" s="12">
        <v>8</v>
      </c>
      <c r="C1464" s="11">
        <v>117045</v>
      </c>
      <c r="D1464" s="11">
        <v>668</v>
      </c>
      <c r="E1464" s="5"/>
      <c r="F1464" s="5"/>
    </row>
    <row r="1465" spans="1:6" ht="18" x14ac:dyDescent="0.2">
      <c r="A1465" s="12">
        <v>2021</v>
      </c>
      <c r="B1465" s="12">
        <v>8</v>
      </c>
      <c r="C1465" s="11">
        <v>117040</v>
      </c>
      <c r="D1465" s="11">
        <v>845</v>
      </c>
      <c r="E1465" s="5"/>
      <c r="F1465" s="5"/>
    </row>
    <row r="1466" spans="1:6" ht="18" x14ac:dyDescent="0.2">
      <c r="A1466" s="12">
        <v>2021</v>
      </c>
      <c r="B1466" s="12">
        <v>8</v>
      </c>
      <c r="C1466" s="11">
        <v>116391</v>
      </c>
      <c r="D1466" s="11">
        <v>352</v>
      </c>
      <c r="E1466" s="5"/>
      <c r="F1466" s="5"/>
    </row>
    <row r="1467" spans="1:6" ht="18" x14ac:dyDescent="0.2">
      <c r="A1467" s="12">
        <v>2021</v>
      </c>
      <c r="B1467" s="12">
        <v>8</v>
      </c>
      <c r="C1467" s="11">
        <v>104319</v>
      </c>
      <c r="D1467" s="11">
        <v>684</v>
      </c>
      <c r="E1467" s="5"/>
      <c r="F1467" s="5"/>
    </row>
    <row r="1468" spans="1:6" ht="18" x14ac:dyDescent="0.2">
      <c r="A1468" s="12">
        <v>2021</v>
      </c>
      <c r="B1468" s="12">
        <v>8</v>
      </c>
      <c r="C1468" s="11">
        <v>120399</v>
      </c>
      <c r="D1468" s="11">
        <v>108</v>
      </c>
      <c r="E1468" s="5"/>
      <c r="F1468" s="5"/>
    </row>
    <row r="1469" spans="1:6" ht="18" x14ac:dyDescent="0.2">
      <c r="A1469" s="12">
        <v>2021</v>
      </c>
      <c r="B1469" s="12">
        <v>8</v>
      </c>
      <c r="C1469" s="11">
        <v>120396</v>
      </c>
      <c r="D1469" s="11">
        <v>1760</v>
      </c>
      <c r="E1469" s="5"/>
      <c r="F1469" s="5"/>
    </row>
    <row r="1470" spans="1:6" ht="18" x14ac:dyDescent="0.2">
      <c r="A1470" s="12">
        <v>2021</v>
      </c>
      <c r="B1470" s="12">
        <v>8</v>
      </c>
      <c r="C1470" s="11">
        <v>47386</v>
      </c>
      <c r="D1470" s="11">
        <v>1904</v>
      </c>
      <c r="E1470" s="5"/>
      <c r="F1470" s="5"/>
    </row>
    <row r="1471" spans="1:6" ht="18" x14ac:dyDescent="0.2">
      <c r="A1471" s="12">
        <v>2021</v>
      </c>
      <c r="B1471" s="12">
        <v>8</v>
      </c>
      <c r="C1471" s="11">
        <v>112736</v>
      </c>
      <c r="D1471" s="11">
        <v>228</v>
      </c>
      <c r="E1471" s="5"/>
      <c r="F1471" s="5"/>
    </row>
    <row r="1472" spans="1:6" ht="18" x14ac:dyDescent="0.2">
      <c r="A1472" s="12">
        <v>2021</v>
      </c>
      <c r="B1472" s="12">
        <v>8</v>
      </c>
      <c r="C1472" s="11">
        <v>80234</v>
      </c>
      <c r="D1472" s="11">
        <v>979</v>
      </c>
      <c r="E1472" s="5"/>
      <c r="F1472" s="5"/>
    </row>
    <row r="1473" spans="1:6" ht="18" x14ac:dyDescent="0.2">
      <c r="A1473" s="12">
        <v>2021</v>
      </c>
      <c r="B1473" s="12">
        <v>8</v>
      </c>
      <c r="C1473" s="11">
        <v>92426</v>
      </c>
      <c r="D1473" s="11">
        <v>431</v>
      </c>
      <c r="E1473" s="5"/>
      <c r="F1473" s="5"/>
    </row>
    <row r="1474" spans="1:6" ht="18" x14ac:dyDescent="0.2">
      <c r="A1474" s="12">
        <v>2021</v>
      </c>
      <c r="B1474" s="12">
        <v>8</v>
      </c>
      <c r="C1474" s="11">
        <v>117572</v>
      </c>
      <c r="D1474" s="11">
        <v>1226</v>
      </c>
      <c r="E1474" s="5"/>
      <c r="F1474" s="5"/>
    </row>
    <row r="1475" spans="1:6" ht="18" x14ac:dyDescent="0.2">
      <c r="A1475" s="12">
        <v>2021</v>
      </c>
      <c r="B1475" s="12">
        <v>8</v>
      </c>
      <c r="C1475" s="11">
        <v>83591</v>
      </c>
      <c r="D1475" s="11">
        <v>33</v>
      </c>
      <c r="E1475" s="5"/>
      <c r="F1475" s="5"/>
    </row>
    <row r="1476" spans="1:6" ht="18" x14ac:dyDescent="0.2">
      <c r="A1476" s="12">
        <v>2021</v>
      </c>
      <c r="B1476" s="12">
        <v>8</v>
      </c>
      <c r="C1476" s="11">
        <v>104318</v>
      </c>
      <c r="D1476" s="11">
        <v>1652</v>
      </c>
      <c r="E1476" s="5"/>
      <c r="F1476" s="5"/>
    </row>
    <row r="1477" spans="1:6" ht="18" x14ac:dyDescent="0.2">
      <c r="A1477" s="12">
        <v>2021</v>
      </c>
      <c r="B1477" s="12">
        <v>8</v>
      </c>
      <c r="C1477" s="11">
        <v>114255</v>
      </c>
      <c r="D1477" s="11">
        <v>827</v>
      </c>
      <c r="E1477" s="5"/>
      <c r="F1477" s="5"/>
    </row>
    <row r="1478" spans="1:6" ht="18" x14ac:dyDescent="0.2">
      <c r="A1478" s="12">
        <v>2021</v>
      </c>
      <c r="B1478" s="12">
        <v>9</v>
      </c>
      <c r="C1478" s="11">
        <v>19812</v>
      </c>
      <c r="D1478" s="11">
        <v>895</v>
      </c>
      <c r="E1478" s="5"/>
      <c r="F1478" s="5"/>
    </row>
    <row r="1479" spans="1:6" ht="18" x14ac:dyDescent="0.2">
      <c r="A1479" s="12">
        <v>2021</v>
      </c>
      <c r="B1479" s="12">
        <v>9</v>
      </c>
      <c r="C1479" s="11">
        <v>122259</v>
      </c>
      <c r="D1479" s="11">
        <v>551</v>
      </c>
      <c r="E1479" s="5"/>
      <c r="F1479" s="5"/>
    </row>
    <row r="1480" spans="1:6" ht="18" x14ac:dyDescent="0.2">
      <c r="A1480" s="12">
        <v>2021</v>
      </c>
      <c r="B1480" s="12">
        <v>9</v>
      </c>
      <c r="C1480" s="11">
        <v>122262</v>
      </c>
      <c r="D1480" s="11">
        <v>1503</v>
      </c>
      <c r="E1480" s="5"/>
      <c r="F1480" s="5"/>
    </row>
    <row r="1481" spans="1:6" ht="18" x14ac:dyDescent="0.2">
      <c r="A1481" s="12">
        <v>2021</v>
      </c>
      <c r="B1481" s="12">
        <v>9</v>
      </c>
      <c r="C1481" s="11">
        <v>93039</v>
      </c>
      <c r="D1481" s="11">
        <v>442</v>
      </c>
      <c r="E1481" s="5"/>
      <c r="F1481" s="5"/>
    </row>
    <row r="1482" spans="1:6" ht="18" x14ac:dyDescent="0.2">
      <c r="A1482" s="12">
        <v>2021</v>
      </c>
      <c r="B1482" s="12">
        <v>9</v>
      </c>
      <c r="C1482" s="11">
        <v>83797</v>
      </c>
      <c r="D1482" s="11">
        <v>1754</v>
      </c>
      <c r="E1482" s="5"/>
      <c r="F1482" s="5"/>
    </row>
    <row r="1483" spans="1:6" ht="18" x14ac:dyDescent="0.2">
      <c r="A1483" s="12">
        <v>2021</v>
      </c>
      <c r="B1483" s="12">
        <v>9</v>
      </c>
      <c r="C1483" s="11">
        <v>126983</v>
      </c>
      <c r="D1483" s="11">
        <v>1627</v>
      </c>
      <c r="E1483" s="5"/>
      <c r="F1483" s="5"/>
    </row>
    <row r="1484" spans="1:6" ht="18" x14ac:dyDescent="0.2">
      <c r="A1484" s="12">
        <v>2021</v>
      </c>
      <c r="B1484" s="12">
        <v>9</v>
      </c>
      <c r="C1484" s="11">
        <v>93037</v>
      </c>
      <c r="D1484" s="11">
        <v>56</v>
      </c>
      <c r="E1484" s="5"/>
      <c r="F1484" s="5"/>
    </row>
    <row r="1485" spans="1:6" ht="18" x14ac:dyDescent="0.2">
      <c r="A1485" s="12">
        <v>2021</v>
      </c>
      <c r="B1485" s="12">
        <v>9</v>
      </c>
      <c r="C1485" s="11">
        <v>47393</v>
      </c>
      <c r="D1485" s="11">
        <v>482</v>
      </c>
      <c r="E1485" s="5"/>
      <c r="F1485" s="5"/>
    </row>
    <row r="1486" spans="1:6" ht="18" x14ac:dyDescent="0.2">
      <c r="A1486" s="12">
        <v>2021</v>
      </c>
      <c r="B1486" s="12">
        <v>9</v>
      </c>
      <c r="C1486" s="11">
        <v>83802</v>
      </c>
      <c r="D1486" s="11">
        <v>1359</v>
      </c>
      <c r="E1486" s="5"/>
      <c r="F1486" s="5"/>
    </row>
    <row r="1487" spans="1:6" ht="18" x14ac:dyDescent="0.2">
      <c r="A1487" s="12">
        <v>2021</v>
      </c>
      <c r="B1487" s="12">
        <v>9</v>
      </c>
      <c r="C1487" s="11">
        <v>93049</v>
      </c>
      <c r="D1487" s="11">
        <v>1162</v>
      </c>
      <c r="E1487" s="5"/>
      <c r="F1487" s="5"/>
    </row>
    <row r="1488" spans="1:6" ht="18" x14ac:dyDescent="0.2">
      <c r="A1488" s="12">
        <v>2021</v>
      </c>
      <c r="B1488" s="12">
        <v>9</v>
      </c>
      <c r="C1488" s="11">
        <v>92900</v>
      </c>
      <c r="D1488" s="11">
        <v>1275</v>
      </c>
      <c r="E1488" s="5"/>
      <c r="F1488" s="5"/>
    </row>
    <row r="1489" spans="1:6" ht="18" x14ac:dyDescent="0.2">
      <c r="A1489" s="12">
        <v>2021</v>
      </c>
      <c r="B1489" s="12">
        <v>9</v>
      </c>
      <c r="C1489" s="11">
        <v>19832</v>
      </c>
      <c r="D1489" s="11">
        <v>1707</v>
      </c>
      <c r="E1489" s="5"/>
      <c r="F1489" s="5"/>
    </row>
    <row r="1490" spans="1:6" ht="18" x14ac:dyDescent="0.2">
      <c r="A1490" s="12">
        <v>2021</v>
      </c>
      <c r="B1490" s="12">
        <v>9</v>
      </c>
      <c r="C1490" s="11">
        <v>81646</v>
      </c>
      <c r="D1490" s="11">
        <v>1783</v>
      </c>
      <c r="E1490" s="5"/>
      <c r="F1490" s="5"/>
    </row>
    <row r="1491" spans="1:6" ht="18" x14ac:dyDescent="0.2">
      <c r="A1491" s="12">
        <v>2021</v>
      </c>
      <c r="B1491" s="12">
        <v>9</v>
      </c>
      <c r="C1491" s="11">
        <v>108022</v>
      </c>
      <c r="D1491" s="11">
        <v>1863</v>
      </c>
      <c r="E1491" s="5"/>
      <c r="F1491" s="5"/>
    </row>
    <row r="1492" spans="1:6" ht="18" x14ac:dyDescent="0.2">
      <c r="A1492" s="12">
        <v>2021</v>
      </c>
      <c r="B1492" s="12">
        <v>9</v>
      </c>
      <c r="C1492" s="11">
        <v>83807</v>
      </c>
      <c r="D1492" s="11">
        <v>1031</v>
      </c>
      <c r="E1492" s="5"/>
      <c r="F1492" s="5"/>
    </row>
    <row r="1493" spans="1:6" ht="18" x14ac:dyDescent="0.2">
      <c r="A1493" s="12">
        <v>2021</v>
      </c>
      <c r="B1493" s="12">
        <v>9</v>
      </c>
      <c r="C1493" s="11">
        <v>81653</v>
      </c>
      <c r="D1493" s="11">
        <v>1028</v>
      </c>
      <c r="E1493" s="5"/>
      <c r="F1493" s="5"/>
    </row>
    <row r="1494" spans="1:6" ht="18" x14ac:dyDescent="0.2">
      <c r="A1494" s="12">
        <v>2021</v>
      </c>
      <c r="B1494" s="12">
        <v>9</v>
      </c>
      <c r="C1494" s="11">
        <v>48636</v>
      </c>
      <c r="D1494" s="11">
        <v>302</v>
      </c>
      <c r="E1494" s="5"/>
      <c r="F1494" s="5"/>
    </row>
    <row r="1495" spans="1:6" ht="18" x14ac:dyDescent="0.2">
      <c r="A1495" s="12">
        <v>2021</v>
      </c>
      <c r="B1495" s="12">
        <v>9</v>
      </c>
      <c r="C1495" s="11">
        <v>48629</v>
      </c>
      <c r="D1495" s="11">
        <v>1231</v>
      </c>
      <c r="E1495" s="5"/>
      <c r="F1495" s="5"/>
    </row>
    <row r="1496" spans="1:6" ht="18" x14ac:dyDescent="0.2">
      <c r="A1496" s="12">
        <v>2021</v>
      </c>
      <c r="B1496" s="12">
        <v>9</v>
      </c>
      <c r="C1496" s="11">
        <v>47400</v>
      </c>
      <c r="D1496" s="11">
        <v>440</v>
      </c>
      <c r="E1496" s="5"/>
      <c r="F1496" s="5"/>
    </row>
    <row r="1497" spans="1:6" ht="18" x14ac:dyDescent="0.2">
      <c r="A1497" s="12">
        <v>2021</v>
      </c>
      <c r="B1497" s="12">
        <v>9</v>
      </c>
      <c r="C1497" s="11">
        <v>18042</v>
      </c>
      <c r="D1497" s="11">
        <v>1786</v>
      </c>
      <c r="E1497" s="5"/>
      <c r="F1497" s="5"/>
    </row>
    <row r="1498" spans="1:6" ht="18" x14ac:dyDescent="0.2">
      <c r="A1498" s="12">
        <v>2021</v>
      </c>
      <c r="B1498" s="12">
        <v>9</v>
      </c>
      <c r="C1498" s="11">
        <v>18136</v>
      </c>
      <c r="D1498" s="11">
        <v>1726</v>
      </c>
      <c r="E1498" s="5"/>
      <c r="F1498" s="5"/>
    </row>
    <row r="1499" spans="1:6" ht="18" x14ac:dyDescent="0.2">
      <c r="A1499" s="12">
        <v>2021</v>
      </c>
      <c r="B1499" s="12">
        <v>9</v>
      </c>
      <c r="C1499" s="11">
        <v>6046</v>
      </c>
      <c r="D1499" s="11">
        <v>1259</v>
      </c>
      <c r="E1499" s="5"/>
      <c r="F1499" s="5"/>
    </row>
    <row r="1500" spans="1:6" ht="18" x14ac:dyDescent="0.2">
      <c r="A1500" s="12">
        <v>2021</v>
      </c>
      <c r="B1500" s="12">
        <v>9</v>
      </c>
      <c r="C1500" s="11">
        <v>82913</v>
      </c>
      <c r="D1500" s="11">
        <v>692</v>
      </c>
      <c r="E1500" s="5"/>
      <c r="F1500" s="5"/>
    </row>
    <row r="1501" spans="1:6" ht="18" x14ac:dyDescent="0.2">
      <c r="A1501" s="12">
        <v>2021</v>
      </c>
      <c r="B1501" s="12">
        <v>9</v>
      </c>
      <c r="C1501" s="11">
        <v>82922</v>
      </c>
      <c r="D1501" s="11">
        <v>985</v>
      </c>
      <c r="E1501" s="5"/>
      <c r="F1501" s="5"/>
    </row>
    <row r="1502" spans="1:6" ht="18" x14ac:dyDescent="0.2">
      <c r="A1502" s="12">
        <v>2021</v>
      </c>
      <c r="B1502" s="12">
        <v>9</v>
      </c>
      <c r="C1502" s="11">
        <v>119881</v>
      </c>
      <c r="D1502" s="11">
        <v>1441</v>
      </c>
      <c r="E1502" s="5"/>
      <c r="F1502" s="5"/>
    </row>
    <row r="1503" spans="1:6" ht="18" x14ac:dyDescent="0.2">
      <c r="A1503" s="12">
        <v>2021</v>
      </c>
      <c r="B1503" s="12">
        <v>9</v>
      </c>
      <c r="C1503" s="11">
        <v>26127</v>
      </c>
      <c r="D1503" s="11">
        <v>681</v>
      </c>
      <c r="E1503" s="5"/>
      <c r="F1503" s="5"/>
    </row>
    <row r="1504" spans="1:6" ht="18" x14ac:dyDescent="0.2">
      <c r="A1504" s="12">
        <v>2021</v>
      </c>
      <c r="B1504" s="12">
        <v>9</v>
      </c>
      <c r="C1504" s="11">
        <v>87365</v>
      </c>
      <c r="D1504" s="11">
        <v>740</v>
      </c>
      <c r="E1504" s="5"/>
      <c r="F1504" s="5"/>
    </row>
    <row r="1505" spans="1:6" ht="18" x14ac:dyDescent="0.2">
      <c r="A1505" s="12">
        <v>2021</v>
      </c>
      <c r="B1505" s="12">
        <v>9</v>
      </c>
      <c r="C1505" s="11">
        <v>87383</v>
      </c>
      <c r="D1505" s="11">
        <v>211</v>
      </c>
      <c r="E1505" s="5"/>
      <c r="F1505" s="5"/>
    </row>
    <row r="1506" spans="1:6" ht="18" x14ac:dyDescent="0.2">
      <c r="A1506" s="12">
        <v>2021</v>
      </c>
      <c r="B1506" s="12">
        <v>9</v>
      </c>
      <c r="C1506" s="11">
        <v>49068</v>
      </c>
      <c r="D1506" s="11">
        <v>539</v>
      </c>
      <c r="E1506" s="5"/>
      <c r="F1506" s="5"/>
    </row>
    <row r="1507" spans="1:6" ht="18" x14ac:dyDescent="0.2">
      <c r="A1507" s="12">
        <v>2021</v>
      </c>
      <c r="B1507" s="12">
        <v>9</v>
      </c>
      <c r="C1507" s="11">
        <v>98393</v>
      </c>
      <c r="D1507" s="11">
        <v>941</v>
      </c>
      <c r="E1507" s="5"/>
      <c r="F1507" s="5"/>
    </row>
    <row r="1508" spans="1:6" ht="18" x14ac:dyDescent="0.2">
      <c r="A1508" s="12">
        <v>2021</v>
      </c>
      <c r="B1508" s="12">
        <v>9</v>
      </c>
      <c r="C1508" s="11">
        <v>10933</v>
      </c>
      <c r="D1508" s="11">
        <v>1928</v>
      </c>
      <c r="E1508" s="5"/>
      <c r="F1508" s="5"/>
    </row>
    <row r="1509" spans="1:6" ht="18" x14ac:dyDescent="0.2">
      <c r="A1509" s="12">
        <v>2021</v>
      </c>
      <c r="B1509" s="12">
        <v>9</v>
      </c>
      <c r="C1509" s="11">
        <v>111996</v>
      </c>
      <c r="D1509" s="11">
        <v>1502</v>
      </c>
      <c r="E1509" s="5"/>
      <c r="F1509" s="5"/>
    </row>
    <row r="1510" spans="1:6" ht="18" x14ac:dyDescent="0.2">
      <c r="A1510" s="12">
        <v>2021</v>
      </c>
      <c r="B1510" s="12">
        <v>9</v>
      </c>
      <c r="C1510" s="11">
        <v>27380</v>
      </c>
      <c r="D1510" s="11">
        <v>586</v>
      </c>
      <c r="E1510" s="5"/>
      <c r="F1510" s="5"/>
    </row>
    <row r="1511" spans="1:6" ht="18" x14ac:dyDescent="0.2">
      <c r="A1511" s="12">
        <v>2021</v>
      </c>
      <c r="B1511" s="12">
        <v>9</v>
      </c>
      <c r="C1511" s="11">
        <v>117204</v>
      </c>
      <c r="D1511" s="11">
        <v>803</v>
      </c>
      <c r="E1511" s="5"/>
      <c r="F1511" s="5"/>
    </row>
    <row r="1512" spans="1:6" ht="18" x14ac:dyDescent="0.2">
      <c r="A1512" s="12">
        <v>2021</v>
      </c>
      <c r="B1512" s="12">
        <v>9</v>
      </c>
      <c r="C1512" s="11">
        <v>11631</v>
      </c>
      <c r="D1512" s="11">
        <v>1447</v>
      </c>
      <c r="E1512" s="5"/>
      <c r="F1512" s="5"/>
    </row>
    <row r="1513" spans="1:6" ht="18" x14ac:dyDescent="0.2">
      <c r="A1513" s="12">
        <v>2021</v>
      </c>
      <c r="B1513" s="12">
        <v>9</v>
      </c>
      <c r="C1513" s="11">
        <v>11635</v>
      </c>
      <c r="D1513" s="11">
        <v>349</v>
      </c>
      <c r="E1513" s="5"/>
      <c r="F1513" s="5"/>
    </row>
    <row r="1514" spans="1:6" ht="18" x14ac:dyDescent="0.2">
      <c r="A1514" s="12">
        <v>2021</v>
      </c>
      <c r="B1514" s="12">
        <v>9</v>
      </c>
      <c r="C1514" s="11">
        <v>114776</v>
      </c>
      <c r="D1514" s="11">
        <v>1576</v>
      </c>
      <c r="E1514" s="5"/>
      <c r="F1514" s="5"/>
    </row>
    <row r="1515" spans="1:6" ht="18" x14ac:dyDescent="0.2">
      <c r="A1515" s="12">
        <v>2021</v>
      </c>
      <c r="B1515" s="12">
        <v>9</v>
      </c>
      <c r="C1515" s="11">
        <v>76762</v>
      </c>
      <c r="D1515" s="11">
        <v>926</v>
      </c>
      <c r="E1515" s="5"/>
      <c r="F1515" s="5"/>
    </row>
    <row r="1516" spans="1:6" ht="18" x14ac:dyDescent="0.2">
      <c r="A1516" s="12">
        <v>2021</v>
      </c>
      <c r="B1516" s="12">
        <v>9</v>
      </c>
      <c r="C1516" s="11">
        <v>164637</v>
      </c>
      <c r="D1516" s="11">
        <v>1468</v>
      </c>
      <c r="E1516" s="5"/>
      <c r="F1516" s="5"/>
    </row>
    <row r="1517" spans="1:6" ht="18" x14ac:dyDescent="0.2">
      <c r="A1517" s="12">
        <v>2021</v>
      </c>
      <c r="B1517" s="12">
        <v>9</v>
      </c>
      <c r="C1517" s="11">
        <v>121287</v>
      </c>
      <c r="D1517" s="11">
        <v>737</v>
      </c>
      <c r="E1517" s="5"/>
      <c r="F1517" s="5"/>
    </row>
    <row r="1518" spans="1:6" ht="18" x14ac:dyDescent="0.2">
      <c r="A1518" s="12">
        <v>2021</v>
      </c>
      <c r="B1518" s="12">
        <v>9</v>
      </c>
      <c r="C1518" s="11">
        <v>85252</v>
      </c>
      <c r="D1518" s="11">
        <v>1716</v>
      </c>
      <c r="E1518" s="5"/>
      <c r="F1518" s="5"/>
    </row>
    <row r="1519" spans="1:6" ht="18" x14ac:dyDescent="0.2">
      <c r="A1519" s="12">
        <v>2021</v>
      </c>
      <c r="B1519" s="12">
        <v>9</v>
      </c>
      <c r="C1519" s="11">
        <v>190030</v>
      </c>
      <c r="D1519" s="11">
        <v>456</v>
      </c>
      <c r="E1519" s="5"/>
      <c r="F1519" s="5"/>
    </row>
    <row r="1520" spans="1:6" ht="18" x14ac:dyDescent="0.2">
      <c r="A1520" s="12">
        <v>2021</v>
      </c>
      <c r="B1520" s="12">
        <v>9</v>
      </c>
      <c r="C1520" s="11">
        <v>113845</v>
      </c>
      <c r="D1520" s="11">
        <v>1359</v>
      </c>
      <c r="E1520" s="5"/>
      <c r="F1520" s="5"/>
    </row>
    <row r="1521" spans="1:6" ht="18" x14ac:dyDescent="0.2">
      <c r="A1521" s="12">
        <v>2021</v>
      </c>
      <c r="B1521" s="12">
        <v>9</v>
      </c>
      <c r="C1521" s="11">
        <v>85887</v>
      </c>
      <c r="D1521" s="11">
        <v>960</v>
      </c>
      <c r="E1521" s="5"/>
      <c r="F1521" s="5"/>
    </row>
    <row r="1522" spans="1:6" ht="18" x14ac:dyDescent="0.2">
      <c r="A1522" s="12">
        <v>2021</v>
      </c>
      <c r="B1522" s="12">
        <v>9</v>
      </c>
      <c r="C1522" s="11">
        <v>78717</v>
      </c>
      <c r="D1522" s="11">
        <v>259</v>
      </c>
      <c r="E1522" s="5"/>
      <c r="F1522" s="5"/>
    </row>
    <row r="1523" spans="1:6" ht="18" x14ac:dyDescent="0.2">
      <c r="A1523" s="12">
        <v>2021</v>
      </c>
      <c r="B1523" s="12">
        <v>9</v>
      </c>
      <c r="C1523" s="11">
        <v>120233</v>
      </c>
      <c r="D1523" s="11">
        <v>1744</v>
      </c>
      <c r="E1523" s="5"/>
      <c r="F1523" s="5"/>
    </row>
    <row r="1524" spans="1:6" ht="18" x14ac:dyDescent="0.2">
      <c r="A1524" s="12">
        <v>2021</v>
      </c>
      <c r="B1524" s="12">
        <v>9</v>
      </c>
      <c r="C1524" s="11">
        <v>117583</v>
      </c>
      <c r="D1524" s="11">
        <v>441</v>
      </c>
      <c r="E1524" s="5"/>
      <c r="F1524" s="5"/>
    </row>
    <row r="1525" spans="1:6" ht="18" x14ac:dyDescent="0.2">
      <c r="A1525" s="12">
        <v>2021</v>
      </c>
      <c r="B1525" s="12">
        <v>9</v>
      </c>
      <c r="C1525" s="11">
        <v>88913</v>
      </c>
      <c r="D1525" s="11">
        <v>1956</v>
      </c>
      <c r="E1525" s="5"/>
      <c r="F1525" s="5"/>
    </row>
    <row r="1526" spans="1:6" ht="18" x14ac:dyDescent="0.2">
      <c r="A1526" s="12">
        <v>2021</v>
      </c>
      <c r="B1526" s="12">
        <v>9</v>
      </c>
      <c r="C1526" s="11">
        <v>91239</v>
      </c>
      <c r="D1526" s="11">
        <v>1595</v>
      </c>
      <c r="E1526" s="5"/>
      <c r="F1526" s="5"/>
    </row>
    <row r="1527" spans="1:6" ht="18" x14ac:dyDescent="0.2">
      <c r="A1527" s="12">
        <v>2021</v>
      </c>
      <c r="B1527" s="12">
        <v>9</v>
      </c>
      <c r="C1527" s="11">
        <v>5519</v>
      </c>
      <c r="D1527" s="11">
        <v>535</v>
      </c>
      <c r="E1527" s="5"/>
      <c r="F1527" s="5"/>
    </row>
    <row r="1528" spans="1:6" ht="18" x14ac:dyDescent="0.2">
      <c r="A1528" s="12">
        <v>2021</v>
      </c>
      <c r="B1528" s="12">
        <v>9</v>
      </c>
      <c r="C1528" s="11">
        <v>5521</v>
      </c>
      <c r="D1528" s="11">
        <v>1401</v>
      </c>
      <c r="E1528" s="5"/>
      <c r="F1528" s="5"/>
    </row>
    <row r="1529" spans="1:6" ht="18" x14ac:dyDescent="0.2">
      <c r="A1529" s="12">
        <v>2021</v>
      </c>
      <c r="B1529" s="12">
        <v>9</v>
      </c>
      <c r="C1529" s="11">
        <v>91225</v>
      </c>
      <c r="D1529" s="11">
        <v>671</v>
      </c>
      <c r="E1529" s="5"/>
      <c r="F1529" s="5"/>
    </row>
    <row r="1530" spans="1:6" ht="18" x14ac:dyDescent="0.2">
      <c r="A1530" s="12">
        <v>2021</v>
      </c>
      <c r="B1530" s="12">
        <v>9</v>
      </c>
      <c r="C1530" s="11">
        <v>45885</v>
      </c>
      <c r="D1530" s="11">
        <v>1697</v>
      </c>
      <c r="E1530" s="5"/>
      <c r="F1530" s="5"/>
    </row>
    <row r="1531" spans="1:6" ht="18" x14ac:dyDescent="0.2">
      <c r="A1531" s="12">
        <v>2021</v>
      </c>
      <c r="B1531" s="12">
        <v>9</v>
      </c>
      <c r="C1531" s="11">
        <v>5531</v>
      </c>
      <c r="D1531" s="11">
        <v>304</v>
      </c>
      <c r="E1531" s="5"/>
      <c r="F1531" s="5"/>
    </row>
    <row r="1532" spans="1:6" ht="18" x14ac:dyDescent="0.2">
      <c r="A1532" s="12">
        <v>2021</v>
      </c>
      <c r="B1532" s="12">
        <v>9</v>
      </c>
      <c r="C1532" s="11">
        <v>58757</v>
      </c>
      <c r="D1532" s="11">
        <v>1555</v>
      </c>
      <c r="E1532" s="5"/>
      <c r="F1532" s="5"/>
    </row>
    <row r="1533" spans="1:6" ht="18" x14ac:dyDescent="0.2">
      <c r="A1533" s="12">
        <v>2021</v>
      </c>
      <c r="B1533" s="12">
        <v>9</v>
      </c>
      <c r="C1533" s="11">
        <v>77310</v>
      </c>
      <c r="D1533" s="11">
        <v>1805</v>
      </c>
      <c r="E1533" s="5"/>
      <c r="F1533" s="5"/>
    </row>
    <row r="1534" spans="1:6" ht="18" x14ac:dyDescent="0.2">
      <c r="A1534" s="12">
        <v>2021</v>
      </c>
      <c r="B1534" s="12">
        <v>9</v>
      </c>
      <c r="C1534" s="11">
        <v>5524</v>
      </c>
      <c r="D1534" s="11">
        <v>934</v>
      </c>
      <c r="E1534" s="5"/>
      <c r="F1534" s="5"/>
    </row>
    <row r="1535" spans="1:6" ht="18" x14ac:dyDescent="0.2">
      <c r="A1535" s="12">
        <v>2021</v>
      </c>
      <c r="B1535" s="12">
        <v>9</v>
      </c>
      <c r="C1535" s="11">
        <v>72849</v>
      </c>
      <c r="D1535" s="11">
        <v>722</v>
      </c>
      <c r="E1535" s="5"/>
      <c r="F1535" s="5"/>
    </row>
    <row r="1536" spans="1:6" ht="18" x14ac:dyDescent="0.2">
      <c r="A1536" s="12">
        <v>2021</v>
      </c>
      <c r="B1536" s="12">
        <v>9</v>
      </c>
      <c r="C1536" s="11">
        <v>72859</v>
      </c>
      <c r="D1536" s="11">
        <v>1180</v>
      </c>
      <c r="E1536" s="5"/>
      <c r="F1536" s="5"/>
    </row>
    <row r="1537" spans="1:6" ht="18" x14ac:dyDescent="0.2">
      <c r="A1537" s="12">
        <v>2021</v>
      </c>
      <c r="B1537" s="12">
        <v>9</v>
      </c>
      <c r="C1537" s="11">
        <v>77392</v>
      </c>
      <c r="D1537" s="11">
        <v>1305</v>
      </c>
      <c r="E1537" s="5"/>
      <c r="F1537" s="5"/>
    </row>
    <row r="1538" spans="1:6" ht="18" x14ac:dyDescent="0.2">
      <c r="A1538" s="12">
        <v>2021</v>
      </c>
      <c r="B1538" s="12">
        <v>9</v>
      </c>
      <c r="C1538" s="11">
        <v>5522</v>
      </c>
      <c r="D1538" s="11">
        <v>62</v>
      </c>
      <c r="E1538" s="5"/>
      <c r="F1538" s="5"/>
    </row>
    <row r="1539" spans="1:6" ht="18" x14ac:dyDescent="0.2">
      <c r="A1539" s="12">
        <v>2021</v>
      </c>
      <c r="B1539" s="12">
        <v>9</v>
      </c>
      <c r="C1539" s="11">
        <v>77366</v>
      </c>
      <c r="D1539" s="11">
        <v>769</v>
      </c>
      <c r="E1539" s="5"/>
      <c r="F1539" s="5"/>
    </row>
    <row r="1540" spans="1:6" ht="18" x14ac:dyDescent="0.2">
      <c r="A1540" s="12">
        <v>2021</v>
      </c>
      <c r="B1540" s="12">
        <v>9</v>
      </c>
      <c r="C1540" s="11">
        <v>80402</v>
      </c>
      <c r="D1540" s="11">
        <v>1481</v>
      </c>
      <c r="E1540" s="5"/>
      <c r="F1540" s="5"/>
    </row>
    <row r="1541" spans="1:6" ht="18" x14ac:dyDescent="0.2">
      <c r="A1541" s="12">
        <v>2021</v>
      </c>
      <c r="B1541" s="12">
        <v>9</v>
      </c>
      <c r="C1541" s="11">
        <v>112547</v>
      </c>
      <c r="D1541" s="11">
        <v>480</v>
      </c>
      <c r="E1541" s="5"/>
      <c r="F1541" s="5"/>
    </row>
    <row r="1542" spans="1:6" ht="18" x14ac:dyDescent="0.2">
      <c r="A1542" s="12">
        <v>2021</v>
      </c>
      <c r="B1542" s="12">
        <v>9</v>
      </c>
      <c r="C1542" s="11">
        <v>149598</v>
      </c>
      <c r="D1542" s="11">
        <v>1667</v>
      </c>
      <c r="E1542" s="5"/>
      <c r="F1542" s="5"/>
    </row>
    <row r="1543" spans="1:6" ht="18" x14ac:dyDescent="0.2">
      <c r="A1543" s="12">
        <v>2021</v>
      </c>
      <c r="B1543" s="12">
        <v>9</v>
      </c>
      <c r="C1543" s="11">
        <v>112188</v>
      </c>
      <c r="D1543" s="11">
        <v>600</v>
      </c>
      <c r="E1543" s="5"/>
      <c r="F1543" s="5"/>
    </row>
    <row r="1544" spans="1:6" ht="18" x14ac:dyDescent="0.2">
      <c r="A1544" s="12">
        <v>2021</v>
      </c>
      <c r="B1544" s="12">
        <v>9</v>
      </c>
      <c r="C1544" s="11">
        <v>72822</v>
      </c>
      <c r="D1544" s="11">
        <v>1444</v>
      </c>
      <c r="E1544" s="5"/>
      <c r="F1544" s="5"/>
    </row>
    <row r="1545" spans="1:6" ht="18" x14ac:dyDescent="0.2">
      <c r="A1545" s="12">
        <v>2021</v>
      </c>
      <c r="B1545" s="12">
        <v>9</v>
      </c>
      <c r="C1545" s="11">
        <v>122601</v>
      </c>
      <c r="D1545" s="11">
        <v>1786</v>
      </c>
      <c r="E1545" s="5"/>
      <c r="F1545" s="5"/>
    </row>
    <row r="1546" spans="1:6" ht="18" x14ac:dyDescent="0.2">
      <c r="A1546" s="12">
        <v>2021</v>
      </c>
      <c r="B1546" s="12">
        <v>9</v>
      </c>
      <c r="C1546" s="11">
        <v>122602</v>
      </c>
      <c r="D1546" s="11">
        <v>668</v>
      </c>
      <c r="E1546" s="5"/>
      <c r="F1546" s="5"/>
    </row>
    <row r="1547" spans="1:6" ht="18" x14ac:dyDescent="0.2">
      <c r="A1547" s="12">
        <v>2021</v>
      </c>
      <c r="B1547" s="12">
        <v>9</v>
      </c>
      <c r="C1547" s="11">
        <v>80808</v>
      </c>
      <c r="D1547" s="11">
        <v>528</v>
      </c>
      <c r="E1547" s="5"/>
      <c r="F1547" s="5"/>
    </row>
    <row r="1548" spans="1:6" ht="18" x14ac:dyDescent="0.2">
      <c r="A1548" s="12">
        <v>2021</v>
      </c>
      <c r="B1548" s="12">
        <v>9</v>
      </c>
      <c r="C1548" s="11">
        <v>120699</v>
      </c>
      <c r="D1548" s="11">
        <v>779</v>
      </c>
      <c r="E1548" s="5"/>
      <c r="F1548" s="5"/>
    </row>
    <row r="1549" spans="1:6" ht="18" x14ac:dyDescent="0.2">
      <c r="A1549" s="12">
        <v>2021</v>
      </c>
      <c r="B1549" s="12">
        <v>9</v>
      </c>
      <c r="C1549" s="11">
        <v>91860</v>
      </c>
      <c r="D1549" s="11">
        <v>1710</v>
      </c>
      <c r="E1549" s="5"/>
      <c r="F1549" s="5"/>
    </row>
    <row r="1550" spans="1:6" ht="18" x14ac:dyDescent="0.2">
      <c r="A1550" s="12">
        <v>2021</v>
      </c>
      <c r="B1550" s="12">
        <v>9</v>
      </c>
      <c r="C1550" s="11">
        <v>9716</v>
      </c>
      <c r="D1550" s="11">
        <v>459</v>
      </c>
      <c r="E1550" s="5"/>
      <c r="F1550" s="5"/>
    </row>
    <row r="1551" spans="1:6" ht="18" x14ac:dyDescent="0.2">
      <c r="A1551" s="12">
        <v>2021</v>
      </c>
      <c r="B1551" s="12">
        <v>9</v>
      </c>
      <c r="C1551" s="11">
        <v>100040</v>
      </c>
      <c r="D1551" s="11">
        <v>622</v>
      </c>
      <c r="E1551" s="5"/>
      <c r="F1551" s="5"/>
    </row>
    <row r="1552" spans="1:6" ht="18" x14ac:dyDescent="0.2">
      <c r="A1552" s="12">
        <v>2021</v>
      </c>
      <c r="B1552" s="12">
        <v>9</v>
      </c>
      <c r="C1552" s="11">
        <v>107804</v>
      </c>
      <c r="D1552" s="11">
        <v>1397</v>
      </c>
      <c r="E1552" s="5"/>
      <c r="F1552" s="5"/>
    </row>
    <row r="1553" spans="1:6" ht="18" x14ac:dyDescent="0.2">
      <c r="A1553" s="12">
        <v>2021</v>
      </c>
      <c r="B1553" s="12">
        <v>9</v>
      </c>
      <c r="C1553" s="11">
        <v>75809</v>
      </c>
      <c r="D1553" s="11">
        <v>1839</v>
      </c>
      <c r="E1553" s="5"/>
      <c r="F1553" s="5"/>
    </row>
    <row r="1554" spans="1:6" ht="18" x14ac:dyDescent="0.2">
      <c r="A1554" s="12">
        <v>2021</v>
      </c>
      <c r="B1554" s="12">
        <v>9</v>
      </c>
      <c r="C1554" s="11">
        <v>195081</v>
      </c>
      <c r="D1554" s="11">
        <v>1614</v>
      </c>
      <c r="E1554" s="5"/>
      <c r="F1554" s="5"/>
    </row>
    <row r="1555" spans="1:6" ht="18" x14ac:dyDescent="0.2">
      <c r="A1555" s="12">
        <v>2021</v>
      </c>
      <c r="B1555" s="12">
        <v>9</v>
      </c>
      <c r="C1555" s="11">
        <v>92669</v>
      </c>
      <c r="D1555" s="11">
        <v>1389</v>
      </c>
      <c r="E1555" s="5"/>
      <c r="F1555" s="5"/>
    </row>
    <row r="1556" spans="1:6" ht="18" x14ac:dyDescent="0.2">
      <c r="A1556" s="12">
        <v>2021</v>
      </c>
      <c r="B1556" s="12">
        <v>9</v>
      </c>
      <c r="C1556" s="11">
        <v>160756</v>
      </c>
      <c r="D1556" s="11">
        <v>249</v>
      </c>
      <c r="E1556" s="5"/>
      <c r="F1556" s="5"/>
    </row>
    <row r="1557" spans="1:6" ht="18" x14ac:dyDescent="0.2">
      <c r="A1557" s="12">
        <v>2021</v>
      </c>
      <c r="B1557" s="12">
        <v>9</v>
      </c>
      <c r="C1557" s="11">
        <v>147267</v>
      </c>
      <c r="D1557" s="11">
        <v>421</v>
      </c>
      <c r="E1557" s="5"/>
      <c r="F1557" s="5"/>
    </row>
    <row r="1558" spans="1:6" ht="18" x14ac:dyDescent="0.2">
      <c r="A1558" s="12">
        <v>2021</v>
      </c>
      <c r="B1558" s="12">
        <v>9</v>
      </c>
      <c r="C1558" s="11">
        <v>200354</v>
      </c>
      <c r="D1558" s="11">
        <v>624</v>
      </c>
      <c r="E1558" s="5"/>
      <c r="F1558" s="5"/>
    </row>
    <row r="1559" spans="1:6" ht="18" x14ac:dyDescent="0.2">
      <c r="A1559" s="12">
        <v>2021</v>
      </c>
      <c r="B1559" s="12">
        <v>9</v>
      </c>
      <c r="C1559" s="11">
        <v>100042</v>
      </c>
      <c r="D1559" s="11">
        <v>1777</v>
      </c>
      <c r="E1559" s="5"/>
      <c r="F1559" s="5"/>
    </row>
    <row r="1560" spans="1:6" ht="18" x14ac:dyDescent="0.2">
      <c r="A1560" s="12">
        <v>2021</v>
      </c>
      <c r="B1560" s="12">
        <v>9</v>
      </c>
      <c r="C1560" s="11">
        <v>110070</v>
      </c>
      <c r="D1560" s="11">
        <v>1440</v>
      </c>
      <c r="E1560" s="5"/>
      <c r="F1560" s="5"/>
    </row>
    <row r="1561" spans="1:6" ht="18" x14ac:dyDescent="0.2">
      <c r="A1561" s="12">
        <v>2021</v>
      </c>
      <c r="B1561" s="12">
        <v>9</v>
      </c>
      <c r="C1561" s="11">
        <v>101005</v>
      </c>
      <c r="D1561" s="11">
        <v>149</v>
      </c>
      <c r="E1561" s="5"/>
      <c r="F1561" s="5"/>
    </row>
    <row r="1562" spans="1:6" ht="18" x14ac:dyDescent="0.2">
      <c r="A1562" s="12">
        <v>2021</v>
      </c>
      <c r="B1562" s="12">
        <v>9</v>
      </c>
      <c r="C1562" s="11">
        <v>70064</v>
      </c>
      <c r="D1562" s="11">
        <v>1531</v>
      </c>
      <c r="E1562" s="5"/>
      <c r="F1562" s="5"/>
    </row>
    <row r="1563" spans="1:6" ht="18" x14ac:dyDescent="0.2">
      <c r="A1563" s="12">
        <v>2021</v>
      </c>
      <c r="B1563" s="12">
        <v>9</v>
      </c>
      <c r="C1563" s="11">
        <v>129132</v>
      </c>
      <c r="D1563" s="11">
        <v>1790</v>
      </c>
      <c r="E1563" s="5"/>
      <c r="F1563" s="5"/>
    </row>
    <row r="1564" spans="1:6" ht="18" x14ac:dyDescent="0.2">
      <c r="A1564" s="12">
        <v>2021</v>
      </c>
      <c r="B1564" s="12">
        <v>9</v>
      </c>
      <c r="C1564" s="11">
        <v>112113</v>
      </c>
      <c r="D1564" s="11">
        <v>162</v>
      </c>
      <c r="E1564" s="5"/>
      <c r="F1564" s="5"/>
    </row>
    <row r="1565" spans="1:6" ht="18" x14ac:dyDescent="0.2">
      <c r="A1565" s="12">
        <v>2021</v>
      </c>
      <c r="B1565" s="12">
        <v>9</v>
      </c>
      <c r="C1565" s="11">
        <v>111726</v>
      </c>
      <c r="D1565" s="11">
        <v>468</v>
      </c>
      <c r="E1565" s="5"/>
      <c r="F1565" s="5"/>
    </row>
    <row r="1566" spans="1:6" ht="18" x14ac:dyDescent="0.2">
      <c r="A1566" s="12">
        <v>2021</v>
      </c>
      <c r="B1566" s="12">
        <v>9</v>
      </c>
      <c r="C1566" s="11">
        <v>120992</v>
      </c>
      <c r="D1566" s="11">
        <v>1371</v>
      </c>
      <c r="E1566" s="5"/>
      <c r="F1566" s="5"/>
    </row>
    <row r="1567" spans="1:6" ht="18" x14ac:dyDescent="0.2">
      <c r="A1567" s="12">
        <v>2021</v>
      </c>
      <c r="B1567" s="12">
        <v>9</v>
      </c>
      <c r="C1567" s="11">
        <v>121619</v>
      </c>
      <c r="D1567" s="11">
        <v>1209</v>
      </c>
      <c r="E1567" s="5"/>
      <c r="F1567" s="5"/>
    </row>
    <row r="1568" spans="1:6" ht="18" x14ac:dyDescent="0.2">
      <c r="A1568" s="12">
        <v>2021</v>
      </c>
      <c r="B1568" s="12">
        <v>9</v>
      </c>
      <c r="C1568" s="11">
        <v>101323</v>
      </c>
      <c r="D1568" s="11">
        <v>1485</v>
      </c>
      <c r="E1568" s="5"/>
      <c r="F1568" s="5"/>
    </row>
    <row r="1569" spans="1:6" ht="18" x14ac:dyDescent="0.2">
      <c r="A1569" s="12">
        <v>2021</v>
      </c>
      <c r="B1569" s="12">
        <v>9</v>
      </c>
      <c r="C1569" s="11">
        <v>120991</v>
      </c>
      <c r="D1569" s="11">
        <v>1137</v>
      </c>
      <c r="E1569" s="5"/>
      <c r="F1569" s="5"/>
    </row>
    <row r="1570" spans="1:6" ht="18" x14ac:dyDescent="0.2">
      <c r="A1570" s="12">
        <v>2021</v>
      </c>
      <c r="B1570" s="12">
        <v>9</v>
      </c>
      <c r="C1570" s="11">
        <v>108896</v>
      </c>
      <c r="D1570" s="11">
        <v>1520</v>
      </c>
      <c r="E1570" s="5"/>
      <c r="F1570" s="5"/>
    </row>
    <row r="1571" spans="1:6" ht="18" x14ac:dyDescent="0.2">
      <c r="A1571" s="12">
        <v>2021</v>
      </c>
      <c r="B1571" s="12">
        <v>9</v>
      </c>
      <c r="C1571" s="11">
        <v>109386</v>
      </c>
      <c r="D1571" s="11">
        <v>1752</v>
      </c>
      <c r="E1571" s="5"/>
      <c r="F1571" s="5"/>
    </row>
    <row r="1572" spans="1:6" ht="18" x14ac:dyDescent="0.2">
      <c r="A1572" s="12">
        <v>2021</v>
      </c>
      <c r="B1572" s="12">
        <v>9</v>
      </c>
      <c r="C1572" s="11">
        <v>102086</v>
      </c>
      <c r="D1572" s="11">
        <v>1017</v>
      </c>
      <c r="E1572" s="5"/>
      <c r="F1572" s="5"/>
    </row>
    <row r="1573" spans="1:6" ht="18" x14ac:dyDescent="0.2">
      <c r="A1573" s="12">
        <v>2021</v>
      </c>
      <c r="B1573" s="12">
        <v>9</v>
      </c>
      <c r="C1573" s="11">
        <v>101563</v>
      </c>
      <c r="D1573" s="11">
        <v>1346</v>
      </c>
      <c r="E1573" s="5"/>
      <c r="F1573" s="5"/>
    </row>
    <row r="1574" spans="1:6" ht="18" x14ac:dyDescent="0.2">
      <c r="A1574" s="12">
        <v>2021</v>
      </c>
      <c r="B1574" s="12">
        <v>9</v>
      </c>
      <c r="C1574" s="11">
        <v>110147</v>
      </c>
      <c r="D1574" s="11">
        <v>1237</v>
      </c>
      <c r="E1574" s="5"/>
      <c r="F1574" s="5"/>
    </row>
    <row r="1575" spans="1:6" ht="18" x14ac:dyDescent="0.2">
      <c r="A1575" s="12">
        <v>2021</v>
      </c>
      <c r="B1575" s="12">
        <v>9</v>
      </c>
      <c r="C1575" s="11">
        <v>101559</v>
      </c>
      <c r="D1575" s="11">
        <v>1747</v>
      </c>
      <c r="E1575" s="5"/>
      <c r="F1575" s="5"/>
    </row>
    <row r="1576" spans="1:6" ht="18" x14ac:dyDescent="0.2">
      <c r="A1576" s="12">
        <v>2021</v>
      </c>
      <c r="B1576" s="12">
        <v>9</v>
      </c>
      <c r="C1576" s="11">
        <v>201034</v>
      </c>
      <c r="D1576" s="11">
        <v>1146</v>
      </c>
      <c r="E1576" s="5"/>
      <c r="F1576" s="5"/>
    </row>
    <row r="1577" spans="1:6" ht="18" x14ac:dyDescent="0.2">
      <c r="A1577" s="12">
        <v>2021</v>
      </c>
      <c r="B1577" s="12">
        <v>9</v>
      </c>
      <c r="C1577" s="11">
        <v>9737</v>
      </c>
      <c r="D1577" s="11">
        <v>6</v>
      </c>
      <c r="E1577" s="5"/>
      <c r="F1577" s="5"/>
    </row>
    <row r="1578" spans="1:6" ht="18" x14ac:dyDescent="0.2">
      <c r="A1578" s="12">
        <v>2021</v>
      </c>
      <c r="B1578" s="12">
        <v>9</v>
      </c>
      <c r="C1578" s="11">
        <v>117319</v>
      </c>
      <c r="D1578" s="11">
        <v>47</v>
      </c>
      <c r="E1578" s="5"/>
      <c r="F1578" s="5"/>
    </row>
    <row r="1579" spans="1:6" ht="18" x14ac:dyDescent="0.2">
      <c r="A1579" s="12">
        <v>2021</v>
      </c>
      <c r="B1579" s="12">
        <v>9</v>
      </c>
      <c r="C1579" s="11">
        <v>108893</v>
      </c>
      <c r="D1579" s="11">
        <v>1072</v>
      </c>
      <c r="E1579" s="5"/>
      <c r="F1579" s="5"/>
    </row>
    <row r="1580" spans="1:6" ht="18" x14ac:dyDescent="0.2">
      <c r="A1580" s="12">
        <v>2021</v>
      </c>
      <c r="B1580" s="12">
        <v>9</v>
      </c>
      <c r="C1580" s="11">
        <v>111734</v>
      </c>
      <c r="D1580" s="11">
        <v>1420</v>
      </c>
      <c r="E1580" s="5"/>
      <c r="F1580" s="5"/>
    </row>
    <row r="1581" spans="1:6" ht="18" x14ac:dyDescent="0.2">
      <c r="A1581" s="12">
        <v>2021</v>
      </c>
      <c r="B1581" s="12">
        <v>9</v>
      </c>
      <c r="C1581" s="11">
        <v>96066</v>
      </c>
      <c r="D1581" s="11">
        <v>178</v>
      </c>
      <c r="E1581" s="5"/>
      <c r="F1581" s="5"/>
    </row>
    <row r="1582" spans="1:6" ht="18" x14ac:dyDescent="0.2">
      <c r="A1582" s="12">
        <v>2021</v>
      </c>
      <c r="B1582" s="12">
        <v>9</v>
      </c>
      <c r="C1582" s="11">
        <v>10048</v>
      </c>
      <c r="D1582" s="11">
        <v>421</v>
      </c>
      <c r="E1582" s="5"/>
      <c r="F1582" s="5"/>
    </row>
    <row r="1583" spans="1:6" ht="18" x14ac:dyDescent="0.2">
      <c r="A1583" s="12">
        <v>2021</v>
      </c>
      <c r="B1583" s="12">
        <v>9</v>
      </c>
      <c r="C1583" s="11">
        <v>9735</v>
      </c>
      <c r="D1583" s="11">
        <v>521</v>
      </c>
      <c r="E1583" s="5"/>
      <c r="F1583" s="5"/>
    </row>
    <row r="1584" spans="1:6" ht="18" x14ac:dyDescent="0.2">
      <c r="A1584" s="12">
        <v>2021</v>
      </c>
      <c r="B1584" s="12">
        <v>9</v>
      </c>
      <c r="C1584" s="11">
        <v>41819</v>
      </c>
      <c r="D1584" s="11">
        <v>1374</v>
      </c>
      <c r="E1584" s="5"/>
      <c r="F1584" s="5"/>
    </row>
    <row r="1585" spans="1:6" ht="18" x14ac:dyDescent="0.2">
      <c r="A1585" s="12">
        <v>2021</v>
      </c>
      <c r="B1585" s="12">
        <v>9</v>
      </c>
      <c r="C1585" s="11">
        <v>92564</v>
      </c>
      <c r="D1585" s="11">
        <v>1289</v>
      </c>
      <c r="E1585" s="5"/>
      <c r="F1585" s="5"/>
    </row>
    <row r="1586" spans="1:6" ht="18" x14ac:dyDescent="0.2">
      <c r="A1586" s="12">
        <v>2021</v>
      </c>
      <c r="B1586" s="12">
        <v>9</v>
      </c>
      <c r="C1586" s="11">
        <v>101557</v>
      </c>
      <c r="D1586" s="11">
        <v>1331</v>
      </c>
      <c r="E1586" s="5"/>
      <c r="F1586" s="5"/>
    </row>
    <row r="1587" spans="1:6" ht="18" x14ac:dyDescent="0.2">
      <c r="A1587" s="12">
        <v>2021</v>
      </c>
      <c r="B1587" s="12">
        <v>9</v>
      </c>
      <c r="C1587" s="11">
        <v>116525</v>
      </c>
      <c r="D1587" s="11">
        <v>571</v>
      </c>
      <c r="E1587" s="5"/>
      <c r="F1587" s="5"/>
    </row>
    <row r="1588" spans="1:6" ht="18" x14ac:dyDescent="0.2">
      <c r="A1588" s="12">
        <v>2021</v>
      </c>
      <c r="B1588" s="12">
        <v>9</v>
      </c>
      <c r="C1588" s="11">
        <v>101549</v>
      </c>
      <c r="D1588" s="11">
        <v>1330</v>
      </c>
      <c r="E1588" s="5"/>
      <c r="F1588" s="5"/>
    </row>
    <row r="1589" spans="1:6" ht="18" x14ac:dyDescent="0.2">
      <c r="A1589" s="12">
        <v>2021</v>
      </c>
      <c r="B1589" s="12">
        <v>9</v>
      </c>
      <c r="C1589" s="11">
        <v>96443</v>
      </c>
      <c r="D1589" s="11">
        <v>1024</v>
      </c>
      <c r="E1589" s="5"/>
      <c r="F1589" s="5"/>
    </row>
    <row r="1590" spans="1:6" ht="18" x14ac:dyDescent="0.2">
      <c r="A1590" s="12">
        <v>2021</v>
      </c>
      <c r="B1590" s="12">
        <v>9</v>
      </c>
      <c r="C1590" s="11">
        <v>142301</v>
      </c>
      <c r="D1590" s="11">
        <v>1153</v>
      </c>
      <c r="E1590" s="5"/>
      <c r="F1590" s="5"/>
    </row>
    <row r="1591" spans="1:6" ht="18" x14ac:dyDescent="0.2">
      <c r="A1591" s="12">
        <v>2021</v>
      </c>
      <c r="B1591" s="12">
        <v>9</v>
      </c>
      <c r="C1591" s="11">
        <v>109760</v>
      </c>
      <c r="D1591" s="11">
        <v>1778</v>
      </c>
      <c r="E1591" s="5"/>
      <c r="F1591" s="5"/>
    </row>
    <row r="1592" spans="1:6" ht="18" x14ac:dyDescent="0.2">
      <c r="A1592" s="12">
        <v>2021</v>
      </c>
      <c r="B1592" s="12">
        <v>9</v>
      </c>
      <c r="C1592" s="11">
        <v>128412</v>
      </c>
      <c r="D1592" s="11">
        <v>764</v>
      </c>
      <c r="E1592" s="5"/>
      <c r="F1592" s="5"/>
    </row>
    <row r="1593" spans="1:6" ht="18" x14ac:dyDescent="0.2">
      <c r="A1593" s="12">
        <v>2021</v>
      </c>
      <c r="B1593" s="12">
        <v>9</v>
      </c>
      <c r="C1593" s="11">
        <v>7266</v>
      </c>
      <c r="D1593" s="11">
        <v>953</v>
      </c>
      <c r="E1593" s="5"/>
      <c r="F1593" s="5"/>
    </row>
    <row r="1594" spans="1:6" ht="18" x14ac:dyDescent="0.2">
      <c r="A1594" s="12">
        <v>2021</v>
      </c>
      <c r="B1594" s="12">
        <v>9</v>
      </c>
      <c r="C1594" s="11">
        <v>7269</v>
      </c>
      <c r="D1594" s="11">
        <v>1571</v>
      </c>
      <c r="E1594" s="5"/>
      <c r="F1594" s="5"/>
    </row>
    <row r="1595" spans="1:6" ht="18" x14ac:dyDescent="0.2">
      <c r="A1595" s="12">
        <v>2021</v>
      </c>
      <c r="B1595" s="12">
        <v>9</v>
      </c>
      <c r="C1595" s="11">
        <v>100393</v>
      </c>
      <c r="D1595" s="11">
        <v>1341</v>
      </c>
      <c r="E1595" s="5"/>
      <c r="F1595" s="5"/>
    </row>
    <row r="1596" spans="1:6" ht="18" x14ac:dyDescent="0.2">
      <c r="A1596" s="12">
        <v>2021</v>
      </c>
      <c r="B1596" s="12">
        <v>9</v>
      </c>
      <c r="C1596" s="11">
        <v>118467</v>
      </c>
      <c r="D1596" s="11">
        <v>1229</v>
      </c>
      <c r="E1596" s="5"/>
      <c r="F1596" s="5"/>
    </row>
    <row r="1597" spans="1:6" ht="18" x14ac:dyDescent="0.2">
      <c r="A1597" s="12">
        <v>2021</v>
      </c>
      <c r="B1597" s="12">
        <v>9</v>
      </c>
      <c r="C1597" s="11">
        <v>118450</v>
      </c>
      <c r="D1597" s="11">
        <v>105</v>
      </c>
      <c r="E1597" s="5"/>
      <c r="F1597" s="5"/>
    </row>
    <row r="1598" spans="1:6" ht="18" x14ac:dyDescent="0.2">
      <c r="A1598" s="12">
        <v>2021</v>
      </c>
      <c r="B1598" s="12">
        <v>9</v>
      </c>
      <c r="C1598" s="11">
        <v>121035</v>
      </c>
      <c r="D1598" s="11">
        <v>130</v>
      </c>
      <c r="E1598" s="5"/>
      <c r="F1598" s="5"/>
    </row>
    <row r="1599" spans="1:6" ht="18" x14ac:dyDescent="0.2">
      <c r="A1599" s="12">
        <v>2021</v>
      </c>
      <c r="B1599" s="12">
        <v>9</v>
      </c>
      <c r="C1599" s="11">
        <v>122623</v>
      </c>
      <c r="D1599" s="11">
        <v>452</v>
      </c>
      <c r="E1599" s="5"/>
      <c r="F1599" s="5"/>
    </row>
    <row r="1600" spans="1:6" ht="18" x14ac:dyDescent="0.2">
      <c r="A1600" s="12">
        <v>2021</v>
      </c>
      <c r="B1600" s="12">
        <v>9</v>
      </c>
      <c r="C1600" s="11">
        <v>101489</v>
      </c>
      <c r="D1600" s="11">
        <v>1658</v>
      </c>
      <c r="E1600" s="5"/>
      <c r="F1600" s="5"/>
    </row>
    <row r="1601" spans="1:6" ht="18" x14ac:dyDescent="0.2">
      <c r="A1601" s="12">
        <v>2021</v>
      </c>
      <c r="B1601" s="12">
        <v>9</v>
      </c>
      <c r="C1601" s="11">
        <v>149510</v>
      </c>
      <c r="D1601" s="11">
        <v>1339</v>
      </c>
      <c r="E1601" s="5"/>
      <c r="F1601" s="5"/>
    </row>
    <row r="1602" spans="1:6" ht="18" x14ac:dyDescent="0.2">
      <c r="A1602" s="12">
        <v>2021</v>
      </c>
      <c r="B1602" s="12">
        <v>9</v>
      </c>
      <c r="C1602" s="11">
        <v>110393</v>
      </c>
      <c r="D1602" s="11">
        <v>1318</v>
      </c>
      <c r="E1602" s="5"/>
      <c r="F1602" s="5"/>
    </row>
    <row r="1603" spans="1:6" ht="18" x14ac:dyDescent="0.2">
      <c r="A1603" s="12">
        <v>2021</v>
      </c>
      <c r="B1603" s="12">
        <v>9</v>
      </c>
      <c r="C1603" s="11">
        <v>102946</v>
      </c>
      <c r="D1603" s="11">
        <v>674</v>
      </c>
      <c r="E1603" s="5"/>
      <c r="F1603" s="5"/>
    </row>
    <row r="1604" spans="1:6" ht="18" x14ac:dyDescent="0.2">
      <c r="A1604" s="12">
        <v>2021</v>
      </c>
      <c r="B1604" s="12">
        <v>9</v>
      </c>
      <c r="C1604" s="11">
        <v>102947</v>
      </c>
      <c r="D1604" s="11">
        <v>1859</v>
      </c>
      <c r="E1604" s="5"/>
      <c r="F1604" s="5"/>
    </row>
    <row r="1605" spans="1:6" ht="18" x14ac:dyDescent="0.2">
      <c r="A1605" s="12">
        <v>2021</v>
      </c>
      <c r="B1605" s="12">
        <v>9</v>
      </c>
      <c r="C1605" s="11">
        <v>98445</v>
      </c>
      <c r="D1605" s="11">
        <v>517</v>
      </c>
      <c r="E1605" s="5"/>
      <c r="F1605" s="5"/>
    </row>
    <row r="1606" spans="1:6" ht="18" x14ac:dyDescent="0.2">
      <c r="A1606" s="12">
        <v>2021</v>
      </c>
      <c r="B1606" s="12">
        <v>9</v>
      </c>
      <c r="C1606" s="11">
        <v>109273</v>
      </c>
      <c r="D1606" s="11">
        <v>220</v>
      </c>
      <c r="E1606" s="5"/>
      <c r="F1606" s="5"/>
    </row>
    <row r="1607" spans="1:6" ht="18" x14ac:dyDescent="0.2">
      <c r="A1607" s="12">
        <v>2021</v>
      </c>
      <c r="B1607" s="12">
        <v>9</v>
      </c>
      <c r="C1607" s="11">
        <v>44451</v>
      </c>
      <c r="D1607" s="11">
        <v>923</v>
      </c>
      <c r="E1607" s="5"/>
      <c r="F1607" s="5"/>
    </row>
    <row r="1608" spans="1:6" ht="18" x14ac:dyDescent="0.2">
      <c r="A1608" s="12">
        <v>2021</v>
      </c>
      <c r="B1608" s="12">
        <v>9</v>
      </c>
      <c r="C1608" s="11">
        <v>110004</v>
      </c>
      <c r="D1608" s="11">
        <v>1311</v>
      </c>
      <c r="E1608" s="5"/>
      <c r="F1608" s="5"/>
    </row>
    <row r="1609" spans="1:6" ht="18" x14ac:dyDescent="0.2">
      <c r="A1609" s="12">
        <v>2021</v>
      </c>
      <c r="B1609" s="12">
        <v>9</v>
      </c>
      <c r="C1609" s="11">
        <v>7264</v>
      </c>
      <c r="D1609" s="11">
        <v>502</v>
      </c>
      <c r="E1609" s="5"/>
      <c r="F1609" s="5"/>
    </row>
    <row r="1610" spans="1:6" ht="18" x14ac:dyDescent="0.2">
      <c r="A1610" s="12">
        <v>2021</v>
      </c>
      <c r="B1610" s="12">
        <v>9</v>
      </c>
      <c r="C1610" s="11">
        <v>110005</v>
      </c>
      <c r="D1610" s="11">
        <v>1112</v>
      </c>
      <c r="E1610" s="5"/>
      <c r="F1610" s="5"/>
    </row>
    <row r="1611" spans="1:6" ht="18" x14ac:dyDescent="0.2">
      <c r="A1611" s="12">
        <v>2021</v>
      </c>
      <c r="B1611" s="12">
        <v>9</v>
      </c>
      <c r="C1611" s="11">
        <v>124693</v>
      </c>
      <c r="D1611" s="11">
        <v>970</v>
      </c>
      <c r="E1611" s="5"/>
      <c r="F1611" s="5"/>
    </row>
    <row r="1612" spans="1:6" ht="18" x14ac:dyDescent="0.2">
      <c r="A1612" s="12">
        <v>2021</v>
      </c>
      <c r="B1612" s="12">
        <v>9</v>
      </c>
      <c r="C1612" s="11">
        <v>86501</v>
      </c>
      <c r="D1612" s="11">
        <v>1730</v>
      </c>
      <c r="E1612" s="5"/>
      <c r="F1612" s="5"/>
    </row>
    <row r="1613" spans="1:6" ht="18" x14ac:dyDescent="0.2">
      <c r="A1613" s="12">
        <v>2021</v>
      </c>
      <c r="B1613" s="12">
        <v>9</v>
      </c>
      <c r="C1613" s="11">
        <v>109742</v>
      </c>
      <c r="D1613" s="11">
        <v>1857</v>
      </c>
      <c r="E1613" s="5"/>
      <c r="F1613" s="5"/>
    </row>
    <row r="1614" spans="1:6" ht="18" x14ac:dyDescent="0.2">
      <c r="A1614" s="12">
        <v>2021</v>
      </c>
      <c r="B1614" s="12">
        <v>9</v>
      </c>
      <c r="C1614" s="11">
        <v>98426</v>
      </c>
      <c r="D1614" s="11">
        <v>1610</v>
      </c>
      <c r="E1614" s="5"/>
      <c r="F1614" s="5"/>
    </row>
    <row r="1615" spans="1:6" ht="18" x14ac:dyDescent="0.2">
      <c r="A1615" s="12">
        <v>2021</v>
      </c>
      <c r="B1615" s="12">
        <v>9</v>
      </c>
      <c r="C1615" s="11">
        <v>86743</v>
      </c>
      <c r="D1615" s="11">
        <v>473</v>
      </c>
      <c r="E1615" s="5"/>
      <c r="F1615" s="5"/>
    </row>
    <row r="1616" spans="1:6" ht="18" x14ac:dyDescent="0.2">
      <c r="A1616" s="12">
        <v>2021</v>
      </c>
      <c r="B1616" s="12">
        <v>9</v>
      </c>
      <c r="C1616" s="11">
        <v>77706</v>
      </c>
      <c r="D1616" s="11">
        <v>1482</v>
      </c>
      <c r="E1616" s="5"/>
      <c r="F1616" s="5"/>
    </row>
    <row r="1617" spans="1:6" ht="18" x14ac:dyDescent="0.2">
      <c r="A1617" s="12">
        <v>2021</v>
      </c>
      <c r="B1617" s="12">
        <v>9</v>
      </c>
      <c r="C1617" s="11">
        <v>122599</v>
      </c>
      <c r="D1617" s="11">
        <v>172</v>
      </c>
      <c r="E1617" s="5"/>
      <c r="F1617" s="5"/>
    </row>
    <row r="1618" spans="1:6" ht="18" x14ac:dyDescent="0.2">
      <c r="A1618" s="12">
        <v>2021</v>
      </c>
      <c r="B1618" s="12">
        <v>9</v>
      </c>
      <c r="C1618" s="11">
        <v>103655</v>
      </c>
      <c r="D1618" s="11">
        <v>387</v>
      </c>
      <c r="E1618" s="5"/>
      <c r="F1618" s="5"/>
    </row>
    <row r="1619" spans="1:6" ht="18" x14ac:dyDescent="0.2">
      <c r="A1619" s="12">
        <v>2021</v>
      </c>
      <c r="B1619" s="12">
        <v>9</v>
      </c>
      <c r="C1619" s="11">
        <v>103656</v>
      </c>
      <c r="D1619" s="11">
        <v>1658</v>
      </c>
      <c r="E1619" s="5"/>
      <c r="F1619" s="5"/>
    </row>
    <row r="1620" spans="1:6" ht="18" x14ac:dyDescent="0.2">
      <c r="A1620" s="12">
        <v>2021</v>
      </c>
      <c r="B1620" s="12">
        <v>9</v>
      </c>
      <c r="C1620" s="11">
        <v>103704</v>
      </c>
      <c r="D1620" s="11">
        <v>1155</v>
      </c>
      <c r="E1620" s="5"/>
      <c r="F1620" s="5"/>
    </row>
    <row r="1621" spans="1:6" ht="18" x14ac:dyDescent="0.2">
      <c r="A1621" s="12">
        <v>2021</v>
      </c>
      <c r="B1621" s="12">
        <v>9</v>
      </c>
      <c r="C1621" s="11">
        <v>46759</v>
      </c>
      <c r="D1621" s="11">
        <v>1932</v>
      </c>
      <c r="E1621" s="5"/>
      <c r="F1621" s="5"/>
    </row>
    <row r="1622" spans="1:6" ht="18" x14ac:dyDescent="0.2">
      <c r="A1622" s="12">
        <v>2021</v>
      </c>
      <c r="B1622" s="12">
        <v>9</v>
      </c>
      <c r="C1622" s="11">
        <v>113594</v>
      </c>
      <c r="D1622" s="11">
        <v>373</v>
      </c>
      <c r="E1622" s="5"/>
      <c r="F1622" s="5"/>
    </row>
    <row r="1623" spans="1:6" ht="18" x14ac:dyDescent="0.2">
      <c r="A1623" s="12">
        <v>2021</v>
      </c>
      <c r="B1623" s="12">
        <v>9</v>
      </c>
      <c r="C1623" s="11">
        <v>48639</v>
      </c>
      <c r="D1623" s="11">
        <v>383</v>
      </c>
      <c r="E1623" s="5"/>
      <c r="F1623" s="5"/>
    </row>
    <row r="1624" spans="1:6" ht="18" x14ac:dyDescent="0.2">
      <c r="A1624" s="12">
        <v>2021</v>
      </c>
      <c r="B1624" s="12">
        <v>9</v>
      </c>
      <c r="C1624" s="11">
        <v>22112</v>
      </c>
      <c r="D1624" s="11">
        <v>413</v>
      </c>
      <c r="E1624" s="5"/>
      <c r="F1624" s="5"/>
    </row>
    <row r="1625" spans="1:6" ht="18" x14ac:dyDescent="0.2">
      <c r="A1625" s="12">
        <v>2021</v>
      </c>
      <c r="B1625" s="12">
        <v>9</v>
      </c>
      <c r="C1625" s="11">
        <v>100327</v>
      </c>
      <c r="D1625" s="11">
        <v>585</v>
      </c>
      <c r="E1625" s="5"/>
      <c r="F1625" s="5"/>
    </row>
    <row r="1626" spans="1:6" ht="18" x14ac:dyDescent="0.2">
      <c r="A1626" s="12">
        <v>2021</v>
      </c>
      <c r="B1626" s="12">
        <v>9</v>
      </c>
      <c r="C1626" s="11">
        <v>3431</v>
      </c>
      <c r="D1626" s="11">
        <v>144</v>
      </c>
      <c r="E1626" s="5"/>
      <c r="F1626" s="5"/>
    </row>
    <row r="1627" spans="1:6" ht="18" x14ac:dyDescent="0.2">
      <c r="A1627" s="12">
        <v>2021</v>
      </c>
      <c r="B1627" s="12">
        <v>9</v>
      </c>
      <c r="C1627" s="11">
        <v>68858</v>
      </c>
      <c r="D1627" s="11">
        <v>696</v>
      </c>
      <c r="E1627" s="5"/>
      <c r="F1627" s="5"/>
    </row>
    <row r="1628" spans="1:6" ht="18" x14ac:dyDescent="0.2">
      <c r="A1628" s="12">
        <v>2021</v>
      </c>
      <c r="B1628" s="12">
        <v>9</v>
      </c>
      <c r="C1628" s="11">
        <v>3420</v>
      </c>
      <c r="D1628" s="11">
        <v>1821</v>
      </c>
      <c r="E1628" s="5"/>
      <c r="F1628" s="5"/>
    </row>
    <row r="1629" spans="1:6" ht="18" x14ac:dyDescent="0.2">
      <c r="A1629" s="12">
        <v>2021</v>
      </c>
      <c r="B1629" s="12">
        <v>9</v>
      </c>
      <c r="C1629" s="11">
        <v>19837</v>
      </c>
      <c r="D1629" s="11">
        <v>1456</v>
      </c>
      <c r="E1629" s="5"/>
      <c r="F1629" s="5"/>
    </row>
    <row r="1630" spans="1:6" ht="18" x14ac:dyDescent="0.2">
      <c r="A1630" s="12">
        <v>2021</v>
      </c>
      <c r="B1630" s="12">
        <v>9</v>
      </c>
      <c r="C1630" s="11">
        <v>69109</v>
      </c>
      <c r="D1630" s="11">
        <v>205</v>
      </c>
      <c r="E1630" s="5"/>
      <c r="F1630" s="5"/>
    </row>
    <row r="1631" spans="1:6" ht="18" x14ac:dyDescent="0.2">
      <c r="A1631" s="12">
        <v>2021</v>
      </c>
      <c r="B1631" s="12">
        <v>9</v>
      </c>
      <c r="C1631" s="11">
        <v>81389</v>
      </c>
      <c r="D1631" s="11">
        <v>13</v>
      </c>
      <c r="E1631" s="5"/>
      <c r="F1631" s="5"/>
    </row>
    <row r="1632" spans="1:6" ht="18" x14ac:dyDescent="0.2">
      <c r="A1632" s="12">
        <v>2021</v>
      </c>
      <c r="B1632" s="12">
        <v>9</v>
      </c>
      <c r="C1632" s="11">
        <v>104364</v>
      </c>
      <c r="D1632" s="11">
        <v>948</v>
      </c>
      <c r="E1632" s="5"/>
      <c r="F1632" s="5"/>
    </row>
    <row r="1633" spans="1:6" ht="18" x14ac:dyDescent="0.2">
      <c r="A1633" s="12">
        <v>2021</v>
      </c>
      <c r="B1633" s="12">
        <v>9</v>
      </c>
      <c r="C1633" s="11">
        <v>76602</v>
      </c>
      <c r="D1633" s="11">
        <v>1264</v>
      </c>
      <c r="E1633" s="5"/>
      <c r="F1633" s="5"/>
    </row>
    <row r="1634" spans="1:6" ht="18" x14ac:dyDescent="0.2">
      <c r="A1634" s="12">
        <v>2021</v>
      </c>
      <c r="B1634" s="12">
        <v>9</v>
      </c>
      <c r="C1634" s="11">
        <v>112617</v>
      </c>
      <c r="D1634" s="11">
        <v>346</v>
      </c>
      <c r="E1634" s="5"/>
      <c r="F1634" s="5"/>
    </row>
    <row r="1635" spans="1:6" ht="18" x14ac:dyDescent="0.2">
      <c r="A1635" s="12">
        <v>2021</v>
      </c>
      <c r="B1635" s="12">
        <v>9</v>
      </c>
      <c r="C1635" s="11">
        <v>81675</v>
      </c>
      <c r="D1635" s="11">
        <v>763</v>
      </c>
      <c r="E1635" s="5"/>
      <c r="F1635" s="5"/>
    </row>
    <row r="1636" spans="1:6" ht="18" x14ac:dyDescent="0.2">
      <c r="A1636" s="12">
        <v>2021</v>
      </c>
      <c r="B1636" s="12">
        <v>9</v>
      </c>
      <c r="C1636" s="11">
        <v>84835</v>
      </c>
      <c r="D1636" s="11">
        <v>572</v>
      </c>
      <c r="E1636" s="5"/>
      <c r="F1636" s="5"/>
    </row>
    <row r="1637" spans="1:6" ht="18" x14ac:dyDescent="0.2">
      <c r="A1637" s="12">
        <v>2021</v>
      </c>
      <c r="B1637" s="12">
        <v>9</v>
      </c>
      <c r="C1637" s="11">
        <v>92122</v>
      </c>
      <c r="D1637" s="11">
        <v>212</v>
      </c>
      <c r="E1637" s="5"/>
      <c r="F1637" s="5"/>
    </row>
    <row r="1638" spans="1:6" ht="18" x14ac:dyDescent="0.2">
      <c r="A1638" s="12">
        <v>2021</v>
      </c>
      <c r="B1638" s="12">
        <v>9</v>
      </c>
      <c r="C1638" s="11">
        <v>15854</v>
      </c>
      <c r="D1638" s="11">
        <v>172</v>
      </c>
      <c r="E1638" s="5"/>
      <c r="F1638" s="5"/>
    </row>
    <row r="1639" spans="1:6" ht="18" x14ac:dyDescent="0.2">
      <c r="A1639" s="12">
        <v>2021</v>
      </c>
      <c r="B1639" s="12">
        <v>9</v>
      </c>
      <c r="C1639" s="11">
        <v>15865</v>
      </c>
      <c r="D1639" s="11">
        <v>434</v>
      </c>
      <c r="E1639" s="5"/>
      <c r="F1639" s="5"/>
    </row>
    <row r="1640" spans="1:6" ht="18" x14ac:dyDescent="0.2">
      <c r="A1640" s="12">
        <v>2021</v>
      </c>
      <c r="B1640" s="12">
        <v>9</v>
      </c>
      <c r="C1640" s="11">
        <v>93083</v>
      </c>
      <c r="D1640" s="11">
        <v>1159</v>
      </c>
      <c r="E1640" s="5"/>
      <c r="F1640" s="5"/>
    </row>
    <row r="1641" spans="1:6" ht="18" x14ac:dyDescent="0.2">
      <c r="A1641" s="12">
        <v>2021</v>
      </c>
      <c r="B1641" s="12">
        <v>9</v>
      </c>
      <c r="C1641" s="11">
        <v>3426</v>
      </c>
      <c r="D1641" s="11">
        <v>1442</v>
      </c>
      <c r="E1641" s="5"/>
      <c r="F1641" s="5"/>
    </row>
    <row r="1642" spans="1:6" ht="18" x14ac:dyDescent="0.2">
      <c r="A1642" s="12">
        <v>2021</v>
      </c>
      <c r="B1642" s="12">
        <v>9</v>
      </c>
      <c r="C1642" s="11">
        <v>69127</v>
      </c>
      <c r="D1642" s="11">
        <v>471</v>
      </c>
      <c r="E1642" s="5"/>
      <c r="F1642" s="5"/>
    </row>
    <row r="1643" spans="1:6" ht="18" x14ac:dyDescent="0.2">
      <c r="A1643" s="12">
        <v>2021</v>
      </c>
      <c r="B1643" s="12">
        <v>9</v>
      </c>
      <c r="C1643" s="11">
        <v>120378</v>
      </c>
      <c r="D1643" s="11">
        <v>526</v>
      </c>
      <c r="E1643" s="5"/>
      <c r="F1643" s="5"/>
    </row>
    <row r="1644" spans="1:6" ht="18" x14ac:dyDescent="0.2">
      <c r="A1644" s="12">
        <v>2021</v>
      </c>
      <c r="B1644" s="12">
        <v>9</v>
      </c>
      <c r="C1644" s="11">
        <v>82131</v>
      </c>
      <c r="D1644" s="11">
        <v>1750</v>
      </c>
      <c r="E1644" s="5"/>
      <c r="F1644" s="5"/>
    </row>
    <row r="1645" spans="1:6" ht="18" x14ac:dyDescent="0.2">
      <c r="A1645" s="12">
        <v>2021</v>
      </c>
      <c r="B1645" s="12">
        <v>9</v>
      </c>
      <c r="C1645" s="11">
        <v>82134</v>
      </c>
      <c r="D1645" s="11">
        <v>100</v>
      </c>
      <c r="E1645" s="5"/>
      <c r="F1645" s="5"/>
    </row>
    <row r="1646" spans="1:6" ht="18" x14ac:dyDescent="0.2">
      <c r="A1646" s="12">
        <v>2021</v>
      </c>
      <c r="B1646" s="12">
        <v>9</v>
      </c>
      <c r="C1646" s="11">
        <v>2795</v>
      </c>
      <c r="D1646" s="11">
        <v>509</v>
      </c>
      <c r="E1646" s="5"/>
      <c r="F1646" s="5"/>
    </row>
    <row r="1647" spans="1:6" ht="18" x14ac:dyDescent="0.2">
      <c r="A1647" s="12">
        <v>2021</v>
      </c>
      <c r="B1647" s="12">
        <v>9</v>
      </c>
      <c r="C1647" s="11">
        <v>141867</v>
      </c>
      <c r="D1647" s="11">
        <v>263</v>
      </c>
      <c r="E1647" s="5"/>
      <c r="F1647" s="5"/>
    </row>
    <row r="1648" spans="1:6" ht="18" x14ac:dyDescent="0.2">
      <c r="A1648" s="12">
        <v>2021</v>
      </c>
      <c r="B1648" s="12">
        <v>9</v>
      </c>
      <c r="C1648" s="11">
        <v>71322</v>
      </c>
      <c r="D1648" s="11">
        <v>862</v>
      </c>
      <c r="E1648" s="5"/>
      <c r="F1648" s="5"/>
    </row>
    <row r="1649" spans="1:6" ht="18" x14ac:dyDescent="0.2">
      <c r="A1649" s="12">
        <v>2021</v>
      </c>
      <c r="B1649" s="12">
        <v>9</v>
      </c>
      <c r="C1649" s="11">
        <v>46964</v>
      </c>
      <c r="D1649" s="11">
        <v>1629</v>
      </c>
      <c r="E1649" s="5"/>
      <c r="F1649" s="5"/>
    </row>
    <row r="1650" spans="1:6" ht="18" x14ac:dyDescent="0.2">
      <c r="A1650" s="12">
        <v>2021</v>
      </c>
      <c r="B1650" s="12">
        <v>9</v>
      </c>
      <c r="C1650" s="11">
        <v>90183</v>
      </c>
      <c r="D1650" s="11">
        <v>1736</v>
      </c>
      <c r="E1650" s="5"/>
      <c r="F1650" s="5"/>
    </row>
    <row r="1651" spans="1:6" ht="18" x14ac:dyDescent="0.2">
      <c r="A1651" s="12">
        <v>2021</v>
      </c>
      <c r="B1651" s="12">
        <v>9</v>
      </c>
      <c r="C1651" s="11">
        <v>45489</v>
      </c>
      <c r="D1651" s="11">
        <v>1567</v>
      </c>
      <c r="E1651" s="5"/>
      <c r="F1651" s="5"/>
    </row>
    <row r="1652" spans="1:6" ht="18" x14ac:dyDescent="0.2">
      <c r="A1652" s="12">
        <v>2021</v>
      </c>
      <c r="B1652" s="12">
        <v>9</v>
      </c>
      <c r="C1652" s="11">
        <v>116446</v>
      </c>
      <c r="D1652" s="11">
        <v>487</v>
      </c>
      <c r="E1652" s="5"/>
      <c r="F1652" s="5"/>
    </row>
    <row r="1653" spans="1:6" ht="18" x14ac:dyDescent="0.2">
      <c r="A1653" s="12">
        <v>2021</v>
      </c>
      <c r="B1653" s="12">
        <v>9</v>
      </c>
      <c r="C1653" s="11">
        <v>44760</v>
      </c>
      <c r="D1653" s="11">
        <v>1754</v>
      </c>
      <c r="E1653" s="5"/>
      <c r="F1653" s="5"/>
    </row>
    <row r="1654" spans="1:6" ht="18" x14ac:dyDescent="0.2">
      <c r="A1654" s="12">
        <v>2021</v>
      </c>
      <c r="B1654" s="12">
        <v>9</v>
      </c>
      <c r="C1654" s="11">
        <v>44764</v>
      </c>
      <c r="D1654" s="11">
        <v>1324</v>
      </c>
      <c r="E1654" s="5"/>
      <c r="F1654" s="5"/>
    </row>
    <row r="1655" spans="1:6" ht="18" x14ac:dyDescent="0.2">
      <c r="A1655" s="12">
        <v>2021</v>
      </c>
      <c r="B1655" s="12">
        <v>9</v>
      </c>
      <c r="C1655" s="11">
        <v>86573</v>
      </c>
      <c r="D1655" s="11">
        <v>1635</v>
      </c>
      <c r="E1655" s="5"/>
      <c r="F1655" s="5"/>
    </row>
    <row r="1656" spans="1:6" ht="18" x14ac:dyDescent="0.2">
      <c r="A1656" s="12">
        <v>2021</v>
      </c>
      <c r="B1656" s="12">
        <v>9</v>
      </c>
      <c r="C1656" s="11">
        <v>8004</v>
      </c>
      <c r="D1656" s="11">
        <v>727</v>
      </c>
      <c r="E1656" s="5"/>
      <c r="F1656" s="5"/>
    </row>
    <row r="1657" spans="1:6" ht="18" x14ac:dyDescent="0.2">
      <c r="A1657" s="12">
        <v>2021</v>
      </c>
      <c r="B1657" s="12">
        <v>9</v>
      </c>
      <c r="C1657" s="11">
        <v>76731</v>
      </c>
      <c r="D1657" s="11">
        <v>805</v>
      </c>
      <c r="E1657" s="5"/>
      <c r="F1657" s="5"/>
    </row>
    <row r="1658" spans="1:6" ht="18" x14ac:dyDescent="0.2">
      <c r="A1658" s="12">
        <v>2021</v>
      </c>
      <c r="B1658" s="12">
        <v>9</v>
      </c>
      <c r="C1658" s="11">
        <v>108996</v>
      </c>
      <c r="D1658" s="11">
        <v>426</v>
      </c>
      <c r="E1658" s="5"/>
      <c r="F1658" s="5"/>
    </row>
    <row r="1659" spans="1:6" ht="18" x14ac:dyDescent="0.2">
      <c r="A1659" s="12">
        <v>2021</v>
      </c>
      <c r="B1659" s="12">
        <v>9</v>
      </c>
      <c r="C1659" s="11">
        <v>15634</v>
      </c>
      <c r="D1659" s="11">
        <v>594</v>
      </c>
      <c r="E1659" s="5"/>
      <c r="F1659" s="5"/>
    </row>
    <row r="1660" spans="1:6" ht="18" x14ac:dyDescent="0.2">
      <c r="A1660" s="12">
        <v>2021</v>
      </c>
      <c r="B1660" s="12">
        <v>9</v>
      </c>
      <c r="C1660" s="11">
        <v>2802</v>
      </c>
      <c r="D1660" s="11">
        <v>1033</v>
      </c>
      <c r="E1660" s="5"/>
      <c r="F1660" s="5"/>
    </row>
    <row r="1661" spans="1:6" ht="18" x14ac:dyDescent="0.2">
      <c r="A1661" s="12">
        <v>2021</v>
      </c>
      <c r="B1661" s="12">
        <v>9</v>
      </c>
      <c r="C1661" s="11">
        <v>46962</v>
      </c>
      <c r="D1661" s="11">
        <v>1928</v>
      </c>
      <c r="E1661" s="5"/>
      <c r="F1661" s="5"/>
    </row>
    <row r="1662" spans="1:6" ht="18" x14ac:dyDescent="0.2">
      <c r="A1662" s="12">
        <v>2021</v>
      </c>
      <c r="B1662" s="12">
        <v>9</v>
      </c>
      <c r="C1662" s="11">
        <v>128348</v>
      </c>
      <c r="D1662" s="11">
        <v>605</v>
      </c>
      <c r="E1662" s="5"/>
      <c r="F1662" s="5"/>
    </row>
    <row r="1663" spans="1:6" ht="18" x14ac:dyDescent="0.2">
      <c r="A1663" s="12">
        <v>2021</v>
      </c>
      <c r="B1663" s="12">
        <v>9</v>
      </c>
      <c r="C1663" s="11">
        <v>108963</v>
      </c>
      <c r="D1663" s="11">
        <v>104</v>
      </c>
      <c r="E1663" s="5"/>
      <c r="F1663" s="5"/>
    </row>
    <row r="1664" spans="1:6" ht="18" x14ac:dyDescent="0.2">
      <c r="A1664" s="12">
        <v>2021</v>
      </c>
      <c r="B1664" s="12">
        <v>9</v>
      </c>
      <c r="C1664" s="11">
        <v>2800</v>
      </c>
      <c r="D1664" s="11">
        <v>11</v>
      </c>
      <c r="E1664" s="5"/>
      <c r="F1664" s="5"/>
    </row>
    <row r="1665" spans="1:6" ht="18" x14ac:dyDescent="0.2">
      <c r="A1665" s="12">
        <v>2021</v>
      </c>
      <c r="B1665" s="12">
        <v>9</v>
      </c>
      <c r="C1665" s="11">
        <v>19024</v>
      </c>
      <c r="D1665" s="11">
        <v>92</v>
      </c>
      <c r="E1665" s="5"/>
      <c r="F1665" s="5"/>
    </row>
    <row r="1666" spans="1:6" ht="18" x14ac:dyDescent="0.2">
      <c r="A1666" s="12">
        <v>2021</v>
      </c>
      <c r="B1666" s="12">
        <v>9</v>
      </c>
      <c r="C1666" s="11">
        <v>9472</v>
      </c>
      <c r="D1666" s="11">
        <v>1647</v>
      </c>
      <c r="E1666" s="5"/>
      <c r="F1666" s="5"/>
    </row>
    <row r="1667" spans="1:6" ht="18" x14ac:dyDescent="0.2">
      <c r="A1667" s="12">
        <v>2021</v>
      </c>
      <c r="B1667" s="12">
        <v>9</v>
      </c>
      <c r="C1667" s="11">
        <v>101357</v>
      </c>
      <c r="D1667" s="11">
        <v>41</v>
      </c>
      <c r="E1667" s="5"/>
      <c r="F1667" s="5"/>
    </row>
    <row r="1668" spans="1:6" ht="18" x14ac:dyDescent="0.2">
      <c r="A1668" s="12">
        <v>2021</v>
      </c>
      <c r="B1668" s="12">
        <v>9</v>
      </c>
      <c r="C1668" s="11">
        <v>72818</v>
      </c>
      <c r="D1668" s="11">
        <v>1359</v>
      </c>
      <c r="E1668" s="5"/>
      <c r="F1668" s="5"/>
    </row>
    <row r="1669" spans="1:6" ht="18" x14ac:dyDescent="0.2">
      <c r="A1669" s="12">
        <v>2021</v>
      </c>
      <c r="B1669" s="12">
        <v>9</v>
      </c>
      <c r="C1669" s="11">
        <v>109178</v>
      </c>
      <c r="D1669" s="11">
        <v>548</v>
      </c>
      <c r="E1669" s="5"/>
      <c r="F1669" s="5"/>
    </row>
    <row r="1670" spans="1:6" ht="18" x14ac:dyDescent="0.2">
      <c r="A1670" s="12">
        <v>2021</v>
      </c>
      <c r="B1670" s="12">
        <v>9</v>
      </c>
      <c r="C1670" s="11">
        <v>87840</v>
      </c>
      <c r="D1670" s="11">
        <v>843</v>
      </c>
      <c r="E1670" s="5"/>
      <c r="F1670" s="5"/>
    </row>
    <row r="1671" spans="1:6" ht="18" x14ac:dyDescent="0.2">
      <c r="A1671" s="12">
        <v>2021</v>
      </c>
      <c r="B1671" s="12">
        <v>9</v>
      </c>
      <c r="C1671" s="11">
        <v>109188</v>
      </c>
      <c r="D1671" s="11">
        <v>225</v>
      </c>
      <c r="E1671" s="5"/>
      <c r="F1671" s="5"/>
    </row>
    <row r="1672" spans="1:6" ht="18" x14ac:dyDescent="0.2">
      <c r="A1672" s="12">
        <v>2021</v>
      </c>
      <c r="B1672" s="12">
        <v>9</v>
      </c>
      <c r="C1672" s="11">
        <v>9464</v>
      </c>
      <c r="D1672" s="11">
        <v>286</v>
      </c>
      <c r="E1672" s="5"/>
      <c r="F1672" s="5"/>
    </row>
    <row r="1673" spans="1:6" ht="18" x14ac:dyDescent="0.2">
      <c r="A1673" s="12">
        <v>2021</v>
      </c>
      <c r="B1673" s="12">
        <v>9</v>
      </c>
      <c r="C1673" s="11">
        <v>79485</v>
      </c>
      <c r="D1673" s="11">
        <v>1120</v>
      </c>
      <c r="E1673" s="5"/>
      <c r="F1673" s="5"/>
    </row>
    <row r="1674" spans="1:6" ht="18" x14ac:dyDescent="0.2">
      <c r="A1674" s="12">
        <v>2021</v>
      </c>
      <c r="B1674" s="12">
        <v>9</v>
      </c>
      <c r="C1674" s="11">
        <v>122353</v>
      </c>
      <c r="D1674" s="11">
        <v>1199</v>
      </c>
      <c r="E1674" s="5"/>
      <c r="F1674" s="5"/>
    </row>
    <row r="1675" spans="1:6" ht="18" x14ac:dyDescent="0.2">
      <c r="A1675" s="12">
        <v>2021</v>
      </c>
      <c r="B1675" s="12">
        <v>9</v>
      </c>
      <c r="C1675" s="11">
        <v>109187</v>
      </c>
      <c r="D1675" s="11">
        <v>1546</v>
      </c>
      <c r="E1675" s="5"/>
      <c r="F1675" s="5"/>
    </row>
    <row r="1676" spans="1:6" ht="18" x14ac:dyDescent="0.2">
      <c r="A1676" s="12">
        <v>2021</v>
      </c>
      <c r="B1676" s="12">
        <v>9</v>
      </c>
      <c r="C1676" s="11">
        <v>7995</v>
      </c>
      <c r="D1676" s="11">
        <v>654</v>
      </c>
      <c r="E1676" s="5"/>
      <c r="F1676" s="5"/>
    </row>
    <row r="1677" spans="1:6" ht="18" x14ac:dyDescent="0.2">
      <c r="A1677" s="12">
        <v>2021</v>
      </c>
      <c r="B1677" s="12">
        <v>9</v>
      </c>
      <c r="C1677" s="11">
        <v>97161</v>
      </c>
      <c r="D1677" s="11">
        <v>825</v>
      </c>
      <c r="E1677" s="5"/>
      <c r="F1677" s="5"/>
    </row>
    <row r="1678" spans="1:6" ht="18" x14ac:dyDescent="0.2">
      <c r="A1678" s="12">
        <v>2021</v>
      </c>
      <c r="B1678" s="12">
        <v>9</v>
      </c>
      <c r="C1678" s="11">
        <v>109180</v>
      </c>
      <c r="D1678" s="11">
        <v>779</v>
      </c>
      <c r="E1678" s="5"/>
      <c r="F1678" s="5"/>
    </row>
    <row r="1679" spans="1:6" ht="18" x14ac:dyDescent="0.2">
      <c r="A1679" s="12">
        <v>2021</v>
      </c>
      <c r="B1679" s="12">
        <v>9</v>
      </c>
      <c r="C1679" s="11">
        <v>99233</v>
      </c>
      <c r="D1679" s="11">
        <v>161</v>
      </c>
      <c r="E1679" s="5"/>
      <c r="F1679" s="5"/>
    </row>
    <row r="1680" spans="1:6" ht="18" x14ac:dyDescent="0.2">
      <c r="A1680" s="12">
        <v>2021</v>
      </c>
      <c r="B1680" s="12">
        <v>9</v>
      </c>
      <c r="C1680" s="11">
        <v>118260</v>
      </c>
      <c r="D1680" s="11">
        <v>1695</v>
      </c>
      <c r="E1680" s="5"/>
      <c r="F1680" s="5"/>
    </row>
    <row r="1681" spans="1:6" ht="18" x14ac:dyDescent="0.2">
      <c r="A1681" s="12">
        <v>2021</v>
      </c>
      <c r="B1681" s="12">
        <v>9</v>
      </c>
      <c r="C1681" s="11">
        <v>110793</v>
      </c>
      <c r="D1681" s="11">
        <v>765</v>
      </c>
      <c r="E1681" s="5"/>
      <c r="F1681" s="5"/>
    </row>
    <row r="1682" spans="1:6" ht="18" x14ac:dyDescent="0.2">
      <c r="A1682" s="12">
        <v>2021</v>
      </c>
      <c r="B1682" s="12">
        <v>9</v>
      </c>
      <c r="C1682" s="11">
        <v>50367</v>
      </c>
      <c r="D1682" s="11">
        <v>1028</v>
      </c>
      <c r="E1682" s="5"/>
      <c r="F1682" s="5"/>
    </row>
    <row r="1683" spans="1:6" ht="18" x14ac:dyDescent="0.2">
      <c r="A1683" s="12">
        <v>2021</v>
      </c>
      <c r="B1683" s="12">
        <v>9</v>
      </c>
      <c r="C1683" s="11">
        <v>102750</v>
      </c>
      <c r="D1683" s="11">
        <v>881</v>
      </c>
      <c r="E1683" s="5"/>
      <c r="F1683" s="5"/>
    </row>
    <row r="1684" spans="1:6" ht="18" x14ac:dyDescent="0.2">
      <c r="A1684" s="12">
        <v>2021</v>
      </c>
      <c r="B1684" s="12">
        <v>9</v>
      </c>
      <c r="C1684" s="11">
        <v>102740</v>
      </c>
      <c r="D1684" s="11">
        <v>1827</v>
      </c>
      <c r="E1684" s="5"/>
      <c r="F1684" s="5"/>
    </row>
    <row r="1685" spans="1:6" ht="18" x14ac:dyDescent="0.2">
      <c r="A1685" s="12">
        <v>2021</v>
      </c>
      <c r="B1685" s="12">
        <v>9</v>
      </c>
      <c r="C1685" s="11">
        <v>102751</v>
      </c>
      <c r="D1685" s="11">
        <v>1945</v>
      </c>
      <c r="E1685" s="5"/>
      <c r="F1685" s="5"/>
    </row>
    <row r="1686" spans="1:6" ht="18" x14ac:dyDescent="0.2">
      <c r="A1686" s="12">
        <v>2021</v>
      </c>
      <c r="B1686" s="12">
        <v>9</v>
      </c>
      <c r="C1686" s="11">
        <v>102735</v>
      </c>
      <c r="D1686" s="11">
        <v>1582</v>
      </c>
      <c r="E1686" s="5"/>
      <c r="F1686" s="5"/>
    </row>
    <row r="1687" spans="1:6" ht="18" x14ac:dyDescent="0.2">
      <c r="A1687" s="12">
        <v>2021</v>
      </c>
      <c r="B1687" s="12">
        <v>9</v>
      </c>
      <c r="C1687" s="11">
        <v>86785</v>
      </c>
      <c r="D1687" s="11">
        <v>1248</v>
      </c>
      <c r="E1687" s="5"/>
      <c r="F1687" s="5"/>
    </row>
    <row r="1688" spans="1:6" ht="18" x14ac:dyDescent="0.2">
      <c r="A1688" s="12">
        <v>2021</v>
      </c>
      <c r="B1688" s="12">
        <v>9</v>
      </c>
      <c r="C1688" s="11">
        <v>71318</v>
      </c>
      <c r="D1688" s="11">
        <v>1168</v>
      </c>
      <c r="E1688" s="5"/>
      <c r="F1688" s="5"/>
    </row>
    <row r="1689" spans="1:6" ht="18" x14ac:dyDescent="0.2">
      <c r="A1689" s="12">
        <v>2021</v>
      </c>
      <c r="B1689" s="12">
        <v>9</v>
      </c>
      <c r="C1689" s="11">
        <v>166088</v>
      </c>
      <c r="D1689" s="11">
        <v>961</v>
      </c>
      <c r="E1689" s="5"/>
      <c r="F1689" s="5"/>
    </row>
    <row r="1690" spans="1:6" ht="18" x14ac:dyDescent="0.2">
      <c r="A1690" s="12">
        <v>2021</v>
      </c>
      <c r="B1690" s="12">
        <v>9</v>
      </c>
      <c r="C1690" s="11">
        <v>122712</v>
      </c>
      <c r="D1690" s="11">
        <v>193</v>
      </c>
      <c r="E1690" s="5"/>
      <c r="F1690" s="5"/>
    </row>
    <row r="1691" spans="1:6" ht="18" x14ac:dyDescent="0.2">
      <c r="A1691" s="12">
        <v>2021</v>
      </c>
      <c r="B1691" s="12">
        <v>9</v>
      </c>
      <c r="C1691" s="11">
        <v>28897</v>
      </c>
      <c r="D1691" s="11">
        <v>1093</v>
      </c>
      <c r="E1691" s="5"/>
      <c r="F1691" s="5"/>
    </row>
    <row r="1692" spans="1:6" ht="18" x14ac:dyDescent="0.2">
      <c r="A1692" s="12">
        <v>2021</v>
      </c>
      <c r="B1692" s="12">
        <v>9</v>
      </c>
      <c r="C1692" s="11">
        <v>105178</v>
      </c>
      <c r="D1692" s="11">
        <v>1267</v>
      </c>
      <c r="E1692" s="5"/>
      <c r="F1692" s="5"/>
    </row>
    <row r="1693" spans="1:6" ht="18" x14ac:dyDescent="0.2">
      <c r="A1693" s="12">
        <v>2021</v>
      </c>
      <c r="B1693" s="12">
        <v>9</v>
      </c>
      <c r="C1693" s="11">
        <v>1634</v>
      </c>
      <c r="D1693" s="11">
        <v>643</v>
      </c>
      <c r="E1693" s="5"/>
      <c r="F1693" s="5"/>
    </row>
    <row r="1694" spans="1:6" ht="18" x14ac:dyDescent="0.2">
      <c r="A1694" s="12">
        <v>2021</v>
      </c>
      <c r="B1694" s="12">
        <v>9</v>
      </c>
      <c r="C1694" s="11">
        <v>103080</v>
      </c>
      <c r="D1694" s="11">
        <v>1336</v>
      </c>
      <c r="E1694" s="5"/>
      <c r="F1694" s="5"/>
    </row>
    <row r="1695" spans="1:6" ht="18" x14ac:dyDescent="0.2">
      <c r="A1695" s="12">
        <v>2021</v>
      </c>
      <c r="B1695" s="12">
        <v>9</v>
      </c>
      <c r="C1695" s="11">
        <v>166089</v>
      </c>
      <c r="D1695" s="11">
        <v>483</v>
      </c>
      <c r="E1695" s="5"/>
      <c r="F1695" s="5"/>
    </row>
    <row r="1696" spans="1:6" ht="18" x14ac:dyDescent="0.2">
      <c r="A1696" s="12">
        <v>2021</v>
      </c>
      <c r="B1696" s="12">
        <v>9</v>
      </c>
      <c r="C1696" s="11">
        <v>111728</v>
      </c>
      <c r="D1696" s="11">
        <v>492</v>
      </c>
      <c r="E1696" s="5"/>
      <c r="F1696" s="5"/>
    </row>
    <row r="1697" spans="1:6" ht="18" x14ac:dyDescent="0.2">
      <c r="A1697" s="12">
        <v>2021</v>
      </c>
      <c r="B1697" s="12">
        <v>9</v>
      </c>
      <c r="C1697" s="11">
        <v>117247</v>
      </c>
      <c r="D1697" s="11">
        <v>1826</v>
      </c>
      <c r="E1697" s="5"/>
      <c r="F1697" s="5"/>
    </row>
    <row r="1698" spans="1:6" ht="18" x14ac:dyDescent="0.2">
      <c r="A1698" s="12">
        <v>2021</v>
      </c>
      <c r="B1698" s="12">
        <v>9</v>
      </c>
      <c r="C1698" s="11">
        <v>121070</v>
      </c>
      <c r="D1698" s="11">
        <v>686</v>
      </c>
      <c r="E1698" s="5"/>
      <c r="F1698" s="5"/>
    </row>
    <row r="1699" spans="1:6" ht="18" x14ac:dyDescent="0.2">
      <c r="A1699" s="12">
        <v>2021</v>
      </c>
      <c r="B1699" s="12">
        <v>9</v>
      </c>
      <c r="C1699" s="11">
        <v>80818</v>
      </c>
      <c r="D1699" s="11">
        <v>1600</v>
      </c>
      <c r="E1699" s="5"/>
      <c r="F1699" s="5"/>
    </row>
    <row r="1700" spans="1:6" ht="18" x14ac:dyDescent="0.2">
      <c r="A1700" s="12">
        <v>2021</v>
      </c>
      <c r="B1700" s="12">
        <v>9</v>
      </c>
      <c r="C1700" s="11">
        <v>99266</v>
      </c>
      <c r="D1700" s="11">
        <v>800</v>
      </c>
      <c r="E1700" s="5"/>
      <c r="F1700" s="5"/>
    </row>
    <row r="1701" spans="1:6" ht="18" x14ac:dyDescent="0.2">
      <c r="A1701" s="12">
        <v>2021</v>
      </c>
      <c r="B1701" s="12">
        <v>9</v>
      </c>
      <c r="C1701" s="11">
        <v>88215</v>
      </c>
      <c r="D1701" s="11">
        <v>1757</v>
      </c>
      <c r="E1701" s="5"/>
      <c r="F1701" s="5"/>
    </row>
    <row r="1702" spans="1:6" ht="18" x14ac:dyDescent="0.2">
      <c r="A1702" s="12">
        <v>2021</v>
      </c>
      <c r="B1702" s="12">
        <v>9</v>
      </c>
      <c r="C1702" s="11">
        <v>156054</v>
      </c>
      <c r="D1702" s="11">
        <v>667</v>
      </c>
      <c r="E1702" s="5"/>
      <c r="F1702" s="5"/>
    </row>
    <row r="1703" spans="1:6" ht="18" x14ac:dyDescent="0.2">
      <c r="A1703" s="12">
        <v>2021</v>
      </c>
      <c r="B1703" s="12">
        <v>9</v>
      </c>
      <c r="C1703" s="11">
        <v>88218</v>
      </c>
      <c r="D1703" s="11">
        <v>1629</v>
      </c>
      <c r="E1703" s="5"/>
      <c r="F1703" s="5"/>
    </row>
    <row r="1704" spans="1:6" ht="18" x14ac:dyDescent="0.2">
      <c r="A1704" s="12">
        <v>2021</v>
      </c>
      <c r="B1704" s="12">
        <v>9</v>
      </c>
      <c r="C1704" s="11">
        <v>7357</v>
      </c>
      <c r="D1704" s="11">
        <v>519</v>
      </c>
      <c r="E1704" s="5"/>
      <c r="F1704" s="5"/>
    </row>
    <row r="1705" spans="1:6" ht="18" x14ac:dyDescent="0.2">
      <c r="A1705" s="12">
        <v>2021</v>
      </c>
      <c r="B1705" s="12">
        <v>9</v>
      </c>
      <c r="C1705" s="11">
        <v>81772</v>
      </c>
      <c r="D1705" s="11">
        <v>983</v>
      </c>
      <c r="E1705" s="5"/>
      <c r="F1705" s="5"/>
    </row>
    <row r="1706" spans="1:6" ht="18" x14ac:dyDescent="0.2">
      <c r="A1706" s="12">
        <v>2021</v>
      </c>
      <c r="B1706" s="12">
        <v>9</v>
      </c>
      <c r="C1706" s="11">
        <v>122700</v>
      </c>
      <c r="D1706" s="11">
        <v>218</v>
      </c>
      <c r="E1706" s="5"/>
      <c r="F1706" s="5"/>
    </row>
    <row r="1707" spans="1:6" ht="18" x14ac:dyDescent="0.2">
      <c r="A1707" s="12">
        <v>2021</v>
      </c>
      <c r="B1707" s="12">
        <v>9</v>
      </c>
      <c r="C1707" s="11">
        <v>110724</v>
      </c>
      <c r="D1707" s="11">
        <v>884</v>
      </c>
      <c r="E1707" s="5"/>
      <c r="F1707" s="5"/>
    </row>
    <row r="1708" spans="1:6" ht="18" x14ac:dyDescent="0.2">
      <c r="A1708" s="12">
        <v>2021</v>
      </c>
      <c r="B1708" s="12">
        <v>9</v>
      </c>
      <c r="C1708" s="11">
        <v>28595</v>
      </c>
      <c r="D1708" s="11">
        <v>87</v>
      </c>
      <c r="E1708" s="5"/>
      <c r="F1708" s="5"/>
    </row>
    <row r="1709" spans="1:6" ht="18" x14ac:dyDescent="0.2">
      <c r="A1709" s="12">
        <v>2021</v>
      </c>
      <c r="B1709" s="12">
        <v>9</v>
      </c>
      <c r="C1709" s="11">
        <v>7358</v>
      </c>
      <c r="D1709" s="11">
        <v>818</v>
      </c>
      <c r="E1709" s="5"/>
      <c r="F1709" s="5"/>
    </row>
    <row r="1710" spans="1:6" ht="18" x14ac:dyDescent="0.2">
      <c r="A1710" s="12">
        <v>2021</v>
      </c>
      <c r="B1710" s="12">
        <v>9</v>
      </c>
      <c r="C1710" s="11">
        <v>98100</v>
      </c>
      <c r="D1710" s="11">
        <v>1869</v>
      </c>
      <c r="E1710" s="5"/>
      <c r="F1710" s="5"/>
    </row>
    <row r="1711" spans="1:6" ht="18" x14ac:dyDescent="0.2">
      <c r="A1711" s="12">
        <v>2021</v>
      </c>
      <c r="B1711" s="12">
        <v>9</v>
      </c>
      <c r="C1711" s="11">
        <v>42840</v>
      </c>
      <c r="D1711" s="11">
        <v>1400</v>
      </c>
      <c r="E1711" s="5"/>
      <c r="F1711" s="5"/>
    </row>
    <row r="1712" spans="1:6" ht="18" x14ac:dyDescent="0.2">
      <c r="A1712" s="12">
        <v>2021</v>
      </c>
      <c r="B1712" s="12">
        <v>9</v>
      </c>
      <c r="C1712" s="11">
        <v>118227</v>
      </c>
      <c r="D1712" s="11">
        <v>1117</v>
      </c>
      <c r="E1712" s="5"/>
      <c r="F1712" s="5"/>
    </row>
    <row r="1713" spans="1:6" ht="18" x14ac:dyDescent="0.2">
      <c r="A1713" s="12">
        <v>2021</v>
      </c>
      <c r="B1713" s="12">
        <v>9</v>
      </c>
      <c r="C1713" s="11">
        <v>116454</v>
      </c>
      <c r="D1713" s="11">
        <v>70</v>
      </c>
      <c r="E1713" s="5"/>
      <c r="F1713" s="5"/>
    </row>
    <row r="1714" spans="1:6" ht="18" x14ac:dyDescent="0.2">
      <c r="A1714" s="12">
        <v>2021</v>
      </c>
      <c r="B1714" s="12">
        <v>9</v>
      </c>
      <c r="C1714" s="11">
        <v>109191</v>
      </c>
      <c r="D1714" s="11">
        <v>1591</v>
      </c>
      <c r="E1714" s="5"/>
      <c r="F1714" s="5"/>
    </row>
    <row r="1715" spans="1:6" ht="18" x14ac:dyDescent="0.2">
      <c r="A1715" s="12">
        <v>2021</v>
      </c>
      <c r="B1715" s="12">
        <v>9</v>
      </c>
      <c r="C1715" s="11">
        <v>118068</v>
      </c>
      <c r="D1715" s="11">
        <v>526</v>
      </c>
      <c r="E1715" s="5"/>
      <c r="F1715" s="5"/>
    </row>
    <row r="1716" spans="1:6" ht="18" x14ac:dyDescent="0.2">
      <c r="A1716" s="12">
        <v>2021</v>
      </c>
      <c r="B1716" s="12">
        <v>9</v>
      </c>
      <c r="C1716" s="11">
        <v>44758</v>
      </c>
      <c r="D1716" s="11">
        <v>349</v>
      </c>
      <c r="E1716" s="5"/>
      <c r="F1716" s="5"/>
    </row>
    <row r="1717" spans="1:6" ht="18" x14ac:dyDescent="0.2">
      <c r="A1717" s="12">
        <v>2021</v>
      </c>
      <c r="B1717" s="12">
        <v>9</v>
      </c>
      <c r="C1717" s="11">
        <v>110579</v>
      </c>
      <c r="D1717" s="11">
        <v>1398</v>
      </c>
      <c r="E1717" s="5"/>
      <c r="F1717" s="5"/>
    </row>
    <row r="1718" spans="1:6" ht="18" x14ac:dyDescent="0.2">
      <c r="A1718" s="12">
        <v>2021</v>
      </c>
      <c r="B1718" s="12">
        <v>9</v>
      </c>
      <c r="C1718" s="11">
        <v>116437</v>
      </c>
      <c r="D1718" s="11">
        <v>1701</v>
      </c>
      <c r="E1718" s="5"/>
      <c r="F1718" s="5"/>
    </row>
    <row r="1719" spans="1:6" ht="18" x14ac:dyDescent="0.2">
      <c r="A1719" s="12">
        <v>2021</v>
      </c>
      <c r="B1719" s="12">
        <v>9</v>
      </c>
      <c r="C1719" s="11">
        <v>113607</v>
      </c>
      <c r="D1719" s="11">
        <v>752</v>
      </c>
      <c r="E1719" s="5"/>
      <c r="F1719" s="5"/>
    </row>
    <row r="1720" spans="1:6" ht="18" x14ac:dyDescent="0.2">
      <c r="A1720" s="12">
        <v>2021</v>
      </c>
      <c r="B1720" s="12">
        <v>9</v>
      </c>
      <c r="C1720" s="11">
        <v>47183</v>
      </c>
      <c r="D1720" s="11">
        <v>1018</v>
      </c>
      <c r="E1720" s="5"/>
      <c r="F1720" s="5"/>
    </row>
    <row r="1721" spans="1:6" ht="18" x14ac:dyDescent="0.2">
      <c r="A1721" s="12">
        <v>2021</v>
      </c>
      <c r="B1721" s="12">
        <v>9</v>
      </c>
      <c r="C1721" s="11">
        <v>78338</v>
      </c>
      <c r="D1721" s="11">
        <v>754</v>
      </c>
      <c r="E1721" s="5"/>
      <c r="F1721" s="5"/>
    </row>
    <row r="1722" spans="1:6" ht="18" x14ac:dyDescent="0.2">
      <c r="A1722" s="12">
        <v>2021</v>
      </c>
      <c r="B1722" s="12">
        <v>9</v>
      </c>
      <c r="C1722" s="11">
        <v>107910</v>
      </c>
      <c r="D1722" s="11">
        <v>158</v>
      </c>
      <c r="E1722" s="5"/>
      <c r="F1722" s="5"/>
    </row>
    <row r="1723" spans="1:6" ht="18" x14ac:dyDescent="0.2">
      <c r="A1723" s="12">
        <v>2021</v>
      </c>
      <c r="B1723" s="12">
        <v>9</v>
      </c>
      <c r="C1723" s="11">
        <v>80798</v>
      </c>
      <c r="D1723" s="11">
        <v>1229</v>
      </c>
      <c r="E1723" s="5"/>
      <c r="F1723" s="5"/>
    </row>
    <row r="1724" spans="1:6" ht="18" x14ac:dyDescent="0.2">
      <c r="A1724" s="12">
        <v>2021</v>
      </c>
      <c r="B1724" s="12">
        <v>9</v>
      </c>
      <c r="C1724" s="11">
        <v>112847</v>
      </c>
      <c r="D1724" s="11">
        <v>1959</v>
      </c>
      <c r="E1724" s="5"/>
      <c r="F1724" s="5"/>
    </row>
    <row r="1725" spans="1:6" ht="18" x14ac:dyDescent="0.2">
      <c r="A1725" s="12">
        <v>2021</v>
      </c>
      <c r="B1725" s="12">
        <v>9</v>
      </c>
      <c r="C1725" s="11">
        <v>9479</v>
      </c>
      <c r="D1725" s="11">
        <v>1429</v>
      </c>
      <c r="E1725" s="5"/>
      <c r="F1725" s="5"/>
    </row>
    <row r="1726" spans="1:6" ht="18" x14ac:dyDescent="0.2">
      <c r="A1726" s="12">
        <v>2021</v>
      </c>
      <c r="B1726" s="12">
        <v>9</v>
      </c>
      <c r="C1726" s="11">
        <v>46961</v>
      </c>
      <c r="D1726" s="11">
        <v>847</v>
      </c>
      <c r="E1726" s="5"/>
      <c r="F1726" s="5"/>
    </row>
    <row r="1727" spans="1:6" ht="18" x14ac:dyDescent="0.2">
      <c r="A1727" s="12">
        <v>2021</v>
      </c>
      <c r="B1727" s="12">
        <v>9</v>
      </c>
      <c r="C1727" s="11">
        <v>122352</v>
      </c>
      <c r="D1727" s="11">
        <v>143</v>
      </c>
      <c r="E1727" s="5"/>
      <c r="F1727" s="5"/>
    </row>
    <row r="1728" spans="1:6" ht="18" x14ac:dyDescent="0.2">
      <c r="A1728" s="12">
        <v>2021</v>
      </c>
      <c r="B1728" s="12">
        <v>9</v>
      </c>
      <c r="C1728" s="11">
        <v>44750</v>
      </c>
      <c r="D1728" s="11">
        <v>597</v>
      </c>
      <c r="E1728" s="5"/>
      <c r="F1728" s="5"/>
    </row>
    <row r="1729" spans="1:6" ht="18" x14ac:dyDescent="0.2">
      <c r="A1729" s="12">
        <v>2021</v>
      </c>
      <c r="B1729" s="12">
        <v>9</v>
      </c>
      <c r="C1729" s="11">
        <v>2797</v>
      </c>
      <c r="D1729" s="11">
        <v>50</v>
      </c>
      <c r="E1729" s="5"/>
      <c r="F1729" s="5"/>
    </row>
    <row r="1730" spans="1:6" ht="18" x14ac:dyDescent="0.2">
      <c r="A1730" s="12">
        <v>2021</v>
      </c>
      <c r="B1730" s="12">
        <v>9</v>
      </c>
      <c r="C1730" s="11">
        <v>2791</v>
      </c>
      <c r="D1730" s="11">
        <v>1115</v>
      </c>
      <c r="E1730" s="5"/>
      <c r="F1730" s="5"/>
    </row>
    <row r="1731" spans="1:6" ht="18" x14ac:dyDescent="0.2">
      <c r="A1731" s="12">
        <v>2021</v>
      </c>
      <c r="B1731" s="12">
        <v>9</v>
      </c>
      <c r="C1731" s="11">
        <v>122699</v>
      </c>
      <c r="D1731" s="11">
        <v>1882</v>
      </c>
      <c r="E1731" s="5"/>
      <c r="F1731" s="5"/>
    </row>
    <row r="1732" spans="1:6" ht="18" x14ac:dyDescent="0.2">
      <c r="A1732" s="12">
        <v>2021</v>
      </c>
      <c r="B1732" s="12">
        <v>9</v>
      </c>
      <c r="C1732" s="11">
        <v>20049</v>
      </c>
      <c r="D1732" s="11">
        <v>1147</v>
      </c>
      <c r="E1732" s="5"/>
      <c r="F1732" s="5"/>
    </row>
    <row r="1733" spans="1:6" ht="18" x14ac:dyDescent="0.2">
      <c r="A1733" s="12">
        <v>2021</v>
      </c>
      <c r="B1733" s="12">
        <v>9</v>
      </c>
      <c r="C1733" s="11">
        <v>20055</v>
      </c>
      <c r="D1733" s="11">
        <v>644</v>
      </c>
      <c r="E1733" s="5"/>
      <c r="F1733" s="5"/>
    </row>
    <row r="1734" spans="1:6" ht="18" x14ac:dyDescent="0.2">
      <c r="A1734" s="12">
        <v>2021</v>
      </c>
      <c r="B1734" s="12">
        <v>9</v>
      </c>
      <c r="C1734" s="11">
        <v>105034</v>
      </c>
      <c r="D1734" s="11">
        <v>1492</v>
      </c>
      <c r="E1734" s="5"/>
      <c r="F1734" s="5"/>
    </row>
    <row r="1735" spans="1:6" ht="18" x14ac:dyDescent="0.2">
      <c r="A1735" s="12">
        <v>2021</v>
      </c>
      <c r="B1735" s="12">
        <v>9</v>
      </c>
      <c r="C1735" s="11">
        <v>122302</v>
      </c>
      <c r="D1735" s="11">
        <v>1914</v>
      </c>
      <c r="E1735" s="5"/>
      <c r="F1735" s="5"/>
    </row>
    <row r="1736" spans="1:6" ht="18" x14ac:dyDescent="0.2">
      <c r="A1736" s="12">
        <v>2021</v>
      </c>
      <c r="B1736" s="12">
        <v>9</v>
      </c>
      <c r="C1736" s="11">
        <v>80809</v>
      </c>
      <c r="D1736" s="11">
        <v>1183</v>
      </c>
      <c r="E1736" s="5"/>
      <c r="F1736" s="5"/>
    </row>
    <row r="1737" spans="1:6" ht="18" x14ac:dyDescent="0.2">
      <c r="A1737" s="12">
        <v>2021</v>
      </c>
      <c r="B1737" s="12">
        <v>9</v>
      </c>
      <c r="C1737" s="11">
        <v>117890</v>
      </c>
      <c r="D1737" s="11">
        <v>941</v>
      </c>
      <c r="E1737" s="5"/>
      <c r="F1737" s="5"/>
    </row>
    <row r="1738" spans="1:6" ht="18" x14ac:dyDescent="0.2">
      <c r="A1738" s="12">
        <v>2021</v>
      </c>
      <c r="B1738" s="12">
        <v>9</v>
      </c>
      <c r="C1738" s="11">
        <v>49107</v>
      </c>
      <c r="D1738" s="11">
        <v>957</v>
      </c>
      <c r="E1738" s="5"/>
      <c r="F1738" s="5"/>
    </row>
    <row r="1739" spans="1:6" ht="18" x14ac:dyDescent="0.2">
      <c r="A1739" s="12">
        <v>2021</v>
      </c>
      <c r="B1739" s="12">
        <v>9</v>
      </c>
      <c r="C1739" s="11">
        <v>93102</v>
      </c>
      <c r="D1739" s="11">
        <v>1454</v>
      </c>
      <c r="E1739" s="5"/>
      <c r="F1739" s="5"/>
    </row>
    <row r="1740" spans="1:6" ht="18" x14ac:dyDescent="0.2">
      <c r="A1740" s="12">
        <v>2021</v>
      </c>
      <c r="B1740" s="12">
        <v>9</v>
      </c>
      <c r="C1740" s="11">
        <v>120803</v>
      </c>
      <c r="D1740" s="11">
        <v>1814</v>
      </c>
      <c r="E1740" s="5"/>
      <c r="F1740" s="5"/>
    </row>
    <row r="1741" spans="1:6" ht="18" x14ac:dyDescent="0.2">
      <c r="A1741" s="12">
        <v>2021</v>
      </c>
      <c r="B1741" s="12">
        <v>9</v>
      </c>
      <c r="C1741" s="11">
        <v>109056</v>
      </c>
      <c r="D1741" s="11">
        <v>473</v>
      </c>
      <c r="E1741" s="5"/>
      <c r="F1741" s="5"/>
    </row>
    <row r="1742" spans="1:6" ht="18" x14ac:dyDescent="0.2">
      <c r="A1742" s="12">
        <v>2021</v>
      </c>
      <c r="B1742" s="12">
        <v>9</v>
      </c>
      <c r="C1742" s="11">
        <v>45305</v>
      </c>
      <c r="D1742" s="11">
        <v>1491</v>
      </c>
      <c r="E1742" s="5"/>
      <c r="F1742" s="5"/>
    </row>
    <row r="1743" spans="1:6" ht="18" x14ac:dyDescent="0.2">
      <c r="A1743" s="12">
        <v>2021</v>
      </c>
      <c r="B1743" s="12">
        <v>9</v>
      </c>
      <c r="C1743" s="11">
        <v>30578</v>
      </c>
      <c r="D1743" s="11">
        <v>1074</v>
      </c>
      <c r="E1743" s="5"/>
      <c r="F1743" s="5"/>
    </row>
    <row r="1744" spans="1:6" ht="18" x14ac:dyDescent="0.2">
      <c r="A1744" s="12">
        <v>2021</v>
      </c>
      <c r="B1744" s="12">
        <v>9</v>
      </c>
      <c r="C1744" s="11">
        <v>93095</v>
      </c>
      <c r="D1744" s="11">
        <v>612</v>
      </c>
      <c r="E1744" s="5"/>
      <c r="F1744" s="5"/>
    </row>
    <row r="1745" spans="1:6" ht="18" x14ac:dyDescent="0.2">
      <c r="A1745" s="12">
        <v>2021</v>
      </c>
      <c r="B1745" s="12">
        <v>9</v>
      </c>
      <c r="C1745" s="11">
        <v>70036</v>
      </c>
      <c r="D1745" s="11">
        <v>1754</v>
      </c>
      <c r="E1745" s="5"/>
      <c r="F1745" s="5"/>
    </row>
    <row r="1746" spans="1:6" ht="18" x14ac:dyDescent="0.2">
      <c r="A1746" s="12">
        <v>2021</v>
      </c>
      <c r="B1746" s="12">
        <v>9</v>
      </c>
      <c r="C1746" s="11">
        <v>90498</v>
      </c>
      <c r="D1746" s="11">
        <v>1166</v>
      </c>
      <c r="E1746" s="5"/>
      <c r="F1746" s="5"/>
    </row>
    <row r="1747" spans="1:6" ht="18" x14ac:dyDescent="0.2">
      <c r="A1747" s="12">
        <v>2021</v>
      </c>
      <c r="B1747" s="12">
        <v>9</v>
      </c>
      <c r="C1747" s="11">
        <v>89127</v>
      </c>
      <c r="D1747" s="11">
        <v>835</v>
      </c>
      <c r="E1747" s="5"/>
      <c r="F1747" s="5"/>
    </row>
    <row r="1748" spans="1:6" ht="18" x14ac:dyDescent="0.2">
      <c r="A1748" s="12">
        <v>2021</v>
      </c>
      <c r="B1748" s="12">
        <v>9</v>
      </c>
      <c r="C1748" s="11">
        <v>75215</v>
      </c>
      <c r="D1748" s="11">
        <v>363</v>
      </c>
      <c r="E1748" s="5"/>
      <c r="F1748" s="5"/>
    </row>
    <row r="1749" spans="1:6" ht="18" x14ac:dyDescent="0.2">
      <c r="A1749" s="12">
        <v>2021</v>
      </c>
      <c r="B1749" s="12">
        <v>9</v>
      </c>
      <c r="C1749" s="11">
        <v>119566</v>
      </c>
      <c r="D1749" s="11">
        <v>313</v>
      </c>
      <c r="E1749" s="5"/>
      <c r="F1749" s="5"/>
    </row>
    <row r="1750" spans="1:6" ht="18" x14ac:dyDescent="0.2">
      <c r="A1750" s="12">
        <v>2021</v>
      </c>
      <c r="B1750" s="12">
        <v>9</v>
      </c>
      <c r="C1750" s="11">
        <v>92208</v>
      </c>
      <c r="D1750" s="11">
        <v>1369</v>
      </c>
      <c r="E1750" s="5"/>
      <c r="F1750" s="5"/>
    </row>
    <row r="1751" spans="1:6" ht="18" x14ac:dyDescent="0.2">
      <c r="A1751" s="12">
        <v>2021</v>
      </c>
      <c r="B1751" s="12">
        <v>9</v>
      </c>
      <c r="C1751" s="11">
        <v>119579</v>
      </c>
      <c r="D1751" s="11">
        <v>1938</v>
      </c>
      <c r="E1751" s="5"/>
      <c r="F1751" s="5"/>
    </row>
    <row r="1752" spans="1:6" ht="18" x14ac:dyDescent="0.2">
      <c r="A1752" s="12">
        <v>2021</v>
      </c>
      <c r="B1752" s="12">
        <v>9</v>
      </c>
      <c r="C1752" s="11">
        <v>30743</v>
      </c>
      <c r="D1752" s="11">
        <v>1562</v>
      </c>
      <c r="E1752" s="5"/>
      <c r="F1752" s="5"/>
    </row>
    <row r="1753" spans="1:6" ht="18" x14ac:dyDescent="0.2">
      <c r="A1753" s="12">
        <v>2021</v>
      </c>
      <c r="B1753" s="12">
        <v>9</v>
      </c>
      <c r="C1753" s="11">
        <v>30478</v>
      </c>
      <c r="D1753" s="11">
        <v>1085</v>
      </c>
      <c r="E1753" s="5"/>
      <c r="F1753" s="5"/>
    </row>
    <row r="1754" spans="1:6" ht="18" x14ac:dyDescent="0.2">
      <c r="A1754" s="12">
        <v>2021</v>
      </c>
      <c r="B1754" s="12">
        <v>9</v>
      </c>
      <c r="C1754" s="11">
        <v>30683</v>
      </c>
      <c r="D1754" s="11">
        <v>1608</v>
      </c>
      <c r="E1754" s="5"/>
      <c r="F1754" s="5"/>
    </row>
    <row r="1755" spans="1:6" ht="18" x14ac:dyDescent="0.2">
      <c r="A1755" s="12">
        <v>2021</v>
      </c>
      <c r="B1755" s="12">
        <v>9</v>
      </c>
      <c r="C1755" s="11">
        <v>90174</v>
      </c>
      <c r="D1755" s="11">
        <v>98</v>
      </c>
      <c r="E1755" s="5"/>
      <c r="F1755" s="5"/>
    </row>
    <row r="1756" spans="1:6" ht="18" x14ac:dyDescent="0.2">
      <c r="A1756" s="12">
        <v>2021</v>
      </c>
      <c r="B1756" s="12">
        <v>9</v>
      </c>
      <c r="C1756" s="11">
        <v>90168</v>
      </c>
      <c r="D1756" s="11">
        <v>826</v>
      </c>
      <c r="E1756" s="5"/>
      <c r="F1756" s="5"/>
    </row>
    <row r="1757" spans="1:6" ht="18" x14ac:dyDescent="0.2">
      <c r="A1757" s="12">
        <v>2021</v>
      </c>
      <c r="B1757" s="12">
        <v>9</v>
      </c>
      <c r="C1757" s="11">
        <v>119515</v>
      </c>
      <c r="D1757" s="11">
        <v>1085</v>
      </c>
      <c r="E1757" s="5"/>
      <c r="F1757" s="5"/>
    </row>
    <row r="1758" spans="1:6" ht="18" x14ac:dyDescent="0.2">
      <c r="A1758" s="12">
        <v>2021</v>
      </c>
      <c r="B1758" s="12">
        <v>9</v>
      </c>
      <c r="C1758" s="11">
        <v>79467</v>
      </c>
      <c r="D1758" s="11">
        <v>771</v>
      </c>
      <c r="E1758" s="5"/>
      <c r="F1758" s="5"/>
    </row>
    <row r="1759" spans="1:6" ht="18" x14ac:dyDescent="0.2">
      <c r="A1759" s="12">
        <v>2021</v>
      </c>
      <c r="B1759" s="12">
        <v>9</v>
      </c>
      <c r="C1759" s="11">
        <v>29532</v>
      </c>
      <c r="D1759" s="11">
        <v>1853</v>
      </c>
      <c r="E1759" s="5"/>
      <c r="F1759" s="5"/>
    </row>
    <row r="1760" spans="1:6" ht="18" x14ac:dyDescent="0.2">
      <c r="A1760" s="12">
        <v>2021</v>
      </c>
      <c r="B1760" s="12">
        <v>9</v>
      </c>
      <c r="C1760" s="11">
        <v>93893</v>
      </c>
      <c r="D1760" s="11">
        <v>1076</v>
      </c>
      <c r="E1760" s="5"/>
      <c r="F1760" s="5"/>
    </row>
    <row r="1761" spans="1:6" ht="18" x14ac:dyDescent="0.2">
      <c r="A1761" s="12">
        <v>2021</v>
      </c>
      <c r="B1761" s="12">
        <v>9</v>
      </c>
      <c r="C1761" s="11">
        <v>111338</v>
      </c>
      <c r="D1761" s="11">
        <v>170</v>
      </c>
      <c r="E1761" s="5"/>
      <c r="F1761" s="5"/>
    </row>
    <row r="1762" spans="1:6" ht="18" x14ac:dyDescent="0.2">
      <c r="A1762" s="12">
        <v>2021</v>
      </c>
      <c r="B1762" s="12">
        <v>9</v>
      </c>
      <c r="C1762" s="11">
        <v>100435</v>
      </c>
      <c r="D1762" s="11">
        <v>223</v>
      </c>
      <c r="E1762" s="5"/>
      <c r="F1762" s="5"/>
    </row>
    <row r="1763" spans="1:6" ht="18" x14ac:dyDescent="0.2">
      <c r="A1763" s="12">
        <v>2021</v>
      </c>
      <c r="B1763" s="12">
        <v>9</v>
      </c>
      <c r="C1763" s="11">
        <v>89130</v>
      </c>
      <c r="D1763" s="11">
        <v>150</v>
      </c>
      <c r="E1763" s="5"/>
      <c r="F1763" s="5"/>
    </row>
    <row r="1764" spans="1:6" ht="18" x14ac:dyDescent="0.2">
      <c r="A1764" s="12">
        <v>2021</v>
      </c>
      <c r="B1764" s="12">
        <v>9</v>
      </c>
      <c r="C1764" s="11">
        <v>103695</v>
      </c>
      <c r="D1764" s="11">
        <v>1577</v>
      </c>
      <c r="E1764" s="5"/>
      <c r="F1764" s="5"/>
    </row>
    <row r="1765" spans="1:6" ht="18" x14ac:dyDescent="0.2">
      <c r="A1765" s="12">
        <v>2021</v>
      </c>
      <c r="B1765" s="12">
        <v>9</v>
      </c>
      <c r="C1765" s="11">
        <v>70025</v>
      </c>
      <c r="D1765" s="11">
        <v>1958</v>
      </c>
      <c r="E1765" s="5"/>
      <c r="F1765" s="5"/>
    </row>
    <row r="1766" spans="1:6" ht="18" x14ac:dyDescent="0.2">
      <c r="A1766" s="12">
        <v>2021</v>
      </c>
      <c r="B1766" s="12">
        <v>9</v>
      </c>
      <c r="C1766" s="11">
        <v>122156</v>
      </c>
      <c r="D1766" s="11">
        <v>937</v>
      </c>
      <c r="E1766" s="5"/>
      <c r="F1766" s="5"/>
    </row>
    <row r="1767" spans="1:6" ht="18" x14ac:dyDescent="0.2">
      <c r="A1767" s="12">
        <v>2021</v>
      </c>
      <c r="B1767" s="12">
        <v>9</v>
      </c>
      <c r="C1767" s="11">
        <v>122164</v>
      </c>
      <c r="D1767" s="11">
        <v>1600</v>
      </c>
      <c r="E1767" s="5"/>
      <c r="F1767" s="5"/>
    </row>
    <row r="1768" spans="1:6" ht="18" x14ac:dyDescent="0.2">
      <c r="A1768" s="12">
        <v>2021</v>
      </c>
      <c r="B1768" s="12">
        <v>9</v>
      </c>
      <c r="C1768" s="11">
        <v>122238</v>
      </c>
      <c r="D1768" s="11">
        <v>644</v>
      </c>
      <c r="E1768" s="5"/>
      <c r="F1768" s="5"/>
    </row>
    <row r="1769" spans="1:6" ht="18" x14ac:dyDescent="0.2">
      <c r="A1769" s="12">
        <v>2021</v>
      </c>
      <c r="B1769" s="12">
        <v>9</v>
      </c>
      <c r="C1769" s="11">
        <v>74260</v>
      </c>
      <c r="D1769" s="11">
        <v>535</v>
      </c>
      <c r="E1769" s="5"/>
      <c r="F1769" s="5"/>
    </row>
    <row r="1770" spans="1:6" ht="18" x14ac:dyDescent="0.2">
      <c r="A1770" s="12">
        <v>2021</v>
      </c>
      <c r="B1770" s="12">
        <v>9</v>
      </c>
      <c r="C1770" s="11">
        <v>100104</v>
      </c>
      <c r="D1770" s="11">
        <v>278</v>
      </c>
      <c r="E1770" s="5"/>
      <c r="F1770" s="5"/>
    </row>
    <row r="1771" spans="1:6" ht="18" x14ac:dyDescent="0.2">
      <c r="A1771" s="12">
        <v>2021</v>
      </c>
      <c r="B1771" s="12">
        <v>9</v>
      </c>
      <c r="C1771" s="11">
        <v>79491</v>
      </c>
      <c r="D1771" s="11">
        <v>1897</v>
      </c>
      <c r="E1771" s="5"/>
      <c r="F1771" s="5"/>
    </row>
    <row r="1772" spans="1:6" ht="18" x14ac:dyDescent="0.2">
      <c r="A1772" s="12">
        <v>2021</v>
      </c>
      <c r="B1772" s="12">
        <v>9</v>
      </c>
      <c r="C1772" s="11">
        <v>119544</v>
      </c>
      <c r="D1772" s="11">
        <v>1545</v>
      </c>
      <c r="E1772" s="5"/>
      <c r="F1772" s="5"/>
    </row>
    <row r="1773" spans="1:6" ht="18" x14ac:dyDescent="0.2">
      <c r="A1773" s="12">
        <v>2021</v>
      </c>
      <c r="B1773" s="12">
        <v>9</v>
      </c>
      <c r="C1773" s="11">
        <v>108675</v>
      </c>
      <c r="D1773" s="11">
        <v>1360</v>
      </c>
      <c r="E1773" s="5"/>
      <c r="F1773" s="5"/>
    </row>
    <row r="1774" spans="1:6" ht="18" x14ac:dyDescent="0.2">
      <c r="A1774" s="12">
        <v>2021</v>
      </c>
      <c r="B1774" s="12">
        <v>9</v>
      </c>
      <c r="C1774" s="11">
        <v>116180</v>
      </c>
      <c r="D1774" s="11">
        <v>298</v>
      </c>
      <c r="E1774" s="5"/>
      <c r="F1774" s="5"/>
    </row>
    <row r="1775" spans="1:6" ht="18" x14ac:dyDescent="0.2">
      <c r="A1775" s="12">
        <v>2021</v>
      </c>
      <c r="B1775" s="12">
        <v>9</v>
      </c>
      <c r="C1775" s="11">
        <v>96953</v>
      </c>
      <c r="D1775" s="11">
        <v>1674</v>
      </c>
      <c r="E1775" s="5"/>
      <c r="F1775" s="5"/>
    </row>
    <row r="1776" spans="1:6" ht="18" x14ac:dyDescent="0.2">
      <c r="A1776" s="12">
        <v>2021</v>
      </c>
      <c r="B1776" s="12">
        <v>9</v>
      </c>
      <c r="C1776" s="11">
        <v>122346</v>
      </c>
      <c r="D1776" s="11">
        <v>274</v>
      </c>
      <c r="E1776" s="5"/>
      <c r="F1776" s="5"/>
    </row>
    <row r="1777" spans="1:6" ht="18" x14ac:dyDescent="0.2">
      <c r="A1777" s="12">
        <v>2021</v>
      </c>
      <c r="B1777" s="12">
        <v>9</v>
      </c>
      <c r="C1777" s="11">
        <v>126578</v>
      </c>
      <c r="D1777" s="11">
        <v>1086</v>
      </c>
      <c r="E1777" s="5"/>
      <c r="F1777" s="5"/>
    </row>
    <row r="1778" spans="1:6" ht="18" x14ac:dyDescent="0.2">
      <c r="A1778" s="12">
        <v>2021</v>
      </c>
      <c r="B1778" s="12">
        <v>9</v>
      </c>
      <c r="C1778" s="11">
        <v>126579</v>
      </c>
      <c r="D1778" s="11">
        <v>1244</v>
      </c>
      <c r="E1778" s="5"/>
      <c r="F1778" s="5"/>
    </row>
    <row r="1779" spans="1:6" ht="18" x14ac:dyDescent="0.2">
      <c r="A1779" s="12">
        <v>2021</v>
      </c>
      <c r="B1779" s="12">
        <v>9</v>
      </c>
      <c r="C1779" s="11">
        <v>44110</v>
      </c>
      <c r="D1779" s="11">
        <v>1175</v>
      </c>
      <c r="E1779" s="5"/>
      <c r="F1779" s="5"/>
    </row>
    <row r="1780" spans="1:6" ht="18" x14ac:dyDescent="0.2">
      <c r="A1780" s="12">
        <v>2021</v>
      </c>
      <c r="B1780" s="12">
        <v>9</v>
      </c>
      <c r="C1780" s="11">
        <v>5621</v>
      </c>
      <c r="D1780" s="11">
        <v>1749</v>
      </c>
      <c r="E1780" s="5"/>
      <c r="F1780" s="5"/>
    </row>
    <row r="1781" spans="1:6" ht="18" x14ac:dyDescent="0.2">
      <c r="A1781" s="12">
        <v>2021</v>
      </c>
      <c r="B1781" s="12">
        <v>9</v>
      </c>
      <c r="C1781" s="11">
        <v>44105</v>
      </c>
      <c r="D1781" s="11">
        <v>1204</v>
      </c>
      <c r="E1781" s="5"/>
      <c r="F1781" s="5"/>
    </row>
    <row r="1782" spans="1:6" ht="18" x14ac:dyDescent="0.2">
      <c r="A1782" s="12">
        <v>2021</v>
      </c>
      <c r="B1782" s="12">
        <v>9</v>
      </c>
      <c r="C1782" s="11">
        <v>77475</v>
      </c>
      <c r="D1782" s="11">
        <v>1908</v>
      </c>
      <c r="E1782" s="5"/>
      <c r="F1782" s="5"/>
    </row>
    <row r="1783" spans="1:6" ht="18" x14ac:dyDescent="0.2">
      <c r="A1783" s="12">
        <v>2021</v>
      </c>
      <c r="B1783" s="12">
        <v>9</v>
      </c>
      <c r="C1783" s="11">
        <v>110577</v>
      </c>
      <c r="D1783" s="11">
        <v>949</v>
      </c>
      <c r="E1783" s="5"/>
      <c r="F1783" s="5"/>
    </row>
    <row r="1784" spans="1:6" ht="18" x14ac:dyDescent="0.2">
      <c r="A1784" s="12">
        <v>2021</v>
      </c>
      <c r="B1784" s="12">
        <v>9</v>
      </c>
      <c r="C1784" s="11">
        <v>103835</v>
      </c>
      <c r="D1784" s="11">
        <v>648</v>
      </c>
      <c r="E1784" s="5"/>
      <c r="F1784" s="5"/>
    </row>
    <row r="1785" spans="1:6" ht="18" x14ac:dyDescent="0.2">
      <c r="A1785" s="12">
        <v>2021</v>
      </c>
      <c r="B1785" s="12">
        <v>9</v>
      </c>
      <c r="C1785" s="11">
        <v>5646</v>
      </c>
      <c r="D1785" s="11">
        <v>935</v>
      </c>
      <c r="E1785" s="5"/>
      <c r="F1785" s="5"/>
    </row>
    <row r="1786" spans="1:6" ht="18" x14ac:dyDescent="0.2">
      <c r="A1786" s="12">
        <v>2021</v>
      </c>
      <c r="B1786" s="12">
        <v>9</v>
      </c>
      <c r="C1786" s="11">
        <v>5649</v>
      </c>
      <c r="D1786" s="11">
        <v>356</v>
      </c>
      <c r="E1786" s="5"/>
      <c r="F1786" s="5"/>
    </row>
    <row r="1787" spans="1:6" ht="18" x14ac:dyDescent="0.2">
      <c r="A1787" s="12">
        <v>2021</v>
      </c>
      <c r="B1787" s="12">
        <v>9</v>
      </c>
      <c r="C1787" s="11">
        <v>108292</v>
      </c>
      <c r="D1787" s="11">
        <v>700</v>
      </c>
      <c r="E1787" s="5"/>
      <c r="F1787" s="5"/>
    </row>
    <row r="1788" spans="1:6" ht="18" x14ac:dyDescent="0.2">
      <c r="A1788" s="12">
        <v>2021</v>
      </c>
      <c r="B1788" s="12">
        <v>9</v>
      </c>
      <c r="C1788" s="11">
        <v>77456</v>
      </c>
      <c r="D1788" s="11">
        <v>53</v>
      </c>
      <c r="E1788" s="5"/>
      <c r="F1788" s="5"/>
    </row>
    <row r="1789" spans="1:6" ht="18" x14ac:dyDescent="0.2">
      <c r="A1789" s="12">
        <v>2021</v>
      </c>
      <c r="B1789" s="12">
        <v>9</v>
      </c>
      <c r="C1789" s="11">
        <v>77454</v>
      </c>
      <c r="D1789" s="11">
        <v>680</v>
      </c>
      <c r="E1789" s="5"/>
      <c r="F1789" s="5"/>
    </row>
    <row r="1790" spans="1:6" ht="18" x14ac:dyDescent="0.2">
      <c r="A1790" s="12">
        <v>2021</v>
      </c>
      <c r="B1790" s="12">
        <v>9</v>
      </c>
      <c r="C1790" s="11">
        <v>44087</v>
      </c>
      <c r="D1790" s="11">
        <v>291</v>
      </c>
      <c r="E1790" s="5"/>
      <c r="F1790" s="5"/>
    </row>
    <row r="1791" spans="1:6" ht="18" x14ac:dyDescent="0.2">
      <c r="A1791" s="12">
        <v>2021</v>
      </c>
      <c r="B1791" s="12">
        <v>9</v>
      </c>
      <c r="C1791" s="11">
        <v>118920</v>
      </c>
      <c r="D1791" s="11">
        <v>756</v>
      </c>
      <c r="E1791" s="5"/>
      <c r="F1791" s="5"/>
    </row>
    <row r="1792" spans="1:6" ht="18" x14ac:dyDescent="0.2">
      <c r="A1792" s="12">
        <v>2021</v>
      </c>
      <c r="B1792" s="12">
        <v>9</v>
      </c>
      <c r="C1792" s="11">
        <v>116380</v>
      </c>
      <c r="D1792" s="11">
        <v>1617</v>
      </c>
      <c r="E1792" s="5"/>
      <c r="F1792" s="5"/>
    </row>
    <row r="1793" spans="1:6" ht="18" x14ac:dyDescent="0.2">
      <c r="A1793" s="12">
        <v>2021</v>
      </c>
      <c r="B1793" s="12">
        <v>9</v>
      </c>
      <c r="C1793" s="11">
        <v>46291</v>
      </c>
      <c r="D1793" s="11">
        <v>1167</v>
      </c>
      <c r="E1793" s="5"/>
      <c r="F1793" s="5"/>
    </row>
    <row r="1794" spans="1:6" ht="18" x14ac:dyDescent="0.2">
      <c r="A1794" s="12">
        <v>2021</v>
      </c>
      <c r="B1794" s="12">
        <v>9</v>
      </c>
      <c r="C1794" s="11">
        <v>78856</v>
      </c>
      <c r="D1794" s="11">
        <v>1818</v>
      </c>
      <c r="E1794" s="5"/>
      <c r="F1794" s="5"/>
    </row>
    <row r="1795" spans="1:6" ht="18" x14ac:dyDescent="0.2">
      <c r="A1795" s="12">
        <v>2021</v>
      </c>
      <c r="B1795" s="12">
        <v>9</v>
      </c>
      <c r="C1795" s="11">
        <v>44123</v>
      </c>
      <c r="D1795" s="11">
        <v>302</v>
      </c>
      <c r="E1795" s="5"/>
      <c r="F1795" s="5"/>
    </row>
    <row r="1796" spans="1:6" ht="18" x14ac:dyDescent="0.2">
      <c r="A1796" s="12">
        <v>2021</v>
      </c>
      <c r="B1796" s="12">
        <v>9</v>
      </c>
      <c r="C1796" s="11">
        <v>78855</v>
      </c>
      <c r="D1796" s="11">
        <v>1273</v>
      </c>
      <c r="E1796" s="5"/>
      <c r="F1796" s="5"/>
    </row>
    <row r="1797" spans="1:6" ht="18" x14ac:dyDescent="0.2">
      <c r="A1797" s="12">
        <v>2021</v>
      </c>
      <c r="B1797" s="12">
        <v>9</v>
      </c>
      <c r="C1797" s="11">
        <v>46303</v>
      </c>
      <c r="D1797" s="11">
        <v>1486</v>
      </c>
      <c r="E1797" s="5"/>
      <c r="F1797" s="5"/>
    </row>
    <row r="1798" spans="1:6" ht="18" x14ac:dyDescent="0.2">
      <c r="A1798" s="12">
        <v>2021</v>
      </c>
      <c r="B1798" s="12">
        <v>9</v>
      </c>
      <c r="C1798" s="11">
        <v>96972</v>
      </c>
      <c r="D1798" s="11">
        <v>783</v>
      </c>
      <c r="E1798" s="5"/>
      <c r="F1798" s="5"/>
    </row>
    <row r="1799" spans="1:6" ht="18" x14ac:dyDescent="0.2">
      <c r="A1799" s="12">
        <v>2021</v>
      </c>
      <c r="B1799" s="12">
        <v>9</v>
      </c>
      <c r="C1799" s="11">
        <v>88686</v>
      </c>
      <c r="D1799" s="11">
        <v>1525</v>
      </c>
      <c r="E1799" s="5"/>
      <c r="F1799" s="5"/>
    </row>
    <row r="1800" spans="1:6" ht="18" x14ac:dyDescent="0.2">
      <c r="A1800" s="12">
        <v>2021</v>
      </c>
      <c r="B1800" s="12">
        <v>9</v>
      </c>
      <c r="C1800" s="11">
        <v>5692</v>
      </c>
      <c r="D1800" s="11">
        <v>1477</v>
      </c>
      <c r="E1800" s="5"/>
      <c r="F1800" s="5"/>
    </row>
    <row r="1801" spans="1:6" ht="18" x14ac:dyDescent="0.2">
      <c r="A1801" s="12">
        <v>2021</v>
      </c>
      <c r="B1801" s="12">
        <v>9</v>
      </c>
      <c r="C1801" s="11">
        <v>112803</v>
      </c>
      <c r="D1801" s="11">
        <v>1326</v>
      </c>
      <c r="E1801" s="5"/>
      <c r="F1801" s="5"/>
    </row>
    <row r="1802" spans="1:6" ht="18" x14ac:dyDescent="0.2">
      <c r="A1802" s="12">
        <v>2021</v>
      </c>
      <c r="B1802" s="12">
        <v>9</v>
      </c>
      <c r="C1802" s="11">
        <v>83600</v>
      </c>
      <c r="D1802" s="11">
        <v>813</v>
      </c>
      <c r="E1802" s="5"/>
      <c r="F1802" s="5"/>
    </row>
    <row r="1803" spans="1:6" ht="18" x14ac:dyDescent="0.2">
      <c r="A1803" s="12">
        <v>2021</v>
      </c>
      <c r="B1803" s="12">
        <v>9</v>
      </c>
      <c r="C1803" s="11">
        <v>115599</v>
      </c>
      <c r="D1803" s="11">
        <v>1059</v>
      </c>
      <c r="E1803" s="5"/>
      <c r="F1803" s="5"/>
    </row>
    <row r="1804" spans="1:6" ht="18" x14ac:dyDescent="0.2">
      <c r="A1804" s="12">
        <v>2021</v>
      </c>
      <c r="B1804" s="12">
        <v>9</v>
      </c>
      <c r="C1804" s="11">
        <v>83598</v>
      </c>
      <c r="D1804" s="11">
        <v>1462</v>
      </c>
      <c r="E1804" s="5"/>
      <c r="F1804" s="5"/>
    </row>
    <row r="1805" spans="1:6" ht="18" x14ac:dyDescent="0.2">
      <c r="A1805" s="12">
        <v>2021</v>
      </c>
      <c r="B1805" s="12">
        <v>9</v>
      </c>
      <c r="C1805" s="11">
        <v>5690</v>
      </c>
      <c r="D1805" s="11">
        <v>537</v>
      </c>
      <c r="E1805" s="5"/>
      <c r="F1805" s="5"/>
    </row>
    <row r="1806" spans="1:6" ht="18" x14ac:dyDescent="0.2">
      <c r="A1806" s="12">
        <v>2021</v>
      </c>
      <c r="B1806" s="12">
        <v>9</v>
      </c>
      <c r="C1806" s="11">
        <v>5661</v>
      </c>
      <c r="D1806" s="11">
        <v>181</v>
      </c>
      <c r="E1806" s="5"/>
      <c r="F1806" s="5"/>
    </row>
    <row r="1807" spans="1:6" ht="18" x14ac:dyDescent="0.2">
      <c r="A1807" s="12">
        <v>2021</v>
      </c>
      <c r="B1807" s="12">
        <v>9</v>
      </c>
      <c r="C1807" s="11">
        <v>83629</v>
      </c>
      <c r="D1807" s="11">
        <v>592</v>
      </c>
      <c r="E1807" s="5"/>
      <c r="F1807" s="5"/>
    </row>
    <row r="1808" spans="1:6" ht="18" x14ac:dyDescent="0.2">
      <c r="A1808" s="12">
        <v>2021</v>
      </c>
      <c r="B1808" s="12">
        <v>9</v>
      </c>
      <c r="C1808" s="11">
        <v>87886</v>
      </c>
      <c r="D1808" s="11">
        <v>1071</v>
      </c>
      <c r="E1808" s="5"/>
      <c r="F1808" s="5"/>
    </row>
    <row r="1809" spans="1:6" ht="18" x14ac:dyDescent="0.2">
      <c r="A1809" s="12">
        <v>2021</v>
      </c>
      <c r="B1809" s="12">
        <v>9</v>
      </c>
      <c r="C1809" s="11">
        <v>44118</v>
      </c>
      <c r="D1809" s="11">
        <v>1922</v>
      </c>
      <c r="E1809" s="5"/>
      <c r="F1809" s="5"/>
    </row>
    <row r="1810" spans="1:6" ht="18" x14ac:dyDescent="0.2">
      <c r="A1810" s="12">
        <v>2021</v>
      </c>
      <c r="B1810" s="12">
        <v>9</v>
      </c>
      <c r="C1810" s="11">
        <v>147304</v>
      </c>
      <c r="D1810" s="11">
        <v>1355</v>
      </c>
      <c r="E1810" s="5"/>
      <c r="F1810" s="5"/>
    </row>
    <row r="1811" spans="1:6" ht="18" x14ac:dyDescent="0.2">
      <c r="A1811" s="12">
        <v>2021</v>
      </c>
      <c r="B1811" s="12">
        <v>9</v>
      </c>
      <c r="C1811" s="11">
        <v>108290</v>
      </c>
      <c r="D1811" s="11">
        <v>1730</v>
      </c>
      <c r="E1811" s="5"/>
      <c r="F1811" s="5"/>
    </row>
    <row r="1812" spans="1:6" ht="18" x14ac:dyDescent="0.2">
      <c r="A1812" s="12">
        <v>2021</v>
      </c>
      <c r="B1812" s="12">
        <v>9</v>
      </c>
      <c r="C1812" s="11">
        <v>44147</v>
      </c>
      <c r="D1812" s="11">
        <v>1736</v>
      </c>
      <c r="E1812" s="5"/>
      <c r="F1812" s="5"/>
    </row>
    <row r="1813" spans="1:6" ht="18" x14ac:dyDescent="0.2">
      <c r="A1813" s="12">
        <v>2021</v>
      </c>
      <c r="B1813" s="12">
        <v>9</v>
      </c>
      <c r="C1813" s="11">
        <v>5638</v>
      </c>
      <c r="D1813" s="11">
        <v>1357</v>
      </c>
      <c r="E1813" s="5"/>
      <c r="F1813" s="5"/>
    </row>
    <row r="1814" spans="1:6" ht="18" x14ac:dyDescent="0.2">
      <c r="A1814" s="12">
        <v>2021</v>
      </c>
      <c r="B1814" s="12">
        <v>9</v>
      </c>
      <c r="C1814" s="11">
        <v>120044</v>
      </c>
      <c r="D1814" s="11">
        <v>1347</v>
      </c>
      <c r="E1814" s="5"/>
      <c r="F1814" s="5"/>
    </row>
    <row r="1815" spans="1:6" ht="18" x14ac:dyDescent="0.2">
      <c r="A1815" s="12">
        <v>2021</v>
      </c>
      <c r="B1815" s="12">
        <v>9</v>
      </c>
      <c r="C1815" s="11">
        <v>90973</v>
      </c>
      <c r="D1815" s="11">
        <v>190</v>
      </c>
      <c r="E1815" s="5"/>
      <c r="F1815" s="5"/>
    </row>
    <row r="1816" spans="1:6" ht="18" x14ac:dyDescent="0.2">
      <c r="A1816" s="12">
        <v>2021</v>
      </c>
      <c r="B1816" s="12">
        <v>9</v>
      </c>
      <c r="C1816" s="11">
        <v>120045</v>
      </c>
      <c r="D1816" s="11">
        <v>1142</v>
      </c>
      <c r="E1816" s="5"/>
      <c r="F1816" s="5"/>
    </row>
    <row r="1817" spans="1:6" ht="18" x14ac:dyDescent="0.2">
      <c r="A1817" s="12">
        <v>2021</v>
      </c>
      <c r="B1817" s="12">
        <v>9</v>
      </c>
      <c r="C1817" s="11">
        <v>8857</v>
      </c>
      <c r="D1817" s="11">
        <v>1025</v>
      </c>
      <c r="E1817" s="5"/>
      <c r="F1817" s="5"/>
    </row>
    <row r="1818" spans="1:6" ht="18" x14ac:dyDescent="0.2">
      <c r="A1818" s="12">
        <v>2021</v>
      </c>
      <c r="B1818" s="12">
        <v>9</v>
      </c>
      <c r="C1818" s="11">
        <v>90968</v>
      </c>
      <c r="D1818" s="11">
        <v>644</v>
      </c>
      <c r="E1818" s="5"/>
      <c r="F1818" s="5"/>
    </row>
    <row r="1819" spans="1:6" ht="18" x14ac:dyDescent="0.2">
      <c r="A1819" s="12">
        <v>2021</v>
      </c>
      <c r="B1819" s="12">
        <v>9</v>
      </c>
      <c r="C1819" s="11">
        <v>120046</v>
      </c>
      <c r="D1819" s="11">
        <v>1840</v>
      </c>
      <c r="E1819" s="5"/>
      <c r="F1819" s="5"/>
    </row>
    <row r="1820" spans="1:6" ht="18" x14ac:dyDescent="0.2">
      <c r="A1820" s="12">
        <v>2021</v>
      </c>
      <c r="B1820" s="12">
        <v>9</v>
      </c>
      <c r="C1820" s="11">
        <v>84359</v>
      </c>
      <c r="D1820" s="11">
        <v>764</v>
      </c>
      <c r="E1820" s="5"/>
      <c r="F1820" s="5"/>
    </row>
    <row r="1821" spans="1:6" ht="18" x14ac:dyDescent="0.2">
      <c r="A1821" s="12">
        <v>2021</v>
      </c>
      <c r="B1821" s="12">
        <v>9</v>
      </c>
      <c r="C1821" s="11">
        <v>73768</v>
      </c>
      <c r="D1821" s="11">
        <v>34</v>
      </c>
      <c r="E1821" s="5"/>
      <c r="F1821" s="5"/>
    </row>
    <row r="1822" spans="1:6" ht="18" x14ac:dyDescent="0.2">
      <c r="A1822" s="12">
        <v>2021</v>
      </c>
      <c r="B1822" s="12">
        <v>9</v>
      </c>
      <c r="C1822" s="11">
        <v>101622</v>
      </c>
      <c r="D1822" s="11">
        <v>1536</v>
      </c>
      <c r="E1822" s="5"/>
      <c r="F1822" s="5"/>
    </row>
    <row r="1823" spans="1:6" ht="18" x14ac:dyDescent="0.2">
      <c r="A1823" s="12">
        <v>2021</v>
      </c>
      <c r="B1823" s="12">
        <v>9</v>
      </c>
      <c r="C1823" s="11">
        <v>99412</v>
      </c>
      <c r="D1823" s="11">
        <v>1100</v>
      </c>
      <c r="E1823" s="5"/>
      <c r="F1823" s="5"/>
    </row>
    <row r="1824" spans="1:6" ht="18" x14ac:dyDescent="0.2">
      <c r="A1824" s="12">
        <v>2021</v>
      </c>
      <c r="B1824" s="12">
        <v>9</v>
      </c>
      <c r="C1824" s="11">
        <v>80484</v>
      </c>
      <c r="D1824" s="11">
        <v>922</v>
      </c>
      <c r="E1824" s="5"/>
      <c r="F1824" s="5"/>
    </row>
    <row r="1825" spans="1:6" ht="18" x14ac:dyDescent="0.2">
      <c r="A1825" s="12">
        <v>2021</v>
      </c>
      <c r="B1825" s="12">
        <v>9</v>
      </c>
      <c r="C1825" s="11">
        <v>14477</v>
      </c>
      <c r="D1825" s="11">
        <v>1730</v>
      </c>
      <c r="E1825" s="5"/>
      <c r="F1825" s="5"/>
    </row>
    <row r="1826" spans="1:6" ht="18" x14ac:dyDescent="0.2">
      <c r="A1826" s="12">
        <v>2021</v>
      </c>
      <c r="B1826" s="12">
        <v>9</v>
      </c>
      <c r="C1826" s="11">
        <v>90377</v>
      </c>
      <c r="D1826" s="11">
        <v>1912</v>
      </c>
      <c r="E1826" s="5"/>
      <c r="F1826" s="5"/>
    </row>
    <row r="1827" spans="1:6" ht="18" x14ac:dyDescent="0.2">
      <c r="A1827" s="12">
        <v>2021</v>
      </c>
      <c r="B1827" s="12">
        <v>9</v>
      </c>
      <c r="C1827" s="11">
        <v>92421</v>
      </c>
      <c r="D1827" s="11">
        <v>369</v>
      </c>
      <c r="E1827" s="5"/>
      <c r="F1827" s="5"/>
    </row>
    <row r="1828" spans="1:6" ht="18" x14ac:dyDescent="0.2">
      <c r="A1828" s="12">
        <v>2021</v>
      </c>
      <c r="B1828" s="12">
        <v>9</v>
      </c>
      <c r="C1828" s="11">
        <v>112079</v>
      </c>
      <c r="D1828" s="11">
        <v>1040</v>
      </c>
      <c r="E1828" s="5"/>
      <c r="F1828" s="5"/>
    </row>
    <row r="1829" spans="1:6" ht="18" x14ac:dyDescent="0.2">
      <c r="A1829" s="12">
        <v>2021</v>
      </c>
      <c r="B1829" s="12">
        <v>9</v>
      </c>
      <c r="C1829" s="11">
        <v>101587</v>
      </c>
      <c r="D1829" s="11">
        <v>248</v>
      </c>
      <c r="E1829" s="5"/>
      <c r="F1829" s="5"/>
    </row>
    <row r="1830" spans="1:6" ht="18" x14ac:dyDescent="0.2">
      <c r="A1830" s="12">
        <v>2021</v>
      </c>
      <c r="B1830" s="12">
        <v>9</v>
      </c>
      <c r="C1830" s="11">
        <v>121349</v>
      </c>
      <c r="D1830" s="11">
        <v>1454</v>
      </c>
      <c r="E1830" s="5"/>
      <c r="F1830" s="5"/>
    </row>
    <row r="1831" spans="1:6" ht="18" x14ac:dyDescent="0.2">
      <c r="A1831" s="12">
        <v>2021</v>
      </c>
      <c r="B1831" s="12">
        <v>9</v>
      </c>
      <c r="C1831" s="11">
        <v>78412</v>
      </c>
      <c r="D1831" s="11">
        <v>1129</v>
      </c>
      <c r="E1831" s="5"/>
      <c r="F1831" s="5"/>
    </row>
    <row r="1832" spans="1:6" ht="18" x14ac:dyDescent="0.2">
      <c r="A1832" s="12">
        <v>2021</v>
      </c>
      <c r="B1832" s="12">
        <v>9</v>
      </c>
      <c r="C1832" s="11">
        <v>87242</v>
      </c>
      <c r="D1832" s="11">
        <v>1403</v>
      </c>
      <c r="E1832" s="5"/>
      <c r="F1832" s="5"/>
    </row>
    <row r="1833" spans="1:6" ht="18" x14ac:dyDescent="0.2">
      <c r="A1833" s="12">
        <v>2021</v>
      </c>
      <c r="B1833" s="12">
        <v>9</v>
      </c>
      <c r="C1833" s="11">
        <v>23420</v>
      </c>
      <c r="D1833" s="11">
        <v>931</v>
      </c>
      <c r="E1833" s="5"/>
      <c r="F1833" s="5"/>
    </row>
    <row r="1834" spans="1:6" ht="18" x14ac:dyDescent="0.2">
      <c r="A1834" s="12">
        <v>2021</v>
      </c>
      <c r="B1834" s="12">
        <v>9</v>
      </c>
      <c r="C1834" s="11">
        <v>119256</v>
      </c>
      <c r="D1834" s="11">
        <v>1161</v>
      </c>
      <c r="E1834" s="5"/>
      <c r="F1834" s="5"/>
    </row>
    <row r="1835" spans="1:6" ht="18" x14ac:dyDescent="0.2">
      <c r="A1835" s="12">
        <v>2021</v>
      </c>
      <c r="B1835" s="12">
        <v>9</v>
      </c>
      <c r="C1835" s="11">
        <v>94055</v>
      </c>
      <c r="D1835" s="11">
        <v>1419</v>
      </c>
      <c r="E1835" s="5"/>
      <c r="F1835" s="5"/>
    </row>
    <row r="1836" spans="1:6" ht="18" x14ac:dyDescent="0.2">
      <c r="A1836" s="12">
        <v>2021</v>
      </c>
      <c r="B1836" s="12">
        <v>9</v>
      </c>
      <c r="C1836" s="11">
        <v>101586</v>
      </c>
      <c r="D1836" s="11">
        <v>670</v>
      </c>
      <c r="E1836" s="5"/>
      <c r="F1836" s="5"/>
    </row>
    <row r="1837" spans="1:6" ht="18" x14ac:dyDescent="0.2">
      <c r="A1837" s="12">
        <v>2021</v>
      </c>
      <c r="B1837" s="12">
        <v>9</v>
      </c>
      <c r="C1837" s="11">
        <v>44711</v>
      </c>
      <c r="D1837" s="11">
        <v>791</v>
      </c>
      <c r="E1837" s="5"/>
      <c r="F1837" s="5"/>
    </row>
    <row r="1838" spans="1:6" ht="18" x14ac:dyDescent="0.2">
      <c r="A1838" s="12">
        <v>2021</v>
      </c>
      <c r="B1838" s="12">
        <v>9</v>
      </c>
      <c r="C1838" s="11">
        <v>10531</v>
      </c>
      <c r="D1838" s="11">
        <v>408</v>
      </c>
      <c r="E1838" s="5"/>
      <c r="F1838" s="5"/>
    </row>
    <row r="1839" spans="1:6" ht="18" x14ac:dyDescent="0.2">
      <c r="A1839" s="12">
        <v>2021</v>
      </c>
      <c r="B1839" s="12">
        <v>9</v>
      </c>
      <c r="C1839" s="11">
        <v>158475</v>
      </c>
      <c r="D1839" s="11">
        <v>1830</v>
      </c>
      <c r="E1839" s="5"/>
      <c r="F1839" s="5"/>
    </row>
    <row r="1840" spans="1:6" ht="18" x14ac:dyDescent="0.2">
      <c r="A1840" s="12">
        <v>2021</v>
      </c>
      <c r="B1840" s="12">
        <v>9</v>
      </c>
      <c r="C1840" s="11">
        <v>141891</v>
      </c>
      <c r="D1840" s="11">
        <v>1355</v>
      </c>
      <c r="E1840" s="5"/>
      <c r="F1840" s="5"/>
    </row>
    <row r="1841" spans="1:6" ht="18" x14ac:dyDescent="0.2">
      <c r="A1841" s="12">
        <v>2021</v>
      </c>
      <c r="B1841" s="12">
        <v>9</v>
      </c>
      <c r="C1841" s="11">
        <v>21027</v>
      </c>
      <c r="D1841" s="11">
        <v>1183</v>
      </c>
      <c r="E1841" s="5"/>
      <c r="F1841" s="5"/>
    </row>
    <row r="1842" spans="1:6" ht="18" x14ac:dyDescent="0.2">
      <c r="A1842" s="12">
        <v>2021</v>
      </c>
      <c r="B1842" s="12">
        <v>9</v>
      </c>
      <c r="C1842" s="11">
        <v>30314</v>
      </c>
      <c r="D1842" s="11">
        <v>996</v>
      </c>
      <c r="E1842" s="5"/>
      <c r="F1842" s="5"/>
    </row>
    <row r="1843" spans="1:6" ht="18" x14ac:dyDescent="0.2">
      <c r="A1843" s="12">
        <v>2021</v>
      </c>
      <c r="B1843" s="12">
        <v>9</v>
      </c>
      <c r="C1843" s="11">
        <v>87568</v>
      </c>
      <c r="D1843" s="11">
        <v>1584</v>
      </c>
      <c r="E1843" s="5"/>
      <c r="F1843" s="5"/>
    </row>
    <row r="1844" spans="1:6" ht="18" x14ac:dyDescent="0.2">
      <c r="A1844" s="12">
        <v>2021</v>
      </c>
      <c r="B1844" s="12">
        <v>9</v>
      </c>
      <c r="C1844" s="11">
        <v>106806</v>
      </c>
      <c r="D1844" s="11">
        <v>1299</v>
      </c>
      <c r="E1844" s="5"/>
      <c r="F1844" s="5"/>
    </row>
    <row r="1845" spans="1:6" ht="18" x14ac:dyDescent="0.2">
      <c r="A1845" s="12">
        <v>2021</v>
      </c>
      <c r="B1845" s="12">
        <v>9</v>
      </c>
      <c r="C1845" s="11">
        <v>78493</v>
      </c>
      <c r="D1845" s="11">
        <v>251</v>
      </c>
      <c r="E1845" s="5"/>
      <c r="F1845" s="5"/>
    </row>
    <row r="1846" spans="1:6" ht="18" x14ac:dyDescent="0.2">
      <c r="A1846" s="12">
        <v>2021</v>
      </c>
      <c r="B1846" s="12">
        <v>9</v>
      </c>
      <c r="C1846" s="11">
        <v>78409</v>
      </c>
      <c r="D1846" s="11">
        <v>468</v>
      </c>
      <c r="E1846" s="5"/>
      <c r="F1846" s="5"/>
    </row>
    <row r="1847" spans="1:6" ht="18" x14ac:dyDescent="0.2">
      <c r="A1847" s="12">
        <v>2021</v>
      </c>
      <c r="B1847" s="12">
        <v>9</v>
      </c>
      <c r="C1847" s="11">
        <v>86771</v>
      </c>
      <c r="D1847" s="11">
        <v>1721</v>
      </c>
      <c r="E1847" s="5"/>
      <c r="F1847" s="5"/>
    </row>
    <row r="1848" spans="1:6" ht="18" x14ac:dyDescent="0.2">
      <c r="A1848" s="12">
        <v>2021</v>
      </c>
      <c r="B1848" s="12">
        <v>9</v>
      </c>
      <c r="C1848" s="11">
        <v>79958</v>
      </c>
      <c r="D1848" s="11">
        <v>1610</v>
      </c>
      <c r="E1848" s="5"/>
      <c r="F1848" s="5"/>
    </row>
    <row r="1849" spans="1:6" ht="18" x14ac:dyDescent="0.2">
      <c r="A1849" s="12">
        <v>2021</v>
      </c>
      <c r="B1849" s="12">
        <v>9</v>
      </c>
      <c r="C1849" s="11">
        <v>141889</v>
      </c>
      <c r="D1849" s="11">
        <v>1141</v>
      </c>
      <c r="E1849" s="5"/>
      <c r="F1849" s="5"/>
    </row>
    <row r="1850" spans="1:6" ht="18" x14ac:dyDescent="0.2">
      <c r="A1850" s="12">
        <v>2021</v>
      </c>
      <c r="B1850" s="12">
        <v>9</v>
      </c>
      <c r="C1850" s="11">
        <v>77256</v>
      </c>
      <c r="D1850" s="11">
        <v>450</v>
      </c>
      <c r="E1850" s="5"/>
      <c r="F1850" s="5"/>
    </row>
    <row r="1851" spans="1:6" ht="18" x14ac:dyDescent="0.2">
      <c r="A1851" s="12">
        <v>2021</v>
      </c>
      <c r="B1851" s="12">
        <v>9</v>
      </c>
      <c r="C1851" s="11">
        <v>30306</v>
      </c>
      <c r="D1851" s="11">
        <v>82</v>
      </c>
      <c r="E1851" s="5"/>
      <c r="F1851" s="5"/>
    </row>
    <row r="1852" spans="1:6" ht="18" x14ac:dyDescent="0.2">
      <c r="A1852" s="12">
        <v>2021</v>
      </c>
      <c r="B1852" s="12">
        <v>9</v>
      </c>
      <c r="C1852" s="11">
        <v>44721</v>
      </c>
      <c r="D1852" s="11">
        <v>1369</v>
      </c>
      <c r="E1852" s="5"/>
      <c r="F1852" s="5"/>
    </row>
    <row r="1853" spans="1:6" ht="18" x14ac:dyDescent="0.2">
      <c r="A1853" s="12">
        <v>2021</v>
      </c>
      <c r="B1853" s="12">
        <v>9</v>
      </c>
      <c r="C1853" s="11">
        <v>121576</v>
      </c>
      <c r="D1853" s="11">
        <v>1802</v>
      </c>
      <c r="E1853" s="5"/>
      <c r="F1853" s="5"/>
    </row>
    <row r="1854" spans="1:6" ht="18" x14ac:dyDescent="0.2">
      <c r="A1854" s="12">
        <v>2021</v>
      </c>
      <c r="B1854" s="12">
        <v>9</v>
      </c>
      <c r="C1854" s="11">
        <v>117208</v>
      </c>
      <c r="D1854" s="11">
        <v>691</v>
      </c>
      <c r="E1854" s="5"/>
      <c r="F1854" s="5"/>
    </row>
    <row r="1855" spans="1:6" ht="18" x14ac:dyDescent="0.2">
      <c r="A1855" s="12">
        <v>2021</v>
      </c>
      <c r="B1855" s="12">
        <v>9</v>
      </c>
      <c r="C1855" s="11">
        <v>44724</v>
      </c>
      <c r="D1855" s="11">
        <v>881</v>
      </c>
      <c r="E1855" s="5"/>
      <c r="F1855" s="5"/>
    </row>
    <row r="1856" spans="1:6" ht="18" x14ac:dyDescent="0.2">
      <c r="A1856" s="12">
        <v>2021</v>
      </c>
      <c r="B1856" s="12">
        <v>9</v>
      </c>
      <c r="C1856" s="11">
        <v>82115</v>
      </c>
      <c r="D1856" s="11">
        <v>1329</v>
      </c>
      <c r="E1856" s="5"/>
      <c r="F1856" s="5"/>
    </row>
    <row r="1857" spans="1:6" ht="18" x14ac:dyDescent="0.2">
      <c r="A1857" s="12">
        <v>2021</v>
      </c>
      <c r="B1857" s="12">
        <v>9</v>
      </c>
      <c r="C1857" s="11">
        <v>109307</v>
      </c>
      <c r="D1857" s="11">
        <v>287</v>
      </c>
      <c r="E1857" s="5"/>
      <c r="F1857" s="5"/>
    </row>
    <row r="1858" spans="1:6" ht="18" x14ac:dyDescent="0.2">
      <c r="A1858" s="12">
        <v>2021</v>
      </c>
      <c r="B1858" s="12">
        <v>9</v>
      </c>
      <c r="C1858" s="11">
        <v>44727</v>
      </c>
      <c r="D1858" s="11">
        <v>440</v>
      </c>
      <c r="E1858" s="5"/>
      <c r="F1858" s="5"/>
    </row>
    <row r="1859" spans="1:6" ht="18" x14ac:dyDescent="0.2">
      <c r="A1859" s="12">
        <v>2021</v>
      </c>
      <c r="B1859" s="12">
        <v>9</v>
      </c>
      <c r="C1859" s="11">
        <v>120695</v>
      </c>
      <c r="D1859" s="11">
        <v>163</v>
      </c>
      <c r="E1859" s="5"/>
      <c r="F1859" s="5"/>
    </row>
    <row r="1860" spans="1:6" ht="18" x14ac:dyDescent="0.2">
      <c r="A1860" s="12">
        <v>2021</v>
      </c>
      <c r="B1860" s="12">
        <v>9</v>
      </c>
      <c r="C1860" s="11">
        <v>107316</v>
      </c>
      <c r="D1860" s="11">
        <v>313</v>
      </c>
      <c r="E1860" s="5"/>
      <c r="F1860" s="5"/>
    </row>
    <row r="1861" spans="1:6" ht="18" x14ac:dyDescent="0.2">
      <c r="A1861" s="12">
        <v>2021</v>
      </c>
      <c r="B1861" s="12">
        <v>9</v>
      </c>
      <c r="C1861" s="11">
        <v>78482</v>
      </c>
      <c r="D1861" s="11">
        <v>590</v>
      </c>
      <c r="E1861" s="5"/>
      <c r="F1861" s="5"/>
    </row>
    <row r="1862" spans="1:6" ht="18" x14ac:dyDescent="0.2">
      <c r="A1862" s="12">
        <v>2021</v>
      </c>
      <c r="B1862" s="12">
        <v>9</v>
      </c>
      <c r="C1862" s="11">
        <v>158473</v>
      </c>
      <c r="D1862" s="11">
        <v>1070</v>
      </c>
      <c r="E1862" s="5"/>
      <c r="F1862" s="5"/>
    </row>
    <row r="1863" spans="1:6" ht="18" x14ac:dyDescent="0.2">
      <c r="A1863" s="12">
        <v>2021</v>
      </c>
      <c r="B1863" s="12">
        <v>9</v>
      </c>
      <c r="C1863" s="11">
        <v>78507</v>
      </c>
      <c r="D1863" s="11">
        <v>704</v>
      </c>
      <c r="E1863" s="5"/>
      <c r="F1863" s="5"/>
    </row>
    <row r="1864" spans="1:6" ht="18" x14ac:dyDescent="0.2">
      <c r="A1864" s="12">
        <v>2021</v>
      </c>
      <c r="B1864" s="12">
        <v>9</v>
      </c>
      <c r="C1864" s="11">
        <v>102189</v>
      </c>
      <c r="D1864" s="11">
        <v>332</v>
      </c>
      <c r="E1864" s="5"/>
      <c r="F1864" s="5"/>
    </row>
    <row r="1865" spans="1:6" ht="18" x14ac:dyDescent="0.2">
      <c r="A1865" s="12">
        <v>2021</v>
      </c>
      <c r="B1865" s="12">
        <v>9</v>
      </c>
      <c r="C1865" s="11">
        <v>103401</v>
      </c>
      <c r="D1865" s="11">
        <v>604</v>
      </c>
      <c r="E1865" s="5"/>
      <c r="F1865" s="5"/>
    </row>
    <row r="1866" spans="1:6" ht="18" x14ac:dyDescent="0.2">
      <c r="A1866" s="12">
        <v>2021</v>
      </c>
      <c r="B1866" s="12">
        <v>9</v>
      </c>
      <c r="C1866" s="11">
        <v>44725</v>
      </c>
      <c r="D1866" s="11">
        <v>1621</v>
      </c>
      <c r="E1866" s="5"/>
      <c r="F1866" s="5"/>
    </row>
    <row r="1867" spans="1:6" ht="18" x14ac:dyDescent="0.2">
      <c r="A1867" s="12">
        <v>2021</v>
      </c>
      <c r="B1867" s="12">
        <v>9</v>
      </c>
      <c r="C1867" s="11">
        <v>102277</v>
      </c>
      <c r="D1867" s="11">
        <v>1788</v>
      </c>
      <c r="E1867" s="5"/>
      <c r="F1867" s="5"/>
    </row>
    <row r="1868" spans="1:6" ht="18" x14ac:dyDescent="0.2">
      <c r="A1868" s="12">
        <v>2021</v>
      </c>
      <c r="B1868" s="12">
        <v>9</v>
      </c>
      <c r="C1868" s="11">
        <v>91486</v>
      </c>
      <c r="D1868" s="11">
        <v>1597</v>
      </c>
      <c r="E1868" s="5"/>
      <c r="F1868" s="5"/>
    </row>
    <row r="1869" spans="1:6" ht="18" x14ac:dyDescent="0.2">
      <c r="A1869" s="12">
        <v>2021</v>
      </c>
      <c r="B1869" s="12">
        <v>9</v>
      </c>
      <c r="C1869" s="11">
        <v>92676</v>
      </c>
      <c r="D1869" s="11">
        <v>782</v>
      </c>
      <c r="E1869" s="5"/>
      <c r="F1869" s="5"/>
    </row>
    <row r="1870" spans="1:6" ht="18" x14ac:dyDescent="0.2">
      <c r="A1870" s="12">
        <v>2021</v>
      </c>
      <c r="B1870" s="12">
        <v>9</v>
      </c>
      <c r="C1870" s="11">
        <v>107899</v>
      </c>
      <c r="D1870" s="11">
        <v>1602</v>
      </c>
      <c r="E1870" s="5"/>
      <c r="F1870" s="5"/>
    </row>
    <row r="1871" spans="1:6" ht="18" x14ac:dyDescent="0.2">
      <c r="A1871" s="12">
        <v>2021</v>
      </c>
      <c r="B1871" s="12">
        <v>9</v>
      </c>
      <c r="C1871" s="11">
        <v>147273</v>
      </c>
      <c r="D1871" s="11">
        <v>1146</v>
      </c>
      <c r="E1871" s="5"/>
      <c r="F1871" s="5"/>
    </row>
    <row r="1872" spans="1:6" ht="18" x14ac:dyDescent="0.2">
      <c r="A1872" s="12">
        <v>2021</v>
      </c>
      <c r="B1872" s="12">
        <v>9</v>
      </c>
      <c r="C1872" s="11">
        <v>180773</v>
      </c>
      <c r="D1872" s="11">
        <v>822</v>
      </c>
      <c r="E1872" s="5"/>
      <c r="F1872" s="5"/>
    </row>
    <row r="1873" spans="1:6" ht="18" x14ac:dyDescent="0.2">
      <c r="A1873" s="12">
        <v>2021</v>
      </c>
      <c r="B1873" s="12">
        <v>9</v>
      </c>
      <c r="C1873" s="11">
        <v>102588</v>
      </c>
      <c r="D1873" s="11">
        <v>318</v>
      </c>
      <c r="E1873" s="5"/>
      <c r="F1873" s="5"/>
    </row>
    <row r="1874" spans="1:6" ht="18" x14ac:dyDescent="0.2">
      <c r="A1874" s="12">
        <v>2021</v>
      </c>
      <c r="B1874" s="12">
        <v>9</v>
      </c>
      <c r="C1874" s="11">
        <v>80794</v>
      </c>
      <c r="D1874" s="11">
        <v>1156</v>
      </c>
      <c r="E1874" s="5"/>
      <c r="F1874" s="5"/>
    </row>
    <row r="1875" spans="1:6" ht="18" x14ac:dyDescent="0.2">
      <c r="A1875" s="12">
        <v>2021</v>
      </c>
      <c r="B1875" s="12">
        <v>9</v>
      </c>
      <c r="C1875" s="11">
        <v>180843</v>
      </c>
      <c r="D1875" s="11">
        <v>447</v>
      </c>
      <c r="E1875" s="5"/>
      <c r="F1875" s="5"/>
    </row>
    <row r="1876" spans="1:6" ht="18" x14ac:dyDescent="0.2">
      <c r="A1876" s="12">
        <v>2021</v>
      </c>
      <c r="B1876" s="12">
        <v>9</v>
      </c>
      <c r="C1876" s="11">
        <v>89895</v>
      </c>
      <c r="D1876" s="11">
        <v>771</v>
      </c>
      <c r="E1876" s="5"/>
      <c r="F1876" s="5"/>
    </row>
    <row r="1877" spans="1:6" ht="18" x14ac:dyDescent="0.2">
      <c r="A1877" s="12">
        <v>2021</v>
      </c>
      <c r="B1877" s="12">
        <v>9</v>
      </c>
      <c r="C1877" s="11">
        <v>22025</v>
      </c>
      <c r="D1877" s="11">
        <v>109</v>
      </c>
      <c r="E1877" s="5"/>
      <c r="F1877" s="5"/>
    </row>
    <row r="1878" spans="1:6" ht="18" x14ac:dyDescent="0.2">
      <c r="A1878" s="12">
        <v>2021</v>
      </c>
      <c r="B1878" s="12">
        <v>9</v>
      </c>
      <c r="C1878" s="11">
        <v>83745</v>
      </c>
      <c r="D1878" s="11">
        <v>1394</v>
      </c>
      <c r="E1878" s="5"/>
      <c r="F1878" s="5"/>
    </row>
    <row r="1879" spans="1:6" ht="18" x14ac:dyDescent="0.2">
      <c r="A1879" s="12">
        <v>2021</v>
      </c>
      <c r="B1879" s="12">
        <v>9</v>
      </c>
      <c r="C1879" s="11">
        <v>122266</v>
      </c>
      <c r="D1879" s="11">
        <v>983</v>
      </c>
      <c r="E1879" s="5"/>
      <c r="F1879" s="5"/>
    </row>
    <row r="1880" spans="1:6" ht="18" x14ac:dyDescent="0.2">
      <c r="A1880" s="12">
        <v>2021</v>
      </c>
      <c r="B1880" s="12">
        <v>9</v>
      </c>
      <c r="C1880" s="11">
        <v>80790</v>
      </c>
      <c r="D1880" s="11">
        <v>914</v>
      </c>
      <c r="E1880" s="5"/>
      <c r="F1880" s="5"/>
    </row>
    <row r="1881" spans="1:6" ht="18" x14ac:dyDescent="0.2">
      <c r="A1881" s="12">
        <v>2021</v>
      </c>
      <c r="B1881" s="12">
        <v>9</v>
      </c>
      <c r="C1881" s="11">
        <v>164929</v>
      </c>
      <c r="D1881" s="11">
        <v>1940</v>
      </c>
      <c r="E1881" s="5"/>
      <c r="F1881" s="5"/>
    </row>
    <row r="1882" spans="1:6" ht="18" x14ac:dyDescent="0.2">
      <c r="A1882" s="12">
        <v>2021</v>
      </c>
      <c r="B1882" s="12">
        <v>9</v>
      </c>
      <c r="C1882" s="11">
        <v>147271</v>
      </c>
      <c r="D1882" s="11">
        <v>1301</v>
      </c>
      <c r="E1882" s="5"/>
      <c r="F1882" s="5"/>
    </row>
    <row r="1883" spans="1:6" ht="18" x14ac:dyDescent="0.2">
      <c r="A1883" s="12">
        <v>2021</v>
      </c>
      <c r="B1883" s="12">
        <v>9</v>
      </c>
      <c r="C1883" s="11">
        <v>83748</v>
      </c>
      <c r="D1883" s="11">
        <v>1289</v>
      </c>
      <c r="E1883" s="5"/>
      <c r="F1883" s="5"/>
    </row>
    <row r="1884" spans="1:6" ht="18" x14ac:dyDescent="0.2">
      <c r="A1884" s="12">
        <v>2021</v>
      </c>
      <c r="B1884" s="12">
        <v>9</v>
      </c>
      <c r="C1884" s="11">
        <v>80115</v>
      </c>
      <c r="D1884" s="11">
        <v>1958</v>
      </c>
      <c r="E1884" s="5"/>
      <c r="F1884" s="5"/>
    </row>
    <row r="1885" spans="1:6" ht="18" x14ac:dyDescent="0.2">
      <c r="A1885" s="12">
        <v>2021</v>
      </c>
      <c r="B1885" s="12">
        <v>9</v>
      </c>
      <c r="C1885" s="11">
        <v>63864</v>
      </c>
      <c r="D1885" s="11">
        <v>1529</v>
      </c>
      <c r="E1885" s="5"/>
      <c r="F1885" s="5"/>
    </row>
    <row r="1886" spans="1:6" ht="18" x14ac:dyDescent="0.2">
      <c r="A1886" s="12">
        <v>2021</v>
      </c>
      <c r="B1886" s="12">
        <v>9</v>
      </c>
      <c r="C1886" s="11">
        <v>114720</v>
      </c>
      <c r="D1886" s="11">
        <v>63</v>
      </c>
      <c r="E1886" s="5"/>
      <c r="F1886" s="5"/>
    </row>
    <row r="1887" spans="1:6" ht="18" x14ac:dyDescent="0.2">
      <c r="A1887" s="12">
        <v>2021</v>
      </c>
      <c r="B1887" s="12">
        <v>9</v>
      </c>
      <c r="C1887" s="11">
        <v>102584</v>
      </c>
      <c r="D1887" s="11">
        <v>1534</v>
      </c>
      <c r="E1887" s="5"/>
      <c r="F1887" s="5"/>
    </row>
    <row r="1888" spans="1:6" ht="18" x14ac:dyDescent="0.2">
      <c r="A1888" s="12">
        <v>2021</v>
      </c>
      <c r="B1888" s="12">
        <v>9</v>
      </c>
      <c r="C1888" s="11">
        <v>22071</v>
      </c>
      <c r="D1888" s="11">
        <v>1931</v>
      </c>
      <c r="E1888" s="5"/>
      <c r="F1888" s="5"/>
    </row>
    <row r="1889" spans="1:6" ht="18" x14ac:dyDescent="0.2">
      <c r="A1889" s="12">
        <v>2021</v>
      </c>
      <c r="B1889" s="12">
        <v>9</v>
      </c>
      <c r="C1889" s="11">
        <v>87404</v>
      </c>
      <c r="D1889" s="11">
        <v>682</v>
      </c>
      <c r="E1889" s="5"/>
      <c r="F1889" s="5"/>
    </row>
    <row r="1890" spans="1:6" ht="18" x14ac:dyDescent="0.2">
      <c r="A1890" s="12">
        <v>2021</v>
      </c>
      <c r="B1890" s="12">
        <v>9</v>
      </c>
      <c r="C1890" s="11">
        <v>76609</v>
      </c>
      <c r="D1890" s="11">
        <v>178</v>
      </c>
      <c r="E1890" s="5"/>
      <c r="F1890" s="5"/>
    </row>
    <row r="1891" spans="1:6" ht="18" x14ac:dyDescent="0.2">
      <c r="A1891" s="12">
        <v>2021</v>
      </c>
      <c r="B1891" s="12">
        <v>9</v>
      </c>
      <c r="C1891" s="11">
        <v>952</v>
      </c>
      <c r="D1891" s="11">
        <v>428</v>
      </c>
      <c r="E1891" s="5"/>
      <c r="F1891" s="5"/>
    </row>
    <row r="1892" spans="1:6" ht="18" x14ac:dyDescent="0.2">
      <c r="A1892" s="12">
        <v>2021</v>
      </c>
      <c r="B1892" s="12">
        <v>9</v>
      </c>
      <c r="C1892" s="11">
        <v>89902</v>
      </c>
      <c r="D1892" s="11">
        <v>1271</v>
      </c>
      <c r="E1892" s="5"/>
      <c r="F1892" s="5"/>
    </row>
    <row r="1893" spans="1:6" ht="18" x14ac:dyDescent="0.2">
      <c r="A1893" s="12">
        <v>2021</v>
      </c>
      <c r="B1893" s="12">
        <v>9</v>
      </c>
      <c r="C1893" s="11">
        <v>90556</v>
      </c>
      <c r="D1893" s="11">
        <v>341</v>
      </c>
      <c r="E1893" s="5"/>
      <c r="F1893" s="5"/>
    </row>
    <row r="1894" spans="1:6" ht="18" x14ac:dyDescent="0.2">
      <c r="A1894" s="12">
        <v>2021</v>
      </c>
      <c r="B1894" s="12">
        <v>9</v>
      </c>
      <c r="C1894" s="11">
        <v>90558</v>
      </c>
      <c r="D1894" s="11">
        <v>1825</v>
      </c>
      <c r="E1894" s="5"/>
      <c r="F1894" s="5"/>
    </row>
    <row r="1895" spans="1:6" ht="18" x14ac:dyDescent="0.2">
      <c r="A1895" s="12">
        <v>2021</v>
      </c>
      <c r="B1895" s="12">
        <v>9</v>
      </c>
      <c r="C1895" s="11">
        <v>13363</v>
      </c>
      <c r="D1895" s="11">
        <v>766</v>
      </c>
      <c r="E1895" s="5"/>
      <c r="F1895" s="5"/>
    </row>
    <row r="1896" spans="1:6" ht="18" x14ac:dyDescent="0.2">
      <c r="A1896" s="12">
        <v>2021</v>
      </c>
      <c r="B1896" s="12">
        <v>9</v>
      </c>
      <c r="C1896" s="11">
        <v>117863</v>
      </c>
      <c r="D1896" s="11">
        <v>1954</v>
      </c>
      <c r="E1896" s="5"/>
      <c r="F1896" s="5"/>
    </row>
    <row r="1897" spans="1:6" ht="18" x14ac:dyDescent="0.2">
      <c r="A1897" s="12">
        <v>2021</v>
      </c>
      <c r="B1897" s="12">
        <v>9</v>
      </c>
      <c r="C1897" s="11">
        <v>45518</v>
      </c>
      <c r="D1897" s="11">
        <v>439</v>
      </c>
      <c r="E1897" s="5"/>
      <c r="F1897" s="5"/>
    </row>
    <row r="1898" spans="1:6" ht="18" x14ac:dyDescent="0.2">
      <c r="A1898" s="12">
        <v>2021</v>
      </c>
      <c r="B1898" s="12">
        <v>9</v>
      </c>
      <c r="C1898" s="11">
        <v>96288</v>
      </c>
      <c r="D1898" s="11">
        <v>1629</v>
      </c>
      <c r="E1898" s="5"/>
      <c r="F1898" s="5"/>
    </row>
    <row r="1899" spans="1:6" ht="18" x14ac:dyDescent="0.2">
      <c r="A1899" s="12">
        <v>2021</v>
      </c>
      <c r="B1899" s="12">
        <v>9</v>
      </c>
      <c r="C1899" s="11">
        <v>76981</v>
      </c>
      <c r="D1899" s="11">
        <v>1736</v>
      </c>
      <c r="E1899" s="5"/>
      <c r="F1899" s="5"/>
    </row>
    <row r="1900" spans="1:6" ht="18" x14ac:dyDescent="0.2">
      <c r="A1900" s="12">
        <v>2021</v>
      </c>
      <c r="B1900" s="12">
        <v>9</v>
      </c>
      <c r="C1900" s="11">
        <v>113054</v>
      </c>
      <c r="D1900" s="11">
        <v>1368</v>
      </c>
      <c r="E1900" s="5"/>
      <c r="F1900" s="5"/>
    </row>
    <row r="1901" spans="1:6" ht="18" x14ac:dyDescent="0.2">
      <c r="A1901" s="12">
        <v>2021</v>
      </c>
      <c r="B1901" s="12">
        <v>9</v>
      </c>
      <c r="C1901" s="11">
        <v>88105</v>
      </c>
      <c r="D1901" s="11">
        <v>1572</v>
      </c>
      <c r="E1901" s="5"/>
      <c r="F1901" s="5"/>
    </row>
    <row r="1902" spans="1:6" ht="18" x14ac:dyDescent="0.2">
      <c r="A1902" s="12">
        <v>2021</v>
      </c>
      <c r="B1902" s="12">
        <v>9</v>
      </c>
      <c r="C1902" s="11">
        <v>120563</v>
      </c>
      <c r="D1902" s="11">
        <v>373</v>
      </c>
      <c r="E1902" s="5"/>
      <c r="F1902" s="5"/>
    </row>
    <row r="1903" spans="1:6" ht="18" x14ac:dyDescent="0.2">
      <c r="A1903" s="12">
        <v>2021</v>
      </c>
      <c r="B1903" s="12">
        <v>9</v>
      </c>
      <c r="C1903" s="11">
        <v>117830</v>
      </c>
      <c r="D1903" s="11">
        <v>1635</v>
      </c>
      <c r="E1903" s="5"/>
      <c r="F1903" s="5"/>
    </row>
    <row r="1904" spans="1:6" ht="18" x14ac:dyDescent="0.2">
      <c r="A1904" s="12">
        <v>2021</v>
      </c>
      <c r="B1904" s="12">
        <v>9</v>
      </c>
      <c r="C1904" s="11">
        <v>109012</v>
      </c>
      <c r="D1904" s="11">
        <v>1649</v>
      </c>
      <c r="E1904" s="5"/>
      <c r="F1904" s="5"/>
    </row>
    <row r="1905" spans="1:6" ht="18" x14ac:dyDescent="0.2">
      <c r="A1905" s="12">
        <v>2021</v>
      </c>
      <c r="B1905" s="12">
        <v>9</v>
      </c>
      <c r="C1905" s="11">
        <v>117839</v>
      </c>
      <c r="D1905" s="11">
        <v>583</v>
      </c>
      <c r="E1905" s="5"/>
      <c r="F1905" s="5"/>
    </row>
    <row r="1906" spans="1:6" ht="18" x14ac:dyDescent="0.2">
      <c r="A1906" s="12">
        <v>2021</v>
      </c>
      <c r="B1906" s="12">
        <v>9</v>
      </c>
      <c r="C1906" s="11">
        <v>122723</v>
      </c>
      <c r="D1906" s="11">
        <v>1277</v>
      </c>
      <c r="E1906" s="5"/>
      <c r="F1906" s="5"/>
    </row>
    <row r="1907" spans="1:6" ht="18" x14ac:dyDescent="0.2">
      <c r="A1907" s="12">
        <v>2021</v>
      </c>
      <c r="B1907" s="12">
        <v>9</v>
      </c>
      <c r="C1907" s="11">
        <v>117893</v>
      </c>
      <c r="D1907" s="11">
        <v>98</v>
      </c>
      <c r="E1907" s="5"/>
      <c r="F1907" s="5"/>
    </row>
    <row r="1908" spans="1:6" ht="18" x14ac:dyDescent="0.2">
      <c r="A1908" s="12">
        <v>2021</v>
      </c>
      <c r="B1908" s="12">
        <v>9</v>
      </c>
      <c r="C1908" s="11">
        <v>70495</v>
      </c>
      <c r="D1908" s="11">
        <v>1878</v>
      </c>
      <c r="E1908" s="5"/>
      <c r="F1908" s="5"/>
    </row>
    <row r="1909" spans="1:6" ht="18" x14ac:dyDescent="0.2">
      <c r="A1909" s="12">
        <v>2021</v>
      </c>
      <c r="B1909" s="12">
        <v>9</v>
      </c>
      <c r="C1909" s="11">
        <v>115733</v>
      </c>
      <c r="D1909" s="11">
        <v>217</v>
      </c>
      <c r="E1909" s="5"/>
      <c r="F1909" s="5"/>
    </row>
    <row r="1910" spans="1:6" ht="18" x14ac:dyDescent="0.2">
      <c r="A1910" s="12">
        <v>2021</v>
      </c>
      <c r="B1910" s="12">
        <v>9</v>
      </c>
      <c r="C1910" s="11">
        <v>26350</v>
      </c>
      <c r="D1910" s="11">
        <v>298</v>
      </c>
      <c r="E1910" s="5"/>
      <c r="F1910" s="5"/>
    </row>
    <row r="1911" spans="1:6" ht="18" x14ac:dyDescent="0.2">
      <c r="A1911" s="12">
        <v>2021</v>
      </c>
      <c r="B1911" s="12">
        <v>9</v>
      </c>
      <c r="C1911" s="11">
        <v>29931</v>
      </c>
      <c r="D1911" s="11">
        <v>576</v>
      </c>
      <c r="E1911" s="5"/>
      <c r="F1911" s="5"/>
    </row>
    <row r="1912" spans="1:6" ht="18" x14ac:dyDescent="0.2">
      <c r="A1912" s="12">
        <v>2021</v>
      </c>
      <c r="B1912" s="12">
        <v>9</v>
      </c>
      <c r="C1912" s="11">
        <v>9335</v>
      </c>
      <c r="D1912" s="11">
        <v>776</v>
      </c>
      <c r="E1912" s="5"/>
      <c r="F1912" s="5"/>
    </row>
    <row r="1913" spans="1:6" ht="18" x14ac:dyDescent="0.2">
      <c r="A1913" s="12">
        <v>2021</v>
      </c>
      <c r="B1913" s="12">
        <v>9</v>
      </c>
      <c r="C1913" s="11">
        <v>88722</v>
      </c>
      <c r="D1913" s="11">
        <v>787</v>
      </c>
      <c r="E1913" s="5"/>
      <c r="F1913" s="5"/>
    </row>
    <row r="1914" spans="1:6" ht="18" x14ac:dyDescent="0.2">
      <c r="A1914" s="12">
        <v>2021</v>
      </c>
      <c r="B1914" s="12">
        <v>9</v>
      </c>
      <c r="C1914" s="11">
        <v>121865</v>
      </c>
      <c r="D1914" s="11">
        <v>590</v>
      </c>
      <c r="E1914" s="5"/>
      <c r="F1914" s="5"/>
    </row>
    <row r="1915" spans="1:6" ht="18" x14ac:dyDescent="0.2">
      <c r="A1915" s="12">
        <v>2021</v>
      </c>
      <c r="B1915" s="12">
        <v>9</v>
      </c>
      <c r="C1915" s="11">
        <v>117094</v>
      </c>
      <c r="D1915" s="11">
        <v>1870</v>
      </c>
      <c r="E1915" s="5"/>
      <c r="F1915" s="5"/>
    </row>
    <row r="1916" spans="1:6" ht="18" x14ac:dyDescent="0.2">
      <c r="A1916" s="12">
        <v>2021</v>
      </c>
      <c r="B1916" s="12">
        <v>9</v>
      </c>
      <c r="C1916" s="11">
        <v>19792</v>
      </c>
      <c r="D1916" s="11">
        <v>651</v>
      </c>
      <c r="E1916" s="5"/>
      <c r="F1916" s="5"/>
    </row>
    <row r="1917" spans="1:6" ht="18" x14ac:dyDescent="0.2">
      <c r="A1917" s="12">
        <v>2021</v>
      </c>
      <c r="B1917" s="12">
        <v>9</v>
      </c>
      <c r="C1917" s="11">
        <v>117113</v>
      </c>
      <c r="D1917" s="11">
        <v>660</v>
      </c>
      <c r="E1917" s="5"/>
      <c r="F1917" s="5"/>
    </row>
    <row r="1918" spans="1:6" ht="18" x14ac:dyDescent="0.2">
      <c r="A1918" s="12">
        <v>2021</v>
      </c>
      <c r="B1918" s="12">
        <v>9</v>
      </c>
      <c r="C1918" s="11">
        <v>195244</v>
      </c>
      <c r="D1918" s="11">
        <v>1863</v>
      </c>
      <c r="E1918" s="5"/>
      <c r="F1918" s="5"/>
    </row>
    <row r="1919" spans="1:6" ht="18" x14ac:dyDescent="0.2">
      <c r="A1919" s="12">
        <v>2021</v>
      </c>
      <c r="B1919" s="12">
        <v>9</v>
      </c>
      <c r="C1919" s="11">
        <v>119465</v>
      </c>
      <c r="D1919" s="11">
        <v>1393</v>
      </c>
      <c r="E1919" s="5"/>
      <c r="F1919" s="5"/>
    </row>
    <row r="1920" spans="1:6" ht="18" x14ac:dyDescent="0.2">
      <c r="A1920" s="12">
        <v>2021</v>
      </c>
      <c r="B1920" s="12">
        <v>9</v>
      </c>
      <c r="C1920" s="11">
        <v>193188</v>
      </c>
      <c r="D1920" s="11">
        <v>1421</v>
      </c>
      <c r="E1920" s="5"/>
      <c r="F1920" s="5"/>
    </row>
    <row r="1921" spans="1:6" ht="18" x14ac:dyDescent="0.2">
      <c r="A1921" s="12">
        <v>2021</v>
      </c>
      <c r="B1921" s="12">
        <v>9</v>
      </c>
      <c r="C1921" s="11">
        <v>121860</v>
      </c>
      <c r="D1921" s="11">
        <v>1857</v>
      </c>
      <c r="E1921" s="5"/>
      <c r="F1921" s="5"/>
    </row>
    <row r="1922" spans="1:6" ht="18" x14ac:dyDescent="0.2">
      <c r="A1922" s="12">
        <v>2021</v>
      </c>
      <c r="B1922" s="12">
        <v>9</v>
      </c>
      <c r="C1922" s="11">
        <v>100464</v>
      </c>
      <c r="D1922" s="11">
        <v>206</v>
      </c>
      <c r="E1922" s="5"/>
      <c r="F1922" s="5"/>
    </row>
    <row r="1923" spans="1:6" ht="18" x14ac:dyDescent="0.2">
      <c r="A1923" s="12">
        <v>2021</v>
      </c>
      <c r="B1923" s="12">
        <v>9</v>
      </c>
      <c r="C1923" s="11">
        <v>10270</v>
      </c>
      <c r="D1923" s="11">
        <v>1665</v>
      </c>
      <c r="E1923" s="5"/>
      <c r="F1923" s="5"/>
    </row>
    <row r="1924" spans="1:6" ht="18" x14ac:dyDescent="0.2">
      <c r="A1924" s="12">
        <v>2021</v>
      </c>
      <c r="B1924" s="12">
        <v>9</v>
      </c>
      <c r="C1924" s="11">
        <v>10278</v>
      </c>
      <c r="D1924" s="11">
        <v>1054</v>
      </c>
      <c r="E1924" s="5"/>
      <c r="F1924" s="5"/>
    </row>
    <row r="1925" spans="1:6" ht="18" x14ac:dyDescent="0.2">
      <c r="A1925" s="12">
        <v>2021</v>
      </c>
      <c r="B1925" s="12">
        <v>9</v>
      </c>
      <c r="C1925" s="11">
        <v>10259</v>
      </c>
      <c r="D1925" s="11">
        <v>1750</v>
      </c>
      <c r="E1925" s="5"/>
      <c r="F1925" s="5"/>
    </row>
    <row r="1926" spans="1:6" ht="18" x14ac:dyDescent="0.2">
      <c r="A1926" s="12">
        <v>2021</v>
      </c>
      <c r="B1926" s="12">
        <v>9</v>
      </c>
      <c r="C1926" s="11">
        <v>10243</v>
      </c>
      <c r="D1926" s="11">
        <v>1732</v>
      </c>
      <c r="E1926" s="5"/>
      <c r="F1926" s="5"/>
    </row>
    <row r="1927" spans="1:6" ht="18" x14ac:dyDescent="0.2">
      <c r="A1927" s="12">
        <v>2021</v>
      </c>
      <c r="B1927" s="12">
        <v>9</v>
      </c>
      <c r="C1927" s="11">
        <v>100460</v>
      </c>
      <c r="D1927" s="11">
        <v>1157</v>
      </c>
      <c r="E1927" s="5"/>
      <c r="F1927" s="5"/>
    </row>
    <row r="1928" spans="1:6" ht="18" x14ac:dyDescent="0.2">
      <c r="A1928" s="12">
        <v>2021</v>
      </c>
      <c r="B1928" s="12">
        <v>9</v>
      </c>
      <c r="C1928" s="11">
        <v>5880</v>
      </c>
      <c r="D1928" s="11">
        <v>1030</v>
      </c>
      <c r="E1928" s="5"/>
      <c r="F1928" s="5"/>
    </row>
    <row r="1929" spans="1:6" ht="18" x14ac:dyDescent="0.2">
      <c r="A1929" s="12">
        <v>2021</v>
      </c>
      <c r="B1929" s="12">
        <v>9</v>
      </c>
      <c r="C1929" s="11">
        <v>116894</v>
      </c>
      <c r="D1929" s="11">
        <v>474</v>
      </c>
      <c r="E1929" s="5"/>
      <c r="F1929" s="5"/>
    </row>
    <row r="1930" spans="1:6" ht="18" x14ac:dyDescent="0.2">
      <c r="A1930" s="12">
        <v>2021</v>
      </c>
      <c r="B1930" s="12">
        <v>9</v>
      </c>
      <c r="C1930" s="11">
        <v>120870</v>
      </c>
      <c r="D1930" s="11">
        <v>1261</v>
      </c>
      <c r="E1930" s="5"/>
      <c r="F1930" s="5"/>
    </row>
    <row r="1931" spans="1:6" ht="18" x14ac:dyDescent="0.2">
      <c r="A1931" s="12">
        <v>2021</v>
      </c>
      <c r="B1931" s="12">
        <v>9</v>
      </c>
      <c r="C1931" s="11">
        <v>120869</v>
      </c>
      <c r="D1931" s="11">
        <v>918</v>
      </c>
      <c r="E1931" s="5"/>
      <c r="F1931" s="5"/>
    </row>
    <row r="1932" spans="1:6" ht="18" x14ac:dyDescent="0.2">
      <c r="A1932" s="12">
        <v>2021</v>
      </c>
      <c r="B1932" s="12">
        <v>9</v>
      </c>
      <c r="C1932" s="11">
        <v>120871</v>
      </c>
      <c r="D1932" s="11">
        <v>678</v>
      </c>
      <c r="E1932" s="5"/>
      <c r="F1932" s="5"/>
    </row>
    <row r="1933" spans="1:6" ht="18" x14ac:dyDescent="0.2">
      <c r="A1933" s="12">
        <v>2021</v>
      </c>
      <c r="B1933" s="12">
        <v>9</v>
      </c>
      <c r="C1933" s="11">
        <v>80944</v>
      </c>
      <c r="D1933" s="11">
        <v>105</v>
      </c>
      <c r="E1933" s="5"/>
      <c r="F1933" s="5"/>
    </row>
    <row r="1934" spans="1:6" ht="18" x14ac:dyDescent="0.2">
      <c r="A1934" s="12">
        <v>2021</v>
      </c>
      <c r="B1934" s="12">
        <v>9</v>
      </c>
      <c r="C1934" s="11">
        <v>113914</v>
      </c>
      <c r="D1934" s="11">
        <v>484</v>
      </c>
      <c r="E1934" s="5"/>
      <c r="F1934" s="5"/>
    </row>
    <row r="1935" spans="1:6" ht="18" x14ac:dyDescent="0.2">
      <c r="A1935" s="12">
        <v>2021</v>
      </c>
      <c r="B1935" s="12">
        <v>9</v>
      </c>
      <c r="C1935" s="11">
        <v>44012</v>
      </c>
      <c r="D1935" s="11">
        <v>782</v>
      </c>
      <c r="E1935" s="5"/>
      <c r="F1935" s="5"/>
    </row>
    <row r="1936" spans="1:6" ht="18" x14ac:dyDescent="0.2">
      <c r="A1936" s="12">
        <v>2021</v>
      </c>
      <c r="B1936" s="12">
        <v>9</v>
      </c>
      <c r="C1936" s="11">
        <v>107151</v>
      </c>
      <c r="D1936" s="11">
        <v>471</v>
      </c>
      <c r="E1936" s="5"/>
      <c r="F1936" s="5"/>
    </row>
    <row r="1937" spans="1:6" ht="18" x14ac:dyDescent="0.2">
      <c r="A1937" s="12">
        <v>2021</v>
      </c>
      <c r="B1937" s="12">
        <v>9</v>
      </c>
      <c r="C1937" s="11">
        <v>120420</v>
      </c>
      <c r="D1937" s="11">
        <v>718</v>
      </c>
      <c r="E1937" s="5"/>
      <c r="F1937" s="5"/>
    </row>
    <row r="1938" spans="1:6" ht="18" x14ac:dyDescent="0.2">
      <c r="A1938" s="12">
        <v>2021</v>
      </c>
      <c r="B1938" s="12">
        <v>9</v>
      </c>
      <c r="C1938" s="11">
        <v>20949</v>
      </c>
      <c r="D1938" s="11">
        <v>1502</v>
      </c>
      <c r="E1938" s="5"/>
      <c r="F1938" s="5"/>
    </row>
    <row r="1939" spans="1:6" ht="18" x14ac:dyDescent="0.2">
      <c r="A1939" s="12">
        <v>2021</v>
      </c>
      <c r="B1939" s="12">
        <v>9</v>
      </c>
      <c r="C1939" s="11">
        <v>118436</v>
      </c>
      <c r="D1939" s="11">
        <v>650</v>
      </c>
      <c r="E1939" s="5"/>
      <c r="F1939" s="5"/>
    </row>
    <row r="1940" spans="1:6" ht="18" x14ac:dyDescent="0.2">
      <c r="A1940" s="12">
        <v>2021</v>
      </c>
      <c r="B1940" s="12">
        <v>9</v>
      </c>
      <c r="C1940" s="11">
        <v>113571</v>
      </c>
      <c r="D1940" s="11">
        <v>927</v>
      </c>
      <c r="E1940" s="5"/>
      <c r="F1940" s="5"/>
    </row>
    <row r="1941" spans="1:6" ht="18" x14ac:dyDescent="0.2">
      <c r="A1941" s="12">
        <v>2021</v>
      </c>
      <c r="B1941" s="12">
        <v>9</v>
      </c>
      <c r="C1941" s="11">
        <v>69453</v>
      </c>
      <c r="D1941" s="11">
        <v>34</v>
      </c>
      <c r="E1941" s="5"/>
      <c r="F1941" s="5"/>
    </row>
    <row r="1942" spans="1:6" ht="18" x14ac:dyDescent="0.2">
      <c r="A1942" s="12">
        <v>2021</v>
      </c>
      <c r="B1942" s="12">
        <v>9</v>
      </c>
      <c r="C1942" s="11">
        <v>111582</v>
      </c>
      <c r="D1942" s="11">
        <v>974</v>
      </c>
      <c r="E1942" s="5"/>
      <c r="F1942" s="5"/>
    </row>
    <row r="1943" spans="1:6" ht="18" x14ac:dyDescent="0.2">
      <c r="A1943" s="12">
        <v>2021</v>
      </c>
      <c r="B1943" s="12">
        <v>9</v>
      </c>
      <c r="C1943" s="11">
        <v>10657</v>
      </c>
      <c r="D1943" s="11">
        <v>1583</v>
      </c>
      <c r="E1943" s="5"/>
      <c r="F1943" s="5"/>
    </row>
    <row r="1944" spans="1:6" ht="18" x14ac:dyDescent="0.2">
      <c r="A1944" s="12">
        <v>2021</v>
      </c>
      <c r="B1944" s="12">
        <v>9</v>
      </c>
      <c r="C1944" s="11">
        <v>197151</v>
      </c>
      <c r="D1944" s="11">
        <v>310</v>
      </c>
      <c r="E1944" s="5"/>
      <c r="F1944" s="5"/>
    </row>
    <row r="1945" spans="1:6" ht="18" x14ac:dyDescent="0.2">
      <c r="A1945" s="12">
        <v>2021</v>
      </c>
      <c r="B1945" s="12">
        <v>9</v>
      </c>
      <c r="C1945" s="11">
        <v>121604</v>
      </c>
      <c r="D1945" s="11">
        <v>635</v>
      </c>
      <c r="E1945" s="5"/>
      <c r="F1945" s="5"/>
    </row>
    <row r="1946" spans="1:6" ht="18" x14ac:dyDescent="0.2">
      <c r="A1946" s="12">
        <v>2021</v>
      </c>
      <c r="B1946" s="12">
        <v>9</v>
      </c>
      <c r="C1946" s="11">
        <v>85884</v>
      </c>
      <c r="D1946" s="11">
        <v>1799</v>
      </c>
      <c r="E1946" s="5"/>
      <c r="F1946" s="5"/>
    </row>
    <row r="1947" spans="1:6" ht="18" x14ac:dyDescent="0.2">
      <c r="A1947" s="12">
        <v>2021</v>
      </c>
      <c r="B1947" s="12">
        <v>9</v>
      </c>
      <c r="C1947" s="11">
        <v>119049</v>
      </c>
      <c r="D1947" s="11">
        <v>1884</v>
      </c>
      <c r="E1947" s="5"/>
      <c r="F1947" s="5"/>
    </row>
    <row r="1948" spans="1:6" ht="18" x14ac:dyDescent="0.2">
      <c r="A1948" s="12">
        <v>2021</v>
      </c>
      <c r="B1948" s="12">
        <v>9</v>
      </c>
      <c r="C1948" s="11">
        <v>26093</v>
      </c>
      <c r="D1948" s="11">
        <v>700</v>
      </c>
      <c r="E1948" s="5"/>
      <c r="F1948" s="5"/>
    </row>
    <row r="1949" spans="1:6" ht="18" x14ac:dyDescent="0.2">
      <c r="A1949" s="12">
        <v>2021</v>
      </c>
      <c r="B1949" s="12">
        <v>9</v>
      </c>
      <c r="C1949" s="11">
        <v>9131</v>
      </c>
      <c r="D1949" s="11">
        <v>1570</v>
      </c>
      <c r="E1949" s="5"/>
      <c r="F1949" s="5"/>
    </row>
    <row r="1950" spans="1:6" ht="18" x14ac:dyDescent="0.2">
      <c r="A1950" s="12">
        <v>2021</v>
      </c>
      <c r="B1950" s="12">
        <v>9</v>
      </c>
      <c r="C1950" s="11">
        <v>9128</v>
      </c>
      <c r="D1950" s="11">
        <v>593</v>
      </c>
      <c r="E1950" s="5"/>
      <c r="F1950" s="5"/>
    </row>
    <row r="1951" spans="1:6" ht="18" x14ac:dyDescent="0.2">
      <c r="A1951" s="12">
        <v>2021</v>
      </c>
      <c r="B1951" s="12">
        <v>9</v>
      </c>
      <c r="C1951" s="11">
        <v>85857</v>
      </c>
      <c r="D1951" s="11">
        <v>889</v>
      </c>
      <c r="E1951" s="5"/>
      <c r="F1951" s="5"/>
    </row>
    <row r="1952" spans="1:6" ht="18" x14ac:dyDescent="0.2">
      <c r="A1952" s="12">
        <v>2021</v>
      </c>
      <c r="B1952" s="12">
        <v>9</v>
      </c>
      <c r="C1952" s="11">
        <v>9129</v>
      </c>
      <c r="D1952" s="11">
        <v>796</v>
      </c>
      <c r="E1952" s="5"/>
      <c r="F1952" s="5"/>
    </row>
    <row r="1953" spans="1:6" ht="18" x14ac:dyDescent="0.2">
      <c r="A1953" s="12">
        <v>2021</v>
      </c>
      <c r="B1953" s="12">
        <v>9</v>
      </c>
      <c r="C1953" s="11">
        <v>73391</v>
      </c>
      <c r="D1953" s="11">
        <v>284</v>
      </c>
      <c r="E1953" s="5"/>
      <c r="F1953" s="5"/>
    </row>
    <row r="1954" spans="1:6" ht="18" x14ac:dyDescent="0.2">
      <c r="A1954" s="12">
        <v>2021</v>
      </c>
      <c r="B1954" s="12">
        <v>9</v>
      </c>
      <c r="C1954" s="11">
        <v>46428</v>
      </c>
      <c r="D1954" s="11">
        <v>736</v>
      </c>
      <c r="E1954" s="5"/>
      <c r="F1954" s="5"/>
    </row>
    <row r="1955" spans="1:6" ht="18" x14ac:dyDescent="0.2">
      <c r="A1955" s="12">
        <v>2021</v>
      </c>
      <c r="B1955" s="12">
        <v>9</v>
      </c>
      <c r="C1955" s="11">
        <v>87877</v>
      </c>
      <c r="D1955" s="11">
        <v>1416</v>
      </c>
      <c r="E1955" s="5"/>
      <c r="F1955" s="5"/>
    </row>
    <row r="1956" spans="1:6" ht="18" x14ac:dyDescent="0.2">
      <c r="A1956" s="12">
        <v>2021</v>
      </c>
      <c r="B1956" s="12">
        <v>9</v>
      </c>
      <c r="C1956" s="11">
        <v>197150</v>
      </c>
      <c r="D1956" s="11">
        <v>489</v>
      </c>
      <c r="E1956" s="5"/>
      <c r="F1956" s="5"/>
    </row>
    <row r="1957" spans="1:6" ht="18" x14ac:dyDescent="0.2">
      <c r="A1957" s="12">
        <v>2021</v>
      </c>
      <c r="B1957" s="12">
        <v>9</v>
      </c>
      <c r="C1957" s="11">
        <v>122166</v>
      </c>
      <c r="D1957" s="11">
        <v>1874</v>
      </c>
      <c r="E1957" s="5"/>
      <c r="F1957" s="5"/>
    </row>
    <row r="1958" spans="1:6" ht="18" x14ac:dyDescent="0.2">
      <c r="A1958" s="12">
        <v>2021</v>
      </c>
      <c r="B1958" s="12">
        <v>9</v>
      </c>
      <c r="C1958" s="11">
        <v>122366</v>
      </c>
      <c r="D1958" s="11">
        <v>927</v>
      </c>
      <c r="E1958" s="5"/>
      <c r="F1958" s="5"/>
    </row>
    <row r="1959" spans="1:6" ht="18" x14ac:dyDescent="0.2">
      <c r="A1959" s="12">
        <v>2021</v>
      </c>
      <c r="B1959" s="12">
        <v>9</v>
      </c>
      <c r="C1959" s="11">
        <v>118594</v>
      </c>
      <c r="D1959" s="11">
        <v>325</v>
      </c>
      <c r="E1959" s="5"/>
      <c r="F1959" s="5"/>
    </row>
    <row r="1960" spans="1:6" ht="18" x14ac:dyDescent="0.2">
      <c r="A1960" s="12">
        <v>2021</v>
      </c>
      <c r="B1960" s="12">
        <v>9</v>
      </c>
      <c r="C1960" s="11">
        <v>121606</v>
      </c>
      <c r="D1960" s="11">
        <v>1202</v>
      </c>
      <c r="E1960" s="5"/>
      <c r="F1960" s="5"/>
    </row>
    <row r="1961" spans="1:6" ht="18" x14ac:dyDescent="0.2">
      <c r="A1961" s="12">
        <v>2021</v>
      </c>
      <c r="B1961" s="12">
        <v>9</v>
      </c>
      <c r="C1961" s="11">
        <v>13341</v>
      </c>
      <c r="D1961" s="11">
        <v>815</v>
      </c>
      <c r="E1961" s="5"/>
      <c r="F1961" s="5"/>
    </row>
    <row r="1962" spans="1:6" ht="18" x14ac:dyDescent="0.2">
      <c r="A1962" s="12">
        <v>2021</v>
      </c>
      <c r="B1962" s="12">
        <v>9</v>
      </c>
      <c r="C1962" s="11">
        <v>87876</v>
      </c>
      <c r="D1962" s="11">
        <v>178</v>
      </c>
      <c r="E1962" s="5"/>
      <c r="F1962" s="5"/>
    </row>
    <row r="1963" spans="1:6" ht="18" x14ac:dyDescent="0.2">
      <c r="A1963" s="12">
        <v>2021</v>
      </c>
      <c r="B1963" s="12">
        <v>9</v>
      </c>
      <c r="C1963" s="11">
        <v>114947</v>
      </c>
      <c r="D1963" s="11">
        <v>660</v>
      </c>
      <c r="E1963" s="5"/>
      <c r="F1963" s="5"/>
    </row>
    <row r="1964" spans="1:6" ht="18" x14ac:dyDescent="0.2">
      <c r="A1964" s="12">
        <v>2021</v>
      </c>
      <c r="B1964" s="12">
        <v>9</v>
      </c>
      <c r="C1964" s="11">
        <v>114949</v>
      </c>
      <c r="D1964" s="11">
        <v>1126</v>
      </c>
      <c r="E1964" s="5"/>
      <c r="F1964" s="5"/>
    </row>
    <row r="1965" spans="1:6" ht="18" x14ac:dyDescent="0.2">
      <c r="A1965" s="12">
        <v>2021</v>
      </c>
      <c r="B1965" s="12">
        <v>9</v>
      </c>
      <c r="C1965" s="11">
        <v>48706</v>
      </c>
      <c r="D1965" s="11">
        <v>96</v>
      </c>
      <c r="E1965" s="5"/>
      <c r="F1965" s="5"/>
    </row>
    <row r="1966" spans="1:6" ht="18" x14ac:dyDescent="0.2">
      <c r="A1966" s="12">
        <v>2021</v>
      </c>
      <c r="B1966" s="12">
        <v>9</v>
      </c>
      <c r="C1966" s="11">
        <v>78411</v>
      </c>
      <c r="D1966" s="11">
        <v>1395</v>
      </c>
      <c r="E1966" s="5"/>
      <c r="F1966" s="5"/>
    </row>
    <row r="1967" spans="1:6" ht="18" x14ac:dyDescent="0.2">
      <c r="A1967" s="12">
        <v>2021</v>
      </c>
      <c r="B1967" s="12">
        <v>9</v>
      </c>
      <c r="C1967" s="11">
        <v>89450</v>
      </c>
      <c r="D1967" s="11">
        <v>1432</v>
      </c>
      <c r="E1967" s="5"/>
      <c r="F1967" s="5"/>
    </row>
    <row r="1968" spans="1:6" ht="18" x14ac:dyDescent="0.2">
      <c r="A1968" s="12">
        <v>2021</v>
      </c>
      <c r="B1968" s="12">
        <v>9</v>
      </c>
      <c r="C1968" s="11">
        <v>72088</v>
      </c>
      <c r="D1968" s="11">
        <v>8</v>
      </c>
      <c r="E1968" s="5"/>
      <c r="F1968" s="5"/>
    </row>
    <row r="1969" spans="1:6" ht="18" x14ac:dyDescent="0.2">
      <c r="A1969" s="12">
        <v>2021</v>
      </c>
      <c r="B1969" s="12">
        <v>9</v>
      </c>
      <c r="C1969" s="11">
        <v>72085</v>
      </c>
      <c r="D1969" s="11">
        <v>1031</v>
      </c>
      <c r="E1969" s="5"/>
      <c r="F1969" s="5"/>
    </row>
    <row r="1970" spans="1:6" ht="18" x14ac:dyDescent="0.2">
      <c r="A1970" s="12">
        <v>2021</v>
      </c>
      <c r="B1970" s="12">
        <v>9</v>
      </c>
      <c r="C1970" s="11">
        <v>89452</v>
      </c>
      <c r="D1970" s="11">
        <v>1523</v>
      </c>
      <c r="E1970" s="5"/>
      <c r="F1970" s="5"/>
    </row>
    <row r="1971" spans="1:6" ht="18" x14ac:dyDescent="0.2">
      <c r="A1971" s="12">
        <v>2021</v>
      </c>
      <c r="B1971" s="12">
        <v>9</v>
      </c>
      <c r="C1971" s="11">
        <v>102339</v>
      </c>
      <c r="D1971" s="11">
        <v>1318</v>
      </c>
      <c r="E1971" s="5"/>
      <c r="F1971" s="5"/>
    </row>
    <row r="1972" spans="1:6" ht="18" x14ac:dyDescent="0.2">
      <c r="A1972" s="12">
        <v>2021</v>
      </c>
      <c r="B1972" s="12">
        <v>9</v>
      </c>
      <c r="C1972" s="11">
        <v>100903</v>
      </c>
      <c r="D1972" s="11">
        <v>999</v>
      </c>
      <c r="E1972" s="5"/>
      <c r="F1972" s="5"/>
    </row>
    <row r="1973" spans="1:6" ht="18" x14ac:dyDescent="0.2">
      <c r="A1973" s="12">
        <v>2021</v>
      </c>
      <c r="B1973" s="12">
        <v>9</v>
      </c>
      <c r="C1973" s="11">
        <v>81463</v>
      </c>
      <c r="D1973" s="11">
        <v>1950</v>
      </c>
      <c r="E1973" s="5"/>
      <c r="F1973" s="5"/>
    </row>
    <row r="1974" spans="1:6" ht="18" x14ac:dyDescent="0.2">
      <c r="A1974" s="12">
        <v>2021</v>
      </c>
      <c r="B1974" s="12">
        <v>9</v>
      </c>
      <c r="C1974" s="11">
        <v>75788</v>
      </c>
      <c r="D1974" s="11">
        <v>1381</v>
      </c>
      <c r="E1974" s="5"/>
      <c r="F1974" s="5"/>
    </row>
    <row r="1975" spans="1:6" ht="18" x14ac:dyDescent="0.2">
      <c r="A1975" s="12">
        <v>2021</v>
      </c>
      <c r="B1975" s="12">
        <v>9</v>
      </c>
      <c r="C1975" s="11">
        <v>110685</v>
      </c>
      <c r="D1975" s="11">
        <v>626</v>
      </c>
      <c r="E1975" s="5"/>
      <c r="F1975" s="5"/>
    </row>
    <row r="1976" spans="1:6" ht="18" x14ac:dyDescent="0.2">
      <c r="A1976" s="12">
        <v>2021</v>
      </c>
      <c r="B1976" s="12">
        <v>9</v>
      </c>
      <c r="C1976" s="11">
        <v>45538</v>
      </c>
      <c r="D1976" s="11">
        <v>970</v>
      </c>
      <c r="E1976" s="5"/>
      <c r="F1976" s="5"/>
    </row>
    <row r="1977" spans="1:6" ht="18" x14ac:dyDescent="0.2">
      <c r="A1977" s="12">
        <v>2021</v>
      </c>
      <c r="B1977" s="12">
        <v>9</v>
      </c>
      <c r="C1977" s="11">
        <v>110826</v>
      </c>
      <c r="D1977" s="11">
        <v>1269</v>
      </c>
      <c r="E1977" s="5"/>
      <c r="F1977" s="5"/>
    </row>
    <row r="1978" spans="1:6" ht="18" x14ac:dyDescent="0.2">
      <c r="A1978" s="12">
        <v>2021</v>
      </c>
      <c r="B1978" s="12">
        <v>9</v>
      </c>
      <c r="C1978" s="11">
        <v>121190</v>
      </c>
      <c r="D1978" s="11">
        <v>466</v>
      </c>
      <c r="E1978" s="5"/>
      <c r="F1978" s="5"/>
    </row>
    <row r="1979" spans="1:6" ht="18" x14ac:dyDescent="0.2">
      <c r="A1979" s="12">
        <v>2021</v>
      </c>
      <c r="B1979" s="12">
        <v>9</v>
      </c>
      <c r="C1979" s="11">
        <v>89411</v>
      </c>
      <c r="D1979" s="11">
        <v>703</v>
      </c>
      <c r="E1979" s="5"/>
      <c r="F1979" s="5"/>
    </row>
    <row r="1980" spans="1:6" ht="18" x14ac:dyDescent="0.2">
      <c r="A1980" s="12">
        <v>2021</v>
      </c>
      <c r="B1980" s="12">
        <v>9</v>
      </c>
      <c r="C1980" s="11">
        <v>105361</v>
      </c>
      <c r="D1980" s="11">
        <v>1467</v>
      </c>
      <c r="E1980" s="5"/>
      <c r="F1980" s="5"/>
    </row>
    <row r="1981" spans="1:6" ht="18" x14ac:dyDescent="0.2">
      <c r="A1981" s="12">
        <v>2021</v>
      </c>
      <c r="B1981" s="12">
        <v>9</v>
      </c>
      <c r="C1981" s="11">
        <v>75174</v>
      </c>
      <c r="D1981" s="11">
        <v>1437</v>
      </c>
      <c r="E1981" s="5"/>
      <c r="F1981" s="5"/>
    </row>
    <row r="1982" spans="1:6" ht="18" x14ac:dyDescent="0.2">
      <c r="A1982" s="12">
        <v>2021</v>
      </c>
      <c r="B1982" s="12">
        <v>9</v>
      </c>
      <c r="C1982" s="11">
        <v>11895</v>
      </c>
      <c r="D1982" s="11">
        <v>1693</v>
      </c>
      <c r="E1982" s="5"/>
      <c r="F1982" s="5"/>
    </row>
    <row r="1983" spans="1:6" ht="18" x14ac:dyDescent="0.2">
      <c r="A1983" s="12">
        <v>2021</v>
      </c>
      <c r="B1983" s="12">
        <v>9</v>
      </c>
      <c r="C1983" s="11">
        <v>77688</v>
      </c>
      <c r="D1983" s="11">
        <v>766</v>
      </c>
      <c r="E1983" s="5"/>
      <c r="F1983" s="5"/>
    </row>
    <row r="1984" spans="1:6" ht="18" x14ac:dyDescent="0.2">
      <c r="A1984" s="12">
        <v>2021</v>
      </c>
      <c r="B1984" s="12">
        <v>9</v>
      </c>
      <c r="C1984" s="11">
        <v>89282</v>
      </c>
      <c r="D1984" s="11">
        <v>1090</v>
      </c>
      <c r="E1984" s="5"/>
      <c r="F1984" s="5"/>
    </row>
    <row r="1985" spans="1:6" ht="18" x14ac:dyDescent="0.2">
      <c r="A1985" s="12">
        <v>2021</v>
      </c>
      <c r="B1985" s="12">
        <v>9</v>
      </c>
      <c r="C1985" s="11">
        <v>94860</v>
      </c>
      <c r="D1985" s="11">
        <v>1682</v>
      </c>
      <c r="E1985" s="5"/>
      <c r="F1985" s="5"/>
    </row>
    <row r="1986" spans="1:6" ht="18" x14ac:dyDescent="0.2">
      <c r="A1986" s="12">
        <v>2021</v>
      </c>
      <c r="B1986" s="12">
        <v>9</v>
      </c>
      <c r="C1986" s="11">
        <v>79041</v>
      </c>
      <c r="D1986" s="11">
        <v>611</v>
      </c>
      <c r="E1986" s="5"/>
      <c r="F1986" s="5"/>
    </row>
    <row r="1987" spans="1:6" ht="18" x14ac:dyDescent="0.2">
      <c r="A1987" s="12">
        <v>2021</v>
      </c>
      <c r="B1987" s="12">
        <v>9</v>
      </c>
      <c r="C1987" s="11">
        <v>11823</v>
      </c>
      <c r="D1987" s="11">
        <v>243</v>
      </c>
      <c r="E1987" s="5"/>
      <c r="F1987" s="5"/>
    </row>
    <row r="1988" spans="1:6" ht="18" x14ac:dyDescent="0.2">
      <c r="A1988" s="12">
        <v>2021</v>
      </c>
      <c r="B1988" s="12">
        <v>9</v>
      </c>
      <c r="C1988" s="11">
        <v>120135</v>
      </c>
      <c r="D1988" s="11">
        <v>1202</v>
      </c>
      <c r="E1988" s="5"/>
      <c r="F1988" s="5"/>
    </row>
    <row r="1989" spans="1:6" ht="18" x14ac:dyDescent="0.2">
      <c r="A1989" s="12">
        <v>2021</v>
      </c>
      <c r="B1989" s="12">
        <v>9</v>
      </c>
      <c r="C1989" s="11">
        <v>71259</v>
      </c>
      <c r="D1989" s="11">
        <v>1041</v>
      </c>
      <c r="E1989" s="5"/>
      <c r="F1989" s="5"/>
    </row>
    <row r="1990" spans="1:6" ht="18" x14ac:dyDescent="0.2">
      <c r="A1990" s="12">
        <v>2021</v>
      </c>
      <c r="B1990" s="12">
        <v>9</v>
      </c>
      <c r="C1990" s="11">
        <v>11818</v>
      </c>
      <c r="D1990" s="11">
        <v>1868</v>
      </c>
      <c r="E1990" s="5"/>
      <c r="F1990" s="5"/>
    </row>
    <row r="1991" spans="1:6" ht="18" x14ac:dyDescent="0.2">
      <c r="A1991" s="12">
        <v>2021</v>
      </c>
      <c r="B1991" s="12">
        <v>9</v>
      </c>
      <c r="C1991" s="11">
        <v>120153</v>
      </c>
      <c r="D1991" s="11">
        <v>343</v>
      </c>
      <c r="E1991" s="5"/>
      <c r="F1991" s="5"/>
    </row>
    <row r="1992" spans="1:6" ht="18" x14ac:dyDescent="0.2">
      <c r="A1992" s="12">
        <v>2021</v>
      </c>
      <c r="B1992" s="12">
        <v>9</v>
      </c>
      <c r="C1992" s="11">
        <v>121517</v>
      </c>
      <c r="D1992" s="11">
        <v>16</v>
      </c>
      <c r="E1992" s="5"/>
      <c r="F1992" s="5"/>
    </row>
    <row r="1993" spans="1:6" ht="18" x14ac:dyDescent="0.2">
      <c r="A1993" s="12">
        <v>2021</v>
      </c>
      <c r="B1993" s="12">
        <v>9</v>
      </c>
      <c r="C1993" s="11">
        <v>89276</v>
      </c>
      <c r="D1993" s="11">
        <v>454</v>
      </c>
      <c r="E1993" s="5"/>
      <c r="F1993" s="5"/>
    </row>
    <row r="1994" spans="1:6" ht="18" x14ac:dyDescent="0.2">
      <c r="A1994" s="12">
        <v>2021</v>
      </c>
      <c r="B1994" s="12">
        <v>9</v>
      </c>
      <c r="C1994" s="11">
        <v>11771</v>
      </c>
      <c r="D1994" s="11">
        <v>1230</v>
      </c>
      <c r="E1994" s="5"/>
      <c r="F1994" s="5"/>
    </row>
    <row r="1995" spans="1:6" ht="18" x14ac:dyDescent="0.2">
      <c r="A1995" s="12">
        <v>2021</v>
      </c>
      <c r="B1995" s="12">
        <v>9</v>
      </c>
      <c r="C1995" s="11">
        <v>71242</v>
      </c>
      <c r="D1995" s="11">
        <v>1474</v>
      </c>
      <c r="E1995" s="5"/>
      <c r="F1995" s="5"/>
    </row>
    <row r="1996" spans="1:6" ht="18" x14ac:dyDescent="0.2">
      <c r="A1996" s="12">
        <v>2021</v>
      </c>
      <c r="B1996" s="12">
        <v>9</v>
      </c>
      <c r="C1996" s="11">
        <v>9138</v>
      </c>
      <c r="D1996" s="11">
        <v>409</v>
      </c>
      <c r="E1996" s="5"/>
      <c r="F1996" s="5"/>
    </row>
    <row r="1997" spans="1:6" ht="18" x14ac:dyDescent="0.2">
      <c r="A1997" s="12">
        <v>2021</v>
      </c>
      <c r="B1997" s="12">
        <v>9</v>
      </c>
      <c r="C1997" s="11">
        <v>23681</v>
      </c>
      <c r="D1997" s="11">
        <v>188</v>
      </c>
      <c r="E1997" s="5"/>
      <c r="F1997" s="5"/>
    </row>
    <row r="1998" spans="1:6" ht="18" x14ac:dyDescent="0.2">
      <c r="A1998" s="12">
        <v>2021</v>
      </c>
      <c r="B1998" s="12">
        <v>9</v>
      </c>
      <c r="C1998" s="11">
        <v>89564</v>
      </c>
      <c r="D1998" s="11">
        <v>70</v>
      </c>
      <c r="E1998" s="5"/>
      <c r="F1998" s="5"/>
    </row>
    <row r="1999" spans="1:6" ht="18" x14ac:dyDescent="0.2">
      <c r="A1999" s="12">
        <v>2021</v>
      </c>
      <c r="B1999" s="12">
        <v>9</v>
      </c>
      <c r="C1999" s="11">
        <v>111962</v>
      </c>
      <c r="D1999" s="11">
        <v>1005</v>
      </c>
      <c r="E1999" s="5"/>
      <c r="F1999" s="5"/>
    </row>
    <row r="2000" spans="1:6" ht="18" x14ac:dyDescent="0.2">
      <c r="A2000" s="12">
        <v>2021</v>
      </c>
      <c r="B2000" s="12">
        <v>9</v>
      </c>
      <c r="C2000" s="11">
        <v>124769</v>
      </c>
      <c r="D2000" s="11">
        <v>352</v>
      </c>
      <c r="E2000" s="5"/>
      <c r="F2000" s="5"/>
    </row>
    <row r="2001" spans="1:6" ht="18" x14ac:dyDescent="0.2">
      <c r="A2001" s="12">
        <v>2021</v>
      </c>
      <c r="B2001" s="12">
        <v>9</v>
      </c>
      <c r="C2001" s="11">
        <v>122612</v>
      </c>
      <c r="D2001" s="11">
        <v>1447</v>
      </c>
      <c r="E2001" s="5"/>
      <c r="F2001" s="5"/>
    </row>
    <row r="2002" spans="1:6" ht="18" x14ac:dyDescent="0.2">
      <c r="A2002" s="12">
        <v>2021</v>
      </c>
      <c r="B2002" s="12">
        <v>9</v>
      </c>
      <c r="C2002" s="11">
        <v>110655</v>
      </c>
      <c r="D2002" s="11">
        <v>611</v>
      </c>
      <c r="E2002" s="5"/>
      <c r="F2002" s="5"/>
    </row>
    <row r="2003" spans="1:6" ht="18" x14ac:dyDescent="0.2">
      <c r="A2003" s="12">
        <v>2021</v>
      </c>
      <c r="B2003" s="12">
        <v>9</v>
      </c>
      <c r="C2003" s="11">
        <v>122614</v>
      </c>
      <c r="D2003" s="11">
        <v>277</v>
      </c>
      <c r="E2003" s="5"/>
      <c r="F2003" s="5"/>
    </row>
    <row r="2004" spans="1:6" ht="18" x14ac:dyDescent="0.2">
      <c r="A2004" s="12">
        <v>2021</v>
      </c>
      <c r="B2004" s="12">
        <v>9</v>
      </c>
      <c r="C2004" s="11">
        <v>46762</v>
      </c>
      <c r="D2004" s="11">
        <v>233</v>
      </c>
      <c r="E2004" s="5"/>
      <c r="F2004" s="5"/>
    </row>
    <row r="2005" spans="1:6" ht="18" x14ac:dyDescent="0.2">
      <c r="A2005" s="12">
        <v>2021</v>
      </c>
      <c r="B2005" s="12">
        <v>9</v>
      </c>
      <c r="C2005" s="11">
        <v>118212</v>
      </c>
      <c r="D2005" s="11">
        <v>157</v>
      </c>
      <c r="E2005" s="5"/>
      <c r="F2005" s="5"/>
    </row>
    <row r="2006" spans="1:6" ht="18" x14ac:dyDescent="0.2">
      <c r="A2006" s="12">
        <v>2021</v>
      </c>
      <c r="B2006" s="12">
        <v>9</v>
      </c>
      <c r="C2006" s="11">
        <v>82459</v>
      </c>
      <c r="D2006" s="11">
        <v>176</v>
      </c>
      <c r="E2006" s="5"/>
      <c r="F2006" s="5"/>
    </row>
    <row r="2007" spans="1:6" ht="18" x14ac:dyDescent="0.2">
      <c r="A2007" s="12">
        <v>2021</v>
      </c>
      <c r="B2007" s="12">
        <v>9</v>
      </c>
      <c r="C2007" s="11">
        <v>122294</v>
      </c>
      <c r="D2007" s="11">
        <v>681</v>
      </c>
      <c r="E2007" s="5"/>
      <c r="F2007" s="5"/>
    </row>
    <row r="2008" spans="1:6" ht="18" x14ac:dyDescent="0.2">
      <c r="A2008" s="12">
        <v>2021</v>
      </c>
      <c r="B2008" s="12">
        <v>9</v>
      </c>
      <c r="C2008" s="11">
        <v>194501</v>
      </c>
      <c r="D2008" s="11">
        <v>720</v>
      </c>
      <c r="E2008" s="5"/>
      <c r="F2008" s="5"/>
    </row>
    <row r="2009" spans="1:6" ht="18" x14ac:dyDescent="0.2">
      <c r="A2009" s="12">
        <v>2021</v>
      </c>
      <c r="B2009" s="12">
        <v>9</v>
      </c>
      <c r="C2009" s="11">
        <v>87769</v>
      </c>
      <c r="D2009" s="11">
        <v>1532</v>
      </c>
      <c r="E2009" s="5"/>
      <c r="F2009" s="5"/>
    </row>
    <row r="2010" spans="1:6" ht="18" x14ac:dyDescent="0.2">
      <c r="A2010" s="12">
        <v>2021</v>
      </c>
      <c r="B2010" s="12">
        <v>9</v>
      </c>
      <c r="C2010" s="11">
        <v>9734</v>
      </c>
      <c r="D2010" s="11">
        <v>374</v>
      </c>
      <c r="E2010" s="5"/>
      <c r="F2010" s="5"/>
    </row>
    <row r="2011" spans="1:6" ht="18" x14ac:dyDescent="0.2">
      <c r="A2011" s="12">
        <v>2021</v>
      </c>
      <c r="B2011" s="12">
        <v>9</v>
      </c>
      <c r="C2011" s="11">
        <v>46769</v>
      </c>
      <c r="D2011" s="11">
        <v>1626</v>
      </c>
      <c r="E2011" s="5"/>
      <c r="F2011" s="5"/>
    </row>
    <row r="2012" spans="1:6" ht="18" x14ac:dyDescent="0.2">
      <c r="A2012" s="12">
        <v>2021</v>
      </c>
      <c r="B2012" s="12">
        <v>9</v>
      </c>
      <c r="C2012" s="11">
        <v>110701</v>
      </c>
      <c r="D2012" s="11">
        <v>1154</v>
      </c>
      <c r="E2012" s="5"/>
      <c r="F2012" s="5"/>
    </row>
    <row r="2013" spans="1:6" ht="18" x14ac:dyDescent="0.2">
      <c r="A2013" s="12">
        <v>2021</v>
      </c>
      <c r="B2013" s="12">
        <v>9</v>
      </c>
      <c r="C2013" s="11">
        <v>87800</v>
      </c>
      <c r="D2013" s="11">
        <v>504</v>
      </c>
      <c r="E2013" s="5"/>
      <c r="F2013" s="5"/>
    </row>
    <row r="2014" spans="1:6" ht="18" x14ac:dyDescent="0.2">
      <c r="A2014" s="12">
        <v>2021</v>
      </c>
      <c r="B2014" s="12">
        <v>9</v>
      </c>
      <c r="C2014" s="11">
        <v>118333</v>
      </c>
      <c r="D2014" s="11">
        <v>990</v>
      </c>
      <c r="E2014" s="5"/>
      <c r="F2014" s="5"/>
    </row>
    <row r="2015" spans="1:6" ht="18" x14ac:dyDescent="0.2">
      <c r="A2015" s="12">
        <v>2021</v>
      </c>
      <c r="B2015" s="12">
        <v>9</v>
      </c>
      <c r="C2015" s="11">
        <v>110697</v>
      </c>
      <c r="D2015" s="11">
        <v>1115</v>
      </c>
      <c r="E2015" s="5"/>
      <c r="F2015" s="5"/>
    </row>
    <row r="2016" spans="1:6" ht="18" x14ac:dyDescent="0.2">
      <c r="A2016" s="12">
        <v>2021</v>
      </c>
      <c r="B2016" s="12">
        <v>9</v>
      </c>
      <c r="C2016" s="11">
        <v>100243</v>
      </c>
      <c r="D2016" s="11">
        <v>1499</v>
      </c>
      <c r="E2016" s="5"/>
      <c r="F2016" s="5"/>
    </row>
    <row r="2017" spans="1:6" ht="18" x14ac:dyDescent="0.2">
      <c r="A2017" s="12">
        <v>2021</v>
      </c>
      <c r="B2017" s="12">
        <v>9</v>
      </c>
      <c r="C2017" s="11">
        <v>87759</v>
      </c>
      <c r="D2017" s="11">
        <v>705</v>
      </c>
      <c r="E2017" s="5"/>
      <c r="F2017" s="5"/>
    </row>
    <row r="2018" spans="1:6" ht="18" x14ac:dyDescent="0.2">
      <c r="A2018" s="12">
        <v>2021</v>
      </c>
      <c r="B2018" s="12">
        <v>9</v>
      </c>
      <c r="C2018" s="11">
        <v>87758</v>
      </c>
      <c r="D2018" s="11">
        <v>1623</v>
      </c>
      <c r="E2018" s="5"/>
      <c r="F2018" s="5"/>
    </row>
    <row r="2019" spans="1:6" ht="18" x14ac:dyDescent="0.2">
      <c r="A2019" s="12">
        <v>2021</v>
      </c>
      <c r="B2019" s="12">
        <v>9</v>
      </c>
      <c r="C2019" s="11">
        <v>110689</v>
      </c>
      <c r="D2019" s="11">
        <v>424</v>
      </c>
      <c r="E2019" s="5"/>
      <c r="F2019" s="5"/>
    </row>
    <row r="2020" spans="1:6" ht="18" x14ac:dyDescent="0.2">
      <c r="A2020" s="12">
        <v>2021</v>
      </c>
      <c r="B2020" s="12">
        <v>9</v>
      </c>
      <c r="C2020" s="11">
        <v>110704</v>
      </c>
      <c r="D2020" s="11">
        <v>206</v>
      </c>
      <c r="E2020" s="5"/>
      <c r="F2020" s="5"/>
    </row>
    <row r="2021" spans="1:6" ht="18" x14ac:dyDescent="0.2">
      <c r="A2021" s="12">
        <v>2021</v>
      </c>
      <c r="B2021" s="12">
        <v>9</v>
      </c>
      <c r="C2021" s="11">
        <v>82458</v>
      </c>
      <c r="D2021" s="11">
        <v>1774</v>
      </c>
      <c r="E2021" s="5"/>
      <c r="F2021" s="5"/>
    </row>
    <row r="2022" spans="1:6" ht="18" x14ac:dyDescent="0.2">
      <c r="A2022" s="12">
        <v>2021</v>
      </c>
      <c r="B2022" s="12">
        <v>9</v>
      </c>
      <c r="C2022" s="11">
        <v>122492</v>
      </c>
      <c r="D2022" s="11">
        <v>1218</v>
      </c>
      <c r="E2022" s="5"/>
      <c r="F2022" s="5"/>
    </row>
    <row r="2023" spans="1:6" ht="18" x14ac:dyDescent="0.2">
      <c r="A2023" s="12">
        <v>2021</v>
      </c>
      <c r="B2023" s="12">
        <v>9</v>
      </c>
      <c r="C2023" s="11">
        <v>111776</v>
      </c>
      <c r="D2023" s="11">
        <v>607</v>
      </c>
      <c r="E2023" s="5"/>
      <c r="F2023" s="5"/>
    </row>
    <row r="2024" spans="1:6" ht="18" x14ac:dyDescent="0.2">
      <c r="A2024" s="12">
        <v>2021</v>
      </c>
      <c r="B2024" s="12">
        <v>9</v>
      </c>
      <c r="C2024" s="11">
        <v>117160</v>
      </c>
      <c r="D2024" s="11">
        <v>776</v>
      </c>
      <c r="E2024" s="5"/>
      <c r="F2024" s="5"/>
    </row>
    <row r="2025" spans="1:6" ht="18" x14ac:dyDescent="0.2">
      <c r="A2025" s="12">
        <v>2021</v>
      </c>
      <c r="B2025" s="12">
        <v>9</v>
      </c>
      <c r="C2025" s="11">
        <v>117150</v>
      </c>
      <c r="D2025" s="11">
        <v>104</v>
      </c>
      <c r="E2025" s="5"/>
      <c r="F2025" s="5"/>
    </row>
    <row r="2026" spans="1:6" ht="18" x14ac:dyDescent="0.2">
      <c r="A2026" s="12">
        <v>2021</v>
      </c>
      <c r="B2026" s="12">
        <v>9</v>
      </c>
      <c r="C2026" s="11">
        <v>21820</v>
      </c>
      <c r="D2026" s="11">
        <v>155</v>
      </c>
      <c r="E2026" s="5"/>
      <c r="F2026" s="5"/>
    </row>
    <row r="2027" spans="1:6" ht="18" x14ac:dyDescent="0.2">
      <c r="A2027" s="12">
        <v>2021</v>
      </c>
      <c r="B2027" s="12">
        <v>9</v>
      </c>
      <c r="C2027" s="11">
        <v>46474</v>
      </c>
      <c r="D2027" s="11">
        <v>1311</v>
      </c>
      <c r="E2027" s="5"/>
      <c r="F2027" s="5"/>
    </row>
    <row r="2028" spans="1:6" ht="18" x14ac:dyDescent="0.2">
      <c r="A2028" s="12">
        <v>2021</v>
      </c>
      <c r="B2028" s="12">
        <v>9</v>
      </c>
      <c r="C2028" s="11">
        <v>70339</v>
      </c>
      <c r="D2028" s="11">
        <v>765</v>
      </c>
      <c r="E2028" s="5"/>
      <c r="F2028" s="5"/>
    </row>
    <row r="2029" spans="1:6" ht="18" x14ac:dyDescent="0.2">
      <c r="A2029" s="12">
        <v>2021</v>
      </c>
      <c r="B2029" s="12">
        <v>9</v>
      </c>
      <c r="C2029" s="11">
        <v>45595</v>
      </c>
      <c r="D2029" s="11">
        <v>454</v>
      </c>
      <c r="E2029" s="5"/>
      <c r="F2029" s="5"/>
    </row>
    <row r="2030" spans="1:6" ht="18" x14ac:dyDescent="0.2">
      <c r="A2030" s="12">
        <v>2021</v>
      </c>
      <c r="B2030" s="12">
        <v>9</v>
      </c>
      <c r="C2030" s="11">
        <v>118298</v>
      </c>
      <c r="D2030" s="11">
        <v>361</v>
      </c>
      <c r="E2030" s="5"/>
      <c r="F2030" s="5"/>
    </row>
    <row r="2031" spans="1:6" ht="18" x14ac:dyDescent="0.2">
      <c r="A2031" s="12">
        <v>2021</v>
      </c>
      <c r="B2031" s="12">
        <v>9</v>
      </c>
      <c r="C2031" s="11">
        <v>98802</v>
      </c>
      <c r="D2031" s="11">
        <v>690</v>
      </c>
      <c r="E2031" s="5"/>
      <c r="F2031" s="5"/>
    </row>
    <row r="2032" spans="1:6" ht="18" x14ac:dyDescent="0.2">
      <c r="A2032" s="12">
        <v>2021</v>
      </c>
      <c r="B2032" s="12">
        <v>9</v>
      </c>
      <c r="C2032" s="11">
        <v>70042</v>
      </c>
      <c r="D2032" s="11">
        <v>1496</v>
      </c>
      <c r="E2032" s="5"/>
      <c r="F2032" s="5"/>
    </row>
    <row r="2033" spans="1:6" ht="18" x14ac:dyDescent="0.2">
      <c r="A2033" s="12">
        <v>2021</v>
      </c>
      <c r="B2033" s="12">
        <v>9</v>
      </c>
      <c r="C2033" s="11">
        <v>117139</v>
      </c>
      <c r="D2033" s="11">
        <v>1502</v>
      </c>
      <c r="E2033" s="5"/>
      <c r="F2033" s="5"/>
    </row>
    <row r="2034" spans="1:6" ht="18" x14ac:dyDescent="0.2">
      <c r="A2034" s="12">
        <v>2021</v>
      </c>
      <c r="B2034" s="12">
        <v>9</v>
      </c>
      <c r="C2034" s="11">
        <v>118166</v>
      </c>
      <c r="D2034" s="11">
        <v>354</v>
      </c>
      <c r="E2034" s="5"/>
      <c r="F2034" s="5"/>
    </row>
    <row r="2035" spans="1:6" ht="18" x14ac:dyDescent="0.2">
      <c r="A2035" s="12">
        <v>2021</v>
      </c>
      <c r="B2035" s="12">
        <v>9</v>
      </c>
      <c r="C2035" s="11">
        <v>109211</v>
      </c>
      <c r="D2035" s="11">
        <v>872</v>
      </c>
      <c r="E2035" s="5"/>
      <c r="F2035" s="5"/>
    </row>
    <row r="2036" spans="1:6" ht="18" x14ac:dyDescent="0.2">
      <c r="A2036" s="12">
        <v>2021</v>
      </c>
      <c r="B2036" s="12">
        <v>9</v>
      </c>
      <c r="C2036" s="11">
        <v>118229</v>
      </c>
      <c r="D2036" s="11">
        <v>1282</v>
      </c>
      <c r="E2036" s="5"/>
      <c r="F2036" s="5"/>
    </row>
    <row r="2037" spans="1:6" ht="18" x14ac:dyDescent="0.2">
      <c r="A2037" s="12">
        <v>2021</v>
      </c>
      <c r="B2037" s="12">
        <v>9</v>
      </c>
      <c r="C2037" s="11">
        <v>193193</v>
      </c>
      <c r="D2037" s="11">
        <v>40</v>
      </c>
      <c r="E2037" s="5"/>
      <c r="F2037" s="5"/>
    </row>
    <row r="2038" spans="1:6" ht="18" x14ac:dyDescent="0.2">
      <c r="A2038" s="12">
        <v>2021</v>
      </c>
      <c r="B2038" s="12">
        <v>9</v>
      </c>
      <c r="C2038" s="11">
        <v>114198</v>
      </c>
      <c r="D2038" s="11">
        <v>1229</v>
      </c>
      <c r="E2038" s="5"/>
      <c r="F2038" s="5"/>
    </row>
    <row r="2039" spans="1:6" ht="18" x14ac:dyDescent="0.2">
      <c r="A2039" s="12">
        <v>2021</v>
      </c>
      <c r="B2039" s="12">
        <v>9</v>
      </c>
      <c r="C2039" s="11">
        <v>100906</v>
      </c>
      <c r="D2039" s="11">
        <v>1364</v>
      </c>
      <c r="E2039" s="5"/>
      <c r="F2039" s="5"/>
    </row>
    <row r="2040" spans="1:6" ht="18" x14ac:dyDescent="0.2">
      <c r="A2040" s="12">
        <v>2021</v>
      </c>
      <c r="B2040" s="12">
        <v>9</v>
      </c>
      <c r="C2040" s="11">
        <v>120314</v>
      </c>
      <c r="D2040" s="11">
        <v>115</v>
      </c>
      <c r="E2040" s="5"/>
      <c r="F2040" s="5"/>
    </row>
    <row r="2041" spans="1:6" ht="18" x14ac:dyDescent="0.2">
      <c r="A2041" s="12">
        <v>2021</v>
      </c>
      <c r="B2041" s="12">
        <v>9</v>
      </c>
      <c r="C2041" s="11">
        <v>11733</v>
      </c>
      <c r="D2041" s="11">
        <v>366</v>
      </c>
      <c r="E2041" s="5"/>
      <c r="F2041" s="5"/>
    </row>
    <row r="2042" spans="1:6" ht="18" x14ac:dyDescent="0.2">
      <c r="A2042" s="12">
        <v>2021</v>
      </c>
      <c r="B2042" s="12">
        <v>9</v>
      </c>
      <c r="C2042" s="11">
        <v>117433</v>
      </c>
      <c r="D2042" s="11">
        <v>1586</v>
      </c>
      <c r="E2042" s="5"/>
      <c r="F2042" s="5"/>
    </row>
    <row r="2043" spans="1:6" ht="18" x14ac:dyDescent="0.2">
      <c r="A2043" s="12">
        <v>2021</v>
      </c>
      <c r="B2043" s="12">
        <v>9</v>
      </c>
      <c r="C2043" s="11">
        <v>9705</v>
      </c>
      <c r="D2043" s="11">
        <v>742</v>
      </c>
      <c r="E2043" s="5"/>
      <c r="F2043" s="5"/>
    </row>
    <row r="2044" spans="1:6" ht="18" x14ac:dyDescent="0.2">
      <c r="A2044" s="12">
        <v>2021</v>
      </c>
      <c r="B2044" s="12">
        <v>9</v>
      </c>
      <c r="C2044" s="11">
        <v>9703</v>
      </c>
      <c r="D2044" s="11">
        <v>1151</v>
      </c>
      <c r="E2044" s="5"/>
      <c r="F2044" s="5"/>
    </row>
    <row r="2045" spans="1:6" ht="18" x14ac:dyDescent="0.2">
      <c r="A2045" s="12">
        <v>2021</v>
      </c>
      <c r="B2045" s="12">
        <v>9</v>
      </c>
      <c r="C2045" s="11">
        <v>122485</v>
      </c>
      <c r="D2045" s="11">
        <v>1071</v>
      </c>
      <c r="E2045" s="5"/>
      <c r="F2045" s="5"/>
    </row>
    <row r="2046" spans="1:6" ht="18" x14ac:dyDescent="0.2">
      <c r="A2046" s="12">
        <v>2021</v>
      </c>
      <c r="B2046" s="12">
        <v>9</v>
      </c>
      <c r="C2046" s="11">
        <v>29455</v>
      </c>
      <c r="D2046" s="11">
        <v>143</v>
      </c>
      <c r="E2046" s="5"/>
      <c r="F2046" s="5"/>
    </row>
    <row r="2047" spans="1:6" ht="18" x14ac:dyDescent="0.2">
      <c r="A2047" s="12">
        <v>2021</v>
      </c>
      <c r="B2047" s="12">
        <v>9</v>
      </c>
      <c r="C2047" s="11">
        <v>116417</v>
      </c>
      <c r="D2047" s="11">
        <v>1204</v>
      </c>
      <c r="E2047" s="5"/>
      <c r="F2047" s="5"/>
    </row>
    <row r="2048" spans="1:6" ht="18" x14ac:dyDescent="0.2">
      <c r="A2048" s="12">
        <v>2021</v>
      </c>
      <c r="B2048" s="12">
        <v>9</v>
      </c>
      <c r="C2048" s="11">
        <v>93896</v>
      </c>
      <c r="D2048" s="11">
        <v>1876</v>
      </c>
      <c r="E2048" s="5"/>
      <c r="F2048" s="5"/>
    </row>
    <row r="2049" spans="1:6" ht="18" x14ac:dyDescent="0.2">
      <c r="A2049" s="12">
        <v>2021</v>
      </c>
      <c r="B2049" s="12">
        <v>9</v>
      </c>
      <c r="C2049" s="11">
        <v>7360</v>
      </c>
      <c r="D2049" s="11">
        <v>1609</v>
      </c>
      <c r="E2049" s="5"/>
      <c r="F2049" s="5"/>
    </row>
    <row r="2050" spans="1:6" ht="18" x14ac:dyDescent="0.2">
      <c r="A2050" s="12">
        <v>2021</v>
      </c>
      <c r="B2050" s="12">
        <v>9</v>
      </c>
      <c r="C2050" s="11">
        <v>44310</v>
      </c>
      <c r="D2050" s="11">
        <v>1930</v>
      </c>
      <c r="E2050" s="5"/>
      <c r="F2050" s="5"/>
    </row>
    <row r="2051" spans="1:6" ht="18" x14ac:dyDescent="0.2">
      <c r="A2051" s="12">
        <v>2021</v>
      </c>
      <c r="B2051" s="12">
        <v>9</v>
      </c>
      <c r="C2051" s="11">
        <v>77044</v>
      </c>
      <c r="D2051" s="11">
        <v>974</v>
      </c>
      <c r="E2051" s="5"/>
      <c r="F2051" s="5"/>
    </row>
    <row r="2052" spans="1:6" ht="18" x14ac:dyDescent="0.2">
      <c r="A2052" s="12">
        <v>2021</v>
      </c>
      <c r="B2052" s="12">
        <v>9</v>
      </c>
      <c r="C2052" s="11">
        <v>117263</v>
      </c>
      <c r="D2052" s="11">
        <v>1736</v>
      </c>
      <c r="E2052" s="5"/>
      <c r="F2052" s="5"/>
    </row>
    <row r="2053" spans="1:6" ht="18" x14ac:dyDescent="0.2">
      <c r="A2053" s="12">
        <v>2021</v>
      </c>
      <c r="B2053" s="12">
        <v>9</v>
      </c>
      <c r="C2053" s="11">
        <v>118918</v>
      </c>
      <c r="D2053" s="11">
        <v>441</v>
      </c>
      <c r="E2053" s="5"/>
      <c r="F2053" s="5"/>
    </row>
    <row r="2054" spans="1:6" ht="18" x14ac:dyDescent="0.2">
      <c r="A2054" s="12">
        <v>2021</v>
      </c>
      <c r="B2054" s="12">
        <v>9</v>
      </c>
      <c r="C2054" s="11">
        <v>155865</v>
      </c>
      <c r="D2054" s="11">
        <v>1487</v>
      </c>
      <c r="E2054" s="5"/>
      <c r="F2054" s="5"/>
    </row>
    <row r="2055" spans="1:6" ht="18" x14ac:dyDescent="0.2">
      <c r="A2055" s="12">
        <v>2021</v>
      </c>
      <c r="B2055" s="12">
        <v>9</v>
      </c>
      <c r="C2055" s="11">
        <v>103230</v>
      </c>
      <c r="D2055" s="11">
        <v>1237</v>
      </c>
      <c r="E2055" s="5"/>
      <c r="F2055" s="5"/>
    </row>
    <row r="2056" spans="1:6" ht="18" x14ac:dyDescent="0.2">
      <c r="A2056" s="12">
        <v>2021</v>
      </c>
      <c r="B2056" s="12">
        <v>9</v>
      </c>
      <c r="C2056" s="11">
        <v>110524</v>
      </c>
      <c r="D2056" s="11">
        <v>1390</v>
      </c>
      <c r="E2056" s="5"/>
      <c r="F2056" s="5"/>
    </row>
    <row r="2057" spans="1:6" ht="18" x14ac:dyDescent="0.2">
      <c r="A2057" s="12">
        <v>2021</v>
      </c>
      <c r="B2057" s="12">
        <v>9</v>
      </c>
      <c r="C2057" s="11">
        <v>74382</v>
      </c>
      <c r="D2057" s="11">
        <v>1911</v>
      </c>
      <c r="E2057" s="5"/>
      <c r="F2057" s="5"/>
    </row>
    <row r="2058" spans="1:6" ht="18" x14ac:dyDescent="0.2">
      <c r="A2058" s="12">
        <v>2021</v>
      </c>
      <c r="B2058" s="12">
        <v>9</v>
      </c>
      <c r="C2058" s="11">
        <v>121921</v>
      </c>
      <c r="D2058" s="11">
        <v>633</v>
      </c>
      <c r="E2058" s="5"/>
      <c r="F2058" s="5"/>
    </row>
    <row r="2059" spans="1:6" ht="18" x14ac:dyDescent="0.2">
      <c r="A2059" s="12">
        <v>2021</v>
      </c>
      <c r="B2059" s="12">
        <v>9</v>
      </c>
      <c r="C2059" s="11">
        <v>87580</v>
      </c>
      <c r="D2059" s="11">
        <v>1790</v>
      </c>
      <c r="E2059" s="5"/>
      <c r="F2059" s="5"/>
    </row>
    <row r="2060" spans="1:6" ht="18" x14ac:dyDescent="0.2">
      <c r="A2060" s="12">
        <v>2021</v>
      </c>
      <c r="B2060" s="12">
        <v>9</v>
      </c>
      <c r="C2060" s="11">
        <v>79950</v>
      </c>
      <c r="D2060" s="11">
        <v>616</v>
      </c>
      <c r="E2060" s="5"/>
      <c r="F2060" s="5"/>
    </row>
    <row r="2061" spans="1:6" ht="18" x14ac:dyDescent="0.2">
      <c r="A2061" s="12">
        <v>2021</v>
      </c>
      <c r="B2061" s="12">
        <v>9</v>
      </c>
      <c r="C2061" s="11">
        <v>145105</v>
      </c>
      <c r="D2061" s="11">
        <v>25</v>
      </c>
      <c r="E2061" s="5"/>
      <c r="F2061" s="5"/>
    </row>
    <row r="2062" spans="1:6" ht="18" x14ac:dyDescent="0.2">
      <c r="A2062" s="12">
        <v>2021</v>
      </c>
      <c r="B2062" s="12">
        <v>9</v>
      </c>
      <c r="C2062" s="11">
        <v>121735</v>
      </c>
      <c r="D2062" s="11">
        <v>1463</v>
      </c>
      <c r="E2062" s="5"/>
      <c r="F2062" s="5"/>
    </row>
    <row r="2063" spans="1:6" ht="18" x14ac:dyDescent="0.2">
      <c r="A2063" s="12">
        <v>2021</v>
      </c>
      <c r="B2063" s="12">
        <v>9</v>
      </c>
      <c r="C2063" s="11">
        <v>47545</v>
      </c>
      <c r="D2063" s="11">
        <v>1705</v>
      </c>
      <c r="E2063" s="5"/>
      <c r="F2063" s="5"/>
    </row>
    <row r="2064" spans="1:6" ht="18" x14ac:dyDescent="0.2">
      <c r="A2064" s="12">
        <v>2021</v>
      </c>
      <c r="B2064" s="12">
        <v>9</v>
      </c>
      <c r="C2064" s="11">
        <v>26276</v>
      </c>
      <c r="D2064" s="11">
        <v>708</v>
      </c>
      <c r="E2064" s="5"/>
      <c r="F2064" s="5"/>
    </row>
    <row r="2065" spans="1:6" ht="18" x14ac:dyDescent="0.2">
      <c r="A2065" s="12">
        <v>2021</v>
      </c>
      <c r="B2065" s="12">
        <v>9</v>
      </c>
      <c r="C2065" s="11">
        <v>26277</v>
      </c>
      <c r="D2065" s="11">
        <v>1458</v>
      </c>
      <c r="E2065" s="5"/>
      <c r="F2065" s="5"/>
    </row>
    <row r="2066" spans="1:6" ht="18" x14ac:dyDescent="0.2">
      <c r="A2066" s="12">
        <v>2021</v>
      </c>
      <c r="B2066" s="12">
        <v>9</v>
      </c>
      <c r="C2066" s="11">
        <v>122149</v>
      </c>
      <c r="D2066" s="11">
        <v>1162</v>
      </c>
      <c r="E2066" s="5"/>
      <c r="F2066" s="5"/>
    </row>
    <row r="2067" spans="1:6" ht="18" x14ac:dyDescent="0.2">
      <c r="A2067" s="12">
        <v>2021</v>
      </c>
      <c r="B2067" s="12">
        <v>9</v>
      </c>
      <c r="C2067" s="11">
        <v>122151</v>
      </c>
      <c r="D2067" s="11">
        <v>1732</v>
      </c>
      <c r="E2067" s="5"/>
      <c r="F2067" s="5"/>
    </row>
    <row r="2068" spans="1:6" ht="18" x14ac:dyDescent="0.2">
      <c r="A2068" s="12">
        <v>2021</v>
      </c>
      <c r="B2068" s="12">
        <v>9</v>
      </c>
      <c r="C2068" s="11">
        <v>107226</v>
      </c>
      <c r="D2068" s="11">
        <v>216</v>
      </c>
      <c r="E2068" s="5"/>
      <c r="F2068" s="5"/>
    </row>
    <row r="2069" spans="1:6" ht="18" x14ac:dyDescent="0.2">
      <c r="A2069" s="12">
        <v>2021</v>
      </c>
      <c r="B2069" s="12">
        <v>9</v>
      </c>
      <c r="C2069" s="11">
        <v>107944</v>
      </c>
      <c r="D2069" s="11">
        <v>1742</v>
      </c>
      <c r="E2069" s="5"/>
      <c r="F2069" s="5"/>
    </row>
    <row r="2070" spans="1:6" ht="18" x14ac:dyDescent="0.2">
      <c r="A2070" s="12">
        <v>2021</v>
      </c>
      <c r="B2070" s="12">
        <v>9</v>
      </c>
      <c r="C2070" s="11">
        <v>70243</v>
      </c>
      <c r="D2070" s="11">
        <v>326</v>
      </c>
      <c r="E2070" s="5"/>
      <c r="F2070" s="5"/>
    </row>
    <row r="2071" spans="1:6" ht="18" x14ac:dyDescent="0.2">
      <c r="A2071" s="12">
        <v>2021</v>
      </c>
      <c r="B2071" s="12">
        <v>9</v>
      </c>
      <c r="C2071" s="11">
        <v>149505</v>
      </c>
      <c r="D2071" s="11">
        <v>1566</v>
      </c>
      <c r="E2071" s="5"/>
      <c r="F2071" s="5"/>
    </row>
    <row r="2072" spans="1:6" ht="18" x14ac:dyDescent="0.2">
      <c r="A2072" s="12">
        <v>2021</v>
      </c>
      <c r="B2072" s="12">
        <v>9</v>
      </c>
      <c r="C2072" s="11">
        <v>111038</v>
      </c>
      <c r="D2072" s="11">
        <v>596</v>
      </c>
      <c r="E2072" s="5"/>
      <c r="F2072" s="5"/>
    </row>
    <row r="2073" spans="1:6" ht="18" x14ac:dyDescent="0.2">
      <c r="A2073" s="12">
        <v>2021</v>
      </c>
      <c r="B2073" s="12">
        <v>9</v>
      </c>
      <c r="C2073" s="11">
        <v>114971</v>
      </c>
      <c r="D2073" s="11">
        <v>1105</v>
      </c>
      <c r="E2073" s="5"/>
      <c r="F2073" s="5"/>
    </row>
    <row r="2074" spans="1:6" ht="18" x14ac:dyDescent="0.2">
      <c r="A2074" s="12">
        <v>2021</v>
      </c>
      <c r="B2074" s="12">
        <v>9</v>
      </c>
      <c r="C2074" s="11">
        <v>86383</v>
      </c>
      <c r="D2074" s="11">
        <v>1552</v>
      </c>
      <c r="E2074" s="5"/>
      <c r="F2074" s="5"/>
    </row>
    <row r="2075" spans="1:6" ht="18" x14ac:dyDescent="0.2">
      <c r="A2075" s="12">
        <v>2021</v>
      </c>
      <c r="B2075" s="12">
        <v>9</v>
      </c>
      <c r="C2075" s="11">
        <v>75060</v>
      </c>
      <c r="D2075" s="11">
        <v>1825</v>
      </c>
      <c r="E2075" s="5"/>
      <c r="F2075" s="5"/>
    </row>
    <row r="2076" spans="1:6" ht="18" x14ac:dyDescent="0.2">
      <c r="A2076" s="12">
        <v>2021</v>
      </c>
      <c r="B2076" s="12">
        <v>9</v>
      </c>
      <c r="C2076" s="11">
        <v>121800</v>
      </c>
      <c r="D2076" s="11">
        <v>714</v>
      </c>
      <c r="E2076" s="5"/>
      <c r="F2076" s="5"/>
    </row>
    <row r="2077" spans="1:6" ht="18" x14ac:dyDescent="0.2">
      <c r="A2077" s="12">
        <v>2021</v>
      </c>
      <c r="B2077" s="12">
        <v>9</v>
      </c>
      <c r="C2077" s="11">
        <v>114969</v>
      </c>
      <c r="D2077" s="11">
        <v>138</v>
      </c>
      <c r="E2077" s="5"/>
      <c r="F2077" s="5"/>
    </row>
    <row r="2078" spans="1:6" ht="18" x14ac:dyDescent="0.2">
      <c r="A2078" s="12">
        <v>2021</v>
      </c>
      <c r="B2078" s="12">
        <v>9</v>
      </c>
      <c r="C2078" s="11">
        <v>107232</v>
      </c>
      <c r="D2078" s="11">
        <v>431</v>
      </c>
      <c r="E2078" s="5"/>
      <c r="F2078" s="5"/>
    </row>
    <row r="2079" spans="1:6" ht="18" x14ac:dyDescent="0.2">
      <c r="A2079" s="12">
        <v>2021</v>
      </c>
      <c r="B2079" s="12">
        <v>9</v>
      </c>
      <c r="C2079" s="11">
        <v>70247</v>
      </c>
      <c r="D2079" s="11">
        <v>495</v>
      </c>
      <c r="E2079" s="5"/>
      <c r="F2079" s="5"/>
    </row>
    <row r="2080" spans="1:6" ht="18" x14ac:dyDescent="0.2">
      <c r="A2080" s="12">
        <v>2021</v>
      </c>
      <c r="B2080" s="12">
        <v>9</v>
      </c>
      <c r="C2080" s="11">
        <v>107253</v>
      </c>
      <c r="D2080" s="11">
        <v>597</v>
      </c>
      <c r="E2080" s="5"/>
      <c r="F2080" s="5"/>
    </row>
    <row r="2081" spans="1:6" ht="18" x14ac:dyDescent="0.2">
      <c r="A2081" s="12">
        <v>2021</v>
      </c>
      <c r="B2081" s="12">
        <v>9</v>
      </c>
      <c r="C2081" s="11">
        <v>84512</v>
      </c>
      <c r="D2081" s="11">
        <v>1511</v>
      </c>
      <c r="E2081" s="5"/>
      <c r="F2081" s="5"/>
    </row>
    <row r="2082" spans="1:6" ht="18" x14ac:dyDescent="0.2">
      <c r="A2082" s="12">
        <v>2021</v>
      </c>
      <c r="B2082" s="12">
        <v>9</v>
      </c>
      <c r="C2082" s="11">
        <v>122516</v>
      </c>
      <c r="D2082" s="11">
        <v>1523</v>
      </c>
      <c r="E2082" s="5"/>
      <c r="F2082" s="5"/>
    </row>
    <row r="2083" spans="1:6" ht="18" x14ac:dyDescent="0.2">
      <c r="A2083" s="12">
        <v>2021</v>
      </c>
      <c r="B2083" s="12">
        <v>9</v>
      </c>
      <c r="C2083" s="11">
        <v>70314</v>
      </c>
      <c r="D2083" s="11">
        <v>1347</v>
      </c>
      <c r="E2083" s="5"/>
      <c r="F2083" s="5"/>
    </row>
    <row r="2084" spans="1:6" ht="18" x14ac:dyDescent="0.2">
      <c r="A2084" s="12">
        <v>2021</v>
      </c>
      <c r="B2084" s="12">
        <v>9</v>
      </c>
      <c r="C2084" s="11">
        <v>17644</v>
      </c>
      <c r="D2084" s="11">
        <v>1215</v>
      </c>
      <c r="E2084" s="5"/>
      <c r="F2084" s="5"/>
    </row>
    <row r="2085" spans="1:6" ht="18" x14ac:dyDescent="0.2">
      <c r="A2085" s="12">
        <v>2021</v>
      </c>
      <c r="B2085" s="12">
        <v>9</v>
      </c>
      <c r="C2085" s="11">
        <v>85944</v>
      </c>
      <c r="D2085" s="11">
        <v>1448</v>
      </c>
      <c r="E2085" s="5"/>
      <c r="F2085" s="5"/>
    </row>
    <row r="2086" spans="1:6" ht="18" x14ac:dyDescent="0.2">
      <c r="A2086" s="12">
        <v>2021</v>
      </c>
      <c r="B2086" s="12">
        <v>9</v>
      </c>
      <c r="C2086" s="11">
        <v>76665</v>
      </c>
      <c r="D2086" s="11">
        <v>1325</v>
      </c>
      <c r="E2086" s="5"/>
      <c r="F2086" s="5"/>
    </row>
    <row r="2087" spans="1:6" ht="18" x14ac:dyDescent="0.2">
      <c r="A2087" s="12">
        <v>2021</v>
      </c>
      <c r="B2087" s="12">
        <v>9</v>
      </c>
      <c r="C2087" s="11">
        <v>77199</v>
      </c>
      <c r="D2087" s="11">
        <v>212</v>
      </c>
      <c r="E2087" s="5"/>
      <c r="F2087" s="5"/>
    </row>
    <row r="2088" spans="1:6" ht="18" x14ac:dyDescent="0.2">
      <c r="A2088" s="12">
        <v>2021</v>
      </c>
      <c r="B2088" s="12">
        <v>9</v>
      </c>
      <c r="C2088" s="11">
        <v>11722</v>
      </c>
      <c r="D2088" s="11">
        <v>1572</v>
      </c>
      <c r="E2088" s="5"/>
      <c r="F2088" s="5"/>
    </row>
    <row r="2089" spans="1:6" ht="18" x14ac:dyDescent="0.2">
      <c r="A2089" s="12">
        <v>2021</v>
      </c>
      <c r="B2089" s="12">
        <v>9</v>
      </c>
      <c r="C2089" s="11">
        <v>117615</v>
      </c>
      <c r="D2089" s="11">
        <v>67</v>
      </c>
      <c r="E2089" s="5"/>
      <c r="F2089" s="5"/>
    </row>
    <row r="2090" spans="1:6" ht="18" x14ac:dyDescent="0.2">
      <c r="A2090" s="12">
        <v>2021</v>
      </c>
      <c r="B2090" s="12">
        <v>9</v>
      </c>
      <c r="C2090" s="11">
        <v>10081</v>
      </c>
      <c r="D2090" s="11">
        <v>1659</v>
      </c>
      <c r="E2090" s="5"/>
      <c r="F2090" s="5"/>
    </row>
    <row r="2091" spans="1:6" ht="18" x14ac:dyDescent="0.2">
      <c r="A2091" s="12">
        <v>2021</v>
      </c>
      <c r="B2091" s="12">
        <v>9</v>
      </c>
      <c r="C2091" s="11">
        <v>46424</v>
      </c>
      <c r="D2091" s="11">
        <v>356</v>
      </c>
      <c r="E2091" s="5"/>
      <c r="F2091" s="5"/>
    </row>
    <row r="2092" spans="1:6" ht="18" x14ac:dyDescent="0.2">
      <c r="A2092" s="12">
        <v>2021</v>
      </c>
      <c r="B2092" s="12">
        <v>9</v>
      </c>
      <c r="C2092" s="11">
        <v>10078</v>
      </c>
      <c r="D2092" s="11">
        <v>569</v>
      </c>
      <c r="E2092" s="5"/>
      <c r="F2092" s="5"/>
    </row>
    <row r="2093" spans="1:6" ht="18" x14ac:dyDescent="0.2">
      <c r="A2093" s="12">
        <v>2021</v>
      </c>
      <c r="B2093" s="12">
        <v>9</v>
      </c>
      <c r="C2093" s="11">
        <v>27984</v>
      </c>
      <c r="D2093" s="11">
        <v>775</v>
      </c>
      <c r="E2093" s="5"/>
      <c r="F2093" s="5"/>
    </row>
    <row r="2094" spans="1:6" ht="18" x14ac:dyDescent="0.2">
      <c r="A2094" s="12">
        <v>2021</v>
      </c>
      <c r="B2094" s="12">
        <v>9</v>
      </c>
      <c r="C2094" s="11">
        <v>118932</v>
      </c>
      <c r="D2094" s="11">
        <v>1929</v>
      </c>
      <c r="E2094" s="5"/>
      <c r="F2094" s="5"/>
    </row>
    <row r="2095" spans="1:6" ht="18" x14ac:dyDescent="0.2">
      <c r="A2095" s="12">
        <v>2021</v>
      </c>
      <c r="B2095" s="12">
        <v>9</v>
      </c>
      <c r="C2095" s="11">
        <v>93419</v>
      </c>
      <c r="D2095" s="11">
        <v>199</v>
      </c>
      <c r="E2095" s="5"/>
      <c r="F2095" s="5"/>
    </row>
    <row r="2096" spans="1:6" ht="18" x14ac:dyDescent="0.2">
      <c r="A2096" s="12">
        <v>2021</v>
      </c>
      <c r="B2096" s="12">
        <v>9</v>
      </c>
      <c r="C2096" s="11">
        <v>122534</v>
      </c>
      <c r="D2096" s="11">
        <v>1250</v>
      </c>
      <c r="E2096" s="5"/>
      <c r="F2096" s="5"/>
    </row>
    <row r="2097" spans="1:6" ht="18" x14ac:dyDescent="0.2">
      <c r="A2097" s="12">
        <v>2021</v>
      </c>
      <c r="B2097" s="12">
        <v>9</v>
      </c>
      <c r="C2097" s="11">
        <v>93417</v>
      </c>
      <c r="D2097" s="11">
        <v>211</v>
      </c>
      <c r="E2097" s="5"/>
      <c r="F2097" s="5"/>
    </row>
    <row r="2098" spans="1:6" ht="18" x14ac:dyDescent="0.2">
      <c r="A2098" s="12">
        <v>2021</v>
      </c>
      <c r="B2098" s="12">
        <v>9</v>
      </c>
      <c r="C2098" s="11">
        <v>118930</v>
      </c>
      <c r="D2098" s="11">
        <v>18</v>
      </c>
      <c r="E2098" s="5"/>
      <c r="F2098" s="5"/>
    </row>
    <row r="2099" spans="1:6" ht="18" x14ac:dyDescent="0.2">
      <c r="A2099" s="12">
        <v>2021</v>
      </c>
      <c r="B2099" s="12">
        <v>9</v>
      </c>
      <c r="C2099" s="11">
        <v>11726</v>
      </c>
      <c r="D2099" s="11">
        <v>427</v>
      </c>
      <c r="E2099" s="5"/>
      <c r="F2099" s="5"/>
    </row>
    <row r="2100" spans="1:6" ht="18" x14ac:dyDescent="0.2">
      <c r="A2100" s="12">
        <v>2021</v>
      </c>
      <c r="B2100" s="12">
        <v>9</v>
      </c>
      <c r="C2100" s="11">
        <v>9667</v>
      </c>
      <c r="D2100" s="11">
        <v>21</v>
      </c>
      <c r="E2100" s="5"/>
      <c r="F2100" s="5"/>
    </row>
    <row r="2101" spans="1:6" ht="18" x14ac:dyDescent="0.2">
      <c r="A2101" s="12">
        <v>2021</v>
      </c>
      <c r="B2101" s="12">
        <v>9</v>
      </c>
      <c r="C2101" s="11">
        <v>11731</v>
      </c>
      <c r="D2101" s="11">
        <v>1325</v>
      </c>
      <c r="E2101" s="5"/>
      <c r="F2101" s="5"/>
    </row>
    <row r="2102" spans="1:6" ht="18" x14ac:dyDescent="0.2">
      <c r="A2102" s="12">
        <v>2021</v>
      </c>
      <c r="B2102" s="12">
        <v>9</v>
      </c>
      <c r="C2102" s="11">
        <v>155869</v>
      </c>
      <c r="D2102" s="11">
        <v>432</v>
      </c>
      <c r="E2102" s="5"/>
      <c r="F2102" s="5"/>
    </row>
    <row r="2103" spans="1:6" ht="18" x14ac:dyDescent="0.2">
      <c r="A2103" s="12">
        <v>2021</v>
      </c>
      <c r="B2103" s="12">
        <v>9</v>
      </c>
      <c r="C2103" s="11">
        <v>117290</v>
      </c>
      <c r="D2103" s="11">
        <v>1807</v>
      </c>
      <c r="E2103" s="5"/>
      <c r="F2103" s="5"/>
    </row>
    <row r="2104" spans="1:6" ht="18" x14ac:dyDescent="0.2">
      <c r="A2104" s="12">
        <v>2021</v>
      </c>
      <c r="B2104" s="12">
        <v>9</v>
      </c>
      <c r="C2104" s="11">
        <v>70751</v>
      </c>
      <c r="D2104" s="11">
        <v>674</v>
      </c>
      <c r="E2104" s="5"/>
      <c r="F2104" s="5"/>
    </row>
    <row r="2105" spans="1:6" ht="18" x14ac:dyDescent="0.2">
      <c r="A2105" s="12">
        <v>2021</v>
      </c>
      <c r="B2105" s="12">
        <v>9</v>
      </c>
      <c r="C2105" s="11">
        <v>70594</v>
      </c>
      <c r="D2105" s="11">
        <v>945</v>
      </c>
      <c r="E2105" s="5"/>
      <c r="F2105" s="5"/>
    </row>
    <row r="2106" spans="1:6" ht="18" x14ac:dyDescent="0.2">
      <c r="A2106" s="12">
        <v>2021</v>
      </c>
      <c r="B2106" s="12">
        <v>9</v>
      </c>
      <c r="C2106" s="11">
        <v>9666</v>
      </c>
      <c r="D2106" s="11">
        <v>1043</v>
      </c>
      <c r="E2106" s="5"/>
      <c r="F2106" s="5"/>
    </row>
    <row r="2107" spans="1:6" ht="18" x14ac:dyDescent="0.2">
      <c r="A2107" s="12">
        <v>2021</v>
      </c>
      <c r="B2107" s="12">
        <v>9</v>
      </c>
      <c r="C2107" s="11">
        <v>117268</v>
      </c>
      <c r="D2107" s="11">
        <v>146</v>
      </c>
      <c r="E2107" s="5"/>
      <c r="F2107" s="5"/>
    </row>
    <row r="2108" spans="1:6" ht="18" x14ac:dyDescent="0.2">
      <c r="A2108" s="12">
        <v>2021</v>
      </c>
      <c r="B2108" s="12">
        <v>9</v>
      </c>
      <c r="C2108" s="11">
        <v>17639</v>
      </c>
      <c r="D2108" s="11">
        <v>624</v>
      </c>
      <c r="E2108" s="5"/>
      <c r="F2108" s="5"/>
    </row>
    <row r="2109" spans="1:6" ht="18" x14ac:dyDescent="0.2">
      <c r="A2109" s="12">
        <v>2021</v>
      </c>
      <c r="B2109" s="12">
        <v>9</v>
      </c>
      <c r="C2109" s="11">
        <v>70589</v>
      </c>
      <c r="D2109" s="11">
        <v>1115</v>
      </c>
      <c r="E2109" s="5"/>
      <c r="F2109" s="5"/>
    </row>
    <row r="2110" spans="1:6" ht="18" x14ac:dyDescent="0.2">
      <c r="A2110" s="12">
        <v>2021</v>
      </c>
      <c r="B2110" s="12">
        <v>9</v>
      </c>
      <c r="C2110" s="11">
        <v>75825</v>
      </c>
      <c r="D2110" s="11">
        <v>1466</v>
      </c>
      <c r="E2110" s="5"/>
      <c r="F2110" s="5"/>
    </row>
    <row r="2111" spans="1:6" ht="18" x14ac:dyDescent="0.2">
      <c r="A2111" s="12">
        <v>2021</v>
      </c>
      <c r="B2111" s="12">
        <v>9</v>
      </c>
      <c r="C2111" s="11">
        <v>108790</v>
      </c>
      <c r="D2111" s="11">
        <v>864</v>
      </c>
      <c r="E2111" s="5"/>
      <c r="F2111" s="5"/>
    </row>
    <row r="2112" spans="1:6" ht="18" x14ac:dyDescent="0.2">
      <c r="A2112" s="12">
        <v>2021</v>
      </c>
      <c r="B2112" s="12">
        <v>9</v>
      </c>
      <c r="C2112" s="11">
        <v>92200</v>
      </c>
      <c r="D2112" s="11">
        <v>1929</v>
      </c>
      <c r="E2112" s="5"/>
      <c r="F2112" s="5"/>
    </row>
    <row r="2113" spans="1:6" ht="18" x14ac:dyDescent="0.2">
      <c r="A2113" s="12">
        <v>2021</v>
      </c>
      <c r="B2113" s="12">
        <v>9</v>
      </c>
      <c r="C2113" s="11">
        <v>92204</v>
      </c>
      <c r="D2113" s="11">
        <v>1432</v>
      </c>
      <c r="E2113" s="5"/>
      <c r="F2113" s="5"/>
    </row>
    <row r="2114" spans="1:6" ht="18" x14ac:dyDescent="0.2">
      <c r="A2114" s="12">
        <v>2021</v>
      </c>
      <c r="B2114" s="12">
        <v>9</v>
      </c>
      <c r="C2114" s="11">
        <v>110141</v>
      </c>
      <c r="D2114" s="11">
        <v>526</v>
      </c>
      <c r="E2114" s="5"/>
      <c r="F2114" s="5"/>
    </row>
    <row r="2115" spans="1:6" ht="18" x14ac:dyDescent="0.2">
      <c r="A2115" s="12">
        <v>2021</v>
      </c>
      <c r="B2115" s="12">
        <v>9</v>
      </c>
      <c r="C2115" s="11">
        <v>114904</v>
      </c>
      <c r="D2115" s="11">
        <v>322</v>
      </c>
      <c r="E2115" s="5"/>
      <c r="F2115" s="5"/>
    </row>
    <row r="2116" spans="1:6" ht="18" x14ac:dyDescent="0.2">
      <c r="A2116" s="12">
        <v>2021</v>
      </c>
      <c r="B2116" s="12">
        <v>9</v>
      </c>
      <c r="C2116" s="11">
        <v>113910</v>
      </c>
      <c r="D2116" s="11">
        <v>1468</v>
      </c>
      <c r="E2116" s="5"/>
      <c r="F2116" s="5"/>
    </row>
    <row r="2117" spans="1:6" ht="18" x14ac:dyDescent="0.2">
      <c r="A2117" s="12">
        <v>2021</v>
      </c>
      <c r="B2117" s="12">
        <v>9</v>
      </c>
      <c r="C2117" s="11">
        <v>18100</v>
      </c>
      <c r="D2117" s="11">
        <v>1691</v>
      </c>
      <c r="E2117" s="5"/>
      <c r="F2117" s="5"/>
    </row>
    <row r="2118" spans="1:6" ht="18" x14ac:dyDescent="0.2">
      <c r="A2118" s="12">
        <v>2021</v>
      </c>
      <c r="B2118" s="12">
        <v>9</v>
      </c>
      <c r="C2118" s="11">
        <v>121495</v>
      </c>
      <c r="D2118" s="11">
        <v>1629</v>
      </c>
      <c r="E2118" s="5"/>
      <c r="F2118" s="5"/>
    </row>
    <row r="2119" spans="1:6" ht="18" x14ac:dyDescent="0.2">
      <c r="A2119" s="12">
        <v>2021</v>
      </c>
      <c r="B2119" s="12">
        <v>9</v>
      </c>
      <c r="C2119" s="11">
        <v>83041</v>
      </c>
      <c r="D2119" s="11">
        <v>105</v>
      </c>
      <c r="E2119" s="5"/>
      <c r="F2119" s="5"/>
    </row>
    <row r="2120" spans="1:6" ht="18" x14ac:dyDescent="0.2">
      <c r="A2120" s="12">
        <v>2021</v>
      </c>
      <c r="B2120" s="12">
        <v>9</v>
      </c>
      <c r="C2120" s="11">
        <v>121812</v>
      </c>
      <c r="D2120" s="11">
        <v>1294</v>
      </c>
      <c r="E2120" s="5"/>
      <c r="F2120" s="5"/>
    </row>
    <row r="2121" spans="1:6" ht="18" x14ac:dyDescent="0.2">
      <c r="A2121" s="12">
        <v>2021</v>
      </c>
      <c r="B2121" s="12">
        <v>9</v>
      </c>
      <c r="C2121" s="11">
        <v>81497</v>
      </c>
      <c r="D2121" s="11">
        <v>1530</v>
      </c>
      <c r="E2121" s="5"/>
      <c r="F2121" s="5"/>
    </row>
    <row r="2122" spans="1:6" ht="18" x14ac:dyDescent="0.2">
      <c r="A2122" s="12">
        <v>2021</v>
      </c>
      <c r="B2122" s="12">
        <v>9</v>
      </c>
      <c r="C2122" s="11">
        <v>108527</v>
      </c>
      <c r="D2122" s="11">
        <v>652</v>
      </c>
      <c r="E2122" s="5"/>
      <c r="F2122" s="5"/>
    </row>
    <row r="2123" spans="1:6" ht="18" x14ac:dyDescent="0.2">
      <c r="A2123" s="12">
        <v>2021</v>
      </c>
      <c r="B2123" s="12">
        <v>9</v>
      </c>
      <c r="C2123" s="11">
        <v>86478</v>
      </c>
      <c r="D2123" s="11">
        <v>1386</v>
      </c>
      <c r="E2123" s="5"/>
      <c r="F2123" s="5"/>
    </row>
    <row r="2124" spans="1:6" ht="18" x14ac:dyDescent="0.2">
      <c r="A2124" s="12">
        <v>2021</v>
      </c>
      <c r="B2124" s="12">
        <v>9</v>
      </c>
      <c r="C2124" s="11">
        <v>87440</v>
      </c>
      <c r="D2124" s="11">
        <v>1785</v>
      </c>
      <c r="E2124" s="5"/>
      <c r="F2124" s="5"/>
    </row>
    <row r="2125" spans="1:6" ht="18" x14ac:dyDescent="0.2">
      <c r="A2125" s="12">
        <v>2021</v>
      </c>
      <c r="B2125" s="12">
        <v>9</v>
      </c>
      <c r="C2125" s="11">
        <v>86454</v>
      </c>
      <c r="D2125" s="11">
        <v>891</v>
      </c>
      <c r="E2125" s="5"/>
      <c r="F2125" s="5"/>
    </row>
    <row r="2126" spans="1:6" ht="18" x14ac:dyDescent="0.2">
      <c r="A2126" s="12">
        <v>2021</v>
      </c>
      <c r="B2126" s="12">
        <v>9</v>
      </c>
      <c r="C2126" s="11">
        <v>107070</v>
      </c>
      <c r="D2126" s="11">
        <v>680</v>
      </c>
      <c r="E2126" s="5"/>
      <c r="F2126" s="5"/>
    </row>
    <row r="2127" spans="1:6" ht="18" x14ac:dyDescent="0.2">
      <c r="A2127" s="12">
        <v>2021</v>
      </c>
      <c r="B2127" s="12">
        <v>9</v>
      </c>
      <c r="C2127" s="11">
        <v>147317</v>
      </c>
      <c r="D2127" s="11">
        <v>809</v>
      </c>
      <c r="E2127" s="5"/>
      <c r="F2127" s="5"/>
    </row>
    <row r="2128" spans="1:6" ht="18" x14ac:dyDescent="0.2">
      <c r="A2128" s="12">
        <v>2021</v>
      </c>
      <c r="B2128" s="12">
        <v>9</v>
      </c>
      <c r="C2128" s="11">
        <v>122177</v>
      </c>
      <c r="D2128" s="11">
        <v>301</v>
      </c>
      <c r="E2128" s="5"/>
      <c r="F2128" s="5"/>
    </row>
    <row r="2129" spans="1:6" ht="18" x14ac:dyDescent="0.2">
      <c r="A2129" s="12">
        <v>2021</v>
      </c>
      <c r="B2129" s="12">
        <v>9</v>
      </c>
      <c r="C2129" s="11">
        <v>108511</v>
      </c>
      <c r="D2129" s="11">
        <v>1597</v>
      </c>
      <c r="E2129" s="5"/>
      <c r="F2129" s="5"/>
    </row>
    <row r="2130" spans="1:6" ht="18" x14ac:dyDescent="0.2">
      <c r="A2130" s="12">
        <v>2021</v>
      </c>
      <c r="B2130" s="12">
        <v>9</v>
      </c>
      <c r="C2130" s="11">
        <v>87416</v>
      </c>
      <c r="D2130" s="11">
        <v>580</v>
      </c>
      <c r="E2130" s="5"/>
      <c r="F2130" s="5"/>
    </row>
    <row r="2131" spans="1:6" ht="18" x14ac:dyDescent="0.2">
      <c r="A2131" s="12">
        <v>2021</v>
      </c>
      <c r="B2131" s="12">
        <v>9</v>
      </c>
      <c r="C2131" s="11">
        <v>112770</v>
      </c>
      <c r="D2131" s="11">
        <v>619</v>
      </c>
      <c r="E2131" s="5"/>
      <c r="F2131" s="5"/>
    </row>
    <row r="2132" spans="1:6" ht="18" x14ac:dyDescent="0.2">
      <c r="A2132" s="12">
        <v>2021</v>
      </c>
      <c r="B2132" s="12">
        <v>9</v>
      </c>
      <c r="C2132" s="11">
        <v>75156</v>
      </c>
      <c r="D2132" s="11">
        <v>1538</v>
      </c>
      <c r="E2132" s="5"/>
      <c r="F2132" s="5"/>
    </row>
    <row r="2133" spans="1:6" ht="18" x14ac:dyDescent="0.2">
      <c r="A2133" s="12">
        <v>2021</v>
      </c>
      <c r="B2133" s="12">
        <v>9</v>
      </c>
      <c r="C2133" s="11">
        <v>149867</v>
      </c>
      <c r="D2133" s="11">
        <v>381</v>
      </c>
      <c r="E2133" s="5"/>
      <c r="F2133" s="5"/>
    </row>
    <row r="2134" spans="1:6" ht="18" x14ac:dyDescent="0.2">
      <c r="A2134" s="12">
        <v>2021</v>
      </c>
      <c r="B2134" s="12">
        <v>9</v>
      </c>
      <c r="C2134" s="11">
        <v>44037</v>
      </c>
      <c r="D2134" s="11">
        <v>69</v>
      </c>
      <c r="E2134" s="5"/>
      <c r="F2134" s="5"/>
    </row>
    <row r="2135" spans="1:6" ht="18" x14ac:dyDescent="0.2">
      <c r="A2135" s="12">
        <v>2021</v>
      </c>
      <c r="B2135" s="12">
        <v>9</v>
      </c>
      <c r="C2135" s="11">
        <v>100395</v>
      </c>
      <c r="D2135" s="11">
        <v>997</v>
      </c>
      <c r="E2135" s="5"/>
      <c r="F2135" s="5"/>
    </row>
    <row r="2136" spans="1:6" ht="18" x14ac:dyDescent="0.2">
      <c r="A2136" s="12">
        <v>2021</v>
      </c>
      <c r="B2136" s="12">
        <v>9</v>
      </c>
      <c r="C2136" s="11">
        <v>109293</v>
      </c>
      <c r="D2136" s="11">
        <v>1463</v>
      </c>
      <c r="E2136" s="5"/>
      <c r="F2136" s="5"/>
    </row>
    <row r="2137" spans="1:6" ht="18" x14ac:dyDescent="0.2">
      <c r="A2137" s="12">
        <v>2021</v>
      </c>
      <c r="B2137" s="12">
        <v>9</v>
      </c>
      <c r="C2137" s="11">
        <v>101591</v>
      </c>
      <c r="D2137" s="11">
        <v>1777</v>
      </c>
      <c r="E2137" s="5"/>
      <c r="F2137" s="5"/>
    </row>
    <row r="2138" spans="1:6" ht="18" x14ac:dyDescent="0.2">
      <c r="A2138" s="12">
        <v>2021</v>
      </c>
      <c r="B2138" s="12">
        <v>9</v>
      </c>
      <c r="C2138" s="11">
        <v>109300</v>
      </c>
      <c r="D2138" s="11">
        <v>1439</v>
      </c>
      <c r="E2138" s="5"/>
      <c r="F2138" s="5"/>
    </row>
    <row r="2139" spans="1:6" ht="18" x14ac:dyDescent="0.2">
      <c r="A2139" s="12">
        <v>2021</v>
      </c>
      <c r="B2139" s="12">
        <v>9</v>
      </c>
      <c r="C2139" s="11">
        <v>46160</v>
      </c>
      <c r="D2139" s="11">
        <v>83</v>
      </c>
      <c r="E2139" s="5"/>
      <c r="F2139" s="5"/>
    </row>
    <row r="2140" spans="1:6" ht="18" x14ac:dyDescent="0.2">
      <c r="A2140" s="12">
        <v>2021</v>
      </c>
      <c r="B2140" s="12">
        <v>9</v>
      </c>
      <c r="C2140" s="11">
        <v>106884</v>
      </c>
      <c r="D2140" s="11">
        <v>1160</v>
      </c>
      <c r="E2140" s="5"/>
      <c r="F2140" s="5"/>
    </row>
    <row r="2141" spans="1:6" ht="18" x14ac:dyDescent="0.2">
      <c r="A2141" s="12">
        <v>2021</v>
      </c>
      <c r="B2141" s="12">
        <v>9</v>
      </c>
      <c r="C2141" s="11">
        <v>78515</v>
      </c>
      <c r="D2141" s="11">
        <v>241</v>
      </c>
      <c r="E2141" s="5"/>
      <c r="F2141" s="5"/>
    </row>
    <row r="2142" spans="1:6" ht="18" x14ac:dyDescent="0.2">
      <c r="A2142" s="12">
        <v>2021</v>
      </c>
      <c r="B2142" s="12">
        <v>9</v>
      </c>
      <c r="C2142" s="11">
        <v>80054</v>
      </c>
      <c r="D2142" s="11">
        <v>1887</v>
      </c>
      <c r="E2142" s="5"/>
      <c r="F2142" s="5"/>
    </row>
    <row r="2143" spans="1:6" ht="18" x14ac:dyDescent="0.2">
      <c r="A2143" s="12">
        <v>2021</v>
      </c>
      <c r="B2143" s="12">
        <v>9</v>
      </c>
      <c r="C2143" s="11">
        <v>79782</v>
      </c>
      <c r="D2143" s="11">
        <v>431</v>
      </c>
      <c r="E2143" s="5"/>
      <c r="F2143" s="5"/>
    </row>
    <row r="2144" spans="1:6" ht="18" x14ac:dyDescent="0.2">
      <c r="A2144" s="12">
        <v>2021</v>
      </c>
      <c r="B2144" s="12">
        <v>9</v>
      </c>
      <c r="C2144" s="11">
        <v>69112</v>
      </c>
      <c r="D2144" s="11">
        <v>1590</v>
      </c>
      <c r="E2144" s="5"/>
      <c r="F2144" s="5"/>
    </row>
    <row r="2145" spans="1:6" ht="18" x14ac:dyDescent="0.2">
      <c r="A2145" s="12">
        <v>2021</v>
      </c>
      <c r="B2145" s="12">
        <v>9</v>
      </c>
      <c r="C2145" s="11">
        <v>80048</v>
      </c>
      <c r="D2145" s="11">
        <v>1311</v>
      </c>
      <c r="E2145" s="5"/>
      <c r="F2145" s="5"/>
    </row>
    <row r="2146" spans="1:6" ht="18" x14ac:dyDescent="0.2">
      <c r="A2146" s="12">
        <v>2021</v>
      </c>
      <c r="B2146" s="12">
        <v>9</v>
      </c>
      <c r="C2146" s="11">
        <v>121982</v>
      </c>
      <c r="D2146" s="11">
        <v>476</v>
      </c>
      <c r="E2146" s="5"/>
      <c r="F2146" s="5"/>
    </row>
    <row r="2147" spans="1:6" ht="18" x14ac:dyDescent="0.2">
      <c r="A2147" s="12">
        <v>2021</v>
      </c>
      <c r="B2147" s="12">
        <v>9</v>
      </c>
      <c r="C2147" s="11">
        <v>121974</v>
      </c>
      <c r="D2147" s="11">
        <v>666</v>
      </c>
      <c r="E2147" s="5"/>
      <c r="F2147" s="5"/>
    </row>
    <row r="2148" spans="1:6" ht="18" x14ac:dyDescent="0.2">
      <c r="A2148" s="12">
        <v>2021</v>
      </c>
      <c r="B2148" s="12">
        <v>9</v>
      </c>
      <c r="C2148" s="11">
        <v>69114</v>
      </c>
      <c r="D2148" s="11">
        <v>312</v>
      </c>
      <c r="E2148" s="5"/>
      <c r="F2148" s="5"/>
    </row>
    <row r="2149" spans="1:6" ht="18" x14ac:dyDescent="0.2">
      <c r="A2149" s="12">
        <v>2021</v>
      </c>
      <c r="B2149" s="12">
        <v>9</v>
      </c>
      <c r="C2149" s="11">
        <v>100323</v>
      </c>
      <c r="D2149" s="11">
        <v>1605</v>
      </c>
      <c r="E2149" s="5"/>
      <c r="F2149" s="5"/>
    </row>
    <row r="2150" spans="1:6" ht="18" x14ac:dyDescent="0.2">
      <c r="A2150" s="12">
        <v>2021</v>
      </c>
      <c r="B2150" s="12">
        <v>9</v>
      </c>
      <c r="C2150" s="11">
        <v>68938</v>
      </c>
      <c r="D2150" s="11">
        <v>999</v>
      </c>
      <c r="E2150" s="5"/>
      <c r="F2150" s="5"/>
    </row>
    <row r="2151" spans="1:6" ht="18" x14ac:dyDescent="0.2">
      <c r="A2151" s="12">
        <v>2021</v>
      </c>
      <c r="B2151" s="12">
        <v>9</v>
      </c>
      <c r="C2151" s="11">
        <v>80053</v>
      </c>
      <c r="D2151" s="11">
        <v>1530</v>
      </c>
      <c r="E2151" s="5"/>
      <c r="F2151" s="5"/>
    </row>
    <row r="2152" spans="1:6" ht="18" x14ac:dyDescent="0.2">
      <c r="A2152" s="12">
        <v>2021</v>
      </c>
      <c r="B2152" s="12">
        <v>9</v>
      </c>
      <c r="C2152" s="11">
        <v>121990</v>
      </c>
      <c r="D2152" s="11">
        <v>1278</v>
      </c>
      <c r="E2152" s="5"/>
      <c r="F2152" s="5"/>
    </row>
    <row r="2153" spans="1:6" ht="18" x14ac:dyDescent="0.2">
      <c r="A2153" s="12">
        <v>2021</v>
      </c>
      <c r="B2153" s="12">
        <v>9</v>
      </c>
      <c r="C2153" s="11">
        <v>69122</v>
      </c>
      <c r="D2153" s="11">
        <v>1096</v>
      </c>
      <c r="E2153" s="5"/>
      <c r="F2153" s="5"/>
    </row>
    <row r="2154" spans="1:6" ht="18" x14ac:dyDescent="0.2">
      <c r="A2154" s="12">
        <v>2021</v>
      </c>
      <c r="B2154" s="12">
        <v>9</v>
      </c>
      <c r="C2154" s="11">
        <v>114480</v>
      </c>
      <c r="D2154" s="11">
        <v>1155</v>
      </c>
      <c r="E2154" s="5"/>
      <c r="F2154" s="5"/>
    </row>
    <row r="2155" spans="1:6" ht="18" x14ac:dyDescent="0.2">
      <c r="A2155" s="12">
        <v>2021</v>
      </c>
      <c r="B2155" s="12">
        <v>9</v>
      </c>
      <c r="C2155" s="11">
        <v>80047</v>
      </c>
      <c r="D2155" s="11">
        <v>1823</v>
      </c>
      <c r="E2155" s="5"/>
      <c r="F2155" s="5"/>
    </row>
    <row r="2156" spans="1:6" ht="18" x14ac:dyDescent="0.2">
      <c r="A2156" s="12">
        <v>2021</v>
      </c>
      <c r="B2156" s="12">
        <v>9</v>
      </c>
      <c r="C2156" s="11">
        <v>68939</v>
      </c>
      <c r="D2156" s="11">
        <v>1126</v>
      </c>
      <c r="E2156" s="5"/>
      <c r="F2156" s="5"/>
    </row>
    <row r="2157" spans="1:6" ht="18" x14ac:dyDescent="0.2">
      <c r="A2157" s="12">
        <v>2021</v>
      </c>
      <c r="B2157" s="12">
        <v>9</v>
      </c>
      <c r="C2157" s="11">
        <v>69115</v>
      </c>
      <c r="D2157" s="11">
        <v>471</v>
      </c>
      <c r="E2157" s="5"/>
      <c r="F2157" s="5"/>
    </row>
    <row r="2158" spans="1:6" ht="18" x14ac:dyDescent="0.2">
      <c r="A2158" s="12">
        <v>2021</v>
      </c>
      <c r="B2158" s="12">
        <v>9</v>
      </c>
      <c r="C2158" s="11">
        <v>87858</v>
      </c>
      <c r="D2158" s="11">
        <v>89</v>
      </c>
      <c r="E2158" s="5"/>
      <c r="F2158" s="5"/>
    </row>
    <row r="2159" spans="1:6" ht="18" x14ac:dyDescent="0.2">
      <c r="A2159" s="12">
        <v>2021</v>
      </c>
      <c r="B2159" s="12">
        <v>9</v>
      </c>
      <c r="C2159" s="11">
        <v>84673</v>
      </c>
      <c r="D2159" s="11">
        <v>1081</v>
      </c>
      <c r="E2159" s="5"/>
      <c r="F2159" s="5"/>
    </row>
    <row r="2160" spans="1:6" ht="18" x14ac:dyDescent="0.2">
      <c r="A2160" s="12">
        <v>2021</v>
      </c>
      <c r="B2160" s="12">
        <v>9</v>
      </c>
      <c r="C2160" s="11">
        <v>81064</v>
      </c>
      <c r="D2160" s="11">
        <v>1618</v>
      </c>
      <c r="E2160" s="5"/>
      <c r="F2160" s="5"/>
    </row>
    <row r="2161" spans="1:6" ht="18" x14ac:dyDescent="0.2">
      <c r="A2161" s="12">
        <v>2021</v>
      </c>
      <c r="B2161" s="12">
        <v>9</v>
      </c>
      <c r="C2161" s="11">
        <v>81043</v>
      </c>
      <c r="D2161" s="11">
        <v>1679</v>
      </c>
      <c r="E2161" s="5"/>
      <c r="F2161" s="5"/>
    </row>
    <row r="2162" spans="1:6" ht="18" x14ac:dyDescent="0.2">
      <c r="A2162" s="12">
        <v>2021</v>
      </c>
      <c r="B2162" s="12">
        <v>9</v>
      </c>
      <c r="C2162" s="11">
        <v>81109</v>
      </c>
      <c r="D2162" s="11">
        <v>643</v>
      </c>
      <c r="E2162" s="5"/>
      <c r="F2162" s="5"/>
    </row>
    <row r="2163" spans="1:6" ht="18" x14ac:dyDescent="0.2">
      <c r="A2163" s="12">
        <v>2021</v>
      </c>
      <c r="B2163" s="12">
        <v>9</v>
      </c>
      <c r="C2163" s="11">
        <v>81690</v>
      </c>
      <c r="D2163" s="11">
        <v>1093</v>
      </c>
      <c r="E2163" s="5"/>
      <c r="F2163" s="5"/>
    </row>
    <row r="2164" spans="1:6" ht="18" x14ac:dyDescent="0.2">
      <c r="A2164" s="12">
        <v>2021</v>
      </c>
      <c r="B2164" s="12">
        <v>9</v>
      </c>
      <c r="C2164" s="11">
        <v>87849</v>
      </c>
      <c r="D2164" s="11">
        <v>1671</v>
      </c>
      <c r="E2164" s="5"/>
      <c r="F2164" s="5"/>
    </row>
    <row r="2165" spans="1:6" ht="18" x14ac:dyDescent="0.2">
      <c r="A2165" s="12">
        <v>2021</v>
      </c>
      <c r="B2165" s="12">
        <v>9</v>
      </c>
      <c r="C2165" s="11">
        <v>81094</v>
      </c>
      <c r="D2165" s="11">
        <v>1687</v>
      </c>
      <c r="E2165" s="5"/>
      <c r="F2165" s="5"/>
    </row>
    <row r="2166" spans="1:6" ht="18" x14ac:dyDescent="0.2">
      <c r="A2166" s="12">
        <v>2021</v>
      </c>
      <c r="B2166" s="12">
        <v>9</v>
      </c>
      <c r="C2166" s="11">
        <v>202726</v>
      </c>
      <c r="D2166" s="11">
        <v>1514</v>
      </c>
      <c r="E2166" s="5"/>
      <c r="F2166" s="5"/>
    </row>
    <row r="2167" spans="1:6" ht="18" x14ac:dyDescent="0.2">
      <c r="A2167" s="12">
        <v>2021</v>
      </c>
      <c r="B2167" s="12">
        <v>9</v>
      </c>
      <c r="C2167" s="11">
        <v>101516</v>
      </c>
      <c r="D2167" s="11">
        <v>981</v>
      </c>
      <c r="E2167" s="5"/>
      <c r="F2167" s="5"/>
    </row>
    <row r="2168" spans="1:6" ht="18" x14ac:dyDescent="0.2">
      <c r="A2168" s="12">
        <v>2021</v>
      </c>
      <c r="B2168" s="12">
        <v>9</v>
      </c>
      <c r="C2168" s="11">
        <v>16950</v>
      </c>
      <c r="D2168" s="11">
        <v>453</v>
      </c>
      <c r="E2168" s="5"/>
      <c r="F2168" s="5"/>
    </row>
    <row r="2169" spans="1:6" ht="18" x14ac:dyDescent="0.2">
      <c r="A2169" s="12">
        <v>2021</v>
      </c>
      <c r="B2169" s="12">
        <v>9</v>
      </c>
      <c r="C2169" s="11">
        <v>87764</v>
      </c>
      <c r="D2169" s="11">
        <v>513</v>
      </c>
      <c r="E2169" s="5"/>
      <c r="F2169" s="5"/>
    </row>
    <row r="2170" spans="1:6" ht="18" x14ac:dyDescent="0.2">
      <c r="A2170" s="12">
        <v>2021</v>
      </c>
      <c r="B2170" s="12">
        <v>9</v>
      </c>
      <c r="C2170" s="11">
        <v>3437</v>
      </c>
      <c r="D2170" s="11">
        <v>1587</v>
      </c>
      <c r="E2170" s="5"/>
      <c r="F2170" s="5"/>
    </row>
    <row r="2171" spans="1:6" ht="18" x14ac:dyDescent="0.2">
      <c r="A2171" s="12">
        <v>2021</v>
      </c>
      <c r="B2171" s="12">
        <v>9</v>
      </c>
      <c r="C2171" s="11">
        <v>111043</v>
      </c>
      <c r="D2171" s="11">
        <v>1376</v>
      </c>
      <c r="E2171" s="5"/>
      <c r="F2171" s="5"/>
    </row>
    <row r="2172" spans="1:6" ht="18" x14ac:dyDescent="0.2">
      <c r="A2172" s="12">
        <v>2021</v>
      </c>
      <c r="B2172" s="12">
        <v>9</v>
      </c>
      <c r="C2172" s="11">
        <v>91995</v>
      </c>
      <c r="D2172" s="11">
        <v>551</v>
      </c>
      <c r="E2172" s="5"/>
      <c r="F2172" s="5"/>
    </row>
    <row r="2173" spans="1:6" ht="18" x14ac:dyDescent="0.2">
      <c r="A2173" s="12">
        <v>2021</v>
      </c>
      <c r="B2173" s="12">
        <v>9</v>
      </c>
      <c r="C2173" s="11">
        <v>81190</v>
      </c>
      <c r="D2173" s="11">
        <v>267</v>
      </c>
      <c r="E2173" s="5"/>
      <c r="F2173" s="5"/>
    </row>
    <row r="2174" spans="1:6" ht="18" x14ac:dyDescent="0.2">
      <c r="A2174" s="12">
        <v>2021</v>
      </c>
      <c r="B2174" s="12">
        <v>9</v>
      </c>
      <c r="C2174" s="11">
        <v>12916</v>
      </c>
      <c r="D2174" s="11">
        <v>216</v>
      </c>
      <c r="E2174" s="5"/>
      <c r="F2174" s="5"/>
    </row>
    <row r="2175" spans="1:6" ht="18" x14ac:dyDescent="0.2">
      <c r="A2175" s="12">
        <v>2021</v>
      </c>
      <c r="B2175" s="12">
        <v>9</v>
      </c>
      <c r="C2175" s="11">
        <v>81200</v>
      </c>
      <c r="D2175" s="11">
        <v>1091</v>
      </c>
      <c r="E2175" s="5"/>
      <c r="F2175" s="5"/>
    </row>
    <row r="2176" spans="1:6" ht="18" x14ac:dyDescent="0.2">
      <c r="A2176" s="12">
        <v>2021</v>
      </c>
      <c r="B2176" s="12">
        <v>9</v>
      </c>
      <c r="C2176" s="11">
        <v>116632</v>
      </c>
      <c r="D2176" s="11">
        <v>1068</v>
      </c>
      <c r="E2176" s="5"/>
      <c r="F2176" s="5"/>
    </row>
    <row r="2177" spans="1:6" ht="18" x14ac:dyDescent="0.2">
      <c r="A2177" s="12">
        <v>2021</v>
      </c>
      <c r="B2177" s="12">
        <v>9</v>
      </c>
      <c r="C2177" s="11">
        <v>14041</v>
      </c>
      <c r="D2177" s="11">
        <v>234</v>
      </c>
      <c r="E2177" s="5"/>
      <c r="F2177" s="5"/>
    </row>
    <row r="2178" spans="1:6" ht="18" x14ac:dyDescent="0.2">
      <c r="A2178" s="12">
        <v>2021</v>
      </c>
      <c r="B2178" s="12">
        <v>9</v>
      </c>
      <c r="C2178" s="11">
        <v>90004</v>
      </c>
      <c r="D2178" s="11">
        <v>1539</v>
      </c>
      <c r="E2178" s="5"/>
      <c r="F2178" s="5"/>
    </row>
    <row r="2179" spans="1:6" ht="18" x14ac:dyDescent="0.2">
      <c r="A2179" s="12">
        <v>2021</v>
      </c>
      <c r="B2179" s="12">
        <v>9</v>
      </c>
      <c r="C2179" s="11">
        <v>80573</v>
      </c>
      <c r="D2179" s="11">
        <v>287</v>
      </c>
      <c r="E2179" s="5"/>
      <c r="F2179" s="5"/>
    </row>
    <row r="2180" spans="1:6" ht="18" x14ac:dyDescent="0.2">
      <c r="A2180" s="12">
        <v>2021</v>
      </c>
      <c r="B2180" s="12">
        <v>9</v>
      </c>
      <c r="C2180" s="11">
        <v>81227</v>
      </c>
      <c r="D2180" s="11">
        <v>1789</v>
      </c>
      <c r="E2180" s="5"/>
      <c r="F2180" s="5"/>
    </row>
    <row r="2181" spans="1:6" ht="18" x14ac:dyDescent="0.2">
      <c r="A2181" s="12">
        <v>2021</v>
      </c>
      <c r="B2181" s="12">
        <v>9</v>
      </c>
      <c r="C2181" s="11">
        <v>80578</v>
      </c>
      <c r="D2181" s="11">
        <v>1690</v>
      </c>
      <c r="E2181" s="5"/>
      <c r="F2181" s="5"/>
    </row>
    <row r="2182" spans="1:6" ht="18" x14ac:dyDescent="0.2">
      <c r="A2182" s="12">
        <v>2021</v>
      </c>
      <c r="B2182" s="12">
        <v>9</v>
      </c>
      <c r="C2182" s="11">
        <v>110595</v>
      </c>
      <c r="D2182" s="11">
        <v>1204</v>
      </c>
      <c r="E2182" s="5"/>
      <c r="F2182" s="5"/>
    </row>
    <row r="2183" spans="1:6" ht="18" x14ac:dyDescent="0.2">
      <c r="A2183" s="12">
        <v>2021</v>
      </c>
      <c r="B2183" s="12">
        <v>9</v>
      </c>
      <c r="C2183" s="11">
        <v>70553</v>
      </c>
      <c r="D2183" s="11">
        <v>1398</v>
      </c>
      <c r="E2183" s="5"/>
      <c r="F2183" s="5"/>
    </row>
    <row r="2184" spans="1:6" ht="18" x14ac:dyDescent="0.2">
      <c r="A2184" s="12">
        <v>2021</v>
      </c>
      <c r="B2184" s="12">
        <v>9</v>
      </c>
      <c r="C2184" s="11">
        <v>46049</v>
      </c>
      <c r="D2184" s="11">
        <v>968</v>
      </c>
      <c r="E2184" s="5"/>
      <c r="F2184" s="5"/>
    </row>
    <row r="2185" spans="1:6" ht="18" x14ac:dyDescent="0.2">
      <c r="A2185" s="12">
        <v>2021</v>
      </c>
      <c r="B2185" s="12">
        <v>9</v>
      </c>
      <c r="C2185" s="11">
        <v>122704</v>
      </c>
      <c r="D2185" s="11">
        <v>246</v>
      </c>
      <c r="E2185" s="5"/>
      <c r="F2185" s="5"/>
    </row>
    <row r="2186" spans="1:6" ht="18" x14ac:dyDescent="0.2">
      <c r="A2186" s="12">
        <v>2021</v>
      </c>
      <c r="B2186" s="12">
        <v>9</v>
      </c>
      <c r="C2186" s="11">
        <v>114278</v>
      </c>
      <c r="D2186" s="11">
        <v>1220</v>
      </c>
      <c r="E2186" s="5"/>
      <c r="F2186" s="5"/>
    </row>
    <row r="2187" spans="1:6" ht="18" x14ac:dyDescent="0.2">
      <c r="A2187" s="12">
        <v>2021</v>
      </c>
      <c r="B2187" s="12">
        <v>9</v>
      </c>
      <c r="C2187" s="11">
        <v>87913</v>
      </c>
      <c r="D2187" s="11">
        <v>1271</v>
      </c>
      <c r="E2187" s="5"/>
      <c r="F2187" s="5"/>
    </row>
    <row r="2188" spans="1:6" ht="18" x14ac:dyDescent="0.2">
      <c r="A2188" s="12">
        <v>2021</v>
      </c>
      <c r="B2188" s="12">
        <v>9</v>
      </c>
      <c r="C2188" s="11">
        <v>99349</v>
      </c>
      <c r="D2188" s="11">
        <v>1502</v>
      </c>
      <c r="E2188" s="5"/>
      <c r="F2188" s="5"/>
    </row>
    <row r="2189" spans="1:6" ht="18" x14ac:dyDescent="0.2">
      <c r="A2189" s="12">
        <v>2021</v>
      </c>
      <c r="B2189" s="12">
        <v>9</v>
      </c>
      <c r="C2189" s="11">
        <v>88971</v>
      </c>
      <c r="D2189" s="11">
        <v>1573</v>
      </c>
      <c r="E2189" s="5"/>
      <c r="F2189" s="5"/>
    </row>
    <row r="2190" spans="1:6" ht="18" x14ac:dyDescent="0.2">
      <c r="A2190" s="12">
        <v>2021</v>
      </c>
      <c r="B2190" s="12">
        <v>9</v>
      </c>
      <c r="C2190" s="11">
        <v>68627</v>
      </c>
      <c r="D2190" s="11">
        <v>161</v>
      </c>
      <c r="E2190" s="5"/>
      <c r="F2190" s="5"/>
    </row>
    <row r="2191" spans="1:6" ht="18" x14ac:dyDescent="0.2">
      <c r="A2191" s="12">
        <v>2021</v>
      </c>
      <c r="B2191" s="12">
        <v>9</v>
      </c>
      <c r="C2191" s="11">
        <v>117787</v>
      </c>
      <c r="D2191" s="11">
        <v>1886</v>
      </c>
      <c r="E2191" s="5"/>
      <c r="F2191" s="5"/>
    </row>
    <row r="2192" spans="1:6" ht="18" x14ac:dyDescent="0.2">
      <c r="A2192" s="12">
        <v>2021</v>
      </c>
      <c r="B2192" s="12">
        <v>9</v>
      </c>
      <c r="C2192" s="11">
        <v>122702</v>
      </c>
      <c r="D2192" s="11">
        <v>122</v>
      </c>
      <c r="E2192" s="5"/>
      <c r="F2192" s="5"/>
    </row>
    <row r="2193" spans="1:6" ht="18" x14ac:dyDescent="0.2">
      <c r="A2193" s="12">
        <v>2021</v>
      </c>
      <c r="B2193" s="12">
        <v>9</v>
      </c>
      <c r="C2193" s="11">
        <v>24055</v>
      </c>
      <c r="D2193" s="11">
        <v>1721</v>
      </c>
      <c r="E2193" s="5"/>
      <c r="F2193" s="5"/>
    </row>
    <row r="2194" spans="1:6" ht="18" x14ac:dyDescent="0.2">
      <c r="A2194" s="12">
        <v>2021</v>
      </c>
      <c r="B2194" s="12">
        <v>9</v>
      </c>
      <c r="C2194" s="11">
        <v>3447</v>
      </c>
      <c r="D2194" s="11">
        <v>1020</v>
      </c>
      <c r="E2194" s="5"/>
      <c r="F2194" s="5"/>
    </row>
    <row r="2195" spans="1:6" ht="18" x14ac:dyDescent="0.2">
      <c r="A2195" s="12">
        <v>2021</v>
      </c>
      <c r="B2195" s="12">
        <v>9</v>
      </c>
      <c r="C2195" s="11">
        <v>128322</v>
      </c>
      <c r="D2195" s="11">
        <v>703</v>
      </c>
      <c r="E2195" s="5"/>
      <c r="F2195" s="5"/>
    </row>
    <row r="2196" spans="1:6" ht="18" x14ac:dyDescent="0.2">
      <c r="A2196" s="12">
        <v>2021</v>
      </c>
      <c r="B2196" s="12">
        <v>9</v>
      </c>
      <c r="C2196" s="11">
        <v>42207</v>
      </c>
      <c r="D2196" s="11">
        <v>1139</v>
      </c>
      <c r="E2196" s="5"/>
      <c r="F2196" s="5"/>
    </row>
    <row r="2197" spans="1:6" ht="18" x14ac:dyDescent="0.2">
      <c r="A2197" s="12">
        <v>2021</v>
      </c>
      <c r="B2197" s="12">
        <v>9</v>
      </c>
      <c r="C2197" s="11">
        <v>24053</v>
      </c>
      <c r="D2197" s="11">
        <v>355</v>
      </c>
      <c r="E2197" s="5"/>
      <c r="F2197" s="5"/>
    </row>
    <row r="2198" spans="1:6" ht="18" x14ac:dyDescent="0.2">
      <c r="A2198" s="12">
        <v>2021</v>
      </c>
      <c r="B2198" s="12">
        <v>9</v>
      </c>
      <c r="C2198" s="11">
        <v>44268</v>
      </c>
      <c r="D2198" s="11">
        <v>654</v>
      </c>
      <c r="E2198" s="5"/>
      <c r="F2198" s="5"/>
    </row>
    <row r="2199" spans="1:6" ht="18" x14ac:dyDescent="0.2">
      <c r="A2199" s="12">
        <v>2021</v>
      </c>
      <c r="B2199" s="12">
        <v>9</v>
      </c>
      <c r="C2199" s="11">
        <v>111946</v>
      </c>
      <c r="D2199" s="11">
        <v>270</v>
      </c>
      <c r="E2199" s="5"/>
      <c r="F2199" s="5"/>
    </row>
    <row r="2200" spans="1:6" ht="18" x14ac:dyDescent="0.2">
      <c r="A2200" s="12">
        <v>2021</v>
      </c>
      <c r="B2200" s="12">
        <v>9</v>
      </c>
      <c r="C2200" s="11">
        <v>24038</v>
      </c>
      <c r="D2200" s="11">
        <v>1838</v>
      </c>
      <c r="E2200" s="5"/>
      <c r="F2200" s="5"/>
    </row>
    <row r="2201" spans="1:6" ht="18" x14ac:dyDescent="0.2">
      <c r="A2201" s="12">
        <v>2021</v>
      </c>
      <c r="B2201" s="12">
        <v>9</v>
      </c>
      <c r="C2201" s="11">
        <v>10383</v>
      </c>
      <c r="D2201" s="11">
        <v>1344</v>
      </c>
      <c r="E2201" s="5"/>
      <c r="F2201" s="5"/>
    </row>
    <row r="2202" spans="1:6" ht="18" x14ac:dyDescent="0.2">
      <c r="A2202" s="12">
        <v>2021</v>
      </c>
      <c r="B2202" s="12">
        <v>9</v>
      </c>
      <c r="C2202" s="11">
        <v>86543</v>
      </c>
      <c r="D2202" s="11">
        <v>440</v>
      </c>
      <c r="E2202" s="5"/>
      <c r="F2202" s="5"/>
    </row>
    <row r="2203" spans="1:6" ht="18" x14ac:dyDescent="0.2">
      <c r="A2203" s="12">
        <v>2021</v>
      </c>
      <c r="B2203" s="12">
        <v>9</v>
      </c>
      <c r="C2203" s="11">
        <v>10309</v>
      </c>
      <c r="D2203" s="11">
        <v>1774</v>
      </c>
      <c r="E2203" s="5"/>
      <c r="F2203" s="5"/>
    </row>
    <row r="2204" spans="1:6" ht="18" x14ac:dyDescent="0.2">
      <c r="A2204" s="12">
        <v>2021</v>
      </c>
      <c r="B2204" s="12">
        <v>9</v>
      </c>
      <c r="C2204" s="11">
        <v>10367</v>
      </c>
      <c r="D2204" s="11">
        <v>1371</v>
      </c>
      <c r="E2204" s="5"/>
      <c r="F2204" s="5"/>
    </row>
    <row r="2205" spans="1:6" ht="18" x14ac:dyDescent="0.2">
      <c r="A2205" s="12">
        <v>2021</v>
      </c>
      <c r="B2205" s="12">
        <v>9</v>
      </c>
      <c r="C2205" s="11">
        <v>86544</v>
      </c>
      <c r="D2205" s="11">
        <v>1582</v>
      </c>
      <c r="E2205" s="5"/>
      <c r="F2205" s="5"/>
    </row>
    <row r="2206" spans="1:6" ht="18" x14ac:dyDescent="0.2">
      <c r="A2206" s="12">
        <v>2021</v>
      </c>
      <c r="B2206" s="12">
        <v>9</v>
      </c>
      <c r="C2206" s="11">
        <v>79311</v>
      </c>
      <c r="D2206" s="11">
        <v>1098</v>
      </c>
      <c r="E2206" s="5"/>
      <c r="F2206" s="5"/>
    </row>
    <row r="2207" spans="1:6" ht="18" x14ac:dyDescent="0.2">
      <c r="A2207" s="12">
        <v>2021</v>
      </c>
      <c r="B2207" s="12">
        <v>9</v>
      </c>
      <c r="C2207" s="11">
        <v>118249</v>
      </c>
      <c r="D2207" s="11">
        <v>229</v>
      </c>
      <c r="E2207" s="5"/>
      <c r="F2207" s="5"/>
    </row>
    <row r="2208" spans="1:6" ht="18" x14ac:dyDescent="0.2">
      <c r="A2208" s="12">
        <v>2021</v>
      </c>
      <c r="B2208" s="12">
        <v>9</v>
      </c>
      <c r="C2208" s="11">
        <v>79364</v>
      </c>
      <c r="D2208" s="11">
        <v>1656</v>
      </c>
      <c r="E2208" s="5"/>
      <c r="F2208" s="5"/>
    </row>
    <row r="2209" spans="1:6" ht="18" x14ac:dyDescent="0.2">
      <c r="A2209" s="12">
        <v>2021</v>
      </c>
      <c r="B2209" s="12">
        <v>9</v>
      </c>
      <c r="C2209" s="11">
        <v>91490</v>
      </c>
      <c r="D2209" s="11">
        <v>1576</v>
      </c>
      <c r="E2209" s="5"/>
      <c r="F2209" s="5"/>
    </row>
    <row r="2210" spans="1:6" ht="18" x14ac:dyDescent="0.2">
      <c r="A2210" s="12">
        <v>2021</v>
      </c>
      <c r="B2210" s="12">
        <v>9</v>
      </c>
      <c r="C2210" s="11">
        <v>46974</v>
      </c>
      <c r="D2210" s="11">
        <v>658</v>
      </c>
      <c r="E2210" s="5"/>
      <c r="F2210" s="5"/>
    </row>
    <row r="2211" spans="1:6" ht="18" x14ac:dyDescent="0.2">
      <c r="A2211" s="12">
        <v>2021</v>
      </c>
      <c r="B2211" s="12">
        <v>9</v>
      </c>
      <c r="C2211" s="11">
        <v>109883</v>
      </c>
      <c r="D2211" s="11">
        <v>1</v>
      </c>
      <c r="E2211" s="5"/>
      <c r="F2211" s="5"/>
    </row>
    <row r="2212" spans="1:6" ht="18" x14ac:dyDescent="0.2">
      <c r="A2212" s="12">
        <v>2021</v>
      </c>
      <c r="B2212" s="12">
        <v>9</v>
      </c>
      <c r="C2212" s="11">
        <v>119027</v>
      </c>
      <c r="D2212" s="11">
        <v>1457</v>
      </c>
      <c r="E2212" s="5"/>
      <c r="F2212" s="5"/>
    </row>
    <row r="2213" spans="1:6" ht="18" x14ac:dyDescent="0.2">
      <c r="A2213" s="12">
        <v>2021</v>
      </c>
      <c r="B2213" s="12">
        <v>9</v>
      </c>
      <c r="C2213" s="11">
        <v>30522</v>
      </c>
      <c r="D2213" s="11">
        <v>1585</v>
      </c>
      <c r="E2213" s="5"/>
      <c r="F2213" s="5"/>
    </row>
    <row r="2214" spans="1:6" ht="18" x14ac:dyDescent="0.2">
      <c r="A2214" s="12">
        <v>2021</v>
      </c>
      <c r="B2214" s="12">
        <v>9</v>
      </c>
      <c r="C2214" s="11">
        <v>118155</v>
      </c>
      <c r="D2214" s="11">
        <v>1307</v>
      </c>
      <c r="E2214" s="5"/>
      <c r="F2214" s="5"/>
    </row>
    <row r="2215" spans="1:6" ht="18" x14ac:dyDescent="0.2">
      <c r="A2215" s="12">
        <v>2021</v>
      </c>
      <c r="B2215" s="12">
        <v>9</v>
      </c>
      <c r="C2215" s="11">
        <v>188068</v>
      </c>
      <c r="D2215" s="11">
        <v>331</v>
      </c>
      <c r="E2215" s="5"/>
      <c r="F2215" s="5"/>
    </row>
    <row r="2216" spans="1:6" ht="18" x14ac:dyDescent="0.2">
      <c r="A2216" s="12">
        <v>2021</v>
      </c>
      <c r="B2216" s="12">
        <v>9</v>
      </c>
      <c r="C2216" s="11">
        <v>92613</v>
      </c>
      <c r="D2216" s="11">
        <v>216</v>
      </c>
      <c r="E2216" s="5"/>
      <c r="F2216" s="5"/>
    </row>
    <row r="2217" spans="1:6" ht="18" x14ac:dyDescent="0.2">
      <c r="A2217" s="12">
        <v>2021</v>
      </c>
      <c r="B2217" s="12">
        <v>9</v>
      </c>
      <c r="C2217" s="11">
        <v>109938</v>
      </c>
      <c r="D2217" s="11">
        <v>785</v>
      </c>
      <c r="E2217" s="5"/>
      <c r="F2217" s="5"/>
    </row>
    <row r="2218" spans="1:6" ht="18" x14ac:dyDescent="0.2">
      <c r="A2218" s="12">
        <v>2021</v>
      </c>
      <c r="B2218" s="12">
        <v>9</v>
      </c>
      <c r="C2218" s="11">
        <v>120307</v>
      </c>
      <c r="D2218" s="11">
        <v>1432</v>
      </c>
      <c r="E2218" s="5"/>
      <c r="F2218" s="5"/>
    </row>
    <row r="2219" spans="1:6" ht="18" x14ac:dyDescent="0.2">
      <c r="A2219" s="12">
        <v>2021</v>
      </c>
      <c r="B2219" s="12">
        <v>9</v>
      </c>
      <c r="C2219" s="11">
        <v>1986</v>
      </c>
      <c r="D2219" s="11">
        <v>263</v>
      </c>
      <c r="E2219" s="5"/>
      <c r="F2219" s="5"/>
    </row>
    <row r="2220" spans="1:6" ht="18" x14ac:dyDescent="0.2">
      <c r="A2220" s="12">
        <v>2021</v>
      </c>
      <c r="B2220" s="12">
        <v>9</v>
      </c>
      <c r="C2220" s="11">
        <v>117749</v>
      </c>
      <c r="D2220" s="11">
        <v>219</v>
      </c>
      <c r="E2220" s="5"/>
      <c r="F2220" s="5"/>
    </row>
    <row r="2221" spans="1:6" ht="18" x14ac:dyDescent="0.2">
      <c r="A2221" s="12">
        <v>2021</v>
      </c>
      <c r="B2221" s="12">
        <v>9</v>
      </c>
      <c r="C2221" s="11">
        <v>69365</v>
      </c>
      <c r="D2221" s="11">
        <v>1930</v>
      </c>
      <c r="E2221" s="5"/>
      <c r="F2221" s="5"/>
    </row>
    <row r="2222" spans="1:6" ht="18" x14ac:dyDescent="0.2">
      <c r="A2222" s="12">
        <v>2021</v>
      </c>
      <c r="B2222" s="12">
        <v>9</v>
      </c>
      <c r="C2222" s="11">
        <v>46990</v>
      </c>
      <c r="D2222" s="11">
        <v>1905</v>
      </c>
      <c r="E2222" s="5"/>
      <c r="F2222" s="5"/>
    </row>
    <row r="2223" spans="1:6" ht="18" x14ac:dyDescent="0.2">
      <c r="A2223" s="12">
        <v>2021</v>
      </c>
      <c r="B2223" s="12">
        <v>9</v>
      </c>
      <c r="C2223" s="11">
        <v>11428</v>
      </c>
      <c r="D2223" s="11">
        <v>266</v>
      </c>
      <c r="E2223" s="5"/>
      <c r="F2223" s="5"/>
    </row>
    <row r="2224" spans="1:6" ht="18" x14ac:dyDescent="0.2">
      <c r="A2224" s="12">
        <v>2021</v>
      </c>
      <c r="B2224" s="12">
        <v>9</v>
      </c>
      <c r="C2224" s="11">
        <v>124765</v>
      </c>
      <c r="D2224" s="11">
        <v>887</v>
      </c>
      <c r="E2224" s="5"/>
      <c r="F2224" s="5"/>
    </row>
    <row r="2225" spans="1:6" ht="18" x14ac:dyDescent="0.2">
      <c r="A2225" s="12">
        <v>2021</v>
      </c>
      <c r="B2225" s="12">
        <v>9</v>
      </c>
      <c r="C2225" s="11">
        <v>121871</v>
      </c>
      <c r="D2225" s="11">
        <v>242</v>
      </c>
      <c r="E2225" s="5"/>
      <c r="F2225" s="5"/>
    </row>
    <row r="2226" spans="1:6" ht="18" x14ac:dyDescent="0.2">
      <c r="A2226" s="12">
        <v>2021</v>
      </c>
      <c r="B2226" s="12">
        <v>9</v>
      </c>
      <c r="C2226" s="11">
        <v>121893</v>
      </c>
      <c r="D2226" s="11">
        <v>1031</v>
      </c>
      <c r="E2226" s="5"/>
      <c r="F2226" s="5"/>
    </row>
    <row r="2227" spans="1:6" ht="18" x14ac:dyDescent="0.2">
      <c r="A2227" s="12">
        <v>2021</v>
      </c>
      <c r="B2227" s="12">
        <v>9</v>
      </c>
      <c r="C2227" s="11">
        <v>121887</v>
      </c>
      <c r="D2227" s="11">
        <v>1004</v>
      </c>
      <c r="E2227" s="5"/>
      <c r="F2227" s="5"/>
    </row>
    <row r="2228" spans="1:6" ht="18" x14ac:dyDescent="0.2">
      <c r="A2228" s="12">
        <v>2021</v>
      </c>
      <c r="B2228" s="12">
        <v>9</v>
      </c>
      <c r="C2228" s="11">
        <v>21339</v>
      </c>
      <c r="D2228" s="11">
        <v>153</v>
      </c>
      <c r="E2228" s="5"/>
      <c r="F2228" s="5"/>
    </row>
    <row r="2229" spans="1:6" ht="18" x14ac:dyDescent="0.2">
      <c r="A2229" s="12">
        <v>2021</v>
      </c>
      <c r="B2229" s="12">
        <v>9</v>
      </c>
      <c r="C2229" s="11">
        <v>75436</v>
      </c>
      <c r="D2229" s="11">
        <v>23</v>
      </c>
      <c r="E2229" s="5"/>
      <c r="F2229" s="5"/>
    </row>
    <row r="2230" spans="1:6" ht="18" x14ac:dyDescent="0.2">
      <c r="A2230" s="12">
        <v>2021</v>
      </c>
      <c r="B2230" s="12">
        <v>9</v>
      </c>
      <c r="C2230" s="11">
        <v>23061</v>
      </c>
      <c r="D2230" s="11">
        <v>787</v>
      </c>
      <c r="E2230" s="5"/>
      <c r="F2230" s="5"/>
    </row>
    <row r="2231" spans="1:6" ht="18" x14ac:dyDescent="0.2">
      <c r="A2231" s="12">
        <v>2021</v>
      </c>
      <c r="B2231" s="12">
        <v>9</v>
      </c>
      <c r="C2231" s="11">
        <v>10688</v>
      </c>
      <c r="D2231" s="11">
        <v>1845</v>
      </c>
      <c r="E2231" s="5"/>
      <c r="F2231" s="5"/>
    </row>
    <row r="2232" spans="1:6" ht="18" x14ac:dyDescent="0.2">
      <c r="A2232" s="12">
        <v>2021</v>
      </c>
      <c r="B2232" s="12">
        <v>9</v>
      </c>
      <c r="C2232" s="11">
        <v>143825</v>
      </c>
      <c r="D2232" s="11">
        <v>326</v>
      </c>
      <c r="E2232" s="5"/>
      <c r="F2232" s="5"/>
    </row>
    <row r="2233" spans="1:6" ht="18" x14ac:dyDescent="0.2">
      <c r="A2233" s="12">
        <v>2021</v>
      </c>
      <c r="B2233" s="12">
        <v>9</v>
      </c>
      <c r="C2233" s="11">
        <v>69360</v>
      </c>
      <c r="D2233" s="11">
        <v>765</v>
      </c>
      <c r="E2233" s="5"/>
      <c r="F2233" s="5"/>
    </row>
    <row r="2234" spans="1:6" ht="18" x14ac:dyDescent="0.2">
      <c r="A2234" s="12">
        <v>2021</v>
      </c>
      <c r="B2234" s="12">
        <v>9</v>
      </c>
      <c r="C2234" s="11">
        <v>117445</v>
      </c>
      <c r="D2234" s="11">
        <v>1603</v>
      </c>
      <c r="E2234" s="5"/>
      <c r="F2234" s="5"/>
    </row>
    <row r="2235" spans="1:6" ht="18" x14ac:dyDescent="0.2">
      <c r="A2235" s="12">
        <v>2021</v>
      </c>
      <c r="B2235" s="12">
        <v>9</v>
      </c>
      <c r="C2235" s="11">
        <v>79917</v>
      </c>
      <c r="D2235" s="11">
        <v>1149</v>
      </c>
      <c r="E2235" s="5"/>
      <c r="F2235" s="5"/>
    </row>
    <row r="2236" spans="1:6" ht="18" x14ac:dyDescent="0.2">
      <c r="A2236" s="12">
        <v>2021</v>
      </c>
      <c r="B2236" s="12">
        <v>9</v>
      </c>
      <c r="C2236" s="11">
        <v>86182</v>
      </c>
      <c r="D2236" s="11">
        <v>1579</v>
      </c>
      <c r="E2236" s="5"/>
      <c r="F2236" s="5"/>
    </row>
    <row r="2237" spans="1:6" ht="18" x14ac:dyDescent="0.2">
      <c r="A2237" s="12">
        <v>2021</v>
      </c>
      <c r="B2237" s="12">
        <v>9</v>
      </c>
      <c r="C2237" s="11">
        <v>79355</v>
      </c>
      <c r="D2237" s="11">
        <v>1414</v>
      </c>
      <c r="E2237" s="5"/>
      <c r="F2237" s="5"/>
    </row>
    <row r="2238" spans="1:6" ht="18" x14ac:dyDescent="0.2">
      <c r="A2238" s="12">
        <v>2021</v>
      </c>
      <c r="B2238" s="12">
        <v>9</v>
      </c>
      <c r="C2238" s="11">
        <v>86183</v>
      </c>
      <c r="D2238" s="11">
        <v>977</v>
      </c>
      <c r="E2238" s="5"/>
      <c r="F2238" s="5"/>
    </row>
    <row r="2239" spans="1:6" ht="18" x14ac:dyDescent="0.2">
      <c r="A2239" s="12">
        <v>2021</v>
      </c>
      <c r="B2239" s="12">
        <v>9</v>
      </c>
      <c r="C2239" s="11">
        <v>70338</v>
      </c>
      <c r="D2239" s="11">
        <v>441</v>
      </c>
      <c r="E2239" s="5"/>
      <c r="F2239" s="5"/>
    </row>
    <row r="2240" spans="1:6" ht="18" x14ac:dyDescent="0.2">
      <c r="A2240" s="12">
        <v>2021</v>
      </c>
      <c r="B2240" s="12">
        <v>9</v>
      </c>
      <c r="C2240" s="11">
        <v>182193</v>
      </c>
      <c r="D2240" s="11">
        <v>1022</v>
      </c>
      <c r="E2240" s="5"/>
      <c r="F2240" s="5"/>
    </row>
    <row r="2241" spans="1:6" ht="18" x14ac:dyDescent="0.2">
      <c r="A2241" s="12">
        <v>2021</v>
      </c>
      <c r="B2241" s="12">
        <v>9</v>
      </c>
      <c r="C2241" s="11">
        <v>116771</v>
      </c>
      <c r="D2241" s="11">
        <v>1908</v>
      </c>
      <c r="E2241" s="5"/>
      <c r="F2241" s="5"/>
    </row>
    <row r="2242" spans="1:6" ht="18" x14ac:dyDescent="0.2">
      <c r="A2242" s="12">
        <v>2021</v>
      </c>
      <c r="B2242" s="12">
        <v>9</v>
      </c>
      <c r="C2242" s="11">
        <v>46979</v>
      </c>
      <c r="D2242" s="11">
        <v>1745</v>
      </c>
      <c r="E2242" s="5"/>
      <c r="F2242" s="5"/>
    </row>
    <row r="2243" spans="1:6" ht="18" x14ac:dyDescent="0.2">
      <c r="A2243" s="12">
        <v>2021</v>
      </c>
      <c r="B2243" s="12">
        <v>9</v>
      </c>
      <c r="C2243" s="11">
        <v>1296</v>
      </c>
      <c r="D2243" s="11">
        <v>648</v>
      </c>
      <c r="E2243" s="5"/>
      <c r="F2243" s="5"/>
    </row>
    <row r="2244" spans="1:6" ht="18" x14ac:dyDescent="0.2">
      <c r="A2244" s="12">
        <v>2021</v>
      </c>
      <c r="B2244" s="12">
        <v>9</v>
      </c>
      <c r="C2244" s="11">
        <v>109973</v>
      </c>
      <c r="D2244" s="11">
        <v>1792</v>
      </c>
      <c r="E2244" s="5"/>
      <c r="F2244" s="5"/>
    </row>
    <row r="2245" spans="1:6" ht="18" x14ac:dyDescent="0.2">
      <c r="A2245" s="12">
        <v>2021</v>
      </c>
      <c r="B2245" s="12">
        <v>9</v>
      </c>
      <c r="C2245" s="11">
        <v>155949</v>
      </c>
      <c r="D2245" s="11">
        <v>182</v>
      </c>
      <c r="E2245" s="5"/>
      <c r="F2245" s="5"/>
    </row>
    <row r="2246" spans="1:6" ht="18" x14ac:dyDescent="0.2">
      <c r="A2246" s="12">
        <v>2021</v>
      </c>
      <c r="B2246" s="12">
        <v>9</v>
      </c>
      <c r="C2246" s="11">
        <v>46978</v>
      </c>
      <c r="D2246" s="11">
        <v>547</v>
      </c>
      <c r="E2246" s="5"/>
      <c r="F2246" s="5"/>
    </row>
    <row r="2247" spans="1:6" ht="18" x14ac:dyDescent="0.2">
      <c r="A2247" s="12">
        <v>2021</v>
      </c>
      <c r="B2247" s="12">
        <v>9</v>
      </c>
      <c r="C2247" s="11">
        <v>147257</v>
      </c>
      <c r="D2247" s="11">
        <v>1874</v>
      </c>
      <c r="E2247" s="5"/>
      <c r="F2247" s="5"/>
    </row>
    <row r="2248" spans="1:6" ht="18" x14ac:dyDescent="0.2">
      <c r="A2248" s="12">
        <v>2021</v>
      </c>
      <c r="B2248" s="12">
        <v>9</v>
      </c>
      <c r="C2248" s="11">
        <v>114274</v>
      </c>
      <c r="D2248" s="11">
        <v>689</v>
      </c>
      <c r="E2248" s="5"/>
      <c r="F2248" s="5"/>
    </row>
    <row r="2249" spans="1:6" ht="18" x14ac:dyDescent="0.2">
      <c r="A2249" s="12">
        <v>2021</v>
      </c>
      <c r="B2249" s="12">
        <v>9</v>
      </c>
      <c r="C2249" s="11">
        <v>46988</v>
      </c>
      <c r="D2249" s="11">
        <v>323</v>
      </c>
      <c r="E2249" s="5"/>
      <c r="F2249" s="5"/>
    </row>
    <row r="2250" spans="1:6" ht="18" x14ac:dyDescent="0.2">
      <c r="A2250" s="12">
        <v>2021</v>
      </c>
      <c r="B2250" s="12">
        <v>9</v>
      </c>
      <c r="C2250" s="11">
        <v>147255</v>
      </c>
      <c r="D2250" s="11">
        <v>73</v>
      </c>
      <c r="E2250" s="5"/>
      <c r="F2250" s="5"/>
    </row>
    <row r="2251" spans="1:6" ht="18" x14ac:dyDescent="0.2">
      <c r="A2251" s="12">
        <v>2021</v>
      </c>
      <c r="B2251" s="12">
        <v>9</v>
      </c>
      <c r="C2251" s="11">
        <v>80001</v>
      </c>
      <c r="D2251" s="11">
        <v>1410</v>
      </c>
      <c r="E2251" s="5"/>
      <c r="F2251" s="5"/>
    </row>
    <row r="2252" spans="1:6" ht="18" x14ac:dyDescent="0.2">
      <c r="A2252" s="12">
        <v>2021</v>
      </c>
      <c r="B2252" s="12">
        <v>9</v>
      </c>
      <c r="C2252" s="11">
        <v>10054</v>
      </c>
      <c r="D2252" s="11">
        <v>916</v>
      </c>
      <c r="E2252" s="5"/>
      <c r="F2252" s="5"/>
    </row>
    <row r="2253" spans="1:6" ht="18" x14ac:dyDescent="0.2">
      <c r="A2253" s="12">
        <v>2021</v>
      </c>
      <c r="B2253" s="12">
        <v>9</v>
      </c>
      <c r="C2253" s="11">
        <v>110927</v>
      </c>
      <c r="D2253" s="11">
        <v>418</v>
      </c>
      <c r="E2253" s="5"/>
      <c r="F2253" s="5"/>
    </row>
    <row r="2254" spans="1:6" ht="18" x14ac:dyDescent="0.2">
      <c r="A2254" s="12">
        <v>2021</v>
      </c>
      <c r="B2254" s="12">
        <v>9</v>
      </c>
      <c r="C2254" s="11">
        <v>188727</v>
      </c>
      <c r="D2254" s="11">
        <v>1893</v>
      </c>
      <c r="E2254" s="5"/>
      <c r="F2254" s="5"/>
    </row>
    <row r="2255" spans="1:6" ht="18" x14ac:dyDescent="0.2">
      <c r="A2255" s="12">
        <v>2021</v>
      </c>
      <c r="B2255" s="12">
        <v>9</v>
      </c>
      <c r="C2255" s="11">
        <v>20405</v>
      </c>
      <c r="D2255" s="11">
        <v>1871</v>
      </c>
      <c r="E2255" s="5"/>
      <c r="F2255" s="5"/>
    </row>
    <row r="2256" spans="1:6" ht="18" x14ac:dyDescent="0.2">
      <c r="A2256" s="12">
        <v>2021</v>
      </c>
      <c r="B2256" s="12">
        <v>9</v>
      </c>
      <c r="C2256" s="11">
        <v>121308</v>
      </c>
      <c r="D2256" s="11">
        <v>339</v>
      </c>
      <c r="E2256" s="5"/>
      <c r="F2256" s="5"/>
    </row>
    <row r="2257" spans="1:6" ht="18" x14ac:dyDescent="0.2">
      <c r="A2257" s="12">
        <v>2021</v>
      </c>
      <c r="B2257" s="12">
        <v>9</v>
      </c>
      <c r="C2257" s="11">
        <v>124748</v>
      </c>
      <c r="D2257" s="11">
        <v>76</v>
      </c>
      <c r="E2257" s="5"/>
      <c r="F2257" s="5"/>
    </row>
    <row r="2258" spans="1:6" ht="18" x14ac:dyDescent="0.2">
      <c r="A2258" s="12">
        <v>2021</v>
      </c>
      <c r="B2258" s="12">
        <v>9</v>
      </c>
      <c r="C2258" s="11">
        <v>9157</v>
      </c>
      <c r="D2258" s="11">
        <v>1558</v>
      </c>
      <c r="E2258" s="5"/>
      <c r="F2258" s="5"/>
    </row>
    <row r="2259" spans="1:6" ht="18" x14ac:dyDescent="0.2">
      <c r="A2259" s="12">
        <v>2021</v>
      </c>
      <c r="B2259" s="12">
        <v>9</v>
      </c>
      <c r="C2259" s="11">
        <v>47299</v>
      </c>
      <c r="D2259" s="11">
        <v>726</v>
      </c>
      <c r="E2259" s="5"/>
      <c r="F2259" s="5"/>
    </row>
    <row r="2260" spans="1:6" ht="18" x14ac:dyDescent="0.2">
      <c r="A2260" s="12">
        <v>2021</v>
      </c>
      <c r="B2260" s="12">
        <v>9</v>
      </c>
      <c r="C2260" s="11">
        <v>80085</v>
      </c>
      <c r="D2260" s="11">
        <v>1348</v>
      </c>
      <c r="E2260" s="5"/>
      <c r="F2260" s="5"/>
    </row>
    <row r="2261" spans="1:6" ht="18" x14ac:dyDescent="0.2">
      <c r="A2261" s="12">
        <v>2021</v>
      </c>
      <c r="B2261" s="12">
        <v>9</v>
      </c>
      <c r="C2261" s="11">
        <v>47379</v>
      </c>
      <c r="D2261" s="11">
        <v>810</v>
      </c>
      <c r="E2261" s="5"/>
      <c r="F2261" s="5"/>
    </row>
    <row r="2262" spans="1:6" ht="18" x14ac:dyDescent="0.2">
      <c r="A2262" s="12">
        <v>2021</v>
      </c>
      <c r="B2262" s="12">
        <v>9</v>
      </c>
      <c r="C2262" s="11">
        <v>47366</v>
      </c>
      <c r="D2262" s="11">
        <v>1021</v>
      </c>
      <c r="E2262" s="5"/>
      <c r="F2262" s="5"/>
    </row>
    <row r="2263" spans="1:6" ht="18" x14ac:dyDescent="0.2">
      <c r="A2263" s="12">
        <v>2021</v>
      </c>
      <c r="B2263" s="12">
        <v>9</v>
      </c>
      <c r="C2263" s="11">
        <v>95799</v>
      </c>
      <c r="D2263" s="11">
        <v>233</v>
      </c>
      <c r="E2263" s="5"/>
      <c r="F2263" s="5"/>
    </row>
    <row r="2264" spans="1:6" ht="18" x14ac:dyDescent="0.2">
      <c r="A2264" s="12">
        <v>2021</v>
      </c>
      <c r="B2264" s="12">
        <v>9</v>
      </c>
      <c r="C2264" s="11">
        <v>26054</v>
      </c>
      <c r="D2264" s="11">
        <v>290</v>
      </c>
      <c r="E2264" s="5"/>
      <c r="F2264" s="5"/>
    </row>
    <row r="2265" spans="1:6" ht="18" x14ac:dyDescent="0.2">
      <c r="A2265" s="12">
        <v>2021</v>
      </c>
      <c r="B2265" s="12">
        <v>9</v>
      </c>
      <c r="C2265" s="11">
        <v>100262</v>
      </c>
      <c r="D2265" s="11">
        <v>1498</v>
      </c>
      <c r="E2265" s="5"/>
      <c r="F2265" s="5"/>
    </row>
    <row r="2266" spans="1:6" ht="18" x14ac:dyDescent="0.2">
      <c r="A2266" s="12">
        <v>2021</v>
      </c>
      <c r="B2266" s="12">
        <v>9</v>
      </c>
      <c r="C2266" s="11">
        <v>150281</v>
      </c>
      <c r="D2266" s="11">
        <v>523</v>
      </c>
      <c r="E2266" s="5"/>
      <c r="F2266" s="5"/>
    </row>
    <row r="2267" spans="1:6" ht="18" x14ac:dyDescent="0.2">
      <c r="A2267" s="12">
        <v>2021</v>
      </c>
      <c r="B2267" s="12">
        <v>9</v>
      </c>
      <c r="C2267" s="11">
        <v>88519</v>
      </c>
      <c r="D2267" s="11">
        <v>1401</v>
      </c>
      <c r="E2267" s="5"/>
      <c r="F2267" s="5"/>
    </row>
    <row r="2268" spans="1:6" ht="18" x14ac:dyDescent="0.2">
      <c r="A2268" s="12">
        <v>2021</v>
      </c>
      <c r="B2268" s="12">
        <v>9</v>
      </c>
      <c r="C2268" s="11">
        <v>47351</v>
      </c>
      <c r="D2268" s="11">
        <v>1814</v>
      </c>
      <c r="E2268" s="5"/>
      <c r="F2268" s="5"/>
    </row>
    <row r="2269" spans="1:6" ht="18" x14ac:dyDescent="0.2">
      <c r="A2269" s="12">
        <v>2021</v>
      </c>
      <c r="B2269" s="12">
        <v>9</v>
      </c>
      <c r="C2269" s="11">
        <v>47298</v>
      </c>
      <c r="D2269" s="11">
        <v>1773</v>
      </c>
      <c r="E2269" s="5"/>
      <c r="F2269" s="5"/>
    </row>
    <row r="2270" spans="1:6" ht="18" x14ac:dyDescent="0.2">
      <c r="A2270" s="12">
        <v>2021</v>
      </c>
      <c r="B2270" s="12">
        <v>9</v>
      </c>
      <c r="C2270" s="11">
        <v>100271</v>
      </c>
      <c r="D2270" s="11">
        <v>793</v>
      </c>
      <c r="E2270" s="5"/>
      <c r="F2270" s="5"/>
    </row>
    <row r="2271" spans="1:6" ht="18" x14ac:dyDescent="0.2">
      <c r="A2271" s="12">
        <v>2021</v>
      </c>
      <c r="B2271" s="12">
        <v>9</v>
      </c>
      <c r="C2271" s="11">
        <v>47621</v>
      </c>
      <c r="D2271" s="11">
        <v>152</v>
      </c>
      <c r="E2271" s="5"/>
      <c r="F2271" s="5"/>
    </row>
    <row r="2272" spans="1:6" ht="18" x14ac:dyDescent="0.2">
      <c r="A2272" s="12">
        <v>2021</v>
      </c>
      <c r="B2272" s="12">
        <v>9</v>
      </c>
      <c r="C2272" s="11">
        <v>117609</v>
      </c>
      <c r="D2272" s="11">
        <v>1080</v>
      </c>
      <c r="E2272" s="5"/>
      <c r="F2272" s="5"/>
    </row>
    <row r="2273" spans="1:6" ht="18" x14ac:dyDescent="0.2">
      <c r="A2273" s="12">
        <v>2021</v>
      </c>
      <c r="B2273" s="12">
        <v>9</v>
      </c>
      <c r="C2273" s="11">
        <v>103873</v>
      </c>
      <c r="D2273" s="11">
        <v>839</v>
      </c>
      <c r="E2273" s="5"/>
      <c r="F2273" s="5"/>
    </row>
    <row r="2274" spans="1:6" ht="18" x14ac:dyDescent="0.2">
      <c r="A2274" s="12">
        <v>2021</v>
      </c>
      <c r="B2274" s="12">
        <v>9</v>
      </c>
      <c r="C2274" s="11">
        <v>14026</v>
      </c>
      <c r="D2274" s="11">
        <v>36</v>
      </c>
      <c r="E2274" s="5"/>
      <c r="F2274" s="5"/>
    </row>
    <row r="2275" spans="1:6" ht="18" x14ac:dyDescent="0.2">
      <c r="A2275" s="12">
        <v>2021</v>
      </c>
      <c r="B2275" s="12">
        <v>9</v>
      </c>
      <c r="C2275" s="11">
        <v>9162</v>
      </c>
      <c r="D2275" s="11">
        <v>51</v>
      </c>
      <c r="E2275" s="5"/>
      <c r="F2275" s="5"/>
    </row>
    <row r="2276" spans="1:6" ht="18" x14ac:dyDescent="0.2">
      <c r="A2276" s="12">
        <v>2021</v>
      </c>
      <c r="B2276" s="12">
        <v>9</v>
      </c>
      <c r="C2276" s="11">
        <v>122521</v>
      </c>
      <c r="D2276" s="11">
        <v>1654</v>
      </c>
      <c r="E2276" s="5"/>
      <c r="F2276" s="5"/>
    </row>
    <row r="2277" spans="1:6" ht="18" x14ac:dyDescent="0.2">
      <c r="A2277" s="12">
        <v>2021</v>
      </c>
      <c r="B2277" s="12">
        <v>9</v>
      </c>
      <c r="C2277" s="11">
        <v>103872</v>
      </c>
      <c r="D2277" s="11">
        <v>161</v>
      </c>
      <c r="E2277" s="5"/>
      <c r="F2277" s="5"/>
    </row>
    <row r="2278" spans="1:6" ht="18" x14ac:dyDescent="0.2">
      <c r="A2278" s="12">
        <v>2021</v>
      </c>
      <c r="B2278" s="12">
        <v>9</v>
      </c>
      <c r="C2278" s="11">
        <v>114655</v>
      </c>
      <c r="D2278" s="11">
        <v>181</v>
      </c>
      <c r="E2278" s="5"/>
      <c r="F2278" s="5"/>
    </row>
    <row r="2279" spans="1:6" ht="18" x14ac:dyDescent="0.2">
      <c r="A2279" s="12">
        <v>2021</v>
      </c>
      <c r="B2279" s="12">
        <v>9</v>
      </c>
      <c r="C2279" s="11">
        <v>47207</v>
      </c>
      <c r="D2279" s="11">
        <v>827</v>
      </c>
      <c r="E2279" s="5"/>
      <c r="F2279" s="5"/>
    </row>
    <row r="2280" spans="1:6" ht="18" x14ac:dyDescent="0.2">
      <c r="A2280" s="12">
        <v>2021</v>
      </c>
      <c r="B2280" s="12">
        <v>9</v>
      </c>
      <c r="C2280" s="11">
        <v>122659</v>
      </c>
      <c r="D2280" s="11">
        <v>1270</v>
      </c>
      <c r="E2280" s="5"/>
      <c r="F2280" s="5"/>
    </row>
    <row r="2281" spans="1:6" ht="18" x14ac:dyDescent="0.2">
      <c r="A2281" s="12">
        <v>2021</v>
      </c>
      <c r="B2281" s="12">
        <v>9</v>
      </c>
      <c r="C2281" s="11">
        <v>80220</v>
      </c>
      <c r="D2281" s="11">
        <v>3</v>
      </c>
      <c r="E2281" s="5"/>
      <c r="F2281" s="5"/>
    </row>
    <row r="2282" spans="1:6" ht="18" x14ac:dyDescent="0.2">
      <c r="A2282" s="12">
        <v>2021</v>
      </c>
      <c r="B2282" s="12">
        <v>9</v>
      </c>
      <c r="C2282" s="11">
        <v>116405</v>
      </c>
      <c r="D2282" s="11">
        <v>1704</v>
      </c>
      <c r="E2282" s="5"/>
      <c r="F2282" s="5"/>
    </row>
    <row r="2283" spans="1:6" ht="18" x14ac:dyDescent="0.2">
      <c r="A2283" s="12">
        <v>2021</v>
      </c>
      <c r="B2283" s="12">
        <v>9</v>
      </c>
      <c r="C2283" s="11">
        <v>73310</v>
      </c>
      <c r="D2283" s="11">
        <v>1921</v>
      </c>
      <c r="E2283" s="5"/>
      <c r="F2283" s="5"/>
    </row>
    <row r="2284" spans="1:6" ht="18" x14ac:dyDescent="0.2">
      <c r="A2284" s="12">
        <v>2021</v>
      </c>
      <c r="B2284" s="12">
        <v>9</v>
      </c>
      <c r="C2284" s="11">
        <v>80102</v>
      </c>
      <c r="D2284" s="11">
        <v>639</v>
      </c>
      <c r="E2284" s="5"/>
      <c r="F2284" s="5"/>
    </row>
    <row r="2285" spans="1:6" ht="18" x14ac:dyDescent="0.2">
      <c r="A2285" s="12">
        <v>2021</v>
      </c>
      <c r="B2285" s="12">
        <v>9</v>
      </c>
      <c r="C2285" s="11">
        <v>119421</v>
      </c>
      <c r="D2285" s="11">
        <v>1179</v>
      </c>
      <c r="E2285" s="5"/>
      <c r="F2285" s="5"/>
    </row>
    <row r="2286" spans="1:6" ht="18" x14ac:dyDescent="0.2">
      <c r="A2286" s="12">
        <v>2021</v>
      </c>
      <c r="B2286" s="12">
        <v>9</v>
      </c>
      <c r="C2286" s="11">
        <v>47314</v>
      </c>
      <c r="D2286" s="11">
        <v>184</v>
      </c>
      <c r="E2286" s="5"/>
      <c r="F2286" s="5"/>
    </row>
    <row r="2287" spans="1:6" ht="18" x14ac:dyDescent="0.2">
      <c r="A2287" s="12">
        <v>2021</v>
      </c>
      <c r="B2287" s="12">
        <v>9</v>
      </c>
      <c r="C2287" s="11">
        <v>122771</v>
      </c>
      <c r="D2287" s="11">
        <v>331</v>
      </c>
      <c r="E2287" s="5"/>
      <c r="F2287" s="5"/>
    </row>
    <row r="2288" spans="1:6" ht="18" x14ac:dyDescent="0.2">
      <c r="A2288" s="12">
        <v>2021</v>
      </c>
      <c r="B2288" s="12">
        <v>9</v>
      </c>
      <c r="C2288" s="11">
        <v>98329</v>
      </c>
      <c r="D2288" s="11">
        <v>447</v>
      </c>
      <c r="E2288" s="5"/>
      <c r="F2288" s="5"/>
    </row>
    <row r="2289" spans="1:6" ht="18" x14ac:dyDescent="0.2">
      <c r="A2289" s="12">
        <v>2021</v>
      </c>
      <c r="B2289" s="12">
        <v>9</v>
      </c>
      <c r="C2289" s="11">
        <v>101889</v>
      </c>
      <c r="D2289" s="11">
        <v>155</v>
      </c>
      <c r="E2289" s="5"/>
      <c r="F2289" s="5"/>
    </row>
    <row r="2290" spans="1:6" ht="18" x14ac:dyDescent="0.2">
      <c r="A2290" s="12">
        <v>2021</v>
      </c>
      <c r="B2290" s="12">
        <v>9</v>
      </c>
      <c r="C2290" s="11">
        <v>101888</v>
      </c>
      <c r="D2290" s="11">
        <v>198</v>
      </c>
      <c r="E2290" s="5"/>
      <c r="F2290" s="5"/>
    </row>
    <row r="2291" spans="1:6" ht="18" x14ac:dyDescent="0.2">
      <c r="A2291" s="12">
        <v>2021</v>
      </c>
      <c r="B2291" s="12">
        <v>9</v>
      </c>
      <c r="C2291" s="11">
        <v>79775</v>
      </c>
      <c r="D2291" s="11">
        <v>1079</v>
      </c>
      <c r="E2291" s="5"/>
      <c r="F2291" s="5"/>
    </row>
    <row r="2292" spans="1:6" ht="18" x14ac:dyDescent="0.2">
      <c r="A2292" s="12">
        <v>2021</v>
      </c>
      <c r="B2292" s="12">
        <v>9</v>
      </c>
      <c r="C2292" s="11">
        <v>122616</v>
      </c>
      <c r="D2292" s="11">
        <v>1806</v>
      </c>
      <c r="E2292" s="5"/>
      <c r="F2292" s="5"/>
    </row>
    <row r="2293" spans="1:6" ht="18" x14ac:dyDescent="0.2">
      <c r="A2293" s="12">
        <v>2021</v>
      </c>
      <c r="B2293" s="12">
        <v>9</v>
      </c>
      <c r="C2293" s="11">
        <v>110106</v>
      </c>
      <c r="D2293" s="11">
        <v>1090</v>
      </c>
      <c r="E2293" s="5"/>
      <c r="F2293" s="5"/>
    </row>
    <row r="2294" spans="1:6" ht="18" x14ac:dyDescent="0.2">
      <c r="A2294" s="12">
        <v>2021</v>
      </c>
      <c r="B2294" s="12">
        <v>9</v>
      </c>
      <c r="C2294" s="11">
        <v>95993</v>
      </c>
      <c r="D2294" s="11">
        <v>710</v>
      </c>
      <c r="E2294" s="5"/>
      <c r="F2294" s="5"/>
    </row>
    <row r="2295" spans="1:6" ht="18" x14ac:dyDescent="0.2">
      <c r="A2295" s="12">
        <v>2021</v>
      </c>
      <c r="B2295" s="12">
        <v>9</v>
      </c>
      <c r="C2295" s="11">
        <v>46124</v>
      </c>
      <c r="D2295" s="11">
        <v>740</v>
      </c>
      <c r="E2295" s="5"/>
      <c r="F2295" s="5"/>
    </row>
    <row r="2296" spans="1:6" ht="18" x14ac:dyDescent="0.2">
      <c r="A2296" s="12">
        <v>2021</v>
      </c>
      <c r="B2296" s="12">
        <v>9</v>
      </c>
      <c r="C2296" s="11">
        <v>114346</v>
      </c>
      <c r="D2296" s="11">
        <v>1557</v>
      </c>
      <c r="E2296" s="5"/>
      <c r="F2296" s="5"/>
    </row>
    <row r="2297" spans="1:6" ht="18" x14ac:dyDescent="0.2">
      <c r="A2297" s="12">
        <v>2021</v>
      </c>
      <c r="B2297" s="12">
        <v>9</v>
      </c>
      <c r="C2297" s="11">
        <v>80194</v>
      </c>
      <c r="D2297" s="11">
        <v>171</v>
      </c>
      <c r="E2297" s="5"/>
      <c r="F2297" s="5"/>
    </row>
    <row r="2298" spans="1:6" ht="18" x14ac:dyDescent="0.2">
      <c r="A2298" s="12">
        <v>2021</v>
      </c>
      <c r="B2298" s="12">
        <v>9</v>
      </c>
      <c r="C2298" s="11">
        <v>46109</v>
      </c>
      <c r="D2298" s="11">
        <v>69</v>
      </c>
      <c r="E2298" s="5"/>
      <c r="F2298" s="5"/>
    </row>
    <row r="2299" spans="1:6" ht="18" x14ac:dyDescent="0.2">
      <c r="A2299" s="12">
        <v>2021</v>
      </c>
      <c r="B2299" s="12">
        <v>9</v>
      </c>
      <c r="C2299" s="11">
        <v>46123</v>
      </c>
      <c r="D2299" s="11">
        <v>780</v>
      </c>
      <c r="E2299" s="5"/>
      <c r="F2299" s="5"/>
    </row>
    <row r="2300" spans="1:6" ht="18" x14ac:dyDescent="0.2">
      <c r="A2300" s="12">
        <v>2021</v>
      </c>
      <c r="B2300" s="12">
        <v>9</v>
      </c>
      <c r="C2300" s="11">
        <v>46119</v>
      </c>
      <c r="D2300" s="11">
        <v>1492</v>
      </c>
      <c r="E2300" s="5"/>
      <c r="F2300" s="5"/>
    </row>
    <row r="2301" spans="1:6" ht="18" x14ac:dyDescent="0.2">
      <c r="A2301" s="12">
        <v>2021</v>
      </c>
      <c r="B2301" s="12">
        <v>9</v>
      </c>
      <c r="C2301" s="11">
        <v>63867</v>
      </c>
      <c r="D2301" s="11">
        <v>16</v>
      </c>
      <c r="E2301" s="5"/>
      <c r="F2301" s="5"/>
    </row>
    <row r="2302" spans="1:6" ht="18" x14ac:dyDescent="0.2">
      <c r="A2302" s="12">
        <v>2021</v>
      </c>
      <c r="B2302" s="12">
        <v>9</v>
      </c>
      <c r="C2302" s="11">
        <v>121622</v>
      </c>
      <c r="D2302" s="11">
        <v>109</v>
      </c>
      <c r="E2302" s="5"/>
      <c r="F2302" s="5"/>
    </row>
    <row r="2303" spans="1:6" ht="18" x14ac:dyDescent="0.2">
      <c r="A2303" s="12">
        <v>2021</v>
      </c>
      <c r="B2303" s="12">
        <v>9</v>
      </c>
      <c r="C2303" s="11">
        <v>24263</v>
      </c>
      <c r="D2303" s="11">
        <v>162</v>
      </c>
      <c r="E2303" s="5"/>
      <c r="F2303" s="5"/>
    </row>
    <row r="2304" spans="1:6" ht="18" x14ac:dyDescent="0.2">
      <c r="A2304" s="12">
        <v>2021</v>
      </c>
      <c r="B2304" s="12">
        <v>9</v>
      </c>
      <c r="C2304" s="11">
        <v>112771</v>
      </c>
      <c r="D2304" s="11">
        <v>1142</v>
      </c>
      <c r="E2304" s="5"/>
      <c r="F2304" s="5"/>
    </row>
    <row r="2305" spans="1:6" ht="18" x14ac:dyDescent="0.2">
      <c r="A2305" s="12">
        <v>2021</v>
      </c>
      <c r="B2305" s="12">
        <v>9</v>
      </c>
      <c r="C2305" s="11">
        <v>199475</v>
      </c>
      <c r="D2305" s="11">
        <v>1608</v>
      </c>
      <c r="E2305" s="5"/>
      <c r="F2305" s="5"/>
    </row>
    <row r="2306" spans="1:6" ht="18" x14ac:dyDescent="0.2">
      <c r="A2306" s="12">
        <v>2021</v>
      </c>
      <c r="B2306" s="12">
        <v>9</v>
      </c>
      <c r="C2306" s="11">
        <v>199479</v>
      </c>
      <c r="D2306" s="11">
        <v>1715</v>
      </c>
      <c r="E2306" s="5"/>
      <c r="F2306" s="5"/>
    </row>
    <row r="2307" spans="1:6" ht="18" x14ac:dyDescent="0.2">
      <c r="A2307" s="12">
        <v>2021</v>
      </c>
      <c r="B2307" s="12">
        <v>9</v>
      </c>
      <c r="C2307" s="11">
        <v>80318</v>
      </c>
      <c r="D2307" s="11">
        <v>1053</v>
      </c>
      <c r="E2307" s="5"/>
      <c r="F2307" s="5"/>
    </row>
    <row r="2308" spans="1:6" ht="18" x14ac:dyDescent="0.2">
      <c r="A2308" s="12">
        <v>2021</v>
      </c>
      <c r="B2308" s="12">
        <v>9</v>
      </c>
      <c r="C2308" s="11">
        <v>6206</v>
      </c>
      <c r="D2308" s="11">
        <v>564</v>
      </c>
      <c r="E2308" s="5"/>
      <c r="F2308" s="5"/>
    </row>
    <row r="2309" spans="1:6" ht="18" x14ac:dyDescent="0.2">
      <c r="A2309" s="12">
        <v>2021</v>
      </c>
      <c r="B2309" s="12">
        <v>9</v>
      </c>
      <c r="C2309" s="11">
        <v>148740</v>
      </c>
      <c r="D2309" s="11">
        <v>363</v>
      </c>
      <c r="E2309" s="5"/>
      <c r="F2309" s="5"/>
    </row>
    <row r="2310" spans="1:6" ht="18" x14ac:dyDescent="0.2">
      <c r="A2310" s="12">
        <v>2021</v>
      </c>
      <c r="B2310" s="12">
        <v>9</v>
      </c>
      <c r="C2310" s="11">
        <v>44036</v>
      </c>
      <c r="D2310" s="11">
        <v>663</v>
      </c>
      <c r="E2310" s="5"/>
      <c r="F2310" s="5"/>
    </row>
    <row r="2311" spans="1:6" ht="18" x14ac:dyDescent="0.2">
      <c r="A2311" s="12">
        <v>2021</v>
      </c>
      <c r="B2311" s="12">
        <v>9</v>
      </c>
      <c r="C2311" s="11">
        <v>6210</v>
      </c>
      <c r="D2311" s="11">
        <v>581</v>
      </c>
      <c r="E2311" s="5"/>
      <c r="F2311" s="5"/>
    </row>
    <row r="2312" spans="1:6" ht="18" x14ac:dyDescent="0.2">
      <c r="A2312" s="12">
        <v>2021</v>
      </c>
      <c r="B2312" s="12">
        <v>9</v>
      </c>
      <c r="C2312" s="11">
        <v>110431</v>
      </c>
      <c r="D2312" s="11">
        <v>1805</v>
      </c>
      <c r="E2312" s="5"/>
      <c r="F2312" s="5"/>
    </row>
    <row r="2313" spans="1:6" ht="18" x14ac:dyDescent="0.2">
      <c r="A2313" s="12">
        <v>2021</v>
      </c>
      <c r="B2313" s="12">
        <v>9</v>
      </c>
      <c r="C2313" s="11">
        <v>120511</v>
      </c>
      <c r="D2313" s="11">
        <v>18</v>
      </c>
      <c r="E2313" s="5"/>
      <c r="F2313" s="5"/>
    </row>
    <row r="2314" spans="1:6" ht="18" x14ac:dyDescent="0.2">
      <c r="A2314" s="12">
        <v>2021</v>
      </c>
      <c r="B2314" s="12">
        <v>9</v>
      </c>
      <c r="C2314" s="11">
        <v>83014</v>
      </c>
      <c r="D2314" s="11">
        <v>703</v>
      </c>
      <c r="E2314" s="5"/>
      <c r="F2314" s="5"/>
    </row>
    <row r="2315" spans="1:6" ht="18" x14ac:dyDescent="0.2">
      <c r="A2315" s="12">
        <v>2021</v>
      </c>
      <c r="B2315" s="12">
        <v>9</v>
      </c>
      <c r="C2315" s="11">
        <v>80199</v>
      </c>
      <c r="D2315" s="11">
        <v>468</v>
      </c>
      <c r="E2315" s="5"/>
      <c r="F2315" s="5"/>
    </row>
    <row r="2316" spans="1:6" ht="18" x14ac:dyDescent="0.2">
      <c r="A2316" s="12">
        <v>2021</v>
      </c>
      <c r="B2316" s="12">
        <v>9</v>
      </c>
      <c r="C2316" s="11">
        <v>14094</v>
      </c>
      <c r="D2316" s="11">
        <v>833</v>
      </c>
      <c r="E2316" s="5"/>
      <c r="F2316" s="5"/>
    </row>
    <row r="2317" spans="1:6" ht="18" x14ac:dyDescent="0.2">
      <c r="A2317" s="12">
        <v>2021</v>
      </c>
      <c r="B2317" s="12">
        <v>9</v>
      </c>
      <c r="C2317" s="11">
        <v>181494</v>
      </c>
      <c r="D2317" s="11">
        <v>1804</v>
      </c>
      <c r="E2317" s="5"/>
      <c r="F2317" s="5"/>
    </row>
    <row r="2318" spans="1:6" ht="18" x14ac:dyDescent="0.2">
      <c r="A2318" s="12">
        <v>2021</v>
      </c>
      <c r="B2318" s="12">
        <v>9</v>
      </c>
      <c r="C2318" s="11">
        <v>83056</v>
      </c>
      <c r="D2318" s="11">
        <v>1267</v>
      </c>
      <c r="E2318" s="5"/>
      <c r="F2318" s="5"/>
    </row>
    <row r="2319" spans="1:6" ht="18" x14ac:dyDescent="0.2">
      <c r="A2319" s="12">
        <v>2021</v>
      </c>
      <c r="B2319" s="12">
        <v>9</v>
      </c>
      <c r="C2319" s="11">
        <v>102344</v>
      </c>
      <c r="D2319" s="11">
        <v>772</v>
      </c>
      <c r="E2319" s="5"/>
      <c r="F2319" s="5"/>
    </row>
    <row r="2320" spans="1:6" ht="18" x14ac:dyDescent="0.2">
      <c r="A2320" s="12">
        <v>2021</v>
      </c>
      <c r="B2320" s="12">
        <v>9</v>
      </c>
      <c r="C2320" s="11">
        <v>121630</v>
      </c>
      <c r="D2320" s="11">
        <v>1342</v>
      </c>
      <c r="E2320" s="5"/>
      <c r="F2320" s="5"/>
    </row>
    <row r="2321" spans="1:6" ht="18" x14ac:dyDescent="0.2">
      <c r="A2321" s="12">
        <v>2021</v>
      </c>
      <c r="B2321" s="12">
        <v>9</v>
      </c>
      <c r="C2321" s="11">
        <v>29385</v>
      </c>
      <c r="D2321" s="11">
        <v>1669</v>
      </c>
      <c r="E2321" s="5"/>
      <c r="F2321" s="5"/>
    </row>
    <row r="2322" spans="1:6" ht="18" x14ac:dyDescent="0.2">
      <c r="A2322" s="12">
        <v>2021</v>
      </c>
      <c r="B2322" s="12">
        <v>9</v>
      </c>
      <c r="C2322" s="11">
        <v>120485</v>
      </c>
      <c r="D2322" s="11">
        <v>1114</v>
      </c>
      <c r="E2322" s="5"/>
      <c r="F2322" s="5"/>
    </row>
    <row r="2323" spans="1:6" ht="18" x14ac:dyDescent="0.2">
      <c r="A2323" s="12">
        <v>2021</v>
      </c>
      <c r="B2323" s="12">
        <v>9</v>
      </c>
      <c r="C2323" s="11">
        <v>86111</v>
      </c>
      <c r="D2323" s="11">
        <v>1475</v>
      </c>
      <c r="E2323" s="5"/>
      <c r="F2323" s="5"/>
    </row>
    <row r="2324" spans="1:6" ht="18" x14ac:dyDescent="0.2">
      <c r="A2324" s="12">
        <v>2021</v>
      </c>
      <c r="B2324" s="12">
        <v>9</v>
      </c>
      <c r="C2324" s="11">
        <v>124881</v>
      </c>
      <c r="D2324" s="11">
        <v>1701</v>
      </c>
      <c r="E2324" s="5"/>
      <c r="F2324" s="5"/>
    </row>
    <row r="2325" spans="1:6" ht="18" x14ac:dyDescent="0.2">
      <c r="A2325" s="12">
        <v>2021</v>
      </c>
      <c r="B2325" s="12">
        <v>9</v>
      </c>
      <c r="C2325" s="11">
        <v>119280</v>
      </c>
      <c r="D2325" s="11">
        <v>1139</v>
      </c>
      <c r="E2325" s="5"/>
      <c r="F2325" s="5"/>
    </row>
    <row r="2326" spans="1:6" ht="18" x14ac:dyDescent="0.2">
      <c r="A2326" s="12">
        <v>2021</v>
      </c>
      <c r="B2326" s="12">
        <v>9</v>
      </c>
      <c r="C2326" s="11">
        <v>87001</v>
      </c>
      <c r="D2326" s="11">
        <v>1710</v>
      </c>
      <c r="E2326" s="5"/>
      <c r="F2326" s="5"/>
    </row>
    <row r="2327" spans="1:6" ht="18" x14ac:dyDescent="0.2">
      <c r="A2327" s="12">
        <v>2021</v>
      </c>
      <c r="B2327" s="12">
        <v>9</v>
      </c>
      <c r="C2327" s="11">
        <v>71839</v>
      </c>
      <c r="D2327" s="11">
        <v>1552</v>
      </c>
      <c r="E2327" s="5"/>
      <c r="F2327" s="5"/>
    </row>
    <row r="2328" spans="1:6" ht="18" x14ac:dyDescent="0.2">
      <c r="A2328" s="12">
        <v>2021</v>
      </c>
      <c r="B2328" s="12">
        <v>9</v>
      </c>
      <c r="C2328" s="11">
        <v>71837</v>
      </c>
      <c r="D2328" s="11">
        <v>77</v>
      </c>
      <c r="E2328" s="5"/>
      <c r="F2328" s="5"/>
    </row>
    <row r="2329" spans="1:6" ht="18" x14ac:dyDescent="0.2">
      <c r="A2329" s="12">
        <v>2021</v>
      </c>
      <c r="B2329" s="12">
        <v>9</v>
      </c>
      <c r="C2329" s="11">
        <v>83640</v>
      </c>
      <c r="D2329" s="11">
        <v>714</v>
      </c>
      <c r="E2329" s="5"/>
      <c r="F2329" s="5"/>
    </row>
    <row r="2330" spans="1:6" ht="18" x14ac:dyDescent="0.2">
      <c r="A2330" s="12">
        <v>2021</v>
      </c>
      <c r="B2330" s="12">
        <v>9</v>
      </c>
      <c r="C2330" s="11">
        <v>111191</v>
      </c>
      <c r="D2330" s="11">
        <v>1073</v>
      </c>
      <c r="E2330" s="5"/>
      <c r="F2330" s="5"/>
    </row>
    <row r="2331" spans="1:6" ht="18" x14ac:dyDescent="0.2">
      <c r="A2331" s="12">
        <v>2021</v>
      </c>
      <c r="B2331" s="12">
        <v>9</v>
      </c>
      <c r="C2331" s="11">
        <v>9302</v>
      </c>
      <c r="D2331" s="11">
        <v>1447</v>
      </c>
      <c r="E2331" s="5"/>
      <c r="F2331" s="5"/>
    </row>
    <row r="2332" spans="1:6" ht="18" x14ac:dyDescent="0.2">
      <c r="A2332" s="12">
        <v>2021</v>
      </c>
      <c r="B2332" s="12">
        <v>9</v>
      </c>
      <c r="C2332" s="11">
        <v>90006</v>
      </c>
      <c r="D2332" s="11">
        <v>1672</v>
      </c>
      <c r="E2332" s="5"/>
      <c r="F2332" s="5"/>
    </row>
    <row r="2333" spans="1:6" ht="18" x14ac:dyDescent="0.2">
      <c r="A2333" s="12">
        <v>2021</v>
      </c>
      <c r="B2333" s="12">
        <v>9</v>
      </c>
      <c r="C2333" s="11">
        <v>71843</v>
      </c>
      <c r="D2333" s="11">
        <v>275</v>
      </c>
      <c r="E2333" s="5"/>
      <c r="F2333" s="5"/>
    </row>
    <row r="2334" spans="1:6" ht="18" x14ac:dyDescent="0.2">
      <c r="A2334" s="12">
        <v>2021</v>
      </c>
      <c r="B2334" s="12">
        <v>9</v>
      </c>
      <c r="C2334" s="11">
        <v>111181</v>
      </c>
      <c r="D2334" s="11">
        <v>644</v>
      </c>
      <c r="E2334" s="5"/>
      <c r="F2334" s="5"/>
    </row>
    <row r="2335" spans="1:6" ht="18" x14ac:dyDescent="0.2">
      <c r="A2335" s="12">
        <v>2021</v>
      </c>
      <c r="B2335" s="12">
        <v>9</v>
      </c>
      <c r="C2335" s="11">
        <v>71773</v>
      </c>
      <c r="D2335" s="11">
        <v>574</v>
      </c>
      <c r="E2335" s="5"/>
      <c r="F2335" s="5"/>
    </row>
    <row r="2336" spans="1:6" ht="18" x14ac:dyDescent="0.2">
      <c r="A2336" s="12">
        <v>2021</v>
      </c>
      <c r="B2336" s="12">
        <v>9</v>
      </c>
      <c r="C2336" s="11">
        <v>47600</v>
      </c>
      <c r="D2336" s="11">
        <v>790</v>
      </c>
      <c r="E2336" s="5"/>
      <c r="F2336" s="5"/>
    </row>
    <row r="2337" spans="1:6" ht="18" x14ac:dyDescent="0.2">
      <c r="A2337" s="12">
        <v>2021</v>
      </c>
      <c r="B2337" s="12">
        <v>9</v>
      </c>
      <c r="C2337" s="11">
        <v>111177</v>
      </c>
      <c r="D2337" s="11">
        <v>998</v>
      </c>
      <c r="E2337" s="5"/>
      <c r="F2337" s="5"/>
    </row>
    <row r="2338" spans="1:6" ht="18" x14ac:dyDescent="0.2">
      <c r="A2338" s="12">
        <v>2021</v>
      </c>
      <c r="B2338" s="12">
        <v>9</v>
      </c>
      <c r="C2338" s="11">
        <v>70292</v>
      </c>
      <c r="D2338" s="11">
        <v>1377</v>
      </c>
      <c r="E2338" s="5"/>
      <c r="F2338" s="5"/>
    </row>
    <row r="2339" spans="1:6" ht="18" x14ac:dyDescent="0.2">
      <c r="A2339" s="12">
        <v>2021</v>
      </c>
      <c r="B2339" s="12">
        <v>9</v>
      </c>
      <c r="C2339" s="11">
        <v>111179</v>
      </c>
      <c r="D2339" s="11">
        <v>1483</v>
      </c>
      <c r="E2339" s="5"/>
      <c r="F2339" s="5"/>
    </row>
    <row r="2340" spans="1:6" ht="18" x14ac:dyDescent="0.2">
      <c r="A2340" s="12">
        <v>2021</v>
      </c>
      <c r="B2340" s="12">
        <v>9</v>
      </c>
      <c r="C2340" s="11">
        <v>111129</v>
      </c>
      <c r="D2340" s="11">
        <v>1892</v>
      </c>
      <c r="E2340" s="5"/>
      <c r="F2340" s="5"/>
    </row>
    <row r="2341" spans="1:6" ht="18" x14ac:dyDescent="0.2">
      <c r="A2341" s="12">
        <v>2021</v>
      </c>
      <c r="B2341" s="12">
        <v>9</v>
      </c>
      <c r="C2341" s="11">
        <v>103458</v>
      </c>
      <c r="D2341" s="11">
        <v>237</v>
      </c>
      <c r="E2341" s="5"/>
      <c r="F2341" s="5"/>
    </row>
    <row r="2342" spans="1:6" ht="18" x14ac:dyDescent="0.2">
      <c r="A2342" s="12">
        <v>2021</v>
      </c>
      <c r="B2342" s="12">
        <v>9</v>
      </c>
      <c r="C2342" s="11">
        <v>104671</v>
      </c>
      <c r="D2342" s="11">
        <v>523</v>
      </c>
      <c r="E2342" s="5"/>
      <c r="F2342" s="5"/>
    </row>
    <row r="2343" spans="1:6" ht="18" x14ac:dyDescent="0.2">
      <c r="A2343" s="12">
        <v>2021</v>
      </c>
      <c r="B2343" s="12">
        <v>9</v>
      </c>
      <c r="C2343" s="11">
        <v>83793</v>
      </c>
      <c r="D2343" s="11">
        <v>1935</v>
      </c>
      <c r="E2343" s="5"/>
      <c r="F2343" s="5"/>
    </row>
    <row r="2344" spans="1:6" ht="18" x14ac:dyDescent="0.2">
      <c r="A2344" s="12">
        <v>2021</v>
      </c>
      <c r="B2344" s="12">
        <v>9</v>
      </c>
      <c r="C2344" s="11">
        <v>122230</v>
      </c>
      <c r="D2344" s="11">
        <v>1294</v>
      </c>
      <c r="E2344" s="5"/>
      <c r="F2344" s="5"/>
    </row>
    <row r="2345" spans="1:6" ht="18" x14ac:dyDescent="0.2">
      <c r="A2345" s="12">
        <v>2021</v>
      </c>
      <c r="B2345" s="12">
        <v>9</v>
      </c>
      <c r="C2345" s="11">
        <v>75010</v>
      </c>
      <c r="D2345" s="11">
        <v>1849</v>
      </c>
      <c r="E2345" s="5"/>
      <c r="F2345" s="5"/>
    </row>
    <row r="2346" spans="1:6" ht="18" x14ac:dyDescent="0.2">
      <c r="A2346" s="12">
        <v>2021</v>
      </c>
      <c r="B2346" s="12">
        <v>9</v>
      </c>
      <c r="C2346" s="11">
        <v>119276</v>
      </c>
      <c r="D2346" s="11">
        <v>1758</v>
      </c>
      <c r="E2346" s="5"/>
      <c r="F2346" s="5"/>
    </row>
    <row r="2347" spans="1:6" ht="18" x14ac:dyDescent="0.2">
      <c r="A2347" s="12">
        <v>2021</v>
      </c>
      <c r="B2347" s="12">
        <v>9</v>
      </c>
      <c r="C2347" s="11">
        <v>86999</v>
      </c>
      <c r="D2347" s="11">
        <v>547</v>
      </c>
      <c r="E2347" s="5"/>
      <c r="F2347" s="5"/>
    </row>
    <row r="2348" spans="1:6" ht="18" x14ac:dyDescent="0.2">
      <c r="A2348" s="12">
        <v>2021</v>
      </c>
      <c r="B2348" s="12">
        <v>9</v>
      </c>
      <c r="C2348" s="11">
        <v>109579</v>
      </c>
      <c r="D2348" s="11">
        <v>134</v>
      </c>
      <c r="E2348" s="5"/>
      <c r="F2348" s="5"/>
    </row>
    <row r="2349" spans="1:6" ht="18" x14ac:dyDescent="0.2">
      <c r="A2349" s="12">
        <v>2021</v>
      </c>
      <c r="B2349" s="12">
        <v>9</v>
      </c>
      <c r="C2349" s="11">
        <v>117597</v>
      </c>
      <c r="D2349" s="11">
        <v>660</v>
      </c>
      <c r="E2349" s="5"/>
      <c r="F2349" s="5"/>
    </row>
    <row r="2350" spans="1:6" ht="18" x14ac:dyDescent="0.2">
      <c r="A2350" s="12">
        <v>2021</v>
      </c>
      <c r="B2350" s="12">
        <v>9</v>
      </c>
      <c r="C2350" s="11">
        <v>14401</v>
      </c>
      <c r="D2350" s="11">
        <v>1424</v>
      </c>
      <c r="E2350" s="5"/>
      <c r="F2350" s="5"/>
    </row>
    <row r="2351" spans="1:6" ht="18" x14ac:dyDescent="0.2">
      <c r="A2351" s="12">
        <v>2021</v>
      </c>
      <c r="B2351" s="12">
        <v>9</v>
      </c>
      <c r="C2351" s="11">
        <v>117681</v>
      </c>
      <c r="D2351" s="11">
        <v>1851</v>
      </c>
      <c r="E2351" s="5"/>
      <c r="F2351" s="5"/>
    </row>
    <row r="2352" spans="1:6" ht="18" x14ac:dyDescent="0.2">
      <c r="A2352" s="12">
        <v>2021</v>
      </c>
      <c r="B2352" s="12">
        <v>9</v>
      </c>
      <c r="C2352" s="11">
        <v>117676</v>
      </c>
      <c r="D2352" s="11">
        <v>905</v>
      </c>
      <c r="E2352" s="5"/>
      <c r="F2352" s="5"/>
    </row>
    <row r="2353" spans="1:6" ht="18" x14ac:dyDescent="0.2">
      <c r="A2353" s="12">
        <v>2021</v>
      </c>
      <c r="B2353" s="12">
        <v>9</v>
      </c>
      <c r="C2353" s="11">
        <v>116676</v>
      </c>
      <c r="D2353" s="11">
        <v>1652</v>
      </c>
      <c r="E2353" s="5"/>
      <c r="F2353" s="5"/>
    </row>
    <row r="2354" spans="1:6" ht="18" x14ac:dyDescent="0.2">
      <c r="A2354" s="12">
        <v>2021</v>
      </c>
      <c r="B2354" s="12">
        <v>9</v>
      </c>
      <c r="C2354" s="11">
        <v>116816</v>
      </c>
      <c r="D2354" s="11">
        <v>643</v>
      </c>
      <c r="E2354" s="5"/>
      <c r="F2354" s="5"/>
    </row>
    <row r="2355" spans="1:6" ht="18" x14ac:dyDescent="0.2">
      <c r="A2355" s="12">
        <v>2021</v>
      </c>
      <c r="B2355" s="12">
        <v>9</v>
      </c>
      <c r="C2355" s="11">
        <v>117677</v>
      </c>
      <c r="D2355" s="11">
        <v>52</v>
      </c>
      <c r="E2355" s="5"/>
      <c r="F2355" s="5"/>
    </row>
    <row r="2356" spans="1:6" ht="18" x14ac:dyDescent="0.2">
      <c r="A2356" s="12">
        <v>2021</v>
      </c>
      <c r="B2356" s="12">
        <v>9</v>
      </c>
      <c r="C2356" s="11">
        <v>109577</v>
      </c>
      <c r="D2356" s="11">
        <v>1363</v>
      </c>
      <c r="E2356" s="5"/>
      <c r="F2356" s="5"/>
    </row>
    <row r="2357" spans="1:6" ht="18" x14ac:dyDescent="0.2">
      <c r="A2357" s="12">
        <v>2021</v>
      </c>
      <c r="B2357" s="12">
        <v>9</v>
      </c>
      <c r="C2357" s="11">
        <v>87023</v>
      </c>
      <c r="D2357" s="11">
        <v>1285</v>
      </c>
      <c r="E2357" s="5"/>
      <c r="F2357" s="5"/>
    </row>
    <row r="2358" spans="1:6" ht="18" x14ac:dyDescent="0.2">
      <c r="A2358" s="12">
        <v>2021</v>
      </c>
      <c r="B2358" s="12">
        <v>9</v>
      </c>
      <c r="C2358" s="11">
        <v>118362</v>
      </c>
      <c r="D2358" s="11">
        <v>525</v>
      </c>
      <c r="E2358" s="5"/>
      <c r="F2358" s="5"/>
    </row>
    <row r="2359" spans="1:6" ht="18" x14ac:dyDescent="0.2">
      <c r="A2359" s="12">
        <v>2021</v>
      </c>
      <c r="B2359" s="12">
        <v>9</v>
      </c>
      <c r="C2359" s="11">
        <v>87313</v>
      </c>
      <c r="D2359" s="11">
        <v>1503</v>
      </c>
      <c r="E2359" s="5"/>
      <c r="F2359" s="5"/>
    </row>
    <row r="2360" spans="1:6" ht="18" x14ac:dyDescent="0.2">
      <c r="A2360" s="12">
        <v>2021</v>
      </c>
      <c r="B2360" s="12">
        <v>9</v>
      </c>
      <c r="C2360" s="11">
        <v>111015</v>
      </c>
      <c r="D2360" s="11">
        <v>383</v>
      </c>
      <c r="E2360" s="5"/>
      <c r="F2360" s="5"/>
    </row>
    <row r="2361" spans="1:6" ht="18" x14ac:dyDescent="0.2">
      <c r="A2361" s="12">
        <v>2021</v>
      </c>
      <c r="B2361" s="12">
        <v>9</v>
      </c>
      <c r="C2361" s="11">
        <v>104931</v>
      </c>
      <c r="D2361" s="11">
        <v>71</v>
      </c>
      <c r="E2361" s="5"/>
      <c r="F2361" s="5"/>
    </row>
    <row r="2362" spans="1:6" ht="18" x14ac:dyDescent="0.2">
      <c r="A2362" s="12">
        <v>2021</v>
      </c>
      <c r="B2362" s="12">
        <v>9</v>
      </c>
      <c r="C2362" s="11">
        <v>121167</v>
      </c>
      <c r="D2362" s="11">
        <v>1300</v>
      </c>
      <c r="E2362" s="5"/>
      <c r="F2362" s="5"/>
    </row>
    <row r="2363" spans="1:6" ht="18" x14ac:dyDescent="0.2">
      <c r="A2363" s="12">
        <v>2021</v>
      </c>
      <c r="B2363" s="12">
        <v>9</v>
      </c>
      <c r="C2363" s="11">
        <v>190713</v>
      </c>
      <c r="D2363" s="11">
        <v>1134</v>
      </c>
      <c r="E2363" s="5"/>
      <c r="F2363" s="5"/>
    </row>
    <row r="2364" spans="1:6" ht="18" x14ac:dyDescent="0.2">
      <c r="A2364" s="12">
        <v>2021</v>
      </c>
      <c r="B2364" s="12">
        <v>9</v>
      </c>
      <c r="C2364" s="11">
        <v>127038</v>
      </c>
      <c r="D2364" s="11">
        <v>1573</v>
      </c>
      <c r="E2364" s="5"/>
      <c r="F2364" s="5"/>
    </row>
    <row r="2365" spans="1:6" ht="18" x14ac:dyDescent="0.2">
      <c r="A2365" s="12">
        <v>2021</v>
      </c>
      <c r="B2365" s="12">
        <v>9</v>
      </c>
      <c r="C2365" s="11">
        <v>121172</v>
      </c>
      <c r="D2365" s="11">
        <v>21</v>
      </c>
      <c r="E2365" s="5"/>
      <c r="F2365" s="5"/>
    </row>
    <row r="2366" spans="1:6" ht="18" x14ac:dyDescent="0.2">
      <c r="A2366" s="12">
        <v>2021</v>
      </c>
      <c r="B2366" s="12">
        <v>9</v>
      </c>
      <c r="C2366" s="11">
        <v>74331</v>
      </c>
      <c r="D2366" s="11">
        <v>1907</v>
      </c>
      <c r="E2366" s="5"/>
      <c r="F2366" s="5"/>
    </row>
    <row r="2367" spans="1:6" ht="18" x14ac:dyDescent="0.2">
      <c r="A2367" s="12">
        <v>2021</v>
      </c>
      <c r="B2367" s="12">
        <v>9</v>
      </c>
      <c r="C2367" s="11">
        <v>113716</v>
      </c>
      <c r="D2367" s="11">
        <v>620</v>
      </c>
      <c r="E2367" s="5"/>
      <c r="F2367" s="5"/>
    </row>
    <row r="2368" spans="1:6" ht="18" x14ac:dyDescent="0.2">
      <c r="A2368" s="12">
        <v>2021</v>
      </c>
      <c r="B2368" s="12">
        <v>9</v>
      </c>
      <c r="C2368" s="11">
        <v>105230</v>
      </c>
      <c r="D2368" s="11">
        <v>238</v>
      </c>
      <c r="E2368" s="5"/>
      <c r="F2368" s="5"/>
    </row>
    <row r="2369" spans="1:6" ht="18" x14ac:dyDescent="0.2">
      <c r="A2369" s="12">
        <v>2021</v>
      </c>
      <c r="B2369" s="12">
        <v>9</v>
      </c>
      <c r="C2369" s="11">
        <v>23968</v>
      </c>
      <c r="D2369" s="11">
        <v>1327</v>
      </c>
      <c r="E2369" s="5"/>
      <c r="F2369" s="5"/>
    </row>
    <row r="2370" spans="1:6" ht="18" x14ac:dyDescent="0.2">
      <c r="A2370" s="12">
        <v>2021</v>
      </c>
      <c r="B2370" s="12">
        <v>9</v>
      </c>
      <c r="C2370" s="11">
        <v>95873</v>
      </c>
      <c r="D2370" s="11">
        <v>1199</v>
      </c>
      <c r="E2370" s="5"/>
      <c r="F2370" s="5"/>
    </row>
    <row r="2371" spans="1:6" ht="18" x14ac:dyDescent="0.2">
      <c r="A2371" s="12">
        <v>2021</v>
      </c>
      <c r="B2371" s="12">
        <v>9</v>
      </c>
      <c r="C2371" s="11">
        <v>118946</v>
      </c>
      <c r="D2371" s="11">
        <v>1389</v>
      </c>
      <c r="E2371" s="5"/>
      <c r="F2371" s="5"/>
    </row>
    <row r="2372" spans="1:6" ht="18" x14ac:dyDescent="0.2">
      <c r="A2372" s="12">
        <v>2021</v>
      </c>
      <c r="B2372" s="12">
        <v>9</v>
      </c>
      <c r="C2372" s="11">
        <v>44991</v>
      </c>
      <c r="D2372" s="11">
        <v>1872</v>
      </c>
      <c r="E2372" s="5"/>
      <c r="F2372" s="5"/>
    </row>
    <row r="2373" spans="1:6" ht="18" x14ac:dyDescent="0.2">
      <c r="A2373" s="12">
        <v>2021</v>
      </c>
      <c r="B2373" s="12">
        <v>9</v>
      </c>
      <c r="C2373" s="11">
        <v>108638</v>
      </c>
      <c r="D2373" s="11">
        <v>158</v>
      </c>
      <c r="E2373" s="5"/>
      <c r="F2373" s="5"/>
    </row>
    <row r="2374" spans="1:6" ht="18" x14ac:dyDescent="0.2">
      <c r="A2374" s="12">
        <v>2021</v>
      </c>
      <c r="B2374" s="12">
        <v>9</v>
      </c>
      <c r="C2374" s="11">
        <v>113619</v>
      </c>
      <c r="D2374" s="11">
        <v>1399</v>
      </c>
      <c r="E2374" s="5"/>
      <c r="F2374" s="5"/>
    </row>
    <row r="2375" spans="1:6" ht="18" x14ac:dyDescent="0.2">
      <c r="A2375" s="12">
        <v>2021</v>
      </c>
      <c r="B2375" s="12">
        <v>9</v>
      </c>
      <c r="C2375" s="11">
        <v>113648</v>
      </c>
      <c r="D2375" s="11">
        <v>252</v>
      </c>
      <c r="E2375" s="5"/>
      <c r="F2375" s="5"/>
    </row>
    <row r="2376" spans="1:6" ht="18" x14ac:dyDescent="0.2">
      <c r="A2376" s="12">
        <v>2021</v>
      </c>
      <c r="B2376" s="12">
        <v>9</v>
      </c>
      <c r="C2376" s="11">
        <v>113626</v>
      </c>
      <c r="D2376" s="11">
        <v>71</v>
      </c>
      <c r="E2376" s="5"/>
      <c r="F2376" s="5"/>
    </row>
    <row r="2377" spans="1:6" ht="18" x14ac:dyDescent="0.2">
      <c r="A2377" s="12">
        <v>2021</v>
      </c>
      <c r="B2377" s="12">
        <v>9</v>
      </c>
      <c r="C2377" s="11">
        <v>18247</v>
      </c>
      <c r="D2377" s="11">
        <v>1665</v>
      </c>
      <c r="E2377" s="5"/>
      <c r="F2377" s="5"/>
    </row>
    <row r="2378" spans="1:6" ht="18" x14ac:dyDescent="0.2">
      <c r="A2378" s="12">
        <v>2021</v>
      </c>
      <c r="B2378" s="12">
        <v>9</v>
      </c>
      <c r="C2378" s="11">
        <v>78834</v>
      </c>
      <c r="D2378" s="11">
        <v>1084</v>
      </c>
      <c r="E2378" s="5"/>
      <c r="F2378" s="5"/>
    </row>
    <row r="2379" spans="1:6" ht="18" x14ac:dyDescent="0.2">
      <c r="A2379" s="12">
        <v>2021</v>
      </c>
      <c r="B2379" s="12">
        <v>9</v>
      </c>
      <c r="C2379" s="11">
        <v>26126</v>
      </c>
      <c r="D2379" s="11">
        <v>1817</v>
      </c>
      <c r="E2379" s="5"/>
      <c r="F2379" s="5"/>
    </row>
    <row r="2380" spans="1:6" ht="18" x14ac:dyDescent="0.2">
      <c r="A2380" s="12">
        <v>2021</v>
      </c>
      <c r="B2380" s="12">
        <v>9</v>
      </c>
      <c r="C2380" s="11">
        <v>72168</v>
      </c>
      <c r="D2380" s="11">
        <v>1275</v>
      </c>
      <c r="E2380" s="5"/>
      <c r="F2380" s="5"/>
    </row>
    <row r="2381" spans="1:6" ht="18" x14ac:dyDescent="0.2">
      <c r="A2381" s="12">
        <v>2021</v>
      </c>
      <c r="B2381" s="12">
        <v>9</v>
      </c>
      <c r="C2381" s="11">
        <v>6478</v>
      </c>
      <c r="D2381" s="11">
        <v>1748</v>
      </c>
      <c r="E2381" s="5"/>
      <c r="F2381" s="5"/>
    </row>
    <row r="2382" spans="1:6" ht="18" x14ac:dyDescent="0.2">
      <c r="A2382" s="12">
        <v>2021</v>
      </c>
      <c r="B2382" s="12">
        <v>9</v>
      </c>
      <c r="C2382" s="11">
        <v>6474</v>
      </c>
      <c r="D2382" s="11">
        <v>1560</v>
      </c>
      <c r="E2382" s="5"/>
      <c r="F2382" s="5"/>
    </row>
    <row r="2383" spans="1:6" ht="18" x14ac:dyDescent="0.2">
      <c r="A2383" s="12">
        <v>2021</v>
      </c>
      <c r="B2383" s="12">
        <v>9</v>
      </c>
      <c r="C2383" s="11">
        <v>122026</v>
      </c>
      <c r="D2383" s="11">
        <v>721</v>
      </c>
      <c r="E2383" s="5"/>
      <c r="F2383" s="5"/>
    </row>
    <row r="2384" spans="1:6" ht="18" x14ac:dyDescent="0.2">
      <c r="A2384" s="12">
        <v>2021</v>
      </c>
      <c r="B2384" s="12">
        <v>9</v>
      </c>
      <c r="C2384" s="11">
        <v>102548</v>
      </c>
      <c r="D2384" s="11">
        <v>676</v>
      </c>
      <c r="E2384" s="5"/>
      <c r="F2384" s="5"/>
    </row>
    <row r="2385" spans="1:6" ht="18" x14ac:dyDescent="0.2">
      <c r="A2385" s="12">
        <v>2021</v>
      </c>
      <c r="B2385" s="12">
        <v>9</v>
      </c>
      <c r="C2385" s="11">
        <v>46963</v>
      </c>
      <c r="D2385" s="11">
        <v>970</v>
      </c>
      <c r="E2385" s="5"/>
      <c r="F2385" s="5"/>
    </row>
    <row r="2386" spans="1:6" ht="18" x14ac:dyDescent="0.2">
      <c r="A2386" s="12">
        <v>2021</v>
      </c>
      <c r="B2386" s="12">
        <v>9</v>
      </c>
      <c r="C2386" s="11">
        <v>102268</v>
      </c>
      <c r="D2386" s="11">
        <v>1554</v>
      </c>
      <c r="E2386" s="5"/>
      <c r="F2386" s="5"/>
    </row>
    <row r="2387" spans="1:6" ht="18" x14ac:dyDescent="0.2">
      <c r="A2387" s="12">
        <v>2021</v>
      </c>
      <c r="B2387" s="12">
        <v>9</v>
      </c>
      <c r="C2387" s="11">
        <v>43943</v>
      </c>
      <c r="D2387" s="11">
        <v>1127</v>
      </c>
      <c r="E2387" s="5"/>
      <c r="F2387" s="5"/>
    </row>
    <row r="2388" spans="1:6" ht="18" x14ac:dyDescent="0.2">
      <c r="A2388" s="12">
        <v>2021</v>
      </c>
      <c r="B2388" s="12">
        <v>9</v>
      </c>
      <c r="C2388" s="11">
        <v>103588</v>
      </c>
      <c r="D2388" s="11">
        <v>1568</v>
      </c>
      <c r="E2388" s="5"/>
      <c r="F2388" s="5"/>
    </row>
    <row r="2389" spans="1:6" ht="18" x14ac:dyDescent="0.2">
      <c r="A2389" s="12">
        <v>2021</v>
      </c>
      <c r="B2389" s="12">
        <v>9</v>
      </c>
      <c r="C2389" s="11">
        <v>101297</v>
      </c>
      <c r="D2389" s="11">
        <v>1529</v>
      </c>
      <c r="E2389" s="5"/>
      <c r="F2389" s="5"/>
    </row>
    <row r="2390" spans="1:6" ht="18" x14ac:dyDescent="0.2">
      <c r="A2390" s="12">
        <v>2021</v>
      </c>
      <c r="B2390" s="12">
        <v>9</v>
      </c>
      <c r="C2390" s="11">
        <v>26651</v>
      </c>
      <c r="D2390" s="11">
        <v>1803</v>
      </c>
      <c r="E2390" s="5"/>
      <c r="F2390" s="5"/>
    </row>
    <row r="2391" spans="1:6" ht="18" x14ac:dyDescent="0.2">
      <c r="A2391" s="12">
        <v>2021</v>
      </c>
      <c r="B2391" s="12">
        <v>9</v>
      </c>
      <c r="C2391" s="11">
        <v>103595</v>
      </c>
      <c r="D2391" s="11">
        <v>398</v>
      </c>
      <c r="E2391" s="5"/>
      <c r="F2391" s="5"/>
    </row>
    <row r="2392" spans="1:6" ht="18" x14ac:dyDescent="0.2">
      <c r="A2392" s="12">
        <v>2021</v>
      </c>
      <c r="B2392" s="12">
        <v>9</v>
      </c>
      <c r="C2392" s="11">
        <v>101300</v>
      </c>
      <c r="D2392" s="11">
        <v>1213</v>
      </c>
      <c r="E2392" s="5"/>
      <c r="F2392" s="5"/>
    </row>
    <row r="2393" spans="1:6" ht="18" x14ac:dyDescent="0.2">
      <c r="A2393" s="12">
        <v>2021</v>
      </c>
      <c r="B2393" s="12">
        <v>9</v>
      </c>
      <c r="C2393" s="11">
        <v>113130</v>
      </c>
      <c r="D2393" s="11">
        <v>1455</v>
      </c>
      <c r="E2393" s="5"/>
      <c r="F2393" s="5"/>
    </row>
    <row r="2394" spans="1:6" ht="18" x14ac:dyDescent="0.2">
      <c r="A2394" s="12">
        <v>2021</v>
      </c>
      <c r="B2394" s="12">
        <v>9</v>
      </c>
      <c r="C2394" s="11">
        <v>26652</v>
      </c>
      <c r="D2394" s="11">
        <v>891</v>
      </c>
      <c r="E2394" s="5"/>
      <c r="F2394" s="5"/>
    </row>
    <row r="2395" spans="1:6" ht="18" x14ac:dyDescent="0.2">
      <c r="A2395" s="12">
        <v>2021</v>
      </c>
      <c r="B2395" s="12">
        <v>9</v>
      </c>
      <c r="C2395" s="11">
        <v>101301</v>
      </c>
      <c r="D2395" s="11">
        <v>1489</v>
      </c>
      <c r="E2395" s="5"/>
      <c r="F2395" s="5"/>
    </row>
    <row r="2396" spans="1:6" ht="18" x14ac:dyDescent="0.2">
      <c r="A2396" s="12">
        <v>2021</v>
      </c>
      <c r="B2396" s="12">
        <v>9</v>
      </c>
      <c r="C2396" s="11">
        <v>117736</v>
      </c>
      <c r="D2396" s="11">
        <v>549</v>
      </c>
      <c r="E2396" s="5"/>
      <c r="F2396" s="5"/>
    </row>
    <row r="2397" spans="1:6" ht="18" x14ac:dyDescent="0.2">
      <c r="A2397" s="12">
        <v>2021</v>
      </c>
      <c r="B2397" s="12">
        <v>9</v>
      </c>
      <c r="C2397" s="11">
        <v>1953</v>
      </c>
      <c r="D2397" s="11">
        <v>286</v>
      </c>
      <c r="E2397" s="5"/>
      <c r="F2397" s="5"/>
    </row>
    <row r="2398" spans="1:6" ht="18" x14ac:dyDescent="0.2">
      <c r="A2398" s="12">
        <v>2021</v>
      </c>
      <c r="B2398" s="12">
        <v>9</v>
      </c>
      <c r="C2398" s="11">
        <v>108257</v>
      </c>
      <c r="D2398" s="11">
        <v>1166</v>
      </c>
      <c r="E2398" s="5"/>
      <c r="F2398" s="5"/>
    </row>
    <row r="2399" spans="1:6" ht="18" x14ac:dyDescent="0.2">
      <c r="A2399" s="12">
        <v>2021</v>
      </c>
      <c r="B2399" s="12">
        <v>9</v>
      </c>
      <c r="C2399" s="11">
        <v>110241</v>
      </c>
      <c r="D2399" s="11">
        <v>603</v>
      </c>
      <c r="E2399" s="5"/>
      <c r="F2399" s="5"/>
    </row>
    <row r="2400" spans="1:6" ht="18" x14ac:dyDescent="0.2">
      <c r="A2400" s="12">
        <v>2021</v>
      </c>
      <c r="B2400" s="12">
        <v>9</v>
      </c>
      <c r="C2400" s="11">
        <v>118243</v>
      </c>
      <c r="D2400" s="11">
        <v>415</v>
      </c>
      <c r="E2400" s="5"/>
      <c r="F2400" s="5"/>
    </row>
    <row r="2401" spans="1:6" ht="18" x14ac:dyDescent="0.2">
      <c r="A2401" s="12">
        <v>2021</v>
      </c>
      <c r="B2401" s="12">
        <v>9</v>
      </c>
      <c r="C2401" s="11">
        <v>104087</v>
      </c>
      <c r="D2401" s="11">
        <v>161</v>
      </c>
      <c r="E2401" s="5"/>
      <c r="F2401" s="5"/>
    </row>
    <row r="2402" spans="1:6" ht="18" x14ac:dyDescent="0.2">
      <c r="A2402" s="12">
        <v>2021</v>
      </c>
      <c r="B2402" s="12">
        <v>9</v>
      </c>
      <c r="C2402" s="11">
        <v>6395</v>
      </c>
      <c r="D2402" s="11">
        <v>388</v>
      </c>
      <c r="E2402" s="5"/>
      <c r="F2402" s="5"/>
    </row>
    <row r="2403" spans="1:6" ht="18" x14ac:dyDescent="0.2">
      <c r="A2403" s="12">
        <v>2021</v>
      </c>
      <c r="B2403" s="12">
        <v>9</v>
      </c>
      <c r="C2403" s="11">
        <v>20389</v>
      </c>
      <c r="D2403" s="11">
        <v>482</v>
      </c>
      <c r="E2403" s="5"/>
      <c r="F2403" s="5"/>
    </row>
    <row r="2404" spans="1:6" ht="18" x14ac:dyDescent="0.2">
      <c r="A2404" s="12">
        <v>2021</v>
      </c>
      <c r="B2404" s="12">
        <v>9</v>
      </c>
      <c r="C2404" s="11">
        <v>48279</v>
      </c>
      <c r="D2404" s="11">
        <v>1508</v>
      </c>
      <c r="E2404" s="5"/>
      <c r="F2404" s="5"/>
    </row>
    <row r="2405" spans="1:6" ht="18" x14ac:dyDescent="0.2">
      <c r="A2405" s="12">
        <v>2021</v>
      </c>
      <c r="B2405" s="12">
        <v>9</v>
      </c>
      <c r="C2405" s="11">
        <v>90846</v>
      </c>
      <c r="D2405" s="11">
        <v>780</v>
      </c>
      <c r="E2405" s="5"/>
      <c r="F2405" s="5"/>
    </row>
    <row r="2406" spans="1:6" ht="18" x14ac:dyDescent="0.2">
      <c r="A2406" s="12">
        <v>2021</v>
      </c>
      <c r="B2406" s="12">
        <v>9</v>
      </c>
      <c r="C2406" s="11">
        <v>110084</v>
      </c>
      <c r="D2406" s="11">
        <v>1527</v>
      </c>
      <c r="E2406" s="5"/>
      <c r="F2406" s="5"/>
    </row>
    <row r="2407" spans="1:6" ht="18" x14ac:dyDescent="0.2">
      <c r="A2407" s="12">
        <v>2021</v>
      </c>
      <c r="B2407" s="12">
        <v>9</v>
      </c>
      <c r="C2407" s="11">
        <v>5709</v>
      </c>
      <c r="D2407" s="11">
        <v>981</v>
      </c>
      <c r="E2407" s="5"/>
      <c r="F2407" s="5"/>
    </row>
    <row r="2408" spans="1:6" ht="18" x14ac:dyDescent="0.2">
      <c r="A2408" s="12">
        <v>2021</v>
      </c>
      <c r="B2408" s="12">
        <v>9</v>
      </c>
      <c r="C2408" s="11">
        <v>76318</v>
      </c>
      <c r="D2408" s="11">
        <v>793</v>
      </c>
      <c r="E2408" s="5"/>
      <c r="F2408" s="5"/>
    </row>
    <row r="2409" spans="1:6" ht="18" x14ac:dyDescent="0.2">
      <c r="A2409" s="12">
        <v>2021</v>
      </c>
      <c r="B2409" s="12">
        <v>9</v>
      </c>
      <c r="C2409" s="11">
        <v>104176</v>
      </c>
      <c r="D2409" s="11">
        <v>947</v>
      </c>
      <c r="E2409" s="5"/>
      <c r="F2409" s="5"/>
    </row>
    <row r="2410" spans="1:6" ht="18" x14ac:dyDescent="0.2">
      <c r="A2410" s="12">
        <v>2021</v>
      </c>
      <c r="B2410" s="12">
        <v>9</v>
      </c>
      <c r="C2410" s="11">
        <v>78516</v>
      </c>
      <c r="D2410" s="11">
        <v>391</v>
      </c>
      <c r="E2410" s="5"/>
      <c r="F2410" s="5"/>
    </row>
    <row r="2411" spans="1:6" ht="18" x14ac:dyDescent="0.2">
      <c r="A2411" s="12">
        <v>2021</v>
      </c>
      <c r="B2411" s="12">
        <v>9</v>
      </c>
      <c r="C2411" s="11">
        <v>119239</v>
      </c>
      <c r="D2411" s="11">
        <v>1575</v>
      </c>
      <c r="E2411" s="5"/>
      <c r="F2411" s="5"/>
    </row>
    <row r="2412" spans="1:6" ht="18" x14ac:dyDescent="0.2">
      <c r="A2412" s="12">
        <v>2021</v>
      </c>
      <c r="B2412" s="12">
        <v>9</v>
      </c>
      <c r="C2412" s="11">
        <v>90946</v>
      </c>
      <c r="D2412" s="11">
        <v>538</v>
      </c>
      <c r="E2412" s="5"/>
      <c r="F2412" s="5"/>
    </row>
    <row r="2413" spans="1:6" ht="18" x14ac:dyDescent="0.2">
      <c r="A2413" s="12">
        <v>2021</v>
      </c>
      <c r="B2413" s="12">
        <v>9</v>
      </c>
      <c r="C2413" s="11">
        <v>87128</v>
      </c>
      <c r="D2413" s="11">
        <v>561</v>
      </c>
      <c r="E2413" s="5"/>
      <c r="F2413" s="5"/>
    </row>
    <row r="2414" spans="1:6" ht="18" x14ac:dyDescent="0.2">
      <c r="A2414" s="12">
        <v>2021</v>
      </c>
      <c r="B2414" s="12">
        <v>9</v>
      </c>
      <c r="C2414" s="11">
        <v>73951</v>
      </c>
      <c r="D2414" s="11">
        <v>1623</v>
      </c>
      <c r="E2414" s="5"/>
      <c r="F2414" s="5"/>
    </row>
    <row r="2415" spans="1:6" ht="18" x14ac:dyDescent="0.2">
      <c r="A2415" s="12">
        <v>2021</v>
      </c>
      <c r="B2415" s="12">
        <v>9</v>
      </c>
      <c r="C2415" s="11">
        <v>76338</v>
      </c>
      <c r="D2415" s="11">
        <v>1436</v>
      </c>
      <c r="E2415" s="5"/>
      <c r="F2415" s="5"/>
    </row>
    <row r="2416" spans="1:6" ht="18" x14ac:dyDescent="0.2">
      <c r="A2416" s="12">
        <v>2021</v>
      </c>
      <c r="B2416" s="12">
        <v>9</v>
      </c>
      <c r="C2416" s="11">
        <v>76383</v>
      </c>
      <c r="D2416" s="11">
        <v>676</v>
      </c>
      <c r="E2416" s="5"/>
      <c r="F2416" s="5"/>
    </row>
    <row r="2417" spans="1:6" ht="18" x14ac:dyDescent="0.2">
      <c r="A2417" s="12">
        <v>2021</v>
      </c>
      <c r="B2417" s="12">
        <v>9</v>
      </c>
      <c r="C2417" s="11">
        <v>5696</v>
      </c>
      <c r="D2417" s="11">
        <v>43</v>
      </c>
      <c r="E2417" s="5"/>
      <c r="F2417" s="5"/>
    </row>
    <row r="2418" spans="1:6" ht="18" x14ac:dyDescent="0.2">
      <c r="A2418" s="12">
        <v>2021</v>
      </c>
      <c r="B2418" s="12">
        <v>9</v>
      </c>
      <c r="C2418" s="11">
        <v>113096</v>
      </c>
      <c r="D2418" s="11">
        <v>1446</v>
      </c>
      <c r="E2418" s="5"/>
      <c r="F2418" s="5"/>
    </row>
    <row r="2419" spans="1:6" ht="18" x14ac:dyDescent="0.2">
      <c r="A2419" s="12">
        <v>2021</v>
      </c>
      <c r="B2419" s="12">
        <v>9</v>
      </c>
      <c r="C2419" s="11">
        <v>73938</v>
      </c>
      <c r="D2419" s="11">
        <v>82</v>
      </c>
      <c r="E2419" s="5"/>
      <c r="F2419" s="5"/>
    </row>
    <row r="2420" spans="1:6" ht="18" x14ac:dyDescent="0.2">
      <c r="A2420" s="12">
        <v>2021</v>
      </c>
      <c r="B2420" s="12">
        <v>9</v>
      </c>
      <c r="C2420" s="11">
        <v>114471</v>
      </c>
      <c r="D2420" s="11">
        <v>678</v>
      </c>
      <c r="E2420" s="5"/>
      <c r="F2420" s="5"/>
    </row>
    <row r="2421" spans="1:6" ht="18" x14ac:dyDescent="0.2">
      <c r="A2421" s="12">
        <v>2021</v>
      </c>
      <c r="B2421" s="12">
        <v>9</v>
      </c>
      <c r="C2421" s="11">
        <v>121967</v>
      </c>
      <c r="D2421" s="11">
        <v>275</v>
      </c>
      <c r="E2421" s="5"/>
      <c r="F2421" s="5"/>
    </row>
    <row r="2422" spans="1:6" ht="18" x14ac:dyDescent="0.2">
      <c r="A2422" s="12">
        <v>2021</v>
      </c>
      <c r="B2422" s="12">
        <v>9</v>
      </c>
      <c r="C2422" s="11">
        <v>87126</v>
      </c>
      <c r="D2422" s="11">
        <v>1906</v>
      </c>
      <c r="E2422" s="5"/>
      <c r="F2422" s="5"/>
    </row>
    <row r="2423" spans="1:6" ht="18" x14ac:dyDescent="0.2">
      <c r="A2423" s="12">
        <v>2021</v>
      </c>
      <c r="B2423" s="12">
        <v>9</v>
      </c>
      <c r="C2423" s="11">
        <v>90928</v>
      </c>
      <c r="D2423" s="11">
        <v>37</v>
      </c>
      <c r="E2423" s="5"/>
      <c r="F2423" s="5"/>
    </row>
    <row r="2424" spans="1:6" ht="18" x14ac:dyDescent="0.2">
      <c r="A2424" s="12">
        <v>2021</v>
      </c>
      <c r="B2424" s="12">
        <v>9</v>
      </c>
      <c r="C2424" s="11">
        <v>5699</v>
      </c>
      <c r="D2424" s="11">
        <v>877</v>
      </c>
      <c r="E2424" s="5"/>
      <c r="F2424" s="5"/>
    </row>
    <row r="2425" spans="1:6" ht="18" x14ac:dyDescent="0.2">
      <c r="A2425" s="12">
        <v>2021</v>
      </c>
      <c r="B2425" s="12">
        <v>9</v>
      </c>
      <c r="C2425" s="11">
        <v>87225</v>
      </c>
      <c r="D2425" s="11">
        <v>228</v>
      </c>
      <c r="E2425" s="5"/>
      <c r="F2425" s="5"/>
    </row>
    <row r="2426" spans="1:6" ht="18" x14ac:dyDescent="0.2">
      <c r="A2426" s="12">
        <v>2021</v>
      </c>
      <c r="B2426" s="12">
        <v>9</v>
      </c>
      <c r="C2426" s="11">
        <v>117622</v>
      </c>
      <c r="D2426" s="11">
        <v>731</v>
      </c>
      <c r="E2426" s="5"/>
      <c r="F2426" s="5"/>
    </row>
    <row r="2427" spans="1:6" ht="18" x14ac:dyDescent="0.2">
      <c r="A2427" s="12">
        <v>2021</v>
      </c>
      <c r="B2427" s="12">
        <v>9</v>
      </c>
      <c r="C2427" s="11">
        <v>48491</v>
      </c>
      <c r="D2427" s="11">
        <v>1562</v>
      </c>
      <c r="E2427" s="5"/>
      <c r="F2427" s="5"/>
    </row>
    <row r="2428" spans="1:6" ht="18" x14ac:dyDescent="0.2">
      <c r="A2428" s="12">
        <v>2021</v>
      </c>
      <c r="B2428" s="12">
        <v>9</v>
      </c>
      <c r="C2428" s="11">
        <v>82368</v>
      </c>
      <c r="D2428" s="11">
        <v>1083</v>
      </c>
      <c r="E2428" s="5"/>
      <c r="F2428" s="5"/>
    </row>
    <row r="2429" spans="1:6" ht="18" x14ac:dyDescent="0.2">
      <c r="A2429" s="12">
        <v>2021</v>
      </c>
      <c r="B2429" s="12">
        <v>9</v>
      </c>
      <c r="C2429" s="11">
        <v>118426</v>
      </c>
      <c r="D2429" s="11">
        <v>1335</v>
      </c>
      <c r="E2429" s="5"/>
      <c r="F2429" s="5"/>
    </row>
    <row r="2430" spans="1:6" ht="18" x14ac:dyDescent="0.2">
      <c r="A2430" s="12">
        <v>2021</v>
      </c>
      <c r="B2430" s="12">
        <v>9</v>
      </c>
      <c r="C2430" s="11">
        <v>5068</v>
      </c>
      <c r="D2430" s="11">
        <v>134</v>
      </c>
      <c r="E2430" s="5"/>
      <c r="F2430" s="5"/>
    </row>
    <row r="2431" spans="1:6" ht="18" x14ac:dyDescent="0.2">
      <c r="A2431" s="12">
        <v>2021</v>
      </c>
      <c r="B2431" s="12">
        <v>9</v>
      </c>
      <c r="C2431" s="11">
        <v>108337</v>
      </c>
      <c r="D2431" s="11">
        <v>1484</v>
      </c>
      <c r="E2431" s="5"/>
      <c r="F2431" s="5"/>
    </row>
    <row r="2432" spans="1:6" ht="18" x14ac:dyDescent="0.2">
      <c r="A2432" s="12">
        <v>2021</v>
      </c>
      <c r="B2432" s="12">
        <v>9</v>
      </c>
      <c r="C2432" s="11">
        <v>188352</v>
      </c>
      <c r="D2432" s="11">
        <v>1546</v>
      </c>
      <c r="E2432" s="5"/>
      <c r="F2432" s="5"/>
    </row>
    <row r="2433" spans="1:6" ht="18" x14ac:dyDescent="0.2">
      <c r="A2433" s="12">
        <v>2021</v>
      </c>
      <c r="B2433" s="12">
        <v>9</v>
      </c>
      <c r="C2433" s="11">
        <v>11459</v>
      </c>
      <c r="D2433" s="11">
        <v>1459</v>
      </c>
      <c r="E2433" s="5"/>
      <c r="F2433" s="5"/>
    </row>
    <row r="2434" spans="1:6" ht="18" x14ac:dyDescent="0.2">
      <c r="A2434" s="12">
        <v>2021</v>
      </c>
      <c r="B2434" s="12">
        <v>9</v>
      </c>
      <c r="C2434" s="11">
        <v>11443</v>
      </c>
      <c r="D2434" s="11">
        <v>176</v>
      </c>
      <c r="E2434" s="5"/>
      <c r="F2434" s="5"/>
    </row>
    <row r="2435" spans="1:6" ht="18" x14ac:dyDescent="0.2">
      <c r="A2435" s="12">
        <v>2021</v>
      </c>
      <c r="B2435" s="12">
        <v>9</v>
      </c>
      <c r="C2435" s="11">
        <v>11449</v>
      </c>
      <c r="D2435" s="11">
        <v>1230</v>
      </c>
      <c r="E2435" s="5"/>
      <c r="F2435" s="5"/>
    </row>
    <row r="2436" spans="1:6" ht="18" x14ac:dyDescent="0.2">
      <c r="A2436" s="12">
        <v>2021</v>
      </c>
      <c r="B2436" s="12">
        <v>9</v>
      </c>
      <c r="C2436" s="11">
        <v>78358</v>
      </c>
      <c r="D2436" s="11">
        <v>430</v>
      </c>
      <c r="E2436" s="5"/>
      <c r="F2436" s="5"/>
    </row>
    <row r="2437" spans="1:6" ht="18" x14ac:dyDescent="0.2">
      <c r="A2437" s="12">
        <v>2021</v>
      </c>
      <c r="B2437" s="12">
        <v>9</v>
      </c>
      <c r="C2437" s="11">
        <v>77481</v>
      </c>
      <c r="D2437" s="11">
        <v>88</v>
      </c>
      <c r="E2437" s="5"/>
      <c r="F2437" s="5"/>
    </row>
    <row r="2438" spans="1:6" ht="18" x14ac:dyDescent="0.2">
      <c r="A2438" s="12">
        <v>2021</v>
      </c>
      <c r="B2438" s="12">
        <v>9</v>
      </c>
      <c r="C2438" s="11">
        <v>112084</v>
      </c>
      <c r="D2438" s="11">
        <v>1215</v>
      </c>
      <c r="E2438" s="5"/>
      <c r="F2438" s="5"/>
    </row>
    <row r="2439" spans="1:6" ht="18" x14ac:dyDescent="0.2">
      <c r="A2439" s="12">
        <v>2021</v>
      </c>
      <c r="B2439" s="12">
        <v>9</v>
      </c>
      <c r="C2439" s="11">
        <v>43336</v>
      </c>
      <c r="D2439" s="11">
        <v>979</v>
      </c>
      <c r="E2439" s="5"/>
      <c r="F2439" s="5"/>
    </row>
    <row r="2440" spans="1:6" ht="18" x14ac:dyDescent="0.2">
      <c r="A2440" s="12">
        <v>2021</v>
      </c>
      <c r="B2440" s="12">
        <v>9</v>
      </c>
      <c r="C2440" s="11">
        <v>117074</v>
      </c>
      <c r="D2440" s="11">
        <v>1318</v>
      </c>
      <c r="E2440" s="5"/>
      <c r="F2440" s="5"/>
    </row>
    <row r="2441" spans="1:6" ht="18" x14ac:dyDescent="0.2">
      <c r="A2441" s="12">
        <v>2021</v>
      </c>
      <c r="B2441" s="12">
        <v>9</v>
      </c>
      <c r="C2441" s="11">
        <v>119244</v>
      </c>
      <c r="D2441" s="11">
        <v>1769</v>
      </c>
      <c r="E2441" s="5"/>
      <c r="F2441" s="5"/>
    </row>
    <row r="2442" spans="1:6" ht="18" x14ac:dyDescent="0.2">
      <c r="A2442" s="12">
        <v>2021</v>
      </c>
      <c r="B2442" s="12">
        <v>9</v>
      </c>
      <c r="C2442" s="11">
        <v>41681</v>
      </c>
      <c r="D2442" s="11">
        <v>281</v>
      </c>
      <c r="E2442" s="5"/>
      <c r="F2442" s="5"/>
    </row>
    <row r="2443" spans="1:6" ht="18" x14ac:dyDescent="0.2">
      <c r="A2443" s="12">
        <v>2021</v>
      </c>
      <c r="B2443" s="12">
        <v>9</v>
      </c>
      <c r="C2443" s="11">
        <v>114267</v>
      </c>
      <c r="D2443" s="11">
        <v>223</v>
      </c>
      <c r="E2443" s="5"/>
      <c r="F2443" s="5"/>
    </row>
    <row r="2444" spans="1:6" ht="18" x14ac:dyDescent="0.2">
      <c r="A2444" s="12">
        <v>2021</v>
      </c>
      <c r="B2444" s="12">
        <v>9</v>
      </c>
      <c r="C2444" s="11">
        <v>89849</v>
      </c>
      <c r="D2444" s="11">
        <v>1725</v>
      </c>
      <c r="E2444" s="5"/>
      <c r="F2444" s="5"/>
    </row>
    <row r="2445" spans="1:6" ht="18" x14ac:dyDescent="0.2">
      <c r="A2445" s="12">
        <v>2021</v>
      </c>
      <c r="B2445" s="12">
        <v>9</v>
      </c>
      <c r="C2445" s="11">
        <v>6047</v>
      </c>
      <c r="D2445" s="11">
        <v>1131</v>
      </c>
      <c r="E2445" s="5"/>
      <c r="F2445" s="5"/>
    </row>
    <row r="2446" spans="1:6" ht="18" x14ac:dyDescent="0.2">
      <c r="A2446" s="12">
        <v>2021</v>
      </c>
      <c r="B2446" s="12">
        <v>9</v>
      </c>
      <c r="C2446" s="11">
        <v>30889</v>
      </c>
      <c r="D2446" s="11">
        <v>217</v>
      </c>
      <c r="E2446" s="5"/>
      <c r="F2446" s="5"/>
    </row>
    <row r="2447" spans="1:6" ht="18" x14ac:dyDescent="0.2">
      <c r="A2447" s="12">
        <v>2021</v>
      </c>
      <c r="B2447" s="12">
        <v>9</v>
      </c>
      <c r="C2447" s="11">
        <v>114269</v>
      </c>
      <c r="D2447" s="11">
        <v>1689</v>
      </c>
      <c r="E2447" s="5"/>
      <c r="F2447" s="5"/>
    </row>
    <row r="2448" spans="1:6" ht="18" x14ac:dyDescent="0.2">
      <c r="A2448" s="12">
        <v>2021</v>
      </c>
      <c r="B2448" s="12">
        <v>9</v>
      </c>
      <c r="C2448" s="11">
        <v>84034</v>
      </c>
      <c r="D2448" s="11">
        <v>1792</v>
      </c>
      <c r="E2448" s="5"/>
      <c r="F2448" s="5"/>
    </row>
    <row r="2449" spans="1:6" ht="18" x14ac:dyDescent="0.2">
      <c r="A2449" s="12">
        <v>2021</v>
      </c>
      <c r="B2449" s="12">
        <v>9</v>
      </c>
      <c r="C2449" s="11">
        <v>7685</v>
      </c>
      <c r="D2449" s="11">
        <v>1614</v>
      </c>
      <c r="E2449" s="5"/>
      <c r="F2449" s="5"/>
    </row>
    <row r="2450" spans="1:6" ht="18" x14ac:dyDescent="0.2">
      <c r="A2450" s="12">
        <v>2021</v>
      </c>
      <c r="B2450" s="12">
        <v>9</v>
      </c>
      <c r="C2450" s="11">
        <v>7673</v>
      </c>
      <c r="D2450" s="11">
        <v>1872</v>
      </c>
      <c r="E2450" s="5"/>
      <c r="F2450" s="5"/>
    </row>
    <row r="2451" spans="1:6" ht="18" x14ac:dyDescent="0.2">
      <c r="A2451" s="12">
        <v>2021</v>
      </c>
      <c r="B2451" s="12">
        <v>9</v>
      </c>
      <c r="C2451" s="11">
        <v>87964</v>
      </c>
      <c r="D2451" s="11">
        <v>1430</v>
      </c>
      <c r="E2451" s="5"/>
      <c r="F2451" s="5"/>
    </row>
    <row r="2452" spans="1:6" ht="18" x14ac:dyDescent="0.2">
      <c r="A2452" s="12">
        <v>2021</v>
      </c>
      <c r="B2452" s="12">
        <v>9</v>
      </c>
      <c r="C2452" s="11">
        <v>113299</v>
      </c>
      <c r="D2452" s="11">
        <v>1172</v>
      </c>
      <c r="E2452" s="5"/>
      <c r="F2452" s="5"/>
    </row>
    <row r="2453" spans="1:6" ht="18" x14ac:dyDescent="0.2">
      <c r="A2453" s="12">
        <v>2021</v>
      </c>
      <c r="B2453" s="12">
        <v>9</v>
      </c>
      <c r="C2453" s="11">
        <v>114724</v>
      </c>
      <c r="D2453" s="11">
        <v>225</v>
      </c>
      <c r="E2453" s="5"/>
      <c r="F2453" s="5"/>
    </row>
    <row r="2454" spans="1:6" ht="18" x14ac:dyDescent="0.2">
      <c r="A2454" s="12">
        <v>2021</v>
      </c>
      <c r="B2454" s="12">
        <v>9</v>
      </c>
      <c r="C2454" s="11">
        <v>111960</v>
      </c>
      <c r="D2454" s="11">
        <v>892</v>
      </c>
      <c r="E2454" s="5"/>
      <c r="F2454" s="5"/>
    </row>
    <row r="2455" spans="1:6" ht="18" x14ac:dyDescent="0.2">
      <c r="A2455" s="12">
        <v>2021</v>
      </c>
      <c r="B2455" s="12">
        <v>9</v>
      </c>
      <c r="C2455" s="11">
        <v>120392</v>
      </c>
      <c r="D2455" s="11">
        <v>1919</v>
      </c>
      <c r="E2455" s="5"/>
      <c r="F2455" s="5"/>
    </row>
    <row r="2456" spans="1:6" ht="18" x14ac:dyDescent="0.2">
      <c r="A2456" s="12">
        <v>2021</v>
      </c>
      <c r="B2456" s="12">
        <v>9</v>
      </c>
      <c r="C2456" s="11">
        <v>29820</v>
      </c>
      <c r="D2456" s="11">
        <v>1040</v>
      </c>
      <c r="E2456" s="5"/>
      <c r="F2456" s="5"/>
    </row>
    <row r="2457" spans="1:6" ht="18" x14ac:dyDescent="0.2">
      <c r="A2457" s="12">
        <v>2021</v>
      </c>
      <c r="B2457" s="12">
        <v>9</v>
      </c>
      <c r="C2457" s="11">
        <v>81902</v>
      </c>
      <c r="D2457" s="11">
        <v>732</v>
      </c>
      <c r="E2457" s="5"/>
      <c r="F2457" s="5"/>
    </row>
    <row r="2458" spans="1:6" ht="18" x14ac:dyDescent="0.2">
      <c r="A2458" s="12">
        <v>2021</v>
      </c>
      <c r="B2458" s="12">
        <v>9</v>
      </c>
      <c r="C2458" s="11">
        <v>83754</v>
      </c>
      <c r="D2458" s="11">
        <v>3</v>
      </c>
      <c r="E2458" s="5"/>
      <c r="F2458" s="5"/>
    </row>
    <row r="2459" spans="1:6" ht="18" x14ac:dyDescent="0.2">
      <c r="A2459" s="12">
        <v>2021</v>
      </c>
      <c r="B2459" s="12">
        <v>9</v>
      </c>
      <c r="C2459" s="11">
        <v>116236</v>
      </c>
      <c r="D2459" s="11">
        <v>611</v>
      </c>
      <c r="E2459" s="5"/>
      <c r="F2459" s="5"/>
    </row>
    <row r="2460" spans="1:6" ht="18" x14ac:dyDescent="0.2">
      <c r="A2460" s="12">
        <v>2021</v>
      </c>
      <c r="B2460" s="12">
        <v>9</v>
      </c>
      <c r="C2460" s="11">
        <v>120751</v>
      </c>
      <c r="D2460" s="11">
        <v>1424</v>
      </c>
      <c r="E2460" s="5"/>
      <c r="F2460" s="5"/>
    </row>
    <row r="2461" spans="1:6" ht="18" x14ac:dyDescent="0.2">
      <c r="A2461" s="12">
        <v>2021</v>
      </c>
      <c r="B2461" s="12">
        <v>9</v>
      </c>
      <c r="C2461" s="11">
        <v>7669</v>
      </c>
      <c r="D2461" s="11">
        <v>1177</v>
      </c>
      <c r="E2461" s="5"/>
      <c r="F2461" s="5"/>
    </row>
    <row r="2462" spans="1:6" ht="18" x14ac:dyDescent="0.2">
      <c r="A2462" s="12">
        <v>2021</v>
      </c>
      <c r="B2462" s="12">
        <v>9</v>
      </c>
      <c r="C2462" s="11">
        <v>88594</v>
      </c>
      <c r="D2462" s="11">
        <v>118</v>
      </c>
      <c r="E2462" s="5"/>
      <c r="F2462" s="5"/>
    </row>
    <row r="2463" spans="1:6" ht="18" x14ac:dyDescent="0.2">
      <c r="A2463" s="12">
        <v>2021</v>
      </c>
      <c r="B2463" s="12">
        <v>9</v>
      </c>
      <c r="C2463" s="11">
        <v>118818</v>
      </c>
      <c r="D2463" s="11">
        <v>1805</v>
      </c>
      <c r="E2463" s="5"/>
      <c r="F2463" s="5"/>
    </row>
    <row r="2464" spans="1:6" ht="18" x14ac:dyDescent="0.2">
      <c r="A2464" s="12">
        <v>2021</v>
      </c>
      <c r="B2464" s="12">
        <v>9</v>
      </c>
      <c r="C2464" s="11">
        <v>24166</v>
      </c>
      <c r="D2464" s="11">
        <v>1171</v>
      </c>
      <c r="E2464" s="5"/>
      <c r="F2464" s="5"/>
    </row>
    <row r="2465" spans="1:6" ht="18" x14ac:dyDescent="0.2">
      <c r="A2465" s="12">
        <v>2021</v>
      </c>
      <c r="B2465" s="12">
        <v>9</v>
      </c>
      <c r="C2465" s="11">
        <v>118851</v>
      </c>
      <c r="D2465" s="11">
        <v>1759</v>
      </c>
      <c r="E2465" s="5"/>
      <c r="F2465" s="5"/>
    </row>
    <row r="2466" spans="1:6" ht="18" x14ac:dyDescent="0.2">
      <c r="A2466" s="12">
        <v>2021</v>
      </c>
      <c r="B2466" s="12">
        <v>9</v>
      </c>
      <c r="C2466" s="11">
        <v>120635</v>
      </c>
      <c r="D2466" s="11">
        <v>952</v>
      </c>
      <c r="E2466" s="5"/>
      <c r="F2466" s="5"/>
    </row>
    <row r="2467" spans="1:6" ht="18" x14ac:dyDescent="0.2">
      <c r="A2467" s="12">
        <v>2021</v>
      </c>
      <c r="B2467" s="12">
        <v>9</v>
      </c>
      <c r="C2467" s="11">
        <v>120633</v>
      </c>
      <c r="D2467" s="11">
        <v>1417</v>
      </c>
      <c r="E2467" s="5"/>
      <c r="F2467" s="5"/>
    </row>
    <row r="2468" spans="1:6" ht="18" x14ac:dyDescent="0.2">
      <c r="A2468" s="12">
        <v>2021</v>
      </c>
      <c r="B2468" s="12">
        <v>9</v>
      </c>
      <c r="C2468" s="11">
        <v>70191</v>
      </c>
      <c r="D2468" s="11">
        <v>1701</v>
      </c>
      <c r="E2468" s="5"/>
      <c r="F2468" s="5"/>
    </row>
    <row r="2469" spans="1:6" ht="18" x14ac:dyDescent="0.2">
      <c r="A2469" s="12">
        <v>2021</v>
      </c>
      <c r="B2469" s="12">
        <v>9</v>
      </c>
      <c r="C2469" s="11">
        <v>156023</v>
      </c>
      <c r="D2469" s="11">
        <v>129</v>
      </c>
      <c r="E2469" s="5"/>
      <c r="F2469" s="5"/>
    </row>
    <row r="2470" spans="1:6" ht="18" x14ac:dyDescent="0.2">
      <c r="A2470" s="12">
        <v>2021</v>
      </c>
      <c r="B2470" s="12">
        <v>9</v>
      </c>
      <c r="C2470" s="11">
        <v>45830</v>
      </c>
      <c r="D2470" s="11">
        <v>1892</v>
      </c>
      <c r="E2470" s="5"/>
      <c r="F2470" s="5"/>
    </row>
    <row r="2471" spans="1:6" ht="18" x14ac:dyDescent="0.2">
      <c r="A2471" s="12">
        <v>2021</v>
      </c>
      <c r="B2471" s="12">
        <v>9</v>
      </c>
      <c r="C2471" s="11">
        <v>86499</v>
      </c>
      <c r="D2471" s="11">
        <v>693</v>
      </c>
      <c r="E2471" s="5"/>
      <c r="F2471" s="5"/>
    </row>
    <row r="2472" spans="1:6" ht="18" x14ac:dyDescent="0.2">
      <c r="A2472" s="12">
        <v>2021</v>
      </c>
      <c r="B2472" s="12">
        <v>9</v>
      </c>
      <c r="C2472" s="11">
        <v>45898</v>
      </c>
      <c r="D2472" s="11">
        <v>1539</v>
      </c>
      <c r="E2472" s="5"/>
      <c r="F2472" s="5"/>
    </row>
    <row r="2473" spans="1:6" ht="18" x14ac:dyDescent="0.2">
      <c r="A2473" s="12">
        <v>2021</v>
      </c>
      <c r="B2473" s="12">
        <v>9</v>
      </c>
      <c r="C2473" s="11">
        <v>115747</v>
      </c>
      <c r="D2473" s="11">
        <v>1624</v>
      </c>
      <c r="E2473" s="5"/>
      <c r="F2473" s="5"/>
    </row>
    <row r="2474" spans="1:6" ht="18" x14ac:dyDescent="0.2">
      <c r="A2474" s="12">
        <v>2021</v>
      </c>
      <c r="B2474" s="12">
        <v>9</v>
      </c>
      <c r="C2474" s="11">
        <v>88590</v>
      </c>
      <c r="D2474" s="11">
        <v>1605</v>
      </c>
      <c r="E2474" s="5"/>
      <c r="F2474" s="5"/>
    </row>
    <row r="2475" spans="1:6" ht="18" x14ac:dyDescent="0.2">
      <c r="A2475" s="12">
        <v>2021</v>
      </c>
      <c r="B2475" s="12">
        <v>9</v>
      </c>
      <c r="C2475" s="11">
        <v>194752</v>
      </c>
      <c r="D2475" s="11">
        <v>1400</v>
      </c>
      <c r="E2475" s="5"/>
      <c r="F2475" s="5"/>
    </row>
    <row r="2476" spans="1:6" ht="18" x14ac:dyDescent="0.2">
      <c r="A2476" s="12">
        <v>2021</v>
      </c>
      <c r="B2476" s="12">
        <v>9</v>
      </c>
      <c r="C2476" s="11">
        <v>107082</v>
      </c>
      <c r="D2476" s="11">
        <v>507</v>
      </c>
      <c r="E2476" s="5"/>
      <c r="F2476" s="5"/>
    </row>
    <row r="2477" spans="1:6" ht="18" x14ac:dyDescent="0.2">
      <c r="A2477" s="12">
        <v>2021</v>
      </c>
      <c r="B2477" s="12">
        <v>9</v>
      </c>
      <c r="C2477" s="11">
        <v>83092</v>
      </c>
      <c r="D2477" s="11">
        <v>1928</v>
      </c>
      <c r="E2477" s="5"/>
      <c r="F2477" s="5"/>
    </row>
    <row r="2478" spans="1:6" ht="18" x14ac:dyDescent="0.2">
      <c r="A2478" s="12">
        <v>2021</v>
      </c>
      <c r="B2478" s="12">
        <v>9</v>
      </c>
      <c r="C2478" s="11">
        <v>92045</v>
      </c>
      <c r="D2478" s="11">
        <v>38</v>
      </c>
      <c r="E2478" s="5"/>
      <c r="F2478" s="5"/>
    </row>
    <row r="2479" spans="1:6" ht="18" x14ac:dyDescent="0.2">
      <c r="A2479" s="12">
        <v>2021</v>
      </c>
      <c r="B2479" s="12">
        <v>9</v>
      </c>
      <c r="C2479" s="11">
        <v>114725</v>
      </c>
      <c r="D2479" s="11">
        <v>1740</v>
      </c>
      <c r="E2479" s="5"/>
      <c r="F2479" s="5"/>
    </row>
    <row r="2480" spans="1:6" ht="18" x14ac:dyDescent="0.2">
      <c r="A2480" s="12">
        <v>2021</v>
      </c>
      <c r="B2480" s="12">
        <v>9</v>
      </c>
      <c r="C2480" s="11">
        <v>76566</v>
      </c>
      <c r="D2480" s="11">
        <v>1213</v>
      </c>
      <c r="E2480" s="5"/>
      <c r="F2480" s="5"/>
    </row>
    <row r="2481" spans="1:6" ht="18" x14ac:dyDescent="0.2">
      <c r="A2481" s="12">
        <v>2021</v>
      </c>
      <c r="B2481" s="12">
        <v>9</v>
      </c>
      <c r="C2481" s="11">
        <v>119088</v>
      </c>
      <c r="D2481" s="11">
        <v>1607</v>
      </c>
      <c r="E2481" s="5"/>
      <c r="F2481" s="5"/>
    </row>
    <row r="2482" spans="1:6" ht="18" x14ac:dyDescent="0.2">
      <c r="A2482" s="12">
        <v>2021</v>
      </c>
      <c r="B2482" s="12">
        <v>9</v>
      </c>
      <c r="C2482" s="11">
        <v>101270</v>
      </c>
      <c r="D2482" s="11">
        <v>764</v>
      </c>
      <c r="E2482" s="5"/>
      <c r="F2482" s="5"/>
    </row>
    <row r="2483" spans="1:6" ht="18" x14ac:dyDescent="0.2">
      <c r="A2483" s="12">
        <v>2021</v>
      </c>
      <c r="B2483" s="12">
        <v>9</v>
      </c>
      <c r="C2483" s="11">
        <v>101282</v>
      </c>
      <c r="D2483" s="11">
        <v>1082</v>
      </c>
      <c r="E2483" s="5"/>
      <c r="F2483" s="5"/>
    </row>
    <row r="2484" spans="1:6" ht="18" x14ac:dyDescent="0.2">
      <c r="A2484" s="12">
        <v>2021</v>
      </c>
      <c r="B2484" s="12">
        <v>9</v>
      </c>
      <c r="C2484" s="11">
        <v>70291</v>
      </c>
      <c r="D2484" s="11">
        <v>367</v>
      </c>
      <c r="E2484" s="5"/>
      <c r="F2484" s="5"/>
    </row>
    <row r="2485" spans="1:6" ht="18" x14ac:dyDescent="0.2">
      <c r="A2485" s="12">
        <v>2021</v>
      </c>
      <c r="B2485" s="12">
        <v>9</v>
      </c>
      <c r="C2485" s="11">
        <v>30625</v>
      </c>
      <c r="D2485" s="11">
        <v>576</v>
      </c>
      <c r="E2485" s="5"/>
      <c r="F2485" s="5"/>
    </row>
    <row r="2486" spans="1:6" ht="18" x14ac:dyDescent="0.2">
      <c r="A2486" s="12">
        <v>2021</v>
      </c>
      <c r="B2486" s="12">
        <v>9</v>
      </c>
      <c r="C2486" s="11">
        <v>120310</v>
      </c>
      <c r="D2486" s="11">
        <v>157</v>
      </c>
      <c r="E2486" s="5"/>
      <c r="F2486" s="5"/>
    </row>
    <row r="2487" spans="1:6" ht="18" x14ac:dyDescent="0.2">
      <c r="A2487" s="12">
        <v>2021</v>
      </c>
      <c r="B2487" s="12">
        <v>9</v>
      </c>
      <c r="C2487" s="11">
        <v>11456</v>
      </c>
      <c r="D2487" s="11">
        <v>545</v>
      </c>
      <c r="E2487" s="5"/>
      <c r="F2487" s="5"/>
    </row>
    <row r="2488" spans="1:6" ht="18" x14ac:dyDescent="0.2">
      <c r="A2488" s="12">
        <v>2021</v>
      </c>
      <c r="B2488" s="12">
        <v>9</v>
      </c>
      <c r="C2488" s="11">
        <v>11408</v>
      </c>
      <c r="D2488" s="11">
        <v>371</v>
      </c>
      <c r="E2488" s="5"/>
      <c r="F2488" s="5"/>
    </row>
    <row r="2489" spans="1:6" ht="18" x14ac:dyDescent="0.2">
      <c r="A2489" s="12">
        <v>2021</v>
      </c>
      <c r="B2489" s="12">
        <v>9</v>
      </c>
      <c r="C2489" s="11">
        <v>120708</v>
      </c>
      <c r="D2489" s="11">
        <v>1390</v>
      </c>
      <c r="E2489" s="5"/>
      <c r="F2489" s="5"/>
    </row>
    <row r="2490" spans="1:6" ht="18" x14ac:dyDescent="0.2">
      <c r="A2490" s="12">
        <v>2021</v>
      </c>
      <c r="B2490" s="12">
        <v>9</v>
      </c>
      <c r="C2490" s="11">
        <v>116803</v>
      </c>
      <c r="D2490" s="11">
        <v>1040</v>
      </c>
      <c r="E2490" s="5"/>
      <c r="F2490" s="5"/>
    </row>
    <row r="2491" spans="1:6" ht="18" x14ac:dyDescent="0.2">
      <c r="A2491" s="12">
        <v>2021</v>
      </c>
      <c r="B2491" s="12">
        <v>9</v>
      </c>
      <c r="C2491" s="11">
        <v>110340</v>
      </c>
      <c r="D2491" s="11">
        <v>55</v>
      </c>
      <c r="E2491" s="5"/>
      <c r="F2491" s="5"/>
    </row>
    <row r="2492" spans="1:6" ht="18" x14ac:dyDescent="0.2">
      <c r="A2492" s="12">
        <v>2021</v>
      </c>
      <c r="B2492" s="12">
        <v>9</v>
      </c>
      <c r="C2492" s="11">
        <v>73831</v>
      </c>
      <c r="D2492" s="11">
        <v>1684</v>
      </c>
      <c r="E2492" s="5"/>
      <c r="F2492" s="5"/>
    </row>
    <row r="2493" spans="1:6" ht="18" x14ac:dyDescent="0.2">
      <c r="A2493" s="12">
        <v>2021</v>
      </c>
      <c r="B2493" s="12">
        <v>9</v>
      </c>
      <c r="C2493" s="11">
        <v>24075</v>
      </c>
      <c r="D2493" s="11">
        <v>1305</v>
      </c>
      <c r="E2493" s="5"/>
      <c r="F2493" s="5"/>
    </row>
    <row r="2494" spans="1:6" ht="18" x14ac:dyDescent="0.2">
      <c r="A2494" s="12">
        <v>2021</v>
      </c>
      <c r="B2494" s="12">
        <v>9</v>
      </c>
      <c r="C2494" s="11">
        <v>48632</v>
      </c>
      <c r="D2494" s="11">
        <v>1152</v>
      </c>
      <c r="E2494" s="5"/>
      <c r="F2494" s="5"/>
    </row>
    <row r="2495" spans="1:6" ht="18" x14ac:dyDescent="0.2">
      <c r="A2495" s="12">
        <v>2021</v>
      </c>
      <c r="B2495" s="12">
        <v>9</v>
      </c>
      <c r="C2495" s="11">
        <v>18115</v>
      </c>
      <c r="D2495" s="11">
        <v>976</v>
      </c>
      <c r="E2495" s="5"/>
      <c r="F2495" s="5"/>
    </row>
    <row r="2496" spans="1:6" ht="18" x14ac:dyDescent="0.2">
      <c r="A2496" s="12">
        <v>2021</v>
      </c>
      <c r="B2496" s="12">
        <v>9</v>
      </c>
      <c r="C2496" s="11">
        <v>83057</v>
      </c>
      <c r="D2496" s="11">
        <v>914</v>
      </c>
      <c r="E2496" s="5"/>
      <c r="F2496" s="5"/>
    </row>
    <row r="2497" spans="1:6" ht="18" x14ac:dyDescent="0.2">
      <c r="A2497" s="12">
        <v>2021</v>
      </c>
      <c r="B2497" s="12">
        <v>9</v>
      </c>
      <c r="C2497" s="11">
        <v>26727</v>
      </c>
      <c r="D2497" s="11">
        <v>738</v>
      </c>
      <c r="E2497" s="5"/>
      <c r="F2497" s="5"/>
    </row>
    <row r="2498" spans="1:6" ht="18" x14ac:dyDescent="0.2">
      <c r="A2498" s="12">
        <v>2021</v>
      </c>
      <c r="B2498" s="12">
        <v>9</v>
      </c>
      <c r="C2498" s="11">
        <v>85779</v>
      </c>
      <c r="D2498" s="11">
        <v>1006</v>
      </c>
      <c r="E2498" s="5"/>
      <c r="F2498" s="5"/>
    </row>
    <row r="2499" spans="1:6" ht="18" x14ac:dyDescent="0.2">
      <c r="A2499" s="12">
        <v>2021</v>
      </c>
      <c r="B2499" s="12">
        <v>9</v>
      </c>
      <c r="C2499" s="11">
        <v>107631</v>
      </c>
      <c r="D2499" s="11">
        <v>905</v>
      </c>
      <c r="E2499" s="5"/>
      <c r="F2499" s="5"/>
    </row>
    <row r="2500" spans="1:6" ht="18" x14ac:dyDescent="0.2">
      <c r="A2500" s="12">
        <v>2021</v>
      </c>
      <c r="B2500" s="12">
        <v>9</v>
      </c>
      <c r="C2500" s="11">
        <v>182051</v>
      </c>
      <c r="D2500" s="11">
        <v>1105</v>
      </c>
      <c r="E2500" s="5"/>
      <c r="F2500" s="5"/>
    </row>
    <row r="2501" spans="1:6" ht="18" x14ac:dyDescent="0.2">
      <c r="A2501" s="12">
        <v>2021</v>
      </c>
      <c r="B2501" s="12">
        <v>9</v>
      </c>
      <c r="C2501" s="11">
        <v>86360</v>
      </c>
      <c r="D2501" s="11">
        <v>1576</v>
      </c>
      <c r="E2501" s="5"/>
      <c r="F2501" s="5"/>
    </row>
    <row r="2502" spans="1:6" ht="18" x14ac:dyDescent="0.2">
      <c r="A2502" s="12">
        <v>2021</v>
      </c>
      <c r="B2502" s="12">
        <v>9</v>
      </c>
      <c r="C2502" s="11">
        <v>24076</v>
      </c>
      <c r="D2502" s="11">
        <v>1286</v>
      </c>
      <c r="E2502" s="5"/>
      <c r="F2502" s="5"/>
    </row>
    <row r="2503" spans="1:6" ht="18" x14ac:dyDescent="0.2">
      <c r="A2503" s="12">
        <v>2021</v>
      </c>
      <c r="B2503" s="12">
        <v>9</v>
      </c>
      <c r="C2503" s="11">
        <v>10572</v>
      </c>
      <c r="D2503" s="11">
        <v>1634</v>
      </c>
      <c r="E2503" s="5"/>
      <c r="F2503" s="5"/>
    </row>
    <row r="2504" spans="1:6" ht="18" x14ac:dyDescent="0.2">
      <c r="A2504" s="12">
        <v>2021</v>
      </c>
      <c r="B2504" s="12">
        <v>9</v>
      </c>
      <c r="C2504" s="11">
        <v>67265</v>
      </c>
      <c r="D2504" s="11">
        <v>1088</v>
      </c>
      <c r="E2504" s="5"/>
      <c r="F2504" s="5"/>
    </row>
    <row r="2505" spans="1:6" ht="18" x14ac:dyDescent="0.2">
      <c r="A2505" s="12">
        <v>2021</v>
      </c>
      <c r="B2505" s="12">
        <v>9</v>
      </c>
      <c r="C2505" s="11">
        <v>86988</v>
      </c>
      <c r="D2505" s="11">
        <v>791</v>
      </c>
      <c r="E2505" s="5"/>
      <c r="F2505" s="5"/>
    </row>
    <row r="2506" spans="1:6" ht="18" x14ac:dyDescent="0.2">
      <c r="A2506" s="12">
        <v>2021</v>
      </c>
      <c r="B2506" s="12">
        <v>9</v>
      </c>
      <c r="C2506" s="11">
        <v>119062</v>
      </c>
      <c r="D2506" s="11">
        <v>865</v>
      </c>
      <c r="E2506" s="5"/>
      <c r="F2506" s="5"/>
    </row>
    <row r="2507" spans="1:6" ht="18" x14ac:dyDescent="0.2">
      <c r="A2507" s="12">
        <v>2021</v>
      </c>
      <c r="B2507" s="12">
        <v>9</v>
      </c>
      <c r="C2507" s="11">
        <v>47010</v>
      </c>
      <c r="D2507" s="11">
        <v>575</v>
      </c>
      <c r="E2507" s="5"/>
      <c r="F2507" s="5"/>
    </row>
    <row r="2508" spans="1:6" ht="18" x14ac:dyDescent="0.2">
      <c r="A2508" s="12">
        <v>2021</v>
      </c>
      <c r="B2508" s="12">
        <v>9</v>
      </c>
      <c r="C2508" s="11">
        <v>86989</v>
      </c>
      <c r="D2508" s="11">
        <v>950</v>
      </c>
      <c r="E2508" s="5"/>
      <c r="F2508" s="5"/>
    </row>
    <row r="2509" spans="1:6" ht="18" x14ac:dyDescent="0.2">
      <c r="A2509" s="12">
        <v>2021</v>
      </c>
      <c r="B2509" s="12">
        <v>9</v>
      </c>
      <c r="C2509" s="11">
        <v>8695</v>
      </c>
      <c r="D2509" s="11">
        <v>1301</v>
      </c>
      <c r="E2509" s="5"/>
      <c r="F2509" s="5"/>
    </row>
    <row r="2510" spans="1:6" ht="18" x14ac:dyDescent="0.2">
      <c r="A2510" s="12">
        <v>2021</v>
      </c>
      <c r="B2510" s="12">
        <v>9</v>
      </c>
      <c r="C2510" s="11">
        <v>122792</v>
      </c>
      <c r="D2510" s="11">
        <v>1557</v>
      </c>
      <c r="E2510" s="5"/>
      <c r="F2510" s="5"/>
    </row>
    <row r="2511" spans="1:6" ht="18" x14ac:dyDescent="0.2">
      <c r="A2511" s="12">
        <v>2021</v>
      </c>
      <c r="B2511" s="12">
        <v>9</v>
      </c>
      <c r="C2511" s="11">
        <v>158671</v>
      </c>
      <c r="D2511" s="11">
        <v>1759</v>
      </c>
      <c r="E2511" s="5"/>
      <c r="F2511" s="5"/>
    </row>
    <row r="2512" spans="1:6" ht="18" x14ac:dyDescent="0.2">
      <c r="A2512" s="12">
        <v>2021</v>
      </c>
      <c r="B2512" s="12">
        <v>9</v>
      </c>
      <c r="C2512" s="11">
        <v>118915</v>
      </c>
      <c r="D2512" s="11">
        <v>885</v>
      </c>
      <c r="E2512" s="5"/>
      <c r="F2512" s="5"/>
    </row>
    <row r="2513" spans="1:6" ht="18" x14ac:dyDescent="0.2">
      <c r="A2513" s="12">
        <v>2021</v>
      </c>
      <c r="B2513" s="12">
        <v>9</v>
      </c>
      <c r="C2513" s="11">
        <v>104322</v>
      </c>
      <c r="D2513" s="11">
        <v>668</v>
      </c>
      <c r="E2513" s="5"/>
      <c r="F2513" s="5"/>
    </row>
    <row r="2514" spans="1:6" ht="18" x14ac:dyDescent="0.2">
      <c r="A2514" s="12">
        <v>2021</v>
      </c>
      <c r="B2514" s="12">
        <v>9</v>
      </c>
      <c r="C2514" s="11">
        <v>82008</v>
      </c>
      <c r="D2514" s="11">
        <v>483</v>
      </c>
      <c r="E2514" s="5"/>
      <c r="F2514" s="5"/>
    </row>
    <row r="2515" spans="1:6" ht="18" x14ac:dyDescent="0.2">
      <c r="A2515" s="12">
        <v>2021</v>
      </c>
      <c r="B2515" s="12">
        <v>9</v>
      </c>
      <c r="C2515" s="11">
        <v>119053</v>
      </c>
      <c r="D2515" s="11">
        <v>826</v>
      </c>
      <c r="E2515" s="5"/>
      <c r="F2515" s="5"/>
    </row>
    <row r="2516" spans="1:6" ht="18" x14ac:dyDescent="0.2">
      <c r="A2516" s="12">
        <v>2021</v>
      </c>
      <c r="B2516" s="12">
        <v>9</v>
      </c>
      <c r="C2516" s="11">
        <v>108060</v>
      </c>
      <c r="D2516" s="11">
        <v>1317</v>
      </c>
      <c r="E2516" s="5"/>
      <c r="F2516" s="5"/>
    </row>
    <row r="2517" spans="1:6" ht="18" x14ac:dyDescent="0.2">
      <c r="A2517" s="12">
        <v>2021</v>
      </c>
      <c r="B2517" s="12">
        <v>9</v>
      </c>
      <c r="C2517" s="11">
        <v>16771</v>
      </c>
      <c r="D2517" s="11">
        <v>899</v>
      </c>
      <c r="E2517" s="5"/>
      <c r="F2517" s="5"/>
    </row>
    <row r="2518" spans="1:6" ht="18" x14ac:dyDescent="0.2">
      <c r="A2518" s="12">
        <v>2021</v>
      </c>
      <c r="B2518" s="12">
        <v>9</v>
      </c>
      <c r="C2518" s="11">
        <v>75342</v>
      </c>
      <c r="D2518" s="11">
        <v>17</v>
      </c>
      <c r="E2518" s="5"/>
      <c r="F2518" s="5"/>
    </row>
    <row r="2519" spans="1:6" ht="18" x14ac:dyDescent="0.2">
      <c r="A2519" s="12">
        <v>2021</v>
      </c>
      <c r="B2519" s="12">
        <v>9</v>
      </c>
      <c r="C2519" s="11">
        <v>86506</v>
      </c>
      <c r="D2519" s="11">
        <v>1591</v>
      </c>
      <c r="E2519" s="5"/>
      <c r="F2519" s="5"/>
    </row>
    <row r="2520" spans="1:6" ht="18" x14ac:dyDescent="0.2">
      <c r="A2520" s="12">
        <v>2021</v>
      </c>
      <c r="B2520" s="12">
        <v>9</v>
      </c>
      <c r="C2520" s="11">
        <v>9819</v>
      </c>
      <c r="D2520" s="11">
        <v>657</v>
      </c>
      <c r="E2520" s="5"/>
      <c r="F2520" s="5"/>
    </row>
    <row r="2521" spans="1:6" ht="18" x14ac:dyDescent="0.2">
      <c r="A2521" s="12">
        <v>2021</v>
      </c>
      <c r="B2521" s="12">
        <v>9</v>
      </c>
      <c r="C2521" s="11">
        <v>88989</v>
      </c>
      <c r="D2521" s="11">
        <v>497</v>
      </c>
      <c r="E2521" s="5"/>
      <c r="F2521" s="5"/>
    </row>
    <row r="2522" spans="1:6" ht="18" x14ac:dyDescent="0.2">
      <c r="A2522" s="12">
        <v>2021</v>
      </c>
      <c r="B2522" s="12">
        <v>9</v>
      </c>
      <c r="C2522" s="11">
        <v>77601</v>
      </c>
      <c r="D2522" s="11">
        <v>1604</v>
      </c>
      <c r="E2522" s="5"/>
      <c r="F2522" s="5"/>
    </row>
    <row r="2523" spans="1:6" ht="18" x14ac:dyDescent="0.2">
      <c r="A2523" s="12">
        <v>2021</v>
      </c>
      <c r="B2523" s="12">
        <v>9</v>
      </c>
      <c r="C2523" s="11">
        <v>12005</v>
      </c>
      <c r="D2523" s="11">
        <v>329</v>
      </c>
      <c r="E2523" s="5"/>
      <c r="F2523" s="5"/>
    </row>
    <row r="2524" spans="1:6" ht="18" x14ac:dyDescent="0.2">
      <c r="A2524" s="12">
        <v>2021</v>
      </c>
      <c r="B2524" s="12">
        <v>9</v>
      </c>
      <c r="C2524" s="11">
        <v>11998</v>
      </c>
      <c r="D2524" s="11">
        <v>90</v>
      </c>
      <c r="E2524" s="5"/>
      <c r="F2524" s="5"/>
    </row>
    <row r="2525" spans="1:6" ht="18" x14ac:dyDescent="0.2">
      <c r="A2525" s="12">
        <v>2021</v>
      </c>
      <c r="B2525" s="12">
        <v>9</v>
      </c>
      <c r="C2525" s="11">
        <v>12063</v>
      </c>
      <c r="D2525" s="11">
        <v>1756</v>
      </c>
      <c r="E2525" s="5"/>
      <c r="F2525" s="5"/>
    </row>
    <row r="2526" spans="1:6" ht="18" x14ac:dyDescent="0.2">
      <c r="A2526" s="12">
        <v>2021</v>
      </c>
      <c r="B2526" s="12">
        <v>9</v>
      </c>
      <c r="C2526" s="11">
        <v>113592</v>
      </c>
      <c r="D2526" s="11">
        <v>1104</v>
      </c>
      <c r="E2526" s="5"/>
      <c r="F2526" s="5"/>
    </row>
    <row r="2527" spans="1:6" ht="18" x14ac:dyDescent="0.2">
      <c r="A2527" s="12">
        <v>2021</v>
      </c>
      <c r="B2527" s="12">
        <v>9</v>
      </c>
      <c r="C2527" s="11">
        <v>147308</v>
      </c>
      <c r="D2527" s="11">
        <v>1643</v>
      </c>
      <c r="E2527" s="5"/>
      <c r="F2527" s="5"/>
    </row>
    <row r="2528" spans="1:6" ht="18" x14ac:dyDescent="0.2">
      <c r="A2528" s="12">
        <v>2021</v>
      </c>
      <c r="B2528" s="12">
        <v>9</v>
      </c>
      <c r="C2528" s="11">
        <v>41679</v>
      </c>
      <c r="D2528" s="11">
        <v>1480</v>
      </c>
      <c r="E2528" s="5"/>
      <c r="F2528" s="5"/>
    </row>
    <row r="2529" spans="1:6" ht="18" x14ac:dyDescent="0.2">
      <c r="A2529" s="12">
        <v>2021</v>
      </c>
      <c r="B2529" s="12">
        <v>9</v>
      </c>
      <c r="C2529" s="11">
        <v>112077</v>
      </c>
      <c r="D2529" s="11">
        <v>1712</v>
      </c>
      <c r="E2529" s="5"/>
      <c r="F2529" s="5"/>
    </row>
    <row r="2530" spans="1:6" ht="18" x14ac:dyDescent="0.2">
      <c r="A2530" s="12">
        <v>2021</v>
      </c>
      <c r="B2530" s="12">
        <v>9</v>
      </c>
      <c r="C2530" s="11">
        <v>107058</v>
      </c>
      <c r="D2530" s="11">
        <v>474</v>
      </c>
      <c r="E2530" s="5"/>
      <c r="F2530" s="5"/>
    </row>
    <row r="2531" spans="1:6" ht="18" x14ac:dyDescent="0.2">
      <c r="A2531" s="12">
        <v>2021</v>
      </c>
      <c r="B2531" s="12">
        <v>9</v>
      </c>
      <c r="C2531" s="11">
        <v>5807</v>
      </c>
      <c r="D2531" s="11">
        <v>1564</v>
      </c>
      <c r="E2531" s="5"/>
      <c r="F2531" s="5"/>
    </row>
    <row r="2532" spans="1:6" ht="18" x14ac:dyDescent="0.2">
      <c r="A2532" s="12">
        <v>2021</v>
      </c>
      <c r="B2532" s="12">
        <v>9</v>
      </c>
      <c r="C2532" s="11">
        <v>81504</v>
      </c>
      <c r="D2532" s="11">
        <v>1292</v>
      </c>
      <c r="E2532" s="5"/>
      <c r="F2532" s="5"/>
    </row>
    <row r="2533" spans="1:6" ht="18" x14ac:dyDescent="0.2">
      <c r="A2533" s="12">
        <v>2021</v>
      </c>
      <c r="B2533" s="12">
        <v>9</v>
      </c>
      <c r="C2533" s="11">
        <v>12027</v>
      </c>
      <c r="D2533" s="11">
        <v>107</v>
      </c>
      <c r="E2533" s="5"/>
      <c r="F2533" s="5"/>
    </row>
    <row r="2534" spans="1:6" ht="18" x14ac:dyDescent="0.2">
      <c r="A2534" s="12">
        <v>2021</v>
      </c>
      <c r="B2534" s="12">
        <v>9</v>
      </c>
      <c r="C2534" s="11">
        <v>8883</v>
      </c>
      <c r="D2534" s="11">
        <v>64</v>
      </c>
      <c r="E2534" s="5"/>
      <c r="F2534" s="5"/>
    </row>
    <row r="2535" spans="1:6" ht="18" x14ac:dyDescent="0.2">
      <c r="A2535" s="12">
        <v>2021</v>
      </c>
      <c r="B2535" s="12">
        <v>9</v>
      </c>
      <c r="C2535" s="11">
        <v>112078</v>
      </c>
      <c r="D2535" s="11">
        <v>412</v>
      </c>
      <c r="E2535" s="5"/>
      <c r="F2535" s="5"/>
    </row>
    <row r="2536" spans="1:6" ht="18" x14ac:dyDescent="0.2">
      <c r="A2536" s="12">
        <v>2021</v>
      </c>
      <c r="B2536" s="12">
        <v>9</v>
      </c>
      <c r="C2536" s="11">
        <v>188850</v>
      </c>
      <c r="D2536" s="11">
        <v>545</v>
      </c>
      <c r="E2536" s="5"/>
      <c r="F2536" s="5"/>
    </row>
    <row r="2537" spans="1:6" ht="18" x14ac:dyDescent="0.2">
      <c r="A2537" s="12">
        <v>2021</v>
      </c>
      <c r="B2537" s="12">
        <v>9</v>
      </c>
      <c r="C2537" s="11">
        <v>115141</v>
      </c>
      <c r="D2537" s="11">
        <v>17</v>
      </c>
      <c r="E2537" s="5"/>
      <c r="F2537" s="5"/>
    </row>
    <row r="2538" spans="1:6" ht="18" x14ac:dyDescent="0.2">
      <c r="A2538" s="12">
        <v>2021</v>
      </c>
      <c r="B2538" s="12">
        <v>9</v>
      </c>
      <c r="C2538" s="11">
        <v>112081</v>
      </c>
      <c r="D2538" s="11">
        <v>888</v>
      </c>
      <c r="E2538" s="5"/>
      <c r="F2538" s="5"/>
    </row>
    <row r="2539" spans="1:6" ht="18" x14ac:dyDescent="0.2">
      <c r="A2539" s="12">
        <v>2021</v>
      </c>
      <c r="B2539" s="12">
        <v>9</v>
      </c>
      <c r="C2539" s="11">
        <v>77611</v>
      </c>
      <c r="D2539" s="11">
        <v>543</v>
      </c>
      <c r="E2539" s="5"/>
      <c r="F2539" s="5"/>
    </row>
    <row r="2540" spans="1:6" ht="18" x14ac:dyDescent="0.2">
      <c r="A2540" s="12">
        <v>2021</v>
      </c>
      <c r="B2540" s="12">
        <v>9</v>
      </c>
      <c r="C2540" s="11">
        <v>117559</v>
      </c>
      <c r="D2540" s="11">
        <v>1897</v>
      </c>
      <c r="E2540" s="5"/>
      <c r="F2540" s="5"/>
    </row>
    <row r="2541" spans="1:6" ht="18" x14ac:dyDescent="0.2">
      <c r="A2541" s="12">
        <v>2021</v>
      </c>
      <c r="B2541" s="12">
        <v>9</v>
      </c>
      <c r="C2541" s="11">
        <v>122854</v>
      </c>
      <c r="D2541" s="11">
        <v>1905</v>
      </c>
      <c r="E2541" s="5"/>
      <c r="F2541" s="5"/>
    </row>
    <row r="2542" spans="1:6" ht="18" x14ac:dyDescent="0.2">
      <c r="A2542" s="12">
        <v>2021</v>
      </c>
      <c r="B2542" s="12">
        <v>9</v>
      </c>
      <c r="C2542" s="11">
        <v>95371</v>
      </c>
      <c r="D2542" s="11">
        <v>1805</v>
      </c>
      <c r="E2542" s="5"/>
      <c r="F2542" s="5"/>
    </row>
    <row r="2543" spans="1:6" ht="18" x14ac:dyDescent="0.2">
      <c r="A2543" s="12">
        <v>2021</v>
      </c>
      <c r="B2543" s="12">
        <v>9</v>
      </c>
      <c r="C2543" s="11">
        <v>101190</v>
      </c>
      <c r="D2543" s="11">
        <v>1118</v>
      </c>
      <c r="E2543" s="5"/>
      <c r="F2543" s="5"/>
    </row>
    <row r="2544" spans="1:6" ht="18" x14ac:dyDescent="0.2">
      <c r="A2544" s="12">
        <v>2021</v>
      </c>
      <c r="B2544" s="12">
        <v>9</v>
      </c>
      <c r="C2544" s="11">
        <v>6614</v>
      </c>
      <c r="D2544" s="11">
        <v>1886</v>
      </c>
      <c r="E2544" s="5"/>
      <c r="F2544" s="5"/>
    </row>
    <row r="2545" spans="1:6" ht="18" x14ac:dyDescent="0.2">
      <c r="A2545" s="12">
        <v>2021</v>
      </c>
      <c r="B2545" s="12">
        <v>9</v>
      </c>
      <c r="C2545" s="11">
        <v>105901</v>
      </c>
      <c r="D2545" s="11">
        <v>210</v>
      </c>
      <c r="E2545" s="5"/>
      <c r="F2545" s="5"/>
    </row>
    <row r="2546" spans="1:6" ht="18" x14ac:dyDescent="0.2">
      <c r="A2546" s="12">
        <v>2021</v>
      </c>
      <c r="B2546" s="12">
        <v>9</v>
      </c>
      <c r="C2546" s="11">
        <v>180822</v>
      </c>
      <c r="D2546" s="11">
        <v>1793</v>
      </c>
      <c r="E2546" s="5"/>
      <c r="F2546" s="5"/>
    </row>
    <row r="2547" spans="1:6" ht="18" x14ac:dyDescent="0.2">
      <c r="A2547" s="12">
        <v>2021</v>
      </c>
      <c r="B2547" s="12">
        <v>9</v>
      </c>
      <c r="C2547" s="11">
        <v>105905</v>
      </c>
      <c r="D2547" s="11">
        <v>1723</v>
      </c>
      <c r="E2547" s="5"/>
      <c r="F2547" s="5"/>
    </row>
    <row r="2548" spans="1:6" ht="18" x14ac:dyDescent="0.2">
      <c r="A2548" s="12">
        <v>2021</v>
      </c>
      <c r="B2548" s="12">
        <v>9</v>
      </c>
      <c r="C2548" s="11">
        <v>23628</v>
      </c>
      <c r="D2548" s="11">
        <v>975</v>
      </c>
      <c r="E2548" s="5"/>
      <c r="F2548" s="5"/>
    </row>
    <row r="2549" spans="1:6" ht="18" x14ac:dyDescent="0.2">
      <c r="A2549" s="12">
        <v>2021</v>
      </c>
      <c r="B2549" s="12">
        <v>9</v>
      </c>
      <c r="C2549" s="11">
        <v>23649</v>
      </c>
      <c r="D2549" s="11">
        <v>453</v>
      </c>
      <c r="E2549" s="5"/>
      <c r="F2549" s="5"/>
    </row>
    <row r="2550" spans="1:6" ht="18" x14ac:dyDescent="0.2">
      <c r="A2550" s="12">
        <v>2021</v>
      </c>
      <c r="B2550" s="12">
        <v>9</v>
      </c>
      <c r="C2550" s="11">
        <v>91562</v>
      </c>
      <c r="D2550" s="11">
        <v>1388</v>
      </c>
      <c r="E2550" s="5"/>
      <c r="F2550" s="5"/>
    </row>
    <row r="2551" spans="1:6" ht="18" x14ac:dyDescent="0.2">
      <c r="A2551" s="12">
        <v>2021</v>
      </c>
      <c r="B2551" s="12">
        <v>9</v>
      </c>
      <c r="C2551" s="11">
        <v>114470</v>
      </c>
      <c r="D2551" s="11">
        <v>1628</v>
      </c>
      <c r="E2551" s="5"/>
      <c r="F2551" s="5"/>
    </row>
    <row r="2552" spans="1:6" ht="18" x14ac:dyDescent="0.2">
      <c r="A2552" s="12">
        <v>2021</v>
      </c>
      <c r="B2552" s="12">
        <v>9</v>
      </c>
      <c r="C2552" s="11">
        <v>110568</v>
      </c>
      <c r="D2552" s="11">
        <v>1910</v>
      </c>
      <c r="E2552" s="5"/>
      <c r="F2552" s="5"/>
    </row>
    <row r="2553" spans="1:6" ht="18" x14ac:dyDescent="0.2">
      <c r="A2553" s="12">
        <v>2021</v>
      </c>
      <c r="B2553" s="12">
        <v>9</v>
      </c>
      <c r="C2553" s="11">
        <v>5604</v>
      </c>
      <c r="D2553" s="11">
        <v>214</v>
      </c>
      <c r="E2553" s="5"/>
      <c r="F2553" s="5"/>
    </row>
    <row r="2554" spans="1:6" ht="18" x14ac:dyDescent="0.2">
      <c r="A2554" s="12">
        <v>2021</v>
      </c>
      <c r="B2554" s="12">
        <v>9</v>
      </c>
      <c r="C2554" s="11">
        <v>91060</v>
      </c>
      <c r="D2554" s="11">
        <v>281</v>
      </c>
      <c r="E2554" s="5"/>
      <c r="F2554" s="5"/>
    </row>
    <row r="2555" spans="1:6" ht="18" x14ac:dyDescent="0.2">
      <c r="A2555" s="12">
        <v>2021</v>
      </c>
      <c r="B2555" s="12">
        <v>9</v>
      </c>
      <c r="C2555" s="11">
        <v>110566</v>
      </c>
      <c r="D2555" s="11">
        <v>425</v>
      </c>
      <c r="E2555" s="5"/>
      <c r="F2555" s="5"/>
    </row>
    <row r="2556" spans="1:6" ht="18" x14ac:dyDescent="0.2">
      <c r="A2556" s="12">
        <v>2021</v>
      </c>
      <c r="B2556" s="12">
        <v>9</v>
      </c>
      <c r="C2556" s="11">
        <v>114663</v>
      </c>
      <c r="D2556" s="11">
        <v>184</v>
      </c>
      <c r="E2556" s="5"/>
      <c r="F2556" s="5"/>
    </row>
    <row r="2557" spans="1:6" ht="18" x14ac:dyDescent="0.2">
      <c r="A2557" s="12">
        <v>2021</v>
      </c>
      <c r="B2557" s="12">
        <v>9</v>
      </c>
      <c r="C2557" s="11">
        <v>76474</v>
      </c>
      <c r="D2557" s="11">
        <v>1211</v>
      </c>
      <c r="E2557" s="5"/>
      <c r="F2557" s="5"/>
    </row>
    <row r="2558" spans="1:6" ht="18" x14ac:dyDescent="0.2">
      <c r="A2558" s="12">
        <v>2021</v>
      </c>
      <c r="B2558" s="12">
        <v>9</v>
      </c>
      <c r="C2558" s="11">
        <v>78430</v>
      </c>
      <c r="D2558" s="11">
        <v>550</v>
      </c>
      <c r="E2558" s="5"/>
      <c r="F2558" s="5"/>
    </row>
    <row r="2559" spans="1:6" ht="18" x14ac:dyDescent="0.2">
      <c r="A2559" s="12">
        <v>2021</v>
      </c>
      <c r="B2559" s="12">
        <v>9</v>
      </c>
      <c r="C2559" s="11">
        <v>68486</v>
      </c>
      <c r="D2559" s="11">
        <v>1305</v>
      </c>
      <c r="E2559" s="5"/>
      <c r="F2559" s="5"/>
    </row>
    <row r="2560" spans="1:6" ht="18" x14ac:dyDescent="0.2">
      <c r="A2560" s="12">
        <v>2021</v>
      </c>
      <c r="B2560" s="12">
        <v>9</v>
      </c>
      <c r="C2560" s="11">
        <v>78876</v>
      </c>
      <c r="D2560" s="11">
        <v>108</v>
      </c>
      <c r="E2560" s="5"/>
      <c r="F2560" s="5"/>
    </row>
    <row r="2561" spans="1:6" ht="18" x14ac:dyDescent="0.2">
      <c r="A2561" s="12">
        <v>2021</v>
      </c>
      <c r="B2561" s="12">
        <v>9</v>
      </c>
      <c r="C2561" s="11">
        <v>43897</v>
      </c>
      <c r="D2561" s="11">
        <v>738</v>
      </c>
      <c r="E2561" s="5"/>
      <c r="F2561" s="5"/>
    </row>
    <row r="2562" spans="1:6" ht="18" x14ac:dyDescent="0.2">
      <c r="A2562" s="12">
        <v>2021</v>
      </c>
      <c r="B2562" s="12">
        <v>9</v>
      </c>
      <c r="C2562" s="11">
        <v>107998</v>
      </c>
      <c r="D2562" s="11">
        <v>1534</v>
      </c>
      <c r="E2562" s="5"/>
      <c r="F2562" s="5"/>
    </row>
    <row r="2563" spans="1:6" ht="18" x14ac:dyDescent="0.2">
      <c r="A2563" s="12">
        <v>2021</v>
      </c>
      <c r="B2563" s="12">
        <v>9</v>
      </c>
      <c r="C2563" s="11">
        <v>76471</v>
      </c>
      <c r="D2563" s="11">
        <v>1472</v>
      </c>
      <c r="E2563" s="5"/>
      <c r="F2563" s="5"/>
    </row>
    <row r="2564" spans="1:6" ht="18" x14ac:dyDescent="0.2">
      <c r="A2564" s="12">
        <v>2021</v>
      </c>
      <c r="B2564" s="12">
        <v>9</v>
      </c>
      <c r="C2564" s="11">
        <v>68325</v>
      </c>
      <c r="D2564" s="11">
        <v>1586</v>
      </c>
      <c r="E2564" s="5"/>
      <c r="F2564" s="5"/>
    </row>
    <row r="2565" spans="1:6" ht="18" x14ac:dyDescent="0.2">
      <c r="A2565" s="12">
        <v>2021</v>
      </c>
      <c r="B2565" s="12">
        <v>9</v>
      </c>
      <c r="C2565" s="11">
        <v>76732</v>
      </c>
      <c r="D2565" s="11">
        <v>85</v>
      </c>
      <c r="E2565" s="5"/>
      <c r="F2565" s="5"/>
    </row>
    <row r="2566" spans="1:6" ht="18" x14ac:dyDescent="0.2">
      <c r="A2566" s="12">
        <v>2021</v>
      </c>
      <c r="B2566" s="12">
        <v>9</v>
      </c>
      <c r="C2566" s="11">
        <v>69551</v>
      </c>
      <c r="D2566" s="11">
        <v>996</v>
      </c>
      <c r="E2566" s="5"/>
      <c r="F2566" s="5"/>
    </row>
    <row r="2567" spans="1:6" ht="18" x14ac:dyDescent="0.2">
      <c r="A2567" s="12">
        <v>2021</v>
      </c>
      <c r="B2567" s="12">
        <v>9</v>
      </c>
      <c r="C2567" s="11">
        <v>19409</v>
      </c>
      <c r="D2567" s="11">
        <v>1918</v>
      </c>
      <c r="E2567" s="5"/>
      <c r="F2567" s="5"/>
    </row>
    <row r="2568" spans="1:6" ht="18" x14ac:dyDescent="0.2">
      <c r="A2568" s="12">
        <v>2021</v>
      </c>
      <c r="B2568" s="12">
        <v>9</v>
      </c>
      <c r="C2568" s="11">
        <v>90686</v>
      </c>
      <c r="D2568" s="11">
        <v>1749</v>
      </c>
      <c r="E2568" s="5"/>
      <c r="F2568" s="5"/>
    </row>
    <row r="2569" spans="1:6" ht="18" x14ac:dyDescent="0.2">
      <c r="A2569" s="12">
        <v>2021</v>
      </c>
      <c r="B2569" s="12">
        <v>9</v>
      </c>
      <c r="C2569" s="11">
        <v>111837</v>
      </c>
      <c r="D2569" s="11">
        <v>1551</v>
      </c>
      <c r="E2569" s="5"/>
      <c r="F2569" s="5"/>
    </row>
    <row r="2570" spans="1:6" ht="18" x14ac:dyDescent="0.2">
      <c r="A2570" s="12">
        <v>2021</v>
      </c>
      <c r="B2570" s="12">
        <v>9</v>
      </c>
      <c r="C2570" s="11">
        <v>19377</v>
      </c>
      <c r="D2570" s="11">
        <v>1573</v>
      </c>
      <c r="E2570" s="5"/>
      <c r="F2570" s="5"/>
    </row>
    <row r="2571" spans="1:6" ht="18" x14ac:dyDescent="0.2">
      <c r="A2571" s="12">
        <v>2021</v>
      </c>
      <c r="B2571" s="12">
        <v>9</v>
      </c>
      <c r="C2571" s="11">
        <v>19408</v>
      </c>
      <c r="D2571" s="11">
        <v>1076</v>
      </c>
      <c r="E2571" s="5"/>
      <c r="F2571" s="5"/>
    </row>
    <row r="2572" spans="1:6" ht="18" x14ac:dyDescent="0.2">
      <c r="A2572" s="12">
        <v>2021</v>
      </c>
      <c r="B2572" s="12">
        <v>9</v>
      </c>
      <c r="C2572" s="11">
        <v>14709</v>
      </c>
      <c r="D2572" s="11">
        <v>725</v>
      </c>
      <c r="E2572" s="5"/>
      <c r="F2572" s="5"/>
    </row>
    <row r="2573" spans="1:6" ht="18" x14ac:dyDescent="0.2">
      <c r="A2573" s="12">
        <v>2021</v>
      </c>
      <c r="B2573" s="12">
        <v>9</v>
      </c>
      <c r="C2573" s="11">
        <v>120302</v>
      </c>
      <c r="D2573" s="11">
        <v>768</v>
      </c>
      <c r="E2573" s="5"/>
      <c r="F2573" s="5"/>
    </row>
    <row r="2574" spans="1:6" ht="18" x14ac:dyDescent="0.2">
      <c r="A2574" s="12">
        <v>2021</v>
      </c>
      <c r="B2574" s="12">
        <v>9</v>
      </c>
      <c r="C2574" s="11">
        <v>100282</v>
      </c>
      <c r="D2574" s="11">
        <v>962</v>
      </c>
      <c r="E2574" s="5"/>
      <c r="F2574" s="5"/>
    </row>
    <row r="2575" spans="1:6" ht="18" x14ac:dyDescent="0.2">
      <c r="A2575" s="12">
        <v>2021</v>
      </c>
      <c r="B2575" s="12">
        <v>9</v>
      </c>
      <c r="C2575" s="11">
        <v>113946</v>
      </c>
      <c r="D2575" s="11">
        <v>1701</v>
      </c>
      <c r="E2575" s="5"/>
      <c r="F2575" s="5"/>
    </row>
    <row r="2576" spans="1:6" ht="18" x14ac:dyDescent="0.2">
      <c r="A2576" s="12">
        <v>2021</v>
      </c>
      <c r="B2576" s="12">
        <v>9</v>
      </c>
      <c r="C2576" s="11">
        <v>75033</v>
      </c>
      <c r="D2576" s="11">
        <v>1546</v>
      </c>
      <c r="E2576" s="5"/>
      <c r="F2576" s="5"/>
    </row>
    <row r="2577" spans="1:6" ht="18" x14ac:dyDescent="0.2">
      <c r="A2577" s="12">
        <v>2021</v>
      </c>
      <c r="B2577" s="12">
        <v>9</v>
      </c>
      <c r="C2577" s="11">
        <v>113954</v>
      </c>
      <c r="D2577" s="11">
        <v>1086</v>
      </c>
      <c r="E2577" s="5"/>
      <c r="F2577" s="5"/>
    </row>
    <row r="2578" spans="1:6" ht="18" x14ac:dyDescent="0.2">
      <c r="A2578" s="12">
        <v>2021</v>
      </c>
      <c r="B2578" s="12">
        <v>9</v>
      </c>
      <c r="C2578" s="11">
        <v>5782</v>
      </c>
      <c r="D2578" s="11">
        <v>501</v>
      </c>
      <c r="E2578" s="5"/>
      <c r="F2578" s="5"/>
    </row>
    <row r="2579" spans="1:6" ht="18" x14ac:dyDescent="0.2">
      <c r="A2579" s="12">
        <v>2021</v>
      </c>
      <c r="B2579" s="12">
        <v>9</v>
      </c>
      <c r="C2579" s="11">
        <v>107915</v>
      </c>
      <c r="D2579" s="11">
        <v>844</v>
      </c>
      <c r="E2579" s="5"/>
      <c r="F2579" s="5"/>
    </row>
    <row r="2580" spans="1:6" ht="18" x14ac:dyDescent="0.2">
      <c r="A2580" s="12">
        <v>2021</v>
      </c>
      <c r="B2580" s="12">
        <v>9</v>
      </c>
      <c r="C2580" s="11">
        <v>121837</v>
      </c>
      <c r="D2580" s="11">
        <v>42</v>
      </c>
      <c r="E2580" s="5"/>
      <c r="F2580" s="5"/>
    </row>
    <row r="2581" spans="1:6" ht="18" x14ac:dyDescent="0.2">
      <c r="A2581" s="12">
        <v>2021</v>
      </c>
      <c r="B2581" s="12">
        <v>9</v>
      </c>
      <c r="C2581" s="11">
        <v>121840</v>
      </c>
      <c r="D2581" s="11">
        <v>833</v>
      </c>
      <c r="E2581" s="5"/>
      <c r="F2581" s="5"/>
    </row>
    <row r="2582" spans="1:6" ht="18" x14ac:dyDescent="0.2">
      <c r="A2582" s="12">
        <v>2021</v>
      </c>
      <c r="B2582" s="12">
        <v>9</v>
      </c>
      <c r="C2582" s="11">
        <v>121838</v>
      </c>
      <c r="D2582" s="11">
        <v>65</v>
      </c>
      <c r="E2582" s="5"/>
      <c r="F2582" s="5"/>
    </row>
    <row r="2583" spans="1:6" ht="18" x14ac:dyDescent="0.2">
      <c r="A2583" s="12">
        <v>2021</v>
      </c>
      <c r="B2583" s="12">
        <v>9</v>
      </c>
      <c r="C2583" s="11">
        <v>121784</v>
      </c>
      <c r="D2583" s="11">
        <v>950</v>
      </c>
      <c r="E2583" s="5"/>
      <c r="F2583" s="5"/>
    </row>
    <row r="2584" spans="1:6" ht="18" x14ac:dyDescent="0.2">
      <c r="A2584" s="12">
        <v>2021</v>
      </c>
      <c r="B2584" s="12">
        <v>9</v>
      </c>
      <c r="C2584" s="11">
        <v>107913</v>
      </c>
      <c r="D2584" s="11">
        <v>1338</v>
      </c>
      <c r="E2584" s="5"/>
      <c r="F2584" s="5"/>
    </row>
    <row r="2585" spans="1:6" ht="18" x14ac:dyDescent="0.2">
      <c r="A2585" s="12">
        <v>2021</v>
      </c>
      <c r="B2585" s="12">
        <v>9</v>
      </c>
      <c r="C2585" s="11">
        <v>158697</v>
      </c>
      <c r="D2585" s="11">
        <v>1271</v>
      </c>
      <c r="E2585" s="5"/>
      <c r="F2585" s="5"/>
    </row>
    <row r="2586" spans="1:6" ht="18" x14ac:dyDescent="0.2">
      <c r="A2586" s="12">
        <v>2021</v>
      </c>
      <c r="B2586" s="12">
        <v>9</v>
      </c>
      <c r="C2586" s="11">
        <v>87160</v>
      </c>
      <c r="D2586" s="11">
        <v>264</v>
      </c>
      <c r="E2586" s="5"/>
      <c r="F2586" s="5"/>
    </row>
    <row r="2587" spans="1:6" ht="18" x14ac:dyDescent="0.2">
      <c r="A2587" s="12">
        <v>2021</v>
      </c>
      <c r="B2587" s="12">
        <v>9</v>
      </c>
      <c r="C2587" s="11">
        <v>87042</v>
      </c>
      <c r="D2587" s="11">
        <v>606</v>
      </c>
      <c r="E2587" s="5"/>
      <c r="F2587" s="5"/>
    </row>
    <row r="2588" spans="1:6" ht="18" x14ac:dyDescent="0.2">
      <c r="A2588" s="12">
        <v>2021</v>
      </c>
      <c r="B2588" s="12">
        <v>9</v>
      </c>
      <c r="C2588" s="11">
        <v>122344</v>
      </c>
      <c r="D2588" s="11">
        <v>1681</v>
      </c>
      <c r="E2588" s="5"/>
      <c r="F2588" s="5"/>
    </row>
    <row r="2589" spans="1:6" ht="18" x14ac:dyDescent="0.2">
      <c r="A2589" s="12">
        <v>2021</v>
      </c>
      <c r="B2589" s="12">
        <v>9</v>
      </c>
      <c r="C2589" s="11">
        <v>8882</v>
      </c>
      <c r="D2589" s="11">
        <v>1495</v>
      </c>
      <c r="E2589" s="5"/>
      <c r="F2589" s="5"/>
    </row>
    <row r="2590" spans="1:6" ht="18" x14ac:dyDescent="0.2">
      <c r="A2590" s="12">
        <v>2021</v>
      </c>
      <c r="B2590" s="12">
        <v>9</v>
      </c>
      <c r="C2590" s="11">
        <v>75058</v>
      </c>
      <c r="D2590" s="11">
        <v>413</v>
      </c>
      <c r="E2590" s="5"/>
      <c r="F2590" s="5"/>
    </row>
    <row r="2591" spans="1:6" ht="18" x14ac:dyDescent="0.2">
      <c r="A2591" s="12">
        <v>2021</v>
      </c>
      <c r="B2591" s="12">
        <v>9</v>
      </c>
      <c r="C2591" s="11">
        <v>75056</v>
      </c>
      <c r="D2591" s="11">
        <v>623</v>
      </c>
      <c r="E2591" s="5"/>
      <c r="F2591" s="5"/>
    </row>
    <row r="2592" spans="1:6" ht="18" x14ac:dyDescent="0.2">
      <c r="A2592" s="12">
        <v>2021</v>
      </c>
      <c r="B2592" s="12">
        <v>9</v>
      </c>
      <c r="C2592" s="11">
        <v>69328</v>
      </c>
      <c r="D2592" s="11">
        <v>1251</v>
      </c>
      <c r="E2592" s="5"/>
      <c r="F2592" s="5"/>
    </row>
    <row r="2593" spans="1:6" ht="18" x14ac:dyDescent="0.2">
      <c r="A2593" s="12">
        <v>2021</v>
      </c>
      <c r="B2593" s="12">
        <v>9</v>
      </c>
      <c r="C2593" s="11">
        <v>89588</v>
      </c>
      <c r="D2593" s="11">
        <v>1762</v>
      </c>
      <c r="E2593" s="5"/>
      <c r="F2593" s="5"/>
    </row>
    <row r="2594" spans="1:6" ht="18" x14ac:dyDescent="0.2">
      <c r="A2594" s="12">
        <v>2021</v>
      </c>
      <c r="B2594" s="12">
        <v>9</v>
      </c>
      <c r="C2594" s="11">
        <v>70241</v>
      </c>
      <c r="D2594" s="11">
        <v>1178</v>
      </c>
      <c r="E2594" s="5"/>
      <c r="F2594" s="5"/>
    </row>
    <row r="2595" spans="1:6" ht="18" x14ac:dyDescent="0.2">
      <c r="A2595" s="12">
        <v>2021</v>
      </c>
      <c r="B2595" s="12">
        <v>9</v>
      </c>
      <c r="C2595" s="11">
        <v>122106</v>
      </c>
      <c r="D2595" s="11">
        <v>1479</v>
      </c>
      <c r="E2595" s="5"/>
      <c r="F2595" s="5"/>
    </row>
    <row r="2596" spans="1:6" ht="18" x14ac:dyDescent="0.2">
      <c r="A2596" s="12">
        <v>2021</v>
      </c>
      <c r="B2596" s="12">
        <v>9</v>
      </c>
      <c r="C2596" s="11">
        <v>80412</v>
      </c>
      <c r="D2596" s="11">
        <v>1343</v>
      </c>
      <c r="E2596" s="5"/>
      <c r="F2596" s="5"/>
    </row>
    <row r="2597" spans="1:6" ht="18" x14ac:dyDescent="0.2">
      <c r="A2597" s="12">
        <v>2021</v>
      </c>
      <c r="B2597" s="12">
        <v>9</v>
      </c>
      <c r="C2597" s="11">
        <v>115769</v>
      </c>
      <c r="D2597" s="11">
        <v>1199</v>
      </c>
      <c r="E2597" s="5"/>
      <c r="F2597" s="5"/>
    </row>
    <row r="2598" spans="1:6" ht="18" x14ac:dyDescent="0.2">
      <c r="A2598" s="12">
        <v>2021</v>
      </c>
      <c r="B2598" s="12">
        <v>9</v>
      </c>
      <c r="C2598" s="11">
        <v>118889</v>
      </c>
      <c r="D2598" s="11">
        <v>1190</v>
      </c>
      <c r="E2598" s="5"/>
      <c r="F2598" s="5"/>
    </row>
    <row r="2599" spans="1:6" ht="18" x14ac:dyDescent="0.2">
      <c r="A2599" s="12">
        <v>2021</v>
      </c>
      <c r="B2599" s="12">
        <v>9</v>
      </c>
      <c r="C2599" s="11">
        <v>114967</v>
      </c>
      <c r="D2599" s="11">
        <v>846</v>
      </c>
      <c r="E2599" s="5"/>
      <c r="F2599" s="5"/>
    </row>
    <row r="2600" spans="1:6" ht="18" x14ac:dyDescent="0.2">
      <c r="A2600" s="12">
        <v>2021</v>
      </c>
      <c r="B2600" s="12">
        <v>9</v>
      </c>
      <c r="C2600" s="11">
        <v>199472</v>
      </c>
      <c r="D2600" s="11">
        <v>585</v>
      </c>
      <c r="E2600" s="5"/>
      <c r="F2600" s="5"/>
    </row>
    <row r="2601" spans="1:6" ht="18" x14ac:dyDescent="0.2">
      <c r="A2601" s="12">
        <v>2021</v>
      </c>
      <c r="B2601" s="12">
        <v>9</v>
      </c>
      <c r="C2601" s="11">
        <v>84167</v>
      </c>
      <c r="D2601" s="11">
        <v>1526</v>
      </c>
      <c r="E2601" s="5"/>
      <c r="F2601" s="5"/>
    </row>
    <row r="2602" spans="1:6" ht="18" x14ac:dyDescent="0.2">
      <c r="A2602" s="12">
        <v>2021</v>
      </c>
      <c r="B2602" s="12">
        <v>9</v>
      </c>
      <c r="C2602" s="11">
        <v>81742</v>
      </c>
      <c r="D2602" s="11">
        <v>1019</v>
      </c>
      <c r="E2602" s="5"/>
      <c r="F2602" s="5"/>
    </row>
    <row r="2603" spans="1:6" ht="18" x14ac:dyDescent="0.2">
      <c r="A2603" s="12">
        <v>2021</v>
      </c>
      <c r="B2603" s="12">
        <v>9</v>
      </c>
      <c r="C2603" s="11">
        <v>129482</v>
      </c>
      <c r="D2603" s="11">
        <v>641</v>
      </c>
      <c r="E2603" s="5"/>
      <c r="F2603" s="5"/>
    </row>
    <row r="2604" spans="1:6" ht="18" x14ac:dyDescent="0.2">
      <c r="A2604" s="12">
        <v>2021</v>
      </c>
      <c r="B2604" s="12">
        <v>9</v>
      </c>
      <c r="C2604" s="11">
        <v>115768</v>
      </c>
      <c r="D2604" s="11">
        <v>1821</v>
      </c>
      <c r="E2604" s="5"/>
      <c r="F2604" s="5"/>
    </row>
    <row r="2605" spans="1:6" ht="18" x14ac:dyDescent="0.2">
      <c r="A2605" s="12">
        <v>2021</v>
      </c>
      <c r="B2605" s="12">
        <v>9</v>
      </c>
      <c r="C2605" s="11">
        <v>87447</v>
      </c>
      <c r="D2605" s="11">
        <v>1658</v>
      </c>
      <c r="E2605" s="5"/>
      <c r="F2605" s="5"/>
    </row>
    <row r="2606" spans="1:6" ht="18" x14ac:dyDescent="0.2">
      <c r="A2606" s="12">
        <v>2021</v>
      </c>
      <c r="B2606" s="12">
        <v>9</v>
      </c>
      <c r="C2606" s="11">
        <v>84164</v>
      </c>
      <c r="D2606" s="11">
        <v>1326</v>
      </c>
      <c r="E2606" s="5"/>
      <c r="F2606" s="5"/>
    </row>
    <row r="2607" spans="1:6" ht="18" x14ac:dyDescent="0.2">
      <c r="A2607" s="12">
        <v>2021</v>
      </c>
      <c r="B2607" s="12">
        <v>9</v>
      </c>
      <c r="C2607" s="11">
        <v>115757</v>
      </c>
      <c r="D2607" s="11">
        <v>462</v>
      </c>
      <c r="E2607" s="5"/>
      <c r="F2607" s="5"/>
    </row>
    <row r="2608" spans="1:6" ht="18" x14ac:dyDescent="0.2">
      <c r="A2608" s="12">
        <v>2021</v>
      </c>
      <c r="B2608" s="12">
        <v>9</v>
      </c>
      <c r="C2608" s="11">
        <v>42243</v>
      </c>
      <c r="D2608" s="11">
        <v>1625</v>
      </c>
      <c r="E2608" s="5"/>
      <c r="F2608" s="5"/>
    </row>
    <row r="2609" spans="1:6" ht="18" x14ac:dyDescent="0.2">
      <c r="A2609" s="12">
        <v>2021</v>
      </c>
      <c r="B2609" s="12">
        <v>9</v>
      </c>
      <c r="C2609" s="11">
        <v>115761</v>
      </c>
      <c r="D2609" s="11">
        <v>615</v>
      </c>
      <c r="E2609" s="5"/>
      <c r="F2609" s="5"/>
    </row>
    <row r="2610" spans="1:6" ht="18" x14ac:dyDescent="0.2">
      <c r="A2610" s="12">
        <v>2021</v>
      </c>
      <c r="B2610" s="12">
        <v>9</v>
      </c>
      <c r="C2610" s="11">
        <v>42241</v>
      </c>
      <c r="D2610" s="11">
        <v>1073</v>
      </c>
      <c r="E2610" s="5"/>
      <c r="F2610" s="5"/>
    </row>
    <row r="2611" spans="1:6" ht="18" x14ac:dyDescent="0.2">
      <c r="A2611" s="12">
        <v>2021</v>
      </c>
      <c r="B2611" s="12">
        <v>9</v>
      </c>
      <c r="C2611" s="11">
        <v>115750</v>
      </c>
      <c r="D2611" s="11">
        <v>1192</v>
      </c>
      <c r="E2611" s="5"/>
      <c r="F2611" s="5"/>
    </row>
    <row r="2612" spans="1:6" ht="18" x14ac:dyDescent="0.2">
      <c r="A2612" s="12">
        <v>2021</v>
      </c>
      <c r="B2612" s="12">
        <v>9</v>
      </c>
      <c r="C2612" s="11">
        <v>129481</v>
      </c>
      <c r="D2612" s="11">
        <v>39</v>
      </c>
      <c r="E2612" s="5"/>
      <c r="F2612" s="5"/>
    </row>
    <row r="2613" spans="1:6" ht="18" x14ac:dyDescent="0.2">
      <c r="A2613" s="12">
        <v>2021</v>
      </c>
      <c r="B2613" s="12">
        <v>9</v>
      </c>
      <c r="C2613" s="11">
        <v>122221</v>
      </c>
      <c r="D2613" s="11">
        <v>1310</v>
      </c>
      <c r="E2613" s="5"/>
      <c r="F2613" s="5"/>
    </row>
    <row r="2614" spans="1:6" ht="18" x14ac:dyDescent="0.2">
      <c r="A2614" s="12">
        <v>2021</v>
      </c>
      <c r="B2614" s="12">
        <v>9</v>
      </c>
      <c r="C2614" s="11">
        <v>140598</v>
      </c>
      <c r="D2614" s="11">
        <v>781</v>
      </c>
      <c r="E2614" s="5"/>
      <c r="F2614" s="5"/>
    </row>
    <row r="2615" spans="1:6" ht="18" x14ac:dyDescent="0.2">
      <c r="A2615" s="12">
        <v>2021</v>
      </c>
      <c r="B2615" s="12">
        <v>9</v>
      </c>
      <c r="C2615" s="11">
        <v>71056</v>
      </c>
      <c r="D2615" s="11">
        <v>55</v>
      </c>
      <c r="E2615" s="5"/>
      <c r="F2615" s="5"/>
    </row>
    <row r="2616" spans="1:6" ht="18" x14ac:dyDescent="0.2">
      <c r="A2616" s="12">
        <v>2021</v>
      </c>
      <c r="B2616" s="12">
        <v>9</v>
      </c>
      <c r="C2616" s="11">
        <v>122218</v>
      </c>
      <c r="D2616" s="11">
        <v>1947</v>
      </c>
      <c r="E2616" s="5"/>
      <c r="F2616" s="5"/>
    </row>
    <row r="2617" spans="1:6" ht="18" x14ac:dyDescent="0.2">
      <c r="A2617" s="12">
        <v>2021</v>
      </c>
      <c r="B2617" s="12">
        <v>9</v>
      </c>
      <c r="C2617" s="11">
        <v>46933</v>
      </c>
      <c r="D2617" s="11">
        <v>1363</v>
      </c>
      <c r="E2617" s="5"/>
      <c r="F2617" s="5"/>
    </row>
    <row r="2618" spans="1:6" ht="18" x14ac:dyDescent="0.2">
      <c r="A2618" s="12">
        <v>2021</v>
      </c>
      <c r="B2618" s="12">
        <v>9</v>
      </c>
      <c r="C2618" s="11">
        <v>41035</v>
      </c>
      <c r="D2618" s="11">
        <v>1108</v>
      </c>
      <c r="E2618" s="5"/>
      <c r="F2618" s="5"/>
    </row>
    <row r="2619" spans="1:6" ht="18" x14ac:dyDescent="0.2">
      <c r="A2619" s="12">
        <v>2021</v>
      </c>
      <c r="B2619" s="12">
        <v>9</v>
      </c>
      <c r="C2619" s="11">
        <v>139303</v>
      </c>
      <c r="D2619" s="11">
        <v>845</v>
      </c>
      <c r="E2619" s="5"/>
      <c r="F2619" s="5"/>
    </row>
    <row r="2620" spans="1:6" ht="18" x14ac:dyDescent="0.2">
      <c r="A2620" s="12">
        <v>2021</v>
      </c>
      <c r="B2620" s="12">
        <v>9</v>
      </c>
      <c r="C2620" s="11">
        <v>101784</v>
      </c>
      <c r="D2620" s="11">
        <v>922</v>
      </c>
      <c r="E2620" s="5"/>
      <c r="F2620" s="5"/>
    </row>
    <row r="2621" spans="1:6" ht="18" x14ac:dyDescent="0.2">
      <c r="A2621" s="12">
        <v>2021</v>
      </c>
      <c r="B2621" s="12">
        <v>9</v>
      </c>
      <c r="C2621" s="11">
        <v>20419</v>
      </c>
      <c r="D2621" s="11">
        <v>1181</v>
      </c>
      <c r="E2621" s="5"/>
      <c r="F2621" s="5"/>
    </row>
    <row r="2622" spans="1:6" ht="18" x14ac:dyDescent="0.2">
      <c r="A2622" s="12">
        <v>2021</v>
      </c>
      <c r="B2622" s="12">
        <v>9</v>
      </c>
      <c r="C2622" s="11">
        <v>122220</v>
      </c>
      <c r="D2622" s="11">
        <v>1144</v>
      </c>
      <c r="E2622" s="5"/>
      <c r="F2622" s="5"/>
    </row>
    <row r="2623" spans="1:6" ht="18" x14ac:dyDescent="0.2">
      <c r="A2623" s="12">
        <v>2021</v>
      </c>
      <c r="B2623" s="12">
        <v>9</v>
      </c>
      <c r="C2623" s="11">
        <v>41034</v>
      </c>
      <c r="D2623" s="11">
        <v>1867</v>
      </c>
      <c r="E2623" s="5"/>
      <c r="F2623" s="5"/>
    </row>
    <row r="2624" spans="1:6" ht="18" x14ac:dyDescent="0.2">
      <c r="A2624" s="12">
        <v>2021</v>
      </c>
      <c r="B2624" s="12">
        <v>9</v>
      </c>
      <c r="C2624" s="11">
        <v>139297</v>
      </c>
      <c r="D2624" s="11">
        <v>1133</v>
      </c>
      <c r="E2624" s="5"/>
      <c r="F2624" s="5"/>
    </row>
    <row r="2625" spans="1:6" ht="18" x14ac:dyDescent="0.2">
      <c r="A2625" s="12">
        <v>2021</v>
      </c>
      <c r="B2625" s="12">
        <v>9</v>
      </c>
      <c r="C2625" s="11">
        <v>48476</v>
      </c>
      <c r="D2625" s="11">
        <v>1732</v>
      </c>
      <c r="E2625" s="5"/>
      <c r="F2625" s="5"/>
    </row>
    <row r="2626" spans="1:6" ht="18" x14ac:dyDescent="0.2">
      <c r="A2626" s="12">
        <v>2021</v>
      </c>
      <c r="B2626" s="12">
        <v>9</v>
      </c>
      <c r="C2626" s="11">
        <v>139304</v>
      </c>
      <c r="D2626" s="11">
        <v>114</v>
      </c>
      <c r="E2626" s="5"/>
      <c r="F2626" s="5"/>
    </row>
    <row r="2627" spans="1:6" ht="18" x14ac:dyDescent="0.2">
      <c r="A2627" s="12">
        <v>2021</v>
      </c>
      <c r="B2627" s="12">
        <v>9</v>
      </c>
      <c r="C2627" s="11">
        <v>158661</v>
      </c>
      <c r="D2627" s="11">
        <v>1387</v>
      </c>
      <c r="E2627" s="5"/>
      <c r="F2627" s="5"/>
    </row>
    <row r="2628" spans="1:6" ht="18" x14ac:dyDescent="0.2">
      <c r="A2628" s="12">
        <v>2021</v>
      </c>
      <c r="B2628" s="12">
        <v>9</v>
      </c>
      <c r="C2628" s="11">
        <v>71397</v>
      </c>
      <c r="D2628" s="11">
        <v>1234</v>
      </c>
      <c r="E2628" s="5"/>
      <c r="F2628" s="5"/>
    </row>
    <row r="2629" spans="1:6" ht="18" x14ac:dyDescent="0.2">
      <c r="A2629" s="12">
        <v>2021</v>
      </c>
      <c r="B2629" s="12">
        <v>9</v>
      </c>
      <c r="C2629" s="11">
        <v>17596</v>
      </c>
      <c r="D2629" s="11">
        <v>1181</v>
      </c>
      <c r="E2629" s="5"/>
      <c r="F2629" s="5"/>
    </row>
    <row r="2630" spans="1:6" ht="18" x14ac:dyDescent="0.2">
      <c r="A2630" s="12">
        <v>2021</v>
      </c>
      <c r="B2630" s="12">
        <v>9</v>
      </c>
      <c r="C2630" s="11">
        <v>12877</v>
      </c>
      <c r="D2630" s="11">
        <v>37</v>
      </c>
      <c r="E2630" s="5"/>
      <c r="F2630" s="5"/>
    </row>
    <row r="2631" spans="1:6" ht="18" x14ac:dyDescent="0.2">
      <c r="A2631" s="12">
        <v>2021</v>
      </c>
      <c r="B2631" s="12">
        <v>9</v>
      </c>
      <c r="C2631" s="11">
        <v>17618</v>
      </c>
      <c r="D2631" s="11">
        <v>1049</v>
      </c>
      <c r="E2631" s="5"/>
      <c r="F2631" s="5"/>
    </row>
    <row r="2632" spans="1:6" ht="18" x14ac:dyDescent="0.2">
      <c r="A2632" s="12">
        <v>2021</v>
      </c>
      <c r="B2632" s="12">
        <v>9</v>
      </c>
      <c r="C2632" s="11">
        <v>78739</v>
      </c>
      <c r="D2632" s="11">
        <v>1637</v>
      </c>
      <c r="E2632" s="5"/>
      <c r="F2632" s="5"/>
    </row>
    <row r="2633" spans="1:6" ht="18" x14ac:dyDescent="0.2">
      <c r="A2633" s="12">
        <v>2021</v>
      </c>
      <c r="B2633" s="12">
        <v>9</v>
      </c>
      <c r="C2633" s="11">
        <v>71408</v>
      </c>
      <c r="D2633" s="11">
        <v>325</v>
      </c>
      <c r="E2633" s="5"/>
      <c r="F2633" s="5"/>
    </row>
    <row r="2634" spans="1:6" ht="18" x14ac:dyDescent="0.2">
      <c r="A2634" s="12">
        <v>2021</v>
      </c>
      <c r="B2634" s="12">
        <v>9</v>
      </c>
      <c r="C2634" s="11">
        <v>142787</v>
      </c>
      <c r="D2634" s="11">
        <v>1722</v>
      </c>
      <c r="E2634" s="5"/>
      <c r="F2634" s="5"/>
    </row>
    <row r="2635" spans="1:6" ht="18" x14ac:dyDescent="0.2">
      <c r="A2635" s="12">
        <v>2021</v>
      </c>
      <c r="B2635" s="12">
        <v>9</v>
      </c>
      <c r="C2635" s="11">
        <v>109185</v>
      </c>
      <c r="D2635" s="11">
        <v>734</v>
      </c>
      <c r="E2635" s="5"/>
      <c r="F2635" s="5"/>
    </row>
    <row r="2636" spans="1:6" ht="18" x14ac:dyDescent="0.2">
      <c r="A2636" s="12">
        <v>2021</v>
      </c>
      <c r="B2636" s="12">
        <v>9</v>
      </c>
      <c r="C2636" s="11">
        <v>78909</v>
      </c>
      <c r="D2636" s="11">
        <v>1635</v>
      </c>
      <c r="E2636" s="5"/>
      <c r="F2636" s="5"/>
    </row>
    <row r="2637" spans="1:6" ht="18" x14ac:dyDescent="0.2">
      <c r="A2637" s="12">
        <v>2021</v>
      </c>
      <c r="B2637" s="12">
        <v>9</v>
      </c>
      <c r="C2637" s="11">
        <v>82196</v>
      </c>
      <c r="D2637" s="11">
        <v>411</v>
      </c>
      <c r="E2637" s="5"/>
      <c r="F2637" s="5"/>
    </row>
    <row r="2638" spans="1:6" ht="18" x14ac:dyDescent="0.2">
      <c r="A2638" s="12">
        <v>2021</v>
      </c>
      <c r="B2638" s="12">
        <v>9</v>
      </c>
      <c r="C2638" s="11">
        <v>12873</v>
      </c>
      <c r="D2638" s="11">
        <v>615</v>
      </c>
      <c r="E2638" s="5"/>
      <c r="F2638" s="5"/>
    </row>
    <row r="2639" spans="1:6" ht="18" x14ac:dyDescent="0.2">
      <c r="A2639" s="12">
        <v>2021</v>
      </c>
      <c r="B2639" s="12">
        <v>9</v>
      </c>
      <c r="C2639" s="11">
        <v>89981</v>
      </c>
      <c r="D2639" s="11">
        <v>1507</v>
      </c>
      <c r="E2639" s="5"/>
      <c r="F2639" s="5"/>
    </row>
    <row r="2640" spans="1:6" ht="18" x14ac:dyDescent="0.2">
      <c r="A2640" s="12">
        <v>2021</v>
      </c>
      <c r="B2640" s="12">
        <v>9</v>
      </c>
      <c r="C2640" s="11">
        <v>86181</v>
      </c>
      <c r="D2640" s="11">
        <v>1298</v>
      </c>
      <c r="E2640" s="5"/>
      <c r="F2640" s="5"/>
    </row>
    <row r="2641" spans="1:6" ht="18" x14ac:dyDescent="0.2">
      <c r="A2641" s="12">
        <v>2021</v>
      </c>
      <c r="B2641" s="12">
        <v>9</v>
      </c>
      <c r="C2641" s="11">
        <v>17601</v>
      </c>
      <c r="D2641" s="11">
        <v>1196</v>
      </c>
      <c r="E2641" s="5"/>
      <c r="F2641" s="5"/>
    </row>
    <row r="2642" spans="1:6" ht="18" x14ac:dyDescent="0.2">
      <c r="A2642" s="12">
        <v>2021</v>
      </c>
      <c r="B2642" s="12">
        <v>9</v>
      </c>
      <c r="C2642" s="11">
        <v>78938</v>
      </c>
      <c r="D2642" s="11">
        <v>760</v>
      </c>
      <c r="E2642" s="5"/>
      <c r="F2642" s="5"/>
    </row>
    <row r="2643" spans="1:6" ht="18" x14ac:dyDescent="0.2">
      <c r="A2643" s="12">
        <v>2021</v>
      </c>
      <c r="B2643" s="12">
        <v>9</v>
      </c>
      <c r="C2643" s="11">
        <v>88587</v>
      </c>
      <c r="D2643" s="11">
        <v>773</v>
      </c>
      <c r="E2643" s="5"/>
      <c r="F2643" s="5"/>
    </row>
    <row r="2644" spans="1:6" ht="18" x14ac:dyDescent="0.2">
      <c r="A2644" s="12">
        <v>2021</v>
      </c>
      <c r="B2644" s="12">
        <v>9</v>
      </c>
      <c r="C2644" s="11">
        <v>78899</v>
      </c>
      <c r="D2644" s="11">
        <v>1430</v>
      </c>
      <c r="E2644" s="5"/>
      <c r="F2644" s="5"/>
    </row>
    <row r="2645" spans="1:6" ht="18" x14ac:dyDescent="0.2">
      <c r="A2645" s="12">
        <v>2021</v>
      </c>
      <c r="B2645" s="12">
        <v>9</v>
      </c>
      <c r="C2645" s="11">
        <v>12875</v>
      </c>
      <c r="D2645" s="11">
        <v>1405</v>
      </c>
      <c r="E2645" s="5"/>
      <c r="F2645" s="5"/>
    </row>
    <row r="2646" spans="1:6" ht="18" x14ac:dyDescent="0.2">
      <c r="A2646" s="12">
        <v>2021</v>
      </c>
      <c r="B2646" s="12">
        <v>9</v>
      </c>
      <c r="C2646" s="11">
        <v>17615</v>
      </c>
      <c r="D2646" s="11">
        <v>1521</v>
      </c>
      <c r="E2646" s="5"/>
      <c r="F2646" s="5"/>
    </row>
    <row r="2647" spans="1:6" ht="18" x14ac:dyDescent="0.2">
      <c r="A2647" s="12">
        <v>2021</v>
      </c>
      <c r="B2647" s="12">
        <v>9</v>
      </c>
      <c r="C2647" s="11">
        <v>71419</v>
      </c>
      <c r="D2647" s="11">
        <v>1159</v>
      </c>
      <c r="E2647" s="5"/>
      <c r="F2647" s="5"/>
    </row>
    <row r="2648" spans="1:6" ht="18" x14ac:dyDescent="0.2">
      <c r="A2648" s="12">
        <v>2021</v>
      </c>
      <c r="B2648" s="12">
        <v>9</v>
      </c>
      <c r="C2648" s="11">
        <v>71417</v>
      </c>
      <c r="D2648" s="11">
        <v>771</v>
      </c>
      <c r="E2648" s="5"/>
      <c r="F2648" s="5"/>
    </row>
    <row r="2649" spans="1:6" ht="18" x14ac:dyDescent="0.2">
      <c r="A2649" s="12">
        <v>2021</v>
      </c>
      <c r="B2649" s="12">
        <v>9</v>
      </c>
      <c r="C2649" s="11">
        <v>46895</v>
      </c>
      <c r="D2649" s="11">
        <v>1381</v>
      </c>
      <c r="E2649" s="5"/>
      <c r="F2649" s="5"/>
    </row>
    <row r="2650" spans="1:6" ht="18" x14ac:dyDescent="0.2">
      <c r="A2650" s="12">
        <v>2021</v>
      </c>
      <c r="B2650" s="12">
        <v>9</v>
      </c>
      <c r="C2650" s="11">
        <v>121112</v>
      </c>
      <c r="D2650" s="11">
        <v>56</v>
      </c>
      <c r="E2650" s="5"/>
      <c r="F2650" s="5"/>
    </row>
    <row r="2651" spans="1:6" ht="18" x14ac:dyDescent="0.2">
      <c r="A2651" s="12">
        <v>2021</v>
      </c>
      <c r="B2651" s="12">
        <v>9</v>
      </c>
      <c r="C2651" s="11">
        <v>125172</v>
      </c>
      <c r="D2651" s="11">
        <v>888</v>
      </c>
      <c r="E2651" s="5"/>
      <c r="F2651" s="5"/>
    </row>
    <row r="2652" spans="1:6" ht="18" x14ac:dyDescent="0.2">
      <c r="A2652" s="12">
        <v>2021</v>
      </c>
      <c r="B2652" s="12">
        <v>9</v>
      </c>
      <c r="C2652" s="11">
        <v>105969</v>
      </c>
      <c r="D2652" s="11">
        <v>1883</v>
      </c>
      <c r="E2652" s="5"/>
      <c r="F2652" s="5"/>
    </row>
    <row r="2653" spans="1:6" ht="18" x14ac:dyDescent="0.2">
      <c r="A2653" s="12">
        <v>2021</v>
      </c>
      <c r="B2653" s="12">
        <v>9</v>
      </c>
      <c r="C2653" s="11">
        <v>105981</v>
      </c>
      <c r="D2653" s="11">
        <v>944</v>
      </c>
      <c r="E2653" s="5"/>
      <c r="F2653" s="5"/>
    </row>
    <row r="2654" spans="1:6" ht="18" x14ac:dyDescent="0.2">
      <c r="A2654" s="12">
        <v>2021</v>
      </c>
      <c r="B2654" s="12">
        <v>9</v>
      </c>
      <c r="C2654" s="11">
        <v>111608</v>
      </c>
      <c r="D2654" s="11">
        <v>705</v>
      </c>
      <c r="E2654" s="5"/>
      <c r="F2654" s="5"/>
    </row>
    <row r="2655" spans="1:6" ht="18" x14ac:dyDescent="0.2">
      <c r="A2655" s="12">
        <v>2021</v>
      </c>
      <c r="B2655" s="12">
        <v>9</v>
      </c>
      <c r="C2655" s="11">
        <v>97023</v>
      </c>
      <c r="D2655" s="11">
        <v>396</v>
      </c>
      <c r="E2655" s="5"/>
      <c r="F2655" s="5"/>
    </row>
    <row r="2656" spans="1:6" ht="18" x14ac:dyDescent="0.2">
      <c r="A2656" s="12">
        <v>2021</v>
      </c>
      <c r="B2656" s="12">
        <v>9</v>
      </c>
      <c r="C2656" s="11">
        <v>120587</v>
      </c>
      <c r="D2656" s="11">
        <v>1513</v>
      </c>
      <c r="E2656" s="5"/>
      <c r="F2656" s="5"/>
    </row>
    <row r="2657" spans="1:6" ht="18" x14ac:dyDescent="0.2">
      <c r="A2657" s="12">
        <v>2021</v>
      </c>
      <c r="B2657" s="12">
        <v>9</v>
      </c>
      <c r="C2657" s="11">
        <v>80952</v>
      </c>
      <c r="D2657" s="11">
        <v>1620</v>
      </c>
      <c r="E2657" s="5"/>
      <c r="F2657" s="5"/>
    </row>
    <row r="2658" spans="1:6" ht="18" x14ac:dyDescent="0.2">
      <c r="A2658" s="12">
        <v>2021</v>
      </c>
      <c r="B2658" s="12">
        <v>9</v>
      </c>
      <c r="C2658" s="11">
        <v>77223</v>
      </c>
      <c r="D2658" s="11">
        <v>1450</v>
      </c>
      <c r="E2658" s="5"/>
      <c r="F2658" s="5"/>
    </row>
    <row r="2659" spans="1:6" ht="18" x14ac:dyDescent="0.2">
      <c r="A2659" s="12">
        <v>2021</v>
      </c>
      <c r="B2659" s="12">
        <v>9</v>
      </c>
      <c r="C2659" s="11">
        <v>77246</v>
      </c>
      <c r="D2659" s="11">
        <v>207</v>
      </c>
      <c r="E2659" s="5"/>
      <c r="F2659" s="5"/>
    </row>
    <row r="2660" spans="1:6" ht="18" x14ac:dyDescent="0.2">
      <c r="A2660" s="12">
        <v>2021</v>
      </c>
      <c r="B2660" s="12">
        <v>9</v>
      </c>
      <c r="C2660" s="11">
        <v>122798</v>
      </c>
      <c r="D2660" s="11">
        <v>74</v>
      </c>
      <c r="E2660" s="5"/>
      <c r="F2660" s="5"/>
    </row>
    <row r="2661" spans="1:6" ht="18" x14ac:dyDescent="0.2">
      <c r="A2661" s="12">
        <v>2021</v>
      </c>
      <c r="B2661" s="12">
        <v>9</v>
      </c>
      <c r="C2661" s="11">
        <v>118179</v>
      </c>
      <c r="D2661" s="11">
        <v>1423</v>
      </c>
      <c r="E2661" s="5"/>
      <c r="F2661" s="5"/>
    </row>
    <row r="2662" spans="1:6" ht="18" x14ac:dyDescent="0.2">
      <c r="A2662" s="12">
        <v>2021</v>
      </c>
      <c r="B2662" s="12">
        <v>9</v>
      </c>
      <c r="C2662" s="11">
        <v>43238</v>
      </c>
      <c r="D2662" s="11">
        <v>952</v>
      </c>
      <c r="E2662" s="5"/>
      <c r="F2662" s="5"/>
    </row>
    <row r="2663" spans="1:6" ht="18" x14ac:dyDescent="0.2">
      <c r="A2663" s="12">
        <v>2021</v>
      </c>
      <c r="B2663" s="12">
        <v>9</v>
      </c>
      <c r="C2663" s="11">
        <v>114003</v>
      </c>
      <c r="D2663" s="11">
        <v>43</v>
      </c>
      <c r="E2663" s="5"/>
      <c r="F2663" s="5"/>
    </row>
    <row r="2664" spans="1:6" ht="18" x14ac:dyDescent="0.2">
      <c r="A2664" s="12">
        <v>2021</v>
      </c>
      <c r="B2664" s="12">
        <v>9</v>
      </c>
      <c r="C2664" s="11">
        <v>43235</v>
      </c>
      <c r="D2664" s="11">
        <v>591</v>
      </c>
      <c r="E2664" s="5"/>
      <c r="F2664" s="5"/>
    </row>
    <row r="2665" spans="1:6" ht="18" x14ac:dyDescent="0.2">
      <c r="A2665" s="12">
        <v>2021</v>
      </c>
      <c r="B2665" s="12">
        <v>9</v>
      </c>
      <c r="C2665" s="11">
        <v>118176</v>
      </c>
      <c r="D2665" s="11">
        <v>1674</v>
      </c>
      <c r="E2665" s="5"/>
      <c r="F2665" s="5"/>
    </row>
    <row r="2666" spans="1:6" ht="18" x14ac:dyDescent="0.2">
      <c r="A2666" s="12">
        <v>2021</v>
      </c>
      <c r="B2666" s="12">
        <v>9</v>
      </c>
      <c r="C2666" s="11">
        <v>118201</v>
      </c>
      <c r="D2666" s="11">
        <v>1468</v>
      </c>
      <c r="E2666" s="5"/>
      <c r="F2666" s="5"/>
    </row>
    <row r="2667" spans="1:6" ht="18" x14ac:dyDescent="0.2">
      <c r="A2667" s="12">
        <v>2021</v>
      </c>
      <c r="B2667" s="12">
        <v>9</v>
      </c>
      <c r="C2667" s="11">
        <v>113669</v>
      </c>
      <c r="D2667" s="11">
        <v>1056</v>
      </c>
      <c r="E2667" s="5"/>
      <c r="F2667" s="5"/>
    </row>
    <row r="2668" spans="1:6" ht="18" x14ac:dyDescent="0.2">
      <c r="A2668" s="12">
        <v>2021</v>
      </c>
      <c r="B2668" s="12">
        <v>9</v>
      </c>
      <c r="C2668" s="11">
        <v>113666</v>
      </c>
      <c r="D2668" s="11">
        <v>312</v>
      </c>
      <c r="E2668" s="5"/>
      <c r="F2668" s="5"/>
    </row>
    <row r="2669" spans="1:6" ht="18" x14ac:dyDescent="0.2">
      <c r="A2669" s="12">
        <v>2021</v>
      </c>
      <c r="B2669" s="12">
        <v>9</v>
      </c>
      <c r="C2669" s="11">
        <v>113663</v>
      </c>
      <c r="D2669" s="11">
        <v>1288</v>
      </c>
      <c r="E2669" s="5"/>
      <c r="F2669" s="5"/>
    </row>
    <row r="2670" spans="1:6" ht="18" x14ac:dyDescent="0.2">
      <c r="A2670" s="12">
        <v>2021</v>
      </c>
      <c r="B2670" s="12">
        <v>9</v>
      </c>
      <c r="C2670" s="11">
        <v>68216</v>
      </c>
      <c r="D2670" s="11">
        <v>55</v>
      </c>
      <c r="E2670" s="5"/>
      <c r="F2670" s="5"/>
    </row>
    <row r="2671" spans="1:6" ht="18" x14ac:dyDescent="0.2">
      <c r="A2671" s="12">
        <v>2021</v>
      </c>
      <c r="B2671" s="12">
        <v>9</v>
      </c>
      <c r="C2671" s="11">
        <v>102900</v>
      </c>
      <c r="D2671" s="11">
        <v>1806</v>
      </c>
      <c r="E2671" s="5"/>
      <c r="F2671" s="5"/>
    </row>
    <row r="2672" spans="1:6" ht="18" x14ac:dyDescent="0.2">
      <c r="A2672" s="12">
        <v>2021</v>
      </c>
      <c r="B2672" s="12">
        <v>9</v>
      </c>
      <c r="C2672" s="11">
        <v>116989</v>
      </c>
      <c r="D2672" s="11">
        <v>1795</v>
      </c>
      <c r="E2672" s="5"/>
      <c r="F2672" s="5"/>
    </row>
    <row r="2673" spans="1:6" ht="18" x14ac:dyDescent="0.2">
      <c r="A2673" s="12">
        <v>2021</v>
      </c>
      <c r="B2673" s="12">
        <v>9</v>
      </c>
      <c r="C2673" s="11">
        <v>71715</v>
      </c>
      <c r="D2673" s="11">
        <v>940</v>
      </c>
      <c r="E2673" s="5"/>
      <c r="F2673" s="5"/>
    </row>
    <row r="2674" spans="1:6" ht="18" x14ac:dyDescent="0.2">
      <c r="A2674" s="12">
        <v>2021</v>
      </c>
      <c r="B2674" s="12">
        <v>9</v>
      </c>
      <c r="C2674" s="11">
        <v>18318</v>
      </c>
      <c r="D2674" s="11">
        <v>1561</v>
      </c>
      <c r="E2674" s="5"/>
      <c r="F2674" s="5"/>
    </row>
    <row r="2675" spans="1:6" ht="18" x14ac:dyDescent="0.2">
      <c r="A2675" s="12">
        <v>2021</v>
      </c>
      <c r="B2675" s="12">
        <v>9</v>
      </c>
      <c r="C2675" s="11">
        <v>104220</v>
      </c>
      <c r="D2675" s="11">
        <v>796</v>
      </c>
      <c r="E2675" s="5"/>
      <c r="F2675" s="5"/>
    </row>
    <row r="2676" spans="1:6" ht="18" x14ac:dyDescent="0.2">
      <c r="A2676" s="12">
        <v>2021</v>
      </c>
      <c r="B2676" s="12">
        <v>9</v>
      </c>
      <c r="C2676" s="11">
        <v>106109</v>
      </c>
      <c r="D2676" s="11">
        <v>926</v>
      </c>
      <c r="E2676" s="5"/>
      <c r="F2676" s="5"/>
    </row>
    <row r="2677" spans="1:6" ht="18" x14ac:dyDescent="0.2">
      <c r="A2677" s="12">
        <v>2021</v>
      </c>
      <c r="B2677" s="12">
        <v>9</v>
      </c>
      <c r="C2677" s="11">
        <v>90467</v>
      </c>
      <c r="D2677" s="11">
        <v>760</v>
      </c>
      <c r="E2677" s="5"/>
      <c r="F2677" s="5"/>
    </row>
    <row r="2678" spans="1:6" ht="18" x14ac:dyDescent="0.2">
      <c r="A2678" s="12">
        <v>2021</v>
      </c>
      <c r="B2678" s="12">
        <v>9</v>
      </c>
      <c r="C2678" s="11">
        <v>77390</v>
      </c>
      <c r="D2678" s="11">
        <v>1231</v>
      </c>
      <c r="E2678" s="5"/>
      <c r="F2678" s="5"/>
    </row>
    <row r="2679" spans="1:6" ht="18" x14ac:dyDescent="0.2">
      <c r="A2679" s="12">
        <v>2021</v>
      </c>
      <c r="B2679" s="12">
        <v>9</v>
      </c>
      <c r="C2679" s="11">
        <v>116826</v>
      </c>
      <c r="D2679" s="11">
        <v>1608</v>
      </c>
      <c r="E2679" s="5"/>
      <c r="F2679" s="5"/>
    </row>
    <row r="2680" spans="1:6" ht="18" x14ac:dyDescent="0.2">
      <c r="A2680" s="12">
        <v>2021</v>
      </c>
      <c r="B2680" s="12">
        <v>9</v>
      </c>
      <c r="C2680" s="11">
        <v>126965</v>
      </c>
      <c r="D2680" s="11">
        <v>231</v>
      </c>
      <c r="E2680" s="5"/>
      <c r="F2680" s="5"/>
    </row>
    <row r="2681" spans="1:6" ht="18" x14ac:dyDescent="0.2">
      <c r="A2681" s="12">
        <v>2021</v>
      </c>
      <c r="B2681" s="12">
        <v>9</v>
      </c>
      <c r="C2681" s="11">
        <v>116821</v>
      </c>
      <c r="D2681" s="11">
        <v>1463</v>
      </c>
      <c r="E2681" s="5"/>
      <c r="F2681" s="5"/>
    </row>
    <row r="2682" spans="1:6" ht="18" x14ac:dyDescent="0.2">
      <c r="A2682" s="12">
        <v>2021</v>
      </c>
      <c r="B2682" s="12">
        <v>9</v>
      </c>
      <c r="C2682" s="11">
        <v>68099</v>
      </c>
      <c r="D2682" s="11">
        <v>961</v>
      </c>
      <c r="E2682" s="5"/>
      <c r="F2682" s="5"/>
    </row>
    <row r="2683" spans="1:6" ht="18" x14ac:dyDescent="0.2">
      <c r="A2683" s="12">
        <v>2021</v>
      </c>
      <c r="B2683" s="12">
        <v>9</v>
      </c>
      <c r="C2683" s="11">
        <v>82827</v>
      </c>
      <c r="D2683" s="11">
        <v>1699</v>
      </c>
      <c r="E2683" s="5"/>
      <c r="F2683" s="5"/>
    </row>
    <row r="2684" spans="1:6" ht="18" x14ac:dyDescent="0.2">
      <c r="A2684" s="12">
        <v>2021</v>
      </c>
      <c r="B2684" s="12">
        <v>9</v>
      </c>
      <c r="C2684" s="11">
        <v>30628</v>
      </c>
      <c r="D2684" s="11">
        <v>1851</v>
      </c>
      <c r="E2684" s="5"/>
      <c r="F2684" s="5"/>
    </row>
    <row r="2685" spans="1:6" ht="18" x14ac:dyDescent="0.2">
      <c r="A2685" s="12">
        <v>2021</v>
      </c>
      <c r="B2685" s="12">
        <v>9</v>
      </c>
      <c r="C2685" s="11">
        <v>30631</v>
      </c>
      <c r="D2685" s="11">
        <v>85</v>
      </c>
      <c r="E2685" s="5"/>
      <c r="F2685" s="5"/>
    </row>
    <row r="2686" spans="1:6" ht="18" x14ac:dyDescent="0.2">
      <c r="A2686" s="12">
        <v>2021</v>
      </c>
      <c r="B2686" s="12">
        <v>9</v>
      </c>
      <c r="C2686" s="11">
        <v>188351</v>
      </c>
      <c r="D2686" s="11">
        <v>15</v>
      </c>
      <c r="E2686" s="5"/>
      <c r="F2686" s="5"/>
    </row>
    <row r="2687" spans="1:6" ht="18" x14ac:dyDescent="0.2">
      <c r="A2687" s="12">
        <v>2021</v>
      </c>
      <c r="B2687" s="12">
        <v>9</v>
      </c>
      <c r="C2687" s="11">
        <v>3586</v>
      </c>
      <c r="D2687" s="11">
        <v>979</v>
      </c>
      <c r="E2687" s="5"/>
      <c r="F2687" s="5"/>
    </row>
    <row r="2688" spans="1:6" ht="18" x14ac:dyDescent="0.2">
      <c r="A2688" s="12">
        <v>2021</v>
      </c>
      <c r="B2688" s="12">
        <v>9</v>
      </c>
      <c r="C2688" s="11">
        <v>3591</v>
      </c>
      <c r="D2688" s="11">
        <v>691</v>
      </c>
      <c r="E2688" s="5"/>
      <c r="F2688" s="5"/>
    </row>
    <row r="2689" spans="1:6" ht="18" x14ac:dyDescent="0.2">
      <c r="A2689" s="12">
        <v>2021</v>
      </c>
      <c r="B2689" s="12">
        <v>9</v>
      </c>
      <c r="C2689" s="11">
        <v>73847</v>
      </c>
      <c r="D2689" s="11">
        <v>1671</v>
      </c>
      <c r="E2689" s="5"/>
      <c r="F2689" s="5"/>
    </row>
    <row r="2690" spans="1:6" ht="18" x14ac:dyDescent="0.2">
      <c r="A2690" s="12">
        <v>2021</v>
      </c>
      <c r="B2690" s="12">
        <v>9</v>
      </c>
      <c r="C2690" s="11">
        <v>116903</v>
      </c>
      <c r="D2690" s="11">
        <v>708</v>
      </c>
      <c r="E2690" s="5"/>
      <c r="F2690" s="5"/>
    </row>
    <row r="2691" spans="1:6" ht="18" x14ac:dyDescent="0.2">
      <c r="A2691" s="12">
        <v>2021</v>
      </c>
      <c r="B2691" s="12">
        <v>9</v>
      </c>
      <c r="C2691" s="11">
        <v>116964</v>
      </c>
      <c r="D2691" s="11">
        <v>1173</v>
      </c>
      <c r="E2691" s="5"/>
      <c r="F2691" s="5"/>
    </row>
    <row r="2692" spans="1:6" ht="18" x14ac:dyDescent="0.2">
      <c r="A2692" s="12">
        <v>2021</v>
      </c>
      <c r="B2692" s="12">
        <v>9</v>
      </c>
      <c r="C2692" s="11">
        <v>110792</v>
      </c>
      <c r="D2692" s="11">
        <v>199</v>
      </c>
      <c r="E2692" s="5"/>
      <c r="F2692" s="5"/>
    </row>
    <row r="2693" spans="1:6" ht="18" x14ac:dyDescent="0.2">
      <c r="A2693" s="12">
        <v>2021</v>
      </c>
      <c r="B2693" s="12">
        <v>9</v>
      </c>
      <c r="C2693" s="11">
        <v>111957</v>
      </c>
      <c r="D2693" s="11">
        <v>1419</v>
      </c>
      <c r="E2693" s="5"/>
      <c r="F2693" s="5"/>
    </row>
    <row r="2694" spans="1:6" ht="18" x14ac:dyDescent="0.2">
      <c r="A2694" s="12">
        <v>2021</v>
      </c>
      <c r="B2694" s="12">
        <v>9</v>
      </c>
      <c r="C2694" s="11">
        <v>89201</v>
      </c>
      <c r="D2694" s="11">
        <v>1088</v>
      </c>
      <c r="E2694" s="5"/>
      <c r="F2694" s="5"/>
    </row>
    <row r="2695" spans="1:6" ht="18" x14ac:dyDescent="0.2">
      <c r="A2695" s="12">
        <v>2021</v>
      </c>
      <c r="B2695" s="12">
        <v>9</v>
      </c>
      <c r="C2695" s="11">
        <v>100999</v>
      </c>
      <c r="D2695" s="11">
        <v>1318</v>
      </c>
      <c r="E2695" s="5"/>
      <c r="F2695" s="5"/>
    </row>
    <row r="2696" spans="1:6" ht="18" x14ac:dyDescent="0.2">
      <c r="A2696" s="12">
        <v>2021</v>
      </c>
      <c r="B2696" s="12">
        <v>9</v>
      </c>
      <c r="C2696" s="11">
        <v>119241</v>
      </c>
      <c r="D2696" s="11">
        <v>787</v>
      </c>
      <c r="E2696" s="5"/>
      <c r="F2696" s="5"/>
    </row>
    <row r="2697" spans="1:6" ht="18" x14ac:dyDescent="0.2">
      <c r="A2697" s="12">
        <v>2021</v>
      </c>
      <c r="B2697" s="12">
        <v>9</v>
      </c>
      <c r="C2697" s="11">
        <v>113249</v>
      </c>
      <c r="D2697" s="11">
        <v>158</v>
      </c>
      <c r="E2697" s="5"/>
      <c r="F2697" s="5"/>
    </row>
    <row r="2698" spans="1:6" ht="18" x14ac:dyDescent="0.2">
      <c r="A2698" s="12">
        <v>2021</v>
      </c>
      <c r="B2698" s="12">
        <v>9</v>
      </c>
      <c r="C2698" s="11">
        <v>89210</v>
      </c>
      <c r="D2698" s="11">
        <v>1103</v>
      </c>
      <c r="E2698" s="5"/>
      <c r="F2698" s="5"/>
    </row>
    <row r="2699" spans="1:6" ht="18" x14ac:dyDescent="0.2">
      <c r="A2699" s="12">
        <v>2021</v>
      </c>
      <c r="B2699" s="12">
        <v>9</v>
      </c>
      <c r="C2699" s="11">
        <v>104170</v>
      </c>
      <c r="D2699" s="11">
        <v>1467</v>
      </c>
      <c r="E2699" s="5"/>
      <c r="F2699" s="5"/>
    </row>
    <row r="2700" spans="1:6" ht="18" x14ac:dyDescent="0.2">
      <c r="A2700" s="12">
        <v>2021</v>
      </c>
      <c r="B2700" s="12">
        <v>9</v>
      </c>
      <c r="C2700" s="11">
        <v>120249</v>
      </c>
      <c r="D2700" s="11">
        <v>1195</v>
      </c>
      <c r="E2700" s="5"/>
      <c r="F2700" s="5"/>
    </row>
    <row r="2701" spans="1:6" ht="18" x14ac:dyDescent="0.2">
      <c r="A2701" s="12">
        <v>2021</v>
      </c>
      <c r="B2701" s="12">
        <v>9</v>
      </c>
      <c r="C2701" s="11">
        <v>45630</v>
      </c>
      <c r="D2701" s="11">
        <v>331</v>
      </c>
      <c r="E2701" s="5"/>
      <c r="F2701" s="5"/>
    </row>
    <row r="2702" spans="1:6" ht="18" x14ac:dyDescent="0.2">
      <c r="A2702" s="12">
        <v>2021</v>
      </c>
      <c r="B2702" s="12">
        <v>9</v>
      </c>
      <c r="C2702" s="11">
        <v>45826</v>
      </c>
      <c r="D2702" s="11">
        <v>1258</v>
      </c>
      <c r="E2702" s="5"/>
      <c r="F2702" s="5"/>
    </row>
    <row r="2703" spans="1:6" ht="18" x14ac:dyDescent="0.2">
      <c r="A2703" s="12">
        <v>2021</v>
      </c>
      <c r="B2703" s="12">
        <v>9</v>
      </c>
      <c r="C2703" s="11">
        <v>100797</v>
      </c>
      <c r="D2703" s="11">
        <v>663</v>
      </c>
      <c r="E2703" s="5"/>
      <c r="F2703" s="5"/>
    </row>
    <row r="2704" spans="1:6" ht="18" x14ac:dyDescent="0.2">
      <c r="A2704" s="12">
        <v>2021</v>
      </c>
      <c r="B2704" s="12">
        <v>9</v>
      </c>
      <c r="C2704" s="11">
        <v>104429</v>
      </c>
      <c r="D2704" s="11">
        <v>374</v>
      </c>
      <c r="E2704" s="5"/>
      <c r="F2704" s="5"/>
    </row>
    <row r="2705" spans="1:6" ht="18" x14ac:dyDescent="0.2">
      <c r="A2705" s="12">
        <v>2021</v>
      </c>
      <c r="B2705" s="12">
        <v>9</v>
      </c>
      <c r="C2705" s="11">
        <v>119806</v>
      </c>
      <c r="D2705" s="11">
        <v>1298</v>
      </c>
      <c r="E2705" s="5"/>
      <c r="F2705" s="5"/>
    </row>
    <row r="2706" spans="1:6" ht="18" x14ac:dyDescent="0.2">
      <c r="A2706" s="12">
        <v>2021</v>
      </c>
      <c r="B2706" s="12">
        <v>9</v>
      </c>
      <c r="C2706" s="11">
        <v>120286</v>
      </c>
      <c r="D2706" s="11">
        <v>258</v>
      </c>
      <c r="E2706" s="5"/>
      <c r="F2706" s="5"/>
    </row>
    <row r="2707" spans="1:6" ht="18" x14ac:dyDescent="0.2">
      <c r="A2707" s="12">
        <v>2021</v>
      </c>
      <c r="B2707" s="12">
        <v>9</v>
      </c>
      <c r="C2707" s="11">
        <v>107925</v>
      </c>
      <c r="D2707" s="11">
        <v>1364</v>
      </c>
      <c r="E2707" s="5"/>
      <c r="F2707" s="5"/>
    </row>
    <row r="2708" spans="1:6" ht="18" x14ac:dyDescent="0.2">
      <c r="A2708" s="12">
        <v>2021</v>
      </c>
      <c r="B2708" s="12">
        <v>9</v>
      </c>
      <c r="C2708" s="11">
        <v>156038</v>
      </c>
      <c r="D2708" s="11">
        <v>292</v>
      </c>
      <c r="E2708" s="5"/>
      <c r="F2708" s="5"/>
    </row>
    <row r="2709" spans="1:6" ht="18" x14ac:dyDescent="0.2">
      <c r="A2709" s="12">
        <v>2021</v>
      </c>
      <c r="B2709" s="12">
        <v>9</v>
      </c>
      <c r="C2709" s="11">
        <v>78213</v>
      </c>
      <c r="D2709" s="11">
        <v>1018</v>
      </c>
      <c r="E2709" s="5"/>
      <c r="F2709" s="5"/>
    </row>
    <row r="2710" spans="1:6" ht="18" x14ac:dyDescent="0.2">
      <c r="A2710" s="12">
        <v>2021</v>
      </c>
      <c r="B2710" s="12">
        <v>9</v>
      </c>
      <c r="C2710" s="11">
        <v>82149</v>
      </c>
      <c r="D2710" s="11">
        <v>35</v>
      </c>
      <c r="E2710" s="5"/>
      <c r="F2710" s="5"/>
    </row>
    <row r="2711" spans="1:6" ht="18" x14ac:dyDescent="0.2">
      <c r="A2711" s="12">
        <v>2021</v>
      </c>
      <c r="B2711" s="12">
        <v>9</v>
      </c>
      <c r="C2711" s="11">
        <v>68623</v>
      </c>
      <c r="D2711" s="11">
        <v>908</v>
      </c>
      <c r="E2711" s="5"/>
      <c r="F2711" s="5"/>
    </row>
    <row r="2712" spans="1:6" ht="18" x14ac:dyDescent="0.2">
      <c r="A2712" s="12">
        <v>2021</v>
      </c>
      <c r="B2712" s="12">
        <v>9</v>
      </c>
      <c r="C2712" s="11">
        <v>10145</v>
      </c>
      <c r="D2712" s="11">
        <v>1909</v>
      </c>
      <c r="E2712" s="5"/>
      <c r="F2712" s="5"/>
    </row>
    <row r="2713" spans="1:6" ht="18" x14ac:dyDescent="0.2">
      <c r="A2713" s="12">
        <v>2021</v>
      </c>
      <c r="B2713" s="12">
        <v>9</v>
      </c>
      <c r="C2713" s="11">
        <v>10144</v>
      </c>
      <c r="D2713" s="11">
        <v>1643</v>
      </c>
      <c r="E2713" s="5"/>
      <c r="F2713" s="5"/>
    </row>
    <row r="2714" spans="1:6" ht="18" x14ac:dyDescent="0.2">
      <c r="A2714" s="12">
        <v>2021</v>
      </c>
      <c r="B2714" s="12">
        <v>9</v>
      </c>
      <c r="C2714" s="11">
        <v>78304</v>
      </c>
      <c r="D2714" s="11">
        <v>1878</v>
      </c>
      <c r="E2714" s="5"/>
      <c r="F2714" s="5"/>
    </row>
    <row r="2715" spans="1:6" ht="18" x14ac:dyDescent="0.2">
      <c r="A2715" s="12">
        <v>2021</v>
      </c>
      <c r="B2715" s="12">
        <v>9</v>
      </c>
      <c r="C2715" s="11">
        <v>119914</v>
      </c>
      <c r="D2715" s="11">
        <v>1508</v>
      </c>
      <c r="E2715" s="5"/>
      <c r="F2715" s="5"/>
    </row>
    <row r="2716" spans="1:6" ht="18" x14ac:dyDescent="0.2">
      <c r="A2716" s="12">
        <v>2021</v>
      </c>
      <c r="B2716" s="12">
        <v>9</v>
      </c>
      <c r="C2716" s="11">
        <v>88495</v>
      </c>
      <c r="D2716" s="11">
        <v>1253</v>
      </c>
      <c r="E2716" s="5"/>
      <c r="F2716" s="5"/>
    </row>
    <row r="2717" spans="1:6" ht="18" x14ac:dyDescent="0.2">
      <c r="A2717" s="12">
        <v>2021</v>
      </c>
      <c r="B2717" s="12">
        <v>9</v>
      </c>
      <c r="C2717" s="11">
        <v>109488</v>
      </c>
      <c r="D2717" s="11">
        <v>433</v>
      </c>
      <c r="E2717" s="5"/>
      <c r="F2717" s="5"/>
    </row>
    <row r="2718" spans="1:6" ht="18" x14ac:dyDescent="0.2">
      <c r="A2718" s="12">
        <v>2021</v>
      </c>
      <c r="B2718" s="12">
        <v>9</v>
      </c>
      <c r="C2718" s="11">
        <v>11401</v>
      </c>
      <c r="D2718" s="11">
        <v>1140</v>
      </c>
      <c r="E2718" s="5"/>
      <c r="F2718" s="5"/>
    </row>
    <row r="2719" spans="1:6" ht="18" x14ac:dyDescent="0.2">
      <c r="A2719" s="12">
        <v>2021</v>
      </c>
      <c r="B2719" s="12">
        <v>9</v>
      </c>
      <c r="C2719" s="11">
        <v>82834</v>
      </c>
      <c r="D2719" s="11">
        <v>639</v>
      </c>
      <c r="E2719" s="5"/>
      <c r="F2719" s="5"/>
    </row>
    <row r="2720" spans="1:6" ht="18" x14ac:dyDescent="0.2">
      <c r="A2720" s="12">
        <v>2021</v>
      </c>
      <c r="B2720" s="12">
        <v>9</v>
      </c>
      <c r="C2720" s="11">
        <v>70588</v>
      </c>
      <c r="D2720" s="11">
        <v>530</v>
      </c>
      <c r="E2720" s="5"/>
      <c r="F2720" s="5"/>
    </row>
    <row r="2721" spans="1:6" ht="18" x14ac:dyDescent="0.2">
      <c r="A2721" s="12">
        <v>2021</v>
      </c>
      <c r="B2721" s="12">
        <v>9</v>
      </c>
      <c r="C2721" s="11">
        <v>79901</v>
      </c>
      <c r="D2721" s="11">
        <v>1084</v>
      </c>
      <c r="E2721" s="5"/>
      <c r="F2721" s="5"/>
    </row>
    <row r="2722" spans="1:6" ht="18" x14ac:dyDescent="0.2">
      <c r="A2722" s="12">
        <v>2021</v>
      </c>
      <c r="B2722" s="12">
        <v>9</v>
      </c>
      <c r="C2722" s="11">
        <v>4375</v>
      </c>
      <c r="D2722" s="11">
        <v>1148</v>
      </c>
      <c r="E2722" s="5"/>
      <c r="F2722" s="5"/>
    </row>
    <row r="2723" spans="1:6" ht="18" x14ac:dyDescent="0.2">
      <c r="A2723" s="12">
        <v>2021</v>
      </c>
      <c r="B2723" s="12">
        <v>9</v>
      </c>
      <c r="C2723" s="11">
        <v>4380</v>
      </c>
      <c r="D2723" s="11">
        <v>1048</v>
      </c>
      <c r="E2723" s="5"/>
      <c r="F2723" s="5"/>
    </row>
    <row r="2724" spans="1:6" ht="18" x14ac:dyDescent="0.2">
      <c r="A2724" s="12">
        <v>2021</v>
      </c>
      <c r="B2724" s="12">
        <v>9</v>
      </c>
      <c r="C2724" s="11">
        <v>4383</v>
      </c>
      <c r="D2724" s="11">
        <v>696</v>
      </c>
      <c r="E2724" s="5"/>
      <c r="F2724" s="5"/>
    </row>
    <row r="2725" spans="1:6" ht="18" x14ac:dyDescent="0.2">
      <c r="A2725" s="12">
        <v>2021</v>
      </c>
      <c r="B2725" s="12">
        <v>9</v>
      </c>
      <c r="C2725" s="11">
        <v>114936</v>
      </c>
      <c r="D2725" s="11">
        <v>734</v>
      </c>
      <c r="E2725" s="5"/>
      <c r="F2725" s="5"/>
    </row>
    <row r="2726" spans="1:6" ht="18" x14ac:dyDescent="0.2">
      <c r="A2726" s="12">
        <v>2021</v>
      </c>
      <c r="B2726" s="12">
        <v>9</v>
      </c>
      <c r="C2726" s="11">
        <v>110768</v>
      </c>
      <c r="D2726" s="11">
        <v>645</v>
      </c>
      <c r="E2726" s="5"/>
      <c r="F2726" s="5"/>
    </row>
    <row r="2727" spans="1:6" ht="18" x14ac:dyDescent="0.2">
      <c r="A2727" s="12">
        <v>2021</v>
      </c>
      <c r="B2727" s="12">
        <v>9</v>
      </c>
      <c r="C2727" s="11">
        <v>112321</v>
      </c>
      <c r="D2727" s="11">
        <v>1450</v>
      </c>
      <c r="E2727" s="5"/>
      <c r="F2727" s="5"/>
    </row>
    <row r="2728" spans="1:6" ht="18" x14ac:dyDescent="0.2">
      <c r="A2728" s="12">
        <v>2021</v>
      </c>
      <c r="B2728" s="12">
        <v>9</v>
      </c>
      <c r="C2728" s="11">
        <v>86119</v>
      </c>
      <c r="D2728" s="11">
        <v>644</v>
      </c>
      <c r="E2728" s="5"/>
      <c r="F2728" s="5"/>
    </row>
    <row r="2729" spans="1:6" ht="18" x14ac:dyDescent="0.2">
      <c r="A2729" s="12">
        <v>2021</v>
      </c>
      <c r="B2729" s="12">
        <v>9</v>
      </c>
      <c r="C2729" s="11">
        <v>79895</v>
      </c>
      <c r="D2729" s="11">
        <v>115</v>
      </c>
      <c r="E2729" s="5"/>
      <c r="F2729" s="5"/>
    </row>
    <row r="2730" spans="1:6" ht="18" x14ac:dyDescent="0.2">
      <c r="A2730" s="12">
        <v>2021</v>
      </c>
      <c r="B2730" s="12">
        <v>9</v>
      </c>
      <c r="C2730" s="11">
        <v>112320</v>
      </c>
      <c r="D2730" s="11">
        <v>1192</v>
      </c>
      <c r="E2730" s="5"/>
      <c r="F2730" s="5"/>
    </row>
    <row r="2731" spans="1:6" ht="18" x14ac:dyDescent="0.2">
      <c r="A2731" s="12">
        <v>2021</v>
      </c>
      <c r="B2731" s="12">
        <v>9</v>
      </c>
      <c r="C2731" s="11">
        <v>112322</v>
      </c>
      <c r="D2731" s="11">
        <v>1286</v>
      </c>
      <c r="E2731" s="5"/>
      <c r="F2731" s="5"/>
    </row>
    <row r="2732" spans="1:6" ht="18" x14ac:dyDescent="0.2">
      <c r="A2732" s="12">
        <v>2021</v>
      </c>
      <c r="B2732" s="12">
        <v>9</v>
      </c>
      <c r="C2732" s="11">
        <v>42002</v>
      </c>
      <c r="D2732" s="11">
        <v>1503</v>
      </c>
      <c r="E2732" s="5"/>
      <c r="F2732" s="5"/>
    </row>
    <row r="2733" spans="1:6" ht="18" x14ac:dyDescent="0.2">
      <c r="A2733" s="12">
        <v>2021</v>
      </c>
      <c r="B2733" s="12">
        <v>9</v>
      </c>
      <c r="C2733" s="11">
        <v>120263</v>
      </c>
      <c r="D2733" s="11">
        <v>315</v>
      </c>
      <c r="E2733" s="5"/>
      <c r="F2733" s="5"/>
    </row>
    <row r="2734" spans="1:6" ht="18" x14ac:dyDescent="0.2">
      <c r="A2734" s="12">
        <v>2021</v>
      </c>
      <c r="B2734" s="12">
        <v>9</v>
      </c>
      <c r="C2734" s="11">
        <v>111151</v>
      </c>
      <c r="D2734" s="11">
        <v>271</v>
      </c>
      <c r="E2734" s="5"/>
      <c r="F2734" s="5"/>
    </row>
    <row r="2735" spans="1:6" ht="18" x14ac:dyDescent="0.2">
      <c r="A2735" s="12">
        <v>2021</v>
      </c>
      <c r="B2735" s="12">
        <v>9</v>
      </c>
      <c r="C2735" s="11">
        <v>82927</v>
      </c>
      <c r="D2735" s="11">
        <v>1276</v>
      </c>
      <c r="E2735" s="5"/>
      <c r="F2735" s="5"/>
    </row>
    <row r="2736" spans="1:6" ht="18" x14ac:dyDescent="0.2">
      <c r="A2736" s="12">
        <v>2021</v>
      </c>
      <c r="B2736" s="12">
        <v>9</v>
      </c>
      <c r="C2736" s="11">
        <v>112317</v>
      </c>
      <c r="D2736" s="11">
        <v>1569</v>
      </c>
      <c r="E2736" s="5"/>
      <c r="F2736" s="5"/>
    </row>
    <row r="2737" spans="1:6" ht="18" x14ac:dyDescent="0.2">
      <c r="A2737" s="12">
        <v>2021</v>
      </c>
      <c r="B2737" s="12">
        <v>9</v>
      </c>
      <c r="C2737" s="11">
        <v>122226</v>
      </c>
      <c r="D2737" s="11">
        <v>1380</v>
      </c>
      <c r="E2737" s="5"/>
      <c r="F2737" s="5"/>
    </row>
    <row r="2738" spans="1:6" ht="18" x14ac:dyDescent="0.2">
      <c r="A2738" s="12">
        <v>2021</v>
      </c>
      <c r="B2738" s="12">
        <v>9</v>
      </c>
      <c r="C2738" s="11">
        <v>84950</v>
      </c>
      <c r="D2738" s="11">
        <v>16</v>
      </c>
      <c r="E2738" s="5"/>
      <c r="F2738" s="5"/>
    </row>
    <row r="2739" spans="1:6" ht="18" x14ac:dyDescent="0.2">
      <c r="A2739" s="12">
        <v>2021</v>
      </c>
      <c r="B2739" s="12">
        <v>9</v>
      </c>
      <c r="C2739" s="11">
        <v>9668</v>
      </c>
      <c r="D2739" s="11">
        <v>682</v>
      </c>
      <c r="E2739" s="5"/>
      <c r="F2739" s="5"/>
    </row>
    <row r="2740" spans="1:6" ht="18" x14ac:dyDescent="0.2">
      <c r="A2740" s="12">
        <v>2021</v>
      </c>
      <c r="B2740" s="12">
        <v>9</v>
      </c>
      <c r="C2740" s="11">
        <v>70413</v>
      </c>
      <c r="D2740" s="11">
        <v>1299</v>
      </c>
      <c r="E2740" s="5"/>
      <c r="F2740" s="5"/>
    </row>
    <row r="2741" spans="1:6" ht="18" x14ac:dyDescent="0.2">
      <c r="A2741" s="12">
        <v>2021</v>
      </c>
      <c r="B2741" s="12">
        <v>9</v>
      </c>
      <c r="C2741" s="11">
        <v>117611</v>
      </c>
      <c r="D2741" s="11">
        <v>295</v>
      </c>
      <c r="E2741" s="5"/>
      <c r="F2741" s="5"/>
    </row>
    <row r="2742" spans="1:6" ht="18" x14ac:dyDescent="0.2">
      <c r="A2742" s="12">
        <v>2021</v>
      </c>
      <c r="B2742" s="12">
        <v>9</v>
      </c>
      <c r="C2742" s="11">
        <v>117605</v>
      </c>
      <c r="D2742" s="11">
        <v>580</v>
      </c>
      <c r="E2742" s="5"/>
      <c r="F2742" s="5"/>
    </row>
    <row r="2743" spans="1:6" ht="18" x14ac:dyDescent="0.2">
      <c r="A2743" s="12">
        <v>2021</v>
      </c>
      <c r="B2743" s="12">
        <v>9</v>
      </c>
      <c r="C2743" s="11">
        <v>9663</v>
      </c>
      <c r="D2743" s="11">
        <v>940</v>
      </c>
      <c r="E2743" s="5"/>
      <c r="F2743" s="5"/>
    </row>
    <row r="2744" spans="1:6" ht="18" x14ac:dyDescent="0.2">
      <c r="A2744" s="12">
        <v>2021</v>
      </c>
      <c r="B2744" s="12">
        <v>9</v>
      </c>
      <c r="C2744" s="11">
        <v>70414</v>
      </c>
      <c r="D2744" s="11">
        <v>405</v>
      </c>
      <c r="E2744" s="5"/>
      <c r="F2744" s="5"/>
    </row>
    <row r="2745" spans="1:6" ht="18" x14ac:dyDescent="0.2">
      <c r="A2745" s="12">
        <v>2021</v>
      </c>
      <c r="B2745" s="12">
        <v>9</v>
      </c>
      <c r="C2745" s="11">
        <v>9673</v>
      </c>
      <c r="D2745" s="11">
        <v>985</v>
      </c>
      <c r="E2745" s="5"/>
      <c r="F2745" s="5"/>
    </row>
    <row r="2746" spans="1:6" ht="18" x14ac:dyDescent="0.2">
      <c r="A2746" s="12">
        <v>2021</v>
      </c>
      <c r="B2746" s="12">
        <v>9</v>
      </c>
      <c r="C2746" s="11">
        <v>45165</v>
      </c>
      <c r="D2746" s="11">
        <v>1137</v>
      </c>
      <c r="E2746" s="5"/>
      <c r="F2746" s="5"/>
    </row>
    <row r="2747" spans="1:6" ht="18" x14ac:dyDescent="0.2">
      <c r="A2747" s="12">
        <v>2021</v>
      </c>
      <c r="B2747" s="12">
        <v>9</v>
      </c>
      <c r="C2747" s="11">
        <v>45567</v>
      </c>
      <c r="D2747" s="11">
        <v>244</v>
      </c>
      <c r="E2747" s="5"/>
      <c r="F2747" s="5"/>
    </row>
    <row r="2748" spans="1:6" ht="18" x14ac:dyDescent="0.2">
      <c r="A2748" s="12">
        <v>2021</v>
      </c>
      <c r="B2748" s="12">
        <v>9</v>
      </c>
      <c r="C2748" s="11">
        <v>126564</v>
      </c>
      <c r="D2748" s="11">
        <v>1113</v>
      </c>
      <c r="E2748" s="5"/>
      <c r="F2748" s="5"/>
    </row>
    <row r="2749" spans="1:6" ht="18" x14ac:dyDescent="0.2">
      <c r="A2749" s="12">
        <v>2021</v>
      </c>
      <c r="B2749" s="12">
        <v>9</v>
      </c>
      <c r="C2749" s="11">
        <v>20246</v>
      </c>
      <c r="D2749" s="11">
        <v>182</v>
      </c>
      <c r="E2749" s="5"/>
      <c r="F2749" s="5"/>
    </row>
    <row r="2750" spans="1:6" ht="18" x14ac:dyDescent="0.2">
      <c r="A2750" s="12">
        <v>2021</v>
      </c>
      <c r="B2750" s="12">
        <v>9</v>
      </c>
      <c r="C2750" s="11">
        <v>68302</v>
      </c>
      <c r="D2750" s="11">
        <v>820</v>
      </c>
      <c r="E2750" s="5"/>
      <c r="F2750" s="5"/>
    </row>
    <row r="2751" spans="1:6" ht="18" x14ac:dyDescent="0.2">
      <c r="A2751" s="12">
        <v>2021</v>
      </c>
      <c r="B2751" s="12">
        <v>9</v>
      </c>
      <c r="C2751" s="11">
        <v>88238</v>
      </c>
      <c r="D2751" s="11">
        <v>730</v>
      </c>
      <c r="E2751" s="5"/>
      <c r="F2751" s="5"/>
    </row>
    <row r="2752" spans="1:6" ht="18" x14ac:dyDescent="0.2">
      <c r="A2752" s="12">
        <v>2021</v>
      </c>
      <c r="B2752" s="12">
        <v>9</v>
      </c>
      <c r="C2752" s="11">
        <v>84202</v>
      </c>
      <c r="D2752" s="11">
        <v>106</v>
      </c>
      <c r="E2752" s="5"/>
      <c r="F2752" s="5"/>
    </row>
    <row r="2753" spans="1:6" ht="18" x14ac:dyDescent="0.2">
      <c r="A2753" s="12">
        <v>2021</v>
      </c>
      <c r="B2753" s="12">
        <v>9</v>
      </c>
      <c r="C2753" s="11">
        <v>84225</v>
      </c>
      <c r="D2753" s="11">
        <v>370</v>
      </c>
      <c r="E2753" s="5"/>
      <c r="F2753" s="5"/>
    </row>
    <row r="2754" spans="1:6" ht="18" x14ac:dyDescent="0.2">
      <c r="A2754" s="12">
        <v>2021</v>
      </c>
      <c r="B2754" s="12">
        <v>9</v>
      </c>
      <c r="C2754" s="11">
        <v>84231</v>
      </c>
      <c r="D2754" s="11">
        <v>756</v>
      </c>
      <c r="E2754" s="5"/>
      <c r="F2754" s="5"/>
    </row>
    <row r="2755" spans="1:6" ht="18" x14ac:dyDescent="0.2">
      <c r="A2755" s="12">
        <v>2021</v>
      </c>
      <c r="B2755" s="12">
        <v>9</v>
      </c>
      <c r="C2755" s="11">
        <v>113874</v>
      </c>
      <c r="D2755" s="11">
        <v>999</v>
      </c>
      <c r="E2755" s="5"/>
      <c r="F2755" s="5"/>
    </row>
    <row r="2756" spans="1:6" ht="18" x14ac:dyDescent="0.2">
      <c r="A2756" s="12">
        <v>2021</v>
      </c>
      <c r="B2756" s="12">
        <v>9</v>
      </c>
      <c r="C2756" s="11">
        <v>103073</v>
      </c>
      <c r="D2756" s="11">
        <v>230</v>
      </c>
      <c r="E2756" s="5"/>
      <c r="F2756" s="5"/>
    </row>
    <row r="2757" spans="1:6" ht="18" x14ac:dyDescent="0.2">
      <c r="A2757" s="12">
        <v>2021</v>
      </c>
      <c r="B2757" s="12">
        <v>9</v>
      </c>
      <c r="C2757" s="11">
        <v>122261</v>
      </c>
      <c r="D2757" s="11">
        <v>140</v>
      </c>
      <c r="E2757" s="5"/>
      <c r="F2757" s="5"/>
    </row>
    <row r="2758" spans="1:6" ht="18" x14ac:dyDescent="0.2">
      <c r="A2758" s="12">
        <v>2021</v>
      </c>
      <c r="B2758" s="12">
        <v>9</v>
      </c>
      <c r="C2758" s="11">
        <v>68315</v>
      </c>
      <c r="D2758" s="11">
        <v>1800</v>
      </c>
      <c r="E2758" s="5"/>
      <c r="F2758" s="5"/>
    </row>
    <row r="2759" spans="1:6" ht="18" x14ac:dyDescent="0.2">
      <c r="A2759" s="12">
        <v>2021</v>
      </c>
      <c r="B2759" s="12">
        <v>9</v>
      </c>
      <c r="C2759" s="11">
        <v>126544</v>
      </c>
      <c r="D2759" s="11">
        <v>9</v>
      </c>
      <c r="E2759" s="5"/>
      <c r="F2759" s="5"/>
    </row>
    <row r="2760" spans="1:6" ht="18" x14ac:dyDescent="0.2">
      <c r="A2760" s="12">
        <v>2021</v>
      </c>
      <c r="B2760" s="12">
        <v>9</v>
      </c>
      <c r="C2760" s="11">
        <v>90792</v>
      </c>
      <c r="D2760" s="11">
        <v>1539</v>
      </c>
      <c r="E2760" s="5"/>
      <c r="F2760" s="5"/>
    </row>
    <row r="2761" spans="1:6" ht="18" x14ac:dyDescent="0.2">
      <c r="A2761" s="12">
        <v>2021</v>
      </c>
      <c r="B2761" s="12">
        <v>9</v>
      </c>
      <c r="C2761" s="11">
        <v>126541</v>
      </c>
      <c r="D2761" s="11">
        <v>1215</v>
      </c>
      <c r="E2761" s="5"/>
      <c r="F2761" s="5"/>
    </row>
    <row r="2762" spans="1:6" ht="18" x14ac:dyDescent="0.2">
      <c r="A2762" s="12">
        <v>2021</v>
      </c>
      <c r="B2762" s="12">
        <v>9</v>
      </c>
      <c r="C2762" s="11">
        <v>76422</v>
      </c>
      <c r="D2762" s="11">
        <v>1814</v>
      </c>
      <c r="E2762" s="5"/>
      <c r="F2762" s="5"/>
    </row>
    <row r="2763" spans="1:6" ht="18" x14ac:dyDescent="0.2">
      <c r="A2763" s="12">
        <v>2021</v>
      </c>
      <c r="B2763" s="12">
        <v>9</v>
      </c>
      <c r="C2763" s="11">
        <v>159201</v>
      </c>
      <c r="D2763" s="11">
        <v>846</v>
      </c>
      <c r="E2763" s="5"/>
      <c r="F2763" s="5"/>
    </row>
    <row r="2764" spans="1:6" ht="18" x14ac:dyDescent="0.2">
      <c r="A2764" s="12">
        <v>2021</v>
      </c>
      <c r="B2764" s="12">
        <v>9</v>
      </c>
      <c r="C2764" s="11">
        <v>90740</v>
      </c>
      <c r="D2764" s="11">
        <v>544</v>
      </c>
      <c r="E2764" s="5"/>
      <c r="F2764" s="5"/>
    </row>
    <row r="2765" spans="1:6" ht="18" x14ac:dyDescent="0.2">
      <c r="A2765" s="12">
        <v>2021</v>
      </c>
      <c r="B2765" s="12">
        <v>9</v>
      </c>
      <c r="C2765" s="11">
        <v>48280</v>
      </c>
      <c r="D2765" s="11">
        <v>1583</v>
      </c>
      <c r="E2765" s="5"/>
      <c r="F2765" s="5"/>
    </row>
    <row r="2766" spans="1:6" ht="18" x14ac:dyDescent="0.2">
      <c r="A2766" s="12">
        <v>2021</v>
      </c>
      <c r="B2766" s="12">
        <v>9</v>
      </c>
      <c r="C2766" s="11">
        <v>71191</v>
      </c>
      <c r="D2766" s="11">
        <v>1089</v>
      </c>
      <c r="E2766" s="5"/>
      <c r="F2766" s="5"/>
    </row>
    <row r="2767" spans="1:6" ht="18" x14ac:dyDescent="0.2">
      <c r="A2767" s="12">
        <v>2021</v>
      </c>
      <c r="B2767" s="12">
        <v>9</v>
      </c>
      <c r="C2767" s="11">
        <v>76418</v>
      </c>
      <c r="D2767" s="11">
        <v>1900</v>
      </c>
      <c r="E2767" s="5"/>
      <c r="F2767" s="5"/>
    </row>
    <row r="2768" spans="1:6" ht="18" x14ac:dyDescent="0.2">
      <c r="A2768" s="12">
        <v>2021</v>
      </c>
      <c r="B2768" s="12">
        <v>9</v>
      </c>
      <c r="C2768" s="11">
        <v>87161</v>
      </c>
      <c r="D2768" s="11">
        <v>1345</v>
      </c>
      <c r="E2768" s="5"/>
      <c r="F2768" s="5"/>
    </row>
    <row r="2769" spans="1:6" ht="18" x14ac:dyDescent="0.2">
      <c r="A2769" s="12">
        <v>2021</v>
      </c>
      <c r="B2769" s="12">
        <v>9</v>
      </c>
      <c r="C2769" s="11">
        <v>71194</v>
      </c>
      <c r="D2769" s="11">
        <v>742</v>
      </c>
      <c r="E2769" s="5"/>
      <c r="F2769" s="5"/>
    </row>
    <row r="2770" spans="1:6" ht="18" x14ac:dyDescent="0.2">
      <c r="A2770" s="12">
        <v>2021</v>
      </c>
      <c r="B2770" s="12">
        <v>9</v>
      </c>
      <c r="C2770" s="11">
        <v>76413</v>
      </c>
      <c r="D2770" s="11">
        <v>236</v>
      </c>
      <c r="E2770" s="5"/>
      <c r="F2770" s="5"/>
    </row>
    <row r="2771" spans="1:6" ht="18" x14ac:dyDescent="0.2">
      <c r="A2771" s="12">
        <v>2021</v>
      </c>
      <c r="B2771" s="12">
        <v>9</v>
      </c>
      <c r="C2771" s="11">
        <v>81172</v>
      </c>
      <c r="D2771" s="11">
        <v>109</v>
      </c>
      <c r="E2771" s="5"/>
      <c r="F2771" s="5"/>
    </row>
    <row r="2772" spans="1:6" ht="18" x14ac:dyDescent="0.2">
      <c r="A2772" s="12">
        <v>2021</v>
      </c>
      <c r="B2772" s="12">
        <v>9</v>
      </c>
      <c r="C2772" s="11">
        <v>68328</v>
      </c>
      <c r="D2772" s="11">
        <v>814</v>
      </c>
      <c r="E2772" s="5"/>
      <c r="F2772" s="5"/>
    </row>
    <row r="2773" spans="1:6" ht="18" x14ac:dyDescent="0.2">
      <c r="A2773" s="12">
        <v>2021</v>
      </c>
      <c r="B2773" s="12">
        <v>9</v>
      </c>
      <c r="C2773" s="11">
        <v>5539</v>
      </c>
      <c r="D2773" s="11">
        <v>208</v>
      </c>
      <c r="E2773" s="5"/>
      <c r="F2773" s="5"/>
    </row>
    <row r="2774" spans="1:6" ht="18" x14ac:dyDescent="0.2">
      <c r="A2774" s="12">
        <v>2021</v>
      </c>
      <c r="B2774" s="12">
        <v>9</v>
      </c>
      <c r="C2774" s="11">
        <v>68345</v>
      </c>
      <c r="D2774" s="11">
        <v>23</v>
      </c>
      <c r="E2774" s="5"/>
      <c r="F2774" s="5"/>
    </row>
    <row r="2775" spans="1:6" ht="18" x14ac:dyDescent="0.2">
      <c r="A2775" s="12">
        <v>2021</v>
      </c>
      <c r="B2775" s="12">
        <v>9</v>
      </c>
      <c r="C2775" s="11">
        <v>70377</v>
      </c>
      <c r="D2775" s="11">
        <v>1458</v>
      </c>
      <c r="E2775" s="5"/>
      <c r="F2775" s="5"/>
    </row>
    <row r="2776" spans="1:6" ht="18" x14ac:dyDescent="0.2">
      <c r="A2776" s="12">
        <v>2021</v>
      </c>
      <c r="B2776" s="12">
        <v>9</v>
      </c>
      <c r="C2776" s="11">
        <v>117218</v>
      </c>
      <c r="D2776" s="11">
        <v>1871</v>
      </c>
      <c r="E2776" s="5"/>
      <c r="F2776" s="5"/>
    </row>
    <row r="2777" spans="1:6" ht="18" x14ac:dyDescent="0.2">
      <c r="A2777" s="12">
        <v>2021</v>
      </c>
      <c r="B2777" s="12">
        <v>9</v>
      </c>
      <c r="C2777" s="11">
        <v>19314</v>
      </c>
      <c r="D2777" s="11">
        <v>326</v>
      </c>
      <c r="E2777" s="5"/>
      <c r="F2777" s="5"/>
    </row>
    <row r="2778" spans="1:6" ht="18" x14ac:dyDescent="0.2">
      <c r="A2778" s="12">
        <v>2021</v>
      </c>
      <c r="B2778" s="12">
        <v>9</v>
      </c>
      <c r="C2778" s="11">
        <v>118480</v>
      </c>
      <c r="D2778" s="11">
        <v>1933</v>
      </c>
      <c r="E2778" s="5"/>
      <c r="F2778" s="5"/>
    </row>
    <row r="2779" spans="1:6" ht="18" x14ac:dyDescent="0.2">
      <c r="A2779" s="12">
        <v>2021</v>
      </c>
      <c r="B2779" s="12">
        <v>9</v>
      </c>
      <c r="C2779" s="11">
        <v>90955</v>
      </c>
      <c r="D2779" s="11">
        <v>223</v>
      </c>
      <c r="E2779" s="5"/>
      <c r="F2779" s="5"/>
    </row>
    <row r="2780" spans="1:6" ht="18" x14ac:dyDescent="0.2">
      <c r="A2780" s="12">
        <v>2021</v>
      </c>
      <c r="B2780" s="12">
        <v>9</v>
      </c>
      <c r="C2780" s="11">
        <v>98339</v>
      </c>
      <c r="D2780" s="11">
        <v>1465</v>
      </c>
      <c r="E2780" s="5"/>
      <c r="F2780" s="5"/>
    </row>
    <row r="2781" spans="1:6" ht="18" x14ac:dyDescent="0.2">
      <c r="A2781" s="12">
        <v>2021</v>
      </c>
      <c r="B2781" s="12">
        <v>9</v>
      </c>
      <c r="C2781" s="11">
        <v>114667</v>
      </c>
      <c r="D2781" s="11">
        <v>1694</v>
      </c>
      <c r="E2781" s="5"/>
      <c r="F2781" s="5"/>
    </row>
    <row r="2782" spans="1:6" ht="18" x14ac:dyDescent="0.2">
      <c r="A2782" s="12">
        <v>2021</v>
      </c>
      <c r="B2782" s="12">
        <v>9</v>
      </c>
      <c r="C2782" s="11">
        <v>78728</v>
      </c>
      <c r="D2782" s="11">
        <v>1537</v>
      </c>
      <c r="E2782" s="5"/>
      <c r="F2782" s="5"/>
    </row>
    <row r="2783" spans="1:6" ht="18" x14ac:dyDescent="0.2">
      <c r="A2783" s="12">
        <v>2021</v>
      </c>
      <c r="B2783" s="12">
        <v>9</v>
      </c>
      <c r="C2783" s="11">
        <v>119082</v>
      </c>
      <c r="D2783" s="11">
        <v>743</v>
      </c>
      <c r="E2783" s="5"/>
      <c r="F2783" s="5"/>
    </row>
    <row r="2784" spans="1:6" ht="18" x14ac:dyDescent="0.2">
      <c r="A2784" s="12">
        <v>2021</v>
      </c>
      <c r="B2784" s="12">
        <v>9</v>
      </c>
      <c r="C2784" s="11">
        <v>118484</v>
      </c>
      <c r="D2784" s="11">
        <v>781</v>
      </c>
      <c r="E2784" s="5"/>
      <c r="F2784" s="5"/>
    </row>
    <row r="2785" spans="1:6" ht="18" x14ac:dyDescent="0.2">
      <c r="A2785" s="12">
        <v>2021</v>
      </c>
      <c r="B2785" s="12">
        <v>9</v>
      </c>
      <c r="C2785" s="11">
        <v>107673</v>
      </c>
      <c r="D2785" s="11">
        <v>381</v>
      </c>
      <c r="E2785" s="5"/>
      <c r="F2785" s="5"/>
    </row>
    <row r="2786" spans="1:6" ht="18" x14ac:dyDescent="0.2">
      <c r="A2786" s="12">
        <v>2021</v>
      </c>
      <c r="B2786" s="12">
        <v>9</v>
      </c>
      <c r="C2786" s="11">
        <v>19340</v>
      </c>
      <c r="D2786" s="11">
        <v>1665</v>
      </c>
      <c r="E2786" s="5"/>
      <c r="F2786" s="5"/>
    </row>
    <row r="2787" spans="1:6" ht="18" x14ac:dyDescent="0.2">
      <c r="A2787" s="12">
        <v>2021</v>
      </c>
      <c r="B2787" s="12">
        <v>9</v>
      </c>
      <c r="C2787" s="11">
        <v>19339</v>
      </c>
      <c r="D2787" s="11">
        <v>973</v>
      </c>
      <c r="E2787" s="5"/>
      <c r="F2787" s="5"/>
    </row>
    <row r="2788" spans="1:6" ht="18" x14ac:dyDescent="0.2">
      <c r="A2788" s="12">
        <v>2021</v>
      </c>
      <c r="B2788" s="12">
        <v>9</v>
      </c>
      <c r="C2788" s="11">
        <v>77192</v>
      </c>
      <c r="D2788" s="11">
        <v>389</v>
      </c>
      <c r="E2788" s="5"/>
      <c r="F2788" s="5"/>
    </row>
    <row r="2789" spans="1:6" ht="18" x14ac:dyDescent="0.2">
      <c r="A2789" s="12">
        <v>2021</v>
      </c>
      <c r="B2789" s="12">
        <v>9</v>
      </c>
      <c r="C2789" s="11">
        <v>19321</v>
      </c>
      <c r="D2789" s="11">
        <v>1557</v>
      </c>
      <c r="E2789" s="5"/>
      <c r="F2789" s="5"/>
    </row>
    <row r="2790" spans="1:6" ht="18" x14ac:dyDescent="0.2">
      <c r="A2790" s="12">
        <v>2021</v>
      </c>
      <c r="B2790" s="12">
        <v>9</v>
      </c>
      <c r="C2790" s="11">
        <v>4321</v>
      </c>
      <c r="D2790" s="11">
        <v>846</v>
      </c>
      <c r="E2790" s="5"/>
      <c r="F2790" s="5"/>
    </row>
    <row r="2791" spans="1:6" ht="18" x14ac:dyDescent="0.2">
      <c r="A2791" s="12">
        <v>2021</v>
      </c>
      <c r="B2791" s="12">
        <v>9</v>
      </c>
      <c r="C2791" s="11">
        <v>4327</v>
      </c>
      <c r="D2791" s="11">
        <v>1672</v>
      </c>
      <c r="E2791" s="5"/>
      <c r="F2791" s="5"/>
    </row>
    <row r="2792" spans="1:6" ht="18" x14ac:dyDescent="0.2">
      <c r="A2792" s="12">
        <v>2021</v>
      </c>
      <c r="B2792" s="12">
        <v>9</v>
      </c>
      <c r="C2792" s="11">
        <v>128344</v>
      </c>
      <c r="D2792" s="11">
        <v>1655</v>
      </c>
      <c r="E2792" s="5"/>
      <c r="F2792" s="5"/>
    </row>
    <row r="2793" spans="1:6" ht="18" x14ac:dyDescent="0.2">
      <c r="A2793" s="12">
        <v>2021</v>
      </c>
      <c r="B2793" s="12">
        <v>9</v>
      </c>
      <c r="C2793" s="11">
        <v>79421</v>
      </c>
      <c r="D2793" s="11">
        <v>626</v>
      </c>
      <c r="E2793" s="5"/>
      <c r="F2793" s="5"/>
    </row>
    <row r="2794" spans="1:6" ht="18" x14ac:dyDescent="0.2">
      <c r="A2794" s="12">
        <v>2021</v>
      </c>
      <c r="B2794" s="12">
        <v>9</v>
      </c>
      <c r="C2794" s="11">
        <v>116481</v>
      </c>
      <c r="D2794" s="11">
        <v>1344</v>
      </c>
      <c r="E2794" s="5"/>
      <c r="F2794" s="5"/>
    </row>
    <row r="2795" spans="1:6" ht="18" x14ac:dyDescent="0.2">
      <c r="A2795" s="12">
        <v>2021</v>
      </c>
      <c r="B2795" s="12">
        <v>9</v>
      </c>
      <c r="C2795" s="11">
        <v>116506</v>
      </c>
      <c r="D2795" s="11">
        <v>929</v>
      </c>
      <c r="E2795" s="5"/>
      <c r="F2795" s="5"/>
    </row>
    <row r="2796" spans="1:6" ht="18" x14ac:dyDescent="0.2">
      <c r="A2796" s="12">
        <v>2021</v>
      </c>
      <c r="B2796" s="12">
        <v>9</v>
      </c>
      <c r="C2796" s="11">
        <v>70575</v>
      </c>
      <c r="D2796" s="11">
        <v>445</v>
      </c>
      <c r="E2796" s="5"/>
      <c r="F2796" s="5"/>
    </row>
    <row r="2797" spans="1:6" ht="18" x14ac:dyDescent="0.2">
      <c r="A2797" s="12">
        <v>2021</v>
      </c>
      <c r="B2797" s="12">
        <v>9</v>
      </c>
      <c r="C2797" s="11">
        <v>128343</v>
      </c>
      <c r="D2797" s="11">
        <v>1878</v>
      </c>
      <c r="E2797" s="5"/>
      <c r="F2797" s="5"/>
    </row>
    <row r="2798" spans="1:6" ht="18" x14ac:dyDescent="0.2">
      <c r="A2798" s="12">
        <v>2021</v>
      </c>
      <c r="B2798" s="12">
        <v>9</v>
      </c>
      <c r="C2798" s="11">
        <v>4339</v>
      </c>
      <c r="D2798" s="11">
        <v>1549</v>
      </c>
      <c r="E2798" s="5"/>
      <c r="F2798" s="5"/>
    </row>
    <row r="2799" spans="1:6" ht="18" x14ac:dyDescent="0.2">
      <c r="A2799" s="12">
        <v>2021</v>
      </c>
      <c r="B2799" s="12">
        <v>9</v>
      </c>
      <c r="C2799" s="11">
        <v>14399</v>
      </c>
      <c r="D2799" s="11">
        <v>1683</v>
      </c>
      <c r="E2799" s="5"/>
      <c r="F2799" s="5"/>
    </row>
    <row r="2800" spans="1:6" ht="18" x14ac:dyDescent="0.2">
      <c r="A2800" s="12">
        <v>2021</v>
      </c>
      <c r="B2800" s="12">
        <v>9</v>
      </c>
      <c r="C2800" s="11">
        <v>9650</v>
      </c>
      <c r="D2800" s="11">
        <v>1280</v>
      </c>
      <c r="E2800" s="5"/>
      <c r="F2800" s="5"/>
    </row>
    <row r="2801" spans="1:6" ht="18" x14ac:dyDescent="0.2">
      <c r="A2801" s="12">
        <v>2021</v>
      </c>
      <c r="B2801" s="12">
        <v>9</v>
      </c>
      <c r="C2801" s="11">
        <v>4335</v>
      </c>
      <c r="D2801" s="11">
        <v>675</v>
      </c>
      <c r="E2801" s="5"/>
      <c r="F2801" s="5"/>
    </row>
    <row r="2802" spans="1:6" ht="18" x14ac:dyDescent="0.2">
      <c r="A2802" s="12">
        <v>2021</v>
      </c>
      <c r="B2802" s="12">
        <v>9</v>
      </c>
      <c r="C2802" s="11">
        <v>9655</v>
      </c>
      <c r="D2802" s="11">
        <v>1733</v>
      </c>
      <c r="E2802" s="5"/>
      <c r="F2802" s="5"/>
    </row>
    <row r="2803" spans="1:6" ht="18" x14ac:dyDescent="0.2">
      <c r="A2803" s="12">
        <v>2021</v>
      </c>
      <c r="B2803" s="12">
        <v>9</v>
      </c>
      <c r="C2803" s="11">
        <v>108981</v>
      </c>
      <c r="D2803" s="11">
        <v>663</v>
      </c>
      <c r="E2803" s="5"/>
      <c r="F2803" s="5"/>
    </row>
    <row r="2804" spans="1:6" ht="18" x14ac:dyDescent="0.2">
      <c r="A2804" s="12">
        <v>2021</v>
      </c>
      <c r="B2804" s="12">
        <v>9</v>
      </c>
      <c r="C2804" s="11">
        <v>99096</v>
      </c>
      <c r="D2804" s="11">
        <v>316</v>
      </c>
      <c r="E2804" s="5"/>
      <c r="F2804" s="5"/>
    </row>
    <row r="2805" spans="1:6" ht="18" x14ac:dyDescent="0.2">
      <c r="A2805" s="12">
        <v>2021</v>
      </c>
      <c r="B2805" s="12">
        <v>9</v>
      </c>
      <c r="C2805" s="11">
        <v>41921</v>
      </c>
      <c r="D2805" s="11">
        <v>1174</v>
      </c>
      <c r="E2805" s="5"/>
      <c r="F2805" s="5"/>
    </row>
    <row r="2806" spans="1:6" ht="18" x14ac:dyDescent="0.2">
      <c r="A2806" s="12">
        <v>2021</v>
      </c>
      <c r="B2806" s="12">
        <v>9</v>
      </c>
      <c r="C2806" s="11">
        <v>41910</v>
      </c>
      <c r="D2806" s="11">
        <v>1736</v>
      </c>
      <c r="E2806" s="5"/>
      <c r="F2806" s="5"/>
    </row>
    <row r="2807" spans="1:6" ht="18" x14ac:dyDescent="0.2">
      <c r="A2807" s="12">
        <v>2021</v>
      </c>
      <c r="B2807" s="12">
        <v>9</v>
      </c>
      <c r="C2807" s="11">
        <v>11069</v>
      </c>
      <c r="D2807" s="11">
        <v>812</v>
      </c>
      <c r="E2807" s="5"/>
      <c r="F2807" s="5"/>
    </row>
    <row r="2808" spans="1:6" ht="18" x14ac:dyDescent="0.2">
      <c r="A2808" s="12">
        <v>2021</v>
      </c>
      <c r="B2808" s="12">
        <v>9</v>
      </c>
      <c r="C2808" s="11">
        <v>99038</v>
      </c>
      <c r="D2808" s="11">
        <v>83</v>
      </c>
      <c r="E2808" s="5"/>
      <c r="F2808" s="5"/>
    </row>
    <row r="2809" spans="1:6" ht="18" x14ac:dyDescent="0.2">
      <c r="A2809" s="12">
        <v>2021</v>
      </c>
      <c r="B2809" s="12">
        <v>9</v>
      </c>
      <c r="C2809" s="11">
        <v>12795</v>
      </c>
      <c r="D2809" s="11">
        <v>735</v>
      </c>
      <c r="E2809" s="5"/>
      <c r="F2809" s="5"/>
    </row>
    <row r="2810" spans="1:6" ht="18" x14ac:dyDescent="0.2">
      <c r="A2810" s="12">
        <v>2021</v>
      </c>
      <c r="B2810" s="12">
        <v>9</v>
      </c>
      <c r="C2810" s="11">
        <v>4255</v>
      </c>
      <c r="D2810" s="11">
        <v>627</v>
      </c>
      <c r="E2810" s="5"/>
      <c r="F2810" s="5"/>
    </row>
    <row r="2811" spans="1:6" ht="18" x14ac:dyDescent="0.2">
      <c r="A2811" s="12">
        <v>2021</v>
      </c>
      <c r="B2811" s="12">
        <v>9</v>
      </c>
      <c r="C2811" s="11">
        <v>68509</v>
      </c>
      <c r="D2811" s="11">
        <v>1954</v>
      </c>
      <c r="E2811" s="5"/>
      <c r="F2811" s="5"/>
    </row>
    <row r="2812" spans="1:6" ht="18" x14ac:dyDescent="0.2">
      <c r="A2812" s="12">
        <v>2021</v>
      </c>
      <c r="B2812" s="12">
        <v>9</v>
      </c>
      <c r="C2812" s="11">
        <v>4290</v>
      </c>
      <c r="D2812" s="11">
        <v>1051</v>
      </c>
      <c r="E2812" s="5"/>
      <c r="F2812" s="5"/>
    </row>
    <row r="2813" spans="1:6" ht="18" x14ac:dyDescent="0.2">
      <c r="A2813" s="12">
        <v>2021</v>
      </c>
      <c r="B2813" s="12">
        <v>9</v>
      </c>
      <c r="C2813" s="11">
        <v>4905</v>
      </c>
      <c r="D2813" s="11">
        <v>1543</v>
      </c>
      <c r="E2813" s="5"/>
      <c r="F2813" s="5"/>
    </row>
    <row r="2814" spans="1:6" ht="18" x14ac:dyDescent="0.2">
      <c r="A2814" s="12">
        <v>2021</v>
      </c>
      <c r="B2814" s="12">
        <v>9</v>
      </c>
      <c r="C2814" s="11">
        <v>41979</v>
      </c>
      <c r="D2814" s="11">
        <v>1654</v>
      </c>
      <c r="E2814" s="5"/>
      <c r="F2814" s="5"/>
    </row>
    <row r="2815" spans="1:6" ht="18" x14ac:dyDescent="0.2">
      <c r="A2815" s="12">
        <v>2021</v>
      </c>
      <c r="B2815" s="12">
        <v>9</v>
      </c>
      <c r="C2815" s="11">
        <v>103514</v>
      </c>
      <c r="D2815" s="11">
        <v>944</v>
      </c>
      <c r="E2815" s="5"/>
      <c r="F2815" s="5"/>
    </row>
    <row r="2816" spans="1:6" ht="18" x14ac:dyDescent="0.2">
      <c r="A2816" s="12">
        <v>2021</v>
      </c>
      <c r="B2816" s="12">
        <v>9</v>
      </c>
      <c r="C2816" s="11">
        <v>4301</v>
      </c>
      <c r="D2816" s="11">
        <v>1609</v>
      </c>
      <c r="E2816" s="5"/>
      <c r="F2816" s="5"/>
    </row>
    <row r="2817" spans="1:6" ht="18" x14ac:dyDescent="0.2">
      <c r="A2817" s="12">
        <v>2021</v>
      </c>
      <c r="B2817" s="12">
        <v>9</v>
      </c>
      <c r="C2817" s="11">
        <v>5485</v>
      </c>
      <c r="D2817" s="11">
        <v>1642</v>
      </c>
      <c r="E2817" s="5"/>
      <c r="F2817" s="5"/>
    </row>
    <row r="2818" spans="1:6" ht="18" x14ac:dyDescent="0.2">
      <c r="A2818" s="12">
        <v>2021</v>
      </c>
      <c r="B2818" s="12">
        <v>9</v>
      </c>
      <c r="C2818" s="11">
        <v>5486</v>
      </c>
      <c r="D2818" s="11">
        <v>44</v>
      </c>
      <c r="E2818" s="5"/>
      <c r="F2818" s="5"/>
    </row>
    <row r="2819" spans="1:6" ht="18" x14ac:dyDescent="0.2">
      <c r="A2819" s="12">
        <v>2021</v>
      </c>
      <c r="B2819" s="12">
        <v>9</v>
      </c>
      <c r="C2819" s="11">
        <v>117216</v>
      </c>
      <c r="D2819" s="11">
        <v>1475</v>
      </c>
      <c r="E2819" s="5"/>
      <c r="F2819" s="5"/>
    </row>
    <row r="2820" spans="1:6" ht="18" x14ac:dyDescent="0.2">
      <c r="A2820" s="12">
        <v>2021</v>
      </c>
      <c r="B2820" s="12">
        <v>9</v>
      </c>
      <c r="C2820" s="11">
        <v>5487</v>
      </c>
      <c r="D2820" s="11">
        <v>515</v>
      </c>
      <c r="E2820" s="5"/>
      <c r="F2820" s="5"/>
    </row>
    <row r="2821" spans="1:6" ht="18" x14ac:dyDescent="0.2">
      <c r="A2821" s="12">
        <v>2021</v>
      </c>
      <c r="B2821" s="12">
        <v>9</v>
      </c>
      <c r="C2821" s="11">
        <v>77295</v>
      </c>
      <c r="D2821" s="11">
        <v>1861</v>
      </c>
      <c r="E2821" s="5"/>
      <c r="F2821" s="5"/>
    </row>
    <row r="2822" spans="1:6" ht="18" x14ac:dyDescent="0.2">
      <c r="A2822" s="12">
        <v>2021</v>
      </c>
      <c r="B2822" s="12">
        <v>9</v>
      </c>
      <c r="C2822" s="11">
        <v>100249</v>
      </c>
      <c r="D2822" s="11">
        <v>830</v>
      </c>
      <c r="E2822" s="5"/>
      <c r="F2822" s="5"/>
    </row>
    <row r="2823" spans="1:6" ht="18" x14ac:dyDescent="0.2">
      <c r="A2823" s="12">
        <v>2021</v>
      </c>
      <c r="B2823" s="12">
        <v>9</v>
      </c>
      <c r="C2823" s="11">
        <v>76589</v>
      </c>
      <c r="D2823" s="11">
        <v>1078</v>
      </c>
      <c r="E2823" s="5"/>
      <c r="F2823" s="5"/>
    </row>
    <row r="2824" spans="1:6" ht="18" x14ac:dyDescent="0.2">
      <c r="A2824" s="12">
        <v>2021</v>
      </c>
      <c r="B2824" s="12">
        <v>9</v>
      </c>
      <c r="C2824" s="11">
        <v>122120</v>
      </c>
      <c r="D2824" s="11">
        <v>491</v>
      </c>
      <c r="E2824" s="5"/>
      <c r="F2824" s="5"/>
    </row>
    <row r="2825" spans="1:6" ht="18" x14ac:dyDescent="0.2">
      <c r="A2825" s="12">
        <v>2021</v>
      </c>
      <c r="B2825" s="12">
        <v>9</v>
      </c>
      <c r="C2825" s="11">
        <v>90886</v>
      </c>
      <c r="D2825" s="11">
        <v>1358</v>
      </c>
      <c r="E2825" s="5"/>
      <c r="F2825" s="5"/>
    </row>
    <row r="2826" spans="1:6" ht="18" x14ac:dyDescent="0.2">
      <c r="A2826" s="12">
        <v>2021</v>
      </c>
      <c r="B2826" s="12">
        <v>9</v>
      </c>
      <c r="C2826" s="11">
        <v>90755</v>
      </c>
      <c r="D2826" s="11">
        <v>1774</v>
      </c>
      <c r="E2826" s="5"/>
      <c r="F2826" s="5"/>
    </row>
    <row r="2827" spans="1:6" ht="18" x14ac:dyDescent="0.2">
      <c r="A2827" s="12">
        <v>2021</v>
      </c>
      <c r="B2827" s="12">
        <v>9</v>
      </c>
      <c r="C2827" s="11">
        <v>76582</v>
      </c>
      <c r="D2827" s="11">
        <v>200</v>
      </c>
      <c r="E2827" s="5"/>
      <c r="F2827" s="5"/>
    </row>
    <row r="2828" spans="1:6" ht="18" x14ac:dyDescent="0.2">
      <c r="A2828" s="12">
        <v>2021</v>
      </c>
      <c r="B2828" s="12">
        <v>9</v>
      </c>
      <c r="C2828" s="11">
        <v>76570</v>
      </c>
      <c r="D2828" s="11">
        <v>1231</v>
      </c>
      <c r="E2828" s="5"/>
      <c r="F2828" s="5"/>
    </row>
    <row r="2829" spans="1:6" ht="18" x14ac:dyDescent="0.2">
      <c r="A2829" s="12">
        <v>2021</v>
      </c>
      <c r="B2829" s="12">
        <v>9</v>
      </c>
      <c r="C2829" s="11">
        <v>76389</v>
      </c>
      <c r="D2829" s="11">
        <v>55</v>
      </c>
      <c r="E2829" s="5"/>
      <c r="F2829" s="5"/>
    </row>
    <row r="2830" spans="1:6" ht="18" x14ac:dyDescent="0.2">
      <c r="A2830" s="12">
        <v>2021</v>
      </c>
      <c r="B2830" s="12">
        <v>9</v>
      </c>
      <c r="C2830" s="11">
        <v>147309</v>
      </c>
      <c r="D2830" s="11">
        <v>248</v>
      </c>
      <c r="E2830" s="5"/>
      <c r="F2830" s="5"/>
    </row>
    <row r="2831" spans="1:6" ht="18" x14ac:dyDescent="0.2">
      <c r="A2831" s="12">
        <v>2021</v>
      </c>
      <c r="B2831" s="12">
        <v>9</v>
      </c>
      <c r="C2831" s="11">
        <v>90819</v>
      </c>
      <c r="D2831" s="11">
        <v>268</v>
      </c>
      <c r="E2831" s="5"/>
      <c r="F2831" s="5"/>
    </row>
    <row r="2832" spans="1:6" ht="18" x14ac:dyDescent="0.2">
      <c r="A2832" s="12">
        <v>2021</v>
      </c>
      <c r="B2832" s="12">
        <v>9</v>
      </c>
      <c r="C2832" s="11">
        <v>90820</v>
      </c>
      <c r="D2832" s="11">
        <v>1851</v>
      </c>
      <c r="E2832" s="5"/>
      <c r="F2832" s="5"/>
    </row>
    <row r="2833" spans="1:6" ht="18" x14ac:dyDescent="0.2">
      <c r="A2833" s="12">
        <v>2021</v>
      </c>
      <c r="B2833" s="12">
        <v>9</v>
      </c>
      <c r="C2833" s="11">
        <v>90858</v>
      </c>
      <c r="D2833" s="11">
        <v>799</v>
      </c>
      <c r="E2833" s="5"/>
      <c r="F2833" s="5"/>
    </row>
    <row r="2834" spans="1:6" ht="18" x14ac:dyDescent="0.2">
      <c r="A2834" s="12">
        <v>2021</v>
      </c>
      <c r="B2834" s="12">
        <v>9</v>
      </c>
      <c r="C2834" s="11">
        <v>122075</v>
      </c>
      <c r="D2834" s="11">
        <v>991</v>
      </c>
      <c r="E2834" s="5"/>
      <c r="F2834" s="5"/>
    </row>
    <row r="2835" spans="1:6" ht="18" x14ac:dyDescent="0.2">
      <c r="A2835" s="12">
        <v>2021</v>
      </c>
      <c r="B2835" s="12">
        <v>9</v>
      </c>
      <c r="C2835" s="11">
        <v>90735</v>
      </c>
      <c r="D2835" s="11">
        <v>1545</v>
      </c>
      <c r="E2835" s="5"/>
      <c r="F2835" s="5"/>
    </row>
    <row r="2836" spans="1:6" ht="18" x14ac:dyDescent="0.2">
      <c r="A2836" s="12">
        <v>2021</v>
      </c>
      <c r="B2836" s="12">
        <v>9</v>
      </c>
      <c r="C2836" s="11">
        <v>76636</v>
      </c>
      <c r="D2836" s="11">
        <v>213</v>
      </c>
      <c r="E2836" s="5"/>
      <c r="F2836" s="5"/>
    </row>
    <row r="2837" spans="1:6" ht="18" x14ac:dyDescent="0.2">
      <c r="A2837" s="12">
        <v>2021</v>
      </c>
      <c r="B2837" s="12">
        <v>9</v>
      </c>
      <c r="C2837" s="11">
        <v>117148</v>
      </c>
      <c r="D2837" s="11">
        <v>835</v>
      </c>
      <c r="E2837" s="5"/>
      <c r="F2837" s="5"/>
    </row>
    <row r="2838" spans="1:6" ht="18" x14ac:dyDescent="0.2">
      <c r="A2838" s="12">
        <v>2021</v>
      </c>
      <c r="B2838" s="12">
        <v>9</v>
      </c>
      <c r="C2838" s="11">
        <v>5493</v>
      </c>
      <c r="D2838" s="11">
        <v>268</v>
      </c>
      <c r="E2838" s="5"/>
      <c r="F2838" s="5"/>
    </row>
    <row r="2839" spans="1:6" ht="18" x14ac:dyDescent="0.2">
      <c r="A2839" s="12">
        <v>2021</v>
      </c>
      <c r="B2839" s="12">
        <v>9</v>
      </c>
      <c r="C2839" s="11">
        <v>90678</v>
      </c>
      <c r="D2839" s="11">
        <v>828</v>
      </c>
      <c r="E2839" s="5"/>
      <c r="F2839" s="5"/>
    </row>
    <row r="2840" spans="1:6" ht="18" x14ac:dyDescent="0.2">
      <c r="A2840" s="12">
        <v>2021</v>
      </c>
      <c r="B2840" s="12">
        <v>9</v>
      </c>
      <c r="C2840" s="11">
        <v>5500</v>
      </c>
      <c r="D2840" s="11">
        <v>1482</v>
      </c>
      <c r="E2840" s="5"/>
      <c r="F2840" s="5"/>
    </row>
    <row r="2841" spans="1:6" ht="18" x14ac:dyDescent="0.2">
      <c r="A2841" s="12">
        <v>2021</v>
      </c>
      <c r="B2841" s="12">
        <v>9</v>
      </c>
      <c r="C2841" s="11">
        <v>122846</v>
      </c>
      <c r="D2841" s="11">
        <v>634</v>
      </c>
      <c r="E2841" s="5"/>
      <c r="F2841" s="5"/>
    </row>
    <row r="2842" spans="1:6" ht="18" x14ac:dyDescent="0.2">
      <c r="A2842" s="12">
        <v>2021</v>
      </c>
      <c r="B2842" s="12">
        <v>9</v>
      </c>
      <c r="C2842" s="11">
        <v>5551</v>
      </c>
      <c r="D2842" s="11">
        <v>1396</v>
      </c>
      <c r="E2842" s="5"/>
      <c r="F2842" s="5"/>
    </row>
    <row r="2843" spans="1:6" ht="18" x14ac:dyDescent="0.2">
      <c r="A2843" s="12">
        <v>2021</v>
      </c>
      <c r="B2843" s="12">
        <v>9</v>
      </c>
      <c r="C2843" s="11">
        <v>76297</v>
      </c>
      <c r="D2843" s="11">
        <v>963</v>
      </c>
      <c r="E2843" s="5"/>
      <c r="F2843" s="5"/>
    </row>
    <row r="2844" spans="1:6" ht="18" x14ac:dyDescent="0.2">
      <c r="A2844" s="12">
        <v>2021</v>
      </c>
      <c r="B2844" s="12">
        <v>9</v>
      </c>
      <c r="C2844" s="11">
        <v>90626</v>
      </c>
      <c r="D2844" s="11">
        <v>1529</v>
      </c>
      <c r="E2844" s="5"/>
      <c r="F2844" s="5"/>
    </row>
    <row r="2845" spans="1:6" ht="18" x14ac:dyDescent="0.2">
      <c r="A2845" s="12">
        <v>2021</v>
      </c>
      <c r="B2845" s="12">
        <v>9</v>
      </c>
      <c r="C2845" s="11">
        <v>76212</v>
      </c>
      <c r="D2845" s="11">
        <v>1602</v>
      </c>
      <c r="E2845" s="5"/>
      <c r="F2845" s="5"/>
    </row>
    <row r="2846" spans="1:6" ht="18" x14ac:dyDescent="0.2">
      <c r="A2846" s="12">
        <v>2021</v>
      </c>
      <c r="B2846" s="12">
        <v>9</v>
      </c>
      <c r="C2846" s="11">
        <v>48404</v>
      </c>
      <c r="D2846" s="11">
        <v>1789</v>
      </c>
      <c r="E2846" s="5"/>
      <c r="F2846" s="5"/>
    </row>
    <row r="2847" spans="1:6" ht="18" x14ac:dyDescent="0.2">
      <c r="A2847" s="12">
        <v>2021</v>
      </c>
      <c r="B2847" s="12">
        <v>9</v>
      </c>
      <c r="C2847" s="11">
        <v>5553</v>
      </c>
      <c r="D2847" s="11">
        <v>1680</v>
      </c>
      <c r="E2847" s="5"/>
      <c r="F2847" s="5"/>
    </row>
    <row r="2848" spans="1:6" ht="18" x14ac:dyDescent="0.2">
      <c r="A2848" s="12">
        <v>2021</v>
      </c>
      <c r="B2848" s="12">
        <v>9</v>
      </c>
      <c r="C2848" s="11">
        <v>76290</v>
      </c>
      <c r="D2848" s="11">
        <v>390</v>
      </c>
      <c r="E2848" s="5"/>
      <c r="F2848" s="5"/>
    </row>
    <row r="2849" spans="1:6" ht="18" x14ac:dyDescent="0.2">
      <c r="A2849" s="12">
        <v>2021</v>
      </c>
      <c r="B2849" s="12">
        <v>9</v>
      </c>
      <c r="C2849" s="11">
        <v>5559</v>
      </c>
      <c r="D2849" s="11">
        <v>1317</v>
      </c>
      <c r="E2849" s="5"/>
      <c r="F2849" s="5"/>
    </row>
    <row r="2850" spans="1:6" ht="18" x14ac:dyDescent="0.2">
      <c r="A2850" s="12">
        <v>2021</v>
      </c>
      <c r="B2850" s="12">
        <v>9</v>
      </c>
      <c r="C2850" s="11">
        <v>113737</v>
      </c>
      <c r="D2850" s="11">
        <v>327</v>
      </c>
      <c r="E2850" s="5"/>
      <c r="F2850" s="5"/>
    </row>
    <row r="2851" spans="1:6" ht="18" x14ac:dyDescent="0.2">
      <c r="A2851" s="12">
        <v>2021</v>
      </c>
      <c r="B2851" s="12">
        <v>9</v>
      </c>
      <c r="C2851" s="11">
        <v>73767</v>
      </c>
      <c r="D2851" s="11">
        <v>711</v>
      </c>
      <c r="E2851" s="5"/>
      <c r="F2851" s="5"/>
    </row>
    <row r="2852" spans="1:6" ht="18" x14ac:dyDescent="0.2">
      <c r="A2852" s="12">
        <v>2021</v>
      </c>
      <c r="B2852" s="12">
        <v>9</v>
      </c>
      <c r="C2852" s="11">
        <v>89559</v>
      </c>
      <c r="D2852" s="11">
        <v>1279</v>
      </c>
      <c r="E2852" s="5"/>
      <c r="F2852" s="5"/>
    </row>
    <row r="2853" spans="1:6" ht="18" x14ac:dyDescent="0.2">
      <c r="A2853" s="12">
        <v>2021</v>
      </c>
      <c r="B2853" s="12">
        <v>9</v>
      </c>
      <c r="C2853" s="11">
        <v>159208</v>
      </c>
      <c r="D2853" s="11">
        <v>622</v>
      </c>
      <c r="E2853" s="5"/>
      <c r="F2853" s="5"/>
    </row>
    <row r="2854" spans="1:6" ht="18" x14ac:dyDescent="0.2">
      <c r="A2854" s="12">
        <v>2021</v>
      </c>
      <c r="B2854" s="12">
        <v>9</v>
      </c>
      <c r="C2854" s="11">
        <v>108476</v>
      </c>
      <c r="D2854" s="11">
        <v>1556</v>
      </c>
      <c r="E2854" s="5"/>
      <c r="F2854" s="5"/>
    </row>
    <row r="2855" spans="1:6" ht="18" x14ac:dyDescent="0.2">
      <c r="A2855" s="12">
        <v>2021</v>
      </c>
      <c r="B2855" s="12">
        <v>9</v>
      </c>
      <c r="C2855" s="11">
        <v>117672</v>
      </c>
      <c r="D2855" s="11">
        <v>934</v>
      </c>
      <c r="E2855" s="5"/>
      <c r="F2855" s="5"/>
    </row>
    <row r="2856" spans="1:6" ht="18" x14ac:dyDescent="0.2">
      <c r="A2856" s="12">
        <v>2021</v>
      </c>
      <c r="B2856" s="12">
        <v>9</v>
      </c>
      <c r="C2856" s="11">
        <v>73968</v>
      </c>
      <c r="D2856" s="11">
        <v>100</v>
      </c>
      <c r="E2856" s="5"/>
      <c r="F2856" s="5"/>
    </row>
    <row r="2857" spans="1:6" ht="18" x14ac:dyDescent="0.2">
      <c r="A2857" s="12">
        <v>2021</v>
      </c>
      <c r="B2857" s="12">
        <v>9</v>
      </c>
      <c r="C2857" s="11">
        <v>159209</v>
      </c>
      <c r="D2857" s="11">
        <v>1626</v>
      </c>
      <c r="E2857" s="5"/>
      <c r="F2857" s="5"/>
    </row>
    <row r="2858" spans="1:6" ht="18" x14ac:dyDescent="0.2">
      <c r="A2858" s="12">
        <v>2021</v>
      </c>
      <c r="B2858" s="12">
        <v>9</v>
      </c>
      <c r="C2858" s="11">
        <v>90680</v>
      </c>
      <c r="D2858" s="11">
        <v>661</v>
      </c>
      <c r="E2858" s="5"/>
      <c r="F2858" s="5"/>
    </row>
    <row r="2859" spans="1:6" ht="18" x14ac:dyDescent="0.2">
      <c r="A2859" s="12">
        <v>2021</v>
      </c>
      <c r="B2859" s="12">
        <v>9</v>
      </c>
      <c r="C2859" s="11">
        <v>108083</v>
      </c>
      <c r="D2859" s="11">
        <v>1874</v>
      </c>
      <c r="E2859" s="5"/>
      <c r="F2859" s="5"/>
    </row>
    <row r="2860" spans="1:6" ht="18" x14ac:dyDescent="0.2">
      <c r="A2860" s="12">
        <v>2021</v>
      </c>
      <c r="B2860" s="12">
        <v>9</v>
      </c>
      <c r="C2860" s="11">
        <v>119086</v>
      </c>
      <c r="D2860" s="11">
        <v>945</v>
      </c>
      <c r="E2860" s="5"/>
      <c r="F2860" s="5"/>
    </row>
    <row r="2861" spans="1:6" ht="18" x14ac:dyDescent="0.2">
      <c r="A2861" s="12">
        <v>2021</v>
      </c>
      <c r="B2861" s="12">
        <v>9</v>
      </c>
      <c r="C2861" s="11">
        <v>108084</v>
      </c>
      <c r="D2861" s="11">
        <v>949</v>
      </c>
      <c r="E2861" s="5"/>
      <c r="F2861" s="5"/>
    </row>
    <row r="2862" spans="1:6" ht="18" x14ac:dyDescent="0.2">
      <c r="A2862" s="12">
        <v>2021</v>
      </c>
      <c r="B2862" s="12">
        <v>9</v>
      </c>
      <c r="C2862" s="11">
        <v>133912</v>
      </c>
      <c r="D2862" s="11">
        <v>1857</v>
      </c>
      <c r="E2862" s="5"/>
      <c r="F2862" s="5"/>
    </row>
    <row r="2863" spans="1:6" ht="18" x14ac:dyDescent="0.2">
      <c r="A2863" s="12">
        <v>2021</v>
      </c>
      <c r="B2863" s="12">
        <v>9</v>
      </c>
      <c r="C2863" s="11">
        <v>70415</v>
      </c>
      <c r="D2863" s="11">
        <v>1542</v>
      </c>
      <c r="E2863" s="5"/>
      <c r="F2863" s="5"/>
    </row>
    <row r="2864" spans="1:6" ht="18" x14ac:dyDescent="0.2">
      <c r="A2864" s="12">
        <v>2021</v>
      </c>
      <c r="B2864" s="12">
        <v>9</v>
      </c>
      <c r="C2864" s="11">
        <v>9644</v>
      </c>
      <c r="D2864" s="11">
        <v>1280</v>
      </c>
      <c r="E2864" s="5"/>
      <c r="F2864" s="5"/>
    </row>
    <row r="2865" spans="1:6" ht="18" x14ac:dyDescent="0.2">
      <c r="A2865" s="12">
        <v>2021</v>
      </c>
      <c r="B2865" s="12">
        <v>9</v>
      </c>
      <c r="C2865" s="11">
        <v>9635</v>
      </c>
      <c r="D2865" s="11">
        <v>712</v>
      </c>
      <c r="E2865" s="5"/>
      <c r="F2865" s="5"/>
    </row>
    <row r="2866" spans="1:6" ht="18" x14ac:dyDescent="0.2">
      <c r="A2866" s="12">
        <v>2021</v>
      </c>
      <c r="B2866" s="12">
        <v>9</v>
      </c>
      <c r="C2866" s="11">
        <v>9643</v>
      </c>
      <c r="D2866" s="11">
        <v>882</v>
      </c>
      <c r="E2866" s="5"/>
      <c r="F2866" s="5"/>
    </row>
    <row r="2867" spans="1:6" ht="18" x14ac:dyDescent="0.2">
      <c r="A2867" s="12">
        <v>2021</v>
      </c>
      <c r="B2867" s="12">
        <v>9</v>
      </c>
      <c r="C2867" s="11">
        <v>128363</v>
      </c>
      <c r="D2867" s="11">
        <v>271</v>
      </c>
      <c r="E2867" s="5"/>
      <c r="F2867" s="5"/>
    </row>
    <row r="2868" spans="1:6" ht="18" x14ac:dyDescent="0.2">
      <c r="A2868" s="12">
        <v>2021</v>
      </c>
      <c r="B2868" s="12">
        <v>9</v>
      </c>
      <c r="C2868" s="11">
        <v>93995</v>
      </c>
      <c r="D2868" s="11">
        <v>1112</v>
      </c>
      <c r="E2868" s="5"/>
      <c r="F2868" s="5"/>
    </row>
    <row r="2869" spans="1:6" ht="18" x14ac:dyDescent="0.2">
      <c r="A2869" s="12">
        <v>2021</v>
      </c>
      <c r="B2869" s="12">
        <v>9</v>
      </c>
      <c r="C2869" s="11">
        <v>9504</v>
      </c>
      <c r="D2869" s="11">
        <v>1781</v>
      </c>
      <c r="E2869" s="5"/>
      <c r="F2869" s="5"/>
    </row>
    <row r="2870" spans="1:6" ht="18" x14ac:dyDescent="0.2">
      <c r="A2870" s="12">
        <v>2021</v>
      </c>
      <c r="B2870" s="12">
        <v>9</v>
      </c>
      <c r="C2870" s="11">
        <v>82203</v>
      </c>
      <c r="D2870" s="11">
        <v>1623</v>
      </c>
      <c r="E2870" s="5"/>
      <c r="F2870" s="5"/>
    </row>
    <row r="2871" spans="1:6" ht="18" x14ac:dyDescent="0.2">
      <c r="A2871" s="12">
        <v>2021</v>
      </c>
      <c r="B2871" s="12">
        <v>9</v>
      </c>
      <c r="C2871" s="11">
        <v>164638</v>
      </c>
      <c r="D2871" s="11">
        <v>1419</v>
      </c>
      <c r="E2871" s="5"/>
      <c r="F2871" s="5"/>
    </row>
    <row r="2872" spans="1:6" ht="18" x14ac:dyDescent="0.2">
      <c r="A2872" s="12">
        <v>2021</v>
      </c>
      <c r="B2872" s="12">
        <v>9</v>
      </c>
      <c r="C2872" s="11">
        <v>147310</v>
      </c>
      <c r="D2872" s="11">
        <v>343</v>
      </c>
      <c r="E2872" s="5"/>
      <c r="F2872" s="5"/>
    </row>
    <row r="2873" spans="1:6" ht="18" x14ac:dyDescent="0.2">
      <c r="A2873" s="12">
        <v>2021</v>
      </c>
      <c r="B2873" s="12">
        <v>9</v>
      </c>
      <c r="C2873" s="11">
        <v>9522</v>
      </c>
      <c r="D2873" s="11">
        <v>493</v>
      </c>
      <c r="E2873" s="5"/>
      <c r="F2873" s="5"/>
    </row>
    <row r="2874" spans="1:6" ht="18" x14ac:dyDescent="0.2">
      <c r="A2874" s="12">
        <v>2021</v>
      </c>
      <c r="B2874" s="12">
        <v>9</v>
      </c>
      <c r="C2874" s="11">
        <v>94048</v>
      </c>
      <c r="D2874" s="11">
        <v>1647</v>
      </c>
      <c r="E2874" s="5"/>
      <c r="F2874" s="5"/>
    </row>
    <row r="2875" spans="1:6" ht="18" x14ac:dyDescent="0.2">
      <c r="A2875" s="12">
        <v>2021</v>
      </c>
      <c r="B2875" s="12">
        <v>9</v>
      </c>
      <c r="C2875" s="11">
        <v>9593</v>
      </c>
      <c r="D2875" s="11">
        <v>1903</v>
      </c>
      <c r="E2875" s="5"/>
      <c r="F2875" s="5"/>
    </row>
    <row r="2876" spans="1:6" ht="18" x14ac:dyDescent="0.2">
      <c r="A2876" s="12">
        <v>2021</v>
      </c>
      <c r="B2876" s="12">
        <v>9</v>
      </c>
      <c r="C2876" s="11">
        <v>110833</v>
      </c>
      <c r="D2876" s="11">
        <v>1882</v>
      </c>
      <c r="E2876" s="5"/>
      <c r="F2876" s="5"/>
    </row>
    <row r="2877" spans="1:6" ht="18" x14ac:dyDescent="0.2">
      <c r="A2877" s="12">
        <v>2021</v>
      </c>
      <c r="B2877" s="12">
        <v>9</v>
      </c>
      <c r="C2877" s="11">
        <v>117799</v>
      </c>
      <c r="D2877" s="11">
        <v>324</v>
      </c>
      <c r="E2877" s="5"/>
      <c r="F2877" s="5"/>
    </row>
    <row r="2878" spans="1:6" ht="18" x14ac:dyDescent="0.2">
      <c r="A2878" s="12">
        <v>2021</v>
      </c>
      <c r="B2878" s="12">
        <v>9</v>
      </c>
      <c r="C2878" s="11">
        <v>119249</v>
      </c>
      <c r="D2878" s="11">
        <v>1255</v>
      </c>
      <c r="E2878" s="5"/>
      <c r="F2878" s="5"/>
    </row>
    <row r="2879" spans="1:6" ht="18" x14ac:dyDescent="0.2">
      <c r="A2879" s="12">
        <v>2021</v>
      </c>
      <c r="B2879" s="12">
        <v>9</v>
      </c>
      <c r="C2879" s="11">
        <v>86191</v>
      </c>
      <c r="D2879" s="11">
        <v>1586</v>
      </c>
      <c r="E2879" s="5"/>
      <c r="F2879" s="5"/>
    </row>
    <row r="2880" spans="1:6" ht="18" x14ac:dyDescent="0.2">
      <c r="A2880" s="12">
        <v>2021</v>
      </c>
      <c r="B2880" s="12">
        <v>9</v>
      </c>
      <c r="C2880" s="11">
        <v>111319</v>
      </c>
      <c r="D2880" s="11">
        <v>1069</v>
      </c>
      <c r="E2880" s="5"/>
      <c r="F2880" s="5"/>
    </row>
    <row r="2881" spans="1:6" ht="18" x14ac:dyDescent="0.2">
      <c r="A2881" s="12">
        <v>2021</v>
      </c>
      <c r="B2881" s="12">
        <v>9</v>
      </c>
      <c r="C2881" s="11">
        <v>86655</v>
      </c>
      <c r="D2881" s="11">
        <v>1367</v>
      </c>
      <c r="E2881" s="5"/>
      <c r="F2881" s="5"/>
    </row>
    <row r="2882" spans="1:6" ht="18" x14ac:dyDescent="0.2">
      <c r="A2882" s="12">
        <v>2021</v>
      </c>
      <c r="B2882" s="12">
        <v>9</v>
      </c>
      <c r="C2882" s="11">
        <v>147300</v>
      </c>
      <c r="D2882" s="11">
        <v>824</v>
      </c>
      <c r="E2882" s="5"/>
      <c r="F2882" s="5"/>
    </row>
    <row r="2883" spans="1:6" ht="18" x14ac:dyDescent="0.2">
      <c r="A2883" s="12">
        <v>2021</v>
      </c>
      <c r="B2883" s="12">
        <v>9</v>
      </c>
      <c r="C2883" s="11">
        <v>9560</v>
      </c>
      <c r="D2883" s="11">
        <v>320</v>
      </c>
      <c r="E2883" s="5"/>
      <c r="F2883" s="5"/>
    </row>
    <row r="2884" spans="1:6" ht="18" x14ac:dyDescent="0.2">
      <c r="A2884" s="12">
        <v>2021</v>
      </c>
      <c r="B2884" s="12">
        <v>9</v>
      </c>
      <c r="C2884" s="11">
        <v>72161</v>
      </c>
      <c r="D2884" s="11">
        <v>1078</v>
      </c>
      <c r="E2884" s="5"/>
      <c r="F2884" s="5"/>
    </row>
    <row r="2885" spans="1:6" ht="18" x14ac:dyDescent="0.2">
      <c r="A2885" s="12">
        <v>2021</v>
      </c>
      <c r="B2885" s="12">
        <v>9</v>
      </c>
      <c r="C2885" s="11">
        <v>122297</v>
      </c>
      <c r="D2885" s="11">
        <v>1622</v>
      </c>
      <c r="E2885" s="5"/>
      <c r="F2885" s="5"/>
    </row>
    <row r="2886" spans="1:6" ht="18" x14ac:dyDescent="0.2">
      <c r="A2886" s="12">
        <v>2021</v>
      </c>
      <c r="B2886" s="12">
        <v>9</v>
      </c>
      <c r="C2886" s="11">
        <v>82997</v>
      </c>
      <c r="D2886" s="11">
        <v>580</v>
      </c>
      <c r="E2886" s="5"/>
      <c r="F2886" s="5"/>
    </row>
    <row r="2887" spans="1:6" ht="18" x14ac:dyDescent="0.2">
      <c r="A2887" s="12">
        <v>2021</v>
      </c>
      <c r="B2887" s="12">
        <v>9</v>
      </c>
      <c r="C2887" s="11">
        <v>108364</v>
      </c>
      <c r="D2887" s="11">
        <v>1909</v>
      </c>
      <c r="E2887" s="5"/>
      <c r="F2887" s="5"/>
    </row>
    <row r="2888" spans="1:6" ht="18" x14ac:dyDescent="0.2">
      <c r="A2888" s="12">
        <v>2021</v>
      </c>
      <c r="B2888" s="12">
        <v>9</v>
      </c>
      <c r="C2888" s="11">
        <v>47648</v>
      </c>
      <c r="D2888" s="11">
        <v>1559</v>
      </c>
      <c r="E2888" s="5"/>
      <c r="F2888" s="5"/>
    </row>
    <row r="2889" spans="1:6" ht="18" x14ac:dyDescent="0.2">
      <c r="A2889" s="12">
        <v>2021</v>
      </c>
      <c r="B2889" s="12">
        <v>9</v>
      </c>
      <c r="C2889" s="11">
        <v>81498</v>
      </c>
      <c r="D2889" s="11">
        <v>221</v>
      </c>
      <c r="E2889" s="5"/>
      <c r="F2889" s="5"/>
    </row>
    <row r="2890" spans="1:6" ht="18" x14ac:dyDescent="0.2">
      <c r="A2890" s="12">
        <v>2021</v>
      </c>
      <c r="B2890" s="12">
        <v>9</v>
      </c>
      <c r="C2890" s="11">
        <v>180340</v>
      </c>
      <c r="D2890" s="11">
        <v>1576</v>
      </c>
      <c r="E2890" s="5"/>
      <c r="F2890" s="5"/>
    </row>
    <row r="2891" spans="1:6" ht="18" x14ac:dyDescent="0.2">
      <c r="A2891" s="12">
        <v>2021</v>
      </c>
      <c r="B2891" s="12">
        <v>9</v>
      </c>
      <c r="C2891" s="11">
        <v>74819</v>
      </c>
      <c r="D2891" s="11">
        <v>1542</v>
      </c>
      <c r="E2891" s="5"/>
      <c r="F2891" s="5"/>
    </row>
    <row r="2892" spans="1:6" ht="18" x14ac:dyDescent="0.2">
      <c r="A2892" s="12">
        <v>2021</v>
      </c>
      <c r="B2892" s="12">
        <v>9</v>
      </c>
      <c r="C2892" s="11">
        <v>96001</v>
      </c>
      <c r="D2892" s="11">
        <v>1466</v>
      </c>
      <c r="E2892" s="5"/>
      <c r="F2892" s="5"/>
    </row>
    <row r="2893" spans="1:6" ht="18" x14ac:dyDescent="0.2">
      <c r="A2893" s="12">
        <v>2021</v>
      </c>
      <c r="B2893" s="12">
        <v>9</v>
      </c>
      <c r="C2893" s="11">
        <v>80252</v>
      </c>
      <c r="D2893" s="11">
        <v>1567</v>
      </c>
      <c r="E2893" s="5"/>
      <c r="F2893" s="5"/>
    </row>
    <row r="2894" spans="1:6" ht="18" x14ac:dyDescent="0.2">
      <c r="A2894" s="12">
        <v>2021</v>
      </c>
      <c r="B2894" s="12">
        <v>9</v>
      </c>
      <c r="C2894" s="11">
        <v>94039</v>
      </c>
      <c r="D2894" s="11">
        <v>888</v>
      </c>
      <c r="E2894" s="5"/>
      <c r="F2894" s="5"/>
    </row>
    <row r="2895" spans="1:6" ht="18" x14ac:dyDescent="0.2">
      <c r="A2895" s="12">
        <v>2021</v>
      </c>
      <c r="B2895" s="12">
        <v>9</v>
      </c>
      <c r="C2895" s="11">
        <v>77462</v>
      </c>
      <c r="D2895" s="11">
        <v>5</v>
      </c>
      <c r="E2895" s="5"/>
      <c r="F2895" s="5"/>
    </row>
    <row r="2896" spans="1:6" ht="18" x14ac:dyDescent="0.2">
      <c r="A2896" s="12">
        <v>2021</v>
      </c>
      <c r="B2896" s="12">
        <v>9</v>
      </c>
      <c r="C2896" s="11">
        <v>49158</v>
      </c>
      <c r="D2896" s="11">
        <v>1932</v>
      </c>
      <c r="E2896" s="5"/>
      <c r="F2896" s="5"/>
    </row>
    <row r="2897" spans="1:6" ht="18" x14ac:dyDescent="0.2">
      <c r="A2897" s="12">
        <v>2021</v>
      </c>
      <c r="B2897" s="12">
        <v>9</v>
      </c>
      <c r="C2897" s="11">
        <v>9546</v>
      </c>
      <c r="D2897" s="11">
        <v>1413</v>
      </c>
      <c r="E2897" s="5"/>
      <c r="F2897" s="5"/>
    </row>
    <row r="2898" spans="1:6" ht="18" x14ac:dyDescent="0.2">
      <c r="A2898" s="12">
        <v>2021</v>
      </c>
      <c r="B2898" s="12">
        <v>9</v>
      </c>
      <c r="C2898" s="11">
        <v>103189</v>
      </c>
      <c r="D2898" s="11">
        <v>507</v>
      </c>
      <c r="E2898" s="5"/>
      <c r="F2898" s="5"/>
    </row>
    <row r="2899" spans="1:6" ht="18" x14ac:dyDescent="0.2">
      <c r="A2899" s="12">
        <v>2021</v>
      </c>
      <c r="B2899" s="12">
        <v>9</v>
      </c>
      <c r="C2899" s="11">
        <v>14440</v>
      </c>
      <c r="D2899" s="11">
        <v>826</v>
      </c>
      <c r="E2899" s="5"/>
      <c r="F2899" s="5"/>
    </row>
    <row r="2900" spans="1:6" ht="18" x14ac:dyDescent="0.2">
      <c r="A2900" s="12">
        <v>2021</v>
      </c>
      <c r="B2900" s="12">
        <v>9</v>
      </c>
      <c r="C2900" s="11">
        <v>9544</v>
      </c>
      <c r="D2900" s="11">
        <v>506</v>
      </c>
      <c r="E2900" s="5"/>
      <c r="F2900" s="5"/>
    </row>
    <row r="2901" spans="1:6" ht="18" x14ac:dyDescent="0.2">
      <c r="A2901" s="12">
        <v>2021</v>
      </c>
      <c r="B2901" s="12">
        <v>9</v>
      </c>
      <c r="C2901" s="11">
        <v>121029</v>
      </c>
      <c r="D2901" s="11">
        <v>428</v>
      </c>
      <c r="E2901" s="5"/>
      <c r="F2901" s="5"/>
    </row>
    <row r="2902" spans="1:6" ht="18" x14ac:dyDescent="0.2">
      <c r="A2902" s="12">
        <v>2021</v>
      </c>
      <c r="B2902" s="12">
        <v>9</v>
      </c>
      <c r="C2902" s="11">
        <v>82408</v>
      </c>
      <c r="D2902" s="11">
        <v>320</v>
      </c>
      <c r="E2902" s="5"/>
      <c r="F2902" s="5"/>
    </row>
    <row r="2903" spans="1:6" ht="18" x14ac:dyDescent="0.2">
      <c r="A2903" s="12">
        <v>2021</v>
      </c>
      <c r="B2903" s="12">
        <v>9</v>
      </c>
      <c r="C2903" s="11">
        <v>139298</v>
      </c>
      <c r="D2903" s="11">
        <v>1688</v>
      </c>
      <c r="E2903" s="5"/>
      <c r="F2903" s="5"/>
    </row>
    <row r="2904" spans="1:6" ht="18" x14ac:dyDescent="0.2">
      <c r="A2904" s="12">
        <v>2021</v>
      </c>
      <c r="B2904" s="12">
        <v>9</v>
      </c>
      <c r="C2904" s="11">
        <v>91397</v>
      </c>
      <c r="D2904" s="11">
        <v>88</v>
      </c>
      <c r="E2904" s="5"/>
      <c r="F2904" s="5"/>
    </row>
    <row r="2905" spans="1:6" ht="18" x14ac:dyDescent="0.2">
      <c r="A2905" s="12">
        <v>2021</v>
      </c>
      <c r="B2905" s="12">
        <v>9</v>
      </c>
      <c r="C2905" s="11">
        <v>118285</v>
      </c>
      <c r="D2905" s="11">
        <v>841</v>
      </c>
      <c r="E2905" s="5"/>
      <c r="F2905" s="5"/>
    </row>
    <row r="2906" spans="1:6" ht="18" x14ac:dyDescent="0.2">
      <c r="A2906" s="12">
        <v>2021</v>
      </c>
      <c r="B2906" s="12">
        <v>9</v>
      </c>
      <c r="C2906" s="11">
        <v>116522</v>
      </c>
      <c r="D2906" s="11">
        <v>1350</v>
      </c>
      <c r="E2906" s="5"/>
      <c r="F2906" s="5"/>
    </row>
    <row r="2907" spans="1:6" ht="18" x14ac:dyDescent="0.2">
      <c r="A2907" s="12">
        <v>2021</v>
      </c>
      <c r="B2907" s="12">
        <v>9</v>
      </c>
      <c r="C2907" s="11">
        <v>139307</v>
      </c>
      <c r="D2907" s="11">
        <v>740</v>
      </c>
      <c r="E2907" s="5"/>
      <c r="F2907" s="5"/>
    </row>
    <row r="2908" spans="1:6" ht="18" x14ac:dyDescent="0.2">
      <c r="A2908" s="12">
        <v>2021</v>
      </c>
      <c r="B2908" s="12">
        <v>9</v>
      </c>
      <c r="C2908" s="11">
        <v>120253</v>
      </c>
      <c r="D2908" s="11">
        <v>579</v>
      </c>
      <c r="E2908" s="5"/>
      <c r="F2908" s="5"/>
    </row>
    <row r="2909" spans="1:6" ht="18" x14ac:dyDescent="0.2">
      <c r="A2909" s="12">
        <v>2021</v>
      </c>
      <c r="B2909" s="12">
        <v>9</v>
      </c>
      <c r="C2909" s="11">
        <v>73635</v>
      </c>
      <c r="D2909" s="11">
        <v>120</v>
      </c>
      <c r="E2909" s="5"/>
      <c r="F2909" s="5"/>
    </row>
    <row r="2910" spans="1:6" ht="18" x14ac:dyDescent="0.2">
      <c r="A2910" s="12">
        <v>2021</v>
      </c>
      <c r="B2910" s="12">
        <v>9</v>
      </c>
      <c r="C2910" s="11">
        <v>110760</v>
      </c>
      <c r="D2910" s="11">
        <v>1534</v>
      </c>
      <c r="E2910" s="5"/>
      <c r="F2910" s="5"/>
    </row>
    <row r="2911" spans="1:6" ht="18" x14ac:dyDescent="0.2">
      <c r="A2911" s="12">
        <v>2021</v>
      </c>
      <c r="B2911" s="12">
        <v>9</v>
      </c>
      <c r="C2911" s="11">
        <v>120261</v>
      </c>
      <c r="D2911" s="11">
        <v>1214</v>
      </c>
      <c r="E2911" s="5"/>
      <c r="F2911" s="5"/>
    </row>
    <row r="2912" spans="1:6" ht="18" x14ac:dyDescent="0.2">
      <c r="A2912" s="12">
        <v>2021</v>
      </c>
      <c r="B2912" s="12">
        <v>9</v>
      </c>
      <c r="C2912" s="11">
        <v>128395</v>
      </c>
      <c r="D2912" s="11">
        <v>1894</v>
      </c>
      <c r="E2912" s="5"/>
      <c r="F2912" s="5"/>
    </row>
    <row r="2913" spans="1:6" ht="18" x14ac:dyDescent="0.2">
      <c r="A2913" s="12">
        <v>2021</v>
      </c>
      <c r="B2913" s="12">
        <v>9</v>
      </c>
      <c r="C2913" s="11">
        <v>109209</v>
      </c>
      <c r="D2913" s="11">
        <v>812</v>
      </c>
      <c r="E2913" s="5"/>
      <c r="F2913" s="5"/>
    </row>
    <row r="2914" spans="1:6" ht="18" x14ac:dyDescent="0.2">
      <c r="A2914" s="12">
        <v>2021</v>
      </c>
      <c r="B2914" s="12">
        <v>9</v>
      </c>
      <c r="C2914" s="11">
        <v>44316</v>
      </c>
      <c r="D2914" s="11">
        <v>587</v>
      </c>
      <c r="E2914" s="5"/>
      <c r="F2914" s="5"/>
    </row>
    <row r="2915" spans="1:6" ht="18" x14ac:dyDescent="0.2">
      <c r="A2915" s="12">
        <v>2021</v>
      </c>
      <c r="B2915" s="12">
        <v>9</v>
      </c>
      <c r="C2915" s="11">
        <v>118936</v>
      </c>
      <c r="D2915" s="11">
        <v>1588</v>
      </c>
      <c r="E2915" s="5"/>
      <c r="F2915" s="5"/>
    </row>
    <row r="2916" spans="1:6" ht="18" x14ac:dyDescent="0.2">
      <c r="A2916" s="12">
        <v>2021</v>
      </c>
      <c r="B2916" s="12">
        <v>9</v>
      </c>
      <c r="C2916" s="11">
        <v>122746</v>
      </c>
      <c r="D2916" s="11">
        <v>194</v>
      </c>
      <c r="E2916" s="5"/>
      <c r="F2916" s="5"/>
    </row>
    <row r="2917" spans="1:6" ht="18" x14ac:dyDescent="0.2">
      <c r="A2917" s="12">
        <v>2021</v>
      </c>
      <c r="B2917" s="12">
        <v>9</v>
      </c>
      <c r="C2917" s="11">
        <v>48484</v>
      </c>
      <c r="D2917" s="11">
        <v>1176</v>
      </c>
      <c r="E2917" s="5"/>
      <c r="F2917" s="5"/>
    </row>
    <row r="2918" spans="1:6" ht="18" x14ac:dyDescent="0.2">
      <c r="A2918" s="12">
        <v>2021</v>
      </c>
      <c r="B2918" s="12">
        <v>9</v>
      </c>
      <c r="C2918" s="11">
        <v>109565</v>
      </c>
      <c r="D2918" s="11">
        <v>893</v>
      </c>
      <c r="E2918" s="5"/>
      <c r="F2918" s="5"/>
    </row>
    <row r="2919" spans="1:6" ht="18" x14ac:dyDescent="0.2">
      <c r="A2919" s="12">
        <v>2021</v>
      </c>
      <c r="B2919" s="12">
        <v>9</v>
      </c>
      <c r="C2919" s="11">
        <v>109060</v>
      </c>
      <c r="D2919" s="11">
        <v>990</v>
      </c>
      <c r="E2919" s="5"/>
      <c r="F2919" s="5"/>
    </row>
    <row r="2920" spans="1:6" ht="18" x14ac:dyDescent="0.2">
      <c r="A2920" s="12">
        <v>2021</v>
      </c>
      <c r="B2920" s="12">
        <v>9</v>
      </c>
      <c r="C2920" s="11">
        <v>156015</v>
      </c>
      <c r="D2920" s="11">
        <v>781</v>
      </c>
      <c r="E2920" s="5"/>
      <c r="F2920" s="5"/>
    </row>
    <row r="2921" spans="1:6" ht="18" x14ac:dyDescent="0.2">
      <c r="A2921" s="12">
        <v>2021</v>
      </c>
      <c r="B2921" s="12">
        <v>9</v>
      </c>
      <c r="C2921" s="11">
        <v>182726</v>
      </c>
      <c r="D2921" s="11">
        <v>1142</v>
      </c>
      <c r="E2921" s="5"/>
      <c r="F2921" s="5"/>
    </row>
    <row r="2922" spans="1:6" ht="18" x14ac:dyDescent="0.2">
      <c r="A2922" s="12">
        <v>2021</v>
      </c>
      <c r="B2922" s="12">
        <v>9</v>
      </c>
      <c r="C2922" s="11">
        <v>71729</v>
      </c>
      <c r="D2922" s="11">
        <v>1481</v>
      </c>
      <c r="E2922" s="5"/>
      <c r="F2922" s="5"/>
    </row>
    <row r="2923" spans="1:6" ht="18" x14ac:dyDescent="0.2">
      <c r="A2923" s="12">
        <v>2021</v>
      </c>
      <c r="B2923" s="12">
        <v>9</v>
      </c>
      <c r="C2923" s="11">
        <v>45471</v>
      </c>
      <c r="D2923" s="11">
        <v>1421</v>
      </c>
      <c r="E2923" s="5"/>
      <c r="F2923" s="5"/>
    </row>
    <row r="2924" spans="1:6" ht="18" x14ac:dyDescent="0.2">
      <c r="A2924" s="12">
        <v>2021</v>
      </c>
      <c r="B2924" s="12">
        <v>9</v>
      </c>
      <c r="C2924" s="11">
        <v>111204</v>
      </c>
      <c r="D2924" s="11">
        <v>1256</v>
      </c>
      <c r="E2924" s="5"/>
      <c r="F2924" s="5"/>
    </row>
    <row r="2925" spans="1:6" ht="18" x14ac:dyDescent="0.2">
      <c r="A2925" s="12">
        <v>2021</v>
      </c>
      <c r="B2925" s="12">
        <v>9</v>
      </c>
      <c r="C2925" s="11">
        <v>27843</v>
      </c>
      <c r="D2925" s="11">
        <v>1524</v>
      </c>
      <c r="E2925" s="5"/>
      <c r="F2925" s="5"/>
    </row>
    <row r="2926" spans="1:6" ht="18" x14ac:dyDescent="0.2">
      <c r="A2926" s="12">
        <v>2021</v>
      </c>
      <c r="B2926" s="12">
        <v>9</v>
      </c>
      <c r="C2926" s="11">
        <v>92330</v>
      </c>
      <c r="D2926" s="11">
        <v>1366</v>
      </c>
      <c r="E2926" s="5"/>
      <c r="F2926" s="5"/>
    </row>
    <row r="2927" spans="1:6" ht="18" x14ac:dyDescent="0.2">
      <c r="A2927" s="12">
        <v>2021</v>
      </c>
      <c r="B2927" s="12">
        <v>9</v>
      </c>
      <c r="C2927" s="11">
        <v>27845</v>
      </c>
      <c r="D2927" s="11">
        <v>311</v>
      </c>
      <c r="E2927" s="5"/>
      <c r="F2927" s="5"/>
    </row>
    <row r="2928" spans="1:6" ht="18" x14ac:dyDescent="0.2">
      <c r="A2928" s="12">
        <v>2021</v>
      </c>
      <c r="B2928" s="12">
        <v>9</v>
      </c>
      <c r="C2928" s="11">
        <v>103626</v>
      </c>
      <c r="D2928" s="11">
        <v>1427</v>
      </c>
      <c r="E2928" s="5"/>
      <c r="F2928" s="5"/>
    </row>
    <row r="2929" spans="1:6" ht="18" x14ac:dyDescent="0.2">
      <c r="A2929" s="12">
        <v>2021</v>
      </c>
      <c r="B2929" s="12">
        <v>9</v>
      </c>
      <c r="C2929" s="11">
        <v>103603</v>
      </c>
      <c r="D2929" s="11">
        <v>982</v>
      </c>
      <c r="E2929" s="5"/>
      <c r="F2929" s="5"/>
    </row>
    <row r="2930" spans="1:6" ht="18" x14ac:dyDescent="0.2">
      <c r="A2930" s="12">
        <v>2021</v>
      </c>
      <c r="B2930" s="12">
        <v>9</v>
      </c>
      <c r="C2930" s="11">
        <v>129420</v>
      </c>
      <c r="D2930" s="11">
        <v>1765</v>
      </c>
      <c r="E2930" s="5"/>
      <c r="F2930" s="5"/>
    </row>
    <row r="2931" spans="1:6" ht="18" x14ac:dyDescent="0.2">
      <c r="A2931" s="12">
        <v>2021</v>
      </c>
      <c r="B2931" s="12">
        <v>9</v>
      </c>
      <c r="C2931" s="11">
        <v>103625</v>
      </c>
      <c r="D2931" s="11">
        <v>1756</v>
      </c>
      <c r="E2931" s="5"/>
      <c r="F2931" s="5"/>
    </row>
    <row r="2932" spans="1:6" ht="18" x14ac:dyDescent="0.2">
      <c r="A2932" s="12">
        <v>2021</v>
      </c>
      <c r="B2932" s="12">
        <v>9</v>
      </c>
      <c r="C2932" s="11">
        <v>109332</v>
      </c>
      <c r="D2932" s="11">
        <v>881</v>
      </c>
      <c r="E2932" s="5"/>
      <c r="F2932" s="5"/>
    </row>
    <row r="2933" spans="1:6" ht="18" x14ac:dyDescent="0.2">
      <c r="A2933" s="12">
        <v>2021</v>
      </c>
      <c r="B2933" s="12">
        <v>9</v>
      </c>
      <c r="C2933" s="11">
        <v>81128</v>
      </c>
      <c r="D2933" s="11">
        <v>1754</v>
      </c>
      <c r="E2933" s="5"/>
      <c r="F2933" s="5"/>
    </row>
    <row r="2934" spans="1:6" ht="18" x14ac:dyDescent="0.2">
      <c r="A2934" s="12">
        <v>2021</v>
      </c>
      <c r="B2934" s="12">
        <v>9</v>
      </c>
      <c r="C2934" s="11">
        <v>41038</v>
      </c>
      <c r="D2934" s="11">
        <v>1141</v>
      </c>
      <c r="E2934" s="5"/>
      <c r="F2934" s="5"/>
    </row>
    <row r="2935" spans="1:6" ht="18" x14ac:dyDescent="0.2">
      <c r="A2935" s="12">
        <v>2021</v>
      </c>
      <c r="B2935" s="12">
        <v>9</v>
      </c>
      <c r="C2935" s="11">
        <v>45642</v>
      </c>
      <c r="D2935" s="11">
        <v>666</v>
      </c>
      <c r="E2935" s="5"/>
      <c r="F2935" s="5"/>
    </row>
    <row r="2936" spans="1:6" ht="18" x14ac:dyDescent="0.2">
      <c r="A2936" s="12">
        <v>2021</v>
      </c>
      <c r="B2936" s="12">
        <v>9</v>
      </c>
      <c r="C2936" s="11">
        <v>23050</v>
      </c>
      <c r="D2936" s="11">
        <v>1421</v>
      </c>
      <c r="E2936" s="5"/>
      <c r="F2936" s="5"/>
    </row>
    <row r="2937" spans="1:6" ht="18" x14ac:dyDescent="0.2">
      <c r="A2937" s="12">
        <v>2021</v>
      </c>
      <c r="B2937" s="12">
        <v>9</v>
      </c>
      <c r="C2937" s="11">
        <v>4887</v>
      </c>
      <c r="D2937" s="11">
        <v>1068</v>
      </c>
      <c r="E2937" s="5"/>
      <c r="F2937" s="5"/>
    </row>
    <row r="2938" spans="1:6" ht="18" x14ac:dyDescent="0.2">
      <c r="A2938" s="12">
        <v>2021</v>
      </c>
      <c r="B2938" s="12">
        <v>9</v>
      </c>
      <c r="C2938" s="11">
        <v>122248</v>
      </c>
      <c r="D2938" s="11">
        <v>1540</v>
      </c>
      <c r="E2938" s="5"/>
      <c r="F2938" s="5"/>
    </row>
    <row r="2939" spans="1:6" ht="18" x14ac:dyDescent="0.2">
      <c r="A2939" s="12">
        <v>2021</v>
      </c>
      <c r="B2939" s="12">
        <v>9</v>
      </c>
      <c r="C2939" s="11">
        <v>103638</v>
      </c>
      <c r="D2939" s="11">
        <v>1706</v>
      </c>
      <c r="E2939" s="5"/>
      <c r="F2939" s="5"/>
    </row>
    <row r="2940" spans="1:6" ht="18" x14ac:dyDescent="0.2">
      <c r="A2940" s="12">
        <v>2021</v>
      </c>
      <c r="B2940" s="12">
        <v>9</v>
      </c>
      <c r="C2940" s="11">
        <v>84201</v>
      </c>
      <c r="D2940" s="11">
        <v>346</v>
      </c>
      <c r="E2940" s="5"/>
      <c r="F2940" s="5"/>
    </row>
    <row r="2941" spans="1:6" ht="18" x14ac:dyDescent="0.2">
      <c r="A2941" s="12">
        <v>2021</v>
      </c>
      <c r="B2941" s="12">
        <v>9</v>
      </c>
      <c r="C2941" s="11">
        <v>80697</v>
      </c>
      <c r="D2941" s="11">
        <v>1836</v>
      </c>
      <c r="E2941" s="5"/>
      <c r="F2941" s="5"/>
    </row>
    <row r="2942" spans="1:6" ht="18" x14ac:dyDescent="0.2">
      <c r="A2942" s="12">
        <v>2021</v>
      </c>
      <c r="B2942" s="12">
        <v>9</v>
      </c>
      <c r="C2942" s="11">
        <v>117394</v>
      </c>
      <c r="D2942" s="11">
        <v>963</v>
      </c>
      <c r="E2942" s="5"/>
      <c r="F2942" s="5"/>
    </row>
    <row r="2943" spans="1:6" ht="18" x14ac:dyDescent="0.2">
      <c r="A2943" s="12">
        <v>2021</v>
      </c>
      <c r="B2943" s="12">
        <v>9</v>
      </c>
      <c r="C2943" s="11">
        <v>103636</v>
      </c>
      <c r="D2943" s="11">
        <v>236</v>
      </c>
      <c r="E2943" s="5"/>
      <c r="F2943" s="5"/>
    </row>
    <row r="2944" spans="1:6" ht="18" x14ac:dyDescent="0.2">
      <c r="A2944" s="12">
        <v>2021</v>
      </c>
      <c r="B2944" s="12">
        <v>9</v>
      </c>
      <c r="C2944" s="11">
        <v>67001</v>
      </c>
      <c r="D2944" s="11">
        <v>123</v>
      </c>
      <c r="E2944" s="5"/>
      <c r="F2944" s="5"/>
    </row>
    <row r="2945" spans="1:6" ht="18" x14ac:dyDescent="0.2">
      <c r="A2945" s="12">
        <v>2021</v>
      </c>
      <c r="B2945" s="12">
        <v>9</v>
      </c>
      <c r="C2945" s="11">
        <v>111672</v>
      </c>
      <c r="D2945" s="11">
        <v>867</v>
      </c>
      <c r="E2945" s="5"/>
      <c r="F2945" s="5"/>
    </row>
    <row r="2946" spans="1:6" ht="18" x14ac:dyDescent="0.2">
      <c r="A2946" s="12">
        <v>2021</v>
      </c>
      <c r="B2946" s="12">
        <v>9</v>
      </c>
      <c r="C2946" s="11">
        <v>96853</v>
      </c>
      <c r="D2946" s="11">
        <v>1689</v>
      </c>
      <c r="E2946" s="5"/>
      <c r="F2946" s="5"/>
    </row>
    <row r="2947" spans="1:6" ht="18" x14ac:dyDescent="0.2">
      <c r="A2947" s="12">
        <v>2021</v>
      </c>
      <c r="B2947" s="12">
        <v>9</v>
      </c>
      <c r="C2947" s="11">
        <v>27764</v>
      </c>
      <c r="D2947" s="11">
        <v>853</v>
      </c>
      <c r="E2947" s="5"/>
      <c r="F2947" s="5"/>
    </row>
    <row r="2948" spans="1:6" ht="18" x14ac:dyDescent="0.2">
      <c r="A2948" s="12">
        <v>2021</v>
      </c>
      <c r="B2948" s="12">
        <v>9</v>
      </c>
      <c r="C2948" s="11">
        <v>92653</v>
      </c>
      <c r="D2948" s="11">
        <v>1195</v>
      </c>
      <c r="E2948" s="5"/>
      <c r="F2948" s="5"/>
    </row>
    <row r="2949" spans="1:6" ht="18" x14ac:dyDescent="0.2">
      <c r="A2949" s="12">
        <v>2021</v>
      </c>
      <c r="B2949" s="12">
        <v>9</v>
      </c>
      <c r="C2949" s="11">
        <v>117569</v>
      </c>
      <c r="D2949" s="11">
        <v>1720</v>
      </c>
      <c r="E2949" s="5"/>
      <c r="F2949" s="5"/>
    </row>
    <row r="2950" spans="1:6" ht="18" x14ac:dyDescent="0.2">
      <c r="A2950" s="12">
        <v>2021</v>
      </c>
      <c r="B2950" s="12">
        <v>9</v>
      </c>
      <c r="C2950" s="11">
        <v>83590</v>
      </c>
      <c r="D2950" s="11">
        <v>1878</v>
      </c>
      <c r="E2950" s="5"/>
      <c r="F2950" s="5"/>
    </row>
    <row r="2951" spans="1:6" ht="18" x14ac:dyDescent="0.2">
      <c r="A2951" s="12">
        <v>2021</v>
      </c>
      <c r="B2951" s="12">
        <v>9</v>
      </c>
      <c r="C2951" s="11">
        <v>47388</v>
      </c>
      <c r="D2951" s="11">
        <v>766</v>
      </c>
      <c r="E2951" s="5"/>
      <c r="F2951" s="5"/>
    </row>
    <row r="2952" spans="1:6" ht="18" x14ac:dyDescent="0.2">
      <c r="A2952" s="12">
        <v>2021</v>
      </c>
      <c r="B2952" s="12">
        <v>9</v>
      </c>
      <c r="C2952" s="11">
        <v>110294</v>
      </c>
      <c r="D2952" s="11">
        <v>819</v>
      </c>
      <c r="E2952" s="5"/>
      <c r="F2952" s="5"/>
    </row>
    <row r="2953" spans="1:6" ht="18" x14ac:dyDescent="0.2">
      <c r="A2953" s="12">
        <v>2021</v>
      </c>
      <c r="B2953" s="12">
        <v>9</v>
      </c>
      <c r="C2953" s="11">
        <v>47374</v>
      </c>
      <c r="D2953" s="11">
        <v>1124</v>
      </c>
      <c r="E2953" s="5"/>
      <c r="F2953" s="5"/>
    </row>
    <row r="2954" spans="1:6" ht="18" x14ac:dyDescent="0.2">
      <c r="A2954" s="12">
        <v>2021</v>
      </c>
      <c r="B2954" s="12">
        <v>9</v>
      </c>
      <c r="C2954" s="11">
        <v>110982</v>
      </c>
      <c r="D2954" s="11">
        <v>750</v>
      </c>
      <c r="E2954" s="5"/>
      <c r="F2954" s="5"/>
    </row>
    <row r="2955" spans="1:6" ht="18" x14ac:dyDescent="0.2">
      <c r="A2955" s="12">
        <v>2021</v>
      </c>
      <c r="B2955" s="12">
        <v>9</v>
      </c>
      <c r="C2955" s="11">
        <v>115584</v>
      </c>
      <c r="D2955" s="11">
        <v>690</v>
      </c>
      <c r="E2955" s="5"/>
      <c r="F2955" s="5"/>
    </row>
    <row r="2956" spans="1:6" ht="18" x14ac:dyDescent="0.2">
      <c r="A2956" s="12">
        <v>2021</v>
      </c>
      <c r="B2956" s="12">
        <v>9</v>
      </c>
      <c r="C2956" s="11">
        <v>116389</v>
      </c>
      <c r="D2956" s="11">
        <v>1251</v>
      </c>
      <c r="E2956" s="5"/>
      <c r="F2956" s="5"/>
    </row>
    <row r="2957" spans="1:6" ht="18" x14ac:dyDescent="0.2">
      <c r="A2957" s="12">
        <v>2021</v>
      </c>
      <c r="B2957" s="12">
        <v>9</v>
      </c>
      <c r="C2957" s="11">
        <v>117573</v>
      </c>
      <c r="D2957" s="11">
        <v>469</v>
      </c>
      <c r="E2957" s="5"/>
      <c r="F2957" s="5"/>
    </row>
    <row r="2958" spans="1:6" ht="18" x14ac:dyDescent="0.2">
      <c r="A2958" s="12">
        <v>2021</v>
      </c>
      <c r="B2958" s="12">
        <v>9</v>
      </c>
      <c r="C2958" s="11">
        <v>47638</v>
      </c>
      <c r="D2958" s="11">
        <v>1660</v>
      </c>
      <c r="E2958" s="5"/>
      <c r="F2958" s="5"/>
    </row>
    <row r="2959" spans="1:6" ht="18" x14ac:dyDescent="0.2">
      <c r="A2959" s="12">
        <v>2021</v>
      </c>
      <c r="B2959" s="12">
        <v>9</v>
      </c>
      <c r="C2959" s="11">
        <v>116851</v>
      </c>
      <c r="D2959" s="11">
        <v>82</v>
      </c>
      <c r="E2959" s="5"/>
      <c r="F2959" s="5"/>
    </row>
    <row r="2960" spans="1:6" ht="18" x14ac:dyDescent="0.2">
      <c r="A2960" s="12">
        <v>2021</v>
      </c>
      <c r="B2960" s="12">
        <v>9</v>
      </c>
      <c r="C2960" s="11">
        <v>110226</v>
      </c>
      <c r="D2960" s="11">
        <v>179</v>
      </c>
      <c r="E2960" s="5"/>
      <c r="F2960" s="5"/>
    </row>
    <row r="2961" spans="1:6" ht="18" x14ac:dyDescent="0.2">
      <c r="A2961" s="12">
        <v>2021</v>
      </c>
      <c r="B2961" s="12">
        <v>10</v>
      </c>
      <c r="C2961" s="11">
        <v>112454</v>
      </c>
      <c r="D2961" s="11">
        <v>781</v>
      </c>
      <c r="E2961" s="5"/>
      <c r="F2961" s="5"/>
    </row>
    <row r="2962" spans="1:6" ht="18" x14ac:dyDescent="0.2">
      <c r="A2962" s="12">
        <v>2021</v>
      </c>
      <c r="B2962" s="12">
        <v>10</v>
      </c>
      <c r="C2962" s="11">
        <v>128362</v>
      </c>
      <c r="D2962" s="11">
        <v>1854</v>
      </c>
      <c r="E2962" s="5"/>
      <c r="F2962" s="5"/>
    </row>
    <row r="2963" spans="1:6" ht="18" x14ac:dyDescent="0.2">
      <c r="A2963" s="12">
        <v>2021</v>
      </c>
      <c r="B2963" s="12">
        <v>10</v>
      </c>
      <c r="C2963" s="11">
        <v>71200</v>
      </c>
      <c r="D2963" s="11">
        <v>162</v>
      </c>
      <c r="E2963" s="5"/>
      <c r="F2963" s="5"/>
    </row>
    <row r="2964" spans="1:6" ht="18" x14ac:dyDescent="0.2">
      <c r="A2964" s="12">
        <v>2021</v>
      </c>
      <c r="B2964" s="12">
        <v>10</v>
      </c>
      <c r="C2964" s="11">
        <v>199526</v>
      </c>
      <c r="D2964" s="11">
        <v>81</v>
      </c>
      <c r="E2964" s="5"/>
      <c r="F2964" s="5"/>
    </row>
    <row r="2965" spans="1:6" ht="18" x14ac:dyDescent="0.2">
      <c r="A2965" s="12">
        <v>2021</v>
      </c>
      <c r="B2965" s="12">
        <v>10</v>
      </c>
      <c r="C2965" s="11">
        <v>141879</v>
      </c>
      <c r="D2965" s="11">
        <v>612</v>
      </c>
      <c r="E2965" s="5"/>
      <c r="F2965" s="5"/>
    </row>
    <row r="2966" spans="1:6" ht="18" x14ac:dyDescent="0.2">
      <c r="A2966" s="12">
        <v>2021</v>
      </c>
      <c r="B2966" s="12">
        <v>10</v>
      </c>
      <c r="C2966" s="11">
        <v>93025</v>
      </c>
      <c r="D2966" s="11">
        <v>929</v>
      </c>
      <c r="E2966" s="5"/>
      <c r="F2966" s="5"/>
    </row>
    <row r="2967" spans="1:6" ht="18" x14ac:dyDescent="0.2">
      <c r="A2967" s="12">
        <v>2021</v>
      </c>
      <c r="B2967" s="12">
        <v>10</v>
      </c>
      <c r="C2967" s="11">
        <v>81624</v>
      </c>
      <c r="D2967" s="11">
        <v>1179</v>
      </c>
      <c r="E2967" s="5"/>
      <c r="F2967" s="5"/>
    </row>
    <row r="2968" spans="1:6" ht="18" x14ac:dyDescent="0.2">
      <c r="A2968" s="12">
        <v>2021</v>
      </c>
      <c r="B2968" s="12">
        <v>10</v>
      </c>
      <c r="C2968" s="11">
        <v>118226</v>
      </c>
      <c r="D2968" s="11">
        <v>1278</v>
      </c>
      <c r="E2968" s="5"/>
      <c r="F2968" s="5"/>
    </row>
    <row r="2969" spans="1:6" ht="18" x14ac:dyDescent="0.2">
      <c r="A2969" s="12">
        <v>2021</v>
      </c>
      <c r="B2969" s="12">
        <v>10</v>
      </c>
      <c r="C2969" s="11">
        <v>48618</v>
      </c>
      <c r="D2969" s="11">
        <v>200</v>
      </c>
      <c r="E2969" s="5"/>
      <c r="F2969" s="5"/>
    </row>
    <row r="2970" spans="1:6" ht="18" x14ac:dyDescent="0.2">
      <c r="A2970" s="12">
        <v>2021</v>
      </c>
      <c r="B2970" s="12">
        <v>10</v>
      </c>
      <c r="C2970" s="11">
        <v>128214</v>
      </c>
      <c r="D2970" s="11">
        <v>1020</v>
      </c>
      <c r="E2970" s="5"/>
      <c r="F2970" s="5"/>
    </row>
    <row r="2971" spans="1:6" ht="18" x14ac:dyDescent="0.2">
      <c r="A2971" s="12">
        <v>2021</v>
      </c>
      <c r="B2971" s="12">
        <v>10</v>
      </c>
      <c r="C2971" s="11">
        <v>48625</v>
      </c>
      <c r="D2971" s="11">
        <v>1489</v>
      </c>
      <c r="E2971" s="5"/>
      <c r="F2971" s="5"/>
    </row>
    <row r="2972" spans="1:6" ht="18" x14ac:dyDescent="0.2">
      <c r="A2972" s="12">
        <v>2021</v>
      </c>
      <c r="B2972" s="12">
        <v>10</v>
      </c>
      <c r="C2972" s="11">
        <v>98867</v>
      </c>
      <c r="D2972" s="11">
        <v>233</v>
      </c>
      <c r="E2972" s="5"/>
      <c r="F2972" s="5"/>
    </row>
    <row r="2973" spans="1:6" ht="18" x14ac:dyDescent="0.2">
      <c r="A2973" s="12">
        <v>2021</v>
      </c>
      <c r="B2973" s="12">
        <v>10</v>
      </c>
      <c r="C2973" s="11">
        <v>127241</v>
      </c>
      <c r="D2973" s="11">
        <v>454</v>
      </c>
      <c r="E2973" s="5"/>
      <c r="F2973" s="5"/>
    </row>
    <row r="2974" spans="1:6" ht="18" x14ac:dyDescent="0.2">
      <c r="A2974" s="12">
        <v>2021</v>
      </c>
      <c r="B2974" s="12">
        <v>10</v>
      </c>
      <c r="C2974" s="11">
        <v>128216</v>
      </c>
      <c r="D2974" s="11">
        <v>472</v>
      </c>
      <c r="E2974" s="5"/>
      <c r="F2974" s="5"/>
    </row>
    <row r="2975" spans="1:6" ht="18" x14ac:dyDescent="0.2">
      <c r="A2975" s="12">
        <v>2021</v>
      </c>
      <c r="B2975" s="12">
        <v>10</v>
      </c>
      <c r="C2975" s="11">
        <v>93071</v>
      </c>
      <c r="D2975" s="11">
        <v>357</v>
      </c>
      <c r="E2975" s="5"/>
      <c r="F2975" s="5"/>
    </row>
    <row r="2976" spans="1:6" ht="18" x14ac:dyDescent="0.2">
      <c r="A2976" s="12">
        <v>2021</v>
      </c>
      <c r="B2976" s="12">
        <v>10</v>
      </c>
      <c r="C2976" s="11">
        <v>116946</v>
      </c>
      <c r="D2976" s="11">
        <v>320</v>
      </c>
      <c r="E2976" s="5"/>
      <c r="F2976" s="5"/>
    </row>
    <row r="2977" spans="1:6" ht="18" x14ac:dyDescent="0.2">
      <c r="A2977" s="12">
        <v>2021</v>
      </c>
      <c r="B2977" s="12">
        <v>10</v>
      </c>
      <c r="C2977" s="11">
        <v>81643</v>
      </c>
      <c r="D2977" s="11">
        <v>1070</v>
      </c>
      <c r="E2977" s="5"/>
      <c r="F2977" s="5"/>
    </row>
    <row r="2978" spans="1:6" ht="18" x14ac:dyDescent="0.2">
      <c r="A2978" s="12">
        <v>2021</v>
      </c>
      <c r="B2978" s="12">
        <v>10</v>
      </c>
      <c r="C2978" s="11">
        <v>83603</v>
      </c>
      <c r="D2978" s="11">
        <v>72</v>
      </c>
      <c r="E2978" s="5"/>
      <c r="F2978" s="5"/>
    </row>
    <row r="2979" spans="1:6" ht="18" x14ac:dyDescent="0.2">
      <c r="A2979" s="12">
        <v>2021</v>
      </c>
      <c r="B2979" s="12">
        <v>10</v>
      </c>
      <c r="C2979" s="11">
        <v>93047</v>
      </c>
      <c r="D2979" s="11">
        <v>1863</v>
      </c>
      <c r="E2979" s="5"/>
      <c r="F2979" s="5"/>
    </row>
    <row r="2980" spans="1:6" ht="18" x14ac:dyDescent="0.2">
      <c r="A2980" s="12">
        <v>2021</v>
      </c>
      <c r="B2980" s="12">
        <v>10</v>
      </c>
      <c r="C2980" s="11">
        <v>81618</v>
      </c>
      <c r="D2980" s="11">
        <v>428</v>
      </c>
      <c r="E2980" s="5"/>
      <c r="F2980" s="5"/>
    </row>
    <row r="2981" spans="1:6" ht="18" x14ac:dyDescent="0.2">
      <c r="A2981" s="12">
        <v>2021</v>
      </c>
      <c r="B2981" s="12">
        <v>10</v>
      </c>
      <c r="C2981" s="11">
        <v>69138</v>
      </c>
      <c r="D2981" s="11">
        <v>527</v>
      </c>
      <c r="E2981" s="5"/>
      <c r="F2981" s="5"/>
    </row>
    <row r="2982" spans="1:6" ht="18" x14ac:dyDescent="0.2">
      <c r="A2982" s="12">
        <v>2021</v>
      </c>
      <c r="B2982" s="12">
        <v>10</v>
      </c>
      <c r="C2982" s="11">
        <v>74884</v>
      </c>
      <c r="D2982" s="11">
        <v>1603</v>
      </c>
      <c r="E2982" s="5"/>
      <c r="F2982" s="5"/>
    </row>
    <row r="2983" spans="1:6" ht="18" x14ac:dyDescent="0.2">
      <c r="A2983" s="12">
        <v>2021</v>
      </c>
      <c r="B2983" s="12">
        <v>10</v>
      </c>
      <c r="C2983" s="11">
        <v>127003</v>
      </c>
      <c r="D2983" s="11">
        <v>224</v>
      </c>
      <c r="E2983" s="5"/>
      <c r="F2983" s="5"/>
    </row>
    <row r="2984" spans="1:6" ht="18" x14ac:dyDescent="0.2">
      <c r="A2984" s="12">
        <v>2021</v>
      </c>
      <c r="B2984" s="12">
        <v>10</v>
      </c>
      <c r="C2984" s="11">
        <v>6026</v>
      </c>
      <c r="D2984" s="11">
        <v>102</v>
      </c>
      <c r="E2984" s="5"/>
      <c r="F2984" s="5"/>
    </row>
    <row r="2985" spans="1:6" ht="18" x14ac:dyDescent="0.2">
      <c r="A2985" s="12">
        <v>2021</v>
      </c>
      <c r="B2985" s="12">
        <v>10</v>
      </c>
      <c r="C2985" s="11">
        <v>6045</v>
      </c>
      <c r="D2985" s="11">
        <v>1609</v>
      </c>
      <c r="E2985" s="5"/>
      <c r="F2985" s="5"/>
    </row>
    <row r="2986" spans="1:6" ht="18" x14ac:dyDescent="0.2">
      <c r="A2986" s="12">
        <v>2021</v>
      </c>
      <c r="B2986" s="12">
        <v>10</v>
      </c>
      <c r="C2986" s="11">
        <v>6027</v>
      </c>
      <c r="D2986" s="11">
        <v>524</v>
      </c>
      <c r="E2986" s="5"/>
      <c r="F2986" s="5"/>
    </row>
    <row r="2987" spans="1:6" ht="18" x14ac:dyDescent="0.2">
      <c r="A2987" s="12">
        <v>2021</v>
      </c>
      <c r="B2987" s="12">
        <v>10</v>
      </c>
      <c r="C2987" s="11">
        <v>119887</v>
      </c>
      <c r="D2987" s="11">
        <v>369</v>
      </c>
      <c r="E2987" s="5"/>
      <c r="F2987" s="5"/>
    </row>
    <row r="2988" spans="1:6" ht="18" x14ac:dyDescent="0.2">
      <c r="A2988" s="12">
        <v>2021</v>
      </c>
      <c r="B2988" s="12">
        <v>10</v>
      </c>
      <c r="C2988" s="11">
        <v>119876</v>
      </c>
      <c r="D2988" s="11">
        <v>310</v>
      </c>
      <c r="E2988" s="5"/>
      <c r="F2988" s="5"/>
    </row>
    <row r="2989" spans="1:6" ht="18" x14ac:dyDescent="0.2">
      <c r="A2989" s="12">
        <v>2021</v>
      </c>
      <c r="B2989" s="12">
        <v>10</v>
      </c>
      <c r="C2989" s="11">
        <v>87381</v>
      </c>
      <c r="D2989" s="11">
        <v>464</v>
      </c>
      <c r="E2989" s="5"/>
      <c r="F2989" s="5"/>
    </row>
    <row r="2990" spans="1:6" ht="18" x14ac:dyDescent="0.2">
      <c r="A2990" s="12">
        <v>2021</v>
      </c>
      <c r="B2990" s="12">
        <v>10</v>
      </c>
      <c r="C2990" s="11">
        <v>111493</v>
      </c>
      <c r="D2990" s="11">
        <v>1842</v>
      </c>
      <c r="E2990" s="5"/>
      <c r="F2990" s="5"/>
    </row>
    <row r="2991" spans="1:6" ht="18" x14ac:dyDescent="0.2">
      <c r="A2991" s="12">
        <v>2021</v>
      </c>
      <c r="B2991" s="12">
        <v>10</v>
      </c>
      <c r="C2991" s="11">
        <v>98394</v>
      </c>
      <c r="D2991" s="11">
        <v>1058</v>
      </c>
      <c r="E2991" s="5"/>
      <c r="F2991" s="5"/>
    </row>
    <row r="2992" spans="1:6" ht="18" x14ac:dyDescent="0.2">
      <c r="A2992" s="12">
        <v>2021</v>
      </c>
      <c r="B2992" s="12">
        <v>10</v>
      </c>
      <c r="C2992" s="11">
        <v>45484</v>
      </c>
      <c r="D2992" s="11">
        <v>1864</v>
      </c>
      <c r="E2992" s="5"/>
      <c r="F2992" s="5"/>
    </row>
    <row r="2993" spans="1:6" ht="18" x14ac:dyDescent="0.2">
      <c r="A2993" s="12">
        <v>2021</v>
      </c>
      <c r="B2993" s="12">
        <v>10</v>
      </c>
      <c r="C2993" s="11">
        <v>45491</v>
      </c>
      <c r="D2993" s="11">
        <v>60</v>
      </c>
      <c r="E2993" s="5"/>
      <c r="F2993" s="5"/>
    </row>
    <row r="2994" spans="1:6" ht="18" x14ac:dyDescent="0.2">
      <c r="A2994" s="12">
        <v>2021</v>
      </c>
      <c r="B2994" s="12">
        <v>10</v>
      </c>
      <c r="C2994" s="11">
        <v>82507</v>
      </c>
      <c r="D2994" s="11">
        <v>159</v>
      </c>
      <c r="E2994" s="5"/>
      <c r="F2994" s="5"/>
    </row>
    <row r="2995" spans="1:6" ht="18" x14ac:dyDescent="0.2">
      <c r="A2995" s="12">
        <v>2021</v>
      </c>
      <c r="B2995" s="12">
        <v>10</v>
      </c>
      <c r="C2995" s="11">
        <v>110864</v>
      </c>
      <c r="D2995" s="11">
        <v>92</v>
      </c>
      <c r="E2995" s="5"/>
      <c r="F2995" s="5"/>
    </row>
    <row r="2996" spans="1:6" ht="18" x14ac:dyDescent="0.2">
      <c r="A2996" s="12">
        <v>2021</v>
      </c>
      <c r="B2996" s="12">
        <v>10</v>
      </c>
      <c r="C2996" s="11">
        <v>121076</v>
      </c>
      <c r="D2996" s="11">
        <v>500</v>
      </c>
      <c r="E2996" s="5"/>
      <c r="F2996" s="5"/>
    </row>
    <row r="2997" spans="1:6" ht="18" x14ac:dyDescent="0.2">
      <c r="A2997" s="12">
        <v>2021</v>
      </c>
      <c r="B2997" s="12">
        <v>10</v>
      </c>
      <c r="C2997" s="11">
        <v>121077</v>
      </c>
      <c r="D2997" s="11">
        <v>456</v>
      </c>
      <c r="E2997" s="5"/>
      <c r="F2997" s="5"/>
    </row>
    <row r="2998" spans="1:6" ht="18" x14ac:dyDescent="0.2">
      <c r="A2998" s="12">
        <v>2021</v>
      </c>
      <c r="B2998" s="12">
        <v>10</v>
      </c>
      <c r="C2998" s="11">
        <v>147263</v>
      </c>
      <c r="D2998" s="11">
        <v>209</v>
      </c>
      <c r="E2998" s="5"/>
      <c r="F2998" s="5"/>
    </row>
    <row r="2999" spans="1:6" ht="18" x14ac:dyDescent="0.2">
      <c r="A2999" s="12">
        <v>2021</v>
      </c>
      <c r="B2999" s="12">
        <v>10</v>
      </c>
      <c r="C2999" s="11">
        <v>85888</v>
      </c>
      <c r="D2999" s="11">
        <v>1491</v>
      </c>
      <c r="E2999" s="5"/>
      <c r="F2999" s="5"/>
    </row>
    <row r="3000" spans="1:6" ht="18" x14ac:dyDescent="0.2">
      <c r="A3000" s="12">
        <v>2021</v>
      </c>
      <c r="B3000" s="12">
        <v>10</v>
      </c>
      <c r="C3000" s="11">
        <v>85890</v>
      </c>
      <c r="D3000" s="11">
        <v>744</v>
      </c>
      <c r="E3000" s="5"/>
      <c r="F3000" s="5"/>
    </row>
    <row r="3001" spans="1:6" ht="18" x14ac:dyDescent="0.2">
      <c r="A3001" s="12">
        <v>2021</v>
      </c>
      <c r="B3001" s="12">
        <v>10</v>
      </c>
      <c r="C3001" s="11">
        <v>77823</v>
      </c>
      <c r="D3001" s="11">
        <v>1403</v>
      </c>
      <c r="E3001" s="5"/>
      <c r="F3001" s="5"/>
    </row>
    <row r="3002" spans="1:6" ht="18" x14ac:dyDescent="0.2">
      <c r="A3002" s="12">
        <v>2021</v>
      </c>
      <c r="B3002" s="12">
        <v>10</v>
      </c>
      <c r="C3002" s="11">
        <v>86753</v>
      </c>
      <c r="D3002" s="11">
        <v>247</v>
      </c>
      <c r="E3002" s="5"/>
      <c r="F3002" s="5"/>
    </row>
    <row r="3003" spans="1:6" ht="18" x14ac:dyDescent="0.2">
      <c r="A3003" s="12">
        <v>2021</v>
      </c>
      <c r="B3003" s="12">
        <v>10</v>
      </c>
      <c r="C3003" s="11">
        <v>120341</v>
      </c>
      <c r="D3003" s="11">
        <v>35</v>
      </c>
      <c r="E3003" s="5"/>
      <c r="F3003" s="5"/>
    </row>
    <row r="3004" spans="1:6" ht="18" x14ac:dyDescent="0.2">
      <c r="A3004" s="12">
        <v>2021</v>
      </c>
      <c r="B3004" s="12">
        <v>10</v>
      </c>
      <c r="C3004" s="11">
        <v>21066</v>
      </c>
      <c r="D3004" s="11">
        <v>588</v>
      </c>
      <c r="E3004" s="5"/>
      <c r="F3004" s="5"/>
    </row>
    <row r="3005" spans="1:6" ht="18" x14ac:dyDescent="0.2">
      <c r="A3005" s="12">
        <v>2021</v>
      </c>
      <c r="B3005" s="12">
        <v>10</v>
      </c>
      <c r="C3005" s="11">
        <v>116392</v>
      </c>
      <c r="D3005" s="11">
        <v>1271</v>
      </c>
      <c r="E3005" s="5"/>
      <c r="F3005" s="5"/>
    </row>
    <row r="3006" spans="1:6" ht="18" x14ac:dyDescent="0.2">
      <c r="A3006" s="12">
        <v>2021</v>
      </c>
      <c r="B3006" s="12">
        <v>10</v>
      </c>
      <c r="C3006" s="11">
        <v>110328</v>
      </c>
      <c r="D3006" s="11">
        <v>326</v>
      </c>
      <c r="E3006" s="5"/>
      <c r="F3006" s="5"/>
    </row>
    <row r="3007" spans="1:6" ht="18" x14ac:dyDescent="0.2">
      <c r="A3007" s="12">
        <v>2021</v>
      </c>
      <c r="B3007" s="12">
        <v>10</v>
      </c>
      <c r="C3007" s="11">
        <v>117599</v>
      </c>
      <c r="D3007" s="11">
        <v>1125</v>
      </c>
      <c r="E3007" s="5"/>
      <c r="F3007" s="5"/>
    </row>
    <row r="3008" spans="1:6" ht="18" x14ac:dyDescent="0.2">
      <c r="A3008" s="12">
        <v>2021</v>
      </c>
      <c r="B3008" s="12">
        <v>10</v>
      </c>
      <c r="C3008" s="11">
        <v>6156</v>
      </c>
      <c r="D3008" s="11">
        <v>1162</v>
      </c>
      <c r="E3008" s="5"/>
      <c r="F3008" s="5"/>
    </row>
    <row r="3009" spans="1:6" ht="18" x14ac:dyDescent="0.2">
      <c r="A3009" s="12">
        <v>2021</v>
      </c>
      <c r="B3009" s="12">
        <v>10</v>
      </c>
      <c r="C3009" s="11">
        <v>77361</v>
      </c>
      <c r="D3009" s="11">
        <v>421</v>
      </c>
      <c r="E3009" s="5"/>
      <c r="F3009" s="5"/>
    </row>
    <row r="3010" spans="1:6" ht="18" x14ac:dyDescent="0.2">
      <c r="A3010" s="12">
        <v>2021</v>
      </c>
      <c r="B3010" s="12">
        <v>10</v>
      </c>
      <c r="C3010" s="11">
        <v>77326</v>
      </c>
      <c r="D3010" s="11">
        <v>1733</v>
      </c>
      <c r="E3010" s="5"/>
      <c r="F3010" s="5"/>
    </row>
    <row r="3011" spans="1:6" ht="18" x14ac:dyDescent="0.2">
      <c r="A3011" s="12">
        <v>2021</v>
      </c>
      <c r="B3011" s="12">
        <v>10</v>
      </c>
      <c r="C3011" s="11">
        <v>72862</v>
      </c>
      <c r="D3011" s="11">
        <v>1794</v>
      </c>
      <c r="E3011" s="5"/>
      <c r="F3011" s="5"/>
    </row>
    <row r="3012" spans="1:6" ht="18" x14ac:dyDescent="0.2">
      <c r="A3012" s="12">
        <v>2021</v>
      </c>
      <c r="B3012" s="12">
        <v>10</v>
      </c>
      <c r="C3012" s="11">
        <v>109474</v>
      </c>
      <c r="D3012" s="11">
        <v>643</v>
      </c>
      <c r="E3012" s="5"/>
      <c r="F3012" s="5"/>
    </row>
    <row r="3013" spans="1:6" ht="18" x14ac:dyDescent="0.2">
      <c r="A3013" s="12">
        <v>2021</v>
      </c>
      <c r="B3013" s="12">
        <v>10</v>
      </c>
      <c r="C3013" s="11">
        <v>45834</v>
      </c>
      <c r="D3013" s="11">
        <v>858</v>
      </c>
      <c r="E3013" s="5"/>
      <c r="F3013" s="5"/>
    </row>
    <row r="3014" spans="1:6" ht="18" x14ac:dyDescent="0.2">
      <c r="A3014" s="12">
        <v>2021</v>
      </c>
      <c r="B3014" s="12">
        <v>10</v>
      </c>
      <c r="C3014" s="11">
        <v>77360</v>
      </c>
      <c r="D3014" s="11">
        <v>612</v>
      </c>
      <c r="E3014" s="5"/>
      <c r="F3014" s="5"/>
    </row>
    <row r="3015" spans="1:6" ht="18" x14ac:dyDescent="0.2">
      <c r="A3015" s="12">
        <v>2021</v>
      </c>
      <c r="B3015" s="12">
        <v>10</v>
      </c>
      <c r="C3015" s="11">
        <v>89787</v>
      </c>
      <c r="D3015" s="11">
        <v>425</v>
      </c>
      <c r="E3015" s="5"/>
      <c r="F3015" s="5"/>
    </row>
    <row r="3016" spans="1:6" ht="18" x14ac:dyDescent="0.2">
      <c r="A3016" s="12">
        <v>2021</v>
      </c>
      <c r="B3016" s="12">
        <v>10</v>
      </c>
      <c r="C3016" s="11">
        <v>72826</v>
      </c>
      <c r="D3016" s="11">
        <v>993</v>
      </c>
      <c r="E3016" s="5"/>
      <c r="F3016" s="5"/>
    </row>
    <row r="3017" spans="1:6" ht="18" x14ac:dyDescent="0.2">
      <c r="A3017" s="12">
        <v>2021</v>
      </c>
      <c r="B3017" s="12">
        <v>10</v>
      </c>
      <c r="C3017" s="11">
        <v>87287</v>
      </c>
      <c r="D3017" s="11">
        <v>271</v>
      </c>
      <c r="E3017" s="5"/>
      <c r="F3017" s="5"/>
    </row>
    <row r="3018" spans="1:6" ht="18" x14ac:dyDescent="0.2">
      <c r="A3018" s="12">
        <v>2021</v>
      </c>
      <c r="B3018" s="12">
        <v>10</v>
      </c>
      <c r="C3018" s="11">
        <v>91147</v>
      </c>
      <c r="D3018" s="11">
        <v>1446</v>
      </c>
      <c r="E3018" s="5"/>
      <c r="F3018" s="5"/>
    </row>
    <row r="3019" spans="1:6" ht="18" x14ac:dyDescent="0.2">
      <c r="A3019" s="12">
        <v>2021</v>
      </c>
      <c r="B3019" s="12">
        <v>10</v>
      </c>
      <c r="C3019" s="11">
        <v>5525</v>
      </c>
      <c r="D3019" s="11">
        <v>1026</v>
      </c>
      <c r="E3019" s="5"/>
      <c r="F3019" s="5"/>
    </row>
    <row r="3020" spans="1:6" ht="18" x14ac:dyDescent="0.2">
      <c r="A3020" s="12">
        <v>2021</v>
      </c>
      <c r="B3020" s="12">
        <v>10</v>
      </c>
      <c r="C3020" s="11">
        <v>5529</v>
      </c>
      <c r="D3020" s="11">
        <v>1125</v>
      </c>
      <c r="E3020" s="5"/>
      <c r="F3020" s="5"/>
    </row>
    <row r="3021" spans="1:6" ht="18" x14ac:dyDescent="0.2">
      <c r="A3021" s="12">
        <v>2021</v>
      </c>
      <c r="B3021" s="12">
        <v>10</v>
      </c>
      <c r="C3021" s="11">
        <v>91144</v>
      </c>
      <c r="D3021" s="11">
        <v>1467</v>
      </c>
      <c r="E3021" s="5"/>
      <c r="F3021" s="5"/>
    </row>
    <row r="3022" spans="1:6" ht="18" x14ac:dyDescent="0.2">
      <c r="A3022" s="12">
        <v>2021</v>
      </c>
      <c r="B3022" s="12">
        <v>10</v>
      </c>
      <c r="C3022" s="11">
        <v>72857</v>
      </c>
      <c r="D3022" s="11">
        <v>905</v>
      </c>
      <c r="E3022" s="5"/>
      <c r="F3022" s="5"/>
    </row>
    <row r="3023" spans="1:6" ht="18" x14ac:dyDescent="0.2">
      <c r="A3023" s="12">
        <v>2021</v>
      </c>
      <c r="B3023" s="12">
        <v>10</v>
      </c>
      <c r="C3023" s="11">
        <v>77316</v>
      </c>
      <c r="D3023" s="11">
        <v>924</v>
      </c>
      <c r="E3023" s="5"/>
      <c r="F3023" s="5"/>
    </row>
    <row r="3024" spans="1:6" ht="18" x14ac:dyDescent="0.2">
      <c r="A3024" s="12">
        <v>2021</v>
      </c>
      <c r="B3024" s="12">
        <v>10</v>
      </c>
      <c r="C3024" s="11">
        <v>110573</v>
      </c>
      <c r="D3024" s="11">
        <v>345</v>
      </c>
      <c r="E3024" s="5"/>
      <c r="F3024" s="5"/>
    </row>
    <row r="3025" spans="1:6" ht="18" x14ac:dyDescent="0.2">
      <c r="A3025" s="12">
        <v>2021</v>
      </c>
      <c r="B3025" s="12">
        <v>10</v>
      </c>
      <c r="C3025" s="11">
        <v>82236</v>
      </c>
      <c r="D3025" s="11">
        <v>899</v>
      </c>
      <c r="E3025" s="5"/>
      <c r="F3025" s="5"/>
    </row>
    <row r="3026" spans="1:6" ht="18" x14ac:dyDescent="0.2">
      <c r="A3026" s="12">
        <v>2021</v>
      </c>
      <c r="B3026" s="12">
        <v>10</v>
      </c>
      <c r="C3026" s="11">
        <v>72855</v>
      </c>
      <c r="D3026" s="11">
        <v>664</v>
      </c>
      <c r="E3026" s="5"/>
      <c r="F3026" s="5"/>
    </row>
    <row r="3027" spans="1:6" ht="18" x14ac:dyDescent="0.2">
      <c r="A3027" s="12">
        <v>2021</v>
      </c>
      <c r="B3027" s="12">
        <v>10</v>
      </c>
      <c r="C3027" s="11">
        <v>82249</v>
      </c>
      <c r="D3027" s="11">
        <v>1058</v>
      </c>
      <c r="E3027" s="5"/>
      <c r="F3027" s="5"/>
    </row>
    <row r="3028" spans="1:6" ht="18" x14ac:dyDescent="0.2">
      <c r="A3028" s="12">
        <v>2021</v>
      </c>
      <c r="B3028" s="12">
        <v>10</v>
      </c>
      <c r="C3028" s="11">
        <v>87281</v>
      </c>
      <c r="D3028" s="11">
        <v>1674</v>
      </c>
      <c r="E3028" s="5"/>
      <c r="F3028" s="5"/>
    </row>
    <row r="3029" spans="1:6" ht="18" x14ac:dyDescent="0.2">
      <c r="A3029" s="12">
        <v>2021</v>
      </c>
      <c r="B3029" s="12">
        <v>10</v>
      </c>
      <c r="C3029" s="11">
        <v>87282</v>
      </c>
      <c r="D3029" s="11">
        <v>1840</v>
      </c>
      <c r="E3029" s="5"/>
      <c r="F3029" s="5"/>
    </row>
    <row r="3030" spans="1:6" ht="18" x14ac:dyDescent="0.2">
      <c r="A3030" s="12">
        <v>2021</v>
      </c>
      <c r="B3030" s="12">
        <v>10</v>
      </c>
      <c r="C3030" s="11">
        <v>120504</v>
      </c>
      <c r="D3030" s="11">
        <v>1067</v>
      </c>
      <c r="E3030" s="5"/>
      <c r="F3030" s="5"/>
    </row>
    <row r="3031" spans="1:6" ht="18" x14ac:dyDescent="0.2">
      <c r="A3031" s="12">
        <v>2021</v>
      </c>
      <c r="B3031" s="12">
        <v>10</v>
      </c>
      <c r="C3031" s="11">
        <v>98129</v>
      </c>
      <c r="D3031" s="11">
        <v>1627</v>
      </c>
      <c r="E3031" s="5"/>
      <c r="F3031" s="5"/>
    </row>
    <row r="3032" spans="1:6" ht="18" x14ac:dyDescent="0.2">
      <c r="A3032" s="12">
        <v>2021</v>
      </c>
      <c r="B3032" s="12">
        <v>10</v>
      </c>
      <c r="C3032" s="11">
        <v>81937</v>
      </c>
      <c r="D3032" s="11">
        <v>1180</v>
      </c>
      <c r="E3032" s="5"/>
      <c r="F3032" s="5"/>
    </row>
    <row r="3033" spans="1:6" ht="18" x14ac:dyDescent="0.2">
      <c r="A3033" s="12">
        <v>2021</v>
      </c>
      <c r="B3033" s="12">
        <v>10</v>
      </c>
      <c r="C3033" s="11">
        <v>80633</v>
      </c>
      <c r="D3033" s="11">
        <v>1690</v>
      </c>
      <c r="E3033" s="5"/>
      <c r="F3033" s="5"/>
    </row>
    <row r="3034" spans="1:6" ht="18" x14ac:dyDescent="0.2">
      <c r="A3034" s="12">
        <v>2021</v>
      </c>
      <c r="B3034" s="12">
        <v>10</v>
      </c>
      <c r="C3034" s="11">
        <v>4560</v>
      </c>
      <c r="D3034" s="11">
        <v>1494</v>
      </c>
      <c r="E3034" s="5"/>
      <c r="F3034" s="5"/>
    </row>
    <row r="3035" spans="1:6" ht="18" x14ac:dyDescent="0.2">
      <c r="A3035" s="12">
        <v>2021</v>
      </c>
      <c r="B3035" s="12">
        <v>10</v>
      </c>
      <c r="C3035" s="11">
        <v>112850</v>
      </c>
      <c r="D3035" s="11">
        <v>368</v>
      </c>
      <c r="E3035" s="5"/>
      <c r="F3035" s="5"/>
    </row>
    <row r="3036" spans="1:6" ht="18" x14ac:dyDescent="0.2">
      <c r="A3036" s="12">
        <v>2021</v>
      </c>
      <c r="B3036" s="12">
        <v>10</v>
      </c>
      <c r="C3036" s="11">
        <v>100041</v>
      </c>
      <c r="D3036" s="11">
        <v>230</v>
      </c>
      <c r="E3036" s="5"/>
      <c r="F3036" s="5"/>
    </row>
    <row r="3037" spans="1:6" ht="18" x14ac:dyDescent="0.2">
      <c r="A3037" s="12">
        <v>2021</v>
      </c>
      <c r="B3037" s="12">
        <v>10</v>
      </c>
      <c r="C3037" s="11">
        <v>111591</v>
      </c>
      <c r="D3037" s="11">
        <v>1172</v>
      </c>
      <c r="E3037" s="5"/>
      <c r="F3037" s="5"/>
    </row>
    <row r="3038" spans="1:6" ht="18" x14ac:dyDescent="0.2">
      <c r="A3038" s="12">
        <v>2021</v>
      </c>
      <c r="B3038" s="12">
        <v>10</v>
      </c>
      <c r="C3038" s="11">
        <v>128329</v>
      </c>
      <c r="D3038" s="11">
        <v>1798</v>
      </c>
      <c r="E3038" s="5"/>
      <c r="F3038" s="5"/>
    </row>
    <row r="3039" spans="1:6" ht="18" x14ac:dyDescent="0.2">
      <c r="A3039" s="12">
        <v>2021</v>
      </c>
      <c r="B3039" s="12">
        <v>10</v>
      </c>
      <c r="C3039" s="11">
        <v>160754</v>
      </c>
      <c r="D3039" s="11">
        <v>586</v>
      </c>
      <c r="E3039" s="5"/>
      <c r="F3039" s="5"/>
    </row>
    <row r="3040" spans="1:6" ht="18" x14ac:dyDescent="0.2">
      <c r="A3040" s="12">
        <v>2021</v>
      </c>
      <c r="B3040" s="12">
        <v>10</v>
      </c>
      <c r="C3040" s="11">
        <v>100035</v>
      </c>
      <c r="D3040" s="11">
        <v>821</v>
      </c>
      <c r="E3040" s="5"/>
      <c r="F3040" s="5"/>
    </row>
    <row r="3041" spans="1:6" ht="18" x14ac:dyDescent="0.2">
      <c r="A3041" s="12">
        <v>2021</v>
      </c>
      <c r="B3041" s="12">
        <v>10</v>
      </c>
      <c r="C3041" s="11">
        <v>128326</v>
      </c>
      <c r="D3041" s="11">
        <v>1512</v>
      </c>
      <c r="E3041" s="5"/>
      <c r="F3041" s="5"/>
    </row>
    <row r="3042" spans="1:6" ht="18" x14ac:dyDescent="0.2">
      <c r="A3042" s="12">
        <v>2021</v>
      </c>
      <c r="B3042" s="12">
        <v>10</v>
      </c>
      <c r="C3042" s="11">
        <v>110635</v>
      </c>
      <c r="D3042" s="11">
        <v>1045</v>
      </c>
      <c r="E3042" s="5"/>
      <c r="F3042" s="5"/>
    </row>
    <row r="3043" spans="1:6" ht="18" x14ac:dyDescent="0.2">
      <c r="A3043" s="12">
        <v>2021</v>
      </c>
      <c r="B3043" s="12">
        <v>10</v>
      </c>
      <c r="C3043" s="11">
        <v>122446</v>
      </c>
      <c r="D3043" s="11">
        <v>1342</v>
      </c>
      <c r="E3043" s="5"/>
      <c r="F3043" s="5"/>
    </row>
    <row r="3044" spans="1:6" ht="18" x14ac:dyDescent="0.2">
      <c r="A3044" s="12">
        <v>2021</v>
      </c>
      <c r="B3044" s="12">
        <v>10</v>
      </c>
      <c r="C3044" s="11">
        <v>160744</v>
      </c>
      <c r="D3044" s="11">
        <v>246</v>
      </c>
      <c r="E3044" s="5"/>
      <c r="F3044" s="5"/>
    </row>
    <row r="3045" spans="1:6" ht="18" x14ac:dyDescent="0.2">
      <c r="A3045" s="12">
        <v>2021</v>
      </c>
      <c r="B3045" s="12">
        <v>10</v>
      </c>
      <c r="C3045" s="11">
        <v>111590</v>
      </c>
      <c r="D3045" s="11">
        <v>1561</v>
      </c>
      <c r="E3045" s="5"/>
      <c r="F3045" s="5"/>
    </row>
    <row r="3046" spans="1:6" ht="18" x14ac:dyDescent="0.2">
      <c r="A3046" s="12">
        <v>2021</v>
      </c>
      <c r="B3046" s="12">
        <v>10</v>
      </c>
      <c r="C3046" s="11">
        <v>160745</v>
      </c>
      <c r="D3046" s="11">
        <v>10</v>
      </c>
      <c r="E3046" s="5"/>
      <c r="F3046" s="5"/>
    </row>
    <row r="3047" spans="1:6" ht="18" x14ac:dyDescent="0.2">
      <c r="A3047" s="12">
        <v>2021</v>
      </c>
      <c r="B3047" s="12">
        <v>10</v>
      </c>
      <c r="C3047" s="11">
        <v>129135</v>
      </c>
      <c r="D3047" s="11">
        <v>1378</v>
      </c>
      <c r="E3047" s="5"/>
      <c r="F3047" s="5"/>
    </row>
    <row r="3048" spans="1:6" ht="18" x14ac:dyDescent="0.2">
      <c r="A3048" s="12">
        <v>2021</v>
      </c>
      <c r="B3048" s="12">
        <v>10</v>
      </c>
      <c r="C3048" s="11">
        <v>104440</v>
      </c>
      <c r="D3048" s="11">
        <v>969</v>
      </c>
      <c r="E3048" s="5"/>
      <c r="F3048" s="5"/>
    </row>
    <row r="3049" spans="1:6" ht="18" x14ac:dyDescent="0.2">
      <c r="A3049" s="12">
        <v>2021</v>
      </c>
      <c r="B3049" s="12">
        <v>10</v>
      </c>
      <c r="C3049" s="11">
        <v>160748</v>
      </c>
      <c r="D3049" s="11">
        <v>1165</v>
      </c>
      <c r="E3049" s="5"/>
      <c r="F3049" s="5"/>
    </row>
    <row r="3050" spans="1:6" ht="18" x14ac:dyDescent="0.2">
      <c r="A3050" s="12">
        <v>2021</v>
      </c>
      <c r="B3050" s="12">
        <v>10</v>
      </c>
      <c r="C3050" s="11">
        <v>160743</v>
      </c>
      <c r="D3050" s="11">
        <v>1000</v>
      </c>
      <c r="E3050" s="5"/>
      <c r="F3050" s="5"/>
    </row>
    <row r="3051" spans="1:6" ht="18" x14ac:dyDescent="0.2">
      <c r="A3051" s="12">
        <v>2021</v>
      </c>
      <c r="B3051" s="12">
        <v>10</v>
      </c>
      <c r="C3051" s="11">
        <v>89610</v>
      </c>
      <c r="D3051" s="11">
        <v>1200</v>
      </c>
      <c r="E3051" s="5"/>
      <c r="F3051" s="5"/>
    </row>
    <row r="3052" spans="1:6" ht="18" x14ac:dyDescent="0.2">
      <c r="A3052" s="12">
        <v>2021</v>
      </c>
      <c r="B3052" s="12">
        <v>10</v>
      </c>
      <c r="C3052" s="11">
        <v>539</v>
      </c>
      <c r="D3052" s="11">
        <v>838</v>
      </c>
      <c r="E3052" s="5"/>
      <c r="F3052" s="5"/>
    </row>
    <row r="3053" spans="1:6" ht="18" x14ac:dyDescent="0.2">
      <c r="A3053" s="12">
        <v>2021</v>
      </c>
      <c r="B3053" s="12">
        <v>10</v>
      </c>
      <c r="C3053" s="11">
        <v>158482</v>
      </c>
      <c r="D3053" s="11">
        <v>45</v>
      </c>
      <c r="E3053" s="5"/>
      <c r="F3053" s="5"/>
    </row>
    <row r="3054" spans="1:6" ht="18" x14ac:dyDescent="0.2">
      <c r="A3054" s="12">
        <v>2021</v>
      </c>
      <c r="B3054" s="12">
        <v>10</v>
      </c>
      <c r="C3054" s="11">
        <v>193132</v>
      </c>
      <c r="D3054" s="11">
        <v>722</v>
      </c>
      <c r="E3054" s="5"/>
      <c r="F3054" s="5"/>
    </row>
    <row r="3055" spans="1:6" ht="18" x14ac:dyDescent="0.2">
      <c r="A3055" s="12">
        <v>2021</v>
      </c>
      <c r="B3055" s="12">
        <v>10</v>
      </c>
      <c r="C3055" s="11">
        <v>193131</v>
      </c>
      <c r="D3055" s="11">
        <v>1299</v>
      </c>
      <c r="E3055" s="5"/>
      <c r="F3055" s="5"/>
    </row>
    <row r="3056" spans="1:6" ht="18" x14ac:dyDescent="0.2">
      <c r="A3056" s="12">
        <v>2021</v>
      </c>
      <c r="B3056" s="12">
        <v>10</v>
      </c>
      <c r="C3056" s="11">
        <v>121617</v>
      </c>
      <c r="D3056" s="11">
        <v>7</v>
      </c>
      <c r="E3056" s="5"/>
      <c r="F3056" s="5"/>
    </row>
    <row r="3057" spans="1:6" ht="18" x14ac:dyDescent="0.2">
      <c r="A3057" s="12">
        <v>2021</v>
      </c>
      <c r="B3057" s="12">
        <v>10</v>
      </c>
      <c r="C3057" s="11">
        <v>109540</v>
      </c>
      <c r="D3057" s="11">
        <v>478</v>
      </c>
      <c r="E3057" s="5"/>
      <c r="F3057" s="5"/>
    </row>
    <row r="3058" spans="1:6" ht="18" x14ac:dyDescent="0.2">
      <c r="A3058" s="12">
        <v>2021</v>
      </c>
      <c r="B3058" s="12">
        <v>10</v>
      </c>
      <c r="C3058" s="11">
        <v>72512</v>
      </c>
      <c r="D3058" s="11">
        <v>1676</v>
      </c>
      <c r="E3058" s="5"/>
      <c r="F3058" s="5"/>
    </row>
    <row r="3059" spans="1:6" ht="18" x14ac:dyDescent="0.2">
      <c r="A3059" s="12">
        <v>2021</v>
      </c>
      <c r="B3059" s="12">
        <v>10</v>
      </c>
      <c r="C3059" s="11">
        <v>120108</v>
      </c>
      <c r="D3059" s="11">
        <v>1878</v>
      </c>
      <c r="E3059" s="5"/>
      <c r="F3059" s="5"/>
    </row>
    <row r="3060" spans="1:6" ht="18" x14ac:dyDescent="0.2">
      <c r="A3060" s="12">
        <v>2021</v>
      </c>
      <c r="B3060" s="12">
        <v>10</v>
      </c>
      <c r="C3060" s="11">
        <v>106767</v>
      </c>
      <c r="D3060" s="11">
        <v>388</v>
      </c>
      <c r="E3060" s="5"/>
      <c r="F3060" s="5"/>
    </row>
    <row r="3061" spans="1:6" ht="18" x14ac:dyDescent="0.2">
      <c r="A3061" s="12">
        <v>2021</v>
      </c>
      <c r="B3061" s="12">
        <v>10</v>
      </c>
      <c r="C3061" s="11">
        <v>101560</v>
      </c>
      <c r="D3061" s="11">
        <v>383</v>
      </c>
      <c r="E3061" s="5"/>
      <c r="F3061" s="5"/>
    </row>
    <row r="3062" spans="1:6" ht="18" x14ac:dyDescent="0.2">
      <c r="A3062" s="12">
        <v>2021</v>
      </c>
      <c r="B3062" s="12">
        <v>10</v>
      </c>
      <c r="C3062" s="11">
        <v>47325</v>
      </c>
      <c r="D3062" s="11">
        <v>691</v>
      </c>
      <c r="E3062" s="5"/>
      <c r="F3062" s="5"/>
    </row>
    <row r="3063" spans="1:6" ht="18" x14ac:dyDescent="0.2">
      <c r="A3063" s="12">
        <v>2021</v>
      </c>
      <c r="B3063" s="12">
        <v>10</v>
      </c>
      <c r="C3063" s="11">
        <v>73259</v>
      </c>
      <c r="D3063" s="11">
        <v>1727</v>
      </c>
      <c r="E3063" s="5"/>
      <c r="F3063" s="5"/>
    </row>
    <row r="3064" spans="1:6" ht="18" x14ac:dyDescent="0.2">
      <c r="A3064" s="12">
        <v>2021</v>
      </c>
      <c r="B3064" s="12">
        <v>10</v>
      </c>
      <c r="C3064" s="11">
        <v>2202</v>
      </c>
      <c r="D3064" s="11">
        <v>1868</v>
      </c>
      <c r="E3064" s="5"/>
      <c r="F3064" s="5"/>
    </row>
    <row r="3065" spans="1:6" ht="18" x14ac:dyDescent="0.2">
      <c r="A3065" s="12">
        <v>2021</v>
      </c>
      <c r="B3065" s="12">
        <v>10</v>
      </c>
      <c r="C3065" s="11">
        <v>110934</v>
      </c>
      <c r="D3065" s="11">
        <v>1405</v>
      </c>
      <c r="E3065" s="5"/>
      <c r="F3065" s="5"/>
    </row>
    <row r="3066" spans="1:6" ht="18" x14ac:dyDescent="0.2">
      <c r="A3066" s="12">
        <v>2021</v>
      </c>
      <c r="B3066" s="12">
        <v>10</v>
      </c>
      <c r="C3066" s="11">
        <v>108802</v>
      </c>
      <c r="D3066" s="11">
        <v>638</v>
      </c>
      <c r="E3066" s="5"/>
      <c r="F3066" s="5"/>
    </row>
    <row r="3067" spans="1:6" ht="18" x14ac:dyDescent="0.2">
      <c r="A3067" s="12">
        <v>2021</v>
      </c>
      <c r="B3067" s="12">
        <v>10</v>
      </c>
      <c r="C3067" s="11">
        <v>73260</v>
      </c>
      <c r="D3067" s="11">
        <v>393</v>
      </c>
      <c r="E3067" s="5"/>
      <c r="F3067" s="5"/>
    </row>
    <row r="3068" spans="1:6" ht="18" x14ac:dyDescent="0.2">
      <c r="A3068" s="12">
        <v>2021</v>
      </c>
      <c r="B3068" s="12">
        <v>10</v>
      </c>
      <c r="C3068" s="11">
        <v>158467</v>
      </c>
      <c r="D3068" s="11">
        <v>189</v>
      </c>
      <c r="E3068" s="5"/>
      <c r="F3068" s="5"/>
    </row>
    <row r="3069" spans="1:6" ht="18" x14ac:dyDescent="0.2">
      <c r="A3069" s="12">
        <v>2021</v>
      </c>
      <c r="B3069" s="12">
        <v>10</v>
      </c>
      <c r="C3069" s="11">
        <v>116885</v>
      </c>
      <c r="D3069" s="11">
        <v>548</v>
      </c>
      <c r="E3069" s="5"/>
      <c r="F3069" s="5"/>
    </row>
    <row r="3070" spans="1:6" ht="18" x14ac:dyDescent="0.2">
      <c r="A3070" s="12">
        <v>2021</v>
      </c>
      <c r="B3070" s="12">
        <v>10</v>
      </c>
      <c r="C3070" s="11">
        <v>121614</v>
      </c>
      <c r="D3070" s="11">
        <v>447</v>
      </c>
      <c r="E3070" s="5"/>
      <c r="F3070" s="5"/>
    </row>
    <row r="3071" spans="1:6" ht="18" x14ac:dyDescent="0.2">
      <c r="A3071" s="12">
        <v>2021</v>
      </c>
      <c r="B3071" s="12">
        <v>10</v>
      </c>
      <c r="C3071" s="11">
        <v>109534</v>
      </c>
      <c r="D3071" s="11">
        <v>451</v>
      </c>
      <c r="E3071" s="5"/>
      <c r="F3071" s="5"/>
    </row>
    <row r="3072" spans="1:6" ht="18" x14ac:dyDescent="0.2">
      <c r="A3072" s="12">
        <v>2021</v>
      </c>
      <c r="B3072" s="12">
        <v>10</v>
      </c>
      <c r="C3072" s="11">
        <v>108801</v>
      </c>
      <c r="D3072" s="11">
        <v>876</v>
      </c>
      <c r="E3072" s="5"/>
      <c r="F3072" s="5"/>
    </row>
    <row r="3073" spans="1:6" ht="18" x14ac:dyDescent="0.2">
      <c r="A3073" s="12">
        <v>2021</v>
      </c>
      <c r="B3073" s="12">
        <v>10</v>
      </c>
      <c r="C3073" s="11">
        <v>109531</v>
      </c>
      <c r="D3073" s="11">
        <v>1309</v>
      </c>
      <c r="E3073" s="5"/>
      <c r="F3073" s="5"/>
    </row>
    <row r="3074" spans="1:6" ht="18" x14ac:dyDescent="0.2">
      <c r="A3074" s="12">
        <v>2021</v>
      </c>
      <c r="B3074" s="12">
        <v>10</v>
      </c>
      <c r="C3074" s="11">
        <v>158465</v>
      </c>
      <c r="D3074" s="11">
        <v>347</v>
      </c>
      <c r="E3074" s="5"/>
      <c r="F3074" s="5"/>
    </row>
    <row r="3075" spans="1:6" ht="18" x14ac:dyDescent="0.2">
      <c r="A3075" s="12">
        <v>2021</v>
      </c>
      <c r="B3075" s="12">
        <v>10</v>
      </c>
      <c r="C3075" s="11">
        <v>120469</v>
      </c>
      <c r="D3075" s="11">
        <v>817</v>
      </c>
      <c r="E3075" s="5"/>
      <c r="F3075" s="5"/>
    </row>
    <row r="3076" spans="1:6" ht="18" x14ac:dyDescent="0.2">
      <c r="A3076" s="12">
        <v>2021</v>
      </c>
      <c r="B3076" s="12">
        <v>10</v>
      </c>
      <c r="C3076" s="11">
        <v>111735</v>
      </c>
      <c r="D3076" s="11">
        <v>92</v>
      </c>
      <c r="E3076" s="5"/>
      <c r="F3076" s="5"/>
    </row>
    <row r="3077" spans="1:6" ht="18" x14ac:dyDescent="0.2">
      <c r="A3077" s="12">
        <v>2021</v>
      </c>
      <c r="B3077" s="12">
        <v>10</v>
      </c>
      <c r="C3077" s="11">
        <v>118222</v>
      </c>
      <c r="D3077" s="11">
        <v>1305</v>
      </c>
      <c r="E3077" s="5"/>
      <c r="F3077" s="5"/>
    </row>
    <row r="3078" spans="1:6" ht="18" x14ac:dyDescent="0.2">
      <c r="A3078" s="12">
        <v>2021</v>
      </c>
      <c r="B3078" s="12">
        <v>10</v>
      </c>
      <c r="C3078" s="11">
        <v>108897</v>
      </c>
      <c r="D3078" s="11">
        <v>782</v>
      </c>
      <c r="E3078" s="5"/>
      <c r="F3078" s="5"/>
    </row>
    <row r="3079" spans="1:6" ht="18" x14ac:dyDescent="0.2">
      <c r="A3079" s="12">
        <v>2021</v>
      </c>
      <c r="B3079" s="12">
        <v>10</v>
      </c>
      <c r="C3079" s="11">
        <v>181195</v>
      </c>
      <c r="D3079" s="11">
        <v>833</v>
      </c>
      <c r="E3079" s="5"/>
      <c r="F3079" s="5"/>
    </row>
    <row r="3080" spans="1:6" ht="18" x14ac:dyDescent="0.2">
      <c r="A3080" s="12">
        <v>2021</v>
      </c>
      <c r="B3080" s="12">
        <v>10</v>
      </c>
      <c r="C3080" s="11">
        <v>12639</v>
      </c>
      <c r="D3080" s="11">
        <v>645</v>
      </c>
      <c r="E3080" s="5"/>
      <c r="F3080" s="5"/>
    </row>
    <row r="3081" spans="1:6" ht="18" x14ac:dyDescent="0.2">
      <c r="A3081" s="12">
        <v>2021</v>
      </c>
      <c r="B3081" s="12">
        <v>10</v>
      </c>
      <c r="C3081" s="11">
        <v>116297</v>
      </c>
      <c r="D3081" s="11">
        <v>376</v>
      </c>
      <c r="E3081" s="5"/>
      <c r="F3081" s="5"/>
    </row>
    <row r="3082" spans="1:6" ht="18" x14ac:dyDescent="0.2">
      <c r="A3082" s="12">
        <v>2021</v>
      </c>
      <c r="B3082" s="12">
        <v>10</v>
      </c>
      <c r="C3082" s="11">
        <v>109543</v>
      </c>
      <c r="D3082" s="11">
        <v>638</v>
      </c>
      <c r="E3082" s="5"/>
      <c r="F3082" s="5"/>
    </row>
    <row r="3083" spans="1:6" ht="18" x14ac:dyDescent="0.2">
      <c r="A3083" s="12">
        <v>2021</v>
      </c>
      <c r="B3083" s="12">
        <v>10</v>
      </c>
      <c r="C3083" s="11">
        <v>118151</v>
      </c>
      <c r="D3083" s="11">
        <v>984</v>
      </c>
      <c r="E3083" s="5"/>
      <c r="F3083" s="5"/>
    </row>
    <row r="3084" spans="1:6" ht="18" x14ac:dyDescent="0.2">
      <c r="A3084" s="12">
        <v>2021</v>
      </c>
      <c r="B3084" s="12">
        <v>10</v>
      </c>
      <c r="C3084" s="11">
        <v>108888</v>
      </c>
      <c r="D3084" s="11">
        <v>1677</v>
      </c>
      <c r="E3084" s="5"/>
      <c r="F3084" s="5"/>
    </row>
    <row r="3085" spans="1:6" ht="18" x14ac:dyDescent="0.2">
      <c r="A3085" s="12">
        <v>2021</v>
      </c>
      <c r="B3085" s="12">
        <v>10</v>
      </c>
      <c r="C3085" s="11">
        <v>92561</v>
      </c>
      <c r="D3085" s="11">
        <v>630</v>
      </c>
      <c r="E3085" s="5"/>
      <c r="F3085" s="5"/>
    </row>
    <row r="3086" spans="1:6" ht="18" x14ac:dyDescent="0.2">
      <c r="A3086" s="12">
        <v>2021</v>
      </c>
      <c r="B3086" s="12">
        <v>10</v>
      </c>
      <c r="C3086" s="11">
        <v>108895</v>
      </c>
      <c r="D3086" s="11">
        <v>1344</v>
      </c>
      <c r="E3086" s="5"/>
      <c r="F3086" s="5"/>
    </row>
    <row r="3087" spans="1:6" ht="18" x14ac:dyDescent="0.2">
      <c r="A3087" s="12">
        <v>2021</v>
      </c>
      <c r="B3087" s="12">
        <v>10</v>
      </c>
      <c r="C3087" s="11">
        <v>41666</v>
      </c>
      <c r="D3087" s="11">
        <v>172</v>
      </c>
      <c r="E3087" s="5"/>
      <c r="F3087" s="5"/>
    </row>
    <row r="3088" spans="1:6" ht="18" x14ac:dyDescent="0.2">
      <c r="A3088" s="12">
        <v>2021</v>
      </c>
      <c r="B3088" s="12">
        <v>10</v>
      </c>
      <c r="C3088" s="11">
        <v>111716</v>
      </c>
      <c r="D3088" s="11">
        <v>1942</v>
      </c>
      <c r="E3088" s="5"/>
      <c r="F3088" s="5"/>
    </row>
    <row r="3089" spans="1:6" ht="18" x14ac:dyDescent="0.2">
      <c r="A3089" s="12">
        <v>2021</v>
      </c>
      <c r="B3089" s="12">
        <v>10</v>
      </c>
      <c r="C3089" s="11">
        <v>7268</v>
      </c>
      <c r="D3089" s="11">
        <v>1414</v>
      </c>
      <c r="E3089" s="5"/>
      <c r="F3089" s="5"/>
    </row>
    <row r="3090" spans="1:6" ht="18" x14ac:dyDescent="0.2">
      <c r="A3090" s="12">
        <v>2021</v>
      </c>
      <c r="B3090" s="12">
        <v>10</v>
      </c>
      <c r="C3090" s="11">
        <v>110007</v>
      </c>
      <c r="D3090" s="11">
        <v>643</v>
      </c>
      <c r="E3090" s="5"/>
      <c r="F3090" s="5"/>
    </row>
    <row r="3091" spans="1:6" ht="18" x14ac:dyDescent="0.2">
      <c r="A3091" s="12">
        <v>2021</v>
      </c>
      <c r="B3091" s="12">
        <v>10</v>
      </c>
      <c r="C3091" s="11">
        <v>118457</v>
      </c>
      <c r="D3091" s="11">
        <v>1362</v>
      </c>
      <c r="E3091" s="5"/>
      <c r="F3091" s="5"/>
    </row>
    <row r="3092" spans="1:6" ht="18" x14ac:dyDescent="0.2">
      <c r="A3092" s="12">
        <v>2021</v>
      </c>
      <c r="B3092" s="12">
        <v>10</v>
      </c>
      <c r="C3092" s="11">
        <v>44469</v>
      </c>
      <c r="D3092" s="11">
        <v>1339</v>
      </c>
      <c r="E3092" s="5"/>
      <c r="F3092" s="5"/>
    </row>
    <row r="3093" spans="1:6" ht="18" x14ac:dyDescent="0.2">
      <c r="A3093" s="12">
        <v>2021</v>
      </c>
      <c r="B3093" s="12">
        <v>10</v>
      </c>
      <c r="C3093" s="11">
        <v>124692</v>
      </c>
      <c r="D3093" s="11">
        <v>43</v>
      </c>
      <c r="E3093" s="5"/>
      <c r="F3093" s="5"/>
    </row>
    <row r="3094" spans="1:6" ht="18" x14ac:dyDescent="0.2">
      <c r="A3094" s="12">
        <v>2021</v>
      </c>
      <c r="B3094" s="12">
        <v>10</v>
      </c>
      <c r="C3094" s="11">
        <v>181795</v>
      </c>
      <c r="D3094" s="11">
        <v>1170</v>
      </c>
      <c r="E3094" s="5"/>
      <c r="F3094" s="5"/>
    </row>
    <row r="3095" spans="1:6" ht="18" x14ac:dyDescent="0.2">
      <c r="A3095" s="12">
        <v>2021</v>
      </c>
      <c r="B3095" s="12">
        <v>10</v>
      </c>
      <c r="C3095" s="11">
        <v>110003</v>
      </c>
      <c r="D3095" s="11">
        <v>353</v>
      </c>
      <c r="E3095" s="5"/>
      <c r="F3095" s="5"/>
    </row>
    <row r="3096" spans="1:6" ht="18" x14ac:dyDescent="0.2">
      <c r="A3096" s="12">
        <v>2021</v>
      </c>
      <c r="B3096" s="12">
        <v>10</v>
      </c>
      <c r="C3096" s="11">
        <v>110394</v>
      </c>
      <c r="D3096" s="11">
        <v>1738</v>
      </c>
      <c r="E3096" s="5"/>
      <c r="F3096" s="5"/>
    </row>
    <row r="3097" spans="1:6" ht="18" x14ac:dyDescent="0.2">
      <c r="A3097" s="12">
        <v>2021</v>
      </c>
      <c r="B3097" s="12">
        <v>10</v>
      </c>
      <c r="C3097" s="11">
        <v>17674</v>
      </c>
      <c r="D3097" s="11">
        <v>103</v>
      </c>
      <c r="E3097" s="5"/>
      <c r="F3097" s="5"/>
    </row>
    <row r="3098" spans="1:6" ht="18" x14ac:dyDescent="0.2">
      <c r="A3098" s="12">
        <v>2021</v>
      </c>
      <c r="B3098" s="12">
        <v>10</v>
      </c>
      <c r="C3098" s="11">
        <v>124685</v>
      </c>
      <c r="D3098" s="11">
        <v>874</v>
      </c>
      <c r="E3098" s="5"/>
      <c r="F3098" s="5"/>
    </row>
    <row r="3099" spans="1:6" ht="18" x14ac:dyDescent="0.2">
      <c r="A3099" s="12">
        <v>2021</v>
      </c>
      <c r="B3099" s="12">
        <v>10</v>
      </c>
      <c r="C3099" s="11">
        <v>110001</v>
      </c>
      <c r="D3099" s="11">
        <v>1359</v>
      </c>
      <c r="E3099" s="5"/>
      <c r="F3099" s="5"/>
    </row>
    <row r="3100" spans="1:6" ht="18" x14ac:dyDescent="0.2">
      <c r="A3100" s="12">
        <v>2021</v>
      </c>
      <c r="B3100" s="12">
        <v>10</v>
      </c>
      <c r="C3100" s="11">
        <v>111051</v>
      </c>
      <c r="D3100" s="11">
        <v>1395</v>
      </c>
      <c r="E3100" s="5"/>
      <c r="F3100" s="5"/>
    </row>
    <row r="3101" spans="1:6" ht="18" x14ac:dyDescent="0.2">
      <c r="A3101" s="12">
        <v>2021</v>
      </c>
      <c r="B3101" s="12">
        <v>10</v>
      </c>
      <c r="C3101" s="11">
        <v>111053</v>
      </c>
      <c r="D3101" s="11">
        <v>891</v>
      </c>
      <c r="E3101" s="5"/>
      <c r="F3101" s="5"/>
    </row>
    <row r="3102" spans="1:6" ht="18" x14ac:dyDescent="0.2">
      <c r="A3102" s="12">
        <v>2021</v>
      </c>
      <c r="B3102" s="12">
        <v>10</v>
      </c>
      <c r="C3102" s="11">
        <v>110411</v>
      </c>
      <c r="D3102" s="11">
        <v>430</v>
      </c>
      <c r="E3102" s="5"/>
      <c r="F3102" s="5"/>
    </row>
    <row r="3103" spans="1:6" ht="18" x14ac:dyDescent="0.2">
      <c r="A3103" s="12">
        <v>2021</v>
      </c>
      <c r="B3103" s="12">
        <v>10</v>
      </c>
      <c r="C3103" s="11">
        <v>86691</v>
      </c>
      <c r="D3103" s="11">
        <v>1840</v>
      </c>
      <c r="E3103" s="5"/>
      <c r="F3103" s="5"/>
    </row>
    <row r="3104" spans="1:6" ht="18" x14ac:dyDescent="0.2">
      <c r="A3104" s="12">
        <v>2021</v>
      </c>
      <c r="B3104" s="12">
        <v>10</v>
      </c>
      <c r="C3104" s="11">
        <v>109741</v>
      </c>
      <c r="D3104" s="11">
        <v>1119</v>
      </c>
      <c r="E3104" s="5"/>
      <c r="F3104" s="5"/>
    </row>
    <row r="3105" spans="1:6" ht="18" x14ac:dyDescent="0.2">
      <c r="A3105" s="12">
        <v>2021</v>
      </c>
      <c r="B3105" s="12">
        <v>10</v>
      </c>
      <c r="C3105" s="11">
        <v>92304</v>
      </c>
      <c r="D3105" s="11">
        <v>1738</v>
      </c>
      <c r="E3105" s="5"/>
      <c r="F3105" s="5"/>
    </row>
    <row r="3106" spans="1:6" ht="18" x14ac:dyDescent="0.2">
      <c r="A3106" s="12">
        <v>2021</v>
      </c>
      <c r="B3106" s="12">
        <v>10</v>
      </c>
      <c r="C3106" s="11">
        <v>111791</v>
      </c>
      <c r="D3106" s="11">
        <v>1917</v>
      </c>
      <c r="E3106" s="5"/>
      <c r="F3106" s="5"/>
    </row>
    <row r="3107" spans="1:6" ht="18" x14ac:dyDescent="0.2">
      <c r="A3107" s="12">
        <v>2021</v>
      </c>
      <c r="B3107" s="12">
        <v>10</v>
      </c>
      <c r="C3107" s="11">
        <v>76559</v>
      </c>
      <c r="D3107" s="11">
        <v>635</v>
      </c>
      <c r="E3107" s="5"/>
      <c r="F3107" s="5"/>
    </row>
    <row r="3108" spans="1:6" ht="18" x14ac:dyDescent="0.2">
      <c r="A3108" s="12">
        <v>2021</v>
      </c>
      <c r="B3108" s="12">
        <v>10</v>
      </c>
      <c r="C3108" s="11">
        <v>19847</v>
      </c>
      <c r="D3108" s="11">
        <v>297</v>
      </c>
      <c r="E3108" s="5"/>
      <c r="F3108" s="5"/>
    </row>
    <row r="3109" spans="1:6" ht="18" x14ac:dyDescent="0.2">
      <c r="A3109" s="12">
        <v>2021</v>
      </c>
      <c r="B3109" s="12">
        <v>10</v>
      </c>
      <c r="C3109" s="11">
        <v>147279</v>
      </c>
      <c r="D3109" s="11">
        <v>231</v>
      </c>
      <c r="E3109" s="5"/>
      <c r="F3109" s="5"/>
    </row>
    <row r="3110" spans="1:6" ht="18" x14ac:dyDescent="0.2">
      <c r="A3110" s="12">
        <v>2021</v>
      </c>
      <c r="B3110" s="12">
        <v>10</v>
      </c>
      <c r="C3110" s="11">
        <v>19853</v>
      </c>
      <c r="D3110" s="11">
        <v>1257</v>
      </c>
      <c r="E3110" s="5"/>
      <c r="F3110" s="5"/>
    </row>
    <row r="3111" spans="1:6" ht="18" x14ac:dyDescent="0.2">
      <c r="A3111" s="12">
        <v>2021</v>
      </c>
      <c r="B3111" s="12">
        <v>10</v>
      </c>
      <c r="C3111" s="11">
        <v>81678</v>
      </c>
      <c r="D3111" s="11">
        <v>1196</v>
      </c>
      <c r="E3111" s="5"/>
      <c r="F3111" s="5"/>
    </row>
    <row r="3112" spans="1:6" ht="18" x14ac:dyDescent="0.2">
      <c r="A3112" s="12">
        <v>2021</v>
      </c>
      <c r="B3112" s="12">
        <v>10</v>
      </c>
      <c r="C3112" s="11">
        <v>112618</v>
      </c>
      <c r="D3112" s="11">
        <v>736</v>
      </c>
      <c r="E3112" s="5"/>
      <c r="F3112" s="5"/>
    </row>
    <row r="3113" spans="1:6" ht="18" x14ac:dyDescent="0.2">
      <c r="A3113" s="12">
        <v>2021</v>
      </c>
      <c r="B3113" s="12">
        <v>10</v>
      </c>
      <c r="C3113" s="11">
        <v>113963</v>
      </c>
      <c r="D3113" s="11">
        <v>1637</v>
      </c>
      <c r="E3113" s="5"/>
      <c r="F3113" s="5"/>
    </row>
    <row r="3114" spans="1:6" ht="18" x14ac:dyDescent="0.2">
      <c r="A3114" s="12">
        <v>2021</v>
      </c>
      <c r="B3114" s="12">
        <v>10</v>
      </c>
      <c r="C3114" s="11">
        <v>81430</v>
      </c>
      <c r="D3114" s="11">
        <v>106</v>
      </c>
      <c r="E3114" s="5"/>
      <c r="F3114" s="5"/>
    </row>
    <row r="3115" spans="1:6" ht="18" x14ac:dyDescent="0.2">
      <c r="A3115" s="12">
        <v>2021</v>
      </c>
      <c r="B3115" s="12">
        <v>10</v>
      </c>
      <c r="C3115" s="11">
        <v>121996</v>
      </c>
      <c r="D3115" s="11">
        <v>67</v>
      </c>
      <c r="E3115" s="5"/>
      <c r="F3115" s="5"/>
    </row>
    <row r="3116" spans="1:6" ht="18" x14ac:dyDescent="0.2">
      <c r="A3116" s="12">
        <v>2021</v>
      </c>
      <c r="B3116" s="12">
        <v>10</v>
      </c>
      <c r="C3116" s="11">
        <v>74917</v>
      </c>
      <c r="D3116" s="11">
        <v>1705</v>
      </c>
      <c r="E3116" s="5"/>
      <c r="F3116" s="5"/>
    </row>
    <row r="3117" spans="1:6" ht="18" x14ac:dyDescent="0.2">
      <c r="A3117" s="12">
        <v>2021</v>
      </c>
      <c r="B3117" s="12">
        <v>10</v>
      </c>
      <c r="C3117" s="11">
        <v>104367</v>
      </c>
      <c r="D3117" s="11">
        <v>1287</v>
      </c>
      <c r="E3117" s="5"/>
      <c r="F3117" s="5"/>
    </row>
    <row r="3118" spans="1:6" ht="18" x14ac:dyDescent="0.2">
      <c r="A3118" s="12">
        <v>2021</v>
      </c>
      <c r="B3118" s="12">
        <v>10</v>
      </c>
      <c r="C3118" s="11">
        <v>46441</v>
      </c>
      <c r="D3118" s="11">
        <v>1422</v>
      </c>
      <c r="E3118" s="5"/>
      <c r="F3118" s="5"/>
    </row>
    <row r="3119" spans="1:6" ht="18" x14ac:dyDescent="0.2">
      <c r="A3119" s="12">
        <v>2021</v>
      </c>
      <c r="B3119" s="12">
        <v>10</v>
      </c>
      <c r="C3119" s="11">
        <v>23214</v>
      </c>
      <c r="D3119" s="11">
        <v>827</v>
      </c>
      <c r="E3119" s="5"/>
      <c r="F3119" s="5"/>
    </row>
    <row r="3120" spans="1:6" ht="18" x14ac:dyDescent="0.2">
      <c r="A3120" s="12">
        <v>2021</v>
      </c>
      <c r="B3120" s="12">
        <v>10</v>
      </c>
      <c r="C3120" s="11">
        <v>46439</v>
      </c>
      <c r="D3120" s="11">
        <v>467</v>
      </c>
      <c r="E3120" s="5"/>
      <c r="F3120" s="5"/>
    </row>
    <row r="3121" spans="1:6" ht="18" x14ac:dyDescent="0.2">
      <c r="A3121" s="12">
        <v>2021</v>
      </c>
      <c r="B3121" s="12">
        <v>10</v>
      </c>
      <c r="C3121" s="11">
        <v>116451</v>
      </c>
      <c r="D3121" s="11">
        <v>655</v>
      </c>
      <c r="E3121" s="5"/>
      <c r="F3121" s="5"/>
    </row>
    <row r="3122" spans="1:6" ht="18" x14ac:dyDescent="0.2">
      <c r="A3122" s="12">
        <v>2021</v>
      </c>
      <c r="B3122" s="12">
        <v>10</v>
      </c>
      <c r="C3122" s="11">
        <v>118152</v>
      </c>
      <c r="D3122" s="11">
        <v>862</v>
      </c>
      <c r="E3122" s="5"/>
      <c r="F3122" s="5"/>
    </row>
    <row r="3123" spans="1:6" ht="18" x14ac:dyDescent="0.2">
      <c r="A3123" s="12">
        <v>2021</v>
      </c>
      <c r="B3123" s="12">
        <v>10</v>
      </c>
      <c r="C3123" s="11">
        <v>1607</v>
      </c>
      <c r="D3123" s="11">
        <v>1578</v>
      </c>
      <c r="E3123" s="5"/>
      <c r="F3123" s="5"/>
    </row>
    <row r="3124" spans="1:6" ht="18" x14ac:dyDescent="0.2">
      <c r="A3124" s="12">
        <v>2021</v>
      </c>
      <c r="B3124" s="12">
        <v>10</v>
      </c>
      <c r="C3124" s="11">
        <v>116449</v>
      </c>
      <c r="D3124" s="11">
        <v>1753</v>
      </c>
      <c r="E3124" s="5"/>
      <c r="F3124" s="5"/>
    </row>
    <row r="3125" spans="1:6" ht="18" x14ac:dyDescent="0.2">
      <c r="A3125" s="12">
        <v>2021</v>
      </c>
      <c r="B3125" s="12">
        <v>10</v>
      </c>
      <c r="C3125" s="11">
        <v>118255</v>
      </c>
      <c r="D3125" s="11">
        <v>1761</v>
      </c>
      <c r="E3125" s="5"/>
      <c r="F3125" s="5"/>
    </row>
    <row r="3126" spans="1:6" ht="18" x14ac:dyDescent="0.2">
      <c r="A3126" s="12">
        <v>2021</v>
      </c>
      <c r="B3126" s="12">
        <v>10</v>
      </c>
      <c r="C3126" s="11">
        <v>128351</v>
      </c>
      <c r="D3126" s="11">
        <v>573</v>
      </c>
      <c r="E3126" s="5"/>
      <c r="F3126" s="5"/>
    </row>
    <row r="3127" spans="1:6" ht="18" x14ac:dyDescent="0.2">
      <c r="A3127" s="12">
        <v>2021</v>
      </c>
      <c r="B3127" s="12">
        <v>10</v>
      </c>
      <c r="C3127" s="11">
        <v>118109</v>
      </c>
      <c r="D3127" s="11">
        <v>1720</v>
      </c>
      <c r="E3127" s="5"/>
      <c r="F3127" s="5"/>
    </row>
    <row r="3128" spans="1:6" ht="18" x14ac:dyDescent="0.2">
      <c r="A3128" s="12">
        <v>2021</v>
      </c>
      <c r="B3128" s="12">
        <v>10</v>
      </c>
      <c r="C3128" s="11">
        <v>12451</v>
      </c>
      <c r="D3128" s="11">
        <v>1190</v>
      </c>
      <c r="E3128" s="5"/>
      <c r="F3128" s="5"/>
    </row>
    <row r="3129" spans="1:6" ht="18" x14ac:dyDescent="0.2">
      <c r="A3129" s="12">
        <v>2021</v>
      </c>
      <c r="B3129" s="12">
        <v>10</v>
      </c>
      <c r="C3129" s="11">
        <v>199855</v>
      </c>
      <c r="D3129" s="11">
        <v>198</v>
      </c>
      <c r="E3129" s="5"/>
      <c r="F3129" s="5"/>
    </row>
    <row r="3130" spans="1:6" ht="18" x14ac:dyDescent="0.2">
      <c r="A3130" s="12">
        <v>2021</v>
      </c>
      <c r="B3130" s="12">
        <v>10</v>
      </c>
      <c r="C3130" s="11">
        <v>72816</v>
      </c>
      <c r="D3130" s="11">
        <v>184</v>
      </c>
      <c r="E3130" s="5"/>
      <c r="F3130" s="5"/>
    </row>
    <row r="3131" spans="1:6" ht="18" x14ac:dyDescent="0.2">
      <c r="A3131" s="12">
        <v>2021</v>
      </c>
      <c r="B3131" s="12">
        <v>10</v>
      </c>
      <c r="C3131" s="11">
        <v>9469</v>
      </c>
      <c r="D3131" s="11">
        <v>1706</v>
      </c>
      <c r="E3131" s="5"/>
      <c r="F3131" s="5"/>
    </row>
    <row r="3132" spans="1:6" ht="18" x14ac:dyDescent="0.2">
      <c r="A3132" s="12">
        <v>2021</v>
      </c>
      <c r="B3132" s="12">
        <v>10</v>
      </c>
      <c r="C3132" s="11">
        <v>2792</v>
      </c>
      <c r="D3132" s="11">
        <v>680</v>
      </c>
      <c r="E3132" s="5"/>
      <c r="F3132" s="5"/>
    </row>
    <row r="3133" spans="1:6" ht="18" x14ac:dyDescent="0.2">
      <c r="A3133" s="12">
        <v>2021</v>
      </c>
      <c r="B3133" s="12">
        <v>10</v>
      </c>
      <c r="C3133" s="11">
        <v>99360</v>
      </c>
      <c r="D3133" s="11">
        <v>1911</v>
      </c>
      <c r="E3133" s="5"/>
      <c r="F3133" s="5"/>
    </row>
    <row r="3134" spans="1:6" ht="18" x14ac:dyDescent="0.2">
      <c r="A3134" s="12">
        <v>2021</v>
      </c>
      <c r="B3134" s="12">
        <v>10</v>
      </c>
      <c r="C3134" s="11">
        <v>79501</v>
      </c>
      <c r="D3134" s="11">
        <v>168</v>
      </c>
      <c r="E3134" s="5"/>
      <c r="F3134" s="5"/>
    </row>
    <row r="3135" spans="1:6" ht="18" x14ac:dyDescent="0.2">
      <c r="A3135" s="12">
        <v>2021</v>
      </c>
      <c r="B3135" s="12">
        <v>10</v>
      </c>
      <c r="C3135" s="11">
        <v>112842</v>
      </c>
      <c r="D3135" s="11">
        <v>1955</v>
      </c>
      <c r="E3135" s="5"/>
      <c r="F3135" s="5"/>
    </row>
    <row r="3136" spans="1:6" ht="18" x14ac:dyDescent="0.2">
      <c r="A3136" s="12">
        <v>2021</v>
      </c>
      <c r="B3136" s="12">
        <v>10</v>
      </c>
      <c r="C3136" s="11">
        <v>102734</v>
      </c>
      <c r="D3136" s="11">
        <v>345</v>
      </c>
      <c r="E3136" s="5"/>
      <c r="F3136" s="5"/>
    </row>
    <row r="3137" spans="1:6" ht="18" x14ac:dyDescent="0.2">
      <c r="A3137" s="12">
        <v>2021</v>
      </c>
      <c r="B3137" s="12">
        <v>10</v>
      </c>
      <c r="C3137" s="11">
        <v>42807</v>
      </c>
      <c r="D3137" s="11">
        <v>233</v>
      </c>
      <c r="E3137" s="5"/>
      <c r="F3137" s="5"/>
    </row>
    <row r="3138" spans="1:6" ht="18" x14ac:dyDescent="0.2">
      <c r="A3138" s="12">
        <v>2021</v>
      </c>
      <c r="B3138" s="12">
        <v>10</v>
      </c>
      <c r="C3138" s="11">
        <v>86523</v>
      </c>
      <c r="D3138" s="11">
        <v>1769</v>
      </c>
      <c r="E3138" s="5"/>
      <c r="F3138" s="5"/>
    </row>
    <row r="3139" spans="1:6" ht="18" x14ac:dyDescent="0.2">
      <c r="A3139" s="12">
        <v>2021</v>
      </c>
      <c r="B3139" s="12">
        <v>10</v>
      </c>
      <c r="C3139" s="11">
        <v>13368</v>
      </c>
      <c r="D3139" s="11">
        <v>1697</v>
      </c>
      <c r="E3139" s="5"/>
      <c r="F3139" s="5"/>
    </row>
    <row r="3140" spans="1:6" ht="18" x14ac:dyDescent="0.2">
      <c r="A3140" s="12">
        <v>2021</v>
      </c>
      <c r="B3140" s="12">
        <v>10</v>
      </c>
      <c r="C3140" s="11">
        <v>105861</v>
      </c>
      <c r="D3140" s="11">
        <v>250</v>
      </c>
      <c r="E3140" s="5"/>
      <c r="F3140" s="5"/>
    </row>
    <row r="3141" spans="1:6" ht="18" x14ac:dyDescent="0.2">
      <c r="A3141" s="12">
        <v>2021</v>
      </c>
      <c r="B3141" s="12">
        <v>10</v>
      </c>
      <c r="C3141" s="11">
        <v>28668</v>
      </c>
      <c r="D3141" s="11">
        <v>1205</v>
      </c>
      <c r="E3141" s="5"/>
      <c r="F3141" s="5"/>
    </row>
    <row r="3142" spans="1:6" ht="18" x14ac:dyDescent="0.2">
      <c r="A3142" s="12">
        <v>2021</v>
      </c>
      <c r="B3142" s="12">
        <v>10</v>
      </c>
      <c r="C3142" s="11">
        <v>86531</v>
      </c>
      <c r="D3142" s="11">
        <v>1644</v>
      </c>
      <c r="E3142" s="5"/>
      <c r="F3142" s="5"/>
    </row>
    <row r="3143" spans="1:6" ht="18" x14ac:dyDescent="0.2">
      <c r="A3143" s="12">
        <v>2021</v>
      </c>
      <c r="B3143" s="12">
        <v>10</v>
      </c>
      <c r="C3143" s="11">
        <v>13350</v>
      </c>
      <c r="D3143" s="11">
        <v>317</v>
      </c>
      <c r="E3143" s="5"/>
      <c r="F3143" s="5"/>
    </row>
    <row r="3144" spans="1:6" ht="18" x14ac:dyDescent="0.2">
      <c r="A3144" s="12">
        <v>2021</v>
      </c>
      <c r="B3144" s="12">
        <v>10</v>
      </c>
      <c r="C3144" s="11">
        <v>1732</v>
      </c>
      <c r="D3144" s="11">
        <v>1848</v>
      </c>
      <c r="E3144" s="5"/>
      <c r="F3144" s="5"/>
    </row>
    <row r="3145" spans="1:6" ht="18" x14ac:dyDescent="0.2">
      <c r="A3145" s="12">
        <v>2021</v>
      </c>
      <c r="B3145" s="12">
        <v>10</v>
      </c>
      <c r="C3145" s="11">
        <v>166090</v>
      </c>
      <c r="D3145" s="11">
        <v>799</v>
      </c>
      <c r="E3145" s="5"/>
      <c r="F3145" s="5"/>
    </row>
    <row r="3146" spans="1:6" ht="18" x14ac:dyDescent="0.2">
      <c r="A3146" s="12">
        <v>2021</v>
      </c>
      <c r="B3146" s="12">
        <v>10</v>
      </c>
      <c r="C3146" s="11">
        <v>70879</v>
      </c>
      <c r="D3146" s="11">
        <v>1580</v>
      </c>
      <c r="E3146" s="5"/>
      <c r="F3146" s="5"/>
    </row>
    <row r="3147" spans="1:6" ht="18" x14ac:dyDescent="0.2">
      <c r="A3147" s="12">
        <v>2021</v>
      </c>
      <c r="B3147" s="12">
        <v>10</v>
      </c>
      <c r="C3147" s="11">
        <v>88216</v>
      </c>
      <c r="D3147" s="11">
        <v>1917</v>
      </c>
      <c r="E3147" s="5"/>
      <c r="F3147" s="5"/>
    </row>
    <row r="3148" spans="1:6" ht="18" x14ac:dyDescent="0.2">
      <c r="A3148" s="12">
        <v>2021</v>
      </c>
      <c r="B3148" s="12">
        <v>10</v>
      </c>
      <c r="C3148" s="11">
        <v>5901</v>
      </c>
      <c r="D3148" s="11">
        <v>179</v>
      </c>
      <c r="E3148" s="5"/>
      <c r="F3148" s="5"/>
    </row>
    <row r="3149" spans="1:6" ht="18" x14ac:dyDescent="0.2">
      <c r="A3149" s="12">
        <v>2021</v>
      </c>
      <c r="B3149" s="12">
        <v>10</v>
      </c>
      <c r="C3149" s="11">
        <v>99263</v>
      </c>
      <c r="D3149" s="11">
        <v>959</v>
      </c>
      <c r="E3149" s="5"/>
      <c r="F3149" s="5"/>
    </row>
    <row r="3150" spans="1:6" ht="18" x14ac:dyDescent="0.2">
      <c r="A3150" s="12">
        <v>2021</v>
      </c>
      <c r="B3150" s="12">
        <v>10</v>
      </c>
      <c r="C3150" s="11">
        <v>5871</v>
      </c>
      <c r="D3150" s="11">
        <v>1847</v>
      </c>
      <c r="E3150" s="5"/>
      <c r="F3150" s="5"/>
    </row>
    <row r="3151" spans="1:6" ht="18" x14ac:dyDescent="0.2">
      <c r="A3151" s="12">
        <v>2021</v>
      </c>
      <c r="B3151" s="12">
        <v>10</v>
      </c>
      <c r="C3151" s="11">
        <v>80785</v>
      </c>
      <c r="D3151" s="11">
        <v>262</v>
      </c>
      <c r="E3151" s="5"/>
      <c r="F3151" s="5"/>
    </row>
    <row r="3152" spans="1:6" ht="18" x14ac:dyDescent="0.2">
      <c r="A3152" s="12">
        <v>2021</v>
      </c>
      <c r="B3152" s="12">
        <v>10</v>
      </c>
      <c r="C3152" s="11">
        <v>99264</v>
      </c>
      <c r="D3152" s="11">
        <v>857</v>
      </c>
      <c r="E3152" s="5"/>
      <c r="F3152" s="5"/>
    </row>
    <row r="3153" spans="1:6" ht="18" x14ac:dyDescent="0.2">
      <c r="A3153" s="12">
        <v>2021</v>
      </c>
      <c r="B3153" s="12">
        <v>10</v>
      </c>
      <c r="C3153" s="11">
        <v>85059</v>
      </c>
      <c r="D3153" s="11">
        <v>603</v>
      </c>
      <c r="E3153" s="5"/>
      <c r="F3153" s="5"/>
    </row>
    <row r="3154" spans="1:6" ht="18" x14ac:dyDescent="0.2">
      <c r="A3154" s="12">
        <v>2021</v>
      </c>
      <c r="B3154" s="12">
        <v>10</v>
      </c>
      <c r="C3154" s="11">
        <v>86583</v>
      </c>
      <c r="D3154" s="11">
        <v>690</v>
      </c>
      <c r="E3154" s="5"/>
      <c r="F3154" s="5"/>
    </row>
    <row r="3155" spans="1:6" ht="18" x14ac:dyDescent="0.2">
      <c r="A3155" s="12">
        <v>2021</v>
      </c>
      <c r="B3155" s="12">
        <v>10</v>
      </c>
      <c r="C3155" s="11">
        <v>118154</v>
      </c>
      <c r="D3155" s="11">
        <v>457</v>
      </c>
      <c r="E3155" s="5"/>
      <c r="F3155" s="5"/>
    </row>
    <row r="3156" spans="1:6" ht="18" x14ac:dyDescent="0.2">
      <c r="A3156" s="12">
        <v>2021</v>
      </c>
      <c r="B3156" s="12">
        <v>10</v>
      </c>
      <c r="C3156" s="11">
        <v>47175</v>
      </c>
      <c r="D3156" s="11">
        <v>730</v>
      </c>
      <c r="E3156" s="5"/>
      <c r="F3156" s="5"/>
    </row>
    <row r="3157" spans="1:6" ht="18" x14ac:dyDescent="0.2">
      <c r="A3157" s="12">
        <v>2021</v>
      </c>
      <c r="B3157" s="12">
        <v>10</v>
      </c>
      <c r="C3157" s="11">
        <v>107953</v>
      </c>
      <c r="D3157" s="11">
        <v>1801</v>
      </c>
      <c r="E3157" s="5"/>
      <c r="F3157" s="5"/>
    </row>
    <row r="3158" spans="1:6" ht="18" x14ac:dyDescent="0.2">
      <c r="A3158" s="12">
        <v>2021</v>
      </c>
      <c r="B3158" s="12">
        <v>10</v>
      </c>
      <c r="C3158" s="11">
        <v>103386</v>
      </c>
      <c r="D3158" s="11">
        <v>631</v>
      </c>
      <c r="E3158" s="5"/>
      <c r="F3158" s="5"/>
    </row>
    <row r="3159" spans="1:6" ht="18" x14ac:dyDescent="0.2">
      <c r="A3159" s="12">
        <v>2021</v>
      </c>
      <c r="B3159" s="12">
        <v>10</v>
      </c>
      <c r="C3159" s="11">
        <v>86815</v>
      </c>
      <c r="D3159" s="11">
        <v>1367</v>
      </c>
      <c r="E3159" s="5"/>
      <c r="F3159" s="5"/>
    </row>
    <row r="3160" spans="1:6" ht="18" x14ac:dyDescent="0.2">
      <c r="A3160" s="12">
        <v>2021</v>
      </c>
      <c r="B3160" s="12">
        <v>10</v>
      </c>
      <c r="C3160" s="11">
        <v>110794</v>
      </c>
      <c r="D3160" s="11">
        <v>306</v>
      </c>
      <c r="E3160" s="5"/>
      <c r="F3160" s="5"/>
    </row>
    <row r="3161" spans="1:6" ht="18" x14ac:dyDescent="0.2">
      <c r="A3161" s="12">
        <v>2021</v>
      </c>
      <c r="B3161" s="12">
        <v>10</v>
      </c>
      <c r="C3161" s="11">
        <v>113608</v>
      </c>
      <c r="D3161" s="11">
        <v>1845</v>
      </c>
      <c r="E3161" s="5"/>
      <c r="F3161" s="5"/>
    </row>
    <row r="3162" spans="1:6" ht="18" x14ac:dyDescent="0.2">
      <c r="A3162" s="12">
        <v>2021</v>
      </c>
      <c r="B3162" s="12">
        <v>10</v>
      </c>
      <c r="C3162" s="11">
        <v>122697</v>
      </c>
      <c r="D3162" s="11">
        <v>1030</v>
      </c>
      <c r="E3162" s="5"/>
      <c r="F3162" s="5"/>
    </row>
    <row r="3163" spans="1:6" ht="18" x14ac:dyDescent="0.2">
      <c r="A3163" s="12">
        <v>2021</v>
      </c>
      <c r="B3163" s="12">
        <v>10</v>
      </c>
      <c r="C3163" s="11">
        <v>147338</v>
      </c>
      <c r="D3163" s="11">
        <v>1713</v>
      </c>
      <c r="E3163" s="5"/>
      <c r="F3163" s="5"/>
    </row>
    <row r="3164" spans="1:6" ht="18" x14ac:dyDescent="0.2">
      <c r="A3164" s="12">
        <v>2021</v>
      </c>
      <c r="B3164" s="12">
        <v>10</v>
      </c>
      <c r="C3164" s="11">
        <v>71321</v>
      </c>
      <c r="D3164" s="11">
        <v>1495</v>
      </c>
      <c r="E3164" s="5"/>
      <c r="F3164" s="5"/>
    </row>
    <row r="3165" spans="1:6" ht="18" x14ac:dyDescent="0.2">
      <c r="A3165" s="12">
        <v>2021</v>
      </c>
      <c r="B3165" s="12">
        <v>10</v>
      </c>
      <c r="C3165" s="11">
        <v>79503</v>
      </c>
      <c r="D3165" s="11">
        <v>1551</v>
      </c>
      <c r="E3165" s="5"/>
      <c r="F3165" s="5"/>
    </row>
    <row r="3166" spans="1:6" ht="18" x14ac:dyDescent="0.2">
      <c r="A3166" s="12">
        <v>2021</v>
      </c>
      <c r="B3166" s="12">
        <v>10</v>
      </c>
      <c r="C3166" s="11">
        <v>13369</v>
      </c>
      <c r="D3166" s="11">
        <v>522</v>
      </c>
      <c r="E3166" s="5"/>
      <c r="F3166" s="5"/>
    </row>
    <row r="3167" spans="1:6" ht="18" x14ac:dyDescent="0.2">
      <c r="A3167" s="12">
        <v>2021</v>
      </c>
      <c r="B3167" s="12">
        <v>10</v>
      </c>
      <c r="C3167" s="11">
        <v>9526</v>
      </c>
      <c r="D3167" s="11">
        <v>352</v>
      </c>
      <c r="E3167" s="5"/>
      <c r="F3167" s="5"/>
    </row>
    <row r="3168" spans="1:6" ht="18" x14ac:dyDescent="0.2">
      <c r="A3168" s="12">
        <v>2021</v>
      </c>
      <c r="B3168" s="12">
        <v>10</v>
      </c>
      <c r="C3168" s="11">
        <v>20056</v>
      </c>
      <c r="D3168" s="11">
        <v>913</v>
      </c>
      <c r="E3168" s="5"/>
      <c r="F3168" s="5"/>
    </row>
    <row r="3169" spans="1:6" ht="18" x14ac:dyDescent="0.2">
      <c r="A3169" s="12">
        <v>2021</v>
      </c>
      <c r="B3169" s="12">
        <v>10</v>
      </c>
      <c r="C3169" s="11">
        <v>108990</v>
      </c>
      <c r="D3169" s="11">
        <v>1536</v>
      </c>
      <c r="E3169" s="5"/>
      <c r="F3169" s="5"/>
    </row>
    <row r="3170" spans="1:6" ht="18" x14ac:dyDescent="0.2">
      <c r="A3170" s="12">
        <v>2021</v>
      </c>
      <c r="B3170" s="12">
        <v>10</v>
      </c>
      <c r="C3170" s="11">
        <v>72815</v>
      </c>
      <c r="D3170" s="11">
        <v>588</v>
      </c>
      <c r="E3170" s="5"/>
      <c r="F3170" s="5"/>
    </row>
    <row r="3171" spans="1:6" ht="18" x14ac:dyDescent="0.2">
      <c r="A3171" s="12">
        <v>2021</v>
      </c>
      <c r="B3171" s="12">
        <v>10</v>
      </c>
      <c r="C3171" s="11">
        <v>46956</v>
      </c>
      <c r="D3171" s="11">
        <v>1097</v>
      </c>
      <c r="E3171" s="5"/>
      <c r="F3171" s="5"/>
    </row>
    <row r="3172" spans="1:6" ht="18" x14ac:dyDescent="0.2">
      <c r="A3172" s="12">
        <v>2021</v>
      </c>
      <c r="B3172" s="12">
        <v>10</v>
      </c>
      <c r="C3172" s="11">
        <v>1279</v>
      </c>
      <c r="D3172" s="11">
        <v>1615</v>
      </c>
      <c r="E3172" s="5"/>
      <c r="F3172" s="5"/>
    </row>
    <row r="3173" spans="1:6" ht="18" x14ac:dyDescent="0.2">
      <c r="A3173" s="12">
        <v>2021</v>
      </c>
      <c r="B3173" s="12">
        <v>10</v>
      </c>
      <c r="C3173" s="11">
        <v>9486</v>
      </c>
      <c r="D3173" s="11">
        <v>1482</v>
      </c>
      <c r="E3173" s="5"/>
      <c r="F3173" s="5"/>
    </row>
    <row r="3174" spans="1:6" ht="18" x14ac:dyDescent="0.2">
      <c r="A3174" s="12">
        <v>2021</v>
      </c>
      <c r="B3174" s="12">
        <v>10</v>
      </c>
      <c r="C3174" s="11">
        <v>122680</v>
      </c>
      <c r="D3174" s="11">
        <v>1652</v>
      </c>
      <c r="E3174" s="5"/>
      <c r="F3174" s="5"/>
    </row>
    <row r="3175" spans="1:6" ht="18" x14ac:dyDescent="0.2">
      <c r="A3175" s="12">
        <v>2021</v>
      </c>
      <c r="B3175" s="12">
        <v>10</v>
      </c>
      <c r="C3175" s="11">
        <v>112846</v>
      </c>
      <c r="D3175" s="11">
        <v>1216</v>
      </c>
      <c r="E3175" s="5"/>
      <c r="F3175" s="5"/>
    </row>
    <row r="3176" spans="1:6" ht="18" x14ac:dyDescent="0.2">
      <c r="A3176" s="12">
        <v>2021</v>
      </c>
      <c r="B3176" s="12">
        <v>10</v>
      </c>
      <c r="C3176" s="11">
        <v>80816</v>
      </c>
      <c r="D3176" s="11">
        <v>682</v>
      </c>
      <c r="E3176" s="5"/>
      <c r="F3176" s="5"/>
    </row>
    <row r="3177" spans="1:6" ht="18" x14ac:dyDescent="0.2">
      <c r="A3177" s="12">
        <v>2021</v>
      </c>
      <c r="B3177" s="12">
        <v>10</v>
      </c>
      <c r="C3177" s="11">
        <v>79498</v>
      </c>
      <c r="D3177" s="11">
        <v>54</v>
      </c>
      <c r="E3177" s="5"/>
      <c r="F3177" s="5"/>
    </row>
    <row r="3178" spans="1:6" ht="18" x14ac:dyDescent="0.2">
      <c r="A3178" s="12">
        <v>2021</v>
      </c>
      <c r="B3178" s="12">
        <v>10</v>
      </c>
      <c r="C3178" s="11">
        <v>2799</v>
      </c>
      <c r="D3178" s="11">
        <v>1085</v>
      </c>
      <c r="E3178" s="5"/>
      <c r="F3178" s="5"/>
    </row>
    <row r="3179" spans="1:6" ht="18" x14ac:dyDescent="0.2">
      <c r="A3179" s="12">
        <v>2021</v>
      </c>
      <c r="B3179" s="12">
        <v>10</v>
      </c>
      <c r="C3179" s="11">
        <v>102781</v>
      </c>
      <c r="D3179" s="11">
        <v>1926</v>
      </c>
      <c r="E3179" s="5"/>
      <c r="F3179" s="5"/>
    </row>
    <row r="3180" spans="1:6" ht="18" x14ac:dyDescent="0.2">
      <c r="A3180" s="12">
        <v>2021</v>
      </c>
      <c r="B3180" s="12">
        <v>10</v>
      </c>
      <c r="C3180" s="11">
        <v>72814</v>
      </c>
      <c r="D3180" s="11">
        <v>331</v>
      </c>
      <c r="E3180" s="5"/>
      <c r="F3180" s="5"/>
    </row>
    <row r="3181" spans="1:6" ht="18" x14ac:dyDescent="0.2">
      <c r="A3181" s="12">
        <v>2021</v>
      </c>
      <c r="B3181" s="12">
        <v>10</v>
      </c>
      <c r="C3181" s="11">
        <v>13028</v>
      </c>
      <c r="D3181" s="11">
        <v>1619</v>
      </c>
      <c r="E3181" s="5"/>
      <c r="F3181" s="5"/>
    </row>
    <row r="3182" spans="1:6" ht="18" x14ac:dyDescent="0.2">
      <c r="A3182" s="12">
        <v>2021</v>
      </c>
      <c r="B3182" s="12">
        <v>10</v>
      </c>
      <c r="C3182" s="11">
        <v>29585</v>
      </c>
      <c r="D3182" s="11">
        <v>579</v>
      </c>
      <c r="E3182" s="5"/>
      <c r="F3182" s="5"/>
    </row>
    <row r="3183" spans="1:6" ht="18" x14ac:dyDescent="0.2">
      <c r="A3183" s="12">
        <v>2021</v>
      </c>
      <c r="B3183" s="12">
        <v>10</v>
      </c>
      <c r="C3183" s="11">
        <v>89128</v>
      </c>
      <c r="D3183" s="11">
        <v>1290</v>
      </c>
      <c r="E3183" s="5"/>
      <c r="F3183" s="5"/>
    </row>
    <row r="3184" spans="1:6" ht="18" x14ac:dyDescent="0.2">
      <c r="A3184" s="12">
        <v>2021</v>
      </c>
      <c r="B3184" s="12">
        <v>10</v>
      </c>
      <c r="C3184" s="11">
        <v>92205</v>
      </c>
      <c r="D3184" s="11">
        <v>1340</v>
      </c>
      <c r="E3184" s="5"/>
      <c r="F3184" s="5"/>
    </row>
    <row r="3185" spans="1:6" ht="18" x14ac:dyDescent="0.2">
      <c r="A3185" s="12">
        <v>2021</v>
      </c>
      <c r="B3185" s="12">
        <v>10</v>
      </c>
      <c r="C3185" s="11">
        <v>111676</v>
      </c>
      <c r="D3185" s="11">
        <v>292</v>
      </c>
      <c r="E3185" s="5"/>
      <c r="F3185" s="5"/>
    </row>
    <row r="3186" spans="1:6" ht="18" x14ac:dyDescent="0.2">
      <c r="A3186" s="12">
        <v>2021</v>
      </c>
      <c r="B3186" s="12">
        <v>10</v>
      </c>
      <c r="C3186" s="11">
        <v>45309</v>
      </c>
      <c r="D3186" s="11">
        <v>350</v>
      </c>
      <c r="E3186" s="5"/>
      <c r="F3186" s="5"/>
    </row>
    <row r="3187" spans="1:6" ht="18" x14ac:dyDescent="0.2">
      <c r="A3187" s="12">
        <v>2021</v>
      </c>
      <c r="B3187" s="12">
        <v>10</v>
      </c>
      <c r="C3187" s="11">
        <v>93101</v>
      </c>
      <c r="D3187" s="11">
        <v>1407</v>
      </c>
      <c r="E3187" s="5"/>
      <c r="F3187" s="5"/>
    </row>
    <row r="3188" spans="1:6" ht="18" x14ac:dyDescent="0.2">
      <c r="A3188" s="12">
        <v>2021</v>
      </c>
      <c r="B3188" s="12">
        <v>10</v>
      </c>
      <c r="C3188" s="11">
        <v>120813</v>
      </c>
      <c r="D3188" s="11">
        <v>1067</v>
      </c>
      <c r="E3188" s="5"/>
      <c r="F3188" s="5"/>
    </row>
    <row r="3189" spans="1:6" ht="18" x14ac:dyDescent="0.2">
      <c r="A3189" s="12">
        <v>2021</v>
      </c>
      <c r="B3189" s="12">
        <v>10</v>
      </c>
      <c r="C3189" s="11">
        <v>29590</v>
      </c>
      <c r="D3189" s="11">
        <v>745</v>
      </c>
      <c r="E3189" s="5"/>
      <c r="F3189" s="5"/>
    </row>
    <row r="3190" spans="1:6" ht="18" x14ac:dyDescent="0.2">
      <c r="A3190" s="12">
        <v>2021</v>
      </c>
      <c r="B3190" s="12">
        <v>10</v>
      </c>
      <c r="C3190" s="11">
        <v>90475</v>
      </c>
      <c r="D3190" s="11">
        <v>750</v>
      </c>
      <c r="E3190" s="5"/>
      <c r="F3190" s="5"/>
    </row>
    <row r="3191" spans="1:6" ht="18" x14ac:dyDescent="0.2">
      <c r="A3191" s="12">
        <v>2021</v>
      </c>
      <c r="B3191" s="12">
        <v>10</v>
      </c>
      <c r="C3191" s="11">
        <v>103685</v>
      </c>
      <c r="D3191" s="11">
        <v>1214</v>
      </c>
      <c r="E3191" s="5"/>
      <c r="F3191" s="5"/>
    </row>
    <row r="3192" spans="1:6" ht="18" x14ac:dyDescent="0.2">
      <c r="A3192" s="12">
        <v>2021</v>
      </c>
      <c r="B3192" s="12">
        <v>10</v>
      </c>
      <c r="C3192" s="11">
        <v>90159</v>
      </c>
      <c r="D3192" s="11">
        <v>1157</v>
      </c>
      <c r="E3192" s="5"/>
      <c r="F3192" s="5"/>
    </row>
    <row r="3193" spans="1:6" ht="18" x14ac:dyDescent="0.2">
      <c r="A3193" s="12">
        <v>2021</v>
      </c>
      <c r="B3193" s="12">
        <v>10</v>
      </c>
      <c r="C3193" s="11">
        <v>119531</v>
      </c>
      <c r="D3193" s="11">
        <v>808</v>
      </c>
      <c r="E3193" s="5"/>
      <c r="F3193" s="5"/>
    </row>
    <row r="3194" spans="1:6" ht="18" x14ac:dyDescent="0.2">
      <c r="A3194" s="12">
        <v>2021</v>
      </c>
      <c r="B3194" s="12">
        <v>10</v>
      </c>
      <c r="C3194" s="11">
        <v>104063</v>
      </c>
      <c r="D3194" s="11">
        <v>979</v>
      </c>
      <c r="E3194" s="5"/>
      <c r="F3194" s="5"/>
    </row>
    <row r="3195" spans="1:6" ht="18" x14ac:dyDescent="0.2">
      <c r="A3195" s="12">
        <v>2021</v>
      </c>
      <c r="B3195" s="12">
        <v>10</v>
      </c>
      <c r="C3195" s="11">
        <v>29538</v>
      </c>
      <c r="D3195" s="11">
        <v>91</v>
      </c>
      <c r="E3195" s="5"/>
      <c r="F3195" s="5"/>
    </row>
    <row r="3196" spans="1:6" ht="18" x14ac:dyDescent="0.2">
      <c r="A3196" s="12">
        <v>2021</v>
      </c>
      <c r="B3196" s="12">
        <v>10</v>
      </c>
      <c r="C3196" s="11">
        <v>29485</v>
      </c>
      <c r="D3196" s="11">
        <v>506</v>
      </c>
      <c r="E3196" s="5"/>
      <c r="F3196" s="5"/>
    </row>
    <row r="3197" spans="1:6" ht="18" x14ac:dyDescent="0.2">
      <c r="A3197" s="12">
        <v>2021</v>
      </c>
      <c r="B3197" s="12">
        <v>10</v>
      </c>
      <c r="C3197" s="11">
        <v>103688</v>
      </c>
      <c r="D3197" s="11">
        <v>1167</v>
      </c>
      <c r="E3197" s="5"/>
      <c r="F3197" s="5"/>
    </row>
    <row r="3198" spans="1:6" ht="18" x14ac:dyDescent="0.2">
      <c r="A3198" s="12">
        <v>2021</v>
      </c>
      <c r="B3198" s="12">
        <v>10</v>
      </c>
      <c r="C3198" s="11">
        <v>128303</v>
      </c>
      <c r="D3198" s="11">
        <v>1188</v>
      </c>
      <c r="E3198" s="5"/>
      <c r="F3198" s="5"/>
    </row>
    <row r="3199" spans="1:6" ht="18" x14ac:dyDescent="0.2">
      <c r="A3199" s="12">
        <v>2021</v>
      </c>
      <c r="B3199" s="12">
        <v>10</v>
      </c>
      <c r="C3199" s="11">
        <v>100106</v>
      </c>
      <c r="D3199" s="11">
        <v>265</v>
      </c>
      <c r="E3199" s="5"/>
      <c r="F3199" s="5"/>
    </row>
    <row r="3200" spans="1:6" ht="18" x14ac:dyDescent="0.2">
      <c r="A3200" s="12">
        <v>2021</v>
      </c>
      <c r="B3200" s="12">
        <v>10</v>
      </c>
      <c r="C3200" s="11">
        <v>122159</v>
      </c>
      <c r="D3200" s="11">
        <v>1411</v>
      </c>
      <c r="E3200" s="5"/>
      <c r="F3200" s="5"/>
    </row>
    <row r="3201" spans="1:6" ht="18" x14ac:dyDescent="0.2">
      <c r="A3201" s="12">
        <v>2021</v>
      </c>
      <c r="B3201" s="12">
        <v>10</v>
      </c>
      <c r="C3201" s="11">
        <v>76658</v>
      </c>
      <c r="D3201" s="11">
        <v>1859</v>
      </c>
      <c r="E3201" s="5"/>
      <c r="F3201" s="5"/>
    </row>
    <row r="3202" spans="1:6" ht="18" x14ac:dyDescent="0.2">
      <c r="A3202" s="12">
        <v>2021</v>
      </c>
      <c r="B3202" s="12">
        <v>10</v>
      </c>
      <c r="C3202" s="11">
        <v>117222</v>
      </c>
      <c r="D3202" s="11">
        <v>1182</v>
      </c>
      <c r="E3202" s="5"/>
      <c r="F3202" s="5"/>
    </row>
    <row r="3203" spans="1:6" ht="18" x14ac:dyDescent="0.2">
      <c r="A3203" s="12">
        <v>2021</v>
      </c>
      <c r="B3203" s="12">
        <v>10</v>
      </c>
      <c r="C3203" s="11">
        <v>5620</v>
      </c>
      <c r="D3203" s="11">
        <v>661</v>
      </c>
      <c r="E3203" s="5"/>
      <c r="F3203" s="5"/>
    </row>
    <row r="3204" spans="1:6" ht="18" x14ac:dyDescent="0.2">
      <c r="A3204" s="12">
        <v>2021</v>
      </c>
      <c r="B3204" s="12">
        <v>10</v>
      </c>
      <c r="C3204" s="11">
        <v>126581</v>
      </c>
      <c r="D3204" s="11">
        <v>1366</v>
      </c>
      <c r="E3204" s="5"/>
      <c r="F3204" s="5"/>
    </row>
    <row r="3205" spans="1:6" ht="18" x14ac:dyDescent="0.2">
      <c r="A3205" s="12">
        <v>2021</v>
      </c>
      <c r="B3205" s="12">
        <v>10</v>
      </c>
      <c r="C3205" s="11">
        <v>119228</v>
      </c>
      <c r="D3205" s="11">
        <v>935</v>
      </c>
      <c r="E3205" s="5"/>
      <c r="F3205" s="5"/>
    </row>
    <row r="3206" spans="1:6" ht="18" x14ac:dyDescent="0.2">
      <c r="A3206" s="12">
        <v>2021</v>
      </c>
      <c r="B3206" s="12">
        <v>10</v>
      </c>
      <c r="C3206" s="11">
        <v>77514</v>
      </c>
      <c r="D3206" s="11">
        <v>1539</v>
      </c>
      <c r="E3206" s="5"/>
      <c r="F3206" s="5"/>
    </row>
    <row r="3207" spans="1:6" ht="18" x14ac:dyDescent="0.2">
      <c r="A3207" s="12">
        <v>2021</v>
      </c>
      <c r="B3207" s="12">
        <v>10</v>
      </c>
      <c r="C3207" s="11">
        <v>115602</v>
      </c>
      <c r="D3207" s="11">
        <v>1044</v>
      </c>
      <c r="E3207" s="5"/>
      <c r="F3207" s="5"/>
    </row>
    <row r="3208" spans="1:6" ht="18" x14ac:dyDescent="0.2">
      <c r="A3208" s="12">
        <v>2021</v>
      </c>
      <c r="B3208" s="12">
        <v>10</v>
      </c>
      <c r="C3208" s="11">
        <v>44107</v>
      </c>
      <c r="D3208" s="11">
        <v>785</v>
      </c>
      <c r="E3208" s="5"/>
      <c r="F3208" s="5"/>
    </row>
    <row r="3209" spans="1:6" ht="18" x14ac:dyDescent="0.2">
      <c r="A3209" s="12">
        <v>2021</v>
      </c>
      <c r="B3209" s="12">
        <v>10</v>
      </c>
      <c r="C3209" s="11">
        <v>115604</v>
      </c>
      <c r="D3209" s="11">
        <v>780</v>
      </c>
      <c r="E3209" s="5"/>
      <c r="F3209" s="5"/>
    </row>
    <row r="3210" spans="1:6" ht="18" x14ac:dyDescent="0.2">
      <c r="A3210" s="12">
        <v>2021</v>
      </c>
      <c r="B3210" s="12">
        <v>10</v>
      </c>
      <c r="C3210" s="11">
        <v>88679</v>
      </c>
      <c r="D3210" s="11">
        <v>1738</v>
      </c>
      <c r="E3210" s="5"/>
      <c r="F3210" s="5"/>
    </row>
    <row r="3211" spans="1:6" ht="18" x14ac:dyDescent="0.2">
      <c r="A3211" s="12">
        <v>2021</v>
      </c>
      <c r="B3211" s="12">
        <v>10</v>
      </c>
      <c r="C3211" s="11">
        <v>118305</v>
      </c>
      <c r="D3211" s="11">
        <v>1174</v>
      </c>
      <c r="E3211" s="5"/>
      <c r="F3211" s="5"/>
    </row>
    <row r="3212" spans="1:6" ht="18" x14ac:dyDescent="0.2">
      <c r="A3212" s="12">
        <v>2021</v>
      </c>
      <c r="B3212" s="12">
        <v>10</v>
      </c>
      <c r="C3212" s="11">
        <v>60380</v>
      </c>
      <c r="D3212" s="11">
        <v>523</v>
      </c>
      <c r="E3212" s="5"/>
      <c r="F3212" s="5"/>
    </row>
    <row r="3213" spans="1:6" ht="18" x14ac:dyDescent="0.2">
      <c r="A3213" s="12">
        <v>2021</v>
      </c>
      <c r="B3213" s="12">
        <v>10</v>
      </c>
      <c r="C3213" s="11">
        <v>5648</v>
      </c>
      <c r="D3213" s="11">
        <v>1934</v>
      </c>
      <c r="E3213" s="5"/>
      <c r="F3213" s="5"/>
    </row>
    <row r="3214" spans="1:6" ht="18" x14ac:dyDescent="0.2">
      <c r="A3214" s="12">
        <v>2021</v>
      </c>
      <c r="B3214" s="12">
        <v>10</v>
      </c>
      <c r="C3214" s="11">
        <v>44095</v>
      </c>
      <c r="D3214" s="11">
        <v>644</v>
      </c>
      <c r="E3214" s="5"/>
      <c r="F3214" s="5"/>
    </row>
    <row r="3215" spans="1:6" ht="18" x14ac:dyDescent="0.2">
      <c r="A3215" s="12">
        <v>2021</v>
      </c>
      <c r="B3215" s="12">
        <v>10</v>
      </c>
      <c r="C3215" s="11">
        <v>103832</v>
      </c>
      <c r="D3215" s="11">
        <v>975</v>
      </c>
      <c r="E3215" s="5"/>
      <c r="F3215" s="5"/>
    </row>
    <row r="3216" spans="1:6" ht="18" x14ac:dyDescent="0.2">
      <c r="A3216" s="12">
        <v>2021</v>
      </c>
      <c r="B3216" s="12">
        <v>10</v>
      </c>
      <c r="C3216" s="11">
        <v>5676</v>
      </c>
      <c r="D3216" s="11">
        <v>1251</v>
      </c>
      <c r="E3216" s="5"/>
      <c r="F3216" s="5"/>
    </row>
    <row r="3217" spans="1:6" ht="18" x14ac:dyDescent="0.2">
      <c r="A3217" s="12">
        <v>2021</v>
      </c>
      <c r="B3217" s="12">
        <v>10</v>
      </c>
      <c r="C3217" s="11">
        <v>148742</v>
      </c>
      <c r="D3217" s="11">
        <v>149</v>
      </c>
      <c r="E3217" s="5"/>
      <c r="F3217" s="5"/>
    </row>
    <row r="3218" spans="1:6" ht="18" x14ac:dyDescent="0.2">
      <c r="A3218" s="12">
        <v>2021</v>
      </c>
      <c r="B3218" s="12">
        <v>10</v>
      </c>
      <c r="C3218" s="11">
        <v>5665</v>
      </c>
      <c r="D3218" s="11">
        <v>904</v>
      </c>
      <c r="E3218" s="5"/>
      <c r="F3218" s="5"/>
    </row>
    <row r="3219" spans="1:6" ht="18" x14ac:dyDescent="0.2">
      <c r="A3219" s="12">
        <v>2021</v>
      </c>
      <c r="B3219" s="12">
        <v>10</v>
      </c>
      <c r="C3219" s="11">
        <v>104316</v>
      </c>
      <c r="D3219" s="11">
        <v>895</v>
      </c>
      <c r="E3219" s="5"/>
      <c r="F3219" s="5"/>
    </row>
    <row r="3220" spans="1:6" ht="18" x14ac:dyDescent="0.2">
      <c r="A3220" s="12">
        <v>2021</v>
      </c>
      <c r="B3220" s="12">
        <v>10</v>
      </c>
      <c r="C3220" s="11">
        <v>115611</v>
      </c>
      <c r="D3220" s="11">
        <v>1040</v>
      </c>
      <c r="E3220" s="5"/>
      <c r="F3220" s="5"/>
    </row>
    <row r="3221" spans="1:6" ht="18" x14ac:dyDescent="0.2">
      <c r="A3221" s="12">
        <v>2021</v>
      </c>
      <c r="B3221" s="12">
        <v>10</v>
      </c>
      <c r="C3221" s="11">
        <v>44125</v>
      </c>
      <c r="D3221" s="11">
        <v>457</v>
      </c>
      <c r="E3221" s="5"/>
      <c r="F3221" s="5"/>
    </row>
    <row r="3222" spans="1:6" ht="18" x14ac:dyDescent="0.2">
      <c r="A3222" s="12">
        <v>2021</v>
      </c>
      <c r="B3222" s="12">
        <v>10</v>
      </c>
      <c r="C3222" s="11">
        <v>78859</v>
      </c>
      <c r="D3222" s="11">
        <v>1291</v>
      </c>
      <c r="E3222" s="5"/>
      <c r="F3222" s="5"/>
    </row>
    <row r="3223" spans="1:6" ht="18" x14ac:dyDescent="0.2">
      <c r="A3223" s="12">
        <v>2021</v>
      </c>
      <c r="B3223" s="12">
        <v>10</v>
      </c>
      <c r="C3223" s="11">
        <v>87096</v>
      </c>
      <c r="D3223" s="11">
        <v>814</v>
      </c>
      <c r="E3223" s="5"/>
      <c r="F3223" s="5"/>
    </row>
    <row r="3224" spans="1:6" ht="18" x14ac:dyDescent="0.2">
      <c r="A3224" s="12">
        <v>2021</v>
      </c>
      <c r="B3224" s="12">
        <v>10</v>
      </c>
      <c r="C3224" s="11">
        <v>5663</v>
      </c>
      <c r="D3224" s="11">
        <v>327</v>
      </c>
      <c r="E3224" s="5"/>
      <c r="F3224" s="5"/>
    </row>
    <row r="3225" spans="1:6" ht="18" x14ac:dyDescent="0.2">
      <c r="A3225" s="12">
        <v>2021</v>
      </c>
      <c r="B3225" s="12">
        <v>10</v>
      </c>
      <c r="C3225" s="11">
        <v>5662</v>
      </c>
      <c r="D3225" s="11">
        <v>308</v>
      </c>
      <c r="E3225" s="5"/>
      <c r="F3225" s="5"/>
    </row>
    <row r="3226" spans="1:6" ht="18" x14ac:dyDescent="0.2">
      <c r="A3226" s="12">
        <v>2021</v>
      </c>
      <c r="B3226" s="12">
        <v>10</v>
      </c>
      <c r="C3226" s="11">
        <v>87887</v>
      </c>
      <c r="D3226" s="11">
        <v>1317</v>
      </c>
      <c r="E3226" s="5"/>
      <c r="F3226" s="5"/>
    </row>
    <row r="3227" spans="1:6" ht="18" x14ac:dyDescent="0.2">
      <c r="A3227" s="12">
        <v>2021</v>
      </c>
      <c r="B3227" s="12">
        <v>10</v>
      </c>
      <c r="C3227" s="11">
        <v>122267</v>
      </c>
      <c r="D3227" s="11">
        <v>674</v>
      </c>
      <c r="E3227" s="5"/>
      <c r="F3227" s="5"/>
    </row>
    <row r="3228" spans="1:6" ht="18" x14ac:dyDescent="0.2">
      <c r="A3228" s="12">
        <v>2021</v>
      </c>
      <c r="B3228" s="12">
        <v>10</v>
      </c>
      <c r="C3228" s="11">
        <v>114943</v>
      </c>
      <c r="D3228" s="11">
        <v>1322</v>
      </c>
      <c r="E3228" s="5"/>
      <c r="F3228" s="5"/>
    </row>
    <row r="3229" spans="1:6" ht="18" x14ac:dyDescent="0.2">
      <c r="A3229" s="12">
        <v>2021</v>
      </c>
      <c r="B3229" s="12">
        <v>10</v>
      </c>
      <c r="C3229" s="11">
        <v>77175</v>
      </c>
      <c r="D3229" s="11">
        <v>1959</v>
      </c>
      <c r="E3229" s="5"/>
      <c r="F3229" s="5"/>
    </row>
    <row r="3230" spans="1:6" ht="18" x14ac:dyDescent="0.2">
      <c r="A3230" s="12">
        <v>2021</v>
      </c>
      <c r="B3230" s="12">
        <v>10</v>
      </c>
      <c r="C3230" s="11">
        <v>5635</v>
      </c>
      <c r="D3230" s="11">
        <v>1600</v>
      </c>
      <c r="E3230" s="5"/>
      <c r="F3230" s="5"/>
    </row>
    <row r="3231" spans="1:6" ht="18" x14ac:dyDescent="0.2">
      <c r="A3231" s="12">
        <v>2021</v>
      </c>
      <c r="B3231" s="12">
        <v>10</v>
      </c>
      <c r="C3231" s="11">
        <v>117680</v>
      </c>
      <c r="D3231" s="11">
        <v>1024</v>
      </c>
      <c r="E3231" s="5"/>
      <c r="F3231" s="5"/>
    </row>
    <row r="3232" spans="1:6" ht="18" x14ac:dyDescent="0.2">
      <c r="A3232" s="12">
        <v>2021</v>
      </c>
      <c r="B3232" s="12">
        <v>10</v>
      </c>
      <c r="C3232" s="11">
        <v>44120</v>
      </c>
      <c r="D3232" s="11">
        <v>1854</v>
      </c>
      <c r="E3232" s="5"/>
      <c r="F3232" s="5"/>
    </row>
    <row r="3233" spans="1:6" ht="18" x14ac:dyDescent="0.2">
      <c r="A3233" s="12">
        <v>2021</v>
      </c>
      <c r="B3233" s="12">
        <v>10</v>
      </c>
      <c r="C3233" s="11">
        <v>76670</v>
      </c>
      <c r="D3233" s="11">
        <v>1706</v>
      </c>
      <c r="E3233" s="5"/>
      <c r="F3233" s="5"/>
    </row>
    <row r="3234" spans="1:6" ht="18" x14ac:dyDescent="0.2">
      <c r="A3234" s="12">
        <v>2021</v>
      </c>
      <c r="B3234" s="12">
        <v>10</v>
      </c>
      <c r="C3234" s="11">
        <v>112464</v>
      </c>
      <c r="D3234" s="11">
        <v>1439</v>
      </c>
      <c r="E3234" s="5"/>
      <c r="F3234" s="5"/>
    </row>
    <row r="3235" spans="1:6" ht="18" x14ac:dyDescent="0.2">
      <c r="A3235" s="12">
        <v>2021</v>
      </c>
      <c r="B3235" s="12">
        <v>10</v>
      </c>
      <c r="C3235" s="11">
        <v>5639</v>
      </c>
      <c r="D3235" s="11">
        <v>238</v>
      </c>
      <c r="E3235" s="5"/>
      <c r="F3235" s="5"/>
    </row>
    <row r="3236" spans="1:6" ht="18" x14ac:dyDescent="0.2">
      <c r="A3236" s="12">
        <v>2021</v>
      </c>
      <c r="B3236" s="12">
        <v>10</v>
      </c>
      <c r="C3236" s="11">
        <v>103074</v>
      </c>
      <c r="D3236" s="11">
        <v>612</v>
      </c>
      <c r="E3236" s="5"/>
      <c r="F3236" s="5"/>
    </row>
    <row r="3237" spans="1:6" ht="18" x14ac:dyDescent="0.2">
      <c r="A3237" s="12">
        <v>2021</v>
      </c>
      <c r="B3237" s="12">
        <v>10</v>
      </c>
      <c r="C3237" s="11">
        <v>103830</v>
      </c>
      <c r="D3237" s="11">
        <v>1729</v>
      </c>
      <c r="E3237" s="5"/>
      <c r="F3237" s="5"/>
    </row>
    <row r="3238" spans="1:6" ht="18" x14ac:dyDescent="0.2">
      <c r="A3238" s="12">
        <v>2021</v>
      </c>
      <c r="B3238" s="12">
        <v>10</v>
      </c>
      <c r="C3238" s="11">
        <v>120515</v>
      </c>
      <c r="D3238" s="11">
        <v>630</v>
      </c>
      <c r="E3238" s="5"/>
      <c r="F3238" s="5"/>
    </row>
    <row r="3239" spans="1:6" ht="18" x14ac:dyDescent="0.2">
      <c r="A3239" s="12">
        <v>2021</v>
      </c>
      <c r="B3239" s="12">
        <v>10</v>
      </c>
      <c r="C3239" s="11">
        <v>182790</v>
      </c>
      <c r="D3239" s="11">
        <v>1721</v>
      </c>
      <c r="E3239" s="5"/>
      <c r="F3239" s="5"/>
    </row>
    <row r="3240" spans="1:6" ht="18" x14ac:dyDescent="0.2">
      <c r="A3240" s="12">
        <v>2021</v>
      </c>
      <c r="B3240" s="12">
        <v>10</v>
      </c>
      <c r="C3240" s="11">
        <v>108473</v>
      </c>
      <c r="D3240" s="11">
        <v>1210</v>
      </c>
      <c r="E3240" s="5"/>
      <c r="F3240" s="5"/>
    </row>
    <row r="3241" spans="1:6" ht="18" x14ac:dyDescent="0.2">
      <c r="A3241" s="12">
        <v>2021</v>
      </c>
      <c r="B3241" s="12">
        <v>10</v>
      </c>
      <c r="C3241" s="11">
        <v>114929</v>
      </c>
      <c r="D3241" s="11">
        <v>882</v>
      </c>
      <c r="E3241" s="5"/>
      <c r="F3241" s="5"/>
    </row>
    <row r="3242" spans="1:6" ht="18" x14ac:dyDescent="0.2">
      <c r="A3242" s="12">
        <v>2021</v>
      </c>
      <c r="B3242" s="12">
        <v>10</v>
      </c>
      <c r="C3242" s="11">
        <v>68868</v>
      </c>
      <c r="D3242" s="11">
        <v>521</v>
      </c>
      <c r="E3242" s="5"/>
      <c r="F3242" s="5"/>
    </row>
    <row r="3243" spans="1:6" ht="18" x14ac:dyDescent="0.2">
      <c r="A3243" s="12">
        <v>2021</v>
      </c>
      <c r="B3243" s="12">
        <v>10</v>
      </c>
      <c r="C3243" s="11">
        <v>103831</v>
      </c>
      <c r="D3243" s="11">
        <v>652</v>
      </c>
      <c r="E3243" s="5"/>
      <c r="F3243" s="5"/>
    </row>
    <row r="3244" spans="1:6" ht="18" x14ac:dyDescent="0.2">
      <c r="A3244" s="12">
        <v>2021</v>
      </c>
      <c r="B3244" s="12">
        <v>10</v>
      </c>
      <c r="C3244" s="11">
        <v>181989</v>
      </c>
      <c r="D3244" s="11">
        <v>1354</v>
      </c>
      <c r="E3244" s="5"/>
      <c r="F3244" s="5"/>
    </row>
    <row r="3245" spans="1:6" ht="18" x14ac:dyDescent="0.2">
      <c r="A3245" s="12">
        <v>2021</v>
      </c>
      <c r="B3245" s="12">
        <v>10</v>
      </c>
      <c r="C3245" s="11">
        <v>75678</v>
      </c>
      <c r="D3245" s="11">
        <v>983</v>
      </c>
      <c r="E3245" s="5"/>
      <c r="F3245" s="5"/>
    </row>
    <row r="3246" spans="1:6" ht="18" x14ac:dyDescent="0.2">
      <c r="A3246" s="12">
        <v>2021</v>
      </c>
      <c r="B3246" s="12">
        <v>10</v>
      </c>
      <c r="C3246" s="11">
        <v>79695</v>
      </c>
      <c r="D3246" s="11">
        <v>1744</v>
      </c>
      <c r="E3246" s="5"/>
      <c r="F3246" s="5"/>
    </row>
    <row r="3247" spans="1:6" ht="18" x14ac:dyDescent="0.2">
      <c r="A3247" s="12">
        <v>2021</v>
      </c>
      <c r="B3247" s="12">
        <v>10</v>
      </c>
      <c r="C3247" s="11">
        <v>766</v>
      </c>
      <c r="D3247" s="11">
        <v>1036</v>
      </c>
      <c r="E3247" s="5"/>
      <c r="F3247" s="5"/>
    </row>
    <row r="3248" spans="1:6" ht="18" x14ac:dyDescent="0.2">
      <c r="A3248" s="12">
        <v>2021</v>
      </c>
      <c r="B3248" s="12">
        <v>10</v>
      </c>
      <c r="C3248" s="11">
        <v>109961</v>
      </c>
      <c r="D3248" s="11">
        <v>1776</v>
      </c>
      <c r="E3248" s="5"/>
      <c r="F3248" s="5"/>
    </row>
    <row r="3249" spans="1:6" ht="18" x14ac:dyDescent="0.2">
      <c r="A3249" s="12">
        <v>2021</v>
      </c>
      <c r="B3249" s="12">
        <v>10</v>
      </c>
      <c r="C3249" s="11">
        <v>109956</v>
      </c>
      <c r="D3249" s="11">
        <v>808</v>
      </c>
      <c r="E3249" s="5"/>
      <c r="F3249" s="5"/>
    </row>
    <row r="3250" spans="1:6" ht="18" x14ac:dyDescent="0.2">
      <c r="A3250" s="12">
        <v>2021</v>
      </c>
      <c r="B3250" s="12">
        <v>10</v>
      </c>
      <c r="C3250" s="11">
        <v>101623</v>
      </c>
      <c r="D3250" s="11">
        <v>1566</v>
      </c>
      <c r="E3250" s="5"/>
      <c r="F3250" s="5"/>
    </row>
    <row r="3251" spans="1:6" ht="18" x14ac:dyDescent="0.2">
      <c r="A3251" s="12">
        <v>2021</v>
      </c>
      <c r="B3251" s="12">
        <v>10</v>
      </c>
      <c r="C3251" s="11">
        <v>4513</v>
      </c>
      <c r="D3251" s="11">
        <v>907</v>
      </c>
      <c r="E3251" s="5"/>
      <c r="F3251" s="5"/>
    </row>
    <row r="3252" spans="1:6" ht="18" x14ac:dyDescent="0.2">
      <c r="A3252" s="12">
        <v>2021</v>
      </c>
      <c r="B3252" s="12">
        <v>10</v>
      </c>
      <c r="C3252" s="11">
        <v>16386</v>
      </c>
      <c r="D3252" s="11">
        <v>1570</v>
      </c>
      <c r="E3252" s="5"/>
      <c r="F3252" s="5"/>
    </row>
    <row r="3253" spans="1:6" ht="18" x14ac:dyDescent="0.2">
      <c r="A3253" s="12">
        <v>2021</v>
      </c>
      <c r="B3253" s="12">
        <v>10</v>
      </c>
      <c r="C3253" s="11">
        <v>16383</v>
      </c>
      <c r="D3253" s="11">
        <v>1587</v>
      </c>
      <c r="E3253" s="5"/>
      <c r="F3253" s="5"/>
    </row>
    <row r="3254" spans="1:6" ht="18" x14ac:dyDescent="0.2">
      <c r="A3254" s="12">
        <v>2021</v>
      </c>
      <c r="B3254" s="12">
        <v>10</v>
      </c>
      <c r="C3254" s="11">
        <v>78519</v>
      </c>
      <c r="D3254" s="11">
        <v>1383</v>
      </c>
      <c r="E3254" s="5"/>
      <c r="F3254" s="5"/>
    </row>
    <row r="3255" spans="1:6" ht="18" x14ac:dyDescent="0.2">
      <c r="A3255" s="12">
        <v>2021</v>
      </c>
      <c r="B3255" s="12">
        <v>10</v>
      </c>
      <c r="C3255" s="11">
        <v>89640</v>
      </c>
      <c r="D3255" s="11">
        <v>1545</v>
      </c>
      <c r="E3255" s="5"/>
      <c r="F3255" s="5"/>
    </row>
    <row r="3256" spans="1:6" ht="18" x14ac:dyDescent="0.2">
      <c r="A3256" s="12">
        <v>2021</v>
      </c>
      <c r="B3256" s="12">
        <v>10</v>
      </c>
      <c r="C3256" s="11">
        <v>10525</v>
      </c>
      <c r="D3256" s="11">
        <v>448</v>
      </c>
      <c r="E3256" s="5"/>
      <c r="F3256" s="5"/>
    </row>
    <row r="3257" spans="1:6" ht="18" x14ac:dyDescent="0.2">
      <c r="A3257" s="12">
        <v>2021</v>
      </c>
      <c r="B3257" s="12">
        <v>10</v>
      </c>
      <c r="C3257" s="11">
        <v>109312</v>
      </c>
      <c r="D3257" s="11">
        <v>1282</v>
      </c>
      <c r="E3257" s="5"/>
      <c r="F3257" s="5"/>
    </row>
    <row r="3258" spans="1:6" ht="18" x14ac:dyDescent="0.2">
      <c r="A3258" s="12">
        <v>2021</v>
      </c>
      <c r="B3258" s="12">
        <v>10</v>
      </c>
      <c r="C3258" s="11">
        <v>139286</v>
      </c>
      <c r="D3258" s="11">
        <v>860</v>
      </c>
      <c r="E3258" s="5"/>
      <c r="F3258" s="5"/>
    </row>
    <row r="3259" spans="1:6" ht="18" x14ac:dyDescent="0.2">
      <c r="A3259" s="12">
        <v>2021</v>
      </c>
      <c r="B3259" s="12">
        <v>10</v>
      </c>
      <c r="C3259" s="11">
        <v>78428</v>
      </c>
      <c r="D3259" s="11">
        <v>784</v>
      </c>
      <c r="E3259" s="5"/>
      <c r="F3259" s="5"/>
    </row>
    <row r="3260" spans="1:6" ht="18" x14ac:dyDescent="0.2">
      <c r="A3260" s="12">
        <v>2021</v>
      </c>
      <c r="B3260" s="12">
        <v>10</v>
      </c>
      <c r="C3260" s="11">
        <v>89633</v>
      </c>
      <c r="D3260" s="11">
        <v>1874</v>
      </c>
      <c r="E3260" s="5"/>
      <c r="F3260" s="5"/>
    </row>
    <row r="3261" spans="1:6" ht="18" x14ac:dyDescent="0.2">
      <c r="A3261" s="12">
        <v>2021</v>
      </c>
      <c r="B3261" s="12">
        <v>10</v>
      </c>
      <c r="C3261" s="11">
        <v>86836</v>
      </c>
      <c r="D3261" s="11">
        <v>1620</v>
      </c>
      <c r="E3261" s="5"/>
      <c r="F3261" s="5"/>
    </row>
    <row r="3262" spans="1:6" ht="18" x14ac:dyDescent="0.2">
      <c r="A3262" s="12">
        <v>2021</v>
      </c>
      <c r="B3262" s="12">
        <v>10</v>
      </c>
      <c r="C3262" s="11">
        <v>44698</v>
      </c>
      <c r="D3262" s="11">
        <v>1137</v>
      </c>
      <c r="E3262" s="5"/>
      <c r="F3262" s="5"/>
    </row>
    <row r="3263" spans="1:6" ht="18" x14ac:dyDescent="0.2">
      <c r="A3263" s="12">
        <v>2021</v>
      </c>
      <c r="B3263" s="12">
        <v>10</v>
      </c>
      <c r="C3263" s="11">
        <v>127870</v>
      </c>
      <c r="D3263" s="11">
        <v>943</v>
      </c>
      <c r="E3263" s="5"/>
      <c r="F3263" s="5"/>
    </row>
    <row r="3264" spans="1:6" ht="18" x14ac:dyDescent="0.2">
      <c r="A3264" s="12">
        <v>2021</v>
      </c>
      <c r="B3264" s="12">
        <v>10</v>
      </c>
      <c r="C3264" s="11">
        <v>95063</v>
      </c>
      <c r="D3264" s="11">
        <v>206</v>
      </c>
      <c r="E3264" s="5"/>
      <c r="F3264" s="5"/>
    </row>
    <row r="3265" spans="1:6" ht="18" x14ac:dyDescent="0.2">
      <c r="A3265" s="12">
        <v>2021</v>
      </c>
      <c r="B3265" s="12">
        <v>10</v>
      </c>
      <c r="C3265" s="11">
        <v>19838</v>
      </c>
      <c r="D3265" s="11">
        <v>1649</v>
      </c>
      <c r="E3265" s="5"/>
      <c r="F3265" s="5"/>
    </row>
    <row r="3266" spans="1:6" ht="18" x14ac:dyDescent="0.2">
      <c r="A3266" s="12">
        <v>2021</v>
      </c>
      <c r="B3266" s="12">
        <v>10</v>
      </c>
      <c r="C3266" s="11">
        <v>111283</v>
      </c>
      <c r="D3266" s="11">
        <v>1301</v>
      </c>
      <c r="E3266" s="5"/>
      <c r="F3266" s="5"/>
    </row>
    <row r="3267" spans="1:6" ht="18" x14ac:dyDescent="0.2">
      <c r="A3267" s="12">
        <v>2021</v>
      </c>
      <c r="B3267" s="12">
        <v>10</v>
      </c>
      <c r="C3267" s="11">
        <v>78420</v>
      </c>
      <c r="D3267" s="11">
        <v>782</v>
      </c>
      <c r="E3267" s="5"/>
      <c r="F3267" s="5"/>
    </row>
    <row r="3268" spans="1:6" ht="18" x14ac:dyDescent="0.2">
      <c r="A3268" s="12">
        <v>2021</v>
      </c>
      <c r="B3268" s="12">
        <v>10</v>
      </c>
      <c r="C3268" s="11">
        <v>80297</v>
      </c>
      <c r="D3268" s="11">
        <v>11</v>
      </c>
      <c r="E3268" s="5"/>
      <c r="F3268" s="5"/>
    </row>
    <row r="3269" spans="1:6" ht="18" x14ac:dyDescent="0.2">
      <c r="A3269" s="12">
        <v>2021</v>
      </c>
      <c r="B3269" s="12">
        <v>10</v>
      </c>
      <c r="C3269" s="11">
        <v>44712</v>
      </c>
      <c r="D3269" s="11">
        <v>1100</v>
      </c>
      <c r="E3269" s="5"/>
      <c r="F3269" s="5"/>
    </row>
    <row r="3270" spans="1:6" ht="18" x14ac:dyDescent="0.2">
      <c r="A3270" s="12">
        <v>2021</v>
      </c>
      <c r="B3270" s="12">
        <v>10</v>
      </c>
      <c r="C3270" s="11">
        <v>101588</v>
      </c>
      <c r="D3270" s="11">
        <v>1512</v>
      </c>
      <c r="E3270" s="5"/>
      <c r="F3270" s="5"/>
    </row>
    <row r="3271" spans="1:6" ht="18" x14ac:dyDescent="0.2">
      <c r="A3271" s="12">
        <v>2021</v>
      </c>
      <c r="B3271" s="12">
        <v>10</v>
      </c>
      <c r="C3271" s="11">
        <v>87571</v>
      </c>
      <c r="D3271" s="11">
        <v>417</v>
      </c>
      <c r="E3271" s="5"/>
      <c r="F3271" s="5"/>
    </row>
    <row r="3272" spans="1:6" ht="18" x14ac:dyDescent="0.2">
      <c r="A3272" s="12">
        <v>2021</v>
      </c>
      <c r="B3272" s="12">
        <v>10</v>
      </c>
      <c r="C3272" s="11">
        <v>44718</v>
      </c>
      <c r="D3272" s="11">
        <v>808</v>
      </c>
      <c r="E3272" s="5"/>
      <c r="F3272" s="5"/>
    </row>
    <row r="3273" spans="1:6" ht="18" x14ac:dyDescent="0.2">
      <c r="A3273" s="12">
        <v>2021</v>
      </c>
      <c r="B3273" s="12">
        <v>10</v>
      </c>
      <c r="C3273" s="11">
        <v>78511</v>
      </c>
      <c r="D3273" s="11">
        <v>1685</v>
      </c>
      <c r="E3273" s="5"/>
      <c r="F3273" s="5"/>
    </row>
    <row r="3274" spans="1:6" ht="18" x14ac:dyDescent="0.2">
      <c r="A3274" s="12">
        <v>2021</v>
      </c>
      <c r="B3274" s="12">
        <v>10</v>
      </c>
      <c r="C3274" s="11">
        <v>83267</v>
      </c>
      <c r="D3274" s="11">
        <v>1806</v>
      </c>
      <c r="E3274" s="5"/>
      <c r="F3274" s="5"/>
    </row>
    <row r="3275" spans="1:6" ht="18" x14ac:dyDescent="0.2">
      <c r="A3275" s="12">
        <v>2021</v>
      </c>
      <c r="B3275" s="12">
        <v>10</v>
      </c>
      <c r="C3275" s="11">
        <v>73175</v>
      </c>
      <c r="D3275" s="11">
        <v>1605</v>
      </c>
      <c r="E3275" s="5"/>
      <c r="F3275" s="5"/>
    </row>
    <row r="3276" spans="1:6" ht="18" x14ac:dyDescent="0.2">
      <c r="A3276" s="12">
        <v>2021</v>
      </c>
      <c r="B3276" s="12">
        <v>10</v>
      </c>
      <c r="C3276" s="11">
        <v>95074</v>
      </c>
      <c r="D3276" s="11">
        <v>1684</v>
      </c>
      <c r="E3276" s="5"/>
      <c r="F3276" s="5"/>
    </row>
    <row r="3277" spans="1:6" ht="18" x14ac:dyDescent="0.2">
      <c r="A3277" s="12">
        <v>2021</v>
      </c>
      <c r="B3277" s="12">
        <v>10</v>
      </c>
      <c r="C3277" s="11">
        <v>87574</v>
      </c>
      <c r="D3277" s="11">
        <v>1690</v>
      </c>
      <c r="E3277" s="5"/>
      <c r="F3277" s="5"/>
    </row>
    <row r="3278" spans="1:6" ht="18" x14ac:dyDescent="0.2">
      <c r="A3278" s="12">
        <v>2021</v>
      </c>
      <c r="B3278" s="12">
        <v>10</v>
      </c>
      <c r="C3278" s="11">
        <v>77769</v>
      </c>
      <c r="D3278" s="11">
        <v>284</v>
      </c>
      <c r="E3278" s="5"/>
      <c r="F3278" s="5"/>
    </row>
    <row r="3279" spans="1:6" ht="18" x14ac:dyDescent="0.2">
      <c r="A3279" s="12">
        <v>2021</v>
      </c>
      <c r="B3279" s="12">
        <v>10</v>
      </c>
      <c r="C3279" s="11">
        <v>10523</v>
      </c>
      <c r="D3279" s="11">
        <v>1509</v>
      </c>
      <c r="E3279" s="5"/>
      <c r="F3279" s="5"/>
    </row>
    <row r="3280" spans="1:6" ht="18" x14ac:dyDescent="0.2">
      <c r="A3280" s="12">
        <v>2021</v>
      </c>
      <c r="B3280" s="12">
        <v>10</v>
      </c>
      <c r="C3280" s="11">
        <v>76664</v>
      </c>
      <c r="D3280" s="11">
        <v>1821</v>
      </c>
      <c r="E3280" s="5"/>
      <c r="F3280" s="5"/>
    </row>
    <row r="3281" spans="1:6" ht="18" x14ac:dyDescent="0.2">
      <c r="A3281" s="12">
        <v>2021</v>
      </c>
      <c r="B3281" s="12">
        <v>10</v>
      </c>
      <c r="C3281" s="11">
        <v>78472</v>
      </c>
      <c r="D3281" s="11">
        <v>1162</v>
      </c>
      <c r="E3281" s="5"/>
      <c r="F3281" s="5"/>
    </row>
    <row r="3282" spans="1:6" ht="18" x14ac:dyDescent="0.2">
      <c r="A3282" s="12">
        <v>2021</v>
      </c>
      <c r="B3282" s="12">
        <v>10</v>
      </c>
      <c r="C3282" s="11">
        <v>78497</v>
      </c>
      <c r="D3282" s="11">
        <v>156</v>
      </c>
      <c r="E3282" s="5"/>
      <c r="F3282" s="5"/>
    </row>
    <row r="3283" spans="1:6" ht="18" x14ac:dyDescent="0.2">
      <c r="A3283" s="12">
        <v>2021</v>
      </c>
      <c r="B3283" s="12">
        <v>10</v>
      </c>
      <c r="C3283" s="11">
        <v>10529</v>
      </c>
      <c r="D3283" s="11">
        <v>91</v>
      </c>
      <c r="E3283" s="5"/>
      <c r="F3283" s="5"/>
    </row>
    <row r="3284" spans="1:6" ht="18" x14ac:dyDescent="0.2">
      <c r="A3284" s="12">
        <v>2021</v>
      </c>
      <c r="B3284" s="12">
        <v>10</v>
      </c>
      <c r="C3284" s="11">
        <v>100564</v>
      </c>
      <c r="D3284" s="11">
        <v>1935</v>
      </c>
      <c r="E3284" s="5"/>
      <c r="F3284" s="5"/>
    </row>
    <row r="3285" spans="1:6" ht="18" x14ac:dyDescent="0.2">
      <c r="A3285" s="12">
        <v>2021</v>
      </c>
      <c r="B3285" s="12">
        <v>10</v>
      </c>
      <c r="C3285" s="11">
        <v>76044</v>
      </c>
      <c r="D3285" s="11">
        <v>146</v>
      </c>
      <c r="E3285" s="5"/>
      <c r="F3285" s="5"/>
    </row>
    <row r="3286" spans="1:6" ht="18" x14ac:dyDescent="0.2">
      <c r="A3286" s="12">
        <v>2021</v>
      </c>
      <c r="B3286" s="12">
        <v>10</v>
      </c>
      <c r="C3286" s="11">
        <v>78508</v>
      </c>
      <c r="D3286" s="11">
        <v>17</v>
      </c>
      <c r="E3286" s="5"/>
      <c r="F3286" s="5"/>
    </row>
    <row r="3287" spans="1:6" ht="18" x14ac:dyDescent="0.2">
      <c r="A3287" s="12">
        <v>2021</v>
      </c>
      <c r="B3287" s="12">
        <v>10</v>
      </c>
      <c r="C3287" s="11">
        <v>80305</v>
      </c>
      <c r="D3287" s="11">
        <v>916</v>
      </c>
      <c r="E3287" s="5"/>
      <c r="F3287" s="5"/>
    </row>
    <row r="3288" spans="1:6" ht="18" x14ac:dyDescent="0.2">
      <c r="A3288" s="12">
        <v>2021</v>
      </c>
      <c r="B3288" s="12">
        <v>10</v>
      </c>
      <c r="C3288" s="11">
        <v>78506</v>
      </c>
      <c r="D3288" s="11">
        <v>642</v>
      </c>
      <c r="E3288" s="5"/>
      <c r="F3288" s="5"/>
    </row>
    <row r="3289" spans="1:6" ht="18" x14ac:dyDescent="0.2">
      <c r="A3289" s="12">
        <v>2021</v>
      </c>
      <c r="B3289" s="12">
        <v>10</v>
      </c>
      <c r="C3289" s="11">
        <v>188805</v>
      </c>
      <c r="D3289" s="11">
        <v>587</v>
      </c>
      <c r="E3289" s="5"/>
      <c r="F3289" s="5"/>
    </row>
    <row r="3290" spans="1:6" ht="18" x14ac:dyDescent="0.2">
      <c r="A3290" s="12">
        <v>2021</v>
      </c>
      <c r="B3290" s="12">
        <v>10</v>
      </c>
      <c r="C3290" s="11">
        <v>10540</v>
      </c>
      <c r="D3290" s="11">
        <v>1765</v>
      </c>
      <c r="E3290" s="5"/>
      <c r="F3290" s="5"/>
    </row>
    <row r="3291" spans="1:6" ht="18" x14ac:dyDescent="0.2">
      <c r="A3291" s="12">
        <v>2021</v>
      </c>
      <c r="B3291" s="12">
        <v>10</v>
      </c>
      <c r="C3291" s="11">
        <v>112169</v>
      </c>
      <c r="D3291" s="11">
        <v>818</v>
      </c>
      <c r="E3291" s="5"/>
      <c r="F3291" s="5"/>
    </row>
    <row r="3292" spans="1:6" ht="18" x14ac:dyDescent="0.2">
      <c r="A3292" s="12">
        <v>2021</v>
      </c>
      <c r="B3292" s="12">
        <v>10</v>
      </c>
      <c r="C3292" s="11">
        <v>80270</v>
      </c>
      <c r="D3292" s="11">
        <v>488</v>
      </c>
      <c r="E3292" s="5"/>
      <c r="F3292" s="5"/>
    </row>
    <row r="3293" spans="1:6" ht="18" x14ac:dyDescent="0.2">
      <c r="A3293" s="12">
        <v>2021</v>
      </c>
      <c r="B3293" s="12">
        <v>10</v>
      </c>
      <c r="C3293" s="11">
        <v>78400</v>
      </c>
      <c r="D3293" s="11">
        <v>1878</v>
      </c>
      <c r="E3293" s="5"/>
      <c r="F3293" s="5"/>
    </row>
    <row r="3294" spans="1:6" ht="18" x14ac:dyDescent="0.2">
      <c r="A3294" s="12">
        <v>2021</v>
      </c>
      <c r="B3294" s="12">
        <v>10</v>
      </c>
      <c r="C3294" s="11">
        <v>76661</v>
      </c>
      <c r="D3294" s="11">
        <v>1773</v>
      </c>
      <c r="E3294" s="5"/>
      <c r="F3294" s="5"/>
    </row>
    <row r="3295" spans="1:6" ht="18" x14ac:dyDescent="0.2">
      <c r="A3295" s="12">
        <v>2021</v>
      </c>
      <c r="B3295" s="12">
        <v>10</v>
      </c>
      <c r="C3295" s="11">
        <v>78479</v>
      </c>
      <c r="D3295" s="11">
        <v>462</v>
      </c>
      <c r="E3295" s="5"/>
      <c r="F3295" s="5"/>
    </row>
    <row r="3296" spans="1:6" ht="18" x14ac:dyDescent="0.2">
      <c r="A3296" s="12">
        <v>2021</v>
      </c>
      <c r="B3296" s="12">
        <v>10</v>
      </c>
      <c r="C3296" s="11">
        <v>127007</v>
      </c>
      <c r="D3296" s="11">
        <v>1942</v>
      </c>
      <c r="E3296" s="5"/>
      <c r="F3296" s="5"/>
    </row>
    <row r="3297" spans="1:6" ht="18" x14ac:dyDescent="0.2">
      <c r="A3297" s="12">
        <v>2021</v>
      </c>
      <c r="B3297" s="12">
        <v>10</v>
      </c>
      <c r="C3297" s="11">
        <v>28009</v>
      </c>
      <c r="D3297" s="11">
        <v>609</v>
      </c>
      <c r="E3297" s="5"/>
      <c r="F3297" s="5"/>
    </row>
    <row r="3298" spans="1:6" ht="18" x14ac:dyDescent="0.2">
      <c r="A3298" s="12">
        <v>2021</v>
      </c>
      <c r="B3298" s="12">
        <v>10</v>
      </c>
      <c r="C3298" s="11">
        <v>117437</v>
      </c>
      <c r="D3298" s="11">
        <v>526</v>
      </c>
      <c r="E3298" s="5"/>
      <c r="F3298" s="5"/>
    </row>
    <row r="3299" spans="1:6" ht="18" x14ac:dyDescent="0.2">
      <c r="A3299" s="12">
        <v>2021</v>
      </c>
      <c r="B3299" s="12">
        <v>10</v>
      </c>
      <c r="C3299" s="11">
        <v>8900</v>
      </c>
      <c r="D3299" s="11">
        <v>373</v>
      </c>
      <c r="E3299" s="5"/>
      <c r="F3299" s="5"/>
    </row>
    <row r="3300" spans="1:6" ht="18" x14ac:dyDescent="0.2">
      <c r="A3300" s="12">
        <v>2021</v>
      </c>
      <c r="B3300" s="12">
        <v>10</v>
      </c>
      <c r="C3300" s="11">
        <v>27534</v>
      </c>
      <c r="D3300" s="11">
        <v>722</v>
      </c>
      <c r="E3300" s="5"/>
      <c r="F3300" s="5"/>
    </row>
    <row r="3301" spans="1:6" ht="18" x14ac:dyDescent="0.2">
      <c r="A3301" s="12">
        <v>2021</v>
      </c>
      <c r="B3301" s="12">
        <v>10</v>
      </c>
      <c r="C3301" s="11">
        <v>120946</v>
      </c>
      <c r="D3301" s="11">
        <v>42</v>
      </c>
      <c r="E3301" s="5"/>
      <c r="F3301" s="5"/>
    </row>
    <row r="3302" spans="1:6" ht="18" x14ac:dyDescent="0.2">
      <c r="A3302" s="12">
        <v>2021</v>
      </c>
      <c r="B3302" s="12">
        <v>10</v>
      </c>
      <c r="C3302" s="11">
        <v>109830</v>
      </c>
      <c r="D3302" s="11">
        <v>210</v>
      </c>
      <c r="E3302" s="5"/>
      <c r="F3302" s="5"/>
    </row>
    <row r="3303" spans="1:6" ht="18" x14ac:dyDescent="0.2">
      <c r="A3303" s="12">
        <v>2021</v>
      </c>
      <c r="B3303" s="12">
        <v>10</v>
      </c>
      <c r="C3303" s="11">
        <v>43810</v>
      </c>
      <c r="D3303" s="11">
        <v>508</v>
      </c>
      <c r="E3303" s="5"/>
      <c r="F3303" s="5"/>
    </row>
    <row r="3304" spans="1:6" ht="18" x14ac:dyDescent="0.2">
      <c r="A3304" s="12">
        <v>2021</v>
      </c>
      <c r="B3304" s="12">
        <v>10</v>
      </c>
      <c r="C3304" s="11">
        <v>83770</v>
      </c>
      <c r="D3304" s="11">
        <v>1118</v>
      </c>
      <c r="E3304" s="5"/>
      <c r="F3304" s="5"/>
    </row>
    <row r="3305" spans="1:6" ht="18" x14ac:dyDescent="0.2">
      <c r="A3305" s="12">
        <v>2021</v>
      </c>
      <c r="B3305" s="12">
        <v>10</v>
      </c>
      <c r="C3305" s="11">
        <v>80125</v>
      </c>
      <c r="D3305" s="11">
        <v>703</v>
      </c>
      <c r="E3305" s="5"/>
      <c r="F3305" s="5"/>
    </row>
    <row r="3306" spans="1:6" ht="18" x14ac:dyDescent="0.2">
      <c r="A3306" s="12">
        <v>2021</v>
      </c>
      <c r="B3306" s="12">
        <v>10</v>
      </c>
      <c r="C3306" s="11">
        <v>80114</v>
      </c>
      <c r="D3306" s="11">
        <v>1512</v>
      </c>
      <c r="E3306" s="5"/>
      <c r="F3306" s="5"/>
    </row>
    <row r="3307" spans="1:6" ht="18" x14ac:dyDescent="0.2">
      <c r="A3307" s="12">
        <v>2021</v>
      </c>
      <c r="B3307" s="12">
        <v>10</v>
      </c>
      <c r="C3307" s="11">
        <v>80117</v>
      </c>
      <c r="D3307" s="11">
        <v>981</v>
      </c>
      <c r="E3307" s="5"/>
      <c r="F3307" s="5"/>
    </row>
    <row r="3308" spans="1:6" ht="18" x14ac:dyDescent="0.2">
      <c r="A3308" s="12">
        <v>2021</v>
      </c>
      <c r="B3308" s="12">
        <v>10</v>
      </c>
      <c r="C3308" s="11">
        <v>114722</v>
      </c>
      <c r="D3308" s="11">
        <v>1687</v>
      </c>
      <c r="E3308" s="5"/>
      <c r="F3308" s="5"/>
    </row>
    <row r="3309" spans="1:6" ht="18" x14ac:dyDescent="0.2">
      <c r="A3309" s="12">
        <v>2021</v>
      </c>
      <c r="B3309" s="12">
        <v>10</v>
      </c>
      <c r="C3309" s="11">
        <v>22020</v>
      </c>
      <c r="D3309" s="11">
        <v>1739</v>
      </c>
      <c r="E3309" s="5"/>
      <c r="F3309" s="5"/>
    </row>
    <row r="3310" spans="1:6" ht="18" x14ac:dyDescent="0.2">
      <c r="A3310" s="12">
        <v>2021</v>
      </c>
      <c r="B3310" s="12">
        <v>10</v>
      </c>
      <c r="C3310" s="11">
        <v>111259</v>
      </c>
      <c r="D3310" s="11">
        <v>89</v>
      </c>
      <c r="E3310" s="5"/>
      <c r="F3310" s="5"/>
    </row>
    <row r="3311" spans="1:6" ht="18" x14ac:dyDescent="0.2">
      <c r="A3311" s="12">
        <v>2021</v>
      </c>
      <c r="B3311" s="12">
        <v>10</v>
      </c>
      <c r="C3311" s="11">
        <v>22014</v>
      </c>
      <c r="D3311" s="11">
        <v>1489</v>
      </c>
      <c r="E3311" s="5"/>
      <c r="F3311" s="5"/>
    </row>
    <row r="3312" spans="1:6" ht="18" x14ac:dyDescent="0.2">
      <c r="A3312" s="12">
        <v>2021</v>
      </c>
      <c r="B3312" s="12">
        <v>10</v>
      </c>
      <c r="C3312" s="11">
        <v>83767</v>
      </c>
      <c r="D3312" s="11">
        <v>662</v>
      </c>
      <c r="E3312" s="5"/>
      <c r="F3312" s="5"/>
    </row>
    <row r="3313" spans="1:6" ht="18" x14ac:dyDescent="0.2">
      <c r="A3313" s="12">
        <v>2021</v>
      </c>
      <c r="B3313" s="12">
        <v>10</v>
      </c>
      <c r="C3313" s="11">
        <v>102595</v>
      </c>
      <c r="D3313" s="11">
        <v>1507</v>
      </c>
      <c r="E3313" s="5"/>
      <c r="F3313" s="5"/>
    </row>
    <row r="3314" spans="1:6" ht="18" x14ac:dyDescent="0.2">
      <c r="A3314" s="12">
        <v>2021</v>
      </c>
      <c r="B3314" s="12">
        <v>10</v>
      </c>
      <c r="C3314" s="11">
        <v>114257</v>
      </c>
      <c r="D3314" s="11">
        <v>1328</v>
      </c>
      <c r="E3314" s="5"/>
      <c r="F3314" s="5"/>
    </row>
    <row r="3315" spans="1:6" ht="18" x14ac:dyDescent="0.2">
      <c r="A3315" s="12">
        <v>2021</v>
      </c>
      <c r="B3315" s="12">
        <v>10</v>
      </c>
      <c r="C3315" s="11">
        <v>80120</v>
      </c>
      <c r="D3315" s="11">
        <v>1260</v>
      </c>
      <c r="E3315" s="5"/>
      <c r="F3315" s="5"/>
    </row>
    <row r="3316" spans="1:6" ht="18" x14ac:dyDescent="0.2">
      <c r="A3316" s="12">
        <v>2021</v>
      </c>
      <c r="B3316" s="12">
        <v>10</v>
      </c>
      <c r="C3316" s="11">
        <v>78804</v>
      </c>
      <c r="D3316" s="11">
        <v>1321</v>
      </c>
      <c r="E3316" s="5"/>
      <c r="F3316" s="5"/>
    </row>
    <row r="3317" spans="1:6" ht="18" x14ac:dyDescent="0.2">
      <c r="A3317" s="12">
        <v>2021</v>
      </c>
      <c r="B3317" s="12">
        <v>10</v>
      </c>
      <c r="C3317" s="11">
        <v>103096</v>
      </c>
      <c r="D3317" s="11">
        <v>273</v>
      </c>
      <c r="E3317" s="5"/>
      <c r="F3317" s="5"/>
    </row>
    <row r="3318" spans="1:6" ht="18" x14ac:dyDescent="0.2">
      <c r="A3318" s="12">
        <v>2021</v>
      </c>
      <c r="B3318" s="12">
        <v>10</v>
      </c>
      <c r="C3318" s="11">
        <v>180770</v>
      </c>
      <c r="D3318" s="11">
        <v>52</v>
      </c>
      <c r="E3318" s="5"/>
      <c r="F3318" s="5"/>
    </row>
    <row r="3319" spans="1:6" ht="18" x14ac:dyDescent="0.2">
      <c r="A3319" s="12">
        <v>2021</v>
      </c>
      <c r="B3319" s="12">
        <v>10</v>
      </c>
      <c r="C3319" s="11">
        <v>80124</v>
      </c>
      <c r="D3319" s="11">
        <v>160</v>
      </c>
      <c r="E3319" s="5"/>
      <c r="F3319" s="5"/>
    </row>
    <row r="3320" spans="1:6" ht="18" x14ac:dyDescent="0.2">
      <c r="A3320" s="12">
        <v>2021</v>
      </c>
      <c r="B3320" s="12">
        <v>10</v>
      </c>
      <c r="C3320" s="11">
        <v>80111</v>
      </c>
      <c r="D3320" s="11">
        <v>1002</v>
      </c>
      <c r="E3320" s="5"/>
      <c r="F3320" s="5"/>
    </row>
    <row r="3321" spans="1:6" ht="18" x14ac:dyDescent="0.2">
      <c r="A3321" s="12">
        <v>2021</v>
      </c>
      <c r="B3321" s="12">
        <v>10</v>
      </c>
      <c r="C3321" s="11">
        <v>76824</v>
      </c>
      <c r="D3321" s="11">
        <v>1246</v>
      </c>
      <c r="E3321" s="5"/>
      <c r="F3321" s="5"/>
    </row>
    <row r="3322" spans="1:6" ht="18" x14ac:dyDescent="0.2">
      <c r="A3322" s="12">
        <v>2021</v>
      </c>
      <c r="B3322" s="12">
        <v>10</v>
      </c>
      <c r="C3322" s="11">
        <v>102599</v>
      </c>
      <c r="D3322" s="11">
        <v>1535</v>
      </c>
      <c r="E3322" s="5"/>
      <c r="F3322" s="5"/>
    </row>
    <row r="3323" spans="1:6" ht="18" x14ac:dyDescent="0.2">
      <c r="A3323" s="12">
        <v>2021</v>
      </c>
      <c r="B3323" s="12">
        <v>10</v>
      </c>
      <c r="C3323" s="11">
        <v>80791</v>
      </c>
      <c r="D3323" s="11">
        <v>1232</v>
      </c>
      <c r="E3323" s="5"/>
      <c r="F3323" s="5"/>
    </row>
    <row r="3324" spans="1:6" ht="18" x14ac:dyDescent="0.2">
      <c r="A3324" s="12">
        <v>2021</v>
      </c>
      <c r="B3324" s="12">
        <v>10</v>
      </c>
      <c r="C3324" s="11">
        <v>60375</v>
      </c>
      <c r="D3324" s="11">
        <v>1620</v>
      </c>
      <c r="E3324" s="5"/>
      <c r="F3324" s="5"/>
    </row>
    <row r="3325" spans="1:6" ht="18" x14ac:dyDescent="0.2">
      <c r="A3325" s="12">
        <v>2021</v>
      </c>
      <c r="B3325" s="12">
        <v>10</v>
      </c>
      <c r="C3325" s="11">
        <v>83777</v>
      </c>
      <c r="D3325" s="11">
        <v>1406</v>
      </c>
      <c r="E3325" s="5"/>
      <c r="F3325" s="5"/>
    </row>
    <row r="3326" spans="1:6" ht="18" x14ac:dyDescent="0.2">
      <c r="A3326" s="12">
        <v>2021</v>
      </c>
      <c r="B3326" s="12">
        <v>10</v>
      </c>
      <c r="C3326" s="11">
        <v>102586</v>
      </c>
      <c r="D3326" s="11">
        <v>1243</v>
      </c>
      <c r="E3326" s="5"/>
      <c r="F3326" s="5"/>
    </row>
    <row r="3327" spans="1:6" ht="18" x14ac:dyDescent="0.2">
      <c r="A3327" s="12">
        <v>2021</v>
      </c>
      <c r="B3327" s="12">
        <v>10</v>
      </c>
      <c r="C3327" s="11">
        <v>80189</v>
      </c>
      <c r="D3327" s="11">
        <v>737</v>
      </c>
      <c r="E3327" s="5"/>
      <c r="F3327" s="5"/>
    </row>
    <row r="3328" spans="1:6" ht="18" x14ac:dyDescent="0.2">
      <c r="A3328" s="12">
        <v>2021</v>
      </c>
      <c r="B3328" s="12">
        <v>10</v>
      </c>
      <c r="C3328" s="11">
        <v>21032</v>
      </c>
      <c r="D3328" s="11">
        <v>1098</v>
      </c>
      <c r="E3328" s="5"/>
      <c r="F3328" s="5"/>
    </row>
    <row r="3329" spans="1:6" ht="18" x14ac:dyDescent="0.2">
      <c r="A3329" s="12">
        <v>2021</v>
      </c>
      <c r="B3329" s="12">
        <v>10</v>
      </c>
      <c r="C3329" s="11">
        <v>87502</v>
      </c>
      <c r="D3329" s="11">
        <v>1458</v>
      </c>
      <c r="E3329" s="5"/>
      <c r="F3329" s="5"/>
    </row>
    <row r="3330" spans="1:6" ht="18" x14ac:dyDescent="0.2">
      <c r="A3330" s="12">
        <v>2021</v>
      </c>
      <c r="B3330" s="12">
        <v>10</v>
      </c>
      <c r="C3330" s="11">
        <v>73923</v>
      </c>
      <c r="D3330" s="11">
        <v>742</v>
      </c>
      <c r="E3330" s="5"/>
      <c r="F3330" s="5"/>
    </row>
    <row r="3331" spans="1:6" ht="18" x14ac:dyDescent="0.2">
      <c r="A3331" s="12">
        <v>2021</v>
      </c>
      <c r="B3331" s="12">
        <v>10</v>
      </c>
      <c r="C3331" s="11">
        <v>89919</v>
      </c>
      <c r="D3331" s="11">
        <v>1777</v>
      </c>
      <c r="E3331" s="5"/>
      <c r="F3331" s="5"/>
    </row>
    <row r="3332" spans="1:6" ht="18" x14ac:dyDescent="0.2">
      <c r="A3332" s="12">
        <v>2021</v>
      </c>
      <c r="B3332" s="12">
        <v>10</v>
      </c>
      <c r="C3332" s="11">
        <v>75655</v>
      </c>
      <c r="D3332" s="11">
        <v>706</v>
      </c>
      <c r="E3332" s="5"/>
      <c r="F3332" s="5"/>
    </row>
    <row r="3333" spans="1:6" ht="18" x14ac:dyDescent="0.2">
      <c r="A3333" s="12">
        <v>2021</v>
      </c>
      <c r="B3333" s="12">
        <v>10</v>
      </c>
      <c r="C3333" s="11">
        <v>68605</v>
      </c>
      <c r="D3333" s="11">
        <v>1899</v>
      </c>
      <c r="E3333" s="5"/>
      <c r="F3333" s="5"/>
    </row>
    <row r="3334" spans="1:6" ht="18" x14ac:dyDescent="0.2">
      <c r="A3334" s="12">
        <v>2021</v>
      </c>
      <c r="B3334" s="12">
        <v>10</v>
      </c>
      <c r="C3334" s="11">
        <v>121298</v>
      </c>
      <c r="D3334" s="11">
        <v>972</v>
      </c>
      <c r="E3334" s="5"/>
      <c r="F3334" s="5"/>
    </row>
    <row r="3335" spans="1:6" ht="18" x14ac:dyDescent="0.2">
      <c r="A3335" s="12">
        <v>2021</v>
      </c>
      <c r="B3335" s="12">
        <v>10</v>
      </c>
      <c r="C3335" s="11">
        <v>122705</v>
      </c>
      <c r="D3335" s="11">
        <v>94</v>
      </c>
      <c r="E3335" s="5"/>
      <c r="F3335" s="5"/>
    </row>
    <row r="3336" spans="1:6" ht="18" x14ac:dyDescent="0.2">
      <c r="A3336" s="12">
        <v>2021</v>
      </c>
      <c r="B3336" s="12">
        <v>10</v>
      </c>
      <c r="C3336" s="11">
        <v>88195</v>
      </c>
      <c r="D3336" s="11">
        <v>1373</v>
      </c>
      <c r="E3336" s="5"/>
      <c r="F3336" s="5"/>
    </row>
    <row r="3337" spans="1:6" ht="18" x14ac:dyDescent="0.2">
      <c r="A3337" s="12">
        <v>2021</v>
      </c>
      <c r="B3337" s="12">
        <v>10</v>
      </c>
      <c r="C3337" s="11">
        <v>158449</v>
      </c>
      <c r="D3337" s="11">
        <v>1359</v>
      </c>
      <c r="E3337" s="5"/>
      <c r="F3337" s="5"/>
    </row>
    <row r="3338" spans="1:6" ht="18" x14ac:dyDescent="0.2">
      <c r="A3338" s="12">
        <v>2021</v>
      </c>
      <c r="B3338" s="12">
        <v>10</v>
      </c>
      <c r="C3338" s="11">
        <v>113823</v>
      </c>
      <c r="D3338" s="11">
        <v>1705</v>
      </c>
      <c r="E3338" s="5"/>
      <c r="F3338" s="5"/>
    </row>
    <row r="3339" spans="1:6" ht="18" x14ac:dyDescent="0.2">
      <c r="A3339" s="12">
        <v>2021</v>
      </c>
      <c r="B3339" s="12">
        <v>10</v>
      </c>
      <c r="C3339" s="11">
        <v>156053</v>
      </c>
      <c r="D3339" s="11">
        <v>1047</v>
      </c>
      <c r="E3339" s="5"/>
      <c r="F3339" s="5"/>
    </row>
    <row r="3340" spans="1:6" ht="18" x14ac:dyDescent="0.2">
      <c r="A3340" s="12">
        <v>2021</v>
      </c>
      <c r="B3340" s="12">
        <v>10</v>
      </c>
      <c r="C3340" s="11">
        <v>45522</v>
      </c>
      <c r="D3340" s="11">
        <v>632</v>
      </c>
      <c r="E3340" s="5"/>
      <c r="F3340" s="5"/>
    </row>
    <row r="3341" spans="1:6" ht="18" x14ac:dyDescent="0.2">
      <c r="A3341" s="12">
        <v>2021</v>
      </c>
      <c r="B3341" s="12">
        <v>10</v>
      </c>
      <c r="C3341" s="11">
        <v>49219</v>
      </c>
      <c r="D3341" s="11">
        <v>995</v>
      </c>
      <c r="E3341" s="5"/>
      <c r="F3341" s="5"/>
    </row>
    <row r="3342" spans="1:6" ht="18" x14ac:dyDescent="0.2">
      <c r="A3342" s="12">
        <v>2021</v>
      </c>
      <c r="B3342" s="12">
        <v>10</v>
      </c>
      <c r="C3342" s="11">
        <v>102370</v>
      </c>
      <c r="D3342" s="11">
        <v>1791</v>
      </c>
      <c r="E3342" s="5"/>
      <c r="F3342" s="5"/>
    </row>
    <row r="3343" spans="1:6" ht="18" x14ac:dyDescent="0.2">
      <c r="A3343" s="12">
        <v>2021</v>
      </c>
      <c r="B3343" s="12">
        <v>10</v>
      </c>
      <c r="C3343" s="11">
        <v>49233</v>
      </c>
      <c r="D3343" s="11">
        <v>400</v>
      </c>
      <c r="E3343" s="5"/>
      <c r="F3343" s="5"/>
    </row>
    <row r="3344" spans="1:6" ht="18" x14ac:dyDescent="0.2">
      <c r="A3344" s="12">
        <v>2021</v>
      </c>
      <c r="B3344" s="12">
        <v>10</v>
      </c>
      <c r="C3344" s="11">
        <v>142785</v>
      </c>
      <c r="D3344" s="11">
        <v>1356</v>
      </c>
      <c r="E3344" s="5"/>
      <c r="F3344" s="5"/>
    </row>
    <row r="3345" spans="1:6" ht="18" x14ac:dyDescent="0.2">
      <c r="A3345" s="12">
        <v>2021</v>
      </c>
      <c r="B3345" s="12">
        <v>10</v>
      </c>
      <c r="C3345" s="11">
        <v>81229</v>
      </c>
      <c r="D3345" s="11">
        <v>267</v>
      </c>
      <c r="E3345" s="5"/>
      <c r="F3345" s="5"/>
    </row>
    <row r="3346" spans="1:6" ht="18" x14ac:dyDescent="0.2">
      <c r="A3346" s="12">
        <v>2021</v>
      </c>
      <c r="B3346" s="12">
        <v>10</v>
      </c>
      <c r="C3346" s="11">
        <v>122290</v>
      </c>
      <c r="D3346" s="11">
        <v>554</v>
      </c>
      <c r="E3346" s="5"/>
      <c r="F3346" s="5"/>
    </row>
    <row r="3347" spans="1:6" ht="18" x14ac:dyDescent="0.2">
      <c r="A3347" s="12">
        <v>2021</v>
      </c>
      <c r="B3347" s="12">
        <v>10</v>
      </c>
      <c r="C3347" s="11">
        <v>122373</v>
      </c>
      <c r="D3347" s="11">
        <v>1483</v>
      </c>
      <c r="E3347" s="5"/>
      <c r="F3347" s="5"/>
    </row>
    <row r="3348" spans="1:6" ht="18" x14ac:dyDescent="0.2">
      <c r="A3348" s="12">
        <v>2021</v>
      </c>
      <c r="B3348" s="12">
        <v>10</v>
      </c>
      <c r="C3348" s="11">
        <v>156047</v>
      </c>
      <c r="D3348" s="11">
        <v>255</v>
      </c>
      <c r="E3348" s="5"/>
      <c r="F3348" s="5"/>
    </row>
    <row r="3349" spans="1:6" ht="18" x14ac:dyDescent="0.2">
      <c r="A3349" s="12">
        <v>2021</v>
      </c>
      <c r="B3349" s="12">
        <v>10</v>
      </c>
      <c r="C3349" s="11">
        <v>156051</v>
      </c>
      <c r="D3349" s="11">
        <v>299</v>
      </c>
      <c r="E3349" s="5"/>
      <c r="F3349" s="5"/>
    </row>
    <row r="3350" spans="1:6" ht="18" x14ac:dyDescent="0.2">
      <c r="A3350" s="12">
        <v>2021</v>
      </c>
      <c r="B3350" s="12">
        <v>10</v>
      </c>
      <c r="C3350" s="11">
        <v>116615</v>
      </c>
      <c r="D3350" s="11">
        <v>432</v>
      </c>
      <c r="E3350" s="5"/>
      <c r="F3350" s="5"/>
    </row>
    <row r="3351" spans="1:6" ht="18" x14ac:dyDescent="0.2">
      <c r="A3351" s="12">
        <v>2021</v>
      </c>
      <c r="B3351" s="12">
        <v>10</v>
      </c>
      <c r="C3351" s="11">
        <v>108936</v>
      </c>
      <c r="D3351" s="11">
        <v>191</v>
      </c>
      <c r="E3351" s="5"/>
      <c r="F3351" s="5"/>
    </row>
    <row r="3352" spans="1:6" ht="18" x14ac:dyDescent="0.2">
      <c r="A3352" s="12">
        <v>2021</v>
      </c>
      <c r="B3352" s="12">
        <v>10</v>
      </c>
      <c r="C3352" s="11">
        <v>16048</v>
      </c>
      <c r="D3352" s="11">
        <v>476</v>
      </c>
      <c r="E3352" s="5"/>
      <c r="F3352" s="5"/>
    </row>
    <row r="3353" spans="1:6" ht="18" x14ac:dyDescent="0.2">
      <c r="A3353" s="12">
        <v>2021</v>
      </c>
      <c r="B3353" s="12">
        <v>10</v>
      </c>
      <c r="C3353" s="11">
        <v>16049</v>
      </c>
      <c r="D3353" s="11">
        <v>243</v>
      </c>
      <c r="E3353" s="5"/>
      <c r="F3353" s="5"/>
    </row>
    <row r="3354" spans="1:6" ht="18" x14ac:dyDescent="0.2">
      <c r="A3354" s="12">
        <v>2021</v>
      </c>
      <c r="B3354" s="12">
        <v>10</v>
      </c>
      <c r="C3354" s="11">
        <v>121718</v>
      </c>
      <c r="D3354" s="11">
        <v>666</v>
      </c>
      <c r="E3354" s="5"/>
      <c r="F3354" s="5"/>
    </row>
    <row r="3355" spans="1:6" ht="18" x14ac:dyDescent="0.2">
      <c r="A3355" s="12">
        <v>2021</v>
      </c>
      <c r="B3355" s="12">
        <v>10</v>
      </c>
      <c r="C3355" s="11">
        <v>117892</v>
      </c>
      <c r="D3355" s="11">
        <v>738</v>
      </c>
      <c r="E3355" s="5"/>
      <c r="F3355" s="5"/>
    </row>
    <row r="3356" spans="1:6" ht="18" x14ac:dyDescent="0.2">
      <c r="A3356" s="12">
        <v>2021</v>
      </c>
      <c r="B3356" s="12">
        <v>10</v>
      </c>
      <c r="C3356" s="11">
        <v>78448</v>
      </c>
      <c r="D3356" s="11">
        <v>1436</v>
      </c>
      <c r="E3356" s="5"/>
      <c r="F3356" s="5"/>
    </row>
    <row r="3357" spans="1:6" ht="18" x14ac:dyDescent="0.2">
      <c r="A3357" s="12">
        <v>2021</v>
      </c>
      <c r="B3357" s="12">
        <v>10</v>
      </c>
      <c r="C3357" s="11">
        <v>108096</v>
      </c>
      <c r="D3357" s="11">
        <v>104</v>
      </c>
      <c r="E3357" s="5"/>
      <c r="F3357" s="5"/>
    </row>
    <row r="3358" spans="1:6" ht="18" x14ac:dyDescent="0.2">
      <c r="A3358" s="12">
        <v>2021</v>
      </c>
      <c r="B3358" s="12">
        <v>10</v>
      </c>
      <c r="C3358" s="11">
        <v>26349</v>
      </c>
      <c r="D3358" s="11">
        <v>1849</v>
      </c>
      <c r="E3358" s="5"/>
      <c r="F3358" s="5"/>
    </row>
    <row r="3359" spans="1:6" ht="18" x14ac:dyDescent="0.2">
      <c r="A3359" s="12">
        <v>2021</v>
      </c>
      <c r="B3359" s="12">
        <v>10</v>
      </c>
      <c r="C3359" s="11">
        <v>26352</v>
      </c>
      <c r="D3359" s="11">
        <v>794</v>
      </c>
      <c r="E3359" s="5"/>
      <c r="F3359" s="5"/>
    </row>
    <row r="3360" spans="1:6" ht="18" x14ac:dyDescent="0.2">
      <c r="A3360" s="12">
        <v>2021</v>
      </c>
      <c r="B3360" s="12">
        <v>10</v>
      </c>
      <c r="C3360" s="11">
        <v>19802</v>
      </c>
      <c r="D3360" s="11">
        <v>727</v>
      </c>
      <c r="E3360" s="5"/>
      <c r="F3360" s="5"/>
    </row>
    <row r="3361" spans="1:6" ht="18" x14ac:dyDescent="0.2">
      <c r="A3361" s="12">
        <v>2021</v>
      </c>
      <c r="B3361" s="12">
        <v>10</v>
      </c>
      <c r="C3361" s="11">
        <v>81780</v>
      </c>
      <c r="D3361" s="11">
        <v>1057</v>
      </c>
      <c r="E3361" s="5"/>
      <c r="F3361" s="5"/>
    </row>
    <row r="3362" spans="1:6" ht="18" x14ac:dyDescent="0.2">
      <c r="A3362" s="12">
        <v>2021</v>
      </c>
      <c r="B3362" s="12">
        <v>10</v>
      </c>
      <c r="C3362" s="11">
        <v>121864</v>
      </c>
      <c r="D3362" s="11">
        <v>372</v>
      </c>
      <c r="E3362" s="5"/>
      <c r="F3362" s="5"/>
    </row>
    <row r="3363" spans="1:6" ht="18" x14ac:dyDescent="0.2">
      <c r="A3363" s="12">
        <v>2021</v>
      </c>
      <c r="B3363" s="12">
        <v>10</v>
      </c>
      <c r="C3363" s="11">
        <v>15061</v>
      </c>
      <c r="D3363" s="11">
        <v>229</v>
      </c>
      <c r="E3363" s="5"/>
      <c r="F3363" s="5"/>
    </row>
    <row r="3364" spans="1:6" ht="18" x14ac:dyDescent="0.2">
      <c r="A3364" s="12">
        <v>2021</v>
      </c>
      <c r="B3364" s="12">
        <v>10</v>
      </c>
      <c r="C3364" s="11">
        <v>79929</v>
      </c>
      <c r="D3364" s="11">
        <v>311</v>
      </c>
      <c r="E3364" s="5"/>
      <c r="F3364" s="5"/>
    </row>
    <row r="3365" spans="1:6" ht="18" x14ac:dyDescent="0.2">
      <c r="A3365" s="12">
        <v>2021</v>
      </c>
      <c r="B3365" s="12">
        <v>10</v>
      </c>
      <c r="C3365" s="11">
        <v>71718</v>
      </c>
      <c r="D3365" s="11">
        <v>1748</v>
      </c>
      <c r="E3365" s="5"/>
      <c r="F3365" s="5"/>
    </row>
    <row r="3366" spans="1:6" ht="18" x14ac:dyDescent="0.2">
      <c r="A3366" s="12">
        <v>2021</v>
      </c>
      <c r="B3366" s="12">
        <v>10</v>
      </c>
      <c r="C3366" s="11">
        <v>19752</v>
      </c>
      <c r="D3366" s="11">
        <v>1612</v>
      </c>
      <c r="E3366" s="5"/>
      <c r="F3366" s="5"/>
    </row>
    <row r="3367" spans="1:6" ht="18" x14ac:dyDescent="0.2">
      <c r="A3367" s="12">
        <v>2021</v>
      </c>
      <c r="B3367" s="12">
        <v>10</v>
      </c>
      <c r="C3367" s="11">
        <v>100932</v>
      </c>
      <c r="D3367" s="11">
        <v>1845</v>
      </c>
      <c r="E3367" s="5"/>
      <c r="F3367" s="5"/>
    </row>
    <row r="3368" spans="1:6" ht="18" x14ac:dyDescent="0.2">
      <c r="A3368" s="12">
        <v>2021</v>
      </c>
      <c r="B3368" s="12">
        <v>10</v>
      </c>
      <c r="C3368" s="11">
        <v>44524</v>
      </c>
      <c r="D3368" s="11">
        <v>1107</v>
      </c>
      <c r="E3368" s="5"/>
      <c r="F3368" s="5"/>
    </row>
    <row r="3369" spans="1:6" ht="18" x14ac:dyDescent="0.2">
      <c r="A3369" s="12">
        <v>2021</v>
      </c>
      <c r="B3369" s="12">
        <v>10</v>
      </c>
      <c r="C3369" s="11">
        <v>195240</v>
      </c>
      <c r="D3369" s="11">
        <v>888</v>
      </c>
      <c r="E3369" s="5"/>
      <c r="F3369" s="5"/>
    </row>
    <row r="3370" spans="1:6" ht="18" x14ac:dyDescent="0.2">
      <c r="A3370" s="12">
        <v>2021</v>
      </c>
      <c r="B3370" s="12">
        <v>10</v>
      </c>
      <c r="C3370" s="11">
        <v>188367</v>
      </c>
      <c r="D3370" s="11">
        <v>150</v>
      </c>
      <c r="E3370" s="5"/>
      <c r="F3370" s="5"/>
    </row>
    <row r="3371" spans="1:6" ht="18" x14ac:dyDescent="0.2">
      <c r="A3371" s="12">
        <v>2021</v>
      </c>
      <c r="B3371" s="12">
        <v>10</v>
      </c>
      <c r="C3371" s="11">
        <v>10269</v>
      </c>
      <c r="D3371" s="11">
        <v>1209</v>
      </c>
      <c r="E3371" s="5"/>
      <c r="F3371" s="5"/>
    </row>
    <row r="3372" spans="1:6" ht="18" x14ac:dyDescent="0.2">
      <c r="A3372" s="12">
        <v>2021</v>
      </c>
      <c r="B3372" s="12">
        <v>10</v>
      </c>
      <c r="C3372" s="11">
        <v>200359</v>
      </c>
      <c r="D3372" s="11">
        <v>1712</v>
      </c>
      <c r="E3372" s="5"/>
      <c r="F3372" s="5"/>
    </row>
    <row r="3373" spans="1:6" ht="18" x14ac:dyDescent="0.2">
      <c r="A3373" s="12">
        <v>2021</v>
      </c>
      <c r="B3373" s="12">
        <v>10</v>
      </c>
      <c r="C3373" s="11">
        <v>196501</v>
      </c>
      <c r="D3373" s="11">
        <v>1765</v>
      </c>
      <c r="E3373" s="5"/>
      <c r="F3373" s="5"/>
    </row>
    <row r="3374" spans="1:6" ht="18" x14ac:dyDescent="0.2">
      <c r="A3374" s="12">
        <v>2021</v>
      </c>
      <c r="B3374" s="12">
        <v>10</v>
      </c>
      <c r="C3374" s="11">
        <v>5872</v>
      </c>
      <c r="D3374" s="11">
        <v>1352</v>
      </c>
      <c r="E3374" s="5"/>
      <c r="F3374" s="5"/>
    </row>
    <row r="3375" spans="1:6" ht="18" x14ac:dyDescent="0.2">
      <c r="A3375" s="12">
        <v>2021</v>
      </c>
      <c r="B3375" s="12">
        <v>10</v>
      </c>
      <c r="C3375" s="11">
        <v>120417</v>
      </c>
      <c r="D3375" s="11">
        <v>848</v>
      </c>
      <c r="E3375" s="5"/>
      <c r="F3375" s="5"/>
    </row>
    <row r="3376" spans="1:6" ht="18" x14ac:dyDescent="0.2">
      <c r="A3376" s="12">
        <v>2021</v>
      </c>
      <c r="B3376" s="12">
        <v>10</v>
      </c>
      <c r="C3376" s="11">
        <v>107163</v>
      </c>
      <c r="D3376" s="11">
        <v>20</v>
      </c>
      <c r="E3376" s="5"/>
      <c r="F3376" s="5"/>
    </row>
    <row r="3377" spans="1:6" ht="18" x14ac:dyDescent="0.2">
      <c r="A3377" s="12">
        <v>2021</v>
      </c>
      <c r="B3377" s="12">
        <v>10</v>
      </c>
      <c r="C3377" s="11">
        <v>108342</v>
      </c>
      <c r="D3377" s="11">
        <v>1840</v>
      </c>
      <c r="E3377" s="5"/>
      <c r="F3377" s="5"/>
    </row>
    <row r="3378" spans="1:6" ht="18" x14ac:dyDescent="0.2">
      <c r="A3378" s="12">
        <v>2021</v>
      </c>
      <c r="B3378" s="12">
        <v>10</v>
      </c>
      <c r="C3378" s="11">
        <v>71988</v>
      </c>
      <c r="D3378" s="11">
        <v>1750</v>
      </c>
      <c r="E3378" s="5"/>
      <c r="F3378" s="5"/>
    </row>
    <row r="3379" spans="1:6" ht="18" x14ac:dyDescent="0.2">
      <c r="A3379" s="12">
        <v>2021</v>
      </c>
      <c r="B3379" s="12">
        <v>10</v>
      </c>
      <c r="C3379" s="11">
        <v>77235</v>
      </c>
      <c r="D3379" s="11">
        <v>714</v>
      </c>
      <c r="E3379" s="5"/>
      <c r="F3379" s="5"/>
    </row>
    <row r="3380" spans="1:6" ht="18" x14ac:dyDescent="0.2">
      <c r="A3380" s="12">
        <v>2021</v>
      </c>
      <c r="B3380" s="12">
        <v>10</v>
      </c>
      <c r="C3380" s="11">
        <v>120809</v>
      </c>
      <c r="D3380" s="11">
        <v>203</v>
      </c>
      <c r="E3380" s="5"/>
      <c r="F3380" s="5"/>
    </row>
    <row r="3381" spans="1:6" ht="18" x14ac:dyDescent="0.2">
      <c r="A3381" s="12">
        <v>2021</v>
      </c>
      <c r="B3381" s="12">
        <v>10</v>
      </c>
      <c r="C3381" s="11">
        <v>44028</v>
      </c>
      <c r="D3381" s="11">
        <v>1868</v>
      </c>
      <c r="E3381" s="5"/>
      <c r="F3381" s="5"/>
    </row>
    <row r="3382" spans="1:6" ht="18" x14ac:dyDescent="0.2">
      <c r="A3382" s="12">
        <v>2021</v>
      </c>
      <c r="B3382" s="12">
        <v>10</v>
      </c>
      <c r="C3382" s="11">
        <v>83083</v>
      </c>
      <c r="D3382" s="11">
        <v>1847</v>
      </c>
      <c r="E3382" s="5"/>
      <c r="F3382" s="5"/>
    </row>
    <row r="3383" spans="1:6" ht="18" x14ac:dyDescent="0.2">
      <c r="A3383" s="12">
        <v>2021</v>
      </c>
      <c r="B3383" s="12">
        <v>10</v>
      </c>
      <c r="C3383" s="11">
        <v>113933</v>
      </c>
      <c r="D3383" s="11">
        <v>129</v>
      </c>
      <c r="E3383" s="5"/>
      <c r="F3383" s="5"/>
    </row>
    <row r="3384" spans="1:6" ht="18" x14ac:dyDescent="0.2">
      <c r="A3384" s="12">
        <v>2021</v>
      </c>
      <c r="B3384" s="12">
        <v>10</v>
      </c>
      <c r="C3384" s="11">
        <v>188843</v>
      </c>
      <c r="D3384" s="11">
        <v>1607</v>
      </c>
      <c r="E3384" s="5"/>
      <c r="F3384" s="5"/>
    </row>
    <row r="3385" spans="1:6" ht="18" x14ac:dyDescent="0.2">
      <c r="A3385" s="12">
        <v>2021</v>
      </c>
      <c r="B3385" s="12">
        <v>10</v>
      </c>
      <c r="C3385" s="11">
        <v>10649</v>
      </c>
      <c r="D3385" s="11">
        <v>1605</v>
      </c>
      <c r="E3385" s="5"/>
      <c r="F3385" s="5"/>
    </row>
    <row r="3386" spans="1:6" ht="18" x14ac:dyDescent="0.2">
      <c r="A3386" s="12">
        <v>2021</v>
      </c>
      <c r="B3386" s="12">
        <v>10</v>
      </c>
      <c r="C3386" s="11">
        <v>85875</v>
      </c>
      <c r="D3386" s="11">
        <v>648</v>
      </c>
      <c r="E3386" s="5"/>
      <c r="F3386" s="5"/>
    </row>
    <row r="3387" spans="1:6" ht="18" x14ac:dyDescent="0.2">
      <c r="A3387" s="12">
        <v>2021</v>
      </c>
      <c r="B3387" s="12">
        <v>10</v>
      </c>
      <c r="C3387" s="11">
        <v>9136</v>
      </c>
      <c r="D3387" s="11">
        <v>1953</v>
      </c>
      <c r="E3387" s="5"/>
      <c r="F3387" s="5"/>
    </row>
    <row r="3388" spans="1:6" ht="18" x14ac:dyDescent="0.2">
      <c r="A3388" s="12">
        <v>2021</v>
      </c>
      <c r="B3388" s="12">
        <v>10</v>
      </c>
      <c r="C3388" s="11">
        <v>113934</v>
      </c>
      <c r="D3388" s="11">
        <v>614</v>
      </c>
      <c r="E3388" s="5"/>
      <c r="F3388" s="5"/>
    </row>
    <row r="3389" spans="1:6" ht="18" x14ac:dyDescent="0.2">
      <c r="A3389" s="12">
        <v>2021</v>
      </c>
      <c r="B3389" s="12">
        <v>10</v>
      </c>
      <c r="C3389" s="11">
        <v>73390</v>
      </c>
      <c r="D3389" s="11">
        <v>714</v>
      </c>
      <c r="E3389" s="5"/>
      <c r="F3389" s="5"/>
    </row>
    <row r="3390" spans="1:6" ht="18" x14ac:dyDescent="0.2">
      <c r="A3390" s="12">
        <v>2021</v>
      </c>
      <c r="B3390" s="12">
        <v>10</v>
      </c>
      <c r="C3390" s="11">
        <v>73392</v>
      </c>
      <c r="D3390" s="11">
        <v>1597</v>
      </c>
      <c r="E3390" s="5"/>
      <c r="F3390" s="5"/>
    </row>
    <row r="3391" spans="1:6" ht="18" x14ac:dyDescent="0.2">
      <c r="A3391" s="12">
        <v>2021</v>
      </c>
      <c r="B3391" s="12">
        <v>10</v>
      </c>
      <c r="C3391" s="11">
        <v>122672</v>
      </c>
      <c r="D3391" s="11">
        <v>675</v>
      </c>
      <c r="E3391" s="5"/>
      <c r="F3391" s="5"/>
    </row>
    <row r="3392" spans="1:6" ht="18" x14ac:dyDescent="0.2">
      <c r="A3392" s="12">
        <v>2021</v>
      </c>
      <c r="B3392" s="12">
        <v>10</v>
      </c>
      <c r="C3392" s="11">
        <v>99312</v>
      </c>
      <c r="D3392" s="11">
        <v>845</v>
      </c>
      <c r="E3392" s="5"/>
      <c r="F3392" s="5"/>
    </row>
    <row r="3393" spans="1:6" ht="18" x14ac:dyDescent="0.2">
      <c r="A3393" s="12">
        <v>2021</v>
      </c>
      <c r="B3393" s="12">
        <v>10</v>
      </c>
      <c r="C3393" s="11">
        <v>85885</v>
      </c>
      <c r="D3393" s="11">
        <v>515</v>
      </c>
      <c r="E3393" s="5"/>
      <c r="F3393" s="5"/>
    </row>
    <row r="3394" spans="1:6" ht="18" x14ac:dyDescent="0.2">
      <c r="A3394" s="12">
        <v>2021</v>
      </c>
      <c r="B3394" s="12">
        <v>10</v>
      </c>
      <c r="C3394" s="11">
        <v>118590</v>
      </c>
      <c r="D3394" s="11">
        <v>1314</v>
      </c>
      <c r="E3394" s="5"/>
      <c r="F3394" s="5"/>
    </row>
    <row r="3395" spans="1:6" ht="18" x14ac:dyDescent="0.2">
      <c r="A3395" s="12">
        <v>2021</v>
      </c>
      <c r="B3395" s="12">
        <v>10</v>
      </c>
      <c r="C3395" s="11">
        <v>10654</v>
      </c>
      <c r="D3395" s="11">
        <v>663</v>
      </c>
      <c r="E3395" s="5"/>
      <c r="F3395" s="5"/>
    </row>
    <row r="3396" spans="1:6" ht="18" x14ac:dyDescent="0.2">
      <c r="A3396" s="12">
        <v>2021</v>
      </c>
      <c r="B3396" s="12">
        <v>10</v>
      </c>
      <c r="C3396" s="11">
        <v>5754</v>
      </c>
      <c r="D3396" s="11">
        <v>1242</v>
      </c>
      <c r="E3396" s="5"/>
      <c r="F3396" s="5"/>
    </row>
    <row r="3397" spans="1:6" ht="18" x14ac:dyDescent="0.2">
      <c r="A3397" s="12">
        <v>2021</v>
      </c>
      <c r="B3397" s="12">
        <v>10</v>
      </c>
      <c r="C3397" s="11">
        <v>120710</v>
      </c>
      <c r="D3397" s="11">
        <v>350</v>
      </c>
      <c r="E3397" s="5"/>
      <c r="F3397" s="5"/>
    </row>
    <row r="3398" spans="1:6" ht="18" x14ac:dyDescent="0.2">
      <c r="A3398" s="12">
        <v>2021</v>
      </c>
      <c r="B3398" s="12">
        <v>10</v>
      </c>
      <c r="C3398" s="11">
        <v>72086</v>
      </c>
      <c r="D3398" s="11">
        <v>1229</v>
      </c>
      <c r="E3398" s="5"/>
      <c r="F3398" s="5"/>
    </row>
    <row r="3399" spans="1:6" ht="18" x14ac:dyDescent="0.2">
      <c r="A3399" s="12">
        <v>2021</v>
      </c>
      <c r="B3399" s="12">
        <v>10</v>
      </c>
      <c r="C3399" s="11">
        <v>72099</v>
      </c>
      <c r="D3399" s="11">
        <v>931</v>
      </c>
      <c r="E3399" s="5"/>
      <c r="F3399" s="5"/>
    </row>
    <row r="3400" spans="1:6" ht="18" x14ac:dyDescent="0.2">
      <c r="A3400" s="12">
        <v>2021</v>
      </c>
      <c r="B3400" s="12">
        <v>10</v>
      </c>
      <c r="C3400" s="11">
        <v>89451</v>
      </c>
      <c r="D3400" s="11">
        <v>1464</v>
      </c>
      <c r="E3400" s="5"/>
      <c r="F3400" s="5"/>
    </row>
    <row r="3401" spans="1:6" ht="18" x14ac:dyDescent="0.2">
      <c r="A3401" s="12">
        <v>2021</v>
      </c>
      <c r="B3401" s="12">
        <v>10</v>
      </c>
      <c r="C3401" s="11">
        <v>29606</v>
      </c>
      <c r="D3401" s="11">
        <v>1064</v>
      </c>
      <c r="E3401" s="5"/>
      <c r="F3401" s="5"/>
    </row>
    <row r="3402" spans="1:6" ht="18" x14ac:dyDescent="0.2">
      <c r="A3402" s="12">
        <v>2021</v>
      </c>
      <c r="B3402" s="12">
        <v>10</v>
      </c>
      <c r="C3402" s="11">
        <v>29601</v>
      </c>
      <c r="D3402" s="11">
        <v>55</v>
      </c>
      <c r="E3402" s="5"/>
      <c r="F3402" s="5"/>
    </row>
    <row r="3403" spans="1:6" ht="18" x14ac:dyDescent="0.2">
      <c r="A3403" s="12">
        <v>2021</v>
      </c>
      <c r="B3403" s="12">
        <v>10</v>
      </c>
      <c r="C3403" s="11">
        <v>121184</v>
      </c>
      <c r="D3403" s="11">
        <v>285</v>
      </c>
      <c r="E3403" s="5"/>
      <c r="F3403" s="5"/>
    </row>
    <row r="3404" spans="1:6" ht="18" x14ac:dyDescent="0.2">
      <c r="A3404" s="12">
        <v>2021</v>
      </c>
      <c r="B3404" s="12">
        <v>10</v>
      </c>
      <c r="C3404" s="11">
        <v>89446</v>
      </c>
      <c r="D3404" s="11">
        <v>455</v>
      </c>
      <c r="E3404" s="5"/>
      <c r="F3404" s="5"/>
    </row>
    <row r="3405" spans="1:6" ht="18" x14ac:dyDescent="0.2">
      <c r="A3405" s="12">
        <v>2021</v>
      </c>
      <c r="B3405" s="12">
        <v>10</v>
      </c>
      <c r="C3405" s="11">
        <v>102332</v>
      </c>
      <c r="D3405" s="11">
        <v>1861</v>
      </c>
      <c r="E3405" s="5"/>
      <c r="F3405" s="5"/>
    </row>
    <row r="3406" spans="1:6" ht="18" x14ac:dyDescent="0.2">
      <c r="A3406" s="12">
        <v>2021</v>
      </c>
      <c r="B3406" s="12">
        <v>10</v>
      </c>
      <c r="C3406" s="11">
        <v>121775</v>
      </c>
      <c r="D3406" s="11">
        <v>949</v>
      </c>
      <c r="E3406" s="5"/>
      <c r="F3406" s="5"/>
    </row>
    <row r="3407" spans="1:6" ht="18" x14ac:dyDescent="0.2">
      <c r="A3407" s="12">
        <v>2021</v>
      </c>
      <c r="B3407" s="12">
        <v>10</v>
      </c>
      <c r="C3407" s="11">
        <v>121185</v>
      </c>
      <c r="D3407" s="11">
        <v>1498</v>
      </c>
      <c r="E3407" s="5"/>
      <c r="F3407" s="5"/>
    </row>
    <row r="3408" spans="1:6" ht="18" x14ac:dyDescent="0.2">
      <c r="A3408" s="12">
        <v>2021</v>
      </c>
      <c r="B3408" s="12">
        <v>10</v>
      </c>
      <c r="C3408" s="11">
        <v>103058</v>
      </c>
      <c r="D3408" s="11">
        <v>66</v>
      </c>
      <c r="E3408" s="5"/>
      <c r="F3408" s="5"/>
    </row>
    <row r="3409" spans="1:6" ht="18" x14ac:dyDescent="0.2">
      <c r="A3409" s="12">
        <v>2021</v>
      </c>
      <c r="B3409" s="12">
        <v>10</v>
      </c>
      <c r="C3409" s="11">
        <v>117716</v>
      </c>
      <c r="D3409" s="11">
        <v>539</v>
      </c>
      <c r="E3409" s="5"/>
      <c r="F3409" s="5"/>
    </row>
    <row r="3410" spans="1:6" ht="18" x14ac:dyDescent="0.2">
      <c r="A3410" s="12">
        <v>2021</v>
      </c>
      <c r="B3410" s="12">
        <v>10</v>
      </c>
      <c r="C3410" s="11">
        <v>76691</v>
      </c>
      <c r="D3410" s="11">
        <v>944</v>
      </c>
      <c r="E3410" s="5"/>
      <c r="F3410" s="5"/>
    </row>
    <row r="3411" spans="1:6" ht="18" x14ac:dyDescent="0.2">
      <c r="A3411" s="12">
        <v>2021</v>
      </c>
      <c r="B3411" s="12">
        <v>10</v>
      </c>
      <c r="C3411" s="11">
        <v>11784</v>
      </c>
      <c r="D3411" s="11">
        <v>1499</v>
      </c>
      <c r="E3411" s="5"/>
      <c r="F3411" s="5"/>
    </row>
    <row r="3412" spans="1:6" ht="18" x14ac:dyDescent="0.2">
      <c r="A3412" s="12">
        <v>2021</v>
      </c>
      <c r="B3412" s="12">
        <v>10</v>
      </c>
      <c r="C3412" s="11">
        <v>117544</v>
      </c>
      <c r="D3412" s="11">
        <v>1769</v>
      </c>
      <c r="E3412" s="5"/>
      <c r="F3412" s="5"/>
    </row>
    <row r="3413" spans="1:6" ht="18" x14ac:dyDescent="0.2">
      <c r="A3413" s="12">
        <v>2021</v>
      </c>
      <c r="B3413" s="12">
        <v>10</v>
      </c>
      <c r="C3413" s="11">
        <v>117543</v>
      </c>
      <c r="D3413" s="11">
        <v>1660</v>
      </c>
      <c r="E3413" s="5"/>
      <c r="F3413" s="5"/>
    </row>
    <row r="3414" spans="1:6" ht="18" x14ac:dyDescent="0.2">
      <c r="A3414" s="12">
        <v>2021</v>
      </c>
      <c r="B3414" s="12">
        <v>10</v>
      </c>
      <c r="C3414" s="11">
        <v>121519</v>
      </c>
      <c r="D3414" s="11">
        <v>1560</v>
      </c>
      <c r="E3414" s="5"/>
      <c r="F3414" s="5"/>
    </row>
    <row r="3415" spans="1:6" ht="18" x14ac:dyDescent="0.2">
      <c r="A3415" s="12">
        <v>2021</v>
      </c>
      <c r="B3415" s="12">
        <v>10</v>
      </c>
      <c r="C3415" s="11">
        <v>11796</v>
      </c>
      <c r="D3415" s="11">
        <v>1509</v>
      </c>
      <c r="E3415" s="5"/>
      <c r="F3415" s="5"/>
    </row>
    <row r="3416" spans="1:6" ht="18" x14ac:dyDescent="0.2">
      <c r="A3416" s="12">
        <v>2021</v>
      </c>
      <c r="B3416" s="12">
        <v>10</v>
      </c>
      <c r="C3416" s="11">
        <v>89246</v>
      </c>
      <c r="D3416" s="11">
        <v>319</v>
      </c>
      <c r="E3416" s="5"/>
      <c r="F3416" s="5"/>
    </row>
    <row r="3417" spans="1:6" ht="18" x14ac:dyDescent="0.2">
      <c r="A3417" s="12">
        <v>2021</v>
      </c>
      <c r="B3417" s="12">
        <v>10</v>
      </c>
      <c r="C3417" s="11">
        <v>117641</v>
      </c>
      <c r="D3417" s="11">
        <v>320</v>
      </c>
      <c r="E3417" s="5"/>
      <c r="F3417" s="5"/>
    </row>
    <row r="3418" spans="1:6" ht="18" x14ac:dyDescent="0.2">
      <c r="A3418" s="12">
        <v>2021</v>
      </c>
      <c r="B3418" s="12">
        <v>10</v>
      </c>
      <c r="C3418" s="11">
        <v>81320</v>
      </c>
      <c r="D3418" s="11">
        <v>715</v>
      </c>
      <c r="E3418" s="5"/>
      <c r="F3418" s="5"/>
    </row>
    <row r="3419" spans="1:6" ht="18" x14ac:dyDescent="0.2">
      <c r="A3419" s="12">
        <v>2021</v>
      </c>
      <c r="B3419" s="12">
        <v>10</v>
      </c>
      <c r="C3419" s="11">
        <v>119076</v>
      </c>
      <c r="D3419" s="11">
        <v>205</v>
      </c>
      <c r="E3419" s="5"/>
      <c r="F3419" s="5"/>
    </row>
    <row r="3420" spans="1:6" ht="18" x14ac:dyDescent="0.2">
      <c r="A3420" s="12">
        <v>2021</v>
      </c>
      <c r="B3420" s="12">
        <v>10</v>
      </c>
      <c r="C3420" s="11">
        <v>120438</v>
      </c>
      <c r="D3420" s="11">
        <v>1593</v>
      </c>
      <c r="E3420" s="5"/>
      <c r="F3420" s="5"/>
    </row>
    <row r="3421" spans="1:6" ht="18" x14ac:dyDescent="0.2">
      <c r="A3421" s="12">
        <v>2021</v>
      </c>
      <c r="B3421" s="12">
        <v>10</v>
      </c>
      <c r="C3421" s="11">
        <v>124771</v>
      </c>
      <c r="D3421" s="11">
        <v>19</v>
      </c>
      <c r="E3421" s="5"/>
      <c r="F3421" s="5"/>
    </row>
    <row r="3422" spans="1:6" ht="18" x14ac:dyDescent="0.2">
      <c r="A3422" s="12">
        <v>2021</v>
      </c>
      <c r="B3422" s="12">
        <v>10</v>
      </c>
      <c r="C3422" s="11">
        <v>111973</v>
      </c>
      <c r="D3422" s="11">
        <v>1910</v>
      </c>
      <c r="E3422" s="5"/>
      <c r="F3422" s="5"/>
    </row>
    <row r="3423" spans="1:6" ht="18" x14ac:dyDescent="0.2">
      <c r="A3423" s="12">
        <v>2021</v>
      </c>
      <c r="B3423" s="12">
        <v>10</v>
      </c>
      <c r="C3423" s="11">
        <v>120437</v>
      </c>
      <c r="D3423" s="11">
        <v>345</v>
      </c>
      <c r="E3423" s="5"/>
      <c r="F3423" s="5"/>
    </row>
    <row r="3424" spans="1:6" ht="18" x14ac:dyDescent="0.2">
      <c r="A3424" s="12">
        <v>2021</v>
      </c>
      <c r="B3424" s="12">
        <v>10</v>
      </c>
      <c r="C3424" s="11">
        <v>111972</v>
      </c>
      <c r="D3424" s="11">
        <v>1467</v>
      </c>
      <c r="E3424" s="5"/>
      <c r="F3424" s="5"/>
    </row>
    <row r="3425" spans="1:6" ht="18" x14ac:dyDescent="0.2">
      <c r="A3425" s="12">
        <v>2021</v>
      </c>
      <c r="B3425" s="12">
        <v>10</v>
      </c>
      <c r="C3425" s="11">
        <v>120568</v>
      </c>
      <c r="D3425" s="11">
        <v>1617</v>
      </c>
      <c r="E3425" s="5"/>
      <c r="F3425" s="5"/>
    </row>
    <row r="3426" spans="1:6" ht="18" x14ac:dyDescent="0.2">
      <c r="A3426" s="12">
        <v>2021</v>
      </c>
      <c r="B3426" s="12">
        <v>10</v>
      </c>
      <c r="C3426" s="11">
        <v>77038</v>
      </c>
      <c r="D3426" s="11">
        <v>1056</v>
      </c>
      <c r="E3426" s="5"/>
      <c r="F3426" s="5"/>
    </row>
    <row r="3427" spans="1:6" ht="18" x14ac:dyDescent="0.2">
      <c r="A3427" s="12">
        <v>2021</v>
      </c>
      <c r="B3427" s="12">
        <v>10</v>
      </c>
      <c r="C3427" s="11">
        <v>87785</v>
      </c>
      <c r="D3427" s="11">
        <v>1540</v>
      </c>
      <c r="E3427" s="5"/>
      <c r="F3427" s="5"/>
    </row>
    <row r="3428" spans="1:6" ht="18" x14ac:dyDescent="0.2">
      <c r="A3428" s="12">
        <v>2021</v>
      </c>
      <c r="B3428" s="12">
        <v>10</v>
      </c>
      <c r="C3428" s="11">
        <v>122629</v>
      </c>
      <c r="D3428" s="11">
        <v>1411</v>
      </c>
      <c r="E3428" s="5"/>
      <c r="F3428" s="5"/>
    </row>
    <row r="3429" spans="1:6" ht="18" x14ac:dyDescent="0.2">
      <c r="A3429" s="12">
        <v>2021</v>
      </c>
      <c r="B3429" s="12">
        <v>10</v>
      </c>
      <c r="C3429" s="11">
        <v>20226</v>
      </c>
      <c r="D3429" s="11">
        <v>341</v>
      </c>
      <c r="E3429" s="5"/>
      <c r="F3429" s="5"/>
    </row>
    <row r="3430" spans="1:6" ht="18" x14ac:dyDescent="0.2">
      <c r="A3430" s="12">
        <v>2021</v>
      </c>
      <c r="B3430" s="12">
        <v>10</v>
      </c>
      <c r="C3430" s="11">
        <v>150950</v>
      </c>
      <c r="D3430" s="11">
        <v>997</v>
      </c>
      <c r="E3430" s="5"/>
      <c r="F3430" s="5"/>
    </row>
    <row r="3431" spans="1:6" ht="18" x14ac:dyDescent="0.2">
      <c r="A3431" s="12">
        <v>2021</v>
      </c>
      <c r="B3431" s="12">
        <v>10</v>
      </c>
      <c r="C3431" s="11">
        <v>79810</v>
      </c>
      <c r="D3431" s="11">
        <v>1314</v>
      </c>
      <c r="E3431" s="5"/>
      <c r="F3431" s="5"/>
    </row>
    <row r="3432" spans="1:6" ht="18" x14ac:dyDescent="0.2">
      <c r="A3432" s="12">
        <v>2021</v>
      </c>
      <c r="B3432" s="12">
        <v>10</v>
      </c>
      <c r="C3432" s="11">
        <v>194507</v>
      </c>
      <c r="D3432" s="11">
        <v>1116</v>
      </c>
      <c r="E3432" s="5"/>
      <c r="F3432" s="5"/>
    </row>
    <row r="3433" spans="1:6" ht="18" x14ac:dyDescent="0.2">
      <c r="A3433" s="12">
        <v>2021</v>
      </c>
      <c r="B3433" s="12">
        <v>10</v>
      </c>
      <c r="C3433" s="11">
        <v>149615</v>
      </c>
      <c r="D3433" s="11">
        <v>781</v>
      </c>
      <c r="E3433" s="5"/>
      <c r="F3433" s="5"/>
    </row>
    <row r="3434" spans="1:6" ht="18" x14ac:dyDescent="0.2">
      <c r="A3434" s="12">
        <v>2021</v>
      </c>
      <c r="B3434" s="12">
        <v>10</v>
      </c>
      <c r="C3434" s="11">
        <v>4205</v>
      </c>
      <c r="D3434" s="11">
        <v>1248</v>
      </c>
      <c r="E3434" s="5"/>
      <c r="F3434" s="5"/>
    </row>
    <row r="3435" spans="1:6" ht="18" x14ac:dyDescent="0.2">
      <c r="A3435" s="12">
        <v>2021</v>
      </c>
      <c r="B3435" s="12">
        <v>10</v>
      </c>
      <c r="C3435" s="11">
        <v>87801</v>
      </c>
      <c r="D3435" s="11">
        <v>1012</v>
      </c>
      <c r="E3435" s="5"/>
      <c r="F3435" s="5"/>
    </row>
    <row r="3436" spans="1:6" ht="18" x14ac:dyDescent="0.2">
      <c r="A3436" s="12">
        <v>2021</v>
      </c>
      <c r="B3436" s="12">
        <v>10</v>
      </c>
      <c r="C3436" s="11">
        <v>82454</v>
      </c>
      <c r="D3436" s="11">
        <v>701</v>
      </c>
      <c r="E3436" s="5"/>
      <c r="F3436" s="5"/>
    </row>
    <row r="3437" spans="1:6" ht="18" x14ac:dyDescent="0.2">
      <c r="A3437" s="12">
        <v>2021</v>
      </c>
      <c r="B3437" s="12">
        <v>10</v>
      </c>
      <c r="C3437" s="11">
        <v>87789</v>
      </c>
      <c r="D3437" s="11">
        <v>72</v>
      </c>
      <c r="E3437" s="5"/>
      <c r="F3437" s="5"/>
    </row>
    <row r="3438" spans="1:6" ht="18" x14ac:dyDescent="0.2">
      <c r="A3438" s="12">
        <v>2021</v>
      </c>
      <c r="B3438" s="12">
        <v>10</v>
      </c>
      <c r="C3438" s="11">
        <v>117966</v>
      </c>
      <c r="D3438" s="11">
        <v>1676</v>
      </c>
      <c r="E3438" s="5"/>
      <c r="F3438" s="5"/>
    </row>
    <row r="3439" spans="1:6" ht="18" x14ac:dyDescent="0.2">
      <c r="A3439" s="12">
        <v>2021</v>
      </c>
      <c r="B3439" s="12">
        <v>10</v>
      </c>
      <c r="C3439" s="11">
        <v>122782</v>
      </c>
      <c r="D3439" s="11">
        <v>521</v>
      </c>
      <c r="E3439" s="5"/>
      <c r="F3439" s="5"/>
    </row>
    <row r="3440" spans="1:6" ht="18" x14ac:dyDescent="0.2">
      <c r="A3440" s="12">
        <v>2021</v>
      </c>
      <c r="B3440" s="12">
        <v>10</v>
      </c>
      <c r="C3440" s="11">
        <v>87765</v>
      </c>
      <c r="D3440" s="11">
        <v>411</v>
      </c>
      <c r="E3440" s="5"/>
      <c r="F3440" s="5"/>
    </row>
    <row r="3441" spans="1:6" ht="18" x14ac:dyDescent="0.2">
      <c r="A3441" s="12">
        <v>2021</v>
      </c>
      <c r="B3441" s="12">
        <v>10</v>
      </c>
      <c r="C3441" s="11">
        <v>82455</v>
      </c>
      <c r="D3441" s="11">
        <v>79</v>
      </c>
      <c r="E3441" s="5"/>
      <c r="F3441" s="5"/>
    </row>
    <row r="3442" spans="1:6" ht="18" x14ac:dyDescent="0.2">
      <c r="A3442" s="12">
        <v>2021</v>
      </c>
      <c r="B3442" s="12">
        <v>10</v>
      </c>
      <c r="C3442" s="11">
        <v>127013</v>
      </c>
      <c r="D3442" s="11">
        <v>1259</v>
      </c>
      <c r="E3442" s="5"/>
      <c r="F3442" s="5"/>
    </row>
    <row r="3443" spans="1:6" ht="18" x14ac:dyDescent="0.2">
      <c r="A3443" s="12">
        <v>2021</v>
      </c>
      <c r="B3443" s="12">
        <v>10</v>
      </c>
      <c r="C3443" s="11">
        <v>113063</v>
      </c>
      <c r="D3443" s="11">
        <v>359</v>
      </c>
      <c r="E3443" s="5"/>
      <c r="F3443" s="5"/>
    </row>
    <row r="3444" spans="1:6" ht="18" x14ac:dyDescent="0.2">
      <c r="A3444" s="12">
        <v>2021</v>
      </c>
      <c r="B3444" s="12">
        <v>10</v>
      </c>
      <c r="C3444" s="11">
        <v>11296</v>
      </c>
      <c r="D3444" s="11">
        <v>1158</v>
      </c>
      <c r="E3444" s="5"/>
      <c r="F3444" s="5"/>
    </row>
    <row r="3445" spans="1:6" ht="18" x14ac:dyDescent="0.2">
      <c r="A3445" s="12">
        <v>2021</v>
      </c>
      <c r="B3445" s="12">
        <v>10</v>
      </c>
      <c r="C3445" s="11">
        <v>150951</v>
      </c>
      <c r="D3445" s="11">
        <v>1263</v>
      </c>
      <c r="E3445" s="5"/>
      <c r="F3445" s="5"/>
    </row>
    <row r="3446" spans="1:6" ht="18" x14ac:dyDescent="0.2">
      <c r="A3446" s="12">
        <v>2021</v>
      </c>
      <c r="B3446" s="12">
        <v>10</v>
      </c>
      <c r="C3446" s="11">
        <v>117166</v>
      </c>
      <c r="D3446" s="11">
        <v>1181</v>
      </c>
      <c r="E3446" s="5"/>
      <c r="F3446" s="5"/>
    </row>
    <row r="3447" spans="1:6" ht="18" x14ac:dyDescent="0.2">
      <c r="A3447" s="12">
        <v>2021</v>
      </c>
      <c r="B3447" s="12">
        <v>10</v>
      </c>
      <c r="C3447" s="11">
        <v>109416</v>
      </c>
      <c r="D3447" s="11">
        <v>1048</v>
      </c>
      <c r="E3447" s="5"/>
      <c r="F3447" s="5"/>
    </row>
    <row r="3448" spans="1:6" ht="18" x14ac:dyDescent="0.2">
      <c r="A3448" s="12">
        <v>2021</v>
      </c>
      <c r="B3448" s="12">
        <v>10</v>
      </c>
      <c r="C3448" s="11">
        <v>9727</v>
      </c>
      <c r="D3448" s="11">
        <v>223</v>
      </c>
      <c r="E3448" s="5"/>
      <c r="F3448" s="5"/>
    </row>
    <row r="3449" spans="1:6" ht="18" x14ac:dyDescent="0.2">
      <c r="A3449" s="12">
        <v>2021</v>
      </c>
      <c r="B3449" s="12">
        <v>10</v>
      </c>
      <c r="C3449" s="11">
        <v>79818</v>
      </c>
      <c r="D3449" s="11">
        <v>1149</v>
      </c>
      <c r="E3449" s="5"/>
      <c r="F3449" s="5"/>
    </row>
    <row r="3450" spans="1:6" ht="18" x14ac:dyDescent="0.2">
      <c r="A3450" s="12">
        <v>2021</v>
      </c>
      <c r="B3450" s="12">
        <v>10</v>
      </c>
      <c r="C3450" s="11">
        <v>121731</v>
      </c>
      <c r="D3450" s="11">
        <v>807</v>
      </c>
      <c r="E3450" s="5"/>
      <c r="F3450" s="5"/>
    </row>
    <row r="3451" spans="1:6" ht="18" x14ac:dyDescent="0.2">
      <c r="A3451" s="12">
        <v>2021</v>
      </c>
      <c r="B3451" s="12">
        <v>10</v>
      </c>
      <c r="C3451" s="11">
        <v>98788</v>
      </c>
      <c r="D3451" s="11">
        <v>1491</v>
      </c>
      <c r="E3451" s="5"/>
      <c r="F3451" s="5"/>
    </row>
    <row r="3452" spans="1:6" ht="18" x14ac:dyDescent="0.2">
      <c r="A3452" s="12">
        <v>2021</v>
      </c>
      <c r="B3452" s="12">
        <v>10</v>
      </c>
      <c r="C3452" s="11">
        <v>72320</v>
      </c>
      <c r="D3452" s="11">
        <v>81</v>
      </c>
      <c r="E3452" s="5"/>
      <c r="F3452" s="5"/>
    </row>
    <row r="3453" spans="1:6" ht="18" x14ac:dyDescent="0.2">
      <c r="A3453" s="12">
        <v>2021</v>
      </c>
      <c r="B3453" s="12">
        <v>10</v>
      </c>
      <c r="C3453" s="11">
        <v>200585</v>
      </c>
      <c r="D3453" s="11">
        <v>1093</v>
      </c>
      <c r="E3453" s="5"/>
      <c r="F3453" s="5"/>
    </row>
    <row r="3454" spans="1:6" ht="18" x14ac:dyDescent="0.2">
      <c r="A3454" s="12">
        <v>2021</v>
      </c>
      <c r="B3454" s="12">
        <v>10</v>
      </c>
      <c r="C3454" s="11">
        <v>117147</v>
      </c>
      <c r="D3454" s="11">
        <v>181</v>
      </c>
      <c r="E3454" s="5"/>
      <c r="F3454" s="5"/>
    </row>
    <row r="3455" spans="1:6" ht="18" x14ac:dyDescent="0.2">
      <c r="A3455" s="12">
        <v>2021</v>
      </c>
      <c r="B3455" s="12">
        <v>10</v>
      </c>
      <c r="C3455" s="11">
        <v>46309</v>
      </c>
      <c r="D3455" s="11">
        <v>1771</v>
      </c>
      <c r="E3455" s="5"/>
      <c r="F3455" s="5"/>
    </row>
    <row r="3456" spans="1:6" ht="18" x14ac:dyDescent="0.2">
      <c r="A3456" s="12">
        <v>2021</v>
      </c>
      <c r="B3456" s="12">
        <v>10</v>
      </c>
      <c r="C3456" s="11">
        <v>85107</v>
      </c>
      <c r="D3456" s="11">
        <v>46</v>
      </c>
      <c r="E3456" s="5"/>
      <c r="F3456" s="5"/>
    </row>
    <row r="3457" spans="1:6" ht="18" x14ac:dyDescent="0.2">
      <c r="A3457" s="12">
        <v>2021</v>
      </c>
      <c r="B3457" s="12">
        <v>10</v>
      </c>
      <c r="C3457" s="11">
        <v>118205</v>
      </c>
      <c r="D3457" s="11">
        <v>505</v>
      </c>
      <c r="E3457" s="5"/>
      <c r="F3457" s="5"/>
    </row>
    <row r="3458" spans="1:6" ht="18" x14ac:dyDescent="0.2">
      <c r="A3458" s="12">
        <v>2021</v>
      </c>
      <c r="B3458" s="12">
        <v>10</v>
      </c>
      <c r="C3458" s="11">
        <v>109412</v>
      </c>
      <c r="D3458" s="11">
        <v>1734</v>
      </c>
      <c r="E3458" s="5"/>
      <c r="F3458" s="5"/>
    </row>
    <row r="3459" spans="1:6" ht="18" x14ac:dyDescent="0.2">
      <c r="A3459" s="12">
        <v>2021</v>
      </c>
      <c r="B3459" s="12">
        <v>10</v>
      </c>
      <c r="C3459" s="11">
        <v>117931</v>
      </c>
      <c r="D3459" s="11">
        <v>566</v>
      </c>
      <c r="E3459" s="5"/>
      <c r="F3459" s="5"/>
    </row>
    <row r="3460" spans="1:6" ht="18" x14ac:dyDescent="0.2">
      <c r="A3460" s="12">
        <v>2021</v>
      </c>
      <c r="B3460" s="12">
        <v>10</v>
      </c>
      <c r="C3460" s="11">
        <v>72319</v>
      </c>
      <c r="D3460" s="11">
        <v>702</v>
      </c>
      <c r="E3460" s="5"/>
      <c r="F3460" s="5"/>
    </row>
    <row r="3461" spans="1:6" ht="18" x14ac:dyDescent="0.2">
      <c r="A3461" s="12">
        <v>2021</v>
      </c>
      <c r="B3461" s="12">
        <v>10</v>
      </c>
      <c r="C3461" s="11">
        <v>71327</v>
      </c>
      <c r="D3461" s="11">
        <v>1824</v>
      </c>
      <c r="E3461" s="5"/>
      <c r="F3461" s="5"/>
    </row>
    <row r="3462" spans="1:6" ht="18" x14ac:dyDescent="0.2">
      <c r="A3462" s="12">
        <v>2021</v>
      </c>
      <c r="B3462" s="12">
        <v>10</v>
      </c>
      <c r="C3462" s="11">
        <v>72809</v>
      </c>
      <c r="D3462" s="11">
        <v>797</v>
      </c>
      <c r="E3462" s="5"/>
      <c r="F3462" s="5"/>
    </row>
    <row r="3463" spans="1:6" ht="18" x14ac:dyDescent="0.2">
      <c r="A3463" s="12">
        <v>2021</v>
      </c>
      <c r="B3463" s="12">
        <v>10</v>
      </c>
      <c r="C3463" s="11">
        <v>122374</v>
      </c>
      <c r="D3463" s="11">
        <v>755</v>
      </c>
      <c r="E3463" s="5"/>
      <c r="F3463" s="5"/>
    </row>
    <row r="3464" spans="1:6" ht="18" x14ac:dyDescent="0.2">
      <c r="A3464" s="12">
        <v>2021</v>
      </c>
      <c r="B3464" s="12">
        <v>10</v>
      </c>
      <c r="C3464" s="11">
        <v>42729</v>
      </c>
      <c r="D3464" s="11">
        <v>1171</v>
      </c>
      <c r="E3464" s="5"/>
      <c r="F3464" s="5"/>
    </row>
    <row r="3465" spans="1:6" ht="18" x14ac:dyDescent="0.2">
      <c r="A3465" s="12">
        <v>2021</v>
      </c>
      <c r="B3465" s="12">
        <v>10</v>
      </c>
      <c r="C3465" s="11">
        <v>122379</v>
      </c>
      <c r="D3465" s="11">
        <v>1392</v>
      </c>
      <c r="E3465" s="5"/>
      <c r="F3465" s="5"/>
    </row>
    <row r="3466" spans="1:6" ht="18" x14ac:dyDescent="0.2">
      <c r="A3466" s="12">
        <v>2021</v>
      </c>
      <c r="B3466" s="12">
        <v>10</v>
      </c>
      <c r="C3466" s="11">
        <v>68599</v>
      </c>
      <c r="D3466" s="11">
        <v>475</v>
      </c>
      <c r="E3466" s="5"/>
      <c r="F3466" s="5"/>
    </row>
    <row r="3467" spans="1:6" ht="18" x14ac:dyDescent="0.2">
      <c r="A3467" s="12">
        <v>2021</v>
      </c>
      <c r="B3467" s="12">
        <v>10</v>
      </c>
      <c r="C3467" s="11">
        <v>20243</v>
      </c>
      <c r="D3467" s="11">
        <v>1905</v>
      </c>
      <c r="E3467" s="5"/>
      <c r="F3467" s="5"/>
    </row>
    <row r="3468" spans="1:6" ht="18" x14ac:dyDescent="0.2">
      <c r="A3468" s="12">
        <v>2021</v>
      </c>
      <c r="B3468" s="12">
        <v>10</v>
      </c>
      <c r="C3468" s="11">
        <v>7364</v>
      </c>
      <c r="D3468" s="11">
        <v>55</v>
      </c>
      <c r="E3468" s="5"/>
      <c r="F3468" s="5"/>
    </row>
    <row r="3469" spans="1:6" ht="18" x14ac:dyDescent="0.2">
      <c r="A3469" s="12">
        <v>2021</v>
      </c>
      <c r="B3469" s="12">
        <v>10</v>
      </c>
      <c r="C3469" s="11">
        <v>118329</v>
      </c>
      <c r="D3469" s="11">
        <v>120</v>
      </c>
      <c r="E3469" s="5"/>
      <c r="F3469" s="5"/>
    </row>
    <row r="3470" spans="1:6" ht="18" x14ac:dyDescent="0.2">
      <c r="A3470" s="12">
        <v>2021</v>
      </c>
      <c r="B3470" s="12">
        <v>10</v>
      </c>
      <c r="C3470" s="11">
        <v>193230</v>
      </c>
      <c r="D3470" s="11">
        <v>784</v>
      </c>
      <c r="E3470" s="5"/>
      <c r="F3470" s="5"/>
    </row>
    <row r="3471" spans="1:6" ht="18" x14ac:dyDescent="0.2">
      <c r="A3471" s="12">
        <v>2021</v>
      </c>
      <c r="B3471" s="12">
        <v>10</v>
      </c>
      <c r="C3471" s="11">
        <v>113223</v>
      </c>
      <c r="D3471" s="11">
        <v>1469</v>
      </c>
      <c r="E3471" s="5"/>
      <c r="F3471" s="5"/>
    </row>
    <row r="3472" spans="1:6" ht="18" x14ac:dyDescent="0.2">
      <c r="A3472" s="12">
        <v>2021</v>
      </c>
      <c r="B3472" s="12">
        <v>10</v>
      </c>
      <c r="C3472" s="11">
        <v>113227</v>
      </c>
      <c r="D3472" s="11">
        <v>1959</v>
      </c>
      <c r="E3472" s="5"/>
      <c r="F3472" s="5"/>
    </row>
    <row r="3473" spans="1:6" ht="18" x14ac:dyDescent="0.2">
      <c r="A3473" s="12">
        <v>2021</v>
      </c>
      <c r="B3473" s="12">
        <v>10</v>
      </c>
      <c r="C3473" s="11">
        <v>100446</v>
      </c>
      <c r="D3473" s="11">
        <v>738</v>
      </c>
      <c r="E3473" s="5"/>
      <c r="F3473" s="5"/>
    </row>
    <row r="3474" spans="1:6" ht="18" x14ac:dyDescent="0.2">
      <c r="A3474" s="12">
        <v>2021</v>
      </c>
      <c r="B3474" s="12">
        <v>10</v>
      </c>
      <c r="C3474" s="11">
        <v>82432</v>
      </c>
      <c r="D3474" s="11">
        <v>73</v>
      </c>
      <c r="E3474" s="5"/>
      <c r="F3474" s="5"/>
    </row>
    <row r="3475" spans="1:6" ht="18" x14ac:dyDescent="0.2">
      <c r="A3475" s="12">
        <v>2021</v>
      </c>
      <c r="B3475" s="12">
        <v>10</v>
      </c>
      <c r="C3475" s="11">
        <v>129410</v>
      </c>
      <c r="D3475" s="11">
        <v>670</v>
      </c>
      <c r="E3475" s="5"/>
      <c r="F3475" s="5"/>
    </row>
    <row r="3476" spans="1:6" ht="18" x14ac:dyDescent="0.2">
      <c r="A3476" s="12">
        <v>2021</v>
      </c>
      <c r="B3476" s="12">
        <v>10</v>
      </c>
      <c r="C3476" s="11">
        <v>103236</v>
      </c>
      <c r="D3476" s="11">
        <v>1534</v>
      </c>
      <c r="E3476" s="5"/>
      <c r="F3476" s="5"/>
    </row>
    <row r="3477" spans="1:6" ht="18" x14ac:dyDescent="0.2">
      <c r="A3477" s="12">
        <v>2021</v>
      </c>
      <c r="B3477" s="12">
        <v>10</v>
      </c>
      <c r="C3477" s="11">
        <v>127534</v>
      </c>
      <c r="D3477" s="11">
        <v>397</v>
      </c>
      <c r="E3477" s="5"/>
      <c r="F3477" s="5"/>
    </row>
    <row r="3478" spans="1:6" ht="18" x14ac:dyDescent="0.2">
      <c r="A3478" s="12">
        <v>2021</v>
      </c>
      <c r="B3478" s="12">
        <v>10</v>
      </c>
      <c r="C3478" s="11">
        <v>109098</v>
      </c>
      <c r="D3478" s="11">
        <v>507</v>
      </c>
      <c r="E3478" s="5"/>
      <c r="F3478" s="5"/>
    </row>
    <row r="3479" spans="1:6" ht="18" x14ac:dyDescent="0.2">
      <c r="A3479" s="12">
        <v>2021</v>
      </c>
      <c r="B3479" s="12">
        <v>10</v>
      </c>
      <c r="C3479" s="11">
        <v>155864</v>
      </c>
      <c r="D3479" s="11">
        <v>1033</v>
      </c>
      <c r="E3479" s="5"/>
      <c r="F3479" s="5"/>
    </row>
    <row r="3480" spans="1:6" ht="18" x14ac:dyDescent="0.2">
      <c r="A3480" s="12">
        <v>2021</v>
      </c>
      <c r="B3480" s="12">
        <v>10</v>
      </c>
      <c r="C3480" s="11">
        <v>199547</v>
      </c>
      <c r="D3480" s="11">
        <v>1941</v>
      </c>
      <c r="E3480" s="5"/>
      <c r="F3480" s="5"/>
    </row>
    <row r="3481" spans="1:6" ht="18" x14ac:dyDescent="0.2">
      <c r="A3481" s="12">
        <v>2021</v>
      </c>
      <c r="B3481" s="12">
        <v>10</v>
      </c>
      <c r="C3481" s="11">
        <v>110540</v>
      </c>
      <c r="D3481" s="11">
        <v>1200</v>
      </c>
      <c r="E3481" s="5"/>
      <c r="F3481" s="5"/>
    </row>
    <row r="3482" spans="1:6" ht="18" x14ac:dyDescent="0.2">
      <c r="A3482" s="12">
        <v>2021</v>
      </c>
      <c r="B3482" s="12">
        <v>10</v>
      </c>
      <c r="C3482" s="11">
        <v>182190</v>
      </c>
      <c r="D3482" s="11">
        <v>1071</v>
      </c>
      <c r="E3482" s="5"/>
      <c r="F3482" s="5"/>
    </row>
    <row r="3483" spans="1:6" ht="18" x14ac:dyDescent="0.2">
      <c r="A3483" s="12">
        <v>2021</v>
      </c>
      <c r="B3483" s="12">
        <v>10</v>
      </c>
      <c r="C3483" s="11">
        <v>122292</v>
      </c>
      <c r="D3483" s="11">
        <v>246</v>
      </c>
      <c r="E3483" s="5"/>
      <c r="F3483" s="5"/>
    </row>
    <row r="3484" spans="1:6" ht="18" x14ac:dyDescent="0.2">
      <c r="A3484" s="12">
        <v>2021</v>
      </c>
      <c r="B3484" s="12">
        <v>10</v>
      </c>
      <c r="C3484" s="11">
        <v>86005</v>
      </c>
      <c r="D3484" s="11">
        <v>488</v>
      </c>
      <c r="E3484" s="5"/>
      <c r="F3484" s="5"/>
    </row>
    <row r="3485" spans="1:6" ht="18" x14ac:dyDescent="0.2">
      <c r="A3485" s="12">
        <v>2021</v>
      </c>
      <c r="B3485" s="12">
        <v>10</v>
      </c>
      <c r="C3485" s="11">
        <v>182189</v>
      </c>
      <c r="D3485" s="11">
        <v>493</v>
      </c>
      <c r="E3485" s="5"/>
      <c r="F3485" s="5"/>
    </row>
    <row r="3486" spans="1:6" ht="18" x14ac:dyDescent="0.2">
      <c r="A3486" s="12">
        <v>2021</v>
      </c>
      <c r="B3486" s="12">
        <v>10</v>
      </c>
      <c r="C3486" s="11">
        <v>9706</v>
      </c>
      <c r="D3486" s="11">
        <v>1308</v>
      </c>
      <c r="E3486" s="5"/>
      <c r="F3486" s="5"/>
    </row>
    <row r="3487" spans="1:6" ht="18" x14ac:dyDescent="0.2">
      <c r="A3487" s="12">
        <v>2021</v>
      </c>
      <c r="B3487" s="12">
        <v>10</v>
      </c>
      <c r="C3487" s="11">
        <v>1971</v>
      </c>
      <c r="D3487" s="11">
        <v>1645</v>
      </c>
      <c r="E3487" s="5"/>
      <c r="F3487" s="5"/>
    </row>
    <row r="3488" spans="1:6" ht="18" x14ac:dyDescent="0.2">
      <c r="A3488" s="12">
        <v>2021</v>
      </c>
      <c r="B3488" s="12">
        <v>10</v>
      </c>
      <c r="C3488" s="11">
        <v>79323</v>
      </c>
      <c r="D3488" s="11">
        <v>1117</v>
      </c>
      <c r="E3488" s="5"/>
      <c r="F3488" s="5"/>
    </row>
    <row r="3489" spans="1:6" ht="18" x14ac:dyDescent="0.2">
      <c r="A3489" s="12">
        <v>2021</v>
      </c>
      <c r="B3489" s="12">
        <v>10</v>
      </c>
      <c r="C3489" s="11">
        <v>72015</v>
      </c>
      <c r="D3489" s="11">
        <v>1025</v>
      </c>
      <c r="E3489" s="5"/>
      <c r="F3489" s="5"/>
    </row>
    <row r="3490" spans="1:6" ht="18" x14ac:dyDescent="0.2">
      <c r="A3490" s="12">
        <v>2021</v>
      </c>
      <c r="B3490" s="12">
        <v>10</v>
      </c>
      <c r="C3490" s="11">
        <v>92662</v>
      </c>
      <c r="D3490" s="11">
        <v>173</v>
      </c>
      <c r="E3490" s="5"/>
      <c r="F3490" s="5"/>
    </row>
    <row r="3491" spans="1:6" ht="18" x14ac:dyDescent="0.2">
      <c r="A3491" s="12">
        <v>2021</v>
      </c>
      <c r="B3491" s="12">
        <v>10</v>
      </c>
      <c r="C3491" s="11">
        <v>117261</v>
      </c>
      <c r="D3491" s="11">
        <v>236</v>
      </c>
      <c r="E3491" s="5"/>
      <c r="F3491" s="5"/>
    </row>
    <row r="3492" spans="1:6" ht="18" x14ac:dyDescent="0.2">
      <c r="A3492" s="12">
        <v>2021</v>
      </c>
      <c r="B3492" s="12">
        <v>10</v>
      </c>
      <c r="C3492" s="11">
        <v>102457</v>
      </c>
      <c r="D3492" s="11">
        <v>62</v>
      </c>
      <c r="E3492" s="5"/>
      <c r="F3492" s="5"/>
    </row>
    <row r="3493" spans="1:6" ht="18" x14ac:dyDescent="0.2">
      <c r="A3493" s="12">
        <v>2021</v>
      </c>
      <c r="B3493" s="12">
        <v>10</v>
      </c>
      <c r="C3493" s="11">
        <v>117419</v>
      </c>
      <c r="D3493" s="11">
        <v>878</v>
      </c>
      <c r="E3493" s="5"/>
      <c r="F3493" s="5"/>
    </row>
    <row r="3494" spans="1:6" ht="18" x14ac:dyDescent="0.2">
      <c r="A3494" s="12">
        <v>2021</v>
      </c>
      <c r="B3494" s="12">
        <v>10</v>
      </c>
      <c r="C3494" s="11">
        <v>79109</v>
      </c>
      <c r="D3494" s="11">
        <v>1367</v>
      </c>
      <c r="E3494" s="5"/>
      <c r="F3494" s="5"/>
    </row>
    <row r="3495" spans="1:6" ht="18" x14ac:dyDescent="0.2">
      <c r="A3495" s="12">
        <v>2021</v>
      </c>
      <c r="B3495" s="12">
        <v>10</v>
      </c>
      <c r="C3495" s="11">
        <v>100441</v>
      </c>
      <c r="D3495" s="11">
        <v>1165</v>
      </c>
      <c r="E3495" s="5"/>
      <c r="F3495" s="5"/>
    </row>
    <row r="3496" spans="1:6" ht="18" x14ac:dyDescent="0.2">
      <c r="A3496" s="12">
        <v>2021</v>
      </c>
      <c r="B3496" s="12">
        <v>10</v>
      </c>
      <c r="C3496" s="11">
        <v>105745</v>
      </c>
      <c r="D3496" s="11">
        <v>125</v>
      </c>
      <c r="E3496" s="5"/>
      <c r="F3496" s="5"/>
    </row>
    <row r="3497" spans="1:6" ht="18" x14ac:dyDescent="0.2">
      <c r="A3497" s="12">
        <v>2021</v>
      </c>
      <c r="B3497" s="12">
        <v>10</v>
      </c>
      <c r="C3497" s="11">
        <v>102505</v>
      </c>
      <c r="D3497" s="11">
        <v>1441</v>
      </c>
      <c r="E3497" s="5"/>
      <c r="F3497" s="5"/>
    </row>
    <row r="3498" spans="1:6" ht="18" x14ac:dyDescent="0.2">
      <c r="A3498" s="12">
        <v>2021</v>
      </c>
      <c r="B3498" s="12">
        <v>10</v>
      </c>
      <c r="C3498" s="11">
        <v>95155</v>
      </c>
      <c r="D3498" s="11">
        <v>357</v>
      </c>
      <c r="E3498" s="5"/>
      <c r="F3498" s="5"/>
    </row>
    <row r="3499" spans="1:6" ht="18" x14ac:dyDescent="0.2">
      <c r="A3499" s="12">
        <v>2021</v>
      </c>
      <c r="B3499" s="12">
        <v>10</v>
      </c>
      <c r="C3499" s="11">
        <v>16050</v>
      </c>
      <c r="D3499" s="11">
        <v>1501</v>
      </c>
      <c r="E3499" s="5"/>
      <c r="F3499" s="5"/>
    </row>
    <row r="3500" spans="1:6" ht="18" x14ac:dyDescent="0.2">
      <c r="A3500" s="12">
        <v>2021</v>
      </c>
      <c r="B3500" s="12">
        <v>10</v>
      </c>
      <c r="C3500" s="11">
        <v>99097</v>
      </c>
      <c r="D3500" s="11">
        <v>1135</v>
      </c>
      <c r="E3500" s="5"/>
      <c r="F3500" s="5"/>
    </row>
    <row r="3501" spans="1:6" ht="18" x14ac:dyDescent="0.2">
      <c r="A3501" s="12">
        <v>2021</v>
      </c>
      <c r="B3501" s="12">
        <v>10</v>
      </c>
      <c r="C3501" s="11">
        <v>117133</v>
      </c>
      <c r="D3501" s="11">
        <v>729</v>
      </c>
      <c r="E3501" s="5"/>
      <c r="F3501" s="5"/>
    </row>
    <row r="3502" spans="1:6" ht="18" x14ac:dyDescent="0.2">
      <c r="A3502" s="12">
        <v>2021</v>
      </c>
      <c r="B3502" s="12">
        <v>10</v>
      </c>
      <c r="C3502" s="11">
        <v>121278</v>
      </c>
      <c r="D3502" s="11">
        <v>1435</v>
      </c>
      <c r="E3502" s="5"/>
      <c r="F3502" s="5"/>
    </row>
    <row r="3503" spans="1:6" ht="18" x14ac:dyDescent="0.2">
      <c r="A3503" s="12">
        <v>2021</v>
      </c>
      <c r="B3503" s="12">
        <v>10</v>
      </c>
      <c r="C3503" s="11">
        <v>79299</v>
      </c>
      <c r="D3503" s="11">
        <v>1417</v>
      </c>
      <c r="E3503" s="5"/>
      <c r="F3503" s="5"/>
    </row>
    <row r="3504" spans="1:6" ht="18" x14ac:dyDescent="0.2">
      <c r="A3504" s="12">
        <v>2021</v>
      </c>
      <c r="B3504" s="12">
        <v>10</v>
      </c>
      <c r="C3504" s="11">
        <v>19776</v>
      </c>
      <c r="D3504" s="11">
        <v>1145</v>
      </c>
      <c r="E3504" s="5"/>
      <c r="F3504" s="5"/>
    </row>
    <row r="3505" spans="1:6" ht="18" x14ac:dyDescent="0.2">
      <c r="A3505" s="12">
        <v>2021</v>
      </c>
      <c r="B3505" s="12">
        <v>10</v>
      </c>
      <c r="C3505" s="11">
        <v>74383</v>
      </c>
      <c r="D3505" s="11">
        <v>1471</v>
      </c>
      <c r="E3505" s="5"/>
      <c r="F3505" s="5"/>
    </row>
    <row r="3506" spans="1:6" ht="18" x14ac:dyDescent="0.2">
      <c r="A3506" s="12">
        <v>2021</v>
      </c>
      <c r="B3506" s="12">
        <v>10</v>
      </c>
      <c r="C3506" s="11">
        <v>100819</v>
      </c>
      <c r="D3506" s="11">
        <v>1012</v>
      </c>
      <c r="E3506" s="5"/>
      <c r="F3506" s="5"/>
    </row>
    <row r="3507" spans="1:6" ht="18" x14ac:dyDescent="0.2">
      <c r="A3507" s="12">
        <v>2021</v>
      </c>
      <c r="B3507" s="12">
        <v>10</v>
      </c>
      <c r="C3507" s="11">
        <v>190857</v>
      </c>
      <c r="D3507" s="11">
        <v>1223</v>
      </c>
      <c r="E3507" s="5"/>
      <c r="F3507" s="5"/>
    </row>
    <row r="3508" spans="1:6" ht="18" x14ac:dyDescent="0.2">
      <c r="A3508" s="12">
        <v>2021</v>
      </c>
      <c r="B3508" s="12">
        <v>10</v>
      </c>
      <c r="C3508" s="11">
        <v>159490</v>
      </c>
      <c r="D3508" s="11">
        <v>257</v>
      </c>
      <c r="E3508" s="5"/>
      <c r="F3508" s="5"/>
    </row>
    <row r="3509" spans="1:6" ht="18" x14ac:dyDescent="0.2">
      <c r="A3509" s="12">
        <v>2021</v>
      </c>
      <c r="B3509" s="12">
        <v>10</v>
      </c>
      <c r="C3509" s="11">
        <v>85838</v>
      </c>
      <c r="D3509" s="11">
        <v>776</v>
      </c>
      <c r="E3509" s="5"/>
      <c r="F3509" s="5"/>
    </row>
    <row r="3510" spans="1:6" ht="18" x14ac:dyDescent="0.2">
      <c r="A3510" s="12">
        <v>2021</v>
      </c>
      <c r="B3510" s="12">
        <v>10</v>
      </c>
      <c r="C3510" s="11">
        <v>29022</v>
      </c>
      <c r="D3510" s="11">
        <v>1411</v>
      </c>
      <c r="E3510" s="5"/>
      <c r="F3510" s="5"/>
    </row>
    <row r="3511" spans="1:6" ht="18" x14ac:dyDescent="0.2">
      <c r="A3511" s="12">
        <v>2021</v>
      </c>
      <c r="B3511" s="12">
        <v>10</v>
      </c>
      <c r="C3511" s="11">
        <v>100251</v>
      </c>
      <c r="D3511" s="11">
        <v>775</v>
      </c>
      <c r="E3511" s="5"/>
      <c r="F3511" s="5"/>
    </row>
    <row r="3512" spans="1:6" ht="18" x14ac:dyDescent="0.2">
      <c r="A3512" s="12">
        <v>2021</v>
      </c>
      <c r="B3512" s="12">
        <v>10</v>
      </c>
      <c r="C3512" s="11">
        <v>100250</v>
      </c>
      <c r="D3512" s="11">
        <v>925</v>
      </c>
      <c r="E3512" s="5"/>
      <c r="F3512" s="5"/>
    </row>
    <row r="3513" spans="1:6" ht="18" x14ac:dyDescent="0.2">
      <c r="A3513" s="12">
        <v>2021</v>
      </c>
      <c r="B3513" s="12">
        <v>10</v>
      </c>
      <c r="C3513" s="11">
        <v>116320</v>
      </c>
      <c r="D3513" s="11">
        <v>1037</v>
      </c>
      <c r="E3513" s="5"/>
      <c r="F3513" s="5"/>
    </row>
    <row r="3514" spans="1:6" ht="18" x14ac:dyDescent="0.2">
      <c r="A3514" s="12">
        <v>2021</v>
      </c>
      <c r="B3514" s="12">
        <v>10</v>
      </c>
      <c r="C3514" s="11">
        <v>149508</v>
      </c>
      <c r="D3514" s="11">
        <v>1394</v>
      </c>
      <c r="E3514" s="5"/>
      <c r="F3514" s="5"/>
    </row>
    <row r="3515" spans="1:6" ht="18" x14ac:dyDescent="0.2">
      <c r="A3515" s="12">
        <v>2021</v>
      </c>
      <c r="B3515" s="12">
        <v>10</v>
      </c>
      <c r="C3515" s="11">
        <v>120188</v>
      </c>
      <c r="D3515" s="11">
        <v>1222</v>
      </c>
      <c r="E3515" s="5"/>
      <c r="F3515" s="5"/>
    </row>
    <row r="3516" spans="1:6" ht="18" x14ac:dyDescent="0.2">
      <c r="A3516" s="12">
        <v>2021</v>
      </c>
      <c r="B3516" s="12">
        <v>10</v>
      </c>
      <c r="C3516" s="11">
        <v>121798</v>
      </c>
      <c r="D3516" s="11">
        <v>301</v>
      </c>
      <c r="E3516" s="5"/>
      <c r="F3516" s="5"/>
    </row>
    <row r="3517" spans="1:6" ht="18" x14ac:dyDescent="0.2">
      <c r="A3517" s="12">
        <v>2021</v>
      </c>
      <c r="B3517" s="12">
        <v>10</v>
      </c>
      <c r="C3517" s="11">
        <v>88636</v>
      </c>
      <c r="D3517" s="11">
        <v>833</v>
      </c>
      <c r="E3517" s="5"/>
      <c r="F3517" s="5"/>
    </row>
    <row r="3518" spans="1:6" ht="18" x14ac:dyDescent="0.2">
      <c r="A3518" s="12">
        <v>2021</v>
      </c>
      <c r="B3518" s="12">
        <v>10</v>
      </c>
      <c r="C3518" s="11">
        <v>99981</v>
      </c>
      <c r="D3518" s="11">
        <v>1586</v>
      </c>
      <c r="E3518" s="5"/>
      <c r="F3518" s="5"/>
    </row>
    <row r="3519" spans="1:6" ht="18" x14ac:dyDescent="0.2">
      <c r="A3519" s="12">
        <v>2021</v>
      </c>
      <c r="B3519" s="12">
        <v>10</v>
      </c>
      <c r="C3519" s="11">
        <v>89516</v>
      </c>
      <c r="D3519" s="11">
        <v>576</v>
      </c>
      <c r="E3519" s="5"/>
      <c r="F3519" s="5"/>
    </row>
    <row r="3520" spans="1:6" ht="18" x14ac:dyDescent="0.2">
      <c r="A3520" s="12">
        <v>2021</v>
      </c>
      <c r="B3520" s="12">
        <v>10</v>
      </c>
      <c r="C3520" s="11">
        <v>89519</v>
      </c>
      <c r="D3520" s="11">
        <v>1843</v>
      </c>
      <c r="E3520" s="5"/>
      <c r="F3520" s="5"/>
    </row>
    <row r="3521" spans="1:6" ht="18" x14ac:dyDescent="0.2">
      <c r="A3521" s="12">
        <v>2021</v>
      </c>
      <c r="B3521" s="12">
        <v>10</v>
      </c>
      <c r="C3521" s="11">
        <v>70242</v>
      </c>
      <c r="D3521" s="11">
        <v>1805</v>
      </c>
      <c r="E3521" s="5"/>
      <c r="F3521" s="5"/>
    </row>
    <row r="3522" spans="1:6" ht="18" x14ac:dyDescent="0.2">
      <c r="A3522" s="12">
        <v>2021</v>
      </c>
      <c r="B3522" s="12">
        <v>10</v>
      </c>
      <c r="C3522" s="11">
        <v>75061</v>
      </c>
      <c r="D3522" s="11">
        <v>984</v>
      </c>
      <c r="E3522" s="5"/>
      <c r="F3522" s="5"/>
    </row>
    <row r="3523" spans="1:6" ht="18" x14ac:dyDescent="0.2">
      <c r="A3523" s="12">
        <v>2021</v>
      </c>
      <c r="B3523" s="12">
        <v>10</v>
      </c>
      <c r="C3523" s="11">
        <v>111041</v>
      </c>
      <c r="D3523" s="11">
        <v>447</v>
      </c>
      <c r="E3523" s="5"/>
      <c r="F3523" s="5"/>
    </row>
    <row r="3524" spans="1:6" ht="18" x14ac:dyDescent="0.2">
      <c r="A3524" s="12">
        <v>2021</v>
      </c>
      <c r="B3524" s="12">
        <v>10</v>
      </c>
      <c r="C3524" s="11">
        <v>102709</v>
      </c>
      <c r="D3524" s="11">
        <v>59</v>
      </c>
      <c r="E3524" s="5"/>
      <c r="F3524" s="5"/>
    </row>
    <row r="3525" spans="1:6" ht="18" x14ac:dyDescent="0.2">
      <c r="A3525" s="12">
        <v>2021</v>
      </c>
      <c r="B3525" s="12">
        <v>10</v>
      </c>
      <c r="C3525" s="11">
        <v>111014</v>
      </c>
      <c r="D3525" s="11">
        <v>40</v>
      </c>
      <c r="E3525" s="5"/>
      <c r="F3525" s="5"/>
    </row>
    <row r="3526" spans="1:6" ht="18" x14ac:dyDescent="0.2">
      <c r="A3526" s="12">
        <v>2021</v>
      </c>
      <c r="B3526" s="12">
        <v>10</v>
      </c>
      <c r="C3526" s="11">
        <v>120282</v>
      </c>
      <c r="D3526" s="11">
        <v>1635</v>
      </c>
      <c r="E3526" s="5"/>
      <c r="F3526" s="5"/>
    </row>
    <row r="3527" spans="1:6" ht="18" x14ac:dyDescent="0.2">
      <c r="A3527" s="12">
        <v>2021</v>
      </c>
      <c r="B3527" s="12">
        <v>10</v>
      </c>
      <c r="C3527" s="11">
        <v>29650</v>
      </c>
      <c r="D3527" s="11">
        <v>1596</v>
      </c>
      <c r="E3527" s="5"/>
      <c r="F3527" s="5"/>
    </row>
    <row r="3528" spans="1:6" ht="18" x14ac:dyDescent="0.2">
      <c r="A3528" s="12">
        <v>2021</v>
      </c>
      <c r="B3528" s="12">
        <v>10</v>
      </c>
      <c r="C3528" s="11">
        <v>88214</v>
      </c>
      <c r="D3528" s="11">
        <v>1528</v>
      </c>
      <c r="E3528" s="5"/>
      <c r="F3528" s="5"/>
    </row>
    <row r="3529" spans="1:6" ht="18" x14ac:dyDescent="0.2">
      <c r="A3529" s="12">
        <v>2021</v>
      </c>
      <c r="B3529" s="12">
        <v>10</v>
      </c>
      <c r="C3529" s="11">
        <v>73254</v>
      </c>
      <c r="D3529" s="11">
        <v>1078</v>
      </c>
      <c r="E3529" s="5"/>
      <c r="F3529" s="5"/>
    </row>
    <row r="3530" spans="1:6" ht="18" x14ac:dyDescent="0.2">
      <c r="A3530" s="12">
        <v>2021</v>
      </c>
      <c r="B3530" s="12">
        <v>10</v>
      </c>
      <c r="C3530" s="11">
        <v>9676</v>
      </c>
      <c r="D3530" s="11">
        <v>997</v>
      </c>
      <c r="E3530" s="5"/>
      <c r="F3530" s="5"/>
    </row>
    <row r="3531" spans="1:6" ht="18" x14ac:dyDescent="0.2">
      <c r="A3531" s="12">
        <v>2021</v>
      </c>
      <c r="B3531" s="12">
        <v>10</v>
      </c>
      <c r="C3531" s="11">
        <v>44412</v>
      </c>
      <c r="D3531" s="11">
        <v>715</v>
      </c>
      <c r="E3531" s="5"/>
      <c r="F3531" s="5"/>
    </row>
    <row r="3532" spans="1:6" ht="18" x14ac:dyDescent="0.2">
      <c r="A3532" s="12">
        <v>2021</v>
      </c>
      <c r="B3532" s="12">
        <v>10</v>
      </c>
      <c r="C3532" s="11">
        <v>10076</v>
      </c>
      <c r="D3532" s="11">
        <v>652</v>
      </c>
      <c r="E3532" s="5"/>
      <c r="F3532" s="5"/>
    </row>
    <row r="3533" spans="1:6" ht="18" x14ac:dyDescent="0.2">
      <c r="A3533" s="12">
        <v>2021</v>
      </c>
      <c r="B3533" s="12">
        <v>10</v>
      </c>
      <c r="C3533" s="11">
        <v>75824</v>
      </c>
      <c r="D3533" s="11">
        <v>240</v>
      </c>
      <c r="E3533" s="5"/>
      <c r="F3533" s="5"/>
    </row>
    <row r="3534" spans="1:6" ht="18" x14ac:dyDescent="0.2">
      <c r="A3534" s="12">
        <v>2021</v>
      </c>
      <c r="B3534" s="12">
        <v>10</v>
      </c>
      <c r="C3534" s="11">
        <v>122445</v>
      </c>
      <c r="D3534" s="11">
        <v>1363</v>
      </c>
      <c r="E3534" s="5"/>
      <c r="F3534" s="5"/>
    </row>
    <row r="3535" spans="1:6" ht="18" x14ac:dyDescent="0.2">
      <c r="A3535" s="12">
        <v>2021</v>
      </c>
      <c r="B3535" s="12">
        <v>10</v>
      </c>
      <c r="C3535" s="11">
        <v>77178</v>
      </c>
      <c r="D3535" s="11">
        <v>278</v>
      </c>
      <c r="E3535" s="5"/>
      <c r="F3535" s="5"/>
    </row>
    <row r="3536" spans="1:6" ht="18" x14ac:dyDescent="0.2">
      <c r="A3536" s="12">
        <v>2021</v>
      </c>
      <c r="B3536" s="12">
        <v>10</v>
      </c>
      <c r="C3536" s="11">
        <v>111469</v>
      </c>
      <c r="D3536" s="11">
        <v>356</v>
      </c>
      <c r="E3536" s="5"/>
      <c r="F3536" s="5"/>
    </row>
    <row r="3537" spans="1:6" ht="18" x14ac:dyDescent="0.2">
      <c r="A3537" s="12">
        <v>2021</v>
      </c>
      <c r="B3537" s="12">
        <v>10</v>
      </c>
      <c r="C3537" s="11">
        <v>7829</v>
      </c>
      <c r="D3537" s="11">
        <v>361</v>
      </c>
      <c r="E3537" s="5"/>
      <c r="F3537" s="5"/>
    </row>
    <row r="3538" spans="1:6" ht="18" x14ac:dyDescent="0.2">
      <c r="A3538" s="12">
        <v>2021</v>
      </c>
      <c r="B3538" s="12">
        <v>10</v>
      </c>
      <c r="C3538" s="11">
        <v>79942</v>
      </c>
      <c r="D3538" s="11">
        <v>315</v>
      </c>
      <c r="E3538" s="5"/>
      <c r="F3538" s="5"/>
    </row>
    <row r="3539" spans="1:6" ht="18" x14ac:dyDescent="0.2">
      <c r="A3539" s="12">
        <v>2021</v>
      </c>
      <c r="B3539" s="12">
        <v>10</v>
      </c>
      <c r="C3539" s="11">
        <v>29437</v>
      </c>
      <c r="D3539" s="11">
        <v>701</v>
      </c>
      <c r="E3539" s="5"/>
      <c r="F3539" s="5"/>
    </row>
    <row r="3540" spans="1:6" ht="18" x14ac:dyDescent="0.2">
      <c r="A3540" s="12">
        <v>2021</v>
      </c>
      <c r="B3540" s="12">
        <v>10</v>
      </c>
      <c r="C3540" s="11">
        <v>103985</v>
      </c>
      <c r="D3540" s="11">
        <v>81</v>
      </c>
      <c r="E3540" s="5"/>
      <c r="F3540" s="5"/>
    </row>
    <row r="3541" spans="1:6" ht="18" x14ac:dyDescent="0.2">
      <c r="A3541" s="12">
        <v>2021</v>
      </c>
      <c r="B3541" s="12">
        <v>10</v>
      </c>
      <c r="C3541" s="11">
        <v>111287</v>
      </c>
      <c r="D3541" s="11">
        <v>1095</v>
      </c>
      <c r="E3541" s="5"/>
      <c r="F3541" s="5"/>
    </row>
    <row r="3542" spans="1:6" ht="18" x14ac:dyDescent="0.2">
      <c r="A3542" s="12">
        <v>2021</v>
      </c>
      <c r="B3542" s="12">
        <v>10</v>
      </c>
      <c r="C3542" s="11">
        <v>29426</v>
      </c>
      <c r="D3542" s="11">
        <v>448</v>
      </c>
      <c r="E3542" s="5"/>
      <c r="F3542" s="5"/>
    </row>
    <row r="3543" spans="1:6" ht="18" x14ac:dyDescent="0.2">
      <c r="A3543" s="12">
        <v>2021</v>
      </c>
      <c r="B3543" s="12">
        <v>10</v>
      </c>
      <c r="C3543" s="11">
        <v>93418</v>
      </c>
      <c r="D3543" s="11">
        <v>1199</v>
      </c>
      <c r="E3543" s="5"/>
      <c r="F3543" s="5"/>
    </row>
    <row r="3544" spans="1:6" ht="18" x14ac:dyDescent="0.2">
      <c r="A3544" s="12">
        <v>2021</v>
      </c>
      <c r="B3544" s="12">
        <v>10</v>
      </c>
      <c r="C3544" s="11">
        <v>79198</v>
      </c>
      <c r="D3544" s="11">
        <v>1710</v>
      </c>
      <c r="E3544" s="5"/>
      <c r="F3544" s="5"/>
    </row>
    <row r="3545" spans="1:6" ht="18" x14ac:dyDescent="0.2">
      <c r="A3545" s="12">
        <v>2021</v>
      </c>
      <c r="B3545" s="12">
        <v>10</v>
      </c>
      <c r="C3545" s="11">
        <v>103197</v>
      </c>
      <c r="D3545" s="11">
        <v>715</v>
      </c>
      <c r="E3545" s="5"/>
      <c r="F3545" s="5"/>
    </row>
    <row r="3546" spans="1:6" ht="18" x14ac:dyDescent="0.2">
      <c r="A3546" s="12">
        <v>2021</v>
      </c>
      <c r="B3546" s="12">
        <v>10</v>
      </c>
      <c r="C3546" s="11">
        <v>121857</v>
      </c>
      <c r="D3546" s="11">
        <v>498</v>
      </c>
      <c r="E3546" s="5"/>
      <c r="F3546" s="5"/>
    </row>
    <row r="3547" spans="1:6" ht="18" x14ac:dyDescent="0.2">
      <c r="A3547" s="12">
        <v>2021</v>
      </c>
      <c r="B3547" s="12">
        <v>10</v>
      </c>
      <c r="C3547" s="11">
        <v>129484</v>
      </c>
      <c r="D3547" s="11">
        <v>41</v>
      </c>
      <c r="E3547" s="5"/>
      <c r="F3547" s="5"/>
    </row>
    <row r="3548" spans="1:6" ht="18" x14ac:dyDescent="0.2">
      <c r="A3548" s="12">
        <v>2021</v>
      </c>
      <c r="B3548" s="12">
        <v>10</v>
      </c>
      <c r="C3548" s="11">
        <v>108690</v>
      </c>
      <c r="D3548" s="11">
        <v>1624</v>
      </c>
      <c r="E3548" s="5"/>
      <c r="F3548" s="5"/>
    </row>
    <row r="3549" spans="1:6" ht="18" x14ac:dyDescent="0.2">
      <c r="A3549" s="12">
        <v>2021</v>
      </c>
      <c r="B3549" s="12">
        <v>10</v>
      </c>
      <c r="C3549" s="11">
        <v>118982</v>
      </c>
      <c r="D3549" s="11">
        <v>238</v>
      </c>
      <c r="E3549" s="5"/>
      <c r="F3549" s="5"/>
    </row>
    <row r="3550" spans="1:6" ht="18" x14ac:dyDescent="0.2">
      <c r="A3550" s="12">
        <v>2021</v>
      </c>
      <c r="B3550" s="12">
        <v>10</v>
      </c>
      <c r="C3550" s="11">
        <v>29642</v>
      </c>
      <c r="D3550" s="11">
        <v>681</v>
      </c>
      <c r="E3550" s="5"/>
      <c r="F3550" s="5"/>
    </row>
    <row r="3551" spans="1:6" ht="18" x14ac:dyDescent="0.2">
      <c r="A3551" s="12">
        <v>2021</v>
      </c>
      <c r="B3551" s="12">
        <v>10</v>
      </c>
      <c r="C3551" s="11">
        <v>150541</v>
      </c>
      <c r="D3551" s="11">
        <v>1917</v>
      </c>
      <c r="E3551" s="5"/>
      <c r="F3551" s="5"/>
    </row>
    <row r="3552" spans="1:6" ht="18" x14ac:dyDescent="0.2">
      <c r="A3552" s="12">
        <v>2021</v>
      </c>
      <c r="B3552" s="12">
        <v>10</v>
      </c>
      <c r="C3552" s="11">
        <v>83102</v>
      </c>
      <c r="D3552" s="11">
        <v>1031</v>
      </c>
      <c r="E3552" s="5"/>
      <c r="F3552" s="5"/>
    </row>
    <row r="3553" spans="1:6" ht="18" x14ac:dyDescent="0.2">
      <c r="A3553" s="12">
        <v>2021</v>
      </c>
      <c r="B3553" s="12">
        <v>10</v>
      </c>
      <c r="C3553" s="11">
        <v>41659</v>
      </c>
      <c r="D3553" s="11">
        <v>1280</v>
      </c>
      <c r="E3553" s="5"/>
      <c r="F3553" s="5"/>
    </row>
    <row r="3554" spans="1:6" ht="18" x14ac:dyDescent="0.2">
      <c r="A3554" s="12">
        <v>2021</v>
      </c>
      <c r="B3554" s="12">
        <v>10</v>
      </c>
      <c r="C3554" s="11">
        <v>201025</v>
      </c>
      <c r="D3554" s="11">
        <v>1011</v>
      </c>
      <c r="E3554" s="5"/>
      <c r="F3554" s="5"/>
    </row>
    <row r="3555" spans="1:6" ht="18" x14ac:dyDescent="0.2">
      <c r="A3555" s="12">
        <v>2021</v>
      </c>
      <c r="B3555" s="12">
        <v>10</v>
      </c>
      <c r="C3555" s="11">
        <v>122448</v>
      </c>
      <c r="D3555" s="11">
        <v>1318</v>
      </c>
      <c r="E3555" s="5"/>
      <c r="F3555" s="5"/>
    </row>
    <row r="3556" spans="1:6" ht="18" x14ac:dyDescent="0.2">
      <c r="A3556" s="12">
        <v>2021</v>
      </c>
      <c r="B3556" s="12">
        <v>10</v>
      </c>
      <c r="C3556" s="11">
        <v>17632</v>
      </c>
      <c r="D3556" s="11">
        <v>1263</v>
      </c>
      <c r="E3556" s="5"/>
      <c r="F3556" s="5"/>
    </row>
    <row r="3557" spans="1:6" ht="18" x14ac:dyDescent="0.2">
      <c r="A3557" s="12">
        <v>2021</v>
      </c>
      <c r="B3557" s="12">
        <v>10</v>
      </c>
      <c r="C3557" s="11">
        <v>122522</v>
      </c>
      <c r="D3557" s="11">
        <v>1634</v>
      </c>
      <c r="E3557" s="5"/>
      <c r="F3557" s="5"/>
    </row>
    <row r="3558" spans="1:6" ht="18" x14ac:dyDescent="0.2">
      <c r="A3558" s="12">
        <v>2021</v>
      </c>
      <c r="B3558" s="12">
        <v>10</v>
      </c>
      <c r="C3558" s="11">
        <v>93406</v>
      </c>
      <c r="D3558" s="11">
        <v>624</v>
      </c>
      <c r="E3558" s="5"/>
      <c r="F3558" s="5"/>
    </row>
    <row r="3559" spans="1:6" ht="18" x14ac:dyDescent="0.2">
      <c r="A3559" s="12">
        <v>2021</v>
      </c>
      <c r="B3559" s="12">
        <v>10</v>
      </c>
      <c r="C3559" s="11">
        <v>105572</v>
      </c>
      <c r="D3559" s="11">
        <v>1733</v>
      </c>
      <c r="E3559" s="5"/>
      <c r="F3559" s="5"/>
    </row>
    <row r="3560" spans="1:6" ht="18" x14ac:dyDescent="0.2">
      <c r="A3560" s="12">
        <v>2021</v>
      </c>
      <c r="B3560" s="12">
        <v>10</v>
      </c>
      <c r="C3560" s="11">
        <v>158471</v>
      </c>
      <c r="D3560" s="11">
        <v>245</v>
      </c>
      <c r="E3560" s="5"/>
      <c r="F3560" s="5"/>
    </row>
    <row r="3561" spans="1:6" ht="18" x14ac:dyDescent="0.2">
      <c r="A3561" s="12">
        <v>2021</v>
      </c>
      <c r="B3561" s="12">
        <v>10</v>
      </c>
      <c r="C3561" s="11">
        <v>87437</v>
      </c>
      <c r="D3561" s="11">
        <v>376</v>
      </c>
      <c r="E3561" s="5"/>
      <c r="F3561" s="5"/>
    </row>
    <row r="3562" spans="1:6" ht="18" x14ac:dyDescent="0.2">
      <c r="A3562" s="12">
        <v>2021</v>
      </c>
      <c r="B3562" s="12">
        <v>10</v>
      </c>
      <c r="C3562" s="11">
        <v>121462</v>
      </c>
      <c r="D3562" s="11">
        <v>1260</v>
      </c>
      <c r="E3562" s="5"/>
      <c r="F3562" s="5"/>
    </row>
    <row r="3563" spans="1:6" ht="18" x14ac:dyDescent="0.2">
      <c r="A3563" s="12">
        <v>2021</v>
      </c>
      <c r="B3563" s="12">
        <v>10</v>
      </c>
      <c r="C3563" s="11">
        <v>69471</v>
      </c>
      <c r="D3563" s="11">
        <v>1478</v>
      </c>
      <c r="E3563" s="5"/>
      <c r="F3563" s="5"/>
    </row>
    <row r="3564" spans="1:6" ht="18" x14ac:dyDescent="0.2">
      <c r="A3564" s="12">
        <v>2021</v>
      </c>
      <c r="B3564" s="12">
        <v>10</v>
      </c>
      <c r="C3564" s="11">
        <v>108528</v>
      </c>
      <c r="D3564" s="11">
        <v>617</v>
      </c>
      <c r="E3564" s="5"/>
      <c r="F3564" s="5"/>
    </row>
    <row r="3565" spans="1:6" ht="18" x14ac:dyDescent="0.2">
      <c r="A3565" s="12">
        <v>2021</v>
      </c>
      <c r="B3565" s="12">
        <v>10</v>
      </c>
      <c r="C3565" s="11">
        <v>121500</v>
      </c>
      <c r="D3565" s="11">
        <v>531</v>
      </c>
      <c r="E3565" s="5"/>
      <c r="F3565" s="5"/>
    </row>
    <row r="3566" spans="1:6" ht="18" x14ac:dyDescent="0.2">
      <c r="A3566" s="12">
        <v>2021</v>
      </c>
      <c r="B3566" s="12">
        <v>10</v>
      </c>
      <c r="C3566" s="11">
        <v>121813</v>
      </c>
      <c r="D3566" s="11">
        <v>1564</v>
      </c>
      <c r="E3566" s="5"/>
      <c r="F3566" s="5"/>
    </row>
    <row r="3567" spans="1:6" ht="18" x14ac:dyDescent="0.2">
      <c r="A3567" s="12">
        <v>2021</v>
      </c>
      <c r="B3567" s="12">
        <v>10</v>
      </c>
      <c r="C3567" s="11">
        <v>70189</v>
      </c>
      <c r="D3567" s="11">
        <v>1249</v>
      </c>
      <c r="E3567" s="5"/>
      <c r="F3567" s="5"/>
    </row>
    <row r="3568" spans="1:6" ht="18" x14ac:dyDescent="0.2">
      <c r="A3568" s="12">
        <v>2021</v>
      </c>
      <c r="B3568" s="12">
        <v>10</v>
      </c>
      <c r="C3568" s="11">
        <v>194057</v>
      </c>
      <c r="D3568" s="11">
        <v>92</v>
      </c>
      <c r="E3568" s="5"/>
      <c r="F3568" s="5"/>
    </row>
    <row r="3569" spans="1:6" ht="18" x14ac:dyDescent="0.2">
      <c r="A3569" s="12">
        <v>2021</v>
      </c>
      <c r="B3569" s="12">
        <v>10</v>
      </c>
      <c r="C3569" s="11">
        <v>86400</v>
      </c>
      <c r="D3569" s="11">
        <v>1073</v>
      </c>
      <c r="E3569" s="5"/>
      <c r="F3569" s="5"/>
    </row>
    <row r="3570" spans="1:6" ht="18" x14ac:dyDescent="0.2">
      <c r="A3570" s="12">
        <v>2021</v>
      </c>
      <c r="B3570" s="12">
        <v>10</v>
      </c>
      <c r="C3570" s="11">
        <v>121803</v>
      </c>
      <c r="D3570" s="11">
        <v>463</v>
      </c>
      <c r="E3570" s="5"/>
      <c r="F3570" s="5"/>
    </row>
    <row r="3571" spans="1:6" ht="18" x14ac:dyDescent="0.2">
      <c r="A3571" s="12">
        <v>2021</v>
      </c>
      <c r="B3571" s="12">
        <v>10</v>
      </c>
      <c r="C3571" s="11">
        <v>87418</v>
      </c>
      <c r="D3571" s="11">
        <v>776</v>
      </c>
      <c r="E3571" s="5"/>
      <c r="F3571" s="5"/>
    </row>
    <row r="3572" spans="1:6" ht="18" x14ac:dyDescent="0.2">
      <c r="A3572" s="12">
        <v>2021</v>
      </c>
      <c r="B3572" s="12">
        <v>10</v>
      </c>
      <c r="C3572" s="11">
        <v>26275</v>
      </c>
      <c r="D3572" s="11">
        <v>540</v>
      </c>
      <c r="E3572" s="5"/>
      <c r="F3572" s="5"/>
    </row>
    <row r="3573" spans="1:6" ht="18" x14ac:dyDescent="0.2">
      <c r="A3573" s="12">
        <v>2021</v>
      </c>
      <c r="B3573" s="12">
        <v>10</v>
      </c>
      <c r="C3573" s="11">
        <v>74881</v>
      </c>
      <c r="D3573" s="11">
        <v>305</v>
      </c>
      <c r="E3573" s="5"/>
      <c r="F3573" s="5"/>
    </row>
    <row r="3574" spans="1:6" ht="18" x14ac:dyDescent="0.2">
      <c r="A3574" s="12">
        <v>2021</v>
      </c>
      <c r="B3574" s="12">
        <v>10</v>
      </c>
      <c r="C3574" s="11">
        <v>86479</v>
      </c>
      <c r="D3574" s="11">
        <v>888</v>
      </c>
      <c r="E3574" s="5"/>
      <c r="F3574" s="5"/>
    </row>
    <row r="3575" spans="1:6" ht="18" x14ac:dyDescent="0.2">
      <c r="A3575" s="12">
        <v>2021</v>
      </c>
      <c r="B3575" s="12">
        <v>10</v>
      </c>
      <c r="C3575" s="11">
        <v>80411</v>
      </c>
      <c r="D3575" s="11">
        <v>1357</v>
      </c>
      <c r="E3575" s="5"/>
      <c r="F3575" s="5"/>
    </row>
    <row r="3576" spans="1:6" ht="18" x14ac:dyDescent="0.2">
      <c r="A3576" s="12">
        <v>2021</v>
      </c>
      <c r="B3576" s="12">
        <v>10</v>
      </c>
      <c r="C3576" s="11">
        <v>120797</v>
      </c>
      <c r="D3576" s="11">
        <v>1517</v>
      </c>
      <c r="E3576" s="5"/>
      <c r="F3576" s="5"/>
    </row>
    <row r="3577" spans="1:6" ht="18" x14ac:dyDescent="0.2">
      <c r="A3577" s="12">
        <v>2021</v>
      </c>
      <c r="B3577" s="12">
        <v>10</v>
      </c>
      <c r="C3577" s="11">
        <v>86477</v>
      </c>
      <c r="D3577" s="11">
        <v>369</v>
      </c>
      <c r="E3577" s="5"/>
      <c r="F3577" s="5"/>
    </row>
    <row r="3578" spans="1:6" ht="18" x14ac:dyDescent="0.2">
      <c r="A3578" s="12">
        <v>2021</v>
      </c>
      <c r="B3578" s="12">
        <v>10</v>
      </c>
      <c r="C3578" s="11">
        <v>143238</v>
      </c>
      <c r="D3578" s="11">
        <v>851</v>
      </c>
      <c r="E3578" s="5"/>
      <c r="F3578" s="5"/>
    </row>
    <row r="3579" spans="1:6" ht="18" x14ac:dyDescent="0.2">
      <c r="A3579" s="12">
        <v>2021</v>
      </c>
      <c r="B3579" s="12">
        <v>10</v>
      </c>
      <c r="C3579" s="11">
        <v>143237</v>
      </c>
      <c r="D3579" s="11">
        <v>645</v>
      </c>
      <c r="E3579" s="5"/>
      <c r="F3579" s="5"/>
    </row>
    <row r="3580" spans="1:6" ht="18" x14ac:dyDescent="0.2">
      <c r="A3580" s="12">
        <v>2021</v>
      </c>
      <c r="B3580" s="12">
        <v>10</v>
      </c>
      <c r="C3580" s="11">
        <v>119230</v>
      </c>
      <c r="D3580" s="11">
        <v>842</v>
      </c>
      <c r="E3580" s="5"/>
      <c r="F3580" s="5"/>
    </row>
    <row r="3581" spans="1:6" ht="18" x14ac:dyDescent="0.2">
      <c r="A3581" s="12">
        <v>2021</v>
      </c>
      <c r="B3581" s="12">
        <v>10</v>
      </c>
      <c r="C3581" s="11">
        <v>121461</v>
      </c>
      <c r="D3581" s="11">
        <v>1511</v>
      </c>
      <c r="E3581" s="5"/>
      <c r="F3581" s="5"/>
    </row>
    <row r="3582" spans="1:6" ht="18" x14ac:dyDescent="0.2">
      <c r="A3582" s="12">
        <v>2021</v>
      </c>
      <c r="B3582" s="12">
        <v>10</v>
      </c>
      <c r="C3582" s="11">
        <v>120877</v>
      </c>
      <c r="D3582" s="11">
        <v>1712</v>
      </c>
      <c r="E3582" s="5"/>
      <c r="F3582" s="5"/>
    </row>
    <row r="3583" spans="1:6" ht="18" x14ac:dyDescent="0.2">
      <c r="A3583" s="12">
        <v>2021</v>
      </c>
      <c r="B3583" s="12">
        <v>10</v>
      </c>
      <c r="C3583" s="11">
        <v>121479</v>
      </c>
      <c r="D3583" s="11">
        <v>1649</v>
      </c>
      <c r="E3583" s="5"/>
      <c r="F3583" s="5"/>
    </row>
    <row r="3584" spans="1:6" ht="18" x14ac:dyDescent="0.2">
      <c r="A3584" s="12">
        <v>2021</v>
      </c>
      <c r="B3584" s="12">
        <v>10</v>
      </c>
      <c r="C3584" s="11">
        <v>86470</v>
      </c>
      <c r="D3584" s="11">
        <v>1097</v>
      </c>
      <c r="E3584" s="5"/>
      <c r="F3584" s="5"/>
    </row>
    <row r="3585" spans="1:6" ht="18" x14ac:dyDescent="0.2">
      <c r="A3585" s="12">
        <v>2021</v>
      </c>
      <c r="B3585" s="12">
        <v>10</v>
      </c>
      <c r="C3585" s="11">
        <v>108515</v>
      </c>
      <c r="D3585" s="11">
        <v>45</v>
      </c>
      <c r="E3585" s="5"/>
      <c r="F3585" s="5"/>
    </row>
    <row r="3586" spans="1:6" ht="18" x14ac:dyDescent="0.2">
      <c r="A3586" s="12">
        <v>2021</v>
      </c>
      <c r="B3586" s="12">
        <v>10</v>
      </c>
      <c r="C3586" s="11">
        <v>69346</v>
      </c>
      <c r="D3586" s="11">
        <v>270</v>
      </c>
      <c r="E3586" s="5"/>
      <c r="F3586" s="5"/>
    </row>
    <row r="3587" spans="1:6" ht="18" x14ac:dyDescent="0.2">
      <c r="A3587" s="12">
        <v>2021</v>
      </c>
      <c r="B3587" s="12">
        <v>10</v>
      </c>
      <c r="C3587" s="11">
        <v>119971</v>
      </c>
      <c r="D3587" s="11">
        <v>538</v>
      </c>
      <c r="E3587" s="5"/>
      <c r="F3587" s="5"/>
    </row>
    <row r="3588" spans="1:6" ht="18" x14ac:dyDescent="0.2">
      <c r="A3588" s="12">
        <v>2021</v>
      </c>
      <c r="B3588" s="12">
        <v>10</v>
      </c>
      <c r="C3588" s="11">
        <v>69451</v>
      </c>
      <c r="D3588" s="11">
        <v>1188</v>
      </c>
      <c r="E3588" s="5"/>
      <c r="F3588" s="5"/>
    </row>
    <row r="3589" spans="1:6" ht="18" x14ac:dyDescent="0.2">
      <c r="A3589" s="12">
        <v>2021</v>
      </c>
      <c r="B3589" s="12">
        <v>10</v>
      </c>
      <c r="C3589" s="11">
        <v>6216</v>
      </c>
      <c r="D3589" s="11">
        <v>1179</v>
      </c>
      <c r="E3589" s="5"/>
      <c r="F3589" s="5"/>
    </row>
    <row r="3590" spans="1:6" ht="18" x14ac:dyDescent="0.2">
      <c r="A3590" s="12">
        <v>2021</v>
      </c>
      <c r="B3590" s="12">
        <v>10</v>
      </c>
      <c r="C3590" s="11">
        <v>110437</v>
      </c>
      <c r="D3590" s="11">
        <v>1206</v>
      </c>
      <c r="E3590" s="5"/>
      <c r="F3590" s="5"/>
    </row>
    <row r="3591" spans="1:6" ht="18" x14ac:dyDescent="0.2">
      <c r="A3591" s="12">
        <v>2021</v>
      </c>
      <c r="B3591" s="12">
        <v>10</v>
      </c>
      <c r="C3591" s="11">
        <v>45917</v>
      </c>
      <c r="D3591" s="11">
        <v>1438</v>
      </c>
      <c r="E3591" s="5"/>
      <c r="F3591" s="5"/>
    </row>
    <row r="3592" spans="1:6" ht="18" x14ac:dyDescent="0.2">
      <c r="A3592" s="12">
        <v>2021</v>
      </c>
      <c r="B3592" s="12">
        <v>10</v>
      </c>
      <c r="C3592" s="11">
        <v>83420</v>
      </c>
      <c r="D3592" s="11">
        <v>762</v>
      </c>
      <c r="E3592" s="5"/>
      <c r="F3592" s="5"/>
    </row>
    <row r="3593" spans="1:6" ht="18" x14ac:dyDescent="0.2">
      <c r="A3593" s="12">
        <v>2021</v>
      </c>
      <c r="B3593" s="12">
        <v>10</v>
      </c>
      <c r="C3593" s="11">
        <v>98598</v>
      </c>
      <c r="D3593" s="11">
        <v>280</v>
      </c>
      <c r="E3593" s="5"/>
      <c r="F3593" s="5"/>
    </row>
    <row r="3594" spans="1:6" ht="18" x14ac:dyDescent="0.2">
      <c r="A3594" s="12">
        <v>2021</v>
      </c>
      <c r="B3594" s="12">
        <v>10</v>
      </c>
      <c r="C3594" s="11">
        <v>23668</v>
      </c>
      <c r="D3594" s="11">
        <v>1602</v>
      </c>
      <c r="E3594" s="5"/>
      <c r="F3594" s="5"/>
    </row>
    <row r="3595" spans="1:6" ht="18" x14ac:dyDescent="0.2">
      <c r="A3595" s="12">
        <v>2021</v>
      </c>
      <c r="B3595" s="12">
        <v>10</v>
      </c>
      <c r="C3595" s="11">
        <v>49182</v>
      </c>
      <c r="D3595" s="11">
        <v>1479</v>
      </c>
      <c r="E3595" s="5"/>
      <c r="F3595" s="5"/>
    </row>
    <row r="3596" spans="1:6" ht="18" x14ac:dyDescent="0.2">
      <c r="A3596" s="12">
        <v>2021</v>
      </c>
      <c r="B3596" s="12">
        <v>10</v>
      </c>
      <c r="C3596" s="11">
        <v>69111</v>
      </c>
      <c r="D3596" s="11">
        <v>478</v>
      </c>
      <c r="E3596" s="5"/>
      <c r="F3596" s="5"/>
    </row>
    <row r="3597" spans="1:6" ht="18" x14ac:dyDescent="0.2">
      <c r="A3597" s="12">
        <v>2021</v>
      </c>
      <c r="B3597" s="12">
        <v>10</v>
      </c>
      <c r="C3597" s="11">
        <v>69108</v>
      </c>
      <c r="D3597" s="11">
        <v>304</v>
      </c>
      <c r="E3597" s="5"/>
      <c r="F3597" s="5"/>
    </row>
    <row r="3598" spans="1:6" ht="18" x14ac:dyDescent="0.2">
      <c r="A3598" s="12">
        <v>2021</v>
      </c>
      <c r="B3598" s="12">
        <v>10</v>
      </c>
      <c r="C3598" s="11">
        <v>121992</v>
      </c>
      <c r="D3598" s="11">
        <v>787</v>
      </c>
      <c r="E3598" s="5"/>
      <c r="F3598" s="5"/>
    </row>
    <row r="3599" spans="1:6" ht="18" x14ac:dyDescent="0.2">
      <c r="A3599" s="12">
        <v>2021</v>
      </c>
      <c r="B3599" s="12">
        <v>10</v>
      </c>
      <c r="C3599" s="11">
        <v>69110</v>
      </c>
      <c r="D3599" s="11">
        <v>732</v>
      </c>
      <c r="E3599" s="5"/>
      <c r="F3599" s="5"/>
    </row>
    <row r="3600" spans="1:6" ht="18" x14ac:dyDescent="0.2">
      <c r="A3600" s="12">
        <v>2021</v>
      </c>
      <c r="B3600" s="12">
        <v>10</v>
      </c>
      <c r="C3600" s="11">
        <v>23540</v>
      </c>
      <c r="D3600" s="11">
        <v>109</v>
      </c>
      <c r="E3600" s="5"/>
      <c r="F3600" s="5"/>
    </row>
    <row r="3601" spans="1:6" ht="18" x14ac:dyDescent="0.2">
      <c r="A3601" s="12">
        <v>2021</v>
      </c>
      <c r="B3601" s="12">
        <v>10</v>
      </c>
      <c r="C3601" s="11">
        <v>100326</v>
      </c>
      <c r="D3601" s="11">
        <v>936</v>
      </c>
      <c r="E3601" s="5"/>
      <c r="F3601" s="5"/>
    </row>
    <row r="3602" spans="1:6" ht="18" x14ac:dyDescent="0.2">
      <c r="A3602" s="12">
        <v>2021</v>
      </c>
      <c r="B3602" s="12">
        <v>10</v>
      </c>
      <c r="C3602" s="11">
        <v>69118</v>
      </c>
      <c r="D3602" s="11">
        <v>1366</v>
      </c>
      <c r="E3602" s="5"/>
      <c r="F3602" s="5"/>
    </row>
    <row r="3603" spans="1:6" ht="18" x14ac:dyDescent="0.2">
      <c r="A3603" s="12">
        <v>2021</v>
      </c>
      <c r="B3603" s="12">
        <v>10</v>
      </c>
      <c r="C3603" s="11">
        <v>79778</v>
      </c>
      <c r="D3603" s="11">
        <v>1063</v>
      </c>
      <c r="E3603" s="5"/>
      <c r="F3603" s="5"/>
    </row>
    <row r="3604" spans="1:6" ht="18" x14ac:dyDescent="0.2">
      <c r="A3604" s="12">
        <v>2021</v>
      </c>
      <c r="B3604" s="12">
        <v>10</v>
      </c>
      <c r="C3604" s="11">
        <v>121987</v>
      </c>
      <c r="D3604" s="11">
        <v>1016</v>
      </c>
      <c r="E3604" s="5"/>
      <c r="F3604" s="5"/>
    </row>
    <row r="3605" spans="1:6" ht="18" x14ac:dyDescent="0.2">
      <c r="A3605" s="12">
        <v>2021</v>
      </c>
      <c r="B3605" s="12">
        <v>10</v>
      </c>
      <c r="C3605" s="11">
        <v>69113</v>
      </c>
      <c r="D3605" s="11">
        <v>82</v>
      </c>
      <c r="E3605" s="5"/>
      <c r="F3605" s="5"/>
    </row>
    <row r="3606" spans="1:6" ht="18" x14ac:dyDescent="0.2">
      <c r="A3606" s="12">
        <v>2021</v>
      </c>
      <c r="B3606" s="12">
        <v>10</v>
      </c>
      <c r="C3606" s="11">
        <v>121988</v>
      </c>
      <c r="D3606" s="11">
        <v>991</v>
      </c>
      <c r="E3606" s="5"/>
      <c r="F3606" s="5"/>
    </row>
    <row r="3607" spans="1:6" ht="18" x14ac:dyDescent="0.2">
      <c r="A3607" s="12">
        <v>2021</v>
      </c>
      <c r="B3607" s="12">
        <v>10</v>
      </c>
      <c r="C3607" s="11">
        <v>68941</v>
      </c>
      <c r="D3607" s="11">
        <v>1462</v>
      </c>
      <c r="E3607" s="5"/>
      <c r="F3607" s="5"/>
    </row>
    <row r="3608" spans="1:6" ht="18" x14ac:dyDescent="0.2">
      <c r="A3608" s="12">
        <v>2021</v>
      </c>
      <c r="B3608" s="12">
        <v>10</v>
      </c>
      <c r="C3608" s="11">
        <v>80049</v>
      </c>
      <c r="D3608" s="11">
        <v>498</v>
      </c>
      <c r="E3608" s="5"/>
      <c r="F3608" s="5"/>
    </row>
    <row r="3609" spans="1:6" ht="18" x14ac:dyDescent="0.2">
      <c r="A3609" s="12">
        <v>2021</v>
      </c>
      <c r="B3609" s="12">
        <v>10</v>
      </c>
      <c r="C3609" s="11">
        <v>121971</v>
      </c>
      <c r="D3609" s="11">
        <v>1946</v>
      </c>
      <c r="E3609" s="5"/>
      <c r="F3609" s="5"/>
    </row>
    <row r="3610" spans="1:6" ht="18" x14ac:dyDescent="0.2">
      <c r="A3610" s="12">
        <v>2021</v>
      </c>
      <c r="B3610" s="12">
        <v>10</v>
      </c>
      <c r="C3610" s="11">
        <v>68945</v>
      </c>
      <c r="D3610" s="11">
        <v>547</v>
      </c>
      <c r="E3610" s="5"/>
      <c r="F3610" s="5"/>
    </row>
    <row r="3611" spans="1:6" ht="18" x14ac:dyDescent="0.2">
      <c r="A3611" s="12">
        <v>2021</v>
      </c>
      <c r="B3611" s="12">
        <v>10</v>
      </c>
      <c r="C3611" s="11">
        <v>111922</v>
      </c>
      <c r="D3611" s="11">
        <v>836</v>
      </c>
      <c r="E3611" s="5"/>
      <c r="F3611" s="5"/>
    </row>
    <row r="3612" spans="1:6" ht="18" x14ac:dyDescent="0.2">
      <c r="A3612" s="12">
        <v>2021</v>
      </c>
      <c r="B3612" s="12">
        <v>10</v>
      </c>
      <c r="C3612" s="11">
        <v>69124</v>
      </c>
      <c r="D3612" s="11">
        <v>1844</v>
      </c>
      <c r="E3612" s="5"/>
      <c r="F3612" s="5"/>
    </row>
    <row r="3613" spans="1:6" ht="18" x14ac:dyDescent="0.2">
      <c r="A3613" s="12">
        <v>2021</v>
      </c>
      <c r="B3613" s="12">
        <v>10</v>
      </c>
      <c r="C3613" s="11">
        <v>81122</v>
      </c>
      <c r="D3613" s="11">
        <v>718</v>
      </c>
      <c r="E3613" s="5"/>
      <c r="F3613" s="5"/>
    </row>
    <row r="3614" spans="1:6" ht="18" x14ac:dyDescent="0.2">
      <c r="A3614" s="12">
        <v>2021</v>
      </c>
      <c r="B3614" s="12">
        <v>10</v>
      </c>
      <c r="C3614" s="11">
        <v>84672</v>
      </c>
      <c r="D3614" s="11">
        <v>1747</v>
      </c>
      <c r="E3614" s="5"/>
      <c r="F3614" s="5"/>
    </row>
    <row r="3615" spans="1:6" ht="18" x14ac:dyDescent="0.2">
      <c r="A3615" s="12">
        <v>2021</v>
      </c>
      <c r="B3615" s="12">
        <v>10</v>
      </c>
      <c r="C3615" s="11">
        <v>81127</v>
      </c>
      <c r="D3615" s="11">
        <v>114</v>
      </c>
      <c r="E3615" s="5"/>
      <c r="F3615" s="5"/>
    </row>
    <row r="3616" spans="1:6" ht="18" x14ac:dyDescent="0.2">
      <c r="A3616" s="12">
        <v>2021</v>
      </c>
      <c r="B3616" s="12">
        <v>10</v>
      </c>
      <c r="C3616" s="11">
        <v>81141</v>
      </c>
      <c r="D3616" s="11">
        <v>888</v>
      </c>
      <c r="E3616" s="5"/>
      <c r="F3616" s="5"/>
    </row>
    <row r="3617" spans="1:6" ht="18" x14ac:dyDescent="0.2">
      <c r="A3617" s="12">
        <v>2021</v>
      </c>
      <c r="B3617" s="12">
        <v>10</v>
      </c>
      <c r="C3617" s="11">
        <v>81054</v>
      </c>
      <c r="D3617" s="11">
        <v>4</v>
      </c>
      <c r="E3617" s="5"/>
      <c r="F3617" s="5"/>
    </row>
    <row r="3618" spans="1:6" ht="18" x14ac:dyDescent="0.2">
      <c r="A3618" s="12">
        <v>2021</v>
      </c>
      <c r="B3618" s="12">
        <v>10</v>
      </c>
      <c r="C3618" s="11">
        <v>118352</v>
      </c>
      <c r="D3618" s="11">
        <v>796</v>
      </c>
      <c r="E3618" s="5"/>
      <c r="F3618" s="5"/>
    </row>
    <row r="3619" spans="1:6" ht="18" x14ac:dyDescent="0.2">
      <c r="A3619" s="12">
        <v>2021</v>
      </c>
      <c r="B3619" s="12">
        <v>10</v>
      </c>
      <c r="C3619" s="11">
        <v>81129</v>
      </c>
      <c r="D3619" s="11">
        <v>925</v>
      </c>
      <c r="E3619" s="5"/>
      <c r="F3619" s="5"/>
    </row>
    <row r="3620" spans="1:6" ht="18" x14ac:dyDescent="0.2">
      <c r="A3620" s="12">
        <v>2021</v>
      </c>
      <c r="B3620" s="12">
        <v>10</v>
      </c>
      <c r="C3620" s="11">
        <v>81120</v>
      </c>
      <c r="D3620" s="11">
        <v>1274</v>
      </c>
      <c r="E3620" s="5"/>
      <c r="F3620" s="5"/>
    </row>
    <row r="3621" spans="1:6" ht="18" x14ac:dyDescent="0.2">
      <c r="A3621" s="12">
        <v>2021</v>
      </c>
      <c r="B3621" s="12">
        <v>10</v>
      </c>
      <c r="C3621" s="11">
        <v>102266</v>
      </c>
      <c r="D3621" s="11">
        <v>196</v>
      </c>
      <c r="E3621" s="5"/>
      <c r="F3621" s="5"/>
    </row>
    <row r="3622" spans="1:6" ht="18" x14ac:dyDescent="0.2">
      <c r="A3622" s="12">
        <v>2021</v>
      </c>
      <c r="B3622" s="12">
        <v>10</v>
      </c>
      <c r="C3622" s="11">
        <v>202746</v>
      </c>
      <c r="D3622" s="11">
        <v>218</v>
      </c>
      <c r="E3622" s="5"/>
      <c r="F3622" s="5"/>
    </row>
    <row r="3623" spans="1:6" ht="18" x14ac:dyDescent="0.2">
      <c r="A3623" s="12">
        <v>2021</v>
      </c>
      <c r="B3623" s="12">
        <v>10</v>
      </c>
      <c r="C3623" s="11">
        <v>81688</v>
      </c>
      <c r="D3623" s="11">
        <v>560</v>
      </c>
      <c r="E3623" s="5"/>
      <c r="F3623" s="5"/>
    </row>
    <row r="3624" spans="1:6" ht="18" x14ac:dyDescent="0.2">
      <c r="A3624" s="12">
        <v>2021</v>
      </c>
      <c r="B3624" s="12">
        <v>10</v>
      </c>
      <c r="C3624" s="11">
        <v>102262</v>
      </c>
      <c r="D3624" s="11">
        <v>1221</v>
      </c>
      <c r="E3624" s="5"/>
      <c r="F3624" s="5"/>
    </row>
    <row r="3625" spans="1:6" ht="18" x14ac:dyDescent="0.2">
      <c r="A3625" s="12">
        <v>2021</v>
      </c>
      <c r="B3625" s="12">
        <v>10</v>
      </c>
      <c r="C3625" s="11">
        <v>92161</v>
      </c>
      <c r="D3625" s="11">
        <v>1813</v>
      </c>
      <c r="E3625" s="5"/>
      <c r="F3625" s="5"/>
    </row>
    <row r="3626" spans="1:6" ht="18" x14ac:dyDescent="0.2">
      <c r="A3626" s="12">
        <v>2021</v>
      </c>
      <c r="B3626" s="12">
        <v>10</v>
      </c>
      <c r="C3626" s="11">
        <v>113405</v>
      </c>
      <c r="D3626" s="11">
        <v>1539</v>
      </c>
      <c r="E3626" s="5"/>
      <c r="F3626" s="5"/>
    </row>
    <row r="3627" spans="1:6" ht="18" x14ac:dyDescent="0.2">
      <c r="A3627" s="12">
        <v>2021</v>
      </c>
      <c r="B3627" s="12">
        <v>10</v>
      </c>
      <c r="C3627" s="11">
        <v>104928</v>
      </c>
      <c r="D3627" s="11">
        <v>294</v>
      </c>
      <c r="E3627" s="5"/>
      <c r="F3627" s="5"/>
    </row>
    <row r="3628" spans="1:6" ht="18" x14ac:dyDescent="0.2">
      <c r="A3628" s="12">
        <v>2021</v>
      </c>
      <c r="B3628" s="12">
        <v>10</v>
      </c>
      <c r="C3628" s="11">
        <v>121469</v>
      </c>
      <c r="D3628" s="11">
        <v>1126</v>
      </c>
      <c r="E3628" s="5"/>
      <c r="F3628" s="5"/>
    </row>
    <row r="3629" spans="1:6" ht="18" x14ac:dyDescent="0.2">
      <c r="A3629" s="12">
        <v>2021</v>
      </c>
      <c r="B3629" s="12">
        <v>10</v>
      </c>
      <c r="C3629" s="11">
        <v>113407</v>
      </c>
      <c r="D3629" s="11">
        <v>1327</v>
      </c>
      <c r="E3629" s="5"/>
      <c r="F3629" s="5"/>
    </row>
    <row r="3630" spans="1:6" ht="18" x14ac:dyDescent="0.2">
      <c r="A3630" s="12">
        <v>2021</v>
      </c>
      <c r="B3630" s="12">
        <v>10</v>
      </c>
      <c r="C3630" s="11">
        <v>81178</v>
      </c>
      <c r="D3630" s="11">
        <v>1660</v>
      </c>
      <c r="E3630" s="5"/>
      <c r="F3630" s="5"/>
    </row>
    <row r="3631" spans="1:6" ht="18" x14ac:dyDescent="0.2">
      <c r="A3631" s="12">
        <v>2021</v>
      </c>
      <c r="B3631" s="12">
        <v>10</v>
      </c>
      <c r="C3631" s="11">
        <v>122411</v>
      </c>
      <c r="D3631" s="11">
        <v>1943</v>
      </c>
      <c r="E3631" s="5"/>
      <c r="F3631" s="5"/>
    </row>
    <row r="3632" spans="1:6" ht="18" x14ac:dyDescent="0.2">
      <c r="A3632" s="12">
        <v>2021</v>
      </c>
      <c r="B3632" s="12">
        <v>10</v>
      </c>
      <c r="C3632" s="11">
        <v>71876</v>
      </c>
      <c r="D3632" s="11">
        <v>1855</v>
      </c>
      <c r="E3632" s="5"/>
      <c r="F3632" s="5"/>
    </row>
    <row r="3633" spans="1:6" ht="18" x14ac:dyDescent="0.2">
      <c r="A3633" s="12">
        <v>2021</v>
      </c>
      <c r="B3633" s="12">
        <v>10</v>
      </c>
      <c r="C3633" s="11">
        <v>81198</v>
      </c>
      <c r="D3633" s="11">
        <v>926</v>
      </c>
      <c r="E3633" s="5"/>
      <c r="F3633" s="5"/>
    </row>
    <row r="3634" spans="1:6" ht="18" x14ac:dyDescent="0.2">
      <c r="A3634" s="12">
        <v>2021</v>
      </c>
      <c r="B3634" s="12">
        <v>10</v>
      </c>
      <c r="C3634" s="11">
        <v>104609</v>
      </c>
      <c r="D3634" s="11">
        <v>1910</v>
      </c>
      <c r="E3634" s="5"/>
      <c r="F3634" s="5"/>
    </row>
    <row r="3635" spans="1:6" ht="18" x14ac:dyDescent="0.2">
      <c r="A3635" s="12">
        <v>2021</v>
      </c>
      <c r="B3635" s="12">
        <v>10</v>
      </c>
      <c r="C3635" s="11">
        <v>108141</v>
      </c>
      <c r="D3635" s="11">
        <v>1144</v>
      </c>
      <c r="E3635" s="5"/>
      <c r="F3635" s="5"/>
    </row>
    <row r="3636" spans="1:6" ht="18" x14ac:dyDescent="0.2">
      <c r="A3636" s="12">
        <v>2021</v>
      </c>
      <c r="B3636" s="12">
        <v>10</v>
      </c>
      <c r="C3636" s="11">
        <v>12920</v>
      </c>
      <c r="D3636" s="11">
        <v>517</v>
      </c>
      <c r="E3636" s="5"/>
      <c r="F3636" s="5"/>
    </row>
    <row r="3637" spans="1:6" ht="18" x14ac:dyDescent="0.2">
      <c r="A3637" s="12">
        <v>2021</v>
      </c>
      <c r="B3637" s="12">
        <v>10</v>
      </c>
      <c r="C3637" s="11">
        <v>12923</v>
      </c>
      <c r="D3637" s="11">
        <v>952</v>
      </c>
      <c r="E3637" s="5"/>
      <c r="F3637" s="5"/>
    </row>
    <row r="3638" spans="1:6" ht="18" x14ac:dyDescent="0.2">
      <c r="A3638" s="12">
        <v>2021</v>
      </c>
      <c r="B3638" s="12">
        <v>10</v>
      </c>
      <c r="C3638" s="11">
        <v>81173</v>
      </c>
      <c r="D3638" s="11">
        <v>1896</v>
      </c>
      <c r="E3638" s="5"/>
      <c r="F3638" s="5"/>
    </row>
    <row r="3639" spans="1:6" ht="18" x14ac:dyDescent="0.2">
      <c r="A3639" s="12">
        <v>2021</v>
      </c>
      <c r="B3639" s="12">
        <v>10</v>
      </c>
      <c r="C3639" s="11">
        <v>12917</v>
      </c>
      <c r="D3639" s="11">
        <v>1020</v>
      </c>
      <c r="E3639" s="5"/>
      <c r="F3639" s="5"/>
    </row>
    <row r="3640" spans="1:6" ht="18" x14ac:dyDescent="0.2">
      <c r="A3640" s="12">
        <v>2021</v>
      </c>
      <c r="B3640" s="12">
        <v>10</v>
      </c>
      <c r="C3640" s="11">
        <v>129491</v>
      </c>
      <c r="D3640" s="11">
        <v>523</v>
      </c>
      <c r="E3640" s="5"/>
      <c r="F3640" s="5"/>
    </row>
    <row r="3641" spans="1:6" ht="18" x14ac:dyDescent="0.2">
      <c r="A3641" s="12">
        <v>2021</v>
      </c>
      <c r="B3641" s="12">
        <v>10</v>
      </c>
      <c r="C3641" s="11">
        <v>15104</v>
      </c>
      <c r="D3641" s="11">
        <v>360</v>
      </c>
      <c r="E3641" s="5"/>
      <c r="F3641" s="5"/>
    </row>
    <row r="3642" spans="1:6" ht="18" x14ac:dyDescent="0.2">
      <c r="A3642" s="12">
        <v>2021</v>
      </c>
      <c r="B3642" s="12">
        <v>10</v>
      </c>
      <c r="C3642" s="11">
        <v>122407</v>
      </c>
      <c r="D3642" s="11">
        <v>233</v>
      </c>
      <c r="E3642" s="5"/>
      <c r="F3642" s="5"/>
    </row>
    <row r="3643" spans="1:6" ht="18" x14ac:dyDescent="0.2">
      <c r="A3643" s="12">
        <v>2021</v>
      </c>
      <c r="B3643" s="12">
        <v>10</v>
      </c>
      <c r="C3643" s="11">
        <v>188724</v>
      </c>
      <c r="D3643" s="11">
        <v>479</v>
      </c>
      <c r="E3643" s="5"/>
      <c r="F3643" s="5"/>
    </row>
    <row r="3644" spans="1:6" ht="18" x14ac:dyDescent="0.2">
      <c r="A3644" s="12">
        <v>2021</v>
      </c>
      <c r="B3644" s="12">
        <v>10</v>
      </c>
      <c r="C3644" s="11">
        <v>21612</v>
      </c>
      <c r="D3644" s="11">
        <v>1254</v>
      </c>
      <c r="E3644" s="5"/>
      <c r="F3644" s="5"/>
    </row>
    <row r="3645" spans="1:6" ht="18" x14ac:dyDescent="0.2">
      <c r="A3645" s="12">
        <v>2021</v>
      </c>
      <c r="B3645" s="12">
        <v>10</v>
      </c>
      <c r="C3645" s="11">
        <v>21603</v>
      </c>
      <c r="D3645" s="11">
        <v>952</v>
      </c>
      <c r="E3645" s="5"/>
      <c r="F3645" s="5"/>
    </row>
    <row r="3646" spans="1:6" ht="18" x14ac:dyDescent="0.2">
      <c r="A3646" s="12">
        <v>2021</v>
      </c>
      <c r="B3646" s="12">
        <v>10</v>
      </c>
      <c r="C3646" s="11">
        <v>70543</v>
      </c>
      <c r="D3646" s="11">
        <v>1312</v>
      </c>
      <c r="E3646" s="5"/>
      <c r="F3646" s="5"/>
    </row>
    <row r="3647" spans="1:6" ht="18" x14ac:dyDescent="0.2">
      <c r="A3647" s="12">
        <v>2021</v>
      </c>
      <c r="B3647" s="12">
        <v>10</v>
      </c>
      <c r="C3647" s="11">
        <v>80549</v>
      </c>
      <c r="D3647" s="11">
        <v>1460</v>
      </c>
      <c r="E3647" s="5"/>
      <c r="F3647" s="5"/>
    </row>
    <row r="3648" spans="1:6" ht="18" x14ac:dyDescent="0.2">
      <c r="A3648" s="12">
        <v>2021</v>
      </c>
      <c r="B3648" s="12">
        <v>10</v>
      </c>
      <c r="C3648" s="11">
        <v>11410</v>
      </c>
      <c r="D3648" s="11">
        <v>460</v>
      </c>
      <c r="E3648" s="5"/>
      <c r="F3648" s="5"/>
    </row>
    <row r="3649" spans="1:6" ht="18" x14ac:dyDescent="0.2">
      <c r="A3649" s="12">
        <v>2021</v>
      </c>
      <c r="B3649" s="12">
        <v>10</v>
      </c>
      <c r="C3649" s="11">
        <v>80572</v>
      </c>
      <c r="D3649" s="11">
        <v>36</v>
      </c>
      <c r="E3649" s="5"/>
      <c r="F3649" s="5"/>
    </row>
    <row r="3650" spans="1:6" ht="18" x14ac:dyDescent="0.2">
      <c r="A3650" s="12">
        <v>2021</v>
      </c>
      <c r="B3650" s="12">
        <v>10</v>
      </c>
      <c r="C3650" s="11">
        <v>80543</v>
      </c>
      <c r="D3650" s="11">
        <v>1914</v>
      </c>
      <c r="E3650" s="5"/>
      <c r="F3650" s="5"/>
    </row>
    <row r="3651" spans="1:6" ht="18" x14ac:dyDescent="0.2">
      <c r="A3651" s="12">
        <v>2021</v>
      </c>
      <c r="B3651" s="12">
        <v>10</v>
      </c>
      <c r="C3651" s="11">
        <v>117909</v>
      </c>
      <c r="D3651" s="11">
        <v>1168</v>
      </c>
      <c r="E3651" s="5"/>
      <c r="F3651" s="5"/>
    </row>
    <row r="3652" spans="1:6" ht="18" x14ac:dyDescent="0.2">
      <c r="A3652" s="12">
        <v>2021</v>
      </c>
      <c r="B3652" s="12">
        <v>10</v>
      </c>
      <c r="C3652" s="11">
        <v>147284</v>
      </c>
      <c r="D3652" s="11">
        <v>837</v>
      </c>
      <c r="E3652" s="5"/>
      <c r="F3652" s="5"/>
    </row>
    <row r="3653" spans="1:6" ht="18" x14ac:dyDescent="0.2">
      <c r="A3653" s="12">
        <v>2021</v>
      </c>
      <c r="B3653" s="12">
        <v>10</v>
      </c>
      <c r="C3653" s="11">
        <v>120427</v>
      </c>
      <c r="D3653" s="11">
        <v>1280</v>
      </c>
      <c r="E3653" s="5"/>
      <c r="F3653" s="5"/>
    </row>
    <row r="3654" spans="1:6" ht="18" x14ac:dyDescent="0.2">
      <c r="A3654" s="12">
        <v>2021</v>
      </c>
      <c r="B3654" s="12">
        <v>10</v>
      </c>
      <c r="C3654" s="11">
        <v>46039</v>
      </c>
      <c r="D3654" s="11">
        <v>440</v>
      </c>
      <c r="E3654" s="5"/>
      <c r="F3654" s="5"/>
    </row>
    <row r="3655" spans="1:6" ht="18" x14ac:dyDescent="0.2">
      <c r="A3655" s="12">
        <v>2021</v>
      </c>
      <c r="B3655" s="12">
        <v>10</v>
      </c>
      <c r="C3655" s="11">
        <v>164902</v>
      </c>
      <c r="D3655" s="11">
        <v>170</v>
      </c>
      <c r="E3655" s="5"/>
      <c r="F3655" s="5"/>
    </row>
    <row r="3656" spans="1:6" ht="18" x14ac:dyDescent="0.2">
      <c r="A3656" s="12">
        <v>2021</v>
      </c>
      <c r="B3656" s="12">
        <v>10</v>
      </c>
      <c r="C3656" s="11">
        <v>117783</v>
      </c>
      <c r="D3656" s="11">
        <v>931</v>
      </c>
      <c r="E3656" s="5"/>
      <c r="F3656" s="5"/>
    </row>
    <row r="3657" spans="1:6" ht="18" x14ac:dyDescent="0.2">
      <c r="A3657" s="12">
        <v>2021</v>
      </c>
      <c r="B3657" s="12">
        <v>10</v>
      </c>
      <c r="C3657" s="11">
        <v>46056</v>
      </c>
      <c r="D3657" s="11">
        <v>595</v>
      </c>
      <c r="E3657" s="5"/>
      <c r="F3657" s="5"/>
    </row>
    <row r="3658" spans="1:6" ht="18" x14ac:dyDescent="0.2">
      <c r="A3658" s="12">
        <v>2021</v>
      </c>
      <c r="B3658" s="12">
        <v>10</v>
      </c>
      <c r="C3658" s="11">
        <v>5703</v>
      </c>
      <c r="D3658" s="11">
        <v>1625</v>
      </c>
      <c r="E3658" s="5"/>
      <c r="F3658" s="5"/>
    </row>
    <row r="3659" spans="1:6" ht="18" x14ac:dyDescent="0.2">
      <c r="A3659" s="12">
        <v>2021</v>
      </c>
      <c r="B3659" s="12">
        <v>10</v>
      </c>
      <c r="C3659" s="11">
        <v>102607</v>
      </c>
      <c r="D3659" s="11">
        <v>1345</v>
      </c>
      <c r="E3659" s="5"/>
      <c r="F3659" s="5"/>
    </row>
    <row r="3660" spans="1:6" ht="18" x14ac:dyDescent="0.2">
      <c r="A3660" s="12">
        <v>2021</v>
      </c>
      <c r="B3660" s="12">
        <v>10</v>
      </c>
      <c r="C3660" s="11">
        <v>87909</v>
      </c>
      <c r="D3660" s="11">
        <v>1668</v>
      </c>
      <c r="E3660" s="5"/>
      <c r="F3660" s="5"/>
    </row>
    <row r="3661" spans="1:6" ht="18" x14ac:dyDescent="0.2">
      <c r="A3661" s="12">
        <v>2021</v>
      </c>
      <c r="B3661" s="12">
        <v>10</v>
      </c>
      <c r="C3661" s="11">
        <v>118917</v>
      </c>
      <c r="D3661" s="11">
        <v>1308</v>
      </c>
      <c r="E3661" s="5"/>
      <c r="F3661" s="5"/>
    </row>
    <row r="3662" spans="1:6" ht="18" x14ac:dyDescent="0.2">
      <c r="A3662" s="12">
        <v>2021</v>
      </c>
      <c r="B3662" s="12">
        <v>10</v>
      </c>
      <c r="C3662" s="11">
        <v>188840</v>
      </c>
      <c r="D3662" s="11">
        <v>1707</v>
      </c>
      <c r="E3662" s="5"/>
      <c r="F3662" s="5"/>
    </row>
    <row r="3663" spans="1:6" ht="18" x14ac:dyDescent="0.2">
      <c r="A3663" s="12">
        <v>2021</v>
      </c>
      <c r="B3663" s="12">
        <v>10</v>
      </c>
      <c r="C3663" s="11">
        <v>95652</v>
      </c>
      <c r="D3663" s="11">
        <v>522</v>
      </c>
      <c r="E3663" s="5"/>
      <c r="F3663" s="5"/>
    </row>
    <row r="3664" spans="1:6" ht="18" x14ac:dyDescent="0.2">
      <c r="A3664" s="12">
        <v>2021</v>
      </c>
      <c r="B3664" s="12">
        <v>10</v>
      </c>
      <c r="C3664" s="11">
        <v>188845</v>
      </c>
      <c r="D3664" s="11">
        <v>1522</v>
      </c>
      <c r="E3664" s="5"/>
      <c r="F3664" s="5"/>
    </row>
    <row r="3665" spans="1:6" ht="18" x14ac:dyDescent="0.2">
      <c r="A3665" s="12">
        <v>2021</v>
      </c>
      <c r="B3665" s="12">
        <v>10</v>
      </c>
      <c r="C3665" s="11">
        <v>99348</v>
      </c>
      <c r="D3665" s="11">
        <v>686</v>
      </c>
      <c r="E3665" s="5"/>
      <c r="F3665" s="5"/>
    </row>
    <row r="3666" spans="1:6" ht="18" x14ac:dyDescent="0.2">
      <c r="A3666" s="12">
        <v>2021</v>
      </c>
      <c r="B3666" s="12">
        <v>10</v>
      </c>
      <c r="C3666" s="11">
        <v>80254</v>
      </c>
      <c r="D3666" s="11">
        <v>1046</v>
      </c>
      <c r="E3666" s="5"/>
      <c r="F3666" s="5"/>
    </row>
    <row r="3667" spans="1:6" ht="18" x14ac:dyDescent="0.2">
      <c r="A3667" s="12">
        <v>2021</v>
      </c>
      <c r="B3667" s="12">
        <v>10</v>
      </c>
      <c r="C3667" s="11">
        <v>15423</v>
      </c>
      <c r="D3667" s="11">
        <v>413</v>
      </c>
      <c r="E3667" s="5"/>
      <c r="F3667" s="5"/>
    </row>
    <row r="3668" spans="1:6" ht="18" x14ac:dyDescent="0.2">
      <c r="A3668" s="12">
        <v>2021</v>
      </c>
      <c r="B3668" s="12">
        <v>10</v>
      </c>
      <c r="C3668" s="11">
        <v>107034</v>
      </c>
      <c r="D3668" s="11">
        <v>779</v>
      </c>
      <c r="E3668" s="5"/>
      <c r="F3668" s="5"/>
    </row>
    <row r="3669" spans="1:6" ht="18" x14ac:dyDescent="0.2">
      <c r="A3669" s="12">
        <v>2021</v>
      </c>
      <c r="B3669" s="12">
        <v>10</v>
      </c>
      <c r="C3669" s="11">
        <v>88319</v>
      </c>
      <c r="D3669" s="11">
        <v>1369</v>
      </c>
      <c r="E3669" s="5"/>
      <c r="F3669" s="5"/>
    </row>
    <row r="3670" spans="1:6" ht="18" x14ac:dyDescent="0.2">
      <c r="A3670" s="12">
        <v>2021</v>
      </c>
      <c r="B3670" s="12">
        <v>10</v>
      </c>
      <c r="C3670" s="11">
        <v>90294</v>
      </c>
      <c r="D3670" s="11">
        <v>469</v>
      </c>
      <c r="E3670" s="5"/>
      <c r="F3670" s="5"/>
    </row>
    <row r="3671" spans="1:6" ht="18" x14ac:dyDescent="0.2">
      <c r="A3671" s="12">
        <v>2021</v>
      </c>
      <c r="B3671" s="12">
        <v>10</v>
      </c>
      <c r="C3671" s="11">
        <v>70804</v>
      </c>
      <c r="D3671" s="11">
        <v>377</v>
      </c>
      <c r="E3671" s="5"/>
      <c r="F3671" s="5"/>
    </row>
    <row r="3672" spans="1:6" ht="18" x14ac:dyDescent="0.2">
      <c r="A3672" s="12">
        <v>2021</v>
      </c>
      <c r="B3672" s="12">
        <v>10</v>
      </c>
      <c r="C3672" s="11">
        <v>117921</v>
      </c>
      <c r="D3672" s="11">
        <v>1871</v>
      </c>
      <c r="E3672" s="5"/>
      <c r="F3672" s="5"/>
    </row>
    <row r="3673" spans="1:6" ht="18" x14ac:dyDescent="0.2">
      <c r="A3673" s="12">
        <v>2021</v>
      </c>
      <c r="B3673" s="12">
        <v>10</v>
      </c>
      <c r="C3673" s="11">
        <v>108394</v>
      </c>
      <c r="D3673" s="11">
        <v>474</v>
      </c>
      <c r="E3673" s="5"/>
      <c r="F3673" s="5"/>
    </row>
    <row r="3674" spans="1:6" ht="18" x14ac:dyDescent="0.2">
      <c r="A3674" s="12">
        <v>2021</v>
      </c>
      <c r="B3674" s="12">
        <v>10</v>
      </c>
      <c r="C3674" s="11">
        <v>118569</v>
      </c>
      <c r="D3674" s="11">
        <v>92</v>
      </c>
      <c r="E3674" s="5"/>
      <c r="F3674" s="5"/>
    </row>
    <row r="3675" spans="1:6" ht="18" x14ac:dyDescent="0.2">
      <c r="A3675" s="12">
        <v>2021</v>
      </c>
      <c r="B3675" s="12">
        <v>10</v>
      </c>
      <c r="C3675" s="11">
        <v>84378</v>
      </c>
      <c r="D3675" s="11">
        <v>133</v>
      </c>
      <c r="E3675" s="5"/>
      <c r="F3675" s="5"/>
    </row>
    <row r="3676" spans="1:6" ht="18" x14ac:dyDescent="0.2">
      <c r="A3676" s="12">
        <v>2021</v>
      </c>
      <c r="B3676" s="12">
        <v>10</v>
      </c>
      <c r="C3676" s="11">
        <v>166201</v>
      </c>
      <c r="D3676" s="11">
        <v>1865</v>
      </c>
      <c r="E3676" s="5"/>
      <c r="F3676" s="5"/>
    </row>
    <row r="3677" spans="1:6" ht="18" x14ac:dyDescent="0.2">
      <c r="A3677" s="12">
        <v>2021</v>
      </c>
      <c r="B3677" s="12">
        <v>10</v>
      </c>
      <c r="C3677" s="11">
        <v>116284</v>
      </c>
      <c r="D3677" s="11">
        <v>1951</v>
      </c>
      <c r="E3677" s="5"/>
      <c r="F3677" s="5"/>
    </row>
    <row r="3678" spans="1:6" ht="18" x14ac:dyDescent="0.2">
      <c r="A3678" s="12">
        <v>2021</v>
      </c>
      <c r="B3678" s="12">
        <v>10</v>
      </c>
      <c r="C3678" s="11">
        <v>10384</v>
      </c>
      <c r="D3678" s="11">
        <v>1895</v>
      </c>
      <c r="E3678" s="5"/>
      <c r="F3678" s="5"/>
    </row>
    <row r="3679" spans="1:6" ht="18" x14ac:dyDescent="0.2">
      <c r="A3679" s="12">
        <v>2021</v>
      </c>
      <c r="B3679" s="12">
        <v>10</v>
      </c>
      <c r="C3679" s="11">
        <v>79314</v>
      </c>
      <c r="D3679" s="11">
        <v>1282</v>
      </c>
      <c r="E3679" s="5"/>
      <c r="F3679" s="5"/>
    </row>
    <row r="3680" spans="1:6" ht="18" x14ac:dyDescent="0.2">
      <c r="A3680" s="12">
        <v>2021</v>
      </c>
      <c r="B3680" s="12">
        <v>10</v>
      </c>
      <c r="C3680" s="11">
        <v>120692</v>
      </c>
      <c r="D3680" s="11">
        <v>1108</v>
      </c>
      <c r="E3680" s="5"/>
      <c r="F3680" s="5"/>
    </row>
    <row r="3681" spans="1:6" ht="18" x14ac:dyDescent="0.2">
      <c r="A3681" s="12">
        <v>2021</v>
      </c>
      <c r="B3681" s="12">
        <v>10</v>
      </c>
      <c r="C3681" s="11">
        <v>122464</v>
      </c>
      <c r="D3681" s="11">
        <v>676</v>
      </c>
      <c r="E3681" s="5"/>
      <c r="F3681" s="5"/>
    </row>
    <row r="3682" spans="1:6" ht="18" x14ac:dyDescent="0.2">
      <c r="A3682" s="12">
        <v>2021</v>
      </c>
      <c r="B3682" s="12">
        <v>10</v>
      </c>
      <c r="C3682" s="11">
        <v>79315</v>
      </c>
      <c r="D3682" s="11">
        <v>1822</v>
      </c>
      <c r="E3682" s="5"/>
      <c r="F3682" s="5"/>
    </row>
    <row r="3683" spans="1:6" ht="18" x14ac:dyDescent="0.2">
      <c r="A3683" s="12">
        <v>2021</v>
      </c>
      <c r="B3683" s="12">
        <v>10</v>
      </c>
      <c r="C3683" s="11">
        <v>118245</v>
      </c>
      <c r="D3683" s="11">
        <v>900</v>
      </c>
      <c r="E3683" s="5"/>
      <c r="F3683" s="5"/>
    </row>
    <row r="3684" spans="1:6" ht="18" x14ac:dyDescent="0.2">
      <c r="A3684" s="12">
        <v>2021</v>
      </c>
      <c r="B3684" s="12">
        <v>10</v>
      </c>
      <c r="C3684" s="11">
        <v>200581</v>
      </c>
      <c r="D3684" s="11">
        <v>1824</v>
      </c>
      <c r="E3684" s="5"/>
      <c r="F3684" s="5"/>
    </row>
    <row r="3685" spans="1:6" ht="18" x14ac:dyDescent="0.2">
      <c r="A3685" s="12">
        <v>2021</v>
      </c>
      <c r="B3685" s="12">
        <v>10</v>
      </c>
      <c r="C3685" s="11">
        <v>80421</v>
      </c>
      <c r="D3685" s="11">
        <v>643</v>
      </c>
      <c r="E3685" s="5"/>
      <c r="F3685" s="5"/>
    </row>
    <row r="3686" spans="1:6" ht="18" x14ac:dyDescent="0.2">
      <c r="A3686" s="12">
        <v>2021</v>
      </c>
      <c r="B3686" s="12">
        <v>10</v>
      </c>
      <c r="C3686" s="11">
        <v>122501</v>
      </c>
      <c r="D3686" s="11">
        <v>1823</v>
      </c>
      <c r="E3686" s="5"/>
      <c r="F3686" s="5"/>
    </row>
    <row r="3687" spans="1:6" ht="18" x14ac:dyDescent="0.2">
      <c r="A3687" s="12">
        <v>2021</v>
      </c>
      <c r="B3687" s="12">
        <v>10</v>
      </c>
      <c r="C3687" s="11">
        <v>118153</v>
      </c>
      <c r="D3687" s="11">
        <v>442</v>
      </c>
      <c r="E3687" s="5"/>
      <c r="F3687" s="5"/>
    </row>
    <row r="3688" spans="1:6" ht="18" x14ac:dyDescent="0.2">
      <c r="A3688" s="12">
        <v>2021</v>
      </c>
      <c r="B3688" s="12">
        <v>10</v>
      </c>
      <c r="C3688" s="11">
        <v>119023</v>
      </c>
      <c r="D3688" s="11">
        <v>368</v>
      </c>
      <c r="E3688" s="5"/>
      <c r="F3688" s="5"/>
    </row>
    <row r="3689" spans="1:6" ht="18" x14ac:dyDescent="0.2">
      <c r="A3689" s="12">
        <v>2021</v>
      </c>
      <c r="B3689" s="12">
        <v>10</v>
      </c>
      <c r="C3689" s="11">
        <v>122648</v>
      </c>
      <c r="D3689" s="11">
        <v>1317</v>
      </c>
      <c r="E3689" s="5"/>
      <c r="F3689" s="5"/>
    </row>
    <row r="3690" spans="1:6" ht="18" x14ac:dyDescent="0.2">
      <c r="A3690" s="12">
        <v>2021</v>
      </c>
      <c r="B3690" s="12">
        <v>10</v>
      </c>
      <c r="C3690" s="11">
        <v>1962</v>
      </c>
      <c r="D3690" s="11">
        <v>1273</v>
      </c>
      <c r="E3690" s="5"/>
      <c r="F3690" s="5"/>
    </row>
    <row r="3691" spans="1:6" ht="18" x14ac:dyDescent="0.2">
      <c r="A3691" s="12">
        <v>2021</v>
      </c>
      <c r="B3691" s="12">
        <v>10</v>
      </c>
      <c r="C3691" s="11">
        <v>11003</v>
      </c>
      <c r="D3691" s="11">
        <v>1621</v>
      </c>
      <c r="E3691" s="5"/>
      <c r="F3691" s="5"/>
    </row>
    <row r="3692" spans="1:6" ht="18" x14ac:dyDescent="0.2">
      <c r="A3692" s="12">
        <v>2021</v>
      </c>
      <c r="B3692" s="12">
        <v>10</v>
      </c>
      <c r="C3692" s="11">
        <v>121874</v>
      </c>
      <c r="D3692" s="11">
        <v>1146</v>
      </c>
      <c r="E3692" s="5"/>
      <c r="F3692" s="5"/>
    </row>
    <row r="3693" spans="1:6" ht="18" x14ac:dyDescent="0.2">
      <c r="A3693" s="12">
        <v>2021</v>
      </c>
      <c r="B3693" s="12">
        <v>10</v>
      </c>
      <c r="C3693" s="11">
        <v>121892</v>
      </c>
      <c r="D3693" s="11">
        <v>1162</v>
      </c>
      <c r="E3693" s="5"/>
      <c r="F3693" s="5"/>
    </row>
    <row r="3694" spans="1:6" ht="18" x14ac:dyDescent="0.2">
      <c r="A3694" s="12">
        <v>2021</v>
      </c>
      <c r="B3694" s="12">
        <v>10</v>
      </c>
      <c r="C3694" s="11">
        <v>102678</v>
      </c>
      <c r="D3694" s="11">
        <v>785</v>
      </c>
      <c r="E3694" s="5"/>
      <c r="F3694" s="5"/>
    </row>
    <row r="3695" spans="1:6" ht="18" x14ac:dyDescent="0.2">
      <c r="A3695" s="12">
        <v>2021</v>
      </c>
      <c r="B3695" s="12">
        <v>10</v>
      </c>
      <c r="C3695" s="11">
        <v>121882</v>
      </c>
      <c r="D3695" s="11">
        <v>1828</v>
      </c>
      <c r="E3695" s="5"/>
      <c r="F3695" s="5"/>
    </row>
    <row r="3696" spans="1:6" ht="18" x14ac:dyDescent="0.2">
      <c r="A3696" s="12">
        <v>2021</v>
      </c>
      <c r="B3696" s="12">
        <v>10</v>
      </c>
      <c r="C3696" s="11">
        <v>121872</v>
      </c>
      <c r="D3696" s="11">
        <v>579</v>
      </c>
      <c r="E3696" s="5"/>
      <c r="F3696" s="5"/>
    </row>
    <row r="3697" spans="1:6" ht="18" x14ac:dyDescent="0.2">
      <c r="A3697" s="12">
        <v>2021</v>
      </c>
      <c r="B3697" s="12">
        <v>10</v>
      </c>
      <c r="C3697" s="11">
        <v>112885</v>
      </c>
      <c r="D3697" s="11">
        <v>693</v>
      </c>
      <c r="E3697" s="5"/>
      <c r="F3697" s="5"/>
    </row>
    <row r="3698" spans="1:6" ht="18" x14ac:dyDescent="0.2">
      <c r="A3698" s="12">
        <v>2021</v>
      </c>
      <c r="B3698" s="12">
        <v>10</v>
      </c>
      <c r="C3698" s="11">
        <v>76514</v>
      </c>
      <c r="D3698" s="11">
        <v>1369</v>
      </c>
      <c r="E3698" s="5"/>
      <c r="F3698" s="5"/>
    </row>
    <row r="3699" spans="1:6" ht="18" x14ac:dyDescent="0.2">
      <c r="A3699" s="12">
        <v>2021</v>
      </c>
      <c r="B3699" s="12">
        <v>10</v>
      </c>
      <c r="C3699" s="11">
        <v>86943</v>
      </c>
      <c r="D3699" s="11">
        <v>12</v>
      </c>
      <c r="E3699" s="5"/>
      <c r="F3699" s="5"/>
    </row>
    <row r="3700" spans="1:6" ht="18" x14ac:dyDescent="0.2">
      <c r="A3700" s="12">
        <v>2021</v>
      </c>
      <c r="B3700" s="12">
        <v>10</v>
      </c>
      <c r="C3700" s="11">
        <v>117967</v>
      </c>
      <c r="D3700" s="11">
        <v>1027</v>
      </c>
      <c r="E3700" s="5"/>
      <c r="F3700" s="5"/>
    </row>
    <row r="3701" spans="1:6" ht="18" x14ac:dyDescent="0.2">
      <c r="A3701" s="12">
        <v>2021</v>
      </c>
      <c r="B3701" s="12">
        <v>10</v>
      </c>
      <c r="C3701" s="11">
        <v>11426</v>
      </c>
      <c r="D3701" s="11">
        <v>1090</v>
      </c>
      <c r="E3701" s="5"/>
      <c r="F3701" s="5"/>
    </row>
    <row r="3702" spans="1:6" ht="18" x14ac:dyDescent="0.2">
      <c r="A3702" s="12">
        <v>2021</v>
      </c>
      <c r="B3702" s="12">
        <v>10</v>
      </c>
      <c r="C3702" s="11">
        <v>200582</v>
      </c>
      <c r="D3702" s="11">
        <v>82</v>
      </c>
      <c r="E3702" s="5"/>
      <c r="F3702" s="5"/>
    </row>
    <row r="3703" spans="1:6" ht="18" x14ac:dyDescent="0.2">
      <c r="A3703" s="12">
        <v>2021</v>
      </c>
      <c r="B3703" s="12">
        <v>10</v>
      </c>
      <c r="C3703" s="11">
        <v>110441</v>
      </c>
      <c r="D3703" s="11">
        <v>590</v>
      </c>
      <c r="E3703" s="5"/>
      <c r="F3703" s="5"/>
    </row>
    <row r="3704" spans="1:6" ht="18" x14ac:dyDescent="0.2">
      <c r="A3704" s="12">
        <v>2021</v>
      </c>
      <c r="B3704" s="12">
        <v>10</v>
      </c>
      <c r="C3704" s="11">
        <v>79809</v>
      </c>
      <c r="D3704" s="11">
        <v>45</v>
      </c>
      <c r="E3704" s="5"/>
      <c r="F3704" s="5"/>
    </row>
    <row r="3705" spans="1:6" ht="18" x14ac:dyDescent="0.2">
      <c r="A3705" s="12">
        <v>2021</v>
      </c>
      <c r="B3705" s="12">
        <v>10</v>
      </c>
      <c r="C3705" s="11">
        <v>117282</v>
      </c>
      <c r="D3705" s="11">
        <v>1722</v>
      </c>
      <c r="E3705" s="5"/>
      <c r="F3705" s="5"/>
    </row>
    <row r="3706" spans="1:6" ht="18" x14ac:dyDescent="0.2">
      <c r="A3706" s="12">
        <v>2021</v>
      </c>
      <c r="B3706" s="12">
        <v>10</v>
      </c>
      <c r="C3706" s="11">
        <v>30503</v>
      </c>
      <c r="D3706" s="11">
        <v>1159</v>
      </c>
      <c r="E3706" s="5"/>
      <c r="F3706" s="5"/>
    </row>
    <row r="3707" spans="1:6" ht="18" x14ac:dyDescent="0.2">
      <c r="A3707" s="12">
        <v>2021</v>
      </c>
      <c r="B3707" s="12">
        <v>10</v>
      </c>
      <c r="C3707" s="11">
        <v>11000</v>
      </c>
      <c r="D3707" s="11">
        <v>1943</v>
      </c>
      <c r="E3707" s="5"/>
      <c r="F3707" s="5"/>
    </row>
    <row r="3708" spans="1:6" ht="18" x14ac:dyDescent="0.2">
      <c r="A3708" s="12">
        <v>2021</v>
      </c>
      <c r="B3708" s="12">
        <v>10</v>
      </c>
      <c r="C3708" s="11">
        <v>117272</v>
      </c>
      <c r="D3708" s="11">
        <v>480</v>
      </c>
      <c r="E3708" s="5"/>
      <c r="F3708" s="5"/>
    </row>
    <row r="3709" spans="1:6" ht="18" x14ac:dyDescent="0.2">
      <c r="A3709" s="12">
        <v>2021</v>
      </c>
      <c r="B3709" s="12">
        <v>10</v>
      </c>
      <c r="C3709" s="11">
        <v>188066</v>
      </c>
      <c r="D3709" s="11">
        <v>618</v>
      </c>
      <c r="E3709" s="5"/>
      <c r="F3709" s="5"/>
    </row>
    <row r="3710" spans="1:6" ht="18" x14ac:dyDescent="0.2">
      <c r="A3710" s="12">
        <v>2021</v>
      </c>
      <c r="B3710" s="12">
        <v>10</v>
      </c>
      <c r="C3710" s="11">
        <v>110282</v>
      </c>
      <c r="D3710" s="11">
        <v>1120</v>
      </c>
      <c r="E3710" s="5"/>
      <c r="F3710" s="5"/>
    </row>
    <row r="3711" spans="1:6" ht="18" x14ac:dyDescent="0.2">
      <c r="A3711" s="12">
        <v>2021</v>
      </c>
      <c r="B3711" s="12">
        <v>10</v>
      </c>
      <c r="C3711" s="11">
        <v>200526</v>
      </c>
      <c r="D3711" s="11">
        <v>1883</v>
      </c>
      <c r="E3711" s="5"/>
      <c r="F3711" s="5"/>
    </row>
    <row r="3712" spans="1:6" ht="18" x14ac:dyDescent="0.2">
      <c r="A3712" s="12">
        <v>2021</v>
      </c>
      <c r="B3712" s="12">
        <v>10</v>
      </c>
      <c r="C3712" s="11">
        <v>193197</v>
      </c>
      <c r="D3712" s="11">
        <v>1504</v>
      </c>
      <c r="E3712" s="5"/>
      <c r="F3712" s="5"/>
    </row>
    <row r="3713" spans="1:6" ht="18" x14ac:dyDescent="0.2">
      <c r="A3713" s="12">
        <v>2021</v>
      </c>
      <c r="B3713" s="12">
        <v>10</v>
      </c>
      <c r="C3713" s="11">
        <v>117956</v>
      </c>
      <c r="D3713" s="11">
        <v>1040</v>
      </c>
      <c r="E3713" s="5"/>
      <c r="F3713" s="5"/>
    </row>
    <row r="3714" spans="1:6" ht="18" x14ac:dyDescent="0.2">
      <c r="A3714" s="12">
        <v>2021</v>
      </c>
      <c r="B3714" s="12">
        <v>10</v>
      </c>
      <c r="C3714" s="11">
        <v>46976</v>
      </c>
      <c r="D3714" s="11">
        <v>582</v>
      </c>
      <c r="E3714" s="5"/>
      <c r="F3714" s="5"/>
    </row>
    <row r="3715" spans="1:6" ht="18" x14ac:dyDescent="0.2">
      <c r="A3715" s="12">
        <v>2021</v>
      </c>
      <c r="B3715" s="12">
        <v>10</v>
      </c>
      <c r="C3715" s="11">
        <v>79354</v>
      </c>
      <c r="D3715" s="11">
        <v>764</v>
      </c>
      <c r="E3715" s="5"/>
      <c r="F3715" s="5"/>
    </row>
    <row r="3716" spans="1:6" ht="18" x14ac:dyDescent="0.2">
      <c r="A3716" s="12">
        <v>2021</v>
      </c>
      <c r="B3716" s="12">
        <v>10</v>
      </c>
      <c r="C3716" s="11">
        <v>10685</v>
      </c>
      <c r="D3716" s="11">
        <v>711</v>
      </c>
      <c r="E3716" s="5"/>
      <c r="F3716" s="5"/>
    </row>
    <row r="3717" spans="1:6" ht="18" x14ac:dyDescent="0.2">
      <c r="A3717" s="12">
        <v>2021</v>
      </c>
      <c r="B3717" s="12">
        <v>10</v>
      </c>
      <c r="C3717" s="11">
        <v>45056</v>
      </c>
      <c r="D3717" s="11">
        <v>1621</v>
      </c>
      <c r="E3717" s="5"/>
      <c r="F3717" s="5"/>
    </row>
    <row r="3718" spans="1:6" ht="18" x14ac:dyDescent="0.2">
      <c r="A3718" s="12">
        <v>2021</v>
      </c>
      <c r="B3718" s="12">
        <v>10</v>
      </c>
      <c r="C3718" s="11">
        <v>117270</v>
      </c>
      <c r="D3718" s="11">
        <v>287</v>
      </c>
      <c r="E3718" s="5"/>
      <c r="F3718" s="5"/>
    </row>
    <row r="3719" spans="1:6" ht="18" x14ac:dyDescent="0.2">
      <c r="A3719" s="12">
        <v>2021</v>
      </c>
      <c r="B3719" s="12">
        <v>10</v>
      </c>
      <c r="C3719" s="11">
        <v>110447</v>
      </c>
      <c r="D3719" s="11">
        <v>901</v>
      </c>
      <c r="E3719" s="5"/>
      <c r="F3719" s="5"/>
    </row>
    <row r="3720" spans="1:6" ht="18" x14ac:dyDescent="0.2">
      <c r="A3720" s="12">
        <v>2021</v>
      </c>
      <c r="B3720" s="12">
        <v>10</v>
      </c>
      <c r="C3720" s="11">
        <v>187346</v>
      </c>
      <c r="D3720" s="11">
        <v>466</v>
      </c>
      <c r="E3720" s="5"/>
      <c r="F3720" s="5"/>
    </row>
    <row r="3721" spans="1:6" ht="18" x14ac:dyDescent="0.2">
      <c r="A3721" s="12">
        <v>2021</v>
      </c>
      <c r="B3721" s="12">
        <v>10</v>
      </c>
      <c r="C3721" s="11">
        <v>124772</v>
      </c>
      <c r="D3721" s="11">
        <v>1909</v>
      </c>
      <c r="E3721" s="5"/>
      <c r="F3721" s="5"/>
    </row>
    <row r="3722" spans="1:6" ht="18" x14ac:dyDescent="0.2">
      <c r="A3722" s="12">
        <v>2021</v>
      </c>
      <c r="B3722" s="12">
        <v>10</v>
      </c>
      <c r="C3722" s="11">
        <v>1297</v>
      </c>
      <c r="D3722" s="11">
        <v>1261</v>
      </c>
      <c r="E3722" s="5"/>
      <c r="F3722" s="5"/>
    </row>
    <row r="3723" spans="1:6" ht="18" x14ac:dyDescent="0.2">
      <c r="A3723" s="12">
        <v>2021</v>
      </c>
      <c r="B3723" s="12">
        <v>10</v>
      </c>
      <c r="C3723" s="11">
        <v>92623</v>
      </c>
      <c r="D3723" s="11">
        <v>740</v>
      </c>
      <c r="E3723" s="5"/>
      <c r="F3723" s="5"/>
    </row>
    <row r="3724" spans="1:6" ht="18" x14ac:dyDescent="0.2">
      <c r="A3724" s="12">
        <v>2021</v>
      </c>
      <c r="B3724" s="12">
        <v>10</v>
      </c>
      <c r="C3724" s="11">
        <v>11001</v>
      </c>
      <c r="D3724" s="11">
        <v>1790</v>
      </c>
      <c r="E3724" s="5"/>
      <c r="F3724" s="5"/>
    </row>
    <row r="3725" spans="1:6" ht="18" x14ac:dyDescent="0.2">
      <c r="A3725" s="12">
        <v>2021</v>
      </c>
      <c r="B3725" s="12">
        <v>10</v>
      </c>
      <c r="C3725" s="11">
        <v>9731</v>
      </c>
      <c r="D3725" s="11">
        <v>598</v>
      </c>
      <c r="E3725" s="5"/>
      <c r="F3725" s="5"/>
    </row>
    <row r="3726" spans="1:6" ht="18" x14ac:dyDescent="0.2">
      <c r="A3726" s="12">
        <v>2021</v>
      </c>
      <c r="B3726" s="12">
        <v>10</v>
      </c>
      <c r="C3726" s="11">
        <v>122316</v>
      </c>
      <c r="D3726" s="11">
        <v>1609</v>
      </c>
      <c r="E3726" s="5"/>
      <c r="F3726" s="5"/>
    </row>
    <row r="3727" spans="1:6" ht="18" x14ac:dyDescent="0.2">
      <c r="A3727" s="12">
        <v>2021</v>
      </c>
      <c r="B3727" s="12">
        <v>10</v>
      </c>
      <c r="C3727" s="11">
        <v>124764</v>
      </c>
      <c r="D3727" s="11">
        <v>344</v>
      </c>
      <c r="E3727" s="5"/>
      <c r="F3727" s="5"/>
    </row>
    <row r="3728" spans="1:6" ht="18" x14ac:dyDescent="0.2">
      <c r="A3728" s="12">
        <v>2021</v>
      </c>
      <c r="B3728" s="12">
        <v>10</v>
      </c>
      <c r="C3728" s="11">
        <v>124774</v>
      </c>
      <c r="D3728" s="11">
        <v>1134</v>
      </c>
      <c r="E3728" s="5"/>
      <c r="F3728" s="5"/>
    </row>
    <row r="3729" spans="1:6" ht="18" x14ac:dyDescent="0.2">
      <c r="A3729" s="12">
        <v>2021</v>
      </c>
      <c r="B3729" s="12">
        <v>10</v>
      </c>
      <c r="C3729" s="11">
        <v>45481</v>
      </c>
      <c r="D3729" s="11">
        <v>788</v>
      </c>
      <c r="E3729" s="5"/>
      <c r="F3729" s="5"/>
    </row>
    <row r="3730" spans="1:6" ht="18" x14ac:dyDescent="0.2">
      <c r="A3730" s="12">
        <v>2021</v>
      </c>
      <c r="B3730" s="12">
        <v>10</v>
      </c>
      <c r="C3730" s="11">
        <v>10061</v>
      </c>
      <c r="D3730" s="11">
        <v>1701</v>
      </c>
      <c r="E3730" s="5"/>
      <c r="F3730" s="5"/>
    </row>
    <row r="3731" spans="1:6" ht="18" x14ac:dyDescent="0.2">
      <c r="A3731" s="12">
        <v>2021</v>
      </c>
      <c r="B3731" s="12">
        <v>10</v>
      </c>
      <c r="C3731" s="11">
        <v>188729</v>
      </c>
      <c r="D3731" s="11">
        <v>1547</v>
      </c>
      <c r="E3731" s="5"/>
      <c r="F3731" s="5"/>
    </row>
    <row r="3732" spans="1:6" ht="18" x14ac:dyDescent="0.2">
      <c r="A3732" s="12">
        <v>2021</v>
      </c>
      <c r="B3732" s="12">
        <v>10</v>
      </c>
      <c r="C3732" s="11">
        <v>188728</v>
      </c>
      <c r="D3732" s="11">
        <v>1230</v>
      </c>
      <c r="E3732" s="5"/>
      <c r="F3732" s="5"/>
    </row>
    <row r="3733" spans="1:6" ht="18" x14ac:dyDescent="0.2">
      <c r="A3733" s="12">
        <v>2021</v>
      </c>
      <c r="B3733" s="12">
        <v>10</v>
      </c>
      <c r="C3733" s="11">
        <v>70406</v>
      </c>
      <c r="D3733" s="11">
        <v>682</v>
      </c>
      <c r="E3733" s="5"/>
      <c r="F3733" s="5"/>
    </row>
    <row r="3734" spans="1:6" ht="18" x14ac:dyDescent="0.2">
      <c r="A3734" s="12">
        <v>2021</v>
      </c>
      <c r="B3734" s="12">
        <v>10</v>
      </c>
      <c r="C3734" s="11">
        <v>70405</v>
      </c>
      <c r="D3734" s="11">
        <v>1582</v>
      </c>
      <c r="E3734" s="5"/>
      <c r="F3734" s="5"/>
    </row>
    <row r="3735" spans="1:6" ht="18" x14ac:dyDescent="0.2">
      <c r="A3735" s="12">
        <v>2021</v>
      </c>
      <c r="B3735" s="12">
        <v>10</v>
      </c>
      <c r="C3735" s="11">
        <v>14013</v>
      </c>
      <c r="D3735" s="11">
        <v>968</v>
      </c>
      <c r="E3735" s="5"/>
      <c r="F3735" s="5"/>
    </row>
    <row r="3736" spans="1:6" ht="18" x14ac:dyDescent="0.2">
      <c r="A3736" s="12">
        <v>2021</v>
      </c>
      <c r="B3736" s="12">
        <v>10</v>
      </c>
      <c r="C3736" s="11">
        <v>80109</v>
      </c>
      <c r="D3736" s="11">
        <v>357</v>
      </c>
      <c r="E3736" s="5"/>
      <c r="F3736" s="5"/>
    </row>
    <row r="3737" spans="1:6" ht="18" x14ac:dyDescent="0.2">
      <c r="A3737" s="12">
        <v>2021</v>
      </c>
      <c r="B3737" s="12">
        <v>10</v>
      </c>
      <c r="C3737" s="11">
        <v>80030</v>
      </c>
      <c r="D3737" s="11">
        <v>33</v>
      </c>
      <c r="E3737" s="5"/>
      <c r="F3737" s="5"/>
    </row>
    <row r="3738" spans="1:6" ht="18" x14ac:dyDescent="0.2">
      <c r="A3738" s="12">
        <v>2021</v>
      </c>
      <c r="B3738" s="12">
        <v>10</v>
      </c>
      <c r="C3738" s="11">
        <v>14042</v>
      </c>
      <c r="D3738" s="11">
        <v>1591</v>
      </c>
      <c r="E3738" s="5"/>
      <c r="F3738" s="5"/>
    </row>
    <row r="3739" spans="1:6" ht="18" x14ac:dyDescent="0.2">
      <c r="A3739" s="12">
        <v>2021</v>
      </c>
      <c r="B3739" s="12">
        <v>10</v>
      </c>
      <c r="C3739" s="11">
        <v>14025</v>
      </c>
      <c r="D3739" s="11">
        <v>1232</v>
      </c>
      <c r="E3739" s="5"/>
      <c r="F3739" s="5"/>
    </row>
    <row r="3740" spans="1:6" ht="18" x14ac:dyDescent="0.2">
      <c r="A3740" s="12">
        <v>2021</v>
      </c>
      <c r="B3740" s="12">
        <v>10</v>
      </c>
      <c r="C3740" s="11">
        <v>60366</v>
      </c>
      <c r="D3740" s="11">
        <v>1940</v>
      </c>
      <c r="E3740" s="5"/>
      <c r="F3740" s="5"/>
    </row>
    <row r="3741" spans="1:6" ht="18" x14ac:dyDescent="0.2">
      <c r="A3741" s="12">
        <v>2021</v>
      </c>
      <c r="B3741" s="12">
        <v>10</v>
      </c>
      <c r="C3741" s="11">
        <v>116805</v>
      </c>
      <c r="D3741" s="11">
        <v>201</v>
      </c>
      <c r="E3741" s="5"/>
      <c r="F3741" s="5"/>
    </row>
    <row r="3742" spans="1:6" ht="18" x14ac:dyDescent="0.2">
      <c r="A3742" s="12">
        <v>2021</v>
      </c>
      <c r="B3742" s="12">
        <v>10</v>
      </c>
      <c r="C3742" s="11">
        <v>48470</v>
      </c>
      <c r="D3742" s="11">
        <v>1743</v>
      </c>
      <c r="E3742" s="5"/>
      <c r="F3742" s="5"/>
    </row>
    <row r="3743" spans="1:6" ht="18" x14ac:dyDescent="0.2">
      <c r="A3743" s="12">
        <v>2021</v>
      </c>
      <c r="B3743" s="12">
        <v>10</v>
      </c>
      <c r="C3743" s="11">
        <v>72852</v>
      </c>
      <c r="D3743" s="11">
        <v>878</v>
      </c>
      <c r="E3743" s="5"/>
      <c r="F3743" s="5"/>
    </row>
    <row r="3744" spans="1:6" ht="18" x14ac:dyDescent="0.2">
      <c r="A3744" s="12">
        <v>2021</v>
      </c>
      <c r="B3744" s="12">
        <v>10</v>
      </c>
      <c r="C3744" s="11">
        <v>47051</v>
      </c>
      <c r="D3744" s="11">
        <v>1142</v>
      </c>
      <c r="E3744" s="5"/>
      <c r="F3744" s="5"/>
    </row>
    <row r="3745" spans="1:6" ht="18" x14ac:dyDescent="0.2">
      <c r="A3745" s="12">
        <v>2021</v>
      </c>
      <c r="B3745" s="12">
        <v>10</v>
      </c>
      <c r="C3745" s="11">
        <v>47049</v>
      </c>
      <c r="D3745" s="11">
        <v>310</v>
      </c>
      <c r="E3745" s="5"/>
      <c r="F3745" s="5"/>
    </row>
    <row r="3746" spans="1:6" ht="18" x14ac:dyDescent="0.2">
      <c r="A3746" s="12">
        <v>2021</v>
      </c>
      <c r="B3746" s="12">
        <v>10</v>
      </c>
      <c r="C3746" s="11">
        <v>69300</v>
      </c>
      <c r="D3746" s="11">
        <v>1034</v>
      </c>
      <c r="E3746" s="5"/>
      <c r="F3746" s="5"/>
    </row>
    <row r="3747" spans="1:6" ht="18" x14ac:dyDescent="0.2">
      <c r="A3747" s="12">
        <v>2021</v>
      </c>
      <c r="B3747" s="12">
        <v>10</v>
      </c>
      <c r="C3747" s="11">
        <v>80091</v>
      </c>
      <c r="D3747" s="11">
        <v>198</v>
      </c>
      <c r="E3747" s="5"/>
      <c r="F3747" s="5"/>
    </row>
    <row r="3748" spans="1:6" ht="18" x14ac:dyDescent="0.2">
      <c r="A3748" s="12">
        <v>2021</v>
      </c>
      <c r="B3748" s="12">
        <v>10</v>
      </c>
      <c r="C3748" s="11">
        <v>116809</v>
      </c>
      <c r="D3748" s="11">
        <v>171</v>
      </c>
      <c r="E3748" s="5"/>
      <c r="F3748" s="5"/>
    </row>
    <row r="3749" spans="1:6" ht="18" x14ac:dyDescent="0.2">
      <c r="A3749" s="12">
        <v>2021</v>
      </c>
      <c r="B3749" s="12">
        <v>10</v>
      </c>
      <c r="C3749" s="11">
        <v>80228</v>
      </c>
      <c r="D3749" s="11">
        <v>311</v>
      </c>
      <c r="E3749" s="5"/>
      <c r="F3749" s="5"/>
    </row>
    <row r="3750" spans="1:6" ht="18" x14ac:dyDescent="0.2">
      <c r="A3750" s="12">
        <v>2021</v>
      </c>
      <c r="B3750" s="12">
        <v>10</v>
      </c>
      <c r="C3750" s="11">
        <v>112799</v>
      </c>
      <c r="D3750" s="11">
        <v>276</v>
      </c>
      <c r="E3750" s="5"/>
      <c r="F3750" s="5"/>
    </row>
    <row r="3751" spans="1:6" ht="18" x14ac:dyDescent="0.2">
      <c r="A3751" s="12">
        <v>2021</v>
      </c>
      <c r="B3751" s="12">
        <v>10</v>
      </c>
      <c r="C3751" s="11">
        <v>112797</v>
      </c>
      <c r="D3751" s="11">
        <v>1831</v>
      </c>
      <c r="E3751" s="5"/>
      <c r="F3751" s="5"/>
    </row>
    <row r="3752" spans="1:6" ht="18" x14ac:dyDescent="0.2">
      <c r="A3752" s="12">
        <v>2021</v>
      </c>
      <c r="B3752" s="12">
        <v>10</v>
      </c>
      <c r="C3752" s="11">
        <v>112732</v>
      </c>
      <c r="D3752" s="11">
        <v>493</v>
      </c>
      <c r="E3752" s="5"/>
      <c r="F3752" s="5"/>
    </row>
    <row r="3753" spans="1:6" ht="18" x14ac:dyDescent="0.2">
      <c r="A3753" s="12">
        <v>2021</v>
      </c>
      <c r="B3753" s="12">
        <v>10</v>
      </c>
      <c r="C3753" s="11">
        <v>116410</v>
      </c>
      <c r="D3753" s="11">
        <v>1196</v>
      </c>
      <c r="E3753" s="5"/>
      <c r="F3753" s="5"/>
    </row>
    <row r="3754" spans="1:6" ht="18" x14ac:dyDescent="0.2">
      <c r="A3754" s="12">
        <v>2021</v>
      </c>
      <c r="B3754" s="12">
        <v>10</v>
      </c>
      <c r="C3754" s="11">
        <v>118276</v>
      </c>
      <c r="D3754" s="11">
        <v>879</v>
      </c>
      <c r="E3754" s="5"/>
      <c r="F3754" s="5"/>
    </row>
    <row r="3755" spans="1:6" ht="18" x14ac:dyDescent="0.2">
      <c r="A3755" s="12">
        <v>2021</v>
      </c>
      <c r="B3755" s="12">
        <v>10</v>
      </c>
      <c r="C3755" s="11">
        <v>81485</v>
      </c>
      <c r="D3755" s="11">
        <v>1516</v>
      </c>
      <c r="E3755" s="5"/>
      <c r="F3755" s="5"/>
    </row>
    <row r="3756" spans="1:6" ht="18" x14ac:dyDescent="0.2">
      <c r="A3756" s="12">
        <v>2021</v>
      </c>
      <c r="B3756" s="12">
        <v>10</v>
      </c>
      <c r="C3756" s="11">
        <v>77847</v>
      </c>
      <c r="D3756" s="11">
        <v>1447</v>
      </c>
      <c r="E3756" s="5"/>
      <c r="F3756" s="5"/>
    </row>
    <row r="3757" spans="1:6" ht="18" x14ac:dyDescent="0.2">
      <c r="A3757" s="12">
        <v>2021</v>
      </c>
      <c r="B3757" s="12">
        <v>10</v>
      </c>
      <c r="C3757" s="11">
        <v>77290</v>
      </c>
      <c r="D3757" s="11">
        <v>529</v>
      </c>
      <c r="E3757" s="5"/>
      <c r="F3757" s="5"/>
    </row>
    <row r="3758" spans="1:6" ht="18" x14ac:dyDescent="0.2">
      <c r="A3758" s="12">
        <v>2021</v>
      </c>
      <c r="B3758" s="12">
        <v>10</v>
      </c>
      <c r="C3758" s="11">
        <v>14030</v>
      </c>
      <c r="D3758" s="11">
        <v>1898</v>
      </c>
      <c r="E3758" s="5"/>
      <c r="F3758" s="5"/>
    </row>
    <row r="3759" spans="1:6" ht="18" x14ac:dyDescent="0.2">
      <c r="A3759" s="12">
        <v>2021</v>
      </c>
      <c r="B3759" s="12">
        <v>10</v>
      </c>
      <c r="C3759" s="11">
        <v>47381</v>
      </c>
      <c r="D3759" s="11">
        <v>798</v>
      </c>
      <c r="E3759" s="5"/>
      <c r="F3759" s="5"/>
    </row>
    <row r="3760" spans="1:6" ht="18" x14ac:dyDescent="0.2">
      <c r="A3760" s="12">
        <v>2021</v>
      </c>
      <c r="B3760" s="12">
        <v>10</v>
      </c>
      <c r="C3760" s="11">
        <v>121749</v>
      </c>
      <c r="D3760" s="11">
        <v>1371</v>
      </c>
      <c r="E3760" s="5"/>
      <c r="F3760" s="5"/>
    </row>
    <row r="3761" spans="1:6" ht="18" x14ac:dyDescent="0.2">
      <c r="A3761" s="12">
        <v>2021</v>
      </c>
      <c r="B3761" s="12">
        <v>10</v>
      </c>
      <c r="C3761" s="11">
        <v>16552</v>
      </c>
      <c r="D3761" s="11">
        <v>1854</v>
      </c>
      <c r="E3761" s="5"/>
      <c r="F3761" s="5"/>
    </row>
    <row r="3762" spans="1:6" ht="18" x14ac:dyDescent="0.2">
      <c r="A3762" s="12">
        <v>2021</v>
      </c>
      <c r="B3762" s="12">
        <v>10</v>
      </c>
      <c r="C3762" s="11">
        <v>46138</v>
      </c>
      <c r="D3762" s="11">
        <v>295</v>
      </c>
      <c r="E3762" s="5"/>
      <c r="F3762" s="5"/>
    </row>
    <row r="3763" spans="1:6" ht="18" x14ac:dyDescent="0.2">
      <c r="A3763" s="12">
        <v>2021</v>
      </c>
      <c r="B3763" s="12">
        <v>10</v>
      </c>
      <c r="C3763" s="11">
        <v>48180</v>
      </c>
      <c r="D3763" s="11">
        <v>303</v>
      </c>
      <c r="E3763" s="5"/>
      <c r="F3763" s="5"/>
    </row>
    <row r="3764" spans="1:6" ht="18" x14ac:dyDescent="0.2">
      <c r="A3764" s="12">
        <v>2021</v>
      </c>
      <c r="B3764" s="12">
        <v>10</v>
      </c>
      <c r="C3764" s="11">
        <v>121708</v>
      </c>
      <c r="D3764" s="11">
        <v>1335</v>
      </c>
      <c r="E3764" s="5"/>
      <c r="F3764" s="5"/>
    </row>
    <row r="3765" spans="1:6" ht="18" x14ac:dyDescent="0.2">
      <c r="A3765" s="12">
        <v>2021</v>
      </c>
      <c r="B3765" s="12">
        <v>10</v>
      </c>
      <c r="C3765" s="11">
        <v>47508</v>
      </c>
      <c r="D3765" s="11">
        <v>934</v>
      </c>
      <c r="E3765" s="5"/>
      <c r="F3765" s="5"/>
    </row>
    <row r="3766" spans="1:6" ht="18" x14ac:dyDescent="0.2">
      <c r="A3766" s="12">
        <v>2021</v>
      </c>
      <c r="B3766" s="12">
        <v>10</v>
      </c>
      <c r="C3766" s="11">
        <v>109299</v>
      </c>
      <c r="D3766" s="11">
        <v>1860</v>
      </c>
      <c r="E3766" s="5"/>
      <c r="F3766" s="5"/>
    </row>
    <row r="3767" spans="1:6" ht="18" x14ac:dyDescent="0.2">
      <c r="A3767" s="12">
        <v>2021</v>
      </c>
      <c r="B3767" s="12">
        <v>10</v>
      </c>
      <c r="C3767" s="11">
        <v>196109</v>
      </c>
      <c r="D3767" s="11">
        <v>254</v>
      </c>
      <c r="E3767" s="5"/>
      <c r="F3767" s="5"/>
    </row>
    <row r="3768" spans="1:6" ht="18" x14ac:dyDescent="0.2">
      <c r="A3768" s="12">
        <v>2021</v>
      </c>
      <c r="B3768" s="12">
        <v>10</v>
      </c>
      <c r="C3768" s="11">
        <v>107064</v>
      </c>
      <c r="D3768" s="11">
        <v>10</v>
      </c>
      <c r="E3768" s="5"/>
      <c r="F3768" s="5"/>
    </row>
    <row r="3769" spans="1:6" ht="18" x14ac:dyDescent="0.2">
      <c r="A3769" s="12">
        <v>2021</v>
      </c>
      <c r="B3769" s="12">
        <v>10</v>
      </c>
      <c r="C3769" s="11">
        <v>181493</v>
      </c>
      <c r="D3769" s="11">
        <v>607</v>
      </c>
      <c r="E3769" s="5"/>
      <c r="F3769" s="5"/>
    </row>
    <row r="3770" spans="1:6" ht="18" x14ac:dyDescent="0.2">
      <c r="A3770" s="12">
        <v>2021</v>
      </c>
      <c r="B3770" s="12">
        <v>10</v>
      </c>
      <c r="C3770" s="11">
        <v>122878</v>
      </c>
      <c r="D3770" s="11">
        <v>668</v>
      </c>
      <c r="E3770" s="5"/>
      <c r="F3770" s="5"/>
    </row>
    <row r="3771" spans="1:6" ht="18" x14ac:dyDescent="0.2">
      <c r="A3771" s="12">
        <v>2021</v>
      </c>
      <c r="B3771" s="12">
        <v>10</v>
      </c>
      <c r="C3771" s="11">
        <v>14092</v>
      </c>
      <c r="D3771" s="11">
        <v>289</v>
      </c>
      <c r="E3771" s="5"/>
      <c r="F3771" s="5"/>
    </row>
    <row r="3772" spans="1:6" ht="18" x14ac:dyDescent="0.2">
      <c r="A3772" s="12">
        <v>2021</v>
      </c>
      <c r="B3772" s="12">
        <v>10</v>
      </c>
      <c r="C3772" s="11">
        <v>121621</v>
      </c>
      <c r="D3772" s="11">
        <v>725</v>
      </c>
      <c r="E3772" s="5"/>
      <c r="F3772" s="5"/>
    </row>
    <row r="3773" spans="1:6" ht="18" x14ac:dyDescent="0.2">
      <c r="A3773" s="12">
        <v>2021</v>
      </c>
      <c r="B3773" s="12">
        <v>10</v>
      </c>
      <c r="C3773" s="11">
        <v>80201</v>
      </c>
      <c r="D3773" s="11">
        <v>1048</v>
      </c>
      <c r="E3773" s="5"/>
      <c r="F3773" s="5"/>
    </row>
    <row r="3774" spans="1:6" ht="18" x14ac:dyDescent="0.2">
      <c r="A3774" s="12">
        <v>2021</v>
      </c>
      <c r="B3774" s="12">
        <v>10</v>
      </c>
      <c r="C3774" s="11">
        <v>100679</v>
      </c>
      <c r="D3774" s="11">
        <v>1417</v>
      </c>
      <c r="E3774" s="5"/>
      <c r="F3774" s="5"/>
    </row>
    <row r="3775" spans="1:6" ht="18" x14ac:dyDescent="0.2">
      <c r="A3775" s="12">
        <v>2021</v>
      </c>
      <c r="B3775" s="12">
        <v>10</v>
      </c>
      <c r="C3775" s="11">
        <v>6204</v>
      </c>
      <c r="D3775" s="11">
        <v>1902</v>
      </c>
      <c r="E3775" s="5"/>
      <c r="F3775" s="5"/>
    </row>
    <row r="3776" spans="1:6" ht="18" x14ac:dyDescent="0.2">
      <c r="A3776" s="12">
        <v>2021</v>
      </c>
      <c r="B3776" s="12">
        <v>10</v>
      </c>
      <c r="C3776" s="11">
        <v>80315</v>
      </c>
      <c r="D3776" s="11">
        <v>869</v>
      </c>
      <c r="E3776" s="5"/>
      <c r="F3776" s="5"/>
    </row>
    <row r="3777" spans="1:6" ht="18" x14ac:dyDescent="0.2">
      <c r="A3777" s="12">
        <v>2021</v>
      </c>
      <c r="B3777" s="12">
        <v>10</v>
      </c>
      <c r="C3777" s="11">
        <v>83055</v>
      </c>
      <c r="D3777" s="11">
        <v>406</v>
      </c>
      <c r="E3777" s="5"/>
      <c r="F3777" s="5"/>
    </row>
    <row r="3778" spans="1:6" ht="18" x14ac:dyDescent="0.2">
      <c r="A3778" s="12">
        <v>2021</v>
      </c>
      <c r="B3778" s="12">
        <v>10</v>
      </c>
      <c r="C3778" s="11">
        <v>100687</v>
      </c>
      <c r="D3778" s="11">
        <v>618</v>
      </c>
      <c r="E3778" s="5"/>
      <c r="F3778" s="5"/>
    </row>
    <row r="3779" spans="1:6" ht="18" x14ac:dyDescent="0.2">
      <c r="A3779" s="12">
        <v>2021</v>
      </c>
      <c r="B3779" s="12">
        <v>10</v>
      </c>
      <c r="C3779" s="11">
        <v>103037</v>
      </c>
      <c r="D3779" s="11">
        <v>374</v>
      </c>
      <c r="E3779" s="5"/>
      <c r="F3779" s="5"/>
    </row>
    <row r="3780" spans="1:6" ht="18" x14ac:dyDescent="0.2">
      <c r="A3780" s="12">
        <v>2021</v>
      </c>
      <c r="B3780" s="12">
        <v>10</v>
      </c>
      <c r="C3780" s="11">
        <v>29365</v>
      </c>
      <c r="D3780" s="11">
        <v>1540</v>
      </c>
      <c r="E3780" s="5"/>
      <c r="F3780" s="5"/>
    </row>
    <row r="3781" spans="1:6" ht="18" x14ac:dyDescent="0.2">
      <c r="A3781" s="12">
        <v>2021</v>
      </c>
      <c r="B3781" s="12">
        <v>10</v>
      </c>
      <c r="C3781" s="11">
        <v>120115</v>
      </c>
      <c r="D3781" s="11">
        <v>1619</v>
      </c>
      <c r="E3781" s="5"/>
      <c r="F3781" s="5"/>
    </row>
    <row r="3782" spans="1:6" ht="18" x14ac:dyDescent="0.2">
      <c r="A3782" s="12">
        <v>2021</v>
      </c>
      <c r="B3782" s="12">
        <v>10</v>
      </c>
      <c r="C3782" s="11">
        <v>70209</v>
      </c>
      <c r="D3782" s="11">
        <v>315</v>
      </c>
      <c r="E3782" s="5"/>
      <c r="F3782" s="5"/>
    </row>
    <row r="3783" spans="1:6" ht="18" x14ac:dyDescent="0.2">
      <c r="A3783" s="12">
        <v>2021</v>
      </c>
      <c r="B3783" s="12">
        <v>10</v>
      </c>
      <c r="C3783" s="11">
        <v>71772</v>
      </c>
      <c r="D3783" s="11">
        <v>603</v>
      </c>
      <c r="E3783" s="5"/>
      <c r="F3783" s="5"/>
    </row>
    <row r="3784" spans="1:6" ht="18" x14ac:dyDescent="0.2">
      <c r="A3784" s="12">
        <v>2021</v>
      </c>
      <c r="B3784" s="12">
        <v>10</v>
      </c>
      <c r="C3784" s="11">
        <v>119288</v>
      </c>
      <c r="D3784" s="11">
        <v>186</v>
      </c>
      <c r="E3784" s="5"/>
      <c r="F3784" s="5"/>
    </row>
    <row r="3785" spans="1:6" ht="18" x14ac:dyDescent="0.2">
      <c r="A3785" s="12">
        <v>2021</v>
      </c>
      <c r="B3785" s="12">
        <v>10</v>
      </c>
      <c r="C3785" s="11">
        <v>71830</v>
      </c>
      <c r="D3785" s="11">
        <v>1440</v>
      </c>
      <c r="E3785" s="5"/>
      <c r="F3785" s="5"/>
    </row>
    <row r="3786" spans="1:6" ht="18" x14ac:dyDescent="0.2">
      <c r="A3786" s="12">
        <v>2021</v>
      </c>
      <c r="B3786" s="12">
        <v>10</v>
      </c>
      <c r="C3786" s="11">
        <v>70442</v>
      </c>
      <c r="D3786" s="11">
        <v>827</v>
      </c>
      <c r="E3786" s="5"/>
      <c r="F3786" s="5"/>
    </row>
    <row r="3787" spans="1:6" ht="18" x14ac:dyDescent="0.2">
      <c r="A3787" s="12">
        <v>2021</v>
      </c>
      <c r="B3787" s="12">
        <v>10</v>
      </c>
      <c r="C3787" s="11">
        <v>46822</v>
      </c>
      <c r="D3787" s="11">
        <v>1956</v>
      </c>
      <c r="E3787" s="5"/>
      <c r="F3787" s="5"/>
    </row>
    <row r="3788" spans="1:6" ht="18" x14ac:dyDescent="0.2">
      <c r="A3788" s="12">
        <v>2021</v>
      </c>
      <c r="B3788" s="12">
        <v>10</v>
      </c>
      <c r="C3788" s="11">
        <v>71769</v>
      </c>
      <c r="D3788" s="11">
        <v>817</v>
      </c>
      <c r="E3788" s="5"/>
      <c r="F3788" s="5"/>
    </row>
    <row r="3789" spans="1:6" ht="18" x14ac:dyDescent="0.2">
      <c r="A3789" s="12">
        <v>2021</v>
      </c>
      <c r="B3789" s="12">
        <v>10</v>
      </c>
      <c r="C3789" s="11">
        <v>71834</v>
      </c>
      <c r="D3789" s="11">
        <v>1100</v>
      </c>
      <c r="E3789" s="5"/>
      <c r="F3789" s="5"/>
    </row>
    <row r="3790" spans="1:6" ht="18" x14ac:dyDescent="0.2">
      <c r="A3790" s="12">
        <v>2021</v>
      </c>
      <c r="B3790" s="12">
        <v>10</v>
      </c>
      <c r="C3790" s="11">
        <v>107310</v>
      </c>
      <c r="D3790" s="11">
        <v>59</v>
      </c>
      <c r="E3790" s="5"/>
      <c r="F3790" s="5"/>
    </row>
    <row r="3791" spans="1:6" ht="18" x14ac:dyDescent="0.2">
      <c r="A3791" s="12">
        <v>2021</v>
      </c>
      <c r="B3791" s="12">
        <v>10</v>
      </c>
      <c r="C3791" s="11">
        <v>70276</v>
      </c>
      <c r="D3791" s="11">
        <v>1655</v>
      </c>
      <c r="E3791" s="5"/>
      <c r="F3791" s="5"/>
    </row>
    <row r="3792" spans="1:6" ht="18" x14ac:dyDescent="0.2">
      <c r="A3792" s="12">
        <v>2021</v>
      </c>
      <c r="B3792" s="12">
        <v>10</v>
      </c>
      <c r="C3792" s="11">
        <v>156181</v>
      </c>
      <c r="D3792" s="11">
        <v>1343</v>
      </c>
      <c r="E3792" s="5"/>
      <c r="F3792" s="5"/>
    </row>
    <row r="3793" spans="1:6" ht="18" x14ac:dyDescent="0.2">
      <c r="A3793" s="12">
        <v>2021</v>
      </c>
      <c r="B3793" s="12">
        <v>10</v>
      </c>
      <c r="C3793" s="11">
        <v>102898</v>
      </c>
      <c r="D3793" s="11">
        <v>411</v>
      </c>
      <c r="E3793" s="5"/>
      <c r="F3793" s="5"/>
    </row>
    <row r="3794" spans="1:6" ht="18" x14ac:dyDescent="0.2">
      <c r="A3794" s="12">
        <v>2021</v>
      </c>
      <c r="B3794" s="12">
        <v>10</v>
      </c>
      <c r="C3794" s="11">
        <v>87000</v>
      </c>
      <c r="D3794" s="11">
        <v>1000</v>
      </c>
      <c r="E3794" s="5"/>
      <c r="F3794" s="5"/>
    </row>
    <row r="3795" spans="1:6" ht="18" x14ac:dyDescent="0.2">
      <c r="A3795" s="12">
        <v>2021</v>
      </c>
      <c r="B3795" s="12">
        <v>10</v>
      </c>
      <c r="C3795" s="11">
        <v>42198</v>
      </c>
      <c r="D3795" s="11">
        <v>1629</v>
      </c>
      <c r="E3795" s="5"/>
      <c r="F3795" s="5"/>
    </row>
    <row r="3796" spans="1:6" ht="18" x14ac:dyDescent="0.2">
      <c r="A3796" s="12">
        <v>2021</v>
      </c>
      <c r="B3796" s="12">
        <v>10</v>
      </c>
      <c r="C3796" s="11">
        <v>116196</v>
      </c>
      <c r="D3796" s="11">
        <v>1</v>
      </c>
      <c r="E3796" s="5"/>
      <c r="F3796" s="5"/>
    </row>
    <row r="3797" spans="1:6" ht="18" x14ac:dyDescent="0.2">
      <c r="A3797" s="12">
        <v>2021</v>
      </c>
      <c r="B3797" s="12">
        <v>10</v>
      </c>
      <c r="C3797" s="11">
        <v>90008</v>
      </c>
      <c r="D3797" s="11">
        <v>1763</v>
      </c>
      <c r="E3797" s="5"/>
      <c r="F3797" s="5"/>
    </row>
    <row r="3798" spans="1:6" ht="18" x14ac:dyDescent="0.2">
      <c r="A3798" s="12">
        <v>2021</v>
      </c>
      <c r="B3798" s="12">
        <v>10</v>
      </c>
      <c r="C3798" s="11">
        <v>80682</v>
      </c>
      <c r="D3798" s="11">
        <v>1602</v>
      </c>
      <c r="E3798" s="5"/>
      <c r="F3798" s="5"/>
    </row>
    <row r="3799" spans="1:6" ht="18" x14ac:dyDescent="0.2">
      <c r="A3799" s="12">
        <v>2021</v>
      </c>
      <c r="B3799" s="12">
        <v>10</v>
      </c>
      <c r="C3799" s="11">
        <v>107307</v>
      </c>
      <c r="D3799" s="11">
        <v>1206</v>
      </c>
      <c r="E3799" s="5"/>
      <c r="F3799" s="5"/>
    </row>
    <row r="3800" spans="1:6" ht="18" x14ac:dyDescent="0.2">
      <c r="A3800" s="12">
        <v>2021</v>
      </c>
      <c r="B3800" s="12">
        <v>10</v>
      </c>
      <c r="C3800" s="11">
        <v>122231</v>
      </c>
      <c r="D3800" s="11">
        <v>1795</v>
      </c>
      <c r="E3800" s="5"/>
      <c r="F3800" s="5"/>
    </row>
    <row r="3801" spans="1:6" ht="18" x14ac:dyDescent="0.2">
      <c r="A3801" s="12">
        <v>2021</v>
      </c>
      <c r="B3801" s="12">
        <v>10</v>
      </c>
      <c r="C3801" s="11">
        <v>50478</v>
      </c>
      <c r="D3801" s="11">
        <v>1172</v>
      </c>
      <c r="E3801" s="5"/>
      <c r="F3801" s="5"/>
    </row>
    <row r="3802" spans="1:6" ht="18" x14ac:dyDescent="0.2">
      <c r="A3802" s="12">
        <v>2021</v>
      </c>
      <c r="B3802" s="12">
        <v>10</v>
      </c>
      <c r="C3802" s="11">
        <v>70440</v>
      </c>
      <c r="D3802" s="11">
        <v>651</v>
      </c>
      <c r="E3802" s="5"/>
      <c r="F3802" s="5"/>
    </row>
    <row r="3803" spans="1:6" ht="18" x14ac:dyDescent="0.2">
      <c r="A3803" s="12">
        <v>2021</v>
      </c>
      <c r="B3803" s="12">
        <v>10</v>
      </c>
      <c r="C3803" s="11">
        <v>107304</v>
      </c>
      <c r="D3803" s="11">
        <v>1404</v>
      </c>
      <c r="E3803" s="5"/>
      <c r="F3803" s="5"/>
    </row>
    <row r="3804" spans="1:6" ht="18" x14ac:dyDescent="0.2">
      <c r="A3804" s="12">
        <v>2021</v>
      </c>
      <c r="B3804" s="12">
        <v>10</v>
      </c>
      <c r="C3804" s="11">
        <v>86980</v>
      </c>
      <c r="D3804" s="11">
        <v>1166</v>
      </c>
      <c r="E3804" s="5"/>
      <c r="F3804" s="5"/>
    </row>
    <row r="3805" spans="1:6" ht="18" x14ac:dyDescent="0.2">
      <c r="A3805" s="12">
        <v>2021</v>
      </c>
      <c r="B3805" s="12">
        <v>10</v>
      </c>
      <c r="C3805" s="11">
        <v>47602</v>
      </c>
      <c r="D3805" s="11">
        <v>44</v>
      </c>
      <c r="E3805" s="5"/>
      <c r="F3805" s="5"/>
    </row>
    <row r="3806" spans="1:6" ht="18" x14ac:dyDescent="0.2">
      <c r="A3806" s="12">
        <v>2021</v>
      </c>
      <c r="B3806" s="12">
        <v>10</v>
      </c>
      <c r="C3806" s="11">
        <v>71774</v>
      </c>
      <c r="D3806" s="11">
        <v>942</v>
      </c>
      <c r="E3806" s="5"/>
      <c r="F3806" s="5"/>
    </row>
    <row r="3807" spans="1:6" ht="18" x14ac:dyDescent="0.2">
      <c r="A3807" s="12">
        <v>2021</v>
      </c>
      <c r="B3807" s="12">
        <v>10</v>
      </c>
      <c r="C3807" s="11">
        <v>71844</v>
      </c>
      <c r="D3807" s="11">
        <v>1800</v>
      </c>
      <c r="E3807" s="5"/>
      <c r="F3807" s="5"/>
    </row>
    <row r="3808" spans="1:6" ht="18" x14ac:dyDescent="0.2">
      <c r="A3808" s="12">
        <v>2021</v>
      </c>
      <c r="B3808" s="12">
        <v>10</v>
      </c>
      <c r="C3808" s="11">
        <v>42287</v>
      </c>
      <c r="D3808" s="11">
        <v>197</v>
      </c>
      <c r="E3808" s="5"/>
      <c r="F3808" s="5"/>
    </row>
    <row r="3809" spans="1:6" ht="18" x14ac:dyDescent="0.2">
      <c r="A3809" s="12">
        <v>2021</v>
      </c>
      <c r="B3809" s="12">
        <v>10</v>
      </c>
      <c r="C3809" s="11">
        <v>109290</v>
      </c>
      <c r="D3809" s="11">
        <v>92</v>
      </c>
      <c r="E3809" s="5"/>
      <c r="F3809" s="5"/>
    </row>
    <row r="3810" spans="1:6" ht="18" x14ac:dyDescent="0.2">
      <c r="A3810" s="12">
        <v>2021</v>
      </c>
      <c r="B3810" s="12">
        <v>10</v>
      </c>
      <c r="C3810" s="11">
        <v>117663</v>
      </c>
      <c r="D3810" s="11">
        <v>739</v>
      </c>
      <c r="E3810" s="5"/>
      <c r="F3810" s="5"/>
    </row>
    <row r="3811" spans="1:6" ht="18" x14ac:dyDescent="0.2">
      <c r="A3811" s="12">
        <v>2021</v>
      </c>
      <c r="B3811" s="12">
        <v>10</v>
      </c>
      <c r="C3811" s="11">
        <v>117652</v>
      </c>
      <c r="D3811" s="11">
        <v>741</v>
      </c>
      <c r="E3811" s="5"/>
      <c r="F3811" s="5"/>
    </row>
    <row r="3812" spans="1:6" ht="18" x14ac:dyDescent="0.2">
      <c r="A3812" s="12">
        <v>2021</v>
      </c>
      <c r="B3812" s="12">
        <v>10</v>
      </c>
      <c r="C3812" s="11">
        <v>117656</v>
      </c>
      <c r="D3812" s="11">
        <v>594</v>
      </c>
      <c r="E3812" s="5"/>
      <c r="F3812" s="5"/>
    </row>
    <row r="3813" spans="1:6" ht="18" x14ac:dyDescent="0.2">
      <c r="A3813" s="12">
        <v>2021</v>
      </c>
      <c r="B3813" s="12">
        <v>10</v>
      </c>
      <c r="C3813" s="11">
        <v>116677</v>
      </c>
      <c r="D3813" s="11">
        <v>1201</v>
      </c>
      <c r="E3813" s="5"/>
      <c r="F3813" s="5"/>
    </row>
    <row r="3814" spans="1:6" ht="18" x14ac:dyDescent="0.2">
      <c r="A3814" s="12">
        <v>2021</v>
      </c>
      <c r="B3814" s="12">
        <v>10</v>
      </c>
      <c r="C3814" s="11">
        <v>122738</v>
      </c>
      <c r="D3814" s="11">
        <v>644</v>
      </c>
      <c r="E3814" s="5"/>
      <c r="F3814" s="5"/>
    </row>
    <row r="3815" spans="1:6" ht="18" x14ac:dyDescent="0.2">
      <c r="A3815" s="12">
        <v>2021</v>
      </c>
      <c r="B3815" s="12">
        <v>10</v>
      </c>
      <c r="C3815" s="11">
        <v>116679</v>
      </c>
      <c r="D3815" s="11">
        <v>1919</v>
      </c>
      <c r="E3815" s="5"/>
      <c r="F3815" s="5"/>
    </row>
    <row r="3816" spans="1:6" ht="18" x14ac:dyDescent="0.2">
      <c r="A3816" s="12">
        <v>2021</v>
      </c>
      <c r="B3816" s="12">
        <v>10</v>
      </c>
      <c r="C3816" s="11">
        <v>101520</v>
      </c>
      <c r="D3816" s="11">
        <v>1212</v>
      </c>
      <c r="E3816" s="5"/>
      <c r="F3816" s="5"/>
    </row>
    <row r="3817" spans="1:6" ht="18" x14ac:dyDescent="0.2">
      <c r="A3817" s="12">
        <v>2021</v>
      </c>
      <c r="B3817" s="12">
        <v>10</v>
      </c>
      <c r="C3817" s="11">
        <v>87312</v>
      </c>
      <c r="D3817" s="11">
        <v>1468</v>
      </c>
      <c r="E3817" s="5"/>
      <c r="F3817" s="5"/>
    </row>
    <row r="3818" spans="1:6" ht="18" x14ac:dyDescent="0.2">
      <c r="A3818" s="12">
        <v>2021</v>
      </c>
      <c r="B3818" s="12">
        <v>10</v>
      </c>
      <c r="C3818" s="11">
        <v>111587</v>
      </c>
      <c r="D3818" s="11">
        <v>563</v>
      </c>
      <c r="E3818" s="5"/>
      <c r="F3818" s="5"/>
    </row>
    <row r="3819" spans="1:6" ht="18" x14ac:dyDescent="0.2">
      <c r="A3819" s="12">
        <v>2021</v>
      </c>
      <c r="B3819" s="12">
        <v>10</v>
      </c>
      <c r="C3819" s="11">
        <v>114934</v>
      </c>
      <c r="D3819" s="11">
        <v>1126</v>
      </c>
      <c r="E3819" s="5"/>
      <c r="F3819" s="5"/>
    </row>
    <row r="3820" spans="1:6" ht="18" x14ac:dyDescent="0.2">
      <c r="A3820" s="12">
        <v>2021</v>
      </c>
      <c r="B3820" s="12">
        <v>10</v>
      </c>
      <c r="C3820" s="11">
        <v>116519</v>
      </c>
      <c r="D3820" s="11">
        <v>467</v>
      </c>
      <c r="E3820" s="5"/>
      <c r="F3820" s="5"/>
    </row>
    <row r="3821" spans="1:6" ht="18" x14ac:dyDescent="0.2">
      <c r="A3821" s="12">
        <v>2021</v>
      </c>
      <c r="B3821" s="12">
        <v>10</v>
      </c>
      <c r="C3821" s="11">
        <v>199950</v>
      </c>
      <c r="D3821" s="11">
        <v>595</v>
      </c>
      <c r="E3821" s="5"/>
      <c r="F3821" s="5"/>
    </row>
    <row r="3822" spans="1:6" ht="18" x14ac:dyDescent="0.2">
      <c r="A3822" s="12">
        <v>2021</v>
      </c>
      <c r="B3822" s="12">
        <v>10</v>
      </c>
      <c r="C3822" s="11">
        <v>199951</v>
      </c>
      <c r="D3822" s="11">
        <v>1208</v>
      </c>
      <c r="E3822" s="5"/>
      <c r="F3822" s="5"/>
    </row>
    <row r="3823" spans="1:6" ht="18" x14ac:dyDescent="0.2">
      <c r="A3823" s="12">
        <v>2021</v>
      </c>
      <c r="B3823" s="12">
        <v>10</v>
      </c>
      <c r="C3823" s="11">
        <v>85263</v>
      </c>
      <c r="D3823" s="11">
        <v>316</v>
      </c>
      <c r="E3823" s="5"/>
      <c r="F3823" s="5"/>
    </row>
    <row r="3824" spans="1:6" ht="18" x14ac:dyDescent="0.2">
      <c r="A3824" s="12">
        <v>2021</v>
      </c>
      <c r="B3824" s="12">
        <v>10</v>
      </c>
      <c r="C3824" s="11">
        <v>180016</v>
      </c>
      <c r="D3824" s="11">
        <v>236</v>
      </c>
      <c r="E3824" s="5"/>
      <c r="F3824" s="5"/>
    </row>
    <row r="3825" spans="1:6" ht="18" x14ac:dyDescent="0.2">
      <c r="A3825" s="12">
        <v>2021</v>
      </c>
      <c r="B3825" s="12">
        <v>10</v>
      </c>
      <c r="C3825" s="11">
        <v>85092</v>
      </c>
      <c r="D3825" s="11">
        <v>161</v>
      </c>
      <c r="E3825" s="5"/>
      <c r="F3825" s="5"/>
    </row>
    <row r="3826" spans="1:6" ht="18" x14ac:dyDescent="0.2">
      <c r="A3826" s="12">
        <v>2021</v>
      </c>
      <c r="B3826" s="12">
        <v>10</v>
      </c>
      <c r="C3826" s="11">
        <v>849</v>
      </c>
      <c r="D3826" s="11">
        <v>1175</v>
      </c>
      <c r="E3826" s="5"/>
      <c r="F3826" s="5"/>
    </row>
    <row r="3827" spans="1:6" ht="18" x14ac:dyDescent="0.2">
      <c r="A3827" s="12">
        <v>2021</v>
      </c>
      <c r="B3827" s="12">
        <v>10</v>
      </c>
      <c r="C3827" s="11">
        <v>21662</v>
      </c>
      <c r="D3827" s="11">
        <v>1322</v>
      </c>
      <c r="E3827" s="5"/>
      <c r="F3827" s="5"/>
    </row>
    <row r="3828" spans="1:6" ht="18" x14ac:dyDescent="0.2">
      <c r="A3828" s="12">
        <v>2021</v>
      </c>
      <c r="B3828" s="12">
        <v>10</v>
      </c>
      <c r="C3828" s="11">
        <v>96365</v>
      </c>
      <c r="D3828" s="11">
        <v>1244</v>
      </c>
      <c r="E3828" s="5"/>
      <c r="F3828" s="5"/>
    </row>
    <row r="3829" spans="1:6" ht="18" x14ac:dyDescent="0.2">
      <c r="A3829" s="12">
        <v>2021</v>
      </c>
      <c r="B3829" s="12">
        <v>10</v>
      </c>
      <c r="C3829" s="11">
        <v>104510</v>
      </c>
      <c r="D3829" s="11">
        <v>1123</v>
      </c>
      <c r="E3829" s="5"/>
      <c r="F3829" s="5"/>
    </row>
    <row r="3830" spans="1:6" ht="18" x14ac:dyDescent="0.2">
      <c r="A3830" s="12">
        <v>2021</v>
      </c>
      <c r="B3830" s="12">
        <v>10</v>
      </c>
      <c r="C3830" s="11">
        <v>63608</v>
      </c>
      <c r="D3830" s="11">
        <v>1050</v>
      </c>
      <c r="E3830" s="5"/>
      <c r="F3830" s="5"/>
    </row>
    <row r="3831" spans="1:6" ht="18" x14ac:dyDescent="0.2">
      <c r="A3831" s="12">
        <v>2021</v>
      </c>
      <c r="B3831" s="12">
        <v>10</v>
      </c>
      <c r="C3831" s="11">
        <v>121095</v>
      </c>
      <c r="D3831" s="11">
        <v>567</v>
      </c>
      <c r="E3831" s="5"/>
      <c r="F3831" s="5"/>
    </row>
    <row r="3832" spans="1:6" ht="18" x14ac:dyDescent="0.2">
      <c r="A3832" s="12">
        <v>2021</v>
      </c>
      <c r="B3832" s="12">
        <v>10</v>
      </c>
      <c r="C3832" s="11">
        <v>76450</v>
      </c>
      <c r="D3832" s="11">
        <v>1369</v>
      </c>
      <c r="E3832" s="5"/>
      <c r="F3832" s="5"/>
    </row>
    <row r="3833" spans="1:6" ht="18" x14ac:dyDescent="0.2">
      <c r="A3833" s="12">
        <v>2021</v>
      </c>
      <c r="B3833" s="12">
        <v>10</v>
      </c>
      <c r="C3833" s="11">
        <v>121012</v>
      </c>
      <c r="D3833" s="11">
        <v>804</v>
      </c>
      <c r="E3833" s="5"/>
      <c r="F3833" s="5"/>
    </row>
    <row r="3834" spans="1:6" ht="18" x14ac:dyDescent="0.2">
      <c r="A3834" s="12">
        <v>2021</v>
      </c>
      <c r="B3834" s="12">
        <v>10</v>
      </c>
      <c r="C3834" s="11">
        <v>113187</v>
      </c>
      <c r="D3834" s="11">
        <v>337</v>
      </c>
      <c r="E3834" s="5"/>
      <c r="F3834" s="5"/>
    </row>
    <row r="3835" spans="1:6" ht="18" x14ac:dyDescent="0.2">
      <c r="A3835" s="12">
        <v>2021</v>
      </c>
      <c r="B3835" s="12">
        <v>10</v>
      </c>
      <c r="C3835" s="11">
        <v>117275</v>
      </c>
      <c r="D3835" s="11">
        <v>1558</v>
      </c>
      <c r="E3835" s="5"/>
      <c r="F3835" s="5"/>
    </row>
    <row r="3836" spans="1:6" ht="18" x14ac:dyDescent="0.2">
      <c r="A3836" s="12">
        <v>2021</v>
      </c>
      <c r="B3836" s="12">
        <v>10</v>
      </c>
      <c r="C3836" s="11">
        <v>117695</v>
      </c>
      <c r="D3836" s="11">
        <v>622</v>
      </c>
      <c r="E3836" s="5"/>
      <c r="F3836" s="5"/>
    </row>
    <row r="3837" spans="1:6" ht="18" x14ac:dyDescent="0.2">
      <c r="A3837" s="12">
        <v>2021</v>
      </c>
      <c r="B3837" s="12">
        <v>10</v>
      </c>
      <c r="C3837" s="11">
        <v>112776</v>
      </c>
      <c r="D3837" s="11">
        <v>1164</v>
      </c>
      <c r="E3837" s="5"/>
      <c r="F3837" s="5"/>
    </row>
    <row r="3838" spans="1:6" ht="18" x14ac:dyDescent="0.2">
      <c r="A3838" s="12">
        <v>2021</v>
      </c>
      <c r="B3838" s="12">
        <v>10</v>
      </c>
      <c r="C3838" s="11">
        <v>127025</v>
      </c>
      <c r="D3838" s="11">
        <v>907</v>
      </c>
      <c r="E3838" s="5"/>
      <c r="F3838" s="5"/>
    </row>
    <row r="3839" spans="1:6" ht="18" x14ac:dyDescent="0.2">
      <c r="A3839" s="12">
        <v>2021</v>
      </c>
      <c r="B3839" s="12">
        <v>10</v>
      </c>
      <c r="C3839" s="11">
        <v>118947</v>
      </c>
      <c r="D3839" s="11">
        <v>959</v>
      </c>
      <c r="E3839" s="5"/>
      <c r="F3839" s="5"/>
    </row>
    <row r="3840" spans="1:6" ht="18" x14ac:dyDescent="0.2">
      <c r="A3840" s="12">
        <v>2021</v>
      </c>
      <c r="B3840" s="12">
        <v>10</v>
      </c>
      <c r="C3840" s="11">
        <v>122398</v>
      </c>
      <c r="D3840" s="11">
        <v>1647</v>
      </c>
      <c r="E3840" s="5"/>
      <c r="F3840" s="5"/>
    </row>
    <row r="3841" spans="1:6" ht="18" x14ac:dyDescent="0.2">
      <c r="A3841" s="12">
        <v>2021</v>
      </c>
      <c r="B3841" s="12">
        <v>10</v>
      </c>
      <c r="C3841" s="11">
        <v>113649</v>
      </c>
      <c r="D3841" s="11">
        <v>726</v>
      </c>
      <c r="E3841" s="5"/>
      <c r="F3841" s="5"/>
    </row>
    <row r="3842" spans="1:6" ht="18" x14ac:dyDescent="0.2">
      <c r="A3842" s="12">
        <v>2021</v>
      </c>
      <c r="B3842" s="12">
        <v>10</v>
      </c>
      <c r="C3842" s="11">
        <v>113645</v>
      </c>
      <c r="D3842" s="11">
        <v>733</v>
      </c>
      <c r="E3842" s="5"/>
      <c r="F3842" s="5"/>
    </row>
    <row r="3843" spans="1:6" ht="18" x14ac:dyDescent="0.2">
      <c r="A3843" s="12">
        <v>2021</v>
      </c>
      <c r="B3843" s="12">
        <v>10</v>
      </c>
      <c r="C3843" s="11">
        <v>121249</v>
      </c>
      <c r="D3843" s="11">
        <v>1080</v>
      </c>
      <c r="E3843" s="5"/>
      <c r="F3843" s="5"/>
    </row>
    <row r="3844" spans="1:6" ht="18" x14ac:dyDescent="0.2">
      <c r="A3844" s="12">
        <v>2021</v>
      </c>
      <c r="B3844" s="12">
        <v>10</v>
      </c>
      <c r="C3844" s="11">
        <v>48724</v>
      </c>
      <c r="D3844" s="11">
        <v>1140</v>
      </c>
      <c r="E3844" s="5"/>
      <c r="F3844" s="5"/>
    </row>
    <row r="3845" spans="1:6" ht="18" x14ac:dyDescent="0.2">
      <c r="A3845" s="12">
        <v>2021</v>
      </c>
      <c r="B3845" s="12">
        <v>10</v>
      </c>
      <c r="C3845" s="11">
        <v>98888</v>
      </c>
      <c r="D3845" s="11">
        <v>583</v>
      </c>
      <c r="E3845" s="5"/>
      <c r="F3845" s="5"/>
    </row>
    <row r="3846" spans="1:6" ht="18" x14ac:dyDescent="0.2">
      <c r="A3846" s="12">
        <v>2021</v>
      </c>
      <c r="B3846" s="12">
        <v>10</v>
      </c>
      <c r="C3846" s="11">
        <v>22045</v>
      </c>
      <c r="D3846" s="11">
        <v>1792</v>
      </c>
      <c r="E3846" s="5"/>
      <c r="F3846" s="5"/>
    </row>
    <row r="3847" spans="1:6" ht="18" x14ac:dyDescent="0.2">
      <c r="A3847" s="12">
        <v>2021</v>
      </c>
      <c r="B3847" s="12">
        <v>10</v>
      </c>
      <c r="C3847" s="11">
        <v>99248</v>
      </c>
      <c r="D3847" s="11">
        <v>330</v>
      </c>
      <c r="E3847" s="5"/>
      <c r="F3847" s="5"/>
    </row>
    <row r="3848" spans="1:6" ht="18" x14ac:dyDescent="0.2">
      <c r="A3848" s="12">
        <v>2021</v>
      </c>
      <c r="B3848" s="12">
        <v>10</v>
      </c>
      <c r="C3848" s="11">
        <v>70574</v>
      </c>
      <c r="D3848" s="11">
        <v>1280</v>
      </c>
      <c r="E3848" s="5"/>
      <c r="F3848" s="5"/>
    </row>
    <row r="3849" spans="1:6" ht="18" x14ac:dyDescent="0.2">
      <c r="A3849" s="12">
        <v>2021</v>
      </c>
      <c r="B3849" s="12">
        <v>10</v>
      </c>
      <c r="C3849" s="11">
        <v>122029</v>
      </c>
      <c r="D3849" s="11">
        <v>670</v>
      </c>
      <c r="E3849" s="5"/>
      <c r="F3849" s="5"/>
    </row>
    <row r="3850" spans="1:6" ht="18" x14ac:dyDescent="0.2">
      <c r="A3850" s="12">
        <v>2021</v>
      </c>
      <c r="B3850" s="12">
        <v>10</v>
      </c>
      <c r="C3850" s="11">
        <v>102549</v>
      </c>
      <c r="D3850" s="11">
        <v>273</v>
      </c>
      <c r="E3850" s="5"/>
      <c r="F3850" s="5"/>
    </row>
    <row r="3851" spans="1:6" ht="18" x14ac:dyDescent="0.2">
      <c r="A3851" s="12">
        <v>2021</v>
      </c>
      <c r="B3851" s="12">
        <v>10</v>
      </c>
      <c r="C3851" s="11">
        <v>102275</v>
      </c>
      <c r="D3851" s="11">
        <v>562</v>
      </c>
      <c r="E3851" s="5"/>
      <c r="F3851" s="5"/>
    </row>
    <row r="3852" spans="1:6" ht="18" x14ac:dyDescent="0.2">
      <c r="A3852" s="12">
        <v>2021</v>
      </c>
      <c r="B3852" s="12">
        <v>10</v>
      </c>
      <c r="C3852" s="11">
        <v>102550</v>
      </c>
      <c r="D3852" s="11">
        <v>1324</v>
      </c>
      <c r="E3852" s="5"/>
      <c r="F3852" s="5"/>
    </row>
    <row r="3853" spans="1:6" ht="18" x14ac:dyDescent="0.2">
      <c r="A3853" s="12">
        <v>2021</v>
      </c>
      <c r="B3853" s="12">
        <v>10</v>
      </c>
      <c r="C3853" s="11">
        <v>26650</v>
      </c>
      <c r="D3853" s="11">
        <v>773</v>
      </c>
      <c r="E3853" s="5"/>
      <c r="F3853" s="5"/>
    </row>
    <row r="3854" spans="1:6" ht="18" x14ac:dyDescent="0.2">
      <c r="A3854" s="12">
        <v>2021</v>
      </c>
      <c r="B3854" s="12">
        <v>10</v>
      </c>
      <c r="C3854" s="11">
        <v>101298</v>
      </c>
      <c r="D3854" s="11">
        <v>671</v>
      </c>
      <c r="E3854" s="5"/>
      <c r="F3854" s="5"/>
    </row>
    <row r="3855" spans="1:6" ht="18" x14ac:dyDescent="0.2">
      <c r="A3855" s="12">
        <v>2021</v>
      </c>
      <c r="B3855" s="12">
        <v>10</v>
      </c>
      <c r="C3855" s="11">
        <v>113129</v>
      </c>
      <c r="D3855" s="11">
        <v>1004</v>
      </c>
      <c r="E3855" s="5"/>
      <c r="F3855" s="5"/>
    </row>
    <row r="3856" spans="1:6" ht="18" x14ac:dyDescent="0.2">
      <c r="A3856" s="12">
        <v>2021</v>
      </c>
      <c r="B3856" s="12">
        <v>10</v>
      </c>
      <c r="C3856" s="11">
        <v>102551</v>
      </c>
      <c r="D3856" s="11">
        <v>116</v>
      </c>
      <c r="E3856" s="5"/>
      <c r="F3856" s="5"/>
    </row>
    <row r="3857" spans="1:6" ht="18" x14ac:dyDescent="0.2">
      <c r="A3857" s="12">
        <v>2021</v>
      </c>
      <c r="B3857" s="12">
        <v>10</v>
      </c>
      <c r="C3857" s="11">
        <v>103590</v>
      </c>
      <c r="D3857" s="11">
        <v>1936</v>
      </c>
      <c r="E3857" s="5"/>
      <c r="F3857" s="5"/>
    </row>
    <row r="3858" spans="1:6" ht="18" x14ac:dyDescent="0.2">
      <c r="A3858" s="12">
        <v>2021</v>
      </c>
      <c r="B3858" s="12">
        <v>10</v>
      </c>
      <c r="C3858" s="11">
        <v>102553</v>
      </c>
      <c r="D3858" s="11">
        <v>1346</v>
      </c>
      <c r="E3858" s="5"/>
      <c r="F3858" s="5"/>
    </row>
    <row r="3859" spans="1:6" ht="18" x14ac:dyDescent="0.2">
      <c r="A3859" s="12">
        <v>2021</v>
      </c>
      <c r="B3859" s="12">
        <v>10</v>
      </c>
      <c r="C3859" s="11">
        <v>122028</v>
      </c>
      <c r="D3859" s="11">
        <v>1497</v>
      </c>
      <c r="E3859" s="5"/>
      <c r="F3859" s="5"/>
    </row>
    <row r="3860" spans="1:6" ht="18" x14ac:dyDescent="0.2">
      <c r="A3860" s="12">
        <v>2021</v>
      </c>
      <c r="B3860" s="12">
        <v>10</v>
      </c>
      <c r="C3860" s="11">
        <v>102269</v>
      </c>
      <c r="D3860" s="11">
        <v>1874</v>
      </c>
      <c r="E3860" s="5"/>
      <c r="F3860" s="5"/>
    </row>
    <row r="3861" spans="1:6" ht="18" x14ac:dyDescent="0.2">
      <c r="A3861" s="12">
        <v>2021</v>
      </c>
      <c r="B3861" s="12">
        <v>10</v>
      </c>
      <c r="C3861" s="11">
        <v>101316</v>
      </c>
      <c r="D3861" s="11">
        <v>24</v>
      </c>
      <c r="E3861" s="5"/>
      <c r="F3861" s="5"/>
    </row>
    <row r="3862" spans="1:6" ht="18" x14ac:dyDescent="0.2">
      <c r="A3862" s="12">
        <v>2021</v>
      </c>
      <c r="B3862" s="12">
        <v>10</v>
      </c>
      <c r="C3862" s="11">
        <v>117742</v>
      </c>
      <c r="D3862" s="11">
        <v>1941</v>
      </c>
      <c r="E3862" s="5"/>
      <c r="F3862" s="5"/>
    </row>
    <row r="3863" spans="1:6" ht="18" x14ac:dyDescent="0.2">
      <c r="A3863" s="12">
        <v>2021</v>
      </c>
      <c r="B3863" s="12">
        <v>10</v>
      </c>
      <c r="C3863" s="11">
        <v>101315</v>
      </c>
      <c r="D3863" s="11">
        <v>43</v>
      </c>
      <c r="E3863" s="5"/>
      <c r="F3863" s="5"/>
    </row>
    <row r="3864" spans="1:6" ht="18" x14ac:dyDescent="0.2">
      <c r="A3864" s="12">
        <v>2021</v>
      </c>
      <c r="B3864" s="12">
        <v>10</v>
      </c>
      <c r="C3864" s="11">
        <v>43945</v>
      </c>
      <c r="D3864" s="11">
        <v>672</v>
      </c>
      <c r="E3864" s="5"/>
      <c r="F3864" s="5"/>
    </row>
    <row r="3865" spans="1:6" ht="18" x14ac:dyDescent="0.2">
      <c r="A3865" s="12">
        <v>2021</v>
      </c>
      <c r="B3865" s="12">
        <v>10</v>
      </c>
      <c r="C3865" s="11">
        <v>106401</v>
      </c>
      <c r="D3865" s="11">
        <v>1018</v>
      </c>
      <c r="E3865" s="5"/>
      <c r="F3865" s="5"/>
    </row>
    <row r="3866" spans="1:6" ht="18" x14ac:dyDescent="0.2">
      <c r="A3866" s="12">
        <v>2021</v>
      </c>
      <c r="B3866" s="12">
        <v>10</v>
      </c>
      <c r="C3866" s="11">
        <v>62597</v>
      </c>
      <c r="D3866" s="11">
        <v>1852</v>
      </c>
      <c r="E3866" s="5"/>
      <c r="F3866" s="5"/>
    </row>
    <row r="3867" spans="1:6" ht="18" x14ac:dyDescent="0.2">
      <c r="A3867" s="12">
        <v>2021</v>
      </c>
      <c r="B3867" s="12">
        <v>10</v>
      </c>
      <c r="C3867" s="11">
        <v>102304</v>
      </c>
      <c r="D3867" s="11">
        <v>1613</v>
      </c>
      <c r="E3867" s="5"/>
      <c r="F3867" s="5"/>
    </row>
    <row r="3868" spans="1:6" ht="18" x14ac:dyDescent="0.2">
      <c r="A3868" s="12">
        <v>2021</v>
      </c>
      <c r="B3868" s="12">
        <v>10</v>
      </c>
      <c r="C3868" s="11">
        <v>118242</v>
      </c>
      <c r="D3868" s="11">
        <v>933</v>
      </c>
      <c r="E3868" s="5"/>
      <c r="F3868" s="5"/>
    </row>
    <row r="3869" spans="1:6" ht="18" x14ac:dyDescent="0.2">
      <c r="A3869" s="12">
        <v>2021</v>
      </c>
      <c r="B3869" s="12">
        <v>10</v>
      </c>
      <c r="C3869" s="11">
        <v>181976</v>
      </c>
      <c r="D3869" s="11">
        <v>213</v>
      </c>
      <c r="E3869" s="5"/>
      <c r="F3869" s="5"/>
    </row>
    <row r="3870" spans="1:6" ht="18" x14ac:dyDescent="0.2">
      <c r="A3870" s="12">
        <v>2021</v>
      </c>
      <c r="B3870" s="12">
        <v>10</v>
      </c>
      <c r="C3870" s="11">
        <v>102305</v>
      </c>
      <c r="D3870" s="11">
        <v>907</v>
      </c>
      <c r="E3870" s="5"/>
      <c r="F3870" s="5"/>
    </row>
    <row r="3871" spans="1:6" ht="18" x14ac:dyDescent="0.2">
      <c r="A3871" s="12">
        <v>2021</v>
      </c>
      <c r="B3871" s="12">
        <v>10</v>
      </c>
      <c r="C3871" s="11">
        <v>110342</v>
      </c>
      <c r="D3871" s="11">
        <v>995</v>
      </c>
      <c r="E3871" s="5"/>
      <c r="F3871" s="5"/>
    </row>
    <row r="3872" spans="1:6" ht="18" x14ac:dyDescent="0.2">
      <c r="A3872" s="12">
        <v>2021</v>
      </c>
      <c r="B3872" s="12">
        <v>10</v>
      </c>
      <c r="C3872" s="11">
        <v>102306</v>
      </c>
      <c r="D3872" s="11">
        <v>795</v>
      </c>
      <c r="E3872" s="5"/>
      <c r="F3872" s="5"/>
    </row>
    <row r="3873" spans="1:6" ht="18" x14ac:dyDescent="0.2">
      <c r="A3873" s="12">
        <v>2021</v>
      </c>
      <c r="B3873" s="12">
        <v>10</v>
      </c>
      <c r="C3873" s="11">
        <v>194045</v>
      </c>
      <c r="D3873" s="11">
        <v>273</v>
      </c>
      <c r="E3873" s="5"/>
      <c r="F3873" s="5"/>
    </row>
    <row r="3874" spans="1:6" ht="18" x14ac:dyDescent="0.2">
      <c r="A3874" s="12">
        <v>2021</v>
      </c>
      <c r="B3874" s="12">
        <v>10</v>
      </c>
      <c r="C3874" s="11">
        <v>5801</v>
      </c>
      <c r="D3874" s="11">
        <v>1726</v>
      </c>
      <c r="E3874" s="5"/>
      <c r="F3874" s="5"/>
    </row>
    <row r="3875" spans="1:6" ht="18" x14ac:dyDescent="0.2">
      <c r="A3875" s="12">
        <v>2021</v>
      </c>
      <c r="B3875" s="12">
        <v>10</v>
      </c>
      <c r="C3875" s="11">
        <v>77447</v>
      </c>
      <c r="D3875" s="11">
        <v>1954</v>
      </c>
      <c r="E3875" s="5"/>
      <c r="F3875" s="5"/>
    </row>
    <row r="3876" spans="1:6" ht="18" x14ac:dyDescent="0.2">
      <c r="A3876" s="12">
        <v>2021</v>
      </c>
      <c r="B3876" s="12">
        <v>10</v>
      </c>
      <c r="C3876" s="11">
        <v>68404</v>
      </c>
      <c r="D3876" s="11">
        <v>873</v>
      </c>
      <c r="E3876" s="5"/>
      <c r="F3876" s="5"/>
    </row>
    <row r="3877" spans="1:6" ht="18" x14ac:dyDescent="0.2">
      <c r="A3877" s="12">
        <v>2021</v>
      </c>
      <c r="B3877" s="12">
        <v>10</v>
      </c>
      <c r="C3877" s="11">
        <v>68322</v>
      </c>
      <c r="D3877" s="11">
        <v>233</v>
      </c>
      <c r="E3877" s="5"/>
      <c r="F3877" s="5"/>
    </row>
    <row r="3878" spans="1:6" ht="18" x14ac:dyDescent="0.2">
      <c r="A3878" s="12">
        <v>2021</v>
      </c>
      <c r="B3878" s="12">
        <v>10</v>
      </c>
      <c r="C3878" s="11">
        <v>73925</v>
      </c>
      <c r="D3878" s="11">
        <v>1892</v>
      </c>
      <c r="E3878" s="5"/>
      <c r="F3878" s="5"/>
    </row>
    <row r="3879" spans="1:6" ht="18" x14ac:dyDescent="0.2">
      <c r="A3879" s="12">
        <v>2021</v>
      </c>
      <c r="B3879" s="12">
        <v>10</v>
      </c>
      <c r="C3879" s="11">
        <v>76341</v>
      </c>
      <c r="D3879" s="11">
        <v>1690</v>
      </c>
      <c r="E3879" s="5"/>
      <c r="F3879" s="5"/>
    </row>
    <row r="3880" spans="1:6" ht="18" x14ac:dyDescent="0.2">
      <c r="A3880" s="12">
        <v>2021</v>
      </c>
      <c r="B3880" s="12">
        <v>10</v>
      </c>
      <c r="C3880" s="11">
        <v>76301</v>
      </c>
      <c r="D3880" s="11">
        <v>844</v>
      </c>
      <c r="E3880" s="5"/>
      <c r="F3880" s="5"/>
    </row>
    <row r="3881" spans="1:6" ht="18" x14ac:dyDescent="0.2">
      <c r="A3881" s="12">
        <v>2021</v>
      </c>
      <c r="B3881" s="12">
        <v>10</v>
      </c>
      <c r="C3881" s="11">
        <v>90844</v>
      </c>
      <c r="D3881" s="11">
        <v>1362</v>
      </c>
      <c r="E3881" s="5"/>
      <c r="F3881" s="5"/>
    </row>
    <row r="3882" spans="1:6" ht="18" x14ac:dyDescent="0.2">
      <c r="A3882" s="12">
        <v>2021</v>
      </c>
      <c r="B3882" s="12">
        <v>10</v>
      </c>
      <c r="C3882" s="11">
        <v>118885</v>
      </c>
      <c r="D3882" s="11">
        <v>1807</v>
      </c>
      <c r="E3882" s="5"/>
      <c r="F3882" s="5"/>
    </row>
    <row r="3883" spans="1:6" ht="18" x14ac:dyDescent="0.2">
      <c r="A3883" s="12">
        <v>2021</v>
      </c>
      <c r="B3883" s="12">
        <v>10</v>
      </c>
      <c r="C3883" s="11">
        <v>101380</v>
      </c>
      <c r="D3883" s="11">
        <v>1884</v>
      </c>
      <c r="E3883" s="5"/>
      <c r="F3883" s="5"/>
    </row>
    <row r="3884" spans="1:6" ht="18" x14ac:dyDescent="0.2">
      <c r="A3884" s="12">
        <v>2021</v>
      </c>
      <c r="B3884" s="12">
        <v>10</v>
      </c>
      <c r="C3884" s="11">
        <v>29117</v>
      </c>
      <c r="D3884" s="11">
        <v>1821</v>
      </c>
      <c r="E3884" s="5"/>
      <c r="F3884" s="5"/>
    </row>
    <row r="3885" spans="1:6" ht="18" x14ac:dyDescent="0.2">
      <c r="A3885" s="12">
        <v>2021</v>
      </c>
      <c r="B3885" s="12">
        <v>10</v>
      </c>
      <c r="C3885" s="11">
        <v>5714</v>
      </c>
      <c r="D3885" s="11">
        <v>640</v>
      </c>
      <c r="E3885" s="5"/>
      <c r="F3885" s="5"/>
    </row>
    <row r="3886" spans="1:6" ht="18" x14ac:dyDescent="0.2">
      <c r="A3886" s="12">
        <v>2021</v>
      </c>
      <c r="B3886" s="12">
        <v>10</v>
      </c>
      <c r="C3886" s="11">
        <v>202592</v>
      </c>
      <c r="D3886" s="11">
        <v>263</v>
      </c>
      <c r="E3886" s="5"/>
      <c r="F3886" s="5"/>
    </row>
    <row r="3887" spans="1:6" ht="18" x14ac:dyDescent="0.2">
      <c r="A3887" s="12">
        <v>2021</v>
      </c>
      <c r="B3887" s="12">
        <v>10</v>
      </c>
      <c r="C3887" s="11">
        <v>69578</v>
      </c>
      <c r="D3887" s="11">
        <v>0</v>
      </c>
      <c r="E3887" s="5"/>
      <c r="F3887" s="5"/>
    </row>
    <row r="3888" spans="1:6" ht="18" x14ac:dyDescent="0.2">
      <c r="A3888" s="12">
        <v>2021</v>
      </c>
      <c r="B3888" s="12">
        <v>10</v>
      </c>
      <c r="C3888" s="11">
        <v>79152</v>
      </c>
      <c r="D3888" s="11">
        <v>52</v>
      </c>
      <c r="E3888" s="5"/>
      <c r="F3888" s="5"/>
    </row>
    <row r="3889" spans="1:6" ht="18" x14ac:dyDescent="0.2">
      <c r="A3889" s="12">
        <v>2021</v>
      </c>
      <c r="B3889" s="12">
        <v>10</v>
      </c>
      <c r="C3889" s="11">
        <v>90852</v>
      </c>
      <c r="D3889" s="11">
        <v>411</v>
      </c>
      <c r="E3889" s="5"/>
      <c r="F3889" s="5"/>
    </row>
    <row r="3890" spans="1:6" ht="18" x14ac:dyDescent="0.2">
      <c r="A3890" s="12">
        <v>2021</v>
      </c>
      <c r="B3890" s="12">
        <v>10</v>
      </c>
      <c r="C3890" s="11">
        <v>122139</v>
      </c>
      <c r="D3890" s="11">
        <v>1274</v>
      </c>
      <c r="E3890" s="5"/>
      <c r="F3890" s="5"/>
    </row>
    <row r="3891" spans="1:6" ht="18" x14ac:dyDescent="0.2">
      <c r="A3891" s="12">
        <v>2021</v>
      </c>
      <c r="B3891" s="12">
        <v>10</v>
      </c>
      <c r="C3891" s="11">
        <v>76360</v>
      </c>
      <c r="D3891" s="11">
        <v>715</v>
      </c>
      <c r="E3891" s="5"/>
      <c r="F3891" s="5"/>
    </row>
    <row r="3892" spans="1:6" ht="18" x14ac:dyDescent="0.2">
      <c r="A3892" s="12">
        <v>2021</v>
      </c>
      <c r="B3892" s="12">
        <v>10</v>
      </c>
      <c r="C3892" s="11">
        <v>118876</v>
      </c>
      <c r="D3892" s="11">
        <v>1852</v>
      </c>
      <c r="E3892" s="5"/>
      <c r="F3892" s="5"/>
    </row>
    <row r="3893" spans="1:6" ht="18" x14ac:dyDescent="0.2">
      <c r="A3893" s="12">
        <v>2021</v>
      </c>
      <c r="B3893" s="12">
        <v>10</v>
      </c>
      <c r="C3893" s="11">
        <v>5695</v>
      </c>
      <c r="D3893" s="11">
        <v>911</v>
      </c>
      <c r="E3893" s="5"/>
      <c r="F3893" s="5"/>
    </row>
    <row r="3894" spans="1:6" ht="18" x14ac:dyDescent="0.2">
      <c r="A3894" s="12">
        <v>2021</v>
      </c>
      <c r="B3894" s="12">
        <v>10</v>
      </c>
      <c r="C3894" s="11">
        <v>90931</v>
      </c>
      <c r="D3894" s="11">
        <v>558</v>
      </c>
      <c r="E3894" s="5"/>
      <c r="F3894" s="5"/>
    </row>
    <row r="3895" spans="1:6" ht="18" x14ac:dyDescent="0.2">
      <c r="A3895" s="12">
        <v>2021</v>
      </c>
      <c r="B3895" s="12">
        <v>10</v>
      </c>
      <c r="C3895" s="11">
        <v>5698</v>
      </c>
      <c r="D3895" s="11">
        <v>855</v>
      </c>
      <c r="E3895" s="5"/>
      <c r="F3895" s="5"/>
    </row>
    <row r="3896" spans="1:6" ht="18" x14ac:dyDescent="0.2">
      <c r="A3896" s="12">
        <v>2021</v>
      </c>
      <c r="B3896" s="12">
        <v>10</v>
      </c>
      <c r="C3896" s="11">
        <v>159200</v>
      </c>
      <c r="D3896" s="11">
        <v>1357</v>
      </c>
      <c r="E3896" s="5"/>
      <c r="F3896" s="5"/>
    </row>
    <row r="3897" spans="1:6" ht="18" x14ac:dyDescent="0.2">
      <c r="A3897" s="12">
        <v>2021</v>
      </c>
      <c r="B3897" s="12">
        <v>10</v>
      </c>
      <c r="C3897" s="11">
        <v>90934</v>
      </c>
      <c r="D3897" s="11">
        <v>787</v>
      </c>
      <c r="E3897" s="5"/>
      <c r="F3897" s="5"/>
    </row>
    <row r="3898" spans="1:6" ht="18" x14ac:dyDescent="0.2">
      <c r="A3898" s="12">
        <v>2021</v>
      </c>
      <c r="B3898" s="12">
        <v>10</v>
      </c>
      <c r="C3898" s="11">
        <v>90891</v>
      </c>
      <c r="D3898" s="11">
        <v>81</v>
      </c>
      <c r="E3898" s="5"/>
      <c r="F3898" s="5"/>
    </row>
    <row r="3899" spans="1:6" ht="18" x14ac:dyDescent="0.2">
      <c r="A3899" s="12">
        <v>2021</v>
      </c>
      <c r="B3899" s="12">
        <v>10</v>
      </c>
      <c r="C3899" s="11">
        <v>69579</v>
      </c>
      <c r="D3899" s="11">
        <v>957</v>
      </c>
      <c r="E3899" s="5"/>
      <c r="F3899" s="5"/>
    </row>
    <row r="3900" spans="1:6" ht="18" x14ac:dyDescent="0.2">
      <c r="A3900" s="12">
        <v>2021</v>
      </c>
      <c r="B3900" s="12">
        <v>10</v>
      </c>
      <c r="C3900" s="11">
        <v>90924</v>
      </c>
      <c r="D3900" s="11">
        <v>688</v>
      </c>
      <c r="E3900" s="5"/>
      <c r="F3900" s="5"/>
    </row>
    <row r="3901" spans="1:6" ht="18" x14ac:dyDescent="0.2">
      <c r="A3901" s="12">
        <v>2021</v>
      </c>
      <c r="B3901" s="12">
        <v>10</v>
      </c>
      <c r="C3901" s="11">
        <v>69311</v>
      </c>
      <c r="D3901" s="11">
        <v>1321</v>
      </c>
      <c r="E3901" s="5"/>
      <c r="F3901" s="5"/>
    </row>
    <row r="3902" spans="1:6" ht="18" x14ac:dyDescent="0.2">
      <c r="A3902" s="12">
        <v>2021</v>
      </c>
      <c r="B3902" s="12">
        <v>10</v>
      </c>
      <c r="C3902" s="11">
        <v>88268</v>
      </c>
      <c r="D3902" s="11">
        <v>456</v>
      </c>
      <c r="E3902" s="5"/>
      <c r="F3902" s="5"/>
    </row>
    <row r="3903" spans="1:6" ht="18" x14ac:dyDescent="0.2">
      <c r="A3903" s="12">
        <v>2021</v>
      </c>
      <c r="B3903" s="12">
        <v>10</v>
      </c>
      <c r="C3903" s="11">
        <v>76365</v>
      </c>
      <c r="D3903" s="11">
        <v>1710</v>
      </c>
      <c r="E3903" s="5"/>
      <c r="F3903" s="5"/>
    </row>
    <row r="3904" spans="1:6" ht="18" x14ac:dyDescent="0.2">
      <c r="A3904" s="12">
        <v>2021</v>
      </c>
      <c r="B3904" s="12">
        <v>10</v>
      </c>
      <c r="C3904" s="11">
        <v>9205</v>
      </c>
      <c r="D3904" s="11">
        <v>276</v>
      </c>
      <c r="E3904" s="5"/>
      <c r="F3904" s="5"/>
    </row>
    <row r="3905" spans="1:6" ht="18" x14ac:dyDescent="0.2">
      <c r="A3905" s="12">
        <v>2021</v>
      </c>
      <c r="B3905" s="12">
        <v>10</v>
      </c>
      <c r="C3905" s="11">
        <v>90935</v>
      </c>
      <c r="D3905" s="11">
        <v>651</v>
      </c>
      <c r="E3905" s="5"/>
      <c r="F3905" s="5"/>
    </row>
    <row r="3906" spans="1:6" ht="18" x14ac:dyDescent="0.2">
      <c r="A3906" s="12">
        <v>2021</v>
      </c>
      <c r="B3906" s="12">
        <v>10</v>
      </c>
      <c r="C3906" s="11">
        <v>48508</v>
      </c>
      <c r="D3906" s="11">
        <v>1088</v>
      </c>
      <c r="E3906" s="5"/>
      <c r="F3906" s="5"/>
    </row>
    <row r="3907" spans="1:6" ht="18" x14ac:dyDescent="0.2">
      <c r="A3907" s="12">
        <v>2021</v>
      </c>
      <c r="B3907" s="12">
        <v>10</v>
      </c>
      <c r="C3907" s="11">
        <v>109832</v>
      </c>
      <c r="D3907" s="11">
        <v>1631</v>
      </c>
      <c r="E3907" s="5"/>
      <c r="F3907" s="5"/>
    </row>
    <row r="3908" spans="1:6" ht="18" x14ac:dyDescent="0.2">
      <c r="A3908" s="12">
        <v>2021</v>
      </c>
      <c r="B3908" s="12">
        <v>10</v>
      </c>
      <c r="C3908" s="11">
        <v>82373</v>
      </c>
      <c r="D3908" s="11">
        <v>1402</v>
      </c>
      <c r="E3908" s="5"/>
      <c r="F3908" s="5"/>
    </row>
    <row r="3909" spans="1:6" ht="18" x14ac:dyDescent="0.2">
      <c r="A3909" s="12">
        <v>2021</v>
      </c>
      <c r="B3909" s="12">
        <v>10</v>
      </c>
      <c r="C3909" s="11">
        <v>77254</v>
      </c>
      <c r="D3909" s="11">
        <v>1884</v>
      </c>
      <c r="E3909" s="5"/>
      <c r="F3909" s="5"/>
    </row>
    <row r="3910" spans="1:6" ht="18" x14ac:dyDescent="0.2">
      <c r="A3910" s="12">
        <v>2021</v>
      </c>
      <c r="B3910" s="12">
        <v>10</v>
      </c>
      <c r="C3910" s="11">
        <v>5742</v>
      </c>
      <c r="D3910" s="11">
        <v>383</v>
      </c>
      <c r="E3910" s="5"/>
      <c r="F3910" s="5"/>
    </row>
    <row r="3911" spans="1:6" ht="18" x14ac:dyDescent="0.2">
      <c r="A3911" s="12">
        <v>2021</v>
      </c>
      <c r="B3911" s="12">
        <v>10</v>
      </c>
      <c r="C3911" s="11">
        <v>77255</v>
      </c>
      <c r="D3911" s="11">
        <v>1638</v>
      </c>
      <c r="E3911" s="5"/>
      <c r="F3911" s="5"/>
    </row>
    <row r="3912" spans="1:6" ht="18" x14ac:dyDescent="0.2">
      <c r="A3912" s="12">
        <v>2021</v>
      </c>
      <c r="B3912" s="12">
        <v>10</v>
      </c>
      <c r="C3912" s="11">
        <v>84660</v>
      </c>
      <c r="D3912" s="11">
        <v>1481</v>
      </c>
      <c r="E3912" s="5"/>
      <c r="F3912" s="5"/>
    </row>
    <row r="3913" spans="1:6" ht="18" x14ac:dyDescent="0.2">
      <c r="A3913" s="12">
        <v>2021</v>
      </c>
      <c r="B3913" s="12">
        <v>10</v>
      </c>
      <c r="C3913" s="11">
        <v>5070</v>
      </c>
      <c r="D3913" s="11">
        <v>1008</v>
      </c>
      <c r="E3913" s="5"/>
      <c r="F3913" s="5"/>
    </row>
    <row r="3914" spans="1:6" ht="18" x14ac:dyDescent="0.2">
      <c r="A3914" s="12">
        <v>2021</v>
      </c>
      <c r="B3914" s="12">
        <v>10</v>
      </c>
      <c r="C3914" s="11">
        <v>102596</v>
      </c>
      <c r="D3914" s="11">
        <v>1419</v>
      </c>
      <c r="E3914" s="5"/>
      <c r="F3914" s="5"/>
    </row>
    <row r="3915" spans="1:6" ht="18" x14ac:dyDescent="0.2">
      <c r="A3915" s="12">
        <v>2021</v>
      </c>
      <c r="B3915" s="12">
        <v>10</v>
      </c>
      <c r="C3915" s="11">
        <v>5052</v>
      </c>
      <c r="D3915" s="11">
        <v>1490</v>
      </c>
      <c r="E3915" s="5"/>
      <c r="F3915" s="5"/>
    </row>
    <row r="3916" spans="1:6" ht="18" x14ac:dyDescent="0.2">
      <c r="A3916" s="12">
        <v>2021</v>
      </c>
      <c r="B3916" s="12">
        <v>10</v>
      </c>
      <c r="C3916" s="11">
        <v>102662</v>
      </c>
      <c r="D3916" s="11">
        <v>1315</v>
      </c>
      <c r="E3916" s="5"/>
      <c r="F3916" s="5"/>
    </row>
    <row r="3917" spans="1:6" ht="18" x14ac:dyDescent="0.2">
      <c r="A3917" s="12">
        <v>2021</v>
      </c>
      <c r="B3917" s="12">
        <v>10</v>
      </c>
      <c r="C3917" s="11">
        <v>70560</v>
      </c>
      <c r="D3917" s="11">
        <v>1443</v>
      </c>
      <c r="E3917" s="5"/>
      <c r="F3917" s="5"/>
    </row>
    <row r="3918" spans="1:6" ht="18" x14ac:dyDescent="0.2">
      <c r="A3918" s="12">
        <v>2021</v>
      </c>
      <c r="B3918" s="12">
        <v>10</v>
      </c>
      <c r="C3918" s="11">
        <v>119793</v>
      </c>
      <c r="D3918" s="11">
        <v>1334</v>
      </c>
      <c r="E3918" s="5"/>
      <c r="F3918" s="5"/>
    </row>
    <row r="3919" spans="1:6" ht="18" x14ac:dyDescent="0.2">
      <c r="A3919" s="12">
        <v>2021</v>
      </c>
      <c r="B3919" s="12">
        <v>10</v>
      </c>
      <c r="C3919" s="11">
        <v>8530</v>
      </c>
      <c r="D3919" s="11">
        <v>1538</v>
      </c>
      <c r="E3919" s="5"/>
      <c r="F3919" s="5"/>
    </row>
    <row r="3920" spans="1:6" ht="18" x14ac:dyDescent="0.2">
      <c r="A3920" s="12">
        <v>2021</v>
      </c>
      <c r="B3920" s="12">
        <v>10</v>
      </c>
      <c r="C3920" s="11">
        <v>14281</v>
      </c>
      <c r="D3920" s="11">
        <v>362</v>
      </c>
      <c r="E3920" s="5"/>
      <c r="F3920" s="5"/>
    </row>
    <row r="3921" spans="1:6" ht="18" x14ac:dyDescent="0.2">
      <c r="A3921" s="12">
        <v>2021</v>
      </c>
      <c r="B3921" s="12">
        <v>10</v>
      </c>
      <c r="C3921" s="11">
        <v>98895</v>
      </c>
      <c r="D3921" s="11">
        <v>725</v>
      </c>
      <c r="E3921" s="5"/>
      <c r="F3921" s="5"/>
    </row>
    <row r="3922" spans="1:6" ht="18" x14ac:dyDescent="0.2">
      <c r="A3922" s="12">
        <v>2021</v>
      </c>
      <c r="B3922" s="12">
        <v>10</v>
      </c>
      <c r="C3922" s="11">
        <v>81704</v>
      </c>
      <c r="D3922" s="11">
        <v>613</v>
      </c>
      <c r="E3922" s="5"/>
      <c r="F3922" s="5"/>
    </row>
    <row r="3923" spans="1:6" ht="18" x14ac:dyDescent="0.2">
      <c r="A3923" s="12">
        <v>2021</v>
      </c>
      <c r="B3923" s="12">
        <v>10</v>
      </c>
      <c r="C3923" s="11">
        <v>12041</v>
      </c>
      <c r="D3923" s="11">
        <v>1175</v>
      </c>
      <c r="E3923" s="5"/>
      <c r="F3923" s="5"/>
    </row>
    <row r="3924" spans="1:6" ht="18" x14ac:dyDescent="0.2">
      <c r="A3924" s="12">
        <v>2021</v>
      </c>
      <c r="B3924" s="12">
        <v>10</v>
      </c>
      <c r="C3924" s="11">
        <v>77490</v>
      </c>
      <c r="D3924" s="11">
        <v>1276</v>
      </c>
      <c r="E3924" s="5"/>
      <c r="F3924" s="5"/>
    </row>
    <row r="3925" spans="1:6" ht="18" x14ac:dyDescent="0.2">
      <c r="A3925" s="12">
        <v>2021</v>
      </c>
      <c r="B3925" s="12">
        <v>10</v>
      </c>
      <c r="C3925" s="11">
        <v>106656</v>
      </c>
      <c r="D3925" s="11">
        <v>347</v>
      </c>
      <c r="E3925" s="5"/>
      <c r="F3925" s="5"/>
    </row>
    <row r="3926" spans="1:6" ht="18" x14ac:dyDescent="0.2">
      <c r="A3926" s="12">
        <v>2021</v>
      </c>
      <c r="B3926" s="12">
        <v>10</v>
      </c>
      <c r="C3926" s="11">
        <v>73236</v>
      </c>
      <c r="D3926" s="11">
        <v>342</v>
      </c>
      <c r="E3926" s="5"/>
      <c r="F3926" s="5"/>
    </row>
    <row r="3927" spans="1:6" ht="18" x14ac:dyDescent="0.2">
      <c r="A3927" s="12">
        <v>2021</v>
      </c>
      <c r="B3927" s="12">
        <v>10</v>
      </c>
      <c r="C3927" s="11">
        <v>73187</v>
      </c>
      <c r="D3927" s="11">
        <v>398</v>
      </c>
      <c r="E3927" s="5"/>
      <c r="F3927" s="5"/>
    </row>
    <row r="3928" spans="1:6" ht="18" x14ac:dyDescent="0.2">
      <c r="A3928" s="12">
        <v>2021</v>
      </c>
      <c r="B3928" s="12">
        <v>10</v>
      </c>
      <c r="C3928" s="11">
        <v>30624</v>
      </c>
      <c r="D3928" s="11">
        <v>988</v>
      </c>
      <c r="E3928" s="5"/>
      <c r="F3928" s="5"/>
    </row>
    <row r="3929" spans="1:6" ht="18" x14ac:dyDescent="0.2">
      <c r="A3929" s="12">
        <v>2021</v>
      </c>
      <c r="B3929" s="12">
        <v>10</v>
      </c>
      <c r="C3929" s="11">
        <v>115198</v>
      </c>
      <c r="D3929" s="11">
        <v>1853</v>
      </c>
      <c r="E3929" s="5"/>
      <c r="F3929" s="5"/>
    </row>
    <row r="3930" spans="1:6" ht="18" x14ac:dyDescent="0.2">
      <c r="A3930" s="12">
        <v>2021</v>
      </c>
      <c r="B3930" s="12">
        <v>10</v>
      </c>
      <c r="C3930" s="11">
        <v>112248</v>
      </c>
      <c r="D3930" s="11">
        <v>1382</v>
      </c>
      <c r="E3930" s="5"/>
      <c r="F3930" s="5"/>
    </row>
    <row r="3931" spans="1:6" ht="18" x14ac:dyDescent="0.2">
      <c r="A3931" s="12">
        <v>2021</v>
      </c>
      <c r="B3931" s="12">
        <v>10</v>
      </c>
      <c r="C3931" s="11">
        <v>9759</v>
      </c>
      <c r="D3931" s="11">
        <v>606</v>
      </c>
      <c r="E3931" s="5"/>
      <c r="F3931" s="5"/>
    </row>
    <row r="3932" spans="1:6" ht="18" x14ac:dyDescent="0.2">
      <c r="A3932" s="12">
        <v>2021</v>
      </c>
      <c r="B3932" s="12">
        <v>10</v>
      </c>
      <c r="C3932" s="11">
        <v>86782</v>
      </c>
      <c r="D3932" s="11">
        <v>274</v>
      </c>
      <c r="E3932" s="5"/>
      <c r="F3932" s="5"/>
    </row>
    <row r="3933" spans="1:6" ht="18" x14ac:dyDescent="0.2">
      <c r="A3933" s="12">
        <v>2021</v>
      </c>
      <c r="B3933" s="12">
        <v>10</v>
      </c>
      <c r="C3933" s="11">
        <v>119246</v>
      </c>
      <c r="D3933" s="11">
        <v>233</v>
      </c>
      <c r="E3933" s="5"/>
      <c r="F3933" s="5"/>
    </row>
    <row r="3934" spans="1:6" ht="18" x14ac:dyDescent="0.2">
      <c r="A3934" s="12">
        <v>2021</v>
      </c>
      <c r="B3934" s="12">
        <v>10</v>
      </c>
      <c r="C3934" s="11">
        <v>72248</v>
      </c>
      <c r="D3934" s="11">
        <v>1096</v>
      </c>
      <c r="E3934" s="5"/>
      <c r="F3934" s="5"/>
    </row>
    <row r="3935" spans="1:6" ht="18" x14ac:dyDescent="0.2">
      <c r="A3935" s="12">
        <v>2021</v>
      </c>
      <c r="B3935" s="12">
        <v>10</v>
      </c>
      <c r="C3935" s="11">
        <v>82821</v>
      </c>
      <c r="D3935" s="11">
        <v>1650</v>
      </c>
      <c r="E3935" s="5"/>
      <c r="F3935" s="5"/>
    </row>
    <row r="3936" spans="1:6" ht="18" x14ac:dyDescent="0.2">
      <c r="A3936" s="12">
        <v>2021</v>
      </c>
      <c r="B3936" s="12">
        <v>10</v>
      </c>
      <c r="C3936" s="11">
        <v>201751</v>
      </c>
      <c r="D3936" s="11">
        <v>800</v>
      </c>
      <c r="E3936" s="5"/>
      <c r="F3936" s="5"/>
    </row>
    <row r="3937" spans="1:6" ht="18" x14ac:dyDescent="0.2">
      <c r="A3937" s="12">
        <v>2021</v>
      </c>
      <c r="B3937" s="12">
        <v>10</v>
      </c>
      <c r="C3937" s="11">
        <v>79057</v>
      </c>
      <c r="D3937" s="11">
        <v>255</v>
      </c>
      <c r="E3937" s="5"/>
      <c r="F3937" s="5"/>
    </row>
    <row r="3938" spans="1:6" ht="18" x14ac:dyDescent="0.2">
      <c r="A3938" s="12">
        <v>2021</v>
      </c>
      <c r="B3938" s="12">
        <v>10</v>
      </c>
      <c r="C3938" s="11">
        <v>82838</v>
      </c>
      <c r="D3938" s="11">
        <v>1861</v>
      </c>
      <c r="E3938" s="5"/>
      <c r="F3938" s="5"/>
    </row>
    <row r="3939" spans="1:6" ht="18" x14ac:dyDescent="0.2">
      <c r="A3939" s="12">
        <v>2021</v>
      </c>
      <c r="B3939" s="12">
        <v>10</v>
      </c>
      <c r="C3939" s="11">
        <v>108840</v>
      </c>
      <c r="D3939" s="11">
        <v>1176</v>
      </c>
      <c r="E3939" s="5"/>
      <c r="F3939" s="5"/>
    </row>
    <row r="3940" spans="1:6" ht="18" x14ac:dyDescent="0.2">
      <c r="A3940" s="12">
        <v>2021</v>
      </c>
      <c r="B3940" s="12">
        <v>10</v>
      </c>
      <c r="C3940" s="11">
        <v>81880</v>
      </c>
      <c r="D3940" s="11">
        <v>90</v>
      </c>
      <c r="E3940" s="5"/>
      <c r="F3940" s="5"/>
    </row>
    <row r="3941" spans="1:6" ht="18" x14ac:dyDescent="0.2">
      <c r="A3941" s="12">
        <v>2021</v>
      </c>
      <c r="B3941" s="12">
        <v>10</v>
      </c>
      <c r="C3941" s="11">
        <v>81876</v>
      </c>
      <c r="D3941" s="11">
        <v>517</v>
      </c>
      <c r="E3941" s="5"/>
      <c r="F3941" s="5"/>
    </row>
    <row r="3942" spans="1:6" ht="18" x14ac:dyDescent="0.2">
      <c r="A3942" s="12">
        <v>2021</v>
      </c>
      <c r="B3942" s="12">
        <v>10</v>
      </c>
      <c r="C3942" s="11">
        <v>104050</v>
      </c>
      <c r="D3942" s="11">
        <v>180</v>
      </c>
      <c r="E3942" s="5"/>
      <c r="F3942" s="5"/>
    </row>
    <row r="3943" spans="1:6" ht="18" x14ac:dyDescent="0.2">
      <c r="A3943" s="12">
        <v>2021</v>
      </c>
      <c r="B3943" s="12">
        <v>10</v>
      </c>
      <c r="C3943" s="11">
        <v>111934</v>
      </c>
      <c r="D3943" s="11">
        <v>1293</v>
      </c>
      <c r="E3943" s="5"/>
      <c r="F3943" s="5"/>
    </row>
    <row r="3944" spans="1:6" ht="18" x14ac:dyDescent="0.2">
      <c r="A3944" s="12">
        <v>2021</v>
      </c>
      <c r="B3944" s="12">
        <v>10</v>
      </c>
      <c r="C3944" s="11">
        <v>112192</v>
      </c>
      <c r="D3944" s="11">
        <v>1782</v>
      </c>
      <c r="E3944" s="5"/>
      <c r="F3944" s="5"/>
    </row>
    <row r="3945" spans="1:6" ht="18" x14ac:dyDescent="0.2">
      <c r="A3945" s="12">
        <v>2021</v>
      </c>
      <c r="B3945" s="12">
        <v>10</v>
      </c>
      <c r="C3945" s="11">
        <v>119728</v>
      </c>
      <c r="D3945" s="11">
        <v>691</v>
      </c>
      <c r="E3945" s="5"/>
      <c r="F3945" s="5"/>
    </row>
    <row r="3946" spans="1:6" ht="18" x14ac:dyDescent="0.2">
      <c r="A3946" s="12">
        <v>2021</v>
      </c>
      <c r="B3946" s="12">
        <v>10</v>
      </c>
      <c r="C3946" s="11">
        <v>81901</v>
      </c>
      <c r="D3946" s="11">
        <v>569</v>
      </c>
      <c r="E3946" s="5"/>
      <c r="F3946" s="5"/>
    </row>
    <row r="3947" spans="1:6" ht="18" x14ac:dyDescent="0.2">
      <c r="A3947" s="12">
        <v>2021</v>
      </c>
      <c r="B3947" s="12">
        <v>10</v>
      </c>
      <c r="C3947" s="11">
        <v>77773</v>
      </c>
      <c r="D3947" s="11">
        <v>451</v>
      </c>
      <c r="E3947" s="5"/>
      <c r="F3947" s="5"/>
    </row>
    <row r="3948" spans="1:6" ht="18" x14ac:dyDescent="0.2">
      <c r="A3948" s="12">
        <v>2021</v>
      </c>
      <c r="B3948" s="12">
        <v>10</v>
      </c>
      <c r="C3948" s="11">
        <v>3974</v>
      </c>
      <c r="D3948" s="11">
        <v>107</v>
      </c>
      <c r="E3948" s="5"/>
      <c r="F3948" s="5"/>
    </row>
    <row r="3949" spans="1:6" ht="18" x14ac:dyDescent="0.2">
      <c r="A3949" s="12">
        <v>2021</v>
      </c>
      <c r="B3949" s="12">
        <v>10</v>
      </c>
      <c r="C3949" s="11">
        <v>104032</v>
      </c>
      <c r="D3949" s="11">
        <v>368</v>
      </c>
      <c r="E3949" s="5"/>
      <c r="F3949" s="5"/>
    </row>
    <row r="3950" spans="1:6" ht="18" x14ac:dyDescent="0.2">
      <c r="A3950" s="12">
        <v>2021</v>
      </c>
      <c r="B3950" s="12">
        <v>10</v>
      </c>
      <c r="C3950" s="11">
        <v>24174</v>
      </c>
      <c r="D3950" s="11">
        <v>33</v>
      </c>
      <c r="E3950" s="5"/>
      <c r="F3950" s="5"/>
    </row>
    <row r="3951" spans="1:6" ht="18" x14ac:dyDescent="0.2">
      <c r="A3951" s="12">
        <v>2021</v>
      </c>
      <c r="B3951" s="12">
        <v>10</v>
      </c>
      <c r="C3951" s="11">
        <v>118824</v>
      </c>
      <c r="D3951" s="11">
        <v>916</v>
      </c>
      <c r="E3951" s="5"/>
      <c r="F3951" s="5"/>
    </row>
    <row r="3952" spans="1:6" ht="18" x14ac:dyDescent="0.2">
      <c r="A3952" s="12">
        <v>2021</v>
      </c>
      <c r="B3952" s="12">
        <v>10</v>
      </c>
      <c r="C3952" s="11">
        <v>120628</v>
      </c>
      <c r="D3952" s="11">
        <v>679</v>
      </c>
      <c r="E3952" s="5"/>
      <c r="F3952" s="5"/>
    </row>
    <row r="3953" spans="1:6" ht="18" x14ac:dyDescent="0.2">
      <c r="A3953" s="12">
        <v>2021</v>
      </c>
      <c r="B3953" s="12">
        <v>10</v>
      </c>
      <c r="C3953" s="11">
        <v>127372</v>
      </c>
      <c r="D3953" s="11">
        <v>954</v>
      </c>
      <c r="E3953" s="5"/>
      <c r="F3953" s="5"/>
    </row>
    <row r="3954" spans="1:6" ht="18" x14ac:dyDescent="0.2">
      <c r="A3954" s="12">
        <v>2021</v>
      </c>
      <c r="B3954" s="12">
        <v>10</v>
      </c>
      <c r="C3954" s="11">
        <v>119133</v>
      </c>
      <c r="D3954" s="11">
        <v>575</v>
      </c>
      <c r="E3954" s="5"/>
      <c r="F3954" s="5"/>
    </row>
    <row r="3955" spans="1:6" ht="18" x14ac:dyDescent="0.2">
      <c r="A3955" s="12">
        <v>2021</v>
      </c>
      <c r="B3955" s="12">
        <v>10</v>
      </c>
      <c r="C3955" s="11">
        <v>116187</v>
      </c>
      <c r="D3955" s="11">
        <v>357</v>
      </c>
      <c r="E3955" s="5"/>
      <c r="F3955" s="5"/>
    </row>
    <row r="3956" spans="1:6" ht="18" x14ac:dyDescent="0.2">
      <c r="A3956" s="12">
        <v>2021</v>
      </c>
      <c r="B3956" s="12">
        <v>10</v>
      </c>
      <c r="C3956" s="11">
        <v>111581</v>
      </c>
      <c r="D3956" s="11">
        <v>202</v>
      </c>
      <c r="E3956" s="5"/>
      <c r="F3956" s="5"/>
    </row>
    <row r="3957" spans="1:6" ht="18" x14ac:dyDescent="0.2">
      <c r="A3957" s="12">
        <v>2021</v>
      </c>
      <c r="B3957" s="12">
        <v>10</v>
      </c>
      <c r="C3957" s="11">
        <v>88402</v>
      </c>
      <c r="D3957" s="11">
        <v>163</v>
      </c>
      <c r="E3957" s="5"/>
      <c r="F3957" s="5"/>
    </row>
    <row r="3958" spans="1:6" ht="18" x14ac:dyDescent="0.2">
      <c r="A3958" s="12">
        <v>2021</v>
      </c>
      <c r="B3958" s="12">
        <v>10</v>
      </c>
      <c r="C3958" s="11">
        <v>88413</v>
      </c>
      <c r="D3958" s="11">
        <v>848</v>
      </c>
      <c r="E3958" s="5"/>
      <c r="F3958" s="5"/>
    </row>
    <row r="3959" spans="1:6" ht="18" x14ac:dyDescent="0.2">
      <c r="A3959" s="12">
        <v>2021</v>
      </c>
      <c r="B3959" s="12">
        <v>10</v>
      </c>
      <c r="C3959" s="11">
        <v>122254</v>
      </c>
      <c r="D3959" s="11">
        <v>1818</v>
      </c>
      <c r="E3959" s="5"/>
      <c r="F3959" s="5"/>
    </row>
    <row r="3960" spans="1:6" ht="18" x14ac:dyDescent="0.2">
      <c r="A3960" s="12">
        <v>2021</v>
      </c>
      <c r="B3960" s="12">
        <v>10</v>
      </c>
      <c r="C3960" s="11">
        <v>118849</v>
      </c>
      <c r="D3960" s="11">
        <v>214</v>
      </c>
      <c r="E3960" s="5"/>
      <c r="F3960" s="5"/>
    </row>
    <row r="3961" spans="1:6" ht="18" x14ac:dyDescent="0.2">
      <c r="A3961" s="12">
        <v>2021</v>
      </c>
      <c r="B3961" s="12">
        <v>10</v>
      </c>
      <c r="C3961" s="11">
        <v>119431</v>
      </c>
      <c r="D3961" s="11">
        <v>1432</v>
      </c>
      <c r="E3961" s="5"/>
      <c r="F3961" s="5"/>
    </row>
    <row r="3962" spans="1:6" ht="18" x14ac:dyDescent="0.2">
      <c r="A3962" s="12">
        <v>2021</v>
      </c>
      <c r="B3962" s="12">
        <v>10</v>
      </c>
      <c r="C3962" s="11">
        <v>19188</v>
      </c>
      <c r="D3962" s="11">
        <v>816</v>
      </c>
      <c r="E3962" s="5"/>
      <c r="F3962" s="5"/>
    </row>
    <row r="3963" spans="1:6" ht="18" x14ac:dyDescent="0.2">
      <c r="A3963" s="12">
        <v>2021</v>
      </c>
      <c r="B3963" s="12">
        <v>10</v>
      </c>
      <c r="C3963" s="11">
        <v>112177</v>
      </c>
      <c r="D3963" s="11">
        <v>939</v>
      </c>
      <c r="E3963" s="5"/>
      <c r="F3963" s="5"/>
    </row>
    <row r="3964" spans="1:6" ht="18" x14ac:dyDescent="0.2">
      <c r="A3964" s="12">
        <v>2021</v>
      </c>
      <c r="B3964" s="12">
        <v>10</v>
      </c>
      <c r="C3964" s="11">
        <v>98984</v>
      </c>
      <c r="D3964" s="11">
        <v>835</v>
      </c>
      <c r="E3964" s="5"/>
      <c r="F3964" s="5"/>
    </row>
    <row r="3965" spans="1:6" ht="18" x14ac:dyDescent="0.2">
      <c r="A3965" s="12">
        <v>2021</v>
      </c>
      <c r="B3965" s="12">
        <v>10</v>
      </c>
      <c r="C3965" s="11">
        <v>116277</v>
      </c>
      <c r="D3965" s="11">
        <v>504</v>
      </c>
      <c r="E3965" s="5"/>
      <c r="F3965" s="5"/>
    </row>
    <row r="3966" spans="1:6" ht="18" x14ac:dyDescent="0.2">
      <c r="A3966" s="12">
        <v>2021</v>
      </c>
      <c r="B3966" s="12">
        <v>10</v>
      </c>
      <c r="C3966" s="11">
        <v>11458</v>
      </c>
      <c r="D3966" s="11">
        <v>890</v>
      </c>
      <c r="E3966" s="5"/>
      <c r="F3966" s="5"/>
    </row>
    <row r="3967" spans="1:6" ht="18" x14ac:dyDescent="0.2">
      <c r="A3967" s="12">
        <v>2021</v>
      </c>
      <c r="B3967" s="12">
        <v>10</v>
      </c>
      <c r="C3967" s="11">
        <v>83486</v>
      </c>
      <c r="D3967" s="11">
        <v>34</v>
      </c>
      <c r="E3967" s="5"/>
      <c r="F3967" s="5"/>
    </row>
    <row r="3968" spans="1:6" ht="18" x14ac:dyDescent="0.2">
      <c r="A3968" s="12">
        <v>2021</v>
      </c>
      <c r="B3968" s="12">
        <v>10</v>
      </c>
      <c r="C3968" s="11">
        <v>78364</v>
      </c>
      <c r="D3968" s="11">
        <v>1090</v>
      </c>
      <c r="E3968" s="5"/>
      <c r="F3968" s="5"/>
    </row>
    <row r="3969" spans="1:6" ht="18" x14ac:dyDescent="0.2">
      <c r="A3969" s="12">
        <v>2021</v>
      </c>
      <c r="B3969" s="12">
        <v>10</v>
      </c>
      <c r="C3969" s="11">
        <v>76874</v>
      </c>
      <c r="D3969" s="11">
        <v>414</v>
      </c>
      <c r="E3969" s="5"/>
      <c r="F3969" s="5"/>
    </row>
    <row r="3970" spans="1:6" ht="18" x14ac:dyDescent="0.2">
      <c r="A3970" s="12">
        <v>2021</v>
      </c>
      <c r="B3970" s="12">
        <v>10</v>
      </c>
      <c r="C3970" s="11">
        <v>79035</v>
      </c>
      <c r="D3970" s="11">
        <v>1435</v>
      </c>
      <c r="E3970" s="5"/>
      <c r="F3970" s="5"/>
    </row>
    <row r="3971" spans="1:6" ht="18" x14ac:dyDescent="0.2">
      <c r="A3971" s="12">
        <v>2021</v>
      </c>
      <c r="B3971" s="12">
        <v>10</v>
      </c>
      <c r="C3971" s="11">
        <v>22248</v>
      </c>
      <c r="D3971" s="11">
        <v>1377</v>
      </c>
      <c r="E3971" s="5"/>
      <c r="F3971" s="5"/>
    </row>
    <row r="3972" spans="1:6" ht="18" x14ac:dyDescent="0.2">
      <c r="A3972" s="12">
        <v>2021</v>
      </c>
      <c r="B3972" s="12">
        <v>10</v>
      </c>
      <c r="C3972" s="11">
        <v>16088</v>
      </c>
      <c r="D3972" s="11">
        <v>427</v>
      </c>
      <c r="E3972" s="5"/>
      <c r="F3972" s="5"/>
    </row>
    <row r="3973" spans="1:6" ht="18" x14ac:dyDescent="0.2">
      <c r="A3973" s="12">
        <v>2021</v>
      </c>
      <c r="B3973" s="12">
        <v>10</v>
      </c>
      <c r="C3973" s="11">
        <v>103632</v>
      </c>
      <c r="D3973" s="11">
        <v>1575</v>
      </c>
      <c r="E3973" s="5"/>
      <c r="F3973" s="5"/>
    </row>
    <row r="3974" spans="1:6" ht="18" x14ac:dyDescent="0.2">
      <c r="A3974" s="12">
        <v>2021</v>
      </c>
      <c r="B3974" s="12">
        <v>10</v>
      </c>
      <c r="C3974" s="11">
        <v>86370</v>
      </c>
      <c r="D3974" s="11">
        <v>1385</v>
      </c>
      <c r="E3974" s="5"/>
      <c r="F3974" s="5"/>
    </row>
    <row r="3975" spans="1:6" ht="18" x14ac:dyDescent="0.2">
      <c r="A3975" s="12">
        <v>2021</v>
      </c>
      <c r="B3975" s="12">
        <v>10</v>
      </c>
      <c r="C3975" s="11">
        <v>86368</v>
      </c>
      <c r="D3975" s="11">
        <v>484</v>
      </c>
      <c r="E3975" s="5"/>
      <c r="F3975" s="5"/>
    </row>
    <row r="3976" spans="1:6" ht="18" x14ac:dyDescent="0.2">
      <c r="A3976" s="12">
        <v>2021</v>
      </c>
      <c r="B3976" s="12">
        <v>10</v>
      </c>
      <c r="C3976" s="11">
        <v>48624</v>
      </c>
      <c r="D3976" s="11">
        <v>1805</v>
      </c>
      <c r="E3976" s="5"/>
      <c r="F3976" s="5"/>
    </row>
    <row r="3977" spans="1:6" ht="18" x14ac:dyDescent="0.2">
      <c r="A3977" s="12">
        <v>2021</v>
      </c>
      <c r="B3977" s="12">
        <v>10</v>
      </c>
      <c r="C3977" s="11">
        <v>10573</v>
      </c>
      <c r="D3977" s="11">
        <v>1662</v>
      </c>
      <c r="E3977" s="5"/>
      <c r="F3977" s="5"/>
    </row>
    <row r="3978" spans="1:6" ht="18" x14ac:dyDescent="0.2">
      <c r="A3978" s="12">
        <v>2021</v>
      </c>
      <c r="B3978" s="12">
        <v>10</v>
      </c>
      <c r="C3978" s="11">
        <v>84396</v>
      </c>
      <c r="D3978" s="11">
        <v>166</v>
      </c>
      <c r="E3978" s="5"/>
      <c r="F3978" s="5"/>
    </row>
    <row r="3979" spans="1:6" ht="18" x14ac:dyDescent="0.2">
      <c r="A3979" s="12">
        <v>2021</v>
      </c>
      <c r="B3979" s="12">
        <v>10</v>
      </c>
      <c r="C3979" s="11">
        <v>10566</v>
      </c>
      <c r="D3979" s="11">
        <v>1503</v>
      </c>
      <c r="E3979" s="5"/>
      <c r="F3979" s="5"/>
    </row>
    <row r="3980" spans="1:6" ht="18" x14ac:dyDescent="0.2">
      <c r="A3980" s="12">
        <v>2021</v>
      </c>
      <c r="B3980" s="12">
        <v>10</v>
      </c>
      <c r="C3980" s="11">
        <v>182010</v>
      </c>
      <c r="D3980" s="11">
        <v>1799</v>
      </c>
      <c r="E3980" s="5"/>
      <c r="F3980" s="5"/>
    </row>
    <row r="3981" spans="1:6" ht="18" x14ac:dyDescent="0.2">
      <c r="A3981" s="12">
        <v>2021</v>
      </c>
      <c r="B3981" s="12">
        <v>10</v>
      </c>
      <c r="C3981" s="11">
        <v>71228</v>
      </c>
      <c r="D3981" s="11">
        <v>678</v>
      </c>
      <c r="E3981" s="5"/>
      <c r="F3981" s="5"/>
    </row>
    <row r="3982" spans="1:6" ht="18" x14ac:dyDescent="0.2">
      <c r="A3982" s="12">
        <v>2021</v>
      </c>
      <c r="B3982" s="12">
        <v>10</v>
      </c>
      <c r="C3982" s="11">
        <v>67264</v>
      </c>
      <c r="D3982" s="11">
        <v>715</v>
      </c>
      <c r="E3982" s="5"/>
      <c r="F3982" s="5"/>
    </row>
    <row r="3983" spans="1:6" ht="18" x14ac:dyDescent="0.2">
      <c r="A3983" s="12">
        <v>2021</v>
      </c>
      <c r="B3983" s="12">
        <v>10</v>
      </c>
      <c r="C3983" s="11">
        <v>18055</v>
      </c>
      <c r="D3983" s="11">
        <v>1230</v>
      </c>
      <c r="E3983" s="5"/>
      <c r="F3983" s="5"/>
    </row>
    <row r="3984" spans="1:6" ht="18" x14ac:dyDescent="0.2">
      <c r="A3984" s="12">
        <v>2021</v>
      </c>
      <c r="B3984" s="12">
        <v>10</v>
      </c>
      <c r="C3984" s="11">
        <v>18061</v>
      </c>
      <c r="D3984" s="11">
        <v>1445</v>
      </c>
      <c r="E3984" s="5"/>
      <c r="F3984" s="5"/>
    </row>
    <row r="3985" spans="1:6" ht="18" x14ac:dyDescent="0.2">
      <c r="A3985" s="12">
        <v>2021</v>
      </c>
      <c r="B3985" s="12">
        <v>10</v>
      </c>
      <c r="C3985" s="11">
        <v>69552</v>
      </c>
      <c r="D3985" s="11">
        <v>386</v>
      </c>
      <c r="E3985" s="5"/>
      <c r="F3985" s="5"/>
    </row>
    <row r="3986" spans="1:6" ht="18" x14ac:dyDescent="0.2">
      <c r="A3986" s="12">
        <v>2021</v>
      </c>
      <c r="B3986" s="12">
        <v>10</v>
      </c>
      <c r="C3986" s="11">
        <v>42695</v>
      </c>
      <c r="D3986" s="11">
        <v>1064</v>
      </c>
      <c r="E3986" s="5"/>
      <c r="F3986" s="5"/>
    </row>
    <row r="3987" spans="1:6" ht="18" x14ac:dyDescent="0.2">
      <c r="A3987" s="12">
        <v>2021</v>
      </c>
      <c r="B3987" s="12">
        <v>10</v>
      </c>
      <c r="C3987" s="11">
        <v>73836</v>
      </c>
      <c r="D3987" s="11">
        <v>1256</v>
      </c>
      <c r="E3987" s="5"/>
      <c r="F3987" s="5"/>
    </row>
    <row r="3988" spans="1:6" ht="18" x14ac:dyDescent="0.2">
      <c r="A3988" s="12">
        <v>2021</v>
      </c>
      <c r="B3988" s="12">
        <v>10</v>
      </c>
      <c r="C3988" s="11">
        <v>188931</v>
      </c>
      <c r="D3988" s="11">
        <v>1767</v>
      </c>
      <c r="E3988" s="5"/>
      <c r="F3988" s="5"/>
    </row>
    <row r="3989" spans="1:6" ht="18" x14ac:dyDescent="0.2">
      <c r="A3989" s="12">
        <v>2021</v>
      </c>
      <c r="B3989" s="12">
        <v>10</v>
      </c>
      <c r="C3989" s="11">
        <v>88990</v>
      </c>
      <c r="D3989" s="11">
        <v>541</v>
      </c>
      <c r="E3989" s="5"/>
      <c r="F3989" s="5"/>
    </row>
    <row r="3990" spans="1:6" ht="18" x14ac:dyDescent="0.2">
      <c r="A3990" s="12">
        <v>2021</v>
      </c>
      <c r="B3990" s="12">
        <v>10</v>
      </c>
      <c r="C3990" s="11">
        <v>8699</v>
      </c>
      <c r="D3990" s="11">
        <v>1101</v>
      </c>
      <c r="E3990" s="5"/>
      <c r="F3990" s="5"/>
    </row>
    <row r="3991" spans="1:6" ht="18" x14ac:dyDescent="0.2">
      <c r="A3991" s="12">
        <v>2021</v>
      </c>
      <c r="B3991" s="12">
        <v>10</v>
      </c>
      <c r="C3991" s="11">
        <v>88976</v>
      </c>
      <c r="D3991" s="11">
        <v>631</v>
      </c>
      <c r="E3991" s="5"/>
      <c r="F3991" s="5"/>
    </row>
    <row r="3992" spans="1:6" ht="18" x14ac:dyDescent="0.2">
      <c r="A3992" s="12">
        <v>2021</v>
      </c>
      <c r="B3992" s="12">
        <v>10</v>
      </c>
      <c r="C3992" s="11">
        <v>110948</v>
      </c>
      <c r="D3992" s="11">
        <v>624</v>
      </c>
      <c r="E3992" s="5"/>
      <c r="F3992" s="5"/>
    </row>
    <row r="3993" spans="1:6" ht="18" x14ac:dyDescent="0.2">
      <c r="A3993" s="12">
        <v>2021</v>
      </c>
      <c r="B3993" s="12">
        <v>10</v>
      </c>
      <c r="C3993" s="11">
        <v>86987</v>
      </c>
      <c r="D3993" s="11">
        <v>838</v>
      </c>
      <c r="E3993" s="5"/>
      <c r="F3993" s="5"/>
    </row>
    <row r="3994" spans="1:6" ht="18" x14ac:dyDescent="0.2">
      <c r="A3994" s="12">
        <v>2021</v>
      </c>
      <c r="B3994" s="12">
        <v>10</v>
      </c>
      <c r="C3994" s="11">
        <v>118912</v>
      </c>
      <c r="D3994" s="11">
        <v>1361</v>
      </c>
      <c r="E3994" s="5"/>
      <c r="F3994" s="5"/>
    </row>
    <row r="3995" spans="1:6" ht="18" x14ac:dyDescent="0.2">
      <c r="A3995" s="12">
        <v>2021</v>
      </c>
      <c r="B3995" s="12">
        <v>10</v>
      </c>
      <c r="C3995" s="11">
        <v>103870</v>
      </c>
      <c r="D3995" s="11">
        <v>822</v>
      </c>
      <c r="E3995" s="5"/>
      <c r="F3995" s="5"/>
    </row>
    <row r="3996" spans="1:6" ht="18" x14ac:dyDescent="0.2">
      <c r="A3996" s="12">
        <v>2021</v>
      </c>
      <c r="B3996" s="12">
        <v>10</v>
      </c>
      <c r="C3996" s="11">
        <v>86985</v>
      </c>
      <c r="D3996" s="11">
        <v>922</v>
      </c>
      <c r="E3996" s="5"/>
      <c r="F3996" s="5"/>
    </row>
    <row r="3997" spans="1:6" ht="18" x14ac:dyDescent="0.2">
      <c r="A3997" s="12">
        <v>2021</v>
      </c>
      <c r="B3997" s="12">
        <v>10</v>
      </c>
      <c r="C3997" s="11">
        <v>97945</v>
      </c>
      <c r="D3997" s="11">
        <v>1584</v>
      </c>
      <c r="E3997" s="5"/>
      <c r="F3997" s="5"/>
    </row>
    <row r="3998" spans="1:6" ht="18" x14ac:dyDescent="0.2">
      <c r="A3998" s="12">
        <v>2021</v>
      </c>
      <c r="B3998" s="12">
        <v>10</v>
      </c>
      <c r="C3998" s="11">
        <v>144740</v>
      </c>
      <c r="D3998" s="11">
        <v>775</v>
      </c>
      <c r="E3998" s="5"/>
      <c r="F3998" s="5"/>
    </row>
    <row r="3999" spans="1:6" ht="18" x14ac:dyDescent="0.2">
      <c r="A3999" s="12">
        <v>2021</v>
      </c>
      <c r="B3999" s="12">
        <v>10</v>
      </c>
      <c r="C3999" s="11">
        <v>70677</v>
      </c>
      <c r="D3999" s="11">
        <v>311</v>
      </c>
      <c r="E3999" s="5"/>
      <c r="F3999" s="5"/>
    </row>
    <row r="4000" spans="1:6" ht="18" x14ac:dyDescent="0.2">
      <c r="A4000" s="12">
        <v>2021</v>
      </c>
      <c r="B4000" s="12">
        <v>10</v>
      </c>
      <c r="C4000" s="11">
        <v>22193</v>
      </c>
      <c r="D4000" s="11">
        <v>1927</v>
      </c>
      <c r="E4000" s="5"/>
      <c r="F4000" s="5"/>
    </row>
    <row r="4001" spans="1:6" ht="18" x14ac:dyDescent="0.2">
      <c r="A4001" s="12">
        <v>2021</v>
      </c>
      <c r="B4001" s="12">
        <v>10</v>
      </c>
      <c r="C4001" s="11">
        <v>108769</v>
      </c>
      <c r="D4001" s="11">
        <v>1003</v>
      </c>
      <c r="E4001" s="5"/>
      <c r="F4001" s="5"/>
    </row>
    <row r="4002" spans="1:6" ht="18" x14ac:dyDescent="0.2">
      <c r="A4002" s="12">
        <v>2021</v>
      </c>
      <c r="B4002" s="12">
        <v>10</v>
      </c>
      <c r="C4002" s="11">
        <v>102816</v>
      </c>
      <c r="D4002" s="11">
        <v>258</v>
      </c>
      <c r="E4002" s="5"/>
      <c r="F4002" s="5"/>
    </row>
    <row r="4003" spans="1:6" ht="18" x14ac:dyDescent="0.2">
      <c r="A4003" s="12">
        <v>2021</v>
      </c>
      <c r="B4003" s="12">
        <v>10</v>
      </c>
      <c r="C4003" s="11">
        <v>49803</v>
      </c>
      <c r="D4003" s="11">
        <v>856</v>
      </c>
      <c r="E4003" s="5"/>
      <c r="F4003" s="5"/>
    </row>
    <row r="4004" spans="1:6" ht="18" x14ac:dyDescent="0.2">
      <c r="A4004" s="12">
        <v>2021</v>
      </c>
      <c r="B4004" s="12">
        <v>10</v>
      </c>
      <c r="C4004" s="11">
        <v>9616</v>
      </c>
      <c r="D4004" s="11">
        <v>18</v>
      </c>
      <c r="E4004" s="5"/>
      <c r="F4004" s="5"/>
    </row>
    <row r="4005" spans="1:6" ht="18" x14ac:dyDescent="0.2">
      <c r="A4005" s="12">
        <v>2021</v>
      </c>
      <c r="B4005" s="12">
        <v>10</v>
      </c>
      <c r="C4005" s="11">
        <v>41680</v>
      </c>
      <c r="D4005" s="11">
        <v>148</v>
      </c>
      <c r="E4005" s="5"/>
      <c r="F4005" s="5"/>
    </row>
    <row r="4006" spans="1:6" ht="18" x14ac:dyDescent="0.2">
      <c r="A4006" s="12">
        <v>2021</v>
      </c>
      <c r="B4006" s="12">
        <v>10</v>
      </c>
      <c r="C4006" s="11">
        <v>96069</v>
      </c>
      <c r="D4006" s="11">
        <v>877</v>
      </c>
      <c r="E4006" s="5"/>
      <c r="F4006" s="5"/>
    </row>
    <row r="4007" spans="1:6" ht="18" x14ac:dyDescent="0.2">
      <c r="A4007" s="12">
        <v>2021</v>
      </c>
      <c r="B4007" s="12">
        <v>10</v>
      </c>
      <c r="C4007" s="11">
        <v>115133</v>
      </c>
      <c r="D4007" s="11">
        <v>710</v>
      </c>
      <c r="E4007" s="5"/>
      <c r="F4007" s="5"/>
    </row>
    <row r="4008" spans="1:6" ht="18" x14ac:dyDescent="0.2">
      <c r="A4008" s="12">
        <v>2021</v>
      </c>
      <c r="B4008" s="12">
        <v>10</v>
      </c>
      <c r="C4008" s="11">
        <v>87405</v>
      </c>
      <c r="D4008" s="11">
        <v>288</v>
      </c>
      <c r="E4008" s="5"/>
      <c r="F4008" s="5"/>
    </row>
    <row r="4009" spans="1:6" ht="18" x14ac:dyDescent="0.2">
      <c r="A4009" s="12">
        <v>2021</v>
      </c>
      <c r="B4009" s="12">
        <v>10</v>
      </c>
      <c r="C4009" s="11">
        <v>112082</v>
      </c>
      <c r="D4009" s="11">
        <v>431</v>
      </c>
      <c r="E4009" s="5"/>
      <c r="F4009" s="5"/>
    </row>
    <row r="4010" spans="1:6" ht="18" x14ac:dyDescent="0.2">
      <c r="A4010" s="12">
        <v>2021</v>
      </c>
      <c r="B4010" s="12">
        <v>10</v>
      </c>
      <c r="C4010" s="11">
        <v>69296</v>
      </c>
      <c r="D4010" s="11">
        <v>748</v>
      </c>
      <c r="E4010" s="5"/>
      <c r="F4010" s="5"/>
    </row>
    <row r="4011" spans="1:6" ht="18" x14ac:dyDescent="0.2">
      <c r="A4011" s="12">
        <v>2021</v>
      </c>
      <c r="B4011" s="12">
        <v>10</v>
      </c>
      <c r="C4011" s="11">
        <v>81503</v>
      </c>
      <c r="D4011" s="11">
        <v>1733</v>
      </c>
      <c r="E4011" s="5"/>
      <c r="F4011" s="5"/>
    </row>
    <row r="4012" spans="1:6" ht="18" x14ac:dyDescent="0.2">
      <c r="A4012" s="12">
        <v>2021</v>
      </c>
      <c r="B4012" s="12">
        <v>10</v>
      </c>
      <c r="C4012" s="11">
        <v>6618</v>
      </c>
      <c r="D4012" s="11">
        <v>440</v>
      </c>
      <c r="E4012" s="5"/>
      <c r="F4012" s="5"/>
    </row>
    <row r="4013" spans="1:6" ht="18" x14ac:dyDescent="0.2">
      <c r="A4013" s="12">
        <v>2021</v>
      </c>
      <c r="B4013" s="12">
        <v>10</v>
      </c>
      <c r="C4013" s="11">
        <v>96096</v>
      </c>
      <c r="D4013" s="11">
        <v>830</v>
      </c>
      <c r="E4013" s="5"/>
      <c r="F4013" s="5"/>
    </row>
    <row r="4014" spans="1:6" ht="18" x14ac:dyDescent="0.2">
      <c r="A4014" s="12">
        <v>2021</v>
      </c>
      <c r="B4014" s="12">
        <v>10</v>
      </c>
      <c r="C4014" s="11">
        <v>180823</v>
      </c>
      <c r="D4014" s="11">
        <v>1861</v>
      </c>
      <c r="E4014" s="5"/>
      <c r="F4014" s="5"/>
    </row>
    <row r="4015" spans="1:6" ht="18" x14ac:dyDescent="0.2">
      <c r="A4015" s="12">
        <v>2021</v>
      </c>
      <c r="B4015" s="12">
        <v>10</v>
      </c>
      <c r="C4015" s="11">
        <v>118979</v>
      </c>
      <c r="D4015" s="11">
        <v>870</v>
      </c>
      <c r="E4015" s="5"/>
      <c r="F4015" s="5"/>
    </row>
    <row r="4016" spans="1:6" ht="18" x14ac:dyDescent="0.2">
      <c r="A4016" s="12">
        <v>2021</v>
      </c>
      <c r="B4016" s="12">
        <v>10</v>
      </c>
      <c r="C4016" s="11">
        <v>180824</v>
      </c>
      <c r="D4016" s="11">
        <v>1367</v>
      </c>
      <c r="E4016" s="5"/>
      <c r="F4016" s="5"/>
    </row>
    <row r="4017" spans="1:6" ht="18" x14ac:dyDescent="0.2">
      <c r="A4017" s="12">
        <v>2021</v>
      </c>
      <c r="B4017" s="12">
        <v>10</v>
      </c>
      <c r="C4017" s="11">
        <v>113719</v>
      </c>
      <c r="D4017" s="11">
        <v>1255</v>
      </c>
      <c r="E4017" s="5"/>
      <c r="F4017" s="5"/>
    </row>
    <row r="4018" spans="1:6" ht="18" x14ac:dyDescent="0.2">
      <c r="A4018" s="12">
        <v>2021</v>
      </c>
      <c r="B4018" s="12">
        <v>10</v>
      </c>
      <c r="C4018" s="11">
        <v>116867</v>
      </c>
      <c r="D4018" s="11">
        <v>695</v>
      </c>
      <c r="E4018" s="5"/>
      <c r="F4018" s="5"/>
    </row>
    <row r="4019" spans="1:6" ht="18" x14ac:dyDescent="0.2">
      <c r="A4019" s="12">
        <v>2021</v>
      </c>
      <c r="B4019" s="12">
        <v>10</v>
      </c>
      <c r="C4019" s="11">
        <v>150297</v>
      </c>
      <c r="D4019" s="11">
        <v>703</v>
      </c>
      <c r="E4019" s="5"/>
      <c r="F4019" s="5"/>
    </row>
    <row r="4020" spans="1:6" ht="18" x14ac:dyDescent="0.2">
      <c r="A4020" s="12">
        <v>2021</v>
      </c>
      <c r="B4020" s="12">
        <v>10</v>
      </c>
      <c r="C4020" s="11">
        <v>120369</v>
      </c>
      <c r="D4020" s="11">
        <v>699</v>
      </c>
      <c r="E4020" s="5"/>
      <c r="F4020" s="5"/>
    </row>
    <row r="4021" spans="1:6" ht="18" x14ac:dyDescent="0.2">
      <c r="A4021" s="12">
        <v>2021</v>
      </c>
      <c r="B4021" s="12">
        <v>10</v>
      </c>
      <c r="C4021" s="11">
        <v>159402</v>
      </c>
      <c r="D4021" s="11">
        <v>1233</v>
      </c>
      <c r="E4021" s="5"/>
      <c r="F4021" s="5"/>
    </row>
    <row r="4022" spans="1:6" ht="18" x14ac:dyDescent="0.2">
      <c r="A4022" s="12">
        <v>2021</v>
      </c>
      <c r="B4022" s="12">
        <v>10</v>
      </c>
      <c r="C4022" s="11">
        <v>91069</v>
      </c>
      <c r="D4022" s="11">
        <v>122</v>
      </c>
      <c r="E4022" s="5"/>
      <c r="F4022" s="5"/>
    </row>
    <row r="4023" spans="1:6" ht="18" x14ac:dyDescent="0.2">
      <c r="A4023" s="12">
        <v>2021</v>
      </c>
      <c r="B4023" s="12">
        <v>10</v>
      </c>
      <c r="C4023" s="11">
        <v>78877</v>
      </c>
      <c r="D4023" s="11">
        <v>713</v>
      </c>
      <c r="E4023" s="5"/>
      <c r="F4023" s="5"/>
    </row>
    <row r="4024" spans="1:6" ht="18" x14ac:dyDescent="0.2">
      <c r="A4024" s="12">
        <v>2021</v>
      </c>
      <c r="B4024" s="12">
        <v>10</v>
      </c>
      <c r="C4024" s="11">
        <v>5490</v>
      </c>
      <c r="D4024" s="11">
        <v>262</v>
      </c>
      <c r="E4024" s="5"/>
      <c r="F4024" s="5"/>
    </row>
    <row r="4025" spans="1:6" ht="18" x14ac:dyDescent="0.2">
      <c r="A4025" s="12">
        <v>2021</v>
      </c>
      <c r="B4025" s="12">
        <v>10</v>
      </c>
      <c r="C4025" s="11">
        <v>68382</v>
      </c>
      <c r="D4025" s="11">
        <v>1790</v>
      </c>
      <c r="E4025" s="5"/>
      <c r="F4025" s="5"/>
    </row>
    <row r="4026" spans="1:6" ht="18" x14ac:dyDescent="0.2">
      <c r="A4026" s="12">
        <v>2021</v>
      </c>
      <c r="B4026" s="12">
        <v>10</v>
      </c>
      <c r="C4026" s="11">
        <v>110576</v>
      </c>
      <c r="D4026" s="11">
        <v>1812</v>
      </c>
      <c r="E4026" s="5"/>
      <c r="F4026" s="5"/>
    </row>
    <row r="4027" spans="1:6" ht="18" x14ac:dyDescent="0.2">
      <c r="A4027" s="12">
        <v>2021</v>
      </c>
      <c r="B4027" s="12">
        <v>10</v>
      </c>
      <c r="C4027" s="11">
        <v>77439</v>
      </c>
      <c r="D4027" s="11">
        <v>1349</v>
      </c>
      <c r="E4027" s="5"/>
      <c r="F4027" s="5"/>
    </row>
    <row r="4028" spans="1:6" ht="18" x14ac:dyDescent="0.2">
      <c r="A4028" s="12">
        <v>2021</v>
      </c>
      <c r="B4028" s="12">
        <v>10</v>
      </c>
      <c r="C4028" s="11">
        <v>5615</v>
      </c>
      <c r="D4028" s="11">
        <v>162</v>
      </c>
      <c r="E4028" s="5"/>
      <c r="F4028" s="5"/>
    </row>
    <row r="4029" spans="1:6" ht="18" x14ac:dyDescent="0.2">
      <c r="A4029" s="12">
        <v>2021</v>
      </c>
      <c r="B4029" s="12">
        <v>10</v>
      </c>
      <c r="C4029" s="11">
        <v>112194</v>
      </c>
      <c r="D4029" s="11">
        <v>861</v>
      </c>
      <c r="E4029" s="5"/>
      <c r="F4029" s="5"/>
    </row>
    <row r="4030" spans="1:6" ht="18" x14ac:dyDescent="0.2">
      <c r="A4030" s="12">
        <v>2021</v>
      </c>
      <c r="B4030" s="12">
        <v>10</v>
      </c>
      <c r="C4030" s="11">
        <v>14706</v>
      </c>
      <c r="D4030" s="11">
        <v>959</v>
      </c>
      <c r="E4030" s="5"/>
      <c r="F4030" s="5"/>
    </row>
    <row r="4031" spans="1:6" ht="18" x14ac:dyDescent="0.2">
      <c r="A4031" s="12">
        <v>2021</v>
      </c>
      <c r="B4031" s="12">
        <v>10</v>
      </c>
      <c r="C4031" s="11">
        <v>23975</v>
      </c>
      <c r="D4031" s="11">
        <v>1538</v>
      </c>
      <c r="E4031" s="5"/>
      <c r="F4031" s="5"/>
    </row>
    <row r="4032" spans="1:6" ht="18" x14ac:dyDescent="0.2">
      <c r="A4032" s="12">
        <v>2021</v>
      </c>
      <c r="B4032" s="12">
        <v>10</v>
      </c>
      <c r="C4032" s="11">
        <v>69500</v>
      </c>
      <c r="D4032" s="11">
        <v>1705</v>
      </c>
      <c r="E4032" s="5"/>
      <c r="F4032" s="5"/>
    </row>
    <row r="4033" spans="1:6" ht="18" x14ac:dyDescent="0.2">
      <c r="A4033" s="12">
        <v>2021</v>
      </c>
      <c r="B4033" s="12">
        <v>10</v>
      </c>
      <c r="C4033" s="11">
        <v>69526</v>
      </c>
      <c r="D4033" s="11">
        <v>1444</v>
      </c>
      <c r="E4033" s="5"/>
      <c r="F4033" s="5"/>
    </row>
    <row r="4034" spans="1:6" ht="18" x14ac:dyDescent="0.2">
      <c r="A4034" s="12">
        <v>2021</v>
      </c>
      <c r="B4034" s="12">
        <v>10</v>
      </c>
      <c r="C4034" s="11">
        <v>19412</v>
      </c>
      <c r="D4034" s="11">
        <v>651</v>
      </c>
      <c r="E4034" s="5"/>
      <c r="F4034" s="5"/>
    </row>
    <row r="4035" spans="1:6" ht="18" x14ac:dyDescent="0.2">
      <c r="A4035" s="12">
        <v>2021</v>
      </c>
      <c r="B4035" s="12">
        <v>10</v>
      </c>
      <c r="C4035" s="11">
        <v>14665</v>
      </c>
      <c r="D4035" s="11">
        <v>233</v>
      </c>
      <c r="E4035" s="5"/>
      <c r="F4035" s="5"/>
    </row>
    <row r="4036" spans="1:6" ht="18" x14ac:dyDescent="0.2">
      <c r="A4036" s="12">
        <v>2021</v>
      </c>
      <c r="B4036" s="12">
        <v>10</v>
      </c>
      <c r="C4036" s="11">
        <v>68520</v>
      </c>
      <c r="D4036" s="11">
        <v>1785</v>
      </c>
      <c r="E4036" s="5"/>
      <c r="F4036" s="5"/>
    </row>
    <row r="4037" spans="1:6" ht="18" x14ac:dyDescent="0.2">
      <c r="A4037" s="12">
        <v>2021</v>
      </c>
      <c r="B4037" s="12">
        <v>10</v>
      </c>
      <c r="C4037" s="11">
        <v>107334</v>
      </c>
      <c r="D4037" s="11">
        <v>1774</v>
      </c>
      <c r="E4037" s="5"/>
      <c r="F4037" s="5"/>
    </row>
    <row r="4038" spans="1:6" ht="18" x14ac:dyDescent="0.2">
      <c r="A4038" s="12">
        <v>2021</v>
      </c>
      <c r="B4038" s="12">
        <v>10</v>
      </c>
      <c r="C4038" s="11">
        <v>17133</v>
      </c>
      <c r="D4038" s="11">
        <v>350</v>
      </c>
      <c r="E4038" s="5"/>
      <c r="F4038" s="5"/>
    </row>
    <row r="4039" spans="1:6" ht="18" x14ac:dyDescent="0.2">
      <c r="A4039" s="12">
        <v>2021</v>
      </c>
      <c r="B4039" s="12">
        <v>10</v>
      </c>
      <c r="C4039" s="11">
        <v>122795</v>
      </c>
      <c r="D4039" s="11">
        <v>440</v>
      </c>
      <c r="E4039" s="5"/>
      <c r="F4039" s="5"/>
    </row>
    <row r="4040" spans="1:6" ht="18" x14ac:dyDescent="0.2">
      <c r="A4040" s="12">
        <v>2021</v>
      </c>
      <c r="B4040" s="12">
        <v>10</v>
      </c>
      <c r="C4040" s="11">
        <v>72131</v>
      </c>
      <c r="D4040" s="11">
        <v>748</v>
      </c>
      <c r="E4040" s="5"/>
      <c r="F4040" s="5"/>
    </row>
    <row r="4041" spans="1:6" ht="18" x14ac:dyDescent="0.2">
      <c r="A4041" s="12">
        <v>2021</v>
      </c>
      <c r="B4041" s="12">
        <v>10</v>
      </c>
      <c r="C4041" s="11">
        <v>12047</v>
      </c>
      <c r="D4041" s="11">
        <v>1488</v>
      </c>
      <c r="E4041" s="5"/>
      <c r="F4041" s="5"/>
    </row>
    <row r="4042" spans="1:6" ht="18" x14ac:dyDescent="0.2">
      <c r="A4042" s="12">
        <v>2021</v>
      </c>
      <c r="B4042" s="12">
        <v>10</v>
      </c>
      <c r="C4042" s="11">
        <v>119134</v>
      </c>
      <c r="D4042" s="11">
        <v>1326</v>
      </c>
      <c r="E4042" s="5"/>
      <c r="F4042" s="5"/>
    </row>
    <row r="4043" spans="1:6" ht="18" x14ac:dyDescent="0.2">
      <c r="A4043" s="12">
        <v>2021</v>
      </c>
      <c r="B4043" s="12">
        <v>10</v>
      </c>
      <c r="C4043" s="11">
        <v>121793</v>
      </c>
      <c r="D4043" s="11">
        <v>1701</v>
      </c>
      <c r="E4043" s="5"/>
      <c r="F4043" s="5"/>
    </row>
    <row r="4044" spans="1:6" ht="18" x14ac:dyDescent="0.2">
      <c r="A4044" s="12">
        <v>2021</v>
      </c>
      <c r="B4044" s="12">
        <v>10</v>
      </c>
      <c r="C4044" s="11">
        <v>104312</v>
      </c>
      <c r="D4044" s="11">
        <v>1851</v>
      </c>
      <c r="E4044" s="5"/>
      <c r="F4044" s="5"/>
    </row>
    <row r="4045" spans="1:6" ht="18" x14ac:dyDescent="0.2">
      <c r="A4045" s="12">
        <v>2021</v>
      </c>
      <c r="B4045" s="12">
        <v>10</v>
      </c>
      <c r="C4045" s="11">
        <v>121783</v>
      </c>
      <c r="D4045" s="11">
        <v>1886</v>
      </c>
      <c r="E4045" s="5"/>
      <c r="F4045" s="5"/>
    </row>
    <row r="4046" spans="1:6" ht="18" x14ac:dyDescent="0.2">
      <c r="A4046" s="12">
        <v>2021</v>
      </c>
      <c r="B4046" s="12">
        <v>10</v>
      </c>
      <c r="C4046" s="11">
        <v>12053</v>
      </c>
      <c r="D4046" s="11">
        <v>1039</v>
      </c>
      <c r="E4046" s="5"/>
      <c r="F4046" s="5"/>
    </row>
    <row r="4047" spans="1:6" ht="18" x14ac:dyDescent="0.2">
      <c r="A4047" s="12">
        <v>2021</v>
      </c>
      <c r="B4047" s="12">
        <v>10</v>
      </c>
      <c r="C4047" s="11">
        <v>68866</v>
      </c>
      <c r="D4047" s="11">
        <v>1678</v>
      </c>
      <c r="E4047" s="5"/>
      <c r="F4047" s="5"/>
    </row>
    <row r="4048" spans="1:6" ht="18" x14ac:dyDescent="0.2">
      <c r="A4048" s="12">
        <v>2021</v>
      </c>
      <c r="B4048" s="12">
        <v>10</v>
      </c>
      <c r="C4048" s="11">
        <v>114350</v>
      </c>
      <c r="D4048" s="11">
        <v>512</v>
      </c>
      <c r="E4048" s="5"/>
      <c r="F4048" s="5"/>
    </row>
    <row r="4049" spans="1:6" ht="18" x14ac:dyDescent="0.2">
      <c r="A4049" s="12">
        <v>2021</v>
      </c>
      <c r="B4049" s="12">
        <v>10</v>
      </c>
      <c r="C4049" s="11">
        <v>47539</v>
      </c>
      <c r="D4049" s="11">
        <v>1697</v>
      </c>
      <c r="E4049" s="5"/>
      <c r="F4049" s="5"/>
    </row>
    <row r="4050" spans="1:6" ht="18" x14ac:dyDescent="0.2">
      <c r="A4050" s="12">
        <v>2021</v>
      </c>
      <c r="B4050" s="12">
        <v>10</v>
      </c>
      <c r="C4050" s="11">
        <v>83948</v>
      </c>
      <c r="D4050" s="11">
        <v>1896</v>
      </c>
      <c r="E4050" s="5"/>
      <c r="F4050" s="5"/>
    </row>
    <row r="4051" spans="1:6" ht="18" x14ac:dyDescent="0.2">
      <c r="A4051" s="12">
        <v>2021</v>
      </c>
      <c r="B4051" s="12">
        <v>10</v>
      </c>
      <c r="C4051" s="11">
        <v>58759</v>
      </c>
      <c r="D4051" s="11">
        <v>1935</v>
      </c>
      <c r="E4051" s="5"/>
      <c r="F4051" s="5"/>
    </row>
    <row r="4052" spans="1:6" ht="18" x14ac:dyDescent="0.2">
      <c r="A4052" s="12">
        <v>2021</v>
      </c>
      <c r="B4052" s="12">
        <v>10</v>
      </c>
      <c r="C4052" s="11">
        <v>120393</v>
      </c>
      <c r="D4052" s="11">
        <v>343</v>
      </c>
      <c r="E4052" s="5"/>
      <c r="F4052" s="5"/>
    </row>
    <row r="4053" spans="1:6" ht="18" x14ac:dyDescent="0.2">
      <c r="A4053" s="12">
        <v>2021</v>
      </c>
      <c r="B4053" s="12">
        <v>10</v>
      </c>
      <c r="C4053" s="11">
        <v>105340</v>
      </c>
      <c r="D4053" s="11">
        <v>691</v>
      </c>
      <c r="E4053" s="5"/>
      <c r="F4053" s="5"/>
    </row>
    <row r="4054" spans="1:6" ht="18" x14ac:dyDescent="0.2">
      <c r="A4054" s="12">
        <v>2021</v>
      </c>
      <c r="B4054" s="12">
        <v>10</v>
      </c>
      <c r="C4054" s="11">
        <v>87044</v>
      </c>
      <c r="D4054" s="11">
        <v>708</v>
      </c>
      <c r="E4054" s="5"/>
      <c r="F4054" s="5"/>
    </row>
    <row r="4055" spans="1:6" ht="18" x14ac:dyDescent="0.2">
      <c r="A4055" s="12">
        <v>2021</v>
      </c>
      <c r="B4055" s="12">
        <v>10</v>
      </c>
      <c r="C4055" s="11">
        <v>120867</v>
      </c>
      <c r="D4055" s="11">
        <v>912</v>
      </c>
      <c r="E4055" s="5"/>
      <c r="F4055" s="5"/>
    </row>
    <row r="4056" spans="1:6" ht="18" x14ac:dyDescent="0.2">
      <c r="A4056" s="12">
        <v>2021</v>
      </c>
      <c r="B4056" s="12">
        <v>10</v>
      </c>
      <c r="C4056" s="11">
        <v>42237</v>
      </c>
      <c r="D4056" s="11">
        <v>603</v>
      </c>
      <c r="E4056" s="5"/>
      <c r="F4056" s="5"/>
    </row>
    <row r="4057" spans="1:6" ht="18" x14ac:dyDescent="0.2">
      <c r="A4057" s="12">
        <v>2021</v>
      </c>
      <c r="B4057" s="12">
        <v>10</v>
      </c>
      <c r="C4057" s="11">
        <v>69454</v>
      </c>
      <c r="D4057" s="11">
        <v>1851</v>
      </c>
      <c r="E4057" s="5"/>
      <c r="F4057" s="5"/>
    </row>
    <row r="4058" spans="1:6" ht="18" x14ac:dyDescent="0.2">
      <c r="A4058" s="12">
        <v>2021</v>
      </c>
      <c r="B4058" s="12">
        <v>10</v>
      </c>
      <c r="C4058" s="11">
        <v>193264</v>
      </c>
      <c r="D4058" s="11">
        <v>1599</v>
      </c>
      <c r="E4058" s="5"/>
      <c r="F4058" s="5"/>
    </row>
    <row r="4059" spans="1:6" ht="18" x14ac:dyDescent="0.2">
      <c r="A4059" s="12">
        <v>2021</v>
      </c>
      <c r="B4059" s="12">
        <v>10</v>
      </c>
      <c r="C4059" s="11">
        <v>115763</v>
      </c>
      <c r="D4059" s="11">
        <v>1075</v>
      </c>
      <c r="E4059" s="5"/>
      <c r="F4059" s="5"/>
    </row>
    <row r="4060" spans="1:6" ht="18" x14ac:dyDescent="0.2">
      <c r="A4060" s="12">
        <v>2021</v>
      </c>
      <c r="B4060" s="12">
        <v>10</v>
      </c>
      <c r="C4060" s="11">
        <v>107926</v>
      </c>
      <c r="D4060" s="11">
        <v>344</v>
      </c>
      <c r="E4060" s="5"/>
      <c r="F4060" s="5"/>
    </row>
    <row r="4061" spans="1:6" ht="18" x14ac:dyDescent="0.2">
      <c r="A4061" s="12">
        <v>2021</v>
      </c>
      <c r="B4061" s="12">
        <v>10</v>
      </c>
      <c r="C4061" s="11">
        <v>69456</v>
      </c>
      <c r="D4061" s="11">
        <v>986</v>
      </c>
      <c r="E4061" s="5"/>
      <c r="F4061" s="5"/>
    </row>
    <row r="4062" spans="1:6" ht="18" x14ac:dyDescent="0.2">
      <c r="A4062" s="12">
        <v>2021</v>
      </c>
      <c r="B4062" s="12">
        <v>10</v>
      </c>
      <c r="C4062" s="11">
        <v>69468</v>
      </c>
      <c r="D4062" s="11">
        <v>1070</v>
      </c>
      <c r="E4062" s="5"/>
      <c r="F4062" s="5"/>
    </row>
    <row r="4063" spans="1:6" ht="18" x14ac:dyDescent="0.2">
      <c r="A4063" s="12">
        <v>2021</v>
      </c>
      <c r="B4063" s="12">
        <v>10</v>
      </c>
      <c r="C4063" s="11">
        <v>117629</v>
      </c>
      <c r="D4063" s="11">
        <v>296</v>
      </c>
      <c r="E4063" s="5"/>
      <c r="F4063" s="5"/>
    </row>
    <row r="4064" spans="1:6" ht="18" x14ac:dyDescent="0.2">
      <c r="A4064" s="12">
        <v>2021</v>
      </c>
      <c r="B4064" s="12">
        <v>10</v>
      </c>
      <c r="C4064" s="11">
        <v>121475</v>
      </c>
      <c r="D4064" s="11">
        <v>1308</v>
      </c>
      <c r="E4064" s="5"/>
      <c r="F4064" s="5"/>
    </row>
    <row r="4065" spans="1:6" ht="18" x14ac:dyDescent="0.2">
      <c r="A4065" s="12">
        <v>2021</v>
      </c>
      <c r="B4065" s="12">
        <v>10</v>
      </c>
      <c r="C4065" s="11">
        <v>118542</v>
      </c>
      <c r="D4065" s="11">
        <v>50</v>
      </c>
      <c r="E4065" s="5"/>
      <c r="F4065" s="5"/>
    </row>
    <row r="4066" spans="1:6" ht="18" x14ac:dyDescent="0.2">
      <c r="A4066" s="12">
        <v>2021</v>
      </c>
      <c r="B4066" s="12">
        <v>10</v>
      </c>
      <c r="C4066" s="11">
        <v>120529</v>
      </c>
      <c r="D4066" s="11">
        <v>207</v>
      </c>
      <c r="E4066" s="5"/>
      <c r="F4066" s="5"/>
    </row>
    <row r="4067" spans="1:6" ht="18" x14ac:dyDescent="0.2">
      <c r="A4067" s="12">
        <v>2021</v>
      </c>
      <c r="B4067" s="12">
        <v>10</v>
      </c>
      <c r="C4067" s="11">
        <v>120530</v>
      </c>
      <c r="D4067" s="11">
        <v>841</v>
      </c>
      <c r="E4067" s="5"/>
      <c r="F4067" s="5"/>
    </row>
    <row r="4068" spans="1:6" ht="18" x14ac:dyDescent="0.2">
      <c r="A4068" s="12">
        <v>2021</v>
      </c>
      <c r="B4068" s="12">
        <v>10</v>
      </c>
      <c r="C4068" s="11">
        <v>69340</v>
      </c>
      <c r="D4068" s="11">
        <v>382</v>
      </c>
      <c r="E4068" s="5"/>
      <c r="F4068" s="5"/>
    </row>
    <row r="4069" spans="1:6" ht="18" x14ac:dyDescent="0.2">
      <c r="A4069" s="12">
        <v>2021</v>
      </c>
      <c r="B4069" s="12">
        <v>10</v>
      </c>
      <c r="C4069" s="11">
        <v>117646</v>
      </c>
      <c r="D4069" s="11">
        <v>1863</v>
      </c>
      <c r="E4069" s="5"/>
      <c r="F4069" s="5"/>
    </row>
    <row r="4070" spans="1:6" ht="18" x14ac:dyDescent="0.2">
      <c r="A4070" s="12">
        <v>2021</v>
      </c>
      <c r="B4070" s="12">
        <v>10</v>
      </c>
      <c r="C4070" s="11">
        <v>122118</v>
      </c>
      <c r="D4070" s="11">
        <v>337</v>
      </c>
      <c r="E4070" s="5"/>
      <c r="F4070" s="5"/>
    </row>
    <row r="4071" spans="1:6" ht="18" x14ac:dyDescent="0.2">
      <c r="A4071" s="12">
        <v>2021</v>
      </c>
      <c r="B4071" s="12">
        <v>10</v>
      </c>
      <c r="C4071" s="11">
        <v>69338</v>
      </c>
      <c r="D4071" s="11">
        <v>246</v>
      </c>
      <c r="E4071" s="5"/>
      <c r="F4071" s="5"/>
    </row>
    <row r="4072" spans="1:6" ht="18" x14ac:dyDescent="0.2">
      <c r="A4072" s="12">
        <v>2021</v>
      </c>
      <c r="B4072" s="12">
        <v>10</v>
      </c>
      <c r="C4072" s="11">
        <v>118541</v>
      </c>
      <c r="D4072" s="11">
        <v>1896</v>
      </c>
      <c r="E4072" s="5"/>
      <c r="F4072" s="5"/>
    </row>
    <row r="4073" spans="1:6" ht="18" x14ac:dyDescent="0.2">
      <c r="A4073" s="12">
        <v>2021</v>
      </c>
      <c r="B4073" s="12">
        <v>10</v>
      </c>
      <c r="C4073" s="11">
        <v>119110</v>
      </c>
      <c r="D4073" s="11">
        <v>952</v>
      </c>
      <c r="E4073" s="5"/>
      <c r="F4073" s="5"/>
    </row>
    <row r="4074" spans="1:6" ht="18" x14ac:dyDescent="0.2">
      <c r="A4074" s="12">
        <v>2021</v>
      </c>
      <c r="B4074" s="12">
        <v>10</v>
      </c>
      <c r="C4074" s="11">
        <v>111153</v>
      </c>
      <c r="D4074" s="11">
        <v>1105</v>
      </c>
      <c r="E4074" s="5"/>
      <c r="F4074" s="5"/>
    </row>
    <row r="4075" spans="1:6" ht="18" x14ac:dyDescent="0.2">
      <c r="A4075" s="12">
        <v>2021</v>
      </c>
      <c r="B4075" s="12">
        <v>10</v>
      </c>
      <c r="C4075" s="11">
        <v>103456</v>
      </c>
      <c r="D4075" s="11">
        <v>402</v>
      </c>
      <c r="E4075" s="5"/>
      <c r="F4075" s="5"/>
    </row>
    <row r="4076" spans="1:6" ht="18" x14ac:dyDescent="0.2">
      <c r="A4076" s="12">
        <v>2021</v>
      </c>
      <c r="B4076" s="12">
        <v>10</v>
      </c>
      <c r="C4076" s="11">
        <v>71398</v>
      </c>
      <c r="D4076" s="11">
        <v>1724</v>
      </c>
      <c r="E4076" s="5"/>
      <c r="F4076" s="5"/>
    </row>
    <row r="4077" spans="1:6" ht="18" x14ac:dyDescent="0.2">
      <c r="A4077" s="12">
        <v>2021</v>
      </c>
      <c r="B4077" s="12">
        <v>10</v>
      </c>
      <c r="C4077" s="11">
        <v>121868</v>
      </c>
      <c r="D4077" s="11">
        <v>1156</v>
      </c>
      <c r="E4077" s="5"/>
      <c r="F4077" s="5"/>
    </row>
    <row r="4078" spans="1:6" ht="18" x14ac:dyDescent="0.2">
      <c r="A4078" s="12">
        <v>2021</v>
      </c>
      <c r="B4078" s="12">
        <v>10</v>
      </c>
      <c r="C4078" s="11">
        <v>71394</v>
      </c>
      <c r="D4078" s="11">
        <v>1101</v>
      </c>
      <c r="E4078" s="5"/>
      <c r="F4078" s="5"/>
    </row>
    <row r="4079" spans="1:6" ht="18" x14ac:dyDescent="0.2">
      <c r="A4079" s="12">
        <v>2021</v>
      </c>
      <c r="B4079" s="12">
        <v>10</v>
      </c>
      <c r="C4079" s="11">
        <v>17620</v>
      </c>
      <c r="D4079" s="11">
        <v>1866</v>
      </c>
      <c r="E4079" s="5"/>
      <c r="F4079" s="5"/>
    </row>
    <row r="4080" spans="1:6" ht="18" x14ac:dyDescent="0.2">
      <c r="A4080" s="12">
        <v>2021</v>
      </c>
      <c r="B4080" s="12">
        <v>10</v>
      </c>
      <c r="C4080" s="11">
        <v>119737</v>
      </c>
      <c r="D4080" s="11">
        <v>1590</v>
      </c>
      <c r="E4080" s="5"/>
      <c r="F4080" s="5"/>
    </row>
    <row r="4081" spans="1:6" ht="18" x14ac:dyDescent="0.2">
      <c r="A4081" s="12">
        <v>2021</v>
      </c>
      <c r="B4081" s="12">
        <v>10</v>
      </c>
      <c r="C4081" s="11">
        <v>78741</v>
      </c>
      <c r="D4081" s="11">
        <v>1507</v>
      </c>
      <c r="E4081" s="5"/>
      <c r="F4081" s="5"/>
    </row>
    <row r="4082" spans="1:6" ht="18" x14ac:dyDescent="0.2">
      <c r="A4082" s="12">
        <v>2021</v>
      </c>
      <c r="B4082" s="12">
        <v>10</v>
      </c>
      <c r="C4082" s="11">
        <v>86864</v>
      </c>
      <c r="D4082" s="11">
        <v>690</v>
      </c>
      <c r="E4082" s="5"/>
      <c r="F4082" s="5"/>
    </row>
    <row r="4083" spans="1:6" ht="18" x14ac:dyDescent="0.2">
      <c r="A4083" s="12">
        <v>2021</v>
      </c>
      <c r="B4083" s="12">
        <v>10</v>
      </c>
      <c r="C4083" s="11">
        <v>71421</v>
      </c>
      <c r="D4083" s="11">
        <v>130</v>
      </c>
      <c r="E4083" s="5"/>
      <c r="F4083" s="5"/>
    </row>
    <row r="4084" spans="1:6" ht="18" x14ac:dyDescent="0.2">
      <c r="A4084" s="12">
        <v>2021</v>
      </c>
      <c r="B4084" s="12">
        <v>10</v>
      </c>
      <c r="C4084" s="11">
        <v>71393</v>
      </c>
      <c r="D4084" s="11">
        <v>86</v>
      </c>
      <c r="E4084" s="5"/>
      <c r="F4084" s="5"/>
    </row>
    <row r="4085" spans="1:6" ht="18" x14ac:dyDescent="0.2">
      <c r="A4085" s="12">
        <v>2021</v>
      </c>
      <c r="B4085" s="12">
        <v>10</v>
      </c>
      <c r="C4085" s="11">
        <v>71420</v>
      </c>
      <c r="D4085" s="11">
        <v>1644</v>
      </c>
      <c r="E4085" s="5"/>
      <c r="F4085" s="5"/>
    </row>
    <row r="4086" spans="1:6" ht="18" x14ac:dyDescent="0.2">
      <c r="A4086" s="12">
        <v>2021</v>
      </c>
      <c r="B4086" s="12">
        <v>10</v>
      </c>
      <c r="C4086" s="11">
        <v>86170</v>
      </c>
      <c r="D4086" s="11">
        <v>211</v>
      </c>
      <c r="E4086" s="5"/>
      <c r="F4086" s="5"/>
    </row>
    <row r="4087" spans="1:6" ht="18" x14ac:dyDescent="0.2">
      <c r="A4087" s="12">
        <v>2021</v>
      </c>
      <c r="B4087" s="12">
        <v>10</v>
      </c>
      <c r="C4087" s="11">
        <v>109184</v>
      </c>
      <c r="D4087" s="11">
        <v>1289</v>
      </c>
      <c r="E4087" s="5"/>
      <c r="F4087" s="5"/>
    </row>
    <row r="4088" spans="1:6" ht="18" x14ac:dyDescent="0.2">
      <c r="A4088" s="12">
        <v>2021</v>
      </c>
      <c r="B4088" s="12">
        <v>10</v>
      </c>
      <c r="C4088" s="11">
        <v>86184</v>
      </c>
      <c r="D4088" s="11">
        <v>865</v>
      </c>
      <c r="E4088" s="5"/>
      <c r="F4088" s="5"/>
    </row>
    <row r="4089" spans="1:6" ht="18" x14ac:dyDescent="0.2">
      <c r="A4089" s="12">
        <v>2021</v>
      </c>
      <c r="B4089" s="12">
        <v>10</v>
      </c>
      <c r="C4089" s="11">
        <v>17594</v>
      </c>
      <c r="D4089" s="11">
        <v>1863</v>
      </c>
      <c r="E4089" s="5"/>
      <c r="F4089" s="5"/>
    </row>
    <row r="4090" spans="1:6" ht="18" x14ac:dyDescent="0.2">
      <c r="A4090" s="12">
        <v>2021</v>
      </c>
      <c r="B4090" s="12">
        <v>10</v>
      </c>
      <c r="C4090" s="11">
        <v>71404</v>
      </c>
      <c r="D4090" s="11">
        <v>267</v>
      </c>
      <c r="E4090" s="5"/>
      <c r="F4090" s="5"/>
    </row>
    <row r="4091" spans="1:6" ht="18" x14ac:dyDescent="0.2">
      <c r="A4091" s="12">
        <v>2021</v>
      </c>
      <c r="B4091" s="12">
        <v>10</v>
      </c>
      <c r="C4091" s="11">
        <v>71399</v>
      </c>
      <c r="D4091" s="11">
        <v>1264</v>
      </c>
      <c r="E4091" s="5"/>
      <c r="F4091" s="5"/>
    </row>
    <row r="4092" spans="1:6" ht="18" x14ac:dyDescent="0.2">
      <c r="A4092" s="12">
        <v>2021</v>
      </c>
      <c r="B4092" s="12">
        <v>10</v>
      </c>
      <c r="C4092" s="11">
        <v>17647</v>
      </c>
      <c r="D4092" s="11">
        <v>1368</v>
      </c>
      <c r="E4092" s="5"/>
      <c r="F4092" s="5"/>
    </row>
    <row r="4093" spans="1:6" ht="18" x14ac:dyDescent="0.2">
      <c r="A4093" s="12">
        <v>2021</v>
      </c>
      <c r="B4093" s="12">
        <v>10</v>
      </c>
      <c r="C4093" s="11">
        <v>129452</v>
      </c>
      <c r="D4093" s="11">
        <v>761</v>
      </c>
      <c r="E4093" s="5"/>
      <c r="F4093" s="5"/>
    </row>
    <row r="4094" spans="1:6" ht="18" x14ac:dyDescent="0.2">
      <c r="A4094" s="12">
        <v>2021</v>
      </c>
      <c r="B4094" s="12">
        <v>10</v>
      </c>
      <c r="C4094" s="11">
        <v>71402</v>
      </c>
      <c r="D4094" s="11">
        <v>1593</v>
      </c>
      <c r="E4094" s="5"/>
      <c r="F4094" s="5"/>
    </row>
    <row r="4095" spans="1:6" ht="18" x14ac:dyDescent="0.2">
      <c r="A4095" s="12">
        <v>2021</v>
      </c>
      <c r="B4095" s="12">
        <v>10</v>
      </c>
      <c r="C4095" s="11">
        <v>71400</v>
      </c>
      <c r="D4095" s="11">
        <v>536</v>
      </c>
      <c r="E4095" s="5"/>
      <c r="F4095" s="5"/>
    </row>
    <row r="4096" spans="1:6" ht="18" x14ac:dyDescent="0.2">
      <c r="A4096" s="12">
        <v>2021</v>
      </c>
      <c r="B4096" s="12">
        <v>10</v>
      </c>
      <c r="C4096" s="11">
        <v>120300</v>
      </c>
      <c r="D4096" s="11">
        <v>775</v>
      </c>
      <c r="E4096" s="5"/>
      <c r="F4096" s="5"/>
    </row>
    <row r="4097" spans="1:6" ht="18" x14ac:dyDescent="0.2">
      <c r="A4097" s="12">
        <v>2021</v>
      </c>
      <c r="B4097" s="12">
        <v>10</v>
      </c>
      <c r="C4097" s="11">
        <v>71412</v>
      </c>
      <c r="D4097" s="11">
        <v>1089</v>
      </c>
      <c r="E4097" s="5"/>
      <c r="F4097" s="5"/>
    </row>
    <row r="4098" spans="1:6" ht="18" x14ac:dyDescent="0.2">
      <c r="A4098" s="12">
        <v>2021</v>
      </c>
      <c r="B4098" s="12">
        <v>10</v>
      </c>
      <c r="C4098" s="11">
        <v>71415</v>
      </c>
      <c r="D4098" s="11">
        <v>788</v>
      </c>
      <c r="E4098" s="5"/>
      <c r="F4098" s="5"/>
    </row>
    <row r="4099" spans="1:6" ht="18" x14ac:dyDescent="0.2">
      <c r="A4099" s="12">
        <v>2021</v>
      </c>
      <c r="B4099" s="12">
        <v>10</v>
      </c>
      <c r="C4099" s="11">
        <v>71414</v>
      </c>
      <c r="D4099" s="11">
        <v>218</v>
      </c>
      <c r="E4099" s="5"/>
      <c r="F4099" s="5"/>
    </row>
    <row r="4100" spans="1:6" ht="18" x14ac:dyDescent="0.2">
      <c r="A4100" s="12">
        <v>2021</v>
      </c>
      <c r="B4100" s="12">
        <v>10</v>
      </c>
      <c r="C4100" s="11">
        <v>125182</v>
      </c>
      <c r="D4100" s="11">
        <v>45</v>
      </c>
      <c r="E4100" s="5"/>
      <c r="F4100" s="5"/>
    </row>
    <row r="4101" spans="1:6" ht="18" x14ac:dyDescent="0.2">
      <c r="A4101" s="12">
        <v>2021</v>
      </c>
      <c r="B4101" s="12">
        <v>10</v>
      </c>
      <c r="C4101" s="11">
        <v>125196</v>
      </c>
      <c r="D4101" s="11">
        <v>1113</v>
      </c>
      <c r="E4101" s="5"/>
      <c r="F4101" s="5"/>
    </row>
    <row r="4102" spans="1:6" ht="18" x14ac:dyDescent="0.2">
      <c r="A4102" s="12">
        <v>2021</v>
      </c>
      <c r="B4102" s="12">
        <v>10</v>
      </c>
      <c r="C4102" s="11">
        <v>125192</v>
      </c>
      <c r="D4102" s="11">
        <v>1910</v>
      </c>
      <c r="E4102" s="5"/>
      <c r="F4102" s="5"/>
    </row>
    <row r="4103" spans="1:6" ht="18" x14ac:dyDescent="0.2">
      <c r="A4103" s="12">
        <v>2021</v>
      </c>
      <c r="B4103" s="12">
        <v>10</v>
      </c>
      <c r="C4103" s="11">
        <v>111220</v>
      </c>
      <c r="D4103" s="11">
        <v>78</v>
      </c>
      <c r="E4103" s="5"/>
      <c r="F4103" s="5"/>
    </row>
    <row r="4104" spans="1:6" ht="18" x14ac:dyDescent="0.2">
      <c r="A4104" s="12">
        <v>2021</v>
      </c>
      <c r="B4104" s="12">
        <v>10</v>
      </c>
      <c r="C4104" s="11">
        <v>111607</v>
      </c>
      <c r="D4104" s="11">
        <v>1677</v>
      </c>
      <c r="E4104" s="5"/>
      <c r="F4104" s="5"/>
    </row>
    <row r="4105" spans="1:6" ht="18" x14ac:dyDescent="0.2">
      <c r="A4105" s="12">
        <v>2021</v>
      </c>
      <c r="B4105" s="12">
        <v>10</v>
      </c>
      <c r="C4105" s="11">
        <v>81767</v>
      </c>
      <c r="D4105" s="11">
        <v>1561</v>
      </c>
      <c r="E4105" s="5"/>
      <c r="F4105" s="5"/>
    </row>
    <row r="4106" spans="1:6" ht="18" x14ac:dyDescent="0.2">
      <c r="A4106" s="12">
        <v>2021</v>
      </c>
      <c r="B4106" s="12">
        <v>10</v>
      </c>
      <c r="C4106" s="11">
        <v>118196</v>
      </c>
      <c r="D4106" s="11">
        <v>1646</v>
      </c>
      <c r="E4106" s="5"/>
      <c r="F4106" s="5"/>
    </row>
    <row r="4107" spans="1:6" ht="18" x14ac:dyDescent="0.2">
      <c r="A4107" s="12">
        <v>2021</v>
      </c>
      <c r="B4107" s="12">
        <v>10</v>
      </c>
      <c r="C4107" s="11">
        <v>87548</v>
      </c>
      <c r="D4107" s="11">
        <v>1951</v>
      </c>
      <c r="E4107" s="5"/>
      <c r="F4107" s="5"/>
    </row>
    <row r="4108" spans="1:6" ht="18" x14ac:dyDescent="0.2">
      <c r="A4108" s="12">
        <v>2021</v>
      </c>
      <c r="B4108" s="12">
        <v>10</v>
      </c>
      <c r="C4108" s="11">
        <v>118206</v>
      </c>
      <c r="D4108" s="11">
        <v>1451</v>
      </c>
      <c r="E4108" s="5"/>
      <c r="F4108" s="5"/>
    </row>
    <row r="4109" spans="1:6" ht="18" x14ac:dyDescent="0.2">
      <c r="A4109" s="12">
        <v>2021</v>
      </c>
      <c r="B4109" s="12">
        <v>10</v>
      </c>
      <c r="C4109" s="11">
        <v>71166</v>
      </c>
      <c r="D4109" s="11">
        <v>1207</v>
      </c>
      <c r="E4109" s="5"/>
      <c r="F4109" s="5"/>
    </row>
    <row r="4110" spans="1:6" ht="18" x14ac:dyDescent="0.2">
      <c r="A4110" s="12">
        <v>2021</v>
      </c>
      <c r="B4110" s="12">
        <v>10</v>
      </c>
      <c r="C4110" s="11">
        <v>87540</v>
      </c>
      <c r="D4110" s="11">
        <v>718</v>
      </c>
      <c r="E4110" s="5"/>
      <c r="F4110" s="5"/>
    </row>
    <row r="4111" spans="1:6" ht="18" x14ac:dyDescent="0.2">
      <c r="A4111" s="12">
        <v>2021</v>
      </c>
      <c r="B4111" s="12">
        <v>10</v>
      </c>
      <c r="C4111" s="11">
        <v>120577</v>
      </c>
      <c r="D4111" s="11">
        <v>550</v>
      </c>
      <c r="E4111" s="5"/>
      <c r="F4111" s="5"/>
    </row>
    <row r="4112" spans="1:6" ht="18" x14ac:dyDescent="0.2">
      <c r="A4112" s="12">
        <v>2021</v>
      </c>
      <c r="B4112" s="12">
        <v>10</v>
      </c>
      <c r="C4112" s="11">
        <v>187317</v>
      </c>
      <c r="D4112" s="11">
        <v>542</v>
      </c>
      <c r="E4112" s="5"/>
      <c r="F4112" s="5"/>
    </row>
    <row r="4113" spans="1:6" ht="18" x14ac:dyDescent="0.2">
      <c r="A4113" s="12">
        <v>2021</v>
      </c>
      <c r="B4113" s="12">
        <v>10</v>
      </c>
      <c r="C4113" s="11">
        <v>111584</v>
      </c>
      <c r="D4113" s="11">
        <v>1605</v>
      </c>
      <c r="E4113" s="5"/>
      <c r="F4113" s="5"/>
    </row>
    <row r="4114" spans="1:6" ht="18" x14ac:dyDescent="0.2">
      <c r="A4114" s="12">
        <v>2021</v>
      </c>
      <c r="B4114" s="12">
        <v>10</v>
      </c>
      <c r="C4114" s="11">
        <v>181241</v>
      </c>
      <c r="D4114" s="11">
        <v>476</v>
      </c>
      <c r="E4114" s="5"/>
      <c r="F4114" s="5"/>
    </row>
    <row r="4115" spans="1:6" ht="18" x14ac:dyDescent="0.2">
      <c r="A4115" s="12">
        <v>2021</v>
      </c>
      <c r="B4115" s="12">
        <v>10</v>
      </c>
      <c r="C4115" s="11">
        <v>120343</v>
      </c>
      <c r="D4115" s="11">
        <v>29</v>
      </c>
      <c r="E4115" s="5"/>
      <c r="F4115" s="5"/>
    </row>
    <row r="4116" spans="1:6" ht="18" x14ac:dyDescent="0.2">
      <c r="A4116" s="12">
        <v>2021</v>
      </c>
      <c r="B4116" s="12">
        <v>10</v>
      </c>
      <c r="C4116" s="11">
        <v>116983</v>
      </c>
      <c r="D4116" s="11">
        <v>799</v>
      </c>
      <c r="E4116" s="5"/>
      <c r="F4116" s="5"/>
    </row>
    <row r="4117" spans="1:6" ht="18" x14ac:dyDescent="0.2">
      <c r="A4117" s="12">
        <v>2021</v>
      </c>
      <c r="B4117" s="12">
        <v>10</v>
      </c>
      <c r="C4117" s="11">
        <v>80131</v>
      </c>
      <c r="D4117" s="11">
        <v>1155</v>
      </c>
      <c r="E4117" s="5"/>
      <c r="F4117" s="5"/>
    </row>
    <row r="4118" spans="1:6" ht="18" x14ac:dyDescent="0.2">
      <c r="A4118" s="12">
        <v>2021</v>
      </c>
      <c r="B4118" s="12">
        <v>10</v>
      </c>
      <c r="C4118" s="11">
        <v>80998</v>
      </c>
      <c r="D4118" s="11">
        <v>817</v>
      </c>
      <c r="E4118" s="5"/>
      <c r="F4118" s="5"/>
    </row>
    <row r="4119" spans="1:6" ht="18" x14ac:dyDescent="0.2">
      <c r="A4119" s="12">
        <v>2021</v>
      </c>
      <c r="B4119" s="12">
        <v>10</v>
      </c>
      <c r="C4119" s="11">
        <v>80997</v>
      </c>
      <c r="D4119" s="11">
        <v>1711</v>
      </c>
      <c r="E4119" s="5"/>
      <c r="F4119" s="5"/>
    </row>
    <row r="4120" spans="1:6" ht="18" x14ac:dyDescent="0.2">
      <c r="A4120" s="12">
        <v>2021</v>
      </c>
      <c r="B4120" s="12">
        <v>10</v>
      </c>
      <c r="C4120" s="11">
        <v>94930</v>
      </c>
      <c r="D4120" s="11">
        <v>1641</v>
      </c>
      <c r="E4120" s="5"/>
      <c r="F4120" s="5"/>
    </row>
    <row r="4121" spans="1:6" ht="18" x14ac:dyDescent="0.2">
      <c r="A4121" s="12">
        <v>2021</v>
      </c>
      <c r="B4121" s="12">
        <v>10</v>
      </c>
      <c r="C4121" s="11">
        <v>102790</v>
      </c>
      <c r="D4121" s="11">
        <v>871</v>
      </c>
      <c r="E4121" s="5"/>
      <c r="F4121" s="5"/>
    </row>
    <row r="4122" spans="1:6" ht="18" x14ac:dyDescent="0.2">
      <c r="A4122" s="12">
        <v>2021</v>
      </c>
      <c r="B4122" s="12">
        <v>10</v>
      </c>
      <c r="C4122" s="11">
        <v>88825</v>
      </c>
      <c r="D4122" s="11">
        <v>1657</v>
      </c>
      <c r="E4122" s="5"/>
      <c r="F4122" s="5"/>
    </row>
    <row r="4123" spans="1:6" ht="18" x14ac:dyDescent="0.2">
      <c r="A4123" s="12">
        <v>2021</v>
      </c>
      <c r="B4123" s="12">
        <v>10</v>
      </c>
      <c r="C4123" s="11">
        <v>119874</v>
      </c>
      <c r="D4123" s="11">
        <v>1559</v>
      </c>
      <c r="E4123" s="5"/>
      <c r="F4123" s="5"/>
    </row>
    <row r="4124" spans="1:6" ht="18" x14ac:dyDescent="0.2">
      <c r="A4124" s="12">
        <v>2021</v>
      </c>
      <c r="B4124" s="12">
        <v>10</v>
      </c>
      <c r="C4124" s="11">
        <v>121316</v>
      </c>
      <c r="D4124" s="11">
        <v>1150</v>
      </c>
      <c r="E4124" s="5"/>
      <c r="F4124" s="5"/>
    </row>
    <row r="4125" spans="1:6" ht="18" x14ac:dyDescent="0.2">
      <c r="A4125" s="12">
        <v>2021</v>
      </c>
      <c r="B4125" s="12">
        <v>10</v>
      </c>
      <c r="C4125" s="11">
        <v>11444</v>
      </c>
      <c r="D4125" s="11">
        <v>312</v>
      </c>
      <c r="E4125" s="5"/>
      <c r="F4125" s="5"/>
    </row>
    <row r="4126" spans="1:6" ht="18" x14ac:dyDescent="0.2">
      <c r="A4126" s="12">
        <v>2021</v>
      </c>
      <c r="B4126" s="12">
        <v>10</v>
      </c>
      <c r="C4126" s="11">
        <v>74416</v>
      </c>
      <c r="D4126" s="11">
        <v>1003</v>
      </c>
      <c r="E4126" s="5"/>
      <c r="F4126" s="5"/>
    </row>
    <row r="4127" spans="1:6" ht="18" x14ac:dyDescent="0.2">
      <c r="A4127" s="12">
        <v>2021</v>
      </c>
      <c r="B4127" s="12">
        <v>10</v>
      </c>
      <c r="C4127" s="11">
        <v>75323</v>
      </c>
      <c r="D4127" s="11">
        <v>462</v>
      </c>
      <c r="E4127" s="5"/>
      <c r="F4127" s="5"/>
    </row>
    <row r="4128" spans="1:6" ht="18" x14ac:dyDescent="0.2">
      <c r="A4128" s="12">
        <v>2021</v>
      </c>
      <c r="B4128" s="12">
        <v>10</v>
      </c>
      <c r="C4128" s="11">
        <v>119801</v>
      </c>
      <c r="D4128" s="11">
        <v>1139</v>
      </c>
      <c r="E4128" s="5"/>
      <c r="F4128" s="5"/>
    </row>
    <row r="4129" spans="1:6" ht="18" x14ac:dyDescent="0.2">
      <c r="A4129" s="12">
        <v>2021</v>
      </c>
      <c r="B4129" s="12">
        <v>10</v>
      </c>
      <c r="C4129" s="11">
        <v>108841</v>
      </c>
      <c r="D4129" s="11">
        <v>1475</v>
      </c>
      <c r="E4129" s="5"/>
      <c r="F4129" s="5"/>
    </row>
    <row r="4130" spans="1:6" ht="18" x14ac:dyDescent="0.2">
      <c r="A4130" s="12">
        <v>2021</v>
      </c>
      <c r="B4130" s="12">
        <v>10</v>
      </c>
      <c r="C4130" s="11">
        <v>11446</v>
      </c>
      <c r="D4130" s="11">
        <v>889</v>
      </c>
      <c r="E4130" s="5"/>
      <c r="F4130" s="5"/>
    </row>
    <row r="4131" spans="1:6" ht="18" x14ac:dyDescent="0.2">
      <c r="A4131" s="12">
        <v>2021</v>
      </c>
      <c r="B4131" s="12">
        <v>10</v>
      </c>
      <c r="C4131" s="11">
        <v>111970</v>
      </c>
      <c r="D4131" s="11">
        <v>231</v>
      </c>
      <c r="E4131" s="5"/>
      <c r="F4131" s="5"/>
    </row>
    <row r="4132" spans="1:6" ht="18" x14ac:dyDescent="0.2">
      <c r="A4132" s="12">
        <v>2021</v>
      </c>
      <c r="B4132" s="12">
        <v>10</v>
      </c>
      <c r="C4132" s="11">
        <v>126973</v>
      </c>
      <c r="D4132" s="11">
        <v>1733</v>
      </c>
      <c r="E4132" s="5"/>
      <c r="F4132" s="5"/>
    </row>
    <row r="4133" spans="1:6" ht="18" x14ac:dyDescent="0.2">
      <c r="A4133" s="12">
        <v>2021</v>
      </c>
      <c r="B4133" s="12">
        <v>10</v>
      </c>
      <c r="C4133" s="11">
        <v>122340</v>
      </c>
      <c r="D4133" s="11">
        <v>422</v>
      </c>
      <c r="E4133" s="5"/>
      <c r="F4133" s="5"/>
    </row>
    <row r="4134" spans="1:6" ht="18" x14ac:dyDescent="0.2">
      <c r="A4134" s="12">
        <v>2021</v>
      </c>
      <c r="B4134" s="12">
        <v>10</v>
      </c>
      <c r="C4134" s="11">
        <v>116817</v>
      </c>
      <c r="D4134" s="11">
        <v>1434</v>
      </c>
      <c r="E4134" s="5"/>
      <c r="F4134" s="5"/>
    </row>
    <row r="4135" spans="1:6" ht="18" x14ac:dyDescent="0.2">
      <c r="A4135" s="12">
        <v>2021</v>
      </c>
      <c r="B4135" s="12">
        <v>10</v>
      </c>
      <c r="C4135" s="11">
        <v>47209</v>
      </c>
      <c r="D4135" s="11">
        <v>1782</v>
      </c>
      <c r="E4135" s="5"/>
      <c r="F4135" s="5"/>
    </row>
    <row r="4136" spans="1:6" ht="18" x14ac:dyDescent="0.2">
      <c r="A4136" s="12">
        <v>2021</v>
      </c>
      <c r="B4136" s="12">
        <v>10</v>
      </c>
      <c r="C4136" s="11">
        <v>78351</v>
      </c>
      <c r="D4136" s="11">
        <v>348</v>
      </c>
      <c r="E4136" s="5"/>
      <c r="F4136" s="5"/>
    </row>
    <row r="4137" spans="1:6" ht="18" x14ac:dyDescent="0.2">
      <c r="A4137" s="12">
        <v>2021</v>
      </c>
      <c r="B4137" s="12">
        <v>10</v>
      </c>
      <c r="C4137" s="11">
        <v>112174</v>
      </c>
      <c r="D4137" s="11">
        <v>1794</v>
      </c>
      <c r="E4137" s="5"/>
      <c r="F4137" s="5"/>
    </row>
    <row r="4138" spans="1:6" ht="18" x14ac:dyDescent="0.2">
      <c r="A4138" s="12">
        <v>2021</v>
      </c>
      <c r="B4138" s="12">
        <v>10</v>
      </c>
      <c r="C4138" s="11">
        <v>120248</v>
      </c>
      <c r="D4138" s="11">
        <v>1435</v>
      </c>
      <c r="E4138" s="5"/>
      <c r="F4138" s="5"/>
    </row>
    <row r="4139" spans="1:6" ht="18" x14ac:dyDescent="0.2">
      <c r="A4139" s="12">
        <v>2021</v>
      </c>
      <c r="B4139" s="12">
        <v>10</v>
      </c>
      <c r="C4139" s="11">
        <v>13517</v>
      </c>
      <c r="D4139" s="11">
        <v>232</v>
      </c>
      <c r="E4139" s="5"/>
      <c r="F4139" s="5"/>
    </row>
    <row r="4140" spans="1:6" ht="18" x14ac:dyDescent="0.2">
      <c r="A4140" s="12">
        <v>2021</v>
      </c>
      <c r="B4140" s="12">
        <v>10</v>
      </c>
      <c r="C4140" s="11">
        <v>104423</v>
      </c>
      <c r="D4140" s="11">
        <v>229</v>
      </c>
      <c r="E4140" s="5"/>
      <c r="F4140" s="5"/>
    </row>
    <row r="4141" spans="1:6" ht="18" x14ac:dyDescent="0.2">
      <c r="A4141" s="12">
        <v>2021</v>
      </c>
      <c r="B4141" s="12">
        <v>10</v>
      </c>
      <c r="C4141" s="11">
        <v>117718</v>
      </c>
      <c r="D4141" s="11">
        <v>218</v>
      </c>
      <c r="E4141" s="5"/>
      <c r="F4141" s="5"/>
    </row>
    <row r="4142" spans="1:6" ht="18" x14ac:dyDescent="0.2">
      <c r="A4142" s="12">
        <v>2021</v>
      </c>
      <c r="B4142" s="12">
        <v>10</v>
      </c>
      <c r="C4142" s="11">
        <v>70611</v>
      </c>
      <c r="D4142" s="11">
        <v>10</v>
      </c>
      <c r="E4142" s="5"/>
      <c r="F4142" s="5"/>
    </row>
    <row r="4143" spans="1:6" ht="18" x14ac:dyDescent="0.2">
      <c r="A4143" s="12">
        <v>2021</v>
      </c>
      <c r="B4143" s="12">
        <v>10</v>
      </c>
      <c r="C4143" s="11">
        <v>110848</v>
      </c>
      <c r="D4143" s="11">
        <v>642</v>
      </c>
      <c r="E4143" s="5"/>
      <c r="F4143" s="5"/>
    </row>
    <row r="4144" spans="1:6" ht="18" x14ac:dyDescent="0.2">
      <c r="A4144" s="12">
        <v>2021</v>
      </c>
      <c r="B4144" s="12">
        <v>10</v>
      </c>
      <c r="C4144" s="11">
        <v>86620</v>
      </c>
      <c r="D4144" s="11">
        <v>148</v>
      </c>
      <c r="E4144" s="5"/>
      <c r="F4144" s="5"/>
    </row>
    <row r="4145" spans="1:6" ht="18" x14ac:dyDescent="0.2">
      <c r="A4145" s="12">
        <v>2021</v>
      </c>
      <c r="B4145" s="12">
        <v>10</v>
      </c>
      <c r="C4145" s="11">
        <v>120292</v>
      </c>
      <c r="D4145" s="11">
        <v>272</v>
      </c>
      <c r="E4145" s="5"/>
      <c r="F4145" s="5"/>
    </row>
    <row r="4146" spans="1:6" ht="18" x14ac:dyDescent="0.2">
      <c r="A4146" s="12">
        <v>2021</v>
      </c>
      <c r="B4146" s="12">
        <v>10</v>
      </c>
      <c r="C4146" s="11">
        <v>120293</v>
      </c>
      <c r="D4146" s="11">
        <v>782</v>
      </c>
      <c r="E4146" s="5"/>
      <c r="F4146" s="5"/>
    </row>
    <row r="4147" spans="1:6" ht="18" x14ac:dyDescent="0.2">
      <c r="A4147" s="12">
        <v>2021</v>
      </c>
      <c r="B4147" s="12">
        <v>10</v>
      </c>
      <c r="C4147" s="11">
        <v>144000</v>
      </c>
      <c r="D4147" s="11">
        <v>1016</v>
      </c>
      <c r="E4147" s="5"/>
      <c r="F4147" s="5"/>
    </row>
    <row r="4148" spans="1:6" ht="18" x14ac:dyDescent="0.2">
      <c r="A4148" s="12">
        <v>2021</v>
      </c>
      <c r="B4148" s="12">
        <v>10</v>
      </c>
      <c r="C4148" s="11">
        <v>30864</v>
      </c>
      <c r="D4148" s="11">
        <v>318</v>
      </c>
      <c r="E4148" s="5"/>
      <c r="F4148" s="5"/>
    </row>
    <row r="4149" spans="1:6" ht="18" x14ac:dyDescent="0.2">
      <c r="A4149" s="12">
        <v>2021</v>
      </c>
      <c r="B4149" s="12">
        <v>10</v>
      </c>
      <c r="C4149" s="11">
        <v>82148</v>
      </c>
      <c r="D4149" s="11">
        <v>195</v>
      </c>
      <c r="E4149" s="5"/>
      <c r="F4149" s="5"/>
    </row>
    <row r="4150" spans="1:6" ht="18" x14ac:dyDescent="0.2">
      <c r="A4150" s="12">
        <v>2021</v>
      </c>
      <c r="B4150" s="12">
        <v>10</v>
      </c>
      <c r="C4150" s="11">
        <v>103663</v>
      </c>
      <c r="D4150" s="11">
        <v>976</v>
      </c>
      <c r="E4150" s="5"/>
      <c r="F4150" s="5"/>
    </row>
    <row r="4151" spans="1:6" ht="18" x14ac:dyDescent="0.2">
      <c r="A4151" s="12">
        <v>2021</v>
      </c>
      <c r="B4151" s="12">
        <v>10</v>
      </c>
      <c r="C4151" s="11">
        <v>86598</v>
      </c>
      <c r="D4151" s="11">
        <v>649</v>
      </c>
      <c r="E4151" s="5"/>
      <c r="F4151" s="5"/>
    </row>
    <row r="4152" spans="1:6" ht="18" x14ac:dyDescent="0.2">
      <c r="A4152" s="12">
        <v>2021</v>
      </c>
      <c r="B4152" s="12">
        <v>10</v>
      </c>
      <c r="C4152" s="11">
        <v>77771</v>
      </c>
      <c r="D4152" s="11">
        <v>648</v>
      </c>
      <c r="E4152" s="5"/>
      <c r="F4152" s="5"/>
    </row>
    <row r="4153" spans="1:6" ht="18" x14ac:dyDescent="0.2">
      <c r="A4153" s="12">
        <v>2021</v>
      </c>
      <c r="B4153" s="12">
        <v>10</v>
      </c>
      <c r="C4153" s="11">
        <v>100610</v>
      </c>
      <c r="D4153" s="11">
        <v>1546</v>
      </c>
      <c r="E4153" s="5"/>
      <c r="F4153" s="5"/>
    </row>
    <row r="4154" spans="1:6" ht="18" x14ac:dyDescent="0.2">
      <c r="A4154" s="12">
        <v>2021</v>
      </c>
      <c r="B4154" s="12">
        <v>10</v>
      </c>
      <c r="C4154" s="11">
        <v>45530</v>
      </c>
      <c r="D4154" s="11">
        <v>994</v>
      </c>
      <c r="E4154" s="5"/>
      <c r="F4154" s="5"/>
    </row>
    <row r="4155" spans="1:6" ht="18" x14ac:dyDescent="0.2">
      <c r="A4155" s="12">
        <v>2021</v>
      </c>
      <c r="B4155" s="12">
        <v>10</v>
      </c>
      <c r="C4155" s="11">
        <v>104426</v>
      </c>
      <c r="D4155" s="11">
        <v>463</v>
      </c>
      <c r="E4155" s="5"/>
      <c r="F4155" s="5"/>
    </row>
    <row r="4156" spans="1:6" ht="18" x14ac:dyDescent="0.2">
      <c r="A4156" s="12">
        <v>2021</v>
      </c>
      <c r="B4156" s="12">
        <v>10</v>
      </c>
      <c r="C4156" s="11">
        <v>104384</v>
      </c>
      <c r="D4156" s="11">
        <v>201</v>
      </c>
      <c r="E4156" s="5"/>
      <c r="F4156" s="5"/>
    </row>
    <row r="4157" spans="1:6" ht="18" x14ac:dyDescent="0.2">
      <c r="A4157" s="12">
        <v>2021</v>
      </c>
      <c r="B4157" s="12">
        <v>10</v>
      </c>
      <c r="C4157" s="11">
        <v>120183</v>
      </c>
      <c r="D4157" s="11">
        <v>934</v>
      </c>
      <c r="E4157" s="5"/>
      <c r="F4157" s="5"/>
    </row>
    <row r="4158" spans="1:6" ht="18" x14ac:dyDescent="0.2">
      <c r="A4158" s="12">
        <v>2021</v>
      </c>
      <c r="B4158" s="12">
        <v>10</v>
      </c>
      <c r="C4158" s="11">
        <v>117607</v>
      </c>
      <c r="D4158" s="11">
        <v>1730</v>
      </c>
      <c r="E4158" s="5"/>
      <c r="F4158" s="5"/>
    </row>
    <row r="4159" spans="1:6" ht="18" x14ac:dyDescent="0.2">
      <c r="A4159" s="12">
        <v>2021</v>
      </c>
      <c r="B4159" s="12">
        <v>10</v>
      </c>
      <c r="C4159" s="11">
        <v>106021</v>
      </c>
      <c r="D4159" s="11">
        <v>986</v>
      </c>
      <c r="E4159" s="5"/>
      <c r="F4159" s="5"/>
    </row>
    <row r="4160" spans="1:6" ht="18" x14ac:dyDescent="0.2">
      <c r="A4160" s="12">
        <v>2021</v>
      </c>
      <c r="B4160" s="12">
        <v>10</v>
      </c>
      <c r="C4160" s="11">
        <v>86622</v>
      </c>
      <c r="D4160" s="11">
        <v>951</v>
      </c>
      <c r="E4160" s="5"/>
      <c r="F4160" s="5"/>
    </row>
    <row r="4161" spans="1:6" ht="18" x14ac:dyDescent="0.2">
      <c r="A4161" s="12">
        <v>2021</v>
      </c>
      <c r="B4161" s="12">
        <v>10</v>
      </c>
      <c r="C4161" s="11">
        <v>86584</v>
      </c>
      <c r="D4161" s="11">
        <v>1510</v>
      </c>
      <c r="E4161" s="5"/>
      <c r="F4161" s="5"/>
    </row>
    <row r="4162" spans="1:6" ht="18" x14ac:dyDescent="0.2">
      <c r="A4162" s="12">
        <v>2021</v>
      </c>
      <c r="B4162" s="12">
        <v>10</v>
      </c>
      <c r="C4162" s="11">
        <v>79907</v>
      </c>
      <c r="D4162" s="11">
        <v>951</v>
      </c>
      <c r="E4162" s="5"/>
      <c r="F4162" s="5"/>
    </row>
    <row r="4163" spans="1:6" ht="18" x14ac:dyDescent="0.2">
      <c r="A4163" s="12">
        <v>2021</v>
      </c>
      <c r="B4163" s="12">
        <v>10</v>
      </c>
      <c r="C4163" s="11">
        <v>70587</v>
      </c>
      <c r="D4163" s="11">
        <v>925</v>
      </c>
      <c r="E4163" s="5"/>
      <c r="F4163" s="5"/>
    </row>
    <row r="4164" spans="1:6" ht="18" x14ac:dyDescent="0.2">
      <c r="A4164" s="12">
        <v>2021</v>
      </c>
      <c r="B4164" s="12">
        <v>10</v>
      </c>
      <c r="C4164" s="11">
        <v>70585</v>
      </c>
      <c r="D4164" s="11">
        <v>1074</v>
      </c>
      <c r="E4164" s="5"/>
      <c r="F4164" s="5"/>
    </row>
    <row r="4165" spans="1:6" ht="18" x14ac:dyDescent="0.2">
      <c r="A4165" s="12">
        <v>2021</v>
      </c>
      <c r="B4165" s="12">
        <v>10</v>
      </c>
      <c r="C4165" s="11">
        <v>4379</v>
      </c>
      <c r="D4165" s="11">
        <v>1888</v>
      </c>
      <c r="E4165" s="5"/>
      <c r="F4165" s="5"/>
    </row>
    <row r="4166" spans="1:6" ht="18" x14ac:dyDescent="0.2">
      <c r="A4166" s="12">
        <v>2021</v>
      </c>
      <c r="B4166" s="12">
        <v>10</v>
      </c>
      <c r="C4166" s="11">
        <v>110770</v>
      </c>
      <c r="D4166" s="11">
        <v>277</v>
      </c>
      <c r="E4166" s="5"/>
      <c r="F4166" s="5"/>
    </row>
    <row r="4167" spans="1:6" ht="18" x14ac:dyDescent="0.2">
      <c r="A4167" s="12">
        <v>2021</v>
      </c>
      <c r="B4167" s="12">
        <v>10</v>
      </c>
      <c r="C4167" s="11">
        <v>103510</v>
      </c>
      <c r="D4167" s="11">
        <v>119</v>
      </c>
      <c r="E4167" s="5"/>
      <c r="F4167" s="5"/>
    </row>
    <row r="4168" spans="1:6" ht="18" x14ac:dyDescent="0.2">
      <c r="A4168" s="12">
        <v>2021</v>
      </c>
      <c r="B4168" s="12">
        <v>10</v>
      </c>
      <c r="C4168" s="11">
        <v>114935</v>
      </c>
      <c r="D4168" s="11">
        <v>252</v>
      </c>
      <c r="E4168" s="5"/>
      <c r="F4168" s="5"/>
    </row>
    <row r="4169" spans="1:6" ht="18" x14ac:dyDescent="0.2">
      <c r="A4169" s="12">
        <v>2021</v>
      </c>
      <c r="B4169" s="12">
        <v>10</v>
      </c>
      <c r="C4169" s="11">
        <v>75766</v>
      </c>
      <c r="D4169" s="11">
        <v>1272</v>
      </c>
      <c r="E4169" s="5"/>
      <c r="F4169" s="5"/>
    </row>
    <row r="4170" spans="1:6" ht="18" x14ac:dyDescent="0.2">
      <c r="A4170" s="12">
        <v>2021</v>
      </c>
      <c r="B4170" s="12">
        <v>10</v>
      </c>
      <c r="C4170" s="11">
        <v>112471</v>
      </c>
      <c r="D4170" s="11">
        <v>1440</v>
      </c>
      <c r="E4170" s="5"/>
      <c r="F4170" s="5"/>
    </row>
    <row r="4171" spans="1:6" ht="18" x14ac:dyDescent="0.2">
      <c r="A4171" s="12">
        <v>2021</v>
      </c>
      <c r="B4171" s="12">
        <v>10</v>
      </c>
      <c r="C4171" s="11">
        <v>42990</v>
      </c>
      <c r="D4171" s="11">
        <v>1527</v>
      </c>
      <c r="E4171" s="5"/>
      <c r="F4171" s="5"/>
    </row>
    <row r="4172" spans="1:6" ht="18" x14ac:dyDescent="0.2">
      <c r="A4172" s="12">
        <v>2021</v>
      </c>
      <c r="B4172" s="12">
        <v>10</v>
      </c>
      <c r="C4172" s="11">
        <v>128402</v>
      </c>
      <c r="D4172" s="11">
        <v>1816</v>
      </c>
      <c r="E4172" s="5"/>
      <c r="F4172" s="5"/>
    </row>
    <row r="4173" spans="1:6" ht="18" x14ac:dyDescent="0.2">
      <c r="A4173" s="12">
        <v>2021</v>
      </c>
      <c r="B4173" s="12">
        <v>10</v>
      </c>
      <c r="C4173" s="11">
        <v>41994</v>
      </c>
      <c r="D4173" s="11">
        <v>1136</v>
      </c>
      <c r="E4173" s="5"/>
      <c r="F4173" s="5"/>
    </row>
    <row r="4174" spans="1:6" ht="18" x14ac:dyDescent="0.2">
      <c r="A4174" s="12">
        <v>2021</v>
      </c>
      <c r="B4174" s="12">
        <v>10</v>
      </c>
      <c r="C4174" s="11">
        <v>122224</v>
      </c>
      <c r="D4174" s="11">
        <v>314</v>
      </c>
      <c r="E4174" s="5"/>
      <c r="F4174" s="5"/>
    </row>
    <row r="4175" spans="1:6" ht="18" x14ac:dyDescent="0.2">
      <c r="A4175" s="12">
        <v>2021</v>
      </c>
      <c r="B4175" s="12">
        <v>10</v>
      </c>
      <c r="C4175" s="11">
        <v>124709</v>
      </c>
      <c r="D4175" s="11">
        <v>1545</v>
      </c>
      <c r="E4175" s="5"/>
      <c r="F4175" s="5"/>
    </row>
    <row r="4176" spans="1:6" ht="18" x14ac:dyDescent="0.2">
      <c r="A4176" s="12">
        <v>2021</v>
      </c>
      <c r="B4176" s="12">
        <v>10</v>
      </c>
      <c r="C4176" s="11">
        <v>99039</v>
      </c>
      <c r="D4176" s="11">
        <v>190</v>
      </c>
      <c r="E4176" s="5"/>
      <c r="F4176" s="5"/>
    </row>
    <row r="4177" spans="1:6" ht="18" x14ac:dyDescent="0.2">
      <c r="A4177" s="12">
        <v>2021</v>
      </c>
      <c r="B4177" s="12">
        <v>10</v>
      </c>
      <c r="C4177" s="11">
        <v>111149</v>
      </c>
      <c r="D4177" s="11">
        <v>266</v>
      </c>
      <c r="E4177" s="5"/>
      <c r="F4177" s="5"/>
    </row>
    <row r="4178" spans="1:6" ht="18" x14ac:dyDescent="0.2">
      <c r="A4178" s="12">
        <v>2021</v>
      </c>
      <c r="B4178" s="12">
        <v>10</v>
      </c>
      <c r="C4178" s="11">
        <v>111148</v>
      </c>
      <c r="D4178" s="11">
        <v>1157</v>
      </c>
      <c r="E4178" s="5"/>
      <c r="F4178" s="5"/>
    </row>
    <row r="4179" spans="1:6" ht="18" x14ac:dyDescent="0.2">
      <c r="A4179" s="12">
        <v>2021</v>
      </c>
      <c r="B4179" s="12">
        <v>10</v>
      </c>
      <c r="C4179" s="11">
        <v>9680</v>
      </c>
      <c r="D4179" s="11">
        <v>176</v>
      </c>
      <c r="E4179" s="5"/>
      <c r="F4179" s="5"/>
    </row>
    <row r="4180" spans="1:6" ht="18" x14ac:dyDescent="0.2">
      <c r="A4180" s="12">
        <v>2021</v>
      </c>
      <c r="B4180" s="12">
        <v>10</v>
      </c>
      <c r="C4180" s="11">
        <v>99036</v>
      </c>
      <c r="D4180" s="11">
        <v>436</v>
      </c>
      <c r="E4180" s="5"/>
      <c r="F4180" s="5"/>
    </row>
    <row r="4181" spans="1:6" ht="18" x14ac:dyDescent="0.2">
      <c r="A4181" s="12">
        <v>2021</v>
      </c>
      <c r="B4181" s="12">
        <v>10</v>
      </c>
      <c r="C4181" s="11">
        <v>79419</v>
      </c>
      <c r="D4181" s="11">
        <v>1556</v>
      </c>
      <c r="E4181" s="5"/>
      <c r="F4181" s="5"/>
    </row>
    <row r="4182" spans="1:6" ht="18" x14ac:dyDescent="0.2">
      <c r="A4182" s="12">
        <v>2021</v>
      </c>
      <c r="B4182" s="12">
        <v>10</v>
      </c>
      <c r="C4182" s="11">
        <v>109240</v>
      </c>
      <c r="D4182" s="11">
        <v>46</v>
      </c>
      <c r="E4182" s="5"/>
      <c r="F4182" s="5"/>
    </row>
    <row r="4183" spans="1:6" ht="18" x14ac:dyDescent="0.2">
      <c r="A4183" s="12">
        <v>2021</v>
      </c>
      <c r="B4183" s="12">
        <v>10</v>
      </c>
      <c r="C4183" s="11">
        <v>126567</v>
      </c>
      <c r="D4183" s="11">
        <v>1729</v>
      </c>
      <c r="E4183" s="5"/>
      <c r="F4183" s="5"/>
    </row>
    <row r="4184" spans="1:6" ht="18" x14ac:dyDescent="0.2">
      <c r="A4184" s="12">
        <v>2021</v>
      </c>
      <c r="B4184" s="12">
        <v>10</v>
      </c>
      <c r="C4184" s="11">
        <v>126561</v>
      </c>
      <c r="D4184" s="11">
        <v>1934</v>
      </c>
      <c r="E4184" s="5"/>
      <c r="F4184" s="5"/>
    </row>
    <row r="4185" spans="1:6" ht="18" x14ac:dyDescent="0.2">
      <c r="A4185" s="12">
        <v>2021</v>
      </c>
      <c r="B4185" s="12">
        <v>10</v>
      </c>
      <c r="C4185" s="11">
        <v>104071</v>
      </c>
      <c r="D4185" s="11">
        <v>599</v>
      </c>
      <c r="E4185" s="5"/>
      <c r="F4185" s="5"/>
    </row>
    <row r="4186" spans="1:6" ht="18" x14ac:dyDescent="0.2">
      <c r="A4186" s="12">
        <v>2021</v>
      </c>
      <c r="B4186" s="12">
        <v>10</v>
      </c>
      <c r="C4186" s="11">
        <v>91042</v>
      </c>
      <c r="D4186" s="11">
        <v>211</v>
      </c>
      <c r="E4186" s="5"/>
      <c r="F4186" s="5"/>
    </row>
    <row r="4187" spans="1:6" ht="18" x14ac:dyDescent="0.2">
      <c r="A4187" s="12">
        <v>2021</v>
      </c>
      <c r="B4187" s="12">
        <v>10</v>
      </c>
      <c r="C4187" s="11">
        <v>108047</v>
      </c>
      <c r="D4187" s="11">
        <v>375</v>
      </c>
      <c r="E4187" s="5"/>
      <c r="F4187" s="5"/>
    </row>
    <row r="4188" spans="1:6" ht="18" x14ac:dyDescent="0.2">
      <c r="A4188" s="12">
        <v>2021</v>
      </c>
      <c r="B4188" s="12">
        <v>10</v>
      </c>
      <c r="C4188" s="11">
        <v>113865</v>
      </c>
      <c r="D4188" s="11">
        <v>1377</v>
      </c>
      <c r="E4188" s="5"/>
      <c r="F4188" s="5"/>
    </row>
    <row r="4189" spans="1:6" ht="18" x14ac:dyDescent="0.2">
      <c r="A4189" s="12">
        <v>2021</v>
      </c>
      <c r="B4189" s="12">
        <v>10</v>
      </c>
      <c r="C4189" s="11">
        <v>104073</v>
      </c>
      <c r="D4189" s="11">
        <v>957</v>
      </c>
      <c r="E4189" s="5"/>
      <c r="F4189" s="5"/>
    </row>
    <row r="4190" spans="1:6" ht="18" x14ac:dyDescent="0.2">
      <c r="A4190" s="12">
        <v>2021</v>
      </c>
      <c r="B4190" s="12">
        <v>10</v>
      </c>
      <c r="C4190" s="11">
        <v>84234</v>
      </c>
      <c r="D4190" s="11">
        <v>133</v>
      </c>
      <c r="E4190" s="5"/>
      <c r="F4190" s="5"/>
    </row>
    <row r="4191" spans="1:6" ht="18" x14ac:dyDescent="0.2">
      <c r="A4191" s="12">
        <v>2021</v>
      </c>
      <c r="B4191" s="12">
        <v>10</v>
      </c>
      <c r="C4191" s="11">
        <v>76642</v>
      </c>
      <c r="D4191" s="11">
        <v>1361</v>
      </c>
      <c r="E4191" s="5"/>
      <c r="F4191" s="5"/>
    </row>
    <row r="4192" spans="1:6" ht="18" x14ac:dyDescent="0.2">
      <c r="A4192" s="12">
        <v>2021</v>
      </c>
      <c r="B4192" s="12">
        <v>10</v>
      </c>
      <c r="C4192" s="11">
        <v>113877</v>
      </c>
      <c r="D4192" s="11">
        <v>1157</v>
      </c>
      <c r="E4192" s="5"/>
      <c r="F4192" s="5"/>
    </row>
    <row r="4193" spans="1:6" ht="18" x14ac:dyDescent="0.2">
      <c r="A4193" s="12">
        <v>2021</v>
      </c>
      <c r="B4193" s="12">
        <v>10</v>
      </c>
      <c r="C4193" s="11">
        <v>19335</v>
      </c>
      <c r="D4193" s="11">
        <v>746</v>
      </c>
      <c r="E4193" s="5"/>
      <c r="F4193" s="5"/>
    </row>
    <row r="4194" spans="1:6" ht="18" x14ac:dyDescent="0.2">
      <c r="A4194" s="12">
        <v>2021</v>
      </c>
      <c r="B4194" s="12">
        <v>10</v>
      </c>
      <c r="C4194" s="11">
        <v>5548</v>
      </c>
      <c r="D4194" s="11">
        <v>170</v>
      </c>
      <c r="E4194" s="5"/>
      <c r="F4194" s="5"/>
    </row>
    <row r="4195" spans="1:6" ht="18" x14ac:dyDescent="0.2">
      <c r="A4195" s="12">
        <v>2021</v>
      </c>
      <c r="B4195" s="12">
        <v>10</v>
      </c>
      <c r="C4195" s="11">
        <v>5543</v>
      </c>
      <c r="D4195" s="11">
        <v>590</v>
      </c>
      <c r="E4195" s="5"/>
      <c r="F4195" s="5"/>
    </row>
    <row r="4196" spans="1:6" ht="18" x14ac:dyDescent="0.2">
      <c r="A4196" s="12">
        <v>2021</v>
      </c>
      <c r="B4196" s="12">
        <v>10</v>
      </c>
      <c r="C4196" s="11">
        <v>5541</v>
      </c>
      <c r="D4196" s="11">
        <v>78</v>
      </c>
      <c r="E4196" s="5"/>
      <c r="F4196" s="5"/>
    </row>
    <row r="4197" spans="1:6" ht="18" x14ac:dyDescent="0.2">
      <c r="A4197" s="12">
        <v>2021</v>
      </c>
      <c r="B4197" s="12">
        <v>10</v>
      </c>
      <c r="C4197" s="11">
        <v>158667</v>
      </c>
      <c r="D4197" s="11">
        <v>1899</v>
      </c>
      <c r="E4197" s="5"/>
      <c r="F4197" s="5"/>
    </row>
    <row r="4198" spans="1:6" ht="18" x14ac:dyDescent="0.2">
      <c r="A4198" s="12">
        <v>2021</v>
      </c>
      <c r="B4198" s="12">
        <v>10</v>
      </c>
      <c r="C4198" s="11">
        <v>126547</v>
      </c>
      <c r="D4198" s="11">
        <v>1241</v>
      </c>
      <c r="E4198" s="5"/>
      <c r="F4198" s="5"/>
    </row>
    <row r="4199" spans="1:6" ht="18" x14ac:dyDescent="0.2">
      <c r="A4199" s="12">
        <v>2021</v>
      </c>
      <c r="B4199" s="12">
        <v>10</v>
      </c>
      <c r="C4199" s="11">
        <v>98337</v>
      </c>
      <c r="D4199" s="11">
        <v>216</v>
      </c>
      <c r="E4199" s="5"/>
      <c r="F4199" s="5"/>
    </row>
    <row r="4200" spans="1:6" ht="18" x14ac:dyDescent="0.2">
      <c r="A4200" s="12">
        <v>2021</v>
      </c>
      <c r="B4200" s="12">
        <v>10</v>
      </c>
      <c r="C4200" s="11">
        <v>19296</v>
      </c>
      <c r="D4200" s="11">
        <v>368</v>
      </c>
      <c r="E4200" s="5"/>
      <c r="F4200" s="5"/>
    </row>
    <row r="4201" spans="1:6" ht="18" x14ac:dyDescent="0.2">
      <c r="A4201" s="12">
        <v>2021</v>
      </c>
      <c r="B4201" s="12">
        <v>10</v>
      </c>
      <c r="C4201" s="11">
        <v>5764</v>
      </c>
      <c r="D4201" s="11">
        <v>442</v>
      </c>
      <c r="E4201" s="5"/>
      <c r="F4201" s="5"/>
    </row>
    <row r="4202" spans="1:6" ht="18" x14ac:dyDescent="0.2">
      <c r="A4202" s="12">
        <v>2021</v>
      </c>
      <c r="B4202" s="12">
        <v>10</v>
      </c>
      <c r="C4202" s="11">
        <v>127917</v>
      </c>
      <c r="D4202" s="11">
        <v>777</v>
      </c>
      <c r="E4202" s="5"/>
      <c r="F4202" s="5"/>
    </row>
    <row r="4203" spans="1:6" ht="18" x14ac:dyDescent="0.2">
      <c r="A4203" s="12">
        <v>2021</v>
      </c>
      <c r="B4203" s="12">
        <v>10</v>
      </c>
      <c r="C4203" s="11">
        <v>19316</v>
      </c>
      <c r="D4203" s="11">
        <v>1293</v>
      </c>
      <c r="E4203" s="5"/>
      <c r="F4203" s="5"/>
    </row>
    <row r="4204" spans="1:6" ht="18" x14ac:dyDescent="0.2">
      <c r="A4204" s="12">
        <v>2021</v>
      </c>
      <c r="B4204" s="12">
        <v>10</v>
      </c>
      <c r="C4204" s="11">
        <v>118481</v>
      </c>
      <c r="D4204" s="11">
        <v>509</v>
      </c>
      <c r="E4204" s="5"/>
      <c r="F4204" s="5"/>
    </row>
    <row r="4205" spans="1:6" ht="18" x14ac:dyDescent="0.2">
      <c r="A4205" s="12">
        <v>2021</v>
      </c>
      <c r="B4205" s="12">
        <v>10</v>
      </c>
      <c r="C4205" s="11">
        <v>118366</v>
      </c>
      <c r="D4205" s="11">
        <v>1051</v>
      </c>
      <c r="E4205" s="5"/>
      <c r="F4205" s="5"/>
    </row>
    <row r="4206" spans="1:6" ht="18" x14ac:dyDescent="0.2">
      <c r="A4206" s="12">
        <v>2021</v>
      </c>
      <c r="B4206" s="12">
        <v>10</v>
      </c>
      <c r="C4206" s="11">
        <v>111183</v>
      </c>
      <c r="D4206" s="11">
        <v>1109</v>
      </c>
      <c r="E4206" s="5"/>
      <c r="F4206" s="5"/>
    </row>
    <row r="4207" spans="1:6" ht="18" x14ac:dyDescent="0.2">
      <c r="A4207" s="12">
        <v>2021</v>
      </c>
      <c r="B4207" s="12">
        <v>10</v>
      </c>
      <c r="C4207" s="11">
        <v>111662</v>
      </c>
      <c r="D4207" s="11">
        <v>1234</v>
      </c>
      <c r="E4207" s="5"/>
      <c r="F4207" s="5"/>
    </row>
    <row r="4208" spans="1:6" ht="18" x14ac:dyDescent="0.2">
      <c r="A4208" s="12">
        <v>2021</v>
      </c>
      <c r="B4208" s="12">
        <v>10</v>
      </c>
      <c r="C4208" s="11">
        <v>19344</v>
      </c>
      <c r="D4208" s="11">
        <v>714</v>
      </c>
      <c r="E4208" s="5"/>
      <c r="F4208" s="5"/>
    </row>
    <row r="4209" spans="1:6" ht="18" x14ac:dyDescent="0.2">
      <c r="A4209" s="12">
        <v>2021</v>
      </c>
      <c r="B4209" s="12">
        <v>10</v>
      </c>
      <c r="C4209" s="11">
        <v>23198</v>
      </c>
      <c r="D4209" s="11">
        <v>758</v>
      </c>
      <c r="E4209" s="5"/>
      <c r="F4209" s="5"/>
    </row>
    <row r="4210" spans="1:6" ht="18" x14ac:dyDescent="0.2">
      <c r="A4210" s="12">
        <v>2021</v>
      </c>
      <c r="B4210" s="12">
        <v>10</v>
      </c>
      <c r="C4210" s="11">
        <v>87207</v>
      </c>
      <c r="D4210" s="11">
        <v>98</v>
      </c>
      <c r="E4210" s="5"/>
      <c r="F4210" s="5"/>
    </row>
    <row r="4211" spans="1:6" ht="18" x14ac:dyDescent="0.2">
      <c r="A4211" s="12">
        <v>2021</v>
      </c>
      <c r="B4211" s="12">
        <v>10</v>
      </c>
      <c r="C4211" s="11">
        <v>107902</v>
      </c>
      <c r="D4211" s="11">
        <v>1470</v>
      </c>
      <c r="E4211" s="5"/>
      <c r="F4211" s="5"/>
    </row>
    <row r="4212" spans="1:6" ht="18" x14ac:dyDescent="0.2">
      <c r="A4212" s="12">
        <v>2021</v>
      </c>
      <c r="B4212" s="12">
        <v>10</v>
      </c>
      <c r="C4212" s="11">
        <v>69195</v>
      </c>
      <c r="D4212" s="11">
        <v>866</v>
      </c>
      <c r="E4212" s="5"/>
      <c r="F4212" s="5"/>
    </row>
    <row r="4213" spans="1:6" ht="18" x14ac:dyDescent="0.2">
      <c r="A4213" s="12">
        <v>2021</v>
      </c>
      <c r="B4213" s="12">
        <v>10</v>
      </c>
      <c r="C4213" s="11">
        <v>69238</v>
      </c>
      <c r="D4213" s="11">
        <v>1859</v>
      </c>
      <c r="E4213" s="5"/>
      <c r="F4213" s="5"/>
    </row>
    <row r="4214" spans="1:6" ht="18" x14ac:dyDescent="0.2">
      <c r="A4214" s="12">
        <v>2021</v>
      </c>
      <c r="B4214" s="12">
        <v>10</v>
      </c>
      <c r="C4214" s="11">
        <v>19337</v>
      </c>
      <c r="D4214" s="11">
        <v>834</v>
      </c>
      <c r="E4214" s="5"/>
      <c r="F4214" s="5"/>
    </row>
    <row r="4215" spans="1:6" ht="18" x14ac:dyDescent="0.2">
      <c r="A4215" s="12">
        <v>2021</v>
      </c>
      <c r="B4215" s="12">
        <v>10</v>
      </c>
      <c r="C4215" s="11">
        <v>117614</v>
      </c>
      <c r="D4215" s="11">
        <v>883</v>
      </c>
      <c r="E4215" s="5"/>
      <c r="F4215" s="5"/>
    </row>
    <row r="4216" spans="1:6" ht="18" x14ac:dyDescent="0.2">
      <c r="A4216" s="12">
        <v>2021</v>
      </c>
      <c r="B4216" s="12">
        <v>10</v>
      </c>
      <c r="C4216" s="11">
        <v>116478</v>
      </c>
      <c r="D4216" s="11">
        <v>430</v>
      </c>
      <c r="E4216" s="5"/>
      <c r="F4216" s="5"/>
    </row>
    <row r="4217" spans="1:6" ht="18" x14ac:dyDescent="0.2">
      <c r="A4217" s="12">
        <v>2021</v>
      </c>
      <c r="B4217" s="12">
        <v>10</v>
      </c>
      <c r="C4217" s="11">
        <v>128337</v>
      </c>
      <c r="D4217" s="11">
        <v>929</v>
      </c>
      <c r="E4217" s="5"/>
      <c r="F4217" s="5"/>
    </row>
    <row r="4218" spans="1:6" ht="18" x14ac:dyDescent="0.2">
      <c r="A4218" s="12">
        <v>2021</v>
      </c>
      <c r="B4218" s="12">
        <v>10</v>
      </c>
      <c r="C4218" s="11">
        <v>45250</v>
      </c>
      <c r="D4218" s="11">
        <v>1351</v>
      </c>
      <c r="E4218" s="5"/>
      <c r="F4218" s="5"/>
    </row>
    <row r="4219" spans="1:6" ht="18" x14ac:dyDescent="0.2">
      <c r="A4219" s="12">
        <v>2021</v>
      </c>
      <c r="B4219" s="12">
        <v>10</v>
      </c>
      <c r="C4219" s="11">
        <v>4329</v>
      </c>
      <c r="D4219" s="11">
        <v>533</v>
      </c>
      <c r="E4219" s="5"/>
      <c r="F4219" s="5"/>
    </row>
    <row r="4220" spans="1:6" ht="18" x14ac:dyDescent="0.2">
      <c r="A4220" s="12">
        <v>2021</v>
      </c>
      <c r="B4220" s="12">
        <v>10</v>
      </c>
      <c r="C4220" s="11">
        <v>112100</v>
      </c>
      <c r="D4220" s="11">
        <v>329</v>
      </c>
      <c r="E4220" s="5"/>
      <c r="F4220" s="5"/>
    </row>
    <row r="4221" spans="1:6" ht="18" x14ac:dyDescent="0.2">
      <c r="A4221" s="12">
        <v>2021</v>
      </c>
      <c r="B4221" s="12">
        <v>10</v>
      </c>
      <c r="C4221" s="11">
        <v>79426</v>
      </c>
      <c r="D4221" s="11">
        <v>89</v>
      </c>
      <c r="E4221" s="5"/>
      <c r="F4221" s="5"/>
    </row>
    <row r="4222" spans="1:6" ht="18" x14ac:dyDescent="0.2">
      <c r="A4222" s="12">
        <v>2021</v>
      </c>
      <c r="B4222" s="12">
        <v>10</v>
      </c>
      <c r="C4222" s="11">
        <v>79425</v>
      </c>
      <c r="D4222" s="11">
        <v>121</v>
      </c>
      <c r="E4222" s="5"/>
      <c r="F4222" s="5"/>
    </row>
    <row r="4223" spans="1:6" ht="18" x14ac:dyDescent="0.2">
      <c r="A4223" s="12">
        <v>2021</v>
      </c>
      <c r="B4223" s="12">
        <v>10</v>
      </c>
      <c r="C4223" s="11">
        <v>11068</v>
      </c>
      <c r="D4223" s="11">
        <v>496</v>
      </c>
      <c r="E4223" s="5"/>
      <c r="F4223" s="5"/>
    </row>
    <row r="4224" spans="1:6" ht="18" x14ac:dyDescent="0.2">
      <c r="A4224" s="12">
        <v>2021</v>
      </c>
      <c r="B4224" s="12">
        <v>10</v>
      </c>
      <c r="C4224" s="11">
        <v>44824</v>
      </c>
      <c r="D4224" s="11">
        <v>664</v>
      </c>
      <c r="E4224" s="5"/>
      <c r="F4224" s="5"/>
    </row>
    <row r="4225" spans="1:6" ht="18" x14ac:dyDescent="0.2">
      <c r="A4225" s="12">
        <v>2021</v>
      </c>
      <c r="B4225" s="12">
        <v>10</v>
      </c>
      <c r="C4225" s="11">
        <v>46900</v>
      </c>
      <c r="D4225" s="11">
        <v>891</v>
      </c>
      <c r="E4225" s="5"/>
      <c r="F4225" s="5"/>
    </row>
    <row r="4226" spans="1:6" ht="18" x14ac:dyDescent="0.2">
      <c r="A4226" s="12">
        <v>2021</v>
      </c>
      <c r="B4226" s="12">
        <v>10</v>
      </c>
      <c r="C4226" s="11">
        <v>44825</v>
      </c>
      <c r="D4226" s="11">
        <v>1264</v>
      </c>
      <c r="E4226" s="5"/>
      <c r="F4226" s="5"/>
    </row>
    <row r="4227" spans="1:6" ht="18" x14ac:dyDescent="0.2">
      <c r="A4227" s="12">
        <v>2021</v>
      </c>
      <c r="B4227" s="12">
        <v>10</v>
      </c>
      <c r="C4227" s="11">
        <v>99037</v>
      </c>
      <c r="D4227" s="11">
        <v>854</v>
      </c>
      <c r="E4227" s="5"/>
      <c r="F4227" s="5"/>
    </row>
    <row r="4228" spans="1:6" ht="18" x14ac:dyDescent="0.2">
      <c r="A4228" s="12">
        <v>2021</v>
      </c>
      <c r="B4228" s="12">
        <v>10</v>
      </c>
      <c r="C4228" s="11">
        <v>70422</v>
      </c>
      <c r="D4228" s="11">
        <v>1585</v>
      </c>
      <c r="E4228" s="5"/>
      <c r="F4228" s="5"/>
    </row>
    <row r="4229" spans="1:6" ht="18" x14ac:dyDescent="0.2">
      <c r="A4229" s="12">
        <v>2021</v>
      </c>
      <c r="B4229" s="12">
        <v>10</v>
      </c>
      <c r="C4229" s="11">
        <v>70429</v>
      </c>
      <c r="D4229" s="11">
        <v>766</v>
      </c>
      <c r="E4229" s="5"/>
      <c r="F4229" s="5"/>
    </row>
    <row r="4230" spans="1:6" ht="18" x14ac:dyDescent="0.2">
      <c r="A4230" s="12">
        <v>2021</v>
      </c>
      <c r="B4230" s="12">
        <v>10</v>
      </c>
      <c r="C4230" s="11">
        <v>70428</v>
      </c>
      <c r="D4230" s="11">
        <v>665</v>
      </c>
      <c r="E4230" s="5"/>
      <c r="F4230" s="5"/>
    </row>
    <row r="4231" spans="1:6" ht="18" x14ac:dyDescent="0.2">
      <c r="A4231" s="12">
        <v>2021</v>
      </c>
      <c r="B4231" s="12">
        <v>10</v>
      </c>
      <c r="C4231" s="11">
        <v>117649</v>
      </c>
      <c r="D4231" s="11">
        <v>1219</v>
      </c>
      <c r="E4231" s="5"/>
      <c r="F4231" s="5"/>
    </row>
    <row r="4232" spans="1:6" ht="18" x14ac:dyDescent="0.2">
      <c r="A4232" s="12">
        <v>2021</v>
      </c>
      <c r="B4232" s="12">
        <v>10</v>
      </c>
      <c r="C4232" s="11">
        <v>75750</v>
      </c>
      <c r="D4232" s="11">
        <v>642</v>
      </c>
      <c r="E4232" s="5"/>
      <c r="F4232" s="5"/>
    </row>
    <row r="4233" spans="1:6" ht="18" x14ac:dyDescent="0.2">
      <c r="A4233" s="12">
        <v>2021</v>
      </c>
      <c r="B4233" s="12">
        <v>10</v>
      </c>
      <c r="C4233" s="11">
        <v>117644</v>
      </c>
      <c r="D4233" s="11">
        <v>1820</v>
      </c>
      <c r="E4233" s="5"/>
      <c r="F4233" s="5"/>
    </row>
    <row r="4234" spans="1:6" ht="18" x14ac:dyDescent="0.2">
      <c r="A4234" s="12">
        <v>2021</v>
      </c>
      <c r="B4234" s="12">
        <v>10</v>
      </c>
      <c r="C4234" s="11">
        <v>12792</v>
      </c>
      <c r="D4234" s="11">
        <v>1886</v>
      </c>
      <c r="E4234" s="5"/>
      <c r="F4234" s="5"/>
    </row>
    <row r="4235" spans="1:6" ht="18" x14ac:dyDescent="0.2">
      <c r="A4235" s="12">
        <v>2021</v>
      </c>
      <c r="B4235" s="12">
        <v>10</v>
      </c>
      <c r="C4235" s="11">
        <v>46686</v>
      </c>
      <c r="D4235" s="11">
        <v>1370</v>
      </c>
      <c r="E4235" s="5"/>
      <c r="F4235" s="5"/>
    </row>
    <row r="4236" spans="1:6" ht="18" x14ac:dyDescent="0.2">
      <c r="A4236" s="12">
        <v>2021</v>
      </c>
      <c r="B4236" s="12">
        <v>10</v>
      </c>
      <c r="C4236" s="11">
        <v>12799</v>
      </c>
      <c r="D4236" s="11">
        <v>1780</v>
      </c>
      <c r="E4236" s="5"/>
      <c r="F4236" s="5"/>
    </row>
    <row r="4237" spans="1:6" ht="18" x14ac:dyDescent="0.2">
      <c r="A4237" s="12">
        <v>2021</v>
      </c>
      <c r="B4237" s="12">
        <v>10</v>
      </c>
      <c r="C4237" s="11">
        <v>100914</v>
      </c>
      <c r="D4237" s="11">
        <v>151</v>
      </c>
      <c r="E4237" s="5"/>
      <c r="F4237" s="5"/>
    </row>
    <row r="4238" spans="1:6" ht="18" x14ac:dyDescent="0.2">
      <c r="A4238" s="12">
        <v>2021</v>
      </c>
      <c r="B4238" s="12">
        <v>10</v>
      </c>
      <c r="C4238" s="11">
        <v>12802</v>
      </c>
      <c r="D4238" s="11">
        <v>191</v>
      </c>
      <c r="E4238" s="5"/>
      <c r="F4238" s="5"/>
    </row>
    <row r="4239" spans="1:6" ht="18" x14ac:dyDescent="0.2">
      <c r="A4239" s="12">
        <v>2021</v>
      </c>
      <c r="B4239" s="12">
        <v>10</v>
      </c>
      <c r="C4239" s="11">
        <v>4271</v>
      </c>
      <c r="D4239" s="11">
        <v>1156</v>
      </c>
      <c r="E4239" s="5"/>
      <c r="F4239" s="5"/>
    </row>
    <row r="4240" spans="1:6" ht="18" x14ac:dyDescent="0.2">
      <c r="A4240" s="12">
        <v>2021</v>
      </c>
      <c r="B4240" s="12">
        <v>10</v>
      </c>
      <c r="C4240" s="11">
        <v>112104</v>
      </c>
      <c r="D4240" s="11">
        <v>343</v>
      </c>
      <c r="E4240" s="5"/>
      <c r="F4240" s="5"/>
    </row>
    <row r="4241" spans="1:6" ht="18" x14ac:dyDescent="0.2">
      <c r="A4241" s="12">
        <v>2021</v>
      </c>
      <c r="B4241" s="12">
        <v>10</v>
      </c>
      <c r="C4241" s="11">
        <v>79885</v>
      </c>
      <c r="D4241" s="11">
        <v>1340</v>
      </c>
      <c r="E4241" s="5"/>
      <c r="F4241" s="5"/>
    </row>
    <row r="4242" spans="1:6" ht="18" x14ac:dyDescent="0.2">
      <c r="A4242" s="12">
        <v>2021</v>
      </c>
      <c r="B4242" s="12">
        <v>10</v>
      </c>
      <c r="C4242" s="11">
        <v>44828</v>
      </c>
      <c r="D4242" s="11">
        <v>394</v>
      </c>
      <c r="E4242" s="5"/>
      <c r="F4242" s="5"/>
    </row>
    <row r="4243" spans="1:6" ht="18" x14ac:dyDescent="0.2">
      <c r="A4243" s="12">
        <v>2021</v>
      </c>
      <c r="B4243" s="12">
        <v>10</v>
      </c>
      <c r="C4243" s="11">
        <v>122213</v>
      </c>
      <c r="D4243" s="11">
        <v>1554</v>
      </c>
      <c r="E4243" s="5"/>
      <c r="F4243" s="5"/>
    </row>
    <row r="4244" spans="1:6" ht="18" x14ac:dyDescent="0.2">
      <c r="A4244" s="12">
        <v>2021</v>
      </c>
      <c r="B4244" s="12">
        <v>10</v>
      </c>
      <c r="C4244" s="11">
        <v>46903</v>
      </c>
      <c r="D4244" s="11">
        <v>1332</v>
      </c>
      <c r="E4244" s="5"/>
      <c r="F4244" s="5"/>
    </row>
    <row r="4245" spans="1:6" ht="18" x14ac:dyDescent="0.2">
      <c r="A4245" s="12">
        <v>2021</v>
      </c>
      <c r="B4245" s="12">
        <v>10</v>
      </c>
      <c r="C4245" s="11">
        <v>79882</v>
      </c>
      <c r="D4245" s="11">
        <v>1925</v>
      </c>
      <c r="E4245" s="5"/>
      <c r="F4245" s="5"/>
    </row>
    <row r="4246" spans="1:6" ht="18" x14ac:dyDescent="0.2">
      <c r="A4246" s="12">
        <v>2021</v>
      </c>
      <c r="B4246" s="12">
        <v>10</v>
      </c>
      <c r="C4246" s="11">
        <v>41925</v>
      </c>
      <c r="D4246" s="11">
        <v>1387</v>
      </c>
      <c r="E4246" s="5"/>
      <c r="F4246" s="5"/>
    </row>
    <row r="4247" spans="1:6" ht="18" x14ac:dyDescent="0.2">
      <c r="A4247" s="12">
        <v>2021</v>
      </c>
      <c r="B4247" s="12">
        <v>10</v>
      </c>
      <c r="C4247" s="11">
        <v>17067</v>
      </c>
      <c r="D4247" s="11">
        <v>1300</v>
      </c>
      <c r="E4247" s="5"/>
      <c r="F4247" s="5"/>
    </row>
    <row r="4248" spans="1:6" ht="18" x14ac:dyDescent="0.2">
      <c r="A4248" s="12">
        <v>2021</v>
      </c>
      <c r="B4248" s="12">
        <v>10</v>
      </c>
      <c r="C4248" s="11">
        <v>17065</v>
      </c>
      <c r="D4248" s="11">
        <v>100</v>
      </c>
      <c r="E4248" s="5"/>
      <c r="F4248" s="5"/>
    </row>
    <row r="4249" spans="1:6" ht="18" x14ac:dyDescent="0.2">
      <c r="A4249" s="12">
        <v>2021</v>
      </c>
      <c r="B4249" s="12">
        <v>10</v>
      </c>
      <c r="C4249" s="11">
        <v>4298</v>
      </c>
      <c r="D4249" s="11">
        <v>253</v>
      </c>
      <c r="E4249" s="5"/>
      <c r="F4249" s="5"/>
    </row>
    <row r="4250" spans="1:6" ht="18" x14ac:dyDescent="0.2">
      <c r="A4250" s="12">
        <v>2021</v>
      </c>
      <c r="B4250" s="12">
        <v>10</v>
      </c>
      <c r="C4250" s="11">
        <v>21520</v>
      </c>
      <c r="D4250" s="11">
        <v>1876</v>
      </c>
      <c r="E4250" s="5"/>
      <c r="F4250" s="5"/>
    </row>
    <row r="4251" spans="1:6" ht="18" x14ac:dyDescent="0.2">
      <c r="A4251" s="12">
        <v>2021</v>
      </c>
      <c r="B4251" s="12">
        <v>10</v>
      </c>
      <c r="C4251" s="11">
        <v>83607</v>
      </c>
      <c r="D4251" s="11">
        <v>846</v>
      </c>
      <c r="E4251" s="5"/>
      <c r="F4251" s="5"/>
    </row>
    <row r="4252" spans="1:6" ht="18" x14ac:dyDescent="0.2">
      <c r="A4252" s="12">
        <v>2021</v>
      </c>
      <c r="B4252" s="12">
        <v>10</v>
      </c>
      <c r="C4252" s="11">
        <v>89774</v>
      </c>
      <c r="D4252" s="11">
        <v>1622</v>
      </c>
      <c r="E4252" s="5"/>
      <c r="F4252" s="5"/>
    </row>
    <row r="4253" spans="1:6" ht="18" x14ac:dyDescent="0.2">
      <c r="A4253" s="12">
        <v>2021</v>
      </c>
      <c r="B4253" s="12">
        <v>10</v>
      </c>
      <c r="C4253" s="11">
        <v>120541</v>
      </c>
      <c r="D4253" s="11">
        <v>428</v>
      </c>
      <c r="E4253" s="5"/>
      <c r="F4253" s="5"/>
    </row>
    <row r="4254" spans="1:6" ht="18" x14ac:dyDescent="0.2">
      <c r="A4254" s="12">
        <v>2021</v>
      </c>
      <c r="B4254" s="12">
        <v>10</v>
      </c>
      <c r="C4254" s="11">
        <v>119242</v>
      </c>
      <c r="D4254" s="11">
        <v>476</v>
      </c>
      <c r="E4254" s="5"/>
      <c r="F4254" s="5"/>
    </row>
    <row r="4255" spans="1:6" ht="18" x14ac:dyDescent="0.2">
      <c r="A4255" s="12">
        <v>2021</v>
      </c>
      <c r="B4255" s="12">
        <v>10</v>
      </c>
      <c r="C4255" s="11">
        <v>90854</v>
      </c>
      <c r="D4255" s="11">
        <v>269</v>
      </c>
      <c r="E4255" s="5"/>
      <c r="F4255" s="5"/>
    </row>
    <row r="4256" spans="1:6" ht="18" x14ac:dyDescent="0.2">
      <c r="A4256" s="12">
        <v>2021</v>
      </c>
      <c r="B4256" s="12">
        <v>10</v>
      </c>
      <c r="C4256" s="11">
        <v>76568</v>
      </c>
      <c r="D4256" s="11">
        <v>411</v>
      </c>
      <c r="E4256" s="5"/>
      <c r="F4256" s="5"/>
    </row>
    <row r="4257" spans="1:6" ht="18" x14ac:dyDescent="0.2">
      <c r="A4257" s="12">
        <v>2021</v>
      </c>
      <c r="B4257" s="12">
        <v>10</v>
      </c>
      <c r="C4257" s="11">
        <v>76581</v>
      </c>
      <c r="D4257" s="11">
        <v>192</v>
      </c>
      <c r="E4257" s="5"/>
      <c r="F4257" s="5"/>
    </row>
    <row r="4258" spans="1:6" ht="18" x14ac:dyDescent="0.2">
      <c r="A4258" s="12">
        <v>2021</v>
      </c>
      <c r="B4258" s="12">
        <v>10</v>
      </c>
      <c r="C4258" s="11">
        <v>77250</v>
      </c>
      <c r="D4258" s="11">
        <v>1403</v>
      </c>
      <c r="E4258" s="5"/>
      <c r="F4258" s="5"/>
    </row>
    <row r="4259" spans="1:6" ht="18" x14ac:dyDescent="0.2">
      <c r="A4259" s="12">
        <v>2021</v>
      </c>
      <c r="B4259" s="12">
        <v>10</v>
      </c>
      <c r="C4259" s="11">
        <v>122088</v>
      </c>
      <c r="D4259" s="11">
        <v>1563</v>
      </c>
      <c r="E4259" s="5"/>
      <c r="F4259" s="5"/>
    </row>
    <row r="4260" spans="1:6" ht="18" x14ac:dyDescent="0.2">
      <c r="A4260" s="12">
        <v>2021</v>
      </c>
      <c r="B4260" s="12">
        <v>10</v>
      </c>
      <c r="C4260" s="11">
        <v>5586</v>
      </c>
      <c r="D4260" s="11">
        <v>1182</v>
      </c>
      <c r="E4260" s="5"/>
      <c r="F4260" s="5"/>
    </row>
    <row r="4261" spans="1:6" ht="18" x14ac:dyDescent="0.2">
      <c r="A4261" s="12">
        <v>2021</v>
      </c>
      <c r="B4261" s="12">
        <v>10</v>
      </c>
      <c r="C4261" s="11">
        <v>120390</v>
      </c>
      <c r="D4261" s="11">
        <v>1860</v>
      </c>
      <c r="E4261" s="5"/>
      <c r="F4261" s="5"/>
    </row>
    <row r="4262" spans="1:6" ht="18" x14ac:dyDescent="0.2">
      <c r="A4262" s="12">
        <v>2021</v>
      </c>
      <c r="B4262" s="12">
        <v>10</v>
      </c>
      <c r="C4262" s="11">
        <v>5601</v>
      </c>
      <c r="D4262" s="11">
        <v>1579</v>
      </c>
      <c r="E4262" s="5"/>
      <c r="F4262" s="5"/>
    </row>
    <row r="4263" spans="1:6" ht="18" x14ac:dyDescent="0.2">
      <c r="A4263" s="12">
        <v>2021</v>
      </c>
      <c r="B4263" s="12">
        <v>10</v>
      </c>
      <c r="C4263" s="11">
        <v>202579</v>
      </c>
      <c r="D4263" s="11">
        <v>535</v>
      </c>
      <c r="E4263" s="5"/>
      <c r="F4263" s="5"/>
    </row>
    <row r="4264" spans="1:6" ht="18" x14ac:dyDescent="0.2">
      <c r="A4264" s="12">
        <v>2021</v>
      </c>
      <c r="B4264" s="12">
        <v>10</v>
      </c>
      <c r="C4264" s="11">
        <v>87171</v>
      </c>
      <c r="D4264" s="11">
        <v>990</v>
      </c>
      <c r="E4264" s="5"/>
      <c r="F4264" s="5"/>
    </row>
    <row r="4265" spans="1:6" ht="18" x14ac:dyDescent="0.2">
      <c r="A4265" s="12">
        <v>2021</v>
      </c>
      <c r="B4265" s="12">
        <v>10</v>
      </c>
      <c r="C4265" s="11">
        <v>5587</v>
      </c>
      <c r="D4265" s="11">
        <v>1178</v>
      </c>
      <c r="E4265" s="5"/>
      <c r="F4265" s="5"/>
    </row>
    <row r="4266" spans="1:6" ht="18" x14ac:dyDescent="0.2">
      <c r="A4266" s="12">
        <v>2021</v>
      </c>
      <c r="B4266" s="12">
        <v>10</v>
      </c>
      <c r="C4266" s="11">
        <v>120533</v>
      </c>
      <c r="D4266" s="11">
        <v>1086</v>
      </c>
      <c r="E4266" s="5"/>
      <c r="F4266" s="5"/>
    </row>
    <row r="4267" spans="1:6" ht="18" x14ac:dyDescent="0.2">
      <c r="A4267" s="12">
        <v>2021</v>
      </c>
      <c r="B4267" s="12">
        <v>10</v>
      </c>
      <c r="C4267" s="11">
        <v>76588</v>
      </c>
      <c r="D4267" s="11">
        <v>1846</v>
      </c>
      <c r="E4267" s="5"/>
      <c r="F4267" s="5"/>
    </row>
    <row r="4268" spans="1:6" ht="18" x14ac:dyDescent="0.2">
      <c r="A4268" s="12">
        <v>2021</v>
      </c>
      <c r="B4268" s="12">
        <v>10</v>
      </c>
      <c r="C4268" s="11">
        <v>87288</v>
      </c>
      <c r="D4268" s="11">
        <v>984</v>
      </c>
      <c r="E4268" s="5"/>
      <c r="F4268" s="5"/>
    </row>
    <row r="4269" spans="1:6" ht="18" x14ac:dyDescent="0.2">
      <c r="A4269" s="12">
        <v>2021</v>
      </c>
      <c r="B4269" s="12">
        <v>10</v>
      </c>
      <c r="C4269" s="11">
        <v>5494</v>
      </c>
      <c r="D4269" s="11">
        <v>683</v>
      </c>
      <c r="E4269" s="5"/>
      <c r="F4269" s="5"/>
    </row>
    <row r="4270" spans="1:6" ht="18" x14ac:dyDescent="0.2">
      <c r="A4270" s="12">
        <v>2021</v>
      </c>
      <c r="B4270" s="12">
        <v>10</v>
      </c>
      <c r="C4270" s="11">
        <v>87202</v>
      </c>
      <c r="D4270" s="11">
        <v>1478</v>
      </c>
      <c r="E4270" s="5"/>
      <c r="F4270" s="5"/>
    </row>
    <row r="4271" spans="1:6" ht="18" x14ac:dyDescent="0.2">
      <c r="A4271" s="12">
        <v>2021</v>
      </c>
      <c r="B4271" s="12">
        <v>10</v>
      </c>
      <c r="C4271" s="11">
        <v>122244</v>
      </c>
      <c r="D4271" s="11">
        <v>1893</v>
      </c>
      <c r="E4271" s="5"/>
      <c r="F4271" s="5"/>
    </row>
    <row r="4272" spans="1:6" ht="18" x14ac:dyDescent="0.2">
      <c r="A4272" s="12">
        <v>2021</v>
      </c>
      <c r="B4272" s="12">
        <v>10</v>
      </c>
      <c r="C4272" s="11">
        <v>5502</v>
      </c>
      <c r="D4272" s="11">
        <v>1925</v>
      </c>
      <c r="E4272" s="5"/>
      <c r="F4272" s="5"/>
    </row>
    <row r="4273" spans="1:6" ht="18" x14ac:dyDescent="0.2">
      <c r="A4273" s="12">
        <v>2021</v>
      </c>
      <c r="B4273" s="12">
        <v>10</v>
      </c>
      <c r="C4273" s="11">
        <v>90673</v>
      </c>
      <c r="D4273" s="11">
        <v>251</v>
      </c>
      <c r="E4273" s="5"/>
      <c r="F4273" s="5"/>
    </row>
    <row r="4274" spans="1:6" ht="18" x14ac:dyDescent="0.2">
      <c r="A4274" s="12">
        <v>2021</v>
      </c>
      <c r="B4274" s="12">
        <v>10</v>
      </c>
      <c r="C4274" s="11">
        <v>77397</v>
      </c>
      <c r="D4274" s="11">
        <v>1845</v>
      </c>
      <c r="E4274" s="5"/>
      <c r="F4274" s="5"/>
    </row>
    <row r="4275" spans="1:6" ht="18" x14ac:dyDescent="0.2">
      <c r="A4275" s="12">
        <v>2021</v>
      </c>
      <c r="B4275" s="12">
        <v>10</v>
      </c>
      <c r="C4275" s="11">
        <v>76671</v>
      </c>
      <c r="D4275" s="11">
        <v>1465</v>
      </c>
      <c r="E4275" s="5"/>
      <c r="F4275" s="5"/>
    </row>
    <row r="4276" spans="1:6" ht="18" x14ac:dyDescent="0.2">
      <c r="A4276" s="12">
        <v>2021</v>
      </c>
      <c r="B4276" s="12">
        <v>10</v>
      </c>
      <c r="C4276" s="11">
        <v>77410</v>
      </c>
      <c r="D4276" s="11">
        <v>486</v>
      </c>
      <c r="E4276" s="5"/>
      <c r="F4276" s="5"/>
    </row>
    <row r="4277" spans="1:6" ht="18" x14ac:dyDescent="0.2">
      <c r="A4277" s="12">
        <v>2021</v>
      </c>
      <c r="B4277" s="12">
        <v>10</v>
      </c>
      <c r="C4277" s="11">
        <v>73630</v>
      </c>
      <c r="D4277" s="11">
        <v>945</v>
      </c>
      <c r="E4277" s="5"/>
      <c r="F4277" s="5"/>
    </row>
    <row r="4278" spans="1:6" ht="18" x14ac:dyDescent="0.2">
      <c r="A4278" s="12">
        <v>2021</v>
      </c>
      <c r="B4278" s="12">
        <v>10</v>
      </c>
      <c r="C4278" s="11">
        <v>48149</v>
      </c>
      <c r="D4278" s="11">
        <v>884</v>
      </c>
      <c r="E4278" s="5"/>
      <c r="F4278" s="5"/>
    </row>
    <row r="4279" spans="1:6" ht="18" x14ac:dyDescent="0.2">
      <c r="A4279" s="12">
        <v>2021</v>
      </c>
      <c r="B4279" s="12">
        <v>10</v>
      </c>
      <c r="C4279" s="11">
        <v>147324</v>
      </c>
      <c r="D4279" s="11">
        <v>1210</v>
      </c>
      <c r="E4279" s="5"/>
      <c r="F4279" s="5"/>
    </row>
    <row r="4280" spans="1:6" ht="18" x14ac:dyDescent="0.2">
      <c r="A4280" s="12">
        <v>2021</v>
      </c>
      <c r="B4280" s="12">
        <v>10</v>
      </c>
      <c r="C4280" s="11">
        <v>117655</v>
      </c>
      <c r="D4280" s="11">
        <v>1718</v>
      </c>
      <c r="E4280" s="5"/>
      <c r="F4280" s="5"/>
    </row>
    <row r="4281" spans="1:6" ht="18" x14ac:dyDescent="0.2">
      <c r="A4281" s="12">
        <v>2021</v>
      </c>
      <c r="B4281" s="12">
        <v>10</v>
      </c>
      <c r="C4281" s="11">
        <v>87304</v>
      </c>
      <c r="D4281" s="11">
        <v>187</v>
      </c>
      <c r="E4281" s="5"/>
      <c r="F4281" s="5"/>
    </row>
    <row r="4282" spans="1:6" ht="18" x14ac:dyDescent="0.2">
      <c r="A4282" s="12">
        <v>2021</v>
      </c>
      <c r="B4282" s="12">
        <v>10</v>
      </c>
      <c r="C4282" s="11">
        <v>76208</v>
      </c>
      <c r="D4282" s="11">
        <v>1458</v>
      </c>
      <c r="E4282" s="5"/>
      <c r="F4282" s="5"/>
    </row>
    <row r="4283" spans="1:6" ht="18" x14ac:dyDescent="0.2">
      <c r="A4283" s="12">
        <v>2021</v>
      </c>
      <c r="B4283" s="12">
        <v>10</v>
      </c>
      <c r="C4283" s="11">
        <v>122068</v>
      </c>
      <c r="D4283" s="11">
        <v>556</v>
      </c>
      <c r="E4283" s="5"/>
      <c r="F4283" s="5"/>
    </row>
    <row r="4284" spans="1:6" ht="18" x14ac:dyDescent="0.2">
      <c r="A4284" s="12">
        <v>2021</v>
      </c>
      <c r="B4284" s="12">
        <v>10</v>
      </c>
      <c r="C4284" s="11">
        <v>5554</v>
      </c>
      <c r="D4284" s="11">
        <v>811</v>
      </c>
      <c r="E4284" s="5"/>
      <c r="F4284" s="5"/>
    </row>
    <row r="4285" spans="1:6" ht="18" x14ac:dyDescent="0.2">
      <c r="A4285" s="12">
        <v>2021</v>
      </c>
      <c r="B4285" s="12">
        <v>10</v>
      </c>
      <c r="C4285" s="11">
        <v>77408</v>
      </c>
      <c r="D4285" s="11">
        <v>1868</v>
      </c>
      <c r="E4285" s="5"/>
      <c r="F4285" s="5"/>
    </row>
    <row r="4286" spans="1:6" ht="18" x14ac:dyDescent="0.2">
      <c r="A4286" s="12">
        <v>2021</v>
      </c>
      <c r="B4286" s="12">
        <v>10</v>
      </c>
      <c r="C4286" s="11">
        <v>147312</v>
      </c>
      <c r="D4286" s="11">
        <v>785</v>
      </c>
      <c r="E4286" s="5"/>
      <c r="F4286" s="5"/>
    </row>
    <row r="4287" spans="1:6" ht="18" x14ac:dyDescent="0.2">
      <c r="A4287" s="12">
        <v>2021</v>
      </c>
      <c r="B4287" s="12">
        <v>10</v>
      </c>
      <c r="C4287" s="11">
        <v>113741</v>
      </c>
      <c r="D4287" s="11">
        <v>1793</v>
      </c>
      <c r="E4287" s="5"/>
      <c r="F4287" s="5"/>
    </row>
    <row r="4288" spans="1:6" ht="18" x14ac:dyDescent="0.2">
      <c r="A4288" s="12">
        <v>2021</v>
      </c>
      <c r="B4288" s="12">
        <v>10</v>
      </c>
      <c r="C4288" s="11">
        <v>113738</v>
      </c>
      <c r="D4288" s="11">
        <v>1894</v>
      </c>
      <c r="E4288" s="5"/>
      <c r="F4288" s="5"/>
    </row>
    <row r="4289" spans="1:6" ht="18" x14ac:dyDescent="0.2">
      <c r="A4289" s="12">
        <v>2021</v>
      </c>
      <c r="B4289" s="12">
        <v>10</v>
      </c>
      <c r="C4289" s="11">
        <v>102720</v>
      </c>
      <c r="D4289" s="11">
        <v>1939</v>
      </c>
      <c r="E4289" s="5"/>
      <c r="F4289" s="5"/>
    </row>
    <row r="4290" spans="1:6" ht="18" x14ac:dyDescent="0.2">
      <c r="A4290" s="12">
        <v>2021</v>
      </c>
      <c r="B4290" s="12">
        <v>10</v>
      </c>
      <c r="C4290" s="11">
        <v>43118</v>
      </c>
      <c r="D4290" s="11">
        <v>1023</v>
      </c>
      <c r="E4290" s="5"/>
      <c r="F4290" s="5"/>
    </row>
    <row r="4291" spans="1:6" ht="18" x14ac:dyDescent="0.2">
      <c r="A4291" s="12">
        <v>2021</v>
      </c>
      <c r="B4291" s="12">
        <v>10</v>
      </c>
      <c r="C4291" s="11">
        <v>133907</v>
      </c>
      <c r="D4291" s="11">
        <v>622</v>
      </c>
      <c r="E4291" s="5"/>
      <c r="F4291" s="5"/>
    </row>
    <row r="4292" spans="1:6" ht="18" x14ac:dyDescent="0.2">
      <c r="A4292" s="12">
        <v>2021</v>
      </c>
      <c r="B4292" s="12">
        <v>10</v>
      </c>
      <c r="C4292" s="11">
        <v>5480</v>
      </c>
      <c r="D4292" s="11">
        <v>1723</v>
      </c>
      <c r="E4292" s="5"/>
      <c r="F4292" s="5"/>
    </row>
    <row r="4293" spans="1:6" ht="18" x14ac:dyDescent="0.2">
      <c r="A4293" s="12">
        <v>2021</v>
      </c>
      <c r="B4293" s="12">
        <v>10</v>
      </c>
      <c r="C4293" s="11">
        <v>45192</v>
      </c>
      <c r="D4293" s="11">
        <v>38</v>
      </c>
      <c r="E4293" s="5"/>
      <c r="F4293" s="5"/>
    </row>
    <row r="4294" spans="1:6" ht="18" x14ac:dyDescent="0.2">
      <c r="A4294" s="12">
        <v>2021</v>
      </c>
      <c r="B4294" s="12">
        <v>10</v>
      </c>
      <c r="C4294" s="11">
        <v>26320</v>
      </c>
      <c r="D4294" s="11">
        <v>1531</v>
      </c>
      <c r="E4294" s="5"/>
      <c r="F4294" s="5"/>
    </row>
    <row r="4295" spans="1:6" ht="18" x14ac:dyDescent="0.2">
      <c r="A4295" s="12">
        <v>2021</v>
      </c>
      <c r="B4295" s="12">
        <v>10</v>
      </c>
      <c r="C4295" s="11">
        <v>108091</v>
      </c>
      <c r="D4295" s="11">
        <v>986</v>
      </c>
      <c r="E4295" s="5"/>
      <c r="F4295" s="5"/>
    </row>
    <row r="4296" spans="1:6" ht="18" x14ac:dyDescent="0.2">
      <c r="A4296" s="12">
        <v>2021</v>
      </c>
      <c r="B4296" s="12">
        <v>10</v>
      </c>
      <c r="C4296" s="11">
        <v>108090</v>
      </c>
      <c r="D4296" s="11">
        <v>1428</v>
      </c>
      <c r="E4296" s="5"/>
      <c r="F4296" s="5"/>
    </row>
    <row r="4297" spans="1:6" ht="18" x14ac:dyDescent="0.2">
      <c r="A4297" s="12">
        <v>2021</v>
      </c>
      <c r="B4297" s="12">
        <v>10</v>
      </c>
      <c r="C4297" s="11">
        <v>133914</v>
      </c>
      <c r="D4297" s="11">
        <v>1426</v>
      </c>
      <c r="E4297" s="5"/>
      <c r="F4297" s="5"/>
    </row>
    <row r="4298" spans="1:6" ht="18" x14ac:dyDescent="0.2">
      <c r="A4298" s="12">
        <v>2021</v>
      </c>
      <c r="B4298" s="12">
        <v>10</v>
      </c>
      <c r="C4298" s="11">
        <v>12500</v>
      </c>
      <c r="D4298" s="11">
        <v>1584</v>
      </c>
      <c r="E4298" s="5"/>
      <c r="F4298" s="5"/>
    </row>
    <row r="4299" spans="1:6" ht="18" x14ac:dyDescent="0.2">
      <c r="A4299" s="12">
        <v>2021</v>
      </c>
      <c r="B4299" s="12">
        <v>10</v>
      </c>
      <c r="C4299" s="11">
        <v>116555</v>
      </c>
      <c r="D4299" s="11">
        <v>164</v>
      </c>
      <c r="E4299" s="5"/>
      <c r="F4299" s="5"/>
    </row>
    <row r="4300" spans="1:6" ht="18" x14ac:dyDescent="0.2">
      <c r="A4300" s="12">
        <v>2021</v>
      </c>
      <c r="B4300" s="12">
        <v>10</v>
      </c>
      <c r="C4300" s="11">
        <v>112246</v>
      </c>
      <c r="D4300" s="11">
        <v>265</v>
      </c>
      <c r="E4300" s="5"/>
      <c r="F4300" s="5"/>
    </row>
    <row r="4301" spans="1:6" ht="18" x14ac:dyDescent="0.2">
      <c r="A4301" s="12">
        <v>2021</v>
      </c>
      <c r="B4301" s="12">
        <v>10</v>
      </c>
      <c r="C4301" s="11">
        <v>110776</v>
      </c>
      <c r="D4301" s="11">
        <v>1176</v>
      </c>
      <c r="E4301" s="5"/>
      <c r="F4301" s="5"/>
    </row>
    <row r="4302" spans="1:6" ht="18" x14ac:dyDescent="0.2">
      <c r="A4302" s="12">
        <v>2021</v>
      </c>
      <c r="B4302" s="12">
        <v>10</v>
      </c>
      <c r="C4302" s="11">
        <v>12503</v>
      </c>
      <c r="D4302" s="11">
        <v>1736</v>
      </c>
      <c r="E4302" s="5"/>
      <c r="F4302" s="5"/>
    </row>
    <row r="4303" spans="1:6" ht="18" x14ac:dyDescent="0.2">
      <c r="A4303" s="12">
        <v>2021</v>
      </c>
      <c r="B4303" s="12">
        <v>10</v>
      </c>
      <c r="C4303" s="11">
        <v>77624</v>
      </c>
      <c r="D4303" s="11">
        <v>221</v>
      </c>
      <c r="E4303" s="5"/>
      <c r="F4303" s="5"/>
    </row>
    <row r="4304" spans="1:6" ht="18" x14ac:dyDescent="0.2">
      <c r="A4304" s="12">
        <v>2021</v>
      </c>
      <c r="B4304" s="12">
        <v>10</v>
      </c>
      <c r="C4304" s="11">
        <v>77432</v>
      </c>
      <c r="D4304" s="11">
        <v>1543</v>
      </c>
      <c r="E4304" s="5"/>
      <c r="F4304" s="5"/>
    </row>
    <row r="4305" spans="1:6" ht="18" x14ac:dyDescent="0.2">
      <c r="A4305" s="12">
        <v>2021</v>
      </c>
      <c r="B4305" s="12">
        <v>10</v>
      </c>
      <c r="C4305" s="11">
        <v>13868</v>
      </c>
      <c r="D4305" s="11">
        <v>850</v>
      </c>
      <c r="E4305" s="5"/>
      <c r="F4305" s="5"/>
    </row>
    <row r="4306" spans="1:6" ht="18" x14ac:dyDescent="0.2">
      <c r="A4306" s="12">
        <v>2021</v>
      </c>
      <c r="B4306" s="12">
        <v>10</v>
      </c>
      <c r="C4306" s="11">
        <v>77488</v>
      </c>
      <c r="D4306" s="11">
        <v>1513</v>
      </c>
      <c r="E4306" s="5"/>
      <c r="F4306" s="5"/>
    </row>
    <row r="4307" spans="1:6" ht="18" x14ac:dyDescent="0.2">
      <c r="A4307" s="12">
        <v>2021</v>
      </c>
      <c r="B4307" s="12">
        <v>10</v>
      </c>
      <c r="C4307" s="11">
        <v>94040</v>
      </c>
      <c r="D4307" s="11">
        <v>458</v>
      </c>
      <c r="E4307" s="5"/>
      <c r="F4307" s="5"/>
    </row>
    <row r="4308" spans="1:6" ht="18" x14ac:dyDescent="0.2">
      <c r="A4308" s="12">
        <v>2021</v>
      </c>
      <c r="B4308" s="12">
        <v>10</v>
      </c>
      <c r="C4308" s="11">
        <v>121543</v>
      </c>
      <c r="D4308" s="11">
        <v>1568</v>
      </c>
      <c r="E4308" s="5"/>
      <c r="F4308" s="5"/>
    </row>
    <row r="4309" spans="1:6" ht="18" x14ac:dyDescent="0.2">
      <c r="A4309" s="12">
        <v>2021</v>
      </c>
      <c r="B4309" s="12">
        <v>10</v>
      </c>
      <c r="C4309" s="11">
        <v>77480</v>
      </c>
      <c r="D4309" s="11">
        <v>551</v>
      </c>
      <c r="E4309" s="5"/>
      <c r="F4309" s="5"/>
    </row>
    <row r="4310" spans="1:6" ht="18" x14ac:dyDescent="0.2">
      <c r="A4310" s="12">
        <v>2021</v>
      </c>
      <c r="B4310" s="12">
        <v>10</v>
      </c>
      <c r="C4310" s="11">
        <v>9551</v>
      </c>
      <c r="D4310" s="11">
        <v>1463</v>
      </c>
      <c r="E4310" s="5"/>
      <c r="F4310" s="5"/>
    </row>
    <row r="4311" spans="1:6" ht="18" x14ac:dyDescent="0.2">
      <c r="A4311" s="12">
        <v>2021</v>
      </c>
      <c r="B4311" s="12">
        <v>10</v>
      </c>
      <c r="C4311" s="11">
        <v>9514</v>
      </c>
      <c r="D4311" s="11">
        <v>969</v>
      </c>
      <c r="E4311" s="5"/>
      <c r="F4311" s="5"/>
    </row>
    <row r="4312" spans="1:6" ht="18" x14ac:dyDescent="0.2">
      <c r="A4312" s="12">
        <v>2021</v>
      </c>
      <c r="B4312" s="12">
        <v>10</v>
      </c>
      <c r="C4312" s="11">
        <v>13865</v>
      </c>
      <c r="D4312" s="11">
        <v>992</v>
      </c>
      <c r="E4312" s="5"/>
      <c r="F4312" s="5"/>
    </row>
    <row r="4313" spans="1:6" ht="18" x14ac:dyDescent="0.2">
      <c r="A4313" s="12">
        <v>2021</v>
      </c>
      <c r="B4313" s="12">
        <v>10</v>
      </c>
      <c r="C4313" s="11">
        <v>9493</v>
      </c>
      <c r="D4313" s="11">
        <v>1552</v>
      </c>
      <c r="E4313" s="5"/>
      <c r="F4313" s="5"/>
    </row>
    <row r="4314" spans="1:6" ht="18" x14ac:dyDescent="0.2">
      <c r="A4314" s="12">
        <v>2021</v>
      </c>
      <c r="B4314" s="12">
        <v>10</v>
      </c>
      <c r="C4314" s="11">
        <v>112190</v>
      </c>
      <c r="D4314" s="11">
        <v>1257</v>
      </c>
      <c r="E4314" s="5"/>
      <c r="F4314" s="5"/>
    </row>
    <row r="4315" spans="1:6" ht="18" x14ac:dyDescent="0.2">
      <c r="A4315" s="12">
        <v>2021</v>
      </c>
      <c r="B4315" s="12">
        <v>10</v>
      </c>
      <c r="C4315" s="11">
        <v>119248</v>
      </c>
      <c r="D4315" s="11">
        <v>950</v>
      </c>
      <c r="E4315" s="5"/>
      <c r="F4315" s="5"/>
    </row>
    <row r="4316" spans="1:6" ht="18" x14ac:dyDescent="0.2">
      <c r="A4316" s="12">
        <v>2021</v>
      </c>
      <c r="B4316" s="12">
        <v>10</v>
      </c>
      <c r="C4316" s="11">
        <v>77425</v>
      </c>
      <c r="D4316" s="11">
        <v>562</v>
      </c>
      <c r="E4316" s="5"/>
      <c r="F4316" s="5"/>
    </row>
    <row r="4317" spans="1:6" ht="18" x14ac:dyDescent="0.2">
      <c r="A4317" s="12">
        <v>2021</v>
      </c>
      <c r="B4317" s="12">
        <v>10</v>
      </c>
      <c r="C4317" s="11">
        <v>9503</v>
      </c>
      <c r="D4317" s="11">
        <v>1907</v>
      </c>
      <c r="E4317" s="5"/>
      <c r="F4317" s="5"/>
    </row>
    <row r="4318" spans="1:6" ht="18" x14ac:dyDescent="0.2">
      <c r="A4318" s="12">
        <v>2021</v>
      </c>
      <c r="B4318" s="12">
        <v>10</v>
      </c>
      <c r="C4318" s="11">
        <v>9599</v>
      </c>
      <c r="D4318" s="11">
        <v>1013</v>
      </c>
      <c r="E4318" s="5"/>
      <c r="F4318" s="5"/>
    </row>
    <row r="4319" spans="1:6" ht="18" x14ac:dyDescent="0.2">
      <c r="A4319" s="12">
        <v>2021</v>
      </c>
      <c r="B4319" s="12">
        <v>10</v>
      </c>
      <c r="C4319" s="11">
        <v>9496</v>
      </c>
      <c r="D4319" s="11">
        <v>1041</v>
      </c>
      <c r="E4319" s="5"/>
      <c r="F4319" s="5"/>
    </row>
    <row r="4320" spans="1:6" ht="18" x14ac:dyDescent="0.2">
      <c r="A4320" s="12">
        <v>2021</v>
      </c>
      <c r="B4320" s="12">
        <v>10</v>
      </c>
      <c r="C4320" s="11">
        <v>195072</v>
      </c>
      <c r="D4320" s="11">
        <v>462</v>
      </c>
      <c r="E4320" s="5"/>
      <c r="F4320" s="5"/>
    </row>
    <row r="4321" spans="1:6" ht="18" x14ac:dyDescent="0.2">
      <c r="A4321" s="12">
        <v>2021</v>
      </c>
      <c r="B4321" s="12">
        <v>10</v>
      </c>
      <c r="C4321" s="11">
        <v>9501</v>
      </c>
      <c r="D4321" s="11">
        <v>792</v>
      </c>
      <c r="E4321" s="5"/>
      <c r="F4321" s="5"/>
    </row>
    <row r="4322" spans="1:6" ht="18" x14ac:dyDescent="0.2">
      <c r="A4322" s="12">
        <v>2021</v>
      </c>
      <c r="B4322" s="12">
        <v>10</v>
      </c>
      <c r="C4322" s="11">
        <v>81510</v>
      </c>
      <c r="D4322" s="11">
        <v>1838</v>
      </c>
      <c r="E4322" s="5"/>
      <c r="F4322" s="5"/>
    </row>
    <row r="4323" spans="1:6" ht="18" x14ac:dyDescent="0.2">
      <c r="A4323" s="12">
        <v>2021</v>
      </c>
      <c r="B4323" s="12">
        <v>10</v>
      </c>
      <c r="C4323" s="11">
        <v>9561</v>
      </c>
      <c r="D4323" s="11">
        <v>71</v>
      </c>
      <c r="E4323" s="5"/>
      <c r="F4323" s="5"/>
    </row>
    <row r="4324" spans="1:6" ht="18" x14ac:dyDescent="0.2">
      <c r="A4324" s="12">
        <v>2021</v>
      </c>
      <c r="B4324" s="12">
        <v>10</v>
      </c>
      <c r="C4324" s="11">
        <v>119250</v>
      </c>
      <c r="D4324" s="11">
        <v>15</v>
      </c>
      <c r="E4324" s="5"/>
      <c r="F4324" s="5"/>
    </row>
    <row r="4325" spans="1:6" ht="18" x14ac:dyDescent="0.2">
      <c r="A4325" s="12">
        <v>2021</v>
      </c>
      <c r="B4325" s="12">
        <v>10</v>
      </c>
      <c r="C4325" s="11">
        <v>164879</v>
      </c>
      <c r="D4325" s="11">
        <v>1571</v>
      </c>
      <c r="E4325" s="5"/>
      <c r="F4325" s="5"/>
    </row>
    <row r="4326" spans="1:6" ht="18" x14ac:dyDescent="0.2">
      <c r="A4326" s="12">
        <v>2021</v>
      </c>
      <c r="B4326" s="12">
        <v>10</v>
      </c>
      <c r="C4326" s="11">
        <v>122299</v>
      </c>
      <c r="D4326" s="11">
        <v>52</v>
      </c>
      <c r="E4326" s="5"/>
      <c r="F4326" s="5"/>
    </row>
    <row r="4327" spans="1:6" ht="18" x14ac:dyDescent="0.2">
      <c r="A4327" s="12">
        <v>2021</v>
      </c>
      <c r="B4327" s="12">
        <v>10</v>
      </c>
      <c r="C4327" s="11">
        <v>5799</v>
      </c>
      <c r="D4327" s="11">
        <v>185</v>
      </c>
      <c r="E4327" s="5"/>
      <c r="F4327" s="5"/>
    </row>
    <row r="4328" spans="1:6" ht="18" x14ac:dyDescent="0.2">
      <c r="A4328" s="12">
        <v>2021</v>
      </c>
      <c r="B4328" s="12">
        <v>10</v>
      </c>
      <c r="C4328" s="11">
        <v>81501</v>
      </c>
      <c r="D4328" s="11">
        <v>949</v>
      </c>
      <c r="E4328" s="5"/>
      <c r="F4328" s="5"/>
    </row>
    <row r="4329" spans="1:6" ht="18" x14ac:dyDescent="0.2">
      <c r="A4329" s="12">
        <v>2021</v>
      </c>
      <c r="B4329" s="12">
        <v>10</v>
      </c>
      <c r="C4329" s="11">
        <v>105328</v>
      </c>
      <c r="D4329" s="11">
        <v>1837</v>
      </c>
      <c r="E4329" s="5"/>
      <c r="F4329" s="5"/>
    </row>
    <row r="4330" spans="1:6" ht="18" x14ac:dyDescent="0.2">
      <c r="A4330" s="12">
        <v>2021</v>
      </c>
      <c r="B4330" s="12">
        <v>10</v>
      </c>
      <c r="C4330" s="11">
        <v>47654</v>
      </c>
      <c r="D4330" s="11">
        <v>1869</v>
      </c>
      <c r="E4330" s="5"/>
      <c r="F4330" s="5"/>
    </row>
    <row r="4331" spans="1:6" ht="18" x14ac:dyDescent="0.2">
      <c r="A4331" s="12">
        <v>2021</v>
      </c>
      <c r="B4331" s="12">
        <v>10</v>
      </c>
      <c r="C4331" s="11">
        <v>105329</v>
      </c>
      <c r="D4331" s="11">
        <v>1145</v>
      </c>
      <c r="E4331" s="5"/>
      <c r="F4331" s="5"/>
    </row>
    <row r="4332" spans="1:6" ht="18" x14ac:dyDescent="0.2">
      <c r="A4332" s="12">
        <v>2021</v>
      </c>
      <c r="B4332" s="12">
        <v>10</v>
      </c>
      <c r="C4332" s="11">
        <v>105330</v>
      </c>
      <c r="D4332" s="11">
        <v>843</v>
      </c>
      <c r="E4332" s="5"/>
      <c r="F4332" s="5"/>
    </row>
    <row r="4333" spans="1:6" ht="18" x14ac:dyDescent="0.2">
      <c r="A4333" s="12">
        <v>2021</v>
      </c>
      <c r="B4333" s="12">
        <v>10</v>
      </c>
      <c r="C4333" s="11">
        <v>24203</v>
      </c>
      <c r="D4333" s="11">
        <v>1718</v>
      </c>
      <c r="E4333" s="5"/>
      <c r="F4333" s="5"/>
    </row>
    <row r="4334" spans="1:6" ht="18" x14ac:dyDescent="0.2">
      <c r="A4334" s="12">
        <v>2021</v>
      </c>
      <c r="B4334" s="12">
        <v>10</v>
      </c>
      <c r="C4334" s="11">
        <v>77426</v>
      </c>
      <c r="D4334" s="11">
        <v>305</v>
      </c>
      <c r="E4334" s="5"/>
      <c r="F4334" s="5"/>
    </row>
    <row r="4335" spans="1:6" ht="18" x14ac:dyDescent="0.2">
      <c r="A4335" s="12">
        <v>2021</v>
      </c>
      <c r="B4335" s="12">
        <v>10</v>
      </c>
      <c r="C4335" s="11">
        <v>14441</v>
      </c>
      <c r="D4335" s="11">
        <v>401</v>
      </c>
      <c r="E4335" s="5"/>
      <c r="F4335" s="5"/>
    </row>
    <row r="4336" spans="1:6" ht="18" x14ac:dyDescent="0.2">
      <c r="A4336" s="12">
        <v>2021</v>
      </c>
      <c r="B4336" s="12">
        <v>10</v>
      </c>
      <c r="C4336" s="11">
        <v>9543</v>
      </c>
      <c r="D4336" s="11">
        <v>1849</v>
      </c>
      <c r="E4336" s="5"/>
      <c r="F4336" s="5"/>
    </row>
    <row r="4337" spans="1:6" ht="18" x14ac:dyDescent="0.2">
      <c r="A4337" s="12">
        <v>2021</v>
      </c>
      <c r="B4337" s="12">
        <v>10</v>
      </c>
      <c r="C4337" s="11">
        <v>77473</v>
      </c>
      <c r="D4337" s="11">
        <v>417</v>
      </c>
      <c r="E4337" s="5"/>
      <c r="F4337" s="5"/>
    </row>
    <row r="4338" spans="1:6" ht="18" x14ac:dyDescent="0.2">
      <c r="A4338" s="12">
        <v>2021</v>
      </c>
      <c r="B4338" s="12">
        <v>10</v>
      </c>
      <c r="C4338" s="11">
        <v>9484</v>
      </c>
      <c r="D4338" s="11">
        <v>51</v>
      </c>
      <c r="E4338" s="5"/>
      <c r="F4338" s="5"/>
    </row>
    <row r="4339" spans="1:6" ht="18" x14ac:dyDescent="0.2">
      <c r="A4339" s="12">
        <v>2021</v>
      </c>
      <c r="B4339" s="12">
        <v>10</v>
      </c>
      <c r="C4339" s="11">
        <v>76035</v>
      </c>
      <c r="D4339" s="11">
        <v>458</v>
      </c>
      <c r="E4339" s="5"/>
      <c r="F4339" s="5"/>
    </row>
    <row r="4340" spans="1:6" ht="18" x14ac:dyDescent="0.2">
      <c r="A4340" s="12">
        <v>2021</v>
      </c>
      <c r="B4340" s="12">
        <v>10</v>
      </c>
      <c r="C4340" s="11">
        <v>46774</v>
      </c>
      <c r="D4340" s="11">
        <v>337</v>
      </c>
      <c r="E4340" s="5"/>
      <c r="F4340" s="5"/>
    </row>
    <row r="4341" spans="1:6" ht="18" x14ac:dyDescent="0.2">
      <c r="A4341" s="12">
        <v>2021</v>
      </c>
      <c r="B4341" s="12">
        <v>10</v>
      </c>
      <c r="C4341" s="11">
        <v>128199</v>
      </c>
      <c r="D4341" s="11">
        <v>1333</v>
      </c>
      <c r="E4341" s="5"/>
      <c r="F4341" s="5"/>
    </row>
    <row r="4342" spans="1:6" ht="18" x14ac:dyDescent="0.2">
      <c r="A4342" s="12">
        <v>2021</v>
      </c>
      <c r="B4342" s="12">
        <v>10</v>
      </c>
      <c r="C4342" s="11">
        <v>139302</v>
      </c>
      <c r="D4342" s="11">
        <v>599</v>
      </c>
      <c r="E4342" s="5"/>
      <c r="F4342" s="5"/>
    </row>
    <row r="4343" spans="1:6" ht="18" x14ac:dyDescent="0.2">
      <c r="A4343" s="12">
        <v>2021</v>
      </c>
      <c r="B4343" s="12">
        <v>10</v>
      </c>
      <c r="C4343" s="11">
        <v>118286</v>
      </c>
      <c r="D4343" s="11">
        <v>1763</v>
      </c>
      <c r="E4343" s="5"/>
      <c r="F4343" s="5"/>
    </row>
    <row r="4344" spans="1:6" ht="18" x14ac:dyDescent="0.2">
      <c r="A4344" s="12">
        <v>2021</v>
      </c>
      <c r="B4344" s="12">
        <v>10</v>
      </c>
      <c r="C4344" s="11">
        <v>120255</v>
      </c>
      <c r="D4344" s="11">
        <v>1641</v>
      </c>
      <c r="E4344" s="5"/>
      <c r="F4344" s="5"/>
    </row>
    <row r="4345" spans="1:6" ht="18" x14ac:dyDescent="0.2">
      <c r="A4345" s="12">
        <v>2021</v>
      </c>
      <c r="B4345" s="12">
        <v>10</v>
      </c>
      <c r="C4345" s="11">
        <v>139299</v>
      </c>
      <c r="D4345" s="11">
        <v>1372</v>
      </c>
      <c r="E4345" s="5"/>
      <c r="F4345" s="5"/>
    </row>
    <row r="4346" spans="1:6" ht="18" x14ac:dyDescent="0.2">
      <c r="A4346" s="12">
        <v>2021</v>
      </c>
      <c r="B4346" s="12">
        <v>10</v>
      </c>
      <c r="C4346" s="11">
        <v>116537</v>
      </c>
      <c r="D4346" s="11">
        <v>1132</v>
      </c>
      <c r="E4346" s="5"/>
      <c r="F4346" s="5"/>
    </row>
    <row r="4347" spans="1:6" ht="18" x14ac:dyDescent="0.2">
      <c r="A4347" s="12">
        <v>2021</v>
      </c>
      <c r="B4347" s="12">
        <v>10</v>
      </c>
      <c r="C4347" s="11">
        <v>109161</v>
      </c>
      <c r="D4347" s="11">
        <v>324</v>
      </c>
      <c r="E4347" s="5"/>
      <c r="F4347" s="5"/>
    </row>
    <row r="4348" spans="1:6" ht="18" x14ac:dyDescent="0.2">
      <c r="A4348" s="12">
        <v>2021</v>
      </c>
      <c r="B4348" s="12">
        <v>10</v>
      </c>
      <c r="C4348" s="11">
        <v>102190</v>
      </c>
      <c r="D4348" s="11">
        <v>808</v>
      </c>
      <c r="E4348" s="5"/>
      <c r="F4348" s="5"/>
    </row>
    <row r="4349" spans="1:6" ht="18" x14ac:dyDescent="0.2">
      <c r="A4349" s="12">
        <v>2021</v>
      </c>
      <c r="B4349" s="12">
        <v>10</v>
      </c>
      <c r="C4349" s="11">
        <v>112098</v>
      </c>
      <c r="D4349" s="11">
        <v>1598</v>
      </c>
      <c r="E4349" s="5"/>
      <c r="F4349" s="5"/>
    </row>
    <row r="4350" spans="1:6" ht="18" x14ac:dyDescent="0.2">
      <c r="A4350" s="12">
        <v>2021</v>
      </c>
      <c r="B4350" s="12">
        <v>10</v>
      </c>
      <c r="C4350" s="11">
        <v>116529</v>
      </c>
      <c r="D4350" s="11">
        <v>1141</v>
      </c>
      <c r="E4350" s="5"/>
      <c r="F4350" s="5"/>
    </row>
    <row r="4351" spans="1:6" ht="18" x14ac:dyDescent="0.2">
      <c r="A4351" s="12">
        <v>2021</v>
      </c>
      <c r="B4351" s="12">
        <v>10</v>
      </c>
      <c r="C4351" s="11">
        <v>117482</v>
      </c>
      <c r="D4351" s="11">
        <v>1766</v>
      </c>
      <c r="E4351" s="5"/>
      <c r="F4351" s="5"/>
    </row>
    <row r="4352" spans="1:6" ht="18" x14ac:dyDescent="0.2">
      <c r="A4352" s="12">
        <v>2021</v>
      </c>
      <c r="B4352" s="12">
        <v>10</v>
      </c>
      <c r="C4352" s="11">
        <v>48486</v>
      </c>
      <c r="D4352" s="11">
        <v>637</v>
      </c>
      <c r="E4352" s="5"/>
      <c r="F4352" s="5"/>
    </row>
    <row r="4353" spans="1:6" ht="18" x14ac:dyDescent="0.2">
      <c r="A4353" s="12">
        <v>2021</v>
      </c>
      <c r="B4353" s="12">
        <v>10</v>
      </c>
      <c r="C4353" s="11">
        <v>108707</v>
      </c>
      <c r="D4353" s="11">
        <v>22</v>
      </c>
      <c r="E4353" s="5"/>
      <c r="F4353" s="5"/>
    </row>
    <row r="4354" spans="1:6" ht="18" x14ac:dyDescent="0.2">
      <c r="A4354" s="12">
        <v>2021</v>
      </c>
      <c r="B4354" s="12">
        <v>10</v>
      </c>
      <c r="C4354" s="11">
        <v>109628</v>
      </c>
      <c r="D4354" s="11">
        <v>486</v>
      </c>
      <c r="E4354" s="5"/>
      <c r="F4354" s="5"/>
    </row>
    <row r="4355" spans="1:6" ht="18" x14ac:dyDescent="0.2">
      <c r="A4355" s="12">
        <v>2021</v>
      </c>
      <c r="B4355" s="12">
        <v>10</v>
      </c>
      <c r="C4355" s="11">
        <v>116553</v>
      </c>
      <c r="D4355" s="11">
        <v>340</v>
      </c>
      <c r="E4355" s="5"/>
      <c r="F4355" s="5"/>
    </row>
    <row r="4356" spans="1:6" ht="18" x14ac:dyDescent="0.2">
      <c r="A4356" s="12">
        <v>2021</v>
      </c>
      <c r="B4356" s="12">
        <v>10</v>
      </c>
      <c r="C4356" s="11">
        <v>77049</v>
      </c>
      <c r="D4356" s="11">
        <v>1424</v>
      </c>
      <c r="E4356" s="5"/>
      <c r="F4356" s="5"/>
    </row>
    <row r="4357" spans="1:6" ht="18" x14ac:dyDescent="0.2">
      <c r="A4357" s="12">
        <v>2021</v>
      </c>
      <c r="B4357" s="12">
        <v>10</v>
      </c>
      <c r="C4357" s="11">
        <v>92906</v>
      </c>
      <c r="D4357" s="11">
        <v>1889</v>
      </c>
      <c r="E4357" s="5"/>
      <c r="F4357" s="5"/>
    </row>
    <row r="4358" spans="1:6" ht="18" x14ac:dyDescent="0.2">
      <c r="A4358" s="12">
        <v>2021</v>
      </c>
      <c r="B4358" s="12">
        <v>10</v>
      </c>
      <c r="C4358" s="11">
        <v>3536</v>
      </c>
      <c r="D4358" s="11">
        <v>1074</v>
      </c>
      <c r="E4358" s="5"/>
      <c r="F4358" s="5"/>
    </row>
    <row r="4359" spans="1:6" ht="18" x14ac:dyDescent="0.2">
      <c r="A4359" s="12">
        <v>2021</v>
      </c>
      <c r="B4359" s="12">
        <v>10</v>
      </c>
      <c r="C4359" s="11">
        <v>3541</v>
      </c>
      <c r="D4359" s="11">
        <v>618</v>
      </c>
      <c r="E4359" s="5"/>
      <c r="F4359" s="5"/>
    </row>
    <row r="4360" spans="1:6" ht="18" x14ac:dyDescent="0.2">
      <c r="A4360" s="12">
        <v>2021</v>
      </c>
      <c r="B4360" s="12">
        <v>10</v>
      </c>
      <c r="C4360" s="11">
        <v>147335</v>
      </c>
      <c r="D4360" s="11">
        <v>935</v>
      </c>
      <c r="E4360" s="5"/>
      <c r="F4360" s="5"/>
    </row>
    <row r="4361" spans="1:6" ht="18" x14ac:dyDescent="0.2">
      <c r="A4361" s="12">
        <v>2021</v>
      </c>
      <c r="B4361" s="12">
        <v>10</v>
      </c>
      <c r="C4361" s="11">
        <v>46897</v>
      </c>
      <c r="D4361" s="11">
        <v>1582</v>
      </c>
      <c r="E4361" s="5"/>
      <c r="F4361" s="5"/>
    </row>
    <row r="4362" spans="1:6" ht="18" x14ac:dyDescent="0.2">
      <c r="A4362" s="12">
        <v>2021</v>
      </c>
      <c r="B4362" s="12">
        <v>10</v>
      </c>
      <c r="C4362" s="11">
        <v>110415</v>
      </c>
      <c r="D4362" s="11">
        <v>509</v>
      </c>
      <c r="E4362" s="5"/>
      <c r="F4362" s="5"/>
    </row>
    <row r="4363" spans="1:6" ht="18" x14ac:dyDescent="0.2">
      <c r="A4363" s="12">
        <v>2021</v>
      </c>
      <c r="B4363" s="12">
        <v>10</v>
      </c>
      <c r="C4363" s="11">
        <v>101325</v>
      </c>
      <c r="D4363" s="11">
        <v>963</v>
      </c>
      <c r="E4363" s="5"/>
      <c r="F4363" s="5"/>
    </row>
    <row r="4364" spans="1:6" ht="18" x14ac:dyDescent="0.2">
      <c r="A4364" s="12">
        <v>2021</v>
      </c>
      <c r="B4364" s="12">
        <v>10</v>
      </c>
      <c r="C4364" s="11">
        <v>128409</v>
      </c>
      <c r="D4364" s="11">
        <v>755</v>
      </c>
      <c r="E4364" s="5"/>
      <c r="F4364" s="5"/>
    </row>
    <row r="4365" spans="1:6" ht="18" x14ac:dyDescent="0.2">
      <c r="A4365" s="12">
        <v>2021</v>
      </c>
      <c r="B4365" s="12">
        <v>10</v>
      </c>
      <c r="C4365" s="11">
        <v>124704</v>
      </c>
      <c r="D4365" s="11">
        <v>1784</v>
      </c>
      <c r="E4365" s="5"/>
      <c r="F4365" s="5"/>
    </row>
    <row r="4366" spans="1:6" ht="18" x14ac:dyDescent="0.2">
      <c r="A4366" s="12">
        <v>2021</v>
      </c>
      <c r="B4366" s="12">
        <v>10</v>
      </c>
      <c r="C4366" s="11">
        <v>103604</v>
      </c>
      <c r="D4366" s="11">
        <v>103</v>
      </c>
      <c r="E4366" s="5"/>
      <c r="F4366" s="5"/>
    </row>
    <row r="4367" spans="1:6" ht="18" x14ac:dyDescent="0.2">
      <c r="A4367" s="12">
        <v>2021</v>
      </c>
      <c r="B4367" s="12">
        <v>10</v>
      </c>
      <c r="C4367" s="11">
        <v>92134</v>
      </c>
      <c r="D4367" s="11">
        <v>591</v>
      </c>
      <c r="E4367" s="5"/>
      <c r="F4367" s="5"/>
    </row>
    <row r="4368" spans="1:6" ht="18" x14ac:dyDescent="0.2">
      <c r="A4368" s="12">
        <v>2021</v>
      </c>
      <c r="B4368" s="12">
        <v>10</v>
      </c>
      <c r="C4368" s="11">
        <v>111010</v>
      </c>
      <c r="D4368" s="11">
        <v>766</v>
      </c>
      <c r="E4368" s="5"/>
      <c r="F4368" s="5"/>
    </row>
    <row r="4369" spans="1:6" ht="18" x14ac:dyDescent="0.2">
      <c r="A4369" s="12">
        <v>2021</v>
      </c>
      <c r="B4369" s="12">
        <v>10</v>
      </c>
      <c r="C4369" s="11">
        <v>92327</v>
      </c>
      <c r="D4369" s="11">
        <v>1241</v>
      </c>
      <c r="E4369" s="5"/>
      <c r="F4369" s="5"/>
    </row>
    <row r="4370" spans="1:6" ht="18" x14ac:dyDescent="0.2">
      <c r="A4370" s="12">
        <v>2021</v>
      </c>
      <c r="B4370" s="12">
        <v>10</v>
      </c>
      <c r="C4370" s="11">
        <v>80699</v>
      </c>
      <c r="D4370" s="11">
        <v>126</v>
      </c>
      <c r="E4370" s="5"/>
      <c r="F4370" s="5"/>
    </row>
    <row r="4371" spans="1:6" ht="18" x14ac:dyDescent="0.2">
      <c r="A4371" s="12">
        <v>2021</v>
      </c>
      <c r="B4371" s="12">
        <v>10</v>
      </c>
      <c r="C4371" s="11">
        <v>101043</v>
      </c>
      <c r="D4371" s="11">
        <v>1271</v>
      </c>
      <c r="E4371" s="5"/>
      <c r="F4371" s="5"/>
    </row>
    <row r="4372" spans="1:6" ht="18" x14ac:dyDescent="0.2">
      <c r="A4372" s="12">
        <v>2021</v>
      </c>
      <c r="B4372" s="12">
        <v>10</v>
      </c>
      <c r="C4372" s="11">
        <v>46760</v>
      </c>
      <c r="D4372" s="11">
        <v>1465</v>
      </c>
      <c r="E4372" s="5"/>
      <c r="F4372" s="5"/>
    </row>
    <row r="4373" spans="1:6" ht="18" x14ac:dyDescent="0.2">
      <c r="A4373" s="12">
        <v>2021</v>
      </c>
      <c r="B4373" s="12">
        <v>10</v>
      </c>
      <c r="C4373" s="11">
        <v>87761</v>
      </c>
      <c r="D4373" s="11">
        <v>1101</v>
      </c>
      <c r="E4373" s="5"/>
      <c r="F4373" s="5"/>
    </row>
    <row r="4374" spans="1:6" ht="18" x14ac:dyDescent="0.2">
      <c r="A4374" s="12">
        <v>2021</v>
      </c>
      <c r="B4374" s="12">
        <v>10</v>
      </c>
      <c r="C4374" s="11">
        <v>2335</v>
      </c>
      <c r="D4374" s="11">
        <v>342</v>
      </c>
      <c r="E4374" s="5"/>
      <c r="F4374" s="5"/>
    </row>
    <row r="4375" spans="1:6" ht="18" x14ac:dyDescent="0.2">
      <c r="A4375" s="12">
        <v>2021</v>
      </c>
      <c r="B4375" s="12">
        <v>10</v>
      </c>
      <c r="C4375" s="11">
        <v>2339</v>
      </c>
      <c r="D4375" s="11">
        <v>669</v>
      </c>
      <c r="E4375" s="5"/>
      <c r="F4375" s="5"/>
    </row>
    <row r="4376" spans="1:6" ht="18" x14ac:dyDescent="0.2">
      <c r="A4376" s="12">
        <v>2021</v>
      </c>
      <c r="B4376" s="12">
        <v>10</v>
      </c>
      <c r="C4376" s="11">
        <v>118198</v>
      </c>
      <c r="D4376" s="11">
        <v>1110</v>
      </c>
      <c r="E4376" s="5"/>
      <c r="F4376" s="5"/>
    </row>
    <row r="4377" spans="1:6" ht="18" x14ac:dyDescent="0.2">
      <c r="A4377" s="12">
        <v>2021</v>
      </c>
      <c r="B4377" s="12">
        <v>10</v>
      </c>
      <c r="C4377" s="11">
        <v>103631</v>
      </c>
      <c r="D4377" s="11">
        <v>233</v>
      </c>
      <c r="E4377" s="5"/>
      <c r="F4377" s="5"/>
    </row>
    <row r="4378" spans="1:6" ht="18" x14ac:dyDescent="0.2">
      <c r="A4378" s="12">
        <v>2021</v>
      </c>
      <c r="B4378" s="12">
        <v>10</v>
      </c>
      <c r="C4378" s="11">
        <v>92146</v>
      </c>
      <c r="D4378" s="11">
        <v>839</v>
      </c>
      <c r="E4378" s="5"/>
      <c r="F4378" s="5"/>
    </row>
    <row r="4379" spans="1:6" ht="18" x14ac:dyDescent="0.2">
      <c r="A4379" s="12">
        <v>2021</v>
      </c>
      <c r="B4379" s="12">
        <v>10</v>
      </c>
      <c r="C4379" s="11">
        <v>2148</v>
      </c>
      <c r="D4379" s="11">
        <v>1279</v>
      </c>
      <c r="E4379" s="5"/>
      <c r="F4379" s="5"/>
    </row>
    <row r="4380" spans="1:6" ht="18" x14ac:dyDescent="0.2">
      <c r="A4380" s="12">
        <v>2021</v>
      </c>
      <c r="B4380" s="12">
        <v>10</v>
      </c>
      <c r="C4380" s="11">
        <v>80696</v>
      </c>
      <c r="D4380" s="11">
        <v>19</v>
      </c>
      <c r="E4380" s="5"/>
      <c r="F4380" s="5"/>
    </row>
    <row r="4381" spans="1:6" ht="18" x14ac:dyDescent="0.2">
      <c r="A4381" s="12">
        <v>2021</v>
      </c>
      <c r="B4381" s="12">
        <v>10</v>
      </c>
      <c r="C4381" s="11">
        <v>117388</v>
      </c>
      <c r="D4381" s="11">
        <v>539</v>
      </c>
      <c r="E4381" s="5"/>
      <c r="F4381" s="5"/>
    </row>
    <row r="4382" spans="1:6" ht="18" x14ac:dyDescent="0.2">
      <c r="A4382" s="12">
        <v>2021</v>
      </c>
      <c r="B4382" s="12">
        <v>10</v>
      </c>
      <c r="C4382" s="11">
        <v>122295</v>
      </c>
      <c r="D4382" s="11">
        <v>691</v>
      </c>
      <c r="E4382" s="5"/>
      <c r="F4382" s="5"/>
    </row>
    <row r="4383" spans="1:6" ht="18" x14ac:dyDescent="0.2">
      <c r="A4383" s="12">
        <v>2021</v>
      </c>
      <c r="B4383" s="12">
        <v>10</v>
      </c>
      <c r="C4383" s="11">
        <v>26313</v>
      </c>
      <c r="D4383" s="11">
        <v>747</v>
      </c>
      <c r="E4383" s="5"/>
      <c r="F4383" s="5"/>
    </row>
    <row r="4384" spans="1:6" ht="18" x14ac:dyDescent="0.2">
      <c r="A4384" s="12">
        <v>2021</v>
      </c>
      <c r="B4384" s="12">
        <v>10</v>
      </c>
      <c r="C4384" s="11">
        <v>104143</v>
      </c>
      <c r="D4384" s="11">
        <v>1144</v>
      </c>
      <c r="E4384" s="5"/>
      <c r="F4384" s="5"/>
    </row>
    <row r="4385" spans="1:6" ht="18" x14ac:dyDescent="0.2">
      <c r="A4385" s="12">
        <v>2021</v>
      </c>
      <c r="B4385" s="12">
        <v>10</v>
      </c>
      <c r="C4385" s="11">
        <v>48641</v>
      </c>
      <c r="D4385" s="11">
        <v>1917</v>
      </c>
      <c r="E4385" s="5"/>
      <c r="F4385" s="5"/>
    </row>
    <row r="4386" spans="1:6" ht="18" x14ac:dyDescent="0.2">
      <c r="A4386" s="12">
        <v>2021</v>
      </c>
      <c r="B4386" s="12">
        <v>10</v>
      </c>
      <c r="C4386" s="11">
        <v>47543</v>
      </c>
      <c r="D4386" s="11">
        <v>1052</v>
      </c>
      <c r="E4386" s="5"/>
      <c r="F4386" s="5"/>
    </row>
    <row r="4387" spans="1:6" ht="18" x14ac:dyDescent="0.2">
      <c r="A4387" s="12">
        <v>2021</v>
      </c>
      <c r="B4387" s="12">
        <v>10</v>
      </c>
      <c r="C4387" s="11">
        <v>80095</v>
      </c>
      <c r="D4387" s="11">
        <v>385</v>
      </c>
      <c r="E4387" s="5"/>
      <c r="F4387" s="5"/>
    </row>
    <row r="4388" spans="1:6" ht="18" x14ac:dyDescent="0.2">
      <c r="A4388" s="12">
        <v>2021</v>
      </c>
      <c r="B4388" s="12">
        <v>10</v>
      </c>
      <c r="C4388" s="11">
        <v>117044</v>
      </c>
      <c r="D4388" s="11">
        <v>1411</v>
      </c>
      <c r="E4388" s="5"/>
      <c r="F4388" s="5"/>
    </row>
    <row r="4389" spans="1:6" ht="18" x14ac:dyDescent="0.2">
      <c r="A4389" s="12">
        <v>2021</v>
      </c>
      <c r="B4389" s="12">
        <v>10</v>
      </c>
      <c r="C4389" s="11">
        <v>69279</v>
      </c>
      <c r="D4389" s="11">
        <v>35</v>
      </c>
      <c r="E4389" s="5"/>
      <c r="F4389" s="5"/>
    </row>
    <row r="4390" spans="1:6" ht="18" x14ac:dyDescent="0.2">
      <c r="A4390" s="12">
        <v>2021</v>
      </c>
      <c r="B4390" s="12">
        <v>10</v>
      </c>
      <c r="C4390" s="11">
        <v>117566</v>
      </c>
      <c r="D4390" s="11">
        <v>962</v>
      </c>
      <c r="E4390" s="5"/>
      <c r="F4390" s="5"/>
    </row>
    <row r="4391" spans="1:6" ht="18" x14ac:dyDescent="0.2">
      <c r="A4391" s="12">
        <v>2021</v>
      </c>
      <c r="B4391" s="12">
        <v>10</v>
      </c>
      <c r="C4391" s="11">
        <v>117567</v>
      </c>
      <c r="D4391" s="11">
        <v>399</v>
      </c>
      <c r="E4391" s="5"/>
      <c r="F4391" s="5"/>
    </row>
    <row r="4392" spans="1:6" ht="18" x14ac:dyDescent="0.2">
      <c r="A4392" s="12">
        <v>2021</v>
      </c>
      <c r="B4392" s="12">
        <v>10</v>
      </c>
      <c r="C4392" s="11">
        <v>47389</v>
      </c>
      <c r="D4392" s="11">
        <v>1799</v>
      </c>
      <c r="E4392" s="5"/>
      <c r="F4392" s="5"/>
    </row>
    <row r="4393" spans="1:6" ht="18" x14ac:dyDescent="0.2">
      <c r="A4393" s="12">
        <v>2021</v>
      </c>
      <c r="B4393" s="12">
        <v>10</v>
      </c>
      <c r="C4393" s="11">
        <v>47384</v>
      </c>
      <c r="D4393" s="11">
        <v>499</v>
      </c>
      <c r="E4393" s="5"/>
      <c r="F4393" s="5"/>
    </row>
    <row r="4394" spans="1:6" ht="18" x14ac:dyDescent="0.2">
      <c r="A4394" s="12">
        <v>2021</v>
      </c>
      <c r="B4394" s="12">
        <v>10</v>
      </c>
      <c r="C4394" s="11">
        <v>117568</v>
      </c>
      <c r="D4394" s="11">
        <v>1315</v>
      </c>
      <c r="E4394" s="5"/>
      <c r="F4394" s="5"/>
    </row>
    <row r="4395" spans="1:6" ht="18" x14ac:dyDescent="0.2">
      <c r="A4395" s="12">
        <v>2021</v>
      </c>
      <c r="B4395" s="12">
        <v>10</v>
      </c>
      <c r="C4395" s="11">
        <v>115586</v>
      </c>
      <c r="D4395" s="11">
        <v>310</v>
      </c>
      <c r="E4395" s="5"/>
      <c r="F4395" s="5"/>
    </row>
    <row r="4396" spans="1:6" ht="18" x14ac:dyDescent="0.2">
      <c r="A4396" s="12">
        <v>2021</v>
      </c>
      <c r="B4396" s="12">
        <v>10</v>
      </c>
      <c r="C4396" s="11">
        <v>92429</v>
      </c>
      <c r="D4396" s="11">
        <v>1596</v>
      </c>
      <c r="E4396" s="5"/>
      <c r="F4396" s="5"/>
    </row>
    <row r="4397" spans="1:6" ht="18" x14ac:dyDescent="0.2">
      <c r="A4397" s="12">
        <v>2021</v>
      </c>
      <c r="B4397" s="12">
        <v>10</v>
      </c>
      <c r="C4397" s="11">
        <v>112740</v>
      </c>
      <c r="D4397" s="11">
        <v>888</v>
      </c>
      <c r="E4397" s="5"/>
      <c r="F4397" s="5"/>
    </row>
    <row r="4398" spans="1:6" ht="18" x14ac:dyDescent="0.2">
      <c r="A4398" s="12">
        <v>2021</v>
      </c>
      <c r="B4398" s="12">
        <v>10</v>
      </c>
      <c r="C4398" s="11">
        <v>117570</v>
      </c>
      <c r="D4398" s="11">
        <v>1200</v>
      </c>
      <c r="E4398" s="5"/>
      <c r="F4398" s="5"/>
    </row>
    <row r="4399" spans="1:6" ht="18" x14ac:dyDescent="0.2">
      <c r="A4399" s="12">
        <v>2021</v>
      </c>
      <c r="B4399" s="12">
        <v>10</v>
      </c>
      <c r="C4399" s="11">
        <v>47629</v>
      </c>
      <c r="D4399" s="11">
        <v>736</v>
      </c>
      <c r="E4399" s="5"/>
      <c r="F4399" s="5"/>
    </row>
    <row r="4400" spans="1:6" ht="18" x14ac:dyDescent="0.2">
      <c r="A4400" s="12">
        <v>2021</v>
      </c>
      <c r="B4400" s="12">
        <v>10</v>
      </c>
      <c r="C4400" s="11">
        <v>115773</v>
      </c>
      <c r="D4400" s="11">
        <v>1158</v>
      </c>
      <c r="E4400" s="5"/>
      <c r="F4400" s="5"/>
    </row>
    <row r="4401" spans="1:6" ht="18" x14ac:dyDescent="0.2">
      <c r="A4401" s="12">
        <v>2021</v>
      </c>
      <c r="B4401" s="12">
        <v>10</v>
      </c>
      <c r="C4401" s="11">
        <v>109580</v>
      </c>
      <c r="D4401" s="11">
        <v>898</v>
      </c>
      <c r="E4401" s="5"/>
      <c r="F4401" s="5"/>
    </row>
    <row r="4402" spans="1:6" ht="18" x14ac:dyDescent="0.2">
      <c r="A4402" s="12">
        <v>2021</v>
      </c>
      <c r="B4402" s="12">
        <v>11</v>
      </c>
      <c r="C4402" s="11">
        <v>112463</v>
      </c>
      <c r="D4402" s="11">
        <v>115</v>
      </c>
      <c r="E4402" s="5"/>
      <c r="F4402" s="5"/>
    </row>
    <row r="4403" spans="1:6" ht="18" x14ac:dyDescent="0.2">
      <c r="A4403" s="12">
        <v>2021</v>
      </c>
      <c r="B4403" s="12">
        <v>11</v>
      </c>
      <c r="C4403" s="11">
        <v>13346</v>
      </c>
      <c r="D4403" s="11">
        <v>1637</v>
      </c>
      <c r="E4403" s="5"/>
      <c r="F4403" s="5"/>
    </row>
    <row r="4404" spans="1:6" ht="18" x14ac:dyDescent="0.2">
      <c r="A4404" s="12">
        <v>2021</v>
      </c>
      <c r="B4404" s="12">
        <v>11</v>
      </c>
      <c r="C4404" s="11">
        <v>121135</v>
      </c>
      <c r="D4404" s="11">
        <v>1703</v>
      </c>
      <c r="E4404" s="5"/>
      <c r="F4404" s="5"/>
    </row>
    <row r="4405" spans="1:6" ht="18" x14ac:dyDescent="0.2">
      <c r="A4405" s="12">
        <v>2021</v>
      </c>
      <c r="B4405" s="12">
        <v>11</v>
      </c>
      <c r="C4405" s="11">
        <v>118383</v>
      </c>
      <c r="D4405" s="11">
        <v>1113</v>
      </c>
      <c r="E4405" s="5"/>
      <c r="F4405" s="5"/>
    </row>
    <row r="4406" spans="1:6" ht="18" x14ac:dyDescent="0.2">
      <c r="A4406" s="12">
        <v>2021</v>
      </c>
      <c r="B4406" s="12">
        <v>11</v>
      </c>
      <c r="C4406" s="11">
        <v>19826</v>
      </c>
      <c r="D4406" s="11">
        <v>1407</v>
      </c>
      <c r="E4406" s="5"/>
      <c r="F4406" s="5"/>
    </row>
    <row r="4407" spans="1:6" ht="18" x14ac:dyDescent="0.2">
      <c r="A4407" s="12">
        <v>2021</v>
      </c>
      <c r="B4407" s="12">
        <v>11</v>
      </c>
      <c r="C4407" s="11">
        <v>92913</v>
      </c>
      <c r="D4407" s="11">
        <v>656</v>
      </c>
      <c r="E4407" s="5"/>
      <c r="F4407" s="5"/>
    </row>
    <row r="4408" spans="1:6" ht="18" x14ac:dyDescent="0.2">
      <c r="A4408" s="12">
        <v>2021</v>
      </c>
      <c r="B4408" s="12">
        <v>11</v>
      </c>
      <c r="C4408" s="11">
        <v>126984</v>
      </c>
      <c r="D4408" s="11">
        <v>1198</v>
      </c>
      <c r="E4408" s="5"/>
      <c r="F4408" s="5"/>
    </row>
    <row r="4409" spans="1:6" ht="18" x14ac:dyDescent="0.2">
      <c r="A4409" s="12">
        <v>2021</v>
      </c>
      <c r="B4409" s="12">
        <v>11</v>
      </c>
      <c r="C4409" s="11">
        <v>127042</v>
      </c>
      <c r="D4409" s="11">
        <v>1644</v>
      </c>
      <c r="E4409" s="5"/>
      <c r="F4409" s="5"/>
    </row>
    <row r="4410" spans="1:6" ht="18" x14ac:dyDescent="0.2">
      <c r="A4410" s="12">
        <v>2021</v>
      </c>
      <c r="B4410" s="12">
        <v>11</v>
      </c>
      <c r="C4410" s="11">
        <v>118216</v>
      </c>
      <c r="D4410" s="11">
        <v>1387</v>
      </c>
      <c r="E4410" s="5"/>
      <c r="F4410" s="5"/>
    </row>
    <row r="4411" spans="1:6" ht="18" x14ac:dyDescent="0.2">
      <c r="A4411" s="12">
        <v>2021</v>
      </c>
      <c r="B4411" s="12">
        <v>11</v>
      </c>
      <c r="C4411" s="11">
        <v>118221</v>
      </c>
      <c r="D4411" s="11">
        <v>1508</v>
      </c>
      <c r="E4411" s="5"/>
      <c r="F4411" s="5"/>
    </row>
    <row r="4412" spans="1:6" ht="18" x14ac:dyDescent="0.2">
      <c r="A4412" s="12">
        <v>2021</v>
      </c>
      <c r="B4412" s="12">
        <v>11</v>
      </c>
      <c r="C4412" s="11">
        <v>118215</v>
      </c>
      <c r="D4412" s="11">
        <v>989</v>
      </c>
      <c r="E4412" s="5"/>
      <c r="F4412" s="5"/>
    </row>
    <row r="4413" spans="1:6" ht="18" x14ac:dyDescent="0.2">
      <c r="A4413" s="12">
        <v>2021</v>
      </c>
      <c r="B4413" s="12">
        <v>11</v>
      </c>
      <c r="C4413" s="11">
        <v>122395</v>
      </c>
      <c r="D4413" s="11">
        <v>1180</v>
      </c>
      <c r="E4413" s="5"/>
      <c r="F4413" s="5"/>
    </row>
    <row r="4414" spans="1:6" ht="18" x14ac:dyDescent="0.2">
      <c r="A4414" s="12">
        <v>2021</v>
      </c>
      <c r="B4414" s="12">
        <v>11</v>
      </c>
      <c r="C4414" s="11">
        <v>97538</v>
      </c>
      <c r="D4414" s="11">
        <v>1091</v>
      </c>
      <c r="E4414" s="5"/>
      <c r="F4414" s="5"/>
    </row>
    <row r="4415" spans="1:6" ht="18" x14ac:dyDescent="0.2">
      <c r="A4415" s="12">
        <v>2021</v>
      </c>
      <c r="B4415" s="12">
        <v>11</v>
      </c>
      <c r="C4415" s="11">
        <v>128215</v>
      </c>
      <c r="D4415" s="11">
        <v>813</v>
      </c>
      <c r="E4415" s="5"/>
      <c r="F4415" s="5"/>
    </row>
    <row r="4416" spans="1:6" ht="18" x14ac:dyDescent="0.2">
      <c r="A4416" s="12">
        <v>2021</v>
      </c>
      <c r="B4416" s="12">
        <v>11</v>
      </c>
      <c r="C4416" s="11">
        <v>81647</v>
      </c>
      <c r="D4416" s="11">
        <v>1188</v>
      </c>
      <c r="E4416" s="5"/>
      <c r="F4416" s="5"/>
    </row>
    <row r="4417" spans="1:6" ht="18" x14ac:dyDescent="0.2">
      <c r="A4417" s="12">
        <v>2021</v>
      </c>
      <c r="B4417" s="12">
        <v>11</v>
      </c>
      <c r="C4417" s="11">
        <v>118219</v>
      </c>
      <c r="D4417" s="11">
        <v>1511</v>
      </c>
      <c r="E4417" s="5"/>
      <c r="F4417" s="5"/>
    </row>
    <row r="4418" spans="1:6" ht="18" x14ac:dyDescent="0.2">
      <c r="A4418" s="12">
        <v>2021</v>
      </c>
      <c r="B4418" s="12">
        <v>11</v>
      </c>
      <c r="C4418" s="11">
        <v>120952</v>
      </c>
      <c r="D4418" s="11">
        <v>1115</v>
      </c>
      <c r="E4418" s="5"/>
      <c r="F4418" s="5"/>
    </row>
    <row r="4419" spans="1:6" ht="18" x14ac:dyDescent="0.2">
      <c r="A4419" s="12">
        <v>2021</v>
      </c>
      <c r="B4419" s="12">
        <v>11</v>
      </c>
      <c r="C4419" s="11">
        <v>92915</v>
      </c>
      <c r="D4419" s="11">
        <v>496</v>
      </c>
      <c r="E4419" s="5"/>
      <c r="F4419" s="5"/>
    </row>
    <row r="4420" spans="1:6" ht="18" x14ac:dyDescent="0.2">
      <c r="A4420" s="12">
        <v>2021</v>
      </c>
      <c r="B4420" s="12">
        <v>11</v>
      </c>
      <c r="C4420" s="11">
        <v>48634</v>
      </c>
      <c r="D4420" s="11">
        <v>749</v>
      </c>
      <c r="E4420" s="5"/>
      <c r="F4420" s="5"/>
    </row>
    <row r="4421" spans="1:6" ht="18" x14ac:dyDescent="0.2">
      <c r="A4421" s="12">
        <v>2021</v>
      </c>
      <c r="B4421" s="12">
        <v>11</v>
      </c>
      <c r="C4421" s="11">
        <v>83093</v>
      </c>
      <c r="D4421" s="11">
        <v>1435</v>
      </c>
      <c r="E4421" s="5"/>
      <c r="F4421" s="5"/>
    </row>
    <row r="4422" spans="1:6" ht="18" x14ac:dyDescent="0.2">
      <c r="A4422" s="12">
        <v>2021</v>
      </c>
      <c r="B4422" s="12">
        <v>11</v>
      </c>
      <c r="C4422" s="11">
        <v>82979</v>
      </c>
      <c r="D4422" s="11">
        <v>253</v>
      </c>
      <c r="E4422" s="5"/>
      <c r="F4422" s="5"/>
    </row>
    <row r="4423" spans="1:6" ht="18" x14ac:dyDescent="0.2">
      <c r="A4423" s="12">
        <v>2021</v>
      </c>
      <c r="B4423" s="12">
        <v>11</v>
      </c>
      <c r="C4423" s="11">
        <v>6036</v>
      </c>
      <c r="D4423" s="11">
        <v>1238</v>
      </c>
      <c r="E4423" s="5"/>
      <c r="F4423" s="5"/>
    </row>
    <row r="4424" spans="1:6" ht="18" x14ac:dyDescent="0.2">
      <c r="A4424" s="12">
        <v>2021</v>
      </c>
      <c r="B4424" s="12">
        <v>11</v>
      </c>
      <c r="C4424" s="11">
        <v>6037</v>
      </c>
      <c r="D4424" s="11">
        <v>1920</v>
      </c>
      <c r="E4424" s="5"/>
      <c r="F4424" s="5"/>
    </row>
    <row r="4425" spans="1:6" ht="18" x14ac:dyDescent="0.2">
      <c r="A4425" s="12">
        <v>2021</v>
      </c>
      <c r="B4425" s="12">
        <v>11</v>
      </c>
      <c r="C4425" s="11">
        <v>47431</v>
      </c>
      <c r="D4425" s="11">
        <v>696</v>
      </c>
      <c r="E4425" s="5"/>
      <c r="F4425" s="5"/>
    </row>
    <row r="4426" spans="1:6" ht="18" x14ac:dyDescent="0.2">
      <c r="A4426" s="12">
        <v>2021</v>
      </c>
      <c r="B4426" s="12">
        <v>11</v>
      </c>
      <c r="C4426" s="11">
        <v>82914</v>
      </c>
      <c r="D4426" s="11">
        <v>1834</v>
      </c>
      <c r="E4426" s="5"/>
      <c r="F4426" s="5"/>
    </row>
    <row r="4427" spans="1:6" ht="18" x14ac:dyDescent="0.2">
      <c r="A4427" s="12">
        <v>2021</v>
      </c>
      <c r="B4427" s="12">
        <v>11</v>
      </c>
      <c r="C4427" s="11">
        <v>6044</v>
      </c>
      <c r="D4427" s="11">
        <v>550</v>
      </c>
      <c r="E4427" s="5"/>
      <c r="F4427" s="5"/>
    </row>
    <row r="4428" spans="1:6" ht="18" x14ac:dyDescent="0.2">
      <c r="A4428" s="12">
        <v>2021</v>
      </c>
      <c r="B4428" s="12">
        <v>11</v>
      </c>
      <c r="C4428" s="11">
        <v>122235</v>
      </c>
      <c r="D4428" s="11">
        <v>524</v>
      </c>
      <c r="E4428" s="5"/>
      <c r="F4428" s="5"/>
    </row>
    <row r="4429" spans="1:6" ht="18" x14ac:dyDescent="0.2">
      <c r="A4429" s="12">
        <v>2021</v>
      </c>
      <c r="B4429" s="12">
        <v>11</v>
      </c>
      <c r="C4429" s="11">
        <v>73841</v>
      </c>
      <c r="D4429" s="11">
        <v>886</v>
      </c>
      <c r="E4429" s="5"/>
      <c r="F4429" s="5"/>
    </row>
    <row r="4430" spans="1:6" ht="18" x14ac:dyDescent="0.2">
      <c r="A4430" s="12">
        <v>2021</v>
      </c>
      <c r="B4430" s="12">
        <v>11</v>
      </c>
      <c r="C4430" s="11">
        <v>26130</v>
      </c>
      <c r="D4430" s="11">
        <v>1372</v>
      </c>
      <c r="E4430" s="5"/>
      <c r="F4430" s="5"/>
    </row>
    <row r="4431" spans="1:6" ht="18" x14ac:dyDescent="0.2">
      <c r="A4431" s="12">
        <v>2021</v>
      </c>
      <c r="B4431" s="12">
        <v>11</v>
      </c>
      <c r="C4431" s="11">
        <v>98395</v>
      </c>
      <c r="D4431" s="11">
        <v>880</v>
      </c>
      <c r="E4431" s="5"/>
      <c r="F4431" s="5"/>
    </row>
    <row r="4432" spans="1:6" ht="18" x14ac:dyDescent="0.2">
      <c r="A4432" s="12">
        <v>2021</v>
      </c>
      <c r="B4432" s="12">
        <v>11</v>
      </c>
      <c r="C4432" s="11">
        <v>98397</v>
      </c>
      <c r="D4432" s="11">
        <v>1604</v>
      </c>
      <c r="E4432" s="5"/>
      <c r="F4432" s="5"/>
    </row>
    <row r="4433" spans="1:6" ht="18" x14ac:dyDescent="0.2">
      <c r="A4433" s="12">
        <v>2021</v>
      </c>
      <c r="B4433" s="12">
        <v>11</v>
      </c>
      <c r="C4433" s="11">
        <v>111489</v>
      </c>
      <c r="D4433" s="11">
        <v>512</v>
      </c>
      <c r="E4433" s="5"/>
      <c r="F4433" s="5"/>
    </row>
    <row r="4434" spans="1:6" ht="18" x14ac:dyDescent="0.2">
      <c r="A4434" s="12">
        <v>2021</v>
      </c>
      <c r="B4434" s="12">
        <v>11</v>
      </c>
      <c r="C4434" s="11">
        <v>101637</v>
      </c>
      <c r="D4434" s="11">
        <v>644</v>
      </c>
      <c r="E4434" s="5"/>
      <c r="F4434" s="5"/>
    </row>
    <row r="4435" spans="1:6" ht="18" x14ac:dyDescent="0.2">
      <c r="A4435" s="12">
        <v>2021</v>
      </c>
      <c r="B4435" s="12">
        <v>11</v>
      </c>
      <c r="C4435" s="11">
        <v>120886</v>
      </c>
      <c r="D4435" s="11">
        <v>1422</v>
      </c>
      <c r="E4435" s="5"/>
      <c r="F4435" s="5"/>
    </row>
    <row r="4436" spans="1:6" ht="18" x14ac:dyDescent="0.2">
      <c r="A4436" s="12">
        <v>2021</v>
      </c>
      <c r="B4436" s="12">
        <v>11</v>
      </c>
      <c r="C4436" s="11">
        <v>85058</v>
      </c>
      <c r="D4436" s="11">
        <v>1034</v>
      </c>
      <c r="E4436" s="5"/>
      <c r="F4436" s="5"/>
    </row>
    <row r="4437" spans="1:6" ht="18" x14ac:dyDescent="0.2">
      <c r="A4437" s="12">
        <v>2021</v>
      </c>
      <c r="B4437" s="12">
        <v>11</v>
      </c>
      <c r="C4437" s="11">
        <v>11634</v>
      </c>
      <c r="D4437" s="11">
        <v>839</v>
      </c>
      <c r="E4437" s="5"/>
      <c r="F4437" s="5"/>
    </row>
    <row r="4438" spans="1:6" ht="18" x14ac:dyDescent="0.2">
      <c r="A4438" s="12">
        <v>2021</v>
      </c>
      <c r="B4438" s="12">
        <v>11</v>
      </c>
      <c r="C4438" s="11">
        <v>164636</v>
      </c>
      <c r="D4438" s="11">
        <v>1392</v>
      </c>
      <c r="E4438" s="5"/>
      <c r="F4438" s="5"/>
    </row>
    <row r="4439" spans="1:6" ht="18" x14ac:dyDescent="0.2">
      <c r="A4439" s="12">
        <v>2021</v>
      </c>
      <c r="B4439" s="12">
        <v>11</v>
      </c>
      <c r="C4439" s="11">
        <v>85251</v>
      </c>
      <c r="D4439" s="11">
        <v>1108</v>
      </c>
      <c r="E4439" s="5"/>
      <c r="F4439" s="5"/>
    </row>
    <row r="4440" spans="1:6" ht="18" x14ac:dyDescent="0.2">
      <c r="A4440" s="12">
        <v>2021</v>
      </c>
      <c r="B4440" s="12">
        <v>11</v>
      </c>
      <c r="C4440" s="11">
        <v>113532</v>
      </c>
      <c r="D4440" s="11">
        <v>1322</v>
      </c>
      <c r="E4440" s="5"/>
      <c r="F4440" s="5"/>
    </row>
    <row r="4441" spans="1:6" ht="18" x14ac:dyDescent="0.2">
      <c r="A4441" s="12">
        <v>2021</v>
      </c>
      <c r="B4441" s="12">
        <v>11</v>
      </c>
      <c r="C4441" s="11">
        <v>82501</v>
      </c>
      <c r="D4441" s="11">
        <v>388</v>
      </c>
      <c r="E4441" s="5"/>
      <c r="F4441" s="5"/>
    </row>
    <row r="4442" spans="1:6" ht="18" x14ac:dyDescent="0.2">
      <c r="A4442" s="12">
        <v>2021</v>
      </c>
      <c r="B4442" s="12">
        <v>11</v>
      </c>
      <c r="C4442" s="11">
        <v>113559</v>
      </c>
      <c r="D4442" s="11">
        <v>1791</v>
      </c>
      <c r="E4442" s="5"/>
      <c r="F4442" s="5"/>
    </row>
    <row r="4443" spans="1:6" ht="18" x14ac:dyDescent="0.2">
      <c r="A4443" s="12">
        <v>2021</v>
      </c>
      <c r="B4443" s="12">
        <v>11</v>
      </c>
      <c r="C4443" s="11">
        <v>109625</v>
      </c>
      <c r="D4443" s="11">
        <v>1063</v>
      </c>
      <c r="E4443" s="5"/>
      <c r="F4443" s="5"/>
    </row>
    <row r="4444" spans="1:6" ht="18" x14ac:dyDescent="0.2">
      <c r="A4444" s="12">
        <v>2021</v>
      </c>
      <c r="B4444" s="12">
        <v>11</v>
      </c>
      <c r="C4444" s="11">
        <v>138916</v>
      </c>
      <c r="D4444" s="11">
        <v>1800</v>
      </c>
      <c r="E4444" s="5"/>
      <c r="F4444" s="5"/>
    </row>
    <row r="4445" spans="1:6" ht="18" x14ac:dyDescent="0.2">
      <c r="A4445" s="12">
        <v>2021</v>
      </c>
      <c r="B4445" s="12">
        <v>11</v>
      </c>
      <c r="C4445" s="11">
        <v>116631</v>
      </c>
      <c r="D4445" s="11">
        <v>1543</v>
      </c>
      <c r="E4445" s="5"/>
      <c r="F4445" s="5"/>
    </row>
    <row r="4446" spans="1:6" ht="18" x14ac:dyDescent="0.2">
      <c r="A4446" s="12">
        <v>2021</v>
      </c>
      <c r="B4446" s="12">
        <v>11</v>
      </c>
      <c r="C4446" s="11">
        <v>83727</v>
      </c>
      <c r="D4446" s="11">
        <v>1280</v>
      </c>
      <c r="E4446" s="5"/>
      <c r="F4446" s="5"/>
    </row>
    <row r="4447" spans="1:6" ht="18" x14ac:dyDescent="0.2">
      <c r="A4447" s="12">
        <v>2021</v>
      </c>
      <c r="B4447" s="12">
        <v>11</v>
      </c>
      <c r="C4447" s="11">
        <v>145102</v>
      </c>
      <c r="D4447" s="11">
        <v>410</v>
      </c>
      <c r="E4447" s="5"/>
      <c r="F4447" s="5"/>
    </row>
    <row r="4448" spans="1:6" ht="18" x14ac:dyDescent="0.2">
      <c r="A4448" s="12">
        <v>2021</v>
      </c>
      <c r="B4448" s="12">
        <v>11</v>
      </c>
      <c r="C4448" s="11">
        <v>110344</v>
      </c>
      <c r="D4448" s="11">
        <v>666</v>
      </c>
      <c r="E4448" s="5"/>
      <c r="F4448" s="5"/>
    </row>
    <row r="4449" spans="1:6" ht="18" x14ac:dyDescent="0.2">
      <c r="A4449" s="12">
        <v>2021</v>
      </c>
      <c r="B4449" s="12">
        <v>11</v>
      </c>
      <c r="C4449" s="11">
        <v>71107</v>
      </c>
      <c r="D4449" s="11">
        <v>1500</v>
      </c>
      <c r="E4449" s="5"/>
      <c r="F4449" s="5"/>
    </row>
    <row r="4450" spans="1:6" ht="18" x14ac:dyDescent="0.2">
      <c r="A4450" s="12">
        <v>2021</v>
      </c>
      <c r="B4450" s="12">
        <v>11</v>
      </c>
      <c r="C4450" s="11">
        <v>108160</v>
      </c>
      <c r="D4450" s="11">
        <v>281</v>
      </c>
      <c r="E4450" s="5"/>
      <c r="F4450" s="5"/>
    </row>
    <row r="4451" spans="1:6" ht="18" x14ac:dyDescent="0.2">
      <c r="A4451" s="12">
        <v>2021</v>
      </c>
      <c r="B4451" s="12">
        <v>11</v>
      </c>
      <c r="C4451" s="11">
        <v>128377</v>
      </c>
      <c r="D4451" s="11">
        <v>865</v>
      </c>
      <c r="E4451" s="5"/>
      <c r="F4451" s="5"/>
    </row>
    <row r="4452" spans="1:6" ht="18" x14ac:dyDescent="0.2">
      <c r="A4452" s="12">
        <v>2021</v>
      </c>
      <c r="B4452" s="12">
        <v>11</v>
      </c>
      <c r="C4452" s="11">
        <v>5508</v>
      </c>
      <c r="D4452" s="11">
        <v>574</v>
      </c>
      <c r="E4452" s="5"/>
      <c r="F4452" s="5"/>
    </row>
    <row r="4453" spans="1:6" ht="18" x14ac:dyDescent="0.2">
      <c r="A4453" s="12">
        <v>2021</v>
      </c>
      <c r="B4453" s="12">
        <v>11</v>
      </c>
      <c r="C4453" s="11">
        <v>91241</v>
      </c>
      <c r="D4453" s="11">
        <v>1194</v>
      </c>
      <c r="E4453" s="5"/>
      <c r="F4453" s="5"/>
    </row>
    <row r="4454" spans="1:6" ht="18" x14ac:dyDescent="0.2">
      <c r="A4454" s="12">
        <v>2021</v>
      </c>
      <c r="B4454" s="12">
        <v>11</v>
      </c>
      <c r="C4454" s="11">
        <v>5507</v>
      </c>
      <c r="D4454" s="11">
        <v>1948</v>
      </c>
      <c r="E4454" s="5"/>
      <c r="F4454" s="5"/>
    </row>
    <row r="4455" spans="1:6" ht="18" x14ac:dyDescent="0.2">
      <c r="A4455" s="12">
        <v>2021</v>
      </c>
      <c r="B4455" s="12">
        <v>11</v>
      </c>
      <c r="C4455" s="11">
        <v>110575</v>
      </c>
      <c r="D4455" s="11">
        <v>399</v>
      </c>
      <c r="E4455" s="5"/>
      <c r="F4455" s="5"/>
    </row>
    <row r="4456" spans="1:6" ht="18" x14ac:dyDescent="0.2">
      <c r="A4456" s="12">
        <v>2021</v>
      </c>
      <c r="B4456" s="12">
        <v>11</v>
      </c>
      <c r="C4456" s="11">
        <v>77363</v>
      </c>
      <c r="D4456" s="11">
        <v>423</v>
      </c>
      <c r="E4456" s="5"/>
      <c r="F4456" s="5"/>
    </row>
    <row r="4457" spans="1:6" ht="18" x14ac:dyDescent="0.2">
      <c r="A4457" s="12">
        <v>2021</v>
      </c>
      <c r="B4457" s="12">
        <v>11</v>
      </c>
      <c r="C4457" s="11">
        <v>89558</v>
      </c>
      <c r="D4457" s="11">
        <v>255</v>
      </c>
      <c r="E4457" s="5"/>
      <c r="F4457" s="5"/>
    </row>
    <row r="4458" spans="1:6" ht="18" x14ac:dyDescent="0.2">
      <c r="A4458" s="12">
        <v>2021</v>
      </c>
      <c r="B4458" s="12">
        <v>11</v>
      </c>
      <c r="C4458" s="11">
        <v>91235</v>
      </c>
      <c r="D4458" s="11">
        <v>299</v>
      </c>
      <c r="E4458" s="5"/>
      <c r="F4458" s="5"/>
    </row>
    <row r="4459" spans="1:6" ht="18" x14ac:dyDescent="0.2">
      <c r="A4459" s="12">
        <v>2021</v>
      </c>
      <c r="B4459" s="12">
        <v>11</v>
      </c>
      <c r="C4459" s="11">
        <v>77338</v>
      </c>
      <c r="D4459" s="11">
        <v>1684</v>
      </c>
      <c r="E4459" s="5"/>
      <c r="F4459" s="5"/>
    </row>
    <row r="4460" spans="1:6" ht="18" x14ac:dyDescent="0.2">
      <c r="A4460" s="12">
        <v>2021</v>
      </c>
      <c r="B4460" s="12">
        <v>11</v>
      </c>
      <c r="C4460" s="11">
        <v>87285</v>
      </c>
      <c r="D4460" s="11">
        <v>144</v>
      </c>
      <c r="E4460" s="5"/>
      <c r="F4460" s="5"/>
    </row>
    <row r="4461" spans="1:6" ht="18" x14ac:dyDescent="0.2">
      <c r="A4461" s="12">
        <v>2021</v>
      </c>
      <c r="B4461" s="12">
        <v>11</v>
      </c>
      <c r="C4461" s="11">
        <v>91180</v>
      </c>
      <c r="D4461" s="11">
        <v>1515</v>
      </c>
      <c r="E4461" s="5"/>
      <c r="F4461" s="5"/>
    </row>
    <row r="4462" spans="1:6" ht="18" x14ac:dyDescent="0.2">
      <c r="A4462" s="12">
        <v>2021</v>
      </c>
      <c r="B4462" s="12">
        <v>11</v>
      </c>
      <c r="C4462" s="11">
        <v>5526</v>
      </c>
      <c r="D4462" s="11">
        <v>1279</v>
      </c>
      <c r="E4462" s="5"/>
      <c r="F4462" s="5"/>
    </row>
    <row r="4463" spans="1:6" ht="18" x14ac:dyDescent="0.2">
      <c r="A4463" s="12">
        <v>2021</v>
      </c>
      <c r="B4463" s="12">
        <v>11</v>
      </c>
      <c r="C4463" s="11">
        <v>45879</v>
      </c>
      <c r="D4463" s="11">
        <v>134</v>
      </c>
      <c r="E4463" s="5"/>
      <c r="F4463" s="5"/>
    </row>
    <row r="4464" spans="1:6" ht="18" x14ac:dyDescent="0.2">
      <c r="A4464" s="12">
        <v>2021</v>
      </c>
      <c r="B4464" s="12">
        <v>11</v>
      </c>
      <c r="C4464" s="11">
        <v>77318</v>
      </c>
      <c r="D4464" s="11">
        <v>1825</v>
      </c>
      <c r="E4464" s="5"/>
      <c r="F4464" s="5"/>
    </row>
    <row r="4465" spans="1:6" ht="18" x14ac:dyDescent="0.2">
      <c r="A4465" s="12">
        <v>2021</v>
      </c>
      <c r="B4465" s="12">
        <v>11</v>
      </c>
      <c r="C4465" s="11">
        <v>122091</v>
      </c>
      <c r="D4465" s="11">
        <v>1591</v>
      </c>
      <c r="E4465" s="5"/>
      <c r="F4465" s="5"/>
    </row>
    <row r="4466" spans="1:6" ht="18" x14ac:dyDescent="0.2">
      <c r="A4466" s="12">
        <v>2021</v>
      </c>
      <c r="B4466" s="12">
        <v>11</v>
      </c>
      <c r="C4466" s="11">
        <v>79000</v>
      </c>
      <c r="D4466" s="11">
        <v>825</v>
      </c>
      <c r="E4466" s="5"/>
      <c r="F4466" s="5"/>
    </row>
    <row r="4467" spans="1:6" ht="18" x14ac:dyDescent="0.2">
      <c r="A4467" s="12">
        <v>2021</v>
      </c>
      <c r="B4467" s="12">
        <v>11</v>
      </c>
      <c r="C4467" s="11">
        <v>5537</v>
      </c>
      <c r="D4467" s="11">
        <v>1102</v>
      </c>
      <c r="E4467" s="5"/>
      <c r="F4467" s="5"/>
    </row>
    <row r="4468" spans="1:6" ht="18" x14ac:dyDescent="0.2">
      <c r="A4468" s="12">
        <v>2021</v>
      </c>
      <c r="B4468" s="12">
        <v>11</v>
      </c>
      <c r="C4468" s="11">
        <v>147305</v>
      </c>
      <c r="D4468" s="11">
        <v>640</v>
      </c>
      <c r="E4468" s="5"/>
      <c r="F4468" s="5"/>
    </row>
    <row r="4469" spans="1:6" ht="18" x14ac:dyDescent="0.2">
      <c r="A4469" s="12">
        <v>2021</v>
      </c>
      <c r="B4469" s="12">
        <v>11</v>
      </c>
      <c r="C4469" s="11">
        <v>77371</v>
      </c>
      <c r="D4469" s="11">
        <v>491</v>
      </c>
      <c r="E4469" s="5"/>
      <c r="F4469" s="5"/>
    </row>
    <row r="4470" spans="1:6" ht="18" x14ac:dyDescent="0.2">
      <c r="A4470" s="12">
        <v>2021</v>
      </c>
      <c r="B4470" s="12">
        <v>11</v>
      </c>
      <c r="C4470" s="11">
        <v>72833</v>
      </c>
      <c r="D4470" s="11">
        <v>1055</v>
      </c>
      <c r="E4470" s="5"/>
      <c r="F4470" s="5"/>
    </row>
    <row r="4471" spans="1:6" ht="18" x14ac:dyDescent="0.2">
      <c r="A4471" s="12">
        <v>2021</v>
      </c>
      <c r="B4471" s="12">
        <v>11</v>
      </c>
      <c r="C4471" s="11">
        <v>72820</v>
      </c>
      <c r="D4471" s="11">
        <v>1499</v>
      </c>
      <c r="E4471" s="5"/>
      <c r="F4471" s="5"/>
    </row>
    <row r="4472" spans="1:6" ht="18" x14ac:dyDescent="0.2">
      <c r="A4472" s="12">
        <v>2021</v>
      </c>
      <c r="B4472" s="12">
        <v>11</v>
      </c>
      <c r="C4472" s="11">
        <v>111427</v>
      </c>
      <c r="D4472" s="11">
        <v>1605</v>
      </c>
      <c r="E4472" s="5"/>
      <c r="F4472" s="5"/>
    </row>
    <row r="4473" spans="1:6" ht="18" x14ac:dyDescent="0.2">
      <c r="A4473" s="12">
        <v>2021</v>
      </c>
      <c r="B4473" s="12">
        <v>11</v>
      </c>
      <c r="C4473" s="11">
        <v>45574</v>
      </c>
      <c r="D4473" s="11">
        <v>1176</v>
      </c>
      <c r="E4473" s="5"/>
      <c r="F4473" s="5"/>
    </row>
    <row r="4474" spans="1:6" ht="18" x14ac:dyDescent="0.2">
      <c r="A4474" s="12">
        <v>2021</v>
      </c>
      <c r="B4474" s="12">
        <v>11</v>
      </c>
      <c r="C4474" s="11">
        <v>80802</v>
      </c>
      <c r="D4474" s="11">
        <v>1552</v>
      </c>
      <c r="E4474" s="5"/>
      <c r="F4474" s="5"/>
    </row>
    <row r="4475" spans="1:6" ht="18" x14ac:dyDescent="0.2">
      <c r="A4475" s="12">
        <v>2021</v>
      </c>
      <c r="B4475" s="12">
        <v>11</v>
      </c>
      <c r="C4475" s="11">
        <v>4492</v>
      </c>
      <c r="D4475" s="11">
        <v>1303</v>
      </c>
      <c r="E4475" s="5"/>
      <c r="F4475" s="5"/>
    </row>
    <row r="4476" spans="1:6" ht="18" x14ac:dyDescent="0.2">
      <c r="A4476" s="12">
        <v>2021</v>
      </c>
      <c r="B4476" s="12">
        <v>11</v>
      </c>
      <c r="C4476" s="11">
        <v>110383</v>
      </c>
      <c r="D4476" s="11">
        <v>1438</v>
      </c>
      <c r="E4476" s="5"/>
      <c r="F4476" s="5"/>
    </row>
    <row r="4477" spans="1:6" ht="18" x14ac:dyDescent="0.2">
      <c r="A4477" s="12">
        <v>2021</v>
      </c>
      <c r="B4477" s="12">
        <v>11</v>
      </c>
      <c r="C4477" s="11">
        <v>120702</v>
      </c>
      <c r="D4477" s="11">
        <v>40</v>
      </c>
      <c r="E4477" s="5"/>
      <c r="F4477" s="5"/>
    </row>
    <row r="4478" spans="1:6" ht="18" x14ac:dyDescent="0.2">
      <c r="A4478" s="12">
        <v>2021</v>
      </c>
      <c r="B4478" s="12">
        <v>11</v>
      </c>
      <c r="C4478" s="11">
        <v>77844</v>
      </c>
      <c r="D4478" s="11">
        <v>1878</v>
      </c>
      <c r="E4478" s="5"/>
      <c r="F4478" s="5"/>
    </row>
    <row r="4479" spans="1:6" ht="18" x14ac:dyDescent="0.2">
      <c r="A4479" s="12">
        <v>2021</v>
      </c>
      <c r="B4479" s="12">
        <v>11</v>
      </c>
      <c r="C4479" s="11">
        <v>79366</v>
      </c>
      <c r="D4479" s="11">
        <v>995</v>
      </c>
      <c r="E4479" s="5"/>
      <c r="F4479" s="5"/>
    </row>
    <row r="4480" spans="1:6" ht="18" x14ac:dyDescent="0.2">
      <c r="A4480" s="12">
        <v>2021</v>
      </c>
      <c r="B4480" s="12">
        <v>11</v>
      </c>
      <c r="C4480" s="11">
        <v>100038</v>
      </c>
      <c r="D4480" s="11">
        <v>1824</v>
      </c>
      <c r="E4480" s="5"/>
      <c r="F4480" s="5"/>
    </row>
    <row r="4481" spans="1:6" ht="18" x14ac:dyDescent="0.2">
      <c r="A4481" s="12">
        <v>2021</v>
      </c>
      <c r="B4481" s="12">
        <v>11</v>
      </c>
      <c r="C4481" s="11">
        <v>29654</v>
      </c>
      <c r="D4481" s="11">
        <v>1271</v>
      </c>
      <c r="E4481" s="5"/>
      <c r="F4481" s="5"/>
    </row>
    <row r="4482" spans="1:6" ht="18" x14ac:dyDescent="0.2">
      <c r="A4482" s="12">
        <v>2021</v>
      </c>
      <c r="B4482" s="12">
        <v>11</v>
      </c>
      <c r="C4482" s="11">
        <v>48510</v>
      </c>
      <c r="D4482" s="11">
        <v>1330</v>
      </c>
      <c r="E4482" s="5"/>
      <c r="F4482" s="5"/>
    </row>
    <row r="4483" spans="1:6" ht="18" x14ac:dyDescent="0.2">
      <c r="A4483" s="12">
        <v>2021</v>
      </c>
      <c r="B4483" s="12">
        <v>11</v>
      </c>
      <c r="C4483" s="11">
        <v>82462</v>
      </c>
      <c r="D4483" s="11">
        <v>1512</v>
      </c>
      <c r="E4483" s="5"/>
      <c r="F4483" s="5"/>
    </row>
    <row r="4484" spans="1:6" ht="18" x14ac:dyDescent="0.2">
      <c r="A4484" s="12">
        <v>2021</v>
      </c>
      <c r="B4484" s="12">
        <v>11</v>
      </c>
      <c r="C4484" s="11">
        <v>82464</v>
      </c>
      <c r="D4484" s="11">
        <v>136</v>
      </c>
      <c r="E4484" s="5"/>
      <c r="F4484" s="5"/>
    </row>
    <row r="4485" spans="1:6" ht="18" x14ac:dyDescent="0.2">
      <c r="A4485" s="12">
        <v>2021</v>
      </c>
      <c r="B4485" s="12">
        <v>11</v>
      </c>
      <c r="C4485" s="11">
        <v>95927</v>
      </c>
      <c r="D4485" s="11">
        <v>306</v>
      </c>
      <c r="E4485" s="5"/>
      <c r="F4485" s="5"/>
    </row>
    <row r="4486" spans="1:6" ht="18" x14ac:dyDescent="0.2">
      <c r="A4486" s="12">
        <v>2021</v>
      </c>
      <c r="B4486" s="12">
        <v>11</v>
      </c>
      <c r="C4486" s="11">
        <v>160747</v>
      </c>
      <c r="D4486" s="11">
        <v>340</v>
      </c>
      <c r="E4486" s="5"/>
      <c r="F4486" s="5"/>
    </row>
    <row r="4487" spans="1:6" ht="18" x14ac:dyDescent="0.2">
      <c r="A4487" s="12">
        <v>2021</v>
      </c>
      <c r="B4487" s="12">
        <v>11</v>
      </c>
      <c r="C4487" s="11">
        <v>110633</v>
      </c>
      <c r="D4487" s="11">
        <v>972</v>
      </c>
      <c r="E4487" s="5"/>
      <c r="F4487" s="5"/>
    </row>
    <row r="4488" spans="1:6" ht="18" x14ac:dyDescent="0.2">
      <c r="A4488" s="12">
        <v>2021</v>
      </c>
      <c r="B4488" s="12">
        <v>11</v>
      </c>
      <c r="C4488" s="11">
        <v>89503</v>
      </c>
      <c r="D4488" s="11">
        <v>1939</v>
      </c>
      <c r="E4488" s="5"/>
      <c r="F4488" s="5"/>
    </row>
    <row r="4489" spans="1:6" ht="18" x14ac:dyDescent="0.2">
      <c r="A4489" s="12">
        <v>2021</v>
      </c>
      <c r="B4489" s="12">
        <v>11</v>
      </c>
      <c r="C4489" s="11">
        <v>23073</v>
      </c>
      <c r="D4489" s="11">
        <v>827</v>
      </c>
      <c r="E4489" s="5"/>
      <c r="F4489" s="5"/>
    </row>
    <row r="4490" spans="1:6" ht="18" x14ac:dyDescent="0.2">
      <c r="A4490" s="12">
        <v>2021</v>
      </c>
      <c r="B4490" s="12">
        <v>11</v>
      </c>
      <c r="C4490" s="11">
        <v>181242</v>
      </c>
      <c r="D4490" s="11">
        <v>317</v>
      </c>
      <c r="E4490" s="5"/>
      <c r="F4490" s="5"/>
    </row>
    <row r="4491" spans="1:6" ht="18" x14ac:dyDescent="0.2">
      <c r="A4491" s="12">
        <v>2021</v>
      </c>
      <c r="B4491" s="12">
        <v>11</v>
      </c>
      <c r="C4491" s="11">
        <v>200323</v>
      </c>
      <c r="D4491" s="11">
        <v>1836</v>
      </c>
      <c r="E4491" s="5"/>
      <c r="F4491" s="5"/>
    </row>
    <row r="4492" spans="1:6" ht="18" x14ac:dyDescent="0.2">
      <c r="A4492" s="12">
        <v>2021</v>
      </c>
      <c r="B4492" s="12">
        <v>11</v>
      </c>
      <c r="C4492" s="11">
        <v>107801</v>
      </c>
      <c r="D4492" s="11">
        <v>979</v>
      </c>
      <c r="E4492" s="5"/>
      <c r="F4492" s="5"/>
    </row>
    <row r="4493" spans="1:6" ht="18" x14ac:dyDescent="0.2">
      <c r="A4493" s="12">
        <v>2021</v>
      </c>
      <c r="B4493" s="12">
        <v>11</v>
      </c>
      <c r="C4493" s="11">
        <v>7857</v>
      </c>
      <c r="D4493" s="11">
        <v>1132</v>
      </c>
      <c r="E4493" s="5"/>
      <c r="F4493" s="5"/>
    </row>
    <row r="4494" spans="1:6" ht="18" x14ac:dyDescent="0.2">
      <c r="A4494" s="12">
        <v>2021</v>
      </c>
      <c r="B4494" s="12">
        <v>11</v>
      </c>
      <c r="C4494" s="11">
        <v>118901</v>
      </c>
      <c r="D4494" s="11">
        <v>1702</v>
      </c>
      <c r="E4494" s="5"/>
      <c r="F4494" s="5"/>
    </row>
    <row r="4495" spans="1:6" ht="18" x14ac:dyDescent="0.2">
      <c r="A4495" s="12">
        <v>2021</v>
      </c>
      <c r="B4495" s="12">
        <v>11</v>
      </c>
      <c r="C4495" s="11">
        <v>115709</v>
      </c>
      <c r="D4495" s="11">
        <v>54</v>
      </c>
      <c r="E4495" s="5"/>
      <c r="F4495" s="5"/>
    </row>
    <row r="4496" spans="1:6" ht="18" x14ac:dyDescent="0.2">
      <c r="A4496" s="12">
        <v>2021</v>
      </c>
      <c r="B4496" s="12">
        <v>11</v>
      </c>
      <c r="C4496" s="11">
        <v>121616</v>
      </c>
      <c r="D4496" s="11">
        <v>890</v>
      </c>
      <c r="E4496" s="5"/>
      <c r="F4496" s="5"/>
    </row>
    <row r="4497" spans="1:6" ht="18" x14ac:dyDescent="0.2">
      <c r="A4497" s="12">
        <v>2021</v>
      </c>
      <c r="B4497" s="12">
        <v>11</v>
      </c>
      <c r="C4497" s="11">
        <v>115708</v>
      </c>
      <c r="D4497" s="11">
        <v>49</v>
      </c>
      <c r="E4497" s="5"/>
      <c r="F4497" s="5"/>
    </row>
    <row r="4498" spans="1:6" ht="18" x14ac:dyDescent="0.2">
      <c r="A4498" s="12">
        <v>2021</v>
      </c>
      <c r="B4498" s="12">
        <v>11</v>
      </c>
      <c r="C4498" s="11">
        <v>182195</v>
      </c>
      <c r="D4498" s="11">
        <v>1599</v>
      </c>
      <c r="E4498" s="5"/>
      <c r="F4498" s="5"/>
    </row>
    <row r="4499" spans="1:6" ht="18" x14ac:dyDescent="0.2">
      <c r="A4499" s="12">
        <v>2021</v>
      </c>
      <c r="B4499" s="12">
        <v>11</v>
      </c>
      <c r="C4499" s="11">
        <v>100412</v>
      </c>
      <c r="D4499" s="11">
        <v>1113</v>
      </c>
      <c r="E4499" s="5"/>
      <c r="F4499" s="5"/>
    </row>
    <row r="4500" spans="1:6" ht="18" x14ac:dyDescent="0.2">
      <c r="A4500" s="12">
        <v>2021</v>
      </c>
      <c r="B4500" s="12">
        <v>11</v>
      </c>
      <c r="C4500" s="11">
        <v>116888</v>
      </c>
      <c r="D4500" s="11">
        <v>296</v>
      </c>
      <c r="E4500" s="5"/>
      <c r="F4500" s="5"/>
    </row>
    <row r="4501" spans="1:6" ht="18" x14ac:dyDescent="0.2">
      <c r="A4501" s="12">
        <v>2021</v>
      </c>
      <c r="B4501" s="12">
        <v>11</v>
      </c>
      <c r="C4501" s="11">
        <v>108892</v>
      </c>
      <c r="D4501" s="11">
        <v>104</v>
      </c>
      <c r="E4501" s="5"/>
      <c r="F4501" s="5"/>
    </row>
    <row r="4502" spans="1:6" ht="18" x14ac:dyDescent="0.2">
      <c r="A4502" s="12">
        <v>2021</v>
      </c>
      <c r="B4502" s="12">
        <v>11</v>
      </c>
      <c r="C4502" s="11">
        <v>110935</v>
      </c>
      <c r="D4502" s="11">
        <v>761</v>
      </c>
      <c r="E4502" s="5"/>
      <c r="F4502" s="5"/>
    </row>
    <row r="4503" spans="1:6" ht="18" x14ac:dyDescent="0.2">
      <c r="A4503" s="12">
        <v>2021</v>
      </c>
      <c r="B4503" s="12">
        <v>11</v>
      </c>
      <c r="C4503" s="11">
        <v>122789</v>
      </c>
      <c r="D4503" s="11">
        <v>1857</v>
      </c>
      <c r="E4503" s="5"/>
      <c r="F4503" s="5"/>
    </row>
    <row r="4504" spans="1:6" ht="18" x14ac:dyDescent="0.2">
      <c r="A4504" s="12">
        <v>2021</v>
      </c>
      <c r="B4504" s="12">
        <v>11</v>
      </c>
      <c r="C4504" s="11">
        <v>104135</v>
      </c>
      <c r="D4504" s="11">
        <v>1309</v>
      </c>
      <c r="E4504" s="5"/>
      <c r="F4504" s="5"/>
    </row>
    <row r="4505" spans="1:6" ht="18" x14ac:dyDescent="0.2">
      <c r="A4505" s="12">
        <v>2021</v>
      </c>
      <c r="B4505" s="12">
        <v>11</v>
      </c>
      <c r="C4505" s="11">
        <v>77644</v>
      </c>
      <c r="D4505" s="11">
        <v>521</v>
      </c>
      <c r="E4505" s="5"/>
      <c r="F4505" s="5"/>
    </row>
    <row r="4506" spans="1:6" ht="18" x14ac:dyDescent="0.2">
      <c r="A4506" s="12">
        <v>2021</v>
      </c>
      <c r="B4506" s="12">
        <v>11</v>
      </c>
      <c r="C4506" s="11">
        <v>3225</v>
      </c>
      <c r="D4506" s="11">
        <v>1417</v>
      </c>
      <c r="E4506" s="5"/>
      <c r="F4506" s="5"/>
    </row>
    <row r="4507" spans="1:6" ht="18" x14ac:dyDescent="0.2">
      <c r="A4507" s="12">
        <v>2021</v>
      </c>
      <c r="B4507" s="12">
        <v>11</v>
      </c>
      <c r="C4507" s="11">
        <v>158447</v>
      </c>
      <c r="D4507" s="11">
        <v>1414</v>
      </c>
      <c r="E4507" s="5"/>
      <c r="F4507" s="5"/>
    </row>
    <row r="4508" spans="1:6" ht="18" x14ac:dyDescent="0.2">
      <c r="A4508" s="12">
        <v>2021</v>
      </c>
      <c r="B4508" s="12">
        <v>11</v>
      </c>
      <c r="C4508" s="11">
        <v>3222</v>
      </c>
      <c r="D4508" s="11">
        <v>1740</v>
      </c>
      <c r="E4508" s="5"/>
      <c r="F4508" s="5"/>
    </row>
    <row r="4509" spans="1:6" ht="18" x14ac:dyDescent="0.2">
      <c r="A4509" s="12">
        <v>2021</v>
      </c>
      <c r="B4509" s="12">
        <v>11</v>
      </c>
      <c r="C4509" s="11">
        <v>117312</v>
      </c>
      <c r="D4509" s="11">
        <v>731</v>
      </c>
      <c r="E4509" s="5"/>
      <c r="F4509" s="5"/>
    </row>
    <row r="4510" spans="1:6" ht="18" x14ac:dyDescent="0.2">
      <c r="A4510" s="12">
        <v>2021</v>
      </c>
      <c r="B4510" s="12">
        <v>11</v>
      </c>
      <c r="C4510" s="11">
        <v>10051</v>
      </c>
      <c r="D4510" s="11">
        <v>534</v>
      </c>
      <c r="E4510" s="5"/>
      <c r="F4510" s="5"/>
    </row>
    <row r="4511" spans="1:6" ht="18" x14ac:dyDescent="0.2">
      <c r="A4511" s="12">
        <v>2021</v>
      </c>
      <c r="B4511" s="12">
        <v>11</v>
      </c>
      <c r="C4511" s="11">
        <v>111802</v>
      </c>
      <c r="D4511" s="11">
        <v>1078</v>
      </c>
      <c r="E4511" s="5"/>
      <c r="F4511" s="5"/>
    </row>
    <row r="4512" spans="1:6" ht="18" x14ac:dyDescent="0.2">
      <c r="A4512" s="12">
        <v>2021</v>
      </c>
      <c r="B4512" s="12">
        <v>11</v>
      </c>
      <c r="C4512" s="11">
        <v>44533</v>
      </c>
      <c r="D4512" s="11">
        <v>610</v>
      </c>
      <c r="E4512" s="5"/>
      <c r="F4512" s="5"/>
    </row>
    <row r="4513" spans="1:6" ht="18" x14ac:dyDescent="0.2">
      <c r="A4513" s="12">
        <v>2021</v>
      </c>
      <c r="B4513" s="12">
        <v>11</v>
      </c>
      <c r="C4513" s="11">
        <v>79107</v>
      </c>
      <c r="D4513" s="11">
        <v>1605</v>
      </c>
      <c r="E4513" s="5"/>
      <c r="F4513" s="5"/>
    </row>
    <row r="4514" spans="1:6" ht="18" x14ac:dyDescent="0.2">
      <c r="A4514" s="12">
        <v>2021</v>
      </c>
      <c r="B4514" s="12">
        <v>11</v>
      </c>
      <c r="C4514" s="11">
        <v>78631</v>
      </c>
      <c r="D4514" s="11">
        <v>929</v>
      </c>
      <c r="E4514" s="5"/>
      <c r="F4514" s="5"/>
    </row>
    <row r="4515" spans="1:6" ht="18" x14ac:dyDescent="0.2">
      <c r="A4515" s="12">
        <v>2021</v>
      </c>
      <c r="B4515" s="12">
        <v>11</v>
      </c>
      <c r="C4515" s="11">
        <v>6523</v>
      </c>
      <c r="D4515" s="11">
        <v>1569</v>
      </c>
      <c r="E4515" s="5"/>
      <c r="F4515" s="5"/>
    </row>
    <row r="4516" spans="1:6" ht="18" x14ac:dyDescent="0.2">
      <c r="A4516" s="12">
        <v>2021</v>
      </c>
      <c r="B4516" s="12">
        <v>11</v>
      </c>
      <c r="C4516" s="11">
        <v>108889</v>
      </c>
      <c r="D4516" s="11">
        <v>672</v>
      </c>
      <c r="E4516" s="5"/>
      <c r="F4516" s="5"/>
    </row>
    <row r="4517" spans="1:6" ht="18" x14ac:dyDescent="0.2">
      <c r="A4517" s="12">
        <v>2021</v>
      </c>
      <c r="B4517" s="12">
        <v>11</v>
      </c>
      <c r="C4517" s="11">
        <v>109381</v>
      </c>
      <c r="D4517" s="11">
        <v>345</v>
      </c>
      <c r="E4517" s="5"/>
      <c r="F4517" s="5"/>
    </row>
    <row r="4518" spans="1:6" ht="18" x14ac:dyDescent="0.2">
      <c r="A4518" s="12">
        <v>2021</v>
      </c>
      <c r="B4518" s="12">
        <v>11</v>
      </c>
      <c r="C4518" s="11">
        <v>120944</v>
      </c>
      <c r="D4518" s="11">
        <v>498</v>
      </c>
      <c r="E4518" s="5"/>
      <c r="F4518" s="5"/>
    </row>
    <row r="4519" spans="1:6" ht="18" x14ac:dyDescent="0.2">
      <c r="A4519" s="12">
        <v>2021</v>
      </c>
      <c r="B4519" s="12">
        <v>11</v>
      </c>
      <c r="C4519" s="11">
        <v>29320</v>
      </c>
      <c r="D4519" s="11">
        <v>1223</v>
      </c>
      <c r="E4519" s="5"/>
      <c r="F4519" s="5"/>
    </row>
    <row r="4520" spans="1:6" ht="18" x14ac:dyDescent="0.2">
      <c r="A4520" s="12">
        <v>2021</v>
      </c>
      <c r="B4520" s="12">
        <v>11</v>
      </c>
      <c r="C4520" s="11">
        <v>101565</v>
      </c>
      <c r="D4520" s="11">
        <v>1143</v>
      </c>
      <c r="E4520" s="5"/>
      <c r="F4520" s="5"/>
    </row>
    <row r="4521" spans="1:6" ht="18" x14ac:dyDescent="0.2">
      <c r="A4521" s="12">
        <v>2021</v>
      </c>
      <c r="B4521" s="12">
        <v>11</v>
      </c>
      <c r="C4521" s="11">
        <v>29319</v>
      </c>
      <c r="D4521" s="11">
        <v>252</v>
      </c>
      <c r="E4521" s="5"/>
      <c r="F4521" s="5"/>
    </row>
    <row r="4522" spans="1:6" ht="18" x14ac:dyDescent="0.2">
      <c r="A4522" s="12">
        <v>2021</v>
      </c>
      <c r="B4522" s="12">
        <v>11</v>
      </c>
      <c r="C4522" s="11">
        <v>96444</v>
      </c>
      <c r="D4522" s="11">
        <v>668</v>
      </c>
      <c r="E4522" s="5"/>
      <c r="F4522" s="5"/>
    </row>
    <row r="4523" spans="1:6" ht="18" x14ac:dyDescent="0.2">
      <c r="A4523" s="12">
        <v>2021</v>
      </c>
      <c r="B4523" s="12">
        <v>11</v>
      </c>
      <c r="C4523" s="11">
        <v>103610</v>
      </c>
      <c r="D4523" s="11">
        <v>745</v>
      </c>
      <c r="E4523" s="5"/>
      <c r="F4523" s="5"/>
    </row>
    <row r="4524" spans="1:6" ht="18" x14ac:dyDescent="0.2">
      <c r="A4524" s="12">
        <v>2021</v>
      </c>
      <c r="B4524" s="12">
        <v>11</v>
      </c>
      <c r="C4524" s="11">
        <v>116295</v>
      </c>
      <c r="D4524" s="11">
        <v>32</v>
      </c>
      <c r="E4524" s="5"/>
      <c r="F4524" s="5"/>
    </row>
    <row r="4525" spans="1:6" ht="18" x14ac:dyDescent="0.2">
      <c r="A4525" s="12">
        <v>2021</v>
      </c>
      <c r="B4525" s="12">
        <v>11</v>
      </c>
      <c r="C4525" s="11">
        <v>79318</v>
      </c>
      <c r="D4525" s="11">
        <v>887</v>
      </c>
      <c r="E4525" s="5"/>
      <c r="F4525" s="5"/>
    </row>
    <row r="4526" spans="1:6" ht="18" x14ac:dyDescent="0.2">
      <c r="A4526" s="12">
        <v>2021</v>
      </c>
      <c r="B4526" s="12">
        <v>11</v>
      </c>
      <c r="C4526" s="11">
        <v>2203</v>
      </c>
      <c r="D4526" s="11">
        <v>1199</v>
      </c>
      <c r="E4526" s="5"/>
      <c r="F4526" s="5"/>
    </row>
    <row r="4527" spans="1:6" ht="18" x14ac:dyDescent="0.2">
      <c r="A4527" s="12">
        <v>2021</v>
      </c>
      <c r="B4527" s="12">
        <v>11</v>
      </c>
      <c r="C4527" s="11">
        <v>111727</v>
      </c>
      <c r="D4527" s="11">
        <v>1786</v>
      </c>
      <c r="E4527" s="5"/>
      <c r="F4527" s="5"/>
    </row>
    <row r="4528" spans="1:6" ht="18" x14ac:dyDescent="0.2">
      <c r="A4528" s="12">
        <v>2021</v>
      </c>
      <c r="B4528" s="12">
        <v>11</v>
      </c>
      <c r="C4528" s="11">
        <v>120465</v>
      </c>
      <c r="D4528" s="11">
        <v>1666</v>
      </c>
      <c r="E4528" s="5"/>
      <c r="F4528" s="5"/>
    </row>
    <row r="4529" spans="1:6" ht="18" x14ac:dyDescent="0.2">
      <c r="A4529" s="12">
        <v>2021</v>
      </c>
      <c r="B4529" s="12">
        <v>11</v>
      </c>
      <c r="C4529" s="11">
        <v>99779</v>
      </c>
      <c r="D4529" s="11">
        <v>1051</v>
      </c>
      <c r="E4529" s="5"/>
      <c r="F4529" s="5"/>
    </row>
    <row r="4530" spans="1:6" ht="18" x14ac:dyDescent="0.2">
      <c r="A4530" s="12">
        <v>2021</v>
      </c>
      <c r="B4530" s="12">
        <v>11</v>
      </c>
      <c r="C4530" s="11">
        <v>193187</v>
      </c>
      <c r="D4530" s="11">
        <v>1107</v>
      </c>
      <c r="E4530" s="5"/>
      <c r="F4530" s="5"/>
    </row>
    <row r="4531" spans="1:6" ht="18" x14ac:dyDescent="0.2">
      <c r="A4531" s="12">
        <v>2021</v>
      </c>
      <c r="B4531" s="12">
        <v>11</v>
      </c>
      <c r="C4531" s="11">
        <v>96068</v>
      </c>
      <c r="D4531" s="11">
        <v>1058</v>
      </c>
      <c r="E4531" s="5"/>
      <c r="F4531" s="5"/>
    </row>
    <row r="4532" spans="1:6" ht="18" x14ac:dyDescent="0.2">
      <c r="A4532" s="12">
        <v>2021</v>
      </c>
      <c r="B4532" s="12">
        <v>11</v>
      </c>
      <c r="C4532" s="11">
        <v>3227</v>
      </c>
      <c r="D4532" s="11">
        <v>872</v>
      </c>
      <c r="E4532" s="5"/>
      <c r="F4532" s="5"/>
    </row>
    <row r="4533" spans="1:6" ht="18" x14ac:dyDescent="0.2">
      <c r="A4533" s="12">
        <v>2021</v>
      </c>
      <c r="B4533" s="12">
        <v>11</v>
      </c>
      <c r="C4533" s="11">
        <v>193183</v>
      </c>
      <c r="D4533" s="11">
        <v>1073</v>
      </c>
      <c r="E4533" s="5"/>
      <c r="F4533" s="5"/>
    </row>
    <row r="4534" spans="1:6" ht="18" x14ac:dyDescent="0.2">
      <c r="A4534" s="12">
        <v>2021</v>
      </c>
      <c r="B4534" s="12">
        <v>11</v>
      </c>
      <c r="C4534" s="11">
        <v>120945</v>
      </c>
      <c r="D4534" s="11">
        <v>320</v>
      </c>
      <c r="E4534" s="5"/>
      <c r="F4534" s="5"/>
    </row>
    <row r="4535" spans="1:6" ht="18" x14ac:dyDescent="0.2">
      <c r="A4535" s="12">
        <v>2021</v>
      </c>
      <c r="B4535" s="12">
        <v>11</v>
      </c>
      <c r="C4535" s="11">
        <v>110942</v>
      </c>
      <c r="D4535" s="11">
        <v>1225</v>
      </c>
      <c r="E4535" s="5"/>
      <c r="F4535" s="5"/>
    </row>
    <row r="4536" spans="1:6" ht="18" x14ac:dyDescent="0.2">
      <c r="A4536" s="12">
        <v>2021</v>
      </c>
      <c r="B4536" s="12">
        <v>11</v>
      </c>
      <c r="C4536" s="11">
        <v>100392</v>
      </c>
      <c r="D4536" s="11">
        <v>1645</v>
      </c>
      <c r="E4536" s="5"/>
      <c r="F4536" s="5"/>
    </row>
    <row r="4537" spans="1:6" ht="18" x14ac:dyDescent="0.2">
      <c r="A4537" s="12">
        <v>2021</v>
      </c>
      <c r="B4537" s="12">
        <v>11</v>
      </c>
      <c r="C4537" s="11">
        <v>109763</v>
      </c>
      <c r="D4537" s="11">
        <v>1330</v>
      </c>
      <c r="E4537" s="5"/>
      <c r="F4537" s="5"/>
    </row>
    <row r="4538" spans="1:6" ht="18" x14ac:dyDescent="0.2">
      <c r="A4538" s="12">
        <v>2021</v>
      </c>
      <c r="B4538" s="12">
        <v>11</v>
      </c>
      <c r="C4538" s="11">
        <v>7271</v>
      </c>
      <c r="D4538" s="11">
        <v>499</v>
      </c>
      <c r="E4538" s="5"/>
      <c r="F4538" s="5"/>
    </row>
    <row r="4539" spans="1:6" ht="18" x14ac:dyDescent="0.2">
      <c r="A4539" s="12">
        <v>2021</v>
      </c>
      <c r="B4539" s="12">
        <v>11</v>
      </c>
      <c r="C4539" s="11">
        <v>7267</v>
      </c>
      <c r="D4539" s="11">
        <v>1530</v>
      </c>
      <c r="E4539" s="5"/>
      <c r="F4539" s="5"/>
    </row>
    <row r="4540" spans="1:6" ht="18" x14ac:dyDescent="0.2">
      <c r="A4540" s="12">
        <v>2021</v>
      </c>
      <c r="B4540" s="12">
        <v>11</v>
      </c>
      <c r="C4540" s="11">
        <v>100394</v>
      </c>
      <c r="D4540" s="11">
        <v>447</v>
      </c>
      <c r="E4540" s="5"/>
      <c r="F4540" s="5"/>
    </row>
    <row r="4541" spans="1:6" ht="18" x14ac:dyDescent="0.2">
      <c r="A4541" s="12">
        <v>2021</v>
      </c>
      <c r="B4541" s="12">
        <v>11</v>
      </c>
      <c r="C4541" s="11">
        <v>118465</v>
      </c>
      <c r="D4541" s="11">
        <v>384</v>
      </c>
      <c r="E4541" s="5"/>
      <c r="F4541" s="5"/>
    </row>
    <row r="4542" spans="1:6" ht="18" x14ac:dyDescent="0.2">
      <c r="A4542" s="12">
        <v>2021</v>
      </c>
      <c r="B4542" s="12">
        <v>11</v>
      </c>
      <c r="C4542" s="11">
        <v>118469</v>
      </c>
      <c r="D4542" s="11">
        <v>1659</v>
      </c>
      <c r="E4542" s="5"/>
      <c r="F4542" s="5"/>
    </row>
    <row r="4543" spans="1:6" ht="18" x14ac:dyDescent="0.2">
      <c r="A4543" s="12">
        <v>2021</v>
      </c>
      <c r="B4543" s="12">
        <v>11</v>
      </c>
      <c r="C4543" s="11">
        <v>184629</v>
      </c>
      <c r="D4543" s="11">
        <v>1297</v>
      </c>
      <c r="E4543" s="5"/>
      <c r="F4543" s="5"/>
    </row>
    <row r="4544" spans="1:6" ht="18" x14ac:dyDescent="0.2">
      <c r="A4544" s="12">
        <v>2021</v>
      </c>
      <c r="B4544" s="12">
        <v>11</v>
      </c>
      <c r="C4544" s="11">
        <v>98421</v>
      </c>
      <c r="D4544" s="11">
        <v>1809</v>
      </c>
      <c r="E4544" s="5"/>
      <c r="F4544" s="5"/>
    </row>
    <row r="4545" spans="1:6" ht="18" x14ac:dyDescent="0.2">
      <c r="A4545" s="12">
        <v>2021</v>
      </c>
      <c r="B4545" s="12">
        <v>11</v>
      </c>
      <c r="C4545" s="11">
        <v>7263</v>
      </c>
      <c r="D4545" s="11">
        <v>1839</v>
      </c>
      <c r="E4545" s="5"/>
      <c r="F4545" s="5"/>
    </row>
    <row r="4546" spans="1:6" ht="18" x14ac:dyDescent="0.2">
      <c r="A4546" s="12">
        <v>2021</v>
      </c>
      <c r="B4546" s="12">
        <v>11</v>
      </c>
      <c r="C4546" s="11">
        <v>124686</v>
      </c>
      <c r="D4546" s="11">
        <v>351</v>
      </c>
      <c r="E4546" s="5"/>
      <c r="F4546" s="5"/>
    </row>
    <row r="4547" spans="1:6" ht="18" x14ac:dyDescent="0.2">
      <c r="A4547" s="12">
        <v>2021</v>
      </c>
      <c r="B4547" s="12">
        <v>11</v>
      </c>
      <c r="C4547" s="11">
        <v>124691</v>
      </c>
      <c r="D4547" s="11">
        <v>435</v>
      </c>
      <c r="E4547" s="5"/>
      <c r="F4547" s="5"/>
    </row>
    <row r="4548" spans="1:6" ht="18" x14ac:dyDescent="0.2">
      <c r="A4548" s="12">
        <v>2021</v>
      </c>
      <c r="B4548" s="12">
        <v>11</v>
      </c>
      <c r="C4548" s="11">
        <v>98444</v>
      </c>
      <c r="D4548" s="11">
        <v>974</v>
      </c>
      <c r="E4548" s="5"/>
      <c r="F4548" s="5"/>
    </row>
    <row r="4549" spans="1:6" ht="18" x14ac:dyDescent="0.2">
      <c r="A4549" s="12">
        <v>2021</v>
      </c>
      <c r="B4549" s="12">
        <v>11</v>
      </c>
      <c r="C4549" s="11">
        <v>7254</v>
      </c>
      <c r="D4549" s="11">
        <v>1773</v>
      </c>
      <c r="E4549" s="5"/>
      <c r="F4549" s="5"/>
    </row>
    <row r="4550" spans="1:6" ht="18" x14ac:dyDescent="0.2">
      <c r="A4550" s="12">
        <v>2021</v>
      </c>
      <c r="B4550" s="12">
        <v>11</v>
      </c>
      <c r="C4550" s="11">
        <v>86502</v>
      </c>
      <c r="D4550" s="11">
        <v>376</v>
      </c>
      <c r="E4550" s="5"/>
      <c r="F4550" s="5"/>
    </row>
    <row r="4551" spans="1:6" ht="18" x14ac:dyDescent="0.2">
      <c r="A4551" s="12">
        <v>2021</v>
      </c>
      <c r="B4551" s="12">
        <v>11</v>
      </c>
      <c r="C4551" s="11">
        <v>44465</v>
      </c>
      <c r="D4551" s="11">
        <v>1823</v>
      </c>
      <c r="E4551" s="5"/>
      <c r="F4551" s="5"/>
    </row>
    <row r="4552" spans="1:6" ht="18" x14ac:dyDescent="0.2">
      <c r="A4552" s="12">
        <v>2021</v>
      </c>
      <c r="B4552" s="12">
        <v>11</v>
      </c>
      <c r="C4552" s="11">
        <v>17664</v>
      </c>
      <c r="D4552" s="11">
        <v>607</v>
      </c>
      <c r="E4552" s="5"/>
      <c r="F4552" s="5"/>
    </row>
    <row r="4553" spans="1:6" ht="18" x14ac:dyDescent="0.2">
      <c r="A4553" s="12">
        <v>2021</v>
      </c>
      <c r="B4553" s="12">
        <v>11</v>
      </c>
      <c r="C4553" s="11">
        <v>44459</v>
      </c>
      <c r="D4553" s="11">
        <v>1004</v>
      </c>
      <c r="E4553" s="5"/>
      <c r="F4553" s="5"/>
    </row>
    <row r="4554" spans="1:6" ht="18" x14ac:dyDescent="0.2">
      <c r="A4554" s="12">
        <v>2021</v>
      </c>
      <c r="B4554" s="12">
        <v>11</v>
      </c>
      <c r="C4554" s="11">
        <v>110398</v>
      </c>
      <c r="D4554" s="11">
        <v>1841</v>
      </c>
      <c r="E4554" s="5"/>
      <c r="F4554" s="5"/>
    </row>
    <row r="4555" spans="1:6" ht="18" x14ac:dyDescent="0.2">
      <c r="A4555" s="12">
        <v>2021</v>
      </c>
      <c r="B4555" s="12">
        <v>11</v>
      </c>
      <c r="C4555" s="11">
        <v>110000</v>
      </c>
      <c r="D4555" s="11">
        <v>1522</v>
      </c>
      <c r="E4555" s="5"/>
      <c r="F4555" s="5"/>
    </row>
    <row r="4556" spans="1:6" ht="18" x14ac:dyDescent="0.2">
      <c r="A4556" s="12">
        <v>2021</v>
      </c>
      <c r="B4556" s="12">
        <v>11</v>
      </c>
      <c r="C4556" s="11">
        <v>109746</v>
      </c>
      <c r="D4556" s="11">
        <v>258</v>
      </c>
      <c r="E4556" s="5"/>
      <c r="F4556" s="5"/>
    </row>
    <row r="4557" spans="1:6" ht="18" x14ac:dyDescent="0.2">
      <c r="A4557" s="12">
        <v>2021</v>
      </c>
      <c r="B4557" s="12">
        <v>11</v>
      </c>
      <c r="C4557" s="11">
        <v>120997</v>
      </c>
      <c r="D4557" s="11">
        <v>702</v>
      </c>
      <c r="E4557" s="5"/>
      <c r="F4557" s="5"/>
    </row>
    <row r="4558" spans="1:6" ht="18" x14ac:dyDescent="0.2">
      <c r="A4558" s="12">
        <v>2021</v>
      </c>
      <c r="B4558" s="12">
        <v>11</v>
      </c>
      <c r="C4558" s="11">
        <v>156013</v>
      </c>
      <c r="D4558" s="11">
        <v>225</v>
      </c>
      <c r="E4558" s="5"/>
      <c r="F4558" s="5"/>
    </row>
    <row r="4559" spans="1:6" ht="18" x14ac:dyDescent="0.2">
      <c r="A4559" s="12">
        <v>2021</v>
      </c>
      <c r="B4559" s="12">
        <v>11</v>
      </c>
      <c r="C4559" s="11">
        <v>110006</v>
      </c>
      <c r="D4559" s="11">
        <v>123</v>
      </c>
      <c r="E4559" s="5"/>
      <c r="F4559" s="5"/>
    </row>
    <row r="4560" spans="1:6" ht="18" x14ac:dyDescent="0.2">
      <c r="A4560" s="12">
        <v>2021</v>
      </c>
      <c r="B4560" s="12">
        <v>11</v>
      </c>
      <c r="C4560" s="11">
        <v>117774</v>
      </c>
      <c r="D4560" s="11">
        <v>1787</v>
      </c>
      <c r="E4560" s="5"/>
      <c r="F4560" s="5"/>
    </row>
    <row r="4561" spans="1:6" ht="18" x14ac:dyDescent="0.2">
      <c r="A4561" s="12">
        <v>2021</v>
      </c>
      <c r="B4561" s="12">
        <v>11</v>
      </c>
      <c r="C4561" s="11">
        <v>7257</v>
      </c>
      <c r="D4561" s="11">
        <v>190</v>
      </c>
      <c r="E4561" s="5"/>
      <c r="F4561" s="5"/>
    </row>
    <row r="4562" spans="1:6" ht="18" x14ac:dyDescent="0.2">
      <c r="A4562" s="12">
        <v>2021</v>
      </c>
      <c r="B4562" s="12">
        <v>11</v>
      </c>
      <c r="C4562" s="11">
        <v>69064</v>
      </c>
      <c r="D4562" s="11">
        <v>1543</v>
      </c>
      <c r="E4562" s="5"/>
      <c r="F4562" s="5"/>
    </row>
    <row r="4563" spans="1:6" ht="18" x14ac:dyDescent="0.2">
      <c r="A4563" s="12">
        <v>2021</v>
      </c>
      <c r="B4563" s="12">
        <v>11</v>
      </c>
      <c r="C4563" s="11">
        <v>119447</v>
      </c>
      <c r="D4563" s="11">
        <v>1077</v>
      </c>
      <c r="E4563" s="5"/>
      <c r="F4563" s="5"/>
    </row>
    <row r="4564" spans="1:6" ht="18" x14ac:dyDescent="0.2">
      <c r="A4564" s="12">
        <v>2021</v>
      </c>
      <c r="B4564" s="12">
        <v>11</v>
      </c>
      <c r="C4564" s="11">
        <v>111730</v>
      </c>
      <c r="D4564" s="11">
        <v>448</v>
      </c>
      <c r="E4564" s="5"/>
      <c r="F4564" s="5"/>
    </row>
    <row r="4565" spans="1:6" ht="18" x14ac:dyDescent="0.2">
      <c r="A4565" s="12">
        <v>2021</v>
      </c>
      <c r="B4565" s="12">
        <v>11</v>
      </c>
      <c r="C4565" s="11">
        <v>100437</v>
      </c>
      <c r="D4565" s="11">
        <v>617</v>
      </c>
      <c r="E4565" s="5"/>
      <c r="F4565" s="5"/>
    </row>
    <row r="4566" spans="1:6" ht="18" x14ac:dyDescent="0.2">
      <c r="A4566" s="12">
        <v>2021</v>
      </c>
      <c r="B4566" s="12">
        <v>11</v>
      </c>
      <c r="C4566" s="11">
        <v>44674</v>
      </c>
      <c r="D4566" s="11">
        <v>736</v>
      </c>
      <c r="E4566" s="5"/>
      <c r="F4566" s="5"/>
    </row>
    <row r="4567" spans="1:6" ht="18" x14ac:dyDescent="0.2">
      <c r="A4567" s="12">
        <v>2021</v>
      </c>
      <c r="B4567" s="12">
        <v>11</v>
      </c>
      <c r="C4567" s="11">
        <v>81427</v>
      </c>
      <c r="D4567" s="11">
        <v>1274</v>
      </c>
      <c r="E4567" s="5"/>
      <c r="F4567" s="5"/>
    </row>
    <row r="4568" spans="1:6" ht="18" x14ac:dyDescent="0.2">
      <c r="A4568" s="12">
        <v>2021</v>
      </c>
      <c r="B4568" s="12">
        <v>11</v>
      </c>
      <c r="C4568" s="11">
        <v>117528</v>
      </c>
      <c r="D4568" s="11">
        <v>570</v>
      </c>
      <c r="E4568" s="5"/>
      <c r="F4568" s="5"/>
    </row>
    <row r="4569" spans="1:6" ht="18" x14ac:dyDescent="0.2">
      <c r="A4569" s="12">
        <v>2021</v>
      </c>
      <c r="B4569" s="12">
        <v>11</v>
      </c>
      <c r="C4569" s="11">
        <v>84324</v>
      </c>
      <c r="D4569" s="11">
        <v>1538</v>
      </c>
      <c r="E4569" s="5"/>
      <c r="F4569" s="5"/>
    </row>
    <row r="4570" spans="1:6" ht="18" x14ac:dyDescent="0.2">
      <c r="A4570" s="12">
        <v>2021</v>
      </c>
      <c r="B4570" s="12">
        <v>11</v>
      </c>
      <c r="C4570" s="11">
        <v>104387</v>
      </c>
      <c r="D4570" s="11">
        <v>1603</v>
      </c>
      <c r="E4570" s="5"/>
      <c r="F4570" s="5"/>
    </row>
    <row r="4571" spans="1:6" ht="18" x14ac:dyDescent="0.2">
      <c r="A4571" s="12">
        <v>2021</v>
      </c>
      <c r="B4571" s="12">
        <v>11</v>
      </c>
      <c r="C4571" s="11">
        <v>19843</v>
      </c>
      <c r="D4571" s="11">
        <v>1846</v>
      </c>
      <c r="E4571" s="5"/>
      <c r="F4571" s="5"/>
    </row>
    <row r="4572" spans="1:6" ht="18" x14ac:dyDescent="0.2">
      <c r="A4572" s="12">
        <v>2021</v>
      </c>
      <c r="B4572" s="12">
        <v>11</v>
      </c>
      <c r="C4572" s="11">
        <v>81393</v>
      </c>
      <c r="D4572" s="11">
        <v>49</v>
      </c>
      <c r="E4572" s="5"/>
      <c r="F4572" s="5"/>
    </row>
    <row r="4573" spans="1:6" ht="18" x14ac:dyDescent="0.2">
      <c r="A4573" s="12">
        <v>2021</v>
      </c>
      <c r="B4573" s="12">
        <v>11</v>
      </c>
      <c r="C4573" s="11">
        <v>104359</v>
      </c>
      <c r="D4573" s="11">
        <v>1843</v>
      </c>
      <c r="E4573" s="5"/>
      <c r="F4573" s="5"/>
    </row>
    <row r="4574" spans="1:6" ht="18" x14ac:dyDescent="0.2">
      <c r="A4574" s="12">
        <v>2021</v>
      </c>
      <c r="B4574" s="12">
        <v>11</v>
      </c>
      <c r="C4574" s="11">
        <v>104361</v>
      </c>
      <c r="D4574" s="11">
        <v>589</v>
      </c>
      <c r="E4574" s="5"/>
      <c r="F4574" s="5"/>
    </row>
    <row r="4575" spans="1:6" ht="18" x14ac:dyDescent="0.2">
      <c r="A4575" s="12">
        <v>2021</v>
      </c>
      <c r="B4575" s="12">
        <v>11</v>
      </c>
      <c r="C4575" s="11">
        <v>19848</v>
      </c>
      <c r="D4575" s="11">
        <v>131</v>
      </c>
      <c r="E4575" s="5"/>
      <c r="F4575" s="5"/>
    </row>
    <row r="4576" spans="1:6" ht="18" x14ac:dyDescent="0.2">
      <c r="A4576" s="12">
        <v>2021</v>
      </c>
      <c r="B4576" s="12">
        <v>11</v>
      </c>
      <c r="C4576" s="11">
        <v>81383</v>
      </c>
      <c r="D4576" s="11">
        <v>233</v>
      </c>
      <c r="E4576" s="5"/>
      <c r="F4576" s="5"/>
    </row>
    <row r="4577" spans="1:6" ht="18" x14ac:dyDescent="0.2">
      <c r="A4577" s="12">
        <v>2021</v>
      </c>
      <c r="B4577" s="12">
        <v>11</v>
      </c>
      <c r="C4577" s="11">
        <v>84325</v>
      </c>
      <c r="D4577" s="11">
        <v>1192</v>
      </c>
      <c r="E4577" s="5"/>
      <c r="F4577" s="5"/>
    </row>
    <row r="4578" spans="1:6" ht="18" x14ac:dyDescent="0.2">
      <c r="A4578" s="12">
        <v>2021</v>
      </c>
      <c r="B4578" s="12">
        <v>11</v>
      </c>
      <c r="C4578" s="11">
        <v>111349</v>
      </c>
      <c r="D4578" s="11">
        <v>1694</v>
      </c>
      <c r="E4578" s="5"/>
      <c r="F4578" s="5"/>
    </row>
    <row r="4579" spans="1:6" ht="18" x14ac:dyDescent="0.2">
      <c r="A4579" s="12">
        <v>2021</v>
      </c>
      <c r="B4579" s="12">
        <v>11</v>
      </c>
      <c r="C4579" s="11">
        <v>84819</v>
      </c>
      <c r="D4579" s="11">
        <v>1281</v>
      </c>
      <c r="E4579" s="5"/>
      <c r="F4579" s="5"/>
    </row>
    <row r="4580" spans="1:6" ht="18" x14ac:dyDescent="0.2">
      <c r="A4580" s="12">
        <v>2021</v>
      </c>
      <c r="B4580" s="12">
        <v>11</v>
      </c>
      <c r="C4580" s="11">
        <v>121997</v>
      </c>
      <c r="D4580" s="11">
        <v>586</v>
      </c>
      <c r="E4580" s="5"/>
      <c r="F4580" s="5"/>
    </row>
    <row r="4581" spans="1:6" ht="18" x14ac:dyDescent="0.2">
      <c r="A4581" s="12">
        <v>2021</v>
      </c>
      <c r="B4581" s="12">
        <v>11</v>
      </c>
      <c r="C4581" s="11">
        <v>84913</v>
      </c>
      <c r="D4581" s="11">
        <v>1581</v>
      </c>
      <c r="E4581" s="5"/>
      <c r="F4581" s="5"/>
    </row>
    <row r="4582" spans="1:6" ht="18" x14ac:dyDescent="0.2">
      <c r="A4582" s="12">
        <v>2021</v>
      </c>
      <c r="B4582" s="12">
        <v>11</v>
      </c>
      <c r="C4582" s="11">
        <v>23213</v>
      </c>
      <c r="D4582" s="11">
        <v>894</v>
      </c>
      <c r="E4582" s="5"/>
      <c r="F4582" s="5"/>
    </row>
    <row r="4583" spans="1:6" ht="18" x14ac:dyDescent="0.2">
      <c r="A4583" s="12">
        <v>2021</v>
      </c>
      <c r="B4583" s="12">
        <v>11</v>
      </c>
      <c r="C4583" s="11">
        <v>47168</v>
      </c>
      <c r="D4583" s="11">
        <v>389</v>
      </c>
      <c r="E4583" s="5"/>
      <c r="F4583" s="5"/>
    </row>
    <row r="4584" spans="1:6" ht="18" x14ac:dyDescent="0.2">
      <c r="A4584" s="12">
        <v>2021</v>
      </c>
      <c r="B4584" s="12">
        <v>11</v>
      </c>
      <c r="C4584" s="11">
        <v>102990</v>
      </c>
      <c r="D4584" s="11">
        <v>898</v>
      </c>
      <c r="E4584" s="5"/>
      <c r="F4584" s="5"/>
    </row>
    <row r="4585" spans="1:6" ht="18" x14ac:dyDescent="0.2">
      <c r="A4585" s="12">
        <v>2021</v>
      </c>
      <c r="B4585" s="12">
        <v>11</v>
      </c>
      <c r="C4585" s="11">
        <v>46440</v>
      </c>
      <c r="D4585" s="11">
        <v>1501</v>
      </c>
      <c r="E4585" s="5"/>
      <c r="F4585" s="5"/>
    </row>
    <row r="4586" spans="1:6" ht="18" x14ac:dyDescent="0.2">
      <c r="A4586" s="12">
        <v>2021</v>
      </c>
      <c r="B4586" s="12">
        <v>11</v>
      </c>
      <c r="C4586" s="11">
        <v>147340</v>
      </c>
      <c r="D4586" s="11">
        <v>38</v>
      </c>
      <c r="E4586" s="5"/>
      <c r="F4586" s="5"/>
    </row>
    <row r="4587" spans="1:6" ht="18" x14ac:dyDescent="0.2">
      <c r="A4587" s="12">
        <v>2021</v>
      </c>
      <c r="B4587" s="12">
        <v>11</v>
      </c>
      <c r="C4587" s="11">
        <v>140602</v>
      </c>
      <c r="D4587" s="11">
        <v>1120</v>
      </c>
      <c r="E4587" s="5"/>
      <c r="F4587" s="5"/>
    </row>
    <row r="4588" spans="1:6" ht="18" x14ac:dyDescent="0.2">
      <c r="A4588" s="12">
        <v>2021</v>
      </c>
      <c r="B4588" s="12">
        <v>11</v>
      </c>
      <c r="C4588" s="11">
        <v>109174</v>
      </c>
      <c r="D4588" s="11">
        <v>572</v>
      </c>
      <c r="E4588" s="5"/>
      <c r="F4588" s="5"/>
    </row>
    <row r="4589" spans="1:6" ht="18" x14ac:dyDescent="0.2">
      <c r="A4589" s="12">
        <v>2021</v>
      </c>
      <c r="B4589" s="12">
        <v>11</v>
      </c>
      <c r="C4589" s="11">
        <v>88773</v>
      </c>
      <c r="D4589" s="11">
        <v>413</v>
      </c>
      <c r="E4589" s="5"/>
      <c r="F4589" s="5"/>
    </row>
    <row r="4590" spans="1:6" ht="18" x14ac:dyDescent="0.2">
      <c r="A4590" s="12">
        <v>2021</v>
      </c>
      <c r="B4590" s="12">
        <v>11</v>
      </c>
      <c r="C4590" s="11">
        <v>104454</v>
      </c>
      <c r="D4590" s="11">
        <v>508</v>
      </c>
      <c r="E4590" s="5"/>
      <c r="F4590" s="5"/>
    </row>
    <row r="4591" spans="1:6" ht="18" x14ac:dyDescent="0.2">
      <c r="A4591" s="12">
        <v>2021</v>
      </c>
      <c r="B4591" s="12">
        <v>11</v>
      </c>
      <c r="C4591" s="11">
        <v>8003</v>
      </c>
      <c r="D4591" s="11">
        <v>446</v>
      </c>
      <c r="E4591" s="5"/>
      <c r="F4591" s="5"/>
    </row>
    <row r="4592" spans="1:6" ht="18" x14ac:dyDescent="0.2">
      <c r="A4592" s="12">
        <v>2021</v>
      </c>
      <c r="B4592" s="12">
        <v>11</v>
      </c>
      <c r="C4592" s="11">
        <v>72801</v>
      </c>
      <c r="D4592" s="11">
        <v>1070</v>
      </c>
      <c r="E4592" s="5"/>
      <c r="F4592" s="5"/>
    </row>
    <row r="4593" spans="1:6" ht="18" x14ac:dyDescent="0.2">
      <c r="A4593" s="12">
        <v>2021</v>
      </c>
      <c r="B4593" s="12">
        <v>11</v>
      </c>
      <c r="C4593" s="11">
        <v>103388</v>
      </c>
      <c r="D4593" s="11">
        <v>1312</v>
      </c>
      <c r="E4593" s="5"/>
      <c r="F4593" s="5"/>
    </row>
    <row r="4594" spans="1:6" ht="18" x14ac:dyDescent="0.2">
      <c r="A4594" s="12">
        <v>2021</v>
      </c>
      <c r="B4594" s="12">
        <v>11</v>
      </c>
      <c r="C4594" s="11">
        <v>103387</v>
      </c>
      <c r="D4594" s="11">
        <v>905</v>
      </c>
      <c r="E4594" s="5"/>
      <c r="F4594" s="5"/>
    </row>
    <row r="4595" spans="1:6" ht="18" x14ac:dyDescent="0.2">
      <c r="A4595" s="12">
        <v>2021</v>
      </c>
      <c r="B4595" s="12">
        <v>11</v>
      </c>
      <c r="C4595" s="11">
        <v>95211</v>
      </c>
      <c r="D4595" s="11">
        <v>287</v>
      </c>
      <c r="E4595" s="5"/>
      <c r="F4595" s="5"/>
    </row>
    <row r="4596" spans="1:6" ht="18" x14ac:dyDescent="0.2">
      <c r="A4596" s="12">
        <v>2021</v>
      </c>
      <c r="B4596" s="12">
        <v>11</v>
      </c>
      <c r="C4596" s="11">
        <v>8010</v>
      </c>
      <c r="D4596" s="11">
        <v>1565</v>
      </c>
      <c r="E4596" s="5"/>
      <c r="F4596" s="5"/>
    </row>
    <row r="4597" spans="1:6" ht="18" x14ac:dyDescent="0.2">
      <c r="A4597" s="12">
        <v>2021</v>
      </c>
      <c r="B4597" s="12">
        <v>11</v>
      </c>
      <c r="C4597" s="11">
        <v>1587</v>
      </c>
      <c r="D4597" s="11">
        <v>1603</v>
      </c>
      <c r="E4597" s="5"/>
      <c r="F4597" s="5"/>
    </row>
    <row r="4598" spans="1:6" ht="18" x14ac:dyDescent="0.2">
      <c r="A4598" s="12">
        <v>2021</v>
      </c>
      <c r="B4598" s="12">
        <v>11</v>
      </c>
      <c r="C4598" s="11">
        <v>118262</v>
      </c>
      <c r="D4598" s="11">
        <v>1845</v>
      </c>
      <c r="E4598" s="5"/>
      <c r="F4598" s="5"/>
    </row>
    <row r="4599" spans="1:6" ht="18" x14ac:dyDescent="0.2">
      <c r="A4599" s="12">
        <v>2021</v>
      </c>
      <c r="B4599" s="12">
        <v>11</v>
      </c>
      <c r="C4599" s="11">
        <v>121066</v>
      </c>
      <c r="D4599" s="11">
        <v>328</v>
      </c>
      <c r="E4599" s="5"/>
      <c r="F4599" s="5"/>
    </row>
    <row r="4600" spans="1:6" ht="18" x14ac:dyDescent="0.2">
      <c r="A4600" s="12">
        <v>2021</v>
      </c>
      <c r="B4600" s="12">
        <v>11</v>
      </c>
      <c r="C4600" s="11">
        <v>9471</v>
      </c>
      <c r="D4600" s="11">
        <v>1642</v>
      </c>
      <c r="E4600" s="5"/>
      <c r="F4600" s="5"/>
    </row>
    <row r="4601" spans="1:6" ht="18" x14ac:dyDescent="0.2">
      <c r="A4601" s="12">
        <v>2021</v>
      </c>
      <c r="B4601" s="12">
        <v>11</v>
      </c>
      <c r="C4601" s="11">
        <v>9462</v>
      </c>
      <c r="D4601" s="11">
        <v>563</v>
      </c>
      <c r="E4601" s="5"/>
      <c r="F4601" s="5"/>
    </row>
    <row r="4602" spans="1:6" ht="18" x14ac:dyDescent="0.2">
      <c r="A4602" s="12">
        <v>2021</v>
      </c>
      <c r="B4602" s="12">
        <v>11</v>
      </c>
      <c r="C4602" s="11">
        <v>79500</v>
      </c>
      <c r="D4602" s="11">
        <v>24</v>
      </c>
      <c r="E4602" s="5"/>
      <c r="F4602" s="5"/>
    </row>
    <row r="4603" spans="1:6" ht="18" x14ac:dyDescent="0.2">
      <c r="A4603" s="12">
        <v>2021</v>
      </c>
      <c r="B4603" s="12">
        <v>11</v>
      </c>
      <c r="C4603" s="11">
        <v>86808</v>
      </c>
      <c r="D4603" s="11">
        <v>708</v>
      </c>
      <c r="E4603" s="5"/>
      <c r="F4603" s="5"/>
    </row>
    <row r="4604" spans="1:6" ht="18" x14ac:dyDescent="0.2">
      <c r="A4604" s="12">
        <v>2021</v>
      </c>
      <c r="B4604" s="12">
        <v>11</v>
      </c>
      <c r="C4604" s="11">
        <v>102758</v>
      </c>
      <c r="D4604" s="11">
        <v>844</v>
      </c>
      <c r="E4604" s="5"/>
      <c r="F4604" s="5"/>
    </row>
    <row r="4605" spans="1:6" ht="18" x14ac:dyDescent="0.2">
      <c r="A4605" s="12">
        <v>2021</v>
      </c>
      <c r="B4605" s="12">
        <v>11</v>
      </c>
      <c r="C4605" s="11">
        <v>86793</v>
      </c>
      <c r="D4605" s="11">
        <v>1631</v>
      </c>
      <c r="E4605" s="5"/>
      <c r="F4605" s="5"/>
    </row>
    <row r="4606" spans="1:6" ht="18" x14ac:dyDescent="0.2">
      <c r="A4606" s="12">
        <v>2021</v>
      </c>
      <c r="B4606" s="12">
        <v>11</v>
      </c>
      <c r="C4606" s="11">
        <v>128356</v>
      </c>
      <c r="D4606" s="11">
        <v>341</v>
      </c>
      <c r="E4606" s="5"/>
      <c r="F4606" s="5"/>
    </row>
    <row r="4607" spans="1:6" ht="18" x14ac:dyDescent="0.2">
      <c r="A4607" s="12">
        <v>2021</v>
      </c>
      <c r="B4607" s="12">
        <v>11</v>
      </c>
      <c r="C4607" s="11">
        <v>13349</v>
      </c>
      <c r="D4607" s="11">
        <v>1644</v>
      </c>
      <c r="E4607" s="5"/>
      <c r="F4607" s="5"/>
    </row>
    <row r="4608" spans="1:6" ht="18" x14ac:dyDescent="0.2">
      <c r="A4608" s="12">
        <v>2021</v>
      </c>
      <c r="B4608" s="12">
        <v>11</v>
      </c>
      <c r="C4608" s="11">
        <v>86524</v>
      </c>
      <c r="D4608" s="11">
        <v>1251</v>
      </c>
      <c r="E4608" s="5"/>
      <c r="F4608" s="5"/>
    </row>
    <row r="4609" spans="1:6" ht="18" x14ac:dyDescent="0.2">
      <c r="A4609" s="12">
        <v>2021</v>
      </c>
      <c r="B4609" s="12">
        <v>11</v>
      </c>
      <c r="C4609" s="11">
        <v>95210</v>
      </c>
      <c r="D4609" s="11">
        <v>715</v>
      </c>
      <c r="E4609" s="5"/>
      <c r="F4609" s="5"/>
    </row>
    <row r="4610" spans="1:6" ht="18" x14ac:dyDescent="0.2">
      <c r="A4610" s="12">
        <v>2021</v>
      </c>
      <c r="B4610" s="12">
        <v>11</v>
      </c>
      <c r="C4610" s="11">
        <v>41513</v>
      </c>
      <c r="D4610" s="11">
        <v>928</v>
      </c>
      <c r="E4610" s="5"/>
      <c r="F4610" s="5"/>
    </row>
    <row r="4611" spans="1:6" ht="18" x14ac:dyDescent="0.2">
      <c r="A4611" s="12">
        <v>2021</v>
      </c>
      <c r="B4611" s="12">
        <v>11</v>
      </c>
      <c r="C4611" s="11">
        <v>28883</v>
      </c>
      <c r="D4611" s="11">
        <v>1599</v>
      </c>
      <c r="E4611" s="5"/>
      <c r="F4611" s="5"/>
    </row>
    <row r="4612" spans="1:6" ht="18" x14ac:dyDescent="0.2">
      <c r="A4612" s="12">
        <v>2021</v>
      </c>
      <c r="B4612" s="12">
        <v>11</v>
      </c>
      <c r="C4612" s="11">
        <v>181499</v>
      </c>
      <c r="D4612" s="11">
        <v>1172</v>
      </c>
      <c r="E4612" s="5"/>
      <c r="F4612" s="5"/>
    </row>
    <row r="4613" spans="1:6" ht="18" x14ac:dyDescent="0.2">
      <c r="A4613" s="12">
        <v>2021</v>
      </c>
      <c r="B4613" s="12">
        <v>11</v>
      </c>
      <c r="C4613" s="11">
        <v>105174</v>
      </c>
      <c r="D4613" s="11">
        <v>665</v>
      </c>
      <c r="E4613" s="5"/>
      <c r="F4613" s="5"/>
    </row>
    <row r="4614" spans="1:6" ht="18" x14ac:dyDescent="0.2">
      <c r="A4614" s="12">
        <v>2021</v>
      </c>
      <c r="B4614" s="12">
        <v>11</v>
      </c>
      <c r="C4614" s="11">
        <v>128357</v>
      </c>
      <c r="D4614" s="11">
        <v>1339</v>
      </c>
      <c r="E4614" s="5"/>
      <c r="F4614" s="5"/>
    </row>
    <row r="4615" spans="1:6" ht="18" x14ac:dyDescent="0.2">
      <c r="A4615" s="12">
        <v>2021</v>
      </c>
      <c r="B4615" s="12">
        <v>11</v>
      </c>
      <c r="C4615" s="11">
        <v>13367</v>
      </c>
      <c r="D4615" s="11">
        <v>119</v>
      </c>
      <c r="E4615" s="5"/>
      <c r="F4615" s="5"/>
    </row>
    <row r="4616" spans="1:6" ht="18" x14ac:dyDescent="0.2">
      <c r="A4616" s="12">
        <v>2021</v>
      </c>
      <c r="B4616" s="12">
        <v>11</v>
      </c>
      <c r="C4616" s="11">
        <v>44329</v>
      </c>
      <c r="D4616" s="11">
        <v>1573</v>
      </c>
      <c r="E4616" s="5"/>
      <c r="F4616" s="5"/>
    </row>
    <row r="4617" spans="1:6" ht="18" x14ac:dyDescent="0.2">
      <c r="A4617" s="12">
        <v>2021</v>
      </c>
      <c r="B4617" s="12">
        <v>11</v>
      </c>
      <c r="C4617" s="11">
        <v>28590</v>
      </c>
      <c r="D4617" s="11">
        <v>1442</v>
      </c>
      <c r="E4617" s="5"/>
      <c r="F4617" s="5"/>
    </row>
    <row r="4618" spans="1:6" ht="18" x14ac:dyDescent="0.2">
      <c r="A4618" s="12">
        <v>2021</v>
      </c>
      <c r="B4618" s="12">
        <v>11</v>
      </c>
      <c r="C4618" s="11">
        <v>81771</v>
      </c>
      <c r="D4618" s="11">
        <v>488</v>
      </c>
      <c r="E4618" s="5"/>
      <c r="F4618" s="5"/>
    </row>
    <row r="4619" spans="1:6" ht="18" x14ac:dyDescent="0.2">
      <c r="A4619" s="12">
        <v>2021</v>
      </c>
      <c r="B4619" s="12">
        <v>11</v>
      </c>
      <c r="C4619" s="11">
        <v>194520</v>
      </c>
      <c r="D4619" s="11">
        <v>500</v>
      </c>
      <c r="E4619" s="5"/>
      <c r="F4619" s="5"/>
    </row>
    <row r="4620" spans="1:6" ht="18" x14ac:dyDescent="0.2">
      <c r="A4620" s="12">
        <v>2021</v>
      </c>
      <c r="B4620" s="12">
        <v>11</v>
      </c>
      <c r="C4620" s="11">
        <v>5869</v>
      </c>
      <c r="D4620" s="11">
        <v>350</v>
      </c>
      <c r="E4620" s="5"/>
      <c r="F4620" s="5"/>
    </row>
    <row r="4621" spans="1:6" ht="18" x14ac:dyDescent="0.2">
      <c r="A4621" s="12">
        <v>2021</v>
      </c>
      <c r="B4621" s="12">
        <v>11</v>
      </c>
      <c r="C4621" s="11">
        <v>28591</v>
      </c>
      <c r="D4621" s="11">
        <v>465</v>
      </c>
      <c r="E4621" s="5"/>
      <c r="F4621" s="5"/>
    </row>
    <row r="4622" spans="1:6" ht="18" x14ac:dyDescent="0.2">
      <c r="A4622" s="12">
        <v>2021</v>
      </c>
      <c r="B4622" s="12">
        <v>11</v>
      </c>
      <c r="C4622" s="11">
        <v>110587</v>
      </c>
      <c r="D4622" s="11">
        <v>1089</v>
      </c>
      <c r="E4622" s="5"/>
      <c r="F4622" s="5"/>
    </row>
    <row r="4623" spans="1:6" ht="18" x14ac:dyDescent="0.2">
      <c r="A4623" s="12">
        <v>2021</v>
      </c>
      <c r="B4623" s="12">
        <v>11</v>
      </c>
      <c r="C4623" s="11">
        <v>5870</v>
      </c>
      <c r="D4623" s="11">
        <v>936</v>
      </c>
      <c r="E4623" s="5"/>
      <c r="F4623" s="5"/>
    </row>
    <row r="4624" spans="1:6" ht="18" x14ac:dyDescent="0.2">
      <c r="A4624" s="12">
        <v>2021</v>
      </c>
      <c r="B4624" s="12">
        <v>11</v>
      </c>
      <c r="C4624" s="11">
        <v>158444</v>
      </c>
      <c r="D4624" s="11">
        <v>1930</v>
      </c>
      <c r="E4624" s="5"/>
      <c r="F4624" s="5"/>
    </row>
    <row r="4625" spans="1:6" ht="18" x14ac:dyDescent="0.2">
      <c r="A4625" s="12">
        <v>2021</v>
      </c>
      <c r="B4625" s="12">
        <v>11</v>
      </c>
      <c r="C4625" s="11">
        <v>110586</v>
      </c>
      <c r="D4625" s="11">
        <v>1227</v>
      </c>
      <c r="E4625" s="5"/>
      <c r="F4625" s="5"/>
    </row>
    <row r="4626" spans="1:6" ht="18" x14ac:dyDescent="0.2">
      <c r="A4626" s="12">
        <v>2021</v>
      </c>
      <c r="B4626" s="12">
        <v>11</v>
      </c>
      <c r="C4626" s="11">
        <v>110977</v>
      </c>
      <c r="D4626" s="11">
        <v>1595</v>
      </c>
      <c r="E4626" s="5"/>
      <c r="F4626" s="5"/>
    </row>
    <row r="4627" spans="1:6" ht="18" x14ac:dyDescent="0.2">
      <c r="A4627" s="12">
        <v>2021</v>
      </c>
      <c r="B4627" s="12">
        <v>11</v>
      </c>
      <c r="C4627" s="11">
        <v>45529</v>
      </c>
      <c r="D4627" s="11">
        <v>1470</v>
      </c>
      <c r="E4627" s="5"/>
      <c r="F4627" s="5"/>
    </row>
    <row r="4628" spans="1:6" ht="18" x14ac:dyDescent="0.2">
      <c r="A4628" s="12">
        <v>2021</v>
      </c>
      <c r="B4628" s="12">
        <v>11</v>
      </c>
      <c r="C4628" s="11">
        <v>81770</v>
      </c>
      <c r="D4628" s="11">
        <v>499</v>
      </c>
      <c r="E4628" s="5"/>
      <c r="F4628" s="5"/>
    </row>
    <row r="4629" spans="1:6" ht="18" x14ac:dyDescent="0.2">
      <c r="A4629" s="12">
        <v>2021</v>
      </c>
      <c r="B4629" s="12">
        <v>11</v>
      </c>
      <c r="C4629" s="11">
        <v>112013</v>
      </c>
      <c r="D4629" s="11">
        <v>611</v>
      </c>
      <c r="E4629" s="5"/>
      <c r="F4629" s="5"/>
    </row>
    <row r="4630" spans="1:6" ht="18" x14ac:dyDescent="0.2">
      <c r="A4630" s="12">
        <v>2021</v>
      </c>
      <c r="B4630" s="12">
        <v>11</v>
      </c>
      <c r="C4630" s="11">
        <v>46953</v>
      </c>
      <c r="D4630" s="11">
        <v>531</v>
      </c>
      <c r="E4630" s="5"/>
      <c r="F4630" s="5"/>
    </row>
    <row r="4631" spans="1:6" ht="18" x14ac:dyDescent="0.2">
      <c r="A4631" s="12">
        <v>2021</v>
      </c>
      <c r="B4631" s="12">
        <v>11</v>
      </c>
      <c r="C4631" s="11">
        <v>108732</v>
      </c>
      <c r="D4631" s="11">
        <v>1105</v>
      </c>
      <c r="E4631" s="5"/>
      <c r="F4631" s="5"/>
    </row>
    <row r="4632" spans="1:6" ht="18" x14ac:dyDescent="0.2">
      <c r="A4632" s="12">
        <v>2021</v>
      </c>
      <c r="B4632" s="12">
        <v>11</v>
      </c>
      <c r="C4632" s="11">
        <v>106776</v>
      </c>
      <c r="D4632" s="11">
        <v>289</v>
      </c>
      <c r="E4632" s="5"/>
      <c r="F4632" s="5"/>
    </row>
    <row r="4633" spans="1:6" ht="18" x14ac:dyDescent="0.2">
      <c r="A4633" s="12">
        <v>2021</v>
      </c>
      <c r="B4633" s="12">
        <v>11</v>
      </c>
      <c r="C4633" s="11">
        <v>110567</v>
      </c>
      <c r="D4633" s="11">
        <v>1470</v>
      </c>
      <c r="E4633" s="5"/>
      <c r="F4633" s="5"/>
    </row>
    <row r="4634" spans="1:6" ht="18" x14ac:dyDescent="0.2">
      <c r="A4634" s="12">
        <v>2021</v>
      </c>
      <c r="B4634" s="12">
        <v>11</v>
      </c>
      <c r="C4634" s="11">
        <v>44759</v>
      </c>
      <c r="D4634" s="11">
        <v>1476</v>
      </c>
      <c r="E4634" s="5"/>
      <c r="F4634" s="5"/>
    </row>
    <row r="4635" spans="1:6" ht="18" x14ac:dyDescent="0.2">
      <c r="A4635" s="12">
        <v>2021</v>
      </c>
      <c r="B4635" s="12">
        <v>11</v>
      </c>
      <c r="C4635" s="11">
        <v>113605</v>
      </c>
      <c r="D4635" s="11">
        <v>1457</v>
      </c>
      <c r="E4635" s="5"/>
      <c r="F4635" s="5"/>
    </row>
    <row r="4636" spans="1:6" ht="18" x14ac:dyDescent="0.2">
      <c r="A4636" s="12">
        <v>2021</v>
      </c>
      <c r="B4636" s="12">
        <v>11</v>
      </c>
      <c r="C4636" s="11">
        <v>99270</v>
      </c>
      <c r="D4636" s="11">
        <v>484</v>
      </c>
      <c r="E4636" s="5"/>
      <c r="F4636" s="5"/>
    </row>
    <row r="4637" spans="1:6" ht="18" x14ac:dyDescent="0.2">
      <c r="A4637" s="12">
        <v>2021</v>
      </c>
      <c r="B4637" s="12">
        <v>11</v>
      </c>
      <c r="C4637" s="11">
        <v>147336</v>
      </c>
      <c r="D4637" s="11">
        <v>1499</v>
      </c>
      <c r="E4637" s="5"/>
      <c r="F4637" s="5"/>
    </row>
    <row r="4638" spans="1:6" ht="18" x14ac:dyDescent="0.2">
      <c r="A4638" s="12">
        <v>2021</v>
      </c>
      <c r="B4638" s="12">
        <v>11</v>
      </c>
      <c r="C4638" s="11">
        <v>108951</v>
      </c>
      <c r="D4638" s="11">
        <v>885</v>
      </c>
      <c r="E4638" s="5"/>
      <c r="F4638" s="5"/>
    </row>
    <row r="4639" spans="1:6" ht="18" x14ac:dyDescent="0.2">
      <c r="A4639" s="12">
        <v>2021</v>
      </c>
      <c r="B4639" s="12">
        <v>11</v>
      </c>
      <c r="C4639" s="11">
        <v>108950</v>
      </c>
      <c r="D4639" s="11">
        <v>1905</v>
      </c>
      <c r="E4639" s="5"/>
      <c r="F4639" s="5"/>
    </row>
    <row r="4640" spans="1:6" ht="18" x14ac:dyDescent="0.2">
      <c r="A4640" s="12">
        <v>2021</v>
      </c>
      <c r="B4640" s="12">
        <v>11</v>
      </c>
      <c r="C4640" s="11">
        <v>109202</v>
      </c>
      <c r="D4640" s="11">
        <v>33</v>
      </c>
      <c r="E4640" s="5"/>
      <c r="F4640" s="5"/>
    </row>
    <row r="4641" spans="1:6" ht="18" x14ac:dyDescent="0.2">
      <c r="A4641" s="12">
        <v>2021</v>
      </c>
      <c r="B4641" s="12">
        <v>11</v>
      </c>
      <c r="C4641" s="11">
        <v>109198</v>
      </c>
      <c r="D4641" s="11">
        <v>213</v>
      </c>
      <c r="E4641" s="5"/>
      <c r="F4641" s="5"/>
    </row>
    <row r="4642" spans="1:6" ht="18" x14ac:dyDescent="0.2">
      <c r="A4642" s="12">
        <v>2021</v>
      </c>
      <c r="B4642" s="12">
        <v>11</v>
      </c>
      <c r="C4642" s="11">
        <v>5902</v>
      </c>
      <c r="D4642" s="11">
        <v>1244</v>
      </c>
      <c r="E4642" s="5"/>
      <c r="F4642" s="5"/>
    </row>
    <row r="4643" spans="1:6" ht="18" x14ac:dyDescent="0.2">
      <c r="A4643" s="12">
        <v>2021</v>
      </c>
      <c r="B4643" s="12">
        <v>11</v>
      </c>
      <c r="C4643" s="11">
        <v>8027</v>
      </c>
      <c r="D4643" s="11">
        <v>1911</v>
      </c>
      <c r="E4643" s="5"/>
      <c r="F4643" s="5"/>
    </row>
    <row r="4644" spans="1:6" ht="18" x14ac:dyDescent="0.2">
      <c r="A4644" s="12">
        <v>2021</v>
      </c>
      <c r="B4644" s="12">
        <v>11</v>
      </c>
      <c r="C4644" s="11">
        <v>5978</v>
      </c>
      <c r="D4644" s="11">
        <v>152</v>
      </c>
      <c r="E4644" s="5"/>
      <c r="F4644" s="5"/>
    </row>
    <row r="4645" spans="1:6" ht="18" x14ac:dyDescent="0.2">
      <c r="A4645" s="12">
        <v>2021</v>
      </c>
      <c r="B4645" s="12">
        <v>11</v>
      </c>
      <c r="C4645" s="11">
        <v>2794</v>
      </c>
      <c r="D4645" s="11">
        <v>879</v>
      </c>
      <c r="E4645" s="5"/>
      <c r="F4645" s="5"/>
    </row>
    <row r="4646" spans="1:6" ht="18" x14ac:dyDescent="0.2">
      <c r="A4646" s="12">
        <v>2021</v>
      </c>
      <c r="B4646" s="12">
        <v>11</v>
      </c>
      <c r="C4646" s="11">
        <v>109200</v>
      </c>
      <c r="D4646" s="11">
        <v>1182</v>
      </c>
      <c r="E4646" s="5"/>
      <c r="F4646" s="5"/>
    </row>
    <row r="4647" spans="1:6" ht="18" x14ac:dyDescent="0.2">
      <c r="A4647" s="12">
        <v>2021</v>
      </c>
      <c r="B4647" s="12">
        <v>11</v>
      </c>
      <c r="C4647" s="11">
        <v>71320</v>
      </c>
      <c r="D4647" s="11">
        <v>1237</v>
      </c>
      <c r="E4647" s="5"/>
      <c r="F4647" s="5"/>
    </row>
    <row r="4648" spans="1:6" ht="18" x14ac:dyDescent="0.2">
      <c r="A4648" s="12">
        <v>2021</v>
      </c>
      <c r="B4648" s="12">
        <v>11</v>
      </c>
      <c r="C4648" s="11">
        <v>108944</v>
      </c>
      <c r="D4648" s="11">
        <v>458</v>
      </c>
      <c r="E4648" s="5"/>
      <c r="F4648" s="5"/>
    </row>
    <row r="4649" spans="1:6" ht="18" x14ac:dyDescent="0.2">
      <c r="A4649" s="12">
        <v>2021</v>
      </c>
      <c r="B4649" s="12">
        <v>11</v>
      </c>
      <c r="C4649" s="11">
        <v>122693</v>
      </c>
      <c r="D4649" s="11">
        <v>1410</v>
      </c>
      <c r="E4649" s="5"/>
      <c r="F4649" s="5"/>
    </row>
    <row r="4650" spans="1:6" ht="18" x14ac:dyDescent="0.2">
      <c r="A4650" s="12">
        <v>2021</v>
      </c>
      <c r="B4650" s="12">
        <v>11</v>
      </c>
      <c r="C4650" s="11">
        <v>112845</v>
      </c>
      <c r="D4650" s="11">
        <v>1492</v>
      </c>
      <c r="E4650" s="5"/>
      <c r="F4650" s="5"/>
    </row>
    <row r="4651" spans="1:6" ht="18" x14ac:dyDescent="0.2">
      <c r="A4651" s="12">
        <v>2021</v>
      </c>
      <c r="B4651" s="12">
        <v>11</v>
      </c>
      <c r="C4651" s="11">
        <v>71325</v>
      </c>
      <c r="D4651" s="11">
        <v>348</v>
      </c>
      <c r="E4651" s="5"/>
      <c r="F4651" s="5"/>
    </row>
    <row r="4652" spans="1:6" ht="18" x14ac:dyDescent="0.2">
      <c r="A4652" s="12">
        <v>2021</v>
      </c>
      <c r="B4652" s="12">
        <v>11</v>
      </c>
      <c r="C4652" s="11">
        <v>11489</v>
      </c>
      <c r="D4652" s="11">
        <v>961</v>
      </c>
      <c r="E4652" s="5"/>
      <c r="F4652" s="5"/>
    </row>
    <row r="4653" spans="1:6" ht="18" x14ac:dyDescent="0.2">
      <c r="A4653" s="12">
        <v>2021</v>
      </c>
      <c r="B4653" s="12">
        <v>11</v>
      </c>
      <c r="C4653" s="11">
        <v>72843</v>
      </c>
      <c r="D4653" s="11">
        <v>1580</v>
      </c>
      <c r="E4653" s="5"/>
      <c r="F4653" s="5"/>
    </row>
    <row r="4654" spans="1:6" ht="18" x14ac:dyDescent="0.2">
      <c r="A4654" s="12">
        <v>2021</v>
      </c>
      <c r="B4654" s="12">
        <v>11</v>
      </c>
      <c r="C4654" s="11">
        <v>127006</v>
      </c>
      <c r="D4654" s="11">
        <v>371</v>
      </c>
      <c r="E4654" s="5"/>
      <c r="F4654" s="5"/>
    </row>
    <row r="4655" spans="1:6" ht="18" x14ac:dyDescent="0.2">
      <c r="A4655" s="12">
        <v>2021</v>
      </c>
      <c r="B4655" s="12">
        <v>11</v>
      </c>
      <c r="C4655" s="11">
        <v>82448</v>
      </c>
      <c r="D4655" s="11">
        <v>855</v>
      </c>
      <c r="E4655" s="5"/>
      <c r="F4655" s="5"/>
    </row>
    <row r="4656" spans="1:6" ht="18" x14ac:dyDescent="0.2">
      <c r="A4656" s="12">
        <v>2021</v>
      </c>
      <c r="B4656" s="12">
        <v>11</v>
      </c>
      <c r="C4656" s="11">
        <v>118617</v>
      </c>
      <c r="D4656" s="11">
        <v>1734</v>
      </c>
      <c r="E4656" s="5"/>
      <c r="F4656" s="5"/>
    </row>
    <row r="4657" spans="1:6" ht="18" x14ac:dyDescent="0.2">
      <c r="A4657" s="12">
        <v>2021</v>
      </c>
      <c r="B4657" s="12">
        <v>11</v>
      </c>
      <c r="C4657" s="11">
        <v>109996</v>
      </c>
      <c r="D4657" s="11">
        <v>635</v>
      </c>
      <c r="E4657" s="5"/>
      <c r="F4657" s="5"/>
    </row>
    <row r="4658" spans="1:6" ht="18" x14ac:dyDescent="0.2">
      <c r="A4658" s="12">
        <v>2021</v>
      </c>
      <c r="B4658" s="12">
        <v>11</v>
      </c>
      <c r="C4658" s="11">
        <v>111677</v>
      </c>
      <c r="D4658" s="11">
        <v>1817</v>
      </c>
      <c r="E4658" s="5"/>
      <c r="F4658" s="5"/>
    </row>
    <row r="4659" spans="1:6" ht="18" x14ac:dyDescent="0.2">
      <c r="A4659" s="12">
        <v>2021</v>
      </c>
      <c r="B4659" s="12">
        <v>11</v>
      </c>
      <c r="C4659" s="11">
        <v>30712</v>
      </c>
      <c r="D4659" s="11">
        <v>847</v>
      </c>
      <c r="E4659" s="5"/>
      <c r="F4659" s="5"/>
    </row>
    <row r="4660" spans="1:6" ht="18" x14ac:dyDescent="0.2">
      <c r="A4660" s="12">
        <v>2021</v>
      </c>
      <c r="B4660" s="12">
        <v>11</v>
      </c>
      <c r="C4660" s="11">
        <v>29587</v>
      </c>
      <c r="D4660" s="11">
        <v>939</v>
      </c>
      <c r="E4660" s="5"/>
      <c r="F4660" s="5"/>
    </row>
    <row r="4661" spans="1:6" ht="18" x14ac:dyDescent="0.2">
      <c r="A4661" s="12">
        <v>2021</v>
      </c>
      <c r="B4661" s="12">
        <v>11</v>
      </c>
      <c r="C4661" s="11">
        <v>119509</v>
      </c>
      <c r="D4661" s="11">
        <v>1759</v>
      </c>
      <c r="E4661" s="5"/>
      <c r="F4661" s="5"/>
    </row>
    <row r="4662" spans="1:6" ht="18" x14ac:dyDescent="0.2">
      <c r="A4662" s="12">
        <v>2021</v>
      </c>
      <c r="B4662" s="12">
        <v>11</v>
      </c>
      <c r="C4662" s="11">
        <v>49108</v>
      </c>
      <c r="D4662" s="11">
        <v>878</v>
      </c>
      <c r="E4662" s="5"/>
      <c r="F4662" s="5"/>
    </row>
    <row r="4663" spans="1:6" ht="18" x14ac:dyDescent="0.2">
      <c r="A4663" s="12">
        <v>2021</v>
      </c>
      <c r="B4663" s="12">
        <v>11</v>
      </c>
      <c r="C4663" s="11">
        <v>30504</v>
      </c>
      <c r="D4663" s="11">
        <v>323</v>
      </c>
      <c r="E4663" s="5"/>
      <c r="F4663" s="5"/>
    </row>
    <row r="4664" spans="1:6" ht="18" x14ac:dyDescent="0.2">
      <c r="A4664" s="12">
        <v>2021</v>
      </c>
      <c r="B4664" s="12">
        <v>11</v>
      </c>
      <c r="C4664" s="11">
        <v>29530</v>
      </c>
      <c r="D4664" s="11">
        <v>1938</v>
      </c>
      <c r="E4664" s="5"/>
      <c r="F4664" s="5"/>
    </row>
    <row r="4665" spans="1:6" ht="18" x14ac:dyDescent="0.2">
      <c r="A4665" s="12">
        <v>2021</v>
      </c>
      <c r="B4665" s="12">
        <v>11</v>
      </c>
      <c r="C4665" s="11">
        <v>81528</v>
      </c>
      <c r="D4665" s="11">
        <v>1194</v>
      </c>
      <c r="E4665" s="5"/>
      <c r="F4665" s="5"/>
    </row>
    <row r="4666" spans="1:6" ht="18" x14ac:dyDescent="0.2">
      <c r="A4666" s="12">
        <v>2021</v>
      </c>
      <c r="B4666" s="12">
        <v>11</v>
      </c>
      <c r="C4666" s="11">
        <v>100436</v>
      </c>
      <c r="D4666" s="11">
        <v>917</v>
      </c>
      <c r="E4666" s="5"/>
      <c r="F4666" s="5"/>
    </row>
    <row r="4667" spans="1:6" ht="18" x14ac:dyDescent="0.2">
      <c r="A4667" s="12">
        <v>2021</v>
      </c>
      <c r="B4667" s="12">
        <v>11</v>
      </c>
      <c r="C4667" s="11">
        <v>69906</v>
      </c>
      <c r="D4667" s="11">
        <v>1937</v>
      </c>
      <c r="E4667" s="5"/>
      <c r="F4667" s="5"/>
    </row>
    <row r="4668" spans="1:6" ht="18" x14ac:dyDescent="0.2">
      <c r="A4668" s="12">
        <v>2021</v>
      </c>
      <c r="B4668" s="12">
        <v>11</v>
      </c>
      <c r="C4668" s="11">
        <v>79488</v>
      </c>
      <c r="D4668" s="11">
        <v>1939</v>
      </c>
      <c r="E4668" s="5"/>
      <c r="F4668" s="5"/>
    </row>
    <row r="4669" spans="1:6" ht="18" x14ac:dyDescent="0.2">
      <c r="A4669" s="12">
        <v>2021</v>
      </c>
      <c r="B4669" s="12">
        <v>11</v>
      </c>
      <c r="C4669" s="11">
        <v>111617</v>
      </c>
      <c r="D4669" s="11">
        <v>1875</v>
      </c>
      <c r="E4669" s="5"/>
      <c r="F4669" s="5"/>
    </row>
    <row r="4670" spans="1:6" ht="18" x14ac:dyDescent="0.2">
      <c r="A4670" s="12">
        <v>2021</v>
      </c>
      <c r="B4670" s="12">
        <v>11</v>
      </c>
      <c r="C4670" s="11">
        <v>70538</v>
      </c>
      <c r="D4670" s="11">
        <v>418</v>
      </c>
      <c r="E4670" s="5"/>
      <c r="F4670" s="5"/>
    </row>
    <row r="4671" spans="1:6" ht="18" x14ac:dyDescent="0.2">
      <c r="A4671" s="12">
        <v>2021</v>
      </c>
      <c r="B4671" s="12">
        <v>11</v>
      </c>
      <c r="C4671" s="11">
        <v>90201</v>
      </c>
      <c r="D4671" s="11">
        <v>575</v>
      </c>
      <c r="E4671" s="5"/>
      <c r="F4671" s="5"/>
    </row>
    <row r="4672" spans="1:6" ht="18" x14ac:dyDescent="0.2">
      <c r="A4672" s="12">
        <v>2021</v>
      </c>
      <c r="B4672" s="12">
        <v>11</v>
      </c>
      <c r="C4672" s="11">
        <v>102803</v>
      </c>
      <c r="D4672" s="11">
        <v>14</v>
      </c>
      <c r="E4672" s="5"/>
      <c r="F4672" s="5"/>
    </row>
    <row r="4673" spans="1:6" ht="18" x14ac:dyDescent="0.2">
      <c r="A4673" s="12">
        <v>2021</v>
      </c>
      <c r="B4673" s="12">
        <v>11</v>
      </c>
      <c r="C4673" s="11">
        <v>103702</v>
      </c>
      <c r="D4673" s="11">
        <v>1174</v>
      </c>
      <c r="E4673" s="5"/>
      <c r="F4673" s="5"/>
    </row>
    <row r="4674" spans="1:6" ht="18" x14ac:dyDescent="0.2">
      <c r="A4674" s="12">
        <v>2021</v>
      </c>
      <c r="B4674" s="12">
        <v>11</v>
      </c>
      <c r="C4674" s="11">
        <v>110380</v>
      </c>
      <c r="D4674" s="11">
        <v>1545</v>
      </c>
      <c r="E4674" s="5"/>
      <c r="F4674" s="5"/>
    </row>
    <row r="4675" spans="1:6" ht="18" x14ac:dyDescent="0.2">
      <c r="A4675" s="12">
        <v>2021</v>
      </c>
      <c r="B4675" s="12">
        <v>11</v>
      </c>
      <c r="C4675" s="11">
        <v>90253</v>
      </c>
      <c r="D4675" s="11">
        <v>1834</v>
      </c>
      <c r="E4675" s="5"/>
      <c r="F4675" s="5"/>
    </row>
    <row r="4676" spans="1:6" ht="18" x14ac:dyDescent="0.2">
      <c r="A4676" s="12">
        <v>2021</v>
      </c>
      <c r="B4676" s="12">
        <v>11</v>
      </c>
      <c r="C4676" s="11">
        <v>118303</v>
      </c>
      <c r="D4676" s="11">
        <v>614</v>
      </c>
      <c r="E4676" s="5"/>
      <c r="F4676" s="5"/>
    </row>
    <row r="4677" spans="1:6" ht="18" x14ac:dyDescent="0.2">
      <c r="A4677" s="12">
        <v>2021</v>
      </c>
      <c r="B4677" s="12">
        <v>11</v>
      </c>
      <c r="C4677" s="11">
        <v>96956</v>
      </c>
      <c r="D4677" s="11">
        <v>620</v>
      </c>
      <c r="E4677" s="5"/>
      <c r="F4677" s="5"/>
    </row>
    <row r="4678" spans="1:6" ht="18" x14ac:dyDescent="0.2">
      <c r="A4678" s="12">
        <v>2021</v>
      </c>
      <c r="B4678" s="12">
        <v>11</v>
      </c>
      <c r="C4678" s="11">
        <v>5618</v>
      </c>
      <c r="D4678" s="11">
        <v>727</v>
      </c>
      <c r="E4678" s="5"/>
      <c r="F4678" s="5"/>
    </row>
    <row r="4679" spans="1:6" ht="18" x14ac:dyDescent="0.2">
      <c r="A4679" s="12">
        <v>2021</v>
      </c>
      <c r="B4679" s="12">
        <v>11</v>
      </c>
      <c r="C4679" s="11">
        <v>76223</v>
      </c>
      <c r="D4679" s="11">
        <v>1618</v>
      </c>
      <c r="E4679" s="5"/>
      <c r="F4679" s="5"/>
    </row>
    <row r="4680" spans="1:6" ht="18" x14ac:dyDescent="0.2">
      <c r="A4680" s="12">
        <v>2021</v>
      </c>
      <c r="B4680" s="12">
        <v>11</v>
      </c>
      <c r="C4680" s="11">
        <v>48406</v>
      </c>
      <c r="D4680" s="11">
        <v>1327</v>
      </c>
      <c r="E4680" s="5"/>
      <c r="F4680" s="5"/>
    </row>
    <row r="4681" spans="1:6" ht="18" x14ac:dyDescent="0.2">
      <c r="A4681" s="12">
        <v>2021</v>
      </c>
      <c r="B4681" s="12">
        <v>11</v>
      </c>
      <c r="C4681" s="11">
        <v>118926</v>
      </c>
      <c r="D4681" s="11">
        <v>615</v>
      </c>
      <c r="E4681" s="5"/>
      <c r="F4681" s="5"/>
    </row>
    <row r="4682" spans="1:6" ht="18" x14ac:dyDescent="0.2">
      <c r="A4682" s="12">
        <v>2021</v>
      </c>
      <c r="B4682" s="12">
        <v>11</v>
      </c>
      <c r="C4682" s="11">
        <v>110571</v>
      </c>
      <c r="D4682" s="11">
        <v>156</v>
      </c>
      <c r="E4682" s="5"/>
      <c r="F4682" s="5"/>
    </row>
    <row r="4683" spans="1:6" ht="18" x14ac:dyDescent="0.2">
      <c r="A4683" s="12">
        <v>2021</v>
      </c>
      <c r="B4683" s="12">
        <v>11</v>
      </c>
      <c r="C4683" s="11">
        <v>110572</v>
      </c>
      <c r="D4683" s="11">
        <v>1544</v>
      </c>
      <c r="E4683" s="5"/>
      <c r="F4683" s="5"/>
    </row>
    <row r="4684" spans="1:6" ht="18" x14ac:dyDescent="0.2">
      <c r="A4684" s="12">
        <v>2021</v>
      </c>
      <c r="B4684" s="12">
        <v>11</v>
      </c>
      <c r="C4684" s="11">
        <v>44129</v>
      </c>
      <c r="D4684" s="11">
        <v>627</v>
      </c>
      <c r="E4684" s="5"/>
      <c r="F4684" s="5"/>
    </row>
    <row r="4685" spans="1:6" ht="18" x14ac:dyDescent="0.2">
      <c r="A4685" s="12">
        <v>2021</v>
      </c>
      <c r="B4685" s="12">
        <v>11</v>
      </c>
      <c r="C4685" s="11">
        <v>88683</v>
      </c>
      <c r="D4685" s="11">
        <v>625</v>
      </c>
      <c r="E4685" s="5"/>
      <c r="F4685" s="5"/>
    </row>
    <row r="4686" spans="1:6" ht="18" x14ac:dyDescent="0.2">
      <c r="A4686" s="12">
        <v>2021</v>
      </c>
      <c r="B4686" s="12">
        <v>11</v>
      </c>
      <c r="C4686" s="11">
        <v>96003</v>
      </c>
      <c r="D4686" s="11">
        <v>1646</v>
      </c>
      <c r="E4686" s="5"/>
      <c r="F4686" s="5"/>
    </row>
    <row r="4687" spans="1:6" ht="18" x14ac:dyDescent="0.2">
      <c r="A4687" s="12">
        <v>2021</v>
      </c>
      <c r="B4687" s="12">
        <v>11</v>
      </c>
      <c r="C4687" s="11">
        <v>83634</v>
      </c>
      <c r="D4687" s="11">
        <v>18</v>
      </c>
      <c r="E4687" s="5"/>
      <c r="F4687" s="5"/>
    </row>
    <row r="4688" spans="1:6" ht="18" x14ac:dyDescent="0.2">
      <c r="A4688" s="12">
        <v>2021</v>
      </c>
      <c r="B4688" s="12">
        <v>11</v>
      </c>
      <c r="C4688" s="11">
        <v>5657</v>
      </c>
      <c r="D4688" s="11">
        <v>1739</v>
      </c>
      <c r="E4688" s="5"/>
      <c r="F4688" s="5"/>
    </row>
    <row r="4689" spans="1:6" ht="18" x14ac:dyDescent="0.2">
      <c r="A4689" s="12">
        <v>2021</v>
      </c>
      <c r="B4689" s="12">
        <v>11</v>
      </c>
      <c r="C4689" s="11">
        <v>147274</v>
      </c>
      <c r="D4689" s="11">
        <v>1502</v>
      </c>
      <c r="E4689" s="5"/>
      <c r="F4689" s="5"/>
    </row>
    <row r="4690" spans="1:6" ht="18" x14ac:dyDescent="0.2">
      <c r="A4690" s="12">
        <v>2021</v>
      </c>
      <c r="B4690" s="12">
        <v>11</v>
      </c>
      <c r="C4690" s="11">
        <v>44144</v>
      </c>
      <c r="D4690" s="11">
        <v>759</v>
      </c>
      <c r="E4690" s="5"/>
      <c r="F4690" s="5"/>
    </row>
    <row r="4691" spans="1:6" ht="18" x14ac:dyDescent="0.2">
      <c r="A4691" s="12">
        <v>2021</v>
      </c>
      <c r="B4691" s="12">
        <v>11</v>
      </c>
      <c r="C4691" s="11">
        <v>5631</v>
      </c>
      <c r="D4691" s="11">
        <v>951</v>
      </c>
      <c r="E4691" s="5"/>
      <c r="F4691" s="5"/>
    </row>
    <row r="4692" spans="1:6" ht="18" x14ac:dyDescent="0.2">
      <c r="A4692" s="12">
        <v>2021</v>
      </c>
      <c r="B4692" s="12">
        <v>11</v>
      </c>
      <c r="C4692" s="11">
        <v>87425</v>
      </c>
      <c r="D4692" s="11">
        <v>945</v>
      </c>
      <c r="E4692" s="5"/>
      <c r="F4692" s="5"/>
    </row>
    <row r="4693" spans="1:6" ht="18" x14ac:dyDescent="0.2">
      <c r="A4693" s="12">
        <v>2021</v>
      </c>
      <c r="B4693" s="12">
        <v>11</v>
      </c>
      <c r="C4693" s="11">
        <v>83605</v>
      </c>
      <c r="D4693" s="11">
        <v>54</v>
      </c>
      <c r="E4693" s="5"/>
      <c r="F4693" s="5"/>
    </row>
    <row r="4694" spans="1:6" ht="18" x14ac:dyDescent="0.2">
      <c r="A4694" s="12">
        <v>2021</v>
      </c>
      <c r="B4694" s="12">
        <v>11</v>
      </c>
      <c r="C4694" s="11">
        <v>83601</v>
      </c>
      <c r="D4694" s="11">
        <v>367</v>
      </c>
      <c r="E4694" s="5"/>
      <c r="F4694" s="5"/>
    </row>
    <row r="4695" spans="1:6" ht="18" x14ac:dyDescent="0.2">
      <c r="A4695" s="12">
        <v>2021</v>
      </c>
      <c r="B4695" s="12">
        <v>11</v>
      </c>
      <c r="C4695" s="11">
        <v>122661</v>
      </c>
      <c r="D4695" s="11">
        <v>869</v>
      </c>
      <c r="E4695" s="5"/>
      <c r="F4695" s="5"/>
    </row>
    <row r="4696" spans="1:6" ht="18" x14ac:dyDescent="0.2">
      <c r="A4696" s="12">
        <v>2021</v>
      </c>
      <c r="B4696" s="12">
        <v>11</v>
      </c>
      <c r="C4696" s="11">
        <v>116384</v>
      </c>
      <c r="D4696" s="11">
        <v>505</v>
      </c>
      <c r="E4696" s="5"/>
      <c r="F4696" s="5"/>
    </row>
    <row r="4697" spans="1:6" ht="18" x14ac:dyDescent="0.2">
      <c r="A4697" s="12">
        <v>2021</v>
      </c>
      <c r="B4697" s="12">
        <v>11</v>
      </c>
      <c r="C4697" s="11">
        <v>5654</v>
      </c>
      <c r="D4697" s="11">
        <v>922</v>
      </c>
      <c r="E4697" s="5"/>
      <c r="F4697" s="5"/>
    </row>
    <row r="4698" spans="1:6" ht="18" x14ac:dyDescent="0.2">
      <c r="A4698" s="12">
        <v>2021</v>
      </c>
      <c r="B4698" s="12">
        <v>11</v>
      </c>
      <c r="C4698" s="11">
        <v>5680</v>
      </c>
      <c r="D4698" s="11">
        <v>587</v>
      </c>
      <c r="E4698" s="5"/>
      <c r="F4698" s="5"/>
    </row>
    <row r="4699" spans="1:6" ht="18" x14ac:dyDescent="0.2">
      <c r="A4699" s="12">
        <v>2021</v>
      </c>
      <c r="B4699" s="12">
        <v>11</v>
      </c>
      <c r="C4699" s="11">
        <v>83599</v>
      </c>
      <c r="D4699" s="11">
        <v>35</v>
      </c>
      <c r="E4699" s="5"/>
      <c r="F4699" s="5"/>
    </row>
    <row r="4700" spans="1:6" ht="18" x14ac:dyDescent="0.2">
      <c r="A4700" s="12">
        <v>2021</v>
      </c>
      <c r="B4700" s="12">
        <v>11</v>
      </c>
      <c r="C4700" s="11">
        <v>83625</v>
      </c>
      <c r="D4700" s="11">
        <v>1774</v>
      </c>
      <c r="E4700" s="5"/>
      <c r="F4700" s="5"/>
    </row>
    <row r="4701" spans="1:6" ht="18" x14ac:dyDescent="0.2">
      <c r="A4701" s="12">
        <v>2021</v>
      </c>
      <c r="B4701" s="12">
        <v>11</v>
      </c>
      <c r="C4701" s="11">
        <v>118923</v>
      </c>
      <c r="D4701" s="11">
        <v>1647</v>
      </c>
      <c r="E4701" s="5"/>
      <c r="F4701" s="5"/>
    </row>
    <row r="4702" spans="1:6" ht="18" x14ac:dyDescent="0.2">
      <c r="A4702" s="12">
        <v>2021</v>
      </c>
      <c r="B4702" s="12">
        <v>11</v>
      </c>
      <c r="C4702" s="11">
        <v>87421</v>
      </c>
      <c r="D4702" s="11">
        <v>1224</v>
      </c>
      <c r="E4702" s="5"/>
      <c r="F4702" s="5"/>
    </row>
    <row r="4703" spans="1:6" ht="18" x14ac:dyDescent="0.2">
      <c r="A4703" s="12">
        <v>2021</v>
      </c>
      <c r="B4703" s="12">
        <v>11</v>
      </c>
      <c r="C4703" s="11">
        <v>117527</v>
      </c>
      <c r="D4703" s="11">
        <v>1507</v>
      </c>
      <c r="E4703" s="5"/>
      <c r="F4703" s="5"/>
    </row>
    <row r="4704" spans="1:6" ht="18" x14ac:dyDescent="0.2">
      <c r="A4704" s="12">
        <v>2021</v>
      </c>
      <c r="B4704" s="12">
        <v>11</v>
      </c>
      <c r="C4704" s="11">
        <v>44138</v>
      </c>
      <c r="D4704" s="11">
        <v>946</v>
      </c>
      <c r="E4704" s="5"/>
      <c r="F4704" s="5"/>
    </row>
    <row r="4705" spans="1:6" ht="18" x14ac:dyDescent="0.2">
      <c r="A4705" s="12">
        <v>2021</v>
      </c>
      <c r="B4705" s="12">
        <v>11</v>
      </c>
      <c r="C4705" s="11">
        <v>104317</v>
      </c>
      <c r="D4705" s="11">
        <v>315</v>
      </c>
      <c r="E4705" s="5"/>
      <c r="F4705" s="5"/>
    </row>
    <row r="4706" spans="1:6" ht="18" x14ac:dyDescent="0.2">
      <c r="A4706" s="12">
        <v>2021</v>
      </c>
      <c r="B4706" s="12">
        <v>11</v>
      </c>
      <c r="C4706" s="11">
        <v>5641</v>
      </c>
      <c r="D4706" s="11">
        <v>346</v>
      </c>
      <c r="E4706" s="5"/>
      <c r="F4706" s="5"/>
    </row>
    <row r="4707" spans="1:6" ht="18" x14ac:dyDescent="0.2">
      <c r="A4707" s="12">
        <v>2021</v>
      </c>
      <c r="B4707" s="12">
        <v>11</v>
      </c>
      <c r="C4707" s="11">
        <v>147323</v>
      </c>
      <c r="D4707" s="11">
        <v>1354</v>
      </c>
      <c r="E4707" s="5"/>
      <c r="F4707" s="5"/>
    </row>
    <row r="4708" spans="1:6" ht="18" x14ac:dyDescent="0.2">
      <c r="A4708" s="12">
        <v>2021</v>
      </c>
      <c r="B4708" s="12">
        <v>11</v>
      </c>
      <c r="C4708" s="11">
        <v>44127</v>
      </c>
      <c r="D4708" s="11">
        <v>1506</v>
      </c>
      <c r="E4708" s="5"/>
      <c r="F4708" s="5"/>
    </row>
    <row r="4709" spans="1:6" ht="18" x14ac:dyDescent="0.2">
      <c r="A4709" s="12">
        <v>2021</v>
      </c>
      <c r="B4709" s="12">
        <v>11</v>
      </c>
      <c r="C4709" s="11">
        <v>122348</v>
      </c>
      <c r="D4709" s="11">
        <v>1689</v>
      </c>
      <c r="E4709" s="5"/>
      <c r="F4709" s="5"/>
    </row>
    <row r="4710" spans="1:6" ht="18" x14ac:dyDescent="0.2">
      <c r="A4710" s="12">
        <v>2021</v>
      </c>
      <c r="B4710" s="12">
        <v>11</v>
      </c>
      <c r="C4710" s="11">
        <v>118310</v>
      </c>
      <c r="D4710" s="11">
        <v>1055</v>
      </c>
      <c r="E4710" s="5"/>
      <c r="F4710" s="5"/>
    </row>
    <row r="4711" spans="1:6" ht="18" x14ac:dyDescent="0.2">
      <c r="A4711" s="12">
        <v>2021</v>
      </c>
      <c r="B4711" s="12">
        <v>11</v>
      </c>
      <c r="C4711" s="11">
        <v>110960</v>
      </c>
      <c r="D4711" s="11">
        <v>225</v>
      </c>
      <c r="E4711" s="5"/>
      <c r="F4711" s="5"/>
    </row>
    <row r="4712" spans="1:6" ht="18" x14ac:dyDescent="0.2">
      <c r="A4712" s="12">
        <v>2021</v>
      </c>
      <c r="B4712" s="12">
        <v>11</v>
      </c>
      <c r="C4712" s="11">
        <v>77183</v>
      </c>
      <c r="D4712" s="11">
        <v>478</v>
      </c>
      <c r="E4712" s="5"/>
      <c r="F4712" s="5"/>
    </row>
    <row r="4713" spans="1:6" ht="18" x14ac:dyDescent="0.2">
      <c r="A4713" s="12">
        <v>2021</v>
      </c>
      <c r="B4713" s="12">
        <v>11</v>
      </c>
      <c r="C4713" s="11">
        <v>147322</v>
      </c>
      <c r="D4713" s="11">
        <v>1187</v>
      </c>
      <c r="E4713" s="5"/>
      <c r="F4713" s="5"/>
    </row>
    <row r="4714" spans="1:6" ht="18" x14ac:dyDescent="0.2">
      <c r="A4714" s="12">
        <v>2021</v>
      </c>
      <c r="B4714" s="12">
        <v>11</v>
      </c>
      <c r="C4714" s="11">
        <v>45913</v>
      </c>
      <c r="D4714" s="11">
        <v>1209</v>
      </c>
      <c r="E4714" s="5"/>
      <c r="F4714" s="5"/>
    </row>
    <row r="4715" spans="1:6" ht="18" x14ac:dyDescent="0.2">
      <c r="A4715" s="12">
        <v>2021</v>
      </c>
      <c r="B4715" s="12">
        <v>11</v>
      </c>
      <c r="C4715" s="11">
        <v>111765</v>
      </c>
      <c r="D4715" s="11">
        <v>965</v>
      </c>
      <c r="E4715" s="5"/>
      <c r="F4715" s="5"/>
    </row>
    <row r="4716" spans="1:6" ht="18" x14ac:dyDescent="0.2">
      <c r="A4716" s="12">
        <v>2021</v>
      </c>
      <c r="B4716" s="12">
        <v>11</v>
      </c>
      <c r="C4716" s="11">
        <v>17143</v>
      </c>
      <c r="D4716" s="11">
        <v>742</v>
      </c>
      <c r="E4716" s="5"/>
      <c r="F4716" s="5"/>
    </row>
    <row r="4717" spans="1:6" ht="18" x14ac:dyDescent="0.2">
      <c r="A4717" s="12">
        <v>2021</v>
      </c>
      <c r="B4717" s="12">
        <v>11</v>
      </c>
      <c r="C4717" s="11">
        <v>78759</v>
      </c>
      <c r="D4717" s="11">
        <v>1372</v>
      </c>
      <c r="E4717" s="5"/>
      <c r="F4717" s="5"/>
    </row>
    <row r="4718" spans="1:6" ht="18" x14ac:dyDescent="0.2">
      <c r="A4718" s="12">
        <v>2021</v>
      </c>
      <c r="B4718" s="12">
        <v>11</v>
      </c>
      <c r="C4718" s="11">
        <v>79005</v>
      </c>
      <c r="D4718" s="11">
        <v>684</v>
      </c>
      <c r="E4718" s="5"/>
      <c r="F4718" s="5"/>
    </row>
    <row r="4719" spans="1:6" ht="18" x14ac:dyDescent="0.2">
      <c r="A4719" s="12">
        <v>2021</v>
      </c>
      <c r="B4719" s="12">
        <v>11</v>
      </c>
      <c r="C4719" s="11">
        <v>44663</v>
      </c>
      <c r="D4719" s="11">
        <v>1226</v>
      </c>
      <c r="E4719" s="5"/>
      <c r="F4719" s="5"/>
    </row>
    <row r="4720" spans="1:6" ht="18" x14ac:dyDescent="0.2">
      <c r="A4720" s="12">
        <v>2021</v>
      </c>
      <c r="B4720" s="12">
        <v>11</v>
      </c>
      <c r="C4720" s="11">
        <v>109932</v>
      </c>
      <c r="D4720" s="11">
        <v>605</v>
      </c>
      <c r="E4720" s="5"/>
      <c r="F4720" s="5"/>
    </row>
    <row r="4721" spans="1:6" ht="18" x14ac:dyDescent="0.2">
      <c r="A4721" s="12">
        <v>2021</v>
      </c>
      <c r="B4721" s="12">
        <v>11</v>
      </c>
      <c r="C4721" s="11">
        <v>24648</v>
      </c>
      <c r="D4721" s="11">
        <v>1284</v>
      </c>
      <c r="E4721" s="5"/>
      <c r="F4721" s="5"/>
    </row>
    <row r="4722" spans="1:6" ht="18" x14ac:dyDescent="0.2">
      <c r="A4722" s="12">
        <v>2021</v>
      </c>
      <c r="B4722" s="12">
        <v>11</v>
      </c>
      <c r="C4722" s="11">
        <v>113588</v>
      </c>
      <c r="D4722" s="11">
        <v>1929</v>
      </c>
      <c r="E4722" s="5"/>
      <c r="F4722" s="5"/>
    </row>
    <row r="4723" spans="1:6" ht="18" x14ac:dyDescent="0.2">
      <c r="A4723" s="12">
        <v>2021</v>
      </c>
      <c r="B4723" s="12">
        <v>11</v>
      </c>
      <c r="C4723" s="11">
        <v>99392</v>
      </c>
      <c r="D4723" s="11">
        <v>906</v>
      </c>
      <c r="E4723" s="5"/>
      <c r="F4723" s="5"/>
    </row>
    <row r="4724" spans="1:6" ht="18" x14ac:dyDescent="0.2">
      <c r="A4724" s="12">
        <v>2021</v>
      </c>
      <c r="B4724" s="12">
        <v>11</v>
      </c>
      <c r="C4724" s="11">
        <v>25306</v>
      </c>
      <c r="D4724" s="11">
        <v>749</v>
      </c>
      <c r="E4724" s="5"/>
      <c r="F4724" s="5"/>
    </row>
    <row r="4725" spans="1:6" ht="18" x14ac:dyDescent="0.2">
      <c r="A4725" s="12">
        <v>2021</v>
      </c>
      <c r="B4725" s="12">
        <v>11</v>
      </c>
      <c r="C4725" s="11">
        <v>90375</v>
      </c>
      <c r="D4725" s="11">
        <v>1348</v>
      </c>
      <c r="E4725" s="5"/>
      <c r="F4725" s="5"/>
    </row>
    <row r="4726" spans="1:6" ht="18" x14ac:dyDescent="0.2">
      <c r="A4726" s="12">
        <v>2021</v>
      </c>
      <c r="B4726" s="12">
        <v>11</v>
      </c>
      <c r="C4726" s="11">
        <v>112073</v>
      </c>
      <c r="D4726" s="11">
        <v>1489</v>
      </c>
      <c r="E4726" s="5"/>
      <c r="F4726" s="5"/>
    </row>
    <row r="4727" spans="1:6" ht="18" x14ac:dyDescent="0.2">
      <c r="A4727" s="12">
        <v>2021</v>
      </c>
      <c r="B4727" s="12">
        <v>11</v>
      </c>
      <c r="C4727" s="11">
        <v>112991</v>
      </c>
      <c r="D4727" s="11">
        <v>154</v>
      </c>
      <c r="E4727" s="5"/>
      <c r="F4727" s="5"/>
    </row>
    <row r="4728" spans="1:6" ht="18" x14ac:dyDescent="0.2">
      <c r="A4728" s="12">
        <v>2021</v>
      </c>
      <c r="B4728" s="12">
        <v>11</v>
      </c>
      <c r="C4728" s="11">
        <v>81507</v>
      </c>
      <c r="D4728" s="11">
        <v>936</v>
      </c>
      <c r="E4728" s="5"/>
      <c r="F4728" s="5"/>
    </row>
    <row r="4729" spans="1:6" ht="18" x14ac:dyDescent="0.2">
      <c r="A4729" s="12">
        <v>2021</v>
      </c>
      <c r="B4729" s="12">
        <v>11</v>
      </c>
      <c r="C4729" s="11">
        <v>78397</v>
      </c>
      <c r="D4729" s="11">
        <v>1643</v>
      </c>
      <c r="E4729" s="5"/>
      <c r="F4729" s="5"/>
    </row>
    <row r="4730" spans="1:6" ht="18" x14ac:dyDescent="0.2">
      <c r="A4730" s="12">
        <v>2021</v>
      </c>
      <c r="B4730" s="12">
        <v>11</v>
      </c>
      <c r="C4730" s="11">
        <v>78421</v>
      </c>
      <c r="D4730" s="11">
        <v>1725</v>
      </c>
      <c r="E4730" s="5"/>
      <c r="F4730" s="5"/>
    </row>
    <row r="4731" spans="1:6" ht="18" x14ac:dyDescent="0.2">
      <c r="A4731" s="12">
        <v>2021</v>
      </c>
      <c r="B4731" s="12">
        <v>11</v>
      </c>
      <c r="C4731" s="11">
        <v>78498</v>
      </c>
      <c r="D4731" s="11">
        <v>684</v>
      </c>
      <c r="E4731" s="5"/>
      <c r="F4731" s="5"/>
    </row>
    <row r="4732" spans="1:6" ht="18" x14ac:dyDescent="0.2">
      <c r="A4732" s="12">
        <v>2021</v>
      </c>
      <c r="B4732" s="12">
        <v>11</v>
      </c>
      <c r="C4732" s="11">
        <v>44731</v>
      </c>
      <c r="D4732" s="11">
        <v>96</v>
      </c>
      <c r="E4732" s="5"/>
      <c r="F4732" s="5"/>
    </row>
    <row r="4733" spans="1:6" ht="18" x14ac:dyDescent="0.2">
      <c r="A4733" s="12">
        <v>2021</v>
      </c>
      <c r="B4733" s="12">
        <v>11</v>
      </c>
      <c r="C4733" s="11">
        <v>86852</v>
      </c>
      <c r="D4733" s="11">
        <v>1200</v>
      </c>
      <c r="E4733" s="5"/>
      <c r="F4733" s="5"/>
    </row>
    <row r="4734" spans="1:6" ht="18" x14ac:dyDescent="0.2">
      <c r="A4734" s="12">
        <v>2021</v>
      </c>
      <c r="B4734" s="12">
        <v>11</v>
      </c>
      <c r="C4734" s="11">
        <v>103137</v>
      </c>
      <c r="D4734" s="11">
        <v>787</v>
      </c>
      <c r="E4734" s="5"/>
      <c r="F4734" s="5"/>
    </row>
    <row r="4735" spans="1:6" ht="18" x14ac:dyDescent="0.2">
      <c r="A4735" s="12">
        <v>2021</v>
      </c>
      <c r="B4735" s="12">
        <v>11</v>
      </c>
      <c r="C4735" s="11">
        <v>95079</v>
      </c>
      <c r="D4735" s="11">
        <v>1107</v>
      </c>
      <c r="E4735" s="5"/>
      <c r="F4735" s="5"/>
    </row>
    <row r="4736" spans="1:6" ht="18" x14ac:dyDescent="0.2">
      <c r="A4736" s="12">
        <v>2021</v>
      </c>
      <c r="B4736" s="12">
        <v>11</v>
      </c>
      <c r="C4736" s="11">
        <v>89645</v>
      </c>
      <c r="D4736" s="11">
        <v>633</v>
      </c>
      <c r="E4736" s="5"/>
      <c r="F4736" s="5"/>
    </row>
    <row r="4737" spans="1:6" ht="18" x14ac:dyDescent="0.2">
      <c r="A4737" s="12">
        <v>2021</v>
      </c>
      <c r="B4737" s="12">
        <v>11</v>
      </c>
      <c r="C4737" s="11">
        <v>44691</v>
      </c>
      <c r="D4737" s="11">
        <v>1044</v>
      </c>
      <c r="E4737" s="5"/>
      <c r="F4737" s="5"/>
    </row>
    <row r="4738" spans="1:6" ht="18" x14ac:dyDescent="0.2">
      <c r="A4738" s="12">
        <v>2021</v>
      </c>
      <c r="B4738" s="12">
        <v>11</v>
      </c>
      <c r="C4738" s="11">
        <v>106731</v>
      </c>
      <c r="D4738" s="11">
        <v>765</v>
      </c>
      <c r="E4738" s="5"/>
      <c r="F4738" s="5"/>
    </row>
    <row r="4739" spans="1:6" ht="18" x14ac:dyDescent="0.2">
      <c r="A4739" s="12">
        <v>2021</v>
      </c>
      <c r="B4739" s="12">
        <v>11</v>
      </c>
      <c r="C4739" s="11">
        <v>78426</v>
      </c>
      <c r="D4739" s="11">
        <v>1727</v>
      </c>
      <c r="E4739" s="5"/>
      <c r="F4739" s="5"/>
    </row>
    <row r="4740" spans="1:6" ht="18" x14ac:dyDescent="0.2">
      <c r="A4740" s="12">
        <v>2021</v>
      </c>
      <c r="B4740" s="12">
        <v>11</v>
      </c>
      <c r="C4740" s="11">
        <v>77792</v>
      </c>
      <c r="D4740" s="11">
        <v>549</v>
      </c>
      <c r="E4740" s="5"/>
      <c r="F4740" s="5"/>
    </row>
    <row r="4741" spans="1:6" ht="18" x14ac:dyDescent="0.2">
      <c r="A4741" s="12">
        <v>2021</v>
      </c>
      <c r="B4741" s="12">
        <v>11</v>
      </c>
      <c r="C4741" s="11">
        <v>104171</v>
      </c>
      <c r="D4741" s="11">
        <v>491</v>
      </c>
      <c r="E4741" s="5"/>
      <c r="F4741" s="5"/>
    </row>
    <row r="4742" spans="1:6" ht="18" x14ac:dyDescent="0.2">
      <c r="A4742" s="12">
        <v>2021</v>
      </c>
      <c r="B4742" s="12">
        <v>11</v>
      </c>
      <c r="C4742" s="11">
        <v>101042</v>
      </c>
      <c r="D4742" s="11">
        <v>1446</v>
      </c>
      <c r="E4742" s="5"/>
      <c r="F4742" s="5"/>
    </row>
    <row r="4743" spans="1:6" ht="18" x14ac:dyDescent="0.2">
      <c r="A4743" s="12">
        <v>2021</v>
      </c>
      <c r="B4743" s="12">
        <v>11</v>
      </c>
      <c r="C4743" s="11">
        <v>108881</v>
      </c>
      <c r="D4743" s="11">
        <v>1279</v>
      </c>
      <c r="E4743" s="5"/>
      <c r="F4743" s="5"/>
    </row>
    <row r="4744" spans="1:6" ht="18" x14ac:dyDescent="0.2">
      <c r="A4744" s="12">
        <v>2021</v>
      </c>
      <c r="B4744" s="12">
        <v>11</v>
      </c>
      <c r="C4744" s="11">
        <v>30308</v>
      </c>
      <c r="D4744" s="11">
        <v>1794</v>
      </c>
      <c r="E4744" s="5"/>
      <c r="F4744" s="5"/>
    </row>
    <row r="4745" spans="1:6" ht="18" x14ac:dyDescent="0.2">
      <c r="A4745" s="12">
        <v>2021</v>
      </c>
      <c r="B4745" s="12">
        <v>11</v>
      </c>
      <c r="C4745" s="11">
        <v>44730</v>
      </c>
      <c r="D4745" s="11">
        <v>830</v>
      </c>
      <c r="E4745" s="5"/>
      <c r="F4745" s="5"/>
    </row>
    <row r="4746" spans="1:6" ht="18" x14ac:dyDescent="0.2">
      <c r="A4746" s="12">
        <v>2021</v>
      </c>
      <c r="B4746" s="12">
        <v>11</v>
      </c>
      <c r="C4746" s="11">
        <v>80299</v>
      </c>
      <c r="D4746" s="11">
        <v>1144</v>
      </c>
      <c r="E4746" s="5"/>
      <c r="F4746" s="5"/>
    </row>
    <row r="4747" spans="1:6" ht="18" x14ac:dyDescent="0.2">
      <c r="A4747" s="12">
        <v>2021</v>
      </c>
      <c r="B4747" s="12">
        <v>11</v>
      </c>
      <c r="C4747" s="11">
        <v>121350</v>
      </c>
      <c r="D4747" s="11">
        <v>1422</v>
      </c>
      <c r="E4747" s="5"/>
      <c r="F4747" s="5"/>
    </row>
    <row r="4748" spans="1:6" ht="18" x14ac:dyDescent="0.2">
      <c r="A4748" s="12">
        <v>2021</v>
      </c>
      <c r="B4748" s="12">
        <v>11</v>
      </c>
      <c r="C4748" s="11">
        <v>83269</v>
      </c>
      <c r="D4748" s="11">
        <v>1776</v>
      </c>
      <c r="E4748" s="5"/>
      <c r="F4748" s="5"/>
    </row>
    <row r="4749" spans="1:6" ht="18" x14ac:dyDescent="0.2">
      <c r="A4749" s="12">
        <v>2021</v>
      </c>
      <c r="B4749" s="12">
        <v>11</v>
      </c>
      <c r="C4749" s="11">
        <v>89647</v>
      </c>
      <c r="D4749" s="11">
        <v>701</v>
      </c>
      <c r="E4749" s="5"/>
      <c r="F4749" s="5"/>
    </row>
    <row r="4750" spans="1:6" ht="18" x14ac:dyDescent="0.2">
      <c r="A4750" s="12">
        <v>2021</v>
      </c>
      <c r="B4750" s="12">
        <v>11</v>
      </c>
      <c r="C4750" s="11">
        <v>86840</v>
      </c>
      <c r="D4750" s="11">
        <v>1758</v>
      </c>
      <c r="E4750" s="5"/>
      <c r="F4750" s="5"/>
    </row>
    <row r="4751" spans="1:6" ht="18" x14ac:dyDescent="0.2">
      <c r="A4751" s="12">
        <v>2021</v>
      </c>
      <c r="B4751" s="12">
        <v>11</v>
      </c>
      <c r="C4751" s="11">
        <v>76427</v>
      </c>
      <c r="D4751" s="11">
        <v>1697</v>
      </c>
      <c r="E4751" s="5"/>
      <c r="F4751" s="5"/>
    </row>
    <row r="4752" spans="1:6" ht="18" x14ac:dyDescent="0.2">
      <c r="A4752" s="12">
        <v>2021</v>
      </c>
      <c r="B4752" s="12">
        <v>11</v>
      </c>
      <c r="C4752" s="11">
        <v>44701</v>
      </c>
      <c r="D4752" s="11">
        <v>892</v>
      </c>
      <c r="E4752" s="5"/>
      <c r="F4752" s="5"/>
    </row>
    <row r="4753" spans="1:6" ht="18" x14ac:dyDescent="0.2">
      <c r="A4753" s="12">
        <v>2021</v>
      </c>
      <c r="B4753" s="12">
        <v>11</v>
      </c>
      <c r="C4753" s="11">
        <v>44726</v>
      </c>
      <c r="D4753" s="11">
        <v>1925</v>
      </c>
      <c r="E4753" s="5"/>
      <c r="F4753" s="5"/>
    </row>
    <row r="4754" spans="1:6" ht="18" x14ac:dyDescent="0.2">
      <c r="A4754" s="12">
        <v>2021</v>
      </c>
      <c r="B4754" s="12">
        <v>11</v>
      </c>
      <c r="C4754" s="11">
        <v>117210</v>
      </c>
      <c r="D4754" s="11">
        <v>783</v>
      </c>
      <c r="E4754" s="5"/>
      <c r="F4754" s="5"/>
    </row>
    <row r="4755" spans="1:6" ht="18" x14ac:dyDescent="0.2">
      <c r="A4755" s="12">
        <v>2021</v>
      </c>
      <c r="B4755" s="12">
        <v>11</v>
      </c>
      <c r="C4755" s="11">
        <v>44705</v>
      </c>
      <c r="D4755" s="11">
        <v>1213</v>
      </c>
      <c r="E4755" s="5"/>
      <c r="F4755" s="5"/>
    </row>
    <row r="4756" spans="1:6" ht="18" x14ac:dyDescent="0.2">
      <c r="A4756" s="12">
        <v>2021</v>
      </c>
      <c r="B4756" s="12">
        <v>11</v>
      </c>
      <c r="C4756" s="11">
        <v>117206</v>
      </c>
      <c r="D4756" s="11">
        <v>328</v>
      </c>
      <c r="E4756" s="5"/>
      <c r="F4756" s="5"/>
    </row>
    <row r="4757" spans="1:6" ht="18" x14ac:dyDescent="0.2">
      <c r="A4757" s="12">
        <v>2021</v>
      </c>
      <c r="B4757" s="12">
        <v>11</v>
      </c>
      <c r="C4757" s="11">
        <v>82114</v>
      </c>
      <c r="D4757" s="11">
        <v>482</v>
      </c>
      <c r="E4757" s="5"/>
      <c r="F4757" s="5"/>
    </row>
    <row r="4758" spans="1:6" ht="18" x14ac:dyDescent="0.2">
      <c r="A4758" s="12">
        <v>2021</v>
      </c>
      <c r="B4758" s="12">
        <v>11</v>
      </c>
      <c r="C4758" s="11">
        <v>76046</v>
      </c>
      <c r="D4758" s="11">
        <v>1848</v>
      </c>
      <c r="E4758" s="5"/>
      <c r="F4758" s="5"/>
    </row>
    <row r="4759" spans="1:6" ht="18" x14ac:dyDescent="0.2">
      <c r="A4759" s="12">
        <v>2021</v>
      </c>
      <c r="B4759" s="12">
        <v>11</v>
      </c>
      <c r="C4759" s="11">
        <v>117187</v>
      </c>
      <c r="D4759" s="11">
        <v>1365</v>
      </c>
      <c r="E4759" s="5"/>
      <c r="F4759" s="5"/>
    </row>
    <row r="4760" spans="1:6" ht="18" x14ac:dyDescent="0.2">
      <c r="A4760" s="12">
        <v>2021</v>
      </c>
      <c r="B4760" s="12">
        <v>11</v>
      </c>
      <c r="C4760" s="11">
        <v>10538</v>
      </c>
      <c r="D4760" s="11">
        <v>863</v>
      </c>
      <c r="E4760" s="5"/>
      <c r="F4760" s="5"/>
    </row>
    <row r="4761" spans="1:6" ht="18" x14ac:dyDescent="0.2">
      <c r="A4761" s="12">
        <v>2021</v>
      </c>
      <c r="B4761" s="12">
        <v>11</v>
      </c>
      <c r="C4761" s="11">
        <v>76656</v>
      </c>
      <c r="D4761" s="11">
        <v>1216</v>
      </c>
      <c r="E4761" s="5"/>
      <c r="F4761" s="5"/>
    </row>
    <row r="4762" spans="1:6" ht="18" x14ac:dyDescent="0.2">
      <c r="A4762" s="12">
        <v>2021</v>
      </c>
      <c r="B4762" s="12">
        <v>11</v>
      </c>
      <c r="C4762" s="11">
        <v>109310</v>
      </c>
      <c r="D4762" s="11">
        <v>1456</v>
      </c>
      <c r="E4762" s="5"/>
      <c r="F4762" s="5"/>
    </row>
    <row r="4763" spans="1:6" ht="18" x14ac:dyDescent="0.2">
      <c r="A4763" s="12">
        <v>2021</v>
      </c>
      <c r="B4763" s="12">
        <v>11</v>
      </c>
      <c r="C4763" s="11">
        <v>5795</v>
      </c>
      <c r="D4763" s="11">
        <v>396</v>
      </c>
      <c r="E4763" s="5"/>
      <c r="F4763" s="5"/>
    </row>
    <row r="4764" spans="1:6" ht="18" x14ac:dyDescent="0.2">
      <c r="A4764" s="12">
        <v>2021</v>
      </c>
      <c r="B4764" s="12">
        <v>11</v>
      </c>
      <c r="C4764" s="11">
        <v>100827</v>
      </c>
      <c r="D4764" s="11">
        <v>1122</v>
      </c>
      <c r="E4764" s="5"/>
      <c r="F4764" s="5"/>
    </row>
    <row r="4765" spans="1:6" ht="18" x14ac:dyDescent="0.2">
      <c r="A4765" s="12">
        <v>2021</v>
      </c>
      <c r="B4765" s="12">
        <v>11</v>
      </c>
      <c r="C4765" s="11">
        <v>78467</v>
      </c>
      <c r="D4765" s="11">
        <v>1082</v>
      </c>
      <c r="E4765" s="5"/>
      <c r="F4765" s="5"/>
    </row>
    <row r="4766" spans="1:6" ht="18" x14ac:dyDescent="0.2">
      <c r="A4766" s="12">
        <v>2021</v>
      </c>
      <c r="B4766" s="12">
        <v>11</v>
      </c>
      <c r="C4766" s="11">
        <v>84367</v>
      </c>
      <c r="D4766" s="11">
        <v>659</v>
      </c>
      <c r="E4766" s="5"/>
      <c r="F4766" s="5"/>
    </row>
    <row r="4767" spans="1:6" ht="18" x14ac:dyDescent="0.2">
      <c r="A4767" s="12">
        <v>2021</v>
      </c>
      <c r="B4767" s="12">
        <v>11</v>
      </c>
      <c r="C4767" s="11">
        <v>44707</v>
      </c>
      <c r="D4767" s="11">
        <v>704</v>
      </c>
      <c r="E4767" s="5"/>
      <c r="F4767" s="5"/>
    </row>
    <row r="4768" spans="1:6" ht="18" x14ac:dyDescent="0.2">
      <c r="A4768" s="12">
        <v>2021</v>
      </c>
      <c r="B4768" s="12">
        <v>11</v>
      </c>
      <c r="C4768" s="11">
        <v>102188</v>
      </c>
      <c r="D4768" s="11">
        <v>835</v>
      </c>
      <c r="E4768" s="5"/>
      <c r="F4768" s="5"/>
    </row>
    <row r="4769" spans="1:6" ht="18" x14ac:dyDescent="0.2">
      <c r="A4769" s="12">
        <v>2021</v>
      </c>
      <c r="B4769" s="12">
        <v>11</v>
      </c>
      <c r="C4769" s="11">
        <v>109311</v>
      </c>
      <c r="D4769" s="11">
        <v>211</v>
      </c>
      <c r="E4769" s="5"/>
      <c r="F4769" s="5"/>
    </row>
    <row r="4770" spans="1:6" ht="18" x14ac:dyDescent="0.2">
      <c r="A4770" s="12">
        <v>2021</v>
      </c>
      <c r="B4770" s="12">
        <v>11</v>
      </c>
      <c r="C4770" s="11">
        <v>82447</v>
      </c>
      <c r="D4770" s="11">
        <v>1724</v>
      </c>
      <c r="E4770" s="5"/>
      <c r="F4770" s="5"/>
    </row>
    <row r="4771" spans="1:6" ht="18" x14ac:dyDescent="0.2">
      <c r="A4771" s="12">
        <v>2021</v>
      </c>
      <c r="B4771" s="12">
        <v>11</v>
      </c>
      <c r="C4771" s="11">
        <v>3219</v>
      </c>
      <c r="D4771" s="11">
        <v>1733</v>
      </c>
      <c r="E4771" s="5"/>
      <c r="F4771" s="5"/>
    </row>
    <row r="4772" spans="1:6" ht="18" x14ac:dyDescent="0.2">
      <c r="A4772" s="12">
        <v>2021</v>
      </c>
      <c r="B4772" s="12">
        <v>11</v>
      </c>
      <c r="C4772" s="11">
        <v>110814</v>
      </c>
      <c r="D4772" s="11">
        <v>498</v>
      </c>
      <c r="E4772" s="5"/>
      <c r="F4772" s="5"/>
    </row>
    <row r="4773" spans="1:6" ht="18" x14ac:dyDescent="0.2">
      <c r="A4773" s="12">
        <v>2021</v>
      </c>
      <c r="B4773" s="12">
        <v>11</v>
      </c>
      <c r="C4773" s="11">
        <v>23074</v>
      </c>
      <c r="D4773" s="11">
        <v>1816</v>
      </c>
      <c r="E4773" s="5"/>
      <c r="F4773" s="5"/>
    </row>
    <row r="4774" spans="1:6" ht="18" x14ac:dyDescent="0.2">
      <c r="A4774" s="12">
        <v>2021</v>
      </c>
      <c r="B4774" s="12">
        <v>11</v>
      </c>
      <c r="C4774" s="11">
        <v>14527</v>
      </c>
      <c r="D4774" s="11">
        <v>1099</v>
      </c>
      <c r="E4774" s="5"/>
      <c r="F4774" s="5"/>
    </row>
    <row r="4775" spans="1:6" ht="18" x14ac:dyDescent="0.2">
      <c r="A4775" s="12">
        <v>2021</v>
      </c>
      <c r="B4775" s="12">
        <v>11</v>
      </c>
      <c r="C4775" s="11">
        <v>72129</v>
      </c>
      <c r="D4775" s="11">
        <v>1299</v>
      </c>
      <c r="E4775" s="5"/>
      <c r="F4775" s="5"/>
    </row>
    <row r="4776" spans="1:6" ht="18" x14ac:dyDescent="0.2">
      <c r="A4776" s="12">
        <v>2021</v>
      </c>
      <c r="B4776" s="12">
        <v>11</v>
      </c>
      <c r="C4776" s="11">
        <v>83117</v>
      </c>
      <c r="D4776" s="11">
        <v>390</v>
      </c>
      <c r="E4776" s="5"/>
      <c r="F4776" s="5"/>
    </row>
    <row r="4777" spans="1:6" ht="18" x14ac:dyDescent="0.2">
      <c r="A4777" s="12">
        <v>2021</v>
      </c>
      <c r="B4777" s="12">
        <v>11</v>
      </c>
      <c r="C4777" s="11">
        <v>80181</v>
      </c>
      <c r="D4777" s="11">
        <v>29</v>
      </c>
      <c r="E4777" s="5"/>
      <c r="F4777" s="5"/>
    </row>
    <row r="4778" spans="1:6" ht="18" x14ac:dyDescent="0.2">
      <c r="A4778" s="12">
        <v>2021</v>
      </c>
      <c r="B4778" s="12">
        <v>11</v>
      </c>
      <c r="C4778" s="11">
        <v>80173</v>
      </c>
      <c r="D4778" s="11">
        <v>1493</v>
      </c>
      <c r="E4778" s="5"/>
      <c r="F4778" s="5"/>
    </row>
    <row r="4779" spans="1:6" ht="18" x14ac:dyDescent="0.2">
      <c r="A4779" s="12">
        <v>2021</v>
      </c>
      <c r="B4779" s="12">
        <v>11</v>
      </c>
      <c r="C4779" s="11">
        <v>89909</v>
      </c>
      <c r="D4779" s="11">
        <v>1265</v>
      </c>
      <c r="E4779" s="5"/>
      <c r="F4779" s="5"/>
    </row>
    <row r="4780" spans="1:6" ht="18" x14ac:dyDescent="0.2">
      <c r="A4780" s="12">
        <v>2021</v>
      </c>
      <c r="B4780" s="12">
        <v>11</v>
      </c>
      <c r="C4780" s="11">
        <v>73916</v>
      </c>
      <c r="D4780" s="11">
        <v>1357</v>
      </c>
      <c r="E4780" s="5"/>
      <c r="F4780" s="5"/>
    </row>
    <row r="4781" spans="1:6" ht="18" x14ac:dyDescent="0.2">
      <c r="A4781" s="12">
        <v>2021</v>
      </c>
      <c r="B4781" s="12">
        <v>11</v>
      </c>
      <c r="C4781" s="11">
        <v>76608</v>
      </c>
      <c r="D4781" s="11">
        <v>1537</v>
      </c>
      <c r="E4781" s="5"/>
      <c r="F4781" s="5"/>
    </row>
    <row r="4782" spans="1:6" ht="18" x14ac:dyDescent="0.2">
      <c r="A4782" s="12">
        <v>2021</v>
      </c>
      <c r="B4782" s="12">
        <v>11</v>
      </c>
      <c r="C4782" s="11">
        <v>80174</v>
      </c>
      <c r="D4782" s="11">
        <v>1745</v>
      </c>
      <c r="E4782" s="5"/>
      <c r="F4782" s="5"/>
    </row>
    <row r="4783" spans="1:6" ht="18" x14ac:dyDescent="0.2">
      <c r="A4783" s="12">
        <v>2021</v>
      </c>
      <c r="B4783" s="12">
        <v>11</v>
      </c>
      <c r="C4783" s="11">
        <v>44254</v>
      </c>
      <c r="D4783" s="11">
        <v>808</v>
      </c>
      <c r="E4783" s="5"/>
      <c r="F4783" s="5"/>
    </row>
    <row r="4784" spans="1:6" ht="18" x14ac:dyDescent="0.2">
      <c r="A4784" s="12">
        <v>2021</v>
      </c>
      <c r="B4784" s="12">
        <v>11</v>
      </c>
      <c r="C4784" s="11">
        <v>83765</v>
      </c>
      <c r="D4784" s="11">
        <v>800</v>
      </c>
      <c r="E4784" s="5"/>
      <c r="F4784" s="5"/>
    </row>
    <row r="4785" spans="1:6" ht="18" x14ac:dyDescent="0.2">
      <c r="A4785" s="12">
        <v>2021</v>
      </c>
      <c r="B4785" s="12">
        <v>11</v>
      </c>
      <c r="C4785" s="11">
        <v>89930</v>
      </c>
      <c r="D4785" s="11">
        <v>1230</v>
      </c>
      <c r="E4785" s="5"/>
      <c r="F4785" s="5"/>
    </row>
    <row r="4786" spans="1:6" ht="18" x14ac:dyDescent="0.2">
      <c r="A4786" s="12">
        <v>2021</v>
      </c>
      <c r="B4786" s="12">
        <v>11</v>
      </c>
      <c r="C4786" s="11">
        <v>949</v>
      </c>
      <c r="D4786" s="11">
        <v>1727</v>
      </c>
      <c r="E4786" s="5"/>
      <c r="F4786" s="5"/>
    </row>
    <row r="4787" spans="1:6" ht="18" x14ac:dyDescent="0.2">
      <c r="A4787" s="12">
        <v>2021</v>
      </c>
      <c r="B4787" s="12">
        <v>11</v>
      </c>
      <c r="C4787" s="11">
        <v>80121</v>
      </c>
      <c r="D4787" s="11">
        <v>1314</v>
      </c>
      <c r="E4787" s="5"/>
      <c r="F4787" s="5"/>
    </row>
    <row r="4788" spans="1:6" ht="18" x14ac:dyDescent="0.2">
      <c r="A4788" s="12">
        <v>2021</v>
      </c>
      <c r="B4788" s="12">
        <v>11</v>
      </c>
      <c r="C4788" s="11">
        <v>103001</v>
      </c>
      <c r="D4788" s="11">
        <v>1868</v>
      </c>
      <c r="E4788" s="5"/>
      <c r="F4788" s="5"/>
    </row>
    <row r="4789" spans="1:6" ht="18" x14ac:dyDescent="0.2">
      <c r="A4789" s="12">
        <v>2021</v>
      </c>
      <c r="B4789" s="12">
        <v>11</v>
      </c>
      <c r="C4789" s="11">
        <v>164928</v>
      </c>
      <c r="D4789" s="11">
        <v>1756</v>
      </c>
      <c r="E4789" s="5"/>
      <c r="F4789" s="5"/>
    </row>
    <row r="4790" spans="1:6" ht="18" x14ac:dyDescent="0.2">
      <c r="A4790" s="12">
        <v>2021</v>
      </c>
      <c r="B4790" s="12">
        <v>11</v>
      </c>
      <c r="C4790" s="11">
        <v>83223</v>
      </c>
      <c r="D4790" s="11">
        <v>238</v>
      </c>
      <c r="E4790" s="5"/>
      <c r="F4790" s="5"/>
    </row>
    <row r="4791" spans="1:6" ht="18" x14ac:dyDescent="0.2">
      <c r="A4791" s="12">
        <v>2021</v>
      </c>
      <c r="B4791" s="12">
        <v>11</v>
      </c>
      <c r="C4791" s="11">
        <v>951</v>
      </c>
      <c r="D4791" s="11">
        <v>241</v>
      </c>
      <c r="E4791" s="5"/>
      <c r="F4791" s="5"/>
    </row>
    <row r="4792" spans="1:6" ht="18" x14ac:dyDescent="0.2">
      <c r="A4792" s="12">
        <v>2021</v>
      </c>
      <c r="B4792" s="12">
        <v>11</v>
      </c>
      <c r="C4792" s="11">
        <v>102594</v>
      </c>
      <c r="D4792" s="11">
        <v>378</v>
      </c>
      <c r="E4792" s="5"/>
      <c r="F4792" s="5"/>
    </row>
    <row r="4793" spans="1:6" ht="18" x14ac:dyDescent="0.2">
      <c r="A4793" s="12">
        <v>2021</v>
      </c>
      <c r="B4793" s="12">
        <v>11</v>
      </c>
      <c r="C4793" s="11">
        <v>128218</v>
      </c>
      <c r="D4793" s="11">
        <v>1362</v>
      </c>
      <c r="E4793" s="5"/>
      <c r="F4793" s="5"/>
    </row>
    <row r="4794" spans="1:6" ht="18" x14ac:dyDescent="0.2">
      <c r="A4794" s="12">
        <v>2021</v>
      </c>
      <c r="B4794" s="12">
        <v>11</v>
      </c>
      <c r="C4794" s="11">
        <v>80178</v>
      </c>
      <c r="D4794" s="11">
        <v>877</v>
      </c>
      <c r="E4794" s="5"/>
      <c r="F4794" s="5"/>
    </row>
    <row r="4795" spans="1:6" ht="18" x14ac:dyDescent="0.2">
      <c r="A4795" s="12">
        <v>2021</v>
      </c>
      <c r="B4795" s="12">
        <v>11</v>
      </c>
      <c r="C4795" s="11">
        <v>102585</v>
      </c>
      <c r="D4795" s="11">
        <v>1583</v>
      </c>
      <c r="E4795" s="5"/>
      <c r="F4795" s="5"/>
    </row>
    <row r="4796" spans="1:6" ht="18" x14ac:dyDescent="0.2">
      <c r="A4796" s="12">
        <v>2021</v>
      </c>
      <c r="B4796" s="12">
        <v>11</v>
      </c>
      <c r="C4796" s="11">
        <v>78816</v>
      </c>
      <c r="D4796" s="11">
        <v>256</v>
      </c>
      <c r="E4796" s="5"/>
      <c r="F4796" s="5"/>
    </row>
    <row r="4797" spans="1:6" ht="18" x14ac:dyDescent="0.2">
      <c r="A4797" s="12">
        <v>2021</v>
      </c>
      <c r="B4797" s="12">
        <v>11</v>
      </c>
      <c r="C4797" s="11">
        <v>83773</v>
      </c>
      <c r="D4797" s="11">
        <v>1316</v>
      </c>
      <c r="E4797" s="5"/>
      <c r="F4797" s="5"/>
    </row>
    <row r="4798" spans="1:6" ht="18" x14ac:dyDescent="0.2">
      <c r="A4798" s="12">
        <v>2021</v>
      </c>
      <c r="B4798" s="12">
        <v>11</v>
      </c>
      <c r="C4798" s="11">
        <v>102593</v>
      </c>
      <c r="D4798" s="11">
        <v>606</v>
      </c>
      <c r="E4798" s="5"/>
      <c r="F4798" s="5"/>
    </row>
    <row r="4799" spans="1:6" ht="18" x14ac:dyDescent="0.2">
      <c r="A4799" s="12">
        <v>2021</v>
      </c>
      <c r="B4799" s="12">
        <v>11</v>
      </c>
      <c r="C4799" s="11">
        <v>164930</v>
      </c>
      <c r="D4799" s="11">
        <v>1510</v>
      </c>
      <c r="E4799" s="5"/>
      <c r="F4799" s="5"/>
    </row>
    <row r="4800" spans="1:6" ht="18" x14ac:dyDescent="0.2">
      <c r="A4800" s="12">
        <v>2021</v>
      </c>
      <c r="B4800" s="12">
        <v>11</v>
      </c>
      <c r="C4800" s="11">
        <v>83758</v>
      </c>
      <c r="D4800" s="11">
        <v>1136</v>
      </c>
      <c r="E4800" s="5"/>
      <c r="F4800" s="5"/>
    </row>
    <row r="4801" spans="1:6" ht="18" x14ac:dyDescent="0.2">
      <c r="A4801" s="12">
        <v>2021</v>
      </c>
      <c r="B4801" s="12">
        <v>11</v>
      </c>
      <c r="C4801" s="11">
        <v>121902</v>
      </c>
      <c r="D4801" s="11">
        <v>1505</v>
      </c>
      <c r="E4801" s="5"/>
      <c r="F4801" s="5"/>
    </row>
    <row r="4802" spans="1:6" ht="18" x14ac:dyDescent="0.2">
      <c r="A4802" s="12">
        <v>2021</v>
      </c>
      <c r="B4802" s="12">
        <v>11</v>
      </c>
      <c r="C4802" s="11">
        <v>42712</v>
      </c>
      <c r="D4802" s="11">
        <v>1502</v>
      </c>
      <c r="E4802" s="5"/>
      <c r="F4802" s="5"/>
    </row>
    <row r="4803" spans="1:6" ht="18" x14ac:dyDescent="0.2">
      <c r="A4803" s="12">
        <v>2021</v>
      </c>
      <c r="B4803" s="12">
        <v>11</v>
      </c>
      <c r="C4803" s="11">
        <v>26136</v>
      </c>
      <c r="D4803" s="11">
        <v>1640</v>
      </c>
      <c r="E4803" s="5"/>
      <c r="F4803" s="5"/>
    </row>
    <row r="4804" spans="1:6" ht="18" x14ac:dyDescent="0.2">
      <c r="A4804" s="12">
        <v>2021</v>
      </c>
      <c r="B4804" s="12">
        <v>11</v>
      </c>
      <c r="C4804" s="11">
        <v>164927</v>
      </c>
      <c r="D4804" s="11">
        <v>64</v>
      </c>
      <c r="E4804" s="5"/>
      <c r="F4804" s="5"/>
    </row>
    <row r="4805" spans="1:6" ht="18" x14ac:dyDescent="0.2">
      <c r="A4805" s="12">
        <v>2021</v>
      </c>
      <c r="B4805" s="12">
        <v>11</v>
      </c>
      <c r="C4805" s="11">
        <v>108749</v>
      </c>
      <c r="D4805" s="11">
        <v>1325</v>
      </c>
      <c r="E4805" s="5"/>
      <c r="F4805" s="5"/>
    </row>
    <row r="4806" spans="1:6" ht="18" x14ac:dyDescent="0.2">
      <c r="A4806" s="12">
        <v>2021</v>
      </c>
      <c r="B4806" s="12">
        <v>11</v>
      </c>
      <c r="C4806" s="11">
        <v>128834</v>
      </c>
      <c r="D4806" s="11">
        <v>363</v>
      </c>
      <c r="E4806" s="5"/>
      <c r="F4806" s="5"/>
    </row>
    <row r="4807" spans="1:6" ht="18" x14ac:dyDescent="0.2">
      <c r="A4807" s="12">
        <v>2021</v>
      </c>
      <c r="B4807" s="12">
        <v>11</v>
      </c>
      <c r="C4807" s="11">
        <v>135180</v>
      </c>
      <c r="D4807" s="11">
        <v>924</v>
      </c>
      <c r="E4807" s="5"/>
      <c r="F4807" s="5"/>
    </row>
    <row r="4808" spans="1:6" ht="18" x14ac:dyDescent="0.2">
      <c r="A4808" s="12">
        <v>2021</v>
      </c>
      <c r="B4808" s="12">
        <v>11</v>
      </c>
      <c r="C4808" s="11">
        <v>105794</v>
      </c>
      <c r="D4808" s="11">
        <v>1888</v>
      </c>
      <c r="E4808" s="5"/>
      <c r="F4808" s="5"/>
    </row>
    <row r="4809" spans="1:6" ht="18" x14ac:dyDescent="0.2">
      <c r="A4809" s="12">
        <v>2021</v>
      </c>
      <c r="B4809" s="12">
        <v>11</v>
      </c>
      <c r="C4809" s="11">
        <v>81049</v>
      </c>
      <c r="D4809" s="11">
        <v>1403</v>
      </c>
      <c r="E4809" s="5"/>
      <c r="F4809" s="5"/>
    </row>
    <row r="4810" spans="1:6" ht="18" x14ac:dyDescent="0.2">
      <c r="A4810" s="12">
        <v>2021</v>
      </c>
      <c r="B4810" s="12">
        <v>11</v>
      </c>
      <c r="C4810" s="11">
        <v>75659</v>
      </c>
      <c r="D4810" s="11">
        <v>732</v>
      </c>
      <c r="E4810" s="5"/>
      <c r="F4810" s="5"/>
    </row>
    <row r="4811" spans="1:6" ht="18" x14ac:dyDescent="0.2">
      <c r="A4811" s="12">
        <v>2021</v>
      </c>
      <c r="B4811" s="12">
        <v>11</v>
      </c>
      <c r="C4811" s="11">
        <v>117866</v>
      </c>
      <c r="D4811" s="11">
        <v>36</v>
      </c>
      <c r="E4811" s="5"/>
      <c r="F4811" s="5"/>
    </row>
    <row r="4812" spans="1:6" ht="18" x14ac:dyDescent="0.2">
      <c r="A4812" s="12">
        <v>2021</v>
      </c>
      <c r="B4812" s="12">
        <v>11</v>
      </c>
      <c r="C4812" s="11">
        <v>75662</v>
      </c>
      <c r="D4812" s="11">
        <v>478</v>
      </c>
      <c r="E4812" s="5"/>
      <c r="F4812" s="5"/>
    </row>
    <row r="4813" spans="1:6" ht="18" x14ac:dyDescent="0.2">
      <c r="A4813" s="12">
        <v>2021</v>
      </c>
      <c r="B4813" s="12">
        <v>11</v>
      </c>
      <c r="C4813" s="11">
        <v>68607</v>
      </c>
      <c r="D4813" s="11">
        <v>1430</v>
      </c>
      <c r="E4813" s="5"/>
      <c r="F4813" s="5"/>
    </row>
    <row r="4814" spans="1:6" ht="18" x14ac:dyDescent="0.2">
      <c r="A4814" s="12">
        <v>2021</v>
      </c>
      <c r="B4814" s="12">
        <v>11</v>
      </c>
      <c r="C4814" s="11">
        <v>113827</v>
      </c>
      <c r="D4814" s="11">
        <v>1021</v>
      </c>
      <c r="E4814" s="5"/>
      <c r="F4814" s="5"/>
    </row>
    <row r="4815" spans="1:6" ht="18" x14ac:dyDescent="0.2">
      <c r="A4815" s="12">
        <v>2021</v>
      </c>
      <c r="B4815" s="12">
        <v>11</v>
      </c>
      <c r="C4815" s="11">
        <v>76987</v>
      </c>
      <c r="D4815" s="11">
        <v>1653</v>
      </c>
      <c r="E4815" s="5"/>
      <c r="F4815" s="5"/>
    </row>
    <row r="4816" spans="1:6" ht="18" x14ac:dyDescent="0.2">
      <c r="A4816" s="12">
        <v>2021</v>
      </c>
      <c r="B4816" s="12">
        <v>11</v>
      </c>
      <c r="C4816" s="11">
        <v>113824</v>
      </c>
      <c r="D4816" s="11">
        <v>1442</v>
      </c>
      <c r="E4816" s="5"/>
      <c r="F4816" s="5"/>
    </row>
    <row r="4817" spans="1:6" ht="18" x14ac:dyDescent="0.2">
      <c r="A4817" s="12">
        <v>2021</v>
      </c>
      <c r="B4817" s="12">
        <v>11</v>
      </c>
      <c r="C4817" s="11">
        <v>99176</v>
      </c>
      <c r="D4817" s="11">
        <v>1146</v>
      </c>
      <c r="E4817" s="5"/>
      <c r="F4817" s="5"/>
    </row>
    <row r="4818" spans="1:6" ht="18" x14ac:dyDescent="0.2">
      <c r="A4818" s="12">
        <v>2021</v>
      </c>
      <c r="B4818" s="12">
        <v>11</v>
      </c>
      <c r="C4818" s="11">
        <v>99163</v>
      </c>
      <c r="D4818" s="11">
        <v>1756</v>
      </c>
      <c r="E4818" s="5"/>
      <c r="F4818" s="5"/>
    </row>
    <row r="4819" spans="1:6" ht="18" x14ac:dyDescent="0.2">
      <c r="A4819" s="12">
        <v>2021</v>
      </c>
      <c r="B4819" s="12">
        <v>11</v>
      </c>
      <c r="C4819" s="11">
        <v>97036</v>
      </c>
      <c r="D4819" s="11">
        <v>1194</v>
      </c>
      <c r="E4819" s="5"/>
      <c r="F4819" s="5"/>
    </row>
    <row r="4820" spans="1:6" ht="18" x14ac:dyDescent="0.2">
      <c r="A4820" s="12">
        <v>2021</v>
      </c>
      <c r="B4820" s="12">
        <v>11</v>
      </c>
      <c r="C4820" s="11">
        <v>109008</v>
      </c>
      <c r="D4820" s="11">
        <v>1079</v>
      </c>
      <c r="E4820" s="5"/>
      <c r="F4820" s="5"/>
    </row>
    <row r="4821" spans="1:6" ht="18" x14ac:dyDescent="0.2">
      <c r="A4821" s="12">
        <v>2021</v>
      </c>
      <c r="B4821" s="12">
        <v>11</v>
      </c>
      <c r="C4821" s="11">
        <v>122371</v>
      </c>
      <c r="D4821" s="11">
        <v>1421</v>
      </c>
      <c r="E4821" s="5"/>
      <c r="F4821" s="5"/>
    </row>
    <row r="4822" spans="1:6" ht="18" x14ac:dyDescent="0.2">
      <c r="A4822" s="12">
        <v>2021</v>
      </c>
      <c r="B4822" s="12">
        <v>11</v>
      </c>
      <c r="C4822" s="11">
        <v>117876</v>
      </c>
      <c r="D4822" s="11">
        <v>1718</v>
      </c>
      <c r="E4822" s="5"/>
      <c r="F4822" s="5"/>
    </row>
    <row r="4823" spans="1:6" ht="18" x14ac:dyDescent="0.2">
      <c r="A4823" s="12">
        <v>2021</v>
      </c>
      <c r="B4823" s="12">
        <v>11</v>
      </c>
      <c r="C4823" s="11">
        <v>83507</v>
      </c>
      <c r="D4823" s="11">
        <v>1304</v>
      </c>
      <c r="E4823" s="5"/>
      <c r="F4823" s="5"/>
    </row>
    <row r="4824" spans="1:6" ht="18" x14ac:dyDescent="0.2">
      <c r="A4824" s="12">
        <v>2021</v>
      </c>
      <c r="B4824" s="12">
        <v>11</v>
      </c>
      <c r="C4824" s="11">
        <v>121083</v>
      </c>
      <c r="D4824" s="11">
        <v>1003</v>
      </c>
      <c r="E4824" s="5"/>
      <c r="F4824" s="5"/>
    </row>
    <row r="4825" spans="1:6" ht="18" x14ac:dyDescent="0.2">
      <c r="A4825" s="12">
        <v>2021</v>
      </c>
      <c r="B4825" s="12">
        <v>11</v>
      </c>
      <c r="C4825" s="11">
        <v>128388</v>
      </c>
      <c r="D4825" s="11">
        <v>830</v>
      </c>
      <c r="E4825" s="5"/>
      <c r="F4825" s="5"/>
    </row>
    <row r="4826" spans="1:6" ht="18" x14ac:dyDescent="0.2">
      <c r="A4826" s="12">
        <v>2021</v>
      </c>
      <c r="B4826" s="12">
        <v>11</v>
      </c>
      <c r="C4826" s="11">
        <v>120559</v>
      </c>
      <c r="D4826" s="11">
        <v>593</v>
      </c>
      <c r="E4826" s="5"/>
      <c r="F4826" s="5"/>
    </row>
    <row r="4827" spans="1:6" ht="18" x14ac:dyDescent="0.2">
      <c r="A4827" s="12">
        <v>2021</v>
      </c>
      <c r="B4827" s="12">
        <v>11</v>
      </c>
      <c r="C4827" s="11">
        <v>122685</v>
      </c>
      <c r="D4827" s="11">
        <v>1426</v>
      </c>
      <c r="E4827" s="5"/>
      <c r="F4827" s="5"/>
    </row>
    <row r="4828" spans="1:6" ht="18" x14ac:dyDescent="0.2">
      <c r="A4828" s="12">
        <v>2021</v>
      </c>
      <c r="B4828" s="12">
        <v>11</v>
      </c>
      <c r="C4828" s="11">
        <v>181263</v>
      </c>
      <c r="D4828" s="11">
        <v>103</v>
      </c>
      <c r="E4828" s="5"/>
      <c r="F4828" s="5"/>
    </row>
    <row r="4829" spans="1:6" ht="18" x14ac:dyDescent="0.2">
      <c r="A4829" s="12">
        <v>2021</v>
      </c>
      <c r="B4829" s="12">
        <v>11</v>
      </c>
      <c r="C4829" s="11">
        <v>89463</v>
      </c>
      <c r="D4829" s="11">
        <v>1512</v>
      </c>
      <c r="E4829" s="5"/>
      <c r="F4829" s="5"/>
    </row>
    <row r="4830" spans="1:6" ht="18" x14ac:dyDescent="0.2">
      <c r="A4830" s="12">
        <v>2021</v>
      </c>
      <c r="B4830" s="12">
        <v>11</v>
      </c>
      <c r="C4830" s="11">
        <v>115726</v>
      </c>
      <c r="D4830" s="11">
        <v>1264</v>
      </c>
      <c r="E4830" s="5"/>
      <c r="F4830" s="5"/>
    </row>
    <row r="4831" spans="1:6" ht="18" x14ac:dyDescent="0.2">
      <c r="A4831" s="12">
        <v>2021</v>
      </c>
      <c r="B4831" s="12">
        <v>11</v>
      </c>
      <c r="C4831" s="11">
        <v>19782</v>
      </c>
      <c r="D4831" s="11">
        <v>1578</v>
      </c>
      <c r="E4831" s="5"/>
      <c r="F4831" s="5"/>
    </row>
    <row r="4832" spans="1:6" ht="18" x14ac:dyDescent="0.2">
      <c r="A4832" s="12">
        <v>2021</v>
      </c>
      <c r="B4832" s="12">
        <v>11</v>
      </c>
      <c r="C4832" s="11">
        <v>19793</v>
      </c>
      <c r="D4832" s="11">
        <v>223</v>
      </c>
      <c r="E4832" s="5"/>
      <c r="F4832" s="5"/>
    </row>
    <row r="4833" spans="1:6" ht="18" x14ac:dyDescent="0.2">
      <c r="A4833" s="12">
        <v>2021</v>
      </c>
      <c r="B4833" s="12">
        <v>11</v>
      </c>
      <c r="C4833" s="11">
        <v>100934</v>
      </c>
      <c r="D4833" s="11">
        <v>1802</v>
      </c>
      <c r="E4833" s="5"/>
      <c r="F4833" s="5"/>
    </row>
    <row r="4834" spans="1:6" ht="18" x14ac:dyDescent="0.2">
      <c r="A4834" s="12">
        <v>2021</v>
      </c>
      <c r="B4834" s="12">
        <v>11</v>
      </c>
      <c r="C4834" s="11">
        <v>19797</v>
      </c>
      <c r="D4834" s="11">
        <v>1928</v>
      </c>
      <c r="E4834" s="5"/>
      <c r="F4834" s="5"/>
    </row>
    <row r="4835" spans="1:6" ht="18" x14ac:dyDescent="0.2">
      <c r="A4835" s="12">
        <v>2021</v>
      </c>
      <c r="B4835" s="12">
        <v>11</v>
      </c>
      <c r="C4835" s="11">
        <v>86131</v>
      </c>
      <c r="D4835" s="11">
        <v>337</v>
      </c>
      <c r="E4835" s="5"/>
      <c r="F4835" s="5"/>
    </row>
    <row r="4836" spans="1:6" ht="18" x14ac:dyDescent="0.2">
      <c r="A4836" s="12">
        <v>2021</v>
      </c>
      <c r="B4836" s="12">
        <v>11</v>
      </c>
      <c r="C4836" s="11">
        <v>71689</v>
      </c>
      <c r="D4836" s="11">
        <v>1792</v>
      </c>
      <c r="E4836" s="5"/>
      <c r="F4836" s="5"/>
    </row>
    <row r="4837" spans="1:6" ht="18" x14ac:dyDescent="0.2">
      <c r="A4837" s="12">
        <v>2021</v>
      </c>
      <c r="B4837" s="12">
        <v>11</v>
      </c>
      <c r="C4837" s="11">
        <v>71716</v>
      </c>
      <c r="D4837" s="11">
        <v>1580</v>
      </c>
      <c r="E4837" s="5"/>
      <c r="F4837" s="5"/>
    </row>
    <row r="4838" spans="1:6" ht="18" x14ac:dyDescent="0.2">
      <c r="A4838" s="12">
        <v>2021</v>
      </c>
      <c r="B4838" s="12">
        <v>11</v>
      </c>
      <c r="C4838" s="11">
        <v>44398</v>
      </c>
      <c r="D4838" s="11">
        <v>1078</v>
      </c>
      <c r="E4838" s="5"/>
      <c r="F4838" s="5"/>
    </row>
    <row r="4839" spans="1:6" ht="18" x14ac:dyDescent="0.2">
      <c r="A4839" s="12">
        <v>2021</v>
      </c>
      <c r="B4839" s="12">
        <v>11</v>
      </c>
      <c r="C4839" s="11">
        <v>117125</v>
      </c>
      <c r="D4839" s="11">
        <v>858</v>
      </c>
      <c r="E4839" s="5"/>
      <c r="F4839" s="5"/>
    </row>
    <row r="4840" spans="1:6" ht="18" x14ac:dyDescent="0.2">
      <c r="A4840" s="12">
        <v>2021</v>
      </c>
      <c r="B4840" s="12">
        <v>11</v>
      </c>
      <c r="C4840" s="11">
        <v>19790</v>
      </c>
      <c r="D4840" s="11">
        <v>636</v>
      </c>
      <c r="E4840" s="5"/>
      <c r="F4840" s="5"/>
    </row>
    <row r="4841" spans="1:6" ht="18" x14ac:dyDescent="0.2">
      <c r="A4841" s="12">
        <v>2021</v>
      </c>
      <c r="B4841" s="12">
        <v>11</v>
      </c>
      <c r="C4841" s="11">
        <v>91635</v>
      </c>
      <c r="D4841" s="11">
        <v>84</v>
      </c>
      <c r="E4841" s="5"/>
      <c r="F4841" s="5"/>
    </row>
    <row r="4842" spans="1:6" ht="18" x14ac:dyDescent="0.2">
      <c r="A4842" s="12">
        <v>2021</v>
      </c>
      <c r="B4842" s="12">
        <v>11</v>
      </c>
      <c r="C4842" s="11">
        <v>188853</v>
      </c>
      <c r="D4842" s="11">
        <v>1102</v>
      </c>
      <c r="E4842" s="5"/>
      <c r="F4842" s="5"/>
    </row>
    <row r="4843" spans="1:6" ht="18" x14ac:dyDescent="0.2">
      <c r="A4843" s="12">
        <v>2021</v>
      </c>
      <c r="B4843" s="12">
        <v>11</v>
      </c>
      <c r="C4843" s="11">
        <v>116214</v>
      </c>
      <c r="D4843" s="11">
        <v>533</v>
      </c>
      <c r="E4843" s="5"/>
      <c r="F4843" s="5"/>
    </row>
    <row r="4844" spans="1:6" ht="18" x14ac:dyDescent="0.2">
      <c r="A4844" s="12">
        <v>2021</v>
      </c>
      <c r="B4844" s="12">
        <v>11</v>
      </c>
      <c r="C4844" s="11">
        <v>200360</v>
      </c>
      <c r="D4844" s="11">
        <v>693</v>
      </c>
      <c r="E4844" s="5"/>
      <c r="F4844" s="5"/>
    </row>
    <row r="4845" spans="1:6" ht="18" x14ac:dyDescent="0.2">
      <c r="A4845" s="12">
        <v>2021</v>
      </c>
      <c r="B4845" s="12">
        <v>11</v>
      </c>
      <c r="C4845" s="11">
        <v>120868</v>
      </c>
      <c r="D4845" s="11">
        <v>927</v>
      </c>
      <c r="E4845" s="5"/>
      <c r="F4845" s="5"/>
    </row>
    <row r="4846" spans="1:6" ht="18" x14ac:dyDescent="0.2">
      <c r="A4846" s="12">
        <v>2021</v>
      </c>
      <c r="B4846" s="12">
        <v>11</v>
      </c>
      <c r="C4846" s="11">
        <v>24195</v>
      </c>
      <c r="D4846" s="11">
        <v>1511</v>
      </c>
      <c r="E4846" s="5"/>
      <c r="F4846" s="5"/>
    </row>
    <row r="4847" spans="1:6" ht="18" x14ac:dyDescent="0.2">
      <c r="A4847" s="12">
        <v>2021</v>
      </c>
      <c r="B4847" s="12">
        <v>11</v>
      </c>
      <c r="C4847" s="11">
        <v>120874</v>
      </c>
      <c r="D4847" s="11">
        <v>305</v>
      </c>
      <c r="E4847" s="5"/>
      <c r="F4847" s="5"/>
    </row>
    <row r="4848" spans="1:6" ht="18" x14ac:dyDescent="0.2">
      <c r="A4848" s="12">
        <v>2021</v>
      </c>
      <c r="B4848" s="12">
        <v>11</v>
      </c>
      <c r="C4848" s="11">
        <v>120416</v>
      </c>
      <c r="D4848" s="11">
        <v>798</v>
      </c>
      <c r="E4848" s="5"/>
      <c r="F4848" s="5"/>
    </row>
    <row r="4849" spans="1:6" ht="18" x14ac:dyDescent="0.2">
      <c r="A4849" s="12">
        <v>2021</v>
      </c>
      <c r="B4849" s="12">
        <v>11</v>
      </c>
      <c r="C4849" s="11">
        <v>120875</v>
      </c>
      <c r="D4849" s="11">
        <v>1898</v>
      </c>
      <c r="E4849" s="5"/>
      <c r="F4849" s="5"/>
    </row>
    <row r="4850" spans="1:6" ht="18" x14ac:dyDescent="0.2">
      <c r="A4850" s="12">
        <v>2021</v>
      </c>
      <c r="B4850" s="12">
        <v>11</v>
      </c>
      <c r="C4850" s="11">
        <v>106707</v>
      </c>
      <c r="D4850" s="11">
        <v>65</v>
      </c>
      <c r="E4850" s="5"/>
      <c r="F4850" s="5"/>
    </row>
    <row r="4851" spans="1:6" ht="18" x14ac:dyDescent="0.2">
      <c r="A4851" s="12">
        <v>2021</v>
      </c>
      <c r="B4851" s="12">
        <v>11</v>
      </c>
      <c r="C4851" s="11">
        <v>106710</v>
      </c>
      <c r="D4851" s="11">
        <v>483</v>
      </c>
      <c r="E4851" s="5"/>
      <c r="F4851" s="5"/>
    </row>
    <row r="4852" spans="1:6" ht="18" x14ac:dyDescent="0.2">
      <c r="A4852" s="12">
        <v>2021</v>
      </c>
      <c r="B4852" s="12">
        <v>11</v>
      </c>
      <c r="C4852" s="11">
        <v>80185</v>
      </c>
      <c r="D4852" s="11">
        <v>596</v>
      </c>
      <c r="E4852" s="5"/>
      <c r="F4852" s="5"/>
    </row>
    <row r="4853" spans="1:6" ht="18" x14ac:dyDescent="0.2">
      <c r="A4853" s="12">
        <v>2021</v>
      </c>
      <c r="B4853" s="12">
        <v>11</v>
      </c>
      <c r="C4853" s="11">
        <v>107157</v>
      </c>
      <c r="D4853" s="11">
        <v>1675</v>
      </c>
      <c r="E4853" s="5"/>
      <c r="F4853" s="5"/>
    </row>
    <row r="4854" spans="1:6" ht="18" x14ac:dyDescent="0.2">
      <c r="A4854" s="12">
        <v>2021</v>
      </c>
      <c r="B4854" s="12">
        <v>11</v>
      </c>
      <c r="C4854" s="11">
        <v>118432</v>
      </c>
      <c r="D4854" s="11">
        <v>1847</v>
      </c>
      <c r="E4854" s="5"/>
      <c r="F4854" s="5"/>
    </row>
    <row r="4855" spans="1:6" ht="18" x14ac:dyDescent="0.2">
      <c r="A4855" s="12">
        <v>2021</v>
      </c>
      <c r="B4855" s="12">
        <v>11</v>
      </c>
      <c r="C4855" s="11">
        <v>86512</v>
      </c>
      <c r="D4855" s="11">
        <v>1572</v>
      </c>
      <c r="E4855" s="5"/>
      <c r="F4855" s="5"/>
    </row>
    <row r="4856" spans="1:6" ht="18" x14ac:dyDescent="0.2">
      <c r="A4856" s="12">
        <v>2021</v>
      </c>
      <c r="B4856" s="12">
        <v>11</v>
      </c>
      <c r="C4856" s="11">
        <v>118431</v>
      </c>
      <c r="D4856" s="11">
        <v>1784</v>
      </c>
      <c r="E4856" s="5"/>
      <c r="F4856" s="5"/>
    </row>
    <row r="4857" spans="1:6" ht="18" x14ac:dyDescent="0.2">
      <c r="A4857" s="12">
        <v>2021</v>
      </c>
      <c r="B4857" s="12">
        <v>11</v>
      </c>
      <c r="C4857" s="11">
        <v>80187</v>
      </c>
      <c r="D4857" s="11">
        <v>33</v>
      </c>
      <c r="E4857" s="5"/>
      <c r="F4857" s="5"/>
    </row>
    <row r="4858" spans="1:6" ht="18" x14ac:dyDescent="0.2">
      <c r="A4858" s="12">
        <v>2021</v>
      </c>
      <c r="B4858" s="12">
        <v>11</v>
      </c>
      <c r="C4858" s="11">
        <v>44007</v>
      </c>
      <c r="D4858" s="11">
        <v>816</v>
      </c>
      <c r="E4858" s="5"/>
      <c r="F4858" s="5"/>
    </row>
    <row r="4859" spans="1:6" ht="18" x14ac:dyDescent="0.2">
      <c r="A4859" s="12">
        <v>2021</v>
      </c>
      <c r="B4859" s="12">
        <v>11</v>
      </c>
      <c r="C4859" s="11">
        <v>117243</v>
      </c>
      <c r="D4859" s="11">
        <v>115</v>
      </c>
      <c r="E4859" s="5"/>
      <c r="F4859" s="5"/>
    </row>
    <row r="4860" spans="1:6" ht="18" x14ac:dyDescent="0.2">
      <c r="A4860" s="12">
        <v>2021</v>
      </c>
      <c r="B4860" s="12">
        <v>11</v>
      </c>
      <c r="C4860" s="11">
        <v>105272</v>
      </c>
      <c r="D4860" s="11">
        <v>1872</v>
      </c>
      <c r="E4860" s="5"/>
      <c r="F4860" s="5"/>
    </row>
    <row r="4861" spans="1:6" ht="18" x14ac:dyDescent="0.2">
      <c r="A4861" s="12">
        <v>2021</v>
      </c>
      <c r="B4861" s="12">
        <v>11</v>
      </c>
      <c r="C4861" s="11">
        <v>9132</v>
      </c>
      <c r="D4861" s="11">
        <v>1380</v>
      </c>
      <c r="E4861" s="5"/>
      <c r="F4861" s="5"/>
    </row>
    <row r="4862" spans="1:6" ht="18" x14ac:dyDescent="0.2">
      <c r="A4862" s="12">
        <v>2021</v>
      </c>
      <c r="B4862" s="12">
        <v>11</v>
      </c>
      <c r="C4862" s="11">
        <v>119050</v>
      </c>
      <c r="D4862" s="11">
        <v>958</v>
      </c>
      <c r="E4862" s="5"/>
      <c r="F4862" s="5"/>
    </row>
    <row r="4863" spans="1:6" ht="18" x14ac:dyDescent="0.2">
      <c r="A4863" s="12">
        <v>2021</v>
      </c>
      <c r="B4863" s="12">
        <v>11</v>
      </c>
      <c r="C4863" s="11">
        <v>83418</v>
      </c>
      <c r="D4863" s="11">
        <v>687</v>
      </c>
      <c r="E4863" s="5"/>
      <c r="F4863" s="5"/>
    </row>
    <row r="4864" spans="1:6" ht="18" x14ac:dyDescent="0.2">
      <c r="A4864" s="12">
        <v>2021</v>
      </c>
      <c r="B4864" s="12">
        <v>11</v>
      </c>
      <c r="C4864" s="11">
        <v>10647</v>
      </c>
      <c r="D4864" s="11">
        <v>17</v>
      </c>
      <c r="E4864" s="5"/>
      <c r="F4864" s="5"/>
    </row>
    <row r="4865" spans="1:6" ht="18" x14ac:dyDescent="0.2">
      <c r="A4865" s="12">
        <v>2021</v>
      </c>
      <c r="B4865" s="12">
        <v>11</v>
      </c>
      <c r="C4865" s="11">
        <v>112860</v>
      </c>
      <c r="D4865" s="11">
        <v>22</v>
      </c>
      <c r="E4865" s="5"/>
      <c r="F4865" s="5"/>
    </row>
    <row r="4866" spans="1:6" ht="18" x14ac:dyDescent="0.2">
      <c r="A4866" s="12">
        <v>2021</v>
      </c>
      <c r="B4866" s="12">
        <v>11</v>
      </c>
      <c r="C4866" s="11">
        <v>99311</v>
      </c>
      <c r="D4866" s="11">
        <v>113</v>
      </c>
      <c r="E4866" s="5"/>
      <c r="F4866" s="5"/>
    </row>
    <row r="4867" spans="1:6" ht="18" x14ac:dyDescent="0.2">
      <c r="A4867" s="12">
        <v>2021</v>
      </c>
      <c r="B4867" s="12">
        <v>11</v>
      </c>
      <c r="C4867" s="11">
        <v>122167</v>
      </c>
      <c r="D4867" s="11">
        <v>186</v>
      </c>
      <c r="E4867" s="5"/>
      <c r="F4867" s="5"/>
    </row>
    <row r="4868" spans="1:6" ht="18" x14ac:dyDescent="0.2">
      <c r="A4868" s="12">
        <v>2021</v>
      </c>
      <c r="B4868" s="12">
        <v>11</v>
      </c>
      <c r="C4868" s="11">
        <v>121835</v>
      </c>
      <c r="D4868" s="11">
        <v>645</v>
      </c>
      <c r="E4868" s="5"/>
      <c r="F4868" s="5"/>
    </row>
    <row r="4869" spans="1:6" ht="18" x14ac:dyDescent="0.2">
      <c r="A4869" s="12">
        <v>2021</v>
      </c>
      <c r="B4869" s="12">
        <v>11</v>
      </c>
      <c r="C4869" s="11">
        <v>5750</v>
      </c>
      <c r="D4869" s="11">
        <v>1650</v>
      </c>
      <c r="E4869" s="5"/>
      <c r="F4869" s="5"/>
    </row>
    <row r="4870" spans="1:6" ht="18" x14ac:dyDescent="0.2">
      <c r="A4870" s="12">
        <v>2021</v>
      </c>
      <c r="B4870" s="12">
        <v>11</v>
      </c>
      <c r="C4870" s="11">
        <v>162438</v>
      </c>
      <c r="D4870" s="11">
        <v>769</v>
      </c>
      <c r="E4870" s="5"/>
      <c r="F4870" s="5"/>
    </row>
    <row r="4871" spans="1:6" ht="18" x14ac:dyDescent="0.2">
      <c r="A4871" s="12">
        <v>2021</v>
      </c>
      <c r="B4871" s="12">
        <v>11</v>
      </c>
      <c r="C4871" s="11">
        <v>69324</v>
      </c>
      <c r="D4871" s="11">
        <v>1124</v>
      </c>
      <c r="E4871" s="5"/>
      <c r="F4871" s="5"/>
    </row>
    <row r="4872" spans="1:6" ht="18" x14ac:dyDescent="0.2">
      <c r="A4872" s="12">
        <v>2021</v>
      </c>
      <c r="B4872" s="12">
        <v>11</v>
      </c>
      <c r="C4872" s="11">
        <v>113932</v>
      </c>
      <c r="D4872" s="11">
        <v>896</v>
      </c>
      <c r="E4872" s="5"/>
      <c r="F4872" s="5"/>
    </row>
    <row r="4873" spans="1:6" ht="18" x14ac:dyDescent="0.2">
      <c r="A4873" s="12">
        <v>2021</v>
      </c>
      <c r="B4873" s="12">
        <v>11</v>
      </c>
      <c r="C4873" s="11">
        <v>5751</v>
      </c>
      <c r="D4873" s="11">
        <v>220</v>
      </c>
      <c r="E4873" s="5"/>
      <c r="F4873" s="5"/>
    </row>
    <row r="4874" spans="1:6" ht="18" x14ac:dyDescent="0.2">
      <c r="A4874" s="12">
        <v>2021</v>
      </c>
      <c r="B4874" s="12">
        <v>11</v>
      </c>
      <c r="C4874" s="11">
        <v>87878</v>
      </c>
      <c r="D4874" s="11">
        <v>1640</v>
      </c>
      <c r="E4874" s="5"/>
      <c r="F4874" s="5"/>
    </row>
    <row r="4875" spans="1:6" ht="18" x14ac:dyDescent="0.2">
      <c r="A4875" s="12">
        <v>2021</v>
      </c>
      <c r="B4875" s="12">
        <v>11</v>
      </c>
      <c r="C4875" s="11">
        <v>122631</v>
      </c>
      <c r="D4875" s="11">
        <v>1365</v>
      </c>
      <c r="E4875" s="5"/>
      <c r="F4875" s="5"/>
    </row>
    <row r="4876" spans="1:6" ht="18" x14ac:dyDescent="0.2">
      <c r="A4876" s="12">
        <v>2021</v>
      </c>
      <c r="B4876" s="12">
        <v>11</v>
      </c>
      <c r="C4876" s="11">
        <v>10648</v>
      </c>
      <c r="D4876" s="11">
        <v>1497</v>
      </c>
      <c r="E4876" s="5"/>
      <c r="F4876" s="5"/>
    </row>
    <row r="4877" spans="1:6" ht="18" x14ac:dyDescent="0.2">
      <c r="A4877" s="12">
        <v>2021</v>
      </c>
      <c r="B4877" s="12">
        <v>11</v>
      </c>
      <c r="C4877" s="11">
        <v>44728</v>
      </c>
      <c r="D4877" s="11">
        <v>1078</v>
      </c>
      <c r="E4877" s="5"/>
      <c r="F4877" s="5"/>
    </row>
    <row r="4878" spans="1:6" ht="18" x14ac:dyDescent="0.2">
      <c r="A4878" s="12">
        <v>2021</v>
      </c>
      <c r="B4878" s="12">
        <v>11</v>
      </c>
      <c r="C4878" s="11">
        <v>117076</v>
      </c>
      <c r="D4878" s="11">
        <v>341</v>
      </c>
      <c r="E4878" s="5"/>
      <c r="F4878" s="5"/>
    </row>
    <row r="4879" spans="1:6" ht="18" x14ac:dyDescent="0.2">
      <c r="A4879" s="12">
        <v>2021</v>
      </c>
      <c r="B4879" s="12">
        <v>11</v>
      </c>
      <c r="C4879" s="11">
        <v>112204</v>
      </c>
      <c r="D4879" s="11">
        <v>136</v>
      </c>
      <c r="E4879" s="5"/>
      <c r="F4879" s="5"/>
    </row>
    <row r="4880" spans="1:6" ht="18" x14ac:dyDescent="0.2">
      <c r="A4880" s="12">
        <v>2021</v>
      </c>
      <c r="B4880" s="12">
        <v>11</v>
      </c>
      <c r="C4880" s="11">
        <v>72089</v>
      </c>
      <c r="D4880" s="11">
        <v>345</v>
      </c>
      <c r="E4880" s="5"/>
      <c r="F4880" s="5"/>
    </row>
    <row r="4881" spans="1:6" ht="18" x14ac:dyDescent="0.2">
      <c r="A4881" s="12">
        <v>2021</v>
      </c>
      <c r="B4881" s="12">
        <v>11</v>
      </c>
      <c r="C4881" s="11">
        <v>121193</v>
      </c>
      <c r="D4881" s="11">
        <v>550</v>
      </c>
      <c r="E4881" s="5"/>
      <c r="F4881" s="5"/>
    </row>
    <row r="4882" spans="1:6" ht="18" x14ac:dyDescent="0.2">
      <c r="A4882" s="12">
        <v>2021</v>
      </c>
      <c r="B4882" s="12">
        <v>11</v>
      </c>
      <c r="C4882" s="11">
        <v>89440</v>
      </c>
      <c r="D4882" s="11">
        <v>1140</v>
      </c>
      <c r="E4882" s="5"/>
      <c r="F4882" s="5"/>
    </row>
    <row r="4883" spans="1:6" ht="18" x14ac:dyDescent="0.2">
      <c r="A4883" s="12">
        <v>2021</v>
      </c>
      <c r="B4883" s="12">
        <v>11</v>
      </c>
      <c r="C4883" s="11">
        <v>91912</v>
      </c>
      <c r="D4883" s="11">
        <v>876</v>
      </c>
      <c r="E4883" s="5"/>
      <c r="F4883" s="5"/>
    </row>
    <row r="4884" spans="1:6" ht="18" x14ac:dyDescent="0.2">
      <c r="A4884" s="12">
        <v>2021</v>
      </c>
      <c r="B4884" s="12">
        <v>11</v>
      </c>
      <c r="C4884" s="11">
        <v>3634</v>
      </c>
      <c r="D4884" s="11">
        <v>1246</v>
      </c>
      <c r="E4884" s="5"/>
      <c r="F4884" s="5"/>
    </row>
    <row r="4885" spans="1:6" ht="18" x14ac:dyDescent="0.2">
      <c r="A4885" s="12">
        <v>2021</v>
      </c>
      <c r="B4885" s="12">
        <v>11</v>
      </c>
      <c r="C4885" s="11">
        <v>104327</v>
      </c>
      <c r="D4885" s="11">
        <v>1673</v>
      </c>
      <c r="E4885" s="5"/>
      <c r="F4885" s="5"/>
    </row>
    <row r="4886" spans="1:6" ht="18" x14ac:dyDescent="0.2">
      <c r="A4886" s="12">
        <v>2021</v>
      </c>
      <c r="B4886" s="12">
        <v>11</v>
      </c>
      <c r="C4886" s="11">
        <v>117686</v>
      </c>
      <c r="D4886" s="11">
        <v>969</v>
      </c>
      <c r="E4886" s="5"/>
      <c r="F4886" s="5"/>
    </row>
    <row r="4887" spans="1:6" ht="18" x14ac:dyDescent="0.2">
      <c r="A4887" s="12">
        <v>2021</v>
      </c>
      <c r="B4887" s="12">
        <v>11</v>
      </c>
      <c r="C4887" s="11">
        <v>89299</v>
      </c>
      <c r="D4887" s="11">
        <v>1798</v>
      </c>
      <c r="E4887" s="5"/>
      <c r="F4887" s="5"/>
    </row>
    <row r="4888" spans="1:6" ht="18" x14ac:dyDescent="0.2">
      <c r="A4888" s="12">
        <v>2021</v>
      </c>
      <c r="B4888" s="12">
        <v>11</v>
      </c>
      <c r="C4888" s="11">
        <v>71276</v>
      </c>
      <c r="D4888" s="11">
        <v>222</v>
      </c>
      <c r="E4888" s="5"/>
      <c r="F4888" s="5"/>
    </row>
    <row r="4889" spans="1:6" ht="18" x14ac:dyDescent="0.2">
      <c r="A4889" s="12">
        <v>2021</v>
      </c>
      <c r="B4889" s="12">
        <v>11</v>
      </c>
      <c r="C4889" s="11">
        <v>116793</v>
      </c>
      <c r="D4889" s="11">
        <v>1856</v>
      </c>
      <c r="E4889" s="5"/>
      <c r="F4889" s="5"/>
    </row>
    <row r="4890" spans="1:6" ht="18" x14ac:dyDescent="0.2">
      <c r="A4890" s="12">
        <v>2021</v>
      </c>
      <c r="B4890" s="12">
        <v>11</v>
      </c>
      <c r="C4890" s="11">
        <v>11774</v>
      </c>
      <c r="D4890" s="11">
        <v>849</v>
      </c>
      <c r="E4890" s="5"/>
      <c r="F4890" s="5"/>
    </row>
    <row r="4891" spans="1:6" ht="18" x14ac:dyDescent="0.2">
      <c r="A4891" s="12">
        <v>2021</v>
      </c>
      <c r="B4891" s="12">
        <v>11</v>
      </c>
      <c r="C4891" s="11">
        <v>11809</v>
      </c>
      <c r="D4891" s="11">
        <v>1494</v>
      </c>
      <c r="E4891" s="5"/>
      <c r="F4891" s="5"/>
    </row>
    <row r="4892" spans="1:6" ht="18" x14ac:dyDescent="0.2">
      <c r="A4892" s="12">
        <v>2021</v>
      </c>
      <c r="B4892" s="12">
        <v>11</v>
      </c>
      <c r="C4892" s="11">
        <v>79047</v>
      </c>
      <c r="D4892" s="11">
        <v>1155</v>
      </c>
      <c r="E4892" s="5"/>
      <c r="F4892" s="5"/>
    </row>
    <row r="4893" spans="1:6" ht="18" x14ac:dyDescent="0.2">
      <c r="A4893" s="12">
        <v>2021</v>
      </c>
      <c r="B4893" s="12">
        <v>11</v>
      </c>
      <c r="C4893" s="11">
        <v>11795</v>
      </c>
      <c r="D4893" s="11">
        <v>669</v>
      </c>
      <c r="E4893" s="5"/>
      <c r="F4893" s="5"/>
    </row>
    <row r="4894" spans="1:6" ht="18" x14ac:dyDescent="0.2">
      <c r="A4894" s="12">
        <v>2021</v>
      </c>
      <c r="B4894" s="12">
        <v>11</v>
      </c>
      <c r="C4894" s="11">
        <v>11817</v>
      </c>
      <c r="D4894" s="11">
        <v>1906</v>
      </c>
      <c r="E4894" s="5"/>
      <c r="F4894" s="5"/>
    </row>
    <row r="4895" spans="1:6" ht="18" x14ac:dyDescent="0.2">
      <c r="A4895" s="12">
        <v>2021</v>
      </c>
      <c r="B4895" s="12">
        <v>11</v>
      </c>
      <c r="C4895" s="11">
        <v>11821</v>
      </c>
      <c r="D4895" s="11">
        <v>1671</v>
      </c>
      <c r="E4895" s="5"/>
      <c r="F4895" s="5"/>
    </row>
    <row r="4896" spans="1:6" ht="18" x14ac:dyDescent="0.2">
      <c r="A4896" s="12">
        <v>2021</v>
      </c>
      <c r="B4896" s="12">
        <v>11</v>
      </c>
      <c r="C4896" s="11">
        <v>11814</v>
      </c>
      <c r="D4896" s="11">
        <v>1834</v>
      </c>
      <c r="E4896" s="5"/>
      <c r="F4896" s="5"/>
    </row>
    <row r="4897" spans="1:6" ht="18" x14ac:dyDescent="0.2">
      <c r="A4897" s="12">
        <v>2021</v>
      </c>
      <c r="B4897" s="12">
        <v>11</v>
      </c>
      <c r="C4897" s="11">
        <v>9139</v>
      </c>
      <c r="D4897" s="11">
        <v>1272</v>
      </c>
      <c r="E4897" s="5"/>
      <c r="F4897" s="5"/>
    </row>
    <row r="4898" spans="1:6" ht="18" x14ac:dyDescent="0.2">
      <c r="A4898" s="12">
        <v>2021</v>
      </c>
      <c r="B4898" s="12">
        <v>11</v>
      </c>
      <c r="C4898" s="11">
        <v>109483</v>
      </c>
      <c r="D4898" s="11">
        <v>154</v>
      </c>
      <c r="E4898" s="5"/>
      <c r="F4898" s="5"/>
    </row>
    <row r="4899" spans="1:6" ht="18" x14ac:dyDescent="0.2">
      <c r="A4899" s="12">
        <v>2021</v>
      </c>
      <c r="B4899" s="12">
        <v>11</v>
      </c>
      <c r="C4899" s="11">
        <v>68713</v>
      </c>
      <c r="D4899" s="11">
        <v>1081</v>
      </c>
      <c r="E4899" s="5"/>
      <c r="F4899" s="5"/>
    </row>
    <row r="4900" spans="1:6" ht="18" x14ac:dyDescent="0.2">
      <c r="A4900" s="12">
        <v>2021</v>
      </c>
      <c r="B4900" s="12">
        <v>11</v>
      </c>
      <c r="C4900" s="11">
        <v>120567</v>
      </c>
      <c r="D4900" s="11">
        <v>1126</v>
      </c>
      <c r="E4900" s="5"/>
      <c r="F4900" s="5"/>
    </row>
    <row r="4901" spans="1:6" ht="18" x14ac:dyDescent="0.2">
      <c r="A4901" s="12">
        <v>2021</v>
      </c>
      <c r="B4901" s="12">
        <v>11</v>
      </c>
      <c r="C4901" s="11">
        <v>87760</v>
      </c>
      <c r="D4901" s="11">
        <v>1348</v>
      </c>
      <c r="E4901" s="5"/>
      <c r="F4901" s="5"/>
    </row>
    <row r="4902" spans="1:6" ht="18" x14ac:dyDescent="0.2">
      <c r="A4902" s="12">
        <v>2021</v>
      </c>
      <c r="B4902" s="12">
        <v>11</v>
      </c>
      <c r="C4902" s="11">
        <v>190106</v>
      </c>
      <c r="D4902" s="11">
        <v>578</v>
      </c>
      <c r="E4902" s="5"/>
      <c r="F4902" s="5"/>
    </row>
    <row r="4903" spans="1:6" ht="18" x14ac:dyDescent="0.2">
      <c r="A4903" s="12">
        <v>2021</v>
      </c>
      <c r="B4903" s="12">
        <v>11</v>
      </c>
      <c r="C4903" s="11">
        <v>82453</v>
      </c>
      <c r="D4903" s="11">
        <v>829</v>
      </c>
      <c r="E4903" s="5"/>
      <c r="F4903" s="5"/>
    </row>
    <row r="4904" spans="1:6" ht="18" x14ac:dyDescent="0.2">
      <c r="A4904" s="12">
        <v>2021</v>
      </c>
      <c r="B4904" s="12">
        <v>11</v>
      </c>
      <c r="C4904" s="11">
        <v>79669</v>
      </c>
      <c r="D4904" s="11">
        <v>333</v>
      </c>
      <c r="E4904" s="5"/>
      <c r="F4904" s="5"/>
    </row>
    <row r="4905" spans="1:6" ht="18" x14ac:dyDescent="0.2">
      <c r="A4905" s="12">
        <v>2021</v>
      </c>
      <c r="B4905" s="12">
        <v>11</v>
      </c>
      <c r="C4905" s="11">
        <v>79105</v>
      </c>
      <c r="D4905" s="11">
        <v>519</v>
      </c>
      <c r="E4905" s="5"/>
      <c r="F4905" s="5"/>
    </row>
    <row r="4906" spans="1:6" ht="18" x14ac:dyDescent="0.2">
      <c r="A4906" s="12">
        <v>2021</v>
      </c>
      <c r="B4906" s="12">
        <v>11</v>
      </c>
      <c r="C4906" s="11">
        <v>116943</v>
      </c>
      <c r="D4906" s="11">
        <v>1909</v>
      </c>
      <c r="E4906" s="5"/>
      <c r="F4906" s="5"/>
    </row>
    <row r="4907" spans="1:6" ht="18" x14ac:dyDescent="0.2">
      <c r="A4907" s="12">
        <v>2021</v>
      </c>
      <c r="B4907" s="12">
        <v>11</v>
      </c>
      <c r="C4907" s="11">
        <v>122615</v>
      </c>
      <c r="D4907" s="11">
        <v>916</v>
      </c>
      <c r="E4907" s="5"/>
      <c r="F4907" s="5"/>
    </row>
    <row r="4908" spans="1:6" ht="18" x14ac:dyDescent="0.2">
      <c r="A4908" s="12">
        <v>2021</v>
      </c>
      <c r="B4908" s="12">
        <v>11</v>
      </c>
      <c r="C4908" s="11">
        <v>16240</v>
      </c>
      <c r="D4908" s="11">
        <v>471</v>
      </c>
      <c r="E4908" s="5"/>
      <c r="F4908" s="5"/>
    </row>
    <row r="4909" spans="1:6" ht="18" x14ac:dyDescent="0.2">
      <c r="A4909" s="12">
        <v>2021</v>
      </c>
      <c r="B4909" s="12">
        <v>11</v>
      </c>
      <c r="C4909" s="11">
        <v>82446</v>
      </c>
      <c r="D4909" s="11">
        <v>285</v>
      </c>
      <c r="E4909" s="5"/>
      <c r="F4909" s="5"/>
    </row>
    <row r="4910" spans="1:6" ht="18" x14ac:dyDescent="0.2">
      <c r="A4910" s="12">
        <v>2021</v>
      </c>
      <c r="B4910" s="12">
        <v>11</v>
      </c>
      <c r="C4910" s="11">
        <v>122774</v>
      </c>
      <c r="D4910" s="11">
        <v>1321</v>
      </c>
      <c r="E4910" s="5"/>
      <c r="F4910" s="5"/>
    </row>
    <row r="4911" spans="1:6" ht="18" x14ac:dyDescent="0.2">
      <c r="A4911" s="12">
        <v>2021</v>
      </c>
      <c r="B4911" s="12">
        <v>11</v>
      </c>
      <c r="C4911" s="11">
        <v>194500</v>
      </c>
      <c r="D4911" s="11">
        <v>853</v>
      </c>
      <c r="E4911" s="5"/>
      <c r="F4911" s="5"/>
    </row>
    <row r="4912" spans="1:6" ht="18" x14ac:dyDescent="0.2">
      <c r="A4912" s="12">
        <v>2021</v>
      </c>
      <c r="B4912" s="12">
        <v>11</v>
      </c>
      <c r="C4912" s="11">
        <v>80432</v>
      </c>
      <c r="D4912" s="11">
        <v>691</v>
      </c>
      <c r="E4912" s="5"/>
      <c r="F4912" s="5"/>
    </row>
    <row r="4913" spans="1:6" ht="18" x14ac:dyDescent="0.2">
      <c r="A4913" s="12">
        <v>2021</v>
      </c>
      <c r="B4913" s="12">
        <v>11</v>
      </c>
      <c r="C4913" s="11">
        <v>122636</v>
      </c>
      <c r="D4913" s="11">
        <v>660</v>
      </c>
      <c r="E4913" s="5"/>
      <c r="F4913" s="5"/>
    </row>
    <row r="4914" spans="1:6" ht="18" x14ac:dyDescent="0.2">
      <c r="A4914" s="12">
        <v>2021</v>
      </c>
      <c r="B4914" s="12">
        <v>11</v>
      </c>
      <c r="C4914" s="11">
        <v>190250</v>
      </c>
      <c r="D4914" s="11">
        <v>890</v>
      </c>
      <c r="E4914" s="5"/>
      <c r="F4914" s="5"/>
    </row>
    <row r="4915" spans="1:6" ht="18" x14ac:dyDescent="0.2">
      <c r="A4915" s="12">
        <v>2021</v>
      </c>
      <c r="B4915" s="12">
        <v>11</v>
      </c>
      <c r="C4915" s="11">
        <v>87773</v>
      </c>
      <c r="D4915" s="11">
        <v>176</v>
      </c>
      <c r="E4915" s="5"/>
      <c r="F4915" s="5"/>
    </row>
    <row r="4916" spans="1:6" ht="18" x14ac:dyDescent="0.2">
      <c r="A4916" s="12">
        <v>2021</v>
      </c>
      <c r="B4916" s="12">
        <v>11</v>
      </c>
      <c r="C4916" s="11">
        <v>82461</v>
      </c>
      <c r="D4916" s="11">
        <v>1910</v>
      </c>
      <c r="E4916" s="5"/>
      <c r="F4916" s="5"/>
    </row>
    <row r="4917" spans="1:6" ht="18" x14ac:dyDescent="0.2">
      <c r="A4917" s="12">
        <v>2021</v>
      </c>
      <c r="B4917" s="12">
        <v>11</v>
      </c>
      <c r="C4917" s="11">
        <v>110860</v>
      </c>
      <c r="D4917" s="11">
        <v>516</v>
      </c>
      <c r="E4917" s="5"/>
      <c r="F4917" s="5"/>
    </row>
    <row r="4918" spans="1:6" ht="18" x14ac:dyDescent="0.2">
      <c r="A4918" s="12">
        <v>2021</v>
      </c>
      <c r="B4918" s="12">
        <v>11</v>
      </c>
      <c r="C4918" s="11">
        <v>110863</v>
      </c>
      <c r="D4918" s="11">
        <v>423</v>
      </c>
      <c r="E4918" s="5"/>
      <c r="F4918" s="5"/>
    </row>
    <row r="4919" spans="1:6" ht="18" x14ac:dyDescent="0.2">
      <c r="A4919" s="12">
        <v>2021</v>
      </c>
      <c r="B4919" s="12">
        <v>11</v>
      </c>
      <c r="C4919" s="11">
        <v>16238</v>
      </c>
      <c r="D4919" s="11">
        <v>644</v>
      </c>
      <c r="E4919" s="5"/>
      <c r="F4919" s="5"/>
    </row>
    <row r="4920" spans="1:6" ht="18" x14ac:dyDescent="0.2">
      <c r="A4920" s="12">
        <v>2021</v>
      </c>
      <c r="B4920" s="12">
        <v>11</v>
      </c>
      <c r="C4920" s="11">
        <v>122643</v>
      </c>
      <c r="D4920" s="11">
        <v>1123</v>
      </c>
      <c r="E4920" s="5"/>
      <c r="F4920" s="5"/>
    </row>
    <row r="4921" spans="1:6" ht="18" x14ac:dyDescent="0.2">
      <c r="A4921" s="12">
        <v>2021</v>
      </c>
      <c r="B4921" s="12">
        <v>11</v>
      </c>
      <c r="C4921" s="11">
        <v>82452</v>
      </c>
      <c r="D4921" s="11">
        <v>1661</v>
      </c>
      <c r="E4921" s="5"/>
      <c r="F4921" s="5"/>
    </row>
    <row r="4922" spans="1:6" ht="18" x14ac:dyDescent="0.2">
      <c r="A4922" s="12">
        <v>2021</v>
      </c>
      <c r="B4922" s="12">
        <v>11</v>
      </c>
      <c r="C4922" s="11">
        <v>100240</v>
      </c>
      <c r="D4922" s="11">
        <v>187</v>
      </c>
      <c r="E4922" s="5"/>
      <c r="F4922" s="5"/>
    </row>
    <row r="4923" spans="1:6" ht="18" x14ac:dyDescent="0.2">
      <c r="A4923" s="12">
        <v>2021</v>
      </c>
      <c r="B4923" s="12">
        <v>11</v>
      </c>
      <c r="C4923" s="11">
        <v>105305</v>
      </c>
      <c r="D4923" s="11">
        <v>1551</v>
      </c>
      <c r="E4923" s="5"/>
      <c r="F4923" s="5"/>
    </row>
    <row r="4924" spans="1:6" ht="18" x14ac:dyDescent="0.2">
      <c r="A4924" s="12">
        <v>2021</v>
      </c>
      <c r="B4924" s="12">
        <v>11</v>
      </c>
      <c r="C4924" s="11">
        <v>105302</v>
      </c>
      <c r="D4924" s="11">
        <v>674</v>
      </c>
      <c r="E4924" s="5"/>
      <c r="F4924" s="5"/>
    </row>
    <row r="4925" spans="1:6" ht="18" x14ac:dyDescent="0.2">
      <c r="A4925" s="12">
        <v>2021</v>
      </c>
      <c r="B4925" s="12">
        <v>11</v>
      </c>
      <c r="C4925" s="11">
        <v>10674</v>
      </c>
      <c r="D4925" s="11">
        <v>1192</v>
      </c>
      <c r="E4925" s="5"/>
      <c r="F4925" s="5"/>
    </row>
    <row r="4926" spans="1:6" ht="18" x14ac:dyDescent="0.2">
      <c r="A4926" s="12">
        <v>2021</v>
      </c>
      <c r="B4926" s="12">
        <v>11</v>
      </c>
      <c r="C4926" s="11">
        <v>98795</v>
      </c>
      <c r="D4926" s="11">
        <v>647</v>
      </c>
      <c r="E4926" s="5"/>
      <c r="F4926" s="5"/>
    </row>
    <row r="4927" spans="1:6" ht="18" x14ac:dyDescent="0.2">
      <c r="A4927" s="12">
        <v>2021</v>
      </c>
      <c r="B4927" s="12">
        <v>11</v>
      </c>
      <c r="C4927" s="11">
        <v>122291</v>
      </c>
      <c r="D4927" s="11">
        <v>1166</v>
      </c>
      <c r="E4927" s="5"/>
      <c r="F4927" s="5"/>
    </row>
    <row r="4928" spans="1:6" ht="18" x14ac:dyDescent="0.2">
      <c r="A4928" s="12">
        <v>2021</v>
      </c>
      <c r="B4928" s="12">
        <v>11</v>
      </c>
      <c r="C4928" s="11">
        <v>118207</v>
      </c>
      <c r="D4928" s="11">
        <v>1353</v>
      </c>
      <c r="E4928" s="5"/>
      <c r="F4928" s="5"/>
    </row>
    <row r="4929" spans="1:6" ht="18" x14ac:dyDescent="0.2">
      <c r="A4929" s="12">
        <v>2021</v>
      </c>
      <c r="B4929" s="12">
        <v>11</v>
      </c>
      <c r="C4929" s="11">
        <v>72321</v>
      </c>
      <c r="D4929" s="11">
        <v>1359</v>
      </c>
      <c r="E4929" s="5"/>
      <c r="F4929" s="5"/>
    </row>
    <row r="4930" spans="1:6" ht="18" x14ac:dyDescent="0.2">
      <c r="A4930" s="12">
        <v>2021</v>
      </c>
      <c r="B4930" s="12">
        <v>11</v>
      </c>
      <c r="C4930" s="11">
        <v>100063</v>
      </c>
      <c r="D4930" s="11">
        <v>1877</v>
      </c>
      <c r="E4930" s="5"/>
      <c r="F4930" s="5"/>
    </row>
    <row r="4931" spans="1:6" ht="18" x14ac:dyDescent="0.2">
      <c r="A4931" s="12">
        <v>2021</v>
      </c>
      <c r="B4931" s="12">
        <v>11</v>
      </c>
      <c r="C4931" s="11">
        <v>68600</v>
      </c>
      <c r="D4931" s="11">
        <v>32</v>
      </c>
      <c r="E4931" s="5"/>
      <c r="F4931" s="5"/>
    </row>
    <row r="4932" spans="1:6" ht="18" x14ac:dyDescent="0.2">
      <c r="A4932" s="12">
        <v>2021</v>
      </c>
      <c r="B4932" s="12">
        <v>11</v>
      </c>
      <c r="C4932" s="11">
        <v>118299</v>
      </c>
      <c r="D4932" s="11">
        <v>205</v>
      </c>
      <c r="E4932" s="5"/>
      <c r="F4932" s="5"/>
    </row>
    <row r="4933" spans="1:6" ht="18" x14ac:dyDescent="0.2">
      <c r="A4933" s="12">
        <v>2021</v>
      </c>
      <c r="B4933" s="12">
        <v>11</v>
      </c>
      <c r="C4933" s="11">
        <v>87839</v>
      </c>
      <c r="D4933" s="11">
        <v>64</v>
      </c>
      <c r="E4933" s="5"/>
      <c r="F4933" s="5"/>
    </row>
    <row r="4934" spans="1:6" ht="18" x14ac:dyDescent="0.2">
      <c r="A4934" s="12">
        <v>2021</v>
      </c>
      <c r="B4934" s="12">
        <v>11</v>
      </c>
      <c r="C4934" s="11">
        <v>117169</v>
      </c>
      <c r="D4934" s="11">
        <v>564</v>
      </c>
      <c r="E4934" s="5"/>
      <c r="F4934" s="5"/>
    </row>
    <row r="4935" spans="1:6" ht="18" x14ac:dyDescent="0.2">
      <c r="A4935" s="12">
        <v>2021</v>
      </c>
      <c r="B4935" s="12">
        <v>11</v>
      </c>
      <c r="C4935" s="11">
        <v>100311</v>
      </c>
      <c r="D4935" s="11">
        <v>374</v>
      </c>
      <c r="E4935" s="5"/>
      <c r="F4935" s="5"/>
    </row>
    <row r="4936" spans="1:6" ht="18" x14ac:dyDescent="0.2">
      <c r="A4936" s="12">
        <v>2021</v>
      </c>
      <c r="B4936" s="12">
        <v>11</v>
      </c>
      <c r="C4936" s="11">
        <v>45594</v>
      </c>
      <c r="D4936" s="11">
        <v>84</v>
      </c>
      <c r="E4936" s="5"/>
      <c r="F4936" s="5"/>
    </row>
    <row r="4937" spans="1:6" ht="18" x14ac:dyDescent="0.2">
      <c r="A4937" s="12">
        <v>2021</v>
      </c>
      <c r="B4937" s="12">
        <v>11</v>
      </c>
      <c r="C4937" s="11">
        <v>46476</v>
      </c>
      <c r="D4937" s="11">
        <v>617</v>
      </c>
      <c r="E4937" s="5"/>
      <c r="F4937" s="5"/>
    </row>
    <row r="4938" spans="1:6" ht="18" x14ac:dyDescent="0.2">
      <c r="A4938" s="12">
        <v>2021</v>
      </c>
      <c r="B4938" s="12">
        <v>11</v>
      </c>
      <c r="C4938" s="11">
        <v>46970</v>
      </c>
      <c r="D4938" s="11">
        <v>1720</v>
      </c>
      <c r="E4938" s="5"/>
      <c r="F4938" s="5"/>
    </row>
    <row r="4939" spans="1:6" ht="18" x14ac:dyDescent="0.2">
      <c r="A4939" s="12">
        <v>2021</v>
      </c>
      <c r="B4939" s="12">
        <v>11</v>
      </c>
      <c r="C4939" s="11">
        <v>6519</v>
      </c>
      <c r="D4939" s="11">
        <v>1477</v>
      </c>
      <c r="E4939" s="5"/>
      <c r="F4939" s="5"/>
    </row>
    <row r="4940" spans="1:6" ht="18" x14ac:dyDescent="0.2">
      <c r="A4940" s="12">
        <v>2021</v>
      </c>
      <c r="B4940" s="12">
        <v>11</v>
      </c>
      <c r="C4940" s="11">
        <v>150104</v>
      </c>
      <c r="D4940" s="11">
        <v>803</v>
      </c>
      <c r="E4940" s="5"/>
      <c r="F4940" s="5"/>
    </row>
    <row r="4941" spans="1:6" ht="18" x14ac:dyDescent="0.2">
      <c r="A4941" s="12">
        <v>2021</v>
      </c>
      <c r="B4941" s="12">
        <v>11</v>
      </c>
      <c r="C4941" s="11">
        <v>100060</v>
      </c>
      <c r="D4941" s="11">
        <v>1837</v>
      </c>
      <c r="E4941" s="5"/>
      <c r="F4941" s="5"/>
    </row>
    <row r="4942" spans="1:6" ht="18" x14ac:dyDescent="0.2">
      <c r="A4942" s="12">
        <v>2021</v>
      </c>
      <c r="B4942" s="12">
        <v>11</v>
      </c>
      <c r="C4942" s="11">
        <v>122282</v>
      </c>
      <c r="D4942" s="11">
        <v>1624</v>
      </c>
      <c r="E4942" s="5"/>
      <c r="F4942" s="5"/>
    </row>
    <row r="4943" spans="1:6" ht="18" x14ac:dyDescent="0.2">
      <c r="A4943" s="12">
        <v>2021</v>
      </c>
      <c r="B4943" s="12">
        <v>11</v>
      </c>
      <c r="C4943" s="11">
        <v>47161</v>
      </c>
      <c r="D4943" s="11">
        <v>1950</v>
      </c>
      <c r="E4943" s="5"/>
      <c r="F4943" s="5"/>
    </row>
    <row r="4944" spans="1:6" ht="18" x14ac:dyDescent="0.2">
      <c r="A4944" s="12">
        <v>2021</v>
      </c>
      <c r="B4944" s="12">
        <v>11</v>
      </c>
      <c r="C4944" s="11">
        <v>47159</v>
      </c>
      <c r="D4944" s="11">
        <v>191</v>
      </c>
      <c r="E4944" s="5"/>
      <c r="F4944" s="5"/>
    </row>
    <row r="4945" spans="1:6" ht="18" x14ac:dyDescent="0.2">
      <c r="A4945" s="12">
        <v>2021</v>
      </c>
      <c r="B4945" s="12">
        <v>11</v>
      </c>
      <c r="C4945" s="11">
        <v>122276</v>
      </c>
      <c r="D4945" s="11">
        <v>117</v>
      </c>
      <c r="E4945" s="5"/>
      <c r="F4945" s="5"/>
    </row>
    <row r="4946" spans="1:6" ht="18" x14ac:dyDescent="0.2">
      <c r="A4946" s="12">
        <v>2021</v>
      </c>
      <c r="B4946" s="12">
        <v>11</v>
      </c>
      <c r="C4946" s="11">
        <v>100248</v>
      </c>
      <c r="D4946" s="11">
        <v>623</v>
      </c>
      <c r="E4946" s="5"/>
      <c r="F4946" s="5"/>
    </row>
    <row r="4947" spans="1:6" ht="18" x14ac:dyDescent="0.2">
      <c r="A4947" s="12">
        <v>2021</v>
      </c>
      <c r="B4947" s="12">
        <v>11</v>
      </c>
      <c r="C4947" s="11">
        <v>182272</v>
      </c>
      <c r="D4947" s="11">
        <v>1389</v>
      </c>
      <c r="E4947" s="5"/>
      <c r="F4947" s="5"/>
    </row>
    <row r="4948" spans="1:6" ht="18" x14ac:dyDescent="0.2">
      <c r="A4948" s="12">
        <v>2021</v>
      </c>
      <c r="B4948" s="12">
        <v>11</v>
      </c>
      <c r="C4948" s="11">
        <v>10673</v>
      </c>
      <c r="D4948" s="11">
        <v>352</v>
      </c>
      <c r="E4948" s="5"/>
      <c r="F4948" s="5"/>
    </row>
    <row r="4949" spans="1:6" ht="18" x14ac:dyDescent="0.2">
      <c r="A4949" s="12">
        <v>2021</v>
      </c>
      <c r="B4949" s="12">
        <v>11</v>
      </c>
      <c r="C4949" s="11">
        <v>69332</v>
      </c>
      <c r="D4949" s="11">
        <v>1390</v>
      </c>
      <c r="E4949" s="5"/>
      <c r="F4949" s="5"/>
    </row>
    <row r="4950" spans="1:6" ht="18" x14ac:dyDescent="0.2">
      <c r="A4950" s="12">
        <v>2021</v>
      </c>
      <c r="B4950" s="12">
        <v>11</v>
      </c>
      <c r="C4950" s="11">
        <v>8746</v>
      </c>
      <c r="D4950" s="11">
        <v>1515</v>
      </c>
      <c r="E4950" s="5"/>
      <c r="F4950" s="5"/>
    </row>
    <row r="4951" spans="1:6" ht="18" x14ac:dyDescent="0.2">
      <c r="A4951" s="12">
        <v>2021</v>
      </c>
      <c r="B4951" s="12">
        <v>11</v>
      </c>
      <c r="C4951" s="11">
        <v>182271</v>
      </c>
      <c r="D4951" s="11">
        <v>877</v>
      </c>
      <c r="E4951" s="5"/>
      <c r="F4951" s="5"/>
    </row>
    <row r="4952" spans="1:6" ht="18" x14ac:dyDescent="0.2">
      <c r="A4952" s="12">
        <v>2021</v>
      </c>
      <c r="B4952" s="12">
        <v>11</v>
      </c>
      <c r="C4952" s="11">
        <v>109891</v>
      </c>
      <c r="D4952" s="11">
        <v>1525</v>
      </c>
      <c r="E4952" s="5"/>
      <c r="F4952" s="5"/>
    </row>
    <row r="4953" spans="1:6" ht="18" x14ac:dyDescent="0.2">
      <c r="A4953" s="12">
        <v>2021</v>
      </c>
      <c r="B4953" s="12">
        <v>11</v>
      </c>
      <c r="C4953" s="11">
        <v>125688</v>
      </c>
      <c r="D4953" s="11">
        <v>1368</v>
      </c>
      <c r="E4953" s="5"/>
      <c r="F4953" s="5"/>
    </row>
    <row r="4954" spans="1:6" ht="18" x14ac:dyDescent="0.2">
      <c r="A4954" s="12">
        <v>2021</v>
      </c>
      <c r="B4954" s="12">
        <v>11</v>
      </c>
      <c r="C4954" s="11">
        <v>104841</v>
      </c>
      <c r="D4954" s="11">
        <v>1664</v>
      </c>
      <c r="E4954" s="5"/>
      <c r="F4954" s="5"/>
    </row>
    <row r="4955" spans="1:6" ht="18" x14ac:dyDescent="0.2">
      <c r="A4955" s="12">
        <v>2021</v>
      </c>
      <c r="B4955" s="12">
        <v>11</v>
      </c>
      <c r="C4955" s="11">
        <v>7365</v>
      </c>
      <c r="D4955" s="11">
        <v>920</v>
      </c>
      <c r="E4955" s="5"/>
      <c r="F4955" s="5"/>
    </row>
    <row r="4956" spans="1:6" ht="18" x14ac:dyDescent="0.2">
      <c r="A4956" s="12">
        <v>2021</v>
      </c>
      <c r="B4956" s="12">
        <v>11</v>
      </c>
      <c r="C4956" s="11">
        <v>117237</v>
      </c>
      <c r="D4956" s="11">
        <v>1923</v>
      </c>
      <c r="E4956" s="5"/>
      <c r="F4956" s="5"/>
    </row>
    <row r="4957" spans="1:6" ht="18" x14ac:dyDescent="0.2">
      <c r="A4957" s="12">
        <v>2021</v>
      </c>
      <c r="B4957" s="12">
        <v>11</v>
      </c>
      <c r="C4957" s="11">
        <v>19784</v>
      </c>
      <c r="D4957" s="11">
        <v>572</v>
      </c>
      <c r="E4957" s="5"/>
      <c r="F4957" s="5"/>
    </row>
    <row r="4958" spans="1:6" ht="18" x14ac:dyDescent="0.2">
      <c r="A4958" s="12">
        <v>2021</v>
      </c>
      <c r="B4958" s="12">
        <v>11</v>
      </c>
      <c r="C4958" s="11">
        <v>9329</v>
      </c>
      <c r="D4958" s="11">
        <v>946</v>
      </c>
      <c r="E4958" s="5"/>
      <c r="F4958" s="5"/>
    </row>
    <row r="4959" spans="1:6" ht="18" x14ac:dyDescent="0.2">
      <c r="A4959" s="12">
        <v>2021</v>
      </c>
      <c r="B4959" s="12">
        <v>11</v>
      </c>
      <c r="C4959" s="11">
        <v>90567</v>
      </c>
      <c r="D4959" s="11">
        <v>1431</v>
      </c>
      <c r="E4959" s="5"/>
      <c r="F4959" s="5"/>
    </row>
    <row r="4960" spans="1:6" ht="18" x14ac:dyDescent="0.2">
      <c r="A4960" s="12">
        <v>2021</v>
      </c>
      <c r="B4960" s="12">
        <v>11</v>
      </c>
      <c r="C4960" s="11">
        <v>46672</v>
      </c>
      <c r="D4960" s="11">
        <v>37</v>
      </c>
      <c r="E4960" s="5"/>
      <c r="F4960" s="5"/>
    </row>
    <row r="4961" spans="1:6" ht="18" x14ac:dyDescent="0.2">
      <c r="A4961" s="12">
        <v>2021</v>
      </c>
      <c r="B4961" s="12">
        <v>11</v>
      </c>
      <c r="C4961" s="11">
        <v>193254</v>
      </c>
      <c r="D4961" s="11">
        <v>10</v>
      </c>
      <c r="E4961" s="5"/>
      <c r="F4961" s="5"/>
    </row>
    <row r="4962" spans="1:6" ht="18" x14ac:dyDescent="0.2">
      <c r="A4962" s="12">
        <v>2021</v>
      </c>
      <c r="B4962" s="12">
        <v>11</v>
      </c>
      <c r="C4962" s="11">
        <v>113228</v>
      </c>
      <c r="D4962" s="11">
        <v>235</v>
      </c>
      <c r="E4962" s="5"/>
      <c r="F4962" s="5"/>
    </row>
    <row r="4963" spans="1:6" ht="18" x14ac:dyDescent="0.2">
      <c r="A4963" s="12">
        <v>2021</v>
      </c>
      <c r="B4963" s="12">
        <v>11</v>
      </c>
      <c r="C4963" s="11">
        <v>100451</v>
      </c>
      <c r="D4963" s="11">
        <v>678</v>
      </c>
      <c r="E4963" s="5"/>
      <c r="F4963" s="5"/>
    </row>
    <row r="4964" spans="1:6" ht="18" x14ac:dyDescent="0.2">
      <c r="A4964" s="12">
        <v>2021</v>
      </c>
      <c r="B4964" s="12">
        <v>11</v>
      </c>
      <c r="C4964" s="11">
        <v>193253</v>
      </c>
      <c r="D4964" s="11">
        <v>611</v>
      </c>
      <c r="E4964" s="5"/>
      <c r="F4964" s="5"/>
    </row>
    <row r="4965" spans="1:6" ht="18" x14ac:dyDescent="0.2">
      <c r="A4965" s="12">
        <v>2021</v>
      </c>
      <c r="B4965" s="12">
        <v>11</v>
      </c>
      <c r="C4965" s="11">
        <v>108969</v>
      </c>
      <c r="D4965" s="11">
        <v>1466</v>
      </c>
      <c r="E4965" s="5"/>
      <c r="F4965" s="5"/>
    </row>
    <row r="4966" spans="1:6" ht="18" x14ac:dyDescent="0.2">
      <c r="A4966" s="12">
        <v>2021</v>
      </c>
      <c r="B4966" s="12">
        <v>11</v>
      </c>
      <c r="C4966" s="11">
        <v>127018</v>
      </c>
      <c r="D4966" s="11">
        <v>1107</v>
      </c>
      <c r="E4966" s="5"/>
      <c r="F4966" s="5"/>
    </row>
    <row r="4967" spans="1:6" ht="18" x14ac:dyDescent="0.2">
      <c r="A4967" s="12">
        <v>2021</v>
      </c>
      <c r="B4967" s="12">
        <v>11</v>
      </c>
      <c r="C4967" s="11">
        <v>9704</v>
      </c>
      <c r="D4967" s="11">
        <v>619</v>
      </c>
      <c r="E4967" s="5"/>
      <c r="F4967" s="5"/>
    </row>
    <row r="4968" spans="1:6" ht="18" x14ac:dyDescent="0.2">
      <c r="A4968" s="12">
        <v>2021</v>
      </c>
      <c r="B4968" s="12">
        <v>11</v>
      </c>
      <c r="C4968" s="11">
        <v>29452</v>
      </c>
      <c r="D4968" s="11">
        <v>512</v>
      </c>
      <c r="E4968" s="5"/>
      <c r="F4968" s="5"/>
    </row>
    <row r="4969" spans="1:6" ht="18" x14ac:dyDescent="0.2">
      <c r="A4969" s="12">
        <v>2021</v>
      </c>
      <c r="B4969" s="12">
        <v>11</v>
      </c>
      <c r="C4969" s="11">
        <v>93899</v>
      </c>
      <c r="D4969" s="11">
        <v>214</v>
      </c>
      <c r="E4969" s="5"/>
      <c r="F4969" s="5"/>
    </row>
    <row r="4970" spans="1:6" ht="18" x14ac:dyDescent="0.2">
      <c r="A4970" s="12">
        <v>2021</v>
      </c>
      <c r="B4970" s="12">
        <v>11</v>
      </c>
      <c r="C4970" s="11">
        <v>17638</v>
      </c>
      <c r="D4970" s="11">
        <v>1738</v>
      </c>
      <c r="E4970" s="5"/>
      <c r="F4970" s="5"/>
    </row>
    <row r="4971" spans="1:6" ht="18" x14ac:dyDescent="0.2">
      <c r="A4971" s="12">
        <v>2021</v>
      </c>
      <c r="B4971" s="12">
        <v>11</v>
      </c>
      <c r="C4971" s="11">
        <v>28888</v>
      </c>
      <c r="D4971" s="11">
        <v>745</v>
      </c>
      <c r="E4971" s="5"/>
      <c r="F4971" s="5"/>
    </row>
    <row r="4972" spans="1:6" ht="18" x14ac:dyDescent="0.2">
      <c r="A4972" s="12">
        <v>2021</v>
      </c>
      <c r="B4972" s="12">
        <v>11</v>
      </c>
      <c r="C4972" s="11">
        <v>12649</v>
      </c>
      <c r="D4972" s="11">
        <v>1772</v>
      </c>
      <c r="E4972" s="5"/>
      <c r="F4972" s="5"/>
    </row>
    <row r="4973" spans="1:6" ht="18" x14ac:dyDescent="0.2">
      <c r="A4973" s="12">
        <v>2021</v>
      </c>
      <c r="B4973" s="12">
        <v>11</v>
      </c>
      <c r="C4973" s="11">
        <v>188156</v>
      </c>
      <c r="D4973" s="11">
        <v>781</v>
      </c>
      <c r="E4973" s="5"/>
      <c r="F4973" s="5"/>
    </row>
    <row r="4974" spans="1:6" ht="18" x14ac:dyDescent="0.2">
      <c r="A4974" s="12">
        <v>2021</v>
      </c>
      <c r="B4974" s="12">
        <v>11</v>
      </c>
      <c r="C4974" s="11">
        <v>120636</v>
      </c>
      <c r="D4974" s="11">
        <v>1745</v>
      </c>
      <c r="E4974" s="5"/>
      <c r="F4974" s="5"/>
    </row>
    <row r="4975" spans="1:6" ht="18" x14ac:dyDescent="0.2">
      <c r="A4975" s="12">
        <v>2021</v>
      </c>
      <c r="B4975" s="12">
        <v>11</v>
      </c>
      <c r="C4975" s="11">
        <v>10644</v>
      </c>
      <c r="D4975" s="11">
        <v>789</v>
      </c>
      <c r="E4975" s="5"/>
      <c r="F4975" s="5"/>
    </row>
    <row r="4976" spans="1:6" ht="18" x14ac:dyDescent="0.2">
      <c r="A4976" s="12">
        <v>2021</v>
      </c>
      <c r="B4976" s="12">
        <v>11</v>
      </c>
      <c r="C4976" s="11">
        <v>150939</v>
      </c>
      <c r="D4976" s="11">
        <v>864</v>
      </c>
      <c r="E4976" s="5"/>
      <c r="F4976" s="5"/>
    </row>
    <row r="4977" spans="1:6" ht="18" x14ac:dyDescent="0.2">
      <c r="A4977" s="12">
        <v>2021</v>
      </c>
      <c r="B4977" s="12">
        <v>11</v>
      </c>
      <c r="C4977" s="11">
        <v>10517</v>
      </c>
      <c r="D4977" s="11">
        <v>1516</v>
      </c>
      <c r="E4977" s="5"/>
      <c r="F4977" s="5"/>
    </row>
    <row r="4978" spans="1:6" ht="18" x14ac:dyDescent="0.2">
      <c r="A4978" s="12">
        <v>2021</v>
      </c>
      <c r="B4978" s="12">
        <v>11</v>
      </c>
      <c r="C4978" s="11">
        <v>76693</v>
      </c>
      <c r="D4978" s="11">
        <v>1925</v>
      </c>
      <c r="E4978" s="5"/>
      <c r="F4978" s="5"/>
    </row>
    <row r="4979" spans="1:6" ht="18" x14ac:dyDescent="0.2">
      <c r="A4979" s="12">
        <v>2021</v>
      </c>
      <c r="B4979" s="12">
        <v>11</v>
      </c>
      <c r="C4979" s="11">
        <v>117902</v>
      </c>
      <c r="D4979" s="11">
        <v>1117</v>
      </c>
      <c r="E4979" s="5"/>
      <c r="F4979" s="5"/>
    </row>
    <row r="4980" spans="1:6" ht="18" x14ac:dyDescent="0.2">
      <c r="A4980" s="12">
        <v>2021</v>
      </c>
      <c r="B4980" s="12">
        <v>11</v>
      </c>
      <c r="C4980" s="11">
        <v>100811</v>
      </c>
      <c r="D4980" s="11">
        <v>535</v>
      </c>
      <c r="E4980" s="5"/>
      <c r="F4980" s="5"/>
    </row>
    <row r="4981" spans="1:6" ht="18" x14ac:dyDescent="0.2">
      <c r="A4981" s="12">
        <v>2021</v>
      </c>
      <c r="B4981" s="12">
        <v>11</v>
      </c>
      <c r="C4981" s="11">
        <v>25199</v>
      </c>
      <c r="D4981" s="11">
        <v>59</v>
      </c>
      <c r="E4981" s="5"/>
      <c r="F4981" s="5"/>
    </row>
    <row r="4982" spans="1:6" ht="18" x14ac:dyDescent="0.2">
      <c r="A4982" s="12">
        <v>2021</v>
      </c>
      <c r="B4982" s="12">
        <v>11</v>
      </c>
      <c r="C4982" s="11">
        <v>156020</v>
      </c>
      <c r="D4982" s="11">
        <v>1821</v>
      </c>
      <c r="E4982" s="5"/>
      <c r="F4982" s="5"/>
    </row>
    <row r="4983" spans="1:6" ht="18" x14ac:dyDescent="0.2">
      <c r="A4983" s="12">
        <v>2021</v>
      </c>
      <c r="B4983" s="12">
        <v>11</v>
      </c>
      <c r="C4983" s="11">
        <v>28587</v>
      </c>
      <c r="D4983" s="11">
        <v>1872</v>
      </c>
      <c r="E4983" s="5"/>
      <c r="F4983" s="5"/>
    </row>
    <row r="4984" spans="1:6" ht="18" x14ac:dyDescent="0.2">
      <c r="A4984" s="12">
        <v>2021</v>
      </c>
      <c r="B4984" s="12">
        <v>11</v>
      </c>
      <c r="C4984" s="11">
        <v>113070</v>
      </c>
      <c r="D4984" s="11">
        <v>313</v>
      </c>
      <c r="E4984" s="5"/>
      <c r="F4984" s="5"/>
    </row>
    <row r="4985" spans="1:6" ht="18" x14ac:dyDescent="0.2">
      <c r="A4985" s="12">
        <v>2021</v>
      </c>
      <c r="B4985" s="12">
        <v>11</v>
      </c>
      <c r="C4985" s="11">
        <v>99099</v>
      </c>
      <c r="D4985" s="11">
        <v>450</v>
      </c>
      <c r="E4985" s="5"/>
      <c r="F4985" s="5"/>
    </row>
    <row r="4986" spans="1:6" ht="18" x14ac:dyDescent="0.2">
      <c r="A4986" s="12">
        <v>2021</v>
      </c>
      <c r="B4986" s="12">
        <v>11</v>
      </c>
      <c r="C4986" s="11">
        <v>70696</v>
      </c>
      <c r="D4986" s="11">
        <v>1616</v>
      </c>
      <c r="E4986" s="5"/>
      <c r="F4986" s="5"/>
    </row>
    <row r="4987" spans="1:6" ht="18" x14ac:dyDescent="0.2">
      <c r="A4987" s="12">
        <v>2021</v>
      </c>
      <c r="B4987" s="12">
        <v>11</v>
      </c>
      <c r="C4987" s="11">
        <v>111706</v>
      </c>
      <c r="D4987" s="11">
        <v>107</v>
      </c>
      <c r="E4987" s="5"/>
      <c r="F4987" s="5"/>
    </row>
    <row r="4988" spans="1:6" ht="18" x14ac:dyDescent="0.2">
      <c r="A4988" s="12">
        <v>2021</v>
      </c>
      <c r="B4988" s="12">
        <v>11</v>
      </c>
      <c r="C4988" s="11">
        <v>79948</v>
      </c>
      <c r="D4988" s="11">
        <v>689</v>
      </c>
      <c r="E4988" s="5"/>
      <c r="F4988" s="5"/>
    </row>
    <row r="4989" spans="1:6" ht="18" x14ac:dyDescent="0.2">
      <c r="A4989" s="12">
        <v>2021</v>
      </c>
      <c r="B4989" s="12">
        <v>11</v>
      </c>
      <c r="C4989" s="11">
        <v>84400</v>
      </c>
      <c r="D4989" s="11">
        <v>1618</v>
      </c>
      <c r="E4989" s="5"/>
      <c r="F4989" s="5"/>
    </row>
    <row r="4990" spans="1:6" ht="18" x14ac:dyDescent="0.2">
      <c r="A4990" s="12">
        <v>2021</v>
      </c>
      <c r="B4990" s="12">
        <v>11</v>
      </c>
      <c r="C4990" s="11">
        <v>74392</v>
      </c>
      <c r="D4990" s="11">
        <v>1520</v>
      </c>
      <c r="E4990" s="5"/>
      <c r="F4990" s="5"/>
    </row>
    <row r="4991" spans="1:6" ht="18" x14ac:dyDescent="0.2">
      <c r="A4991" s="12">
        <v>2021</v>
      </c>
      <c r="B4991" s="12">
        <v>11</v>
      </c>
      <c r="C4991" s="11">
        <v>83399</v>
      </c>
      <c r="D4991" s="11">
        <v>1154</v>
      </c>
      <c r="E4991" s="5"/>
      <c r="F4991" s="5"/>
    </row>
    <row r="4992" spans="1:6" ht="18" x14ac:dyDescent="0.2">
      <c r="A4992" s="12">
        <v>2021</v>
      </c>
      <c r="B4992" s="12">
        <v>11</v>
      </c>
      <c r="C4992" s="11">
        <v>120331</v>
      </c>
      <c r="D4992" s="11">
        <v>1068</v>
      </c>
      <c r="E4992" s="5"/>
      <c r="F4992" s="5"/>
    </row>
    <row r="4993" spans="1:6" ht="18" x14ac:dyDescent="0.2">
      <c r="A4993" s="12">
        <v>2021</v>
      </c>
      <c r="B4993" s="12">
        <v>11</v>
      </c>
      <c r="C4993" s="11">
        <v>79300</v>
      </c>
      <c r="D4993" s="11">
        <v>1925</v>
      </c>
      <c r="E4993" s="5"/>
      <c r="F4993" s="5"/>
    </row>
    <row r="4994" spans="1:6" ht="18" x14ac:dyDescent="0.2">
      <c r="A4994" s="12">
        <v>2021</v>
      </c>
      <c r="B4994" s="12">
        <v>11</v>
      </c>
      <c r="C4994" s="11">
        <v>84402</v>
      </c>
      <c r="D4994" s="11">
        <v>848</v>
      </c>
      <c r="E4994" s="5"/>
      <c r="F4994" s="5"/>
    </row>
    <row r="4995" spans="1:6" ht="18" x14ac:dyDescent="0.2">
      <c r="A4995" s="12">
        <v>2021</v>
      </c>
      <c r="B4995" s="12">
        <v>11</v>
      </c>
      <c r="C4995" s="11">
        <v>79298</v>
      </c>
      <c r="D4995" s="11">
        <v>747</v>
      </c>
      <c r="E4995" s="5"/>
      <c r="F4995" s="5"/>
    </row>
    <row r="4996" spans="1:6" ht="18" x14ac:dyDescent="0.2">
      <c r="A4996" s="12">
        <v>2021</v>
      </c>
      <c r="B4996" s="12">
        <v>11</v>
      </c>
      <c r="C4996" s="11">
        <v>159403</v>
      </c>
      <c r="D4996" s="11">
        <v>1404</v>
      </c>
      <c r="E4996" s="5"/>
      <c r="F4996" s="5"/>
    </row>
    <row r="4997" spans="1:6" ht="18" x14ac:dyDescent="0.2">
      <c r="A4997" s="12">
        <v>2021</v>
      </c>
      <c r="B4997" s="12">
        <v>11</v>
      </c>
      <c r="C4997" s="11">
        <v>90828</v>
      </c>
      <c r="D4997" s="11">
        <v>1286</v>
      </c>
      <c r="E4997" s="5"/>
      <c r="F4997" s="5"/>
    </row>
    <row r="4998" spans="1:6" ht="18" x14ac:dyDescent="0.2">
      <c r="A4998" s="12">
        <v>2021</v>
      </c>
      <c r="B4998" s="12">
        <v>11</v>
      </c>
      <c r="C4998" s="11">
        <v>111081</v>
      </c>
      <c r="D4998" s="11">
        <v>1189</v>
      </c>
      <c r="E4998" s="5"/>
      <c r="F4998" s="5"/>
    </row>
    <row r="4999" spans="1:6" ht="18" x14ac:dyDescent="0.2">
      <c r="A4999" s="12">
        <v>2021</v>
      </c>
      <c r="B4999" s="12">
        <v>11</v>
      </c>
      <c r="C4999" s="11">
        <v>87885</v>
      </c>
      <c r="D4999" s="11">
        <v>526</v>
      </c>
      <c r="E4999" s="5"/>
      <c r="F4999" s="5"/>
    </row>
    <row r="5000" spans="1:6" ht="18" x14ac:dyDescent="0.2">
      <c r="A5000" s="12">
        <v>2021</v>
      </c>
      <c r="B5000" s="12">
        <v>11</v>
      </c>
      <c r="C5000" s="11">
        <v>107220</v>
      </c>
      <c r="D5000" s="11">
        <v>1017</v>
      </c>
      <c r="E5000" s="5"/>
      <c r="F5000" s="5"/>
    </row>
    <row r="5001" spans="1:6" ht="18" x14ac:dyDescent="0.2">
      <c r="A5001" s="12">
        <v>2021</v>
      </c>
      <c r="B5001" s="12">
        <v>11</v>
      </c>
      <c r="C5001" s="11">
        <v>114033</v>
      </c>
      <c r="D5001" s="11">
        <v>385</v>
      </c>
      <c r="E5001" s="5"/>
      <c r="F5001" s="5"/>
    </row>
    <row r="5002" spans="1:6" ht="18" x14ac:dyDescent="0.2">
      <c r="A5002" s="12">
        <v>2021</v>
      </c>
      <c r="B5002" s="12">
        <v>11</v>
      </c>
      <c r="C5002" s="11">
        <v>101428</v>
      </c>
      <c r="D5002" s="11">
        <v>1775</v>
      </c>
      <c r="E5002" s="5"/>
      <c r="F5002" s="5"/>
    </row>
    <row r="5003" spans="1:6" ht="18" x14ac:dyDescent="0.2">
      <c r="A5003" s="12">
        <v>2021</v>
      </c>
      <c r="B5003" s="12">
        <v>11</v>
      </c>
      <c r="C5003" s="11">
        <v>75032</v>
      </c>
      <c r="D5003" s="11">
        <v>672</v>
      </c>
      <c r="E5003" s="5"/>
      <c r="F5003" s="5"/>
    </row>
    <row r="5004" spans="1:6" ht="18" x14ac:dyDescent="0.2">
      <c r="A5004" s="12">
        <v>2021</v>
      </c>
      <c r="B5004" s="12">
        <v>11</v>
      </c>
      <c r="C5004" s="11">
        <v>75072</v>
      </c>
      <c r="D5004" s="11">
        <v>452</v>
      </c>
      <c r="E5004" s="5"/>
      <c r="F5004" s="5"/>
    </row>
    <row r="5005" spans="1:6" ht="18" x14ac:dyDescent="0.2">
      <c r="A5005" s="12">
        <v>2021</v>
      </c>
      <c r="B5005" s="12">
        <v>11</v>
      </c>
      <c r="C5005" s="11">
        <v>89587</v>
      </c>
      <c r="D5005" s="11">
        <v>857</v>
      </c>
      <c r="E5005" s="5"/>
      <c r="F5005" s="5"/>
    </row>
    <row r="5006" spans="1:6" ht="18" x14ac:dyDescent="0.2">
      <c r="A5006" s="12">
        <v>2021</v>
      </c>
      <c r="B5006" s="12">
        <v>11</v>
      </c>
      <c r="C5006" s="11">
        <v>69467</v>
      </c>
      <c r="D5006" s="11">
        <v>601</v>
      </c>
      <c r="E5006" s="5"/>
      <c r="F5006" s="5"/>
    </row>
    <row r="5007" spans="1:6" ht="18" x14ac:dyDescent="0.2">
      <c r="A5007" s="12">
        <v>2021</v>
      </c>
      <c r="B5007" s="12">
        <v>11</v>
      </c>
      <c r="C5007" s="11">
        <v>82382</v>
      </c>
      <c r="D5007" s="11">
        <v>633</v>
      </c>
      <c r="E5007" s="5"/>
      <c r="F5007" s="5"/>
    </row>
    <row r="5008" spans="1:6" ht="18" x14ac:dyDescent="0.2">
      <c r="A5008" s="12">
        <v>2021</v>
      </c>
      <c r="B5008" s="12">
        <v>11</v>
      </c>
      <c r="C5008" s="11">
        <v>89634</v>
      </c>
      <c r="D5008" s="11">
        <v>1219</v>
      </c>
      <c r="E5008" s="5"/>
      <c r="F5008" s="5"/>
    </row>
    <row r="5009" spans="1:6" ht="18" x14ac:dyDescent="0.2">
      <c r="A5009" s="12">
        <v>2021</v>
      </c>
      <c r="B5009" s="12">
        <v>11</v>
      </c>
      <c r="C5009" s="11">
        <v>82381</v>
      </c>
      <c r="D5009" s="11">
        <v>1289</v>
      </c>
      <c r="E5009" s="5"/>
      <c r="F5009" s="5"/>
    </row>
    <row r="5010" spans="1:6" ht="18" x14ac:dyDescent="0.2">
      <c r="A5010" s="12">
        <v>2021</v>
      </c>
      <c r="B5010" s="12">
        <v>11</v>
      </c>
      <c r="C5010" s="11">
        <v>75050</v>
      </c>
      <c r="D5010" s="11">
        <v>584</v>
      </c>
      <c r="E5010" s="5"/>
      <c r="F5010" s="5"/>
    </row>
    <row r="5011" spans="1:6" ht="18" x14ac:dyDescent="0.2">
      <c r="A5011" s="12">
        <v>2021</v>
      </c>
      <c r="B5011" s="12">
        <v>11</v>
      </c>
      <c r="C5011" s="11">
        <v>77197</v>
      </c>
      <c r="D5011" s="11">
        <v>232</v>
      </c>
      <c r="E5011" s="5"/>
      <c r="F5011" s="5"/>
    </row>
    <row r="5012" spans="1:6" ht="18" x14ac:dyDescent="0.2">
      <c r="A5012" s="12">
        <v>2021</v>
      </c>
      <c r="B5012" s="12">
        <v>11</v>
      </c>
      <c r="C5012" s="11">
        <v>108204</v>
      </c>
      <c r="D5012" s="11">
        <v>1328</v>
      </c>
      <c r="E5012" s="5"/>
      <c r="F5012" s="5"/>
    </row>
    <row r="5013" spans="1:6" ht="18" x14ac:dyDescent="0.2">
      <c r="A5013" s="12">
        <v>2021</v>
      </c>
      <c r="B5013" s="12">
        <v>11</v>
      </c>
      <c r="C5013" s="11">
        <v>118996</v>
      </c>
      <c r="D5013" s="11">
        <v>1043</v>
      </c>
      <c r="E5013" s="5"/>
      <c r="F5013" s="5"/>
    </row>
    <row r="5014" spans="1:6" ht="18" x14ac:dyDescent="0.2">
      <c r="A5014" s="12">
        <v>2021</v>
      </c>
      <c r="B5014" s="12">
        <v>11</v>
      </c>
      <c r="C5014" s="11">
        <v>102286</v>
      </c>
      <c r="D5014" s="11">
        <v>860</v>
      </c>
      <c r="E5014" s="5"/>
      <c r="F5014" s="5"/>
    </row>
    <row r="5015" spans="1:6" ht="18" x14ac:dyDescent="0.2">
      <c r="A5015" s="12">
        <v>2021</v>
      </c>
      <c r="B5015" s="12">
        <v>11</v>
      </c>
      <c r="C5015" s="11">
        <v>9701</v>
      </c>
      <c r="D5015" s="11">
        <v>1600</v>
      </c>
      <c r="E5015" s="5"/>
      <c r="F5015" s="5"/>
    </row>
    <row r="5016" spans="1:6" ht="18" x14ac:dyDescent="0.2">
      <c r="A5016" s="12">
        <v>2021</v>
      </c>
      <c r="B5016" s="12">
        <v>11</v>
      </c>
      <c r="C5016" s="11">
        <v>118931</v>
      </c>
      <c r="D5016" s="11">
        <v>1708</v>
      </c>
      <c r="E5016" s="5"/>
      <c r="F5016" s="5"/>
    </row>
    <row r="5017" spans="1:6" ht="18" x14ac:dyDescent="0.2">
      <c r="A5017" s="12">
        <v>2021</v>
      </c>
      <c r="B5017" s="12">
        <v>11</v>
      </c>
      <c r="C5017" s="11">
        <v>80433</v>
      </c>
      <c r="D5017" s="11">
        <v>299</v>
      </c>
      <c r="E5017" s="5"/>
      <c r="F5017" s="5"/>
    </row>
    <row r="5018" spans="1:6" ht="18" x14ac:dyDescent="0.2">
      <c r="A5018" s="12">
        <v>2021</v>
      </c>
      <c r="B5018" s="12">
        <v>11</v>
      </c>
      <c r="C5018" s="11">
        <v>10079</v>
      </c>
      <c r="D5018" s="11">
        <v>1038</v>
      </c>
      <c r="E5018" s="5"/>
      <c r="F5018" s="5"/>
    </row>
    <row r="5019" spans="1:6" ht="18" x14ac:dyDescent="0.2">
      <c r="A5019" s="12">
        <v>2021</v>
      </c>
      <c r="B5019" s="12">
        <v>11</v>
      </c>
      <c r="C5019" s="11">
        <v>166324</v>
      </c>
      <c r="D5019" s="11">
        <v>554</v>
      </c>
      <c r="E5019" s="5"/>
      <c r="F5019" s="5"/>
    </row>
    <row r="5020" spans="1:6" ht="18" x14ac:dyDescent="0.2">
      <c r="A5020" s="12">
        <v>2021</v>
      </c>
      <c r="B5020" s="12">
        <v>11</v>
      </c>
      <c r="C5020" s="11">
        <v>29444</v>
      </c>
      <c r="D5020" s="11">
        <v>72</v>
      </c>
      <c r="E5020" s="5"/>
      <c r="F5020" s="5"/>
    </row>
    <row r="5021" spans="1:6" ht="18" x14ac:dyDescent="0.2">
      <c r="A5021" s="12">
        <v>2021</v>
      </c>
      <c r="B5021" s="12">
        <v>11</v>
      </c>
      <c r="C5021" s="11">
        <v>107878</v>
      </c>
      <c r="D5021" s="11">
        <v>1675</v>
      </c>
      <c r="E5021" s="5"/>
      <c r="F5021" s="5"/>
    </row>
    <row r="5022" spans="1:6" ht="18" x14ac:dyDescent="0.2">
      <c r="A5022" s="12">
        <v>2021</v>
      </c>
      <c r="B5022" s="12">
        <v>11</v>
      </c>
      <c r="C5022" s="11">
        <v>122416</v>
      </c>
      <c r="D5022" s="11">
        <v>1514</v>
      </c>
      <c r="E5022" s="5"/>
      <c r="F5022" s="5"/>
    </row>
    <row r="5023" spans="1:6" ht="18" x14ac:dyDescent="0.2">
      <c r="A5023" s="12">
        <v>2021</v>
      </c>
      <c r="B5023" s="12">
        <v>11</v>
      </c>
      <c r="C5023" s="11">
        <v>95628</v>
      </c>
      <c r="D5023" s="11">
        <v>126</v>
      </c>
      <c r="E5023" s="5"/>
      <c r="F5023" s="5"/>
    </row>
    <row r="5024" spans="1:6" ht="18" x14ac:dyDescent="0.2">
      <c r="A5024" s="12">
        <v>2021</v>
      </c>
      <c r="B5024" s="12">
        <v>11</v>
      </c>
      <c r="C5024" s="11">
        <v>9654</v>
      </c>
      <c r="D5024" s="11">
        <v>1161</v>
      </c>
      <c r="E5024" s="5"/>
      <c r="F5024" s="5"/>
    </row>
    <row r="5025" spans="1:6" ht="18" x14ac:dyDescent="0.2">
      <c r="A5025" s="12">
        <v>2021</v>
      </c>
      <c r="B5025" s="12">
        <v>11</v>
      </c>
      <c r="C5025" s="11">
        <v>105609</v>
      </c>
      <c r="D5025" s="11">
        <v>1006</v>
      </c>
      <c r="E5025" s="5"/>
      <c r="F5025" s="5"/>
    </row>
    <row r="5026" spans="1:6" ht="18" x14ac:dyDescent="0.2">
      <c r="A5026" s="12">
        <v>2021</v>
      </c>
      <c r="B5026" s="12">
        <v>11</v>
      </c>
      <c r="C5026" s="11">
        <v>7830</v>
      </c>
      <c r="D5026" s="11">
        <v>346</v>
      </c>
      <c r="E5026" s="5"/>
      <c r="F5026" s="5"/>
    </row>
    <row r="5027" spans="1:6" ht="18" x14ac:dyDescent="0.2">
      <c r="A5027" s="12">
        <v>2021</v>
      </c>
      <c r="B5027" s="12">
        <v>11</v>
      </c>
      <c r="C5027" s="11">
        <v>113449</v>
      </c>
      <c r="D5027" s="11">
        <v>1287</v>
      </c>
      <c r="E5027" s="5"/>
      <c r="F5027" s="5"/>
    </row>
    <row r="5028" spans="1:6" ht="18" x14ac:dyDescent="0.2">
      <c r="A5028" s="12">
        <v>2021</v>
      </c>
      <c r="B5028" s="12">
        <v>11</v>
      </c>
      <c r="C5028" s="11">
        <v>101083</v>
      </c>
      <c r="D5028" s="11">
        <v>1536</v>
      </c>
      <c r="E5028" s="5"/>
      <c r="F5028" s="5"/>
    </row>
    <row r="5029" spans="1:6" ht="18" x14ac:dyDescent="0.2">
      <c r="A5029" s="12">
        <v>2021</v>
      </c>
      <c r="B5029" s="12">
        <v>11</v>
      </c>
      <c r="C5029" s="11">
        <v>11728</v>
      </c>
      <c r="D5029" s="11">
        <v>442</v>
      </c>
      <c r="E5029" s="5"/>
      <c r="F5029" s="5"/>
    </row>
    <row r="5030" spans="1:6" ht="18" x14ac:dyDescent="0.2">
      <c r="A5030" s="12">
        <v>2021</v>
      </c>
      <c r="B5030" s="12">
        <v>11</v>
      </c>
      <c r="C5030" s="11">
        <v>11720</v>
      </c>
      <c r="D5030" s="11">
        <v>558</v>
      </c>
      <c r="E5030" s="5"/>
      <c r="F5030" s="5"/>
    </row>
    <row r="5031" spans="1:6" ht="18" x14ac:dyDescent="0.2">
      <c r="A5031" s="12">
        <v>2021</v>
      </c>
      <c r="B5031" s="12">
        <v>11</v>
      </c>
      <c r="C5031" s="11">
        <v>92209</v>
      </c>
      <c r="D5031" s="11">
        <v>1794</v>
      </c>
      <c r="E5031" s="5"/>
      <c r="F5031" s="5"/>
    </row>
    <row r="5032" spans="1:6" ht="18" x14ac:dyDescent="0.2">
      <c r="A5032" s="12">
        <v>2021</v>
      </c>
      <c r="B5032" s="12">
        <v>11</v>
      </c>
      <c r="C5032" s="11">
        <v>92199</v>
      </c>
      <c r="D5032" s="11">
        <v>774</v>
      </c>
      <c r="E5032" s="5"/>
      <c r="F5032" s="5"/>
    </row>
    <row r="5033" spans="1:6" ht="18" x14ac:dyDescent="0.2">
      <c r="A5033" s="12">
        <v>2021</v>
      </c>
      <c r="B5033" s="12">
        <v>11</v>
      </c>
      <c r="C5033" s="11">
        <v>29647</v>
      </c>
      <c r="D5033" s="11">
        <v>588</v>
      </c>
      <c r="E5033" s="5"/>
      <c r="F5033" s="5"/>
    </row>
    <row r="5034" spans="1:6" ht="18" x14ac:dyDescent="0.2">
      <c r="A5034" s="12">
        <v>2021</v>
      </c>
      <c r="B5034" s="12">
        <v>11</v>
      </c>
      <c r="C5034" s="11">
        <v>10663</v>
      </c>
      <c r="D5034" s="11">
        <v>1212</v>
      </c>
      <c r="E5034" s="5"/>
      <c r="F5034" s="5"/>
    </row>
    <row r="5035" spans="1:6" ht="18" x14ac:dyDescent="0.2">
      <c r="A5035" s="12">
        <v>2021</v>
      </c>
      <c r="B5035" s="12">
        <v>11</v>
      </c>
      <c r="C5035" s="11">
        <v>109073</v>
      </c>
      <c r="D5035" s="11">
        <v>1099</v>
      </c>
      <c r="E5035" s="5"/>
      <c r="F5035" s="5"/>
    </row>
    <row r="5036" spans="1:6" ht="18" x14ac:dyDescent="0.2">
      <c r="A5036" s="12">
        <v>2021</v>
      </c>
      <c r="B5036" s="12">
        <v>11</v>
      </c>
      <c r="C5036" s="11">
        <v>111774</v>
      </c>
      <c r="D5036" s="11">
        <v>1171</v>
      </c>
      <c r="E5036" s="5"/>
      <c r="F5036" s="5"/>
    </row>
    <row r="5037" spans="1:6" ht="18" x14ac:dyDescent="0.2">
      <c r="A5037" s="12">
        <v>2021</v>
      </c>
      <c r="B5037" s="12">
        <v>11</v>
      </c>
      <c r="C5037" s="11">
        <v>105593</v>
      </c>
      <c r="D5037" s="11">
        <v>509</v>
      </c>
      <c r="E5037" s="5"/>
      <c r="F5037" s="5"/>
    </row>
    <row r="5038" spans="1:6" ht="18" x14ac:dyDescent="0.2">
      <c r="A5038" s="12">
        <v>2021</v>
      </c>
      <c r="B5038" s="12">
        <v>11</v>
      </c>
      <c r="C5038" s="11">
        <v>79940</v>
      </c>
      <c r="D5038" s="11">
        <v>1341</v>
      </c>
      <c r="E5038" s="5"/>
      <c r="F5038" s="5"/>
    </row>
    <row r="5039" spans="1:6" ht="18" x14ac:dyDescent="0.2">
      <c r="A5039" s="12">
        <v>2021</v>
      </c>
      <c r="B5039" s="12">
        <v>11</v>
      </c>
      <c r="C5039" s="11">
        <v>80623</v>
      </c>
      <c r="D5039" s="11">
        <v>749</v>
      </c>
      <c r="E5039" s="5"/>
      <c r="F5039" s="5"/>
    </row>
    <row r="5040" spans="1:6" ht="18" x14ac:dyDescent="0.2">
      <c r="A5040" s="12">
        <v>2021</v>
      </c>
      <c r="B5040" s="12">
        <v>11</v>
      </c>
      <c r="C5040" s="11">
        <v>81564</v>
      </c>
      <c r="D5040" s="11">
        <v>1697</v>
      </c>
      <c r="E5040" s="5"/>
      <c r="F5040" s="5"/>
    </row>
    <row r="5041" spans="1:6" ht="18" x14ac:dyDescent="0.2">
      <c r="A5041" s="12">
        <v>2021</v>
      </c>
      <c r="B5041" s="12">
        <v>11</v>
      </c>
      <c r="C5041" s="11">
        <v>110132</v>
      </c>
      <c r="D5041" s="11">
        <v>1366</v>
      </c>
      <c r="E5041" s="5"/>
      <c r="F5041" s="5"/>
    </row>
    <row r="5042" spans="1:6" ht="18" x14ac:dyDescent="0.2">
      <c r="A5042" s="12">
        <v>2021</v>
      </c>
      <c r="B5042" s="12">
        <v>11</v>
      </c>
      <c r="C5042" s="11">
        <v>9699</v>
      </c>
      <c r="D5042" s="11">
        <v>1463</v>
      </c>
      <c r="E5042" s="5"/>
      <c r="F5042" s="5"/>
    </row>
    <row r="5043" spans="1:6" ht="18" x14ac:dyDescent="0.2">
      <c r="A5043" s="12">
        <v>2021</v>
      </c>
      <c r="B5043" s="12">
        <v>11</v>
      </c>
      <c r="C5043" s="11">
        <v>142304</v>
      </c>
      <c r="D5043" s="11">
        <v>1717</v>
      </c>
      <c r="E5043" s="5"/>
      <c r="F5043" s="5"/>
    </row>
    <row r="5044" spans="1:6" ht="18" x14ac:dyDescent="0.2">
      <c r="A5044" s="12">
        <v>2021</v>
      </c>
      <c r="B5044" s="12">
        <v>11</v>
      </c>
      <c r="C5044" s="11">
        <v>122502</v>
      </c>
      <c r="D5044" s="11">
        <v>101</v>
      </c>
      <c r="E5044" s="5"/>
      <c r="F5044" s="5"/>
    </row>
    <row r="5045" spans="1:6" ht="18" x14ac:dyDescent="0.2">
      <c r="A5045" s="12">
        <v>2021</v>
      </c>
      <c r="B5045" s="12">
        <v>11</v>
      </c>
      <c r="C5045" s="11">
        <v>118264</v>
      </c>
      <c r="D5045" s="11">
        <v>994</v>
      </c>
      <c r="E5045" s="5"/>
      <c r="F5045" s="5"/>
    </row>
    <row r="5046" spans="1:6" ht="18" x14ac:dyDescent="0.2">
      <c r="A5046" s="12">
        <v>2021</v>
      </c>
      <c r="B5046" s="12">
        <v>11</v>
      </c>
      <c r="C5046" s="11">
        <v>155953</v>
      </c>
      <c r="D5046" s="11">
        <v>1909</v>
      </c>
      <c r="E5046" s="5"/>
      <c r="F5046" s="5"/>
    </row>
    <row r="5047" spans="1:6" ht="18" x14ac:dyDescent="0.2">
      <c r="A5047" s="12">
        <v>2021</v>
      </c>
      <c r="B5047" s="12">
        <v>11</v>
      </c>
      <c r="C5047" s="11">
        <v>11721</v>
      </c>
      <c r="D5047" s="11">
        <v>1135</v>
      </c>
      <c r="E5047" s="5"/>
      <c r="F5047" s="5"/>
    </row>
    <row r="5048" spans="1:6" ht="18" x14ac:dyDescent="0.2">
      <c r="A5048" s="12">
        <v>2021</v>
      </c>
      <c r="B5048" s="12">
        <v>11</v>
      </c>
      <c r="C5048" s="11">
        <v>41654</v>
      </c>
      <c r="D5048" s="11">
        <v>1016</v>
      </c>
      <c r="E5048" s="5"/>
      <c r="F5048" s="5"/>
    </row>
    <row r="5049" spans="1:6" ht="18" x14ac:dyDescent="0.2">
      <c r="A5049" s="12">
        <v>2021</v>
      </c>
      <c r="B5049" s="12">
        <v>11</v>
      </c>
      <c r="C5049" s="11">
        <v>121499</v>
      </c>
      <c r="D5049" s="11">
        <v>1871</v>
      </c>
      <c r="E5049" s="5"/>
      <c r="F5049" s="5"/>
    </row>
    <row r="5050" spans="1:6" ht="18" x14ac:dyDescent="0.2">
      <c r="A5050" s="12">
        <v>2021</v>
      </c>
      <c r="B5050" s="12">
        <v>11</v>
      </c>
      <c r="C5050" s="11">
        <v>69547</v>
      </c>
      <c r="D5050" s="11">
        <v>1472</v>
      </c>
      <c r="E5050" s="5"/>
      <c r="F5050" s="5"/>
    </row>
    <row r="5051" spans="1:6" ht="18" x14ac:dyDescent="0.2">
      <c r="A5051" s="12">
        <v>2021</v>
      </c>
      <c r="B5051" s="12">
        <v>11</v>
      </c>
      <c r="C5051" s="11">
        <v>18126</v>
      </c>
      <c r="D5051" s="11">
        <v>317</v>
      </c>
      <c r="E5051" s="5"/>
      <c r="F5051" s="5"/>
    </row>
    <row r="5052" spans="1:6" ht="18" x14ac:dyDescent="0.2">
      <c r="A5052" s="12">
        <v>2021</v>
      </c>
      <c r="B5052" s="12">
        <v>11</v>
      </c>
      <c r="C5052" s="11">
        <v>121950</v>
      </c>
      <c r="D5052" s="11">
        <v>1132</v>
      </c>
      <c r="E5052" s="5"/>
      <c r="F5052" s="5"/>
    </row>
    <row r="5053" spans="1:6" ht="18" x14ac:dyDescent="0.2">
      <c r="A5053" s="12">
        <v>2021</v>
      </c>
      <c r="B5053" s="12">
        <v>11</v>
      </c>
      <c r="C5053" s="11">
        <v>121811</v>
      </c>
      <c r="D5053" s="11">
        <v>211</v>
      </c>
      <c r="E5053" s="5"/>
      <c r="F5053" s="5"/>
    </row>
    <row r="5054" spans="1:6" ht="18" x14ac:dyDescent="0.2">
      <c r="A5054" s="12">
        <v>2021</v>
      </c>
      <c r="B5054" s="12">
        <v>11</v>
      </c>
      <c r="C5054" s="11">
        <v>119229</v>
      </c>
      <c r="D5054" s="11">
        <v>705</v>
      </c>
      <c r="E5054" s="5"/>
      <c r="F5054" s="5"/>
    </row>
    <row r="5055" spans="1:6" ht="18" x14ac:dyDescent="0.2">
      <c r="A5055" s="12">
        <v>2021</v>
      </c>
      <c r="B5055" s="12">
        <v>11</v>
      </c>
      <c r="C5055" s="11">
        <v>86469</v>
      </c>
      <c r="D5055" s="11">
        <v>388</v>
      </c>
      <c r="E5055" s="5"/>
      <c r="F5055" s="5"/>
    </row>
    <row r="5056" spans="1:6" ht="18" x14ac:dyDescent="0.2">
      <c r="A5056" s="12">
        <v>2021</v>
      </c>
      <c r="B5056" s="12">
        <v>11</v>
      </c>
      <c r="C5056" s="11">
        <v>121802</v>
      </c>
      <c r="D5056" s="11">
        <v>469</v>
      </c>
      <c r="E5056" s="5"/>
      <c r="F5056" s="5"/>
    </row>
    <row r="5057" spans="1:6" ht="18" x14ac:dyDescent="0.2">
      <c r="A5057" s="12">
        <v>2021</v>
      </c>
      <c r="B5057" s="12">
        <v>11</v>
      </c>
      <c r="C5057" s="11">
        <v>83059</v>
      </c>
      <c r="D5057" s="11">
        <v>1652</v>
      </c>
      <c r="E5057" s="5"/>
      <c r="F5057" s="5"/>
    </row>
    <row r="5058" spans="1:6" ht="18" x14ac:dyDescent="0.2">
      <c r="A5058" s="12">
        <v>2021</v>
      </c>
      <c r="B5058" s="12">
        <v>11</v>
      </c>
      <c r="C5058" s="11">
        <v>86449</v>
      </c>
      <c r="D5058" s="11">
        <v>75</v>
      </c>
      <c r="E5058" s="5"/>
      <c r="F5058" s="5"/>
    </row>
    <row r="5059" spans="1:6" ht="18" x14ac:dyDescent="0.2">
      <c r="A5059" s="12">
        <v>2021</v>
      </c>
      <c r="B5059" s="12">
        <v>11</v>
      </c>
      <c r="C5059" s="11">
        <v>83064</v>
      </c>
      <c r="D5059" s="11">
        <v>1388</v>
      </c>
      <c r="E5059" s="5"/>
      <c r="F5059" s="5"/>
    </row>
    <row r="5060" spans="1:6" ht="18" x14ac:dyDescent="0.2">
      <c r="A5060" s="12">
        <v>2021</v>
      </c>
      <c r="B5060" s="12">
        <v>11</v>
      </c>
      <c r="C5060" s="11">
        <v>108514</v>
      </c>
      <c r="D5060" s="11">
        <v>1184</v>
      </c>
      <c r="E5060" s="5"/>
      <c r="F5060" s="5"/>
    </row>
    <row r="5061" spans="1:6" ht="18" x14ac:dyDescent="0.2">
      <c r="A5061" s="12">
        <v>2021</v>
      </c>
      <c r="B5061" s="12">
        <v>11</v>
      </c>
      <c r="C5061" s="11">
        <v>114467</v>
      </c>
      <c r="D5061" s="11">
        <v>1389</v>
      </c>
      <c r="E5061" s="5"/>
      <c r="F5061" s="5"/>
    </row>
    <row r="5062" spans="1:6" ht="18" x14ac:dyDescent="0.2">
      <c r="A5062" s="12">
        <v>2021</v>
      </c>
      <c r="B5062" s="12">
        <v>11</v>
      </c>
      <c r="C5062" s="11">
        <v>86417</v>
      </c>
      <c r="D5062" s="11">
        <v>580</v>
      </c>
      <c r="E5062" s="5"/>
      <c r="F5062" s="5"/>
    </row>
    <row r="5063" spans="1:6" ht="18" x14ac:dyDescent="0.2">
      <c r="A5063" s="12">
        <v>2021</v>
      </c>
      <c r="B5063" s="12">
        <v>11</v>
      </c>
      <c r="C5063" s="11">
        <v>107109</v>
      </c>
      <c r="D5063" s="11">
        <v>1703</v>
      </c>
      <c r="E5063" s="5"/>
      <c r="F5063" s="5"/>
    </row>
    <row r="5064" spans="1:6" ht="18" x14ac:dyDescent="0.2">
      <c r="A5064" s="12">
        <v>2021</v>
      </c>
      <c r="B5064" s="12">
        <v>11</v>
      </c>
      <c r="C5064" s="11">
        <v>86413</v>
      </c>
      <c r="D5064" s="11">
        <v>1225</v>
      </c>
      <c r="E5064" s="5"/>
      <c r="F5064" s="5"/>
    </row>
    <row r="5065" spans="1:6" ht="18" x14ac:dyDescent="0.2">
      <c r="A5065" s="12">
        <v>2021</v>
      </c>
      <c r="B5065" s="12">
        <v>11</v>
      </c>
      <c r="C5065" s="11">
        <v>194052</v>
      </c>
      <c r="D5065" s="11">
        <v>785</v>
      </c>
      <c r="E5065" s="5"/>
      <c r="F5065" s="5"/>
    </row>
    <row r="5066" spans="1:6" ht="18" x14ac:dyDescent="0.2">
      <c r="A5066" s="12">
        <v>2021</v>
      </c>
      <c r="B5066" s="12">
        <v>11</v>
      </c>
      <c r="C5066" s="11">
        <v>107274</v>
      </c>
      <c r="D5066" s="11">
        <v>1491</v>
      </c>
      <c r="E5066" s="5"/>
      <c r="F5066" s="5"/>
    </row>
    <row r="5067" spans="1:6" ht="18" x14ac:dyDescent="0.2">
      <c r="A5067" s="12">
        <v>2021</v>
      </c>
      <c r="B5067" s="12">
        <v>11</v>
      </c>
      <c r="C5067" s="11">
        <v>116186</v>
      </c>
      <c r="D5067" s="11">
        <v>1577</v>
      </c>
      <c r="E5067" s="5"/>
      <c r="F5067" s="5"/>
    </row>
    <row r="5068" spans="1:6" ht="18" x14ac:dyDescent="0.2">
      <c r="A5068" s="12">
        <v>2021</v>
      </c>
      <c r="B5068" s="12">
        <v>11</v>
      </c>
      <c r="C5068" s="11">
        <v>116184</v>
      </c>
      <c r="D5068" s="11">
        <v>1550</v>
      </c>
      <c r="E5068" s="5"/>
      <c r="F5068" s="5"/>
    </row>
    <row r="5069" spans="1:6" ht="18" x14ac:dyDescent="0.2">
      <c r="A5069" s="12">
        <v>2021</v>
      </c>
      <c r="B5069" s="12">
        <v>11</v>
      </c>
      <c r="C5069" s="11">
        <v>95414</v>
      </c>
      <c r="D5069" s="11">
        <v>167</v>
      </c>
      <c r="E5069" s="5"/>
      <c r="F5069" s="5"/>
    </row>
    <row r="5070" spans="1:6" ht="18" x14ac:dyDescent="0.2">
      <c r="A5070" s="12">
        <v>2021</v>
      </c>
      <c r="B5070" s="12">
        <v>11</v>
      </c>
      <c r="C5070" s="11">
        <v>24088</v>
      </c>
      <c r="D5070" s="11">
        <v>883</v>
      </c>
      <c r="E5070" s="5"/>
      <c r="F5070" s="5"/>
    </row>
    <row r="5071" spans="1:6" ht="18" x14ac:dyDescent="0.2">
      <c r="A5071" s="12">
        <v>2021</v>
      </c>
      <c r="B5071" s="12">
        <v>11</v>
      </c>
      <c r="C5071" s="11">
        <v>83029</v>
      </c>
      <c r="D5071" s="11">
        <v>29</v>
      </c>
      <c r="E5071" s="5"/>
      <c r="F5071" s="5"/>
    </row>
    <row r="5072" spans="1:6" ht="18" x14ac:dyDescent="0.2">
      <c r="A5072" s="12">
        <v>2021</v>
      </c>
      <c r="B5072" s="12">
        <v>11</v>
      </c>
      <c r="C5072" s="11">
        <v>29430</v>
      </c>
      <c r="D5072" s="11">
        <v>1902</v>
      </c>
      <c r="E5072" s="5"/>
      <c r="F5072" s="5"/>
    </row>
    <row r="5073" spans="1:6" ht="18" x14ac:dyDescent="0.2">
      <c r="A5073" s="12">
        <v>2021</v>
      </c>
      <c r="B5073" s="12">
        <v>11</v>
      </c>
      <c r="C5073" s="11">
        <v>95416</v>
      </c>
      <c r="D5073" s="11">
        <v>593</v>
      </c>
      <c r="E5073" s="5"/>
      <c r="F5073" s="5"/>
    </row>
    <row r="5074" spans="1:6" ht="18" x14ac:dyDescent="0.2">
      <c r="A5074" s="12">
        <v>2021</v>
      </c>
      <c r="B5074" s="12">
        <v>11</v>
      </c>
      <c r="C5074" s="11">
        <v>73581</v>
      </c>
      <c r="D5074" s="11">
        <v>70</v>
      </c>
      <c r="E5074" s="5"/>
      <c r="F5074" s="5"/>
    </row>
    <row r="5075" spans="1:6" ht="18" x14ac:dyDescent="0.2">
      <c r="A5075" s="12">
        <v>2021</v>
      </c>
      <c r="B5075" s="12">
        <v>11</v>
      </c>
      <c r="C5075" s="11">
        <v>100396</v>
      </c>
      <c r="D5075" s="11">
        <v>490</v>
      </c>
      <c r="E5075" s="5"/>
      <c r="F5075" s="5"/>
    </row>
    <row r="5076" spans="1:6" ht="18" x14ac:dyDescent="0.2">
      <c r="A5076" s="12">
        <v>2021</v>
      </c>
      <c r="B5076" s="12">
        <v>11</v>
      </c>
      <c r="C5076" s="11">
        <v>46154</v>
      </c>
      <c r="D5076" s="11">
        <v>285</v>
      </c>
      <c r="E5076" s="5"/>
      <c r="F5076" s="5"/>
    </row>
    <row r="5077" spans="1:6" ht="18" x14ac:dyDescent="0.2">
      <c r="A5077" s="12">
        <v>2021</v>
      </c>
      <c r="B5077" s="12">
        <v>11</v>
      </c>
      <c r="C5077" s="11">
        <v>85037</v>
      </c>
      <c r="D5077" s="11">
        <v>871</v>
      </c>
      <c r="E5077" s="5"/>
      <c r="F5077" s="5"/>
    </row>
    <row r="5078" spans="1:6" ht="18" x14ac:dyDescent="0.2">
      <c r="A5078" s="12">
        <v>2021</v>
      </c>
      <c r="B5078" s="12">
        <v>11</v>
      </c>
      <c r="C5078" s="11">
        <v>121984</v>
      </c>
      <c r="D5078" s="11">
        <v>687</v>
      </c>
      <c r="E5078" s="5"/>
      <c r="F5078" s="5"/>
    </row>
    <row r="5079" spans="1:6" ht="18" x14ac:dyDescent="0.2">
      <c r="A5079" s="12">
        <v>2021</v>
      </c>
      <c r="B5079" s="12">
        <v>11</v>
      </c>
      <c r="C5079" s="11">
        <v>121979</v>
      </c>
      <c r="D5079" s="11">
        <v>1791</v>
      </c>
      <c r="E5079" s="5"/>
      <c r="F5079" s="5"/>
    </row>
    <row r="5080" spans="1:6" ht="18" x14ac:dyDescent="0.2">
      <c r="A5080" s="12">
        <v>2021</v>
      </c>
      <c r="B5080" s="12">
        <v>11</v>
      </c>
      <c r="C5080" s="11">
        <v>80043</v>
      </c>
      <c r="D5080" s="11">
        <v>1806</v>
      </c>
      <c r="E5080" s="5"/>
      <c r="F5080" s="5"/>
    </row>
    <row r="5081" spans="1:6" ht="18" x14ac:dyDescent="0.2">
      <c r="A5081" s="12">
        <v>2021</v>
      </c>
      <c r="B5081" s="12">
        <v>11</v>
      </c>
      <c r="C5081" s="11">
        <v>80044</v>
      </c>
      <c r="D5081" s="11">
        <v>1898</v>
      </c>
      <c r="E5081" s="5"/>
      <c r="F5081" s="5"/>
    </row>
    <row r="5082" spans="1:6" ht="18" x14ac:dyDescent="0.2">
      <c r="A5082" s="12">
        <v>2021</v>
      </c>
      <c r="B5082" s="12">
        <v>11</v>
      </c>
      <c r="C5082" s="11">
        <v>69116</v>
      </c>
      <c r="D5082" s="11">
        <v>1905</v>
      </c>
      <c r="E5082" s="5"/>
      <c r="F5082" s="5"/>
    </row>
    <row r="5083" spans="1:6" ht="18" x14ac:dyDescent="0.2">
      <c r="A5083" s="12">
        <v>2021</v>
      </c>
      <c r="B5083" s="12">
        <v>11</v>
      </c>
      <c r="C5083" s="11">
        <v>121986</v>
      </c>
      <c r="D5083" s="11">
        <v>252</v>
      </c>
      <c r="E5083" s="5"/>
      <c r="F5083" s="5"/>
    </row>
    <row r="5084" spans="1:6" ht="18" x14ac:dyDescent="0.2">
      <c r="A5084" s="12">
        <v>2021</v>
      </c>
      <c r="B5084" s="12">
        <v>11</v>
      </c>
      <c r="C5084" s="11">
        <v>80056</v>
      </c>
      <c r="D5084" s="11">
        <v>1382</v>
      </c>
      <c r="E5084" s="5"/>
      <c r="F5084" s="5"/>
    </row>
    <row r="5085" spans="1:6" ht="18" x14ac:dyDescent="0.2">
      <c r="A5085" s="12">
        <v>2021</v>
      </c>
      <c r="B5085" s="12">
        <v>11</v>
      </c>
      <c r="C5085" s="11">
        <v>80040</v>
      </c>
      <c r="D5085" s="11">
        <v>1585</v>
      </c>
      <c r="E5085" s="5"/>
      <c r="F5085" s="5"/>
    </row>
    <row r="5086" spans="1:6" ht="18" x14ac:dyDescent="0.2">
      <c r="A5086" s="12">
        <v>2021</v>
      </c>
      <c r="B5086" s="12">
        <v>11</v>
      </c>
      <c r="C5086" s="11">
        <v>111924</v>
      </c>
      <c r="D5086" s="11">
        <v>1878</v>
      </c>
      <c r="E5086" s="5"/>
      <c r="F5086" s="5"/>
    </row>
    <row r="5087" spans="1:6" ht="18" x14ac:dyDescent="0.2">
      <c r="A5087" s="12">
        <v>2021</v>
      </c>
      <c r="B5087" s="12">
        <v>11</v>
      </c>
      <c r="C5087" s="11">
        <v>23552</v>
      </c>
      <c r="D5087" s="11">
        <v>1661</v>
      </c>
      <c r="E5087" s="5"/>
      <c r="F5087" s="5"/>
    </row>
    <row r="5088" spans="1:6" ht="18" x14ac:dyDescent="0.2">
      <c r="A5088" s="12">
        <v>2021</v>
      </c>
      <c r="B5088" s="12">
        <v>11</v>
      </c>
      <c r="C5088" s="11">
        <v>81139</v>
      </c>
      <c r="D5088" s="11">
        <v>492</v>
      </c>
      <c r="E5088" s="5"/>
      <c r="F5088" s="5"/>
    </row>
    <row r="5089" spans="1:6" ht="18" x14ac:dyDescent="0.2">
      <c r="A5089" s="12">
        <v>2021</v>
      </c>
      <c r="B5089" s="12">
        <v>11</v>
      </c>
      <c r="C5089" s="11">
        <v>81082</v>
      </c>
      <c r="D5089" s="11">
        <v>693</v>
      </c>
      <c r="E5089" s="5"/>
      <c r="F5089" s="5"/>
    </row>
    <row r="5090" spans="1:6" ht="18" x14ac:dyDescent="0.2">
      <c r="A5090" s="12">
        <v>2021</v>
      </c>
      <c r="B5090" s="12">
        <v>11</v>
      </c>
      <c r="C5090" s="11">
        <v>16959</v>
      </c>
      <c r="D5090" s="11">
        <v>854</v>
      </c>
      <c r="E5090" s="5"/>
      <c r="F5090" s="5"/>
    </row>
    <row r="5091" spans="1:6" ht="18" x14ac:dyDescent="0.2">
      <c r="A5091" s="12">
        <v>2021</v>
      </c>
      <c r="B5091" s="12">
        <v>11</v>
      </c>
      <c r="C5091" s="11">
        <v>87762</v>
      </c>
      <c r="D5091" s="11">
        <v>422</v>
      </c>
      <c r="E5091" s="5"/>
      <c r="F5091" s="5"/>
    </row>
    <row r="5092" spans="1:6" ht="18" x14ac:dyDescent="0.2">
      <c r="A5092" s="12">
        <v>2021</v>
      </c>
      <c r="B5092" s="12">
        <v>11</v>
      </c>
      <c r="C5092" s="11">
        <v>16952</v>
      </c>
      <c r="D5092" s="11">
        <v>344</v>
      </c>
      <c r="E5092" s="5"/>
      <c r="F5092" s="5"/>
    </row>
    <row r="5093" spans="1:6" ht="18" x14ac:dyDescent="0.2">
      <c r="A5093" s="12">
        <v>2021</v>
      </c>
      <c r="B5093" s="12">
        <v>11</v>
      </c>
      <c r="C5093" s="11">
        <v>16958</v>
      </c>
      <c r="D5093" s="11">
        <v>216</v>
      </c>
      <c r="E5093" s="5"/>
      <c r="F5093" s="5"/>
    </row>
    <row r="5094" spans="1:6" ht="18" x14ac:dyDescent="0.2">
      <c r="A5094" s="12">
        <v>2021</v>
      </c>
      <c r="B5094" s="12">
        <v>11</v>
      </c>
      <c r="C5094" s="11">
        <v>101519</v>
      </c>
      <c r="D5094" s="11">
        <v>609</v>
      </c>
      <c r="E5094" s="5"/>
      <c r="F5094" s="5"/>
    </row>
    <row r="5095" spans="1:6" ht="18" x14ac:dyDescent="0.2">
      <c r="A5095" s="12">
        <v>2021</v>
      </c>
      <c r="B5095" s="12">
        <v>11</v>
      </c>
      <c r="C5095" s="11">
        <v>120365</v>
      </c>
      <c r="D5095" s="11">
        <v>1911</v>
      </c>
      <c r="E5095" s="5"/>
      <c r="F5095" s="5"/>
    </row>
    <row r="5096" spans="1:6" ht="18" x14ac:dyDescent="0.2">
      <c r="A5096" s="12">
        <v>2021</v>
      </c>
      <c r="B5096" s="12">
        <v>11</v>
      </c>
      <c r="C5096" s="11">
        <v>102264</v>
      </c>
      <c r="D5096" s="11">
        <v>320</v>
      </c>
      <c r="E5096" s="5"/>
      <c r="F5096" s="5"/>
    </row>
    <row r="5097" spans="1:6" ht="18" x14ac:dyDescent="0.2">
      <c r="A5097" s="12">
        <v>2021</v>
      </c>
      <c r="B5097" s="12">
        <v>11</v>
      </c>
      <c r="C5097" s="11">
        <v>87836</v>
      </c>
      <c r="D5097" s="11">
        <v>761</v>
      </c>
      <c r="E5097" s="5"/>
      <c r="F5097" s="5"/>
    </row>
    <row r="5098" spans="1:6" ht="18" x14ac:dyDescent="0.2">
      <c r="A5098" s="12">
        <v>2021</v>
      </c>
      <c r="B5098" s="12">
        <v>11</v>
      </c>
      <c r="C5098" s="11">
        <v>100223</v>
      </c>
      <c r="D5098" s="11">
        <v>1054</v>
      </c>
      <c r="E5098" s="5"/>
      <c r="F5098" s="5"/>
    </row>
    <row r="5099" spans="1:6" ht="18" x14ac:dyDescent="0.2">
      <c r="A5099" s="12">
        <v>2021</v>
      </c>
      <c r="B5099" s="12">
        <v>11</v>
      </c>
      <c r="C5099" s="11">
        <v>120817</v>
      </c>
      <c r="D5099" s="11">
        <v>1346</v>
      </c>
      <c r="E5099" s="5"/>
      <c r="F5099" s="5"/>
    </row>
    <row r="5100" spans="1:6" ht="18" x14ac:dyDescent="0.2">
      <c r="A5100" s="12">
        <v>2021</v>
      </c>
      <c r="B5100" s="12">
        <v>11</v>
      </c>
      <c r="C5100" s="11">
        <v>14520</v>
      </c>
      <c r="D5100" s="11">
        <v>620</v>
      </c>
      <c r="E5100" s="5"/>
      <c r="F5100" s="5"/>
    </row>
    <row r="5101" spans="1:6" ht="18" x14ac:dyDescent="0.2">
      <c r="A5101" s="12">
        <v>2021</v>
      </c>
      <c r="B5101" s="12">
        <v>11</v>
      </c>
      <c r="C5101" s="11">
        <v>122563</v>
      </c>
      <c r="D5101" s="11">
        <v>116</v>
      </c>
      <c r="E5101" s="5"/>
      <c r="F5101" s="5"/>
    </row>
    <row r="5102" spans="1:6" ht="18" x14ac:dyDescent="0.2">
      <c r="A5102" s="12">
        <v>2021</v>
      </c>
      <c r="B5102" s="12">
        <v>11</v>
      </c>
      <c r="C5102" s="11">
        <v>96404</v>
      </c>
      <c r="D5102" s="11">
        <v>481</v>
      </c>
      <c r="E5102" s="5"/>
      <c r="F5102" s="5"/>
    </row>
    <row r="5103" spans="1:6" ht="18" x14ac:dyDescent="0.2">
      <c r="A5103" s="12">
        <v>2021</v>
      </c>
      <c r="B5103" s="12">
        <v>11</v>
      </c>
      <c r="C5103" s="11">
        <v>122579</v>
      </c>
      <c r="D5103" s="11">
        <v>1565</v>
      </c>
      <c r="E5103" s="5"/>
      <c r="F5103" s="5"/>
    </row>
    <row r="5104" spans="1:6" ht="18" x14ac:dyDescent="0.2">
      <c r="A5104" s="12">
        <v>2021</v>
      </c>
      <c r="B5104" s="12">
        <v>11</v>
      </c>
      <c r="C5104" s="11">
        <v>12918</v>
      </c>
      <c r="D5104" s="11">
        <v>687</v>
      </c>
      <c r="E5104" s="5"/>
      <c r="F5104" s="5"/>
    </row>
    <row r="5105" spans="1:6" ht="18" x14ac:dyDescent="0.2">
      <c r="A5105" s="12">
        <v>2021</v>
      </c>
      <c r="B5105" s="12">
        <v>11</v>
      </c>
      <c r="C5105" s="11">
        <v>81194</v>
      </c>
      <c r="D5105" s="11">
        <v>1020</v>
      </c>
      <c r="E5105" s="5"/>
      <c r="F5105" s="5"/>
    </row>
    <row r="5106" spans="1:6" ht="18" x14ac:dyDescent="0.2">
      <c r="A5106" s="12">
        <v>2021</v>
      </c>
      <c r="B5106" s="12">
        <v>11</v>
      </c>
      <c r="C5106" s="11">
        <v>188723</v>
      </c>
      <c r="D5106" s="11">
        <v>1949</v>
      </c>
      <c r="E5106" s="5"/>
      <c r="F5106" s="5"/>
    </row>
    <row r="5107" spans="1:6" ht="18" x14ac:dyDescent="0.2">
      <c r="A5107" s="12">
        <v>2021</v>
      </c>
      <c r="B5107" s="12">
        <v>11</v>
      </c>
      <c r="C5107" s="11">
        <v>129492</v>
      </c>
      <c r="D5107" s="11">
        <v>873</v>
      </c>
      <c r="E5107" s="5"/>
      <c r="F5107" s="5"/>
    </row>
    <row r="5108" spans="1:6" ht="18" x14ac:dyDescent="0.2">
      <c r="A5108" s="12">
        <v>2021</v>
      </c>
      <c r="B5108" s="12">
        <v>11</v>
      </c>
      <c r="C5108" s="11">
        <v>120473</v>
      </c>
      <c r="D5108" s="11">
        <v>737</v>
      </c>
      <c r="E5108" s="5"/>
      <c r="F5108" s="5"/>
    </row>
    <row r="5109" spans="1:6" ht="18" x14ac:dyDescent="0.2">
      <c r="A5109" s="12">
        <v>2021</v>
      </c>
      <c r="B5109" s="12">
        <v>11</v>
      </c>
      <c r="C5109" s="11">
        <v>12924</v>
      </c>
      <c r="D5109" s="11">
        <v>1737</v>
      </c>
      <c r="E5109" s="5"/>
      <c r="F5109" s="5"/>
    </row>
    <row r="5110" spans="1:6" ht="18" x14ac:dyDescent="0.2">
      <c r="A5110" s="12">
        <v>2021</v>
      </c>
      <c r="B5110" s="12">
        <v>11</v>
      </c>
      <c r="C5110" s="11">
        <v>81720</v>
      </c>
      <c r="D5110" s="11">
        <v>468</v>
      </c>
      <c r="E5110" s="5"/>
      <c r="F5110" s="5"/>
    </row>
    <row r="5111" spans="1:6" ht="18" x14ac:dyDescent="0.2">
      <c r="A5111" s="12">
        <v>2021</v>
      </c>
      <c r="B5111" s="12">
        <v>11</v>
      </c>
      <c r="C5111" s="11">
        <v>81193</v>
      </c>
      <c r="D5111" s="11">
        <v>551</v>
      </c>
      <c r="E5111" s="5"/>
      <c r="F5111" s="5"/>
    </row>
    <row r="5112" spans="1:6" ht="18" x14ac:dyDescent="0.2">
      <c r="A5112" s="12">
        <v>2021</v>
      </c>
      <c r="B5112" s="12">
        <v>11</v>
      </c>
      <c r="C5112" s="11">
        <v>79404</v>
      </c>
      <c r="D5112" s="11">
        <v>616</v>
      </c>
      <c r="E5112" s="5"/>
      <c r="F5112" s="5"/>
    </row>
    <row r="5113" spans="1:6" ht="18" x14ac:dyDescent="0.2">
      <c r="A5113" s="12">
        <v>2021</v>
      </c>
      <c r="B5113" s="12">
        <v>11</v>
      </c>
      <c r="C5113" s="11">
        <v>110596</v>
      </c>
      <c r="D5113" s="11">
        <v>1889</v>
      </c>
      <c r="E5113" s="5"/>
      <c r="F5113" s="5"/>
    </row>
    <row r="5114" spans="1:6" ht="18" x14ac:dyDescent="0.2">
      <c r="A5114" s="12">
        <v>2021</v>
      </c>
      <c r="B5114" s="12">
        <v>11</v>
      </c>
      <c r="C5114" s="11">
        <v>80582</v>
      </c>
      <c r="D5114" s="11">
        <v>1752</v>
      </c>
      <c r="E5114" s="5"/>
      <c r="F5114" s="5"/>
    </row>
    <row r="5115" spans="1:6" ht="18" x14ac:dyDescent="0.2">
      <c r="A5115" s="12">
        <v>2021</v>
      </c>
      <c r="B5115" s="12">
        <v>11</v>
      </c>
      <c r="C5115" s="11">
        <v>117907</v>
      </c>
      <c r="D5115" s="11">
        <v>342</v>
      </c>
      <c r="E5115" s="5"/>
      <c r="F5115" s="5"/>
    </row>
    <row r="5116" spans="1:6" ht="18" x14ac:dyDescent="0.2">
      <c r="A5116" s="12">
        <v>2021</v>
      </c>
      <c r="B5116" s="12">
        <v>11</v>
      </c>
      <c r="C5116" s="11">
        <v>81211</v>
      </c>
      <c r="D5116" s="11">
        <v>1357</v>
      </c>
      <c r="E5116" s="5"/>
      <c r="F5116" s="5"/>
    </row>
    <row r="5117" spans="1:6" ht="18" x14ac:dyDescent="0.2">
      <c r="A5117" s="12">
        <v>2021</v>
      </c>
      <c r="B5117" s="12">
        <v>11</v>
      </c>
      <c r="C5117" s="11">
        <v>80584</v>
      </c>
      <c r="D5117" s="11">
        <v>1426</v>
      </c>
      <c r="E5117" s="5"/>
      <c r="F5117" s="5"/>
    </row>
    <row r="5118" spans="1:6" ht="18" x14ac:dyDescent="0.2">
      <c r="A5118" s="12">
        <v>2021</v>
      </c>
      <c r="B5118" s="12">
        <v>11</v>
      </c>
      <c r="C5118" s="11">
        <v>80550</v>
      </c>
      <c r="D5118" s="11">
        <v>841</v>
      </c>
      <c r="E5118" s="5"/>
      <c r="F5118" s="5"/>
    </row>
    <row r="5119" spans="1:6" ht="18" x14ac:dyDescent="0.2">
      <c r="A5119" s="12">
        <v>2021</v>
      </c>
      <c r="B5119" s="12">
        <v>11</v>
      </c>
      <c r="C5119" s="11">
        <v>46037</v>
      </c>
      <c r="D5119" s="11">
        <v>241</v>
      </c>
      <c r="E5119" s="5"/>
      <c r="F5119" s="5"/>
    </row>
    <row r="5120" spans="1:6" ht="18" x14ac:dyDescent="0.2">
      <c r="A5120" s="12">
        <v>2021</v>
      </c>
      <c r="B5120" s="12">
        <v>11</v>
      </c>
      <c r="C5120" s="11">
        <v>149513</v>
      </c>
      <c r="D5120" s="11">
        <v>1527</v>
      </c>
      <c r="E5120" s="5"/>
      <c r="F5120" s="5"/>
    </row>
    <row r="5121" spans="1:6" ht="18" x14ac:dyDescent="0.2">
      <c r="A5121" s="12">
        <v>2021</v>
      </c>
      <c r="B5121" s="12">
        <v>11</v>
      </c>
      <c r="C5121" s="11">
        <v>101897</v>
      </c>
      <c r="D5121" s="11">
        <v>947</v>
      </c>
      <c r="E5121" s="5"/>
      <c r="F5121" s="5"/>
    </row>
    <row r="5122" spans="1:6" ht="18" x14ac:dyDescent="0.2">
      <c r="A5122" s="12">
        <v>2021</v>
      </c>
      <c r="B5122" s="12">
        <v>11</v>
      </c>
      <c r="C5122" s="11">
        <v>121675</v>
      </c>
      <c r="D5122" s="11">
        <v>524</v>
      </c>
      <c r="E5122" s="5"/>
      <c r="F5122" s="5"/>
    </row>
    <row r="5123" spans="1:6" ht="18" x14ac:dyDescent="0.2">
      <c r="A5123" s="12">
        <v>2021</v>
      </c>
      <c r="B5123" s="12">
        <v>11</v>
      </c>
      <c r="C5123" s="11">
        <v>117785</v>
      </c>
      <c r="D5123" s="11">
        <v>856</v>
      </c>
      <c r="E5123" s="5"/>
      <c r="F5123" s="5"/>
    </row>
    <row r="5124" spans="1:6" ht="18" x14ac:dyDescent="0.2">
      <c r="A5124" s="12">
        <v>2021</v>
      </c>
      <c r="B5124" s="12">
        <v>11</v>
      </c>
      <c r="C5124" s="11">
        <v>113058</v>
      </c>
      <c r="D5124" s="11">
        <v>808</v>
      </c>
      <c r="E5124" s="5"/>
      <c r="F5124" s="5"/>
    </row>
    <row r="5125" spans="1:6" ht="18" x14ac:dyDescent="0.2">
      <c r="A5125" s="12">
        <v>2021</v>
      </c>
      <c r="B5125" s="12">
        <v>11</v>
      </c>
      <c r="C5125" s="11">
        <v>164891</v>
      </c>
      <c r="D5125" s="11">
        <v>1065</v>
      </c>
      <c r="E5125" s="5"/>
      <c r="F5125" s="5"/>
    </row>
    <row r="5126" spans="1:6" ht="18" x14ac:dyDescent="0.2">
      <c r="A5126" s="12">
        <v>2021</v>
      </c>
      <c r="B5126" s="12">
        <v>11</v>
      </c>
      <c r="C5126" s="11">
        <v>101901</v>
      </c>
      <c r="D5126" s="11">
        <v>519</v>
      </c>
      <c r="E5126" s="5"/>
      <c r="F5126" s="5"/>
    </row>
    <row r="5127" spans="1:6" ht="18" x14ac:dyDescent="0.2">
      <c r="A5127" s="12">
        <v>2021</v>
      </c>
      <c r="B5127" s="12">
        <v>11</v>
      </c>
      <c r="C5127" s="11">
        <v>197164</v>
      </c>
      <c r="D5127" s="11">
        <v>409</v>
      </c>
      <c r="E5127" s="5"/>
      <c r="F5127" s="5"/>
    </row>
    <row r="5128" spans="1:6" ht="18" x14ac:dyDescent="0.2">
      <c r="A5128" s="12">
        <v>2021</v>
      </c>
      <c r="B5128" s="12">
        <v>11</v>
      </c>
      <c r="C5128" s="11">
        <v>86913</v>
      </c>
      <c r="D5128" s="11">
        <v>1459</v>
      </c>
      <c r="E5128" s="5"/>
      <c r="F5128" s="5"/>
    </row>
    <row r="5129" spans="1:6" ht="18" x14ac:dyDescent="0.2">
      <c r="A5129" s="12">
        <v>2021</v>
      </c>
      <c r="B5129" s="12">
        <v>11</v>
      </c>
      <c r="C5129" s="11">
        <v>60592</v>
      </c>
      <c r="D5129" s="11">
        <v>1349</v>
      </c>
      <c r="E5129" s="5"/>
      <c r="F5129" s="5"/>
    </row>
    <row r="5130" spans="1:6" ht="18" x14ac:dyDescent="0.2">
      <c r="A5130" s="12">
        <v>2021</v>
      </c>
      <c r="B5130" s="12">
        <v>11</v>
      </c>
      <c r="C5130" s="11">
        <v>99350</v>
      </c>
      <c r="D5130" s="11">
        <v>1461</v>
      </c>
      <c r="E5130" s="5"/>
      <c r="F5130" s="5"/>
    </row>
    <row r="5131" spans="1:6" ht="18" x14ac:dyDescent="0.2">
      <c r="A5131" s="12">
        <v>2021</v>
      </c>
      <c r="B5131" s="12">
        <v>11</v>
      </c>
      <c r="C5131" s="11">
        <v>78983</v>
      </c>
      <c r="D5131" s="11">
        <v>239</v>
      </c>
      <c r="E5131" s="5"/>
      <c r="F5131" s="5"/>
    </row>
    <row r="5132" spans="1:6" ht="18" x14ac:dyDescent="0.2">
      <c r="A5132" s="12">
        <v>2021</v>
      </c>
      <c r="B5132" s="12">
        <v>11</v>
      </c>
      <c r="C5132" s="11">
        <v>188841</v>
      </c>
      <c r="D5132" s="11">
        <v>1107</v>
      </c>
      <c r="E5132" s="5"/>
      <c r="F5132" s="5"/>
    </row>
    <row r="5133" spans="1:6" ht="18" x14ac:dyDescent="0.2">
      <c r="A5133" s="12">
        <v>2021</v>
      </c>
      <c r="B5133" s="12">
        <v>11</v>
      </c>
      <c r="C5133" s="11">
        <v>78978</v>
      </c>
      <c r="D5133" s="11">
        <v>329</v>
      </c>
      <c r="E5133" s="5"/>
      <c r="F5133" s="5"/>
    </row>
    <row r="5134" spans="1:6" ht="18" x14ac:dyDescent="0.2">
      <c r="A5134" s="12">
        <v>2021</v>
      </c>
      <c r="B5134" s="12">
        <v>11</v>
      </c>
      <c r="C5134" s="11">
        <v>120556</v>
      </c>
      <c r="D5134" s="11">
        <v>1752</v>
      </c>
      <c r="E5134" s="5"/>
      <c r="F5134" s="5"/>
    </row>
    <row r="5135" spans="1:6" ht="18" x14ac:dyDescent="0.2">
      <c r="A5135" s="12">
        <v>2021</v>
      </c>
      <c r="B5135" s="12">
        <v>11</v>
      </c>
      <c r="C5135" s="11">
        <v>121425</v>
      </c>
      <c r="D5135" s="11">
        <v>1460</v>
      </c>
      <c r="E5135" s="5"/>
      <c r="F5135" s="5"/>
    </row>
    <row r="5136" spans="1:6" ht="18" x14ac:dyDescent="0.2">
      <c r="A5136" s="12">
        <v>2021</v>
      </c>
      <c r="B5136" s="12">
        <v>11</v>
      </c>
      <c r="C5136" s="11">
        <v>10561</v>
      </c>
      <c r="D5136" s="11">
        <v>709</v>
      </c>
      <c r="E5136" s="5"/>
      <c r="F5136" s="5"/>
    </row>
    <row r="5137" spans="1:6" ht="18" x14ac:dyDescent="0.2">
      <c r="A5137" s="12">
        <v>2021</v>
      </c>
      <c r="B5137" s="12">
        <v>11</v>
      </c>
      <c r="C5137" s="11">
        <v>81237</v>
      </c>
      <c r="D5137" s="11">
        <v>1632</v>
      </c>
      <c r="E5137" s="5"/>
      <c r="F5137" s="5"/>
    </row>
    <row r="5138" spans="1:6" ht="18" x14ac:dyDescent="0.2">
      <c r="A5138" s="12">
        <v>2021</v>
      </c>
      <c r="B5138" s="12">
        <v>11</v>
      </c>
      <c r="C5138" s="11">
        <v>47564</v>
      </c>
      <c r="D5138" s="11">
        <v>165</v>
      </c>
      <c r="E5138" s="5"/>
      <c r="F5138" s="5"/>
    </row>
    <row r="5139" spans="1:6" ht="18" x14ac:dyDescent="0.2">
      <c r="A5139" s="12">
        <v>2021</v>
      </c>
      <c r="B5139" s="12">
        <v>11</v>
      </c>
      <c r="C5139" s="11">
        <v>116936</v>
      </c>
      <c r="D5139" s="11">
        <v>1946</v>
      </c>
      <c r="E5139" s="5"/>
      <c r="F5139" s="5"/>
    </row>
    <row r="5140" spans="1:6" ht="18" x14ac:dyDescent="0.2">
      <c r="A5140" s="12">
        <v>2021</v>
      </c>
      <c r="B5140" s="12">
        <v>11</v>
      </c>
      <c r="C5140" s="11">
        <v>112731</v>
      </c>
      <c r="D5140" s="11">
        <v>102</v>
      </c>
      <c r="E5140" s="5"/>
      <c r="F5140" s="5"/>
    </row>
    <row r="5141" spans="1:6" ht="18" x14ac:dyDescent="0.2">
      <c r="A5141" s="12">
        <v>2021</v>
      </c>
      <c r="B5141" s="12">
        <v>11</v>
      </c>
      <c r="C5141" s="11">
        <v>48495</v>
      </c>
      <c r="D5141" s="11">
        <v>1875</v>
      </c>
      <c r="E5141" s="5"/>
      <c r="F5141" s="5"/>
    </row>
    <row r="5142" spans="1:6" ht="18" x14ac:dyDescent="0.2">
      <c r="A5142" s="12">
        <v>2021</v>
      </c>
      <c r="B5142" s="12">
        <v>11</v>
      </c>
      <c r="C5142" s="11">
        <v>21165</v>
      </c>
      <c r="D5142" s="11">
        <v>602</v>
      </c>
      <c r="E5142" s="5"/>
      <c r="F5142" s="5"/>
    </row>
    <row r="5143" spans="1:6" ht="18" x14ac:dyDescent="0.2">
      <c r="A5143" s="12">
        <v>2021</v>
      </c>
      <c r="B5143" s="12">
        <v>11</v>
      </c>
      <c r="C5143" s="11">
        <v>79762</v>
      </c>
      <c r="D5143" s="11">
        <v>926</v>
      </c>
      <c r="E5143" s="5"/>
      <c r="F5143" s="5"/>
    </row>
    <row r="5144" spans="1:6" ht="18" x14ac:dyDescent="0.2">
      <c r="A5144" s="12">
        <v>2021</v>
      </c>
      <c r="B5144" s="12">
        <v>11</v>
      </c>
      <c r="C5144" s="11">
        <v>98941</v>
      </c>
      <c r="D5144" s="11">
        <v>1916</v>
      </c>
      <c r="E5144" s="5"/>
      <c r="F5144" s="5"/>
    </row>
    <row r="5145" spans="1:6" ht="18" x14ac:dyDescent="0.2">
      <c r="A5145" s="12">
        <v>2021</v>
      </c>
      <c r="B5145" s="12">
        <v>11</v>
      </c>
      <c r="C5145" s="11">
        <v>121901</v>
      </c>
      <c r="D5145" s="11">
        <v>730</v>
      </c>
      <c r="E5145" s="5"/>
      <c r="F5145" s="5"/>
    </row>
    <row r="5146" spans="1:6" ht="18" x14ac:dyDescent="0.2">
      <c r="A5146" s="12">
        <v>2021</v>
      </c>
      <c r="B5146" s="12">
        <v>11</v>
      </c>
      <c r="C5146" s="11">
        <v>109899</v>
      </c>
      <c r="D5146" s="11">
        <v>757</v>
      </c>
      <c r="E5146" s="5"/>
      <c r="F5146" s="5"/>
    </row>
    <row r="5147" spans="1:6" ht="18" x14ac:dyDescent="0.2">
      <c r="A5147" s="12">
        <v>2021</v>
      </c>
      <c r="B5147" s="12">
        <v>11</v>
      </c>
      <c r="C5147" s="11">
        <v>70570</v>
      </c>
      <c r="D5147" s="11">
        <v>553</v>
      </c>
      <c r="E5147" s="5"/>
      <c r="F5147" s="5"/>
    </row>
    <row r="5148" spans="1:6" ht="18" x14ac:dyDescent="0.2">
      <c r="A5148" s="12">
        <v>2021</v>
      </c>
      <c r="B5148" s="12">
        <v>11</v>
      </c>
      <c r="C5148" s="11">
        <v>79320</v>
      </c>
      <c r="D5148" s="11">
        <v>1128</v>
      </c>
      <c r="E5148" s="5"/>
      <c r="F5148" s="5"/>
    </row>
    <row r="5149" spans="1:6" ht="18" x14ac:dyDescent="0.2">
      <c r="A5149" s="12">
        <v>2021</v>
      </c>
      <c r="B5149" s="12">
        <v>11</v>
      </c>
      <c r="C5149" s="11">
        <v>70600</v>
      </c>
      <c r="D5149" s="11">
        <v>889</v>
      </c>
      <c r="E5149" s="5"/>
      <c r="F5149" s="5"/>
    </row>
    <row r="5150" spans="1:6" ht="18" x14ac:dyDescent="0.2">
      <c r="A5150" s="12">
        <v>2021</v>
      </c>
      <c r="B5150" s="12">
        <v>11</v>
      </c>
      <c r="C5150" s="11">
        <v>158427</v>
      </c>
      <c r="D5150" s="11">
        <v>1079</v>
      </c>
      <c r="E5150" s="5"/>
      <c r="F5150" s="5"/>
    </row>
    <row r="5151" spans="1:6" ht="18" x14ac:dyDescent="0.2">
      <c r="A5151" s="12">
        <v>2021</v>
      </c>
      <c r="B5151" s="12">
        <v>11</v>
      </c>
      <c r="C5151" s="11">
        <v>79338</v>
      </c>
      <c r="D5151" s="11">
        <v>218</v>
      </c>
      <c r="E5151" s="5"/>
      <c r="F5151" s="5"/>
    </row>
    <row r="5152" spans="1:6" ht="18" x14ac:dyDescent="0.2">
      <c r="A5152" s="12">
        <v>2021</v>
      </c>
      <c r="B5152" s="12">
        <v>11</v>
      </c>
      <c r="C5152" s="11">
        <v>79919</v>
      </c>
      <c r="D5152" s="11">
        <v>1106</v>
      </c>
      <c r="E5152" s="5"/>
      <c r="F5152" s="5"/>
    </row>
    <row r="5153" spans="1:6" ht="18" x14ac:dyDescent="0.2">
      <c r="A5153" s="12">
        <v>2021</v>
      </c>
      <c r="B5153" s="12">
        <v>11</v>
      </c>
      <c r="C5153" s="11">
        <v>69234</v>
      </c>
      <c r="D5153" s="11">
        <v>1356</v>
      </c>
      <c r="E5153" s="5"/>
      <c r="F5153" s="5"/>
    </row>
    <row r="5154" spans="1:6" ht="18" x14ac:dyDescent="0.2">
      <c r="A5154" s="12">
        <v>2021</v>
      </c>
      <c r="B5154" s="12">
        <v>11</v>
      </c>
      <c r="C5154" s="11">
        <v>118906</v>
      </c>
      <c r="D5154" s="11">
        <v>1898</v>
      </c>
      <c r="E5154" s="5"/>
      <c r="F5154" s="5"/>
    </row>
    <row r="5155" spans="1:6" ht="18" x14ac:dyDescent="0.2">
      <c r="A5155" s="12">
        <v>2021</v>
      </c>
      <c r="B5155" s="12">
        <v>11</v>
      </c>
      <c r="C5155" s="11">
        <v>69364</v>
      </c>
      <c r="D5155" s="11">
        <v>166</v>
      </c>
      <c r="E5155" s="5"/>
      <c r="F5155" s="5"/>
    </row>
    <row r="5156" spans="1:6" ht="18" x14ac:dyDescent="0.2">
      <c r="A5156" s="12">
        <v>2021</v>
      </c>
      <c r="B5156" s="12">
        <v>11</v>
      </c>
      <c r="C5156" s="11">
        <v>182194</v>
      </c>
      <c r="D5156" s="11">
        <v>283</v>
      </c>
      <c r="E5156" s="5"/>
      <c r="F5156" s="5"/>
    </row>
    <row r="5157" spans="1:6" ht="18" x14ac:dyDescent="0.2">
      <c r="A5157" s="12">
        <v>2021</v>
      </c>
      <c r="B5157" s="12">
        <v>11</v>
      </c>
      <c r="C5157" s="11">
        <v>117560</v>
      </c>
      <c r="D5157" s="11">
        <v>480</v>
      </c>
      <c r="E5157" s="5"/>
      <c r="F5157" s="5"/>
    </row>
    <row r="5158" spans="1:6" ht="18" x14ac:dyDescent="0.2">
      <c r="A5158" s="12">
        <v>2021</v>
      </c>
      <c r="B5158" s="12">
        <v>11</v>
      </c>
      <c r="C5158" s="11">
        <v>8726</v>
      </c>
      <c r="D5158" s="11">
        <v>1565</v>
      </c>
      <c r="E5158" s="5"/>
      <c r="F5158" s="5"/>
    </row>
    <row r="5159" spans="1:6" ht="18" x14ac:dyDescent="0.2">
      <c r="A5159" s="12">
        <v>2021</v>
      </c>
      <c r="B5159" s="12">
        <v>11</v>
      </c>
      <c r="C5159" s="11">
        <v>118158</v>
      </c>
      <c r="D5159" s="11">
        <v>1629</v>
      </c>
      <c r="E5159" s="5"/>
      <c r="F5159" s="5"/>
    </row>
    <row r="5160" spans="1:6" ht="18" x14ac:dyDescent="0.2">
      <c r="A5160" s="12">
        <v>2021</v>
      </c>
      <c r="B5160" s="12">
        <v>11</v>
      </c>
      <c r="C5160" s="11">
        <v>121879</v>
      </c>
      <c r="D5160" s="11">
        <v>1216</v>
      </c>
      <c r="E5160" s="5"/>
      <c r="F5160" s="5"/>
    </row>
    <row r="5161" spans="1:6" ht="18" x14ac:dyDescent="0.2">
      <c r="A5161" s="12">
        <v>2021</v>
      </c>
      <c r="B5161" s="12">
        <v>11</v>
      </c>
      <c r="C5161" s="11">
        <v>121873</v>
      </c>
      <c r="D5161" s="11">
        <v>1949</v>
      </c>
      <c r="E5161" s="5"/>
      <c r="F5161" s="5"/>
    </row>
    <row r="5162" spans="1:6" ht="18" x14ac:dyDescent="0.2">
      <c r="A5162" s="12">
        <v>2021</v>
      </c>
      <c r="B5162" s="12">
        <v>11</v>
      </c>
      <c r="C5162" s="11">
        <v>108833</v>
      </c>
      <c r="D5162" s="11">
        <v>441</v>
      </c>
      <c r="E5162" s="5"/>
      <c r="F5162" s="5"/>
    </row>
    <row r="5163" spans="1:6" ht="18" x14ac:dyDescent="0.2">
      <c r="A5163" s="12">
        <v>2021</v>
      </c>
      <c r="B5163" s="12">
        <v>11</v>
      </c>
      <c r="C5163" s="11">
        <v>111392</v>
      </c>
      <c r="D5163" s="11">
        <v>727</v>
      </c>
      <c r="E5163" s="5"/>
      <c r="F5163" s="5"/>
    </row>
    <row r="5164" spans="1:6" ht="18" x14ac:dyDescent="0.2">
      <c r="A5164" s="12">
        <v>2021</v>
      </c>
      <c r="B5164" s="12">
        <v>11</v>
      </c>
      <c r="C5164" s="11">
        <v>79808</v>
      </c>
      <c r="D5164" s="11">
        <v>1491</v>
      </c>
      <c r="E5164" s="5"/>
      <c r="F5164" s="5"/>
    </row>
    <row r="5165" spans="1:6" ht="18" x14ac:dyDescent="0.2">
      <c r="A5165" s="12">
        <v>2021</v>
      </c>
      <c r="B5165" s="12">
        <v>11</v>
      </c>
      <c r="C5165" s="11">
        <v>44797</v>
      </c>
      <c r="D5165" s="11">
        <v>1159</v>
      </c>
      <c r="E5165" s="5"/>
      <c r="F5165" s="5"/>
    </row>
    <row r="5166" spans="1:6" ht="18" x14ac:dyDescent="0.2">
      <c r="A5166" s="12">
        <v>2021</v>
      </c>
      <c r="B5166" s="12">
        <v>11</v>
      </c>
      <c r="C5166" s="11">
        <v>45059</v>
      </c>
      <c r="D5166" s="11">
        <v>637</v>
      </c>
      <c r="E5166" s="5"/>
      <c r="F5166" s="5"/>
    </row>
    <row r="5167" spans="1:6" ht="18" x14ac:dyDescent="0.2">
      <c r="A5167" s="12">
        <v>2021</v>
      </c>
      <c r="B5167" s="12">
        <v>11</v>
      </c>
      <c r="C5167" s="11">
        <v>79806</v>
      </c>
      <c r="D5167" s="11">
        <v>942</v>
      </c>
      <c r="E5167" s="5"/>
      <c r="F5167" s="5"/>
    </row>
    <row r="5168" spans="1:6" ht="18" x14ac:dyDescent="0.2">
      <c r="A5168" s="12">
        <v>2021</v>
      </c>
      <c r="B5168" s="12">
        <v>11</v>
      </c>
      <c r="C5168" s="11">
        <v>46991</v>
      </c>
      <c r="D5168" s="11">
        <v>1176</v>
      </c>
      <c r="E5168" s="5"/>
      <c r="F5168" s="5"/>
    </row>
    <row r="5169" spans="1:6" ht="18" x14ac:dyDescent="0.2">
      <c r="A5169" s="12">
        <v>2021</v>
      </c>
      <c r="B5169" s="12">
        <v>11</v>
      </c>
      <c r="C5169" s="11">
        <v>45707</v>
      </c>
      <c r="D5169" s="11">
        <v>923</v>
      </c>
      <c r="E5169" s="5"/>
      <c r="F5169" s="5"/>
    </row>
    <row r="5170" spans="1:6" ht="18" x14ac:dyDescent="0.2">
      <c r="A5170" s="12">
        <v>2021</v>
      </c>
      <c r="B5170" s="12">
        <v>11</v>
      </c>
      <c r="C5170" s="11">
        <v>82427</v>
      </c>
      <c r="D5170" s="11">
        <v>1642</v>
      </c>
      <c r="E5170" s="5"/>
      <c r="F5170" s="5"/>
    </row>
    <row r="5171" spans="1:6" ht="18" x14ac:dyDescent="0.2">
      <c r="A5171" s="12">
        <v>2021</v>
      </c>
      <c r="B5171" s="12">
        <v>11</v>
      </c>
      <c r="C5171" s="11">
        <v>103246</v>
      </c>
      <c r="D5171" s="11">
        <v>656</v>
      </c>
      <c r="E5171" s="5"/>
      <c r="F5171" s="5"/>
    </row>
    <row r="5172" spans="1:6" ht="18" x14ac:dyDescent="0.2">
      <c r="A5172" s="12">
        <v>2021</v>
      </c>
      <c r="B5172" s="12">
        <v>11</v>
      </c>
      <c r="C5172" s="11">
        <v>79352</v>
      </c>
      <c r="D5172" s="11">
        <v>1344</v>
      </c>
      <c r="E5172" s="5"/>
      <c r="F5172" s="5"/>
    </row>
    <row r="5173" spans="1:6" ht="18" x14ac:dyDescent="0.2">
      <c r="A5173" s="12">
        <v>2021</v>
      </c>
      <c r="B5173" s="12">
        <v>11</v>
      </c>
      <c r="C5173" s="11">
        <v>116770</v>
      </c>
      <c r="D5173" s="11">
        <v>79</v>
      </c>
      <c r="E5173" s="5"/>
      <c r="F5173" s="5"/>
    </row>
    <row r="5174" spans="1:6" ht="18" x14ac:dyDescent="0.2">
      <c r="A5174" s="12">
        <v>2021</v>
      </c>
      <c r="B5174" s="12">
        <v>11</v>
      </c>
      <c r="C5174" s="11">
        <v>181147</v>
      </c>
      <c r="D5174" s="11">
        <v>1534</v>
      </c>
      <c r="E5174" s="5"/>
      <c r="F5174" s="5"/>
    </row>
    <row r="5175" spans="1:6" ht="18" x14ac:dyDescent="0.2">
      <c r="A5175" s="12">
        <v>2021</v>
      </c>
      <c r="B5175" s="12">
        <v>11</v>
      </c>
      <c r="C5175" s="11">
        <v>79820</v>
      </c>
      <c r="D5175" s="11">
        <v>437</v>
      </c>
      <c r="E5175" s="5"/>
      <c r="F5175" s="5"/>
    </row>
    <row r="5176" spans="1:6" ht="18" x14ac:dyDescent="0.2">
      <c r="A5176" s="12">
        <v>2021</v>
      </c>
      <c r="B5176" s="12">
        <v>11</v>
      </c>
      <c r="C5176" s="11">
        <v>122327</v>
      </c>
      <c r="D5176" s="11">
        <v>337</v>
      </c>
      <c r="E5176" s="5"/>
      <c r="F5176" s="5"/>
    </row>
    <row r="5177" spans="1:6" ht="18" x14ac:dyDescent="0.2">
      <c r="A5177" s="12">
        <v>2021</v>
      </c>
      <c r="B5177" s="12">
        <v>11</v>
      </c>
      <c r="C5177" s="11">
        <v>114268</v>
      </c>
      <c r="D5177" s="11">
        <v>780</v>
      </c>
      <c r="E5177" s="5"/>
      <c r="F5177" s="5"/>
    </row>
    <row r="5178" spans="1:6" ht="18" x14ac:dyDescent="0.2">
      <c r="A5178" s="12">
        <v>2021</v>
      </c>
      <c r="B5178" s="12">
        <v>11</v>
      </c>
      <c r="C5178" s="11">
        <v>110852</v>
      </c>
      <c r="D5178" s="11">
        <v>669</v>
      </c>
      <c r="E5178" s="5"/>
      <c r="F5178" s="5"/>
    </row>
    <row r="5179" spans="1:6" ht="18" x14ac:dyDescent="0.2">
      <c r="A5179" s="12">
        <v>2021</v>
      </c>
      <c r="B5179" s="12">
        <v>11</v>
      </c>
      <c r="C5179" s="11">
        <v>86185</v>
      </c>
      <c r="D5179" s="11">
        <v>1512</v>
      </c>
      <c r="E5179" s="5"/>
      <c r="F5179" s="5"/>
    </row>
    <row r="5180" spans="1:6" ht="18" x14ac:dyDescent="0.2">
      <c r="A5180" s="12">
        <v>2021</v>
      </c>
      <c r="B5180" s="12">
        <v>11</v>
      </c>
      <c r="C5180" s="11">
        <v>77138</v>
      </c>
      <c r="D5180" s="11">
        <v>424</v>
      </c>
      <c r="E5180" s="5"/>
      <c r="F5180" s="5"/>
    </row>
    <row r="5181" spans="1:6" ht="18" x14ac:dyDescent="0.2">
      <c r="A5181" s="12">
        <v>2021</v>
      </c>
      <c r="B5181" s="12">
        <v>11</v>
      </c>
      <c r="C5181" s="11">
        <v>114273</v>
      </c>
      <c r="D5181" s="11">
        <v>777</v>
      </c>
      <c r="E5181" s="5"/>
      <c r="F5181" s="5"/>
    </row>
    <row r="5182" spans="1:6" ht="18" x14ac:dyDescent="0.2">
      <c r="A5182" s="12">
        <v>2021</v>
      </c>
      <c r="B5182" s="12">
        <v>11</v>
      </c>
      <c r="C5182" s="11">
        <v>110849</v>
      </c>
      <c r="D5182" s="11">
        <v>1091</v>
      </c>
      <c r="E5182" s="5"/>
      <c r="F5182" s="5"/>
    </row>
    <row r="5183" spans="1:6" ht="18" x14ac:dyDescent="0.2">
      <c r="A5183" s="12">
        <v>2021</v>
      </c>
      <c r="B5183" s="12">
        <v>11</v>
      </c>
      <c r="C5183" s="11">
        <v>92633</v>
      </c>
      <c r="D5183" s="11">
        <v>1297</v>
      </c>
      <c r="E5183" s="5"/>
      <c r="F5183" s="5"/>
    </row>
    <row r="5184" spans="1:6" ht="18" x14ac:dyDescent="0.2">
      <c r="A5184" s="12">
        <v>2021</v>
      </c>
      <c r="B5184" s="12">
        <v>11</v>
      </c>
      <c r="C5184" s="11">
        <v>111011</v>
      </c>
      <c r="D5184" s="11">
        <v>342</v>
      </c>
      <c r="E5184" s="5"/>
      <c r="F5184" s="5"/>
    </row>
    <row r="5185" spans="1:6" ht="18" x14ac:dyDescent="0.2">
      <c r="A5185" s="12">
        <v>2021</v>
      </c>
      <c r="B5185" s="12">
        <v>11</v>
      </c>
      <c r="C5185" s="11">
        <v>11002</v>
      </c>
      <c r="D5185" s="11">
        <v>664</v>
      </c>
      <c r="E5185" s="5"/>
      <c r="F5185" s="5"/>
    </row>
    <row r="5186" spans="1:6" ht="18" x14ac:dyDescent="0.2">
      <c r="A5186" s="12">
        <v>2021</v>
      </c>
      <c r="B5186" s="12">
        <v>11</v>
      </c>
      <c r="C5186" s="11">
        <v>128310</v>
      </c>
      <c r="D5186" s="11">
        <v>343</v>
      </c>
      <c r="E5186" s="5"/>
      <c r="F5186" s="5"/>
    </row>
    <row r="5187" spans="1:6" ht="18" x14ac:dyDescent="0.2">
      <c r="A5187" s="12">
        <v>2021</v>
      </c>
      <c r="B5187" s="12">
        <v>11</v>
      </c>
      <c r="C5187" s="11">
        <v>103245</v>
      </c>
      <c r="D5187" s="11">
        <v>1862</v>
      </c>
      <c r="E5187" s="5"/>
      <c r="F5187" s="5"/>
    </row>
    <row r="5188" spans="1:6" ht="18" x14ac:dyDescent="0.2">
      <c r="A5188" s="12">
        <v>2021</v>
      </c>
      <c r="B5188" s="12">
        <v>11</v>
      </c>
      <c r="C5188" s="11">
        <v>128314</v>
      </c>
      <c r="D5188" s="11">
        <v>289</v>
      </c>
      <c r="E5188" s="5"/>
      <c r="F5188" s="5"/>
    </row>
    <row r="5189" spans="1:6" ht="18" x14ac:dyDescent="0.2">
      <c r="A5189" s="12">
        <v>2021</v>
      </c>
      <c r="B5189" s="12">
        <v>11</v>
      </c>
      <c r="C5189" s="11">
        <v>109993</v>
      </c>
      <c r="D5189" s="11">
        <v>942</v>
      </c>
      <c r="E5189" s="5"/>
      <c r="F5189" s="5"/>
    </row>
    <row r="5190" spans="1:6" ht="18" x14ac:dyDescent="0.2">
      <c r="A5190" s="12">
        <v>2021</v>
      </c>
      <c r="B5190" s="12">
        <v>11</v>
      </c>
      <c r="C5190" s="11">
        <v>42748</v>
      </c>
      <c r="D5190" s="11">
        <v>990</v>
      </c>
      <c r="E5190" s="5"/>
      <c r="F5190" s="5"/>
    </row>
    <row r="5191" spans="1:6" ht="18" x14ac:dyDescent="0.2">
      <c r="A5191" s="12">
        <v>2021</v>
      </c>
      <c r="B5191" s="12">
        <v>11</v>
      </c>
      <c r="C5191" s="11">
        <v>110283</v>
      </c>
      <c r="D5191" s="11">
        <v>214</v>
      </c>
      <c r="E5191" s="5"/>
      <c r="F5191" s="5"/>
    </row>
    <row r="5192" spans="1:6" ht="18" x14ac:dyDescent="0.2">
      <c r="A5192" s="12">
        <v>2021</v>
      </c>
      <c r="B5192" s="12">
        <v>11</v>
      </c>
      <c r="C5192" s="11">
        <v>9722</v>
      </c>
      <c r="D5192" s="11">
        <v>809</v>
      </c>
      <c r="E5192" s="5"/>
      <c r="F5192" s="5"/>
    </row>
    <row r="5193" spans="1:6" ht="18" x14ac:dyDescent="0.2">
      <c r="A5193" s="12">
        <v>2021</v>
      </c>
      <c r="B5193" s="12">
        <v>11</v>
      </c>
      <c r="C5193" s="11">
        <v>5077</v>
      </c>
      <c r="D5193" s="11">
        <v>419</v>
      </c>
      <c r="E5193" s="5"/>
      <c r="F5193" s="5"/>
    </row>
    <row r="5194" spans="1:6" ht="18" x14ac:dyDescent="0.2">
      <c r="A5194" s="12">
        <v>2021</v>
      </c>
      <c r="B5194" s="12">
        <v>11</v>
      </c>
      <c r="C5194" s="11">
        <v>79761</v>
      </c>
      <c r="D5194" s="11">
        <v>1362</v>
      </c>
      <c r="E5194" s="5"/>
      <c r="F5194" s="5"/>
    </row>
    <row r="5195" spans="1:6" ht="18" x14ac:dyDescent="0.2">
      <c r="A5195" s="12">
        <v>2021</v>
      </c>
      <c r="B5195" s="12">
        <v>11</v>
      </c>
      <c r="C5195" s="11">
        <v>8675</v>
      </c>
      <c r="D5195" s="11">
        <v>1598</v>
      </c>
      <c r="E5195" s="5"/>
      <c r="F5195" s="5"/>
    </row>
    <row r="5196" spans="1:6" ht="18" x14ac:dyDescent="0.2">
      <c r="A5196" s="12">
        <v>2021</v>
      </c>
      <c r="B5196" s="12">
        <v>11</v>
      </c>
      <c r="C5196" s="11">
        <v>121900</v>
      </c>
      <c r="D5196" s="11">
        <v>800</v>
      </c>
      <c r="E5196" s="5"/>
      <c r="F5196" s="5"/>
    </row>
    <row r="5197" spans="1:6" ht="18" x14ac:dyDescent="0.2">
      <c r="A5197" s="12">
        <v>2021</v>
      </c>
      <c r="B5197" s="12">
        <v>11</v>
      </c>
      <c r="C5197" s="11">
        <v>79353</v>
      </c>
      <c r="D5197" s="11">
        <v>66</v>
      </c>
      <c r="E5197" s="5"/>
      <c r="F5197" s="5"/>
    </row>
    <row r="5198" spans="1:6" ht="18" x14ac:dyDescent="0.2">
      <c r="A5198" s="12">
        <v>2021</v>
      </c>
      <c r="B5198" s="12">
        <v>11</v>
      </c>
      <c r="C5198" s="11">
        <v>70595</v>
      </c>
      <c r="D5198" s="11">
        <v>1494</v>
      </c>
      <c r="E5198" s="5"/>
      <c r="F5198" s="5"/>
    </row>
    <row r="5199" spans="1:6" ht="18" x14ac:dyDescent="0.2">
      <c r="A5199" s="12">
        <v>2021</v>
      </c>
      <c r="B5199" s="12">
        <v>11</v>
      </c>
      <c r="C5199" s="11">
        <v>8676</v>
      </c>
      <c r="D5199" s="11">
        <v>1068</v>
      </c>
      <c r="E5199" s="5"/>
      <c r="F5199" s="5"/>
    </row>
    <row r="5200" spans="1:6" ht="18" x14ac:dyDescent="0.2">
      <c r="A5200" s="12">
        <v>2021</v>
      </c>
      <c r="B5200" s="12">
        <v>11</v>
      </c>
      <c r="C5200" s="11">
        <v>128313</v>
      </c>
      <c r="D5200" s="11">
        <v>244</v>
      </c>
      <c r="E5200" s="5"/>
      <c r="F5200" s="5"/>
    </row>
    <row r="5201" spans="1:6" ht="18" x14ac:dyDescent="0.2">
      <c r="A5201" s="12">
        <v>2021</v>
      </c>
      <c r="B5201" s="12">
        <v>11</v>
      </c>
      <c r="C5201" s="11">
        <v>10068</v>
      </c>
      <c r="D5201" s="11">
        <v>298</v>
      </c>
      <c r="E5201" s="5"/>
      <c r="F5201" s="5"/>
    </row>
    <row r="5202" spans="1:6" ht="18" x14ac:dyDescent="0.2">
      <c r="A5202" s="12">
        <v>2021</v>
      </c>
      <c r="B5202" s="12">
        <v>11</v>
      </c>
      <c r="C5202" s="11">
        <v>188663</v>
      </c>
      <c r="D5202" s="11">
        <v>418</v>
      </c>
      <c r="E5202" s="5"/>
      <c r="F5202" s="5"/>
    </row>
    <row r="5203" spans="1:6" ht="18" x14ac:dyDescent="0.2">
      <c r="A5203" s="12">
        <v>2021</v>
      </c>
      <c r="B5203" s="12">
        <v>11</v>
      </c>
      <c r="C5203" s="11">
        <v>9741</v>
      </c>
      <c r="D5203" s="11">
        <v>1666</v>
      </c>
      <c r="E5203" s="5"/>
      <c r="F5203" s="5"/>
    </row>
    <row r="5204" spans="1:6" ht="18" x14ac:dyDescent="0.2">
      <c r="A5204" s="12">
        <v>2021</v>
      </c>
      <c r="B5204" s="12">
        <v>11</v>
      </c>
      <c r="C5204" s="11">
        <v>69287</v>
      </c>
      <c r="D5204" s="11">
        <v>28</v>
      </c>
      <c r="E5204" s="5"/>
      <c r="F5204" s="5"/>
    </row>
    <row r="5205" spans="1:6" ht="18" x14ac:dyDescent="0.2">
      <c r="A5205" s="12">
        <v>2021</v>
      </c>
      <c r="B5205" s="12">
        <v>11</v>
      </c>
      <c r="C5205" s="11">
        <v>5789</v>
      </c>
      <c r="D5205" s="11">
        <v>1714</v>
      </c>
      <c r="E5205" s="5"/>
      <c r="F5205" s="5"/>
    </row>
    <row r="5206" spans="1:6" ht="18" x14ac:dyDescent="0.2">
      <c r="A5206" s="12">
        <v>2021</v>
      </c>
      <c r="B5206" s="12">
        <v>11</v>
      </c>
      <c r="C5206" s="11">
        <v>26057</v>
      </c>
      <c r="D5206" s="11">
        <v>471</v>
      </c>
      <c r="E5206" s="5"/>
      <c r="F5206" s="5"/>
    </row>
    <row r="5207" spans="1:6" ht="18" x14ac:dyDescent="0.2">
      <c r="A5207" s="12">
        <v>2021</v>
      </c>
      <c r="B5207" s="12">
        <v>11</v>
      </c>
      <c r="C5207" s="11">
        <v>14022</v>
      </c>
      <c r="D5207" s="11">
        <v>291</v>
      </c>
      <c r="E5207" s="5"/>
      <c r="F5207" s="5"/>
    </row>
    <row r="5208" spans="1:6" ht="18" x14ac:dyDescent="0.2">
      <c r="A5208" s="12">
        <v>2021</v>
      </c>
      <c r="B5208" s="12">
        <v>11</v>
      </c>
      <c r="C5208" s="11">
        <v>86488</v>
      </c>
      <c r="D5208" s="11">
        <v>1167</v>
      </c>
      <c r="E5208" s="5"/>
      <c r="F5208" s="5"/>
    </row>
    <row r="5209" spans="1:6" ht="18" x14ac:dyDescent="0.2">
      <c r="A5209" s="12">
        <v>2021</v>
      </c>
      <c r="B5209" s="12">
        <v>11</v>
      </c>
      <c r="C5209" s="11">
        <v>116807</v>
      </c>
      <c r="D5209" s="11">
        <v>451</v>
      </c>
      <c r="E5209" s="5"/>
      <c r="F5209" s="5"/>
    </row>
    <row r="5210" spans="1:6" ht="18" x14ac:dyDescent="0.2">
      <c r="A5210" s="12">
        <v>2021</v>
      </c>
      <c r="B5210" s="12">
        <v>11</v>
      </c>
      <c r="C5210" s="11">
        <v>109275</v>
      </c>
      <c r="D5210" s="11">
        <v>1000</v>
      </c>
      <c r="E5210" s="5"/>
      <c r="F5210" s="5"/>
    </row>
    <row r="5211" spans="1:6" ht="18" x14ac:dyDescent="0.2">
      <c r="A5211" s="12">
        <v>2021</v>
      </c>
      <c r="B5211" s="12">
        <v>11</v>
      </c>
      <c r="C5211" s="11">
        <v>122768</v>
      </c>
      <c r="D5211" s="11">
        <v>1515</v>
      </c>
      <c r="E5211" s="5"/>
      <c r="F5211" s="5"/>
    </row>
    <row r="5212" spans="1:6" ht="18" x14ac:dyDescent="0.2">
      <c r="A5212" s="12">
        <v>2021</v>
      </c>
      <c r="B5212" s="12">
        <v>11</v>
      </c>
      <c r="C5212" s="11">
        <v>47376</v>
      </c>
      <c r="D5212" s="11">
        <v>893</v>
      </c>
      <c r="E5212" s="5"/>
      <c r="F5212" s="5"/>
    </row>
    <row r="5213" spans="1:6" ht="18" x14ac:dyDescent="0.2">
      <c r="A5213" s="12">
        <v>2021</v>
      </c>
      <c r="B5213" s="12">
        <v>11</v>
      </c>
      <c r="C5213" s="11">
        <v>112733</v>
      </c>
      <c r="D5213" s="11">
        <v>1629</v>
      </c>
      <c r="E5213" s="5"/>
      <c r="F5213" s="5"/>
    </row>
    <row r="5214" spans="1:6" ht="18" x14ac:dyDescent="0.2">
      <c r="A5214" s="12">
        <v>2021</v>
      </c>
      <c r="B5214" s="12">
        <v>11</v>
      </c>
      <c r="C5214" s="11">
        <v>73872</v>
      </c>
      <c r="D5214" s="11">
        <v>1284</v>
      </c>
      <c r="E5214" s="5"/>
      <c r="F5214" s="5"/>
    </row>
    <row r="5215" spans="1:6" ht="18" x14ac:dyDescent="0.2">
      <c r="A5215" s="12">
        <v>2021</v>
      </c>
      <c r="B5215" s="12">
        <v>11</v>
      </c>
      <c r="C5215" s="11">
        <v>85856</v>
      </c>
      <c r="D5215" s="11">
        <v>750</v>
      </c>
      <c r="E5215" s="5"/>
      <c r="F5215" s="5"/>
    </row>
    <row r="5216" spans="1:6" ht="18" x14ac:dyDescent="0.2">
      <c r="A5216" s="12">
        <v>2021</v>
      </c>
      <c r="B5216" s="12">
        <v>11</v>
      </c>
      <c r="C5216" s="11">
        <v>14018</v>
      </c>
      <c r="D5216" s="11">
        <v>502</v>
      </c>
      <c r="E5216" s="5"/>
      <c r="F5216" s="5"/>
    </row>
    <row r="5217" spans="1:6" ht="18" x14ac:dyDescent="0.2">
      <c r="A5217" s="12">
        <v>2021</v>
      </c>
      <c r="B5217" s="12">
        <v>11</v>
      </c>
      <c r="C5217" s="11">
        <v>114657</v>
      </c>
      <c r="D5217" s="11">
        <v>1448</v>
      </c>
      <c r="E5217" s="5"/>
      <c r="F5217" s="5"/>
    </row>
    <row r="5218" spans="1:6" ht="18" x14ac:dyDescent="0.2">
      <c r="A5218" s="12">
        <v>2021</v>
      </c>
      <c r="B5218" s="12">
        <v>11</v>
      </c>
      <c r="C5218" s="11">
        <v>116800</v>
      </c>
      <c r="D5218" s="11">
        <v>1426</v>
      </c>
      <c r="E5218" s="5"/>
      <c r="F5218" s="5"/>
    </row>
    <row r="5219" spans="1:6" ht="18" x14ac:dyDescent="0.2">
      <c r="A5219" s="12">
        <v>2021</v>
      </c>
      <c r="B5219" s="12">
        <v>11</v>
      </c>
      <c r="C5219" s="11">
        <v>117675</v>
      </c>
      <c r="D5219" s="11">
        <v>410</v>
      </c>
      <c r="E5219" s="5"/>
      <c r="F5219" s="5"/>
    </row>
    <row r="5220" spans="1:6" ht="18" x14ac:dyDescent="0.2">
      <c r="A5220" s="12">
        <v>2021</v>
      </c>
      <c r="B5220" s="12">
        <v>11</v>
      </c>
      <c r="C5220" s="11">
        <v>103171</v>
      </c>
      <c r="D5220" s="11">
        <v>832</v>
      </c>
      <c r="E5220" s="5"/>
      <c r="F5220" s="5"/>
    </row>
    <row r="5221" spans="1:6" ht="18" x14ac:dyDescent="0.2">
      <c r="A5221" s="12">
        <v>2021</v>
      </c>
      <c r="B5221" s="12">
        <v>11</v>
      </c>
      <c r="C5221" s="11">
        <v>47575</v>
      </c>
      <c r="D5221" s="11">
        <v>933</v>
      </c>
      <c r="E5221" s="5"/>
      <c r="F5221" s="5"/>
    </row>
    <row r="5222" spans="1:6" ht="18" x14ac:dyDescent="0.2">
      <c r="A5222" s="12">
        <v>2021</v>
      </c>
      <c r="B5222" s="12">
        <v>11</v>
      </c>
      <c r="C5222" s="11">
        <v>95951</v>
      </c>
      <c r="D5222" s="11">
        <v>767</v>
      </c>
      <c r="E5222" s="5"/>
      <c r="F5222" s="5"/>
    </row>
    <row r="5223" spans="1:6" ht="18" x14ac:dyDescent="0.2">
      <c r="A5223" s="12">
        <v>2021</v>
      </c>
      <c r="B5223" s="12">
        <v>11</v>
      </c>
      <c r="C5223" s="11">
        <v>80417</v>
      </c>
      <c r="D5223" s="11">
        <v>1324</v>
      </c>
      <c r="E5223" s="5"/>
      <c r="F5223" s="5"/>
    </row>
    <row r="5224" spans="1:6" ht="18" x14ac:dyDescent="0.2">
      <c r="A5224" s="12">
        <v>2021</v>
      </c>
      <c r="B5224" s="12">
        <v>11</v>
      </c>
      <c r="C5224" s="11">
        <v>83592</v>
      </c>
      <c r="D5224" s="11">
        <v>154</v>
      </c>
      <c r="E5224" s="5"/>
      <c r="F5224" s="5"/>
    </row>
    <row r="5225" spans="1:6" ht="18" x14ac:dyDescent="0.2">
      <c r="A5225" s="12">
        <v>2021</v>
      </c>
      <c r="B5225" s="12">
        <v>11</v>
      </c>
      <c r="C5225" s="11">
        <v>122241</v>
      </c>
      <c r="D5225" s="11">
        <v>621</v>
      </c>
      <c r="E5225" s="5"/>
      <c r="F5225" s="5"/>
    </row>
    <row r="5226" spans="1:6" ht="18" x14ac:dyDescent="0.2">
      <c r="A5226" s="12">
        <v>2021</v>
      </c>
      <c r="B5226" s="12">
        <v>11</v>
      </c>
      <c r="C5226" s="11">
        <v>103841</v>
      </c>
      <c r="D5226" s="11">
        <v>1543</v>
      </c>
      <c r="E5226" s="5"/>
      <c r="F5226" s="5"/>
    </row>
    <row r="5227" spans="1:6" ht="18" x14ac:dyDescent="0.2">
      <c r="A5227" s="12">
        <v>2021</v>
      </c>
      <c r="B5227" s="12">
        <v>11</v>
      </c>
      <c r="C5227" s="11">
        <v>47347</v>
      </c>
      <c r="D5227" s="11">
        <v>1769</v>
      </c>
      <c r="E5227" s="5"/>
      <c r="F5227" s="5"/>
    </row>
    <row r="5228" spans="1:6" ht="18" x14ac:dyDescent="0.2">
      <c r="A5228" s="12">
        <v>2021</v>
      </c>
      <c r="B5228" s="12">
        <v>11</v>
      </c>
      <c r="C5228" s="11">
        <v>101902</v>
      </c>
      <c r="D5228" s="11">
        <v>1325</v>
      </c>
      <c r="E5228" s="5"/>
      <c r="F5228" s="5"/>
    </row>
    <row r="5229" spans="1:6" ht="18" x14ac:dyDescent="0.2">
      <c r="A5229" s="12">
        <v>2021</v>
      </c>
      <c r="B5229" s="12">
        <v>11</v>
      </c>
      <c r="C5229" s="11">
        <v>47345</v>
      </c>
      <c r="D5229" s="11">
        <v>1480</v>
      </c>
      <c r="E5229" s="5"/>
      <c r="F5229" s="5"/>
    </row>
    <row r="5230" spans="1:6" ht="18" x14ac:dyDescent="0.2">
      <c r="A5230" s="12">
        <v>2021</v>
      </c>
      <c r="B5230" s="12">
        <v>11</v>
      </c>
      <c r="C5230" s="11">
        <v>121611</v>
      </c>
      <c r="D5230" s="11">
        <v>1483</v>
      </c>
      <c r="E5230" s="5"/>
      <c r="F5230" s="5"/>
    </row>
    <row r="5231" spans="1:6" ht="18" x14ac:dyDescent="0.2">
      <c r="A5231" s="12">
        <v>2021</v>
      </c>
      <c r="B5231" s="12">
        <v>11</v>
      </c>
      <c r="C5231" s="11">
        <v>122773</v>
      </c>
      <c r="D5231" s="11">
        <v>1081</v>
      </c>
      <c r="E5231" s="5"/>
      <c r="F5231" s="5"/>
    </row>
    <row r="5232" spans="1:6" ht="18" x14ac:dyDescent="0.2">
      <c r="A5232" s="12">
        <v>2021</v>
      </c>
      <c r="B5232" s="12">
        <v>11</v>
      </c>
      <c r="C5232" s="11">
        <v>98328</v>
      </c>
      <c r="D5232" s="11">
        <v>686</v>
      </c>
      <c r="E5232" s="5"/>
      <c r="F5232" s="5"/>
    </row>
    <row r="5233" spans="1:6" ht="18" x14ac:dyDescent="0.2">
      <c r="A5233" s="12">
        <v>2021</v>
      </c>
      <c r="B5233" s="12">
        <v>11</v>
      </c>
      <c r="C5233" s="11">
        <v>14045</v>
      </c>
      <c r="D5233" s="11">
        <v>910</v>
      </c>
      <c r="E5233" s="5"/>
      <c r="F5233" s="5"/>
    </row>
    <row r="5234" spans="1:6" ht="18" x14ac:dyDescent="0.2">
      <c r="A5234" s="12">
        <v>2021</v>
      </c>
      <c r="B5234" s="12">
        <v>11</v>
      </c>
      <c r="C5234" s="11">
        <v>101927</v>
      </c>
      <c r="D5234" s="11">
        <v>820</v>
      </c>
      <c r="E5234" s="5"/>
      <c r="F5234" s="5"/>
    </row>
    <row r="5235" spans="1:6" ht="18" x14ac:dyDescent="0.2">
      <c r="A5235" s="12">
        <v>2021</v>
      </c>
      <c r="B5235" s="12">
        <v>11</v>
      </c>
      <c r="C5235" s="11">
        <v>103864</v>
      </c>
      <c r="D5235" s="11">
        <v>1475</v>
      </c>
      <c r="E5235" s="5"/>
      <c r="F5235" s="5"/>
    </row>
    <row r="5236" spans="1:6" ht="18" x14ac:dyDescent="0.2">
      <c r="A5236" s="12">
        <v>2021</v>
      </c>
      <c r="B5236" s="12">
        <v>11</v>
      </c>
      <c r="C5236" s="11">
        <v>149602</v>
      </c>
      <c r="D5236" s="11">
        <v>19</v>
      </c>
      <c r="E5236" s="5"/>
      <c r="F5236" s="5"/>
    </row>
    <row r="5237" spans="1:6" ht="18" x14ac:dyDescent="0.2">
      <c r="A5237" s="12">
        <v>2021</v>
      </c>
      <c r="B5237" s="12">
        <v>11</v>
      </c>
      <c r="C5237" s="11">
        <v>46113</v>
      </c>
      <c r="D5237" s="11">
        <v>401</v>
      </c>
      <c r="E5237" s="5"/>
      <c r="F5237" s="5"/>
    </row>
    <row r="5238" spans="1:6" ht="18" x14ac:dyDescent="0.2">
      <c r="A5238" s="12">
        <v>2021</v>
      </c>
      <c r="B5238" s="12">
        <v>11</v>
      </c>
      <c r="C5238" s="11">
        <v>80190</v>
      </c>
      <c r="D5238" s="11">
        <v>352</v>
      </c>
      <c r="E5238" s="5"/>
      <c r="F5238" s="5"/>
    </row>
    <row r="5239" spans="1:6" ht="18" x14ac:dyDescent="0.2">
      <c r="A5239" s="12">
        <v>2021</v>
      </c>
      <c r="B5239" s="12">
        <v>11</v>
      </c>
      <c r="C5239" s="11">
        <v>48485</v>
      </c>
      <c r="D5239" s="11">
        <v>616</v>
      </c>
      <c r="E5239" s="5"/>
      <c r="F5239" s="5"/>
    </row>
    <row r="5240" spans="1:6" ht="18" x14ac:dyDescent="0.2">
      <c r="A5240" s="12">
        <v>2021</v>
      </c>
      <c r="B5240" s="12">
        <v>11</v>
      </c>
      <c r="C5240" s="11">
        <v>80203</v>
      </c>
      <c r="D5240" s="11">
        <v>1953</v>
      </c>
      <c r="E5240" s="5"/>
      <c r="F5240" s="5"/>
    </row>
    <row r="5241" spans="1:6" ht="18" x14ac:dyDescent="0.2">
      <c r="A5241" s="12">
        <v>2021</v>
      </c>
      <c r="B5241" s="12">
        <v>11</v>
      </c>
      <c r="C5241" s="11">
        <v>16546</v>
      </c>
      <c r="D5241" s="11">
        <v>1016</v>
      </c>
      <c r="E5241" s="5"/>
      <c r="F5241" s="5"/>
    </row>
    <row r="5242" spans="1:6" ht="18" x14ac:dyDescent="0.2">
      <c r="A5242" s="12">
        <v>2021</v>
      </c>
      <c r="B5242" s="12">
        <v>11</v>
      </c>
      <c r="C5242" s="11">
        <v>116197</v>
      </c>
      <c r="D5242" s="11">
        <v>1820</v>
      </c>
      <c r="E5242" s="5"/>
      <c r="F5242" s="5"/>
    </row>
    <row r="5243" spans="1:6" ht="18" x14ac:dyDescent="0.2">
      <c r="A5243" s="12">
        <v>2021</v>
      </c>
      <c r="B5243" s="12">
        <v>11</v>
      </c>
      <c r="C5243" s="11">
        <v>109546</v>
      </c>
      <c r="D5243" s="11">
        <v>555</v>
      </c>
      <c r="E5243" s="5"/>
      <c r="F5243" s="5"/>
    </row>
    <row r="5244" spans="1:6" ht="18" x14ac:dyDescent="0.2">
      <c r="A5244" s="12">
        <v>2021</v>
      </c>
      <c r="B5244" s="12">
        <v>11</v>
      </c>
      <c r="C5244" s="11">
        <v>181492</v>
      </c>
      <c r="D5244" s="11">
        <v>1020</v>
      </c>
      <c r="E5244" s="5"/>
      <c r="F5244" s="5"/>
    </row>
    <row r="5245" spans="1:6" ht="18" x14ac:dyDescent="0.2">
      <c r="A5245" s="12">
        <v>2021</v>
      </c>
      <c r="B5245" s="12">
        <v>11</v>
      </c>
      <c r="C5245" s="11">
        <v>148738</v>
      </c>
      <c r="D5245" s="11">
        <v>922</v>
      </c>
      <c r="E5245" s="5"/>
      <c r="F5245" s="5"/>
    </row>
    <row r="5246" spans="1:6" ht="18" x14ac:dyDescent="0.2">
      <c r="A5246" s="12">
        <v>2021</v>
      </c>
      <c r="B5246" s="12">
        <v>11</v>
      </c>
      <c r="C5246" s="11">
        <v>89514</v>
      </c>
      <c r="D5246" s="11">
        <v>1110</v>
      </c>
      <c r="E5246" s="5"/>
      <c r="F5246" s="5"/>
    </row>
    <row r="5247" spans="1:6" ht="18" x14ac:dyDescent="0.2">
      <c r="A5247" s="12">
        <v>2021</v>
      </c>
      <c r="B5247" s="12">
        <v>11</v>
      </c>
      <c r="C5247" s="11">
        <v>117918</v>
      </c>
      <c r="D5247" s="11">
        <v>1685</v>
      </c>
      <c r="E5247" s="5"/>
      <c r="F5247" s="5"/>
    </row>
    <row r="5248" spans="1:6" ht="18" x14ac:dyDescent="0.2">
      <c r="A5248" s="12">
        <v>2021</v>
      </c>
      <c r="B5248" s="12">
        <v>11</v>
      </c>
      <c r="C5248" s="11">
        <v>148741</v>
      </c>
      <c r="D5248" s="11">
        <v>1061</v>
      </c>
      <c r="E5248" s="5"/>
      <c r="F5248" s="5"/>
    </row>
    <row r="5249" spans="1:6" ht="18" x14ac:dyDescent="0.2">
      <c r="A5249" s="12">
        <v>2021</v>
      </c>
      <c r="B5249" s="12">
        <v>11</v>
      </c>
      <c r="C5249" s="11">
        <v>6215</v>
      </c>
      <c r="D5249" s="11">
        <v>1685</v>
      </c>
      <c r="E5249" s="5"/>
      <c r="F5249" s="5"/>
    </row>
    <row r="5250" spans="1:6" ht="18" x14ac:dyDescent="0.2">
      <c r="A5250" s="12">
        <v>2021</v>
      </c>
      <c r="B5250" s="12">
        <v>11</v>
      </c>
      <c r="C5250" s="11">
        <v>45810</v>
      </c>
      <c r="D5250" s="11">
        <v>872</v>
      </c>
      <c r="E5250" s="5"/>
      <c r="F5250" s="5"/>
    </row>
    <row r="5251" spans="1:6" ht="18" x14ac:dyDescent="0.2">
      <c r="A5251" s="12">
        <v>2021</v>
      </c>
      <c r="B5251" s="12">
        <v>11</v>
      </c>
      <c r="C5251" s="11">
        <v>80205</v>
      </c>
      <c r="D5251" s="11">
        <v>1122</v>
      </c>
      <c r="E5251" s="5"/>
      <c r="F5251" s="5"/>
    </row>
    <row r="5252" spans="1:6" ht="18" x14ac:dyDescent="0.2">
      <c r="A5252" s="12">
        <v>2021</v>
      </c>
      <c r="B5252" s="12">
        <v>11</v>
      </c>
      <c r="C5252" s="11">
        <v>46132</v>
      </c>
      <c r="D5252" s="11">
        <v>1782</v>
      </c>
      <c r="E5252" s="5"/>
      <c r="F5252" s="5"/>
    </row>
    <row r="5253" spans="1:6" ht="18" x14ac:dyDescent="0.2">
      <c r="A5253" s="12">
        <v>2021</v>
      </c>
      <c r="B5253" s="12">
        <v>11</v>
      </c>
      <c r="C5253" s="11">
        <v>46131</v>
      </c>
      <c r="D5253" s="11">
        <v>1555</v>
      </c>
      <c r="E5253" s="5"/>
      <c r="F5253" s="5"/>
    </row>
    <row r="5254" spans="1:6" ht="18" x14ac:dyDescent="0.2">
      <c r="A5254" s="12">
        <v>2021</v>
      </c>
      <c r="B5254" s="12">
        <v>11</v>
      </c>
      <c r="C5254" s="11">
        <v>121695</v>
      </c>
      <c r="D5254" s="11">
        <v>196</v>
      </c>
      <c r="E5254" s="5"/>
      <c r="F5254" s="5"/>
    </row>
    <row r="5255" spans="1:6" ht="18" x14ac:dyDescent="0.2">
      <c r="A5255" s="12">
        <v>2021</v>
      </c>
      <c r="B5255" s="12">
        <v>11</v>
      </c>
      <c r="C5255" s="11">
        <v>16571</v>
      </c>
      <c r="D5255" s="11">
        <v>1139</v>
      </c>
      <c r="E5255" s="5"/>
      <c r="F5255" s="5"/>
    </row>
    <row r="5256" spans="1:6" ht="18" x14ac:dyDescent="0.2">
      <c r="A5256" s="12">
        <v>2021</v>
      </c>
      <c r="B5256" s="12">
        <v>11</v>
      </c>
      <c r="C5256" s="11">
        <v>83054</v>
      </c>
      <c r="D5256" s="11">
        <v>158</v>
      </c>
      <c r="E5256" s="5"/>
      <c r="F5256" s="5"/>
    </row>
    <row r="5257" spans="1:6" ht="18" x14ac:dyDescent="0.2">
      <c r="A5257" s="12">
        <v>2021</v>
      </c>
      <c r="B5257" s="12">
        <v>11</v>
      </c>
      <c r="C5257" s="11">
        <v>46134</v>
      </c>
      <c r="D5257" s="11">
        <v>784</v>
      </c>
      <c r="E5257" s="5"/>
      <c r="F5257" s="5"/>
    </row>
    <row r="5258" spans="1:6" ht="18" x14ac:dyDescent="0.2">
      <c r="A5258" s="12">
        <v>2021</v>
      </c>
      <c r="B5258" s="12">
        <v>11</v>
      </c>
      <c r="C5258" s="11">
        <v>70327</v>
      </c>
      <c r="D5258" s="11">
        <v>432</v>
      </c>
      <c r="E5258" s="5"/>
      <c r="F5258" s="5"/>
    </row>
    <row r="5259" spans="1:6" ht="18" x14ac:dyDescent="0.2">
      <c r="A5259" s="12">
        <v>2021</v>
      </c>
      <c r="B5259" s="12">
        <v>11</v>
      </c>
      <c r="C5259" s="11">
        <v>17769</v>
      </c>
      <c r="D5259" s="11">
        <v>581</v>
      </c>
      <c r="E5259" s="5"/>
      <c r="F5259" s="5"/>
    </row>
    <row r="5260" spans="1:6" ht="18" x14ac:dyDescent="0.2">
      <c r="A5260" s="12">
        <v>2021</v>
      </c>
      <c r="B5260" s="12">
        <v>11</v>
      </c>
      <c r="C5260" s="11">
        <v>23144</v>
      </c>
      <c r="D5260" s="11">
        <v>1330</v>
      </c>
      <c r="E5260" s="5"/>
      <c r="F5260" s="5"/>
    </row>
    <row r="5261" spans="1:6" ht="18" x14ac:dyDescent="0.2">
      <c r="A5261" s="12">
        <v>2021</v>
      </c>
      <c r="B5261" s="12">
        <v>11</v>
      </c>
      <c r="C5261" s="11">
        <v>17746</v>
      </c>
      <c r="D5261" s="11">
        <v>262</v>
      </c>
      <c r="E5261" s="5"/>
      <c r="F5261" s="5"/>
    </row>
    <row r="5262" spans="1:6" ht="18" x14ac:dyDescent="0.2">
      <c r="A5262" s="12">
        <v>2021</v>
      </c>
      <c r="B5262" s="12">
        <v>11</v>
      </c>
      <c r="C5262" s="11">
        <v>103047</v>
      </c>
      <c r="D5262" s="11">
        <v>782</v>
      </c>
      <c r="E5262" s="5"/>
      <c r="F5262" s="5"/>
    </row>
    <row r="5263" spans="1:6" ht="18" x14ac:dyDescent="0.2">
      <c r="A5263" s="12">
        <v>2021</v>
      </c>
      <c r="B5263" s="12">
        <v>11</v>
      </c>
      <c r="C5263" s="11">
        <v>120486</v>
      </c>
      <c r="D5263" s="11">
        <v>915</v>
      </c>
      <c r="E5263" s="5"/>
      <c r="F5263" s="5"/>
    </row>
    <row r="5264" spans="1:6" ht="18" x14ac:dyDescent="0.2">
      <c r="A5264" s="12">
        <v>2021</v>
      </c>
      <c r="B5264" s="12">
        <v>11</v>
      </c>
      <c r="C5264" s="11">
        <v>70293</v>
      </c>
      <c r="D5264" s="11">
        <v>2</v>
      </c>
      <c r="E5264" s="5"/>
      <c r="F5264" s="5"/>
    </row>
    <row r="5265" spans="1:6" ht="18" x14ac:dyDescent="0.2">
      <c r="A5265" s="12">
        <v>2021</v>
      </c>
      <c r="B5265" s="12">
        <v>11</v>
      </c>
      <c r="C5265" s="11">
        <v>86994</v>
      </c>
      <c r="D5265" s="11">
        <v>941</v>
      </c>
      <c r="E5265" s="5"/>
      <c r="F5265" s="5"/>
    </row>
    <row r="5266" spans="1:6" ht="18" x14ac:dyDescent="0.2">
      <c r="A5266" s="12">
        <v>2021</v>
      </c>
      <c r="B5266" s="12">
        <v>11</v>
      </c>
      <c r="C5266" s="11">
        <v>28536</v>
      </c>
      <c r="D5266" s="11">
        <v>838</v>
      </c>
      <c r="E5266" s="5"/>
      <c r="F5266" s="5"/>
    </row>
    <row r="5267" spans="1:6" ht="18" x14ac:dyDescent="0.2">
      <c r="A5267" s="12">
        <v>2021</v>
      </c>
      <c r="B5267" s="12">
        <v>11</v>
      </c>
      <c r="C5267" s="11">
        <v>90007</v>
      </c>
      <c r="D5267" s="11">
        <v>1473</v>
      </c>
      <c r="E5267" s="5"/>
      <c r="F5267" s="5"/>
    </row>
    <row r="5268" spans="1:6" ht="18" x14ac:dyDescent="0.2">
      <c r="A5268" s="12">
        <v>2021</v>
      </c>
      <c r="B5268" s="12">
        <v>11</v>
      </c>
      <c r="C5268" s="11">
        <v>122228</v>
      </c>
      <c r="D5268" s="11">
        <v>454</v>
      </c>
      <c r="E5268" s="5"/>
      <c r="F5268" s="5"/>
    </row>
    <row r="5269" spans="1:6" ht="18" x14ac:dyDescent="0.2">
      <c r="A5269" s="12">
        <v>2021</v>
      </c>
      <c r="B5269" s="12">
        <v>11</v>
      </c>
      <c r="C5269" s="11">
        <v>107358</v>
      </c>
      <c r="D5269" s="11">
        <v>473</v>
      </c>
      <c r="E5269" s="5"/>
      <c r="F5269" s="5"/>
    </row>
    <row r="5270" spans="1:6" ht="18" x14ac:dyDescent="0.2">
      <c r="A5270" s="12">
        <v>2021</v>
      </c>
      <c r="B5270" s="12">
        <v>11</v>
      </c>
      <c r="C5270" s="11">
        <v>44842</v>
      </c>
      <c r="D5270" s="11">
        <v>1850</v>
      </c>
      <c r="E5270" s="5"/>
      <c r="F5270" s="5"/>
    </row>
    <row r="5271" spans="1:6" ht="18" x14ac:dyDescent="0.2">
      <c r="A5271" s="12">
        <v>2021</v>
      </c>
      <c r="B5271" s="12">
        <v>11</v>
      </c>
      <c r="C5271" s="11">
        <v>111173</v>
      </c>
      <c r="D5271" s="11">
        <v>64</v>
      </c>
      <c r="E5271" s="5"/>
      <c r="F5271" s="5"/>
    </row>
    <row r="5272" spans="1:6" ht="18" x14ac:dyDescent="0.2">
      <c r="A5272" s="12">
        <v>2021</v>
      </c>
      <c r="B5272" s="12">
        <v>11</v>
      </c>
      <c r="C5272" s="11">
        <v>46823</v>
      </c>
      <c r="D5272" s="11">
        <v>424</v>
      </c>
      <c r="E5272" s="5"/>
      <c r="F5272" s="5"/>
    </row>
    <row r="5273" spans="1:6" ht="18" x14ac:dyDescent="0.2">
      <c r="A5273" s="12">
        <v>2021</v>
      </c>
      <c r="B5273" s="12">
        <v>11</v>
      </c>
      <c r="C5273" s="11">
        <v>71768</v>
      </c>
      <c r="D5273" s="11">
        <v>593</v>
      </c>
      <c r="E5273" s="5"/>
      <c r="F5273" s="5"/>
    </row>
    <row r="5274" spans="1:6" ht="18" x14ac:dyDescent="0.2">
      <c r="A5274" s="12">
        <v>2021</v>
      </c>
      <c r="B5274" s="12">
        <v>11</v>
      </c>
      <c r="C5274" s="11">
        <v>81726</v>
      </c>
      <c r="D5274" s="11">
        <v>982</v>
      </c>
      <c r="E5274" s="5"/>
      <c r="F5274" s="5"/>
    </row>
    <row r="5275" spans="1:6" ht="18" x14ac:dyDescent="0.2">
      <c r="A5275" s="12">
        <v>2021</v>
      </c>
      <c r="B5275" s="12">
        <v>11</v>
      </c>
      <c r="C5275" s="11">
        <v>107349</v>
      </c>
      <c r="D5275" s="11">
        <v>1397</v>
      </c>
      <c r="E5275" s="5"/>
      <c r="F5275" s="5"/>
    </row>
    <row r="5276" spans="1:6" ht="18" x14ac:dyDescent="0.2">
      <c r="A5276" s="12">
        <v>2021</v>
      </c>
      <c r="B5276" s="12">
        <v>11</v>
      </c>
      <c r="C5276" s="11">
        <v>118891</v>
      </c>
      <c r="D5276" s="11">
        <v>1361</v>
      </c>
      <c r="E5276" s="5"/>
      <c r="F5276" s="5"/>
    </row>
    <row r="5277" spans="1:6" ht="18" x14ac:dyDescent="0.2">
      <c r="A5277" s="12">
        <v>2021</v>
      </c>
      <c r="B5277" s="12">
        <v>11</v>
      </c>
      <c r="C5277" s="11">
        <v>116195</v>
      </c>
      <c r="D5277" s="11">
        <v>1797</v>
      </c>
      <c r="E5277" s="5"/>
      <c r="F5277" s="5"/>
    </row>
    <row r="5278" spans="1:6" ht="18" x14ac:dyDescent="0.2">
      <c r="A5278" s="12">
        <v>2021</v>
      </c>
      <c r="B5278" s="12">
        <v>11</v>
      </c>
      <c r="C5278" s="11">
        <v>111130</v>
      </c>
      <c r="D5278" s="11">
        <v>88</v>
      </c>
      <c r="E5278" s="5"/>
      <c r="F5278" s="5"/>
    </row>
    <row r="5279" spans="1:6" ht="18" x14ac:dyDescent="0.2">
      <c r="A5279" s="12">
        <v>2021</v>
      </c>
      <c r="B5279" s="12">
        <v>11</v>
      </c>
      <c r="C5279" s="11">
        <v>83789</v>
      </c>
      <c r="D5279" s="11">
        <v>410</v>
      </c>
      <c r="E5279" s="5"/>
      <c r="F5279" s="5"/>
    </row>
    <row r="5280" spans="1:6" ht="18" x14ac:dyDescent="0.2">
      <c r="A5280" s="12">
        <v>2021</v>
      </c>
      <c r="B5280" s="12">
        <v>11</v>
      </c>
      <c r="C5280" s="11">
        <v>80678</v>
      </c>
      <c r="D5280" s="11">
        <v>1473</v>
      </c>
      <c r="E5280" s="5"/>
      <c r="F5280" s="5"/>
    </row>
    <row r="5281" spans="1:6" ht="18" x14ac:dyDescent="0.2">
      <c r="A5281" s="12">
        <v>2021</v>
      </c>
      <c r="B5281" s="12">
        <v>11</v>
      </c>
      <c r="C5281" s="11">
        <v>81724</v>
      </c>
      <c r="D5281" s="11">
        <v>131</v>
      </c>
      <c r="E5281" s="5"/>
      <c r="F5281" s="5"/>
    </row>
    <row r="5282" spans="1:6" ht="18" x14ac:dyDescent="0.2">
      <c r="A5282" s="12">
        <v>2021</v>
      </c>
      <c r="B5282" s="12">
        <v>11</v>
      </c>
      <c r="C5282" s="11">
        <v>114252</v>
      </c>
      <c r="D5282" s="11">
        <v>350</v>
      </c>
      <c r="E5282" s="5"/>
      <c r="F5282" s="5"/>
    </row>
    <row r="5283" spans="1:6" ht="18" x14ac:dyDescent="0.2">
      <c r="A5283" s="12">
        <v>2021</v>
      </c>
      <c r="B5283" s="12">
        <v>11</v>
      </c>
      <c r="C5283" s="11">
        <v>117595</v>
      </c>
      <c r="D5283" s="11">
        <v>1687</v>
      </c>
      <c r="E5283" s="5"/>
      <c r="F5283" s="5"/>
    </row>
    <row r="5284" spans="1:6" ht="18" x14ac:dyDescent="0.2">
      <c r="A5284" s="12">
        <v>2021</v>
      </c>
      <c r="B5284" s="12">
        <v>11</v>
      </c>
      <c r="C5284" s="11">
        <v>117665</v>
      </c>
      <c r="D5284" s="11">
        <v>1798</v>
      </c>
      <c r="E5284" s="5"/>
      <c r="F5284" s="5"/>
    </row>
    <row r="5285" spans="1:6" ht="18" x14ac:dyDescent="0.2">
      <c r="A5285" s="12">
        <v>2021</v>
      </c>
      <c r="B5285" s="12">
        <v>11</v>
      </c>
      <c r="C5285" s="11">
        <v>119406</v>
      </c>
      <c r="D5285" s="11">
        <v>346</v>
      </c>
      <c r="E5285" s="5"/>
      <c r="F5285" s="5"/>
    </row>
    <row r="5286" spans="1:6" ht="18" x14ac:dyDescent="0.2">
      <c r="A5286" s="12">
        <v>2021</v>
      </c>
      <c r="B5286" s="12">
        <v>11</v>
      </c>
      <c r="C5286" s="11">
        <v>109289</v>
      </c>
      <c r="D5286" s="11">
        <v>1924</v>
      </c>
      <c r="E5286" s="5"/>
      <c r="F5286" s="5"/>
    </row>
    <row r="5287" spans="1:6" ht="18" x14ac:dyDescent="0.2">
      <c r="A5287" s="12">
        <v>2021</v>
      </c>
      <c r="B5287" s="12">
        <v>11</v>
      </c>
      <c r="C5287" s="11">
        <v>77790</v>
      </c>
      <c r="D5287" s="11">
        <v>589</v>
      </c>
      <c r="E5287" s="5"/>
      <c r="F5287" s="5"/>
    </row>
    <row r="5288" spans="1:6" ht="18" x14ac:dyDescent="0.2">
      <c r="A5288" s="12">
        <v>2021</v>
      </c>
      <c r="B5288" s="12">
        <v>11</v>
      </c>
      <c r="C5288" s="11">
        <v>87025</v>
      </c>
      <c r="D5288" s="11">
        <v>291</v>
      </c>
      <c r="E5288" s="5"/>
      <c r="F5288" s="5"/>
    </row>
    <row r="5289" spans="1:6" ht="18" x14ac:dyDescent="0.2">
      <c r="A5289" s="12">
        <v>2021</v>
      </c>
      <c r="B5289" s="12">
        <v>11</v>
      </c>
      <c r="C5289" s="11">
        <v>105656</v>
      </c>
      <c r="D5289" s="11">
        <v>1936</v>
      </c>
      <c r="E5289" s="5"/>
      <c r="F5289" s="5"/>
    </row>
    <row r="5290" spans="1:6" ht="18" x14ac:dyDescent="0.2">
      <c r="A5290" s="12">
        <v>2021</v>
      </c>
      <c r="B5290" s="12">
        <v>11</v>
      </c>
      <c r="C5290" s="11">
        <v>88385</v>
      </c>
      <c r="D5290" s="11">
        <v>377</v>
      </c>
      <c r="E5290" s="5"/>
      <c r="F5290" s="5"/>
    </row>
    <row r="5291" spans="1:6" ht="18" x14ac:dyDescent="0.2">
      <c r="A5291" s="12">
        <v>2021</v>
      </c>
      <c r="B5291" s="12">
        <v>11</v>
      </c>
      <c r="C5291" s="11">
        <v>199954</v>
      </c>
      <c r="D5291" s="11">
        <v>1061</v>
      </c>
      <c r="E5291" s="5"/>
      <c r="F5291" s="5"/>
    </row>
    <row r="5292" spans="1:6" ht="18" x14ac:dyDescent="0.2">
      <c r="A5292" s="12">
        <v>2021</v>
      </c>
      <c r="B5292" s="12">
        <v>11</v>
      </c>
      <c r="C5292" s="11">
        <v>120052</v>
      </c>
      <c r="D5292" s="11">
        <v>1127</v>
      </c>
      <c r="E5292" s="5"/>
      <c r="F5292" s="5"/>
    </row>
    <row r="5293" spans="1:6" ht="18" x14ac:dyDescent="0.2">
      <c r="A5293" s="12">
        <v>2021</v>
      </c>
      <c r="B5293" s="12">
        <v>11</v>
      </c>
      <c r="C5293" s="11">
        <v>101946</v>
      </c>
      <c r="D5293" s="11">
        <v>1880</v>
      </c>
      <c r="E5293" s="5"/>
      <c r="F5293" s="5"/>
    </row>
    <row r="5294" spans="1:6" ht="18" x14ac:dyDescent="0.2">
      <c r="A5294" s="12">
        <v>2021</v>
      </c>
      <c r="B5294" s="12">
        <v>11</v>
      </c>
      <c r="C5294" s="11">
        <v>118956</v>
      </c>
      <c r="D5294" s="11">
        <v>1536</v>
      </c>
      <c r="E5294" s="5"/>
      <c r="F5294" s="5"/>
    </row>
    <row r="5295" spans="1:6" ht="18" x14ac:dyDescent="0.2">
      <c r="A5295" s="12">
        <v>2021</v>
      </c>
      <c r="B5295" s="12">
        <v>11</v>
      </c>
      <c r="C5295" s="11">
        <v>120889</v>
      </c>
      <c r="D5295" s="11">
        <v>425</v>
      </c>
      <c r="E5295" s="5"/>
      <c r="F5295" s="5"/>
    </row>
    <row r="5296" spans="1:6" ht="18" x14ac:dyDescent="0.2">
      <c r="A5296" s="12">
        <v>2021</v>
      </c>
      <c r="B5296" s="12">
        <v>11</v>
      </c>
      <c r="C5296" s="11">
        <v>113620</v>
      </c>
      <c r="D5296" s="11">
        <v>1760</v>
      </c>
      <c r="E5296" s="5"/>
      <c r="F5296" s="5"/>
    </row>
    <row r="5297" spans="1:6" ht="18" x14ac:dyDescent="0.2">
      <c r="A5297" s="12">
        <v>2021</v>
      </c>
      <c r="B5297" s="12">
        <v>11</v>
      </c>
      <c r="C5297" s="11">
        <v>113657</v>
      </c>
      <c r="D5297" s="11">
        <v>1123</v>
      </c>
      <c r="E5297" s="5"/>
      <c r="F5297" s="5"/>
    </row>
    <row r="5298" spans="1:6" ht="18" x14ac:dyDescent="0.2">
      <c r="A5298" s="12">
        <v>2021</v>
      </c>
      <c r="B5298" s="12">
        <v>11</v>
      </c>
      <c r="C5298" s="11">
        <v>104912</v>
      </c>
      <c r="D5298" s="11">
        <v>772</v>
      </c>
      <c r="E5298" s="5"/>
      <c r="F5298" s="5"/>
    </row>
    <row r="5299" spans="1:6" ht="18" x14ac:dyDescent="0.2">
      <c r="A5299" s="12">
        <v>2021</v>
      </c>
      <c r="B5299" s="12">
        <v>11</v>
      </c>
      <c r="C5299" s="11">
        <v>73222</v>
      </c>
      <c r="D5299" s="11">
        <v>813</v>
      </c>
      <c r="E5299" s="5"/>
      <c r="F5299" s="5"/>
    </row>
    <row r="5300" spans="1:6" ht="18" x14ac:dyDescent="0.2">
      <c r="A5300" s="12">
        <v>2021</v>
      </c>
      <c r="B5300" s="12">
        <v>11</v>
      </c>
      <c r="C5300" s="11">
        <v>15109</v>
      </c>
      <c r="D5300" s="11">
        <v>533</v>
      </c>
      <c r="E5300" s="5"/>
      <c r="F5300" s="5"/>
    </row>
    <row r="5301" spans="1:6" ht="18" x14ac:dyDescent="0.2">
      <c r="A5301" s="12">
        <v>2021</v>
      </c>
      <c r="B5301" s="12">
        <v>11</v>
      </c>
      <c r="C5301" s="11">
        <v>127039</v>
      </c>
      <c r="D5301" s="11">
        <v>1239</v>
      </c>
      <c r="E5301" s="5"/>
      <c r="F5301" s="5"/>
    </row>
    <row r="5302" spans="1:6" ht="18" x14ac:dyDescent="0.2">
      <c r="A5302" s="12">
        <v>2021</v>
      </c>
      <c r="B5302" s="12">
        <v>11</v>
      </c>
      <c r="C5302" s="11">
        <v>155861</v>
      </c>
      <c r="D5302" s="11">
        <v>1132</v>
      </c>
      <c r="E5302" s="5"/>
      <c r="F5302" s="5"/>
    </row>
    <row r="5303" spans="1:6" ht="18" x14ac:dyDescent="0.2">
      <c r="A5303" s="12">
        <v>2021</v>
      </c>
      <c r="B5303" s="12">
        <v>11</v>
      </c>
      <c r="C5303" s="11">
        <v>6476</v>
      </c>
      <c r="D5303" s="11">
        <v>685</v>
      </c>
      <c r="E5303" s="5"/>
      <c r="F5303" s="5"/>
    </row>
    <row r="5304" spans="1:6" ht="18" x14ac:dyDescent="0.2">
      <c r="A5304" s="12">
        <v>2021</v>
      </c>
      <c r="B5304" s="12">
        <v>11</v>
      </c>
      <c r="C5304" s="11">
        <v>114933</v>
      </c>
      <c r="D5304" s="11">
        <v>1208</v>
      </c>
      <c r="E5304" s="5"/>
      <c r="F5304" s="5"/>
    </row>
    <row r="5305" spans="1:6" ht="18" x14ac:dyDescent="0.2">
      <c r="A5305" s="12">
        <v>2021</v>
      </c>
      <c r="B5305" s="12">
        <v>11</v>
      </c>
      <c r="C5305" s="11">
        <v>6473</v>
      </c>
      <c r="D5305" s="11">
        <v>1454</v>
      </c>
      <c r="E5305" s="5"/>
      <c r="F5305" s="5"/>
    </row>
    <row r="5306" spans="1:6" ht="18" x14ac:dyDescent="0.2">
      <c r="A5306" s="12">
        <v>2021</v>
      </c>
      <c r="B5306" s="12">
        <v>11</v>
      </c>
      <c r="C5306" s="11">
        <v>6477</v>
      </c>
      <c r="D5306" s="11">
        <v>1822</v>
      </c>
      <c r="E5306" s="5"/>
      <c r="F5306" s="5"/>
    </row>
    <row r="5307" spans="1:6" ht="18" x14ac:dyDescent="0.2">
      <c r="A5307" s="12">
        <v>2021</v>
      </c>
      <c r="B5307" s="12">
        <v>11</v>
      </c>
      <c r="C5307" s="11">
        <v>101302</v>
      </c>
      <c r="D5307" s="11">
        <v>206</v>
      </c>
      <c r="E5307" s="5"/>
      <c r="F5307" s="5"/>
    </row>
    <row r="5308" spans="1:6" ht="18" x14ac:dyDescent="0.2">
      <c r="A5308" s="12">
        <v>2021</v>
      </c>
      <c r="B5308" s="12">
        <v>11</v>
      </c>
      <c r="C5308" s="11">
        <v>101296</v>
      </c>
      <c r="D5308" s="11">
        <v>1698</v>
      </c>
      <c r="E5308" s="5"/>
      <c r="F5308" s="5"/>
    </row>
    <row r="5309" spans="1:6" ht="18" x14ac:dyDescent="0.2">
      <c r="A5309" s="12">
        <v>2021</v>
      </c>
      <c r="B5309" s="12">
        <v>11</v>
      </c>
      <c r="C5309" s="11">
        <v>101303</v>
      </c>
      <c r="D5309" s="11">
        <v>346</v>
      </c>
      <c r="E5309" s="5"/>
      <c r="F5309" s="5"/>
    </row>
    <row r="5310" spans="1:6" ht="18" x14ac:dyDescent="0.2">
      <c r="A5310" s="12">
        <v>2021</v>
      </c>
      <c r="B5310" s="12">
        <v>11</v>
      </c>
      <c r="C5310" s="11">
        <v>101299</v>
      </c>
      <c r="D5310" s="11">
        <v>1226</v>
      </c>
      <c r="E5310" s="5"/>
      <c r="F5310" s="5"/>
    </row>
    <row r="5311" spans="1:6" ht="18" x14ac:dyDescent="0.2">
      <c r="A5311" s="12">
        <v>2021</v>
      </c>
      <c r="B5311" s="12">
        <v>11</v>
      </c>
      <c r="C5311" s="11">
        <v>43944</v>
      </c>
      <c r="D5311" s="11">
        <v>508</v>
      </c>
      <c r="E5311" s="5"/>
      <c r="F5311" s="5"/>
    </row>
    <row r="5312" spans="1:6" ht="18" x14ac:dyDescent="0.2">
      <c r="A5312" s="12">
        <v>2021</v>
      </c>
      <c r="B5312" s="12">
        <v>11</v>
      </c>
      <c r="C5312" s="11">
        <v>114230</v>
      </c>
      <c r="D5312" s="11">
        <v>614</v>
      </c>
      <c r="E5312" s="5"/>
      <c r="F5312" s="5"/>
    </row>
    <row r="5313" spans="1:6" ht="18" x14ac:dyDescent="0.2">
      <c r="A5313" s="12">
        <v>2021</v>
      </c>
      <c r="B5313" s="12">
        <v>11</v>
      </c>
      <c r="C5313" s="11">
        <v>88896</v>
      </c>
      <c r="D5313" s="11">
        <v>427</v>
      </c>
      <c r="E5313" s="5"/>
      <c r="F5313" s="5"/>
    </row>
    <row r="5314" spans="1:6" ht="18" x14ac:dyDescent="0.2">
      <c r="A5314" s="12">
        <v>2021</v>
      </c>
      <c r="B5314" s="12">
        <v>11</v>
      </c>
      <c r="C5314" s="11">
        <v>102271</v>
      </c>
      <c r="D5314" s="11">
        <v>1886</v>
      </c>
      <c r="E5314" s="5"/>
      <c r="F5314" s="5"/>
    </row>
    <row r="5315" spans="1:6" ht="18" x14ac:dyDescent="0.2">
      <c r="A5315" s="12">
        <v>2021</v>
      </c>
      <c r="B5315" s="12">
        <v>11</v>
      </c>
      <c r="C5315" s="11">
        <v>43946</v>
      </c>
      <c r="D5315" s="11">
        <v>285</v>
      </c>
      <c r="E5315" s="5"/>
      <c r="F5315" s="5"/>
    </row>
    <row r="5316" spans="1:6" ht="18" x14ac:dyDescent="0.2">
      <c r="A5316" s="12">
        <v>2021</v>
      </c>
      <c r="B5316" s="12">
        <v>11</v>
      </c>
      <c r="C5316" s="11">
        <v>49606</v>
      </c>
      <c r="D5316" s="11">
        <v>617</v>
      </c>
      <c r="E5316" s="5"/>
      <c r="F5316" s="5"/>
    </row>
    <row r="5317" spans="1:6" ht="18" x14ac:dyDescent="0.2">
      <c r="A5317" s="12">
        <v>2021</v>
      </c>
      <c r="B5317" s="12">
        <v>11</v>
      </c>
      <c r="C5317" s="11">
        <v>121125</v>
      </c>
      <c r="D5317" s="11">
        <v>1154</v>
      </c>
      <c r="E5317" s="5"/>
      <c r="F5317" s="5"/>
    </row>
    <row r="5318" spans="1:6" ht="18" x14ac:dyDescent="0.2">
      <c r="A5318" s="12">
        <v>2021</v>
      </c>
      <c r="B5318" s="12">
        <v>11</v>
      </c>
      <c r="C5318" s="11">
        <v>108278</v>
      </c>
      <c r="D5318" s="11">
        <v>1244</v>
      </c>
      <c r="E5318" s="5"/>
      <c r="F5318" s="5"/>
    </row>
    <row r="5319" spans="1:6" ht="18" x14ac:dyDescent="0.2">
      <c r="A5319" s="12">
        <v>2021</v>
      </c>
      <c r="B5319" s="12">
        <v>11</v>
      </c>
      <c r="C5319" s="11">
        <v>47660</v>
      </c>
      <c r="D5319" s="11">
        <v>1693</v>
      </c>
      <c r="E5319" s="5"/>
      <c r="F5319" s="5"/>
    </row>
    <row r="5320" spans="1:6" ht="18" x14ac:dyDescent="0.2">
      <c r="A5320" s="12">
        <v>2021</v>
      </c>
      <c r="B5320" s="12">
        <v>11</v>
      </c>
      <c r="C5320" s="11">
        <v>64185</v>
      </c>
      <c r="D5320" s="11">
        <v>151</v>
      </c>
      <c r="E5320" s="5"/>
      <c r="F5320" s="5"/>
    </row>
    <row r="5321" spans="1:6" ht="18" x14ac:dyDescent="0.2">
      <c r="A5321" s="12">
        <v>2021</v>
      </c>
      <c r="B5321" s="12">
        <v>11</v>
      </c>
      <c r="C5321" s="11">
        <v>102307</v>
      </c>
      <c r="D5321" s="11">
        <v>10</v>
      </c>
      <c r="E5321" s="5"/>
      <c r="F5321" s="5"/>
    </row>
    <row r="5322" spans="1:6" ht="18" x14ac:dyDescent="0.2">
      <c r="A5322" s="12">
        <v>2021</v>
      </c>
      <c r="B5322" s="12">
        <v>11</v>
      </c>
      <c r="C5322" s="11">
        <v>77448</v>
      </c>
      <c r="D5322" s="11">
        <v>1000</v>
      </c>
      <c r="E5322" s="5"/>
      <c r="F5322" s="5"/>
    </row>
    <row r="5323" spans="1:6" ht="18" x14ac:dyDescent="0.2">
      <c r="A5323" s="12">
        <v>2021</v>
      </c>
      <c r="B5323" s="12">
        <v>11</v>
      </c>
      <c r="C5323" s="11">
        <v>77444</v>
      </c>
      <c r="D5323" s="11">
        <v>1244</v>
      </c>
      <c r="E5323" s="5"/>
      <c r="F5323" s="5"/>
    </row>
    <row r="5324" spans="1:6" ht="18" x14ac:dyDescent="0.2">
      <c r="A5324" s="12">
        <v>2021</v>
      </c>
      <c r="B5324" s="12">
        <v>11</v>
      </c>
      <c r="C5324" s="11">
        <v>90906</v>
      </c>
      <c r="D5324" s="11">
        <v>1132</v>
      </c>
      <c r="E5324" s="5"/>
      <c r="F5324" s="5"/>
    </row>
    <row r="5325" spans="1:6" ht="18" x14ac:dyDescent="0.2">
      <c r="A5325" s="12">
        <v>2021</v>
      </c>
      <c r="B5325" s="12">
        <v>11</v>
      </c>
      <c r="C5325" s="11">
        <v>110083</v>
      </c>
      <c r="D5325" s="11">
        <v>1042</v>
      </c>
      <c r="E5325" s="5"/>
      <c r="F5325" s="5"/>
    </row>
    <row r="5326" spans="1:6" ht="18" x14ac:dyDescent="0.2">
      <c r="A5326" s="12">
        <v>2021</v>
      </c>
      <c r="B5326" s="12">
        <v>11</v>
      </c>
      <c r="C5326" s="11">
        <v>73947</v>
      </c>
      <c r="D5326" s="11">
        <v>90</v>
      </c>
      <c r="E5326" s="5"/>
      <c r="F5326" s="5"/>
    </row>
    <row r="5327" spans="1:6" ht="18" x14ac:dyDescent="0.2">
      <c r="A5327" s="12">
        <v>2021</v>
      </c>
      <c r="B5327" s="12">
        <v>11</v>
      </c>
      <c r="C5327" s="11">
        <v>29116</v>
      </c>
      <c r="D5327" s="11">
        <v>1204</v>
      </c>
      <c r="E5327" s="5"/>
      <c r="F5327" s="5"/>
    </row>
    <row r="5328" spans="1:6" ht="18" x14ac:dyDescent="0.2">
      <c r="A5328" s="12">
        <v>2021</v>
      </c>
      <c r="B5328" s="12">
        <v>11</v>
      </c>
      <c r="C5328" s="11">
        <v>90873</v>
      </c>
      <c r="D5328" s="11">
        <v>231</v>
      </c>
      <c r="E5328" s="5"/>
      <c r="F5328" s="5"/>
    </row>
    <row r="5329" spans="1:6" ht="18" x14ac:dyDescent="0.2">
      <c r="A5329" s="12">
        <v>2021</v>
      </c>
      <c r="B5329" s="12">
        <v>11</v>
      </c>
      <c r="C5329" s="11">
        <v>90874</v>
      </c>
      <c r="D5329" s="11">
        <v>1620</v>
      </c>
      <c r="E5329" s="5"/>
      <c r="F5329" s="5"/>
    </row>
    <row r="5330" spans="1:6" ht="18" x14ac:dyDescent="0.2">
      <c r="A5330" s="12">
        <v>2021</v>
      </c>
      <c r="B5330" s="12">
        <v>11</v>
      </c>
      <c r="C5330" s="11">
        <v>90842</v>
      </c>
      <c r="D5330" s="11">
        <v>338</v>
      </c>
      <c r="E5330" s="5"/>
      <c r="F5330" s="5"/>
    </row>
    <row r="5331" spans="1:6" ht="18" x14ac:dyDescent="0.2">
      <c r="A5331" s="12">
        <v>2021</v>
      </c>
      <c r="B5331" s="12">
        <v>11</v>
      </c>
      <c r="C5331" s="11">
        <v>30878</v>
      </c>
      <c r="D5331" s="11">
        <v>1937</v>
      </c>
      <c r="E5331" s="5"/>
      <c r="F5331" s="5"/>
    </row>
    <row r="5332" spans="1:6" ht="18" x14ac:dyDescent="0.2">
      <c r="A5332" s="12">
        <v>2021</v>
      </c>
      <c r="B5332" s="12">
        <v>11</v>
      </c>
      <c r="C5332" s="11">
        <v>30875</v>
      </c>
      <c r="D5332" s="11">
        <v>999</v>
      </c>
      <c r="E5332" s="5"/>
      <c r="F5332" s="5"/>
    </row>
    <row r="5333" spans="1:6" ht="18" x14ac:dyDescent="0.2">
      <c r="A5333" s="12">
        <v>2021</v>
      </c>
      <c r="B5333" s="12">
        <v>11</v>
      </c>
      <c r="C5333" s="11">
        <v>73946</v>
      </c>
      <c r="D5333" s="11">
        <v>175</v>
      </c>
      <c r="E5333" s="5"/>
      <c r="F5333" s="5"/>
    </row>
    <row r="5334" spans="1:6" ht="18" x14ac:dyDescent="0.2">
      <c r="A5334" s="12">
        <v>2021</v>
      </c>
      <c r="B5334" s="12">
        <v>11</v>
      </c>
      <c r="C5334" s="11">
        <v>90690</v>
      </c>
      <c r="D5334" s="11">
        <v>1268</v>
      </c>
      <c r="E5334" s="5"/>
      <c r="F5334" s="5"/>
    </row>
    <row r="5335" spans="1:6" ht="18" x14ac:dyDescent="0.2">
      <c r="A5335" s="12">
        <v>2021</v>
      </c>
      <c r="B5335" s="12">
        <v>11</v>
      </c>
      <c r="C5335" s="11">
        <v>5804</v>
      </c>
      <c r="D5335" s="11">
        <v>1066</v>
      </c>
      <c r="E5335" s="5"/>
      <c r="F5335" s="5"/>
    </row>
    <row r="5336" spans="1:6" ht="18" x14ac:dyDescent="0.2">
      <c r="A5336" s="12">
        <v>2021</v>
      </c>
      <c r="B5336" s="12">
        <v>11</v>
      </c>
      <c r="C5336" s="11">
        <v>90643</v>
      </c>
      <c r="D5336" s="11">
        <v>1842</v>
      </c>
      <c r="E5336" s="5"/>
      <c r="F5336" s="5"/>
    </row>
    <row r="5337" spans="1:6" ht="18" x14ac:dyDescent="0.2">
      <c r="A5337" s="12">
        <v>2021</v>
      </c>
      <c r="B5337" s="12">
        <v>11</v>
      </c>
      <c r="C5337" s="11">
        <v>121706</v>
      </c>
      <c r="D5337" s="11">
        <v>862</v>
      </c>
      <c r="E5337" s="5"/>
      <c r="F5337" s="5"/>
    </row>
    <row r="5338" spans="1:6" ht="18" x14ac:dyDescent="0.2">
      <c r="A5338" s="12">
        <v>2021</v>
      </c>
      <c r="B5338" s="12">
        <v>11</v>
      </c>
      <c r="C5338" s="11">
        <v>68374</v>
      </c>
      <c r="D5338" s="11">
        <v>1605</v>
      </c>
      <c r="E5338" s="5"/>
      <c r="F5338" s="5"/>
    </row>
    <row r="5339" spans="1:6" ht="18" x14ac:dyDescent="0.2">
      <c r="A5339" s="12">
        <v>2021</v>
      </c>
      <c r="B5339" s="12">
        <v>11</v>
      </c>
      <c r="C5339" s="11">
        <v>68305</v>
      </c>
      <c r="D5339" s="11">
        <v>945</v>
      </c>
      <c r="E5339" s="5"/>
      <c r="F5339" s="5"/>
    </row>
    <row r="5340" spans="1:6" ht="18" x14ac:dyDescent="0.2">
      <c r="A5340" s="12">
        <v>2021</v>
      </c>
      <c r="B5340" s="12">
        <v>11</v>
      </c>
      <c r="C5340" s="11">
        <v>76364</v>
      </c>
      <c r="D5340" s="11">
        <v>60</v>
      </c>
      <c r="E5340" s="5"/>
      <c r="F5340" s="5"/>
    </row>
    <row r="5341" spans="1:6" ht="18" x14ac:dyDescent="0.2">
      <c r="A5341" s="12">
        <v>2021</v>
      </c>
      <c r="B5341" s="12">
        <v>11</v>
      </c>
      <c r="C5341" s="11">
        <v>30874</v>
      </c>
      <c r="D5341" s="11">
        <v>1214</v>
      </c>
      <c r="E5341" s="5"/>
      <c r="F5341" s="5"/>
    </row>
    <row r="5342" spans="1:6" ht="18" x14ac:dyDescent="0.2">
      <c r="A5342" s="12">
        <v>2021</v>
      </c>
      <c r="B5342" s="12">
        <v>11</v>
      </c>
      <c r="C5342" s="11">
        <v>202593</v>
      </c>
      <c r="D5342" s="11">
        <v>1723</v>
      </c>
      <c r="E5342" s="5"/>
      <c r="F5342" s="5"/>
    </row>
    <row r="5343" spans="1:6" ht="18" x14ac:dyDescent="0.2">
      <c r="A5343" s="12">
        <v>2021</v>
      </c>
      <c r="B5343" s="12">
        <v>11</v>
      </c>
      <c r="C5343" s="11">
        <v>73940</v>
      </c>
      <c r="D5343" s="11">
        <v>1622</v>
      </c>
      <c r="E5343" s="5"/>
      <c r="F5343" s="5"/>
    </row>
    <row r="5344" spans="1:6" ht="18" x14ac:dyDescent="0.2">
      <c r="A5344" s="12">
        <v>2021</v>
      </c>
      <c r="B5344" s="12">
        <v>11</v>
      </c>
      <c r="C5344" s="11">
        <v>76372</v>
      </c>
      <c r="D5344" s="11">
        <v>1564</v>
      </c>
      <c r="E5344" s="5"/>
      <c r="F5344" s="5"/>
    </row>
    <row r="5345" spans="1:6" ht="18" x14ac:dyDescent="0.2">
      <c r="A5345" s="12">
        <v>2021</v>
      </c>
      <c r="B5345" s="12">
        <v>11</v>
      </c>
      <c r="C5345" s="11">
        <v>5720</v>
      </c>
      <c r="D5345" s="11">
        <v>1682</v>
      </c>
      <c r="E5345" s="5"/>
      <c r="F5345" s="5"/>
    </row>
    <row r="5346" spans="1:6" ht="18" x14ac:dyDescent="0.2">
      <c r="A5346" s="12">
        <v>2021</v>
      </c>
      <c r="B5346" s="12">
        <v>11</v>
      </c>
      <c r="C5346" s="11">
        <v>110085</v>
      </c>
      <c r="D5346" s="11">
        <v>1957</v>
      </c>
      <c r="E5346" s="5"/>
      <c r="F5346" s="5"/>
    </row>
    <row r="5347" spans="1:6" ht="18" x14ac:dyDescent="0.2">
      <c r="A5347" s="12">
        <v>2021</v>
      </c>
      <c r="B5347" s="12">
        <v>11</v>
      </c>
      <c r="C5347" s="11">
        <v>76373</v>
      </c>
      <c r="D5347" s="11">
        <v>238</v>
      </c>
      <c r="E5347" s="5"/>
      <c r="F5347" s="5"/>
    </row>
    <row r="5348" spans="1:6" ht="18" x14ac:dyDescent="0.2">
      <c r="A5348" s="12">
        <v>2021</v>
      </c>
      <c r="B5348" s="12">
        <v>11</v>
      </c>
      <c r="C5348" s="11">
        <v>68354</v>
      </c>
      <c r="D5348" s="11">
        <v>945</v>
      </c>
      <c r="E5348" s="5"/>
      <c r="F5348" s="5"/>
    </row>
    <row r="5349" spans="1:6" ht="18" x14ac:dyDescent="0.2">
      <c r="A5349" s="12">
        <v>2021</v>
      </c>
      <c r="B5349" s="12">
        <v>11</v>
      </c>
      <c r="C5349" s="11">
        <v>5712</v>
      </c>
      <c r="D5349" s="11">
        <v>324</v>
      </c>
      <c r="E5349" s="5"/>
      <c r="F5349" s="5"/>
    </row>
    <row r="5350" spans="1:6" ht="18" x14ac:dyDescent="0.2">
      <c r="A5350" s="12">
        <v>2021</v>
      </c>
      <c r="B5350" s="12">
        <v>11</v>
      </c>
      <c r="C5350" s="11">
        <v>159197</v>
      </c>
      <c r="D5350" s="11">
        <v>808</v>
      </c>
      <c r="E5350" s="5"/>
      <c r="F5350" s="5"/>
    </row>
    <row r="5351" spans="1:6" ht="18" x14ac:dyDescent="0.2">
      <c r="A5351" s="12">
        <v>2021</v>
      </c>
      <c r="B5351" s="12">
        <v>11</v>
      </c>
      <c r="C5351" s="11">
        <v>90913</v>
      </c>
      <c r="D5351" s="11">
        <v>842</v>
      </c>
      <c r="E5351" s="5"/>
      <c r="F5351" s="5"/>
    </row>
    <row r="5352" spans="1:6" ht="18" x14ac:dyDescent="0.2">
      <c r="A5352" s="12">
        <v>2021</v>
      </c>
      <c r="B5352" s="12">
        <v>11</v>
      </c>
      <c r="C5352" s="11">
        <v>76363</v>
      </c>
      <c r="D5352" s="11">
        <v>1790</v>
      </c>
      <c r="E5352" s="5"/>
      <c r="F5352" s="5"/>
    </row>
    <row r="5353" spans="1:6" ht="18" x14ac:dyDescent="0.2">
      <c r="A5353" s="12">
        <v>2021</v>
      </c>
      <c r="B5353" s="12">
        <v>11</v>
      </c>
      <c r="C5353" s="11">
        <v>90912</v>
      </c>
      <c r="D5353" s="11">
        <v>1316</v>
      </c>
      <c r="E5353" s="5"/>
      <c r="F5353" s="5"/>
    </row>
    <row r="5354" spans="1:6" ht="18" x14ac:dyDescent="0.2">
      <c r="A5354" s="12">
        <v>2021</v>
      </c>
      <c r="B5354" s="12">
        <v>11</v>
      </c>
      <c r="C5354" s="11">
        <v>5735</v>
      </c>
      <c r="D5354" s="11">
        <v>622</v>
      </c>
      <c r="E5354" s="5"/>
      <c r="F5354" s="5"/>
    </row>
    <row r="5355" spans="1:6" ht="18" x14ac:dyDescent="0.2">
      <c r="A5355" s="12">
        <v>2021</v>
      </c>
      <c r="B5355" s="12">
        <v>11</v>
      </c>
      <c r="C5355" s="11">
        <v>122675</v>
      </c>
      <c r="D5355" s="11">
        <v>1045</v>
      </c>
      <c r="E5355" s="5"/>
      <c r="F5355" s="5"/>
    </row>
    <row r="5356" spans="1:6" ht="18" x14ac:dyDescent="0.2">
      <c r="A5356" s="12">
        <v>2021</v>
      </c>
      <c r="B5356" s="12">
        <v>11</v>
      </c>
      <c r="C5356" s="11">
        <v>101964</v>
      </c>
      <c r="D5356" s="11">
        <v>1710</v>
      </c>
      <c r="E5356" s="5"/>
      <c r="F5356" s="5"/>
    </row>
    <row r="5357" spans="1:6" ht="18" x14ac:dyDescent="0.2">
      <c r="A5357" s="12">
        <v>2021</v>
      </c>
      <c r="B5357" s="12">
        <v>11</v>
      </c>
      <c r="C5357" s="11">
        <v>82367</v>
      </c>
      <c r="D5357" s="11">
        <v>882</v>
      </c>
      <c r="E5357" s="5"/>
      <c r="F5357" s="5"/>
    </row>
    <row r="5358" spans="1:6" ht="18" x14ac:dyDescent="0.2">
      <c r="A5358" s="12">
        <v>2021</v>
      </c>
      <c r="B5358" s="12">
        <v>11</v>
      </c>
      <c r="C5358" s="11">
        <v>5061</v>
      </c>
      <c r="D5358" s="11">
        <v>1828</v>
      </c>
      <c r="E5358" s="5"/>
      <c r="F5358" s="5"/>
    </row>
    <row r="5359" spans="1:6" ht="18" x14ac:dyDescent="0.2">
      <c r="A5359" s="12">
        <v>2021</v>
      </c>
      <c r="B5359" s="12">
        <v>11</v>
      </c>
      <c r="C5359" s="11">
        <v>102649</v>
      </c>
      <c r="D5359" s="11">
        <v>162</v>
      </c>
      <c r="E5359" s="5"/>
      <c r="F5359" s="5"/>
    </row>
    <row r="5360" spans="1:6" ht="18" x14ac:dyDescent="0.2">
      <c r="A5360" s="12">
        <v>2021</v>
      </c>
      <c r="B5360" s="12">
        <v>11</v>
      </c>
      <c r="C5360" s="11">
        <v>140582</v>
      </c>
      <c r="D5360" s="11">
        <v>1227</v>
      </c>
      <c r="E5360" s="5"/>
      <c r="F5360" s="5"/>
    </row>
    <row r="5361" spans="1:6" ht="18" x14ac:dyDescent="0.2">
      <c r="A5361" s="12">
        <v>2021</v>
      </c>
      <c r="B5361" s="12">
        <v>11</v>
      </c>
      <c r="C5361" s="11">
        <v>77491</v>
      </c>
      <c r="D5361" s="11">
        <v>1888</v>
      </c>
      <c r="E5361" s="5"/>
      <c r="F5361" s="5"/>
    </row>
    <row r="5362" spans="1:6" ht="18" x14ac:dyDescent="0.2">
      <c r="A5362" s="12">
        <v>2021</v>
      </c>
      <c r="B5362" s="12">
        <v>11</v>
      </c>
      <c r="C5362" s="11">
        <v>112075</v>
      </c>
      <c r="D5362" s="11">
        <v>398</v>
      </c>
      <c r="E5362" s="5"/>
      <c r="F5362" s="5"/>
    </row>
    <row r="5363" spans="1:6" ht="18" x14ac:dyDescent="0.2">
      <c r="A5363" s="12">
        <v>2021</v>
      </c>
      <c r="B5363" s="12">
        <v>11</v>
      </c>
      <c r="C5363" s="11">
        <v>88469</v>
      </c>
      <c r="D5363" s="11">
        <v>1048</v>
      </c>
      <c r="E5363" s="5"/>
      <c r="F5363" s="5"/>
    </row>
    <row r="5364" spans="1:6" ht="18" x14ac:dyDescent="0.2">
      <c r="A5364" s="12">
        <v>2021</v>
      </c>
      <c r="B5364" s="12">
        <v>11</v>
      </c>
      <c r="C5364" s="11">
        <v>5775</v>
      </c>
      <c r="D5364" s="11">
        <v>1739</v>
      </c>
      <c r="E5364" s="5"/>
      <c r="F5364" s="5"/>
    </row>
    <row r="5365" spans="1:6" ht="18" x14ac:dyDescent="0.2">
      <c r="A5365" s="12">
        <v>2021</v>
      </c>
      <c r="B5365" s="12">
        <v>11</v>
      </c>
      <c r="C5365" s="11">
        <v>17075</v>
      </c>
      <c r="D5365" s="11">
        <v>1055</v>
      </c>
      <c r="E5365" s="5"/>
      <c r="F5365" s="5"/>
    </row>
    <row r="5366" spans="1:6" ht="18" x14ac:dyDescent="0.2">
      <c r="A5366" s="12">
        <v>2021</v>
      </c>
      <c r="B5366" s="12">
        <v>11</v>
      </c>
      <c r="C5366" s="11">
        <v>77492</v>
      </c>
      <c r="D5366" s="11">
        <v>100</v>
      </c>
      <c r="E5366" s="5"/>
      <c r="F5366" s="5"/>
    </row>
    <row r="5367" spans="1:6" ht="18" x14ac:dyDescent="0.2">
      <c r="A5367" s="12">
        <v>2021</v>
      </c>
      <c r="B5367" s="12">
        <v>11</v>
      </c>
      <c r="C5367" s="11">
        <v>83042</v>
      </c>
      <c r="D5367" s="11">
        <v>932</v>
      </c>
      <c r="E5367" s="5"/>
      <c r="F5367" s="5"/>
    </row>
    <row r="5368" spans="1:6" ht="18" x14ac:dyDescent="0.2">
      <c r="A5368" s="12">
        <v>2021</v>
      </c>
      <c r="B5368" s="12">
        <v>11</v>
      </c>
      <c r="C5368" s="11">
        <v>48609</v>
      </c>
      <c r="D5368" s="11">
        <v>1870</v>
      </c>
      <c r="E5368" s="5"/>
      <c r="F5368" s="5"/>
    </row>
    <row r="5369" spans="1:6" ht="18" x14ac:dyDescent="0.2">
      <c r="A5369" s="12">
        <v>2021</v>
      </c>
      <c r="B5369" s="12">
        <v>11</v>
      </c>
      <c r="C5369" s="11">
        <v>112085</v>
      </c>
      <c r="D5369" s="11">
        <v>604</v>
      </c>
      <c r="E5369" s="5"/>
      <c r="F5369" s="5"/>
    </row>
    <row r="5370" spans="1:6" ht="18" x14ac:dyDescent="0.2">
      <c r="A5370" s="12">
        <v>2021</v>
      </c>
      <c r="B5370" s="12">
        <v>11</v>
      </c>
      <c r="C5370" s="11">
        <v>127582</v>
      </c>
      <c r="D5370" s="11">
        <v>1415</v>
      </c>
      <c r="E5370" s="5"/>
      <c r="F5370" s="5"/>
    </row>
    <row r="5371" spans="1:6" ht="18" x14ac:dyDescent="0.2">
      <c r="A5371" s="12">
        <v>2021</v>
      </c>
      <c r="B5371" s="12">
        <v>11</v>
      </c>
      <c r="C5371" s="11">
        <v>128210</v>
      </c>
      <c r="D5371" s="11">
        <v>1100</v>
      </c>
      <c r="E5371" s="5"/>
      <c r="F5371" s="5"/>
    </row>
    <row r="5372" spans="1:6" ht="18" x14ac:dyDescent="0.2">
      <c r="A5372" s="12">
        <v>2021</v>
      </c>
      <c r="B5372" s="12">
        <v>11</v>
      </c>
      <c r="C5372" s="11">
        <v>77441</v>
      </c>
      <c r="D5372" s="11">
        <v>456</v>
      </c>
      <c r="E5372" s="5"/>
      <c r="F5372" s="5"/>
    </row>
    <row r="5373" spans="1:6" ht="18" x14ac:dyDescent="0.2">
      <c r="A5373" s="12">
        <v>2021</v>
      </c>
      <c r="B5373" s="12">
        <v>11</v>
      </c>
      <c r="C5373" s="11">
        <v>116636</v>
      </c>
      <c r="D5373" s="11">
        <v>894</v>
      </c>
      <c r="E5373" s="5"/>
      <c r="F5373" s="5"/>
    </row>
    <row r="5374" spans="1:6" ht="18" x14ac:dyDescent="0.2">
      <c r="A5374" s="12">
        <v>2021</v>
      </c>
      <c r="B5374" s="12">
        <v>11</v>
      </c>
      <c r="C5374" s="11">
        <v>106671</v>
      </c>
      <c r="D5374" s="11">
        <v>47</v>
      </c>
      <c r="E5374" s="5"/>
      <c r="F5374" s="5"/>
    </row>
    <row r="5375" spans="1:6" ht="18" x14ac:dyDescent="0.2">
      <c r="A5375" s="12">
        <v>2021</v>
      </c>
      <c r="B5375" s="12">
        <v>11</v>
      </c>
      <c r="C5375" s="11">
        <v>80634</v>
      </c>
      <c r="D5375" s="11">
        <v>1327</v>
      </c>
      <c r="E5375" s="5"/>
      <c r="F5375" s="5"/>
    </row>
    <row r="5376" spans="1:6" ht="18" x14ac:dyDescent="0.2">
      <c r="A5376" s="12">
        <v>2021</v>
      </c>
      <c r="B5376" s="12">
        <v>11</v>
      </c>
      <c r="C5376" s="11">
        <v>103271</v>
      </c>
      <c r="D5376" s="11">
        <v>1276</v>
      </c>
      <c r="E5376" s="5"/>
      <c r="F5376" s="5"/>
    </row>
    <row r="5377" spans="1:6" ht="18" x14ac:dyDescent="0.2">
      <c r="A5377" s="12">
        <v>2021</v>
      </c>
      <c r="B5377" s="12">
        <v>11</v>
      </c>
      <c r="C5377" s="11">
        <v>7672</v>
      </c>
      <c r="D5377" s="11">
        <v>458</v>
      </c>
      <c r="E5377" s="5"/>
      <c r="F5377" s="5"/>
    </row>
    <row r="5378" spans="1:6" ht="18" x14ac:dyDescent="0.2">
      <c r="A5378" s="12">
        <v>2021</v>
      </c>
      <c r="B5378" s="12">
        <v>11</v>
      </c>
      <c r="C5378" s="11">
        <v>87967</v>
      </c>
      <c r="D5378" s="11">
        <v>1318</v>
      </c>
      <c r="E5378" s="5"/>
      <c r="F5378" s="5"/>
    </row>
    <row r="5379" spans="1:6" ht="18" x14ac:dyDescent="0.2">
      <c r="A5379" s="12">
        <v>2021</v>
      </c>
      <c r="B5379" s="12">
        <v>11</v>
      </c>
      <c r="C5379" s="11">
        <v>113193</v>
      </c>
      <c r="D5379" s="11">
        <v>1613</v>
      </c>
      <c r="E5379" s="5"/>
      <c r="F5379" s="5"/>
    </row>
    <row r="5380" spans="1:6" ht="18" x14ac:dyDescent="0.2">
      <c r="A5380" s="12">
        <v>2021</v>
      </c>
      <c r="B5380" s="12">
        <v>11</v>
      </c>
      <c r="C5380" s="11">
        <v>41225</v>
      </c>
      <c r="D5380" s="11">
        <v>1667</v>
      </c>
      <c r="E5380" s="5"/>
      <c r="F5380" s="5"/>
    </row>
    <row r="5381" spans="1:6" ht="18" x14ac:dyDescent="0.2">
      <c r="A5381" s="12">
        <v>2021</v>
      </c>
      <c r="B5381" s="12">
        <v>11</v>
      </c>
      <c r="C5381" s="11">
        <v>201044</v>
      </c>
      <c r="D5381" s="11">
        <v>64</v>
      </c>
      <c r="E5381" s="5"/>
      <c r="F5381" s="5"/>
    </row>
    <row r="5382" spans="1:6" ht="18" x14ac:dyDescent="0.2">
      <c r="A5382" s="12">
        <v>2021</v>
      </c>
      <c r="B5382" s="12">
        <v>11</v>
      </c>
      <c r="C5382" s="11">
        <v>81873</v>
      </c>
      <c r="D5382" s="11">
        <v>24</v>
      </c>
      <c r="E5382" s="5"/>
      <c r="F5382" s="5"/>
    </row>
    <row r="5383" spans="1:6" ht="18" x14ac:dyDescent="0.2">
      <c r="A5383" s="12">
        <v>2021</v>
      </c>
      <c r="B5383" s="12">
        <v>11</v>
      </c>
      <c r="C5383" s="11">
        <v>117613</v>
      </c>
      <c r="D5383" s="11">
        <v>358</v>
      </c>
      <c r="E5383" s="5"/>
      <c r="F5383" s="5"/>
    </row>
    <row r="5384" spans="1:6" ht="18" x14ac:dyDescent="0.2">
      <c r="A5384" s="12">
        <v>2021</v>
      </c>
      <c r="B5384" s="12">
        <v>11</v>
      </c>
      <c r="C5384" s="11">
        <v>83755</v>
      </c>
      <c r="D5384" s="11">
        <v>1199</v>
      </c>
      <c r="E5384" s="5"/>
      <c r="F5384" s="5"/>
    </row>
    <row r="5385" spans="1:6" ht="18" x14ac:dyDescent="0.2">
      <c r="A5385" s="12">
        <v>2021</v>
      </c>
      <c r="B5385" s="12">
        <v>11</v>
      </c>
      <c r="C5385" s="11">
        <v>80858</v>
      </c>
      <c r="D5385" s="11">
        <v>911</v>
      </c>
      <c r="E5385" s="5"/>
      <c r="F5385" s="5"/>
    </row>
    <row r="5386" spans="1:6" ht="18" x14ac:dyDescent="0.2">
      <c r="A5386" s="12">
        <v>2021</v>
      </c>
      <c r="B5386" s="12">
        <v>11</v>
      </c>
      <c r="C5386" s="11">
        <v>116233</v>
      </c>
      <c r="D5386" s="11">
        <v>737</v>
      </c>
      <c r="E5386" s="5"/>
      <c r="F5386" s="5"/>
    </row>
    <row r="5387" spans="1:6" ht="18" x14ac:dyDescent="0.2">
      <c r="A5387" s="12">
        <v>2021</v>
      </c>
      <c r="B5387" s="12">
        <v>11</v>
      </c>
      <c r="C5387" s="11">
        <v>141878</v>
      </c>
      <c r="D5387" s="11">
        <v>860</v>
      </c>
      <c r="E5387" s="5"/>
      <c r="F5387" s="5"/>
    </row>
    <row r="5388" spans="1:6" ht="18" x14ac:dyDescent="0.2">
      <c r="A5388" s="12">
        <v>2021</v>
      </c>
      <c r="B5388" s="12">
        <v>11</v>
      </c>
      <c r="C5388" s="11">
        <v>119729</v>
      </c>
      <c r="D5388" s="11">
        <v>1219</v>
      </c>
      <c r="E5388" s="5"/>
      <c r="F5388" s="5"/>
    </row>
    <row r="5389" spans="1:6" ht="18" x14ac:dyDescent="0.2">
      <c r="A5389" s="12">
        <v>2021</v>
      </c>
      <c r="B5389" s="12">
        <v>11</v>
      </c>
      <c r="C5389" s="11">
        <v>119028</v>
      </c>
      <c r="D5389" s="11">
        <v>1233</v>
      </c>
      <c r="E5389" s="5"/>
      <c r="F5389" s="5"/>
    </row>
    <row r="5390" spans="1:6" ht="18" x14ac:dyDescent="0.2">
      <c r="A5390" s="12">
        <v>2021</v>
      </c>
      <c r="B5390" s="12">
        <v>11</v>
      </c>
      <c r="C5390" s="11">
        <v>116957</v>
      </c>
      <c r="D5390" s="11">
        <v>1355</v>
      </c>
      <c r="E5390" s="5"/>
      <c r="F5390" s="5"/>
    </row>
    <row r="5391" spans="1:6" ht="18" x14ac:dyDescent="0.2">
      <c r="A5391" s="12">
        <v>2021</v>
      </c>
      <c r="B5391" s="12">
        <v>11</v>
      </c>
      <c r="C5391" s="11">
        <v>78235</v>
      </c>
      <c r="D5391" s="11">
        <v>185</v>
      </c>
      <c r="E5391" s="5"/>
      <c r="F5391" s="5"/>
    </row>
    <row r="5392" spans="1:6" ht="18" x14ac:dyDescent="0.2">
      <c r="A5392" s="12">
        <v>2021</v>
      </c>
      <c r="B5392" s="12">
        <v>11</v>
      </c>
      <c r="C5392" s="11">
        <v>119803</v>
      </c>
      <c r="D5392" s="11">
        <v>1554</v>
      </c>
      <c r="E5392" s="5"/>
      <c r="F5392" s="5"/>
    </row>
    <row r="5393" spans="1:6" ht="18" x14ac:dyDescent="0.2">
      <c r="A5393" s="12">
        <v>2021</v>
      </c>
      <c r="B5393" s="12">
        <v>11</v>
      </c>
      <c r="C5393" s="11">
        <v>139312</v>
      </c>
      <c r="D5393" s="11">
        <v>1681</v>
      </c>
      <c r="E5393" s="5"/>
      <c r="F5393" s="5"/>
    </row>
    <row r="5394" spans="1:6" ht="18" x14ac:dyDescent="0.2">
      <c r="A5394" s="12">
        <v>2021</v>
      </c>
      <c r="B5394" s="12">
        <v>11</v>
      </c>
      <c r="C5394" s="11">
        <v>118828</v>
      </c>
      <c r="D5394" s="11">
        <v>666</v>
      </c>
      <c r="E5394" s="5"/>
      <c r="F5394" s="5"/>
    </row>
    <row r="5395" spans="1:6" ht="18" x14ac:dyDescent="0.2">
      <c r="A5395" s="12">
        <v>2021</v>
      </c>
      <c r="B5395" s="12">
        <v>11</v>
      </c>
      <c r="C5395" s="11">
        <v>86169</v>
      </c>
      <c r="D5395" s="11">
        <v>1120</v>
      </c>
      <c r="E5395" s="5"/>
      <c r="F5395" s="5"/>
    </row>
    <row r="5396" spans="1:6" ht="18" x14ac:dyDescent="0.2">
      <c r="A5396" s="12">
        <v>2021</v>
      </c>
      <c r="B5396" s="12">
        <v>11</v>
      </c>
      <c r="C5396" s="11">
        <v>122728</v>
      </c>
      <c r="D5396" s="11">
        <v>1592</v>
      </c>
      <c r="E5396" s="5"/>
      <c r="F5396" s="5"/>
    </row>
    <row r="5397" spans="1:6" ht="18" x14ac:dyDescent="0.2">
      <c r="A5397" s="12">
        <v>2021</v>
      </c>
      <c r="B5397" s="12">
        <v>11</v>
      </c>
      <c r="C5397" s="11">
        <v>103474</v>
      </c>
      <c r="D5397" s="11">
        <v>227</v>
      </c>
      <c r="E5397" s="5"/>
      <c r="F5397" s="5"/>
    </row>
    <row r="5398" spans="1:6" ht="18" x14ac:dyDescent="0.2">
      <c r="A5398" s="12">
        <v>2021</v>
      </c>
      <c r="B5398" s="12">
        <v>11</v>
      </c>
      <c r="C5398" s="11">
        <v>121477</v>
      </c>
      <c r="D5398" s="11">
        <v>473</v>
      </c>
      <c r="E5398" s="5"/>
      <c r="F5398" s="5"/>
    </row>
    <row r="5399" spans="1:6" ht="18" x14ac:dyDescent="0.2">
      <c r="A5399" s="12">
        <v>2021</v>
      </c>
      <c r="B5399" s="12">
        <v>11</v>
      </c>
      <c r="C5399" s="11">
        <v>156024</v>
      </c>
      <c r="D5399" s="11">
        <v>127</v>
      </c>
      <c r="E5399" s="5"/>
      <c r="F5399" s="5"/>
    </row>
    <row r="5400" spans="1:6" ht="18" x14ac:dyDescent="0.2">
      <c r="A5400" s="12">
        <v>2021</v>
      </c>
      <c r="B5400" s="12">
        <v>11</v>
      </c>
      <c r="C5400" s="11">
        <v>19822</v>
      </c>
      <c r="D5400" s="11">
        <v>104</v>
      </c>
      <c r="E5400" s="5"/>
      <c r="F5400" s="5"/>
    </row>
    <row r="5401" spans="1:6" ht="18" x14ac:dyDescent="0.2">
      <c r="A5401" s="12">
        <v>2021</v>
      </c>
      <c r="B5401" s="12">
        <v>11</v>
      </c>
      <c r="C5401" s="11">
        <v>86192</v>
      </c>
      <c r="D5401" s="11">
        <v>873</v>
      </c>
      <c r="E5401" s="5"/>
      <c r="F5401" s="5"/>
    </row>
    <row r="5402" spans="1:6" ht="18" x14ac:dyDescent="0.2">
      <c r="A5402" s="12">
        <v>2021</v>
      </c>
      <c r="B5402" s="12">
        <v>11</v>
      </c>
      <c r="C5402" s="11">
        <v>113902</v>
      </c>
      <c r="D5402" s="11">
        <v>385</v>
      </c>
      <c r="E5402" s="5"/>
      <c r="F5402" s="5"/>
    </row>
    <row r="5403" spans="1:6" ht="18" x14ac:dyDescent="0.2">
      <c r="A5403" s="12">
        <v>2021</v>
      </c>
      <c r="B5403" s="12">
        <v>11</v>
      </c>
      <c r="C5403" s="11">
        <v>118832</v>
      </c>
      <c r="D5403" s="11">
        <v>1510</v>
      </c>
      <c r="E5403" s="5"/>
      <c r="F5403" s="5"/>
    </row>
    <row r="5404" spans="1:6" ht="18" x14ac:dyDescent="0.2">
      <c r="A5404" s="12">
        <v>2021</v>
      </c>
      <c r="B5404" s="12">
        <v>11</v>
      </c>
      <c r="C5404" s="11">
        <v>81790</v>
      </c>
      <c r="D5404" s="11">
        <v>1247</v>
      </c>
      <c r="E5404" s="5"/>
      <c r="F5404" s="5"/>
    </row>
    <row r="5405" spans="1:6" ht="18" x14ac:dyDescent="0.2">
      <c r="A5405" s="12">
        <v>2021</v>
      </c>
      <c r="B5405" s="12">
        <v>11</v>
      </c>
      <c r="C5405" s="11">
        <v>98351</v>
      </c>
      <c r="D5405" s="11">
        <v>1505</v>
      </c>
      <c r="E5405" s="5"/>
      <c r="F5405" s="5"/>
    </row>
    <row r="5406" spans="1:6" ht="18" x14ac:dyDescent="0.2">
      <c r="A5406" s="12">
        <v>2021</v>
      </c>
      <c r="B5406" s="12">
        <v>11</v>
      </c>
      <c r="C5406" s="11">
        <v>90654</v>
      </c>
      <c r="D5406" s="11">
        <v>234</v>
      </c>
      <c r="E5406" s="5"/>
      <c r="F5406" s="5"/>
    </row>
    <row r="5407" spans="1:6" ht="18" x14ac:dyDescent="0.2">
      <c r="A5407" s="12">
        <v>2021</v>
      </c>
      <c r="B5407" s="12">
        <v>11</v>
      </c>
      <c r="C5407" s="11">
        <v>71744</v>
      </c>
      <c r="D5407" s="11">
        <v>13</v>
      </c>
      <c r="E5407" s="5"/>
      <c r="F5407" s="5"/>
    </row>
    <row r="5408" spans="1:6" ht="18" x14ac:dyDescent="0.2">
      <c r="A5408" s="12">
        <v>2021</v>
      </c>
      <c r="B5408" s="12">
        <v>11</v>
      </c>
      <c r="C5408" s="11">
        <v>86560</v>
      </c>
      <c r="D5408" s="11">
        <v>543</v>
      </c>
      <c r="E5408" s="5"/>
      <c r="F5408" s="5"/>
    </row>
    <row r="5409" spans="1:6" ht="18" x14ac:dyDescent="0.2">
      <c r="A5409" s="12">
        <v>2021</v>
      </c>
      <c r="B5409" s="12">
        <v>11</v>
      </c>
      <c r="C5409" s="11">
        <v>127584</v>
      </c>
      <c r="D5409" s="11">
        <v>283</v>
      </c>
      <c r="E5409" s="5"/>
      <c r="F5409" s="5"/>
    </row>
    <row r="5410" spans="1:6" ht="18" x14ac:dyDescent="0.2">
      <c r="A5410" s="12">
        <v>2021</v>
      </c>
      <c r="B5410" s="12">
        <v>11</v>
      </c>
      <c r="C5410" s="11">
        <v>107187</v>
      </c>
      <c r="D5410" s="11">
        <v>1762</v>
      </c>
      <c r="E5410" s="5"/>
      <c r="F5410" s="5"/>
    </row>
    <row r="5411" spans="1:6" ht="18" x14ac:dyDescent="0.2">
      <c r="A5411" s="12">
        <v>2021</v>
      </c>
      <c r="B5411" s="12">
        <v>11</v>
      </c>
      <c r="C5411" s="11">
        <v>92044</v>
      </c>
      <c r="D5411" s="11">
        <v>1850</v>
      </c>
      <c r="E5411" s="5"/>
      <c r="F5411" s="5"/>
    </row>
    <row r="5412" spans="1:6" ht="18" x14ac:dyDescent="0.2">
      <c r="A5412" s="12">
        <v>2021</v>
      </c>
      <c r="B5412" s="12">
        <v>11</v>
      </c>
      <c r="C5412" s="11">
        <v>50684</v>
      </c>
      <c r="D5412" s="11">
        <v>871</v>
      </c>
      <c r="E5412" s="5"/>
      <c r="F5412" s="5"/>
    </row>
    <row r="5413" spans="1:6" ht="18" x14ac:dyDescent="0.2">
      <c r="A5413" s="12">
        <v>2021</v>
      </c>
      <c r="B5413" s="12">
        <v>11</v>
      </c>
      <c r="C5413" s="11">
        <v>82167</v>
      </c>
      <c r="D5413" s="11">
        <v>573</v>
      </c>
      <c r="E5413" s="5"/>
      <c r="F5413" s="5"/>
    </row>
    <row r="5414" spans="1:6" ht="18" x14ac:dyDescent="0.2">
      <c r="A5414" s="12">
        <v>2021</v>
      </c>
      <c r="B5414" s="12">
        <v>11</v>
      </c>
      <c r="C5414" s="11">
        <v>101279</v>
      </c>
      <c r="D5414" s="11">
        <v>1899</v>
      </c>
      <c r="E5414" s="5"/>
      <c r="F5414" s="5"/>
    </row>
    <row r="5415" spans="1:6" ht="18" x14ac:dyDescent="0.2">
      <c r="A5415" s="12">
        <v>2021</v>
      </c>
      <c r="B5415" s="12">
        <v>11</v>
      </c>
      <c r="C5415" s="11">
        <v>70290</v>
      </c>
      <c r="D5415" s="11">
        <v>353</v>
      </c>
      <c r="E5415" s="5"/>
      <c r="F5415" s="5"/>
    </row>
    <row r="5416" spans="1:6" ht="18" x14ac:dyDescent="0.2">
      <c r="A5416" s="12">
        <v>2021</v>
      </c>
      <c r="B5416" s="12">
        <v>11</v>
      </c>
      <c r="C5416" s="11">
        <v>41117</v>
      </c>
      <c r="D5416" s="11">
        <v>1846</v>
      </c>
      <c r="E5416" s="5"/>
      <c r="F5416" s="5"/>
    </row>
    <row r="5417" spans="1:6" ht="18" x14ac:dyDescent="0.2">
      <c r="A5417" s="12">
        <v>2021</v>
      </c>
      <c r="B5417" s="12">
        <v>11</v>
      </c>
      <c r="C5417" s="11">
        <v>83487</v>
      </c>
      <c r="D5417" s="11">
        <v>355</v>
      </c>
      <c r="E5417" s="5"/>
      <c r="F5417" s="5"/>
    </row>
    <row r="5418" spans="1:6" ht="18" x14ac:dyDescent="0.2">
      <c r="A5418" s="12">
        <v>2021</v>
      </c>
      <c r="B5418" s="12">
        <v>11</v>
      </c>
      <c r="C5418" s="11">
        <v>117610</v>
      </c>
      <c r="D5418" s="11">
        <v>966</v>
      </c>
      <c r="E5418" s="5"/>
      <c r="F5418" s="5"/>
    </row>
    <row r="5419" spans="1:6" ht="18" x14ac:dyDescent="0.2">
      <c r="A5419" s="12">
        <v>2021</v>
      </c>
      <c r="B5419" s="12">
        <v>11</v>
      </c>
      <c r="C5419" s="11">
        <v>76842</v>
      </c>
      <c r="D5419" s="11">
        <v>1431</v>
      </c>
      <c r="E5419" s="5"/>
      <c r="F5419" s="5"/>
    </row>
    <row r="5420" spans="1:6" ht="18" x14ac:dyDescent="0.2">
      <c r="A5420" s="12">
        <v>2021</v>
      </c>
      <c r="B5420" s="12">
        <v>11</v>
      </c>
      <c r="C5420" s="11">
        <v>77670</v>
      </c>
      <c r="D5420" s="11">
        <v>1904</v>
      </c>
      <c r="E5420" s="5"/>
      <c r="F5420" s="5"/>
    </row>
    <row r="5421" spans="1:6" ht="18" x14ac:dyDescent="0.2">
      <c r="A5421" s="12">
        <v>2021</v>
      </c>
      <c r="B5421" s="12">
        <v>11</v>
      </c>
      <c r="C5421" s="11">
        <v>74419</v>
      </c>
      <c r="D5421" s="11">
        <v>1590</v>
      </c>
      <c r="E5421" s="5"/>
      <c r="F5421" s="5"/>
    </row>
    <row r="5422" spans="1:6" ht="18" x14ac:dyDescent="0.2">
      <c r="A5422" s="12">
        <v>2021</v>
      </c>
      <c r="B5422" s="12">
        <v>11</v>
      </c>
      <c r="C5422" s="11">
        <v>77657</v>
      </c>
      <c r="D5422" s="11">
        <v>1355</v>
      </c>
      <c r="E5422" s="5"/>
      <c r="F5422" s="5"/>
    </row>
    <row r="5423" spans="1:6" ht="18" x14ac:dyDescent="0.2">
      <c r="A5423" s="12">
        <v>2021</v>
      </c>
      <c r="B5423" s="12">
        <v>11</v>
      </c>
      <c r="C5423" s="11">
        <v>120309</v>
      </c>
      <c r="D5423" s="11">
        <v>1149</v>
      </c>
      <c r="E5423" s="5"/>
      <c r="F5423" s="5"/>
    </row>
    <row r="5424" spans="1:6" ht="18" x14ac:dyDescent="0.2">
      <c r="A5424" s="12">
        <v>2021</v>
      </c>
      <c r="B5424" s="12">
        <v>11</v>
      </c>
      <c r="C5424" s="11">
        <v>104623</v>
      </c>
      <c r="D5424" s="11">
        <v>228</v>
      </c>
      <c r="E5424" s="5"/>
      <c r="F5424" s="5"/>
    </row>
    <row r="5425" spans="1:6" ht="18" x14ac:dyDescent="0.2">
      <c r="A5425" s="12">
        <v>2021</v>
      </c>
      <c r="B5425" s="12">
        <v>11</v>
      </c>
      <c r="C5425" s="11">
        <v>76837</v>
      </c>
      <c r="D5425" s="11">
        <v>1932</v>
      </c>
      <c r="E5425" s="5"/>
      <c r="F5425" s="5"/>
    </row>
    <row r="5426" spans="1:6" ht="18" x14ac:dyDescent="0.2">
      <c r="A5426" s="12">
        <v>2021</v>
      </c>
      <c r="B5426" s="12">
        <v>11</v>
      </c>
      <c r="C5426" s="11">
        <v>110341</v>
      </c>
      <c r="D5426" s="11">
        <v>1948</v>
      </c>
      <c r="E5426" s="5"/>
      <c r="F5426" s="5"/>
    </row>
    <row r="5427" spans="1:6" ht="18" x14ac:dyDescent="0.2">
      <c r="A5427" s="12">
        <v>2021</v>
      </c>
      <c r="B5427" s="12">
        <v>11</v>
      </c>
      <c r="C5427" s="11">
        <v>44409</v>
      </c>
      <c r="D5427" s="11">
        <v>1277</v>
      </c>
      <c r="E5427" s="5"/>
      <c r="F5427" s="5"/>
    </row>
    <row r="5428" spans="1:6" ht="18" x14ac:dyDescent="0.2">
      <c r="A5428" s="12">
        <v>2021</v>
      </c>
      <c r="B5428" s="12">
        <v>11</v>
      </c>
      <c r="C5428" s="11">
        <v>182012</v>
      </c>
      <c r="D5428" s="11">
        <v>1538</v>
      </c>
      <c r="E5428" s="5"/>
      <c r="F5428" s="5"/>
    </row>
    <row r="5429" spans="1:6" ht="18" x14ac:dyDescent="0.2">
      <c r="A5429" s="12">
        <v>2021</v>
      </c>
      <c r="B5429" s="12">
        <v>11</v>
      </c>
      <c r="C5429" s="11">
        <v>182013</v>
      </c>
      <c r="D5429" s="11">
        <v>436</v>
      </c>
      <c r="E5429" s="5"/>
      <c r="F5429" s="5"/>
    </row>
    <row r="5430" spans="1:6" ht="18" x14ac:dyDescent="0.2">
      <c r="A5430" s="12">
        <v>2021</v>
      </c>
      <c r="B5430" s="12">
        <v>11</v>
      </c>
      <c r="C5430" s="11">
        <v>107400</v>
      </c>
      <c r="D5430" s="11">
        <v>181</v>
      </c>
      <c r="E5430" s="5"/>
      <c r="F5430" s="5"/>
    </row>
    <row r="5431" spans="1:6" ht="18" x14ac:dyDescent="0.2">
      <c r="A5431" s="12">
        <v>2021</v>
      </c>
      <c r="B5431" s="12">
        <v>11</v>
      </c>
      <c r="C5431" s="11">
        <v>48616</v>
      </c>
      <c r="D5431" s="11">
        <v>1144</v>
      </c>
      <c r="E5431" s="5"/>
      <c r="F5431" s="5"/>
    </row>
    <row r="5432" spans="1:6" ht="18" x14ac:dyDescent="0.2">
      <c r="A5432" s="12">
        <v>2021</v>
      </c>
      <c r="B5432" s="12">
        <v>11</v>
      </c>
      <c r="C5432" s="11">
        <v>108920</v>
      </c>
      <c r="D5432" s="11">
        <v>1506</v>
      </c>
      <c r="E5432" s="5"/>
      <c r="F5432" s="5"/>
    </row>
    <row r="5433" spans="1:6" ht="18" x14ac:dyDescent="0.2">
      <c r="A5433" s="12">
        <v>2021</v>
      </c>
      <c r="B5433" s="12">
        <v>11</v>
      </c>
      <c r="C5433" s="11">
        <v>107406</v>
      </c>
      <c r="D5433" s="11">
        <v>1540</v>
      </c>
      <c r="E5433" s="5"/>
      <c r="F5433" s="5"/>
    </row>
    <row r="5434" spans="1:6" ht="18" x14ac:dyDescent="0.2">
      <c r="A5434" s="12">
        <v>2021</v>
      </c>
      <c r="B5434" s="12">
        <v>11</v>
      </c>
      <c r="C5434" s="11">
        <v>107388</v>
      </c>
      <c r="D5434" s="11">
        <v>945</v>
      </c>
      <c r="E5434" s="5"/>
      <c r="F5434" s="5"/>
    </row>
    <row r="5435" spans="1:6" ht="18" x14ac:dyDescent="0.2">
      <c r="A5435" s="12">
        <v>2021</v>
      </c>
      <c r="B5435" s="12">
        <v>11</v>
      </c>
      <c r="C5435" s="11">
        <v>27639</v>
      </c>
      <c r="D5435" s="11">
        <v>254</v>
      </c>
      <c r="E5435" s="5"/>
      <c r="F5435" s="5"/>
    </row>
    <row r="5436" spans="1:6" ht="18" x14ac:dyDescent="0.2">
      <c r="A5436" s="12">
        <v>2021</v>
      </c>
      <c r="B5436" s="12">
        <v>11</v>
      </c>
      <c r="C5436" s="11">
        <v>10569</v>
      </c>
      <c r="D5436" s="11">
        <v>1661</v>
      </c>
      <c r="E5436" s="5"/>
      <c r="F5436" s="5"/>
    </row>
    <row r="5437" spans="1:6" ht="18" x14ac:dyDescent="0.2">
      <c r="A5437" s="12">
        <v>2021</v>
      </c>
      <c r="B5437" s="12">
        <v>11</v>
      </c>
      <c r="C5437" s="11">
        <v>182007</v>
      </c>
      <c r="D5437" s="11">
        <v>404</v>
      </c>
      <c r="E5437" s="5"/>
      <c r="F5437" s="5"/>
    </row>
    <row r="5438" spans="1:6" ht="18" x14ac:dyDescent="0.2">
      <c r="A5438" s="12">
        <v>2021</v>
      </c>
      <c r="B5438" s="12">
        <v>11</v>
      </c>
      <c r="C5438" s="11">
        <v>103630</v>
      </c>
      <c r="D5438" s="11">
        <v>125</v>
      </c>
      <c r="E5438" s="5"/>
      <c r="F5438" s="5"/>
    </row>
    <row r="5439" spans="1:6" ht="18" x14ac:dyDescent="0.2">
      <c r="A5439" s="12">
        <v>2021</v>
      </c>
      <c r="B5439" s="12">
        <v>11</v>
      </c>
      <c r="C5439" s="11">
        <v>47514</v>
      </c>
      <c r="D5439" s="11">
        <v>887</v>
      </c>
      <c r="E5439" s="5"/>
      <c r="F5439" s="5"/>
    </row>
    <row r="5440" spans="1:6" ht="18" x14ac:dyDescent="0.2">
      <c r="A5440" s="12">
        <v>2021</v>
      </c>
      <c r="B5440" s="12">
        <v>11</v>
      </c>
      <c r="C5440" s="11">
        <v>103174</v>
      </c>
      <c r="D5440" s="11">
        <v>88</v>
      </c>
      <c r="E5440" s="5"/>
      <c r="F5440" s="5"/>
    </row>
    <row r="5441" spans="1:6" ht="18" x14ac:dyDescent="0.2">
      <c r="A5441" s="12">
        <v>2021</v>
      </c>
      <c r="B5441" s="12">
        <v>11</v>
      </c>
      <c r="C5441" s="11">
        <v>48630</v>
      </c>
      <c r="D5441" s="11">
        <v>1688</v>
      </c>
      <c r="E5441" s="5"/>
      <c r="F5441" s="5"/>
    </row>
    <row r="5442" spans="1:6" ht="18" x14ac:dyDescent="0.2">
      <c r="A5442" s="12">
        <v>2021</v>
      </c>
      <c r="B5442" s="12">
        <v>11</v>
      </c>
      <c r="C5442" s="11">
        <v>42676</v>
      </c>
      <c r="D5442" s="11">
        <v>1346</v>
      </c>
      <c r="E5442" s="5"/>
      <c r="F5442" s="5"/>
    </row>
    <row r="5443" spans="1:6" ht="18" x14ac:dyDescent="0.2">
      <c r="A5443" s="12">
        <v>2021</v>
      </c>
      <c r="B5443" s="12">
        <v>11</v>
      </c>
      <c r="C5443" s="11">
        <v>108380</v>
      </c>
      <c r="D5443" s="11">
        <v>1368</v>
      </c>
      <c r="E5443" s="5"/>
      <c r="F5443" s="5"/>
    </row>
    <row r="5444" spans="1:6" ht="18" x14ac:dyDescent="0.2">
      <c r="A5444" s="12">
        <v>2021</v>
      </c>
      <c r="B5444" s="12">
        <v>11</v>
      </c>
      <c r="C5444" s="11">
        <v>24061</v>
      </c>
      <c r="D5444" s="11">
        <v>1744</v>
      </c>
      <c r="E5444" s="5"/>
      <c r="F5444" s="5"/>
    </row>
    <row r="5445" spans="1:6" ht="18" x14ac:dyDescent="0.2">
      <c r="A5445" s="12">
        <v>2021</v>
      </c>
      <c r="B5445" s="12">
        <v>11</v>
      </c>
      <c r="C5445" s="11">
        <v>10577</v>
      </c>
      <c r="D5445" s="11">
        <v>302</v>
      </c>
      <c r="E5445" s="5"/>
      <c r="F5445" s="5"/>
    </row>
    <row r="5446" spans="1:6" ht="18" x14ac:dyDescent="0.2">
      <c r="A5446" s="12">
        <v>2021</v>
      </c>
      <c r="B5446" s="12">
        <v>11</v>
      </c>
      <c r="C5446" s="11">
        <v>81914</v>
      </c>
      <c r="D5446" s="11">
        <v>321</v>
      </c>
      <c r="E5446" s="5"/>
      <c r="F5446" s="5"/>
    </row>
    <row r="5447" spans="1:6" ht="18" x14ac:dyDescent="0.2">
      <c r="A5447" s="12">
        <v>2021</v>
      </c>
      <c r="B5447" s="12">
        <v>11</v>
      </c>
      <c r="C5447" s="11">
        <v>82984</v>
      </c>
      <c r="D5447" s="11">
        <v>563</v>
      </c>
      <c r="E5447" s="5"/>
      <c r="F5447" s="5"/>
    </row>
    <row r="5448" spans="1:6" ht="18" x14ac:dyDescent="0.2">
      <c r="A5448" s="12">
        <v>2021</v>
      </c>
      <c r="B5448" s="12">
        <v>11</v>
      </c>
      <c r="C5448" s="11">
        <v>86420</v>
      </c>
      <c r="D5448" s="11">
        <v>1633</v>
      </c>
      <c r="E5448" s="5"/>
      <c r="F5448" s="5"/>
    </row>
    <row r="5449" spans="1:6" ht="18" x14ac:dyDescent="0.2">
      <c r="A5449" s="12">
        <v>2021</v>
      </c>
      <c r="B5449" s="12">
        <v>11</v>
      </c>
      <c r="C5449" s="11">
        <v>71227</v>
      </c>
      <c r="D5449" s="11">
        <v>1465</v>
      </c>
      <c r="E5449" s="5"/>
      <c r="F5449" s="5"/>
    </row>
    <row r="5450" spans="1:6" ht="18" x14ac:dyDescent="0.2">
      <c r="A5450" s="12">
        <v>2021</v>
      </c>
      <c r="B5450" s="12">
        <v>11</v>
      </c>
      <c r="C5450" s="11">
        <v>86438</v>
      </c>
      <c r="D5450" s="11">
        <v>1300</v>
      </c>
      <c r="E5450" s="5"/>
      <c r="F5450" s="5"/>
    </row>
    <row r="5451" spans="1:6" ht="18" x14ac:dyDescent="0.2">
      <c r="A5451" s="12">
        <v>2021</v>
      </c>
      <c r="B5451" s="12">
        <v>11</v>
      </c>
      <c r="C5451" s="11">
        <v>88980</v>
      </c>
      <c r="D5451" s="11">
        <v>1321</v>
      </c>
      <c r="E5451" s="5"/>
      <c r="F5451" s="5"/>
    </row>
    <row r="5452" spans="1:6" ht="18" x14ac:dyDescent="0.2">
      <c r="A5452" s="12">
        <v>2021</v>
      </c>
      <c r="B5452" s="12">
        <v>11</v>
      </c>
      <c r="C5452" s="11">
        <v>149507</v>
      </c>
      <c r="D5452" s="11">
        <v>1578</v>
      </c>
      <c r="E5452" s="5"/>
      <c r="F5452" s="5"/>
    </row>
    <row r="5453" spans="1:6" ht="18" x14ac:dyDescent="0.2">
      <c r="A5453" s="12">
        <v>2021</v>
      </c>
      <c r="B5453" s="12">
        <v>11</v>
      </c>
      <c r="C5453" s="11">
        <v>69322</v>
      </c>
      <c r="D5453" s="11">
        <v>1801</v>
      </c>
      <c r="E5453" s="5"/>
      <c r="F5453" s="5"/>
    </row>
    <row r="5454" spans="1:6" ht="18" x14ac:dyDescent="0.2">
      <c r="A5454" s="12">
        <v>2021</v>
      </c>
      <c r="B5454" s="12">
        <v>11</v>
      </c>
      <c r="C5454" s="11">
        <v>8696</v>
      </c>
      <c r="D5454" s="11">
        <v>753</v>
      </c>
      <c r="E5454" s="5"/>
      <c r="F5454" s="5"/>
    </row>
    <row r="5455" spans="1:6" ht="18" x14ac:dyDescent="0.2">
      <c r="A5455" s="12">
        <v>2021</v>
      </c>
      <c r="B5455" s="12">
        <v>11</v>
      </c>
      <c r="C5455" s="11">
        <v>100238</v>
      </c>
      <c r="D5455" s="11">
        <v>542</v>
      </c>
      <c r="E5455" s="5"/>
      <c r="F5455" s="5"/>
    </row>
    <row r="5456" spans="1:6" ht="18" x14ac:dyDescent="0.2">
      <c r="A5456" s="12">
        <v>2021</v>
      </c>
      <c r="B5456" s="12">
        <v>11</v>
      </c>
      <c r="C5456" s="11">
        <v>104605</v>
      </c>
      <c r="D5456" s="11">
        <v>1172</v>
      </c>
      <c r="E5456" s="5"/>
      <c r="F5456" s="5"/>
    </row>
    <row r="5457" spans="1:6" ht="18" x14ac:dyDescent="0.2">
      <c r="A5457" s="12">
        <v>2021</v>
      </c>
      <c r="B5457" s="12">
        <v>11</v>
      </c>
      <c r="C5457" s="11">
        <v>8697</v>
      </c>
      <c r="D5457" s="11">
        <v>1562</v>
      </c>
      <c r="E5457" s="5"/>
      <c r="F5457" s="5"/>
    </row>
    <row r="5458" spans="1:6" ht="18" x14ac:dyDescent="0.2">
      <c r="A5458" s="12">
        <v>2021</v>
      </c>
      <c r="B5458" s="12">
        <v>11</v>
      </c>
      <c r="C5458" s="11">
        <v>110957</v>
      </c>
      <c r="D5458" s="11">
        <v>851</v>
      </c>
      <c r="E5458" s="5"/>
      <c r="F5458" s="5"/>
    </row>
    <row r="5459" spans="1:6" ht="18" x14ac:dyDescent="0.2">
      <c r="A5459" s="12">
        <v>2021</v>
      </c>
      <c r="B5459" s="12">
        <v>11</v>
      </c>
      <c r="C5459" s="11">
        <v>103866</v>
      </c>
      <c r="D5459" s="11">
        <v>266</v>
      </c>
      <c r="E5459" s="5"/>
      <c r="F5459" s="5"/>
    </row>
    <row r="5460" spans="1:6" ht="18" x14ac:dyDescent="0.2">
      <c r="A5460" s="12">
        <v>2021</v>
      </c>
      <c r="B5460" s="12">
        <v>11</v>
      </c>
      <c r="C5460" s="11">
        <v>103865</v>
      </c>
      <c r="D5460" s="11">
        <v>774</v>
      </c>
      <c r="E5460" s="5"/>
      <c r="F5460" s="5"/>
    </row>
    <row r="5461" spans="1:6" ht="18" x14ac:dyDescent="0.2">
      <c r="A5461" s="12">
        <v>2021</v>
      </c>
      <c r="B5461" s="12">
        <v>11</v>
      </c>
      <c r="C5461" s="11">
        <v>73835</v>
      </c>
      <c r="D5461" s="11">
        <v>185</v>
      </c>
      <c r="E5461" s="5"/>
      <c r="F5461" s="5"/>
    </row>
    <row r="5462" spans="1:6" ht="18" x14ac:dyDescent="0.2">
      <c r="A5462" s="12">
        <v>2021</v>
      </c>
      <c r="B5462" s="12">
        <v>11</v>
      </c>
      <c r="C5462" s="11">
        <v>81494</v>
      </c>
      <c r="D5462" s="11">
        <v>887</v>
      </c>
      <c r="E5462" s="5"/>
      <c r="F5462" s="5"/>
    </row>
    <row r="5463" spans="1:6" ht="18" x14ac:dyDescent="0.2">
      <c r="A5463" s="12">
        <v>2021</v>
      </c>
      <c r="B5463" s="12">
        <v>11</v>
      </c>
      <c r="C5463" s="11">
        <v>89821</v>
      </c>
      <c r="D5463" s="11">
        <v>527</v>
      </c>
      <c r="E5463" s="5"/>
      <c r="F5463" s="5"/>
    </row>
    <row r="5464" spans="1:6" ht="18" x14ac:dyDescent="0.2">
      <c r="A5464" s="12">
        <v>2021</v>
      </c>
      <c r="B5464" s="12">
        <v>11</v>
      </c>
      <c r="C5464" s="11">
        <v>83567</v>
      </c>
      <c r="D5464" s="11">
        <v>1240</v>
      </c>
      <c r="E5464" s="5"/>
      <c r="F5464" s="5"/>
    </row>
    <row r="5465" spans="1:6" ht="18" x14ac:dyDescent="0.2">
      <c r="A5465" s="12">
        <v>2021</v>
      </c>
      <c r="B5465" s="12">
        <v>11</v>
      </c>
      <c r="C5465" s="11">
        <v>69323</v>
      </c>
      <c r="D5465" s="11">
        <v>1485</v>
      </c>
      <c r="E5465" s="5"/>
      <c r="F5465" s="5"/>
    </row>
    <row r="5466" spans="1:6" ht="18" x14ac:dyDescent="0.2">
      <c r="A5466" s="12">
        <v>2021</v>
      </c>
      <c r="B5466" s="12">
        <v>11</v>
      </c>
      <c r="C5466" s="11">
        <v>69321</v>
      </c>
      <c r="D5466" s="11">
        <v>908</v>
      </c>
      <c r="E5466" s="5"/>
      <c r="F5466" s="5"/>
    </row>
    <row r="5467" spans="1:6" ht="18" x14ac:dyDescent="0.2">
      <c r="A5467" s="12">
        <v>2021</v>
      </c>
      <c r="B5467" s="12">
        <v>11</v>
      </c>
      <c r="C5467" s="11">
        <v>47048</v>
      </c>
      <c r="D5467" s="11">
        <v>883</v>
      </c>
      <c r="E5467" s="5"/>
      <c r="F5467" s="5"/>
    </row>
    <row r="5468" spans="1:6" ht="18" x14ac:dyDescent="0.2">
      <c r="A5468" s="12">
        <v>2021</v>
      </c>
      <c r="B5468" s="12">
        <v>11</v>
      </c>
      <c r="C5468" s="11">
        <v>102015</v>
      </c>
      <c r="D5468" s="11">
        <v>17</v>
      </c>
      <c r="E5468" s="5"/>
      <c r="F5468" s="5"/>
    </row>
    <row r="5469" spans="1:6" ht="18" x14ac:dyDescent="0.2">
      <c r="A5469" s="12">
        <v>2021</v>
      </c>
      <c r="B5469" s="12">
        <v>11</v>
      </c>
      <c r="C5469" s="11">
        <v>92823</v>
      </c>
      <c r="D5469" s="11">
        <v>1737</v>
      </c>
      <c r="E5469" s="5"/>
      <c r="F5469" s="5"/>
    </row>
    <row r="5470" spans="1:6" ht="18" x14ac:dyDescent="0.2">
      <c r="A5470" s="12">
        <v>2021</v>
      </c>
      <c r="B5470" s="12">
        <v>11</v>
      </c>
      <c r="C5470" s="11">
        <v>14715</v>
      </c>
      <c r="D5470" s="11">
        <v>1488</v>
      </c>
      <c r="E5470" s="5"/>
      <c r="F5470" s="5"/>
    </row>
    <row r="5471" spans="1:6" ht="18" x14ac:dyDescent="0.2">
      <c r="A5471" s="12">
        <v>2021</v>
      </c>
      <c r="B5471" s="12">
        <v>11</v>
      </c>
      <c r="C5471" s="11">
        <v>28574</v>
      </c>
      <c r="D5471" s="11">
        <v>235</v>
      </c>
      <c r="E5471" s="5"/>
      <c r="F5471" s="5"/>
    </row>
    <row r="5472" spans="1:6" ht="18" x14ac:dyDescent="0.2">
      <c r="A5472" s="12">
        <v>2021</v>
      </c>
      <c r="B5472" s="12">
        <v>11</v>
      </c>
      <c r="C5472" s="11">
        <v>85049</v>
      </c>
      <c r="D5472" s="11">
        <v>1650</v>
      </c>
      <c r="E5472" s="5"/>
      <c r="F5472" s="5"/>
    </row>
    <row r="5473" spans="1:6" ht="18" x14ac:dyDescent="0.2">
      <c r="A5473" s="12">
        <v>2021</v>
      </c>
      <c r="B5473" s="12">
        <v>11</v>
      </c>
      <c r="C5473" s="11">
        <v>1685</v>
      </c>
      <c r="D5473" s="11">
        <v>1084</v>
      </c>
      <c r="E5473" s="5"/>
      <c r="F5473" s="5"/>
    </row>
    <row r="5474" spans="1:6" ht="18" x14ac:dyDescent="0.2">
      <c r="A5474" s="12">
        <v>2021</v>
      </c>
      <c r="B5474" s="12">
        <v>11</v>
      </c>
      <c r="C5474" s="11">
        <v>9786</v>
      </c>
      <c r="D5474" s="11">
        <v>1954</v>
      </c>
      <c r="E5474" s="5"/>
      <c r="F5474" s="5"/>
    </row>
    <row r="5475" spans="1:6" ht="18" x14ac:dyDescent="0.2">
      <c r="A5475" s="12">
        <v>2021</v>
      </c>
      <c r="B5475" s="12">
        <v>11</v>
      </c>
      <c r="C5475" s="11">
        <v>111743</v>
      </c>
      <c r="D5475" s="11">
        <v>872</v>
      </c>
      <c r="E5475" s="5"/>
      <c r="F5475" s="5"/>
    </row>
    <row r="5476" spans="1:6" ht="18" x14ac:dyDescent="0.2">
      <c r="A5476" s="12">
        <v>2021</v>
      </c>
      <c r="B5476" s="12">
        <v>11</v>
      </c>
      <c r="C5476" s="11">
        <v>111742</v>
      </c>
      <c r="D5476" s="11">
        <v>1574</v>
      </c>
      <c r="E5476" s="5"/>
      <c r="F5476" s="5"/>
    </row>
    <row r="5477" spans="1:6" ht="18" x14ac:dyDescent="0.2">
      <c r="A5477" s="12">
        <v>2021</v>
      </c>
      <c r="B5477" s="12">
        <v>11</v>
      </c>
      <c r="C5477" s="11">
        <v>77302</v>
      </c>
      <c r="D5477" s="11">
        <v>1664</v>
      </c>
      <c r="E5477" s="5"/>
      <c r="F5477" s="5"/>
    </row>
    <row r="5478" spans="1:6" ht="18" x14ac:dyDescent="0.2">
      <c r="A5478" s="12">
        <v>2021</v>
      </c>
      <c r="B5478" s="12">
        <v>11</v>
      </c>
      <c r="C5478" s="11">
        <v>94000</v>
      </c>
      <c r="D5478" s="11">
        <v>656</v>
      </c>
      <c r="E5478" s="5"/>
      <c r="F5478" s="5"/>
    </row>
    <row r="5479" spans="1:6" ht="18" x14ac:dyDescent="0.2">
      <c r="A5479" s="12">
        <v>2021</v>
      </c>
      <c r="B5479" s="12">
        <v>11</v>
      </c>
      <c r="C5479" s="11">
        <v>90727</v>
      </c>
      <c r="D5479" s="11">
        <v>744</v>
      </c>
      <c r="E5479" s="5"/>
      <c r="F5479" s="5"/>
    </row>
    <row r="5480" spans="1:6" ht="18" x14ac:dyDescent="0.2">
      <c r="A5480" s="12">
        <v>2021</v>
      </c>
      <c r="B5480" s="12">
        <v>11</v>
      </c>
      <c r="C5480" s="11">
        <v>24060</v>
      </c>
      <c r="D5480" s="11">
        <v>1686</v>
      </c>
      <c r="E5480" s="5"/>
      <c r="F5480" s="5"/>
    </row>
    <row r="5481" spans="1:6" ht="18" x14ac:dyDescent="0.2">
      <c r="A5481" s="12">
        <v>2021</v>
      </c>
      <c r="B5481" s="12">
        <v>11</v>
      </c>
      <c r="C5481" s="11">
        <v>112086</v>
      </c>
      <c r="D5481" s="11">
        <v>715</v>
      </c>
      <c r="E5481" s="5"/>
      <c r="F5481" s="5"/>
    </row>
    <row r="5482" spans="1:6" ht="18" x14ac:dyDescent="0.2">
      <c r="A5482" s="12">
        <v>2021</v>
      </c>
      <c r="B5482" s="12">
        <v>11</v>
      </c>
      <c r="C5482" s="11">
        <v>90723</v>
      </c>
      <c r="D5482" s="11">
        <v>298</v>
      </c>
      <c r="E5482" s="5"/>
      <c r="F5482" s="5"/>
    </row>
    <row r="5483" spans="1:6" ht="18" x14ac:dyDescent="0.2">
      <c r="A5483" s="12">
        <v>2021</v>
      </c>
      <c r="B5483" s="12">
        <v>11</v>
      </c>
      <c r="C5483" s="11">
        <v>12000</v>
      </c>
      <c r="D5483" s="11">
        <v>1078</v>
      </c>
      <c r="E5483" s="5"/>
      <c r="F5483" s="5"/>
    </row>
    <row r="5484" spans="1:6" ht="18" x14ac:dyDescent="0.2">
      <c r="A5484" s="12">
        <v>2021</v>
      </c>
      <c r="B5484" s="12">
        <v>11</v>
      </c>
      <c r="C5484" s="11">
        <v>12022</v>
      </c>
      <c r="D5484" s="11">
        <v>443</v>
      </c>
      <c r="E5484" s="5"/>
      <c r="F5484" s="5"/>
    </row>
    <row r="5485" spans="1:6" ht="18" x14ac:dyDescent="0.2">
      <c r="A5485" s="12">
        <v>2021</v>
      </c>
      <c r="B5485" s="12">
        <v>11</v>
      </c>
      <c r="C5485" s="11">
        <v>113596</v>
      </c>
      <c r="D5485" s="11">
        <v>261</v>
      </c>
      <c r="E5485" s="5"/>
      <c r="F5485" s="5"/>
    </row>
    <row r="5486" spans="1:6" ht="18" x14ac:dyDescent="0.2">
      <c r="A5486" s="12">
        <v>2021</v>
      </c>
      <c r="B5486" s="12">
        <v>11</v>
      </c>
      <c r="C5486" s="11">
        <v>30465</v>
      </c>
      <c r="D5486" s="11">
        <v>1077</v>
      </c>
      <c r="E5486" s="5"/>
      <c r="F5486" s="5"/>
    </row>
    <row r="5487" spans="1:6" ht="18" x14ac:dyDescent="0.2">
      <c r="A5487" s="12">
        <v>2021</v>
      </c>
      <c r="B5487" s="12">
        <v>11</v>
      </c>
      <c r="C5487" s="11">
        <v>87061</v>
      </c>
      <c r="D5487" s="11">
        <v>766</v>
      </c>
      <c r="E5487" s="5"/>
      <c r="F5487" s="5"/>
    </row>
    <row r="5488" spans="1:6" ht="18" x14ac:dyDescent="0.2">
      <c r="A5488" s="12">
        <v>2021</v>
      </c>
      <c r="B5488" s="12">
        <v>11</v>
      </c>
      <c r="C5488" s="11">
        <v>90837</v>
      </c>
      <c r="D5488" s="11">
        <v>202</v>
      </c>
      <c r="E5488" s="5"/>
      <c r="F5488" s="5"/>
    </row>
    <row r="5489" spans="1:6" ht="18" x14ac:dyDescent="0.2">
      <c r="A5489" s="12">
        <v>2021</v>
      </c>
      <c r="B5489" s="12">
        <v>11</v>
      </c>
      <c r="C5489" s="11">
        <v>88461</v>
      </c>
      <c r="D5489" s="11">
        <v>1225</v>
      </c>
      <c r="E5489" s="5"/>
      <c r="F5489" s="5"/>
    </row>
    <row r="5490" spans="1:6" ht="18" x14ac:dyDescent="0.2">
      <c r="A5490" s="12">
        <v>2021</v>
      </c>
      <c r="B5490" s="12">
        <v>11</v>
      </c>
      <c r="C5490" s="11">
        <v>12025</v>
      </c>
      <c r="D5490" s="11">
        <v>795</v>
      </c>
      <c r="E5490" s="5"/>
      <c r="F5490" s="5"/>
    </row>
    <row r="5491" spans="1:6" ht="18" x14ac:dyDescent="0.2">
      <c r="A5491" s="12">
        <v>2021</v>
      </c>
      <c r="B5491" s="12">
        <v>11</v>
      </c>
      <c r="C5491" s="11">
        <v>121532</v>
      </c>
      <c r="D5491" s="11">
        <v>269</v>
      </c>
      <c r="E5491" s="5"/>
      <c r="F5491" s="5"/>
    </row>
    <row r="5492" spans="1:6" ht="18" x14ac:dyDescent="0.2">
      <c r="A5492" s="12">
        <v>2021</v>
      </c>
      <c r="B5492" s="12">
        <v>11</v>
      </c>
      <c r="C5492" s="11">
        <v>105977</v>
      </c>
      <c r="D5492" s="11">
        <v>1867</v>
      </c>
      <c r="E5492" s="5"/>
      <c r="F5492" s="5"/>
    </row>
    <row r="5493" spans="1:6" ht="18" x14ac:dyDescent="0.2">
      <c r="A5493" s="12">
        <v>2021</v>
      </c>
      <c r="B5493" s="12">
        <v>11</v>
      </c>
      <c r="C5493" s="11">
        <v>101196</v>
      </c>
      <c r="D5493" s="11">
        <v>1141</v>
      </c>
      <c r="E5493" s="5"/>
      <c r="F5493" s="5"/>
    </row>
    <row r="5494" spans="1:6" ht="18" x14ac:dyDescent="0.2">
      <c r="A5494" s="12">
        <v>2021</v>
      </c>
      <c r="B5494" s="12">
        <v>11</v>
      </c>
      <c r="C5494" s="11">
        <v>101194</v>
      </c>
      <c r="D5494" s="11">
        <v>345</v>
      </c>
      <c r="E5494" s="5"/>
      <c r="F5494" s="5"/>
    </row>
    <row r="5495" spans="1:6" ht="18" x14ac:dyDescent="0.2">
      <c r="A5495" s="12">
        <v>2021</v>
      </c>
      <c r="B5495" s="12">
        <v>11</v>
      </c>
      <c r="C5495" s="11">
        <v>102089</v>
      </c>
      <c r="D5495" s="11">
        <v>178</v>
      </c>
      <c r="E5495" s="5"/>
      <c r="F5495" s="5"/>
    </row>
    <row r="5496" spans="1:6" ht="18" x14ac:dyDescent="0.2">
      <c r="A5496" s="12">
        <v>2021</v>
      </c>
      <c r="B5496" s="12">
        <v>11</v>
      </c>
      <c r="C5496" s="11">
        <v>80419</v>
      </c>
      <c r="D5496" s="11">
        <v>1694</v>
      </c>
      <c r="E5496" s="5"/>
      <c r="F5496" s="5"/>
    </row>
    <row r="5497" spans="1:6" ht="18" x14ac:dyDescent="0.2">
      <c r="A5497" s="12">
        <v>2021</v>
      </c>
      <c r="B5497" s="12">
        <v>11</v>
      </c>
      <c r="C5497" s="11">
        <v>76466</v>
      </c>
      <c r="D5497" s="11">
        <v>245</v>
      </c>
      <c r="E5497" s="5"/>
      <c r="F5497" s="5"/>
    </row>
    <row r="5498" spans="1:6" ht="18" x14ac:dyDescent="0.2">
      <c r="A5498" s="12">
        <v>2021</v>
      </c>
      <c r="B5498" s="12">
        <v>11</v>
      </c>
      <c r="C5498" s="11">
        <v>68329</v>
      </c>
      <c r="D5498" s="11">
        <v>1490</v>
      </c>
      <c r="E5498" s="5"/>
      <c r="F5498" s="5"/>
    </row>
    <row r="5499" spans="1:6" ht="18" x14ac:dyDescent="0.2">
      <c r="A5499" s="12">
        <v>2021</v>
      </c>
      <c r="B5499" s="12">
        <v>11</v>
      </c>
      <c r="C5499" s="11">
        <v>76470</v>
      </c>
      <c r="D5499" s="11">
        <v>1314</v>
      </c>
      <c r="E5499" s="5"/>
      <c r="F5499" s="5"/>
    </row>
    <row r="5500" spans="1:6" ht="18" x14ac:dyDescent="0.2">
      <c r="A5500" s="12">
        <v>2021</v>
      </c>
      <c r="B5500" s="12">
        <v>11</v>
      </c>
      <c r="C5500" s="11">
        <v>28613</v>
      </c>
      <c r="D5500" s="11">
        <v>490</v>
      </c>
      <c r="E5500" s="5"/>
      <c r="F5500" s="5"/>
    </row>
    <row r="5501" spans="1:6" ht="18" x14ac:dyDescent="0.2">
      <c r="A5501" s="12">
        <v>2021</v>
      </c>
      <c r="B5501" s="12">
        <v>11</v>
      </c>
      <c r="C5501" s="11">
        <v>68379</v>
      </c>
      <c r="D5501" s="11">
        <v>1303</v>
      </c>
      <c r="E5501" s="5"/>
      <c r="F5501" s="5"/>
    </row>
    <row r="5502" spans="1:6" ht="18" x14ac:dyDescent="0.2">
      <c r="A5502" s="12">
        <v>2021</v>
      </c>
      <c r="B5502" s="12">
        <v>11</v>
      </c>
      <c r="C5502" s="11">
        <v>182274</v>
      </c>
      <c r="D5502" s="11">
        <v>1476</v>
      </c>
      <c r="E5502" s="5"/>
      <c r="F5502" s="5"/>
    </row>
    <row r="5503" spans="1:6" ht="18" x14ac:dyDescent="0.2">
      <c r="A5503" s="12">
        <v>2021</v>
      </c>
      <c r="B5503" s="12">
        <v>11</v>
      </c>
      <c r="C5503" s="11">
        <v>76455</v>
      </c>
      <c r="D5503" s="11">
        <v>1416</v>
      </c>
      <c r="E5503" s="5"/>
      <c r="F5503" s="5"/>
    </row>
    <row r="5504" spans="1:6" ht="18" x14ac:dyDescent="0.2">
      <c r="A5504" s="12">
        <v>2021</v>
      </c>
      <c r="B5504" s="12">
        <v>11</v>
      </c>
      <c r="C5504" s="11">
        <v>46337</v>
      </c>
      <c r="D5504" s="11">
        <v>1903</v>
      </c>
      <c r="E5504" s="5"/>
      <c r="F5504" s="5"/>
    </row>
    <row r="5505" spans="1:6" ht="18" x14ac:dyDescent="0.2">
      <c r="A5505" s="12">
        <v>2021</v>
      </c>
      <c r="B5505" s="12">
        <v>11</v>
      </c>
      <c r="C5505" s="11">
        <v>77419</v>
      </c>
      <c r="D5505" s="11">
        <v>25</v>
      </c>
      <c r="E5505" s="5"/>
      <c r="F5505" s="5"/>
    </row>
    <row r="5506" spans="1:6" ht="18" x14ac:dyDescent="0.2">
      <c r="A5506" s="12">
        <v>2021</v>
      </c>
      <c r="B5506" s="12">
        <v>11</v>
      </c>
      <c r="C5506" s="11">
        <v>121701</v>
      </c>
      <c r="D5506" s="11">
        <v>1757</v>
      </c>
      <c r="E5506" s="5"/>
      <c r="F5506" s="5"/>
    </row>
    <row r="5507" spans="1:6" ht="18" x14ac:dyDescent="0.2">
      <c r="A5507" s="12">
        <v>2021</v>
      </c>
      <c r="B5507" s="12">
        <v>11</v>
      </c>
      <c r="C5507" s="11">
        <v>91072</v>
      </c>
      <c r="D5507" s="11">
        <v>129</v>
      </c>
      <c r="E5507" s="5"/>
      <c r="F5507" s="5"/>
    </row>
    <row r="5508" spans="1:6" ht="18" x14ac:dyDescent="0.2">
      <c r="A5508" s="12">
        <v>2021</v>
      </c>
      <c r="B5508" s="12">
        <v>11</v>
      </c>
      <c r="C5508" s="11">
        <v>28612</v>
      </c>
      <c r="D5508" s="11">
        <v>188</v>
      </c>
      <c r="E5508" s="5"/>
      <c r="F5508" s="5"/>
    </row>
    <row r="5509" spans="1:6" ht="18" x14ac:dyDescent="0.2">
      <c r="A5509" s="12">
        <v>2021</v>
      </c>
      <c r="B5509" s="12">
        <v>11</v>
      </c>
      <c r="C5509" s="11">
        <v>76469</v>
      </c>
      <c r="D5509" s="11">
        <v>386</v>
      </c>
      <c r="E5509" s="5"/>
      <c r="F5509" s="5"/>
    </row>
    <row r="5510" spans="1:6" ht="18" x14ac:dyDescent="0.2">
      <c r="A5510" s="12">
        <v>2021</v>
      </c>
      <c r="B5510" s="12">
        <v>11</v>
      </c>
      <c r="C5510" s="11">
        <v>5603</v>
      </c>
      <c r="D5510" s="11">
        <v>495</v>
      </c>
      <c r="E5510" s="5"/>
      <c r="F5510" s="5"/>
    </row>
    <row r="5511" spans="1:6" ht="18" x14ac:dyDescent="0.2">
      <c r="A5511" s="12">
        <v>2021</v>
      </c>
      <c r="B5511" s="12">
        <v>11</v>
      </c>
      <c r="C5511" s="11">
        <v>5612</v>
      </c>
      <c r="D5511" s="11">
        <v>458</v>
      </c>
      <c r="E5511" s="5"/>
      <c r="F5511" s="5"/>
    </row>
    <row r="5512" spans="1:6" ht="18" x14ac:dyDescent="0.2">
      <c r="A5512" s="12">
        <v>2021</v>
      </c>
      <c r="B5512" s="12">
        <v>11</v>
      </c>
      <c r="C5512" s="11">
        <v>68515</v>
      </c>
      <c r="D5512" s="11">
        <v>665</v>
      </c>
      <c r="E5512" s="5"/>
      <c r="F5512" s="5"/>
    </row>
    <row r="5513" spans="1:6" ht="18" x14ac:dyDescent="0.2">
      <c r="A5513" s="12">
        <v>2021</v>
      </c>
      <c r="B5513" s="12">
        <v>11</v>
      </c>
      <c r="C5513" s="11">
        <v>107989</v>
      </c>
      <c r="D5513" s="11">
        <v>539</v>
      </c>
      <c r="E5513" s="5"/>
      <c r="F5513" s="5"/>
    </row>
    <row r="5514" spans="1:6" ht="18" x14ac:dyDescent="0.2">
      <c r="A5514" s="12">
        <v>2021</v>
      </c>
      <c r="B5514" s="12">
        <v>11</v>
      </c>
      <c r="C5514" s="11">
        <v>14711</v>
      </c>
      <c r="D5514" s="11">
        <v>586</v>
      </c>
      <c r="E5514" s="5"/>
      <c r="F5514" s="5"/>
    </row>
    <row r="5515" spans="1:6" ht="18" x14ac:dyDescent="0.2">
      <c r="A5515" s="12">
        <v>2021</v>
      </c>
      <c r="B5515" s="12">
        <v>11</v>
      </c>
      <c r="C5515" s="11">
        <v>23471</v>
      </c>
      <c r="D5515" s="11">
        <v>435</v>
      </c>
      <c r="E5515" s="5"/>
      <c r="F5515" s="5"/>
    </row>
    <row r="5516" spans="1:6" ht="18" x14ac:dyDescent="0.2">
      <c r="A5516" s="12">
        <v>2021</v>
      </c>
      <c r="B5516" s="12">
        <v>11</v>
      </c>
      <c r="C5516" s="11">
        <v>111836</v>
      </c>
      <c r="D5516" s="11">
        <v>1719</v>
      </c>
      <c r="E5516" s="5"/>
      <c r="F5516" s="5"/>
    </row>
    <row r="5517" spans="1:6" ht="18" x14ac:dyDescent="0.2">
      <c r="A5517" s="12">
        <v>2021</v>
      </c>
      <c r="B5517" s="12">
        <v>11</v>
      </c>
      <c r="C5517" s="11">
        <v>14694</v>
      </c>
      <c r="D5517" s="11">
        <v>1813</v>
      </c>
      <c r="E5517" s="5"/>
      <c r="F5517" s="5"/>
    </row>
    <row r="5518" spans="1:6" ht="18" x14ac:dyDescent="0.2">
      <c r="A5518" s="12">
        <v>2021</v>
      </c>
      <c r="B5518" s="12">
        <v>11</v>
      </c>
      <c r="C5518" s="11">
        <v>14682</v>
      </c>
      <c r="D5518" s="11">
        <v>1323</v>
      </c>
      <c r="E5518" s="5"/>
      <c r="F5518" s="5"/>
    </row>
    <row r="5519" spans="1:6" ht="18" x14ac:dyDescent="0.2">
      <c r="A5519" s="12">
        <v>2021</v>
      </c>
      <c r="B5519" s="12">
        <v>11</v>
      </c>
      <c r="C5519" s="11">
        <v>23454</v>
      </c>
      <c r="D5519" s="11">
        <v>1277</v>
      </c>
      <c r="E5519" s="5"/>
      <c r="F5519" s="5"/>
    </row>
    <row r="5520" spans="1:6" ht="18" x14ac:dyDescent="0.2">
      <c r="A5520" s="12">
        <v>2021</v>
      </c>
      <c r="B5520" s="12">
        <v>11</v>
      </c>
      <c r="C5520" s="11">
        <v>8869</v>
      </c>
      <c r="D5520" s="11">
        <v>343</v>
      </c>
      <c r="E5520" s="5"/>
      <c r="F5520" s="5"/>
    </row>
    <row r="5521" spans="1:6" ht="18" x14ac:dyDescent="0.2">
      <c r="A5521" s="12">
        <v>2021</v>
      </c>
      <c r="B5521" s="12">
        <v>11</v>
      </c>
      <c r="C5521" s="11">
        <v>117661</v>
      </c>
      <c r="D5521" s="11">
        <v>1918</v>
      </c>
      <c r="E5521" s="5"/>
      <c r="F5521" s="5"/>
    </row>
    <row r="5522" spans="1:6" ht="18" x14ac:dyDescent="0.2">
      <c r="A5522" s="12">
        <v>2021</v>
      </c>
      <c r="B5522" s="12">
        <v>11</v>
      </c>
      <c r="C5522" s="11">
        <v>79006</v>
      </c>
      <c r="D5522" s="11">
        <v>36</v>
      </c>
      <c r="E5522" s="5"/>
      <c r="F5522" s="5"/>
    </row>
    <row r="5523" spans="1:6" ht="18" x14ac:dyDescent="0.2">
      <c r="A5523" s="12">
        <v>2021</v>
      </c>
      <c r="B5523" s="12">
        <v>11</v>
      </c>
      <c r="C5523" s="11">
        <v>70236</v>
      </c>
      <c r="D5523" s="11">
        <v>124</v>
      </c>
      <c r="E5523" s="5"/>
      <c r="F5523" s="5"/>
    </row>
    <row r="5524" spans="1:6" ht="18" x14ac:dyDescent="0.2">
      <c r="A5524" s="12">
        <v>2021</v>
      </c>
      <c r="B5524" s="12">
        <v>11</v>
      </c>
      <c r="C5524" s="11">
        <v>91342</v>
      </c>
      <c r="D5524" s="11">
        <v>270</v>
      </c>
      <c r="E5524" s="5"/>
      <c r="F5524" s="5"/>
    </row>
    <row r="5525" spans="1:6" ht="18" x14ac:dyDescent="0.2">
      <c r="A5525" s="12">
        <v>2021</v>
      </c>
      <c r="B5525" s="12">
        <v>11</v>
      </c>
      <c r="C5525" s="11">
        <v>8862</v>
      </c>
      <c r="D5525" s="11">
        <v>1109</v>
      </c>
      <c r="E5525" s="5"/>
      <c r="F5525" s="5"/>
    </row>
    <row r="5526" spans="1:6" ht="18" x14ac:dyDescent="0.2">
      <c r="A5526" s="12">
        <v>2021</v>
      </c>
      <c r="B5526" s="12">
        <v>11</v>
      </c>
      <c r="C5526" s="11">
        <v>121790</v>
      </c>
      <c r="D5526" s="11">
        <v>410</v>
      </c>
      <c r="E5526" s="5"/>
      <c r="F5526" s="5"/>
    </row>
    <row r="5527" spans="1:6" ht="18" x14ac:dyDescent="0.2">
      <c r="A5527" s="12">
        <v>2021</v>
      </c>
      <c r="B5527" s="12">
        <v>11</v>
      </c>
      <c r="C5527" s="11">
        <v>121787</v>
      </c>
      <c r="D5527" s="11">
        <v>177</v>
      </c>
      <c r="E5527" s="5"/>
      <c r="F5527" s="5"/>
    </row>
    <row r="5528" spans="1:6" ht="18" x14ac:dyDescent="0.2">
      <c r="A5528" s="12">
        <v>2021</v>
      </c>
      <c r="B5528" s="12">
        <v>11</v>
      </c>
      <c r="C5528" s="11">
        <v>12050</v>
      </c>
      <c r="D5528" s="11">
        <v>160</v>
      </c>
      <c r="E5528" s="5"/>
      <c r="F5528" s="5"/>
    </row>
    <row r="5529" spans="1:6" ht="18" x14ac:dyDescent="0.2">
      <c r="A5529" s="12">
        <v>2021</v>
      </c>
      <c r="B5529" s="12">
        <v>11</v>
      </c>
      <c r="C5529" s="11">
        <v>88638</v>
      </c>
      <c r="D5529" s="11">
        <v>1494</v>
      </c>
      <c r="E5529" s="5"/>
      <c r="F5529" s="5"/>
    </row>
    <row r="5530" spans="1:6" ht="18" x14ac:dyDescent="0.2">
      <c r="A5530" s="12">
        <v>2021</v>
      </c>
      <c r="B5530" s="12">
        <v>11</v>
      </c>
      <c r="C5530" s="11">
        <v>121839</v>
      </c>
      <c r="D5530" s="11">
        <v>709</v>
      </c>
      <c r="E5530" s="5"/>
      <c r="F5530" s="5"/>
    </row>
    <row r="5531" spans="1:6" ht="18" x14ac:dyDescent="0.2">
      <c r="A5531" s="12">
        <v>2021</v>
      </c>
      <c r="B5531" s="12">
        <v>11</v>
      </c>
      <c r="C5531" s="11">
        <v>17139</v>
      </c>
      <c r="D5531" s="11">
        <v>454</v>
      </c>
      <c r="E5531" s="5"/>
      <c r="F5531" s="5"/>
    </row>
    <row r="5532" spans="1:6" ht="18" x14ac:dyDescent="0.2">
      <c r="A5532" s="12">
        <v>2021</v>
      </c>
      <c r="B5532" s="12">
        <v>11</v>
      </c>
      <c r="C5532" s="11">
        <v>107917</v>
      </c>
      <c r="D5532" s="11">
        <v>451</v>
      </c>
      <c r="E5532" s="5"/>
      <c r="F5532" s="5"/>
    </row>
    <row r="5533" spans="1:6" ht="18" x14ac:dyDescent="0.2">
      <c r="A5533" s="12">
        <v>2021</v>
      </c>
      <c r="B5533" s="12">
        <v>11</v>
      </c>
      <c r="C5533" s="11">
        <v>110078</v>
      </c>
      <c r="D5533" s="11">
        <v>1146</v>
      </c>
      <c r="E5533" s="5"/>
      <c r="F5533" s="5"/>
    </row>
    <row r="5534" spans="1:6" ht="18" x14ac:dyDescent="0.2">
      <c r="A5534" s="12">
        <v>2021</v>
      </c>
      <c r="B5534" s="12">
        <v>11</v>
      </c>
      <c r="C5534" s="11">
        <v>12296</v>
      </c>
      <c r="D5534" s="11">
        <v>1003</v>
      </c>
      <c r="E5534" s="5"/>
      <c r="F5534" s="5"/>
    </row>
    <row r="5535" spans="1:6" ht="18" x14ac:dyDescent="0.2">
      <c r="A5535" s="12">
        <v>2021</v>
      </c>
      <c r="B5535" s="12">
        <v>11</v>
      </c>
      <c r="C5535" s="11">
        <v>82193</v>
      </c>
      <c r="D5535" s="11">
        <v>1407</v>
      </c>
      <c r="E5535" s="5"/>
      <c r="F5535" s="5"/>
    </row>
    <row r="5536" spans="1:6" ht="18" x14ac:dyDescent="0.2">
      <c r="A5536" s="12">
        <v>2021</v>
      </c>
      <c r="B5536" s="12">
        <v>11</v>
      </c>
      <c r="C5536" s="11">
        <v>89802</v>
      </c>
      <c r="D5536" s="11">
        <v>1209</v>
      </c>
      <c r="E5536" s="5"/>
      <c r="F5536" s="5"/>
    </row>
    <row r="5537" spans="1:6" ht="18" x14ac:dyDescent="0.2">
      <c r="A5537" s="12">
        <v>2021</v>
      </c>
      <c r="B5537" s="12">
        <v>11</v>
      </c>
      <c r="C5537" s="11">
        <v>116274</v>
      </c>
      <c r="D5537" s="11">
        <v>1191</v>
      </c>
      <c r="E5537" s="5"/>
      <c r="F5537" s="5"/>
    </row>
    <row r="5538" spans="1:6" ht="18" x14ac:dyDescent="0.2">
      <c r="A5538" s="12">
        <v>2021</v>
      </c>
      <c r="B5538" s="12">
        <v>11</v>
      </c>
      <c r="C5538" s="11">
        <v>122345</v>
      </c>
      <c r="D5538" s="11">
        <v>760</v>
      </c>
      <c r="E5538" s="5"/>
      <c r="F5538" s="5"/>
    </row>
    <row r="5539" spans="1:6" ht="18" x14ac:dyDescent="0.2">
      <c r="A5539" s="12">
        <v>2021</v>
      </c>
      <c r="B5539" s="12">
        <v>11</v>
      </c>
      <c r="C5539" s="11">
        <v>28494</v>
      </c>
      <c r="D5539" s="11">
        <v>790</v>
      </c>
      <c r="E5539" s="5"/>
      <c r="F5539" s="5"/>
    </row>
    <row r="5540" spans="1:6" ht="18" x14ac:dyDescent="0.2">
      <c r="A5540" s="12">
        <v>2021</v>
      </c>
      <c r="B5540" s="12">
        <v>11</v>
      </c>
      <c r="C5540" s="11">
        <v>116275</v>
      </c>
      <c r="D5540" s="11">
        <v>1872</v>
      </c>
      <c r="E5540" s="5"/>
      <c r="F5540" s="5"/>
    </row>
    <row r="5541" spans="1:6" ht="18" x14ac:dyDescent="0.2">
      <c r="A5541" s="12">
        <v>2021</v>
      </c>
      <c r="B5541" s="12">
        <v>11</v>
      </c>
      <c r="C5541" s="11">
        <v>121424</v>
      </c>
      <c r="D5541" s="11">
        <v>407</v>
      </c>
      <c r="E5541" s="5"/>
      <c r="F5541" s="5"/>
    </row>
    <row r="5542" spans="1:6" ht="18" x14ac:dyDescent="0.2">
      <c r="A5542" s="12">
        <v>2021</v>
      </c>
      <c r="B5542" s="12">
        <v>11</v>
      </c>
      <c r="C5542" s="11">
        <v>42239</v>
      </c>
      <c r="D5542" s="11">
        <v>1721</v>
      </c>
      <c r="E5542" s="5"/>
      <c r="F5542" s="5"/>
    </row>
    <row r="5543" spans="1:6" ht="18" x14ac:dyDescent="0.2">
      <c r="A5543" s="12">
        <v>2021</v>
      </c>
      <c r="B5543" s="12">
        <v>11</v>
      </c>
      <c r="C5543" s="11">
        <v>69457</v>
      </c>
      <c r="D5543" s="11">
        <v>1177</v>
      </c>
      <c r="E5543" s="5"/>
      <c r="F5543" s="5"/>
    </row>
    <row r="5544" spans="1:6" ht="18" x14ac:dyDescent="0.2">
      <c r="A5544" s="12">
        <v>2021</v>
      </c>
      <c r="B5544" s="12">
        <v>11</v>
      </c>
      <c r="C5544" s="11">
        <v>69469</v>
      </c>
      <c r="D5544" s="11">
        <v>804</v>
      </c>
      <c r="E5544" s="5"/>
      <c r="F5544" s="5"/>
    </row>
    <row r="5545" spans="1:6" ht="18" x14ac:dyDescent="0.2">
      <c r="A5545" s="12">
        <v>2021</v>
      </c>
      <c r="B5545" s="12">
        <v>11</v>
      </c>
      <c r="C5545" s="11">
        <v>69463</v>
      </c>
      <c r="D5545" s="11">
        <v>1917</v>
      </c>
      <c r="E5545" s="5"/>
      <c r="F5545" s="5"/>
    </row>
    <row r="5546" spans="1:6" ht="18" x14ac:dyDescent="0.2">
      <c r="A5546" s="12">
        <v>2021</v>
      </c>
      <c r="B5546" s="12">
        <v>11</v>
      </c>
      <c r="C5546" s="11">
        <v>84168</v>
      </c>
      <c r="D5546" s="11">
        <v>1777</v>
      </c>
      <c r="E5546" s="5"/>
      <c r="F5546" s="5"/>
    </row>
    <row r="5547" spans="1:6" ht="18" x14ac:dyDescent="0.2">
      <c r="A5547" s="12">
        <v>2021</v>
      </c>
      <c r="B5547" s="12">
        <v>11</v>
      </c>
      <c r="C5547" s="11">
        <v>42229</v>
      </c>
      <c r="D5547" s="11">
        <v>1464</v>
      </c>
      <c r="E5547" s="5"/>
      <c r="F5547" s="5"/>
    </row>
    <row r="5548" spans="1:6" ht="18" x14ac:dyDescent="0.2">
      <c r="A5548" s="12">
        <v>2021</v>
      </c>
      <c r="B5548" s="12">
        <v>11</v>
      </c>
      <c r="C5548" s="11">
        <v>129479</v>
      </c>
      <c r="D5548" s="11">
        <v>132</v>
      </c>
      <c r="E5548" s="5"/>
      <c r="F5548" s="5"/>
    </row>
    <row r="5549" spans="1:6" ht="18" x14ac:dyDescent="0.2">
      <c r="A5549" s="12">
        <v>2021</v>
      </c>
      <c r="B5549" s="12">
        <v>11</v>
      </c>
      <c r="C5549" s="11">
        <v>42232</v>
      </c>
      <c r="D5549" s="11">
        <v>328</v>
      </c>
      <c r="E5549" s="5"/>
      <c r="F5549" s="5"/>
    </row>
    <row r="5550" spans="1:6" ht="18" x14ac:dyDescent="0.2">
      <c r="A5550" s="12">
        <v>2021</v>
      </c>
      <c r="B5550" s="12">
        <v>11</v>
      </c>
      <c r="C5550" s="11">
        <v>115755</v>
      </c>
      <c r="D5550" s="11">
        <v>1233</v>
      </c>
      <c r="E5550" s="5"/>
      <c r="F5550" s="5"/>
    </row>
    <row r="5551" spans="1:6" ht="18" x14ac:dyDescent="0.2">
      <c r="A5551" s="12">
        <v>2021</v>
      </c>
      <c r="B5551" s="12">
        <v>11</v>
      </c>
      <c r="C5551" s="11">
        <v>114964</v>
      </c>
      <c r="D5551" s="11">
        <v>1042</v>
      </c>
      <c r="E5551" s="5"/>
      <c r="F5551" s="5"/>
    </row>
    <row r="5552" spans="1:6" ht="18" x14ac:dyDescent="0.2">
      <c r="A5552" s="12">
        <v>2021</v>
      </c>
      <c r="B5552" s="12">
        <v>11</v>
      </c>
      <c r="C5552" s="11">
        <v>108240</v>
      </c>
      <c r="D5552" s="11">
        <v>524</v>
      </c>
      <c r="E5552" s="5"/>
      <c r="F5552" s="5"/>
    </row>
    <row r="5553" spans="1:6" ht="18" x14ac:dyDescent="0.2">
      <c r="A5553" s="12">
        <v>2021</v>
      </c>
      <c r="B5553" s="12">
        <v>11</v>
      </c>
      <c r="C5553" s="11">
        <v>88635</v>
      </c>
      <c r="D5553" s="11">
        <v>1063</v>
      </c>
      <c r="E5553" s="5"/>
      <c r="F5553" s="5"/>
    </row>
    <row r="5554" spans="1:6" ht="18" x14ac:dyDescent="0.2">
      <c r="A5554" s="12">
        <v>2021</v>
      </c>
      <c r="B5554" s="12">
        <v>11</v>
      </c>
      <c r="C5554" s="11">
        <v>115754</v>
      </c>
      <c r="D5554" s="11">
        <v>258</v>
      </c>
      <c r="E5554" s="5"/>
      <c r="F5554" s="5"/>
    </row>
    <row r="5555" spans="1:6" ht="18" x14ac:dyDescent="0.2">
      <c r="A5555" s="12">
        <v>2021</v>
      </c>
      <c r="B5555" s="12">
        <v>11</v>
      </c>
      <c r="C5555" s="11">
        <v>69334</v>
      </c>
      <c r="D5555" s="11">
        <v>588</v>
      </c>
      <c r="E5555" s="5"/>
      <c r="F5555" s="5"/>
    </row>
    <row r="5556" spans="1:6" ht="18" x14ac:dyDescent="0.2">
      <c r="A5556" s="12">
        <v>2021</v>
      </c>
      <c r="B5556" s="12">
        <v>11</v>
      </c>
      <c r="C5556" s="11">
        <v>111027</v>
      </c>
      <c r="D5556" s="11">
        <v>1109</v>
      </c>
      <c r="E5556" s="5"/>
      <c r="F5556" s="5"/>
    </row>
    <row r="5557" spans="1:6" ht="18" x14ac:dyDescent="0.2">
      <c r="A5557" s="12">
        <v>2021</v>
      </c>
      <c r="B5557" s="12">
        <v>11</v>
      </c>
      <c r="C5557" s="11">
        <v>120531</v>
      </c>
      <c r="D5557" s="11">
        <v>1418</v>
      </c>
      <c r="E5557" s="5"/>
      <c r="F5557" s="5"/>
    </row>
    <row r="5558" spans="1:6" ht="18" x14ac:dyDescent="0.2">
      <c r="A5558" s="12">
        <v>2021</v>
      </c>
      <c r="B5558" s="12">
        <v>11</v>
      </c>
      <c r="C5558" s="11">
        <v>120524</v>
      </c>
      <c r="D5558" s="11">
        <v>167</v>
      </c>
      <c r="E5558" s="5"/>
      <c r="F5558" s="5"/>
    </row>
    <row r="5559" spans="1:6" ht="18" x14ac:dyDescent="0.2">
      <c r="A5559" s="12">
        <v>2021</v>
      </c>
      <c r="B5559" s="12">
        <v>11</v>
      </c>
      <c r="C5559" s="11">
        <v>117631</v>
      </c>
      <c r="D5559" s="11">
        <v>1443</v>
      </c>
      <c r="E5559" s="5"/>
      <c r="F5559" s="5"/>
    </row>
    <row r="5560" spans="1:6" ht="18" x14ac:dyDescent="0.2">
      <c r="A5560" s="12">
        <v>2021</v>
      </c>
      <c r="B5560" s="12">
        <v>11</v>
      </c>
      <c r="C5560" s="11">
        <v>113960</v>
      </c>
      <c r="D5560" s="11">
        <v>846</v>
      </c>
      <c r="E5560" s="5"/>
      <c r="F5560" s="5"/>
    </row>
    <row r="5561" spans="1:6" ht="18" x14ac:dyDescent="0.2">
      <c r="A5561" s="12">
        <v>2021</v>
      </c>
      <c r="B5561" s="12">
        <v>11</v>
      </c>
      <c r="C5561" s="11">
        <v>100235</v>
      </c>
      <c r="D5561" s="11">
        <v>516</v>
      </c>
      <c r="E5561" s="5"/>
      <c r="F5561" s="5"/>
    </row>
    <row r="5562" spans="1:6" ht="18" x14ac:dyDescent="0.2">
      <c r="A5562" s="12">
        <v>2021</v>
      </c>
      <c r="B5562" s="12">
        <v>11</v>
      </c>
      <c r="C5562" s="11">
        <v>87455</v>
      </c>
      <c r="D5562" s="11">
        <v>277</v>
      </c>
      <c r="E5562" s="5"/>
      <c r="F5562" s="5"/>
    </row>
    <row r="5563" spans="1:6" ht="18" x14ac:dyDescent="0.2">
      <c r="A5563" s="12">
        <v>2021</v>
      </c>
      <c r="B5563" s="12">
        <v>11</v>
      </c>
      <c r="C5563" s="11">
        <v>120257</v>
      </c>
      <c r="D5563" s="11">
        <v>522</v>
      </c>
      <c r="E5563" s="5"/>
      <c r="F5563" s="5"/>
    </row>
    <row r="5564" spans="1:6" ht="18" x14ac:dyDescent="0.2">
      <c r="A5564" s="12">
        <v>2021</v>
      </c>
      <c r="B5564" s="12">
        <v>11</v>
      </c>
      <c r="C5564" s="11">
        <v>122216</v>
      </c>
      <c r="D5564" s="11">
        <v>1884</v>
      </c>
      <c r="E5564" s="5"/>
      <c r="F5564" s="5"/>
    </row>
    <row r="5565" spans="1:6" ht="18" x14ac:dyDescent="0.2">
      <c r="A5565" s="12">
        <v>2021</v>
      </c>
      <c r="B5565" s="12">
        <v>11</v>
      </c>
      <c r="C5565" s="11">
        <v>122217</v>
      </c>
      <c r="D5565" s="11">
        <v>1181</v>
      </c>
      <c r="E5565" s="5"/>
      <c r="F5565" s="5"/>
    </row>
    <row r="5566" spans="1:6" ht="18" x14ac:dyDescent="0.2">
      <c r="A5566" s="12">
        <v>2021</v>
      </c>
      <c r="B5566" s="12">
        <v>11</v>
      </c>
      <c r="C5566" s="11">
        <v>119118</v>
      </c>
      <c r="D5566" s="11">
        <v>1129</v>
      </c>
      <c r="E5566" s="5"/>
      <c r="F5566" s="5"/>
    </row>
    <row r="5567" spans="1:6" ht="18" x14ac:dyDescent="0.2">
      <c r="A5567" s="12">
        <v>2021</v>
      </c>
      <c r="B5567" s="12">
        <v>11</v>
      </c>
      <c r="C5567" s="11">
        <v>122219</v>
      </c>
      <c r="D5567" s="11">
        <v>1561</v>
      </c>
      <c r="E5567" s="5"/>
      <c r="F5567" s="5"/>
    </row>
    <row r="5568" spans="1:6" ht="18" x14ac:dyDescent="0.2">
      <c r="A5568" s="12">
        <v>2021</v>
      </c>
      <c r="B5568" s="12">
        <v>11</v>
      </c>
      <c r="C5568" s="11">
        <v>112122</v>
      </c>
      <c r="D5568" s="11">
        <v>389</v>
      </c>
      <c r="E5568" s="5"/>
      <c r="F5568" s="5"/>
    </row>
    <row r="5569" spans="1:6" ht="18" x14ac:dyDescent="0.2">
      <c r="A5569" s="12">
        <v>2021</v>
      </c>
      <c r="B5569" s="12">
        <v>11</v>
      </c>
      <c r="C5569" s="11">
        <v>119120</v>
      </c>
      <c r="D5569" s="11">
        <v>1512</v>
      </c>
      <c r="E5569" s="5"/>
      <c r="F5569" s="5"/>
    </row>
    <row r="5570" spans="1:6" ht="18" x14ac:dyDescent="0.2">
      <c r="A5570" s="12">
        <v>2021</v>
      </c>
      <c r="B5570" s="12">
        <v>11</v>
      </c>
      <c r="C5570" s="11">
        <v>103454</v>
      </c>
      <c r="D5570" s="11">
        <v>418</v>
      </c>
      <c r="E5570" s="5"/>
      <c r="F5570" s="5"/>
    </row>
    <row r="5571" spans="1:6" ht="18" x14ac:dyDescent="0.2">
      <c r="A5571" s="12">
        <v>2021</v>
      </c>
      <c r="B5571" s="12">
        <v>11</v>
      </c>
      <c r="C5571" s="11">
        <v>162441</v>
      </c>
      <c r="D5571" s="11">
        <v>1080</v>
      </c>
      <c r="E5571" s="5"/>
      <c r="F5571" s="5"/>
    </row>
    <row r="5572" spans="1:6" ht="18" x14ac:dyDescent="0.2">
      <c r="A5572" s="12">
        <v>2021</v>
      </c>
      <c r="B5572" s="12">
        <v>11</v>
      </c>
      <c r="C5572" s="11">
        <v>102695</v>
      </c>
      <c r="D5572" s="11">
        <v>859</v>
      </c>
      <c r="E5572" s="5"/>
      <c r="F5572" s="5"/>
    </row>
    <row r="5573" spans="1:6" ht="18" x14ac:dyDescent="0.2">
      <c r="A5573" s="12">
        <v>2021</v>
      </c>
      <c r="B5573" s="12">
        <v>11</v>
      </c>
      <c r="C5573" s="11">
        <v>115776</v>
      </c>
      <c r="D5573" s="11">
        <v>714</v>
      </c>
      <c r="E5573" s="5"/>
      <c r="F5573" s="5"/>
    </row>
    <row r="5574" spans="1:6" ht="18" x14ac:dyDescent="0.2">
      <c r="A5574" s="12">
        <v>2021</v>
      </c>
      <c r="B5574" s="12">
        <v>11</v>
      </c>
      <c r="C5574" s="11">
        <v>109194</v>
      </c>
      <c r="D5574" s="11">
        <v>1481</v>
      </c>
      <c r="E5574" s="5"/>
      <c r="F5574" s="5"/>
    </row>
    <row r="5575" spans="1:6" ht="18" x14ac:dyDescent="0.2">
      <c r="A5575" s="12">
        <v>2021</v>
      </c>
      <c r="B5575" s="12">
        <v>11</v>
      </c>
      <c r="C5575" s="11">
        <v>140575</v>
      </c>
      <c r="D5575" s="11">
        <v>786</v>
      </c>
      <c r="E5575" s="5"/>
      <c r="F5575" s="5"/>
    </row>
    <row r="5576" spans="1:6" ht="18" x14ac:dyDescent="0.2">
      <c r="A5576" s="12">
        <v>2021</v>
      </c>
      <c r="B5576" s="12">
        <v>11</v>
      </c>
      <c r="C5576" s="11">
        <v>110975</v>
      </c>
      <c r="D5576" s="11">
        <v>457</v>
      </c>
      <c r="E5576" s="5"/>
      <c r="F5576" s="5"/>
    </row>
    <row r="5577" spans="1:6" ht="18" x14ac:dyDescent="0.2">
      <c r="A5577" s="12">
        <v>2021</v>
      </c>
      <c r="B5577" s="12">
        <v>11</v>
      </c>
      <c r="C5577" s="11">
        <v>72575</v>
      </c>
      <c r="D5577" s="11">
        <v>1514</v>
      </c>
      <c r="E5577" s="5"/>
      <c r="F5577" s="5"/>
    </row>
    <row r="5578" spans="1:6" ht="18" x14ac:dyDescent="0.2">
      <c r="A5578" s="12">
        <v>2021</v>
      </c>
      <c r="B5578" s="12">
        <v>11</v>
      </c>
      <c r="C5578" s="11">
        <v>17630</v>
      </c>
      <c r="D5578" s="11">
        <v>802</v>
      </c>
      <c r="E5578" s="5"/>
      <c r="F5578" s="5"/>
    </row>
    <row r="5579" spans="1:6" ht="18" x14ac:dyDescent="0.2">
      <c r="A5579" s="12">
        <v>2021</v>
      </c>
      <c r="B5579" s="12">
        <v>11</v>
      </c>
      <c r="C5579" s="11">
        <v>78924</v>
      </c>
      <c r="D5579" s="11">
        <v>1701</v>
      </c>
      <c r="E5579" s="5"/>
      <c r="F5579" s="5"/>
    </row>
    <row r="5580" spans="1:6" ht="18" x14ac:dyDescent="0.2">
      <c r="A5580" s="12">
        <v>2021</v>
      </c>
      <c r="B5580" s="12">
        <v>11</v>
      </c>
      <c r="C5580" s="11">
        <v>6219</v>
      </c>
      <c r="D5580" s="11">
        <v>669</v>
      </c>
      <c r="E5580" s="5"/>
      <c r="F5580" s="5"/>
    </row>
    <row r="5581" spans="1:6" ht="18" x14ac:dyDescent="0.2">
      <c r="A5581" s="12">
        <v>2021</v>
      </c>
      <c r="B5581" s="12">
        <v>11</v>
      </c>
      <c r="C5581" s="11">
        <v>128352</v>
      </c>
      <c r="D5581" s="11">
        <v>440</v>
      </c>
      <c r="E5581" s="5"/>
      <c r="F5581" s="5"/>
    </row>
    <row r="5582" spans="1:6" ht="18" x14ac:dyDescent="0.2">
      <c r="A5582" s="12">
        <v>2021</v>
      </c>
      <c r="B5582" s="12">
        <v>11</v>
      </c>
      <c r="C5582" s="11">
        <v>129473</v>
      </c>
      <c r="D5582" s="11">
        <v>693</v>
      </c>
      <c r="E5582" s="5"/>
      <c r="F5582" s="5"/>
    </row>
    <row r="5583" spans="1:6" ht="18" x14ac:dyDescent="0.2">
      <c r="A5583" s="12">
        <v>2021</v>
      </c>
      <c r="B5583" s="12">
        <v>11</v>
      </c>
      <c r="C5583" s="11">
        <v>78904</v>
      </c>
      <c r="D5583" s="11">
        <v>1801</v>
      </c>
      <c r="E5583" s="5"/>
      <c r="F5583" s="5"/>
    </row>
    <row r="5584" spans="1:6" ht="18" x14ac:dyDescent="0.2">
      <c r="A5584" s="12">
        <v>2021</v>
      </c>
      <c r="B5584" s="12">
        <v>11</v>
      </c>
      <c r="C5584" s="11">
        <v>122311</v>
      </c>
      <c r="D5584" s="11">
        <v>1882</v>
      </c>
      <c r="E5584" s="5"/>
      <c r="F5584" s="5"/>
    </row>
    <row r="5585" spans="1:6" ht="18" x14ac:dyDescent="0.2">
      <c r="A5585" s="12">
        <v>2021</v>
      </c>
      <c r="B5585" s="12">
        <v>11</v>
      </c>
      <c r="C5585" s="11">
        <v>17592</v>
      </c>
      <c r="D5585" s="11">
        <v>1744</v>
      </c>
      <c r="E5585" s="5"/>
      <c r="F5585" s="5"/>
    </row>
    <row r="5586" spans="1:6" ht="18" x14ac:dyDescent="0.2">
      <c r="A5586" s="12">
        <v>2021</v>
      </c>
      <c r="B5586" s="12">
        <v>11</v>
      </c>
      <c r="C5586" s="11">
        <v>129474</v>
      </c>
      <c r="D5586" s="11">
        <v>1234</v>
      </c>
      <c r="E5586" s="5"/>
      <c r="F5586" s="5"/>
    </row>
    <row r="5587" spans="1:6" ht="18" x14ac:dyDescent="0.2">
      <c r="A5587" s="12">
        <v>2021</v>
      </c>
      <c r="B5587" s="12">
        <v>11</v>
      </c>
      <c r="C5587" s="11">
        <v>72577</v>
      </c>
      <c r="D5587" s="11">
        <v>243</v>
      </c>
      <c r="E5587" s="5"/>
      <c r="F5587" s="5"/>
    </row>
    <row r="5588" spans="1:6" ht="18" x14ac:dyDescent="0.2">
      <c r="A5588" s="12">
        <v>2021</v>
      </c>
      <c r="B5588" s="12">
        <v>11</v>
      </c>
      <c r="C5588" s="11">
        <v>78916</v>
      </c>
      <c r="D5588" s="11">
        <v>1105</v>
      </c>
      <c r="E5588" s="5"/>
      <c r="F5588" s="5"/>
    </row>
    <row r="5589" spans="1:6" ht="18" x14ac:dyDescent="0.2">
      <c r="A5589" s="12">
        <v>2021</v>
      </c>
      <c r="B5589" s="12">
        <v>11</v>
      </c>
      <c r="C5589" s="11">
        <v>86157</v>
      </c>
      <c r="D5589" s="11">
        <v>1727</v>
      </c>
      <c r="E5589" s="5"/>
      <c r="F5589" s="5"/>
    </row>
    <row r="5590" spans="1:6" ht="18" x14ac:dyDescent="0.2">
      <c r="A5590" s="12">
        <v>2021</v>
      </c>
      <c r="B5590" s="12">
        <v>11</v>
      </c>
      <c r="C5590" s="11">
        <v>46914</v>
      </c>
      <c r="D5590" s="11">
        <v>1041</v>
      </c>
      <c r="E5590" s="5"/>
      <c r="F5590" s="5"/>
    </row>
    <row r="5591" spans="1:6" ht="18" x14ac:dyDescent="0.2">
      <c r="A5591" s="12">
        <v>2021</v>
      </c>
      <c r="B5591" s="12">
        <v>11</v>
      </c>
      <c r="C5591" s="11">
        <v>125173</v>
      </c>
      <c r="D5591" s="11">
        <v>1644</v>
      </c>
      <c r="E5591" s="5"/>
      <c r="F5591" s="5"/>
    </row>
    <row r="5592" spans="1:6" ht="18" x14ac:dyDescent="0.2">
      <c r="A5592" s="12">
        <v>2021</v>
      </c>
      <c r="B5592" s="12">
        <v>11</v>
      </c>
      <c r="C5592" s="11">
        <v>125194</v>
      </c>
      <c r="D5592" s="11">
        <v>1492</v>
      </c>
      <c r="E5592" s="5"/>
      <c r="F5592" s="5"/>
    </row>
    <row r="5593" spans="1:6" ht="18" x14ac:dyDescent="0.2">
      <c r="A5593" s="12">
        <v>2021</v>
      </c>
      <c r="B5593" s="12">
        <v>11</v>
      </c>
      <c r="C5593" s="11">
        <v>125198</v>
      </c>
      <c r="D5593" s="11">
        <v>20</v>
      </c>
      <c r="E5593" s="5"/>
      <c r="F5593" s="5"/>
    </row>
    <row r="5594" spans="1:6" ht="18" x14ac:dyDescent="0.2">
      <c r="A5594" s="12">
        <v>2021</v>
      </c>
      <c r="B5594" s="12">
        <v>11</v>
      </c>
      <c r="C5594" s="11">
        <v>111605</v>
      </c>
      <c r="D5594" s="11">
        <v>1648</v>
      </c>
      <c r="E5594" s="5"/>
      <c r="F5594" s="5"/>
    </row>
    <row r="5595" spans="1:6" ht="18" x14ac:dyDescent="0.2">
      <c r="A5595" s="12">
        <v>2021</v>
      </c>
      <c r="B5595" s="12">
        <v>11</v>
      </c>
      <c r="C5595" s="11">
        <v>118186</v>
      </c>
      <c r="D5595" s="11">
        <v>1511</v>
      </c>
      <c r="E5595" s="5"/>
      <c r="F5595" s="5"/>
    </row>
    <row r="5596" spans="1:6" ht="18" x14ac:dyDescent="0.2">
      <c r="A5596" s="12">
        <v>2021</v>
      </c>
      <c r="B5596" s="12">
        <v>11</v>
      </c>
      <c r="C5596" s="11">
        <v>43228</v>
      </c>
      <c r="D5596" s="11">
        <v>499</v>
      </c>
      <c r="E5596" s="5"/>
      <c r="F5596" s="5"/>
    </row>
    <row r="5597" spans="1:6" ht="18" x14ac:dyDescent="0.2">
      <c r="A5597" s="12">
        <v>2021</v>
      </c>
      <c r="B5597" s="12">
        <v>11</v>
      </c>
      <c r="C5597" s="11">
        <v>71084</v>
      </c>
      <c r="D5597" s="11">
        <v>1353</v>
      </c>
      <c r="E5597" s="5"/>
      <c r="F5597" s="5"/>
    </row>
    <row r="5598" spans="1:6" ht="18" x14ac:dyDescent="0.2">
      <c r="A5598" s="12">
        <v>2021</v>
      </c>
      <c r="B5598" s="12">
        <v>11</v>
      </c>
      <c r="C5598" s="11">
        <v>120575</v>
      </c>
      <c r="D5598" s="11">
        <v>4</v>
      </c>
      <c r="E5598" s="5"/>
      <c r="F5598" s="5"/>
    </row>
    <row r="5599" spans="1:6" ht="18" x14ac:dyDescent="0.2">
      <c r="A5599" s="12">
        <v>2021</v>
      </c>
      <c r="B5599" s="12">
        <v>11</v>
      </c>
      <c r="C5599" s="11">
        <v>43241</v>
      </c>
      <c r="D5599" s="11">
        <v>1730</v>
      </c>
      <c r="E5599" s="5"/>
      <c r="F5599" s="5"/>
    </row>
    <row r="5600" spans="1:6" ht="18" x14ac:dyDescent="0.2">
      <c r="A5600" s="12">
        <v>2021</v>
      </c>
      <c r="B5600" s="12">
        <v>11</v>
      </c>
      <c r="C5600" s="11">
        <v>71161</v>
      </c>
      <c r="D5600" s="11">
        <v>1436</v>
      </c>
      <c r="E5600" s="5"/>
      <c r="F5600" s="5"/>
    </row>
    <row r="5601" spans="1:6" ht="18" x14ac:dyDescent="0.2">
      <c r="A5601" s="12">
        <v>2021</v>
      </c>
      <c r="B5601" s="12">
        <v>11</v>
      </c>
      <c r="C5601" s="11">
        <v>112611</v>
      </c>
      <c r="D5601" s="11">
        <v>1136</v>
      </c>
      <c r="E5601" s="5"/>
      <c r="F5601" s="5"/>
    </row>
    <row r="5602" spans="1:6" ht="18" x14ac:dyDescent="0.2">
      <c r="A5602" s="12">
        <v>2021</v>
      </c>
      <c r="B5602" s="12">
        <v>11</v>
      </c>
      <c r="C5602" s="11">
        <v>120590</v>
      </c>
      <c r="D5602" s="11">
        <v>543</v>
      </c>
      <c r="E5602" s="5"/>
      <c r="F5602" s="5"/>
    </row>
    <row r="5603" spans="1:6" ht="18" x14ac:dyDescent="0.2">
      <c r="A5603" s="12">
        <v>2021</v>
      </c>
      <c r="B5603" s="12">
        <v>11</v>
      </c>
      <c r="C5603" s="11">
        <v>71914</v>
      </c>
      <c r="D5603" s="11">
        <v>941</v>
      </c>
      <c r="E5603" s="5"/>
      <c r="F5603" s="5"/>
    </row>
    <row r="5604" spans="1:6" ht="18" x14ac:dyDescent="0.2">
      <c r="A5604" s="12">
        <v>2021</v>
      </c>
      <c r="B5604" s="12">
        <v>11</v>
      </c>
      <c r="C5604" s="11">
        <v>43247</v>
      </c>
      <c r="D5604" s="11">
        <v>940</v>
      </c>
      <c r="E5604" s="5"/>
      <c r="F5604" s="5"/>
    </row>
    <row r="5605" spans="1:6" ht="18" x14ac:dyDescent="0.2">
      <c r="A5605" s="12">
        <v>2021</v>
      </c>
      <c r="B5605" s="12">
        <v>11</v>
      </c>
      <c r="C5605" s="11">
        <v>113994</v>
      </c>
      <c r="D5605" s="11">
        <v>21</v>
      </c>
      <c r="E5605" s="5"/>
      <c r="F5605" s="5"/>
    </row>
    <row r="5606" spans="1:6" ht="18" x14ac:dyDescent="0.2">
      <c r="A5606" s="12">
        <v>2021</v>
      </c>
      <c r="B5606" s="12">
        <v>11</v>
      </c>
      <c r="C5606" s="11">
        <v>106725</v>
      </c>
      <c r="D5606" s="11">
        <v>1120</v>
      </c>
      <c r="E5606" s="5"/>
      <c r="F5606" s="5"/>
    </row>
    <row r="5607" spans="1:6" ht="18" x14ac:dyDescent="0.2">
      <c r="A5607" s="12">
        <v>2021</v>
      </c>
      <c r="B5607" s="12">
        <v>11</v>
      </c>
      <c r="C5607" s="11">
        <v>114018</v>
      </c>
      <c r="D5607" s="11">
        <v>1121</v>
      </c>
      <c r="E5607" s="5"/>
      <c r="F5607" s="5"/>
    </row>
    <row r="5608" spans="1:6" ht="18" x14ac:dyDescent="0.2">
      <c r="A5608" s="12">
        <v>2021</v>
      </c>
      <c r="B5608" s="12">
        <v>11</v>
      </c>
      <c r="C5608" s="11">
        <v>77245</v>
      </c>
      <c r="D5608" s="11">
        <v>1203</v>
      </c>
      <c r="E5608" s="5"/>
      <c r="F5608" s="5"/>
    </row>
    <row r="5609" spans="1:6" ht="18" x14ac:dyDescent="0.2">
      <c r="A5609" s="12">
        <v>2021</v>
      </c>
      <c r="B5609" s="12">
        <v>11</v>
      </c>
      <c r="C5609" s="11">
        <v>118195</v>
      </c>
      <c r="D5609" s="11">
        <v>1480</v>
      </c>
      <c r="E5609" s="5"/>
      <c r="F5609" s="5"/>
    </row>
    <row r="5610" spans="1:6" ht="18" x14ac:dyDescent="0.2">
      <c r="A5610" s="12">
        <v>2021</v>
      </c>
      <c r="B5610" s="12">
        <v>11</v>
      </c>
      <c r="C5610" s="11">
        <v>118197</v>
      </c>
      <c r="D5610" s="11">
        <v>618</v>
      </c>
      <c r="E5610" s="5"/>
      <c r="F5610" s="5"/>
    </row>
    <row r="5611" spans="1:6" ht="18" x14ac:dyDescent="0.2">
      <c r="A5611" s="12">
        <v>2021</v>
      </c>
      <c r="B5611" s="12">
        <v>11</v>
      </c>
      <c r="C5611" s="11">
        <v>199484</v>
      </c>
      <c r="D5611" s="11">
        <v>1071</v>
      </c>
      <c r="E5611" s="5"/>
      <c r="F5611" s="5"/>
    </row>
    <row r="5612" spans="1:6" ht="18" x14ac:dyDescent="0.2">
      <c r="A5612" s="12">
        <v>2021</v>
      </c>
      <c r="B5612" s="12">
        <v>11</v>
      </c>
      <c r="C5612" s="11">
        <v>26123</v>
      </c>
      <c r="D5612" s="11">
        <v>1840</v>
      </c>
      <c r="E5612" s="5"/>
      <c r="F5612" s="5"/>
    </row>
    <row r="5613" spans="1:6" ht="18" x14ac:dyDescent="0.2">
      <c r="A5613" s="12">
        <v>2021</v>
      </c>
      <c r="B5613" s="12">
        <v>11</v>
      </c>
      <c r="C5613" s="11">
        <v>113665</v>
      </c>
      <c r="D5613" s="11">
        <v>590</v>
      </c>
      <c r="E5613" s="5"/>
      <c r="F5613" s="5"/>
    </row>
    <row r="5614" spans="1:6" ht="18" x14ac:dyDescent="0.2">
      <c r="A5614" s="12">
        <v>2021</v>
      </c>
      <c r="B5614" s="12">
        <v>11</v>
      </c>
      <c r="C5614" s="11">
        <v>113664</v>
      </c>
      <c r="D5614" s="11">
        <v>504</v>
      </c>
      <c r="E5614" s="5"/>
      <c r="F5614" s="5"/>
    </row>
    <row r="5615" spans="1:6" ht="18" x14ac:dyDescent="0.2">
      <c r="A5615" s="12">
        <v>2021</v>
      </c>
      <c r="B5615" s="12">
        <v>11</v>
      </c>
      <c r="C5615" s="11">
        <v>43826</v>
      </c>
      <c r="D5615" s="11">
        <v>435</v>
      </c>
      <c r="E5615" s="5"/>
      <c r="F5615" s="5"/>
    </row>
    <row r="5616" spans="1:6" ht="18" x14ac:dyDescent="0.2">
      <c r="A5616" s="12">
        <v>2021</v>
      </c>
      <c r="B5616" s="12">
        <v>11</v>
      </c>
      <c r="C5616" s="11">
        <v>111576</v>
      </c>
      <c r="D5616" s="11">
        <v>1431</v>
      </c>
      <c r="E5616" s="5"/>
      <c r="F5616" s="5"/>
    </row>
    <row r="5617" spans="1:6" ht="18" x14ac:dyDescent="0.2">
      <c r="A5617" s="12">
        <v>2021</v>
      </c>
      <c r="B5617" s="12">
        <v>11</v>
      </c>
      <c r="C5617" s="11">
        <v>72162</v>
      </c>
      <c r="D5617" s="11">
        <v>580</v>
      </c>
      <c r="E5617" s="5"/>
      <c r="F5617" s="5"/>
    </row>
    <row r="5618" spans="1:6" ht="18" x14ac:dyDescent="0.2">
      <c r="A5618" s="12">
        <v>2021</v>
      </c>
      <c r="B5618" s="12">
        <v>11</v>
      </c>
      <c r="C5618" s="11">
        <v>104410</v>
      </c>
      <c r="D5618" s="11">
        <v>701</v>
      </c>
      <c r="E5618" s="5"/>
      <c r="F5618" s="5"/>
    </row>
    <row r="5619" spans="1:6" ht="18" x14ac:dyDescent="0.2">
      <c r="A5619" s="12">
        <v>2021</v>
      </c>
      <c r="B5619" s="12">
        <v>11</v>
      </c>
      <c r="C5619" s="11">
        <v>13928</v>
      </c>
      <c r="D5619" s="11">
        <v>1838</v>
      </c>
      <c r="E5619" s="5"/>
      <c r="F5619" s="5"/>
    </row>
    <row r="5620" spans="1:6" ht="18" x14ac:dyDescent="0.2">
      <c r="A5620" s="12">
        <v>2021</v>
      </c>
      <c r="B5620" s="12">
        <v>11</v>
      </c>
      <c r="C5620" s="11">
        <v>45368</v>
      </c>
      <c r="D5620" s="11">
        <v>1062</v>
      </c>
      <c r="E5620" s="5"/>
      <c r="F5620" s="5"/>
    </row>
    <row r="5621" spans="1:6" ht="18" x14ac:dyDescent="0.2">
      <c r="A5621" s="12">
        <v>2021</v>
      </c>
      <c r="B5621" s="12">
        <v>11</v>
      </c>
      <c r="C5621" s="11">
        <v>126576</v>
      </c>
      <c r="D5621" s="11">
        <v>1617</v>
      </c>
      <c r="E5621" s="5"/>
      <c r="F5621" s="5"/>
    </row>
    <row r="5622" spans="1:6" ht="18" x14ac:dyDescent="0.2">
      <c r="A5622" s="12">
        <v>2021</v>
      </c>
      <c r="B5622" s="12">
        <v>11</v>
      </c>
      <c r="C5622" s="11">
        <v>82820</v>
      </c>
      <c r="D5622" s="11">
        <v>362</v>
      </c>
      <c r="E5622" s="5"/>
      <c r="F5622" s="5"/>
    </row>
    <row r="5623" spans="1:6" ht="18" x14ac:dyDescent="0.2">
      <c r="A5623" s="12">
        <v>2021</v>
      </c>
      <c r="B5623" s="12">
        <v>11</v>
      </c>
      <c r="C5623" s="11">
        <v>103795</v>
      </c>
      <c r="D5623" s="11">
        <v>1645</v>
      </c>
      <c r="E5623" s="5"/>
      <c r="F5623" s="5"/>
    </row>
    <row r="5624" spans="1:6" ht="18" x14ac:dyDescent="0.2">
      <c r="A5624" s="12">
        <v>2021</v>
      </c>
      <c r="B5624" s="12">
        <v>11</v>
      </c>
      <c r="C5624" s="11">
        <v>82806</v>
      </c>
      <c r="D5624" s="11">
        <v>1245</v>
      </c>
      <c r="E5624" s="5"/>
      <c r="F5624" s="5"/>
    </row>
    <row r="5625" spans="1:6" ht="18" x14ac:dyDescent="0.2">
      <c r="A5625" s="12">
        <v>2021</v>
      </c>
      <c r="B5625" s="12">
        <v>11</v>
      </c>
      <c r="C5625" s="11">
        <v>77127</v>
      </c>
      <c r="D5625" s="11">
        <v>1345</v>
      </c>
      <c r="E5625" s="5"/>
      <c r="F5625" s="5"/>
    </row>
    <row r="5626" spans="1:6" ht="18" x14ac:dyDescent="0.2">
      <c r="A5626" s="12">
        <v>2021</v>
      </c>
      <c r="B5626" s="12">
        <v>11</v>
      </c>
      <c r="C5626" s="11">
        <v>67025</v>
      </c>
      <c r="D5626" s="11">
        <v>1594</v>
      </c>
      <c r="E5626" s="5"/>
      <c r="F5626" s="5"/>
    </row>
    <row r="5627" spans="1:6" ht="18" x14ac:dyDescent="0.2">
      <c r="A5627" s="12">
        <v>2021</v>
      </c>
      <c r="B5627" s="12">
        <v>11</v>
      </c>
      <c r="C5627" s="11">
        <v>119797</v>
      </c>
      <c r="D5627" s="11">
        <v>1186</v>
      </c>
      <c r="E5627" s="5"/>
      <c r="F5627" s="5"/>
    </row>
    <row r="5628" spans="1:6" ht="18" x14ac:dyDescent="0.2">
      <c r="A5628" s="12">
        <v>2021</v>
      </c>
      <c r="B5628" s="12">
        <v>11</v>
      </c>
      <c r="C5628" s="11">
        <v>3592</v>
      </c>
      <c r="D5628" s="11">
        <v>1850</v>
      </c>
      <c r="E5628" s="5"/>
      <c r="F5628" s="5"/>
    </row>
    <row r="5629" spans="1:6" ht="18" x14ac:dyDescent="0.2">
      <c r="A5629" s="12">
        <v>2021</v>
      </c>
      <c r="B5629" s="12">
        <v>11</v>
      </c>
      <c r="C5629" s="11">
        <v>116780</v>
      </c>
      <c r="D5629" s="11">
        <v>542</v>
      </c>
      <c r="E5629" s="5"/>
      <c r="F5629" s="5"/>
    </row>
    <row r="5630" spans="1:6" ht="18" x14ac:dyDescent="0.2">
      <c r="A5630" s="12">
        <v>2021</v>
      </c>
      <c r="B5630" s="12">
        <v>11</v>
      </c>
      <c r="C5630" s="11">
        <v>114912</v>
      </c>
      <c r="D5630" s="11">
        <v>1210</v>
      </c>
      <c r="E5630" s="5"/>
      <c r="F5630" s="5"/>
    </row>
    <row r="5631" spans="1:6" ht="18" x14ac:dyDescent="0.2">
      <c r="A5631" s="12">
        <v>2021</v>
      </c>
      <c r="B5631" s="12">
        <v>11</v>
      </c>
      <c r="C5631" s="11">
        <v>120241</v>
      </c>
      <c r="D5631" s="11">
        <v>1224</v>
      </c>
      <c r="E5631" s="5"/>
      <c r="F5631" s="5"/>
    </row>
    <row r="5632" spans="1:6" ht="18" x14ac:dyDescent="0.2">
      <c r="A5632" s="12">
        <v>2021</v>
      </c>
      <c r="B5632" s="12">
        <v>11</v>
      </c>
      <c r="C5632" s="11">
        <v>120205</v>
      </c>
      <c r="D5632" s="11">
        <v>1924</v>
      </c>
      <c r="E5632" s="5"/>
      <c r="F5632" s="5"/>
    </row>
    <row r="5633" spans="1:6" ht="18" x14ac:dyDescent="0.2">
      <c r="A5633" s="12">
        <v>2021</v>
      </c>
      <c r="B5633" s="12">
        <v>11</v>
      </c>
      <c r="C5633" s="11">
        <v>104162</v>
      </c>
      <c r="D5633" s="11">
        <v>1766</v>
      </c>
      <c r="E5633" s="5"/>
      <c r="F5633" s="5"/>
    </row>
    <row r="5634" spans="1:6" ht="18" x14ac:dyDescent="0.2">
      <c r="A5634" s="12">
        <v>2021</v>
      </c>
      <c r="B5634" s="12">
        <v>11</v>
      </c>
      <c r="C5634" s="11">
        <v>68213</v>
      </c>
      <c r="D5634" s="11">
        <v>359</v>
      </c>
      <c r="E5634" s="5"/>
      <c r="F5634" s="5"/>
    </row>
    <row r="5635" spans="1:6" ht="18" x14ac:dyDescent="0.2">
      <c r="A5635" s="12">
        <v>2021</v>
      </c>
      <c r="B5635" s="12">
        <v>11</v>
      </c>
      <c r="C5635" s="11">
        <v>133917</v>
      </c>
      <c r="D5635" s="11">
        <v>413</v>
      </c>
      <c r="E5635" s="5"/>
      <c r="F5635" s="5"/>
    </row>
    <row r="5636" spans="1:6" ht="18" x14ac:dyDescent="0.2">
      <c r="A5636" s="12">
        <v>2021</v>
      </c>
      <c r="B5636" s="12">
        <v>11</v>
      </c>
      <c r="C5636" s="11">
        <v>113235</v>
      </c>
      <c r="D5636" s="11">
        <v>1887</v>
      </c>
      <c r="E5636" s="5"/>
      <c r="F5636" s="5"/>
    </row>
    <row r="5637" spans="1:6" ht="18" x14ac:dyDescent="0.2">
      <c r="A5637" s="12">
        <v>2021</v>
      </c>
      <c r="B5637" s="12">
        <v>11</v>
      </c>
      <c r="C5637" s="11">
        <v>18671</v>
      </c>
      <c r="D5637" s="11">
        <v>458</v>
      </c>
      <c r="E5637" s="5"/>
      <c r="F5637" s="5"/>
    </row>
    <row r="5638" spans="1:6" ht="18" x14ac:dyDescent="0.2">
      <c r="A5638" s="12">
        <v>2021</v>
      </c>
      <c r="B5638" s="12">
        <v>11</v>
      </c>
      <c r="C5638" s="11">
        <v>83804</v>
      </c>
      <c r="D5638" s="11">
        <v>1246</v>
      </c>
      <c r="E5638" s="5"/>
      <c r="F5638" s="5"/>
    </row>
    <row r="5639" spans="1:6" ht="18" x14ac:dyDescent="0.2">
      <c r="A5639" s="12">
        <v>2021</v>
      </c>
      <c r="B5639" s="12">
        <v>11</v>
      </c>
      <c r="C5639" s="11">
        <v>18672</v>
      </c>
      <c r="D5639" s="11">
        <v>479</v>
      </c>
      <c r="E5639" s="5"/>
      <c r="F5639" s="5"/>
    </row>
    <row r="5640" spans="1:6" ht="18" x14ac:dyDescent="0.2">
      <c r="A5640" s="12">
        <v>2021</v>
      </c>
      <c r="B5640" s="12">
        <v>11</v>
      </c>
      <c r="C5640" s="11">
        <v>119896</v>
      </c>
      <c r="D5640" s="11">
        <v>126</v>
      </c>
      <c r="E5640" s="5"/>
      <c r="F5640" s="5"/>
    </row>
    <row r="5641" spans="1:6" ht="18" x14ac:dyDescent="0.2">
      <c r="A5641" s="12">
        <v>2021</v>
      </c>
      <c r="B5641" s="12">
        <v>11</v>
      </c>
      <c r="C5641" s="11">
        <v>78352</v>
      </c>
      <c r="D5641" s="11">
        <v>87</v>
      </c>
      <c r="E5641" s="5"/>
      <c r="F5641" s="5"/>
    </row>
    <row r="5642" spans="1:6" ht="18" x14ac:dyDescent="0.2">
      <c r="A5642" s="12">
        <v>2021</v>
      </c>
      <c r="B5642" s="12">
        <v>11</v>
      </c>
      <c r="C5642" s="11">
        <v>73430</v>
      </c>
      <c r="D5642" s="11">
        <v>1930</v>
      </c>
      <c r="E5642" s="5"/>
      <c r="F5642" s="5"/>
    </row>
    <row r="5643" spans="1:6" ht="18" x14ac:dyDescent="0.2">
      <c r="A5643" s="12">
        <v>2021</v>
      </c>
      <c r="B5643" s="12">
        <v>11</v>
      </c>
      <c r="C5643" s="11">
        <v>27871</v>
      </c>
      <c r="D5643" s="11">
        <v>1345</v>
      </c>
      <c r="E5643" s="5"/>
      <c r="F5643" s="5"/>
    </row>
    <row r="5644" spans="1:6" ht="18" x14ac:dyDescent="0.2">
      <c r="A5644" s="12">
        <v>2021</v>
      </c>
      <c r="B5644" s="12">
        <v>11</v>
      </c>
      <c r="C5644" s="11">
        <v>143999</v>
      </c>
      <c r="D5644" s="11">
        <v>1870</v>
      </c>
      <c r="E5644" s="5"/>
      <c r="F5644" s="5"/>
    </row>
    <row r="5645" spans="1:6" ht="18" x14ac:dyDescent="0.2">
      <c r="A5645" s="12">
        <v>2021</v>
      </c>
      <c r="B5645" s="12">
        <v>11</v>
      </c>
      <c r="C5645" s="11">
        <v>78069</v>
      </c>
      <c r="D5645" s="11">
        <v>1008</v>
      </c>
      <c r="E5645" s="5"/>
      <c r="F5645" s="5"/>
    </row>
    <row r="5646" spans="1:6" ht="18" x14ac:dyDescent="0.2">
      <c r="A5646" s="12">
        <v>2021</v>
      </c>
      <c r="B5646" s="12">
        <v>11</v>
      </c>
      <c r="C5646" s="11">
        <v>108904</v>
      </c>
      <c r="D5646" s="11">
        <v>658</v>
      </c>
      <c r="E5646" s="5"/>
      <c r="F5646" s="5"/>
    </row>
    <row r="5647" spans="1:6" ht="18" x14ac:dyDescent="0.2">
      <c r="A5647" s="12">
        <v>2021</v>
      </c>
      <c r="B5647" s="12">
        <v>11</v>
      </c>
      <c r="C5647" s="11">
        <v>113967</v>
      </c>
      <c r="D5647" s="11">
        <v>541</v>
      </c>
      <c r="E5647" s="5"/>
      <c r="F5647" s="5"/>
    </row>
    <row r="5648" spans="1:6" ht="18" x14ac:dyDescent="0.2">
      <c r="A5648" s="12">
        <v>2021</v>
      </c>
      <c r="B5648" s="12">
        <v>11</v>
      </c>
      <c r="C5648" s="11">
        <v>45983</v>
      </c>
      <c r="D5648" s="11">
        <v>1842</v>
      </c>
      <c r="E5648" s="5"/>
      <c r="F5648" s="5"/>
    </row>
    <row r="5649" spans="1:6" ht="18" x14ac:dyDescent="0.2">
      <c r="A5649" s="12">
        <v>2021</v>
      </c>
      <c r="B5649" s="12">
        <v>11</v>
      </c>
      <c r="C5649" s="11">
        <v>103662</v>
      </c>
      <c r="D5649" s="11">
        <v>1144</v>
      </c>
      <c r="E5649" s="5"/>
      <c r="F5649" s="5"/>
    </row>
    <row r="5650" spans="1:6" ht="18" x14ac:dyDescent="0.2">
      <c r="A5650" s="12">
        <v>2021</v>
      </c>
      <c r="B5650" s="12">
        <v>11</v>
      </c>
      <c r="C5650" s="11">
        <v>120179</v>
      </c>
      <c r="D5650" s="11">
        <v>798</v>
      </c>
      <c r="E5650" s="5"/>
      <c r="F5650" s="5"/>
    </row>
    <row r="5651" spans="1:6" ht="18" x14ac:dyDescent="0.2">
      <c r="A5651" s="12">
        <v>2021</v>
      </c>
      <c r="B5651" s="12">
        <v>11</v>
      </c>
      <c r="C5651" s="11">
        <v>77772</v>
      </c>
      <c r="D5651" s="11">
        <v>1607</v>
      </c>
      <c r="E5651" s="5"/>
      <c r="F5651" s="5"/>
    </row>
    <row r="5652" spans="1:6" ht="18" x14ac:dyDescent="0.2">
      <c r="A5652" s="12">
        <v>2021</v>
      </c>
      <c r="B5652" s="12">
        <v>11</v>
      </c>
      <c r="C5652" s="11">
        <v>88487</v>
      </c>
      <c r="D5652" s="11">
        <v>1155</v>
      </c>
      <c r="E5652" s="5"/>
      <c r="F5652" s="5"/>
    </row>
    <row r="5653" spans="1:6" ht="18" x14ac:dyDescent="0.2">
      <c r="A5653" s="12">
        <v>2021</v>
      </c>
      <c r="B5653" s="12">
        <v>11</v>
      </c>
      <c r="C5653" s="11">
        <v>82832</v>
      </c>
      <c r="D5653" s="11">
        <v>838</v>
      </c>
      <c r="E5653" s="5"/>
      <c r="F5653" s="5"/>
    </row>
    <row r="5654" spans="1:6" ht="18" x14ac:dyDescent="0.2">
      <c r="A5654" s="12">
        <v>2021</v>
      </c>
      <c r="B5654" s="12">
        <v>11</v>
      </c>
      <c r="C5654" s="11">
        <v>81045</v>
      </c>
      <c r="D5654" s="11">
        <v>677</v>
      </c>
      <c r="E5654" s="5"/>
      <c r="F5654" s="5"/>
    </row>
    <row r="5655" spans="1:6" ht="18" x14ac:dyDescent="0.2">
      <c r="A5655" s="12">
        <v>2021</v>
      </c>
      <c r="B5655" s="12">
        <v>11</v>
      </c>
      <c r="C5655" s="11">
        <v>81008</v>
      </c>
      <c r="D5655" s="11">
        <v>558</v>
      </c>
      <c r="E5655" s="5"/>
      <c r="F5655" s="5"/>
    </row>
    <row r="5656" spans="1:6" ht="18" x14ac:dyDescent="0.2">
      <c r="A5656" s="12">
        <v>2021</v>
      </c>
      <c r="B5656" s="12">
        <v>11</v>
      </c>
      <c r="C5656" s="11">
        <v>83167</v>
      </c>
      <c r="D5656" s="11">
        <v>939</v>
      </c>
      <c r="E5656" s="5"/>
      <c r="F5656" s="5"/>
    </row>
    <row r="5657" spans="1:6" ht="18" x14ac:dyDescent="0.2">
      <c r="A5657" s="12">
        <v>2021</v>
      </c>
      <c r="B5657" s="12">
        <v>11</v>
      </c>
      <c r="C5657" s="11">
        <v>79902</v>
      </c>
      <c r="D5657" s="11">
        <v>1911</v>
      </c>
      <c r="E5657" s="5"/>
      <c r="F5657" s="5"/>
    </row>
    <row r="5658" spans="1:6" ht="18" x14ac:dyDescent="0.2">
      <c r="A5658" s="12">
        <v>2021</v>
      </c>
      <c r="B5658" s="12">
        <v>11</v>
      </c>
      <c r="C5658" s="11">
        <v>41328</v>
      </c>
      <c r="D5658" s="11">
        <v>1191</v>
      </c>
      <c r="E5658" s="5"/>
      <c r="F5658" s="5"/>
    </row>
    <row r="5659" spans="1:6" ht="18" x14ac:dyDescent="0.2">
      <c r="A5659" s="12">
        <v>2021</v>
      </c>
      <c r="B5659" s="12">
        <v>11</v>
      </c>
      <c r="C5659" s="11">
        <v>47892</v>
      </c>
      <c r="D5659" s="11">
        <v>1619</v>
      </c>
      <c r="E5659" s="5"/>
      <c r="F5659" s="5"/>
    </row>
    <row r="5660" spans="1:6" ht="18" x14ac:dyDescent="0.2">
      <c r="A5660" s="12">
        <v>2021</v>
      </c>
      <c r="B5660" s="12">
        <v>11</v>
      </c>
      <c r="C5660" s="11">
        <v>84967</v>
      </c>
      <c r="D5660" s="11">
        <v>759</v>
      </c>
      <c r="E5660" s="5"/>
      <c r="F5660" s="5"/>
    </row>
    <row r="5661" spans="1:6" ht="18" x14ac:dyDescent="0.2">
      <c r="A5661" s="12">
        <v>2021</v>
      </c>
      <c r="B5661" s="12">
        <v>11</v>
      </c>
      <c r="C5661" s="11">
        <v>4381</v>
      </c>
      <c r="D5661" s="11">
        <v>342</v>
      </c>
      <c r="E5661" s="5"/>
      <c r="F5661" s="5"/>
    </row>
    <row r="5662" spans="1:6" ht="18" x14ac:dyDescent="0.2">
      <c r="A5662" s="12">
        <v>2021</v>
      </c>
      <c r="B5662" s="12">
        <v>11</v>
      </c>
      <c r="C5662" s="11">
        <v>110764</v>
      </c>
      <c r="D5662" s="11">
        <v>1934</v>
      </c>
      <c r="E5662" s="5"/>
      <c r="F5662" s="5"/>
    </row>
    <row r="5663" spans="1:6" ht="18" x14ac:dyDescent="0.2">
      <c r="A5663" s="12">
        <v>2021</v>
      </c>
      <c r="B5663" s="12">
        <v>11</v>
      </c>
      <c r="C5663" s="11">
        <v>139296</v>
      </c>
      <c r="D5663" s="11">
        <v>234</v>
      </c>
      <c r="E5663" s="5"/>
      <c r="F5663" s="5"/>
    </row>
    <row r="5664" spans="1:6" ht="18" x14ac:dyDescent="0.2">
      <c r="A5664" s="12">
        <v>2021</v>
      </c>
      <c r="B5664" s="12">
        <v>11</v>
      </c>
      <c r="C5664" s="11">
        <v>112318</v>
      </c>
      <c r="D5664" s="11">
        <v>350</v>
      </c>
      <c r="E5664" s="5"/>
      <c r="F5664" s="5"/>
    </row>
    <row r="5665" spans="1:6" ht="18" x14ac:dyDescent="0.2">
      <c r="A5665" s="12">
        <v>2021</v>
      </c>
      <c r="B5665" s="12">
        <v>11</v>
      </c>
      <c r="C5665" s="11">
        <v>128339</v>
      </c>
      <c r="D5665" s="11">
        <v>272</v>
      </c>
      <c r="E5665" s="5"/>
      <c r="F5665" s="5"/>
    </row>
    <row r="5666" spans="1:6" ht="18" x14ac:dyDescent="0.2">
      <c r="A5666" s="12">
        <v>2021</v>
      </c>
      <c r="B5666" s="12">
        <v>11</v>
      </c>
      <c r="C5666" s="11">
        <v>111152</v>
      </c>
      <c r="D5666" s="11">
        <v>1445</v>
      </c>
      <c r="E5666" s="5"/>
      <c r="F5666" s="5"/>
    </row>
    <row r="5667" spans="1:6" ht="18" x14ac:dyDescent="0.2">
      <c r="A5667" s="12">
        <v>2021</v>
      </c>
      <c r="B5667" s="12">
        <v>11</v>
      </c>
      <c r="C5667" s="11">
        <v>82928</v>
      </c>
      <c r="D5667" s="11">
        <v>1686</v>
      </c>
      <c r="E5667" s="5"/>
      <c r="F5667" s="5"/>
    </row>
    <row r="5668" spans="1:6" ht="18" x14ac:dyDescent="0.2">
      <c r="A5668" s="12">
        <v>2021</v>
      </c>
      <c r="B5668" s="12">
        <v>11</v>
      </c>
      <c r="C5668" s="11">
        <v>140597</v>
      </c>
      <c r="D5668" s="11">
        <v>585</v>
      </c>
      <c r="E5668" s="5"/>
      <c r="F5668" s="5"/>
    </row>
    <row r="5669" spans="1:6" ht="18" x14ac:dyDescent="0.2">
      <c r="A5669" s="12">
        <v>2021</v>
      </c>
      <c r="B5669" s="12">
        <v>11</v>
      </c>
      <c r="C5669" s="11">
        <v>122229</v>
      </c>
      <c r="D5669" s="11">
        <v>297</v>
      </c>
      <c r="E5669" s="5"/>
      <c r="F5669" s="5"/>
    </row>
    <row r="5670" spans="1:6" ht="18" x14ac:dyDescent="0.2">
      <c r="A5670" s="12">
        <v>2021</v>
      </c>
      <c r="B5670" s="12">
        <v>11</v>
      </c>
      <c r="C5670" s="11">
        <v>112473</v>
      </c>
      <c r="D5670" s="11">
        <v>1355</v>
      </c>
      <c r="E5670" s="5"/>
      <c r="F5670" s="5"/>
    </row>
    <row r="5671" spans="1:6" ht="18" x14ac:dyDescent="0.2">
      <c r="A5671" s="12">
        <v>2021</v>
      </c>
      <c r="B5671" s="12">
        <v>11</v>
      </c>
      <c r="C5671" s="11">
        <v>41029</v>
      </c>
      <c r="D5671" s="11">
        <v>313</v>
      </c>
      <c r="E5671" s="5"/>
      <c r="F5671" s="5"/>
    </row>
    <row r="5672" spans="1:6" ht="18" x14ac:dyDescent="0.2">
      <c r="A5672" s="12">
        <v>2021</v>
      </c>
      <c r="B5672" s="12">
        <v>11</v>
      </c>
      <c r="C5672" s="11">
        <v>45255</v>
      </c>
      <c r="D5672" s="11">
        <v>561</v>
      </c>
      <c r="E5672" s="5"/>
      <c r="F5672" s="5"/>
    </row>
    <row r="5673" spans="1:6" ht="18" x14ac:dyDescent="0.2">
      <c r="A5673" s="12">
        <v>2021</v>
      </c>
      <c r="B5673" s="12">
        <v>11</v>
      </c>
      <c r="C5673" s="11">
        <v>108069</v>
      </c>
      <c r="D5673" s="11">
        <v>590</v>
      </c>
      <c r="E5673" s="5"/>
      <c r="F5673" s="5"/>
    </row>
    <row r="5674" spans="1:6" ht="18" x14ac:dyDescent="0.2">
      <c r="A5674" s="12">
        <v>2021</v>
      </c>
      <c r="B5674" s="12">
        <v>11</v>
      </c>
      <c r="C5674" s="11">
        <v>4389</v>
      </c>
      <c r="D5674" s="11">
        <v>167</v>
      </c>
      <c r="E5674" s="5"/>
      <c r="F5674" s="5"/>
    </row>
    <row r="5675" spans="1:6" ht="18" x14ac:dyDescent="0.2">
      <c r="A5675" s="12">
        <v>2021</v>
      </c>
      <c r="B5675" s="12">
        <v>11</v>
      </c>
      <c r="C5675" s="11">
        <v>128340</v>
      </c>
      <c r="D5675" s="11">
        <v>1608</v>
      </c>
      <c r="E5675" s="5"/>
      <c r="F5675" s="5"/>
    </row>
    <row r="5676" spans="1:6" ht="18" x14ac:dyDescent="0.2">
      <c r="A5676" s="12">
        <v>2021</v>
      </c>
      <c r="B5676" s="12">
        <v>11</v>
      </c>
      <c r="C5676" s="11">
        <v>108077</v>
      </c>
      <c r="D5676" s="11">
        <v>358</v>
      </c>
      <c r="E5676" s="5"/>
      <c r="F5676" s="5"/>
    </row>
    <row r="5677" spans="1:6" ht="18" x14ac:dyDescent="0.2">
      <c r="A5677" s="12">
        <v>2021</v>
      </c>
      <c r="B5677" s="12">
        <v>11</v>
      </c>
      <c r="C5677" s="11">
        <v>109344</v>
      </c>
      <c r="D5677" s="11">
        <v>1248</v>
      </c>
      <c r="E5677" s="5"/>
      <c r="F5677" s="5"/>
    </row>
    <row r="5678" spans="1:6" ht="18" x14ac:dyDescent="0.2">
      <c r="A5678" s="12">
        <v>2021</v>
      </c>
      <c r="B5678" s="12">
        <v>11</v>
      </c>
      <c r="C5678" s="11">
        <v>119106</v>
      </c>
      <c r="D5678" s="11">
        <v>1832</v>
      </c>
      <c r="E5678" s="5"/>
      <c r="F5678" s="5"/>
    </row>
    <row r="5679" spans="1:6" ht="18" x14ac:dyDescent="0.2">
      <c r="A5679" s="12">
        <v>2021</v>
      </c>
      <c r="B5679" s="12">
        <v>11</v>
      </c>
      <c r="C5679" s="11">
        <v>9675</v>
      </c>
      <c r="D5679" s="11">
        <v>1345</v>
      </c>
      <c r="E5679" s="5"/>
      <c r="F5679" s="5"/>
    </row>
    <row r="5680" spans="1:6" ht="18" x14ac:dyDescent="0.2">
      <c r="A5680" s="12">
        <v>2021</v>
      </c>
      <c r="B5680" s="12">
        <v>11</v>
      </c>
      <c r="C5680" s="11">
        <v>9671</v>
      </c>
      <c r="D5680" s="11">
        <v>552</v>
      </c>
      <c r="E5680" s="5"/>
      <c r="F5680" s="5"/>
    </row>
    <row r="5681" spans="1:6" ht="18" x14ac:dyDescent="0.2">
      <c r="A5681" s="12">
        <v>2021</v>
      </c>
      <c r="B5681" s="12">
        <v>11</v>
      </c>
      <c r="C5681" s="11">
        <v>104079</v>
      </c>
      <c r="D5681" s="11">
        <v>781</v>
      </c>
      <c r="E5681" s="5"/>
      <c r="F5681" s="5"/>
    </row>
    <row r="5682" spans="1:6" ht="18" x14ac:dyDescent="0.2">
      <c r="A5682" s="12">
        <v>2021</v>
      </c>
      <c r="B5682" s="12">
        <v>11</v>
      </c>
      <c r="C5682" s="11">
        <v>99322</v>
      </c>
      <c r="D5682" s="11">
        <v>228</v>
      </c>
      <c r="E5682" s="5"/>
      <c r="F5682" s="5"/>
    </row>
    <row r="5683" spans="1:6" ht="18" x14ac:dyDescent="0.2">
      <c r="A5683" s="12">
        <v>2021</v>
      </c>
      <c r="B5683" s="12">
        <v>11</v>
      </c>
      <c r="C5683" s="11">
        <v>113871</v>
      </c>
      <c r="D5683" s="11">
        <v>520</v>
      </c>
      <c r="E5683" s="5"/>
      <c r="F5683" s="5"/>
    </row>
    <row r="5684" spans="1:6" ht="18" x14ac:dyDescent="0.2">
      <c r="A5684" s="12">
        <v>2021</v>
      </c>
      <c r="B5684" s="12">
        <v>11</v>
      </c>
      <c r="C5684" s="11">
        <v>84226</v>
      </c>
      <c r="D5684" s="11">
        <v>537</v>
      </c>
      <c r="E5684" s="5"/>
      <c r="F5684" s="5"/>
    </row>
    <row r="5685" spans="1:6" ht="18" x14ac:dyDescent="0.2">
      <c r="A5685" s="12">
        <v>2021</v>
      </c>
      <c r="B5685" s="12">
        <v>11</v>
      </c>
      <c r="C5685" s="11">
        <v>104075</v>
      </c>
      <c r="D5685" s="11">
        <v>565</v>
      </c>
      <c r="E5685" s="5"/>
      <c r="F5685" s="5"/>
    </row>
    <row r="5686" spans="1:6" ht="18" x14ac:dyDescent="0.2">
      <c r="A5686" s="12">
        <v>2021</v>
      </c>
      <c r="B5686" s="12">
        <v>11</v>
      </c>
      <c r="C5686" s="11">
        <v>94645</v>
      </c>
      <c r="D5686" s="11">
        <v>676</v>
      </c>
      <c r="E5686" s="5"/>
      <c r="F5686" s="5"/>
    </row>
    <row r="5687" spans="1:6" ht="18" x14ac:dyDescent="0.2">
      <c r="A5687" s="12">
        <v>2021</v>
      </c>
      <c r="B5687" s="12">
        <v>11</v>
      </c>
      <c r="C5687" s="11">
        <v>113880</v>
      </c>
      <c r="D5687" s="11">
        <v>124</v>
      </c>
      <c r="E5687" s="5"/>
      <c r="F5687" s="5"/>
    </row>
    <row r="5688" spans="1:6" ht="18" x14ac:dyDescent="0.2">
      <c r="A5688" s="12">
        <v>2021</v>
      </c>
      <c r="B5688" s="12">
        <v>11</v>
      </c>
      <c r="C5688" s="11">
        <v>91045</v>
      </c>
      <c r="D5688" s="11">
        <v>1651</v>
      </c>
      <c r="E5688" s="5"/>
      <c r="F5688" s="5"/>
    </row>
    <row r="5689" spans="1:6" ht="18" x14ac:dyDescent="0.2">
      <c r="A5689" s="12">
        <v>2021</v>
      </c>
      <c r="B5689" s="12">
        <v>11</v>
      </c>
      <c r="C5689" s="11">
        <v>68321</v>
      </c>
      <c r="D5689" s="11">
        <v>1658</v>
      </c>
      <c r="E5689" s="5"/>
      <c r="F5689" s="5"/>
    </row>
    <row r="5690" spans="1:6" ht="18" x14ac:dyDescent="0.2">
      <c r="A5690" s="12">
        <v>2021</v>
      </c>
      <c r="B5690" s="12">
        <v>11</v>
      </c>
      <c r="C5690" s="11">
        <v>84211</v>
      </c>
      <c r="D5690" s="11">
        <v>1860</v>
      </c>
      <c r="E5690" s="5"/>
      <c r="F5690" s="5"/>
    </row>
    <row r="5691" spans="1:6" ht="18" x14ac:dyDescent="0.2">
      <c r="A5691" s="12">
        <v>2021</v>
      </c>
      <c r="B5691" s="12">
        <v>11</v>
      </c>
      <c r="C5691" s="11">
        <v>158663</v>
      </c>
      <c r="D5691" s="11">
        <v>690</v>
      </c>
      <c r="E5691" s="5"/>
      <c r="F5691" s="5"/>
    </row>
    <row r="5692" spans="1:6" ht="18" x14ac:dyDescent="0.2">
      <c r="A5692" s="12">
        <v>2021</v>
      </c>
      <c r="B5692" s="12">
        <v>11</v>
      </c>
      <c r="C5692" s="11">
        <v>84212</v>
      </c>
      <c r="D5692" s="11">
        <v>1765</v>
      </c>
      <c r="E5692" s="5"/>
      <c r="F5692" s="5"/>
    </row>
    <row r="5693" spans="1:6" ht="18" x14ac:dyDescent="0.2">
      <c r="A5693" s="12">
        <v>2021</v>
      </c>
      <c r="B5693" s="12">
        <v>11</v>
      </c>
      <c r="C5693" s="11">
        <v>84203</v>
      </c>
      <c r="D5693" s="11">
        <v>1670</v>
      </c>
      <c r="E5693" s="5"/>
      <c r="F5693" s="5"/>
    </row>
    <row r="5694" spans="1:6" ht="18" x14ac:dyDescent="0.2">
      <c r="A5694" s="12">
        <v>2021</v>
      </c>
      <c r="B5694" s="12">
        <v>11</v>
      </c>
      <c r="C5694" s="11">
        <v>91038</v>
      </c>
      <c r="D5694" s="11">
        <v>1784</v>
      </c>
      <c r="E5694" s="5"/>
      <c r="F5694" s="5"/>
    </row>
    <row r="5695" spans="1:6" ht="18" x14ac:dyDescent="0.2">
      <c r="A5695" s="12">
        <v>2021</v>
      </c>
      <c r="B5695" s="12">
        <v>11</v>
      </c>
      <c r="C5695" s="11">
        <v>110229</v>
      </c>
      <c r="D5695" s="11">
        <v>1410</v>
      </c>
      <c r="E5695" s="5"/>
      <c r="F5695" s="5"/>
    </row>
    <row r="5696" spans="1:6" ht="18" x14ac:dyDescent="0.2">
      <c r="A5696" s="12">
        <v>2021</v>
      </c>
      <c r="B5696" s="12">
        <v>11</v>
      </c>
      <c r="C5696" s="11">
        <v>71190</v>
      </c>
      <c r="D5696" s="11">
        <v>595</v>
      </c>
      <c r="E5696" s="5"/>
      <c r="F5696" s="5"/>
    </row>
    <row r="5697" spans="1:6" ht="18" x14ac:dyDescent="0.2">
      <c r="A5697" s="12">
        <v>2021</v>
      </c>
      <c r="B5697" s="12">
        <v>11</v>
      </c>
      <c r="C5697" s="11">
        <v>90766</v>
      </c>
      <c r="D5697" s="11">
        <v>1031</v>
      </c>
      <c r="E5697" s="5"/>
      <c r="F5697" s="5"/>
    </row>
    <row r="5698" spans="1:6" ht="18" x14ac:dyDescent="0.2">
      <c r="A5698" s="12">
        <v>2021</v>
      </c>
      <c r="B5698" s="12">
        <v>11</v>
      </c>
      <c r="C5698" s="11">
        <v>76420</v>
      </c>
      <c r="D5698" s="11">
        <v>470</v>
      </c>
      <c r="E5698" s="5"/>
      <c r="F5698" s="5"/>
    </row>
    <row r="5699" spans="1:6" ht="18" x14ac:dyDescent="0.2">
      <c r="A5699" s="12">
        <v>2021</v>
      </c>
      <c r="B5699" s="12">
        <v>11</v>
      </c>
      <c r="C5699" s="11">
        <v>68364</v>
      </c>
      <c r="D5699" s="11">
        <v>179</v>
      </c>
      <c r="E5699" s="5"/>
      <c r="F5699" s="5"/>
    </row>
    <row r="5700" spans="1:6" ht="18" x14ac:dyDescent="0.2">
      <c r="A5700" s="12">
        <v>2021</v>
      </c>
      <c r="B5700" s="12">
        <v>11</v>
      </c>
      <c r="C5700" s="11">
        <v>68323</v>
      </c>
      <c r="D5700" s="11">
        <v>1919</v>
      </c>
      <c r="E5700" s="5"/>
      <c r="F5700" s="5"/>
    </row>
    <row r="5701" spans="1:6" ht="18" x14ac:dyDescent="0.2">
      <c r="A5701" s="12">
        <v>2021</v>
      </c>
      <c r="B5701" s="12">
        <v>11</v>
      </c>
      <c r="C5701" s="11">
        <v>68378</v>
      </c>
      <c r="D5701" s="11">
        <v>59</v>
      </c>
      <c r="E5701" s="5"/>
      <c r="F5701" s="5"/>
    </row>
    <row r="5702" spans="1:6" ht="18" x14ac:dyDescent="0.2">
      <c r="A5702" s="12">
        <v>2021</v>
      </c>
      <c r="B5702" s="12">
        <v>11</v>
      </c>
      <c r="C5702" s="11">
        <v>76426</v>
      </c>
      <c r="D5702" s="11">
        <v>614</v>
      </c>
      <c r="E5702" s="5"/>
      <c r="F5702" s="5"/>
    </row>
    <row r="5703" spans="1:6" ht="18" x14ac:dyDescent="0.2">
      <c r="A5703" s="12">
        <v>2021</v>
      </c>
      <c r="B5703" s="12">
        <v>11</v>
      </c>
      <c r="C5703" s="11">
        <v>68413</v>
      </c>
      <c r="D5703" s="11">
        <v>1493</v>
      </c>
      <c r="E5703" s="5"/>
      <c r="F5703" s="5"/>
    </row>
    <row r="5704" spans="1:6" ht="18" x14ac:dyDescent="0.2">
      <c r="A5704" s="12">
        <v>2021</v>
      </c>
      <c r="B5704" s="12">
        <v>11</v>
      </c>
      <c r="C5704" s="11">
        <v>113867</v>
      </c>
      <c r="D5704" s="11">
        <v>695</v>
      </c>
      <c r="E5704" s="5"/>
      <c r="F5704" s="5"/>
    </row>
    <row r="5705" spans="1:6" ht="18" x14ac:dyDescent="0.2">
      <c r="A5705" s="12">
        <v>2021</v>
      </c>
      <c r="B5705" s="12">
        <v>11</v>
      </c>
      <c r="C5705" s="11">
        <v>19294</v>
      </c>
      <c r="D5705" s="11">
        <v>15</v>
      </c>
      <c r="E5705" s="5"/>
      <c r="F5705" s="5"/>
    </row>
    <row r="5706" spans="1:6" ht="18" x14ac:dyDescent="0.2">
      <c r="A5706" s="12">
        <v>2021</v>
      </c>
      <c r="B5706" s="12">
        <v>11</v>
      </c>
      <c r="C5706" s="11">
        <v>90961</v>
      </c>
      <c r="D5706" s="11">
        <v>1568</v>
      </c>
      <c r="E5706" s="5"/>
      <c r="F5706" s="5"/>
    </row>
    <row r="5707" spans="1:6" ht="18" x14ac:dyDescent="0.2">
      <c r="A5707" s="12">
        <v>2021</v>
      </c>
      <c r="B5707" s="12">
        <v>11</v>
      </c>
      <c r="C5707" s="11">
        <v>19303</v>
      </c>
      <c r="D5707" s="11">
        <v>141</v>
      </c>
      <c r="E5707" s="5"/>
      <c r="F5707" s="5"/>
    </row>
    <row r="5708" spans="1:6" ht="18" x14ac:dyDescent="0.2">
      <c r="A5708" s="12">
        <v>2021</v>
      </c>
      <c r="B5708" s="12">
        <v>11</v>
      </c>
      <c r="C5708" s="11">
        <v>19306</v>
      </c>
      <c r="D5708" s="11">
        <v>1478</v>
      </c>
      <c r="E5708" s="5"/>
      <c r="F5708" s="5"/>
    </row>
    <row r="5709" spans="1:6" ht="18" x14ac:dyDescent="0.2">
      <c r="A5709" s="12">
        <v>2021</v>
      </c>
      <c r="B5709" s="12">
        <v>11</v>
      </c>
      <c r="C5709" s="11">
        <v>90969</v>
      </c>
      <c r="D5709" s="11">
        <v>1792</v>
      </c>
      <c r="E5709" s="5"/>
      <c r="F5709" s="5"/>
    </row>
    <row r="5710" spans="1:6" ht="18" x14ac:dyDescent="0.2">
      <c r="A5710" s="12">
        <v>2021</v>
      </c>
      <c r="B5710" s="12">
        <v>11</v>
      </c>
      <c r="C5710" s="11">
        <v>19299</v>
      </c>
      <c r="D5710" s="11">
        <v>131</v>
      </c>
      <c r="E5710" s="5"/>
      <c r="F5710" s="5"/>
    </row>
    <row r="5711" spans="1:6" ht="18" x14ac:dyDescent="0.2">
      <c r="A5711" s="12">
        <v>2021</v>
      </c>
      <c r="B5711" s="12">
        <v>11</v>
      </c>
      <c r="C5711" s="11">
        <v>113870</v>
      </c>
      <c r="D5711" s="11">
        <v>380</v>
      </c>
      <c r="E5711" s="5"/>
      <c r="F5711" s="5"/>
    </row>
    <row r="5712" spans="1:6" ht="18" x14ac:dyDescent="0.2">
      <c r="A5712" s="12">
        <v>2021</v>
      </c>
      <c r="B5712" s="12">
        <v>11</v>
      </c>
      <c r="C5712" s="11">
        <v>127918</v>
      </c>
      <c r="D5712" s="11">
        <v>444</v>
      </c>
      <c r="E5712" s="5"/>
      <c r="F5712" s="5"/>
    </row>
    <row r="5713" spans="1:6" ht="18" x14ac:dyDescent="0.2">
      <c r="A5713" s="12">
        <v>2021</v>
      </c>
      <c r="B5713" s="12">
        <v>11</v>
      </c>
      <c r="C5713" s="11">
        <v>124735</v>
      </c>
      <c r="D5713" s="11">
        <v>665</v>
      </c>
      <c r="E5713" s="5"/>
      <c r="F5713" s="5"/>
    </row>
    <row r="5714" spans="1:6" ht="18" x14ac:dyDescent="0.2">
      <c r="A5714" s="12">
        <v>2021</v>
      </c>
      <c r="B5714" s="12">
        <v>11</v>
      </c>
      <c r="C5714" s="11">
        <v>5770</v>
      </c>
      <c r="D5714" s="11">
        <v>1218</v>
      </c>
      <c r="E5714" s="5"/>
      <c r="F5714" s="5"/>
    </row>
    <row r="5715" spans="1:6" ht="18" x14ac:dyDescent="0.2">
      <c r="A5715" s="12">
        <v>2021</v>
      </c>
      <c r="B5715" s="12">
        <v>11</v>
      </c>
      <c r="C5715" s="11">
        <v>84219</v>
      </c>
      <c r="D5715" s="11">
        <v>124</v>
      </c>
      <c r="E5715" s="5"/>
      <c r="F5715" s="5"/>
    </row>
    <row r="5716" spans="1:6" ht="18" x14ac:dyDescent="0.2">
      <c r="A5716" s="12">
        <v>2021</v>
      </c>
      <c r="B5716" s="12">
        <v>11</v>
      </c>
      <c r="C5716" s="11">
        <v>127927</v>
      </c>
      <c r="D5716" s="11">
        <v>914</v>
      </c>
      <c r="E5716" s="5"/>
      <c r="F5716" s="5"/>
    </row>
    <row r="5717" spans="1:6" ht="18" x14ac:dyDescent="0.2">
      <c r="A5717" s="12">
        <v>2021</v>
      </c>
      <c r="B5717" s="12">
        <v>11</v>
      </c>
      <c r="C5717" s="11">
        <v>107652</v>
      </c>
      <c r="D5717" s="11">
        <v>1953</v>
      </c>
      <c r="E5717" s="5"/>
      <c r="F5717" s="5"/>
    </row>
    <row r="5718" spans="1:6" ht="18" x14ac:dyDescent="0.2">
      <c r="A5718" s="12">
        <v>2021</v>
      </c>
      <c r="B5718" s="12">
        <v>11</v>
      </c>
      <c r="C5718" s="11">
        <v>95922</v>
      </c>
      <c r="D5718" s="11">
        <v>1911</v>
      </c>
      <c r="E5718" s="5"/>
      <c r="F5718" s="5"/>
    </row>
    <row r="5719" spans="1:6" ht="18" x14ac:dyDescent="0.2">
      <c r="A5719" s="12">
        <v>2021</v>
      </c>
      <c r="B5719" s="12">
        <v>11</v>
      </c>
      <c r="C5719" s="11">
        <v>116779</v>
      </c>
      <c r="D5719" s="11">
        <v>536</v>
      </c>
      <c r="E5719" s="5"/>
      <c r="F5719" s="5"/>
    </row>
    <row r="5720" spans="1:6" ht="18" x14ac:dyDescent="0.2">
      <c r="A5720" s="12">
        <v>2021</v>
      </c>
      <c r="B5720" s="12">
        <v>11</v>
      </c>
      <c r="C5720" s="11">
        <v>69251</v>
      </c>
      <c r="D5720" s="11">
        <v>608</v>
      </c>
      <c r="E5720" s="5"/>
      <c r="F5720" s="5"/>
    </row>
    <row r="5721" spans="1:6" ht="18" x14ac:dyDescent="0.2">
      <c r="A5721" s="12">
        <v>2021</v>
      </c>
      <c r="B5721" s="12">
        <v>11</v>
      </c>
      <c r="C5721" s="11">
        <v>81871</v>
      </c>
      <c r="D5721" s="11">
        <v>1171</v>
      </c>
      <c r="E5721" s="5"/>
      <c r="F5721" s="5"/>
    </row>
    <row r="5722" spans="1:6" ht="18" x14ac:dyDescent="0.2">
      <c r="A5722" s="12">
        <v>2021</v>
      </c>
      <c r="B5722" s="12">
        <v>11</v>
      </c>
      <c r="C5722" s="11">
        <v>117618</v>
      </c>
      <c r="D5722" s="11">
        <v>1630</v>
      </c>
      <c r="E5722" s="5"/>
      <c r="F5722" s="5"/>
    </row>
    <row r="5723" spans="1:6" ht="18" x14ac:dyDescent="0.2">
      <c r="A5723" s="12">
        <v>2021</v>
      </c>
      <c r="B5723" s="12">
        <v>11</v>
      </c>
      <c r="C5723" s="11">
        <v>117623</v>
      </c>
      <c r="D5723" s="11">
        <v>215</v>
      </c>
      <c r="E5723" s="5"/>
      <c r="F5723" s="5"/>
    </row>
    <row r="5724" spans="1:6" ht="18" x14ac:dyDescent="0.2">
      <c r="A5724" s="12">
        <v>2021</v>
      </c>
      <c r="B5724" s="12">
        <v>11</v>
      </c>
      <c r="C5724" s="11">
        <v>14393</v>
      </c>
      <c r="D5724" s="11">
        <v>1073</v>
      </c>
      <c r="E5724" s="5"/>
      <c r="F5724" s="5"/>
    </row>
    <row r="5725" spans="1:6" ht="18" x14ac:dyDescent="0.2">
      <c r="A5725" s="12">
        <v>2021</v>
      </c>
      <c r="B5725" s="12">
        <v>11</v>
      </c>
      <c r="C5725" s="11">
        <v>80648</v>
      </c>
      <c r="D5725" s="11">
        <v>704</v>
      </c>
      <c r="E5725" s="5"/>
      <c r="F5725" s="5"/>
    </row>
    <row r="5726" spans="1:6" ht="18" x14ac:dyDescent="0.2">
      <c r="A5726" s="12">
        <v>2021</v>
      </c>
      <c r="B5726" s="12">
        <v>11</v>
      </c>
      <c r="C5726" s="11">
        <v>70417</v>
      </c>
      <c r="D5726" s="11">
        <v>363</v>
      </c>
      <c r="E5726" s="5"/>
      <c r="F5726" s="5"/>
    </row>
    <row r="5727" spans="1:6" ht="18" x14ac:dyDescent="0.2">
      <c r="A5727" s="12">
        <v>2021</v>
      </c>
      <c r="B5727" s="12">
        <v>11</v>
      </c>
      <c r="C5727" s="11">
        <v>79420</v>
      </c>
      <c r="D5727" s="11">
        <v>156</v>
      </c>
      <c r="E5727" s="5"/>
      <c r="F5727" s="5"/>
    </row>
    <row r="5728" spans="1:6" ht="18" x14ac:dyDescent="0.2">
      <c r="A5728" s="12">
        <v>2021</v>
      </c>
      <c r="B5728" s="12">
        <v>11</v>
      </c>
      <c r="C5728" s="11">
        <v>89505</v>
      </c>
      <c r="D5728" s="11">
        <v>83</v>
      </c>
      <c r="E5728" s="5"/>
      <c r="F5728" s="5"/>
    </row>
    <row r="5729" spans="1:6" ht="18" x14ac:dyDescent="0.2">
      <c r="A5729" s="12">
        <v>2021</v>
      </c>
      <c r="B5729" s="12">
        <v>11</v>
      </c>
      <c r="C5729" s="11">
        <v>128336</v>
      </c>
      <c r="D5729" s="11">
        <v>1695</v>
      </c>
      <c r="E5729" s="5"/>
      <c r="F5729" s="5"/>
    </row>
    <row r="5730" spans="1:6" ht="18" x14ac:dyDescent="0.2">
      <c r="A5730" s="12">
        <v>2021</v>
      </c>
      <c r="B5730" s="12">
        <v>11</v>
      </c>
      <c r="C5730" s="11">
        <v>5081</v>
      </c>
      <c r="D5730" s="11">
        <v>1282</v>
      </c>
      <c r="E5730" s="5"/>
      <c r="F5730" s="5"/>
    </row>
    <row r="5731" spans="1:6" ht="18" x14ac:dyDescent="0.2">
      <c r="A5731" s="12">
        <v>2021</v>
      </c>
      <c r="B5731" s="12">
        <v>11</v>
      </c>
      <c r="C5731" s="11">
        <v>79423</v>
      </c>
      <c r="D5731" s="11">
        <v>916</v>
      </c>
      <c r="E5731" s="5"/>
      <c r="F5731" s="5"/>
    </row>
    <row r="5732" spans="1:6" ht="18" x14ac:dyDescent="0.2">
      <c r="A5732" s="12">
        <v>2021</v>
      </c>
      <c r="B5732" s="12">
        <v>11</v>
      </c>
      <c r="C5732" s="11">
        <v>118278</v>
      </c>
      <c r="D5732" s="11">
        <v>76</v>
      </c>
      <c r="E5732" s="5"/>
      <c r="F5732" s="5"/>
    </row>
    <row r="5733" spans="1:6" ht="18" x14ac:dyDescent="0.2">
      <c r="A5733" s="12">
        <v>2021</v>
      </c>
      <c r="B5733" s="12">
        <v>11</v>
      </c>
      <c r="C5733" s="11">
        <v>116440</v>
      </c>
      <c r="D5733" s="11">
        <v>1712</v>
      </c>
      <c r="E5733" s="5"/>
      <c r="F5733" s="5"/>
    </row>
    <row r="5734" spans="1:6" ht="18" x14ac:dyDescent="0.2">
      <c r="A5734" s="12">
        <v>2021</v>
      </c>
      <c r="B5734" s="12">
        <v>11</v>
      </c>
      <c r="C5734" s="11">
        <v>116504</v>
      </c>
      <c r="D5734" s="11">
        <v>1660</v>
      </c>
      <c r="E5734" s="5"/>
      <c r="F5734" s="5"/>
    </row>
    <row r="5735" spans="1:6" ht="18" x14ac:dyDescent="0.2">
      <c r="A5735" s="12">
        <v>2021</v>
      </c>
      <c r="B5735" s="12">
        <v>11</v>
      </c>
      <c r="C5735" s="11">
        <v>9652</v>
      </c>
      <c r="D5735" s="11">
        <v>656</v>
      </c>
      <c r="E5735" s="5"/>
      <c r="F5735" s="5"/>
    </row>
    <row r="5736" spans="1:6" ht="18" x14ac:dyDescent="0.2">
      <c r="A5736" s="12">
        <v>2021</v>
      </c>
      <c r="B5736" s="12">
        <v>11</v>
      </c>
      <c r="C5736" s="11">
        <v>79888</v>
      </c>
      <c r="D5736" s="11">
        <v>603</v>
      </c>
      <c r="E5736" s="5"/>
      <c r="F5736" s="5"/>
    </row>
    <row r="5737" spans="1:6" ht="18" x14ac:dyDescent="0.2">
      <c r="A5737" s="12">
        <v>2021</v>
      </c>
      <c r="B5737" s="12">
        <v>11</v>
      </c>
      <c r="C5737" s="11">
        <v>108982</v>
      </c>
      <c r="D5737" s="11">
        <v>1079</v>
      </c>
      <c r="E5737" s="5"/>
      <c r="F5737" s="5"/>
    </row>
    <row r="5738" spans="1:6" ht="18" x14ac:dyDescent="0.2">
      <c r="A5738" s="12">
        <v>2021</v>
      </c>
      <c r="B5738" s="12">
        <v>11</v>
      </c>
      <c r="C5738" s="11">
        <v>110931</v>
      </c>
      <c r="D5738" s="11">
        <v>28</v>
      </c>
      <c r="E5738" s="5"/>
      <c r="F5738" s="5"/>
    </row>
    <row r="5739" spans="1:6" ht="18" x14ac:dyDescent="0.2">
      <c r="A5739" s="12">
        <v>2021</v>
      </c>
      <c r="B5739" s="12">
        <v>11</v>
      </c>
      <c r="C5739" s="11">
        <v>41986</v>
      </c>
      <c r="D5739" s="11">
        <v>242</v>
      </c>
      <c r="E5739" s="5"/>
      <c r="F5739" s="5"/>
    </row>
    <row r="5740" spans="1:6" ht="18" x14ac:dyDescent="0.2">
      <c r="A5740" s="12">
        <v>2021</v>
      </c>
      <c r="B5740" s="12">
        <v>11</v>
      </c>
      <c r="C5740" s="11">
        <v>79430</v>
      </c>
      <c r="D5740" s="11">
        <v>1755</v>
      </c>
      <c r="E5740" s="5"/>
      <c r="F5740" s="5"/>
    </row>
    <row r="5741" spans="1:6" ht="18" x14ac:dyDescent="0.2">
      <c r="A5741" s="12">
        <v>2021</v>
      </c>
      <c r="B5741" s="12">
        <v>11</v>
      </c>
      <c r="C5741" s="11">
        <v>133913</v>
      </c>
      <c r="D5741" s="11">
        <v>1242</v>
      </c>
      <c r="E5741" s="5"/>
      <c r="F5741" s="5"/>
    </row>
    <row r="5742" spans="1:6" ht="18" x14ac:dyDescent="0.2">
      <c r="A5742" s="12">
        <v>2021</v>
      </c>
      <c r="B5742" s="12">
        <v>11</v>
      </c>
      <c r="C5742" s="11">
        <v>17812</v>
      </c>
      <c r="D5742" s="11">
        <v>1048</v>
      </c>
      <c r="E5742" s="5"/>
      <c r="F5742" s="5"/>
    </row>
    <row r="5743" spans="1:6" ht="18" x14ac:dyDescent="0.2">
      <c r="A5743" s="12">
        <v>2021</v>
      </c>
      <c r="B5743" s="12">
        <v>11</v>
      </c>
      <c r="C5743" s="11">
        <v>11071</v>
      </c>
      <c r="D5743" s="11">
        <v>706</v>
      </c>
      <c r="E5743" s="5"/>
      <c r="F5743" s="5"/>
    </row>
    <row r="5744" spans="1:6" ht="18" x14ac:dyDescent="0.2">
      <c r="A5744" s="12">
        <v>2021</v>
      </c>
      <c r="B5744" s="12">
        <v>11</v>
      </c>
      <c r="C5744" s="11">
        <v>68512</v>
      </c>
      <c r="D5744" s="11">
        <v>1141</v>
      </c>
      <c r="E5744" s="5"/>
      <c r="F5744" s="5"/>
    </row>
    <row r="5745" spans="1:6" ht="18" x14ac:dyDescent="0.2">
      <c r="A5745" s="12">
        <v>2021</v>
      </c>
      <c r="B5745" s="12">
        <v>11</v>
      </c>
      <c r="C5745" s="11">
        <v>46684</v>
      </c>
      <c r="D5745" s="11">
        <v>361</v>
      </c>
      <c r="E5745" s="5"/>
      <c r="F5745" s="5"/>
    </row>
    <row r="5746" spans="1:6" ht="18" x14ac:dyDescent="0.2">
      <c r="A5746" s="12">
        <v>2021</v>
      </c>
      <c r="B5746" s="12">
        <v>11</v>
      </c>
      <c r="C5746" s="11">
        <v>4261</v>
      </c>
      <c r="D5746" s="11">
        <v>1003</v>
      </c>
      <c r="E5746" s="5"/>
      <c r="F5746" s="5"/>
    </row>
    <row r="5747" spans="1:6" ht="18" x14ac:dyDescent="0.2">
      <c r="A5747" s="12">
        <v>2021</v>
      </c>
      <c r="B5747" s="12">
        <v>11</v>
      </c>
      <c r="C5747" s="11">
        <v>9660</v>
      </c>
      <c r="D5747" s="11">
        <v>1348</v>
      </c>
      <c r="E5747" s="5"/>
      <c r="F5747" s="5"/>
    </row>
    <row r="5748" spans="1:6" ht="18" x14ac:dyDescent="0.2">
      <c r="A5748" s="12">
        <v>2021</v>
      </c>
      <c r="B5748" s="12">
        <v>11</v>
      </c>
      <c r="C5748" s="11">
        <v>9648</v>
      </c>
      <c r="D5748" s="11">
        <v>1366</v>
      </c>
      <c r="E5748" s="5"/>
      <c r="F5748" s="5"/>
    </row>
    <row r="5749" spans="1:6" ht="18" x14ac:dyDescent="0.2">
      <c r="A5749" s="12">
        <v>2021</v>
      </c>
      <c r="B5749" s="12">
        <v>11</v>
      </c>
      <c r="C5749" s="11">
        <v>79424</v>
      </c>
      <c r="D5749" s="11">
        <v>717</v>
      </c>
      <c r="E5749" s="5"/>
      <c r="F5749" s="5"/>
    </row>
    <row r="5750" spans="1:6" ht="18" x14ac:dyDescent="0.2">
      <c r="A5750" s="12">
        <v>2021</v>
      </c>
      <c r="B5750" s="12">
        <v>11</v>
      </c>
      <c r="C5750" s="11">
        <v>4267</v>
      </c>
      <c r="D5750" s="11">
        <v>317</v>
      </c>
      <c r="E5750" s="5"/>
      <c r="F5750" s="5"/>
    </row>
    <row r="5751" spans="1:6" ht="18" x14ac:dyDescent="0.2">
      <c r="A5751" s="12">
        <v>2021</v>
      </c>
      <c r="B5751" s="12">
        <v>11</v>
      </c>
      <c r="C5751" s="11">
        <v>110772</v>
      </c>
      <c r="D5751" s="11">
        <v>1733</v>
      </c>
      <c r="E5751" s="5"/>
      <c r="F5751" s="5"/>
    </row>
    <row r="5752" spans="1:6" ht="18" x14ac:dyDescent="0.2">
      <c r="A5752" s="12">
        <v>2021</v>
      </c>
      <c r="B5752" s="12">
        <v>11</v>
      </c>
      <c r="C5752" s="11">
        <v>4270</v>
      </c>
      <c r="D5752" s="11">
        <v>1523</v>
      </c>
      <c r="E5752" s="5"/>
      <c r="F5752" s="5"/>
    </row>
    <row r="5753" spans="1:6" ht="18" x14ac:dyDescent="0.2">
      <c r="A5753" s="12">
        <v>2021</v>
      </c>
      <c r="B5753" s="12">
        <v>11</v>
      </c>
      <c r="C5753" s="11">
        <v>6876</v>
      </c>
      <c r="D5753" s="11">
        <v>886</v>
      </c>
      <c r="E5753" s="5"/>
      <c r="F5753" s="5"/>
    </row>
    <row r="5754" spans="1:6" ht="18" x14ac:dyDescent="0.2">
      <c r="A5754" s="12">
        <v>2021</v>
      </c>
      <c r="B5754" s="12">
        <v>11</v>
      </c>
      <c r="C5754" s="11">
        <v>11065</v>
      </c>
      <c r="D5754" s="11">
        <v>1490</v>
      </c>
      <c r="E5754" s="5"/>
      <c r="F5754" s="5"/>
    </row>
    <row r="5755" spans="1:6" ht="18" x14ac:dyDescent="0.2">
      <c r="A5755" s="12">
        <v>2021</v>
      </c>
      <c r="B5755" s="12">
        <v>11</v>
      </c>
      <c r="C5755" s="11">
        <v>6877</v>
      </c>
      <c r="D5755" s="11">
        <v>1219</v>
      </c>
      <c r="E5755" s="5"/>
      <c r="F5755" s="5"/>
    </row>
    <row r="5756" spans="1:6" ht="18" x14ac:dyDescent="0.2">
      <c r="A5756" s="12">
        <v>2021</v>
      </c>
      <c r="B5756" s="12">
        <v>11</v>
      </c>
      <c r="C5756" s="11">
        <v>82206</v>
      </c>
      <c r="D5756" s="11">
        <v>281</v>
      </c>
      <c r="E5756" s="5"/>
      <c r="F5756" s="5"/>
    </row>
    <row r="5757" spans="1:6" ht="18" x14ac:dyDescent="0.2">
      <c r="A5757" s="12">
        <v>2021</v>
      </c>
      <c r="B5757" s="12">
        <v>11</v>
      </c>
      <c r="C5757" s="11">
        <v>5599</v>
      </c>
      <c r="D5757" s="11">
        <v>516</v>
      </c>
      <c r="E5757" s="5"/>
      <c r="F5757" s="5"/>
    </row>
    <row r="5758" spans="1:6" ht="18" x14ac:dyDescent="0.2">
      <c r="A5758" s="12">
        <v>2021</v>
      </c>
      <c r="B5758" s="12">
        <v>11</v>
      </c>
      <c r="C5758" s="11">
        <v>5861</v>
      </c>
      <c r="D5758" s="11">
        <v>1726</v>
      </c>
      <c r="E5758" s="5"/>
      <c r="F5758" s="5"/>
    </row>
    <row r="5759" spans="1:6" ht="18" x14ac:dyDescent="0.2">
      <c r="A5759" s="12">
        <v>2021</v>
      </c>
      <c r="B5759" s="12">
        <v>11</v>
      </c>
      <c r="C5759" s="11">
        <v>90909</v>
      </c>
      <c r="D5759" s="11">
        <v>587</v>
      </c>
      <c r="E5759" s="5"/>
      <c r="F5759" s="5"/>
    </row>
    <row r="5760" spans="1:6" ht="18" x14ac:dyDescent="0.2">
      <c r="A5760" s="12">
        <v>2021</v>
      </c>
      <c r="B5760" s="12">
        <v>11</v>
      </c>
      <c r="C5760" s="11">
        <v>21523</v>
      </c>
      <c r="D5760" s="11">
        <v>711</v>
      </c>
      <c r="E5760" s="5"/>
      <c r="F5760" s="5"/>
    </row>
    <row r="5761" spans="1:6" ht="18" x14ac:dyDescent="0.2">
      <c r="A5761" s="12">
        <v>2021</v>
      </c>
      <c r="B5761" s="12">
        <v>11</v>
      </c>
      <c r="C5761" s="11">
        <v>77294</v>
      </c>
      <c r="D5761" s="11">
        <v>484</v>
      </c>
      <c r="E5761" s="5"/>
      <c r="F5761" s="5"/>
    </row>
    <row r="5762" spans="1:6" ht="18" x14ac:dyDescent="0.2">
      <c r="A5762" s="12">
        <v>2021</v>
      </c>
      <c r="B5762" s="12">
        <v>11</v>
      </c>
      <c r="C5762" s="11">
        <v>112230</v>
      </c>
      <c r="D5762" s="11">
        <v>54</v>
      </c>
      <c r="E5762" s="5"/>
      <c r="F5762" s="5"/>
    </row>
    <row r="5763" spans="1:6" ht="18" x14ac:dyDescent="0.2">
      <c r="A5763" s="12">
        <v>2021</v>
      </c>
      <c r="B5763" s="12">
        <v>11</v>
      </c>
      <c r="C5763" s="11">
        <v>90868</v>
      </c>
      <c r="D5763" s="11">
        <v>1897</v>
      </c>
      <c r="E5763" s="5"/>
      <c r="F5763" s="5"/>
    </row>
    <row r="5764" spans="1:6" ht="18" x14ac:dyDescent="0.2">
      <c r="A5764" s="12">
        <v>2021</v>
      </c>
      <c r="B5764" s="12">
        <v>11</v>
      </c>
      <c r="C5764" s="11">
        <v>90880</v>
      </c>
      <c r="D5764" s="11">
        <v>1782</v>
      </c>
      <c r="E5764" s="5"/>
      <c r="F5764" s="5"/>
    </row>
    <row r="5765" spans="1:6" ht="18" x14ac:dyDescent="0.2">
      <c r="A5765" s="12">
        <v>2021</v>
      </c>
      <c r="B5765" s="12">
        <v>11</v>
      </c>
      <c r="C5765" s="11">
        <v>111045</v>
      </c>
      <c r="D5765" s="11">
        <v>1158</v>
      </c>
      <c r="E5765" s="5"/>
      <c r="F5765" s="5"/>
    </row>
    <row r="5766" spans="1:6" ht="18" x14ac:dyDescent="0.2">
      <c r="A5766" s="12">
        <v>2021</v>
      </c>
      <c r="B5766" s="12">
        <v>11</v>
      </c>
      <c r="C5766" s="11">
        <v>90888</v>
      </c>
      <c r="D5766" s="11">
        <v>969</v>
      </c>
      <c r="E5766" s="5"/>
      <c r="F5766" s="5"/>
    </row>
    <row r="5767" spans="1:6" ht="18" x14ac:dyDescent="0.2">
      <c r="A5767" s="12">
        <v>2021</v>
      </c>
      <c r="B5767" s="12">
        <v>11</v>
      </c>
      <c r="C5767" s="11">
        <v>117165</v>
      </c>
      <c r="D5767" s="11">
        <v>34</v>
      </c>
      <c r="E5767" s="5"/>
      <c r="F5767" s="5"/>
    </row>
    <row r="5768" spans="1:6" ht="18" x14ac:dyDescent="0.2">
      <c r="A5768" s="12">
        <v>2021</v>
      </c>
      <c r="B5768" s="12">
        <v>11</v>
      </c>
      <c r="C5768" s="11">
        <v>5590</v>
      </c>
      <c r="D5768" s="11">
        <v>1565</v>
      </c>
      <c r="E5768" s="5"/>
      <c r="F5768" s="5"/>
    </row>
    <row r="5769" spans="1:6" ht="18" x14ac:dyDescent="0.2">
      <c r="A5769" s="12">
        <v>2021</v>
      </c>
      <c r="B5769" s="12">
        <v>11</v>
      </c>
      <c r="C5769" s="11">
        <v>5591</v>
      </c>
      <c r="D5769" s="11">
        <v>160</v>
      </c>
      <c r="E5769" s="5"/>
      <c r="F5769" s="5"/>
    </row>
    <row r="5770" spans="1:6" ht="18" x14ac:dyDescent="0.2">
      <c r="A5770" s="12">
        <v>2021</v>
      </c>
      <c r="B5770" s="12">
        <v>11</v>
      </c>
      <c r="C5770" s="11">
        <v>77248</v>
      </c>
      <c r="D5770" s="11">
        <v>1629</v>
      </c>
      <c r="E5770" s="5"/>
      <c r="F5770" s="5"/>
    </row>
    <row r="5771" spans="1:6" ht="18" x14ac:dyDescent="0.2">
      <c r="A5771" s="12">
        <v>2021</v>
      </c>
      <c r="B5771" s="12">
        <v>11</v>
      </c>
      <c r="C5771" s="11">
        <v>90671</v>
      </c>
      <c r="D5771" s="11">
        <v>1377</v>
      </c>
      <c r="E5771" s="5"/>
      <c r="F5771" s="5"/>
    </row>
    <row r="5772" spans="1:6" ht="18" x14ac:dyDescent="0.2">
      <c r="A5772" s="12">
        <v>2021</v>
      </c>
      <c r="B5772" s="12">
        <v>11</v>
      </c>
      <c r="C5772" s="11">
        <v>5504</v>
      </c>
      <c r="D5772" s="11">
        <v>1685</v>
      </c>
      <c r="E5772" s="5"/>
      <c r="F5772" s="5"/>
    </row>
    <row r="5773" spans="1:6" ht="18" x14ac:dyDescent="0.2">
      <c r="A5773" s="12">
        <v>2021</v>
      </c>
      <c r="B5773" s="12">
        <v>11</v>
      </c>
      <c r="C5773" s="11">
        <v>90662</v>
      </c>
      <c r="D5773" s="11">
        <v>1268</v>
      </c>
      <c r="E5773" s="5"/>
      <c r="F5773" s="5"/>
    </row>
    <row r="5774" spans="1:6" ht="18" x14ac:dyDescent="0.2">
      <c r="A5774" s="12">
        <v>2021</v>
      </c>
      <c r="B5774" s="12">
        <v>11</v>
      </c>
      <c r="C5774" s="11">
        <v>76637</v>
      </c>
      <c r="D5774" s="11">
        <v>661</v>
      </c>
      <c r="E5774" s="5"/>
      <c r="F5774" s="5"/>
    </row>
    <row r="5775" spans="1:6" ht="18" x14ac:dyDescent="0.2">
      <c r="A5775" s="12">
        <v>2021</v>
      </c>
      <c r="B5775" s="12">
        <v>11</v>
      </c>
      <c r="C5775" s="11">
        <v>20951</v>
      </c>
      <c r="D5775" s="11">
        <v>936</v>
      </c>
      <c r="E5775" s="5"/>
      <c r="F5775" s="5"/>
    </row>
    <row r="5776" spans="1:6" ht="18" x14ac:dyDescent="0.2">
      <c r="A5776" s="12">
        <v>2021</v>
      </c>
      <c r="B5776" s="12">
        <v>11</v>
      </c>
      <c r="C5776" s="11">
        <v>90669</v>
      </c>
      <c r="D5776" s="11">
        <v>1485</v>
      </c>
      <c r="E5776" s="5"/>
      <c r="F5776" s="5"/>
    </row>
    <row r="5777" spans="1:6" ht="18" x14ac:dyDescent="0.2">
      <c r="A5777" s="12">
        <v>2021</v>
      </c>
      <c r="B5777" s="12">
        <v>11</v>
      </c>
      <c r="C5777" s="11">
        <v>68403</v>
      </c>
      <c r="D5777" s="11">
        <v>1638</v>
      </c>
      <c r="E5777" s="5"/>
      <c r="F5777" s="5"/>
    </row>
    <row r="5778" spans="1:6" ht="18" x14ac:dyDescent="0.2">
      <c r="A5778" s="12">
        <v>2021</v>
      </c>
      <c r="B5778" s="12">
        <v>11</v>
      </c>
      <c r="C5778" s="11">
        <v>90710</v>
      </c>
      <c r="D5778" s="11">
        <v>1137</v>
      </c>
      <c r="E5778" s="5"/>
      <c r="F5778" s="5"/>
    </row>
    <row r="5779" spans="1:6" ht="18" x14ac:dyDescent="0.2">
      <c r="A5779" s="12">
        <v>2021</v>
      </c>
      <c r="B5779" s="12">
        <v>11</v>
      </c>
      <c r="C5779" s="11">
        <v>76207</v>
      </c>
      <c r="D5779" s="11">
        <v>632</v>
      </c>
      <c r="E5779" s="5"/>
      <c r="F5779" s="5"/>
    </row>
    <row r="5780" spans="1:6" ht="18" x14ac:dyDescent="0.2">
      <c r="A5780" s="12">
        <v>2021</v>
      </c>
      <c r="B5780" s="12">
        <v>11</v>
      </c>
      <c r="C5780" s="11">
        <v>77396</v>
      </c>
      <c r="D5780" s="11">
        <v>508</v>
      </c>
      <c r="E5780" s="5"/>
      <c r="F5780" s="5"/>
    </row>
    <row r="5781" spans="1:6" ht="18" x14ac:dyDescent="0.2">
      <c r="A5781" s="12">
        <v>2021</v>
      </c>
      <c r="B5781" s="12">
        <v>11</v>
      </c>
      <c r="C5781" s="11">
        <v>90659</v>
      </c>
      <c r="D5781" s="11">
        <v>439</v>
      </c>
      <c r="E5781" s="5"/>
      <c r="F5781" s="5"/>
    </row>
    <row r="5782" spans="1:6" ht="18" x14ac:dyDescent="0.2">
      <c r="A5782" s="12">
        <v>2021</v>
      </c>
      <c r="B5782" s="12">
        <v>11</v>
      </c>
      <c r="C5782" s="11">
        <v>122079</v>
      </c>
      <c r="D5782" s="11">
        <v>1927</v>
      </c>
      <c r="E5782" s="5"/>
      <c r="F5782" s="5"/>
    </row>
    <row r="5783" spans="1:6" ht="18" x14ac:dyDescent="0.2">
      <c r="A5783" s="12">
        <v>2021</v>
      </c>
      <c r="B5783" s="12">
        <v>11</v>
      </c>
      <c r="C5783" s="11">
        <v>90624</v>
      </c>
      <c r="D5783" s="11">
        <v>1851</v>
      </c>
      <c r="E5783" s="5"/>
      <c r="F5783" s="5"/>
    </row>
    <row r="5784" spans="1:6" ht="18" x14ac:dyDescent="0.2">
      <c r="A5784" s="12">
        <v>2021</v>
      </c>
      <c r="B5784" s="12">
        <v>11</v>
      </c>
      <c r="C5784" s="11">
        <v>29100</v>
      </c>
      <c r="D5784" s="11">
        <v>47</v>
      </c>
      <c r="E5784" s="5"/>
      <c r="F5784" s="5"/>
    </row>
    <row r="5785" spans="1:6" ht="18" x14ac:dyDescent="0.2">
      <c r="A5785" s="12">
        <v>2021</v>
      </c>
      <c r="B5785" s="12">
        <v>11</v>
      </c>
      <c r="C5785" s="11">
        <v>113739</v>
      </c>
      <c r="D5785" s="11">
        <v>1195</v>
      </c>
      <c r="E5785" s="5"/>
      <c r="F5785" s="5"/>
    </row>
    <row r="5786" spans="1:6" ht="18" x14ac:dyDescent="0.2">
      <c r="A5786" s="12">
        <v>2021</v>
      </c>
      <c r="B5786" s="12">
        <v>11</v>
      </c>
      <c r="C5786" s="11">
        <v>147316</v>
      </c>
      <c r="D5786" s="11">
        <v>909</v>
      </c>
      <c r="E5786" s="5"/>
      <c r="F5786" s="5"/>
    </row>
    <row r="5787" spans="1:6" ht="18" x14ac:dyDescent="0.2">
      <c r="A5787" s="12">
        <v>2021</v>
      </c>
      <c r="B5787" s="12">
        <v>11</v>
      </c>
      <c r="C5787" s="11">
        <v>102698</v>
      </c>
      <c r="D5787" s="11">
        <v>110</v>
      </c>
      <c r="E5787" s="5"/>
      <c r="F5787" s="5"/>
    </row>
    <row r="5788" spans="1:6" ht="18" x14ac:dyDescent="0.2">
      <c r="A5788" s="12">
        <v>2021</v>
      </c>
      <c r="B5788" s="12">
        <v>11</v>
      </c>
      <c r="C5788" s="11">
        <v>5556</v>
      </c>
      <c r="D5788" s="11">
        <v>1701</v>
      </c>
      <c r="E5788" s="5"/>
      <c r="F5788" s="5"/>
    </row>
    <row r="5789" spans="1:6" ht="18" x14ac:dyDescent="0.2">
      <c r="A5789" s="12">
        <v>2021</v>
      </c>
      <c r="B5789" s="12">
        <v>11</v>
      </c>
      <c r="C5789" s="11">
        <v>48403</v>
      </c>
      <c r="D5789" s="11">
        <v>1392</v>
      </c>
      <c r="E5789" s="5"/>
      <c r="F5789" s="5"/>
    </row>
    <row r="5790" spans="1:6" ht="18" x14ac:dyDescent="0.2">
      <c r="A5790" s="12">
        <v>2021</v>
      </c>
      <c r="B5790" s="12">
        <v>11</v>
      </c>
      <c r="C5790" s="11">
        <v>83596</v>
      </c>
      <c r="D5790" s="11">
        <v>460</v>
      </c>
      <c r="E5790" s="5"/>
      <c r="F5790" s="5"/>
    </row>
    <row r="5791" spans="1:6" ht="18" x14ac:dyDescent="0.2">
      <c r="A5791" s="12">
        <v>2021</v>
      </c>
      <c r="B5791" s="12">
        <v>11</v>
      </c>
      <c r="C5791" s="11">
        <v>90661</v>
      </c>
      <c r="D5791" s="11">
        <v>88</v>
      </c>
      <c r="E5791" s="5"/>
      <c r="F5791" s="5"/>
    </row>
    <row r="5792" spans="1:6" ht="18" x14ac:dyDescent="0.2">
      <c r="A5792" s="12">
        <v>2021</v>
      </c>
      <c r="B5792" s="12">
        <v>11</v>
      </c>
      <c r="C5792" s="11">
        <v>76281</v>
      </c>
      <c r="D5792" s="11">
        <v>926</v>
      </c>
      <c r="E5792" s="5"/>
      <c r="F5792" s="5"/>
    </row>
    <row r="5793" spans="1:6" ht="18" x14ac:dyDescent="0.2">
      <c r="A5793" s="12">
        <v>2021</v>
      </c>
      <c r="B5793" s="12">
        <v>11</v>
      </c>
      <c r="C5793" s="11">
        <v>91355</v>
      </c>
      <c r="D5793" s="11">
        <v>1231</v>
      </c>
      <c r="E5793" s="5"/>
      <c r="F5793" s="5"/>
    </row>
    <row r="5794" spans="1:6" ht="18" x14ac:dyDescent="0.2">
      <c r="A5794" s="12">
        <v>2021</v>
      </c>
      <c r="B5794" s="12">
        <v>11</v>
      </c>
      <c r="C5794" s="11">
        <v>68351</v>
      </c>
      <c r="D5794" s="11">
        <v>490</v>
      </c>
      <c r="E5794" s="5"/>
      <c r="F5794" s="5"/>
    </row>
    <row r="5795" spans="1:6" ht="18" x14ac:dyDescent="0.2">
      <c r="A5795" s="12">
        <v>2021</v>
      </c>
      <c r="B5795" s="12">
        <v>11</v>
      </c>
      <c r="C5795" s="11">
        <v>113736</v>
      </c>
      <c r="D5795" s="11">
        <v>623</v>
      </c>
      <c r="E5795" s="5"/>
      <c r="F5795" s="5"/>
    </row>
    <row r="5796" spans="1:6" ht="18" x14ac:dyDescent="0.2">
      <c r="A5796" s="12">
        <v>2021</v>
      </c>
      <c r="B5796" s="12">
        <v>11</v>
      </c>
      <c r="C5796" s="11">
        <v>90675</v>
      </c>
      <c r="D5796" s="11">
        <v>1242</v>
      </c>
      <c r="E5796" s="5"/>
      <c r="F5796" s="5"/>
    </row>
    <row r="5797" spans="1:6" ht="18" x14ac:dyDescent="0.2">
      <c r="A5797" s="12">
        <v>2021</v>
      </c>
      <c r="B5797" s="12">
        <v>11</v>
      </c>
      <c r="C5797" s="11">
        <v>100015</v>
      </c>
      <c r="D5797" s="11">
        <v>1505</v>
      </c>
      <c r="E5797" s="5"/>
      <c r="F5797" s="5"/>
    </row>
    <row r="5798" spans="1:6" ht="18" x14ac:dyDescent="0.2">
      <c r="A5798" s="12">
        <v>2021</v>
      </c>
      <c r="B5798" s="12">
        <v>11</v>
      </c>
      <c r="C5798" s="11">
        <v>88351</v>
      </c>
      <c r="D5798" s="11">
        <v>1163</v>
      </c>
      <c r="E5798" s="5"/>
      <c r="F5798" s="5"/>
    </row>
    <row r="5799" spans="1:6" ht="18" x14ac:dyDescent="0.2">
      <c r="A5799" s="12">
        <v>2021</v>
      </c>
      <c r="B5799" s="12">
        <v>11</v>
      </c>
      <c r="C5799" s="11">
        <v>112472</v>
      </c>
      <c r="D5799" s="11">
        <v>428</v>
      </c>
      <c r="E5799" s="5"/>
      <c r="F5799" s="5"/>
    </row>
    <row r="5800" spans="1:6" ht="18" x14ac:dyDescent="0.2">
      <c r="A5800" s="12">
        <v>2021</v>
      </c>
      <c r="B5800" s="12">
        <v>11</v>
      </c>
      <c r="C5800" s="11">
        <v>45176</v>
      </c>
      <c r="D5800" s="11">
        <v>1703</v>
      </c>
      <c r="E5800" s="5"/>
      <c r="F5800" s="5"/>
    </row>
    <row r="5801" spans="1:6" ht="18" x14ac:dyDescent="0.2">
      <c r="A5801" s="12">
        <v>2021</v>
      </c>
      <c r="B5801" s="12">
        <v>11</v>
      </c>
      <c r="C5801" s="11">
        <v>108114</v>
      </c>
      <c r="D5801" s="11">
        <v>195</v>
      </c>
      <c r="E5801" s="5"/>
      <c r="F5801" s="5"/>
    </row>
    <row r="5802" spans="1:6" ht="18" x14ac:dyDescent="0.2">
      <c r="A5802" s="12">
        <v>2021</v>
      </c>
      <c r="B5802" s="12">
        <v>11</v>
      </c>
      <c r="C5802" s="11">
        <v>108108</v>
      </c>
      <c r="D5802" s="11">
        <v>448</v>
      </c>
      <c r="E5802" s="5"/>
      <c r="F5802" s="5"/>
    </row>
    <row r="5803" spans="1:6" ht="18" x14ac:dyDescent="0.2">
      <c r="A5803" s="12">
        <v>2021</v>
      </c>
      <c r="B5803" s="12">
        <v>11</v>
      </c>
      <c r="C5803" s="11">
        <v>108081</v>
      </c>
      <c r="D5803" s="11">
        <v>1096</v>
      </c>
      <c r="E5803" s="5"/>
      <c r="F5803" s="5"/>
    </row>
    <row r="5804" spans="1:6" ht="18" x14ac:dyDescent="0.2">
      <c r="A5804" s="12">
        <v>2021</v>
      </c>
      <c r="B5804" s="12">
        <v>11</v>
      </c>
      <c r="C5804" s="11">
        <v>4243</v>
      </c>
      <c r="D5804" s="11">
        <v>1728</v>
      </c>
      <c r="E5804" s="5"/>
      <c r="F5804" s="5"/>
    </row>
    <row r="5805" spans="1:6" ht="18" x14ac:dyDescent="0.2">
      <c r="A5805" s="12">
        <v>2021</v>
      </c>
      <c r="B5805" s="12">
        <v>11</v>
      </c>
      <c r="C5805" s="11">
        <v>108087</v>
      </c>
      <c r="D5805" s="11">
        <v>416</v>
      </c>
      <c r="E5805" s="5"/>
      <c r="F5805" s="5"/>
    </row>
    <row r="5806" spans="1:6" ht="18" x14ac:dyDescent="0.2">
      <c r="A5806" s="12">
        <v>2021</v>
      </c>
      <c r="B5806" s="12">
        <v>11</v>
      </c>
      <c r="C5806" s="11">
        <v>78866</v>
      </c>
      <c r="D5806" s="11">
        <v>1957</v>
      </c>
      <c r="E5806" s="5"/>
      <c r="F5806" s="5"/>
    </row>
    <row r="5807" spans="1:6" ht="18" x14ac:dyDescent="0.2">
      <c r="A5807" s="12">
        <v>2021</v>
      </c>
      <c r="B5807" s="12">
        <v>11</v>
      </c>
      <c r="C5807" s="11">
        <v>4247</v>
      </c>
      <c r="D5807" s="11">
        <v>202</v>
      </c>
      <c r="E5807" s="5"/>
      <c r="F5807" s="5"/>
    </row>
    <row r="5808" spans="1:6" ht="18" x14ac:dyDescent="0.2">
      <c r="A5808" s="12">
        <v>2021</v>
      </c>
      <c r="B5808" s="12">
        <v>11</v>
      </c>
      <c r="C5808" s="11">
        <v>119087</v>
      </c>
      <c r="D5808" s="11">
        <v>1585</v>
      </c>
      <c r="E5808" s="5"/>
      <c r="F5808" s="5"/>
    </row>
    <row r="5809" spans="1:6" ht="18" x14ac:dyDescent="0.2">
      <c r="A5809" s="12">
        <v>2021</v>
      </c>
      <c r="B5809" s="12">
        <v>11</v>
      </c>
      <c r="C5809" s="11">
        <v>108082</v>
      </c>
      <c r="D5809" s="11">
        <v>1178</v>
      </c>
      <c r="E5809" s="5"/>
      <c r="F5809" s="5"/>
    </row>
    <row r="5810" spans="1:6" ht="18" x14ac:dyDescent="0.2">
      <c r="A5810" s="12">
        <v>2021</v>
      </c>
      <c r="B5810" s="12">
        <v>11</v>
      </c>
      <c r="C5810" s="11">
        <v>117601</v>
      </c>
      <c r="D5810" s="11">
        <v>1630</v>
      </c>
      <c r="E5810" s="5"/>
      <c r="F5810" s="5"/>
    </row>
    <row r="5811" spans="1:6" ht="18" x14ac:dyDescent="0.2">
      <c r="A5811" s="12">
        <v>2021</v>
      </c>
      <c r="B5811" s="12">
        <v>11</v>
      </c>
      <c r="C5811" s="11">
        <v>108085</v>
      </c>
      <c r="D5811" s="11">
        <v>1567</v>
      </c>
      <c r="E5811" s="5"/>
      <c r="F5811" s="5"/>
    </row>
    <row r="5812" spans="1:6" ht="18" x14ac:dyDescent="0.2">
      <c r="A5812" s="12">
        <v>2021</v>
      </c>
      <c r="B5812" s="12">
        <v>11</v>
      </c>
      <c r="C5812" s="11">
        <v>103503</v>
      </c>
      <c r="D5812" s="11">
        <v>1439</v>
      </c>
      <c r="E5812" s="5"/>
      <c r="F5812" s="5"/>
    </row>
    <row r="5813" spans="1:6" ht="18" x14ac:dyDescent="0.2">
      <c r="A5813" s="12">
        <v>2021</v>
      </c>
      <c r="B5813" s="12">
        <v>11</v>
      </c>
      <c r="C5813" s="11">
        <v>13863</v>
      </c>
      <c r="D5813" s="11">
        <v>1816</v>
      </c>
      <c r="E5813" s="5"/>
      <c r="F5813" s="5"/>
    </row>
    <row r="5814" spans="1:6" ht="18" x14ac:dyDescent="0.2">
      <c r="A5814" s="12">
        <v>2021</v>
      </c>
      <c r="B5814" s="12">
        <v>11</v>
      </c>
      <c r="C5814" s="11">
        <v>77622</v>
      </c>
      <c r="D5814" s="11">
        <v>472</v>
      </c>
      <c r="E5814" s="5"/>
      <c r="F5814" s="5"/>
    </row>
    <row r="5815" spans="1:6" ht="18" x14ac:dyDescent="0.2">
      <c r="A5815" s="12">
        <v>2021</v>
      </c>
      <c r="B5815" s="12">
        <v>11</v>
      </c>
      <c r="C5815" s="11">
        <v>68294</v>
      </c>
      <c r="D5815" s="11">
        <v>1789</v>
      </c>
      <c r="E5815" s="5"/>
      <c r="F5815" s="5"/>
    </row>
    <row r="5816" spans="1:6" ht="18" x14ac:dyDescent="0.2">
      <c r="A5816" s="12">
        <v>2021</v>
      </c>
      <c r="B5816" s="12">
        <v>11</v>
      </c>
      <c r="C5816" s="11">
        <v>77429</v>
      </c>
      <c r="D5816" s="11">
        <v>1109</v>
      </c>
      <c r="E5816" s="5"/>
      <c r="F5816" s="5"/>
    </row>
    <row r="5817" spans="1:6" ht="18" x14ac:dyDescent="0.2">
      <c r="A5817" s="12">
        <v>2021</v>
      </c>
      <c r="B5817" s="12">
        <v>11</v>
      </c>
      <c r="C5817" s="11">
        <v>103185</v>
      </c>
      <c r="D5817" s="11">
        <v>522</v>
      </c>
      <c r="E5817" s="5"/>
      <c r="F5817" s="5"/>
    </row>
    <row r="5818" spans="1:6" ht="18" x14ac:dyDescent="0.2">
      <c r="A5818" s="12">
        <v>2021</v>
      </c>
      <c r="B5818" s="12">
        <v>11</v>
      </c>
      <c r="C5818" s="11">
        <v>77446</v>
      </c>
      <c r="D5818" s="11">
        <v>806</v>
      </c>
      <c r="E5818" s="5"/>
      <c r="F5818" s="5"/>
    </row>
    <row r="5819" spans="1:6" ht="18" x14ac:dyDescent="0.2">
      <c r="A5819" s="12">
        <v>2021</v>
      </c>
      <c r="B5819" s="12">
        <v>11</v>
      </c>
      <c r="C5819" s="11">
        <v>77498</v>
      </c>
      <c r="D5819" s="11">
        <v>249</v>
      </c>
      <c r="E5819" s="5"/>
      <c r="F5819" s="5"/>
    </row>
    <row r="5820" spans="1:6" ht="18" x14ac:dyDescent="0.2">
      <c r="A5820" s="12">
        <v>2021</v>
      </c>
      <c r="B5820" s="12">
        <v>11</v>
      </c>
      <c r="C5820" s="11">
        <v>121549</v>
      </c>
      <c r="D5820" s="11">
        <v>1460</v>
      </c>
      <c r="E5820" s="5"/>
      <c r="F5820" s="5"/>
    </row>
    <row r="5821" spans="1:6" ht="18" x14ac:dyDescent="0.2">
      <c r="A5821" s="12">
        <v>2021</v>
      </c>
      <c r="B5821" s="12">
        <v>11</v>
      </c>
      <c r="C5821" s="11">
        <v>119247</v>
      </c>
      <c r="D5821" s="11">
        <v>1453</v>
      </c>
      <c r="E5821" s="5"/>
      <c r="F5821" s="5"/>
    </row>
    <row r="5822" spans="1:6" ht="18" x14ac:dyDescent="0.2">
      <c r="A5822" s="12">
        <v>2021</v>
      </c>
      <c r="B5822" s="12">
        <v>11</v>
      </c>
      <c r="C5822" s="11">
        <v>193265</v>
      </c>
      <c r="D5822" s="11">
        <v>1451</v>
      </c>
      <c r="E5822" s="5"/>
      <c r="F5822" s="5"/>
    </row>
    <row r="5823" spans="1:6" ht="18" x14ac:dyDescent="0.2">
      <c r="A5823" s="12">
        <v>2021</v>
      </c>
      <c r="B5823" s="12">
        <v>11</v>
      </c>
      <c r="C5823" s="11">
        <v>13869</v>
      </c>
      <c r="D5823" s="11">
        <v>19</v>
      </c>
      <c r="E5823" s="5"/>
      <c r="F5823" s="5"/>
    </row>
    <row r="5824" spans="1:6" ht="18" x14ac:dyDescent="0.2">
      <c r="A5824" s="12">
        <v>2021</v>
      </c>
      <c r="B5824" s="12">
        <v>11</v>
      </c>
      <c r="C5824" s="11">
        <v>9502</v>
      </c>
      <c r="D5824" s="11">
        <v>1941</v>
      </c>
      <c r="E5824" s="5"/>
      <c r="F5824" s="5"/>
    </row>
    <row r="5825" spans="1:6" ht="18" x14ac:dyDescent="0.2">
      <c r="A5825" s="12">
        <v>2021</v>
      </c>
      <c r="B5825" s="12">
        <v>11</v>
      </c>
      <c r="C5825" s="11">
        <v>30569</v>
      </c>
      <c r="D5825" s="11">
        <v>433</v>
      </c>
      <c r="E5825" s="5"/>
      <c r="F5825" s="5"/>
    </row>
    <row r="5826" spans="1:6" ht="18" x14ac:dyDescent="0.2">
      <c r="A5826" s="12">
        <v>2021</v>
      </c>
      <c r="B5826" s="12">
        <v>11</v>
      </c>
      <c r="C5826" s="11">
        <v>9497</v>
      </c>
      <c r="D5826" s="11">
        <v>1244</v>
      </c>
      <c r="E5826" s="5"/>
      <c r="F5826" s="5"/>
    </row>
    <row r="5827" spans="1:6" ht="18" x14ac:dyDescent="0.2">
      <c r="A5827" s="12">
        <v>2021</v>
      </c>
      <c r="B5827" s="12">
        <v>11</v>
      </c>
      <c r="C5827" s="11">
        <v>82770</v>
      </c>
      <c r="D5827" s="11">
        <v>621</v>
      </c>
      <c r="E5827" s="5"/>
      <c r="F5827" s="5"/>
    </row>
    <row r="5828" spans="1:6" ht="18" x14ac:dyDescent="0.2">
      <c r="A5828" s="12">
        <v>2021</v>
      </c>
      <c r="B5828" s="12">
        <v>11</v>
      </c>
      <c r="C5828" s="11">
        <v>94007</v>
      </c>
      <c r="D5828" s="11">
        <v>24</v>
      </c>
      <c r="E5828" s="5"/>
      <c r="F5828" s="5"/>
    </row>
    <row r="5829" spans="1:6" ht="18" x14ac:dyDescent="0.2">
      <c r="A5829" s="12">
        <v>2021</v>
      </c>
      <c r="B5829" s="12">
        <v>11</v>
      </c>
      <c r="C5829" s="11">
        <v>82761</v>
      </c>
      <c r="D5829" s="11">
        <v>102</v>
      </c>
      <c r="E5829" s="5"/>
      <c r="F5829" s="5"/>
    </row>
    <row r="5830" spans="1:6" ht="18" x14ac:dyDescent="0.2">
      <c r="A5830" s="12">
        <v>2021</v>
      </c>
      <c r="B5830" s="12">
        <v>11</v>
      </c>
      <c r="C5830" s="11">
        <v>119252</v>
      </c>
      <c r="D5830" s="11">
        <v>200</v>
      </c>
      <c r="E5830" s="5"/>
      <c r="F5830" s="5"/>
    </row>
    <row r="5831" spans="1:6" ht="18" x14ac:dyDescent="0.2">
      <c r="A5831" s="12">
        <v>2021</v>
      </c>
      <c r="B5831" s="12">
        <v>11</v>
      </c>
      <c r="C5831" s="11">
        <v>9491</v>
      </c>
      <c r="D5831" s="11">
        <v>66</v>
      </c>
      <c r="E5831" s="5"/>
      <c r="F5831" s="5"/>
    </row>
    <row r="5832" spans="1:6" ht="18" x14ac:dyDescent="0.2">
      <c r="A5832" s="12">
        <v>2021</v>
      </c>
      <c r="B5832" s="12">
        <v>11</v>
      </c>
      <c r="C5832" s="11">
        <v>9562</v>
      </c>
      <c r="D5832" s="11">
        <v>274</v>
      </c>
      <c r="E5832" s="5"/>
      <c r="F5832" s="5"/>
    </row>
    <row r="5833" spans="1:6" ht="18" x14ac:dyDescent="0.2">
      <c r="A5833" s="12">
        <v>2021</v>
      </c>
      <c r="B5833" s="12">
        <v>11</v>
      </c>
      <c r="C5833" s="11">
        <v>82371</v>
      </c>
      <c r="D5833" s="11">
        <v>984</v>
      </c>
      <c r="E5833" s="5"/>
      <c r="F5833" s="5"/>
    </row>
    <row r="5834" spans="1:6" ht="18" x14ac:dyDescent="0.2">
      <c r="A5834" s="12">
        <v>2021</v>
      </c>
      <c r="B5834" s="12">
        <v>11</v>
      </c>
      <c r="C5834" s="11">
        <v>81500</v>
      </c>
      <c r="D5834" s="11">
        <v>1793</v>
      </c>
      <c r="E5834" s="5"/>
      <c r="F5834" s="5"/>
    </row>
    <row r="5835" spans="1:6" ht="18" x14ac:dyDescent="0.2">
      <c r="A5835" s="12">
        <v>2021</v>
      </c>
      <c r="B5835" s="12">
        <v>11</v>
      </c>
      <c r="C5835" s="11">
        <v>48503</v>
      </c>
      <c r="D5835" s="11">
        <v>1231</v>
      </c>
      <c r="E5835" s="5"/>
      <c r="F5835" s="5"/>
    </row>
    <row r="5836" spans="1:6" ht="18" x14ac:dyDescent="0.2">
      <c r="A5836" s="12">
        <v>2021</v>
      </c>
      <c r="B5836" s="12">
        <v>11</v>
      </c>
      <c r="C5836" s="11">
        <v>103095</v>
      </c>
      <c r="D5836" s="11">
        <v>1058</v>
      </c>
      <c r="E5836" s="5"/>
      <c r="F5836" s="5"/>
    </row>
    <row r="5837" spans="1:6" ht="18" x14ac:dyDescent="0.2">
      <c r="A5837" s="12">
        <v>2021</v>
      </c>
      <c r="B5837" s="12">
        <v>11</v>
      </c>
      <c r="C5837" s="11">
        <v>77468</v>
      </c>
      <c r="D5837" s="11">
        <v>747</v>
      </c>
      <c r="E5837" s="5"/>
      <c r="F5837" s="5"/>
    </row>
    <row r="5838" spans="1:6" ht="18" x14ac:dyDescent="0.2">
      <c r="A5838" s="12">
        <v>2021</v>
      </c>
      <c r="B5838" s="12">
        <v>11</v>
      </c>
      <c r="C5838" s="11">
        <v>139291</v>
      </c>
      <c r="D5838" s="11">
        <v>569</v>
      </c>
      <c r="E5838" s="5"/>
      <c r="F5838" s="5"/>
    </row>
    <row r="5839" spans="1:6" ht="18" x14ac:dyDescent="0.2">
      <c r="A5839" s="12">
        <v>2021</v>
      </c>
      <c r="B5839" s="12">
        <v>11</v>
      </c>
      <c r="C5839" s="11">
        <v>9508</v>
      </c>
      <c r="D5839" s="11">
        <v>1822</v>
      </c>
      <c r="E5839" s="5"/>
      <c r="F5839" s="5"/>
    </row>
    <row r="5840" spans="1:6" ht="18" x14ac:dyDescent="0.2">
      <c r="A5840" s="12">
        <v>2021</v>
      </c>
      <c r="B5840" s="12">
        <v>11</v>
      </c>
      <c r="C5840" s="11">
        <v>124762</v>
      </c>
      <c r="D5840" s="11">
        <v>835</v>
      </c>
      <c r="E5840" s="5"/>
      <c r="F5840" s="5"/>
    </row>
    <row r="5841" spans="1:6" ht="18" x14ac:dyDescent="0.2">
      <c r="A5841" s="12">
        <v>2021</v>
      </c>
      <c r="B5841" s="12">
        <v>11</v>
      </c>
      <c r="C5841" s="11">
        <v>93982</v>
      </c>
      <c r="D5841" s="11">
        <v>1517</v>
      </c>
      <c r="E5841" s="5"/>
      <c r="F5841" s="5"/>
    </row>
    <row r="5842" spans="1:6" ht="18" x14ac:dyDescent="0.2">
      <c r="A5842" s="12">
        <v>2021</v>
      </c>
      <c r="B5842" s="12">
        <v>11</v>
      </c>
      <c r="C5842" s="11">
        <v>9482</v>
      </c>
      <c r="D5842" s="11">
        <v>1335</v>
      </c>
      <c r="E5842" s="5"/>
      <c r="F5842" s="5"/>
    </row>
    <row r="5843" spans="1:6" ht="18" x14ac:dyDescent="0.2">
      <c r="A5843" s="12">
        <v>2021</v>
      </c>
      <c r="B5843" s="12">
        <v>11</v>
      </c>
      <c r="C5843" s="11">
        <v>121596</v>
      </c>
      <c r="D5843" s="11">
        <v>1732</v>
      </c>
      <c r="E5843" s="5"/>
      <c r="F5843" s="5"/>
    </row>
    <row r="5844" spans="1:6" ht="18" x14ac:dyDescent="0.2">
      <c r="A5844" s="12">
        <v>2021</v>
      </c>
      <c r="B5844" s="12">
        <v>11</v>
      </c>
      <c r="C5844" s="11">
        <v>9606</v>
      </c>
      <c r="D5844" s="11">
        <v>1093</v>
      </c>
      <c r="E5844" s="5"/>
      <c r="F5844" s="5"/>
    </row>
    <row r="5845" spans="1:6" ht="18" x14ac:dyDescent="0.2">
      <c r="A5845" s="12">
        <v>2021</v>
      </c>
      <c r="B5845" s="12">
        <v>11</v>
      </c>
      <c r="C5845" s="11">
        <v>124761</v>
      </c>
      <c r="D5845" s="11">
        <v>399</v>
      </c>
      <c r="E5845" s="5"/>
      <c r="F5845" s="5"/>
    </row>
    <row r="5846" spans="1:6" ht="18" x14ac:dyDescent="0.2">
      <c r="A5846" s="12">
        <v>2021</v>
      </c>
      <c r="B5846" s="12">
        <v>11</v>
      </c>
      <c r="C5846" s="11">
        <v>46773</v>
      </c>
      <c r="D5846" s="11">
        <v>221</v>
      </c>
      <c r="E5846" s="5"/>
      <c r="F5846" s="5"/>
    </row>
    <row r="5847" spans="1:6" ht="18" x14ac:dyDescent="0.2">
      <c r="A5847" s="12">
        <v>2021</v>
      </c>
      <c r="B5847" s="12">
        <v>11</v>
      </c>
      <c r="C5847" s="11">
        <v>118283</v>
      </c>
      <c r="D5847" s="11">
        <v>1725</v>
      </c>
      <c r="E5847" s="5"/>
      <c r="F5847" s="5"/>
    </row>
    <row r="5848" spans="1:6" ht="18" x14ac:dyDescent="0.2">
      <c r="A5848" s="12">
        <v>2021</v>
      </c>
      <c r="B5848" s="12">
        <v>11</v>
      </c>
      <c r="C5848" s="11">
        <v>3375</v>
      </c>
      <c r="D5848" s="11">
        <v>1283</v>
      </c>
      <c r="E5848" s="5"/>
      <c r="F5848" s="5"/>
    </row>
    <row r="5849" spans="1:6" ht="18" x14ac:dyDescent="0.2">
      <c r="A5849" s="12">
        <v>2021</v>
      </c>
      <c r="B5849" s="12">
        <v>11</v>
      </c>
      <c r="C5849" s="11">
        <v>118284</v>
      </c>
      <c r="D5849" s="11">
        <v>8</v>
      </c>
      <c r="E5849" s="5"/>
      <c r="F5849" s="5"/>
    </row>
    <row r="5850" spans="1:6" ht="18" x14ac:dyDescent="0.2">
      <c r="A5850" s="12">
        <v>2021</v>
      </c>
      <c r="B5850" s="12">
        <v>11</v>
      </c>
      <c r="C5850" s="11">
        <v>120252</v>
      </c>
      <c r="D5850" s="11">
        <v>1758</v>
      </c>
      <c r="E5850" s="5"/>
      <c r="F5850" s="5"/>
    </row>
    <row r="5851" spans="1:6" ht="18" x14ac:dyDescent="0.2">
      <c r="A5851" s="12">
        <v>2021</v>
      </c>
      <c r="B5851" s="12">
        <v>11</v>
      </c>
      <c r="C5851" s="11">
        <v>120251</v>
      </c>
      <c r="D5851" s="11">
        <v>1713</v>
      </c>
      <c r="E5851" s="5"/>
      <c r="F5851" s="5"/>
    </row>
    <row r="5852" spans="1:6" ht="18" x14ac:dyDescent="0.2">
      <c r="A5852" s="12">
        <v>2021</v>
      </c>
      <c r="B5852" s="12">
        <v>11</v>
      </c>
      <c r="C5852" s="11">
        <v>120980</v>
      </c>
      <c r="D5852" s="11">
        <v>1693</v>
      </c>
      <c r="E5852" s="5"/>
      <c r="F5852" s="5"/>
    </row>
    <row r="5853" spans="1:6" ht="18" x14ac:dyDescent="0.2">
      <c r="A5853" s="12">
        <v>2021</v>
      </c>
      <c r="B5853" s="12">
        <v>11</v>
      </c>
      <c r="C5853" s="11">
        <v>110761</v>
      </c>
      <c r="D5853" s="11">
        <v>1682</v>
      </c>
      <c r="E5853" s="5"/>
      <c r="F5853" s="5"/>
    </row>
    <row r="5854" spans="1:6" ht="18" x14ac:dyDescent="0.2">
      <c r="A5854" s="12">
        <v>2021</v>
      </c>
      <c r="B5854" s="12">
        <v>11</v>
      </c>
      <c r="C5854" s="11">
        <v>119245</v>
      </c>
      <c r="D5854" s="11">
        <v>1738</v>
      </c>
      <c r="E5854" s="5"/>
      <c r="F5854" s="5"/>
    </row>
    <row r="5855" spans="1:6" ht="18" x14ac:dyDescent="0.2">
      <c r="A5855" s="12">
        <v>2021</v>
      </c>
      <c r="B5855" s="12">
        <v>11</v>
      </c>
      <c r="C5855" s="11">
        <v>119454</v>
      </c>
      <c r="D5855" s="11">
        <v>531</v>
      </c>
      <c r="E5855" s="5"/>
      <c r="F5855" s="5"/>
    </row>
    <row r="5856" spans="1:6" ht="18" x14ac:dyDescent="0.2">
      <c r="A5856" s="12">
        <v>2021</v>
      </c>
      <c r="B5856" s="12">
        <v>11</v>
      </c>
      <c r="C5856" s="11">
        <v>118131</v>
      </c>
      <c r="D5856" s="11">
        <v>1071</v>
      </c>
      <c r="E5856" s="5"/>
      <c r="F5856" s="5"/>
    </row>
    <row r="5857" spans="1:6" ht="18" x14ac:dyDescent="0.2">
      <c r="A5857" s="12">
        <v>2021</v>
      </c>
      <c r="B5857" s="12">
        <v>11</v>
      </c>
      <c r="C5857" s="11">
        <v>13941</v>
      </c>
      <c r="D5857" s="11">
        <v>1458</v>
      </c>
      <c r="E5857" s="5"/>
      <c r="F5857" s="5"/>
    </row>
    <row r="5858" spans="1:6" ht="18" x14ac:dyDescent="0.2">
      <c r="A5858" s="12">
        <v>2021</v>
      </c>
      <c r="B5858" s="12">
        <v>11</v>
      </c>
      <c r="C5858" s="11">
        <v>122747</v>
      </c>
      <c r="D5858" s="11">
        <v>1430</v>
      </c>
      <c r="E5858" s="5"/>
      <c r="F5858" s="5"/>
    </row>
    <row r="5859" spans="1:6" ht="18" x14ac:dyDescent="0.2">
      <c r="A5859" s="12">
        <v>2021</v>
      </c>
      <c r="B5859" s="12">
        <v>11</v>
      </c>
      <c r="C5859" s="11">
        <v>10856</v>
      </c>
      <c r="D5859" s="11">
        <v>1769</v>
      </c>
      <c r="E5859" s="5"/>
      <c r="F5859" s="5"/>
    </row>
    <row r="5860" spans="1:6" ht="18" x14ac:dyDescent="0.2">
      <c r="A5860" s="12">
        <v>2021</v>
      </c>
      <c r="B5860" s="12">
        <v>11</v>
      </c>
      <c r="C5860" s="11">
        <v>96238</v>
      </c>
      <c r="D5860" s="11">
        <v>1484</v>
      </c>
      <c r="E5860" s="5"/>
      <c r="F5860" s="5"/>
    </row>
    <row r="5861" spans="1:6" ht="18" x14ac:dyDescent="0.2">
      <c r="A5861" s="12">
        <v>2021</v>
      </c>
      <c r="B5861" s="12">
        <v>11</v>
      </c>
      <c r="C5861" s="11">
        <v>116539</v>
      </c>
      <c r="D5861" s="11">
        <v>1567</v>
      </c>
      <c r="E5861" s="5"/>
      <c r="F5861" s="5"/>
    </row>
    <row r="5862" spans="1:6" ht="18" x14ac:dyDescent="0.2">
      <c r="A5862" s="12">
        <v>2021</v>
      </c>
      <c r="B5862" s="12">
        <v>11</v>
      </c>
      <c r="C5862" s="11">
        <v>6425</v>
      </c>
      <c r="D5862" s="11">
        <v>290</v>
      </c>
      <c r="E5862" s="5"/>
      <c r="F5862" s="5"/>
    </row>
    <row r="5863" spans="1:6" ht="18" x14ac:dyDescent="0.2">
      <c r="A5863" s="12">
        <v>2021</v>
      </c>
      <c r="B5863" s="12">
        <v>11</v>
      </c>
      <c r="C5863" s="11">
        <v>77653</v>
      </c>
      <c r="D5863" s="11">
        <v>121</v>
      </c>
      <c r="E5863" s="5"/>
      <c r="F5863" s="5"/>
    </row>
    <row r="5864" spans="1:6" ht="18" x14ac:dyDescent="0.2">
      <c r="A5864" s="12">
        <v>2021</v>
      </c>
      <c r="B5864" s="12">
        <v>11</v>
      </c>
      <c r="C5864" s="11">
        <v>46896</v>
      </c>
      <c r="D5864" s="11">
        <v>1300</v>
      </c>
      <c r="E5864" s="5"/>
      <c r="F5864" s="5"/>
    </row>
    <row r="5865" spans="1:6" ht="18" x14ac:dyDescent="0.2">
      <c r="A5865" s="12">
        <v>2021</v>
      </c>
      <c r="B5865" s="12">
        <v>11</v>
      </c>
      <c r="C5865" s="11">
        <v>111656</v>
      </c>
      <c r="D5865" s="11">
        <v>342</v>
      </c>
      <c r="E5865" s="5"/>
      <c r="F5865" s="5"/>
    </row>
    <row r="5866" spans="1:6" ht="18" x14ac:dyDescent="0.2">
      <c r="A5866" s="12">
        <v>2021</v>
      </c>
      <c r="B5866" s="12">
        <v>11</v>
      </c>
      <c r="C5866" s="11">
        <v>70043</v>
      </c>
      <c r="D5866" s="11">
        <v>768</v>
      </c>
      <c r="E5866" s="5"/>
      <c r="F5866" s="5"/>
    </row>
    <row r="5867" spans="1:6" ht="18" x14ac:dyDescent="0.2">
      <c r="A5867" s="12">
        <v>2021</v>
      </c>
      <c r="B5867" s="12">
        <v>11</v>
      </c>
      <c r="C5867" s="11">
        <v>109985</v>
      </c>
      <c r="D5867" s="11">
        <v>169</v>
      </c>
      <c r="E5867" s="5"/>
      <c r="F5867" s="5"/>
    </row>
    <row r="5868" spans="1:6" ht="18" x14ac:dyDescent="0.2">
      <c r="A5868" s="12">
        <v>2021</v>
      </c>
      <c r="B5868" s="12">
        <v>11</v>
      </c>
      <c r="C5868" s="11">
        <v>133904</v>
      </c>
      <c r="D5868" s="11">
        <v>902</v>
      </c>
      <c r="E5868" s="5"/>
      <c r="F5868" s="5"/>
    </row>
    <row r="5869" spans="1:6" ht="18" x14ac:dyDescent="0.2">
      <c r="A5869" s="12">
        <v>2021</v>
      </c>
      <c r="B5869" s="12">
        <v>11</v>
      </c>
      <c r="C5869" s="11">
        <v>122252</v>
      </c>
      <c r="D5869" s="11">
        <v>259</v>
      </c>
      <c r="E5869" s="5"/>
      <c r="F5869" s="5"/>
    </row>
    <row r="5870" spans="1:6" ht="18" x14ac:dyDescent="0.2">
      <c r="A5870" s="12">
        <v>2021</v>
      </c>
      <c r="B5870" s="12">
        <v>11</v>
      </c>
      <c r="C5870" s="11">
        <v>11666</v>
      </c>
      <c r="D5870" s="11">
        <v>1139</v>
      </c>
      <c r="E5870" s="5"/>
      <c r="F5870" s="5"/>
    </row>
    <row r="5871" spans="1:6" ht="18" x14ac:dyDescent="0.2">
      <c r="A5871" s="12">
        <v>2021</v>
      </c>
      <c r="B5871" s="12">
        <v>11</v>
      </c>
      <c r="C5871" s="11">
        <v>66998</v>
      </c>
      <c r="D5871" s="11">
        <v>1915</v>
      </c>
      <c r="E5871" s="5"/>
      <c r="F5871" s="5"/>
    </row>
    <row r="5872" spans="1:6" ht="18" x14ac:dyDescent="0.2">
      <c r="A5872" s="12">
        <v>2021</v>
      </c>
      <c r="B5872" s="12">
        <v>11</v>
      </c>
      <c r="C5872" s="11">
        <v>85156</v>
      </c>
      <c r="D5872" s="11">
        <v>1152</v>
      </c>
      <c r="E5872" s="5"/>
      <c r="F5872" s="5"/>
    </row>
    <row r="5873" spans="1:6" ht="18" x14ac:dyDescent="0.2">
      <c r="A5873" s="12">
        <v>2021</v>
      </c>
      <c r="B5873" s="12">
        <v>11</v>
      </c>
      <c r="C5873" s="11">
        <v>8118</v>
      </c>
      <c r="D5873" s="11">
        <v>923</v>
      </c>
      <c r="E5873" s="5"/>
      <c r="F5873" s="5"/>
    </row>
    <row r="5874" spans="1:6" ht="18" x14ac:dyDescent="0.2">
      <c r="A5874" s="12">
        <v>2021</v>
      </c>
      <c r="B5874" s="12">
        <v>11</v>
      </c>
      <c r="C5874" s="11">
        <v>88396</v>
      </c>
      <c r="D5874" s="11">
        <v>96</v>
      </c>
      <c r="E5874" s="5"/>
      <c r="F5874" s="5"/>
    </row>
    <row r="5875" spans="1:6" ht="18" x14ac:dyDescent="0.2">
      <c r="A5875" s="12">
        <v>2021</v>
      </c>
      <c r="B5875" s="12">
        <v>11</v>
      </c>
      <c r="C5875" s="11">
        <v>109966</v>
      </c>
      <c r="D5875" s="11">
        <v>1923</v>
      </c>
      <c r="E5875" s="5"/>
      <c r="F5875" s="5"/>
    </row>
    <row r="5876" spans="1:6" ht="18" x14ac:dyDescent="0.2">
      <c r="A5876" s="12">
        <v>2021</v>
      </c>
      <c r="B5876" s="12">
        <v>11</v>
      </c>
      <c r="C5876" s="11">
        <v>128408</v>
      </c>
      <c r="D5876" s="11">
        <v>463</v>
      </c>
      <c r="E5876" s="5"/>
      <c r="F5876" s="5"/>
    </row>
    <row r="5877" spans="1:6" ht="18" x14ac:dyDescent="0.2">
      <c r="A5877" s="12">
        <v>2021</v>
      </c>
      <c r="B5877" s="12">
        <v>11</v>
      </c>
      <c r="C5877" s="11">
        <v>45571</v>
      </c>
      <c r="D5877" s="11">
        <v>24</v>
      </c>
      <c r="E5877" s="5"/>
      <c r="F5877" s="5"/>
    </row>
    <row r="5878" spans="1:6" ht="18" x14ac:dyDescent="0.2">
      <c r="A5878" s="12">
        <v>2021</v>
      </c>
      <c r="B5878" s="12">
        <v>11</v>
      </c>
      <c r="C5878" s="11">
        <v>44612</v>
      </c>
      <c r="D5878" s="11">
        <v>431</v>
      </c>
      <c r="E5878" s="5"/>
      <c r="F5878" s="5"/>
    </row>
    <row r="5879" spans="1:6" ht="18" x14ac:dyDescent="0.2">
      <c r="A5879" s="12">
        <v>2021</v>
      </c>
      <c r="B5879" s="12">
        <v>11</v>
      </c>
      <c r="C5879" s="11">
        <v>112365</v>
      </c>
      <c r="D5879" s="11">
        <v>1492</v>
      </c>
      <c r="E5879" s="5"/>
      <c r="F5879" s="5"/>
    </row>
    <row r="5880" spans="1:6" ht="18" x14ac:dyDescent="0.2">
      <c r="A5880" s="12">
        <v>2021</v>
      </c>
      <c r="B5880" s="12">
        <v>11</v>
      </c>
      <c r="C5880" s="11">
        <v>108468</v>
      </c>
      <c r="D5880" s="11">
        <v>486</v>
      </c>
      <c r="E5880" s="5"/>
      <c r="F5880" s="5"/>
    </row>
    <row r="5881" spans="1:6" ht="18" x14ac:dyDescent="0.2">
      <c r="A5881" s="12">
        <v>2021</v>
      </c>
      <c r="B5881" s="12">
        <v>11</v>
      </c>
      <c r="C5881" s="11">
        <v>188354</v>
      </c>
      <c r="D5881" s="11">
        <v>125</v>
      </c>
      <c r="E5881" s="5"/>
      <c r="F5881" s="5"/>
    </row>
    <row r="5882" spans="1:6" ht="18" x14ac:dyDescent="0.2">
      <c r="A5882" s="12">
        <v>2021</v>
      </c>
      <c r="B5882" s="12">
        <v>11</v>
      </c>
      <c r="C5882" s="11">
        <v>87643</v>
      </c>
      <c r="D5882" s="11">
        <v>865</v>
      </c>
      <c r="E5882" s="5"/>
      <c r="F5882" s="5"/>
    </row>
    <row r="5883" spans="1:6" ht="18" x14ac:dyDescent="0.2">
      <c r="A5883" s="12">
        <v>2021</v>
      </c>
      <c r="B5883" s="12">
        <v>11</v>
      </c>
      <c r="C5883" s="11">
        <v>30501</v>
      </c>
      <c r="D5883" s="11">
        <v>867</v>
      </c>
      <c r="E5883" s="5"/>
      <c r="F5883" s="5"/>
    </row>
    <row r="5884" spans="1:6" ht="18" x14ac:dyDescent="0.2">
      <c r="A5884" s="12">
        <v>2021</v>
      </c>
      <c r="B5884" s="12">
        <v>11</v>
      </c>
      <c r="C5884" s="11">
        <v>4891</v>
      </c>
      <c r="D5884" s="11">
        <v>1316</v>
      </c>
      <c r="E5884" s="5"/>
      <c r="F5884" s="5"/>
    </row>
    <row r="5885" spans="1:6" ht="18" x14ac:dyDescent="0.2">
      <c r="A5885" s="12">
        <v>2021</v>
      </c>
      <c r="B5885" s="12">
        <v>11</v>
      </c>
      <c r="C5885" s="11">
        <v>94612</v>
      </c>
      <c r="D5885" s="11">
        <v>178</v>
      </c>
      <c r="E5885" s="5"/>
      <c r="F5885" s="5"/>
    </row>
    <row r="5886" spans="1:6" ht="18" x14ac:dyDescent="0.2">
      <c r="A5886" s="12">
        <v>2021</v>
      </c>
      <c r="B5886" s="12">
        <v>11</v>
      </c>
      <c r="C5886" s="11">
        <v>109983</v>
      </c>
      <c r="D5886" s="11">
        <v>1920</v>
      </c>
      <c r="E5886" s="5"/>
      <c r="F5886" s="5"/>
    </row>
    <row r="5887" spans="1:6" ht="18" x14ac:dyDescent="0.2">
      <c r="A5887" s="12">
        <v>2021</v>
      </c>
      <c r="B5887" s="12">
        <v>11</v>
      </c>
      <c r="C5887" s="11">
        <v>110414</v>
      </c>
      <c r="D5887" s="11">
        <v>1458</v>
      </c>
      <c r="E5887" s="5"/>
      <c r="F5887" s="5"/>
    </row>
    <row r="5888" spans="1:6" ht="18" x14ac:dyDescent="0.2">
      <c r="A5888" s="12">
        <v>2021</v>
      </c>
      <c r="B5888" s="12">
        <v>11</v>
      </c>
      <c r="C5888" s="11">
        <v>109971</v>
      </c>
      <c r="D5888" s="11">
        <v>1215</v>
      </c>
      <c r="E5888" s="5"/>
      <c r="F5888" s="5"/>
    </row>
    <row r="5889" spans="1:6" ht="18" x14ac:dyDescent="0.2">
      <c r="A5889" s="12">
        <v>2021</v>
      </c>
      <c r="B5889" s="12">
        <v>11</v>
      </c>
      <c r="C5889" s="11">
        <v>91624</v>
      </c>
      <c r="D5889" s="11">
        <v>1829</v>
      </c>
      <c r="E5889" s="5"/>
      <c r="F5889" s="5"/>
    </row>
    <row r="5890" spans="1:6" ht="18" x14ac:dyDescent="0.2">
      <c r="A5890" s="12">
        <v>2021</v>
      </c>
      <c r="B5890" s="12">
        <v>11</v>
      </c>
      <c r="C5890" s="11">
        <v>91626</v>
      </c>
      <c r="D5890" s="11">
        <v>112</v>
      </c>
      <c r="E5890" s="5"/>
      <c r="F5890" s="5"/>
    </row>
    <row r="5891" spans="1:6" ht="18" x14ac:dyDescent="0.2">
      <c r="A5891" s="12">
        <v>2021</v>
      </c>
      <c r="B5891" s="12">
        <v>11</v>
      </c>
      <c r="C5891" s="11">
        <v>117990</v>
      </c>
      <c r="D5891" s="11">
        <v>1350</v>
      </c>
      <c r="E5891" s="5"/>
      <c r="F5891" s="5"/>
    </row>
    <row r="5892" spans="1:6" ht="18" x14ac:dyDescent="0.2">
      <c r="A5892" s="12">
        <v>2021</v>
      </c>
      <c r="B5892" s="12">
        <v>11</v>
      </c>
      <c r="C5892" s="11">
        <v>109276</v>
      </c>
      <c r="D5892" s="11">
        <v>528</v>
      </c>
      <c r="E5892" s="5"/>
      <c r="F5892" s="5"/>
    </row>
    <row r="5893" spans="1:6" ht="18" x14ac:dyDescent="0.2">
      <c r="A5893" s="12">
        <v>2021</v>
      </c>
      <c r="B5893" s="12">
        <v>11</v>
      </c>
      <c r="C5893" s="11">
        <v>108485</v>
      </c>
      <c r="D5893" s="11">
        <v>119</v>
      </c>
      <c r="E5893" s="5"/>
      <c r="F5893" s="5"/>
    </row>
    <row r="5894" spans="1:6" ht="18" x14ac:dyDescent="0.2">
      <c r="A5894" s="12">
        <v>2021</v>
      </c>
      <c r="B5894" s="12">
        <v>11</v>
      </c>
      <c r="C5894" s="11">
        <v>48642</v>
      </c>
      <c r="D5894" s="11">
        <v>872</v>
      </c>
      <c r="E5894" s="5"/>
      <c r="F5894" s="5"/>
    </row>
    <row r="5895" spans="1:6" ht="18" x14ac:dyDescent="0.2">
      <c r="A5895" s="12">
        <v>2021</v>
      </c>
      <c r="B5895" s="12">
        <v>11</v>
      </c>
      <c r="C5895" s="11">
        <v>80233</v>
      </c>
      <c r="D5895" s="11">
        <v>774</v>
      </c>
      <c r="E5895" s="5"/>
      <c r="F5895" s="5"/>
    </row>
    <row r="5896" spans="1:6" ht="18" x14ac:dyDescent="0.2">
      <c r="A5896" s="12">
        <v>2021</v>
      </c>
      <c r="B5896" s="12">
        <v>11</v>
      </c>
      <c r="C5896" s="11">
        <v>92442</v>
      </c>
      <c r="D5896" s="11">
        <v>15</v>
      </c>
      <c r="E5896" s="5"/>
      <c r="F5896" s="5"/>
    </row>
    <row r="5897" spans="1:6" ht="18" x14ac:dyDescent="0.2">
      <c r="A5897" s="12">
        <v>2021</v>
      </c>
      <c r="B5897" s="12">
        <v>11</v>
      </c>
      <c r="C5897" s="11">
        <v>110219</v>
      </c>
      <c r="D5897" s="11">
        <v>32</v>
      </c>
      <c r="E5897" s="5"/>
      <c r="F5897" s="5"/>
    </row>
    <row r="5898" spans="1:6" ht="18" x14ac:dyDescent="0.2">
      <c r="A5898" s="12">
        <v>2021</v>
      </c>
      <c r="B5898" s="12">
        <v>11</v>
      </c>
      <c r="C5898" s="11">
        <v>122737</v>
      </c>
      <c r="D5898" s="11">
        <v>216</v>
      </c>
      <c r="E5898" s="5"/>
      <c r="F5898" s="5"/>
    </row>
    <row r="5899" spans="1:6" ht="18" x14ac:dyDescent="0.2">
      <c r="A5899" s="12">
        <v>2021</v>
      </c>
      <c r="B5899" s="12">
        <v>11</v>
      </c>
      <c r="C5899" s="11">
        <v>122745</v>
      </c>
      <c r="D5899" s="11">
        <v>1830</v>
      </c>
      <c r="E5899" s="5"/>
      <c r="F5899" s="5"/>
    </row>
    <row r="5900" spans="1:6" ht="18" x14ac:dyDescent="0.2">
      <c r="A5900" s="12">
        <v>2021</v>
      </c>
      <c r="B5900" s="12">
        <v>11</v>
      </c>
      <c r="C5900" s="11">
        <v>116873</v>
      </c>
      <c r="D5900" s="11">
        <v>1369</v>
      </c>
      <c r="E5900" s="5"/>
      <c r="F5900" s="5"/>
    </row>
    <row r="5901" spans="1:6" ht="18" x14ac:dyDescent="0.2">
      <c r="A5901" s="12">
        <v>2021</v>
      </c>
      <c r="B5901" s="12">
        <v>11</v>
      </c>
      <c r="C5901" s="11">
        <v>110228</v>
      </c>
      <c r="D5901" s="11">
        <v>1311</v>
      </c>
      <c r="E5901" s="5"/>
      <c r="F5901" s="5"/>
    </row>
  </sheetData>
  <autoFilter ref="A1:D5901" xr:uid="{00000000-0001-0000-0300-000000000000}">
    <sortState xmlns:xlrd2="http://schemas.microsoft.com/office/spreadsheetml/2017/richdata2" ref="A2:D5901">
      <sortCondition ref="B1:B5901"/>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I6101"/>
  <sheetViews>
    <sheetView topLeftCell="A226" workbookViewId="0">
      <selection activeCell="A243" sqref="A243"/>
    </sheetView>
  </sheetViews>
  <sheetFormatPr baseColWidth="10" defaultColWidth="12.6640625" defaultRowHeight="13" x14ac:dyDescent="0.15"/>
  <cols>
    <col min="1" max="1" width="15.1640625" style="7" bestFit="1" customWidth="1"/>
    <col min="2" max="2" width="20.33203125" style="17" bestFit="1" customWidth="1"/>
    <col min="3" max="3" width="37" style="17" bestFit="1" customWidth="1"/>
    <col min="4" max="4" width="37.83203125" style="17" bestFit="1" customWidth="1"/>
    <col min="5" max="5" width="11.5" style="15" bestFit="1" customWidth="1"/>
  </cols>
  <sheetData>
    <row r="1" spans="1:9" ht="18" x14ac:dyDescent="0.2">
      <c r="A1" s="8" t="s">
        <v>650</v>
      </c>
      <c r="B1" s="20" t="s">
        <v>654</v>
      </c>
      <c r="C1" s="20" t="s">
        <v>655</v>
      </c>
      <c r="D1" s="20" t="s">
        <v>656</v>
      </c>
      <c r="E1" s="21" t="s">
        <v>657</v>
      </c>
      <c r="F1" s="5"/>
    </row>
    <row r="2" spans="1:9" ht="18" x14ac:dyDescent="0.2">
      <c r="A2" s="11">
        <v>539</v>
      </c>
      <c r="B2" s="18" t="s">
        <v>75</v>
      </c>
      <c r="C2" s="18" t="s">
        <v>76</v>
      </c>
      <c r="D2" s="18" t="s">
        <v>80</v>
      </c>
      <c r="E2" s="19">
        <v>0.95</v>
      </c>
      <c r="F2" s="5"/>
    </row>
    <row r="3" spans="1:9" ht="18" x14ac:dyDescent="0.2">
      <c r="A3" s="11">
        <v>766</v>
      </c>
      <c r="B3" s="18" t="s">
        <v>36</v>
      </c>
      <c r="C3" s="18" t="s">
        <v>134</v>
      </c>
      <c r="D3" s="18" t="s">
        <v>135</v>
      </c>
      <c r="E3" s="19">
        <v>5.82</v>
      </c>
      <c r="F3" s="5"/>
    </row>
    <row r="4" spans="1:9" ht="18" x14ac:dyDescent="0.2">
      <c r="A4" s="11">
        <v>849</v>
      </c>
      <c r="B4" s="18" t="s">
        <v>130</v>
      </c>
      <c r="C4" s="18" t="s">
        <v>360</v>
      </c>
      <c r="D4" s="18" t="s">
        <v>366</v>
      </c>
      <c r="E4" s="19">
        <v>5.27</v>
      </c>
      <c r="F4" s="5"/>
    </row>
    <row r="5" spans="1:9" ht="18" x14ac:dyDescent="0.2">
      <c r="A5" s="11">
        <v>949</v>
      </c>
      <c r="B5" s="18" t="s">
        <v>142</v>
      </c>
      <c r="C5" s="18" t="s">
        <v>155</v>
      </c>
      <c r="D5" s="18" t="s">
        <v>157</v>
      </c>
      <c r="E5" s="19">
        <v>1.4</v>
      </c>
      <c r="F5" s="5"/>
    </row>
    <row r="6" spans="1:9" ht="18" x14ac:dyDescent="0.2">
      <c r="A6" s="11">
        <v>951</v>
      </c>
      <c r="B6" s="18" t="s">
        <v>142</v>
      </c>
      <c r="C6" s="18" t="s">
        <v>155</v>
      </c>
      <c r="D6" s="18" t="s">
        <v>157</v>
      </c>
      <c r="E6" s="19">
        <v>1.19</v>
      </c>
      <c r="F6" s="5"/>
    </row>
    <row r="7" spans="1:9" ht="18" x14ac:dyDescent="0.2">
      <c r="A7" s="11">
        <v>952</v>
      </c>
      <c r="B7" s="18" t="s">
        <v>142</v>
      </c>
      <c r="C7" s="18" t="s">
        <v>155</v>
      </c>
      <c r="D7" s="18" t="s">
        <v>160</v>
      </c>
      <c r="E7" s="19">
        <v>1.99</v>
      </c>
      <c r="F7" s="5"/>
    </row>
    <row r="8" spans="1:9" ht="18" x14ac:dyDescent="0.2">
      <c r="A8" s="11">
        <v>1279</v>
      </c>
      <c r="B8" s="18" t="s">
        <v>7</v>
      </c>
      <c r="C8" s="18" t="s">
        <v>100</v>
      </c>
      <c r="D8" s="18" t="s">
        <v>110</v>
      </c>
      <c r="E8" s="19">
        <v>1.69</v>
      </c>
      <c r="F8" s="5"/>
    </row>
    <row r="9" spans="1:9" ht="18" x14ac:dyDescent="0.2">
      <c r="A9" s="11">
        <v>1296</v>
      </c>
      <c r="B9" s="18" t="s">
        <v>75</v>
      </c>
      <c r="C9" s="18" t="s">
        <v>307</v>
      </c>
      <c r="D9" s="18" t="s">
        <v>314</v>
      </c>
      <c r="E9" s="19">
        <v>5.55</v>
      </c>
      <c r="F9" s="5"/>
    </row>
    <row r="10" spans="1:9" ht="18" x14ac:dyDescent="0.2">
      <c r="A10" s="11">
        <v>1297</v>
      </c>
      <c r="B10" s="18" t="s">
        <v>75</v>
      </c>
      <c r="C10" s="18" t="s">
        <v>307</v>
      </c>
      <c r="D10" s="18" t="s">
        <v>314</v>
      </c>
      <c r="E10" s="19">
        <v>5.55</v>
      </c>
      <c r="F10" s="5"/>
    </row>
    <row r="11" spans="1:9" ht="18" x14ac:dyDescent="0.2">
      <c r="A11" s="11">
        <v>1584</v>
      </c>
      <c r="B11" s="18" t="s">
        <v>7</v>
      </c>
      <c r="C11" s="18" t="s">
        <v>100</v>
      </c>
      <c r="D11" s="18" t="s">
        <v>104</v>
      </c>
      <c r="E11" s="19">
        <v>1.79</v>
      </c>
      <c r="F11" s="5"/>
    </row>
    <row r="12" spans="1:9" ht="18" x14ac:dyDescent="0.2">
      <c r="A12" s="11">
        <v>1587</v>
      </c>
      <c r="B12" s="18" t="s">
        <v>7</v>
      </c>
      <c r="C12" s="18" t="s">
        <v>100</v>
      </c>
      <c r="D12" s="18" t="s">
        <v>104</v>
      </c>
      <c r="E12" s="19">
        <v>1.79</v>
      </c>
      <c r="F12" s="5"/>
    </row>
    <row r="13" spans="1:9" ht="18" x14ac:dyDescent="0.2">
      <c r="A13" s="11">
        <v>1607</v>
      </c>
      <c r="B13" s="18" t="s">
        <v>7</v>
      </c>
      <c r="C13" s="18" t="s">
        <v>100</v>
      </c>
      <c r="D13" s="18" t="s">
        <v>102</v>
      </c>
      <c r="E13" s="19">
        <v>1.66</v>
      </c>
      <c r="F13" s="5"/>
    </row>
    <row r="14" spans="1:9" ht="18" x14ac:dyDescent="0.2">
      <c r="A14" s="11">
        <v>1634</v>
      </c>
      <c r="B14" s="18" t="s">
        <v>7</v>
      </c>
      <c r="C14" s="18" t="s">
        <v>100</v>
      </c>
      <c r="D14" s="18" t="s">
        <v>107</v>
      </c>
      <c r="E14" s="19">
        <v>1.37</v>
      </c>
      <c r="F14" s="5"/>
      <c r="H14">
        <f>MATCH(199530,A2:A5901,0)</f>
        <v>5876</v>
      </c>
    </row>
    <row r="15" spans="1:9" ht="18" x14ac:dyDescent="0.2">
      <c r="A15" s="11">
        <v>1636</v>
      </c>
      <c r="B15" s="18" t="s">
        <v>75</v>
      </c>
      <c r="C15" s="18" t="s">
        <v>76</v>
      </c>
      <c r="D15" s="18" t="s">
        <v>82</v>
      </c>
      <c r="E15" s="19">
        <v>2.02</v>
      </c>
      <c r="F15" s="5"/>
    </row>
    <row r="16" spans="1:9" ht="18" x14ac:dyDescent="0.2">
      <c r="A16" s="11">
        <v>1683</v>
      </c>
      <c r="B16" s="18" t="s">
        <v>7</v>
      </c>
      <c r="C16" s="18" t="s">
        <v>462</v>
      </c>
      <c r="D16" s="18" t="s">
        <v>470</v>
      </c>
      <c r="E16" s="19">
        <v>0.71</v>
      </c>
      <c r="F16" s="5"/>
      <c r="I16" t="e" cm="1">
        <f t="array" ref="I16:I5916">INDEX(A2:A5901,5876,E1:E5901)</f>
        <v>#VALUE!</v>
      </c>
    </row>
    <row r="17" spans="1:9" ht="18" x14ac:dyDescent="0.2">
      <c r="A17" s="11">
        <v>1685</v>
      </c>
      <c r="B17" s="18" t="s">
        <v>7</v>
      </c>
      <c r="C17" s="18" t="s">
        <v>462</v>
      </c>
      <c r="D17" s="18" t="s">
        <v>470</v>
      </c>
      <c r="E17" s="19">
        <v>0.62</v>
      </c>
      <c r="F17" s="5"/>
      <c r="I17">
        <v>199530</v>
      </c>
    </row>
    <row r="18" spans="1:9" ht="18" x14ac:dyDescent="0.2">
      <c r="A18" s="11">
        <v>1732</v>
      </c>
      <c r="B18" s="18" t="s">
        <v>7</v>
      </c>
      <c r="C18" s="18" t="s">
        <v>100</v>
      </c>
      <c r="D18" s="18" t="s">
        <v>107</v>
      </c>
      <c r="E18" s="19">
        <v>1.34</v>
      </c>
      <c r="F18" s="5"/>
      <c r="I18" t="e">
        <v>#REF!</v>
      </c>
    </row>
    <row r="19" spans="1:9" ht="18" x14ac:dyDescent="0.2">
      <c r="A19" s="11">
        <v>1953</v>
      </c>
      <c r="B19" s="18" t="s">
        <v>130</v>
      </c>
      <c r="C19" s="18" t="s">
        <v>381</v>
      </c>
      <c r="D19" s="18" t="s">
        <v>390</v>
      </c>
      <c r="E19" s="19">
        <v>3.49</v>
      </c>
      <c r="F19" s="5"/>
      <c r="I19" t="e">
        <v>#REF!</v>
      </c>
    </row>
    <row r="20" spans="1:9" ht="18" x14ac:dyDescent="0.2">
      <c r="A20" s="11">
        <v>1961</v>
      </c>
      <c r="B20" s="18" t="s">
        <v>75</v>
      </c>
      <c r="C20" s="18" t="s">
        <v>307</v>
      </c>
      <c r="D20" s="18" t="s">
        <v>314</v>
      </c>
      <c r="E20" s="19">
        <v>3.56</v>
      </c>
      <c r="F20" s="5"/>
      <c r="I20">
        <v>199530</v>
      </c>
    </row>
    <row r="21" spans="1:9" ht="18" x14ac:dyDescent="0.2">
      <c r="A21" s="11">
        <v>1962</v>
      </c>
      <c r="B21" s="18" t="s">
        <v>75</v>
      </c>
      <c r="C21" s="18" t="s">
        <v>307</v>
      </c>
      <c r="D21" s="18" t="s">
        <v>310</v>
      </c>
      <c r="E21" s="19">
        <v>3.56</v>
      </c>
      <c r="F21" s="5"/>
      <c r="I21">
        <v>199530</v>
      </c>
    </row>
    <row r="22" spans="1:9" ht="18" x14ac:dyDescent="0.2">
      <c r="A22" s="11">
        <v>1971</v>
      </c>
      <c r="B22" s="18" t="s">
        <v>75</v>
      </c>
      <c r="C22" s="18" t="s">
        <v>235</v>
      </c>
      <c r="D22" s="18" t="s">
        <v>239</v>
      </c>
      <c r="E22" s="19">
        <v>3.06</v>
      </c>
      <c r="F22" s="5"/>
      <c r="I22">
        <v>199530</v>
      </c>
    </row>
    <row r="23" spans="1:9" ht="18" x14ac:dyDescent="0.2">
      <c r="A23" s="11">
        <v>1986</v>
      </c>
      <c r="B23" s="18" t="s">
        <v>75</v>
      </c>
      <c r="C23" s="18" t="s">
        <v>307</v>
      </c>
      <c r="D23" s="18" t="s">
        <v>310</v>
      </c>
      <c r="E23" s="19">
        <v>5.74</v>
      </c>
      <c r="F23" s="5"/>
      <c r="I23">
        <v>199530</v>
      </c>
    </row>
    <row r="24" spans="1:9" ht="18" x14ac:dyDescent="0.2">
      <c r="A24" s="11">
        <v>2044</v>
      </c>
      <c r="B24" s="18" t="s">
        <v>75</v>
      </c>
      <c r="C24" s="18" t="s">
        <v>637</v>
      </c>
      <c r="D24" s="18" t="s">
        <v>640</v>
      </c>
      <c r="E24" s="19">
        <v>6.07</v>
      </c>
      <c r="F24" s="5"/>
      <c r="I24" t="e">
        <v>#REF!</v>
      </c>
    </row>
    <row r="25" spans="1:9" ht="18" x14ac:dyDescent="0.2">
      <c r="A25" s="11">
        <v>2046</v>
      </c>
      <c r="B25" s="18" t="s">
        <v>75</v>
      </c>
      <c r="C25" s="18" t="s">
        <v>637</v>
      </c>
      <c r="D25" s="18" t="s">
        <v>638</v>
      </c>
      <c r="E25" s="19">
        <v>4.22</v>
      </c>
      <c r="F25" s="5"/>
      <c r="I25" t="e">
        <v>#REF!</v>
      </c>
    </row>
    <row r="26" spans="1:9" ht="18" x14ac:dyDescent="0.2">
      <c r="A26" s="11">
        <v>2148</v>
      </c>
      <c r="B26" s="18" t="s">
        <v>75</v>
      </c>
      <c r="C26" s="18" t="s">
        <v>637</v>
      </c>
      <c r="D26" s="18" t="s">
        <v>640</v>
      </c>
      <c r="E26" s="19">
        <v>3.95</v>
      </c>
      <c r="F26" s="5"/>
      <c r="I26">
        <v>199530</v>
      </c>
    </row>
    <row r="27" spans="1:9" ht="18" x14ac:dyDescent="0.2">
      <c r="A27" s="11">
        <v>2202</v>
      </c>
      <c r="B27" s="18" t="s">
        <v>75</v>
      </c>
      <c r="C27" s="18" t="s">
        <v>76</v>
      </c>
      <c r="D27" s="18" t="s">
        <v>83</v>
      </c>
      <c r="E27" s="19">
        <v>3.12</v>
      </c>
      <c r="F27" s="5"/>
      <c r="I27">
        <v>199530</v>
      </c>
    </row>
    <row r="28" spans="1:9" ht="18" x14ac:dyDescent="0.2">
      <c r="A28" s="11">
        <v>2203</v>
      </c>
      <c r="B28" s="18" t="s">
        <v>75</v>
      </c>
      <c r="C28" s="18" t="s">
        <v>76</v>
      </c>
      <c r="D28" s="18" t="s">
        <v>83</v>
      </c>
      <c r="E28" s="19">
        <v>2.67</v>
      </c>
      <c r="F28" s="5"/>
      <c r="I28">
        <v>199530</v>
      </c>
    </row>
    <row r="29" spans="1:9" ht="18" x14ac:dyDescent="0.2">
      <c r="A29" s="11">
        <v>2204</v>
      </c>
      <c r="B29" s="18" t="s">
        <v>75</v>
      </c>
      <c r="C29" s="18" t="s">
        <v>76</v>
      </c>
      <c r="D29" s="18" t="s">
        <v>83</v>
      </c>
      <c r="E29" s="19">
        <v>2.67</v>
      </c>
      <c r="F29" s="5"/>
      <c r="I29">
        <v>199530</v>
      </c>
    </row>
    <row r="30" spans="1:9" ht="18" x14ac:dyDescent="0.2">
      <c r="A30" s="11">
        <v>2335</v>
      </c>
      <c r="B30" s="18" t="s">
        <v>75</v>
      </c>
      <c r="C30" s="18" t="s">
        <v>637</v>
      </c>
      <c r="D30" s="18" t="s">
        <v>639</v>
      </c>
      <c r="E30" s="19">
        <v>5.84</v>
      </c>
      <c r="F30" s="5"/>
      <c r="I30" t="e">
        <v>#REF!</v>
      </c>
    </row>
    <row r="31" spans="1:9" ht="18" x14ac:dyDescent="0.2">
      <c r="A31" s="11">
        <v>2336</v>
      </c>
      <c r="B31" s="18" t="s">
        <v>56</v>
      </c>
      <c r="C31" s="18" t="s">
        <v>208</v>
      </c>
      <c r="D31" s="18" t="s">
        <v>211</v>
      </c>
      <c r="E31" s="19">
        <v>5.0599999999999996</v>
      </c>
      <c r="F31" s="5"/>
      <c r="I31">
        <v>199530</v>
      </c>
    </row>
    <row r="32" spans="1:9" ht="18" x14ac:dyDescent="0.2">
      <c r="A32" s="11">
        <v>2339</v>
      </c>
      <c r="B32" s="18" t="s">
        <v>75</v>
      </c>
      <c r="C32" s="18" t="s">
        <v>637</v>
      </c>
      <c r="D32" s="18" t="s">
        <v>639</v>
      </c>
      <c r="E32" s="19">
        <v>3.65</v>
      </c>
      <c r="F32" s="5"/>
      <c r="I32">
        <v>199530</v>
      </c>
    </row>
    <row r="33" spans="1:9" ht="18" x14ac:dyDescent="0.2">
      <c r="A33" s="11">
        <v>2791</v>
      </c>
      <c r="B33" s="18" t="s">
        <v>7</v>
      </c>
      <c r="C33" s="18" t="s">
        <v>100</v>
      </c>
      <c r="D33" s="18" t="s">
        <v>110</v>
      </c>
      <c r="E33" s="19">
        <v>2.2000000000000002</v>
      </c>
      <c r="F33" s="5"/>
      <c r="I33">
        <v>199530</v>
      </c>
    </row>
    <row r="34" spans="1:9" ht="18" x14ac:dyDescent="0.2">
      <c r="A34" s="11">
        <v>2792</v>
      </c>
      <c r="B34" s="18" t="s">
        <v>7</v>
      </c>
      <c r="C34" s="18" t="s">
        <v>100</v>
      </c>
      <c r="D34" s="18" t="s">
        <v>104</v>
      </c>
      <c r="E34" s="19">
        <v>4.68</v>
      </c>
      <c r="F34" s="5"/>
      <c r="I34" t="e">
        <v>#REF!</v>
      </c>
    </row>
    <row r="35" spans="1:9" ht="18" x14ac:dyDescent="0.2">
      <c r="A35" s="11">
        <v>2793</v>
      </c>
      <c r="B35" s="18" t="s">
        <v>7</v>
      </c>
      <c r="C35" s="18" t="s">
        <v>100</v>
      </c>
      <c r="D35" s="18" t="s">
        <v>110</v>
      </c>
      <c r="E35" s="19">
        <v>2.56</v>
      </c>
      <c r="F35" s="5"/>
      <c r="I35" t="e">
        <v>#REF!</v>
      </c>
    </row>
    <row r="36" spans="1:9" ht="18" x14ac:dyDescent="0.2">
      <c r="A36" s="11">
        <v>2794</v>
      </c>
      <c r="B36" s="18" t="s">
        <v>7</v>
      </c>
      <c r="C36" s="18" t="s">
        <v>100</v>
      </c>
      <c r="D36" s="18" t="s">
        <v>110</v>
      </c>
      <c r="E36" s="19">
        <v>2.12</v>
      </c>
      <c r="F36" s="5"/>
      <c r="I36" t="e">
        <v>#REF!</v>
      </c>
    </row>
    <row r="37" spans="1:9" ht="18" x14ac:dyDescent="0.2">
      <c r="A37" s="11">
        <v>2795</v>
      </c>
      <c r="B37" s="18" t="s">
        <v>7</v>
      </c>
      <c r="C37" s="18" t="s">
        <v>100</v>
      </c>
      <c r="D37" s="18" t="s">
        <v>102</v>
      </c>
      <c r="E37" s="19">
        <v>2.63</v>
      </c>
      <c r="F37" s="5"/>
      <c r="I37" t="e">
        <v>#REF!</v>
      </c>
    </row>
    <row r="38" spans="1:9" ht="18" x14ac:dyDescent="0.2">
      <c r="A38" s="11">
        <v>2796</v>
      </c>
      <c r="B38" s="18" t="s">
        <v>7</v>
      </c>
      <c r="C38" s="18" t="s">
        <v>100</v>
      </c>
      <c r="D38" s="18" t="s">
        <v>110</v>
      </c>
      <c r="E38" s="19">
        <v>2.8</v>
      </c>
      <c r="F38" s="5"/>
      <c r="I38" t="e">
        <v>#REF!</v>
      </c>
    </row>
    <row r="39" spans="1:9" ht="18" x14ac:dyDescent="0.2">
      <c r="A39" s="11">
        <v>2797</v>
      </c>
      <c r="B39" s="18" t="s">
        <v>7</v>
      </c>
      <c r="C39" s="18" t="s">
        <v>100</v>
      </c>
      <c r="D39" s="18" t="s">
        <v>110</v>
      </c>
      <c r="E39" s="19">
        <v>2.63</v>
      </c>
      <c r="F39" s="5"/>
      <c r="I39" t="e">
        <v>#REF!</v>
      </c>
    </row>
    <row r="40" spans="1:9" ht="18" x14ac:dyDescent="0.2">
      <c r="A40" s="11">
        <v>2799</v>
      </c>
      <c r="B40" s="18" t="s">
        <v>7</v>
      </c>
      <c r="C40" s="18" t="s">
        <v>100</v>
      </c>
      <c r="D40" s="18" t="s">
        <v>110</v>
      </c>
      <c r="E40" s="19">
        <v>4.87</v>
      </c>
      <c r="F40" s="5"/>
      <c r="I40" t="e">
        <v>#REF!</v>
      </c>
    </row>
    <row r="41" spans="1:9" ht="18" x14ac:dyDescent="0.2">
      <c r="A41" s="11">
        <v>2800</v>
      </c>
      <c r="B41" s="18" t="s">
        <v>7</v>
      </c>
      <c r="C41" s="18" t="s">
        <v>100</v>
      </c>
      <c r="D41" s="18" t="s">
        <v>103</v>
      </c>
      <c r="E41" s="19">
        <v>2.61</v>
      </c>
      <c r="F41" s="5"/>
      <c r="I41" t="e">
        <v>#REF!</v>
      </c>
    </row>
    <row r="42" spans="1:9" ht="18" x14ac:dyDescent="0.2">
      <c r="A42" s="11">
        <v>2802</v>
      </c>
      <c r="B42" s="18" t="s">
        <v>7</v>
      </c>
      <c r="C42" s="18" t="s">
        <v>100</v>
      </c>
      <c r="D42" s="18" t="s">
        <v>103</v>
      </c>
      <c r="E42" s="19">
        <v>2.5499999999999998</v>
      </c>
      <c r="F42" s="5"/>
      <c r="I42" t="e">
        <v>#REF!</v>
      </c>
    </row>
    <row r="43" spans="1:9" ht="18" x14ac:dyDescent="0.2">
      <c r="A43" s="11">
        <v>3219</v>
      </c>
      <c r="B43" s="18" t="s">
        <v>75</v>
      </c>
      <c r="C43" s="18" t="s">
        <v>148</v>
      </c>
      <c r="D43" s="18" t="s">
        <v>150</v>
      </c>
      <c r="E43" s="19">
        <v>6.95</v>
      </c>
      <c r="F43" s="5"/>
      <c r="I43" t="e">
        <v>#REF!</v>
      </c>
    </row>
    <row r="44" spans="1:9" ht="18" x14ac:dyDescent="0.2">
      <c r="A44" s="11">
        <v>3222</v>
      </c>
      <c r="B44" s="18" t="s">
        <v>75</v>
      </c>
      <c r="C44" s="18" t="s">
        <v>76</v>
      </c>
      <c r="D44" s="18" t="s">
        <v>83</v>
      </c>
      <c r="E44" s="19">
        <v>2.4900000000000002</v>
      </c>
      <c r="F44" s="5"/>
      <c r="I44" t="e">
        <v>#REF!</v>
      </c>
    </row>
    <row r="45" spans="1:9" ht="18" x14ac:dyDescent="0.2">
      <c r="A45" s="11">
        <v>3225</v>
      </c>
      <c r="B45" s="18" t="s">
        <v>75</v>
      </c>
      <c r="C45" s="18" t="s">
        <v>76</v>
      </c>
      <c r="D45" s="18" t="s">
        <v>83</v>
      </c>
      <c r="E45" s="19">
        <v>2.88</v>
      </c>
      <c r="F45" s="5"/>
      <c r="I45" t="e">
        <v>#REF!</v>
      </c>
    </row>
    <row r="46" spans="1:9" ht="18" x14ac:dyDescent="0.2">
      <c r="A46" s="11">
        <v>3227</v>
      </c>
      <c r="B46" s="18" t="s">
        <v>75</v>
      </c>
      <c r="C46" s="18" t="s">
        <v>76</v>
      </c>
      <c r="D46" s="18" t="s">
        <v>83</v>
      </c>
      <c r="E46" s="19">
        <v>3.9</v>
      </c>
      <c r="F46" s="5"/>
      <c r="I46" t="e">
        <v>#REF!</v>
      </c>
    </row>
    <row r="47" spans="1:9" ht="18" x14ac:dyDescent="0.2">
      <c r="A47" s="11">
        <v>3375</v>
      </c>
      <c r="B47" s="18" t="s">
        <v>319</v>
      </c>
      <c r="C47" s="18" t="s">
        <v>615</v>
      </c>
      <c r="D47" s="18" t="s">
        <v>617</v>
      </c>
      <c r="E47" s="19">
        <v>2.31</v>
      </c>
      <c r="F47" s="5"/>
      <c r="I47" t="e">
        <v>#REF!</v>
      </c>
    </row>
    <row r="48" spans="1:9" ht="18" x14ac:dyDescent="0.2">
      <c r="A48" s="11">
        <v>3420</v>
      </c>
      <c r="B48" s="18" t="s">
        <v>11</v>
      </c>
      <c r="C48" s="18" t="s">
        <v>91</v>
      </c>
      <c r="D48" s="18" t="s">
        <v>95</v>
      </c>
      <c r="E48" s="19">
        <v>4.6100000000000003</v>
      </c>
      <c r="F48" s="5"/>
      <c r="I48" t="e">
        <v>#REF!</v>
      </c>
    </row>
    <row r="49" spans="1:9" ht="18" x14ac:dyDescent="0.2">
      <c r="A49" s="11">
        <v>3425</v>
      </c>
      <c r="B49" s="18" t="s">
        <v>11</v>
      </c>
      <c r="C49" s="18" t="s">
        <v>91</v>
      </c>
      <c r="D49" s="18" t="s">
        <v>99</v>
      </c>
      <c r="E49" s="19">
        <v>5.08</v>
      </c>
      <c r="F49" s="5"/>
      <c r="I49" t="e">
        <v>#REF!</v>
      </c>
    </row>
    <row r="50" spans="1:9" ht="18" x14ac:dyDescent="0.2">
      <c r="A50" s="11">
        <v>3426</v>
      </c>
      <c r="B50" s="18" t="s">
        <v>11</v>
      </c>
      <c r="C50" s="18" t="s">
        <v>91</v>
      </c>
      <c r="D50" s="18" t="s">
        <v>99</v>
      </c>
      <c r="E50" s="19">
        <v>4.29</v>
      </c>
      <c r="F50" s="5"/>
      <c r="I50" t="e">
        <v>#REF!</v>
      </c>
    </row>
    <row r="51" spans="1:9" ht="18" x14ac:dyDescent="0.2">
      <c r="A51" s="11">
        <v>3431</v>
      </c>
      <c r="B51" s="18" t="s">
        <v>11</v>
      </c>
      <c r="C51" s="18" t="s">
        <v>91</v>
      </c>
      <c r="D51" s="18" t="s">
        <v>94</v>
      </c>
      <c r="E51" s="19">
        <v>3.35</v>
      </c>
      <c r="F51" s="5"/>
      <c r="I51" t="e">
        <v>#REF!</v>
      </c>
    </row>
    <row r="52" spans="1:9" ht="18" x14ac:dyDescent="0.2">
      <c r="A52" s="11">
        <v>3433</v>
      </c>
      <c r="B52" s="18" t="s">
        <v>11</v>
      </c>
      <c r="C52" s="18" t="s">
        <v>91</v>
      </c>
      <c r="D52" s="18" t="s">
        <v>94</v>
      </c>
      <c r="E52" s="19">
        <v>3.99</v>
      </c>
      <c r="F52" s="5"/>
      <c r="I52" t="e">
        <v>#REF!</v>
      </c>
    </row>
    <row r="53" spans="1:9" ht="18" x14ac:dyDescent="0.2">
      <c r="A53" s="11">
        <v>3437</v>
      </c>
      <c r="B53" s="18" t="s">
        <v>11</v>
      </c>
      <c r="C53" s="18" t="s">
        <v>284</v>
      </c>
      <c r="D53" s="18" t="s">
        <v>288</v>
      </c>
      <c r="E53" s="19">
        <v>3.63</v>
      </c>
      <c r="F53" s="5"/>
      <c r="I53" t="e">
        <v>#REF!</v>
      </c>
    </row>
    <row r="54" spans="1:9" ht="18" x14ac:dyDescent="0.2">
      <c r="A54" s="11">
        <v>3438</v>
      </c>
      <c r="B54" s="18" t="s">
        <v>11</v>
      </c>
      <c r="C54" s="18" t="s">
        <v>284</v>
      </c>
      <c r="D54" s="18" t="s">
        <v>288</v>
      </c>
      <c r="E54" s="19">
        <v>3.63</v>
      </c>
      <c r="F54" s="5"/>
      <c r="I54" t="e">
        <v>#REF!</v>
      </c>
    </row>
    <row r="55" spans="1:9" ht="18" x14ac:dyDescent="0.2">
      <c r="A55" s="11">
        <v>3439</v>
      </c>
      <c r="B55" s="18" t="s">
        <v>75</v>
      </c>
      <c r="C55" s="18" t="s">
        <v>637</v>
      </c>
      <c r="D55" s="18" t="s">
        <v>639</v>
      </c>
      <c r="E55" s="19">
        <v>5.49</v>
      </c>
      <c r="F55" s="5"/>
      <c r="I55" t="e">
        <v>#REF!</v>
      </c>
    </row>
    <row r="56" spans="1:9" ht="18" x14ac:dyDescent="0.2">
      <c r="A56" s="11">
        <v>3447</v>
      </c>
      <c r="B56" s="18" t="s">
        <v>142</v>
      </c>
      <c r="C56" s="18" t="s">
        <v>301</v>
      </c>
      <c r="D56" s="18" t="s">
        <v>304</v>
      </c>
      <c r="E56" s="19">
        <v>6.49</v>
      </c>
      <c r="F56" s="5"/>
      <c r="I56" t="e">
        <v>#REF!</v>
      </c>
    </row>
    <row r="57" spans="1:9" ht="18" x14ac:dyDescent="0.2">
      <c r="A57" s="11">
        <v>3452</v>
      </c>
      <c r="B57" s="18" t="s">
        <v>142</v>
      </c>
      <c r="C57" s="18" t="s">
        <v>301</v>
      </c>
      <c r="D57" s="18" t="s">
        <v>305</v>
      </c>
      <c r="E57" s="19">
        <v>2.09</v>
      </c>
      <c r="F57" s="5"/>
      <c r="I57" t="e">
        <v>#REF!</v>
      </c>
    </row>
    <row r="58" spans="1:9" ht="18" x14ac:dyDescent="0.2">
      <c r="A58" s="11">
        <v>3453</v>
      </c>
      <c r="B58" s="18" t="s">
        <v>142</v>
      </c>
      <c r="C58" s="18" t="s">
        <v>301</v>
      </c>
      <c r="D58" s="18" t="s">
        <v>302</v>
      </c>
      <c r="E58" s="19">
        <v>1.99</v>
      </c>
      <c r="F58" s="5"/>
      <c r="I58" t="e">
        <v>#REF!</v>
      </c>
    </row>
    <row r="59" spans="1:9" ht="18" x14ac:dyDescent="0.2">
      <c r="A59" s="11">
        <v>3480</v>
      </c>
      <c r="B59" s="18" t="s">
        <v>56</v>
      </c>
      <c r="C59" s="18" t="s">
        <v>540</v>
      </c>
      <c r="D59" s="18" t="s">
        <v>543</v>
      </c>
      <c r="E59" s="19">
        <v>13.02</v>
      </c>
      <c r="F59" s="5"/>
      <c r="I59" t="e">
        <v>#REF!</v>
      </c>
    </row>
    <row r="60" spans="1:9" ht="18" x14ac:dyDescent="0.2">
      <c r="A60" s="11">
        <v>3518</v>
      </c>
      <c r="B60" s="18" t="s">
        <v>56</v>
      </c>
      <c r="C60" s="18" t="s">
        <v>529</v>
      </c>
      <c r="D60" s="18" t="s">
        <v>532</v>
      </c>
      <c r="E60" s="19">
        <v>12.96</v>
      </c>
      <c r="F60" s="5"/>
      <c r="I60" t="e">
        <v>#REF!</v>
      </c>
    </row>
    <row r="61" spans="1:9" ht="18" x14ac:dyDescent="0.2">
      <c r="A61" s="11">
        <v>3536</v>
      </c>
      <c r="B61" s="18" t="s">
        <v>56</v>
      </c>
      <c r="C61" s="18" t="s">
        <v>634</v>
      </c>
      <c r="D61" s="18" t="s">
        <v>635</v>
      </c>
      <c r="E61" s="19">
        <v>3.88</v>
      </c>
      <c r="F61" s="5"/>
      <c r="I61" t="e">
        <v>#REF!</v>
      </c>
    </row>
    <row r="62" spans="1:9" ht="18" x14ac:dyDescent="0.2">
      <c r="A62" s="11">
        <v>3541</v>
      </c>
      <c r="B62" s="18" t="s">
        <v>56</v>
      </c>
      <c r="C62" s="18" t="s">
        <v>634</v>
      </c>
      <c r="D62" s="18" t="s">
        <v>635</v>
      </c>
      <c r="E62" s="19">
        <v>1.7</v>
      </c>
      <c r="F62" s="5"/>
      <c r="I62" t="e">
        <v>#REF!</v>
      </c>
    </row>
    <row r="63" spans="1:9" ht="18" x14ac:dyDescent="0.2">
      <c r="A63" s="11">
        <v>3586</v>
      </c>
      <c r="B63" s="18" t="s">
        <v>56</v>
      </c>
      <c r="C63" s="18" t="s">
        <v>529</v>
      </c>
      <c r="D63" s="18" t="s">
        <v>535</v>
      </c>
      <c r="E63" s="19">
        <v>7.44</v>
      </c>
      <c r="F63" s="5"/>
      <c r="I63" t="e">
        <v>#REF!</v>
      </c>
    </row>
    <row r="64" spans="1:9" ht="18" x14ac:dyDescent="0.2">
      <c r="A64" s="11">
        <v>3590</v>
      </c>
      <c r="B64" s="18" t="s">
        <v>56</v>
      </c>
      <c r="C64" s="18" t="s">
        <v>529</v>
      </c>
      <c r="D64" s="18" t="s">
        <v>535</v>
      </c>
      <c r="E64" s="19">
        <v>11.46</v>
      </c>
      <c r="F64" s="5"/>
      <c r="I64" t="e">
        <v>#REF!</v>
      </c>
    </row>
    <row r="65" spans="1:9" ht="18" x14ac:dyDescent="0.2">
      <c r="A65" s="11">
        <v>3591</v>
      </c>
      <c r="B65" s="18" t="s">
        <v>56</v>
      </c>
      <c r="C65" s="18" t="s">
        <v>529</v>
      </c>
      <c r="D65" s="18" t="s">
        <v>535</v>
      </c>
      <c r="E65" s="19">
        <v>23.38</v>
      </c>
      <c r="F65" s="5"/>
      <c r="I65" t="e">
        <v>#REF!</v>
      </c>
    </row>
    <row r="66" spans="1:9" ht="18" x14ac:dyDescent="0.2">
      <c r="A66" s="11">
        <v>3592</v>
      </c>
      <c r="B66" s="18" t="s">
        <v>56</v>
      </c>
      <c r="C66" s="18" t="s">
        <v>529</v>
      </c>
      <c r="D66" s="18" t="s">
        <v>535</v>
      </c>
      <c r="E66" s="19">
        <v>11.01</v>
      </c>
      <c r="F66" s="5"/>
      <c r="I66" t="e">
        <v>#REF!</v>
      </c>
    </row>
    <row r="67" spans="1:9" ht="18" x14ac:dyDescent="0.2">
      <c r="A67" s="11">
        <v>3621</v>
      </c>
      <c r="B67" s="18" t="s">
        <v>56</v>
      </c>
      <c r="C67" s="18" t="s">
        <v>208</v>
      </c>
      <c r="D67" s="18" t="s">
        <v>211</v>
      </c>
      <c r="E67" s="19">
        <v>3.95</v>
      </c>
      <c r="F67" s="5"/>
      <c r="I67" t="e">
        <v>#REF!</v>
      </c>
    </row>
    <row r="68" spans="1:9" ht="18" x14ac:dyDescent="0.2">
      <c r="A68" s="11">
        <v>3634</v>
      </c>
      <c r="B68" s="18" t="s">
        <v>56</v>
      </c>
      <c r="C68" s="18" t="s">
        <v>208</v>
      </c>
      <c r="D68" s="18" t="s">
        <v>211</v>
      </c>
      <c r="E68" s="19">
        <v>3.87</v>
      </c>
      <c r="F68" s="5"/>
      <c r="I68" t="e">
        <v>#REF!</v>
      </c>
    </row>
    <row r="69" spans="1:9" ht="18" x14ac:dyDescent="0.2">
      <c r="A69" s="11">
        <v>3731</v>
      </c>
      <c r="B69" s="18" t="s">
        <v>7</v>
      </c>
      <c r="C69" s="18" t="s">
        <v>100</v>
      </c>
      <c r="D69" s="18" t="s">
        <v>110</v>
      </c>
      <c r="E69" s="19">
        <v>1.69</v>
      </c>
      <c r="F69" s="5"/>
      <c r="I69" t="e">
        <v>#REF!</v>
      </c>
    </row>
    <row r="70" spans="1:9" ht="18" x14ac:dyDescent="0.2">
      <c r="A70" s="11">
        <v>3974</v>
      </c>
      <c r="B70" s="18" t="s">
        <v>56</v>
      </c>
      <c r="C70" s="18" t="s">
        <v>420</v>
      </c>
      <c r="D70" s="18" t="s">
        <v>427</v>
      </c>
      <c r="E70" s="19">
        <v>10.57</v>
      </c>
      <c r="F70" s="5"/>
      <c r="I70" t="e">
        <v>#REF!</v>
      </c>
    </row>
    <row r="71" spans="1:9" ht="18" x14ac:dyDescent="0.2">
      <c r="A71" s="11">
        <v>4162</v>
      </c>
      <c r="B71" s="18" t="s">
        <v>75</v>
      </c>
      <c r="C71" s="18" t="s">
        <v>271</v>
      </c>
      <c r="D71" s="18" t="s">
        <v>273</v>
      </c>
      <c r="E71" s="19">
        <v>3.09</v>
      </c>
      <c r="F71" s="5"/>
      <c r="I71" t="e">
        <v>#REF!</v>
      </c>
    </row>
    <row r="72" spans="1:9" ht="18" x14ac:dyDescent="0.2">
      <c r="A72" s="11">
        <v>4179</v>
      </c>
      <c r="B72" s="18" t="s">
        <v>56</v>
      </c>
      <c r="C72" s="18" t="s">
        <v>208</v>
      </c>
      <c r="D72" s="18" t="s">
        <v>211</v>
      </c>
      <c r="E72" s="19">
        <v>6.85</v>
      </c>
      <c r="F72" s="5"/>
      <c r="I72" t="e">
        <v>#REF!</v>
      </c>
    </row>
    <row r="73" spans="1:9" ht="18" x14ac:dyDescent="0.2">
      <c r="A73" s="11">
        <v>4205</v>
      </c>
      <c r="B73" s="18" t="s">
        <v>75</v>
      </c>
      <c r="C73" s="18" t="s">
        <v>220</v>
      </c>
      <c r="D73" s="18" t="s">
        <v>221</v>
      </c>
      <c r="E73" s="19">
        <v>2.5299999999999998</v>
      </c>
      <c r="F73" s="5"/>
      <c r="I73">
        <v>199530</v>
      </c>
    </row>
    <row r="74" spans="1:9" ht="18" x14ac:dyDescent="0.2">
      <c r="A74" s="11">
        <v>4214</v>
      </c>
      <c r="B74" s="18" t="s">
        <v>7</v>
      </c>
      <c r="C74" s="18" t="s">
        <v>462</v>
      </c>
      <c r="D74" s="18" t="s">
        <v>463</v>
      </c>
      <c r="E74" s="19">
        <v>4.5599999999999996</v>
      </c>
      <c r="F74" s="5"/>
      <c r="I74" t="e">
        <v>#REF!</v>
      </c>
    </row>
    <row r="75" spans="1:9" ht="18" x14ac:dyDescent="0.2">
      <c r="A75" s="11">
        <v>4243</v>
      </c>
      <c r="B75" s="18" t="s">
        <v>319</v>
      </c>
      <c r="C75" s="18" t="s">
        <v>600</v>
      </c>
      <c r="D75" s="18" t="s">
        <v>602</v>
      </c>
      <c r="E75" s="19">
        <v>1.99</v>
      </c>
      <c r="F75" s="5"/>
      <c r="I75" t="e">
        <v>#REF!</v>
      </c>
    </row>
    <row r="76" spans="1:9" ht="18" x14ac:dyDescent="0.2">
      <c r="A76" s="11">
        <v>4247</v>
      </c>
      <c r="B76" s="18" t="s">
        <v>319</v>
      </c>
      <c r="C76" s="18" t="s">
        <v>600</v>
      </c>
      <c r="D76" s="18" t="s">
        <v>602</v>
      </c>
      <c r="E76" s="19">
        <v>1.99</v>
      </c>
      <c r="F76" s="5"/>
      <c r="I76" t="e">
        <v>#REF!</v>
      </c>
    </row>
    <row r="77" spans="1:9" ht="18" x14ac:dyDescent="0.2">
      <c r="A77" s="11">
        <v>4255</v>
      </c>
      <c r="B77" s="18" t="s">
        <v>319</v>
      </c>
      <c r="C77" s="18" t="s">
        <v>587</v>
      </c>
      <c r="D77" s="18" t="s">
        <v>589</v>
      </c>
      <c r="E77" s="19">
        <v>1.99</v>
      </c>
      <c r="F77" s="5"/>
      <c r="I77">
        <v>199530</v>
      </c>
    </row>
    <row r="78" spans="1:9" ht="18" x14ac:dyDescent="0.2">
      <c r="A78" s="11">
        <v>4261</v>
      </c>
      <c r="B78" s="18" t="s">
        <v>319</v>
      </c>
      <c r="C78" s="18" t="s">
        <v>587</v>
      </c>
      <c r="D78" s="18" t="s">
        <v>588</v>
      </c>
      <c r="E78" s="19">
        <v>2.2599999999999998</v>
      </c>
      <c r="F78" s="5"/>
      <c r="I78" t="e">
        <v>#REF!</v>
      </c>
    </row>
    <row r="79" spans="1:9" ht="18" x14ac:dyDescent="0.2">
      <c r="A79" s="11">
        <v>4264</v>
      </c>
      <c r="B79" s="18" t="s">
        <v>319</v>
      </c>
      <c r="C79" s="18" t="s">
        <v>587</v>
      </c>
      <c r="D79" s="18" t="s">
        <v>589</v>
      </c>
      <c r="E79" s="19">
        <v>2.2599999999999998</v>
      </c>
      <c r="F79" s="5"/>
      <c r="I79" t="e">
        <v>#REF!</v>
      </c>
    </row>
    <row r="80" spans="1:9" ht="18" x14ac:dyDescent="0.2">
      <c r="A80" s="11">
        <v>4267</v>
      </c>
      <c r="B80" s="18" t="s">
        <v>319</v>
      </c>
      <c r="C80" s="18" t="s">
        <v>587</v>
      </c>
      <c r="D80" s="18" t="s">
        <v>589</v>
      </c>
      <c r="E80" s="19">
        <v>2.2599999999999998</v>
      </c>
      <c r="F80" s="5"/>
      <c r="I80" t="e">
        <v>#REF!</v>
      </c>
    </row>
    <row r="81" spans="1:9" ht="18" x14ac:dyDescent="0.2">
      <c r="A81" s="11">
        <v>4270</v>
      </c>
      <c r="B81" s="18" t="s">
        <v>319</v>
      </c>
      <c r="C81" s="18" t="s">
        <v>587</v>
      </c>
      <c r="D81" s="18" t="s">
        <v>589</v>
      </c>
      <c r="E81" s="19">
        <v>3.19</v>
      </c>
      <c r="F81" s="5"/>
      <c r="I81" t="e">
        <v>#REF!</v>
      </c>
    </row>
    <row r="82" spans="1:9" ht="18" x14ac:dyDescent="0.2">
      <c r="A82" s="11">
        <v>4271</v>
      </c>
      <c r="B82" s="18" t="s">
        <v>319</v>
      </c>
      <c r="C82" s="18" t="s">
        <v>587</v>
      </c>
      <c r="D82" s="18" t="s">
        <v>589</v>
      </c>
      <c r="E82" s="19">
        <v>3.19</v>
      </c>
      <c r="F82" s="5"/>
      <c r="I82" t="e">
        <v>#REF!</v>
      </c>
    </row>
    <row r="83" spans="1:9" ht="18" x14ac:dyDescent="0.2">
      <c r="A83" s="11">
        <v>4290</v>
      </c>
      <c r="B83" s="18" t="s">
        <v>319</v>
      </c>
      <c r="C83" s="18" t="s">
        <v>587</v>
      </c>
      <c r="D83" s="18" t="s">
        <v>590</v>
      </c>
      <c r="E83" s="19">
        <v>2.84</v>
      </c>
      <c r="F83" s="5"/>
      <c r="I83" t="e">
        <v>#REF!</v>
      </c>
    </row>
    <row r="84" spans="1:9" ht="18" x14ac:dyDescent="0.2">
      <c r="A84" s="11">
        <v>4298</v>
      </c>
      <c r="B84" s="18" t="s">
        <v>319</v>
      </c>
      <c r="C84" s="18" t="s">
        <v>587</v>
      </c>
      <c r="D84" s="18" t="s">
        <v>592</v>
      </c>
      <c r="E84" s="19">
        <v>1.87</v>
      </c>
      <c r="F84" s="5"/>
      <c r="I84">
        <v>199530</v>
      </c>
    </row>
    <row r="85" spans="1:9" ht="18" x14ac:dyDescent="0.2">
      <c r="A85" s="11">
        <v>4301</v>
      </c>
      <c r="B85" s="18" t="s">
        <v>319</v>
      </c>
      <c r="C85" s="18" t="s">
        <v>587</v>
      </c>
      <c r="D85" s="18" t="s">
        <v>592</v>
      </c>
      <c r="E85" s="19">
        <v>1.75</v>
      </c>
      <c r="F85" s="5"/>
      <c r="I85" t="e">
        <v>#REF!</v>
      </c>
    </row>
    <row r="86" spans="1:9" ht="18" x14ac:dyDescent="0.2">
      <c r="A86" s="11">
        <v>4321</v>
      </c>
      <c r="B86" s="18" t="s">
        <v>319</v>
      </c>
      <c r="C86" s="18" t="s">
        <v>579</v>
      </c>
      <c r="D86" s="18" t="s">
        <v>580</v>
      </c>
      <c r="E86" s="19">
        <v>2.1</v>
      </c>
      <c r="F86" s="5"/>
      <c r="I86" t="e">
        <v>#REF!</v>
      </c>
    </row>
    <row r="87" spans="1:9" ht="18" x14ac:dyDescent="0.2">
      <c r="A87" s="11">
        <v>4325</v>
      </c>
      <c r="B87" s="18" t="s">
        <v>319</v>
      </c>
      <c r="C87" s="18" t="s">
        <v>579</v>
      </c>
      <c r="D87" s="18" t="s">
        <v>580</v>
      </c>
      <c r="E87" s="19">
        <v>2.1</v>
      </c>
      <c r="F87" s="5"/>
      <c r="I87" t="e">
        <v>#REF!</v>
      </c>
    </row>
    <row r="88" spans="1:9" ht="18" x14ac:dyDescent="0.2">
      <c r="A88" s="11">
        <v>4327</v>
      </c>
      <c r="B88" s="18" t="s">
        <v>319</v>
      </c>
      <c r="C88" s="18" t="s">
        <v>579</v>
      </c>
      <c r="D88" s="18" t="s">
        <v>580</v>
      </c>
      <c r="E88" s="19">
        <v>2.1</v>
      </c>
      <c r="F88" s="5"/>
      <c r="I88" t="e">
        <v>#REF!</v>
      </c>
    </row>
    <row r="89" spans="1:9" ht="18" x14ac:dyDescent="0.2">
      <c r="A89" s="11">
        <v>4329</v>
      </c>
      <c r="B89" s="18" t="s">
        <v>319</v>
      </c>
      <c r="C89" s="18" t="s">
        <v>579</v>
      </c>
      <c r="D89" s="18" t="s">
        <v>582</v>
      </c>
      <c r="E89" s="19">
        <v>2.1</v>
      </c>
      <c r="F89" s="5"/>
      <c r="I89" t="e">
        <v>#REF!</v>
      </c>
    </row>
    <row r="90" spans="1:9" ht="18" x14ac:dyDescent="0.2">
      <c r="A90" s="11">
        <v>4335</v>
      </c>
      <c r="B90" s="18" t="s">
        <v>319</v>
      </c>
      <c r="C90" s="18" t="s">
        <v>579</v>
      </c>
      <c r="D90" s="18" t="s">
        <v>582</v>
      </c>
      <c r="E90" s="19">
        <v>2.95</v>
      </c>
      <c r="F90" s="5"/>
      <c r="I90">
        <v>199530</v>
      </c>
    </row>
    <row r="91" spans="1:9" ht="18" x14ac:dyDescent="0.2">
      <c r="A91" s="11">
        <v>4338</v>
      </c>
      <c r="B91" s="18" t="s">
        <v>319</v>
      </c>
      <c r="C91" s="18" t="s">
        <v>579</v>
      </c>
      <c r="D91" s="18" t="s">
        <v>582</v>
      </c>
      <c r="E91" s="19">
        <v>2.95</v>
      </c>
      <c r="F91" s="5"/>
      <c r="I91">
        <v>199530</v>
      </c>
    </row>
    <row r="92" spans="1:9" ht="18" x14ac:dyDescent="0.2">
      <c r="A92" s="11">
        <v>4339</v>
      </c>
      <c r="B92" s="18" t="s">
        <v>319</v>
      </c>
      <c r="C92" s="18" t="s">
        <v>579</v>
      </c>
      <c r="D92" s="18" t="s">
        <v>582</v>
      </c>
      <c r="E92" s="19">
        <v>3.04</v>
      </c>
      <c r="F92" s="5"/>
      <c r="I92">
        <v>199530</v>
      </c>
    </row>
    <row r="93" spans="1:9" ht="18" x14ac:dyDescent="0.2">
      <c r="A93" s="11">
        <v>4340</v>
      </c>
      <c r="B93" s="18" t="s">
        <v>319</v>
      </c>
      <c r="C93" s="18" t="s">
        <v>579</v>
      </c>
      <c r="D93" s="18" t="s">
        <v>582</v>
      </c>
      <c r="E93" s="19">
        <v>2.95</v>
      </c>
      <c r="F93" s="5"/>
      <c r="I93" t="e">
        <v>#REF!</v>
      </c>
    </row>
    <row r="94" spans="1:9" ht="18" x14ac:dyDescent="0.2">
      <c r="A94" s="11">
        <v>4375</v>
      </c>
      <c r="B94" s="18" t="s">
        <v>319</v>
      </c>
      <c r="C94" s="18" t="s">
        <v>561</v>
      </c>
      <c r="D94" s="18" t="s">
        <v>562</v>
      </c>
      <c r="E94" s="19">
        <v>1.92</v>
      </c>
      <c r="F94" s="5"/>
      <c r="I94" t="e">
        <v>#REF!</v>
      </c>
    </row>
    <row r="95" spans="1:9" ht="18" x14ac:dyDescent="0.2">
      <c r="A95" s="11">
        <v>4379</v>
      </c>
      <c r="B95" s="18" t="s">
        <v>319</v>
      </c>
      <c r="C95" s="18" t="s">
        <v>561</v>
      </c>
      <c r="D95" s="18" t="s">
        <v>562</v>
      </c>
      <c r="E95" s="19">
        <v>1.92</v>
      </c>
      <c r="F95" s="5"/>
      <c r="I95" t="e">
        <v>#REF!</v>
      </c>
    </row>
    <row r="96" spans="1:9" ht="18" x14ac:dyDescent="0.2">
      <c r="A96" s="11">
        <v>4380</v>
      </c>
      <c r="B96" s="18" t="s">
        <v>319</v>
      </c>
      <c r="C96" s="18" t="s">
        <v>561</v>
      </c>
      <c r="D96" s="18" t="s">
        <v>562</v>
      </c>
      <c r="E96" s="19">
        <v>1.92</v>
      </c>
      <c r="F96" s="5"/>
      <c r="I96" t="e">
        <v>#REF!</v>
      </c>
    </row>
    <row r="97" spans="1:9" ht="18" x14ac:dyDescent="0.2">
      <c r="A97" s="11">
        <v>4381</v>
      </c>
      <c r="B97" s="18" t="s">
        <v>319</v>
      </c>
      <c r="C97" s="18" t="s">
        <v>561</v>
      </c>
      <c r="D97" s="18" t="s">
        <v>562</v>
      </c>
      <c r="E97" s="19">
        <v>1.92</v>
      </c>
      <c r="F97" s="5"/>
      <c r="I97" t="e">
        <v>#REF!</v>
      </c>
    </row>
    <row r="98" spans="1:9" ht="18" x14ac:dyDescent="0.2">
      <c r="A98" s="11">
        <v>4383</v>
      </c>
      <c r="B98" s="18" t="s">
        <v>319</v>
      </c>
      <c r="C98" s="18" t="s">
        <v>561</v>
      </c>
      <c r="D98" s="18" t="s">
        <v>562</v>
      </c>
      <c r="E98" s="19">
        <v>1.92</v>
      </c>
      <c r="F98" s="5"/>
      <c r="I98" t="e">
        <v>#REF!</v>
      </c>
    </row>
    <row r="99" spans="1:9" ht="18" x14ac:dyDescent="0.2">
      <c r="A99" s="11">
        <v>4385</v>
      </c>
      <c r="B99" s="18" t="s">
        <v>319</v>
      </c>
      <c r="C99" s="18" t="s">
        <v>561</v>
      </c>
      <c r="D99" s="18" t="s">
        <v>565</v>
      </c>
      <c r="E99" s="19">
        <v>1.92</v>
      </c>
      <c r="F99" s="5"/>
      <c r="I99">
        <v>199530</v>
      </c>
    </row>
    <row r="100" spans="1:9" ht="18" x14ac:dyDescent="0.2">
      <c r="A100" s="11">
        <v>4386</v>
      </c>
      <c r="B100" s="18" t="s">
        <v>319</v>
      </c>
      <c r="C100" s="18" t="s">
        <v>561</v>
      </c>
      <c r="D100" s="18" t="s">
        <v>565</v>
      </c>
      <c r="E100" s="19">
        <v>1.92</v>
      </c>
      <c r="F100" s="5"/>
      <c r="I100">
        <v>199530</v>
      </c>
    </row>
    <row r="101" spans="1:9" ht="18" x14ac:dyDescent="0.2">
      <c r="A101" s="11">
        <v>4388</v>
      </c>
      <c r="B101" s="18" t="s">
        <v>319</v>
      </c>
      <c r="C101" s="18" t="s">
        <v>561</v>
      </c>
      <c r="D101" s="18" t="s">
        <v>567</v>
      </c>
      <c r="E101" s="19">
        <v>2.1</v>
      </c>
      <c r="F101" s="5"/>
      <c r="I101" t="e">
        <v>#REF!</v>
      </c>
    </row>
    <row r="102" spans="1:9" ht="18" x14ac:dyDescent="0.2">
      <c r="A102" s="11">
        <v>4389</v>
      </c>
      <c r="B102" s="18" t="s">
        <v>319</v>
      </c>
      <c r="C102" s="18" t="s">
        <v>561</v>
      </c>
      <c r="D102" s="18" t="s">
        <v>567</v>
      </c>
      <c r="E102" s="19">
        <v>2.1</v>
      </c>
      <c r="F102" s="5"/>
      <c r="I102" t="e">
        <v>#REF!</v>
      </c>
    </row>
    <row r="103" spans="1:9" ht="18" x14ac:dyDescent="0.2">
      <c r="A103" s="11">
        <v>4492</v>
      </c>
      <c r="B103" s="18" t="s">
        <v>75</v>
      </c>
      <c r="C103" s="18" t="s">
        <v>76</v>
      </c>
      <c r="D103" s="18" t="s">
        <v>78</v>
      </c>
      <c r="E103" s="19">
        <v>5.32</v>
      </c>
      <c r="F103" s="5"/>
      <c r="I103" t="e">
        <v>#REF!</v>
      </c>
    </row>
    <row r="104" spans="1:9" ht="18" x14ac:dyDescent="0.2">
      <c r="A104" s="11">
        <v>4513</v>
      </c>
      <c r="B104" s="18" t="s">
        <v>7</v>
      </c>
      <c r="C104" s="18" t="s">
        <v>136</v>
      </c>
      <c r="D104" s="18" t="s">
        <v>137</v>
      </c>
      <c r="E104" s="19">
        <v>3.47</v>
      </c>
      <c r="F104" s="5"/>
      <c r="I104" t="e">
        <v>#REF!</v>
      </c>
    </row>
    <row r="105" spans="1:9" ht="18" x14ac:dyDescent="0.2">
      <c r="A105" s="11">
        <v>4560</v>
      </c>
      <c r="B105" s="18" t="s">
        <v>75</v>
      </c>
      <c r="C105" s="18" t="s">
        <v>76</v>
      </c>
      <c r="D105" s="18" t="s">
        <v>78</v>
      </c>
      <c r="E105" s="19">
        <v>5.26</v>
      </c>
      <c r="F105" s="5"/>
      <c r="I105" t="e">
        <v>#REF!</v>
      </c>
    </row>
    <row r="106" spans="1:9" ht="18" x14ac:dyDescent="0.2">
      <c r="A106" s="11">
        <v>4887</v>
      </c>
      <c r="B106" s="18" t="s">
        <v>75</v>
      </c>
      <c r="C106" s="18" t="s">
        <v>637</v>
      </c>
      <c r="D106" s="18" t="s">
        <v>640</v>
      </c>
      <c r="E106" s="19">
        <v>4.08</v>
      </c>
      <c r="F106" s="5"/>
      <c r="I106" t="e">
        <v>#REF!</v>
      </c>
    </row>
    <row r="107" spans="1:9" ht="18" x14ac:dyDescent="0.2">
      <c r="A107" s="11">
        <v>4891</v>
      </c>
      <c r="B107" s="18" t="s">
        <v>75</v>
      </c>
      <c r="C107" s="18" t="s">
        <v>637</v>
      </c>
      <c r="D107" s="18" t="s">
        <v>640</v>
      </c>
      <c r="E107" s="19">
        <v>5.45</v>
      </c>
      <c r="F107" s="5"/>
      <c r="I107" t="e">
        <v>#REF!</v>
      </c>
    </row>
    <row r="108" spans="1:9" ht="18" x14ac:dyDescent="0.2">
      <c r="A108" s="11">
        <v>4905</v>
      </c>
      <c r="B108" s="18" t="s">
        <v>319</v>
      </c>
      <c r="C108" s="18" t="s">
        <v>587</v>
      </c>
      <c r="D108" s="18" t="s">
        <v>590</v>
      </c>
      <c r="E108" s="19">
        <v>1.43</v>
      </c>
      <c r="F108" s="5"/>
      <c r="I108" t="e">
        <v>#REF!</v>
      </c>
    </row>
    <row r="109" spans="1:9" ht="18" x14ac:dyDescent="0.2">
      <c r="A109" s="11">
        <v>5037</v>
      </c>
      <c r="B109" s="18" t="s">
        <v>36</v>
      </c>
      <c r="C109" s="18" t="s">
        <v>405</v>
      </c>
      <c r="D109" s="18" t="s">
        <v>408</v>
      </c>
      <c r="E109" s="19">
        <v>1.45</v>
      </c>
      <c r="F109" s="5"/>
      <c r="I109">
        <v>199530</v>
      </c>
    </row>
    <row r="110" spans="1:9" ht="18" x14ac:dyDescent="0.2">
      <c r="A110" s="11">
        <v>5051</v>
      </c>
      <c r="B110" s="18" t="s">
        <v>36</v>
      </c>
      <c r="C110" s="18" t="s">
        <v>405</v>
      </c>
      <c r="D110" s="18" t="s">
        <v>408</v>
      </c>
      <c r="E110" s="19">
        <v>1.45</v>
      </c>
      <c r="F110" s="5"/>
      <c r="I110">
        <v>199530</v>
      </c>
    </row>
    <row r="111" spans="1:9" ht="18" x14ac:dyDescent="0.2">
      <c r="A111" s="11">
        <v>5052</v>
      </c>
      <c r="B111" s="18" t="s">
        <v>36</v>
      </c>
      <c r="C111" s="18" t="s">
        <v>405</v>
      </c>
      <c r="D111" s="18" t="s">
        <v>408</v>
      </c>
      <c r="E111" s="19">
        <v>1.45</v>
      </c>
      <c r="F111" s="5"/>
      <c r="I111">
        <v>199530</v>
      </c>
    </row>
    <row r="112" spans="1:9" ht="18" x14ac:dyDescent="0.2">
      <c r="A112" s="11">
        <v>5061</v>
      </c>
      <c r="B112" s="18" t="s">
        <v>36</v>
      </c>
      <c r="C112" s="18" t="s">
        <v>405</v>
      </c>
      <c r="D112" s="18" t="s">
        <v>409</v>
      </c>
      <c r="E112" s="19">
        <v>1.45</v>
      </c>
      <c r="F112" s="5"/>
      <c r="I112">
        <v>199530</v>
      </c>
    </row>
    <row r="113" spans="1:9" ht="18" x14ac:dyDescent="0.2">
      <c r="A113" s="11">
        <v>5068</v>
      </c>
      <c r="B113" s="18" t="s">
        <v>36</v>
      </c>
      <c r="C113" s="18" t="s">
        <v>405</v>
      </c>
      <c r="D113" s="18" t="s">
        <v>406</v>
      </c>
      <c r="E113" s="19">
        <v>1.45</v>
      </c>
      <c r="F113" s="5"/>
      <c r="I113">
        <v>199530</v>
      </c>
    </row>
    <row r="114" spans="1:9" ht="18" x14ac:dyDescent="0.2">
      <c r="A114" s="11">
        <v>5070</v>
      </c>
      <c r="B114" s="18" t="s">
        <v>36</v>
      </c>
      <c r="C114" s="18" t="s">
        <v>405</v>
      </c>
      <c r="D114" s="18" t="s">
        <v>406</v>
      </c>
      <c r="E114" s="19">
        <v>1.45</v>
      </c>
      <c r="F114" s="5"/>
      <c r="I114">
        <v>199530</v>
      </c>
    </row>
    <row r="115" spans="1:9" ht="18" x14ac:dyDescent="0.2">
      <c r="A115" s="11">
        <v>5077</v>
      </c>
      <c r="B115" s="18" t="s">
        <v>75</v>
      </c>
      <c r="C115" s="18" t="s">
        <v>307</v>
      </c>
      <c r="D115" s="18" t="s">
        <v>314</v>
      </c>
      <c r="E115" s="19">
        <v>6.43</v>
      </c>
      <c r="F115" s="5"/>
      <c r="I115">
        <v>199530</v>
      </c>
    </row>
    <row r="116" spans="1:9" ht="18" x14ac:dyDescent="0.2">
      <c r="A116" s="11">
        <v>5079</v>
      </c>
      <c r="B116" s="18" t="s">
        <v>75</v>
      </c>
      <c r="C116" s="18" t="s">
        <v>307</v>
      </c>
      <c r="D116" s="18" t="s">
        <v>310</v>
      </c>
      <c r="E116" s="19">
        <v>6.43</v>
      </c>
      <c r="F116" s="5"/>
      <c r="I116" t="e">
        <v>#REF!</v>
      </c>
    </row>
    <row r="117" spans="1:9" ht="18" x14ac:dyDescent="0.2">
      <c r="A117" s="11">
        <v>5081</v>
      </c>
      <c r="B117" s="18" t="s">
        <v>319</v>
      </c>
      <c r="C117" s="18" t="s">
        <v>579</v>
      </c>
      <c r="D117" s="18" t="s">
        <v>580</v>
      </c>
      <c r="E117" s="19">
        <v>2.1</v>
      </c>
      <c r="F117" s="5"/>
      <c r="I117" t="e">
        <v>#REF!</v>
      </c>
    </row>
    <row r="118" spans="1:9" ht="18" x14ac:dyDescent="0.2">
      <c r="A118" s="11">
        <v>5291</v>
      </c>
      <c r="B118" s="18" t="s">
        <v>7</v>
      </c>
      <c r="C118" s="18" t="s">
        <v>100</v>
      </c>
      <c r="D118" s="18" t="s">
        <v>110</v>
      </c>
      <c r="E118" s="19">
        <v>2.17</v>
      </c>
      <c r="F118" s="5"/>
      <c r="I118" t="e">
        <v>#REF!</v>
      </c>
    </row>
    <row r="119" spans="1:9" ht="18" x14ac:dyDescent="0.2">
      <c r="A119" s="11">
        <v>5480</v>
      </c>
      <c r="B119" s="18" t="s">
        <v>319</v>
      </c>
      <c r="C119" s="18" t="s">
        <v>600</v>
      </c>
      <c r="D119" s="18" t="s">
        <v>602</v>
      </c>
      <c r="E119" s="19">
        <v>1.99</v>
      </c>
      <c r="F119" s="5"/>
      <c r="I119" t="e">
        <v>#REF!</v>
      </c>
    </row>
    <row r="120" spans="1:9" ht="18" x14ac:dyDescent="0.2">
      <c r="A120" s="11">
        <v>5483</v>
      </c>
      <c r="B120" s="18" t="s">
        <v>62</v>
      </c>
      <c r="C120" s="18" t="s">
        <v>593</v>
      </c>
      <c r="D120" s="18" t="s">
        <v>595</v>
      </c>
      <c r="E120" s="19">
        <v>2.57</v>
      </c>
      <c r="F120" s="5"/>
      <c r="I120" t="e">
        <v>#REF!</v>
      </c>
    </row>
    <row r="121" spans="1:9" ht="18" x14ac:dyDescent="0.2">
      <c r="A121" s="11">
        <v>5485</v>
      </c>
      <c r="B121" s="18" t="s">
        <v>62</v>
      </c>
      <c r="C121" s="18" t="s">
        <v>593</v>
      </c>
      <c r="D121" s="18" t="s">
        <v>595</v>
      </c>
      <c r="E121" s="19">
        <v>4.82</v>
      </c>
      <c r="F121" s="5"/>
      <c r="I121" t="e">
        <v>#REF!</v>
      </c>
    </row>
    <row r="122" spans="1:9" ht="18" x14ac:dyDescent="0.2">
      <c r="A122" s="11">
        <v>5486</v>
      </c>
      <c r="B122" s="18" t="s">
        <v>62</v>
      </c>
      <c r="C122" s="18" t="s">
        <v>593</v>
      </c>
      <c r="D122" s="18" t="s">
        <v>595</v>
      </c>
      <c r="E122" s="19">
        <v>3.44</v>
      </c>
      <c r="F122" s="5"/>
      <c r="I122" t="e">
        <v>#REF!</v>
      </c>
    </row>
    <row r="123" spans="1:9" ht="18" x14ac:dyDescent="0.2">
      <c r="A123" s="11">
        <v>5487</v>
      </c>
      <c r="B123" s="18" t="s">
        <v>62</v>
      </c>
      <c r="C123" s="18" t="s">
        <v>593</v>
      </c>
      <c r="D123" s="18" t="s">
        <v>595</v>
      </c>
      <c r="E123" s="19">
        <v>3.39</v>
      </c>
      <c r="F123" s="5"/>
      <c r="I123">
        <v>199530</v>
      </c>
    </row>
    <row r="124" spans="1:9" ht="18" x14ac:dyDescent="0.2">
      <c r="A124" s="11">
        <v>5490</v>
      </c>
      <c r="B124" s="18" t="s">
        <v>62</v>
      </c>
      <c r="C124" s="18" t="s">
        <v>494</v>
      </c>
      <c r="D124" s="18" t="s">
        <v>495</v>
      </c>
      <c r="E124" s="19">
        <v>1.7</v>
      </c>
      <c r="F124" s="5"/>
      <c r="I124">
        <v>199530</v>
      </c>
    </row>
    <row r="125" spans="1:9" ht="18" x14ac:dyDescent="0.2">
      <c r="A125" s="11">
        <v>5493</v>
      </c>
      <c r="B125" s="18" t="s">
        <v>62</v>
      </c>
      <c r="C125" s="18" t="s">
        <v>593</v>
      </c>
      <c r="D125" s="18" t="s">
        <v>597</v>
      </c>
      <c r="E125" s="19">
        <v>2.02</v>
      </c>
      <c r="F125" s="5"/>
      <c r="I125">
        <v>199530</v>
      </c>
    </row>
    <row r="126" spans="1:9" ht="18" x14ac:dyDescent="0.2">
      <c r="A126" s="11">
        <v>5494</v>
      </c>
      <c r="B126" s="18" t="s">
        <v>62</v>
      </c>
      <c r="C126" s="18" t="s">
        <v>593</v>
      </c>
      <c r="D126" s="18" t="s">
        <v>597</v>
      </c>
      <c r="E126" s="19">
        <v>2.1800000000000002</v>
      </c>
      <c r="F126" s="5"/>
      <c r="I126">
        <v>199530</v>
      </c>
    </row>
    <row r="127" spans="1:9" ht="18" x14ac:dyDescent="0.2">
      <c r="A127" s="11">
        <v>5500</v>
      </c>
      <c r="B127" s="18" t="s">
        <v>62</v>
      </c>
      <c r="C127" s="18" t="s">
        <v>593</v>
      </c>
      <c r="D127" s="18" t="s">
        <v>597</v>
      </c>
      <c r="E127" s="19">
        <v>1.49</v>
      </c>
      <c r="F127" s="5"/>
      <c r="I127">
        <v>199530</v>
      </c>
    </row>
    <row r="128" spans="1:9" ht="18" x14ac:dyDescent="0.2">
      <c r="A128" s="11">
        <v>5502</v>
      </c>
      <c r="B128" s="18" t="s">
        <v>62</v>
      </c>
      <c r="C128" s="18" t="s">
        <v>593</v>
      </c>
      <c r="D128" s="18" t="s">
        <v>597</v>
      </c>
      <c r="E128" s="19">
        <v>3.13</v>
      </c>
      <c r="F128" s="5"/>
      <c r="I128">
        <v>199530</v>
      </c>
    </row>
    <row r="129" spans="1:9" ht="18" x14ac:dyDescent="0.2">
      <c r="A129" s="11">
        <v>5504</v>
      </c>
      <c r="B129" s="18" t="s">
        <v>62</v>
      </c>
      <c r="C129" s="18" t="s">
        <v>593</v>
      </c>
      <c r="D129" s="18" t="s">
        <v>597</v>
      </c>
      <c r="E129" s="19">
        <v>1.21</v>
      </c>
      <c r="F129" s="5"/>
      <c r="I129">
        <v>199530</v>
      </c>
    </row>
    <row r="130" spans="1:9" ht="18" x14ac:dyDescent="0.2">
      <c r="A130" s="11">
        <v>5507</v>
      </c>
      <c r="B130" s="18" t="s">
        <v>62</v>
      </c>
      <c r="C130" s="18" t="s">
        <v>63</v>
      </c>
      <c r="D130" s="18" t="s">
        <v>64</v>
      </c>
      <c r="E130" s="19">
        <v>2.63</v>
      </c>
      <c r="F130" s="5"/>
      <c r="I130" t="e">
        <v>#REF!</v>
      </c>
    </row>
    <row r="131" spans="1:9" ht="18" x14ac:dyDescent="0.2">
      <c r="A131" s="11">
        <v>5508</v>
      </c>
      <c r="B131" s="18" t="s">
        <v>62</v>
      </c>
      <c r="C131" s="18" t="s">
        <v>63</v>
      </c>
      <c r="D131" s="18" t="s">
        <v>64</v>
      </c>
      <c r="E131" s="19">
        <v>2.72</v>
      </c>
      <c r="F131" s="5"/>
      <c r="I131" t="e">
        <v>#REF!</v>
      </c>
    </row>
    <row r="132" spans="1:9" ht="18" x14ac:dyDescent="0.2">
      <c r="A132" s="11">
        <v>5519</v>
      </c>
      <c r="B132" s="18" t="s">
        <v>62</v>
      </c>
      <c r="C132" s="18" t="s">
        <v>63</v>
      </c>
      <c r="D132" s="18" t="s">
        <v>66</v>
      </c>
      <c r="E132" s="19">
        <v>2.76</v>
      </c>
      <c r="F132" s="5"/>
      <c r="I132" t="e">
        <v>#REF!</v>
      </c>
    </row>
    <row r="133" spans="1:9" ht="18" x14ac:dyDescent="0.2">
      <c r="A133" s="11">
        <v>5520</v>
      </c>
      <c r="B133" s="18" t="s">
        <v>62</v>
      </c>
      <c r="C133" s="18" t="s">
        <v>63</v>
      </c>
      <c r="D133" s="18" t="s">
        <v>66</v>
      </c>
      <c r="E133" s="19">
        <v>1.89</v>
      </c>
      <c r="F133" s="5"/>
      <c r="I133" t="e">
        <v>#REF!</v>
      </c>
    </row>
    <row r="134" spans="1:9" ht="18" x14ac:dyDescent="0.2">
      <c r="A134" s="11">
        <v>5521</v>
      </c>
      <c r="B134" s="18" t="s">
        <v>62</v>
      </c>
      <c r="C134" s="18" t="s">
        <v>63</v>
      </c>
      <c r="D134" s="18" t="s">
        <v>66</v>
      </c>
      <c r="E134" s="19">
        <v>3.09</v>
      </c>
      <c r="F134" s="5"/>
      <c r="I134">
        <v>199530</v>
      </c>
    </row>
    <row r="135" spans="1:9" ht="18" x14ac:dyDescent="0.2">
      <c r="A135" s="11">
        <v>5522</v>
      </c>
      <c r="B135" s="18" t="s">
        <v>62</v>
      </c>
      <c r="C135" s="18" t="s">
        <v>63</v>
      </c>
      <c r="D135" s="18" t="s">
        <v>70</v>
      </c>
      <c r="E135" s="19">
        <v>2.31</v>
      </c>
      <c r="F135" s="5"/>
      <c r="I135" t="e">
        <v>#REF!</v>
      </c>
    </row>
    <row r="136" spans="1:9" ht="18" x14ac:dyDescent="0.2">
      <c r="A136" s="11">
        <v>5524</v>
      </c>
      <c r="B136" s="18" t="s">
        <v>62</v>
      </c>
      <c r="C136" s="18" t="s">
        <v>63</v>
      </c>
      <c r="D136" s="18" t="s">
        <v>69</v>
      </c>
      <c r="E136" s="19">
        <v>3.27</v>
      </c>
      <c r="F136" s="5"/>
      <c r="I136" t="e">
        <v>#REF!</v>
      </c>
    </row>
    <row r="137" spans="1:9" ht="18" x14ac:dyDescent="0.2">
      <c r="A137" s="11">
        <v>5525</v>
      </c>
      <c r="B137" s="18" t="s">
        <v>62</v>
      </c>
      <c r="C137" s="18" t="s">
        <v>63</v>
      </c>
      <c r="D137" s="18" t="s">
        <v>69</v>
      </c>
      <c r="E137" s="19">
        <v>1.99</v>
      </c>
      <c r="F137" s="5"/>
      <c r="I137" t="e">
        <v>#REF!</v>
      </c>
    </row>
    <row r="138" spans="1:9" ht="18" x14ac:dyDescent="0.2">
      <c r="A138" s="11">
        <v>5526</v>
      </c>
      <c r="B138" s="18" t="s">
        <v>62</v>
      </c>
      <c r="C138" s="18" t="s">
        <v>63</v>
      </c>
      <c r="D138" s="18" t="s">
        <v>69</v>
      </c>
      <c r="E138" s="19">
        <v>3.48</v>
      </c>
      <c r="F138" s="5"/>
      <c r="I138" t="e">
        <v>#REF!</v>
      </c>
    </row>
    <row r="139" spans="1:9" ht="18" x14ac:dyDescent="0.2">
      <c r="A139" s="11">
        <v>5527</v>
      </c>
      <c r="B139" s="18" t="s">
        <v>62</v>
      </c>
      <c r="C139" s="18" t="s">
        <v>63</v>
      </c>
      <c r="D139" s="18" t="s">
        <v>69</v>
      </c>
      <c r="E139" s="19">
        <v>2</v>
      </c>
      <c r="F139" s="5"/>
      <c r="I139">
        <v>199530</v>
      </c>
    </row>
    <row r="140" spans="1:9" ht="18" x14ac:dyDescent="0.2">
      <c r="A140" s="11">
        <v>5529</v>
      </c>
      <c r="B140" s="18" t="s">
        <v>62</v>
      </c>
      <c r="C140" s="18" t="s">
        <v>63</v>
      </c>
      <c r="D140" s="18" t="s">
        <v>69</v>
      </c>
      <c r="E140" s="19">
        <v>1.89</v>
      </c>
      <c r="F140" s="5"/>
      <c r="I140" t="e">
        <v>#REF!</v>
      </c>
    </row>
    <row r="141" spans="1:9" ht="18" x14ac:dyDescent="0.2">
      <c r="A141" s="11">
        <v>5531</v>
      </c>
      <c r="B141" s="18" t="s">
        <v>62</v>
      </c>
      <c r="C141" s="18" t="s">
        <v>63</v>
      </c>
      <c r="D141" s="18" t="s">
        <v>68</v>
      </c>
      <c r="E141" s="19">
        <v>1.88</v>
      </c>
      <c r="F141" s="5"/>
      <c r="I141" t="e">
        <v>#REF!</v>
      </c>
    </row>
    <row r="142" spans="1:9" ht="18" x14ac:dyDescent="0.2">
      <c r="A142" s="11">
        <v>5537</v>
      </c>
      <c r="B142" s="18" t="s">
        <v>62</v>
      </c>
      <c r="C142" s="18" t="s">
        <v>63</v>
      </c>
      <c r="D142" s="18" t="s">
        <v>70</v>
      </c>
      <c r="E142" s="19">
        <v>1.98</v>
      </c>
      <c r="F142" s="5"/>
      <c r="I142">
        <v>199530</v>
      </c>
    </row>
    <row r="143" spans="1:9" ht="18" x14ac:dyDescent="0.2">
      <c r="A143" s="11">
        <v>5538</v>
      </c>
      <c r="B143" s="18" t="s">
        <v>142</v>
      </c>
      <c r="C143" s="18" t="s">
        <v>568</v>
      </c>
      <c r="D143" s="18" t="s">
        <v>574</v>
      </c>
      <c r="E143" s="19">
        <v>1.1200000000000001</v>
      </c>
      <c r="F143" s="5"/>
      <c r="I143" t="e">
        <v>#REF!</v>
      </c>
    </row>
    <row r="144" spans="1:9" ht="18" x14ac:dyDescent="0.2">
      <c r="A144" s="11">
        <v>5539</v>
      </c>
      <c r="B144" s="18" t="s">
        <v>142</v>
      </c>
      <c r="C144" s="18" t="s">
        <v>568</v>
      </c>
      <c r="D144" s="18" t="s">
        <v>574</v>
      </c>
      <c r="E144" s="19">
        <v>1.1599999999999999</v>
      </c>
      <c r="F144" s="5"/>
      <c r="I144">
        <v>199530</v>
      </c>
    </row>
    <row r="145" spans="1:9" ht="18" x14ac:dyDescent="0.2">
      <c r="A145" s="11">
        <v>5541</v>
      </c>
      <c r="B145" s="18" t="s">
        <v>142</v>
      </c>
      <c r="C145" s="18" t="s">
        <v>568</v>
      </c>
      <c r="D145" s="18" t="s">
        <v>574</v>
      </c>
      <c r="E145" s="19">
        <v>1.31</v>
      </c>
      <c r="F145" s="5"/>
      <c r="I145" t="e">
        <v>#REF!</v>
      </c>
    </row>
    <row r="146" spans="1:9" ht="18" x14ac:dyDescent="0.2">
      <c r="A146" s="11">
        <v>5543</v>
      </c>
      <c r="B146" s="18" t="s">
        <v>142</v>
      </c>
      <c r="C146" s="18" t="s">
        <v>568</v>
      </c>
      <c r="D146" s="18" t="s">
        <v>574</v>
      </c>
      <c r="E146" s="19">
        <v>2.0299999999999998</v>
      </c>
      <c r="F146" s="5"/>
      <c r="I146" t="e">
        <v>#REF!</v>
      </c>
    </row>
    <row r="147" spans="1:9" ht="18" x14ac:dyDescent="0.2">
      <c r="A147" s="11">
        <v>5544</v>
      </c>
      <c r="B147" s="18" t="s">
        <v>142</v>
      </c>
      <c r="C147" s="18" t="s">
        <v>568</v>
      </c>
      <c r="D147" s="18" t="s">
        <v>574</v>
      </c>
      <c r="E147" s="19">
        <v>1.07</v>
      </c>
      <c r="F147" s="5"/>
      <c r="I147" t="e">
        <v>#REF!</v>
      </c>
    </row>
    <row r="148" spans="1:9" ht="18" x14ac:dyDescent="0.2">
      <c r="A148" s="11">
        <v>5548</v>
      </c>
      <c r="B148" s="18" t="s">
        <v>142</v>
      </c>
      <c r="C148" s="18" t="s">
        <v>568</v>
      </c>
      <c r="D148" s="18" t="s">
        <v>574</v>
      </c>
      <c r="E148" s="19">
        <v>1.73</v>
      </c>
      <c r="F148" s="5"/>
      <c r="I148">
        <v>199530</v>
      </c>
    </row>
    <row r="149" spans="1:9" ht="18" x14ac:dyDescent="0.2">
      <c r="A149" s="11">
        <v>5551</v>
      </c>
      <c r="B149" s="18" t="s">
        <v>62</v>
      </c>
      <c r="C149" s="18" t="s">
        <v>593</v>
      </c>
      <c r="D149" s="18" t="s">
        <v>598</v>
      </c>
      <c r="E149" s="19">
        <v>3.6</v>
      </c>
      <c r="F149" s="5"/>
      <c r="I149" t="e">
        <v>#REF!</v>
      </c>
    </row>
    <row r="150" spans="1:9" ht="18" x14ac:dyDescent="0.2">
      <c r="A150" s="11">
        <v>5552</v>
      </c>
      <c r="B150" s="18" t="s">
        <v>62</v>
      </c>
      <c r="C150" s="18" t="s">
        <v>593</v>
      </c>
      <c r="D150" s="18" t="s">
        <v>598</v>
      </c>
      <c r="E150" s="19">
        <v>1.37</v>
      </c>
      <c r="F150" s="5"/>
      <c r="I150" t="e">
        <v>#REF!</v>
      </c>
    </row>
    <row r="151" spans="1:9" ht="18" x14ac:dyDescent="0.2">
      <c r="A151" s="11">
        <v>5553</v>
      </c>
      <c r="B151" s="18" t="s">
        <v>62</v>
      </c>
      <c r="C151" s="18" t="s">
        <v>593</v>
      </c>
      <c r="D151" s="18" t="s">
        <v>598</v>
      </c>
      <c r="E151" s="19">
        <v>2.34</v>
      </c>
      <c r="F151" s="5"/>
      <c r="I151" t="e">
        <v>#REF!</v>
      </c>
    </row>
    <row r="152" spans="1:9" ht="18" x14ac:dyDescent="0.2">
      <c r="A152" s="11">
        <v>5554</v>
      </c>
      <c r="B152" s="18" t="s">
        <v>62</v>
      </c>
      <c r="C152" s="18" t="s">
        <v>593</v>
      </c>
      <c r="D152" s="18" t="s">
        <v>598</v>
      </c>
      <c r="E152" s="19">
        <v>2.4300000000000002</v>
      </c>
      <c r="F152" s="5"/>
      <c r="I152">
        <v>199530</v>
      </c>
    </row>
    <row r="153" spans="1:9" ht="18" x14ac:dyDescent="0.2">
      <c r="A153" s="11">
        <v>5556</v>
      </c>
      <c r="B153" s="18" t="s">
        <v>62</v>
      </c>
      <c r="C153" s="18" t="s">
        <v>593</v>
      </c>
      <c r="D153" s="18" t="s">
        <v>598</v>
      </c>
      <c r="E153" s="19">
        <v>1.1399999999999999</v>
      </c>
      <c r="F153" s="5"/>
      <c r="I153" t="e">
        <v>#REF!</v>
      </c>
    </row>
    <row r="154" spans="1:9" ht="18" x14ac:dyDescent="0.2">
      <c r="A154" s="11">
        <v>5559</v>
      </c>
      <c r="B154" s="18" t="s">
        <v>62</v>
      </c>
      <c r="C154" s="18" t="s">
        <v>593</v>
      </c>
      <c r="D154" s="18" t="s">
        <v>598</v>
      </c>
      <c r="E154" s="19">
        <v>1.0900000000000001</v>
      </c>
      <c r="F154" s="5"/>
      <c r="I154" t="e">
        <v>#REF!</v>
      </c>
    </row>
    <row r="155" spans="1:9" ht="18" x14ac:dyDescent="0.2">
      <c r="A155" s="11">
        <v>5561</v>
      </c>
      <c r="B155" s="18" t="s">
        <v>62</v>
      </c>
      <c r="C155" s="18" t="s">
        <v>593</v>
      </c>
      <c r="D155" s="18" t="s">
        <v>598</v>
      </c>
      <c r="E155" s="19">
        <v>3.44</v>
      </c>
      <c r="F155" s="5"/>
      <c r="I155">
        <v>199530</v>
      </c>
    </row>
    <row r="156" spans="1:9" ht="18" x14ac:dyDescent="0.2">
      <c r="A156" s="11">
        <v>5584</v>
      </c>
      <c r="B156" s="18" t="s">
        <v>62</v>
      </c>
      <c r="C156" s="18" t="s">
        <v>593</v>
      </c>
      <c r="D156" s="18" t="s">
        <v>596</v>
      </c>
      <c r="E156" s="19">
        <v>3.31</v>
      </c>
      <c r="F156" s="5"/>
      <c r="I156">
        <v>199530</v>
      </c>
    </row>
    <row r="157" spans="1:9" ht="18" x14ac:dyDescent="0.2">
      <c r="A157" s="11">
        <v>5586</v>
      </c>
      <c r="B157" s="18" t="s">
        <v>62</v>
      </c>
      <c r="C157" s="18" t="s">
        <v>593</v>
      </c>
      <c r="D157" s="18" t="s">
        <v>596</v>
      </c>
      <c r="E157" s="19">
        <v>1.64</v>
      </c>
      <c r="F157" s="5"/>
      <c r="I157">
        <v>199530</v>
      </c>
    </row>
    <row r="158" spans="1:9" ht="18" x14ac:dyDescent="0.2">
      <c r="A158" s="11">
        <v>5587</v>
      </c>
      <c r="B158" s="18" t="s">
        <v>62</v>
      </c>
      <c r="C158" s="18" t="s">
        <v>593</v>
      </c>
      <c r="D158" s="18" t="s">
        <v>596</v>
      </c>
      <c r="E158" s="19">
        <v>1.68</v>
      </c>
      <c r="F158" s="5"/>
      <c r="I158">
        <v>199530</v>
      </c>
    </row>
    <row r="159" spans="1:9" ht="18" x14ac:dyDescent="0.2">
      <c r="A159" s="11">
        <v>5588</v>
      </c>
      <c r="B159" s="18" t="s">
        <v>62</v>
      </c>
      <c r="C159" s="18" t="s">
        <v>593</v>
      </c>
      <c r="D159" s="18" t="s">
        <v>596</v>
      </c>
      <c r="E159" s="19">
        <v>3.03</v>
      </c>
      <c r="F159" s="5"/>
      <c r="I159">
        <v>199530</v>
      </c>
    </row>
    <row r="160" spans="1:9" ht="18" x14ac:dyDescent="0.2">
      <c r="A160" s="11">
        <v>5590</v>
      </c>
      <c r="B160" s="18" t="s">
        <v>62</v>
      </c>
      <c r="C160" s="18" t="s">
        <v>593</v>
      </c>
      <c r="D160" s="18" t="s">
        <v>596</v>
      </c>
      <c r="E160" s="19">
        <v>2.33</v>
      </c>
      <c r="F160" s="5"/>
      <c r="I160">
        <v>199530</v>
      </c>
    </row>
    <row r="161" spans="1:9" ht="18" x14ac:dyDescent="0.2">
      <c r="A161" s="11">
        <v>5591</v>
      </c>
      <c r="B161" s="18" t="s">
        <v>62</v>
      </c>
      <c r="C161" s="18" t="s">
        <v>593</v>
      </c>
      <c r="D161" s="18" t="s">
        <v>596</v>
      </c>
      <c r="E161" s="19">
        <v>2.15</v>
      </c>
      <c r="F161" s="5"/>
      <c r="I161" t="e">
        <v>#REF!</v>
      </c>
    </row>
    <row r="162" spans="1:9" ht="18" x14ac:dyDescent="0.2">
      <c r="A162" s="11">
        <v>5599</v>
      </c>
      <c r="B162" s="18" t="s">
        <v>62</v>
      </c>
      <c r="C162" s="18" t="s">
        <v>593</v>
      </c>
      <c r="D162" s="18" t="s">
        <v>594</v>
      </c>
      <c r="E162" s="19">
        <v>1.08</v>
      </c>
      <c r="F162" s="5"/>
      <c r="I162">
        <v>199530</v>
      </c>
    </row>
    <row r="163" spans="1:9" ht="18" x14ac:dyDescent="0.2">
      <c r="A163" s="11">
        <v>5600</v>
      </c>
      <c r="B163" s="18" t="s">
        <v>62</v>
      </c>
      <c r="C163" s="18" t="s">
        <v>593</v>
      </c>
      <c r="D163" s="18" t="s">
        <v>596</v>
      </c>
      <c r="E163" s="19">
        <v>1.52</v>
      </c>
      <c r="F163" s="5"/>
      <c r="I163">
        <v>199530</v>
      </c>
    </row>
    <row r="164" spans="1:9" ht="18" x14ac:dyDescent="0.2">
      <c r="A164" s="11">
        <v>5601</v>
      </c>
      <c r="B164" s="18" t="s">
        <v>62</v>
      </c>
      <c r="C164" s="18" t="s">
        <v>593</v>
      </c>
      <c r="D164" s="18" t="s">
        <v>596</v>
      </c>
      <c r="E164" s="19">
        <v>1.75</v>
      </c>
      <c r="F164" s="5"/>
      <c r="I164" t="e">
        <v>#REF!</v>
      </c>
    </row>
    <row r="165" spans="1:9" ht="18" x14ac:dyDescent="0.2">
      <c r="A165" s="11">
        <v>5602</v>
      </c>
      <c r="B165" s="18" t="s">
        <v>62</v>
      </c>
      <c r="C165" s="18" t="s">
        <v>494</v>
      </c>
      <c r="D165" s="18" t="s">
        <v>495</v>
      </c>
      <c r="E165" s="19">
        <v>1.36</v>
      </c>
      <c r="F165" s="5"/>
      <c r="I165">
        <v>199530</v>
      </c>
    </row>
    <row r="166" spans="1:9" ht="18" x14ac:dyDescent="0.2">
      <c r="A166" s="11">
        <v>5603</v>
      </c>
      <c r="B166" s="18" t="s">
        <v>62</v>
      </c>
      <c r="C166" s="18" t="s">
        <v>494</v>
      </c>
      <c r="D166" s="18" t="s">
        <v>495</v>
      </c>
      <c r="E166" s="19">
        <v>2.2799999999999998</v>
      </c>
      <c r="F166" s="5"/>
      <c r="I166" t="e">
        <v>#REF!</v>
      </c>
    </row>
    <row r="167" spans="1:9" ht="18" x14ac:dyDescent="0.2">
      <c r="A167" s="11">
        <v>5604</v>
      </c>
      <c r="B167" s="18" t="s">
        <v>62</v>
      </c>
      <c r="C167" s="18" t="s">
        <v>494</v>
      </c>
      <c r="D167" s="18" t="s">
        <v>495</v>
      </c>
      <c r="E167" s="19">
        <v>1.5</v>
      </c>
      <c r="F167" s="5"/>
      <c r="I167" t="e">
        <v>#REF!</v>
      </c>
    </row>
    <row r="168" spans="1:9" ht="18" x14ac:dyDescent="0.2">
      <c r="A168" s="11">
        <v>5605</v>
      </c>
      <c r="B168" s="18" t="s">
        <v>62</v>
      </c>
      <c r="C168" s="18" t="s">
        <v>494</v>
      </c>
      <c r="D168" s="18" t="s">
        <v>495</v>
      </c>
      <c r="E168" s="19">
        <v>2.61</v>
      </c>
      <c r="F168" s="5"/>
      <c r="I168">
        <v>199530</v>
      </c>
    </row>
    <row r="169" spans="1:9" ht="18" x14ac:dyDescent="0.2">
      <c r="A169" s="11">
        <v>5612</v>
      </c>
      <c r="B169" s="18" t="s">
        <v>62</v>
      </c>
      <c r="C169" s="18" t="s">
        <v>494</v>
      </c>
      <c r="D169" s="18" t="s">
        <v>495</v>
      </c>
      <c r="E169" s="19">
        <v>1.56</v>
      </c>
      <c r="F169" s="5"/>
      <c r="I169">
        <v>199530</v>
      </c>
    </row>
    <row r="170" spans="1:9" ht="18" x14ac:dyDescent="0.2">
      <c r="A170" s="11">
        <v>5615</v>
      </c>
      <c r="B170" s="18" t="s">
        <v>62</v>
      </c>
      <c r="C170" s="18" t="s">
        <v>494</v>
      </c>
      <c r="D170" s="18" t="s">
        <v>495</v>
      </c>
      <c r="E170" s="19">
        <v>0.97</v>
      </c>
      <c r="F170" s="5"/>
      <c r="I170" t="e">
        <v>#REF!</v>
      </c>
    </row>
    <row r="171" spans="1:9" ht="18" x14ac:dyDescent="0.2">
      <c r="A171" s="11">
        <v>5618</v>
      </c>
      <c r="B171" s="18" t="s">
        <v>62</v>
      </c>
      <c r="C171" s="18" t="s">
        <v>122</v>
      </c>
      <c r="D171" s="18" t="s">
        <v>123</v>
      </c>
      <c r="E171" s="19">
        <v>1.1299999999999999</v>
      </c>
      <c r="F171" s="5"/>
      <c r="I171" t="e">
        <v>#REF!</v>
      </c>
    </row>
    <row r="172" spans="1:9" ht="18" x14ac:dyDescent="0.2">
      <c r="A172" s="11">
        <v>5620</v>
      </c>
      <c r="B172" s="18" t="s">
        <v>62</v>
      </c>
      <c r="C172" s="18" t="s">
        <v>122</v>
      </c>
      <c r="D172" s="18" t="s">
        <v>123</v>
      </c>
      <c r="E172" s="19">
        <v>1.1299999999999999</v>
      </c>
      <c r="F172" s="5"/>
      <c r="I172">
        <v>199530</v>
      </c>
    </row>
    <row r="173" spans="1:9" ht="18" x14ac:dyDescent="0.2">
      <c r="A173" s="11">
        <v>5621</v>
      </c>
      <c r="B173" s="18" t="s">
        <v>62</v>
      </c>
      <c r="C173" s="18" t="s">
        <v>122</v>
      </c>
      <c r="D173" s="18" t="s">
        <v>123</v>
      </c>
      <c r="E173" s="19">
        <v>0.96</v>
      </c>
      <c r="F173" s="5"/>
      <c r="I173">
        <v>199530</v>
      </c>
    </row>
    <row r="174" spans="1:9" ht="18" x14ac:dyDescent="0.2">
      <c r="A174" s="11">
        <v>5624</v>
      </c>
      <c r="B174" s="18" t="s">
        <v>62</v>
      </c>
      <c r="C174" s="18" t="s">
        <v>122</v>
      </c>
      <c r="D174" s="18" t="s">
        <v>123</v>
      </c>
      <c r="E174" s="19">
        <v>0.95</v>
      </c>
      <c r="F174" s="5"/>
      <c r="I174" t="e">
        <v>#REF!</v>
      </c>
    </row>
    <row r="175" spans="1:9" ht="18" x14ac:dyDescent="0.2">
      <c r="A175" s="11">
        <v>5631</v>
      </c>
      <c r="B175" s="18" t="s">
        <v>62</v>
      </c>
      <c r="C175" s="18" t="s">
        <v>122</v>
      </c>
      <c r="D175" s="18" t="s">
        <v>126</v>
      </c>
      <c r="E175" s="19">
        <v>2.36</v>
      </c>
      <c r="F175" s="5"/>
      <c r="I175" t="e">
        <v>#REF!</v>
      </c>
    </row>
    <row r="176" spans="1:9" ht="18" x14ac:dyDescent="0.2">
      <c r="A176" s="11">
        <v>5635</v>
      </c>
      <c r="B176" s="18" t="s">
        <v>62</v>
      </c>
      <c r="C176" s="18" t="s">
        <v>122</v>
      </c>
      <c r="D176" s="18" t="s">
        <v>128</v>
      </c>
      <c r="E176" s="19">
        <v>1.1299999999999999</v>
      </c>
      <c r="F176" s="5"/>
      <c r="I176" t="e">
        <v>#REF!</v>
      </c>
    </row>
    <row r="177" spans="1:9" ht="18" x14ac:dyDescent="0.2">
      <c r="A177" s="11">
        <v>5636</v>
      </c>
      <c r="B177" s="18" t="s">
        <v>62</v>
      </c>
      <c r="C177" s="18" t="s">
        <v>122</v>
      </c>
      <c r="D177" s="18" t="s">
        <v>128</v>
      </c>
      <c r="E177" s="19">
        <v>1.1299999999999999</v>
      </c>
      <c r="F177" s="5"/>
      <c r="I177">
        <v>199530</v>
      </c>
    </row>
    <row r="178" spans="1:9" ht="18" x14ac:dyDescent="0.2">
      <c r="A178" s="11">
        <v>5637</v>
      </c>
      <c r="B178" s="18" t="s">
        <v>62</v>
      </c>
      <c r="C178" s="18" t="s">
        <v>122</v>
      </c>
      <c r="D178" s="18" t="s">
        <v>128</v>
      </c>
      <c r="E178" s="19">
        <v>1.1299999999999999</v>
      </c>
      <c r="F178" s="5"/>
      <c r="I178">
        <v>199530</v>
      </c>
    </row>
    <row r="179" spans="1:9" ht="18" x14ac:dyDescent="0.2">
      <c r="A179" s="11">
        <v>5638</v>
      </c>
      <c r="B179" s="18" t="s">
        <v>62</v>
      </c>
      <c r="C179" s="18" t="s">
        <v>122</v>
      </c>
      <c r="D179" s="18" t="s">
        <v>128</v>
      </c>
      <c r="E179" s="19">
        <v>0.95</v>
      </c>
      <c r="F179" s="5"/>
      <c r="I179">
        <v>199530</v>
      </c>
    </row>
    <row r="180" spans="1:9" ht="18" x14ac:dyDescent="0.2">
      <c r="A180" s="11">
        <v>5639</v>
      </c>
      <c r="B180" s="18" t="s">
        <v>62</v>
      </c>
      <c r="C180" s="18" t="s">
        <v>122</v>
      </c>
      <c r="D180" s="18" t="s">
        <v>128</v>
      </c>
      <c r="E180" s="19">
        <v>0.92</v>
      </c>
      <c r="F180" s="5"/>
      <c r="I180">
        <v>199530</v>
      </c>
    </row>
    <row r="181" spans="1:9" ht="18" x14ac:dyDescent="0.2">
      <c r="A181" s="11">
        <v>5641</v>
      </c>
      <c r="B181" s="18" t="s">
        <v>62</v>
      </c>
      <c r="C181" s="18" t="s">
        <v>122</v>
      </c>
      <c r="D181" s="18" t="s">
        <v>128</v>
      </c>
      <c r="E181" s="19">
        <v>1.0900000000000001</v>
      </c>
      <c r="F181" s="5"/>
      <c r="I181" t="e">
        <v>#REF!</v>
      </c>
    </row>
    <row r="182" spans="1:9" ht="18" x14ac:dyDescent="0.2">
      <c r="A182" s="11">
        <v>5645</v>
      </c>
      <c r="B182" s="18" t="s">
        <v>62</v>
      </c>
      <c r="C182" s="18" t="s">
        <v>122</v>
      </c>
      <c r="D182" s="18" t="s">
        <v>128</v>
      </c>
      <c r="E182" s="19">
        <v>1.1299999999999999</v>
      </c>
      <c r="F182" s="5"/>
      <c r="I182">
        <v>199530</v>
      </c>
    </row>
    <row r="183" spans="1:9" ht="18" x14ac:dyDescent="0.2">
      <c r="A183" s="11">
        <v>5646</v>
      </c>
      <c r="B183" s="18" t="s">
        <v>62</v>
      </c>
      <c r="C183" s="18" t="s">
        <v>122</v>
      </c>
      <c r="D183" s="18" t="s">
        <v>124</v>
      </c>
      <c r="E183" s="19">
        <v>0.91</v>
      </c>
      <c r="F183" s="5"/>
      <c r="I183" t="e">
        <v>#REF!</v>
      </c>
    </row>
    <row r="184" spans="1:9" ht="18" x14ac:dyDescent="0.2">
      <c r="A184" s="11">
        <v>5647</v>
      </c>
      <c r="B184" s="18" t="s">
        <v>62</v>
      </c>
      <c r="C184" s="18" t="s">
        <v>122</v>
      </c>
      <c r="D184" s="18" t="s">
        <v>124</v>
      </c>
      <c r="E184" s="19">
        <v>0.91</v>
      </c>
      <c r="F184" s="5"/>
      <c r="I184">
        <v>199530</v>
      </c>
    </row>
    <row r="185" spans="1:9" ht="18" x14ac:dyDescent="0.2">
      <c r="A185" s="11">
        <v>5648</v>
      </c>
      <c r="B185" s="18" t="s">
        <v>62</v>
      </c>
      <c r="C185" s="18" t="s">
        <v>122</v>
      </c>
      <c r="D185" s="18" t="s">
        <v>124</v>
      </c>
      <c r="E185" s="19">
        <v>0.96</v>
      </c>
      <c r="F185" s="5"/>
      <c r="I185">
        <v>199530</v>
      </c>
    </row>
    <row r="186" spans="1:9" ht="18" x14ac:dyDescent="0.2">
      <c r="A186" s="11">
        <v>5649</v>
      </c>
      <c r="B186" s="18" t="s">
        <v>62</v>
      </c>
      <c r="C186" s="18" t="s">
        <v>122</v>
      </c>
      <c r="D186" s="18" t="s">
        <v>124</v>
      </c>
      <c r="E186" s="19">
        <v>0.98</v>
      </c>
      <c r="F186" s="5"/>
      <c r="I186">
        <v>199530</v>
      </c>
    </row>
    <row r="187" spans="1:9" ht="18" x14ac:dyDescent="0.2">
      <c r="A187" s="11">
        <v>5652</v>
      </c>
      <c r="B187" s="18" t="s">
        <v>62</v>
      </c>
      <c r="C187" s="18" t="s">
        <v>122</v>
      </c>
      <c r="D187" s="18" t="s">
        <v>126</v>
      </c>
      <c r="E187" s="19">
        <v>2</v>
      </c>
      <c r="F187" s="5"/>
      <c r="I187">
        <v>199530</v>
      </c>
    </row>
    <row r="188" spans="1:9" ht="18" x14ac:dyDescent="0.2">
      <c r="A188" s="11">
        <v>5654</v>
      </c>
      <c r="B188" s="18" t="s">
        <v>62</v>
      </c>
      <c r="C188" s="18" t="s">
        <v>122</v>
      </c>
      <c r="D188" s="18" t="s">
        <v>126</v>
      </c>
      <c r="E188" s="19">
        <v>1.87</v>
      </c>
      <c r="F188" s="5"/>
      <c r="I188">
        <v>199530</v>
      </c>
    </row>
    <row r="189" spans="1:9" ht="18" x14ac:dyDescent="0.2">
      <c r="A189" s="11">
        <v>5656</v>
      </c>
      <c r="B189" s="18" t="s">
        <v>62</v>
      </c>
      <c r="C189" s="18" t="s">
        <v>122</v>
      </c>
      <c r="D189" s="18" t="s">
        <v>126</v>
      </c>
      <c r="E189" s="19">
        <v>1.87</v>
      </c>
      <c r="F189" s="5"/>
      <c r="I189">
        <v>199530</v>
      </c>
    </row>
    <row r="190" spans="1:9" ht="18" x14ac:dyDescent="0.2">
      <c r="A190" s="11">
        <v>5657</v>
      </c>
      <c r="B190" s="18" t="s">
        <v>62</v>
      </c>
      <c r="C190" s="18" t="s">
        <v>122</v>
      </c>
      <c r="D190" s="18" t="s">
        <v>126</v>
      </c>
      <c r="E190" s="19">
        <v>1.87</v>
      </c>
      <c r="F190" s="5"/>
      <c r="I190" t="e">
        <v>#REF!</v>
      </c>
    </row>
    <row r="191" spans="1:9" ht="18" x14ac:dyDescent="0.2">
      <c r="A191" s="11">
        <v>5661</v>
      </c>
      <c r="B191" s="18" t="s">
        <v>62</v>
      </c>
      <c r="C191" s="18" t="s">
        <v>122</v>
      </c>
      <c r="D191" s="18" t="s">
        <v>126</v>
      </c>
      <c r="E191" s="19">
        <v>2.44</v>
      </c>
      <c r="F191" s="5"/>
      <c r="I191">
        <v>199530</v>
      </c>
    </row>
    <row r="192" spans="1:9" ht="18" x14ac:dyDescent="0.2">
      <c r="A192" s="11">
        <v>5662</v>
      </c>
      <c r="B192" s="18" t="s">
        <v>62</v>
      </c>
      <c r="C192" s="18" t="s">
        <v>122</v>
      </c>
      <c r="D192" s="18" t="s">
        <v>126</v>
      </c>
      <c r="E192" s="19">
        <v>1.94</v>
      </c>
      <c r="F192" s="5"/>
      <c r="I192">
        <v>199530</v>
      </c>
    </row>
    <row r="193" spans="1:9" ht="18" x14ac:dyDescent="0.2">
      <c r="A193" s="11">
        <v>5663</v>
      </c>
      <c r="B193" s="18" t="s">
        <v>62</v>
      </c>
      <c r="C193" s="18" t="s">
        <v>122</v>
      </c>
      <c r="D193" s="18" t="s">
        <v>126</v>
      </c>
      <c r="E193" s="19">
        <v>1.88</v>
      </c>
      <c r="F193" s="5"/>
      <c r="I193">
        <v>199530</v>
      </c>
    </row>
    <row r="194" spans="1:9" ht="18" x14ac:dyDescent="0.2">
      <c r="A194" s="11">
        <v>5665</v>
      </c>
      <c r="B194" s="18" t="s">
        <v>62</v>
      </c>
      <c r="C194" s="18" t="s">
        <v>122</v>
      </c>
      <c r="D194" s="18" t="s">
        <v>126</v>
      </c>
      <c r="E194" s="19">
        <v>2.67</v>
      </c>
      <c r="F194" s="5"/>
      <c r="I194">
        <v>199530</v>
      </c>
    </row>
    <row r="195" spans="1:9" ht="18" x14ac:dyDescent="0.2">
      <c r="A195" s="11">
        <v>5668</v>
      </c>
      <c r="B195" s="18" t="s">
        <v>62</v>
      </c>
      <c r="C195" s="18" t="s">
        <v>122</v>
      </c>
      <c r="D195" s="18" t="s">
        <v>125</v>
      </c>
      <c r="E195" s="19">
        <v>2.4500000000000002</v>
      </c>
      <c r="F195" s="5"/>
      <c r="I195">
        <v>199530</v>
      </c>
    </row>
    <row r="196" spans="1:9" ht="18" x14ac:dyDescent="0.2">
      <c r="A196" s="11">
        <v>5676</v>
      </c>
      <c r="B196" s="18" t="s">
        <v>62</v>
      </c>
      <c r="C196" s="18" t="s">
        <v>122</v>
      </c>
      <c r="D196" s="18" t="s">
        <v>125</v>
      </c>
      <c r="E196" s="19">
        <v>1.89</v>
      </c>
      <c r="F196" s="5"/>
      <c r="I196">
        <v>199530</v>
      </c>
    </row>
    <row r="197" spans="1:9" ht="18" x14ac:dyDescent="0.2">
      <c r="A197" s="11">
        <v>5680</v>
      </c>
      <c r="B197" s="18" t="s">
        <v>62</v>
      </c>
      <c r="C197" s="18" t="s">
        <v>122</v>
      </c>
      <c r="D197" s="18" t="s">
        <v>126</v>
      </c>
      <c r="E197" s="19">
        <v>1.56</v>
      </c>
      <c r="F197" s="5"/>
      <c r="I197">
        <v>199530</v>
      </c>
    </row>
    <row r="198" spans="1:9" ht="18" x14ac:dyDescent="0.2">
      <c r="A198" s="11">
        <v>5686</v>
      </c>
      <c r="B198" s="18" t="s">
        <v>62</v>
      </c>
      <c r="C198" s="18" t="s">
        <v>494</v>
      </c>
      <c r="D198" s="18" t="s">
        <v>496</v>
      </c>
      <c r="E198" s="19">
        <v>1.83</v>
      </c>
      <c r="F198" s="5"/>
      <c r="I198">
        <v>199530</v>
      </c>
    </row>
    <row r="199" spans="1:9" ht="18" x14ac:dyDescent="0.2">
      <c r="A199" s="11">
        <v>5690</v>
      </c>
      <c r="B199" s="18" t="s">
        <v>62</v>
      </c>
      <c r="C199" s="18" t="s">
        <v>122</v>
      </c>
      <c r="D199" s="18" t="s">
        <v>126</v>
      </c>
      <c r="E199" s="19">
        <v>2.36</v>
      </c>
      <c r="F199" s="5"/>
      <c r="I199">
        <v>199530</v>
      </c>
    </row>
    <row r="200" spans="1:9" ht="18" x14ac:dyDescent="0.2">
      <c r="A200" s="11">
        <v>5692</v>
      </c>
      <c r="B200" s="18" t="s">
        <v>62</v>
      </c>
      <c r="C200" s="18" t="s">
        <v>122</v>
      </c>
      <c r="D200" s="18" t="s">
        <v>126</v>
      </c>
      <c r="E200" s="19">
        <v>2.82</v>
      </c>
      <c r="F200" s="5"/>
      <c r="I200">
        <v>199530</v>
      </c>
    </row>
    <row r="201" spans="1:9" ht="18" x14ac:dyDescent="0.2">
      <c r="A201" s="11">
        <v>5694</v>
      </c>
      <c r="B201" s="18" t="s">
        <v>142</v>
      </c>
      <c r="C201" s="18" t="s">
        <v>568</v>
      </c>
      <c r="D201" s="18" t="s">
        <v>577</v>
      </c>
      <c r="E201" s="19">
        <v>1.59</v>
      </c>
      <c r="F201" s="5"/>
      <c r="I201">
        <v>199530</v>
      </c>
    </row>
    <row r="202" spans="1:9" ht="18" x14ac:dyDescent="0.2">
      <c r="A202" s="11">
        <v>5695</v>
      </c>
      <c r="B202" s="18" t="s">
        <v>62</v>
      </c>
      <c r="C202" s="18" t="s">
        <v>393</v>
      </c>
      <c r="D202" s="18" t="s">
        <v>402</v>
      </c>
      <c r="E202" s="19">
        <v>1.53</v>
      </c>
      <c r="F202" s="5"/>
      <c r="I202" t="e">
        <v>#REF!</v>
      </c>
    </row>
    <row r="203" spans="1:9" ht="18" x14ac:dyDescent="0.2">
      <c r="A203" s="11">
        <v>5696</v>
      </c>
      <c r="B203" s="18" t="s">
        <v>62</v>
      </c>
      <c r="C203" s="18" t="s">
        <v>393</v>
      </c>
      <c r="D203" s="18" t="s">
        <v>402</v>
      </c>
      <c r="E203" s="19">
        <v>2.3199999999999998</v>
      </c>
      <c r="F203" s="5"/>
      <c r="I203">
        <v>199530</v>
      </c>
    </row>
    <row r="204" spans="1:9" ht="18" x14ac:dyDescent="0.2">
      <c r="A204" s="11">
        <v>5697</v>
      </c>
      <c r="B204" s="18" t="s">
        <v>62</v>
      </c>
      <c r="C204" s="18" t="s">
        <v>393</v>
      </c>
      <c r="D204" s="18" t="s">
        <v>402</v>
      </c>
      <c r="E204" s="19">
        <v>2.27</v>
      </c>
      <c r="F204" s="5"/>
      <c r="I204">
        <v>199530</v>
      </c>
    </row>
    <row r="205" spans="1:9" ht="18" x14ac:dyDescent="0.2">
      <c r="A205" s="11">
        <v>5698</v>
      </c>
      <c r="B205" s="18" t="s">
        <v>62</v>
      </c>
      <c r="C205" s="18" t="s">
        <v>393</v>
      </c>
      <c r="D205" s="18" t="s">
        <v>402</v>
      </c>
      <c r="E205" s="19">
        <v>3.54</v>
      </c>
      <c r="F205" s="5"/>
      <c r="I205">
        <v>199530</v>
      </c>
    </row>
    <row r="206" spans="1:9" ht="18" x14ac:dyDescent="0.2">
      <c r="A206" s="11">
        <v>5699</v>
      </c>
      <c r="B206" s="18" t="s">
        <v>62</v>
      </c>
      <c r="C206" s="18" t="s">
        <v>393</v>
      </c>
      <c r="D206" s="18" t="s">
        <v>404</v>
      </c>
      <c r="E206" s="19">
        <v>3.27</v>
      </c>
      <c r="F206" s="5"/>
      <c r="I206" t="e">
        <v>#REF!</v>
      </c>
    </row>
    <row r="207" spans="1:9" ht="18" x14ac:dyDescent="0.2">
      <c r="A207" s="11">
        <v>5703</v>
      </c>
      <c r="B207" s="18" t="s">
        <v>62</v>
      </c>
      <c r="C207" s="18" t="s">
        <v>299</v>
      </c>
      <c r="D207" s="18" t="s">
        <v>300</v>
      </c>
      <c r="E207" s="19">
        <v>2.48</v>
      </c>
      <c r="F207" s="5"/>
      <c r="I207">
        <v>199530</v>
      </c>
    </row>
    <row r="208" spans="1:9" ht="18" x14ac:dyDescent="0.2">
      <c r="A208" s="11">
        <v>5709</v>
      </c>
      <c r="B208" s="18" t="s">
        <v>62</v>
      </c>
      <c r="C208" s="18" t="s">
        <v>393</v>
      </c>
      <c r="D208" s="18" t="s">
        <v>397</v>
      </c>
      <c r="E208" s="19">
        <v>1.64</v>
      </c>
      <c r="F208" s="5"/>
      <c r="I208">
        <v>199530</v>
      </c>
    </row>
    <row r="209" spans="1:9" ht="18" x14ac:dyDescent="0.2">
      <c r="A209" s="11">
        <v>5710</v>
      </c>
      <c r="B209" s="18" t="s">
        <v>62</v>
      </c>
      <c r="C209" s="18" t="s">
        <v>393</v>
      </c>
      <c r="D209" s="18" t="s">
        <v>397</v>
      </c>
      <c r="E209" s="19">
        <v>1.62</v>
      </c>
      <c r="F209" s="5"/>
      <c r="I209" t="e">
        <v>#REF!</v>
      </c>
    </row>
    <row r="210" spans="1:9" ht="18" x14ac:dyDescent="0.2">
      <c r="A210" s="11">
        <v>5712</v>
      </c>
      <c r="B210" s="18" t="s">
        <v>62</v>
      </c>
      <c r="C210" s="18" t="s">
        <v>393</v>
      </c>
      <c r="D210" s="18" t="s">
        <v>402</v>
      </c>
      <c r="E210" s="19">
        <v>3.39</v>
      </c>
      <c r="F210" s="5"/>
      <c r="I210" t="e">
        <v>#REF!</v>
      </c>
    </row>
    <row r="211" spans="1:9" ht="18" x14ac:dyDescent="0.2">
      <c r="A211" s="11">
        <v>5714</v>
      </c>
      <c r="B211" s="18" t="s">
        <v>62</v>
      </c>
      <c r="C211" s="18" t="s">
        <v>393</v>
      </c>
      <c r="D211" s="18" t="s">
        <v>402</v>
      </c>
      <c r="E211" s="19">
        <v>3.57</v>
      </c>
      <c r="F211" s="5"/>
      <c r="I211">
        <v>199530</v>
      </c>
    </row>
    <row r="212" spans="1:9" ht="18" x14ac:dyDescent="0.2">
      <c r="A212" s="11">
        <v>5718</v>
      </c>
      <c r="B212" s="18" t="s">
        <v>62</v>
      </c>
      <c r="C212" s="18" t="s">
        <v>393</v>
      </c>
      <c r="D212" s="18" t="s">
        <v>402</v>
      </c>
      <c r="E212" s="19">
        <v>3.48</v>
      </c>
      <c r="F212" s="5"/>
      <c r="I212">
        <v>199530</v>
      </c>
    </row>
    <row r="213" spans="1:9" ht="18" x14ac:dyDescent="0.2">
      <c r="A213" s="11">
        <v>5720</v>
      </c>
      <c r="B213" s="18" t="s">
        <v>62</v>
      </c>
      <c r="C213" s="18" t="s">
        <v>393</v>
      </c>
      <c r="D213" s="18" t="s">
        <v>402</v>
      </c>
      <c r="E213" s="19">
        <v>2.4900000000000002</v>
      </c>
      <c r="F213" s="5"/>
      <c r="I213">
        <v>199530</v>
      </c>
    </row>
    <row r="214" spans="1:9" ht="18" x14ac:dyDescent="0.2">
      <c r="A214" s="11">
        <v>5722</v>
      </c>
      <c r="B214" s="18" t="s">
        <v>62</v>
      </c>
      <c r="C214" s="18" t="s">
        <v>393</v>
      </c>
      <c r="D214" s="18" t="s">
        <v>402</v>
      </c>
      <c r="E214" s="19">
        <v>2.94</v>
      </c>
      <c r="F214" s="5"/>
      <c r="I214" t="e">
        <v>#REF!</v>
      </c>
    </row>
    <row r="215" spans="1:9" ht="18" x14ac:dyDescent="0.2">
      <c r="A215" s="11">
        <v>5735</v>
      </c>
      <c r="B215" s="18" t="s">
        <v>62</v>
      </c>
      <c r="C215" s="18" t="s">
        <v>393</v>
      </c>
      <c r="D215" s="18" t="s">
        <v>404</v>
      </c>
      <c r="E215" s="19">
        <v>4.3499999999999996</v>
      </c>
      <c r="F215" s="5"/>
      <c r="I215" t="e">
        <v>#REF!</v>
      </c>
    </row>
    <row r="216" spans="1:9" ht="18" x14ac:dyDescent="0.2">
      <c r="A216" s="11">
        <v>5742</v>
      </c>
      <c r="B216" s="18" t="s">
        <v>62</v>
      </c>
      <c r="C216" s="18" t="s">
        <v>393</v>
      </c>
      <c r="D216" s="18" t="s">
        <v>404</v>
      </c>
      <c r="E216" s="19">
        <v>2.29</v>
      </c>
      <c r="F216" s="5"/>
      <c r="I216">
        <v>199530</v>
      </c>
    </row>
    <row r="217" spans="1:9" ht="18" x14ac:dyDescent="0.2">
      <c r="A217" s="11">
        <v>5750</v>
      </c>
      <c r="B217" s="18" t="s">
        <v>62</v>
      </c>
      <c r="C217" s="18" t="s">
        <v>200</v>
      </c>
      <c r="D217" s="18" t="s">
        <v>206</v>
      </c>
      <c r="E217" s="19">
        <v>1.48</v>
      </c>
      <c r="F217" s="5"/>
      <c r="I217">
        <v>199530</v>
      </c>
    </row>
    <row r="218" spans="1:9" ht="18" x14ac:dyDescent="0.2">
      <c r="A218" s="11">
        <v>5751</v>
      </c>
      <c r="B218" s="18" t="s">
        <v>62</v>
      </c>
      <c r="C218" s="18" t="s">
        <v>200</v>
      </c>
      <c r="D218" s="18" t="s">
        <v>206</v>
      </c>
      <c r="E218" s="19">
        <v>1.1299999999999999</v>
      </c>
      <c r="F218" s="5"/>
      <c r="I218" t="e">
        <v>#REF!</v>
      </c>
    </row>
    <row r="219" spans="1:9" ht="18" x14ac:dyDescent="0.2">
      <c r="A219" s="11">
        <v>5754</v>
      </c>
      <c r="B219" s="18" t="s">
        <v>62</v>
      </c>
      <c r="C219" s="18" t="s">
        <v>200</v>
      </c>
      <c r="D219" s="18" t="s">
        <v>206</v>
      </c>
      <c r="E219" s="19">
        <v>1.91</v>
      </c>
      <c r="F219" s="5"/>
      <c r="I219" t="e">
        <v>#REF!</v>
      </c>
    </row>
    <row r="220" spans="1:9" ht="18" x14ac:dyDescent="0.2">
      <c r="A220" s="11">
        <v>5764</v>
      </c>
      <c r="B220" s="18" t="s">
        <v>142</v>
      </c>
      <c r="C220" s="18" t="s">
        <v>568</v>
      </c>
      <c r="D220" s="18" t="s">
        <v>575</v>
      </c>
      <c r="E220" s="19">
        <v>3.05</v>
      </c>
      <c r="F220" s="5"/>
      <c r="I220" t="e">
        <v>#REF!</v>
      </c>
    </row>
    <row r="221" spans="1:9" ht="18" x14ac:dyDescent="0.2">
      <c r="A221" s="11">
        <v>5770</v>
      </c>
      <c r="B221" s="18" t="s">
        <v>142</v>
      </c>
      <c r="C221" s="18" t="s">
        <v>568</v>
      </c>
      <c r="D221" s="18" t="s">
        <v>577</v>
      </c>
      <c r="E221" s="19">
        <v>2.2400000000000002</v>
      </c>
      <c r="F221" s="5"/>
      <c r="I221" t="e">
        <v>#REF!</v>
      </c>
    </row>
    <row r="222" spans="1:9" ht="18" x14ac:dyDescent="0.2">
      <c r="A222" s="11">
        <v>5774</v>
      </c>
      <c r="B222" s="18" t="s">
        <v>142</v>
      </c>
      <c r="C222" s="18" t="s">
        <v>417</v>
      </c>
      <c r="D222" s="18" t="s">
        <v>418</v>
      </c>
      <c r="E222" s="19">
        <v>3.1</v>
      </c>
      <c r="F222" s="5"/>
      <c r="I222" t="e">
        <v>#REF!</v>
      </c>
    </row>
    <row r="223" spans="1:9" ht="18" x14ac:dyDescent="0.2">
      <c r="A223" s="11">
        <v>5775</v>
      </c>
      <c r="B223" s="18" t="s">
        <v>142</v>
      </c>
      <c r="C223" s="18" t="s">
        <v>417</v>
      </c>
      <c r="D223" s="18" t="s">
        <v>418</v>
      </c>
      <c r="E223" s="19">
        <v>2.74</v>
      </c>
      <c r="F223" s="5"/>
      <c r="I223">
        <v>199530</v>
      </c>
    </row>
    <row r="224" spans="1:9" ht="18" x14ac:dyDescent="0.2">
      <c r="A224" s="11">
        <v>5779</v>
      </c>
      <c r="B224" s="18" t="s">
        <v>62</v>
      </c>
      <c r="C224" s="18" t="s">
        <v>497</v>
      </c>
      <c r="D224" s="18" t="s">
        <v>499</v>
      </c>
      <c r="E224" s="19">
        <v>0.47</v>
      </c>
      <c r="F224" s="5"/>
      <c r="I224">
        <v>199530</v>
      </c>
    </row>
    <row r="225" spans="1:9" ht="18" x14ac:dyDescent="0.2">
      <c r="A225" s="11">
        <v>5782</v>
      </c>
      <c r="B225" s="18" t="s">
        <v>62</v>
      </c>
      <c r="C225" s="18" t="s">
        <v>497</v>
      </c>
      <c r="D225" s="18" t="s">
        <v>499</v>
      </c>
      <c r="E225" s="19">
        <v>0.49</v>
      </c>
      <c r="F225" s="5"/>
      <c r="I225" t="e">
        <v>#REF!</v>
      </c>
    </row>
    <row r="226" spans="1:9" ht="18" x14ac:dyDescent="0.2">
      <c r="A226" s="11">
        <v>5789</v>
      </c>
      <c r="B226" s="18" t="s">
        <v>142</v>
      </c>
      <c r="C226" s="18" t="s">
        <v>325</v>
      </c>
      <c r="D226" s="18" t="s">
        <v>326</v>
      </c>
      <c r="E226" s="19">
        <v>1.79</v>
      </c>
      <c r="F226" s="5"/>
      <c r="I226" t="e">
        <v>#REF!</v>
      </c>
    </row>
    <row r="227" spans="1:9" ht="18" x14ac:dyDescent="0.2">
      <c r="A227" s="11">
        <v>5795</v>
      </c>
      <c r="B227" s="18" t="s">
        <v>142</v>
      </c>
      <c r="C227" s="18" t="s">
        <v>143</v>
      </c>
      <c r="D227" s="18" t="s">
        <v>146</v>
      </c>
      <c r="E227" s="19">
        <v>4.6900000000000004</v>
      </c>
      <c r="F227" s="5"/>
      <c r="I227" t="e">
        <v>#REF!</v>
      </c>
    </row>
    <row r="228" spans="1:9" ht="18" x14ac:dyDescent="0.2">
      <c r="A228" s="11">
        <v>5799</v>
      </c>
      <c r="B228" s="18" t="s">
        <v>62</v>
      </c>
      <c r="C228" s="18" t="s">
        <v>605</v>
      </c>
      <c r="D228" s="18" t="s">
        <v>609</v>
      </c>
      <c r="E228" s="19">
        <v>2.79</v>
      </c>
      <c r="F228" s="5"/>
      <c r="I228" t="e">
        <v>#REF!</v>
      </c>
    </row>
    <row r="229" spans="1:9" ht="18" x14ac:dyDescent="0.2">
      <c r="A229" s="11">
        <v>5801</v>
      </c>
      <c r="B229" s="18" t="s">
        <v>62</v>
      </c>
      <c r="C229" s="18" t="s">
        <v>393</v>
      </c>
      <c r="D229" s="18" t="s">
        <v>395</v>
      </c>
      <c r="E229" s="19">
        <v>0.55000000000000004</v>
      </c>
      <c r="F229" s="5"/>
      <c r="I229" t="e">
        <v>#REF!</v>
      </c>
    </row>
    <row r="230" spans="1:9" ht="18" x14ac:dyDescent="0.2">
      <c r="A230" s="11">
        <v>5803</v>
      </c>
      <c r="B230" s="18" t="s">
        <v>62</v>
      </c>
      <c r="C230" s="18" t="s">
        <v>393</v>
      </c>
      <c r="D230" s="18" t="s">
        <v>400</v>
      </c>
      <c r="E230" s="19">
        <v>1.65</v>
      </c>
      <c r="F230" s="5"/>
      <c r="I230" t="e">
        <v>#REF!</v>
      </c>
    </row>
    <row r="231" spans="1:9" ht="18" x14ac:dyDescent="0.2">
      <c r="A231" s="11">
        <v>5804</v>
      </c>
      <c r="B231" s="18" t="s">
        <v>62</v>
      </c>
      <c r="C231" s="18" t="s">
        <v>393</v>
      </c>
      <c r="D231" s="18" t="s">
        <v>400</v>
      </c>
      <c r="E231" s="19">
        <v>1.37</v>
      </c>
      <c r="F231" s="5"/>
      <c r="I231" t="e">
        <v>#REF!</v>
      </c>
    </row>
    <row r="232" spans="1:9" ht="18" x14ac:dyDescent="0.2">
      <c r="A232" s="11">
        <v>5807</v>
      </c>
      <c r="B232" s="18" t="s">
        <v>142</v>
      </c>
      <c r="C232" s="18" t="s">
        <v>476</v>
      </c>
      <c r="D232" s="18" t="s">
        <v>479</v>
      </c>
      <c r="E232" s="19">
        <v>3.38</v>
      </c>
      <c r="F232" s="5"/>
      <c r="I232">
        <v>199530</v>
      </c>
    </row>
    <row r="233" spans="1:9" ht="18" x14ac:dyDescent="0.2">
      <c r="A233" s="11">
        <v>5861</v>
      </c>
      <c r="B233" s="18" t="s">
        <v>62</v>
      </c>
      <c r="C233" s="18" t="s">
        <v>593</v>
      </c>
      <c r="D233" s="18" t="s">
        <v>594</v>
      </c>
      <c r="E233" s="19">
        <v>1.47</v>
      </c>
      <c r="F233" s="5"/>
      <c r="I233">
        <v>199530</v>
      </c>
    </row>
    <row r="234" spans="1:9" ht="18" x14ac:dyDescent="0.2">
      <c r="A234" s="11">
        <v>5869</v>
      </c>
      <c r="B234" s="18" t="s">
        <v>7</v>
      </c>
      <c r="C234" s="18" t="s">
        <v>100</v>
      </c>
      <c r="D234" s="18" t="s">
        <v>108</v>
      </c>
      <c r="E234" s="19">
        <v>1.59</v>
      </c>
      <c r="F234" s="5"/>
      <c r="I234">
        <v>199530</v>
      </c>
    </row>
    <row r="235" spans="1:9" ht="18" x14ac:dyDescent="0.2">
      <c r="A235" s="11">
        <v>5870</v>
      </c>
      <c r="B235" s="18" t="s">
        <v>7</v>
      </c>
      <c r="C235" s="18" t="s">
        <v>100</v>
      </c>
      <c r="D235" s="18" t="s">
        <v>108</v>
      </c>
      <c r="E235" s="19">
        <v>1.26</v>
      </c>
      <c r="F235" s="5"/>
      <c r="I235" t="e">
        <v>#REF!</v>
      </c>
    </row>
    <row r="236" spans="1:9" ht="18" x14ac:dyDescent="0.2">
      <c r="A236" s="11">
        <v>5871</v>
      </c>
      <c r="B236" s="18" t="s">
        <v>7</v>
      </c>
      <c r="C236" s="18" t="s">
        <v>100</v>
      </c>
      <c r="D236" s="18" t="s">
        <v>108</v>
      </c>
      <c r="E236" s="19">
        <v>1.51</v>
      </c>
      <c r="F236" s="5"/>
      <c r="I236" t="e">
        <v>#REF!</v>
      </c>
    </row>
    <row r="237" spans="1:9" ht="18" x14ac:dyDescent="0.2">
      <c r="A237" s="11">
        <v>5872</v>
      </c>
      <c r="B237" s="18" t="s">
        <v>36</v>
      </c>
      <c r="C237" s="18" t="s">
        <v>196</v>
      </c>
      <c r="D237" s="18" t="s">
        <v>199</v>
      </c>
      <c r="E237" s="19">
        <v>15.81</v>
      </c>
      <c r="F237" s="5"/>
      <c r="I237" t="e">
        <v>#REF!</v>
      </c>
    </row>
    <row r="238" spans="1:9" ht="18" x14ac:dyDescent="0.2">
      <c r="A238" s="11">
        <v>5880</v>
      </c>
      <c r="B238" s="18" t="s">
        <v>36</v>
      </c>
      <c r="C238" s="18" t="s">
        <v>196</v>
      </c>
      <c r="D238" s="18" t="s">
        <v>199</v>
      </c>
      <c r="E238" s="19">
        <v>7.42</v>
      </c>
      <c r="F238" s="5"/>
      <c r="I238" t="e">
        <v>#REF!</v>
      </c>
    </row>
    <row r="239" spans="1:9" ht="18" x14ac:dyDescent="0.2">
      <c r="A239" s="11">
        <v>5901</v>
      </c>
      <c r="B239" s="18" t="s">
        <v>7</v>
      </c>
      <c r="C239" s="18" t="s">
        <v>100</v>
      </c>
      <c r="D239" s="18" t="s">
        <v>108</v>
      </c>
      <c r="E239" s="19">
        <v>1.39</v>
      </c>
      <c r="F239" s="5"/>
      <c r="I239">
        <v>199530</v>
      </c>
    </row>
    <row r="240" spans="1:9" ht="18" x14ac:dyDescent="0.2">
      <c r="A240" s="11">
        <v>5902</v>
      </c>
      <c r="B240" s="18" t="s">
        <v>7</v>
      </c>
      <c r="C240" s="18" t="s">
        <v>100</v>
      </c>
      <c r="D240" s="18" t="s">
        <v>110</v>
      </c>
      <c r="E240" s="19">
        <v>4.88</v>
      </c>
      <c r="F240" s="5"/>
      <c r="I240">
        <v>199530</v>
      </c>
    </row>
    <row r="241" spans="1:9" ht="18" x14ac:dyDescent="0.2">
      <c r="A241" s="11">
        <v>5905</v>
      </c>
      <c r="B241" s="18" t="s">
        <v>7</v>
      </c>
      <c r="C241" s="18" t="s">
        <v>100</v>
      </c>
      <c r="D241" s="18" t="s">
        <v>101</v>
      </c>
      <c r="E241" s="19">
        <v>1.84</v>
      </c>
      <c r="F241" s="5"/>
      <c r="I241">
        <v>199530</v>
      </c>
    </row>
    <row r="242" spans="1:9" ht="18" x14ac:dyDescent="0.2">
      <c r="A242" s="11">
        <v>5978</v>
      </c>
      <c r="B242" s="18" t="s">
        <v>7</v>
      </c>
      <c r="C242" s="18" t="s">
        <v>100</v>
      </c>
      <c r="D242" s="18" t="s">
        <v>110</v>
      </c>
      <c r="E242" s="19">
        <v>3.82</v>
      </c>
      <c r="F242" s="5"/>
      <c r="I242" t="e">
        <v>#REF!</v>
      </c>
    </row>
    <row r="243" spans="1:9" ht="18" x14ac:dyDescent="0.2">
      <c r="A243" s="11">
        <v>6026</v>
      </c>
      <c r="B243" s="18" t="s">
        <v>11</v>
      </c>
      <c r="C243" s="18" t="s">
        <v>24</v>
      </c>
      <c r="D243" s="18"/>
      <c r="E243" s="19">
        <v>3.49</v>
      </c>
      <c r="F243" s="5"/>
      <c r="I243" t="e">
        <v>#REF!</v>
      </c>
    </row>
    <row r="244" spans="1:9" ht="18" x14ac:dyDescent="0.2">
      <c r="A244" s="11">
        <v>6027</v>
      </c>
      <c r="B244" s="18" t="s">
        <v>11</v>
      </c>
      <c r="C244" s="18" t="s">
        <v>24</v>
      </c>
      <c r="D244" s="18"/>
      <c r="E244" s="19">
        <v>3.4</v>
      </c>
      <c r="F244" s="5"/>
      <c r="I244">
        <v>199530</v>
      </c>
    </row>
    <row r="245" spans="1:9" ht="18" x14ac:dyDescent="0.2">
      <c r="A245" s="11">
        <v>6036</v>
      </c>
      <c r="B245" s="18" t="s">
        <v>11</v>
      </c>
      <c r="C245" s="18" t="s">
        <v>24</v>
      </c>
      <c r="D245" s="18"/>
      <c r="E245" s="19">
        <v>3.94</v>
      </c>
      <c r="F245" s="5"/>
      <c r="I245">
        <v>199530</v>
      </c>
    </row>
    <row r="246" spans="1:9" ht="18" x14ac:dyDescent="0.2">
      <c r="A246" s="11">
        <v>6037</v>
      </c>
      <c r="B246" s="18" t="s">
        <v>11</v>
      </c>
      <c r="C246" s="18" t="s">
        <v>24</v>
      </c>
      <c r="D246" s="18"/>
      <c r="E246" s="19">
        <v>4.3899999999999997</v>
      </c>
      <c r="F246" s="5"/>
      <c r="I246">
        <v>199530</v>
      </c>
    </row>
    <row r="247" spans="1:9" ht="18" x14ac:dyDescent="0.2">
      <c r="A247" s="11">
        <v>6044</v>
      </c>
      <c r="B247" s="18" t="s">
        <v>11</v>
      </c>
      <c r="C247" s="18" t="s">
        <v>24</v>
      </c>
      <c r="D247" s="18"/>
      <c r="E247" s="19">
        <v>5.25</v>
      </c>
      <c r="F247" s="5"/>
      <c r="I247" t="e">
        <v>#REF!</v>
      </c>
    </row>
    <row r="248" spans="1:9" ht="18" x14ac:dyDescent="0.2">
      <c r="A248" s="11">
        <v>6045</v>
      </c>
      <c r="B248" s="18" t="s">
        <v>11</v>
      </c>
      <c r="C248" s="18" t="s">
        <v>24</v>
      </c>
      <c r="D248" s="18"/>
      <c r="E248" s="19">
        <v>5.08</v>
      </c>
      <c r="F248" s="5"/>
      <c r="I248">
        <v>199530</v>
      </c>
    </row>
    <row r="249" spans="1:9" ht="18" x14ac:dyDescent="0.2">
      <c r="A249" s="11">
        <v>6046</v>
      </c>
      <c r="B249" s="18" t="s">
        <v>11</v>
      </c>
      <c r="C249" s="18" t="s">
        <v>24</v>
      </c>
      <c r="D249" s="18"/>
      <c r="E249" s="19">
        <v>5.08</v>
      </c>
      <c r="F249" s="5"/>
      <c r="I249">
        <v>199530</v>
      </c>
    </row>
    <row r="250" spans="1:9" ht="18" x14ac:dyDescent="0.2">
      <c r="A250" s="11">
        <v>6047</v>
      </c>
      <c r="B250" s="18" t="s">
        <v>142</v>
      </c>
      <c r="C250" s="18" t="s">
        <v>417</v>
      </c>
      <c r="D250" s="18" t="s">
        <v>419</v>
      </c>
      <c r="E250" s="19">
        <v>7.12</v>
      </c>
      <c r="F250" s="5"/>
      <c r="I250">
        <v>199530</v>
      </c>
    </row>
    <row r="251" spans="1:9" ht="18" x14ac:dyDescent="0.2">
      <c r="A251" s="11">
        <v>6156</v>
      </c>
      <c r="B251" s="18" t="s">
        <v>62</v>
      </c>
      <c r="C251" s="18" t="s">
        <v>63</v>
      </c>
      <c r="D251" s="18" t="s">
        <v>64</v>
      </c>
      <c r="E251" s="19">
        <v>3.12</v>
      </c>
      <c r="F251" s="5"/>
      <c r="I251">
        <v>199530</v>
      </c>
    </row>
    <row r="252" spans="1:9" ht="18" x14ac:dyDescent="0.2">
      <c r="A252" s="11">
        <v>6158</v>
      </c>
      <c r="B252" s="18" t="s">
        <v>62</v>
      </c>
      <c r="C252" s="18" t="s">
        <v>63</v>
      </c>
      <c r="D252" s="18" t="s">
        <v>66</v>
      </c>
      <c r="E252" s="19">
        <v>3.17</v>
      </c>
      <c r="F252" s="5"/>
      <c r="I252" t="e">
        <v>#REF!</v>
      </c>
    </row>
    <row r="253" spans="1:9" ht="18" x14ac:dyDescent="0.2">
      <c r="A253" s="11">
        <v>6204</v>
      </c>
      <c r="B253" s="18" t="s">
        <v>11</v>
      </c>
      <c r="C253" s="18" t="s">
        <v>335</v>
      </c>
      <c r="D253" s="18" t="s">
        <v>341</v>
      </c>
      <c r="E253" s="19">
        <v>12.7</v>
      </c>
      <c r="F253" s="5"/>
      <c r="I253" t="e">
        <v>#REF!</v>
      </c>
    </row>
    <row r="254" spans="1:9" ht="18" x14ac:dyDescent="0.2">
      <c r="A254" s="11">
        <v>6205</v>
      </c>
      <c r="B254" s="18" t="s">
        <v>11</v>
      </c>
      <c r="C254" s="18" t="s">
        <v>335</v>
      </c>
      <c r="D254" s="18" t="s">
        <v>344</v>
      </c>
      <c r="E254" s="19">
        <v>12.7</v>
      </c>
      <c r="F254" s="5"/>
      <c r="I254">
        <v>199530</v>
      </c>
    </row>
    <row r="255" spans="1:9" ht="18" x14ac:dyDescent="0.2">
      <c r="A255" s="11">
        <v>6206</v>
      </c>
      <c r="B255" s="18" t="s">
        <v>11</v>
      </c>
      <c r="C255" s="18" t="s">
        <v>335</v>
      </c>
      <c r="D255" s="18" t="s">
        <v>338</v>
      </c>
      <c r="E255" s="19">
        <v>10.47</v>
      </c>
      <c r="F255" s="5"/>
      <c r="I255" t="e">
        <v>#REF!</v>
      </c>
    </row>
    <row r="256" spans="1:9" ht="18" x14ac:dyDescent="0.2">
      <c r="A256" s="11">
        <v>6210</v>
      </c>
      <c r="B256" s="18" t="s">
        <v>11</v>
      </c>
      <c r="C256" s="18" t="s">
        <v>335</v>
      </c>
      <c r="D256" s="18" t="s">
        <v>339</v>
      </c>
      <c r="E256" s="19">
        <v>13.61</v>
      </c>
      <c r="F256" s="5"/>
      <c r="I256">
        <v>199530</v>
      </c>
    </row>
    <row r="257" spans="1:9" ht="18" x14ac:dyDescent="0.2">
      <c r="A257" s="11">
        <v>6211</v>
      </c>
      <c r="B257" s="18" t="s">
        <v>11</v>
      </c>
      <c r="C257" s="18" t="s">
        <v>335</v>
      </c>
      <c r="D257" s="18" t="s">
        <v>339</v>
      </c>
      <c r="E257" s="19">
        <v>23.77</v>
      </c>
      <c r="F257" s="5"/>
      <c r="I257" t="e">
        <v>#REF!</v>
      </c>
    </row>
    <row r="258" spans="1:9" ht="18" x14ac:dyDescent="0.2">
      <c r="A258" s="11">
        <v>6213</v>
      </c>
      <c r="B258" s="18" t="s">
        <v>11</v>
      </c>
      <c r="C258" s="18" t="s">
        <v>374</v>
      </c>
      <c r="D258" s="18" t="s">
        <v>377</v>
      </c>
      <c r="E258" s="19">
        <v>9.3000000000000007</v>
      </c>
      <c r="F258" s="5"/>
      <c r="I258" t="e">
        <v>#REF!</v>
      </c>
    </row>
    <row r="259" spans="1:9" ht="18" x14ac:dyDescent="0.2">
      <c r="A259" s="11">
        <v>6215</v>
      </c>
      <c r="B259" s="18" t="s">
        <v>11</v>
      </c>
      <c r="C259" s="18" t="s">
        <v>335</v>
      </c>
      <c r="D259" s="18" t="s">
        <v>339</v>
      </c>
      <c r="E259" s="19">
        <v>2.92</v>
      </c>
      <c r="F259" s="5"/>
      <c r="I259" t="e">
        <v>#REF!</v>
      </c>
    </row>
    <row r="260" spans="1:9" ht="18" x14ac:dyDescent="0.2">
      <c r="A260" s="11">
        <v>6216</v>
      </c>
      <c r="B260" s="18" t="s">
        <v>62</v>
      </c>
      <c r="C260" s="18" t="s">
        <v>281</v>
      </c>
      <c r="D260" s="18" t="s">
        <v>283</v>
      </c>
      <c r="E260" s="19">
        <v>1.17</v>
      </c>
      <c r="F260" s="5"/>
      <c r="I260" t="e">
        <v>#REF!</v>
      </c>
    </row>
    <row r="261" spans="1:9" ht="18" x14ac:dyDescent="0.2">
      <c r="A261" s="11">
        <v>6219</v>
      </c>
      <c r="B261" s="18" t="s">
        <v>62</v>
      </c>
      <c r="C261" s="18" t="s">
        <v>507</v>
      </c>
      <c r="D261" s="18" t="s">
        <v>514</v>
      </c>
      <c r="E261" s="19">
        <v>9.5</v>
      </c>
      <c r="F261" s="5"/>
      <c r="I261" t="e">
        <v>#REF!</v>
      </c>
    </row>
    <row r="262" spans="1:9" ht="18" x14ac:dyDescent="0.2">
      <c r="A262" s="11">
        <v>6395</v>
      </c>
      <c r="B262" s="18" t="s">
        <v>62</v>
      </c>
      <c r="C262" s="18" t="s">
        <v>393</v>
      </c>
      <c r="D262" s="18" t="s">
        <v>396</v>
      </c>
      <c r="E262" s="19">
        <v>3.61</v>
      </c>
      <c r="F262" s="5"/>
      <c r="I262" t="e">
        <v>#REF!</v>
      </c>
    </row>
    <row r="263" spans="1:9" ht="18" x14ac:dyDescent="0.2">
      <c r="A263" s="11">
        <v>6425</v>
      </c>
      <c r="B263" s="18" t="s">
        <v>56</v>
      </c>
      <c r="C263" s="18" t="s">
        <v>629</v>
      </c>
      <c r="D263" s="18" t="s">
        <v>630</v>
      </c>
      <c r="E263" s="19">
        <v>10.61</v>
      </c>
      <c r="F263" s="5"/>
      <c r="I263" t="e">
        <v>#REF!</v>
      </c>
    </row>
    <row r="264" spans="1:9" ht="18" x14ac:dyDescent="0.2">
      <c r="A264" s="11">
        <v>6473</v>
      </c>
      <c r="B264" s="18" t="s">
        <v>319</v>
      </c>
      <c r="C264" s="18" t="s">
        <v>378</v>
      </c>
      <c r="D264" s="18" t="s">
        <v>379</v>
      </c>
      <c r="E264" s="19">
        <v>2.12</v>
      </c>
      <c r="F264" s="5"/>
      <c r="I264" t="e">
        <v>#REF!</v>
      </c>
    </row>
    <row r="265" spans="1:9" ht="18" x14ac:dyDescent="0.2">
      <c r="A265" s="11">
        <v>6474</v>
      </c>
      <c r="B265" s="18" t="s">
        <v>319</v>
      </c>
      <c r="C265" s="18" t="s">
        <v>378</v>
      </c>
      <c r="D265" s="18" t="s">
        <v>380</v>
      </c>
      <c r="E265" s="19">
        <v>2.34</v>
      </c>
      <c r="F265" s="5"/>
      <c r="I265" t="e">
        <v>#REF!</v>
      </c>
    </row>
    <row r="266" spans="1:9" ht="18" x14ac:dyDescent="0.2">
      <c r="A266" s="11">
        <v>6476</v>
      </c>
      <c r="B266" s="18" t="s">
        <v>319</v>
      </c>
      <c r="C266" s="18" t="s">
        <v>378</v>
      </c>
      <c r="D266" s="18" t="s">
        <v>379</v>
      </c>
      <c r="E266" s="19">
        <v>2.34</v>
      </c>
      <c r="F266" s="5"/>
      <c r="I266" t="e">
        <v>#REF!</v>
      </c>
    </row>
    <row r="267" spans="1:9" ht="18" x14ac:dyDescent="0.2">
      <c r="A267" s="11">
        <v>6477</v>
      </c>
      <c r="B267" s="18" t="s">
        <v>319</v>
      </c>
      <c r="C267" s="18" t="s">
        <v>378</v>
      </c>
      <c r="D267" s="18" t="s">
        <v>379</v>
      </c>
      <c r="E267" s="19">
        <v>2.12</v>
      </c>
      <c r="F267" s="5"/>
      <c r="I267" t="e">
        <v>#REF!</v>
      </c>
    </row>
    <row r="268" spans="1:9" ht="18" x14ac:dyDescent="0.2">
      <c r="A268" s="11">
        <v>6478</v>
      </c>
      <c r="B268" s="18" t="s">
        <v>319</v>
      </c>
      <c r="C268" s="18" t="s">
        <v>378</v>
      </c>
      <c r="D268" s="18" t="s">
        <v>380</v>
      </c>
      <c r="E268" s="19">
        <v>2.42</v>
      </c>
      <c r="F268" s="5"/>
      <c r="I268" t="e">
        <v>#REF!</v>
      </c>
    </row>
    <row r="269" spans="1:9" ht="18" x14ac:dyDescent="0.2">
      <c r="A269" s="11">
        <v>6514</v>
      </c>
      <c r="B269" s="18" t="s">
        <v>62</v>
      </c>
      <c r="C269" s="18" t="s">
        <v>497</v>
      </c>
      <c r="D269" s="18" t="s">
        <v>500</v>
      </c>
      <c r="E269" s="19">
        <v>1.87</v>
      </c>
      <c r="F269" s="5"/>
      <c r="I269" t="e">
        <v>#REF!</v>
      </c>
    </row>
    <row r="270" spans="1:9" ht="18" x14ac:dyDescent="0.2">
      <c r="A270" s="11">
        <v>6519</v>
      </c>
      <c r="B270" s="18" t="s">
        <v>75</v>
      </c>
      <c r="C270" s="18" t="s">
        <v>220</v>
      </c>
      <c r="D270" s="18" t="s">
        <v>222</v>
      </c>
      <c r="E270" s="19">
        <v>7.32</v>
      </c>
      <c r="F270" s="5"/>
      <c r="I270" t="e">
        <v>#REF!</v>
      </c>
    </row>
    <row r="271" spans="1:9" ht="18" x14ac:dyDescent="0.2">
      <c r="A271" s="11">
        <v>6521</v>
      </c>
      <c r="B271" s="18" t="s">
        <v>75</v>
      </c>
      <c r="C271" s="18" t="s">
        <v>220</v>
      </c>
      <c r="D271" s="18" t="s">
        <v>222</v>
      </c>
      <c r="E271" s="19">
        <v>6.8</v>
      </c>
      <c r="F271" s="5"/>
      <c r="I271" t="e">
        <v>#REF!</v>
      </c>
    </row>
    <row r="272" spans="1:9" ht="18" x14ac:dyDescent="0.2">
      <c r="A272" s="11">
        <v>6522</v>
      </c>
      <c r="B272" s="18" t="s">
        <v>75</v>
      </c>
      <c r="C272" s="18" t="s">
        <v>76</v>
      </c>
      <c r="D272" s="18" t="s">
        <v>83</v>
      </c>
      <c r="E272" s="19">
        <v>2.5299999999999998</v>
      </c>
      <c r="F272" s="5"/>
      <c r="I272" t="e">
        <v>#REF!</v>
      </c>
    </row>
    <row r="273" spans="1:9" ht="18" x14ac:dyDescent="0.2">
      <c r="A273" s="11">
        <v>6523</v>
      </c>
      <c r="B273" s="18" t="s">
        <v>75</v>
      </c>
      <c r="C273" s="18" t="s">
        <v>76</v>
      </c>
      <c r="D273" s="18" t="s">
        <v>83</v>
      </c>
      <c r="E273" s="19">
        <v>2.8</v>
      </c>
      <c r="F273" s="5"/>
      <c r="I273" t="e">
        <v>#REF!</v>
      </c>
    </row>
    <row r="274" spans="1:9" ht="18" x14ac:dyDescent="0.2">
      <c r="A274" s="11">
        <v>6614</v>
      </c>
      <c r="B274" s="18" t="s">
        <v>130</v>
      </c>
      <c r="C274" s="18" t="s">
        <v>482</v>
      </c>
      <c r="D274" s="18" t="s">
        <v>485</v>
      </c>
      <c r="E274" s="19">
        <v>1.0900000000000001</v>
      </c>
      <c r="F274" s="5"/>
      <c r="I274" t="e">
        <v>#REF!</v>
      </c>
    </row>
    <row r="275" spans="1:9" ht="18" x14ac:dyDescent="0.2">
      <c r="A275" s="11">
        <v>6618</v>
      </c>
      <c r="B275" s="18" t="s">
        <v>130</v>
      </c>
      <c r="C275" s="18" t="s">
        <v>482</v>
      </c>
      <c r="D275" s="18" t="s">
        <v>486</v>
      </c>
      <c r="E275" s="19">
        <v>2.35</v>
      </c>
      <c r="F275" s="5"/>
      <c r="I275">
        <v>199530</v>
      </c>
    </row>
    <row r="276" spans="1:9" ht="18" x14ac:dyDescent="0.2">
      <c r="A276" s="11">
        <v>6875</v>
      </c>
      <c r="B276" s="18" t="s">
        <v>319</v>
      </c>
      <c r="C276" s="18" t="s">
        <v>579</v>
      </c>
      <c r="D276" s="18" t="s">
        <v>583</v>
      </c>
      <c r="E276" s="19">
        <v>2.3199999999999998</v>
      </c>
      <c r="F276" s="5"/>
      <c r="I276" t="e">
        <v>#REF!</v>
      </c>
    </row>
    <row r="277" spans="1:9" ht="18" x14ac:dyDescent="0.2">
      <c r="A277" s="11">
        <v>6876</v>
      </c>
      <c r="B277" s="18" t="s">
        <v>319</v>
      </c>
      <c r="C277" s="18" t="s">
        <v>587</v>
      </c>
      <c r="D277" s="18" t="s">
        <v>590</v>
      </c>
      <c r="E277" s="19">
        <v>2.2000000000000002</v>
      </c>
      <c r="F277" s="5"/>
      <c r="I277" t="e">
        <v>#REF!</v>
      </c>
    </row>
    <row r="278" spans="1:9" ht="18" x14ac:dyDescent="0.2">
      <c r="A278" s="11">
        <v>6877</v>
      </c>
      <c r="B278" s="18" t="s">
        <v>319</v>
      </c>
      <c r="C278" s="18" t="s">
        <v>587</v>
      </c>
      <c r="D278" s="18" t="s">
        <v>590</v>
      </c>
      <c r="E278" s="19">
        <v>2.2000000000000002</v>
      </c>
      <c r="F278" s="5"/>
      <c r="I278" t="e">
        <v>#REF!</v>
      </c>
    </row>
    <row r="279" spans="1:9" ht="18" x14ac:dyDescent="0.2">
      <c r="A279" s="11">
        <v>7253</v>
      </c>
      <c r="B279" s="18" t="s">
        <v>75</v>
      </c>
      <c r="C279" s="18" t="s">
        <v>76</v>
      </c>
      <c r="D279" s="18" t="s">
        <v>87</v>
      </c>
      <c r="E279" s="19">
        <v>1.55</v>
      </c>
      <c r="F279" s="5"/>
      <c r="I279" t="e">
        <v>#REF!</v>
      </c>
    </row>
    <row r="280" spans="1:9" ht="18" x14ac:dyDescent="0.2">
      <c r="A280" s="11">
        <v>7254</v>
      </c>
      <c r="B280" s="18" t="s">
        <v>75</v>
      </c>
      <c r="C280" s="18" t="s">
        <v>76</v>
      </c>
      <c r="D280" s="18" t="s">
        <v>87</v>
      </c>
      <c r="E280" s="19">
        <v>1.34</v>
      </c>
      <c r="F280" s="5"/>
      <c r="I280" t="e">
        <v>#REF!</v>
      </c>
    </row>
    <row r="281" spans="1:9" ht="18" x14ac:dyDescent="0.2">
      <c r="A281" s="11">
        <v>7256</v>
      </c>
      <c r="B281" s="18" t="s">
        <v>75</v>
      </c>
      <c r="C281" s="18" t="s">
        <v>76</v>
      </c>
      <c r="D281" s="18" t="s">
        <v>87</v>
      </c>
      <c r="E281" s="19">
        <v>1.2</v>
      </c>
      <c r="F281" s="5"/>
      <c r="I281" t="e">
        <v>#REF!</v>
      </c>
    </row>
    <row r="282" spans="1:9" ht="18" x14ac:dyDescent="0.2">
      <c r="A282" s="11">
        <v>7257</v>
      </c>
      <c r="B282" s="18" t="s">
        <v>75</v>
      </c>
      <c r="C282" s="18" t="s">
        <v>76</v>
      </c>
      <c r="D282" s="18" t="s">
        <v>88</v>
      </c>
      <c r="E282" s="19">
        <v>2.69</v>
      </c>
      <c r="F282" s="5"/>
      <c r="I282" t="e">
        <v>#REF!</v>
      </c>
    </row>
    <row r="283" spans="1:9" ht="18" x14ac:dyDescent="0.2">
      <c r="A283" s="11">
        <v>7258</v>
      </c>
      <c r="B283" s="18" t="s">
        <v>75</v>
      </c>
      <c r="C283" s="18" t="s">
        <v>76</v>
      </c>
      <c r="D283" s="18" t="s">
        <v>87</v>
      </c>
      <c r="E283" s="19">
        <v>1.9</v>
      </c>
      <c r="F283" s="5"/>
      <c r="I283" t="e">
        <v>#REF!</v>
      </c>
    </row>
    <row r="284" spans="1:9" ht="18" x14ac:dyDescent="0.2">
      <c r="A284" s="11">
        <v>7263</v>
      </c>
      <c r="B284" s="18" t="s">
        <v>75</v>
      </c>
      <c r="C284" s="18" t="s">
        <v>76</v>
      </c>
      <c r="D284" s="18" t="s">
        <v>87</v>
      </c>
      <c r="E284" s="19">
        <v>1.79</v>
      </c>
      <c r="F284" s="5"/>
      <c r="I284">
        <v>199530</v>
      </c>
    </row>
    <row r="285" spans="1:9" ht="18" x14ac:dyDescent="0.2">
      <c r="A285" s="11">
        <v>7264</v>
      </c>
      <c r="B285" s="18" t="s">
        <v>75</v>
      </c>
      <c r="C285" s="18" t="s">
        <v>76</v>
      </c>
      <c r="D285" s="18" t="s">
        <v>87</v>
      </c>
      <c r="E285" s="19">
        <v>1.79</v>
      </c>
      <c r="F285" s="5"/>
      <c r="I285" t="e">
        <v>#REF!</v>
      </c>
    </row>
    <row r="286" spans="1:9" ht="18" x14ac:dyDescent="0.2">
      <c r="A286" s="11">
        <v>7266</v>
      </c>
      <c r="B286" s="18" t="s">
        <v>75</v>
      </c>
      <c r="C286" s="18" t="s">
        <v>76</v>
      </c>
      <c r="D286" s="18" t="s">
        <v>85</v>
      </c>
      <c r="E286" s="19">
        <v>1.27</v>
      </c>
      <c r="F286" s="5"/>
      <c r="I286" t="e">
        <v>#REF!</v>
      </c>
    </row>
    <row r="287" spans="1:9" ht="18" x14ac:dyDescent="0.2">
      <c r="A287" s="11">
        <v>7267</v>
      </c>
      <c r="B287" s="18" t="s">
        <v>75</v>
      </c>
      <c r="C287" s="18" t="s">
        <v>76</v>
      </c>
      <c r="D287" s="18" t="s">
        <v>85</v>
      </c>
      <c r="E287" s="19">
        <v>1.88</v>
      </c>
      <c r="F287" s="5"/>
      <c r="I287" t="e">
        <v>#REF!</v>
      </c>
    </row>
    <row r="288" spans="1:9" ht="18" x14ac:dyDescent="0.2">
      <c r="A288" s="11">
        <v>7268</v>
      </c>
      <c r="B288" s="18" t="s">
        <v>75</v>
      </c>
      <c r="C288" s="18" t="s">
        <v>76</v>
      </c>
      <c r="D288" s="18" t="s">
        <v>85</v>
      </c>
      <c r="E288" s="19">
        <v>2.19</v>
      </c>
      <c r="F288" s="5"/>
      <c r="I288" t="e">
        <v>#REF!</v>
      </c>
    </row>
    <row r="289" spans="1:9" ht="18" x14ac:dyDescent="0.2">
      <c r="A289" s="11">
        <v>7269</v>
      </c>
      <c r="B289" s="18" t="s">
        <v>75</v>
      </c>
      <c r="C289" s="18" t="s">
        <v>76</v>
      </c>
      <c r="D289" s="18" t="s">
        <v>85</v>
      </c>
      <c r="E289" s="19">
        <v>2.2599999999999998</v>
      </c>
      <c r="F289" s="5"/>
      <c r="I289">
        <v>199530</v>
      </c>
    </row>
    <row r="290" spans="1:9" ht="18" x14ac:dyDescent="0.2">
      <c r="A290" s="11">
        <v>7271</v>
      </c>
      <c r="B290" s="18" t="s">
        <v>75</v>
      </c>
      <c r="C290" s="18" t="s">
        <v>76</v>
      </c>
      <c r="D290" s="18" t="s">
        <v>85</v>
      </c>
      <c r="E290" s="19">
        <v>2.39</v>
      </c>
      <c r="F290" s="5"/>
      <c r="I290" t="e">
        <v>#REF!</v>
      </c>
    </row>
    <row r="291" spans="1:9" ht="18" x14ac:dyDescent="0.2">
      <c r="A291" s="11">
        <v>7343</v>
      </c>
      <c r="B291" s="18" t="s">
        <v>7</v>
      </c>
      <c r="C291" s="18" t="s">
        <v>100</v>
      </c>
      <c r="D291" s="18" t="s">
        <v>108</v>
      </c>
      <c r="E291" s="19">
        <v>2.83</v>
      </c>
      <c r="F291" s="5"/>
      <c r="I291" t="e">
        <v>#REF!</v>
      </c>
    </row>
    <row r="292" spans="1:9" ht="18" x14ac:dyDescent="0.2">
      <c r="A292" s="11">
        <v>7357</v>
      </c>
      <c r="B292" s="18" t="s">
        <v>7</v>
      </c>
      <c r="C292" s="18" t="s">
        <v>100</v>
      </c>
      <c r="D292" s="18" t="s">
        <v>108</v>
      </c>
      <c r="E292" s="19">
        <v>3.6</v>
      </c>
      <c r="F292" s="5"/>
      <c r="I292" t="e">
        <v>#REF!</v>
      </c>
    </row>
    <row r="293" spans="1:9" ht="18" x14ac:dyDescent="0.2">
      <c r="A293" s="11">
        <v>7358</v>
      </c>
      <c r="B293" s="18" t="s">
        <v>7</v>
      </c>
      <c r="C293" s="18" t="s">
        <v>100</v>
      </c>
      <c r="D293" s="18" t="s">
        <v>108</v>
      </c>
      <c r="E293" s="19">
        <v>2.44</v>
      </c>
      <c r="F293" s="5"/>
      <c r="I293" t="e">
        <v>#REF!</v>
      </c>
    </row>
    <row r="294" spans="1:9" ht="18" x14ac:dyDescent="0.2">
      <c r="A294" s="11">
        <v>7360</v>
      </c>
      <c r="B294" s="18" t="s">
        <v>75</v>
      </c>
      <c r="C294" s="18" t="s">
        <v>235</v>
      </c>
      <c r="D294" s="18" t="s">
        <v>239</v>
      </c>
      <c r="E294" s="19">
        <v>1.03</v>
      </c>
      <c r="F294" s="5"/>
      <c r="I294">
        <v>199530</v>
      </c>
    </row>
    <row r="295" spans="1:9" ht="18" x14ac:dyDescent="0.2">
      <c r="A295" s="11">
        <v>7361</v>
      </c>
      <c r="B295" s="18" t="s">
        <v>75</v>
      </c>
      <c r="C295" s="18" t="s">
        <v>220</v>
      </c>
      <c r="D295" s="18" t="s">
        <v>226</v>
      </c>
      <c r="E295" s="19">
        <v>3.65</v>
      </c>
      <c r="F295" s="5"/>
      <c r="I295">
        <v>199530</v>
      </c>
    </row>
    <row r="296" spans="1:9" ht="18" x14ac:dyDescent="0.2">
      <c r="A296" s="11">
        <v>7362</v>
      </c>
      <c r="B296" s="18" t="s">
        <v>75</v>
      </c>
      <c r="C296" s="18" t="s">
        <v>220</v>
      </c>
      <c r="D296" s="18" t="s">
        <v>226</v>
      </c>
      <c r="E296" s="19">
        <v>6.3</v>
      </c>
      <c r="F296" s="5"/>
      <c r="I296">
        <v>199530</v>
      </c>
    </row>
    <row r="297" spans="1:9" ht="18" x14ac:dyDescent="0.2">
      <c r="A297" s="11">
        <v>7364</v>
      </c>
      <c r="B297" s="18" t="s">
        <v>75</v>
      </c>
      <c r="C297" s="18" t="s">
        <v>220</v>
      </c>
      <c r="D297" s="18" t="s">
        <v>226</v>
      </c>
      <c r="E297" s="19">
        <v>8.8800000000000008</v>
      </c>
      <c r="F297" s="5"/>
      <c r="I297" t="e">
        <v>#REF!</v>
      </c>
    </row>
    <row r="298" spans="1:9" ht="18" x14ac:dyDescent="0.2">
      <c r="A298" s="11">
        <v>7365</v>
      </c>
      <c r="B298" s="18" t="s">
        <v>75</v>
      </c>
      <c r="C298" s="18" t="s">
        <v>220</v>
      </c>
      <c r="D298" s="18" t="s">
        <v>226</v>
      </c>
      <c r="E298" s="19">
        <v>8.08</v>
      </c>
      <c r="F298" s="5"/>
      <c r="I298">
        <v>199530</v>
      </c>
    </row>
    <row r="299" spans="1:9" ht="18" x14ac:dyDescent="0.2">
      <c r="A299" s="11">
        <v>7669</v>
      </c>
      <c r="B299" s="18" t="s">
        <v>56</v>
      </c>
      <c r="C299" s="18" t="s">
        <v>420</v>
      </c>
      <c r="D299" s="18" t="s">
        <v>427</v>
      </c>
      <c r="E299" s="19">
        <v>7.68</v>
      </c>
      <c r="F299" s="5"/>
      <c r="I299">
        <v>199530</v>
      </c>
    </row>
    <row r="300" spans="1:9" ht="18" x14ac:dyDescent="0.2">
      <c r="A300" s="11">
        <v>7672</v>
      </c>
      <c r="B300" s="18" t="s">
        <v>56</v>
      </c>
      <c r="C300" s="18" t="s">
        <v>420</v>
      </c>
      <c r="D300" s="18" t="s">
        <v>421</v>
      </c>
      <c r="E300" s="19">
        <v>13.95</v>
      </c>
      <c r="F300" s="5"/>
      <c r="I300">
        <v>199530</v>
      </c>
    </row>
    <row r="301" spans="1:9" ht="18" x14ac:dyDescent="0.2">
      <c r="A301" s="11">
        <v>7673</v>
      </c>
      <c r="B301" s="18" t="s">
        <v>56</v>
      </c>
      <c r="C301" s="18" t="s">
        <v>420</v>
      </c>
      <c r="D301" s="18" t="s">
        <v>421</v>
      </c>
      <c r="E301" s="19">
        <v>8.1</v>
      </c>
      <c r="F301" s="5"/>
      <c r="I301">
        <v>199530</v>
      </c>
    </row>
    <row r="302" spans="1:9" ht="18" x14ac:dyDescent="0.2">
      <c r="A302" s="11">
        <v>7685</v>
      </c>
      <c r="B302" s="18" t="s">
        <v>56</v>
      </c>
      <c r="C302" s="18" t="s">
        <v>420</v>
      </c>
      <c r="D302" s="18" t="s">
        <v>421</v>
      </c>
      <c r="E302" s="19">
        <v>8.2100000000000009</v>
      </c>
      <c r="F302" s="5"/>
      <c r="I302">
        <v>199530</v>
      </c>
    </row>
    <row r="303" spans="1:9" ht="18" x14ac:dyDescent="0.2">
      <c r="A303" s="11">
        <v>7829</v>
      </c>
      <c r="B303" s="18" t="s">
        <v>75</v>
      </c>
      <c r="C303" s="18" t="s">
        <v>271</v>
      </c>
      <c r="D303" s="18" t="s">
        <v>277</v>
      </c>
      <c r="E303" s="19">
        <v>12.22</v>
      </c>
      <c r="F303" s="5"/>
      <c r="I303" t="e">
        <v>#REF!</v>
      </c>
    </row>
    <row r="304" spans="1:9" ht="18" x14ac:dyDescent="0.2">
      <c r="A304" s="11">
        <v>7830</v>
      </c>
      <c r="B304" s="18" t="s">
        <v>75</v>
      </c>
      <c r="C304" s="18" t="s">
        <v>271</v>
      </c>
      <c r="D304" s="18" t="s">
        <v>277</v>
      </c>
      <c r="E304" s="19">
        <v>12.86</v>
      </c>
      <c r="F304" s="5"/>
      <c r="I304" t="e">
        <v>#REF!</v>
      </c>
    </row>
    <row r="305" spans="1:9" ht="18" x14ac:dyDescent="0.2">
      <c r="A305" s="11">
        <v>7857</v>
      </c>
      <c r="B305" s="18" t="s">
        <v>75</v>
      </c>
      <c r="C305" s="18" t="s">
        <v>76</v>
      </c>
      <c r="D305" s="18" t="s">
        <v>80</v>
      </c>
      <c r="E305" s="19">
        <v>0.79</v>
      </c>
      <c r="F305" s="5"/>
      <c r="I305" t="e">
        <v>#REF!</v>
      </c>
    </row>
    <row r="306" spans="1:9" ht="18" x14ac:dyDescent="0.2">
      <c r="A306" s="11">
        <v>7933</v>
      </c>
      <c r="B306" s="18" t="s">
        <v>75</v>
      </c>
      <c r="C306" s="18" t="s">
        <v>271</v>
      </c>
      <c r="D306" s="18" t="s">
        <v>275</v>
      </c>
      <c r="E306" s="19">
        <v>9.98</v>
      </c>
      <c r="F306" s="5"/>
      <c r="I306" t="e">
        <v>#REF!</v>
      </c>
    </row>
    <row r="307" spans="1:9" ht="18" x14ac:dyDescent="0.2">
      <c r="A307" s="11">
        <v>7995</v>
      </c>
      <c r="B307" s="18" t="s">
        <v>7</v>
      </c>
      <c r="C307" s="18" t="s">
        <v>100</v>
      </c>
      <c r="D307" s="18" t="s">
        <v>104</v>
      </c>
      <c r="E307" s="19">
        <v>2.23</v>
      </c>
      <c r="F307" s="5"/>
      <c r="I307" t="e">
        <v>#REF!</v>
      </c>
    </row>
    <row r="308" spans="1:9" ht="18" x14ac:dyDescent="0.2">
      <c r="A308" s="11">
        <v>7999</v>
      </c>
      <c r="B308" s="18" t="s">
        <v>7</v>
      </c>
      <c r="C308" s="18" t="s">
        <v>100</v>
      </c>
      <c r="D308" s="18" t="s">
        <v>104</v>
      </c>
      <c r="E308" s="19">
        <v>2.96</v>
      </c>
      <c r="F308" s="5"/>
      <c r="I308" t="e">
        <v>#REF!</v>
      </c>
    </row>
    <row r="309" spans="1:9" ht="18" x14ac:dyDescent="0.2">
      <c r="A309" s="11">
        <v>8001</v>
      </c>
      <c r="B309" s="18" t="s">
        <v>7</v>
      </c>
      <c r="C309" s="18" t="s">
        <v>100</v>
      </c>
      <c r="D309" s="18" t="s">
        <v>104</v>
      </c>
      <c r="E309" s="19">
        <v>2.2200000000000002</v>
      </c>
      <c r="F309" s="5"/>
      <c r="I309">
        <v>199530</v>
      </c>
    </row>
    <row r="310" spans="1:9" ht="18" x14ac:dyDescent="0.2">
      <c r="A310" s="11">
        <v>8003</v>
      </c>
      <c r="B310" s="18" t="s">
        <v>7</v>
      </c>
      <c r="C310" s="18" t="s">
        <v>100</v>
      </c>
      <c r="D310" s="18" t="s">
        <v>102</v>
      </c>
      <c r="E310" s="19">
        <v>1.91</v>
      </c>
      <c r="F310" s="5"/>
      <c r="I310" t="e">
        <v>#REF!</v>
      </c>
    </row>
    <row r="311" spans="1:9" ht="18" x14ac:dyDescent="0.2">
      <c r="A311" s="11">
        <v>8004</v>
      </c>
      <c r="B311" s="18" t="s">
        <v>7</v>
      </c>
      <c r="C311" s="18" t="s">
        <v>100</v>
      </c>
      <c r="D311" s="18" t="s">
        <v>102</v>
      </c>
      <c r="E311" s="19">
        <v>2.4700000000000002</v>
      </c>
      <c r="F311" s="5"/>
      <c r="I311" t="e">
        <v>#REF!</v>
      </c>
    </row>
    <row r="312" spans="1:9" ht="18" x14ac:dyDescent="0.2">
      <c r="A312" s="11">
        <v>8010</v>
      </c>
      <c r="B312" s="18" t="s">
        <v>7</v>
      </c>
      <c r="C312" s="18" t="s">
        <v>100</v>
      </c>
      <c r="D312" s="18" t="s">
        <v>103</v>
      </c>
      <c r="E312" s="19">
        <v>5.56</v>
      </c>
      <c r="F312" s="5"/>
      <c r="I312" t="e">
        <v>#REF!</v>
      </c>
    </row>
    <row r="313" spans="1:9" ht="18" x14ac:dyDescent="0.2">
      <c r="A313" s="11">
        <v>8027</v>
      </c>
      <c r="B313" s="18" t="s">
        <v>7</v>
      </c>
      <c r="C313" s="18" t="s">
        <v>100</v>
      </c>
      <c r="D313" s="18" t="s">
        <v>110</v>
      </c>
      <c r="E313" s="19">
        <v>2.69</v>
      </c>
      <c r="F313" s="5"/>
      <c r="I313" t="e">
        <v>#REF!</v>
      </c>
    </row>
    <row r="314" spans="1:9" ht="18" x14ac:dyDescent="0.2">
      <c r="A314" s="11">
        <v>8118</v>
      </c>
      <c r="B314" s="18" t="s">
        <v>75</v>
      </c>
      <c r="C314" s="18" t="s">
        <v>637</v>
      </c>
      <c r="D314" s="18" t="s">
        <v>638</v>
      </c>
      <c r="E314" s="19">
        <v>5.32</v>
      </c>
      <c r="F314" s="5"/>
      <c r="I314" t="e">
        <v>#REF!</v>
      </c>
    </row>
    <row r="315" spans="1:9" ht="18" x14ac:dyDescent="0.2">
      <c r="A315" s="11">
        <v>8530</v>
      </c>
      <c r="B315" s="18" t="s">
        <v>56</v>
      </c>
      <c r="C315" s="18" t="s">
        <v>412</v>
      </c>
      <c r="D315" s="18" t="s">
        <v>415</v>
      </c>
      <c r="E315" s="19">
        <v>32.71</v>
      </c>
      <c r="F315" s="5"/>
      <c r="I315" t="e">
        <v>#REF!</v>
      </c>
    </row>
    <row r="316" spans="1:9" ht="18" x14ac:dyDescent="0.2">
      <c r="A316" s="11">
        <v>8675</v>
      </c>
      <c r="B316" s="18" t="s">
        <v>75</v>
      </c>
      <c r="C316" s="18" t="s">
        <v>307</v>
      </c>
      <c r="D316" s="18" t="s">
        <v>315</v>
      </c>
      <c r="E316" s="19">
        <v>7.52</v>
      </c>
      <c r="F316" s="5"/>
      <c r="I316" t="e">
        <v>#REF!</v>
      </c>
    </row>
    <row r="317" spans="1:9" ht="18" x14ac:dyDescent="0.2">
      <c r="A317" s="11">
        <v>8676</v>
      </c>
      <c r="B317" s="18" t="s">
        <v>75</v>
      </c>
      <c r="C317" s="18" t="s">
        <v>307</v>
      </c>
      <c r="D317" s="18" t="s">
        <v>315</v>
      </c>
      <c r="E317" s="19">
        <v>5.38</v>
      </c>
      <c r="F317" s="5"/>
      <c r="I317" t="e">
        <v>#REF!</v>
      </c>
    </row>
    <row r="318" spans="1:9" ht="18" x14ac:dyDescent="0.2">
      <c r="A318" s="11">
        <v>8681</v>
      </c>
      <c r="B318" s="18" t="s">
        <v>75</v>
      </c>
      <c r="C318" s="18" t="s">
        <v>307</v>
      </c>
      <c r="D318" s="18" t="s">
        <v>314</v>
      </c>
      <c r="E318" s="19">
        <v>5.58</v>
      </c>
      <c r="F318" s="5"/>
      <c r="I318" t="e">
        <v>#REF!</v>
      </c>
    </row>
    <row r="319" spans="1:9" ht="18" x14ac:dyDescent="0.2">
      <c r="A319" s="11">
        <v>8688</v>
      </c>
      <c r="B319" s="18" t="s">
        <v>75</v>
      </c>
      <c r="C319" s="18" t="s">
        <v>307</v>
      </c>
      <c r="D319" s="18" t="s">
        <v>312</v>
      </c>
      <c r="E319" s="19">
        <v>7.39</v>
      </c>
      <c r="F319" s="5"/>
      <c r="I319" t="e">
        <v>#REF!</v>
      </c>
    </row>
    <row r="320" spans="1:9" ht="18" x14ac:dyDescent="0.2">
      <c r="A320" s="11">
        <v>8690</v>
      </c>
      <c r="B320" s="18" t="s">
        <v>75</v>
      </c>
      <c r="C320" s="18" t="s">
        <v>307</v>
      </c>
      <c r="D320" s="18" t="s">
        <v>312</v>
      </c>
      <c r="E320" s="19">
        <v>7.4</v>
      </c>
      <c r="F320" s="5"/>
      <c r="I320">
        <v>199530</v>
      </c>
    </row>
    <row r="321" spans="1:9" ht="18" x14ac:dyDescent="0.2">
      <c r="A321" s="11">
        <v>8695</v>
      </c>
      <c r="B321" s="18" t="s">
        <v>142</v>
      </c>
      <c r="C321" s="18" t="s">
        <v>457</v>
      </c>
      <c r="D321" s="18" t="s">
        <v>459</v>
      </c>
      <c r="E321" s="19">
        <v>1.61</v>
      </c>
      <c r="F321" s="5"/>
      <c r="I321" t="e">
        <v>#REF!</v>
      </c>
    </row>
    <row r="322" spans="1:9" ht="18" x14ac:dyDescent="0.2">
      <c r="A322" s="11">
        <v>8696</v>
      </c>
      <c r="B322" s="18" t="s">
        <v>142</v>
      </c>
      <c r="C322" s="18" t="s">
        <v>457</v>
      </c>
      <c r="D322" s="18" t="s">
        <v>459</v>
      </c>
      <c r="E322" s="19">
        <v>2.93</v>
      </c>
      <c r="F322" s="5"/>
      <c r="I322" t="e">
        <v>#REF!</v>
      </c>
    </row>
    <row r="323" spans="1:9" ht="18" x14ac:dyDescent="0.2">
      <c r="A323" s="11">
        <v>8697</v>
      </c>
      <c r="B323" s="18" t="s">
        <v>142</v>
      </c>
      <c r="C323" s="18" t="s">
        <v>457</v>
      </c>
      <c r="D323" s="18" t="s">
        <v>459</v>
      </c>
      <c r="E323" s="19">
        <v>1.69</v>
      </c>
      <c r="F323" s="5"/>
      <c r="I323" t="e">
        <v>#REF!</v>
      </c>
    </row>
    <row r="324" spans="1:9" ht="18" x14ac:dyDescent="0.2">
      <c r="A324" s="11">
        <v>8698</v>
      </c>
      <c r="B324" s="18" t="s">
        <v>142</v>
      </c>
      <c r="C324" s="18" t="s">
        <v>457</v>
      </c>
      <c r="D324" s="18" t="s">
        <v>459</v>
      </c>
      <c r="E324" s="19">
        <v>2.27</v>
      </c>
      <c r="F324" s="5"/>
      <c r="I324" t="e">
        <v>#REF!</v>
      </c>
    </row>
    <row r="325" spans="1:9" ht="18" x14ac:dyDescent="0.2">
      <c r="A325" s="11">
        <v>8699</v>
      </c>
      <c r="B325" s="18" t="s">
        <v>142</v>
      </c>
      <c r="C325" s="18" t="s">
        <v>457</v>
      </c>
      <c r="D325" s="18" t="s">
        <v>459</v>
      </c>
      <c r="E325" s="19">
        <v>2.2799999999999998</v>
      </c>
      <c r="F325" s="5"/>
      <c r="I325">
        <v>199530</v>
      </c>
    </row>
    <row r="326" spans="1:9" ht="18" x14ac:dyDescent="0.2">
      <c r="A326" s="11">
        <v>8726</v>
      </c>
      <c r="B326" s="18" t="s">
        <v>75</v>
      </c>
      <c r="C326" s="18" t="s">
        <v>307</v>
      </c>
      <c r="D326" s="18" t="s">
        <v>310</v>
      </c>
      <c r="E326" s="19">
        <v>5.18</v>
      </c>
      <c r="F326" s="5"/>
      <c r="I326" t="e">
        <v>#REF!</v>
      </c>
    </row>
    <row r="327" spans="1:9" ht="18" x14ac:dyDescent="0.2">
      <c r="A327" s="11">
        <v>8746</v>
      </c>
      <c r="B327" s="18" t="s">
        <v>75</v>
      </c>
      <c r="C327" s="18" t="s">
        <v>220</v>
      </c>
      <c r="D327" s="18" t="s">
        <v>223</v>
      </c>
      <c r="E327" s="19">
        <v>4.1399999999999997</v>
      </c>
      <c r="F327" s="5"/>
      <c r="I327" t="e">
        <v>#REF!</v>
      </c>
    </row>
    <row r="328" spans="1:9" ht="18" x14ac:dyDescent="0.2">
      <c r="A328" s="11">
        <v>8769</v>
      </c>
      <c r="B328" s="18" t="s">
        <v>56</v>
      </c>
      <c r="C328" s="18" t="s">
        <v>529</v>
      </c>
      <c r="D328" s="18" t="s">
        <v>530</v>
      </c>
      <c r="E328" s="19">
        <v>21.94</v>
      </c>
      <c r="F328" s="5"/>
      <c r="I328" t="e">
        <v>#REF!</v>
      </c>
    </row>
    <row r="329" spans="1:9" ht="18" x14ac:dyDescent="0.2">
      <c r="A329" s="11">
        <v>8770</v>
      </c>
      <c r="B329" s="18" t="s">
        <v>56</v>
      </c>
      <c r="C329" s="18" t="s">
        <v>529</v>
      </c>
      <c r="D329" s="18" t="s">
        <v>530</v>
      </c>
      <c r="E329" s="19">
        <v>8.9600000000000009</v>
      </c>
      <c r="F329" s="5"/>
      <c r="I329" t="e">
        <v>#REF!</v>
      </c>
    </row>
    <row r="330" spans="1:9" ht="18" x14ac:dyDescent="0.2">
      <c r="A330" s="11">
        <v>8803</v>
      </c>
      <c r="B330" s="18" t="s">
        <v>142</v>
      </c>
      <c r="C330" s="18" t="s">
        <v>325</v>
      </c>
      <c r="D330" s="18" t="s">
        <v>328</v>
      </c>
      <c r="E330" s="19">
        <v>2.2400000000000002</v>
      </c>
      <c r="F330" s="5"/>
      <c r="I330" t="e">
        <v>#REF!</v>
      </c>
    </row>
    <row r="331" spans="1:9" ht="18" x14ac:dyDescent="0.2">
      <c r="A331" s="11">
        <v>8804</v>
      </c>
      <c r="B331" s="18" t="s">
        <v>142</v>
      </c>
      <c r="C331" s="18" t="s">
        <v>325</v>
      </c>
      <c r="D331" s="18" t="s">
        <v>329</v>
      </c>
      <c r="E331" s="19">
        <v>2.33</v>
      </c>
      <c r="F331" s="5"/>
      <c r="I331" t="e">
        <v>#REF!</v>
      </c>
    </row>
    <row r="332" spans="1:9" ht="18" x14ac:dyDescent="0.2">
      <c r="A332" s="11">
        <v>8857</v>
      </c>
      <c r="B332" s="18" t="s">
        <v>62</v>
      </c>
      <c r="C332" s="18" t="s">
        <v>122</v>
      </c>
      <c r="D332" s="18" t="s">
        <v>129</v>
      </c>
      <c r="E332" s="19">
        <v>2.4500000000000002</v>
      </c>
      <c r="F332" s="5"/>
      <c r="I332" t="e">
        <v>#REF!</v>
      </c>
    </row>
    <row r="333" spans="1:9" ht="18" x14ac:dyDescent="0.2">
      <c r="A333" s="11">
        <v>8860</v>
      </c>
      <c r="B333" s="18" t="s">
        <v>62</v>
      </c>
      <c r="C333" s="18" t="s">
        <v>122</v>
      </c>
      <c r="D333" s="18" t="s">
        <v>129</v>
      </c>
      <c r="E333" s="19">
        <v>4.08</v>
      </c>
      <c r="F333" s="5"/>
      <c r="I333" t="e">
        <v>#REF!</v>
      </c>
    </row>
    <row r="334" spans="1:9" ht="18" x14ac:dyDescent="0.2">
      <c r="A334" s="11">
        <v>8862</v>
      </c>
      <c r="B334" s="18" t="s">
        <v>62</v>
      </c>
      <c r="C334" s="18" t="s">
        <v>497</v>
      </c>
      <c r="D334" s="18" t="s">
        <v>499</v>
      </c>
      <c r="E334" s="19">
        <v>2.9</v>
      </c>
      <c r="F334" s="5"/>
      <c r="I334" t="e">
        <v>#REF!</v>
      </c>
    </row>
    <row r="335" spans="1:9" ht="18" x14ac:dyDescent="0.2">
      <c r="A335" s="11">
        <v>8868</v>
      </c>
      <c r="B335" s="18" t="s">
        <v>62</v>
      </c>
      <c r="C335" s="18" t="s">
        <v>264</v>
      </c>
      <c r="D335" s="18" t="s">
        <v>266</v>
      </c>
      <c r="E335" s="19">
        <v>3.29</v>
      </c>
      <c r="F335" s="5"/>
      <c r="I335" t="e">
        <v>#REF!</v>
      </c>
    </row>
    <row r="336" spans="1:9" ht="18" x14ac:dyDescent="0.2">
      <c r="A336" s="11">
        <v>8869</v>
      </c>
      <c r="B336" s="18" t="s">
        <v>62</v>
      </c>
      <c r="C336" s="18" t="s">
        <v>497</v>
      </c>
      <c r="D336" s="18" t="s">
        <v>498</v>
      </c>
      <c r="E336" s="19">
        <v>3.88</v>
      </c>
      <c r="F336" s="5"/>
      <c r="I336">
        <v>199530</v>
      </c>
    </row>
    <row r="337" spans="1:9" ht="18" x14ac:dyDescent="0.2">
      <c r="A337" s="11">
        <v>8871</v>
      </c>
      <c r="B337" s="18" t="s">
        <v>62</v>
      </c>
      <c r="C337" s="18" t="s">
        <v>497</v>
      </c>
      <c r="D337" s="18" t="s">
        <v>498</v>
      </c>
      <c r="E337" s="19">
        <v>5.0999999999999996</v>
      </c>
      <c r="F337" s="5"/>
      <c r="I337" t="e">
        <v>#REF!</v>
      </c>
    </row>
    <row r="338" spans="1:9" ht="18" x14ac:dyDescent="0.2">
      <c r="A338" s="11">
        <v>8882</v>
      </c>
      <c r="B338" s="18" t="s">
        <v>62</v>
      </c>
      <c r="C338" s="18" t="s">
        <v>497</v>
      </c>
      <c r="D338" s="18" t="s">
        <v>501</v>
      </c>
      <c r="E338" s="19">
        <v>3.11</v>
      </c>
      <c r="F338" s="5"/>
      <c r="I338">
        <v>199530</v>
      </c>
    </row>
    <row r="339" spans="1:9" ht="18" x14ac:dyDescent="0.2">
      <c r="A339" s="11">
        <v>8883</v>
      </c>
      <c r="B339" s="18" t="s">
        <v>142</v>
      </c>
      <c r="C339" s="18" t="s">
        <v>476</v>
      </c>
      <c r="D339" s="18" t="s">
        <v>479</v>
      </c>
      <c r="E339" s="19">
        <v>1.44</v>
      </c>
      <c r="F339" s="5"/>
      <c r="I339" t="e">
        <v>#REF!</v>
      </c>
    </row>
    <row r="340" spans="1:9" ht="18" x14ac:dyDescent="0.2">
      <c r="A340" s="11">
        <v>8900</v>
      </c>
      <c r="B340" s="18" t="s">
        <v>75</v>
      </c>
      <c r="C340" s="18" t="s">
        <v>148</v>
      </c>
      <c r="D340" s="18" t="s">
        <v>152</v>
      </c>
      <c r="E340" s="19">
        <v>7.17</v>
      </c>
      <c r="F340" s="5"/>
      <c r="I340" t="e">
        <v>#REF!</v>
      </c>
    </row>
    <row r="341" spans="1:9" ht="18" x14ac:dyDescent="0.2">
      <c r="A341" s="11">
        <v>9128</v>
      </c>
      <c r="B341" s="18" t="s">
        <v>62</v>
      </c>
      <c r="C341" s="18" t="s">
        <v>200</v>
      </c>
      <c r="D341" s="18" t="s">
        <v>206</v>
      </c>
      <c r="E341" s="19">
        <v>1.76</v>
      </c>
      <c r="F341" s="5"/>
      <c r="I341" t="e">
        <v>#REF!</v>
      </c>
    </row>
    <row r="342" spans="1:9" ht="18" x14ac:dyDescent="0.2">
      <c r="A342" s="11">
        <v>9129</v>
      </c>
      <c r="B342" s="18" t="s">
        <v>62</v>
      </c>
      <c r="C342" s="18" t="s">
        <v>200</v>
      </c>
      <c r="D342" s="18" t="s">
        <v>206</v>
      </c>
      <c r="E342" s="19">
        <v>1.93</v>
      </c>
      <c r="F342" s="5"/>
      <c r="I342" t="e">
        <v>#REF!</v>
      </c>
    </row>
    <row r="343" spans="1:9" ht="18" x14ac:dyDescent="0.2">
      <c r="A343" s="11">
        <v>9131</v>
      </c>
      <c r="B343" s="18" t="s">
        <v>62</v>
      </c>
      <c r="C343" s="18" t="s">
        <v>200</v>
      </c>
      <c r="D343" s="18" t="s">
        <v>206</v>
      </c>
      <c r="E343" s="19">
        <v>1.93</v>
      </c>
      <c r="F343" s="5"/>
      <c r="I343" t="e">
        <v>#REF!</v>
      </c>
    </row>
    <row r="344" spans="1:9" ht="18" x14ac:dyDescent="0.2">
      <c r="A344" s="11">
        <v>9132</v>
      </c>
      <c r="B344" s="18" t="s">
        <v>62</v>
      </c>
      <c r="C344" s="18" t="s">
        <v>200</v>
      </c>
      <c r="D344" s="18" t="s">
        <v>206</v>
      </c>
      <c r="E344" s="19">
        <v>2.0499999999999998</v>
      </c>
      <c r="F344" s="5"/>
      <c r="I344" t="e">
        <v>#REF!</v>
      </c>
    </row>
    <row r="345" spans="1:9" ht="18" x14ac:dyDescent="0.2">
      <c r="A345" s="11">
        <v>9136</v>
      </c>
      <c r="B345" s="18" t="s">
        <v>62</v>
      </c>
      <c r="C345" s="18" t="s">
        <v>200</v>
      </c>
      <c r="D345" s="18" t="s">
        <v>206</v>
      </c>
      <c r="E345" s="19">
        <v>2.0499999999999998</v>
      </c>
      <c r="F345" s="5"/>
      <c r="I345" t="e">
        <v>#REF!</v>
      </c>
    </row>
    <row r="346" spans="1:9" ht="18" x14ac:dyDescent="0.2">
      <c r="A346" s="11">
        <v>9138</v>
      </c>
      <c r="B346" s="18" t="s">
        <v>142</v>
      </c>
      <c r="C346" s="18" t="s">
        <v>215</v>
      </c>
      <c r="D346" s="18" t="s">
        <v>216</v>
      </c>
      <c r="E346" s="19">
        <v>1.1599999999999999</v>
      </c>
      <c r="F346" s="5"/>
      <c r="I346" t="e">
        <v>#REF!</v>
      </c>
    </row>
    <row r="347" spans="1:9" ht="18" x14ac:dyDescent="0.2">
      <c r="A347" s="11">
        <v>9139</v>
      </c>
      <c r="B347" s="18" t="s">
        <v>142</v>
      </c>
      <c r="C347" s="18" t="s">
        <v>215</v>
      </c>
      <c r="D347" s="18" t="s">
        <v>216</v>
      </c>
      <c r="E347" s="19">
        <v>1.1599999999999999</v>
      </c>
      <c r="F347" s="5"/>
      <c r="I347" t="e">
        <v>#REF!</v>
      </c>
    </row>
    <row r="348" spans="1:9" ht="18" x14ac:dyDescent="0.2">
      <c r="A348" s="11">
        <v>9157</v>
      </c>
      <c r="B348" s="18" t="s">
        <v>142</v>
      </c>
      <c r="C348" s="18" t="s">
        <v>325</v>
      </c>
      <c r="D348" s="18" t="s">
        <v>328</v>
      </c>
      <c r="E348" s="19">
        <v>1.61</v>
      </c>
      <c r="F348" s="5"/>
      <c r="I348" t="e">
        <v>#REF!</v>
      </c>
    </row>
    <row r="349" spans="1:9" ht="18" x14ac:dyDescent="0.2">
      <c r="A349" s="11">
        <v>9158</v>
      </c>
      <c r="B349" s="18" t="s">
        <v>142</v>
      </c>
      <c r="C349" s="18" t="s">
        <v>325</v>
      </c>
      <c r="D349" s="18" t="s">
        <v>329</v>
      </c>
      <c r="E349" s="19">
        <v>1.61</v>
      </c>
      <c r="F349" s="5"/>
      <c r="I349" t="e">
        <v>#REF!</v>
      </c>
    </row>
    <row r="350" spans="1:9" ht="18" x14ac:dyDescent="0.2">
      <c r="A350" s="11">
        <v>9162</v>
      </c>
      <c r="B350" s="18" t="s">
        <v>142</v>
      </c>
      <c r="C350" s="18" t="s">
        <v>325</v>
      </c>
      <c r="D350" s="18" t="s">
        <v>329</v>
      </c>
      <c r="E350" s="19">
        <v>1.42</v>
      </c>
      <c r="F350" s="5"/>
      <c r="I350" t="e">
        <v>#REF!</v>
      </c>
    </row>
    <row r="351" spans="1:9" ht="18" x14ac:dyDescent="0.2">
      <c r="A351" s="11">
        <v>9163</v>
      </c>
      <c r="B351" s="18" t="s">
        <v>142</v>
      </c>
      <c r="C351" s="18" t="s">
        <v>325</v>
      </c>
      <c r="D351" s="18" t="s">
        <v>333</v>
      </c>
      <c r="E351" s="19">
        <v>1.41</v>
      </c>
      <c r="F351" s="5"/>
      <c r="I351" t="e">
        <v>#REF!</v>
      </c>
    </row>
    <row r="352" spans="1:9" ht="18" x14ac:dyDescent="0.2">
      <c r="A352" s="11">
        <v>9205</v>
      </c>
      <c r="B352" s="18" t="s">
        <v>62</v>
      </c>
      <c r="C352" s="18" t="s">
        <v>393</v>
      </c>
      <c r="D352" s="18" t="s">
        <v>403</v>
      </c>
      <c r="E352" s="19">
        <v>1.45</v>
      </c>
      <c r="F352" s="5"/>
      <c r="I352" t="e">
        <v>#REF!</v>
      </c>
    </row>
    <row r="353" spans="1:9" ht="18" x14ac:dyDescent="0.2">
      <c r="A353" s="11">
        <v>9302</v>
      </c>
      <c r="B353" s="18" t="s">
        <v>142</v>
      </c>
      <c r="C353" s="18" t="s">
        <v>345</v>
      </c>
      <c r="D353" s="18" t="s">
        <v>347</v>
      </c>
      <c r="E353" s="19">
        <v>1.91</v>
      </c>
      <c r="F353" s="5"/>
      <c r="I353" t="e">
        <v>#REF!</v>
      </c>
    </row>
    <row r="354" spans="1:9" ht="18" x14ac:dyDescent="0.2">
      <c r="A354" s="11">
        <v>9329</v>
      </c>
      <c r="B354" s="18" t="s">
        <v>11</v>
      </c>
      <c r="C354" s="18" t="s">
        <v>227</v>
      </c>
      <c r="D354" s="18"/>
      <c r="E354" s="19">
        <v>3.55</v>
      </c>
      <c r="F354" s="5"/>
      <c r="I354">
        <v>199530</v>
      </c>
    </row>
    <row r="355" spans="1:9" ht="18" x14ac:dyDescent="0.2">
      <c r="A355" s="11">
        <v>9335</v>
      </c>
      <c r="B355" s="18" t="s">
        <v>11</v>
      </c>
      <c r="C355" s="18" t="s">
        <v>180</v>
      </c>
      <c r="D355" s="18" t="s">
        <v>184</v>
      </c>
      <c r="E355" s="19">
        <v>8.85</v>
      </c>
      <c r="F355" s="5"/>
      <c r="I355" t="e">
        <v>#REF!</v>
      </c>
    </row>
    <row r="356" spans="1:9" ht="18" x14ac:dyDescent="0.2">
      <c r="A356" s="11">
        <v>9462</v>
      </c>
      <c r="B356" s="18" t="s">
        <v>7</v>
      </c>
      <c r="C356" s="18" t="s">
        <v>100</v>
      </c>
      <c r="D356" s="18" t="s">
        <v>104</v>
      </c>
      <c r="E356" s="19">
        <v>1.62</v>
      </c>
      <c r="F356" s="5"/>
      <c r="I356">
        <v>199530</v>
      </c>
    </row>
    <row r="357" spans="1:9" ht="18" x14ac:dyDescent="0.2">
      <c r="A357" s="11">
        <v>9464</v>
      </c>
      <c r="B357" s="18" t="s">
        <v>7</v>
      </c>
      <c r="C357" s="18" t="s">
        <v>100</v>
      </c>
      <c r="D357" s="18" t="s">
        <v>104</v>
      </c>
      <c r="E357" s="19">
        <v>7.44</v>
      </c>
      <c r="F357" s="5"/>
      <c r="I357">
        <v>199530</v>
      </c>
    </row>
    <row r="358" spans="1:9" ht="18" x14ac:dyDescent="0.2">
      <c r="A358" s="11">
        <v>9469</v>
      </c>
      <c r="B358" s="18" t="s">
        <v>7</v>
      </c>
      <c r="C358" s="18" t="s">
        <v>100</v>
      </c>
      <c r="D358" s="18" t="s">
        <v>104</v>
      </c>
      <c r="E358" s="19">
        <v>1.62</v>
      </c>
      <c r="F358" s="5"/>
      <c r="I358">
        <v>199530</v>
      </c>
    </row>
    <row r="359" spans="1:9" ht="18" x14ac:dyDescent="0.2">
      <c r="A359" s="11">
        <v>9471</v>
      </c>
      <c r="B359" s="18" t="s">
        <v>7</v>
      </c>
      <c r="C359" s="18" t="s">
        <v>100</v>
      </c>
      <c r="D359" s="18" t="s">
        <v>104</v>
      </c>
      <c r="E359" s="19">
        <v>3.43</v>
      </c>
      <c r="F359" s="5"/>
      <c r="I359" t="e">
        <v>#REF!</v>
      </c>
    </row>
    <row r="360" spans="1:9" ht="18" x14ac:dyDescent="0.2">
      <c r="A360" s="11">
        <v>9472</v>
      </c>
      <c r="B360" s="18" t="s">
        <v>7</v>
      </c>
      <c r="C360" s="18" t="s">
        <v>100</v>
      </c>
      <c r="D360" s="18" t="s">
        <v>104</v>
      </c>
      <c r="E360" s="19">
        <v>1.74</v>
      </c>
      <c r="F360" s="5"/>
      <c r="I360" t="e">
        <v>#REF!</v>
      </c>
    </row>
    <row r="361" spans="1:9" ht="18" x14ac:dyDescent="0.2">
      <c r="A361" s="11">
        <v>9478</v>
      </c>
      <c r="B361" s="18" t="s">
        <v>7</v>
      </c>
      <c r="C361" s="18" t="s">
        <v>100</v>
      </c>
      <c r="D361" s="18" t="s">
        <v>110</v>
      </c>
      <c r="E361" s="19">
        <v>3.06</v>
      </c>
      <c r="F361" s="5"/>
      <c r="I361">
        <v>199530</v>
      </c>
    </row>
    <row r="362" spans="1:9" ht="18" x14ac:dyDescent="0.2">
      <c r="A362" s="11">
        <v>9479</v>
      </c>
      <c r="B362" s="18" t="s">
        <v>7</v>
      </c>
      <c r="C362" s="18" t="s">
        <v>100</v>
      </c>
      <c r="D362" s="18" t="s">
        <v>110</v>
      </c>
      <c r="E362" s="19">
        <v>1.54</v>
      </c>
      <c r="F362" s="5"/>
      <c r="I362">
        <v>199530</v>
      </c>
    </row>
    <row r="363" spans="1:9" ht="18" x14ac:dyDescent="0.2">
      <c r="A363" s="11">
        <v>9480</v>
      </c>
      <c r="B363" s="18" t="s">
        <v>7</v>
      </c>
      <c r="C363" s="18" t="s">
        <v>100</v>
      </c>
      <c r="D363" s="18" t="s">
        <v>106</v>
      </c>
      <c r="E363" s="19">
        <v>2.78</v>
      </c>
      <c r="F363" s="5"/>
      <c r="I363">
        <v>199530</v>
      </c>
    </row>
    <row r="364" spans="1:9" ht="18" x14ac:dyDescent="0.2">
      <c r="A364" s="11">
        <v>9482</v>
      </c>
      <c r="B364" s="18" t="s">
        <v>62</v>
      </c>
      <c r="C364" s="18" t="s">
        <v>605</v>
      </c>
      <c r="D364" s="18" t="s">
        <v>611</v>
      </c>
      <c r="E364" s="19">
        <v>2.11</v>
      </c>
      <c r="F364" s="5"/>
      <c r="I364">
        <v>199530</v>
      </c>
    </row>
    <row r="365" spans="1:9" ht="18" x14ac:dyDescent="0.2">
      <c r="A365" s="11">
        <v>9484</v>
      </c>
      <c r="B365" s="18" t="s">
        <v>62</v>
      </c>
      <c r="C365" s="18" t="s">
        <v>605</v>
      </c>
      <c r="D365" s="18" t="s">
        <v>611</v>
      </c>
      <c r="E365" s="19">
        <v>2.16</v>
      </c>
      <c r="F365" s="5"/>
      <c r="I365">
        <v>199530</v>
      </c>
    </row>
    <row r="366" spans="1:9" ht="18" x14ac:dyDescent="0.2">
      <c r="A366" s="11">
        <v>9486</v>
      </c>
      <c r="B366" s="18" t="s">
        <v>7</v>
      </c>
      <c r="C366" s="18" t="s">
        <v>100</v>
      </c>
      <c r="D366" s="18" t="s">
        <v>110</v>
      </c>
      <c r="E366" s="19">
        <v>14.35</v>
      </c>
      <c r="F366" s="5"/>
      <c r="I366">
        <v>199530</v>
      </c>
    </row>
    <row r="367" spans="1:9" ht="18" x14ac:dyDescent="0.2">
      <c r="A367" s="11">
        <v>9489</v>
      </c>
      <c r="B367" s="18" t="s">
        <v>62</v>
      </c>
      <c r="C367" s="18" t="s">
        <v>605</v>
      </c>
      <c r="D367" s="18" t="s">
        <v>611</v>
      </c>
      <c r="E367" s="19">
        <v>1.1299999999999999</v>
      </c>
      <c r="F367" s="5"/>
      <c r="I367">
        <v>199530</v>
      </c>
    </row>
    <row r="368" spans="1:9" ht="18" x14ac:dyDescent="0.2">
      <c r="A368" s="11">
        <v>9490</v>
      </c>
      <c r="B368" s="18" t="s">
        <v>7</v>
      </c>
      <c r="C368" s="18" t="s">
        <v>100</v>
      </c>
      <c r="D368" s="18" t="s">
        <v>110</v>
      </c>
      <c r="E368" s="19">
        <v>1.56</v>
      </c>
      <c r="F368" s="5"/>
      <c r="I368">
        <v>199530</v>
      </c>
    </row>
    <row r="369" spans="1:9" ht="18" x14ac:dyDescent="0.2">
      <c r="A369" s="11">
        <v>9491</v>
      </c>
      <c r="B369" s="18" t="s">
        <v>62</v>
      </c>
      <c r="C369" s="18" t="s">
        <v>605</v>
      </c>
      <c r="D369" s="18" t="s">
        <v>607</v>
      </c>
      <c r="E369" s="19">
        <v>1.5</v>
      </c>
      <c r="F369" s="5"/>
      <c r="I369" t="e">
        <v>#REF!</v>
      </c>
    </row>
    <row r="370" spans="1:9" ht="18" x14ac:dyDescent="0.2">
      <c r="A370" s="11">
        <v>9493</v>
      </c>
      <c r="B370" s="18" t="s">
        <v>62</v>
      </c>
      <c r="C370" s="18" t="s">
        <v>605</v>
      </c>
      <c r="D370" s="18" t="s">
        <v>607</v>
      </c>
      <c r="E370" s="19">
        <v>2.77</v>
      </c>
      <c r="F370" s="5"/>
      <c r="I370" t="e">
        <v>#REF!</v>
      </c>
    </row>
    <row r="371" spans="1:9" ht="18" x14ac:dyDescent="0.2">
      <c r="A371" s="11">
        <v>9496</v>
      </c>
      <c r="B371" s="18" t="s">
        <v>62</v>
      </c>
      <c r="C371" s="18" t="s">
        <v>605</v>
      </c>
      <c r="D371" s="18" t="s">
        <v>607</v>
      </c>
      <c r="E371" s="19">
        <v>3.79</v>
      </c>
      <c r="F371" s="5"/>
      <c r="I371">
        <v>199530</v>
      </c>
    </row>
    <row r="372" spans="1:9" ht="18" x14ac:dyDescent="0.2">
      <c r="A372" s="11">
        <v>9497</v>
      </c>
      <c r="B372" s="18" t="s">
        <v>62</v>
      </c>
      <c r="C372" s="18" t="s">
        <v>605</v>
      </c>
      <c r="D372" s="18" t="s">
        <v>607</v>
      </c>
      <c r="E372" s="19">
        <v>1.38</v>
      </c>
      <c r="F372" s="5"/>
      <c r="I372" t="e">
        <v>#REF!</v>
      </c>
    </row>
    <row r="373" spans="1:9" ht="18" x14ac:dyDescent="0.2">
      <c r="A373" s="11">
        <v>9501</v>
      </c>
      <c r="B373" s="18" t="s">
        <v>62</v>
      </c>
      <c r="C373" s="18" t="s">
        <v>605</v>
      </c>
      <c r="D373" s="18" t="s">
        <v>607</v>
      </c>
      <c r="E373" s="19">
        <v>1.26</v>
      </c>
      <c r="F373" s="5"/>
      <c r="I373">
        <v>199530</v>
      </c>
    </row>
    <row r="374" spans="1:9" ht="18" x14ac:dyDescent="0.2">
      <c r="A374" s="11">
        <v>9502</v>
      </c>
      <c r="B374" s="18" t="s">
        <v>62</v>
      </c>
      <c r="C374" s="18" t="s">
        <v>605</v>
      </c>
      <c r="D374" s="18" t="s">
        <v>607</v>
      </c>
      <c r="E374" s="19">
        <v>1.2</v>
      </c>
      <c r="F374" s="5"/>
      <c r="I374" t="e">
        <v>#REF!</v>
      </c>
    </row>
    <row r="375" spans="1:9" ht="18" x14ac:dyDescent="0.2">
      <c r="A375" s="11">
        <v>9503</v>
      </c>
      <c r="B375" s="18" t="s">
        <v>62</v>
      </c>
      <c r="C375" s="18" t="s">
        <v>605</v>
      </c>
      <c r="D375" s="18" t="s">
        <v>607</v>
      </c>
      <c r="E375" s="19">
        <v>1.65</v>
      </c>
      <c r="F375" s="5"/>
      <c r="I375">
        <v>199530</v>
      </c>
    </row>
    <row r="376" spans="1:9" ht="18" x14ac:dyDescent="0.2">
      <c r="A376" s="11">
        <v>9504</v>
      </c>
      <c r="B376" s="18" t="s">
        <v>62</v>
      </c>
      <c r="C376" s="18" t="s">
        <v>605</v>
      </c>
      <c r="D376" s="18" t="s">
        <v>607</v>
      </c>
      <c r="E376" s="19">
        <v>1.75</v>
      </c>
      <c r="F376" s="5"/>
      <c r="I376" t="e">
        <v>#REF!</v>
      </c>
    </row>
    <row r="377" spans="1:9" ht="18" x14ac:dyDescent="0.2">
      <c r="A377" s="11">
        <v>9505</v>
      </c>
      <c r="B377" s="18" t="s">
        <v>62</v>
      </c>
      <c r="C377" s="18" t="s">
        <v>605</v>
      </c>
      <c r="D377" s="18" t="s">
        <v>607</v>
      </c>
      <c r="E377" s="19">
        <v>1.48</v>
      </c>
      <c r="F377" s="5"/>
      <c r="I377">
        <v>199530</v>
      </c>
    </row>
    <row r="378" spans="1:9" ht="18" x14ac:dyDescent="0.2">
      <c r="A378" s="11">
        <v>9508</v>
      </c>
      <c r="B378" s="18" t="s">
        <v>62</v>
      </c>
      <c r="C378" s="18" t="s">
        <v>605</v>
      </c>
      <c r="D378" s="18" t="s">
        <v>611</v>
      </c>
      <c r="E378" s="19">
        <v>1.21</v>
      </c>
      <c r="F378" s="5"/>
      <c r="I378" t="e">
        <v>#REF!</v>
      </c>
    </row>
    <row r="379" spans="1:9" ht="18" x14ac:dyDescent="0.2">
      <c r="A379" s="11">
        <v>9513</v>
      </c>
      <c r="B379" s="18" t="s">
        <v>62</v>
      </c>
      <c r="C379" s="18" t="s">
        <v>605</v>
      </c>
      <c r="D379" s="18" t="s">
        <v>607</v>
      </c>
      <c r="E379" s="19">
        <v>1.76</v>
      </c>
      <c r="F379" s="5"/>
      <c r="I379" t="e">
        <v>#REF!</v>
      </c>
    </row>
    <row r="380" spans="1:9" ht="18" x14ac:dyDescent="0.2">
      <c r="A380" s="11">
        <v>9514</v>
      </c>
      <c r="B380" s="18" t="s">
        <v>62</v>
      </c>
      <c r="C380" s="18" t="s">
        <v>605</v>
      </c>
      <c r="D380" s="18" t="s">
        <v>607</v>
      </c>
      <c r="E380" s="19">
        <v>3.25</v>
      </c>
      <c r="F380" s="5"/>
      <c r="I380" t="e">
        <v>#REF!</v>
      </c>
    </row>
    <row r="381" spans="1:9" ht="18" x14ac:dyDescent="0.2">
      <c r="A381" s="11">
        <v>9516</v>
      </c>
      <c r="B381" s="18" t="s">
        <v>62</v>
      </c>
      <c r="C381" s="18" t="s">
        <v>605</v>
      </c>
      <c r="D381" s="18" t="s">
        <v>607</v>
      </c>
      <c r="E381" s="19">
        <v>1.81</v>
      </c>
      <c r="F381" s="5"/>
      <c r="I381" t="e">
        <v>#REF!</v>
      </c>
    </row>
    <row r="382" spans="1:9" ht="18" x14ac:dyDescent="0.2">
      <c r="A382" s="11">
        <v>9519</v>
      </c>
      <c r="B382" s="18" t="s">
        <v>7</v>
      </c>
      <c r="C382" s="18" t="s">
        <v>100</v>
      </c>
      <c r="D382" s="18" t="s">
        <v>109</v>
      </c>
      <c r="E382" s="19">
        <v>9.02</v>
      </c>
      <c r="F382" s="5"/>
      <c r="I382">
        <v>199530</v>
      </c>
    </row>
    <row r="383" spans="1:9" ht="18" x14ac:dyDescent="0.2">
      <c r="A383" s="11">
        <v>9521</v>
      </c>
      <c r="B383" s="18" t="s">
        <v>62</v>
      </c>
      <c r="C383" s="18" t="s">
        <v>605</v>
      </c>
      <c r="D383" s="18" t="s">
        <v>607</v>
      </c>
      <c r="E383" s="19">
        <v>3.25</v>
      </c>
      <c r="F383" s="5"/>
      <c r="I383">
        <v>199530</v>
      </c>
    </row>
    <row r="384" spans="1:9" ht="18" x14ac:dyDescent="0.2">
      <c r="A384" s="11">
        <v>9522</v>
      </c>
      <c r="B384" s="18" t="s">
        <v>62</v>
      </c>
      <c r="C384" s="18" t="s">
        <v>605</v>
      </c>
      <c r="D384" s="18" t="s">
        <v>607</v>
      </c>
      <c r="E384" s="19">
        <v>2.92</v>
      </c>
      <c r="F384" s="5"/>
      <c r="I384">
        <v>199530</v>
      </c>
    </row>
    <row r="385" spans="1:9" ht="18" x14ac:dyDescent="0.2">
      <c r="A385" s="11">
        <v>9526</v>
      </c>
      <c r="B385" s="18" t="s">
        <v>7</v>
      </c>
      <c r="C385" s="18" t="s">
        <v>100</v>
      </c>
      <c r="D385" s="18" t="s">
        <v>109</v>
      </c>
      <c r="E385" s="19">
        <v>10.24</v>
      </c>
      <c r="F385" s="5"/>
      <c r="I385" t="e">
        <v>#REF!</v>
      </c>
    </row>
    <row r="386" spans="1:9" ht="18" x14ac:dyDescent="0.2">
      <c r="A386" s="11">
        <v>9543</v>
      </c>
      <c r="B386" s="18" t="s">
        <v>62</v>
      </c>
      <c r="C386" s="18" t="s">
        <v>605</v>
      </c>
      <c r="D386" s="18" t="s">
        <v>611</v>
      </c>
      <c r="E386" s="19">
        <v>1.58</v>
      </c>
      <c r="F386" s="5"/>
      <c r="I386" t="e">
        <v>#REF!</v>
      </c>
    </row>
    <row r="387" spans="1:9" ht="18" x14ac:dyDescent="0.2">
      <c r="A387" s="11">
        <v>9544</v>
      </c>
      <c r="B387" s="18" t="s">
        <v>62</v>
      </c>
      <c r="C387" s="18" t="s">
        <v>605</v>
      </c>
      <c r="D387" s="18" t="s">
        <v>611</v>
      </c>
      <c r="E387" s="19">
        <v>1.27</v>
      </c>
      <c r="F387" s="5"/>
      <c r="I387">
        <v>199530</v>
      </c>
    </row>
    <row r="388" spans="1:9" ht="18" x14ac:dyDescent="0.2">
      <c r="A388" s="11">
        <v>9546</v>
      </c>
      <c r="B388" s="18" t="s">
        <v>62</v>
      </c>
      <c r="C388" s="18" t="s">
        <v>605</v>
      </c>
      <c r="D388" s="18" t="s">
        <v>611</v>
      </c>
      <c r="E388" s="19">
        <v>1.75</v>
      </c>
      <c r="F388" s="5"/>
      <c r="I388">
        <v>199530</v>
      </c>
    </row>
    <row r="389" spans="1:9" ht="18" x14ac:dyDescent="0.2">
      <c r="A389" s="11">
        <v>9547</v>
      </c>
      <c r="B389" s="18" t="s">
        <v>62</v>
      </c>
      <c r="C389" s="18" t="s">
        <v>605</v>
      </c>
      <c r="D389" s="18" t="s">
        <v>607</v>
      </c>
      <c r="E389" s="19">
        <v>2.15</v>
      </c>
      <c r="F389" s="5"/>
      <c r="I389">
        <v>199530</v>
      </c>
    </row>
    <row r="390" spans="1:9" ht="18" x14ac:dyDescent="0.2">
      <c r="A390" s="11">
        <v>9551</v>
      </c>
      <c r="B390" s="18" t="s">
        <v>62</v>
      </c>
      <c r="C390" s="18" t="s">
        <v>605</v>
      </c>
      <c r="D390" s="18" t="s">
        <v>607</v>
      </c>
      <c r="E390" s="19">
        <v>1.71</v>
      </c>
      <c r="F390" s="5"/>
      <c r="I390">
        <v>199530</v>
      </c>
    </row>
    <row r="391" spans="1:9" ht="18" x14ac:dyDescent="0.2">
      <c r="A391" s="11">
        <v>9554</v>
      </c>
      <c r="B391" s="18" t="s">
        <v>62</v>
      </c>
      <c r="C391" s="18" t="s">
        <v>605</v>
      </c>
      <c r="D391" s="18" t="s">
        <v>607</v>
      </c>
      <c r="E391" s="19">
        <v>3.07</v>
      </c>
      <c r="F391" s="5"/>
      <c r="I391">
        <v>199530</v>
      </c>
    </row>
    <row r="392" spans="1:9" ht="18" x14ac:dyDescent="0.2">
      <c r="A392" s="11">
        <v>9560</v>
      </c>
      <c r="B392" s="18" t="s">
        <v>62</v>
      </c>
      <c r="C392" s="18" t="s">
        <v>605</v>
      </c>
      <c r="D392" s="18" t="s">
        <v>608</v>
      </c>
      <c r="E392" s="19">
        <v>2.2999999999999998</v>
      </c>
      <c r="F392" s="5"/>
      <c r="I392">
        <v>199530</v>
      </c>
    </row>
    <row r="393" spans="1:9" ht="18" x14ac:dyDescent="0.2">
      <c r="A393" s="11">
        <v>9561</v>
      </c>
      <c r="B393" s="18" t="s">
        <v>62</v>
      </c>
      <c r="C393" s="18" t="s">
        <v>605</v>
      </c>
      <c r="D393" s="18" t="s">
        <v>608</v>
      </c>
      <c r="E393" s="19">
        <v>6.8</v>
      </c>
      <c r="F393" s="5"/>
      <c r="I393">
        <v>199530</v>
      </c>
    </row>
    <row r="394" spans="1:9" ht="18" x14ac:dyDescent="0.2">
      <c r="A394" s="11">
        <v>9562</v>
      </c>
      <c r="B394" s="18" t="s">
        <v>62</v>
      </c>
      <c r="C394" s="18" t="s">
        <v>605</v>
      </c>
      <c r="D394" s="18" t="s">
        <v>608</v>
      </c>
      <c r="E394" s="19">
        <v>7.12</v>
      </c>
      <c r="F394" s="5"/>
      <c r="I394">
        <v>199530</v>
      </c>
    </row>
    <row r="395" spans="1:9" ht="18" x14ac:dyDescent="0.2">
      <c r="A395" s="11">
        <v>9567</v>
      </c>
      <c r="B395" s="18" t="s">
        <v>62</v>
      </c>
      <c r="C395" s="18" t="s">
        <v>605</v>
      </c>
      <c r="D395" s="18" t="s">
        <v>611</v>
      </c>
      <c r="E395" s="19">
        <v>1.2</v>
      </c>
      <c r="F395" s="5"/>
      <c r="I395" t="e">
        <v>#REF!</v>
      </c>
    </row>
    <row r="396" spans="1:9" ht="18" x14ac:dyDescent="0.2">
      <c r="A396" s="11">
        <v>9591</v>
      </c>
      <c r="B396" s="18" t="s">
        <v>62</v>
      </c>
      <c r="C396" s="18" t="s">
        <v>605</v>
      </c>
      <c r="D396" s="18" t="s">
        <v>607</v>
      </c>
      <c r="E396" s="19">
        <v>1.49</v>
      </c>
      <c r="F396" s="5"/>
      <c r="I396">
        <v>199530</v>
      </c>
    </row>
    <row r="397" spans="1:9" ht="18" x14ac:dyDescent="0.2">
      <c r="A397" s="11">
        <v>9593</v>
      </c>
      <c r="B397" s="18" t="s">
        <v>62</v>
      </c>
      <c r="C397" s="18" t="s">
        <v>605</v>
      </c>
      <c r="D397" s="18" t="s">
        <v>607</v>
      </c>
      <c r="E397" s="19">
        <v>2.16</v>
      </c>
      <c r="F397" s="5"/>
      <c r="I397" t="e">
        <v>#REF!</v>
      </c>
    </row>
    <row r="398" spans="1:9" ht="18" x14ac:dyDescent="0.2">
      <c r="A398" s="11">
        <v>9599</v>
      </c>
      <c r="B398" s="18" t="s">
        <v>62</v>
      </c>
      <c r="C398" s="18" t="s">
        <v>605</v>
      </c>
      <c r="D398" s="18" t="s">
        <v>607</v>
      </c>
      <c r="E398" s="19">
        <v>2.5</v>
      </c>
      <c r="F398" s="5"/>
      <c r="I398" t="e">
        <v>#REF!</v>
      </c>
    </row>
    <row r="399" spans="1:9" ht="18" x14ac:dyDescent="0.2">
      <c r="A399" s="11">
        <v>9601</v>
      </c>
      <c r="B399" s="18" t="s">
        <v>62</v>
      </c>
      <c r="C399" s="18" t="s">
        <v>605</v>
      </c>
      <c r="D399" s="18" t="s">
        <v>607</v>
      </c>
      <c r="E399" s="19">
        <v>2.16</v>
      </c>
      <c r="F399" s="5"/>
      <c r="I399" t="e">
        <v>#REF!</v>
      </c>
    </row>
    <row r="400" spans="1:9" ht="18" x14ac:dyDescent="0.2">
      <c r="A400" s="11">
        <v>9606</v>
      </c>
      <c r="B400" s="18" t="s">
        <v>62</v>
      </c>
      <c r="C400" s="18" t="s">
        <v>605</v>
      </c>
      <c r="D400" s="18" t="s">
        <v>611</v>
      </c>
      <c r="E400" s="19">
        <v>2.44</v>
      </c>
      <c r="F400" s="5"/>
      <c r="I400" t="e">
        <v>#REF!</v>
      </c>
    </row>
    <row r="401" spans="1:9" ht="18" x14ac:dyDescent="0.2">
      <c r="A401" s="11">
        <v>9616</v>
      </c>
      <c r="B401" s="18" t="s">
        <v>142</v>
      </c>
      <c r="C401" s="18" t="s">
        <v>476</v>
      </c>
      <c r="D401" s="18" t="s">
        <v>477</v>
      </c>
      <c r="E401" s="19">
        <v>1.83</v>
      </c>
      <c r="F401" s="5"/>
      <c r="I401">
        <v>199530</v>
      </c>
    </row>
    <row r="402" spans="1:9" ht="18" x14ac:dyDescent="0.2">
      <c r="A402" s="11">
        <v>9635</v>
      </c>
      <c r="B402" s="18" t="s">
        <v>319</v>
      </c>
      <c r="C402" s="18" t="s">
        <v>600</v>
      </c>
      <c r="D402" s="18" t="s">
        <v>602</v>
      </c>
      <c r="E402" s="19">
        <v>1.46</v>
      </c>
      <c r="F402" s="5"/>
      <c r="I402">
        <v>199530</v>
      </c>
    </row>
    <row r="403" spans="1:9" ht="18" x14ac:dyDescent="0.2">
      <c r="A403" s="11">
        <v>9639</v>
      </c>
      <c r="B403" s="18" t="s">
        <v>319</v>
      </c>
      <c r="C403" s="18" t="s">
        <v>600</v>
      </c>
      <c r="D403" s="18" t="s">
        <v>602</v>
      </c>
      <c r="E403" s="19">
        <v>1.46</v>
      </c>
      <c r="F403" s="5"/>
      <c r="I403">
        <v>199530</v>
      </c>
    </row>
    <row r="404" spans="1:9" ht="18" x14ac:dyDescent="0.2">
      <c r="A404" s="11">
        <v>9643</v>
      </c>
      <c r="B404" s="18" t="s">
        <v>319</v>
      </c>
      <c r="C404" s="18" t="s">
        <v>600</v>
      </c>
      <c r="D404" s="18" t="s">
        <v>602</v>
      </c>
      <c r="E404" s="19">
        <v>1.46</v>
      </c>
      <c r="F404" s="5"/>
      <c r="I404" t="e">
        <v>#REF!</v>
      </c>
    </row>
    <row r="405" spans="1:9" ht="18" x14ac:dyDescent="0.2">
      <c r="A405" s="11">
        <v>9644</v>
      </c>
      <c r="B405" s="18" t="s">
        <v>319</v>
      </c>
      <c r="C405" s="18" t="s">
        <v>600</v>
      </c>
      <c r="D405" s="18" t="s">
        <v>602</v>
      </c>
      <c r="E405" s="19">
        <v>1.46</v>
      </c>
      <c r="F405" s="5"/>
      <c r="I405">
        <v>199530</v>
      </c>
    </row>
    <row r="406" spans="1:9" ht="18" x14ac:dyDescent="0.2">
      <c r="A406" s="11">
        <v>9646</v>
      </c>
      <c r="B406" s="18" t="s">
        <v>319</v>
      </c>
      <c r="C406" s="18" t="s">
        <v>600</v>
      </c>
      <c r="D406" s="18" t="s">
        <v>602</v>
      </c>
      <c r="E406" s="19">
        <v>1.46</v>
      </c>
      <c r="F406" s="5"/>
      <c r="I406" t="e">
        <v>#REF!</v>
      </c>
    </row>
    <row r="407" spans="1:9" ht="18" x14ac:dyDescent="0.2">
      <c r="A407" s="11">
        <v>9647</v>
      </c>
      <c r="B407" s="18" t="s">
        <v>319</v>
      </c>
      <c r="C407" s="18" t="s">
        <v>587</v>
      </c>
      <c r="D407" s="18" t="s">
        <v>589</v>
      </c>
      <c r="E407" s="19">
        <v>2.1</v>
      </c>
      <c r="F407" s="5"/>
      <c r="I407" t="e">
        <v>#REF!</v>
      </c>
    </row>
    <row r="408" spans="1:9" ht="18" x14ac:dyDescent="0.2">
      <c r="A408" s="11">
        <v>9648</v>
      </c>
      <c r="B408" s="18" t="s">
        <v>319</v>
      </c>
      <c r="C408" s="18" t="s">
        <v>587</v>
      </c>
      <c r="D408" s="18" t="s">
        <v>589</v>
      </c>
      <c r="E408" s="19">
        <v>2.1</v>
      </c>
      <c r="F408" s="5"/>
      <c r="I408" t="e">
        <v>#REF!</v>
      </c>
    </row>
    <row r="409" spans="1:9" ht="18" x14ac:dyDescent="0.2">
      <c r="A409" s="11">
        <v>9649</v>
      </c>
      <c r="B409" s="18" t="s">
        <v>319</v>
      </c>
      <c r="C409" s="18" t="s">
        <v>579</v>
      </c>
      <c r="D409" s="18" t="s">
        <v>582</v>
      </c>
      <c r="E409" s="19">
        <v>2.62</v>
      </c>
      <c r="F409" s="5"/>
      <c r="I409" t="e">
        <v>#REF!</v>
      </c>
    </row>
    <row r="410" spans="1:9" ht="18" x14ac:dyDescent="0.2">
      <c r="A410" s="11">
        <v>9650</v>
      </c>
      <c r="B410" s="18" t="s">
        <v>319</v>
      </c>
      <c r="C410" s="18" t="s">
        <v>579</v>
      </c>
      <c r="D410" s="18" t="s">
        <v>582</v>
      </c>
      <c r="E410" s="19">
        <v>2.2999999999999998</v>
      </c>
      <c r="F410" s="5"/>
      <c r="I410">
        <v>199530</v>
      </c>
    </row>
    <row r="411" spans="1:9" ht="18" x14ac:dyDescent="0.2">
      <c r="A411" s="11">
        <v>9651</v>
      </c>
      <c r="B411" s="18" t="s">
        <v>319</v>
      </c>
      <c r="C411" s="18" t="s">
        <v>579</v>
      </c>
      <c r="D411" s="18" t="s">
        <v>582</v>
      </c>
      <c r="E411" s="19">
        <v>2.2999999999999998</v>
      </c>
      <c r="F411" s="5"/>
      <c r="I411">
        <v>199530</v>
      </c>
    </row>
    <row r="412" spans="1:9" ht="18" x14ac:dyDescent="0.2">
      <c r="A412" s="11">
        <v>9652</v>
      </c>
      <c r="B412" s="18" t="s">
        <v>319</v>
      </c>
      <c r="C412" s="18" t="s">
        <v>579</v>
      </c>
      <c r="D412" s="18" t="s">
        <v>582</v>
      </c>
      <c r="E412" s="19">
        <v>2.2999999999999998</v>
      </c>
      <c r="F412" s="5"/>
      <c r="I412" t="e">
        <v>#REF!</v>
      </c>
    </row>
    <row r="413" spans="1:9" ht="18" x14ac:dyDescent="0.2">
      <c r="A413" s="11">
        <v>9654</v>
      </c>
      <c r="B413" s="18" t="s">
        <v>75</v>
      </c>
      <c r="C413" s="18" t="s">
        <v>271</v>
      </c>
      <c r="D413" s="18" t="s">
        <v>277</v>
      </c>
      <c r="E413" s="19">
        <v>11.24</v>
      </c>
      <c r="F413" s="5"/>
      <c r="I413" t="e">
        <v>#REF!</v>
      </c>
    </row>
    <row r="414" spans="1:9" ht="18" x14ac:dyDescent="0.2">
      <c r="A414" s="11">
        <v>9655</v>
      </c>
      <c r="B414" s="18" t="s">
        <v>319</v>
      </c>
      <c r="C414" s="18" t="s">
        <v>579</v>
      </c>
      <c r="D414" s="18" t="s">
        <v>582</v>
      </c>
      <c r="E414" s="19">
        <v>2.2999999999999998</v>
      </c>
      <c r="F414" s="5"/>
      <c r="I414" t="e">
        <v>#REF!</v>
      </c>
    </row>
    <row r="415" spans="1:9" ht="18" x14ac:dyDescent="0.2">
      <c r="A415" s="11">
        <v>9656</v>
      </c>
      <c r="B415" s="18" t="s">
        <v>319</v>
      </c>
      <c r="C415" s="18" t="s">
        <v>587</v>
      </c>
      <c r="D415" s="18" t="s">
        <v>588</v>
      </c>
      <c r="E415" s="19">
        <v>2.1</v>
      </c>
      <c r="F415" s="5"/>
      <c r="I415" t="e">
        <v>#REF!</v>
      </c>
    </row>
    <row r="416" spans="1:9" ht="18" x14ac:dyDescent="0.2">
      <c r="A416" s="11">
        <v>9657</v>
      </c>
      <c r="B416" s="18" t="s">
        <v>319</v>
      </c>
      <c r="C416" s="18" t="s">
        <v>587</v>
      </c>
      <c r="D416" s="18" t="s">
        <v>588</v>
      </c>
      <c r="E416" s="19">
        <v>2.1</v>
      </c>
      <c r="F416" s="5"/>
      <c r="I416">
        <v>199530</v>
      </c>
    </row>
    <row r="417" spans="1:9" ht="18" x14ac:dyDescent="0.2">
      <c r="A417" s="11">
        <v>9660</v>
      </c>
      <c r="B417" s="18" t="s">
        <v>319</v>
      </c>
      <c r="C417" s="18" t="s">
        <v>587</v>
      </c>
      <c r="D417" s="18" t="s">
        <v>588</v>
      </c>
      <c r="E417" s="19">
        <v>2.1</v>
      </c>
      <c r="F417" s="5"/>
      <c r="I417">
        <v>199530</v>
      </c>
    </row>
    <row r="418" spans="1:9" ht="18" x14ac:dyDescent="0.2">
      <c r="A418" s="11">
        <v>9662</v>
      </c>
      <c r="B418" s="18" t="s">
        <v>319</v>
      </c>
      <c r="C418" s="18" t="s">
        <v>561</v>
      </c>
      <c r="D418" s="18" t="s">
        <v>567</v>
      </c>
      <c r="E418" s="19">
        <v>1.46</v>
      </c>
      <c r="F418" s="5"/>
      <c r="I418">
        <v>199530</v>
      </c>
    </row>
    <row r="419" spans="1:9" ht="18" x14ac:dyDescent="0.2">
      <c r="A419" s="11">
        <v>9663</v>
      </c>
      <c r="B419" s="18" t="s">
        <v>319</v>
      </c>
      <c r="C419" s="18" t="s">
        <v>561</v>
      </c>
      <c r="D419" s="18" t="s">
        <v>567</v>
      </c>
      <c r="E419" s="19">
        <v>1.51</v>
      </c>
      <c r="F419" s="5"/>
      <c r="I419">
        <v>199530</v>
      </c>
    </row>
    <row r="420" spans="1:9" ht="18" x14ac:dyDescent="0.2">
      <c r="A420" s="11">
        <v>9664</v>
      </c>
      <c r="B420" s="18" t="s">
        <v>319</v>
      </c>
      <c r="C420" s="18" t="s">
        <v>561</v>
      </c>
      <c r="D420" s="18" t="s">
        <v>567</v>
      </c>
      <c r="E420" s="19">
        <v>1.46</v>
      </c>
      <c r="F420" s="5"/>
      <c r="I420">
        <v>199530</v>
      </c>
    </row>
    <row r="421" spans="1:9" ht="18" x14ac:dyDescent="0.2">
      <c r="A421" s="11">
        <v>9666</v>
      </c>
      <c r="B421" s="18" t="s">
        <v>75</v>
      </c>
      <c r="C421" s="18" t="s">
        <v>271</v>
      </c>
      <c r="D421" s="18" t="s">
        <v>279</v>
      </c>
      <c r="E421" s="19">
        <v>3.79</v>
      </c>
      <c r="F421" s="5"/>
      <c r="I421">
        <v>199530</v>
      </c>
    </row>
    <row r="422" spans="1:9" ht="18" x14ac:dyDescent="0.2">
      <c r="A422" s="11">
        <v>9667</v>
      </c>
      <c r="B422" s="18" t="s">
        <v>75</v>
      </c>
      <c r="C422" s="18" t="s">
        <v>271</v>
      </c>
      <c r="D422" s="18" t="s">
        <v>279</v>
      </c>
      <c r="E422" s="19">
        <v>5.21</v>
      </c>
      <c r="F422" s="5"/>
      <c r="I422" t="e">
        <v>#REF!</v>
      </c>
    </row>
    <row r="423" spans="1:9" ht="18" x14ac:dyDescent="0.2">
      <c r="A423" s="11">
        <v>9668</v>
      </c>
      <c r="B423" s="18" t="s">
        <v>319</v>
      </c>
      <c r="C423" s="18" t="s">
        <v>561</v>
      </c>
      <c r="D423" s="18" t="s">
        <v>567</v>
      </c>
      <c r="E423" s="19">
        <v>1.46</v>
      </c>
      <c r="F423" s="5"/>
      <c r="I423" t="e">
        <v>#REF!</v>
      </c>
    </row>
    <row r="424" spans="1:9" ht="18" x14ac:dyDescent="0.2">
      <c r="A424" s="11">
        <v>9671</v>
      </c>
      <c r="B424" s="18" t="s">
        <v>319</v>
      </c>
      <c r="C424" s="18" t="s">
        <v>561</v>
      </c>
      <c r="D424" s="18" t="s">
        <v>567</v>
      </c>
      <c r="E424" s="19">
        <v>1.62</v>
      </c>
      <c r="F424" s="5"/>
      <c r="I424" t="e">
        <v>#REF!</v>
      </c>
    </row>
    <row r="425" spans="1:9" ht="18" x14ac:dyDescent="0.2">
      <c r="A425" s="11">
        <v>9673</v>
      </c>
      <c r="B425" s="18" t="s">
        <v>319</v>
      </c>
      <c r="C425" s="18" t="s">
        <v>561</v>
      </c>
      <c r="D425" s="18" t="s">
        <v>567</v>
      </c>
      <c r="E425" s="19">
        <v>1.51</v>
      </c>
      <c r="F425" s="5"/>
      <c r="I425" t="e">
        <v>#REF!</v>
      </c>
    </row>
    <row r="426" spans="1:9" ht="18" x14ac:dyDescent="0.2">
      <c r="A426" s="11">
        <v>9675</v>
      </c>
      <c r="B426" s="18" t="s">
        <v>319</v>
      </c>
      <c r="C426" s="18" t="s">
        <v>561</v>
      </c>
      <c r="D426" s="18" t="s">
        <v>567</v>
      </c>
      <c r="E426" s="19">
        <v>1.51</v>
      </c>
      <c r="F426" s="5"/>
      <c r="I426" t="e">
        <v>#REF!</v>
      </c>
    </row>
    <row r="427" spans="1:9" ht="18" x14ac:dyDescent="0.2">
      <c r="A427" s="11">
        <v>9676</v>
      </c>
      <c r="B427" s="18" t="s">
        <v>75</v>
      </c>
      <c r="C427" s="18" t="s">
        <v>271</v>
      </c>
      <c r="D427" s="18" t="s">
        <v>273</v>
      </c>
      <c r="E427" s="19">
        <v>1.64</v>
      </c>
      <c r="F427" s="5"/>
      <c r="I427" t="e">
        <v>#REF!</v>
      </c>
    </row>
    <row r="428" spans="1:9" ht="18" x14ac:dyDescent="0.2">
      <c r="A428" s="11">
        <v>9680</v>
      </c>
      <c r="B428" s="18" t="s">
        <v>319</v>
      </c>
      <c r="C428" s="18" t="s">
        <v>561</v>
      </c>
      <c r="D428" s="18" t="s">
        <v>567</v>
      </c>
      <c r="E428" s="19">
        <v>1.46</v>
      </c>
      <c r="F428" s="5"/>
      <c r="I428" t="e">
        <v>#REF!</v>
      </c>
    </row>
    <row r="429" spans="1:9" ht="18" x14ac:dyDescent="0.2">
      <c r="A429" s="11">
        <v>9681</v>
      </c>
      <c r="B429" s="18" t="s">
        <v>319</v>
      </c>
      <c r="C429" s="18" t="s">
        <v>561</v>
      </c>
      <c r="D429" s="18" t="s">
        <v>567</v>
      </c>
      <c r="E429" s="19">
        <v>1.46</v>
      </c>
      <c r="F429" s="5"/>
      <c r="I429" t="e">
        <v>#REF!</v>
      </c>
    </row>
    <row r="430" spans="1:9" ht="18" x14ac:dyDescent="0.2">
      <c r="A430" s="11">
        <v>9698</v>
      </c>
      <c r="B430" s="18" t="s">
        <v>75</v>
      </c>
      <c r="C430" s="18" t="s">
        <v>271</v>
      </c>
      <c r="D430" s="18" t="s">
        <v>279</v>
      </c>
      <c r="E430" s="19">
        <v>3.54</v>
      </c>
      <c r="F430" s="5"/>
      <c r="I430" t="e">
        <v>#REF!</v>
      </c>
    </row>
    <row r="431" spans="1:9" ht="18" x14ac:dyDescent="0.2">
      <c r="A431" s="11">
        <v>9699</v>
      </c>
      <c r="B431" s="18" t="s">
        <v>75</v>
      </c>
      <c r="C431" s="18" t="s">
        <v>271</v>
      </c>
      <c r="D431" s="18" t="s">
        <v>279</v>
      </c>
      <c r="E431" s="19">
        <v>2.85</v>
      </c>
      <c r="F431" s="5"/>
      <c r="I431" t="e">
        <v>#REF!</v>
      </c>
    </row>
    <row r="432" spans="1:9" ht="18" x14ac:dyDescent="0.2">
      <c r="A432" s="11">
        <v>9701</v>
      </c>
      <c r="B432" s="18" t="s">
        <v>75</v>
      </c>
      <c r="C432" s="18" t="s">
        <v>271</v>
      </c>
      <c r="D432" s="18" t="s">
        <v>276</v>
      </c>
      <c r="E432" s="19">
        <v>3.52</v>
      </c>
      <c r="F432" s="5"/>
      <c r="I432" t="e">
        <v>#REF!</v>
      </c>
    </row>
    <row r="433" spans="1:9" ht="18" x14ac:dyDescent="0.2">
      <c r="A433" s="11">
        <v>9702</v>
      </c>
      <c r="B433" s="18" t="s">
        <v>75</v>
      </c>
      <c r="C433" s="18" t="s">
        <v>271</v>
      </c>
      <c r="D433" s="18" t="s">
        <v>276</v>
      </c>
      <c r="E433" s="19">
        <v>3.17</v>
      </c>
      <c r="F433" s="5"/>
      <c r="I433">
        <v>199530</v>
      </c>
    </row>
    <row r="434" spans="1:9" ht="18" x14ac:dyDescent="0.2">
      <c r="A434" s="11">
        <v>9703</v>
      </c>
      <c r="B434" s="18" t="s">
        <v>75</v>
      </c>
      <c r="C434" s="18" t="s">
        <v>235</v>
      </c>
      <c r="D434" s="18" t="s">
        <v>238</v>
      </c>
      <c r="E434" s="19">
        <v>6.4</v>
      </c>
      <c r="F434" s="5"/>
      <c r="I434">
        <v>199530</v>
      </c>
    </row>
    <row r="435" spans="1:9" ht="18" x14ac:dyDescent="0.2">
      <c r="A435" s="11">
        <v>9704</v>
      </c>
      <c r="B435" s="18" t="s">
        <v>75</v>
      </c>
      <c r="C435" s="18" t="s">
        <v>235</v>
      </c>
      <c r="D435" s="18" t="s">
        <v>238</v>
      </c>
      <c r="E435" s="19">
        <v>6.4</v>
      </c>
      <c r="F435" s="5"/>
      <c r="I435">
        <v>199530</v>
      </c>
    </row>
    <row r="436" spans="1:9" ht="18" x14ac:dyDescent="0.2">
      <c r="A436" s="11">
        <v>9705</v>
      </c>
      <c r="B436" s="18" t="s">
        <v>75</v>
      </c>
      <c r="C436" s="18" t="s">
        <v>235</v>
      </c>
      <c r="D436" s="18" t="s">
        <v>238</v>
      </c>
      <c r="E436" s="19">
        <v>6.4</v>
      </c>
      <c r="F436" s="5"/>
      <c r="I436" t="e">
        <v>#REF!</v>
      </c>
    </row>
    <row r="437" spans="1:9" ht="18" x14ac:dyDescent="0.2">
      <c r="A437" s="11">
        <v>9706</v>
      </c>
      <c r="B437" s="18" t="s">
        <v>75</v>
      </c>
      <c r="C437" s="18" t="s">
        <v>235</v>
      </c>
      <c r="D437" s="18" t="s">
        <v>238</v>
      </c>
      <c r="E437" s="19">
        <v>6.4</v>
      </c>
      <c r="F437" s="5"/>
      <c r="I437" t="e">
        <v>#REF!</v>
      </c>
    </row>
    <row r="438" spans="1:9" ht="18" x14ac:dyDescent="0.2">
      <c r="A438" s="11">
        <v>9716</v>
      </c>
      <c r="B438" s="18" t="s">
        <v>75</v>
      </c>
      <c r="C438" s="18" t="s">
        <v>76</v>
      </c>
      <c r="D438" s="18" t="s">
        <v>78</v>
      </c>
      <c r="E438" s="19">
        <v>4.9000000000000004</v>
      </c>
      <c r="F438" s="5"/>
      <c r="I438">
        <v>199530</v>
      </c>
    </row>
    <row r="439" spans="1:9" ht="18" x14ac:dyDescent="0.2">
      <c r="A439" s="11">
        <v>9722</v>
      </c>
      <c r="B439" s="18" t="s">
        <v>75</v>
      </c>
      <c r="C439" s="18" t="s">
        <v>307</v>
      </c>
      <c r="D439" s="18" t="s">
        <v>314</v>
      </c>
      <c r="E439" s="19">
        <v>3.56</v>
      </c>
      <c r="F439" s="5"/>
      <c r="I439">
        <v>199530</v>
      </c>
    </row>
    <row r="440" spans="1:9" ht="18" x14ac:dyDescent="0.2">
      <c r="A440" s="11">
        <v>9727</v>
      </c>
      <c r="B440" s="18" t="s">
        <v>75</v>
      </c>
      <c r="C440" s="18" t="s">
        <v>220</v>
      </c>
      <c r="D440" s="18" t="s">
        <v>222</v>
      </c>
      <c r="E440" s="19">
        <v>4.49</v>
      </c>
      <c r="F440" s="5"/>
      <c r="I440">
        <v>199530</v>
      </c>
    </row>
    <row r="441" spans="1:9" ht="18" x14ac:dyDescent="0.2">
      <c r="A441" s="11">
        <v>9731</v>
      </c>
      <c r="B441" s="18" t="s">
        <v>75</v>
      </c>
      <c r="C441" s="18" t="s">
        <v>307</v>
      </c>
      <c r="D441" s="18" t="s">
        <v>315</v>
      </c>
      <c r="E441" s="19">
        <v>7.13</v>
      </c>
      <c r="F441" s="5"/>
      <c r="I441">
        <v>199530</v>
      </c>
    </row>
    <row r="442" spans="1:9" ht="18" x14ac:dyDescent="0.2">
      <c r="A442" s="11">
        <v>9734</v>
      </c>
      <c r="B442" s="18" t="s">
        <v>75</v>
      </c>
      <c r="C442" s="18" t="s">
        <v>220</v>
      </c>
      <c r="D442" s="18" t="s">
        <v>221</v>
      </c>
      <c r="E442" s="19">
        <v>2</v>
      </c>
      <c r="F442" s="5"/>
      <c r="I442">
        <v>199530</v>
      </c>
    </row>
    <row r="443" spans="1:9" ht="18" x14ac:dyDescent="0.2">
      <c r="A443" s="11">
        <v>9735</v>
      </c>
      <c r="B443" s="18" t="s">
        <v>75</v>
      </c>
      <c r="C443" s="18" t="s">
        <v>76</v>
      </c>
      <c r="D443" s="18" t="s">
        <v>83</v>
      </c>
      <c r="E443" s="19">
        <v>2.67</v>
      </c>
      <c r="F443" s="5"/>
      <c r="I443">
        <v>199530</v>
      </c>
    </row>
    <row r="444" spans="1:9" ht="18" x14ac:dyDescent="0.2">
      <c r="A444" s="11">
        <v>9737</v>
      </c>
      <c r="B444" s="18" t="s">
        <v>75</v>
      </c>
      <c r="C444" s="18" t="s">
        <v>76</v>
      </c>
      <c r="D444" s="18" t="s">
        <v>83</v>
      </c>
      <c r="E444" s="19">
        <v>2.67</v>
      </c>
      <c r="F444" s="5"/>
      <c r="I444">
        <v>199530</v>
      </c>
    </row>
    <row r="445" spans="1:9" ht="18" x14ac:dyDescent="0.2">
      <c r="A445" s="11">
        <v>9741</v>
      </c>
      <c r="B445" s="18" t="s">
        <v>75</v>
      </c>
      <c r="C445" s="18" t="s">
        <v>316</v>
      </c>
      <c r="D445" s="18" t="s">
        <v>318</v>
      </c>
      <c r="E445" s="19">
        <v>3.4</v>
      </c>
      <c r="F445" s="5"/>
      <c r="I445" t="e">
        <v>#REF!</v>
      </c>
    </row>
    <row r="446" spans="1:9" ht="18" x14ac:dyDescent="0.2">
      <c r="A446" s="11">
        <v>9759</v>
      </c>
      <c r="B446" s="18" t="s">
        <v>142</v>
      </c>
      <c r="C446" s="18" t="s">
        <v>417</v>
      </c>
      <c r="D446" s="18" t="s">
        <v>419</v>
      </c>
      <c r="E446" s="19">
        <v>2.2999999999999998</v>
      </c>
      <c r="F446" s="5"/>
      <c r="I446" t="e">
        <v>#REF!</v>
      </c>
    </row>
    <row r="447" spans="1:9" ht="18" x14ac:dyDescent="0.2">
      <c r="A447" s="11">
        <v>9786</v>
      </c>
      <c r="B447" s="18" t="s">
        <v>7</v>
      </c>
      <c r="C447" s="18" t="s">
        <v>462</v>
      </c>
      <c r="D447" s="18" t="s">
        <v>470</v>
      </c>
      <c r="E447" s="19">
        <v>5.04</v>
      </c>
      <c r="F447" s="5"/>
      <c r="I447" t="e">
        <v>#REF!</v>
      </c>
    </row>
    <row r="448" spans="1:9" ht="18" x14ac:dyDescent="0.2">
      <c r="A448" s="11">
        <v>9819</v>
      </c>
      <c r="B448" s="18" t="s">
        <v>7</v>
      </c>
      <c r="C448" s="18" t="s">
        <v>462</v>
      </c>
      <c r="D448" s="18" t="s">
        <v>467</v>
      </c>
      <c r="E448" s="19">
        <v>34.83</v>
      </c>
      <c r="F448" s="5"/>
      <c r="I448" t="e">
        <v>#REF!</v>
      </c>
    </row>
    <row r="449" spans="1:9" ht="18" x14ac:dyDescent="0.2">
      <c r="A449" s="11">
        <v>10048</v>
      </c>
      <c r="B449" s="18" t="s">
        <v>75</v>
      </c>
      <c r="C449" s="18" t="s">
        <v>76</v>
      </c>
      <c r="D449" s="18" t="s">
        <v>83</v>
      </c>
      <c r="E449" s="19">
        <v>3.25</v>
      </c>
      <c r="F449" s="5"/>
      <c r="I449" t="e">
        <v>#REF!</v>
      </c>
    </row>
    <row r="450" spans="1:9" ht="18" x14ac:dyDescent="0.2">
      <c r="A450" s="11">
        <v>10051</v>
      </c>
      <c r="B450" s="18" t="s">
        <v>75</v>
      </c>
      <c r="C450" s="18" t="s">
        <v>76</v>
      </c>
      <c r="D450" s="18" t="s">
        <v>83</v>
      </c>
      <c r="E450" s="19">
        <v>3.25</v>
      </c>
      <c r="F450" s="5"/>
      <c r="I450" t="e">
        <v>#REF!</v>
      </c>
    </row>
    <row r="451" spans="1:9" ht="18" x14ac:dyDescent="0.2">
      <c r="A451" s="11">
        <v>10054</v>
      </c>
      <c r="B451" s="18" t="s">
        <v>75</v>
      </c>
      <c r="C451" s="18" t="s">
        <v>316</v>
      </c>
      <c r="D451" s="18" t="s">
        <v>317</v>
      </c>
      <c r="E451" s="19">
        <v>4.45</v>
      </c>
      <c r="F451" s="5"/>
      <c r="I451" t="e">
        <v>#REF!</v>
      </c>
    </row>
    <row r="452" spans="1:9" ht="18" x14ac:dyDescent="0.2">
      <c r="A452" s="11">
        <v>10061</v>
      </c>
      <c r="B452" s="18" t="s">
        <v>75</v>
      </c>
      <c r="C452" s="18" t="s">
        <v>316</v>
      </c>
      <c r="D452" s="18" t="s">
        <v>318</v>
      </c>
      <c r="E452" s="19">
        <v>4.51</v>
      </c>
      <c r="F452" s="5"/>
      <c r="I452" t="e">
        <v>#REF!</v>
      </c>
    </row>
    <row r="453" spans="1:9" ht="18" x14ac:dyDescent="0.2">
      <c r="A453" s="11">
        <v>10068</v>
      </c>
      <c r="B453" s="18" t="s">
        <v>75</v>
      </c>
      <c r="C453" s="18" t="s">
        <v>316</v>
      </c>
      <c r="D453" s="18" t="s">
        <v>317</v>
      </c>
      <c r="E453" s="19">
        <v>2.39</v>
      </c>
      <c r="F453" s="5"/>
      <c r="I453" t="e">
        <v>#REF!</v>
      </c>
    </row>
    <row r="454" spans="1:9" ht="18" x14ac:dyDescent="0.2">
      <c r="A454" s="11">
        <v>10070</v>
      </c>
      <c r="B454" s="18" t="s">
        <v>75</v>
      </c>
      <c r="C454" s="18" t="s">
        <v>316</v>
      </c>
      <c r="D454" s="18" t="s">
        <v>317</v>
      </c>
      <c r="E454" s="19">
        <v>2.65</v>
      </c>
      <c r="F454" s="5"/>
      <c r="I454" t="e">
        <v>#REF!</v>
      </c>
    </row>
    <row r="455" spans="1:9" ht="18" x14ac:dyDescent="0.2">
      <c r="A455" s="11">
        <v>10075</v>
      </c>
      <c r="B455" s="18" t="s">
        <v>75</v>
      </c>
      <c r="C455" s="18" t="s">
        <v>271</v>
      </c>
      <c r="D455" s="18" t="s">
        <v>276</v>
      </c>
      <c r="E455" s="19">
        <v>2.13</v>
      </c>
      <c r="F455" s="5"/>
      <c r="I455" t="e">
        <v>#REF!</v>
      </c>
    </row>
    <row r="456" spans="1:9" ht="18" x14ac:dyDescent="0.2">
      <c r="A456" s="11">
        <v>10076</v>
      </c>
      <c r="B456" s="18" t="s">
        <v>75</v>
      </c>
      <c r="C456" s="18" t="s">
        <v>271</v>
      </c>
      <c r="D456" s="18" t="s">
        <v>276</v>
      </c>
      <c r="E456" s="19">
        <v>2.13</v>
      </c>
      <c r="F456" s="5"/>
      <c r="I456" t="e">
        <v>#REF!</v>
      </c>
    </row>
    <row r="457" spans="1:9" ht="18" x14ac:dyDescent="0.2">
      <c r="A457" s="11">
        <v>10078</v>
      </c>
      <c r="B457" s="18" t="s">
        <v>75</v>
      </c>
      <c r="C457" s="18" t="s">
        <v>271</v>
      </c>
      <c r="D457" s="18" t="s">
        <v>276</v>
      </c>
      <c r="E457" s="19">
        <v>2.13</v>
      </c>
      <c r="F457" s="5"/>
      <c r="I457" t="e">
        <v>#REF!</v>
      </c>
    </row>
    <row r="458" spans="1:9" ht="18" x14ac:dyDescent="0.2">
      <c r="A458" s="11">
        <v>10079</v>
      </c>
      <c r="B458" s="18" t="s">
        <v>75</v>
      </c>
      <c r="C458" s="18" t="s">
        <v>271</v>
      </c>
      <c r="D458" s="18" t="s">
        <v>276</v>
      </c>
      <c r="E458" s="19">
        <v>2.13</v>
      </c>
      <c r="F458" s="5"/>
      <c r="I458" t="e">
        <v>#REF!</v>
      </c>
    </row>
    <row r="459" spans="1:9" ht="18" x14ac:dyDescent="0.2">
      <c r="A459" s="11">
        <v>10081</v>
      </c>
      <c r="B459" s="18" t="s">
        <v>75</v>
      </c>
      <c r="C459" s="18" t="s">
        <v>271</v>
      </c>
      <c r="D459" s="18" t="s">
        <v>276</v>
      </c>
      <c r="E459" s="19">
        <v>2.13</v>
      </c>
      <c r="F459" s="5"/>
      <c r="I459" t="e">
        <v>#REF!</v>
      </c>
    </row>
    <row r="460" spans="1:9" ht="18" x14ac:dyDescent="0.2">
      <c r="A460" s="11">
        <v>10144</v>
      </c>
      <c r="B460" s="18" t="s">
        <v>56</v>
      </c>
      <c r="C460" s="18" t="s">
        <v>552</v>
      </c>
      <c r="D460" s="18" t="s">
        <v>554</v>
      </c>
      <c r="E460" s="19">
        <v>6.73</v>
      </c>
      <c r="F460" s="5"/>
      <c r="I460" t="e">
        <v>#REF!</v>
      </c>
    </row>
    <row r="461" spans="1:9" ht="18" x14ac:dyDescent="0.2">
      <c r="A461" s="11">
        <v>10145</v>
      </c>
      <c r="B461" s="18" t="s">
        <v>56</v>
      </c>
      <c r="C461" s="18" t="s">
        <v>552</v>
      </c>
      <c r="D461" s="18" t="s">
        <v>554</v>
      </c>
      <c r="E461" s="19">
        <v>5.49</v>
      </c>
      <c r="F461" s="5"/>
      <c r="I461" t="e">
        <v>#REF!</v>
      </c>
    </row>
    <row r="462" spans="1:9" ht="18" x14ac:dyDescent="0.2">
      <c r="A462" s="11">
        <v>10243</v>
      </c>
      <c r="B462" s="18" t="s">
        <v>36</v>
      </c>
      <c r="C462" s="18" t="s">
        <v>196</v>
      </c>
      <c r="D462" s="18" t="s">
        <v>198</v>
      </c>
      <c r="E462" s="19">
        <v>1.44</v>
      </c>
      <c r="F462" s="5"/>
      <c r="I462" t="e">
        <v>#REF!</v>
      </c>
    </row>
    <row r="463" spans="1:9" ht="18" x14ac:dyDescent="0.2">
      <c r="A463" s="11">
        <v>10259</v>
      </c>
      <c r="B463" s="18" t="s">
        <v>36</v>
      </c>
      <c r="C463" s="18" t="s">
        <v>196</v>
      </c>
      <c r="D463" s="18" t="s">
        <v>198</v>
      </c>
      <c r="E463" s="19">
        <v>1.1299999999999999</v>
      </c>
      <c r="F463" s="5"/>
      <c r="I463" t="e">
        <v>#REF!</v>
      </c>
    </row>
    <row r="464" spans="1:9" ht="18" x14ac:dyDescent="0.2">
      <c r="A464" s="11">
        <v>10269</v>
      </c>
      <c r="B464" s="18" t="s">
        <v>36</v>
      </c>
      <c r="C464" s="18" t="s">
        <v>196</v>
      </c>
      <c r="D464" s="18" t="s">
        <v>197</v>
      </c>
      <c r="E464" s="19">
        <v>1.45</v>
      </c>
      <c r="F464" s="5"/>
      <c r="I464" t="e">
        <v>#REF!</v>
      </c>
    </row>
    <row r="465" spans="1:9" ht="18" x14ac:dyDescent="0.2">
      <c r="A465" s="11">
        <v>10270</v>
      </c>
      <c r="B465" s="18" t="s">
        <v>36</v>
      </c>
      <c r="C465" s="18" t="s">
        <v>196</v>
      </c>
      <c r="D465" s="18" t="s">
        <v>197</v>
      </c>
      <c r="E465" s="19">
        <v>1.45</v>
      </c>
      <c r="F465" s="5"/>
      <c r="I465" t="e">
        <v>#REF!</v>
      </c>
    </row>
    <row r="466" spans="1:9" ht="18" x14ac:dyDescent="0.2">
      <c r="A466" s="11">
        <v>10278</v>
      </c>
      <c r="B466" s="18" t="s">
        <v>36</v>
      </c>
      <c r="C466" s="18" t="s">
        <v>196</v>
      </c>
      <c r="D466" s="18" t="s">
        <v>197</v>
      </c>
      <c r="E466" s="19">
        <v>0.61</v>
      </c>
      <c r="F466" s="5"/>
      <c r="I466" t="e">
        <v>#REF!</v>
      </c>
    </row>
    <row r="467" spans="1:9" ht="18" x14ac:dyDescent="0.2">
      <c r="A467" s="11">
        <v>10283</v>
      </c>
      <c r="B467" s="18" t="s">
        <v>36</v>
      </c>
      <c r="C467" s="18" t="s">
        <v>196</v>
      </c>
      <c r="D467" s="18" t="s">
        <v>197</v>
      </c>
      <c r="E467" s="19">
        <v>0.61</v>
      </c>
      <c r="F467" s="5"/>
      <c r="I467" t="e">
        <v>#REF!</v>
      </c>
    </row>
    <row r="468" spans="1:9" ht="18" x14ac:dyDescent="0.2">
      <c r="A468" s="11">
        <v>10309</v>
      </c>
      <c r="B468" s="18" t="s">
        <v>75</v>
      </c>
      <c r="C468" s="18" t="s">
        <v>307</v>
      </c>
      <c r="D468" s="18" t="s">
        <v>308</v>
      </c>
      <c r="E468" s="19">
        <v>2.33</v>
      </c>
      <c r="F468" s="5"/>
      <c r="I468" t="e">
        <v>#REF!</v>
      </c>
    </row>
    <row r="469" spans="1:9" ht="18" x14ac:dyDescent="0.2">
      <c r="A469" s="11">
        <v>10332</v>
      </c>
      <c r="B469" s="18" t="s">
        <v>75</v>
      </c>
      <c r="C469" s="18" t="s">
        <v>220</v>
      </c>
      <c r="D469" s="18" t="s">
        <v>226</v>
      </c>
      <c r="E469" s="19">
        <v>3.07</v>
      </c>
      <c r="F469" s="5"/>
      <c r="I469" t="e">
        <v>#REF!</v>
      </c>
    </row>
    <row r="470" spans="1:9" ht="18" x14ac:dyDescent="0.2">
      <c r="A470" s="11">
        <v>10336</v>
      </c>
      <c r="B470" s="18" t="s">
        <v>130</v>
      </c>
      <c r="C470" s="18" t="s">
        <v>522</v>
      </c>
      <c r="D470" s="18" t="s">
        <v>523</v>
      </c>
      <c r="E470" s="19">
        <v>4.9800000000000004</v>
      </c>
      <c r="F470" s="5"/>
      <c r="I470" t="e">
        <v>#REF!</v>
      </c>
    </row>
    <row r="471" spans="1:9" ht="18" x14ac:dyDescent="0.2">
      <c r="A471" s="11">
        <v>10367</v>
      </c>
      <c r="B471" s="18" t="s">
        <v>75</v>
      </c>
      <c r="C471" s="18" t="s">
        <v>307</v>
      </c>
      <c r="D471" s="18" t="s">
        <v>308</v>
      </c>
      <c r="E471" s="19">
        <v>4.09</v>
      </c>
      <c r="F471" s="5"/>
      <c r="I471" t="e">
        <v>#REF!</v>
      </c>
    </row>
    <row r="472" spans="1:9" ht="18" x14ac:dyDescent="0.2">
      <c r="A472" s="11">
        <v>10383</v>
      </c>
      <c r="B472" s="18" t="s">
        <v>75</v>
      </c>
      <c r="C472" s="18" t="s">
        <v>307</v>
      </c>
      <c r="D472" s="18" t="s">
        <v>308</v>
      </c>
      <c r="E472" s="19">
        <v>7.25</v>
      </c>
      <c r="F472" s="5"/>
      <c r="I472" t="e">
        <v>#REF!</v>
      </c>
    </row>
    <row r="473" spans="1:9" ht="18" x14ac:dyDescent="0.2">
      <c r="A473" s="11">
        <v>10384</v>
      </c>
      <c r="B473" s="18" t="s">
        <v>75</v>
      </c>
      <c r="C473" s="18" t="s">
        <v>307</v>
      </c>
      <c r="D473" s="18" t="s">
        <v>308</v>
      </c>
      <c r="E473" s="19">
        <v>6.98</v>
      </c>
      <c r="F473" s="5"/>
      <c r="I473" t="e">
        <v>#REF!</v>
      </c>
    </row>
    <row r="474" spans="1:9" ht="18" x14ac:dyDescent="0.2">
      <c r="A474" s="11">
        <v>10517</v>
      </c>
      <c r="B474" s="18" t="s">
        <v>75</v>
      </c>
      <c r="C474" s="18" t="s">
        <v>235</v>
      </c>
      <c r="D474" s="18" t="s">
        <v>242</v>
      </c>
      <c r="E474" s="19">
        <v>4.24</v>
      </c>
      <c r="F474" s="5"/>
      <c r="I474" t="e">
        <v>#REF!</v>
      </c>
    </row>
    <row r="475" spans="1:9" ht="18" x14ac:dyDescent="0.2">
      <c r="A475" s="11">
        <v>10522</v>
      </c>
      <c r="B475" s="18" t="s">
        <v>142</v>
      </c>
      <c r="C475" s="18" t="s">
        <v>143</v>
      </c>
      <c r="D475" s="18" t="s">
        <v>146</v>
      </c>
      <c r="E475" s="19">
        <v>4.04</v>
      </c>
      <c r="F475" s="5"/>
      <c r="I475" t="e">
        <v>#REF!</v>
      </c>
    </row>
    <row r="476" spans="1:9" ht="18" x14ac:dyDescent="0.2">
      <c r="A476" s="11">
        <v>10523</v>
      </c>
      <c r="B476" s="18" t="s">
        <v>142</v>
      </c>
      <c r="C476" s="18" t="s">
        <v>143</v>
      </c>
      <c r="D476" s="18" t="s">
        <v>146</v>
      </c>
      <c r="E476" s="19">
        <v>4.62</v>
      </c>
      <c r="F476" s="5"/>
      <c r="I476" t="e">
        <v>#REF!</v>
      </c>
    </row>
    <row r="477" spans="1:9" ht="18" x14ac:dyDescent="0.2">
      <c r="A477" s="11">
        <v>10524</v>
      </c>
      <c r="B477" s="18" t="s">
        <v>142</v>
      </c>
      <c r="C477" s="18" t="s">
        <v>143</v>
      </c>
      <c r="D477" s="18" t="s">
        <v>145</v>
      </c>
      <c r="E477" s="19">
        <v>4.71</v>
      </c>
      <c r="F477" s="5"/>
      <c r="I477">
        <v>199530</v>
      </c>
    </row>
    <row r="478" spans="1:9" ht="18" x14ac:dyDescent="0.2">
      <c r="A478" s="11">
        <v>10525</v>
      </c>
      <c r="B478" s="18" t="s">
        <v>142</v>
      </c>
      <c r="C478" s="18" t="s">
        <v>143</v>
      </c>
      <c r="D478" s="18" t="s">
        <v>145</v>
      </c>
      <c r="E478" s="19">
        <v>2.44</v>
      </c>
      <c r="F478" s="5"/>
      <c r="I478">
        <v>199530</v>
      </c>
    </row>
    <row r="479" spans="1:9" ht="18" x14ac:dyDescent="0.2">
      <c r="A479" s="11">
        <v>10529</v>
      </c>
      <c r="B479" s="18" t="s">
        <v>142</v>
      </c>
      <c r="C479" s="18" t="s">
        <v>143</v>
      </c>
      <c r="D479" s="18" t="s">
        <v>146</v>
      </c>
      <c r="E479" s="19">
        <v>1.35</v>
      </c>
      <c r="F479" s="5"/>
      <c r="I479">
        <v>199530</v>
      </c>
    </row>
    <row r="480" spans="1:9" ht="18" x14ac:dyDescent="0.2">
      <c r="A480" s="11">
        <v>10531</v>
      </c>
      <c r="B480" s="18" t="s">
        <v>142</v>
      </c>
      <c r="C480" s="18" t="s">
        <v>143</v>
      </c>
      <c r="D480" s="18" t="s">
        <v>145</v>
      </c>
      <c r="E480" s="19">
        <v>1.8</v>
      </c>
      <c r="F480" s="5"/>
      <c r="I480">
        <v>199530</v>
      </c>
    </row>
    <row r="481" spans="1:9" ht="18" x14ac:dyDescent="0.2">
      <c r="A481" s="11">
        <v>10535</v>
      </c>
      <c r="B481" s="18" t="s">
        <v>142</v>
      </c>
      <c r="C481" s="18" t="s">
        <v>143</v>
      </c>
      <c r="D481" s="18" t="s">
        <v>145</v>
      </c>
      <c r="E481" s="19">
        <v>2.44</v>
      </c>
      <c r="F481" s="5"/>
      <c r="I481">
        <v>199530</v>
      </c>
    </row>
    <row r="482" spans="1:9" ht="18" x14ac:dyDescent="0.2">
      <c r="A482" s="11">
        <v>10537</v>
      </c>
      <c r="B482" s="18" t="s">
        <v>142</v>
      </c>
      <c r="C482" s="18" t="s">
        <v>143</v>
      </c>
      <c r="D482" s="18" t="s">
        <v>146</v>
      </c>
      <c r="E482" s="19">
        <v>3.58</v>
      </c>
      <c r="F482" s="5"/>
      <c r="I482">
        <v>199530</v>
      </c>
    </row>
    <row r="483" spans="1:9" ht="18" x14ac:dyDescent="0.2">
      <c r="A483" s="11">
        <v>10538</v>
      </c>
      <c r="B483" s="18" t="s">
        <v>142</v>
      </c>
      <c r="C483" s="18" t="s">
        <v>143</v>
      </c>
      <c r="D483" s="18" t="s">
        <v>146</v>
      </c>
      <c r="E483" s="19">
        <v>2.36</v>
      </c>
      <c r="F483" s="5"/>
      <c r="I483" t="e">
        <v>#REF!</v>
      </c>
    </row>
    <row r="484" spans="1:9" ht="18" x14ac:dyDescent="0.2">
      <c r="A484" s="11">
        <v>10540</v>
      </c>
      <c r="B484" s="18" t="s">
        <v>142</v>
      </c>
      <c r="C484" s="18" t="s">
        <v>143</v>
      </c>
      <c r="D484" s="18" t="s">
        <v>146</v>
      </c>
      <c r="E484" s="19">
        <v>4.12</v>
      </c>
      <c r="F484" s="5"/>
      <c r="I484" t="e">
        <v>#REF!</v>
      </c>
    </row>
    <row r="485" spans="1:9" ht="18" x14ac:dyDescent="0.2">
      <c r="A485" s="11">
        <v>10561</v>
      </c>
      <c r="B485" s="18" t="s">
        <v>142</v>
      </c>
      <c r="C485" s="18" t="s">
        <v>301</v>
      </c>
      <c r="D485" s="18" t="s">
        <v>303</v>
      </c>
      <c r="E485" s="19">
        <v>5.44</v>
      </c>
      <c r="F485" s="5"/>
      <c r="I485" t="e">
        <v>#REF!</v>
      </c>
    </row>
    <row r="486" spans="1:9" ht="18" x14ac:dyDescent="0.2">
      <c r="A486" s="11">
        <v>10565</v>
      </c>
      <c r="B486" s="18" t="s">
        <v>142</v>
      </c>
      <c r="C486" s="18" t="s">
        <v>449</v>
      </c>
      <c r="D486" s="18" t="s">
        <v>453</v>
      </c>
      <c r="E486" s="19">
        <v>7</v>
      </c>
      <c r="F486" s="5"/>
      <c r="I486" t="e">
        <v>#REF!</v>
      </c>
    </row>
    <row r="487" spans="1:9" ht="18" x14ac:dyDescent="0.2">
      <c r="A487" s="11">
        <v>10566</v>
      </c>
      <c r="B487" s="18" t="s">
        <v>142</v>
      </c>
      <c r="C487" s="18" t="s">
        <v>449</v>
      </c>
      <c r="D487" s="18" t="s">
        <v>454</v>
      </c>
      <c r="E487" s="19">
        <v>5.66</v>
      </c>
      <c r="F487" s="5"/>
      <c r="I487" t="e">
        <v>#REF!</v>
      </c>
    </row>
    <row r="488" spans="1:9" ht="18" x14ac:dyDescent="0.2">
      <c r="A488" s="11">
        <v>10569</v>
      </c>
      <c r="B488" s="18" t="s">
        <v>142</v>
      </c>
      <c r="C488" s="18" t="s">
        <v>449</v>
      </c>
      <c r="D488" s="18" t="s">
        <v>450</v>
      </c>
      <c r="E488" s="19">
        <v>6.07</v>
      </c>
      <c r="F488" s="5"/>
      <c r="I488" t="e">
        <v>#REF!</v>
      </c>
    </row>
    <row r="489" spans="1:9" ht="18" x14ac:dyDescent="0.2">
      <c r="A489" s="11">
        <v>10571</v>
      </c>
      <c r="B489" s="18" t="s">
        <v>142</v>
      </c>
      <c r="C489" s="18" t="s">
        <v>449</v>
      </c>
      <c r="D489" s="18" t="s">
        <v>450</v>
      </c>
      <c r="E489" s="19">
        <v>6.65</v>
      </c>
      <c r="F489" s="5"/>
      <c r="I489" t="e">
        <v>#REF!</v>
      </c>
    </row>
    <row r="490" spans="1:9" ht="18" x14ac:dyDescent="0.2">
      <c r="A490" s="11">
        <v>10572</v>
      </c>
      <c r="B490" s="18" t="s">
        <v>142</v>
      </c>
      <c r="C490" s="18" t="s">
        <v>449</v>
      </c>
      <c r="D490" s="18" t="s">
        <v>455</v>
      </c>
      <c r="E490" s="19">
        <v>2.71</v>
      </c>
      <c r="F490" s="5"/>
      <c r="I490" t="e">
        <v>#REF!</v>
      </c>
    </row>
    <row r="491" spans="1:9" ht="18" x14ac:dyDescent="0.2">
      <c r="A491" s="11">
        <v>10573</v>
      </c>
      <c r="B491" s="18" t="s">
        <v>142</v>
      </c>
      <c r="C491" s="18" t="s">
        <v>449</v>
      </c>
      <c r="D491" s="18" t="s">
        <v>452</v>
      </c>
      <c r="E491" s="19">
        <v>2.96</v>
      </c>
      <c r="F491" s="5"/>
      <c r="I491" t="e">
        <v>#REF!</v>
      </c>
    </row>
    <row r="492" spans="1:9" ht="18" x14ac:dyDescent="0.2">
      <c r="A492" s="11">
        <v>10577</v>
      </c>
      <c r="B492" s="18" t="s">
        <v>142</v>
      </c>
      <c r="C492" s="18" t="s">
        <v>449</v>
      </c>
      <c r="D492" s="18" t="s">
        <v>456</v>
      </c>
      <c r="E492" s="19">
        <v>6.28</v>
      </c>
      <c r="F492" s="5"/>
      <c r="I492" t="e">
        <v>#REF!</v>
      </c>
    </row>
    <row r="493" spans="1:9" ht="18" x14ac:dyDescent="0.2">
      <c r="A493" s="11">
        <v>10644</v>
      </c>
      <c r="B493" s="18" t="s">
        <v>75</v>
      </c>
      <c r="C493" s="18" t="s">
        <v>235</v>
      </c>
      <c r="D493" s="18" t="s">
        <v>241</v>
      </c>
      <c r="E493" s="19">
        <v>14</v>
      </c>
      <c r="F493" s="5"/>
      <c r="I493" t="e">
        <v>#REF!</v>
      </c>
    </row>
    <row r="494" spans="1:9" ht="18" x14ac:dyDescent="0.2">
      <c r="A494" s="11">
        <v>10647</v>
      </c>
      <c r="B494" s="18" t="s">
        <v>62</v>
      </c>
      <c r="C494" s="18" t="s">
        <v>200</v>
      </c>
      <c r="D494" s="18" t="s">
        <v>206</v>
      </c>
      <c r="E494" s="19">
        <v>1.1000000000000001</v>
      </c>
      <c r="F494" s="5"/>
      <c r="I494">
        <v>199530</v>
      </c>
    </row>
    <row r="495" spans="1:9" ht="18" x14ac:dyDescent="0.2">
      <c r="A495" s="11">
        <v>10648</v>
      </c>
      <c r="B495" s="18" t="s">
        <v>62</v>
      </c>
      <c r="C495" s="18" t="s">
        <v>200</v>
      </c>
      <c r="D495" s="18" t="s">
        <v>206</v>
      </c>
      <c r="E495" s="19">
        <v>1.1000000000000001</v>
      </c>
      <c r="F495" s="5"/>
      <c r="I495">
        <v>199530</v>
      </c>
    </row>
    <row r="496" spans="1:9" ht="18" x14ac:dyDescent="0.2">
      <c r="A496" s="11">
        <v>10649</v>
      </c>
      <c r="B496" s="18" t="s">
        <v>62</v>
      </c>
      <c r="C496" s="18" t="s">
        <v>200</v>
      </c>
      <c r="D496" s="18" t="s">
        <v>206</v>
      </c>
      <c r="E496" s="19">
        <v>1.07</v>
      </c>
      <c r="F496" s="5"/>
      <c r="I496" t="e">
        <v>#REF!</v>
      </c>
    </row>
    <row r="497" spans="1:9" ht="18" x14ac:dyDescent="0.2">
      <c r="A497" s="11">
        <v>10651</v>
      </c>
      <c r="B497" s="18" t="s">
        <v>62</v>
      </c>
      <c r="C497" s="18" t="s">
        <v>200</v>
      </c>
      <c r="D497" s="18" t="s">
        <v>206</v>
      </c>
      <c r="E497" s="19">
        <v>1.1000000000000001</v>
      </c>
      <c r="F497" s="5"/>
      <c r="I497" t="e">
        <v>#REF!</v>
      </c>
    </row>
    <row r="498" spans="1:9" ht="18" x14ac:dyDescent="0.2">
      <c r="A498" s="11">
        <v>10654</v>
      </c>
      <c r="B498" s="18" t="s">
        <v>62</v>
      </c>
      <c r="C498" s="18" t="s">
        <v>200</v>
      </c>
      <c r="D498" s="18" t="s">
        <v>206</v>
      </c>
      <c r="E498" s="19">
        <v>1.1299999999999999</v>
      </c>
      <c r="F498" s="5"/>
      <c r="I498" t="e">
        <v>#REF!</v>
      </c>
    </row>
    <row r="499" spans="1:9" ht="18" x14ac:dyDescent="0.2">
      <c r="A499" s="11">
        <v>10655</v>
      </c>
      <c r="B499" s="18" t="s">
        <v>62</v>
      </c>
      <c r="C499" s="18" t="s">
        <v>200</v>
      </c>
      <c r="D499" s="18" t="s">
        <v>206</v>
      </c>
      <c r="E499" s="19">
        <v>2.06</v>
      </c>
      <c r="F499" s="5"/>
      <c r="I499" t="e">
        <v>#REF!</v>
      </c>
    </row>
    <row r="500" spans="1:9" ht="18" x14ac:dyDescent="0.2">
      <c r="A500" s="11">
        <v>10657</v>
      </c>
      <c r="B500" s="18" t="s">
        <v>62</v>
      </c>
      <c r="C500" s="18" t="s">
        <v>200</v>
      </c>
      <c r="D500" s="18" t="s">
        <v>206</v>
      </c>
      <c r="E500" s="19">
        <v>2.14</v>
      </c>
      <c r="F500" s="5"/>
      <c r="I500" t="e">
        <v>#REF!</v>
      </c>
    </row>
    <row r="501" spans="1:9" ht="18" x14ac:dyDescent="0.2">
      <c r="A501" s="11">
        <v>10663</v>
      </c>
      <c r="B501" s="18" t="s">
        <v>75</v>
      </c>
      <c r="C501" s="18" t="s">
        <v>271</v>
      </c>
      <c r="D501" s="18" t="s">
        <v>279</v>
      </c>
      <c r="E501" s="19">
        <v>4.1399999999999997</v>
      </c>
      <c r="F501" s="5"/>
      <c r="I501" t="e">
        <v>#REF!</v>
      </c>
    </row>
    <row r="502" spans="1:9" ht="18" x14ac:dyDescent="0.2">
      <c r="A502" s="11">
        <v>10673</v>
      </c>
      <c r="B502" s="18" t="s">
        <v>75</v>
      </c>
      <c r="C502" s="18" t="s">
        <v>220</v>
      </c>
      <c r="D502" s="18" t="s">
        <v>223</v>
      </c>
      <c r="E502" s="19">
        <v>5.35</v>
      </c>
      <c r="F502" s="5"/>
      <c r="I502" t="e">
        <v>#REF!</v>
      </c>
    </row>
    <row r="503" spans="1:9" ht="18" x14ac:dyDescent="0.2">
      <c r="A503" s="11">
        <v>10674</v>
      </c>
      <c r="B503" s="18" t="s">
        <v>75</v>
      </c>
      <c r="C503" s="18" t="s">
        <v>220</v>
      </c>
      <c r="D503" s="18" t="s">
        <v>222</v>
      </c>
      <c r="E503" s="19">
        <v>6.36</v>
      </c>
      <c r="F503" s="5"/>
      <c r="I503" t="e">
        <v>#REF!</v>
      </c>
    </row>
    <row r="504" spans="1:9" ht="18" x14ac:dyDescent="0.2">
      <c r="A504" s="11">
        <v>10685</v>
      </c>
      <c r="B504" s="18" t="s">
        <v>75</v>
      </c>
      <c r="C504" s="18" t="s">
        <v>307</v>
      </c>
      <c r="D504" s="18" t="s">
        <v>314</v>
      </c>
      <c r="E504" s="19">
        <v>6.15</v>
      </c>
      <c r="F504" s="5"/>
      <c r="I504" t="e">
        <v>#REF!</v>
      </c>
    </row>
    <row r="505" spans="1:9" ht="18" x14ac:dyDescent="0.2">
      <c r="A505" s="11">
        <v>10688</v>
      </c>
      <c r="B505" s="18" t="s">
        <v>75</v>
      </c>
      <c r="C505" s="18" t="s">
        <v>307</v>
      </c>
      <c r="D505" s="18" t="s">
        <v>312</v>
      </c>
      <c r="E505" s="19">
        <v>6.49</v>
      </c>
      <c r="F505" s="5"/>
      <c r="I505" t="e">
        <v>#REF!</v>
      </c>
    </row>
    <row r="506" spans="1:9" ht="18" x14ac:dyDescent="0.2">
      <c r="A506" s="11">
        <v>10689</v>
      </c>
      <c r="B506" s="18" t="s">
        <v>75</v>
      </c>
      <c r="C506" s="18" t="s">
        <v>307</v>
      </c>
      <c r="D506" s="18" t="s">
        <v>309</v>
      </c>
      <c r="E506" s="19">
        <v>5.0599999999999996</v>
      </c>
      <c r="F506" s="5"/>
      <c r="I506" t="e">
        <v>#REF!</v>
      </c>
    </row>
    <row r="507" spans="1:9" ht="18" x14ac:dyDescent="0.2">
      <c r="A507" s="11">
        <v>10856</v>
      </c>
      <c r="B507" s="18" t="s">
        <v>7</v>
      </c>
      <c r="C507" s="18" t="s">
        <v>626</v>
      </c>
      <c r="D507" s="18" t="s">
        <v>627</v>
      </c>
      <c r="E507" s="19">
        <v>26.54</v>
      </c>
      <c r="F507" s="5"/>
      <c r="I507" t="e">
        <v>#REF!</v>
      </c>
    </row>
    <row r="508" spans="1:9" ht="18" x14ac:dyDescent="0.2">
      <c r="A508" s="11">
        <v>10859</v>
      </c>
      <c r="B508" s="18" t="s">
        <v>7</v>
      </c>
      <c r="C508" s="18" t="s">
        <v>228</v>
      </c>
      <c r="D508" s="18" t="s">
        <v>229</v>
      </c>
      <c r="E508" s="19">
        <v>42.51</v>
      </c>
      <c r="F508" s="5"/>
      <c r="I508" t="e">
        <v>#REF!</v>
      </c>
    </row>
    <row r="509" spans="1:9" ht="18" x14ac:dyDescent="0.2">
      <c r="A509" s="11">
        <v>10933</v>
      </c>
      <c r="B509" s="18" t="s">
        <v>36</v>
      </c>
      <c r="C509" s="18" t="s">
        <v>37</v>
      </c>
      <c r="D509" s="18" t="s">
        <v>38</v>
      </c>
      <c r="E509" s="19">
        <v>13.77</v>
      </c>
      <c r="F509" s="5"/>
      <c r="I509">
        <v>199530</v>
      </c>
    </row>
    <row r="510" spans="1:9" ht="18" x14ac:dyDescent="0.2">
      <c r="A510" s="11">
        <v>11000</v>
      </c>
      <c r="B510" s="18" t="s">
        <v>75</v>
      </c>
      <c r="C510" s="18" t="s">
        <v>307</v>
      </c>
      <c r="D510" s="18" t="s">
        <v>314</v>
      </c>
      <c r="E510" s="19">
        <v>3.05</v>
      </c>
      <c r="F510" s="5"/>
      <c r="I510">
        <v>199530</v>
      </c>
    </row>
    <row r="511" spans="1:9" ht="18" x14ac:dyDescent="0.2">
      <c r="A511" s="11">
        <v>11001</v>
      </c>
      <c r="B511" s="18" t="s">
        <v>75</v>
      </c>
      <c r="C511" s="18" t="s">
        <v>307</v>
      </c>
      <c r="D511" s="18" t="s">
        <v>314</v>
      </c>
      <c r="E511" s="19">
        <v>2.99</v>
      </c>
      <c r="F511" s="5"/>
      <c r="I511">
        <v>199530</v>
      </c>
    </row>
    <row r="512" spans="1:9" ht="18" x14ac:dyDescent="0.2">
      <c r="A512" s="11">
        <v>11002</v>
      </c>
      <c r="B512" s="18" t="s">
        <v>75</v>
      </c>
      <c r="C512" s="18" t="s">
        <v>307</v>
      </c>
      <c r="D512" s="18" t="s">
        <v>314</v>
      </c>
      <c r="E512" s="19">
        <v>2.99</v>
      </c>
      <c r="F512" s="5"/>
      <c r="I512">
        <v>199530</v>
      </c>
    </row>
    <row r="513" spans="1:9" ht="18" x14ac:dyDescent="0.2">
      <c r="A513" s="11">
        <v>11003</v>
      </c>
      <c r="B513" s="18" t="s">
        <v>75</v>
      </c>
      <c r="C513" s="18" t="s">
        <v>307</v>
      </c>
      <c r="D513" s="18" t="s">
        <v>310</v>
      </c>
      <c r="E513" s="19">
        <v>3.05</v>
      </c>
      <c r="F513" s="5"/>
      <c r="I513">
        <v>199530</v>
      </c>
    </row>
    <row r="514" spans="1:9" ht="18" x14ac:dyDescent="0.2">
      <c r="A514" s="11">
        <v>11065</v>
      </c>
      <c r="B514" s="18" t="s">
        <v>319</v>
      </c>
      <c r="C514" s="18" t="s">
        <v>587</v>
      </c>
      <c r="D514" s="18" t="s">
        <v>590</v>
      </c>
      <c r="E514" s="19">
        <v>1.74</v>
      </c>
      <c r="F514" s="5"/>
      <c r="I514" t="e">
        <v>#REF!</v>
      </c>
    </row>
    <row r="515" spans="1:9" ht="18" x14ac:dyDescent="0.2">
      <c r="A515" s="11">
        <v>11068</v>
      </c>
      <c r="B515" s="18" t="s">
        <v>319</v>
      </c>
      <c r="C515" s="18" t="s">
        <v>579</v>
      </c>
      <c r="D515" s="18" t="s">
        <v>583</v>
      </c>
      <c r="E515" s="19">
        <v>1.63</v>
      </c>
      <c r="F515" s="5"/>
      <c r="I515" t="e">
        <v>#REF!</v>
      </c>
    </row>
    <row r="516" spans="1:9" ht="18" x14ac:dyDescent="0.2">
      <c r="A516" s="11">
        <v>11069</v>
      </c>
      <c r="B516" s="18" t="s">
        <v>319</v>
      </c>
      <c r="C516" s="18" t="s">
        <v>579</v>
      </c>
      <c r="D516" s="18" t="s">
        <v>584</v>
      </c>
      <c r="E516" s="19">
        <v>1.74</v>
      </c>
      <c r="F516" s="5"/>
      <c r="I516" t="e">
        <v>#REF!</v>
      </c>
    </row>
    <row r="517" spans="1:9" ht="18" x14ac:dyDescent="0.2">
      <c r="A517" s="11">
        <v>11071</v>
      </c>
      <c r="B517" s="18" t="s">
        <v>319</v>
      </c>
      <c r="C517" s="18" t="s">
        <v>579</v>
      </c>
      <c r="D517" s="18" t="s">
        <v>585</v>
      </c>
      <c r="E517" s="19">
        <v>1.75</v>
      </c>
      <c r="F517" s="5"/>
      <c r="I517" t="e">
        <v>#REF!</v>
      </c>
    </row>
    <row r="518" spans="1:9" ht="18" x14ac:dyDescent="0.2">
      <c r="A518" s="11">
        <v>11085</v>
      </c>
      <c r="B518" s="18" t="s">
        <v>7</v>
      </c>
      <c r="C518" s="18" t="s">
        <v>100</v>
      </c>
      <c r="D518" s="18" t="s">
        <v>101</v>
      </c>
      <c r="E518" s="19">
        <v>4.4000000000000004</v>
      </c>
      <c r="F518" s="5"/>
      <c r="I518" t="e">
        <v>#REF!</v>
      </c>
    </row>
    <row r="519" spans="1:9" ht="18" x14ac:dyDescent="0.2">
      <c r="A519" s="11">
        <v>11122</v>
      </c>
      <c r="B519" s="18" t="s">
        <v>36</v>
      </c>
      <c r="C519" s="18" t="s">
        <v>196</v>
      </c>
      <c r="D519" s="18" t="s">
        <v>199</v>
      </c>
      <c r="E519" s="19">
        <v>9.48</v>
      </c>
      <c r="F519" s="5"/>
      <c r="I519" t="e">
        <v>#REF!</v>
      </c>
    </row>
    <row r="520" spans="1:9" ht="18" x14ac:dyDescent="0.2">
      <c r="A520" s="11">
        <v>11296</v>
      </c>
      <c r="B520" s="18" t="s">
        <v>75</v>
      </c>
      <c r="C520" s="18" t="s">
        <v>220</v>
      </c>
      <c r="D520" s="18" t="s">
        <v>221</v>
      </c>
      <c r="E520" s="19">
        <v>4.0599999999999996</v>
      </c>
      <c r="F520" s="5"/>
      <c r="I520" t="e">
        <v>#REF!</v>
      </c>
    </row>
    <row r="521" spans="1:9" ht="18" x14ac:dyDescent="0.2">
      <c r="A521" s="11">
        <v>11401</v>
      </c>
      <c r="B521" s="18" t="s">
        <v>56</v>
      </c>
      <c r="C521" s="18" t="s">
        <v>552</v>
      </c>
      <c r="D521" s="18" t="s">
        <v>557</v>
      </c>
      <c r="E521" s="19">
        <v>8.36</v>
      </c>
      <c r="F521" s="5"/>
      <c r="I521" t="e">
        <v>#REF!</v>
      </c>
    </row>
    <row r="522" spans="1:9" ht="18" x14ac:dyDescent="0.2">
      <c r="A522" s="11">
        <v>11404</v>
      </c>
      <c r="B522" s="18" t="s">
        <v>56</v>
      </c>
      <c r="C522" s="18" t="s">
        <v>443</v>
      </c>
      <c r="D522" s="18" t="s">
        <v>445</v>
      </c>
      <c r="E522" s="19">
        <v>3.88</v>
      </c>
      <c r="F522" s="5"/>
      <c r="I522" t="e">
        <v>#REF!</v>
      </c>
    </row>
    <row r="523" spans="1:9" ht="18" x14ac:dyDescent="0.2">
      <c r="A523" s="11">
        <v>11408</v>
      </c>
      <c r="B523" s="18" t="s">
        <v>56</v>
      </c>
      <c r="C523" s="18" t="s">
        <v>443</v>
      </c>
      <c r="D523" s="18" t="s">
        <v>445</v>
      </c>
      <c r="E523" s="19">
        <v>5.83</v>
      </c>
      <c r="F523" s="5"/>
      <c r="I523" t="e">
        <v>#REF!</v>
      </c>
    </row>
    <row r="524" spans="1:9" ht="18" x14ac:dyDescent="0.2">
      <c r="A524" s="11">
        <v>11410</v>
      </c>
      <c r="B524" s="18" t="s">
        <v>142</v>
      </c>
      <c r="C524" s="18" t="s">
        <v>296</v>
      </c>
      <c r="D524" s="18" t="s">
        <v>298</v>
      </c>
      <c r="E524" s="19">
        <v>5.26</v>
      </c>
      <c r="F524" s="5"/>
      <c r="I524" t="e">
        <v>#REF!</v>
      </c>
    </row>
    <row r="525" spans="1:9" ht="18" x14ac:dyDescent="0.2">
      <c r="A525" s="11">
        <v>11412</v>
      </c>
      <c r="B525" s="18" t="s">
        <v>56</v>
      </c>
      <c r="C525" s="18" t="s">
        <v>443</v>
      </c>
      <c r="D525" s="18" t="s">
        <v>444</v>
      </c>
      <c r="E525" s="19">
        <v>4.4400000000000004</v>
      </c>
      <c r="F525" s="5"/>
      <c r="I525" t="e">
        <v>#REF!</v>
      </c>
    </row>
    <row r="526" spans="1:9" ht="18" x14ac:dyDescent="0.2">
      <c r="A526" s="11">
        <v>11421</v>
      </c>
      <c r="B526" s="18" t="s">
        <v>75</v>
      </c>
      <c r="C526" s="18" t="s">
        <v>76</v>
      </c>
      <c r="D526" s="18" t="s">
        <v>83</v>
      </c>
      <c r="E526" s="19">
        <v>5.53</v>
      </c>
      <c r="F526" s="5"/>
      <c r="I526" t="e">
        <v>#REF!</v>
      </c>
    </row>
    <row r="527" spans="1:9" ht="18" x14ac:dyDescent="0.2">
      <c r="A527" s="11">
        <v>11422</v>
      </c>
      <c r="B527" s="18" t="s">
        <v>75</v>
      </c>
      <c r="C527" s="18" t="s">
        <v>76</v>
      </c>
      <c r="D527" s="18" t="s">
        <v>78</v>
      </c>
      <c r="E527" s="19">
        <v>3.4</v>
      </c>
      <c r="F527" s="5"/>
      <c r="I527" t="e">
        <v>#REF!</v>
      </c>
    </row>
    <row r="528" spans="1:9" ht="18" x14ac:dyDescent="0.2">
      <c r="A528" s="11">
        <v>11426</v>
      </c>
      <c r="B528" s="18" t="s">
        <v>75</v>
      </c>
      <c r="C528" s="18" t="s">
        <v>307</v>
      </c>
      <c r="D528" s="18" t="s">
        <v>313</v>
      </c>
      <c r="E528" s="19">
        <v>7.61</v>
      </c>
      <c r="F528" s="5"/>
      <c r="I528" t="e">
        <v>#REF!</v>
      </c>
    </row>
    <row r="529" spans="1:9" ht="18" x14ac:dyDescent="0.2">
      <c r="A529" s="11">
        <v>11428</v>
      </c>
      <c r="B529" s="18" t="s">
        <v>75</v>
      </c>
      <c r="C529" s="18" t="s">
        <v>307</v>
      </c>
      <c r="D529" s="18" t="s">
        <v>310</v>
      </c>
      <c r="E529" s="19">
        <v>7.61</v>
      </c>
      <c r="F529" s="5"/>
      <c r="I529">
        <v>199530</v>
      </c>
    </row>
    <row r="530" spans="1:9" ht="18" x14ac:dyDescent="0.2">
      <c r="A530" s="11">
        <v>11443</v>
      </c>
      <c r="B530" s="18" t="s">
        <v>56</v>
      </c>
      <c r="C530" s="18" t="s">
        <v>412</v>
      </c>
      <c r="D530" s="18" t="s">
        <v>413</v>
      </c>
      <c r="E530" s="19">
        <v>9.58</v>
      </c>
      <c r="F530" s="5"/>
      <c r="I530">
        <v>199530</v>
      </c>
    </row>
    <row r="531" spans="1:9" ht="18" x14ac:dyDescent="0.2">
      <c r="A531" s="11">
        <v>11444</v>
      </c>
      <c r="B531" s="18" t="s">
        <v>56</v>
      </c>
      <c r="C531" s="18" t="s">
        <v>529</v>
      </c>
      <c r="D531" s="18" t="s">
        <v>534</v>
      </c>
      <c r="E531" s="19">
        <v>7.06</v>
      </c>
      <c r="F531" s="5"/>
      <c r="I531">
        <v>199530</v>
      </c>
    </row>
    <row r="532" spans="1:9" ht="18" x14ac:dyDescent="0.2">
      <c r="A532" s="11">
        <v>11446</v>
      </c>
      <c r="B532" s="18" t="s">
        <v>56</v>
      </c>
      <c r="C532" s="18" t="s">
        <v>529</v>
      </c>
      <c r="D532" s="18" t="s">
        <v>534</v>
      </c>
      <c r="E532" s="19">
        <v>7.06</v>
      </c>
      <c r="F532" s="5"/>
      <c r="I532">
        <v>199530</v>
      </c>
    </row>
    <row r="533" spans="1:9" ht="18" x14ac:dyDescent="0.2">
      <c r="A533" s="11">
        <v>11449</v>
      </c>
      <c r="B533" s="18" t="s">
        <v>56</v>
      </c>
      <c r="C533" s="18" t="s">
        <v>412</v>
      </c>
      <c r="D533" s="18" t="s">
        <v>414</v>
      </c>
      <c r="E533" s="19">
        <v>10.28</v>
      </c>
      <c r="F533" s="5"/>
      <c r="I533" t="e">
        <v>#REF!</v>
      </c>
    </row>
    <row r="534" spans="1:9" ht="18" x14ac:dyDescent="0.2">
      <c r="A534" s="11">
        <v>11452</v>
      </c>
      <c r="B534" s="18" t="s">
        <v>56</v>
      </c>
      <c r="C534" s="18" t="s">
        <v>443</v>
      </c>
      <c r="D534" s="18" t="s">
        <v>445</v>
      </c>
      <c r="E534" s="19">
        <v>5.48</v>
      </c>
      <c r="F534" s="5"/>
      <c r="I534" t="e">
        <v>#REF!</v>
      </c>
    </row>
    <row r="535" spans="1:9" ht="18" x14ac:dyDescent="0.2">
      <c r="A535" s="11">
        <v>11456</v>
      </c>
      <c r="B535" s="18" t="s">
        <v>56</v>
      </c>
      <c r="C535" s="18" t="s">
        <v>443</v>
      </c>
      <c r="D535" s="18" t="s">
        <v>445</v>
      </c>
      <c r="E535" s="19">
        <v>7.06</v>
      </c>
      <c r="F535" s="5"/>
      <c r="I535" t="e">
        <v>#REF!</v>
      </c>
    </row>
    <row r="536" spans="1:9" ht="18" x14ac:dyDescent="0.2">
      <c r="A536" s="11">
        <v>11458</v>
      </c>
      <c r="B536" s="18" t="s">
        <v>56</v>
      </c>
      <c r="C536" s="18" t="s">
        <v>443</v>
      </c>
      <c r="D536" s="18" t="s">
        <v>445</v>
      </c>
      <c r="E536" s="19">
        <v>7.06</v>
      </c>
      <c r="F536" s="5"/>
      <c r="I536" t="e">
        <v>#REF!</v>
      </c>
    </row>
    <row r="537" spans="1:9" ht="18" x14ac:dyDescent="0.2">
      <c r="A537" s="11">
        <v>11459</v>
      </c>
      <c r="B537" s="18" t="s">
        <v>56</v>
      </c>
      <c r="C537" s="18" t="s">
        <v>412</v>
      </c>
      <c r="D537" s="18"/>
      <c r="E537" s="19">
        <v>7.79</v>
      </c>
      <c r="F537" s="5"/>
      <c r="I537" t="e">
        <v>#REF!</v>
      </c>
    </row>
    <row r="538" spans="1:9" ht="18" x14ac:dyDescent="0.2">
      <c r="A538" s="11">
        <v>11462</v>
      </c>
      <c r="B538" s="18" t="s">
        <v>56</v>
      </c>
      <c r="C538" s="18" t="s">
        <v>443</v>
      </c>
      <c r="D538" s="18" t="s">
        <v>444</v>
      </c>
      <c r="E538" s="19">
        <v>2.92</v>
      </c>
      <c r="F538" s="5"/>
      <c r="I538" t="e">
        <v>#REF!</v>
      </c>
    </row>
    <row r="539" spans="1:9" ht="18" x14ac:dyDescent="0.2">
      <c r="A539" s="11">
        <v>11489</v>
      </c>
      <c r="B539" s="18" t="s">
        <v>7</v>
      </c>
      <c r="C539" s="18" t="s">
        <v>100</v>
      </c>
      <c r="D539" s="18" t="s">
        <v>110</v>
      </c>
      <c r="E539" s="19">
        <v>1.74</v>
      </c>
      <c r="F539" s="5"/>
      <c r="I539" t="e">
        <v>#REF!</v>
      </c>
    </row>
    <row r="540" spans="1:9" ht="18" x14ac:dyDescent="0.2">
      <c r="A540" s="11">
        <v>11490</v>
      </c>
      <c r="B540" s="18" t="s">
        <v>7</v>
      </c>
      <c r="C540" s="18" t="s">
        <v>100</v>
      </c>
      <c r="D540" s="18" t="s">
        <v>110</v>
      </c>
      <c r="E540" s="19">
        <v>1.74</v>
      </c>
      <c r="F540" s="5"/>
      <c r="I540" t="e">
        <v>#REF!</v>
      </c>
    </row>
    <row r="541" spans="1:9" ht="18" x14ac:dyDescent="0.2">
      <c r="A541" s="11">
        <v>11630</v>
      </c>
      <c r="B541" s="18" t="s">
        <v>7</v>
      </c>
      <c r="C541" s="18" t="s">
        <v>43</v>
      </c>
      <c r="D541" s="18" t="s">
        <v>44</v>
      </c>
      <c r="E541" s="19">
        <v>21.94</v>
      </c>
      <c r="F541" s="5"/>
      <c r="I541" t="e">
        <v>#REF!</v>
      </c>
    </row>
    <row r="542" spans="1:9" ht="18" x14ac:dyDescent="0.2">
      <c r="A542" s="11">
        <v>11631</v>
      </c>
      <c r="B542" s="18" t="s">
        <v>7</v>
      </c>
      <c r="C542" s="18" t="s">
        <v>43</v>
      </c>
      <c r="D542" s="18" t="s">
        <v>44</v>
      </c>
      <c r="E542" s="19">
        <v>28.71</v>
      </c>
      <c r="F542" s="5"/>
      <c r="I542" t="e">
        <v>#REF!</v>
      </c>
    </row>
    <row r="543" spans="1:9" ht="18" x14ac:dyDescent="0.2">
      <c r="A543" s="11">
        <v>11634</v>
      </c>
      <c r="B543" s="18" t="s">
        <v>7</v>
      </c>
      <c r="C543" s="18" t="s">
        <v>43</v>
      </c>
      <c r="D543" s="18" t="s">
        <v>45</v>
      </c>
      <c r="E543" s="19">
        <v>6.37</v>
      </c>
      <c r="F543" s="5"/>
      <c r="I543" t="e">
        <v>#REF!</v>
      </c>
    </row>
    <row r="544" spans="1:9" ht="18" x14ac:dyDescent="0.2">
      <c r="A544" s="11">
        <v>11635</v>
      </c>
      <c r="B544" s="18" t="s">
        <v>7</v>
      </c>
      <c r="C544" s="18" t="s">
        <v>43</v>
      </c>
      <c r="D544" s="18" t="s">
        <v>45</v>
      </c>
      <c r="E544" s="19">
        <v>6.88</v>
      </c>
      <c r="F544" s="5"/>
      <c r="I544" t="e">
        <v>#REF!</v>
      </c>
    </row>
    <row r="545" spans="1:9" ht="18" x14ac:dyDescent="0.2">
      <c r="A545" s="11">
        <v>11666</v>
      </c>
      <c r="B545" s="18" t="s">
        <v>75</v>
      </c>
      <c r="C545" s="18" t="s">
        <v>637</v>
      </c>
      <c r="D545" s="18" t="s">
        <v>638</v>
      </c>
      <c r="E545" s="19">
        <v>4.3099999999999996</v>
      </c>
      <c r="F545" s="5"/>
      <c r="I545" t="e">
        <v>#REF!</v>
      </c>
    </row>
    <row r="546" spans="1:9" ht="18" x14ac:dyDescent="0.2">
      <c r="A546" s="11">
        <v>11720</v>
      </c>
      <c r="B546" s="18" t="s">
        <v>75</v>
      </c>
      <c r="C546" s="18" t="s">
        <v>271</v>
      </c>
      <c r="D546" s="18" t="s">
        <v>278</v>
      </c>
      <c r="E546" s="19">
        <v>7.57</v>
      </c>
      <c r="F546" s="5"/>
      <c r="I546" t="e">
        <v>#REF!</v>
      </c>
    </row>
    <row r="547" spans="1:9" ht="18" x14ac:dyDescent="0.2">
      <c r="A547" s="11">
        <v>11721</v>
      </c>
      <c r="B547" s="18" t="s">
        <v>75</v>
      </c>
      <c r="C547" s="18" t="s">
        <v>271</v>
      </c>
      <c r="D547" s="18" t="s">
        <v>280</v>
      </c>
      <c r="E547" s="19">
        <v>7.57</v>
      </c>
      <c r="F547" s="5"/>
      <c r="I547" t="e">
        <v>#REF!</v>
      </c>
    </row>
    <row r="548" spans="1:9" ht="18" x14ac:dyDescent="0.2">
      <c r="A548" s="11">
        <v>11722</v>
      </c>
      <c r="B548" s="18" t="s">
        <v>75</v>
      </c>
      <c r="C548" s="18" t="s">
        <v>271</v>
      </c>
      <c r="D548" s="18" t="s">
        <v>275</v>
      </c>
      <c r="E548" s="19">
        <v>7.56</v>
      </c>
      <c r="F548" s="5"/>
      <c r="I548" t="e">
        <v>#REF!</v>
      </c>
    </row>
    <row r="549" spans="1:9" ht="18" x14ac:dyDescent="0.2">
      <c r="A549" s="11">
        <v>11726</v>
      </c>
      <c r="B549" s="18" t="s">
        <v>75</v>
      </c>
      <c r="C549" s="18" t="s">
        <v>271</v>
      </c>
      <c r="D549" s="18" t="s">
        <v>279</v>
      </c>
      <c r="E549" s="19">
        <v>5.04</v>
      </c>
      <c r="F549" s="5"/>
      <c r="I549" t="e">
        <v>#REF!</v>
      </c>
    </row>
    <row r="550" spans="1:9" ht="18" x14ac:dyDescent="0.2">
      <c r="A550" s="11">
        <v>11728</v>
      </c>
      <c r="B550" s="18" t="s">
        <v>75</v>
      </c>
      <c r="C550" s="18" t="s">
        <v>271</v>
      </c>
      <c r="D550" s="18" t="s">
        <v>278</v>
      </c>
      <c r="E550" s="19">
        <v>7.5</v>
      </c>
      <c r="F550" s="5"/>
      <c r="I550" t="e">
        <v>#REF!</v>
      </c>
    </row>
    <row r="551" spans="1:9" ht="18" x14ac:dyDescent="0.2">
      <c r="A551" s="11">
        <v>11731</v>
      </c>
      <c r="B551" s="18" t="s">
        <v>75</v>
      </c>
      <c r="C551" s="18" t="s">
        <v>271</v>
      </c>
      <c r="D551" s="18" t="s">
        <v>279</v>
      </c>
      <c r="E551" s="19">
        <v>5.84</v>
      </c>
      <c r="F551" s="5"/>
      <c r="I551" t="e">
        <v>#REF!</v>
      </c>
    </row>
    <row r="552" spans="1:9" ht="18" x14ac:dyDescent="0.2">
      <c r="A552" s="11">
        <v>11733</v>
      </c>
      <c r="B552" s="18" t="s">
        <v>75</v>
      </c>
      <c r="C552" s="18" t="s">
        <v>235</v>
      </c>
      <c r="D552" s="18" t="s">
        <v>238</v>
      </c>
      <c r="E552" s="19">
        <v>9.5</v>
      </c>
      <c r="F552" s="5"/>
      <c r="I552" t="e">
        <v>#REF!</v>
      </c>
    </row>
    <row r="553" spans="1:9" ht="18" x14ac:dyDescent="0.2">
      <c r="A553" s="11">
        <v>11765</v>
      </c>
      <c r="B553" s="18" t="s">
        <v>56</v>
      </c>
      <c r="C553" s="18" t="s">
        <v>208</v>
      </c>
      <c r="D553" s="18" t="s">
        <v>213</v>
      </c>
      <c r="E553" s="19">
        <v>4.1399999999999997</v>
      </c>
      <c r="F553" s="5"/>
      <c r="I553" t="e">
        <v>#REF!</v>
      </c>
    </row>
    <row r="554" spans="1:9" ht="18" x14ac:dyDescent="0.2">
      <c r="A554" s="11">
        <v>11769</v>
      </c>
      <c r="B554" s="18" t="s">
        <v>56</v>
      </c>
      <c r="C554" s="18" t="s">
        <v>208</v>
      </c>
      <c r="D554" s="18" t="s">
        <v>213</v>
      </c>
      <c r="E554" s="19">
        <v>6.92</v>
      </c>
      <c r="F554" s="5"/>
      <c r="I554">
        <v>199530</v>
      </c>
    </row>
    <row r="555" spans="1:9" ht="18" x14ac:dyDescent="0.2">
      <c r="A555" s="11">
        <v>11771</v>
      </c>
      <c r="B555" s="18" t="s">
        <v>56</v>
      </c>
      <c r="C555" s="18" t="s">
        <v>208</v>
      </c>
      <c r="D555" s="18" t="s">
        <v>213</v>
      </c>
      <c r="E555" s="19">
        <v>2.76</v>
      </c>
      <c r="F555" s="5"/>
      <c r="I555">
        <v>199530</v>
      </c>
    </row>
    <row r="556" spans="1:9" ht="18" x14ac:dyDescent="0.2">
      <c r="A556" s="11">
        <v>11774</v>
      </c>
      <c r="B556" s="18" t="s">
        <v>56</v>
      </c>
      <c r="C556" s="18" t="s">
        <v>208</v>
      </c>
      <c r="D556" s="18" t="s">
        <v>213</v>
      </c>
      <c r="E556" s="19">
        <v>2.48</v>
      </c>
      <c r="F556" s="5"/>
      <c r="I556" t="e">
        <v>#REF!</v>
      </c>
    </row>
    <row r="557" spans="1:9" ht="18" x14ac:dyDescent="0.2">
      <c r="A557" s="11">
        <v>11783</v>
      </c>
      <c r="B557" s="18" t="s">
        <v>56</v>
      </c>
      <c r="C557" s="18" t="s">
        <v>208</v>
      </c>
      <c r="D557" s="18" t="s">
        <v>213</v>
      </c>
      <c r="E557" s="19">
        <v>3.59</v>
      </c>
      <c r="F557" s="5"/>
      <c r="I557" t="e">
        <v>#REF!</v>
      </c>
    </row>
    <row r="558" spans="1:9" ht="18" x14ac:dyDescent="0.2">
      <c r="A558" s="11">
        <v>11784</v>
      </c>
      <c r="B558" s="18" t="s">
        <v>56</v>
      </c>
      <c r="C558" s="18" t="s">
        <v>208</v>
      </c>
      <c r="D558" s="18" t="s">
        <v>213</v>
      </c>
      <c r="E558" s="19">
        <v>4.5</v>
      </c>
      <c r="F558" s="5"/>
      <c r="I558" t="e">
        <v>#REF!</v>
      </c>
    </row>
    <row r="559" spans="1:9" ht="18" x14ac:dyDescent="0.2">
      <c r="A559" s="11">
        <v>11795</v>
      </c>
      <c r="B559" s="18" t="s">
        <v>56</v>
      </c>
      <c r="C559" s="18" t="s">
        <v>208</v>
      </c>
      <c r="D559" s="18" t="s">
        <v>213</v>
      </c>
      <c r="E559" s="19">
        <v>4.1500000000000004</v>
      </c>
      <c r="F559" s="5"/>
      <c r="I559" t="e">
        <v>#REF!</v>
      </c>
    </row>
    <row r="560" spans="1:9" ht="18" x14ac:dyDescent="0.2">
      <c r="A560" s="11">
        <v>11796</v>
      </c>
      <c r="B560" s="18" t="s">
        <v>56</v>
      </c>
      <c r="C560" s="18" t="s">
        <v>208</v>
      </c>
      <c r="D560" s="18" t="s">
        <v>213</v>
      </c>
      <c r="E560" s="19">
        <v>2.75</v>
      </c>
      <c r="F560" s="5"/>
      <c r="I560" t="e">
        <v>#REF!</v>
      </c>
    </row>
    <row r="561" spans="1:9" ht="18" x14ac:dyDescent="0.2">
      <c r="A561" s="11">
        <v>11800</v>
      </c>
      <c r="B561" s="18" t="s">
        <v>56</v>
      </c>
      <c r="C561" s="18" t="s">
        <v>208</v>
      </c>
      <c r="D561" s="18" t="s">
        <v>213</v>
      </c>
      <c r="E561" s="19">
        <v>4.6100000000000003</v>
      </c>
      <c r="F561" s="5"/>
      <c r="I561" t="e">
        <v>#REF!</v>
      </c>
    </row>
    <row r="562" spans="1:9" ht="18" x14ac:dyDescent="0.2">
      <c r="A562" s="11">
        <v>11809</v>
      </c>
      <c r="B562" s="18" t="s">
        <v>56</v>
      </c>
      <c r="C562" s="18" t="s">
        <v>208</v>
      </c>
      <c r="D562" s="18" t="s">
        <v>213</v>
      </c>
      <c r="E562" s="19">
        <v>3.46</v>
      </c>
      <c r="F562" s="5"/>
      <c r="I562" t="e">
        <v>#REF!</v>
      </c>
    </row>
    <row r="563" spans="1:9" ht="18" x14ac:dyDescent="0.2">
      <c r="A563" s="11">
        <v>11812</v>
      </c>
      <c r="B563" s="18" t="s">
        <v>56</v>
      </c>
      <c r="C563" s="18" t="s">
        <v>208</v>
      </c>
      <c r="D563" s="18" t="s">
        <v>212</v>
      </c>
      <c r="E563" s="19">
        <v>4.84</v>
      </c>
      <c r="F563" s="5"/>
      <c r="I563" t="e">
        <v>#REF!</v>
      </c>
    </row>
    <row r="564" spans="1:9" ht="18" x14ac:dyDescent="0.2">
      <c r="A564" s="11">
        <v>11814</v>
      </c>
      <c r="B564" s="18" t="s">
        <v>56</v>
      </c>
      <c r="C564" s="18" t="s">
        <v>208</v>
      </c>
      <c r="D564" s="18" t="s">
        <v>214</v>
      </c>
      <c r="E564" s="19">
        <v>5.52</v>
      </c>
      <c r="F564" s="5"/>
      <c r="I564" t="e">
        <v>#REF!</v>
      </c>
    </row>
    <row r="565" spans="1:9" ht="18" x14ac:dyDescent="0.2">
      <c r="A565" s="11">
        <v>11815</v>
      </c>
      <c r="B565" s="18" t="s">
        <v>56</v>
      </c>
      <c r="C565" s="18" t="s">
        <v>208</v>
      </c>
      <c r="D565" s="18" t="s">
        <v>213</v>
      </c>
      <c r="E565" s="19">
        <v>4.7699999999999996</v>
      </c>
      <c r="F565" s="5"/>
      <c r="I565" t="e">
        <v>#REF!</v>
      </c>
    </row>
    <row r="566" spans="1:9" ht="18" x14ac:dyDescent="0.2">
      <c r="A566" s="11">
        <v>11817</v>
      </c>
      <c r="B566" s="18" t="s">
        <v>56</v>
      </c>
      <c r="C566" s="18" t="s">
        <v>208</v>
      </c>
      <c r="D566" s="18" t="s">
        <v>213</v>
      </c>
      <c r="E566" s="19">
        <v>5.52</v>
      </c>
      <c r="F566" s="5"/>
      <c r="I566" t="e">
        <v>#REF!</v>
      </c>
    </row>
    <row r="567" spans="1:9" ht="18" x14ac:dyDescent="0.2">
      <c r="A567" s="11">
        <v>11818</v>
      </c>
      <c r="B567" s="18" t="s">
        <v>56</v>
      </c>
      <c r="C567" s="18" t="s">
        <v>208</v>
      </c>
      <c r="D567" s="18" t="s">
        <v>213</v>
      </c>
      <c r="E567" s="19">
        <v>4.1399999999999997</v>
      </c>
      <c r="F567" s="5"/>
      <c r="I567" t="e">
        <v>#REF!</v>
      </c>
    </row>
    <row r="568" spans="1:9" ht="18" x14ac:dyDescent="0.2">
      <c r="A568" s="11">
        <v>11821</v>
      </c>
      <c r="B568" s="18" t="s">
        <v>56</v>
      </c>
      <c r="C568" s="18" t="s">
        <v>208</v>
      </c>
      <c r="D568" s="18" t="s">
        <v>213</v>
      </c>
      <c r="E568" s="19">
        <v>6.12</v>
      </c>
      <c r="F568" s="5"/>
      <c r="I568" t="e">
        <v>#REF!</v>
      </c>
    </row>
    <row r="569" spans="1:9" ht="18" x14ac:dyDescent="0.2">
      <c r="A569" s="11">
        <v>11822</v>
      </c>
      <c r="B569" s="18" t="s">
        <v>56</v>
      </c>
      <c r="C569" s="18" t="s">
        <v>208</v>
      </c>
      <c r="D569" s="18" t="s">
        <v>213</v>
      </c>
      <c r="E569" s="19">
        <v>8.99</v>
      </c>
      <c r="F569" s="5"/>
      <c r="I569" t="e">
        <v>#REF!</v>
      </c>
    </row>
    <row r="570" spans="1:9" ht="18" x14ac:dyDescent="0.2">
      <c r="A570" s="11">
        <v>11823</v>
      </c>
      <c r="B570" s="18" t="s">
        <v>56</v>
      </c>
      <c r="C570" s="18" t="s">
        <v>208</v>
      </c>
      <c r="D570" s="18" t="s">
        <v>213</v>
      </c>
      <c r="E570" s="19">
        <v>6.91</v>
      </c>
      <c r="F570" s="5"/>
      <c r="I570" t="e">
        <v>#REF!</v>
      </c>
    </row>
    <row r="571" spans="1:9" ht="18" x14ac:dyDescent="0.2">
      <c r="A571" s="11">
        <v>11895</v>
      </c>
      <c r="B571" s="18" t="s">
        <v>56</v>
      </c>
      <c r="C571" s="18" t="s">
        <v>208</v>
      </c>
      <c r="D571" s="18" t="s">
        <v>212</v>
      </c>
      <c r="E571" s="19">
        <v>8.24</v>
      </c>
      <c r="F571" s="5"/>
      <c r="I571" t="e">
        <v>#REF!</v>
      </c>
    </row>
    <row r="572" spans="1:9" ht="18" x14ac:dyDescent="0.2">
      <c r="A572" s="11">
        <v>11900</v>
      </c>
      <c r="B572" s="18" t="s">
        <v>56</v>
      </c>
      <c r="C572" s="18" t="s">
        <v>208</v>
      </c>
      <c r="D572" s="18" t="s">
        <v>213</v>
      </c>
      <c r="E572" s="19">
        <v>3.45</v>
      </c>
      <c r="F572" s="5"/>
      <c r="I572" t="e">
        <v>#REF!</v>
      </c>
    </row>
    <row r="573" spans="1:9" ht="18" x14ac:dyDescent="0.2">
      <c r="A573" s="11">
        <v>11992</v>
      </c>
      <c r="B573" s="18" t="s">
        <v>142</v>
      </c>
      <c r="C573" s="18" t="s">
        <v>476</v>
      </c>
      <c r="D573" s="18" t="s">
        <v>479</v>
      </c>
      <c r="E573" s="19">
        <v>0.26</v>
      </c>
      <c r="F573" s="5"/>
      <c r="I573" t="e">
        <v>#REF!</v>
      </c>
    </row>
    <row r="574" spans="1:9" ht="18" x14ac:dyDescent="0.2">
      <c r="A574" s="11">
        <v>11998</v>
      </c>
      <c r="B574" s="18" t="s">
        <v>142</v>
      </c>
      <c r="C574" s="18" t="s">
        <v>476</v>
      </c>
      <c r="D574" s="18" t="s">
        <v>478</v>
      </c>
      <c r="E574" s="19">
        <v>1.77</v>
      </c>
      <c r="F574" s="5"/>
      <c r="I574" t="e">
        <v>#REF!</v>
      </c>
    </row>
    <row r="575" spans="1:9" ht="18" x14ac:dyDescent="0.2">
      <c r="A575" s="11">
        <v>12000</v>
      </c>
      <c r="B575" s="18" t="s">
        <v>142</v>
      </c>
      <c r="C575" s="18" t="s">
        <v>476</v>
      </c>
      <c r="D575" s="18" t="s">
        <v>478</v>
      </c>
      <c r="E575" s="19">
        <v>1.95</v>
      </c>
      <c r="F575" s="5"/>
      <c r="I575" t="e">
        <v>#REF!</v>
      </c>
    </row>
    <row r="576" spans="1:9" ht="18" x14ac:dyDescent="0.2">
      <c r="A576" s="11">
        <v>12005</v>
      </c>
      <c r="B576" s="18" t="s">
        <v>142</v>
      </c>
      <c r="C576" s="18" t="s">
        <v>476</v>
      </c>
      <c r="D576" s="18" t="s">
        <v>478</v>
      </c>
      <c r="E576" s="19">
        <v>1.77</v>
      </c>
      <c r="F576" s="5"/>
      <c r="I576" t="e">
        <v>#REF!</v>
      </c>
    </row>
    <row r="577" spans="1:9" ht="18" x14ac:dyDescent="0.2">
      <c r="A577" s="11">
        <v>12007</v>
      </c>
      <c r="B577" s="18" t="s">
        <v>142</v>
      </c>
      <c r="C577" s="18" t="s">
        <v>476</v>
      </c>
      <c r="D577" s="18" t="s">
        <v>478</v>
      </c>
      <c r="E577" s="19">
        <v>1.77</v>
      </c>
      <c r="F577" s="5"/>
      <c r="I577" t="e">
        <v>#REF!</v>
      </c>
    </row>
    <row r="578" spans="1:9" ht="18" x14ac:dyDescent="0.2">
      <c r="A578" s="11">
        <v>12022</v>
      </c>
      <c r="B578" s="18" t="s">
        <v>142</v>
      </c>
      <c r="C578" s="18" t="s">
        <v>476</v>
      </c>
      <c r="D578" s="18" t="s">
        <v>478</v>
      </c>
      <c r="E578" s="19">
        <v>2.04</v>
      </c>
      <c r="F578" s="5"/>
      <c r="I578" t="e">
        <v>#REF!</v>
      </c>
    </row>
    <row r="579" spans="1:9" ht="18" x14ac:dyDescent="0.2">
      <c r="A579" s="11">
        <v>12025</v>
      </c>
      <c r="B579" s="18" t="s">
        <v>142</v>
      </c>
      <c r="C579" s="18" t="s">
        <v>476</v>
      </c>
      <c r="D579" s="18" t="s">
        <v>479</v>
      </c>
      <c r="E579" s="19">
        <v>0.94</v>
      </c>
      <c r="F579" s="5"/>
      <c r="I579" t="e">
        <v>#REF!</v>
      </c>
    </row>
    <row r="580" spans="1:9" ht="18" x14ac:dyDescent="0.2">
      <c r="A580" s="11">
        <v>12027</v>
      </c>
      <c r="B580" s="18" t="s">
        <v>142</v>
      </c>
      <c r="C580" s="18" t="s">
        <v>476</v>
      </c>
      <c r="D580" s="18" t="s">
        <v>479</v>
      </c>
      <c r="E580" s="19">
        <v>23.61</v>
      </c>
      <c r="F580" s="5"/>
      <c r="I580" t="e">
        <v>#REF!</v>
      </c>
    </row>
    <row r="581" spans="1:9" ht="18" x14ac:dyDescent="0.2">
      <c r="A581" s="11">
        <v>12041</v>
      </c>
      <c r="B581" s="18" t="s">
        <v>142</v>
      </c>
      <c r="C581" s="18" t="s">
        <v>417</v>
      </c>
      <c r="D581" s="18" t="s">
        <v>418</v>
      </c>
      <c r="E581" s="19">
        <v>3.83</v>
      </c>
      <c r="F581" s="5"/>
      <c r="I581" t="e">
        <v>#REF!</v>
      </c>
    </row>
    <row r="582" spans="1:9" ht="18" x14ac:dyDescent="0.2">
      <c r="A582" s="11">
        <v>12047</v>
      </c>
      <c r="B582" s="18" t="s">
        <v>62</v>
      </c>
      <c r="C582" s="18" t="s">
        <v>497</v>
      </c>
      <c r="D582" s="18" t="s">
        <v>499</v>
      </c>
      <c r="E582" s="19">
        <v>0.75</v>
      </c>
      <c r="F582" s="5"/>
      <c r="I582" t="e">
        <v>#REF!</v>
      </c>
    </row>
    <row r="583" spans="1:9" ht="18" x14ac:dyDescent="0.2">
      <c r="A583" s="11">
        <v>12050</v>
      </c>
      <c r="B583" s="18" t="s">
        <v>62</v>
      </c>
      <c r="C583" s="18" t="s">
        <v>497</v>
      </c>
      <c r="D583" s="18" t="s">
        <v>499</v>
      </c>
      <c r="E583" s="19">
        <v>0.75</v>
      </c>
      <c r="F583" s="5"/>
      <c r="I583" t="e">
        <v>#REF!</v>
      </c>
    </row>
    <row r="584" spans="1:9" ht="18" x14ac:dyDescent="0.2">
      <c r="A584" s="11">
        <v>12051</v>
      </c>
      <c r="B584" s="18" t="s">
        <v>62</v>
      </c>
      <c r="C584" s="18" t="s">
        <v>497</v>
      </c>
      <c r="D584" s="18" t="s">
        <v>499</v>
      </c>
      <c r="E584" s="19">
        <v>0.77</v>
      </c>
      <c r="F584" s="5"/>
      <c r="I584" t="e">
        <v>#REF!</v>
      </c>
    </row>
    <row r="585" spans="1:9" ht="18" x14ac:dyDescent="0.2">
      <c r="A585" s="11">
        <v>12052</v>
      </c>
      <c r="B585" s="18" t="s">
        <v>62</v>
      </c>
      <c r="C585" s="18" t="s">
        <v>497</v>
      </c>
      <c r="D585" s="18" t="s">
        <v>499</v>
      </c>
      <c r="E585" s="19">
        <v>0.77</v>
      </c>
      <c r="F585" s="5"/>
      <c r="I585" t="e">
        <v>#REF!</v>
      </c>
    </row>
    <row r="586" spans="1:9" ht="18" x14ac:dyDescent="0.2">
      <c r="A586" s="11">
        <v>12053</v>
      </c>
      <c r="B586" s="18" t="s">
        <v>62</v>
      </c>
      <c r="C586" s="18" t="s">
        <v>497</v>
      </c>
      <c r="D586" s="18" t="s">
        <v>499</v>
      </c>
      <c r="E586" s="19">
        <v>0.75</v>
      </c>
      <c r="F586" s="5"/>
      <c r="I586" t="e">
        <v>#REF!</v>
      </c>
    </row>
    <row r="587" spans="1:9" ht="18" x14ac:dyDescent="0.2">
      <c r="A587" s="11">
        <v>12063</v>
      </c>
      <c r="B587" s="18" t="s">
        <v>142</v>
      </c>
      <c r="C587" s="18" t="s">
        <v>476</v>
      </c>
      <c r="D587" s="18" t="s">
        <v>478</v>
      </c>
      <c r="E587" s="19">
        <v>1.77</v>
      </c>
      <c r="F587" s="5"/>
      <c r="I587" t="e">
        <v>#REF!</v>
      </c>
    </row>
    <row r="588" spans="1:9" ht="18" x14ac:dyDescent="0.2">
      <c r="A588" s="11">
        <v>12296</v>
      </c>
      <c r="B588" s="18" t="s">
        <v>62</v>
      </c>
      <c r="C588" s="18" t="s">
        <v>497</v>
      </c>
      <c r="D588" s="18" t="s">
        <v>501</v>
      </c>
      <c r="E588" s="19">
        <v>1.93</v>
      </c>
      <c r="F588" s="5"/>
      <c r="I588">
        <v>199530</v>
      </c>
    </row>
    <row r="589" spans="1:9" ht="18" x14ac:dyDescent="0.2">
      <c r="A589" s="11">
        <v>12451</v>
      </c>
      <c r="B589" s="18" t="s">
        <v>7</v>
      </c>
      <c r="C589" s="18" t="s">
        <v>100</v>
      </c>
      <c r="D589" s="18" t="s">
        <v>103</v>
      </c>
      <c r="E589" s="19">
        <v>1.28</v>
      </c>
      <c r="F589" s="5"/>
      <c r="I589">
        <v>199530</v>
      </c>
    </row>
    <row r="590" spans="1:9" ht="18" x14ac:dyDescent="0.2">
      <c r="A590" s="11">
        <v>12452</v>
      </c>
      <c r="B590" s="18" t="s">
        <v>7</v>
      </c>
      <c r="C590" s="18" t="s">
        <v>100</v>
      </c>
      <c r="D590" s="18" t="s">
        <v>103</v>
      </c>
      <c r="E590" s="19">
        <v>2.1</v>
      </c>
      <c r="F590" s="5"/>
      <c r="I590">
        <v>199530</v>
      </c>
    </row>
    <row r="591" spans="1:9" ht="18" x14ac:dyDescent="0.2">
      <c r="A591" s="11">
        <v>12497</v>
      </c>
      <c r="B591" s="18" t="s">
        <v>62</v>
      </c>
      <c r="C591" s="18" t="s">
        <v>605</v>
      </c>
      <c r="D591" s="18" t="s">
        <v>606</v>
      </c>
      <c r="E591" s="19">
        <v>1.83</v>
      </c>
      <c r="F591" s="5"/>
      <c r="I591">
        <v>199530</v>
      </c>
    </row>
    <row r="592" spans="1:9" ht="18" x14ac:dyDescent="0.2">
      <c r="A592" s="11">
        <v>12500</v>
      </c>
      <c r="B592" s="18" t="s">
        <v>62</v>
      </c>
      <c r="C592" s="18" t="s">
        <v>605</v>
      </c>
      <c r="D592" s="18" t="s">
        <v>606</v>
      </c>
      <c r="E592" s="19">
        <v>1.77</v>
      </c>
      <c r="F592" s="5"/>
      <c r="I592">
        <v>199530</v>
      </c>
    </row>
    <row r="593" spans="1:9" ht="18" x14ac:dyDescent="0.2">
      <c r="A593" s="11">
        <v>12503</v>
      </c>
      <c r="B593" s="18" t="s">
        <v>62</v>
      </c>
      <c r="C593" s="18" t="s">
        <v>605</v>
      </c>
      <c r="D593" s="18" t="s">
        <v>606</v>
      </c>
      <c r="E593" s="19">
        <v>2.2799999999999998</v>
      </c>
      <c r="F593" s="5"/>
      <c r="I593" t="e">
        <v>#REF!</v>
      </c>
    </row>
    <row r="594" spans="1:9" ht="18" x14ac:dyDescent="0.2">
      <c r="A594" s="11">
        <v>12633</v>
      </c>
      <c r="B594" s="18" t="s">
        <v>75</v>
      </c>
      <c r="C594" s="18" t="s">
        <v>271</v>
      </c>
      <c r="D594" s="18" t="s">
        <v>279</v>
      </c>
      <c r="E594" s="19">
        <v>5.36</v>
      </c>
      <c r="F594" s="5"/>
      <c r="I594">
        <v>199530</v>
      </c>
    </row>
    <row r="595" spans="1:9" ht="18" x14ac:dyDescent="0.2">
      <c r="A595" s="11">
        <v>12639</v>
      </c>
      <c r="B595" s="18" t="s">
        <v>75</v>
      </c>
      <c r="C595" s="18" t="s">
        <v>76</v>
      </c>
      <c r="D595" s="18" t="s">
        <v>83</v>
      </c>
      <c r="E595" s="19">
        <v>2.62</v>
      </c>
      <c r="F595" s="5"/>
      <c r="I595" t="e">
        <v>#REF!</v>
      </c>
    </row>
    <row r="596" spans="1:9" ht="18" x14ac:dyDescent="0.2">
      <c r="A596" s="11">
        <v>12647</v>
      </c>
      <c r="B596" s="18" t="s">
        <v>75</v>
      </c>
      <c r="C596" s="18" t="s">
        <v>235</v>
      </c>
      <c r="D596" s="18" t="s">
        <v>238</v>
      </c>
      <c r="E596" s="19">
        <v>4.49</v>
      </c>
      <c r="F596" s="5"/>
      <c r="I596" t="e">
        <v>#REF!</v>
      </c>
    </row>
    <row r="597" spans="1:9" ht="18" x14ac:dyDescent="0.2">
      <c r="A597" s="11">
        <v>12648</v>
      </c>
      <c r="B597" s="18" t="s">
        <v>75</v>
      </c>
      <c r="C597" s="18" t="s">
        <v>235</v>
      </c>
      <c r="D597" s="18" t="s">
        <v>238</v>
      </c>
      <c r="E597" s="19">
        <v>5.91</v>
      </c>
      <c r="F597" s="5"/>
      <c r="I597">
        <v>199530</v>
      </c>
    </row>
    <row r="598" spans="1:9" ht="18" x14ac:dyDescent="0.2">
      <c r="A598" s="11">
        <v>12649</v>
      </c>
      <c r="B598" s="18" t="s">
        <v>75</v>
      </c>
      <c r="C598" s="18" t="s">
        <v>235</v>
      </c>
      <c r="D598" s="18" t="s">
        <v>239</v>
      </c>
      <c r="E598" s="19">
        <v>4.57</v>
      </c>
      <c r="F598" s="5"/>
      <c r="I598">
        <v>199530</v>
      </c>
    </row>
    <row r="599" spans="1:9" ht="18" x14ac:dyDescent="0.2">
      <c r="A599" s="11">
        <v>12792</v>
      </c>
      <c r="B599" s="18" t="s">
        <v>319</v>
      </c>
      <c r="C599" s="18" t="s">
        <v>579</v>
      </c>
      <c r="D599" s="18" t="s">
        <v>586</v>
      </c>
      <c r="E599" s="19">
        <v>2.31</v>
      </c>
      <c r="F599" s="5"/>
      <c r="I599">
        <v>199530</v>
      </c>
    </row>
    <row r="600" spans="1:9" ht="18" x14ac:dyDescent="0.2">
      <c r="A600" s="11">
        <v>12794</v>
      </c>
      <c r="B600" s="18" t="s">
        <v>319</v>
      </c>
      <c r="C600" s="18" t="s">
        <v>579</v>
      </c>
      <c r="D600" s="18" t="s">
        <v>586</v>
      </c>
      <c r="E600" s="19">
        <v>1.95</v>
      </c>
      <c r="F600" s="5"/>
      <c r="I600">
        <v>199530</v>
      </c>
    </row>
    <row r="601" spans="1:9" ht="18" x14ac:dyDescent="0.2">
      <c r="A601" s="11">
        <v>12795</v>
      </c>
      <c r="B601" s="18" t="s">
        <v>319</v>
      </c>
      <c r="C601" s="18" t="s">
        <v>579</v>
      </c>
      <c r="D601" s="18" t="s">
        <v>586</v>
      </c>
      <c r="E601" s="19">
        <v>2.31</v>
      </c>
      <c r="F601" s="5"/>
      <c r="I601">
        <v>199530</v>
      </c>
    </row>
    <row r="602" spans="1:9" ht="18" x14ac:dyDescent="0.2">
      <c r="A602" s="11">
        <v>12799</v>
      </c>
      <c r="B602" s="18" t="s">
        <v>319</v>
      </c>
      <c r="C602" s="18" t="s">
        <v>579</v>
      </c>
      <c r="D602" s="18" t="s">
        <v>586</v>
      </c>
      <c r="E602" s="19">
        <v>2.17</v>
      </c>
      <c r="F602" s="5"/>
      <c r="I602">
        <v>199530</v>
      </c>
    </row>
    <row r="603" spans="1:9" ht="18" x14ac:dyDescent="0.2">
      <c r="A603" s="11">
        <v>12802</v>
      </c>
      <c r="B603" s="18" t="s">
        <v>319</v>
      </c>
      <c r="C603" s="18" t="s">
        <v>579</v>
      </c>
      <c r="D603" s="18" t="s">
        <v>586</v>
      </c>
      <c r="E603" s="19">
        <v>1.95</v>
      </c>
      <c r="F603" s="5"/>
      <c r="I603">
        <v>199530</v>
      </c>
    </row>
    <row r="604" spans="1:9" ht="18" x14ac:dyDescent="0.2">
      <c r="A604" s="11">
        <v>12804</v>
      </c>
      <c r="B604" s="18" t="s">
        <v>319</v>
      </c>
      <c r="C604" s="18" t="s">
        <v>579</v>
      </c>
      <c r="D604" s="18" t="s">
        <v>586</v>
      </c>
      <c r="E604" s="19">
        <v>1.93</v>
      </c>
      <c r="F604" s="5"/>
      <c r="I604">
        <v>199530</v>
      </c>
    </row>
    <row r="605" spans="1:9" ht="18" x14ac:dyDescent="0.2">
      <c r="A605" s="11">
        <v>12834</v>
      </c>
      <c r="B605" s="18" t="s">
        <v>75</v>
      </c>
      <c r="C605" s="18" t="s">
        <v>271</v>
      </c>
      <c r="D605" s="18" t="s">
        <v>277</v>
      </c>
      <c r="E605" s="19">
        <v>11.84</v>
      </c>
      <c r="F605" s="5"/>
      <c r="I605" t="e">
        <v>#REF!</v>
      </c>
    </row>
    <row r="606" spans="1:9" ht="18" x14ac:dyDescent="0.2">
      <c r="A606" s="11">
        <v>12873</v>
      </c>
      <c r="B606" s="18" t="s">
        <v>62</v>
      </c>
      <c r="C606" s="18" t="s">
        <v>507</v>
      </c>
      <c r="D606" s="18" t="s">
        <v>515</v>
      </c>
      <c r="E606" s="19">
        <v>13.55</v>
      </c>
      <c r="F606" s="5"/>
      <c r="I606">
        <v>199530</v>
      </c>
    </row>
    <row r="607" spans="1:9" ht="18" x14ac:dyDescent="0.2">
      <c r="A607" s="11">
        <v>12875</v>
      </c>
      <c r="B607" s="18" t="s">
        <v>62</v>
      </c>
      <c r="C607" s="18" t="s">
        <v>507</v>
      </c>
      <c r="D607" s="18" t="s">
        <v>520</v>
      </c>
      <c r="E607" s="19">
        <v>11.8</v>
      </c>
      <c r="F607" s="5"/>
      <c r="I607">
        <v>199530</v>
      </c>
    </row>
    <row r="608" spans="1:9" ht="18" x14ac:dyDescent="0.2">
      <c r="A608" s="11">
        <v>12877</v>
      </c>
      <c r="B608" s="18" t="s">
        <v>62</v>
      </c>
      <c r="C608" s="18" t="s">
        <v>507</v>
      </c>
      <c r="D608" s="18" t="s">
        <v>511</v>
      </c>
      <c r="E608" s="19">
        <v>19.579999999999998</v>
      </c>
      <c r="F608" s="5"/>
      <c r="I608" t="e">
        <v>#REF!</v>
      </c>
    </row>
    <row r="609" spans="1:9" ht="18" x14ac:dyDescent="0.2">
      <c r="A609" s="11">
        <v>12910</v>
      </c>
      <c r="B609" s="18" t="s">
        <v>142</v>
      </c>
      <c r="C609" s="18" t="s">
        <v>296</v>
      </c>
      <c r="D609" s="18" t="s">
        <v>297</v>
      </c>
      <c r="E609" s="19">
        <v>2.0299999999999998</v>
      </c>
      <c r="F609" s="5"/>
      <c r="I609" t="e">
        <v>#REF!</v>
      </c>
    </row>
    <row r="610" spans="1:9" ht="18" x14ac:dyDescent="0.2">
      <c r="A610" s="11">
        <v>12911</v>
      </c>
      <c r="B610" s="18" t="s">
        <v>142</v>
      </c>
      <c r="C610" s="18" t="s">
        <v>296</v>
      </c>
      <c r="D610" s="18" t="s">
        <v>297</v>
      </c>
      <c r="E610" s="19">
        <v>2.16</v>
      </c>
      <c r="F610" s="5"/>
      <c r="I610" t="e">
        <v>#REF!</v>
      </c>
    </row>
    <row r="611" spans="1:9" ht="18" x14ac:dyDescent="0.2">
      <c r="A611" s="11">
        <v>12914</v>
      </c>
      <c r="B611" s="18" t="s">
        <v>142</v>
      </c>
      <c r="C611" s="18" t="s">
        <v>296</v>
      </c>
      <c r="D611" s="18" t="s">
        <v>297</v>
      </c>
      <c r="E611" s="19">
        <v>2.1800000000000002</v>
      </c>
      <c r="F611" s="5"/>
      <c r="I611" t="e">
        <v>#REF!</v>
      </c>
    </row>
    <row r="612" spans="1:9" ht="18" x14ac:dyDescent="0.2">
      <c r="A612" s="11">
        <v>12916</v>
      </c>
      <c r="B612" s="18" t="s">
        <v>142</v>
      </c>
      <c r="C612" s="18" t="s">
        <v>296</v>
      </c>
      <c r="D612" s="18" t="s">
        <v>297</v>
      </c>
      <c r="E612" s="19">
        <v>2.2000000000000002</v>
      </c>
      <c r="F612" s="5"/>
      <c r="I612" t="e">
        <v>#REF!</v>
      </c>
    </row>
    <row r="613" spans="1:9" ht="18" x14ac:dyDescent="0.2">
      <c r="A613" s="11">
        <v>12917</v>
      </c>
      <c r="B613" s="18" t="s">
        <v>142</v>
      </c>
      <c r="C613" s="18" t="s">
        <v>296</v>
      </c>
      <c r="D613" s="18" t="s">
        <v>297</v>
      </c>
      <c r="E613" s="19">
        <v>2.4</v>
      </c>
      <c r="F613" s="5"/>
      <c r="I613" t="e">
        <v>#REF!</v>
      </c>
    </row>
    <row r="614" spans="1:9" ht="18" x14ac:dyDescent="0.2">
      <c r="A614" s="11">
        <v>12918</v>
      </c>
      <c r="B614" s="18" t="s">
        <v>142</v>
      </c>
      <c r="C614" s="18" t="s">
        <v>296</v>
      </c>
      <c r="D614" s="18" t="s">
        <v>297</v>
      </c>
      <c r="E614" s="19">
        <v>2.3199999999999998</v>
      </c>
      <c r="F614" s="5"/>
      <c r="I614" t="e">
        <v>#REF!</v>
      </c>
    </row>
    <row r="615" spans="1:9" ht="18" x14ac:dyDescent="0.2">
      <c r="A615" s="11">
        <v>12920</v>
      </c>
      <c r="B615" s="18" t="s">
        <v>142</v>
      </c>
      <c r="C615" s="18" t="s">
        <v>296</v>
      </c>
      <c r="D615" s="18" t="s">
        <v>297</v>
      </c>
      <c r="E615" s="19">
        <v>2.3199999999999998</v>
      </c>
      <c r="F615" s="5"/>
      <c r="I615">
        <v>199530</v>
      </c>
    </row>
    <row r="616" spans="1:9" ht="18" x14ac:dyDescent="0.2">
      <c r="A616" s="11">
        <v>12923</v>
      </c>
      <c r="B616" s="18" t="s">
        <v>142</v>
      </c>
      <c r="C616" s="18" t="s">
        <v>296</v>
      </c>
      <c r="D616" s="18" t="s">
        <v>297</v>
      </c>
      <c r="E616" s="19">
        <v>2.21</v>
      </c>
      <c r="F616" s="5"/>
      <c r="I616" t="e">
        <v>#REF!</v>
      </c>
    </row>
    <row r="617" spans="1:9" ht="18" x14ac:dyDescent="0.2">
      <c r="A617" s="11">
        <v>12924</v>
      </c>
      <c r="B617" s="18" t="s">
        <v>142</v>
      </c>
      <c r="C617" s="18" t="s">
        <v>296</v>
      </c>
      <c r="D617" s="18" t="s">
        <v>297</v>
      </c>
      <c r="E617" s="19">
        <v>2.13</v>
      </c>
      <c r="F617" s="5"/>
      <c r="I617" t="e">
        <v>#REF!</v>
      </c>
    </row>
    <row r="618" spans="1:9" ht="18" x14ac:dyDescent="0.2">
      <c r="A618" s="11">
        <v>12925</v>
      </c>
      <c r="B618" s="18" t="s">
        <v>142</v>
      </c>
      <c r="C618" s="18" t="s">
        <v>301</v>
      </c>
      <c r="D618" s="18" t="s">
        <v>302</v>
      </c>
      <c r="E618" s="19">
        <v>2.5099999999999998</v>
      </c>
      <c r="F618" s="5"/>
      <c r="I618">
        <v>199530</v>
      </c>
    </row>
    <row r="619" spans="1:9" ht="18" x14ac:dyDescent="0.2">
      <c r="A619" s="11">
        <v>13028</v>
      </c>
      <c r="B619" s="18" t="s">
        <v>75</v>
      </c>
      <c r="C619" s="18" t="s">
        <v>111</v>
      </c>
      <c r="D619" s="18" t="s">
        <v>112</v>
      </c>
      <c r="E619" s="19">
        <v>5.23</v>
      </c>
      <c r="F619" s="5"/>
      <c r="I619">
        <v>199530</v>
      </c>
    </row>
    <row r="620" spans="1:9" ht="18" x14ac:dyDescent="0.2">
      <c r="A620" s="11">
        <v>13338</v>
      </c>
      <c r="B620" s="18" t="s">
        <v>62</v>
      </c>
      <c r="C620" s="18" t="s">
        <v>200</v>
      </c>
      <c r="D620" s="18" t="s">
        <v>206</v>
      </c>
      <c r="E620" s="19">
        <v>2.09</v>
      </c>
      <c r="F620" s="5"/>
      <c r="I620" t="e">
        <v>#REF!</v>
      </c>
    </row>
    <row r="621" spans="1:9" ht="18" x14ac:dyDescent="0.2">
      <c r="A621" s="11">
        <v>13341</v>
      </c>
      <c r="B621" s="18" t="s">
        <v>62</v>
      </c>
      <c r="C621" s="18" t="s">
        <v>200</v>
      </c>
      <c r="D621" s="18" t="s">
        <v>206</v>
      </c>
      <c r="E621" s="19">
        <v>2.09</v>
      </c>
      <c r="F621" s="5"/>
      <c r="I621" t="e">
        <v>#REF!</v>
      </c>
    </row>
    <row r="622" spans="1:9" ht="18" x14ac:dyDescent="0.2">
      <c r="A622" s="11">
        <v>13342</v>
      </c>
      <c r="B622" s="18" t="s">
        <v>62</v>
      </c>
      <c r="C622" s="18" t="s">
        <v>200</v>
      </c>
      <c r="D622" s="18" t="s">
        <v>206</v>
      </c>
      <c r="E622" s="19">
        <v>2.09</v>
      </c>
      <c r="F622" s="5"/>
      <c r="I622" t="e">
        <v>#REF!</v>
      </c>
    </row>
    <row r="623" spans="1:9" ht="18" x14ac:dyDescent="0.2">
      <c r="A623" s="11">
        <v>13346</v>
      </c>
      <c r="B623" s="18" t="s">
        <v>7</v>
      </c>
      <c r="C623" s="18" t="s">
        <v>8</v>
      </c>
      <c r="D623" s="18" t="s">
        <v>9</v>
      </c>
      <c r="E623" s="19">
        <v>2.39</v>
      </c>
      <c r="F623" s="5"/>
      <c r="I623" t="e">
        <v>#REF!</v>
      </c>
    </row>
    <row r="624" spans="1:9" ht="18" x14ac:dyDescent="0.2">
      <c r="A624" s="11">
        <v>13348</v>
      </c>
      <c r="B624" s="18" t="s">
        <v>7</v>
      </c>
      <c r="C624" s="18" t="s">
        <v>100</v>
      </c>
      <c r="D624" s="18" t="s">
        <v>108</v>
      </c>
      <c r="E624" s="19">
        <v>0.98</v>
      </c>
      <c r="F624" s="5"/>
      <c r="I624" t="e">
        <v>#REF!</v>
      </c>
    </row>
    <row r="625" spans="1:9" ht="18" x14ac:dyDescent="0.2">
      <c r="A625" s="11">
        <v>13349</v>
      </c>
      <c r="B625" s="18" t="s">
        <v>7</v>
      </c>
      <c r="C625" s="18" t="s">
        <v>100</v>
      </c>
      <c r="D625" s="18" t="s">
        <v>107</v>
      </c>
      <c r="E625" s="19">
        <v>1.56</v>
      </c>
      <c r="F625" s="5"/>
      <c r="I625" t="e">
        <v>#REF!</v>
      </c>
    </row>
    <row r="626" spans="1:9" ht="18" x14ac:dyDescent="0.2">
      <c r="A626" s="11">
        <v>13350</v>
      </c>
      <c r="B626" s="18" t="s">
        <v>7</v>
      </c>
      <c r="C626" s="18" t="s">
        <v>100</v>
      </c>
      <c r="D626" s="18" t="s">
        <v>107</v>
      </c>
      <c r="E626" s="19">
        <v>0.9</v>
      </c>
      <c r="F626" s="5"/>
      <c r="I626" t="e">
        <v>#REF!</v>
      </c>
    </row>
    <row r="627" spans="1:9" ht="18" x14ac:dyDescent="0.2">
      <c r="A627" s="11">
        <v>13361</v>
      </c>
      <c r="B627" s="18" t="s">
        <v>7</v>
      </c>
      <c r="C627" s="18" t="s">
        <v>162</v>
      </c>
      <c r="D627" s="18" t="s">
        <v>165</v>
      </c>
      <c r="E627" s="19">
        <v>1.39</v>
      </c>
      <c r="F627" s="5"/>
      <c r="I627" t="e">
        <v>#REF!</v>
      </c>
    </row>
    <row r="628" spans="1:9" ht="18" x14ac:dyDescent="0.2">
      <c r="A628" s="11">
        <v>13363</v>
      </c>
      <c r="B628" s="18" t="s">
        <v>7</v>
      </c>
      <c r="C628" s="18" t="s">
        <v>162</v>
      </c>
      <c r="D628" s="18" t="s">
        <v>165</v>
      </c>
      <c r="E628" s="19">
        <v>1.7</v>
      </c>
      <c r="F628" s="5"/>
      <c r="I628" t="e">
        <v>#REF!</v>
      </c>
    </row>
    <row r="629" spans="1:9" ht="18" x14ac:dyDescent="0.2">
      <c r="A629" s="11">
        <v>13364</v>
      </c>
      <c r="B629" s="18" t="s">
        <v>7</v>
      </c>
      <c r="C629" s="18" t="s">
        <v>162</v>
      </c>
      <c r="D629" s="18" t="s">
        <v>165</v>
      </c>
      <c r="E629" s="19">
        <v>1.99</v>
      </c>
      <c r="F629" s="5"/>
      <c r="I629" t="e">
        <v>#REF!</v>
      </c>
    </row>
    <row r="630" spans="1:9" ht="18" x14ac:dyDescent="0.2">
      <c r="A630" s="11">
        <v>13367</v>
      </c>
      <c r="B630" s="18" t="s">
        <v>7</v>
      </c>
      <c r="C630" s="18" t="s">
        <v>100</v>
      </c>
      <c r="D630" s="18" t="s">
        <v>107</v>
      </c>
      <c r="E630" s="19">
        <v>0.95</v>
      </c>
      <c r="F630" s="5"/>
      <c r="I630" t="e">
        <v>#REF!</v>
      </c>
    </row>
    <row r="631" spans="1:9" ht="18" x14ac:dyDescent="0.2">
      <c r="A631" s="11">
        <v>13368</v>
      </c>
      <c r="B631" s="18" t="s">
        <v>7</v>
      </c>
      <c r="C631" s="18" t="s">
        <v>100</v>
      </c>
      <c r="D631" s="18" t="s">
        <v>107</v>
      </c>
      <c r="E631" s="19">
        <v>1.34</v>
      </c>
      <c r="F631" s="5"/>
      <c r="I631" t="e">
        <v>#REF!</v>
      </c>
    </row>
    <row r="632" spans="1:9" ht="18" x14ac:dyDescent="0.2">
      <c r="A632" s="11">
        <v>13369</v>
      </c>
      <c r="B632" s="18" t="s">
        <v>7</v>
      </c>
      <c r="C632" s="18" t="s">
        <v>100</v>
      </c>
      <c r="D632" s="18" t="s">
        <v>109</v>
      </c>
      <c r="E632" s="19">
        <v>4.38</v>
      </c>
      <c r="F632" s="5"/>
      <c r="I632" t="e">
        <v>#REF!</v>
      </c>
    </row>
    <row r="633" spans="1:9" ht="18" x14ac:dyDescent="0.2">
      <c r="A633" s="11">
        <v>13517</v>
      </c>
      <c r="B633" s="18" t="s">
        <v>56</v>
      </c>
      <c r="C633" s="18" t="s">
        <v>540</v>
      </c>
      <c r="D633" s="18" t="s">
        <v>546</v>
      </c>
      <c r="E633" s="19">
        <v>3.57</v>
      </c>
      <c r="F633" s="5"/>
      <c r="I633" t="e">
        <v>#REF!</v>
      </c>
    </row>
    <row r="634" spans="1:9" ht="18" x14ac:dyDescent="0.2">
      <c r="A634" s="11">
        <v>13861</v>
      </c>
      <c r="B634" s="18" t="s">
        <v>62</v>
      </c>
      <c r="C634" s="18" t="s">
        <v>605</v>
      </c>
      <c r="D634" s="18" t="s">
        <v>608</v>
      </c>
      <c r="E634" s="19">
        <v>3.51</v>
      </c>
      <c r="F634" s="5"/>
      <c r="I634" t="e">
        <v>#REF!</v>
      </c>
    </row>
    <row r="635" spans="1:9" ht="18" x14ac:dyDescent="0.2">
      <c r="A635" s="11">
        <v>13863</v>
      </c>
      <c r="B635" s="18" t="s">
        <v>62</v>
      </c>
      <c r="C635" s="18" t="s">
        <v>605</v>
      </c>
      <c r="D635" s="18" t="s">
        <v>606</v>
      </c>
      <c r="E635" s="19">
        <v>2.8</v>
      </c>
      <c r="F635" s="5"/>
      <c r="I635" t="e">
        <v>#REF!</v>
      </c>
    </row>
    <row r="636" spans="1:9" ht="18" x14ac:dyDescent="0.2">
      <c r="A636" s="11">
        <v>13865</v>
      </c>
      <c r="B636" s="18" t="s">
        <v>62</v>
      </c>
      <c r="C636" s="18" t="s">
        <v>605</v>
      </c>
      <c r="D636" s="18" t="s">
        <v>607</v>
      </c>
      <c r="E636" s="19">
        <v>4.4000000000000004</v>
      </c>
      <c r="F636" s="5"/>
      <c r="I636" t="e">
        <v>#REF!</v>
      </c>
    </row>
    <row r="637" spans="1:9" ht="18" x14ac:dyDescent="0.2">
      <c r="A637" s="11">
        <v>13868</v>
      </c>
      <c r="B637" s="18" t="s">
        <v>62</v>
      </c>
      <c r="C637" s="18" t="s">
        <v>605</v>
      </c>
      <c r="D637" s="18" t="s">
        <v>607</v>
      </c>
      <c r="E637" s="19">
        <v>4.3899999999999997</v>
      </c>
      <c r="F637" s="5"/>
      <c r="I637" t="e">
        <v>#REF!</v>
      </c>
    </row>
    <row r="638" spans="1:9" ht="18" x14ac:dyDescent="0.2">
      <c r="A638" s="11">
        <v>13869</v>
      </c>
      <c r="B638" s="18" t="s">
        <v>62</v>
      </c>
      <c r="C638" s="18" t="s">
        <v>605</v>
      </c>
      <c r="D638" s="18" t="s">
        <v>607</v>
      </c>
      <c r="E638" s="19">
        <v>4.4000000000000004</v>
      </c>
      <c r="F638" s="5"/>
      <c r="I638" t="e">
        <v>#REF!</v>
      </c>
    </row>
    <row r="639" spans="1:9" ht="18" x14ac:dyDescent="0.2">
      <c r="A639" s="11">
        <v>13877</v>
      </c>
      <c r="B639" s="18" t="s">
        <v>62</v>
      </c>
      <c r="C639" s="18" t="s">
        <v>605</v>
      </c>
      <c r="D639" s="18" t="s">
        <v>607</v>
      </c>
      <c r="E639" s="19">
        <v>4.67</v>
      </c>
      <c r="F639" s="5"/>
      <c r="I639">
        <v>199530</v>
      </c>
    </row>
    <row r="640" spans="1:9" ht="18" x14ac:dyDescent="0.2">
      <c r="A640" s="11">
        <v>13928</v>
      </c>
      <c r="B640" s="18" t="s">
        <v>56</v>
      </c>
      <c r="C640" s="18" t="s">
        <v>529</v>
      </c>
      <c r="D640" s="18" t="s">
        <v>533</v>
      </c>
      <c r="E640" s="19">
        <v>15.66</v>
      </c>
      <c r="F640" s="5"/>
      <c r="I640">
        <v>199530</v>
      </c>
    </row>
    <row r="641" spans="1:9" ht="18" x14ac:dyDescent="0.2">
      <c r="A641" s="11">
        <v>13941</v>
      </c>
      <c r="B641" s="18" t="s">
        <v>56</v>
      </c>
      <c r="C641" s="18" t="s">
        <v>620</v>
      </c>
      <c r="D641" s="18" t="s">
        <v>621</v>
      </c>
      <c r="E641" s="19">
        <v>5.66</v>
      </c>
      <c r="F641" s="5"/>
      <c r="I641">
        <v>199530</v>
      </c>
    </row>
    <row r="642" spans="1:9" ht="18" x14ac:dyDescent="0.2">
      <c r="A642" s="11">
        <v>14013</v>
      </c>
      <c r="B642" s="18" t="s">
        <v>142</v>
      </c>
      <c r="C642" s="18" t="s">
        <v>325</v>
      </c>
      <c r="D642" s="18" t="s">
        <v>326</v>
      </c>
      <c r="E642" s="19">
        <v>0.43</v>
      </c>
      <c r="F642" s="5"/>
      <c r="I642">
        <v>199530</v>
      </c>
    </row>
    <row r="643" spans="1:9" ht="18" x14ac:dyDescent="0.2">
      <c r="A643" s="11">
        <v>14015</v>
      </c>
      <c r="B643" s="18" t="s">
        <v>142</v>
      </c>
      <c r="C643" s="18" t="s">
        <v>325</v>
      </c>
      <c r="D643" s="18" t="s">
        <v>326</v>
      </c>
      <c r="E643" s="19">
        <v>1.97</v>
      </c>
      <c r="F643" s="5"/>
      <c r="I643">
        <v>199530</v>
      </c>
    </row>
    <row r="644" spans="1:9" ht="18" x14ac:dyDescent="0.2">
      <c r="A644" s="11">
        <v>14018</v>
      </c>
      <c r="B644" s="18" t="s">
        <v>142</v>
      </c>
      <c r="C644" s="18" t="s">
        <v>325</v>
      </c>
      <c r="D644" s="18" t="s">
        <v>329</v>
      </c>
      <c r="E644" s="19">
        <v>2.17</v>
      </c>
      <c r="F644" s="5"/>
      <c r="I644">
        <v>199530</v>
      </c>
    </row>
    <row r="645" spans="1:9" ht="18" x14ac:dyDescent="0.2">
      <c r="A645" s="11">
        <v>14022</v>
      </c>
      <c r="B645" s="18" t="s">
        <v>142</v>
      </c>
      <c r="C645" s="18" t="s">
        <v>325</v>
      </c>
      <c r="D645" s="18" t="s">
        <v>327</v>
      </c>
      <c r="E645" s="19">
        <v>1.53</v>
      </c>
      <c r="F645" s="5"/>
      <c r="I645">
        <v>199530</v>
      </c>
    </row>
    <row r="646" spans="1:9" ht="18" x14ac:dyDescent="0.2">
      <c r="A646" s="11">
        <v>14025</v>
      </c>
      <c r="B646" s="18" t="s">
        <v>142</v>
      </c>
      <c r="C646" s="18" t="s">
        <v>325</v>
      </c>
      <c r="D646" s="18" t="s">
        <v>329</v>
      </c>
      <c r="E646" s="19">
        <v>1.97</v>
      </c>
      <c r="F646" s="5"/>
      <c r="I646">
        <v>199530</v>
      </c>
    </row>
    <row r="647" spans="1:9" ht="18" x14ac:dyDescent="0.2">
      <c r="A647" s="11">
        <v>14026</v>
      </c>
      <c r="B647" s="18" t="s">
        <v>142</v>
      </c>
      <c r="C647" s="18" t="s">
        <v>325</v>
      </c>
      <c r="D647" s="18" t="s">
        <v>329</v>
      </c>
      <c r="E647" s="19">
        <v>1.88</v>
      </c>
      <c r="F647" s="5"/>
      <c r="I647" t="e">
        <v>#REF!</v>
      </c>
    </row>
    <row r="648" spans="1:9" ht="18" x14ac:dyDescent="0.2">
      <c r="A648" s="11">
        <v>14030</v>
      </c>
      <c r="B648" s="18" t="s">
        <v>142</v>
      </c>
      <c r="C648" s="18" t="s">
        <v>325</v>
      </c>
      <c r="D648" s="18" t="s">
        <v>332</v>
      </c>
      <c r="E648" s="19">
        <v>1.75</v>
      </c>
      <c r="F648" s="5"/>
      <c r="I648" t="e">
        <v>#REF!</v>
      </c>
    </row>
    <row r="649" spans="1:9" ht="18" x14ac:dyDescent="0.2">
      <c r="A649" s="11">
        <v>14041</v>
      </c>
      <c r="B649" s="18" t="s">
        <v>142</v>
      </c>
      <c r="C649" s="18" t="s">
        <v>296</v>
      </c>
      <c r="D649" s="18" t="s">
        <v>298</v>
      </c>
      <c r="E649" s="19">
        <v>12.57</v>
      </c>
      <c r="F649" s="5"/>
      <c r="I649" t="e">
        <v>#REF!</v>
      </c>
    </row>
    <row r="650" spans="1:9" ht="18" x14ac:dyDescent="0.2">
      <c r="A650" s="11">
        <v>14042</v>
      </c>
      <c r="B650" s="18" t="s">
        <v>142</v>
      </c>
      <c r="C650" s="18" t="s">
        <v>325</v>
      </c>
      <c r="D650" s="18" t="s">
        <v>327</v>
      </c>
      <c r="E650" s="19">
        <v>1.73</v>
      </c>
      <c r="F650" s="5"/>
      <c r="I650" t="e">
        <v>#REF!</v>
      </c>
    </row>
    <row r="651" spans="1:9" ht="18" x14ac:dyDescent="0.2">
      <c r="A651" s="11">
        <v>14043</v>
      </c>
      <c r="B651" s="18" t="s">
        <v>142</v>
      </c>
      <c r="C651" s="18" t="s">
        <v>325</v>
      </c>
      <c r="D651" s="18" t="s">
        <v>327</v>
      </c>
      <c r="E651" s="19">
        <v>1.71</v>
      </c>
      <c r="F651" s="5"/>
      <c r="I651" t="e">
        <v>#REF!</v>
      </c>
    </row>
    <row r="652" spans="1:9" ht="18" x14ac:dyDescent="0.2">
      <c r="A652" s="11">
        <v>14045</v>
      </c>
      <c r="B652" s="18" t="s">
        <v>142</v>
      </c>
      <c r="C652" s="18" t="s">
        <v>325</v>
      </c>
      <c r="D652" s="18" t="s">
        <v>334</v>
      </c>
      <c r="E652" s="19">
        <v>1.71</v>
      </c>
      <c r="F652" s="5"/>
      <c r="I652" t="e">
        <v>#REF!</v>
      </c>
    </row>
    <row r="653" spans="1:9" ht="18" x14ac:dyDescent="0.2">
      <c r="A653" s="11">
        <v>14049</v>
      </c>
      <c r="B653" s="18" t="s">
        <v>142</v>
      </c>
      <c r="C653" s="18" t="s">
        <v>325</v>
      </c>
      <c r="D653" s="18" t="s">
        <v>334</v>
      </c>
      <c r="E653" s="19">
        <v>1.81</v>
      </c>
      <c r="F653" s="5"/>
      <c r="I653" t="e">
        <v>#REF!</v>
      </c>
    </row>
    <row r="654" spans="1:9" ht="18" x14ac:dyDescent="0.2">
      <c r="A654" s="11">
        <v>14092</v>
      </c>
      <c r="B654" s="18" t="s">
        <v>11</v>
      </c>
      <c r="C654" s="18" t="s">
        <v>335</v>
      </c>
      <c r="D654" s="18" t="s">
        <v>340</v>
      </c>
      <c r="E654" s="19">
        <v>1.31</v>
      </c>
      <c r="F654" s="5"/>
      <c r="I654" t="e">
        <v>#REF!</v>
      </c>
    </row>
    <row r="655" spans="1:9" ht="18" x14ac:dyDescent="0.2">
      <c r="A655" s="11">
        <v>14094</v>
      </c>
      <c r="B655" s="18" t="s">
        <v>11</v>
      </c>
      <c r="C655" s="18" t="s">
        <v>335</v>
      </c>
      <c r="D655" s="18" t="s">
        <v>340</v>
      </c>
      <c r="E655" s="19">
        <v>1.9</v>
      </c>
      <c r="F655" s="5"/>
      <c r="I655" t="e">
        <v>#REF!</v>
      </c>
    </row>
    <row r="656" spans="1:9" ht="18" x14ac:dyDescent="0.2">
      <c r="A656" s="11">
        <v>14281</v>
      </c>
      <c r="B656" s="18" t="s">
        <v>56</v>
      </c>
      <c r="C656" s="18" t="s">
        <v>412</v>
      </c>
      <c r="D656" s="18" t="s">
        <v>415</v>
      </c>
      <c r="E656" s="19">
        <v>45.21</v>
      </c>
      <c r="F656" s="5"/>
      <c r="I656" t="e">
        <v>#REF!</v>
      </c>
    </row>
    <row r="657" spans="1:9" ht="18" x14ac:dyDescent="0.2">
      <c r="A657" s="11">
        <v>14393</v>
      </c>
      <c r="B657" s="18" t="s">
        <v>319</v>
      </c>
      <c r="C657" s="18" t="s">
        <v>579</v>
      </c>
      <c r="D657" s="18" t="s">
        <v>580</v>
      </c>
      <c r="E657" s="19">
        <v>2.1</v>
      </c>
      <c r="F657" s="5"/>
      <c r="I657">
        <v>199530</v>
      </c>
    </row>
    <row r="658" spans="1:9" ht="18" x14ac:dyDescent="0.2">
      <c r="A658" s="11">
        <v>14399</v>
      </c>
      <c r="B658" s="18" t="s">
        <v>319</v>
      </c>
      <c r="C658" s="18" t="s">
        <v>579</v>
      </c>
      <c r="D658" s="18" t="s">
        <v>582</v>
      </c>
      <c r="E658" s="19">
        <v>2.1</v>
      </c>
      <c r="F658" s="5"/>
      <c r="I658">
        <v>199530</v>
      </c>
    </row>
    <row r="659" spans="1:9" ht="18" x14ac:dyDescent="0.2">
      <c r="A659" s="11">
        <v>14401</v>
      </c>
      <c r="B659" s="18" t="s">
        <v>319</v>
      </c>
      <c r="C659" s="18" t="s">
        <v>348</v>
      </c>
      <c r="D659" s="18" t="s">
        <v>349</v>
      </c>
      <c r="E659" s="19">
        <v>4.79</v>
      </c>
      <c r="F659" s="5"/>
      <c r="I659" t="e">
        <v>#REF!</v>
      </c>
    </row>
    <row r="660" spans="1:9" ht="18" x14ac:dyDescent="0.2">
      <c r="A660" s="11">
        <v>14439</v>
      </c>
      <c r="B660" s="18" t="s">
        <v>62</v>
      </c>
      <c r="C660" s="18" t="s">
        <v>605</v>
      </c>
      <c r="D660" s="18" t="s">
        <v>611</v>
      </c>
      <c r="E660" s="19">
        <v>2.39</v>
      </c>
      <c r="F660" s="5"/>
      <c r="I660">
        <v>199530</v>
      </c>
    </row>
    <row r="661" spans="1:9" ht="18" x14ac:dyDescent="0.2">
      <c r="A661" s="11">
        <v>14440</v>
      </c>
      <c r="B661" s="18" t="s">
        <v>62</v>
      </c>
      <c r="C661" s="18" t="s">
        <v>605</v>
      </c>
      <c r="D661" s="18" t="s">
        <v>611</v>
      </c>
      <c r="E661" s="19">
        <v>2.39</v>
      </c>
      <c r="F661" s="5"/>
      <c r="I661">
        <v>199530</v>
      </c>
    </row>
    <row r="662" spans="1:9" ht="18" x14ac:dyDescent="0.2">
      <c r="A662" s="11">
        <v>14441</v>
      </c>
      <c r="B662" s="18" t="s">
        <v>62</v>
      </c>
      <c r="C662" s="18" t="s">
        <v>605</v>
      </c>
      <c r="D662" s="18" t="s">
        <v>611</v>
      </c>
      <c r="E662" s="19">
        <v>2.39</v>
      </c>
      <c r="F662" s="5"/>
      <c r="I662">
        <v>199530</v>
      </c>
    </row>
    <row r="663" spans="1:9" ht="18" x14ac:dyDescent="0.2">
      <c r="A663" s="11">
        <v>14477</v>
      </c>
      <c r="B663" s="18" t="s">
        <v>7</v>
      </c>
      <c r="C663" s="18" t="s">
        <v>136</v>
      </c>
      <c r="D663" s="18" t="s">
        <v>140</v>
      </c>
      <c r="E663" s="19">
        <v>1.64</v>
      </c>
      <c r="F663" s="5"/>
      <c r="I663">
        <v>199530</v>
      </c>
    </row>
    <row r="664" spans="1:9" ht="18" x14ac:dyDescent="0.2">
      <c r="A664" s="11">
        <v>14517</v>
      </c>
      <c r="B664" s="18" t="s">
        <v>130</v>
      </c>
      <c r="C664" s="18" t="s">
        <v>291</v>
      </c>
      <c r="D664" s="18" t="s">
        <v>294</v>
      </c>
      <c r="E664" s="19">
        <v>1.43</v>
      </c>
      <c r="F664" s="5"/>
      <c r="I664" t="e">
        <v>#REF!</v>
      </c>
    </row>
    <row r="665" spans="1:9" ht="18" x14ac:dyDescent="0.2">
      <c r="A665" s="11">
        <v>14520</v>
      </c>
      <c r="B665" s="18" t="s">
        <v>130</v>
      </c>
      <c r="C665" s="18" t="s">
        <v>291</v>
      </c>
      <c r="D665" s="18" t="s">
        <v>294</v>
      </c>
      <c r="E665" s="19">
        <v>1.03</v>
      </c>
      <c r="F665" s="5"/>
      <c r="I665">
        <v>199530</v>
      </c>
    </row>
    <row r="666" spans="1:9" ht="18" x14ac:dyDescent="0.2">
      <c r="A666" s="11">
        <v>14527</v>
      </c>
      <c r="B666" s="18" t="s">
        <v>75</v>
      </c>
      <c r="C666" s="18" t="s">
        <v>148</v>
      </c>
      <c r="D666" s="18" t="s">
        <v>152</v>
      </c>
      <c r="E666" s="19">
        <v>11.35</v>
      </c>
      <c r="F666" s="5"/>
      <c r="I666">
        <v>199530</v>
      </c>
    </row>
    <row r="667" spans="1:9" ht="18" x14ac:dyDescent="0.2">
      <c r="A667" s="11">
        <v>14665</v>
      </c>
      <c r="B667" s="18" t="s">
        <v>62</v>
      </c>
      <c r="C667" s="18" t="s">
        <v>494</v>
      </c>
      <c r="D667" s="18" t="s">
        <v>496</v>
      </c>
      <c r="E667" s="19">
        <v>1</v>
      </c>
      <c r="F667" s="5"/>
      <c r="I667">
        <v>199530</v>
      </c>
    </row>
    <row r="668" spans="1:9" ht="18" x14ac:dyDescent="0.2">
      <c r="A668" s="11">
        <v>14670</v>
      </c>
      <c r="B668" s="18" t="s">
        <v>62</v>
      </c>
      <c r="C668" s="18" t="s">
        <v>494</v>
      </c>
      <c r="D668" s="18" t="s">
        <v>496</v>
      </c>
      <c r="E668" s="19">
        <v>2.06</v>
      </c>
      <c r="F668" s="5"/>
      <c r="I668">
        <v>199530</v>
      </c>
    </row>
    <row r="669" spans="1:9" ht="18" x14ac:dyDescent="0.2">
      <c r="A669" s="11">
        <v>14682</v>
      </c>
      <c r="B669" s="18" t="s">
        <v>62</v>
      </c>
      <c r="C669" s="18" t="s">
        <v>494</v>
      </c>
      <c r="D669" s="18" t="s">
        <v>496</v>
      </c>
      <c r="E669" s="19">
        <v>0.89</v>
      </c>
      <c r="F669" s="5"/>
      <c r="I669">
        <v>199530</v>
      </c>
    </row>
    <row r="670" spans="1:9" ht="18" x14ac:dyDescent="0.2">
      <c r="A670" s="11">
        <v>14689</v>
      </c>
      <c r="B670" s="18" t="s">
        <v>62</v>
      </c>
      <c r="C670" s="18" t="s">
        <v>494</v>
      </c>
      <c r="D670" s="18" t="s">
        <v>496</v>
      </c>
      <c r="E670" s="19">
        <v>3.32</v>
      </c>
      <c r="F670" s="5"/>
      <c r="I670">
        <v>199530</v>
      </c>
    </row>
    <row r="671" spans="1:9" ht="18" x14ac:dyDescent="0.2">
      <c r="A671" s="11">
        <v>14694</v>
      </c>
      <c r="B671" s="18" t="s">
        <v>62</v>
      </c>
      <c r="C671" s="18" t="s">
        <v>494</v>
      </c>
      <c r="D671" s="18" t="s">
        <v>496</v>
      </c>
      <c r="E671" s="19">
        <v>1.03</v>
      </c>
      <c r="F671" s="5"/>
      <c r="I671" t="e">
        <v>#REF!</v>
      </c>
    </row>
    <row r="672" spans="1:9" ht="18" x14ac:dyDescent="0.2">
      <c r="A672" s="11">
        <v>14706</v>
      </c>
      <c r="B672" s="18" t="s">
        <v>62</v>
      </c>
      <c r="C672" s="18" t="s">
        <v>494</v>
      </c>
      <c r="D672" s="18" t="s">
        <v>496</v>
      </c>
      <c r="E672" s="19">
        <v>1.01</v>
      </c>
      <c r="F672" s="5"/>
      <c r="I672" t="e">
        <v>#REF!</v>
      </c>
    </row>
    <row r="673" spans="1:9" ht="18" x14ac:dyDescent="0.2">
      <c r="A673" s="11">
        <v>14709</v>
      </c>
      <c r="B673" s="18" t="s">
        <v>62</v>
      </c>
      <c r="C673" s="18" t="s">
        <v>494</v>
      </c>
      <c r="D673" s="18" t="s">
        <v>496</v>
      </c>
      <c r="E673" s="19">
        <v>0.99</v>
      </c>
      <c r="F673" s="5"/>
      <c r="I673" t="e">
        <v>#REF!</v>
      </c>
    </row>
    <row r="674" spans="1:9" ht="18" x14ac:dyDescent="0.2">
      <c r="A674" s="11">
        <v>14711</v>
      </c>
      <c r="B674" s="18" t="s">
        <v>62</v>
      </c>
      <c r="C674" s="18" t="s">
        <v>494</v>
      </c>
      <c r="D674" s="18" t="s">
        <v>496</v>
      </c>
      <c r="E674" s="19">
        <v>1.45</v>
      </c>
      <c r="F674" s="5"/>
      <c r="I674" t="e">
        <v>#REF!</v>
      </c>
    </row>
    <row r="675" spans="1:9" ht="18" x14ac:dyDescent="0.2">
      <c r="A675" s="11">
        <v>14715</v>
      </c>
      <c r="B675" s="18" t="s">
        <v>7</v>
      </c>
      <c r="C675" s="18" t="s">
        <v>462</v>
      </c>
      <c r="D675" s="18" t="s">
        <v>463</v>
      </c>
      <c r="E675" s="19">
        <v>4.12</v>
      </c>
      <c r="F675" s="5"/>
      <c r="I675" t="e">
        <v>#REF!</v>
      </c>
    </row>
    <row r="676" spans="1:9" ht="18" x14ac:dyDescent="0.2">
      <c r="A676" s="11">
        <v>15061</v>
      </c>
      <c r="B676" s="18" t="s">
        <v>11</v>
      </c>
      <c r="C676" s="18" t="s">
        <v>180</v>
      </c>
      <c r="D676" s="18" t="s">
        <v>186</v>
      </c>
      <c r="E676" s="19">
        <v>5.18</v>
      </c>
      <c r="F676" s="5"/>
      <c r="I676" t="e">
        <v>#REF!</v>
      </c>
    </row>
    <row r="677" spans="1:9" ht="18" x14ac:dyDescent="0.2">
      <c r="A677" s="11">
        <v>15062</v>
      </c>
      <c r="B677" s="18" t="s">
        <v>11</v>
      </c>
      <c r="C677" s="18" t="s">
        <v>253</v>
      </c>
      <c r="D677" s="18" t="s">
        <v>257</v>
      </c>
      <c r="E677" s="19">
        <v>1.79</v>
      </c>
      <c r="F677" s="5"/>
      <c r="I677" t="e">
        <v>#REF!</v>
      </c>
    </row>
    <row r="678" spans="1:9" ht="18" x14ac:dyDescent="0.2">
      <c r="A678" s="11">
        <v>15090</v>
      </c>
      <c r="B678" s="18" t="s">
        <v>142</v>
      </c>
      <c r="C678" s="18" t="s">
        <v>296</v>
      </c>
      <c r="D678" s="18" t="s">
        <v>297</v>
      </c>
      <c r="E678" s="19">
        <v>2.54</v>
      </c>
      <c r="F678" s="5"/>
      <c r="I678">
        <v>199530</v>
      </c>
    </row>
    <row r="679" spans="1:9" ht="18" x14ac:dyDescent="0.2">
      <c r="A679" s="11">
        <v>15104</v>
      </c>
      <c r="B679" s="18" t="s">
        <v>142</v>
      </c>
      <c r="C679" s="18" t="s">
        <v>296</v>
      </c>
      <c r="D679" s="18" t="s">
        <v>297</v>
      </c>
      <c r="E679" s="19">
        <v>2.2400000000000002</v>
      </c>
      <c r="F679" s="5"/>
      <c r="I679">
        <v>199530</v>
      </c>
    </row>
    <row r="680" spans="1:9" ht="18" x14ac:dyDescent="0.2">
      <c r="A680" s="11">
        <v>15109</v>
      </c>
      <c r="B680" s="18" t="s">
        <v>11</v>
      </c>
      <c r="C680" s="18" t="s">
        <v>374</v>
      </c>
      <c r="D680" s="18" t="s">
        <v>376</v>
      </c>
      <c r="E680" s="19">
        <v>4.83</v>
      </c>
      <c r="F680" s="5"/>
      <c r="I680">
        <v>199530</v>
      </c>
    </row>
    <row r="681" spans="1:9" ht="18" x14ac:dyDescent="0.2">
      <c r="A681" s="11">
        <v>15423</v>
      </c>
      <c r="B681" s="18" t="s">
        <v>142</v>
      </c>
      <c r="C681" s="18" t="s">
        <v>301</v>
      </c>
      <c r="D681" s="18" t="s">
        <v>302</v>
      </c>
      <c r="E681" s="19">
        <v>3.87</v>
      </c>
      <c r="F681" s="5"/>
      <c r="I681" t="e">
        <v>#REF!</v>
      </c>
    </row>
    <row r="682" spans="1:9" ht="18" x14ac:dyDescent="0.2">
      <c r="A682" s="11">
        <v>15556</v>
      </c>
      <c r="B682" s="18" t="s">
        <v>130</v>
      </c>
      <c r="C682" s="18" t="s">
        <v>381</v>
      </c>
      <c r="D682" s="18" t="s">
        <v>387</v>
      </c>
      <c r="E682" s="19">
        <v>1.73</v>
      </c>
      <c r="F682" s="5"/>
      <c r="I682">
        <v>199530</v>
      </c>
    </row>
    <row r="683" spans="1:9" ht="18" x14ac:dyDescent="0.2">
      <c r="A683" s="11">
        <v>15634</v>
      </c>
      <c r="B683" s="18" t="s">
        <v>7</v>
      </c>
      <c r="C683" s="18" t="s">
        <v>100</v>
      </c>
      <c r="D683" s="18" t="s">
        <v>103</v>
      </c>
      <c r="E683" s="19">
        <v>3.5</v>
      </c>
      <c r="F683" s="5"/>
      <c r="I683" t="e">
        <v>#REF!</v>
      </c>
    </row>
    <row r="684" spans="1:9" ht="18" x14ac:dyDescent="0.2">
      <c r="A684" s="11">
        <v>15638</v>
      </c>
      <c r="B684" s="18" t="s">
        <v>7</v>
      </c>
      <c r="C684" s="18" t="s">
        <v>100</v>
      </c>
      <c r="D684" s="18" t="s">
        <v>103</v>
      </c>
      <c r="E684" s="19">
        <v>3.5</v>
      </c>
      <c r="F684" s="5"/>
      <c r="I684">
        <v>199530</v>
      </c>
    </row>
    <row r="685" spans="1:9" ht="18" x14ac:dyDescent="0.2">
      <c r="A685" s="11">
        <v>15854</v>
      </c>
      <c r="B685" s="18" t="s">
        <v>11</v>
      </c>
      <c r="C685" s="18" t="s">
        <v>91</v>
      </c>
      <c r="D685" s="18" t="s">
        <v>98</v>
      </c>
      <c r="E685" s="19">
        <v>3.85</v>
      </c>
      <c r="F685" s="5"/>
      <c r="I685" t="e">
        <v>#REF!</v>
      </c>
    </row>
    <row r="686" spans="1:9" ht="18" x14ac:dyDescent="0.2">
      <c r="A686" s="11">
        <v>15865</v>
      </c>
      <c r="B686" s="18" t="s">
        <v>11</v>
      </c>
      <c r="C686" s="18" t="s">
        <v>91</v>
      </c>
      <c r="D686" s="18" t="s">
        <v>99</v>
      </c>
      <c r="E686" s="19">
        <v>4.26</v>
      </c>
      <c r="F686" s="5"/>
      <c r="I686">
        <v>199530</v>
      </c>
    </row>
    <row r="687" spans="1:9" ht="18" x14ac:dyDescent="0.2">
      <c r="A687" s="11">
        <v>16048</v>
      </c>
      <c r="B687" s="18" t="s">
        <v>7</v>
      </c>
      <c r="C687" s="18" t="s">
        <v>162</v>
      </c>
      <c r="D687" s="18" t="s">
        <v>174</v>
      </c>
      <c r="E687" s="19">
        <v>1.6</v>
      </c>
      <c r="F687" s="5"/>
      <c r="I687">
        <v>199530</v>
      </c>
    </row>
    <row r="688" spans="1:9" ht="18" x14ac:dyDescent="0.2">
      <c r="A688" s="11">
        <v>16049</v>
      </c>
      <c r="B688" s="18" t="s">
        <v>7</v>
      </c>
      <c r="C688" s="18" t="s">
        <v>162</v>
      </c>
      <c r="D688" s="18" t="s">
        <v>174</v>
      </c>
      <c r="E688" s="19">
        <v>2.65</v>
      </c>
      <c r="F688" s="5"/>
      <c r="I688">
        <v>199530</v>
      </c>
    </row>
    <row r="689" spans="1:9" ht="18" x14ac:dyDescent="0.2">
      <c r="A689" s="11">
        <v>16050</v>
      </c>
      <c r="B689" s="18" t="s">
        <v>7</v>
      </c>
      <c r="C689" s="18" t="s">
        <v>243</v>
      </c>
      <c r="D689" s="18" t="s">
        <v>247</v>
      </c>
      <c r="E689" s="19">
        <v>1.19</v>
      </c>
      <c r="F689" s="5"/>
      <c r="I689">
        <v>199530</v>
      </c>
    </row>
    <row r="690" spans="1:9" ht="18" x14ac:dyDescent="0.2">
      <c r="A690" s="11">
        <v>16088</v>
      </c>
      <c r="B690" s="18" t="s">
        <v>36</v>
      </c>
      <c r="C690" s="18" t="s">
        <v>448</v>
      </c>
      <c r="D690" s="18"/>
      <c r="E690" s="19">
        <v>9.7200000000000006</v>
      </c>
      <c r="F690" s="5"/>
      <c r="I690" t="e">
        <v>#REF!</v>
      </c>
    </row>
    <row r="691" spans="1:9" ht="18" x14ac:dyDescent="0.2">
      <c r="A691" s="11">
        <v>16097</v>
      </c>
      <c r="B691" s="18" t="s">
        <v>7</v>
      </c>
      <c r="C691" s="18" t="s">
        <v>100</v>
      </c>
      <c r="D691" s="18" t="s">
        <v>107</v>
      </c>
      <c r="E691" s="19">
        <v>1.32</v>
      </c>
      <c r="F691" s="5"/>
      <c r="I691" t="e">
        <v>#REF!</v>
      </c>
    </row>
    <row r="692" spans="1:9" ht="18" x14ac:dyDescent="0.2">
      <c r="A692" s="11">
        <v>16237</v>
      </c>
      <c r="B692" s="18" t="s">
        <v>75</v>
      </c>
      <c r="C692" s="18" t="s">
        <v>220</v>
      </c>
      <c r="D692" s="18" t="s">
        <v>221</v>
      </c>
      <c r="E692" s="19">
        <v>2.64</v>
      </c>
      <c r="F692" s="5"/>
      <c r="I692">
        <v>199530</v>
      </c>
    </row>
    <row r="693" spans="1:9" ht="18" x14ac:dyDescent="0.2">
      <c r="A693" s="11">
        <v>16238</v>
      </c>
      <c r="B693" s="18" t="s">
        <v>75</v>
      </c>
      <c r="C693" s="18" t="s">
        <v>220</v>
      </c>
      <c r="D693" s="18" t="s">
        <v>221</v>
      </c>
      <c r="E693" s="19">
        <v>2.64</v>
      </c>
      <c r="F693" s="5"/>
      <c r="I693" t="e">
        <v>#REF!</v>
      </c>
    </row>
    <row r="694" spans="1:9" ht="18" x14ac:dyDescent="0.2">
      <c r="A694" s="11">
        <v>16240</v>
      </c>
      <c r="B694" s="18" t="s">
        <v>75</v>
      </c>
      <c r="C694" s="18" t="s">
        <v>220</v>
      </c>
      <c r="D694" s="18" t="s">
        <v>221</v>
      </c>
      <c r="E694" s="19">
        <v>2.64</v>
      </c>
      <c r="F694" s="5"/>
      <c r="I694" t="e">
        <v>#REF!</v>
      </c>
    </row>
    <row r="695" spans="1:9" ht="18" x14ac:dyDescent="0.2">
      <c r="A695" s="11">
        <v>16383</v>
      </c>
      <c r="B695" s="18" t="s">
        <v>7</v>
      </c>
      <c r="C695" s="18" t="s">
        <v>136</v>
      </c>
      <c r="D695" s="18" t="s">
        <v>138</v>
      </c>
      <c r="E695" s="19">
        <v>5.75</v>
      </c>
      <c r="F695" s="5"/>
      <c r="I695" t="e">
        <v>#REF!</v>
      </c>
    </row>
    <row r="696" spans="1:9" ht="18" x14ac:dyDescent="0.2">
      <c r="A696" s="11">
        <v>16386</v>
      </c>
      <c r="B696" s="18" t="s">
        <v>7</v>
      </c>
      <c r="C696" s="18" t="s">
        <v>136</v>
      </c>
      <c r="D696" s="18" t="s">
        <v>138</v>
      </c>
      <c r="E696" s="19">
        <v>7.52</v>
      </c>
      <c r="F696" s="5"/>
      <c r="I696" t="e">
        <v>#REF!</v>
      </c>
    </row>
    <row r="697" spans="1:9" ht="18" x14ac:dyDescent="0.2">
      <c r="A697" s="11">
        <v>16546</v>
      </c>
      <c r="B697" s="18" t="s">
        <v>11</v>
      </c>
      <c r="C697" s="18" t="s">
        <v>335</v>
      </c>
      <c r="D697" s="18" t="s">
        <v>336</v>
      </c>
      <c r="E697" s="19">
        <v>1.1599999999999999</v>
      </c>
      <c r="F697" s="5"/>
      <c r="I697">
        <v>199530</v>
      </c>
    </row>
    <row r="698" spans="1:9" ht="18" x14ac:dyDescent="0.2">
      <c r="A698" s="11">
        <v>16552</v>
      </c>
      <c r="B698" s="18" t="s">
        <v>11</v>
      </c>
      <c r="C698" s="18" t="s">
        <v>335</v>
      </c>
      <c r="D698" s="18" t="s">
        <v>336</v>
      </c>
      <c r="E698" s="19">
        <v>1.5</v>
      </c>
      <c r="F698" s="5"/>
      <c r="I698" t="e">
        <v>#REF!</v>
      </c>
    </row>
    <row r="699" spans="1:9" ht="18" x14ac:dyDescent="0.2">
      <c r="A699" s="11">
        <v>16571</v>
      </c>
      <c r="B699" s="18" t="s">
        <v>11</v>
      </c>
      <c r="C699" s="18" t="s">
        <v>335</v>
      </c>
      <c r="D699" s="18" t="s">
        <v>341</v>
      </c>
      <c r="E699" s="19">
        <v>10.65</v>
      </c>
      <c r="F699" s="5"/>
      <c r="I699" t="e">
        <v>#REF!</v>
      </c>
    </row>
    <row r="700" spans="1:9" ht="18" x14ac:dyDescent="0.2">
      <c r="A700" s="11">
        <v>16645</v>
      </c>
      <c r="B700" s="18" t="s">
        <v>11</v>
      </c>
      <c r="C700" s="18" t="s">
        <v>335</v>
      </c>
      <c r="D700" s="18" t="s">
        <v>339</v>
      </c>
      <c r="E700" s="19">
        <v>1.93</v>
      </c>
      <c r="F700" s="5"/>
      <c r="I700" t="e">
        <v>#REF!</v>
      </c>
    </row>
    <row r="701" spans="1:9" ht="18" x14ac:dyDescent="0.2">
      <c r="A701" s="11">
        <v>16760</v>
      </c>
      <c r="B701" s="18" t="s">
        <v>62</v>
      </c>
      <c r="C701" s="18" t="s">
        <v>494</v>
      </c>
      <c r="D701" s="18" t="s">
        <v>496</v>
      </c>
      <c r="E701" s="19">
        <v>3.16</v>
      </c>
      <c r="F701" s="5"/>
      <c r="I701" t="e">
        <v>#REF!</v>
      </c>
    </row>
    <row r="702" spans="1:9" ht="18" x14ac:dyDescent="0.2">
      <c r="A702" s="11">
        <v>16771</v>
      </c>
      <c r="B702" s="18" t="s">
        <v>7</v>
      </c>
      <c r="C702" s="18" t="s">
        <v>462</v>
      </c>
      <c r="D702" s="18" t="s">
        <v>464</v>
      </c>
      <c r="E702" s="19">
        <v>4.76</v>
      </c>
      <c r="F702" s="5"/>
      <c r="I702">
        <v>199530</v>
      </c>
    </row>
    <row r="703" spans="1:9" ht="18" x14ac:dyDescent="0.2">
      <c r="A703" s="11">
        <v>16950</v>
      </c>
      <c r="B703" s="18" t="s">
        <v>11</v>
      </c>
      <c r="C703" s="18" t="s">
        <v>284</v>
      </c>
      <c r="D703" s="18" t="s">
        <v>288</v>
      </c>
      <c r="E703" s="19">
        <v>3.63</v>
      </c>
      <c r="F703" s="5"/>
      <c r="I703" t="e">
        <v>#REF!</v>
      </c>
    </row>
    <row r="704" spans="1:9" ht="18" x14ac:dyDescent="0.2">
      <c r="A704" s="11">
        <v>16952</v>
      </c>
      <c r="B704" s="18" t="s">
        <v>11</v>
      </c>
      <c r="C704" s="18" t="s">
        <v>284</v>
      </c>
      <c r="D704" s="18" t="s">
        <v>288</v>
      </c>
      <c r="E704" s="19">
        <v>3.63</v>
      </c>
      <c r="F704" s="5"/>
      <c r="I704">
        <v>199530</v>
      </c>
    </row>
    <row r="705" spans="1:9" ht="18" x14ac:dyDescent="0.2">
      <c r="A705" s="11">
        <v>16958</v>
      </c>
      <c r="B705" s="18" t="s">
        <v>11</v>
      </c>
      <c r="C705" s="18" t="s">
        <v>284</v>
      </c>
      <c r="D705" s="18" t="s">
        <v>288</v>
      </c>
      <c r="E705" s="19">
        <v>3.63</v>
      </c>
      <c r="F705" s="5"/>
      <c r="I705" t="e">
        <v>#REF!</v>
      </c>
    </row>
    <row r="706" spans="1:9" ht="18" x14ac:dyDescent="0.2">
      <c r="A706" s="11">
        <v>16959</v>
      </c>
      <c r="B706" s="18" t="s">
        <v>11</v>
      </c>
      <c r="C706" s="18" t="s">
        <v>284</v>
      </c>
      <c r="D706" s="18" t="s">
        <v>288</v>
      </c>
      <c r="E706" s="19">
        <v>4.3499999999999996</v>
      </c>
      <c r="F706" s="5"/>
      <c r="I706">
        <v>199530</v>
      </c>
    </row>
    <row r="707" spans="1:9" ht="18" x14ac:dyDescent="0.2">
      <c r="A707" s="11">
        <v>17065</v>
      </c>
      <c r="B707" s="18" t="s">
        <v>319</v>
      </c>
      <c r="C707" s="18" t="s">
        <v>587</v>
      </c>
      <c r="D707" s="18" t="s">
        <v>592</v>
      </c>
      <c r="E707" s="19">
        <v>1.51</v>
      </c>
      <c r="F707" s="5"/>
      <c r="I707" t="e">
        <v>#REF!</v>
      </c>
    </row>
    <row r="708" spans="1:9" ht="18" x14ac:dyDescent="0.2">
      <c r="A708" s="11">
        <v>17066</v>
      </c>
      <c r="B708" s="18" t="s">
        <v>319</v>
      </c>
      <c r="C708" s="18" t="s">
        <v>579</v>
      </c>
      <c r="D708" s="18" t="s">
        <v>585</v>
      </c>
      <c r="E708" s="19">
        <v>1.68</v>
      </c>
      <c r="F708" s="5"/>
      <c r="I708" t="e">
        <v>#REF!</v>
      </c>
    </row>
    <row r="709" spans="1:9" ht="18" x14ac:dyDescent="0.2">
      <c r="A709" s="11">
        <v>17067</v>
      </c>
      <c r="B709" s="18" t="s">
        <v>319</v>
      </c>
      <c r="C709" s="18" t="s">
        <v>587</v>
      </c>
      <c r="D709" s="18" t="s">
        <v>592</v>
      </c>
      <c r="E709" s="19">
        <v>1.51</v>
      </c>
      <c r="F709" s="5"/>
      <c r="I709" t="e">
        <v>#REF!</v>
      </c>
    </row>
    <row r="710" spans="1:9" ht="18" x14ac:dyDescent="0.2">
      <c r="A710" s="11">
        <v>17075</v>
      </c>
      <c r="B710" s="18" t="s">
        <v>142</v>
      </c>
      <c r="C710" s="18" t="s">
        <v>417</v>
      </c>
      <c r="D710" s="18" t="s">
        <v>418</v>
      </c>
      <c r="E710" s="19">
        <v>4.8899999999999997</v>
      </c>
      <c r="F710" s="5"/>
      <c r="I710" t="e">
        <v>#REF!</v>
      </c>
    </row>
    <row r="711" spans="1:9" ht="18" x14ac:dyDescent="0.2">
      <c r="A711" s="11">
        <v>17133</v>
      </c>
      <c r="B711" s="18" t="s">
        <v>62</v>
      </c>
      <c r="C711" s="18" t="s">
        <v>497</v>
      </c>
      <c r="D711" s="18" t="s">
        <v>499</v>
      </c>
      <c r="E711" s="19">
        <v>0.98</v>
      </c>
      <c r="F711" s="5"/>
      <c r="I711" t="e">
        <v>#REF!</v>
      </c>
    </row>
    <row r="712" spans="1:9" ht="18" x14ac:dyDescent="0.2">
      <c r="A712" s="11">
        <v>17139</v>
      </c>
      <c r="B712" s="18" t="s">
        <v>62</v>
      </c>
      <c r="C712" s="18" t="s">
        <v>497</v>
      </c>
      <c r="D712" s="18" t="s">
        <v>499</v>
      </c>
      <c r="E712" s="19">
        <v>0.98</v>
      </c>
      <c r="F712" s="5"/>
      <c r="I712">
        <v>199530</v>
      </c>
    </row>
    <row r="713" spans="1:9" ht="18" x14ac:dyDescent="0.2">
      <c r="A713" s="11">
        <v>17143</v>
      </c>
      <c r="B713" s="18" t="s">
        <v>62</v>
      </c>
      <c r="C713" s="18" t="s">
        <v>122</v>
      </c>
      <c r="D713" s="18" t="s">
        <v>129</v>
      </c>
      <c r="E713" s="19">
        <v>1.1100000000000001</v>
      </c>
      <c r="F713" s="5"/>
      <c r="I713">
        <v>199530</v>
      </c>
    </row>
    <row r="714" spans="1:9" ht="18" x14ac:dyDescent="0.2">
      <c r="A714" s="11">
        <v>17360</v>
      </c>
      <c r="B714" s="18" t="s">
        <v>7</v>
      </c>
      <c r="C714" s="18" t="s">
        <v>462</v>
      </c>
      <c r="D714" s="18" t="s">
        <v>467</v>
      </c>
      <c r="E714" s="19">
        <v>8.85</v>
      </c>
      <c r="F714" s="5"/>
      <c r="I714" t="e">
        <v>#REF!</v>
      </c>
    </row>
    <row r="715" spans="1:9" ht="18" x14ac:dyDescent="0.2">
      <c r="A715" s="11">
        <v>17587</v>
      </c>
      <c r="B715" s="18" t="s">
        <v>62</v>
      </c>
      <c r="C715" s="18" t="s">
        <v>507</v>
      </c>
      <c r="D715" s="18" t="s">
        <v>517</v>
      </c>
      <c r="E715" s="19">
        <v>3.94</v>
      </c>
      <c r="F715" s="5"/>
      <c r="I715">
        <v>199530</v>
      </c>
    </row>
    <row r="716" spans="1:9" ht="18" x14ac:dyDescent="0.2">
      <c r="A716" s="11">
        <v>17592</v>
      </c>
      <c r="B716" s="18" t="s">
        <v>62</v>
      </c>
      <c r="C716" s="18" t="s">
        <v>507</v>
      </c>
      <c r="D716" s="18" t="s">
        <v>517</v>
      </c>
      <c r="E716" s="19">
        <v>5.75</v>
      </c>
      <c r="F716" s="5"/>
      <c r="I716" t="e">
        <v>#REF!</v>
      </c>
    </row>
    <row r="717" spans="1:9" ht="18" x14ac:dyDescent="0.2">
      <c r="A717" s="11">
        <v>17594</v>
      </c>
      <c r="B717" s="18" t="s">
        <v>62</v>
      </c>
      <c r="C717" s="18" t="s">
        <v>507</v>
      </c>
      <c r="D717" s="18" t="s">
        <v>515</v>
      </c>
      <c r="E717" s="19">
        <v>5.6</v>
      </c>
      <c r="F717" s="5"/>
      <c r="I717" t="e">
        <v>#REF!</v>
      </c>
    </row>
    <row r="718" spans="1:9" ht="18" x14ac:dyDescent="0.2">
      <c r="A718" s="11">
        <v>17596</v>
      </c>
      <c r="B718" s="18" t="s">
        <v>62</v>
      </c>
      <c r="C718" s="18" t="s">
        <v>507</v>
      </c>
      <c r="D718" s="18" t="s">
        <v>509</v>
      </c>
      <c r="E718" s="19">
        <v>4.38</v>
      </c>
      <c r="F718" s="5"/>
      <c r="I718" t="e">
        <v>#REF!</v>
      </c>
    </row>
    <row r="719" spans="1:9" ht="18" x14ac:dyDescent="0.2">
      <c r="A719" s="11">
        <v>17601</v>
      </c>
      <c r="B719" s="18" t="s">
        <v>62</v>
      </c>
      <c r="C719" s="18" t="s">
        <v>507</v>
      </c>
      <c r="D719" s="18" t="s">
        <v>519</v>
      </c>
      <c r="E719" s="19">
        <v>4.84</v>
      </c>
      <c r="F719" s="5"/>
      <c r="I719" t="e">
        <v>#REF!</v>
      </c>
    </row>
    <row r="720" spans="1:9" ht="18" x14ac:dyDescent="0.2">
      <c r="A720" s="11">
        <v>17609</v>
      </c>
      <c r="B720" s="18" t="s">
        <v>62</v>
      </c>
      <c r="C720" s="18" t="s">
        <v>507</v>
      </c>
      <c r="D720" s="18" t="s">
        <v>519</v>
      </c>
      <c r="E720" s="19">
        <v>7.33</v>
      </c>
      <c r="F720" s="5"/>
      <c r="I720" t="e">
        <v>#REF!</v>
      </c>
    </row>
    <row r="721" spans="1:9" ht="18" x14ac:dyDescent="0.2">
      <c r="A721" s="11">
        <v>17615</v>
      </c>
      <c r="B721" s="18" t="s">
        <v>62</v>
      </c>
      <c r="C721" s="18" t="s">
        <v>507</v>
      </c>
      <c r="D721" s="18" t="s">
        <v>520</v>
      </c>
      <c r="E721" s="19">
        <v>4.71</v>
      </c>
      <c r="F721" s="5"/>
      <c r="I721" t="e">
        <v>#REF!</v>
      </c>
    </row>
    <row r="722" spans="1:9" ht="18" x14ac:dyDescent="0.2">
      <c r="A722" s="11">
        <v>17618</v>
      </c>
      <c r="B722" s="18" t="s">
        <v>62</v>
      </c>
      <c r="C722" s="18" t="s">
        <v>507</v>
      </c>
      <c r="D722" s="18" t="s">
        <v>511</v>
      </c>
      <c r="E722" s="19">
        <v>4.6399999999999997</v>
      </c>
      <c r="F722" s="5"/>
      <c r="I722">
        <v>199530</v>
      </c>
    </row>
    <row r="723" spans="1:9" ht="18" x14ac:dyDescent="0.2">
      <c r="A723" s="11">
        <v>17620</v>
      </c>
      <c r="B723" s="18" t="s">
        <v>62</v>
      </c>
      <c r="C723" s="18" t="s">
        <v>507</v>
      </c>
      <c r="D723" s="18" t="s">
        <v>511</v>
      </c>
      <c r="E723" s="19">
        <v>6.12</v>
      </c>
      <c r="F723" s="5"/>
      <c r="I723">
        <v>199530</v>
      </c>
    </row>
    <row r="724" spans="1:9" ht="18" x14ac:dyDescent="0.2">
      <c r="A724" s="11">
        <v>17624</v>
      </c>
      <c r="B724" s="18" t="s">
        <v>62</v>
      </c>
      <c r="C724" s="18" t="s">
        <v>507</v>
      </c>
      <c r="D724" s="18" t="s">
        <v>511</v>
      </c>
      <c r="E724" s="19">
        <v>6.46</v>
      </c>
      <c r="F724" s="5"/>
      <c r="I724">
        <v>199530</v>
      </c>
    </row>
    <row r="725" spans="1:9" ht="18" x14ac:dyDescent="0.2">
      <c r="A725" s="11">
        <v>17626</v>
      </c>
      <c r="B725" s="18" t="s">
        <v>62</v>
      </c>
      <c r="C725" s="18" t="s">
        <v>507</v>
      </c>
      <c r="D725" s="18" t="s">
        <v>511</v>
      </c>
      <c r="E725" s="19">
        <v>38.840000000000003</v>
      </c>
      <c r="F725" s="5"/>
      <c r="I725" t="e">
        <v>#REF!</v>
      </c>
    </row>
    <row r="726" spans="1:9" ht="18" x14ac:dyDescent="0.2">
      <c r="A726" s="11">
        <v>17627</v>
      </c>
      <c r="B726" s="18" t="s">
        <v>62</v>
      </c>
      <c r="C726" s="18" t="s">
        <v>507</v>
      </c>
      <c r="D726" s="18" t="s">
        <v>510</v>
      </c>
      <c r="E726" s="19">
        <v>10.119999999999999</v>
      </c>
      <c r="F726" s="5"/>
      <c r="I726">
        <v>199530</v>
      </c>
    </row>
    <row r="727" spans="1:9" ht="18" x14ac:dyDescent="0.2">
      <c r="A727" s="11">
        <v>17630</v>
      </c>
      <c r="B727" s="18" t="s">
        <v>62</v>
      </c>
      <c r="C727" s="18" t="s">
        <v>507</v>
      </c>
      <c r="D727" s="18" t="s">
        <v>513</v>
      </c>
      <c r="E727" s="19">
        <v>10.48</v>
      </c>
      <c r="F727" s="5"/>
      <c r="I727">
        <v>199530</v>
      </c>
    </row>
    <row r="728" spans="1:9" ht="18" x14ac:dyDescent="0.2">
      <c r="A728" s="11">
        <v>17632</v>
      </c>
      <c r="B728" s="18" t="s">
        <v>75</v>
      </c>
      <c r="C728" s="18" t="s">
        <v>271</v>
      </c>
      <c r="D728" s="18" t="s">
        <v>280</v>
      </c>
      <c r="E728" s="19">
        <v>2.36</v>
      </c>
      <c r="F728" s="5"/>
      <c r="I728">
        <v>199530</v>
      </c>
    </row>
    <row r="729" spans="1:9" ht="18" x14ac:dyDescent="0.2">
      <c r="A729" s="11">
        <v>17634</v>
      </c>
      <c r="B729" s="18" t="s">
        <v>75</v>
      </c>
      <c r="C729" s="18" t="s">
        <v>271</v>
      </c>
      <c r="D729" s="18" t="s">
        <v>280</v>
      </c>
      <c r="E729" s="19">
        <v>2.36</v>
      </c>
      <c r="F729" s="5"/>
      <c r="I729" t="e">
        <v>#REF!</v>
      </c>
    </row>
    <row r="730" spans="1:9" ht="18" x14ac:dyDescent="0.2">
      <c r="A730" s="11">
        <v>17638</v>
      </c>
      <c r="B730" s="18" t="s">
        <v>75</v>
      </c>
      <c r="C730" s="18" t="s">
        <v>235</v>
      </c>
      <c r="D730" s="18" t="s">
        <v>239</v>
      </c>
      <c r="E730" s="19">
        <v>2.89</v>
      </c>
      <c r="F730" s="5"/>
      <c r="I730" t="e">
        <v>#REF!</v>
      </c>
    </row>
    <row r="731" spans="1:9" ht="18" x14ac:dyDescent="0.2">
      <c r="A731" s="11">
        <v>17639</v>
      </c>
      <c r="B731" s="18" t="s">
        <v>75</v>
      </c>
      <c r="C731" s="18" t="s">
        <v>271</v>
      </c>
      <c r="D731" s="18" t="s">
        <v>279</v>
      </c>
      <c r="E731" s="19">
        <v>2.21</v>
      </c>
      <c r="F731" s="5"/>
      <c r="I731" t="e">
        <v>#REF!</v>
      </c>
    </row>
    <row r="732" spans="1:9" ht="18" x14ac:dyDescent="0.2">
      <c r="A732" s="11">
        <v>17644</v>
      </c>
      <c r="B732" s="18" t="s">
        <v>75</v>
      </c>
      <c r="C732" s="18" t="s">
        <v>271</v>
      </c>
      <c r="D732" s="18" t="s">
        <v>274</v>
      </c>
      <c r="E732" s="19">
        <v>2.5</v>
      </c>
      <c r="F732" s="5"/>
      <c r="I732" t="e">
        <v>#REF!</v>
      </c>
    </row>
    <row r="733" spans="1:9" ht="18" x14ac:dyDescent="0.2">
      <c r="A733" s="11">
        <v>17645</v>
      </c>
      <c r="B733" s="18" t="s">
        <v>62</v>
      </c>
      <c r="C733" s="18" t="s">
        <v>507</v>
      </c>
      <c r="D733" s="18" t="s">
        <v>520</v>
      </c>
      <c r="E733" s="19">
        <v>5.17</v>
      </c>
      <c r="F733" s="5"/>
      <c r="I733" t="e">
        <v>#REF!</v>
      </c>
    </row>
    <row r="734" spans="1:9" ht="18" x14ac:dyDescent="0.2">
      <c r="A734" s="11">
        <v>17647</v>
      </c>
      <c r="B734" s="18" t="s">
        <v>62</v>
      </c>
      <c r="C734" s="18" t="s">
        <v>507</v>
      </c>
      <c r="D734" s="18" t="s">
        <v>517</v>
      </c>
      <c r="E734" s="19">
        <v>6.97</v>
      </c>
      <c r="F734" s="5"/>
      <c r="I734" t="e">
        <v>#REF!</v>
      </c>
    </row>
    <row r="735" spans="1:9" ht="18" x14ac:dyDescent="0.2">
      <c r="A735" s="11">
        <v>17664</v>
      </c>
      <c r="B735" s="18" t="s">
        <v>75</v>
      </c>
      <c r="C735" s="18" t="s">
        <v>76</v>
      </c>
      <c r="D735" s="18" t="s">
        <v>87</v>
      </c>
      <c r="E735" s="19">
        <v>3.94</v>
      </c>
      <c r="F735" s="5"/>
      <c r="I735" t="e">
        <v>#REF!</v>
      </c>
    </row>
    <row r="736" spans="1:9" ht="18" x14ac:dyDescent="0.2">
      <c r="A736" s="11">
        <v>17674</v>
      </c>
      <c r="B736" s="18" t="s">
        <v>75</v>
      </c>
      <c r="C736" s="18" t="s">
        <v>76</v>
      </c>
      <c r="D736" s="18" t="s">
        <v>87</v>
      </c>
      <c r="E736" s="19">
        <v>5.94</v>
      </c>
      <c r="F736" s="5"/>
      <c r="I736" t="e">
        <v>#REF!</v>
      </c>
    </row>
    <row r="737" spans="1:9" ht="18" x14ac:dyDescent="0.2">
      <c r="A737" s="11">
        <v>17746</v>
      </c>
      <c r="B737" s="18" t="s">
        <v>142</v>
      </c>
      <c r="C737" s="18" t="s">
        <v>345</v>
      </c>
      <c r="D737" s="18" t="s">
        <v>346</v>
      </c>
      <c r="E737" s="19">
        <v>1.62</v>
      </c>
      <c r="F737" s="5"/>
      <c r="I737" t="e">
        <v>#REF!</v>
      </c>
    </row>
    <row r="738" spans="1:9" ht="18" x14ac:dyDescent="0.2">
      <c r="A738" s="11">
        <v>17767</v>
      </c>
      <c r="B738" s="18" t="s">
        <v>142</v>
      </c>
      <c r="C738" s="18" t="s">
        <v>345</v>
      </c>
      <c r="D738" s="18" t="s">
        <v>346</v>
      </c>
      <c r="E738" s="19">
        <v>0.98</v>
      </c>
      <c r="F738" s="5"/>
      <c r="I738" t="e">
        <v>#REF!</v>
      </c>
    </row>
    <row r="739" spans="1:9" ht="18" x14ac:dyDescent="0.2">
      <c r="A739" s="11">
        <v>17769</v>
      </c>
      <c r="B739" s="18" t="s">
        <v>142</v>
      </c>
      <c r="C739" s="18" t="s">
        <v>345</v>
      </c>
      <c r="D739" s="18" t="s">
        <v>346</v>
      </c>
      <c r="E739" s="19">
        <v>0.98</v>
      </c>
      <c r="F739" s="5"/>
      <c r="I739" t="e">
        <v>#REF!</v>
      </c>
    </row>
    <row r="740" spans="1:9" ht="18" x14ac:dyDescent="0.2">
      <c r="A740" s="11">
        <v>17812</v>
      </c>
      <c r="B740" s="18" t="s">
        <v>319</v>
      </c>
      <c r="C740" s="18" t="s">
        <v>579</v>
      </c>
      <c r="D740" s="18" t="s">
        <v>585</v>
      </c>
      <c r="E740" s="19">
        <v>1.92</v>
      </c>
      <c r="F740" s="5"/>
      <c r="I740" t="e">
        <v>#REF!</v>
      </c>
    </row>
    <row r="741" spans="1:9" ht="18" x14ac:dyDescent="0.2">
      <c r="A741" s="11">
        <v>18042</v>
      </c>
      <c r="B741" s="18" t="s">
        <v>11</v>
      </c>
      <c r="C741" s="18" t="s">
        <v>16</v>
      </c>
      <c r="D741" s="18" t="s">
        <v>22</v>
      </c>
      <c r="E741" s="19">
        <v>3.46</v>
      </c>
      <c r="F741" s="5"/>
      <c r="I741" t="e">
        <v>#REF!</v>
      </c>
    </row>
    <row r="742" spans="1:9" ht="18" x14ac:dyDescent="0.2">
      <c r="A742" s="11">
        <v>18055</v>
      </c>
      <c r="B742" s="18" t="s">
        <v>142</v>
      </c>
      <c r="C742" s="18" t="s">
        <v>457</v>
      </c>
      <c r="D742" s="18" t="s">
        <v>458</v>
      </c>
      <c r="E742" s="19">
        <v>0.6</v>
      </c>
      <c r="F742" s="5"/>
      <c r="I742" t="e">
        <v>#REF!</v>
      </c>
    </row>
    <row r="743" spans="1:9" ht="18" x14ac:dyDescent="0.2">
      <c r="A743" s="11">
        <v>18061</v>
      </c>
      <c r="B743" s="18" t="s">
        <v>142</v>
      </c>
      <c r="C743" s="18" t="s">
        <v>457</v>
      </c>
      <c r="D743" s="18" t="s">
        <v>458</v>
      </c>
      <c r="E743" s="19">
        <v>0.99</v>
      </c>
      <c r="F743" s="5"/>
      <c r="I743" t="e">
        <v>#REF!</v>
      </c>
    </row>
    <row r="744" spans="1:9" ht="18" x14ac:dyDescent="0.2">
      <c r="A744" s="11">
        <v>18088</v>
      </c>
      <c r="B744" s="18" t="s">
        <v>11</v>
      </c>
      <c r="C744" s="18" t="s">
        <v>284</v>
      </c>
      <c r="D744" s="18" t="s">
        <v>288</v>
      </c>
      <c r="E744" s="19">
        <v>2.8</v>
      </c>
      <c r="F744" s="5"/>
      <c r="I744" t="e">
        <v>#REF!</v>
      </c>
    </row>
    <row r="745" spans="1:9" ht="18" x14ac:dyDescent="0.2">
      <c r="A745" s="11">
        <v>18100</v>
      </c>
      <c r="B745" s="18" t="s">
        <v>62</v>
      </c>
      <c r="C745" s="18" t="s">
        <v>281</v>
      </c>
      <c r="D745" s="18" t="s">
        <v>282</v>
      </c>
      <c r="E745" s="19">
        <v>6.63</v>
      </c>
      <c r="F745" s="5"/>
      <c r="I745" t="e">
        <v>#REF!</v>
      </c>
    </row>
    <row r="746" spans="1:9" ht="18" x14ac:dyDescent="0.2">
      <c r="A746" s="11">
        <v>18115</v>
      </c>
      <c r="B746" s="18" t="s">
        <v>142</v>
      </c>
      <c r="C746" s="18" t="s">
        <v>449</v>
      </c>
      <c r="D746" s="18" t="s">
        <v>452</v>
      </c>
      <c r="E746" s="19">
        <v>3.5</v>
      </c>
      <c r="F746" s="5"/>
      <c r="I746" t="e">
        <v>#REF!</v>
      </c>
    </row>
    <row r="747" spans="1:9" ht="18" x14ac:dyDescent="0.2">
      <c r="A747" s="11">
        <v>18126</v>
      </c>
      <c r="B747" s="18" t="s">
        <v>62</v>
      </c>
      <c r="C747" s="18" t="s">
        <v>281</v>
      </c>
      <c r="D747" s="18" t="s">
        <v>282</v>
      </c>
      <c r="E747" s="19">
        <v>8.61</v>
      </c>
      <c r="F747" s="5"/>
      <c r="I747" t="e">
        <v>#REF!</v>
      </c>
    </row>
    <row r="748" spans="1:9" ht="18" x14ac:dyDescent="0.2">
      <c r="A748" s="11">
        <v>18134</v>
      </c>
      <c r="B748" s="18" t="s">
        <v>11</v>
      </c>
      <c r="C748" s="18" t="s">
        <v>16</v>
      </c>
      <c r="D748" s="18" t="s">
        <v>22</v>
      </c>
      <c r="E748" s="19">
        <v>4.1100000000000003</v>
      </c>
      <c r="F748" s="5"/>
      <c r="I748" t="e">
        <v>#REF!</v>
      </c>
    </row>
    <row r="749" spans="1:9" ht="18" x14ac:dyDescent="0.2">
      <c r="A749" s="11">
        <v>18136</v>
      </c>
      <c r="B749" s="18" t="s">
        <v>11</v>
      </c>
      <c r="C749" s="18" t="s">
        <v>16</v>
      </c>
      <c r="D749" s="18" t="s">
        <v>22</v>
      </c>
      <c r="E749" s="19">
        <v>5.46</v>
      </c>
      <c r="F749" s="5"/>
      <c r="I749" t="e">
        <v>#REF!</v>
      </c>
    </row>
    <row r="750" spans="1:9" ht="18" x14ac:dyDescent="0.2">
      <c r="A750" s="11">
        <v>18138</v>
      </c>
      <c r="B750" s="18" t="s">
        <v>11</v>
      </c>
      <c r="C750" s="18" t="s">
        <v>16</v>
      </c>
      <c r="D750" s="18" t="s">
        <v>22</v>
      </c>
      <c r="E750" s="19">
        <v>5.97</v>
      </c>
      <c r="F750" s="5"/>
      <c r="I750" t="e">
        <v>#REF!</v>
      </c>
    </row>
    <row r="751" spans="1:9" ht="18" x14ac:dyDescent="0.2">
      <c r="A751" s="11">
        <v>18247</v>
      </c>
      <c r="B751" s="18" t="s">
        <v>130</v>
      </c>
      <c r="C751" s="18" t="s">
        <v>360</v>
      </c>
      <c r="D751" s="18" t="s">
        <v>372</v>
      </c>
      <c r="E751" s="19">
        <v>14.26</v>
      </c>
      <c r="F751" s="5"/>
      <c r="I751" t="e">
        <v>#REF!</v>
      </c>
    </row>
    <row r="752" spans="1:9" ht="18" x14ac:dyDescent="0.2">
      <c r="A752" s="11">
        <v>18318</v>
      </c>
      <c r="B752" s="18" t="s">
        <v>56</v>
      </c>
      <c r="C752" s="18" t="s">
        <v>529</v>
      </c>
      <c r="D752" s="18" t="s">
        <v>532</v>
      </c>
      <c r="E752" s="19">
        <v>6.5</v>
      </c>
      <c r="F752" s="5"/>
      <c r="I752">
        <v>199530</v>
      </c>
    </row>
    <row r="753" spans="1:9" ht="18" x14ac:dyDescent="0.2">
      <c r="A753" s="11">
        <v>18671</v>
      </c>
      <c r="B753" s="18" t="s">
        <v>56</v>
      </c>
      <c r="C753" s="18" t="s">
        <v>540</v>
      </c>
      <c r="D753" s="18" t="s">
        <v>546</v>
      </c>
      <c r="E753" s="19">
        <v>16.670000000000002</v>
      </c>
      <c r="F753" s="5"/>
      <c r="I753">
        <v>199530</v>
      </c>
    </row>
    <row r="754" spans="1:9" ht="18" x14ac:dyDescent="0.2">
      <c r="A754" s="11">
        <v>18672</v>
      </c>
      <c r="B754" s="18" t="s">
        <v>56</v>
      </c>
      <c r="C754" s="18" t="s">
        <v>540</v>
      </c>
      <c r="D754" s="18" t="s">
        <v>546</v>
      </c>
      <c r="E754" s="19">
        <v>20</v>
      </c>
      <c r="F754" s="5"/>
      <c r="I754">
        <v>199530</v>
      </c>
    </row>
    <row r="755" spans="1:9" ht="18" x14ac:dyDescent="0.2">
      <c r="A755" s="11">
        <v>19024</v>
      </c>
      <c r="B755" s="18" t="s">
        <v>7</v>
      </c>
      <c r="C755" s="18" t="s">
        <v>100</v>
      </c>
      <c r="D755" s="18" t="s">
        <v>104</v>
      </c>
      <c r="E755" s="19">
        <v>2.78</v>
      </c>
      <c r="F755" s="5"/>
      <c r="I755">
        <v>199530</v>
      </c>
    </row>
    <row r="756" spans="1:9" ht="18" x14ac:dyDescent="0.2">
      <c r="A756" s="11">
        <v>19188</v>
      </c>
      <c r="B756" s="18" t="s">
        <v>7</v>
      </c>
      <c r="C756" s="18" t="s">
        <v>440</v>
      </c>
      <c r="D756" s="18" t="s">
        <v>442</v>
      </c>
      <c r="E756" s="19">
        <v>14.95</v>
      </c>
      <c r="F756" s="5"/>
      <c r="I756" t="e">
        <v>#REF!</v>
      </c>
    </row>
    <row r="757" spans="1:9" ht="18" x14ac:dyDescent="0.2">
      <c r="A757" s="11">
        <v>19277</v>
      </c>
      <c r="B757" s="18" t="s">
        <v>142</v>
      </c>
      <c r="C757" s="18" t="s">
        <v>568</v>
      </c>
      <c r="D757" s="18" t="s">
        <v>571</v>
      </c>
      <c r="E757" s="19">
        <v>3.25</v>
      </c>
      <c r="F757" s="5"/>
      <c r="I757">
        <v>199530</v>
      </c>
    </row>
    <row r="758" spans="1:9" ht="18" x14ac:dyDescent="0.2">
      <c r="A758" s="11">
        <v>19294</v>
      </c>
      <c r="B758" s="18" t="s">
        <v>142</v>
      </c>
      <c r="C758" s="18" t="s">
        <v>568</v>
      </c>
      <c r="D758" s="18" t="s">
        <v>575</v>
      </c>
      <c r="E758" s="19">
        <v>2.98</v>
      </c>
      <c r="F758" s="5"/>
      <c r="I758">
        <v>199530</v>
      </c>
    </row>
    <row r="759" spans="1:9" ht="18" x14ac:dyDescent="0.2">
      <c r="A759" s="11">
        <v>19296</v>
      </c>
      <c r="B759" s="18" t="s">
        <v>142</v>
      </c>
      <c r="C759" s="18" t="s">
        <v>568</v>
      </c>
      <c r="D759" s="18" t="s">
        <v>575</v>
      </c>
      <c r="E759" s="19">
        <v>4.5199999999999996</v>
      </c>
      <c r="F759" s="5"/>
      <c r="I759" t="e">
        <v>#REF!</v>
      </c>
    </row>
    <row r="760" spans="1:9" ht="18" x14ac:dyDescent="0.2">
      <c r="A760" s="11">
        <v>19297</v>
      </c>
      <c r="B760" s="18" t="s">
        <v>142</v>
      </c>
      <c r="C760" s="18" t="s">
        <v>568</v>
      </c>
      <c r="D760" s="18" t="s">
        <v>575</v>
      </c>
      <c r="E760" s="19">
        <v>4.17</v>
      </c>
      <c r="F760" s="5"/>
      <c r="I760" t="e">
        <v>#REF!</v>
      </c>
    </row>
    <row r="761" spans="1:9" ht="18" x14ac:dyDescent="0.2">
      <c r="A761" s="11">
        <v>19299</v>
      </c>
      <c r="B761" s="18" t="s">
        <v>142</v>
      </c>
      <c r="C761" s="18" t="s">
        <v>568</v>
      </c>
      <c r="D761" s="18" t="s">
        <v>575</v>
      </c>
      <c r="E761" s="19">
        <v>3.76</v>
      </c>
      <c r="F761" s="5"/>
      <c r="I761" t="e">
        <v>#REF!</v>
      </c>
    </row>
    <row r="762" spans="1:9" ht="18" x14ac:dyDescent="0.2">
      <c r="A762" s="11">
        <v>19303</v>
      </c>
      <c r="B762" s="18" t="s">
        <v>142</v>
      </c>
      <c r="C762" s="18" t="s">
        <v>568</v>
      </c>
      <c r="D762" s="18" t="s">
        <v>575</v>
      </c>
      <c r="E762" s="19">
        <v>2.83</v>
      </c>
      <c r="F762" s="5"/>
      <c r="I762" t="e">
        <v>#REF!</v>
      </c>
    </row>
    <row r="763" spans="1:9" ht="18" x14ac:dyDescent="0.2">
      <c r="A763" s="11">
        <v>19306</v>
      </c>
      <c r="B763" s="18" t="s">
        <v>142</v>
      </c>
      <c r="C763" s="18" t="s">
        <v>568</v>
      </c>
      <c r="D763" s="18" t="s">
        <v>575</v>
      </c>
      <c r="E763" s="19">
        <v>2.69</v>
      </c>
      <c r="F763" s="5"/>
      <c r="I763" t="e">
        <v>#REF!</v>
      </c>
    </row>
    <row r="764" spans="1:9" ht="18" x14ac:dyDescent="0.2">
      <c r="A764" s="11">
        <v>19314</v>
      </c>
      <c r="B764" s="18" t="s">
        <v>142</v>
      </c>
      <c r="C764" s="18" t="s">
        <v>568</v>
      </c>
      <c r="D764" s="18" t="s">
        <v>575</v>
      </c>
      <c r="E764" s="19">
        <v>3.24</v>
      </c>
      <c r="F764" s="5"/>
      <c r="I764" t="e">
        <v>#REF!</v>
      </c>
    </row>
    <row r="765" spans="1:9" ht="18" x14ac:dyDescent="0.2">
      <c r="A765" s="11">
        <v>19316</v>
      </c>
      <c r="B765" s="18" t="s">
        <v>142</v>
      </c>
      <c r="C765" s="18" t="s">
        <v>568</v>
      </c>
      <c r="D765" s="18" t="s">
        <v>575</v>
      </c>
      <c r="E765" s="19">
        <v>3.47</v>
      </c>
      <c r="F765" s="5"/>
      <c r="I765" t="e">
        <v>#REF!</v>
      </c>
    </row>
    <row r="766" spans="1:9" ht="18" x14ac:dyDescent="0.2">
      <c r="A766" s="11">
        <v>19321</v>
      </c>
      <c r="B766" s="18" t="s">
        <v>142</v>
      </c>
      <c r="C766" s="18" t="s">
        <v>568</v>
      </c>
      <c r="D766" s="18" t="s">
        <v>578</v>
      </c>
      <c r="E766" s="19">
        <v>3.17</v>
      </c>
      <c r="F766" s="5"/>
      <c r="I766" t="e">
        <v>#REF!</v>
      </c>
    </row>
    <row r="767" spans="1:9" ht="18" x14ac:dyDescent="0.2">
      <c r="A767" s="11">
        <v>19326</v>
      </c>
      <c r="B767" s="18" t="s">
        <v>142</v>
      </c>
      <c r="C767" s="18" t="s">
        <v>568</v>
      </c>
      <c r="D767" s="18" t="s">
        <v>578</v>
      </c>
      <c r="E767" s="19">
        <v>3.23</v>
      </c>
      <c r="F767" s="5"/>
      <c r="I767" t="e">
        <v>#REF!</v>
      </c>
    </row>
    <row r="768" spans="1:9" ht="18" x14ac:dyDescent="0.2">
      <c r="A768" s="11">
        <v>19335</v>
      </c>
      <c r="B768" s="18" t="s">
        <v>142</v>
      </c>
      <c r="C768" s="18" t="s">
        <v>568</v>
      </c>
      <c r="D768" s="18" t="s">
        <v>573</v>
      </c>
      <c r="E768" s="19">
        <v>1.61</v>
      </c>
      <c r="F768" s="5"/>
      <c r="I768" t="e">
        <v>#REF!</v>
      </c>
    </row>
    <row r="769" spans="1:9" ht="18" x14ac:dyDescent="0.2">
      <c r="A769" s="11">
        <v>19337</v>
      </c>
      <c r="B769" s="18" t="s">
        <v>142</v>
      </c>
      <c r="C769" s="18" t="s">
        <v>568</v>
      </c>
      <c r="D769" s="18" t="s">
        <v>578</v>
      </c>
      <c r="E769" s="19">
        <v>1.3</v>
      </c>
      <c r="F769" s="5"/>
      <c r="I769" t="e">
        <v>#REF!</v>
      </c>
    </row>
    <row r="770" spans="1:9" ht="18" x14ac:dyDescent="0.2">
      <c r="A770" s="11">
        <v>19339</v>
      </c>
      <c r="B770" s="18" t="s">
        <v>142</v>
      </c>
      <c r="C770" s="18" t="s">
        <v>568</v>
      </c>
      <c r="D770" s="18" t="s">
        <v>578</v>
      </c>
      <c r="E770" s="19">
        <v>2.2999999999999998</v>
      </c>
      <c r="F770" s="5"/>
      <c r="I770" t="e">
        <v>#REF!</v>
      </c>
    </row>
    <row r="771" spans="1:9" ht="18" x14ac:dyDescent="0.2">
      <c r="A771" s="11">
        <v>19340</v>
      </c>
      <c r="B771" s="18" t="s">
        <v>142</v>
      </c>
      <c r="C771" s="18" t="s">
        <v>568</v>
      </c>
      <c r="D771" s="18" t="s">
        <v>578</v>
      </c>
      <c r="E771" s="19">
        <v>2.17</v>
      </c>
      <c r="F771" s="5"/>
      <c r="I771" t="e">
        <v>#REF!</v>
      </c>
    </row>
    <row r="772" spans="1:9" ht="18" x14ac:dyDescent="0.2">
      <c r="A772" s="11">
        <v>19341</v>
      </c>
      <c r="B772" s="18" t="s">
        <v>142</v>
      </c>
      <c r="C772" s="18" t="s">
        <v>568</v>
      </c>
      <c r="D772" s="18" t="s">
        <v>577</v>
      </c>
      <c r="E772" s="19">
        <v>2.02</v>
      </c>
      <c r="F772" s="5"/>
      <c r="I772" t="e">
        <v>#REF!</v>
      </c>
    </row>
    <row r="773" spans="1:9" ht="18" x14ac:dyDescent="0.2">
      <c r="A773" s="11">
        <v>19344</v>
      </c>
      <c r="B773" s="18" t="s">
        <v>142</v>
      </c>
      <c r="C773" s="18" t="s">
        <v>568</v>
      </c>
      <c r="D773" s="18" t="s">
        <v>577</v>
      </c>
      <c r="E773" s="19">
        <v>1.75</v>
      </c>
      <c r="F773" s="5"/>
      <c r="I773" t="e">
        <v>#REF!</v>
      </c>
    </row>
    <row r="774" spans="1:9" ht="18" x14ac:dyDescent="0.2">
      <c r="A774" s="11">
        <v>19345</v>
      </c>
      <c r="B774" s="18" t="s">
        <v>142</v>
      </c>
      <c r="C774" s="18" t="s">
        <v>568</v>
      </c>
      <c r="D774" s="18" t="s">
        <v>577</v>
      </c>
      <c r="E774" s="19">
        <v>1.7</v>
      </c>
      <c r="F774" s="5"/>
      <c r="I774" t="e">
        <v>#REF!</v>
      </c>
    </row>
    <row r="775" spans="1:9" ht="18" x14ac:dyDescent="0.2">
      <c r="A775" s="11">
        <v>19377</v>
      </c>
      <c r="B775" s="18" t="s">
        <v>62</v>
      </c>
      <c r="C775" s="18" t="s">
        <v>494</v>
      </c>
      <c r="D775" s="18" t="s">
        <v>496</v>
      </c>
      <c r="E775" s="19">
        <v>2.42</v>
      </c>
      <c r="F775" s="5"/>
      <c r="I775" t="e">
        <v>#REF!</v>
      </c>
    </row>
    <row r="776" spans="1:9" ht="18" x14ac:dyDescent="0.2">
      <c r="A776" s="11">
        <v>19408</v>
      </c>
      <c r="B776" s="18" t="s">
        <v>62</v>
      </c>
      <c r="C776" s="18" t="s">
        <v>494</v>
      </c>
      <c r="D776" s="18" t="s">
        <v>496</v>
      </c>
      <c r="E776" s="19">
        <v>3.26</v>
      </c>
      <c r="F776" s="5"/>
      <c r="I776" t="e">
        <v>#REF!</v>
      </c>
    </row>
    <row r="777" spans="1:9" ht="18" x14ac:dyDescent="0.2">
      <c r="A777" s="11">
        <v>19409</v>
      </c>
      <c r="B777" s="18" t="s">
        <v>62</v>
      </c>
      <c r="C777" s="18" t="s">
        <v>494</v>
      </c>
      <c r="D777" s="18" t="s">
        <v>496</v>
      </c>
      <c r="E777" s="19">
        <v>3.68</v>
      </c>
      <c r="F777" s="5"/>
      <c r="I777" t="e">
        <v>#REF!</v>
      </c>
    </row>
    <row r="778" spans="1:9" ht="18" x14ac:dyDescent="0.2">
      <c r="A778" s="11">
        <v>19412</v>
      </c>
      <c r="B778" s="18" t="s">
        <v>62</v>
      </c>
      <c r="C778" s="18" t="s">
        <v>494</v>
      </c>
      <c r="D778" s="18" t="s">
        <v>496</v>
      </c>
      <c r="E778" s="19">
        <v>2.42</v>
      </c>
      <c r="F778" s="5"/>
      <c r="I778" t="e">
        <v>#REF!</v>
      </c>
    </row>
    <row r="779" spans="1:9" ht="18" x14ac:dyDescent="0.2">
      <c r="A779" s="11">
        <v>19746</v>
      </c>
      <c r="B779" s="18" t="s">
        <v>11</v>
      </c>
      <c r="C779" s="18" t="s">
        <v>180</v>
      </c>
      <c r="D779" s="18" t="s">
        <v>189</v>
      </c>
      <c r="E779" s="19">
        <v>2.0499999999999998</v>
      </c>
      <c r="F779" s="5"/>
      <c r="I779" t="e">
        <v>#REF!</v>
      </c>
    </row>
    <row r="780" spans="1:9" ht="18" x14ac:dyDescent="0.2">
      <c r="A780" s="11">
        <v>19747</v>
      </c>
      <c r="B780" s="18" t="s">
        <v>11</v>
      </c>
      <c r="C780" s="18" t="s">
        <v>180</v>
      </c>
      <c r="D780" s="18" t="s">
        <v>189</v>
      </c>
      <c r="E780" s="19">
        <v>3.32</v>
      </c>
      <c r="F780" s="5"/>
      <c r="I780" t="e">
        <v>#REF!</v>
      </c>
    </row>
    <row r="781" spans="1:9" ht="18" x14ac:dyDescent="0.2">
      <c r="A781" s="11">
        <v>19752</v>
      </c>
      <c r="B781" s="18" t="s">
        <v>11</v>
      </c>
      <c r="C781" s="18" t="s">
        <v>180</v>
      </c>
      <c r="D781" s="18" t="s">
        <v>188</v>
      </c>
      <c r="E781" s="19">
        <v>1.75</v>
      </c>
      <c r="F781" s="5"/>
      <c r="I781" t="e">
        <v>#REF!</v>
      </c>
    </row>
    <row r="782" spans="1:9" ht="18" x14ac:dyDescent="0.2">
      <c r="A782" s="11">
        <v>19776</v>
      </c>
      <c r="B782" s="18" t="s">
        <v>11</v>
      </c>
      <c r="C782" s="18" t="s">
        <v>253</v>
      </c>
      <c r="D782" s="18" t="s">
        <v>257</v>
      </c>
      <c r="E782" s="19">
        <v>1.77</v>
      </c>
      <c r="F782" s="5"/>
      <c r="I782" t="e">
        <v>#REF!</v>
      </c>
    </row>
    <row r="783" spans="1:9" ht="18" x14ac:dyDescent="0.2">
      <c r="A783" s="11">
        <v>19782</v>
      </c>
      <c r="B783" s="18" t="s">
        <v>11</v>
      </c>
      <c r="C783" s="18" t="s">
        <v>180</v>
      </c>
      <c r="D783" s="18" t="s">
        <v>182</v>
      </c>
      <c r="E783" s="19">
        <v>2.97</v>
      </c>
      <c r="F783" s="5"/>
      <c r="I783">
        <v>199530</v>
      </c>
    </row>
    <row r="784" spans="1:9" ht="18" x14ac:dyDescent="0.2">
      <c r="A784" s="11">
        <v>19784</v>
      </c>
      <c r="B784" s="18" t="s">
        <v>11</v>
      </c>
      <c r="C784" s="18" t="s">
        <v>227</v>
      </c>
      <c r="D784" s="18"/>
      <c r="E784" s="19">
        <v>4</v>
      </c>
      <c r="F784" s="5"/>
      <c r="I784">
        <v>199530</v>
      </c>
    </row>
    <row r="785" spans="1:9" ht="18" x14ac:dyDescent="0.2">
      <c r="A785" s="11">
        <v>19790</v>
      </c>
      <c r="B785" s="18" t="s">
        <v>11</v>
      </c>
      <c r="C785" s="18" t="s">
        <v>180</v>
      </c>
      <c r="D785" s="18" t="s">
        <v>189</v>
      </c>
      <c r="E785" s="19">
        <v>0.62</v>
      </c>
      <c r="F785" s="5"/>
      <c r="I785" t="e">
        <v>#REF!</v>
      </c>
    </row>
    <row r="786" spans="1:9" ht="18" x14ac:dyDescent="0.2">
      <c r="A786" s="11">
        <v>19792</v>
      </c>
      <c r="B786" s="18" t="s">
        <v>11</v>
      </c>
      <c r="C786" s="18" t="s">
        <v>180</v>
      </c>
      <c r="D786" s="18" t="s">
        <v>188</v>
      </c>
      <c r="E786" s="19">
        <v>0.67</v>
      </c>
      <c r="F786" s="5"/>
      <c r="I786" t="e">
        <v>#REF!</v>
      </c>
    </row>
    <row r="787" spans="1:9" ht="18" x14ac:dyDescent="0.2">
      <c r="A787" s="11">
        <v>19793</v>
      </c>
      <c r="B787" s="18" t="s">
        <v>11</v>
      </c>
      <c r="C787" s="18" t="s">
        <v>180</v>
      </c>
      <c r="D787" s="18" t="s">
        <v>183</v>
      </c>
      <c r="E787" s="19">
        <v>0.62</v>
      </c>
      <c r="F787" s="5"/>
      <c r="I787" t="e">
        <v>#REF!</v>
      </c>
    </row>
    <row r="788" spans="1:9" ht="18" x14ac:dyDescent="0.2">
      <c r="A788" s="11">
        <v>19797</v>
      </c>
      <c r="B788" s="18" t="s">
        <v>11</v>
      </c>
      <c r="C788" s="18" t="s">
        <v>180</v>
      </c>
      <c r="D788" s="18" t="s">
        <v>185</v>
      </c>
      <c r="E788" s="19">
        <v>0.64</v>
      </c>
      <c r="F788" s="5"/>
      <c r="I788">
        <v>199530</v>
      </c>
    </row>
    <row r="789" spans="1:9" ht="18" x14ac:dyDescent="0.2">
      <c r="A789" s="11">
        <v>19800</v>
      </c>
      <c r="B789" s="18" t="s">
        <v>11</v>
      </c>
      <c r="C789" s="18" t="s">
        <v>180</v>
      </c>
      <c r="D789" s="18" t="s">
        <v>189</v>
      </c>
      <c r="E789" s="19">
        <v>2.27</v>
      </c>
      <c r="F789" s="5"/>
      <c r="I789">
        <v>199530</v>
      </c>
    </row>
    <row r="790" spans="1:9" ht="18" x14ac:dyDescent="0.2">
      <c r="A790" s="11">
        <v>19802</v>
      </c>
      <c r="B790" s="18" t="s">
        <v>11</v>
      </c>
      <c r="C790" s="18" t="s">
        <v>180</v>
      </c>
      <c r="D790" s="18" t="s">
        <v>185</v>
      </c>
      <c r="E790" s="19">
        <v>2.3199999999999998</v>
      </c>
      <c r="F790" s="5"/>
      <c r="I790" t="e">
        <v>#REF!</v>
      </c>
    </row>
    <row r="791" spans="1:9" ht="18" x14ac:dyDescent="0.2">
      <c r="A791" s="11">
        <v>19812</v>
      </c>
      <c r="B791" s="18" t="s">
        <v>11</v>
      </c>
      <c r="C791" s="18" t="s">
        <v>12</v>
      </c>
      <c r="D791" s="18" t="s">
        <v>14</v>
      </c>
      <c r="E791" s="19">
        <v>1.92</v>
      </c>
      <c r="F791" s="5"/>
      <c r="I791" t="e">
        <v>#REF!</v>
      </c>
    </row>
    <row r="792" spans="1:9" ht="18" x14ac:dyDescent="0.2">
      <c r="A792" s="11">
        <v>19822</v>
      </c>
      <c r="B792" s="18" t="s">
        <v>62</v>
      </c>
      <c r="C792" s="18" t="s">
        <v>429</v>
      </c>
      <c r="D792" s="18" t="s">
        <v>431</v>
      </c>
      <c r="E792" s="19">
        <v>1.86</v>
      </c>
      <c r="F792" s="5"/>
      <c r="I792" t="e">
        <v>#REF!</v>
      </c>
    </row>
    <row r="793" spans="1:9" ht="18" x14ac:dyDescent="0.2">
      <c r="A793" s="11">
        <v>19826</v>
      </c>
      <c r="B793" s="18" t="s">
        <v>11</v>
      </c>
      <c r="C793" s="18" t="s">
        <v>16</v>
      </c>
      <c r="D793" s="18" t="s">
        <v>17</v>
      </c>
      <c r="E793" s="19">
        <v>2.69</v>
      </c>
      <c r="F793" s="5"/>
      <c r="I793" t="e">
        <v>#REF!</v>
      </c>
    </row>
    <row r="794" spans="1:9" ht="18" x14ac:dyDescent="0.2">
      <c r="A794" s="11">
        <v>19831</v>
      </c>
      <c r="B794" s="18" t="s">
        <v>11</v>
      </c>
      <c r="C794" s="18" t="s">
        <v>16</v>
      </c>
      <c r="D794" s="18" t="s">
        <v>17</v>
      </c>
      <c r="E794" s="19">
        <v>3.75</v>
      </c>
      <c r="F794" s="5"/>
      <c r="I794" t="e">
        <v>#REF!</v>
      </c>
    </row>
    <row r="795" spans="1:9" ht="18" x14ac:dyDescent="0.2">
      <c r="A795" s="11">
        <v>19832</v>
      </c>
      <c r="B795" s="18" t="s">
        <v>11</v>
      </c>
      <c r="C795" s="18" t="s">
        <v>16</v>
      </c>
      <c r="D795" s="18" t="s">
        <v>19</v>
      </c>
      <c r="E795" s="19">
        <v>7.24</v>
      </c>
      <c r="F795" s="5"/>
      <c r="I795" t="e">
        <v>#REF!</v>
      </c>
    </row>
    <row r="796" spans="1:9" ht="18" x14ac:dyDescent="0.2">
      <c r="A796" s="11">
        <v>19835</v>
      </c>
      <c r="B796" s="18" t="s">
        <v>11</v>
      </c>
      <c r="C796" s="18" t="s">
        <v>91</v>
      </c>
      <c r="D796" s="18" t="s">
        <v>95</v>
      </c>
      <c r="E796" s="19">
        <v>2.44</v>
      </c>
      <c r="F796" s="5"/>
      <c r="I796">
        <v>199530</v>
      </c>
    </row>
    <row r="797" spans="1:9" ht="18" x14ac:dyDescent="0.2">
      <c r="A797" s="11">
        <v>19837</v>
      </c>
      <c r="B797" s="18" t="s">
        <v>11</v>
      </c>
      <c r="C797" s="18" t="s">
        <v>91</v>
      </c>
      <c r="D797" s="18" t="s">
        <v>95</v>
      </c>
      <c r="E797" s="19">
        <v>3.52</v>
      </c>
      <c r="F797" s="5"/>
      <c r="I797">
        <v>199530</v>
      </c>
    </row>
    <row r="798" spans="1:9" ht="18" x14ac:dyDescent="0.2">
      <c r="A798" s="11">
        <v>19838</v>
      </c>
      <c r="B798" s="18" t="s">
        <v>142</v>
      </c>
      <c r="C798" s="18" t="s">
        <v>143</v>
      </c>
      <c r="D798" s="18" t="s">
        <v>145</v>
      </c>
      <c r="E798" s="19">
        <v>4.83</v>
      </c>
      <c r="F798" s="5"/>
      <c r="I798" t="e">
        <v>#REF!</v>
      </c>
    </row>
    <row r="799" spans="1:9" ht="18" x14ac:dyDescent="0.2">
      <c r="A799" s="11">
        <v>19843</v>
      </c>
      <c r="B799" s="18" t="s">
        <v>11</v>
      </c>
      <c r="C799" s="18" t="s">
        <v>91</v>
      </c>
      <c r="D799" s="18" t="s">
        <v>95</v>
      </c>
      <c r="E799" s="19">
        <v>3.34</v>
      </c>
      <c r="F799" s="5"/>
      <c r="I799" t="e">
        <v>#REF!</v>
      </c>
    </row>
    <row r="800" spans="1:9" ht="18" x14ac:dyDescent="0.2">
      <c r="A800" s="11">
        <v>19847</v>
      </c>
      <c r="B800" s="18" t="s">
        <v>11</v>
      </c>
      <c r="C800" s="18" t="s">
        <v>91</v>
      </c>
      <c r="D800" s="18" t="s">
        <v>94</v>
      </c>
      <c r="E800" s="19">
        <v>1.82</v>
      </c>
      <c r="F800" s="5"/>
      <c r="I800">
        <v>199530</v>
      </c>
    </row>
    <row r="801" spans="1:9" ht="18" x14ac:dyDescent="0.2">
      <c r="A801" s="11">
        <v>19848</v>
      </c>
      <c r="B801" s="18" t="s">
        <v>11</v>
      </c>
      <c r="C801" s="18" t="s">
        <v>91</v>
      </c>
      <c r="D801" s="18" t="s">
        <v>98</v>
      </c>
      <c r="E801" s="19">
        <v>2.58</v>
      </c>
      <c r="F801" s="5"/>
      <c r="I801">
        <v>199530</v>
      </c>
    </row>
    <row r="802" spans="1:9" ht="18" x14ac:dyDescent="0.2">
      <c r="A802" s="11">
        <v>19850</v>
      </c>
      <c r="B802" s="18" t="s">
        <v>11</v>
      </c>
      <c r="C802" s="18" t="s">
        <v>91</v>
      </c>
      <c r="D802" s="18" t="s">
        <v>99</v>
      </c>
      <c r="E802" s="19">
        <v>3.66</v>
      </c>
      <c r="F802" s="5"/>
      <c r="I802">
        <v>199530</v>
      </c>
    </row>
    <row r="803" spans="1:9" ht="18" x14ac:dyDescent="0.2">
      <c r="A803" s="11">
        <v>19853</v>
      </c>
      <c r="B803" s="18" t="s">
        <v>11</v>
      </c>
      <c r="C803" s="18" t="s">
        <v>91</v>
      </c>
      <c r="D803" s="18" t="s">
        <v>94</v>
      </c>
      <c r="E803" s="19">
        <v>3.78</v>
      </c>
      <c r="F803" s="5"/>
      <c r="I803">
        <v>199530</v>
      </c>
    </row>
    <row r="804" spans="1:9" ht="18" x14ac:dyDescent="0.2">
      <c r="A804" s="11">
        <v>19972</v>
      </c>
      <c r="B804" s="18" t="s">
        <v>7</v>
      </c>
      <c r="C804" s="18" t="s">
        <v>100</v>
      </c>
      <c r="D804" s="18" t="s">
        <v>104</v>
      </c>
      <c r="E804" s="19">
        <v>2.2400000000000002</v>
      </c>
      <c r="F804" s="5"/>
      <c r="I804" t="e">
        <v>#REF!</v>
      </c>
    </row>
    <row r="805" spans="1:9" ht="18" x14ac:dyDescent="0.2">
      <c r="A805" s="11">
        <v>20049</v>
      </c>
      <c r="B805" s="18" t="s">
        <v>7</v>
      </c>
      <c r="C805" s="18" t="s">
        <v>100</v>
      </c>
      <c r="D805" s="18" t="s">
        <v>110</v>
      </c>
      <c r="E805" s="19">
        <v>2.02</v>
      </c>
      <c r="F805" s="5"/>
      <c r="I805" t="e">
        <v>#REF!</v>
      </c>
    </row>
    <row r="806" spans="1:9" ht="18" x14ac:dyDescent="0.2">
      <c r="A806" s="11">
        <v>20053</v>
      </c>
      <c r="B806" s="18" t="s">
        <v>7</v>
      </c>
      <c r="C806" s="18" t="s">
        <v>100</v>
      </c>
      <c r="D806" s="18" t="s">
        <v>109</v>
      </c>
      <c r="E806" s="19">
        <v>2.5499999999999998</v>
      </c>
      <c r="F806" s="5"/>
      <c r="I806">
        <v>199530</v>
      </c>
    </row>
    <row r="807" spans="1:9" ht="18" x14ac:dyDescent="0.2">
      <c r="A807" s="11">
        <v>20055</v>
      </c>
      <c r="B807" s="18" t="s">
        <v>7</v>
      </c>
      <c r="C807" s="18" t="s">
        <v>100</v>
      </c>
      <c r="D807" s="18" t="s">
        <v>110</v>
      </c>
      <c r="E807" s="19">
        <v>1.52</v>
      </c>
      <c r="F807" s="5"/>
      <c r="I807">
        <v>199530</v>
      </c>
    </row>
    <row r="808" spans="1:9" ht="18" x14ac:dyDescent="0.2">
      <c r="A808" s="11">
        <v>20056</v>
      </c>
      <c r="B808" s="18" t="s">
        <v>7</v>
      </c>
      <c r="C808" s="18" t="s">
        <v>100</v>
      </c>
      <c r="D808" s="18" t="s">
        <v>110</v>
      </c>
      <c r="E808" s="19">
        <v>1.78</v>
      </c>
      <c r="F808" s="5"/>
      <c r="I808" t="e">
        <v>#REF!</v>
      </c>
    </row>
    <row r="809" spans="1:9" ht="18" x14ac:dyDescent="0.2">
      <c r="A809" s="11">
        <v>20195</v>
      </c>
      <c r="B809" s="18" t="s">
        <v>75</v>
      </c>
      <c r="C809" s="18" t="s">
        <v>76</v>
      </c>
      <c r="D809" s="18" t="s">
        <v>78</v>
      </c>
      <c r="E809" s="19">
        <v>6.78</v>
      </c>
      <c r="F809" s="5"/>
      <c r="I809" t="e">
        <v>#REF!</v>
      </c>
    </row>
    <row r="810" spans="1:9" ht="18" x14ac:dyDescent="0.2">
      <c r="A810" s="11">
        <v>20226</v>
      </c>
      <c r="B810" s="18" t="s">
        <v>75</v>
      </c>
      <c r="C810" s="18" t="s">
        <v>220</v>
      </c>
      <c r="D810" s="18" t="s">
        <v>221</v>
      </c>
      <c r="E810" s="19">
        <v>3.76</v>
      </c>
      <c r="F810" s="5"/>
      <c r="I810" t="e">
        <v>#REF!</v>
      </c>
    </row>
    <row r="811" spans="1:9" ht="18" x14ac:dyDescent="0.2">
      <c r="A811" s="11">
        <v>20243</v>
      </c>
      <c r="B811" s="18" t="s">
        <v>75</v>
      </c>
      <c r="C811" s="18" t="s">
        <v>220</v>
      </c>
      <c r="D811" s="18" t="s">
        <v>225</v>
      </c>
      <c r="E811" s="19">
        <v>9.5299999999999994</v>
      </c>
      <c r="F811" s="5"/>
      <c r="I811" t="e">
        <v>#REF!</v>
      </c>
    </row>
    <row r="812" spans="1:9" ht="18" x14ac:dyDescent="0.2">
      <c r="A812" s="11">
        <v>20246</v>
      </c>
      <c r="B812" s="18" t="s">
        <v>142</v>
      </c>
      <c r="C812" s="18" t="s">
        <v>568</v>
      </c>
      <c r="D812" s="18" t="s">
        <v>569</v>
      </c>
      <c r="E812" s="19">
        <v>5.92</v>
      </c>
      <c r="F812" s="5"/>
      <c r="I812" t="e">
        <v>#REF!</v>
      </c>
    </row>
    <row r="813" spans="1:9" ht="18" x14ac:dyDescent="0.2">
      <c r="A813" s="11">
        <v>20247</v>
      </c>
      <c r="B813" s="18" t="s">
        <v>142</v>
      </c>
      <c r="C813" s="18" t="s">
        <v>568</v>
      </c>
      <c r="D813" s="18" t="s">
        <v>569</v>
      </c>
      <c r="E813" s="19">
        <v>10.76</v>
      </c>
      <c r="F813" s="5"/>
      <c r="I813" t="e">
        <v>#REF!</v>
      </c>
    </row>
    <row r="814" spans="1:9" ht="18" x14ac:dyDescent="0.2">
      <c r="A814" s="11">
        <v>20389</v>
      </c>
      <c r="B814" s="18" t="s">
        <v>62</v>
      </c>
      <c r="C814" s="18" t="s">
        <v>393</v>
      </c>
      <c r="D814" s="18" t="s">
        <v>396</v>
      </c>
      <c r="E814" s="19">
        <v>1.7</v>
      </c>
      <c r="F814" s="5"/>
      <c r="I814" t="e">
        <v>#REF!</v>
      </c>
    </row>
    <row r="815" spans="1:9" ht="18" x14ac:dyDescent="0.2">
      <c r="A815" s="11">
        <v>20405</v>
      </c>
      <c r="B815" s="18" t="s">
        <v>319</v>
      </c>
      <c r="C815" s="18" t="s">
        <v>320</v>
      </c>
      <c r="D815" s="18" t="s">
        <v>322</v>
      </c>
      <c r="E815" s="19">
        <v>2.1</v>
      </c>
      <c r="F815" s="5"/>
      <c r="I815">
        <v>199530</v>
      </c>
    </row>
    <row r="816" spans="1:9" ht="18" x14ac:dyDescent="0.2">
      <c r="A816" s="11">
        <v>20419</v>
      </c>
      <c r="B816" s="18" t="s">
        <v>319</v>
      </c>
      <c r="C816" s="18" t="s">
        <v>504</v>
      </c>
      <c r="D816" s="18" t="s">
        <v>505</v>
      </c>
      <c r="E816" s="19">
        <v>1.92</v>
      </c>
      <c r="F816" s="5"/>
      <c r="I816" t="e">
        <v>#REF!</v>
      </c>
    </row>
    <row r="817" spans="1:9" ht="18" x14ac:dyDescent="0.2">
      <c r="A817" s="11">
        <v>20584</v>
      </c>
      <c r="B817" s="18" t="s">
        <v>75</v>
      </c>
      <c r="C817" s="18" t="s">
        <v>271</v>
      </c>
      <c r="D817" s="18" t="s">
        <v>279</v>
      </c>
      <c r="E817" s="19">
        <v>8.5500000000000007</v>
      </c>
      <c r="F817" s="5"/>
      <c r="I817" t="e">
        <v>#REF!</v>
      </c>
    </row>
    <row r="818" spans="1:9" ht="18" x14ac:dyDescent="0.2">
      <c r="A818" s="11">
        <v>20949</v>
      </c>
      <c r="B818" s="18" t="s">
        <v>62</v>
      </c>
      <c r="C818" s="18" t="s">
        <v>200</v>
      </c>
      <c r="D818" s="18" t="s">
        <v>203</v>
      </c>
      <c r="E818" s="19">
        <v>1.34</v>
      </c>
      <c r="F818" s="5"/>
      <c r="I818" t="e">
        <v>#REF!</v>
      </c>
    </row>
    <row r="819" spans="1:9" ht="18" x14ac:dyDescent="0.2">
      <c r="A819" s="11">
        <v>20951</v>
      </c>
      <c r="B819" s="18" t="s">
        <v>62</v>
      </c>
      <c r="C819" s="18" t="s">
        <v>593</v>
      </c>
      <c r="D819" s="18" t="s">
        <v>597</v>
      </c>
      <c r="E819" s="19">
        <v>2.2200000000000002</v>
      </c>
      <c r="F819" s="5"/>
      <c r="I819" t="e">
        <v>#REF!</v>
      </c>
    </row>
    <row r="820" spans="1:9" ht="18" x14ac:dyDescent="0.2">
      <c r="A820" s="11">
        <v>21027</v>
      </c>
      <c r="B820" s="18" t="s">
        <v>142</v>
      </c>
      <c r="C820" s="18" t="s">
        <v>143</v>
      </c>
      <c r="D820" s="18" t="s">
        <v>145</v>
      </c>
      <c r="E820" s="19">
        <v>3.6</v>
      </c>
      <c r="F820" s="5"/>
      <c r="I820" t="e">
        <v>#REF!</v>
      </c>
    </row>
    <row r="821" spans="1:9" ht="18" x14ac:dyDescent="0.2">
      <c r="A821" s="11">
        <v>21032</v>
      </c>
      <c r="B821" s="18" t="s">
        <v>142</v>
      </c>
      <c r="C821" s="18" t="s">
        <v>155</v>
      </c>
      <c r="D821" s="18" t="s">
        <v>160</v>
      </c>
      <c r="E821" s="19">
        <v>4.97</v>
      </c>
      <c r="F821" s="5"/>
      <c r="I821" t="e">
        <v>#REF!</v>
      </c>
    </row>
    <row r="822" spans="1:9" ht="18" x14ac:dyDescent="0.2">
      <c r="A822" s="11">
        <v>21035</v>
      </c>
      <c r="B822" s="18" t="s">
        <v>142</v>
      </c>
      <c r="C822" s="18" t="s">
        <v>143</v>
      </c>
      <c r="D822" s="18" t="s">
        <v>145</v>
      </c>
      <c r="E822" s="19">
        <v>4.24</v>
      </c>
      <c r="F822" s="5"/>
      <c r="I822">
        <v>199530</v>
      </c>
    </row>
    <row r="823" spans="1:9" ht="18" x14ac:dyDescent="0.2">
      <c r="A823" s="11">
        <v>21066</v>
      </c>
      <c r="B823" s="18" t="s">
        <v>56</v>
      </c>
      <c r="C823" s="18" t="s">
        <v>57</v>
      </c>
      <c r="D823" s="18" t="s">
        <v>59</v>
      </c>
      <c r="E823" s="19">
        <v>4.87</v>
      </c>
      <c r="F823" s="5"/>
      <c r="I823">
        <v>199530</v>
      </c>
    </row>
    <row r="824" spans="1:9" ht="18" x14ac:dyDescent="0.2">
      <c r="A824" s="11">
        <v>21165</v>
      </c>
      <c r="B824" s="18" t="s">
        <v>75</v>
      </c>
      <c r="C824" s="18" t="s">
        <v>307</v>
      </c>
      <c r="D824" s="18" t="s">
        <v>308</v>
      </c>
      <c r="E824" s="19">
        <v>6.45</v>
      </c>
      <c r="F824" s="5"/>
      <c r="I824" t="e">
        <v>#REF!</v>
      </c>
    </row>
    <row r="825" spans="1:9" ht="18" x14ac:dyDescent="0.2">
      <c r="A825" s="11">
        <v>21320</v>
      </c>
      <c r="B825" s="18" t="s">
        <v>75</v>
      </c>
      <c r="C825" s="18" t="s">
        <v>220</v>
      </c>
      <c r="D825" s="18" t="s">
        <v>226</v>
      </c>
      <c r="E825" s="19">
        <v>3.45</v>
      </c>
      <c r="F825" s="5"/>
      <c r="I825" t="e">
        <v>#REF!</v>
      </c>
    </row>
    <row r="826" spans="1:9" ht="18" x14ac:dyDescent="0.2">
      <c r="A826" s="11">
        <v>21338</v>
      </c>
      <c r="B826" s="18" t="s">
        <v>75</v>
      </c>
      <c r="C826" s="18" t="s">
        <v>307</v>
      </c>
      <c r="D826" s="18" t="s">
        <v>311</v>
      </c>
      <c r="E826" s="19">
        <v>5.55</v>
      </c>
      <c r="F826" s="5"/>
      <c r="I826" t="e">
        <v>#REF!</v>
      </c>
    </row>
    <row r="827" spans="1:9" ht="18" x14ac:dyDescent="0.2">
      <c r="A827" s="11">
        <v>21339</v>
      </c>
      <c r="B827" s="18" t="s">
        <v>75</v>
      </c>
      <c r="C827" s="18" t="s">
        <v>307</v>
      </c>
      <c r="D827" s="18" t="s">
        <v>311</v>
      </c>
      <c r="E827" s="19">
        <v>5.55</v>
      </c>
      <c r="F827" s="5"/>
      <c r="I827" t="e">
        <v>#REF!</v>
      </c>
    </row>
    <row r="828" spans="1:9" ht="18" x14ac:dyDescent="0.2">
      <c r="A828" s="11">
        <v>21344</v>
      </c>
      <c r="B828" s="18" t="s">
        <v>75</v>
      </c>
      <c r="C828" s="18" t="s">
        <v>307</v>
      </c>
      <c r="D828" s="18" t="s">
        <v>311</v>
      </c>
      <c r="E828" s="19">
        <v>5.55</v>
      </c>
      <c r="F828" s="5"/>
      <c r="I828" t="e">
        <v>#REF!</v>
      </c>
    </row>
    <row r="829" spans="1:9" ht="18" x14ac:dyDescent="0.2">
      <c r="A829" s="11">
        <v>21520</v>
      </c>
      <c r="B829" s="18" t="s">
        <v>62</v>
      </c>
      <c r="C829" s="18" t="s">
        <v>593</v>
      </c>
      <c r="D829" s="18" t="s">
        <v>594</v>
      </c>
      <c r="E829" s="19">
        <v>1.59</v>
      </c>
      <c r="F829" s="5"/>
      <c r="I829">
        <v>199530</v>
      </c>
    </row>
    <row r="830" spans="1:9" ht="18" x14ac:dyDescent="0.2">
      <c r="A830" s="11">
        <v>21523</v>
      </c>
      <c r="B830" s="18" t="s">
        <v>62</v>
      </c>
      <c r="C830" s="18" t="s">
        <v>593</v>
      </c>
      <c r="D830" s="18" t="s">
        <v>594</v>
      </c>
      <c r="E830" s="19">
        <v>2.0499999999999998</v>
      </c>
      <c r="F830" s="5"/>
      <c r="I830" t="e">
        <v>#REF!</v>
      </c>
    </row>
    <row r="831" spans="1:9" ht="18" x14ac:dyDescent="0.2">
      <c r="A831" s="11">
        <v>21603</v>
      </c>
      <c r="B831" s="18" t="s">
        <v>142</v>
      </c>
      <c r="C831" s="18" t="s">
        <v>296</v>
      </c>
      <c r="D831" s="18" t="s">
        <v>297</v>
      </c>
      <c r="E831" s="19">
        <v>3.31</v>
      </c>
      <c r="F831" s="5"/>
      <c r="I831">
        <v>199530</v>
      </c>
    </row>
    <row r="832" spans="1:9" ht="18" x14ac:dyDescent="0.2">
      <c r="A832" s="11">
        <v>21612</v>
      </c>
      <c r="B832" s="18" t="s">
        <v>142</v>
      </c>
      <c r="C832" s="18" t="s">
        <v>296</v>
      </c>
      <c r="D832" s="18" t="s">
        <v>297</v>
      </c>
      <c r="E832" s="19">
        <v>3.41</v>
      </c>
      <c r="F832" s="5"/>
      <c r="I832" t="e">
        <v>#REF!</v>
      </c>
    </row>
    <row r="833" spans="1:9" ht="18" x14ac:dyDescent="0.2">
      <c r="A833" s="11">
        <v>21662</v>
      </c>
      <c r="B833" s="18" t="s">
        <v>130</v>
      </c>
      <c r="C833" s="18" t="s">
        <v>360</v>
      </c>
      <c r="D833" s="18" t="s">
        <v>366</v>
      </c>
      <c r="E833" s="19">
        <v>13.36</v>
      </c>
      <c r="F833" s="5"/>
      <c r="I833">
        <v>199530</v>
      </c>
    </row>
    <row r="834" spans="1:9" ht="18" x14ac:dyDescent="0.2">
      <c r="A834" s="11">
        <v>21820</v>
      </c>
      <c r="B834" s="18" t="s">
        <v>75</v>
      </c>
      <c r="C834" s="18" t="s">
        <v>220</v>
      </c>
      <c r="D834" s="18" t="s">
        <v>222</v>
      </c>
      <c r="E834" s="19">
        <v>5.35</v>
      </c>
      <c r="F834" s="5"/>
      <c r="I834" t="e">
        <v>#REF!</v>
      </c>
    </row>
    <row r="835" spans="1:9" ht="18" x14ac:dyDescent="0.2">
      <c r="A835" s="11">
        <v>22008</v>
      </c>
      <c r="B835" s="18" t="s">
        <v>142</v>
      </c>
      <c r="C835" s="18" t="s">
        <v>155</v>
      </c>
      <c r="D835" s="18" t="s">
        <v>157</v>
      </c>
      <c r="E835" s="19">
        <v>1.42</v>
      </c>
      <c r="F835" s="5"/>
      <c r="I835" t="e">
        <v>#REF!</v>
      </c>
    </row>
    <row r="836" spans="1:9" ht="18" x14ac:dyDescent="0.2">
      <c r="A836" s="11">
        <v>22014</v>
      </c>
      <c r="B836" s="18" t="s">
        <v>142</v>
      </c>
      <c r="C836" s="18" t="s">
        <v>155</v>
      </c>
      <c r="D836" s="18" t="s">
        <v>157</v>
      </c>
      <c r="E836" s="19">
        <v>1.46</v>
      </c>
      <c r="F836" s="5"/>
      <c r="I836" t="e">
        <v>#REF!</v>
      </c>
    </row>
    <row r="837" spans="1:9" ht="18" x14ac:dyDescent="0.2">
      <c r="A837" s="11">
        <v>22020</v>
      </c>
      <c r="B837" s="18" t="s">
        <v>142</v>
      </c>
      <c r="C837" s="18" t="s">
        <v>155</v>
      </c>
      <c r="D837" s="18" t="s">
        <v>157</v>
      </c>
      <c r="E837" s="19">
        <v>1.54</v>
      </c>
      <c r="F837" s="5"/>
      <c r="I837" t="e">
        <v>#REF!</v>
      </c>
    </row>
    <row r="838" spans="1:9" ht="18" x14ac:dyDescent="0.2">
      <c r="A838" s="11">
        <v>22025</v>
      </c>
      <c r="B838" s="18" t="s">
        <v>142</v>
      </c>
      <c r="C838" s="18" t="s">
        <v>155</v>
      </c>
      <c r="D838" s="18" t="s">
        <v>157</v>
      </c>
      <c r="E838" s="19">
        <v>1.54</v>
      </c>
      <c r="F838" s="5"/>
      <c r="I838" t="e">
        <v>#REF!</v>
      </c>
    </row>
    <row r="839" spans="1:9" ht="18" x14ac:dyDescent="0.2">
      <c r="A839" s="11">
        <v>22036</v>
      </c>
      <c r="B839" s="18" t="s">
        <v>142</v>
      </c>
      <c r="C839" s="18" t="s">
        <v>155</v>
      </c>
      <c r="D839" s="18" t="s">
        <v>159</v>
      </c>
      <c r="E839" s="19">
        <v>1.4</v>
      </c>
      <c r="F839" s="5"/>
      <c r="I839" t="e">
        <v>#REF!</v>
      </c>
    </row>
    <row r="840" spans="1:9" ht="18" x14ac:dyDescent="0.2">
      <c r="A840" s="11">
        <v>22045</v>
      </c>
      <c r="B840" s="18" t="s">
        <v>11</v>
      </c>
      <c r="C840" s="18" t="s">
        <v>374</v>
      </c>
      <c r="D840" s="18" t="s">
        <v>376</v>
      </c>
      <c r="E840" s="19">
        <v>2.35</v>
      </c>
      <c r="F840" s="5"/>
      <c r="I840" t="e">
        <v>#REF!</v>
      </c>
    </row>
    <row r="841" spans="1:9" ht="18" x14ac:dyDescent="0.2">
      <c r="A841" s="11">
        <v>22071</v>
      </c>
      <c r="B841" s="18" t="s">
        <v>142</v>
      </c>
      <c r="C841" s="18" t="s">
        <v>155</v>
      </c>
      <c r="D841" s="18" t="s">
        <v>160</v>
      </c>
      <c r="E841" s="19">
        <v>10.29</v>
      </c>
      <c r="F841" s="5"/>
      <c r="I841" t="e">
        <v>#REF!</v>
      </c>
    </row>
    <row r="842" spans="1:9" ht="18" x14ac:dyDescent="0.2">
      <c r="A842" s="11">
        <v>22112</v>
      </c>
      <c r="B842" s="18" t="s">
        <v>11</v>
      </c>
      <c r="C842" s="18" t="s">
        <v>91</v>
      </c>
      <c r="D842" s="18" t="s">
        <v>93</v>
      </c>
      <c r="E842" s="19">
        <v>5.31</v>
      </c>
      <c r="F842" s="5"/>
      <c r="I842" t="e">
        <v>#REF!</v>
      </c>
    </row>
    <row r="843" spans="1:9" ht="18" x14ac:dyDescent="0.2">
      <c r="A843" s="11">
        <v>22193</v>
      </c>
      <c r="B843" s="18" t="s">
        <v>7</v>
      </c>
      <c r="C843" s="18" t="s">
        <v>462</v>
      </c>
      <c r="D843" s="18" t="s">
        <v>470</v>
      </c>
      <c r="E843" s="19">
        <v>1.1100000000000001</v>
      </c>
      <c r="F843" s="5"/>
      <c r="I843" t="e">
        <v>#REF!</v>
      </c>
    </row>
    <row r="844" spans="1:9" ht="18" x14ac:dyDescent="0.2">
      <c r="A844" s="11">
        <v>22248</v>
      </c>
      <c r="B844" s="18" t="s">
        <v>36</v>
      </c>
      <c r="C844" s="18" t="s">
        <v>448</v>
      </c>
      <c r="D844" s="18"/>
      <c r="E844" s="19">
        <v>8.4700000000000006</v>
      </c>
      <c r="F844" s="5"/>
      <c r="I844">
        <v>199530</v>
      </c>
    </row>
    <row r="845" spans="1:9" ht="18" x14ac:dyDescent="0.2">
      <c r="A845" s="11">
        <v>23050</v>
      </c>
      <c r="B845" s="18" t="s">
        <v>75</v>
      </c>
      <c r="C845" s="18" t="s">
        <v>637</v>
      </c>
      <c r="D845" s="18" t="s">
        <v>640</v>
      </c>
      <c r="E845" s="19">
        <v>8.5</v>
      </c>
      <c r="F845" s="5"/>
      <c r="I845" t="e">
        <v>#REF!</v>
      </c>
    </row>
    <row r="846" spans="1:9" ht="18" x14ac:dyDescent="0.2">
      <c r="A846" s="11">
        <v>23061</v>
      </c>
      <c r="B846" s="18" t="s">
        <v>75</v>
      </c>
      <c r="C846" s="18" t="s">
        <v>307</v>
      </c>
      <c r="D846" s="18" t="s">
        <v>312</v>
      </c>
      <c r="E846" s="19">
        <v>3.16</v>
      </c>
      <c r="F846" s="5"/>
      <c r="I846" t="e">
        <v>#REF!</v>
      </c>
    </row>
    <row r="847" spans="1:9" ht="18" x14ac:dyDescent="0.2">
      <c r="A847" s="11">
        <v>23073</v>
      </c>
      <c r="B847" s="18" t="s">
        <v>75</v>
      </c>
      <c r="C847" s="18" t="s">
        <v>76</v>
      </c>
      <c r="D847" s="18" t="s">
        <v>79</v>
      </c>
      <c r="E847" s="19">
        <v>4.75</v>
      </c>
      <c r="F847" s="5"/>
      <c r="I847" t="e">
        <v>#REF!</v>
      </c>
    </row>
    <row r="848" spans="1:9" ht="18" x14ac:dyDescent="0.2">
      <c r="A848" s="11">
        <v>23074</v>
      </c>
      <c r="B848" s="18" t="s">
        <v>75</v>
      </c>
      <c r="C848" s="18" t="s">
        <v>148</v>
      </c>
      <c r="D848" s="18" t="s">
        <v>152</v>
      </c>
      <c r="E848" s="19">
        <v>4.9400000000000004</v>
      </c>
      <c r="F848" s="5"/>
      <c r="I848" t="e">
        <v>#REF!</v>
      </c>
    </row>
    <row r="849" spans="1:9" ht="18" x14ac:dyDescent="0.2">
      <c r="A849" s="11">
        <v>23144</v>
      </c>
      <c r="B849" s="18" t="s">
        <v>142</v>
      </c>
      <c r="C849" s="18" t="s">
        <v>345</v>
      </c>
      <c r="D849" s="18" t="s">
        <v>346</v>
      </c>
      <c r="E849" s="19">
        <v>1.07</v>
      </c>
      <c r="F849" s="5"/>
      <c r="I849" t="e">
        <v>#REF!</v>
      </c>
    </row>
    <row r="850" spans="1:9" ht="18" x14ac:dyDescent="0.2">
      <c r="A850" s="11">
        <v>23198</v>
      </c>
      <c r="B850" s="18" t="s">
        <v>142</v>
      </c>
      <c r="C850" s="18" t="s">
        <v>568</v>
      </c>
      <c r="D850" s="18" t="s">
        <v>577</v>
      </c>
      <c r="E850" s="19">
        <v>2.68</v>
      </c>
      <c r="F850" s="5"/>
      <c r="I850">
        <v>199530</v>
      </c>
    </row>
    <row r="851" spans="1:9" ht="18" x14ac:dyDescent="0.2">
      <c r="A851" s="11">
        <v>23213</v>
      </c>
      <c r="B851" s="18" t="s">
        <v>7</v>
      </c>
      <c r="C851" s="18" t="s">
        <v>100</v>
      </c>
      <c r="D851" s="18" t="s">
        <v>101</v>
      </c>
      <c r="E851" s="19">
        <v>2.73</v>
      </c>
      <c r="F851" s="5"/>
      <c r="I851">
        <v>199530</v>
      </c>
    </row>
    <row r="852" spans="1:9" ht="18" x14ac:dyDescent="0.2">
      <c r="A852" s="11">
        <v>23214</v>
      </c>
      <c r="B852" s="18" t="s">
        <v>7</v>
      </c>
      <c r="C852" s="18" t="s">
        <v>100</v>
      </c>
      <c r="D852" s="18" t="s">
        <v>101</v>
      </c>
      <c r="E852" s="19">
        <v>2.64</v>
      </c>
      <c r="F852" s="5"/>
      <c r="I852">
        <v>199530</v>
      </c>
    </row>
    <row r="853" spans="1:9" ht="18" x14ac:dyDescent="0.2">
      <c r="A853" s="11">
        <v>23420</v>
      </c>
      <c r="B853" s="18" t="s">
        <v>142</v>
      </c>
      <c r="C853" s="18" t="s">
        <v>143</v>
      </c>
      <c r="D853" s="18" t="s">
        <v>145</v>
      </c>
      <c r="E853" s="19">
        <v>11.09</v>
      </c>
      <c r="F853" s="5"/>
      <c r="I853">
        <v>199530</v>
      </c>
    </row>
    <row r="854" spans="1:9" ht="18" x14ac:dyDescent="0.2">
      <c r="A854" s="11">
        <v>23454</v>
      </c>
      <c r="B854" s="18" t="s">
        <v>62</v>
      </c>
      <c r="C854" s="18" t="s">
        <v>494</v>
      </c>
      <c r="D854" s="18" t="s">
        <v>496</v>
      </c>
      <c r="E854" s="19">
        <v>2.5</v>
      </c>
      <c r="F854" s="5"/>
      <c r="I854">
        <v>199530</v>
      </c>
    </row>
    <row r="855" spans="1:9" ht="18" x14ac:dyDescent="0.2">
      <c r="A855" s="11">
        <v>23471</v>
      </c>
      <c r="B855" s="18" t="s">
        <v>62</v>
      </c>
      <c r="C855" s="18" t="s">
        <v>494</v>
      </c>
      <c r="D855" s="18" t="s">
        <v>496</v>
      </c>
      <c r="E855" s="19">
        <v>3.3</v>
      </c>
      <c r="F855" s="5"/>
      <c r="I855" t="e">
        <v>#REF!</v>
      </c>
    </row>
    <row r="856" spans="1:9" ht="18" x14ac:dyDescent="0.2">
      <c r="A856" s="11">
        <v>23473</v>
      </c>
      <c r="B856" s="18" t="s">
        <v>62</v>
      </c>
      <c r="C856" s="18" t="s">
        <v>494</v>
      </c>
      <c r="D856" s="18" t="s">
        <v>496</v>
      </c>
      <c r="E856" s="19">
        <v>2.15</v>
      </c>
      <c r="F856" s="5"/>
      <c r="I856" t="e">
        <v>#REF!</v>
      </c>
    </row>
    <row r="857" spans="1:9" ht="18" x14ac:dyDescent="0.2">
      <c r="A857" s="11">
        <v>23540</v>
      </c>
      <c r="B857" s="18" t="s">
        <v>11</v>
      </c>
      <c r="C857" s="18" t="s">
        <v>284</v>
      </c>
      <c r="D857" s="18" t="s">
        <v>286</v>
      </c>
      <c r="E857" s="19">
        <v>2.4300000000000002</v>
      </c>
      <c r="F857" s="5"/>
      <c r="I857" t="e">
        <v>#REF!</v>
      </c>
    </row>
    <row r="858" spans="1:9" ht="18" x14ac:dyDescent="0.2">
      <c r="A858" s="11">
        <v>23552</v>
      </c>
      <c r="B858" s="18" t="s">
        <v>11</v>
      </c>
      <c r="C858" s="18" t="s">
        <v>284</v>
      </c>
      <c r="D858" s="18" t="s">
        <v>286</v>
      </c>
      <c r="E858" s="19">
        <v>2.4300000000000002</v>
      </c>
      <c r="F858" s="5"/>
      <c r="I858">
        <v>199530</v>
      </c>
    </row>
    <row r="859" spans="1:9" ht="18" x14ac:dyDescent="0.2">
      <c r="A859" s="11">
        <v>23556</v>
      </c>
      <c r="B859" s="18" t="s">
        <v>11</v>
      </c>
      <c r="C859" s="18" t="s">
        <v>284</v>
      </c>
      <c r="D859" s="18" t="s">
        <v>286</v>
      </c>
      <c r="E859" s="19">
        <v>2.4300000000000002</v>
      </c>
      <c r="F859" s="5"/>
      <c r="I859" t="e">
        <v>#REF!</v>
      </c>
    </row>
    <row r="860" spans="1:9" ht="18" x14ac:dyDescent="0.2">
      <c r="A860" s="11">
        <v>23628</v>
      </c>
      <c r="B860" s="18" t="s">
        <v>75</v>
      </c>
      <c r="C860" s="18" t="s">
        <v>490</v>
      </c>
      <c r="D860" s="18" t="s">
        <v>491</v>
      </c>
      <c r="E860" s="19">
        <v>1.49</v>
      </c>
      <c r="F860" s="5"/>
      <c r="I860" t="e">
        <v>#REF!</v>
      </c>
    </row>
    <row r="861" spans="1:9" ht="18" x14ac:dyDescent="0.2">
      <c r="A861" s="11">
        <v>23649</v>
      </c>
      <c r="B861" s="18" t="s">
        <v>75</v>
      </c>
      <c r="C861" s="18" t="s">
        <v>490</v>
      </c>
      <c r="D861" s="18" t="s">
        <v>493</v>
      </c>
      <c r="E861" s="19">
        <v>1.7</v>
      </c>
      <c r="F861" s="5"/>
      <c r="I861" t="e">
        <v>#REF!</v>
      </c>
    </row>
    <row r="862" spans="1:9" ht="18" x14ac:dyDescent="0.2">
      <c r="A862" s="11">
        <v>23662</v>
      </c>
      <c r="B862" s="18" t="s">
        <v>75</v>
      </c>
      <c r="C862" s="18" t="s">
        <v>490</v>
      </c>
      <c r="D862" s="18" t="s">
        <v>493</v>
      </c>
      <c r="E862" s="19">
        <v>0.96</v>
      </c>
      <c r="F862" s="5"/>
      <c r="I862" t="e">
        <v>#REF!</v>
      </c>
    </row>
    <row r="863" spans="1:9" ht="18" x14ac:dyDescent="0.2">
      <c r="A863" s="11">
        <v>23667</v>
      </c>
      <c r="B863" s="18" t="s">
        <v>62</v>
      </c>
      <c r="C863" s="18" t="s">
        <v>281</v>
      </c>
      <c r="D863" s="18" t="s">
        <v>283</v>
      </c>
      <c r="E863" s="19">
        <v>0.65</v>
      </c>
      <c r="F863" s="5"/>
      <c r="I863" t="e">
        <v>#REF!</v>
      </c>
    </row>
    <row r="864" spans="1:9" ht="18" x14ac:dyDescent="0.2">
      <c r="A864" s="11">
        <v>23668</v>
      </c>
      <c r="B864" s="18" t="s">
        <v>62</v>
      </c>
      <c r="C864" s="18" t="s">
        <v>281</v>
      </c>
      <c r="D864" s="18" t="s">
        <v>283</v>
      </c>
      <c r="E864" s="19">
        <v>0.65</v>
      </c>
      <c r="F864" s="5"/>
      <c r="I864">
        <v>199530</v>
      </c>
    </row>
    <row r="865" spans="1:9" ht="18" x14ac:dyDescent="0.2">
      <c r="A865" s="11">
        <v>23681</v>
      </c>
      <c r="B865" s="18" t="s">
        <v>142</v>
      </c>
      <c r="C865" s="18" t="s">
        <v>215</v>
      </c>
      <c r="D865" s="18" t="s">
        <v>216</v>
      </c>
      <c r="E865" s="19">
        <v>1.69</v>
      </c>
      <c r="F865" s="5"/>
      <c r="I865" t="e">
        <v>#REF!</v>
      </c>
    </row>
    <row r="866" spans="1:9" ht="18" x14ac:dyDescent="0.2">
      <c r="A866" s="11">
        <v>23682</v>
      </c>
      <c r="B866" s="18" t="s">
        <v>142</v>
      </c>
      <c r="C866" s="18" t="s">
        <v>215</v>
      </c>
      <c r="D866" s="18" t="s">
        <v>216</v>
      </c>
      <c r="E866" s="19">
        <v>1.69</v>
      </c>
      <c r="F866" s="5"/>
      <c r="I866" t="e">
        <v>#REF!</v>
      </c>
    </row>
    <row r="867" spans="1:9" ht="18" x14ac:dyDescent="0.2">
      <c r="A867" s="11">
        <v>23964</v>
      </c>
      <c r="B867" s="18" t="s">
        <v>62</v>
      </c>
      <c r="C867" s="18" t="s">
        <v>494</v>
      </c>
      <c r="D867" s="18" t="s">
        <v>496</v>
      </c>
      <c r="E867" s="19">
        <v>3.86</v>
      </c>
      <c r="F867" s="5"/>
      <c r="I867" t="e">
        <v>#REF!</v>
      </c>
    </row>
    <row r="868" spans="1:9" ht="18" x14ac:dyDescent="0.2">
      <c r="A868" s="11">
        <v>23968</v>
      </c>
      <c r="B868" s="18" t="s">
        <v>130</v>
      </c>
      <c r="C868" s="18" t="s">
        <v>360</v>
      </c>
      <c r="D868" s="18" t="s">
        <v>369</v>
      </c>
      <c r="E868" s="19">
        <v>18.3</v>
      </c>
      <c r="F868" s="5"/>
      <c r="I868" t="e">
        <v>#REF!</v>
      </c>
    </row>
    <row r="869" spans="1:9" ht="18" x14ac:dyDescent="0.2">
      <c r="A869" s="11">
        <v>23975</v>
      </c>
      <c r="B869" s="18" t="s">
        <v>62</v>
      </c>
      <c r="C869" s="18" t="s">
        <v>494</v>
      </c>
      <c r="D869" s="18" t="s">
        <v>496</v>
      </c>
      <c r="E869" s="19">
        <v>2.66</v>
      </c>
      <c r="F869" s="5"/>
      <c r="I869" t="e">
        <v>#REF!</v>
      </c>
    </row>
    <row r="870" spans="1:9" ht="18" x14ac:dyDescent="0.2">
      <c r="A870" s="11">
        <v>23978</v>
      </c>
      <c r="B870" s="18" t="s">
        <v>62</v>
      </c>
      <c r="C870" s="18" t="s">
        <v>494</v>
      </c>
      <c r="D870" s="18" t="s">
        <v>496</v>
      </c>
      <c r="E870" s="19">
        <v>2.27</v>
      </c>
      <c r="F870" s="5"/>
      <c r="I870" t="e">
        <v>#REF!</v>
      </c>
    </row>
    <row r="871" spans="1:9" ht="18" x14ac:dyDescent="0.2">
      <c r="A871" s="11">
        <v>24038</v>
      </c>
      <c r="B871" s="18" t="s">
        <v>142</v>
      </c>
      <c r="C871" s="18" t="s">
        <v>301</v>
      </c>
      <c r="D871" s="18" t="s">
        <v>304</v>
      </c>
      <c r="E871" s="19">
        <v>9.76</v>
      </c>
      <c r="F871" s="5"/>
      <c r="I871" t="e">
        <v>#REF!</v>
      </c>
    </row>
    <row r="872" spans="1:9" ht="18" x14ac:dyDescent="0.2">
      <c r="A872" s="11">
        <v>24053</v>
      </c>
      <c r="B872" s="18" t="s">
        <v>142</v>
      </c>
      <c r="C872" s="18" t="s">
        <v>301</v>
      </c>
      <c r="D872" s="18" t="s">
        <v>304</v>
      </c>
      <c r="E872" s="19">
        <v>9.27</v>
      </c>
      <c r="F872" s="5"/>
      <c r="I872" t="e">
        <v>#REF!</v>
      </c>
    </row>
    <row r="873" spans="1:9" ht="18" x14ac:dyDescent="0.2">
      <c r="A873" s="11">
        <v>24055</v>
      </c>
      <c r="B873" s="18" t="s">
        <v>142</v>
      </c>
      <c r="C873" s="18" t="s">
        <v>301</v>
      </c>
      <c r="D873" s="18" t="s">
        <v>303</v>
      </c>
      <c r="E873" s="19">
        <v>11.26</v>
      </c>
      <c r="F873" s="5"/>
      <c r="I873" t="e">
        <v>#REF!</v>
      </c>
    </row>
    <row r="874" spans="1:9" ht="18" x14ac:dyDescent="0.2">
      <c r="A874" s="11">
        <v>24060</v>
      </c>
      <c r="B874" s="18" t="s">
        <v>142</v>
      </c>
      <c r="C874" s="18" t="s">
        <v>476</v>
      </c>
      <c r="D874" s="18" t="s">
        <v>477</v>
      </c>
      <c r="E874" s="19">
        <v>4.9000000000000004</v>
      </c>
      <c r="F874" s="5"/>
      <c r="I874" t="e">
        <v>#REF!</v>
      </c>
    </row>
    <row r="875" spans="1:9" ht="18" x14ac:dyDescent="0.2">
      <c r="A875" s="11">
        <v>24061</v>
      </c>
      <c r="B875" s="18" t="s">
        <v>142</v>
      </c>
      <c r="C875" s="18" t="s">
        <v>449</v>
      </c>
      <c r="D875" s="18" t="s">
        <v>453</v>
      </c>
      <c r="E875" s="19">
        <v>13.74</v>
      </c>
      <c r="F875" s="5"/>
      <c r="I875">
        <v>199530</v>
      </c>
    </row>
    <row r="876" spans="1:9" ht="18" x14ac:dyDescent="0.2">
      <c r="A876" s="11">
        <v>24074</v>
      </c>
      <c r="B876" s="18" t="s">
        <v>142</v>
      </c>
      <c r="C876" s="18" t="s">
        <v>449</v>
      </c>
      <c r="D876" s="18" t="s">
        <v>450</v>
      </c>
      <c r="E876" s="19">
        <v>11.9</v>
      </c>
      <c r="F876" s="5"/>
      <c r="I876">
        <v>199530</v>
      </c>
    </row>
    <row r="877" spans="1:9" ht="18" x14ac:dyDescent="0.2">
      <c r="A877" s="11">
        <v>24075</v>
      </c>
      <c r="B877" s="18" t="s">
        <v>142</v>
      </c>
      <c r="C877" s="18" t="s">
        <v>449</v>
      </c>
      <c r="D877" s="18" t="s">
        <v>450</v>
      </c>
      <c r="E877" s="19">
        <v>13.06</v>
      </c>
      <c r="F877" s="5"/>
      <c r="I877">
        <v>199530</v>
      </c>
    </row>
    <row r="878" spans="1:9" ht="18" x14ac:dyDescent="0.2">
      <c r="A878" s="11">
        <v>24076</v>
      </c>
      <c r="B878" s="18" t="s">
        <v>142</v>
      </c>
      <c r="C878" s="18" t="s">
        <v>449</v>
      </c>
      <c r="D878" s="18" t="s">
        <v>455</v>
      </c>
      <c r="E878" s="19">
        <v>5.17</v>
      </c>
      <c r="F878" s="5"/>
      <c r="I878">
        <v>199530</v>
      </c>
    </row>
    <row r="879" spans="1:9" ht="18" x14ac:dyDescent="0.2">
      <c r="A879" s="11">
        <v>24088</v>
      </c>
      <c r="B879" s="18" t="s">
        <v>62</v>
      </c>
      <c r="C879" s="18" t="s">
        <v>281</v>
      </c>
      <c r="D879" s="18" t="s">
        <v>283</v>
      </c>
      <c r="E879" s="19">
        <v>2.14</v>
      </c>
      <c r="F879" s="5"/>
      <c r="I879">
        <v>199530</v>
      </c>
    </row>
    <row r="880" spans="1:9" ht="18" x14ac:dyDescent="0.2">
      <c r="A880" s="11">
        <v>24118</v>
      </c>
      <c r="B880" s="18" t="s">
        <v>62</v>
      </c>
      <c r="C880" s="18" t="s">
        <v>507</v>
      </c>
      <c r="D880" s="18" t="s">
        <v>518</v>
      </c>
      <c r="E880" s="19">
        <v>5.36</v>
      </c>
      <c r="F880" s="5"/>
      <c r="I880">
        <v>199530</v>
      </c>
    </row>
    <row r="881" spans="1:9" ht="18" x14ac:dyDescent="0.2">
      <c r="A881" s="11">
        <v>24144</v>
      </c>
      <c r="B881" s="18" t="s">
        <v>62</v>
      </c>
      <c r="C881" s="18" t="s">
        <v>429</v>
      </c>
      <c r="D881" s="18" t="s">
        <v>433</v>
      </c>
      <c r="E881" s="19">
        <v>2.83</v>
      </c>
      <c r="F881" s="5"/>
      <c r="I881">
        <v>199530</v>
      </c>
    </row>
    <row r="882" spans="1:9" ht="18" x14ac:dyDescent="0.2">
      <c r="A882" s="11">
        <v>24161</v>
      </c>
      <c r="B882" s="18" t="s">
        <v>62</v>
      </c>
      <c r="C882" s="18" t="s">
        <v>429</v>
      </c>
      <c r="D882" s="18" t="s">
        <v>430</v>
      </c>
      <c r="E882" s="19">
        <v>2.0499999999999998</v>
      </c>
      <c r="F882" s="5"/>
      <c r="I882" t="e">
        <v>#REF!</v>
      </c>
    </row>
    <row r="883" spans="1:9" ht="18" x14ac:dyDescent="0.2">
      <c r="A883" s="11">
        <v>24162</v>
      </c>
      <c r="B883" s="18" t="s">
        <v>62</v>
      </c>
      <c r="C883" s="18" t="s">
        <v>429</v>
      </c>
      <c r="D883" s="18" t="s">
        <v>430</v>
      </c>
      <c r="E883" s="19">
        <v>3.9</v>
      </c>
      <c r="F883" s="5"/>
      <c r="I883" t="e">
        <v>#REF!</v>
      </c>
    </row>
    <row r="884" spans="1:9" ht="18" x14ac:dyDescent="0.2">
      <c r="A884" s="11">
        <v>24166</v>
      </c>
      <c r="B884" s="18" t="s">
        <v>62</v>
      </c>
      <c r="C884" s="18" t="s">
        <v>429</v>
      </c>
      <c r="D884" s="18" t="s">
        <v>430</v>
      </c>
      <c r="E884" s="19">
        <v>1.25</v>
      </c>
      <c r="F884" s="5"/>
      <c r="I884" t="e">
        <v>#REF!</v>
      </c>
    </row>
    <row r="885" spans="1:9" ht="18" x14ac:dyDescent="0.2">
      <c r="A885" s="11">
        <v>24167</v>
      </c>
      <c r="B885" s="18" t="s">
        <v>62</v>
      </c>
      <c r="C885" s="18" t="s">
        <v>429</v>
      </c>
      <c r="D885" s="18" t="s">
        <v>430</v>
      </c>
      <c r="E885" s="19">
        <v>1.72</v>
      </c>
      <c r="F885" s="5"/>
      <c r="I885" t="e">
        <v>#REF!</v>
      </c>
    </row>
    <row r="886" spans="1:9" ht="18" x14ac:dyDescent="0.2">
      <c r="A886" s="11">
        <v>24174</v>
      </c>
      <c r="B886" s="18" t="s">
        <v>62</v>
      </c>
      <c r="C886" s="18" t="s">
        <v>429</v>
      </c>
      <c r="D886" s="18" t="s">
        <v>430</v>
      </c>
      <c r="E886" s="19">
        <v>1.75</v>
      </c>
      <c r="F886" s="5"/>
      <c r="I886" t="e">
        <v>#REF!</v>
      </c>
    </row>
    <row r="887" spans="1:9" ht="18" x14ac:dyDescent="0.2">
      <c r="A887" s="11">
        <v>24195</v>
      </c>
      <c r="B887" s="18" t="s">
        <v>62</v>
      </c>
      <c r="C887" s="18" t="s">
        <v>200</v>
      </c>
      <c r="D887" s="18" t="s">
        <v>202</v>
      </c>
      <c r="E887" s="19">
        <v>2.79</v>
      </c>
      <c r="F887" s="5"/>
      <c r="I887" t="e">
        <v>#REF!</v>
      </c>
    </row>
    <row r="888" spans="1:9" ht="18" x14ac:dyDescent="0.2">
      <c r="A888" s="11">
        <v>24203</v>
      </c>
      <c r="B888" s="18" t="s">
        <v>62</v>
      </c>
      <c r="C888" s="18" t="s">
        <v>605</v>
      </c>
      <c r="D888" s="18" t="s">
        <v>611</v>
      </c>
      <c r="E888" s="19">
        <v>1.99</v>
      </c>
      <c r="F888" s="5"/>
      <c r="I888" t="e">
        <v>#REF!</v>
      </c>
    </row>
    <row r="889" spans="1:9" ht="18" x14ac:dyDescent="0.2">
      <c r="A889" s="11">
        <v>24210</v>
      </c>
      <c r="B889" s="18" t="s">
        <v>62</v>
      </c>
      <c r="C889" s="18" t="s">
        <v>200</v>
      </c>
      <c r="D889" s="18" t="s">
        <v>203</v>
      </c>
      <c r="E889" s="19">
        <v>1.84</v>
      </c>
      <c r="F889" s="5"/>
      <c r="I889" t="e">
        <v>#REF!</v>
      </c>
    </row>
    <row r="890" spans="1:9" ht="18" x14ac:dyDescent="0.2">
      <c r="A890" s="11">
        <v>24263</v>
      </c>
      <c r="B890" s="18" t="s">
        <v>11</v>
      </c>
      <c r="C890" s="18" t="s">
        <v>335</v>
      </c>
      <c r="D890" s="18" t="s">
        <v>336</v>
      </c>
      <c r="E890" s="19">
        <v>1.36</v>
      </c>
      <c r="F890" s="5"/>
      <c r="I890" t="e">
        <v>#REF!</v>
      </c>
    </row>
    <row r="891" spans="1:9" ht="18" x14ac:dyDescent="0.2">
      <c r="A891" s="11">
        <v>24648</v>
      </c>
      <c r="B891" s="18" t="s">
        <v>7</v>
      </c>
      <c r="C891" s="18" t="s">
        <v>136</v>
      </c>
      <c r="D891" s="18" t="s">
        <v>137</v>
      </c>
      <c r="E891" s="19">
        <v>5.57</v>
      </c>
      <c r="F891" s="5"/>
      <c r="I891" t="e">
        <v>#REF!</v>
      </c>
    </row>
    <row r="892" spans="1:9" ht="18" x14ac:dyDescent="0.2">
      <c r="A892" s="11">
        <v>25199</v>
      </c>
      <c r="B892" s="18" t="s">
        <v>7</v>
      </c>
      <c r="C892" s="18" t="s">
        <v>243</v>
      </c>
      <c r="D892" s="18" t="s">
        <v>247</v>
      </c>
      <c r="E892" s="19">
        <v>1.99</v>
      </c>
      <c r="F892" s="5"/>
      <c r="I892" t="e">
        <v>#REF!</v>
      </c>
    </row>
    <row r="893" spans="1:9" ht="18" x14ac:dyDescent="0.2">
      <c r="A893" s="11">
        <v>25304</v>
      </c>
      <c r="B893" s="18" t="s">
        <v>7</v>
      </c>
      <c r="C893" s="18" t="s">
        <v>136</v>
      </c>
      <c r="D893" s="18" t="s">
        <v>140</v>
      </c>
      <c r="E893" s="19">
        <v>1.75</v>
      </c>
      <c r="F893" s="5"/>
      <c r="I893" t="e">
        <v>#REF!</v>
      </c>
    </row>
    <row r="894" spans="1:9" ht="18" x14ac:dyDescent="0.2">
      <c r="A894" s="11">
        <v>25306</v>
      </c>
      <c r="B894" s="18" t="s">
        <v>7</v>
      </c>
      <c r="C894" s="18" t="s">
        <v>136</v>
      </c>
      <c r="D894" s="18" t="s">
        <v>140</v>
      </c>
      <c r="E894" s="19">
        <v>1.75</v>
      </c>
      <c r="F894" s="5"/>
      <c r="I894" t="e">
        <v>#REF!</v>
      </c>
    </row>
    <row r="895" spans="1:9" ht="18" x14ac:dyDescent="0.2">
      <c r="A895" s="11">
        <v>26054</v>
      </c>
      <c r="B895" s="18" t="s">
        <v>142</v>
      </c>
      <c r="C895" s="18" t="s">
        <v>325</v>
      </c>
      <c r="D895" s="18" t="s">
        <v>329</v>
      </c>
      <c r="E895" s="19">
        <v>1.76</v>
      </c>
      <c r="F895" s="5"/>
      <c r="I895" t="e">
        <v>#REF!</v>
      </c>
    </row>
    <row r="896" spans="1:9" ht="18" x14ac:dyDescent="0.2">
      <c r="A896" s="11">
        <v>26057</v>
      </c>
      <c r="B896" s="18" t="s">
        <v>142</v>
      </c>
      <c r="C896" s="18" t="s">
        <v>325</v>
      </c>
      <c r="D896" s="18" t="s">
        <v>327</v>
      </c>
      <c r="E896" s="19">
        <v>1.34</v>
      </c>
      <c r="F896" s="5"/>
      <c r="I896" t="e">
        <v>#REF!</v>
      </c>
    </row>
    <row r="897" spans="1:9" ht="18" x14ac:dyDescent="0.2">
      <c r="A897" s="11">
        <v>26072</v>
      </c>
      <c r="B897" s="18" t="s">
        <v>62</v>
      </c>
      <c r="C897" s="18" t="s">
        <v>122</v>
      </c>
      <c r="D897" s="18" t="s">
        <v>126</v>
      </c>
      <c r="E897" s="19">
        <v>1.83</v>
      </c>
      <c r="F897" s="5"/>
      <c r="I897" t="e">
        <v>#REF!</v>
      </c>
    </row>
    <row r="898" spans="1:9" ht="18" x14ac:dyDescent="0.2">
      <c r="A898" s="11">
        <v>26093</v>
      </c>
      <c r="B898" s="18" t="s">
        <v>62</v>
      </c>
      <c r="C898" s="18" t="s">
        <v>200</v>
      </c>
      <c r="D898" s="18" t="s">
        <v>206</v>
      </c>
      <c r="E898" s="19">
        <v>1.1499999999999999</v>
      </c>
      <c r="F898" s="5"/>
      <c r="I898" t="e">
        <v>#REF!</v>
      </c>
    </row>
    <row r="899" spans="1:9" ht="18" x14ac:dyDescent="0.2">
      <c r="A899" s="11">
        <v>26094</v>
      </c>
      <c r="B899" s="18" t="s">
        <v>62</v>
      </c>
      <c r="C899" s="18" t="s">
        <v>200</v>
      </c>
      <c r="D899" s="18" t="s">
        <v>206</v>
      </c>
      <c r="E899" s="19">
        <v>1.29</v>
      </c>
      <c r="F899" s="5"/>
      <c r="I899">
        <v>199530</v>
      </c>
    </row>
    <row r="900" spans="1:9" ht="18" x14ac:dyDescent="0.2">
      <c r="A900" s="11">
        <v>26096</v>
      </c>
      <c r="B900" s="18" t="s">
        <v>62</v>
      </c>
      <c r="C900" s="18" t="s">
        <v>200</v>
      </c>
      <c r="D900" s="18" t="s">
        <v>206</v>
      </c>
      <c r="E900" s="19">
        <v>1.29</v>
      </c>
      <c r="F900" s="5"/>
      <c r="I900">
        <v>199530</v>
      </c>
    </row>
    <row r="901" spans="1:9" ht="18" x14ac:dyDescent="0.2">
      <c r="A901" s="11">
        <v>26123</v>
      </c>
      <c r="B901" s="18" t="s">
        <v>62</v>
      </c>
      <c r="C901" s="18" t="s">
        <v>526</v>
      </c>
      <c r="D901" s="18" t="s">
        <v>528</v>
      </c>
      <c r="E901" s="19">
        <v>3.79</v>
      </c>
      <c r="F901" s="5"/>
      <c r="I901">
        <v>199530</v>
      </c>
    </row>
    <row r="902" spans="1:9" ht="18" x14ac:dyDescent="0.2">
      <c r="A902" s="11">
        <v>26126</v>
      </c>
      <c r="B902" s="18" t="s">
        <v>11</v>
      </c>
      <c r="C902" s="18" t="s">
        <v>374</v>
      </c>
      <c r="D902" s="18" t="s">
        <v>376</v>
      </c>
      <c r="E902" s="19">
        <v>3.48</v>
      </c>
      <c r="F902" s="5"/>
      <c r="I902" t="e">
        <v>#REF!</v>
      </c>
    </row>
    <row r="903" spans="1:9" ht="18" x14ac:dyDescent="0.2">
      <c r="A903" s="11">
        <v>26127</v>
      </c>
      <c r="B903" s="18" t="s">
        <v>11</v>
      </c>
      <c r="C903" s="18" t="s">
        <v>29</v>
      </c>
      <c r="D903" s="18" t="s">
        <v>30</v>
      </c>
      <c r="E903" s="19">
        <v>1.25</v>
      </c>
      <c r="F903" s="5"/>
      <c r="I903">
        <v>199530</v>
      </c>
    </row>
    <row r="904" spans="1:9" ht="18" x14ac:dyDescent="0.2">
      <c r="A904" s="11">
        <v>26130</v>
      </c>
      <c r="B904" s="18" t="s">
        <v>11</v>
      </c>
      <c r="C904" s="18" t="s">
        <v>29</v>
      </c>
      <c r="D904" s="18" t="s">
        <v>34</v>
      </c>
      <c r="E904" s="19">
        <v>1.25</v>
      </c>
      <c r="F904" s="5"/>
      <c r="I904">
        <v>199530</v>
      </c>
    </row>
    <row r="905" spans="1:9" ht="18" x14ac:dyDescent="0.2">
      <c r="A905" s="11">
        <v>26136</v>
      </c>
      <c r="B905" s="18" t="s">
        <v>142</v>
      </c>
      <c r="C905" s="18" t="s">
        <v>155</v>
      </c>
      <c r="D905" s="18" t="s">
        <v>160</v>
      </c>
      <c r="E905" s="19">
        <v>2.02</v>
      </c>
      <c r="F905" s="5"/>
      <c r="I905">
        <v>199530</v>
      </c>
    </row>
    <row r="906" spans="1:9" ht="18" x14ac:dyDescent="0.2">
      <c r="A906" s="11">
        <v>26148</v>
      </c>
      <c r="B906" s="18" t="s">
        <v>142</v>
      </c>
      <c r="C906" s="18" t="s">
        <v>155</v>
      </c>
      <c r="D906" s="18" t="s">
        <v>160</v>
      </c>
      <c r="E906" s="19">
        <v>2.78</v>
      </c>
      <c r="F906" s="5"/>
      <c r="I906" t="e">
        <v>#REF!</v>
      </c>
    </row>
    <row r="907" spans="1:9" ht="18" x14ac:dyDescent="0.2">
      <c r="A907" s="11">
        <v>26275</v>
      </c>
      <c r="B907" s="18" t="s">
        <v>62</v>
      </c>
      <c r="C907" s="18" t="s">
        <v>281</v>
      </c>
      <c r="D907" s="18" t="s">
        <v>282</v>
      </c>
      <c r="E907" s="19">
        <v>1.63</v>
      </c>
      <c r="F907" s="5"/>
      <c r="I907">
        <v>199530</v>
      </c>
    </row>
    <row r="908" spans="1:9" ht="18" x14ac:dyDescent="0.2">
      <c r="A908" s="11">
        <v>26276</v>
      </c>
      <c r="B908" s="18" t="s">
        <v>62</v>
      </c>
      <c r="C908" s="18" t="s">
        <v>264</v>
      </c>
      <c r="D908" s="18" t="s">
        <v>268</v>
      </c>
      <c r="E908" s="19">
        <v>2.36</v>
      </c>
      <c r="F908" s="5"/>
      <c r="I908">
        <v>199530</v>
      </c>
    </row>
    <row r="909" spans="1:9" ht="18" x14ac:dyDescent="0.2">
      <c r="A909" s="11">
        <v>26277</v>
      </c>
      <c r="B909" s="18" t="s">
        <v>62</v>
      </c>
      <c r="C909" s="18" t="s">
        <v>264</v>
      </c>
      <c r="D909" s="18" t="s">
        <v>268</v>
      </c>
      <c r="E909" s="19">
        <v>2.36</v>
      </c>
      <c r="F909" s="5"/>
      <c r="I909">
        <v>199530</v>
      </c>
    </row>
    <row r="910" spans="1:9" ht="18" x14ac:dyDescent="0.2">
      <c r="A910" s="11">
        <v>26313</v>
      </c>
      <c r="B910" s="18" t="s">
        <v>75</v>
      </c>
      <c r="C910" s="18" t="s">
        <v>637</v>
      </c>
      <c r="D910" s="18" t="s">
        <v>641</v>
      </c>
      <c r="E910" s="19">
        <v>4.41</v>
      </c>
      <c r="F910" s="5"/>
      <c r="I910">
        <v>199530</v>
      </c>
    </row>
    <row r="911" spans="1:9" ht="18" x14ac:dyDescent="0.2">
      <c r="A911" s="11">
        <v>26314</v>
      </c>
      <c r="B911" s="18" t="s">
        <v>75</v>
      </c>
      <c r="C911" s="18" t="s">
        <v>637</v>
      </c>
      <c r="D911" s="18" t="s">
        <v>641</v>
      </c>
      <c r="E911" s="19">
        <v>4.25</v>
      </c>
      <c r="F911" s="5"/>
      <c r="I911">
        <v>199530</v>
      </c>
    </row>
    <row r="912" spans="1:9" ht="18" x14ac:dyDescent="0.2">
      <c r="A912" s="11">
        <v>26320</v>
      </c>
      <c r="B912" s="18" t="s">
        <v>319</v>
      </c>
      <c r="C912" s="18" t="s">
        <v>600</v>
      </c>
      <c r="D912" s="18" t="s">
        <v>602</v>
      </c>
      <c r="E912" s="19">
        <v>2.76</v>
      </c>
      <c r="F912" s="5"/>
      <c r="I912">
        <v>199530</v>
      </c>
    </row>
    <row r="913" spans="1:9" ht="18" x14ac:dyDescent="0.2">
      <c r="A913" s="11">
        <v>26322</v>
      </c>
      <c r="B913" s="18" t="s">
        <v>319</v>
      </c>
      <c r="C913" s="18" t="s">
        <v>561</v>
      </c>
      <c r="D913" s="18" t="s">
        <v>567</v>
      </c>
      <c r="E913" s="19">
        <v>2.76</v>
      </c>
      <c r="F913" s="5"/>
      <c r="I913">
        <v>199530</v>
      </c>
    </row>
    <row r="914" spans="1:9" ht="18" x14ac:dyDescent="0.2">
      <c r="A914" s="11">
        <v>26349</v>
      </c>
      <c r="B914" s="18" t="s">
        <v>11</v>
      </c>
      <c r="C914" s="18" t="s">
        <v>180</v>
      </c>
      <c r="D914" s="18" t="s">
        <v>181</v>
      </c>
      <c r="E914" s="19">
        <v>1.18</v>
      </c>
      <c r="F914" s="5"/>
      <c r="I914">
        <v>199530</v>
      </c>
    </row>
    <row r="915" spans="1:9" ht="18" x14ac:dyDescent="0.2">
      <c r="A915" s="11">
        <v>26350</v>
      </c>
      <c r="B915" s="18" t="s">
        <v>11</v>
      </c>
      <c r="C915" s="18" t="s">
        <v>180</v>
      </c>
      <c r="D915" s="18" t="s">
        <v>181</v>
      </c>
      <c r="E915" s="19">
        <v>2.0099999999999998</v>
      </c>
      <c r="F915" s="5"/>
      <c r="I915">
        <v>199530</v>
      </c>
    </row>
    <row r="916" spans="1:9" ht="18" x14ac:dyDescent="0.2">
      <c r="A916" s="11">
        <v>26352</v>
      </c>
      <c r="B916" s="18" t="s">
        <v>11</v>
      </c>
      <c r="C916" s="18" t="s">
        <v>180</v>
      </c>
      <c r="D916" s="18" t="s">
        <v>181</v>
      </c>
      <c r="E916" s="19">
        <v>1.57</v>
      </c>
      <c r="F916" s="5"/>
      <c r="I916" t="e">
        <v>#REF!</v>
      </c>
    </row>
    <row r="917" spans="1:9" ht="18" x14ac:dyDescent="0.2">
      <c r="A917" s="11">
        <v>26446</v>
      </c>
      <c r="B917" s="18" t="s">
        <v>7</v>
      </c>
      <c r="C917" s="18" t="s">
        <v>100</v>
      </c>
      <c r="D917" s="18" t="s">
        <v>107</v>
      </c>
      <c r="E917" s="19">
        <v>1.34</v>
      </c>
      <c r="F917" s="5"/>
      <c r="I917" t="e">
        <v>#REF!</v>
      </c>
    </row>
    <row r="918" spans="1:9" ht="18" x14ac:dyDescent="0.2">
      <c r="A918" s="11">
        <v>26533</v>
      </c>
      <c r="B918" s="18" t="s">
        <v>7</v>
      </c>
      <c r="C918" s="18" t="s">
        <v>162</v>
      </c>
      <c r="D918" s="18" t="s">
        <v>174</v>
      </c>
      <c r="E918" s="19">
        <v>2.13</v>
      </c>
      <c r="F918" s="5"/>
      <c r="I918">
        <v>199530</v>
      </c>
    </row>
    <row r="919" spans="1:9" ht="18" x14ac:dyDescent="0.2">
      <c r="A919" s="11">
        <v>26649</v>
      </c>
      <c r="B919" s="18" t="s">
        <v>130</v>
      </c>
      <c r="C919" s="18" t="s">
        <v>381</v>
      </c>
      <c r="D919" s="18" t="s">
        <v>382</v>
      </c>
      <c r="E919" s="19">
        <v>6.48</v>
      </c>
      <c r="F919" s="5"/>
      <c r="I919">
        <v>199530</v>
      </c>
    </row>
    <row r="920" spans="1:9" ht="18" x14ac:dyDescent="0.2">
      <c r="A920" s="11">
        <v>26650</v>
      </c>
      <c r="B920" s="18" t="s">
        <v>130</v>
      </c>
      <c r="C920" s="18" t="s">
        <v>381</v>
      </c>
      <c r="D920" s="18" t="s">
        <v>383</v>
      </c>
      <c r="E920" s="19">
        <v>7.96</v>
      </c>
      <c r="F920" s="5"/>
      <c r="I920" t="e">
        <v>#REF!</v>
      </c>
    </row>
    <row r="921" spans="1:9" ht="18" x14ac:dyDescent="0.2">
      <c r="A921" s="11">
        <v>26651</v>
      </c>
      <c r="B921" s="18" t="s">
        <v>130</v>
      </c>
      <c r="C921" s="18" t="s">
        <v>381</v>
      </c>
      <c r="D921" s="18" t="s">
        <v>384</v>
      </c>
      <c r="E921" s="19">
        <v>8.64</v>
      </c>
      <c r="F921" s="5"/>
      <c r="I921" t="e">
        <v>#REF!</v>
      </c>
    </row>
    <row r="922" spans="1:9" ht="18" x14ac:dyDescent="0.2">
      <c r="A922" s="11">
        <v>26652</v>
      </c>
      <c r="B922" s="18" t="s">
        <v>130</v>
      </c>
      <c r="C922" s="18" t="s">
        <v>381</v>
      </c>
      <c r="D922" s="18" t="s">
        <v>386</v>
      </c>
      <c r="E922" s="19">
        <v>8.64</v>
      </c>
      <c r="F922" s="5"/>
      <c r="I922">
        <v>199530</v>
      </c>
    </row>
    <row r="923" spans="1:9" ht="18" x14ac:dyDescent="0.2">
      <c r="A923" s="11">
        <v>26727</v>
      </c>
      <c r="B923" s="18" t="s">
        <v>142</v>
      </c>
      <c r="C923" s="18" t="s">
        <v>449</v>
      </c>
      <c r="D923" s="18" t="s">
        <v>452</v>
      </c>
      <c r="E923" s="19">
        <v>3.08</v>
      </c>
      <c r="F923" s="5"/>
      <c r="I923" t="e">
        <v>#REF!</v>
      </c>
    </row>
    <row r="924" spans="1:9" ht="18" x14ac:dyDescent="0.2">
      <c r="A924" s="11">
        <v>27047</v>
      </c>
      <c r="B924" s="18" t="s">
        <v>142</v>
      </c>
      <c r="C924" s="18" t="s">
        <v>215</v>
      </c>
      <c r="D924" s="18" t="s">
        <v>218</v>
      </c>
      <c r="E924" s="19">
        <v>2.69</v>
      </c>
      <c r="F924" s="5"/>
      <c r="I924" t="e">
        <v>#REF!</v>
      </c>
    </row>
    <row r="925" spans="1:9" ht="18" x14ac:dyDescent="0.2">
      <c r="A925" s="11">
        <v>27380</v>
      </c>
      <c r="B925" s="18" t="s">
        <v>7</v>
      </c>
      <c r="C925" s="18" t="s">
        <v>43</v>
      </c>
      <c r="D925" s="18" t="s">
        <v>44</v>
      </c>
      <c r="E925" s="19">
        <v>15</v>
      </c>
      <c r="F925" s="5"/>
      <c r="I925" t="e">
        <v>#REF!</v>
      </c>
    </row>
    <row r="926" spans="1:9" ht="18" x14ac:dyDescent="0.2">
      <c r="A926" s="11">
        <v>27382</v>
      </c>
      <c r="B926" s="18" t="s">
        <v>7</v>
      </c>
      <c r="C926" s="18" t="s">
        <v>43</v>
      </c>
      <c r="D926" s="18" t="s">
        <v>44</v>
      </c>
      <c r="E926" s="19">
        <v>21.75</v>
      </c>
      <c r="F926" s="5"/>
      <c r="I926" t="e">
        <v>#REF!</v>
      </c>
    </row>
    <row r="927" spans="1:9" ht="18" x14ac:dyDescent="0.2">
      <c r="A927" s="11">
        <v>27428</v>
      </c>
      <c r="B927" s="18" t="s">
        <v>56</v>
      </c>
      <c r="C927" s="18" t="s">
        <v>412</v>
      </c>
      <c r="D927" s="18" t="s">
        <v>415</v>
      </c>
      <c r="E927" s="19">
        <v>20.190000000000001</v>
      </c>
      <c r="F927" s="5"/>
      <c r="I927" t="e">
        <v>#REF!</v>
      </c>
    </row>
    <row r="928" spans="1:9" ht="18" x14ac:dyDescent="0.2">
      <c r="A928" s="11">
        <v>27509</v>
      </c>
      <c r="B928" s="18" t="s">
        <v>75</v>
      </c>
      <c r="C928" s="18" t="s">
        <v>307</v>
      </c>
      <c r="D928" s="18" t="s">
        <v>314</v>
      </c>
      <c r="E928" s="19">
        <v>6.31</v>
      </c>
      <c r="F928" s="5"/>
      <c r="I928" t="e">
        <v>#REF!</v>
      </c>
    </row>
    <row r="929" spans="1:9" ht="18" x14ac:dyDescent="0.2">
      <c r="A929" s="11">
        <v>27534</v>
      </c>
      <c r="B929" s="18" t="s">
        <v>75</v>
      </c>
      <c r="C929" s="18" t="s">
        <v>148</v>
      </c>
      <c r="D929" s="18" t="s">
        <v>152</v>
      </c>
      <c r="E929" s="19">
        <v>2.68</v>
      </c>
      <c r="F929" s="5"/>
      <c r="I929">
        <v>199530</v>
      </c>
    </row>
    <row r="930" spans="1:9" ht="18" x14ac:dyDescent="0.2">
      <c r="A930" s="11">
        <v>27639</v>
      </c>
      <c r="B930" s="18" t="s">
        <v>142</v>
      </c>
      <c r="C930" s="18" t="s">
        <v>449</v>
      </c>
      <c r="D930" s="18" t="s">
        <v>450</v>
      </c>
      <c r="E930" s="19">
        <v>16.079999999999998</v>
      </c>
      <c r="F930" s="5"/>
      <c r="I930" t="e">
        <v>#REF!</v>
      </c>
    </row>
    <row r="931" spans="1:9" ht="18" x14ac:dyDescent="0.2">
      <c r="A931" s="11">
        <v>27764</v>
      </c>
      <c r="B931" s="18" t="s">
        <v>75</v>
      </c>
      <c r="C931" s="18" t="s">
        <v>637</v>
      </c>
      <c r="D931" s="18" t="s">
        <v>641</v>
      </c>
      <c r="E931" s="19">
        <v>5.33</v>
      </c>
      <c r="F931" s="5"/>
      <c r="I931">
        <v>199530</v>
      </c>
    </row>
    <row r="932" spans="1:9" ht="18" x14ac:dyDescent="0.2">
      <c r="A932" s="11">
        <v>27765</v>
      </c>
      <c r="B932" s="18" t="s">
        <v>75</v>
      </c>
      <c r="C932" s="18" t="s">
        <v>637</v>
      </c>
      <c r="D932" s="18" t="s">
        <v>641</v>
      </c>
      <c r="E932" s="19">
        <v>5.33</v>
      </c>
      <c r="F932" s="5"/>
      <c r="I932">
        <v>199530</v>
      </c>
    </row>
    <row r="933" spans="1:9" ht="18" x14ac:dyDescent="0.2">
      <c r="A933" s="11">
        <v>27843</v>
      </c>
      <c r="B933" s="18" t="s">
        <v>75</v>
      </c>
      <c r="C933" s="18" t="s">
        <v>637</v>
      </c>
      <c r="D933" s="18" t="s">
        <v>638</v>
      </c>
      <c r="E933" s="19">
        <v>3.16</v>
      </c>
      <c r="F933" s="5"/>
      <c r="I933" t="e">
        <v>#REF!</v>
      </c>
    </row>
    <row r="934" spans="1:9" ht="18" x14ac:dyDescent="0.2">
      <c r="A934" s="11">
        <v>27845</v>
      </c>
      <c r="B934" s="18" t="s">
        <v>75</v>
      </c>
      <c r="C934" s="18" t="s">
        <v>637</v>
      </c>
      <c r="D934" s="18" t="s">
        <v>638</v>
      </c>
      <c r="E934" s="19">
        <v>5.53</v>
      </c>
      <c r="F934" s="5"/>
      <c r="I934" t="e">
        <v>#REF!</v>
      </c>
    </row>
    <row r="935" spans="1:9" ht="18" x14ac:dyDescent="0.2">
      <c r="A935" s="11">
        <v>27848</v>
      </c>
      <c r="B935" s="18" t="s">
        <v>75</v>
      </c>
      <c r="C935" s="18" t="s">
        <v>637</v>
      </c>
      <c r="D935" s="18" t="s">
        <v>640</v>
      </c>
      <c r="E935" s="19">
        <v>6.08</v>
      </c>
      <c r="F935" s="5"/>
      <c r="I935" t="e">
        <v>#REF!</v>
      </c>
    </row>
    <row r="936" spans="1:9" ht="18" x14ac:dyDescent="0.2">
      <c r="A936" s="11">
        <v>27871</v>
      </c>
      <c r="B936" s="18" t="s">
        <v>56</v>
      </c>
      <c r="C936" s="18" t="s">
        <v>540</v>
      </c>
      <c r="D936" s="18" t="s">
        <v>551</v>
      </c>
      <c r="E936" s="19">
        <v>7.7</v>
      </c>
      <c r="F936" s="5"/>
      <c r="I936" t="e">
        <v>#REF!</v>
      </c>
    </row>
    <row r="937" spans="1:9" ht="18" x14ac:dyDescent="0.2">
      <c r="A937" s="11">
        <v>27984</v>
      </c>
      <c r="B937" s="18" t="s">
        <v>75</v>
      </c>
      <c r="C937" s="18" t="s">
        <v>271</v>
      </c>
      <c r="D937" s="18" t="s">
        <v>277</v>
      </c>
      <c r="E937" s="19">
        <v>12.78</v>
      </c>
      <c r="F937" s="5"/>
      <c r="I937" t="e">
        <v>#REF!</v>
      </c>
    </row>
    <row r="938" spans="1:9" ht="18" x14ac:dyDescent="0.2">
      <c r="A938" s="11">
        <v>28009</v>
      </c>
      <c r="B938" s="18" t="s">
        <v>75</v>
      </c>
      <c r="C938" s="18" t="s">
        <v>148</v>
      </c>
      <c r="D938" s="18" t="s">
        <v>151</v>
      </c>
      <c r="E938" s="19">
        <v>8.1999999999999993</v>
      </c>
      <c r="F938" s="5"/>
      <c r="I938" t="e">
        <v>#REF!</v>
      </c>
    </row>
    <row r="939" spans="1:9" ht="18" x14ac:dyDescent="0.2">
      <c r="A939" s="11">
        <v>28494</v>
      </c>
      <c r="B939" s="18" t="s">
        <v>62</v>
      </c>
      <c r="C939" s="18" t="s">
        <v>497</v>
      </c>
      <c r="D939" s="18" t="s">
        <v>501</v>
      </c>
      <c r="E939" s="19">
        <v>2.75</v>
      </c>
      <c r="F939" s="5"/>
      <c r="I939" t="e">
        <v>#REF!</v>
      </c>
    </row>
    <row r="940" spans="1:9" ht="18" x14ac:dyDescent="0.2">
      <c r="A940" s="11">
        <v>28533</v>
      </c>
      <c r="B940" s="18" t="s">
        <v>142</v>
      </c>
      <c r="C940" s="18" t="s">
        <v>345</v>
      </c>
      <c r="D940" s="18" t="s">
        <v>347</v>
      </c>
      <c r="E940" s="19">
        <v>5.39</v>
      </c>
      <c r="F940" s="5"/>
      <c r="I940" t="e">
        <v>#REF!</v>
      </c>
    </row>
    <row r="941" spans="1:9" ht="18" x14ac:dyDescent="0.2">
      <c r="A941" s="11">
        <v>28535</v>
      </c>
      <c r="B941" s="18" t="s">
        <v>142</v>
      </c>
      <c r="C941" s="18" t="s">
        <v>345</v>
      </c>
      <c r="D941" s="18" t="s">
        <v>347</v>
      </c>
      <c r="E941" s="19">
        <v>5.39</v>
      </c>
      <c r="F941" s="5"/>
      <c r="I941" t="e">
        <v>#REF!</v>
      </c>
    </row>
    <row r="942" spans="1:9" ht="18" x14ac:dyDescent="0.2">
      <c r="A942" s="11">
        <v>28536</v>
      </c>
      <c r="B942" s="18" t="s">
        <v>142</v>
      </c>
      <c r="C942" s="18" t="s">
        <v>345</v>
      </c>
      <c r="D942" s="18" t="s">
        <v>347</v>
      </c>
      <c r="E942" s="19">
        <v>5.39</v>
      </c>
      <c r="F942" s="5"/>
      <c r="I942" t="e">
        <v>#REF!</v>
      </c>
    </row>
    <row r="943" spans="1:9" ht="18" x14ac:dyDescent="0.2">
      <c r="A943" s="11">
        <v>28574</v>
      </c>
      <c r="B943" s="18" t="s">
        <v>7</v>
      </c>
      <c r="C943" s="18" t="s">
        <v>462</v>
      </c>
      <c r="D943" s="18" t="s">
        <v>468</v>
      </c>
      <c r="E943" s="19">
        <v>7.03</v>
      </c>
      <c r="F943" s="5"/>
      <c r="I943" t="e">
        <v>#REF!</v>
      </c>
    </row>
    <row r="944" spans="1:9" ht="18" x14ac:dyDescent="0.2">
      <c r="A944" s="11">
        <v>28587</v>
      </c>
      <c r="B944" s="18" t="s">
        <v>7</v>
      </c>
      <c r="C944" s="18" t="s">
        <v>243</v>
      </c>
      <c r="D944" s="18" t="s">
        <v>247</v>
      </c>
      <c r="E944" s="19">
        <v>1.99</v>
      </c>
      <c r="F944" s="5"/>
      <c r="I944" t="e">
        <v>#REF!</v>
      </c>
    </row>
    <row r="945" spans="1:9" ht="18" x14ac:dyDescent="0.2">
      <c r="A945" s="11">
        <v>28590</v>
      </c>
      <c r="B945" s="18" t="s">
        <v>7</v>
      </c>
      <c r="C945" s="18" t="s">
        <v>100</v>
      </c>
      <c r="D945" s="18" t="s">
        <v>108</v>
      </c>
      <c r="E945" s="19">
        <v>3.58</v>
      </c>
      <c r="F945" s="5"/>
      <c r="I945" t="e">
        <v>#REF!</v>
      </c>
    </row>
    <row r="946" spans="1:9" ht="18" x14ac:dyDescent="0.2">
      <c r="A946" s="11">
        <v>28591</v>
      </c>
      <c r="B946" s="18" t="s">
        <v>7</v>
      </c>
      <c r="C946" s="18" t="s">
        <v>100</v>
      </c>
      <c r="D946" s="18" t="s">
        <v>108</v>
      </c>
      <c r="E946" s="19">
        <v>5.98</v>
      </c>
      <c r="F946" s="5"/>
      <c r="I946" t="e">
        <v>#REF!</v>
      </c>
    </row>
    <row r="947" spans="1:9" ht="18" x14ac:dyDescent="0.2">
      <c r="A947" s="11">
        <v>28595</v>
      </c>
      <c r="B947" s="18" t="s">
        <v>7</v>
      </c>
      <c r="C947" s="18" t="s">
        <v>100</v>
      </c>
      <c r="D947" s="18" t="s">
        <v>108</v>
      </c>
      <c r="E947" s="19">
        <v>1.85</v>
      </c>
      <c r="F947" s="5"/>
      <c r="I947" t="e">
        <v>#REF!</v>
      </c>
    </row>
    <row r="948" spans="1:9" ht="18" x14ac:dyDescent="0.2">
      <c r="A948" s="11">
        <v>28612</v>
      </c>
      <c r="B948" s="18" t="s">
        <v>62</v>
      </c>
      <c r="C948" s="18" t="s">
        <v>494</v>
      </c>
      <c r="D948" s="18" t="s">
        <v>495</v>
      </c>
      <c r="E948" s="19">
        <v>1.0900000000000001</v>
      </c>
      <c r="F948" s="5"/>
      <c r="I948" t="e">
        <v>#REF!</v>
      </c>
    </row>
    <row r="949" spans="1:9" ht="18" x14ac:dyDescent="0.2">
      <c r="A949" s="11">
        <v>28613</v>
      </c>
      <c r="B949" s="18" t="s">
        <v>62</v>
      </c>
      <c r="C949" s="18" t="s">
        <v>494</v>
      </c>
      <c r="D949" s="18" t="s">
        <v>495</v>
      </c>
      <c r="E949" s="19">
        <v>1.4</v>
      </c>
      <c r="F949" s="5"/>
      <c r="I949" t="e">
        <v>#REF!</v>
      </c>
    </row>
    <row r="950" spans="1:9" ht="18" x14ac:dyDescent="0.2">
      <c r="A950" s="11">
        <v>28661</v>
      </c>
      <c r="B950" s="18" t="s">
        <v>7</v>
      </c>
      <c r="C950" s="18" t="s">
        <v>100</v>
      </c>
      <c r="D950" s="18" t="s">
        <v>107</v>
      </c>
      <c r="E950" s="19">
        <v>1.39</v>
      </c>
      <c r="F950" s="5"/>
      <c r="I950" t="e">
        <v>#REF!</v>
      </c>
    </row>
    <row r="951" spans="1:9" ht="18" x14ac:dyDescent="0.2">
      <c r="A951" s="11">
        <v>28668</v>
      </c>
      <c r="B951" s="18" t="s">
        <v>7</v>
      </c>
      <c r="C951" s="18" t="s">
        <v>100</v>
      </c>
      <c r="D951" s="18" t="s">
        <v>107</v>
      </c>
      <c r="E951" s="19">
        <v>1.3</v>
      </c>
      <c r="F951" s="5"/>
      <c r="I951" t="e">
        <v>#REF!</v>
      </c>
    </row>
    <row r="952" spans="1:9" ht="18" x14ac:dyDescent="0.2">
      <c r="A952" s="11">
        <v>28838</v>
      </c>
      <c r="B952" s="18" t="s">
        <v>7</v>
      </c>
      <c r="C952" s="18" t="s">
        <v>100</v>
      </c>
      <c r="D952" s="18" t="s">
        <v>110</v>
      </c>
      <c r="E952" s="19">
        <v>5.16</v>
      </c>
      <c r="F952" s="5"/>
      <c r="I952" t="e">
        <v>#REF!</v>
      </c>
    </row>
    <row r="953" spans="1:9" ht="18" x14ac:dyDescent="0.2">
      <c r="A953" s="11">
        <v>28883</v>
      </c>
      <c r="B953" s="18" t="s">
        <v>7</v>
      </c>
      <c r="C953" s="18" t="s">
        <v>100</v>
      </c>
      <c r="D953" s="18" t="s">
        <v>107</v>
      </c>
      <c r="E953" s="19">
        <v>1.58</v>
      </c>
      <c r="F953" s="5"/>
      <c r="I953" t="e">
        <v>#REF!</v>
      </c>
    </row>
    <row r="954" spans="1:9" ht="18" x14ac:dyDescent="0.2">
      <c r="A954" s="11">
        <v>28888</v>
      </c>
      <c r="B954" s="18" t="s">
        <v>75</v>
      </c>
      <c r="C954" s="18" t="s">
        <v>235</v>
      </c>
      <c r="D954" s="18" t="s">
        <v>239</v>
      </c>
      <c r="E954" s="19">
        <v>2.4</v>
      </c>
      <c r="F954" s="5"/>
      <c r="I954" t="e">
        <v>#REF!</v>
      </c>
    </row>
    <row r="955" spans="1:9" ht="18" x14ac:dyDescent="0.2">
      <c r="A955" s="11">
        <v>28890</v>
      </c>
      <c r="B955" s="18" t="s">
        <v>75</v>
      </c>
      <c r="C955" s="18" t="s">
        <v>235</v>
      </c>
      <c r="D955" s="18" t="s">
        <v>239</v>
      </c>
      <c r="E955" s="19">
        <v>2.68</v>
      </c>
      <c r="F955" s="5"/>
      <c r="I955" t="e">
        <v>#REF!</v>
      </c>
    </row>
    <row r="956" spans="1:9" ht="18" x14ac:dyDescent="0.2">
      <c r="A956" s="11">
        <v>28897</v>
      </c>
      <c r="B956" s="18" t="s">
        <v>7</v>
      </c>
      <c r="C956" s="18" t="s">
        <v>100</v>
      </c>
      <c r="D956" s="18" t="s">
        <v>107</v>
      </c>
      <c r="E956" s="19">
        <v>1.31</v>
      </c>
      <c r="F956" s="5"/>
      <c r="I956" t="e">
        <v>#REF!</v>
      </c>
    </row>
    <row r="957" spans="1:9" ht="18" x14ac:dyDescent="0.2">
      <c r="A957" s="11">
        <v>29022</v>
      </c>
      <c r="B957" s="18" t="s">
        <v>62</v>
      </c>
      <c r="C957" s="18" t="s">
        <v>264</v>
      </c>
      <c r="D957" s="18" t="s">
        <v>268</v>
      </c>
      <c r="E957" s="19">
        <v>2.36</v>
      </c>
      <c r="F957" s="5"/>
      <c r="I957" t="e">
        <v>#REF!</v>
      </c>
    </row>
    <row r="958" spans="1:9" ht="18" x14ac:dyDescent="0.2">
      <c r="A958" s="11">
        <v>29023</v>
      </c>
      <c r="B958" s="18" t="s">
        <v>62</v>
      </c>
      <c r="C958" s="18" t="s">
        <v>264</v>
      </c>
      <c r="D958" s="18" t="s">
        <v>268</v>
      </c>
      <c r="E958" s="19">
        <v>2.36</v>
      </c>
      <c r="F958" s="5"/>
      <c r="I958" t="e">
        <v>#REF!</v>
      </c>
    </row>
    <row r="959" spans="1:9" ht="18" x14ac:dyDescent="0.2">
      <c r="A959" s="11">
        <v>29100</v>
      </c>
      <c r="B959" s="18" t="s">
        <v>62</v>
      </c>
      <c r="C959" s="18" t="s">
        <v>593</v>
      </c>
      <c r="D959" s="18" t="s">
        <v>598</v>
      </c>
      <c r="E959" s="19">
        <v>1.76</v>
      </c>
      <c r="F959" s="5"/>
      <c r="I959">
        <v>199530</v>
      </c>
    </row>
    <row r="960" spans="1:9" ht="18" x14ac:dyDescent="0.2">
      <c r="A960" s="11">
        <v>29116</v>
      </c>
      <c r="B960" s="18" t="s">
        <v>62</v>
      </c>
      <c r="C960" s="18" t="s">
        <v>393</v>
      </c>
      <c r="D960" s="18" t="s">
        <v>397</v>
      </c>
      <c r="E960" s="19">
        <v>1.64</v>
      </c>
      <c r="F960" s="5"/>
      <c r="I960" t="e">
        <v>#REF!</v>
      </c>
    </row>
    <row r="961" spans="1:9" ht="18" x14ac:dyDescent="0.2">
      <c r="A961" s="11">
        <v>29117</v>
      </c>
      <c r="B961" s="18" t="s">
        <v>62</v>
      </c>
      <c r="C961" s="18" t="s">
        <v>393</v>
      </c>
      <c r="D961" s="18" t="s">
        <v>402</v>
      </c>
      <c r="E961" s="19">
        <v>1.38</v>
      </c>
      <c r="F961" s="5"/>
      <c r="I961" t="e">
        <v>#REF!</v>
      </c>
    </row>
    <row r="962" spans="1:9" ht="18" x14ac:dyDescent="0.2">
      <c r="A962" s="11">
        <v>29318</v>
      </c>
      <c r="B962" s="18" t="s">
        <v>75</v>
      </c>
      <c r="C962" s="18" t="s">
        <v>76</v>
      </c>
      <c r="D962" s="18" t="s">
        <v>83</v>
      </c>
      <c r="E962" s="19">
        <v>4.9000000000000004</v>
      </c>
      <c r="F962" s="5"/>
      <c r="I962">
        <v>199530</v>
      </c>
    </row>
    <row r="963" spans="1:9" ht="18" x14ac:dyDescent="0.2">
      <c r="A963" s="11">
        <v>29319</v>
      </c>
      <c r="B963" s="18" t="s">
        <v>75</v>
      </c>
      <c r="C963" s="18" t="s">
        <v>76</v>
      </c>
      <c r="D963" s="18" t="s">
        <v>83</v>
      </c>
      <c r="E963" s="19">
        <v>4.9000000000000004</v>
      </c>
      <c r="F963" s="5"/>
      <c r="I963">
        <v>199530</v>
      </c>
    </row>
    <row r="964" spans="1:9" ht="18" x14ac:dyDescent="0.2">
      <c r="A964" s="11">
        <v>29320</v>
      </c>
      <c r="B964" s="18" t="s">
        <v>75</v>
      </c>
      <c r="C964" s="18" t="s">
        <v>76</v>
      </c>
      <c r="D964" s="18" t="s">
        <v>83</v>
      </c>
      <c r="E964" s="19">
        <v>4.9000000000000004</v>
      </c>
      <c r="F964" s="5"/>
      <c r="I964">
        <v>199530</v>
      </c>
    </row>
    <row r="965" spans="1:9" ht="18" x14ac:dyDescent="0.2">
      <c r="A965" s="11">
        <v>29365</v>
      </c>
      <c r="B965" s="18" t="s">
        <v>142</v>
      </c>
      <c r="C965" s="18" t="s">
        <v>345</v>
      </c>
      <c r="D965" s="18" t="s">
        <v>346</v>
      </c>
      <c r="E965" s="19">
        <v>0.67</v>
      </c>
      <c r="F965" s="5"/>
      <c r="I965">
        <v>199530</v>
      </c>
    </row>
    <row r="966" spans="1:9" ht="18" x14ac:dyDescent="0.2">
      <c r="A966" s="11">
        <v>29372</v>
      </c>
      <c r="B966" s="18" t="s">
        <v>142</v>
      </c>
      <c r="C966" s="18" t="s">
        <v>345</v>
      </c>
      <c r="D966" s="18" t="s">
        <v>346</v>
      </c>
      <c r="E966" s="19">
        <v>0.67</v>
      </c>
      <c r="F966" s="5"/>
      <c r="I966">
        <v>199530</v>
      </c>
    </row>
    <row r="967" spans="1:9" ht="18" x14ac:dyDescent="0.2">
      <c r="A967" s="11">
        <v>29384</v>
      </c>
      <c r="B967" s="18" t="s">
        <v>142</v>
      </c>
      <c r="C967" s="18" t="s">
        <v>345</v>
      </c>
      <c r="D967" s="18" t="s">
        <v>346</v>
      </c>
      <c r="E967" s="19">
        <v>0.67</v>
      </c>
      <c r="F967" s="5"/>
      <c r="I967" t="e">
        <v>#REF!</v>
      </c>
    </row>
    <row r="968" spans="1:9" ht="18" x14ac:dyDescent="0.2">
      <c r="A968" s="11">
        <v>29385</v>
      </c>
      <c r="B968" s="18" t="s">
        <v>142</v>
      </c>
      <c r="C968" s="18" t="s">
        <v>345</v>
      </c>
      <c r="D968" s="18" t="s">
        <v>346</v>
      </c>
      <c r="E968" s="19">
        <v>0.67</v>
      </c>
      <c r="F968" s="5"/>
      <c r="I968">
        <v>199530</v>
      </c>
    </row>
    <row r="969" spans="1:9" ht="18" x14ac:dyDescent="0.2">
      <c r="A969" s="11">
        <v>29426</v>
      </c>
      <c r="B969" s="18" t="s">
        <v>75</v>
      </c>
      <c r="C969" s="18" t="s">
        <v>271</v>
      </c>
      <c r="D969" s="18" t="s">
        <v>278</v>
      </c>
      <c r="E969" s="19">
        <v>3.73</v>
      </c>
      <c r="F969" s="5"/>
      <c r="I969" t="e">
        <v>#REF!</v>
      </c>
    </row>
    <row r="970" spans="1:9" ht="18" x14ac:dyDescent="0.2">
      <c r="A970" s="11">
        <v>29430</v>
      </c>
      <c r="B970" s="18" t="s">
        <v>62</v>
      </c>
      <c r="C970" s="18" t="s">
        <v>281</v>
      </c>
      <c r="D970" s="18" t="s">
        <v>283</v>
      </c>
      <c r="E970" s="19">
        <v>1.25</v>
      </c>
      <c r="F970" s="5"/>
      <c r="I970" t="e">
        <v>#REF!</v>
      </c>
    </row>
    <row r="971" spans="1:9" ht="18" x14ac:dyDescent="0.2">
      <c r="A971" s="11">
        <v>29437</v>
      </c>
      <c r="B971" s="18" t="s">
        <v>75</v>
      </c>
      <c r="C971" s="18" t="s">
        <v>271</v>
      </c>
      <c r="D971" s="18" t="s">
        <v>277</v>
      </c>
      <c r="E971" s="19">
        <v>3.73</v>
      </c>
      <c r="F971" s="5"/>
      <c r="I971">
        <v>199530</v>
      </c>
    </row>
    <row r="972" spans="1:9" ht="18" x14ac:dyDescent="0.2">
      <c r="A972" s="11">
        <v>29444</v>
      </c>
      <c r="B972" s="18" t="s">
        <v>75</v>
      </c>
      <c r="C972" s="18" t="s">
        <v>271</v>
      </c>
      <c r="D972" s="18" t="s">
        <v>277</v>
      </c>
      <c r="E972" s="19">
        <v>4.1500000000000004</v>
      </c>
      <c r="F972" s="5"/>
      <c r="I972" t="e">
        <v>#REF!</v>
      </c>
    </row>
    <row r="973" spans="1:9" ht="18" x14ac:dyDescent="0.2">
      <c r="A973" s="11">
        <v>29452</v>
      </c>
      <c r="B973" s="18" t="s">
        <v>75</v>
      </c>
      <c r="C973" s="18" t="s">
        <v>235</v>
      </c>
      <c r="D973" s="18" t="s">
        <v>238</v>
      </c>
      <c r="E973" s="19">
        <v>4.12</v>
      </c>
      <c r="F973" s="5"/>
      <c r="I973" t="e">
        <v>#REF!</v>
      </c>
    </row>
    <row r="974" spans="1:9" ht="18" x14ac:dyDescent="0.2">
      <c r="A974" s="11">
        <v>29455</v>
      </c>
      <c r="B974" s="18" t="s">
        <v>75</v>
      </c>
      <c r="C974" s="18" t="s">
        <v>235</v>
      </c>
      <c r="D974" s="18" t="s">
        <v>239</v>
      </c>
      <c r="E974" s="19">
        <v>3.07</v>
      </c>
      <c r="F974" s="5"/>
      <c r="I974">
        <v>199530</v>
      </c>
    </row>
    <row r="975" spans="1:9" ht="18" x14ac:dyDescent="0.2">
      <c r="A975" s="11">
        <v>29485</v>
      </c>
      <c r="B975" s="18" t="s">
        <v>75</v>
      </c>
      <c r="C975" s="18" t="s">
        <v>115</v>
      </c>
      <c r="D975" s="18" t="s">
        <v>117</v>
      </c>
      <c r="E975" s="19">
        <v>3.38</v>
      </c>
      <c r="F975" s="5"/>
      <c r="I975">
        <v>199530</v>
      </c>
    </row>
    <row r="976" spans="1:9" ht="18" x14ac:dyDescent="0.2">
      <c r="A976" s="11">
        <v>29499</v>
      </c>
      <c r="B976" s="18" t="s">
        <v>75</v>
      </c>
      <c r="C976" s="18" t="s">
        <v>115</v>
      </c>
      <c r="D976" s="18" t="s">
        <v>117</v>
      </c>
      <c r="E976" s="19">
        <v>3.38</v>
      </c>
      <c r="F976" s="5"/>
      <c r="I976">
        <v>199530</v>
      </c>
    </row>
    <row r="977" spans="1:9" ht="18" x14ac:dyDescent="0.2">
      <c r="A977" s="11">
        <v>29530</v>
      </c>
      <c r="B977" s="18" t="s">
        <v>75</v>
      </c>
      <c r="C977" s="18" t="s">
        <v>115</v>
      </c>
      <c r="D977" s="18" t="s">
        <v>117</v>
      </c>
      <c r="E977" s="19">
        <v>1.34</v>
      </c>
      <c r="F977" s="5"/>
      <c r="I977" t="e">
        <v>#REF!</v>
      </c>
    </row>
    <row r="978" spans="1:9" ht="18" x14ac:dyDescent="0.2">
      <c r="A978" s="11">
        <v>29532</v>
      </c>
      <c r="B978" s="18" t="s">
        <v>75</v>
      </c>
      <c r="C978" s="18" t="s">
        <v>115</v>
      </c>
      <c r="D978" s="18" t="s">
        <v>117</v>
      </c>
      <c r="E978" s="19">
        <v>1.34</v>
      </c>
      <c r="F978" s="5"/>
      <c r="I978" t="e">
        <v>#REF!</v>
      </c>
    </row>
    <row r="979" spans="1:9" ht="18" x14ac:dyDescent="0.2">
      <c r="A979" s="11">
        <v>29538</v>
      </c>
      <c r="B979" s="18" t="s">
        <v>75</v>
      </c>
      <c r="C979" s="18" t="s">
        <v>115</v>
      </c>
      <c r="D979" s="18" t="s">
        <v>117</v>
      </c>
      <c r="E979" s="19">
        <v>1.34</v>
      </c>
      <c r="F979" s="5"/>
      <c r="I979" t="e">
        <v>#REF!</v>
      </c>
    </row>
    <row r="980" spans="1:9" ht="18" x14ac:dyDescent="0.2">
      <c r="A980" s="11">
        <v>29582</v>
      </c>
      <c r="B980" s="18" t="s">
        <v>75</v>
      </c>
      <c r="C980" s="18" t="s">
        <v>115</v>
      </c>
      <c r="D980" s="18" t="s">
        <v>116</v>
      </c>
      <c r="E980" s="19">
        <v>3.99</v>
      </c>
      <c r="F980" s="5"/>
      <c r="I980">
        <v>199530</v>
      </c>
    </row>
    <row r="981" spans="1:9" ht="18" x14ac:dyDescent="0.2">
      <c r="A981" s="11">
        <v>29584</v>
      </c>
      <c r="B981" s="18" t="s">
        <v>75</v>
      </c>
      <c r="C981" s="18" t="s">
        <v>115</v>
      </c>
      <c r="D981" s="18" t="s">
        <v>116</v>
      </c>
      <c r="E981" s="19">
        <v>4</v>
      </c>
      <c r="F981" s="5"/>
      <c r="I981">
        <v>199530</v>
      </c>
    </row>
    <row r="982" spans="1:9" ht="18" x14ac:dyDescent="0.2">
      <c r="A982" s="11">
        <v>29585</v>
      </c>
      <c r="B982" s="18" t="s">
        <v>75</v>
      </c>
      <c r="C982" s="18" t="s">
        <v>115</v>
      </c>
      <c r="D982" s="18" t="s">
        <v>116</v>
      </c>
      <c r="E982" s="19">
        <v>4</v>
      </c>
      <c r="F982" s="5"/>
      <c r="I982">
        <v>199530</v>
      </c>
    </row>
    <row r="983" spans="1:9" ht="18" x14ac:dyDescent="0.2">
      <c r="A983" s="11">
        <v>29587</v>
      </c>
      <c r="B983" s="18" t="s">
        <v>75</v>
      </c>
      <c r="C983" s="18" t="s">
        <v>115</v>
      </c>
      <c r="D983" s="18" t="s">
        <v>116</v>
      </c>
      <c r="E983" s="19">
        <v>4</v>
      </c>
      <c r="F983" s="5"/>
      <c r="I983">
        <v>199530</v>
      </c>
    </row>
    <row r="984" spans="1:9" ht="18" x14ac:dyDescent="0.2">
      <c r="A984" s="11">
        <v>29590</v>
      </c>
      <c r="B984" s="18" t="s">
        <v>75</v>
      </c>
      <c r="C984" s="18" t="s">
        <v>115</v>
      </c>
      <c r="D984" s="18" t="s">
        <v>116</v>
      </c>
      <c r="E984" s="19">
        <v>3.01</v>
      </c>
      <c r="F984" s="5"/>
      <c r="I984" t="e">
        <v>#REF!</v>
      </c>
    </row>
    <row r="985" spans="1:9" ht="18" x14ac:dyDescent="0.2">
      <c r="A985" s="11">
        <v>29601</v>
      </c>
      <c r="B985" s="18" t="s">
        <v>56</v>
      </c>
      <c r="C985" s="18" t="s">
        <v>208</v>
      </c>
      <c r="D985" s="18" t="s">
        <v>209</v>
      </c>
      <c r="E985" s="19">
        <v>4.99</v>
      </c>
      <c r="F985" s="5"/>
      <c r="I985">
        <v>199530</v>
      </c>
    </row>
    <row r="986" spans="1:9" ht="18" x14ac:dyDescent="0.2">
      <c r="A986" s="11">
        <v>29606</v>
      </c>
      <c r="B986" s="18" t="s">
        <v>56</v>
      </c>
      <c r="C986" s="18" t="s">
        <v>208</v>
      </c>
      <c r="D986" s="18" t="s">
        <v>209</v>
      </c>
      <c r="E986" s="19">
        <v>5.56</v>
      </c>
      <c r="F986" s="5"/>
      <c r="I986" t="e">
        <v>#REF!</v>
      </c>
    </row>
    <row r="987" spans="1:9" ht="18" x14ac:dyDescent="0.2">
      <c r="A987" s="11">
        <v>29642</v>
      </c>
      <c r="B987" s="18" t="s">
        <v>75</v>
      </c>
      <c r="C987" s="18" t="s">
        <v>271</v>
      </c>
      <c r="D987" s="18" t="s">
        <v>279</v>
      </c>
      <c r="E987" s="19">
        <v>3.34</v>
      </c>
      <c r="F987" s="5"/>
      <c r="I987" t="e">
        <v>#REF!</v>
      </c>
    </row>
    <row r="988" spans="1:9" ht="18" x14ac:dyDescent="0.2">
      <c r="A988" s="11">
        <v>29647</v>
      </c>
      <c r="B988" s="18" t="s">
        <v>75</v>
      </c>
      <c r="C988" s="18" t="s">
        <v>271</v>
      </c>
      <c r="D988" s="18" t="s">
        <v>278</v>
      </c>
      <c r="E988" s="19">
        <v>3.25</v>
      </c>
      <c r="F988" s="5"/>
      <c r="I988" t="e">
        <v>#REF!</v>
      </c>
    </row>
    <row r="989" spans="1:9" ht="18" x14ac:dyDescent="0.2">
      <c r="A989" s="11">
        <v>29650</v>
      </c>
      <c r="B989" s="18" t="s">
        <v>75</v>
      </c>
      <c r="C989" s="18" t="s">
        <v>271</v>
      </c>
      <c r="D989" s="18" t="s">
        <v>273</v>
      </c>
      <c r="E989" s="19">
        <v>1.39</v>
      </c>
      <c r="F989" s="5"/>
      <c r="I989" t="e">
        <v>#REF!</v>
      </c>
    </row>
    <row r="990" spans="1:9" ht="18" x14ac:dyDescent="0.2">
      <c r="A990" s="11">
        <v>29654</v>
      </c>
      <c r="B990" s="18" t="s">
        <v>75</v>
      </c>
      <c r="C990" s="18" t="s">
        <v>76</v>
      </c>
      <c r="D990" s="18" t="s">
        <v>79</v>
      </c>
      <c r="E990" s="19">
        <v>1.17</v>
      </c>
      <c r="F990" s="5"/>
      <c r="I990" t="e">
        <v>#REF!</v>
      </c>
    </row>
    <row r="991" spans="1:9" ht="18" x14ac:dyDescent="0.2">
      <c r="A991" s="11">
        <v>29655</v>
      </c>
      <c r="B991" s="18" t="s">
        <v>56</v>
      </c>
      <c r="C991" s="18" t="s">
        <v>190</v>
      </c>
      <c r="D991" s="18" t="s">
        <v>193</v>
      </c>
      <c r="E991" s="19">
        <v>3.29</v>
      </c>
      <c r="F991" s="5"/>
      <c r="I991" t="e">
        <v>#REF!</v>
      </c>
    </row>
    <row r="992" spans="1:9" ht="18" x14ac:dyDescent="0.2">
      <c r="A992" s="11">
        <v>29819</v>
      </c>
      <c r="B992" s="18" t="s">
        <v>56</v>
      </c>
      <c r="C992" s="18" t="s">
        <v>420</v>
      </c>
      <c r="D992" s="18" t="s">
        <v>425</v>
      </c>
      <c r="E992" s="19">
        <v>12.96</v>
      </c>
      <c r="F992" s="5"/>
      <c r="I992">
        <v>199530</v>
      </c>
    </row>
    <row r="993" spans="1:9" ht="18" x14ac:dyDescent="0.2">
      <c r="A993" s="11">
        <v>29820</v>
      </c>
      <c r="B993" s="18" t="s">
        <v>56</v>
      </c>
      <c r="C993" s="18" t="s">
        <v>420</v>
      </c>
      <c r="D993" s="18" t="s">
        <v>425</v>
      </c>
      <c r="E993" s="19">
        <v>13.75</v>
      </c>
      <c r="F993" s="5"/>
      <c r="I993">
        <v>199530</v>
      </c>
    </row>
    <row r="994" spans="1:9" ht="18" x14ac:dyDescent="0.2">
      <c r="A994" s="11">
        <v>29931</v>
      </c>
      <c r="B994" s="18" t="s">
        <v>11</v>
      </c>
      <c r="C994" s="18" t="s">
        <v>180</v>
      </c>
      <c r="D994" s="18" t="s">
        <v>184</v>
      </c>
      <c r="E994" s="19">
        <v>3.41</v>
      </c>
      <c r="F994" s="5"/>
      <c r="I994">
        <v>199530</v>
      </c>
    </row>
    <row r="995" spans="1:9" ht="18" x14ac:dyDescent="0.2">
      <c r="A995" s="11">
        <v>30306</v>
      </c>
      <c r="B995" s="18" t="s">
        <v>142</v>
      </c>
      <c r="C995" s="18" t="s">
        <v>143</v>
      </c>
      <c r="D995" s="18" t="s">
        <v>145</v>
      </c>
      <c r="E995" s="19">
        <v>3.5</v>
      </c>
      <c r="F995" s="5"/>
      <c r="I995" t="e">
        <v>#REF!</v>
      </c>
    </row>
    <row r="996" spans="1:9" ht="18" x14ac:dyDescent="0.2">
      <c r="A996" s="11">
        <v>30308</v>
      </c>
      <c r="B996" s="18" t="s">
        <v>142</v>
      </c>
      <c r="C996" s="18" t="s">
        <v>143</v>
      </c>
      <c r="D996" s="18" t="s">
        <v>145</v>
      </c>
      <c r="E996" s="19">
        <v>5.87</v>
      </c>
      <c r="F996" s="5"/>
      <c r="I996" t="e">
        <v>#REF!</v>
      </c>
    </row>
    <row r="997" spans="1:9" ht="18" x14ac:dyDescent="0.2">
      <c r="A997" s="11">
        <v>30314</v>
      </c>
      <c r="B997" s="18" t="s">
        <v>142</v>
      </c>
      <c r="C997" s="18" t="s">
        <v>143</v>
      </c>
      <c r="D997" s="18" t="s">
        <v>145</v>
      </c>
      <c r="E997" s="19">
        <v>4.83</v>
      </c>
      <c r="F997" s="5"/>
      <c r="I997" t="e">
        <v>#REF!</v>
      </c>
    </row>
    <row r="998" spans="1:9" ht="18" x14ac:dyDescent="0.2">
      <c r="A998" s="11">
        <v>30465</v>
      </c>
      <c r="B998" s="18" t="s">
        <v>142</v>
      </c>
      <c r="C998" s="18" t="s">
        <v>476</v>
      </c>
      <c r="D998" s="18" t="s">
        <v>479</v>
      </c>
      <c r="E998" s="19">
        <v>2.19</v>
      </c>
      <c r="F998" s="5"/>
      <c r="I998" t="e">
        <v>#REF!</v>
      </c>
    </row>
    <row r="999" spans="1:9" ht="18" x14ac:dyDescent="0.2">
      <c r="A999" s="11">
        <v>30478</v>
      </c>
      <c r="B999" s="18" t="s">
        <v>75</v>
      </c>
      <c r="C999" s="18" t="s">
        <v>115</v>
      </c>
      <c r="D999" s="18" t="s">
        <v>117</v>
      </c>
      <c r="E999" s="19">
        <v>7.71</v>
      </c>
      <c r="F999" s="5"/>
      <c r="I999" t="e">
        <v>#REF!</v>
      </c>
    </row>
    <row r="1000" spans="1:9" ht="18" x14ac:dyDescent="0.2">
      <c r="A1000" s="11">
        <v>30501</v>
      </c>
      <c r="B1000" s="18" t="s">
        <v>75</v>
      </c>
      <c r="C1000" s="18" t="s">
        <v>637</v>
      </c>
      <c r="D1000" s="18" t="s">
        <v>640</v>
      </c>
      <c r="E1000" s="19">
        <v>6.33</v>
      </c>
      <c r="F1000" s="5"/>
      <c r="I1000" t="e">
        <v>#REF!</v>
      </c>
    </row>
    <row r="1001" spans="1:9" ht="18" x14ac:dyDescent="0.2">
      <c r="A1001" s="11">
        <v>30503</v>
      </c>
      <c r="B1001" s="18" t="s">
        <v>75</v>
      </c>
      <c r="C1001" s="18" t="s">
        <v>307</v>
      </c>
      <c r="D1001" s="18" t="s">
        <v>314</v>
      </c>
      <c r="E1001" s="19">
        <v>5.2</v>
      </c>
      <c r="F1001" s="5"/>
      <c r="I1001" t="e">
        <v>#REF!</v>
      </c>
    </row>
    <row r="1002" spans="1:9" ht="18" x14ac:dyDescent="0.2">
      <c r="A1002" s="11">
        <v>30504</v>
      </c>
      <c r="B1002" s="18" t="s">
        <v>75</v>
      </c>
      <c r="C1002" s="18" t="s">
        <v>115</v>
      </c>
      <c r="D1002" s="18" t="s">
        <v>116</v>
      </c>
      <c r="E1002" s="19">
        <v>10.62</v>
      </c>
      <c r="F1002" s="5"/>
      <c r="I1002" t="e">
        <v>#REF!</v>
      </c>
    </row>
    <row r="1003" spans="1:9" ht="18" x14ac:dyDescent="0.2">
      <c r="A1003" s="11">
        <v>30522</v>
      </c>
      <c r="B1003" s="18" t="s">
        <v>75</v>
      </c>
      <c r="C1003" s="18" t="s">
        <v>307</v>
      </c>
      <c r="D1003" s="18" t="s">
        <v>309</v>
      </c>
      <c r="E1003" s="19">
        <v>5.76</v>
      </c>
      <c r="F1003" s="5"/>
      <c r="I1003" t="e">
        <v>#REF!</v>
      </c>
    </row>
    <row r="1004" spans="1:9" ht="18" x14ac:dyDescent="0.2">
      <c r="A1004" s="11">
        <v>30569</v>
      </c>
      <c r="B1004" s="18" t="s">
        <v>62</v>
      </c>
      <c r="C1004" s="18" t="s">
        <v>605</v>
      </c>
      <c r="D1004" s="18" t="s">
        <v>607</v>
      </c>
      <c r="E1004" s="19">
        <v>6.82</v>
      </c>
      <c r="F1004" s="5"/>
      <c r="I1004">
        <v>199530</v>
      </c>
    </row>
    <row r="1005" spans="1:9" ht="18" x14ac:dyDescent="0.2">
      <c r="A1005" s="11">
        <v>30578</v>
      </c>
      <c r="B1005" s="18" t="s">
        <v>75</v>
      </c>
      <c r="C1005" s="18" t="s">
        <v>115</v>
      </c>
      <c r="D1005" s="18" t="s">
        <v>116</v>
      </c>
      <c r="E1005" s="19">
        <v>12.07</v>
      </c>
      <c r="F1005" s="5"/>
      <c r="I1005">
        <v>199530</v>
      </c>
    </row>
    <row r="1006" spans="1:9" ht="18" x14ac:dyDescent="0.2">
      <c r="A1006" s="11">
        <v>30624</v>
      </c>
      <c r="B1006" s="18" t="s">
        <v>142</v>
      </c>
      <c r="C1006" s="18" t="s">
        <v>417</v>
      </c>
      <c r="D1006" s="18" t="s">
        <v>419</v>
      </c>
      <c r="E1006" s="19">
        <v>7.78</v>
      </c>
      <c r="F1006" s="5"/>
      <c r="I1006" t="e">
        <v>#REF!</v>
      </c>
    </row>
    <row r="1007" spans="1:9" ht="18" x14ac:dyDescent="0.2">
      <c r="A1007" s="11">
        <v>30625</v>
      </c>
      <c r="B1007" s="18" t="s">
        <v>56</v>
      </c>
      <c r="C1007" s="18" t="s">
        <v>443</v>
      </c>
      <c r="D1007" s="18" t="s">
        <v>444</v>
      </c>
      <c r="E1007" s="19">
        <v>4.66</v>
      </c>
      <c r="F1007" s="5"/>
      <c r="I1007" t="e">
        <v>#REF!</v>
      </c>
    </row>
    <row r="1008" spans="1:9" ht="18" x14ac:dyDescent="0.2">
      <c r="A1008" s="11">
        <v>30628</v>
      </c>
      <c r="B1008" s="18" t="s">
        <v>56</v>
      </c>
      <c r="C1008" s="18" t="s">
        <v>529</v>
      </c>
      <c r="D1008" s="18" t="s">
        <v>534</v>
      </c>
      <c r="E1008" s="19">
        <v>6.33</v>
      </c>
      <c r="F1008" s="5"/>
      <c r="I1008" t="e">
        <v>#REF!</v>
      </c>
    </row>
    <row r="1009" spans="1:9" ht="18" x14ac:dyDescent="0.2">
      <c r="A1009" s="11">
        <v>30631</v>
      </c>
      <c r="B1009" s="18" t="s">
        <v>56</v>
      </c>
      <c r="C1009" s="18" t="s">
        <v>529</v>
      </c>
      <c r="D1009" s="18" t="s">
        <v>534</v>
      </c>
      <c r="E1009" s="19">
        <v>6.66</v>
      </c>
      <c r="F1009" s="5"/>
      <c r="I1009" t="e">
        <v>#REF!</v>
      </c>
    </row>
    <row r="1010" spans="1:9" ht="18" x14ac:dyDescent="0.2">
      <c r="A1010" s="11">
        <v>30683</v>
      </c>
      <c r="B1010" s="18" t="s">
        <v>75</v>
      </c>
      <c r="C1010" s="18" t="s">
        <v>115</v>
      </c>
      <c r="D1010" s="18" t="s">
        <v>117</v>
      </c>
      <c r="E1010" s="19">
        <v>3.35</v>
      </c>
      <c r="F1010" s="5"/>
      <c r="I1010" t="e">
        <v>#REF!</v>
      </c>
    </row>
    <row r="1011" spans="1:9" ht="18" x14ac:dyDescent="0.2">
      <c r="A1011" s="11">
        <v>30711</v>
      </c>
      <c r="B1011" s="18" t="s">
        <v>75</v>
      </c>
      <c r="C1011" s="18" t="s">
        <v>115</v>
      </c>
      <c r="D1011" s="18" t="s">
        <v>116</v>
      </c>
      <c r="E1011" s="19">
        <v>4.3099999999999996</v>
      </c>
      <c r="F1011" s="5"/>
      <c r="I1011" t="e">
        <v>#REF!</v>
      </c>
    </row>
    <row r="1012" spans="1:9" ht="18" x14ac:dyDescent="0.2">
      <c r="A1012" s="11">
        <v>30712</v>
      </c>
      <c r="B1012" s="18" t="s">
        <v>75</v>
      </c>
      <c r="C1012" s="18" t="s">
        <v>115</v>
      </c>
      <c r="D1012" s="18" t="s">
        <v>116</v>
      </c>
      <c r="E1012" s="19">
        <v>4.3099999999999996</v>
      </c>
      <c r="F1012" s="5"/>
      <c r="I1012" t="e">
        <v>#REF!</v>
      </c>
    </row>
    <row r="1013" spans="1:9" ht="18" x14ac:dyDescent="0.2">
      <c r="A1013" s="11">
        <v>30743</v>
      </c>
      <c r="B1013" s="18" t="s">
        <v>75</v>
      </c>
      <c r="C1013" s="18" t="s">
        <v>115</v>
      </c>
      <c r="D1013" s="18" t="s">
        <v>116</v>
      </c>
      <c r="E1013" s="19">
        <v>5.58</v>
      </c>
      <c r="F1013" s="5"/>
      <c r="I1013" t="e">
        <v>#REF!</v>
      </c>
    </row>
    <row r="1014" spans="1:9" ht="18" x14ac:dyDescent="0.2">
      <c r="A1014" s="11">
        <v>30749</v>
      </c>
      <c r="B1014" s="18" t="s">
        <v>75</v>
      </c>
      <c r="C1014" s="18" t="s">
        <v>115</v>
      </c>
      <c r="D1014" s="18" t="s">
        <v>116</v>
      </c>
      <c r="E1014" s="19">
        <v>7.22</v>
      </c>
      <c r="F1014" s="5"/>
      <c r="I1014" t="e">
        <v>#REF!</v>
      </c>
    </row>
    <row r="1015" spans="1:9" ht="18" x14ac:dyDescent="0.2">
      <c r="A1015" s="11">
        <v>30752</v>
      </c>
      <c r="B1015" s="18" t="s">
        <v>75</v>
      </c>
      <c r="C1015" s="18" t="s">
        <v>115</v>
      </c>
      <c r="D1015" s="18" t="s">
        <v>121</v>
      </c>
      <c r="E1015" s="19">
        <v>6.51</v>
      </c>
      <c r="F1015" s="5"/>
      <c r="I1015" t="e">
        <v>#REF!</v>
      </c>
    </row>
    <row r="1016" spans="1:9" ht="18" x14ac:dyDescent="0.2">
      <c r="A1016" s="11">
        <v>30864</v>
      </c>
      <c r="B1016" s="18" t="s">
        <v>56</v>
      </c>
      <c r="C1016" s="18" t="s">
        <v>552</v>
      </c>
      <c r="D1016" s="18" t="s">
        <v>553</v>
      </c>
      <c r="E1016" s="19">
        <v>4.6900000000000004</v>
      </c>
      <c r="F1016" s="5"/>
      <c r="I1016" t="e">
        <v>#REF!</v>
      </c>
    </row>
    <row r="1017" spans="1:9" ht="18" x14ac:dyDescent="0.2">
      <c r="A1017" s="11">
        <v>30874</v>
      </c>
      <c r="B1017" s="18" t="s">
        <v>62</v>
      </c>
      <c r="C1017" s="18" t="s">
        <v>393</v>
      </c>
      <c r="D1017" s="18" t="s">
        <v>402</v>
      </c>
      <c r="E1017" s="19">
        <v>3.39</v>
      </c>
      <c r="F1017" s="5"/>
      <c r="I1017" t="e">
        <v>#REF!</v>
      </c>
    </row>
    <row r="1018" spans="1:9" ht="18" x14ac:dyDescent="0.2">
      <c r="A1018" s="11">
        <v>30875</v>
      </c>
      <c r="B1018" s="18" t="s">
        <v>62</v>
      </c>
      <c r="C1018" s="18" t="s">
        <v>393</v>
      </c>
      <c r="D1018" s="18" t="s">
        <v>398</v>
      </c>
      <c r="E1018" s="19">
        <v>3.86</v>
      </c>
      <c r="F1018" s="5"/>
      <c r="I1018" t="e">
        <v>#REF!</v>
      </c>
    </row>
    <row r="1019" spans="1:9" ht="18" x14ac:dyDescent="0.2">
      <c r="A1019" s="11">
        <v>30878</v>
      </c>
      <c r="B1019" s="18" t="s">
        <v>62</v>
      </c>
      <c r="C1019" s="18" t="s">
        <v>393</v>
      </c>
      <c r="D1019" s="18" t="s">
        <v>398</v>
      </c>
      <c r="E1019" s="19">
        <v>4.25</v>
      </c>
      <c r="F1019" s="5"/>
      <c r="I1019" t="e">
        <v>#REF!</v>
      </c>
    </row>
    <row r="1020" spans="1:9" ht="18" x14ac:dyDescent="0.2">
      <c r="A1020" s="11">
        <v>30889</v>
      </c>
      <c r="B1020" s="18" t="s">
        <v>142</v>
      </c>
      <c r="C1020" s="18" t="s">
        <v>417</v>
      </c>
      <c r="D1020" s="18" t="s">
        <v>419</v>
      </c>
      <c r="E1020" s="19">
        <v>3.95</v>
      </c>
      <c r="F1020" s="5"/>
      <c r="I1020" t="e">
        <v>#REF!</v>
      </c>
    </row>
    <row r="1021" spans="1:9" ht="18" x14ac:dyDescent="0.2">
      <c r="A1021" s="11">
        <v>41029</v>
      </c>
      <c r="B1021" s="18" t="s">
        <v>319</v>
      </c>
      <c r="C1021" s="18" t="s">
        <v>561</v>
      </c>
      <c r="D1021" s="18" t="s">
        <v>565</v>
      </c>
      <c r="E1021" s="19">
        <v>1.92</v>
      </c>
      <c r="F1021" s="5"/>
      <c r="I1021" t="e">
        <v>#REF!</v>
      </c>
    </row>
    <row r="1022" spans="1:9" ht="18" x14ac:dyDescent="0.2">
      <c r="A1022" s="11">
        <v>41030</v>
      </c>
      <c r="B1022" s="18" t="s">
        <v>319</v>
      </c>
      <c r="C1022" s="18" t="s">
        <v>561</v>
      </c>
      <c r="D1022" s="18" t="s">
        <v>565</v>
      </c>
      <c r="E1022" s="19">
        <v>1.92</v>
      </c>
      <c r="F1022" s="5"/>
      <c r="I1022" t="e">
        <v>#REF!</v>
      </c>
    </row>
    <row r="1023" spans="1:9" ht="18" x14ac:dyDescent="0.2">
      <c r="A1023" s="11">
        <v>41034</v>
      </c>
      <c r="B1023" s="18" t="s">
        <v>319</v>
      </c>
      <c r="C1023" s="18" t="s">
        <v>504</v>
      </c>
      <c r="D1023" s="18" t="s">
        <v>505</v>
      </c>
      <c r="E1023" s="19">
        <v>1.92</v>
      </c>
      <c r="F1023" s="5"/>
      <c r="I1023" t="e">
        <v>#REF!</v>
      </c>
    </row>
    <row r="1024" spans="1:9" ht="18" x14ac:dyDescent="0.2">
      <c r="A1024" s="11">
        <v>41035</v>
      </c>
      <c r="B1024" s="18" t="s">
        <v>319</v>
      </c>
      <c r="C1024" s="18" t="s">
        <v>504</v>
      </c>
      <c r="D1024" s="18" t="s">
        <v>505</v>
      </c>
      <c r="E1024" s="19">
        <v>1.92</v>
      </c>
      <c r="F1024" s="5"/>
      <c r="I1024" t="e">
        <v>#REF!</v>
      </c>
    </row>
    <row r="1025" spans="1:9" ht="18" x14ac:dyDescent="0.2">
      <c r="A1025" s="11">
        <v>41038</v>
      </c>
      <c r="B1025" s="18" t="s">
        <v>75</v>
      </c>
      <c r="C1025" s="18" t="s">
        <v>637</v>
      </c>
      <c r="D1025" s="18" t="s">
        <v>639</v>
      </c>
      <c r="E1025" s="19">
        <v>3.01</v>
      </c>
      <c r="F1025" s="5"/>
      <c r="I1025" t="e">
        <v>#REF!</v>
      </c>
    </row>
    <row r="1026" spans="1:9" ht="18" x14ac:dyDescent="0.2">
      <c r="A1026" s="11">
        <v>41107</v>
      </c>
      <c r="B1026" s="18" t="s">
        <v>56</v>
      </c>
      <c r="C1026" s="18" t="s">
        <v>412</v>
      </c>
      <c r="D1026" s="18" t="s">
        <v>414</v>
      </c>
      <c r="E1026" s="19">
        <v>5.8</v>
      </c>
      <c r="F1026" s="5"/>
      <c r="I1026" t="e">
        <v>#REF!</v>
      </c>
    </row>
    <row r="1027" spans="1:9" ht="18" x14ac:dyDescent="0.2">
      <c r="A1027" s="11">
        <v>41117</v>
      </c>
      <c r="B1027" s="18" t="s">
        <v>56</v>
      </c>
      <c r="C1027" s="18" t="s">
        <v>443</v>
      </c>
      <c r="D1027" s="18" t="s">
        <v>444</v>
      </c>
      <c r="E1027" s="19">
        <v>5.05</v>
      </c>
      <c r="F1027" s="5"/>
      <c r="I1027" t="e">
        <v>#REF!</v>
      </c>
    </row>
    <row r="1028" spans="1:9" ht="18" x14ac:dyDescent="0.2">
      <c r="A1028" s="11">
        <v>41225</v>
      </c>
      <c r="B1028" s="18" t="s">
        <v>56</v>
      </c>
      <c r="C1028" s="18" t="s">
        <v>420</v>
      </c>
      <c r="D1028" s="18" t="s">
        <v>422</v>
      </c>
      <c r="E1028" s="19">
        <v>9.68</v>
      </c>
      <c r="F1028" s="5"/>
      <c r="I1028" t="e">
        <v>#REF!</v>
      </c>
    </row>
    <row r="1029" spans="1:9" ht="18" x14ac:dyDescent="0.2">
      <c r="A1029" s="11">
        <v>41328</v>
      </c>
      <c r="B1029" s="18" t="s">
        <v>319</v>
      </c>
      <c r="C1029" s="18" t="s">
        <v>561</v>
      </c>
      <c r="D1029" s="18"/>
      <c r="E1029" s="19">
        <v>2.2000000000000002</v>
      </c>
      <c r="F1029" s="5"/>
      <c r="I1029" t="e">
        <v>#REF!</v>
      </c>
    </row>
    <row r="1030" spans="1:9" ht="18" x14ac:dyDescent="0.2">
      <c r="A1030" s="11">
        <v>41513</v>
      </c>
      <c r="B1030" s="18" t="s">
        <v>7</v>
      </c>
      <c r="C1030" s="18" t="s">
        <v>100</v>
      </c>
      <c r="D1030" s="18" t="s">
        <v>107</v>
      </c>
      <c r="E1030" s="19">
        <v>3.88</v>
      </c>
      <c r="F1030" s="5"/>
      <c r="I1030" t="e">
        <v>#REF!</v>
      </c>
    </row>
    <row r="1031" spans="1:9" ht="18" x14ac:dyDescent="0.2">
      <c r="A1031" s="11">
        <v>41654</v>
      </c>
      <c r="B1031" s="18" t="s">
        <v>75</v>
      </c>
      <c r="C1031" s="18" t="s">
        <v>271</v>
      </c>
      <c r="D1031" s="18" t="s">
        <v>280</v>
      </c>
      <c r="E1031" s="19">
        <v>6.68</v>
      </c>
      <c r="F1031" s="5"/>
      <c r="I1031" t="e">
        <v>#REF!</v>
      </c>
    </row>
    <row r="1032" spans="1:9" ht="18" x14ac:dyDescent="0.2">
      <c r="A1032" s="11">
        <v>41659</v>
      </c>
      <c r="B1032" s="18" t="s">
        <v>75</v>
      </c>
      <c r="C1032" s="18" t="s">
        <v>271</v>
      </c>
      <c r="D1032" s="18" t="s">
        <v>279</v>
      </c>
      <c r="E1032" s="19">
        <v>5.19</v>
      </c>
      <c r="F1032" s="5"/>
      <c r="I1032" t="e">
        <v>#REF!</v>
      </c>
    </row>
    <row r="1033" spans="1:9" ht="18" x14ac:dyDescent="0.2">
      <c r="A1033" s="11">
        <v>41666</v>
      </c>
      <c r="B1033" s="18" t="s">
        <v>75</v>
      </c>
      <c r="C1033" s="18" t="s">
        <v>76</v>
      </c>
      <c r="D1033" s="18" t="s">
        <v>83</v>
      </c>
      <c r="E1033" s="19">
        <v>3.42</v>
      </c>
      <c r="F1033" s="5"/>
      <c r="I1033" t="e">
        <v>#REF!</v>
      </c>
    </row>
    <row r="1034" spans="1:9" ht="18" x14ac:dyDescent="0.2">
      <c r="A1034" s="11">
        <v>41679</v>
      </c>
      <c r="B1034" s="18" t="s">
        <v>142</v>
      </c>
      <c r="C1034" s="18" t="s">
        <v>476</v>
      </c>
      <c r="D1034" s="18" t="s">
        <v>478</v>
      </c>
      <c r="E1034" s="19">
        <v>3.45</v>
      </c>
      <c r="F1034" s="5"/>
      <c r="I1034" t="e">
        <v>#REF!</v>
      </c>
    </row>
    <row r="1035" spans="1:9" ht="18" x14ac:dyDescent="0.2">
      <c r="A1035" s="11">
        <v>41680</v>
      </c>
      <c r="B1035" s="18" t="s">
        <v>142</v>
      </c>
      <c r="C1035" s="18" t="s">
        <v>476</v>
      </c>
      <c r="D1035" s="18" t="s">
        <v>478</v>
      </c>
      <c r="E1035" s="19">
        <v>3.45</v>
      </c>
      <c r="F1035" s="5"/>
      <c r="I1035" t="e">
        <v>#REF!</v>
      </c>
    </row>
    <row r="1036" spans="1:9" ht="18" x14ac:dyDescent="0.2">
      <c r="A1036" s="11">
        <v>41681</v>
      </c>
      <c r="B1036" s="18" t="s">
        <v>142</v>
      </c>
      <c r="C1036" s="18" t="s">
        <v>417</v>
      </c>
      <c r="D1036" s="18" t="s">
        <v>419</v>
      </c>
      <c r="E1036" s="19">
        <v>2.54</v>
      </c>
      <c r="F1036" s="5"/>
      <c r="I1036">
        <v>199530</v>
      </c>
    </row>
    <row r="1037" spans="1:9" ht="18" x14ac:dyDescent="0.2">
      <c r="A1037" s="11">
        <v>41816</v>
      </c>
      <c r="B1037" s="18" t="s">
        <v>75</v>
      </c>
      <c r="C1037" s="18" t="s">
        <v>76</v>
      </c>
      <c r="D1037" s="18" t="s">
        <v>83</v>
      </c>
      <c r="E1037" s="19">
        <v>2.25</v>
      </c>
      <c r="F1037" s="5"/>
      <c r="I1037">
        <v>199530</v>
      </c>
    </row>
    <row r="1038" spans="1:9" ht="18" x14ac:dyDescent="0.2">
      <c r="A1038" s="11">
        <v>41819</v>
      </c>
      <c r="B1038" s="18" t="s">
        <v>75</v>
      </c>
      <c r="C1038" s="18" t="s">
        <v>76</v>
      </c>
      <c r="D1038" s="18" t="s">
        <v>83</v>
      </c>
      <c r="E1038" s="19">
        <v>2.25</v>
      </c>
      <c r="F1038" s="5"/>
      <c r="I1038">
        <v>199530</v>
      </c>
    </row>
    <row r="1039" spans="1:9" ht="18" x14ac:dyDescent="0.2">
      <c r="A1039" s="11">
        <v>41910</v>
      </c>
      <c r="B1039" s="18" t="s">
        <v>319</v>
      </c>
      <c r="C1039" s="18" t="s">
        <v>579</v>
      </c>
      <c r="D1039" s="18" t="s">
        <v>584</v>
      </c>
      <c r="E1039" s="19">
        <v>2.3199999999999998</v>
      </c>
      <c r="F1039" s="5"/>
      <c r="I1039">
        <v>199530</v>
      </c>
    </row>
    <row r="1040" spans="1:9" ht="18" x14ac:dyDescent="0.2">
      <c r="A1040" s="11">
        <v>41921</v>
      </c>
      <c r="B1040" s="18" t="s">
        <v>319</v>
      </c>
      <c r="C1040" s="18" t="s">
        <v>579</v>
      </c>
      <c r="D1040" s="18" t="s">
        <v>584</v>
      </c>
      <c r="E1040" s="19">
        <v>2.44</v>
      </c>
      <c r="F1040" s="5"/>
      <c r="I1040" t="e">
        <v>#REF!</v>
      </c>
    </row>
    <row r="1041" spans="1:9" ht="18" x14ac:dyDescent="0.2">
      <c r="A1041" s="11">
        <v>41924</v>
      </c>
      <c r="B1041" s="18" t="s">
        <v>319</v>
      </c>
      <c r="C1041" s="18" t="s">
        <v>579</v>
      </c>
      <c r="D1041" s="18" t="s">
        <v>584</v>
      </c>
      <c r="E1041" s="19">
        <v>2.62</v>
      </c>
      <c r="F1041" s="5"/>
      <c r="I1041" t="e">
        <v>#REF!</v>
      </c>
    </row>
    <row r="1042" spans="1:9" ht="18" x14ac:dyDescent="0.2">
      <c r="A1042" s="11">
        <v>41925</v>
      </c>
      <c r="B1042" s="18" t="s">
        <v>319</v>
      </c>
      <c r="C1042" s="18" t="s">
        <v>587</v>
      </c>
      <c r="D1042" s="18" t="s">
        <v>591</v>
      </c>
      <c r="E1042" s="19">
        <v>2.2000000000000002</v>
      </c>
      <c r="F1042" s="5"/>
      <c r="I1042" t="e">
        <v>#REF!</v>
      </c>
    </row>
    <row r="1043" spans="1:9" ht="18" x14ac:dyDescent="0.2">
      <c r="A1043" s="11">
        <v>41979</v>
      </c>
      <c r="B1043" s="18" t="s">
        <v>319</v>
      </c>
      <c r="C1043" s="18" t="s">
        <v>587</v>
      </c>
      <c r="D1043" s="18" t="s">
        <v>591</v>
      </c>
      <c r="E1043" s="19">
        <v>2.2000000000000002</v>
      </c>
      <c r="F1043" s="5"/>
      <c r="I1043" t="e">
        <v>#REF!</v>
      </c>
    </row>
    <row r="1044" spans="1:9" ht="18" x14ac:dyDescent="0.2">
      <c r="A1044" s="11">
        <v>41981</v>
      </c>
      <c r="B1044" s="18" t="s">
        <v>319</v>
      </c>
      <c r="C1044" s="18" t="s">
        <v>579</v>
      </c>
      <c r="D1044" s="18" t="s">
        <v>583</v>
      </c>
      <c r="E1044" s="19">
        <v>2.3199999999999998</v>
      </c>
      <c r="F1044" s="5"/>
      <c r="I1044" t="e">
        <v>#REF!</v>
      </c>
    </row>
    <row r="1045" spans="1:9" ht="18" x14ac:dyDescent="0.2">
      <c r="A1045" s="11">
        <v>41986</v>
      </c>
      <c r="B1045" s="18" t="s">
        <v>319</v>
      </c>
      <c r="C1045" s="18" t="s">
        <v>579</v>
      </c>
      <c r="D1045" s="18" t="s">
        <v>583</v>
      </c>
      <c r="E1045" s="19">
        <v>2.44</v>
      </c>
      <c r="F1045" s="5"/>
      <c r="I1045" t="e">
        <v>#REF!</v>
      </c>
    </row>
    <row r="1046" spans="1:9" ht="18" x14ac:dyDescent="0.2">
      <c r="A1046" s="11">
        <v>41991</v>
      </c>
      <c r="B1046" s="18" t="s">
        <v>319</v>
      </c>
      <c r="C1046" s="18" t="s">
        <v>587</v>
      </c>
      <c r="D1046" s="18" t="s">
        <v>590</v>
      </c>
      <c r="E1046" s="19">
        <v>2.2000000000000002</v>
      </c>
      <c r="F1046" s="5"/>
      <c r="I1046" t="e">
        <v>#REF!</v>
      </c>
    </row>
    <row r="1047" spans="1:9" ht="18" x14ac:dyDescent="0.2">
      <c r="A1047" s="11">
        <v>41994</v>
      </c>
      <c r="B1047" s="18" t="s">
        <v>319</v>
      </c>
      <c r="C1047" s="18" t="s">
        <v>561</v>
      </c>
      <c r="D1047" s="18" t="s">
        <v>564</v>
      </c>
      <c r="E1047" s="19">
        <v>2.44</v>
      </c>
      <c r="F1047" s="5"/>
      <c r="I1047" t="e">
        <v>#REF!</v>
      </c>
    </row>
    <row r="1048" spans="1:9" ht="18" x14ac:dyDescent="0.2">
      <c r="A1048" s="11">
        <v>42002</v>
      </c>
      <c r="B1048" s="18" t="s">
        <v>319</v>
      </c>
      <c r="C1048" s="18" t="s">
        <v>561</v>
      </c>
      <c r="D1048" s="18" t="s">
        <v>564</v>
      </c>
      <c r="E1048" s="19">
        <v>2.44</v>
      </c>
      <c r="F1048" s="5"/>
      <c r="I1048" t="e">
        <v>#REF!</v>
      </c>
    </row>
    <row r="1049" spans="1:9" ht="18" x14ac:dyDescent="0.2">
      <c r="A1049" s="11">
        <v>42008</v>
      </c>
      <c r="B1049" s="18" t="s">
        <v>319</v>
      </c>
      <c r="C1049" s="18" t="s">
        <v>561</v>
      </c>
      <c r="D1049" s="18" t="s">
        <v>564</v>
      </c>
      <c r="E1049" s="19">
        <v>2.44</v>
      </c>
      <c r="F1049" s="5"/>
      <c r="I1049" t="e">
        <v>#REF!</v>
      </c>
    </row>
    <row r="1050" spans="1:9" ht="18" x14ac:dyDescent="0.2">
      <c r="A1050" s="11">
        <v>42190</v>
      </c>
      <c r="B1050" s="18" t="s">
        <v>142</v>
      </c>
      <c r="C1050" s="18" t="s">
        <v>345</v>
      </c>
      <c r="D1050" s="18" t="s">
        <v>347</v>
      </c>
      <c r="E1050" s="19">
        <v>2.2599999999999998</v>
      </c>
      <c r="F1050" s="5"/>
      <c r="I1050" t="e">
        <v>#REF!</v>
      </c>
    </row>
    <row r="1051" spans="1:9" ht="18" x14ac:dyDescent="0.2">
      <c r="A1051" s="11">
        <v>42198</v>
      </c>
      <c r="B1051" s="18" t="s">
        <v>142</v>
      </c>
      <c r="C1051" s="18" t="s">
        <v>345</v>
      </c>
      <c r="D1051" s="18" t="s">
        <v>347</v>
      </c>
      <c r="E1051" s="19">
        <v>2.63</v>
      </c>
      <c r="F1051" s="5"/>
      <c r="I1051" t="e">
        <v>#REF!</v>
      </c>
    </row>
    <row r="1052" spans="1:9" ht="18" x14ac:dyDescent="0.2">
      <c r="A1052" s="11">
        <v>42207</v>
      </c>
      <c r="B1052" s="18" t="s">
        <v>142</v>
      </c>
      <c r="C1052" s="18" t="s">
        <v>301</v>
      </c>
      <c r="D1052" s="18" t="s">
        <v>304</v>
      </c>
      <c r="E1052" s="19">
        <v>4.74</v>
      </c>
      <c r="F1052" s="5"/>
      <c r="I1052" t="e">
        <v>#REF!</v>
      </c>
    </row>
    <row r="1053" spans="1:9" ht="18" x14ac:dyDescent="0.2">
      <c r="A1053" s="11">
        <v>42229</v>
      </c>
      <c r="B1053" s="18" t="s">
        <v>62</v>
      </c>
      <c r="C1053" s="18" t="s">
        <v>497</v>
      </c>
      <c r="D1053" s="18" t="s">
        <v>502</v>
      </c>
      <c r="E1053" s="19">
        <v>2.3199999999999998</v>
      </c>
      <c r="F1053" s="5"/>
      <c r="I1053" t="e">
        <v>#REF!</v>
      </c>
    </row>
    <row r="1054" spans="1:9" ht="18" x14ac:dyDescent="0.2">
      <c r="A1054" s="11">
        <v>42232</v>
      </c>
      <c r="B1054" s="18" t="s">
        <v>62</v>
      </c>
      <c r="C1054" s="18" t="s">
        <v>497</v>
      </c>
      <c r="D1054" s="18" t="s">
        <v>502</v>
      </c>
      <c r="E1054" s="19">
        <v>2.21</v>
      </c>
      <c r="F1054" s="5"/>
      <c r="I1054" t="e">
        <v>#REF!</v>
      </c>
    </row>
    <row r="1055" spans="1:9" ht="18" x14ac:dyDescent="0.2">
      <c r="A1055" s="11">
        <v>42237</v>
      </c>
      <c r="B1055" s="18" t="s">
        <v>62</v>
      </c>
      <c r="C1055" s="18" t="s">
        <v>497</v>
      </c>
      <c r="D1055" s="18" t="s">
        <v>502</v>
      </c>
      <c r="E1055" s="19">
        <v>2.13</v>
      </c>
      <c r="F1055" s="5"/>
      <c r="I1055" t="e">
        <v>#REF!</v>
      </c>
    </row>
    <row r="1056" spans="1:9" ht="18" x14ac:dyDescent="0.2">
      <c r="A1056" s="11">
        <v>42239</v>
      </c>
      <c r="B1056" s="18" t="s">
        <v>62</v>
      </c>
      <c r="C1056" s="18" t="s">
        <v>497</v>
      </c>
      <c r="D1056" s="18" t="s">
        <v>502</v>
      </c>
      <c r="E1056" s="19">
        <v>2.44</v>
      </c>
      <c r="F1056" s="5"/>
      <c r="I1056" t="e">
        <v>#REF!</v>
      </c>
    </row>
    <row r="1057" spans="1:9" ht="18" x14ac:dyDescent="0.2">
      <c r="A1057" s="11">
        <v>42241</v>
      </c>
      <c r="B1057" s="18" t="s">
        <v>62</v>
      </c>
      <c r="C1057" s="18" t="s">
        <v>497</v>
      </c>
      <c r="D1057" s="18" t="s">
        <v>503</v>
      </c>
      <c r="E1057" s="19">
        <v>1.9</v>
      </c>
      <c r="F1057" s="5"/>
      <c r="I1057" t="e">
        <v>#REF!</v>
      </c>
    </row>
    <row r="1058" spans="1:9" ht="18" x14ac:dyDescent="0.2">
      <c r="A1058" s="11">
        <v>42243</v>
      </c>
      <c r="B1058" s="18" t="s">
        <v>62</v>
      </c>
      <c r="C1058" s="18" t="s">
        <v>497</v>
      </c>
      <c r="D1058" s="18" t="s">
        <v>503</v>
      </c>
      <c r="E1058" s="19">
        <v>2.2200000000000002</v>
      </c>
      <c r="F1058" s="5"/>
      <c r="I1058" t="e">
        <v>#REF!</v>
      </c>
    </row>
    <row r="1059" spans="1:9" ht="18" x14ac:dyDescent="0.2">
      <c r="A1059" s="11">
        <v>42255</v>
      </c>
      <c r="B1059" s="18" t="s">
        <v>62</v>
      </c>
      <c r="C1059" s="18" t="s">
        <v>497</v>
      </c>
      <c r="D1059" s="18" t="s">
        <v>503</v>
      </c>
      <c r="E1059" s="19">
        <v>1.6</v>
      </c>
      <c r="F1059" s="5"/>
      <c r="I1059" t="e">
        <v>#REF!</v>
      </c>
    </row>
    <row r="1060" spans="1:9" ht="18" x14ac:dyDescent="0.2">
      <c r="A1060" s="11">
        <v>42287</v>
      </c>
      <c r="B1060" s="18" t="s">
        <v>319</v>
      </c>
      <c r="C1060" s="18" t="s">
        <v>348</v>
      </c>
      <c r="D1060" s="18" t="s">
        <v>349</v>
      </c>
      <c r="E1060" s="19">
        <v>12.88</v>
      </c>
      <c r="F1060" s="5"/>
      <c r="I1060" t="e">
        <v>#REF!</v>
      </c>
    </row>
    <row r="1061" spans="1:9" ht="18" x14ac:dyDescent="0.2">
      <c r="A1061" s="11">
        <v>42676</v>
      </c>
      <c r="B1061" s="18" t="s">
        <v>142</v>
      </c>
      <c r="C1061" s="18" t="s">
        <v>449</v>
      </c>
      <c r="D1061" s="18" t="s">
        <v>453</v>
      </c>
      <c r="E1061" s="19">
        <v>4.68</v>
      </c>
      <c r="F1061" s="5"/>
      <c r="I1061" t="e">
        <v>#REF!</v>
      </c>
    </row>
    <row r="1062" spans="1:9" ht="18" x14ac:dyDescent="0.2">
      <c r="A1062" s="11">
        <v>42694</v>
      </c>
      <c r="B1062" s="18" t="s">
        <v>142</v>
      </c>
      <c r="C1062" s="18" t="s">
        <v>457</v>
      </c>
      <c r="D1062" s="18" t="s">
        <v>459</v>
      </c>
      <c r="E1062" s="19">
        <v>4.12</v>
      </c>
      <c r="F1062" s="5"/>
      <c r="I1062" t="e">
        <v>#REF!</v>
      </c>
    </row>
    <row r="1063" spans="1:9" ht="18" x14ac:dyDescent="0.2">
      <c r="A1063" s="11">
        <v>42695</v>
      </c>
      <c r="B1063" s="18" t="s">
        <v>142</v>
      </c>
      <c r="C1063" s="18" t="s">
        <v>457</v>
      </c>
      <c r="D1063" s="18" t="s">
        <v>459</v>
      </c>
      <c r="E1063" s="19">
        <v>1.81</v>
      </c>
      <c r="F1063" s="5"/>
      <c r="I1063" t="e">
        <v>#REF!</v>
      </c>
    </row>
    <row r="1064" spans="1:9" ht="18" x14ac:dyDescent="0.2">
      <c r="A1064" s="11">
        <v>42712</v>
      </c>
      <c r="B1064" s="18" t="s">
        <v>142</v>
      </c>
      <c r="C1064" s="18" t="s">
        <v>155</v>
      </c>
      <c r="D1064" s="18" t="s">
        <v>160</v>
      </c>
      <c r="E1064" s="19">
        <v>2.5299999999999998</v>
      </c>
      <c r="F1064" s="5"/>
      <c r="I1064" t="e">
        <v>#REF!</v>
      </c>
    </row>
    <row r="1065" spans="1:9" ht="18" x14ac:dyDescent="0.2">
      <c r="A1065" s="11">
        <v>42729</v>
      </c>
      <c r="B1065" s="18" t="s">
        <v>75</v>
      </c>
      <c r="C1065" s="18" t="s">
        <v>220</v>
      </c>
      <c r="D1065" s="18" t="s">
        <v>223</v>
      </c>
      <c r="E1065" s="19">
        <v>5.4</v>
      </c>
      <c r="F1065" s="5"/>
      <c r="I1065" t="e">
        <v>#REF!</v>
      </c>
    </row>
    <row r="1066" spans="1:9" ht="18" x14ac:dyDescent="0.2">
      <c r="A1066" s="11">
        <v>42748</v>
      </c>
      <c r="B1066" s="18" t="s">
        <v>75</v>
      </c>
      <c r="C1066" s="18" t="s">
        <v>307</v>
      </c>
      <c r="D1066" s="18" t="s">
        <v>314</v>
      </c>
      <c r="E1066" s="19">
        <v>5.52</v>
      </c>
      <c r="F1066" s="5"/>
      <c r="I1066" t="e">
        <v>#REF!</v>
      </c>
    </row>
    <row r="1067" spans="1:9" ht="18" x14ac:dyDescent="0.2">
      <c r="A1067" s="11">
        <v>42807</v>
      </c>
      <c r="B1067" s="18" t="s">
        <v>7</v>
      </c>
      <c r="C1067" s="18" t="s">
        <v>100</v>
      </c>
      <c r="D1067" s="18" t="s">
        <v>106</v>
      </c>
      <c r="E1067" s="19">
        <v>2.46</v>
      </c>
      <c r="F1067" s="5"/>
      <c r="I1067" t="e">
        <v>#REF!</v>
      </c>
    </row>
    <row r="1068" spans="1:9" ht="18" x14ac:dyDescent="0.2">
      <c r="A1068" s="11">
        <v>42809</v>
      </c>
      <c r="B1068" s="18" t="s">
        <v>7</v>
      </c>
      <c r="C1068" s="18" t="s">
        <v>100</v>
      </c>
      <c r="D1068" s="18" t="s">
        <v>106</v>
      </c>
      <c r="E1068" s="19">
        <v>9.41</v>
      </c>
      <c r="F1068" s="5"/>
      <c r="I1068" t="e">
        <v>#REF!</v>
      </c>
    </row>
    <row r="1069" spans="1:9" ht="18" x14ac:dyDescent="0.2">
      <c r="A1069" s="11">
        <v>42840</v>
      </c>
      <c r="B1069" s="18" t="s">
        <v>7</v>
      </c>
      <c r="C1069" s="18" t="s">
        <v>100</v>
      </c>
      <c r="D1069" s="18" t="s">
        <v>109</v>
      </c>
      <c r="E1069" s="19">
        <v>9.41</v>
      </c>
      <c r="F1069" s="5"/>
      <c r="I1069" t="e">
        <v>#REF!</v>
      </c>
    </row>
    <row r="1070" spans="1:9" ht="18" x14ac:dyDescent="0.2">
      <c r="A1070" s="11">
        <v>42990</v>
      </c>
      <c r="B1070" s="18" t="s">
        <v>319</v>
      </c>
      <c r="C1070" s="18" t="s">
        <v>561</v>
      </c>
      <c r="D1070" s="18" t="s">
        <v>564</v>
      </c>
      <c r="E1070" s="19">
        <v>0.95</v>
      </c>
      <c r="F1070" s="5"/>
      <c r="I1070" t="e">
        <v>#REF!</v>
      </c>
    </row>
    <row r="1071" spans="1:9" ht="18" x14ac:dyDescent="0.2">
      <c r="A1071" s="11">
        <v>43118</v>
      </c>
      <c r="B1071" s="18" t="s">
        <v>319</v>
      </c>
      <c r="C1071" s="18" t="s">
        <v>600</v>
      </c>
      <c r="D1071" s="18" t="s">
        <v>601</v>
      </c>
      <c r="E1071" s="19">
        <v>0.98</v>
      </c>
      <c r="F1071" s="5"/>
      <c r="I1071" t="e">
        <v>#REF!</v>
      </c>
    </row>
    <row r="1072" spans="1:9" ht="18" x14ac:dyDescent="0.2">
      <c r="A1072" s="11">
        <v>43228</v>
      </c>
      <c r="B1072" s="18" t="s">
        <v>62</v>
      </c>
      <c r="C1072" s="18" t="s">
        <v>526</v>
      </c>
      <c r="D1072" s="18" t="s">
        <v>527</v>
      </c>
      <c r="E1072" s="19">
        <v>2.75</v>
      </c>
      <c r="F1072" s="5"/>
      <c r="I1072">
        <v>199530</v>
      </c>
    </row>
    <row r="1073" spans="1:9" ht="18" x14ac:dyDescent="0.2">
      <c r="A1073" s="11">
        <v>43235</v>
      </c>
      <c r="B1073" s="18" t="s">
        <v>62</v>
      </c>
      <c r="C1073" s="18" t="s">
        <v>526</v>
      </c>
      <c r="D1073" s="18" t="s">
        <v>527</v>
      </c>
      <c r="E1073" s="19">
        <v>2.93</v>
      </c>
      <c r="F1073" s="5"/>
      <c r="I1073" t="e">
        <v>#REF!</v>
      </c>
    </row>
    <row r="1074" spans="1:9" ht="18" x14ac:dyDescent="0.2">
      <c r="A1074" s="11">
        <v>43238</v>
      </c>
      <c r="B1074" s="18" t="s">
        <v>62</v>
      </c>
      <c r="C1074" s="18" t="s">
        <v>526</v>
      </c>
      <c r="D1074" s="18" t="s">
        <v>527</v>
      </c>
      <c r="E1074" s="19">
        <v>5.61</v>
      </c>
      <c r="F1074" s="5"/>
      <c r="I1074">
        <v>199530</v>
      </c>
    </row>
    <row r="1075" spans="1:9" ht="18" x14ac:dyDescent="0.2">
      <c r="A1075" s="11">
        <v>43241</v>
      </c>
      <c r="B1075" s="18" t="s">
        <v>62</v>
      </c>
      <c r="C1075" s="18" t="s">
        <v>526</v>
      </c>
      <c r="D1075" s="18" t="s">
        <v>527</v>
      </c>
      <c r="E1075" s="19">
        <v>2.13</v>
      </c>
      <c r="F1075" s="5"/>
      <c r="I1075" t="e">
        <v>#REF!</v>
      </c>
    </row>
    <row r="1076" spans="1:9" ht="18" x14ac:dyDescent="0.2">
      <c r="A1076" s="11">
        <v>43244</v>
      </c>
      <c r="B1076" s="18" t="s">
        <v>62</v>
      </c>
      <c r="C1076" s="18" t="s">
        <v>526</v>
      </c>
      <c r="D1076" s="18" t="s">
        <v>527</v>
      </c>
      <c r="E1076" s="19">
        <v>4.59</v>
      </c>
      <c r="F1076" s="5"/>
      <c r="I1076" t="e">
        <v>#REF!</v>
      </c>
    </row>
    <row r="1077" spans="1:9" ht="18" x14ac:dyDescent="0.2">
      <c r="A1077" s="11">
        <v>43247</v>
      </c>
      <c r="B1077" s="18" t="s">
        <v>62</v>
      </c>
      <c r="C1077" s="18" t="s">
        <v>526</v>
      </c>
      <c r="D1077" s="18" t="s">
        <v>527</v>
      </c>
      <c r="E1077" s="19">
        <v>3.19</v>
      </c>
      <c r="F1077" s="5"/>
      <c r="I1077" t="e">
        <v>#REF!</v>
      </c>
    </row>
    <row r="1078" spans="1:9" ht="18" x14ac:dyDescent="0.2">
      <c r="A1078" s="11">
        <v>43336</v>
      </c>
      <c r="B1078" s="18" t="s">
        <v>142</v>
      </c>
      <c r="C1078" s="18" t="s">
        <v>417</v>
      </c>
      <c r="D1078" s="18" t="s">
        <v>418</v>
      </c>
      <c r="E1078" s="19">
        <v>3.98</v>
      </c>
      <c r="F1078" s="5"/>
      <c r="I1078">
        <v>199530</v>
      </c>
    </row>
    <row r="1079" spans="1:9" ht="18" x14ac:dyDescent="0.2">
      <c r="A1079" s="11">
        <v>43810</v>
      </c>
      <c r="B1079" s="18" t="s">
        <v>142</v>
      </c>
      <c r="C1079" s="18" t="s">
        <v>155</v>
      </c>
      <c r="D1079" s="18" t="s">
        <v>156</v>
      </c>
      <c r="E1079" s="19">
        <v>3.79</v>
      </c>
      <c r="F1079" s="5"/>
      <c r="I1079" t="e">
        <v>#REF!</v>
      </c>
    </row>
    <row r="1080" spans="1:9" ht="18" x14ac:dyDescent="0.2">
      <c r="A1080" s="11">
        <v>43826</v>
      </c>
      <c r="B1080" s="18" t="s">
        <v>56</v>
      </c>
      <c r="C1080" s="18" t="s">
        <v>529</v>
      </c>
      <c r="D1080" s="18" t="s">
        <v>530</v>
      </c>
      <c r="E1080" s="19">
        <v>10.1</v>
      </c>
      <c r="F1080" s="5"/>
      <c r="I1080" t="e">
        <v>#REF!</v>
      </c>
    </row>
    <row r="1081" spans="1:9" ht="18" x14ac:dyDescent="0.2">
      <c r="A1081" s="11">
        <v>43897</v>
      </c>
      <c r="B1081" s="18" t="s">
        <v>62</v>
      </c>
      <c r="C1081" s="18" t="s">
        <v>494</v>
      </c>
      <c r="D1081" s="18" t="s">
        <v>495</v>
      </c>
      <c r="E1081" s="19">
        <v>2.71</v>
      </c>
      <c r="F1081" s="5"/>
      <c r="I1081" t="e">
        <v>#REF!</v>
      </c>
    </row>
    <row r="1082" spans="1:9" ht="18" x14ac:dyDescent="0.2">
      <c r="A1082" s="11">
        <v>43943</v>
      </c>
      <c r="B1082" s="18" t="s">
        <v>130</v>
      </c>
      <c r="C1082" s="18" t="s">
        <v>381</v>
      </c>
      <c r="D1082" s="18" t="s">
        <v>383</v>
      </c>
      <c r="E1082" s="19">
        <v>11.54</v>
      </c>
      <c r="F1082" s="5"/>
      <c r="I1082" t="e">
        <v>#REF!</v>
      </c>
    </row>
    <row r="1083" spans="1:9" ht="18" x14ac:dyDescent="0.2">
      <c r="A1083" s="11">
        <v>43944</v>
      </c>
      <c r="B1083" s="18" t="s">
        <v>130</v>
      </c>
      <c r="C1083" s="18" t="s">
        <v>381</v>
      </c>
      <c r="D1083" s="18" t="s">
        <v>384</v>
      </c>
      <c r="E1083" s="19">
        <v>11.54</v>
      </c>
      <c r="F1083" s="5"/>
      <c r="I1083" t="e">
        <v>#REF!</v>
      </c>
    </row>
    <row r="1084" spans="1:9" ht="18" x14ac:dyDescent="0.2">
      <c r="A1084" s="11">
        <v>43945</v>
      </c>
      <c r="B1084" s="18" t="s">
        <v>130</v>
      </c>
      <c r="C1084" s="18" t="s">
        <v>381</v>
      </c>
      <c r="D1084" s="18" t="s">
        <v>384</v>
      </c>
      <c r="E1084" s="19">
        <v>11.54</v>
      </c>
      <c r="F1084" s="5"/>
      <c r="I1084" t="e">
        <v>#REF!</v>
      </c>
    </row>
    <row r="1085" spans="1:9" ht="18" x14ac:dyDescent="0.2">
      <c r="A1085" s="11">
        <v>43946</v>
      </c>
      <c r="B1085" s="18" t="s">
        <v>130</v>
      </c>
      <c r="C1085" s="18" t="s">
        <v>381</v>
      </c>
      <c r="D1085" s="18" t="s">
        <v>386</v>
      </c>
      <c r="E1085" s="19">
        <v>11.54</v>
      </c>
      <c r="F1085" s="5"/>
      <c r="I1085">
        <v>199530</v>
      </c>
    </row>
    <row r="1086" spans="1:9" ht="18" x14ac:dyDescent="0.2">
      <c r="A1086" s="11">
        <v>43947</v>
      </c>
      <c r="B1086" s="18" t="s">
        <v>130</v>
      </c>
      <c r="C1086" s="18" t="s">
        <v>381</v>
      </c>
      <c r="D1086" s="18" t="s">
        <v>386</v>
      </c>
      <c r="E1086" s="19">
        <v>11.54</v>
      </c>
      <c r="F1086" s="5"/>
      <c r="I1086">
        <v>199530</v>
      </c>
    </row>
    <row r="1087" spans="1:9" ht="18" x14ac:dyDescent="0.2">
      <c r="A1087" s="11">
        <v>44007</v>
      </c>
      <c r="B1087" s="18" t="s">
        <v>62</v>
      </c>
      <c r="C1087" s="18" t="s">
        <v>200</v>
      </c>
      <c r="D1087" s="18" t="s">
        <v>203</v>
      </c>
      <c r="E1087" s="19">
        <v>2.5499999999999998</v>
      </c>
      <c r="F1087" s="5"/>
      <c r="I1087" t="e">
        <v>#REF!</v>
      </c>
    </row>
    <row r="1088" spans="1:9" ht="18" x14ac:dyDescent="0.2">
      <c r="A1088" s="11">
        <v>44012</v>
      </c>
      <c r="B1088" s="18" t="s">
        <v>62</v>
      </c>
      <c r="C1088" s="18" t="s">
        <v>200</v>
      </c>
      <c r="D1088" s="18" t="s">
        <v>203</v>
      </c>
      <c r="E1088" s="19">
        <v>2.38</v>
      </c>
      <c r="F1088" s="5"/>
      <c r="I1088" t="e">
        <v>#REF!</v>
      </c>
    </row>
    <row r="1089" spans="1:9" ht="18" x14ac:dyDescent="0.2">
      <c r="A1089" s="11">
        <v>44028</v>
      </c>
      <c r="B1089" s="18" t="s">
        <v>62</v>
      </c>
      <c r="C1089" s="18" t="s">
        <v>200</v>
      </c>
      <c r="D1089" s="18" t="s">
        <v>206</v>
      </c>
      <c r="E1089" s="19">
        <v>0.73</v>
      </c>
      <c r="F1089" s="5"/>
      <c r="I1089" t="e">
        <v>#REF!</v>
      </c>
    </row>
    <row r="1090" spans="1:9" ht="18" x14ac:dyDescent="0.2">
      <c r="A1090" s="11">
        <v>44036</v>
      </c>
      <c r="B1090" s="18" t="s">
        <v>11</v>
      </c>
      <c r="C1090" s="18" t="s">
        <v>335</v>
      </c>
      <c r="D1090" s="18" t="s">
        <v>339</v>
      </c>
      <c r="E1090" s="19">
        <v>1.98</v>
      </c>
      <c r="F1090" s="5"/>
      <c r="I1090" t="e">
        <v>#REF!</v>
      </c>
    </row>
    <row r="1091" spans="1:9" ht="18" x14ac:dyDescent="0.2">
      <c r="A1091" s="11">
        <v>44037</v>
      </c>
      <c r="B1091" s="18" t="s">
        <v>62</v>
      </c>
      <c r="C1091" s="18" t="s">
        <v>281</v>
      </c>
      <c r="D1091" s="18" t="s">
        <v>283</v>
      </c>
      <c r="E1091" s="19">
        <v>0.87</v>
      </c>
      <c r="F1091" s="5"/>
      <c r="I1091" t="e">
        <v>#REF!</v>
      </c>
    </row>
    <row r="1092" spans="1:9" ht="18" x14ac:dyDescent="0.2">
      <c r="A1092" s="11">
        <v>44087</v>
      </c>
      <c r="B1092" s="18" t="s">
        <v>62</v>
      </c>
      <c r="C1092" s="18" t="s">
        <v>122</v>
      </c>
      <c r="D1092" s="18" t="s">
        <v>125</v>
      </c>
      <c r="E1092" s="19">
        <v>1.72</v>
      </c>
      <c r="F1092" s="5"/>
      <c r="I1092" t="e">
        <v>#REF!</v>
      </c>
    </row>
    <row r="1093" spans="1:9" ht="18" x14ac:dyDescent="0.2">
      <c r="A1093" s="11">
        <v>44095</v>
      </c>
      <c r="B1093" s="18" t="s">
        <v>62</v>
      </c>
      <c r="C1093" s="18" t="s">
        <v>122</v>
      </c>
      <c r="D1093" s="18" t="s">
        <v>125</v>
      </c>
      <c r="E1093" s="19">
        <v>1.72</v>
      </c>
      <c r="F1093" s="5"/>
      <c r="I1093" t="e">
        <v>#REF!</v>
      </c>
    </row>
    <row r="1094" spans="1:9" ht="18" x14ac:dyDescent="0.2">
      <c r="A1094" s="11">
        <v>44105</v>
      </c>
      <c r="B1094" s="18" t="s">
        <v>62</v>
      </c>
      <c r="C1094" s="18" t="s">
        <v>122</v>
      </c>
      <c r="D1094" s="18" t="s">
        <v>123</v>
      </c>
      <c r="E1094" s="19">
        <v>1</v>
      </c>
      <c r="F1094" s="5"/>
      <c r="I1094" t="e">
        <v>#REF!</v>
      </c>
    </row>
    <row r="1095" spans="1:9" ht="18" x14ac:dyDescent="0.2">
      <c r="A1095" s="11">
        <v>44107</v>
      </c>
      <c r="B1095" s="18" t="s">
        <v>62</v>
      </c>
      <c r="C1095" s="18" t="s">
        <v>122</v>
      </c>
      <c r="D1095" s="18" t="s">
        <v>123</v>
      </c>
      <c r="E1095" s="19">
        <v>1</v>
      </c>
      <c r="F1095" s="5"/>
      <c r="I1095" t="e">
        <v>#REF!</v>
      </c>
    </row>
    <row r="1096" spans="1:9" ht="18" x14ac:dyDescent="0.2">
      <c r="A1096" s="11">
        <v>44110</v>
      </c>
      <c r="B1096" s="18" t="s">
        <v>62</v>
      </c>
      <c r="C1096" s="18" t="s">
        <v>122</v>
      </c>
      <c r="D1096" s="18" t="s">
        <v>123</v>
      </c>
      <c r="E1096" s="19">
        <v>1.23</v>
      </c>
      <c r="F1096" s="5"/>
      <c r="I1096" t="e">
        <v>#REF!</v>
      </c>
    </row>
    <row r="1097" spans="1:9" ht="18" x14ac:dyDescent="0.2">
      <c r="A1097" s="11">
        <v>44115</v>
      </c>
      <c r="B1097" s="18" t="s">
        <v>62</v>
      </c>
      <c r="C1097" s="18" t="s">
        <v>122</v>
      </c>
      <c r="D1097" s="18" t="s">
        <v>128</v>
      </c>
      <c r="E1097" s="19">
        <v>1</v>
      </c>
      <c r="F1097" s="5"/>
      <c r="I1097" t="e">
        <v>#REF!</v>
      </c>
    </row>
    <row r="1098" spans="1:9" ht="18" x14ac:dyDescent="0.2">
      <c r="A1098" s="11">
        <v>44117</v>
      </c>
      <c r="B1098" s="18" t="s">
        <v>62</v>
      </c>
      <c r="C1098" s="18" t="s">
        <v>122</v>
      </c>
      <c r="D1098" s="18" t="s">
        <v>128</v>
      </c>
      <c r="E1098" s="19">
        <v>1</v>
      </c>
      <c r="F1098" s="5"/>
      <c r="I1098" t="e">
        <v>#REF!</v>
      </c>
    </row>
    <row r="1099" spans="1:9" ht="18" x14ac:dyDescent="0.2">
      <c r="A1099" s="11">
        <v>44118</v>
      </c>
      <c r="B1099" s="18" t="s">
        <v>62</v>
      </c>
      <c r="C1099" s="18" t="s">
        <v>122</v>
      </c>
      <c r="D1099" s="18" t="s">
        <v>128</v>
      </c>
      <c r="E1099" s="19">
        <v>1</v>
      </c>
      <c r="F1099" s="5"/>
      <c r="I1099" t="e">
        <v>#REF!</v>
      </c>
    </row>
    <row r="1100" spans="1:9" ht="18" x14ac:dyDescent="0.2">
      <c r="A1100" s="11">
        <v>44120</v>
      </c>
      <c r="B1100" s="18" t="s">
        <v>62</v>
      </c>
      <c r="C1100" s="18" t="s">
        <v>122</v>
      </c>
      <c r="D1100" s="18" t="s">
        <v>128</v>
      </c>
      <c r="E1100" s="19">
        <v>1.02</v>
      </c>
      <c r="F1100" s="5"/>
      <c r="I1100" t="e">
        <v>#REF!</v>
      </c>
    </row>
    <row r="1101" spans="1:9" ht="18" x14ac:dyDescent="0.2">
      <c r="A1101" s="11">
        <v>44123</v>
      </c>
      <c r="B1101" s="18" t="s">
        <v>62</v>
      </c>
      <c r="C1101" s="18" t="s">
        <v>122</v>
      </c>
      <c r="D1101" s="18" t="s">
        <v>126</v>
      </c>
      <c r="E1101" s="19">
        <v>3.03</v>
      </c>
      <c r="F1101" s="5"/>
      <c r="I1101" t="e">
        <v>#REF!</v>
      </c>
    </row>
    <row r="1102" spans="1:9" ht="18" x14ac:dyDescent="0.2">
      <c r="A1102" s="11">
        <v>44125</v>
      </c>
      <c r="B1102" s="18" t="s">
        <v>62</v>
      </c>
      <c r="C1102" s="18" t="s">
        <v>122</v>
      </c>
      <c r="D1102" s="18" t="s">
        <v>126</v>
      </c>
      <c r="E1102" s="19">
        <v>1.68</v>
      </c>
      <c r="F1102" s="5"/>
      <c r="I1102" t="e">
        <v>#REF!</v>
      </c>
    </row>
    <row r="1103" spans="1:9" ht="18" x14ac:dyDescent="0.2">
      <c r="A1103" s="11">
        <v>44127</v>
      </c>
      <c r="B1103" s="18" t="s">
        <v>62</v>
      </c>
      <c r="C1103" s="18" t="s">
        <v>122</v>
      </c>
      <c r="D1103" s="18" t="s">
        <v>128</v>
      </c>
      <c r="E1103" s="19">
        <v>1.27</v>
      </c>
      <c r="F1103" s="5"/>
      <c r="I1103" t="e">
        <v>#REF!</v>
      </c>
    </row>
    <row r="1104" spans="1:9" ht="18" x14ac:dyDescent="0.2">
      <c r="A1104" s="11">
        <v>44129</v>
      </c>
      <c r="B1104" s="18" t="s">
        <v>62</v>
      </c>
      <c r="C1104" s="18" t="s">
        <v>122</v>
      </c>
      <c r="D1104" s="18" t="s">
        <v>125</v>
      </c>
      <c r="E1104" s="19">
        <v>1.72</v>
      </c>
      <c r="F1104" s="5"/>
      <c r="I1104">
        <v>199530</v>
      </c>
    </row>
    <row r="1105" spans="1:9" ht="18" x14ac:dyDescent="0.2">
      <c r="A1105" s="11">
        <v>44134</v>
      </c>
      <c r="B1105" s="18" t="s">
        <v>62</v>
      </c>
      <c r="C1105" s="18" t="s">
        <v>122</v>
      </c>
      <c r="D1105" s="18" t="s">
        <v>127</v>
      </c>
      <c r="E1105" s="19">
        <v>2.04</v>
      </c>
      <c r="F1105" s="5"/>
      <c r="I1105">
        <v>199530</v>
      </c>
    </row>
    <row r="1106" spans="1:9" ht="18" x14ac:dyDescent="0.2">
      <c r="A1106" s="11">
        <v>44138</v>
      </c>
      <c r="B1106" s="18" t="s">
        <v>62</v>
      </c>
      <c r="C1106" s="18" t="s">
        <v>122</v>
      </c>
      <c r="D1106" s="18" t="s">
        <v>127</v>
      </c>
      <c r="E1106" s="19">
        <v>2.04</v>
      </c>
      <c r="F1106" s="5"/>
      <c r="I1106">
        <v>199530</v>
      </c>
    </row>
    <row r="1107" spans="1:9" ht="18" x14ac:dyDescent="0.2">
      <c r="A1107" s="11">
        <v>44144</v>
      </c>
      <c r="B1107" s="18" t="s">
        <v>62</v>
      </c>
      <c r="C1107" s="18" t="s">
        <v>122</v>
      </c>
      <c r="D1107" s="18" t="s">
        <v>126</v>
      </c>
      <c r="E1107" s="19">
        <v>2.25</v>
      </c>
      <c r="F1107" s="5"/>
      <c r="I1107">
        <v>199530</v>
      </c>
    </row>
    <row r="1108" spans="1:9" ht="18" x14ac:dyDescent="0.2">
      <c r="A1108" s="11">
        <v>44147</v>
      </c>
      <c r="B1108" s="18" t="s">
        <v>62</v>
      </c>
      <c r="C1108" s="18" t="s">
        <v>122</v>
      </c>
      <c r="D1108" s="18" t="s">
        <v>128</v>
      </c>
      <c r="E1108" s="19">
        <v>1.23</v>
      </c>
      <c r="F1108" s="5"/>
      <c r="I1108">
        <v>199530</v>
      </c>
    </row>
    <row r="1109" spans="1:9" ht="18" x14ac:dyDescent="0.2">
      <c r="A1109" s="11">
        <v>44254</v>
      </c>
      <c r="B1109" s="18" t="s">
        <v>142</v>
      </c>
      <c r="C1109" s="18" t="s">
        <v>155</v>
      </c>
      <c r="D1109" s="18" t="s">
        <v>157</v>
      </c>
      <c r="E1109" s="19">
        <v>2.2400000000000002</v>
      </c>
      <c r="F1109" s="5"/>
      <c r="I1109">
        <v>199530</v>
      </c>
    </row>
    <row r="1110" spans="1:9" ht="18" x14ac:dyDescent="0.2">
      <c r="A1110" s="11">
        <v>44266</v>
      </c>
      <c r="B1110" s="18" t="s">
        <v>142</v>
      </c>
      <c r="C1110" s="18" t="s">
        <v>301</v>
      </c>
      <c r="D1110" s="18" t="s">
        <v>305</v>
      </c>
      <c r="E1110" s="19">
        <v>5.08</v>
      </c>
      <c r="F1110" s="5"/>
      <c r="I1110">
        <v>199530</v>
      </c>
    </row>
    <row r="1111" spans="1:9" ht="18" x14ac:dyDescent="0.2">
      <c r="A1111" s="11">
        <v>44268</v>
      </c>
      <c r="B1111" s="18" t="s">
        <v>142</v>
      </c>
      <c r="C1111" s="18" t="s">
        <v>301</v>
      </c>
      <c r="D1111" s="18" t="s">
        <v>304</v>
      </c>
      <c r="E1111" s="19">
        <v>5.08</v>
      </c>
      <c r="F1111" s="5"/>
      <c r="I1111">
        <v>199530</v>
      </c>
    </row>
    <row r="1112" spans="1:9" ht="18" x14ac:dyDescent="0.2">
      <c r="A1112" s="11">
        <v>44310</v>
      </c>
      <c r="B1112" s="18" t="s">
        <v>75</v>
      </c>
      <c r="C1112" s="18" t="s">
        <v>235</v>
      </c>
      <c r="D1112" s="18" t="s">
        <v>240</v>
      </c>
      <c r="E1112" s="19">
        <v>3.56</v>
      </c>
      <c r="F1112" s="5"/>
      <c r="I1112">
        <v>199530</v>
      </c>
    </row>
    <row r="1113" spans="1:9" ht="18" x14ac:dyDescent="0.2">
      <c r="A1113" s="11">
        <v>44316</v>
      </c>
      <c r="B1113" s="18" t="s">
        <v>319</v>
      </c>
      <c r="C1113" s="18" t="s">
        <v>622</v>
      </c>
      <c r="D1113" s="18" t="s">
        <v>623</v>
      </c>
      <c r="E1113" s="19">
        <v>25.63</v>
      </c>
      <c r="F1113" s="5"/>
      <c r="I1113">
        <v>199530</v>
      </c>
    </row>
    <row r="1114" spans="1:9" ht="18" x14ac:dyDescent="0.2">
      <c r="A1114" s="11">
        <v>44329</v>
      </c>
      <c r="B1114" s="18" t="s">
        <v>7</v>
      </c>
      <c r="C1114" s="18" t="s">
        <v>100</v>
      </c>
      <c r="D1114" s="18" t="s">
        <v>108</v>
      </c>
      <c r="E1114" s="19">
        <v>3.88</v>
      </c>
      <c r="F1114" s="5"/>
      <c r="I1114">
        <v>199530</v>
      </c>
    </row>
    <row r="1115" spans="1:9" ht="18" x14ac:dyDescent="0.2">
      <c r="A1115" s="11">
        <v>44386</v>
      </c>
      <c r="B1115" s="18" t="s">
        <v>75</v>
      </c>
      <c r="C1115" s="18" t="s">
        <v>235</v>
      </c>
      <c r="D1115" s="18" t="s">
        <v>239</v>
      </c>
      <c r="E1115" s="19">
        <v>3.91</v>
      </c>
      <c r="F1115" s="5"/>
      <c r="I1115">
        <v>199530</v>
      </c>
    </row>
    <row r="1116" spans="1:9" ht="18" x14ac:dyDescent="0.2">
      <c r="A1116" s="11">
        <v>44398</v>
      </c>
      <c r="B1116" s="18" t="s">
        <v>11</v>
      </c>
      <c r="C1116" s="18" t="s">
        <v>180</v>
      </c>
      <c r="D1116" s="18" t="s">
        <v>189</v>
      </c>
      <c r="E1116" s="19">
        <v>2.3199999999999998</v>
      </c>
      <c r="F1116" s="5"/>
      <c r="I1116" t="e">
        <v>#REF!</v>
      </c>
    </row>
    <row r="1117" spans="1:9" ht="18" x14ac:dyDescent="0.2">
      <c r="A1117" s="11">
        <v>44409</v>
      </c>
      <c r="B1117" s="18" t="s">
        <v>56</v>
      </c>
      <c r="C1117" s="18" t="s">
        <v>443</v>
      </c>
      <c r="D1117" s="18" t="s">
        <v>446</v>
      </c>
      <c r="E1117" s="19">
        <v>5.42</v>
      </c>
      <c r="F1117" s="5"/>
      <c r="I1117">
        <v>199530</v>
      </c>
    </row>
    <row r="1118" spans="1:9" ht="18" x14ac:dyDescent="0.2">
      <c r="A1118" s="11">
        <v>44412</v>
      </c>
      <c r="B1118" s="18" t="s">
        <v>75</v>
      </c>
      <c r="C1118" s="18" t="s">
        <v>271</v>
      </c>
      <c r="D1118" s="18" t="s">
        <v>273</v>
      </c>
      <c r="E1118" s="19">
        <v>3.96</v>
      </c>
      <c r="F1118" s="5"/>
      <c r="I1118">
        <v>199530</v>
      </c>
    </row>
    <row r="1119" spans="1:9" ht="18" x14ac:dyDescent="0.2">
      <c r="A1119" s="11">
        <v>44451</v>
      </c>
      <c r="B1119" s="18" t="s">
        <v>75</v>
      </c>
      <c r="C1119" s="18" t="s">
        <v>76</v>
      </c>
      <c r="D1119" s="18" t="s">
        <v>87</v>
      </c>
      <c r="E1119" s="19">
        <v>2.54</v>
      </c>
      <c r="F1119" s="5"/>
      <c r="I1119">
        <v>199530</v>
      </c>
    </row>
    <row r="1120" spans="1:9" ht="18" x14ac:dyDescent="0.2">
      <c r="A1120" s="11">
        <v>44459</v>
      </c>
      <c r="B1120" s="18" t="s">
        <v>75</v>
      </c>
      <c r="C1120" s="18" t="s">
        <v>76</v>
      </c>
      <c r="D1120" s="18" t="s">
        <v>87</v>
      </c>
      <c r="E1120" s="19">
        <v>2.62</v>
      </c>
      <c r="F1120" s="5"/>
      <c r="I1120" t="e">
        <v>#REF!</v>
      </c>
    </row>
    <row r="1121" spans="1:9" ht="18" x14ac:dyDescent="0.2">
      <c r="A1121" s="11">
        <v>44465</v>
      </c>
      <c r="B1121" s="18" t="s">
        <v>75</v>
      </c>
      <c r="C1121" s="18" t="s">
        <v>76</v>
      </c>
      <c r="D1121" s="18" t="s">
        <v>87</v>
      </c>
      <c r="E1121" s="19">
        <v>2.25</v>
      </c>
      <c r="F1121" s="5"/>
      <c r="I1121" t="e">
        <v>#REF!</v>
      </c>
    </row>
    <row r="1122" spans="1:9" ht="18" x14ac:dyDescent="0.2">
      <c r="A1122" s="11">
        <v>44469</v>
      </c>
      <c r="B1122" s="18" t="s">
        <v>75</v>
      </c>
      <c r="C1122" s="18" t="s">
        <v>76</v>
      </c>
      <c r="D1122" s="18" t="s">
        <v>87</v>
      </c>
      <c r="E1122" s="19">
        <v>2.42</v>
      </c>
      <c r="F1122" s="5"/>
      <c r="I1122" t="e">
        <v>#REF!</v>
      </c>
    </row>
    <row r="1123" spans="1:9" ht="18" x14ac:dyDescent="0.2">
      <c r="A1123" s="11">
        <v>44522</v>
      </c>
      <c r="B1123" s="18" t="s">
        <v>56</v>
      </c>
      <c r="C1123" s="18" t="s">
        <v>540</v>
      </c>
      <c r="D1123" s="18" t="s">
        <v>551</v>
      </c>
      <c r="E1123" s="19">
        <v>5.8</v>
      </c>
      <c r="F1123" s="5"/>
      <c r="I1123">
        <v>199530</v>
      </c>
    </row>
    <row r="1124" spans="1:9" ht="18" x14ac:dyDescent="0.2">
      <c r="A1124" s="11">
        <v>44524</v>
      </c>
      <c r="B1124" s="18" t="s">
        <v>56</v>
      </c>
      <c r="C1124" s="18" t="s">
        <v>190</v>
      </c>
      <c r="D1124" s="18" t="s">
        <v>191</v>
      </c>
      <c r="E1124" s="19">
        <v>5.04</v>
      </c>
      <c r="F1124" s="5"/>
      <c r="I1124" t="e">
        <v>#REF!</v>
      </c>
    </row>
    <row r="1125" spans="1:9" ht="18" x14ac:dyDescent="0.2">
      <c r="A1125" s="11">
        <v>44531</v>
      </c>
      <c r="B1125" s="18" t="s">
        <v>75</v>
      </c>
      <c r="C1125" s="18" t="s">
        <v>307</v>
      </c>
      <c r="D1125" s="18" t="s">
        <v>309</v>
      </c>
      <c r="E1125" s="19">
        <v>6.99</v>
      </c>
      <c r="F1125" s="5"/>
      <c r="I1125" t="e">
        <v>#REF!</v>
      </c>
    </row>
    <row r="1126" spans="1:9" ht="18" x14ac:dyDescent="0.2">
      <c r="A1126" s="11">
        <v>44533</v>
      </c>
      <c r="B1126" s="18" t="s">
        <v>75</v>
      </c>
      <c r="C1126" s="18" t="s">
        <v>76</v>
      </c>
      <c r="D1126" s="18" t="s">
        <v>83</v>
      </c>
      <c r="E1126" s="19">
        <v>1.86</v>
      </c>
      <c r="F1126" s="5"/>
      <c r="I1126" t="e">
        <v>#REF!</v>
      </c>
    </row>
    <row r="1127" spans="1:9" ht="18" x14ac:dyDescent="0.2">
      <c r="A1127" s="11">
        <v>44607</v>
      </c>
      <c r="B1127" s="18" t="s">
        <v>62</v>
      </c>
      <c r="C1127" s="18" t="s">
        <v>122</v>
      </c>
      <c r="D1127" s="18" t="s">
        <v>126</v>
      </c>
      <c r="E1127" s="19">
        <v>1.96</v>
      </c>
      <c r="F1127" s="5"/>
      <c r="I1127" t="e">
        <v>#REF!</v>
      </c>
    </row>
    <row r="1128" spans="1:9" ht="18" x14ac:dyDescent="0.2">
      <c r="A1128" s="11">
        <v>44612</v>
      </c>
      <c r="B1128" s="18" t="s">
        <v>75</v>
      </c>
      <c r="C1128" s="18" t="s">
        <v>637</v>
      </c>
      <c r="D1128" s="18" t="s">
        <v>638</v>
      </c>
      <c r="E1128" s="19">
        <v>3.26</v>
      </c>
      <c r="F1128" s="5"/>
      <c r="I1128" t="e">
        <v>#REF!</v>
      </c>
    </row>
    <row r="1129" spans="1:9" ht="18" x14ac:dyDescent="0.2">
      <c r="A1129" s="11">
        <v>44663</v>
      </c>
      <c r="B1129" s="18" t="s">
        <v>36</v>
      </c>
      <c r="C1129" s="18" t="s">
        <v>134</v>
      </c>
      <c r="D1129" s="18" t="s">
        <v>135</v>
      </c>
      <c r="E1129" s="19">
        <v>18.25</v>
      </c>
      <c r="F1129" s="5"/>
      <c r="I1129" t="e">
        <v>#REF!</v>
      </c>
    </row>
    <row r="1130" spans="1:9" ht="18" x14ac:dyDescent="0.2">
      <c r="A1130" s="11">
        <v>44674</v>
      </c>
      <c r="B1130" s="18" t="s">
        <v>11</v>
      </c>
      <c r="C1130" s="18" t="s">
        <v>91</v>
      </c>
      <c r="D1130" s="18" t="s">
        <v>92</v>
      </c>
      <c r="E1130" s="19">
        <v>6.93</v>
      </c>
      <c r="F1130" s="5"/>
      <c r="I1130" t="e">
        <v>#REF!</v>
      </c>
    </row>
    <row r="1131" spans="1:9" ht="18" x14ac:dyDescent="0.2">
      <c r="A1131" s="11">
        <v>44691</v>
      </c>
      <c r="B1131" s="18" t="s">
        <v>142</v>
      </c>
      <c r="C1131" s="18" t="s">
        <v>143</v>
      </c>
      <c r="D1131" s="18" t="s">
        <v>145</v>
      </c>
      <c r="E1131" s="19">
        <v>1.39</v>
      </c>
      <c r="F1131" s="5"/>
      <c r="I1131" t="e">
        <v>#REF!</v>
      </c>
    </row>
    <row r="1132" spans="1:9" ht="18" x14ac:dyDescent="0.2">
      <c r="A1132" s="11">
        <v>44694</v>
      </c>
      <c r="B1132" s="18" t="s">
        <v>142</v>
      </c>
      <c r="C1132" s="18" t="s">
        <v>143</v>
      </c>
      <c r="D1132" s="18" t="s">
        <v>145</v>
      </c>
      <c r="E1132" s="19">
        <v>2.2799999999999998</v>
      </c>
      <c r="F1132" s="5"/>
      <c r="I1132" t="e">
        <v>#REF!</v>
      </c>
    </row>
    <row r="1133" spans="1:9" ht="18" x14ac:dyDescent="0.2">
      <c r="A1133" s="11">
        <v>44698</v>
      </c>
      <c r="B1133" s="18" t="s">
        <v>142</v>
      </c>
      <c r="C1133" s="18" t="s">
        <v>143</v>
      </c>
      <c r="D1133" s="18" t="s">
        <v>145</v>
      </c>
      <c r="E1133" s="19">
        <v>4.59</v>
      </c>
      <c r="F1133" s="5"/>
      <c r="I1133" t="e">
        <v>#REF!</v>
      </c>
    </row>
    <row r="1134" spans="1:9" ht="18" x14ac:dyDescent="0.2">
      <c r="A1134" s="11">
        <v>44701</v>
      </c>
      <c r="B1134" s="18" t="s">
        <v>142</v>
      </c>
      <c r="C1134" s="18" t="s">
        <v>143</v>
      </c>
      <c r="D1134" s="18" t="s">
        <v>146</v>
      </c>
      <c r="E1134" s="19">
        <v>1.85</v>
      </c>
      <c r="F1134" s="5"/>
      <c r="I1134" t="e">
        <v>#REF!</v>
      </c>
    </row>
    <row r="1135" spans="1:9" ht="18" x14ac:dyDescent="0.2">
      <c r="A1135" s="11">
        <v>44705</v>
      </c>
      <c r="B1135" s="18" t="s">
        <v>142</v>
      </c>
      <c r="C1135" s="18" t="s">
        <v>143</v>
      </c>
      <c r="D1135" s="18" t="s">
        <v>146</v>
      </c>
      <c r="E1135" s="19">
        <v>2.0099999999999998</v>
      </c>
      <c r="F1135" s="5"/>
      <c r="I1135" t="e">
        <v>#REF!</v>
      </c>
    </row>
    <row r="1136" spans="1:9" ht="18" x14ac:dyDescent="0.2">
      <c r="A1136" s="11">
        <v>44706</v>
      </c>
      <c r="B1136" s="18" t="s">
        <v>142</v>
      </c>
      <c r="C1136" s="18" t="s">
        <v>143</v>
      </c>
      <c r="D1136" s="18" t="s">
        <v>146</v>
      </c>
      <c r="E1136" s="19">
        <v>1.93</v>
      </c>
      <c r="F1136" s="5"/>
      <c r="I1136" t="e">
        <v>#REF!</v>
      </c>
    </row>
    <row r="1137" spans="1:9" ht="18" x14ac:dyDescent="0.2">
      <c r="A1137" s="11">
        <v>44707</v>
      </c>
      <c r="B1137" s="18" t="s">
        <v>142</v>
      </c>
      <c r="C1137" s="18" t="s">
        <v>143</v>
      </c>
      <c r="D1137" s="18" t="s">
        <v>147</v>
      </c>
      <c r="E1137" s="19">
        <v>1.93</v>
      </c>
      <c r="F1137" s="5"/>
      <c r="I1137" t="e">
        <v>#REF!</v>
      </c>
    </row>
    <row r="1138" spans="1:9" ht="18" x14ac:dyDescent="0.2">
      <c r="A1138" s="11">
        <v>44711</v>
      </c>
      <c r="B1138" s="18" t="s">
        <v>142</v>
      </c>
      <c r="C1138" s="18" t="s">
        <v>143</v>
      </c>
      <c r="D1138" s="18" t="s">
        <v>145</v>
      </c>
      <c r="E1138" s="19">
        <v>2.16</v>
      </c>
      <c r="F1138" s="5"/>
      <c r="I1138" t="e">
        <v>#REF!</v>
      </c>
    </row>
    <row r="1139" spans="1:9" ht="18" x14ac:dyDescent="0.2">
      <c r="A1139" s="11">
        <v>44712</v>
      </c>
      <c r="B1139" s="18" t="s">
        <v>142</v>
      </c>
      <c r="C1139" s="18" t="s">
        <v>143</v>
      </c>
      <c r="D1139" s="18" t="s">
        <v>145</v>
      </c>
      <c r="E1139" s="19">
        <v>1.31</v>
      </c>
      <c r="F1139" s="5"/>
      <c r="I1139" t="e">
        <v>#REF!</v>
      </c>
    </row>
    <row r="1140" spans="1:9" ht="18" x14ac:dyDescent="0.2">
      <c r="A1140" s="11">
        <v>44716</v>
      </c>
      <c r="B1140" s="18" t="s">
        <v>142</v>
      </c>
      <c r="C1140" s="18" t="s">
        <v>143</v>
      </c>
      <c r="D1140" s="18" t="s">
        <v>144</v>
      </c>
      <c r="E1140" s="19">
        <v>1.27</v>
      </c>
      <c r="F1140" s="5"/>
      <c r="I1140" t="e">
        <v>#REF!</v>
      </c>
    </row>
    <row r="1141" spans="1:9" ht="18" x14ac:dyDescent="0.2">
      <c r="A1141" s="11">
        <v>44718</v>
      </c>
      <c r="B1141" s="18" t="s">
        <v>142</v>
      </c>
      <c r="C1141" s="18" t="s">
        <v>143</v>
      </c>
      <c r="D1141" s="18" t="s">
        <v>145</v>
      </c>
      <c r="E1141" s="19">
        <v>1.58</v>
      </c>
      <c r="F1141" s="5"/>
      <c r="I1141">
        <v>199530</v>
      </c>
    </row>
    <row r="1142" spans="1:9" ht="18" x14ac:dyDescent="0.2">
      <c r="A1142" s="11">
        <v>44721</v>
      </c>
      <c r="B1142" s="18" t="s">
        <v>142</v>
      </c>
      <c r="C1142" s="18" t="s">
        <v>143</v>
      </c>
      <c r="D1142" s="18" t="s">
        <v>146</v>
      </c>
      <c r="E1142" s="19">
        <v>2.5099999999999998</v>
      </c>
      <c r="F1142" s="5"/>
      <c r="I1142">
        <v>199530</v>
      </c>
    </row>
    <row r="1143" spans="1:9" ht="18" x14ac:dyDescent="0.2">
      <c r="A1143" s="11">
        <v>44723</v>
      </c>
      <c r="B1143" s="18" t="s">
        <v>142</v>
      </c>
      <c r="C1143" s="18" t="s">
        <v>143</v>
      </c>
      <c r="D1143" s="18" t="s">
        <v>146</v>
      </c>
      <c r="E1143" s="19">
        <v>1.54</v>
      </c>
      <c r="F1143" s="5"/>
      <c r="I1143" t="e">
        <v>#REF!</v>
      </c>
    </row>
    <row r="1144" spans="1:9" ht="18" x14ac:dyDescent="0.2">
      <c r="A1144" s="11">
        <v>44724</v>
      </c>
      <c r="B1144" s="18" t="s">
        <v>142</v>
      </c>
      <c r="C1144" s="18" t="s">
        <v>143</v>
      </c>
      <c r="D1144" s="18" t="s">
        <v>146</v>
      </c>
      <c r="E1144" s="19">
        <v>1.7</v>
      </c>
      <c r="F1144" s="5"/>
      <c r="I1144" t="e">
        <v>#REF!</v>
      </c>
    </row>
    <row r="1145" spans="1:9" ht="18" x14ac:dyDescent="0.2">
      <c r="A1145" s="11">
        <v>44725</v>
      </c>
      <c r="B1145" s="18" t="s">
        <v>142</v>
      </c>
      <c r="C1145" s="18" t="s">
        <v>143</v>
      </c>
      <c r="D1145" s="18" t="s">
        <v>147</v>
      </c>
      <c r="E1145" s="19">
        <v>0.69</v>
      </c>
      <c r="F1145" s="5"/>
      <c r="I1145" t="e">
        <v>#REF!</v>
      </c>
    </row>
    <row r="1146" spans="1:9" ht="18" x14ac:dyDescent="0.2">
      <c r="A1146" s="11">
        <v>44726</v>
      </c>
      <c r="B1146" s="18" t="s">
        <v>142</v>
      </c>
      <c r="C1146" s="18" t="s">
        <v>143</v>
      </c>
      <c r="D1146" s="18" t="s">
        <v>146</v>
      </c>
      <c r="E1146" s="19">
        <v>3.47</v>
      </c>
      <c r="F1146" s="5"/>
      <c r="I1146">
        <v>199530</v>
      </c>
    </row>
    <row r="1147" spans="1:9" ht="18" x14ac:dyDescent="0.2">
      <c r="A1147" s="11">
        <v>44727</v>
      </c>
      <c r="B1147" s="18" t="s">
        <v>142</v>
      </c>
      <c r="C1147" s="18" t="s">
        <v>143</v>
      </c>
      <c r="D1147" s="18" t="s">
        <v>146</v>
      </c>
      <c r="E1147" s="19">
        <v>4.5599999999999996</v>
      </c>
      <c r="F1147" s="5"/>
      <c r="I1147" t="e">
        <v>#REF!</v>
      </c>
    </row>
    <row r="1148" spans="1:9" ht="18" x14ac:dyDescent="0.2">
      <c r="A1148" s="11">
        <v>44728</v>
      </c>
      <c r="B1148" s="18" t="s">
        <v>62</v>
      </c>
      <c r="C1148" s="18" t="s">
        <v>200</v>
      </c>
      <c r="D1148" s="18" t="s">
        <v>207</v>
      </c>
      <c r="E1148" s="19">
        <v>2.2799999999999998</v>
      </c>
      <c r="F1148" s="5"/>
      <c r="I1148" t="e">
        <v>#REF!</v>
      </c>
    </row>
    <row r="1149" spans="1:9" ht="18" x14ac:dyDescent="0.2">
      <c r="A1149" s="11">
        <v>44730</v>
      </c>
      <c r="B1149" s="18" t="s">
        <v>142</v>
      </c>
      <c r="C1149" s="18" t="s">
        <v>143</v>
      </c>
      <c r="D1149" s="18" t="s">
        <v>145</v>
      </c>
      <c r="E1149" s="19">
        <v>3.94</v>
      </c>
      <c r="F1149" s="5"/>
      <c r="I1149">
        <v>199530</v>
      </c>
    </row>
    <row r="1150" spans="1:9" ht="18" x14ac:dyDescent="0.2">
      <c r="A1150" s="11">
        <v>44731</v>
      </c>
      <c r="B1150" s="18" t="s">
        <v>142</v>
      </c>
      <c r="C1150" s="18" t="s">
        <v>143</v>
      </c>
      <c r="D1150" s="18" t="s">
        <v>145</v>
      </c>
      <c r="E1150" s="19">
        <v>7.61</v>
      </c>
      <c r="F1150" s="5"/>
      <c r="I1150" t="e">
        <v>#REF!</v>
      </c>
    </row>
    <row r="1151" spans="1:9" ht="18" x14ac:dyDescent="0.2">
      <c r="A1151" s="11">
        <v>44735</v>
      </c>
      <c r="B1151" s="18" t="s">
        <v>142</v>
      </c>
      <c r="C1151" s="18" t="s">
        <v>143</v>
      </c>
      <c r="D1151" s="18" t="s">
        <v>145</v>
      </c>
      <c r="E1151" s="19">
        <v>0.89</v>
      </c>
      <c r="F1151" s="5"/>
      <c r="I1151">
        <v>199530</v>
      </c>
    </row>
    <row r="1152" spans="1:9" ht="18" x14ac:dyDescent="0.2">
      <c r="A1152" s="11">
        <v>44738</v>
      </c>
      <c r="B1152" s="18" t="s">
        <v>7</v>
      </c>
      <c r="C1152" s="18" t="s">
        <v>100</v>
      </c>
      <c r="D1152" s="18" t="s">
        <v>109</v>
      </c>
      <c r="E1152" s="19">
        <v>11.52</v>
      </c>
      <c r="F1152" s="5"/>
      <c r="I1152">
        <v>199530</v>
      </c>
    </row>
    <row r="1153" spans="1:9" ht="18" x14ac:dyDescent="0.2">
      <c r="A1153" s="11">
        <v>44739</v>
      </c>
      <c r="B1153" s="18" t="s">
        <v>7</v>
      </c>
      <c r="C1153" s="18" t="s">
        <v>100</v>
      </c>
      <c r="D1153" s="18" t="s">
        <v>104</v>
      </c>
      <c r="E1153" s="19">
        <v>2.23</v>
      </c>
      <c r="F1153" s="5"/>
      <c r="I1153" t="e">
        <v>#REF!</v>
      </c>
    </row>
    <row r="1154" spans="1:9" ht="18" x14ac:dyDescent="0.2">
      <c r="A1154" s="11">
        <v>44749</v>
      </c>
      <c r="B1154" s="18" t="s">
        <v>7</v>
      </c>
      <c r="C1154" s="18" t="s">
        <v>100</v>
      </c>
      <c r="D1154" s="18" t="s">
        <v>110</v>
      </c>
      <c r="E1154" s="19">
        <v>3.94</v>
      </c>
      <c r="F1154" s="5"/>
      <c r="I1154">
        <v>199530</v>
      </c>
    </row>
    <row r="1155" spans="1:9" ht="18" x14ac:dyDescent="0.2">
      <c r="A1155" s="11">
        <v>44750</v>
      </c>
      <c r="B1155" s="18" t="s">
        <v>7</v>
      </c>
      <c r="C1155" s="18" t="s">
        <v>100</v>
      </c>
      <c r="D1155" s="18" t="s">
        <v>110</v>
      </c>
      <c r="E1155" s="19">
        <v>5.48</v>
      </c>
      <c r="F1155" s="5"/>
      <c r="I1155">
        <v>199530</v>
      </c>
    </row>
    <row r="1156" spans="1:9" ht="18" x14ac:dyDescent="0.2">
      <c r="A1156" s="11">
        <v>44758</v>
      </c>
      <c r="B1156" s="18" t="s">
        <v>7</v>
      </c>
      <c r="C1156" s="18" t="s">
        <v>100</v>
      </c>
      <c r="D1156" s="18" t="s">
        <v>109</v>
      </c>
      <c r="E1156" s="19">
        <v>5.75</v>
      </c>
      <c r="F1156" s="5"/>
      <c r="I1156">
        <v>199530</v>
      </c>
    </row>
    <row r="1157" spans="1:9" ht="18" x14ac:dyDescent="0.2">
      <c r="A1157" s="11">
        <v>44759</v>
      </c>
      <c r="B1157" s="18" t="s">
        <v>7</v>
      </c>
      <c r="C1157" s="18" t="s">
        <v>100</v>
      </c>
      <c r="D1157" s="18" t="s">
        <v>109</v>
      </c>
      <c r="E1157" s="19">
        <v>3.63</v>
      </c>
      <c r="F1157" s="5"/>
      <c r="I1157" t="e">
        <v>#REF!</v>
      </c>
    </row>
    <row r="1158" spans="1:9" ht="18" x14ac:dyDescent="0.2">
      <c r="A1158" s="11">
        <v>44760</v>
      </c>
      <c r="B1158" s="18" t="s">
        <v>7</v>
      </c>
      <c r="C1158" s="18" t="s">
        <v>100</v>
      </c>
      <c r="D1158" s="18" t="s">
        <v>102</v>
      </c>
      <c r="E1158" s="19">
        <v>0.96</v>
      </c>
      <c r="F1158" s="5"/>
      <c r="I1158">
        <v>199530</v>
      </c>
    </row>
    <row r="1159" spans="1:9" ht="18" x14ac:dyDescent="0.2">
      <c r="A1159" s="11">
        <v>44762</v>
      </c>
      <c r="B1159" s="18" t="s">
        <v>75</v>
      </c>
      <c r="C1159" s="18" t="s">
        <v>220</v>
      </c>
      <c r="D1159" s="18" t="s">
        <v>223</v>
      </c>
      <c r="E1159" s="19">
        <v>6.71</v>
      </c>
      <c r="F1159" s="5"/>
      <c r="I1159">
        <v>199530</v>
      </c>
    </row>
    <row r="1160" spans="1:9" ht="18" x14ac:dyDescent="0.2">
      <c r="A1160" s="11">
        <v>44764</v>
      </c>
      <c r="B1160" s="18" t="s">
        <v>7</v>
      </c>
      <c r="C1160" s="18" t="s">
        <v>100</v>
      </c>
      <c r="D1160" s="18" t="s">
        <v>102</v>
      </c>
      <c r="E1160" s="19">
        <v>1.81</v>
      </c>
      <c r="F1160" s="5"/>
      <c r="I1160">
        <v>199530</v>
      </c>
    </row>
    <row r="1161" spans="1:9" ht="18" x14ac:dyDescent="0.2">
      <c r="A1161" s="11">
        <v>44797</v>
      </c>
      <c r="B1161" s="18" t="s">
        <v>75</v>
      </c>
      <c r="C1161" s="18" t="s">
        <v>307</v>
      </c>
      <c r="D1161" s="18" t="s">
        <v>313</v>
      </c>
      <c r="E1161" s="19">
        <v>6.5</v>
      </c>
      <c r="F1161" s="5"/>
      <c r="I1161" t="e">
        <v>#REF!</v>
      </c>
    </row>
    <row r="1162" spans="1:9" ht="18" x14ac:dyDescent="0.2">
      <c r="A1162" s="11">
        <v>44824</v>
      </c>
      <c r="B1162" s="18" t="s">
        <v>319</v>
      </c>
      <c r="C1162" s="18" t="s">
        <v>579</v>
      </c>
      <c r="D1162" s="18" t="s">
        <v>583</v>
      </c>
      <c r="E1162" s="19">
        <v>1.55</v>
      </c>
      <c r="F1162" s="5"/>
      <c r="I1162" t="e">
        <v>#REF!</v>
      </c>
    </row>
    <row r="1163" spans="1:9" ht="18" x14ac:dyDescent="0.2">
      <c r="A1163" s="11">
        <v>44825</v>
      </c>
      <c r="B1163" s="18" t="s">
        <v>319</v>
      </c>
      <c r="C1163" s="18" t="s">
        <v>579</v>
      </c>
      <c r="D1163" s="18" t="s">
        <v>583</v>
      </c>
      <c r="E1163" s="19">
        <v>1.72</v>
      </c>
      <c r="F1163" s="5"/>
      <c r="I1163" t="e">
        <v>#REF!</v>
      </c>
    </row>
    <row r="1164" spans="1:9" ht="18" x14ac:dyDescent="0.2">
      <c r="A1164" s="11">
        <v>44827</v>
      </c>
      <c r="B1164" s="18" t="s">
        <v>319</v>
      </c>
      <c r="C1164" s="18" t="s">
        <v>587</v>
      </c>
      <c r="D1164" s="18" t="s">
        <v>590</v>
      </c>
      <c r="E1164" s="19">
        <v>1.43</v>
      </c>
      <c r="F1164" s="5"/>
      <c r="I1164" t="e">
        <v>#REF!</v>
      </c>
    </row>
    <row r="1165" spans="1:9" ht="18" x14ac:dyDescent="0.2">
      <c r="A1165" s="11">
        <v>44828</v>
      </c>
      <c r="B1165" s="18" t="s">
        <v>319</v>
      </c>
      <c r="C1165" s="18" t="s">
        <v>587</v>
      </c>
      <c r="D1165" s="18" t="s">
        <v>590</v>
      </c>
      <c r="E1165" s="19">
        <v>1.43</v>
      </c>
      <c r="F1165" s="5"/>
      <c r="I1165" t="e">
        <v>#REF!</v>
      </c>
    </row>
    <row r="1166" spans="1:9" ht="18" x14ac:dyDescent="0.2">
      <c r="A1166" s="11">
        <v>44840</v>
      </c>
      <c r="B1166" s="18" t="s">
        <v>142</v>
      </c>
      <c r="C1166" s="18" t="s">
        <v>345</v>
      </c>
      <c r="D1166" s="18" t="s">
        <v>347</v>
      </c>
      <c r="E1166" s="19">
        <v>1.98</v>
      </c>
      <c r="F1166" s="5"/>
      <c r="I1166">
        <v>199530</v>
      </c>
    </row>
    <row r="1167" spans="1:9" ht="18" x14ac:dyDescent="0.2">
      <c r="A1167" s="11">
        <v>44842</v>
      </c>
      <c r="B1167" s="18" t="s">
        <v>142</v>
      </c>
      <c r="C1167" s="18" t="s">
        <v>345</v>
      </c>
      <c r="D1167" s="18" t="s">
        <v>347</v>
      </c>
      <c r="E1167" s="19">
        <v>1.98</v>
      </c>
      <c r="F1167" s="5"/>
      <c r="I1167" t="e">
        <v>#REF!</v>
      </c>
    </row>
    <row r="1168" spans="1:9" ht="18" x14ac:dyDescent="0.2">
      <c r="A1168" s="11">
        <v>44844</v>
      </c>
      <c r="B1168" s="18" t="s">
        <v>142</v>
      </c>
      <c r="C1168" s="18" t="s">
        <v>345</v>
      </c>
      <c r="D1168" s="18" t="s">
        <v>347</v>
      </c>
      <c r="E1168" s="19">
        <v>1.98</v>
      </c>
      <c r="F1168" s="5"/>
      <c r="I1168" t="e">
        <v>#REF!</v>
      </c>
    </row>
    <row r="1169" spans="1:9" ht="18" x14ac:dyDescent="0.2">
      <c r="A1169" s="11">
        <v>44882</v>
      </c>
      <c r="B1169" s="18" t="s">
        <v>142</v>
      </c>
      <c r="C1169" s="18" t="s">
        <v>301</v>
      </c>
      <c r="D1169" s="18" t="s">
        <v>305</v>
      </c>
      <c r="E1169" s="19">
        <v>5.25</v>
      </c>
      <c r="F1169" s="5"/>
      <c r="I1169" t="e">
        <v>#REF!</v>
      </c>
    </row>
    <row r="1170" spans="1:9" ht="18" x14ac:dyDescent="0.2">
      <c r="A1170" s="11">
        <v>44943</v>
      </c>
      <c r="B1170" s="18" t="s">
        <v>7</v>
      </c>
      <c r="C1170" s="18" t="s">
        <v>100</v>
      </c>
      <c r="D1170" s="18" t="s">
        <v>104</v>
      </c>
      <c r="E1170" s="19">
        <v>3.36</v>
      </c>
      <c r="F1170" s="5"/>
      <c r="I1170" t="e">
        <v>#REF!</v>
      </c>
    </row>
    <row r="1171" spans="1:9" ht="18" x14ac:dyDescent="0.2">
      <c r="A1171" s="11">
        <v>44991</v>
      </c>
      <c r="B1171" s="18" t="s">
        <v>130</v>
      </c>
      <c r="C1171" s="18" t="s">
        <v>360</v>
      </c>
      <c r="D1171" s="18" t="s">
        <v>370</v>
      </c>
      <c r="E1171" s="19">
        <v>17.97</v>
      </c>
      <c r="F1171" s="5"/>
      <c r="I1171" t="e">
        <v>#REF!</v>
      </c>
    </row>
    <row r="1172" spans="1:9" ht="18" x14ac:dyDescent="0.2">
      <c r="A1172" s="11">
        <v>45056</v>
      </c>
      <c r="B1172" s="18" t="s">
        <v>75</v>
      </c>
      <c r="C1172" s="18" t="s">
        <v>307</v>
      </c>
      <c r="D1172" s="18" t="s">
        <v>314</v>
      </c>
      <c r="E1172" s="19">
        <v>6.37</v>
      </c>
      <c r="F1172" s="5"/>
      <c r="I1172" t="e">
        <v>#REF!</v>
      </c>
    </row>
    <row r="1173" spans="1:9" ht="18" x14ac:dyDescent="0.2">
      <c r="A1173" s="11">
        <v>45057</v>
      </c>
      <c r="B1173" s="18" t="s">
        <v>75</v>
      </c>
      <c r="C1173" s="18" t="s">
        <v>307</v>
      </c>
      <c r="D1173" s="18" t="s">
        <v>313</v>
      </c>
      <c r="E1173" s="19">
        <v>6.5</v>
      </c>
      <c r="F1173" s="5"/>
      <c r="I1173">
        <v>199530</v>
      </c>
    </row>
    <row r="1174" spans="1:9" ht="18" x14ac:dyDescent="0.2">
      <c r="A1174" s="11">
        <v>45058</v>
      </c>
      <c r="B1174" s="18" t="s">
        <v>75</v>
      </c>
      <c r="C1174" s="18" t="s">
        <v>220</v>
      </c>
      <c r="D1174" s="18" t="s">
        <v>222</v>
      </c>
      <c r="E1174" s="19">
        <v>6.5</v>
      </c>
      <c r="F1174" s="5"/>
      <c r="I1174" t="e">
        <v>#REF!</v>
      </c>
    </row>
    <row r="1175" spans="1:9" ht="18" x14ac:dyDescent="0.2">
      <c r="A1175" s="11">
        <v>45059</v>
      </c>
      <c r="B1175" s="18" t="s">
        <v>75</v>
      </c>
      <c r="C1175" s="18" t="s">
        <v>307</v>
      </c>
      <c r="D1175" s="18" t="s">
        <v>313</v>
      </c>
      <c r="E1175" s="19">
        <v>6.5</v>
      </c>
      <c r="F1175" s="5"/>
      <c r="I1175">
        <v>199530</v>
      </c>
    </row>
    <row r="1176" spans="1:9" ht="18" x14ac:dyDescent="0.2">
      <c r="A1176" s="11">
        <v>45165</v>
      </c>
      <c r="B1176" s="18" t="s">
        <v>319</v>
      </c>
      <c r="C1176" s="18" t="s">
        <v>561</v>
      </c>
      <c r="D1176" s="18" t="s">
        <v>567</v>
      </c>
      <c r="E1176" s="19">
        <v>1</v>
      </c>
      <c r="F1176" s="5"/>
      <c r="I1176" t="e">
        <v>#REF!</v>
      </c>
    </row>
    <row r="1177" spans="1:9" ht="18" x14ac:dyDescent="0.2">
      <c r="A1177" s="11">
        <v>45176</v>
      </c>
      <c r="B1177" s="18" t="s">
        <v>319</v>
      </c>
      <c r="C1177" s="18" t="s">
        <v>600</v>
      </c>
      <c r="D1177" s="18" t="s">
        <v>602</v>
      </c>
      <c r="E1177" s="19">
        <v>0.81</v>
      </c>
      <c r="F1177" s="5"/>
      <c r="I1177">
        <v>199530</v>
      </c>
    </row>
    <row r="1178" spans="1:9" ht="18" x14ac:dyDescent="0.2">
      <c r="A1178" s="11">
        <v>45192</v>
      </c>
      <c r="B1178" s="18" t="s">
        <v>319</v>
      </c>
      <c r="C1178" s="18" t="s">
        <v>600</v>
      </c>
      <c r="D1178" s="18" t="s">
        <v>602</v>
      </c>
      <c r="E1178" s="19">
        <v>0.81</v>
      </c>
      <c r="F1178" s="5"/>
      <c r="I1178">
        <v>199530</v>
      </c>
    </row>
    <row r="1179" spans="1:9" ht="18" x14ac:dyDescent="0.2">
      <c r="A1179" s="11">
        <v>45250</v>
      </c>
      <c r="B1179" s="18" t="s">
        <v>319</v>
      </c>
      <c r="C1179" s="18" t="s">
        <v>579</v>
      </c>
      <c r="D1179" s="18" t="s">
        <v>582</v>
      </c>
      <c r="E1179" s="19">
        <v>1.24</v>
      </c>
      <c r="F1179" s="5"/>
      <c r="I1179">
        <v>199530</v>
      </c>
    </row>
    <row r="1180" spans="1:9" ht="18" x14ac:dyDescent="0.2">
      <c r="A1180" s="11">
        <v>45255</v>
      </c>
      <c r="B1180" s="18" t="s">
        <v>319</v>
      </c>
      <c r="C1180" s="18" t="s">
        <v>561</v>
      </c>
      <c r="D1180" s="18" t="s">
        <v>566</v>
      </c>
      <c r="E1180" s="19">
        <v>1.02</v>
      </c>
      <c r="F1180" s="5"/>
      <c r="I1180">
        <v>199530</v>
      </c>
    </row>
    <row r="1181" spans="1:9" ht="18" x14ac:dyDescent="0.2">
      <c r="A1181" s="11">
        <v>45305</v>
      </c>
      <c r="B1181" s="18" t="s">
        <v>75</v>
      </c>
      <c r="C1181" s="18" t="s">
        <v>115</v>
      </c>
      <c r="D1181" s="18" t="s">
        <v>116</v>
      </c>
      <c r="E1181" s="19">
        <v>5.83</v>
      </c>
      <c r="F1181" s="5"/>
      <c r="I1181">
        <v>199530</v>
      </c>
    </row>
    <row r="1182" spans="1:9" ht="18" x14ac:dyDescent="0.2">
      <c r="A1182" s="11">
        <v>45306</v>
      </c>
      <c r="B1182" s="18" t="s">
        <v>75</v>
      </c>
      <c r="C1182" s="18" t="s">
        <v>115</v>
      </c>
      <c r="D1182" s="18" t="s">
        <v>116</v>
      </c>
      <c r="E1182" s="19">
        <v>5.83</v>
      </c>
      <c r="F1182" s="5"/>
      <c r="I1182">
        <v>199530</v>
      </c>
    </row>
    <row r="1183" spans="1:9" ht="18" x14ac:dyDescent="0.2">
      <c r="A1183" s="11">
        <v>45309</v>
      </c>
      <c r="B1183" s="18" t="s">
        <v>75</v>
      </c>
      <c r="C1183" s="18" t="s">
        <v>115</v>
      </c>
      <c r="D1183" s="18" t="s">
        <v>116</v>
      </c>
      <c r="E1183" s="19">
        <v>6.39</v>
      </c>
      <c r="F1183" s="5"/>
      <c r="I1183">
        <v>199530</v>
      </c>
    </row>
    <row r="1184" spans="1:9" ht="18" x14ac:dyDescent="0.2">
      <c r="A1184" s="11">
        <v>45368</v>
      </c>
      <c r="B1184" s="18" t="s">
        <v>56</v>
      </c>
      <c r="C1184" s="18" t="s">
        <v>529</v>
      </c>
      <c r="D1184" s="18" t="s">
        <v>533</v>
      </c>
      <c r="E1184" s="19">
        <v>28.79</v>
      </c>
      <c r="F1184" s="5"/>
      <c r="I1184" t="e">
        <v>#REF!</v>
      </c>
    </row>
    <row r="1185" spans="1:9" ht="18" x14ac:dyDescent="0.2">
      <c r="A1185" s="11">
        <v>45471</v>
      </c>
      <c r="B1185" s="18" t="s">
        <v>75</v>
      </c>
      <c r="C1185" s="18" t="s">
        <v>637</v>
      </c>
      <c r="D1185" s="18" t="s">
        <v>638</v>
      </c>
      <c r="E1185" s="19">
        <v>4.72</v>
      </c>
      <c r="F1185" s="5"/>
      <c r="I1185" t="e">
        <v>#REF!</v>
      </c>
    </row>
    <row r="1186" spans="1:9" ht="18" x14ac:dyDescent="0.2">
      <c r="A1186" s="11">
        <v>45479</v>
      </c>
      <c r="B1186" s="18" t="s">
        <v>75</v>
      </c>
      <c r="C1186" s="18" t="s">
        <v>316</v>
      </c>
      <c r="D1186" s="18" t="s">
        <v>317</v>
      </c>
      <c r="E1186" s="19">
        <v>1.99</v>
      </c>
      <c r="F1186" s="5"/>
      <c r="I1186" t="e">
        <v>#REF!</v>
      </c>
    </row>
    <row r="1187" spans="1:9" ht="18" x14ac:dyDescent="0.2">
      <c r="A1187" s="11">
        <v>45480</v>
      </c>
      <c r="B1187" s="18" t="s">
        <v>75</v>
      </c>
      <c r="C1187" s="18" t="s">
        <v>316</v>
      </c>
      <c r="D1187" s="18" t="s">
        <v>317</v>
      </c>
      <c r="E1187" s="19">
        <v>2.71</v>
      </c>
      <c r="F1187" s="5"/>
      <c r="I1187" t="e">
        <v>#REF!</v>
      </c>
    </row>
    <row r="1188" spans="1:9" ht="18" x14ac:dyDescent="0.2">
      <c r="A1188" s="11">
        <v>45481</v>
      </c>
      <c r="B1188" s="18" t="s">
        <v>75</v>
      </c>
      <c r="C1188" s="18" t="s">
        <v>316</v>
      </c>
      <c r="D1188" s="18" t="s">
        <v>317</v>
      </c>
      <c r="E1188" s="19">
        <v>5.54</v>
      </c>
      <c r="F1188" s="5"/>
      <c r="I1188" t="e">
        <v>#REF!</v>
      </c>
    </row>
    <row r="1189" spans="1:9" ht="18" x14ac:dyDescent="0.2">
      <c r="A1189" s="11">
        <v>45484</v>
      </c>
      <c r="B1189" s="18" t="s">
        <v>7</v>
      </c>
      <c r="C1189" s="18" t="s">
        <v>43</v>
      </c>
      <c r="D1189" s="18" t="s">
        <v>44</v>
      </c>
      <c r="E1189" s="19">
        <v>14.52</v>
      </c>
      <c r="F1189" s="5"/>
      <c r="I1189" t="e">
        <v>#REF!</v>
      </c>
    </row>
    <row r="1190" spans="1:9" ht="18" x14ac:dyDescent="0.2">
      <c r="A1190" s="11">
        <v>45489</v>
      </c>
      <c r="B1190" s="18" t="s">
        <v>7</v>
      </c>
      <c r="C1190" s="18" t="s">
        <v>100</v>
      </c>
      <c r="D1190" s="18" t="s">
        <v>102</v>
      </c>
      <c r="E1190" s="19">
        <v>2.2400000000000002</v>
      </c>
      <c r="F1190" s="5"/>
      <c r="I1190" t="e">
        <v>#REF!</v>
      </c>
    </row>
    <row r="1191" spans="1:9" ht="18" x14ac:dyDescent="0.2">
      <c r="A1191" s="11">
        <v>45491</v>
      </c>
      <c r="B1191" s="18" t="s">
        <v>7</v>
      </c>
      <c r="C1191" s="18" t="s">
        <v>43</v>
      </c>
      <c r="D1191" s="18" t="s">
        <v>44</v>
      </c>
      <c r="E1191" s="19">
        <v>19.87</v>
      </c>
      <c r="F1191" s="5"/>
      <c r="I1191">
        <v>199530</v>
      </c>
    </row>
    <row r="1192" spans="1:9" ht="18" x14ac:dyDescent="0.2">
      <c r="A1192" s="11">
        <v>45518</v>
      </c>
      <c r="B1192" s="18" t="s">
        <v>7</v>
      </c>
      <c r="C1192" s="18" t="s">
        <v>162</v>
      </c>
      <c r="D1192" s="18" t="s">
        <v>167</v>
      </c>
      <c r="E1192" s="19">
        <v>0.62</v>
      </c>
      <c r="F1192" s="5"/>
      <c r="I1192">
        <v>199530</v>
      </c>
    </row>
    <row r="1193" spans="1:9" ht="18" x14ac:dyDescent="0.2">
      <c r="A1193" s="11">
        <v>45522</v>
      </c>
      <c r="B1193" s="18" t="s">
        <v>7</v>
      </c>
      <c r="C1193" s="18" t="s">
        <v>162</v>
      </c>
      <c r="D1193" s="18" t="s">
        <v>167</v>
      </c>
      <c r="E1193" s="19">
        <v>0.96</v>
      </c>
      <c r="F1193" s="5"/>
      <c r="I1193">
        <v>199530</v>
      </c>
    </row>
    <row r="1194" spans="1:9" ht="18" x14ac:dyDescent="0.2">
      <c r="A1194" s="11">
        <v>45523</v>
      </c>
      <c r="B1194" s="18" t="s">
        <v>7</v>
      </c>
      <c r="C1194" s="18" t="s">
        <v>162</v>
      </c>
      <c r="D1194" s="18" t="s">
        <v>167</v>
      </c>
      <c r="E1194" s="19">
        <v>0.92</v>
      </c>
      <c r="F1194" s="5"/>
      <c r="I1194">
        <v>199530</v>
      </c>
    </row>
    <row r="1195" spans="1:9" ht="18" x14ac:dyDescent="0.2">
      <c r="A1195" s="11">
        <v>45524</v>
      </c>
      <c r="B1195" s="18" t="s">
        <v>56</v>
      </c>
      <c r="C1195" s="18" t="s">
        <v>208</v>
      </c>
      <c r="D1195" s="18" t="s">
        <v>211</v>
      </c>
      <c r="E1195" s="19">
        <v>5.53</v>
      </c>
      <c r="F1195" s="5"/>
      <c r="I1195">
        <v>199530</v>
      </c>
    </row>
    <row r="1196" spans="1:9" ht="18" x14ac:dyDescent="0.2">
      <c r="A1196" s="11">
        <v>45529</v>
      </c>
      <c r="B1196" s="18" t="s">
        <v>7</v>
      </c>
      <c r="C1196" s="18" t="s">
        <v>100</v>
      </c>
      <c r="D1196" s="18" t="s">
        <v>108</v>
      </c>
      <c r="E1196" s="19">
        <v>4.57</v>
      </c>
      <c r="F1196" s="5"/>
      <c r="I1196" t="e">
        <v>#REF!</v>
      </c>
    </row>
    <row r="1197" spans="1:9" ht="18" x14ac:dyDescent="0.2">
      <c r="A1197" s="11">
        <v>45530</v>
      </c>
      <c r="B1197" s="18" t="s">
        <v>56</v>
      </c>
      <c r="C1197" s="18" t="s">
        <v>552</v>
      </c>
      <c r="D1197" s="18" t="s">
        <v>557</v>
      </c>
      <c r="E1197" s="19">
        <v>5.49</v>
      </c>
      <c r="F1197" s="5"/>
      <c r="I1197" t="e">
        <v>#REF!</v>
      </c>
    </row>
    <row r="1198" spans="1:9" ht="18" x14ac:dyDescent="0.2">
      <c r="A1198" s="11">
        <v>45538</v>
      </c>
      <c r="B1198" s="18" t="s">
        <v>56</v>
      </c>
      <c r="C1198" s="18" t="s">
        <v>208</v>
      </c>
      <c r="D1198" s="18" t="s">
        <v>211</v>
      </c>
      <c r="E1198" s="19">
        <v>4.96</v>
      </c>
      <c r="F1198" s="5"/>
      <c r="I1198" t="e">
        <v>#REF!</v>
      </c>
    </row>
    <row r="1199" spans="1:9" ht="18" x14ac:dyDescent="0.2">
      <c r="A1199" s="11">
        <v>45567</v>
      </c>
      <c r="B1199" s="18" t="s">
        <v>142</v>
      </c>
      <c r="C1199" s="18" t="s">
        <v>568</v>
      </c>
      <c r="D1199" s="18" t="s">
        <v>569</v>
      </c>
      <c r="E1199" s="19">
        <v>18.510000000000002</v>
      </c>
      <c r="F1199" s="5"/>
      <c r="I1199" t="e">
        <v>#REF!</v>
      </c>
    </row>
    <row r="1200" spans="1:9" ht="18" x14ac:dyDescent="0.2">
      <c r="A1200" s="11">
        <v>45571</v>
      </c>
      <c r="B1200" s="18" t="s">
        <v>75</v>
      </c>
      <c r="C1200" s="18" t="s">
        <v>637</v>
      </c>
      <c r="D1200" s="18" t="s">
        <v>638</v>
      </c>
      <c r="E1200" s="19">
        <v>2.4700000000000002</v>
      </c>
      <c r="F1200" s="5"/>
      <c r="I1200" t="e">
        <v>#REF!</v>
      </c>
    </row>
    <row r="1201" spans="1:9" ht="18" x14ac:dyDescent="0.2">
      <c r="A1201" s="11">
        <v>45574</v>
      </c>
      <c r="B1201" s="18" t="s">
        <v>75</v>
      </c>
      <c r="C1201" s="18" t="s">
        <v>76</v>
      </c>
      <c r="D1201" s="18" t="s">
        <v>77</v>
      </c>
      <c r="E1201" s="19">
        <v>0.94</v>
      </c>
      <c r="F1201" s="5"/>
      <c r="I1201">
        <v>199530</v>
      </c>
    </row>
    <row r="1202" spans="1:9" ht="18" x14ac:dyDescent="0.2">
      <c r="A1202" s="11">
        <v>45594</v>
      </c>
      <c r="B1202" s="18" t="s">
        <v>75</v>
      </c>
      <c r="C1202" s="18" t="s">
        <v>220</v>
      </c>
      <c r="D1202" s="18" t="s">
        <v>222</v>
      </c>
      <c r="E1202" s="19">
        <v>6.49</v>
      </c>
      <c r="F1202" s="5"/>
      <c r="I1202" t="e">
        <v>#REF!</v>
      </c>
    </row>
    <row r="1203" spans="1:9" ht="18" x14ac:dyDescent="0.2">
      <c r="A1203" s="11">
        <v>45595</v>
      </c>
      <c r="B1203" s="18" t="s">
        <v>75</v>
      </c>
      <c r="C1203" s="18" t="s">
        <v>220</v>
      </c>
      <c r="D1203" s="18" t="s">
        <v>222</v>
      </c>
      <c r="E1203" s="19">
        <v>6.49</v>
      </c>
      <c r="F1203" s="5"/>
      <c r="I1203" t="e">
        <v>#REF!</v>
      </c>
    </row>
    <row r="1204" spans="1:9" ht="18" x14ac:dyDescent="0.2">
      <c r="A1204" s="11">
        <v>45597</v>
      </c>
      <c r="B1204" s="18" t="s">
        <v>75</v>
      </c>
      <c r="C1204" s="18" t="s">
        <v>220</v>
      </c>
      <c r="D1204" s="18" t="s">
        <v>222</v>
      </c>
      <c r="E1204" s="19">
        <v>6.49</v>
      </c>
      <c r="F1204" s="5"/>
      <c r="I1204" t="e">
        <v>#REF!</v>
      </c>
    </row>
    <row r="1205" spans="1:9" ht="18" x14ac:dyDescent="0.2">
      <c r="A1205" s="11">
        <v>45630</v>
      </c>
      <c r="B1205" s="18" t="s">
        <v>56</v>
      </c>
      <c r="C1205" s="18" t="s">
        <v>540</v>
      </c>
      <c r="D1205" s="18" t="s">
        <v>547</v>
      </c>
      <c r="E1205" s="19">
        <v>4.18</v>
      </c>
      <c r="F1205" s="5"/>
      <c r="I1205" t="e">
        <v>#REF!</v>
      </c>
    </row>
    <row r="1206" spans="1:9" ht="18" x14ac:dyDescent="0.2">
      <c r="A1206" s="11">
        <v>45642</v>
      </c>
      <c r="B1206" s="18" t="s">
        <v>75</v>
      </c>
      <c r="C1206" s="18" t="s">
        <v>637</v>
      </c>
      <c r="D1206" s="18" t="s">
        <v>640</v>
      </c>
      <c r="E1206" s="19">
        <v>2.54</v>
      </c>
      <c r="F1206" s="5"/>
      <c r="I1206" t="e">
        <v>#REF!</v>
      </c>
    </row>
    <row r="1207" spans="1:9" ht="18" x14ac:dyDescent="0.2">
      <c r="A1207" s="11">
        <v>45707</v>
      </c>
      <c r="B1207" s="18" t="s">
        <v>75</v>
      </c>
      <c r="C1207" s="18" t="s">
        <v>307</v>
      </c>
      <c r="D1207" s="18" t="s">
        <v>313</v>
      </c>
      <c r="E1207" s="19">
        <v>6.5</v>
      </c>
      <c r="F1207" s="5"/>
      <c r="I1207">
        <v>199530</v>
      </c>
    </row>
    <row r="1208" spans="1:9" ht="18" x14ac:dyDescent="0.2">
      <c r="A1208" s="11">
        <v>45810</v>
      </c>
      <c r="B1208" s="18" t="s">
        <v>11</v>
      </c>
      <c r="C1208" s="18" t="s">
        <v>335</v>
      </c>
      <c r="D1208" s="18" t="s">
        <v>339</v>
      </c>
      <c r="E1208" s="19">
        <v>1.21</v>
      </c>
      <c r="F1208" s="5"/>
      <c r="I1208">
        <v>199530</v>
      </c>
    </row>
    <row r="1209" spans="1:9" ht="18" x14ac:dyDescent="0.2">
      <c r="A1209" s="11">
        <v>45826</v>
      </c>
      <c r="B1209" s="18" t="s">
        <v>56</v>
      </c>
      <c r="C1209" s="18" t="s">
        <v>540</v>
      </c>
      <c r="D1209" s="18" t="s">
        <v>548</v>
      </c>
      <c r="E1209" s="19">
        <v>13.07</v>
      </c>
      <c r="F1209" s="5"/>
      <c r="I1209">
        <v>199530</v>
      </c>
    </row>
    <row r="1210" spans="1:9" ht="18" x14ac:dyDescent="0.2">
      <c r="A1210" s="11">
        <v>45830</v>
      </c>
      <c r="B1210" s="18" t="s">
        <v>62</v>
      </c>
      <c r="C1210" s="18" t="s">
        <v>429</v>
      </c>
      <c r="D1210" s="18" t="s">
        <v>432</v>
      </c>
      <c r="E1210" s="19">
        <v>2.1800000000000002</v>
      </c>
      <c r="F1210" s="5"/>
      <c r="I1210" t="e">
        <v>#REF!</v>
      </c>
    </row>
    <row r="1211" spans="1:9" ht="18" x14ac:dyDescent="0.2">
      <c r="A1211" s="11">
        <v>45834</v>
      </c>
      <c r="B1211" s="18" t="s">
        <v>62</v>
      </c>
      <c r="C1211" s="18" t="s">
        <v>63</v>
      </c>
      <c r="D1211" s="18" t="s">
        <v>67</v>
      </c>
      <c r="E1211" s="19">
        <v>2.39</v>
      </c>
      <c r="F1211" s="5"/>
      <c r="I1211" t="e">
        <v>#REF!</v>
      </c>
    </row>
    <row r="1212" spans="1:9" ht="18" x14ac:dyDescent="0.2">
      <c r="A1212" s="11">
        <v>45846</v>
      </c>
      <c r="B1212" s="18" t="s">
        <v>62</v>
      </c>
      <c r="C1212" s="18" t="s">
        <v>63</v>
      </c>
      <c r="D1212" s="18" t="s">
        <v>69</v>
      </c>
      <c r="E1212" s="19">
        <v>2.17</v>
      </c>
      <c r="F1212" s="5"/>
      <c r="I1212" t="e">
        <v>#REF!</v>
      </c>
    </row>
    <row r="1213" spans="1:9" ht="18" x14ac:dyDescent="0.2">
      <c r="A1213" s="11">
        <v>45867</v>
      </c>
      <c r="B1213" s="18" t="s">
        <v>62</v>
      </c>
      <c r="C1213" s="18" t="s">
        <v>63</v>
      </c>
      <c r="D1213" s="18" t="s">
        <v>69</v>
      </c>
      <c r="E1213" s="19">
        <v>2.27</v>
      </c>
      <c r="F1213" s="5"/>
      <c r="I1213" t="e">
        <v>#REF!</v>
      </c>
    </row>
    <row r="1214" spans="1:9" ht="18" x14ac:dyDescent="0.2">
      <c r="A1214" s="11">
        <v>45879</v>
      </c>
      <c r="B1214" s="18" t="s">
        <v>62</v>
      </c>
      <c r="C1214" s="18" t="s">
        <v>63</v>
      </c>
      <c r="D1214" s="18" t="s">
        <v>69</v>
      </c>
      <c r="E1214" s="19">
        <v>2.42</v>
      </c>
      <c r="F1214" s="5"/>
      <c r="I1214" t="e">
        <v>#REF!</v>
      </c>
    </row>
    <row r="1215" spans="1:9" ht="18" x14ac:dyDescent="0.2">
      <c r="A1215" s="11">
        <v>45885</v>
      </c>
      <c r="B1215" s="18" t="s">
        <v>62</v>
      </c>
      <c r="C1215" s="18" t="s">
        <v>63</v>
      </c>
      <c r="D1215" s="18" t="s">
        <v>68</v>
      </c>
      <c r="E1215" s="19">
        <v>2.2799999999999998</v>
      </c>
      <c r="F1215" s="5"/>
      <c r="I1215" t="e">
        <v>#REF!</v>
      </c>
    </row>
    <row r="1216" spans="1:9" ht="18" x14ac:dyDescent="0.2">
      <c r="A1216" s="11">
        <v>45898</v>
      </c>
      <c r="B1216" s="18" t="s">
        <v>62</v>
      </c>
      <c r="C1216" s="18" t="s">
        <v>429</v>
      </c>
      <c r="D1216" s="18" t="s">
        <v>433</v>
      </c>
      <c r="E1216" s="19">
        <v>3.47</v>
      </c>
      <c r="F1216" s="5"/>
      <c r="I1216">
        <v>199530</v>
      </c>
    </row>
    <row r="1217" spans="1:9" ht="18" x14ac:dyDescent="0.2">
      <c r="A1217" s="11">
        <v>45903</v>
      </c>
      <c r="B1217" s="18" t="s">
        <v>62</v>
      </c>
      <c r="C1217" s="18" t="s">
        <v>281</v>
      </c>
      <c r="D1217" s="18" t="s">
        <v>282</v>
      </c>
      <c r="E1217" s="19">
        <v>3.72</v>
      </c>
      <c r="F1217" s="5"/>
      <c r="I1217" t="e">
        <v>#REF!</v>
      </c>
    </row>
    <row r="1218" spans="1:9" ht="18" x14ac:dyDescent="0.2">
      <c r="A1218" s="11">
        <v>45913</v>
      </c>
      <c r="B1218" s="18" t="s">
        <v>62</v>
      </c>
      <c r="C1218" s="18" t="s">
        <v>122</v>
      </c>
      <c r="D1218" s="18" t="s">
        <v>129</v>
      </c>
      <c r="E1218" s="19">
        <v>3.32</v>
      </c>
      <c r="F1218" s="5"/>
      <c r="I1218" t="e">
        <v>#REF!</v>
      </c>
    </row>
    <row r="1219" spans="1:9" ht="18" x14ac:dyDescent="0.2">
      <c r="A1219" s="11">
        <v>45917</v>
      </c>
      <c r="B1219" s="18" t="s">
        <v>62</v>
      </c>
      <c r="C1219" s="18" t="s">
        <v>281</v>
      </c>
      <c r="D1219" s="18" t="s">
        <v>283</v>
      </c>
      <c r="E1219" s="19">
        <v>1.93</v>
      </c>
      <c r="F1219" s="5"/>
      <c r="I1219" t="e">
        <v>#REF!</v>
      </c>
    </row>
    <row r="1220" spans="1:9" ht="18" x14ac:dyDescent="0.2">
      <c r="A1220" s="11">
        <v>45952</v>
      </c>
      <c r="B1220" s="18" t="s">
        <v>62</v>
      </c>
      <c r="C1220" s="18" t="s">
        <v>122</v>
      </c>
      <c r="D1220" s="18" t="s">
        <v>129</v>
      </c>
      <c r="E1220" s="19">
        <v>3.3</v>
      </c>
      <c r="F1220" s="5"/>
      <c r="I1220" t="e">
        <v>#REF!</v>
      </c>
    </row>
    <row r="1221" spans="1:9" ht="18" x14ac:dyDescent="0.2">
      <c r="A1221" s="11">
        <v>45983</v>
      </c>
      <c r="B1221" s="18" t="s">
        <v>56</v>
      </c>
      <c r="C1221" s="18" t="s">
        <v>552</v>
      </c>
      <c r="D1221" s="18" t="s">
        <v>554</v>
      </c>
      <c r="E1221" s="19">
        <v>7.06</v>
      </c>
      <c r="F1221" s="5"/>
      <c r="I1221" t="e">
        <v>#REF!</v>
      </c>
    </row>
    <row r="1222" spans="1:9" ht="18" x14ac:dyDescent="0.2">
      <c r="A1222" s="11">
        <v>46037</v>
      </c>
      <c r="B1222" s="18" t="s">
        <v>62</v>
      </c>
      <c r="C1222" s="18" t="s">
        <v>299</v>
      </c>
      <c r="D1222" s="18" t="s">
        <v>300</v>
      </c>
      <c r="E1222" s="19">
        <v>2.2599999999999998</v>
      </c>
      <c r="F1222" s="5"/>
      <c r="I1222" t="e">
        <v>#REF!</v>
      </c>
    </row>
    <row r="1223" spans="1:9" ht="18" x14ac:dyDescent="0.2">
      <c r="A1223" s="11">
        <v>46039</v>
      </c>
      <c r="B1223" s="18" t="s">
        <v>62</v>
      </c>
      <c r="C1223" s="18" t="s">
        <v>299</v>
      </c>
      <c r="D1223" s="18" t="s">
        <v>300</v>
      </c>
      <c r="E1223" s="19">
        <v>2.39</v>
      </c>
      <c r="F1223" s="5"/>
      <c r="I1223">
        <v>199530</v>
      </c>
    </row>
    <row r="1224" spans="1:9" ht="18" x14ac:dyDescent="0.2">
      <c r="A1224" s="11">
        <v>46043</v>
      </c>
      <c r="B1224" s="18" t="s">
        <v>62</v>
      </c>
      <c r="C1224" s="18" t="s">
        <v>299</v>
      </c>
      <c r="D1224" s="18" t="s">
        <v>300</v>
      </c>
      <c r="E1224" s="19">
        <v>2.64</v>
      </c>
      <c r="F1224" s="5"/>
      <c r="I1224" t="e">
        <v>#REF!</v>
      </c>
    </row>
    <row r="1225" spans="1:9" ht="18" x14ac:dyDescent="0.2">
      <c r="A1225" s="11">
        <v>46049</v>
      </c>
      <c r="B1225" s="18" t="s">
        <v>62</v>
      </c>
      <c r="C1225" s="18" t="s">
        <v>299</v>
      </c>
      <c r="D1225" s="18" t="s">
        <v>300</v>
      </c>
      <c r="E1225" s="19">
        <v>1.62</v>
      </c>
      <c r="F1225" s="5"/>
      <c r="I1225" t="e">
        <v>#REF!</v>
      </c>
    </row>
    <row r="1226" spans="1:9" ht="18" x14ac:dyDescent="0.2">
      <c r="A1226" s="11">
        <v>46056</v>
      </c>
      <c r="B1226" s="18" t="s">
        <v>62</v>
      </c>
      <c r="C1226" s="18" t="s">
        <v>299</v>
      </c>
      <c r="D1226" s="18" t="s">
        <v>300</v>
      </c>
      <c r="E1226" s="19">
        <v>2.71</v>
      </c>
      <c r="F1226" s="5"/>
      <c r="I1226" t="e">
        <v>#REF!</v>
      </c>
    </row>
    <row r="1227" spans="1:9" ht="18" x14ac:dyDescent="0.2">
      <c r="A1227" s="11">
        <v>46109</v>
      </c>
      <c r="B1227" s="18" t="s">
        <v>11</v>
      </c>
      <c r="C1227" s="18" t="s">
        <v>335</v>
      </c>
      <c r="D1227" s="18" t="s">
        <v>336</v>
      </c>
      <c r="E1227" s="19">
        <v>0.96</v>
      </c>
      <c r="F1227" s="5"/>
      <c r="I1227" t="e">
        <v>#REF!</v>
      </c>
    </row>
    <row r="1228" spans="1:9" ht="18" x14ac:dyDescent="0.2">
      <c r="A1228" s="11">
        <v>46113</v>
      </c>
      <c r="B1228" s="18" t="s">
        <v>11</v>
      </c>
      <c r="C1228" s="18" t="s">
        <v>335</v>
      </c>
      <c r="D1228" s="18" t="s">
        <v>336</v>
      </c>
      <c r="E1228" s="19">
        <v>1.03</v>
      </c>
      <c r="F1228" s="5"/>
      <c r="I1228" t="e">
        <v>#REF!</v>
      </c>
    </row>
    <row r="1229" spans="1:9" ht="18" x14ac:dyDescent="0.2">
      <c r="A1229" s="11">
        <v>46116</v>
      </c>
      <c r="B1229" s="18" t="s">
        <v>11</v>
      </c>
      <c r="C1229" s="18" t="s">
        <v>335</v>
      </c>
      <c r="D1229" s="18" t="s">
        <v>336</v>
      </c>
      <c r="E1229" s="19">
        <v>1.3</v>
      </c>
      <c r="F1229" s="5"/>
      <c r="I1229" t="e">
        <v>#REF!</v>
      </c>
    </row>
    <row r="1230" spans="1:9" ht="18" x14ac:dyDescent="0.2">
      <c r="A1230" s="11">
        <v>46119</v>
      </c>
      <c r="B1230" s="18" t="s">
        <v>11</v>
      </c>
      <c r="C1230" s="18" t="s">
        <v>335</v>
      </c>
      <c r="D1230" s="18" t="s">
        <v>336</v>
      </c>
      <c r="E1230" s="19">
        <v>1.1200000000000001</v>
      </c>
      <c r="F1230" s="5"/>
      <c r="I1230" t="e">
        <v>#REF!</v>
      </c>
    </row>
    <row r="1231" spans="1:9" ht="18" x14ac:dyDescent="0.2">
      <c r="A1231" s="11">
        <v>46123</v>
      </c>
      <c r="B1231" s="18" t="s">
        <v>11</v>
      </c>
      <c r="C1231" s="18" t="s">
        <v>335</v>
      </c>
      <c r="D1231" s="18" t="s">
        <v>336</v>
      </c>
      <c r="E1231" s="19">
        <v>1.02</v>
      </c>
      <c r="F1231" s="5"/>
      <c r="I1231" t="e">
        <v>#REF!</v>
      </c>
    </row>
    <row r="1232" spans="1:9" ht="18" x14ac:dyDescent="0.2">
      <c r="A1232" s="11">
        <v>46124</v>
      </c>
      <c r="B1232" s="18" t="s">
        <v>11</v>
      </c>
      <c r="C1232" s="18" t="s">
        <v>335</v>
      </c>
      <c r="D1232" s="18" t="s">
        <v>336</v>
      </c>
      <c r="E1232" s="19">
        <v>1.1100000000000001</v>
      </c>
      <c r="F1232" s="5"/>
      <c r="I1232" t="e">
        <v>#REF!</v>
      </c>
    </row>
    <row r="1233" spans="1:9" ht="18" x14ac:dyDescent="0.2">
      <c r="A1233" s="11">
        <v>46131</v>
      </c>
      <c r="B1233" s="18" t="s">
        <v>11</v>
      </c>
      <c r="C1233" s="18" t="s">
        <v>335</v>
      </c>
      <c r="D1233" s="18" t="s">
        <v>340</v>
      </c>
      <c r="E1233" s="19">
        <v>1</v>
      </c>
      <c r="F1233" s="5"/>
      <c r="I1233" t="e">
        <v>#REF!</v>
      </c>
    </row>
    <row r="1234" spans="1:9" ht="18" x14ac:dyDescent="0.2">
      <c r="A1234" s="11">
        <v>46132</v>
      </c>
      <c r="B1234" s="18" t="s">
        <v>11</v>
      </c>
      <c r="C1234" s="18" t="s">
        <v>335</v>
      </c>
      <c r="D1234" s="18" t="s">
        <v>340</v>
      </c>
      <c r="E1234" s="19">
        <v>1.05</v>
      </c>
      <c r="F1234" s="5"/>
      <c r="I1234">
        <v>199530</v>
      </c>
    </row>
    <row r="1235" spans="1:9" ht="18" x14ac:dyDescent="0.2">
      <c r="A1235" s="11">
        <v>46134</v>
      </c>
      <c r="B1235" s="18" t="s">
        <v>11</v>
      </c>
      <c r="C1235" s="18" t="s">
        <v>335</v>
      </c>
      <c r="D1235" s="18" t="s">
        <v>342</v>
      </c>
      <c r="E1235" s="19">
        <v>1.08</v>
      </c>
      <c r="F1235" s="5"/>
      <c r="I1235" t="e">
        <v>#REF!</v>
      </c>
    </row>
    <row r="1236" spans="1:9" ht="18" x14ac:dyDescent="0.2">
      <c r="A1236" s="11">
        <v>46138</v>
      </c>
      <c r="B1236" s="18" t="s">
        <v>11</v>
      </c>
      <c r="C1236" s="18" t="s">
        <v>335</v>
      </c>
      <c r="D1236" s="18" t="s">
        <v>337</v>
      </c>
      <c r="E1236" s="19">
        <v>0.85</v>
      </c>
      <c r="F1236" s="5"/>
      <c r="I1236" t="e">
        <v>#REF!</v>
      </c>
    </row>
    <row r="1237" spans="1:9" ht="18" x14ac:dyDescent="0.2">
      <c r="A1237" s="11">
        <v>46154</v>
      </c>
      <c r="B1237" s="18" t="s">
        <v>62</v>
      </c>
      <c r="C1237" s="18" t="s">
        <v>281</v>
      </c>
      <c r="D1237" s="18" t="s">
        <v>283</v>
      </c>
      <c r="E1237" s="19">
        <v>0.56000000000000005</v>
      </c>
      <c r="F1237" s="5"/>
      <c r="I1237" t="e">
        <v>#REF!</v>
      </c>
    </row>
    <row r="1238" spans="1:9" ht="18" x14ac:dyDescent="0.2">
      <c r="A1238" s="11">
        <v>46160</v>
      </c>
      <c r="B1238" s="18" t="s">
        <v>62</v>
      </c>
      <c r="C1238" s="18" t="s">
        <v>281</v>
      </c>
      <c r="D1238" s="18" t="s">
        <v>283</v>
      </c>
      <c r="E1238" s="19">
        <v>0.52</v>
      </c>
      <c r="F1238" s="5"/>
      <c r="I1238" t="e">
        <v>#REF!</v>
      </c>
    </row>
    <row r="1239" spans="1:9" ht="18" x14ac:dyDescent="0.2">
      <c r="A1239" s="11">
        <v>46291</v>
      </c>
      <c r="B1239" s="18" t="s">
        <v>62</v>
      </c>
      <c r="C1239" s="18" t="s">
        <v>122</v>
      </c>
      <c r="D1239" s="18" t="s">
        <v>126</v>
      </c>
      <c r="E1239" s="19">
        <v>1.85</v>
      </c>
      <c r="F1239" s="5"/>
      <c r="I1239" t="e">
        <v>#REF!</v>
      </c>
    </row>
    <row r="1240" spans="1:9" ht="18" x14ac:dyDescent="0.2">
      <c r="A1240" s="11">
        <v>46303</v>
      </c>
      <c r="B1240" s="18" t="s">
        <v>62</v>
      </c>
      <c r="C1240" s="18" t="s">
        <v>122</v>
      </c>
      <c r="D1240" s="18" t="s">
        <v>126</v>
      </c>
      <c r="E1240" s="19">
        <v>1.85</v>
      </c>
      <c r="F1240" s="5"/>
      <c r="I1240">
        <v>199530</v>
      </c>
    </row>
    <row r="1241" spans="1:9" ht="18" x14ac:dyDescent="0.2">
      <c r="A1241" s="11">
        <v>46309</v>
      </c>
      <c r="B1241" s="18" t="s">
        <v>75</v>
      </c>
      <c r="C1241" s="18" t="s">
        <v>220</v>
      </c>
      <c r="D1241" s="18" t="s">
        <v>222</v>
      </c>
      <c r="E1241" s="19">
        <v>7.96</v>
      </c>
      <c r="F1241" s="5"/>
      <c r="I1241" t="e">
        <v>#REF!</v>
      </c>
    </row>
    <row r="1242" spans="1:9" ht="18" x14ac:dyDescent="0.2">
      <c r="A1242" s="11">
        <v>46330</v>
      </c>
      <c r="B1242" s="18" t="s">
        <v>62</v>
      </c>
      <c r="C1242" s="18" t="s">
        <v>593</v>
      </c>
      <c r="D1242" s="18" t="s">
        <v>598</v>
      </c>
      <c r="E1242" s="19">
        <v>0.96</v>
      </c>
      <c r="F1242" s="5"/>
      <c r="I1242">
        <v>199530</v>
      </c>
    </row>
    <row r="1243" spans="1:9" ht="18" x14ac:dyDescent="0.2">
      <c r="A1243" s="11">
        <v>46337</v>
      </c>
      <c r="B1243" s="18" t="s">
        <v>62</v>
      </c>
      <c r="C1243" s="18" t="s">
        <v>494</v>
      </c>
      <c r="D1243" s="18" t="s">
        <v>495</v>
      </c>
      <c r="E1243" s="19">
        <v>1.97</v>
      </c>
      <c r="F1243" s="5"/>
      <c r="I1243">
        <v>199530</v>
      </c>
    </row>
    <row r="1244" spans="1:9" ht="18" x14ac:dyDescent="0.2">
      <c r="A1244" s="11">
        <v>46424</v>
      </c>
      <c r="B1244" s="18" t="s">
        <v>75</v>
      </c>
      <c r="C1244" s="18" t="s">
        <v>271</v>
      </c>
      <c r="D1244" s="18" t="s">
        <v>276</v>
      </c>
      <c r="E1244" s="19">
        <v>2.94</v>
      </c>
      <c r="F1244" s="5"/>
      <c r="I1244">
        <v>199530</v>
      </c>
    </row>
    <row r="1245" spans="1:9" ht="18" x14ac:dyDescent="0.2">
      <c r="A1245" s="11">
        <v>46428</v>
      </c>
      <c r="B1245" s="18" t="s">
        <v>62</v>
      </c>
      <c r="C1245" s="18" t="s">
        <v>200</v>
      </c>
      <c r="D1245" s="18" t="s">
        <v>206</v>
      </c>
      <c r="E1245" s="19">
        <v>1.4</v>
      </c>
      <c r="F1245" s="5"/>
      <c r="I1245">
        <v>199530</v>
      </c>
    </row>
    <row r="1246" spans="1:9" ht="18" x14ac:dyDescent="0.2">
      <c r="A1246" s="11">
        <v>46439</v>
      </c>
      <c r="B1246" s="18" t="s">
        <v>7</v>
      </c>
      <c r="C1246" s="18" t="s">
        <v>100</v>
      </c>
      <c r="D1246" s="18" t="s">
        <v>101</v>
      </c>
      <c r="E1246" s="19">
        <v>3.29</v>
      </c>
      <c r="F1246" s="5"/>
      <c r="I1246">
        <v>199530</v>
      </c>
    </row>
    <row r="1247" spans="1:9" ht="18" x14ac:dyDescent="0.2">
      <c r="A1247" s="11">
        <v>46440</v>
      </c>
      <c r="B1247" s="18" t="s">
        <v>7</v>
      </c>
      <c r="C1247" s="18" t="s">
        <v>100</v>
      </c>
      <c r="D1247" s="18" t="s">
        <v>101</v>
      </c>
      <c r="E1247" s="19">
        <v>3.47</v>
      </c>
      <c r="F1247" s="5"/>
      <c r="I1247">
        <v>199530</v>
      </c>
    </row>
    <row r="1248" spans="1:9" ht="18" x14ac:dyDescent="0.2">
      <c r="A1248" s="11">
        <v>46441</v>
      </c>
      <c r="B1248" s="18" t="s">
        <v>7</v>
      </c>
      <c r="C1248" s="18" t="s">
        <v>100</v>
      </c>
      <c r="D1248" s="18" t="s">
        <v>101</v>
      </c>
      <c r="E1248" s="19">
        <v>3.57</v>
      </c>
      <c r="F1248" s="5"/>
      <c r="I1248">
        <v>199530</v>
      </c>
    </row>
    <row r="1249" spans="1:9" ht="18" x14ac:dyDescent="0.2">
      <c r="A1249" s="11">
        <v>46474</v>
      </c>
      <c r="B1249" s="18" t="s">
        <v>75</v>
      </c>
      <c r="C1249" s="18" t="s">
        <v>220</v>
      </c>
      <c r="D1249" s="18" t="s">
        <v>222</v>
      </c>
      <c r="E1249" s="19">
        <v>5.53</v>
      </c>
      <c r="F1249" s="5"/>
      <c r="I1249">
        <v>199530</v>
      </c>
    </row>
    <row r="1250" spans="1:9" ht="18" x14ac:dyDescent="0.2">
      <c r="A1250" s="11">
        <v>46476</v>
      </c>
      <c r="B1250" s="18" t="s">
        <v>75</v>
      </c>
      <c r="C1250" s="18" t="s">
        <v>220</v>
      </c>
      <c r="D1250" s="18" t="s">
        <v>222</v>
      </c>
      <c r="E1250" s="19">
        <v>5.82</v>
      </c>
      <c r="F1250" s="5"/>
      <c r="I1250">
        <v>199530</v>
      </c>
    </row>
    <row r="1251" spans="1:9" ht="18" x14ac:dyDescent="0.2">
      <c r="A1251" s="11">
        <v>46482</v>
      </c>
      <c r="B1251" s="18" t="s">
        <v>62</v>
      </c>
      <c r="C1251" s="18" t="s">
        <v>605</v>
      </c>
      <c r="D1251" s="18" t="s">
        <v>612</v>
      </c>
      <c r="E1251" s="19">
        <v>2.59</v>
      </c>
      <c r="F1251" s="5"/>
      <c r="I1251">
        <v>199530</v>
      </c>
    </row>
    <row r="1252" spans="1:9" ht="18" x14ac:dyDescent="0.2">
      <c r="A1252" s="11">
        <v>46672</v>
      </c>
      <c r="B1252" s="18" t="s">
        <v>7</v>
      </c>
      <c r="C1252" s="18" t="s">
        <v>228</v>
      </c>
      <c r="D1252" s="18" t="s">
        <v>231</v>
      </c>
      <c r="E1252" s="19">
        <v>1.18</v>
      </c>
      <c r="F1252" s="5"/>
      <c r="I1252">
        <v>199530</v>
      </c>
    </row>
    <row r="1253" spans="1:9" ht="18" x14ac:dyDescent="0.2">
      <c r="A1253" s="11">
        <v>46684</v>
      </c>
      <c r="B1253" s="18" t="s">
        <v>319</v>
      </c>
      <c r="C1253" s="18" t="s">
        <v>579</v>
      </c>
      <c r="D1253" s="18" t="s">
        <v>586</v>
      </c>
      <c r="E1253" s="19">
        <v>2.31</v>
      </c>
      <c r="F1253" s="5"/>
      <c r="I1253">
        <v>199530</v>
      </c>
    </row>
    <row r="1254" spans="1:9" ht="18" x14ac:dyDescent="0.2">
      <c r="A1254" s="11">
        <v>46686</v>
      </c>
      <c r="B1254" s="18" t="s">
        <v>319</v>
      </c>
      <c r="C1254" s="18" t="s">
        <v>579</v>
      </c>
      <c r="D1254" s="18" t="s">
        <v>586</v>
      </c>
      <c r="E1254" s="19">
        <v>2.31</v>
      </c>
      <c r="F1254" s="5"/>
      <c r="I1254">
        <v>199530</v>
      </c>
    </row>
    <row r="1255" spans="1:9" ht="18" x14ac:dyDescent="0.2">
      <c r="A1255" s="11">
        <v>46715</v>
      </c>
      <c r="B1255" s="18" t="s">
        <v>319</v>
      </c>
      <c r="C1255" s="18" t="s">
        <v>615</v>
      </c>
      <c r="D1255" s="18" t="s">
        <v>618</v>
      </c>
      <c r="E1255" s="19">
        <v>1.21</v>
      </c>
      <c r="F1255" s="5"/>
      <c r="I1255">
        <v>199530</v>
      </c>
    </row>
    <row r="1256" spans="1:9" ht="18" x14ac:dyDescent="0.2">
      <c r="A1256" s="11">
        <v>46716</v>
      </c>
      <c r="B1256" s="18" t="s">
        <v>319</v>
      </c>
      <c r="C1256" s="18" t="s">
        <v>615</v>
      </c>
      <c r="D1256" s="18" t="s">
        <v>618</v>
      </c>
      <c r="E1256" s="19">
        <v>1.28</v>
      </c>
      <c r="F1256" s="5"/>
      <c r="I1256" t="e">
        <v>#REF!</v>
      </c>
    </row>
    <row r="1257" spans="1:9" ht="18" x14ac:dyDescent="0.2">
      <c r="A1257" s="11">
        <v>46759</v>
      </c>
      <c r="B1257" s="18" t="s">
        <v>75</v>
      </c>
      <c r="C1257" s="18" t="s">
        <v>76</v>
      </c>
      <c r="D1257" s="18" t="s">
        <v>89</v>
      </c>
      <c r="E1257" s="19">
        <v>0.99</v>
      </c>
      <c r="F1257" s="5"/>
      <c r="I1257">
        <v>199530</v>
      </c>
    </row>
    <row r="1258" spans="1:9" ht="18" x14ac:dyDescent="0.2">
      <c r="A1258" s="11">
        <v>46760</v>
      </c>
      <c r="B1258" s="18" t="s">
        <v>75</v>
      </c>
      <c r="C1258" s="18" t="s">
        <v>637</v>
      </c>
      <c r="D1258" s="18" t="s">
        <v>638</v>
      </c>
      <c r="E1258" s="19">
        <v>1.87</v>
      </c>
      <c r="F1258" s="5"/>
      <c r="I1258">
        <v>199530</v>
      </c>
    </row>
    <row r="1259" spans="1:9" ht="18" x14ac:dyDescent="0.2">
      <c r="A1259" s="11">
        <v>46762</v>
      </c>
      <c r="B1259" s="18" t="s">
        <v>75</v>
      </c>
      <c r="C1259" s="18" t="s">
        <v>220</v>
      </c>
      <c r="D1259" s="18" t="s">
        <v>221</v>
      </c>
      <c r="E1259" s="19">
        <v>1.91</v>
      </c>
      <c r="F1259" s="5"/>
      <c r="I1259" t="e">
        <v>#REF!</v>
      </c>
    </row>
    <row r="1260" spans="1:9" ht="18" x14ac:dyDescent="0.2">
      <c r="A1260" s="11">
        <v>46769</v>
      </c>
      <c r="B1260" s="18" t="s">
        <v>75</v>
      </c>
      <c r="C1260" s="18" t="s">
        <v>220</v>
      </c>
      <c r="D1260" s="18" t="s">
        <v>221</v>
      </c>
      <c r="E1260" s="19">
        <v>1.91</v>
      </c>
      <c r="F1260" s="5"/>
      <c r="I1260">
        <v>199530</v>
      </c>
    </row>
    <row r="1261" spans="1:9" ht="18" x14ac:dyDescent="0.2">
      <c r="A1261" s="11">
        <v>46771</v>
      </c>
      <c r="B1261" s="18" t="s">
        <v>75</v>
      </c>
      <c r="C1261" s="18" t="s">
        <v>637</v>
      </c>
      <c r="D1261" s="18" t="s">
        <v>638</v>
      </c>
      <c r="E1261" s="19">
        <v>5.38</v>
      </c>
      <c r="F1261" s="5"/>
      <c r="I1261" t="e">
        <v>#REF!</v>
      </c>
    </row>
    <row r="1262" spans="1:9" ht="18" x14ac:dyDescent="0.2">
      <c r="A1262" s="11">
        <v>46773</v>
      </c>
      <c r="B1262" s="18" t="s">
        <v>62</v>
      </c>
      <c r="C1262" s="18" t="s">
        <v>605</v>
      </c>
      <c r="D1262" s="18" t="s">
        <v>612</v>
      </c>
      <c r="E1262" s="19">
        <v>1.8</v>
      </c>
      <c r="F1262" s="5"/>
      <c r="I1262" t="e">
        <v>#REF!</v>
      </c>
    </row>
    <row r="1263" spans="1:9" ht="18" x14ac:dyDescent="0.2">
      <c r="A1263" s="11">
        <v>46774</v>
      </c>
      <c r="B1263" s="18" t="s">
        <v>62</v>
      </c>
      <c r="C1263" s="18" t="s">
        <v>605</v>
      </c>
      <c r="D1263" s="18" t="s">
        <v>612</v>
      </c>
      <c r="E1263" s="19">
        <v>1.43</v>
      </c>
      <c r="F1263" s="5"/>
      <c r="I1263" t="e">
        <v>#REF!</v>
      </c>
    </row>
    <row r="1264" spans="1:9" ht="18" x14ac:dyDescent="0.2">
      <c r="A1264" s="11">
        <v>46822</v>
      </c>
      <c r="B1264" s="18" t="s">
        <v>142</v>
      </c>
      <c r="C1264" s="18" t="s">
        <v>345</v>
      </c>
      <c r="D1264" s="18" t="s">
        <v>347</v>
      </c>
      <c r="E1264" s="19">
        <v>2.94</v>
      </c>
      <c r="F1264" s="5"/>
      <c r="I1264" t="e">
        <v>#REF!</v>
      </c>
    </row>
    <row r="1265" spans="1:9" ht="18" x14ac:dyDescent="0.2">
      <c r="A1265" s="11">
        <v>46823</v>
      </c>
      <c r="B1265" s="18" t="s">
        <v>142</v>
      </c>
      <c r="C1265" s="18" t="s">
        <v>345</v>
      </c>
      <c r="D1265" s="18" t="s">
        <v>347</v>
      </c>
      <c r="E1265" s="19">
        <v>2.68</v>
      </c>
      <c r="F1265" s="5"/>
      <c r="I1265" t="e">
        <v>#REF!</v>
      </c>
    </row>
    <row r="1266" spans="1:9" ht="18" x14ac:dyDescent="0.2">
      <c r="A1266" s="11">
        <v>46895</v>
      </c>
      <c r="B1266" s="18" t="s">
        <v>62</v>
      </c>
      <c r="C1266" s="18" t="s">
        <v>507</v>
      </c>
      <c r="D1266" s="18" t="s">
        <v>521</v>
      </c>
      <c r="E1266" s="19">
        <v>5.8</v>
      </c>
      <c r="F1266" s="5"/>
      <c r="I1266" t="e">
        <v>#REF!</v>
      </c>
    </row>
    <row r="1267" spans="1:9" ht="18" x14ac:dyDescent="0.2">
      <c r="A1267" s="11">
        <v>46896</v>
      </c>
      <c r="B1267" s="18" t="s">
        <v>319</v>
      </c>
      <c r="C1267" s="18" t="s">
        <v>636</v>
      </c>
      <c r="D1267" s="18"/>
      <c r="E1267" s="19">
        <v>4.04</v>
      </c>
      <c r="F1267" s="5"/>
      <c r="I1267">
        <v>199530</v>
      </c>
    </row>
    <row r="1268" spans="1:9" ht="18" x14ac:dyDescent="0.2">
      <c r="A1268" s="11">
        <v>46897</v>
      </c>
      <c r="B1268" s="18" t="s">
        <v>319</v>
      </c>
      <c r="C1268" s="18" t="s">
        <v>636</v>
      </c>
      <c r="D1268" s="18"/>
      <c r="E1268" s="19">
        <v>4.12</v>
      </c>
      <c r="F1268" s="5"/>
      <c r="I1268" t="e">
        <v>#REF!</v>
      </c>
    </row>
    <row r="1269" spans="1:9" ht="18" x14ac:dyDescent="0.2">
      <c r="A1269" s="11">
        <v>46900</v>
      </c>
      <c r="B1269" s="18" t="s">
        <v>319</v>
      </c>
      <c r="C1269" s="18" t="s">
        <v>579</v>
      </c>
      <c r="D1269" s="18" t="s">
        <v>583</v>
      </c>
      <c r="E1269" s="19">
        <v>1.42</v>
      </c>
      <c r="F1269" s="5"/>
      <c r="I1269" t="e">
        <v>#REF!</v>
      </c>
    </row>
    <row r="1270" spans="1:9" ht="18" x14ac:dyDescent="0.2">
      <c r="A1270" s="11">
        <v>46903</v>
      </c>
      <c r="B1270" s="18" t="s">
        <v>319</v>
      </c>
      <c r="C1270" s="18" t="s">
        <v>587</v>
      </c>
      <c r="D1270" s="18" t="s">
        <v>590</v>
      </c>
      <c r="E1270" s="19">
        <v>1.42</v>
      </c>
      <c r="F1270" s="5"/>
      <c r="I1270">
        <v>199530</v>
      </c>
    </row>
    <row r="1271" spans="1:9" ht="18" x14ac:dyDescent="0.2">
      <c r="A1271" s="11">
        <v>46913</v>
      </c>
      <c r="B1271" s="18" t="s">
        <v>62</v>
      </c>
      <c r="C1271" s="18" t="s">
        <v>507</v>
      </c>
      <c r="D1271" s="18" t="s">
        <v>521</v>
      </c>
      <c r="E1271" s="19">
        <v>4.53</v>
      </c>
      <c r="F1271" s="5"/>
      <c r="I1271">
        <v>199530</v>
      </c>
    </row>
    <row r="1272" spans="1:9" ht="18" x14ac:dyDescent="0.2">
      <c r="A1272" s="11">
        <v>46914</v>
      </c>
      <c r="B1272" s="18" t="s">
        <v>62</v>
      </c>
      <c r="C1272" s="18" t="s">
        <v>507</v>
      </c>
      <c r="D1272" s="18" t="s">
        <v>521</v>
      </c>
      <c r="E1272" s="19">
        <v>5.36</v>
      </c>
      <c r="F1272" s="5"/>
      <c r="I1272">
        <v>199530</v>
      </c>
    </row>
    <row r="1273" spans="1:9" ht="18" x14ac:dyDescent="0.2">
      <c r="A1273" s="11">
        <v>46933</v>
      </c>
      <c r="B1273" s="18" t="s">
        <v>319</v>
      </c>
      <c r="C1273" s="18" t="s">
        <v>504</v>
      </c>
      <c r="D1273" s="18" t="s">
        <v>505</v>
      </c>
      <c r="E1273" s="19">
        <v>1.92</v>
      </c>
      <c r="F1273" s="5"/>
      <c r="I1273">
        <v>199530</v>
      </c>
    </row>
    <row r="1274" spans="1:9" ht="18" x14ac:dyDescent="0.2">
      <c r="A1274" s="11">
        <v>46936</v>
      </c>
      <c r="B1274" s="18" t="s">
        <v>319</v>
      </c>
      <c r="C1274" s="18" t="s">
        <v>504</v>
      </c>
      <c r="D1274" s="18" t="s">
        <v>505</v>
      </c>
      <c r="E1274" s="19">
        <v>1.92</v>
      </c>
      <c r="F1274" s="5"/>
      <c r="I1274">
        <v>199530</v>
      </c>
    </row>
    <row r="1275" spans="1:9" ht="18" x14ac:dyDescent="0.2">
      <c r="A1275" s="11">
        <v>46953</v>
      </c>
      <c r="B1275" s="18" t="s">
        <v>7</v>
      </c>
      <c r="C1275" s="18" t="s">
        <v>100</v>
      </c>
      <c r="D1275" s="18" t="s">
        <v>109</v>
      </c>
      <c r="E1275" s="19">
        <v>8.09</v>
      </c>
      <c r="F1275" s="5"/>
      <c r="I1275">
        <v>199530</v>
      </c>
    </row>
    <row r="1276" spans="1:9" ht="18" x14ac:dyDescent="0.2">
      <c r="A1276" s="11">
        <v>46954</v>
      </c>
      <c r="B1276" s="18" t="s">
        <v>7</v>
      </c>
      <c r="C1276" s="18" t="s">
        <v>100</v>
      </c>
      <c r="D1276" s="18" t="s">
        <v>104</v>
      </c>
      <c r="E1276" s="19">
        <v>1.04</v>
      </c>
      <c r="F1276" s="5"/>
      <c r="I1276" t="e">
        <v>#REF!</v>
      </c>
    </row>
    <row r="1277" spans="1:9" ht="18" x14ac:dyDescent="0.2">
      <c r="A1277" s="11">
        <v>46955</v>
      </c>
      <c r="B1277" s="18" t="s">
        <v>7</v>
      </c>
      <c r="C1277" s="18" t="s">
        <v>100</v>
      </c>
      <c r="D1277" s="18" t="s">
        <v>104</v>
      </c>
      <c r="E1277" s="19">
        <v>5.8</v>
      </c>
      <c r="F1277" s="5"/>
      <c r="I1277">
        <v>199530</v>
      </c>
    </row>
    <row r="1278" spans="1:9" ht="18" x14ac:dyDescent="0.2">
      <c r="A1278" s="11">
        <v>46956</v>
      </c>
      <c r="B1278" s="18" t="s">
        <v>7</v>
      </c>
      <c r="C1278" s="18" t="s">
        <v>100</v>
      </c>
      <c r="D1278" s="18" t="s">
        <v>110</v>
      </c>
      <c r="E1278" s="19">
        <v>1.7</v>
      </c>
      <c r="F1278" s="5"/>
      <c r="I1278">
        <v>199530</v>
      </c>
    </row>
    <row r="1279" spans="1:9" ht="18" x14ac:dyDescent="0.2">
      <c r="A1279" s="11">
        <v>46961</v>
      </c>
      <c r="B1279" s="18" t="s">
        <v>7</v>
      </c>
      <c r="C1279" s="18" t="s">
        <v>100</v>
      </c>
      <c r="D1279" s="18" t="s">
        <v>110</v>
      </c>
      <c r="E1279" s="19">
        <v>2.29</v>
      </c>
      <c r="F1279" s="5"/>
      <c r="I1279" t="e">
        <v>#REF!</v>
      </c>
    </row>
    <row r="1280" spans="1:9" ht="18" x14ac:dyDescent="0.2">
      <c r="A1280" s="11">
        <v>46962</v>
      </c>
      <c r="B1280" s="18" t="s">
        <v>7</v>
      </c>
      <c r="C1280" s="18" t="s">
        <v>100</v>
      </c>
      <c r="D1280" s="18" t="s">
        <v>103</v>
      </c>
      <c r="E1280" s="19">
        <v>2.5</v>
      </c>
      <c r="F1280" s="5"/>
      <c r="I1280" t="e">
        <v>#REF!</v>
      </c>
    </row>
    <row r="1281" spans="1:9" ht="18" x14ac:dyDescent="0.2">
      <c r="A1281" s="11">
        <v>46963</v>
      </c>
      <c r="B1281" s="18" t="s">
        <v>130</v>
      </c>
      <c r="C1281" s="18" t="s">
        <v>381</v>
      </c>
      <c r="D1281" s="18" t="s">
        <v>382</v>
      </c>
      <c r="E1281" s="19">
        <v>4.3</v>
      </c>
      <c r="F1281" s="5"/>
      <c r="I1281" t="e">
        <v>#REF!</v>
      </c>
    </row>
    <row r="1282" spans="1:9" ht="18" x14ac:dyDescent="0.2">
      <c r="A1282" s="11">
        <v>46964</v>
      </c>
      <c r="B1282" s="18" t="s">
        <v>7</v>
      </c>
      <c r="C1282" s="18" t="s">
        <v>100</v>
      </c>
      <c r="D1282" s="18" t="s">
        <v>102</v>
      </c>
      <c r="E1282" s="19">
        <v>7.27</v>
      </c>
      <c r="F1282" s="5"/>
      <c r="I1282" t="e">
        <v>#REF!</v>
      </c>
    </row>
    <row r="1283" spans="1:9" ht="18" x14ac:dyDescent="0.2">
      <c r="A1283" s="11">
        <v>46970</v>
      </c>
      <c r="B1283" s="18" t="s">
        <v>75</v>
      </c>
      <c r="C1283" s="18" t="s">
        <v>220</v>
      </c>
      <c r="D1283" s="18" t="s">
        <v>222</v>
      </c>
      <c r="E1283" s="19">
        <v>7.29</v>
      </c>
      <c r="F1283" s="5"/>
      <c r="I1283" t="e">
        <v>#REF!</v>
      </c>
    </row>
    <row r="1284" spans="1:9" ht="18" x14ac:dyDescent="0.2">
      <c r="A1284" s="11">
        <v>46974</v>
      </c>
      <c r="B1284" s="18" t="s">
        <v>75</v>
      </c>
      <c r="C1284" s="18" t="s">
        <v>307</v>
      </c>
      <c r="D1284" s="18" t="s">
        <v>309</v>
      </c>
      <c r="E1284" s="19">
        <v>5.17</v>
      </c>
      <c r="F1284" s="5"/>
      <c r="I1284">
        <v>199530</v>
      </c>
    </row>
    <row r="1285" spans="1:9" ht="18" x14ac:dyDescent="0.2">
      <c r="A1285" s="11">
        <v>46976</v>
      </c>
      <c r="B1285" s="18" t="s">
        <v>75</v>
      </c>
      <c r="C1285" s="18" t="s">
        <v>307</v>
      </c>
      <c r="D1285" s="18" t="s">
        <v>314</v>
      </c>
      <c r="E1285" s="19">
        <v>7.16</v>
      </c>
      <c r="F1285" s="5"/>
      <c r="I1285">
        <v>199530</v>
      </c>
    </row>
    <row r="1286" spans="1:9" ht="18" x14ac:dyDescent="0.2">
      <c r="A1286" s="11">
        <v>46978</v>
      </c>
      <c r="B1286" s="18" t="s">
        <v>75</v>
      </c>
      <c r="C1286" s="18" t="s">
        <v>307</v>
      </c>
      <c r="D1286" s="18" t="s">
        <v>314</v>
      </c>
      <c r="E1286" s="19">
        <v>7.16</v>
      </c>
      <c r="F1286" s="5"/>
      <c r="I1286" t="e">
        <v>#REF!</v>
      </c>
    </row>
    <row r="1287" spans="1:9" ht="18" x14ac:dyDescent="0.2">
      <c r="A1287" s="11">
        <v>46979</v>
      </c>
      <c r="B1287" s="18" t="s">
        <v>75</v>
      </c>
      <c r="C1287" s="18" t="s">
        <v>307</v>
      </c>
      <c r="D1287" s="18" t="s">
        <v>314</v>
      </c>
      <c r="E1287" s="19">
        <v>5.16</v>
      </c>
      <c r="F1287" s="5"/>
      <c r="I1287" t="e">
        <v>#REF!</v>
      </c>
    </row>
    <row r="1288" spans="1:9" ht="18" x14ac:dyDescent="0.2">
      <c r="A1288" s="11">
        <v>46985</v>
      </c>
      <c r="B1288" s="18" t="s">
        <v>75</v>
      </c>
      <c r="C1288" s="18" t="s">
        <v>220</v>
      </c>
      <c r="D1288" s="18" t="s">
        <v>222</v>
      </c>
      <c r="E1288" s="19">
        <v>3.49</v>
      </c>
      <c r="F1288" s="5"/>
      <c r="I1288">
        <v>199530</v>
      </c>
    </row>
    <row r="1289" spans="1:9" ht="18" x14ac:dyDescent="0.2">
      <c r="A1289" s="11">
        <v>46988</v>
      </c>
      <c r="B1289" s="18" t="s">
        <v>75</v>
      </c>
      <c r="C1289" s="18" t="s">
        <v>307</v>
      </c>
      <c r="D1289" s="18" t="s">
        <v>314</v>
      </c>
      <c r="E1289" s="19">
        <v>3.55</v>
      </c>
      <c r="F1289" s="5"/>
      <c r="I1289">
        <v>199530</v>
      </c>
    </row>
    <row r="1290" spans="1:9" ht="18" x14ac:dyDescent="0.2">
      <c r="A1290" s="11">
        <v>46989</v>
      </c>
      <c r="B1290" s="18" t="s">
        <v>75</v>
      </c>
      <c r="C1290" s="18" t="s">
        <v>307</v>
      </c>
      <c r="D1290" s="18" t="s">
        <v>314</v>
      </c>
      <c r="E1290" s="19">
        <v>3.55</v>
      </c>
      <c r="F1290" s="5"/>
      <c r="I1290" t="e">
        <v>#REF!</v>
      </c>
    </row>
    <row r="1291" spans="1:9" ht="18" x14ac:dyDescent="0.2">
      <c r="A1291" s="11">
        <v>46990</v>
      </c>
      <c r="B1291" s="18" t="s">
        <v>75</v>
      </c>
      <c r="C1291" s="18" t="s">
        <v>307</v>
      </c>
      <c r="D1291" s="18" t="s">
        <v>310</v>
      </c>
      <c r="E1291" s="19">
        <v>3.55</v>
      </c>
      <c r="F1291" s="5"/>
      <c r="I1291">
        <v>199530</v>
      </c>
    </row>
    <row r="1292" spans="1:9" ht="18" x14ac:dyDescent="0.2">
      <c r="A1292" s="11">
        <v>46991</v>
      </c>
      <c r="B1292" s="18" t="s">
        <v>75</v>
      </c>
      <c r="C1292" s="18" t="s">
        <v>307</v>
      </c>
      <c r="D1292" s="18" t="s">
        <v>313</v>
      </c>
      <c r="E1292" s="19">
        <v>3.55</v>
      </c>
      <c r="F1292" s="5"/>
      <c r="I1292" t="e">
        <v>#REF!</v>
      </c>
    </row>
    <row r="1293" spans="1:9" ht="18" x14ac:dyDescent="0.2">
      <c r="A1293" s="11">
        <v>47010</v>
      </c>
      <c r="B1293" s="18" t="s">
        <v>142</v>
      </c>
      <c r="C1293" s="18" t="s">
        <v>457</v>
      </c>
      <c r="D1293" s="18" t="s">
        <v>459</v>
      </c>
      <c r="E1293" s="19">
        <v>1.83</v>
      </c>
      <c r="F1293" s="5"/>
      <c r="I1293">
        <v>199530</v>
      </c>
    </row>
    <row r="1294" spans="1:9" ht="18" x14ac:dyDescent="0.2">
      <c r="A1294" s="11">
        <v>47048</v>
      </c>
      <c r="B1294" s="18" t="s">
        <v>142</v>
      </c>
      <c r="C1294" s="18" t="s">
        <v>457</v>
      </c>
      <c r="D1294" s="18" t="s">
        <v>459</v>
      </c>
      <c r="E1294" s="19">
        <v>1.83</v>
      </c>
      <c r="F1294" s="5"/>
      <c r="I1294" t="e">
        <v>#REF!</v>
      </c>
    </row>
    <row r="1295" spans="1:9" ht="18" x14ac:dyDescent="0.2">
      <c r="A1295" s="11">
        <v>47049</v>
      </c>
      <c r="B1295" s="18" t="s">
        <v>142</v>
      </c>
      <c r="C1295" s="18" t="s">
        <v>325</v>
      </c>
      <c r="D1295" s="18" t="s">
        <v>329</v>
      </c>
      <c r="E1295" s="19">
        <v>1.83</v>
      </c>
      <c r="F1295" s="5"/>
      <c r="I1295" t="e">
        <v>#REF!</v>
      </c>
    </row>
    <row r="1296" spans="1:9" ht="18" x14ac:dyDescent="0.2">
      <c r="A1296" s="11">
        <v>47050</v>
      </c>
      <c r="B1296" s="18" t="s">
        <v>142</v>
      </c>
      <c r="C1296" s="18" t="s">
        <v>325</v>
      </c>
      <c r="D1296" s="18" t="s">
        <v>329</v>
      </c>
      <c r="E1296" s="19">
        <v>2.11</v>
      </c>
      <c r="F1296" s="5"/>
      <c r="I1296" t="e">
        <v>#REF!</v>
      </c>
    </row>
    <row r="1297" spans="1:9" ht="18" x14ac:dyDescent="0.2">
      <c r="A1297" s="11">
        <v>47051</v>
      </c>
      <c r="B1297" s="18" t="s">
        <v>142</v>
      </c>
      <c r="C1297" s="18" t="s">
        <v>325</v>
      </c>
      <c r="D1297" s="18" t="s">
        <v>329</v>
      </c>
      <c r="E1297" s="19">
        <v>1.83</v>
      </c>
      <c r="F1297" s="5"/>
      <c r="I1297" t="e">
        <v>#REF!</v>
      </c>
    </row>
    <row r="1298" spans="1:9" ht="18" x14ac:dyDescent="0.2">
      <c r="A1298" s="11">
        <v>47081</v>
      </c>
      <c r="B1298" s="18" t="s">
        <v>56</v>
      </c>
      <c r="C1298" s="18" t="s">
        <v>190</v>
      </c>
      <c r="D1298" s="18" t="s">
        <v>192</v>
      </c>
      <c r="E1298" s="19">
        <v>12.48</v>
      </c>
      <c r="F1298" s="5"/>
      <c r="I1298" t="e">
        <v>#REF!</v>
      </c>
    </row>
    <row r="1299" spans="1:9" ht="18" x14ac:dyDescent="0.2">
      <c r="A1299" s="11">
        <v>47159</v>
      </c>
      <c r="B1299" s="18" t="s">
        <v>75</v>
      </c>
      <c r="C1299" s="18" t="s">
        <v>220</v>
      </c>
      <c r="D1299" s="18" t="s">
        <v>223</v>
      </c>
      <c r="E1299" s="19">
        <v>2.62</v>
      </c>
      <c r="F1299" s="5"/>
      <c r="I1299" t="e">
        <v>#REF!</v>
      </c>
    </row>
    <row r="1300" spans="1:9" ht="18" x14ac:dyDescent="0.2">
      <c r="A1300" s="11">
        <v>47161</v>
      </c>
      <c r="B1300" s="18" t="s">
        <v>75</v>
      </c>
      <c r="C1300" s="18" t="s">
        <v>220</v>
      </c>
      <c r="D1300" s="18" t="s">
        <v>223</v>
      </c>
      <c r="E1300" s="19">
        <v>5.35</v>
      </c>
      <c r="F1300" s="5"/>
      <c r="I1300" t="e">
        <v>#REF!</v>
      </c>
    </row>
    <row r="1301" spans="1:9" ht="18" x14ac:dyDescent="0.2">
      <c r="A1301" s="11">
        <v>47168</v>
      </c>
      <c r="B1301" s="18" t="s">
        <v>7</v>
      </c>
      <c r="C1301" s="18" t="s">
        <v>100</v>
      </c>
      <c r="D1301" s="18" t="s">
        <v>101</v>
      </c>
      <c r="E1301" s="19">
        <v>3.47</v>
      </c>
      <c r="F1301" s="5"/>
      <c r="I1301" t="e">
        <v>#REF!</v>
      </c>
    </row>
    <row r="1302" spans="1:9" ht="18" x14ac:dyDescent="0.2">
      <c r="A1302" s="11">
        <v>47175</v>
      </c>
      <c r="B1302" s="18" t="s">
        <v>7</v>
      </c>
      <c r="C1302" s="18" t="s">
        <v>100</v>
      </c>
      <c r="D1302" s="18" t="s">
        <v>109</v>
      </c>
      <c r="E1302" s="19">
        <v>7.47</v>
      </c>
      <c r="F1302" s="5"/>
      <c r="I1302" t="e">
        <v>#REF!</v>
      </c>
    </row>
    <row r="1303" spans="1:9" ht="18" x14ac:dyDescent="0.2">
      <c r="A1303" s="11">
        <v>47183</v>
      </c>
      <c r="B1303" s="18" t="s">
        <v>7</v>
      </c>
      <c r="C1303" s="18" t="s">
        <v>100</v>
      </c>
      <c r="D1303" s="18" t="s">
        <v>109</v>
      </c>
      <c r="E1303" s="19">
        <v>3.97</v>
      </c>
      <c r="F1303" s="5"/>
      <c r="I1303" t="e">
        <v>#REF!</v>
      </c>
    </row>
    <row r="1304" spans="1:9" ht="18" x14ac:dyDescent="0.2">
      <c r="A1304" s="11">
        <v>47207</v>
      </c>
      <c r="B1304" s="18" t="s">
        <v>142</v>
      </c>
      <c r="C1304" s="18" t="s">
        <v>325</v>
      </c>
      <c r="D1304" s="18" t="s">
        <v>329</v>
      </c>
      <c r="E1304" s="19">
        <v>1.85</v>
      </c>
      <c r="F1304" s="5"/>
      <c r="I1304" t="e">
        <v>#REF!</v>
      </c>
    </row>
    <row r="1305" spans="1:9" ht="18" x14ac:dyDescent="0.2">
      <c r="A1305" s="11">
        <v>47209</v>
      </c>
      <c r="B1305" s="18" t="s">
        <v>56</v>
      </c>
      <c r="C1305" s="18" t="s">
        <v>540</v>
      </c>
      <c r="D1305" s="18" t="s">
        <v>543</v>
      </c>
      <c r="E1305" s="19">
        <v>9.9</v>
      </c>
      <c r="F1305" s="5"/>
      <c r="I1305" t="e">
        <v>#REF!</v>
      </c>
    </row>
    <row r="1306" spans="1:9" ht="18" x14ac:dyDescent="0.2">
      <c r="A1306" s="11">
        <v>47298</v>
      </c>
      <c r="B1306" s="18" t="s">
        <v>142</v>
      </c>
      <c r="C1306" s="18" t="s">
        <v>325</v>
      </c>
      <c r="D1306" s="18" t="s">
        <v>329</v>
      </c>
      <c r="E1306" s="19">
        <v>1.84</v>
      </c>
      <c r="F1306" s="5"/>
      <c r="I1306" t="e">
        <v>#REF!</v>
      </c>
    </row>
    <row r="1307" spans="1:9" ht="18" x14ac:dyDescent="0.2">
      <c r="A1307" s="11">
        <v>47299</v>
      </c>
      <c r="B1307" s="18" t="s">
        <v>142</v>
      </c>
      <c r="C1307" s="18" t="s">
        <v>325</v>
      </c>
      <c r="D1307" s="18" t="s">
        <v>328</v>
      </c>
      <c r="E1307" s="19">
        <v>1.84</v>
      </c>
      <c r="F1307" s="5"/>
      <c r="I1307" t="e">
        <v>#REF!</v>
      </c>
    </row>
    <row r="1308" spans="1:9" ht="18" x14ac:dyDescent="0.2">
      <c r="A1308" s="11">
        <v>47314</v>
      </c>
      <c r="B1308" s="18" t="s">
        <v>142</v>
      </c>
      <c r="C1308" s="18" t="s">
        <v>325</v>
      </c>
      <c r="D1308" s="18" t="s">
        <v>331</v>
      </c>
      <c r="E1308" s="19">
        <v>2.15</v>
      </c>
      <c r="F1308" s="5"/>
      <c r="I1308">
        <v>199530</v>
      </c>
    </row>
    <row r="1309" spans="1:9" ht="18" x14ac:dyDescent="0.2">
      <c r="A1309" s="11">
        <v>47325</v>
      </c>
      <c r="B1309" s="18" t="s">
        <v>75</v>
      </c>
      <c r="C1309" s="18" t="s">
        <v>76</v>
      </c>
      <c r="D1309" s="18" t="s">
        <v>83</v>
      </c>
      <c r="E1309" s="19">
        <v>4.24</v>
      </c>
      <c r="F1309" s="5"/>
      <c r="I1309">
        <v>199530</v>
      </c>
    </row>
    <row r="1310" spans="1:9" ht="18" x14ac:dyDescent="0.2">
      <c r="A1310" s="11">
        <v>47345</v>
      </c>
      <c r="B1310" s="18" t="s">
        <v>142</v>
      </c>
      <c r="C1310" s="18" t="s">
        <v>325</v>
      </c>
      <c r="D1310" s="18" t="s">
        <v>331</v>
      </c>
      <c r="E1310" s="19">
        <v>1.94</v>
      </c>
      <c r="F1310" s="5"/>
      <c r="I1310">
        <v>199530</v>
      </c>
    </row>
    <row r="1311" spans="1:9" ht="18" x14ac:dyDescent="0.2">
      <c r="A1311" s="11">
        <v>47347</v>
      </c>
      <c r="B1311" s="18" t="s">
        <v>142</v>
      </c>
      <c r="C1311" s="18" t="s">
        <v>325</v>
      </c>
      <c r="D1311" s="18" t="s">
        <v>331</v>
      </c>
      <c r="E1311" s="19">
        <v>1.94</v>
      </c>
      <c r="F1311" s="5"/>
      <c r="I1311" t="e">
        <v>#REF!</v>
      </c>
    </row>
    <row r="1312" spans="1:9" ht="18" x14ac:dyDescent="0.2">
      <c r="A1312" s="11">
        <v>47351</v>
      </c>
      <c r="B1312" s="18" t="s">
        <v>142</v>
      </c>
      <c r="C1312" s="18" t="s">
        <v>325</v>
      </c>
      <c r="D1312" s="18" t="s">
        <v>329</v>
      </c>
      <c r="E1312" s="19">
        <v>1.58</v>
      </c>
      <c r="F1312" s="5"/>
      <c r="I1312">
        <v>199530</v>
      </c>
    </row>
    <row r="1313" spans="1:9" ht="18" x14ac:dyDescent="0.2">
      <c r="A1313" s="11">
        <v>47366</v>
      </c>
      <c r="B1313" s="18" t="s">
        <v>142</v>
      </c>
      <c r="C1313" s="18" t="s">
        <v>325</v>
      </c>
      <c r="D1313" s="18" t="s">
        <v>328</v>
      </c>
      <c r="E1313" s="19">
        <v>2.0499999999999998</v>
      </c>
      <c r="F1313" s="5"/>
      <c r="I1313" t="e">
        <v>#REF!</v>
      </c>
    </row>
    <row r="1314" spans="1:9" ht="18" x14ac:dyDescent="0.2">
      <c r="A1314" s="11">
        <v>47374</v>
      </c>
      <c r="B1314" s="18" t="s">
        <v>142</v>
      </c>
      <c r="C1314" s="18" t="s">
        <v>642</v>
      </c>
      <c r="D1314" s="18" t="s">
        <v>644</v>
      </c>
      <c r="E1314" s="19">
        <v>2.23</v>
      </c>
      <c r="F1314" s="5"/>
      <c r="I1314" t="e">
        <v>#REF!</v>
      </c>
    </row>
    <row r="1315" spans="1:9" ht="18" x14ac:dyDescent="0.2">
      <c r="A1315" s="11">
        <v>47376</v>
      </c>
      <c r="B1315" s="18" t="s">
        <v>142</v>
      </c>
      <c r="C1315" s="18" t="s">
        <v>325</v>
      </c>
      <c r="D1315" s="18" t="s">
        <v>328</v>
      </c>
      <c r="E1315" s="19">
        <v>1.84</v>
      </c>
      <c r="F1315" s="5"/>
      <c r="I1315" t="e">
        <v>#REF!</v>
      </c>
    </row>
    <row r="1316" spans="1:9" ht="18" x14ac:dyDescent="0.2">
      <c r="A1316" s="11">
        <v>47379</v>
      </c>
      <c r="B1316" s="18" t="s">
        <v>142</v>
      </c>
      <c r="C1316" s="18" t="s">
        <v>325</v>
      </c>
      <c r="D1316" s="18" t="s">
        <v>328</v>
      </c>
      <c r="E1316" s="19">
        <v>1.84</v>
      </c>
      <c r="F1316" s="5"/>
      <c r="I1316" t="e">
        <v>#REF!</v>
      </c>
    </row>
    <row r="1317" spans="1:9" ht="18" x14ac:dyDescent="0.2">
      <c r="A1317" s="11">
        <v>47380</v>
      </c>
      <c r="B1317" s="18" t="s">
        <v>142</v>
      </c>
      <c r="C1317" s="18" t="s">
        <v>325</v>
      </c>
      <c r="D1317" s="18" t="s">
        <v>332</v>
      </c>
      <c r="E1317" s="19">
        <v>1.81</v>
      </c>
      <c r="F1317" s="5"/>
      <c r="I1317" t="e">
        <v>#REF!</v>
      </c>
    </row>
    <row r="1318" spans="1:9" ht="18" x14ac:dyDescent="0.2">
      <c r="A1318" s="11">
        <v>47381</v>
      </c>
      <c r="B1318" s="18" t="s">
        <v>142</v>
      </c>
      <c r="C1318" s="18" t="s">
        <v>325</v>
      </c>
      <c r="D1318" s="18" t="s">
        <v>332</v>
      </c>
      <c r="E1318" s="19">
        <v>1.81</v>
      </c>
      <c r="F1318" s="5"/>
      <c r="I1318" t="e">
        <v>#REF!</v>
      </c>
    </row>
    <row r="1319" spans="1:9" ht="18" x14ac:dyDescent="0.2">
      <c r="A1319" s="11">
        <v>47384</v>
      </c>
      <c r="B1319" s="18" t="s">
        <v>142</v>
      </c>
      <c r="C1319" s="18" t="s">
        <v>642</v>
      </c>
      <c r="D1319" s="18" t="s">
        <v>644</v>
      </c>
      <c r="E1319" s="19">
        <v>2.23</v>
      </c>
      <c r="F1319" s="5"/>
      <c r="I1319">
        <v>199530</v>
      </c>
    </row>
    <row r="1320" spans="1:9" ht="18" x14ac:dyDescent="0.2">
      <c r="A1320" s="11">
        <v>47386</v>
      </c>
      <c r="B1320" s="18" t="s">
        <v>142</v>
      </c>
      <c r="C1320" s="18" t="s">
        <v>642</v>
      </c>
      <c r="D1320" s="18" t="s">
        <v>644</v>
      </c>
      <c r="E1320" s="19">
        <v>2.23</v>
      </c>
      <c r="F1320" s="5"/>
      <c r="I1320" t="e">
        <v>#REF!</v>
      </c>
    </row>
    <row r="1321" spans="1:9" ht="18" x14ac:dyDescent="0.2">
      <c r="A1321" s="11">
        <v>47388</v>
      </c>
      <c r="B1321" s="18" t="s">
        <v>142</v>
      </c>
      <c r="C1321" s="18" t="s">
        <v>642</v>
      </c>
      <c r="D1321" s="18" t="s">
        <v>644</v>
      </c>
      <c r="E1321" s="19">
        <v>2.23</v>
      </c>
      <c r="F1321" s="5"/>
      <c r="I1321">
        <v>199530</v>
      </c>
    </row>
    <row r="1322" spans="1:9" ht="18" x14ac:dyDescent="0.2">
      <c r="A1322" s="11">
        <v>47389</v>
      </c>
      <c r="B1322" s="18" t="s">
        <v>142</v>
      </c>
      <c r="C1322" s="18" t="s">
        <v>642</v>
      </c>
      <c r="D1322" s="18" t="s">
        <v>644</v>
      </c>
      <c r="E1322" s="19">
        <v>2.23</v>
      </c>
      <c r="F1322" s="5"/>
      <c r="I1322">
        <v>199530</v>
      </c>
    </row>
    <row r="1323" spans="1:9" ht="18" x14ac:dyDescent="0.2">
      <c r="A1323" s="11">
        <v>47390</v>
      </c>
      <c r="B1323" s="18" t="s">
        <v>142</v>
      </c>
      <c r="C1323" s="18" t="s">
        <v>215</v>
      </c>
      <c r="D1323" s="18" t="s">
        <v>217</v>
      </c>
      <c r="E1323" s="19">
        <v>1.1100000000000001</v>
      </c>
      <c r="F1323" s="5"/>
      <c r="I1323" t="e">
        <v>#REF!</v>
      </c>
    </row>
    <row r="1324" spans="1:9" ht="18" x14ac:dyDescent="0.2">
      <c r="A1324" s="11">
        <v>47393</v>
      </c>
      <c r="B1324" s="18" t="s">
        <v>11</v>
      </c>
      <c r="C1324" s="18" t="s">
        <v>16</v>
      </c>
      <c r="D1324" s="18" t="s">
        <v>17</v>
      </c>
      <c r="E1324" s="19">
        <v>2.82</v>
      </c>
      <c r="F1324" s="5"/>
      <c r="I1324" t="e">
        <v>#REF!</v>
      </c>
    </row>
    <row r="1325" spans="1:9" ht="18" x14ac:dyDescent="0.2">
      <c r="A1325" s="11">
        <v>47400</v>
      </c>
      <c r="B1325" s="18" t="s">
        <v>11</v>
      </c>
      <c r="C1325" s="18" t="s">
        <v>16</v>
      </c>
      <c r="D1325" s="18" t="s">
        <v>21</v>
      </c>
      <c r="E1325" s="19">
        <v>2.25</v>
      </c>
      <c r="F1325" s="5"/>
      <c r="I1325">
        <v>199530</v>
      </c>
    </row>
    <row r="1326" spans="1:9" ht="18" x14ac:dyDescent="0.2">
      <c r="A1326" s="11">
        <v>47431</v>
      </c>
      <c r="B1326" s="18" t="s">
        <v>11</v>
      </c>
      <c r="C1326" s="18" t="s">
        <v>24</v>
      </c>
      <c r="D1326" s="18"/>
      <c r="E1326" s="19">
        <v>3.4</v>
      </c>
      <c r="F1326" s="5"/>
      <c r="I1326">
        <v>199530</v>
      </c>
    </row>
    <row r="1327" spans="1:9" ht="18" x14ac:dyDescent="0.2">
      <c r="A1327" s="11">
        <v>47508</v>
      </c>
      <c r="B1327" s="18" t="s">
        <v>11</v>
      </c>
      <c r="C1327" s="18" t="s">
        <v>335</v>
      </c>
      <c r="D1327" s="18" t="s">
        <v>339</v>
      </c>
      <c r="E1327" s="19">
        <v>2.08</v>
      </c>
      <c r="F1327" s="5"/>
      <c r="I1327">
        <v>199530</v>
      </c>
    </row>
    <row r="1328" spans="1:9" ht="18" x14ac:dyDescent="0.2">
      <c r="A1328" s="11">
        <v>47514</v>
      </c>
      <c r="B1328" s="18" t="s">
        <v>142</v>
      </c>
      <c r="C1328" s="18" t="s">
        <v>449</v>
      </c>
      <c r="D1328" s="18" t="s">
        <v>450</v>
      </c>
      <c r="E1328" s="19">
        <v>5.24</v>
      </c>
      <c r="F1328" s="5"/>
      <c r="I1328" t="e">
        <v>#REF!</v>
      </c>
    </row>
    <row r="1329" spans="1:9" ht="18" x14ac:dyDescent="0.2">
      <c r="A1329" s="11">
        <v>47515</v>
      </c>
      <c r="B1329" s="18" t="s">
        <v>142</v>
      </c>
      <c r="C1329" s="18" t="s">
        <v>449</v>
      </c>
      <c r="D1329" s="18" t="s">
        <v>450</v>
      </c>
      <c r="E1329" s="19">
        <v>10.62</v>
      </c>
      <c r="F1329" s="5"/>
      <c r="I1329" t="e">
        <v>#REF!</v>
      </c>
    </row>
    <row r="1330" spans="1:9" ht="18" x14ac:dyDescent="0.2">
      <c r="A1330" s="11">
        <v>47527</v>
      </c>
      <c r="B1330" s="18" t="s">
        <v>142</v>
      </c>
      <c r="C1330" s="18" t="s">
        <v>449</v>
      </c>
      <c r="D1330" s="18" t="s">
        <v>456</v>
      </c>
      <c r="E1330" s="19">
        <v>8.44</v>
      </c>
      <c r="F1330" s="5"/>
      <c r="I1330">
        <v>199530</v>
      </c>
    </row>
    <row r="1331" spans="1:9" ht="18" x14ac:dyDescent="0.2">
      <c r="A1331" s="11">
        <v>47539</v>
      </c>
      <c r="B1331" s="18" t="s">
        <v>62</v>
      </c>
      <c r="C1331" s="18" t="s">
        <v>497</v>
      </c>
      <c r="D1331" s="18" t="s">
        <v>499</v>
      </c>
      <c r="E1331" s="19">
        <v>1.93</v>
      </c>
      <c r="F1331" s="5"/>
      <c r="I1331">
        <v>199530</v>
      </c>
    </row>
    <row r="1332" spans="1:9" ht="18" x14ac:dyDescent="0.2">
      <c r="A1332" s="11">
        <v>47543</v>
      </c>
      <c r="B1332" s="18" t="s">
        <v>142</v>
      </c>
      <c r="C1332" s="18" t="s">
        <v>642</v>
      </c>
      <c r="D1332" s="18" t="s">
        <v>643</v>
      </c>
      <c r="E1332" s="19">
        <v>2.2799999999999998</v>
      </c>
      <c r="F1332" s="5"/>
      <c r="I1332">
        <v>199530</v>
      </c>
    </row>
    <row r="1333" spans="1:9" ht="18" x14ac:dyDescent="0.2">
      <c r="A1333" s="11">
        <v>47545</v>
      </c>
      <c r="B1333" s="18" t="s">
        <v>62</v>
      </c>
      <c r="C1333" s="18" t="s">
        <v>264</v>
      </c>
      <c r="D1333" s="18" t="s">
        <v>265</v>
      </c>
      <c r="E1333" s="19">
        <v>1.89</v>
      </c>
      <c r="F1333" s="5"/>
      <c r="I1333">
        <v>199530</v>
      </c>
    </row>
    <row r="1334" spans="1:9" ht="18" x14ac:dyDescent="0.2">
      <c r="A1334" s="11">
        <v>47564</v>
      </c>
      <c r="B1334" s="18" t="s">
        <v>142</v>
      </c>
      <c r="C1334" s="18" t="s">
        <v>301</v>
      </c>
      <c r="D1334" s="18" t="s">
        <v>303</v>
      </c>
      <c r="E1334" s="19">
        <v>7.77</v>
      </c>
      <c r="F1334" s="5"/>
      <c r="I1334" t="e">
        <v>#REF!</v>
      </c>
    </row>
    <row r="1335" spans="1:9" ht="18" x14ac:dyDescent="0.2">
      <c r="A1335" s="11">
        <v>47575</v>
      </c>
      <c r="B1335" s="18" t="s">
        <v>142</v>
      </c>
      <c r="C1335" s="18" t="s">
        <v>325</v>
      </c>
      <c r="D1335" s="18" t="s">
        <v>329</v>
      </c>
      <c r="E1335" s="19">
        <v>2.5099999999999998</v>
      </c>
      <c r="F1335" s="5"/>
      <c r="I1335" t="e">
        <v>#REF!</v>
      </c>
    </row>
    <row r="1336" spans="1:9" ht="18" x14ac:dyDescent="0.2">
      <c r="A1336" s="11">
        <v>47600</v>
      </c>
      <c r="B1336" s="18" t="s">
        <v>142</v>
      </c>
      <c r="C1336" s="18" t="s">
        <v>345</v>
      </c>
      <c r="D1336" s="18" t="s">
        <v>347</v>
      </c>
      <c r="E1336" s="19">
        <v>1.65</v>
      </c>
      <c r="F1336" s="5"/>
      <c r="I1336" t="e">
        <v>#REF!</v>
      </c>
    </row>
    <row r="1337" spans="1:9" ht="18" x14ac:dyDescent="0.2">
      <c r="A1337" s="11">
        <v>47601</v>
      </c>
      <c r="B1337" s="18" t="s">
        <v>142</v>
      </c>
      <c r="C1337" s="18" t="s">
        <v>345</v>
      </c>
      <c r="D1337" s="18" t="s">
        <v>347</v>
      </c>
      <c r="E1337" s="19">
        <v>2.94</v>
      </c>
      <c r="F1337" s="5"/>
      <c r="I1337" t="e">
        <v>#REF!</v>
      </c>
    </row>
    <row r="1338" spans="1:9" ht="18" x14ac:dyDescent="0.2">
      <c r="A1338" s="11">
        <v>47602</v>
      </c>
      <c r="B1338" s="18" t="s">
        <v>142</v>
      </c>
      <c r="C1338" s="18" t="s">
        <v>345</v>
      </c>
      <c r="D1338" s="18" t="s">
        <v>347</v>
      </c>
      <c r="E1338" s="19">
        <v>1.87</v>
      </c>
      <c r="F1338" s="5"/>
      <c r="I1338">
        <v>199530</v>
      </c>
    </row>
    <row r="1339" spans="1:9" ht="18" x14ac:dyDescent="0.2">
      <c r="A1339" s="11">
        <v>47621</v>
      </c>
      <c r="B1339" s="18" t="s">
        <v>142</v>
      </c>
      <c r="C1339" s="18" t="s">
        <v>325</v>
      </c>
      <c r="D1339" s="18" t="s">
        <v>329</v>
      </c>
      <c r="E1339" s="19">
        <v>1.84</v>
      </c>
      <c r="F1339" s="5"/>
      <c r="I1339" t="e">
        <v>#REF!</v>
      </c>
    </row>
    <row r="1340" spans="1:9" ht="18" x14ac:dyDescent="0.2">
      <c r="A1340" s="11">
        <v>47629</v>
      </c>
      <c r="B1340" s="18" t="s">
        <v>142</v>
      </c>
      <c r="C1340" s="18" t="s">
        <v>642</v>
      </c>
      <c r="D1340" s="18" t="s">
        <v>644</v>
      </c>
      <c r="E1340" s="19">
        <v>1.04</v>
      </c>
      <c r="F1340" s="5"/>
      <c r="I1340" t="e">
        <v>#REF!</v>
      </c>
    </row>
    <row r="1341" spans="1:9" ht="18" x14ac:dyDescent="0.2">
      <c r="A1341" s="11">
        <v>47638</v>
      </c>
      <c r="B1341" s="18" t="s">
        <v>142</v>
      </c>
      <c r="C1341" s="18" t="s">
        <v>642</v>
      </c>
      <c r="D1341" s="18" t="s">
        <v>644</v>
      </c>
      <c r="E1341" s="19">
        <v>1.1499999999999999</v>
      </c>
      <c r="F1341" s="5"/>
      <c r="I1341" t="e">
        <v>#REF!</v>
      </c>
    </row>
    <row r="1342" spans="1:9" ht="18" x14ac:dyDescent="0.2">
      <c r="A1342" s="11">
        <v>47648</v>
      </c>
      <c r="B1342" s="18" t="s">
        <v>62</v>
      </c>
      <c r="C1342" s="18" t="s">
        <v>605</v>
      </c>
      <c r="D1342" s="18" t="s">
        <v>610</v>
      </c>
      <c r="E1342" s="19">
        <v>1.1000000000000001</v>
      </c>
      <c r="F1342" s="5"/>
      <c r="I1342" t="e">
        <v>#REF!</v>
      </c>
    </row>
    <row r="1343" spans="1:9" ht="18" x14ac:dyDescent="0.2">
      <c r="A1343" s="11">
        <v>47654</v>
      </c>
      <c r="B1343" s="18" t="s">
        <v>62</v>
      </c>
      <c r="C1343" s="18" t="s">
        <v>605</v>
      </c>
      <c r="D1343" s="18" t="s">
        <v>610</v>
      </c>
      <c r="E1343" s="19">
        <v>1.26</v>
      </c>
      <c r="F1343" s="5"/>
      <c r="I1343" t="e">
        <v>#REF!</v>
      </c>
    </row>
    <row r="1344" spans="1:9" ht="18" x14ac:dyDescent="0.2">
      <c r="A1344" s="11">
        <v>47657</v>
      </c>
      <c r="B1344" s="18" t="s">
        <v>130</v>
      </c>
      <c r="C1344" s="18" t="s">
        <v>381</v>
      </c>
      <c r="D1344" s="18" t="s">
        <v>390</v>
      </c>
      <c r="E1344" s="19">
        <v>8.84</v>
      </c>
      <c r="F1344" s="5"/>
      <c r="I1344" t="e">
        <v>#REF!</v>
      </c>
    </row>
    <row r="1345" spans="1:9" ht="18" x14ac:dyDescent="0.2">
      <c r="A1345" s="11">
        <v>47660</v>
      </c>
      <c r="B1345" s="18" t="s">
        <v>130</v>
      </c>
      <c r="C1345" s="18" t="s">
        <v>381</v>
      </c>
      <c r="D1345" s="18" t="s">
        <v>390</v>
      </c>
      <c r="E1345" s="19">
        <v>4.57</v>
      </c>
      <c r="F1345" s="5"/>
      <c r="I1345" t="e">
        <v>#REF!</v>
      </c>
    </row>
    <row r="1346" spans="1:9" ht="18" x14ac:dyDescent="0.2">
      <c r="A1346" s="11">
        <v>47892</v>
      </c>
      <c r="B1346" s="18" t="s">
        <v>319</v>
      </c>
      <c r="C1346" s="18" t="s">
        <v>561</v>
      </c>
      <c r="D1346" s="18"/>
      <c r="E1346" s="19">
        <v>1.86</v>
      </c>
      <c r="F1346" s="5"/>
      <c r="I1346">
        <v>199530</v>
      </c>
    </row>
    <row r="1347" spans="1:9" ht="18" x14ac:dyDescent="0.2">
      <c r="A1347" s="11">
        <v>48149</v>
      </c>
      <c r="B1347" s="18" t="s">
        <v>62</v>
      </c>
      <c r="C1347" s="18" t="s">
        <v>593</v>
      </c>
      <c r="D1347" s="18" t="s">
        <v>598</v>
      </c>
      <c r="E1347" s="19">
        <v>2.0699999999999998</v>
      </c>
      <c r="F1347" s="5"/>
      <c r="I1347" t="e">
        <v>#REF!</v>
      </c>
    </row>
    <row r="1348" spans="1:9" ht="18" x14ac:dyDescent="0.2">
      <c r="A1348" s="11">
        <v>48180</v>
      </c>
      <c r="B1348" s="18" t="s">
        <v>11</v>
      </c>
      <c r="C1348" s="18" t="s">
        <v>335</v>
      </c>
      <c r="D1348" s="18" t="s">
        <v>338</v>
      </c>
      <c r="E1348" s="19">
        <v>1.83</v>
      </c>
      <c r="F1348" s="5"/>
      <c r="I1348">
        <v>199530</v>
      </c>
    </row>
    <row r="1349" spans="1:9" ht="18" x14ac:dyDescent="0.2">
      <c r="A1349" s="11">
        <v>48279</v>
      </c>
      <c r="B1349" s="18" t="s">
        <v>62</v>
      </c>
      <c r="C1349" s="18" t="s">
        <v>393</v>
      </c>
      <c r="D1349" s="18" t="s">
        <v>396</v>
      </c>
      <c r="E1349" s="19">
        <v>1.46</v>
      </c>
      <c r="F1349" s="5"/>
      <c r="I1349" t="e">
        <v>#REF!</v>
      </c>
    </row>
    <row r="1350" spans="1:9" ht="18" x14ac:dyDescent="0.2">
      <c r="A1350" s="11">
        <v>48280</v>
      </c>
      <c r="B1350" s="18" t="s">
        <v>142</v>
      </c>
      <c r="C1350" s="18" t="s">
        <v>568</v>
      </c>
      <c r="D1350" s="18" t="s">
        <v>574</v>
      </c>
      <c r="E1350" s="19">
        <v>1.1000000000000001</v>
      </c>
      <c r="F1350" s="5"/>
      <c r="I1350" t="e">
        <v>#REF!</v>
      </c>
    </row>
    <row r="1351" spans="1:9" ht="18" x14ac:dyDescent="0.2">
      <c r="A1351" s="11">
        <v>48283</v>
      </c>
      <c r="B1351" s="18" t="s">
        <v>142</v>
      </c>
      <c r="C1351" s="18" t="s">
        <v>568</v>
      </c>
      <c r="D1351" s="18" t="s">
        <v>574</v>
      </c>
      <c r="E1351" s="19">
        <v>1.07</v>
      </c>
      <c r="F1351" s="5"/>
      <c r="I1351">
        <v>199530</v>
      </c>
    </row>
    <row r="1352" spans="1:9" ht="18" x14ac:dyDescent="0.2">
      <c r="A1352" s="11">
        <v>48403</v>
      </c>
      <c r="B1352" s="18" t="s">
        <v>62</v>
      </c>
      <c r="C1352" s="18" t="s">
        <v>593</v>
      </c>
      <c r="D1352" s="18" t="s">
        <v>598</v>
      </c>
      <c r="E1352" s="19">
        <v>2.34</v>
      </c>
      <c r="F1352" s="5"/>
      <c r="I1352" t="e">
        <v>#REF!</v>
      </c>
    </row>
    <row r="1353" spans="1:9" ht="18" x14ac:dyDescent="0.2">
      <c r="A1353" s="11">
        <v>48404</v>
      </c>
      <c r="B1353" s="18" t="s">
        <v>62</v>
      </c>
      <c r="C1353" s="18" t="s">
        <v>593</v>
      </c>
      <c r="D1353" s="18" t="s">
        <v>598</v>
      </c>
      <c r="E1353" s="19">
        <v>2.0099999999999998</v>
      </c>
      <c r="F1353" s="5"/>
      <c r="I1353">
        <v>199530</v>
      </c>
    </row>
    <row r="1354" spans="1:9" ht="18" x14ac:dyDescent="0.2">
      <c r="A1354" s="11">
        <v>48406</v>
      </c>
      <c r="B1354" s="18" t="s">
        <v>62</v>
      </c>
      <c r="C1354" s="18" t="s">
        <v>122</v>
      </c>
      <c r="D1354" s="18" t="s">
        <v>123</v>
      </c>
      <c r="E1354" s="19">
        <v>2.2400000000000002</v>
      </c>
      <c r="F1354" s="5"/>
      <c r="I1354">
        <v>199530</v>
      </c>
    </row>
    <row r="1355" spans="1:9" ht="18" x14ac:dyDescent="0.2">
      <c r="A1355" s="11">
        <v>48407</v>
      </c>
      <c r="B1355" s="18" t="s">
        <v>62</v>
      </c>
      <c r="C1355" s="18" t="s">
        <v>122</v>
      </c>
      <c r="D1355" s="18" t="s">
        <v>126</v>
      </c>
      <c r="E1355" s="19">
        <v>3.03</v>
      </c>
      <c r="F1355" s="5"/>
      <c r="I1355">
        <v>199530</v>
      </c>
    </row>
    <row r="1356" spans="1:9" ht="18" x14ac:dyDescent="0.2">
      <c r="A1356" s="11">
        <v>48408</v>
      </c>
      <c r="B1356" s="18" t="s">
        <v>62</v>
      </c>
      <c r="C1356" s="18" t="s">
        <v>122</v>
      </c>
      <c r="D1356" s="18" t="s">
        <v>126</v>
      </c>
      <c r="E1356" s="19">
        <v>2.2599999999999998</v>
      </c>
      <c r="F1356" s="5"/>
      <c r="I1356">
        <v>199530</v>
      </c>
    </row>
    <row r="1357" spans="1:9" ht="18" x14ac:dyDescent="0.2">
      <c r="A1357" s="11">
        <v>48451</v>
      </c>
      <c r="B1357" s="18" t="s">
        <v>142</v>
      </c>
      <c r="C1357" s="18" t="s">
        <v>568</v>
      </c>
      <c r="D1357" s="18" t="s">
        <v>578</v>
      </c>
      <c r="E1357" s="19">
        <v>3.29</v>
      </c>
      <c r="F1357" s="5"/>
      <c r="I1357">
        <v>199530</v>
      </c>
    </row>
    <row r="1358" spans="1:9" ht="18" x14ac:dyDescent="0.2">
      <c r="A1358" s="11">
        <v>48470</v>
      </c>
      <c r="B1358" s="18" t="s">
        <v>142</v>
      </c>
      <c r="C1358" s="18" t="s">
        <v>325</v>
      </c>
      <c r="D1358" s="18" t="s">
        <v>329</v>
      </c>
      <c r="E1358" s="19">
        <v>2.37</v>
      </c>
      <c r="F1358" s="5"/>
      <c r="I1358">
        <v>199530</v>
      </c>
    </row>
    <row r="1359" spans="1:9" ht="18" x14ac:dyDescent="0.2">
      <c r="A1359" s="11">
        <v>48476</v>
      </c>
      <c r="B1359" s="18" t="s">
        <v>319</v>
      </c>
      <c r="C1359" s="18" t="s">
        <v>504</v>
      </c>
      <c r="D1359" s="18" t="s">
        <v>506</v>
      </c>
      <c r="E1359" s="19">
        <v>3.11</v>
      </c>
      <c r="F1359" s="5"/>
      <c r="I1359" t="e">
        <v>#REF!</v>
      </c>
    </row>
    <row r="1360" spans="1:9" ht="18" x14ac:dyDescent="0.2">
      <c r="A1360" s="11">
        <v>48484</v>
      </c>
      <c r="B1360" s="18" t="s">
        <v>7</v>
      </c>
      <c r="C1360" s="18" t="s">
        <v>626</v>
      </c>
      <c r="D1360" s="18" t="s">
        <v>627</v>
      </c>
      <c r="E1360" s="19">
        <v>22.96</v>
      </c>
      <c r="F1360" s="5"/>
      <c r="I1360" t="e">
        <v>#REF!</v>
      </c>
    </row>
    <row r="1361" spans="1:9" ht="18" x14ac:dyDescent="0.2">
      <c r="A1361" s="11">
        <v>48485</v>
      </c>
      <c r="B1361" s="18" t="s">
        <v>11</v>
      </c>
      <c r="C1361" s="18" t="s">
        <v>335</v>
      </c>
      <c r="D1361" s="18" t="s">
        <v>336</v>
      </c>
      <c r="E1361" s="19">
        <v>10.14</v>
      </c>
      <c r="F1361" s="5"/>
      <c r="I1361">
        <v>199530</v>
      </c>
    </row>
    <row r="1362" spans="1:9" ht="18" x14ac:dyDescent="0.2">
      <c r="A1362" s="11">
        <v>48486</v>
      </c>
      <c r="B1362" s="18" t="s">
        <v>7</v>
      </c>
      <c r="C1362" s="18" t="s">
        <v>626</v>
      </c>
      <c r="D1362" s="18" t="s">
        <v>627</v>
      </c>
      <c r="E1362" s="19">
        <v>14.04</v>
      </c>
      <c r="F1362" s="5"/>
      <c r="I1362" t="e">
        <v>#REF!</v>
      </c>
    </row>
    <row r="1363" spans="1:9" ht="18" x14ac:dyDescent="0.2">
      <c r="A1363" s="11">
        <v>48491</v>
      </c>
      <c r="B1363" s="18" t="s">
        <v>62</v>
      </c>
      <c r="C1363" s="18" t="s">
        <v>393</v>
      </c>
      <c r="D1363" s="18" t="s">
        <v>404</v>
      </c>
      <c r="E1363" s="19">
        <v>4.1900000000000004</v>
      </c>
      <c r="F1363" s="5"/>
      <c r="I1363">
        <v>199530</v>
      </c>
    </row>
    <row r="1364" spans="1:9" ht="18" x14ac:dyDescent="0.2">
      <c r="A1364" s="11">
        <v>48495</v>
      </c>
      <c r="B1364" s="18" t="s">
        <v>75</v>
      </c>
      <c r="C1364" s="18" t="s">
        <v>307</v>
      </c>
      <c r="D1364" s="18" t="s">
        <v>308</v>
      </c>
      <c r="E1364" s="19">
        <v>7.24</v>
      </c>
      <c r="F1364" s="5"/>
      <c r="I1364">
        <v>199530</v>
      </c>
    </row>
    <row r="1365" spans="1:9" ht="18" x14ac:dyDescent="0.2">
      <c r="A1365" s="11">
        <v>48498</v>
      </c>
      <c r="B1365" s="18" t="s">
        <v>62</v>
      </c>
      <c r="C1365" s="18" t="s">
        <v>605</v>
      </c>
      <c r="D1365" s="18" t="s">
        <v>610</v>
      </c>
      <c r="E1365" s="19">
        <v>1.28</v>
      </c>
      <c r="F1365" s="5"/>
      <c r="I1365">
        <v>199530</v>
      </c>
    </row>
    <row r="1366" spans="1:9" ht="18" x14ac:dyDescent="0.2">
      <c r="A1366" s="11">
        <v>48501</v>
      </c>
      <c r="B1366" s="18" t="s">
        <v>62</v>
      </c>
      <c r="C1366" s="18" t="s">
        <v>605</v>
      </c>
      <c r="D1366" s="18" t="s">
        <v>610</v>
      </c>
      <c r="E1366" s="19">
        <v>1.32</v>
      </c>
      <c r="F1366" s="5"/>
      <c r="I1366">
        <v>199530</v>
      </c>
    </row>
    <row r="1367" spans="1:9" ht="18" x14ac:dyDescent="0.2">
      <c r="A1367" s="11">
        <v>48502</v>
      </c>
      <c r="B1367" s="18" t="s">
        <v>62</v>
      </c>
      <c r="C1367" s="18" t="s">
        <v>605</v>
      </c>
      <c r="D1367" s="18" t="s">
        <v>610</v>
      </c>
      <c r="E1367" s="19">
        <v>1.1499999999999999</v>
      </c>
      <c r="F1367" s="5"/>
      <c r="I1367" t="e">
        <v>#REF!</v>
      </c>
    </row>
    <row r="1368" spans="1:9" ht="18" x14ac:dyDescent="0.2">
      <c r="A1368" s="11">
        <v>48503</v>
      </c>
      <c r="B1368" s="18" t="s">
        <v>62</v>
      </c>
      <c r="C1368" s="18" t="s">
        <v>605</v>
      </c>
      <c r="D1368" s="18" t="s">
        <v>610</v>
      </c>
      <c r="E1368" s="19">
        <v>1.21</v>
      </c>
      <c r="F1368" s="5"/>
      <c r="I1368" t="e">
        <v>#REF!</v>
      </c>
    </row>
    <row r="1369" spans="1:9" ht="18" x14ac:dyDescent="0.2">
      <c r="A1369" s="11">
        <v>48508</v>
      </c>
      <c r="B1369" s="18" t="s">
        <v>62</v>
      </c>
      <c r="C1369" s="18" t="s">
        <v>393</v>
      </c>
      <c r="D1369" s="18" t="s">
        <v>403</v>
      </c>
      <c r="E1369" s="19">
        <v>2.82</v>
      </c>
      <c r="F1369" s="5"/>
      <c r="I1369" t="e">
        <v>#REF!</v>
      </c>
    </row>
    <row r="1370" spans="1:9" ht="18" x14ac:dyDescent="0.2">
      <c r="A1370" s="11">
        <v>48510</v>
      </c>
      <c r="B1370" s="18" t="s">
        <v>75</v>
      </c>
      <c r="C1370" s="18" t="s">
        <v>76</v>
      </c>
      <c r="D1370" s="18" t="s">
        <v>79</v>
      </c>
      <c r="E1370" s="19">
        <v>2.88</v>
      </c>
      <c r="F1370" s="5"/>
      <c r="I1370" t="e">
        <v>#REF!</v>
      </c>
    </row>
    <row r="1371" spans="1:9" ht="18" x14ac:dyDescent="0.2">
      <c r="A1371" s="11">
        <v>48511</v>
      </c>
      <c r="B1371" s="18" t="s">
        <v>75</v>
      </c>
      <c r="C1371" s="18" t="s">
        <v>76</v>
      </c>
      <c r="D1371" s="18" t="s">
        <v>79</v>
      </c>
      <c r="E1371" s="19">
        <v>2.88</v>
      </c>
      <c r="F1371" s="5"/>
      <c r="I1371" t="e">
        <v>#REF!</v>
      </c>
    </row>
    <row r="1372" spans="1:9" ht="18" x14ac:dyDescent="0.2">
      <c r="A1372" s="11">
        <v>48605</v>
      </c>
      <c r="B1372" s="18" t="s">
        <v>11</v>
      </c>
      <c r="C1372" s="18" t="s">
        <v>374</v>
      </c>
      <c r="D1372" s="18" t="s">
        <v>376</v>
      </c>
      <c r="E1372" s="19">
        <v>1.93</v>
      </c>
      <c r="F1372" s="5"/>
      <c r="I1372" t="e">
        <v>#REF!</v>
      </c>
    </row>
    <row r="1373" spans="1:9" ht="18" x14ac:dyDescent="0.2">
      <c r="A1373" s="11">
        <v>48609</v>
      </c>
      <c r="B1373" s="18" t="s">
        <v>142</v>
      </c>
      <c r="C1373" s="18" t="s">
        <v>417</v>
      </c>
      <c r="D1373" s="18" t="s">
        <v>418</v>
      </c>
      <c r="E1373" s="19">
        <v>2.4900000000000002</v>
      </c>
      <c r="F1373" s="5"/>
      <c r="I1373" t="e">
        <v>#REF!</v>
      </c>
    </row>
    <row r="1374" spans="1:9" ht="18" x14ac:dyDescent="0.2">
      <c r="A1374" s="11">
        <v>48616</v>
      </c>
      <c r="B1374" s="18" t="s">
        <v>142</v>
      </c>
      <c r="C1374" s="18" t="s">
        <v>449</v>
      </c>
      <c r="D1374" s="18" t="s">
        <v>450</v>
      </c>
      <c r="E1374" s="19">
        <v>6.83</v>
      </c>
      <c r="F1374" s="5"/>
      <c r="I1374" t="e">
        <v>#REF!</v>
      </c>
    </row>
    <row r="1375" spans="1:9" ht="18" x14ac:dyDescent="0.2">
      <c r="A1375" s="11">
        <v>48618</v>
      </c>
      <c r="B1375" s="18" t="s">
        <v>11</v>
      </c>
      <c r="C1375" s="18" t="s">
        <v>16</v>
      </c>
      <c r="D1375" s="18" t="s">
        <v>17</v>
      </c>
      <c r="E1375" s="19">
        <v>2.14</v>
      </c>
      <c r="F1375" s="5"/>
      <c r="I1375" t="e">
        <v>#REF!</v>
      </c>
    </row>
    <row r="1376" spans="1:9" ht="18" x14ac:dyDescent="0.2">
      <c r="A1376" s="11">
        <v>48623</v>
      </c>
      <c r="B1376" s="18" t="s">
        <v>142</v>
      </c>
      <c r="C1376" s="18" t="s">
        <v>449</v>
      </c>
      <c r="D1376" s="18" t="s">
        <v>450</v>
      </c>
      <c r="E1376" s="19">
        <v>13.41</v>
      </c>
      <c r="F1376" s="5"/>
      <c r="I1376" t="e">
        <v>#REF!</v>
      </c>
    </row>
    <row r="1377" spans="1:9" ht="18" x14ac:dyDescent="0.2">
      <c r="A1377" s="11">
        <v>48624</v>
      </c>
      <c r="B1377" s="18" t="s">
        <v>142</v>
      </c>
      <c r="C1377" s="18" t="s">
        <v>449</v>
      </c>
      <c r="D1377" s="18" t="s">
        <v>452</v>
      </c>
      <c r="E1377" s="19">
        <v>5.56</v>
      </c>
      <c r="F1377" s="5"/>
      <c r="I1377" t="e">
        <v>#REF!</v>
      </c>
    </row>
    <row r="1378" spans="1:9" ht="18" x14ac:dyDescent="0.2">
      <c r="A1378" s="11">
        <v>48625</v>
      </c>
      <c r="B1378" s="18" t="s">
        <v>11</v>
      </c>
      <c r="C1378" s="18" t="s">
        <v>16</v>
      </c>
      <c r="D1378" s="18" t="s">
        <v>17</v>
      </c>
      <c r="E1378" s="19">
        <v>4.17</v>
      </c>
      <c r="F1378" s="5"/>
      <c r="I1378" t="e">
        <v>#REF!</v>
      </c>
    </row>
    <row r="1379" spans="1:9" ht="18" x14ac:dyDescent="0.2">
      <c r="A1379" s="11">
        <v>48629</v>
      </c>
      <c r="B1379" s="18" t="s">
        <v>11</v>
      </c>
      <c r="C1379" s="18" t="s">
        <v>16</v>
      </c>
      <c r="D1379" s="18" t="s">
        <v>21</v>
      </c>
      <c r="E1379" s="19">
        <v>2.38</v>
      </c>
      <c r="F1379" s="5"/>
      <c r="I1379" t="e">
        <v>#REF!</v>
      </c>
    </row>
    <row r="1380" spans="1:9" ht="18" x14ac:dyDescent="0.2">
      <c r="A1380" s="11">
        <v>48630</v>
      </c>
      <c r="B1380" s="18" t="s">
        <v>142</v>
      </c>
      <c r="C1380" s="18" t="s">
        <v>449</v>
      </c>
      <c r="D1380" s="18" t="s">
        <v>452</v>
      </c>
      <c r="E1380" s="19">
        <v>5.91</v>
      </c>
      <c r="F1380" s="5"/>
      <c r="I1380">
        <v>199530</v>
      </c>
    </row>
    <row r="1381" spans="1:9" ht="18" x14ac:dyDescent="0.2">
      <c r="A1381" s="11">
        <v>48632</v>
      </c>
      <c r="B1381" s="18" t="s">
        <v>142</v>
      </c>
      <c r="C1381" s="18" t="s">
        <v>449</v>
      </c>
      <c r="D1381" s="18" t="s">
        <v>452</v>
      </c>
      <c r="E1381" s="19">
        <v>2.99</v>
      </c>
      <c r="F1381" s="5"/>
      <c r="I1381">
        <v>199530</v>
      </c>
    </row>
    <row r="1382" spans="1:9" ht="18" x14ac:dyDescent="0.2">
      <c r="A1382" s="11">
        <v>48634</v>
      </c>
      <c r="B1382" s="18" t="s">
        <v>11</v>
      </c>
      <c r="C1382" s="18" t="s">
        <v>16</v>
      </c>
      <c r="D1382" s="18" t="s">
        <v>21</v>
      </c>
      <c r="E1382" s="19">
        <v>3.16</v>
      </c>
      <c r="F1382" s="5"/>
      <c r="I1382">
        <v>199530</v>
      </c>
    </row>
    <row r="1383" spans="1:9" ht="18" x14ac:dyDescent="0.2">
      <c r="A1383" s="11">
        <v>48636</v>
      </c>
      <c r="B1383" s="18" t="s">
        <v>11</v>
      </c>
      <c r="C1383" s="18" t="s">
        <v>16</v>
      </c>
      <c r="D1383" s="18" t="s">
        <v>21</v>
      </c>
      <c r="E1383" s="19">
        <v>3.21</v>
      </c>
      <c r="F1383" s="5"/>
      <c r="I1383">
        <v>199530</v>
      </c>
    </row>
    <row r="1384" spans="1:9" ht="18" x14ac:dyDescent="0.2">
      <c r="A1384" s="11">
        <v>48637</v>
      </c>
      <c r="B1384" s="18" t="s">
        <v>142</v>
      </c>
      <c r="C1384" s="18" t="s">
        <v>301</v>
      </c>
      <c r="D1384" s="18" t="s">
        <v>304</v>
      </c>
      <c r="E1384" s="19">
        <v>8.9600000000000009</v>
      </c>
      <c r="F1384" s="5"/>
      <c r="I1384" t="e">
        <v>#REF!</v>
      </c>
    </row>
    <row r="1385" spans="1:9" ht="18" x14ac:dyDescent="0.2">
      <c r="A1385" s="11">
        <v>48639</v>
      </c>
      <c r="B1385" s="18" t="s">
        <v>11</v>
      </c>
      <c r="C1385" s="18" t="s">
        <v>91</v>
      </c>
      <c r="D1385" s="18" t="s">
        <v>92</v>
      </c>
      <c r="E1385" s="19">
        <v>2.59</v>
      </c>
      <c r="F1385" s="5"/>
      <c r="I1385" t="e">
        <v>#REF!</v>
      </c>
    </row>
    <row r="1386" spans="1:9" ht="18" x14ac:dyDescent="0.2">
      <c r="A1386" s="11">
        <v>48640</v>
      </c>
      <c r="B1386" s="18" t="s">
        <v>11</v>
      </c>
      <c r="C1386" s="18" t="s">
        <v>91</v>
      </c>
      <c r="D1386" s="18" t="s">
        <v>94</v>
      </c>
      <c r="E1386" s="19">
        <v>3.5</v>
      </c>
      <c r="F1386" s="5"/>
      <c r="I1386" t="e">
        <v>#REF!</v>
      </c>
    </row>
    <row r="1387" spans="1:9" ht="18" x14ac:dyDescent="0.2">
      <c r="A1387" s="11">
        <v>48641</v>
      </c>
      <c r="B1387" s="18" t="s">
        <v>142</v>
      </c>
      <c r="C1387" s="18" t="s">
        <v>642</v>
      </c>
      <c r="D1387" s="18" t="s">
        <v>643</v>
      </c>
      <c r="E1387" s="19">
        <v>0.98</v>
      </c>
      <c r="F1387" s="5"/>
      <c r="I1387">
        <v>199530</v>
      </c>
    </row>
    <row r="1388" spans="1:9" ht="18" x14ac:dyDescent="0.2">
      <c r="A1388" s="11">
        <v>48642</v>
      </c>
      <c r="B1388" s="18" t="s">
        <v>142</v>
      </c>
      <c r="C1388" s="18" t="s">
        <v>642</v>
      </c>
      <c r="D1388" s="18" t="s">
        <v>643</v>
      </c>
      <c r="E1388" s="19">
        <v>13.72</v>
      </c>
      <c r="F1388" s="5"/>
      <c r="I1388" t="e">
        <v>#REF!</v>
      </c>
    </row>
    <row r="1389" spans="1:9" ht="18" x14ac:dyDescent="0.2">
      <c r="A1389" s="11">
        <v>48697</v>
      </c>
      <c r="B1389" s="18" t="s">
        <v>62</v>
      </c>
      <c r="C1389" s="18" t="s">
        <v>605</v>
      </c>
      <c r="D1389" s="18" t="s">
        <v>609</v>
      </c>
      <c r="E1389" s="19">
        <v>2.84</v>
      </c>
      <c r="F1389" s="5"/>
      <c r="I1389" t="e">
        <v>#REF!</v>
      </c>
    </row>
    <row r="1390" spans="1:9" ht="18" x14ac:dyDescent="0.2">
      <c r="A1390" s="11">
        <v>48699</v>
      </c>
      <c r="B1390" s="18" t="s">
        <v>62</v>
      </c>
      <c r="C1390" s="18" t="s">
        <v>605</v>
      </c>
      <c r="D1390" s="18" t="s">
        <v>609</v>
      </c>
      <c r="E1390" s="19">
        <v>3.91</v>
      </c>
      <c r="F1390" s="5"/>
      <c r="I1390" t="e">
        <v>#REF!</v>
      </c>
    </row>
    <row r="1391" spans="1:9" ht="18" x14ac:dyDescent="0.2">
      <c r="A1391" s="11">
        <v>48705</v>
      </c>
      <c r="B1391" s="18" t="s">
        <v>62</v>
      </c>
      <c r="C1391" s="18" t="s">
        <v>200</v>
      </c>
      <c r="D1391" s="18" t="s">
        <v>207</v>
      </c>
      <c r="E1391" s="19">
        <v>1.88</v>
      </c>
      <c r="F1391" s="5"/>
      <c r="I1391" t="e">
        <v>#REF!</v>
      </c>
    </row>
    <row r="1392" spans="1:9" ht="18" x14ac:dyDescent="0.2">
      <c r="A1392" s="11">
        <v>48706</v>
      </c>
      <c r="B1392" s="18" t="s">
        <v>62</v>
      </c>
      <c r="C1392" s="18" t="s">
        <v>200</v>
      </c>
      <c r="D1392" s="18" t="s">
        <v>207</v>
      </c>
      <c r="E1392" s="19">
        <v>3.58</v>
      </c>
      <c r="F1392" s="5"/>
      <c r="I1392" t="e">
        <v>#REF!</v>
      </c>
    </row>
    <row r="1393" spans="1:9" ht="18" x14ac:dyDescent="0.2">
      <c r="A1393" s="11">
        <v>48724</v>
      </c>
      <c r="B1393" s="18" t="s">
        <v>11</v>
      </c>
      <c r="C1393" s="18" t="s">
        <v>374</v>
      </c>
      <c r="D1393" s="18" t="s">
        <v>376</v>
      </c>
      <c r="E1393" s="19">
        <v>4.16</v>
      </c>
      <c r="F1393" s="5"/>
      <c r="I1393" t="e">
        <v>#REF!</v>
      </c>
    </row>
    <row r="1394" spans="1:9" ht="18" x14ac:dyDescent="0.2">
      <c r="A1394" s="11">
        <v>49068</v>
      </c>
      <c r="B1394" s="18" t="s">
        <v>11</v>
      </c>
      <c r="C1394" s="18" t="s">
        <v>29</v>
      </c>
      <c r="D1394" s="18" t="s">
        <v>33</v>
      </c>
      <c r="E1394" s="19">
        <v>6.95</v>
      </c>
      <c r="F1394" s="5"/>
      <c r="I1394" t="e">
        <v>#REF!</v>
      </c>
    </row>
    <row r="1395" spans="1:9" ht="18" x14ac:dyDescent="0.2">
      <c r="A1395" s="11">
        <v>49107</v>
      </c>
      <c r="B1395" s="18" t="s">
        <v>75</v>
      </c>
      <c r="C1395" s="18" t="s">
        <v>115</v>
      </c>
      <c r="D1395" s="18" t="s">
        <v>116</v>
      </c>
      <c r="E1395" s="19">
        <v>3.38</v>
      </c>
      <c r="F1395" s="5"/>
      <c r="I1395" t="e">
        <v>#REF!</v>
      </c>
    </row>
    <row r="1396" spans="1:9" ht="18" x14ac:dyDescent="0.2">
      <c r="A1396" s="11">
        <v>49108</v>
      </c>
      <c r="B1396" s="18" t="s">
        <v>75</v>
      </c>
      <c r="C1396" s="18" t="s">
        <v>115</v>
      </c>
      <c r="D1396" s="18" t="s">
        <v>116</v>
      </c>
      <c r="E1396" s="19">
        <v>3.38</v>
      </c>
      <c r="F1396" s="5"/>
      <c r="I1396" t="e">
        <v>#REF!</v>
      </c>
    </row>
    <row r="1397" spans="1:9" ht="18" x14ac:dyDescent="0.2">
      <c r="A1397" s="11">
        <v>49158</v>
      </c>
      <c r="B1397" s="18" t="s">
        <v>62</v>
      </c>
      <c r="C1397" s="18" t="s">
        <v>605</v>
      </c>
      <c r="D1397" s="18" t="s">
        <v>611</v>
      </c>
      <c r="E1397" s="19">
        <v>2.39</v>
      </c>
      <c r="F1397" s="5"/>
      <c r="I1397" t="e">
        <v>#REF!</v>
      </c>
    </row>
    <row r="1398" spans="1:9" ht="18" x14ac:dyDescent="0.2">
      <c r="A1398" s="11">
        <v>49182</v>
      </c>
      <c r="B1398" s="18" t="s">
        <v>11</v>
      </c>
      <c r="C1398" s="18" t="s">
        <v>284</v>
      </c>
      <c r="D1398" s="18" t="s">
        <v>285</v>
      </c>
      <c r="E1398" s="19">
        <v>5.08</v>
      </c>
      <c r="F1398" s="5"/>
      <c r="I1398" t="e">
        <v>#REF!</v>
      </c>
    </row>
    <row r="1399" spans="1:9" ht="18" x14ac:dyDescent="0.2">
      <c r="A1399" s="11">
        <v>49219</v>
      </c>
      <c r="B1399" s="18" t="s">
        <v>7</v>
      </c>
      <c r="C1399" s="18" t="s">
        <v>162</v>
      </c>
      <c r="D1399" s="18" t="s">
        <v>168</v>
      </c>
      <c r="E1399" s="19">
        <v>8.8800000000000008</v>
      </c>
      <c r="F1399" s="5"/>
      <c r="I1399" t="e">
        <v>#REF!</v>
      </c>
    </row>
    <row r="1400" spans="1:9" ht="18" x14ac:dyDescent="0.2">
      <c r="A1400" s="11">
        <v>49222</v>
      </c>
      <c r="B1400" s="18" t="s">
        <v>7</v>
      </c>
      <c r="C1400" s="18" t="s">
        <v>162</v>
      </c>
      <c r="D1400" s="18" t="s">
        <v>168</v>
      </c>
      <c r="E1400" s="19">
        <v>11.29</v>
      </c>
      <c r="F1400" s="5"/>
      <c r="I1400" t="e">
        <v>#REF!</v>
      </c>
    </row>
    <row r="1401" spans="1:9" ht="18" x14ac:dyDescent="0.2">
      <c r="A1401" s="11">
        <v>49233</v>
      </c>
      <c r="B1401" s="18" t="s">
        <v>7</v>
      </c>
      <c r="C1401" s="18" t="s">
        <v>162</v>
      </c>
      <c r="D1401" s="18" t="s">
        <v>168</v>
      </c>
      <c r="E1401" s="19">
        <v>12.38</v>
      </c>
      <c r="F1401" s="5"/>
      <c r="I1401" t="e">
        <v>#REF!</v>
      </c>
    </row>
    <row r="1402" spans="1:9" ht="18" x14ac:dyDescent="0.2">
      <c r="A1402" s="11">
        <v>49355</v>
      </c>
      <c r="B1402" s="18" t="s">
        <v>75</v>
      </c>
      <c r="C1402" s="18" t="s">
        <v>220</v>
      </c>
      <c r="D1402" s="18" t="s">
        <v>221</v>
      </c>
      <c r="E1402" s="19">
        <v>2.91</v>
      </c>
      <c r="F1402" s="5"/>
      <c r="I1402">
        <v>199530</v>
      </c>
    </row>
    <row r="1403" spans="1:9" ht="18" x14ac:dyDescent="0.2">
      <c r="A1403" s="11">
        <v>49358</v>
      </c>
      <c r="B1403" s="18" t="s">
        <v>75</v>
      </c>
      <c r="C1403" s="18" t="s">
        <v>220</v>
      </c>
      <c r="D1403" s="18" t="s">
        <v>221</v>
      </c>
      <c r="E1403" s="19">
        <v>2.91</v>
      </c>
      <c r="F1403" s="5"/>
      <c r="I1403" t="e">
        <v>#REF!</v>
      </c>
    </row>
    <row r="1404" spans="1:9" ht="18" x14ac:dyDescent="0.2">
      <c r="A1404" s="11">
        <v>49360</v>
      </c>
      <c r="B1404" s="18" t="s">
        <v>75</v>
      </c>
      <c r="C1404" s="18" t="s">
        <v>220</v>
      </c>
      <c r="D1404" s="18" t="s">
        <v>221</v>
      </c>
      <c r="E1404" s="19">
        <v>2.91</v>
      </c>
      <c r="F1404" s="5"/>
      <c r="I1404" t="e">
        <v>#REF!</v>
      </c>
    </row>
    <row r="1405" spans="1:9" ht="18" x14ac:dyDescent="0.2">
      <c r="A1405" s="11">
        <v>49605</v>
      </c>
      <c r="B1405" s="18" t="s">
        <v>130</v>
      </c>
      <c r="C1405" s="18" t="s">
        <v>381</v>
      </c>
      <c r="D1405" s="18" t="s">
        <v>387</v>
      </c>
      <c r="E1405" s="19">
        <v>2.98</v>
      </c>
      <c r="F1405" s="5"/>
      <c r="I1405" t="e">
        <v>#REF!</v>
      </c>
    </row>
    <row r="1406" spans="1:9" ht="18" x14ac:dyDescent="0.2">
      <c r="A1406" s="11">
        <v>49606</v>
      </c>
      <c r="B1406" s="18" t="s">
        <v>130</v>
      </c>
      <c r="C1406" s="18" t="s">
        <v>381</v>
      </c>
      <c r="D1406" s="18" t="s">
        <v>387</v>
      </c>
      <c r="E1406" s="19">
        <v>3.49</v>
      </c>
      <c r="F1406" s="5"/>
      <c r="I1406">
        <v>199530</v>
      </c>
    </row>
    <row r="1407" spans="1:9" ht="18" x14ac:dyDescent="0.2">
      <c r="A1407" s="11">
        <v>49803</v>
      </c>
      <c r="B1407" s="18" t="s">
        <v>130</v>
      </c>
      <c r="C1407" s="18" t="s">
        <v>472</v>
      </c>
      <c r="D1407" s="18" t="s">
        <v>475</v>
      </c>
      <c r="E1407" s="19">
        <v>10.8</v>
      </c>
      <c r="F1407" s="5"/>
      <c r="I1407" t="e">
        <v>#REF!</v>
      </c>
    </row>
    <row r="1408" spans="1:9" ht="18" x14ac:dyDescent="0.2">
      <c r="A1408" s="11">
        <v>50367</v>
      </c>
      <c r="B1408" s="18" t="s">
        <v>7</v>
      </c>
      <c r="C1408" s="18" t="s">
        <v>100</v>
      </c>
      <c r="D1408" s="18" t="s">
        <v>105</v>
      </c>
      <c r="E1408" s="19">
        <v>1.5</v>
      </c>
      <c r="F1408" s="5"/>
      <c r="I1408" t="e">
        <v>#REF!</v>
      </c>
    </row>
    <row r="1409" spans="1:9" ht="18" x14ac:dyDescent="0.2">
      <c r="A1409" s="11">
        <v>50372</v>
      </c>
      <c r="B1409" s="18" t="s">
        <v>56</v>
      </c>
      <c r="C1409" s="18" t="s">
        <v>208</v>
      </c>
      <c r="D1409" s="18" t="s">
        <v>209</v>
      </c>
      <c r="E1409" s="19">
        <v>4.9000000000000004</v>
      </c>
      <c r="F1409" s="5"/>
      <c r="I1409" t="e">
        <v>#REF!</v>
      </c>
    </row>
    <row r="1410" spans="1:9" ht="18" x14ac:dyDescent="0.2">
      <c r="A1410" s="11">
        <v>50478</v>
      </c>
      <c r="B1410" s="18" t="s">
        <v>142</v>
      </c>
      <c r="C1410" s="18" t="s">
        <v>345</v>
      </c>
      <c r="D1410" s="18" t="s">
        <v>347</v>
      </c>
      <c r="E1410" s="19">
        <v>1.64</v>
      </c>
      <c r="F1410" s="5"/>
      <c r="I1410" t="e">
        <v>#REF!</v>
      </c>
    </row>
    <row r="1411" spans="1:9" ht="18" x14ac:dyDescent="0.2">
      <c r="A1411" s="11">
        <v>50684</v>
      </c>
      <c r="B1411" s="18" t="s">
        <v>319</v>
      </c>
      <c r="C1411" s="18" t="s">
        <v>436</v>
      </c>
      <c r="D1411" s="18" t="s">
        <v>438</v>
      </c>
      <c r="E1411" s="19">
        <v>2.42</v>
      </c>
      <c r="F1411" s="5"/>
      <c r="I1411" t="e">
        <v>#REF!</v>
      </c>
    </row>
    <row r="1412" spans="1:9" ht="18" x14ac:dyDescent="0.2">
      <c r="A1412" s="11">
        <v>58753</v>
      </c>
      <c r="B1412" s="18" t="s">
        <v>62</v>
      </c>
      <c r="C1412" s="18" t="s">
        <v>63</v>
      </c>
      <c r="D1412" s="18" t="s">
        <v>69</v>
      </c>
      <c r="E1412" s="19">
        <v>1.98</v>
      </c>
      <c r="F1412" s="5"/>
      <c r="I1412" t="e">
        <v>#REF!</v>
      </c>
    </row>
    <row r="1413" spans="1:9" ht="18" x14ac:dyDescent="0.2">
      <c r="A1413" s="11">
        <v>58757</v>
      </c>
      <c r="B1413" s="18" t="s">
        <v>62</v>
      </c>
      <c r="C1413" s="18" t="s">
        <v>63</v>
      </c>
      <c r="D1413" s="18" t="s">
        <v>68</v>
      </c>
      <c r="E1413" s="19">
        <v>2.14</v>
      </c>
      <c r="F1413" s="5"/>
      <c r="I1413" t="e">
        <v>#REF!</v>
      </c>
    </row>
    <row r="1414" spans="1:9" ht="18" x14ac:dyDescent="0.2">
      <c r="A1414" s="11">
        <v>58759</v>
      </c>
      <c r="B1414" s="18" t="s">
        <v>62</v>
      </c>
      <c r="C1414" s="18" t="s">
        <v>497</v>
      </c>
      <c r="D1414" s="18" t="s">
        <v>499</v>
      </c>
      <c r="E1414" s="19">
        <v>0.38</v>
      </c>
      <c r="F1414" s="5"/>
      <c r="I1414" t="e">
        <v>#REF!</v>
      </c>
    </row>
    <row r="1415" spans="1:9" ht="18" x14ac:dyDescent="0.2">
      <c r="A1415" s="11">
        <v>59138</v>
      </c>
      <c r="B1415" s="18" t="s">
        <v>56</v>
      </c>
      <c r="C1415" s="18" t="s">
        <v>208</v>
      </c>
      <c r="D1415" s="18" t="s">
        <v>209</v>
      </c>
      <c r="E1415" s="19">
        <v>3.83</v>
      </c>
      <c r="F1415" s="5"/>
      <c r="I1415" t="e">
        <v>#REF!</v>
      </c>
    </row>
    <row r="1416" spans="1:9" ht="18" x14ac:dyDescent="0.2">
      <c r="A1416" s="11">
        <v>60365</v>
      </c>
      <c r="B1416" s="18" t="s">
        <v>142</v>
      </c>
      <c r="C1416" s="18" t="s">
        <v>325</v>
      </c>
      <c r="D1416" s="18" t="s">
        <v>327</v>
      </c>
      <c r="E1416" s="19">
        <v>2.06</v>
      </c>
      <c r="F1416" s="5"/>
      <c r="I1416" t="e">
        <v>#REF!</v>
      </c>
    </row>
    <row r="1417" spans="1:9" ht="18" x14ac:dyDescent="0.2">
      <c r="A1417" s="11">
        <v>60366</v>
      </c>
      <c r="B1417" s="18" t="s">
        <v>142</v>
      </c>
      <c r="C1417" s="18" t="s">
        <v>325</v>
      </c>
      <c r="D1417" s="18" t="s">
        <v>329</v>
      </c>
      <c r="E1417" s="19">
        <v>1.95</v>
      </c>
      <c r="F1417" s="5"/>
      <c r="I1417" t="e">
        <v>#REF!</v>
      </c>
    </row>
    <row r="1418" spans="1:9" ht="18" x14ac:dyDescent="0.2">
      <c r="A1418" s="11">
        <v>60375</v>
      </c>
      <c r="B1418" s="18" t="s">
        <v>142</v>
      </c>
      <c r="C1418" s="18" t="s">
        <v>155</v>
      </c>
      <c r="D1418" s="18" t="s">
        <v>158</v>
      </c>
      <c r="E1418" s="19">
        <v>2</v>
      </c>
      <c r="F1418" s="5"/>
      <c r="I1418" t="e">
        <v>#REF!</v>
      </c>
    </row>
    <row r="1419" spans="1:9" ht="18" x14ac:dyDescent="0.2">
      <c r="A1419" s="11">
        <v>60380</v>
      </c>
      <c r="B1419" s="18" t="s">
        <v>62</v>
      </c>
      <c r="C1419" s="18" t="s">
        <v>122</v>
      </c>
      <c r="D1419" s="18" t="s">
        <v>123</v>
      </c>
      <c r="E1419" s="19">
        <v>1.28</v>
      </c>
      <c r="F1419" s="5"/>
      <c r="I1419" t="e">
        <v>#REF!</v>
      </c>
    </row>
    <row r="1420" spans="1:9" ht="18" x14ac:dyDescent="0.2">
      <c r="A1420" s="11">
        <v>60526</v>
      </c>
      <c r="B1420" s="18" t="s">
        <v>142</v>
      </c>
      <c r="C1420" s="18" t="s">
        <v>325</v>
      </c>
      <c r="D1420" s="18" t="s">
        <v>327</v>
      </c>
      <c r="E1420" s="19">
        <v>1.1100000000000001</v>
      </c>
      <c r="F1420" s="5"/>
      <c r="I1420" t="e">
        <v>#REF!</v>
      </c>
    </row>
    <row r="1421" spans="1:9" ht="18" x14ac:dyDescent="0.2">
      <c r="A1421" s="11">
        <v>60592</v>
      </c>
      <c r="B1421" s="18" t="s">
        <v>62</v>
      </c>
      <c r="C1421" s="18" t="s">
        <v>299</v>
      </c>
      <c r="D1421" s="18" t="s">
        <v>300</v>
      </c>
      <c r="E1421" s="19">
        <v>1.75</v>
      </c>
      <c r="F1421" s="5"/>
      <c r="I1421" t="e">
        <v>#REF!</v>
      </c>
    </row>
    <row r="1422" spans="1:9" ht="18" x14ac:dyDescent="0.2">
      <c r="A1422" s="11">
        <v>62597</v>
      </c>
      <c r="B1422" s="18" t="s">
        <v>130</v>
      </c>
      <c r="C1422" s="18" t="s">
        <v>381</v>
      </c>
      <c r="D1422" s="18" t="s">
        <v>391</v>
      </c>
      <c r="E1422" s="19">
        <v>10.72</v>
      </c>
      <c r="F1422" s="5"/>
      <c r="I1422" t="e">
        <v>#REF!</v>
      </c>
    </row>
    <row r="1423" spans="1:9" ht="18" x14ac:dyDescent="0.2">
      <c r="A1423" s="11">
        <v>63608</v>
      </c>
      <c r="B1423" s="18" t="s">
        <v>130</v>
      </c>
      <c r="C1423" s="18" t="s">
        <v>360</v>
      </c>
      <c r="D1423" s="18" t="s">
        <v>367</v>
      </c>
      <c r="E1423" s="19">
        <v>8.3800000000000008</v>
      </c>
      <c r="F1423" s="5"/>
      <c r="I1423">
        <v>199530</v>
      </c>
    </row>
    <row r="1424" spans="1:9" ht="18" x14ac:dyDescent="0.2">
      <c r="A1424" s="11">
        <v>63864</v>
      </c>
      <c r="B1424" s="18" t="s">
        <v>142</v>
      </c>
      <c r="C1424" s="18" t="s">
        <v>155</v>
      </c>
      <c r="D1424" s="18" t="s">
        <v>157</v>
      </c>
      <c r="E1424" s="19">
        <v>3.46</v>
      </c>
      <c r="F1424" s="5"/>
      <c r="I1424" t="e">
        <v>#REF!</v>
      </c>
    </row>
    <row r="1425" spans="1:9" ht="18" x14ac:dyDescent="0.2">
      <c r="A1425" s="11">
        <v>63867</v>
      </c>
      <c r="B1425" s="18" t="s">
        <v>11</v>
      </c>
      <c r="C1425" s="18" t="s">
        <v>335</v>
      </c>
      <c r="D1425" s="18" t="s">
        <v>336</v>
      </c>
      <c r="E1425" s="19">
        <v>2.0099999999999998</v>
      </c>
      <c r="F1425" s="5"/>
      <c r="I1425">
        <v>199530</v>
      </c>
    </row>
    <row r="1426" spans="1:9" ht="18" x14ac:dyDescent="0.2">
      <c r="A1426" s="11">
        <v>64185</v>
      </c>
      <c r="B1426" s="18" t="s">
        <v>130</v>
      </c>
      <c r="C1426" s="18" t="s">
        <v>381</v>
      </c>
      <c r="D1426" s="18" t="s">
        <v>391</v>
      </c>
      <c r="E1426" s="19">
        <v>10.72</v>
      </c>
      <c r="F1426" s="5"/>
      <c r="I1426" t="e">
        <v>#REF!</v>
      </c>
    </row>
    <row r="1427" spans="1:9" ht="18" x14ac:dyDescent="0.2">
      <c r="A1427" s="11">
        <v>66998</v>
      </c>
      <c r="B1427" s="18" t="s">
        <v>75</v>
      </c>
      <c r="C1427" s="18" t="s">
        <v>637</v>
      </c>
      <c r="D1427" s="18" t="s">
        <v>638</v>
      </c>
      <c r="E1427" s="19">
        <v>4.8</v>
      </c>
      <c r="F1427" s="5"/>
      <c r="I1427">
        <v>199530</v>
      </c>
    </row>
    <row r="1428" spans="1:9" ht="18" x14ac:dyDescent="0.2">
      <c r="A1428" s="11">
        <v>67001</v>
      </c>
      <c r="B1428" s="18" t="s">
        <v>75</v>
      </c>
      <c r="C1428" s="18" t="s">
        <v>637</v>
      </c>
      <c r="D1428" s="18" t="s">
        <v>640</v>
      </c>
      <c r="E1428" s="19">
        <v>6.03</v>
      </c>
      <c r="F1428" s="5"/>
      <c r="I1428" t="e">
        <v>#REF!</v>
      </c>
    </row>
    <row r="1429" spans="1:9" ht="18" x14ac:dyDescent="0.2">
      <c r="A1429" s="11">
        <v>67025</v>
      </c>
      <c r="B1429" s="18" t="s">
        <v>56</v>
      </c>
      <c r="C1429" s="18" t="s">
        <v>529</v>
      </c>
      <c r="D1429" s="18" t="s">
        <v>535</v>
      </c>
      <c r="E1429" s="19">
        <v>5.93</v>
      </c>
      <c r="F1429" s="5"/>
      <c r="I1429">
        <v>199530</v>
      </c>
    </row>
    <row r="1430" spans="1:9" ht="18" x14ac:dyDescent="0.2">
      <c r="A1430" s="11">
        <v>67264</v>
      </c>
      <c r="B1430" s="18" t="s">
        <v>142</v>
      </c>
      <c r="C1430" s="18" t="s">
        <v>457</v>
      </c>
      <c r="D1430" s="18" t="s">
        <v>458</v>
      </c>
      <c r="E1430" s="19">
        <v>0.83</v>
      </c>
      <c r="F1430" s="5"/>
      <c r="I1430" t="e">
        <v>#REF!</v>
      </c>
    </row>
    <row r="1431" spans="1:9" ht="18" x14ac:dyDescent="0.2">
      <c r="A1431" s="11">
        <v>67265</v>
      </c>
      <c r="B1431" s="18" t="s">
        <v>142</v>
      </c>
      <c r="C1431" s="18" t="s">
        <v>457</v>
      </c>
      <c r="D1431" s="18" t="s">
        <v>458</v>
      </c>
      <c r="E1431" s="19">
        <v>0.86</v>
      </c>
      <c r="F1431" s="5"/>
      <c r="I1431" t="e">
        <v>#REF!</v>
      </c>
    </row>
    <row r="1432" spans="1:9" ht="18" x14ac:dyDescent="0.2">
      <c r="A1432" s="11">
        <v>68099</v>
      </c>
      <c r="B1432" s="18" t="s">
        <v>56</v>
      </c>
      <c r="C1432" s="18" t="s">
        <v>529</v>
      </c>
      <c r="D1432" s="18" t="s">
        <v>534</v>
      </c>
      <c r="E1432" s="19">
        <v>3.99</v>
      </c>
      <c r="F1432" s="5"/>
      <c r="I1432">
        <v>199530</v>
      </c>
    </row>
    <row r="1433" spans="1:9" ht="18" x14ac:dyDescent="0.2">
      <c r="A1433" s="11">
        <v>68213</v>
      </c>
      <c r="B1433" s="18" t="s">
        <v>56</v>
      </c>
      <c r="C1433" s="18" t="s">
        <v>540</v>
      </c>
      <c r="D1433" s="18" t="s">
        <v>544</v>
      </c>
      <c r="E1433" s="19">
        <v>6.15</v>
      </c>
      <c r="F1433" s="5"/>
      <c r="I1433" t="e">
        <v>#REF!</v>
      </c>
    </row>
    <row r="1434" spans="1:9" ht="18" x14ac:dyDescent="0.2">
      <c r="A1434" s="11">
        <v>68216</v>
      </c>
      <c r="B1434" s="18" t="s">
        <v>56</v>
      </c>
      <c r="C1434" s="18" t="s">
        <v>529</v>
      </c>
      <c r="D1434" s="18" t="s">
        <v>530</v>
      </c>
      <c r="E1434" s="19">
        <v>8.16</v>
      </c>
      <c r="F1434" s="5"/>
      <c r="I1434">
        <v>199530</v>
      </c>
    </row>
    <row r="1435" spans="1:9" ht="18" x14ac:dyDescent="0.2">
      <c r="A1435" s="11">
        <v>68232</v>
      </c>
      <c r="B1435" s="18" t="s">
        <v>62</v>
      </c>
      <c r="C1435" s="18" t="s">
        <v>494</v>
      </c>
      <c r="D1435" s="18" t="s">
        <v>495</v>
      </c>
      <c r="E1435" s="19">
        <v>4.6900000000000004</v>
      </c>
      <c r="F1435" s="5"/>
      <c r="I1435">
        <v>199530</v>
      </c>
    </row>
    <row r="1436" spans="1:9" ht="18" x14ac:dyDescent="0.2">
      <c r="A1436" s="11">
        <v>68293</v>
      </c>
      <c r="B1436" s="18" t="s">
        <v>62</v>
      </c>
      <c r="C1436" s="18" t="s">
        <v>393</v>
      </c>
      <c r="D1436" s="18" t="s">
        <v>396</v>
      </c>
      <c r="E1436" s="19">
        <v>0.88</v>
      </c>
      <c r="F1436" s="5"/>
      <c r="I1436">
        <v>199530</v>
      </c>
    </row>
    <row r="1437" spans="1:9" ht="18" x14ac:dyDescent="0.2">
      <c r="A1437" s="11">
        <v>68294</v>
      </c>
      <c r="B1437" s="18" t="s">
        <v>62</v>
      </c>
      <c r="C1437" s="18" t="s">
        <v>605</v>
      </c>
      <c r="D1437" s="18" t="s">
        <v>606</v>
      </c>
      <c r="E1437" s="19">
        <v>1.03</v>
      </c>
      <c r="F1437" s="5"/>
      <c r="I1437" t="e">
        <v>#REF!</v>
      </c>
    </row>
    <row r="1438" spans="1:9" ht="18" x14ac:dyDescent="0.2">
      <c r="A1438" s="11">
        <v>68296</v>
      </c>
      <c r="B1438" s="18" t="s">
        <v>62</v>
      </c>
      <c r="C1438" s="18" t="s">
        <v>393</v>
      </c>
      <c r="D1438" s="18" t="s">
        <v>397</v>
      </c>
      <c r="E1438" s="19">
        <v>1.44</v>
      </c>
      <c r="F1438" s="5"/>
      <c r="I1438" t="e">
        <v>#REF!</v>
      </c>
    </row>
    <row r="1439" spans="1:9" ht="18" x14ac:dyDescent="0.2">
      <c r="A1439" s="11">
        <v>68302</v>
      </c>
      <c r="B1439" s="18" t="s">
        <v>142</v>
      </c>
      <c r="C1439" s="18" t="s">
        <v>568</v>
      </c>
      <c r="D1439" s="18" t="s">
        <v>570</v>
      </c>
      <c r="E1439" s="19">
        <v>2.2000000000000002</v>
      </c>
      <c r="F1439" s="5"/>
      <c r="I1439" t="e">
        <v>#REF!</v>
      </c>
    </row>
    <row r="1440" spans="1:9" ht="18" x14ac:dyDescent="0.2">
      <c r="A1440" s="11">
        <v>68303</v>
      </c>
      <c r="B1440" s="18" t="s">
        <v>62</v>
      </c>
      <c r="C1440" s="18" t="s">
        <v>494</v>
      </c>
      <c r="D1440" s="18" t="s">
        <v>495</v>
      </c>
      <c r="E1440" s="19">
        <v>2.98</v>
      </c>
      <c r="F1440" s="5"/>
      <c r="I1440" t="e">
        <v>#REF!</v>
      </c>
    </row>
    <row r="1441" spans="1:9" ht="18" x14ac:dyDescent="0.2">
      <c r="A1441" s="11">
        <v>68305</v>
      </c>
      <c r="B1441" s="18" t="s">
        <v>62</v>
      </c>
      <c r="C1441" s="18" t="s">
        <v>393</v>
      </c>
      <c r="D1441" s="18" t="s">
        <v>402</v>
      </c>
      <c r="E1441" s="19">
        <v>1.67</v>
      </c>
      <c r="F1441" s="5"/>
      <c r="I1441" t="e">
        <v>#REF!</v>
      </c>
    </row>
    <row r="1442" spans="1:9" ht="18" x14ac:dyDescent="0.2">
      <c r="A1442" s="11">
        <v>68306</v>
      </c>
      <c r="B1442" s="18" t="s">
        <v>142</v>
      </c>
      <c r="C1442" s="18" t="s">
        <v>568</v>
      </c>
      <c r="D1442" s="18" t="s">
        <v>574</v>
      </c>
      <c r="E1442" s="19">
        <v>0.94</v>
      </c>
      <c r="F1442" s="5"/>
      <c r="I1442" t="e">
        <v>#REF!</v>
      </c>
    </row>
    <row r="1443" spans="1:9" ht="18" x14ac:dyDescent="0.2">
      <c r="A1443" s="11">
        <v>68313</v>
      </c>
      <c r="B1443" s="18" t="s">
        <v>62</v>
      </c>
      <c r="C1443" s="18" t="s">
        <v>605</v>
      </c>
      <c r="D1443" s="18" t="s">
        <v>606</v>
      </c>
      <c r="E1443" s="19">
        <v>2.46</v>
      </c>
      <c r="F1443" s="5"/>
      <c r="I1443" t="e">
        <v>#REF!</v>
      </c>
    </row>
    <row r="1444" spans="1:9" ht="18" x14ac:dyDescent="0.2">
      <c r="A1444" s="11">
        <v>68315</v>
      </c>
      <c r="B1444" s="18" t="s">
        <v>142</v>
      </c>
      <c r="C1444" s="18" t="s">
        <v>568</v>
      </c>
      <c r="D1444" s="18" t="s">
        <v>574</v>
      </c>
      <c r="E1444" s="19">
        <v>1.59</v>
      </c>
      <c r="F1444" s="5"/>
      <c r="I1444" t="e">
        <v>#REF!</v>
      </c>
    </row>
    <row r="1445" spans="1:9" ht="18" x14ac:dyDescent="0.2">
      <c r="A1445" s="11">
        <v>68321</v>
      </c>
      <c r="B1445" s="18" t="s">
        <v>142</v>
      </c>
      <c r="C1445" s="18" t="s">
        <v>568</v>
      </c>
      <c r="D1445" s="18" t="s">
        <v>571</v>
      </c>
      <c r="E1445" s="19">
        <v>1.8</v>
      </c>
      <c r="F1445" s="5"/>
      <c r="I1445">
        <v>199530</v>
      </c>
    </row>
    <row r="1446" spans="1:9" ht="18" x14ac:dyDescent="0.2">
      <c r="A1446" s="11">
        <v>68322</v>
      </c>
      <c r="B1446" s="18" t="s">
        <v>62</v>
      </c>
      <c r="C1446" s="18" t="s">
        <v>393</v>
      </c>
      <c r="D1446" s="18" t="s">
        <v>397</v>
      </c>
      <c r="E1446" s="19">
        <v>1.4</v>
      </c>
      <c r="F1446" s="5"/>
      <c r="I1446">
        <v>199530</v>
      </c>
    </row>
    <row r="1447" spans="1:9" ht="18" x14ac:dyDescent="0.2">
      <c r="A1447" s="11">
        <v>68323</v>
      </c>
      <c r="B1447" s="18" t="s">
        <v>142</v>
      </c>
      <c r="C1447" s="18" t="s">
        <v>568</v>
      </c>
      <c r="D1447" s="18" t="s">
        <v>574</v>
      </c>
      <c r="E1447" s="19">
        <v>1.7</v>
      </c>
      <c r="F1447" s="5"/>
      <c r="I1447" t="e">
        <v>#REF!</v>
      </c>
    </row>
    <row r="1448" spans="1:9" ht="18" x14ac:dyDescent="0.2">
      <c r="A1448" s="11">
        <v>68325</v>
      </c>
      <c r="B1448" s="18" t="s">
        <v>62</v>
      </c>
      <c r="C1448" s="18" t="s">
        <v>494</v>
      </c>
      <c r="D1448" s="18" t="s">
        <v>495</v>
      </c>
      <c r="E1448" s="19">
        <v>0.85</v>
      </c>
      <c r="F1448" s="5"/>
      <c r="I1448" t="e">
        <v>#REF!</v>
      </c>
    </row>
    <row r="1449" spans="1:9" ht="18" x14ac:dyDescent="0.2">
      <c r="A1449" s="11">
        <v>68328</v>
      </c>
      <c r="B1449" s="18" t="s">
        <v>142</v>
      </c>
      <c r="C1449" s="18" t="s">
        <v>568</v>
      </c>
      <c r="D1449" s="18" t="s">
        <v>574</v>
      </c>
      <c r="E1449" s="19">
        <v>5.27</v>
      </c>
      <c r="F1449" s="5"/>
      <c r="I1449" t="e">
        <v>#REF!</v>
      </c>
    </row>
    <row r="1450" spans="1:9" ht="18" x14ac:dyDescent="0.2">
      <c r="A1450" s="11">
        <v>68329</v>
      </c>
      <c r="B1450" s="18" t="s">
        <v>62</v>
      </c>
      <c r="C1450" s="18" t="s">
        <v>494</v>
      </c>
      <c r="D1450" s="18" t="s">
        <v>495</v>
      </c>
      <c r="E1450" s="19">
        <v>0.75</v>
      </c>
      <c r="F1450" s="5"/>
      <c r="I1450" t="e">
        <v>#REF!</v>
      </c>
    </row>
    <row r="1451" spans="1:9" ht="18" x14ac:dyDescent="0.2">
      <c r="A1451" s="11">
        <v>68332</v>
      </c>
      <c r="B1451" s="18" t="s">
        <v>142</v>
      </c>
      <c r="C1451" s="18" t="s">
        <v>568</v>
      </c>
      <c r="D1451" s="18" t="s">
        <v>570</v>
      </c>
      <c r="E1451" s="19">
        <v>1.62</v>
      </c>
      <c r="F1451" s="5"/>
      <c r="I1451">
        <v>199530</v>
      </c>
    </row>
    <row r="1452" spans="1:9" ht="18" x14ac:dyDescent="0.2">
      <c r="A1452" s="11">
        <v>68337</v>
      </c>
      <c r="B1452" s="18" t="s">
        <v>62</v>
      </c>
      <c r="C1452" s="18" t="s">
        <v>393</v>
      </c>
      <c r="D1452" s="18" t="s">
        <v>402</v>
      </c>
      <c r="E1452" s="19">
        <v>1.57</v>
      </c>
      <c r="F1452" s="5"/>
      <c r="I1452">
        <v>199530</v>
      </c>
    </row>
    <row r="1453" spans="1:9" ht="18" x14ac:dyDescent="0.2">
      <c r="A1453" s="11">
        <v>68345</v>
      </c>
      <c r="B1453" s="18" t="s">
        <v>142</v>
      </c>
      <c r="C1453" s="18" t="s">
        <v>568</v>
      </c>
      <c r="D1453" s="18" t="s">
        <v>574</v>
      </c>
      <c r="E1453" s="19">
        <v>1.71</v>
      </c>
      <c r="F1453" s="5"/>
      <c r="I1453">
        <v>199530</v>
      </c>
    </row>
    <row r="1454" spans="1:9" ht="18" x14ac:dyDescent="0.2">
      <c r="A1454" s="11">
        <v>68351</v>
      </c>
      <c r="B1454" s="18" t="s">
        <v>62</v>
      </c>
      <c r="C1454" s="18" t="s">
        <v>593</v>
      </c>
      <c r="D1454" s="18" t="s">
        <v>598</v>
      </c>
      <c r="E1454" s="19">
        <v>1.49</v>
      </c>
      <c r="F1454" s="5"/>
      <c r="I1454" t="e">
        <v>#REF!</v>
      </c>
    </row>
    <row r="1455" spans="1:9" ht="18" x14ac:dyDescent="0.2">
      <c r="A1455" s="11">
        <v>68354</v>
      </c>
      <c r="B1455" s="18" t="s">
        <v>62</v>
      </c>
      <c r="C1455" s="18" t="s">
        <v>393</v>
      </c>
      <c r="D1455" s="18" t="s">
        <v>402</v>
      </c>
      <c r="E1455" s="19">
        <v>3.17</v>
      </c>
      <c r="F1455" s="5"/>
      <c r="I1455" t="e">
        <v>#REF!</v>
      </c>
    </row>
    <row r="1456" spans="1:9" ht="18" x14ac:dyDescent="0.2">
      <c r="A1456" s="11">
        <v>68357</v>
      </c>
      <c r="B1456" s="18" t="s">
        <v>62</v>
      </c>
      <c r="C1456" s="18" t="s">
        <v>494</v>
      </c>
      <c r="D1456" s="18" t="s">
        <v>495</v>
      </c>
      <c r="E1456" s="19">
        <v>5.62</v>
      </c>
      <c r="F1456" s="5"/>
      <c r="I1456">
        <v>199530</v>
      </c>
    </row>
    <row r="1457" spans="1:9" ht="18" x14ac:dyDescent="0.2">
      <c r="A1457" s="11">
        <v>68359</v>
      </c>
      <c r="B1457" s="18" t="s">
        <v>62</v>
      </c>
      <c r="C1457" s="18" t="s">
        <v>593</v>
      </c>
      <c r="D1457" s="18" t="s">
        <v>596</v>
      </c>
      <c r="E1457" s="19">
        <v>2.21</v>
      </c>
      <c r="F1457" s="5"/>
      <c r="I1457">
        <v>199530</v>
      </c>
    </row>
    <row r="1458" spans="1:9" ht="18" x14ac:dyDescent="0.2">
      <c r="A1458" s="11">
        <v>68364</v>
      </c>
      <c r="B1458" s="18" t="s">
        <v>142</v>
      </c>
      <c r="C1458" s="18" t="s">
        <v>568</v>
      </c>
      <c r="D1458" s="18" t="s">
        <v>574</v>
      </c>
      <c r="E1458" s="19">
        <v>1.22</v>
      </c>
      <c r="F1458" s="5"/>
      <c r="I1458" t="e">
        <v>#REF!</v>
      </c>
    </row>
    <row r="1459" spans="1:9" ht="18" x14ac:dyDescent="0.2">
      <c r="A1459" s="11">
        <v>68371</v>
      </c>
      <c r="B1459" s="18" t="s">
        <v>142</v>
      </c>
      <c r="C1459" s="18" t="s">
        <v>568</v>
      </c>
      <c r="D1459" s="18" t="s">
        <v>574</v>
      </c>
      <c r="E1459" s="19">
        <v>1.76</v>
      </c>
      <c r="F1459" s="5"/>
      <c r="I1459">
        <v>199530</v>
      </c>
    </row>
    <row r="1460" spans="1:9" ht="18" x14ac:dyDescent="0.2">
      <c r="A1460" s="11">
        <v>68374</v>
      </c>
      <c r="B1460" s="18" t="s">
        <v>62</v>
      </c>
      <c r="C1460" s="18" t="s">
        <v>393</v>
      </c>
      <c r="D1460" s="18" t="s">
        <v>400</v>
      </c>
      <c r="E1460" s="19">
        <v>1.31</v>
      </c>
      <c r="F1460" s="5"/>
      <c r="I1460">
        <v>199530</v>
      </c>
    </row>
    <row r="1461" spans="1:9" ht="18" x14ac:dyDescent="0.2">
      <c r="A1461" s="11">
        <v>68378</v>
      </c>
      <c r="B1461" s="18" t="s">
        <v>142</v>
      </c>
      <c r="C1461" s="18" t="s">
        <v>568</v>
      </c>
      <c r="D1461" s="18" t="s">
        <v>574</v>
      </c>
      <c r="E1461" s="19">
        <v>1.0900000000000001</v>
      </c>
      <c r="F1461" s="5"/>
      <c r="I1461">
        <v>199530</v>
      </c>
    </row>
    <row r="1462" spans="1:9" ht="18" x14ac:dyDescent="0.2">
      <c r="A1462" s="11">
        <v>68379</v>
      </c>
      <c r="B1462" s="18" t="s">
        <v>62</v>
      </c>
      <c r="C1462" s="18" t="s">
        <v>494</v>
      </c>
      <c r="D1462" s="18" t="s">
        <v>495</v>
      </c>
      <c r="E1462" s="19">
        <v>1.07</v>
      </c>
      <c r="F1462" s="5"/>
      <c r="I1462">
        <v>199530</v>
      </c>
    </row>
    <row r="1463" spans="1:9" ht="18" x14ac:dyDescent="0.2">
      <c r="A1463" s="11">
        <v>68382</v>
      </c>
      <c r="B1463" s="18" t="s">
        <v>62</v>
      </c>
      <c r="C1463" s="18" t="s">
        <v>494</v>
      </c>
      <c r="D1463" s="18" t="s">
        <v>495</v>
      </c>
      <c r="E1463" s="19">
        <v>1.44</v>
      </c>
      <c r="F1463" s="5"/>
      <c r="I1463">
        <v>199530</v>
      </c>
    </row>
    <row r="1464" spans="1:9" ht="18" x14ac:dyDescent="0.2">
      <c r="A1464" s="11">
        <v>68403</v>
      </c>
      <c r="B1464" s="18" t="s">
        <v>62</v>
      </c>
      <c r="C1464" s="18" t="s">
        <v>593</v>
      </c>
      <c r="D1464" s="18" t="s">
        <v>597</v>
      </c>
      <c r="E1464" s="19">
        <v>1.63</v>
      </c>
      <c r="F1464" s="5"/>
      <c r="I1464" t="e">
        <v>#REF!</v>
      </c>
    </row>
    <row r="1465" spans="1:9" ht="18" x14ac:dyDescent="0.2">
      <c r="A1465" s="11">
        <v>68404</v>
      </c>
      <c r="B1465" s="18" t="s">
        <v>62</v>
      </c>
      <c r="C1465" s="18" t="s">
        <v>393</v>
      </c>
      <c r="D1465" s="18" t="s">
        <v>397</v>
      </c>
      <c r="E1465" s="19">
        <v>1.39</v>
      </c>
      <c r="F1465" s="5"/>
      <c r="I1465">
        <v>199530</v>
      </c>
    </row>
    <row r="1466" spans="1:9" ht="18" x14ac:dyDescent="0.2">
      <c r="A1466" s="11">
        <v>68412</v>
      </c>
      <c r="B1466" s="18" t="s">
        <v>62</v>
      </c>
      <c r="C1466" s="18" t="s">
        <v>393</v>
      </c>
      <c r="D1466" s="18" t="s">
        <v>400</v>
      </c>
      <c r="E1466" s="19">
        <v>1.34</v>
      </c>
      <c r="F1466" s="5"/>
      <c r="I1466">
        <v>199530</v>
      </c>
    </row>
    <row r="1467" spans="1:9" ht="18" x14ac:dyDescent="0.2">
      <c r="A1467" s="11">
        <v>68413</v>
      </c>
      <c r="B1467" s="18" t="s">
        <v>142</v>
      </c>
      <c r="C1467" s="18" t="s">
        <v>568</v>
      </c>
      <c r="D1467" s="18" t="s">
        <v>574</v>
      </c>
      <c r="E1467" s="19">
        <v>1.62</v>
      </c>
      <c r="F1467" s="5"/>
      <c r="I1467">
        <v>199530</v>
      </c>
    </row>
    <row r="1468" spans="1:9" ht="18" x14ac:dyDescent="0.2">
      <c r="A1468" s="11">
        <v>68486</v>
      </c>
      <c r="B1468" s="18" t="s">
        <v>62</v>
      </c>
      <c r="C1468" s="18" t="s">
        <v>494</v>
      </c>
      <c r="D1468" s="18" t="s">
        <v>495</v>
      </c>
      <c r="E1468" s="19">
        <v>1.74</v>
      </c>
      <c r="F1468" s="5"/>
      <c r="I1468">
        <v>199530</v>
      </c>
    </row>
    <row r="1469" spans="1:9" ht="18" x14ac:dyDescent="0.2">
      <c r="A1469" s="11">
        <v>68509</v>
      </c>
      <c r="B1469" s="18" t="s">
        <v>319</v>
      </c>
      <c r="C1469" s="18" t="s">
        <v>587</v>
      </c>
      <c r="D1469" s="18" t="s">
        <v>590</v>
      </c>
      <c r="E1469" s="19">
        <v>1.74</v>
      </c>
      <c r="F1469" s="5"/>
      <c r="I1469">
        <v>199530</v>
      </c>
    </row>
    <row r="1470" spans="1:9" ht="18" x14ac:dyDescent="0.2">
      <c r="A1470" s="11">
        <v>68510</v>
      </c>
      <c r="B1470" s="18" t="s">
        <v>319</v>
      </c>
      <c r="C1470" s="18" t="s">
        <v>579</v>
      </c>
      <c r="D1470" s="18" t="s">
        <v>583</v>
      </c>
      <c r="E1470" s="19">
        <v>1.42</v>
      </c>
      <c r="F1470" s="5"/>
      <c r="I1470" t="e">
        <v>#REF!</v>
      </c>
    </row>
    <row r="1471" spans="1:9" ht="18" x14ac:dyDescent="0.2">
      <c r="A1471" s="11">
        <v>68512</v>
      </c>
      <c r="B1471" s="18" t="s">
        <v>319</v>
      </c>
      <c r="C1471" s="18" t="s">
        <v>579</v>
      </c>
      <c r="D1471" s="18" t="s">
        <v>585</v>
      </c>
      <c r="E1471" s="19">
        <v>1.75</v>
      </c>
      <c r="F1471" s="5"/>
      <c r="I1471" t="e">
        <v>#REF!</v>
      </c>
    </row>
    <row r="1472" spans="1:9" ht="18" x14ac:dyDescent="0.2">
      <c r="A1472" s="11">
        <v>68513</v>
      </c>
      <c r="B1472" s="18" t="s">
        <v>319</v>
      </c>
      <c r="C1472" s="18" t="s">
        <v>436</v>
      </c>
      <c r="D1472" s="18" t="s">
        <v>438</v>
      </c>
      <c r="E1472" s="19">
        <v>2.2000000000000002</v>
      </c>
      <c r="F1472" s="5"/>
      <c r="I1472" t="e">
        <v>#REF!</v>
      </c>
    </row>
    <row r="1473" spans="1:9" ht="18" x14ac:dyDescent="0.2">
      <c r="A1473" s="11">
        <v>68515</v>
      </c>
      <c r="B1473" s="18" t="s">
        <v>62</v>
      </c>
      <c r="C1473" s="18" t="s">
        <v>494</v>
      </c>
      <c r="D1473" s="18" t="s">
        <v>495</v>
      </c>
      <c r="E1473" s="19">
        <v>1.74</v>
      </c>
      <c r="F1473" s="5"/>
      <c r="I1473">
        <v>199530</v>
      </c>
    </row>
    <row r="1474" spans="1:9" ht="18" x14ac:dyDescent="0.2">
      <c r="A1474" s="11">
        <v>68520</v>
      </c>
      <c r="B1474" s="18" t="s">
        <v>62</v>
      </c>
      <c r="C1474" s="18" t="s">
        <v>497</v>
      </c>
      <c r="D1474" s="18" t="s">
        <v>498</v>
      </c>
      <c r="E1474" s="19">
        <v>4.24</v>
      </c>
      <c r="F1474" s="5"/>
      <c r="I1474">
        <v>199530</v>
      </c>
    </row>
    <row r="1475" spans="1:9" ht="18" x14ac:dyDescent="0.2">
      <c r="A1475" s="11">
        <v>68599</v>
      </c>
      <c r="B1475" s="18" t="s">
        <v>75</v>
      </c>
      <c r="C1475" s="18" t="s">
        <v>220</v>
      </c>
      <c r="D1475" s="18" t="s">
        <v>225</v>
      </c>
      <c r="E1475" s="19">
        <v>2.9</v>
      </c>
      <c r="F1475" s="5"/>
      <c r="I1475">
        <v>199530</v>
      </c>
    </row>
    <row r="1476" spans="1:9" ht="18" x14ac:dyDescent="0.2">
      <c r="A1476" s="11">
        <v>68600</v>
      </c>
      <c r="B1476" s="18" t="s">
        <v>75</v>
      </c>
      <c r="C1476" s="18" t="s">
        <v>220</v>
      </c>
      <c r="D1476" s="18" t="s">
        <v>222</v>
      </c>
      <c r="E1476" s="19">
        <v>4.17</v>
      </c>
      <c r="F1476" s="5"/>
      <c r="I1476">
        <v>199530</v>
      </c>
    </row>
    <row r="1477" spans="1:9" ht="18" x14ac:dyDescent="0.2">
      <c r="A1477" s="11">
        <v>68605</v>
      </c>
      <c r="B1477" s="18" t="s">
        <v>7</v>
      </c>
      <c r="C1477" s="18" t="s">
        <v>162</v>
      </c>
      <c r="D1477" s="18" t="s">
        <v>165</v>
      </c>
      <c r="E1477" s="19">
        <v>2.93</v>
      </c>
      <c r="F1477" s="5"/>
      <c r="I1477">
        <v>199530</v>
      </c>
    </row>
    <row r="1478" spans="1:9" ht="18" x14ac:dyDescent="0.2">
      <c r="A1478" s="11">
        <v>68607</v>
      </c>
      <c r="B1478" s="18" t="s">
        <v>7</v>
      </c>
      <c r="C1478" s="18" t="s">
        <v>162</v>
      </c>
      <c r="D1478" s="18" t="s">
        <v>165</v>
      </c>
      <c r="E1478" s="19">
        <v>2.46</v>
      </c>
      <c r="F1478" s="5"/>
      <c r="I1478">
        <v>199530</v>
      </c>
    </row>
    <row r="1479" spans="1:9" ht="18" x14ac:dyDescent="0.2">
      <c r="A1479" s="11">
        <v>68623</v>
      </c>
      <c r="B1479" s="18" t="s">
        <v>56</v>
      </c>
      <c r="C1479" s="18" t="s">
        <v>552</v>
      </c>
      <c r="D1479" s="18" t="s">
        <v>553</v>
      </c>
      <c r="E1479" s="19">
        <v>11.15</v>
      </c>
      <c r="F1479" s="5"/>
      <c r="I1479">
        <v>199530</v>
      </c>
    </row>
    <row r="1480" spans="1:9" ht="18" x14ac:dyDescent="0.2">
      <c r="A1480" s="11">
        <v>68627</v>
      </c>
      <c r="B1480" s="18" t="s">
        <v>62</v>
      </c>
      <c r="C1480" s="18" t="s">
        <v>299</v>
      </c>
      <c r="D1480" s="18" t="s">
        <v>300</v>
      </c>
      <c r="E1480" s="19">
        <v>3.01</v>
      </c>
      <c r="F1480" s="5"/>
      <c r="I1480">
        <v>199530</v>
      </c>
    </row>
    <row r="1481" spans="1:9" ht="18" x14ac:dyDescent="0.2">
      <c r="A1481" s="11">
        <v>68640</v>
      </c>
      <c r="B1481" s="18" t="s">
        <v>62</v>
      </c>
      <c r="C1481" s="18" t="s">
        <v>200</v>
      </c>
      <c r="D1481" s="18" t="s">
        <v>206</v>
      </c>
      <c r="E1481" s="19">
        <v>1.33</v>
      </c>
      <c r="F1481" s="5"/>
      <c r="I1481">
        <v>199530</v>
      </c>
    </row>
    <row r="1482" spans="1:9" ht="18" x14ac:dyDescent="0.2">
      <c r="A1482" s="11">
        <v>68713</v>
      </c>
      <c r="B1482" s="18" t="s">
        <v>142</v>
      </c>
      <c r="C1482" s="18" t="s">
        <v>215</v>
      </c>
      <c r="D1482" s="18" t="s">
        <v>218</v>
      </c>
      <c r="E1482" s="19">
        <v>3.55</v>
      </c>
      <c r="F1482" s="5"/>
      <c r="I1482">
        <v>199530</v>
      </c>
    </row>
    <row r="1483" spans="1:9" ht="18" x14ac:dyDescent="0.2">
      <c r="A1483" s="11">
        <v>68793</v>
      </c>
      <c r="B1483" s="18" t="s">
        <v>62</v>
      </c>
      <c r="C1483" s="18" t="s">
        <v>200</v>
      </c>
      <c r="D1483" s="18" t="s">
        <v>203</v>
      </c>
      <c r="E1483" s="19">
        <v>1.9</v>
      </c>
      <c r="F1483" s="5"/>
      <c r="I1483">
        <v>199530</v>
      </c>
    </row>
    <row r="1484" spans="1:9" ht="18" x14ac:dyDescent="0.2">
      <c r="A1484" s="11">
        <v>68858</v>
      </c>
      <c r="B1484" s="18" t="s">
        <v>11</v>
      </c>
      <c r="C1484" s="18" t="s">
        <v>91</v>
      </c>
      <c r="D1484" s="18" t="s">
        <v>94</v>
      </c>
      <c r="E1484" s="19">
        <v>1.82</v>
      </c>
      <c r="F1484" s="5"/>
      <c r="I1484">
        <v>199530</v>
      </c>
    </row>
    <row r="1485" spans="1:9" ht="18" x14ac:dyDescent="0.2">
      <c r="A1485" s="11">
        <v>68866</v>
      </c>
      <c r="B1485" s="18" t="s">
        <v>62</v>
      </c>
      <c r="C1485" s="18" t="s">
        <v>497</v>
      </c>
      <c r="D1485" s="18" t="s">
        <v>499</v>
      </c>
      <c r="E1485" s="19">
        <v>1.91</v>
      </c>
      <c r="F1485" s="5"/>
      <c r="I1485">
        <v>199530</v>
      </c>
    </row>
    <row r="1486" spans="1:9" ht="18" x14ac:dyDescent="0.2">
      <c r="A1486" s="11">
        <v>68867</v>
      </c>
      <c r="B1486" s="18" t="s">
        <v>62</v>
      </c>
      <c r="C1486" s="18" t="s">
        <v>497</v>
      </c>
      <c r="D1486" s="18" t="s">
        <v>499</v>
      </c>
      <c r="E1486" s="19">
        <v>1.85</v>
      </c>
      <c r="F1486" s="5"/>
      <c r="I1486">
        <v>199530</v>
      </c>
    </row>
    <row r="1487" spans="1:9" ht="18" x14ac:dyDescent="0.2">
      <c r="A1487" s="11">
        <v>68868</v>
      </c>
      <c r="B1487" s="18" t="s">
        <v>62</v>
      </c>
      <c r="C1487" s="18" t="s">
        <v>122</v>
      </c>
      <c r="D1487" s="18" t="s">
        <v>129</v>
      </c>
      <c r="E1487" s="19">
        <v>3.3</v>
      </c>
      <c r="F1487" s="5"/>
      <c r="I1487" t="e">
        <v>#REF!</v>
      </c>
    </row>
    <row r="1488" spans="1:9" ht="18" x14ac:dyDescent="0.2">
      <c r="A1488" s="11">
        <v>68938</v>
      </c>
      <c r="B1488" s="18" t="s">
        <v>11</v>
      </c>
      <c r="C1488" s="18" t="s">
        <v>284</v>
      </c>
      <c r="D1488" s="18" t="s">
        <v>286</v>
      </c>
      <c r="E1488" s="19">
        <v>2.0299999999999998</v>
      </c>
      <c r="F1488" s="5"/>
      <c r="I1488">
        <v>199530</v>
      </c>
    </row>
    <row r="1489" spans="1:9" ht="18" x14ac:dyDescent="0.2">
      <c r="A1489" s="11">
        <v>68939</v>
      </c>
      <c r="B1489" s="18" t="s">
        <v>11</v>
      </c>
      <c r="C1489" s="18" t="s">
        <v>284</v>
      </c>
      <c r="D1489" s="18" t="s">
        <v>286</v>
      </c>
      <c r="E1489" s="19">
        <v>2.0299999999999998</v>
      </c>
      <c r="F1489" s="5"/>
      <c r="I1489" t="e">
        <v>#REF!</v>
      </c>
    </row>
    <row r="1490" spans="1:9" ht="18" x14ac:dyDescent="0.2">
      <c r="A1490" s="11">
        <v>68941</v>
      </c>
      <c r="B1490" s="18" t="s">
        <v>11</v>
      </c>
      <c r="C1490" s="18" t="s">
        <v>284</v>
      </c>
      <c r="D1490" s="18" t="s">
        <v>286</v>
      </c>
      <c r="E1490" s="19">
        <v>2.0299999999999998</v>
      </c>
      <c r="F1490" s="5"/>
      <c r="I1490" t="e">
        <v>#REF!</v>
      </c>
    </row>
    <row r="1491" spans="1:9" ht="18" x14ac:dyDescent="0.2">
      <c r="A1491" s="11">
        <v>68943</v>
      </c>
      <c r="B1491" s="18" t="s">
        <v>11</v>
      </c>
      <c r="C1491" s="18" t="s">
        <v>284</v>
      </c>
      <c r="D1491" s="18" t="s">
        <v>286</v>
      </c>
      <c r="E1491" s="19">
        <v>2.0299999999999998</v>
      </c>
      <c r="F1491" s="5"/>
      <c r="I1491" t="e">
        <v>#REF!</v>
      </c>
    </row>
    <row r="1492" spans="1:9" ht="18" x14ac:dyDescent="0.2">
      <c r="A1492" s="11">
        <v>68945</v>
      </c>
      <c r="B1492" s="18" t="s">
        <v>11</v>
      </c>
      <c r="C1492" s="18" t="s">
        <v>284</v>
      </c>
      <c r="D1492" s="18" t="s">
        <v>286</v>
      </c>
      <c r="E1492" s="19">
        <v>2.0299999999999998</v>
      </c>
      <c r="F1492" s="5"/>
      <c r="I1492" t="e">
        <v>#REF!</v>
      </c>
    </row>
    <row r="1493" spans="1:9" ht="18" x14ac:dyDescent="0.2">
      <c r="A1493" s="11">
        <v>69002</v>
      </c>
      <c r="B1493" s="18" t="s">
        <v>56</v>
      </c>
      <c r="C1493" s="18" t="s">
        <v>529</v>
      </c>
      <c r="D1493" s="18" t="s">
        <v>534</v>
      </c>
      <c r="E1493" s="19">
        <v>15.1</v>
      </c>
      <c r="F1493" s="5"/>
      <c r="I1493" t="e">
        <v>#REF!</v>
      </c>
    </row>
    <row r="1494" spans="1:9" ht="18" x14ac:dyDescent="0.2">
      <c r="A1494" s="11">
        <v>69064</v>
      </c>
      <c r="B1494" s="18" t="s">
        <v>75</v>
      </c>
      <c r="C1494" s="18" t="s">
        <v>76</v>
      </c>
      <c r="D1494" s="18" t="s">
        <v>89</v>
      </c>
      <c r="E1494" s="19">
        <v>0.87</v>
      </c>
      <c r="F1494" s="5"/>
      <c r="I1494" t="e">
        <v>#REF!</v>
      </c>
    </row>
    <row r="1495" spans="1:9" ht="18" x14ac:dyDescent="0.2">
      <c r="A1495" s="11">
        <v>69108</v>
      </c>
      <c r="B1495" s="18" t="s">
        <v>11</v>
      </c>
      <c r="C1495" s="18" t="s">
        <v>284</v>
      </c>
      <c r="D1495" s="18" t="s">
        <v>286</v>
      </c>
      <c r="E1495" s="19">
        <v>2.0299999999999998</v>
      </c>
      <c r="F1495" s="5"/>
      <c r="I1495" t="e">
        <v>#REF!</v>
      </c>
    </row>
    <row r="1496" spans="1:9" ht="18" x14ac:dyDescent="0.2">
      <c r="A1496" s="11">
        <v>69109</v>
      </c>
      <c r="B1496" s="18" t="s">
        <v>11</v>
      </c>
      <c r="C1496" s="18" t="s">
        <v>91</v>
      </c>
      <c r="D1496" s="18" t="s">
        <v>95</v>
      </c>
      <c r="E1496" s="19">
        <v>2.0299999999999998</v>
      </c>
      <c r="F1496" s="5"/>
      <c r="I1496">
        <v>199530</v>
      </c>
    </row>
    <row r="1497" spans="1:9" ht="18" x14ac:dyDescent="0.2">
      <c r="A1497" s="11">
        <v>69110</v>
      </c>
      <c r="B1497" s="18" t="s">
        <v>11</v>
      </c>
      <c r="C1497" s="18" t="s">
        <v>284</v>
      </c>
      <c r="D1497" s="18" t="s">
        <v>286</v>
      </c>
      <c r="E1497" s="19">
        <v>2.0299999999999998</v>
      </c>
      <c r="F1497" s="5"/>
      <c r="I1497" t="e">
        <v>#REF!</v>
      </c>
    </row>
    <row r="1498" spans="1:9" ht="18" x14ac:dyDescent="0.2">
      <c r="A1498" s="11">
        <v>69111</v>
      </c>
      <c r="B1498" s="18" t="s">
        <v>11</v>
      </c>
      <c r="C1498" s="18" t="s">
        <v>284</v>
      </c>
      <c r="D1498" s="18" t="s">
        <v>286</v>
      </c>
      <c r="E1498" s="19">
        <v>2.0299999999999998</v>
      </c>
      <c r="F1498" s="5"/>
      <c r="I1498">
        <v>199530</v>
      </c>
    </row>
    <row r="1499" spans="1:9" ht="18" x14ac:dyDescent="0.2">
      <c r="A1499" s="11">
        <v>69112</v>
      </c>
      <c r="B1499" s="18" t="s">
        <v>11</v>
      </c>
      <c r="C1499" s="18" t="s">
        <v>284</v>
      </c>
      <c r="D1499" s="18" t="s">
        <v>286</v>
      </c>
      <c r="E1499" s="19">
        <v>2.0299999999999998</v>
      </c>
      <c r="F1499" s="5"/>
      <c r="I1499">
        <v>199530</v>
      </c>
    </row>
    <row r="1500" spans="1:9" ht="18" x14ac:dyDescent="0.2">
      <c r="A1500" s="11">
        <v>69113</v>
      </c>
      <c r="B1500" s="18" t="s">
        <v>11</v>
      </c>
      <c r="C1500" s="18" t="s">
        <v>284</v>
      </c>
      <c r="D1500" s="18" t="s">
        <v>286</v>
      </c>
      <c r="E1500" s="19">
        <v>2.0099999999999998</v>
      </c>
      <c r="F1500" s="5"/>
      <c r="I1500">
        <v>199530</v>
      </c>
    </row>
    <row r="1501" spans="1:9" ht="18" x14ac:dyDescent="0.2">
      <c r="A1501" s="11">
        <v>69114</v>
      </c>
      <c r="B1501" s="18" t="s">
        <v>11</v>
      </c>
      <c r="C1501" s="18" t="s">
        <v>284</v>
      </c>
      <c r="D1501" s="18" t="s">
        <v>286</v>
      </c>
      <c r="E1501" s="19">
        <v>2.0099999999999998</v>
      </c>
      <c r="F1501" s="5"/>
      <c r="I1501">
        <v>199530</v>
      </c>
    </row>
    <row r="1502" spans="1:9" ht="18" x14ac:dyDescent="0.2">
      <c r="A1502" s="11">
        <v>69115</v>
      </c>
      <c r="B1502" s="18" t="s">
        <v>11</v>
      </c>
      <c r="C1502" s="18" t="s">
        <v>284</v>
      </c>
      <c r="D1502" s="18" t="s">
        <v>286</v>
      </c>
      <c r="E1502" s="19">
        <v>2.0099999999999998</v>
      </c>
      <c r="F1502" s="5"/>
      <c r="I1502" t="e">
        <v>#REF!</v>
      </c>
    </row>
    <row r="1503" spans="1:9" ht="18" x14ac:dyDescent="0.2">
      <c r="A1503" s="11">
        <v>69116</v>
      </c>
      <c r="B1503" s="18" t="s">
        <v>11</v>
      </c>
      <c r="C1503" s="18" t="s">
        <v>284</v>
      </c>
      <c r="D1503" s="18" t="s">
        <v>286</v>
      </c>
      <c r="E1503" s="19">
        <v>2.0099999999999998</v>
      </c>
      <c r="F1503" s="5"/>
      <c r="I1503" t="e">
        <v>#REF!</v>
      </c>
    </row>
    <row r="1504" spans="1:9" ht="18" x14ac:dyDescent="0.2">
      <c r="A1504" s="11">
        <v>69117</v>
      </c>
      <c r="B1504" s="18" t="s">
        <v>11</v>
      </c>
      <c r="C1504" s="18" t="s">
        <v>284</v>
      </c>
      <c r="D1504" s="18" t="s">
        <v>286</v>
      </c>
      <c r="E1504" s="19">
        <v>2.0299999999999998</v>
      </c>
      <c r="F1504" s="5"/>
      <c r="I1504" t="e">
        <v>#REF!</v>
      </c>
    </row>
    <row r="1505" spans="1:9" ht="18" x14ac:dyDescent="0.2">
      <c r="A1505" s="11">
        <v>69118</v>
      </c>
      <c r="B1505" s="18" t="s">
        <v>11</v>
      </c>
      <c r="C1505" s="18" t="s">
        <v>284</v>
      </c>
      <c r="D1505" s="18" t="s">
        <v>286</v>
      </c>
      <c r="E1505" s="19">
        <v>2.0299999999999998</v>
      </c>
      <c r="F1505" s="5"/>
      <c r="I1505" t="e">
        <v>#REF!</v>
      </c>
    </row>
    <row r="1506" spans="1:9" ht="18" x14ac:dyDescent="0.2">
      <c r="A1506" s="11">
        <v>69119</v>
      </c>
      <c r="B1506" s="18" t="s">
        <v>11</v>
      </c>
      <c r="C1506" s="18" t="s">
        <v>284</v>
      </c>
      <c r="D1506" s="18" t="s">
        <v>286</v>
      </c>
      <c r="E1506" s="19">
        <v>2.0299999999999998</v>
      </c>
      <c r="F1506" s="5"/>
      <c r="I1506" t="e">
        <v>#REF!</v>
      </c>
    </row>
    <row r="1507" spans="1:9" ht="18" x14ac:dyDescent="0.2">
      <c r="A1507" s="11">
        <v>69120</v>
      </c>
      <c r="B1507" s="18" t="s">
        <v>11</v>
      </c>
      <c r="C1507" s="18" t="s">
        <v>284</v>
      </c>
      <c r="D1507" s="18" t="s">
        <v>286</v>
      </c>
      <c r="E1507" s="19">
        <v>2.0299999999999998</v>
      </c>
      <c r="F1507" s="5"/>
      <c r="I1507" t="e">
        <v>#REF!</v>
      </c>
    </row>
    <row r="1508" spans="1:9" ht="18" x14ac:dyDescent="0.2">
      <c r="A1508" s="11">
        <v>69121</v>
      </c>
      <c r="B1508" s="18" t="s">
        <v>11</v>
      </c>
      <c r="C1508" s="18" t="s">
        <v>284</v>
      </c>
      <c r="D1508" s="18" t="s">
        <v>286</v>
      </c>
      <c r="E1508" s="19">
        <v>2.0099999999999998</v>
      </c>
      <c r="F1508" s="5"/>
      <c r="I1508" t="e">
        <v>#REF!</v>
      </c>
    </row>
    <row r="1509" spans="1:9" ht="18" x14ac:dyDescent="0.2">
      <c r="A1509" s="11">
        <v>69122</v>
      </c>
      <c r="B1509" s="18" t="s">
        <v>11</v>
      </c>
      <c r="C1509" s="18" t="s">
        <v>284</v>
      </c>
      <c r="D1509" s="18" t="s">
        <v>286</v>
      </c>
      <c r="E1509" s="19">
        <v>2.0299999999999998</v>
      </c>
      <c r="F1509" s="5"/>
      <c r="I1509">
        <v>199530</v>
      </c>
    </row>
    <row r="1510" spans="1:9" ht="18" x14ac:dyDescent="0.2">
      <c r="A1510" s="11">
        <v>69123</v>
      </c>
      <c r="B1510" s="18" t="s">
        <v>11</v>
      </c>
      <c r="C1510" s="18" t="s">
        <v>284</v>
      </c>
      <c r="D1510" s="18" t="s">
        <v>286</v>
      </c>
      <c r="E1510" s="19">
        <v>2.0299999999999998</v>
      </c>
      <c r="F1510" s="5"/>
      <c r="I1510" t="e">
        <v>#REF!</v>
      </c>
    </row>
    <row r="1511" spans="1:9" ht="18" x14ac:dyDescent="0.2">
      <c r="A1511" s="11">
        <v>69124</v>
      </c>
      <c r="B1511" s="18" t="s">
        <v>11</v>
      </c>
      <c r="C1511" s="18" t="s">
        <v>284</v>
      </c>
      <c r="D1511" s="18" t="s">
        <v>286</v>
      </c>
      <c r="E1511" s="19">
        <v>2.0299999999999998</v>
      </c>
      <c r="F1511" s="5"/>
      <c r="I1511" t="e">
        <v>#REF!</v>
      </c>
    </row>
    <row r="1512" spans="1:9" ht="18" x14ac:dyDescent="0.2">
      <c r="A1512" s="11">
        <v>69125</v>
      </c>
      <c r="B1512" s="18" t="s">
        <v>11</v>
      </c>
      <c r="C1512" s="18" t="s">
        <v>91</v>
      </c>
      <c r="D1512" s="18" t="s">
        <v>99</v>
      </c>
      <c r="E1512" s="19">
        <v>2.0299999999999998</v>
      </c>
      <c r="F1512" s="5"/>
      <c r="I1512" t="e">
        <v>#REF!</v>
      </c>
    </row>
    <row r="1513" spans="1:9" ht="18" x14ac:dyDescent="0.2">
      <c r="A1513" s="11">
        <v>69127</v>
      </c>
      <c r="B1513" s="18" t="s">
        <v>11</v>
      </c>
      <c r="C1513" s="18" t="s">
        <v>91</v>
      </c>
      <c r="D1513" s="18" t="s">
        <v>99</v>
      </c>
      <c r="E1513" s="19">
        <v>2.0299999999999998</v>
      </c>
      <c r="F1513" s="5"/>
      <c r="I1513" t="e">
        <v>#REF!</v>
      </c>
    </row>
    <row r="1514" spans="1:9" ht="18" x14ac:dyDescent="0.2">
      <c r="A1514" s="11">
        <v>69138</v>
      </c>
      <c r="B1514" s="18" t="s">
        <v>11</v>
      </c>
      <c r="C1514" s="18" t="s">
        <v>16</v>
      </c>
      <c r="D1514" s="18" t="s">
        <v>22</v>
      </c>
      <c r="E1514" s="19">
        <v>5.31</v>
      </c>
      <c r="F1514" s="5"/>
      <c r="I1514" t="e">
        <v>#REF!</v>
      </c>
    </row>
    <row r="1515" spans="1:9" ht="18" x14ac:dyDescent="0.2">
      <c r="A1515" s="11">
        <v>69190</v>
      </c>
      <c r="B1515" s="18" t="s">
        <v>142</v>
      </c>
      <c r="C1515" s="18" t="s">
        <v>568</v>
      </c>
      <c r="D1515" s="18" t="s">
        <v>578</v>
      </c>
      <c r="E1515" s="19">
        <v>2.4300000000000002</v>
      </c>
      <c r="F1515" s="5"/>
      <c r="I1515" t="e">
        <v>#REF!</v>
      </c>
    </row>
    <row r="1516" spans="1:9" ht="18" x14ac:dyDescent="0.2">
      <c r="A1516" s="11">
        <v>69195</v>
      </c>
      <c r="B1516" s="18" t="s">
        <v>142</v>
      </c>
      <c r="C1516" s="18" t="s">
        <v>568</v>
      </c>
      <c r="D1516" s="18" t="s">
        <v>578</v>
      </c>
      <c r="E1516" s="19">
        <v>2.93</v>
      </c>
      <c r="F1516" s="5"/>
      <c r="I1516" t="e">
        <v>#REF!</v>
      </c>
    </row>
    <row r="1517" spans="1:9" ht="18" x14ac:dyDescent="0.2">
      <c r="A1517" s="11">
        <v>69232</v>
      </c>
      <c r="B1517" s="18" t="s">
        <v>75</v>
      </c>
      <c r="C1517" s="18" t="s">
        <v>307</v>
      </c>
      <c r="D1517" s="18" t="s">
        <v>309</v>
      </c>
      <c r="E1517" s="19">
        <v>4.6100000000000003</v>
      </c>
      <c r="F1517" s="5"/>
      <c r="I1517" t="e">
        <v>#REF!</v>
      </c>
    </row>
    <row r="1518" spans="1:9" ht="18" x14ac:dyDescent="0.2">
      <c r="A1518" s="11">
        <v>69234</v>
      </c>
      <c r="B1518" s="18" t="s">
        <v>75</v>
      </c>
      <c r="C1518" s="18" t="s">
        <v>307</v>
      </c>
      <c r="D1518" s="18" t="s">
        <v>309</v>
      </c>
      <c r="E1518" s="19">
        <v>5.07</v>
      </c>
      <c r="F1518" s="5"/>
      <c r="I1518" t="e">
        <v>#REF!</v>
      </c>
    </row>
    <row r="1519" spans="1:9" ht="18" x14ac:dyDescent="0.2">
      <c r="A1519" s="11">
        <v>69238</v>
      </c>
      <c r="B1519" s="18" t="s">
        <v>142</v>
      </c>
      <c r="C1519" s="18" t="s">
        <v>568</v>
      </c>
      <c r="D1519" s="18" t="s">
        <v>578</v>
      </c>
      <c r="E1519" s="19">
        <v>3.68</v>
      </c>
      <c r="F1519" s="5"/>
      <c r="I1519" t="e">
        <v>#REF!</v>
      </c>
    </row>
    <row r="1520" spans="1:9" ht="18" x14ac:dyDescent="0.2">
      <c r="A1520" s="11">
        <v>69251</v>
      </c>
      <c r="B1520" s="18" t="s">
        <v>142</v>
      </c>
      <c r="C1520" s="18" t="s">
        <v>568</v>
      </c>
      <c r="D1520" s="18" t="s">
        <v>578</v>
      </c>
      <c r="E1520" s="19">
        <v>3.83</v>
      </c>
      <c r="F1520" s="5"/>
      <c r="I1520" t="e">
        <v>#REF!</v>
      </c>
    </row>
    <row r="1521" spans="1:9" ht="18" x14ac:dyDescent="0.2">
      <c r="A1521" s="11">
        <v>69279</v>
      </c>
      <c r="B1521" s="18" t="s">
        <v>142</v>
      </c>
      <c r="C1521" s="18" t="s">
        <v>642</v>
      </c>
      <c r="D1521" s="18" t="s">
        <v>643</v>
      </c>
      <c r="E1521" s="19">
        <v>3.51</v>
      </c>
      <c r="F1521" s="5"/>
      <c r="I1521" t="e">
        <v>#REF!</v>
      </c>
    </row>
    <row r="1522" spans="1:9" ht="18" x14ac:dyDescent="0.2">
      <c r="A1522" s="11">
        <v>69287</v>
      </c>
      <c r="B1522" s="18" t="s">
        <v>142</v>
      </c>
      <c r="C1522" s="18" t="s">
        <v>325</v>
      </c>
      <c r="D1522" s="18" t="s">
        <v>326</v>
      </c>
      <c r="E1522" s="19">
        <v>2.2799999999999998</v>
      </c>
      <c r="F1522" s="5"/>
      <c r="I1522" t="e">
        <v>#REF!</v>
      </c>
    </row>
    <row r="1523" spans="1:9" ht="18" x14ac:dyDescent="0.2">
      <c r="A1523" s="11">
        <v>69291</v>
      </c>
      <c r="B1523" s="18" t="s">
        <v>142</v>
      </c>
      <c r="C1523" s="18" t="s">
        <v>325</v>
      </c>
      <c r="D1523" s="18" t="s">
        <v>326</v>
      </c>
      <c r="E1523" s="19">
        <v>2.5</v>
      </c>
      <c r="F1523" s="5"/>
      <c r="I1523" t="e">
        <v>#REF!</v>
      </c>
    </row>
    <row r="1524" spans="1:9" ht="18" x14ac:dyDescent="0.2">
      <c r="A1524" s="11">
        <v>69296</v>
      </c>
      <c r="B1524" s="18" t="s">
        <v>142</v>
      </c>
      <c r="C1524" s="18" t="s">
        <v>476</v>
      </c>
      <c r="D1524" s="18" t="s">
        <v>479</v>
      </c>
      <c r="E1524" s="19">
        <v>1.42</v>
      </c>
      <c r="F1524" s="5"/>
      <c r="I1524" t="e">
        <v>#REF!</v>
      </c>
    </row>
    <row r="1525" spans="1:9" ht="18" x14ac:dyDescent="0.2">
      <c r="A1525" s="11">
        <v>69300</v>
      </c>
      <c r="B1525" s="18" t="s">
        <v>142</v>
      </c>
      <c r="C1525" s="18" t="s">
        <v>325</v>
      </c>
      <c r="D1525" s="18" t="s">
        <v>329</v>
      </c>
      <c r="E1525" s="19">
        <v>2.25</v>
      </c>
      <c r="F1525" s="5"/>
      <c r="I1525" t="e">
        <v>#REF!</v>
      </c>
    </row>
    <row r="1526" spans="1:9" ht="18" x14ac:dyDescent="0.2">
      <c r="A1526" s="11">
        <v>69311</v>
      </c>
      <c r="B1526" s="18" t="s">
        <v>62</v>
      </c>
      <c r="C1526" s="18" t="s">
        <v>393</v>
      </c>
      <c r="D1526" s="18" t="s">
        <v>402</v>
      </c>
      <c r="E1526" s="19">
        <v>1.73</v>
      </c>
      <c r="F1526" s="5"/>
      <c r="I1526" t="e">
        <v>#REF!</v>
      </c>
    </row>
    <row r="1527" spans="1:9" ht="18" x14ac:dyDescent="0.2">
      <c r="A1527" s="11">
        <v>69312</v>
      </c>
      <c r="B1527" s="18" t="s">
        <v>62</v>
      </c>
      <c r="C1527" s="18" t="s">
        <v>393</v>
      </c>
      <c r="D1527" s="18" t="s">
        <v>400</v>
      </c>
      <c r="E1527" s="19">
        <v>2.0699999999999998</v>
      </c>
      <c r="F1527" s="5"/>
      <c r="I1527" t="e">
        <v>#REF!</v>
      </c>
    </row>
    <row r="1528" spans="1:9" ht="18" x14ac:dyDescent="0.2">
      <c r="A1528" s="11">
        <v>69321</v>
      </c>
      <c r="B1528" s="18" t="s">
        <v>142</v>
      </c>
      <c r="C1528" s="18" t="s">
        <v>457</v>
      </c>
      <c r="D1528" s="18" t="s">
        <v>459</v>
      </c>
      <c r="E1528" s="19">
        <v>1.92</v>
      </c>
      <c r="F1528" s="5"/>
      <c r="I1528" t="e">
        <v>#REF!</v>
      </c>
    </row>
    <row r="1529" spans="1:9" ht="18" x14ac:dyDescent="0.2">
      <c r="A1529" s="11">
        <v>69322</v>
      </c>
      <c r="B1529" s="18" t="s">
        <v>142</v>
      </c>
      <c r="C1529" s="18" t="s">
        <v>457</v>
      </c>
      <c r="D1529" s="18" t="s">
        <v>459</v>
      </c>
      <c r="E1529" s="19">
        <v>2.46</v>
      </c>
      <c r="F1529" s="5"/>
      <c r="I1529" t="e">
        <v>#REF!</v>
      </c>
    </row>
    <row r="1530" spans="1:9" ht="18" x14ac:dyDescent="0.2">
      <c r="A1530" s="11">
        <v>69323</v>
      </c>
      <c r="B1530" s="18" t="s">
        <v>142</v>
      </c>
      <c r="C1530" s="18" t="s">
        <v>457</v>
      </c>
      <c r="D1530" s="18" t="s">
        <v>459</v>
      </c>
      <c r="E1530" s="19">
        <v>2.46</v>
      </c>
      <c r="F1530" s="5"/>
      <c r="I1530" t="e">
        <v>#REF!</v>
      </c>
    </row>
    <row r="1531" spans="1:9" ht="18" x14ac:dyDescent="0.2">
      <c r="A1531" s="11">
        <v>69324</v>
      </c>
      <c r="B1531" s="18" t="s">
        <v>62</v>
      </c>
      <c r="C1531" s="18" t="s">
        <v>200</v>
      </c>
      <c r="D1531" s="18" t="s">
        <v>206</v>
      </c>
      <c r="E1531" s="19">
        <v>1.67</v>
      </c>
      <c r="F1531" s="5"/>
      <c r="I1531" t="e">
        <v>#REF!</v>
      </c>
    </row>
    <row r="1532" spans="1:9" ht="18" x14ac:dyDescent="0.2">
      <c r="A1532" s="11">
        <v>69328</v>
      </c>
      <c r="B1532" s="18" t="s">
        <v>62</v>
      </c>
      <c r="C1532" s="18" t="s">
        <v>497</v>
      </c>
      <c r="D1532" s="18" t="s">
        <v>502</v>
      </c>
      <c r="E1532" s="19">
        <v>2.48</v>
      </c>
      <c r="F1532" s="5"/>
      <c r="I1532" t="e">
        <v>#REF!</v>
      </c>
    </row>
    <row r="1533" spans="1:9" ht="18" x14ac:dyDescent="0.2">
      <c r="A1533" s="11">
        <v>69329</v>
      </c>
      <c r="B1533" s="18" t="s">
        <v>75</v>
      </c>
      <c r="C1533" s="18" t="s">
        <v>271</v>
      </c>
      <c r="D1533" s="18" t="s">
        <v>280</v>
      </c>
      <c r="E1533" s="19">
        <v>3.13</v>
      </c>
      <c r="F1533" s="5"/>
      <c r="I1533" t="e">
        <v>#REF!</v>
      </c>
    </row>
    <row r="1534" spans="1:9" ht="18" x14ac:dyDescent="0.2">
      <c r="A1534" s="11">
        <v>69332</v>
      </c>
      <c r="B1534" s="18" t="s">
        <v>75</v>
      </c>
      <c r="C1534" s="18" t="s">
        <v>220</v>
      </c>
      <c r="D1534" s="18" t="s">
        <v>223</v>
      </c>
      <c r="E1534" s="19">
        <v>6.53</v>
      </c>
      <c r="F1534" s="5"/>
      <c r="I1534" t="e">
        <v>#REF!</v>
      </c>
    </row>
    <row r="1535" spans="1:9" ht="18" x14ac:dyDescent="0.2">
      <c r="A1535" s="11">
        <v>69334</v>
      </c>
      <c r="B1535" s="18" t="s">
        <v>62</v>
      </c>
      <c r="C1535" s="18" t="s">
        <v>497</v>
      </c>
      <c r="D1535" s="18" t="s">
        <v>503</v>
      </c>
      <c r="E1535" s="19">
        <v>2.98</v>
      </c>
      <c r="F1535" s="5"/>
      <c r="I1535" t="e">
        <v>#REF!</v>
      </c>
    </row>
    <row r="1536" spans="1:9" ht="18" x14ac:dyDescent="0.2">
      <c r="A1536" s="11">
        <v>69338</v>
      </c>
      <c r="B1536" s="18" t="s">
        <v>62</v>
      </c>
      <c r="C1536" s="18" t="s">
        <v>497</v>
      </c>
      <c r="D1536" s="18" t="s">
        <v>503</v>
      </c>
      <c r="E1536" s="19">
        <v>1.64</v>
      </c>
      <c r="F1536" s="5"/>
      <c r="I1536" t="e">
        <v>#REF!</v>
      </c>
    </row>
    <row r="1537" spans="1:9" ht="18" x14ac:dyDescent="0.2">
      <c r="A1537" s="11">
        <v>69340</v>
      </c>
      <c r="B1537" s="18" t="s">
        <v>62</v>
      </c>
      <c r="C1537" s="18" t="s">
        <v>497</v>
      </c>
      <c r="D1537" s="18" t="s">
        <v>503</v>
      </c>
      <c r="E1537" s="19">
        <v>2.33</v>
      </c>
      <c r="F1537" s="5"/>
      <c r="I1537" t="e">
        <v>#REF!</v>
      </c>
    </row>
    <row r="1538" spans="1:9" ht="18" x14ac:dyDescent="0.2">
      <c r="A1538" s="11">
        <v>69346</v>
      </c>
      <c r="B1538" s="18" t="s">
        <v>62</v>
      </c>
      <c r="C1538" s="18" t="s">
        <v>281</v>
      </c>
      <c r="D1538" s="18" t="s">
        <v>282</v>
      </c>
      <c r="E1538" s="19">
        <v>1.75</v>
      </c>
      <c r="F1538" s="5"/>
      <c r="I1538" t="e">
        <v>#REF!</v>
      </c>
    </row>
    <row r="1539" spans="1:9" ht="18" x14ac:dyDescent="0.2">
      <c r="A1539" s="11">
        <v>69360</v>
      </c>
      <c r="B1539" s="18" t="s">
        <v>75</v>
      </c>
      <c r="C1539" s="18" t="s">
        <v>307</v>
      </c>
      <c r="D1539" s="18" t="s">
        <v>313</v>
      </c>
      <c r="E1539" s="19">
        <v>5.68</v>
      </c>
      <c r="F1539" s="5"/>
      <c r="I1539">
        <v>199530</v>
      </c>
    </row>
    <row r="1540" spans="1:9" ht="18" x14ac:dyDescent="0.2">
      <c r="A1540" s="11">
        <v>69364</v>
      </c>
      <c r="B1540" s="18" t="s">
        <v>75</v>
      </c>
      <c r="C1540" s="18" t="s">
        <v>307</v>
      </c>
      <c r="D1540" s="18" t="s">
        <v>310</v>
      </c>
      <c r="E1540" s="19">
        <v>5.0999999999999996</v>
      </c>
      <c r="F1540" s="5"/>
      <c r="I1540" t="e">
        <v>#REF!</v>
      </c>
    </row>
    <row r="1541" spans="1:9" ht="18" x14ac:dyDescent="0.2">
      <c r="A1541" s="11">
        <v>69365</v>
      </c>
      <c r="B1541" s="18" t="s">
        <v>75</v>
      </c>
      <c r="C1541" s="18" t="s">
        <v>307</v>
      </c>
      <c r="D1541" s="18" t="s">
        <v>310</v>
      </c>
      <c r="E1541" s="19">
        <v>2.82</v>
      </c>
      <c r="F1541" s="5"/>
      <c r="I1541">
        <v>199530</v>
      </c>
    </row>
    <row r="1542" spans="1:9" ht="18" x14ac:dyDescent="0.2">
      <c r="A1542" s="11">
        <v>69451</v>
      </c>
      <c r="B1542" s="18" t="s">
        <v>62</v>
      </c>
      <c r="C1542" s="18" t="s">
        <v>281</v>
      </c>
      <c r="D1542" s="18" t="s">
        <v>282</v>
      </c>
      <c r="E1542" s="19">
        <v>1.75</v>
      </c>
      <c r="F1542" s="5"/>
      <c r="I1542" t="e">
        <v>#REF!</v>
      </c>
    </row>
    <row r="1543" spans="1:9" ht="18" x14ac:dyDescent="0.2">
      <c r="A1543" s="11">
        <v>69453</v>
      </c>
      <c r="B1543" s="18" t="s">
        <v>62</v>
      </c>
      <c r="C1543" s="18" t="s">
        <v>200</v>
      </c>
      <c r="D1543" s="18" t="s">
        <v>203</v>
      </c>
      <c r="E1543" s="19">
        <v>2.0299999999999998</v>
      </c>
      <c r="F1543" s="5"/>
      <c r="I1543">
        <v>199530</v>
      </c>
    </row>
    <row r="1544" spans="1:9" ht="18" x14ac:dyDescent="0.2">
      <c r="A1544" s="11">
        <v>69454</v>
      </c>
      <c r="B1544" s="18" t="s">
        <v>62</v>
      </c>
      <c r="C1544" s="18" t="s">
        <v>497</v>
      </c>
      <c r="D1544" s="18" t="s">
        <v>502</v>
      </c>
      <c r="E1544" s="19">
        <v>2.67</v>
      </c>
      <c r="F1544" s="5"/>
      <c r="I1544" t="e">
        <v>#REF!</v>
      </c>
    </row>
    <row r="1545" spans="1:9" ht="18" x14ac:dyDescent="0.2">
      <c r="A1545" s="11">
        <v>69456</v>
      </c>
      <c r="B1545" s="18" t="s">
        <v>62</v>
      </c>
      <c r="C1545" s="18" t="s">
        <v>497</v>
      </c>
      <c r="D1545" s="18" t="s">
        <v>502</v>
      </c>
      <c r="E1545" s="19">
        <v>3.1</v>
      </c>
      <c r="F1545" s="5"/>
      <c r="I1545" t="e">
        <v>#REF!</v>
      </c>
    </row>
    <row r="1546" spans="1:9" ht="18" x14ac:dyDescent="0.2">
      <c r="A1546" s="11">
        <v>69457</v>
      </c>
      <c r="B1546" s="18" t="s">
        <v>62</v>
      </c>
      <c r="C1546" s="18" t="s">
        <v>497</v>
      </c>
      <c r="D1546" s="18" t="s">
        <v>502</v>
      </c>
      <c r="E1546" s="19">
        <v>3.41</v>
      </c>
      <c r="F1546" s="5"/>
      <c r="I1546">
        <v>199530</v>
      </c>
    </row>
    <row r="1547" spans="1:9" ht="18" x14ac:dyDescent="0.2">
      <c r="A1547" s="11">
        <v>69463</v>
      </c>
      <c r="B1547" s="18" t="s">
        <v>62</v>
      </c>
      <c r="C1547" s="18" t="s">
        <v>497</v>
      </c>
      <c r="D1547" s="18" t="s">
        <v>502</v>
      </c>
      <c r="E1547" s="19">
        <v>3.33</v>
      </c>
      <c r="F1547" s="5"/>
      <c r="I1547" t="e">
        <v>#REF!</v>
      </c>
    </row>
    <row r="1548" spans="1:9" ht="18" x14ac:dyDescent="0.2">
      <c r="A1548" s="11">
        <v>69467</v>
      </c>
      <c r="B1548" s="18" t="s">
        <v>62</v>
      </c>
      <c r="C1548" s="18" t="s">
        <v>264</v>
      </c>
      <c r="D1548" s="18" t="s">
        <v>270</v>
      </c>
      <c r="E1548" s="19">
        <v>3.57</v>
      </c>
      <c r="F1548" s="5"/>
      <c r="I1548" t="e">
        <v>#REF!</v>
      </c>
    </row>
    <row r="1549" spans="1:9" ht="18" x14ac:dyDescent="0.2">
      <c r="A1549" s="11">
        <v>69468</v>
      </c>
      <c r="B1549" s="18" t="s">
        <v>62</v>
      </c>
      <c r="C1549" s="18" t="s">
        <v>497</v>
      </c>
      <c r="D1549" s="18" t="s">
        <v>502</v>
      </c>
      <c r="E1549" s="19">
        <v>3.99</v>
      </c>
      <c r="F1549" s="5"/>
      <c r="I1549" t="e">
        <v>#REF!</v>
      </c>
    </row>
    <row r="1550" spans="1:9" ht="18" x14ac:dyDescent="0.2">
      <c r="A1550" s="11">
        <v>69469</v>
      </c>
      <c r="B1550" s="18" t="s">
        <v>62</v>
      </c>
      <c r="C1550" s="18" t="s">
        <v>497</v>
      </c>
      <c r="D1550" s="18" t="s">
        <v>502</v>
      </c>
      <c r="E1550" s="19">
        <v>2.91</v>
      </c>
      <c r="F1550" s="5"/>
      <c r="I1550" t="e">
        <v>#REF!</v>
      </c>
    </row>
    <row r="1551" spans="1:9" ht="18" x14ac:dyDescent="0.2">
      <c r="A1551" s="11">
        <v>69471</v>
      </c>
      <c r="B1551" s="18" t="s">
        <v>62</v>
      </c>
      <c r="C1551" s="18" t="s">
        <v>281</v>
      </c>
      <c r="D1551" s="18" t="s">
        <v>282</v>
      </c>
      <c r="E1551" s="19">
        <v>1.18</v>
      </c>
      <c r="F1551" s="5"/>
      <c r="I1551">
        <v>199530</v>
      </c>
    </row>
    <row r="1552" spans="1:9" ht="18" x14ac:dyDescent="0.2">
      <c r="A1552" s="11">
        <v>69476</v>
      </c>
      <c r="B1552" s="18" t="s">
        <v>62</v>
      </c>
      <c r="C1552" s="18" t="s">
        <v>497</v>
      </c>
      <c r="D1552" s="18" t="s">
        <v>503</v>
      </c>
      <c r="E1552" s="19">
        <v>1.53</v>
      </c>
      <c r="F1552" s="5"/>
      <c r="I1552" t="e">
        <v>#REF!</v>
      </c>
    </row>
    <row r="1553" spans="1:9" ht="18" x14ac:dyDescent="0.2">
      <c r="A1553" s="11">
        <v>69499</v>
      </c>
      <c r="B1553" s="18" t="s">
        <v>62</v>
      </c>
      <c r="C1553" s="18" t="s">
        <v>494</v>
      </c>
      <c r="D1553" s="18" t="s">
        <v>496</v>
      </c>
      <c r="E1553" s="19">
        <v>2.2000000000000002</v>
      </c>
      <c r="F1553" s="5"/>
      <c r="I1553">
        <v>199530</v>
      </c>
    </row>
    <row r="1554" spans="1:9" ht="18" x14ac:dyDescent="0.2">
      <c r="A1554" s="11">
        <v>69500</v>
      </c>
      <c r="B1554" s="18" t="s">
        <v>62</v>
      </c>
      <c r="C1554" s="18" t="s">
        <v>494</v>
      </c>
      <c r="D1554" s="18" t="s">
        <v>496</v>
      </c>
      <c r="E1554" s="19">
        <v>3.67</v>
      </c>
      <c r="F1554" s="5"/>
      <c r="I1554" t="e">
        <v>#REF!</v>
      </c>
    </row>
    <row r="1555" spans="1:9" ht="18" x14ac:dyDescent="0.2">
      <c r="A1555" s="11">
        <v>69503</v>
      </c>
      <c r="B1555" s="18" t="s">
        <v>62</v>
      </c>
      <c r="C1555" s="18" t="s">
        <v>494</v>
      </c>
      <c r="D1555" s="18" t="s">
        <v>496</v>
      </c>
      <c r="E1555" s="19">
        <v>2.16</v>
      </c>
      <c r="F1555" s="5"/>
      <c r="I1555" t="e">
        <v>#REF!</v>
      </c>
    </row>
    <row r="1556" spans="1:9" ht="18" x14ac:dyDescent="0.2">
      <c r="A1556" s="11">
        <v>69526</v>
      </c>
      <c r="B1556" s="18" t="s">
        <v>62</v>
      </c>
      <c r="C1556" s="18" t="s">
        <v>494</v>
      </c>
      <c r="D1556" s="18" t="s">
        <v>496</v>
      </c>
      <c r="E1556" s="19">
        <v>1.86</v>
      </c>
      <c r="F1556" s="5"/>
      <c r="I1556" t="e">
        <v>#REF!</v>
      </c>
    </row>
    <row r="1557" spans="1:9" ht="18" x14ac:dyDescent="0.2">
      <c r="A1557" s="11">
        <v>69547</v>
      </c>
      <c r="B1557" s="18" t="s">
        <v>62</v>
      </c>
      <c r="C1557" s="18" t="s">
        <v>281</v>
      </c>
      <c r="D1557" s="18" t="s">
        <v>282</v>
      </c>
      <c r="E1557" s="19">
        <v>1.48</v>
      </c>
      <c r="F1557" s="5"/>
      <c r="I1557">
        <v>199530</v>
      </c>
    </row>
    <row r="1558" spans="1:9" ht="18" x14ac:dyDescent="0.2">
      <c r="A1558" s="11">
        <v>69551</v>
      </c>
      <c r="B1558" s="18" t="s">
        <v>62</v>
      </c>
      <c r="C1558" s="18" t="s">
        <v>494</v>
      </c>
      <c r="D1558" s="18" t="s">
        <v>496</v>
      </c>
      <c r="E1558" s="19">
        <v>2.83</v>
      </c>
      <c r="F1558" s="5"/>
      <c r="I1558" t="e">
        <v>#REF!</v>
      </c>
    </row>
    <row r="1559" spans="1:9" ht="18" x14ac:dyDescent="0.2">
      <c r="A1559" s="11">
        <v>69552</v>
      </c>
      <c r="B1559" s="18" t="s">
        <v>142</v>
      </c>
      <c r="C1559" s="18" t="s">
        <v>457</v>
      </c>
      <c r="D1559" s="18" t="s">
        <v>458</v>
      </c>
      <c r="E1559" s="19">
        <v>1.67</v>
      </c>
      <c r="F1559" s="5"/>
      <c r="I1559" t="e">
        <v>#REF!</v>
      </c>
    </row>
    <row r="1560" spans="1:9" ht="18" x14ac:dyDescent="0.2">
      <c r="A1560" s="11">
        <v>69578</v>
      </c>
      <c r="B1560" s="18" t="s">
        <v>62</v>
      </c>
      <c r="C1560" s="18" t="s">
        <v>393</v>
      </c>
      <c r="D1560" s="18" t="s">
        <v>402</v>
      </c>
      <c r="E1560" s="19">
        <v>2.4700000000000002</v>
      </c>
      <c r="F1560" s="5"/>
      <c r="I1560" t="e">
        <v>#REF!</v>
      </c>
    </row>
    <row r="1561" spans="1:9" ht="18" x14ac:dyDescent="0.2">
      <c r="A1561" s="11">
        <v>69579</v>
      </c>
      <c r="B1561" s="18" t="s">
        <v>62</v>
      </c>
      <c r="C1561" s="18" t="s">
        <v>393</v>
      </c>
      <c r="D1561" s="18" t="s">
        <v>402</v>
      </c>
      <c r="E1561" s="19">
        <v>2.1800000000000002</v>
      </c>
      <c r="F1561" s="5"/>
      <c r="I1561" t="e">
        <v>#REF!</v>
      </c>
    </row>
    <row r="1562" spans="1:9" ht="18" x14ac:dyDescent="0.2">
      <c r="A1562" s="11">
        <v>69756</v>
      </c>
      <c r="B1562" s="18" t="s">
        <v>319</v>
      </c>
      <c r="C1562" s="18" t="s">
        <v>561</v>
      </c>
      <c r="D1562" s="18" t="s">
        <v>564</v>
      </c>
      <c r="E1562" s="19">
        <v>0.95</v>
      </c>
      <c r="F1562" s="5"/>
      <c r="I1562" t="e">
        <v>#REF!</v>
      </c>
    </row>
    <row r="1563" spans="1:9" ht="18" x14ac:dyDescent="0.2">
      <c r="A1563" s="11">
        <v>69906</v>
      </c>
      <c r="B1563" s="18" t="s">
        <v>75</v>
      </c>
      <c r="C1563" s="18" t="s">
        <v>115</v>
      </c>
      <c r="D1563" s="18" t="s">
        <v>117</v>
      </c>
      <c r="E1563" s="19">
        <v>7.5</v>
      </c>
      <c r="F1563" s="5"/>
      <c r="I1563" t="e">
        <v>#REF!</v>
      </c>
    </row>
    <row r="1564" spans="1:9" ht="18" x14ac:dyDescent="0.2">
      <c r="A1564" s="11">
        <v>70025</v>
      </c>
      <c r="B1564" s="18" t="s">
        <v>75</v>
      </c>
      <c r="C1564" s="18" t="s">
        <v>115</v>
      </c>
      <c r="D1564" s="18" t="s">
        <v>117</v>
      </c>
      <c r="E1564" s="19">
        <v>1.34</v>
      </c>
      <c r="F1564" s="5"/>
      <c r="I1564" t="e">
        <v>#REF!</v>
      </c>
    </row>
    <row r="1565" spans="1:9" ht="18" x14ac:dyDescent="0.2">
      <c r="A1565" s="11">
        <v>70036</v>
      </c>
      <c r="B1565" s="18" t="s">
        <v>75</v>
      </c>
      <c r="C1565" s="18" t="s">
        <v>115</v>
      </c>
      <c r="D1565" s="18" t="s">
        <v>116</v>
      </c>
      <c r="E1565" s="19">
        <v>4</v>
      </c>
      <c r="F1565" s="5"/>
      <c r="I1565" t="e">
        <v>#REF!</v>
      </c>
    </row>
    <row r="1566" spans="1:9" ht="18" x14ac:dyDescent="0.2">
      <c r="A1566" s="11">
        <v>70042</v>
      </c>
      <c r="B1566" s="18" t="s">
        <v>75</v>
      </c>
      <c r="C1566" s="18" t="s">
        <v>220</v>
      </c>
      <c r="D1566" s="18" t="s">
        <v>222</v>
      </c>
      <c r="E1566" s="19">
        <v>2.97</v>
      </c>
      <c r="F1566" s="5"/>
      <c r="I1566">
        <v>199530</v>
      </c>
    </row>
    <row r="1567" spans="1:9" ht="18" x14ac:dyDescent="0.2">
      <c r="A1567" s="11">
        <v>70043</v>
      </c>
      <c r="B1567" s="18" t="s">
        <v>75</v>
      </c>
      <c r="C1567" s="18" t="s">
        <v>637</v>
      </c>
      <c r="D1567" s="18" t="s">
        <v>638</v>
      </c>
      <c r="E1567" s="19">
        <v>5.55</v>
      </c>
      <c r="F1567" s="5"/>
      <c r="I1567">
        <v>199530</v>
      </c>
    </row>
    <row r="1568" spans="1:9" ht="18" x14ac:dyDescent="0.2">
      <c r="A1568" s="11">
        <v>70063</v>
      </c>
      <c r="B1568" s="18" t="s">
        <v>75</v>
      </c>
      <c r="C1568" s="18" t="s">
        <v>76</v>
      </c>
      <c r="D1568" s="18" t="s">
        <v>79</v>
      </c>
      <c r="E1568" s="19">
        <v>3.56</v>
      </c>
      <c r="F1568" s="5"/>
      <c r="I1568" t="e">
        <v>#REF!</v>
      </c>
    </row>
    <row r="1569" spans="1:9" ht="18" x14ac:dyDescent="0.2">
      <c r="A1569" s="11">
        <v>70064</v>
      </c>
      <c r="B1569" s="18" t="s">
        <v>75</v>
      </c>
      <c r="C1569" s="18" t="s">
        <v>76</v>
      </c>
      <c r="D1569" s="18" t="s">
        <v>79</v>
      </c>
      <c r="E1569" s="19">
        <v>3.56</v>
      </c>
      <c r="F1569" s="5"/>
      <c r="I1569" t="e">
        <v>#REF!</v>
      </c>
    </row>
    <row r="1570" spans="1:9" ht="18" x14ac:dyDescent="0.2">
      <c r="A1570" s="11">
        <v>70065</v>
      </c>
      <c r="B1570" s="18" t="s">
        <v>75</v>
      </c>
      <c r="C1570" s="18" t="s">
        <v>76</v>
      </c>
      <c r="D1570" s="18" t="s">
        <v>79</v>
      </c>
      <c r="E1570" s="19">
        <v>3.56</v>
      </c>
      <c r="F1570" s="5"/>
      <c r="I1570" t="e">
        <v>#REF!</v>
      </c>
    </row>
    <row r="1571" spans="1:9" ht="18" x14ac:dyDescent="0.2">
      <c r="A1571" s="11">
        <v>70187</v>
      </c>
      <c r="B1571" s="18" t="s">
        <v>62</v>
      </c>
      <c r="C1571" s="18" t="s">
        <v>264</v>
      </c>
      <c r="D1571" s="18" t="s">
        <v>270</v>
      </c>
      <c r="E1571" s="19">
        <v>2.61</v>
      </c>
      <c r="F1571" s="5"/>
      <c r="I1571">
        <v>199530</v>
      </c>
    </row>
    <row r="1572" spans="1:9" ht="18" x14ac:dyDescent="0.2">
      <c r="A1572" s="11">
        <v>70189</v>
      </c>
      <c r="B1572" s="18" t="s">
        <v>62</v>
      </c>
      <c r="C1572" s="18" t="s">
        <v>281</v>
      </c>
      <c r="D1572" s="18" t="s">
        <v>282</v>
      </c>
      <c r="E1572" s="19">
        <v>1.88</v>
      </c>
      <c r="F1572" s="5"/>
      <c r="I1572">
        <v>199530</v>
      </c>
    </row>
    <row r="1573" spans="1:9" ht="18" x14ac:dyDescent="0.2">
      <c r="A1573" s="11">
        <v>70191</v>
      </c>
      <c r="B1573" s="18" t="s">
        <v>62</v>
      </c>
      <c r="C1573" s="18" t="s">
        <v>429</v>
      </c>
      <c r="D1573" s="18" t="s">
        <v>431</v>
      </c>
      <c r="E1573" s="19">
        <v>2.4</v>
      </c>
      <c r="F1573" s="5"/>
      <c r="I1573" t="e">
        <v>#REF!</v>
      </c>
    </row>
    <row r="1574" spans="1:9" ht="18" x14ac:dyDescent="0.2">
      <c r="A1574" s="11">
        <v>70201</v>
      </c>
      <c r="B1574" s="18" t="s">
        <v>142</v>
      </c>
      <c r="C1574" s="18" t="s">
        <v>345</v>
      </c>
      <c r="D1574" s="18" t="s">
        <v>347</v>
      </c>
      <c r="E1574" s="19">
        <v>3.79</v>
      </c>
      <c r="F1574" s="5"/>
      <c r="I1574">
        <v>199530</v>
      </c>
    </row>
    <row r="1575" spans="1:9" ht="18" x14ac:dyDescent="0.2">
      <c r="A1575" s="11">
        <v>70206</v>
      </c>
      <c r="B1575" s="18" t="s">
        <v>142</v>
      </c>
      <c r="C1575" s="18" t="s">
        <v>345</v>
      </c>
      <c r="D1575" s="18" t="s">
        <v>347</v>
      </c>
      <c r="E1575" s="19">
        <v>4.1399999999999997</v>
      </c>
      <c r="F1575" s="5"/>
      <c r="I1575" t="e">
        <v>#REF!</v>
      </c>
    </row>
    <row r="1576" spans="1:9" ht="18" x14ac:dyDescent="0.2">
      <c r="A1576" s="11">
        <v>70209</v>
      </c>
      <c r="B1576" s="18" t="s">
        <v>142</v>
      </c>
      <c r="C1576" s="18" t="s">
        <v>345</v>
      </c>
      <c r="D1576" s="18" t="s">
        <v>346</v>
      </c>
      <c r="E1576" s="19">
        <v>1.65</v>
      </c>
      <c r="F1576" s="5"/>
      <c r="I1576" t="e">
        <v>#REF!</v>
      </c>
    </row>
    <row r="1577" spans="1:9" ht="18" x14ac:dyDescent="0.2">
      <c r="A1577" s="11">
        <v>70236</v>
      </c>
      <c r="B1577" s="18" t="s">
        <v>62</v>
      </c>
      <c r="C1577" s="18" t="s">
        <v>497</v>
      </c>
      <c r="D1577" s="18" t="s">
        <v>499</v>
      </c>
      <c r="E1577" s="19">
        <v>1.85</v>
      </c>
      <c r="F1577" s="5"/>
      <c r="I1577">
        <v>199530</v>
      </c>
    </row>
    <row r="1578" spans="1:9" ht="18" x14ac:dyDescent="0.2">
      <c r="A1578" s="11">
        <v>70238</v>
      </c>
      <c r="B1578" s="18" t="s">
        <v>62</v>
      </c>
      <c r="C1578" s="18" t="s">
        <v>497</v>
      </c>
      <c r="D1578" s="18" t="s">
        <v>499</v>
      </c>
      <c r="E1578" s="19">
        <v>1.85</v>
      </c>
      <c r="F1578" s="5"/>
      <c r="I1578" t="e">
        <v>#REF!</v>
      </c>
    </row>
    <row r="1579" spans="1:9" ht="18" x14ac:dyDescent="0.2">
      <c r="A1579" s="11">
        <v>70239</v>
      </c>
      <c r="B1579" s="18" t="s">
        <v>62</v>
      </c>
      <c r="C1579" s="18" t="s">
        <v>497</v>
      </c>
      <c r="D1579" s="18" t="s">
        <v>499</v>
      </c>
      <c r="E1579" s="19">
        <v>1.81</v>
      </c>
      <c r="F1579" s="5"/>
      <c r="I1579">
        <v>199530</v>
      </c>
    </row>
    <row r="1580" spans="1:9" ht="18" x14ac:dyDescent="0.2">
      <c r="A1580" s="11">
        <v>70241</v>
      </c>
      <c r="B1580" s="18" t="s">
        <v>62</v>
      </c>
      <c r="C1580" s="18" t="s">
        <v>497</v>
      </c>
      <c r="D1580" s="18" t="s">
        <v>502</v>
      </c>
      <c r="E1580" s="19">
        <v>3.55</v>
      </c>
      <c r="F1580" s="5"/>
      <c r="I1580" t="e">
        <v>#REF!</v>
      </c>
    </row>
    <row r="1581" spans="1:9" ht="18" x14ac:dyDescent="0.2">
      <c r="A1581" s="11">
        <v>70242</v>
      </c>
      <c r="B1581" s="18" t="s">
        <v>62</v>
      </c>
      <c r="C1581" s="18" t="s">
        <v>264</v>
      </c>
      <c r="D1581" s="18" t="s">
        <v>270</v>
      </c>
      <c r="E1581" s="19">
        <v>3.58</v>
      </c>
      <c r="F1581" s="5"/>
      <c r="I1581" t="e">
        <v>#REF!</v>
      </c>
    </row>
    <row r="1582" spans="1:9" ht="18" x14ac:dyDescent="0.2">
      <c r="A1582" s="11">
        <v>70243</v>
      </c>
      <c r="B1582" s="18" t="s">
        <v>62</v>
      </c>
      <c r="C1582" s="18" t="s">
        <v>264</v>
      </c>
      <c r="D1582" s="18" t="s">
        <v>269</v>
      </c>
      <c r="E1582" s="19">
        <v>4.5999999999999996</v>
      </c>
      <c r="F1582" s="5"/>
      <c r="I1582" t="e">
        <v>#REF!</v>
      </c>
    </row>
    <row r="1583" spans="1:9" ht="18" x14ac:dyDescent="0.2">
      <c r="A1583" s="11">
        <v>70247</v>
      </c>
      <c r="B1583" s="18" t="s">
        <v>62</v>
      </c>
      <c r="C1583" s="18" t="s">
        <v>264</v>
      </c>
      <c r="D1583" s="18" t="s">
        <v>270</v>
      </c>
      <c r="E1583" s="19">
        <v>1.77</v>
      </c>
      <c r="F1583" s="5"/>
      <c r="I1583" t="e">
        <v>#REF!</v>
      </c>
    </row>
    <row r="1584" spans="1:9" ht="18" x14ac:dyDescent="0.2">
      <c r="A1584" s="11">
        <v>70276</v>
      </c>
      <c r="B1584" s="18" t="s">
        <v>142</v>
      </c>
      <c r="C1584" s="18" t="s">
        <v>345</v>
      </c>
      <c r="D1584" s="18" t="s">
        <v>347</v>
      </c>
      <c r="E1584" s="19">
        <v>5.16</v>
      </c>
      <c r="F1584" s="5"/>
      <c r="I1584" t="e">
        <v>#REF!</v>
      </c>
    </row>
    <row r="1585" spans="1:9" ht="18" x14ac:dyDescent="0.2">
      <c r="A1585" s="11">
        <v>70290</v>
      </c>
      <c r="B1585" s="18" t="s">
        <v>7</v>
      </c>
      <c r="C1585" s="18" t="s">
        <v>440</v>
      </c>
      <c r="D1585" s="18" t="s">
        <v>441</v>
      </c>
      <c r="E1585" s="19">
        <v>6.93</v>
      </c>
      <c r="F1585" s="5"/>
      <c r="I1585" t="e">
        <v>#REF!</v>
      </c>
    </row>
    <row r="1586" spans="1:9" ht="18" x14ac:dyDescent="0.2">
      <c r="A1586" s="11">
        <v>70291</v>
      </c>
      <c r="B1586" s="18" t="s">
        <v>7</v>
      </c>
      <c r="C1586" s="18" t="s">
        <v>440</v>
      </c>
      <c r="D1586" s="18" t="s">
        <v>441</v>
      </c>
      <c r="E1586" s="19">
        <v>16.14</v>
      </c>
      <c r="F1586" s="5"/>
      <c r="I1586" t="e">
        <v>#REF!</v>
      </c>
    </row>
    <row r="1587" spans="1:9" ht="18" x14ac:dyDescent="0.2">
      <c r="A1587" s="11">
        <v>70292</v>
      </c>
      <c r="B1587" s="18" t="s">
        <v>142</v>
      </c>
      <c r="C1587" s="18" t="s">
        <v>345</v>
      </c>
      <c r="D1587" s="18" t="s">
        <v>347</v>
      </c>
      <c r="E1587" s="19">
        <v>5.39</v>
      </c>
      <c r="F1587" s="5"/>
      <c r="I1587">
        <v>199530</v>
      </c>
    </row>
    <row r="1588" spans="1:9" ht="18" x14ac:dyDescent="0.2">
      <c r="A1588" s="11">
        <v>70293</v>
      </c>
      <c r="B1588" s="18" t="s">
        <v>142</v>
      </c>
      <c r="C1588" s="18" t="s">
        <v>345</v>
      </c>
      <c r="D1588" s="18" t="s">
        <v>347</v>
      </c>
      <c r="E1588" s="19">
        <v>5.39</v>
      </c>
      <c r="F1588" s="5"/>
      <c r="I1588" t="e">
        <v>#REF!</v>
      </c>
    </row>
    <row r="1589" spans="1:9" ht="18" x14ac:dyDescent="0.2">
      <c r="A1589" s="11">
        <v>70314</v>
      </c>
      <c r="B1589" s="18" t="s">
        <v>75</v>
      </c>
      <c r="C1589" s="18" t="s">
        <v>271</v>
      </c>
      <c r="D1589" s="18" t="s">
        <v>273</v>
      </c>
      <c r="E1589" s="19">
        <v>3.35</v>
      </c>
      <c r="F1589" s="5"/>
      <c r="I1589" t="e">
        <v>#REF!</v>
      </c>
    </row>
    <row r="1590" spans="1:9" ht="18" x14ac:dyDescent="0.2">
      <c r="A1590" s="11">
        <v>70327</v>
      </c>
      <c r="B1590" s="18" t="s">
        <v>11</v>
      </c>
      <c r="C1590" s="18" t="s">
        <v>335</v>
      </c>
      <c r="D1590" s="18" t="s">
        <v>343</v>
      </c>
      <c r="E1590" s="19">
        <v>1.86</v>
      </c>
      <c r="F1590" s="5"/>
      <c r="I1590" t="e">
        <v>#REF!</v>
      </c>
    </row>
    <row r="1591" spans="1:9" ht="18" x14ac:dyDescent="0.2">
      <c r="A1591" s="11">
        <v>70338</v>
      </c>
      <c r="B1591" s="18" t="s">
        <v>75</v>
      </c>
      <c r="C1591" s="18" t="s">
        <v>307</v>
      </c>
      <c r="D1591" s="18" t="s">
        <v>314</v>
      </c>
      <c r="E1591" s="19">
        <v>6.43</v>
      </c>
      <c r="F1591" s="5"/>
      <c r="I1591">
        <v>199530</v>
      </c>
    </row>
    <row r="1592" spans="1:9" ht="18" x14ac:dyDescent="0.2">
      <c r="A1592" s="11">
        <v>70339</v>
      </c>
      <c r="B1592" s="18" t="s">
        <v>75</v>
      </c>
      <c r="C1592" s="18" t="s">
        <v>220</v>
      </c>
      <c r="D1592" s="18" t="s">
        <v>222</v>
      </c>
      <c r="E1592" s="19">
        <v>21.42</v>
      </c>
      <c r="F1592" s="5"/>
      <c r="I1592">
        <v>199530</v>
      </c>
    </row>
    <row r="1593" spans="1:9" ht="18" x14ac:dyDescent="0.2">
      <c r="A1593" s="11">
        <v>70377</v>
      </c>
      <c r="B1593" s="18" t="s">
        <v>142</v>
      </c>
      <c r="C1593" s="18" t="s">
        <v>568</v>
      </c>
      <c r="D1593" s="18" t="s">
        <v>574</v>
      </c>
      <c r="E1593" s="19">
        <v>1.34</v>
      </c>
      <c r="F1593" s="5"/>
      <c r="I1593">
        <v>199530</v>
      </c>
    </row>
    <row r="1594" spans="1:9" ht="18" x14ac:dyDescent="0.2">
      <c r="A1594" s="11">
        <v>70387</v>
      </c>
      <c r="B1594" s="18" t="s">
        <v>11</v>
      </c>
      <c r="C1594" s="18" t="s">
        <v>335</v>
      </c>
      <c r="D1594" s="18" t="s">
        <v>344</v>
      </c>
      <c r="E1594" s="19">
        <v>11.12</v>
      </c>
      <c r="F1594" s="5"/>
      <c r="I1594">
        <v>199530</v>
      </c>
    </row>
    <row r="1595" spans="1:9" ht="18" x14ac:dyDescent="0.2">
      <c r="A1595" s="11">
        <v>70402</v>
      </c>
      <c r="B1595" s="18" t="s">
        <v>319</v>
      </c>
      <c r="C1595" s="18" t="s">
        <v>504</v>
      </c>
      <c r="D1595" s="18" t="s">
        <v>505</v>
      </c>
      <c r="E1595" s="19">
        <v>3.11</v>
      </c>
      <c r="F1595" s="5"/>
      <c r="I1595" t="e">
        <v>#REF!</v>
      </c>
    </row>
    <row r="1596" spans="1:9" ht="18" x14ac:dyDescent="0.2">
      <c r="A1596" s="11">
        <v>70405</v>
      </c>
      <c r="B1596" s="18" t="s">
        <v>319</v>
      </c>
      <c r="C1596" s="18" t="s">
        <v>320</v>
      </c>
      <c r="D1596" s="18" t="s">
        <v>321</v>
      </c>
      <c r="E1596" s="19">
        <v>1.46</v>
      </c>
      <c r="F1596" s="5"/>
      <c r="I1596" t="e">
        <v>#REF!</v>
      </c>
    </row>
    <row r="1597" spans="1:9" ht="18" x14ac:dyDescent="0.2">
      <c r="A1597" s="11">
        <v>70406</v>
      </c>
      <c r="B1597" s="18" t="s">
        <v>319</v>
      </c>
      <c r="C1597" s="18" t="s">
        <v>320</v>
      </c>
      <c r="D1597" s="18" t="s">
        <v>321</v>
      </c>
      <c r="E1597" s="19">
        <v>1.46</v>
      </c>
      <c r="F1597" s="5"/>
      <c r="I1597" t="e">
        <v>#REF!</v>
      </c>
    </row>
    <row r="1598" spans="1:9" ht="18" x14ac:dyDescent="0.2">
      <c r="A1598" s="11">
        <v>70413</v>
      </c>
      <c r="B1598" s="18" t="s">
        <v>319</v>
      </c>
      <c r="C1598" s="18" t="s">
        <v>561</v>
      </c>
      <c r="D1598" s="18" t="s">
        <v>567</v>
      </c>
      <c r="E1598" s="19">
        <v>1.51</v>
      </c>
      <c r="F1598" s="5"/>
      <c r="I1598">
        <v>199530</v>
      </c>
    </row>
    <row r="1599" spans="1:9" ht="18" x14ac:dyDescent="0.2">
      <c r="A1599" s="11">
        <v>70414</v>
      </c>
      <c r="B1599" s="18" t="s">
        <v>319</v>
      </c>
      <c r="C1599" s="18" t="s">
        <v>561</v>
      </c>
      <c r="D1599" s="18" t="s">
        <v>567</v>
      </c>
      <c r="E1599" s="19">
        <v>1.51</v>
      </c>
      <c r="F1599" s="5"/>
      <c r="I1599" t="e">
        <v>#REF!</v>
      </c>
    </row>
    <row r="1600" spans="1:9" ht="18" x14ac:dyDescent="0.2">
      <c r="A1600" s="11">
        <v>70415</v>
      </c>
      <c r="B1600" s="18" t="s">
        <v>319</v>
      </c>
      <c r="C1600" s="18" t="s">
        <v>600</v>
      </c>
      <c r="D1600" s="18" t="s">
        <v>602</v>
      </c>
      <c r="E1600" s="19">
        <v>1.46</v>
      </c>
      <c r="F1600" s="5"/>
      <c r="I1600" t="e">
        <v>#REF!</v>
      </c>
    </row>
    <row r="1601" spans="1:9" ht="18" x14ac:dyDescent="0.2">
      <c r="A1601" s="11">
        <v>70417</v>
      </c>
      <c r="B1601" s="18" t="s">
        <v>319</v>
      </c>
      <c r="C1601" s="18" t="s">
        <v>579</v>
      </c>
      <c r="D1601" s="18" t="s">
        <v>580</v>
      </c>
      <c r="E1601" s="19">
        <v>2.2999999999999998</v>
      </c>
      <c r="F1601" s="5"/>
      <c r="I1601" t="e">
        <v>#REF!</v>
      </c>
    </row>
    <row r="1602" spans="1:9" ht="18" x14ac:dyDescent="0.2">
      <c r="A1602" s="11">
        <v>70418</v>
      </c>
      <c r="B1602" s="18" t="s">
        <v>319</v>
      </c>
      <c r="C1602" s="18" t="s">
        <v>579</v>
      </c>
      <c r="D1602" s="18" t="s">
        <v>580</v>
      </c>
      <c r="E1602" s="19">
        <v>2.2999999999999998</v>
      </c>
      <c r="F1602" s="5"/>
      <c r="I1602" t="e">
        <v>#REF!</v>
      </c>
    </row>
    <row r="1603" spans="1:9" ht="18" x14ac:dyDescent="0.2">
      <c r="A1603" s="11">
        <v>70419</v>
      </c>
      <c r="B1603" s="18" t="s">
        <v>319</v>
      </c>
      <c r="C1603" s="18" t="s">
        <v>579</v>
      </c>
      <c r="D1603" s="18" t="s">
        <v>580</v>
      </c>
      <c r="E1603" s="19">
        <v>2.2999999999999998</v>
      </c>
      <c r="F1603" s="5"/>
      <c r="I1603" t="e">
        <v>#REF!</v>
      </c>
    </row>
    <row r="1604" spans="1:9" ht="18" x14ac:dyDescent="0.2">
      <c r="A1604" s="11">
        <v>70420</v>
      </c>
      <c r="B1604" s="18" t="s">
        <v>319</v>
      </c>
      <c r="C1604" s="18" t="s">
        <v>579</v>
      </c>
      <c r="D1604" s="18" t="s">
        <v>582</v>
      </c>
      <c r="E1604" s="19">
        <v>2.2999999999999998</v>
      </c>
      <c r="F1604" s="5"/>
      <c r="I1604" t="e">
        <v>#REF!</v>
      </c>
    </row>
    <row r="1605" spans="1:9" ht="18" x14ac:dyDescent="0.2">
      <c r="A1605" s="11">
        <v>70422</v>
      </c>
      <c r="B1605" s="18" t="s">
        <v>319</v>
      </c>
      <c r="C1605" s="18" t="s">
        <v>579</v>
      </c>
      <c r="D1605" s="18" t="s">
        <v>584</v>
      </c>
      <c r="E1605" s="19">
        <v>2.2000000000000002</v>
      </c>
      <c r="F1605" s="5"/>
      <c r="I1605">
        <v>199530</v>
      </c>
    </row>
    <row r="1606" spans="1:9" ht="18" x14ac:dyDescent="0.2">
      <c r="A1606" s="11">
        <v>70425</v>
      </c>
      <c r="B1606" s="18" t="s">
        <v>319</v>
      </c>
      <c r="C1606" s="18" t="s">
        <v>587</v>
      </c>
      <c r="D1606" s="18" t="s">
        <v>592</v>
      </c>
      <c r="E1606" s="19">
        <v>1.51</v>
      </c>
      <c r="F1606" s="5"/>
      <c r="I1606" t="e">
        <v>#REF!</v>
      </c>
    </row>
    <row r="1607" spans="1:9" ht="18" x14ac:dyDescent="0.2">
      <c r="A1607" s="11">
        <v>70426</v>
      </c>
      <c r="B1607" s="18" t="s">
        <v>319</v>
      </c>
      <c r="C1607" s="18" t="s">
        <v>579</v>
      </c>
      <c r="D1607" s="18" t="s">
        <v>585</v>
      </c>
      <c r="E1607" s="19">
        <v>1.92</v>
      </c>
      <c r="F1607" s="5"/>
      <c r="I1607" t="e">
        <v>#REF!</v>
      </c>
    </row>
    <row r="1608" spans="1:9" ht="18" x14ac:dyDescent="0.2">
      <c r="A1608" s="11">
        <v>70428</v>
      </c>
      <c r="B1608" s="18" t="s">
        <v>319</v>
      </c>
      <c r="C1608" s="18" t="s">
        <v>579</v>
      </c>
      <c r="D1608" s="18" t="s">
        <v>585</v>
      </c>
      <c r="E1608" s="19">
        <v>1.92</v>
      </c>
      <c r="F1608" s="5"/>
      <c r="I1608">
        <v>199530</v>
      </c>
    </row>
    <row r="1609" spans="1:9" ht="18" x14ac:dyDescent="0.2">
      <c r="A1609" s="11">
        <v>70429</v>
      </c>
      <c r="B1609" s="18" t="s">
        <v>319</v>
      </c>
      <c r="C1609" s="18" t="s">
        <v>579</v>
      </c>
      <c r="D1609" s="18" t="s">
        <v>585</v>
      </c>
      <c r="E1609" s="19">
        <v>1.66</v>
      </c>
      <c r="F1609" s="5"/>
      <c r="I1609" t="e">
        <v>#REF!</v>
      </c>
    </row>
    <row r="1610" spans="1:9" ht="18" x14ac:dyDescent="0.2">
      <c r="A1610" s="11">
        <v>70440</v>
      </c>
      <c r="B1610" s="18" t="s">
        <v>142</v>
      </c>
      <c r="C1610" s="18" t="s">
        <v>345</v>
      </c>
      <c r="D1610" s="18" t="s">
        <v>347</v>
      </c>
      <c r="E1610" s="19">
        <v>3.28</v>
      </c>
      <c r="F1610" s="5"/>
      <c r="I1610" t="e">
        <v>#REF!</v>
      </c>
    </row>
    <row r="1611" spans="1:9" ht="18" x14ac:dyDescent="0.2">
      <c r="A1611" s="11">
        <v>70442</v>
      </c>
      <c r="B1611" s="18" t="s">
        <v>142</v>
      </c>
      <c r="C1611" s="18" t="s">
        <v>345</v>
      </c>
      <c r="D1611" s="18" t="s">
        <v>347</v>
      </c>
      <c r="E1611" s="19">
        <v>2.62</v>
      </c>
      <c r="F1611" s="5"/>
      <c r="I1611">
        <v>199530</v>
      </c>
    </row>
    <row r="1612" spans="1:9" ht="18" x14ac:dyDescent="0.2">
      <c r="A1612" s="11">
        <v>70495</v>
      </c>
      <c r="B1612" s="18" t="s">
        <v>130</v>
      </c>
      <c r="C1612" s="18" t="s">
        <v>175</v>
      </c>
      <c r="D1612" s="18" t="s">
        <v>179</v>
      </c>
      <c r="E1612" s="19">
        <v>9.57</v>
      </c>
      <c r="F1612" s="5"/>
      <c r="I1612">
        <v>199530</v>
      </c>
    </row>
    <row r="1613" spans="1:9" ht="18" x14ac:dyDescent="0.2">
      <c r="A1613" s="11">
        <v>70538</v>
      </c>
      <c r="B1613" s="18" t="s">
        <v>75</v>
      </c>
      <c r="C1613" s="18" t="s">
        <v>115</v>
      </c>
      <c r="D1613" s="18" t="s">
        <v>117</v>
      </c>
      <c r="E1613" s="19">
        <v>6.73</v>
      </c>
      <c r="F1613" s="5"/>
      <c r="I1613">
        <v>199530</v>
      </c>
    </row>
    <row r="1614" spans="1:9" ht="18" x14ac:dyDescent="0.2">
      <c r="A1614" s="11">
        <v>70542</v>
      </c>
      <c r="B1614" s="18" t="s">
        <v>142</v>
      </c>
      <c r="C1614" s="18" t="s">
        <v>296</v>
      </c>
      <c r="D1614" s="18" t="s">
        <v>298</v>
      </c>
      <c r="E1614" s="19">
        <v>6.63</v>
      </c>
      <c r="F1614" s="5"/>
      <c r="I1614">
        <v>199530</v>
      </c>
    </row>
    <row r="1615" spans="1:9" ht="18" x14ac:dyDescent="0.2">
      <c r="A1615" s="11">
        <v>70543</v>
      </c>
      <c r="B1615" s="18" t="s">
        <v>142</v>
      </c>
      <c r="C1615" s="18" t="s">
        <v>296</v>
      </c>
      <c r="D1615" s="18" t="s">
        <v>298</v>
      </c>
      <c r="E1615" s="19">
        <v>6.15</v>
      </c>
      <c r="F1615" s="5"/>
      <c r="I1615">
        <v>199530</v>
      </c>
    </row>
    <row r="1616" spans="1:9" ht="18" x14ac:dyDescent="0.2">
      <c r="A1616" s="11">
        <v>70547</v>
      </c>
      <c r="B1616" s="18" t="s">
        <v>142</v>
      </c>
      <c r="C1616" s="18" t="s">
        <v>296</v>
      </c>
      <c r="D1616" s="18" t="s">
        <v>298</v>
      </c>
      <c r="E1616" s="19">
        <v>6.24</v>
      </c>
      <c r="F1616" s="5"/>
      <c r="I1616" t="e">
        <v>#REF!</v>
      </c>
    </row>
    <row r="1617" spans="1:9" ht="18" x14ac:dyDescent="0.2">
      <c r="A1617" s="11">
        <v>70553</v>
      </c>
      <c r="B1617" s="18" t="s">
        <v>142</v>
      </c>
      <c r="C1617" s="18" t="s">
        <v>296</v>
      </c>
      <c r="D1617" s="18" t="s">
        <v>298</v>
      </c>
      <c r="E1617" s="19">
        <v>7.25</v>
      </c>
      <c r="F1617" s="5"/>
      <c r="I1617" t="e">
        <v>#REF!</v>
      </c>
    </row>
    <row r="1618" spans="1:9" ht="18" x14ac:dyDescent="0.2">
      <c r="A1618" s="11">
        <v>70557</v>
      </c>
      <c r="B1618" s="18" t="s">
        <v>142</v>
      </c>
      <c r="C1618" s="18" t="s">
        <v>296</v>
      </c>
      <c r="D1618" s="18" t="s">
        <v>298</v>
      </c>
      <c r="E1618" s="19">
        <v>10.77</v>
      </c>
      <c r="F1618" s="5"/>
      <c r="I1618" t="e">
        <v>#REF!</v>
      </c>
    </row>
    <row r="1619" spans="1:9" ht="18" x14ac:dyDescent="0.2">
      <c r="A1619" s="11">
        <v>70558</v>
      </c>
      <c r="B1619" s="18" t="s">
        <v>142</v>
      </c>
      <c r="C1619" s="18" t="s">
        <v>296</v>
      </c>
      <c r="D1619" s="18" t="s">
        <v>298</v>
      </c>
      <c r="E1619" s="19">
        <v>10.49</v>
      </c>
      <c r="F1619" s="5"/>
      <c r="I1619" t="e">
        <v>#REF!</v>
      </c>
    </row>
    <row r="1620" spans="1:9" ht="18" x14ac:dyDescent="0.2">
      <c r="A1620" s="11">
        <v>70559</v>
      </c>
      <c r="B1620" s="18" t="s">
        <v>142</v>
      </c>
      <c r="C1620" s="18" t="s">
        <v>296</v>
      </c>
      <c r="D1620" s="18" t="s">
        <v>298</v>
      </c>
      <c r="E1620" s="19">
        <v>7.99</v>
      </c>
      <c r="F1620" s="5"/>
      <c r="I1620" t="e">
        <v>#REF!</v>
      </c>
    </row>
    <row r="1621" spans="1:9" ht="18" x14ac:dyDescent="0.2">
      <c r="A1621" s="11">
        <v>70560</v>
      </c>
      <c r="B1621" s="18" t="s">
        <v>56</v>
      </c>
      <c r="C1621" s="18" t="s">
        <v>412</v>
      </c>
      <c r="D1621" s="18" t="s">
        <v>413</v>
      </c>
      <c r="E1621" s="19">
        <v>6.59</v>
      </c>
      <c r="F1621" s="5"/>
      <c r="I1621">
        <v>199530</v>
      </c>
    </row>
    <row r="1622" spans="1:9" ht="18" x14ac:dyDescent="0.2">
      <c r="A1622" s="11">
        <v>70570</v>
      </c>
      <c r="B1622" s="18" t="s">
        <v>75</v>
      </c>
      <c r="C1622" s="18" t="s">
        <v>307</v>
      </c>
      <c r="D1622" s="18" t="s">
        <v>309</v>
      </c>
      <c r="E1622" s="19">
        <v>5.86</v>
      </c>
      <c r="F1622" s="5"/>
      <c r="I1622">
        <v>199530</v>
      </c>
    </row>
    <row r="1623" spans="1:9" ht="18" x14ac:dyDescent="0.2">
      <c r="A1623" s="11">
        <v>70574</v>
      </c>
      <c r="B1623" s="18" t="s">
        <v>319</v>
      </c>
      <c r="C1623" s="18" t="s">
        <v>378</v>
      </c>
      <c r="D1623" s="18" t="s">
        <v>380</v>
      </c>
      <c r="E1623" s="19">
        <v>1.7</v>
      </c>
      <c r="F1623" s="5"/>
      <c r="I1623">
        <v>199530</v>
      </c>
    </row>
    <row r="1624" spans="1:9" ht="18" x14ac:dyDescent="0.2">
      <c r="A1624" s="11">
        <v>70575</v>
      </c>
      <c r="B1624" s="18" t="s">
        <v>319</v>
      </c>
      <c r="C1624" s="18" t="s">
        <v>579</v>
      </c>
      <c r="D1624" s="18" t="s">
        <v>581</v>
      </c>
      <c r="E1624" s="19">
        <v>1.7</v>
      </c>
      <c r="F1624" s="5"/>
      <c r="I1624">
        <v>199530</v>
      </c>
    </row>
    <row r="1625" spans="1:9" ht="18" x14ac:dyDescent="0.2">
      <c r="A1625" s="11">
        <v>70585</v>
      </c>
      <c r="B1625" s="18" t="s">
        <v>319</v>
      </c>
      <c r="C1625" s="18" t="s">
        <v>561</v>
      </c>
      <c r="D1625" s="18"/>
      <c r="E1625" s="19">
        <v>1.65</v>
      </c>
      <c r="F1625" s="5"/>
      <c r="I1625" t="e">
        <v>#REF!</v>
      </c>
    </row>
    <row r="1626" spans="1:9" ht="18" x14ac:dyDescent="0.2">
      <c r="A1626" s="11">
        <v>70587</v>
      </c>
      <c r="B1626" s="18" t="s">
        <v>319</v>
      </c>
      <c r="C1626" s="18" t="s">
        <v>561</v>
      </c>
      <c r="D1626" s="18"/>
      <c r="E1626" s="19">
        <v>0.64</v>
      </c>
      <c r="F1626" s="5"/>
      <c r="I1626" t="e">
        <v>#REF!</v>
      </c>
    </row>
    <row r="1627" spans="1:9" ht="18" x14ac:dyDescent="0.2">
      <c r="A1627" s="11">
        <v>70588</v>
      </c>
      <c r="B1627" s="18" t="s">
        <v>319</v>
      </c>
      <c r="C1627" s="18" t="s">
        <v>561</v>
      </c>
      <c r="D1627" s="18"/>
      <c r="E1627" s="19">
        <v>0.64</v>
      </c>
      <c r="F1627" s="5"/>
      <c r="I1627" t="e">
        <v>#REF!</v>
      </c>
    </row>
    <row r="1628" spans="1:9" ht="18" x14ac:dyDescent="0.2">
      <c r="A1628" s="11">
        <v>70589</v>
      </c>
      <c r="B1628" s="18" t="s">
        <v>75</v>
      </c>
      <c r="C1628" s="18" t="s">
        <v>271</v>
      </c>
      <c r="D1628" s="18" t="s">
        <v>279</v>
      </c>
      <c r="E1628" s="19">
        <v>5.53</v>
      </c>
      <c r="F1628" s="5"/>
      <c r="I1628" t="e">
        <v>#REF!</v>
      </c>
    </row>
    <row r="1629" spans="1:9" ht="18" x14ac:dyDescent="0.2">
      <c r="A1629" s="11">
        <v>70594</v>
      </c>
      <c r="B1629" s="18" t="s">
        <v>75</v>
      </c>
      <c r="C1629" s="18" t="s">
        <v>271</v>
      </c>
      <c r="D1629" s="18" t="s">
        <v>279</v>
      </c>
      <c r="E1629" s="19">
        <v>5.53</v>
      </c>
      <c r="F1629" s="5"/>
      <c r="I1629" t="e">
        <v>#REF!</v>
      </c>
    </row>
    <row r="1630" spans="1:9" ht="18" x14ac:dyDescent="0.2">
      <c r="A1630" s="11">
        <v>70595</v>
      </c>
      <c r="B1630" s="18" t="s">
        <v>75</v>
      </c>
      <c r="C1630" s="18" t="s">
        <v>307</v>
      </c>
      <c r="D1630" s="18" t="s">
        <v>315</v>
      </c>
      <c r="E1630" s="19">
        <v>5.83</v>
      </c>
      <c r="F1630" s="5"/>
      <c r="I1630" t="e">
        <v>#REF!</v>
      </c>
    </row>
    <row r="1631" spans="1:9" ht="18" x14ac:dyDescent="0.2">
      <c r="A1631" s="11">
        <v>70600</v>
      </c>
      <c r="B1631" s="18" t="s">
        <v>75</v>
      </c>
      <c r="C1631" s="18" t="s">
        <v>307</v>
      </c>
      <c r="D1631" s="18" t="s">
        <v>309</v>
      </c>
      <c r="E1631" s="19">
        <v>8.73</v>
      </c>
      <c r="F1631" s="5"/>
      <c r="I1631" t="e">
        <v>#REF!</v>
      </c>
    </row>
    <row r="1632" spans="1:9" ht="18" x14ac:dyDescent="0.2">
      <c r="A1632" s="11">
        <v>70611</v>
      </c>
      <c r="B1632" s="18" t="s">
        <v>56</v>
      </c>
      <c r="C1632" s="18" t="s">
        <v>540</v>
      </c>
      <c r="D1632" s="18" t="s">
        <v>551</v>
      </c>
      <c r="E1632" s="19">
        <v>5.8</v>
      </c>
      <c r="F1632" s="5"/>
      <c r="I1632" t="e">
        <v>#REF!</v>
      </c>
    </row>
    <row r="1633" spans="1:9" ht="18" x14ac:dyDescent="0.2">
      <c r="A1633" s="11">
        <v>70677</v>
      </c>
      <c r="B1633" s="18" t="s">
        <v>7</v>
      </c>
      <c r="C1633" s="18" t="s">
        <v>462</v>
      </c>
      <c r="D1633" s="18" t="s">
        <v>466</v>
      </c>
      <c r="E1633" s="19">
        <v>12.42</v>
      </c>
      <c r="F1633" s="5"/>
      <c r="I1633" t="e">
        <v>#REF!</v>
      </c>
    </row>
    <row r="1634" spans="1:9" ht="18" x14ac:dyDescent="0.2">
      <c r="A1634" s="11">
        <v>70696</v>
      </c>
      <c r="B1634" s="18" t="s">
        <v>7</v>
      </c>
      <c r="C1634" s="18" t="s">
        <v>250</v>
      </c>
      <c r="D1634" s="18" t="s">
        <v>251</v>
      </c>
      <c r="E1634" s="19">
        <v>31.08</v>
      </c>
      <c r="F1634" s="5"/>
      <c r="I1634" t="e">
        <v>#REF!</v>
      </c>
    </row>
    <row r="1635" spans="1:9" ht="18" x14ac:dyDescent="0.2">
      <c r="A1635" s="11">
        <v>70751</v>
      </c>
      <c r="B1635" s="18" t="s">
        <v>75</v>
      </c>
      <c r="C1635" s="18" t="s">
        <v>271</v>
      </c>
      <c r="D1635" s="18" t="s">
        <v>279</v>
      </c>
      <c r="E1635" s="19">
        <v>5.53</v>
      </c>
      <c r="F1635" s="5"/>
      <c r="I1635" t="e">
        <v>#REF!</v>
      </c>
    </row>
    <row r="1636" spans="1:9" ht="18" x14ac:dyDescent="0.2">
      <c r="A1636" s="11">
        <v>70804</v>
      </c>
      <c r="B1636" s="18" t="s">
        <v>142</v>
      </c>
      <c r="C1636" s="18" t="s">
        <v>301</v>
      </c>
      <c r="D1636" s="18" t="s">
        <v>303</v>
      </c>
      <c r="E1636" s="19">
        <v>8.7899999999999991</v>
      </c>
      <c r="F1636" s="5"/>
      <c r="I1636" t="e">
        <v>#REF!</v>
      </c>
    </row>
    <row r="1637" spans="1:9" ht="18" x14ac:dyDescent="0.2">
      <c r="A1637" s="11">
        <v>70879</v>
      </c>
      <c r="B1637" s="18" t="s">
        <v>7</v>
      </c>
      <c r="C1637" s="18" t="s">
        <v>100</v>
      </c>
      <c r="D1637" s="18" t="s">
        <v>108</v>
      </c>
      <c r="E1637" s="19">
        <v>1.6</v>
      </c>
      <c r="F1637" s="5"/>
      <c r="I1637" t="e">
        <v>#REF!</v>
      </c>
    </row>
    <row r="1638" spans="1:9" ht="18" x14ac:dyDescent="0.2">
      <c r="A1638" s="11">
        <v>71055</v>
      </c>
      <c r="B1638" s="18" t="s">
        <v>319</v>
      </c>
      <c r="C1638" s="18" t="s">
        <v>504</v>
      </c>
      <c r="D1638" s="18" t="s">
        <v>505</v>
      </c>
      <c r="E1638" s="19">
        <v>1</v>
      </c>
      <c r="F1638" s="5"/>
      <c r="I1638">
        <v>199530</v>
      </c>
    </row>
    <row r="1639" spans="1:9" ht="18" x14ac:dyDescent="0.2">
      <c r="A1639" s="11">
        <v>71056</v>
      </c>
      <c r="B1639" s="18" t="s">
        <v>319</v>
      </c>
      <c r="C1639" s="18" t="s">
        <v>504</v>
      </c>
      <c r="D1639" s="18" t="s">
        <v>505</v>
      </c>
      <c r="E1639" s="19">
        <v>1</v>
      </c>
      <c r="F1639" s="5"/>
      <c r="I1639">
        <v>199530</v>
      </c>
    </row>
    <row r="1640" spans="1:9" ht="18" x14ac:dyDescent="0.2">
      <c r="A1640" s="11">
        <v>71083</v>
      </c>
      <c r="B1640" s="18" t="s">
        <v>62</v>
      </c>
      <c r="C1640" s="18" t="s">
        <v>526</v>
      </c>
      <c r="D1640" s="18" t="s">
        <v>527</v>
      </c>
      <c r="E1640" s="19">
        <v>2.2799999999999998</v>
      </c>
      <c r="F1640" s="5"/>
      <c r="I1640">
        <v>199530</v>
      </c>
    </row>
    <row r="1641" spans="1:9" ht="18" x14ac:dyDescent="0.2">
      <c r="A1641" s="11">
        <v>71084</v>
      </c>
      <c r="B1641" s="18" t="s">
        <v>62</v>
      </c>
      <c r="C1641" s="18" t="s">
        <v>526</v>
      </c>
      <c r="D1641" s="18" t="s">
        <v>527</v>
      </c>
      <c r="E1641" s="19">
        <v>2.2799999999999998</v>
      </c>
      <c r="F1641" s="5"/>
      <c r="I1641">
        <v>199530</v>
      </c>
    </row>
    <row r="1642" spans="1:9" ht="18" x14ac:dyDescent="0.2">
      <c r="A1642" s="11">
        <v>71107</v>
      </c>
      <c r="B1642" s="18" t="s">
        <v>56</v>
      </c>
      <c r="C1642" s="18" t="s">
        <v>57</v>
      </c>
      <c r="D1642" s="18" t="s">
        <v>60</v>
      </c>
      <c r="E1642" s="19">
        <v>6.93</v>
      </c>
      <c r="F1642" s="5"/>
      <c r="I1642">
        <v>199530</v>
      </c>
    </row>
    <row r="1643" spans="1:9" ht="18" x14ac:dyDescent="0.2">
      <c r="A1643" s="11">
        <v>71161</v>
      </c>
      <c r="B1643" s="18" t="s">
        <v>62</v>
      </c>
      <c r="C1643" s="18" t="s">
        <v>526</v>
      </c>
      <c r="D1643" s="18" t="s">
        <v>527</v>
      </c>
      <c r="E1643" s="19">
        <v>1.94</v>
      </c>
      <c r="F1643" s="5"/>
      <c r="I1643" t="e">
        <v>#REF!</v>
      </c>
    </row>
    <row r="1644" spans="1:9" ht="18" x14ac:dyDescent="0.2">
      <c r="A1644" s="11">
        <v>71166</v>
      </c>
      <c r="B1644" s="18" t="s">
        <v>62</v>
      </c>
      <c r="C1644" s="18" t="s">
        <v>526</v>
      </c>
      <c r="D1644" s="18" t="s">
        <v>527</v>
      </c>
      <c r="E1644" s="19">
        <v>1.98</v>
      </c>
      <c r="F1644" s="5"/>
      <c r="I1644" t="e">
        <v>#REF!</v>
      </c>
    </row>
    <row r="1645" spans="1:9" ht="18" x14ac:dyDescent="0.2">
      <c r="A1645" s="11">
        <v>71190</v>
      </c>
      <c r="B1645" s="18" t="s">
        <v>142</v>
      </c>
      <c r="C1645" s="18" t="s">
        <v>568</v>
      </c>
      <c r="D1645" s="18" t="s">
        <v>574</v>
      </c>
      <c r="E1645" s="19">
        <v>1.24</v>
      </c>
      <c r="F1645" s="5"/>
      <c r="I1645" t="e">
        <v>#REF!</v>
      </c>
    </row>
    <row r="1646" spans="1:9" ht="18" x14ac:dyDescent="0.2">
      <c r="A1646" s="11">
        <v>71191</v>
      </c>
      <c r="B1646" s="18" t="s">
        <v>142</v>
      </c>
      <c r="C1646" s="18" t="s">
        <v>568</v>
      </c>
      <c r="D1646" s="18" t="s">
        <v>574</v>
      </c>
      <c r="E1646" s="19">
        <v>2.23</v>
      </c>
      <c r="F1646" s="5"/>
      <c r="I1646" t="e">
        <v>#REF!</v>
      </c>
    </row>
    <row r="1647" spans="1:9" ht="18" x14ac:dyDescent="0.2">
      <c r="A1647" s="11">
        <v>71194</v>
      </c>
      <c r="B1647" s="18" t="s">
        <v>142</v>
      </c>
      <c r="C1647" s="18" t="s">
        <v>568</v>
      </c>
      <c r="D1647" s="18" t="s">
        <v>574</v>
      </c>
      <c r="E1647" s="19">
        <v>1.24</v>
      </c>
      <c r="F1647" s="5"/>
      <c r="I1647" t="e">
        <v>#REF!</v>
      </c>
    </row>
    <row r="1648" spans="1:9" ht="18" x14ac:dyDescent="0.2">
      <c r="A1648" s="11">
        <v>71200</v>
      </c>
      <c r="B1648" s="18" t="s">
        <v>11</v>
      </c>
      <c r="C1648" s="18" t="s">
        <v>12</v>
      </c>
      <c r="D1648" s="18" t="s">
        <v>14</v>
      </c>
      <c r="E1648" s="19">
        <v>1.92</v>
      </c>
      <c r="F1648" s="5"/>
      <c r="I1648" t="e">
        <v>#REF!</v>
      </c>
    </row>
    <row r="1649" spans="1:9" ht="18" x14ac:dyDescent="0.2">
      <c r="A1649" s="11">
        <v>71227</v>
      </c>
      <c r="B1649" s="18" t="s">
        <v>142</v>
      </c>
      <c r="C1649" s="18" t="s">
        <v>457</v>
      </c>
      <c r="D1649" s="18" t="s">
        <v>458</v>
      </c>
      <c r="E1649" s="19">
        <v>1.17</v>
      </c>
      <c r="F1649" s="5"/>
      <c r="I1649" t="e">
        <v>#REF!</v>
      </c>
    </row>
    <row r="1650" spans="1:9" ht="18" x14ac:dyDescent="0.2">
      <c r="A1650" s="11">
        <v>71228</v>
      </c>
      <c r="B1650" s="18" t="s">
        <v>142</v>
      </c>
      <c r="C1650" s="18" t="s">
        <v>457</v>
      </c>
      <c r="D1650" s="18" t="s">
        <v>458</v>
      </c>
      <c r="E1650" s="19">
        <v>1.17</v>
      </c>
      <c r="F1650" s="5"/>
      <c r="I1650" t="e">
        <v>#REF!</v>
      </c>
    </row>
    <row r="1651" spans="1:9" ht="18" x14ac:dyDescent="0.2">
      <c r="A1651" s="11">
        <v>71242</v>
      </c>
      <c r="B1651" s="18" t="s">
        <v>56</v>
      </c>
      <c r="C1651" s="18" t="s">
        <v>208</v>
      </c>
      <c r="D1651" s="18" t="s">
        <v>214</v>
      </c>
      <c r="E1651" s="19">
        <v>2.78</v>
      </c>
      <c r="F1651" s="5"/>
      <c r="I1651" t="e">
        <v>#REF!</v>
      </c>
    </row>
    <row r="1652" spans="1:9" ht="18" x14ac:dyDescent="0.2">
      <c r="A1652" s="11">
        <v>71259</v>
      </c>
      <c r="B1652" s="18" t="s">
        <v>56</v>
      </c>
      <c r="C1652" s="18" t="s">
        <v>208</v>
      </c>
      <c r="D1652" s="18" t="s">
        <v>213</v>
      </c>
      <c r="E1652" s="19">
        <v>4.62</v>
      </c>
      <c r="F1652" s="5"/>
      <c r="I1652">
        <v>199530</v>
      </c>
    </row>
    <row r="1653" spans="1:9" ht="18" x14ac:dyDescent="0.2">
      <c r="A1653" s="11">
        <v>71275</v>
      </c>
      <c r="B1653" s="18" t="s">
        <v>56</v>
      </c>
      <c r="C1653" s="18" t="s">
        <v>208</v>
      </c>
      <c r="D1653" s="18" t="s">
        <v>213</v>
      </c>
      <c r="E1653" s="19">
        <v>4.12</v>
      </c>
      <c r="F1653" s="5"/>
      <c r="I1653">
        <v>199530</v>
      </c>
    </row>
    <row r="1654" spans="1:9" ht="18" x14ac:dyDescent="0.2">
      <c r="A1654" s="11">
        <v>71276</v>
      </c>
      <c r="B1654" s="18" t="s">
        <v>56</v>
      </c>
      <c r="C1654" s="18" t="s">
        <v>208</v>
      </c>
      <c r="D1654" s="18" t="s">
        <v>213</v>
      </c>
      <c r="E1654" s="19">
        <v>3</v>
      </c>
      <c r="F1654" s="5"/>
      <c r="I1654">
        <v>199530</v>
      </c>
    </row>
    <row r="1655" spans="1:9" ht="18" x14ac:dyDescent="0.2">
      <c r="A1655" s="11">
        <v>71282</v>
      </c>
      <c r="B1655" s="18" t="s">
        <v>56</v>
      </c>
      <c r="C1655" s="18" t="s">
        <v>208</v>
      </c>
      <c r="D1655" s="18" t="s">
        <v>211</v>
      </c>
      <c r="E1655" s="19">
        <v>4.0999999999999996</v>
      </c>
      <c r="F1655" s="5"/>
      <c r="I1655" t="e">
        <v>#REF!</v>
      </c>
    </row>
    <row r="1656" spans="1:9" ht="18" x14ac:dyDescent="0.2">
      <c r="A1656" s="11">
        <v>71287</v>
      </c>
      <c r="B1656" s="18" t="s">
        <v>56</v>
      </c>
      <c r="C1656" s="18" t="s">
        <v>208</v>
      </c>
      <c r="D1656" s="18" t="s">
        <v>211</v>
      </c>
      <c r="E1656" s="19">
        <v>5.45</v>
      </c>
      <c r="F1656" s="5"/>
      <c r="I1656" t="e">
        <v>#REF!</v>
      </c>
    </row>
    <row r="1657" spans="1:9" ht="18" x14ac:dyDescent="0.2">
      <c r="A1657" s="11">
        <v>71318</v>
      </c>
      <c r="B1657" s="18" t="s">
        <v>7</v>
      </c>
      <c r="C1657" s="18" t="s">
        <v>100</v>
      </c>
      <c r="D1657" s="18" t="s">
        <v>106</v>
      </c>
      <c r="E1657" s="19">
        <v>15.41</v>
      </c>
      <c r="F1657" s="5"/>
      <c r="I1657" t="e">
        <v>#REF!</v>
      </c>
    </row>
    <row r="1658" spans="1:9" ht="18" x14ac:dyDescent="0.2">
      <c r="A1658" s="11">
        <v>71320</v>
      </c>
      <c r="B1658" s="18" t="s">
        <v>7</v>
      </c>
      <c r="C1658" s="18" t="s">
        <v>100</v>
      </c>
      <c r="D1658" s="18" t="s">
        <v>110</v>
      </c>
      <c r="E1658" s="19">
        <v>13.17</v>
      </c>
      <c r="F1658" s="5"/>
      <c r="I1658">
        <v>199530</v>
      </c>
    </row>
    <row r="1659" spans="1:9" ht="18" x14ac:dyDescent="0.2">
      <c r="A1659" s="11">
        <v>71321</v>
      </c>
      <c r="B1659" s="18" t="s">
        <v>7</v>
      </c>
      <c r="C1659" s="18" t="s">
        <v>100</v>
      </c>
      <c r="D1659" s="18" t="s">
        <v>109</v>
      </c>
      <c r="E1659" s="19">
        <v>10.3</v>
      </c>
      <c r="F1659" s="5"/>
      <c r="I1659">
        <v>199530</v>
      </c>
    </row>
    <row r="1660" spans="1:9" ht="18" x14ac:dyDescent="0.2">
      <c r="A1660" s="11">
        <v>71322</v>
      </c>
      <c r="B1660" s="18" t="s">
        <v>7</v>
      </c>
      <c r="C1660" s="18" t="s">
        <v>100</v>
      </c>
      <c r="D1660" s="18" t="s">
        <v>102</v>
      </c>
      <c r="E1660" s="19">
        <v>8.68</v>
      </c>
      <c r="F1660" s="5"/>
      <c r="I1660">
        <v>199530</v>
      </c>
    </row>
    <row r="1661" spans="1:9" ht="18" x14ac:dyDescent="0.2">
      <c r="A1661" s="11">
        <v>71325</v>
      </c>
      <c r="B1661" s="18" t="s">
        <v>7</v>
      </c>
      <c r="C1661" s="18" t="s">
        <v>100</v>
      </c>
      <c r="D1661" s="18" t="s">
        <v>110</v>
      </c>
      <c r="E1661" s="19">
        <v>11.38</v>
      </c>
      <c r="F1661" s="5"/>
      <c r="I1661" t="e">
        <v>#REF!</v>
      </c>
    </row>
    <row r="1662" spans="1:9" ht="18" x14ac:dyDescent="0.2">
      <c r="A1662" s="11">
        <v>71326</v>
      </c>
      <c r="B1662" s="18" t="s">
        <v>7</v>
      </c>
      <c r="C1662" s="18" t="s">
        <v>100</v>
      </c>
      <c r="D1662" s="18" t="s">
        <v>109</v>
      </c>
      <c r="E1662" s="19">
        <v>13.17</v>
      </c>
      <c r="F1662" s="5"/>
      <c r="I1662">
        <v>199530</v>
      </c>
    </row>
    <row r="1663" spans="1:9" ht="18" x14ac:dyDescent="0.2">
      <c r="A1663" s="11">
        <v>71327</v>
      </c>
      <c r="B1663" s="18" t="s">
        <v>75</v>
      </c>
      <c r="C1663" s="18" t="s">
        <v>220</v>
      </c>
      <c r="D1663" s="18" t="s">
        <v>223</v>
      </c>
      <c r="E1663" s="19">
        <v>21.9</v>
      </c>
      <c r="F1663" s="5"/>
      <c r="I1663">
        <v>199530</v>
      </c>
    </row>
    <row r="1664" spans="1:9" ht="18" x14ac:dyDescent="0.2">
      <c r="A1664" s="11">
        <v>71375</v>
      </c>
      <c r="B1664" s="18" t="s">
        <v>62</v>
      </c>
      <c r="C1664" s="18" t="s">
        <v>507</v>
      </c>
      <c r="D1664" s="18" t="s">
        <v>512</v>
      </c>
      <c r="E1664" s="19">
        <v>2.12</v>
      </c>
      <c r="F1664" s="5"/>
      <c r="I1664">
        <v>199530</v>
      </c>
    </row>
    <row r="1665" spans="1:9" ht="18" x14ac:dyDescent="0.2">
      <c r="A1665" s="11">
        <v>71376</v>
      </c>
      <c r="B1665" s="18" t="s">
        <v>62</v>
      </c>
      <c r="C1665" s="18" t="s">
        <v>507</v>
      </c>
      <c r="D1665" s="18" t="s">
        <v>512</v>
      </c>
      <c r="E1665" s="19">
        <v>3.94</v>
      </c>
      <c r="F1665" s="5"/>
      <c r="I1665">
        <v>199530</v>
      </c>
    </row>
    <row r="1666" spans="1:9" ht="18" x14ac:dyDescent="0.2">
      <c r="A1666" s="11">
        <v>71393</v>
      </c>
      <c r="B1666" s="18" t="s">
        <v>62</v>
      </c>
      <c r="C1666" s="18" t="s">
        <v>507</v>
      </c>
      <c r="D1666" s="18" t="s">
        <v>511</v>
      </c>
      <c r="E1666" s="19">
        <v>5.93</v>
      </c>
      <c r="F1666" s="5"/>
      <c r="I1666" t="e">
        <v>#REF!</v>
      </c>
    </row>
    <row r="1667" spans="1:9" ht="18" x14ac:dyDescent="0.2">
      <c r="A1667" s="11">
        <v>71394</v>
      </c>
      <c r="B1667" s="18" t="s">
        <v>62</v>
      </c>
      <c r="C1667" s="18" t="s">
        <v>507</v>
      </c>
      <c r="D1667" s="18" t="s">
        <v>511</v>
      </c>
      <c r="E1667" s="19">
        <v>5.93</v>
      </c>
      <c r="F1667" s="5"/>
      <c r="I1667" t="e">
        <v>#REF!</v>
      </c>
    </row>
    <row r="1668" spans="1:9" ht="18" x14ac:dyDescent="0.2">
      <c r="A1668" s="11">
        <v>71397</v>
      </c>
      <c r="B1668" s="18" t="s">
        <v>62</v>
      </c>
      <c r="C1668" s="18" t="s">
        <v>507</v>
      </c>
      <c r="D1668" s="18" t="s">
        <v>509</v>
      </c>
      <c r="E1668" s="19">
        <v>2.92</v>
      </c>
      <c r="F1668" s="5"/>
      <c r="I1668" t="e">
        <v>#REF!</v>
      </c>
    </row>
    <row r="1669" spans="1:9" ht="18" x14ac:dyDescent="0.2">
      <c r="A1669" s="11">
        <v>71398</v>
      </c>
      <c r="B1669" s="18" t="s">
        <v>62</v>
      </c>
      <c r="C1669" s="18" t="s">
        <v>507</v>
      </c>
      <c r="D1669" s="18" t="s">
        <v>509</v>
      </c>
      <c r="E1669" s="19">
        <v>3.52</v>
      </c>
      <c r="F1669" s="5"/>
      <c r="I1669" t="e">
        <v>#REF!</v>
      </c>
    </row>
    <row r="1670" spans="1:9" ht="18" x14ac:dyDescent="0.2">
      <c r="A1670" s="11">
        <v>71399</v>
      </c>
      <c r="B1670" s="18" t="s">
        <v>62</v>
      </c>
      <c r="C1670" s="18" t="s">
        <v>507</v>
      </c>
      <c r="D1670" s="18" t="s">
        <v>517</v>
      </c>
      <c r="E1670" s="19">
        <v>4.0999999999999996</v>
      </c>
      <c r="F1670" s="5"/>
      <c r="I1670" t="e">
        <v>#REF!</v>
      </c>
    </row>
    <row r="1671" spans="1:9" ht="18" x14ac:dyDescent="0.2">
      <c r="A1671" s="11">
        <v>71400</v>
      </c>
      <c r="B1671" s="18" t="s">
        <v>62</v>
      </c>
      <c r="C1671" s="18" t="s">
        <v>507</v>
      </c>
      <c r="D1671" s="18" t="s">
        <v>521</v>
      </c>
      <c r="E1671" s="19">
        <v>5.54</v>
      </c>
      <c r="F1671" s="5"/>
      <c r="I1671" t="e">
        <v>#REF!</v>
      </c>
    </row>
    <row r="1672" spans="1:9" ht="18" x14ac:dyDescent="0.2">
      <c r="A1672" s="11">
        <v>71402</v>
      </c>
      <c r="B1672" s="18" t="s">
        <v>62</v>
      </c>
      <c r="C1672" s="18" t="s">
        <v>507</v>
      </c>
      <c r="D1672" s="18" t="s">
        <v>520</v>
      </c>
      <c r="E1672" s="19">
        <v>3.34</v>
      </c>
      <c r="F1672" s="5"/>
      <c r="I1672" t="e">
        <v>#REF!</v>
      </c>
    </row>
    <row r="1673" spans="1:9" ht="18" x14ac:dyDescent="0.2">
      <c r="A1673" s="11">
        <v>71404</v>
      </c>
      <c r="B1673" s="18" t="s">
        <v>62</v>
      </c>
      <c r="C1673" s="18" t="s">
        <v>507</v>
      </c>
      <c r="D1673" s="18" t="s">
        <v>515</v>
      </c>
      <c r="E1673" s="19">
        <v>4.79</v>
      </c>
      <c r="F1673" s="5"/>
      <c r="I1673" t="e">
        <v>#REF!</v>
      </c>
    </row>
    <row r="1674" spans="1:9" ht="18" x14ac:dyDescent="0.2">
      <c r="A1674" s="11">
        <v>71408</v>
      </c>
      <c r="B1674" s="18" t="s">
        <v>62</v>
      </c>
      <c r="C1674" s="18" t="s">
        <v>507</v>
      </c>
      <c r="D1674" s="18" t="s">
        <v>511</v>
      </c>
      <c r="E1674" s="19">
        <v>6.86</v>
      </c>
      <c r="F1674" s="5"/>
      <c r="I1674" t="e">
        <v>#REF!</v>
      </c>
    </row>
    <row r="1675" spans="1:9" ht="18" x14ac:dyDescent="0.2">
      <c r="A1675" s="11">
        <v>71409</v>
      </c>
      <c r="B1675" s="18" t="s">
        <v>62</v>
      </c>
      <c r="C1675" s="18" t="s">
        <v>507</v>
      </c>
      <c r="D1675" s="18" t="s">
        <v>511</v>
      </c>
      <c r="E1675" s="19">
        <v>22.31</v>
      </c>
      <c r="F1675" s="5"/>
      <c r="I1675" t="e">
        <v>#REF!</v>
      </c>
    </row>
    <row r="1676" spans="1:9" ht="18" x14ac:dyDescent="0.2">
      <c r="A1676" s="11">
        <v>71410</v>
      </c>
      <c r="B1676" s="18" t="s">
        <v>62</v>
      </c>
      <c r="C1676" s="18" t="s">
        <v>507</v>
      </c>
      <c r="D1676" s="18" t="s">
        <v>511</v>
      </c>
      <c r="E1676" s="19">
        <v>6.22</v>
      </c>
      <c r="F1676" s="5"/>
      <c r="I1676" t="e">
        <v>#REF!</v>
      </c>
    </row>
    <row r="1677" spans="1:9" ht="18" x14ac:dyDescent="0.2">
      <c r="A1677" s="11">
        <v>71412</v>
      </c>
      <c r="B1677" s="18" t="s">
        <v>62</v>
      </c>
      <c r="C1677" s="18" t="s">
        <v>507</v>
      </c>
      <c r="D1677" s="18" t="s">
        <v>521</v>
      </c>
      <c r="E1677" s="19">
        <v>5.33</v>
      </c>
      <c r="F1677" s="5"/>
      <c r="I1677" t="e">
        <v>#REF!</v>
      </c>
    </row>
    <row r="1678" spans="1:9" ht="18" x14ac:dyDescent="0.2">
      <c r="A1678" s="11">
        <v>71413</v>
      </c>
      <c r="B1678" s="18" t="s">
        <v>62</v>
      </c>
      <c r="C1678" s="18" t="s">
        <v>507</v>
      </c>
      <c r="D1678" s="18" t="s">
        <v>515</v>
      </c>
      <c r="E1678" s="19">
        <v>5.7</v>
      </c>
      <c r="F1678" s="5"/>
      <c r="I1678" t="e">
        <v>#REF!</v>
      </c>
    </row>
    <row r="1679" spans="1:9" ht="18" x14ac:dyDescent="0.2">
      <c r="A1679" s="11">
        <v>71414</v>
      </c>
      <c r="B1679" s="18" t="s">
        <v>62</v>
      </c>
      <c r="C1679" s="18" t="s">
        <v>507</v>
      </c>
      <c r="D1679" s="18" t="s">
        <v>521</v>
      </c>
      <c r="E1679" s="19">
        <v>4.01</v>
      </c>
      <c r="F1679" s="5"/>
      <c r="I1679" t="e">
        <v>#REF!</v>
      </c>
    </row>
    <row r="1680" spans="1:9" ht="18" x14ac:dyDescent="0.2">
      <c r="A1680" s="11">
        <v>71415</v>
      </c>
      <c r="B1680" s="18" t="s">
        <v>62</v>
      </c>
      <c r="C1680" s="18" t="s">
        <v>507</v>
      </c>
      <c r="D1680" s="18" t="s">
        <v>521</v>
      </c>
      <c r="E1680" s="19">
        <v>3.64</v>
      </c>
      <c r="F1680" s="5"/>
      <c r="I1680" t="e">
        <v>#REF!</v>
      </c>
    </row>
    <row r="1681" spans="1:9" ht="18" x14ac:dyDescent="0.2">
      <c r="A1681" s="11">
        <v>71417</v>
      </c>
      <c r="B1681" s="18" t="s">
        <v>62</v>
      </c>
      <c r="C1681" s="18" t="s">
        <v>507</v>
      </c>
      <c r="D1681" s="18" t="s">
        <v>521</v>
      </c>
      <c r="E1681" s="19">
        <v>5.7</v>
      </c>
      <c r="F1681" s="5"/>
      <c r="I1681" t="e">
        <v>#REF!</v>
      </c>
    </row>
    <row r="1682" spans="1:9" ht="18" x14ac:dyDescent="0.2">
      <c r="A1682" s="11">
        <v>71419</v>
      </c>
      <c r="B1682" s="18" t="s">
        <v>62</v>
      </c>
      <c r="C1682" s="18" t="s">
        <v>507</v>
      </c>
      <c r="D1682" s="18" t="s">
        <v>521</v>
      </c>
      <c r="E1682" s="19">
        <v>5.8</v>
      </c>
      <c r="F1682" s="5"/>
      <c r="I1682" t="e">
        <v>#REF!</v>
      </c>
    </row>
    <row r="1683" spans="1:9" ht="18" x14ac:dyDescent="0.2">
      <c r="A1683" s="11">
        <v>71420</v>
      </c>
      <c r="B1683" s="18" t="s">
        <v>62</v>
      </c>
      <c r="C1683" s="18" t="s">
        <v>507</v>
      </c>
      <c r="D1683" s="18" t="s">
        <v>512</v>
      </c>
      <c r="E1683" s="19">
        <v>2.5499999999999998</v>
      </c>
      <c r="F1683" s="5"/>
      <c r="I1683" t="e">
        <v>#REF!</v>
      </c>
    </row>
    <row r="1684" spans="1:9" ht="18" x14ac:dyDescent="0.2">
      <c r="A1684" s="11">
        <v>71421</v>
      </c>
      <c r="B1684" s="18" t="s">
        <v>62</v>
      </c>
      <c r="C1684" s="18" t="s">
        <v>507</v>
      </c>
      <c r="D1684" s="18" t="s">
        <v>511</v>
      </c>
      <c r="E1684" s="19">
        <v>7.55</v>
      </c>
      <c r="F1684" s="5"/>
      <c r="I1684" t="e">
        <v>#REF!</v>
      </c>
    </row>
    <row r="1685" spans="1:9" ht="18" x14ac:dyDescent="0.2">
      <c r="A1685" s="11">
        <v>71674</v>
      </c>
      <c r="B1685" s="18" t="s">
        <v>7</v>
      </c>
      <c r="C1685" s="18" t="s">
        <v>100</v>
      </c>
      <c r="D1685" s="18" t="s">
        <v>104</v>
      </c>
      <c r="E1685" s="19">
        <v>4.55</v>
      </c>
      <c r="F1685" s="5"/>
      <c r="I1685" t="e">
        <v>#REF!</v>
      </c>
    </row>
    <row r="1686" spans="1:9" ht="18" x14ac:dyDescent="0.2">
      <c r="A1686" s="11">
        <v>71689</v>
      </c>
      <c r="B1686" s="18" t="s">
        <v>11</v>
      </c>
      <c r="C1686" s="18" t="s">
        <v>180</v>
      </c>
      <c r="D1686" s="18" t="s">
        <v>188</v>
      </c>
      <c r="E1686" s="19">
        <v>2.4500000000000002</v>
      </c>
      <c r="F1686" s="5"/>
      <c r="I1686" t="e">
        <v>#REF!</v>
      </c>
    </row>
    <row r="1687" spans="1:9" ht="18" x14ac:dyDescent="0.2">
      <c r="A1687" s="11">
        <v>71710</v>
      </c>
      <c r="B1687" s="18" t="s">
        <v>56</v>
      </c>
      <c r="C1687" s="18" t="s">
        <v>529</v>
      </c>
      <c r="D1687" s="18" t="s">
        <v>531</v>
      </c>
      <c r="E1687" s="19">
        <v>2.71</v>
      </c>
      <c r="F1687" s="5"/>
      <c r="I1687" t="e">
        <v>#REF!</v>
      </c>
    </row>
    <row r="1688" spans="1:9" ht="18" x14ac:dyDescent="0.2">
      <c r="A1688" s="11">
        <v>71715</v>
      </c>
      <c r="B1688" s="18" t="s">
        <v>56</v>
      </c>
      <c r="C1688" s="18" t="s">
        <v>529</v>
      </c>
      <c r="D1688" s="18" t="s">
        <v>531</v>
      </c>
      <c r="E1688" s="19">
        <v>5.62</v>
      </c>
      <c r="F1688" s="5"/>
      <c r="I1688" t="e">
        <v>#REF!</v>
      </c>
    </row>
    <row r="1689" spans="1:9" ht="18" x14ac:dyDescent="0.2">
      <c r="A1689" s="11">
        <v>71716</v>
      </c>
      <c r="B1689" s="18" t="s">
        <v>11</v>
      </c>
      <c r="C1689" s="18" t="s">
        <v>180</v>
      </c>
      <c r="D1689" s="18" t="s">
        <v>188</v>
      </c>
      <c r="E1689" s="19">
        <v>5.39</v>
      </c>
      <c r="F1689" s="5"/>
      <c r="I1689" t="e">
        <v>#REF!</v>
      </c>
    </row>
    <row r="1690" spans="1:9" ht="18" x14ac:dyDescent="0.2">
      <c r="A1690" s="11">
        <v>71718</v>
      </c>
      <c r="B1690" s="18" t="s">
        <v>11</v>
      </c>
      <c r="C1690" s="18" t="s">
        <v>180</v>
      </c>
      <c r="D1690" s="18" t="s">
        <v>188</v>
      </c>
      <c r="E1690" s="19">
        <v>4.87</v>
      </c>
      <c r="F1690" s="5"/>
      <c r="I1690" t="e">
        <v>#REF!</v>
      </c>
    </row>
    <row r="1691" spans="1:9" ht="18" x14ac:dyDescent="0.2">
      <c r="A1691" s="11">
        <v>71729</v>
      </c>
      <c r="B1691" s="18" t="s">
        <v>75</v>
      </c>
      <c r="C1691" s="18" t="s">
        <v>637</v>
      </c>
      <c r="D1691" s="18" t="s">
        <v>638</v>
      </c>
      <c r="E1691" s="19">
        <v>1.41</v>
      </c>
      <c r="F1691" s="5"/>
      <c r="I1691" t="e">
        <v>#REF!</v>
      </c>
    </row>
    <row r="1692" spans="1:9" ht="18" x14ac:dyDescent="0.2">
      <c r="A1692" s="11">
        <v>71743</v>
      </c>
      <c r="B1692" s="18" t="s">
        <v>62</v>
      </c>
      <c r="C1692" s="18" t="s">
        <v>429</v>
      </c>
      <c r="D1692" s="18" t="s">
        <v>433</v>
      </c>
      <c r="E1692" s="19">
        <v>2.0499999999999998</v>
      </c>
      <c r="F1692" s="5"/>
      <c r="I1692" t="e">
        <v>#REF!</v>
      </c>
    </row>
    <row r="1693" spans="1:9" ht="18" x14ac:dyDescent="0.2">
      <c r="A1693" s="11">
        <v>71744</v>
      </c>
      <c r="B1693" s="18" t="s">
        <v>62</v>
      </c>
      <c r="C1693" s="18" t="s">
        <v>429</v>
      </c>
      <c r="D1693" s="18" t="s">
        <v>433</v>
      </c>
      <c r="E1693" s="19">
        <v>1.74</v>
      </c>
      <c r="F1693" s="5"/>
      <c r="I1693" t="e">
        <v>#REF!</v>
      </c>
    </row>
    <row r="1694" spans="1:9" ht="18" x14ac:dyDescent="0.2">
      <c r="A1694" s="11">
        <v>71768</v>
      </c>
      <c r="B1694" s="18" t="s">
        <v>142</v>
      </c>
      <c r="C1694" s="18" t="s">
        <v>345</v>
      </c>
      <c r="D1694" s="18" t="s">
        <v>347</v>
      </c>
      <c r="E1694" s="19">
        <v>2.2200000000000002</v>
      </c>
      <c r="F1694" s="5"/>
      <c r="I1694" t="e">
        <v>#REF!</v>
      </c>
    </row>
    <row r="1695" spans="1:9" ht="18" x14ac:dyDescent="0.2">
      <c r="A1695" s="11">
        <v>71769</v>
      </c>
      <c r="B1695" s="18" t="s">
        <v>142</v>
      </c>
      <c r="C1695" s="18" t="s">
        <v>345</v>
      </c>
      <c r="D1695" s="18" t="s">
        <v>347</v>
      </c>
      <c r="E1695" s="19">
        <v>4.16</v>
      </c>
      <c r="F1695" s="5"/>
      <c r="I1695" t="e">
        <v>#REF!</v>
      </c>
    </row>
    <row r="1696" spans="1:9" ht="18" x14ac:dyDescent="0.2">
      <c r="A1696" s="11">
        <v>71770</v>
      </c>
      <c r="B1696" s="18" t="s">
        <v>142</v>
      </c>
      <c r="C1696" s="18" t="s">
        <v>345</v>
      </c>
      <c r="D1696" s="18" t="s">
        <v>347</v>
      </c>
      <c r="E1696" s="19">
        <v>4.2699999999999996</v>
      </c>
      <c r="F1696" s="5"/>
      <c r="I1696" t="e">
        <v>#REF!</v>
      </c>
    </row>
    <row r="1697" spans="1:9" ht="18" x14ac:dyDescent="0.2">
      <c r="A1697" s="11">
        <v>71772</v>
      </c>
      <c r="B1697" s="18" t="s">
        <v>142</v>
      </c>
      <c r="C1697" s="18" t="s">
        <v>345</v>
      </c>
      <c r="D1697" s="18" t="s">
        <v>347</v>
      </c>
      <c r="E1697" s="19">
        <v>4.7300000000000004</v>
      </c>
      <c r="F1697" s="5"/>
      <c r="I1697" t="e">
        <v>#REF!</v>
      </c>
    </row>
    <row r="1698" spans="1:9" ht="18" x14ac:dyDescent="0.2">
      <c r="A1698" s="11">
        <v>71773</v>
      </c>
      <c r="B1698" s="18" t="s">
        <v>142</v>
      </c>
      <c r="C1698" s="18" t="s">
        <v>345</v>
      </c>
      <c r="D1698" s="18" t="s">
        <v>347</v>
      </c>
      <c r="E1698" s="19">
        <v>4.4800000000000004</v>
      </c>
      <c r="F1698" s="5"/>
      <c r="I1698" t="e">
        <v>#REF!</v>
      </c>
    </row>
    <row r="1699" spans="1:9" ht="18" x14ac:dyDescent="0.2">
      <c r="A1699" s="11">
        <v>71774</v>
      </c>
      <c r="B1699" s="18" t="s">
        <v>142</v>
      </c>
      <c r="C1699" s="18" t="s">
        <v>345</v>
      </c>
      <c r="D1699" s="18" t="s">
        <v>347</v>
      </c>
      <c r="E1699" s="19">
        <v>2.92</v>
      </c>
      <c r="F1699" s="5"/>
      <c r="I1699" t="e">
        <v>#REF!</v>
      </c>
    </row>
    <row r="1700" spans="1:9" ht="18" x14ac:dyDescent="0.2">
      <c r="A1700" s="11">
        <v>71775</v>
      </c>
      <c r="B1700" s="18" t="s">
        <v>142</v>
      </c>
      <c r="C1700" s="18" t="s">
        <v>345</v>
      </c>
      <c r="D1700" s="18" t="s">
        <v>347</v>
      </c>
      <c r="E1700" s="19">
        <v>4.67</v>
      </c>
      <c r="F1700" s="5"/>
      <c r="I1700" t="e">
        <v>#REF!</v>
      </c>
    </row>
    <row r="1701" spans="1:9" ht="18" x14ac:dyDescent="0.2">
      <c r="A1701" s="11">
        <v>71820</v>
      </c>
      <c r="B1701" s="18" t="s">
        <v>75</v>
      </c>
      <c r="C1701" s="18" t="s">
        <v>307</v>
      </c>
      <c r="D1701" s="18" t="s">
        <v>315</v>
      </c>
      <c r="E1701" s="19">
        <v>5.74</v>
      </c>
      <c r="F1701" s="5"/>
      <c r="I1701" t="e">
        <v>#REF!</v>
      </c>
    </row>
    <row r="1702" spans="1:9" ht="18" x14ac:dyDescent="0.2">
      <c r="A1702" s="11">
        <v>71830</v>
      </c>
      <c r="B1702" s="18" t="s">
        <v>142</v>
      </c>
      <c r="C1702" s="18" t="s">
        <v>345</v>
      </c>
      <c r="D1702" s="18" t="s">
        <v>347</v>
      </c>
      <c r="E1702" s="19">
        <v>2.2200000000000002</v>
      </c>
      <c r="F1702" s="5"/>
      <c r="I1702" t="e">
        <v>#REF!</v>
      </c>
    </row>
    <row r="1703" spans="1:9" ht="18" x14ac:dyDescent="0.2">
      <c r="A1703" s="11">
        <v>71834</v>
      </c>
      <c r="B1703" s="18" t="s">
        <v>142</v>
      </c>
      <c r="C1703" s="18" t="s">
        <v>345</v>
      </c>
      <c r="D1703" s="18" t="s">
        <v>347</v>
      </c>
      <c r="E1703" s="19">
        <v>2.1800000000000002</v>
      </c>
      <c r="F1703" s="5"/>
      <c r="I1703" t="e">
        <v>#REF!</v>
      </c>
    </row>
    <row r="1704" spans="1:9" ht="18" x14ac:dyDescent="0.2">
      <c r="A1704" s="11">
        <v>71836</v>
      </c>
      <c r="B1704" s="18" t="s">
        <v>142</v>
      </c>
      <c r="C1704" s="18" t="s">
        <v>345</v>
      </c>
      <c r="D1704" s="18" t="s">
        <v>347</v>
      </c>
      <c r="E1704" s="19">
        <v>2.4500000000000002</v>
      </c>
      <c r="F1704" s="5"/>
      <c r="I1704" t="e">
        <v>#REF!</v>
      </c>
    </row>
    <row r="1705" spans="1:9" ht="18" x14ac:dyDescent="0.2">
      <c r="A1705" s="11">
        <v>71837</v>
      </c>
      <c r="B1705" s="18" t="s">
        <v>142</v>
      </c>
      <c r="C1705" s="18" t="s">
        <v>345</v>
      </c>
      <c r="D1705" s="18" t="s">
        <v>347</v>
      </c>
      <c r="E1705" s="19">
        <v>2.52</v>
      </c>
      <c r="F1705" s="5"/>
      <c r="I1705" t="e">
        <v>#REF!</v>
      </c>
    </row>
    <row r="1706" spans="1:9" ht="18" x14ac:dyDescent="0.2">
      <c r="A1706" s="11">
        <v>71838</v>
      </c>
      <c r="B1706" s="18" t="s">
        <v>142</v>
      </c>
      <c r="C1706" s="18" t="s">
        <v>345</v>
      </c>
      <c r="D1706" s="18" t="s">
        <v>347</v>
      </c>
      <c r="E1706" s="19">
        <v>2.86</v>
      </c>
      <c r="F1706" s="5"/>
      <c r="I1706">
        <v>199530</v>
      </c>
    </row>
    <row r="1707" spans="1:9" ht="18" x14ac:dyDescent="0.2">
      <c r="A1707" s="11">
        <v>71839</v>
      </c>
      <c r="B1707" s="18" t="s">
        <v>142</v>
      </c>
      <c r="C1707" s="18" t="s">
        <v>345</v>
      </c>
      <c r="D1707" s="18" t="s">
        <v>347</v>
      </c>
      <c r="E1707" s="19">
        <v>2.75</v>
      </c>
      <c r="F1707" s="5"/>
      <c r="I1707" t="e">
        <v>#REF!</v>
      </c>
    </row>
    <row r="1708" spans="1:9" ht="18" x14ac:dyDescent="0.2">
      <c r="A1708" s="11">
        <v>71840</v>
      </c>
      <c r="B1708" s="18" t="s">
        <v>142</v>
      </c>
      <c r="C1708" s="18" t="s">
        <v>345</v>
      </c>
      <c r="D1708" s="18" t="s">
        <v>347</v>
      </c>
      <c r="E1708" s="19">
        <v>2.46</v>
      </c>
      <c r="F1708" s="5"/>
      <c r="I1708">
        <v>199530</v>
      </c>
    </row>
    <row r="1709" spans="1:9" ht="18" x14ac:dyDescent="0.2">
      <c r="A1709" s="11">
        <v>71842</v>
      </c>
      <c r="B1709" s="18" t="s">
        <v>142</v>
      </c>
      <c r="C1709" s="18" t="s">
        <v>345</v>
      </c>
      <c r="D1709" s="18" t="s">
        <v>347</v>
      </c>
      <c r="E1709" s="19">
        <v>2.62</v>
      </c>
      <c r="F1709" s="5"/>
      <c r="I1709" t="e">
        <v>#REF!</v>
      </c>
    </row>
    <row r="1710" spans="1:9" ht="18" x14ac:dyDescent="0.2">
      <c r="A1710" s="11">
        <v>71843</v>
      </c>
      <c r="B1710" s="18" t="s">
        <v>142</v>
      </c>
      <c r="C1710" s="18" t="s">
        <v>345</v>
      </c>
      <c r="D1710" s="18" t="s">
        <v>347</v>
      </c>
      <c r="E1710" s="19">
        <v>3.21</v>
      </c>
      <c r="F1710" s="5"/>
      <c r="I1710" t="e">
        <v>#REF!</v>
      </c>
    </row>
    <row r="1711" spans="1:9" ht="18" x14ac:dyDescent="0.2">
      <c r="A1711" s="11">
        <v>71844</v>
      </c>
      <c r="B1711" s="18" t="s">
        <v>142</v>
      </c>
      <c r="C1711" s="18" t="s">
        <v>345</v>
      </c>
      <c r="D1711" s="18" t="s">
        <v>347</v>
      </c>
      <c r="E1711" s="19">
        <v>4.4400000000000004</v>
      </c>
      <c r="F1711" s="5"/>
      <c r="I1711" t="e">
        <v>#REF!</v>
      </c>
    </row>
    <row r="1712" spans="1:9" ht="18" x14ac:dyDescent="0.2">
      <c r="A1712" s="11">
        <v>71875</v>
      </c>
      <c r="B1712" s="18" t="s">
        <v>142</v>
      </c>
      <c r="C1712" s="18" t="s">
        <v>296</v>
      </c>
      <c r="D1712" s="18" t="s">
        <v>297</v>
      </c>
      <c r="E1712" s="19">
        <v>4.33</v>
      </c>
      <c r="F1712" s="5"/>
      <c r="I1712" t="e">
        <v>#REF!</v>
      </c>
    </row>
    <row r="1713" spans="1:9" ht="18" x14ac:dyDescent="0.2">
      <c r="A1713" s="11">
        <v>71876</v>
      </c>
      <c r="B1713" s="18" t="s">
        <v>142</v>
      </c>
      <c r="C1713" s="18" t="s">
        <v>296</v>
      </c>
      <c r="D1713" s="18" t="s">
        <v>297</v>
      </c>
      <c r="E1713" s="19">
        <v>4.67</v>
      </c>
      <c r="F1713" s="5"/>
      <c r="I1713" t="e">
        <v>#REF!</v>
      </c>
    </row>
    <row r="1714" spans="1:9" ht="18" x14ac:dyDescent="0.2">
      <c r="A1714" s="11">
        <v>71914</v>
      </c>
      <c r="B1714" s="18" t="s">
        <v>62</v>
      </c>
      <c r="C1714" s="18" t="s">
        <v>526</v>
      </c>
      <c r="D1714" s="18" t="s">
        <v>527</v>
      </c>
      <c r="E1714" s="19">
        <v>2.4300000000000002</v>
      </c>
      <c r="F1714" s="5"/>
      <c r="I1714" t="e">
        <v>#REF!</v>
      </c>
    </row>
    <row r="1715" spans="1:9" ht="18" x14ac:dyDescent="0.2">
      <c r="A1715" s="11">
        <v>71988</v>
      </c>
      <c r="B1715" s="18" t="s">
        <v>62</v>
      </c>
      <c r="C1715" s="18" t="s">
        <v>200</v>
      </c>
      <c r="D1715" s="18" t="s">
        <v>204</v>
      </c>
      <c r="E1715" s="19">
        <v>1.38</v>
      </c>
      <c r="F1715" s="5"/>
      <c r="I1715" t="e">
        <v>#REF!</v>
      </c>
    </row>
    <row r="1716" spans="1:9" ht="18" x14ac:dyDescent="0.2">
      <c r="A1716" s="11">
        <v>72015</v>
      </c>
      <c r="B1716" s="18" t="s">
        <v>75</v>
      </c>
      <c r="C1716" s="18" t="s">
        <v>235</v>
      </c>
      <c r="D1716" s="18" t="s">
        <v>240</v>
      </c>
      <c r="E1716" s="19">
        <v>2.2400000000000002</v>
      </c>
      <c r="F1716" s="5"/>
      <c r="I1716" t="e">
        <v>#REF!</v>
      </c>
    </row>
    <row r="1717" spans="1:9" ht="18" x14ac:dyDescent="0.2">
      <c r="A1717" s="11">
        <v>72074</v>
      </c>
      <c r="B1717" s="18" t="s">
        <v>56</v>
      </c>
      <c r="C1717" s="18" t="s">
        <v>208</v>
      </c>
      <c r="D1717" s="18" t="s">
        <v>209</v>
      </c>
      <c r="E1717" s="19">
        <v>3.59</v>
      </c>
      <c r="F1717" s="5"/>
      <c r="I1717" t="e">
        <v>#REF!</v>
      </c>
    </row>
    <row r="1718" spans="1:9" ht="18" x14ac:dyDescent="0.2">
      <c r="A1718" s="11">
        <v>72078</v>
      </c>
      <c r="B1718" s="18" t="s">
        <v>56</v>
      </c>
      <c r="C1718" s="18" t="s">
        <v>208</v>
      </c>
      <c r="D1718" s="18" t="s">
        <v>209</v>
      </c>
      <c r="E1718" s="19">
        <v>3.69</v>
      </c>
      <c r="F1718" s="5"/>
      <c r="I1718" t="e">
        <v>#REF!</v>
      </c>
    </row>
    <row r="1719" spans="1:9" ht="18" x14ac:dyDescent="0.2">
      <c r="A1719" s="11">
        <v>72080</v>
      </c>
      <c r="B1719" s="18" t="s">
        <v>56</v>
      </c>
      <c r="C1719" s="18" t="s">
        <v>208</v>
      </c>
      <c r="D1719" s="18" t="s">
        <v>209</v>
      </c>
      <c r="E1719" s="19">
        <v>4.09</v>
      </c>
      <c r="F1719" s="5"/>
      <c r="I1719" t="e">
        <v>#REF!</v>
      </c>
    </row>
    <row r="1720" spans="1:9" ht="18" x14ac:dyDescent="0.2">
      <c r="A1720" s="11">
        <v>72081</v>
      </c>
      <c r="B1720" s="18" t="s">
        <v>56</v>
      </c>
      <c r="C1720" s="18" t="s">
        <v>208</v>
      </c>
      <c r="D1720" s="18" t="s">
        <v>209</v>
      </c>
      <c r="E1720" s="19">
        <v>3.77</v>
      </c>
      <c r="F1720" s="5"/>
      <c r="I1720" t="e">
        <v>#REF!</v>
      </c>
    </row>
    <row r="1721" spans="1:9" ht="18" x14ac:dyDescent="0.2">
      <c r="A1721" s="11">
        <v>72085</v>
      </c>
      <c r="B1721" s="18" t="s">
        <v>56</v>
      </c>
      <c r="C1721" s="18" t="s">
        <v>208</v>
      </c>
      <c r="D1721" s="18" t="s">
        <v>209</v>
      </c>
      <c r="E1721" s="19">
        <v>4.45</v>
      </c>
      <c r="F1721" s="5"/>
      <c r="I1721" t="e">
        <v>#REF!</v>
      </c>
    </row>
    <row r="1722" spans="1:9" ht="18" x14ac:dyDescent="0.2">
      <c r="A1722" s="11">
        <v>72086</v>
      </c>
      <c r="B1722" s="18" t="s">
        <v>56</v>
      </c>
      <c r="C1722" s="18" t="s">
        <v>208</v>
      </c>
      <c r="D1722" s="18" t="s">
        <v>209</v>
      </c>
      <c r="E1722" s="19">
        <v>4.09</v>
      </c>
      <c r="F1722" s="5"/>
      <c r="I1722" t="e">
        <v>#REF!</v>
      </c>
    </row>
    <row r="1723" spans="1:9" ht="18" x14ac:dyDescent="0.2">
      <c r="A1723" s="11">
        <v>72088</v>
      </c>
      <c r="B1723" s="18" t="s">
        <v>56</v>
      </c>
      <c r="C1723" s="18" t="s">
        <v>208</v>
      </c>
      <c r="D1723" s="18" t="s">
        <v>209</v>
      </c>
      <c r="E1723" s="19">
        <v>3.97</v>
      </c>
      <c r="F1723" s="5"/>
      <c r="I1723" t="e">
        <v>#REF!</v>
      </c>
    </row>
    <row r="1724" spans="1:9" ht="18" x14ac:dyDescent="0.2">
      <c r="A1724" s="11">
        <v>72089</v>
      </c>
      <c r="B1724" s="18" t="s">
        <v>56</v>
      </c>
      <c r="C1724" s="18" t="s">
        <v>208</v>
      </c>
      <c r="D1724" s="18" t="s">
        <v>209</v>
      </c>
      <c r="E1724" s="19">
        <v>4.6500000000000004</v>
      </c>
      <c r="F1724" s="5"/>
      <c r="I1724" t="e">
        <v>#REF!</v>
      </c>
    </row>
    <row r="1725" spans="1:9" ht="18" x14ac:dyDescent="0.2">
      <c r="A1725" s="11">
        <v>72096</v>
      </c>
      <c r="B1725" s="18" t="s">
        <v>56</v>
      </c>
      <c r="C1725" s="18" t="s">
        <v>208</v>
      </c>
      <c r="D1725" s="18" t="s">
        <v>209</v>
      </c>
      <c r="E1725" s="19">
        <v>7.57</v>
      </c>
      <c r="F1725" s="5"/>
      <c r="I1725" t="e">
        <v>#REF!</v>
      </c>
    </row>
    <row r="1726" spans="1:9" ht="18" x14ac:dyDescent="0.2">
      <c r="A1726" s="11">
        <v>72099</v>
      </c>
      <c r="B1726" s="18" t="s">
        <v>56</v>
      </c>
      <c r="C1726" s="18" t="s">
        <v>208</v>
      </c>
      <c r="D1726" s="18" t="s">
        <v>209</v>
      </c>
      <c r="E1726" s="19">
        <v>6.66</v>
      </c>
      <c r="F1726" s="5"/>
      <c r="I1726" t="e">
        <v>#REF!</v>
      </c>
    </row>
    <row r="1727" spans="1:9" ht="18" x14ac:dyDescent="0.2">
      <c r="A1727" s="11">
        <v>72129</v>
      </c>
      <c r="B1727" s="18" t="s">
        <v>142</v>
      </c>
      <c r="C1727" s="18" t="s">
        <v>155</v>
      </c>
      <c r="D1727" s="18" t="s">
        <v>156</v>
      </c>
      <c r="E1727" s="19">
        <v>5.6</v>
      </c>
      <c r="F1727" s="5"/>
      <c r="I1727" t="e">
        <v>#REF!</v>
      </c>
    </row>
    <row r="1728" spans="1:9" ht="18" x14ac:dyDescent="0.2">
      <c r="A1728" s="11">
        <v>72131</v>
      </c>
      <c r="B1728" s="18" t="s">
        <v>62</v>
      </c>
      <c r="C1728" s="18" t="s">
        <v>497</v>
      </c>
      <c r="D1728" s="18" t="s">
        <v>499</v>
      </c>
      <c r="E1728" s="19">
        <v>0.75</v>
      </c>
      <c r="F1728" s="5"/>
      <c r="I1728" t="e">
        <v>#REF!</v>
      </c>
    </row>
    <row r="1729" spans="1:9" ht="18" x14ac:dyDescent="0.2">
      <c r="A1729" s="11">
        <v>72155</v>
      </c>
      <c r="B1729" s="18" t="s">
        <v>11</v>
      </c>
      <c r="C1729" s="18" t="s">
        <v>335</v>
      </c>
      <c r="D1729" s="18" t="s">
        <v>339</v>
      </c>
      <c r="E1729" s="19">
        <v>11.12</v>
      </c>
      <c r="F1729" s="5"/>
      <c r="I1729" t="e">
        <v>#REF!</v>
      </c>
    </row>
    <row r="1730" spans="1:9" ht="18" x14ac:dyDescent="0.2">
      <c r="A1730" s="11">
        <v>72161</v>
      </c>
      <c r="B1730" s="18" t="s">
        <v>62</v>
      </c>
      <c r="C1730" s="18" t="s">
        <v>605</v>
      </c>
      <c r="D1730" s="18" t="s">
        <v>608</v>
      </c>
      <c r="E1730" s="19">
        <v>5.1100000000000003</v>
      </c>
      <c r="F1730" s="5"/>
      <c r="I1730">
        <v>199530</v>
      </c>
    </row>
    <row r="1731" spans="1:9" ht="18" x14ac:dyDescent="0.2">
      <c r="A1731" s="11">
        <v>72162</v>
      </c>
      <c r="B1731" s="18" t="s">
        <v>56</v>
      </c>
      <c r="C1731" s="18" t="s">
        <v>529</v>
      </c>
      <c r="D1731" s="18" t="s">
        <v>533</v>
      </c>
      <c r="E1731" s="19">
        <v>17.63</v>
      </c>
      <c r="F1731" s="5"/>
      <c r="I1731" t="e">
        <v>#REF!</v>
      </c>
    </row>
    <row r="1732" spans="1:9" ht="18" x14ac:dyDescent="0.2">
      <c r="A1732" s="11">
        <v>72168</v>
      </c>
      <c r="B1732" s="18" t="s">
        <v>11</v>
      </c>
      <c r="C1732" s="18" t="s">
        <v>374</v>
      </c>
      <c r="D1732" s="18" t="s">
        <v>376</v>
      </c>
      <c r="E1732" s="19">
        <v>3.56</v>
      </c>
      <c r="F1732" s="5"/>
      <c r="I1732" t="e">
        <v>#REF!</v>
      </c>
    </row>
    <row r="1733" spans="1:9" ht="18" x14ac:dyDescent="0.2">
      <c r="A1733" s="11">
        <v>72247</v>
      </c>
      <c r="B1733" s="18" t="s">
        <v>62</v>
      </c>
      <c r="C1733" s="18" t="s">
        <v>494</v>
      </c>
      <c r="D1733" s="18" t="s">
        <v>495</v>
      </c>
      <c r="E1733" s="19">
        <v>7.14</v>
      </c>
      <c r="F1733" s="5"/>
      <c r="I1733" t="e">
        <v>#REF!</v>
      </c>
    </row>
    <row r="1734" spans="1:9" ht="18" x14ac:dyDescent="0.2">
      <c r="A1734" s="11">
        <v>72248</v>
      </c>
      <c r="B1734" s="18" t="s">
        <v>142</v>
      </c>
      <c r="C1734" s="18" t="s">
        <v>417</v>
      </c>
      <c r="D1734" s="18" t="s">
        <v>419</v>
      </c>
      <c r="E1734" s="19">
        <v>8.1199999999999992</v>
      </c>
      <c r="F1734" s="5"/>
      <c r="I1734" t="e">
        <v>#REF!</v>
      </c>
    </row>
    <row r="1735" spans="1:9" ht="18" x14ac:dyDescent="0.2">
      <c r="A1735" s="11">
        <v>72319</v>
      </c>
      <c r="B1735" s="18" t="s">
        <v>75</v>
      </c>
      <c r="C1735" s="18" t="s">
        <v>220</v>
      </c>
      <c r="D1735" s="18" t="s">
        <v>222</v>
      </c>
      <c r="E1735" s="19">
        <v>6.49</v>
      </c>
      <c r="F1735" s="5"/>
      <c r="I1735" t="e">
        <v>#REF!</v>
      </c>
    </row>
    <row r="1736" spans="1:9" ht="18" x14ac:dyDescent="0.2">
      <c r="A1736" s="11">
        <v>72320</v>
      </c>
      <c r="B1736" s="18" t="s">
        <v>75</v>
      </c>
      <c r="C1736" s="18" t="s">
        <v>220</v>
      </c>
      <c r="D1736" s="18" t="s">
        <v>222</v>
      </c>
      <c r="E1736" s="19">
        <v>3.99</v>
      </c>
      <c r="F1736" s="5"/>
      <c r="I1736" t="e">
        <v>#REF!</v>
      </c>
    </row>
    <row r="1737" spans="1:9" ht="18" x14ac:dyDescent="0.2">
      <c r="A1737" s="11">
        <v>72321</v>
      </c>
      <c r="B1737" s="18" t="s">
        <v>75</v>
      </c>
      <c r="C1737" s="18" t="s">
        <v>220</v>
      </c>
      <c r="D1737" s="18" t="s">
        <v>222</v>
      </c>
      <c r="E1737" s="19">
        <v>3.99</v>
      </c>
      <c r="F1737" s="5"/>
      <c r="I1737" t="e">
        <v>#REF!</v>
      </c>
    </row>
    <row r="1738" spans="1:9" ht="18" x14ac:dyDescent="0.2">
      <c r="A1738" s="11">
        <v>72328</v>
      </c>
      <c r="B1738" s="18" t="s">
        <v>56</v>
      </c>
      <c r="C1738" s="18" t="s">
        <v>420</v>
      </c>
      <c r="D1738" s="18" t="s">
        <v>422</v>
      </c>
      <c r="E1738" s="19">
        <v>11.6</v>
      </c>
      <c r="F1738" s="5"/>
      <c r="I1738" t="e">
        <v>#REF!</v>
      </c>
    </row>
    <row r="1739" spans="1:9" ht="18" x14ac:dyDescent="0.2">
      <c r="A1739" s="11">
        <v>72511</v>
      </c>
      <c r="B1739" s="18" t="s">
        <v>75</v>
      </c>
      <c r="C1739" s="18" t="s">
        <v>76</v>
      </c>
      <c r="D1739" s="18" t="s">
        <v>81</v>
      </c>
      <c r="E1739" s="19">
        <v>2.33</v>
      </c>
      <c r="F1739" s="5"/>
      <c r="I1739" t="e">
        <v>#REF!</v>
      </c>
    </row>
    <row r="1740" spans="1:9" ht="18" x14ac:dyDescent="0.2">
      <c r="A1740" s="11">
        <v>72512</v>
      </c>
      <c r="B1740" s="18" t="s">
        <v>75</v>
      </c>
      <c r="C1740" s="18" t="s">
        <v>76</v>
      </c>
      <c r="D1740" s="18" t="s">
        <v>81</v>
      </c>
      <c r="E1740" s="19">
        <v>2.88</v>
      </c>
      <c r="F1740" s="5"/>
      <c r="I1740" t="e">
        <v>#REF!</v>
      </c>
    </row>
    <row r="1741" spans="1:9" ht="18" x14ac:dyDescent="0.2">
      <c r="A1741" s="11">
        <v>72575</v>
      </c>
      <c r="B1741" s="18" t="s">
        <v>62</v>
      </c>
      <c r="C1741" s="18" t="s">
        <v>507</v>
      </c>
      <c r="D1741" s="18" t="s">
        <v>512</v>
      </c>
      <c r="E1741" s="19">
        <v>3.82</v>
      </c>
      <c r="F1741" s="5"/>
      <c r="I1741" t="e">
        <v>#REF!</v>
      </c>
    </row>
    <row r="1742" spans="1:9" ht="18" x14ac:dyDescent="0.2">
      <c r="A1742" s="11">
        <v>72577</v>
      </c>
      <c r="B1742" s="18" t="s">
        <v>62</v>
      </c>
      <c r="C1742" s="18" t="s">
        <v>507</v>
      </c>
      <c r="D1742" s="18" t="s">
        <v>520</v>
      </c>
      <c r="E1742" s="19">
        <v>12.57</v>
      </c>
      <c r="F1742" s="5"/>
      <c r="I1742" t="e">
        <v>#REF!</v>
      </c>
    </row>
    <row r="1743" spans="1:9" ht="18" x14ac:dyDescent="0.2">
      <c r="A1743" s="11">
        <v>72801</v>
      </c>
      <c r="B1743" s="18" t="s">
        <v>7</v>
      </c>
      <c r="C1743" s="18" t="s">
        <v>100</v>
      </c>
      <c r="D1743" s="18" t="s">
        <v>102</v>
      </c>
      <c r="E1743" s="19">
        <v>2.2400000000000002</v>
      </c>
      <c r="F1743" s="5"/>
      <c r="I1743">
        <v>199530</v>
      </c>
    </row>
    <row r="1744" spans="1:9" ht="18" x14ac:dyDescent="0.2">
      <c r="A1744" s="11">
        <v>72806</v>
      </c>
      <c r="B1744" s="18" t="s">
        <v>75</v>
      </c>
      <c r="C1744" s="18" t="s">
        <v>220</v>
      </c>
      <c r="D1744" s="18" t="s">
        <v>223</v>
      </c>
      <c r="E1744" s="19">
        <v>3.15</v>
      </c>
      <c r="F1744" s="5"/>
      <c r="I1744" t="e">
        <v>#REF!</v>
      </c>
    </row>
    <row r="1745" spans="1:9" ht="18" x14ac:dyDescent="0.2">
      <c r="A1745" s="11">
        <v>72809</v>
      </c>
      <c r="B1745" s="18" t="s">
        <v>75</v>
      </c>
      <c r="C1745" s="18" t="s">
        <v>220</v>
      </c>
      <c r="D1745" s="18" t="s">
        <v>223</v>
      </c>
      <c r="E1745" s="19">
        <v>5.95</v>
      </c>
      <c r="F1745" s="5"/>
      <c r="I1745" t="e">
        <v>#REF!</v>
      </c>
    </row>
    <row r="1746" spans="1:9" ht="18" x14ac:dyDescent="0.2">
      <c r="A1746" s="11">
        <v>72813</v>
      </c>
      <c r="B1746" s="18" t="s">
        <v>7</v>
      </c>
      <c r="C1746" s="18" t="s">
        <v>100</v>
      </c>
      <c r="D1746" s="18" t="s">
        <v>110</v>
      </c>
      <c r="E1746" s="19">
        <v>2.23</v>
      </c>
      <c r="F1746" s="5"/>
      <c r="I1746" t="e">
        <v>#REF!</v>
      </c>
    </row>
    <row r="1747" spans="1:9" ht="18" x14ac:dyDescent="0.2">
      <c r="A1747" s="11">
        <v>72814</v>
      </c>
      <c r="B1747" s="18" t="s">
        <v>7</v>
      </c>
      <c r="C1747" s="18" t="s">
        <v>100</v>
      </c>
      <c r="D1747" s="18" t="s">
        <v>110</v>
      </c>
      <c r="E1747" s="19">
        <v>2.29</v>
      </c>
      <c r="F1747" s="5"/>
      <c r="I1747" t="e">
        <v>#REF!</v>
      </c>
    </row>
    <row r="1748" spans="1:9" ht="18" x14ac:dyDescent="0.2">
      <c r="A1748" s="11">
        <v>72815</v>
      </c>
      <c r="B1748" s="18" t="s">
        <v>7</v>
      </c>
      <c r="C1748" s="18" t="s">
        <v>100</v>
      </c>
      <c r="D1748" s="18" t="s">
        <v>110</v>
      </c>
      <c r="E1748" s="19">
        <v>2.2400000000000002</v>
      </c>
      <c r="F1748" s="5"/>
      <c r="I1748" t="e">
        <v>#REF!</v>
      </c>
    </row>
    <row r="1749" spans="1:9" ht="18" x14ac:dyDescent="0.2">
      <c r="A1749" s="11">
        <v>72816</v>
      </c>
      <c r="B1749" s="18" t="s">
        <v>7</v>
      </c>
      <c r="C1749" s="18" t="s">
        <v>100</v>
      </c>
      <c r="D1749" s="18" t="s">
        <v>104</v>
      </c>
      <c r="E1749" s="19">
        <v>2.35</v>
      </c>
      <c r="F1749" s="5"/>
      <c r="I1749" t="e">
        <v>#REF!</v>
      </c>
    </row>
    <row r="1750" spans="1:9" ht="18" x14ac:dyDescent="0.2">
      <c r="A1750" s="11">
        <v>72818</v>
      </c>
      <c r="B1750" s="18" t="s">
        <v>7</v>
      </c>
      <c r="C1750" s="18" t="s">
        <v>100</v>
      </c>
      <c r="D1750" s="18" t="s">
        <v>104</v>
      </c>
      <c r="E1750" s="19">
        <v>1.43</v>
      </c>
      <c r="F1750" s="5"/>
      <c r="I1750" t="e">
        <v>#REF!</v>
      </c>
    </row>
    <row r="1751" spans="1:9" ht="18" x14ac:dyDescent="0.2">
      <c r="A1751" s="11">
        <v>72820</v>
      </c>
      <c r="B1751" s="18" t="s">
        <v>11</v>
      </c>
      <c r="C1751" s="18" t="s">
        <v>71</v>
      </c>
      <c r="D1751" s="18" t="s">
        <v>74</v>
      </c>
      <c r="E1751" s="19">
        <v>2.69</v>
      </c>
      <c r="F1751" s="5"/>
      <c r="I1751" t="e">
        <v>#REF!</v>
      </c>
    </row>
    <row r="1752" spans="1:9" ht="18" x14ac:dyDescent="0.2">
      <c r="A1752" s="11">
        <v>72822</v>
      </c>
      <c r="B1752" s="18" t="s">
        <v>11</v>
      </c>
      <c r="C1752" s="18" t="s">
        <v>71</v>
      </c>
      <c r="D1752" s="18" t="s">
        <v>74</v>
      </c>
      <c r="E1752" s="19">
        <v>1.92</v>
      </c>
      <c r="F1752" s="5"/>
      <c r="I1752" t="e">
        <v>#REF!</v>
      </c>
    </row>
    <row r="1753" spans="1:9" ht="18" x14ac:dyDescent="0.2">
      <c r="A1753" s="11">
        <v>72824</v>
      </c>
      <c r="B1753" s="18" t="s">
        <v>11</v>
      </c>
      <c r="C1753" s="18" t="s">
        <v>71</v>
      </c>
      <c r="D1753" s="18" t="s">
        <v>74</v>
      </c>
      <c r="E1753" s="19">
        <v>5.81</v>
      </c>
      <c r="F1753" s="5"/>
      <c r="I1753" t="e">
        <v>#REF!</v>
      </c>
    </row>
    <row r="1754" spans="1:9" ht="18" x14ac:dyDescent="0.2">
      <c r="A1754" s="11">
        <v>72825</v>
      </c>
      <c r="B1754" s="18" t="s">
        <v>11</v>
      </c>
      <c r="C1754" s="18" t="s">
        <v>71</v>
      </c>
      <c r="D1754" s="18" t="s">
        <v>74</v>
      </c>
      <c r="E1754" s="19">
        <v>8.89</v>
      </c>
      <c r="F1754" s="5"/>
      <c r="I1754" t="e">
        <v>#REF!</v>
      </c>
    </row>
    <row r="1755" spans="1:9" ht="18" x14ac:dyDescent="0.2">
      <c r="A1755" s="11">
        <v>72826</v>
      </c>
      <c r="B1755" s="18" t="s">
        <v>62</v>
      </c>
      <c r="C1755" s="18" t="s">
        <v>63</v>
      </c>
      <c r="D1755" s="18" t="s">
        <v>68</v>
      </c>
      <c r="E1755" s="19">
        <v>2.25</v>
      </c>
      <c r="F1755" s="5"/>
      <c r="I1755" t="e">
        <v>#REF!</v>
      </c>
    </row>
    <row r="1756" spans="1:9" ht="18" x14ac:dyDescent="0.2">
      <c r="A1756" s="11">
        <v>72831</v>
      </c>
      <c r="B1756" s="18" t="s">
        <v>11</v>
      </c>
      <c r="C1756" s="18" t="s">
        <v>71</v>
      </c>
      <c r="D1756" s="18" t="s">
        <v>72</v>
      </c>
      <c r="E1756" s="19">
        <v>1.92</v>
      </c>
      <c r="F1756" s="5"/>
      <c r="I1756" t="e">
        <v>#REF!</v>
      </c>
    </row>
    <row r="1757" spans="1:9" ht="18" x14ac:dyDescent="0.2">
      <c r="A1757" s="11">
        <v>72833</v>
      </c>
      <c r="B1757" s="18" t="s">
        <v>11</v>
      </c>
      <c r="C1757" s="18" t="s">
        <v>71</v>
      </c>
      <c r="D1757" s="18" t="s">
        <v>72</v>
      </c>
      <c r="E1757" s="19">
        <v>5.81</v>
      </c>
      <c r="F1757" s="5"/>
      <c r="I1757" t="e">
        <v>#REF!</v>
      </c>
    </row>
    <row r="1758" spans="1:9" ht="18" x14ac:dyDescent="0.2">
      <c r="A1758" s="11">
        <v>72843</v>
      </c>
      <c r="B1758" s="18" t="s">
        <v>7</v>
      </c>
      <c r="C1758" s="18" t="s">
        <v>100</v>
      </c>
      <c r="D1758" s="18" t="s">
        <v>110</v>
      </c>
      <c r="E1758" s="19">
        <v>3.25</v>
      </c>
      <c r="F1758" s="5"/>
      <c r="I1758" t="e">
        <v>#REF!</v>
      </c>
    </row>
    <row r="1759" spans="1:9" ht="18" x14ac:dyDescent="0.2">
      <c r="A1759" s="11">
        <v>72847</v>
      </c>
      <c r="B1759" s="18" t="s">
        <v>142</v>
      </c>
      <c r="C1759" s="18" t="s">
        <v>568</v>
      </c>
      <c r="D1759" s="18" t="s">
        <v>574</v>
      </c>
      <c r="E1759" s="19">
        <v>2.35</v>
      </c>
      <c r="F1759" s="5"/>
      <c r="I1759" t="e">
        <v>#REF!</v>
      </c>
    </row>
    <row r="1760" spans="1:9" ht="18" x14ac:dyDescent="0.2">
      <c r="A1760" s="11">
        <v>72849</v>
      </c>
      <c r="B1760" s="18" t="s">
        <v>62</v>
      </c>
      <c r="C1760" s="18" t="s">
        <v>63</v>
      </c>
      <c r="D1760" s="18" t="s">
        <v>69</v>
      </c>
      <c r="E1760" s="19">
        <v>7.25</v>
      </c>
      <c r="F1760" s="5"/>
      <c r="I1760" t="e">
        <v>#REF!</v>
      </c>
    </row>
    <row r="1761" spans="1:9" ht="18" x14ac:dyDescent="0.2">
      <c r="A1761" s="11">
        <v>72852</v>
      </c>
      <c r="B1761" s="18" t="s">
        <v>142</v>
      </c>
      <c r="C1761" s="18" t="s">
        <v>325</v>
      </c>
      <c r="D1761" s="18" t="s">
        <v>329</v>
      </c>
      <c r="E1761" s="19">
        <v>2.66</v>
      </c>
      <c r="F1761" s="5"/>
      <c r="I1761" t="e">
        <v>#REF!</v>
      </c>
    </row>
    <row r="1762" spans="1:9" ht="18" x14ac:dyDescent="0.2">
      <c r="A1762" s="11">
        <v>72855</v>
      </c>
      <c r="B1762" s="18" t="s">
        <v>62</v>
      </c>
      <c r="C1762" s="18" t="s">
        <v>63</v>
      </c>
      <c r="D1762" s="18" t="s">
        <v>69</v>
      </c>
      <c r="E1762" s="19">
        <v>4.1399999999999997</v>
      </c>
      <c r="F1762" s="5"/>
      <c r="I1762" t="e">
        <v>#REF!</v>
      </c>
    </row>
    <row r="1763" spans="1:9" ht="18" x14ac:dyDescent="0.2">
      <c r="A1763" s="11">
        <v>72857</v>
      </c>
      <c r="B1763" s="18" t="s">
        <v>62</v>
      </c>
      <c r="C1763" s="18" t="s">
        <v>63</v>
      </c>
      <c r="D1763" s="18" t="s">
        <v>69</v>
      </c>
      <c r="E1763" s="19">
        <v>6.68</v>
      </c>
      <c r="F1763" s="5"/>
      <c r="I1763" t="e">
        <v>#REF!</v>
      </c>
    </row>
    <row r="1764" spans="1:9" ht="18" x14ac:dyDescent="0.2">
      <c r="A1764" s="11">
        <v>72859</v>
      </c>
      <c r="B1764" s="18" t="s">
        <v>62</v>
      </c>
      <c r="C1764" s="18" t="s">
        <v>63</v>
      </c>
      <c r="D1764" s="18" t="s">
        <v>69</v>
      </c>
      <c r="E1764" s="19">
        <v>4.4000000000000004</v>
      </c>
      <c r="F1764" s="5"/>
      <c r="I1764" t="e">
        <v>#REF!</v>
      </c>
    </row>
    <row r="1765" spans="1:9" ht="18" x14ac:dyDescent="0.2">
      <c r="A1765" s="11">
        <v>72862</v>
      </c>
      <c r="B1765" s="18" t="s">
        <v>62</v>
      </c>
      <c r="C1765" s="18" t="s">
        <v>63</v>
      </c>
      <c r="D1765" s="18" t="s">
        <v>67</v>
      </c>
      <c r="E1765" s="19">
        <v>4.16</v>
      </c>
      <c r="F1765" s="5"/>
      <c r="I1765">
        <v>199530</v>
      </c>
    </row>
    <row r="1766" spans="1:9" ht="18" x14ac:dyDescent="0.2">
      <c r="A1766" s="11">
        <v>72994</v>
      </c>
      <c r="B1766" s="18" t="s">
        <v>36</v>
      </c>
      <c r="C1766" s="18" t="s">
        <v>196</v>
      </c>
      <c r="D1766" s="18" t="s">
        <v>199</v>
      </c>
      <c r="E1766" s="19">
        <v>11.62</v>
      </c>
      <c r="F1766" s="5"/>
      <c r="I1766" t="e">
        <v>#REF!</v>
      </c>
    </row>
    <row r="1767" spans="1:9" ht="18" x14ac:dyDescent="0.2">
      <c r="A1767" s="11">
        <v>73173</v>
      </c>
      <c r="B1767" s="18" t="s">
        <v>142</v>
      </c>
      <c r="C1767" s="18" t="s">
        <v>143</v>
      </c>
      <c r="D1767" s="18" t="s">
        <v>147</v>
      </c>
      <c r="E1767" s="19">
        <v>3.46</v>
      </c>
      <c r="F1767" s="5"/>
      <c r="I1767">
        <v>199530</v>
      </c>
    </row>
    <row r="1768" spans="1:9" ht="18" x14ac:dyDescent="0.2">
      <c r="A1768" s="11">
        <v>73175</v>
      </c>
      <c r="B1768" s="18" t="s">
        <v>142</v>
      </c>
      <c r="C1768" s="18" t="s">
        <v>143</v>
      </c>
      <c r="D1768" s="18" t="s">
        <v>145</v>
      </c>
      <c r="E1768" s="19">
        <v>10.7</v>
      </c>
      <c r="F1768" s="5"/>
      <c r="I1768" t="e">
        <v>#REF!</v>
      </c>
    </row>
    <row r="1769" spans="1:9" ht="18" x14ac:dyDescent="0.2">
      <c r="A1769" s="11">
        <v>73187</v>
      </c>
      <c r="B1769" s="18" t="s">
        <v>142</v>
      </c>
      <c r="C1769" s="18" t="s">
        <v>417</v>
      </c>
      <c r="D1769" s="18" t="s">
        <v>419</v>
      </c>
      <c r="E1769" s="19">
        <v>16.91</v>
      </c>
      <c r="F1769" s="5"/>
      <c r="I1769" t="e">
        <v>#REF!</v>
      </c>
    </row>
    <row r="1770" spans="1:9" ht="18" x14ac:dyDescent="0.2">
      <c r="A1770" s="11">
        <v>73190</v>
      </c>
      <c r="B1770" s="18" t="s">
        <v>142</v>
      </c>
      <c r="C1770" s="18" t="s">
        <v>143</v>
      </c>
      <c r="D1770" s="18" t="s">
        <v>146</v>
      </c>
      <c r="E1770" s="19">
        <v>29.98</v>
      </c>
      <c r="F1770" s="5"/>
      <c r="I1770" t="e">
        <v>#REF!</v>
      </c>
    </row>
    <row r="1771" spans="1:9" ht="18" x14ac:dyDescent="0.2">
      <c r="A1771" s="11">
        <v>73221</v>
      </c>
      <c r="B1771" s="18" t="s">
        <v>11</v>
      </c>
      <c r="C1771" s="18" t="s">
        <v>374</v>
      </c>
      <c r="D1771" s="18" t="s">
        <v>376</v>
      </c>
      <c r="E1771" s="19">
        <v>15.04</v>
      </c>
      <c r="F1771" s="5"/>
      <c r="I1771">
        <v>199530</v>
      </c>
    </row>
    <row r="1772" spans="1:9" ht="18" x14ac:dyDescent="0.2">
      <c r="A1772" s="11">
        <v>73222</v>
      </c>
      <c r="B1772" s="18" t="s">
        <v>11</v>
      </c>
      <c r="C1772" s="18" t="s">
        <v>374</v>
      </c>
      <c r="D1772" s="18" t="s">
        <v>375</v>
      </c>
      <c r="E1772" s="19">
        <v>3.18</v>
      </c>
      <c r="F1772" s="5"/>
      <c r="I1772" t="e">
        <v>#REF!</v>
      </c>
    </row>
    <row r="1773" spans="1:9" ht="18" x14ac:dyDescent="0.2">
      <c r="A1773" s="11">
        <v>73236</v>
      </c>
      <c r="B1773" s="18" t="s">
        <v>142</v>
      </c>
      <c r="C1773" s="18" t="s">
        <v>417</v>
      </c>
      <c r="D1773" s="18" t="s">
        <v>419</v>
      </c>
      <c r="E1773" s="19">
        <v>4.43</v>
      </c>
      <c r="F1773" s="5"/>
      <c r="I1773" t="e">
        <v>#REF!</v>
      </c>
    </row>
    <row r="1774" spans="1:9" ht="18" x14ac:dyDescent="0.2">
      <c r="A1774" s="11">
        <v>73244</v>
      </c>
      <c r="B1774" s="18" t="s">
        <v>75</v>
      </c>
      <c r="C1774" s="18" t="s">
        <v>220</v>
      </c>
      <c r="D1774" s="18" t="s">
        <v>221</v>
      </c>
      <c r="E1774" s="19">
        <v>0.91</v>
      </c>
      <c r="F1774" s="5"/>
      <c r="I1774" t="e">
        <v>#REF!</v>
      </c>
    </row>
    <row r="1775" spans="1:9" ht="18" x14ac:dyDescent="0.2">
      <c r="A1775" s="11">
        <v>73245</v>
      </c>
      <c r="B1775" s="18" t="s">
        <v>75</v>
      </c>
      <c r="C1775" s="18" t="s">
        <v>220</v>
      </c>
      <c r="D1775" s="18" t="s">
        <v>221</v>
      </c>
      <c r="E1775" s="19">
        <v>0.9</v>
      </c>
      <c r="F1775" s="5"/>
      <c r="I1775" t="e">
        <v>#REF!</v>
      </c>
    </row>
    <row r="1776" spans="1:9" ht="18" x14ac:dyDescent="0.2">
      <c r="A1776" s="11">
        <v>73253</v>
      </c>
      <c r="B1776" s="18" t="s">
        <v>75</v>
      </c>
      <c r="C1776" s="18" t="s">
        <v>271</v>
      </c>
      <c r="D1776" s="18" t="s">
        <v>273</v>
      </c>
      <c r="E1776" s="19">
        <v>0.93</v>
      </c>
      <c r="F1776" s="5"/>
      <c r="I1776" t="e">
        <v>#REF!</v>
      </c>
    </row>
    <row r="1777" spans="1:9" ht="18" x14ac:dyDescent="0.2">
      <c r="A1777" s="11">
        <v>73254</v>
      </c>
      <c r="B1777" s="18" t="s">
        <v>75</v>
      </c>
      <c r="C1777" s="18" t="s">
        <v>271</v>
      </c>
      <c r="D1777" s="18" t="s">
        <v>273</v>
      </c>
      <c r="E1777" s="19">
        <v>1.27</v>
      </c>
      <c r="F1777" s="5"/>
      <c r="I1777" t="e">
        <v>#REF!</v>
      </c>
    </row>
    <row r="1778" spans="1:9" ht="18" x14ac:dyDescent="0.2">
      <c r="A1778" s="11">
        <v>73259</v>
      </c>
      <c r="B1778" s="18" t="s">
        <v>75</v>
      </c>
      <c r="C1778" s="18" t="s">
        <v>76</v>
      </c>
      <c r="D1778" s="18" t="s">
        <v>83</v>
      </c>
      <c r="E1778" s="19">
        <v>1.26</v>
      </c>
      <c r="F1778" s="5"/>
      <c r="I1778" t="e">
        <v>#REF!</v>
      </c>
    </row>
    <row r="1779" spans="1:9" ht="18" x14ac:dyDescent="0.2">
      <c r="A1779" s="11">
        <v>73260</v>
      </c>
      <c r="B1779" s="18" t="s">
        <v>75</v>
      </c>
      <c r="C1779" s="18" t="s">
        <v>76</v>
      </c>
      <c r="D1779" s="18" t="s">
        <v>83</v>
      </c>
      <c r="E1779" s="19">
        <v>1.26</v>
      </c>
      <c r="F1779" s="5"/>
      <c r="I1779" t="e">
        <v>#REF!</v>
      </c>
    </row>
    <row r="1780" spans="1:9" ht="18" x14ac:dyDescent="0.2">
      <c r="A1780" s="11">
        <v>73310</v>
      </c>
      <c r="B1780" s="18" t="s">
        <v>142</v>
      </c>
      <c r="C1780" s="18" t="s">
        <v>325</v>
      </c>
      <c r="D1780" s="18" t="s">
        <v>331</v>
      </c>
      <c r="E1780" s="19">
        <v>2.36</v>
      </c>
      <c r="F1780" s="5"/>
      <c r="I1780" t="e">
        <v>#REF!</v>
      </c>
    </row>
    <row r="1781" spans="1:9" ht="18" x14ac:dyDescent="0.2">
      <c r="A1781" s="11">
        <v>73381</v>
      </c>
      <c r="B1781" s="18" t="s">
        <v>62</v>
      </c>
      <c r="C1781" s="18" t="s">
        <v>200</v>
      </c>
      <c r="D1781" s="18" t="s">
        <v>206</v>
      </c>
      <c r="E1781" s="19">
        <v>2.0099999999999998</v>
      </c>
      <c r="F1781" s="5"/>
      <c r="I1781" t="e">
        <v>#REF!</v>
      </c>
    </row>
    <row r="1782" spans="1:9" ht="18" x14ac:dyDescent="0.2">
      <c r="A1782" s="11">
        <v>73386</v>
      </c>
      <c r="B1782" s="18" t="s">
        <v>62</v>
      </c>
      <c r="C1782" s="18" t="s">
        <v>200</v>
      </c>
      <c r="D1782" s="18" t="s">
        <v>206</v>
      </c>
      <c r="E1782" s="19">
        <v>1.41</v>
      </c>
      <c r="F1782" s="5"/>
      <c r="I1782" t="e">
        <v>#REF!</v>
      </c>
    </row>
    <row r="1783" spans="1:9" ht="18" x14ac:dyDescent="0.2">
      <c r="A1783" s="11">
        <v>73390</v>
      </c>
      <c r="B1783" s="18" t="s">
        <v>62</v>
      </c>
      <c r="C1783" s="18" t="s">
        <v>200</v>
      </c>
      <c r="D1783" s="18" t="s">
        <v>206</v>
      </c>
      <c r="E1783" s="19">
        <v>1.36</v>
      </c>
      <c r="F1783" s="5"/>
      <c r="I1783" t="e">
        <v>#REF!</v>
      </c>
    </row>
    <row r="1784" spans="1:9" ht="18" x14ac:dyDescent="0.2">
      <c r="A1784" s="11">
        <v>73391</v>
      </c>
      <c r="B1784" s="18" t="s">
        <v>62</v>
      </c>
      <c r="C1784" s="18" t="s">
        <v>200</v>
      </c>
      <c r="D1784" s="18" t="s">
        <v>206</v>
      </c>
      <c r="E1784" s="19">
        <v>1.36</v>
      </c>
      <c r="F1784" s="5"/>
      <c r="I1784" t="e">
        <v>#REF!</v>
      </c>
    </row>
    <row r="1785" spans="1:9" ht="18" x14ac:dyDescent="0.2">
      <c r="A1785" s="11">
        <v>73392</v>
      </c>
      <c r="B1785" s="18" t="s">
        <v>62</v>
      </c>
      <c r="C1785" s="18" t="s">
        <v>200</v>
      </c>
      <c r="D1785" s="18" t="s">
        <v>206</v>
      </c>
      <c r="E1785" s="19">
        <v>1.36</v>
      </c>
      <c r="F1785" s="5"/>
      <c r="I1785" t="e">
        <v>#REF!</v>
      </c>
    </row>
    <row r="1786" spans="1:9" ht="18" x14ac:dyDescent="0.2">
      <c r="A1786" s="11">
        <v>73430</v>
      </c>
      <c r="B1786" s="18" t="s">
        <v>56</v>
      </c>
      <c r="C1786" s="18" t="s">
        <v>540</v>
      </c>
      <c r="D1786" s="18" t="s">
        <v>547</v>
      </c>
      <c r="E1786" s="19">
        <v>6.85</v>
      </c>
      <c r="F1786" s="5"/>
      <c r="I1786" t="e">
        <v>#REF!</v>
      </c>
    </row>
    <row r="1787" spans="1:9" ht="18" x14ac:dyDescent="0.2">
      <c r="A1787" s="11">
        <v>73442</v>
      </c>
      <c r="B1787" s="18" t="s">
        <v>56</v>
      </c>
      <c r="C1787" s="18" t="s">
        <v>420</v>
      </c>
      <c r="D1787" s="18" t="s">
        <v>427</v>
      </c>
      <c r="E1787" s="19">
        <v>2.04</v>
      </c>
      <c r="F1787" s="5"/>
      <c r="I1787" t="e">
        <v>#REF!</v>
      </c>
    </row>
    <row r="1788" spans="1:9" ht="18" x14ac:dyDescent="0.2">
      <c r="A1788" s="11">
        <v>73572</v>
      </c>
      <c r="B1788" s="18" t="s">
        <v>62</v>
      </c>
      <c r="C1788" s="18" t="s">
        <v>200</v>
      </c>
      <c r="D1788" s="18" t="s">
        <v>206</v>
      </c>
      <c r="E1788" s="19">
        <v>1.23</v>
      </c>
      <c r="F1788" s="5"/>
      <c r="I1788" t="e">
        <v>#REF!</v>
      </c>
    </row>
    <row r="1789" spans="1:9" ht="18" x14ac:dyDescent="0.2">
      <c r="A1789" s="11">
        <v>73581</v>
      </c>
      <c r="B1789" s="18" t="s">
        <v>62</v>
      </c>
      <c r="C1789" s="18" t="s">
        <v>281</v>
      </c>
      <c r="D1789" s="18" t="s">
        <v>283</v>
      </c>
      <c r="E1789" s="19">
        <v>2.95</v>
      </c>
      <c r="F1789" s="5"/>
      <c r="I1789">
        <v>199530</v>
      </c>
    </row>
    <row r="1790" spans="1:9" ht="18" x14ac:dyDescent="0.2">
      <c r="A1790" s="11">
        <v>73629</v>
      </c>
      <c r="B1790" s="18" t="s">
        <v>62</v>
      </c>
      <c r="C1790" s="18" t="s">
        <v>593</v>
      </c>
      <c r="D1790" s="18" t="s">
        <v>598</v>
      </c>
      <c r="E1790" s="19">
        <v>2.76</v>
      </c>
      <c r="F1790" s="5"/>
      <c r="I1790">
        <v>199530</v>
      </c>
    </row>
    <row r="1791" spans="1:9" ht="18" x14ac:dyDescent="0.2">
      <c r="A1791" s="11">
        <v>73630</v>
      </c>
      <c r="B1791" s="18" t="s">
        <v>62</v>
      </c>
      <c r="C1791" s="18" t="s">
        <v>593</v>
      </c>
      <c r="D1791" s="18" t="s">
        <v>598</v>
      </c>
      <c r="E1791" s="19">
        <v>2.71</v>
      </c>
      <c r="F1791" s="5"/>
      <c r="I1791">
        <v>199530</v>
      </c>
    </row>
    <row r="1792" spans="1:9" ht="18" x14ac:dyDescent="0.2">
      <c r="A1792" s="11">
        <v>73635</v>
      </c>
      <c r="B1792" s="18" t="s">
        <v>319</v>
      </c>
      <c r="C1792" s="18" t="s">
        <v>615</v>
      </c>
      <c r="D1792" s="18" t="s">
        <v>618</v>
      </c>
      <c r="E1792" s="19">
        <v>1.28</v>
      </c>
      <c r="F1792" s="5"/>
      <c r="I1792">
        <v>199530</v>
      </c>
    </row>
    <row r="1793" spans="1:9" ht="18" x14ac:dyDescent="0.2">
      <c r="A1793" s="11">
        <v>73767</v>
      </c>
      <c r="B1793" s="18" t="s">
        <v>62</v>
      </c>
      <c r="C1793" s="18" t="s">
        <v>593</v>
      </c>
      <c r="D1793" s="18" t="s">
        <v>598</v>
      </c>
      <c r="E1793" s="19">
        <v>1.79</v>
      </c>
      <c r="F1793" s="5"/>
      <c r="I1793">
        <v>199530</v>
      </c>
    </row>
    <row r="1794" spans="1:9" ht="18" x14ac:dyDescent="0.2">
      <c r="A1794" s="11">
        <v>73768</v>
      </c>
      <c r="B1794" s="18" t="s">
        <v>36</v>
      </c>
      <c r="C1794" s="18" t="s">
        <v>134</v>
      </c>
      <c r="D1794" s="18" t="s">
        <v>135</v>
      </c>
      <c r="E1794" s="19">
        <v>19.2</v>
      </c>
      <c r="F1794" s="5"/>
      <c r="I1794">
        <v>199530</v>
      </c>
    </row>
    <row r="1795" spans="1:9" ht="18" x14ac:dyDescent="0.2">
      <c r="A1795" s="11">
        <v>73805</v>
      </c>
      <c r="B1795" s="18" t="s">
        <v>62</v>
      </c>
      <c r="C1795" s="18" t="s">
        <v>593</v>
      </c>
      <c r="D1795" s="18" t="s">
        <v>598</v>
      </c>
      <c r="E1795" s="19">
        <v>3</v>
      </c>
      <c r="F1795" s="5"/>
      <c r="I1795" t="e">
        <v>#REF!</v>
      </c>
    </row>
    <row r="1796" spans="1:9" ht="18" x14ac:dyDescent="0.2">
      <c r="A1796" s="11">
        <v>73831</v>
      </c>
      <c r="B1796" s="18" t="s">
        <v>56</v>
      </c>
      <c r="C1796" s="18" t="s">
        <v>443</v>
      </c>
      <c r="D1796" s="18" t="s">
        <v>446</v>
      </c>
      <c r="E1796" s="19">
        <v>6.4</v>
      </c>
      <c r="F1796" s="5"/>
      <c r="I1796" t="e">
        <v>#REF!</v>
      </c>
    </row>
    <row r="1797" spans="1:9" ht="18" x14ac:dyDescent="0.2">
      <c r="A1797" s="11">
        <v>73835</v>
      </c>
      <c r="B1797" s="18" t="s">
        <v>142</v>
      </c>
      <c r="C1797" s="18" t="s">
        <v>457</v>
      </c>
      <c r="D1797" s="18" t="s">
        <v>459</v>
      </c>
      <c r="E1797" s="19">
        <v>1.52</v>
      </c>
      <c r="F1797" s="5"/>
      <c r="I1797">
        <v>199530</v>
      </c>
    </row>
    <row r="1798" spans="1:9" ht="18" x14ac:dyDescent="0.2">
      <c r="A1798" s="11">
        <v>73836</v>
      </c>
      <c r="B1798" s="18" t="s">
        <v>142</v>
      </c>
      <c r="C1798" s="18" t="s">
        <v>457</v>
      </c>
      <c r="D1798" s="18" t="s">
        <v>459</v>
      </c>
      <c r="E1798" s="19">
        <v>1.8</v>
      </c>
      <c r="F1798" s="5"/>
      <c r="I1798">
        <v>199530</v>
      </c>
    </row>
    <row r="1799" spans="1:9" ht="18" x14ac:dyDescent="0.2">
      <c r="A1799" s="11">
        <v>73838</v>
      </c>
      <c r="B1799" s="18" t="s">
        <v>11</v>
      </c>
      <c r="C1799" s="18" t="s">
        <v>29</v>
      </c>
      <c r="D1799" s="18" t="s">
        <v>31</v>
      </c>
      <c r="E1799" s="19">
        <v>1.25</v>
      </c>
      <c r="F1799" s="5"/>
      <c r="I1799">
        <v>199530</v>
      </c>
    </row>
    <row r="1800" spans="1:9" ht="18" x14ac:dyDescent="0.2">
      <c r="A1800" s="11">
        <v>73841</v>
      </c>
      <c r="B1800" s="18" t="s">
        <v>11</v>
      </c>
      <c r="C1800" s="18" t="s">
        <v>29</v>
      </c>
      <c r="D1800" s="18" t="s">
        <v>30</v>
      </c>
      <c r="E1800" s="19">
        <v>1.25</v>
      </c>
      <c r="F1800" s="5"/>
      <c r="I1800">
        <v>199530</v>
      </c>
    </row>
    <row r="1801" spans="1:9" ht="18" x14ac:dyDescent="0.2">
      <c r="A1801" s="11">
        <v>73847</v>
      </c>
      <c r="B1801" s="18" t="s">
        <v>56</v>
      </c>
      <c r="C1801" s="18" t="s">
        <v>529</v>
      </c>
      <c r="D1801" s="18" t="s">
        <v>535</v>
      </c>
      <c r="E1801" s="19">
        <v>6.85</v>
      </c>
      <c r="F1801" s="5"/>
      <c r="I1801" t="e">
        <v>#REF!</v>
      </c>
    </row>
    <row r="1802" spans="1:9" ht="18" x14ac:dyDescent="0.2">
      <c r="A1802" s="11">
        <v>73872</v>
      </c>
      <c r="B1802" s="18" t="s">
        <v>142</v>
      </c>
      <c r="C1802" s="18" t="s">
        <v>325</v>
      </c>
      <c r="D1802" s="18" t="s">
        <v>329</v>
      </c>
      <c r="E1802" s="19">
        <v>2.0699999999999998</v>
      </c>
      <c r="F1802" s="5"/>
      <c r="I1802" t="e">
        <v>#REF!</v>
      </c>
    </row>
    <row r="1803" spans="1:9" ht="18" x14ac:dyDescent="0.2">
      <c r="A1803" s="11">
        <v>73916</v>
      </c>
      <c r="B1803" s="18" t="s">
        <v>142</v>
      </c>
      <c r="C1803" s="18" t="s">
        <v>155</v>
      </c>
      <c r="D1803" s="18" t="s">
        <v>157</v>
      </c>
      <c r="E1803" s="19">
        <v>1.7</v>
      </c>
      <c r="F1803" s="5"/>
      <c r="I1803">
        <v>199530</v>
      </c>
    </row>
    <row r="1804" spans="1:9" ht="18" x14ac:dyDescent="0.2">
      <c r="A1804" s="11">
        <v>73923</v>
      </c>
      <c r="B1804" s="18" t="s">
        <v>142</v>
      </c>
      <c r="C1804" s="18" t="s">
        <v>155</v>
      </c>
      <c r="D1804" s="18" t="s">
        <v>160</v>
      </c>
      <c r="E1804" s="19">
        <v>2.2599999999999998</v>
      </c>
      <c r="F1804" s="5"/>
      <c r="I1804" t="e">
        <v>#REF!</v>
      </c>
    </row>
    <row r="1805" spans="1:9" ht="18" x14ac:dyDescent="0.2">
      <c r="A1805" s="11">
        <v>73925</v>
      </c>
      <c r="B1805" s="18" t="s">
        <v>62</v>
      </c>
      <c r="C1805" s="18" t="s">
        <v>393</v>
      </c>
      <c r="D1805" s="18" t="s">
        <v>397</v>
      </c>
      <c r="E1805" s="19">
        <v>1.55</v>
      </c>
      <c r="F1805" s="5"/>
      <c r="I1805" t="e">
        <v>#REF!</v>
      </c>
    </row>
    <row r="1806" spans="1:9" ht="18" x14ac:dyDescent="0.2">
      <c r="A1806" s="11">
        <v>73926</v>
      </c>
      <c r="B1806" s="18" t="s">
        <v>62</v>
      </c>
      <c r="C1806" s="18" t="s">
        <v>393</v>
      </c>
      <c r="D1806" s="18" t="s">
        <v>397</v>
      </c>
      <c r="E1806" s="19">
        <v>1.3</v>
      </c>
      <c r="F1806" s="5"/>
      <c r="I1806" t="e">
        <v>#REF!</v>
      </c>
    </row>
    <row r="1807" spans="1:9" ht="18" x14ac:dyDescent="0.2">
      <c r="A1807" s="11">
        <v>73938</v>
      </c>
      <c r="B1807" s="18" t="s">
        <v>62</v>
      </c>
      <c r="C1807" s="18" t="s">
        <v>393</v>
      </c>
      <c r="D1807" s="18" t="s">
        <v>402</v>
      </c>
      <c r="E1807" s="19">
        <v>2.33</v>
      </c>
      <c r="F1807" s="5"/>
      <c r="I1807">
        <v>199530</v>
      </c>
    </row>
    <row r="1808" spans="1:9" ht="18" x14ac:dyDescent="0.2">
      <c r="A1808" s="11">
        <v>73940</v>
      </c>
      <c r="B1808" s="18" t="s">
        <v>62</v>
      </c>
      <c r="C1808" s="18" t="s">
        <v>393</v>
      </c>
      <c r="D1808" s="18" t="s">
        <v>402</v>
      </c>
      <c r="E1808" s="19">
        <v>2.17</v>
      </c>
      <c r="F1808" s="5"/>
      <c r="I1808">
        <v>199530</v>
      </c>
    </row>
    <row r="1809" spans="1:9" ht="18" x14ac:dyDescent="0.2">
      <c r="A1809" s="11">
        <v>73945</v>
      </c>
      <c r="B1809" s="18" t="s">
        <v>62</v>
      </c>
      <c r="C1809" s="18" t="s">
        <v>393</v>
      </c>
      <c r="D1809" s="18" t="s">
        <v>402</v>
      </c>
      <c r="E1809" s="19">
        <v>1.69</v>
      </c>
      <c r="F1809" s="5"/>
      <c r="I1809" t="e">
        <v>#REF!</v>
      </c>
    </row>
    <row r="1810" spans="1:9" ht="18" x14ac:dyDescent="0.2">
      <c r="A1810" s="11">
        <v>73946</v>
      </c>
      <c r="B1810" s="18" t="s">
        <v>62</v>
      </c>
      <c r="C1810" s="18" t="s">
        <v>393</v>
      </c>
      <c r="D1810" s="18" t="s">
        <v>398</v>
      </c>
      <c r="E1810" s="19">
        <v>3.9</v>
      </c>
      <c r="F1810" s="5"/>
      <c r="I1810" t="e">
        <v>#REF!</v>
      </c>
    </row>
    <row r="1811" spans="1:9" ht="18" x14ac:dyDescent="0.2">
      <c r="A1811" s="11">
        <v>73947</v>
      </c>
      <c r="B1811" s="18" t="s">
        <v>62</v>
      </c>
      <c r="C1811" s="18" t="s">
        <v>393</v>
      </c>
      <c r="D1811" s="18" t="s">
        <v>397</v>
      </c>
      <c r="E1811" s="19">
        <v>2.12</v>
      </c>
      <c r="F1811" s="5"/>
      <c r="I1811" t="e">
        <v>#REF!</v>
      </c>
    </row>
    <row r="1812" spans="1:9" ht="18" x14ac:dyDescent="0.2">
      <c r="A1812" s="11">
        <v>73951</v>
      </c>
      <c r="B1812" s="18" t="s">
        <v>62</v>
      </c>
      <c r="C1812" s="18" t="s">
        <v>393</v>
      </c>
      <c r="D1812" s="18" t="s">
        <v>402</v>
      </c>
      <c r="E1812" s="19">
        <v>1.3</v>
      </c>
      <c r="F1812" s="5"/>
      <c r="I1812">
        <v>199530</v>
      </c>
    </row>
    <row r="1813" spans="1:9" ht="18" x14ac:dyDescent="0.2">
      <c r="A1813" s="11">
        <v>73967</v>
      </c>
      <c r="B1813" s="18" t="s">
        <v>62</v>
      </c>
      <c r="C1813" s="18" t="s">
        <v>593</v>
      </c>
      <c r="D1813" s="18" t="s">
        <v>599</v>
      </c>
      <c r="E1813" s="19">
        <v>2.23</v>
      </c>
      <c r="F1813" s="5"/>
      <c r="I1813">
        <v>199530</v>
      </c>
    </row>
    <row r="1814" spans="1:9" ht="18" x14ac:dyDescent="0.2">
      <c r="A1814" s="11">
        <v>73968</v>
      </c>
      <c r="B1814" s="18" t="s">
        <v>62</v>
      </c>
      <c r="C1814" s="18" t="s">
        <v>593</v>
      </c>
      <c r="D1814" s="18" t="s">
        <v>599</v>
      </c>
      <c r="E1814" s="19">
        <v>2.39</v>
      </c>
      <c r="F1814" s="5"/>
      <c r="I1814">
        <v>199530</v>
      </c>
    </row>
    <row r="1815" spans="1:9" ht="18" x14ac:dyDescent="0.2">
      <c r="A1815" s="11">
        <v>74260</v>
      </c>
      <c r="B1815" s="18" t="s">
        <v>75</v>
      </c>
      <c r="C1815" s="18" t="s">
        <v>115</v>
      </c>
      <c r="D1815" s="18" t="s">
        <v>118</v>
      </c>
      <c r="E1815" s="19">
        <v>1.45</v>
      </c>
      <c r="F1815" s="5"/>
      <c r="I1815">
        <v>199530</v>
      </c>
    </row>
    <row r="1816" spans="1:9" ht="18" x14ac:dyDescent="0.2">
      <c r="A1816" s="11">
        <v>74331</v>
      </c>
      <c r="B1816" s="18" t="s">
        <v>130</v>
      </c>
      <c r="C1816" s="18" t="s">
        <v>360</v>
      </c>
      <c r="D1816" s="18" t="s">
        <v>367</v>
      </c>
      <c r="E1816" s="19">
        <v>12.2</v>
      </c>
      <c r="F1816" s="5"/>
      <c r="I1816" t="e">
        <v>#REF!</v>
      </c>
    </row>
    <row r="1817" spans="1:9" ht="18" x14ac:dyDescent="0.2">
      <c r="A1817" s="11">
        <v>74382</v>
      </c>
      <c r="B1817" s="18" t="s">
        <v>11</v>
      </c>
      <c r="C1817" s="18" t="s">
        <v>253</v>
      </c>
      <c r="D1817" s="18" t="s">
        <v>254</v>
      </c>
      <c r="E1817" s="19">
        <v>2.83</v>
      </c>
      <c r="F1817" s="5"/>
      <c r="I1817" t="e">
        <v>#REF!</v>
      </c>
    </row>
    <row r="1818" spans="1:9" ht="18" x14ac:dyDescent="0.2">
      <c r="A1818" s="11">
        <v>74383</v>
      </c>
      <c r="B1818" s="18" t="s">
        <v>11</v>
      </c>
      <c r="C1818" s="18" t="s">
        <v>253</v>
      </c>
      <c r="D1818" s="18" t="s">
        <v>258</v>
      </c>
      <c r="E1818" s="19">
        <v>2.82</v>
      </c>
      <c r="F1818" s="5"/>
      <c r="I1818">
        <v>199530</v>
      </c>
    </row>
    <row r="1819" spans="1:9" ht="18" x14ac:dyDescent="0.2">
      <c r="A1819" s="11">
        <v>74392</v>
      </c>
      <c r="B1819" s="18" t="s">
        <v>11</v>
      </c>
      <c r="C1819" s="18" t="s">
        <v>253</v>
      </c>
      <c r="D1819" s="18" t="s">
        <v>258</v>
      </c>
      <c r="E1819" s="19">
        <v>2.77</v>
      </c>
      <c r="F1819" s="5"/>
      <c r="I1819" t="e">
        <v>#REF!</v>
      </c>
    </row>
    <row r="1820" spans="1:9" ht="18" x14ac:dyDescent="0.2">
      <c r="A1820" s="11">
        <v>74398</v>
      </c>
      <c r="B1820" s="18" t="s">
        <v>130</v>
      </c>
      <c r="C1820" s="18" t="s">
        <v>360</v>
      </c>
      <c r="D1820" s="18" t="s">
        <v>369</v>
      </c>
      <c r="E1820" s="19">
        <v>15.25</v>
      </c>
      <c r="F1820" s="5"/>
      <c r="I1820">
        <v>199530</v>
      </c>
    </row>
    <row r="1821" spans="1:9" ht="18" x14ac:dyDescent="0.2">
      <c r="A1821" s="11">
        <v>74416</v>
      </c>
      <c r="B1821" s="18" t="s">
        <v>56</v>
      </c>
      <c r="C1821" s="18" t="s">
        <v>529</v>
      </c>
      <c r="D1821" s="18" t="s">
        <v>534</v>
      </c>
      <c r="E1821" s="19">
        <v>7.83</v>
      </c>
      <c r="F1821" s="5"/>
      <c r="I1821">
        <v>199530</v>
      </c>
    </row>
    <row r="1822" spans="1:9" ht="18" x14ac:dyDescent="0.2">
      <c r="A1822" s="11">
        <v>74419</v>
      </c>
      <c r="B1822" s="18" t="s">
        <v>56</v>
      </c>
      <c r="C1822" s="18" t="s">
        <v>443</v>
      </c>
      <c r="D1822" s="18" t="s">
        <v>445</v>
      </c>
      <c r="E1822" s="19">
        <v>8.09</v>
      </c>
      <c r="F1822" s="5"/>
      <c r="I1822" t="e">
        <v>#REF!</v>
      </c>
    </row>
    <row r="1823" spans="1:9" ht="18" x14ac:dyDescent="0.2">
      <c r="A1823" s="11">
        <v>74428</v>
      </c>
      <c r="B1823" s="18" t="s">
        <v>56</v>
      </c>
      <c r="C1823" s="18" t="s">
        <v>620</v>
      </c>
      <c r="D1823" s="18" t="s">
        <v>621</v>
      </c>
      <c r="E1823" s="19">
        <v>10.85</v>
      </c>
      <c r="F1823" s="5"/>
      <c r="I1823" t="e">
        <v>#REF!</v>
      </c>
    </row>
    <row r="1824" spans="1:9" ht="18" x14ac:dyDescent="0.2">
      <c r="A1824" s="11">
        <v>74453</v>
      </c>
      <c r="B1824" s="18" t="s">
        <v>62</v>
      </c>
      <c r="C1824" s="18" t="s">
        <v>605</v>
      </c>
      <c r="D1824" s="18" t="s">
        <v>606</v>
      </c>
      <c r="E1824" s="19">
        <v>3.83</v>
      </c>
      <c r="F1824" s="5"/>
      <c r="I1824">
        <v>199530</v>
      </c>
    </row>
    <row r="1825" spans="1:9" ht="18" x14ac:dyDescent="0.2">
      <c r="A1825" s="11">
        <v>74454</v>
      </c>
      <c r="B1825" s="18" t="s">
        <v>62</v>
      </c>
      <c r="C1825" s="18" t="s">
        <v>605</v>
      </c>
      <c r="D1825" s="18" t="s">
        <v>606</v>
      </c>
      <c r="E1825" s="19">
        <v>2.5099999999999998</v>
      </c>
      <c r="F1825" s="5"/>
      <c r="I1825" t="e">
        <v>#REF!</v>
      </c>
    </row>
    <row r="1826" spans="1:9" ht="18" x14ac:dyDescent="0.2">
      <c r="A1826" s="11">
        <v>74819</v>
      </c>
      <c r="B1826" s="18" t="s">
        <v>62</v>
      </c>
      <c r="C1826" s="18" t="s">
        <v>605</v>
      </c>
      <c r="D1826" s="18" t="s">
        <v>610</v>
      </c>
      <c r="E1826" s="19">
        <v>3.24</v>
      </c>
      <c r="F1826" s="5"/>
      <c r="I1826" t="e">
        <v>#REF!</v>
      </c>
    </row>
    <row r="1827" spans="1:9" ht="18" x14ac:dyDescent="0.2">
      <c r="A1827" s="11">
        <v>74828</v>
      </c>
      <c r="B1827" s="18" t="s">
        <v>11</v>
      </c>
      <c r="C1827" s="18" t="s">
        <v>16</v>
      </c>
      <c r="D1827" s="18" t="s">
        <v>22</v>
      </c>
      <c r="E1827" s="19">
        <v>4.59</v>
      </c>
      <c r="F1827" s="5"/>
      <c r="I1827">
        <v>199530</v>
      </c>
    </row>
    <row r="1828" spans="1:9" ht="18" x14ac:dyDescent="0.2">
      <c r="A1828" s="11">
        <v>74881</v>
      </c>
      <c r="B1828" s="18" t="s">
        <v>62</v>
      </c>
      <c r="C1828" s="18" t="s">
        <v>281</v>
      </c>
      <c r="D1828" s="18" t="s">
        <v>282</v>
      </c>
      <c r="E1828" s="19">
        <v>4.6900000000000004</v>
      </c>
      <c r="F1828" s="5"/>
      <c r="I1828" t="e">
        <v>#REF!</v>
      </c>
    </row>
    <row r="1829" spans="1:9" ht="18" x14ac:dyDescent="0.2">
      <c r="A1829" s="11">
        <v>74884</v>
      </c>
      <c r="B1829" s="18" t="s">
        <v>11</v>
      </c>
      <c r="C1829" s="18" t="s">
        <v>16</v>
      </c>
      <c r="D1829" s="18" t="s">
        <v>22</v>
      </c>
      <c r="E1829" s="19">
        <v>5.0199999999999996</v>
      </c>
      <c r="F1829" s="5"/>
      <c r="I1829" t="e">
        <v>#REF!</v>
      </c>
    </row>
    <row r="1830" spans="1:9" ht="18" x14ac:dyDescent="0.2">
      <c r="A1830" s="11">
        <v>74917</v>
      </c>
      <c r="B1830" s="18" t="s">
        <v>11</v>
      </c>
      <c r="C1830" s="18" t="s">
        <v>91</v>
      </c>
      <c r="D1830" s="18" t="s">
        <v>99</v>
      </c>
      <c r="E1830" s="19">
        <v>2.88</v>
      </c>
      <c r="F1830" s="5"/>
      <c r="I1830">
        <v>199530</v>
      </c>
    </row>
    <row r="1831" spans="1:9" ht="18" x14ac:dyDescent="0.2">
      <c r="A1831" s="11">
        <v>75010</v>
      </c>
      <c r="B1831" s="18" t="s">
        <v>142</v>
      </c>
      <c r="C1831" s="18" t="s">
        <v>345</v>
      </c>
      <c r="D1831" s="18" t="s">
        <v>347</v>
      </c>
      <c r="E1831" s="19">
        <v>3.19</v>
      </c>
      <c r="F1831" s="5"/>
      <c r="I1831" t="e">
        <v>#REF!</v>
      </c>
    </row>
    <row r="1832" spans="1:9" ht="18" x14ac:dyDescent="0.2">
      <c r="A1832" s="11">
        <v>75028</v>
      </c>
      <c r="B1832" s="18" t="s">
        <v>62</v>
      </c>
      <c r="C1832" s="18" t="s">
        <v>497</v>
      </c>
      <c r="D1832" s="18" t="s">
        <v>499</v>
      </c>
      <c r="E1832" s="19">
        <v>2.48</v>
      </c>
      <c r="F1832" s="5"/>
      <c r="I1832" t="e">
        <v>#REF!</v>
      </c>
    </row>
    <row r="1833" spans="1:9" ht="18" x14ac:dyDescent="0.2">
      <c r="A1833" s="11">
        <v>75032</v>
      </c>
      <c r="B1833" s="18" t="s">
        <v>62</v>
      </c>
      <c r="C1833" s="18" t="s">
        <v>264</v>
      </c>
      <c r="D1833" s="18" t="s">
        <v>270</v>
      </c>
      <c r="E1833" s="19">
        <v>2.2599999999999998</v>
      </c>
      <c r="F1833" s="5"/>
      <c r="I1833" t="e">
        <v>#REF!</v>
      </c>
    </row>
    <row r="1834" spans="1:9" ht="18" x14ac:dyDescent="0.2">
      <c r="A1834" s="11">
        <v>75033</v>
      </c>
      <c r="B1834" s="18" t="s">
        <v>62</v>
      </c>
      <c r="C1834" s="18" t="s">
        <v>497</v>
      </c>
      <c r="D1834" s="18" t="s">
        <v>499</v>
      </c>
      <c r="E1834" s="19">
        <v>2.67</v>
      </c>
      <c r="F1834" s="5"/>
      <c r="I1834" t="e">
        <v>#REF!</v>
      </c>
    </row>
    <row r="1835" spans="1:9" ht="18" x14ac:dyDescent="0.2">
      <c r="A1835" s="11">
        <v>75050</v>
      </c>
      <c r="B1835" s="18" t="s">
        <v>62</v>
      </c>
      <c r="C1835" s="18" t="s">
        <v>264</v>
      </c>
      <c r="D1835" s="18" t="s">
        <v>270</v>
      </c>
      <c r="E1835" s="19">
        <v>2.25</v>
      </c>
      <c r="F1835" s="5"/>
      <c r="I1835" t="e">
        <v>#REF!</v>
      </c>
    </row>
    <row r="1836" spans="1:9" ht="18" x14ac:dyDescent="0.2">
      <c r="A1836" s="11">
        <v>75056</v>
      </c>
      <c r="B1836" s="18" t="s">
        <v>62</v>
      </c>
      <c r="C1836" s="18" t="s">
        <v>497</v>
      </c>
      <c r="D1836" s="18" t="s">
        <v>502</v>
      </c>
      <c r="E1836" s="19">
        <v>2.57</v>
      </c>
      <c r="F1836" s="5"/>
      <c r="I1836" t="e">
        <v>#REF!</v>
      </c>
    </row>
    <row r="1837" spans="1:9" ht="18" x14ac:dyDescent="0.2">
      <c r="A1837" s="11">
        <v>75058</v>
      </c>
      <c r="B1837" s="18" t="s">
        <v>62</v>
      </c>
      <c r="C1837" s="18" t="s">
        <v>497</v>
      </c>
      <c r="D1837" s="18" t="s">
        <v>502</v>
      </c>
      <c r="E1837" s="19">
        <v>1.96</v>
      </c>
      <c r="F1837" s="5"/>
      <c r="I1837" t="e">
        <v>#REF!</v>
      </c>
    </row>
    <row r="1838" spans="1:9" ht="18" x14ac:dyDescent="0.2">
      <c r="A1838" s="11">
        <v>75060</v>
      </c>
      <c r="B1838" s="18" t="s">
        <v>62</v>
      </c>
      <c r="C1838" s="18" t="s">
        <v>264</v>
      </c>
      <c r="D1838" s="18" t="s">
        <v>270</v>
      </c>
      <c r="E1838" s="19">
        <v>1.99</v>
      </c>
      <c r="F1838" s="5"/>
      <c r="I1838" t="e">
        <v>#REF!</v>
      </c>
    </row>
    <row r="1839" spans="1:9" ht="18" x14ac:dyDescent="0.2">
      <c r="A1839" s="11">
        <v>75061</v>
      </c>
      <c r="B1839" s="18" t="s">
        <v>62</v>
      </c>
      <c r="C1839" s="18" t="s">
        <v>264</v>
      </c>
      <c r="D1839" s="18" t="s">
        <v>270</v>
      </c>
      <c r="E1839" s="19">
        <v>1.99</v>
      </c>
      <c r="F1839" s="5"/>
      <c r="I1839" t="e">
        <v>#REF!</v>
      </c>
    </row>
    <row r="1840" spans="1:9" ht="18" x14ac:dyDescent="0.2">
      <c r="A1840" s="11">
        <v>75072</v>
      </c>
      <c r="B1840" s="18" t="s">
        <v>62</v>
      </c>
      <c r="C1840" s="18" t="s">
        <v>264</v>
      </c>
      <c r="D1840" s="18" t="s">
        <v>270</v>
      </c>
      <c r="E1840" s="19">
        <v>2.15</v>
      </c>
      <c r="F1840" s="5"/>
      <c r="I1840" t="e">
        <v>#REF!</v>
      </c>
    </row>
    <row r="1841" spans="1:9" ht="18" x14ac:dyDescent="0.2">
      <c r="A1841" s="11">
        <v>75077</v>
      </c>
      <c r="B1841" s="18" t="s">
        <v>62</v>
      </c>
      <c r="C1841" s="18" t="s">
        <v>497</v>
      </c>
      <c r="D1841" s="18" t="s">
        <v>502</v>
      </c>
      <c r="E1841" s="19">
        <v>1.9</v>
      </c>
      <c r="F1841" s="5"/>
      <c r="I1841" t="e">
        <v>#REF!</v>
      </c>
    </row>
    <row r="1842" spans="1:9" ht="18" x14ac:dyDescent="0.2">
      <c r="A1842" s="11">
        <v>75156</v>
      </c>
      <c r="B1842" s="18" t="s">
        <v>62</v>
      </c>
      <c r="C1842" s="18" t="s">
        <v>281</v>
      </c>
      <c r="D1842" s="18" t="s">
        <v>283</v>
      </c>
      <c r="E1842" s="19">
        <v>1.61</v>
      </c>
      <c r="F1842" s="5"/>
      <c r="I1842" t="e">
        <v>#REF!</v>
      </c>
    </row>
    <row r="1843" spans="1:9" ht="18" x14ac:dyDescent="0.2">
      <c r="A1843" s="11">
        <v>75174</v>
      </c>
      <c r="B1843" s="18" t="s">
        <v>56</v>
      </c>
      <c r="C1843" s="18" t="s">
        <v>208</v>
      </c>
      <c r="D1843" s="18" t="s">
        <v>212</v>
      </c>
      <c r="E1843" s="19">
        <v>3.65</v>
      </c>
      <c r="F1843" s="5"/>
      <c r="I1843" t="e">
        <v>#REF!</v>
      </c>
    </row>
    <row r="1844" spans="1:9" ht="18" x14ac:dyDescent="0.2">
      <c r="A1844" s="11">
        <v>75215</v>
      </c>
      <c r="B1844" s="18" t="s">
        <v>75</v>
      </c>
      <c r="C1844" s="18" t="s">
        <v>115</v>
      </c>
      <c r="D1844" s="18" t="s">
        <v>116</v>
      </c>
      <c r="E1844" s="19">
        <v>8.8699999999999992</v>
      </c>
      <c r="F1844" s="5"/>
      <c r="I1844" t="e">
        <v>#REF!</v>
      </c>
    </row>
    <row r="1845" spans="1:9" ht="18" x14ac:dyDescent="0.2">
      <c r="A1845" s="11">
        <v>75323</v>
      </c>
      <c r="B1845" s="18" t="s">
        <v>56</v>
      </c>
      <c r="C1845" s="18" t="s">
        <v>529</v>
      </c>
      <c r="D1845" s="18" t="s">
        <v>534</v>
      </c>
      <c r="E1845" s="19">
        <v>6.07</v>
      </c>
      <c r="F1845" s="5"/>
      <c r="I1845" t="e">
        <v>#REF!</v>
      </c>
    </row>
    <row r="1846" spans="1:9" ht="18" x14ac:dyDescent="0.2">
      <c r="A1846" s="11">
        <v>75342</v>
      </c>
      <c r="B1846" s="18" t="s">
        <v>7</v>
      </c>
      <c r="C1846" s="18" t="s">
        <v>462</v>
      </c>
      <c r="D1846" s="18" t="s">
        <v>465</v>
      </c>
      <c r="E1846" s="19">
        <v>6.15</v>
      </c>
      <c r="F1846" s="5"/>
      <c r="I1846" t="e">
        <v>#REF!</v>
      </c>
    </row>
    <row r="1847" spans="1:9" ht="18" x14ac:dyDescent="0.2">
      <c r="A1847" s="11">
        <v>75436</v>
      </c>
      <c r="B1847" s="18" t="s">
        <v>75</v>
      </c>
      <c r="C1847" s="18" t="s">
        <v>307</v>
      </c>
      <c r="D1847" s="18" t="s">
        <v>311</v>
      </c>
      <c r="E1847" s="19">
        <v>6.36</v>
      </c>
      <c r="F1847" s="5"/>
      <c r="I1847" t="e">
        <v>#REF!</v>
      </c>
    </row>
    <row r="1848" spans="1:9" ht="18" x14ac:dyDescent="0.2">
      <c r="A1848" s="11">
        <v>75655</v>
      </c>
      <c r="B1848" s="18" t="s">
        <v>7</v>
      </c>
      <c r="C1848" s="18" t="s">
        <v>162</v>
      </c>
      <c r="D1848" s="18" t="s">
        <v>165</v>
      </c>
      <c r="E1848" s="19">
        <v>1.5</v>
      </c>
      <c r="F1848" s="5"/>
      <c r="I1848" t="e">
        <v>#REF!</v>
      </c>
    </row>
    <row r="1849" spans="1:9" ht="18" x14ac:dyDescent="0.2">
      <c r="A1849" s="11">
        <v>75659</v>
      </c>
      <c r="B1849" s="18" t="s">
        <v>7</v>
      </c>
      <c r="C1849" s="18" t="s">
        <v>162</v>
      </c>
      <c r="D1849" s="18" t="s">
        <v>165</v>
      </c>
      <c r="E1849" s="19">
        <v>1.88</v>
      </c>
      <c r="F1849" s="5"/>
      <c r="I1849" t="e">
        <v>#REF!</v>
      </c>
    </row>
    <row r="1850" spans="1:9" ht="18" x14ac:dyDescent="0.2">
      <c r="A1850" s="11">
        <v>75662</v>
      </c>
      <c r="B1850" s="18" t="s">
        <v>7</v>
      </c>
      <c r="C1850" s="18" t="s">
        <v>162</v>
      </c>
      <c r="D1850" s="18" t="s">
        <v>165</v>
      </c>
      <c r="E1850" s="19">
        <v>3.6</v>
      </c>
      <c r="F1850" s="5"/>
      <c r="I1850" t="e">
        <v>#REF!</v>
      </c>
    </row>
    <row r="1851" spans="1:9" ht="18" x14ac:dyDescent="0.2">
      <c r="A1851" s="11">
        <v>75678</v>
      </c>
      <c r="B1851" s="18" t="s">
        <v>130</v>
      </c>
      <c r="C1851" s="18" t="s">
        <v>131</v>
      </c>
      <c r="D1851" s="18" t="s">
        <v>133</v>
      </c>
      <c r="E1851" s="19">
        <v>6.43</v>
      </c>
      <c r="F1851" s="5"/>
      <c r="I1851" t="e">
        <v>#REF!</v>
      </c>
    </row>
    <row r="1852" spans="1:9" ht="18" x14ac:dyDescent="0.2">
      <c r="A1852" s="11">
        <v>75750</v>
      </c>
      <c r="B1852" s="18" t="s">
        <v>319</v>
      </c>
      <c r="C1852" s="18" t="s">
        <v>579</v>
      </c>
      <c r="D1852" s="18" t="s">
        <v>585</v>
      </c>
      <c r="E1852" s="19">
        <v>2.08</v>
      </c>
      <c r="F1852" s="5"/>
      <c r="I1852">
        <v>199530</v>
      </c>
    </row>
    <row r="1853" spans="1:9" ht="18" x14ac:dyDescent="0.2">
      <c r="A1853" s="11">
        <v>75752</v>
      </c>
      <c r="B1853" s="18" t="s">
        <v>319</v>
      </c>
      <c r="C1853" s="18" t="s">
        <v>587</v>
      </c>
      <c r="D1853" s="18" t="s">
        <v>592</v>
      </c>
      <c r="E1853" s="19">
        <v>2.08</v>
      </c>
      <c r="F1853" s="5"/>
      <c r="I1853">
        <v>199530</v>
      </c>
    </row>
    <row r="1854" spans="1:9" ht="18" x14ac:dyDescent="0.2">
      <c r="A1854" s="11">
        <v>75766</v>
      </c>
      <c r="B1854" s="18" t="s">
        <v>319</v>
      </c>
      <c r="C1854" s="18" t="s">
        <v>561</v>
      </c>
      <c r="D1854" s="18" t="s">
        <v>564</v>
      </c>
      <c r="E1854" s="19">
        <v>0.83</v>
      </c>
      <c r="F1854" s="5"/>
      <c r="I1854">
        <v>199530</v>
      </c>
    </row>
    <row r="1855" spans="1:9" ht="18" x14ac:dyDescent="0.2">
      <c r="A1855" s="11">
        <v>75788</v>
      </c>
      <c r="B1855" s="18" t="s">
        <v>56</v>
      </c>
      <c r="C1855" s="18" t="s">
        <v>208</v>
      </c>
      <c r="D1855" s="18" t="s">
        <v>211</v>
      </c>
      <c r="E1855" s="19">
        <v>4.22</v>
      </c>
      <c r="F1855" s="5"/>
      <c r="I1855" t="e">
        <v>#REF!</v>
      </c>
    </row>
    <row r="1856" spans="1:9" ht="18" x14ac:dyDescent="0.2">
      <c r="A1856" s="11">
        <v>75809</v>
      </c>
      <c r="B1856" s="18" t="s">
        <v>75</v>
      </c>
      <c r="C1856" s="18" t="s">
        <v>76</v>
      </c>
      <c r="D1856" s="18" t="s">
        <v>79</v>
      </c>
      <c r="E1856" s="19">
        <v>3.6</v>
      </c>
      <c r="F1856" s="5"/>
      <c r="I1856">
        <v>199530</v>
      </c>
    </row>
    <row r="1857" spans="1:9" ht="18" x14ac:dyDescent="0.2">
      <c r="A1857" s="11">
        <v>75818</v>
      </c>
      <c r="B1857" s="18" t="s">
        <v>75</v>
      </c>
      <c r="C1857" s="18" t="s">
        <v>271</v>
      </c>
      <c r="D1857" s="18" t="s">
        <v>279</v>
      </c>
      <c r="E1857" s="19">
        <v>8.9600000000000009</v>
      </c>
      <c r="F1857" s="5"/>
      <c r="I1857">
        <v>199530</v>
      </c>
    </row>
    <row r="1858" spans="1:9" ht="18" x14ac:dyDescent="0.2">
      <c r="A1858" s="11">
        <v>75824</v>
      </c>
      <c r="B1858" s="18" t="s">
        <v>75</v>
      </c>
      <c r="C1858" s="18" t="s">
        <v>271</v>
      </c>
      <c r="D1858" s="18" t="s">
        <v>276</v>
      </c>
      <c r="E1858" s="19">
        <v>8.6</v>
      </c>
      <c r="F1858" s="5"/>
      <c r="I1858" t="e">
        <v>#REF!</v>
      </c>
    </row>
    <row r="1859" spans="1:9" ht="18" x14ac:dyDescent="0.2">
      <c r="A1859" s="11">
        <v>75825</v>
      </c>
      <c r="B1859" s="18" t="s">
        <v>75</v>
      </c>
      <c r="C1859" s="18" t="s">
        <v>271</v>
      </c>
      <c r="D1859" s="18" t="s">
        <v>279</v>
      </c>
      <c r="E1859" s="19">
        <v>6</v>
      </c>
      <c r="F1859" s="5"/>
      <c r="I1859" t="e">
        <v>#REF!</v>
      </c>
    </row>
    <row r="1860" spans="1:9" ht="18" x14ac:dyDescent="0.2">
      <c r="A1860" s="11">
        <v>76035</v>
      </c>
      <c r="B1860" s="18" t="s">
        <v>62</v>
      </c>
      <c r="C1860" s="18" t="s">
        <v>605</v>
      </c>
      <c r="D1860" s="18" t="s">
        <v>612</v>
      </c>
      <c r="E1860" s="19">
        <v>2.2000000000000002</v>
      </c>
      <c r="F1860" s="5"/>
      <c r="I1860" t="e">
        <v>#REF!</v>
      </c>
    </row>
    <row r="1861" spans="1:9" ht="18" x14ac:dyDescent="0.2">
      <c r="A1861" s="11">
        <v>76044</v>
      </c>
      <c r="B1861" s="18" t="s">
        <v>142</v>
      </c>
      <c r="C1861" s="18" t="s">
        <v>143</v>
      </c>
      <c r="D1861" s="18" t="s">
        <v>146</v>
      </c>
      <c r="E1861" s="19">
        <v>2.88</v>
      </c>
      <c r="F1861" s="5"/>
      <c r="I1861" t="e">
        <v>#REF!</v>
      </c>
    </row>
    <row r="1862" spans="1:9" ht="18" x14ac:dyDescent="0.2">
      <c r="A1862" s="11">
        <v>76046</v>
      </c>
      <c r="B1862" s="18" t="s">
        <v>142</v>
      </c>
      <c r="C1862" s="18" t="s">
        <v>143</v>
      </c>
      <c r="D1862" s="18" t="s">
        <v>146</v>
      </c>
      <c r="E1862" s="19">
        <v>5.31</v>
      </c>
      <c r="F1862" s="5"/>
      <c r="I1862" t="e">
        <v>#REF!</v>
      </c>
    </row>
    <row r="1863" spans="1:9" ht="18" x14ac:dyDescent="0.2">
      <c r="A1863" s="11">
        <v>76195</v>
      </c>
      <c r="B1863" s="18" t="s">
        <v>62</v>
      </c>
      <c r="C1863" s="18" t="s">
        <v>593</v>
      </c>
      <c r="D1863" s="18" t="s">
        <v>597</v>
      </c>
      <c r="E1863" s="19">
        <v>1.02</v>
      </c>
      <c r="F1863" s="5"/>
      <c r="I1863">
        <v>199530</v>
      </c>
    </row>
    <row r="1864" spans="1:9" ht="18" x14ac:dyDescent="0.2">
      <c r="A1864" s="11">
        <v>76207</v>
      </c>
      <c r="B1864" s="18" t="s">
        <v>62</v>
      </c>
      <c r="C1864" s="18" t="s">
        <v>593</v>
      </c>
      <c r="D1864" s="18" t="s">
        <v>597</v>
      </c>
      <c r="E1864" s="19">
        <v>0.69</v>
      </c>
      <c r="F1864" s="5"/>
      <c r="I1864">
        <v>199530</v>
      </c>
    </row>
    <row r="1865" spans="1:9" ht="18" x14ac:dyDescent="0.2">
      <c r="A1865" s="11">
        <v>76208</v>
      </c>
      <c r="B1865" s="18" t="s">
        <v>62</v>
      </c>
      <c r="C1865" s="18" t="s">
        <v>593</v>
      </c>
      <c r="D1865" s="18" t="s">
        <v>598</v>
      </c>
      <c r="E1865" s="19">
        <v>1.81</v>
      </c>
      <c r="F1865" s="5"/>
      <c r="I1865" t="e">
        <v>#REF!</v>
      </c>
    </row>
    <row r="1866" spans="1:9" ht="18" x14ac:dyDescent="0.2">
      <c r="A1866" s="11">
        <v>76212</v>
      </c>
      <c r="B1866" s="18" t="s">
        <v>62</v>
      </c>
      <c r="C1866" s="18" t="s">
        <v>593</v>
      </c>
      <c r="D1866" s="18" t="s">
        <v>598</v>
      </c>
      <c r="E1866" s="19">
        <v>1.81</v>
      </c>
      <c r="F1866" s="5"/>
      <c r="I1866" t="e">
        <v>#REF!</v>
      </c>
    </row>
    <row r="1867" spans="1:9" ht="18" x14ac:dyDescent="0.2">
      <c r="A1867" s="11">
        <v>76223</v>
      </c>
      <c r="B1867" s="18" t="s">
        <v>62</v>
      </c>
      <c r="C1867" s="18" t="s">
        <v>122</v>
      </c>
      <c r="D1867" s="18" t="s">
        <v>123</v>
      </c>
      <c r="E1867" s="19">
        <v>0.82</v>
      </c>
      <c r="F1867" s="5"/>
      <c r="I1867" t="e">
        <v>#REF!</v>
      </c>
    </row>
    <row r="1868" spans="1:9" ht="18" x14ac:dyDescent="0.2">
      <c r="A1868" s="11">
        <v>76281</v>
      </c>
      <c r="B1868" s="18" t="s">
        <v>62</v>
      </c>
      <c r="C1868" s="18" t="s">
        <v>593</v>
      </c>
      <c r="D1868" s="18" t="s">
        <v>598</v>
      </c>
      <c r="E1868" s="19">
        <v>1.88</v>
      </c>
      <c r="F1868" s="5"/>
      <c r="I1868" t="e">
        <v>#REF!</v>
      </c>
    </row>
    <row r="1869" spans="1:9" ht="18" x14ac:dyDescent="0.2">
      <c r="A1869" s="11">
        <v>76282</v>
      </c>
      <c r="B1869" s="18" t="s">
        <v>62</v>
      </c>
      <c r="C1869" s="18" t="s">
        <v>593</v>
      </c>
      <c r="D1869" s="18" t="s">
        <v>598</v>
      </c>
      <c r="E1869" s="19">
        <v>1.08</v>
      </c>
      <c r="F1869" s="5"/>
      <c r="I1869">
        <v>199530</v>
      </c>
    </row>
    <row r="1870" spans="1:9" ht="18" x14ac:dyDescent="0.2">
      <c r="A1870" s="11">
        <v>76290</v>
      </c>
      <c r="B1870" s="18" t="s">
        <v>62</v>
      </c>
      <c r="C1870" s="18" t="s">
        <v>593</v>
      </c>
      <c r="D1870" s="18" t="s">
        <v>598</v>
      </c>
      <c r="E1870" s="19">
        <v>1.0900000000000001</v>
      </c>
      <c r="F1870" s="5"/>
      <c r="I1870" t="e">
        <v>#REF!</v>
      </c>
    </row>
    <row r="1871" spans="1:9" ht="18" x14ac:dyDescent="0.2">
      <c r="A1871" s="11">
        <v>76297</v>
      </c>
      <c r="B1871" s="18" t="s">
        <v>62</v>
      </c>
      <c r="C1871" s="18" t="s">
        <v>593</v>
      </c>
      <c r="D1871" s="18" t="s">
        <v>598</v>
      </c>
      <c r="E1871" s="19">
        <v>2.09</v>
      </c>
      <c r="F1871" s="5"/>
      <c r="I1871" t="e">
        <v>#REF!</v>
      </c>
    </row>
    <row r="1872" spans="1:9" ht="18" x14ac:dyDescent="0.2">
      <c r="A1872" s="11">
        <v>76301</v>
      </c>
      <c r="B1872" s="18" t="s">
        <v>62</v>
      </c>
      <c r="C1872" s="18" t="s">
        <v>393</v>
      </c>
      <c r="D1872" s="18" t="s">
        <v>397</v>
      </c>
      <c r="E1872" s="19">
        <v>1.38</v>
      </c>
      <c r="F1872" s="5"/>
      <c r="I1872" t="e">
        <v>#REF!</v>
      </c>
    </row>
    <row r="1873" spans="1:9" ht="18" x14ac:dyDescent="0.2">
      <c r="A1873" s="11">
        <v>76313</v>
      </c>
      <c r="B1873" s="18" t="s">
        <v>62</v>
      </c>
      <c r="C1873" s="18" t="s">
        <v>393</v>
      </c>
      <c r="D1873" s="18" t="s">
        <v>397</v>
      </c>
      <c r="E1873" s="19">
        <v>1.39</v>
      </c>
      <c r="F1873" s="5"/>
      <c r="I1873" t="e">
        <v>#REF!</v>
      </c>
    </row>
    <row r="1874" spans="1:9" ht="18" x14ac:dyDescent="0.2">
      <c r="A1874" s="11">
        <v>76318</v>
      </c>
      <c r="B1874" s="18" t="s">
        <v>62</v>
      </c>
      <c r="C1874" s="18" t="s">
        <v>393</v>
      </c>
      <c r="D1874" s="18" t="s">
        <v>397</v>
      </c>
      <c r="E1874" s="19">
        <v>1.4</v>
      </c>
      <c r="F1874" s="5"/>
      <c r="I1874" t="e">
        <v>#REF!</v>
      </c>
    </row>
    <row r="1875" spans="1:9" ht="18" x14ac:dyDescent="0.2">
      <c r="A1875" s="11">
        <v>76338</v>
      </c>
      <c r="B1875" s="18" t="s">
        <v>62</v>
      </c>
      <c r="C1875" s="18" t="s">
        <v>393</v>
      </c>
      <c r="D1875" s="18" t="s">
        <v>402</v>
      </c>
      <c r="E1875" s="19">
        <v>2.21</v>
      </c>
      <c r="F1875" s="5"/>
      <c r="I1875" t="e">
        <v>#REF!</v>
      </c>
    </row>
    <row r="1876" spans="1:9" ht="18" x14ac:dyDescent="0.2">
      <c r="A1876" s="11">
        <v>76341</v>
      </c>
      <c r="B1876" s="18" t="s">
        <v>62</v>
      </c>
      <c r="C1876" s="18" t="s">
        <v>393</v>
      </c>
      <c r="D1876" s="18" t="s">
        <v>397</v>
      </c>
      <c r="E1876" s="19">
        <v>1.38</v>
      </c>
      <c r="F1876" s="5"/>
      <c r="I1876" t="e">
        <v>#REF!</v>
      </c>
    </row>
    <row r="1877" spans="1:9" ht="18" x14ac:dyDescent="0.2">
      <c r="A1877" s="11">
        <v>76349</v>
      </c>
      <c r="B1877" s="18" t="s">
        <v>62</v>
      </c>
      <c r="C1877" s="18" t="s">
        <v>393</v>
      </c>
      <c r="D1877" s="18" t="s">
        <v>398</v>
      </c>
      <c r="E1877" s="19">
        <v>4.7699999999999996</v>
      </c>
      <c r="F1877" s="5"/>
      <c r="I1877" t="e">
        <v>#REF!</v>
      </c>
    </row>
    <row r="1878" spans="1:9" ht="18" x14ac:dyDescent="0.2">
      <c r="A1878" s="11">
        <v>76360</v>
      </c>
      <c r="B1878" s="18" t="s">
        <v>62</v>
      </c>
      <c r="C1878" s="18" t="s">
        <v>393</v>
      </c>
      <c r="D1878" s="18" t="s">
        <v>402</v>
      </c>
      <c r="E1878" s="19">
        <v>1.33</v>
      </c>
      <c r="F1878" s="5"/>
      <c r="I1878">
        <v>199530</v>
      </c>
    </row>
    <row r="1879" spans="1:9" ht="18" x14ac:dyDescent="0.2">
      <c r="A1879" s="11">
        <v>76363</v>
      </c>
      <c r="B1879" s="18" t="s">
        <v>62</v>
      </c>
      <c r="C1879" s="18" t="s">
        <v>393</v>
      </c>
      <c r="D1879" s="18" t="s">
        <v>403</v>
      </c>
      <c r="E1879" s="19">
        <v>1.69</v>
      </c>
      <c r="F1879" s="5"/>
      <c r="I1879">
        <v>199530</v>
      </c>
    </row>
    <row r="1880" spans="1:9" ht="18" x14ac:dyDescent="0.2">
      <c r="A1880" s="11">
        <v>76364</v>
      </c>
      <c r="B1880" s="18" t="s">
        <v>62</v>
      </c>
      <c r="C1880" s="18" t="s">
        <v>393</v>
      </c>
      <c r="D1880" s="18" t="s">
        <v>402</v>
      </c>
      <c r="E1880" s="19">
        <v>0.74</v>
      </c>
      <c r="F1880" s="5"/>
      <c r="I1880">
        <v>199530</v>
      </c>
    </row>
    <row r="1881" spans="1:9" ht="18" x14ac:dyDescent="0.2">
      <c r="A1881" s="11">
        <v>76365</v>
      </c>
      <c r="B1881" s="18" t="s">
        <v>62</v>
      </c>
      <c r="C1881" s="18" t="s">
        <v>393</v>
      </c>
      <c r="D1881" s="18" t="s">
        <v>403</v>
      </c>
      <c r="E1881" s="19">
        <v>1.46</v>
      </c>
      <c r="F1881" s="5"/>
      <c r="I1881">
        <v>199530</v>
      </c>
    </row>
    <row r="1882" spans="1:9" ht="18" x14ac:dyDescent="0.2">
      <c r="A1882" s="11">
        <v>76366</v>
      </c>
      <c r="B1882" s="18" t="s">
        <v>62</v>
      </c>
      <c r="C1882" s="18" t="s">
        <v>393</v>
      </c>
      <c r="D1882" s="18" t="s">
        <v>402</v>
      </c>
      <c r="E1882" s="19">
        <v>1.78</v>
      </c>
      <c r="F1882" s="5"/>
      <c r="I1882">
        <v>199530</v>
      </c>
    </row>
    <row r="1883" spans="1:9" ht="18" x14ac:dyDescent="0.2">
      <c r="A1883" s="11">
        <v>76372</v>
      </c>
      <c r="B1883" s="18" t="s">
        <v>62</v>
      </c>
      <c r="C1883" s="18" t="s">
        <v>393</v>
      </c>
      <c r="D1883" s="18" t="s">
        <v>402</v>
      </c>
      <c r="E1883" s="19">
        <v>2.6</v>
      </c>
      <c r="F1883" s="5"/>
      <c r="I1883">
        <v>199530</v>
      </c>
    </row>
    <row r="1884" spans="1:9" ht="18" x14ac:dyDescent="0.2">
      <c r="A1884" s="11">
        <v>76373</v>
      </c>
      <c r="B1884" s="18" t="s">
        <v>62</v>
      </c>
      <c r="C1884" s="18" t="s">
        <v>393</v>
      </c>
      <c r="D1884" s="18" t="s">
        <v>402</v>
      </c>
      <c r="E1884" s="19">
        <v>1.45</v>
      </c>
      <c r="F1884" s="5"/>
      <c r="I1884">
        <v>199530</v>
      </c>
    </row>
    <row r="1885" spans="1:9" ht="18" x14ac:dyDescent="0.2">
      <c r="A1885" s="11">
        <v>76383</v>
      </c>
      <c r="B1885" s="18" t="s">
        <v>62</v>
      </c>
      <c r="C1885" s="18" t="s">
        <v>393</v>
      </c>
      <c r="D1885" s="18" t="s">
        <v>402</v>
      </c>
      <c r="E1885" s="19">
        <v>1.39</v>
      </c>
      <c r="F1885" s="5"/>
      <c r="I1885">
        <v>199530</v>
      </c>
    </row>
    <row r="1886" spans="1:9" ht="18" x14ac:dyDescent="0.2">
      <c r="A1886" s="11">
        <v>76389</v>
      </c>
      <c r="B1886" s="18" t="s">
        <v>62</v>
      </c>
      <c r="C1886" s="18" t="s">
        <v>593</v>
      </c>
      <c r="D1886" s="18" t="s">
        <v>596</v>
      </c>
      <c r="E1886" s="19">
        <v>2.57</v>
      </c>
      <c r="F1886" s="5"/>
      <c r="I1886" t="e">
        <v>#REF!</v>
      </c>
    </row>
    <row r="1887" spans="1:9" ht="18" x14ac:dyDescent="0.2">
      <c r="A1887" s="11">
        <v>76413</v>
      </c>
      <c r="B1887" s="18" t="s">
        <v>142</v>
      </c>
      <c r="C1887" s="18" t="s">
        <v>568</v>
      </c>
      <c r="D1887" s="18" t="s">
        <v>574</v>
      </c>
      <c r="E1887" s="19">
        <v>1.1000000000000001</v>
      </c>
      <c r="F1887" s="5"/>
      <c r="I1887">
        <v>199530</v>
      </c>
    </row>
    <row r="1888" spans="1:9" ht="18" x14ac:dyDescent="0.2">
      <c r="A1888" s="11">
        <v>76418</v>
      </c>
      <c r="B1888" s="18" t="s">
        <v>142</v>
      </c>
      <c r="C1888" s="18" t="s">
        <v>568</v>
      </c>
      <c r="D1888" s="18" t="s">
        <v>574</v>
      </c>
      <c r="E1888" s="19">
        <v>0.93</v>
      </c>
      <c r="F1888" s="5"/>
      <c r="I1888">
        <v>199530</v>
      </c>
    </row>
    <row r="1889" spans="1:9" ht="18" x14ac:dyDescent="0.2">
      <c r="A1889" s="11">
        <v>76420</v>
      </c>
      <c r="B1889" s="18" t="s">
        <v>142</v>
      </c>
      <c r="C1889" s="18" t="s">
        <v>568</v>
      </c>
      <c r="D1889" s="18" t="s">
        <v>574</v>
      </c>
      <c r="E1889" s="19">
        <v>0.93</v>
      </c>
      <c r="F1889" s="5"/>
      <c r="I1889">
        <v>199530</v>
      </c>
    </row>
    <row r="1890" spans="1:9" ht="18" x14ac:dyDescent="0.2">
      <c r="A1890" s="11">
        <v>76421</v>
      </c>
      <c r="B1890" s="18" t="s">
        <v>142</v>
      </c>
      <c r="C1890" s="18" t="s">
        <v>568</v>
      </c>
      <c r="D1890" s="18" t="s">
        <v>574</v>
      </c>
      <c r="E1890" s="19">
        <v>4.5199999999999996</v>
      </c>
      <c r="F1890" s="5"/>
      <c r="I1890" t="e">
        <v>#REF!</v>
      </c>
    </row>
    <row r="1891" spans="1:9" ht="18" x14ac:dyDescent="0.2">
      <c r="A1891" s="11">
        <v>76422</v>
      </c>
      <c r="B1891" s="18" t="s">
        <v>142</v>
      </c>
      <c r="C1891" s="18" t="s">
        <v>568</v>
      </c>
      <c r="D1891" s="18" t="s">
        <v>574</v>
      </c>
      <c r="E1891" s="19">
        <v>1.19</v>
      </c>
      <c r="F1891" s="5"/>
      <c r="I1891">
        <v>199530</v>
      </c>
    </row>
    <row r="1892" spans="1:9" ht="18" x14ac:dyDescent="0.2">
      <c r="A1892" s="11">
        <v>76424</v>
      </c>
      <c r="B1892" s="18" t="s">
        <v>142</v>
      </c>
      <c r="C1892" s="18" t="s">
        <v>568</v>
      </c>
      <c r="D1892" s="18" t="s">
        <v>574</v>
      </c>
      <c r="E1892" s="19">
        <v>1.07</v>
      </c>
      <c r="F1892" s="5"/>
      <c r="I1892" t="e">
        <v>#REF!</v>
      </c>
    </row>
    <row r="1893" spans="1:9" ht="18" x14ac:dyDescent="0.2">
      <c r="A1893" s="11">
        <v>76425</v>
      </c>
      <c r="B1893" s="18" t="s">
        <v>142</v>
      </c>
      <c r="C1893" s="18" t="s">
        <v>568</v>
      </c>
      <c r="D1893" s="18" t="s">
        <v>574</v>
      </c>
      <c r="E1893" s="19">
        <v>1.68</v>
      </c>
      <c r="F1893" s="5"/>
      <c r="I1893">
        <v>199530</v>
      </c>
    </row>
    <row r="1894" spans="1:9" ht="18" x14ac:dyDescent="0.2">
      <c r="A1894" s="11">
        <v>76426</v>
      </c>
      <c r="B1894" s="18" t="s">
        <v>142</v>
      </c>
      <c r="C1894" s="18" t="s">
        <v>568</v>
      </c>
      <c r="D1894" s="18" t="s">
        <v>574</v>
      </c>
      <c r="E1894" s="19">
        <v>2.02</v>
      </c>
      <c r="F1894" s="5"/>
      <c r="I1894">
        <v>199530</v>
      </c>
    </row>
    <row r="1895" spans="1:9" ht="18" x14ac:dyDescent="0.2">
      <c r="A1895" s="11">
        <v>76427</v>
      </c>
      <c r="B1895" s="18" t="s">
        <v>142</v>
      </c>
      <c r="C1895" s="18" t="s">
        <v>143</v>
      </c>
      <c r="D1895" s="18" t="s">
        <v>146</v>
      </c>
      <c r="E1895" s="19">
        <v>2.38</v>
      </c>
      <c r="F1895" s="5"/>
      <c r="I1895">
        <v>199530</v>
      </c>
    </row>
    <row r="1896" spans="1:9" ht="18" x14ac:dyDescent="0.2">
      <c r="A1896" s="11">
        <v>76429</v>
      </c>
      <c r="B1896" s="18" t="s">
        <v>75</v>
      </c>
      <c r="C1896" s="18" t="s">
        <v>76</v>
      </c>
      <c r="D1896" s="18" t="s">
        <v>78</v>
      </c>
      <c r="E1896" s="19">
        <v>6.38</v>
      </c>
      <c r="F1896" s="5"/>
      <c r="I1896">
        <v>199530</v>
      </c>
    </row>
    <row r="1897" spans="1:9" ht="18" x14ac:dyDescent="0.2">
      <c r="A1897" s="11">
        <v>76450</v>
      </c>
      <c r="B1897" s="18" t="s">
        <v>130</v>
      </c>
      <c r="C1897" s="18" t="s">
        <v>360</v>
      </c>
      <c r="D1897" s="18" t="s">
        <v>367</v>
      </c>
      <c r="E1897" s="19">
        <v>11.63</v>
      </c>
      <c r="F1897" s="5"/>
      <c r="I1897">
        <v>199530</v>
      </c>
    </row>
    <row r="1898" spans="1:9" ht="18" x14ac:dyDescent="0.2">
      <c r="A1898" s="11">
        <v>76451</v>
      </c>
      <c r="B1898" s="18" t="s">
        <v>130</v>
      </c>
      <c r="C1898" s="18" t="s">
        <v>360</v>
      </c>
      <c r="D1898" s="18" t="s">
        <v>363</v>
      </c>
      <c r="E1898" s="19">
        <v>5.35</v>
      </c>
      <c r="F1898" s="5"/>
      <c r="I1898" t="e">
        <v>#REF!</v>
      </c>
    </row>
    <row r="1899" spans="1:9" ht="18" x14ac:dyDescent="0.2">
      <c r="A1899" s="11">
        <v>76455</v>
      </c>
      <c r="B1899" s="18" t="s">
        <v>62</v>
      </c>
      <c r="C1899" s="18" t="s">
        <v>494</v>
      </c>
      <c r="D1899" s="18" t="s">
        <v>495</v>
      </c>
      <c r="E1899" s="19">
        <v>1.29</v>
      </c>
      <c r="F1899" s="5"/>
      <c r="I1899">
        <v>199530</v>
      </c>
    </row>
    <row r="1900" spans="1:9" ht="18" x14ac:dyDescent="0.2">
      <c r="A1900" s="11">
        <v>76465</v>
      </c>
      <c r="B1900" s="18" t="s">
        <v>62</v>
      </c>
      <c r="C1900" s="18" t="s">
        <v>494</v>
      </c>
      <c r="D1900" s="18" t="s">
        <v>495</v>
      </c>
      <c r="E1900" s="19">
        <v>1.56</v>
      </c>
      <c r="F1900" s="5"/>
      <c r="I1900">
        <v>199530</v>
      </c>
    </row>
    <row r="1901" spans="1:9" ht="18" x14ac:dyDescent="0.2">
      <c r="A1901" s="11">
        <v>76466</v>
      </c>
      <c r="B1901" s="18" t="s">
        <v>62</v>
      </c>
      <c r="C1901" s="18" t="s">
        <v>494</v>
      </c>
      <c r="D1901" s="18" t="s">
        <v>495</v>
      </c>
      <c r="E1901" s="19">
        <v>2.63</v>
      </c>
      <c r="F1901" s="5"/>
      <c r="I1901" t="e">
        <v>#REF!</v>
      </c>
    </row>
    <row r="1902" spans="1:9" ht="18" x14ac:dyDescent="0.2">
      <c r="A1902" s="11">
        <v>76469</v>
      </c>
      <c r="B1902" s="18" t="s">
        <v>62</v>
      </c>
      <c r="C1902" s="18" t="s">
        <v>494</v>
      </c>
      <c r="D1902" s="18" t="s">
        <v>495</v>
      </c>
      <c r="E1902" s="19">
        <v>1.5</v>
      </c>
      <c r="F1902" s="5"/>
      <c r="I1902">
        <v>199530</v>
      </c>
    </row>
    <row r="1903" spans="1:9" ht="18" x14ac:dyDescent="0.2">
      <c r="A1903" s="11">
        <v>76470</v>
      </c>
      <c r="B1903" s="18" t="s">
        <v>62</v>
      </c>
      <c r="C1903" s="18" t="s">
        <v>494</v>
      </c>
      <c r="D1903" s="18" t="s">
        <v>495</v>
      </c>
      <c r="E1903" s="19">
        <v>0.89</v>
      </c>
      <c r="F1903" s="5"/>
      <c r="I1903">
        <v>199530</v>
      </c>
    </row>
    <row r="1904" spans="1:9" ht="18" x14ac:dyDescent="0.2">
      <c r="A1904" s="11">
        <v>76471</v>
      </c>
      <c r="B1904" s="18" t="s">
        <v>62</v>
      </c>
      <c r="C1904" s="18" t="s">
        <v>494</v>
      </c>
      <c r="D1904" s="18" t="s">
        <v>495</v>
      </c>
      <c r="E1904" s="19">
        <v>1.53</v>
      </c>
      <c r="F1904" s="5"/>
      <c r="I1904">
        <v>199530</v>
      </c>
    </row>
    <row r="1905" spans="1:9" ht="18" x14ac:dyDescent="0.2">
      <c r="A1905" s="11">
        <v>76474</v>
      </c>
      <c r="B1905" s="18" t="s">
        <v>62</v>
      </c>
      <c r="C1905" s="18" t="s">
        <v>494</v>
      </c>
      <c r="D1905" s="18" t="s">
        <v>495</v>
      </c>
      <c r="E1905" s="19">
        <v>1.35</v>
      </c>
      <c r="F1905" s="5"/>
      <c r="I1905" t="e">
        <v>#REF!</v>
      </c>
    </row>
    <row r="1906" spans="1:9" ht="18" x14ac:dyDescent="0.2">
      <c r="A1906" s="11">
        <v>76475</v>
      </c>
      <c r="B1906" s="18" t="s">
        <v>62</v>
      </c>
      <c r="C1906" s="18" t="s">
        <v>593</v>
      </c>
      <c r="D1906" s="18" t="s">
        <v>596</v>
      </c>
      <c r="E1906" s="19">
        <v>1.6</v>
      </c>
      <c r="F1906" s="5"/>
      <c r="I1906">
        <v>199530</v>
      </c>
    </row>
    <row r="1907" spans="1:9" ht="18" x14ac:dyDescent="0.2">
      <c r="A1907" s="11">
        <v>76513</v>
      </c>
      <c r="B1907" s="18" t="s">
        <v>75</v>
      </c>
      <c r="C1907" s="18" t="s">
        <v>307</v>
      </c>
      <c r="D1907" s="18" t="s">
        <v>311</v>
      </c>
      <c r="E1907" s="19">
        <v>5.9</v>
      </c>
      <c r="F1907" s="5"/>
      <c r="I1907">
        <v>199530</v>
      </c>
    </row>
    <row r="1908" spans="1:9" ht="18" x14ac:dyDescent="0.2">
      <c r="A1908" s="11">
        <v>76514</v>
      </c>
      <c r="B1908" s="18" t="s">
        <v>75</v>
      </c>
      <c r="C1908" s="18" t="s">
        <v>307</v>
      </c>
      <c r="D1908" s="18" t="s">
        <v>311</v>
      </c>
      <c r="E1908" s="19">
        <v>5.9</v>
      </c>
      <c r="F1908" s="5"/>
      <c r="I1908">
        <v>199530</v>
      </c>
    </row>
    <row r="1909" spans="1:9" ht="18" x14ac:dyDescent="0.2">
      <c r="A1909" s="11">
        <v>76559</v>
      </c>
      <c r="B1909" s="18" t="s">
        <v>11</v>
      </c>
      <c r="C1909" s="18" t="s">
        <v>91</v>
      </c>
      <c r="D1909" s="18" t="s">
        <v>92</v>
      </c>
      <c r="E1909" s="19">
        <v>2.35</v>
      </c>
      <c r="F1909" s="5"/>
      <c r="I1909" t="e">
        <v>#REF!</v>
      </c>
    </row>
    <row r="1910" spans="1:9" ht="18" x14ac:dyDescent="0.2">
      <c r="A1910" s="11">
        <v>76566</v>
      </c>
      <c r="B1910" s="18" t="s">
        <v>319</v>
      </c>
      <c r="C1910" s="18" t="s">
        <v>436</v>
      </c>
      <c r="D1910" s="18" t="s">
        <v>438</v>
      </c>
      <c r="E1910" s="19">
        <v>6.01</v>
      </c>
      <c r="F1910" s="5"/>
      <c r="I1910" t="e">
        <v>#REF!</v>
      </c>
    </row>
    <row r="1911" spans="1:9" ht="18" x14ac:dyDescent="0.2">
      <c r="A1911" s="11">
        <v>76567</v>
      </c>
      <c r="B1911" s="18" t="s">
        <v>319</v>
      </c>
      <c r="C1911" s="18" t="s">
        <v>622</v>
      </c>
      <c r="D1911" s="18" t="s">
        <v>625</v>
      </c>
      <c r="E1911" s="19">
        <v>25.63</v>
      </c>
      <c r="F1911" s="5"/>
      <c r="I1911" t="e">
        <v>#REF!</v>
      </c>
    </row>
    <row r="1912" spans="1:9" ht="18" x14ac:dyDescent="0.2">
      <c r="A1912" s="11">
        <v>76568</v>
      </c>
      <c r="B1912" s="18" t="s">
        <v>62</v>
      </c>
      <c r="C1912" s="18" t="s">
        <v>593</v>
      </c>
      <c r="D1912" s="18" t="s">
        <v>596</v>
      </c>
      <c r="E1912" s="19">
        <v>1.6</v>
      </c>
      <c r="F1912" s="5"/>
      <c r="I1912" t="e">
        <v>#REF!</v>
      </c>
    </row>
    <row r="1913" spans="1:9" ht="18" x14ac:dyDescent="0.2">
      <c r="A1913" s="11">
        <v>76569</v>
      </c>
      <c r="B1913" s="18" t="s">
        <v>62</v>
      </c>
      <c r="C1913" s="18" t="s">
        <v>593</v>
      </c>
      <c r="D1913" s="18" t="s">
        <v>596</v>
      </c>
      <c r="E1913" s="19">
        <v>1.7</v>
      </c>
      <c r="F1913" s="5"/>
      <c r="I1913" t="e">
        <v>#REF!</v>
      </c>
    </row>
    <row r="1914" spans="1:9" ht="18" x14ac:dyDescent="0.2">
      <c r="A1914" s="11">
        <v>76570</v>
      </c>
      <c r="B1914" s="18" t="s">
        <v>62</v>
      </c>
      <c r="C1914" s="18" t="s">
        <v>593</v>
      </c>
      <c r="D1914" s="18" t="s">
        <v>596</v>
      </c>
      <c r="E1914" s="19">
        <v>1.1499999999999999</v>
      </c>
      <c r="F1914" s="5"/>
      <c r="I1914">
        <v>199530</v>
      </c>
    </row>
    <row r="1915" spans="1:9" ht="18" x14ac:dyDescent="0.2">
      <c r="A1915" s="11">
        <v>76581</v>
      </c>
      <c r="B1915" s="18" t="s">
        <v>62</v>
      </c>
      <c r="C1915" s="18" t="s">
        <v>593</v>
      </c>
      <c r="D1915" s="18" t="s">
        <v>596</v>
      </c>
      <c r="E1915" s="19">
        <v>1.37</v>
      </c>
      <c r="F1915" s="5"/>
      <c r="I1915">
        <v>199530</v>
      </c>
    </row>
    <row r="1916" spans="1:9" ht="18" x14ac:dyDescent="0.2">
      <c r="A1916" s="11">
        <v>76582</v>
      </c>
      <c r="B1916" s="18" t="s">
        <v>62</v>
      </c>
      <c r="C1916" s="18" t="s">
        <v>593</v>
      </c>
      <c r="D1916" s="18" t="s">
        <v>596</v>
      </c>
      <c r="E1916" s="19">
        <v>1.78</v>
      </c>
      <c r="F1916" s="5"/>
      <c r="I1916" t="e">
        <v>#REF!</v>
      </c>
    </row>
    <row r="1917" spans="1:9" ht="18" x14ac:dyDescent="0.2">
      <c r="A1917" s="11">
        <v>76584</v>
      </c>
      <c r="B1917" s="18" t="s">
        <v>62</v>
      </c>
      <c r="C1917" s="18" t="s">
        <v>593</v>
      </c>
      <c r="D1917" s="18" t="s">
        <v>596</v>
      </c>
      <c r="E1917" s="19">
        <v>1.1399999999999999</v>
      </c>
      <c r="F1917" s="5"/>
      <c r="I1917">
        <v>199530</v>
      </c>
    </row>
    <row r="1918" spans="1:9" ht="18" x14ac:dyDescent="0.2">
      <c r="A1918" s="11">
        <v>76588</v>
      </c>
      <c r="B1918" s="18" t="s">
        <v>62</v>
      </c>
      <c r="C1918" s="18" t="s">
        <v>593</v>
      </c>
      <c r="D1918" s="18" t="s">
        <v>596</v>
      </c>
      <c r="E1918" s="19">
        <v>3.36</v>
      </c>
      <c r="F1918" s="5"/>
      <c r="I1918">
        <v>199530</v>
      </c>
    </row>
    <row r="1919" spans="1:9" ht="18" x14ac:dyDescent="0.2">
      <c r="A1919" s="11">
        <v>76589</v>
      </c>
      <c r="B1919" s="18" t="s">
        <v>62</v>
      </c>
      <c r="C1919" s="18" t="s">
        <v>593</v>
      </c>
      <c r="D1919" s="18" t="s">
        <v>596</v>
      </c>
      <c r="E1919" s="19">
        <v>1.84</v>
      </c>
      <c r="F1919" s="5"/>
      <c r="I1919">
        <v>199530</v>
      </c>
    </row>
    <row r="1920" spans="1:9" ht="18" x14ac:dyDescent="0.2">
      <c r="A1920" s="11">
        <v>76595</v>
      </c>
      <c r="B1920" s="18" t="s">
        <v>62</v>
      </c>
      <c r="C1920" s="18" t="s">
        <v>63</v>
      </c>
      <c r="D1920" s="18" t="s">
        <v>70</v>
      </c>
      <c r="E1920" s="19">
        <v>2.2000000000000002</v>
      </c>
      <c r="F1920" s="5"/>
      <c r="I1920">
        <v>199530</v>
      </c>
    </row>
    <row r="1921" spans="1:9" ht="18" x14ac:dyDescent="0.2">
      <c r="A1921" s="11">
        <v>76601</v>
      </c>
      <c r="B1921" s="18" t="s">
        <v>62</v>
      </c>
      <c r="C1921" s="18" t="s">
        <v>593</v>
      </c>
      <c r="D1921" s="18" t="s">
        <v>597</v>
      </c>
      <c r="E1921" s="19">
        <v>1.21</v>
      </c>
      <c r="F1921" s="5"/>
      <c r="I1921">
        <v>199530</v>
      </c>
    </row>
    <row r="1922" spans="1:9" ht="18" x14ac:dyDescent="0.2">
      <c r="A1922" s="11">
        <v>76602</v>
      </c>
      <c r="B1922" s="18" t="s">
        <v>11</v>
      </c>
      <c r="C1922" s="18" t="s">
        <v>91</v>
      </c>
      <c r="D1922" s="18" t="s">
        <v>97</v>
      </c>
      <c r="E1922" s="19">
        <v>2.0299999999999998</v>
      </c>
      <c r="F1922" s="5"/>
      <c r="I1922" t="e">
        <v>#REF!</v>
      </c>
    </row>
    <row r="1923" spans="1:9" ht="18" x14ac:dyDescent="0.2">
      <c r="A1923" s="11">
        <v>76603</v>
      </c>
      <c r="B1923" s="18" t="s">
        <v>62</v>
      </c>
      <c r="C1923" s="18" t="s">
        <v>593</v>
      </c>
      <c r="D1923" s="18" t="s">
        <v>599</v>
      </c>
      <c r="E1923" s="19">
        <v>1.46</v>
      </c>
      <c r="F1923" s="5"/>
      <c r="I1923" t="e">
        <v>#REF!</v>
      </c>
    </row>
    <row r="1924" spans="1:9" ht="18" x14ac:dyDescent="0.2">
      <c r="A1924" s="11">
        <v>76608</v>
      </c>
      <c r="B1924" s="18" t="s">
        <v>142</v>
      </c>
      <c r="C1924" s="18" t="s">
        <v>155</v>
      </c>
      <c r="D1924" s="18" t="s">
        <v>157</v>
      </c>
      <c r="E1924" s="19">
        <v>0.98</v>
      </c>
      <c r="F1924" s="5"/>
      <c r="I1924" t="e">
        <v>#REF!</v>
      </c>
    </row>
    <row r="1925" spans="1:9" ht="18" x14ac:dyDescent="0.2">
      <c r="A1925" s="11">
        <v>76609</v>
      </c>
      <c r="B1925" s="18" t="s">
        <v>142</v>
      </c>
      <c r="C1925" s="18" t="s">
        <v>155</v>
      </c>
      <c r="D1925" s="18" t="s">
        <v>160</v>
      </c>
      <c r="E1925" s="19">
        <v>2.38</v>
      </c>
      <c r="F1925" s="5"/>
      <c r="I1925" t="e">
        <v>#REF!</v>
      </c>
    </row>
    <row r="1926" spans="1:9" ht="18" x14ac:dyDescent="0.2">
      <c r="A1926" s="11">
        <v>76636</v>
      </c>
      <c r="B1926" s="18" t="s">
        <v>62</v>
      </c>
      <c r="C1926" s="18" t="s">
        <v>593</v>
      </c>
      <c r="D1926" s="18" t="s">
        <v>597</v>
      </c>
      <c r="E1926" s="19">
        <v>2.14</v>
      </c>
      <c r="F1926" s="5"/>
      <c r="I1926" t="e">
        <v>#REF!</v>
      </c>
    </row>
    <row r="1927" spans="1:9" ht="18" x14ac:dyDescent="0.2">
      <c r="A1927" s="11">
        <v>76637</v>
      </c>
      <c r="B1927" s="18" t="s">
        <v>62</v>
      </c>
      <c r="C1927" s="18" t="s">
        <v>593</v>
      </c>
      <c r="D1927" s="18" t="s">
        <v>597</v>
      </c>
      <c r="E1927" s="19">
        <v>1.19</v>
      </c>
      <c r="F1927" s="5"/>
      <c r="I1927">
        <v>199530</v>
      </c>
    </row>
    <row r="1928" spans="1:9" ht="18" x14ac:dyDescent="0.2">
      <c r="A1928" s="11">
        <v>76642</v>
      </c>
      <c r="B1928" s="18" t="s">
        <v>142</v>
      </c>
      <c r="C1928" s="18" t="s">
        <v>568</v>
      </c>
      <c r="D1928" s="18" t="s">
        <v>572</v>
      </c>
      <c r="E1928" s="19">
        <v>2.1</v>
      </c>
      <c r="F1928" s="5"/>
      <c r="I1928">
        <v>199530</v>
      </c>
    </row>
    <row r="1929" spans="1:9" ht="18" x14ac:dyDescent="0.2">
      <c r="A1929" s="11">
        <v>76651</v>
      </c>
      <c r="B1929" s="18" t="s">
        <v>75</v>
      </c>
      <c r="C1929" s="18" t="s">
        <v>115</v>
      </c>
      <c r="D1929" s="18" t="s">
        <v>117</v>
      </c>
      <c r="E1929" s="19">
        <v>1.34</v>
      </c>
      <c r="F1929" s="5"/>
      <c r="I1929">
        <v>199530</v>
      </c>
    </row>
    <row r="1930" spans="1:9" ht="18" x14ac:dyDescent="0.2">
      <c r="A1930" s="11">
        <v>76656</v>
      </c>
      <c r="B1930" s="18" t="s">
        <v>142</v>
      </c>
      <c r="C1930" s="18" t="s">
        <v>143</v>
      </c>
      <c r="D1930" s="18" t="s">
        <v>146</v>
      </c>
      <c r="E1930" s="19">
        <v>3.27</v>
      </c>
      <c r="F1930" s="5"/>
      <c r="I1930">
        <v>199530</v>
      </c>
    </row>
    <row r="1931" spans="1:9" ht="18" x14ac:dyDescent="0.2">
      <c r="A1931" s="11">
        <v>76658</v>
      </c>
      <c r="B1931" s="18" t="s">
        <v>75</v>
      </c>
      <c r="C1931" s="18" t="s">
        <v>115</v>
      </c>
      <c r="D1931" s="18" t="s">
        <v>119</v>
      </c>
      <c r="E1931" s="19">
        <v>1.85</v>
      </c>
      <c r="F1931" s="5"/>
      <c r="I1931">
        <v>199530</v>
      </c>
    </row>
    <row r="1932" spans="1:9" ht="18" x14ac:dyDescent="0.2">
      <c r="A1932" s="11">
        <v>76661</v>
      </c>
      <c r="B1932" s="18" t="s">
        <v>142</v>
      </c>
      <c r="C1932" s="18" t="s">
        <v>143</v>
      </c>
      <c r="D1932" s="18" t="s">
        <v>147</v>
      </c>
      <c r="E1932" s="19">
        <v>1.45</v>
      </c>
      <c r="F1932" s="5"/>
      <c r="I1932">
        <v>199530</v>
      </c>
    </row>
    <row r="1933" spans="1:9" ht="18" x14ac:dyDescent="0.2">
      <c r="A1933" s="11">
        <v>76664</v>
      </c>
      <c r="B1933" s="18" t="s">
        <v>142</v>
      </c>
      <c r="C1933" s="18" t="s">
        <v>143</v>
      </c>
      <c r="D1933" s="18" t="s">
        <v>146</v>
      </c>
      <c r="E1933" s="19">
        <v>2.52</v>
      </c>
      <c r="F1933" s="5"/>
      <c r="I1933" t="e">
        <v>#REF!</v>
      </c>
    </row>
    <row r="1934" spans="1:9" ht="18" x14ac:dyDescent="0.2">
      <c r="A1934" s="11">
        <v>76665</v>
      </c>
      <c r="B1934" s="18" t="s">
        <v>75</v>
      </c>
      <c r="C1934" s="18" t="s">
        <v>271</v>
      </c>
      <c r="D1934" s="18" t="s">
        <v>275</v>
      </c>
      <c r="E1934" s="19">
        <v>3.46</v>
      </c>
      <c r="F1934" s="5"/>
      <c r="I1934">
        <v>199530</v>
      </c>
    </row>
    <row r="1935" spans="1:9" ht="18" x14ac:dyDescent="0.2">
      <c r="A1935" s="11">
        <v>76670</v>
      </c>
      <c r="B1935" s="18" t="s">
        <v>62</v>
      </c>
      <c r="C1935" s="18" t="s">
        <v>122</v>
      </c>
      <c r="D1935" s="18" t="s">
        <v>128</v>
      </c>
      <c r="E1935" s="19">
        <v>0.82</v>
      </c>
      <c r="F1935" s="5"/>
      <c r="I1935" t="e">
        <v>#REF!</v>
      </c>
    </row>
    <row r="1936" spans="1:9" ht="18" x14ac:dyDescent="0.2">
      <c r="A1936" s="11">
        <v>76671</v>
      </c>
      <c r="B1936" s="18" t="s">
        <v>62</v>
      </c>
      <c r="C1936" s="18" t="s">
        <v>593</v>
      </c>
      <c r="D1936" s="18" t="s">
        <v>597</v>
      </c>
      <c r="E1936" s="19">
        <v>0.91</v>
      </c>
      <c r="F1936" s="5"/>
      <c r="I1936">
        <v>199530</v>
      </c>
    </row>
    <row r="1937" spans="1:9" ht="18" x14ac:dyDescent="0.2">
      <c r="A1937" s="11">
        <v>76679</v>
      </c>
      <c r="B1937" s="18" t="s">
        <v>62</v>
      </c>
      <c r="C1937" s="18" t="s">
        <v>122</v>
      </c>
      <c r="D1937" s="18" t="s">
        <v>128</v>
      </c>
      <c r="E1937" s="19">
        <v>1.01</v>
      </c>
      <c r="F1937" s="5"/>
      <c r="I1937" t="e">
        <v>#REF!</v>
      </c>
    </row>
    <row r="1938" spans="1:9" ht="18" x14ac:dyDescent="0.2">
      <c r="A1938" s="11">
        <v>76691</v>
      </c>
      <c r="B1938" s="18" t="s">
        <v>56</v>
      </c>
      <c r="C1938" s="18" t="s">
        <v>208</v>
      </c>
      <c r="D1938" s="18" t="s">
        <v>211</v>
      </c>
      <c r="E1938" s="19">
        <v>6.73</v>
      </c>
      <c r="F1938" s="5"/>
      <c r="I1938">
        <v>199530</v>
      </c>
    </row>
    <row r="1939" spans="1:9" ht="18" x14ac:dyDescent="0.2">
      <c r="A1939" s="11">
        <v>76693</v>
      </c>
      <c r="B1939" s="18" t="s">
        <v>75</v>
      </c>
      <c r="C1939" s="18" t="s">
        <v>235</v>
      </c>
      <c r="D1939" s="18" t="s">
        <v>242</v>
      </c>
      <c r="E1939" s="19">
        <v>6.57</v>
      </c>
      <c r="F1939" s="5"/>
      <c r="I1939">
        <v>199530</v>
      </c>
    </row>
    <row r="1940" spans="1:9" ht="18" x14ac:dyDescent="0.2">
      <c r="A1940" s="11">
        <v>76731</v>
      </c>
      <c r="B1940" s="18" t="s">
        <v>7</v>
      </c>
      <c r="C1940" s="18" t="s">
        <v>100</v>
      </c>
      <c r="D1940" s="18" t="s">
        <v>102</v>
      </c>
      <c r="E1940" s="19">
        <v>1.66</v>
      </c>
      <c r="F1940" s="5"/>
      <c r="I1940" t="e">
        <v>#REF!</v>
      </c>
    </row>
    <row r="1941" spans="1:9" ht="18" x14ac:dyDescent="0.2">
      <c r="A1941" s="11">
        <v>76732</v>
      </c>
      <c r="B1941" s="18" t="s">
        <v>62</v>
      </c>
      <c r="C1941" s="18" t="s">
        <v>494</v>
      </c>
      <c r="D1941" s="18" t="s">
        <v>495</v>
      </c>
      <c r="E1941" s="19">
        <v>5.46</v>
      </c>
      <c r="F1941" s="5"/>
      <c r="I1941" t="e">
        <v>#REF!</v>
      </c>
    </row>
    <row r="1942" spans="1:9" ht="18" x14ac:dyDescent="0.2">
      <c r="A1942" s="11">
        <v>76762</v>
      </c>
      <c r="B1942" s="18" t="s">
        <v>7</v>
      </c>
      <c r="C1942" s="18" t="s">
        <v>43</v>
      </c>
      <c r="D1942" s="18" t="s">
        <v>47</v>
      </c>
      <c r="E1942" s="19">
        <v>46.41</v>
      </c>
      <c r="F1942" s="5"/>
      <c r="I1942">
        <v>199530</v>
      </c>
    </row>
    <row r="1943" spans="1:9" ht="18" x14ac:dyDescent="0.2">
      <c r="A1943" s="11">
        <v>76813</v>
      </c>
      <c r="B1943" s="18" t="s">
        <v>62</v>
      </c>
      <c r="C1943" s="18" t="s">
        <v>497</v>
      </c>
      <c r="D1943" s="18" t="s">
        <v>499</v>
      </c>
      <c r="E1943" s="19">
        <v>1.98</v>
      </c>
      <c r="F1943" s="5"/>
      <c r="I1943" t="e">
        <v>#REF!</v>
      </c>
    </row>
    <row r="1944" spans="1:9" ht="18" x14ac:dyDescent="0.2">
      <c r="A1944" s="11">
        <v>76818</v>
      </c>
      <c r="B1944" s="18" t="s">
        <v>62</v>
      </c>
      <c r="C1944" s="18" t="s">
        <v>497</v>
      </c>
      <c r="D1944" s="18" t="s">
        <v>499</v>
      </c>
      <c r="E1944" s="19">
        <v>1.98</v>
      </c>
      <c r="F1944" s="5"/>
      <c r="I1944">
        <v>199530</v>
      </c>
    </row>
    <row r="1945" spans="1:9" ht="18" x14ac:dyDescent="0.2">
      <c r="A1945" s="11">
        <v>76822</v>
      </c>
      <c r="B1945" s="18" t="s">
        <v>62</v>
      </c>
      <c r="C1945" s="18" t="s">
        <v>497</v>
      </c>
      <c r="D1945" s="18" t="s">
        <v>499</v>
      </c>
      <c r="E1945" s="19">
        <v>1.98</v>
      </c>
      <c r="F1945" s="5"/>
      <c r="I1945" t="e">
        <v>#REF!</v>
      </c>
    </row>
    <row r="1946" spans="1:9" ht="18" x14ac:dyDescent="0.2">
      <c r="A1946" s="11">
        <v>76824</v>
      </c>
      <c r="B1946" s="18" t="s">
        <v>142</v>
      </c>
      <c r="C1946" s="18" t="s">
        <v>155</v>
      </c>
      <c r="D1946" s="18" t="s">
        <v>157</v>
      </c>
      <c r="E1946" s="19">
        <v>1.42</v>
      </c>
      <c r="F1946" s="5"/>
      <c r="I1946">
        <v>199530</v>
      </c>
    </row>
    <row r="1947" spans="1:9" ht="18" x14ac:dyDescent="0.2">
      <c r="A1947" s="11">
        <v>76837</v>
      </c>
      <c r="B1947" s="18" t="s">
        <v>56</v>
      </c>
      <c r="C1947" s="18" t="s">
        <v>443</v>
      </c>
      <c r="D1947" s="18" t="s">
        <v>445</v>
      </c>
      <c r="E1947" s="19">
        <v>2.17</v>
      </c>
      <c r="F1947" s="5"/>
      <c r="I1947">
        <v>199530</v>
      </c>
    </row>
    <row r="1948" spans="1:9" ht="18" x14ac:dyDescent="0.2">
      <c r="A1948" s="11">
        <v>76842</v>
      </c>
      <c r="B1948" s="18" t="s">
        <v>56</v>
      </c>
      <c r="C1948" s="18" t="s">
        <v>443</v>
      </c>
      <c r="D1948" s="18" t="s">
        <v>445</v>
      </c>
      <c r="E1948" s="19">
        <v>4.6900000000000004</v>
      </c>
      <c r="F1948" s="5"/>
      <c r="I1948" t="e">
        <v>#REF!</v>
      </c>
    </row>
    <row r="1949" spans="1:9" ht="18" x14ac:dyDescent="0.2">
      <c r="A1949" s="11">
        <v>76874</v>
      </c>
      <c r="B1949" s="18" t="s">
        <v>56</v>
      </c>
      <c r="C1949" s="18" t="s">
        <v>443</v>
      </c>
      <c r="D1949" s="18" t="s">
        <v>446</v>
      </c>
      <c r="E1949" s="19">
        <v>3.67</v>
      </c>
      <c r="F1949" s="5"/>
      <c r="I1949" t="e">
        <v>#REF!</v>
      </c>
    </row>
    <row r="1950" spans="1:9" ht="18" x14ac:dyDescent="0.2">
      <c r="A1950" s="11">
        <v>76981</v>
      </c>
      <c r="B1950" s="18" t="s">
        <v>7</v>
      </c>
      <c r="C1950" s="18" t="s">
        <v>162</v>
      </c>
      <c r="D1950" s="18" t="s">
        <v>167</v>
      </c>
      <c r="E1950" s="19">
        <v>1.77</v>
      </c>
      <c r="F1950" s="5"/>
      <c r="I1950">
        <v>199530</v>
      </c>
    </row>
    <row r="1951" spans="1:9" ht="18" x14ac:dyDescent="0.2">
      <c r="A1951" s="11">
        <v>76987</v>
      </c>
      <c r="B1951" s="18" t="s">
        <v>7</v>
      </c>
      <c r="C1951" s="18" t="s">
        <v>162</v>
      </c>
      <c r="D1951" s="18" t="s">
        <v>167</v>
      </c>
      <c r="E1951" s="19">
        <v>1.76</v>
      </c>
      <c r="F1951" s="5"/>
      <c r="I1951">
        <v>199530</v>
      </c>
    </row>
    <row r="1952" spans="1:9" ht="18" x14ac:dyDescent="0.2">
      <c r="A1952" s="11">
        <v>77038</v>
      </c>
      <c r="B1952" s="18" t="s">
        <v>142</v>
      </c>
      <c r="C1952" s="18" t="s">
        <v>215</v>
      </c>
      <c r="D1952" s="18" t="s">
        <v>219</v>
      </c>
      <c r="E1952" s="19">
        <v>1.35</v>
      </c>
      <c r="F1952" s="5"/>
      <c r="I1952">
        <v>199530</v>
      </c>
    </row>
    <row r="1953" spans="1:9" ht="18" x14ac:dyDescent="0.2">
      <c r="A1953" s="11">
        <v>77044</v>
      </c>
      <c r="B1953" s="18" t="s">
        <v>75</v>
      </c>
      <c r="C1953" s="18" t="s">
        <v>235</v>
      </c>
      <c r="D1953" s="18" t="s">
        <v>240</v>
      </c>
      <c r="E1953" s="19">
        <v>6.36</v>
      </c>
      <c r="F1953" s="5"/>
      <c r="I1953" t="e">
        <v>#REF!</v>
      </c>
    </row>
    <row r="1954" spans="1:9" ht="18" x14ac:dyDescent="0.2">
      <c r="A1954" s="11">
        <v>77048</v>
      </c>
      <c r="B1954" s="18" t="s">
        <v>56</v>
      </c>
      <c r="C1954" s="18" t="s">
        <v>412</v>
      </c>
      <c r="D1954" s="18" t="s">
        <v>414</v>
      </c>
      <c r="E1954" s="19">
        <v>7.3</v>
      </c>
      <c r="F1954" s="5"/>
      <c r="I1954" t="e">
        <v>#REF!</v>
      </c>
    </row>
    <row r="1955" spans="1:9" ht="18" x14ac:dyDescent="0.2">
      <c r="A1955" s="11">
        <v>77049</v>
      </c>
      <c r="B1955" s="18" t="s">
        <v>56</v>
      </c>
      <c r="C1955" s="18" t="s">
        <v>629</v>
      </c>
      <c r="D1955" s="18" t="s">
        <v>630</v>
      </c>
      <c r="E1955" s="19">
        <v>6.67</v>
      </c>
      <c r="F1955" s="5"/>
      <c r="I1955">
        <v>199530</v>
      </c>
    </row>
    <row r="1956" spans="1:9" ht="18" x14ac:dyDescent="0.2">
      <c r="A1956" s="11">
        <v>77127</v>
      </c>
      <c r="B1956" s="18" t="s">
        <v>56</v>
      </c>
      <c r="C1956" s="18" t="s">
        <v>529</v>
      </c>
      <c r="D1956" s="18" t="s">
        <v>534</v>
      </c>
      <c r="E1956" s="19">
        <v>6.17</v>
      </c>
      <c r="F1956" s="5"/>
      <c r="I1956" t="e">
        <v>#REF!</v>
      </c>
    </row>
    <row r="1957" spans="1:9" ht="18" x14ac:dyDescent="0.2">
      <c r="A1957" s="11">
        <v>77135</v>
      </c>
      <c r="B1957" s="18" t="s">
        <v>75</v>
      </c>
      <c r="C1957" s="18" t="s">
        <v>76</v>
      </c>
      <c r="D1957" s="18" t="s">
        <v>78</v>
      </c>
      <c r="E1957" s="19">
        <v>6.48</v>
      </c>
      <c r="F1957" s="5"/>
      <c r="I1957" t="e">
        <v>#REF!</v>
      </c>
    </row>
    <row r="1958" spans="1:9" ht="18" x14ac:dyDescent="0.2">
      <c r="A1958" s="11">
        <v>77138</v>
      </c>
      <c r="B1958" s="18" t="s">
        <v>75</v>
      </c>
      <c r="C1958" s="18" t="s">
        <v>307</v>
      </c>
      <c r="D1958" s="18" t="s">
        <v>314</v>
      </c>
      <c r="E1958" s="19">
        <v>5.92</v>
      </c>
      <c r="F1958" s="5"/>
      <c r="I1958">
        <v>199530</v>
      </c>
    </row>
    <row r="1959" spans="1:9" ht="18" x14ac:dyDescent="0.2">
      <c r="A1959" s="11">
        <v>77175</v>
      </c>
      <c r="B1959" s="18" t="s">
        <v>62</v>
      </c>
      <c r="C1959" s="18" t="s">
        <v>122</v>
      </c>
      <c r="D1959" s="18" t="s">
        <v>128</v>
      </c>
      <c r="E1959" s="19">
        <v>0.82</v>
      </c>
      <c r="F1959" s="5"/>
      <c r="I1959">
        <v>199530</v>
      </c>
    </row>
    <row r="1960" spans="1:9" ht="18" x14ac:dyDescent="0.2">
      <c r="A1960" s="11">
        <v>77178</v>
      </c>
      <c r="B1960" s="18" t="s">
        <v>75</v>
      </c>
      <c r="C1960" s="18" t="s">
        <v>271</v>
      </c>
      <c r="D1960" s="18" t="s">
        <v>276</v>
      </c>
      <c r="E1960" s="19">
        <v>6.09</v>
      </c>
      <c r="F1960" s="5"/>
      <c r="I1960">
        <v>199530</v>
      </c>
    </row>
    <row r="1961" spans="1:9" ht="18" x14ac:dyDescent="0.2">
      <c r="A1961" s="11">
        <v>77183</v>
      </c>
      <c r="B1961" s="18" t="s">
        <v>62</v>
      </c>
      <c r="C1961" s="18" t="s">
        <v>122</v>
      </c>
      <c r="D1961" s="18" t="s">
        <v>128</v>
      </c>
      <c r="E1961" s="19">
        <v>0.8</v>
      </c>
      <c r="F1961" s="5"/>
      <c r="I1961">
        <v>199530</v>
      </c>
    </row>
    <row r="1962" spans="1:9" ht="18" x14ac:dyDescent="0.2">
      <c r="A1962" s="11">
        <v>77192</v>
      </c>
      <c r="B1962" s="18" t="s">
        <v>142</v>
      </c>
      <c r="C1962" s="18" t="s">
        <v>568</v>
      </c>
      <c r="D1962" s="18" t="s">
        <v>578</v>
      </c>
      <c r="E1962" s="19">
        <v>1.2</v>
      </c>
      <c r="F1962" s="5"/>
      <c r="I1962" t="e">
        <v>#REF!</v>
      </c>
    </row>
    <row r="1963" spans="1:9" ht="18" x14ac:dyDescent="0.2">
      <c r="A1963" s="11">
        <v>77194</v>
      </c>
      <c r="B1963" s="18" t="s">
        <v>62</v>
      </c>
      <c r="C1963" s="18" t="s">
        <v>593</v>
      </c>
      <c r="D1963" s="18" t="s">
        <v>597</v>
      </c>
      <c r="E1963" s="19">
        <v>1.67</v>
      </c>
      <c r="F1963" s="5"/>
      <c r="I1963" t="e">
        <v>#REF!</v>
      </c>
    </row>
    <row r="1964" spans="1:9" ht="18" x14ac:dyDescent="0.2">
      <c r="A1964" s="11">
        <v>77197</v>
      </c>
      <c r="B1964" s="18" t="s">
        <v>75</v>
      </c>
      <c r="C1964" s="18" t="s">
        <v>271</v>
      </c>
      <c r="D1964" s="18" t="s">
        <v>273</v>
      </c>
      <c r="E1964" s="19">
        <v>2.6</v>
      </c>
      <c r="F1964" s="5"/>
      <c r="I1964" t="e">
        <v>#REF!</v>
      </c>
    </row>
    <row r="1965" spans="1:9" ht="18" x14ac:dyDescent="0.2">
      <c r="A1965" s="11">
        <v>77199</v>
      </c>
      <c r="B1965" s="18" t="s">
        <v>75</v>
      </c>
      <c r="C1965" s="18" t="s">
        <v>271</v>
      </c>
      <c r="D1965" s="18" t="s">
        <v>275</v>
      </c>
      <c r="E1965" s="19">
        <v>10.99</v>
      </c>
      <c r="F1965" s="5"/>
      <c r="I1965">
        <v>199530</v>
      </c>
    </row>
    <row r="1966" spans="1:9" ht="18" x14ac:dyDescent="0.2">
      <c r="A1966" s="11">
        <v>77223</v>
      </c>
      <c r="B1966" s="18" t="s">
        <v>62</v>
      </c>
      <c r="C1966" s="18" t="s">
        <v>526</v>
      </c>
      <c r="D1966" s="18" t="s">
        <v>527</v>
      </c>
      <c r="E1966" s="19">
        <v>1.48</v>
      </c>
      <c r="F1966" s="5"/>
      <c r="I1966">
        <v>199530</v>
      </c>
    </row>
    <row r="1967" spans="1:9" ht="18" x14ac:dyDescent="0.2">
      <c r="A1967" s="11">
        <v>77224</v>
      </c>
      <c r="B1967" s="18" t="s">
        <v>62</v>
      </c>
      <c r="C1967" s="18" t="s">
        <v>526</v>
      </c>
      <c r="D1967" s="18" t="s">
        <v>527</v>
      </c>
      <c r="E1967" s="19">
        <v>1.73</v>
      </c>
      <c r="F1967" s="5"/>
      <c r="I1967">
        <v>199530</v>
      </c>
    </row>
    <row r="1968" spans="1:9" ht="18" x14ac:dyDescent="0.2">
      <c r="A1968" s="11">
        <v>77229</v>
      </c>
      <c r="B1968" s="18" t="s">
        <v>62</v>
      </c>
      <c r="C1968" s="18" t="s">
        <v>526</v>
      </c>
      <c r="D1968" s="18" t="s">
        <v>527</v>
      </c>
      <c r="E1968" s="19">
        <v>1.55</v>
      </c>
      <c r="F1968" s="5"/>
      <c r="I1968" t="e">
        <v>#REF!</v>
      </c>
    </row>
    <row r="1969" spans="1:9" ht="18" x14ac:dyDescent="0.2">
      <c r="A1969" s="11">
        <v>77235</v>
      </c>
      <c r="B1969" s="18" t="s">
        <v>62</v>
      </c>
      <c r="C1969" s="18" t="s">
        <v>200</v>
      </c>
      <c r="D1969" s="18" t="s">
        <v>205</v>
      </c>
      <c r="E1969" s="19">
        <v>2.36</v>
      </c>
      <c r="F1969" s="5"/>
      <c r="I1969" t="e">
        <v>#REF!</v>
      </c>
    </row>
    <row r="1970" spans="1:9" ht="18" x14ac:dyDescent="0.2">
      <c r="A1970" s="11">
        <v>77245</v>
      </c>
      <c r="B1970" s="18" t="s">
        <v>62</v>
      </c>
      <c r="C1970" s="18" t="s">
        <v>526</v>
      </c>
      <c r="D1970" s="18" t="s">
        <v>527</v>
      </c>
      <c r="E1970" s="19">
        <v>1.33</v>
      </c>
      <c r="F1970" s="5"/>
      <c r="I1970" t="e">
        <v>#REF!</v>
      </c>
    </row>
    <row r="1971" spans="1:9" ht="18" x14ac:dyDescent="0.2">
      <c r="A1971" s="11">
        <v>77246</v>
      </c>
      <c r="B1971" s="18" t="s">
        <v>62</v>
      </c>
      <c r="C1971" s="18" t="s">
        <v>526</v>
      </c>
      <c r="D1971" s="18" t="s">
        <v>527</v>
      </c>
      <c r="E1971" s="19">
        <v>3.71</v>
      </c>
      <c r="F1971" s="5"/>
      <c r="I1971" t="e">
        <v>#REF!</v>
      </c>
    </row>
    <row r="1972" spans="1:9" ht="18" x14ac:dyDescent="0.2">
      <c r="A1972" s="11">
        <v>77248</v>
      </c>
      <c r="B1972" s="18" t="s">
        <v>62</v>
      </c>
      <c r="C1972" s="18" t="s">
        <v>593</v>
      </c>
      <c r="D1972" s="18" t="s">
        <v>596</v>
      </c>
      <c r="E1972" s="19">
        <v>1.42</v>
      </c>
      <c r="F1972" s="5"/>
      <c r="I1972" t="e">
        <v>#REF!</v>
      </c>
    </row>
    <row r="1973" spans="1:9" ht="18" x14ac:dyDescent="0.2">
      <c r="A1973" s="11">
        <v>77250</v>
      </c>
      <c r="B1973" s="18" t="s">
        <v>62</v>
      </c>
      <c r="C1973" s="18" t="s">
        <v>593</v>
      </c>
      <c r="D1973" s="18" t="s">
        <v>596</v>
      </c>
      <c r="E1973" s="19">
        <v>1.37</v>
      </c>
      <c r="F1973" s="5"/>
      <c r="I1973" t="e">
        <v>#REF!</v>
      </c>
    </row>
    <row r="1974" spans="1:9" ht="18" x14ac:dyDescent="0.2">
      <c r="A1974" s="11">
        <v>77253</v>
      </c>
      <c r="B1974" s="18" t="s">
        <v>62</v>
      </c>
      <c r="C1974" s="18" t="s">
        <v>593</v>
      </c>
      <c r="D1974" s="18" t="s">
        <v>598</v>
      </c>
      <c r="E1974" s="19">
        <v>0.94</v>
      </c>
      <c r="F1974" s="5"/>
      <c r="I1974">
        <v>199530</v>
      </c>
    </row>
    <row r="1975" spans="1:9" ht="18" x14ac:dyDescent="0.2">
      <c r="A1975" s="11">
        <v>77254</v>
      </c>
      <c r="B1975" s="18" t="s">
        <v>62</v>
      </c>
      <c r="C1975" s="18" t="s">
        <v>393</v>
      </c>
      <c r="D1975" s="18" t="s">
        <v>404</v>
      </c>
      <c r="E1975" s="19">
        <v>2.02</v>
      </c>
      <c r="F1975" s="5"/>
      <c r="I1975" t="e">
        <v>#REF!</v>
      </c>
    </row>
    <row r="1976" spans="1:9" ht="18" x14ac:dyDescent="0.2">
      <c r="A1976" s="11">
        <v>77255</v>
      </c>
      <c r="B1976" s="18" t="s">
        <v>62</v>
      </c>
      <c r="C1976" s="18" t="s">
        <v>393</v>
      </c>
      <c r="D1976" s="18" t="s">
        <v>404</v>
      </c>
      <c r="E1976" s="19">
        <v>2.11</v>
      </c>
      <c r="F1976" s="5"/>
      <c r="I1976">
        <v>199530</v>
      </c>
    </row>
    <row r="1977" spans="1:9" ht="18" x14ac:dyDescent="0.2">
      <c r="A1977" s="11">
        <v>77256</v>
      </c>
      <c r="B1977" s="18" t="s">
        <v>142</v>
      </c>
      <c r="C1977" s="18" t="s">
        <v>143</v>
      </c>
      <c r="D1977" s="18" t="s">
        <v>145</v>
      </c>
      <c r="E1977" s="19">
        <v>2.9</v>
      </c>
      <c r="F1977" s="5"/>
      <c r="I1977">
        <v>199530</v>
      </c>
    </row>
    <row r="1978" spans="1:9" ht="18" x14ac:dyDescent="0.2">
      <c r="A1978" s="11">
        <v>77290</v>
      </c>
      <c r="B1978" s="18" t="s">
        <v>142</v>
      </c>
      <c r="C1978" s="18" t="s">
        <v>325</v>
      </c>
      <c r="D1978" s="18" t="s">
        <v>332</v>
      </c>
      <c r="E1978" s="19">
        <v>1.75</v>
      </c>
      <c r="F1978" s="5"/>
      <c r="I1978">
        <v>199530</v>
      </c>
    </row>
    <row r="1979" spans="1:9" ht="18" x14ac:dyDescent="0.2">
      <c r="A1979" s="11">
        <v>77293</v>
      </c>
      <c r="B1979" s="18" t="s">
        <v>62</v>
      </c>
      <c r="C1979" s="18" t="s">
        <v>593</v>
      </c>
      <c r="D1979" s="18" t="s">
        <v>595</v>
      </c>
      <c r="E1979" s="19">
        <v>2.2599999999999998</v>
      </c>
      <c r="F1979" s="5"/>
      <c r="I1979" t="e">
        <v>#REF!</v>
      </c>
    </row>
    <row r="1980" spans="1:9" ht="18" x14ac:dyDescent="0.2">
      <c r="A1980" s="11">
        <v>77294</v>
      </c>
      <c r="B1980" s="18" t="s">
        <v>62</v>
      </c>
      <c r="C1980" s="18" t="s">
        <v>593</v>
      </c>
      <c r="D1980" s="18" t="s">
        <v>595</v>
      </c>
      <c r="E1980" s="19">
        <v>2.42</v>
      </c>
      <c r="F1980" s="5"/>
      <c r="I1980" t="e">
        <v>#REF!</v>
      </c>
    </row>
    <row r="1981" spans="1:9" ht="18" x14ac:dyDescent="0.2">
      <c r="A1981" s="11">
        <v>77295</v>
      </c>
      <c r="B1981" s="18" t="s">
        <v>62</v>
      </c>
      <c r="C1981" s="18" t="s">
        <v>593</v>
      </c>
      <c r="D1981" s="18" t="s">
        <v>595</v>
      </c>
      <c r="E1981" s="19">
        <v>2.42</v>
      </c>
      <c r="F1981" s="5"/>
      <c r="I1981">
        <v>199530</v>
      </c>
    </row>
    <row r="1982" spans="1:9" ht="18" x14ac:dyDescent="0.2">
      <c r="A1982" s="11">
        <v>77302</v>
      </c>
      <c r="B1982" s="18" t="s">
        <v>130</v>
      </c>
      <c r="C1982" s="18" t="s">
        <v>472</v>
      </c>
      <c r="D1982" s="18" t="s">
        <v>475</v>
      </c>
      <c r="E1982" s="19">
        <v>48.66</v>
      </c>
      <c r="F1982" s="5"/>
      <c r="I1982">
        <v>199530</v>
      </c>
    </row>
    <row r="1983" spans="1:9" ht="18" x14ac:dyDescent="0.2">
      <c r="A1983" s="11">
        <v>77310</v>
      </c>
      <c r="B1983" s="18" t="s">
        <v>62</v>
      </c>
      <c r="C1983" s="18" t="s">
        <v>63</v>
      </c>
      <c r="D1983" s="18" t="s">
        <v>69</v>
      </c>
      <c r="E1983" s="19">
        <v>3.12</v>
      </c>
      <c r="F1983" s="5"/>
      <c r="I1983">
        <v>199530</v>
      </c>
    </row>
    <row r="1984" spans="1:9" ht="18" x14ac:dyDescent="0.2">
      <c r="A1984" s="11">
        <v>77316</v>
      </c>
      <c r="B1984" s="18" t="s">
        <v>62</v>
      </c>
      <c r="C1984" s="18" t="s">
        <v>63</v>
      </c>
      <c r="D1984" s="18" t="s">
        <v>69</v>
      </c>
      <c r="E1984" s="19">
        <v>1.66</v>
      </c>
      <c r="F1984" s="5"/>
      <c r="I1984" t="e">
        <v>#REF!</v>
      </c>
    </row>
    <row r="1985" spans="1:9" ht="18" x14ac:dyDescent="0.2">
      <c r="A1985" s="11">
        <v>77318</v>
      </c>
      <c r="B1985" s="18" t="s">
        <v>62</v>
      </c>
      <c r="C1985" s="18" t="s">
        <v>63</v>
      </c>
      <c r="D1985" s="18" t="s">
        <v>69</v>
      </c>
      <c r="E1985" s="19">
        <v>1.8</v>
      </c>
      <c r="F1985" s="5"/>
      <c r="I1985">
        <v>199530</v>
      </c>
    </row>
    <row r="1986" spans="1:9" ht="18" x14ac:dyDescent="0.2">
      <c r="A1986" s="11">
        <v>77326</v>
      </c>
      <c r="B1986" s="18" t="s">
        <v>62</v>
      </c>
      <c r="C1986" s="18" t="s">
        <v>63</v>
      </c>
      <c r="D1986" s="18" t="s">
        <v>66</v>
      </c>
      <c r="E1986" s="19">
        <v>2</v>
      </c>
      <c r="F1986" s="5"/>
      <c r="I1986" t="e">
        <v>#REF!</v>
      </c>
    </row>
    <row r="1987" spans="1:9" ht="18" x14ac:dyDescent="0.2">
      <c r="A1987" s="11">
        <v>77338</v>
      </c>
      <c r="B1987" s="18" t="s">
        <v>62</v>
      </c>
      <c r="C1987" s="18" t="s">
        <v>63</v>
      </c>
      <c r="D1987" s="18" t="s">
        <v>66</v>
      </c>
      <c r="E1987" s="19">
        <v>2.64</v>
      </c>
      <c r="F1987" s="5"/>
      <c r="I1987">
        <v>199530</v>
      </c>
    </row>
    <row r="1988" spans="1:9" ht="18" x14ac:dyDescent="0.2">
      <c r="A1988" s="11">
        <v>77360</v>
      </c>
      <c r="B1988" s="18" t="s">
        <v>62</v>
      </c>
      <c r="C1988" s="18" t="s">
        <v>63</v>
      </c>
      <c r="D1988" s="18" t="s">
        <v>68</v>
      </c>
      <c r="E1988" s="19">
        <v>1.81</v>
      </c>
      <c r="F1988" s="5"/>
      <c r="I1988">
        <v>199530</v>
      </c>
    </row>
    <row r="1989" spans="1:9" ht="18" x14ac:dyDescent="0.2">
      <c r="A1989" s="11">
        <v>77361</v>
      </c>
      <c r="B1989" s="18" t="s">
        <v>62</v>
      </c>
      <c r="C1989" s="18" t="s">
        <v>63</v>
      </c>
      <c r="D1989" s="18" t="s">
        <v>64</v>
      </c>
      <c r="E1989" s="19">
        <v>2.23</v>
      </c>
      <c r="F1989" s="5"/>
      <c r="I1989">
        <v>199530</v>
      </c>
    </row>
    <row r="1990" spans="1:9" ht="18" x14ac:dyDescent="0.2">
      <c r="A1990" s="11">
        <v>77363</v>
      </c>
      <c r="B1990" s="18" t="s">
        <v>62</v>
      </c>
      <c r="C1990" s="18" t="s">
        <v>63</v>
      </c>
      <c r="D1990" s="18" t="s">
        <v>64</v>
      </c>
      <c r="E1990" s="19">
        <v>2.52</v>
      </c>
      <c r="F1990" s="5"/>
      <c r="I1990" t="e">
        <v>#REF!</v>
      </c>
    </row>
    <row r="1991" spans="1:9" ht="18" x14ac:dyDescent="0.2">
      <c r="A1991" s="11">
        <v>77366</v>
      </c>
      <c r="B1991" s="18" t="s">
        <v>62</v>
      </c>
      <c r="C1991" s="18" t="s">
        <v>63</v>
      </c>
      <c r="D1991" s="18" t="s">
        <v>70</v>
      </c>
      <c r="E1991" s="19">
        <v>1.79</v>
      </c>
      <c r="F1991" s="5"/>
      <c r="I1991" t="e">
        <v>#REF!</v>
      </c>
    </row>
    <row r="1992" spans="1:9" ht="18" x14ac:dyDescent="0.2">
      <c r="A1992" s="11">
        <v>77371</v>
      </c>
      <c r="B1992" s="18" t="s">
        <v>62</v>
      </c>
      <c r="C1992" s="18" t="s">
        <v>63</v>
      </c>
      <c r="D1992" s="18" t="s">
        <v>70</v>
      </c>
      <c r="E1992" s="19">
        <v>3.93</v>
      </c>
      <c r="F1992" s="5"/>
      <c r="I1992" t="e">
        <v>#REF!</v>
      </c>
    </row>
    <row r="1993" spans="1:9" ht="18" x14ac:dyDescent="0.2">
      <c r="A1993" s="11">
        <v>77385</v>
      </c>
      <c r="B1993" s="18" t="s">
        <v>62</v>
      </c>
      <c r="C1993" s="18" t="s">
        <v>63</v>
      </c>
      <c r="D1993" s="18" t="s">
        <v>69</v>
      </c>
      <c r="E1993" s="19">
        <v>1.69</v>
      </c>
      <c r="F1993" s="5"/>
      <c r="I1993">
        <v>199530</v>
      </c>
    </row>
    <row r="1994" spans="1:9" ht="18" x14ac:dyDescent="0.2">
      <c r="A1994" s="11">
        <v>77389</v>
      </c>
      <c r="B1994" s="18" t="s">
        <v>62</v>
      </c>
      <c r="C1994" s="18" t="s">
        <v>63</v>
      </c>
      <c r="D1994" s="18" t="s">
        <v>69</v>
      </c>
      <c r="E1994" s="19">
        <v>1.57</v>
      </c>
      <c r="F1994" s="5"/>
      <c r="I1994" t="e">
        <v>#REF!</v>
      </c>
    </row>
    <row r="1995" spans="1:9" ht="18" x14ac:dyDescent="0.2">
      <c r="A1995" s="11">
        <v>77390</v>
      </c>
      <c r="B1995" s="18" t="s">
        <v>56</v>
      </c>
      <c r="C1995" s="18" t="s">
        <v>529</v>
      </c>
      <c r="D1995" s="18" t="s">
        <v>533</v>
      </c>
      <c r="E1995" s="19">
        <v>9.27</v>
      </c>
      <c r="F1995" s="5"/>
      <c r="I1995" t="e">
        <v>#REF!</v>
      </c>
    </row>
    <row r="1996" spans="1:9" ht="18" x14ac:dyDescent="0.2">
      <c r="A1996" s="11">
        <v>77392</v>
      </c>
      <c r="B1996" s="18" t="s">
        <v>62</v>
      </c>
      <c r="C1996" s="18" t="s">
        <v>63</v>
      </c>
      <c r="D1996" s="18" t="s">
        <v>69</v>
      </c>
      <c r="E1996" s="19">
        <v>1.67</v>
      </c>
      <c r="F1996" s="5"/>
      <c r="I1996" t="e">
        <v>#REF!</v>
      </c>
    </row>
    <row r="1997" spans="1:9" ht="18" x14ac:dyDescent="0.2">
      <c r="A1997" s="11">
        <v>77396</v>
      </c>
      <c r="B1997" s="18" t="s">
        <v>62</v>
      </c>
      <c r="C1997" s="18" t="s">
        <v>593</v>
      </c>
      <c r="D1997" s="18" t="s">
        <v>597</v>
      </c>
      <c r="E1997" s="19">
        <v>2.92</v>
      </c>
      <c r="F1997" s="5"/>
      <c r="I1997" t="e">
        <v>#REF!</v>
      </c>
    </row>
    <row r="1998" spans="1:9" ht="18" x14ac:dyDescent="0.2">
      <c r="A1998" s="11">
        <v>77397</v>
      </c>
      <c r="B1998" s="18" t="s">
        <v>62</v>
      </c>
      <c r="C1998" s="18" t="s">
        <v>593</v>
      </c>
      <c r="D1998" s="18" t="s">
        <v>597</v>
      </c>
      <c r="E1998" s="19">
        <v>1.59</v>
      </c>
      <c r="F1998" s="5"/>
      <c r="I1998" t="e">
        <v>#REF!</v>
      </c>
    </row>
    <row r="1999" spans="1:9" ht="18" x14ac:dyDescent="0.2">
      <c r="A1999" s="11">
        <v>77398</v>
      </c>
      <c r="B1999" s="18" t="s">
        <v>62</v>
      </c>
      <c r="C1999" s="18" t="s">
        <v>593</v>
      </c>
      <c r="D1999" s="18" t="s">
        <v>597</v>
      </c>
      <c r="E1999" s="19">
        <v>2.21</v>
      </c>
      <c r="F1999" s="5"/>
      <c r="I1999">
        <v>199530</v>
      </c>
    </row>
    <row r="2000" spans="1:9" ht="18" x14ac:dyDescent="0.2">
      <c r="A2000" s="11">
        <v>77408</v>
      </c>
      <c r="B2000" s="18" t="s">
        <v>62</v>
      </c>
      <c r="C2000" s="18" t="s">
        <v>593</v>
      </c>
      <c r="D2000" s="18" t="s">
        <v>598</v>
      </c>
      <c r="E2000" s="19">
        <v>0.97</v>
      </c>
      <c r="F2000" s="5"/>
      <c r="I2000">
        <v>199530</v>
      </c>
    </row>
    <row r="2001" spans="1:9" ht="18" x14ac:dyDescent="0.2">
      <c r="A2001" s="11">
        <v>77410</v>
      </c>
      <c r="B2001" s="18" t="s">
        <v>62</v>
      </c>
      <c r="C2001" s="18" t="s">
        <v>593</v>
      </c>
      <c r="D2001" s="18" t="s">
        <v>598</v>
      </c>
      <c r="E2001" s="19">
        <v>0.86</v>
      </c>
      <c r="F2001" s="5"/>
      <c r="I2001" t="e">
        <v>#REF!</v>
      </c>
    </row>
    <row r="2002" spans="1:9" ht="18" x14ac:dyDescent="0.2">
      <c r="A2002" s="11">
        <v>77411</v>
      </c>
      <c r="B2002" s="18" t="s">
        <v>62</v>
      </c>
      <c r="C2002" s="18" t="s">
        <v>593</v>
      </c>
      <c r="D2002" s="18" t="s">
        <v>598</v>
      </c>
      <c r="E2002" s="19">
        <v>0.84</v>
      </c>
      <c r="F2002" s="5"/>
      <c r="I2002" t="e">
        <v>#REF!</v>
      </c>
    </row>
    <row r="2003" spans="1:9" ht="18" x14ac:dyDescent="0.2">
      <c r="A2003" s="11">
        <v>77419</v>
      </c>
      <c r="B2003" s="18" t="s">
        <v>62</v>
      </c>
      <c r="C2003" s="18" t="s">
        <v>494</v>
      </c>
      <c r="D2003" s="18" t="s">
        <v>495</v>
      </c>
      <c r="E2003" s="19">
        <v>1.99</v>
      </c>
      <c r="F2003" s="5"/>
      <c r="I2003">
        <v>199530</v>
      </c>
    </row>
    <row r="2004" spans="1:9" ht="18" x14ac:dyDescent="0.2">
      <c r="A2004" s="11">
        <v>77425</v>
      </c>
      <c r="B2004" s="18" t="s">
        <v>62</v>
      </c>
      <c r="C2004" s="18" t="s">
        <v>605</v>
      </c>
      <c r="D2004" s="18" t="s">
        <v>607</v>
      </c>
      <c r="E2004" s="19">
        <v>1.35</v>
      </c>
      <c r="F2004" s="5"/>
      <c r="I2004" t="e">
        <v>#REF!</v>
      </c>
    </row>
    <row r="2005" spans="1:9" ht="18" x14ac:dyDescent="0.2">
      <c r="A2005" s="11">
        <v>77426</v>
      </c>
      <c r="B2005" s="18" t="s">
        <v>62</v>
      </c>
      <c r="C2005" s="18" t="s">
        <v>605</v>
      </c>
      <c r="D2005" s="18" t="s">
        <v>611</v>
      </c>
      <c r="E2005" s="19">
        <v>1.65</v>
      </c>
      <c r="F2005" s="5"/>
      <c r="I2005" t="e">
        <v>#REF!</v>
      </c>
    </row>
    <row r="2006" spans="1:9" ht="18" x14ac:dyDescent="0.2">
      <c r="A2006" s="11">
        <v>77429</v>
      </c>
      <c r="B2006" s="18" t="s">
        <v>62</v>
      </c>
      <c r="C2006" s="18" t="s">
        <v>605</v>
      </c>
      <c r="D2006" s="18" t="s">
        <v>607</v>
      </c>
      <c r="E2006" s="19">
        <v>1.76</v>
      </c>
      <c r="F2006" s="5"/>
      <c r="I2006">
        <v>199530</v>
      </c>
    </row>
    <row r="2007" spans="1:9" ht="18" x14ac:dyDescent="0.2">
      <c r="A2007" s="11">
        <v>77432</v>
      </c>
      <c r="B2007" s="18" t="s">
        <v>62</v>
      </c>
      <c r="C2007" s="18" t="s">
        <v>605</v>
      </c>
      <c r="D2007" s="18" t="s">
        <v>607</v>
      </c>
      <c r="E2007" s="19">
        <v>1.41</v>
      </c>
      <c r="F2007" s="5"/>
      <c r="I2007" t="e">
        <v>#REF!</v>
      </c>
    </row>
    <row r="2008" spans="1:9" ht="18" x14ac:dyDescent="0.2">
      <c r="A2008" s="11">
        <v>77439</v>
      </c>
      <c r="B2008" s="18" t="s">
        <v>62</v>
      </c>
      <c r="C2008" s="18" t="s">
        <v>494</v>
      </c>
      <c r="D2008" s="18" t="s">
        <v>495</v>
      </c>
      <c r="E2008" s="19">
        <v>1.41</v>
      </c>
      <c r="F2008" s="5"/>
      <c r="I2008">
        <v>199530</v>
      </c>
    </row>
    <row r="2009" spans="1:9" ht="18" x14ac:dyDescent="0.2">
      <c r="A2009" s="11">
        <v>77441</v>
      </c>
      <c r="B2009" s="18" t="s">
        <v>142</v>
      </c>
      <c r="C2009" s="18" t="s">
        <v>417</v>
      </c>
      <c r="D2009" s="18" t="s">
        <v>419</v>
      </c>
      <c r="E2009" s="19">
        <v>1.87</v>
      </c>
      <c r="F2009" s="5"/>
      <c r="I2009">
        <v>199530</v>
      </c>
    </row>
    <row r="2010" spans="1:9" ht="18" x14ac:dyDescent="0.2">
      <c r="A2010" s="11">
        <v>77444</v>
      </c>
      <c r="B2010" s="18" t="s">
        <v>62</v>
      </c>
      <c r="C2010" s="18" t="s">
        <v>393</v>
      </c>
      <c r="D2010" s="18" t="s">
        <v>396</v>
      </c>
      <c r="E2010" s="19">
        <v>1.36</v>
      </c>
      <c r="F2010" s="5"/>
      <c r="I2010" t="e">
        <v>#REF!</v>
      </c>
    </row>
    <row r="2011" spans="1:9" ht="18" x14ac:dyDescent="0.2">
      <c r="A2011" s="11">
        <v>77446</v>
      </c>
      <c r="B2011" s="18" t="s">
        <v>62</v>
      </c>
      <c r="C2011" s="18" t="s">
        <v>605</v>
      </c>
      <c r="D2011" s="18" t="s">
        <v>607</v>
      </c>
      <c r="E2011" s="19">
        <v>2.08</v>
      </c>
      <c r="F2011" s="5"/>
      <c r="I2011">
        <v>199530</v>
      </c>
    </row>
    <row r="2012" spans="1:9" ht="18" x14ac:dyDescent="0.2">
      <c r="A2012" s="11">
        <v>77447</v>
      </c>
      <c r="B2012" s="18" t="s">
        <v>62</v>
      </c>
      <c r="C2012" s="18" t="s">
        <v>393</v>
      </c>
      <c r="D2012" s="18" t="s">
        <v>396</v>
      </c>
      <c r="E2012" s="19">
        <v>6.74</v>
      </c>
      <c r="F2012" s="5"/>
      <c r="I2012" t="e">
        <v>#REF!</v>
      </c>
    </row>
    <row r="2013" spans="1:9" ht="18" x14ac:dyDescent="0.2">
      <c r="A2013" s="11">
        <v>77448</v>
      </c>
      <c r="B2013" s="18" t="s">
        <v>62</v>
      </c>
      <c r="C2013" s="18" t="s">
        <v>393</v>
      </c>
      <c r="D2013" s="18" t="s">
        <v>395</v>
      </c>
      <c r="E2013" s="19">
        <v>0.56999999999999995</v>
      </c>
      <c r="F2013" s="5"/>
      <c r="I2013">
        <v>199530</v>
      </c>
    </row>
    <row r="2014" spans="1:9" ht="18" x14ac:dyDescent="0.2">
      <c r="A2014" s="11">
        <v>77454</v>
      </c>
      <c r="B2014" s="18" t="s">
        <v>62</v>
      </c>
      <c r="C2014" s="18" t="s">
        <v>122</v>
      </c>
      <c r="D2014" s="18" t="s">
        <v>125</v>
      </c>
      <c r="E2014" s="19">
        <v>1.32</v>
      </c>
      <c r="F2014" s="5"/>
      <c r="I2014" t="e">
        <v>#REF!</v>
      </c>
    </row>
    <row r="2015" spans="1:9" ht="18" x14ac:dyDescent="0.2">
      <c r="A2015" s="11">
        <v>77456</v>
      </c>
      <c r="B2015" s="18" t="s">
        <v>62</v>
      </c>
      <c r="C2015" s="18" t="s">
        <v>122</v>
      </c>
      <c r="D2015" s="18" t="s">
        <v>124</v>
      </c>
      <c r="E2015" s="19">
        <v>0.82</v>
      </c>
      <c r="F2015" s="5"/>
      <c r="I2015">
        <v>199530</v>
      </c>
    </row>
    <row r="2016" spans="1:9" ht="18" x14ac:dyDescent="0.2">
      <c r="A2016" s="11">
        <v>77462</v>
      </c>
      <c r="B2016" s="18" t="s">
        <v>62</v>
      </c>
      <c r="C2016" s="18" t="s">
        <v>605</v>
      </c>
      <c r="D2016" s="18" t="s">
        <v>611</v>
      </c>
      <c r="E2016" s="19">
        <v>1.27</v>
      </c>
      <c r="F2016" s="5"/>
      <c r="I2016">
        <v>199530</v>
      </c>
    </row>
    <row r="2017" spans="1:9" ht="18" x14ac:dyDescent="0.2">
      <c r="A2017" s="11">
        <v>77468</v>
      </c>
      <c r="B2017" s="18" t="s">
        <v>62</v>
      </c>
      <c r="C2017" s="18" t="s">
        <v>605</v>
      </c>
      <c r="D2017" s="18" t="s">
        <v>611</v>
      </c>
      <c r="E2017" s="19">
        <v>1.72</v>
      </c>
      <c r="F2017" s="5"/>
      <c r="I2017">
        <v>199530</v>
      </c>
    </row>
    <row r="2018" spans="1:9" ht="18" x14ac:dyDescent="0.2">
      <c r="A2018" s="11">
        <v>77471</v>
      </c>
      <c r="B2018" s="18" t="s">
        <v>62</v>
      </c>
      <c r="C2018" s="18" t="s">
        <v>605</v>
      </c>
      <c r="D2018" s="18" t="s">
        <v>611</v>
      </c>
      <c r="E2018" s="19">
        <v>1.77</v>
      </c>
      <c r="F2018" s="5"/>
      <c r="I2018">
        <v>199530</v>
      </c>
    </row>
    <row r="2019" spans="1:9" ht="18" x14ac:dyDescent="0.2">
      <c r="A2019" s="11">
        <v>77473</v>
      </c>
      <c r="B2019" s="18" t="s">
        <v>62</v>
      </c>
      <c r="C2019" s="18" t="s">
        <v>605</v>
      </c>
      <c r="D2019" s="18" t="s">
        <v>611</v>
      </c>
      <c r="E2019" s="19">
        <v>1.48</v>
      </c>
      <c r="F2019" s="5"/>
      <c r="I2019">
        <v>199530</v>
      </c>
    </row>
    <row r="2020" spans="1:9" ht="18" x14ac:dyDescent="0.2">
      <c r="A2020" s="11">
        <v>77475</v>
      </c>
      <c r="B2020" s="18" t="s">
        <v>62</v>
      </c>
      <c r="C2020" s="18" t="s">
        <v>122</v>
      </c>
      <c r="D2020" s="18" t="s">
        <v>124</v>
      </c>
      <c r="E2020" s="19">
        <v>0.82</v>
      </c>
      <c r="F2020" s="5"/>
      <c r="I2020">
        <v>199530</v>
      </c>
    </row>
    <row r="2021" spans="1:9" ht="18" x14ac:dyDescent="0.2">
      <c r="A2021" s="11">
        <v>77480</v>
      </c>
      <c r="B2021" s="18" t="s">
        <v>62</v>
      </c>
      <c r="C2021" s="18" t="s">
        <v>605</v>
      </c>
      <c r="D2021" s="18" t="s">
        <v>607</v>
      </c>
      <c r="E2021" s="19">
        <v>1.7</v>
      </c>
      <c r="F2021" s="5"/>
      <c r="I2021">
        <v>199530</v>
      </c>
    </row>
    <row r="2022" spans="1:9" ht="18" x14ac:dyDescent="0.2">
      <c r="A2022" s="11">
        <v>77481</v>
      </c>
      <c r="B2022" s="18" t="s">
        <v>142</v>
      </c>
      <c r="C2022" s="18" t="s">
        <v>417</v>
      </c>
      <c r="D2022" s="18" t="s">
        <v>418</v>
      </c>
      <c r="E2022" s="19">
        <v>2</v>
      </c>
      <c r="F2022" s="5"/>
      <c r="I2022">
        <v>199530</v>
      </c>
    </row>
    <row r="2023" spans="1:9" ht="18" x14ac:dyDescent="0.2">
      <c r="A2023" s="11">
        <v>77484</v>
      </c>
      <c r="B2023" s="18" t="s">
        <v>142</v>
      </c>
      <c r="C2023" s="18" t="s">
        <v>417</v>
      </c>
      <c r="D2023" s="18" t="s">
        <v>418</v>
      </c>
      <c r="E2023" s="19">
        <v>8.4600000000000009</v>
      </c>
      <c r="F2023" s="5"/>
      <c r="I2023">
        <v>199530</v>
      </c>
    </row>
    <row r="2024" spans="1:9" ht="18" x14ac:dyDescent="0.2">
      <c r="A2024" s="11">
        <v>77488</v>
      </c>
      <c r="B2024" s="18" t="s">
        <v>62</v>
      </c>
      <c r="C2024" s="18" t="s">
        <v>605</v>
      </c>
      <c r="D2024" s="18" t="s">
        <v>607</v>
      </c>
      <c r="E2024" s="19">
        <v>2.46</v>
      </c>
      <c r="F2024" s="5"/>
      <c r="I2024">
        <v>199530</v>
      </c>
    </row>
    <row r="2025" spans="1:9" ht="18" x14ac:dyDescent="0.2">
      <c r="A2025" s="11">
        <v>77490</v>
      </c>
      <c r="B2025" s="18" t="s">
        <v>142</v>
      </c>
      <c r="C2025" s="18" t="s">
        <v>417</v>
      </c>
      <c r="D2025" s="18" t="s">
        <v>418</v>
      </c>
      <c r="E2025" s="19">
        <v>2.41</v>
      </c>
      <c r="F2025" s="5"/>
      <c r="I2025">
        <v>199530</v>
      </c>
    </row>
    <row r="2026" spans="1:9" ht="18" x14ac:dyDescent="0.2">
      <c r="A2026" s="11">
        <v>77491</v>
      </c>
      <c r="B2026" s="18" t="s">
        <v>142</v>
      </c>
      <c r="C2026" s="18" t="s">
        <v>417</v>
      </c>
      <c r="D2026" s="18" t="s">
        <v>418</v>
      </c>
      <c r="E2026" s="19">
        <v>10.68</v>
      </c>
      <c r="F2026" s="5"/>
      <c r="I2026" t="e">
        <v>#REF!</v>
      </c>
    </row>
    <row r="2027" spans="1:9" ht="18" x14ac:dyDescent="0.2">
      <c r="A2027" s="11">
        <v>77492</v>
      </c>
      <c r="B2027" s="18" t="s">
        <v>142</v>
      </c>
      <c r="C2027" s="18" t="s">
        <v>417</v>
      </c>
      <c r="D2027" s="18" t="s">
        <v>418</v>
      </c>
      <c r="E2027" s="19">
        <v>2.27</v>
      </c>
      <c r="F2027" s="5"/>
      <c r="I2027" t="e">
        <v>#REF!</v>
      </c>
    </row>
    <row r="2028" spans="1:9" ht="18" x14ac:dyDescent="0.2">
      <c r="A2028" s="11">
        <v>77498</v>
      </c>
      <c r="B2028" s="18" t="s">
        <v>62</v>
      </c>
      <c r="C2028" s="18" t="s">
        <v>605</v>
      </c>
      <c r="D2028" s="18" t="s">
        <v>607</v>
      </c>
      <c r="E2028" s="19">
        <v>1.65</v>
      </c>
      <c r="F2028" s="5"/>
      <c r="I2028">
        <v>199530</v>
      </c>
    </row>
    <row r="2029" spans="1:9" ht="18" x14ac:dyDescent="0.2">
      <c r="A2029" s="11">
        <v>77506</v>
      </c>
      <c r="B2029" s="18" t="s">
        <v>142</v>
      </c>
      <c r="C2029" s="18" t="s">
        <v>417</v>
      </c>
      <c r="D2029" s="18" t="s">
        <v>418</v>
      </c>
      <c r="E2029" s="19">
        <v>1.65</v>
      </c>
      <c r="F2029" s="5"/>
      <c r="I2029">
        <v>199530</v>
      </c>
    </row>
    <row r="2030" spans="1:9" ht="18" x14ac:dyDescent="0.2">
      <c r="A2030" s="11">
        <v>77514</v>
      </c>
      <c r="B2030" s="18" t="s">
        <v>62</v>
      </c>
      <c r="C2030" s="18" t="s">
        <v>122</v>
      </c>
      <c r="D2030" s="18" t="s">
        <v>123</v>
      </c>
      <c r="E2030" s="19">
        <v>0.82</v>
      </c>
      <c r="F2030" s="5"/>
      <c r="I2030">
        <v>199530</v>
      </c>
    </row>
    <row r="2031" spans="1:9" ht="18" x14ac:dyDescent="0.2">
      <c r="A2031" s="11">
        <v>77601</v>
      </c>
      <c r="B2031" s="18" t="s">
        <v>142</v>
      </c>
      <c r="C2031" s="18" t="s">
        <v>476</v>
      </c>
      <c r="D2031" s="18" t="s">
        <v>477</v>
      </c>
      <c r="E2031" s="19">
        <v>2.81</v>
      </c>
      <c r="F2031" s="5"/>
      <c r="I2031">
        <v>199530</v>
      </c>
    </row>
    <row r="2032" spans="1:9" ht="18" x14ac:dyDescent="0.2">
      <c r="A2032" s="11">
        <v>77602</v>
      </c>
      <c r="B2032" s="18" t="s">
        <v>142</v>
      </c>
      <c r="C2032" s="18" t="s">
        <v>476</v>
      </c>
      <c r="D2032" s="18" t="s">
        <v>479</v>
      </c>
      <c r="E2032" s="19">
        <v>1.34</v>
      </c>
      <c r="F2032" s="5"/>
      <c r="I2032">
        <v>199530</v>
      </c>
    </row>
    <row r="2033" spans="1:9" ht="18" x14ac:dyDescent="0.2">
      <c r="A2033" s="11">
        <v>77611</v>
      </c>
      <c r="B2033" s="18" t="s">
        <v>142</v>
      </c>
      <c r="C2033" s="18" t="s">
        <v>476</v>
      </c>
      <c r="D2033" s="18" t="s">
        <v>480</v>
      </c>
      <c r="E2033" s="19">
        <v>1.87</v>
      </c>
      <c r="F2033" s="5"/>
      <c r="I2033">
        <v>199530</v>
      </c>
    </row>
    <row r="2034" spans="1:9" ht="18" x14ac:dyDescent="0.2">
      <c r="A2034" s="11">
        <v>77621</v>
      </c>
      <c r="B2034" s="18" t="s">
        <v>62</v>
      </c>
      <c r="C2034" s="18" t="s">
        <v>497</v>
      </c>
      <c r="D2034" s="18" t="s">
        <v>499</v>
      </c>
      <c r="E2034" s="19">
        <v>0.82</v>
      </c>
      <c r="F2034" s="5"/>
      <c r="I2034">
        <v>199530</v>
      </c>
    </row>
    <row r="2035" spans="1:9" ht="18" x14ac:dyDescent="0.2">
      <c r="A2035" s="11">
        <v>77622</v>
      </c>
      <c r="B2035" s="18" t="s">
        <v>62</v>
      </c>
      <c r="C2035" s="18" t="s">
        <v>605</v>
      </c>
      <c r="D2035" s="18" t="s">
        <v>606</v>
      </c>
      <c r="E2035" s="19">
        <v>2.14</v>
      </c>
      <c r="F2035" s="5"/>
      <c r="I2035">
        <v>199530</v>
      </c>
    </row>
    <row r="2036" spans="1:9" ht="18" x14ac:dyDescent="0.2">
      <c r="A2036" s="11">
        <v>77624</v>
      </c>
      <c r="B2036" s="18" t="s">
        <v>62</v>
      </c>
      <c r="C2036" s="18" t="s">
        <v>605</v>
      </c>
      <c r="D2036" s="18" t="s">
        <v>606</v>
      </c>
      <c r="E2036" s="19">
        <v>1.67</v>
      </c>
      <c r="F2036" s="5"/>
      <c r="I2036">
        <v>199530</v>
      </c>
    </row>
    <row r="2037" spans="1:9" ht="18" x14ac:dyDescent="0.2">
      <c r="A2037" s="11">
        <v>77644</v>
      </c>
      <c r="B2037" s="18" t="s">
        <v>75</v>
      </c>
      <c r="C2037" s="18" t="s">
        <v>76</v>
      </c>
      <c r="D2037" s="18" t="s">
        <v>83</v>
      </c>
      <c r="E2037" s="19">
        <v>3.46</v>
      </c>
      <c r="F2037" s="5"/>
      <c r="I2037" t="e">
        <v>#REF!</v>
      </c>
    </row>
    <row r="2038" spans="1:9" ht="18" x14ac:dyDescent="0.2">
      <c r="A2038" s="11">
        <v>77653</v>
      </c>
      <c r="B2038" s="18" t="s">
        <v>56</v>
      </c>
      <c r="C2038" s="18" t="s">
        <v>629</v>
      </c>
      <c r="D2038" s="18" t="s">
        <v>631</v>
      </c>
      <c r="E2038" s="19">
        <v>6.86</v>
      </c>
      <c r="F2038" s="5"/>
      <c r="I2038" t="e">
        <v>#REF!</v>
      </c>
    </row>
    <row r="2039" spans="1:9" ht="18" x14ac:dyDescent="0.2">
      <c r="A2039" s="11">
        <v>77657</v>
      </c>
      <c r="B2039" s="18" t="s">
        <v>56</v>
      </c>
      <c r="C2039" s="18" t="s">
        <v>443</v>
      </c>
      <c r="D2039" s="18" t="s">
        <v>445</v>
      </c>
      <c r="E2039" s="19">
        <v>5.16</v>
      </c>
      <c r="F2039" s="5"/>
      <c r="I2039" t="e">
        <v>#REF!</v>
      </c>
    </row>
    <row r="2040" spans="1:9" ht="18" x14ac:dyDescent="0.2">
      <c r="A2040" s="11">
        <v>77670</v>
      </c>
      <c r="B2040" s="18" t="s">
        <v>56</v>
      </c>
      <c r="C2040" s="18" t="s">
        <v>443</v>
      </c>
      <c r="D2040" s="18" t="s">
        <v>445</v>
      </c>
      <c r="E2040" s="19">
        <v>3.06</v>
      </c>
      <c r="F2040" s="5"/>
      <c r="I2040" t="e">
        <v>#REF!</v>
      </c>
    </row>
    <row r="2041" spans="1:9" ht="18" x14ac:dyDescent="0.2">
      <c r="A2041" s="11">
        <v>77688</v>
      </c>
      <c r="B2041" s="18" t="s">
        <v>56</v>
      </c>
      <c r="C2041" s="18" t="s">
        <v>208</v>
      </c>
      <c r="D2041" s="18" t="s">
        <v>213</v>
      </c>
      <c r="E2041" s="19">
        <v>9.75</v>
      </c>
      <c r="F2041" s="5"/>
      <c r="I2041" t="e">
        <v>#REF!</v>
      </c>
    </row>
    <row r="2042" spans="1:9" ht="18" x14ac:dyDescent="0.2">
      <c r="A2042" s="11">
        <v>77706</v>
      </c>
      <c r="B2042" s="18" t="s">
        <v>75</v>
      </c>
      <c r="C2042" s="18" t="s">
        <v>76</v>
      </c>
      <c r="D2042" s="18" t="s">
        <v>89</v>
      </c>
      <c r="E2042" s="19">
        <v>9.7799999999999994</v>
      </c>
      <c r="F2042" s="5"/>
      <c r="I2042" t="e">
        <v>#REF!</v>
      </c>
    </row>
    <row r="2043" spans="1:9" ht="18" x14ac:dyDescent="0.2">
      <c r="A2043" s="11">
        <v>77769</v>
      </c>
      <c r="B2043" s="18" t="s">
        <v>142</v>
      </c>
      <c r="C2043" s="18" t="s">
        <v>143</v>
      </c>
      <c r="D2043" s="18" t="s">
        <v>145</v>
      </c>
      <c r="E2043" s="19">
        <v>3.73</v>
      </c>
      <c r="F2043" s="5"/>
      <c r="I2043">
        <v>199530</v>
      </c>
    </row>
    <row r="2044" spans="1:9" ht="18" x14ac:dyDescent="0.2">
      <c r="A2044" s="11">
        <v>77771</v>
      </c>
      <c r="B2044" s="18" t="s">
        <v>56</v>
      </c>
      <c r="C2044" s="18" t="s">
        <v>552</v>
      </c>
      <c r="D2044" s="18" t="s">
        <v>555</v>
      </c>
      <c r="E2044" s="19">
        <v>2.21</v>
      </c>
      <c r="F2044" s="5"/>
      <c r="I2044">
        <v>199530</v>
      </c>
    </row>
    <row r="2045" spans="1:9" ht="18" x14ac:dyDescent="0.2">
      <c r="A2045" s="11">
        <v>77772</v>
      </c>
      <c r="B2045" s="18" t="s">
        <v>56</v>
      </c>
      <c r="C2045" s="18" t="s">
        <v>552</v>
      </c>
      <c r="D2045" s="18" t="s">
        <v>555</v>
      </c>
      <c r="E2045" s="19">
        <v>10.14</v>
      </c>
      <c r="F2045" s="5"/>
      <c r="I2045">
        <v>199530</v>
      </c>
    </row>
    <row r="2046" spans="1:9" ht="18" x14ac:dyDescent="0.2">
      <c r="A2046" s="11">
        <v>77773</v>
      </c>
      <c r="B2046" s="18" t="s">
        <v>56</v>
      </c>
      <c r="C2046" s="18" t="s">
        <v>420</v>
      </c>
      <c r="D2046" s="18" t="s">
        <v>427</v>
      </c>
      <c r="E2046" s="19">
        <v>2.0699999999999998</v>
      </c>
      <c r="F2046" s="5"/>
      <c r="I2046" t="e">
        <v>#REF!</v>
      </c>
    </row>
    <row r="2047" spans="1:9" ht="18" x14ac:dyDescent="0.2">
      <c r="A2047" s="11">
        <v>77790</v>
      </c>
      <c r="B2047" s="18" t="s">
        <v>56</v>
      </c>
      <c r="C2047" s="18" t="s">
        <v>352</v>
      </c>
      <c r="D2047" s="18" t="s">
        <v>353</v>
      </c>
      <c r="E2047" s="19">
        <v>5.12</v>
      </c>
      <c r="F2047" s="5"/>
      <c r="I2047">
        <v>199530</v>
      </c>
    </row>
    <row r="2048" spans="1:9" ht="18" x14ac:dyDescent="0.2">
      <c r="A2048" s="11">
        <v>77792</v>
      </c>
      <c r="B2048" s="18" t="s">
        <v>142</v>
      </c>
      <c r="C2048" s="18" t="s">
        <v>143</v>
      </c>
      <c r="D2048" s="18" t="s">
        <v>145</v>
      </c>
      <c r="E2048" s="19">
        <v>9.15</v>
      </c>
      <c r="F2048" s="5"/>
      <c r="I2048">
        <v>199530</v>
      </c>
    </row>
    <row r="2049" spans="1:9" ht="18" x14ac:dyDescent="0.2">
      <c r="A2049" s="11">
        <v>77823</v>
      </c>
      <c r="B2049" s="18" t="s">
        <v>7</v>
      </c>
      <c r="C2049" s="18" t="s">
        <v>53</v>
      </c>
      <c r="D2049" s="18" t="s">
        <v>54</v>
      </c>
      <c r="E2049" s="19">
        <v>12.13</v>
      </c>
      <c r="F2049" s="5"/>
      <c r="I2049">
        <v>199530</v>
      </c>
    </row>
    <row r="2050" spans="1:9" ht="18" x14ac:dyDescent="0.2">
      <c r="A2050" s="11">
        <v>77824</v>
      </c>
      <c r="B2050" s="18" t="s">
        <v>7</v>
      </c>
      <c r="C2050" s="18" t="s">
        <v>53</v>
      </c>
      <c r="D2050" s="18" t="s">
        <v>54</v>
      </c>
      <c r="E2050" s="19">
        <v>13.43</v>
      </c>
      <c r="F2050" s="5"/>
      <c r="I2050" t="e">
        <v>#REF!</v>
      </c>
    </row>
    <row r="2051" spans="1:9" ht="18" x14ac:dyDescent="0.2">
      <c r="A2051" s="11">
        <v>77844</v>
      </c>
      <c r="B2051" s="18" t="s">
        <v>75</v>
      </c>
      <c r="C2051" s="18" t="s">
        <v>76</v>
      </c>
      <c r="D2051" s="18" t="s">
        <v>79</v>
      </c>
      <c r="E2051" s="19">
        <v>4.42</v>
      </c>
      <c r="F2051" s="5"/>
      <c r="I2051">
        <v>199530</v>
      </c>
    </row>
    <row r="2052" spans="1:9" ht="18" x14ac:dyDescent="0.2">
      <c r="A2052" s="11">
        <v>77847</v>
      </c>
      <c r="B2052" s="18" t="s">
        <v>142</v>
      </c>
      <c r="C2052" s="18" t="s">
        <v>325</v>
      </c>
      <c r="D2052" s="18" t="s">
        <v>332</v>
      </c>
      <c r="E2052" s="19">
        <v>3.52</v>
      </c>
      <c r="F2052" s="5"/>
      <c r="I2052" t="e">
        <v>#REF!</v>
      </c>
    </row>
    <row r="2053" spans="1:9" ht="18" x14ac:dyDescent="0.2">
      <c r="A2053" s="11">
        <v>78069</v>
      </c>
      <c r="B2053" s="18" t="s">
        <v>56</v>
      </c>
      <c r="C2053" s="18" t="s">
        <v>552</v>
      </c>
      <c r="D2053" s="18" t="s">
        <v>553</v>
      </c>
      <c r="E2053" s="19">
        <v>6.08</v>
      </c>
      <c r="F2053" s="5"/>
      <c r="I2053" t="e">
        <v>#REF!</v>
      </c>
    </row>
    <row r="2054" spans="1:9" ht="18" x14ac:dyDescent="0.2">
      <c r="A2054" s="11">
        <v>78213</v>
      </c>
      <c r="B2054" s="18" t="s">
        <v>56</v>
      </c>
      <c r="C2054" s="18" t="s">
        <v>552</v>
      </c>
      <c r="D2054" s="18" t="s">
        <v>553</v>
      </c>
      <c r="E2054" s="19">
        <v>10.32</v>
      </c>
      <c r="F2054" s="5"/>
      <c r="I2054" t="e">
        <v>#REF!</v>
      </c>
    </row>
    <row r="2055" spans="1:9" ht="18" x14ac:dyDescent="0.2">
      <c r="A2055" s="11">
        <v>78235</v>
      </c>
      <c r="B2055" s="18" t="s">
        <v>56</v>
      </c>
      <c r="C2055" s="18" t="s">
        <v>420</v>
      </c>
      <c r="D2055" s="18" t="s">
        <v>427</v>
      </c>
      <c r="E2055" s="19">
        <v>6.41</v>
      </c>
      <c r="F2055" s="5"/>
      <c r="I2055" t="e">
        <v>#REF!</v>
      </c>
    </row>
    <row r="2056" spans="1:9" ht="18" x14ac:dyDescent="0.2">
      <c r="A2056" s="11">
        <v>78304</v>
      </c>
      <c r="B2056" s="18" t="s">
        <v>56</v>
      </c>
      <c r="C2056" s="18" t="s">
        <v>552</v>
      </c>
      <c r="D2056" s="18" t="s">
        <v>554</v>
      </c>
      <c r="E2056" s="19">
        <v>6.06</v>
      </c>
      <c r="F2056" s="5"/>
      <c r="I2056" t="e">
        <v>#REF!</v>
      </c>
    </row>
    <row r="2057" spans="1:9" ht="18" x14ac:dyDescent="0.2">
      <c r="A2057" s="11">
        <v>78318</v>
      </c>
      <c r="B2057" s="18" t="s">
        <v>56</v>
      </c>
      <c r="C2057" s="18" t="s">
        <v>552</v>
      </c>
      <c r="D2057" s="18" t="s">
        <v>554</v>
      </c>
      <c r="E2057" s="19">
        <v>6.72</v>
      </c>
      <c r="F2057" s="5"/>
      <c r="I2057" t="e">
        <v>#REF!</v>
      </c>
    </row>
    <row r="2058" spans="1:9" ht="18" x14ac:dyDescent="0.2">
      <c r="A2058" s="11">
        <v>78338</v>
      </c>
      <c r="B2058" s="18" t="s">
        <v>7</v>
      </c>
      <c r="C2058" s="18" t="s">
        <v>100</v>
      </c>
      <c r="D2058" s="18" t="s">
        <v>109</v>
      </c>
      <c r="E2058" s="19">
        <v>12.7</v>
      </c>
      <c r="F2058" s="5"/>
      <c r="I2058" t="e">
        <v>#REF!</v>
      </c>
    </row>
    <row r="2059" spans="1:9" ht="18" x14ac:dyDescent="0.2">
      <c r="A2059" s="11">
        <v>78351</v>
      </c>
      <c r="B2059" s="18" t="s">
        <v>56</v>
      </c>
      <c r="C2059" s="18" t="s">
        <v>540</v>
      </c>
      <c r="D2059" s="18" t="s">
        <v>546</v>
      </c>
      <c r="E2059" s="19">
        <v>11.41</v>
      </c>
      <c r="F2059" s="5"/>
      <c r="I2059" t="e">
        <v>#REF!</v>
      </c>
    </row>
    <row r="2060" spans="1:9" ht="18" x14ac:dyDescent="0.2">
      <c r="A2060" s="11">
        <v>78352</v>
      </c>
      <c r="B2060" s="18" t="s">
        <v>56</v>
      </c>
      <c r="C2060" s="18" t="s">
        <v>540</v>
      </c>
      <c r="D2060" s="18" t="s">
        <v>546</v>
      </c>
      <c r="E2060" s="19">
        <v>6.33</v>
      </c>
      <c r="F2060" s="5"/>
      <c r="I2060" t="e">
        <v>#REF!</v>
      </c>
    </row>
    <row r="2061" spans="1:9" ht="18" x14ac:dyDescent="0.2">
      <c r="A2061" s="11">
        <v>78358</v>
      </c>
      <c r="B2061" s="18" t="s">
        <v>56</v>
      </c>
      <c r="C2061" s="18" t="s">
        <v>412</v>
      </c>
      <c r="D2061" s="18" t="s">
        <v>414</v>
      </c>
      <c r="E2061" s="19">
        <v>12.92</v>
      </c>
      <c r="F2061" s="5"/>
      <c r="I2061" t="e">
        <v>#REF!</v>
      </c>
    </row>
    <row r="2062" spans="1:9" ht="18" x14ac:dyDescent="0.2">
      <c r="A2062" s="11">
        <v>78363</v>
      </c>
      <c r="B2062" s="18" t="s">
        <v>56</v>
      </c>
      <c r="C2062" s="18" t="s">
        <v>443</v>
      </c>
      <c r="D2062" s="18" t="s">
        <v>445</v>
      </c>
      <c r="E2062" s="19">
        <v>1.94</v>
      </c>
      <c r="F2062" s="5"/>
      <c r="I2062" t="e">
        <v>#REF!</v>
      </c>
    </row>
    <row r="2063" spans="1:9" ht="18" x14ac:dyDescent="0.2">
      <c r="A2063" s="11">
        <v>78364</v>
      </c>
      <c r="B2063" s="18" t="s">
        <v>56</v>
      </c>
      <c r="C2063" s="18" t="s">
        <v>443</v>
      </c>
      <c r="D2063" s="18" t="s">
        <v>445</v>
      </c>
      <c r="E2063" s="19">
        <v>1.94</v>
      </c>
      <c r="F2063" s="5"/>
      <c r="I2063" t="e">
        <v>#REF!</v>
      </c>
    </row>
    <row r="2064" spans="1:9" ht="18" x14ac:dyDescent="0.2">
      <c r="A2064" s="11">
        <v>78366</v>
      </c>
      <c r="B2064" s="18" t="s">
        <v>56</v>
      </c>
      <c r="C2064" s="18" t="s">
        <v>443</v>
      </c>
      <c r="D2064" s="18" t="s">
        <v>445</v>
      </c>
      <c r="E2064" s="19">
        <v>1.96</v>
      </c>
      <c r="F2064" s="5"/>
      <c r="I2064" t="e">
        <v>#REF!</v>
      </c>
    </row>
    <row r="2065" spans="1:9" ht="18" x14ac:dyDescent="0.2">
      <c r="A2065" s="11">
        <v>78397</v>
      </c>
      <c r="B2065" s="18" t="s">
        <v>142</v>
      </c>
      <c r="C2065" s="18" t="s">
        <v>143</v>
      </c>
      <c r="D2065" s="18" t="s">
        <v>145</v>
      </c>
      <c r="E2065" s="19">
        <v>2.33</v>
      </c>
      <c r="F2065" s="5"/>
      <c r="I2065" t="e">
        <v>#REF!</v>
      </c>
    </row>
    <row r="2066" spans="1:9" ht="18" x14ac:dyDescent="0.2">
      <c r="A2066" s="11">
        <v>78400</v>
      </c>
      <c r="B2066" s="18" t="s">
        <v>142</v>
      </c>
      <c r="C2066" s="18" t="s">
        <v>143</v>
      </c>
      <c r="D2066" s="18" t="s">
        <v>147</v>
      </c>
      <c r="E2066" s="19">
        <v>2.0699999999999998</v>
      </c>
      <c r="F2066" s="5"/>
      <c r="I2066" t="e">
        <v>#REF!</v>
      </c>
    </row>
    <row r="2067" spans="1:9" ht="18" x14ac:dyDescent="0.2">
      <c r="A2067" s="11">
        <v>78409</v>
      </c>
      <c r="B2067" s="18" t="s">
        <v>142</v>
      </c>
      <c r="C2067" s="18" t="s">
        <v>143</v>
      </c>
      <c r="D2067" s="18" t="s">
        <v>145</v>
      </c>
      <c r="E2067" s="19">
        <v>2.11</v>
      </c>
      <c r="F2067" s="5"/>
      <c r="I2067" t="e">
        <v>#REF!</v>
      </c>
    </row>
    <row r="2068" spans="1:9" ht="18" x14ac:dyDescent="0.2">
      <c r="A2068" s="11">
        <v>78411</v>
      </c>
      <c r="B2068" s="18" t="s">
        <v>62</v>
      </c>
      <c r="C2068" s="18" t="s">
        <v>200</v>
      </c>
      <c r="D2068" s="18" t="s">
        <v>207</v>
      </c>
      <c r="E2068" s="19">
        <v>1.92</v>
      </c>
      <c r="F2068" s="5"/>
      <c r="I2068" t="e">
        <v>#REF!</v>
      </c>
    </row>
    <row r="2069" spans="1:9" ht="18" x14ac:dyDescent="0.2">
      <c r="A2069" s="11">
        <v>78412</v>
      </c>
      <c r="B2069" s="18" t="s">
        <v>142</v>
      </c>
      <c r="C2069" s="18" t="s">
        <v>143</v>
      </c>
      <c r="D2069" s="18" t="s">
        <v>145</v>
      </c>
      <c r="E2069" s="19">
        <v>2.02</v>
      </c>
      <c r="F2069" s="5"/>
      <c r="I2069" t="e">
        <v>#REF!</v>
      </c>
    </row>
    <row r="2070" spans="1:9" ht="18" x14ac:dyDescent="0.2">
      <c r="A2070" s="11">
        <v>78419</v>
      </c>
      <c r="B2070" s="18" t="s">
        <v>142</v>
      </c>
      <c r="C2070" s="18" t="s">
        <v>143</v>
      </c>
      <c r="D2070" s="18" t="s">
        <v>145</v>
      </c>
      <c r="E2070" s="19">
        <v>1.31</v>
      </c>
      <c r="F2070" s="5"/>
      <c r="I2070" t="e">
        <v>#REF!</v>
      </c>
    </row>
    <row r="2071" spans="1:9" ht="18" x14ac:dyDescent="0.2">
      <c r="A2071" s="11">
        <v>78420</v>
      </c>
      <c r="B2071" s="18" t="s">
        <v>142</v>
      </c>
      <c r="C2071" s="18" t="s">
        <v>143</v>
      </c>
      <c r="D2071" s="18" t="s">
        <v>145</v>
      </c>
      <c r="E2071" s="19">
        <v>2.76</v>
      </c>
      <c r="F2071" s="5"/>
      <c r="I2071" t="e">
        <v>#REF!</v>
      </c>
    </row>
    <row r="2072" spans="1:9" ht="18" x14ac:dyDescent="0.2">
      <c r="A2072" s="11">
        <v>78421</v>
      </c>
      <c r="B2072" s="18" t="s">
        <v>142</v>
      </c>
      <c r="C2072" s="18" t="s">
        <v>143</v>
      </c>
      <c r="D2072" s="18" t="s">
        <v>145</v>
      </c>
      <c r="E2072" s="19">
        <v>1.7</v>
      </c>
      <c r="F2072" s="5"/>
      <c r="I2072" t="e">
        <v>#REF!</v>
      </c>
    </row>
    <row r="2073" spans="1:9" ht="18" x14ac:dyDescent="0.2">
      <c r="A2073" s="11">
        <v>78426</v>
      </c>
      <c r="B2073" s="18" t="s">
        <v>142</v>
      </c>
      <c r="C2073" s="18" t="s">
        <v>143</v>
      </c>
      <c r="D2073" s="18" t="s">
        <v>145</v>
      </c>
      <c r="E2073" s="19">
        <v>6.51</v>
      </c>
      <c r="F2073" s="5"/>
      <c r="I2073" t="e">
        <v>#REF!</v>
      </c>
    </row>
    <row r="2074" spans="1:9" ht="18" x14ac:dyDescent="0.2">
      <c r="A2074" s="11">
        <v>78427</v>
      </c>
      <c r="B2074" s="18" t="s">
        <v>142</v>
      </c>
      <c r="C2074" s="18" t="s">
        <v>143</v>
      </c>
      <c r="D2074" s="18" t="s">
        <v>145</v>
      </c>
      <c r="E2074" s="19">
        <v>4.91</v>
      </c>
      <c r="F2074" s="5"/>
      <c r="I2074" t="e">
        <v>#REF!</v>
      </c>
    </row>
    <row r="2075" spans="1:9" ht="18" x14ac:dyDescent="0.2">
      <c r="A2075" s="11">
        <v>78428</v>
      </c>
      <c r="B2075" s="18" t="s">
        <v>142</v>
      </c>
      <c r="C2075" s="18" t="s">
        <v>143</v>
      </c>
      <c r="D2075" s="18" t="s">
        <v>145</v>
      </c>
      <c r="E2075" s="19">
        <v>2.19</v>
      </c>
      <c r="F2075" s="5"/>
      <c r="I2075" t="e">
        <v>#REF!</v>
      </c>
    </row>
    <row r="2076" spans="1:9" ht="18" x14ac:dyDescent="0.2">
      <c r="A2076" s="11">
        <v>78430</v>
      </c>
      <c r="B2076" s="18" t="s">
        <v>62</v>
      </c>
      <c r="C2076" s="18" t="s">
        <v>494</v>
      </c>
      <c r="D2076" s="18" t="s">
        <v>495</v>
      </c>
      <c r="E2076" s="19">
        <v>2.54</v>
      </c>
      <c r="F2076" s="5"/>
      <c r="I2076" t="e">
        <v>#REF!</v>
      </c>
    </row>
    <row r="2077" spans="1:9" ht="18" x14ac:dyDescent="0.2">
      <c r="A2077" s="11">
        <v>78442</v>
      </c>
      <c r="B2077" s="18" t="s">
        <v>142</v>
      </c>
      <c r="C2077" s="18" t="s">
        <v>143</v>
      </c>
      <c r="D2077" s="18" t="s">
        <v>145</v>
      </c>
      <c r="E2077" s="19">
        <v>2</v>
      </c>
      <c r="F2077" s="5"/>
      <c r="I2077">
        <v>199530</v>
      </c>
    </row>
    <row r="2078" spans="1:9" ht="18" x14ac:dyDescent="0.2">
      <c r="A2078" s="11">
        <v>78448</v>
      </c>
      <c r="B2078" s="18" t="s">
        <v>130</v>
      </c>
      <c r="C2078" s="18" t="s">
        <v>175</v>
      </c>
      <c r="D2078" s="18" t="s">
        <v>178</v>
      </c>
      <c r="E2078" s="19">
        <v>1.87</v>
      </c>
      <c r="F2078" s="5"/>
      <c r="I2078">
        <v>199530</v>
      </c>
    </row>
    <row r="2079" spans="1:9" ht="18" x14ac:dyDescent="0.2">
      <c r="A2079" s="11">
        <v>78467</v>
      </c>
      <c r="B2079" s="18" t="s">
        <v>142</v>
      </c>
      <c r="C2079" s="18" t="s">
        <v>143</v>
      </c>
      <c r="D2079" s="18" t="s">
        <v>146</v>
      </c>
      <c r="E2079" s="19">
        <v>2.21</v>
      </c>
      <c r="F2079" s="5"/>
      <c r="I2079">
        <v>199530</v>
      </c>
    </row>
    <row r="2080" spans="1:9" ht="18" x14ac:dyDescent="0.2">
      <c r="A2080" s="11">
        <v>78472</v>
      </c>
      <c r="B2080" s="18" t="s">
        <v>142</v>
      </c>
      <c r="C2080" s="18" t="s">
        <v>143</v>
      </c>
      <c r="D2080" s="18" t="s">
        <v>146</v>
      </c>
      <c r="E2080" s="19">
        <v>3.66</v>
      </c>
      <c r="F2080" s="5"/>
      <c r="I2080" t="e">
        <v>#REF!</v>
      </c>
    </row>
    <row r="2081" spans="1:9" ht="18" x14ac:dyDescent="0.2">
      <c r="A2081" s="11">
        <v>78479</v>
      </c>
      <c r="B2081" s="18" t="s">
        <v>142</v>
      </c>
      <c r="C2081" s="18" t="s">
        <v>143</v>
      </c>
      <c r="D2081" s="18" t="s">
        <v>147</v>
      </c>
      <c r="E2081" s="19">
        <v>0.94</v>
      </c>
      <c r="F2081" s="5"/>
      <c r="I2081" t="e">
        <v>#REF!</v>
      </c>
    </row>
    <row r="2082" spans="1:9" ht="18" x14ac:dyDescent="0.2">
      <c r="A2082" s="11">
        <v>78481</v>
      </c>
      <c r="B2082" s="18" t="s">
        <v>142</v>
      </c>
      <c r="C2082" s="18" t="s">
        <v>143</v>
      </c>
      <c r="D2082" s="18" t="s">
        <v>146</v>
      </c>
      <c r="E2082" s="19">
        <v>4.58</v>
      </c>
      <c r="F2082" s="5"/>
      <c r="I2082" t="e">
        <v>#REF!</v>
      </c>
    </row>
    <row r="2083" spans="1:9" ht="18" x14ac:dyDescent="0.2">
      <c r="A2083" s="11">
        <v>78482</v>
      </c>
      <c r="B2083" s="18" t="s">
        <v>142</v>
      </c>
      <c r="C2083" s="18" t="s">
        <v>143</v>
      </c>
      <c r="D2083" s="18" t="s">
        <v>146</v>
      </c>
      <c r="E2083" s="19">
        <v>10.37</v>
      </c>
      <c r="F2083" s="5"/>
      <c r="I2083">
        <v>199530</v>
      </c>
    </row>
    <row r="2084" spans="1:9" ht="18" x14ac:dyDescent="0.2">
      <c r="A2084" s="11">
        <v>78490</v>
      </c>
      <c r="B2084" s="18" t="s">
        <v>142</v>
      </c>
      <c r="C2084" s="18" t="s">
        <v>143</v>
      </c>
      <c r="D2084" s="18" t="s">
        <v>145</v>
      </c>
      <c r="E2084" s="19">
        <v>2.94</v>
      </c>
      <c r="F2084" s="5"/>
      <c r="I2084" t="e">
        <v>#REF!</v>
      </c>
    </row>
    <row r="2085" spans="1:9" ht="18" x14ac:dyDescent="0.2">
      <c r="A2085" s="11">
        <v>78492</v>
      </c>
      <c r="B2085" s="18" t="s">
        <v>142</v>
      </c>
      <c r="C2085" s="18" t="s">
        <v>143</v>
      </c>
      <c r="D2085" s="18" t="s">
        <v>145</v>
      </c>
      <c r="E2085" s="19">
        <v>1.26</v>
      </c>
      <c r="F2085" s="5"/>
      <c r="I2085">
        <v>199530</v>
      </c>
    </row>
    <row r="2086" spans="1:9" ht="18" x14ac:dyDescent="0.2">
      <c r="A2086" s="11">
        <v>78493</v>
      </c>
      <c r="B2086" s="18" t="s">
        <v>142</v>
      </c>
      <c r="C2086" s="18" t="s">
        <v>143</v>
      </c>
      <c r="D2086" s="18" t="s">
        <v>145</v>
      </c>
      <c r="E2086" s="19">
        <v>1.4</v>
      </c>
      <c r="F2086" s="5"/>
      <c r="I2086" t="e">
        <v>#REF!</v>
      </c>
    </row>
    <row r="2087" spans="1:9" ht="18" x14ac:dyDescent="0.2">
      <c r="A2087" s="11">
        <v>78497</v>
      </c>
      <c r="B2087" s="18" t="s">
        <v>142</v>
      </c>
      <c r="C2087" s="18" t="s">
        <v>143</v>
      </c>
      <c r="D2087" s="18" t="s">
        <v>146</v>
      </c>
      <c r="E2087" s="19">
        <v>8.2100000000000009</v>
      </c>
      <c r="F2087" s="5"/>
      <c r="I2087">
        <v>199530</v>
      </c>
    </row>
    <row r="2088" spans="1:9" ht="18" x14ac:dyDescent="0.2">
      <c r="A2088" s="11">
        <v>78498</v>
      </c>
      <c r="B2088" s="18" t="s">
        <v>142</v>
      </c>
      <c r="C2088" s="18" t="s">
        <v>143</v>
      </c>
      <c r="D2088" s="18" t="s">
        <v>145</v>
      </c>
      <c r="E2088" s="19">
        <v>9</v>
      </c>
      <c r="F2088" s="5"/>
      <c r="I2088" t="e">
        <v>#REF!</v>
      </c>
    </row>
    <row r="2089" spans="1:9" ht="18" x14ac:dyDescent="0.2">
      <c r="A2089" s="11">
        <v>78502</v>
      </c>
      <c r="B2089" s="18" t="s">
        <v>142</v>
      </c>
      <c r="C2089" s="18" t="s">
        <v>143</v>
      </c>
      <c r="D2089" s="18" t="s">
        <v>145</v>
      </c>
      <c r="E2089" s="19">
        <v>4.75</v>
      </c>
      <c r="F2089" s="5"/>
      <c r="I2089" t="e">
        <v>#REF!</v>
      </c>
    </row>
    <row r="2090" spans="1:9" ht="18" x14ac:dyDescent="0.2">
      <c r="A2090" s="11">
        <v>78503</v>
      </c>
      <c r="B2090" s="18" t="s">
        <v>62</v>
      </c>
      <c r="C2090" s="18" t="s">
        <v>494</v>
      </c>
      <c r="D2090" s="18" t="s">
        <v>495</v>
      </c>
      <c r="E2090" s="19">
        <v>5.72</v>
      </c>
      <c r="F2090" s="5"/>
      <c r="I2090" t="e">
        <v>#REF!</v>
      </c>
    </row>
    <row r="2091" spans="1:9" ht="18" x14ac:dyDescent="0.2">
      <c r="A2091" s="11">
        <v>78506</v>
      </c>
      <c r="B2091" s="18" t="s">
        <v>142</v>
      </c>
      <c r="C2091" s="18" t="s">
        <v>143</v>
      </c>
      <c r="D2091" s="18" t="s">
        <v>146</v>
      </c>
      <c r="E2091" s="19">
        <v>6.01</v>
      </c>
      <c r="F2091" s="5"/>
      <c r="I2091" t="e">
        <v>#REF!</v>
      </c>
    </row>
    <row r="2092" spans="1:9" ht="18" x14ac:dyDescent="0.2">
      <c r="A2092" s="11">
        <v>78507</v>
      </c>
      <c r="B2092" s="18" t="s">
        <v>142</v>
      </c>
      <c r="C2092" s="18" t="s">
        <v>143</v>
      </c>
      <c r="D2092" s="18" t="s">
        <v>146</v>
      </c>
      <c r="E2092" s="19">
        <v>8.31</v>
      </c>
      <c r="F2092" s="5"/>
      <c r="I2092" t="e">
        <v>#REF!</v>
      </c>
    </row>
    <row r="2093" spans="1:9" ht="18" x14ac:dyDescent="0.2">
      <c r="A2093" s="11">
        <v>78508</v>
      </c>
      <c r="B2093" s="18" t="s">
        <v>142</v>
      </c>
      <c r="C2093" s="18" t="s">
        <v>143</v>
      </c>
      <c r="D2093" s="18" t="s">
        <v>146</v>
      </c>
      <c r="E2093" s="19">
        <v>7.01</v>
      </c>
      <c r="F2093" s="5"/>
      <c r="I2093">
        <v>199530</v>
      </c>
    </row>
    <row r="2094" spans="1:9" ht="18" x14ac:dyDescent="0.2">
      <c r="A2094" s="11">
        <v>78511</v>
      </c>
      <c r="B2094" s="18" t="s">
        <v>142</v>
      </c>
      <c r="C2094" s="18" t="s">
        <v>143</v>
      </c>
      <c r="D2094" s="18" t="s">
        <v>145</v>
      </c>
      <c r="E2094" s="19">
        <v>2.8</v>
      </c>
      <c r="F2094" s="5"/>
      <c r="I2094" t="e">
        <v>#REF!</v>
      </c>
    </row>
    <row r="2095" spans="1:9" ht="18" x14ac:dyDescent="0.2">
      <c r="A2095" s="11">
        <v>78515</v>
      </c>
      <c r="B2095" s="18" t="s">
        <v>62</v>
      </c>
      <c r="C2095" s="18" t="s">
        <v>281</v>
      </c>
      <c r="D2095" s="18" t="s">
        <v>283</v>
      </c>
      <c r="E2095" s="19">
        <v>1.17</v>
      </c>
      <c r="F2095" s="5"/>
      <c r="I2095" t="e">
        <v>#REF!</v>
      </c>
    </row>
    <row r="2096" spans="1:9" ht="18" x14ac:dyDescent="0.2">
      <c r="A2096" s="11">
        <v>78516</v>
      </c>
      <c r="B2096" s="18" t="s">
        <v>62</v>
      </c>
      <c r="C2096" s="18" t="s">
        <v>393</v>
      </c>
      <c r="D2096" s="18" t="s">
        <v>398</v>
      </c>
      <c r="E2096" s="19">
        <v>1.95</v>
      </c>
      <c r="F2096" s="5"/>
      <c r="I2096">
        <v>199530</v>
      </c>
    </row>
    <row r="2097" spans="1:9" ht="18" x14ac:dyDescent="0.2">
      <c r="A2097" s="11">
        <v>78519</v>
      </c>
      <c r="B2097" s="18" t="s">
        <v>11</v>
      </c>
      <c r="C2097" s="18" t="s">
        <v>141</v>
      </c>
      <c r="D2097" s="18"/>
      <c r="E2097" s="19">
        <v>1.1499999999999999</v>
      </c>
      <c r="F2097" s="5"/>
      <c r="I2097" t="e">
        <v>#REF!</v>
      </c>
    </row>
    <row r="2098" spans="1:9" ht="18" x14ac:dyDescent="0.2">
      <c r="A2098" s="11">
        <v>78566</v>
      </c>
      <c r="B2098" s="18" t="s">
        <v>142</v>
      </c>
      <c r="C2098" s="18" t="s">
        <v>296</v>
      </c>
      <c r="D2098" s="18" t="s">
        <v>297</v>
      </c>
      <c r="E2098" s="19">
        <v>1.95</v>
      </c>
      <c r="F2098" s="5"/>
      <c r="I2098" t="e">
        <v>#REF!</v>
      </c>
    </row>
    <row r="2099" spans="1:9" ht="18" x14ac:dyDescent="0.2">
      <c r="A2099" s="11">
        <v>78631</v>
      </c>
      <c r="B2099" s="18" t="s">
        <v>75</v>
      </c>
      <c r="C2099" s="18" t="s">
        <v>76</v>
      </c>
      <c r="D2099" s="18" t="s">
        <v>83</v>
      </c>
      <c r="E2099" s="19">
        <v>6.98</v>
      </c>
      <c r="F2099" s="5"/>
      <c r="I2099" t="e">
        <v>#REF!</v>
      </c>
    </row>
    <row r="2100" spans="1:9" ht="18" x14ac:dyDescent="0.2">
      <c r="A2100" s="11">
        <v>78717</v>
      </c>
      <c r="B2100" s="18" t="s">
        <v>56</v>
      </c>
      <c r="C2100" s="18" t="s">
        <v>57</v>
      </c>
      <c r="D2100" s="18" t="s">
        <v>58</v>
      </c>
      <c r="E2100" s="19">
        <v>12.52</v>
      </c>
      <c r="F2100" s="5"/>
      <c r="I2100">
        <v>199530</v>
      </c>
    </row>
    <row r="2101" spans="1:9" ht="18" x14ac:dyDescent="0.2">
      <c r="A2101" s="11">
        <v>78727</v>
      </c>
      <c r="B2101" s="18" t="s">
        <v>142</v>
      </c>
      <c r="C2101" s="18" t="s">
        <v>568</v>
      </c>
      <c r="D2101" s="18" t="s">
        <v>576</v>
      </c>
      <c r="E2101" s="19">
        <v>6.31</v>
      </c>
      <c r="F2101" s="5"/>
      <c r="I2101">
        <v>199530</v>
      </c>
    </row>
    <row r="2102" spans="1:9" ht="18" x14ac:dyDescent="0.2">
      <c r="A2102" s="11">
        <v>78728</v>
      </c>
      <c r="B2102" s="18" t="s">
        <v>142</v>
      </c>
      <c r="C2102" s="18" t="s">
        <v>568</v>
      </c>
      <c r="D2102" s="18" t="s">
        <v>576</v>
      </c>
      <c r="E2102" s="19">
        <v>6.31</v>
      </c>
      <c r="F2102" s="5"/>
      <c r="I2102" t="e">
        <v>#REF!</v>
      </c>
    </row>
    <row r="2103" spans="1:9" ht="18" x14ac:dyDescent="0.2">
      <c r="A2103" s="11">
        <v>78729</v>
      </c>
      <c r="B2103" s="18" t="s">
        <v>142</v>
      </c>
      <c r="C2103" s="18" t="s">
        <v>568</v>
      </c>
      <c r="D2103" s="18" t="s">
        <v>576</v>
      </c>
      <c r="E2103" s="19">
        <v>6.31</v>
      </c>
      <c r="F2103" s="5"/>
      <c r="I2103" t="e">
        <v>#REF!</v>
      </c>
    </row>
    <row r="2104" spans="1:9" ht="18" x14ac:dyDescent="0.2">
      <c r="A2104" s="11">
        <v>78734</v>
      </c>
      <c r="B2104" s="18" t="s">
        <v>142</v>
      </c>
      <c r="C2104" s="18" t="s">
        <v>568</v>
      </c>
      <c r="D2104" s="18" t="s">
        <v>576</v>
      </c>
      <c r="E2104" s="19">
        <v>6.31</v>
      </c>
      <c r="F2104" s="5"/>
      <c r="I2104" t="e">
        <v>#REF!</v>
      </c>
    </row>
    <row r="2105" spans="1:9" ht="18" x14ac:dyDescent="0.2">
      <c r="A2105" s="11">
        <v>78739</v>
      </c>
      <c r="B2105" s="18" t="s">
        <v>62</v>
      </c>
      <c r="C2105" s="18" t="s">
        <v>507</v>
      </c>
      <c r="D2105" s="18" t="s">
        <v>511</v>
      </c>
      <c r="E2105" s="19">
        <v>7.32</v>
      </c>
      <c r="F2105" s="5"/>
      <c r="I2105" t="e">
        <v>#REF!</v>
      </c>
    </row>
    <row r="2106" spans="1:9" ht="18" x14ac:dyDescent="0.2">
      <c r="A2106" s="11">
        <v>78741</v>
      </c>
      <c r="B2106" s="18" t="s">
        <v>62</v>
      </c>
      <c r="C2106" s="18" t="s">
        <v>507</v>
      </c>
      <c r="D2106" s="18" t="s">
        <v>511</v>
      </c>
      <c r="E2106" s="19">
        <v>7.39</v>
      </c>
      <c r="F2106" s="5"/>
      <c r="I2106" t="e">
        <v>#REF!</v>
      </c>
    </row>
    <row r="2107" spans="1:9" ht="18" x14ac:dyDescent="0.2">
      <c r="A2107" s="11">
        <v>78759</v>
      </c>
      <c r="B2107" s="18" t="s">
        <v>62</v>
      </c>
      <c r="C2107" s="18" t="s">
        <v>122</v>
      </c>
      <c r="D2107" s="18" t="s">
        <v>129</v>
      </c>
      <c r="E2107" s="19">
        <v>2.91</v>
      </c>
      <c r="F2107" s="5"/>
      <c r="I2107" t="e">
        <v>#REF!</v>
      </c>
    </row>
    <row r="2108" spans="1:9" ht="18" x14ac:dyDescent="0.2">
      <c r="A2108" s="11">
        <v>78804</v>
      </c>
      <c r="B2108" s="18" t="s">
        <v>142</v>
      </c>
      <c r="C2108" s="18" t="s">
        <v>155</v>
      </c>
      <c r="D2108" s="18" t="s">
        <v>157</v>
      </c>
      <c r="E2108" s="19">
        <v>1.43</v>
      </c>
      <c r="F2108" s="5"/>
      <c r="I2108" t="e">
        <v>#REF!</v>
      </c>
    </row>
    <row r="2109" spans="1:9" ht="18" x14ac:dyDescent="0.2">
      <c r="A2109" s="11">
        <v>78816</v>
      </c>
      <c r="B2109" s="18" t="s">
        <v>142</v>
      </c>
      <c r="C2109" s="18" t="s">
        <v>155</v>
      </c>
      <c r="D2109" s="18" t="s">
        <v>159</v>
      </c>
      <c r="E2109" s="19">
        <v>1.43</v>
      </c>
      <c r="F2109" s="5"/>
      <c r="I2109" t="e">
        <v>#REF!</v>
      </c>
    </row>
    <row r="2110" spans="1:9" ht="18" x14ac:dyDescent="0.2">
      <c r="A2110" s="11">
        <v>78822</v>
      </c>
      <c r="B2110" s="18" t="s">
        <v>142</v>
      </c>
      <c r="C2110" s="18" t="s">
        <v>155</v>
      </c>
      <c r="D2110" s="18" t="s">
        <v>159</v>
      </c>
      <c r="E2110" s="19">
        <v>1.49</v>
      </c>
      <c r="F2110" s="5"/>
      <c r="I2110">
        <v>199530</v>
      </c>
    </row>
    <row r="2111" spans="1:9" ht="18" x14ac:dyDescent="0.2">
      <c r="A2111" s="11">
        <v>78827</v>
      </c>
      <c r="B2111" s="18" t="s">
        <v>142</v>
      </c>
      <c r="C2111" s="18" t="s">
        <v>155</v>
      </c>
      <c r="D2111" s="18" t="s">
        <v>157</v>
      </c>
      <c r="E2111" s="19">
        <v>1.43</v>
      </c>
      <c r="F2111" s="5"/>
      <c r="I2111">
        <v>199530</v>
      </c>
    </row>
    <row r="2112" spans="1:9" ht="18" x14ac:dyDescent="0.2">
      <c r="A2112" s="11">
        <v>78834</v>
      </c>
      <c r="B2112" s="18" t="s">
        <v>11</v>
      </c>
      <c r="C2112" s="18" t="s">
        <v>374</v>
      </c>
      <c r="D2112" s="18" t="s">
        <v>375</v>
      </c>
      <c r="E2112" s="19">
        <v>1.94</v>
      </c>
      <c r="F2112" s="5"/>
      <c r="I2112">
        <v>199530</v>
      </c>
    </row>
    <row r="2113" spans="1:9" ht="18" x14ac:dyDescent="0.2">
      <c r="A2113" s="11">
        <v>78855</v>
      </c>
      <c r="B2113" s="18" t="s">
        <v>62</v>
      </c>
      <c r="C2113" s="18" t="s">
        <v>122</v>
      </c>
      <c r="D2113" s="18" t="s">
        <v>126</v>
      </c>
      <c r="E2113" s="19">
        <v>2.06</v>
      </c>
      <c r="F2113" s="5"/>
      <c r="I2113">
        <v>199530</v>
      </c>
    </row>
    <row r="2114" spans="1:9" ht="18" x14ac:dyDescent="0.2">
      <c r="A2114" s="11">
        <v>78856</v>
      </c>
      <c r="B2114" s="18" t="s">
        <v>62</v>
      </c>
      <c r="C2114" s="18" t="s">
        <v>122</v>
      </c>
      <c r="D2114" s="18" t="s">
        <v>126</v>
      </c>
      <c r="E2114" s="19">
        <v>1.93</v>
      </c>
      <c r="F2114" s="5"/>
      <c r="I2114" t="e">
        <v>#REF!</v>
      </c>
    </row>
    <row r="2115" spans="1:9" ht="18" x14ac:dyDescent="0.2">
      <c r="A2115" s="11">
        <v>78859</v>
      </c>
      <c r="B2115" s="18" t="s">
        <v>62</v>
      </c>
      <c r="C2115" s="18" t="s">
        <v>122</v>
      </c>
      <c r="D2115" s="18" t="s">
        <v>126</v>
      </c>
      <c r="E2115" s="19">
        <v>1.93</v>
      </c>
      <c r="F2115" s="5"/>
      <c r="I2115" t="e">
        <v>#REF!</v>
      </c>
    </row>
    <row r="2116" spans="1:9" ht="18" x14ac:dyDescent="0.2">
      <c r="A2116" s="11">
        <v>78863</v>
      </c>
      <c r="B2116" s="18" t="s">
        <v>142</v>
      </c>
      <c r="C2116" s="18" t="s">
        <v>155</v>
      </c>
      <c r="D2116" s="18" t="s">
        <v>156</v>
      </c>
      <c r="E2116" s="19">
        <v>3.29</v>
      </c>
      <c r="F2116" s="5"/>
      <c r="I2116" t="e">
        <v>#REF!</v>
      </c>
    </row>
    <row r="2117" spans="1:9" ht="18" x14ac:dyDescent="0.2">
      <c r="A2117" s="11">
        <v>78866</v>
      </c>
      <c r="B2117" s="18" t="s">
        <v>319</v>
      </c>
      <c r="C2117" s="18" t="s">
        <v>600</v>
      </c>
      <c r="D2117" s="18" t="s">
        <v>602</v>
      </c>
      <c r="E2117" s="19">
        <v>1.46</v>
      </c>
      <c r="F2117" s="5"/>
      <c r="I2117" t="e">
        <v>#REF!</v>
      </c>
    </row>
    <row r="2118" spans="1:9" ht="18" x14ac:dyDescent="0.2">
      <c r="A2118" s="11">
        <v>78876</v>
      </c>
      <c r="B2118" s="18" t="s">
        <v>62</v>
      </c>
      <c r="C2118" s="18" t="s">
        <v>494</v>
      </c>
      <c r="D2118" s="18" t="s">
        <v>495</v>
      </c>
      <c r="E2118" s="19">
        <v>5.48</v>
      </c>
      <c r="F2118" s="5"/>
      <c r="I2118" t="e">
        <v>#REF!</v>
      </c>
    </row>
    <row r="2119" spans="1:9" ht="18" x14ac:dyDescent="0.2">
      <c r="A2119" s="11">
        <v>78877</v>
      </c>
      <c r="B2119" s="18" t="s">
        <v>62</v>
      </c>
      <c r="C2119" s="18" t="s">
        <v>494</v>
      </c>
      <c r="D2119" s="18" t="s">
        <v>495</v>
      </c>
      <c r="E2119" s="19">
        <v>4.9400000000000004</v>
      </c>
      <c r="F2119" s="5"/>
      <c r="I2119" t="e">
        <v>#REF!</v>
      </c>
    </row>
    <row r="2120" spans="1:9" ht="18" x14ac:dyDescent="0.2">
      <c r="A2120" s="11">
        <v>78899</v>
      </c>
      <c r="B2120" s="18" t="s">
        <v>62</v>
      </c>
      <c r="C2120" s="18" t="s">
        <v>507</v>
      </c>
      <c r="D2120" s="18" t="s">
        <v>520</v>
      </c>
      <c r="E2120" s="19">
        <v>4.63</v>
      </c>
      <c r="F2120" s="5"/>
      <c r="I2120" t="e">
        <v>#REF!</v>
      </c>
    </row>
    <row r="2121" spans="1:9" ht="18" x14ac:dyDescent="0.2">
      <c r="A2121" s="11">
        <v>78904</v>
      </c>
      <c r="B2121" s="18" t="s">
        <v>62</v>
      </c>
      <c r="C2121" s="18" t="s">
        <v>507</v>
      </c>
      <c r="D2121" s="18" t="s">
        <v>515</v>
      </c>
      <c r="E2121" s="19">
        <v>5.97</v>
      </c>
      <c r="F2121" s="5"/>
      <c r="I2121" t="e">
        <v>#REF!</v>
      </c>
    </row>
    <row r="2122" spans="1:9" ht="18" x14ac:dyDescent="0.2">
      <c r="A2122" s="11">
        <v>78909</v>
      </c>
      <c r="B2122" s="18" t="s">
        <v>62</v>
      </c>
      <c r="C2122" s="18" t="s">
        <v>507</v>
      </c>
      <c r="D2122" s="18" t="s">
        <v>512</v>
      </c>
      <c r="E2122" s="19">
        <v>7.18</v>
      </c>
      <c r="F2122" s="5"/>
      <c r="I2122" t="e">
        <v>#REF!</v>
      </c>
    </row>
    <row r="2123" spans="1:9" ht="18" x14ac:dyDescent="0.2">
      <c r="A2123" s="11">
        <v>78913</v>
      </c>
      <c r="B2123" s="18" t="s">
        <v>62</v>
      </c>
      <c r="C2123" s="18" t="s">
        <v>507</v>
      </c>
      <c r="D2123" s="18" t="s">
        <v>509</v>
      </c>
      <c r="E2123" s="19">
        <v>4.07</v>
      </c>
      <c r="F2123" s="5"/>
      <c r="I2123">
        <v>199530</v>
      </c>
    </row>
    <row r="2124" spans="1:9" ht="18" x14ac:dyDescent="0.2">
      <c r="A2124" s="11">
        <v>78916</v>
      </c>
      <c r="B2124" s="18" t="s">
        <v>62</v>
      </c>
      <c r="C2124" s="18" t="s">
        <v>507</v>
      </c>
      <c r="D2124" s="18" t="s">
        <v>521</v>
      </c>
      <c r="E2124" s="19">
        <v>9.56</v>
      </c>
      <c r="F2124" s="5"/>
      <c r="I2124">
        <v>199530</v>
      </c>
    </row>
    <row r="2125" spans="1:9" ht="18" x14ac:dyDescent="0.2">
      <c r="A2125" s="11">
        <v>78924</v>
      </c>
      <c r="B2125" s="18" t="s">
        <v>62</v>
      </c>
      <c r="C2125" s="18" t="s">
        <v>507</v>
      </c>
      <c r="D2125" s="18" t="s">
        <v>513</v>
      </c>
      <c r="E2125" s="19">
        <v>7.46</v>
      </c>
      <c r="F2125" s="5"/>
      <c r="I2125">
        <v>199530</v>
      </c>
    </row>
    <row r="2126" spans="1:9" ht="18" x14ac:dyDescent="0.2">
      <c r="A2126" s="11">
        <v>78938</v>
      </c>
      <c r="B2126" s="18" t="s">
        <v>62</v>
      </c>
      <c r="C2126" s="18" t="s">
        <v>507</v>
      </c>
      <c r="D2126" s="18" t="s">
        <v>519</v>
      </c>
      <c r="E2126" s="19">
        <v>5.45</v>
      </c>
      <c r="F2126" s="5"/>
      <c r="I2126">
        <v>199530</v>
      </c>
    </row>
    <row r="2127" spans="1:9" ht="18" x14ac:dyDescent="0.2">
      <c r="A2127" s="11">
        <v>78940</v>
      </c>
      <c r="B2127" s="18" t="s">
        <v>62</v>
      </c>
      <c r="C2127" s="18" t="s">
        <v>429</v>
      </c>
      <c r="D2127" s="18" t="s">
        <v>433</v>
      </c>
      <c r="E2127" s="19">
        <v>2.68</v>
      </c>
      <c r="F2127" s="5"/>
      <c r="I2127">
        <v>199530</v>
      </c>
    </row>
    <row r="2128" spans="1:9" ht="18" x14ac:dyDescent="0.2">
      <c r="A2128" s="11">
        <v>78978</v>
      </c>
      <c r="B2128" s="18" t="s">
        <v>62</v>
      </c>
      <c r="C2128" s="18" t="s">
        <v>299</v>
      </c>
      <c r="D2128" s="18" t="s">
        <v>300</v>
      </c>
      <c r="E2128" s="19">
        <v>2.54</v>
      </c>
      <c r="F2128" s="5"/>
      <c r="I2128" t="e">
        <v>#REF!</v>
      </c>
    </row>
    <row r="2129" spans="1:9" ht="18" x14ac:dyDescent="0.2">
      <c r="A2129" s="11">
        <v>78983</v>
      </c>
      <c r="B2129" s="18" t="s">
        <v>62</v>
      </c>
      <c r="C2129" s="18" t="s">
        <v>299</v>
      </c>
      <c r="D2129" s="18" t="s">
        <v>300</v>
      </c>
      <c r="E2129" s="19">
        <v>2.12</v>
      </c>
      <c r="F2129" s="5"/>
      <c r="I2129">
        <v>199530</v>
      </c>
    </row>
    <row r="2130" spans="1:9" ht="18" x14ac:dyDescent="0.2">
      <c r="A2130" s="11">
        <v>79000</v>
      </c>
      <c r="B2130" s="18" t="s">
        <v>62</v>
      </c>
      <c r="C2130" s="18" t="s">
        <v>63</v>
      </c>
      <c r="D2130" s="18" t="s">
        <v>69</v>
      </c>
      <c r="E2130" s="19">
        <v>2.42</v>
      </c>
      <c r="F2130" s="5"/>
      <c r="I2130">
        <v>199530</v>
      </c>
    </row>
    <row r="2131" spans="1:9" ht="18" x14ac:dyDescent="0.2">
      <c r="A2131" s="11">
        <v>79005</v>
      </c>
      <c r="B2131" s="18" t="s">
        <v>130</v>
      </c>
      <c r="C2131" s="18" t="s">
        <v>131</v>
      </c>
      <c r="D2131" s="18" t="s">
        <v>133</v>
      </c>
      <c r="E2131" s="19">
        <v>2.11</v>
      </c>
      <c r="F2131" s="5"/>
      <c r="I2131" t="e">
        <v>#REF!</v>
      </c>
    </row>
    <row r="2132" spans="1:9" ht="18" x14ac:dyDescent="0.2">
      <c r="A2132" s="11">
        <v>79006</v>
      </c>
      <c r="B2132" s="18" t="s">
        <v>62</v>
      </c>
      <c r="C2132" s="18" t="s">
        <v>497</v>
      </c>
      <c r="D2132" s="18" t="s">
        <v>499</v>
      </c>
      <c r="E2132" s="19">
        <v>2.66</v>
      </c>
      <c r="F2132" s="5"/>
      <c r="I2132">
        <v>199530</v>
      </c>
    </row>
    <row r="2133" spans="1:9" ht="18" x14ac:dyDescent="0.2">
      <c r="A2133" s="11">
        <v>79011</v>
      </c>
      <c r="B2133" s="18" t="s">
        <v>62</v>
      </c>
      <c r="C2133" s="18" t="s">
        <v>281</v>
      </c>
      <c r="D2133" s="18" t="s">
        <v>282</v>
      </c>
      <c r="E2133" s="19">
        <v>1.28</v>
      </c>
      <c r="F2133" s="5"/>
      <c r="I2133" t="e">
        <v>#REF!</v>
      </c>
    </row>
    <row r="2134" spans="1:9" ht="18" x14ac:dyDescent="0.2">
      <c r="A2134" s="11">
        <v>79035</v>
      </c>
      <c r="B2134" s="18" t="s">
        <v>56</v>
      </c>
      <c r="C2134" s="18" t="s">
        <v>443</v>
      </c>
      <c r="D2134" s="18" t="s">
        <v>447</v>
      </c>
      <c r="E2134" s="19">
        <v>11.88</v>
      </c>
      <c r="F2134" s="5"/>
      <c r="I2134" t="e">
        <v>#REF!</v>
      </c>
    </row>
    <row r="2135" spans="1:9" ht="18" x14ac:dyDescent="0.2">
      <c r="A2135" s="11">
        <v>79041</v>
      </c>
      <c r="B2135" s="18" t="s">
        <v>56</v>
      </c>
      <c r="C2135" s="18" t="s">
        <v>208</v>
      </c>
      <c r="D2135" s="18" t="s">
        <v>213</v>
      </c>
      <c r="E2135" s="19">
        <v>4.97</v>
      </c>
      <c r="F2135" s="5"/>
      <c r="I2135" t="e">
        <v>#REF!</v>
      </c>
    </row>
    <row r="2136" spans="1:9" ht="18" x14ac:dyDescent="0.2">
      <c r="A2136" s="11">
        <v>79043</v>
      </c>
      <c r="B2136" s="18" t="s">
        <v>56</v>
      </c>
      <c r="C2136" s="18" t="s">
        <v>208</v>
      </c>
      <c r="D2136" s="18" t="s">
        <v>213</v>
      </c>
      <c r="E2136" s="19">
        <v>7.19</v>
      </c>
      <c r="F2136" s="5"/>
      <c r="I2136" t="e">
        <v>#REF!</v>
      </c>
    </row>
    <row r="2137" spans="1:9" ht="18" x14ac:dyDescent="0.2">
      <c r="A2137" s="11">
        <v>79047</v>
      </c>
      <c r="B2137" s="18" t="s">
        <v>56</v>
      </c>
      <c r="C2137" s="18" t="s">
        <v>208</v>
      </c>
      <c r="D2137" s="18" t="s">
        <v>213</v>
      </c>
      <c r="E2137" s="19">
        <v>7.52</v>
      </c>
      <c r="F2137" s="5"/>
      <c r="I2137" t="e">
        <v>#REF!</v>
      </c>
    </row>
    <row r="2138" spans="1:9" ht="18" x14ac:dyDescent="0.2">
      <c r="A2138" s="11">
        <v>79057</v>
      </c>
      <c r="B2138" s="18" t="s">
        <v>56</v>
      </c>
      <c r="C2138" s="18" t="s">
        <v>420</v>
      </c>
      <c r="D2138" s="18" t="s">
        <v>422</v>
      </c>
      <c r="E2138" s="19">
        <v>10.53</v>
      </c>
      <c r="F2138" s="5"/>
      <c r="I2138" t="e">
        <v>#REF!</v>
      </c>
    </row>
    <row r="2139" spans="1:9" ht="18" x14ac:dyDescent="0.2">
      <c r="A2139" s="11">
        <v>79103</v>
      </c>
      <c r="B2139" s="18" t="s">
        <v>75</v>
      </c>
      <c r="C2139" s="18" t="s">
        <v>220</v>
      </c>
      <c r="D2139" s="18" t="s">
        <v>221</v>
      </c>
      <c r="E2139" s="19">
        <v>2.0699999999999998</v>
      </c>
      <c r="F2139" s="5"/>
      <c r="I2139" t="e">
        <v>#REF!</v>
      </c>
    </row>
    <row r="2140" spans="1:9" ht="18" x14ac:dyDescent="0.2">
      <c r="A2140" s="11">
        <v>79105</v>
      </c>
      <c r="B2140" s="18" t="s">
        <v>75</v>
      </c>
      <c r="C2140" s="18" t="s">
        <v>220</v>
      </c>
      <c r="D2140" s="18" t="s">
        <v>221</v>
      </c>
      <c r="E2140" s="19">
        <v>2.0699999999999998</v>
      </c>
      <c r="F2140" s="5"/>
      <c r="I2140" t="e">
        <v>#REF!</v>
      </c>
    </row>
    <row r="2141" spans="1:9" ht="18" x14ac:dyDescent="0.2">
      <c r="A2141" s="11">
        <v>79107</v>
      </c>
      <c r="B2141" s="18" t="s">
        <v>75</v>
      </c>
      <c r="C2141" s="18" t="s">
        <v>76</v>
      </c>
      <c r="D2141" s="18" t="s">
        <v>83</v>
      </c>
      <c r="E2141" s="19">
        <v>2.3199999999999998</v>
      </c>
      <c r="F2141" s="5"/>
      <c r="I2141" t="e">
        <v>#REF!</v>
      </c>
    </row>
    <row r="2142" spans="1:9" ht="18" x14ac:dyDescent="0.2">
      <c r="A2142" s="11">
        <v>79109</v>
      </c>
      <c r="B2142" s="18" t="s">
        <v>75</v>
      </c>
      <c r="C2142" s="18" t="s">
        <v>235</v>
      </c>
      <c r="D2142" s="18" t="s">
        <v>242</v>
      </c>
      <c r="E2142" s="19">
        <v>2.44</v>
      </c>
      <c r="F2142" s="5"/>
      <c r="I2142" t="e">
        <v>#REF!</v>
      </c>
    </row>
    <row r="2143" spans="1:9" ht="18" x14ac:dyDescent="0.2">
      <c r="A2143" s="11">
        <v>79152</v>
      </c>
      <c r="B2143" s="18" t="s">
        <v>62</v>
      </c>
      <c r="C2143" s="18" t="s">
        <v>393</v>
      </c>
      <c r="D2143" s="18" t="s">
        <v>402</v>
      </c>
      <c r="E2143" s="19">
        <v>2.71</v>
      </c>
      <c r="F2143" s="5"/>
      <c r="I2143" t="e">
        <v>#REF!</v>
      </c>
    </row>
    <row r="2144" spans="1:9" ht="18" x14ac:dyDescent="0.2">
      <c r="A2144" s="11">
        <v>79198</v>
      </c>
      <c r="B2144" s="18" t="s">
        <v>75</v>
      </c>
      <c r="C2144" s="18" t="s">
        <v>271</v>
      </c>
      <c r="D2144" s="18" t="s">
        <v>278</v>
      </c>
      <c r="E2144" s="19">
        <v>4.6900000000000004</v>
      </c>
      <c r="F2144" s="5"/>
      <c r="I2144" t="e">
        <v>#REF!</v>
      </c>
    </row>
    <row r="2145" spans="1:9" ht="18" x14ac:dyDescent="0.2">
      <c r="A2145" s="11">
        <v>79199</v>
      </c>
      <c r="B2145" s="18" t="s">
        <v>75</v>
      </c>
      <c r="C2145" s="18" t="s">
        <v>271</v>
      </c>
      <c r="D2145" s="18" t="s">
        <v>274</v>
      </c>
      <c r="E2145" s="19">
        <v>3.76</v>
      </c>
      <c r="F2145" s="5"/>
      <c r="I2145" t="e">
        <v>#REF!</v>
      </c>
    </row>
    <row r="2146" spans="1:9" ht="18" x14ac:dyDescent="0.2">
      <c r="A2146" s="11">
        <v>79263</v>
      </c>
      <c r="B2146" s="18" t="s">
        <v>319</v>
      </c>
      <c r="C2146" s="18" t="s">
        <v>436</v>
      </c>
      <c r="D2146" s="18" t="s">
        <v>437</v>
      </c>
      <c r="E2146" s="19">
        <v>2.2000000000000002</v>
      </c>
      <c r="F2146" s="5"/>
      <c r="I2146" t="e">
        <v>#REF!</v>
      </c>
    </row>
    <row r="2147" spans="1:9" ht="18" x14ac:dyDescent="0.2">
      <c r="A2147" s="11">
        <v>79298</v>
      </c>
      <c r="B2147" s="18" t="s">
        <v>11</v>
      </c>
      <c r="C2147" s="18" t="s">
        <v>253</v>
      </c>
      <c r="D2147" s="18" t="s">
        <v>259</v>
      </c>
      <c r="E2147" s="19">
        <v>2.54</v>
      </c>
      <c r="F2147" s="5"/>
      <c r="I2147" t="e">
        <v>#REF!</v>
      </c>
    </row>
    <row r="2148" spans="1:9" ht="18" x14ac:dyDescent="0.2">
      <c r="A2148" s="11">
        <v>79299</v>
      </c>
      <c r="B2148" s="18" t="s">
        <v>11</v>
      </c>
      <c r="C2148" s="18" t="s">
        <v>253</v>
      </c>
      <c r="D2148" s="18" t="s">
        <v>257</v>
      </c>
      <c r="E2148" s="19">
        <v>2.58</v>
      </c>
      <c r="F2148" s="5"/>
      <c r="I2148">
        <v>199530</v>
      </c>
    </row>
    <row r="2149" spans="1:9" ht="18" x14ac:dyDescent="0.2">
      <c r="A2149" s="11">
        <v>79300</v>
      </c>
      <c r="B2149" s="18" t="s">
        <v>11</v>
      </c>
      <c r="C2149" s="18" t="s">
        <v>253</v>
      </c>
      <c r="D2149" s="18" t="s">
        <v>258</v>
      </c>
      <c r="E2149" s="19">
        <v>2.58</v>
      </c>
      <c r="F2149" s="5"/>
      <c r="I2149" t="e">
        <v>#REF!</v>
      </c>
    </row>
    <row r="2150" spans="1:9" ht="18" x14ac:dyDescent="0.2">
      <c r="A2150" s="11">
        <v>79311</v>
      </c>
      <c r="B2150" s="18" t="s">
        <v>75</v>
      </c>
      <c r="C2150" s="18" t="s">
        <v>307</v>
      </c>
      <c r="D2150" s="18" t="s">
        <v>309</v>
      </c>
      <c r="E2150" s="19">
        <v>4.76</v>
      </c>
      <c r="F2150" s="5"/>
      <c r="I2150" t="e">
        <v>#REF!</v>
      </c>
    </row>
    <row r="2151" spans="1:9" ht="18" x14ac:dyDescent="0.2">
      <c r="A2151" s="11">
        <v>79314</v>
      </c>
      <c r="B2151" s="18" t="s">
        <v>75</v>
      </c>
      <c r="C2151" s="18" t="s">
        <v>307</v>
      </c>
      <c r="D2151" s="18" t="s">
        <v>309</v>
      </c>
      <c r="E2151" s="19">
        <v>4.76</v>
      </c>
      <c r="F2151" s="5"/>
      <c r="I2151" t="e">
        <v>#REF!</v>
      </c>
    </row>
    <row r="2152" spans="1:9" ht="18" x14ac:dyDescent="0.2">
      <c r="A2152" s="11">
        <v>79315</v>
      </c>
      <c r="B2152" s="18" t="s">
        <v>75</v>
      </c>
      <c r="C2152" s="18" t="s">
        <v>307</v>
      </c>
      <c r="D2152" s="18" t="s">
        <v>309</v>
      </c>
      <c r="E2152" s="19">
        <v>5.1100000000000003</v>
      </c>
      <c r="F2152" s="5"/>
      <c r="I2152" t="e">
        <v>#REF!</v>
      </c>
    </row>
    <row r="2153" spans="1:9" ht="18" x14ac:dyDescent="0.2">
      <c r="A2153" s="11">
        <v>79316</v>
      </c>
      <c r="B2153" s="18" t="s">
        <v>75</v>
      </c>
      <c r="C2153" s="18" t="s">
        <v>307</v>
      </c>
      <c r="D2153" s="18" t="s">
        <v>309</v>
      </c>
      <c r="E2153" s="19">
        <v>5.87</v>
      </c>
      <c r="F2153" s="5"/>
      <c r="I2153" t="e">
        <v>#REF!</v>
      </c>
    </row>
    <row r="2154" spans="1:9" ht="18" x14ac:dyDescent="0.2">
      <c r="A2154" s="11">
        <v>79318</v>
      </c>
      <c r="B2154" s="18" t="s">
        <v>75</v>
      </c>
      <c r="C2154" s="18" t="s">
        <v>76</v>
      </c>
      <c r="D2154" s="18" t="s">
        <v>83</v>
      </c>
      <c r="E2154" s="19">
        <v>4.26</v>
      </c>
      <c r="F2154" s="5"/>
      <c r="I2154" t="e">
        <v>#REF!</v>
      </c>
    </row>
    <row r="2155" spans="1:9" ht="18" x14ac:dyDescent="0.2">
      <c r="A2155" s="11">
        <v>79320</v>
      </c>
      <c r="B2155" s="18" t="s">
        <v>75</v>
      </c>
      <c r="C2155" s="18" t="s">
        <v>307</v>
      </c>
      <c r="D2155" s="18" t="s">
        <v>309</v>
      </c>
      <c r="E2155" s="19">
        <v>5.92</v>
      </c>
      <c r="F2155" s="5"/>
      <c r="I2155" t="e">
        <v>#REF!</v>
      </c>
    </row>
    <row r="2156" spans="1:9" ht="18" x14ac:dyDescent="0.2">
      <c r="A2156" s="11">
        <v>79323</v>
      </c>
      <c r="B2156" s="18" t="s">
        <v>75</v>
      </c>
      <c r="C2156" s="18" t="s">
        <v>235</v>
      </c>
      <c r="D2156" s="18" t="s">
        <v>240</v>
      </c>
      <c r="E2156" s="19">
        <v>4.76</v>
      </c>
      <c r="F2156" s="5"/>
      <c r="I2156" t="e">
        <v>#REF!</v>
      </c>
    </row>
    <row r="2157" spans="1:9" ht="18" x14ac:dyDescent="0.2">
      <c r="A2157" s="11">
        <v>79335</v>
      </c>
      <c r="B2157" s="18" t="s">
        <v>56</v>
      </c>
      <c r="C2157" s="18" t="s">
        <v>208</v>
      </c>
      <c r="D2157" s="18" t="s">
        <v>211</v>
      </c>
      <c r="E2157" s="19">
        <v>7.63</v>
      </c>
      <c r="F2157" s="5"/>
      <c r="I2157" t="e">
        <v>#REF!</v>
      </c>
    </row>
    <row r="2158" spans="1:9" ht="18" x14ac:dyDescent="0.2">
      <c r="A2158" s="11">
        <v>79338</v>
      </c>
      <c r="B2158" s="18" t="s">
        <v>75</v>
      </c>
      <c r="C2158" s="18" t="s">
        <v>307</v>
      </c>
      <c r="D2158" s="18" t="s">
        <v>309</v>
      </c>
      <c r="E2158" s="19">
        <v>5.92</v>
      </c>
      <c r="F2158" s="5"/>
      <c r="I2158" t="e">
        <v>#REF!</v>
      </c>
    </row>
    <row r="2159" spans="1:9" ht="18" x14ac:dyDescent="0.2">
      <c r="A2159" s="11">
        <v>79341</v>
      </c>
      <c r="B2159" s="18" t="s">
        <v>75</v>
      </c>
      <c r="C2159" s="18" t="s">
        <v>235</v>
      </c>
      <c r="D2159" s="18" t="s">
        <v>238</v>
      </c>
      <c r="E2159" s="19">
        <v>5.87</v>
      </c>
      <c r="F2159" s="5"/>
      <c r="I2159" t="e">
        <v>#REF!</v>
      </c>
    </row>
    <row r="2160" spans="1:9" ht="18" x14ac:dyDescent="0.2">
      <c r="A2160" s="11">
        <v>79352</v>
      </c>
      <c r="B2160" s="18" t="s">
        <v>75</v>
      </c>
      <c r="C2160" s="18" t="s">
        <v>307</v>
      </c>
      <c r="D2160" s="18" t="s">
        <v>314</v>
      </c>
      <c r="E2160" s="19">
        <v>4.76</v>
      </c>
      <c r="F2160" s="5"/>
      <c r="I2160" t="e">
        <v>#REF!</v>
      </c>
    </row>
    <row r="2161" spans="1:9" ht="18" x14ac:dyDescent="0.2">
      <c r="A2161" s="11">
        <v>79353</v>
      </c>
      <c r="B2161" s="18" t="s">
        <v>75</v>
      </c>
      <c r="C2161" s="18" t="s">
        <v>307</v>
      </c>
      <c r="D2161" s="18" t="s">
        <v>315</v>
      </c>
      <c r="E2161" s="19">
        <v>4.76</v>
      </c>
      <c r="F2161" s="5"/>
      <c r="I2161" t="e">
        <v>#REF!</v>
      </c>
    </row>
    <row r="2162" spans="1:9" ht="18" x14ac:dyDescent="0.2">
      <c r="A2162" s="11">
        <v>79354</v>
      </c>
      <c r="B2162" s="18" t="s">
        <v>75</v>
      </c>
      <c r="C2162" s="18" t="s">
        <v>307</v>
      </c>
      <c r="D2162" s="18" t="s">
        <v>314</v>
      </c>
      <c r="E2162" s="19">
        <v>4.76</v>
      </c>
      <c r="F2162" s="5"/>
      <c r="I2162" t="e">
        <v>#REF!</v>
      </c>
    </row>
    <row r="2163" spans="1:9" ht="18" x14ac:dyDescent="0.2">
      <c r="A2163" s="11">
        <v>79355</v>
      </c>
      <c r="B2163" s="18" t="s">
        <v>75</v>
      </c>
      <c r="C2163" s="18" t="s">
        <v>307</v>
      </c>
      <c r="D2163" s="18" t="s">
        <v>314</v>
      </c>
      <c r="E2163" s="19">
        <v>5.1100000000000003</v>
      </c>
      <c r="F2163" s="5"/>
      <c r="I2163" t="e">
        <v>#REF!</v>
      </c>
    </row>
    <row r="2164" spans="1:9" ht="18" x14ac:dyDescent="0.2">
      <c r="A2164" s="11">
        <v>79364</v>
      </c>
      <c r="B2164" s="18" t="s">
        <v>75</v>
      </c>
      <c r="C2164" s="18" t="s">
        <v>307</v>
      </c>
      <c r="D2164" s="18" t="s">
        <v>309</v>
      </c>
      <c r="E2164" s="19">
        <v>5.92</v>
      </c>
      <c r="F2164" s="5"/>
      <c r="I2164" t="e">
        <v>#REF!</v>
      </c>
    </row>
    <row r="2165" spans="1:9" ht="18" x14ac:dyDescent="0.2">
      <c r="A2165" s="11">
        <v>79365</v>
      </c>
      <c r="B2165" s="18" t="s">
        <v>75</v>
      </c>
      <c r="C2165" s="18" t="s">
        <v>76</v>
      </c>
      <c r="D2165" s="18" t="s">
        <v>79</v>
      </c>
      <c r="E2165" s="19">
        <v>2.89</v>
      </c>
      <c r="F2165" s="5"/>
      <c r="I2165" t="e">
        <v>#REF!</v>
      </c>
    </row>
    <row r="2166" spans="1:9" ht="18" x14ac:dyDescent="0.2">
      <c r="A2166" s="11">
        <v>79366</v>
      </c>
      <c r="B2166" s="18" t="s">
        <v>75</v>
      </c>
      <c r="C2166" s="18" t="s">
        <v>76</v>
      </c>
      <c r="D2166" s="18" t="s">
        <v>79</v>
      </c>
      <c r="E2166" s="19">
        <v>2.89</v>
      </c>
      <c r="F2166" s="5"/>
      <c r="I2166" t="e">
        <v>#REF!</v>
      </c>
    </row>
    <row r="2167" spans="1:9" ht="18" x14ac:dyDescent="0.2">
      <c r="A2167" s="11">
        <v>79404</v>
      </c>
      <c r="B2167" s="18" t="s">
        <v>142</v>
      </c>
      <c r="C2167" s="18" t="s">
        <v>296</v>
      </c>
      <c r="D2167" s="18" t="s">
        <v>298</v>
      </c>
      <c r="E2167" s="19">
        <v>11.15</v>
      </c>
      <c r="F2167" s="5"/>
      <c r="I2167" t="e">
        <v>#REF!</v>
      </c>
    </row>
    <row r="2168" spans="1:9" ht="18" x14ac:dyDescent="0.2">
      <c r="A2168" s="11">
        <v>79405</v>
      </c>
      <c r="B2168" s="18" t="s">
        <v>142</v>
      </c>
      <c r="C2168" s="18" t="s">
        <v>296</v>
      </c>
      <c r="D2168" s="18" t="s">
        <v>298</v>
      </c>
      <c r="E2168" s="19">
        <v>11.75</v>
      </c>
      <c r="F2168" s="5"/>
      <c r="I2168" t="e">
        <v>#REF!</v>
      </c>
    </row>
    <row r="2169" spans="1:9" ht="18" x14ac:dyDescent="0.2">
      <c r="A2169" s="11">
        <v>79419</v>
      </c>
      <c r="B2169" s="18" t="s">
        <v>319</v>
      </c>
      <c r="C2169" s="18" t="s">
        <v>561</v>
      </c>
      <c r="D2169" s="18" t="s">
        <v>567</v>
      </c>
      <c r="E2169" s="19">
        <v>1.55</v>
      </c>
      <c r="F2169" s="5"/>
      <c r="I2169" t="e">
        <v>#REF!</v>
      </c>
    </row>
    <row r="2170" spans="1:9" ht="18" x14ac:dyDescent="0.2">
      <c r="A2170" s="11">
        <v>79420</v>
      </c>
      <c r="B2170" s="18" t="s">
        <v>319</v>
      </c>
      <c r="C2170" s="18" t="s">
        <v>579</v>
      </c>
      <c r="D2170" s="18" t="s">
        <v>580</v>
      </c>
      <c r="E2170" s="19">
        <v>2.2999999999999998</v>
      </c>
      <c r="F2170" s="5"/>
      <c r="I2170" t="e">
        <v>#REF!</v>
      </c>
    </row>
    <row r="2171" spans="1:9" ht="18" x14ac:dyDescent="0.2">
      <c r="A2171" s="11">
        <v>79421</v>
      </c>
      <c r="B2171" s="18" t="s">
        <v>319</v>
      </c>
      <c r="C2171" s="18" t="s">
        <v>579</v>
      </c>
      <c r="D2171" s="18" t="s">
        <v>580</v>
      </c>
      <c r="E2171" s="19">
        <v>1.46</v>
      </c>
      <c r="F2171" s="5"/>
      <c r="I2171" t="e">
        <v>#REF!</v>
      </c>
    </row>
    <row r="2172" spans="1:9" ht="18" x14ac:dyDescent="0.2">
      <c r="A2172" s="11">
        <v>79423</v>
      </c>
      <c r="B2172" s="18" t="s">
        <v>319</v>
      </c>
      <c r="C2172" s="18" t="s">
        <v>579</v>
      </c>
      <c r="D2172" s="18" t="s">
        <v>580</v>
      </c>
      <c r="E2172" s="19">
        <v>1.46</v>
      </c>
      <c r="F2172" s="5"/>
      <c r="I2172" t="e">
        <v>#REF!</v>
      </c>
    </row>
    <row r="2173" spans="1:9" ht="18" x14ac:dyDescent="0.2">
      <c r="A2173" s="11">
        <v>79424</v>
      </c>
      <c r="B2173" s="18" t="s">
        <v>319</v>
      </c>
      <c r="C2173" s="18" t="s">
        <v>587</v>
      </c>
      <c r="D2173" s="18" t="s">
        <v>589</v>
      </c>
      <c r="E2173" s="19">
        <v>2.1</v>
      </c>
      <c r="F2173" s="5"/>
      <c r="I2173" t="e">
        <v>#REF!</v>
      </c>
    </row>
    <row r="2174" spans="1:9" ht="18" x14ac:dyDescent="0.2">
      <c r="A2174" s="11">
        <v>79425</v>
      </c>
      <c r="B2174" s="18" t="s">
        <v>319</v>
      </c>
      <c r="C2174" s="18" t="s">
        <v>579</v>
      </c>
      <c r="D2174" s="18" t="s">
        <v>582</v>
      </c>
      <c r="E2174" s="19">
        <v>2.44</v>
      </c>
      <c r="F2174" s="5"/>
      <c r="I2174" t="e">
        <v>#REF!</v>
      </c>
    </row>
    <row r="2175" spans="1:9" ht="18" x14ac:dyDescent="0.2">
      <c r="A2175" s="11">
        <v>79426</v>
      </c>
      <c r="B2175" s="18" t="s">
        <v>319</v>
      </c>
      <c r="C2175" s="18" t="s">
        <v>579</v>
      </c>
      <c r="D2175" s="18" t="s">
        <v>582</v>
      </c>
      <c r="E2175" s="19">
        <v>2.62</v>
      </c>
      <c r="F2175" s="5"/>
      <c r="I2175" t="e">
        <v>#REF!</v>
      </c>
    </row>
    <row r="2176" spans="1:9" ht="18" x14ac:dyDescent="0.2">
      <c r="A2176" s="11">
        <v>79427</v>
      </c>
      <c r="B2176" s="18" t="s">
        <v>319</v>
      </c>
      <c r="C2176" s="18" t="s">
        <v>587</v>
      </c>
      <c r="D2176" s="18" t="s">
        <v>590</v>
      </c>
      <c r="E2176" s="19">
        <v>1.43</v>
      </c>
      <c r="F2176" s="5"/>
      <c r="I2176" t="e">
        <v>#REF!</v>
      </c>
    </row>
    <row r="2177" spans="1:9" ht="18" x14ac:dyDescent="0.2">
      <c r="A2177" s="11">
        <v>79428</v>
      </c>
      <c r="B2177" s="18" t="s">
        <v>319</v>
      </c>
      <c r="C2177" s="18" t="s">
        <v>587</v>
      </c>
      <c r="D2177" s="18" t="s">
        <v>589</v>
      </c>
      <c r="E2177" s="19">
        <v>2.2000000000000002</v>
      </c>
      <c r="F2177" s="5"/>
      <c r="I2177" t="e">
        <v>#REF!</v>
      </c>
    </row>
    <row r="2178" spans="1:9" ht="18" x14ac:dyDescent="0.2">
      <c r="A2178" s="11">
        <v>79430</v>
      </c>
      <c r="B2178" s="18" t="s">
        <v>319</v>
      </c>
      <c r="C2178" s="18" t="s">
        <v>579</v>
      </c>
      <c r="D2178" s="18" t="s">
        <v>583</v>
      </c>
      <c r="E2178" s="19">
        <v>1.55</v>
      </c>
      <c r="F2178" s="5"/>
      <c r="I2178" t="e">
        <v>#REF!</v>
      </c>
    </row>
    <row r="2179" spans="1:9" ht="18" x14ac:dyDescent="0.2">
      <c r="A2179" s="11">
        <v>79467</v>
      </c>
      <c r="B2179" s="18" t="s">
        <v>75</v>
      </c>
      <c r="C2179" s="18" t="s">
        <v>115</v>
      </c>
      <c r="D2179" s="18" t="s">
        <v>117</v>
      </c>
      <c r="E2179" s="19">
        <v>6.71</v>
      </c>
      <c r="F2179" s="5"/>
      <c r="I2179" t="e">
        <v>#REF!</v>
      </c>
    </row>
    <row r="2180" spans="1:9" ht="18" x14ac:dyDescent="0.2">
      <c r="A2180" s="11">
        <v>79485</v>
      </c>
      <c r="B2180" s="18" t="s">
        <v>7</v>
      </c>
      <c r="C2180" s="18" t="s">
        <v>100</v>
      </c>
      <c r="D2180" s="18" t="s">
        <v>104</v>
      </c>
      <c r="E2180" s="19">
        <v>7.01</v>
      </c>
      <c r="F2180" s="5"/>
      <c r="I2180" t="e">
        <v>#REF!</v>
      </c>
    </row>
    <row r="2181" spans="1:9" ht="18" x14ac:dyDescent="0.2">
      <c r="A2181" s="11">
        <v>79488</v>
      </c>
      <c r="B2181" s="18" t="s">
        <v>75</v>
      </c>
      <c r="C2181" s="18" t="s">
        <v>115</v>
      </c>
      <c r="D2181" s="18" t="s">
        <v>117</v>
      </c>
      <c r="E2181" s="19">
        <v>15.07</v>
      </c>
      <c r="F2181" s="5"/>
      <c r="I2181" t="e">
        <v>#REF!</v>
      </c>
    </row>
    <row r="2182" spans="1:9" ht="18" x14ac:dyDescent="0.2">
      <c r="A2182" s="11">
        <v>79491</v>
      </c>
      <c r="B2182" s="18" t="s">
        <v>75</v>
      </c>
      <c r="C2182" s="18" t="s">
        <v>115</v>
      </c>
      <c r="D2182" s="18" t="s">
        <v>119</v>
      </c>
      <c r="E2182" s="19">
        <v>5.07</v>
      </c>
      <c r="F2182" s="5"/>
      <c r="I2182" t="e">
        <v>#REF!</v>
      </c>
    </row>
    <row r="2183" spans="1:9" ht="18" x14ac:dyDescent="0.2">
      <c r="A2183" s="11">
        <v>79498</v>
      </c>
      <c r="B2183" s="18" t="s">
        <v>7</v>
      </c>
      <c r="C2183" s="18" t="s">
        <v>100</v>
      </c>
      <c r="D2183" s="18" t="s">
        <v>110</v>
      </c>
      <c r="E2183" s="19">
        <v>5.0999999999999996</v>
      </c>
      <c r="F2183" s="5"/>
      <c r="I2183" t="e">
        <v>#REF!</v>
      </c>
    </row>
    <row r="2184" spans="1:9" ht="18" x14ac:dyDescent="0.2">
      <c r="A2184" s="11">
        <v>79499</v>
      </c>
      <c r="B2184" s="18" t="s">
        <v>7</v>
      </c>
      <c r="C2184" s="18" t="s">
        <v>100</v>
      </c>
      <c r="D2184" s="18" t="s">
        <v>110</v>
      </c>
      <c r="E2184" s="19">
        <v>1.71</v>
      </c>
      <c r="F2184" s="5"/>
      <c r="I2184">
        <v>199530</v>
      </c>
    </row>
    <row r="2185" spans="1:9" ht="18" x14ac:dyDescent="0.2">
      <c r="A2185" s="11">
        <v>79500</v>
      </c>
      <c r="B2185" s="18" t="s">
        <v>7</v>
      </c>
      <c r="C2185" s="18" t="s">
        <v>100</v>
      </c>
      <c r="D2185" s="18" t="s">
        <v>104</v>
      </c>
      <c r="E2185" s="19">
        <v>1.47</v>
      </c>
      <c r="F2185" s="5"/>
      <c r="I2185" t="e">
        <v>#REF!</v>
      </c>
    </row>
    <row r="2186" spans="1:9" ht="18" x14ac:dyDescent="0.2">
      <c r="A2186" s="11">
        <v>79501</v>
      </c>
      <c r="B2186" s="18" t="s">
        <v>7</v>
      </c>
      <c r="C2186" s="18" t="s">
        <v>100</v>
      </c>
      <c r="D2186" s="18" t="s">
        <v>104</v>
      </c>
      <c r="E2186" s="19">
        <v>1.47</v>
      </c>
      <c r="F2186" s="5"/>
      <c r="I2186">
        <v>199530</v>
      </c>
    </row>
    <row r="2187" spans="1:9" ht="18" x14ac:dyDescent="0.2">
      <c r="A2187" s="11">
        <v>79503</v>
      </c>
      <c r="B2187" s="18" t="s">
        <v>7</v>
      </c>
      <c r="C2187" s="18" t="s">
        <v>100</v>
      </c>
      <c r="D2187" s="18" t="s">
        <v>109</v>
      </c>
      <c r="E2187" s="19">
        <v>11.1</v>
      </c>
      <c r="F2187" s="5"/>
      <c r="I2187">
        <v>199530</v>
      </c>
    </row>
    <row r="2188" spans="1:9" ht="18" x14ac:dyDescent="0.2">
      <c r="A2188" s="11">
        <v>79505</v>
      </c>
      <c r="B2188" s="18" t="s">
        <v>142</v>
      </c>
      <c r="C2188" s="18" t="s">
        <v>457</v>
      </c>
      <c r="D2188" s="18" t="s">
        <v>459</v>
      </c>
      <c r="E2188" s="19">
        <v>2.13</v>
      </c>
      <c r="F2188" s="5"/>
      <c r="I2188" t="e">
        <v>#REF!</v>
      </c>
    </row>
    <row r="2189" spans="1:9" ht="18" x14ac:dyDescent="0.2">
      <c r="A2189" s="11">
        <v>79669</v>
      </c>
      <c r="B2189" s="18" t="s">
        <v>75</v>
      </c>
      <c r="C2189" s="18" t="s">
        <v>220</v>
      </c>
      <c r="D2189" s="18" t="s">
        <v>221</v>
      </c>
      <c r="E2189" s="19">
        <v>2.1</v>
      </c>
      <c r="F2189" s="5"/>
      <c r="I2189" t="e">
        <v>#REF!</v>
      </c>
    </row>
    <row r="2190" spans="1:9" ht="18" x14ac:dyDescent="0.2">
      <c r="A2190" s="11">
        <v>79695</v>
      </c>
      <c r="B2190" s="18" t="s">
        <v>36</v>
      </c>
      <c r="C2190" s="18" t="s">
        <v>134</v>
      </c>
      <c r="D2190" s="18" t="s">
        <v>135</v>
      </c>
      <c r="E2190" s="19">
        <v>11.32</v>
      </c>
      <c r="F2190" s="5"/>
      <c r="I2190" t="e">
        <v>#REF!</v>
      </c>
    </row>
    <row r="2191" spans="1:9" ht="18" x14ac:dyDescent="0.2">
      <c r="A2191" s="11">
        <v>79746</v>
      </c>
      <c r="B2191" s="18" t="s">
        <v>75</v>
      </c>
      <c r="C2191" s="18" t="s">
        <v>220</v>
      </c>
      <c r="D2191" s="18" t="s">
        <v>221</v>
      </c>
      <c r="E2191" s="19">
        <v>2.61</v>
      </c>
      <c r="F2191" s="5"/>
      <c r="I2191">
        <v>199530</v>
      </c>
    </row>
    <row r="2192" spans="1:9" ht="18" x14ac:dyDescent="0.2">
      <c r="A2192" s="11">
        <v>79761</v>
      </c>
      <c r="B2192" s="18" t="s">
        <v>75</v>
      </c>
      <c r="C2192" s="18" t="s">
        <v>307</v>
      </c>
      <c r="D2192" s="18" t="s">
        <v>314</v>
      </c>
      <c r="E2192" s="19">
        <v>5.74</v>
      </c>
      <c r="F2192" s="5"/>
      <c r="I2192" t="e">
        <v>#REF!</v>
      </c>
    </row>
    <row r="2193" spans="1:9" ht="18" x14ac:dyDescent="0.2">
      <c r="A2193" s="11">
        <v>79762</v>
      </c>
      <c r="B2193" s="18" t="s">
        <v>75</v>
      </c>
      <c r="C2193" s="18" t="s">
        <v>307</v>
      </c>
      <c r="D2193" s="18" t="s">
        <v>309</v>
      </c>
      <c r="E2193" s="19">
        <v>7.58</v>
      </c>
      <c r="F2193" s="5"/>
      <c r="I2193">
        <v>199530</v>
      </c>
    </row>
    <row r="2194" spans="1:9" ht="18" x14ac:dyDescent="0.2">
      <c r="A2194" s="11">
        <v>79775</v>
      </c>
      <c r="B2194" s="18" t="s">
        <v>142</v>
      </c>
      <c r="C2194" s="18" t="s">
        <v>325</v>
      </c>
      <c r="D2194" s="18" t="s">
        <v>333</v>
      </c>
      <c r="E2194" s="19">
        <v>2.11</v>
      </c>
      <c r="F2194" s="5"/>
      <c r="I2194" t="e">
        <v>#REF!</v>
      </c>
    </row>
    <row r="2195" spans="1:9" ht="18" x14ac:dyDescent="0.2">
      <c r="A2195" s="11">
        <v>79778</v>
      </c>
      <c r="B2195" s="18" t="s">
        <v>11</v>
      </c>
      <c r="C2195" s="18" t="s">
        <v>284</v>
      </c>
      <c r="D2195" s="18" t="s">
        <v>286</v>
      </c>
      <c r="E2195" s="19">
        <v>2.38</v>
      </c>
      <c r="F2195" s="5"/>
      <c r="I2195" t="e">
        <v>#REF!</v>
      </c>
    </row>
    <row r="2196" spans="1:9" ht="18" x14ac:dyDescent="0.2">
      <c r="A2196" s="11">
        <v>79780</v>
      </c>
      <c r="B2196" s="18" t="s">
        <v>11</v>
      </c>
      <c r="C2196" s="18" t="s">
        <v>284</v>
      </c>
      <c r="D2196" s="18" t="s">
        <v>286</v>
      </c>
      <c r="E2196" s="19">
        <v>2.38</v>
      </c>
      <c r="F2196" s="5"/>
      <c r="I2196" t="e">
        <v>#REF!</v>
      </c>
    </row>
    <row r="2197" spans="1:9" ht="18" x14ac:dyDescent="0.2">
      <c r="A2197" s="11">
        <v>79782</v>
      </c>
      <c r="B2197" s="18" t="s">
        <v>11</v>
      </c>
      <c r="C2197" s="18" t="s">
        <v>284</v>
      </c>
      <c r="D2197" s="18" t="s">
        <v>286</v>
      </c>
      <c r="E2197" s="19">
        <v>2.38</v>
      </c>
      <c r="F2197" s="5"/>
      <c r="I2197" t="e">
        <v>#REF!</v>
      </c>
    </row>
    <row r="2198" spans="1:9" ht="18" x14ac:dyDescent="0.2">
      <c r="A2198" s="11">
        <v>79805</v>
      </c>
      <c r="B2198" s="18" t="s">
        <v>75</v>
      </c>
      <c r="C2198" s="18" t="s">
        <v>307</v>
      </c>
      <c r="D2198" s="18" t="s">
        <v>313</v>
      </c>
      <c r="E2198" s="19">
        <v>4.42</v>
      </c>
      <c r="F2198" s="5"/>
      <c r="I2198" t="e">
        <v>#REF!</v>
      </c>
    </row>
    <row r="2199" spans="1:9" ht="18" x14ac:dyDescent="0.2">
      <c r="A2199" s="11">
        <v>79806</v>
      </c>
      <c r="B2199" s="18" t="s">
        <v>75</v>
      </c>
      <c r="C2199" s="18" t="s">
        <v>307</v>
      </c>
      <c r="D2199" s="18" t="s">
        <v>313</v>
      </c>
      <c r="E2199" s="19">
        <v>4.42</v>
      </c>
      <c r="F2199" s="5"/>
      <c r="I2199">
        <v>199530</v>
      </c>
    </row>
    <row r="2200" spans="1:9" ht="18" x14ac:dyDescent="0.2">
      <c r="A2200" s="11">
        <v>79807</v>
      </c>
      <c r="B2200" s="18" t="s">
        <v>75</v>
      </c>
      <c r="C2200" s="18" t="s">
        <v>307</v>
      </c>
      <c r="D2200" s="18" t="s">
        <v>313</v>
      </c>
      <c r="E2200" s="19">
        <v>4.42</v>
      </c>
      <c r="F2200" s="5"/>
      <c r="I2200">
        <v>199530</v>
      </c>
    </row>
    <row r="2201" spans="1:9" ht="18" x14ac:dyDescent="0.2">
      <c r="A2201" s="11">
        <v>79808</v>
      </c>
      <c r="B2201" s="18" t="s">
        <v>75</v>
      </c>
      <c r="C2201" s="18" t="s">
        <v>307</v>
      </c>
      <c r="D2201" s="18" t="s">
        <v>313</v>
      </c>
      <c r="E2201" s="19">
        <v>4.42</v>
      </c>
      <c r="F2201" s="5"/>
      <c r="I2201">
        <v>199530</v>
      </c>
    </row>
    <row r="2202" spans="1:9" ht="18" x14ac:dyDescent="0.2">
      <c r="A2202" s="11">
        <v>79809</v>
      </c>
      <c r="B2202" s="18" t="s">
        <v>75</v>
      </c>
      <c r="C2202" s="18" t="s">
        <v>307</v>
      </c>
      <c r="D2202" s="18" t="s">
        <v>313</v>
      </c>
      <c r="E2202" s="19">
        <v>4.42</v>
      </c>
      <c r="F2202" s="5"/>
      <c r="I2202" t="e">
        <v>#REF!</v>
      </c>
    </row>
    <row r="2203" spans="1:9" ht="18" x14ac:dyDescent="0.2">
      <c r="A2203" s="11">
        <v>79810</v>
      </c>
      <c r="B2203" s="18" t="s">
        <v>75</v>
      </c>
      <c r="C2203" s="18" t="s">
        <v>220</v>
      </c>
      <c r="D2203" s="18" t="s">
        <v>221</v>
      </c>
      <c r="E2203" s="19">
        <v>2.1</v>
      </c>
      <c r="F2203" s="5"/>
      <c r="I2203" t="e">
        <v>#REF!</v>
      </c>
    </row>
    <row r="2204" spans="1:9" ht="18" x14ac:dyDescent="0.2">
      <c r="A2204" s="11">
        <v>79815</v>
      </c>
      <c r="B2204" s="18" t="s">
        <v>75</v>
      </c>
      <c r="C2204" s="18" t="s">
        <v>637</v>
      </c>
      <c r="D2204" s="18" t="s">
        <v>640</v>
      </c>
      <c r="E2204" s="19">
        <v>5.94</v>
      </c>
      <c r="F2204" s="5"/>
      <c r="I2204" t="e">
        <v>#REF!</v>
      </c>
    </row>
    <row r="2205" spans="1:9" ht="18" x14ac:dyDescent="0.2">
      <c r="A2205" s="11">
        <v>79818</v>
      </c>
      <c r="B2205" s="18" t="s">
        <v>75</v>
      </c>
      <c r="C2205" s="18" t="s">
        <v>220</v>
      </c>
      <c r="D2205" s="18" t="s">
        <v>222</v>
      </c>
      <c r="E2205" s="19">
        <v>3.97</v>
      </c>
      <c r="F2205" s="5"/>
      <c r="I2205" t="e">
        <v>#REF!</v>
      </c>
    </row>
    <row r="2206" spans="1:9" ht="18" x14ac:dyDescent="0.2">
      <c r="A2206" s="11">
        <v>79819</v>
      </c>
      <c r="B2206" s="18" t="s">
        <v>75</v>
      </c>
      <c r="C2206" s="18" t="s">
        <v>220</v>
      </c>
      <c r="D2206" s="18" t="s">
        <v>222</v>
      </c>
      <c r="E2206" s="19">
        <v>4.34</v>
      </c>
      <c r="F2206" s="5"/>
      <c r="I2206" t="e">
        <v>#REF!</v>
      </c>
    </row>
    <row r="2207" spans="1:9" ht="18" x14ac:dyDescent="0.2">
      <c r="A2207" s="11">
        <v>79820</v>
      </c>
      <c r="B2207" s="18" t="s">
        <v>75</v>
      </c>
      <c r="C2207" s="18" t="s">
        <v>307</v>
      </c>
      <c r="D2207" s="18" t="s">
        <v>314</v>
      </c>
      <c r="E2207" s="19">
        <v>3.97</v>
      </c>
      <c r="F2207" s="5"/>
      <c r="I2207" t="e">
        <v>#REF!</v>
      </c>
    </row>
    <row r="2208" spans="1:9" ht="18" x14ac:dyDescent="0.2">
      <c r="A2208" s="11">
        <v>79882</v>
      </c>
      <c r="B2208" s="18" t="s">
        <v>319</v>
      </c>
      <c r="C2208" s="18" t="s">
        <v>587</v>
      </c>
      <c r="D2208" s="18" t="s">
        <v>590</v>
      </c>
      <c r="E2208" s="19">
        <v>1.74</v>
      </c>
      <c r="F2208" s="5"/>
      <c r="I2208" t="e">
        <v>#REF!</v>
      </c>
    </row>
    <row r="2209" spans="1:9" ht="18" x14ac:dyDescent="0.2">
      <c r="A2209" s="11">
        <v>79885</v>
      </c>
      <c r="B2209" s="18" t="s">
        <v>319</v>
      </c>
      <c r="C2209" s="18" t="s">
        <v>587</v>
      </c>
      <c r="D2209" s="18" t="s">
        <v>590</v>
      </c>
      <c r="E2209" s="19">
        <v>1.74</v>
      </c>
      <c r="F2209" s="5"/>
      <c r="I2209" t="e">
        <v>#REF!</v>
      </c>
    </row>
    <row r="2210" spans="1:9" ht="18" x14ac:dyDescent="0.2">
      <c r="A2210" s="11">
        <v>79888</v>
      </c>
      <c r="B2210" s="18" t="s">
        <v>319</v>
      </c>
      <c r="C2210" s="18" t="s">
        <v>579</v>
      </c>
      <c r="D2210" s="18" t="s">
        <v>583</v>
      </c>
      <c r="E2210" s="19">
        <v>1.74</v>
      </c>
      <c r="F2210" s="5"/>
      <c r="I2210" t="e">
        <v>#REF!</v>
      </c>
    </row>
    <row r="2211" spans="1:9" ht="18" x14ac:dyDescent="0.2">
      <c r="A2211" s="11">
        <v>79895</v>
      </c>
      <c r="B2211" s="18" t="s">
        <v>319</v>
      </c>
      <c r="C2211" s="18" t="s">
        <v>561</v>
      </c>
      <c r="D2211" s="18" t="s">
        <v>564</v>
      </c>
      <c r="E2211" s="19">
        <v>6.46</v>
      </c>
      <c r="F2211" s="5"/>
      <c r="I2211" t="e">
        <v>#REF!</v>
      </c>
    </row>
    <row r="2212" spans="1:9" ht="18" x14ac:dyDescent="0.2">
      <c r="A2212" s="11">
        <v>79901</v>
      </c>
      <c r="B2212" s="18" t="s">
        <v>319</v>
      </c>
      <c r="C2212" s="18" t="s">
        <v>561</v>
      </c>
      <c r="D2212" s="18"/>
      <c r="E2212" s="19">
        <v>1.18</v>
      </c>
      <c r="F2212" s="5"/>
      <c r="I2212" t="e">
        <v>#REF!</v>
      </c>
    </row>
    <row r="2213" spans="1:9" ht="18" x14ac:dyDescent="0.2">
      <c r="A2213" s="11">
        <v>79902</v>
      </c>
      <c r="B2213" s="18" t="s">
        <v>319</v>
      </c>
      <c r="C2213" s="18" t="s">
        <v>561</v>
      </c>
      <c r="D2213" s="18"/>
      <c r="E2213" s="19">
        <v>1.18</v>
      </c>
      <c r="F2213" s="5"/>
      <c r="I2213" t="e">
        <v>#REF!</v>
      </c>
    </row>
    <row r="2214" spans="1:9" ht="18" x14ac:dyDescent="0.2">
      <c r="A2214" s="11">
        <v>79907</v>
      </c>
      <c r="B2214" s="18" t="s">
        <v>319</v>
      </c>
      <c r="C2214" s="18" t="s">
        <v>561</v>
      </c>
      <c r="D2214" s="18"/>
      <c r="E2214" s="19">
        <v>0.64</v>
      </c>
      <c r="F2214" s="5"/>
      <c r="I2214" t="e">
        <v>#REF!</v>
      </c>
    </row>
    <row r="2215" spans="1:9" ht="18" x14ac:dyDescent="0.2">
      <c r="A2215" s="11">
        <v>79917</v>
      </c>
      <c r="B2215" s="18" t="s">
        <v>75</v>
      </c>
      <c r="C2215" s="18" t="s">
        <v>307</v>
      </c>
      <c r="D2215" s="18" t="s">
        <v>314</v>
      </c>
      <c r="E2215" s="19">
        <v>4.09</v>
      </c>
      <c r="F2215" s="5"/>
      <c r="I2215" t="e">
        <v>#REF!</v>
      </c>
    </row>
    <row r="2216" spans="1:9" ht="18" x14ac:dyDescent="0.2">
      <c r="A2216" s="11">
        <v>79919</v>
      </c>
      <c r="B2216" s="18" t="s">
        <v>75</v>
      </c>
      <c r="C2216" s="18" t="s">
        <v>307</v>
      </c>
      <c r="D2216" s="18" t="s">
        <v>309</v>
      </c>
      <c r="E2216" s="19">
        <v>4.9800000000000004</v>
      </c>
      <c r="F2216" s="5"/>
      <c r="I2216" t="e">
        <v>#REF!</v>
      </c>
    </row>
    <row r="2217" spans="1:9" ht="18" x14ac:dyDescent="0.2">
      <c r="A2217" s="11">
        <v>79921</v>
      </c>
      <c r="B2217" s="18" t="s">
        <v>75</v>
      </c>
      <c r="C2217" s="18" t="s">
        <v>307</v>
      </c>
      <c r="D2217" s="18" t="s">
        <v>309</v>
      </c>
      <c r="E2217" s="19">
        <v>6.99</v>
      </c>
      <c r="F2217" s="5"/>
      <c r="I2217" t="e">
        <v>#REF!</v>
      </c>
    </row>
    <row r="2218" spans="1:9" ht="18" x14ac:dyDescent="0.2">
      <c r="A2218" s="11">
        <v>79929</v>
      </c>
      <c r="B2218" s="18" t="s">
        <v>11</v>
      </c>
      <c r="C2218" s="18" t="s">
        <v>180</v>
      </c>
      <c r="D2218" s="18" t="s">
        <v>187</v>
      </c>
      <c r="E2218" s="19">
        <v>3.14</v>
      </c>
      <c r="F2218" s="5"/>
      <c r="I2218" t="e">
        <v>#REF!</v>
      </c>
    </row>
    <row r="2219" spans="1:9" ht="18" x14ac:dyDescent="0.2">
      <c r="A2219" s="11">
        <v>79939</v>
      </c>
      <c r="B2219" s="18" t="s">
        <v>75</v>
      </c>
      <c r="C2219" s="18" t="s">
        <v>235</v>
      </c>
      <c r="D2219" s="18" t="s">
        <v>238</v>
      </c>
      <c r="E2219" s="19">
        <v>5.62</v>
      </c>
      <c r="F2219" s="5"/>
      <c r="I2219" t="e">
        <v>#REF!</v>
      </c>
    </row>
    <row r="2220" spans="1:9" ht="18" x14ac:dyDescent="0.2">
      <c r="A2220" s="11">
        <v>79940</v>
      </c>
      <c r="B2220" s="18" t="s">
        <v>75</v>
      </c>
      <c r="C2220" s="18" t="s">
        <v>271</v>
      </c>
      <c r="D2220" s="18" t="s">
        <v>279</v>
      </c>
      <c r="E2220" s="19">
        <v>2.66</v>
      </c>
      <c r="F2220" s="5"/>
      <c r="I2220" t="e">
        <v>#REF!</v>
      </c>
    </row>
    <row r="2221" spans="1:9" ht="18" x14ac:dyDescent="0.2">
      <c r="A2221" s="11">
        <v>79942</v>
      </c>
      <c r="B2221" s="18" t="s">
        <v>75</v>
      </c>
      <c r="C2221" s="18" t="s">
        <v>271</v>
      </c>
      <c r="D2221" s="18" t="s">
        <v>277</v>
      </c>
      <c r="E2221" s="19">
        <v>7.92</v>
      </c>
      <c r="F2221" s="5"/>
      <c r="I2221" t="e">
        <v>#REF!</v>
      </c>
    </row>
    <row r="2222" spans="1:9" ht="18" x14ac:dyDescent="0.2">
      <c r="A2222" s="11">
        <v>79948</v>
      </c>
      <c r="B2222" s="18" t="s">
        <v>11</v>
      </c>
      <c r="C2222" s="18" t="s">
        <v>253</v>
      </c>
      <c r="D2222" s="18" t="s">
        <v>257</v>
      </c>
      <c r="E2222" s="19">
        <v>2.09</v>
      </c>
      <c r="F2222" s="5"/>
      <c r="I2222" t="e">
        <v>#REF!</v>
      </c>
    </row>
    <row r="2223" spans="1:9" ht="18" x14ac:dyDescent="0.2">
      <c r="A2223" s="11">
        <v>79950</v>
      </c>
      <c r="B2223" s="18" t="s">
        <v>11</v>
      </c>
      <c r="C2223" s="18" t="s">
        <v>253</v>
      </c>
      <c r="D2223" s="18" t="s">
        <v>259</v>
      </c>
      <c r="E2223" s="19">
        <v>2.5299999999999998</v>
      </c>
      <c r="F2223" s="5"/>
      <c r="I2223">
        <v>199530</v>
      </c>
    </row>
    <row r="2224" spans="1:9" ht="18" x14ac:dyDescent="0.2">
      <c r="A2224" s="11">
        <v>79958</v>
      </c>
      <c r="B2224" s="18" t="s">
        <v>142</v>
      </c>
      <c r="C2224" s="18" t="s">
        <v>143</v>
      </c>
      <c r="D2224" s="18" t="s">
        <v>145</v>
      </c>
      <c r="E2224" s="19">
        <v>2.79</v>
      </c>
      <c r="F2224" s="5"/>
      <c r="I2224">
        <v>199530</v>
      </c>
    </row>
    <row r="2225" spans="1:9" ht="18" x14ac:dyDescent="0.2">
      <c r="A2225" s="11">
        <v>79988</v>
      </c>
      <c r="B2225" s="18" t="s">
        <v>75</v>
      </c>
      <c r="C2225" s="18" t="s">
        <v>220</v>
      </c>
      <c r="D2225" s="18" t="s">
        <v>222</v>
      </c>
      <c r="E2225" s="19">
        <v>5.05</v>
      </c>
      <c r="F2225" s="5"/>
      <c r="I2225">
        <v>199530</v>
      </c>
    </row>
    <row r="2226" spans="1:9" ht="18" x14ac:dyDescent="0.2">
      <c r="A2226" s="11">
        <v>80001</v>
      </c>
      <c r="B2226" s="18" t="s">
        <v>75</v>
      </c>
      <c r="C2226" s="18" t="s">
        <v>316</v>
      </c>
      <c r="D2226" s="18" t="s">
        <v>317</v>
      </c>
      <c r="E2226" s="19">
        <v>2.83</v>
      </c>
      <c r="F2226" s="5"/>
      <c r="I2226" t="e">
        <v>#REF!</v>
      </c>
    </row>
    <row r="2227" spans="1:9" ht="18" x14ac:dyDescent="0.2">
      <c r="A2227" s="11">
        <v>80030</v>
      </c>
      <c r="B2227" s="18" t="s">
        <v>142</v>
      </c>
      <c r="C2227" s="18" t="s">
        <v>325</v>
      </c>
      <c r="D2227" s="18" t="s">
        <v>327</v>
      </c>
      <c r="E2227" s="19">
        <v>1.67</v>
      </c>
      <c r="F2227" s="5"/>
      <c r="I2227">
        <v>199530</v>
      </c>
    </row>
    <row r="2228" spans="1:9" ht="18" x14ac:dyDescent="0.2">
      <c r="A2228" s="11">
        <v>80040</v>
      </c>
      <c r="B2228" s="18" t="s">
        <v>11</v>
      </c>
      <c r="C2228" s="18" t="s">
        <v>284</v>
      </c>
      <c r="D2228" s="18" t="s">
        <v>286</v>
      </c>
      <c r="E2228" s="19">
        <v>2.38</v>
      </c>
      <c r="F2228" s="5"/>
      <c r="I2228">
        <v>199530</v>
      </c>
    </row>
    <row r="2229" spans="1:9" ht="18" x14ac:dyDescent="0.2">
      <c r="A2229" s="11">
        <v>80043</v>
      </c>
      <c r="B2229" s="18" t="s">
        <v>11</v>
      </c>
      <c r="C2229" s="18" t="s">
        <v>284</v>
      </c>
      <c r="D2229" s="18" t="s">
        <v>286</v>
      </c>
      <c r="E2229" s="19">
        <v>2.38</v>
      </c>
      <c r="F2229" s="5"/>
      <c r="I2229">
        <v>199530</v>
      </c>
    </row>
    <row r="2230" spans="1:9" ht="18" x14ac:dyDescent="0.2">
      <c r="A2230" s="11">
        <v>80044</v>
      </c>
      <c r="B2230" s="18" t="s">
        <v>11</v>
      </c>
      <c r="C2230" s="18" t="s">
        <v>284</v>
      </c>
      <c r="D2230" s="18" t="s">
        <v>286</v>
      </c>
      <c r="E2230" s="19">
        <v>2.38</v>
      </c>
      <c r="F2230" s="5"/>
      <c r="I2230" t="e">
        <v>#REF!</v>
      </c>
    </row>
    <row r="2231" spans="1:9" ht="18" x14ac:dyDescent="0.2">
      <c r="A2231" s="11">
        <v>80045</v>
      </c>
      <c r="B2231" s="18" t="s">
        <v>11</v>
      </c>
      <c r="C2231" s="18" t="s">
        <v>284</v>
      </c>
      <c r="D2231" s="18" t="s">
        <v>286</v>
      </c>
      <c r="E2231" s="19">
        <v>2.0499999999999998</v>
      </c>
      <c r="F2231" s="5"/>
      <c r="I2231" t="e">
        <v>#REF!</v>
      </c>
    </row>
    <row r="2232" spans="1:9" ht="18" x14ac:dyDescent="0.2">
      <c r="A2232" s="11">
        <v>80047</v>
      </c>
      <c r="B2232" s="18" t="s">
        <v>11</v>
      </c>
      <c r="C2232" s="18" t="s">
        <v>284</v>
      </c>
      <c r="D2232" s="18" t="s">
        <v>286</v>
      </c>
      <c r="E2232" s="19">
        <v>2.38</v>
      </c>
      <c r="F2232" s="5"/>
      <c r="I2232" t="e">
        <v>#REF!</v>
      </c>
    </row>
    <row r="2233" spans="1:9" ht="18" x14ac:dyDescent="0.2">
      <c r="A2233" s="11">
        <v>80048</v>
      </c>
      <c r="B2233" s="18" t="s">
        <v>11</v>
      </c>
      <c r="C2233" s="18" t="s">
        <v>284</v>
      </c>
      <c r="D2233" s="18" t="s">
        <v>286</v>
      </c>
      <c r="E2233" s="19">
        <v>2.38</v>
      </c>
      <c r="F2233" s="5"/>
      <c r="I2233" t="e">
        <v>#REF!</v>
      </c>
    </row>
    <row r="2234" spans="1:9" ht="18" x14ac:dyDescent="0.2">
      <c r="A2234" s="11">
        <v>80049</v>
      </c>
      <c r="B2234" s="18" t="s">
        <v>11</v>
      </c>
      <c r="C2234" s="18" t="s">
        <v>284</v>
      </c>
      <c r="D2234" s="18" t="s">
        <v>286</v>
      </c>
      <c r="E2234" s="19">
        <v>2.38</v>
      </c>
      <c r="F2234" s="5"/>
      <c r="I2234" t="e">
        <v>#REF!</v>
      </c>
    </row>
    <row r="2235" spans="1:9" ht="18" x14ac:dyDescent="0.2">
      <c r="A2235" s="11">
        <v>80053</v>
      </c>
      <c r="B2235" s="18" t="s">
        <v>11</v>
      </c>
      <c r="C2235" s="18" t="s">
        <v>284</v>
      </c>
      <c r="D2235" s="18" t="s">
        <v>286</v>
      </c>
      <c r="E2235" s="19">
        <v>2.38</v>
      </c>
      <c r="F2235" s="5"/>
      <c r="I2235" t="e">
        <v>#REF!</v>
      </c>
    </row>
    <row r="2236" spans="1:9" ht="18" x14ac:dyDescent="0.2">
      <c r="A2236" s="11">
        <v>80054</v>
      </c>
      <c r="B2236" s="18" t="s">
        <v>11</v>
      </c>
      <c r="C2236" s="18" t="s">
        <v>284</v>
      </c>
      <c r="D2236" s="18" t="s">
        <v>286</v>
      </c>
      <c r="E2236" s="19">
        <v>2.38</v>
      </c>
      <c r="F2236" s="5"/>
      <c r="I2236" t="e">
        <v>#REF!</v>
      </c>
    </row>
    <row r="2237" spans="1:9" ht="18" x14ac:dyDescent="0.2">
      <c r="A2237" s="11">
        <v>80056</v>
      </c>
      <c r="B2237" s="18" t="s">
        <v>11</v>
      </c>
      <c r="C2237" s="18" t="s">
        <v>284</v>
      </c>
      <c r="D2237" s="18" t="s">
        <v>286</v>
      </c>
      <c r="E2237" s="19">
        <v>2.38</v>
      </c>
      <c r="F2237" s="5"/>
      <c r="I2237" t="e">
        <v>#REF!</v>
      </c>
    </row>
    <row r="2238" spans="1:9" ht="18" x14ac:dyDescent="0.2">
      <c r="A2238" s="11">
        <v>80066</v>
      </c>
      <c r="B2238" s="18" t="s">
        <v>7</v>
      </c>
      <c r="C2238" s="18" t="s">
        <v>100</v>
      </c>
      <c r="D2238" s="18" t="s">
        <v>109</v>
      </c>
      <c r="E2238" s="19">
        <v>11.37</v>
      </c>
      <c r="F2238" s="5"/>
      <c r="I2238" t="e">
        <v>#REF!</v>
      </c>
    </row>
    <row r="2239" spans="1:9" ht="18" x14ac:dyDescent="0.2">
      <c r="A2239" s="11">
        <v>80085</v>
      </c>
      <c r="B2239" s="18" t="s">
        <v>142</v>
      </c>
      <c r="C2239" s="18" t="s">
        <v>325</v>
      </c>
      <c r="D2239" s="18" t="s">
        <v>328</v>
      </c>
      <c r="E2239" s="19">
        <v>2.1800000000000002</v>
      </c>
      <c r="F2239" s="5"/>
      <c r="I2239" t="e">
        <v>#REF!</v>
      </c>
    </row>
    <row r="2240" spans="1:9" ht="18" x14ac:dyDescent="0.2">
      <c r="A2240" s="11">
        <v>80088</v>
      </c>
      <c r="B2240" s="18" t="s">
        <v>142</v>
      </c>
      <c r="C2240" s="18" t="s">
        <v>325</v>
      </c>
      <c r="D2240" s="18" t="s">
        <v>329</v>
      </c>
      <c r="E2240" s="19">
        <v>2.37</v>
      </c>
      <c r="F2240" s="5"/>
      <c r="I2240" t="e">
        <v>#REF!</v>
      </c>
    </row>
    <row r="2241" spans="1:9" ht="18" x14ac:dyDescent="0.2">
      <c r="A2241" s="11">
        <v>80089</v>
      </c>
      <c r="B2241" s="18" t="s">
        <v>142</v>
      </c>
      <c r="C2241" s="18" t="s">
        <v>325</v>
      </c>
      <c r="D2241" s="18" t="s">
        <v>329</v>
      </c>
      <c r="E2241" s="19">
        <v>2.27</v>
      </c>
      <c r="F2241" s="5"/>
      <c r="I2241" t="e">
        <v>#REF!</v>
      </c>
    </row>
    <row r="2242" spans="1:9" ht="18" x14ac:dyDescent="0.2">
      <c r="A2242" s="11">
        <v>80091</v>
      </c>
      <c r="B2242" s="18" t="s">
        <v>142</v>
      </c>
      <c r="C2242" s="18" t="s">
        <v>325</v>
      </c>
      <c r="D2242" s="18" t="s">
        <v>329</v>
      </c>
      <c r="E2242" s="19">
        <v>1.32</v>
      </c>
      <c r="F2242" s="5"/>
      <c r="I2242">
        <v>199530</v>
      </c>
    </row>
    <row r="2243" spans="1:9" ht="18" x14ac:dyDescent="0.2">
      <c r="A2243" s="11">
        <v>80095</v>
      </c>
      <c r="B2243" s="18" t="s">
        <v>142</v>
      </c>
      <c r="C2243" s="18" t="s">
        <v>642</v>
      </c>
      <c r="D2243" s="18" t="s">
        <v>643</v>
      </c>
      <c r="E2243" s="19">
        <v>1.97</v>
      </c>
      <c r="F2243" s="5"/>
      <c r="I2243" t="e">
        <v>#REF!</v>
      </c>
    </row>
    <row r="2244" spans="1:9" ht="18" x14ac:dyDescent="0.2">
      <c r="A2244" s="11">
        <v>80102</v>
      </c>
      <c r="B2244" s="18" t="s">
        <v>142</v>
      </c>
      <c r="C2244" s="18" t="s">
        <v>325</v>
      </c>
      <c r="D2244" s="18" t="s">
        <v>331</v>
      </c>
      <c r="E2244" s="19">
        <v>3.04</v>
      </c>
      <c r="F2244" s="5"/>
      <c r="I2244" t="e">
        <v>#REF!</v>
      </c>
    </row>
    <row r="2245" spans="1:9" ht="18" x14ac:dyDescent="0.2">
      <c r="A2245" s="11">
        <v>80109</v>
      </c>
      <c r="B2245" s="18" t="s">
        <v>142</v>
      </c>
      <c r="C2245" s="18" t="s">
        <v>325</v>
      </c>
      <c r="D2245" s="18" t="s">
        <v>327</v>
      </c>
      <c r="E2245" s="19">
        <v>2.7</v>
      </c>
      <c r="F2245" s="5"/>
      <c r="I2245" t="e">
        <v>#REF!</v>
      </c>
    </row>
    <row r="2246" spans="1:9" ht="18" x14ac:dyDescent="0.2">
      <c r="A2246" s="11">
        <v>80111</v>
      </c>
      <c r="B2246" s="18" t="s">
        <v>142</v>
      </c>
      <c r="C2246" s="18" t="s">
        <v>155</v>
      </c>
      <c r="D2246" s="18" t="s">
        <v>157</v>
      </c>
      <c r="E2246" s="19">
        <v>2.09</v>
      </c>
      <c r="F2246" s="5"/>
      <c r="I2246" t="e">
        <v>#REF!</v>
      </c>
    </row>
    <row r="2247" spans="1:9" ht="18" x14ac:dyDescent="0.2">
      <c r="A2247" s="11">
        <v>80114</v>
      </c>
      <c r="B2247" s="18" t="s">
        <v>142</v>
      </c>
      <c r="C2247" s="18" t="s">
        <v>155</v>
      </c>
      <c r="D2247" s="18" t="s">
        <v>157</v>
      </c>
      <c r="E2247" s="19">
        <v>1.91</v>
      </c>
      <c r="F2247" s="5"/>
      <c r="I2247" t="e">
        <v>#REF!</v>
      </c>
    </row>
    <row r="2248" spans="1:9" ht="18" x14ac:dyDescent="0.2">
      <c r="A2248" s="11">
        <v>80115</v>
      </c>
      <c r="B2248" s="18" t="s">
        <v>142</v>
      </c>
      <c r="C2248" s="18" t="s">
        <v>155</v>
      </c>
      <c r="D2248" s="18" t="s">
        <v>157</v>
      </c>
      <c r="E2248" s="19">
        <v>1.91</v>
      </c>
      <c r="F2248" s="5"/>
      <c r="I2248" t="e">
        <v>#REF!</v>
      </c>
    </row>
    <row r="2249" spans="1:9" ht="18" x14ac:dyDescent="0.2">
      <c r="A2249" s="11">
        <v>80117</v>
      </c>
      <c r="B2249" s="18" t="s">
        <v>142</v>
      </c>
      <c r="C2249" s="18" t="s">
        <v>155</v>
      </c>
      <c r="D2249" s="18" t="s">
        <v>157</v>
      </c>
      <c r="E2249" s="19">
        <v>2.1</v>
      </c>
      <c r="F2249" s="5"/>
      <c r="I2249" t="e">
        <v>#REF!</v>
      </c>
    </row>
    <row r="2250" spans="1:9" ht="18" x14ac:dyDescent="0.2">
      <c r="A2250" s="11">
        <v>80120</v>
      </c>
      <c r="B2250" s="18" t="s">
        <v>142</v>
      </c>
      <c r="C2250" s="18" t="s">
        <v>155</v>
      </c>
      <c r="D2250" s="18" t="s">
        <v>157</v>
      </c>
      <c r="E2250" s="19">
        <v>1.97</v>
      </c>
      <c r="F2250" s="5"/>
      <c r="I2250" t="e">
        <v>#REF!</v>
      </c>
    </row>
    <row r="2251" spans="1:9" ht="18" x14ac:dyDescent="0.2">
      <c r="A2251" s="11">
        <v>80121</v>
      </c>
      <c r="B2251" s="18" t="s">
        <v>142</v>
      </c>
      <c r="C2251" s="18" t="s">
        <v>155</v>
      </c>
      <c r="D2251" s="18" t="s">
        <v>157</v>
      </c>
      <c r="E2251" s="19">
        <v>2.4</v>
      </c>
      <c r="F2251" s="5"/>
      <c r="I2251" t="e">
        <v>#REF!</v>
      </c>
    </row>
    <row r="2252" spans="1:9" ht="18" x14ac:dyDescent="0.2">
      <c r="A2252" s="11">
        <v>80124</v>
      </c>
      <c r="B2252" s="18" t="s">
        <v>142</v>
      </c>
      <c r="C2252" s="18" t="s">
        <v>155</v>
      </c>
      <c r="D2252" s="18" t="s">
        <v>157</v>
      </c>
      <c r="E2252" s="19">
        <v>2.2400000000000002</v>
      </c>
      <c r="F2252" s="5"/>
      <c r="I2252" t="e">
        <v>#REF!</v>
      </c>
    </row>
    <row r="2253" spans="1:9" ht="18" x14ac:dyDescent="0.2">
      <c r="A2253" s="11">
        <v>80125</v>
      </c>
      <c r="B2253" s="18" t="s">
        <v>142</v>
      </c>
      <c r="C2253" s="18" t="s">
        <v>155</v>
      </c>
      <c r="D2253" s="18" t="s">
        <v>157</v>
      </c>
      <c r="E2253" s="19">
        <v>2.4300000000000002</v>
      </c>
      <c r="F2253" s="5"/>
      <c r="I2253" t="e">
        <v>#REF!</v>
      </c>
    </row>
    <row r="2254" spans="1:9" ht="18" x14ac:dyDescent="0.2">
      <c r="A2254" s="11">
        <v>80131</v>
      </c>
      <c r="B2254" s="18" t="s">
        <v>56</v>
      </c>
      <c r="C2254" s="18" t="s">
        <v>529</v>
      </c>
      <c r="D2254" s="18" t="s">
        <v>530</v>
      </c>
      <c r="E2254" s="19">
        <v>6.71</v>
      </c>
      <c r="F2254" s="5"/>
      <c r="I2254" t="e">
        <v>#REF!</v>
      </c>
    </row>
    <row r="2255" spans="1:9" ht="18" x14ac:dyDescent="0.2">
      <c r="A2255" s="11">
        <v>80173</v>
      </c>
      <c r="B2255" s="18" t="s">
        <v>142</v>
      </c>
      <c r="C2255" s="18" t="s">
        <v>155</v>
      </c>
      <c r="D2255" s="18" t="s">
        <v>157</v>
      </c>
      <c r="E2255" s="19">
        <v>2.2999999999999998</v>
      </c>
      <c r="F2255" s="5"/>
      <c r="I2255" t="e">
        <v>#REF!</v>
      </c>
    </row>
    <row r="2256" spans="1:9" ht="18" x14ac:dyDescent="0.2">
      <c r="A2256" s="11">
        <v>80174</v>
      </c>
      <c r="B2256" s="18" t="s">
        <v>142</v>
      </c>
      <c r="C2256" s="18" t="s">
        <v>155</v>
      </c>
      <c r="D2256" s="18" t="s">
        <v>157</v>
      </c>
      <c r="E2256" s="19">
        <v>2.66</v>
      </c>
      <c r="F2256" s="5"/>
      <c r="I2256" t="e">
        <v>#REF!</v>
      </c>
    </row>
    <row r="2257" spans="1:9" ht="18" x14ac:dyDescent="0.2">
      <c r="A2257" s="11">
        <v>80178</v>
      </c>
      <c r="B2257" s="18" t="s">
        <v>142</v>
      </c>
      <c r="C2257" s="18" t="s">
        <v>155</v>
      </c>
      <c r="D2257" s="18" t="s">
        <v>159</v>
      </c>
      <c r="E2257" s="19">
        <v>2.41</v>
      </c>
      <c r="F2257" s="5"/>
      <c r="I2257">
        <v>199530</v>
      </c>
    </row>
    <row r="2258" spans="1:9" ht="18" x14ac:dyDescent="0.2">
      <c r="A2258" s="11">
        <v>80180</v>
      </c>
      <c r="B2258" s="18" t="s">
        <v>142</v>
      </c>
      <c r="C2258" s="18" t="s">
        <v>155</v>
      </c>
      <c r="D2258" s="18" t="s">
        <v>157</v>
      </c>
      <c r="E2258" s="19">
        <v>3.85</v>
      </c>
      <c r="F2258" s="5"/>
      <c r="I2258">
        <v>199530</v>
      </c>
    </row>
    <row r="2259" spans="1:9" ht="18" x14ac:dyDescent="0.2">
      <c r="A2259" s="11">
        <v>80181</v>
      </c>
      <c r="B2259" s="18" t="s">
        <v>142</v>
      </c>
      <c r="C2259" s="18" t="s">
        <v>155</v>
      </c>
      <c r="D2259" s="18" t="s">
        <v>157</v>
      </c>
      <c r="E2259" s="19">
        <v>2.41</v>
      </c>
      <c r="F2259" s="5"/>
      <c r="I2259" t="e">
        <v>#REF!</v>
      </c>
    </row>
    <row r="2260" spans="1:9" ht="18" x14ac:dyDescent="0.2">
      <c r="A2260" s="11">
        <v>80184</v>
      </c>
      <c r="B2260" s="18" t="s">
        <v>62</v>
      </c>
      <c r="C2260" s="18" t="s">
        <v>200</v>
      </c>
      <c r="D2260" s="18" t="s">
        <v>203</v>
      </c>
      <c r="E2260" s="19">
        <v>1.75</v>
      </c>
      <c r="F2260" s="5"/>
      <c r="I2260" t="e">
        <v>#REF!</v>
      </c>
    </row>
    <row r="2261" spans="1:9" ht="18" x14ac:dyDescent="0.2">
      <c r="A2261" s="11">
        <v>80185</v>
      </c>
      <c r="B2261" s="18" t="s">
        <v>62</v>
      </c>
      <c r="C2261" s="18" t="s">
        <v>200</v>
      </c>
      <c r="D2261" s="18" t="s">
        <v>203</v>
      </c>
      <c r="E2261" s="19">
        <v>1.75</v>
      </c>
      <c r="F2261" s="5"/>
      <c r="I2261" t="e">
        <v>#REF!</v>
      </c>
    </row>
    <row r="2262" spans="1:9" ht="18" x14ac:dyDescent="0.2">
      <c r="A2262" s="11">
        <v>80186</v>
      </c>
      <c r="B2262" s="18" t="s">
        <v>62</v>
      </c>
      <c r="C2262" s="18" t="s">
        <v>200</v>
      </c>
      <c r="D2262" s="18" t="s">
        <v>203</v>
      </c>
      <c r="E2262" s="19">
        <v>1.75</v>
      </c>
      <c r="F2262" s="5"/>
      <c r="I2262">
        <v>199530</v>
      </c>
    </row>
    <row r="2263" spans="1:9" ht="18" x14ac:dyDescent="0.2">
      <c r="A2263" s="11">
        <v>80187</v>
      </c>
      <c r="B2263" s="18" t="s">
        <v>62</v>
      </c>
      <c r="C2263" s="18" t="s">
        <v>200</v>
      </c>
      <c r="D2263" s="18" t="s">
        <v>203</v>
      </c>
      <c r="E2263" s="19">
        <v>1.75</v>
      </c>
      <c r="F2263" s="5"/>
      <c r="I2263">
        <v>199530</v>
      </c>
    </row>
    <row r="2264" spans="1:9" ht="18" x14ac:dyDescent="0.2">
      <c r="A2264" s="11">
        <v>80189</v>
      </c>
      <c r="B2264" s="18" t="s">
        <v>142</v>
      </c>
      <c r="C2264" s="18" t="s">
        <v>155</v>
      </c>
      <c r="D2264" s="18" t="s">
        <v>160</v>
      </c>
      <c r="E2264" s="19">
        <v>2.87</v>
      </c>
      <c r="F2264" s="5"/>
      <c r="I2264" t="e">
        <v>#REF!</v>
      </c>
    </row>
    <row r="2265" spans="1:9" ht="18" x14ac:dyDescent="0.2">
      <c r="A2265" s="11">
        <v>80190</v>
      </c>
      <c r="B2265" s="18" t="s">
        <v>11</v>
      </c>
      <c r="C2265" s="18" t="s">
        <v>335</v>
      </c>
      <c r="D2265" s="18" t="s">
        <v>336</v>
      </c>
      <c r="E2265" s="19">
        <v>1.86</v>
      </c>
      <c r="F2265" s="5"/>
      <c r="I2265">
        <v>199530</v>
      </c>
    </row>
    <row r="2266" spans="1:9" ht="18" x14ac:dyDescent="0.2">
      <c r="A2266" s="11">
        <v>80191</v>
      </c>
      <c r="B2266" s="18" t="s">
        <v>11</v>
      </c>
      <c r="C2266" s="18" t="s">
        <v>335</v>
      </c>
      <c r="D2266" s="18" t="s">
        <v>343</v>
      </c>
      <c r="E2266" s="19">
        <v>2.16</v>
      </c>
      <c r="F2266" s="5"/>
      <c r="I2266" t="e">
        <v>#REF!</v>
      </c>
    </row>
    <row r="2267" spans="1:9" ht="18" x14ac:dyDescent="0.2">
      <c r="A2267" s="11">
        <v>80192</v>
      </c>
      <c r="B2267" s="18" t="s">
        <v>11</v>
      </c>
      <c r="C2267" s="18" t="s">
        <v>335</v>
      </c>
      <c r="D2267" s="18" t="s">
        <v>336</v>
      </c>
      <c r="E2267" s="19">
        <v>2.2000000000000002</v>
      </c>
      <c r="F2267" s="5"/>
      <c r="I2267" t="e">
        <v>#REF!</v>
      </c>
    </row>
    <row r="2268" spans="1:9" ht="18" x14ac:dyDescent="0.2">
      <c r="A2268" s="11">
        <v>80194</v>
      </c>
      <c r="B2268" s="18" t="s">
        <v>11</v>
      </c>
      <c r="C2268" s="18" t="s">
        <v>335</v>
      </c>
      <c r="D2268" s="18" t="s">
        <v>336</v>
      </c>
      <c r="E2268" s="19">
        <v>2.29</v>
      </c>
      <c r="F2268" s="5"/>
      <c r="I2268" t="e">
        <v>#REF!</v>
      </c>
    </row>
    <row r="2269" spans="1:9" ht="18" x14ac:dyDescent="0.2">
      <c r="A2269" s="11">
        <v>80196</v>
      </c>
      <c r="B2269" s="18" t="s">
        <v>11</v>
      </c>
      <c r="C2269" s="18" t="s">
        <v>335</v>
      </c>
      <c r="D2269" s="18" t="s">
        <v>336</v>
      </c>
      <c r="E2269" s="19">
        <v>2.19</v>
      </c>
      <c r="F2269" s="5"/>
      <c r="I2269" t="e">
        <v>#REF!</v>
      </c>
    </row>
    <row r="2270" spans="1:9" ht="18" x14ac:dyDescent="0.2">
      <c r="A2270" s="11">
        <v>80199</v>
      </c>
      <c r="B2270" s="18" t="s">
        <v>11</v>
      </c>
      <c r="C2270" s="18" t="s">
        <v>335</v>
      </c>
      <c r="D2270" s="18" t="s">
        <v>340</v>
      </c>
      <c r="E2270" s="19">
        <v>1.18</v>
      </c>
      <c r="F2270" s="5"/>
      <c r="I2270" t="e">
        <v>#REF!</v>
      </c>
    </row>
    <row r="2271" spans="1:9" ht="18" x14ac:dyDescent="0.2">
      <c r="A2271" s="11">
        <v>80201</v>
      </c>
      <c r="B2271" s="18" t="s">
        <v>11</v>
      </c>
      <c r="C2271" s="18" t="s">
        <v>335</v>
      </c>
      <c r="D2271" s="18" t="s">
        <v>340</v>
      </c>
      <c r="E2271" s="19">
        <v>1.38</v>
      </c>
      <c r="F2271" s="5"/>
      <c r="I2271" t="e">
        <v>#REF!</v>
      </c>
    </row>
    <row r="2272" spans="1:9" ht="18" x14ac:dyDescent="0.2">
      <c r="A2272" s="11">
        <v>80202</v>
      </c>
      <c r="B2272" s="18" t="s">
        <v>11</v>
      </c>
      <c r="C2272" s="18" t="s">
        <v>335</v>
      </c>
      <c r="D2272" s="18" t="s">
        <v>336</v>
      </c>
      <c r="E2272" s="19">
        <v>0.78</v>
      </c>
      <c r="F2272" s="5"/>
      <c r="I2272" t="e">
        <v>#REF!</v>
      </c>
    </row>
    <row r="2273" spans="1:9" ht="18" x14ac:dyDescent="0.2">
      <c r="A2273" s="11">
        <v>80203</v>
      </c>
      <c r="B2273" s="18" t="s">
        <v>11</v>
      </c>
      <c r="C2273" s="18" t="s">
        <v>335</v>
      </c>
      <c r="D2273" s="18" t="s">
        <v>336</v>
      </c>
      <c r="E2273" s="19">
        <v>1.78</v>
      </c>
      <c r="F2273" s="5"/>
      <c r="I2273" t="e">
        <v>#REF!</v>
      </c>
    </row>
    <row r="2274" spans="1:9" ht="18" x14ac:dyDescent="0.2">
      <c r="A2274" s="11">
        <v>80205</v>
      </c>
      <c r="B2274" s="18" t="s">
        <v>11</v>
      </c>
      <c r="C2274" s="18" t="s">
        <v>335</v>
      </c>
      <c r="D2274" s="18" t="s">
        <v>339</v>
      </c>
      <c r="E2274" s="19">
        <v>2.27</v>
      </c>
      <c r="F2274" s="5"/>
      <c r="I2274" t="e">
        <v>#REF!</v>
      </c>
    </row>
    <row r="2275" spans="1:9" ht="18" x14ac:dyDescent="0.2">
      <c r="A2275" s="11">
        <v>80220</v>
      </c>
      <c r="B2275" s="18" t="s">
        <v>142</v>
      </c>
      <c r="C2275" s="18" t="s">
        <v>325</v>
      </c>
      <c r="D2275" s="18" t="s">
        <v>330</v>
      </c>
      <c r="E2275" s="19">
        <v>2.7</v>
      </c>
      <c r="F2275" s="5"/>
      <c r="I2275">
        <v>199530</v>
      </c>
    </row>
    <row r="2276" spans="1:9" ht="18" x14ac:dyDescent="0.2">
      <c r="A2276" s="11">
        <v>80228</v>
      </c>
      <c r="B2276" s="18" t="s">
        <v>142</v>
      </c>
      <c r="C2276" s="18" t="s">
        <v>325</v>
      </c>
      <c r="D2276" s="18" t="s">
        <v>329</v>
      </c>
      <c r="E2276" s="19">
        <v>2.4300000000000002</v>
      </c>
      <c r="F2276" s="5"/>
      <c r="I2276">
        <v>199530</v>
      </c>
    </row>
    <row r="2277" spans="1:9" ht="18" x14ac:dyDescent="0.2">
      <c r="A2277" s="11">
        <v>80233</v>
      </c>
      <c r="B2277" s="18" t="s">
        <v>142</v>
      </c>
      <c r="C2277" s="18" t="s">
        <v>642</v>
      </c>
      <c r="D2277" s="18" t="s">
        <v>644</v>
      </c>
      <c r="E2277" s="19">
        <v>1.87</v>
      </c>
      <c r="F2277" s="5"/>
      <c r="I2277">
        <v>199530</v>
      </c>
    </row>
    <row r="2278" spans="1:9" ht="18" x14ac:dyDescent="0.2">
      <c r="A2278" s="11">
        <v>80234</v>
      </c>
      <c r="B2278" s="18" t="s">
        <v>142</v>
      </c>
      <c r="C2278" s="18" t="s">
        <v>642</v>
      </c>
      <c r="D2278" s="18" t="s">
        <v>644</v>
      </c>
      <c r="E2278" s="19">
        <v>1.87</v>
      </c>
      <c r="F2278" s="5"/>
      <c r="I2278">
        <v>199530</v>
      </c>
    </row>
    <row r="2279" spans="1:9" ht="18" x14ac:dyDescent="0.2">
      <c r="A2279" s="11">
        <v>80245</v>
      </c>
      <c r="B2279" s="18" t="s">
        <v>11</v>
      </c>
      <c r="C2279" s="18" t="s">
        <v>335</v>
      </c>
      <c r="D2279" s="18" t="s">
        <v>339</v>
      </c>
      <c r="E2279" s="19">
        <v>2.39</v>
      </c>
      <c r="F2279" s="5"/>
      <c r="I2279" t="e">
        <v>#REF!</v>
      </c>
    </row>
    <row r="2280" spans="1:9" ht="18" x14ac:dyDescent="0.2">
      <c r="A2280" s="11">
        <v>80252</v>
      </c>
      <c r="B2280" s="18" t="s">
        <v>62</v>
      </c>
      <c r="C2280" s="18" t="s">
        <v>605</v>
      </c>
      <c r="D2280" s="18" t="s">
        <v>610</v>
      </c>
      <c r="E2280" s="19">
        <v>1.1499999999999999</v>
      </c>
      <c r="F2280" s="5"/>
      <c r="I2280">
        <v>199530</v>
      </c>
    </row>
    <row r="2281" spans="1:9" ht="18" x14ac:dyDescent="0.2">
      <c r="A2281" s="11">
        <v>80254</v>
      </c>
      <c r="B2281" s="18" t="s">
        <v>62</v>
      </c>
      <c r="C2281" s="18" t="s">
        <v>299</v>
      </c>
      <c r="D2281" s="18" t="s">
        <v>300</v>
      </c>
      <c r="E2281" s="19">
        <v>1.58</v>
      </c>
      <c r="F2281" s="5"/>
      <c r="I2281" t="e">
        <v>#REF!</v>
      </c>
    </row>
    <row r="2282" spans="1:9" ht="18" x14ac:dyDescent="0.2">
      <c r="A2282" s="11">
        <v>80270</v>
      </c>
      <c r="B2282" s="18" t="s">
        <v>142</v>
      </c>
      <c r="C2282" s="18" t="s">
        <v>143</v>
      </c>
      <c r="D2282" s="18" t="s">
        <v>146</v>
      </c>
      <c r="E2282" s="19">
        <v>6.1</v>
      </c>
      <c r="F2282" s="5"/>
      <c r="I2282" t="e">
        <v>#REF!</v>
      </c>
    </row>
    <row r="2283" spans="1:9" ht="18" x14ac:dyDescent="0.2">
      <c r="A2283" s="11">
        <v>80297</v>
      </c>
      <c r="B2283" s="18" t="s">
        <v>142</v>
      </c>
      <c r="C2283" s="18" t="s">
        <v>143</v>
      </c>
      <c r="D2283" s="18" t="s">
        <v>145</v>
      </c>
      <c r="E2283" s="19">
        <v>2.5499999999999998</v>
      </c>
      <c r="F2283" s="5"/>
      <c r="I2283" t="e">
        <v>#REF!</v>
      </c>
    </row>
    <row r="2284" spans="1:9" ht="18" x14ac:dyDescent="0.2">
      <c r="A2284" s="11">
        <v>80299</v>
      </c>
      <c r="B2284" s="18" t="s">
        <v>142</v>
      </c>
      <c r="C2284" s="18" t="s">
        <v>143</v>
      </c>
      <c r="D2284" s="18" t="s">
        <v>145</v>
      </c>
      <c r="E2284" s="19">
        <v>4.58</v>
      </c>
      <c r="F2284" s="5"/>
      <c r="I2284" t="e">
        <v>#REF!</v>
      </c>
    </row>
    <row r="2285" spans="1:9" ht="18" x14ac:dyDescent="0.2">
      <c r="A2285" s="11">
        <v>80305</v>
      </c>
      <c r="B2285" s="18" t="s">
        <v>142</v>
      </c>
      <c r="C2285" s="18" t="s">
        <v>143</v>
      </c>
      <c r="D2285" s="18" t="s">
        <v>146</v>
      </c>
      <c r="E2285" s="19">
        <v>3.65</v>
      </c>
      <c r="F2285" s="5"/>
      <c r="I2285">
        <v>199530</v>
      </c>
    </row>
    <row r="2286" spans="1:9" ht="18" x14ac:dyDescent="0.2">
      <c r="A2286" s="11">
        <v>80315</v>
      </c>
      <c r="B2286" s="18" t="s">
        <v>11</v>
      </c>
      <c r="C2286" s="18" t="s">
        <v>335</v>
      </c>
      <c r="D2286" s="18" t="s">
        <v>341</v>
      </c>
      <c r="E2286" s="19">
        <v>2.0699999999999998</v>
      </c>
      <c r="F2286" s="5"/>
      <c r="I2286">
        <v>199530</v>
      </c>
    </row>
    <row r="2287" spans="1:9" ht="18" x14ac:dyDescent="0.2">
      <c r="A2287" s="11">
        <v>80318</v>
      </c>
      <c r="B2287" s="18" t="s">
        <v>11</v>
      </c>
      <c r="C2287" s="18" t="s">
        <v>335</v>
      </c>
      <c r="D2287" s="18" t="s">
        <v>338</v>
      </c>
      <c r="E2287" s="19">
        <v>1.86</v>
      </c>
      <c r="F2287" s="5"/>
      <c r="I2287">
        <v>199530</v>
      </c>
    </row>
    <row r="2288" spans="1:9" ht="18" x14ac:dyDescent="0.2">
      <c r="A2288" s="11">
        <v>80359</v>
      </c>
      <c r="B2288" s="18" t="s">
        <v>319</v>
      </c>
      <c r="C2288" s="18" t="s">
        <v>587</v>
      </c>
      <c r="D2288" s="18" t="s">
        <v>590</v>
      </c>
      <c r="E2288" s="19">
        <v>2.3199999999999998</v>
      </c>
      <c r="F2288" s="5"/>
      <c r="I2288">
        <v>199530</v>
      </c>
    </row>
    <row r="2289" spans="1:9" ht="18" x14ac:dyDescent="0.2">
      <c r="A2289" s="11">
        <v>80400</v>
      </c>
      <c r="B2289" s="18" t="s">
        <v>142</v>
      </c>
      <c r="C2289" s="18" t="s">
        <v>325</v>
      </c>
      <c r="D2289" s="18" t="s">
        <v>328</v>
      </c>
      <c r="E2289" s="19">
        <v>2.77</v>
      </c>
      <c r="F2289" s="5"/>
      <c r="I2289" t="e">
        <v>#REF!</v>
      </c>
    </row>
    <row r="2290" spans="1:9" ht="18" x14ac:dyDescent="0.2">
      <c r="A2290" s="11">
        <v>80402</v>
      </c>
      <c r="B2290" s="18" t="s">
        <v>62</v>
      </c>
      <c r="C2290" s="18" t="s">
        <v>63</v>
      </c>
      <c r="D2290" s="18" t="s">
        <v>70</v>
      </c>
      <c r="E2290" s="19">
        <v>2.29</v>
      </c>
      <c r="F2290" s="5"/>
      <c r="I2290" t="e">
        <v>#REF!</v>
      </c>
    </row>
    <row r="2291" spans="1:9" ht="18" x14ac:dyDescent="0.2">
      <c r="A2291" s="11">
        <v>80411</v>
      </c>
      <c r="B2291" s="18" t="s">
        <v>62</v>
      </c>
      <c r="C2291" s="18" t="s">
        <v>281</v>
      </c>
      <c r="D2291" s="18" t="s">
        <v>282</v>
      </c>
      <c r="E2291" s="19">
        <v>1.03</v>
      </c>
      <c r="F2291" s="5"/>
      <c r="I2291" t="e">
        <v>#REF!</v>
      </c>
    </row>
    <row r="2292" spans="1:9" ht="18" x14ac:dyDescent="0.2">
      <c r="A2292" s="11">
        <v>80412</v>
      </c>
      <c r="B2292" s="18" t="s">
        <v>62</v>
      </c>
      <c r="C2292" s="18" t="s">
        <v>497</v>
      </c>
      <c r="D2292" s="18" t="s">
        <v>503</v>
      </c>
      <c r="E2292" s="19">
        <v>0.76</v>
      </c>
      <c r="F2292" s="5"/>
      <c r="I2292">
        <v>199530</v>
      </c>
    </row>
    <row r="2293" spans="1:9" ht="18" x14ac:dyDescent="0.2">
      <c r="A2293" s="11">
        <v>80417</v>
      </c>
      <c r="B2293" s="18" t="s">
        <v>142</v>
      </c>
      <c r="C2293" s="18" t="s">
        <v>325</v>
      </c>
      <c r="D2293" s="18" t="s">
        <v>329</v>
      </c>
      <c r="E2293" s="19">
        <v>2.09</v>
      </c>
      <c r="F2293" s="5"/>
      <c r="I2293">
        <v>199530</v>
      </c>
    </row>
    <row r="2294" spans="1:9" ht="18" x14ac:dyDescent="0.2">
      <c r="A2294" s="11">
        <v>80419</v>
      </c>
      <c r="B2294" s="18" t="s">
        <v>75</v>
      </c>
      <c r="C2294" s="18" t="s">
        <v>490</v>
      </c>
      <c r="D2294" s="18" t="s">
        <v>493</v>
      </c>
      <c r="E2294" s="19">
        <v>1.97</v>
      </c>
      <c r="F2294" s="5"/>
      <c r="I2294" t="e">
        <v>#REF!</v>
      </c>
    </row>
    <row r="2295" spans="1:9" ht="18" x14ac:dyDescent="0.2">
      <c r="A2295" s="11">
        <v>80421</v>
      </c>
      <c r="B2295" s="18" t="s">
        <v>75</v>
      </c>
      <c r="C2295" s="18" t="s">
        <v>307</v>
      </c>
      <c r="D2295" s="18" t="s">
        <v>309</v>
      </c>
      <c r="E2295" s="19">
        <v>5.76</v>
      </c>
      <c r="F2295" s="5"/>
      <c r="I2295">
        <v>199530</v>
      </c>
    </row>
    <row r="2296" spans="1:9" ht="18" x14ac:dyDescent="0.2">
      <c r="A2296" s="11">
        <v>80432</v>
      </c>
      <c r="B2296" s="18" t="s">
        <v>75</v>
      </c>
      <c r="C2296" s="18" t="s">
        <v>220</v>
      </c>
      <c r="D2296" s="18" t="s">
        <v>221</v>
      </c>
      <c r="E2296" s="19">
        <v>3.4</v>
      </c>
      <c r="F2296" s="5"/>
      <c r="I2296">
        <v>199530</v>
      </c>
    </row>
    <row r="2297" spans="1:9" ht="18" x14ac:dyDescent="0.2">
      <c r="A2297" s="11">
        <v>80433</v>
      </c>
      <c r="B2297" s="18" t="s">
        <v>75</v>
      </c>
      <c r="C2297" s="18" t="s">
        <v>271</v>
      </c>
      <c r="D2297" s="18" t="s">
        <v>276</v>
      </c>
      <c r="E2297" s="19">
        <v>7.36</v>
      </c>
      <c r="F2297" s="5"/>
      <c r="I2297" t="e">
        <v>#REF!</v>
      </c>
    </row>
    <row r="2298" spans="1:9" ht="18" x14ac:dyDescent="0.2">
      <c r="A2298" s="11">
        <v>80484</v>
      </c>
      <c r="B2298" s="18" t="s">
        <v>7</v>
      </c>
      <c r="C2298" s="18" t="s">
        <v>136</v>
      </c>
      <c r="D2298" s="18" t="s">
        <v>140</v>
      </c>
      <c r="E2298" s="19">
        <v>1.42</v>
      </c>
      <c r="F2298" s="5"/>
      <c r="I2298" t="e">
        <v>#REF!</v>
      </c>
    </row>
    <row r="2299" spans="1:9" ht="18" x14ac:dyDescent="0.2">
      <c r="A2299" s="11">
        <v>80543</v>
      </c>
      <c r="B2299" s="18" t="s">
        <v>142</v>
      </c>
      <c r="C2299" s="18" t="s">
        <v>296</v>
      </c>
      <c r="D2299" s="18" t="s">
        <v>298</v>
      </c>
      <c r="E2299" s="19">
        <v>9.86</v>
      </c>
      <c r="F2299" s="5"/>
      <c r="I2299" t="e">
        <v>#REF!</v>
      </c>
    </row>
    <row r="2300" spans="1:9" ht="18" x14ac:dyDescent="0.2">
      <c r="A2300" s="11">
        <v>80546</v>
      </c>
      <c r="B2300" s="18" t="s">
        <v>142</v>
      </c>
      <c r="C2300" s="18" t="s">
        <v>296</v>
      </c>
      <c r="D2300" s="18" t="s">
        <v>298</v>
      </c>
      <c r="E2300" s="19">
        <v>5.1100000000000003</v>
      </c>
      <c r="F2300" s="5"/>
      <c r="I2300" t="e">
        <v>#REF!</v>
      </c>
    </row>
    <row r="2301" spans="1:9" ht="18" x14ac:dyDescent="0.2">
      <c r="A2301" s="11">
        <v>80549</v>
      </c>
      <c r="B2301" s="18" t="s">
        <v>142</v>
      </c>
      <c r="C2301" s="18" t="s">
        <v>296</v>
      </c>
      <c r="D2301" s="18" t="s">
        <v>298</v>
      </c>
      <c r="E2301" s="19">
        <v>5.1100000000000003</v>
      </c>
      <c r="F2301" s="5"/>
      <c r="I2301" t="e">
        <v>#REF!</v>
      </c>
    </row>
    <row r="2302" spans="1:9" ht="18" x14ac:dyDescent="0.2">
      <c r="A2302" s="11">
        <v>80550</v>
      </c>
      <c r="B2302" s="18" t="s">
        <v>142</v>
      </c>
      <c r="C2302" s="18" t="s">
        <v>296</v>
      </c>
      <c r="D2302" s="18" t="s">
        <v>298</v>
      </c>
      <c r="E2302" s="19">
        <v>7.51</v>
      </c>
      <c r="F2302" s="5"/>
      <c r="I2302">
        <v>199530</v>
      </c>
    </row>
    <row r="2303" spans="1:9" ht="18" x14ac:dyDescent="0.2">
      <c r="A2303" s="11">
        <v>80572</v>
      </c>
      <c r="B2303" s="18" t="s">
        <v>142</v>
      </c>
      <c r="C2303" s="18" t="s">
        <v>296</v>
      </c>
      <c r="D2303" s="18" t="s">
        <v>298</v>
      </c>
      <c r="E2303" s="19">
        <v>5.64</v>
      </c>
      <c r="F2303" s="5"/>
      <c r="I2303" t="e">
        <v>#REF!</v>
      </c>
    </row>
    <row r="2304" spans="1:9" ht="18" x14ac:dyDescent="0.2">
      <c r="A2304" s="11">
        <v>80573</v>
      </c>
      <c r="B2304" s="18" t="s">
        <v>142</v>
      </c>
      <c r="C2304" s="18" t="s">
        <v>296</v>
      </c>
      <c r="D2304" s="18" t="s">
        <v>298</v>
      </c>
      <c r="E2304" s="19">
        <v>6.71</v>
      </c>
      <c r="F2304" s="5"/>
      <c r="I2304" t="e">
        <v>#REF!</v>
      </c>
    </row>
    <row r="2305" spans="1:9" ht="18" x14ac:dyDescent="0.2">
      <c r="A2305" s="11">
        <v>80578</v>
      </c>
      <c r="B2305" s="18" t="s">
        <v>142</v>
      </c>
      <c r="C2305" s="18" t="s">
        <v>296</v>
      </c>
      <c r="D2305" s="18" t="s">
        <v>298</v>
      </c>
      <c r="E2305" s="19">
        <v>10.06</v>
      </c>
      <c r="F2305" s="5"/>
      <c r="I2305" t="e">
        <v>#REF!</v>
      </c>
    </row>
    <row r="2306" spans="1:9" ht="18" x14ac:dyDescent="0.2">
      <c r="A2306" s="11">
        <v>80582</v>
      </c>
      <c r="B2306" s="18" t="s">
        <v>142</v>
      </c>
      <c r="C2306" s="18" t="s">
        <v>296</v>
      </c>
      <c r="D2306" s="18" t="s">
        <v>298</v>
      </c>
      <c r="E2306" s="19">
        <v>9.3000000000000007</v>
      </c>
      <c r="F2306" s="5"/>
      <c r="I2306">
        <v>199530</v>
      </c>
    </row>
    <row r="2307" spans="1:9" ht="18" x14ac:dyDescent="0.2">
      <c r="A2307" s="11">
        <v>80584</v>
      </c>
      <c r="B2307" s="18" t="s">
        <v>142</v>
      </c>
      <c r="C2307" s="18" t="s">
        <v>296</v>
      </c>
      <c r="D2307" s="18" t="s">
        <v>298</v>
      </c>
      <c r="E2307" s="19">
        <v>12.3</v>
      </c>
      <c r="F2307" s="5"/>
      <c r="I2307">
        <v>199530</v>
      </c>
    </row>
    <row r="2308" spans="1:9" ht="18" x14ac:dyDescent="0.2">
      <c r="A2308" s="11">
        <v>80622</v>
      </c>
      <c r="B2308" s="18" t="s">
        <v>75</v>
      </c>
      <c r="C2308" s="18" t="s">
        <v>637</v>
      </c>
      <c r="D2308" s="18" t="s">
        <v>638</v>
      </c>
      <c r="E2308" s="19">
        <v>3.25</v>
      </c>
      <c r="F2308" s="5"/>
      <c r="I2308" t="e">
        <v>#REF!</v>
      </c>
    </row>
    <row r="2309" spans="1:9" ht="18" x14ac:dyDescent="0.2">
      <c r="A2309" s="11">
        <v>80623</v>
      </c>
      <c r="B2309" s="18" t="s">
        <v>75</v>
      </c>
      <c r="C2309" s="18" t="s">
        <v>271</v>
      </c>
      <c r="D2309" s="18" t="s">
        <v>279</v>
      </c>
      <c r="E2309" s="19">
        <v>6.02</v>
      </c>
      <c r="F2309" s="5"/>
      <c r="I2309">
        <v>199530</v>
      </c>
    </row>
    <row r="2310" spans="1:9" ht="18" x14ac:dyDescent="0.2">
      <c r="A2310" s="11">
        <v>80633</v>
      </c>
      <c r="B2310" s="18" t="s">
        <v>75</v>
      </c>
      <c r="C2310" s="18" t="s">
        <v>76</v>
      </c>
      <c r="D2310" s="18" t="s">
        <v>78</v>
      </c>
      <c r="E2310" s="19">
        <v>1.17</v>
      </c>
      <c r="F2310" s="5"/>
      <c r="I2310" t="e">
        <v>#REF!</v>
      </c>
    </row>
    <row r="2311" spans="1:9" ht="18" x14ac:dyDescent="0.2">
      <c r="A2311" s="11">
        <v>80634</v>
      </c>
      <c r="B2311" s="18" t="s">
        <v>142</v>
      </c>
      <c r="C2311" s="18" t="s">
        <v>417</v>
      </c>
      <c r="D2311" s="18" t="s">
        <v>419</v>
      </c>
      <c r="E2311" s="19">
        <v>3.61</v>
      </c>
      <c r="F2311" s="5"/>
      <c r="I2311" t="e">
        <v>#REF!</v>
      </c>
    </row>
    <row r="2312" spans="1:9" ht="18" x14ac:dyDescent="0.2">
      <c r="A2312" s="11">
        <v>80648</v>
      </c>
      <c r="B2312" s="18" t="s">
        <v>319</v>
      </c>
      <c r="C2312" s="18" t="s">
        <v>579</v>
      </c>
      <c r="D2312" s="18" t="s">
        <v>580</v>
      </c>
      <c r="E2312" s="19">
        <v>2.2999999999999998</v>
      </c>
      <c r="F2312" s="5"/>
      <c r="I2312" t="e">
        <v>#REF!</v>
      </c>
    </row>
    <row r="2313" spans="1:9" ht="18" x14ac:dyDescent="0.2">
      <c r="A2313" s="11">
        <v>80661</v>
      </c>
      <c r="B2313" s="18" t="s">
        <v>75</v>
      </c>
      <c r="C2313" s="18" t="s">
        <v>307</v>
      </c>
      <c r="D2313" s="18" t="s">
        <v>314</v>
      </c>
      <c r="E2313" s="19">
        <v>3.82</v>
      </c>
      <c r="F2313" s="5"/>
      <c r="I2313">
        <v>199530</v>
      </c>
    </row>
    <row r="2314" spans="1:9" ht="18" x14ac:dyDescent="0.2">
      <c r="A2314" s="11">
        <v>80673</v>
      </c>
      <c r="B2314" s="18" t="s">
        <v>142</v>
      </c>
      <c r="C2314" s="18" t="s">
        <v>345</v>
      </c>
      <c r="D2314" s="18" t="s">
        <v>347</v>
      </c>
      <c r="E2314" s="19">
        <v>2.29</v>
      </c>
      <c r="F2314" s="5"/>
      <c r="I2314" t="e">
        <v>#REF!</v>
      </c>
    </row>
    <row r="2315" spans="1:9" ht="18" x14ac:dyDescent="0.2">
      <c r="A2315" s="11">
        <v>80678</v>
      </c>
      <c r="B2315" s="18" t="s">
        <v>142</v>
      </c>
      <c r="C2315" s="18" t="s">
        <v>345</v>
      </c>
      <c r="D2315" s="18" t="s">
        <v>347</v>
      </c>
      <c r="E2315" s="19">
        <v>1.99</v>
      </c>
      <c r="F2315" s="5"/>
      <c r="I2315" t="e">
        <v>#REF!</v>
      </c>
    </row>
    <row r="2316" spans="1:9" ht="18" x14ac:dyDescent="0.2">
      <c r="A2316" s="11">
        <v>80682</v>
      </c>
      <c r="B2316" s="18" t="s">
        <v>142</v>
      </c>
      <c r="C2316" s="18" t="s">
        <v>345</v>
      </c>
      <c r="D2316" s="18" t="s">
        <v>347</v>
      </c>
      <c r="E2316" s="19">
        <v>1.98</v>
      </c>
      <c r="F2316" s="5"/>
      <c r="I2316" t="e">
        <v>#REF!</v>
      </c>
    </row>
    <row r="2317" spans="1:9" ht="18" x14ac:dyDescent="0.2">
      <c r="A2317" s="11">
        <v>80696</v>
      </c>
      <c r="B2317" s="18" t="s">
        <v>75</v>
      </c>
      <c r="C2317" s="18" t="s">
        <v>637</v>
      </c>
      <c r="D2317" s="18" t="s">
        <v>640</v>
      </c>
      <c r="E2317" s="19">
        <v>9.31</v>
      </c>
      <c r="F2317" s="5"/>
      <c r="I2317" t="e">
        <v>#REF!</v>
      </c>
    </row>
    <row r="2318" spans="1:9" ht="18" x14ac:dyDescent="0.2">
      <c r="A2318" s="11">
        <v>80697</v>
      </c>
      <c r="B2318" s="18" t="s">
        <v>75</v>
      </c>
      <c r="C2318" s="18" t="s">
        <v>637</v>
      </c>
      <c r="D2318" s="18" t="s">
        <v>640</v>
      </c>
      <c r="E2318" s="19">
        <v>6.44</v>
      </c>
      <c r="F2318" s="5"/>
      <c r="I2318" t="e">
        <v>#REF!</v>
      </c>
    </row>
    <row r="2319" spans="1:9" ht="18" x14ac:dyDescent="0.2">
      <c r="A2319" s="11">
        <v>80699</v>
      </c>
      <c r="B2319" s="18" t="s">
        <v>75</v>
      </c>
      <c r="C2319" s="18" t="s">
        <v>637</v>
      </c>
      <c r="D2319" s="18" t="s">
        <v>638</v>
      </c>
      <c r="E2319" s="19">
        <v>10.4</v>
      </c>
      <c r="F2319" s="5"/>
      <c r="I2319" t="e">
        <v>#REF!</v>
      </c>
    </row>
    <row r="2320" spans="1:9" ht="18" x14ac:dyDescent="0.2">
      <c r="A2320" s="11">
        <v>80729</v>
      </c>
      <c r="B2320" s="18" t="s">
        <v>11</v>
      </c>
      <c r="C2320" s="18" t="s">
        <v>180</v>
      </c>
      <c r="D2320" s="18" t="s">
        <v>189</v>
      </c>
      <c r="E2320" s="19">
        <v>1.96</v>
      </c>
      <c r="F2320" s="5"/>
      <c r="I2320" t="e">
        <v>#REF!</v>
      </c>
    </row>
    <row r="2321" spans="1:9" ht="18" x14ac:dyDescent="0.2">
      <c r="A2321" s="11">
        <v>80756</v>
      </c>
      <c r="B2321" s="18" t="s">
        <v>56</v>
      </c>
      <c r="C2321" s="18" t="s">
        <v>420</v>
      </c>
      <c r="D2321" s="18" t="s">
        <v>426</v>
      </c>
      <c r="E2321" s="19">
        <v>13.15</v>
      </c>
      <c r="F2321" s="5"/>
      <c r="I2321" t="e">
        <v>#REF!</v>
      </c>
    </row>
    <row r="2322" spans="1:9" ht="18" x14ac:dyDescent="0.2">
      <c r="A2322" s="11">
        <v>80781</v>
      </c>
      <c r="B2322" s="18" t="s">
        <v>7</v>
      </c>
      <c r="C2322" s="18" t="s">
        <v>100</v>
      </c>
      <c r="D2322" s="18" t="s">
        <v>108</v>
      </c>
      <c r="E2322" s="19">
        <v>2.54</v>
      </c>
      <c r="F2322" s="5"/>
      <c r="I2322" t="e">
        <v>#REF!</v>
      </c>
    </row>
    <row r="2323" spans="1:9" ht="18" x14ac:dyDescent="0.2">
      <c r="A2323" s="11">
        <v>80785</v>
      </c>
      <c r="B2323" s="18" t="s">
        <v>7</v>
      </c>
      <c r="C2323" s="18" t="s">
        <v>100</v>
      </c>
      <c r="D2323" s="18" t="s">
        <v>108</v>
      </c>
      <c r="E2323" s="19">
        <v>1.02</v>
      </c>
      <c r="F2323" s="5"/>
      <c r="I2323" t="e">
        <v>#REF!</v>
      </c>
    </row>
    <row r="2324" spans="1:9" ht="18" x14ac:dyDescent="0.2">
      <c r="A2324" s="11">
        <v>80790</v>
      </c>
      <c r="B2324" s="18" t="s">
        <v>142</v>
      </c>
      <c r="C2324" s="18" t="s">
        <v>155</v>
      </c>
      <c r="D2324" s="18" t="s">
        <v>157</v>
      </c>
      <c r="E2324" s="19">
        <v>1.49</v>
      </c>
      <c r="F2324" s="5"/>
      <c r="I2324" t="e">
        <v>#REF!</v>
      </c>
    </row>
    <row r="2325" spans="1:9" ht="18" x14ac:dyDescent="0.2">
      <c r="A2325" s="11">
        <v>80791</v>
      </c>
      <c r="B2325" s="18" t="s">
        <v>142</v>
      </c>
      <c r="C2325" s="18" t="s">
        <v>155</v>
      </c>
      <c r="D2325" s="18" t="s">
        <v>157</v>
      </c>
      <c r="E2325" s="19">
        <v>1.76</v>
      </c>
      <c r="F2325" s="5"/>
      <c r="I2325">
        <v>199530</v>
      </c>
    </row>
    <row r="2326" spans="1:9" ht="18" x14ac:dyDescent="0.2">
      <c r="A2326" s="11">
        <v>80793</v>
      </c>
      <c r="B2326" s="18" t="s">
        <v>142</v>
      </c>
      <c r="C2326" s="18" t="s">
        <v>155</v>
      </c>
      <c r="D2326" s="18" t="s">
        <v>157</v>
      </c>
      <c r="E2326" s="19">
        <v>2.87</v>
      </c>
      <c r="F2326" s="5"/>
      <c r="I2326" t="e">
        <v>#REF!</v>
      </c>
    </row>
    <row r="2327" spans="1:9" ht="18" x14ac:dyDescent="0.2">
      <c r="A2327" s="11">
        <v>80794</v>
      </c>
      <c r="B2327" s="18" t="s">
        <v>142</v>
      </c>
      <c r="C2327" s="18" t="s">
        <v>155</v>
      </c>
      <c r="D2327" s="18" t="s">
        <v>157</v>
      </c>
      <c r="E2327" s="19">
        <v>1.54</v>
      </c>
      <c r="F2327" s="5"/>
      <c r="I2327" t="e">
        <v>#REF!</v>
      </c>
    </row>
    <row r="2328" spans="1:9" ht="18" x14ac:dyDescent="0.2">
      <c r="A2328" s="11">
        <v>80798</v>
      </c>
      <c r="B2328" s="18" t="s">
        <v>7</v>
      </c>
      <c r="C2328" s="18" t="s">
        <v>100</v>
      </c>
      <c r="D2328" s="18" t="s">
        <v>110</v>
      </c>
      <c r="E2328" s="19">
        <v>2.8</v>
      </c>
      <c r="F2328" s="5"/>
      <c r="I2328" t="e">
        <v>#REF!</v>
      </c>
    </row>
    <row r="2329" spans="1:9" ht="18" x14ac:dyDescent="0.2">
      <c r="A2329" s="11">
        <v>80802</v>
      </c>
      <c r="B2329" s="18" t="s">
        <v>75</v>
      </c>
      <c r="C2329" s="18" t="s">
        <v>76</v>
      </c>
      <c r="D2329" s="18" t="s">
        <v>77</v>
      </c>
      <c r="E2329" s="19">
        <v>0.96</v>
      </c>
      <c r="F2329" s="5"/>
      <c r="I2329" t="e">
        <v>#REF!</v>
      </c>
    </row>
    <row r="2330" spans="1:9" ht="18" x14ac:dyDescent="0.2">
      <c r="A2330" s="11">
        <v>80808</v>
      </c>
      <c r="B2330" s="18" t="s">
        <v>75</v>
      </c>
      <c r="C2330" s="18" t="s">
        <v>76</v>
      </c>
      <c r="D2330" s="18" t="s">
        <v>77</v>
      </c>
      <c r="E2330" s="19">
        <v>1.39</v>
      </c>
      <c r="F2330" s="5"/>
      <c r="I2330">
        <v>199530</v>
      </c>
    </row>
    <row r="2331" spans="1:9" ht="18" x14ac:dyDescent="0.2">
      <c r="A2331" s="11">
        <v>80809</v>
      </c>
      <c r="B2331" s="18" t="s">
        <v>7</v>
      </c>
      <c r="C2331" s="18" t="s">
        <v>100</v>
      </c>
      <c r="D2331" s="18" t="s">
        <v>110</v>
      </c>
      <c r="E2331" s="19">
        <v>1.25</v>
      </c>
      <c r="F2331" s="5"/>
      <c r="I2331">
        <v>199530</v>
      </c>
    </row>
    <row r="2332" spans="1:9" ht="18" x14ac:dyDescent="0.2">
      <c r="A2332" s="11">
        <v>80816</v>
      </c>
      <c r="B2332" s="18" t="s">
        <v>7</v>
      </c>
      <c r="C2332" s="18" t="s">
        <v>100</v>
      </c>
      <c r="D2332" s="18" t="s">
        <v>110</v>
      </c>
      <c r="E2332" s="19">
        <v>1.91</v>
      </c>
      <c r="F2332" s="5"/>
      <c r="I2332" t="e">
        <v>#REF!</v>
      </c>
    </row>
    <row r="2333" spans="1:9" ht="18" x14ac:dyDescent="0.2">
      <c r="A2333" s="11">
        <v>80818</v>
      </c>
      <c r="B2333" s="18" t="s">
        <v>7</v>
      </c>
      <c r="C2333" s="18" t="s">
        <v>100</v>
      </c>
      <c r="D2333" s="18" t="s">
        <v>107</v>
      </c>
      <c r="E2333" s="19">
        <v>0.94</v>
      </c>
      <c r="F2333" s="5"/>
      <c r="I2333" t="e">
        <v>#REF!</v>
      </c>
    </row>
    <row r="2334" spans="1:9" ht="18" x14ac:dyDescent="0.2">
      <c r="A2334" s="11">
        <v>80858</v>
      </c>
      <c r="B2334" s="18" t="s">
        <v>56</v>
      </c>
      <c r="C2334" s="18" t="s">
        <v>420</v>
      </c>
      <c r="D2334" s="18" t="s">
        <v>426</v>
      </c>
      <c r="E2334" s="19">
        <v>9.1199999999999992</v>
      </c>
      <c r="F2334" s="5"/>
      <c r="I2334" t="e">
        <v>#REF!</v>
      </c>
    </row>
    <row r="2335" spans="1:9" ht="18" x14ac:dyDescent="0.2">
      <c r="A2335" s="11">
        <v>80944</v>
      </c>
      <c r="B2335" s="18" t="s">
        <v>62</v>
      </c>
      <c r="C2335" s="18" t="s">
        <v>200</v>
      </c>
      <c r="D2335" s="18" t="s">
        <v>202</v>
      </c>
      <c r="E2335" s="19">
        <v>1.53</v>
      </c>
      <c r="F2335" s="5"/>
      <c r="I2335">
        <v>199530</v>
      </c>
    </row>
    <row r="2336" spans="1:9" ht="18" x14ac:dyDescent="0.2">
      <c r="A2336" s="11">
        <v>80952</v>
      </c>
      <c r="B2336" s="18" t="s">
        <v>62</v>
      </c>
      <c r="C2336" s="18" t="s">
        <v>526</v>
      </c>
      <c r="D2336" s="18" t="s">
        <v>527</v>
      </c>
      <c r="E2336" s="19">
        <v>3.77</v>
      </c>
      <c r="F2336" s="5"/>
      <c r="I2336" t="e">
        <v>#REF!</v>
      </c>
    </row>
    <row r="2337" spans="1:9" ht="18" x14ac:dyDescent="0.2">
      <c r="A2337" s="11">
        <v>80997</v>
      </c>
      <c r="B2337" s="18" t="s">
        <v>56</v>
      </c>
      <c r="C2337" s="18" t="s">
        <v>529</v>
      </c>
      <c r="D2337" s="18" t="s">
        <v>530</v>
      </c>
      <c r="E2337" s="19">
        <v>11.52</v>
      </c>
      <c r="F2337" s="5"/>
      <c r="I2337" t="e">
        <v>#REF!</v>
      </c>
    </row>
    <row r="2338" spans="1:9" ht="18" x14ac:dyDescent="0.2">
      <c r="A2338" s="11">
        <v>80998</v>
      </c>
      <c r="B2338" s="18" t="s">
        <v>56</v>
      </c>
      <c r="C2338" s="18" t="s">
        <v>529</v>
      </c>
      <c r="D2338" s="18" t="s">
        <v>530</v>
      </c>
      <c r="E2338" s="19">
        <v>17.920000000000002</v>
      </c>
      <c r="F2338" s="5"/>
      <c r="I2338">
        <v>199530</v>
      </c>
    </row>
    <row r="2339" spans="1:9" ht="18" x14ac:dyDescent="0.2">
      <c r="A2339" s="11">
        <v>81008</v>
      </c>
      <c r="B2339" s="18" t="s">
        <v>56</v>
      </c>
      <c r="C2339" s="18" t="s">
        <v>552</v>
      </c>
      <c r="D2339" s="18" t="s">
        <v>559</v>
      </c>
      <c r="E2339" s="19">
        <v>9.48</v>
      </c>
      <c r="F2339" s="5"/>
      <c r="I2339">
        <v>199530</v>
      </c>
    </row>
    <row r="2340" spans="1:9" ht="18" x14ac:dyDescent="0.2">
      <c r="A2340" s="11">
        <v>81025</v>
      </c>
      <c r="B2340" s="18" t="s">
        <v>11</v>
      </c>
      <c r="C2340" s="18" t="s">
        <v>284</v>
      </c>
      <c r="D2340" s="18" t="s">
        <v>287</v>
      </c>
      <c r="E2340" s="19">
        <v>1.63</v>
      </c>
      <c r="F2340" s="5"/>
      <c r="I2340">
        <v>199530</v>
      </c>
    </row>
    <row r="2341" spans="1:9" ht="18" x14ac:dyDescent="0.2">
      <c r="A2341" s="11">
        <v>81036</v>
      </c>
      <c r="B2341" s="18" t="s">
        <v>11</v>
      </c>
      <c r="C2341" s="18" t="s">
        <v>284</v>
      </c>
      <c r="D2341" s="18" t="s">
        <v>287</v>
      </c>
      <c r="E2341" s="19">
        <v>2.31</v>
      </c>
      <c r="F2341" s="5"/>
      <c r="I2341" t="e">
        <v>#REF!</v>
      </c>
    </row>
    <row r="2342" spans="1:9" ht="18" x14ac:dyDescent="0.2">
      <c r="A2342" s="11">
        <v>81043</v>
      </c>
      <c r="B2342" s="18" t="s">
        <v>11</v>
      </c>
      <c r="C2342" s="18" t="s">
        <v>284</v>
      </c>
      <c r="D2342" s="18" t="s">
        <v>287</v>
      </c>
      <c r="E2342" s="19">
        <v>1.44</v>
      </c>
      <c r="F2342" s="5"/>
      <c r="I2342">
        <v>199530</v>
      </c>
    </row>
    <row r="2343" spans="1:9" ht="18" x14ac:dyDescent="0.2">
      <c r="A2343" s="11">
        <v>81045</v>
      </c>
      <c r="B2343" s="18" t="s">
        <v>56</v>
      </c>
      <c r="C2343" s="18" t="s">
        <v>552</v>
      </c>
      <c r="D2343" s="18" t="s">
        <v>559</v>
      </c>
      <c r="E2343" s="19">
        <v>7.16</v>
      </c>
      <c r="F2343" s="5"/>
      <c r="I2343" t="e">
        <v>#REF!</v>
      </c>
    </row>
    <row r="2344" spans="1:9" ht="18" x14ac:dyDescent="0.2">
      <c r="A2344" s="11">
        <v>81049</v>
      </c>
      <c r="B2344" s="18" t="s">
        <v>7</v>
      </c>
      <c r="C2344" s="18" t="s">
        <v>162</v>
      </c>
      <c r="D2344" s="18" t="s">
        <v>164</v>
      </c>
      <c r="E2344" s="19">
        <v>11.05</v>
      </c>
      <c r="F2344" s="5"/>
      <c r="I2344">
        <v>199530</v>
      </c>
    </row>
    <row r="2345" spans="1:9" ht="18" x14ac:dyDescent="0.2">
      <c r="A2345" s="11">
        <v>81054</v>
      </c>
      <c r="B2345" s="18" t="s">
        <v>11</v>
      </c>
      <c r="C2345" s="18" t="s">
        <v>284</v>
      </c>
      <c r="D2345" s="18" t="s">
        <v>287</v>
      </c>
      <c r="E2345" s="19">
        <v>1.91</v>
      </c>
      <c r="F2345" s="5"/>
      <c r="I2345">
        <v>199530</v>
      </c>
    </row>
    <row r="2346" spans="1:9" ht="18" x14ac:dyDescent="0.2">
      <c r="A2346" s="11">
        <v>81064</v>
      </c>
      <c r="B2346" s="18" t="s">
        <v>11</v>
      </c>
      <c r="C2346" s="18" t="s">
        <v>284</v>
      </c>
      <c r="D2346" s="18" t="s">
        <v>287</v>
      </c>
      <c r="E2346" s="19">
        <v>3.42</v>
      </c>
      <c r="F2346" s="5"/>
      <c r="I2346">
        <v>199530</v>
      </c>
    </row>
    <row r="2347" spans="1:9" ht="18" x14ac:dyDescent="0.2">
      <c r="A2347" s="11">
        <v>81082</v>
      </c>
      <c r="B2347" s="18" t="s">
        <v>11</v>
      </c>
      <c r="C2347" s="18" t="s">
        <v>284</v>
      </c>
      <c r="D2347" s="18" t="s">
        <v>287</v>
      </c>
      <c r="E2347" s="19">
        <v>1.63</v>
      </c>
      <c r="F2347" s="5"/>
      <c r="I2347">
        <v>199530</v>
      </c>
    </row>
    <row r="2348" spans="1:9" ht="18" x14ac:dyDescent="0.2">
      <c r="A2348" s="11">
        <v>81091</v>
      </c>
      <c r="B2348" s="18" t="s">
        <v>11</v>
      </c>
      <c r="C2348" s="18" t="s">
        <v>284</v>
      </c>
      <c r="D2348" s="18" t="s">
        <v>287</v>
      </c>
      <c r="E2348" s="19">
        <v>4.29</v>
      </c>
      <c r="F2348" s="5"/>
      <c r="I2348">
        <v>199530</v>
      </c>
    </row>
    <row r="2349" spans="1:9" ht="18" x14ac:dyDescent="0.2">
      <c r="A2349" s="11">
        <v>81094</v>
      </c>
      <c r="B2349" s="18" t="s">
        <v>11</v>
      </c>
      <c r="C2349" s="18" t="s">
        <v>284</v>
      </c>
      <c r="D2349" s="18" t="s">
        <v>287</v>
      </c>
      <c r="E2349" s="19">
        <v>2.4900000000000002</v>
      </c>
      <c r="F2349" s="5"/>
      <c r="I2349" t="e">
        <v>#REF!</v>
      </c>
    </row>
    <row r="2350" spans="1:9" ht="18" x14ac:dyDescent="0.2">
      <c r="A2350" s="11">
        <v>81109</v>
      </c>
      <c r="B2350" s="18" t="s">
        <v>11</v>
      </c>
      <c r="C2350" s="18" t="s">
        <v>284</v>
      </c>
      <c r="D2350" s="18" t="s">
        <v>287</v>
      </c>
      <c r="E2350" s="19">
        <v>1.99</v>
      </c>
      <c r="F2350" s="5"/>
      <c r="I2350">
        <v>199530</v>
      </c>
    </row>
    <row r="2351" spans="1:9" ht="18" x14ac:dyDescent="0.2">
      <c r="A2351" s="11">
        <v>81120</v>
      </c>
      <c r="B2351" s="18" t="s">
        <v>11</v>
      </c>
      <c r="C2351" s="18" t="s">
        <v>284</v>
      </c>
      <c r="D2351" s="18" t="s">
        <v>287</v>
      </c>
      <c r="E2351" s="19">
        <v>2.36</v>
      </c>
      <c r="F2351" s="5"/>
      <c r="I2351" t="e">
        <v>#REF!</v>
      </c>
    </row>
    <row r="2352" spans="1:9" ht="18" x14ac:dyDescent="0.2">
      <c r="A2352" s="11">
        <v>81122</v>
      </c>
      <c r="B2352" s="18" t="s">
        <v>11</v>
      </c>
      <c r="C2352" s="18" t="s">
        <v>284</v>
      </c>
      <c r="D2352" s="18" t="s">
        <v>287</v>
      </c>
      <c r="E2352" s="19">
        <v>2.0699999999999998</v>
      </c>
      <c r="F2352" s="5"/>
      <c r="I2352" t="e">
        <v>#REF!</v>
      </c>
    </row>
    <row r="2353" spans="1:9" ht="18" x14ac:dyDescent="0.2">
      <c r="A2353" s="11">
        <v>81127</v>
      </c>
      <c r="B2353" s="18" t="s">
        <v>11</v>
      </c>
      <c r="C2353" s="18" t="s">
        <v>284</v>
      </c>
      <c r="D2353" s="18" t="s">
        <v>287</v>
      </c>
      <c r="E2353" s="19">
        <v>3.6</v>
      </c>
      <c r="F2353" s="5"/>
      <c r="I2353" t="e">
        <v>#REF!</v>
      </c>
    </row>
    <row r="2354" spans="1:9" ht="18" x14ac:dyDescent="0.2">
      <c r="A2354" s="11">
        <v>81128</v>
      </c>
      <c r="B2354" s="18" t="s">
        <v>75</v>
      </c>
      <c r="C2354" s="18" t="s">
        <v>637</v>
      </c>
      <c r="D2354" s="18" t="s">
        <v>638</v>
      </c>
      <c r="E2354" s="19">
        <v>2.14</v>
      </c>
      <c r="F2354" s="5"/>
      <c r="I2354" t="e">
        <v>#REF!</v>
      </c>
    </row>
    <row r="2355" spans="1:9" ht="18" x14ac:dyDescent="0.2">
      <c r="A2355" s="11">
        <v>81129</v>
      </c>
      <c r="B2355" s="18" t="s">
        <v>11</v>
      </c>
      <c r="C2355" s="18" t="s">
        <v>284</v>
      </c>
      <c r="D2355" s="18" t="s">
        <v>287</v>
      </c>
      <c r="E2355" s="19">
        <v>2.3199999999999998</v>
      </c>
      <c r="F2355" s="5"/>
      <c r="I2355">
        <v>199530</v>
      </c>
    </row>
    <row r="2356" spans="1:9" ht="18" x14ac:dyDescent="0.2">
      <c r="A2356" s="11">
        <v>81139</v>
      </c>
      <c r="B2356" s="18" t="s">
        <v>11</v>
      </c>
      <c r="C2356" s="18" t="s">
        <v>284</v>
      </c>
      <c r="D2356" s="18" t="s">
        <v>287</v>
      </c>
      <c r="E2356" s="19">
        <v>2.73</v>
      </c>
      <c r="F2356" s="5"/>
      <c r="I2356" t="e">
        <v>#REF!</v>
      </c>
    </row>
    <row r="2357" spans="1:9" ht="18" x14ac:dyDescent="0.2">
      <c r="A2357" s="11">
        <v>81141</v>
      </c>
      <c r="B2357" s="18" t="s">
        <v>11</v>
      </c>
      <c r="C2357" s="18" t="s">
        <v>284</v>
      </c>
      <c r="D2357" s="18" t="s">
        <v>287</v>
      </c>
      <c r="E2357" s="19">
        <v>2.41</v>
      </c>
      <c r="F2357" s="5"/>
      <c r="I2357">
        <v>199530</v>
      </c>
    </row>
    <row r="2358" spans="1:9" ht="18" x14ac:dyDescent="0.2">
      <c r="A2358" s="11">
        <v>81172</v>
      </c>
      <c r="B2358" s="18" t="s">
        <v>142</v>
      </c>
      <c r="C2358" s="18" t="s">
        <v>568</v>
      </c>
      <c r="D2358" s="18" t="s">
        <v>574</v>
      </c>
      <c r="E2358" s="19">
        <v>1.6</v>
      </c>
      <c r="F2358" s="5"/>
      <c r="I2358" t="e">
        <v>#REF!</v>
      </c>
    </row>
    <row r="2359" spans="1:9" ht="18" x14ac:dyDescent="0.2">
      <c r="A2359" s="11">
        <v>81173</v>
      </c>
      <c r="B2359" s="18" t="s">
        <v>142</v>
      </c>
      <c r="C2359" s="18" t="s">
        <v>296</v>
      </c>
      <c r="D2359" s="18" t="s">
        <v>297</v>
      </c>
      <c r="E2359" s="19">
        <v>1.81</v>
      </c>
      <c r="F2359" s="5"/>
      <c r="I2359" t="e">
        <v>#REF!</v>
      </c>
    </row>
    <row r="2360" spans="1:9" ht="18" x14ac:dyDescent="0.2">
      <c r="A2360" s="11">
        <v>81178</v>
      </c>
      <c r="B2360" s="18" t="s">
        <v>142</v>
      </c>
      <c r="C2360" s="18" t="s">
        <v>296</v>
      </c>
      <c r="D2360" s="18" t="s">
        <v>297</v>
      </c>
      <c r="E2360" s="19">
        <v>1.81</v>
      </c>
      <c r="F2360" s="5"/>
      <c r="I2360">
        <v>199530</v>
      </c>
    </row>
    <row r="2361" spans="1:9" ht="18" x14ac:dyDescent="0.2">
      <c r="A2361" s="11">
        <v>81190</v>
      </c>
      <c r="B2361" s="18" t="s">
        <v>142</v>
      </c>
      <c r="C2361" s="18" t="s">
        <v>296</v>
      </c>
      <c r="D2361" s="18" t="s">
        <v>297</v>
      </c>
      <c r="E2361" s="19">
        <v>1.81</v>
      </c>
      <c r="F2361" s="5"/>
      <c r="I2361" t="e">
        <v>#REF!</v>
      </c>
    </row>
    <row r="2362" spans="1:9" ht="18" x14ac:dyDescent="0.2">
      <c r="A2362" s="11">
        <v>81191</v>
      </c>
      <c r="B2362" s="18" t="s">
        <v>142</v>
      </c>
      <c r="C2362" s="18" t="s">
        <v>296</v>
      </c>
      <c r="D2362" s="18" t="s">
        <v>297</v>
      </c>
      <c r="E2362" s="19">
        <v>1.81</v>
      </c>
      <c r="F2362" s="5"/>
      <c r="I2362">
        <v>199530</v>
      </c>
    </row>
    <row r="2363" spans="1:9" ht="18" x14ac:dyDescent="0.2">
      <c r="A2363" s="11">
        <v>81193</v>
      </c>
      <c r="B2363" s="18" t="s">
        <v>142</v>
      </c>
      <c r="C2363" s="18" t="s">
        <v>296</v>
      </c>
      <c r="D2363" s="18" t="s">
        <v>297</v>
      </c>
      <c r="E2363" s="19">
        <v>1.81</v>
      </c>
      <c r="F2363" s="5"/>
      <c r="I2363" t="e">
        <v>#REF!</v>
      </c>
    </row>
    <row r="2364" spans="1:9" ht="18" x14ac:dyDescent="0.2">
      <c r="A2364" s="11">
        <v>81194</v>
      </c>
      <c r="B2364" s="18" t="s">
        <v>142</v>
      </c>
      <c r="C2364" s="18" t="s">
        <v>296</v>
      </c>
      <c r="D2364" s="18" t="s">
        <v>297</v>
      </c>
      <c r="E2364" s="19">
        <v>1.81</v>
      </c>
      <c r="F2364" s="5"/>
      <c r="I2364" t="e">
        <v>#REF!</v>
      </c>
    </row>
    <row r="2365" spans="1:9" ht="18" x14ac:dyDescent="0.2">
      <c r="A2365" s="11">
        <v>81198</v>
      </c>
      <c r="B2365" s="18" t="s">
        <v>142</v>
      </c>
      <c r="C2365" s="18" t="s">
        <v>296</v>
      </c>
      <c r="D2365" s="18" t="s">
        <v>297</v>
      </c>
      <c r="E2365" s="19">
        <v>1.81</v>
      </c>
      <c r="F2365" s="5"/>
      <c r="I2365">
        <v>199530</v>
      </c>
    </row>
    <row r="2366" spans="1:9" ht="18" x14ac:dyDescent="0.2">
      <c r="A2366" s="11">
        <v>81200</v>
      </c>
      <c r="B2366" s="18" t="s">
        <v>142</v>
      </c>
      <c r="C2366" s="18" t="s">
        <v>296</v>
      </c>
      <c r="D2366" s="18" t="s">
        <v>297</v>
      </c>
      <c r="E2366" s="19">
        <v>1.81</v>
      </c>
      <c r="F2366" s="5"/>
      <c r="I2366" t="e">
        <v>#REF!</v>
      </c>
    </row>
    <row r="2367" spans="1:9" ht="18" x14ac:dyDescent="0.2">
      <c r="A2367" s="11">
        <v>81209</v>
      </c>
      <c r="B2367" s="18" t="s">
        <v>142</v>
      </c>
      <c r="C2367" s="18" t="s">
        <v>296</v>
      </c>
      <c r="D2367" s="18" t="s">
        <v>297</v>
      </c>
      <c r="E2367" s="19">
        <v>1.81</v>
      </c>
      <c r="F2367" s="5"/>
      <c r="I2367" t="e">
        <v>#REF!</v>
      </c>
    </row>
    <row r="2368" spans="1:9" ht="18" x14ac:dyDescent="0.2">
      <c r="A2368" s="11">
        <v>81210</v>
      </c>
      <c r="B2368" s="18" t="s">
        <v>142</v>
      </c>
      <c r="C2368" s="18" t="s">
        <v>296</v>
      </c>
      <c r="D2368" s="18" t="s">
        <v>298</v>
      </c>
      <c r="E2368" s="19">
        <v>2.79</v>
      </c>
      <c r="F2368" s="5"/>
      <c r="I2368" t="e">
        <v>#REF!</v>
      </c>
    </row>
    <row r="2369" spans="1:9" ht="18" x14ac:dyDescent="0.2">
      <c r="A2369" s="11">
        <v>81211</v>
      </c>
      <c r="B2369" s="18" t="s">
        <v>142</v>
      </c>
      <c r="C2369" s="18" t="s">
        <v>296</v>
      </c>
      <c r="D2369" s="18" t="s">
        <v>298</v>
      </c>
      <c r="E2369" s="19">
        <v>3.07</v>
      </c>
      <c r="F2369" s="5"/>
      <c r="I2369" t="e">
        <v>#REF!</v>
      </c>
    </row>
    <row r="2370" spans="1:9" ht="18" x14ac:dyDescent="0.2">
      <c r="A2370" s="11">
        <v>81212</v>
      </c>
      <c r="B2370" s="18" t="s">
        <v>142</v>
      </c>
      <c r="C2370" s="18" t="s">
        <v>296</v>
      </c>
      <c r="D2370" s="18" t="s">
        <v>298</v>
      </c>
      <c r="E2370" s="19">
        <v>3.35</v>
      </c>
      <c r="F2370" s="5"/>
      <c r="I2370" t="e">
        <v>#REF!</v>
      </c>
    </row>
    <row r="2371" spans="1:9" ht="18" x14ac:dyDescent="0.2">
      <c r="A2371" s="11">
        <v>81218</v>
      </c>
      <c r="B2371" s="18" t="s">
        <v>142</v>
      </c>
      <c r="C2371" s="18" t="s">
        <v>296</v>
      </c>
      <c r="D2371" s="18" t="s">
        <v>298</v>
      </c>
      <c r="E2371" s="19">
        <v>3.07</v>
      </c>
      <c r="F2371" s="5"/>
      <c r="I2371" t="e">
        <v>#REF!</v>
      </c>
    </row>
    <row r="2372" spans="1:9" ht="18" x14ac:dyDescent="0.2">
      <c r="A2372" s="11">
        <v>81227</v>
      </c>
      <c r="B2372" s="18" t="s">
        <v>142</v>
      </c>
      <c r="C2372" s="18" t="s">
        <v>296</v>
      </c>
      <c r="D2372" s="18" t="s">
        <v>298</v>
      </c>
      <c r="E2372" s="19">
        <v>3.87</v>
      </c>
      <c r="F2372" s="5"/>
      <c r="I2372" t="e">
        <v>#REF!</v>
      </c>
    </row>
    <row r="2373" spans="1:9" ht="18" x14ac:dyDescent="0.2">
      <c r="A2373" s="11">
        <v>81229</v>
      </c>
      <c r="B2373" s="18" t="s">
        <v>7</v>
      </c>
      <c r="C2373" s="18" t="s">
        <v>162</v>
      </c>
      <c r="D2373" s="18" t="s">
        <v>170</v>
      </c>
      <c r="E2373" s="19">
        <v>5.66</v>
      </c>
      <c r="F2373" s="5"/>
      <c r="I2373">
        <v>199530</v>
      </c>
    </row>
    <row r="2374" spans="1:9" ht="18" x14ac:dyDescent="0.2">
      <c r="A2374" s="11">
        <v>81234</v>
      </c>
      <c r="B2374" s="18" t="s">
        <v>142</v>
      </c>
      <c r="C2374" s="18" t="s">
        <v>301</v>
      </c>
      <c r="D2374" s="18" t="s">
        <v>304</v>
      </c>
      <c r="E2374" s="19">
        <v>2.42</v>
      </c>
      <c r="F2374" s="5"/>
      <c r="I2374">
        <v>199530</v>
      </c>
    </row>
    <row r="2375" spans="1:9" ht="18" x14ac:dyDescent="0.2">
      <c r="A2375" s="11">
        <v>81235</v>
      </c>
      <c r="B2375" s="18" t="s">
        <v>142</v>
      </c>
      <c r="C2375" s="18" t="s">
        <v>301</v>
      </c>
      <c r="D2375" s="18" t="s">
        <v>304</v>
      </c>
      <c r="E2375" s="19">
        <v>4.55</v>
      </c>
      <c r="F2375" s="5"/>
      <c r="I2375">
        <v>199530</v>
      </c>
    </row>
    <row r="2376" spans="1:9" ht="18" x14ac:dyDescent="0.2">
      <c r="A2376" s="11">
        <v>81237</v>
      </c>
      <c r="B2376" s="18" t="s">
        <v>142</v>
      </c>
      <c r="C2376" s="18" t="s">
        <v>301</v>
      </c>
      <c r="D2376" s="18" t="s">
        <v>303</v>
      </c>
      <c r="E2376" s="19">
        <v>2.4700000000000002</v>
      </c>
      <c r="F2376" s="5"/>
      <c r="I2376">
        <v>199530</v>
      </c>
    </row>
    <row r="2377" spans="1:9" ht="18" x14ac:dyDescent="0.2">
      <c r="A2377" s="11">
        <v>81320</v>
      </c>
      <c r="B2377" s="18" t="s">
        <v>56</v>
      </c>
      <c r="C2377" s="18" t="s">
        <v>208</v>
      </c>
      <c r="D2377" s="18" t="s">
        <v>213</v>
      </c>
      <c r="E2377" s="19">
        <v>3.76</v>
      </c>
      <c r="F2377" s="5"/>
      <c r="I2377">
        <v>199530</v>
      </c>
    </row>
    <row r="2378" spans="1:9" ht="18" x14ac:dyDescent="0.2">
      <c r="A2378" s="11">
        <v>81383</v>
      </c>
      <c r="B2378" s="18" t="s">
        <v>11</v>
      </c>
      <c r="C2378" s="18" t="s">
        <v>91</v>
      </c>
      <c r="D2378" s="18" t="s">
        <v>98</v>
      </c>
      <c r="E2378" s="19">
        <v>1.24</v>
      </c>
      <c r="F2378" s="5"/>
      <c r="I2378">
        <v>199530</v>
      </c>
    </row>
    <row r="2379" spans="1:9" ht="18" x14ac:dyDescent="0.2">
      <c r="A2379" s="11">
        <v>81389</v>
      </c>
      <c r="B2379" s="18" t="s">
        <v>11</v>
      </c>
      <c r="C2379" s="18" t="s">
        <v>91</v>
      </c>
      <c r="D2379" s="18" t="s">
        <v>96</v>
      </c>
      <c r="E2379" s="19">
        <v>1.92</v>
      </c>
      <c r="F2379" s="5"/>
      <c r="I2379">
        <v>199530</v>
      </c>
    </row>
    <row r="2380" spans="1:9" ht="18" x14ac:dyDescent="0.2">
      <c r="A2380" s="11">
        <v>81393</v>
      </c>
      <c r="B2380" s="18" t="s">
        <v>11</v>
      </c>
      <c r="C2380" s="18" t="s">
        <v>91</v>
      </c>
      <c r="D2380" s="18" t="s">
        <v>96</v>
      </c>
      <c r="E2380" s="19">
        <v>2.46</v>
      </c>
      <c r="F2380" s="5"/>
      <c r="I2380">
        <v>199530</v>
      </c>
    </row>
    <row r="2381" spans="1:9" ht="18" x14ac:dyDescent="0.2">
      <c r="A2381" s="11">
        <v>81427</v>
      </c>
      <c r="B2381" s="18" t="s">
        <v>11</v>
      </c>
      <c r="C2381" s="18" t="s">
        <v>91</v>
      </c>
      <c r="D2381" s="18" t="s">
        <v>93</v>
      </c>
      <c r="E2381" s="19">
        <v>5.23</v>
      </c>
      <c r="F2381" s="5"/>
      <c r="I2381">
        <v>199530</v>
      </c>
    </row>
    <row r="2382" spans="1:9" ht="18" x14ac:dyDescent="0.2">
      <c r="A2382" s="11">
        <v>81430</v>
      </c>
      <c r="B2382" s="18" t="s">
        <v>11</v>
      </c>
      <c r="C2382" s="18" t="s">
        <v>91</v>
      </c>
      <c r="D2382" s="18" t="s">
        <v>98</v>
      </c>
      <c r="E2382" s="19">
        <v>5.36</v>
      </c>
      <c r="F2382" s="5"/>
      <c r="I2382">
        <v>199530</v>
      </c>
    </row>
    <row r="2383" spans="1:9" ht="18" x14ac:dyDescent="0.2">
      <c r="A2383" s="11">
        <v>81463</v>
      </c>
      <c r="B2383" s="18" t="s">
        <v>56</v>
      </c>
      <c r="C2383" s="18" t="s">
        <v>208</v>
      </c>
      <c r="D2383" s="18" t="s">
        <v>211</v>
      </c>
      <c r="E2383" s="19">
        <v>6.19</v>
      </c>
      <c r="F2383" s="5"/>
      <c r="I2383" t="e">
        <v>#REF!</v>
      </c>
    </row>
    <row r="2384" spans="1:9" ht="18" x14ac:dyDescent="0.2">
      <c r="A2384" s="11">
        <v>81485</v>
      </c>
      <c r="B2384" s="18" t="s">
        <v>142</v>
      </c>
      <c r="C2384" s="18" t="s">
        <v>325</v>
      </c>
      <c r="D2384" s="18" t="s">
        <v>332</v>
      </c>
      <c r="E2384" s="19">
        <v>1.81</v>
      </c>
      <c r="F2384" s="5"/>
      <c r="I2384" t="e">
        <v>#REF!</v>
      </c>
    </row>
    <row r="2385" spans="1:9" ht="18" x14ac:dyDescent="0.2">
      <c r="A2385" s="11">
        <v>81488</v>
      </c>
      <c r="B2385" s="18" t="s">
        <v>142</v>
      </c>
      <c r="C2385" s="18" t="s">
        <v>325</v>
      </c>
      <c r="D2385" s="18" t="s">
        <v>334</v>
      </c>
      <c r="E2385" s="19">
        <v>1.85</v>
      </c>
      <c r="F2385" s="5"/>
      <c r="I2385" t="e">
        <v>#REF!</v>
      </c>
    </row>
    <row r="2386" spans="1:9" ht="18" x14ac:dyDescent="0.2">
      <c r="A2386" s="11">
        <v>81491</v>
      </c>
      <c r="B2386" s="18" t="s">
        <v>142</v>
      </c>
      <c r="C2386" s="18" t="s">
        <v>325</v>
      </c>
      <c r="D2386" s="18" t="s">
        <v>329</v>
      </c>
      <c r="E2386" s="19">
        <v>1.81</v>
      </c>
      <c r="F2386" s="5"/>
      <c r="I2386" t="e">
        <v>#REF!</v>
      </c>
    </row>
    <row r="2387" spans="1:9" ht="18" x14ac:dyDescent="0.2">
      <c r="A2387" s="11">
        <v>81494</v>
      </c>
      <c r="B2387" s="18" t="s">
        <v>142</v>
      </c>
      <c r="C2387" s="18" t="s">
        <v>457</v>
      </c>
      <c r="D2387" s="18" t="s">
        <v>459</v>
      </c>
      <c r="E2387" s="19">
        <v>1.91</v>
      </c>
      <c r="F2387" s="5"/>
      <c r="I2387" t="e">
        <v>#REF!</v>
      </c>
    </row>
    <row r="2388" spans="1:9" ht="18" x14ac:dyDescent="0.2">
      <c r="A2388" s="11">
        <v>81497</v>
      </c>
      <c r="B2388" s="18" t="s">
        <v>62</v>
      </c>
      <c r="C2388" s="18" t="s">
        <v>281</v>
      </c>
      <c r="D2388" s="18" t="s">
        <v>282</v>
      </c>
      <c r="E2388" s="19">
        <v>1.2</v>
      </c>
      <c r="F2388" s="5"/>
      <c r="I2388" t="e">
        <v>#REF!</v>
      </c>
    </row>
    <row r="2389" spans="1:9" ht="18" x14ac:dyDescent="0.2">
      <c r="A2389" s="11">
        <v>81498</v>
      </c>
      <c r="B2389" s="18" t="s">
        <v>62</v>
      </c>
      <c r="C2389" s="18" t="s">
        <v>605</v>
      </c>
      <c r="D2389" s="18" t="s">
        <v>610</v>
      </c>
      <c r="E2389" s="19">
        <v>0.97</v>
      </c>
      <c r="F2389" s="5"/>
      <c r="I2389" t="e">
        <v>#REF!</v>
      </c>
    </row>
    <row r="2390" spans="1:9" ht="18" x14ac:dyDescent="0.2">
      <c r="A2390" s="11">
        <v>81500</v>
      </c>
      <c r="B2390" s="18" t="s">
        <v>62</v>
      </c>
      <c r="C2390" s="18" t="s">
        <v>605</v>
      </c>
      <c r="D2390" s="18" t="s">
        <v>610</v>
      </c>
      <c r="E2390" s="19">
        <v>1.94</v>
      </c>
      <c r="F2390" s="5"/>
      <c r="I2390" t="e">
        <v>#REF!</v>
      </c>
    </row>
    <row r="2391" spans="1:9" ht="18" x14ac:dyDescent="0.2">
      <c r="A2391" s="11">
        <v>81501</v>
      </c>
      <c r="B2391" s="18" t="s">
        <v>62</v>
      </c>
      <c r="C2391" s="18" t="s">
        <v>605</v>
      </c>
      <c r="D2391" s="18" t="s">
        <v>610</v>
      </c>
      <c r="E2391" s="19">
        <v>5.04</v>
      </c>
      <c r="F2391" s="5"/>
      <c r="I2391" t="e">
        <v>#REF!</v>
      </c>
    </row>
    <row r="2392" spans="1:9" ht="18" x14ac:dyDescent="0.2">
      <c r="A2392" s="11">
        <v>81502</v>
      </c>
      <c r="B2392" s="18" t="s">
        <v>62</v>
      </c>
      <c r="C2392" s="18" t="s">
        <v>605</v>
      </c>
      <c r="D2392" s="18" t="s">
        <v>612</v>
      </c>
      <c r="E2392" s="19">
        <v>3.6</v>
      </c>
      <c r="F2392" s="5"/>
      <c r="I2392" t="e">
        <v>#REF!</v>
      </c>
    </row>
    <row r="2393" spans="1:9" ht="18" x14ac:dyDescent="0.2">
      <c r="A2393" s="11">
        <v>81503</v>
      </c>
      <c r="B2393" s="18" t="s">
        <v>142</v>
      </c>
      <c r="C2393" s="18" t="s">
        <v>476</v>
      </c>
      <c r="D2393" s="18" t="s">
        <v>481</v>
      </c>
      <c r="E2393" s="19">
        <v>2.09</v>
      </c>
      <c r="F2393" s="5"/>
      <c r="I2393">
        <v>199530</v>
      </c>
    </row>
    <row r="2394" spans="1:9" ht="18" x14ac:dyDescent="0.2">
      <c r="A2394" s="11">
        <v>81504</v>
      </c>
      <c r="B2394" s="18" t="s">
        <v>142</v>
      </c>
      <c r="C2394" s="18" t="s">
        <v>476</v>
      </c>
      <c r="D2394" s="18" t="s">
        <v>479</v>
      </c>
      <c r="E2394" s="19">
        <v>0.52</v>
      </c>
      <c r="F2394" s="5"/>
      <c r="I2394">
        <v>199530</v>
      </c>
    </row>
    <row r="2395" spans="1:9" ht="18" x14ac:dyDescent="0.2">
      <c r="A2395" s="11">
        <v>81507</v>
      </c>
      <c r="B2395" s="18" t="s">
        <v>142</v>
      </c>
      <c r="C2395" s="18" t="s">
        <v>143</v>
      </c>
      <c r="D2395" s="18" t="s">
        <v>145</v>
      </c>
      <c r="E2395" s="19">
        <v>8.3699999999999992</v>
      </c>
      <c r="F2395" s="5"/>
      <c r="I2395" t="e">
        <v>#REF!</v>
      </c>
    </row>
    <row r="2396" spans="1:9" ht="18" x14ac:dyDescent="0.2">
      <c r="A2396" s="11">
        <v>81510</v>
      </c>
      <c r="B2396" s="18" t="s">
        <v>62</v>
      </c>
      <c r="C2396" s="18" t="s">
        <v>605</v>
      </c>
      <c r="D2396" s="18" t="s">
        <v>608</v>
      </c>
      <c r="E2396" s="19">
        <v>6.78</v>
      </c>
      <c r="F2396" s="5"/>
      <c r="I2396" t="e">
        <v>#REF!</v>
      </c>
    </row>
    <row r="2397" spans="1:9" ht="18" x14ac:dyDescent="0.2">
      <c r="A2397" s="11">
        <v>81519</v>
      </c>
      <c r="B2397" s="18" t="s">
        <v>142</v>
      </c>
      <c r="C2397" s="18" t="s">
        <v>143</v>
      </c>
      <c r="D2397" s="18" t="s">
        <v>146</v>
      </c>
      <c r="E2397" s="19">
        <v>5.97</v>
      </c>
      <c r="F2397" s="5"/>
      <c r="I2397" t="e">
        <v>#REF!</v>
      </c>
    </row>
    <row r="2398" spans="1:9" ht="18" x14ac:dyDescent="0.2">
      <c r="A2398" s="11">
        <v>81528</v>
      </c>
      <c r="B2398" s="18" t="s">
        <v>75</v>
      </c>
      <c r="C2398" s="18" t="s">
        <v>115</v>
      </c>
      <c r="D2398" s="18" t="s">
        <v>117</v>
      </c>
      <c r="E2398" s="19">
        <v>1.34</v>
      </c>
      <c r="F2398" s="5"/>
      <c r="I2398" t="e">
        <v>#REF!</v>
      </c>
    </row>
    <row r="2399" spans="1:9" ht="18" x14ac:dyDescent="0.2">
      <c r="A2399" s="11">
        <v>81564</v>
      </c>
      <c r="B2399" s="18" t="s">
        <v>75</v>
      </c>
      <c r="C2399" s="18" t="s">
        <v>271</v>
      </c>
      <c r="D2399" s="18" t="s">
        <v>279</v>
      </c>
      <c r="E2399" s="19">
        <v>3.41</v>
      </c>
      <c r="F2399" s="5"/>
      <c r="I2399">
        <v>199530</v>
      </c>
    </row>
    <row r="2400" spans="1:9" ht="18" x14ac:dyDescent="0.2">
      <c r="A2400" s="11">
        <v>81618</v>
      </c>
      <c r="B2400" s="18" t="s">
        <v>11</v>
      </c>
      <c r="C2400" s="18" t="s">
        <v>16</v>
      </c>
      <c r="D2400" s="18" t="s">
        <v>20</v>
      </c>
      <c r="E2400" s="19">
        <v>3.55</v>
      </c>
      <c r="F2400" s="5"/>
      <c r="I2400">
        <v>199530</v>
      </c>
    </row>
    <row r="2401" spans="1:9" ht="18" x14ac:dyDescent="0.2">
      <c r="A2401" s="11">
        <v>81624</v>
      </c>
      <c r="B2401" s="18" t="s">
        <v>11</v>
      </c>
      <c r="C2401" s="18" t="s">
        <v>16</v>
      </c>
      <c r="D2401" s="18" t="s">
        <v>17</v>
      </c>
      <c r="E2401" s="19">
        <v>7.24</v>
      </c>
      <c r="F2401" s="5"/>
      <c r="I2401">
        <v>199530</v>
      </c>
    </row>
    <row r="2402" spans="1:9" ht="18" x14ac:dyDescent="0.2">
      <c r="A2402" s="11">
        <v>81643</v>
      </c>
      <c r="B2402" s="18" t="s">
        <v>11</v>
      </c>
      <c r="C2402" s="18" t="s">
        <v>16</v>
      </c>
      <c r="D2402" s="18" t="s">
        <v>19</v>
      </c>
      <c r="E2402" s="19">
        <v>8.69</v>
      </c>
      <c r="F2402" s="5"/>
      <c r="I2402">
        <v>199530</v>
      </c>
    </row>
    <row r="2403" spans="1:9" ht="18" x14ac:dyDescent="0.2">
      <c r="A2403" s="11">
        <v>81646</v>
      </c>
      <c r="B2403" s="18" t="s">
        <v>11</v>
      </c>
      <c r="C2403" s="18" t="s">
        <v>16</v>
      </c>
      <c r="D2403" s="18" t="s">
        <v>19</v>
      </c>
      <c r="E2403" s="19">
        <v>8.34</v>
      </c>
      <c r="F2403" s="5"/>
      <c r="I2403">
        <v>199530</v>
      </c>
    </row>
    <row r="2404" spans="1:9" ht="18" x14ac:dyDescent="0.2">
      <c r="A2404" s="11">
        <v>81647</v>
      </c>
      <c r="B2404" s="18" t="s">
        <v>11</v>
      </c>
      <c r="C2404" s="18" t="s">
        <v>16</v>
      </c>
      <c r="D2404" s="18" t="s">
        <v>19</v>
      </c>
      <c r="E2404" s="19">
        <v>8.69</v>
      </c>
      <c r="F2404" s="5"/>
      <c r="I2404">
        <v>199530</v>
      </c>
    </row>
    <row r="2405" spans="1:9" ht="18" x14ac:dyDescent="0.2">
      <c r="A2405" s="11">
        <v>81653</v>
      </c>
      <c r="B2405" s="18" t="s">
        <v>11</v>
      </c>
      <c r="C2405" s="18" t="s">
        <v>16</v>
      </c>
      <c r="D2405" s="18" t="s">
        <v>20</v>
      </c>
      <c r="E2405" s="19">
        <v>4.13</v>
      </c>
      <c r="F2405" s="5"/>
      <c r="I2405">
        <v>199530</v>
      </c>
    </row>
    <row r="2406" spans="1:9" ht="18" x14ac:dyDescent="0.2">
      <c r="A2406" s="11">
        <v>81658</v>
      </c>
      <c r="B2406" s="18" t="s">
        <v>11</v>
      </c>
      <c r="C2406" s="18" t="s">
        <v>16</v>
      </c>
      <c r="D2406" s="18" t="s">
        <v>20</v>
      </c>
      <c r="E2406" s="19">
        <v>5.37</v>
      </c>
      <c r="F2406" s="5"/>
      <c r="I2406" t="e">
        <v>#REF!</v>
      </c>
    </row>
    <row r="2407" spans="1:9" ht="18" x14ac:dyDescent="0.2">
      <c r="A2407" s="11">
        <v>81675</v>
      </c>
      <c r="B2407" s="18" t="s">
        <v>11</v>
      </c>
      <c r="C2407" s="18" t="s">
        <v>91</v>
      </c>
      <c r="D2407" s="18" t="s">
        <v>98</v>
      </c>
      <c r="E2407" s="19">
        <v>3.25</v>
      </c>
      <c r="F2407" s="5"/>
      <c r="I2407" t="e">
        <v>#REF!</v>
      </c>
    </row>
    <row r="2408" spans="1:9" ht="18" x14ac:dyDescent="0.2">
      <c r="A2408" s="11">
        <v>81678</v>
      </c>
      <c r="B2408" s="18" t="s">
        <v>11</v>
      </c>
      <c r="C2408" s="18" t="s">
        <v>91</v>
      </c>
      <c r="D2408" s="18" t="s">
        <v>95</v>
      </c>
      <c r="E2408" s="19">
        <v>8.01</v>
      </c>
      <c r="F2408" s="5"/>
      <c r="I2408" t="e">
        <v>#REF!</v>
      </c>
    </row>
    <row r="2409" spans="1:9" ht="18" x14ac:dyDescent="0.2">
      <c r="A2409" s="11">
        <v>81680</v>
      </c>
      <c r="B2409" s="18" t="s">
        <v>11</v>
      </c>
      <c r="C2409" s="18" t="s">
        <v>91</v>
      </c>
      <c r="D2409" s="18" t="s">
        <v>98</v>
      </c>
      <c r="E2409" s="19">
        <v>6.31</v>
      </c>
      <c r="F2409" s="5"/>
      <c r="I2409">
        <v>199530</v>
      </c>
    </row>
    <row r="2410" spans="1:9" ht="18" x14ac:dyDescent="0.2">
      <c r="A2410" s="11">
        <v>81688</v>
      </c>
      <c r="B2410" s="18" t="s">
        <v>11</v>
      </c>
      <c r="C2410" s="18" t="s">
        <v>284</v>
      </c>
      <c r="D2410" s="18" t="s">
        <v>288</v>
      </c>
      <c r="E2410" s="19">
        <v>1.73</v>
      </c>
      <c r="F2410" s="5"/>
      <c r="I2410" t="e">
        <v>#REF!</v>
      </c>
    </row>
    <row r="2411" spans="1:9" ht="18" x14ac:dyDescent="0.2">
      <c r="A2411" s="11">
        <v>81690</v>
      </c>
      <c r="B2411" s="18" t="s">
        <v>11</v>
      </c>
      <c r="C2411" s="18" t="s">
        <v>284</v>
      </c>
      <c r="D2411" s="18" t="s">
        <v>287</v>
      </c>
      <c r="E2411" s="19">
        <v>1.7</v>
      </c>
      <c r="F2411" s="5"/>
      <c r="I2411" t="e">
        <v>#REF!</v>
      </c>
    </row>
    <row r="2412" spans="1:9" ht="18" x14ac:dyDescent="0.2">
      <c r="A2412" s="11">
        <v>81704</v>
      </c>
      <c r="B2412" s="18" t="s">
        <v>142</v>
      </c>
      <c r="C2412" s="18" t="s">
        <v>417</v>
      </c>
      <c r="D2412" s="18" t="s">
        <v>418</v>
      </c>
      <c r="E2412" s="19">
        <v>11.87</v>
      </c>
      <c r="F2412" s="5"/>
      <c r="I2412" t="e">
        <v>#REF!</v>
      </c>
    </row>
    <row r="2413" spans="1:9" ht="18" x14ac:dyDescent="0.2">
      <c r="A2413" s="11">
        <v>81720</v>
      </c>
      <c r="B2413" s="18" t="s">
        <v>142</v>
      </c>
      <c r="C2413" s="18" t="s">
        <v>296</v>
      </c>
      <c r="D2413" s="18" t="s">
        <v>297</v>
      </c>
      <c r="E2413" s="19">
        <v>3.29</v>
      </c>
      <c r="F2413" s="5"/>
      <c r="I2413">
        <v>199530</v>
      </c>
    </row>
    <row r="2414" spans="1:9" ht="18" x14ac:dyDescent="0.2">
      <c r="A2414" s="11">
        <v>81724</v>
      </c>
      <c r="B2414" s="18" t="s">
        <v>142</v>
      </c>
      <c r="C2414" s="18" t="s">
        <v>345</v>
      </c>
      <c r="D2414" s="18" t="s">
        <v>347</v>
      </c>
      <c r="E2414" s="19">
        <v>2.4900000000000002</v>
      </c>
      <c r="F2414" s="5"/>
      <c r="I2414" t="e">
        <v>#REF!</v>
      </c>
    </row>
    <row r="2415" spans="1:9" ht="18" x14ac:dyDescent="0.2">
      <c r="A2415" s="11">
        <v>81726</v>
      </c>
      <c r="B2415" s="18" t="s">
        <v>142</v>
      </c>
      <c r="C2415" s="18" t="s">
        <v>345</v>
      </c>
      <c r="D2415" s="18" t="s">
        <v>347</v>
      </c>
      <c r="E2415" s="19">
        <v>1.73</v>
      </c>
      <c r="F2415" s="5"/>
      <c r="I2415" t="e">
        <v>#REF!</v>
      </c>
    </row>
    <row r="2416" spans="1:9" ht="18" x14ac:dyDescent="0.2">
      <c r="A2416" s="11">
        <v>81742</v>
      </c>
      <c r="B2416" s="18" t="s">
        <v>62</v>
      </c>
      <c r="C2416" s="18" t="s">
        <v>497</v>
      </c>
      <c r="D2416" s="18" t="s">
        <v>503</v>
      </c>
      <c r="E2416" s="19">
        <v>2.56</v>
      </c>
      <c r="F2416" s="5"/>
      <c r="I2416" t="e">
        <v>#REF!</v>
      </c>
    </row>
    <row r="2417" spans="1:9" ht="18" x14ac:dyDescent="0.2">
      <c r="A2417" s="11">
        <v>81767</v>
      </c>
      <c r="B2417" s="18" t="s">
        <v>62</v>
      </c>
      <c r="C2417" s="18" t="s">
        <v>526</v>
      </c>
      <c r="D2417" s="18" t="s">
        <v>527</v>
      </c>
      <c r="E2417" s="19">
        <v>2.38</v>
      </c>
      <c r="F2417" s="5"/>
      <c r="I2417" t="e">
        <v>#REF!</v>
      </c>
    </row>
    <row r="2418" spans="1:9" ht="18" x14ac:dyDescent="0.2">
      <c r="A2418" s="11">
        <v>81770</v>
      </c>
      <c r="B2418" s="18" t="s">
        <v>7</v>
      </c>
      <c r="C2418" s="18" t="s">
        <v>100</v>
      </c>
      <c r="D2418" s="18" t="s">
        <v>108</v>
      </c>
      <c r="E2418" s="19">
        <v>3.81</v>
      </c>
      <c r="F2418" s="5"/>
      <c r="I2418" t="e">
        <v>#REF!</v>
      </c>
    </row>
    <row r="2419" spans="1:9" ht="18" x14ac:dyDescent="0.2">
      <c r="A2419" s="11">
        <v>81771</v>
      </c>
      <c r="B2419" s="18" t="s">
        <v>7</v>
      </c>
      <c r="C2419" s="18" t="s">
        <v>100</v>
      </c>
      <c r="D2419" s="18" t="s">
        <v>108</v>
      </c>
      <c r="E2419" s="19">
        <v>1.31</v>
      </c>
      <c r="F2419" s="5"/>
      <c r="I2419" t="e">
        <v>#REF!</v>
      </c>
    </row>
    <row r="2420" spans="1:9" ht="18" x14ac:dyDescent="0.2">
      <c r="A2420" s="11">
        <v>81772</v>
      </c>
      <c r="B2420" s="18" t="s">
        <v>7</v>
      </c>
      <c r="C2420" s="18" t="s">
        <v>100</v>
      </c>
      <c r="D2420" s="18" t="s">
        <v>108</v>
      </c>
      <c r="E2420" s="19">
        <v>1.68</v>
      </c>
      <c r="F2420" s="5"/>
      <c r="I2420" t="e">
        <v>#REF!</v>
      </c>
    </row>
    <row r="2421" spans="1:9" ht="18" x14ac:dyDescent="0.2">
      <c r="A2421" s="11">
        <v>81780</v>
      </c>
      <c r="B2421" s="18" t="s">
        <v>11</v>
      </c>
      <c r="C2421" s="18" t="s">
        <v>180</v>
      </c>
      <c r="D2421" s="18" t="s">
        <v>185</v>
      </c>
      <c r="E2421" s="19">
        <v>1.92</v>
      </c>
      <c r="F2421" s="5"/>
      <c r="I2421" t="e">
        <v>#REF!</v>
      </c>
    </row>
    <row r="2422" spans="1:9" ht="18" x14ac:dyDescent="0.2">
      <c r="A2422" s="11">
        <v>81785</v>
      </c>
      <c r="B2422" s="18" t="s">
        <v>75</v>
      </c>
      <c r="C2422" s="18" t="s">
        <v>115</v>
      </c>
      <c r="D2422" s="18" t="s">
        <v>119</v>
      </c>
      <c r="E2422" s="19">
        <v>1.85</v>
      </c>
      <c r="F2422" s="5"/>
      <c r="I2422" t="e">
        <v>#REF!</v>
      </c>
    </row>
    <row r="2423" spans="1:9" ht="18" x14ac:dyDescent="0.2">
      <c r="A2423" s="11">
        <v>81790</v>
      </c>
      <c r="B2423" s="18" t="s">
        <v>62</v>
      </c>
      <c r="C2423" s="18" t="s">
        <v>429</v>
      </c>
      <c r="D2423" s="18" t="s">
        <v>433</v>
      </c>
      <c r="E2423" s="19">
        <v>1.85</v>
      </c>
      <c r="F2423" s="5"/>
      <c r="I2423" t="e">
        <v>#REF!</v>
      </c>
    </row>
    <row r="2424" spans="1:9" ht="18" x14ac:dyDescent="0.2">
      <c r="A2424" s="11">
        <v>81838</v>
      </c>
      <c r="B2424" s="18" t="s">
        <v>56</v>
      </c>
      <c r="C2424" s="18" t="s">
        <v>540</v>
      </c>
      <c r="D2424" s="18" t="s">
        <v>550</v>
      </c>
      <c r="E2424" s="19">
        <v>6.97</v>
      </c>
      <c r="F2424" s="5"/>
      <c r="I2424" t="e">
        <v>#REF!</v>
      </c>
    </row>
    <row r="2425" spans="1:9" ht="18" x14ac:dyDescent="0.2">
      <c r="A2425" s="11">
        <v>81871</v>
      </c>
      <c r="B2425" s="18" t="s">
        <v>142</v>
      </c>
      <c r="C2425" s="18" t="s">
        <v>568</v>
      </c>
      <c r="D2425" s="18" t="s">
        <v>578</v>
      </c>
      <c r="E2425" s="19">
        <v>3.69</v>
      </c>
      <c r="F2425" s="5"/>
      <c r="I2425">
        <v>199530</v>
      </c>
    </row>
    <row r="2426" spans="1:9" ht="18" x14ac:dyDescent="0.2">
      <c r="A2426" s="11">
        <v>81873</v>
      </c>
      <c r="B2426" s="18" t="s">
        <v>56</v>
      </c>
      <c r="C2426" s="18" t="s">
        <v>420</v>
      </c>
      <c r="D2426" s="18" t="s">
        <v>424</v>
      </c>
      <c r="E2426" s="19">
        <v>11.92</v>
      </c>
      <c r="F2426" s="5"/>
      <c r="I2426">
        <v>199530</v>
      </c>
    </row>
    <row r="2427" spans="1:9" ht="18" x14ac:dyDescent="0.2">
      <c r="A2427" s="11">
        <v>81876</v>
      </c>
      <c r="B2427" s="18" t="s">
        <v>56</v>
      </c>
      <c r="C2427" s="18" t="s">
        <v>420</v>
      </c>
      <c r="D2427" s="18" t="s">
        <v>424</v>
      </c>
      <c r="E2427" s="19">
        <v>9.2200000000000006</v>
      </c>
      <c r="F2427" s="5"/>
      <c r="I2427" t="e">
        <v>#REF!</v>
      </c>
    </row>
    <row r="2428" spans="1:9" ht="18" x14ac:dyDescent="0.2">
      <c r="A2428" s="11">
        <v>81880</v>
      </c>
      <c r="B2428" s="18" t="s">
        <v>56</v>
      </c>
      <c r="C2428" s="18" t="s">
        <v>420</v>
      </c>
      <c r="D2428" s="18" t="s">
        <v>424</v>
      </c>
      <c r="E2428" s="19">
        <v>12.14</v>
      </c>
      <c r="F2428" s="5"/>
      <c r="I2428" t="e">
        <v>#REF!</v>
      </c>
    </row>
    <row r="2429" spans="1:9" ht="18" x14ac:dyDescent="0.2">
      <c r="A2429" s="11">
        <v>81901</v>
      </c>
      <c r="B2429" s="18" t="s">
        <v>56</v>
      </c>
      <c r="C2429" s="18" t="s">
        <v>420</v>
      </c>
      <c r="D2429" s="18" t="s">
        <v>426</v>
      </c>
      <c r="E2429" s="19">
        <v>11.54</v>
      </c>
      <c r="F2429" s="5"/>
      <c r="I2429" t="e">
        <v>#REF!</v>
      </c>
    </row>
    <row r="2430" spans="1:9" ht="18" x14ac:dyDescent="0.2">
      <c r="A2430" s="11">
        <v>81902</v>
      </c>
      <c r="B2430" s="18" t="s">
        <v>56</v>
      </c>
      <c r="C2430" s="18" t="s">
        <v>420</v>
      </c>
      <c r="D2430" s="18" t="s">
        <v>426</v>
      </c>
      <c r="E2430" s="19">
        <v>6.74</v>
      </c>
      <c r="F2430" s="5"/>
      <c r="I2430">
        <v>199530</v>
      </c>
    </row>
    <row r="2431" spans="1:9" ht="18" x14ac:dyDescent="0.2">
      <c r="A2431" s="11">
        <v>81914</v>
      </c>
      <c r="B2431" s="18" t="s">
        <v>142</v>
      </c>
      <c r="C2431" s="18" t="s">
        <v>449</v>
      </c>
      <c r="D2431" s="18" t="s">
        <v>456</v>
      </c>
      <c r="E2431" s="19">
        <v>3.32</v>
      </c>
      <c r="F2431" s="5"/>
      <c r="I2431" t="e">
        <v>#REF!</v>
      </c>
    </row>
    <row r="2432" spans="1:9" ht="18" x14ac:dyDescent="0.2">
      <c r="A2432" s="11">
        <v>81915</v>
      </c>
      <c r="B2432" s="18" t="s">
        <v>142</v>
      </c>
      <c r="C2432" s="18" t="s">
        <v>449</v>
      </c>
      <c r="D2432" s="18" t="s">
        <v>450</v>
      </c>
      <c r="E2432" s="19">
        <v>3.78</v>
      </c>
      <c r="F2432" s="5"/>
      <c r="I2432" t="e">
        <v>#REF!</v>
      </c>
    </row>
    <row r="2433" spans="1:9" ht="18" x14ac:dyDescent="0.2">
      <c r="A2433" s="11">
        <v>81937</v>
      </c>
      <c r="B2433" s="18" t="s">
        <v>11</v>
      </c>
      <c r="C2433" s="18" t="s">
        <v>71</v>
      </c>
      <c r="D2433" s="18" t="s">
        <v>74</v>
      </c>
      <c r="E2433" s="19">
        <v>9.11</v>
      </c>
      <c r="F2433" s="5"/>
      <c r="I2433" t="e">
        <v>#REF!</v>
      </c>
    </row>
    <row r="2434" spans="1:9" ht="18" x14ac:dyDescent="0.2">
      <c r="A2434" s="11">
        <v>81939</v>
      </c>
      <c r="B2434" s="18" t="s">
        <v>11</v>
      </c>
      <c r="C2434" s="18" t="s">
        <v>71</v>
      </c>
      <c r="D2434" s="18" t="s">
        <v>74</v>
      </c>
      <c r="E2434" s="19">
        <v>4.42</v>
      </c>
      <c r="F2434" s="5"/>
      <c r="I2434">
        <v>199530</v>
      </c>
    </row>
    <row r="2435" spans="1:9" ht="18" x14ac:dyDescent="0.2">
      <c r="A2435" s="11">
        <v>82005</v>
      </c>
      <c r="B2435" s="18" t="s">
        <v>142</v>
      </c>
      <c r="C2435" s="18" t="s">
        <v>457</v>
      </c>
      <c r="D2435" s="18" t="s">
        <v>459</v>
      </c>
      <c r="E2435" s="19">
        <v>1.27</v>
      </c>
      <c r="F2435" s="5"/>
      <c r="I2435">
        <v>199530</v>
      </c>
    </row>
    <row r="2436" spans="1:9" ht="18" x14ac:dyDescent="0.2">
      <c r="A2436" s="11">
        <v>82008</v>
      </c>
      <c r="B2436" s="18" t="s">
        <v>142</v>
      </c>
      <c r="C2436" s="18" t="s">
        <v>457</v>
      </c>
      <c r="D2436" s="18" t="s">
        <v>459</v>
      </c>
      <c r="E2436" s="19">
        <v>1.73</v>
      </c>
      <c r="F2436" s="5"/>
      <c r="I2436">
        <v>199530</v>
      </c>
    </row>
    <row r="2437" spans="1:9" ht="18" x14ac:dyDescent="0.2">
      <c r="A2437" s="11">
        <v>82114</v>
      </c>
      <c r="B2437" s="18" t="s">
        <v>142</v>
      </c>
      <c r="C2437" s="18" t="s">
        <v>143</v>
      </c>
      <c r="D2437" s="18" t="s">
        <v>146</v>
      </c>
      <c r="E2437" s="19">
        <v>17.18</v>
      </c>
      <c r="F2437" s="5"/>
      <c r="I2437">
        <v>199530</v>
      </c>
    </row>
    <row r="2438" spans="1:9" ht="18" x14ac:dyDescent="0.2">
      <c r="A2438" s="11">
        <v>82115</v>
      </c>
      <c r="B2438" s="18" t="s">
        <v>142</v>
      </c>
      <c r="C2438" s="18" t="s">
        <v>143</v>
      </c>
      <c r="D2438" s="18" t="s">
        <v>146</v>
      </c>
      <c r="E2438" s="19">
        <v>14.03</v>
      </c>
      <c r="F2438" s="5"/>
      <c r="I2438">
        <v>199530</v>
      </c>
    </row>
    <row r="2439" spans="1:9" ht="18" x14ac:dyDescent="0.2">
      <c r="A2439" s="11">
        <v>82131</v>
      </c>
      <c r="B2439" s="18" t="s">
        <v>7</v>
      </c>
      <c r="C2439" s="18" t="s">
        <v>100</v>
      </c>
      <c r="D2439" s="18" t="s">
        <v>101</v>
      </c>
      <c r="E2439" s="19">
        <v>3.31</v>
      </c>
      <c r="F2439" s="5"/>
      <c r="I2439" t="e">
        <v>#REF!</v>
      </c>
    </row>
    <row r="2440" spans="1:9" ht="18" x14ac:dyDescent="0.2">
      <c r="A2440" s="11">
        <v>82133</v>
      </c>
      <c r="B2440" s="18" t="s">
        <v>142</v>
      </c>
      <c r="C2440" s="18" t="s">
        <v>143</v>
      </c>
      <c r="D2440" s="18" t="s">
        <v>146</v>
      </c>
      <c r="E2440" s="19">
        <v>17.07</v>
      </c>
      <c r="F2440" s="5"/>
      <c r="I2440" t="e">
        <v>#REF!</v>
      </c>
    </row>
    <row r="2441" spans="1:9" ht="18" x14ac:dyDescent="0.2">
      <c r="A2441" s="11">
        <v>82134</v>
      </c>
      <c r="B2441" s="18" t="s">
        <v>7</v>
      </c>
      <c r="C2441" s="18" t="s">
        <v>100</v>
      </c>
      <c r="D2441" s="18" t="s">
        <v>101</v>
      </c>
      <c r="E2441" s="19">
        <v>5.64</v>
      </c>
      <c r="F2441" s="5"/>
      <c r="I2441" t="e">
        <v>#REF!</v>
      </c>
    </row>
    <row r="2442" spans="1:9" ht="18" x14ac:dyDescent="0.2">
      <c r="A2442" s="11">
        <v>82148</v>
      </c>
      <c r="B2442" s="18" t="s">
        <v>56</v>
      </c>
      <c r="C2442" s="18" t="s">
        <v>552</v>
      </c>
      <c r="D2442" s="18" t="s">
        <v>553</v>
      </c>
      <c r="E2442" s="19">
        <v>4.41</v>
      </c>
      <c r="F2442" s="5"/>
      <c r="I2442" t="e">
        <v>#REF!</v>
      </c>
    </row>
    <row r="2443" spans="1:9" ht="18" x14ac:dyDescent="0.2">
      <c r="A2443" s="11">
        <v>82149</v>
      </c>
      <c r="B2443" s="18" t="s">
        <v>56</v>
      </c>
      <c r="C2443" s="18" t="s">
        <v>552</v>
      </c>
      <c r="D2443" s="18" t="s">
        <v>553</v>
      </c>
      <c r="E2443" s="19">
        <v>10.4</v>
      </c>
      <c r="F2443" s="5"/>
      <c r="I2443" t="e">
        <v>#REF!</v>
      </c>
    </row>
    <row r="2444" spans="1:9" ht="18" x14ac:dyDescent="0.2">
      <c r="A2444" s="11">
        <v>82167</v>
      </c>
      <c r="B2444" s="18" t="s">
        <v>319</v>
      </c>
      <c r="C2444" s="18" t="s">
        <v>436</v>
      </c>
      <c r="D2444" s="18" t="s">
        <v>438</v>
      </c>
      <c r="E2444" s="19">
        <v>3.12</v>
      </c>
      <c r="F2444" s="5"/>
      <c r="I2444" t="e">
        <v>#REF!</v>
      </c>
    </row>
    <row r="2445" spans="1:9" ht="18" x14ac:dyDescent="0.2">
      <c r="A2445" s="11">
        <v>82168</v>
      </c>
      <c r="B2445" s="18" t="s">
        <v>319</v>
      </c>
      <c r="C2445" s="18" t="s">
        <v>436</v>
      </c>
      <c r="D2445" s="18" t="s">
        <v>437</v>
      </c>
      <c r="E2445" s="19">
        <v>3.12</v>
      </c>
      <c r="F2445" s="5"/>
      <c r="I2445" t="e">
        <v>#REF!</v>
      </c>
    </row>
    <row r="2446" spans="1:9" ht="18" x14ac:dyDescent="0.2">
      <c r="A2446" s="11">
        <v>82193</v>
      </c>
      <c r="B2446" s="18" t="s">
        <v>62</v>
      </c>
      <c r="C2446" s="18" t="s">
        <v>497</v>
      </c>
      <c r="D2446" s="18" t="s">
        <v>501</v>
      </c>
      <c r="E2446" s="19">
        <v>3.58</v>
      </c>
      <c r="F2446" s="5"/>
      <c r="I2446" t="e">
        <v>#REF!</v>
      </c>
    </row>
    <row r="2447" spans="1:9" ht="18" x14ac:dyDescent="0.2">
      <c r="A2447" s="11">
        <v>82196</v>
      </c>
      <c r="B2447" s="18" t="s">
        <v>62</v>
      </c>
      <c r="C2447" s="18" t="s">
        <v>507</v>
      </c>
      <c r="D2447" s="18" t="s">
        <v>513</v>
      </c>
      <c r="E2447" s="19">
        <v>6</v>
      </c>
      <c r="F2447" s="5"/>
      <c r="I2447" t="e">
        <v>#REF!</v>
      </c>
    </row>
    <row r="2448" spans="1:9" ht="18" x14ac:dyDescent="0.2">
      <c r="A2448" s="11">
        <v>82203</v>
      </c>
      <c r="B2448" s="18" t="s">
        <v>62</v>
      </c>
      <c r="C2448" s="18" t="s">
        <v>605</v>
      </c>
      <c r="D2448" s="18" t="s">
        <v>607</v>
      </c>
      <c r="E2448" s="19">
        <v>7.27</v>
      </c>
      <c r="F2448" s="5"/>
      <c r="I2448" t="e">
        <v>#REF!</v>
      </c>
    </row>
    <row r="2449" spans="1:9" ht="18" x14ac:dyDescent="0.2">
      <c r="A2449" s="11">
        <v>82206</v>
      </c>
      <c r="B2449" s="18" t="s">
        <v>62</v>
      </c>
      <c r="C2449" s="18" t="s">
        <v>593</v>
      </c>
      <c r="D2449" s="18" t="s">
        <v>594</v>
      </c>
      <c r="E2449" s="19">
        <v>1.05</v>
      </c>
      <c r="F2449" s="5"/>
      <c r="I2449" t="e">
        <v>#REF!</v>
      </c>
    </row>
    <row r="2450" spans="1:9" ht="18" x14ac:dyDescent="0.2">
      <c r="A2450" s="11">
        <v>82236</v>
      </c>
      <c r="B2450" s="18" t="s">
        <v>62</v>
      </c>
      <c r="C2450" s="18" t="s">
        <v>63</v>
      </c>
      <c r="D2450" s="18" t="s">
        <v>69</v>
      </c>
      <c r="E2450" s="19">
        <v>35.49</v>
      </c>
      <c r="F2450" s="5"/>
      <c r="I2450">
        <v>199530</v>
      </c>
    </row>
    <row r="2451" spans="1:9" ht="18" x14ac:dyDescent="0.2">
      <c r="A2451" s="11">
        <v>82249</v>
      </c>
      <c r="B2451" s="18" t="s">
        <v>62</v>
      </c>
      <c r="C2451" s="18" t="s">
        <v>63</v>
      </c>
      <c r="D2451" s="18" t="s">
        <v>69</v>
      </c>
      <c r="E2451" s="19">
        <v>32.56</v>
      </c>
      <c r="F2451" s="5"/>
      <c r="I2451">
        <v>199530</v>
      </c>
    </row>
    <row r="2452" spans="1:9" ht="18" x14ac:dyDescent="0.2">
      <c r="A2452" s="11">
        <v>82296</v>
      </c>
      <c r="B2452" s="18" t="s">
        <v>56</v>
      </c>
      <c r="C2452" s="18" t="s">
        <v>190</v>
      </c>
      <c r="D2452" s="18" t="s">
        <v>195</v>
      </c>
      <c r="E2452" s="19">
        <v>20.22</v>
      </c>
      <c r="F2452" s="5"/>
      <c r="I2452" t="e">
        <v>#REF!</v>
      </c>
    </row>
    <row r="2453" spans="1:9" ht="18" x14ac:dyDescent="0.2">
      <c r="A2453" s="11">
        <v>82367</v>
      </c>
      <c r="B2453" s="18" t="s">
        <v>62</v>
      </c>
      <c r="C2453" s="18" t="s">
        <v>393</v>
      </c>
      <c r="D2453" s="18" t="s">
        <v>404</v>
      </c>
      <c r="E2453" s="19">
        <v>1.58</v>
      </c>
      <c r="F2453" s="5"/>
      <c r="I2453" t="e">
        <v>#REF!</v>
      </c>
    </row>
    <row r="2454" spans="1:9" ht="18" x14ac:dyDescent="0.2">
      <c r="A2454" s="11">
        <v>82368</v>
      </c>
      <c r="B2454" s="18" t="s">
        <v>62</v>
      </c>
      <c r="C2454" s="18" t="s">
        <v>393</v>
      </c>
      <c r="D2454" s="18" t="s">
        <v>404</v>
      </c>
      <c r="E2454" s="19">
        <v>1.58</v>
      </c>
      <c r="F2454" s="5"/>
      <c r="I2454" t="e">
        <v>#REF!</v>
      </c>
    </row>
    <row r="2455" spans="1:9" ht="18" x14ac:dyDescent="0.2">
      <c r="A2455" s="11">
        <v>82371</v>
      </c>
      <c r="B2455" s="18" t="s">
        <v>62</v>
      </c>
      <c r="C2455" s="18" t="s">
        <v>605</v>
      </c>
      <c r="D2455" s="18" t="s">
        <v>610</v>
      </c>
      <c r="E2455" s="19">
        <v>1.33</v>
      </c>
      <c r="F2455" s="5"/>
      <c r="I2455" t="e">
        <v>#REF!</v>
      </c>
    </row>
    <row r="2456" spans="1:9" ht="18" x14ac:dyDescent="0.2">
      <c r="A2456" s="11">
        <v>82372</v>
      </c>
      <c r="B2456" s="18" t="s">
        <v>62</v>
      </c>
      <c r="C2456" s="18" t="s">
        <v>393</v>
      </c>
      <c r="D2456" s="18" t="s">
        <v>400</v>
      </c>
      <c r="E2456" s="19">
        <v>2.66</v>
      </c>
      <c r="F2456" s="5"/>
      <c r="I2456" t="e">
        <v>#REF!</v>
      </c>
    </row>
    <row r="2457" spans="1:9" ht="18" x14ac:dyDescent="0.2">
      <c r="A2457" s="11">
        <v>82373</v>
      </c>
      <c r="B2457" s="18" t="s">
        <v>62</v>
      </c>
      <c r="C2457" s="18" t="s">
        <v>393</v>
      </c>
      <c r="D2457" s="18" t="s">
        <v>404</v>
      </c>
      <c r="E2457" s="19">
        <v>2.27</v>
      </c>
      <c r="F2457" s="5"/>
      <c r="I2457" t="e">
        <v>#REF!</v>
      </c>
    </row>
    <row r="2458" spans="1:9" ht="18" x14ac:dyDescent="0.2">
      <c r="A2458" s="11">
        <v>82381</v>
      </c>
      <c r="B2458" s="18" t="s">
        <v>62</v>
      </c>
      <c r="C2458" s="18" t="s">
        <v>264</v>
      </c>
      <c r="D2458" s="18" t="s">
        <v>270</v>
      </c>
      <c r="E2458" s="19">
        <v>1.59</v>
      </c>
      <c r="F2458" s="5"/>
      <c r="I2458" t="e">
        <v>#REF!</v>
      </c>
    </row>
    <row r="2459" spans="1:9" ht="18" x14ac:dyDescent="0.2">
      <c r="A2459" s="11">
        <v>82382</v>
      </c>
      <c r="B2459" s="18" t="s">
        <v>62</v>
      </c>
      <c r="C2459" s="18" t="s">
        <v>264</v>
      </c>
      <c r="D2459" s="18" t="s">
        <v>270</v>
      </c>
      <c r="E2459" s="19">
        <v>1.54</v>
      </c>
      <c r="F2459" s="5"/>
      <c r="I2459" t="e">
        <v>#REF!</v>
      </c>
    </row>
    <row r="2460" spans="1:9" ht="18" x14ac:dyDescent="0.2">
      <c r="A2460" s="11">
        <v>82393</v>
      </c>
      <c r="B2460" s="18" t="s">
        <v>62</v>
      </c>
      <c r="C2460" s="18" t="s">
        <v>393</v>
      </c>
      <c r="D2460" s="18" t="s">
        <v>400</v>
      </c>
      <c r="E2460" s="19">
        <v>2.61</v>
      </c>
      <c r="F2460" s="5"/>
      <c r="I2460" t="e">
        <v>#REF!</v>
      </c>
    </row>
    <row r="2461" spans="1:9" ht="18" x14ac:dyDescent="0.2">
      <c r="A2461" s="11">
        <v>82408</v>
      </c>
      <c r="B2461" s="18" t="s">
        <v>319</v>
      </c>
      <c r="C2461" s="18" t="s">
        <v>615</v>
      </c>
      <c r="D2461" s="18" t="s">
        <v>616</v>
      </c>
      <c r="E2461" s="19">
        <v>2.86</v>
      </c>
      <c r="F2461" s="5"/>
      <c r="I2461" t="e">
        <v>#REF!</v>
      </c>
    </row>
    <row r="2462" spans="1:9" ht="18" x14ac:dyDescent="0.2">
      <c r="A2462" s="11">
        <v>82427</v>
      </c>
      <c r="B2462" s="18" t="s">
        <v>75</v>
      </c>
      <c r="C2462" s="18" t="s">
        <v>307</v>
      </c>
      <c r="D2462" s="18" t="s">
        <v>314</v>
      </c>
      <c r="E2462" s="19">
        <v>2.88</v>
      </c>
      <c r="F2462" s="5"/>
      <c r="I2462" t="e">
        <v>#REF!</v>
      </c>
    </row>
    <row r="2463" spans="1:9" ht="18" x14ac:dyDescent="0.2">
      <c r="A2463" s="11">
        <v>82432</v>
      </c>
      <c r="B2463" s="18" t="s">
        <v>7</v>
      </c>
      <c r="C2463" s="18" t="s">
        <v>228</v>
      </c>
      <c r="D2463" s="18" t="s">
        <v>232</v>
      </c>
      <c r="E2463" s="19">
        <v>1.86</v>
      </c>
      <c r="F2463" s="5"/>
      <c r="I2463" t="e">
        <v>#REF!</v>
      </c>
    </row>
    <row r="2464" spans="1:9" ht="18" x14ac:dyDescent="0.2">
      <c r="A2464" s="11">
        <v>82446</v>
      </c>
      <c r="B2464" s="18" t="s">
        <v>75</v>
      </c>
      <c r="C2464" s="18" t="s">
        <v>220</v>
      </c>
      <c r="D2464" s="18" t="s">
        <v>221</v>
      </c>
      <c r="E2464" s="19">
        <v>2.88</v>
      </c>
      <c r="F2464" s="5"/>
      <c r="I2464">
        <v>199530</v>
      </c>
    </row>
    <row r="2465" spans="1:9" ht="18" x14ac:dyDescent="0.2">
      <c r="A2465" s="11">
        <v>82447</v>
      </c>
      <c r="B2465" s="18" t="s">
        <v>75</v>
      </c>
      <c r="C2465" s="18" t="s">
        <v>148</v>
      </c>
      <c r="D2465" s="18" t="s">
        <v>150</v>
      </c>
      <c r="E2465" s="19">
        <v>3.26</v>
      </c>
      <c r="F2465" s="5"/>
      <c r="I2465" t="e">
        <v>#REF!</v>
      </c>
    </row>
    <row r="2466" spans="1:9" ht="18" x14ac:dyDescent="0.2">
      <c r="A2466" s="11">
        <v>82448</v>
      </c>
      <c r="B2466" s="18" t="s">
        <v>75</v>
      </c>
      <c r="C2466" s="18" t="s">
        <v>111</v>
      </c>
      <c r="D2466" s="18" t="s">
        <v>112</v>
      </c>
      <c r="E2466" s="19">
        <v>3.26</v>
      </c>
      <c r="F2466" s="5"/>
      <c r="I2466" t="e">
        <v>#REF!</v>
      </c>
    </row>
    <row r="2467" spans="1:9" ht="18" x14ac:dyDescent="0.2">
      <c r="A2467" s="11">
        <v>82452</v>
      </c>
      <c r="B2467" s="18" t="s">
        <v>75</v>
      </c>
      <c r="C2467" s="18" t="s">
        <v>220</v>
      </c>
      <c r="D2467" s="18" t="s">
        <v>221</v>
      </c>
      <c r="E2467" s="19">
        <v>1.97</v>
      </c>
      <c r="F2467" s="5"/>
      <c r="I2467" t="e">
        <v>#REF!</v>
      </c>
    </row>
    <row r="2468" spans="1:9" ht="18" x14ac:dyDescent="0.2">
      <c r="A2468" s="11">
        <v>82453</v>
      </c>
      <c r="B2468" s="18" t="s">
        <v>75</v>
      </c>
      <c r="C2468" s="18" t="s">
        <v>220</v>
      </c>
      <c r="D2468" s="18" t="s">
        <v>221</v>
      </c>
      <c r="E2468" s="19">
        <v>1.97</v>
      </c>
      <c r="F2468" s="5"/>
      <c r="I2468">
        <v>199530</v>
      </c>
    </row>
    <row r="2469" spans="1:9" ht="18" x14ac:dyDescent="0.2">
      <c r="A2469" s="11">
        <v>82454</v>
      </c>
      <c r="B2469" s="18" t="s">
        <v>75</v>
      </c>
      <c r="C2469" s="18" t="s">
        <v>220</v>
      </c>
      <c r="D2469" s="18" t="s">
        <v>221</v>
      </c>
      <c r="E2469" s="19">
        <v>1.97</v>
      </c>
      <c r="F2469" s="5"/>
      <c r="I2469">
        <v>199530</v>
      </c>
    </row>
    <row r="2470" spans="1:9" ht="18" x14ac:dyDescent="0.2">
      <c r="A2470" s="11">
        <v>82455</v>
      </c>
      <c r="B2470" s="18" t="s">
        <v>75</v>
      </c>
      <c r="C2470" s="18" t="s">
        <v>220</v>
      </c>
      <c r="D2470" s="18" t="s">
        <v>221</v>
      </c>
      <c r="E2470" s="19">
        <v>1.97</v>
      </c>
      <c r="F2470" s="5"/>
      <c r="I2470">
        <v>199530</v>
      </c>
    </row>
    <row r="2471" spans="1:9" ht="18" x14ac:dyDescent="0.2">
      <c r="A2471" s="11">
        <v>82458</v>
      </c>
      <c r="B2471" s="18" t="s">
        <v>75</v>
      </c>
      <c r="C2471" s="18" t="s">
        <v>220</v>
      </c>
      <c r="D2471" s="18" t="s">
        <v>221</v>
      </c>
      <c r="E2471" s="19">
        <v>1.97</v>
      </c>
      <c r="F2471" s="5"/>
      <c r="I2471" t="e">
        <v>#REF!</v>
      </c>
    </row>
    <row r="2472" spans="1:9" ht="18" x14ac:dyDescent="0.2">
      <c r="A2472" s="11">
        <v>82459</v>
      </c>
      <c r="B2472" s="18" t="s">
        <v>75</v>
      </c>
      <c r="C2472" s="18" t="s">
        <v>220</v>
      </c>
      <c r="D2472" s="18" t="s">
        <v>221</v>
      </c>
      <c r="E2472" s="19">
        <v>1.97</v>
      </c>
      <c r="F2472" s="5"/>
      <c r="I2472" t="e">
        <v>#REF!</v>
      </c>
    </row>
    <row r="2473" spans="1:9" ht="18" x14ac:dyDescent="0.2">
      <c r="A2473" s="11">
        <v>82461</v>
      </c>
      <c r="B2473" s="18" t="s">
        <v>75</v>
      </c>
      <c r="C2473" s="18" t="s">
        <v>220</v>
      </c>
      <c r="D2473" s="18" t="s">
        <v>221</v>
      </c>
      <c r="E2473" s="19">
        <v>1.97</v>
      </c>
      <c r="F2473" s="5"/>
      <c r="I2473">
        <v>199530</v>
      </c>
    </row>
    <row r="2474" spans="1:9" ht="18" x14ac:dyDescent="0.2">
      <c r="A2474" s="11">
        <v>82462</v>
      </c>
      <c r="B2474" s="18" t="s">
        <v>75</v>
      </c>
      <c r="C2474" s="18" t="s">
        <v>76</v>
      </c>
      <c r="D2474" s="18" t="s">
        <v>79</v>
      </c>
      <c r="E2474" s="19">
        <v>3.67</v>
      </c>
      <c r="F2474" s="5"/>
      <c r="I2474">
        <v>199530</v>
      </c>
    </row>
    <row r="2475" spans="1:9" ht="18" x14ac:dyDescent="0.2">
      <c r="A2475" s="11">
        <v>82463</v>
      </c>
      <c r="B2475" s="18" t="s">
        <v>75</v>
      </c>
      <c r="C2475" s="18" t="s">
        <v>76</v>
      </c>
      <c r="D2475" s="18" t="s">
        <v>79</v>
      </c>
      <c r="E2475" s="19">
        <v>3.67</v>
      </c>
      <c r="F2475" s="5"/>
      <c r="I2475" t="e">
        <v>#REF!</v>
      </c>
    </row>
    <row r="2476" spans="1:9" ht="18" x14ac:dyDescent="0.2">
      <c r="A2476" s="11">
        <v>82464</v>
      </c>
      <c r="B2476" s="18" t="s">
        <v>75</v>
      </c>
      <c r="C2476" s="18" t="s">
        <v>76</v>
      </c>
      <c r="D2476" s="18" t="s">
        <v>79</v>
      </c>
      <c r="E2476" s="19">
        <v>3.67</v>
      </c>
      <c r="F2476" s="5"/>
      <c r="I2476" t="e">
        <v>#REF!</v>
      </c>
    </row>
    <row r="2477" spans="1:9" ht="18" x14ac:dyDescent="0.2">
      <c r="A2477" s="11">
        <v>82501</v>
      </c>
      <c r="B2477" s="18" t="s">
        <v>36</v>
      </c>
      <c r="C2477" s="18" t="s">
        <v>48</v>
      </c>
      <c r="D2477" s="18" t="s">
        <v>50</v>
      </c>
      <c r="E2477" s="19">
        <v>10.83</v>
      </c>
      <c r="F2477" s="5"/>
      <c r="I2477" t="e">
        <v>#REF!</v>
      </c>
    </row>
    <row r="2478" spans="1:9" ht="18" x14ac:dyDescent="0.2">
      <c r="A2478" s="11">
        <v>82507</v>
      </c>
      <c r="B2478" s="18" t="s">
        <v>36</v>
      </c>
      <c r="C2478" s="18" t="s">
        <v>48</v>
      </c>
      <c r="D2478" s="18" t="s">
        <v>50</v>
      </c>
      <c r="E2478" s="19">
        <v>12.57</v>
      </c>
      <c r="F2478" s="5"/>
      <c r="I2478">
        <v>199530</v>
      </c>
    </row>
    <row r="2479" spans="1:9" ht="18" x14ac:dyDescent="0.2">
      <c r="A2479" s="11">
        <v>82579</v>
      </c>
      <c r="B2479" s="18" t="s">
        <v>56</v>
      </c>
      <c r="C2479" s="18" t="s">
        <v>208</v>
      </c>
      <c r="D2479" s="18" t="s">
        <v>213</v>
      </c>
      <c r="E2479" s="19">
        <v>5.96</v>
      </c>
      <c r="F2479" s="5"/>
      <c r="I2479" t="e">
        <v>#REF!</v>
      </c>
    </row>
    <row r="2480" spans="1:9" ht="18" x14ac:dyDescent="0.2">
      <c r="A2480" s="11">
        <v>82703</v>
      </c>
      <c r="B2480" s="18" t="s">
        <v>75</v>
      </c>
      <c r="C2480" s="18" t="s">
        <v>307</v>
      </c>
      <c r="D2480" s="18" t="s">
        <v>315</v>
      </c>
      <c r="E2480" s="19">
        <v>7.75</v>
      </c>
      <c r="F2480" s="5"/>
      <c r="I2480" t="e">
        <v>#REF!</v>
      </c>
    </row>
    <row r="2481" spans="1:9" ht="18" x14ac:dyDescent="0.2">
      <c r="A2481" s="11">
        <v>82754</v>
      </c>
      <c r="B2481" s="18" t="s">
        <v>62</v>
      </c>
      <c r="C2481" s="18" t="s">
        <v>605</v>
      </c>
      <c r="D2481" s="18" t="s">
        <v>607</v>
      </c>
      <c r="E2481" s="19">
        <v>5.91</v>
      </c>
      <c r="F2481" s="5"/>
      <c r="I2481" t="e">
        <v>#REF!</v>
      </c>
    </row>
    <row r="2482" spans="1:9" ht="18" x14ac:dyDescent="0.2">
      <c r="A2482" s="11">
        <v>82761</v>
      </c>
      <c r="B2482" s="18" t="s">
        <v>62</v>
      </c>
      <c r="C2482" s="18" t="s">
        <v>605</v>
      </c>
      <c r="D2482" s="18" t="s">
        <v>607</v>
      </c>
      <c r="E2482" s="19">
        <v>3.95</v>
      </c>
      <c r="F2482" s="5"/>
      <c r="I2482">
        <v>199530</v>
      </c>
    </row>
    <row r="2483" spans="1:9" ht="18" x14ac:dyDescent="0.2">
      <c r="A2483" s="11">
        <v>82770</v>
      </c>
      <c r="B2483" s="18" t="s">
        <v>62</v>
      </c>
      <c r="C2483" s="18" t="s">
        <v>605</v>
      </c>
      <c r="D2483" s="18" t="s">
        <v>607</v>
      </c>
      <c r="E2483" s="19">
        <v>4.4000000000000004</v>
      </c>
      <c r="F2483" s="5"/>
      <c r="I2483">
        <v>199530</v>
      </c>
    </row>
    <row r="2484" spans="1:9" ht="18" x14ac:dyDescent="0.2">
      <c r="A2484" s="11">
        <v>82777</v>
      </c>
      <c r="B2484" s="18" t="s">
        <v>56</v>
      </c>
      <c r="C2484" s="18" t="s">
        <v>57</v>
      </c>
      <c r="D2484" s="18" t="s">
        <v>58</v>
      </c>
      <c r="E2484" s="19">
        <v>9.09</v>
      </c>
      <c r="F2484" s="5"/>
      <c r="I2484">
        <v>199530</v>
      </c>
    </row>
    <row r="2485" spans="1:9" ht="18" x14ac:dyDescent="0.2">
      <c r="A2485" s="11">
        <v>82806</v>
      </c>
      <c r="B2485" s="18" t="s">
        <v>56</v>
      </c>
      <c r="C2485" s="18" t="s">
        <v>529</v>
      </c>
      <c r="D2485" s="18" t="s">
        <v>534</v>
      </c>
      <c r="E2485" s="19">
        <v>1.78</v>
      </c>
      <c r="F2485" s="5"/>
      <c r="I2485">
        <v>199530</v>
      </c>
    </row>
    <row r="2486" spans="1:9" ht="18" x14ac:dyDescent="0.2">
      <c r="A2486" s="11">
        <v>82820</v>
      </c>
      <c r="B2486" s="18" t="s">
        <v>56</v>
      </c>
      <c r="C2486" s="18" t="s">
        <v>529</v>
      </c>
      <c r="D2486" s="18" t="s">
        <v>534</v>
      </c>
      <c r="E2486" s="19">
        <v>4.66</v>
      </c>
      <c r="F2486" s="5"/>
      <c r="I2486">
        <v>199530</v>
      </c>
    </row>
    <row r="2487" spans="1:9" ht="18" x14ac:dyDescent="0.2">
      <c r="A2487" s="11">
        <v>82821</v>
      </c>
      <c r="B2487" s="18" t="s">
        <v>56</v>
      </c>
      <c r="C2487" s="18" t="s">
        <v>420</v>
      </c>
      <c r="D2487" s="18" t="s">
        <v>422</v>
      </c>
      <c r="E2487" s="19">
        <v>4.66</v>
      </c>
      <c r="F2487" s="5"/>
      <c r="I2487">
        <v>199530</v>
      </c>
    </row>
    <row r="2488" spans="1:9" ht="18" x14ac:dyDescent="0.2">
      <c r="A2488" s="11">
        <v>82827</v>
      </c>
      <c r="B2488" s="18" t="s">
        <v>56</v>
      </c>
      <c r="C2488" s="18" t="s">
        <v>529</v>
      </c>
      <c r="D2488" s="18" t="s">
        <v>534</v>
      </c>
      <c r="E2488" s="19">
        <v>7.99</v>
      </c>
      <c r="F2488" s="5"/>
      <c r="I2488">
        <v>199530</v>
      </c>
    </row>
    <row r="2489" spans="1:9" ht="18" x14ac:dyDescent="0.2">
      <c r="A2489" s="11">
        <v>82832</v>
      </c>
      <c r="B2489" s="18" t="s">
        <v>56</v>
      </c>
      <c r="C2489" s="18" t="s">
        <v>552</v>
      </c>
      <c r="D2489" s="18" t="s">
        <v>559</v>
      </c>
      <c r="E2489" s="19">
        <v>4.66</v>
      </c>
      <c r="F2489" s="5"/>
      <c r="I2489" t="e">
        <v>#REF!</v>
      </c>
    </row>
    <row r="2490" spans="1:9" ht="18" x14ac:dyDescent="0.2">
      <c r="A2490" s="11">
        <v>82834</v>
      </c>
      <c r="B2490" s="18" t="s">
        <v>56</v>
      </c>
      <c r="C2490" s="18" t="s">
        <v>552</v>
      </c>
      <c r="D2490" s="18" t="s">
        <v>559</v>
      </c>
      <c r="E2490" s="19">
        <v>6.65</v>
      </c>
      <c r="F2490" s="5"/>
      <c r="I2490" t="e">
        <v>#REF!</v>
      </c>
    </row>
    <row r="2491" spans="1:9" ht="18" x14ac:dyDescent="0.2">
      <c r="A2491" s="11">
        <v>82838</v>
      </c>
      <c r="B2491" s="18" t="s">
        <v>56</v>
      </c>
      <c r="C2491" s="18" t="s">
        <v>420</v>
      </c>
      <c r="D2491" s="18" t="s">
        <v>424</v>
      </c>
      <c r="E2491" s="19">
        <v>7.99</v>
      </c>
      <c r="F2491" s="5"/>
      <c r="I2491" t="e">
        <v>#REF!</v>
      </c>
    </row>
    <row r="2492" spans="1:9" ht="18" x14ac:dyDescent="0.2">
      <c r="A2492" s="11">
        <v>82844</v>
      </c>
      <c r="B2492" s="18" t="s">
        <v>56</v>
      </c>
      <c r="C2492" s="18" t="s">
        <v>420</v>
      </c>
      <c r="D2492" s="18" t="s">
        <v>421</v>
      </c>
      <c r="E2492" s="19">
        <v>4.92</v>
      </c>
      <c r="F2492" s="5"/>
      <c r="I2492" t="e">
        <v>#REF!</v>
      </c>
    </row>
    <row r="2493" spans="1:9" ht="18" x14ac:dyDescent="0.2">
      <c r="A2493" s="11">
        <v>82873</v>
      </c>
      <c r="B2493" s="18" t="s">
        <v>56</v>
      </c>
      <c r="C2493" s="18" t="s">
        <v>443</v>
      </c>
      <c r="D2493" s="18" t="s">
        <v>446</v>
      </c>
      <c r="E2493" s="19">
        <v>5.32</v>
      </c>
      <c r="F2493" s="5"/>
      <c r="I2493" t="e">
        <v>#REF!</v>
      </c>
    </row>
    <row r="2494" spans="1:9" ht="18" x14ac:dyDescent="0.2">
      <c r="A2494" s="11">
        <v>82874</v>
      </c>
      <c r="B2494" s="18" t="s">
        <v>56</v>
      </c>
      <c r="C2494" s="18" t="s">
        <v>540</v>
      </c>
      <c r="D2494" s="18" t="s">
        <v>551</v>
      </c>
      <c r="E2494" s="19">
        <v>7.99</v>
      </c>
      <c r="F2494" s="5"/>
      <c r="I2494" t="e">
        <v>#REF!</v>
      </c>
    </row>
    <row r="2495" spans="1:9" ht="18" x14ac:dyDescent="0.2">
      <c r="A2495" s="11">
        <v>82913</v>
      </c>
      <c r="B2495" s="18" t="s">
        <v>11</v>
      </c>
      <c r="C2495" s="18" t="s">
        <v>24</v>
      </c>
      <c r="D2495" s="18"/>
      <c r="E2495" s="19">
        <v>4.1900000000000004</v>
      </c>
      <c r="F2495" s="5"/>
      <c r="I2495" t="e">
        <v>#REF!</v>
      </c>
    </row>
    <row r="2496" spans="1:9" ht="18" x14ac:dyDescent="0.2">
      <c r="A2496" s="11">
        <v>82914</v>
      </c>
      <c r="B2496" s="18" t="s">
        <v>11</v>
      </c>
      <c r="C2496" s="18" t="s">
        <v>24</v>
      </c>
      <c r="D2496" s="18"/>
      <c r="E2496" s="19">
        <v>4.3899999999999997</v>
      </c>
      <c r="F2496" s="5"/>
      <c r="I2496" t="e">
        <v>#REF!</v>
      </c>
    </row>
    <row r="2497" spans="1:9" ht="18" x14ac:dyDescent="0.2">
      <c r="A2497" s="11">
        <v>82922</v>
      </c>
      <c r="B2497" s="18" t="s">
        <v>11</v>
      </c>
      <c r="C2497" s="18" t="s">
        <v>24</v>
      </c>
      <c r="D2497" s="18"/>
      <c r="E2497" s="19">
        <v>4.5999999999999996</v>
      </c>
      <c r="F2497" s="5"/>
      <c r="I2497" t="e">
        <v>#REF!</v>
      </c>
    </row>
    <row r="2498" spans="1:9" ht="18" x14ac:dyDescent="0.2">
      <c r="A2498" s="11">
        <v>82927</v>
      </c>
      <c r="B2498" s="18" t="s">
        <v>319</v>
      </c>
      <c r="C2498" s="18" t="s">
        <v>561</v>
      </c>
      <c r="D2498" s="18" t="s">
        <v>564</v>
      </c>
      <c r="E2498" s="19">
        <v>0.95</v>
      </c>
      <c r="F2498" s="5"/>
      <c r="I2498" t="e">
        <v>#REF!</v>
      </c>
    </row>
    <row r="2499" spans="1:9" ht="18" x14ac:dyDescent="0.2">
      <c r="A2499" s="11">
        <v>82928</v>
      </c>
      <c r="B2499" s="18" t="s">
        <v>319</v>
      </c>
      <c r="C2499" s="18" t="s">
        <v>561</v>
      </c>
      <c r="D2499" s="18" t="s">
        <v>564</v>
      </c>
      <c r="E2499" s="19">
        <v>0.95</v>
      </c>
      <c r="F2499" s="5"/>
      <c r="I2499" t="e">
        <v>#REF!</v>
      </c>
    </row>
    <row r="2500" spans="1:9" ht="18" x14ac:dyDescent="0.2">
      <c r="A2500" s="11">
        <v>82957</v>
      </c>
      <c r="B2500" s="18" t="s">
        <v>11</v>
      </c>
      <c r="C2500" s="18" t="s">
        <v>154</v>
      </c>
      <c r="D2500" s="18"/>
      <c r="E2500" s="19">
        <v>1.71</v>
      </c>
      <c r="F2500" s="5"/>
      <c r="I2500">
        <v>199530</v>
      </c>
    </row>
    <row r="2501" spans="1:9" ht="18" x14ac:dyDescent="0.2">
      <c r="A2501" s="11">
        <v>82979</v>
      </c>
      <c r="B2501" s="18" t="s">
        <v>11</v>
      </c>
      <c r="C2501" s="18" t="s">
        <v>16</v>
      </c>
      <c r="D2501" s="18" t="s">
        <v>22</v>
      </c>
      <c r="E2501" s="19">
        <v>1.92</v>
      </c>
      <c r="F2501" s="5"/>
      <c r="I2501" t="e">
        <v>#REF!</v>
      </c>
    </row>
    <row r="2502" spans="1:9" ht="18" x14ac:dyDescent="0.2">
      <c r="A2502" s="11">
        <v>82980</v>
      </c>
      <c r="B2502" s="18" t="s">
        <v>11</v>
      </c>
      <c r="C2502" s="18" t="s">
        <v>16</v>
      </c>
      <c r="D2502" s="18" t="s">
        <v>22</v>
      </c>
      <c r="E2502" s="19">
        <v>2.5</v>
      </c>
      <c r="F2502" s="5"/>
      <c r="I2502" t="e">
        <v>#REF!</v>
      </c>
    </row>
    <row r="2503" spans="1:9" ht="18" x14ac:dyDescent="0.2">
      <c r="A2503" s="11">
        <v>82984</v>
      </c>
      <c r="B2503" s="18" t="s">
        <v>142</v>
      </c>
      <c r="C2503" s="18" t="s">
        <v>457</v>
      </c>
      <c r="D2503" s="18" t="s">
        <v>458</v>
      </c>
      <c r="E2503" s="19">
        <v>1.18</v>
      </c>
      <c r="F2503" s="5"/>
      <c r="I2503" t="e">
        <v>#REF!</v>
      </c>
    </row>
    <row r="2504" spans="1:9" ht="18" x14ac:dyDescent="0.2">
      <c r="A2504" s="11">
        <v>82989</v>
      </c>
      <c r="B2504" s="18" t="s">
        <v>142</v>
      </c>
      <c r="C2504" s="18" t="s">
        <v>457</v>
      </c>
      <c r="D2504" s="18" t="s">
        <v>458</v>
      </c>
      <c r="E2504" s="19">
        <v>0.6</v>
      </c>
      <c r="F2504" s="5"/>
      <c r="I2504" t="e">
        <v>#REF!</v>
      </c>
    </row>
    <row r="2505" spans="1:9" ht="18" x14ac:dyDescent="0.2">
      <c r="A2505" s="11">
        <v>82997</v>
      </c>
      <c r="B2505" s="18" t="s">
        <v>62</v>
      </c>
      <c r="C2505" s="18" t="s">
        <v>605</v>
      </c>
      <c r="D2505" s="18" t="s">
        <v>609</v>
      </c>
      <c r="E2505" s="19">
        <v>2.19</v>
      </c>
      <c r="F2505" s="5"/>
      <c r="I2505" t="e">
        <v>#REF!</v>
      </c>
    </row>
    <row r="2506" spans="1:9" ht="18" x14ac:dyDescent="0.2">
      <c r="A2506" s="11">
        <v>83001</v>
      </c>
      <c r="B2506" s="18" t="s">
        <v>62</v>
      </c>
      <c r="C2506" s="18" t="s">
        <v>200</v>
      </c>
      <c r="D2506" s="18" t="s">
        <v>206</v>
      </c>
      <c r="E2506" s="19">
        <v>1.05</v>
      </c>
      <c r="F2506" s="5"/>
      <c r="I2506" t="e">
        <v>#REF!</v>
      </c>
    </row>
    <row r="2507" spans="1:9" ht="18" x14ac:dyDescent="0.2">
      <c r="A2507" s="11">
        <v>83002</v>
      </c>
      <c r="B2507" s="18" t="s">
        <v>62</v>
      </c>
      <c r="C2507" s="18" t="s">
        <v>200</v>
      </c>
      <c r="D2507" s="18" t="s">
        <v>206</v>
      </c>
      <c r="E2507" s="19">
        <v>1.05</v>
      </c>
      <c r="F2507" s="5"/>
      <c r="I2507" t="e">
        <v>#REF!</v>
      </c>
    </row>
    <row r="2508" spans="1:9" ht="18" x14ac:dyDescent="0.2">
      <c r="A2508" s="11">
        <v>83014</v>
      </c>
      <c r="B2508" s="18" t="s">
        <v>11</v>
      </c>
      <c r="C2508" s="18" t="s">
        <v>335</v>
      </c>
      <c r="D2508" s="18" t="s">
        <v>340</v>
      </c>
      <c r="E2508" s="19">
        <v>1.42</v>
      </c>
      <c r="F2508" s="5"/>
      <c r="I2508" t="e">
        <v>#REF!</v>
      </c>
    </row>
    <row r="2509" spans="1:9" ht="18" x14ac:dyDescent="0.2">
      <c r="A2509" s="11">
        <v>83029</v>
      </c>
      <c r="B2509" s="18" t="s">
        <v>62</v>
      </c>
      <c r="C2509" s="18" t="s">
        <v>281</v>
      </c>
      <c r="D2509" s="18" t="s">
        <v>283</v>
      </c>
      <c r="E2509" s="19">
        <v>0.65</v>
      </c>
      <c r="F2509" s="5"/>
      <c r="I2509" t="e">
        <v>#REF!</v>
      </c>
    </row>
    <row r="2510" spans="1:9" ht="18" x14ac:dyDescent="0.2">
      <c r="A2510" s="11">
        <v>83041</v>
      </c>
      <c r="B2510" s="18" t="s">
        <v>62</v>
      </c>
      <c r="C2510" s="18" t="s">
        <v>281</v>
      </c>
      <c r="D2510" s="18" t="s">
        <v>282</v>
      </c>
      <c r="E2510" s="19">
        <v>3.68</v>
      </c>
      <c r="F2510" s="5"/>
      <c r="I2510" t="e">
        <v>#REF!</v>
      </c>
    </row>
    <row r="2511" spans="1:9" ht="18" x14ac:dyDescent="0.2">
      <c r="A2511" s="11">
        <v>83042</v>
      </c>
      <c r="B2511" s="18" t="s">
        <v>142</v>
      </c>
      <c r="C2511" s="18" t="s">
        <v>417</v>
      </c>
      <c r="D2511" s="18" t="s">
        <v>418</v>
      </c>
      <c r="E2511" s="19">
        <v>2.7</v>
      </c>
      <c r="F2511" s="5"/>
      <c r="I2511" t="e">
        <v>#REF!</v>
      </c>
    </row>
    <row r="2512" spans="1:9" ht="18" x14ac:dyDescent="0.2">
      <c r="A2512" s="11">
        <v>83054</v>
      </c>
      <c r="B2512" s="18" t="s">
        <v>11</v>
      </c>
      <c r="C2512" s="18" t="s">
        <v>335</v>
      </c>
      <c r="D2512" s="18" t="s">
        <v>342</v>
      </c>
      <c r="E2512" s="19">
        <v>1.34</v>
      </c>
      <c r="F2512" s="5"/>
      <c r="I2512" t="e">
        <v>#REF!</v>
      </c>
    </row>
    <row r="2513" spans="1:9" ht="18" x14ac:dyDescent="0.2">
      <c r="A2513" s="11">
        <v>83055</v>
      </c>
      <c r="B2513" s="18" t="s">
        <v>11</v>
      </c>
      <c r="C2513" s="18" t="s">
        <v>335</v>
      </c>
      <c r="D2513" s="18" t="s">
        <v>342</v>
      </c>
      <c r="E2513" s="19">
        <v>1.39</v>
      </c>
      <c r="F2513" s="5"/>
      <c r="I2513">
        <v>199530</v>
      </c>
    </row>
    <row r="2514" spans="1:9" ht="18" x14ac:dyDescent="0.2">
      <c r="A2514" s="11">
        <v>83056</v>
      </c>
      <c r="B2514" s="18" t="s">
        <v>11</v>
      </c>
      <c r="C2514" s="18" t="s">
        <v>335</v>
      </c>
      <c r="D2514" s="18" t="s">
        <v>342</v>
      </c>
      <c r="E2514" s="19">
        <v>1.86</v>
      </c>
      <c r="F2514" s="5"/>
      <c r="I2514">
        <v>199530</v>
      </c>
    </row>
    <row r="2515" spans="1:9" ht="18" x14ac:dyDescent="0.2">
      <c r="A2515" s="11">
        <v>83057</v>
      </c>
      <c r="B2515" s="18" t="s">
        <v>142</v>
      </c>
      <c r="C2515" s="18" t="s">
        <v>449</v>
      </c>
      <c r="D2515" s="18" t="s">
        <v>452</v>
      </c>
      <c r="E2515" s="19">
        <v>1.92</v>
      </c>
      <c r="F2515" s="5"/>
      <c r="I2515">
        <v>199530</v>
      </c>
    </row>
    <row r="2516" spans="1:9" ht="18" x14ac:dyDescent="0.2">
      <c r="A2516" s="11">
        <v>83059</v>
      </c>
      <c r="B2516" s="18" t="s">
        <v>62</v>
      </c>
      <c r="C2516" s="18" t="s">
        <v>281</v>
      </c>
      <c r="D2516" s="18" t="s">
        <v>282</v>
      </c>
      <c r="E2516" s="19">
        <v>5.8</v>
      </c>
      <c r="F2516" s="5"/>
      <c r="I2516">
        <v>199530</v>
      </c>
    </row>
    <row r="2517" spans="1:9" ht="18" x14ac:dyDescent="0.2">
      <c r="A2517" s="11">
        <v>83064</v>
      </c>
      <c r="B2517" s="18" t="s">
        <v>62</v>
      </c>
      <c r="C2517" s="18" t="s">
        <v>281</v>
      </c>
      <c r="D2517" s="18" t="s">
        <v>282</v>
      </c>
      <c r="E2517" s="19">
        <v>10.19</v>
      </c>
      <c r="F2517" s="5"/>
      <c r="I2517" t="e">
        <v>#REF!</v>
      </c>
    </row>
    <row r="2518" spans="1:9" ht="18" x14ac:dyDescent="0.2">
      <c r="A2518" s="11">
        <v>83080</v>
      </c>
      <c r="B2518" s="18" t="s">
        <v>11</v>
      </c>
      <c r="C2518" s="18" t="s">
        <v>91</v>
      </c>
      <c r="D2518" s="18" t="s">
        <v>98</v>
      </c>
      <c r="E2518" s="19">
        <v>3.81</v>
      </c>
      <c r="F2518" s="5"/>
      <c r="I2518">
        <v>199530</v>
      </c>
    </row>
    <row r="2519" spans="1:9" ht="18" x14ac:dyDescent="0.2">
      <c r="A2519" s="11">
        <v>83083</v>
      </c>
      <c r="B2519" s="18" t="s">
        <v>62</v>
      </c>
      <c r="C2519" s="18" t="s">
        <v>200</v>
      </c>
      <c r="D2519" s="18" t="s">
        <v>206</v>
      </c>
      <c r="E2519" s="19">
        <v>0.94</v>
      </c>
      <c r="F2519" s="5"/>
      <c r="I2519">
        <v>199530</v>
      </c>
    </row>
    <row r="2520" spans="1:9" ht="18" x14ac:dyDescent="0.2">
      <c r="A2520" s="11">
        <v>83092</v>
      </c>
      <c r="B2520" s="18" t="s">
        <v>62</v>
      </c>
      <c r="C2520" s="18" t="s">
        <v>429</v>
      </c>
      <c r="D2520" s="18" t="s">
        <v>434</v>
      </c>
      <c r="E2520" s="19">
        <v>2.04</v>
      </c>
      <c r="F2520" s="5"/>
      <c r="I2520" t="e">
        <v>#REF!</v>
      </c>
    </row>
    <row r="2521" spans="1:9" ht="18" x14ac:dyDescent="0.2">
      <c r="A2521" s="11">
        <v>83093</v>
      </c>
      <c r="B2521" s="18" t="s">
        <v>11</v>
      </c>
      <c r="C2521" s="18" t="s">
        <v>16</v>
      </c>
      <c r="D2521" s="18" t="s">
        <v>22</v>
      </c>
      <c r="E2521" s="19">
        <v>4.21</v>
      </c>
      <c r="F2521" s="5"/>
      <c r="I2521">
        <v>199530</v>
      </c>
    </row>
    <row r="2522" spans="1:9" ht="18" x14ac:dyDescent="0.2">
      <c r="A2522" s="11">
        <v>83102</v>
      </c>
      <c r="B2522" s="18" t="s">
        <v>75</v>
      </c>
      <c r="C2522" s="18" t="s">
        <v>271</v>
      </c>
      <c r="D2522" s="18" t="s">
        <v>279</v>
      </c>
      <c r="E2522" s="19">
        <v>2.4700000000000002</v>
      </c>
      <c r="F2522" s="5"/>
      <c r="I2522">
        <v>199530</v>
      </c>
    </row>
    <row r="2523" spans="1:9" ht="18" x14ac:dyDescent="0.2">
      <c r="A2523" s="11">
        <v>83117</v>
      </c>
      <c r="B2523" s="18" t="s">
        <v>142</v>
      </c>
      <c r="C2523" s="18" t="s">
        <v>155</v>
      </c>
      <c r="D2523" s="18" t="s">
        <v>156</v>
      </c>
      <c r="E2523" s="19">
        <v>9.09</v>
      </c>
      <c r="F2523" s="5"/>
      <c r="I2523">
        <v>199530</v>
      </c>
    </row>
    <row r="2524" spans="1:9" ht="18" x14ac:dyDescent="0.2">
      <c r="A2524" s="11">
        <v>83167</v>
      </c>
      <c r="B2524" s="18" t="s">
        <v>56</v>
      </c>
      <c r="C2524" s="18" t="s">
        <v>552</v>
      </c>
      <c r="D2524" s="18" t="s">
        <v>559</v>
      </c>
      <c r="E2524" s="19">
        <v>11.71</v>
      </c>
      <c r="F2524" s="5"/>
      <c r="I2524">
        <v>199530</v>
      </c>
    </row>
    <row r="2525" spans="1:9" ht="18" x14ac:dyDescent="0.2">
      <c r="A2525" s="11">
        <v>83223</v>
      </c>
      <c r="B2525" s="18" t="s">
        <v>142</v>
      </c>
      <c r="C2525" s="18" t="s">
        <v>155</v>
      </c>
      <c r="D2525" s="18" t="s">
        <v>157</v>
      </c>
      <c r="E2525" s="19">
        <v>1.46</v>
      </c>
      <c r="F2525" s="5"/>
      <c r="I2525" t="e">
        <v>#REF!</v>
      </c>
    </row>
    <row r="2526" spans="1:9" ht="18" x14ac:dyDescent="0.2">
      <c r="A2526" s="11">
        <v>83267</v>
      </c>
      <c r="B2526" s="18" t="s">
        <v>142</v>
      </c>
      <c r="C2526" s="18" t="s">
        <v>143</v>
      </c>
      <c r="D2526" s="18" t="s">
        <v>145</v>
      </c>
      <c r="E2526" s="19">
        <v>1.69</v>
      </c>
      <c r="F2526" s="5"/>
      <c r="I2526" t="e">
        <v>#REF!</v>
      </c>
    </row>
    <row r="2527" spans="1:9" ht="18" x14ac:dyDescent="0.2">
      <c r="A2527" s="11">
        <v>83269</v>
      </c>
      <c r="B2527" s="18" t="s">
        <v>142</v>
      </c>
      <c r="C2527" s="18" t="s">
        <v>143</v>
      </c>
      <c r="D2527" s="18" t="s">
        <v>145</v>
      </c>
      <c r="E2527" s="19">
        <v>1.69</v>
      </c>
      <c r="F2527" s="5"/>
      <c r="I2527">
        <v>199530</v>
      </c>
    </row>
    <row r="2528" spans="1:9" ht="18" x14ac:dyDescent="0.2">
      <c r="A2528" s="11">
        <v>83270</v>
      </c>
      <c r="B2528" s="18" t="s">
        <v>142</v>
      </c>
      <c r="C2528" s="18" t="s">
        <v>143</v>
      </c>
      <c r="D2528" s="18" t="s">
        <v>145</v>
      </c>
      <c r="E2528" s="19">
        <v>1.69</v>
      </c>
      <c r="F2528" s="5"/>
      <c r="I2528">
        <v>199530</v>
      </c>
    </row>
    <row r="2529" spans="1:9" ht="18" x14ac:dyDescent="0.2">
      <c r="A2529" s="11">
        <v>83272</v>
      </c>
      <c r="B2529" s="18" t="s">
        <v>62</v>
      </c>
      <c r="C2529" s="18" t="s">
        <v>122</v>
      </c>
      <c r="D2529" s="18" t="s">
        <v>129</v>
      </c>
      <c r="E2529" s="19">
        <v>3.29</v>
      </c>
      <c r="F2529" s="5"/>
      <c r="I2529">
        <v>199530</v>
      </c>
    </row>
    <row r="2530" spans="1:9" ht="18" x14ac:dyDescent="0.2">
      <c r="A2530" s="11">
        <v>83340</v>
      </c>
      <c r="B2530" s="18" t="s">
        <v>142</v>
      </c>
      <c r="C2530" s="18" t="s">
        <v>143</v>
      </c>
      <c r="D2530" s="18" t="s">
        <v>147</v>
      </c>
      <c r="E2530" s="19">
        <v>3.41</v>
      </c>
      <c r="F2530" s="5"/>
      <c r="I2530">
        <v>199530</v>
      </c>
    </row>
    <row r="2531" spans="1:9" ht="18" x14ac:dyDescent="0.2">
      <c r="A2531" s="11">
        <v>83354</v>
      </c>
      <c r="B2531" s="18" t="s">
        <v>142</v>
      </c>
      <c r="C2531" s="18" t="s">
        <v>325</v>
      </c>
      <c r="D2531" s="18" t="s">
        <v>330</v>
      </c>
      <c r="E2531" s="19">
        <v>2.35</v>
      </c>
      <c r="F2531" s="5"/>
      <c r="I2531" t="e">
        <v>#REF!</v>
      </c>
    </row>
    <row r="2532" spans="1:9" ht="18" x14ac:dyDescent="0.2">
      <c r="A2532" s="11">
        <v>83399</v>
      </c>
      <c r="B2532" s="18" t="s">
        <v>11</v>
      </c>
      <c r="C2532" s="18" t="s">
        <v>253</v>
      </c>
      <c r="D2532" s="18" t="s">
        <v>258</v>
      </c>
      <c r="E2532" s="19">
        <v>2.37</v>
      </c>
      <c r="F2532" s="5"/>
      <c r="I2532" t="e">
        <v>#REF!</v>
      </c>
    </row>
    <row r="2533" spans="1:9" ht="18" x14ac:dyDescent="0.2">
      <c r="A2533" s="11">
        <v>83418</v>
      </c>
      <c r="B2533" s="18" t="s">
        <v>62</v>
      </c>
      <c r="C2533" s="18" t="s">
        <v>200</v>
      </c>
      <c r="D2533" s="18" t="s">
        <v>206</v>
      </c>
      <c r="E2533" s="19">
        <v>2.11</v>
      </c>
      <c r="F2533" s="5"/>
      <c r="I2533" t="e">
        <v>#REF!</v>
      </c>
    </row>
    <row r="2534" spans="1:9" ht="18" x14ac:dyDescent="0.2">
      <c r="A2534" s="11">
        <v>83420</v>
      </c>
      <c r="B2534" s="18" t="s">
        <v>62</v>
      </c>
      <c r="C2534" s="18" t="s">
        <v>281</v>
      </c>
      <c r="D2534" s="18" t="s">
        <v>283</v>
      </c>
      <c r="E2534" s="19">
        <v>1.27</v>
      </c>
      <c r="F2534" s="5"/>
      <c r="I2534">
        <v>199530</v>
      </c>
    </row>
    <row r="2535" spans="1:9" ht="18" x14ac:dyDescent="0.2">
      <c r="A2535" s="11">
        <v>83486</v>
      </c>
      <c r="B2535" s="18" t="s">
        <v>56</v>
      </c>
      <c r="C2535" s="18" t="s">
        <v>443</v>
      </c>
      <c r="D2535" s="18" t="s">
        <v>445</v>
      </c>
      <c r="E2535" s="19">
        <v>4.0599999999999996</v>
      </c>
      <c r="F2535" s="5"/>
      <c r="I2535" t="e">
        <v>#REF!</v>
      </c>
    </row>
    <row r="2536" spans="1:9" ht="18" x14ac:dyDescent="0.2">
      <c r="A2536" s="11">
        <v>83487</v>
      </c>
      <c r="B2536" s="18" t="s">
        <v>56</v>
      </c>
      <c r="C2536" s="18" t="s">
        <v>443</v>
      </c>
      <c r="D2536" s="18" t="s">
        <v>444</v>
      </c>
      <c r="E2536" s="19">
        <v>4.0599999999999996</v>
      </c>
      <c r="F2536" s="5"/>
      <c r="I2536" t="e">
        <v>#REF!</v>
      </c>
    </row>
    <row r="2537" spans="1:9" ht="18" x14ac:dyDescent="0.2">
      <c r="A2537" s="11">
        <v>83507</v>
      </c>
      <c r="B2537" s="18" t="s">
        <v>7</v>
      </c>
      <c r="C2537" s="18" t="s">
        <v>162</v>
      </c>
      <c r="D2537" s="18" t="s">
        <v>172</v>
      </c>
      <c r="E2537" s="19">
        <v>3.91</v>
      </c>
      <c r="F2537" s="5"/>
      <c r="I2537" t="e">
        <v>#REF!</v>
      </c>
    </row>
    <row r="2538" spans="1:9" ht="18" x14ac:dyDescent="0.2">
      <c r="A2538" s="11">
        <v>83567</v>
      </c>
      <c r="B2538" s="18" t="s">
        <v>142</v>
      </c>
      <c r="C2538" s="18" t="s">
        <v>457</v>
      </c>
      <c r="D2538" s="18" t="s">
        <v>459</v>
      </c>
      <c r="E2538" s="19">
        <v>2.68</v>
      </c>
      <c r="F2538" s="5"/>
      <c r="I2538" t="e">
        <v>#REF!</v>
      </c>
    </row>
    <row r="2539" spans="1:9" ht="18" x14ac:dyDescent="0.2">
      <c r="A2539" s="11">
        <v>83590</v>
      </c>
      <c r="B2539" s="18" t="s">
        <v>142</v>
      </c>
      <c r="C2539" s="18" t="s">
        <v>642</v>
      </c>
      <c r="D2539" s="18" t="s">
        <v>644</v>
      </c>
      <c r="E2539" s="19">
        <v>2.41</v>
      </c>
      <c r="F2539" s="5"/>
      <c r="I2539" t="e">
        <v>#REF!</v>
      </c>
    </row>
    <row r="2540" spans="1:9" ht="18" x14ac:dyDescent="0.2">
      <c r="A2540" s="11">
        <v>83591</v>
      </c>
      <c r="B2540" s="18" t="s">
        <v>142</v>
      </c>
      <c r="C2540" s="18" t="s">
        <v>642</v>
      </c>
      <c r="D2540" s="18" t="s">
        <v>644</v>
      </c>
      <c r="E2540" s="19">
        <v>2.41</v>
      </c>
      <c r="F2540" s="5"/>
      <c r="I2540">
        <v>199530</v>
      </c>
    </row>
    <row r="2541" spans="1:9" ht="18" x14ac:dyDescent="0.2">
      <c r="A2541" s="11">
        <v>83592</v>
      </c>
      <c r="B2541" s="18" t="s">
        <v>142</v>
      </c>
      <c r="C2541" s="18" t="s">
        <v>325</v>
      </c>
      <c r="D2541" s="18" t="s">
        <v>330</v>
      </c>
      <c r="E2541" s="19">
        <v>3.56</v>
      </c>
      <c r="F2541" s="5"/>
      <c r="I2541">
        <v>199530</v>
      </c>
    </row>
    <row r="2542" spans="1:9" ht="18" x14ac:dyDescent="0.2">
      <c r="A2542" s="11">
        <v>83596</v>
      </c>
      <c r="B2542" s="18" t="s">
        <v>62</v>
      </c>
      <c r="C2542" s="18" t="s">
        <v>593</v>
      </c>
      <c r="D2542" s="18" t="s">
        <v>598</v>
      </c>
      <c r="E2542" s="19">
        <v>2.69</v>
      </c>
      <c r="F2542" s="5"/>
      <c r="I2542">
        <v>199530</v>
      </c>
    </row>
    <row r="2543" spans="1:9" ht="18" x14ac:dyDescent="0.2">
      <c r="A2543" s="11">
        <v>83598</v>
      </c>
      <c r="B2543" s="18" t="s">
        <v>62</v>
      </c>
      <c r="C2543" s="18" t="s">
        <v>122</v>
      </c>
      <c r="D2543" s="18" t="s">
        <v>126</v>
      </c>
      <c r="E2543" s="19">
        <v>3.63</v>
      </c>
      <c r="F2543" s="5"/>
      <c r="I2543">
        <v>199530</v>
      </c>
    </row>
    <row r="2544" spans="1:9" ht="18" x14ac:dyDescent="0.2">
      <c r="A2544" s="11">
        <v>83599</v>
      </c>
      <c r="B2544" s="18" t="s">
        <v>62</v>
      </c>
      <c r="C2544" s="18" t="s">
        <v>122</v>
      </c>
      <c r="D2544" s="18" t="s">
        <v>126</v>
      </c>
      <c r="E2544" s="19">
        <v>3.63</v>
      </c>
      <c r="F2544" s="5"/>
      <c r="I2544" t="e">
        <v>#REF!</v>
      </c>
    </row>
    <row r="2545" spans="1:9" ht="18" x14ac:dyDescent="0.2">
      <c r="A2545" s="11">
        <v>83600</v>
      </c>
      <c r="B2545" s="18" t="s">
        <v>62</v>
      </c>
      <c r="C2545" s="18" t="s">
        <v>122</v>
      </c>
      <c r="D2545" s="18" t="s">
        <v>126</v>
      </c>
      <c r="E2545" s="19">
        <v>3.43</v>
      </c>
      <c r="F2545" s="5"/>
      <c r="I2545" t="e">
        <v>#REF!</v>
      </c>
    </row>
    <row r="2546" spans="1:9" ht="18" x14ac:dyDescent="0.2">
      <c r="A2546" s="11">
        <v>83601</v>
      </c>
      <c r="B2546" s="18" t="s">
        <v>62</v>
      </c>
      <c r="C2546" s="18" t="s">
        <v>122</v>
      </c>
      <c r="D2546" s="18" t="s">
        <v>126</v>
      </c>
      <c r="E2546" s="19">
        <v>3.77</v>
      </c>
      <c r="F2546" s="5"/>
      <c r="I2546" t="e">
        <v>#REF!</v>
      </c>
    </row>
    <row r="2547" spans="1:9" ht="18" x14ac:dyDescent="0.2">
      <c r="A2547" s="11">
        <v>83602</v>
      </c>
      <c r="B2547" s="18" t="s">
        <v>11</v>
      </c>
      <c r="C2547" s="18" t="s">
        <v>16</v>
      </c>
      <c r="D2547" s="18" t="s">
        <v>17</v>
      </c>
      <c r="E2547" s="19">
        <v>12.25</v>
      </c>
      <c r="F2547" s="5"/>
      <c r="I2547" t="e">
        <v>#REF!</v>
      </c>
    </row>
    <row r="2548" spans="1:9" ht="18" x14ac:dyDescent="0.2">
      <c r="A2548" s="11">
        <v>83603</v>
      </c>
      <c r="B2548" s="18" t="s">
        <v>11</v>
      </c>
      <c r="C2548" s="18" t="s">
        <v>16</v>
      </c>
      <c r="D2548" s="18" t="s">
        <v>19</v>
      </c>
      <c r="E2548" s="19">
        <v>12.25</v>
      </c>
      <c r="F2548" s="5"/>
      <c r="I2548" t="e">
        <v>#REF!</v>
      </c>
    </row>
    <row r="2549" spans="1:9" ht="18" x14ac:dyDescent="0.2">
      <c r="A2549" s="11">
        <v>83605</v>
      </c>
      <c r="B2549" s="18" t="s">
        <v>62</v>
      </c>
      <c r="C2549" s="18" t="s">
        <v>122</v>
      </c>
      <c r="D2549" s="18" t="s">
        <v>126</v>
      </c>
      <c r="E2549" s="19">
        <v>3.24</v>
      </c>
      <c r="F2549" s="5"/>
      <c r="I2549">
        <v>199530</v>
      </c>
    </row>
    <row r="2550" spans="1:9" ht="18" x14ac:dyDescent="0.2">
      <c r="A2550" s="11">
        <v>83607</v>
      </c>
      <c r="B2550" s="18" t="s">
        <v>62</v>
      </c>
      <c r="C2550" s="18" t="s">
        <v>593</v>
      </c>
      <c r="D2550" s="18" t="s">
        <v>595</v>
      </c>
      <c r="E2550" s="19">
        <v>27.38</v>
      </c>
      <c r="F2550" s="5"/>
      <c r="I2550" t="e">
        <v>#REF!</v>
      </c>
    </row>
    <row r="2551" spans="1:9" ht="18" x14ac:dyDescent="0.2">
      <c r="A2551" s="11">
        <v>83612</v>
      </c>
      <c r="B2551" s="18" t="s">
        <v>62</v>
      </c>
      <c r="C2551" s="18" t="s">
        <v>122</v>
      </c>
      <c r="D2551" s="18" t="s">
        <v>126</v>
      </c>
      <c r="E2551" s="19">
        <v>2.68</v>
      </c>
      <c r="F2551" s="5"/>
      <c r="I2551" t="e">
        <v>#REF!</v>
      </c>
    </row>
    <row r="2552" spans="1:9" ht="18" x14ac:dyDescent="0.2">
      <c r="A2552" s="11">
        <v>83621</v>
      </c>
      <c r="B2552" s="18" t="s">
        <v>62</v>
      </c>
      <c r="C2552" s="18" t="s">
        <v>122</v>
      </c>
      <c r="D2552" s="18" t="s">
        <v>126</v>
      </c>
      <c r="E2552" s="19">
        <v>2.37</v>
      </c>
      <c r="F2552" s="5"/>
      <c r="I2552" t="e">
        <v>#REF!</v>
      </c>
    </row>
    <row r="2553" spans="1:9" ht="18" x14ac:dyDescent="0.2">
      <c r="A2553" s="11">
        <v>83625</v>
      </c>
      <c r="B2553" s="18" t="s">
        <v>62</v>
      </c>
      <c r="C2553" s="18" t="s">
        <v>122</v>
      </c>
      <c r="D2553" s="18" t="s">
        <v>126</v>
      </c>
      <c r="E2553" s="19">
        <v>2.5</v>
      </c>
      <c r="F2553" s="5"/>
      <c r="I2553" t="e">
        <v>#REF!</v>
      </c>
    </row>
    <row r="2554" spans="1:9" ht="18" x14ac:dyDescent="0.2">
      <c r="A2554" s="11">
        <v>83629</v>
      </c>
      <c r="B2554" s="18" t="s">
        <v>62</v>
      </c>
      <c r="C2554" s="18" t="s">
        <v>122</v>
      </c>
      <c r="D2554" s="18" t="s">
        <v>126</v>
      </c>
      <c r="E2554" s="19">
        <v>3.63</v>
      </c>
      <c r="F2554" s="5"/>
      <c r="I2554" t="e">
        <v>#REF!</v>
      </c>
    </row>
    <row r="2555" spans="1:9" ht="18" x14ac:dyDescent="0.2">
      <c r="A2555" s="11">
        <v>83634</v>
      </c>
      <c r="B2555" s="18" t="s">
        <v>62</v>
      </c>
      <c r="C2555" s="18" t="s">
        <v>122</v>
      </c>
      <c r="D2555" s="18" t="s">
        <v>126</v>
      </c>
      <c r="E2555" s="19">
        <v>3.24</v>
      </c>
      <c r="F2555" s="5"/>
      <c r="I2555" t="e">
        <v>#REF!</v>
      </c>
    </row>
    <row r="2556" spans="1:9" ht="18" x14ac:dyDescent="0.2">
      <c r="A2556" s="11">
        <v>83639</v>
      </c>
      <c r="B2556" s="18" t="s">
        <v>62</v>
      </c>
      <c r="C2556" s="18" t="s">
        <v>122</v>
      </c>
      <c r="D2556" s="18" t="s">
        <v>126</v>
      </c>
      <c r="E2556" s="19">
        <v>3.31</v>
      </c>
      <c r="F2556" s="5"/>
      <c r="I2556" t="e">
        <v>#REF!</v>
      </c>
    </row>
    <row r="2557" spans="1:9" ht="18" x14ac:dyDescent="0.2">
      <c r="A2557" s="11">
        <v>83640</v>
      </c>
      <c r="B2557" s="18" t="s">
        <v>142</v>
      </c>
      <c r="C2557" s="18" t="s">
        <v>345</v>
      </c>
      <c r="D2557" s="18" t="s">
        <v>347</v>
      </c>
      <c r="E2557" s="19">
        <v>2.19</v>
      </c>
      <c r="F2557" s="5"/>
      <c r="I2557" t="e">
        <v>#REF!</v>
      </c>
    </row>
    <row r="2558" spans="1:9" ht="18" x14ac:dyDescent="0.2">
      <c r="A2558" s="11">
        <v>83646</v>
      </c>
      <c r="B2558" s="18" t="s">
        <v>142</v>
      </c>
      <c r="C2558" s="18" t="s">
        <v>417</v>
      </c>
      <c r="D2558" s="18" t="s">
        <v>418</v>
      </c>
      <c r="E2558" s="19">
        <v>2.02</v>
      </c>
      <c r="F2558" s="5"/>
      <c r="I2558" t="e">
        <v>#REF!</v>
      </c>
    </row>
    <row r="2559" spans="1:9" ht="18" x14ac:dyDescent="0.2">
      <c r="A2559" s="11">
        <v>83727</v>
      </c>
      <c r="B2559" s="18" t="s">
        <v>7</v>
      </c>
      <c r="C2559" s="18" t="s">
        <v>53</v>
      </c>
      <c r="D2559" s="18" t="s">
        <v>54</v>
      </c>
      <c r="E2559" s="19">
        <v>32.75</v>
      </c>
      <c r="F2559" s="5"/>
      <c r="I2559" t="e">
        <v>#REF!</v>
      </c>
    </row>
    <row r="2560" spans="1:9" ht="18" x14ac:dyDescent="0.2">
      <c r="A2560" s="11">
        <v>83745</v>
      </c>
      <c r="B2560" s="18" t="s">
        <v>142</v>
      </c>
      <c r="C2560" s="18" t="s">
        <v>155</v>
      </c>
      <c r="D2560" s="18" t="s">
        <v>157</v>
      </c>
      <c r="E2560" s="19">
        <v>1.81</v>
      </c>
      <c r="F2560" s="5"/>
      <c r="I2560" t="e">
        <v>#REF!</v>
      </c>
    </row>
    <row r="2561" spans="1:9" ht="18" x14ac:dyDescent="0.2">
      <c r="A2561" s="11">
        <v>83748</v>
      </c>
      <c r="B2561" s="18" t="s">
        <v>142</v>
      </c>
      <c r="C2561" s="18" t="s">
        <v>155</v>
      </c>
      <c r="D2561" s="18" t="s">
        <v>157</v>
      </c>
      <c r="E2561" s="19">
        <v>1.81</v>
      </c>
      <c r="F2561" s="5"/>
      <c r="I2561" t="e">
        <v>#REF!</v>
      </c>
    </row>
    <row r="2562" spans="1:9" ht="18" x14ac:dyDescent="0.2">
      <c r="A2562" s="11">
        <v>83754</v>
      </c>
      <c r="B2562" s="18" t="s">
        <v>56</v>
      </c>
      <c r="C2562" s="18" t="s">
        <v>420</v>
      </c>
      <c r="D2562" s="18" t="s">
        <v>426</v>
      </c>
      <c r="E2562" s="19">
        <v>5.4</v>
      </c>
      <c r="F2562" s="5"/>
      <c r="I2562" t="e">
        <v>#REF!</v>
      </c>
    </row>
    <row r="2563" spans="1:9" ht="18" x14ac:dyDescent="0.2">
      <c r="A2563" s="11">
        <v>83755</v>
      </c>
      <c r="B2563" s="18" t="s">
        <v>56</v>
      </c>
      <c r="C2563" s="18" t="s">
        <v>420</v>
      </c>
      <c r="D2563" s="18" t="s">
        <v>426</v>
      </c>
      <c r="E2563" s="19">
        <v>11.26</v>
      </c>
      <c r="F2563" s="5"/>
      <c r="I2563" t="e">
        <v>#REF!</v>
      </c>
    </row>
    <row r="2564" spans="1:9" ht="18" x14ac:dyDescent="0.2">
      <c r="A2564" s="11">
        <v>83758</v>
      </c>
      <c r="B2564" s="18" t="s">
        <v>142</v>
      </c>
      <c r="C2564" s="18" t="s">
        <v>155</v>
      </c>
      <c r="D2564" s="18" t="s">
        <v>160</v>
      </c>
      <c r="E2564" s="19">
        <v>2.4</v>
      </c>
      <c r="F2564" s="5"/>
      <c r="I2564" t="e">
        <v>#REF!</v>
      </c>
    </row>
    <row r="2565" spans="1:9" ht="18" x14ac:dyDescent="0.2">
      <c r="A2565" s="11">
        <v>83765</v>
      </c>
      <c r="B2565" s="18" t="s">
        <v>142</v>
      </c>
      <c r="C2565" s="18" t="s">
        <v>155</v>
      </c>
      <c r="D2565" s="18" t="s">
        <v>157</v>
      </c>
      <c r="E2565" s="19">
        <v>1.87</v>
      </c>
      <c r="F2565" s="5"/>
      <c r="I2565" t="e">
        <v>#REF!</v>
      </c>
    </row>
    <row r="2566" spans="1:9" ht="18" x14ac:dyDescent="0.2">
      <c r="A2566" s="11">
        <v>83767</v>
      </c>
      <c r="B2566" s="18" t="s">
        <v>142</v>
      </c>
      <c r="C2566" s="18" t="s">
        <v>155</v>
      </c>
      <c r="D2566" s="18" t="s">
        <v>157</v>
      </c>
      <c r="E2566" s="19">
        <v>1.87</v>
      </c>
      <c r="F2566" s="5"/>
      <c r="I2566" t="e">
        <v>#REF!</v>
      </c>
    </row>
    <row r="2567" spans="1:9" ht="18" x14ac:dyDescent="0.2">
      <c r="A2567" s="11">
        <v>83770</v>
      </c>
      <c r="B2567" s="18" t="s">
        <v>142</v>
      </c>
      <c r="C2567" s="18" t="s">
        <v>155</v>
      </c>
      <c r="D2567" s="18" t="s">
        <v>157</v>
      </c>
      <c r="E2567" s="19">
        <v>2.0499999999999998</v>
      </c>
      <c r="F2567" s="5"/>
      <c r="I2567" t="e">
        <v>#REF!</v>
      </c>
    </row>
    <row r="2568" spans="1:9" ht="18" x14ac:dyDescent="0.2">
      <c r="A2568" s="11">
        <v>83771</v>
      </c>
      <c r="B2568" s="18" t="s">
        <v>142</v>
      </c>
      <c r="C2568" s="18" t="s">
        <v>155</v>
      </c>
      <c r="D2568" s="18" t="s">
        <v>157</v>
      </c>
      <c r="E2568" s="19">
        <v>2.0499999999999998</v>
      </c>
      <c r="F2568" s="5"/>
      <c r="I2568" t="e">
        <v>#REF!</v>
      </c>
    </row>
    <row r="2569" spans="1:9" ht="18" x14ac:dyDescent="0.2">
      <c r="A2569" s="11">
        <v>83773</v>
      </c>
      <c r="B2569" s="18" t="s">
        <v>142</v>
      </c>
      <c r="C2569" s="18" t="s">
        <v>155</v>
      </c>
      <c r="D2569" s="18" t="s">
        <v>159</v>
      </c>
      <c r="E2569" s="19">
        <v>1.41</v>
      </c>
      <c r="F2569" s="5"/>
      <c r="I2569" t="e">
        <v>#REF!</v>
      </c>
    </row>
    <row r="2570" spans="1:9" ht="18" x14ac:dyDescent="0.2">
      <c r="A2570" s="11">
        <v>83777</v>
      </c>
      <c r="B2570" s="18" t="s">
        <v>142</v>
      </c>
      <c r="C2570" s="18" t="s">
        <v>155</v>
      </c>
      <c r="D2570" s="18" t="s">
        <v>159</v>
      </c>
      <c r="E2570" s="19">
        <v>1.69</v>
      </c>
      <c r="F2570" s="5"/>
      <c r="I2570" t="e">
        <v>#REF!</v>
      </c>
    </row>
    <row r="2571" spans="1:9" ht="18" x14ac:dyDescent="0.2">
      <c r="A2571" s="11">
        <v>83789</v>
      </c>
      <c r="B2571" s="18" t="s">
        <v>142</v>
      </c>
      <c r="C2571" s="18" t="s">
        <v>345</v>
      </c>
      <c r="D2571" s="18" t="s">
        <v>347</v>
      </c>
      <c r="E2571" s="19">
        <v>1.97</v>
      </c>
      <c r="F2571" s="5"/>
      <c r="I2571" t="e">
        <v>#REF!</v>
      </c>
    </row>
    <row r="2572" spans="1:9" ht="18" x14ac:dyDescent="0.2">
      <c r="A2572" s="11">
        <v>83793</v>
      </c>
      <c r="B2572" s="18" t="s">
        <v>142</v>
      </c>
      <c r="C2572" s="18" t="s">
        <v>345</v>
      </c>
      <c r="D2572" s="18" t="s">
        <v>347</v>
      </c>
      <c r="E2572" s="19">
        <v>1.97</v>
      </c>
      <c r="F2572" s="5"/>
      <c r="I2572" t="e">
        <v>#REF!</v>
      </c>
    </row>
    <row r="2573" spans="1:9" ht="18" x14ac:dyDescent="0.2">
      <c r="A2573" s="11">
        <v>83797</v>
      </c>
      <c r="B2573" s="18" t="s">
        <v>11</v>
      </c>
      <c r="C2573" s="18" t="s">
        <v>16</v>
      </c>
      <c r="D2573" s="18" t="s">
        <v>17</v>
      </c>
      <c r="E2573" s="19">
        <v>5.92</v>
      </c>
      <c r="F2573" s="5"/>
      <c r="I2573" t="e">
        <v>#REF!</v>
      </c>
    </row>
    <row r="2574" spans="1:9" ht="18" x14ac:dyDescent="0.2">
      <c r="A2574" s="11">
        <v>83802</v>
      </c>
      <c r="B2574" s="18" t="s">
        <v>11</v>
      </c>
      <c r="C2574" s="18" t="s">
        <v>16</v>
      </c>
      <c r="D2574" s="18" t="s">
        <v>17</v>
      </c>
      <c r="E2574" s="19">
        <v>3.27</v>
      </c>
      <c r="F2574" s="5"/>
      <c r="I2574" t="e">
        <v>#REF!</v>
      </c>
    </row>
    <row r="2575" spans="1:9" ht="18" x14ac:dyDescent="0.2">
      <c r="A2575" s="11">
        <v>83804</v>
      </c>
      <c r="B2575" s="18" t="s">
        <v>56</v>
      </c>
      <c r="C2575" s="18" t="s">
        <v>540</v>
      </c>
      <c r="D2575" s="18" t="s">
        <v>546</v>
      </c>
      <c r="E2575" s="19">
        <v>10.54</v>
      </c>
      <c r="F2575" s="5"/>
      <c r="I2575">
        <v>199530</v>
      </c>
    </row>
    <row r="2576" spans="1:9" ht="18" x14ac:dyDescent="0.2">
      <c r="A2576" s="11">
        <v>83807</v>
      </c>
      <c r="B2576" s="18" t="s">
        <v>11</v>
      </c>
      <c r="C2576" s="18" t="s">
        <v>16</v>
      </c>
      <c r="D2576" s="18" t="s">
        <v>20</v>
      </c>
      <c r="E2576" s="19">
        <v>3.88</v>
      </c>
      <c r="F2576" s="5"/>
      <c r="I2576">
        <v>199530</v>
      </c>
    </row>
    <row r="2577" spans="1:9" ht="18" x14ac:dyDescent="0.2">
      <c r="A2577" s="11">
        <v>83853</v>
      </c>
      <c r="B2577" s="18" t="s">
        <v>11</v>
      </c>
      <c r="C2577" s="18" t="s">
        <v>253</v>
      </c>
      <c r="D2577" s="18" t="s">
        <v>256</v>
      </c>
      <c r="E2577" s="19">
        <v>1.33</v>
      </c>
      <c r="F2577" s="5"/>
      <c r="I2577" t="e">
        <v>#REF!</v>
      </c>
    </row>
    <row r="2578" spans="1:9" ht="18" x14ac:dyDescent="0.2">
      <c r="A2578" s="11">
        <v>83948</v>
      </c>
      <c r="B2578" s="18" t="s">
        <v>62</v>
      </c>
      <c r="C2578" s="18" t="s">
        <v>497</v>
      </c>
      <c r="D2578" s="18" t="s">
        <v>499</v>
      </c>
      <c r="E2578" s="19">
        <v>0.96</v>
      </c>
      <c r="F2578" s="5"/>
      <c r="I2578" t="e">
        <v>#REF!</v>
      </c>
    </row>
    <row r="2579" spans="1:9" ht="18" x14ac:dyDescent="0.2">
      <c r="A2579" s="11">
        <v>84030</v>
      </c>
      <c r="B2579" s="18" t="s">
        <v>7</v>
      </c>
      <c r="C2579" s="18" t="s">
        <v>100</v>
      </c>
      <c r="D2579" s="18" t="s">
        <v>108</v>
      </c>
      <c r="E2579" s="19">
        <v>4.4800000000000004</v>
      </c>
      <c r="F2579" s="5"/>
      <c r="I2579" t="e">
        <v>#REF!</v>
      </c>
    </row>
    <row r="2580" spans="1:9" ht="18" x14ac:dyDescent="0.2">
      <c r="A2580" s="11">
        <v>84034</v>
      </c>
      <c r="B2580" s="18" t="s">
        <v>142</v>
      </c>
      <c r="C2580" s="18" t="s">
        <v>417</v>
      </c>
      <c r="D2580" s="18" t="s">
        <v>419</v>
      </c>
      <c r="E2580" s="19">
        <v>3.91</v>
      </c>
      <c r="F2580" s="5"/>
      <c r="I2580">
        <v>199530</v>
      </c>
    </row>
    <row r="2581" spans="1:9" ht="18" x14ac:dyDescent="0.2">
      <c r="A2581" s="11">
        <v>84092</v>
      </c>
      <c r="B2581" s="18" t="s">
        <v>75</v>
      </c>
      <c r="C2581" s="18" t="s">
        <v>307</v>
      </c>
      <c r="D2581" s="18" t="s">
        <v>311</v>
      </c>
      <c r="E2581" s="19">
        <v>5.87</v>
      </c>
      <c r="F2581" s="5"/>
      <c r="I2581">
        <v>199530</v>
      </c>
    </row>
    <row r="2582" spans="1:9" ht="18" x14ac:dyDescent="0.2">
      <c r="A2582" s="11">
        <v>84164</v>
      </c>
      <c r="B2582" s="18" t="s">
        <v>62</v>
      </c>
      <c r="C2582" s="18" t="s">
        <v>497</v>
      </c>
      <c r="D2582" s="18" t="s">
        <v>503</v>
      </c>
      <c r="E2582" s="19">
        <v>1.39</v>
      </c>
      <c r="F2582" s="5"/>
      <c r="I2582" t="e">
        <v>#REF!</v>
      </c>
    </row>
    <row r="2583" spans="1:9" ht="18" x14ac:dyDescent="0.2">
      <c r="A2583" s="11">
        <v>84167</v>
      </c>
      <c r="B2583" s="18" t="s">
        <v>62</v>
      </c>
      <c r="C2583" s="18" t="s">
        <v>497</v>
      </c>
      <c r="D2583" s="18" t="s">
        <v>503</v>
      </c>
      <c r="E2583" s="19">
        <v>1.62</v>
      </c>
      <c r="F2583" s="5"/>
      <c r="I2583" t="e">
        <v>#REF!</v>
      </c>
    </row>
    <row r="2584" spans="1:9" ht="18" x14ac:dyDescent="0.2">
      <c r="A2584" s="11">
        <v>84168</v>
      </c>
      <c r="B2584" s="18" t="s">
        <v>62</v>
      </c>
      <c r="C2584" s="18" t="s">
        <v>497</v>
      </c>
      <c r="D2584" s="18" t="s">
        <v>502</v>
      </c>
      <c r="E2584" s="19">
        <v>1.61</v>
      </c>
      <c r="F2584" s="5"/>
      <c r="I2584">
        <v>199530</v>
      </c>
    </row>
    <row r="2585" spans="1:9" ht="18" x14ac:dyDescent="0.2">
      <c r="A2585" s="11">
        <v>84201</v>
      </c>
      <c r="B2585" s="18" t="s">
        <v>75</v>
      </c>
      <c r="C2585" s="18" t="s">
        <v>637</v>
      </c>
      <c r="D2585" s="18" t="s">
        <v>640</v>
      </c>
      <c r="E2585" s="19">
        <v>5.49</v>
      </c>
      <c r="F2585" s="5"/>
      <c r="I2585">
        <v>199530</v>
      </c>
    </row>
    <row r="2586" spans="1:9" ht="18" x14ac:dyDescent="0.2">
      <c r="A2586" s="11">
        <v>84202</v>
      </c>
      <c r="B2586" s="18" t="s">
        <v>142</v>
      </c>
      <c r="C2586" s="18" t="s">
        <v>568</v>
      </c>
      <c r="D2586" s="18" t="s">
        <v>570</v>
      </c>
      <c r="E2586" s="19">
        <v>2.15</v>
      </c>
      <c r="F2586" s="5"/>
      <c r="I2586">
        <v>199530</v>
      </c>
    </row>
    <row r="2587" spans="1:9" ht="18" x14ac:dyDescent="0.2">
      <c r="A2587" s="11">
        <v>84203</v>
      </c>
      <c r="B2587" s="18" t="s">
        <v>142</v>
      </c>
      <c r="C2587" s="18" t="s">
        <v>568</v>
      </c>
      <c r="D2587" s="18" t="s">
        <v>572</v>
      </c>
      <c r="E2587" s="19">
        <v>2.88</v>
      </c>
      <c r="F2587" s="5"/>
      <c r="I2587">
        <v>199530</v>
      </c>
    </row>
    <row r="2588" spans="1:9" ht="18" x14ac:dyDescent="0.2">
      <c r="A2588" s="11">
        <v>84211</v>
      </c>
      <c r="B2588" s="18" t="s">
        <v>142</v>
      </c>
      <c r="C2588" s="18" t="s">
        <v>568</v>
      </c>
      <c r="D2588" s="18" t="s">
        <v>572</v>
      </c>
      <c r="E2588" s="19">
        <v>3.25</v>
      </c>
      <c r="F2588" s="5"/>
      <c r="I2588" t="e">
        <v>#REF!</v>
      </c>
    </row>
    <row r="2589" spans="1:9" ht="18" x14ac:dyDescent="0.2">
      <c r="A2589" s="11">
        <v>84212</v>
      </c>
      <c r="B2589" s="18" t="s">
        <v>142</v>
      </c>
      <c r="C2589" s="18" t="s">
        <v>568</v>
      </c>
      <c r="D2589" s="18" t="s">
        <v>572</v>
      </c>
      <c r="E2589" s="19">
        <v>3.28</v>
      </c>
      <c r="F2589" s="5"/>
      <c r="I2589" t="e">
        <v>#REF!</v>
      </c>
    </row>
    <row r="2590" spans="1:9" ht="18" x14ac:dyDescent="0.2">
      <c r="A2590" s="11">
        <v>84213</v>
      </c>
      <c r="B2590" s="18" t="s">
        <v>142</v>
      </c>
      <c r="C2590" s="18" t="s">
        <v>568</v>
      </c>
      <c r="D2590" s="18" t="s">
        <v>570</v>
      </c>
      <c r="E2590" s="19">
        <v>3.76</v>
      </c>
      <c r="F2590" s="5"/>
      <c r="I2590" t="e">
        <v>#REF!</v>
      </c>
    </row>
    <row r="2591" spans="1:9" ht="18" x14ac:dyDescent="0.2">
      <c r="A2591" s="11">
        <v>84219</v>
      </c>
      <c r="B2591" s="18" t="s">
        <v>142</v>
      </c>
      <c r="C2591" s="18" t="s">
        <v>568</v>
      </c>
      <c r="D2591" s="18" t="s">
        <v>577</v>
      </c>
      <c r="E2591" s="19">
        <v>3.02</v>
      </c>
      <c r="F2591" s="5"/>
      <c r="I2591" t="e">
        <v>#REF!</v>
      </c>
    </row>
    <row r="2592" spans="1:9" ht="18" x14ac:dyDescent="0.2">
      <c r="A2592" s="11">
        <v>84223</v>
      </c>
      <c r="B2592" s="18" t="s">
        <v>142</v>
      </c>
      <c r="C2592" s="18" t="s">
        <v>568</v>
      </c>
      <c r="D2592" s="18" t="s">
        <v>571</v>
      </c>
      <c r="E2592" s="19">
        <v>3.47</v>
      </c>
      <c r="F2592" s="5"/>
      <c r="I2592">
        <v>199530</v>
      </c>
    </row>
    <row r="2593" spans="1:9" ht="18" x14ac:dyDescent="0.2">
      <c r="A2593" s="11">
        <v>84225</v>
      </c>
      <c r="B2593" s="18" t="s">
        <v>142</v>
      </c>
      <c r="C2593" s="18" t="s">
        <v>568</v>
      </c>
      <c r="D2593" s="18" t="s">
        <v>571</v>
      </c>
      <c r="E2593" s="19">
        <v>2.95</v>
      </c>
      <c r="F2593" s="5"/>
      <c r="I2593">
        <v>199530</v>
      </c>
    </row>
    <row r="2594" spans="1:9" ht="18" x14ac:dyDescent="0.2">
      <c r="A2594" s="11">
        <v>84226</v>
      </c>
      <c r="B2594" s="18" t="s">
        <v>142</v>
      </c>
      <c r="C2594" s="18" t="s">
        <v>568</v>
      </c>
      <c r="D2594" s="18" t="s">
        <v>571</v>
      </c>
      <c r="E2594" s="19">
        <v>3.21</v>
      </c>
      <c r="F2594" s="5"/>
      <c r="I2594" t="e">
        <v>#REF!</v>
      </c>
    </row>
    <row r="2595" spans="1:9" ht="18" x14ac:dyDescent="0.2">
      <c r="A2595" s="11">
        <v>84231</v>
      </c>
      <c r="B2595" s="18" t="s">
        <v>142</v>
      </c>
      <c r="C2595" s="18" t="s">
        <v>568</v>
      </c>
      <c r="D2595" s="18" t="s">
        <v>571</v>
      </c>
      <c r="E2595" s="19">
        <v>3.17</v>
      </c>
      <c r="F2595" s="5"/>
      <c r="I2595" t="e">
        <v>#REF!</v>
      </c>
    </row>
    <row r="2596" spans="1:9" ht="18" x14ac:dyDescent="0.2">
      <c r="A2596" s="11">
        <v>84234</v>
      </c>
      <c r="B2596" s="18" t="s">
        <v>142</v>
      </c>
      <c r="C2596" s="18" t="s">
        <v>568</v>
      </c>
      <c r="D2596" s="18" t="s">
        <v>572</v>
      </c>
      <c r="E2596" s="19">
        <v>2.67</v>
      </c>
      <c r="F2596" s="5"/>
      <c r="I2596" t="e">
        <v>#REF!</v>
      </c>
    </row>
    <row r="2597" spans="1:9" ht="18" x14ac:dyDescent="0.2">
      <c r="A2597" s="11">
        <v>84315</v>
      </c>
      <c r="B2597" s="18" t="s">
        <v>11</v>
      </c>
      <c r="C2597" s="18" t="s">
        <v>91</v>
      </c>
      <c r="D2597" s="18" t="s">
        <v>94</v>
      </c>
      <c r="E2597" s="19">
        <v>2.2200000000000002</v>
      </c>
      <c r="F2597" s="5"/>
      <c r="I2597">
        <v>199530</v>
      </c>
    </row>
    <row r="2598" spans="1:9" ht="18" x14ac:dyDescent="0.2">
      <c r="A2598" s="11">
        <v>84324</v>
      </c>
      <c r="B2598" s="18" t="s">
        <v>11</v>
      </c>
      <c r="C2598" s="18" t="s">
        <v>91</v>
      </c>
      <c r="D2598" s="18" t="s">
        <v>95</v>
      </c>
      <c r="E2598" s="19">
        <v>2.2200000000000002</v>
      </c>
      <c r="F2598" s="5"/>
      <c r="I2598">
        <v>199530</v>
      </c>
    </row>
    <row r="2599" spans="1:9" ht="18" x14ac:dyDescent="0.2">
      <c r="A2599" s="11">
        <v>84325</v>
      </c>
      <c r="B2599" s="18" t="s">
        <v>11</v>
      </c>
      <c r="C2599" s="18" t="s">
        <v>91</v>
      </c>
      <c r="D2599" s="18" t="s">
        <v>99</v>
      </c>
      <c r="E2599" s="19">
        <v>2.2200000000000002</v>
      </c>
      <c r="F2599" s="5"/>
      <c r="I2599">
        <v>199530</v>
      </c>
    </row>
    <row r="2600" spans="1:9" ht="18" x14ac:dyDescent="0.2">
      <c r="A2600" s="11">
        <v>84332</v>
      </c>
      <c r="B2600" s="18" t="s">
        <v>11</v>
      </c>
      <c r="C2600" s="18" t="s">
        <v>284</v>
      </c>
      <c r="D2600" s="18" t="s">
        <v>288</v>
      </c>
      <c r="E2600" s="19">
        <v>2.2200000000000002</v>
      </c>
      <c r="F2600" s="5"/>
      <c r="I2600" t="e">
        <v>#REF!</v>
      </c>
    </row>
    <row r="2601" spans="1:9" ht="18" x14ac:dyDescent="0.2">
      <c r="A2601" s="11">
        <v>84359</v>
      </c>
      <c r="B2601" s="18" t="s">
        <v>130</v>
      </c>
      <c r="C2601" s="18" t="s">
        <v>131</v>
      </c>
      <c r="D2601" s="18" t="s">
        <v>133</v>
      </c>
      <c r="E2601" s="19">
        <v>5.33</v>
      </c>
      <c r="F2601" s="5"/>
      <c r="I2601" t="e">
        <v>#REF!</v>
      </c>
    </row>
    <row r="2602" spans="1:9" ht="18" x14ac:dyDescent="0.2">
      <c r="A2602" s="11">
        <v>84367</v>
      </c>
      <c r="B2602" s="18" t="s">
        <v>142</v>
      </c>
      <c r="C2602" s="18" t="s">
        <v>143</v>
      </c>
      <c r="D2602" s="18" t="s">
        <v>146</v>
      </c>
      <c r="E2602" s="19">
        <v>3.02</v>
      </c>
      <c r="F2602" s="5"/>
      <c r="I2602" t="e">
        <v>#REF!</v>
      </c>
    </row>
    <row r="2603" spans="1:9" ht="18" x14ac:dyDescent="0.2">
      <c r="A2603" s="11">
        <v>84378</v>
      </c>
      <c r="B2603" s="18" t="s">
        <v>142</v>
      </c>
      <c r="C2603" s="18" t="s">
        <v>301</v>
      </c>
      <c r="D2603" s="18" t="s">
        <v>306</v>
      </c>
      <c r="E2603" s="19">
        <v>2.2799999999999998</v>
      </c>
      <c r="F2603" s="5"/>
      <c r="I2603" t="e">
        <v>#REF!</v>
      </c>
    </row>
    <row r="2604" spans="1:9" ht="18" x14ac:dyDescent="0.2">
      <c r="A2604" s="11">
        <v>84390</v>
      </c>
      <c r="B2604" s="18" t="s">
        <v>11</v>
      </c>
      <c r="C2604" s="18" t="s">
        <v>91</v>
      </c>
      <c r="D2604" s="18" t="s">
        <v>93</v>
      </c>
      <c r="E2604" s="19">
        <v>1.96</v>
      </c>
      <c r="F2604" s="5"/>
      <c r="I2604" t="e">
        <v>#REF!</v>
      </c>
    </row>
    <row r="2605" spans="1:9" ht="18" x14ac:dyDescent="0.2">
      <c r="A2605" s="11">
        <v>84396</v>
      </c>
      <c r="B2605" s="18" t="s">
        <v>142</v>
      </c>
      <c r="C2605" s="18" t="s">
        <v>449</v>
      </c>
      <c r="D2605" s="18" t="s">
        <v>452</v>
      </c>
      <c r="E2605" s="19">
        <v>2.35</v>
      </c>
      <c r="F2605" s="5"/>
      <c r="I2605" t="e">
        <v>#REF!</v>
      </c>
    </row>
    <row r="2606" spans="1:9" ht="18" x14ac:dyDescent="0.2">
      <c r="A2606" s="11">
        <v>84400</v>
      </c>
      <c r="B2606" s="18" t="s">
        <v>11</v>
      </c>
      <c r="C2606" s="18" t="s">
        <v>253</v>
      </c>
      <c r="D2606" s="18" t="s">
        <v>257</v>
      </c>
      <c r="E2606" s="19">
        <v>1.27</v>
      </c>
      <c r="F2606" s="5"/>
      <c r="I2606" t="e">
        <v>#REF!</v>
      </c>
    </row>
    <row r="2607" spans="1:9" ht="18" x14ac:dyDescent="0.2">
      <c r="A2607" s="11">
        <v>84402</v>
      </c>
      <c r="B2607" s="18" t="s">
        <v>11</v>
      </c>
      <c r="C2607" s="18" t="s">
        <v>253</v>
      </c>
      <c r="D2607" s="18" t="s">
        <v>259</v>
      </c>
      <c r="E2607" s="19">
        <v>1.27</v>
      </c>
      <c r="F2607" s="5"/>
      <c r="I2607" t="e">
        <v>#REF!</v>
      </c>
    </row>
    <row r="2608" spans="1:9" ht="18" x14ac:dyDescent="0.2">
      <c r="A2608" s="11">
        <v>84448</v>
      </c>
      <c r="B2608" s="18" t="s">
        <v>62</v>
      </c>
      <c r="C2608" s="18" t="s">
        <v>507</v>
      </c>
      <c r="D2608" s="18" t="s">
        <v>512</v>
      </c>
      <c r="E2608" s="19">
        <v>20.079999999999998</v>
      </c>
      <c r="F2608" s="5"/>
      <c r="I2608" t="e">
        <v>#REF!</v>
      </c>
    </row>
    <row r="2609" spans="1:9" ht="18" x14ac:dyDescent="0.2">
      <c r="A2609" s="11">
        <v>84512</v>
      </c>
      <c r="B2609" s="18" t="s">
        <v>75</v>
      </c>
      <c r="C2609" s="18" t="s">
        <v>271</v>
      </c>
      <c r="D2609" s="18" t="s">
        <v>272</v>
      </c>
      <c r="E2609" s="19">
        <v>12.05</v>
      </c>
      <c r="F2609" s="5"/>
      <c r="I2609" t="e">
        <v>#REF!</v>
      </c>
    </row>
    <row r="2610" spans="1:9" ht="18" x14ac:dyDescent="0.2">
      <c r="A2610" s="11">
        <v>84660</v>
      </c>
      <c r="B2610" s="18" t="s">
        <v>36</v>
      </c>
      <c r="C2610" s="18" t="s">
        <v>405</v>
      </c>
      <c r="D2610" s="18" t="s">
        <v>406</v>
      </c>
      <c r="E2610" s="19">
        <v>1.45</v>
      </c>
      <c r="F2610" s="5"/>
      <c r="I2610" t="e">
        <v>#REF!</v>
      </c>
    </row>
    <row r="2611" spans="1:9" ht="18" x14ac:dyDescent="0.2">
      <c r="A2611" s="11">
        <v>84672</v>
      </c>
      <c r="B2611" s="18" t="s">
        <v>11</v>
      </c>
      <c r="C2611" s="18" t="s">
        <v>284</v>
      </c>
      <c r="D2611" s="18" t="s">
        <v>287</v>
      </c>
      <c r="E2611" s="19">
        <v>1.7</v>
      </c>
      <c r="F2611" s="5"/>
      <c r="I2611" t="e">
        <v>#REF!</v>
      </c>
    </row>
    <row r="2612" spans="1:9" ht="18" x14ac:dyDescent="0.2">
      <c r="A2612" s="11">
        <v>84673</v>
      </c>
      <c r="B2612" s="18" t="s">
        <v>11</v>
      </c>
      <c r="C2612" s="18" t="s">
        <v>284</v>
      </c>
      <c r="D2612" s="18" t="s">
        <v>287</v>
      </c>
      <c r="E2612" s="19">
        <v>1.7</v>
      </c>
      <c r="F2612" s="5"/>
      <c r="I2612" t="e">
        <v>#REF!</v>
      </c>
    </row>
    <row r="2613" spans="1:9" ht="18" x14ac:dyDescent="0.2">
      <c r="A2613" s="11">
        <v>84681</v>
      </c>
      <c r="B2613" s="18" t="s">
        <v>36</v>
      </c>
      <c r="C2613" s="18" t="s">
        <v>405</v>
      </c>
      <c r="D2613" s="18" t="s">
        <v>407</v>
      </c>
      <c r="E2613" s="19">
        <v>1.45</v>
      </c>
      <c r="F2613" s="5"/>
      <c r="I2613" t="e">
        <v>#REF!</v>
      </c>
    </row>
    <row r="2614" spans="1:9" ht="18" x14ac:dyDescent="0.2">
      <c r="A2614" s="11">
        <v>84819</v>
      </c>
      <c r="B2614" s="18" t="s">
        <v>11</v>
      </c>
      <c r="C2614" s="18" t="s">
        <v>91</v>
      </c>
      <c r="D2614" s="18" t="s">
        <v>99</v>
      </c>
      <c r="E2614" s="19">
        <v>3.89</v>
      </c>
      <c r="F2614" s="5"/>
      <c r="I2614" t="e">
        <v>#REF!</v>
      </c>
    </row>
    <row r="2615" spans="1:9" ht="18" x14ac:dyDescent="0.2">
      <c r="A2615" s="11">
        <v>84835</v>
      </c>
      <c r="B2615" s="18" t="s">
        <v>11</v>
      </c>
      <c r="C2615" s="18" t="s">
        <v>91</v>
      </c>
      <c r="D2615" s="18" t="s">
        <v>98</v>
      </c>
      <c r="E2615" s="19">
        <v>2.48</v>
      </c>
      <c r="F2615" s="5"/>
      <c r="I2615" t="e">
        <v>#REF!</v>
      </c>
    </row>
    <row r="2616" spans="1:9" ht="18" x14ac:dyDescent="0.2">
      <c r="A2616" s="11">
        <v>84913</v>
      </c>
      <c r="B2616" s="18" t="s">
        <v>11</v>
      </c>
      <c r="C2616" s="18" t="s">
        <v>91</v>
      </c>
      <c r="D2616" s="18" t="s">
        <v>99</v>
      </c>
      <c r="E2616" s="19">
        <v>3.91</v>
      </c>
      <c r="F2616" s="5"/>
      <c r="I2616" t="e">
        <v>#REF!</v>
      </c>
    </row>
    <row r="2617" spans="1:9" ht="18" x14ac:dyDescent="0.2">
      <c r="A2617" s="11">
        <v>84930</v>
      </c>
      <c r="B2617" s="18" t="s">
        <v>11</v>
      </c>
      <c r="C2617" s="18" t="s">
        <v>91</v>
      </c>
      <c r="D2617" s="18" t="s">
        <v>98</v>
      </c>
      <c r="E2617" s="19">
        <v>1.98</v>
      </c>
      <c r="F2617" s="5"/>
      <c r="I2617" t="e">
        <v>#REF!</v>
      </c>
    </row>
    <row r="2618" spans="1:9" ht="18" x14ac:dyDescent="0.2">
      <c r="A2618" s="11">
        <v>84950</v>
      </c>
      <c r="B2618" s="18" t="s">
        <v>319</v>
      </c>
      <c r="C2618" s="18" t="s">
        <v>561</v>
      </c>
      <c r="D2618" s="18" t="s">
        <v>565</v>
      </c>
      <c r="E2618" s="19">
        <v>1.92</v>
      </c>
      <c r="F2618" s="5"/>
      <c r="I2618" t="e">
        <v>#REF!</v>
      </c>
    </row>
    <row r="2619" spans="1:9" ht="18" x14ac:dyDescent="0.2">
      <c r="A2619" s="11">
        <v>84967</v>
      </c>
      <c r="B2619" s="18" t="s">
        <v>319</v>
      </c>
      <c r="C2619" s="18" t="s">
        <v>561</v>
      </c>
      <c r="D2619" s="18" t="s">
        <v>562</v>
      </c>
      <c r="E2619" s="19">
        <v>1.2</v>
      </c>
      <c r="F2619" s="5"/>
      <c r="I2619">
        <v>199530</v>
      </c>
    </row>
    <row r="2620" spans="1:9" ht="18" x14ac:dyDescent="0.2">
      <c r="A2620" s="11">
        <v>85037</v>
      </c>
      <c r="B2620" s="18" t="s">
        <v>11</v>
      </c>
      <c r="C2620" s="18" t="s">
        <v>284</v>
      </c>
      <c r="D2620" s="18" t="s">
        <v>285</v>
      </c>
      <c r="E2620" s="19">
        <v>5.08</v>
      </c>
      <c r="F2620" s="5"/>
      <c r="I2620" t="e">
        <v>#REF!</v>
      </c>
    </row>
    <row r="2621" spans="1:9" ht="18" x14ac:dyDescent="0.2">
      <c r="A2621" s="11">
        <v>85049</v>
      </c>
      <c r="B2621" s="18" t="s">
        <v>7</v>
      </c>
      <c r="C2621" s="18" t="s">
        <v>462</v>
      </c>
      <c r="D2621" s="18" t="s">
        <v>469</v>
      </c>
      <c r="E2621" s="19">
        <v>5.16</v>
      </c>
      <c r="F2621" s="5"/>
      <c r="I2621">
        <v>199530</v>
      </c>
    </row>
    <row r="2622" spans="1:9" ht="18" x14ac:dyDescent="0.2">
      <c r="A2622" s="11">
        <v>85058</v>
      </c>
      <c r="B2622" s="18" t="s">
        <v>7</v>
      </c>
      <c r="C2622" s="18" t="s">
        <v>40</v>
      </c>
      <c r="D2622" s="18" t="s">
        <v>42</v>
      </c>
      <c r="E2622" s="19">
        <v>9.7799999999999994</v>
      </c>
      <c r="F2622" s="5"/>
      <c r="I2622">
        <v>199530</v>
      </c>
    </row>
    <row r="2623" spans="1:9" ht="18" x14ac:dyDescent="0.2">
      <c r="A2623" s="11">
        <v>85059</v>
      </c>
      <c r="B2623" s="18" t="s">
        <v>7</v>
      </c>
      <c r="C2623" s="18" t="s">
        <v>100</v>
      </c>
      <c r="D2623" s="18" t="s">
        <v>108</v>
      </c>
      <c r="E2623" s="19">
        <v>1.78</v>
      </c>
      <c r="F2623" s="5"/>
      <c r="I2623" t="e">
        <v>#REF!</v>
      </c>
    </row>
    <row r="2624" spans="1:9" ht="18" x14ac:dyDescent="0.2">
      <c r="A2624" s="11">
        <v>85092</v>
      </c>
      <c r="B2624" s="18" t="s">
        <v>130</v>
      </c>
      <c r="C2624" s="18" t="s">
        <v>360</v>
      </c>
      <c r="D2624" s="18" t="s">
        <v>366</v>
      </c>
      <c r="E2624" s="19">
        <v>5.41</v>
      </c>
      <c r="F2624" s="5"/>
      <c r="I2624" t="e">
        <v>#REF!</v>
      </c>
    </row>
    <row r="2625" spans="1:9" ht="18" x14ac:dyDescent="0.2">
      <c r="A2625" s="11">
        <v>85107</v>
      </c>
      <c r="B2625" s="18" t="s">
        <v>75</v>
      </c>
      <c r="C2625" s="18" t="s">
        <v>220</v>
      </c>
      <c r="D2625" s="18" t="s">
        <v>222</v>
      </c>
      <c r="E2625" s="19">
        <v>24.12</v>
      </c>
      <c r="F2625" s="5"/>
      <c r="I2625">
        <v>199530</v>
      </c>
    </row>
    <row r="2626" spans="1:9" ht="18" x14ac:dyDescent="0.2">
      <c r="A2626" s="11">
        <v>85156</v>
      </c>
      <c r="B2626" s="18" t="s">
        <v>75</v>
      </c>
      <c r="C2626" s="18" t="s">
        <v>637</v>
      </c>
      <c r="D2626" s="18" t="s">
        <v>638</v>
      </c>
      <c r="E2626" s="19">
        <v>2.15</v>
      </c>
      <c r="F2626" s="5"/>
      <c r="I2626">
        <v>199530</v>
      </c>
    </row>
    <row r="2627" spans="1:9" ht="18" x14ac:dyDescent="0.2">
      <c r="A2627" s="11">
        <v>85159</v>
      </c>
      <c r="B2627" s="18" t="s">
        <v>75</v>
      </c>
      <c r="C2627" s="18" t="s">
        <v>637</v>
      </c>
      <c r="D2627" s="18" t="s">
        <v>638</v>
      </c>
      <c r="E2627" s="19">
        <v>1.87</v>
      </c>
      <c r="F2627" s="5"/>
      <c r="I2627">
        <v>199530</v>
      </c>
    </row>
    <row r="2628" spans="1:9" ht="18" x14ac:dyDescent="0.2">
      <c r="A2628" s="11">
        <v>85232</v>
      </c>
      <c r="B2628" s="18" t="s">
        <v>75</v>
      </c>
      <c r="C2628" s="18" t="s">
        <v>307</v>
      </c>
      <c r="D2628" s="18" t="s">
        <v>313</v>
      </c>
      <c r="E2628" s="19">
        <v>4.4000000000000004</v>
      </c>
      <c r="F2628" s="5"/>
      <c r="I2628">
        <v>199530</v>
      </c>
    </row>
    <row r="2629" spans="1:9" ht="18" x14ac:dyDescent="0.2">
      <c r="A2629" s="11">
        <v>85251</v>
      </c>
      <c r="B2629" s="18" t="s">
        <v>36</v>
      </c>
      <c r="C2629" s="18" t="s">
        <v>48</v>
      </c>
      <c r="D2629" s="18" t="s">
        <v>50</v>
      </c>
      <c r="E2629" s="19">
        <v>12.57</v>
      </c>
      <c r="F2629" s="5"/>
      <c r="I2629" t="e">
        <v>#REF!</v>
      </c>
    </row>
    <row r="2630" spans="1:9" ht="18" x14ac:dyDescent="0.2">
      <c r="A2630" s="11">
        <v>85252</v>
      </c>
      <c r="B2630" s="18" t="s">
        <v>36</v>
      </c>
      <c r="C2630" s="18" t="s">
        <v>48</v>
      </c>
      <c r="D2630" s="18" t="s">
        <v>50</v>
      </c>
      <c r="E2630" s="19">
        <v>12.57</v>
      </c>
      <c r="F2630" s="5"/>
      <c r="I2630" t="e">
        <v>#REF!</v>
      </c>
    </row>
    <row r="2631" spans="1:9" ht="18" x14ac:dyDescent="0.2">
      <c r="A2631" s="11">
        <v>85263</v>
      </c>
      <c r="B2631" s="18" t="s">
        <v>130</v>
      </c>
      <c r="C2631" s="18" t="s">
        <v>360</v>
      </c>
      <c r="D2631" s="18" t="s">
        <v>363</v>
      </c>
      <c r="E2631" s="19">
        <v>7.47</v>
      </c>
      <c r="F2631" s="5"/>
      <c r="I2631" t="e">
        <v>#REF!</v>
      </c>
    </row>
    <row r="2632" spans="1:9" ht="18" x14ac:dyDescent="0.2">
      <c r="A2632" s="11">
        <v>85734</v>
      </c>
      <c r="B2632" s="18" t="s">
        <v>75</v>
      </c>
      <c r="C2632" s="18" t="s">
        <v>637</v>
      </c>
      <c r="D2632" s="18" t="s">
        <v>639</v>
      </c>
      <c r="E2632" s="19">
        <v>3.65</v>
      </c>
      <c r="F2632" s="5"/>
      <c r="I2632">
        <v>199530</v>
      </c>
    </row>
    <row r="2633" spans="1:9" ht="18" x14ac:dyDescent="0.2">
      <c r="A2633" s="11">
        <v>85779</v>
      </c>
      <c r="B2633" s="18" t="s">
        <v>142</v>
      </c>
      <c r="C2633" s="18" t="s">
        <v>449</v>
      </c>
      <c r="D2633" s="18" t="s">
        <v>452</v>
      </c>
      <c r="E2633" s="19">
        <v>5.3</v>
      </c>
      <c r="F2633" s="5"/>
      <c r="I2633">
        <v>199530</v>
      </c>
    </row>
    <row r="2634" spans="1:9" ht="18" x14ac:dyDescent="0.2">
      <c r="A2634" s="11">
        <v>85838</v>
      </c>
      <c r="B2634" s="18" t="s">
        <v>62</v>
      </c>
      <c r="C2634" s="18" t="s">
        <v>264</v>
      </c>
      <c r="D2634" s="18" t="s">
        <v>266</v>
      </c>
      <c r="E2634" s="19">
        <v>1.67</v>
      </c>
      <c r="F2634" s="5"/>
      <c r="I2634">
        <v>199530</v>
      </c>
    </row>
    <row r="2635" spans="1:9" ht="18" x14ac:dyDescent="0.2">
      <c r="A2635" s="11">
        <v>85839</v>
      </c>
      <c r="B2635" s="18" t="s">
        <v>62</v>
      </c>
      <c r="C2635" s="18" t="s">
        <v>264</v>
      </c>
      <c r="D2635" s="18" t="s">
        <v>266</v>
      </c>
      <c r="E2635" s="19">
        <v>1.71</v>
      </c>
      <c r="F2635" s="5"/>
      <c r="I2635" t="e">
        <v>#REF!</v>
      </c>
    </row>
    <row r="2636" spans="1:9" ht="18" x14ac:dyDescent="0.2">
      <c r="A2636" s="11">
        <v>85856</v>
      </c>
      <c r="B2636" s="18" t="s">
        <v>142</v>
      </c>
      <c r="C2636" s="18" t="s">
        <v>325</v>
      </c>
      <c r="D2636" s="18" t="s">
        <v>329</v>
      </c>
      <c r="E2636" s="19">
        <v>0.66</v>
      </c>
      <c r="F2636" s="5"/>
      <c r="I2636" t="e">
        <v>#REF!</v>
      </c>
    </row>
    <row r="2637" spans="1:9" ht="18" x14ac:dyDescent="0.2">
      <c r="A2637" s="11">
        <v>85857</v>
      </c>
      <c r="B2637" s="18" t="s">
        <v>62</v>
      </c>
      <c r="C2637" s="18" t="s">
        <v>200</v>
      </c>
      <c r="D2637" s="18" t="s">
        <v>206</v>
      </c>
      <c r="E2637" s="19">
        <v>2.0499999999999998</v>
      </c>
      <c r="F2637" s="5"/>
      <c r="I2637" t="e">
        <v>#REF!</v>
      </c>
    </row>
    <row r="2638" spans="1:9" ht="18" x14ac:dyDescent="0.2">
      <c r="A2638" s="11">
        <v>85861</v>
      </c>
      <c r="B2638" s="18" t="s">
        <v>62</v>
      </c>
      <c r="C2638" s="18" t="s">
        <v>200</v>
      </c>
      <c r="D2638" s="18" t="s">
        <v>206</v>
      </c>
      <c r="E2638" s="19">
        <v>1.93</v>
      </c>
      <c r="F2638" s="5"/>
      <c r="I2638">
        <v>199530</v>
      </c>
    </row>
    <row r="2639" spans="1:9" ht="18" x14ac:dyDescent="0.2">
      <c r="A2639" s="11">
        <v>85862</v>
      </c>
      <c r="B2639" s="18" t="s">
        <v>142</v>
      </c>
      <c r="C2639" s="18" t="s">
        <v>325</v>
      </c>
      <c r="D2639" s="18" t="s">
        <v>334</v>
      </c>
      <c r="E2639" s="19">
        <v>2.0099999999999998</v>
      </c>
      <c r="F2639" s="5"/>
      <c r="I2639" t="e">
        <v>#REF!</v>
      </c>
    </row>
    <row r="2640" spans="1:9" ht="18" x14ac:dyDescent="0.2">
      <c r="A2640" s="11">
        <v>85875</v>
      </c>
      <c r="B2640" s="18" t="s">
        <v>62</v>
      </c>
      <c r="C2640" s="18" t="s">
        <v>200</v>
      </c>
      <c r="D2640" s="18" t="s">
        <v>206</v>
      </c>
      <c r="E2640" s="19">
        <v>1.93</v>
      </c>
      <c r="F2640" s="5"/>
      <c r="I2640" t="e">
        <v>#REF!</v>
      </c>
    </row>
    <row r="2641" spans="1:9" ht="18" x14ac:dyDescent="0.2">
      <c r="A2641" s="11">
        <v>85881</v>
      </c>
      <c r="B2641" s="18" t="s">
        <v>62</v>
      </c>
      <c r="C2641" s="18" t="s">
        <v>200</v>
      </c>
      <c r="D2641" s="18" t="s">
        <v>206</v>
      </c>
      <c r="E2641" s="19">
        <v>1.27</v>
      </c>
      <c r="F2641" s="5"/>
      <c r="I2641" t="e">
        <v>#REF!</v>
      </c>
    </row>
    <row r="2642" spans="1:9" ht="18" x14ac:dyDescent="0.2">
      <c r="A2642" s="11">
        <v>85884</v>
      </c>
      <c r="B2642" s="18" t="s">
        <v>62</v>
      </c>
      <c r="C2642" s="18" t="s">
        <v>200</v>
      </c>
      <c r="D2642" s="18" t="s">
        <v>206</v>
      </c>
      <c r="E2642" s="19">
        <v>1.27</v>
      </c>
      <c r="F2642" s="5"/>
      <c r="I2642">
        <v>199530</v>
      </c>
    </row>
    <row r="2643" spans="1:9" ht="18" x14ac:dyDescent="0.2">
      <c r="A2643" s="11">
        <v>85885</v>
      </c>
      <c r="B2643" s="18" t="s">
        <v>62</v>
      </c>
      <c r="C2643" s="18" t="s">
        <v>200</v>
      </c>
      <c r="D2643" s="18" t="s">
        <v>206</v>
      </c>
      <c r="E2643" s="19">
        <v>1.1000000000000001</v>
      </c>
      <c r="F2643" s="5"/>
      <c r="I2643" t="e">
        <v>#REF!</v>
      </c>
    </row>
    <row r="2644" spans="1:9" ht="18" x14ac:dyDescent="0.2">
      <c r="A2644" s="11">
        <v>85887</v>
      </c>
      <c r="B2644" s="18" t="s">
        <v>7</v>
      </c>
      <c r="C2644" s="18" t="s">
        <v>53</v>
      </c>
      <c r="D2644" s="18" t="s">
        <v>54</v>
      </c>
      <c r="E2644" s="19">
        <v>5.03</v>
      </c>
      <c r="F2644" s="5"/>
      <c r="I2644" t="e">
        <v>#REF!</v>
      </c>
    </row>
    <row r="2645" spans="1:9" ht="18" x14ac:dyDescent="0.2">
      <c r="A2645" s="11">
        <v>85888</v>
      </c>
      <c r="B2645" s="18" t="s">
        <v>7</v>
      </c>
      <c r="C2645" s="18" t="s">
        <v>53</v>
      </c>
      <c r="D2645" s="18" t="s">
        <v>54</v>
      </c>
      <c r="E2645" s="19">
        <v>6.32</v>
      </c>
      <c r="F2645" s="5"/>
      <c r="I2645" t="e">
        <v>#REF!</v>
      </c>
    </row>
    <row r="2646" spans="1:9" ht="18" x14ac:dyDescent="0.2">
      <c r="A2646" s="11">
        <v>85890</v>
      </c>
      <c r="B2646" s="18" t="s">
        <v>7</v>
      </c>
      <c r="C2646" s="18" t="s">
        <v>53</v>
      </c>
      <c r="D2646" s="18" t="s">
        <v>54</v>
      </c>
      <c r="E2646" s="19">
        <v>4.7699999999999996</v>
      </c>
      <c r="F2646" s="5"/>
      <c r="I2646" t="e">
        <v>#REF!</v>
      </c>
    </row>
    <row r="2647" spans="1:9" ht="18" x14ac:dyDescent="0.2">
      <c r="A2647" s="11">
        <v>85944</v>
      </c>
      <c r="B2647" s="18" t="s">
        <v>75</v>
      </c>
      <c r="C2647" s="18" t="s">
        <v>271</v>
      </c>
      <c r="D2647" s="18" t="s">
        <v>275</v>
      </c>
      <c r="E2647" s="19">
        <v>6.13</v>
      </c>
      <c r="F2647" s="5"/>
      <c r="I2647" t="e">
        <v>#REF!</v>
      </c>
    </row>
    <row r="2648" spans="1:9" ht="18" x14ac:dyDescent="0.2">
      <c r="A2648" s="11">
        <v>86005</v>
      </c>
      <c r="B2648" s="18" t="s">
        <v>75</v>
      </c>
      <c r="C2648" s="18" t="s">
        <v>235</v>
      </c>
      <c r="D2648" s="18" t="s">
        <v>238</v>
      </c>
      <c r="E2648" s="19">
        <v>3.49</v>
      </c>
      <c r="F2648" s="5"/>
      <c r="I2648" t="e">
        <v>#REF!</v>
      </c>
    </row>
    <row r="2649" spans="1:9" ht="18" x14ac:dyDescent="0.2">
      <c r="A2649" s="11">
        <v>86111</v>
      </c>
      <c r="B2649" s="18" t="s">
        <v>142</v>
      </c>
      <c r="C2649" s="18" t="s">
        <v>345</v>
      </c>
      <c r="D2649" s="18" t="s">
        <v>347</v>
      </c>
      <c r="E2649" s="19">
        <v>2.2400000000000002</v>
      </c>
      <c r="F2649" s="5"/>
      <c r="I2649">
        <v>199530</v>
      </c>
    </row>
    <row r="2650" spans="1:9" ht="18" x14ac:dyDescent="0.2">
      <c r="A2650" s="11">
        <v>86119</v>
      </c>
      <c r="B2650" s="18" t="s">
        <v>319</v>
      </c>
      <c r="C2650" s="18" t="s">
        <v>561</v>
      </c>
      <c r="D2650" s="18" t="s">
        <v>564</v>
      </c>
      <c r="E2650" s="19">
        <v>2.44</v>
      </c>
      <c r="F2650" s="5"/>
      <c r="I2650">
        <v>199530</v>
      </c>
    </row>
    <row r="2651" spans="1:9" ht="18" x14ac:dyDescent="0.2">
      <c r="A2651" s="11">
        <v>86131</v>
      </c>
      <c r="B2651" s="18" t="s">
        <v>11</v>
      </c>
      <c r="C2651" s="18" t="s">
        <v>180</v>
      </c>
      <c r="D2651" s="18" t="s">
        <v>185</v>
      </c>
      <c r="E2651" s="19">
        <v>4.05</v>
      </c>
      <c r="F2651" s="5"/>
      <c r="I2651">
        <v>199530</v>
      </c>
    </row>
    <row r="2652" spans="1:9" ht="18" x14ac:dyDescent="0.2">
      <c r="A2652" s="11">
        <v>86157</v>
      </c>
      <c r="B2652" s="18" t="s">
        <v>62</v>
      </c>
      <c r="C2652" s="18" t="s">
        <v>507</v>
      </c>
      <c r="D2652" s="18" t="s">
        <v>521</v>
      </c>
      <c r="E2652" s="19">
        <v>5.17</v>
      </c>
      <c r="F2652" s="5"/>
      <c r="I2652" t="e">
        <v>#REF!</v>
      </c>
    </row>
    <row r="2653" spans="1:9" ht="18" x14ac:dyDescent="0.2">
      <c r="A2653" s="11">
        <v>86162</v>
      </c>
      <c r="B2653" s="18" t="s">
        <v>62</v>
      </c>
      <c r="C2653" s="18" t="s">
        <v>429</v>
      </c>
      <c r="D2653" s="18" t="s">
        <v>433</v>
      </c>
      <c r="E2653" s="19">
        <v>4.22</v>
      </c>
      <c r="F2653" s="5"/>
      <c r="I2653">
        <v>199530</v>
      </c>
    </row>
    <row r="2654" spans="1:9" ht="18" x14ac:dyDescent="0.2">
      <c r="A2654" s="11">
        <v>86166</v>
      </c>
      <c r="B2654" s="18" t="s">
        <v>62</v>
      </c>
      <c r="C2654" s="18" t="s">
        <v>507</v>
      </c>
      <c r="D2654" s="18" t="s">
        <v>511</v>
      </c>
      <c r="E2654" s="19">
        <v>7.33</v>
      </c>
      <c r="F2654" s="5"/>
      <c r="I2654" t="e">
        <v>#REF!</v>
      </c>
    </row>
    <row r="2655" spans="1:9" ht="18" x14ac:dyDescent="0.2">
      <c r="A2655" s="11">
        <v>86169</v>
      </c>
      <c r="B2655" s="18" t="s">
        <v>62</v>
      </c>
      <c r="C2655" s="18" t="s">
        <v>429</v>
      </c>
      <c r="D2655" s="18" t="s">
        <v>430</v>
      </c>
      <c r="E2655" s="19">
        <v>3.91</v>
      </c>
      <c r="F2655" s="5"/>
      <c r="I2655">
        <v>199530</v>
      </c>
    </row>
    <row r="2656" spans="1:9" ht="18" x14ac:dyDescent="0.2">
      <c r="A2656" s="11">
        <v>86170</v>
      </c>
      <c r="B2656" s="18" t="s">
        <v>62</v>
      </c>
      <c r="C2656" s="18" t="s">
        <v>507</v>
      </c>
      <c r="D2656" s="18" t="s">
        <v>512</v>
      </c>
      <c r="E2656" s="19">
        <v>7.79</v>
      </c>
      <c r="F2656" s="5"/>
      <c r="I2656">
        <v>199530</v>
      </c>
    </row>
    <row r="2657" spans="1:9" ht="18" x14ac:dyDescent="0.2">
      <c r="A2657" s="11">
        <v>86172</v>
      </c>
      <c r="B2657" s="18" t="s">
        <v>62</v>
      </c>
      <c r="C2657" s="18" t="s">
        <v>507</v>
      </c>
      <c r="D2657" s="18" t="s">
        <v>517</v>
      </c>
      <c r="E2657" s="19">
        <v>5</v>
      </c>
      <c r="F2657" s="5"/>
      <c r="I2657">
        <v>199530</v>
      </c>
    </row>
    <row r="2658" spans="1:9" ht="18" x14ac:dyDescent="0.2">
      <c r="A2658" s="11">
        <v>86181</v>
      </c>
      <c r="B2658" s="18" t="s">
        <v>62</v>
      </c>
      <c r="C2658" s="18" t="s">
        <v>507</v>
      </c>
      <c r="D2658" s="18" t="s">
        <v>519</v>
      </c>
      <c r="E2658" s="19">
        <v>5.92</v>
      </c>
      <c r="F2658" s="5"/>
      <c r="I2658">
        <v>199530</v>
      </c>
    </row>
    <row r="2659" spans="1:9" ht="18" x14ac:dyDescent="0.2">
      <c r="A2659" s="11">
        <v>86182</v>
      </c>
      <c r="B2659" s="18" t="s">
        <v>75</v>
      </c>
      <c r="C2659" s="18" t="s">
        <v>307</v>
      </c>
      <c r="D2659" s="18" t="s">
        <v>314</v>
      </c>
      <c r="E2659" s="19">
        <v>3.81</v>
      </c>
      <c r="F2659" s="5"/>
      <c r="I2659" t="e">
        <v>#REF!</v>
      </c>
    </row>
    <row r="2660" spans="1:9" ht="18" x14ac:dyDescent="0.2">
      <c r="A2660" s="11">
        <v>86183</v>
      </c>
      <c r="B2660" s="18" t="s">
        <v>75</v>
      </c>
      <c r="C2660" s="18" t="s">
        <v>307</v>
      </c>
      <c r="D2660" s="18" t="s">
        <v>314</v>
      </c>
      <c r="E2660" s="19">
        <v>3.81</v>
      </c>
      <c r="F2660" s="5"/>
      <c r="I2660" t="e">
        <v>#REF!</v>
      </c>
    </row>
    <row r="2661" spans="1:9" ht="18" x14ac:dyDescent="0.2">
      <c r="A2661" s="11">
        <v>86184</v>
      </c>
      <c r="B2661" s="18" t="s">
        <v>62</v>
      </c>
      <c r="C2661" s="18" t="s">
        <v>507</v>
      </c>
      <c r="D2661" s="18" t="s">
        <v>514</v>
      </c>
      <c r="E2661" s="19">
        <v>9.35</v>
      </c>
      <c r="F2661" s="5"/>
      <c r="I2661" t="e">
        <v>#REF!</v>
      </c>
    </row>
    <row r="2662" spans="1:9" ht="18" x14ac:dyDescent="0.2">
      <c r="A2662" s="11">
        <v>86185</v>
      </c>
      <c r="B2662" s="18" t="s">
        <v>75</v>
      </c>
      <c r="C2662" s="18" t="s">
        <v>307</v>
      </c>
      <c r="D2662" s="18" t="s">
        <v>314</v>
      </c>
      <c r="E2662" s="19">
        <v>3.67</v>
      </c>
      <c r="F2662" s="5"/>
      <c r="I2662" t="e">
        <v>#REF!</v>
      </c>
    </row>
    <row r="2663" spans="1:9" ht="18" x14ac:dyDescent="0.2">
      <c r="A2663" s="11">
        <v>86186</v>
      </c>
      <c r="B2663" s="18" t="s">
        <v>62</v>
      </c>
      <c r="C2663" s="18" t="s">
        <v>507</v>
      </c>
      <c r="D2663" s="18" t="s">
        <v>511</v>
      </c>
      <c r="E2663" s="19">
        <v>6.76</v>
      </c>
      <c r="F2663" s="5"/>
      <c r="I2663" t="e">
        <v>#REF!</v>
      </c>
    </row>
    <row r="2664" spans="1:9" ht="18" x14ac:dyDescent="0.2">
      <c r="A2664" s="11">
        <v>86191</v>
      </c>
      <c r="B2664" s="18" t="s">
        <v>62</v>
      </c>
      <c r="C2664" s="18" t="s">
        <v>605</v>
      </c>
      <c r="D2664" s="18" t="s">
        <v>607</v>
      </c>
      <c r="E2664" s="19">
        <v>1.84</v>
      </c>
      <c r="F2664" s="5"/>
      <c r="I2664" t="e">
        <v>#REF!</v>
      </c>
    </row>
    <row r="2665" spans="1:9" ht="18" x14ac:dyDescent="0.2">
      <c r="A2665" s="11">
        <v>86192</v>
      </c>
      <c r="B2665" s="18" t="s">
        <v>62</v>
      </c>
      <c r="C2665" s="18" t="s">
        <v>429</v>
      </c>
      <c r="D2665" s="18" t="s">
        <v>432</v>
      </c>
      <c r="E2665" s="19">
        <v>1.84</v>
      </c>
      <c r="F2665" s="5"/>
      <c r="I2665" t="e">
        <v>#REF!</v>
      </c>
    </row>
    <row r="2666" spans="1:9" ht="18" x14ac:dyDescent="0.2">
      <c r="A2666" s="11">
        <v>86360</v>
      </c>
      <c r="B2666" s="18" t="s">
        <v>142</v>
      </c>
      <c r="C2666" s="18" t="s">
        <v>449</v>
      </c>
      <c r="D2666" s="18" t="s">
        <v>454</v>
      </c>
      <c r="E2666" s="19">
        <v>4.97</v>
      </c>
      <c r="F2666" s="5"/>
      <c r="I2666" t="e">
        <v>#REF!</v>
      </c>
    </row>
    <row r="2667" spans="1:9" ht="18" x14ac:dyDescent="0.2">
      <c r="A2667" s="11">
        <v>86368</v>
      </c>
      <c r="B2667" s="18" t="s">
        <v>142</v>
      </c>
      <c r="C2667" s="18" t="s">
        <v>449</v>
      </c>
      <c r="D2667" s="18" t="s">
        <v>451</v>
      </c>
      <c r="E2667" s="19">
        <v>3.1</v>
      </c>
      <c r="F2667" s="5"/>
      <c r="I2667" t="e">
        <v>#REF!</v>
      </c>
    </row>
    <row r="2668" spans="1:9" ht="18" x14ac:dyDescent="0.2">
      <c r="A2668" s="11">
        <v>86370</v>
      </c>
      <c r="B2668" s="18" t="s">
        <v>142</v>
      </c>
      <c r="C2668" s="18" t="s">
        <v>449</v>
      </c>
      <c r="D2668" s="18" t="s">
        <v>451</v>
      </c>
      <c r="E2668" s="19">
        <v>2.85</v>
      </c>
      <c r="F2668" s="5"/>
      <c r="I2668" t="e">
        <v>#REF!</v>
      </c>
    </row>
    <row r="2669" spans="1:9" ht="18" x14ac:dyDescent="0.2">
      <c r="A2669" s="11">
        <v>86383</v>
      </c>
      <c r="B2669" s="18" t="s">
        <v>62</v>
      </c>
      <c r="C2669" s="18" t="s">
        <v>264</v>
      </c>
      <c r="D2669" s="18" t="s">
        <v>270</v>
      </c>
      <c r="E2669" s="19">
        <v>2.08</v>
      </c>
      <c r="F2669" s="5"/>
      <c r="I2669" t="e">
        <v>#REF!</v>
      </c>
    </row>
    <row r="2670" spans="1:9" ht="18" x14ac:dyDescent="0.2">
      <c r="A2670" s="11">
        <v>86400</v>
      </c>
      <c r="B2670" s="18" t="s">
        <v>62</v>
      </c>
      <c r="C2670" s="18" t="s">
        <v>281</v>
      </c>
      <c r="D2670" s="18" t="s">
        <v>282</v>
      </c>
      <c r="E2670" s="19">
        <v>1.33</v>
      </c>
      <c r="F2670" s="5"/>
      <c r="I2670" t="e">
        <v>#REF!</v>
      </c>
    </row>
    <row r="2671" spans="1:9" ht="18" x14ac:dyDescent="0.2">
      <c r="A2671" s="11">
        <v>86413</v>
      </c>
      <c r="B2671" s="18" t="s">
        <v>62</v>
      </c>
      <c r="C2671" s="18" t="s">
        <v>281</v>
      </c>
      <c r="D2671" s="18" t="s">
        <v>282</v>
      </c>
      <c r="E2671" s="19">
        <v>1.66</v>
      </c>
      <c r="F2671" s="5"/>
      <c r="I2671" t="e">
        <v>#REF!</v>
      </c>
    </row>
    <row r="2672" spans="1:9" ht="18" x14ac:dyDescent="0.2">
      <c r="A2672" s="11">
        <v>86416</v>
      </c>
      <c r="B2672" s="18" t="s">
        <v>62</v>
      </c>
      <c r="C2672" s="18" t="s">
        <v>281</v>
      </c>
      <c r="D2672" s="18" t="s">
        <v>282</v>
      </c>
      <c r="E2672" s="19">
        <v>1.33</v>
      </c>
      <c r="F2672" s="5"/>
      <c r="I2672" t="e">
        <v>#REF!</v>
      </c>
    </row>
    <row r="2673" spans="1:9" ht="18" x14ac:dyDescent="0.2">
      <c r="A2673" s="11">
        <v>86417</v>
      </c>
      <c r="B2673" s="18" t="s">
        <v>62</v>
      </c>
      <c r="C2673" s="18" t="s">
        <v>281</v>
      </c>
      <c r="D2673" s="18" t="s">
        <v>282</v>
      </c>
      <c r="E2673" s="19">
        <v>1.66</v>
      </c>
      <c r="F2673" s="5"/>
      <c r="I2673" t="e">
        <v>#REF!</v>
      </c>
    </row>
    <row r="2674" spans="1:9" ht="18" x14ac:dyDescent="0.2">
      <c r="A2674" s="11">
        <v>86420</v>
      </c>
      <c r="B2674" s="18" t="s">
        <v>142</v>
      </c>
      <c r="C2674" s="18" t="s">
        <v>457</v>
      </c>
      <c r="D2674" s="18" t="s">
        <v>458</v>
      </c>
      <c r="E2674" s="19">
        <v>1.41</v>
      </c>
      <c r="F2674" s="5"/>
      <c r="I2674" t="e">
        <v>#REF!</v>
      </c>
    </row>
    <row r="2675" spans="1:9" ht="18" x14ac:dyDescent="0.2">
      <c r="A2675" s="11">
        <v>86438</v>
      </c>
      <c r="B2675" s="18" t="s">
        <v>142</v>
      </c>
      <c r="C2675" s="18" t="s">
        <v>457</v>
      </c>
      <c r="D2675" s="18" t="s">
        <v>458</v>
      </c>
      <c r="E2675" s="19">
        <v>1.41</v>
      </c>
      <c r="F2675" s="5"/>
      <c r="I2675" t="e">
        <v>#REF!</v>
      </c>
    </row>
    <row r="2676" spans="1:9" ht="18" x14ac:dyDescent="0.2">
      <c r="A2676" s="11">
        <v>86449</v>
      </c>
      <c r="B2676" s="18" t="s">
        <v>62</v>
      </c>
      <c r="C2676" s="18" t="s">
        <v>281</v>
      </c>
      <c r="D2676" s="18" t="s">
        <v>282</v>
      </c>
      <c r="E2676" s="19">
        <v>1.74</v>
      </c>
      <c r="F2676" s="5"/>
      <c r="I2676" t="e">
        <v>#REF!</v>
      </c>
    </row>
    <row r="2677" spans="1:9" ht="18" x14ac:dyDescent="0.2">
      <c r="A2677" s="11">
        <v>86454</v>
      </c>
      <c r="B2677" s="18" t="s">
        <v>62</v>
      </c>
      <c r="C2677" s="18" t="s">
        <v>281</v>
      </c>
      <c r="D2677" s="18" t="s">
        <v>282</v>
      </c>
      <c r="E2677" s="19">
        <v>3.35</v>
      </c>
      <c r="F2677" s="5"/>
      <c r="I2677" t="e">
        <v>#REF!</v>
      </c>
    </row>
    <row r="2678" spans="1:9" ht="18" x14ac:dyDescent="0.2">
      <c r="A2678" s="11">
        <v>86469</v>
      </c>
      <c r="B2678" s="18" t="s">
        <v>62</v>
      </c>
      <c r="C2678" s="18" t="s">
        <v>281</v>
      </c>
      <c r="D2678" s="18" t="s">
        <v>282</v>
      </c>
      <c r="E2678" s="19">
        <v>1.1499999999999999</v>
      </c>
      <c r="F2678" s="5"/>
      <c r="I2678" t="e">
        <v>#REF!</v>
      </c>
    </row>
    <row r="2679" spans="1:9" ht="18" x14ac:dyDescent="0.2">
      <c r="A2679" s="11">
        <v>86470</v>
      </c>
      <c r="B2679" s="18" t="s">
        <v>62</v>
      </c>
      <c r="C2679" s="18" t="s">
        <v>281</v>
      </c>
      <c r="D2679" s="18" t="s">
        <v>282</v>
      </c>
      <c r="E2679" s="19">
        <v>1.08</v>
      </c>
      <c r="F2679" s="5"/>
      <c r="I2679">
        <v>199530</v>
      </c>
    </row>
    <row r="2680" spans="1:9" ht="18" x14ac:dyDescent="0.2">
      <c r="A2680" s="11">
        <v>86477</v>
      </c>
      <c r="B2680" s="18" t="s">
        <v>62</v>
      </c>
      <c r="C2680" s="18" t="s">
        <v>281</v>
      </c>
      <c r="D2680" s="18" t="s">
        <v>282</v>
      </c>
      <c r="E2680" s="19">
        <v>1.18</v>
      </c>
      <c r="F2680" s="5"/>
      <c r="I2680">
        <v>199530</v>
      </c>
    </row>
    <row r="2681" spans="1:9" ht="18" x14ac:dyDescent="0.2">
      <c r="A2681" s="11">
        <v>86478</v>
      </c>
      <c r="B2681" s="18" t="s">
        <v>62</v>
      </c>
      <c r="C2681" s="18" t="s">
        <v>281</v>
      </c>
      <c r="D2681" s="18" t="s">
        <v>282</v>
      </c>
      <c r="E2681" s="19">
        <v>1.06</v>
      </c>
      <c r="F2681" s="5"/>
      <c r="I2681" t="e">
        <v>#REF!</v>
      </c>
    </row>
    <row r="2682" spans="1:9" ht="18" x14ac:dyDescent="0.2">
      <c r="A2682" s="11">
        <v>86479</v>
      </c>
      <c r="B2682" s="18" t="s">
        <v>62</v>
      </c>
      <c r="C2682" s="18" t="s">
        <v>281</v>
      </c>
      <c r="D2682" s="18" t="s">
        <v>282</v>
      </c>
      <c r="E2682" s="19">
        <v>1.02</v>
      </c>
      <c r="F2682" s="5"/>
      <c r="I2682" t="e">
        <v>#REF!</v>
      </c>
    </row>
    <row r="2683" spans="1:9" ht="18" x14ac:dyDescent="0.2">
      <c r="A2683" s="11">
        <v>86480</v>
      </c>
      <c r="B2683" s="18" t="s">
        <v>62</v>
      </c>
      <c r="C2683" s="18" t="s">
        <v>281</v>
      </c>
      <c r="D2683" s="18" t="s">
        <v>282</v>
      </c>
      <c r="E2683" s="19">
        <v>1.06</v>
      </c>
      <c r="F2683" s="5"/>
      <c r="I2683" t="e">
        <v>#REF!</v>
      </c>
    </row>
    <row r="2684" spans="1:9" ht="18" x14ac:dyDescent="0.2">
      <c r="A2684" s="11">
        <v>86481</v>
      </c>
      <c r="B2684" s="18" t="s">
        <v>62</v>
      </c>
      <c r="C2684" s="18" t="s">
        <v>429</v>
      </c>
      <c r="D2684" s="18" t="s">
        <v>433</v>
      </c>
      <c r="E2684" s="19">
        <v>3.82</v>
      </c>
      <c r="F2684" s="5"/>
      <c r="I2684" t="e">
        <v>#REF!</v>
      </c>
    </row>
    <row r="2685" spans="1:9" ht="18" x14ac:dyDescent="0.2">
      <c r="A2685" s="11">
        <v>86485</v>
      </c>
      <c r="B2685" s="18" t="s">
        <v>142</v>
      </c>
      <c r="C2685" s="18" t="s">
        <v>325</v>
      </c>
      <c r="D2685" s="18" t="s">
        <v>329</v>
      </c>
      <c r="E2685" s="19">
        <v>1.76</v>
      </c>
      <c r="F2685" s="5"/>
      <c r="I2685">
        <v>199530</v>
      </c>
    </row>
    <row r="2686" spans="1:9" ht="18" x14ac:dyDescent="0.2">
      <c r="A2686" s="11">
        <v>86488</v>
      </c>
      <c r="B2686" s="18" t="s">
        <v>142</v>
      </c>
      <c r="C2686" s="18" t="s">
        <v>325</v>
      </c>
      <c r="D2686" s="18" t="s">
        <v>327</v>
      </c>
      <c r="E2686" s="19">
        <v>1.23</v>
      </c>
      <c r="F2686" s="5"/>
      <c r="I2686">
        <v>199530</v>
      </c>
    </row>
    <row r="2687" spans="1:9" ht="18" x14ac:dyDescent="0.2">
      <c r="A2687" s="11">
        <v>86499</v>
      </c>
      <c r="B2687" s="18" t="s">
        <v>62</v>
      </c>
      <c r="C2687" s="18" t="s">
        <v>429</v>
      </c>
      <c r="D2687" s="18" t="s">
        <v>433</v>
      </c>
      <c r="E2687" s="19">
        <v>2.97</v>
      </c>
      <c r="F2687" s="5"/>
      <c r="I2687">
        <v>199530</v>
      </c>
    </row>
    <row r="2688" spans="1:9" ht="18" x14ac:dyDescent="0.2">
      <c r="A2688" s="11">
        <v>86501</v>
      </c>
      <c r="B2688" s="18" t="s">
        <v>75</v>
      </c>
      <c r="C2688" s="18" t="s">
        <v>76</v>
      </c>
      <c r="D2688" s="18" t="s">
        <v>87</v>
      </c>
      <c r="E2688" s="19">
        <v>7.8</v>
      </c>
      <c r="F2688" s="5"/>
      <c r="I2688">
        <v>199530</v>
      </c>
    </row>
    <row r="2689" spans="1:9" ht="18" x14ac:dyDescent="0.2">
      <c r="A2689" s="11">
        <v>86502</v>
      </c>
      <c r="B2689" s="18" t="s">
        <v>75</v>
      </c>
      <c r="C2689" s="18" t="s">
        <v>76</v>
      </c>
      <c r="D2689" s="18" t="s">
        <v>87</v>
      </c>
      <c r="E2689" s="19">
        <v>8.1300000000000008</v>
      </c>
      <c r="F2689" s="5"/>
      <c r="I2689">
        <v>199530</v>
      </c>
    </row>
    <row r="2690" spans="1:9" ht="18" x14ac:dyDescent="0.2">
      <c r="A2690" s="11">
        <v>86506</v>
      </c>
      <c r="B2690" s="18" t="s">
        <v>7</v>
      </c>
      <c r="C2690" s="18" t="s">
        <v>462</v>
      </c>
      <c r="D2690" s="18" t="s">
        <v>466</v>
      </c>
      <c r="E2690" s="19">
        <v>3.25</v>
      </c>
      <c r="F2690" s="5"/>
      <c r="I2690">
        <v>199530</v>
      </c>
    </row>
    <row r="2691" spans="1:9" ht="18" x14ac:dyDescent="0.2">
      <c r="A2691" s="11">
        <v>86512</v>
      </c>
      <c r="B2691" s="18" t="s">
        <v>62</v>
      </c>
      <c r="C2691" s="18" t="s">
        <v>200</v>
      </c>
      <c r="D2691" s="18" t="s">
        <v>203</v>
      </c>
      <c r="E2691" s="19">
        <v>3.15</v>
      </c>
      <c r="F2691" s="5"/>
      <c r="I2691">
        <v>199530</v>
      </c>
    </row>
    <row r="2692" spans="1:9" ht="18" x14ac:dyDescent="0.2">
      <c r="A2692" s="11">
        <v>86523</v>
      </c>
      <c r="B2692" s="18" t="s">
        <v>7</v>
      </c>
      <c r="C2692" s="18" t="s">
        <v>100</v>
      </c>
      <c r="D2692" s="18" t="s">
        <v>107</v>
      </c>
      <c r="E2692" s="19">
        <v>0.98</v>
      </c>
      <c r="F2692" s="5"/>
      <c r="I2692" t="e">
        <v>#REF!</v>
      </c>
    </row>
    <row r="2693" spans="1:9" ht="18" x14ac:dyDescent="0.2">
      <c r="A2693" s="11">
        <v>86524</v>
      </c>
      <c r="B2693" s="18" t="s">
        <v>7</v>
      </c>
      <c r="C2693" s="18" t="s">
        <v>100</v>
      </c>
      <c r="D2693" s="18" t="s">
        <v>107</v>
      </c>
      <c r="E2693" s="19">
        <v>0.7</v>
      </c>
      <c r="F2693" s="5"/>
      <c r="I2693">
        <v>199530</v>
      </c>
    </row>
    <row r="2694" spans="1:9" ht="18" x14ac:dyDescent="0.2">
      <c r="A2694" s="11">
        <v>86531</v>
      </c>
      <c r="B2694" s="18" t="s">
        <v>7</v>
      </c>
      <c r="C2694" s="18" t="s">
        <v>100</v>
      </c>
      <c r="D2694" s="18" t="s">
        <v>107</v>
      </c>
      <c r="E2694" s="19">
        <v>0.56000000000000005</v>
      </c>
      <c r="F2694" s="5"/>
      <c r="I2694">
        <v>199530</v>
      </c>
    </row>
    <row r="2695" spans="1:9" ht="18" x14ac:dyDescent="0.2">
      <c r="A2695" s="11">
        <v>86543</v>
      </c>
      <c r="B2695" s="18" t="s">
        <v>75</v>
      </c>
      <c r="C2695" s="18" t="s">
        <v>307</v>
      </c>
      <c r="D2695" s="18" t="s">
        <v>308</v>
      </c>
      <c r="E2695" s="19">
        <v>3.91</v>
      </c>
      <c r="F2695" s="5"/>
      <c r="I2695">
        <v>199530</v>
      </c>
    </row>
    <row r="2696" spans="1:9" ht="18" x14ac:dyDescent="0.2">
      <c r="A2696" s="11">
        <v>86544</v>
      </c>
      <c r="B2696" s="18" t="s">
        <v>75</v>
      </c>
      <c r="C2696" s="18" t="s">
        <v>307</v>
      </c>
      <c r="D2696" s="18" t="s">
        <v>308</v>
      </c>
      <c r="E2696" s="19">
        <v>5.97</v>
      </c>
      <c r="F2696" s="5"/>
      <c r="I2696">
        <v>199530</v>
      </c>
    </row>
    <row r="2697" spans="1:9" ht="18" x14ac:dyDescent="0.2">
      <c r="A2697" s="11">
        <v>86545</v>
      </c>
      <c r="B2697" s="18" t="s">
        <v>75</v>
      </c>
      <c r="C2697" s="18" t="s">
        <v>307</v>
      </c>
      <c r="D2697" s="18" t="s">
        <v>308</v>
      </c>
      <c r="E2697" s="19">
        <v>5.42</v>
      </c>
      <c r="F2697" s="5"/>
      <c r="I2697">
        <v>199530</v>
      </c>
    </row>
    <row r="2698" spans="1:9" ht="18" x14ac:dyDescent="0.2">
      <c r="A2698" s="11">
        <v>86560</v>
      </c>
      <c r="B2698" s="18" t="s">
        <v>62</v>
      </c>
      <c r="C2698" s="18" t="s">
        <v>429</v>
      </c>
      <c r="D2698" s="18" t="s">
        <v>435</v>
      </c>
      <c r="E2698" s="19">
        <v>1.88</v>
      </c>
      <c r="F2698" s="5"/>
      <c r="I2698">
        <v>199530</v>
      </c>
    </row>
    <row r="2699" spans="1:9" ht="18" x14ac:dyDescent="0.2">
      <c r="A2699" s="11">
        <v>86573</v>
      </c>
      <c r="B2699" s="18" t="s">
        <v>7</v>
      </c>
      <c r="C2699" s="18" t="s">
        <v>100</v>
      </c>
      <c r="D2699" s="18" t="s">
        <v>102</v>
      </c>
      <c r="E2699" s="19">
        <v>2.2400000000000002</v>
      </c>
      <c r="F2699" s="5"/>
      <c r="I2699" t="e">
        <v>#REF!</v>
      </c>
    </row>
    <row r="2700" spans="1:9" ht="18" x14ac:dyDescent="0.2">
      <c r="A2700" s="11">
        <v>86583</v>
      </c>
      <c r="B2700" s="18" t="s">
        <v>7</v>
      </c>
      <c r="C2700" s="18" t="s">
        <v>100</v>
      </c>
      <c r="D2700" s="18" t="s">
        <v>108</v>
      </c>
      <c r="E2700" s="19">
        <v>2.02</v>
      </c>
      <c r="F2700" s="5"/>
      <c r="I2700">
        <v>199530</v>
      </c>
    </row>
    <row r="2701" spans="1:9" ht="18" x14ac:dyDescent="0.2">
      <c r="A2701" s="11">
        <v>86584</v>
      </c>
      <c r="B2701" s="18" t="s">
        <v>56</v>
      </c>
      <c r="C2701" s="18" t="s">
        <v>552</v>
      </c>
      <c r="D2701" s="18" t="s">
        <v>560</v>
      </c>
      <c r="E2701" s="19">
        <v>4.59</v>
      </c>
      <c r="F2701" s="5"/>
      <c r="I2701">
        <v>199530</v>
      </c>
    </row>
    <row r="2702" spans="1:9" ht="18" x14ac:dyDescent="0.2">
      <c r="A2702" s="11">
        <v>86598</v>
      </c>
      <c r="B2702" s="18" t="s">
        <v>56</v>
      </c>
      <c r="C2702" s="18" t="s">
        <v>552</v>
      </c>
      <c r="D2702" s="18" t="s">
        <v>554</v>
      </c>
      <c r="E2702" s="19">
        <v>5.96</v>
      </c>
      <c r="F2702" s="5"/>
      <c r="I2702" t="e">
        <v>#REF!</v>
      </c>
    </row>
    <row r="2703" spans="1:9" ht="18" x14ac:dyDescent="0.2">
      <c r="A2703" s="11">
        <v>86619</v>
      </c>
      <c r="B2703" s="18" t="s">
        <v>56</v>
      </c>
      <c r="C2703" s="18" t="s">
        <v>529</v>
      </c>
      <c r="D2703" s="18" t="s">
        <v>534</v>
      </c>
      <c r="E2703" s="19">
        <v>4.66</v>
      </c>
      <c r="F2703" s="5"/>
      <c r="I2703" t="e">
        <v>#REF!</v>
      </c>
    </row>
    <row r="2704" spans="1:9" ht="18" x14ac:dyDescent="0.2">
      <c r="A2704" s="11">
        <v>86620</v>
      </c>
      <c r="B2704" s="18" t="s">
        <v>56</v>
      </c>
      <c r="C2704" s="18" t="s">
        <v>540</v>
      </c>
      <c r="D2704" s="18" t="s">
        <v>551</v>
      </c>
      <c r="E2704" s="19">
        <v>4.66</v>
      </c>
      <c r="F2704" s="5"/>
      <c r="I2704" t="e">
        <v>#REF!</v>
      </c>
    </row>
    <row r="2705" spans="1:9" ht="18" x14ac:dyDescent="0.2">
      <c r="A2705" s="11">
        <v>86622</v>
      </c>
      <c r="B2705" s="18" t="s">
        <v>56</v>
      </c>
      <c r="C2705" s="18" t="s">
        <v>552</v>
      </c>
      <c r="D2705" s="18" t="s">
        <v>559</v>
      </c>
      <c r="E2705" s="19">
        <v>4.66</v>
      </c>
      <c r="F2705" s="5"/>
      <c r="I2705" t="e">
        <v>#REF!</v>
      </c>
    </row>
    <row r="2706" spans="1:9" ht="18" x14ac:dyDescent="0.2">
      <c r="A2706" s="11">
        <v>86655</v>
      </c>
      <c r="B2706" s="18" t="s">
        <v>62</v>
      </c>
      <c r="C2706" s="18" t="s">
        <v>605</v>
      </c>
      <c r="D2706" s="18" t="s">
        <v>608</v>
      </c>
      <c r="E2706" s="19">
        <v>9.1</v>
      </c>
      <c r="F2706" s="5"/>
      <c r="I2706" t="e">
        <v>#REF!</v>
      </c>
    </row>
    <row r="2707" spans="1:9" ht="18" x14ac:dyDescent="0.2">
      <c r="A2707" s="11">
        <v>86691</v>
      </c>
      <c r="B2707" s="18" t="s">
        <v>75</v>
      </c>
      <c r="C2707" s="18" t="s">
        <v>76</v>
      </c>
      <c r="D2707" s="18" t="s">
        <v>88</v>
      </c>
      <c r="E2707" s="19">
        <v>10.29</v>
      </c>
      <c r="F2707" s="5"/>
      <c r="I2707">
        <v>199530</v>
      </c>
    </row>
    <row r="2708" spans="1:9" ht="18" x14ac:dyDescent="0.2">
      <c r="A2708" s="11">
        <v>86743</v>
      </c>
      <c r="B2708" s="18" t="s">
        <v>75</v>
      </c>
      <c r="C2708" s="18" t="s">
        <v>76</v>
      </c>
      <c r="D2708" s="18" t="s">
        <v>88</v>
      </c>
      <c r="E2708" s="19">
        <v>7.17</v>
      </c>
      <c r="F2708" s="5"/>
      <c r="I2708">
        <v>199530</v>
      </c>
    </row>
    <row r="2709" spans="1:9" ht="18" x14ac:dyDescent="0.2">
      <c r="A2709" s="11">
        <v>86753</v>
      </c>
      <c r="B2709" s="18" t="s">
        <v>7</v>
      </c>
      <c r="C2709" s="18" t="s">
        <v>53</v>
      </c>
      <c r="D2709" s="18" t="s">
        <v>55</v>
      </c>
      <c r="E2709" s="19">
        <v>5.4</v>
      </c>
      <c r="F2709" s="5"/>
      <c r="I2709">
        <v>199530</v>
      </c>
    </row>
    <row r="2710" spans="1:9" ht="18" x14ac:dyDescent="0.2">
      <c r="A2710" s="11">
        <v>86771</v>
      </c>
      <c r="B2710" s="18" t="s">
        <v>142</v>
      </c>
      <c r="C2710" s="18" t="s">
        <v>143</v>
      </c>
      <c r="D2710" s="18" t="s">
        <v>145</v>
      </c>
      <c r="E2710" s="19">
        <v>19.309999999999999</v>
      </c>
      <c r="F2710" s="5"/>
      <c r="I2710" t="e">
        <v>#REF!</v>
      </c>
    </row>
    <row r="2711" spans="1:9" ht="18" x14ac:dyDescent="0.2">
      <c r="A2711" s="11">
        <v>86782</v>
      </c>
      <c r="B2711" s="18" t="s">
        <v>142</v>
      </c>
      <c r="C2711" s="18" t="s">
        <v>417</v>
      </c>
      <c r="D2711" s="18" t="s">
        <v>419</v>
      </c>
      <c r="E2711" s="19">
        <v>6.98</v>
      </c>
      <c r="F2711" s="5"/>
      <c r="I2711" t="e">
        <v>#REF!</v>
      </c>
    </row>
    <row r="2712" spans="1:9" ht="18" x14ac:dyDescent="0.2">
      <c r="A2712" s="11">
        <v>86785</v>
      </c>
      <c r="B2712" s="18" t="s">
        <v>7</v>
      </c>
      <c r="C2712" s="18" t="s">
        <v>100</v>
      </c>
      <c r="D2712" s="18" t="s">
        <v>105</v>
      </c>
      <c r="E2712" s="19">
        <v>1.1200000000000001</v>
      </c>
      <c r="F2712" s="5"/>
      <c r="I2712" t="e">
        <v>#REF!</v>
      </c>
    </row>
    <row r="2713" spans="1:9" ht="18" x14ac:dyDescent="0.2">
      <c r="A2713" s="11">
        <v>86787</v>
      </c>
      <c r="B2713" s="18" t="s">
        <v>7</v>
      </c>
      <c r="C2713" s="18" t="s">
        <v>100</v>
      </c>
      <c r="D2713" s="18" t="s">
        <v>105</v>
      </c>
      <c r="E2713" s="19">
        <v>1.24</v>
      </c>
      <c r="F2713" s="5"/>
      <c r="I2713">
        <v>199530</v>
      </c>
    </row>
    <row r="2714" spans="1:9" ht="18" x14ac:dyDescent="0.2">
      <c r="A2714" s="11">
        <v>86792</v>
      </c>
      <c r="B2714" s="18" t="s">
        <v>7</v>
      </c>
      <c r="C2714" s="18" t="s">
        <v>100</v>
      </c>
      <c r="D2714" s="18" t="s">
        <v>105</v>
      </c>
      <c r="E2714" s="19">
        <v>1.9</v>
      </c>
      <c r="F2714" s="5"/>
      <c r="I2714" t="e">
        <v>#REF!</v>
      </c>
    </row>
    <row r="2715" spans="1:9" ht="18" x14ac:dyDescent="0.2">
      <c r="A2715" s="11">
        <v>86793</v>
      </c>
      <c r="B2715" s="18" t="s">
        <v>7</v>
      </c>
      <c r="C2715" s="18" t="s">
        <v>100</v>
      </c>
      <c r="D2715" s="18" t="s">
        <v>105</v>
      </c>
      <c r="E2715" s="19">
        <v>2.0499999999999998</v>
      </c>
      <c r="F2715" s="5"/>
      <c r="I2715" t="e">
        <v>#REF!</v>
      </c>
    </row>
    <row r="2716" spans="1:9" ht="18" x14ac:dyDescent="0.2">
      <c r="A2716" s="11">
        <v>86808</v>
      </c>
      <c r="B2716" s="18" t="s">
        <v>7</v>
      </c>
      <c r="C2716" s="18" t="s">
        <v>100</v>
      </c>
      <c r="D2716" s="18" t="s">
        <v>105</v>
      </c>
      <c r="E2716" s="19">
        <v>4.7300000000000004</v>
      </c>
      <c r="F2716" s="5"/>
      <c r="I2716" t="e">
        <v>#REF!</v>
      </c>
    </row>
    <row r="2717" spans="1:9" ht="18" x14ac:dyDescent="0.2">
      <c r="A2717" s="11">
        <v>86815</v>
      </c>
      <c r="B2717" s="18" t="s">
        <v>7</v>
      </c>
      <c r="C2717" s="18" t="s">
        <v>100</v>
      </c>
      <c r="D2717" s="18" t="s">
        <v>109</v>
      </c>
      <c r="E2717" s="19">
        <v>5.09</v>
      </c>
      <c r="F2717" s="5"/>
      <c r="I2717" t="e">
        <v>#REF!</v>
      </c>
    </row>
    <row r="2718" spans="1:9" ht="18" x14ac:dyDescent="0.2">
      <c r="A2718" s="11">
        <v>86818</v>
      </c>
      <c r="B2718" s="18" t="s">
        <v>7</v>
      </c>
      <c r="C2718" s="18" t="s">
        <v>100</v>
      </c>
      <c r="D2718" s="18" t="s">
        <v>106</v>
      </c>
      <c r="E2718" s="19">
        <v>3.19</v>
      </c>
      <c r="F2718" s="5"/>
      <c r="I2718" t="e">
        <v>#REF!</v>
      </c>
    </row>
    <row r="2719" spans="1:9" ht="18" x14ac:dyDescent="0.2">
      <c r="A2719" s="11">
        <v>86821</v>
      </c>
      <c r="B2719" s="18" t="s">
        <v>7</v>
      </c>
      <c r="C2719" s="18" t="s">
        <v>100</v>
      </c>
      <c r="D2719" s="18" t="s">
        <v>106</v>
      </c>
      <c r="E2719" s="19">
        <v>3.12</v>
      </c>
      <c r="F2719" s="5"/>
      <c r="I2719" t="e">
        <v>#REF!</v>
      </c>
    </row>
    <row r="2720" spans="1:9" ht="18" x14ac:dyDescent="0.2">
      <c r="A2720" s="11">
        <v>86836</v>
      </c>
      <c r="B2720" s="18" t="s">
        <v>142</v>
      </c>
      <c r="C2720" s="18" t="s">
        <v>143</v>
      </c>
      <c r="D2720" s="18" t="s">
        <v>145</v>
      </c>
      <c r="E2720" s="19">
        <v>1.93</v>
      </c>
      <c r="F2720" s="5"/>
      <c r="I2720" t="e">
        <v>#REF!</v>
      </c>
    </row>
    <row r="2721" spans="1:9" ht="18" x14ac:dyDescent="0.2">
      <c r="A2721" s="11">
        <v>86840</v>
      </c>
      <c r="B2721" s="18" t="s">
        <v>142</v>
      </c>
      <c r="C2721" s="18" t="s">
        <v>143</v>
      </c>
      <c r="D2721" s="18" t="s">
        <v>145</v>
      </c>
      <c r="E2721" s="19">
        <v>1.89</v>
      </c>
      <c r="F2721" s="5"/>
      <c r="I2721" t="e">
        <v>#REF!</v>
      </c>
    </row>
    <row r="2722" spans="1:9" ht="18" x14ac:dyDescent="0.2">
      <c r="A2722" s="11">
        <v>86844</v>
      </c>
      <c r="B2722" s="18" t="s">
        <v>142</v>
      </c>
      <c r="C2722" s="18" t="s">
        <v>143</v>
      </c>
      <c r="D2722" s="18" t="s">
        <v>145</v>
      </c>
      <c r="E2722" s="19">
        <v>2.19</v>
      </c>
      <c r="F2722" s="5"/>
      <c r="I2722" t="e">
        <v>#REF!</v>
      </c>
    </row>
    <row r="2723" spans="1:9" ht="18" x14ac:dyDescent="0.2">
      <c r="A2723" s="11">
        <v>86852</v>
      </c>
      <c r="B2723" s="18" t="s">
        <v>142</v>
      </c>
      <c r="C2723" s="18" t="s">
        <v>143</v>
      </c>
      <c r="D2723" s="18" t="s">
        <v>145</v>
      </c>
      <c r="E2723" s="19">
        <v>1.89</v>
      </c>
      <c r="F2723" s="5"/>
      <c r="I2723" t="e">
        <v>#REF!</v>
      </c>
    </row>
    <row r="2724" spans="1:9" ht="18" x14ac:dyDescent="0.2">
      <c r="A2724" s="11">
        <v>86864</v>
      </c>
      <c r="B2724" s="18" t="s">
        <v>62</v>
      </c>
      <c r="C2724" s="18" t="s">
        <v>507</v>
      </c>
      <c r="D2724" s="18" t="s">
        <v>511</v>
      </c>
      <c r="E2724" s="19">
        <v>8.08</v>
      </c>
      <c r="F2724" s="5"/>
      <c r="I2724" t="e">
        <v>#REF!</v>
      </c>
    </row>
    <row r="2725" spans="1:9" ht="18" x14ac:dyDescent="0.2">
      <c r="A2725" s="11">
        <v>86913</v>
      </c>
      <c r="B2725" s="18" t="s">
        <v>62</v>
      </c>
      <c r="C2725" s="18" t="s">
        <v>299</v>
      </c>
      <c r="D2725" s="18" t="s">
        <v>300</v>
      </c>
      <c r="E2725" s="19">
        <v>1.4</v>
      </c>
      <c r="F2725" s="5"/>
      <c r="I2725" t="e">
        <v>#REF!</v>
      </c>
    </row>
    <row r="2726" spans="1:9" ht="18" x14ac:dyDescent="0.2">
      <c r="A2726" s="11">
        <v>86943</v>
      </c>
      <c r="B2726" s="18" t="s">
        <v>75</v>
      </c>
      <c r="C2726" s="18" t="s">
        <v>307</v>
      </c>
      <c r="D2726" s="18" t="s">
        <v>311</v>
      </c>
      <c r="E2726" s="19">
        <v>6.36</v>
      </c>
      <c r="F2726" s="5"/>
      <c r="I2726" t="e">
        <v>#REF!</v>
      </c>
    </row>
    <row r="2727" spans="1:9" ht="18" x14ac:dyDescent="0.2">
      <c r="A2727" s="11">
        <v>86972</v>
      </c>
      <c r="B2727" s="18" t="s">
        <v>142</v>
      </c>
      <c r="C2727" s="18" t="s">
        <v>345</v>
      </c>
      <c r="D2727" s="18" t="s">
        <v>347</v>
      </c>
      <c r="E2727" s="19">
        <v>2.0699999999999998</v>
      </c>
      <c r="F2727" s="5"/>
      <c r="I2727">
        <v>199530</v>
      </c>
    </row>
    <row r="2728" spans="1:9" ht="18" x14ac:dyDescent="0.2">
      <c r="A2728" s="11">
        <v>86973</v>
      </c>
      <c r="B2728" s="18" t="s">
        <v>142</v>
      </c>
      <c r="C2728" s="18" t="s">
        <v>345</v>
      </c>
      <c r="D2728" s="18" t="s">
        <v>347</v>
      </c>
      <c r="E2728" s="19">
        <v>2.21</v>
      </c>
      <c r="F2728" s="5"/>
      <c r="I2728">
        <v>199530</v>
      </c>
    </row>
    <row r="2729" spans="1:9" ht="18" x14ac:dyDescent="0.2">
      <c r="A2729" s="11">
        <v>86980</v>
      </c>
      <c r="B2729" s="18" t="s">
        <v>142</v>
      </c>
      <c r="C2729" s="18" t="s">
        <v>345</v>
      </c>
      <c r="D2729" s="18" t="s">
        <v>347</v>
      </c>
      <c r="E2729" s="19">
        <v>1.99</v>
      </c>
      <c r="F2729" s="5"/>
      <c r="I2729">
        <v>199530</v>
      </c>
    </row>
    <row r="2730" spans="1:9" ht="18" x14ac:dyDescent="0.2">
      <c r="A2730" s="11">
        <v>86985</v>
      </c>
      <c r="B2730" s="18" t="s">
        <v>142</v>
      </c>
      <c r="C2730" s="18" t="s">
        <v>457</v>
      </c>
      <c r="D2730" s="18" t="s">
        <v>459</v>
      </c>
      <c r="E2730" s="19">
        <v>2.2799999999999998</v>
      </c>
      <c r="F2730" s="5"/>
      <c r="I2730" t="e">
        <v>#REF!</v>
      </c>
    </row>
    <row r="2731" spans="1:9" ht="18" x14ac:dyDescent="0.2">
      <c r="A2731" s="11">
        <v>86987</v>
      </c>
      <c r="B2731" s="18" t="s">
        <v>142</v>
      </c>
      <c r="C2731" s="18" t="s">
        <v>457</v>
      </c>
      <c r="D2731" s="18" t="s">
        <v>459</v>
      </c>
      <c r="E2731" s="19">
        <v>1.84</v>
      </c>
      <c r="F2731" s="5"/>
      <c r="I2731" t="e">
        <v>#REF!</v>
      </c>
    </row>
    <row r="2732" spans="1:9" ht="18" x14ac:dyDescent="0.2">
      <c r="A2732" s="11">
        <v>86988</v>
      </c>
      <c r="B2732" s="18" t="s">
        <v>142</v>
      </c>
      <c r="C2732" s="18" t="s">
        <v>457</v>
      </c>
      <c r="D2732" s="18" t="s">
        <v>459</v>
      </c>
      <c r="E2732" s="19">
        <v>1.51</v>
      </c>
      <c r="F2732" s="5"/>
      <c r="I2732" t="e">
        <v>#REF!</v>
      </c>
    </row>
    <row r="2733" spans="1:9" ht="18" x14ac:dyDescent="0.2">
      <c r="A2733" s="11">
        <v>86989</v>
      </c>
      <c r="B2733" s="18" t="s">
        <v>142</v>
      </c>
      <c r="C2733" s="18" t="s">
        <v>457</v>
      </c>
      <c r="D2733" s="18" t="s">
        <v>459</v>
      </c>
      <c r="E2733" s="19">
        <v>1.48</v>
      </c>
      <c r="F2733" s="5"/>
      <c r="I2733" t="e">
        <v>#REF!</v>
      </c>
    </row>
    <row r="2734" spans="1:9" ht="18" x14ac:dyDescent="0.2">
      <c r="A2734" s="11">
        <v>86994</v>
      </c>
      <c r="B2734" s="18" t="s">
        <v>142</v>
      </c>
      <c r="C2734" s="18" t="s">
        <v>345</v>
      </c>
      <c r="D2734" s="18" t="s">
        <v>347</v>
      </c>
      <c r="E2734" s="19">
        <v>2.0499999999999998</v>
      </c>
      <c r="F2734" s="5"/>
      <c r="I2734" t="e">
        <v>#REF!</v>
      </c>
    </row>
    <row r="2735" spans="1:9" ht="18" x14ac:dyDescent="0.2">
      <c r="A2735" s="11">
        <v>86999</v>
      </c>
      <c r="B2735" s="18" t="s">
        <v>142</v>
      </c>
      <c r="C2735" s="18" t="s">
        <v>345</v>
      </c>
      <c r="D2735" s="18" t="s">
        <v>347</v>
      </c>
      <c r="E2735" s="19">
        <v>2.13</v>
      </c>
      <c r="F2735" s="5"/>
      <c r="I2735">
        <v>199530</v>
      </c>
    </row>
    <row r="2736" spans="1:9" ht="18" x14ac:dyDescent="0.2">
      <c r="A2736" s="11">
        <v>87000</v>
      </c>
      <c r="B2736" s="18" t="s">
        <v>142</v>
      </c>
      <c r="C2736" s="18" t="s">
        <v>345</v>
      </c>
      <c r="D2736" s="18" t="s">
        <v>347</v>
      </c>
      <c r="E2736" s="19">
        <v>1.82</v>
      </c>
      <c r="F2736" s="5"/>
      <c r="I2736">
        <v>199530</v>
      </c>
    </row>
    <row r="2737" spans="1:9" ht="18" x14ac:dyDescent="0.2">
      <c r="A2737" s="11">
        <v>87001</v>
      </c>
      <c r="B2737" s="18" t="s">
        <v>142</v>
      </c>
      <c r="C2737" s="18" t="s">
        <v>345</v>
      </c>
      <c r="D2737" s="18" t="s">
        <v>347</v>
      </c>
      <c r="E2737" s="19">
        <v>2.0699999999999998</v>
      </c>
      <c r="F2737" s="5"/>
      <c r="I2737" t="e">
        <v>#REF!</v>
      </c>
    </row>
    <row r="2738" spans="1:9" ht="18" x14ac:dyDescent="0.2">
      <c r="A2738" s="11">
        <v>87014</v>
      </c>
      <c r="B2738" s="18" t="s">
        <v>56</v>
      </c>
      <c r="C2738" s="18" t="s">
        <v>529</v>
      </c>
      <c r="D2738" s="18" t="s">
        <v>530</v>
      </c>
      <c r="E2738" s="19">
        <v>12.28</v>
      </c>
      <c r="F2738" s="5"/>
      <c r="I2738">
        <v>199530</v>
      </c>
    </row>
    <row r="2739" spans="1:9" ht="18" x14ac:dyDescent="0.2">
      <c r="A2739" s="11">
        <v>87023</v>
      </c>
      <c r="B2739" s="18" t="s">
        <v>36</v>
      </c>
      <c r="C2739" s="18" t="s">
        <v>354</v>
      </c>
      <c r="D2739" s="18" t="s">
        <v>356</v>
      </c>
      <c r="E2739" s="19">
        <v>12.02</v>
      </c>
      <c r="F2739" s="5"/>
      <c r="I2739" t="e">
        <v>#REF!</v>
      </c>
    </row>
    <row r="2740" spans="1:9" ht="18" x14ac:dyDescent="0.2">
      <c r="A2740" s="11">
        <v>87025</v>
      </c>
      <c r="B2740" s="18" t="s">
        <v>36</v>
      </c>
      <c r="C2740" s="18" t="s">
        <v>354</v>
      </c>
      <c r="D2740" s="18" t="s">
        <v>356</v>
      </c>
      <c r="E2740" s="19">
        <v>12.06</v>
      </c>
      <c r="F2740" s="5"/>
      <c r="I2740">
        <v>199530</v>
      </c>
    </row>
    <row r="2741" spans="1:9" ht="18" x14ac:dyDescent="0.2">
      <c r="A2741" s="11">
        <v>87042</v>
      </c>
      <c r="B2741" s="18" t="s">
        <v>62</v>
      </c>
      <c r="C2741" s="18" t="s">
        <v>497</v>
      </c>
      <c r="D2741" s="18" t="s">
        <v>501</v>
      </c>
      <c r="E2741" s="19">
        <v>6.14</v>
      </c>
      <c r="F2741" s="5"/>
      <c r="I2741" t="e">
        <v>#REF!</v>
      </c>
    </row>
    <row r="2742" spans="1:9" ht="18" x14ac:dyDescent="0.2">
      <c r="A2742" s="11">
        <v>87044</v>
      </c>
      <c r="B2742" s="18" t="s">
        <v>62</v>
      </c>
      <c r="C2742" s="18" t="s">
        <v>497</v>
      </c>
      <c r="D2742" s="18" t="s">
        <v>501</v>
      </c>
      <c r="E2742" s="19">
        <v>7.43</v>
      </c>
      <c r="F2742" s="5"/>
      <c r="I2742" t="e">
        <v>#REF!</v>
      </c>
    </row>
    <row r="2743" spans="1:9" ht="18" x14ac:dyDescent="0.2">
      <c r="A2743" s="11">
        <v>87061</v>
      </c>
      <c r="B2743" s="18" t="s">
        <v>142</v>
      </c>
      <c r="C2743" s="18" t="s">
        <v>476</v>
      </c>
      <c r="D2743" s="18" t="s">
        <v>479</v>
      </c>
      <c r="E2743" s="19">
        <v>8.31</v>
      </c>
      <c r="F2743" s="5"/>
      <c r="I2743" t="e">
        <v>#REF!</v>
      </c>
    </row>
    <row r="2744" spans="1:9" ht="18" x14ac:dyDescent="0.2">
      <c r="A2744" s="11">
        <v>87072</v>
      </c>
      <c r="B2744" s="18" t="s">
        <v>142</v>
      </c>
      <c r="C2744" s="18" t="s">
        <v>143</v>
      </c>
      <c r="D2744" s="18" t="s">
        <v>145</v>
      </c>
      <c r="E2744" s="19">
        <v>4.45</v>
      </c>
      <c r="F2744" s="5"/>
      <c r="I2744">
        <v>199530</v>
      </c>
    </row>
    <row r="2745" spans="1:9" ht="18" x14ac:dyDescent="0.2">
      <c r="A2745" s="11">
        <v>87082</v>
      </c>
      <c r="B2745" s="18" t="s">
        <v>142</v>
      </c>
      <c r="C2745" s="18" t="s">
        <v>143</v>
      </c>
      <c r="D2745" s="18" t="s">
        <v>146</v>
      </c>
      <c r="E2745" s="19">
        <v>3.57</v>
      </c>
      <c r="F2745" s="5"/>
      <c r="I2745" t="e">
        <v>#REF!</v>
      </c>
    </row>
    <row r="2746" spans="1:9" ht="18" x14ac:dyDescent="0.2">
      <c r="A2746" s="11">
        <v>87083</v>
      </c>
      <c r="B2746" s="18" t="s">
        <v>62</v>
      </c>
      <c r="C2746" s="18" t="s">
        <v>593</v>
      </c>
      <c r="D2746" s="18" t="s">
        <v>598</v>
      </c>
      <c r="E2746" s="19">
        <v>2.17</v>
      </c>
      <c r="F2746" s="5"/>
      <c r="I2746">
        <v>199530</v>
      </c>
    </row>
    <row r="2747" spans="1:9" ht="18" x14ac:dyDescent="0.2">
      <c r="A2747" s="11">
        <v>87085</v>
      </c>
      <c r="B2747" s="18" t="s">
        <v>62</v>
      </c>
      <c r="C2747" s="18" t="s">
        <v>593</v>
      </c>
      <c r="D2747" s="18" t="s">
        <v>598</v>
      </c>
      <c r="E2747" s="19">
        <v>1.07</v>
      </c>
      <c r="F2747" s="5"/>
      <c r="I2747">
        <v>199530</v>
      </c>
    </row>
    <row r="2748" spans="1:9" ht="18" x14ac:dyDescent="0.2">
      <c r="A2748" s="11">
        <v>87096</v>
      </c>
      <c r="B2748" s="18" t="s">
        <v>62</v>
      </c>
      <c r="C2748" s="18" t="s">
        <v>122</v>
      </c>
      <c r="D2748" s="18" t="s">
        <v>126</v>
      </c>
      <c r="E2748" s="19">
        <v>2.29</v>
      </c>
      <c r="F2748" s="5"/>
      <c r="I2748">
        <v>199530</v>
      </c>
    </row>
    <row r="2749" spans="1:9" ht="18" x14ac:dyDescent="0.2">
      <c r="A2749" s="11">
        <v>87099</v>
      </c>
      <c r="B2749" s="18" t="s">
        <v>62</v>
      </c>
      <c r="C2749" s="18" t="s">
        <v>593</v>
      </c>
      <c r="D2749" s="18" t="s">
        <v>596</v>
      </c>
      <c r="E2749" s="19">
        <v>1.4</v>
      </c>
      <c r="F2749" s="5"/>
      <c r="I2749" t="e">
        <v>#REF!</v>
      </c>
    </row>
    <row r="2750" spans="1:9" ht="18" x14ac:dyDescent="0.2">
      <c r="A2750" s="11">
        <v>87126</v>
      </c>
      <c r="B2750" s="18" t="s">
        <v>62</v>
      </c>
      <c r="C2750" s="18" t="s">
        <v>393</v>
      </c>
      <c r="D2750" s="18" t="s">
        <v>403</v>
      </c>
      <c r="E2750" s="19">
        <v>1.38</v>
      </c>
      <c r="F2750" s="5"/>
      <c r="I2750" t="e">
        <v>#REF!</v>
      </c>
    </row>
    <row r="2751" spans="1:9" ht="18" x14ac:dyDescent="0.2">
      <c r="A2751" s="11">
        <v>87128</v>
      </c>
      <c r="B2751" s="18" t="s">
        <v>62</v>
      </c>
      <c r="C2751" s="18" t="s">
        <v>393</v>
      </c>
      <c r="D2751" s="18" t="s">
        <v>400</v>
      </c>
      <c r="E2751" s="19">
        <v>1.6</v>
      </c>
      <c r="F2751" s="5"/>
      <c r="I2751">
        <v>199530</v>
      </c>
    </row>
    <row r="2752" spans="1:9" ht="18" x14ac:dyDescent="0.2">
      <c r="A2752" s="11">
        <v>87160</v>
      </c>
      <c r="B2752" s="18" t="s">
        <v>62</v>
      </c>
      <c r="C2752" s="18" t="s">
        <v>497</v>
      </c>
      <c r="D2752" s="18" t="s">
        <v>500</v>
      </c>
      <c r="E2752" s="19">
        <v>1.66</v>
      </c>
      <c r="F2752" s="5"/>
      <c r="I2752" t="e">
        <v>#REF!</v>
      </c>
    </row>
    <row r="2753" spans="1:9" ht="18" x14ac:dyDescent="0.2">
      <c r="A2753" s="11">
        <v>87161</v>
      </c>
      <c r="B2753" s="18" t="s">
        <v>142</v>
      </c>
      <c r="C2753" s="18" t="s">
        <v>568</v>
      </c>
      <c r="D2753" s="18" t="s">
        <v>574</v>
      </c>
      <c r="E2753" s="19">
        <v>0.82</v>
      </c>
      <c r="F2753" s="5"/>
      <c r="I2753" t="e">
        <v>#REF!</v>
      </c>
    </row>
    <row r="2754" spans="1:9" ht="18" x14ac:dyDescent="0.2">
      <c r="A2754" s="11">
        <v>87171</v>
      </c>
      <c r="B2754" s="18" t="s">
        <v>62</v>
      </c>
      <c r="C2754" s="18" t="s">
        <v>593</v>
      </c>
      <c r="D2754" s="18" t="s">
        <v>596</v>
      </c>
      <c r="E2754" s="19">
        <v>2.5</v>
      </c>
      <c r="F2754" s="5"/>
      <c r="I2754" t="e">
        <v>#REF!</v>
      </c>
    </row>
    <row r="2755" spans="1:9" ht="18" x14ac:dyDescent="0.2">
      <c r="A2755" s="11">
        <v>87193</v>
      </c>
      <c r="B2755" s="18" t="s">
        <v>142</v>
      </c>
      <c r="C2755" s="18" t="s">
        <v>143</v>
      </c>
      <c r="D2755" s="18" t="s">
        <v>146</v>
      </c>
      <c r="E2755" s="19">
        <v>4.62</v>
      </c>
      <c r="F2755" s="5"/>
      <c r="I2755" t="e">
        <v>#REF!</v>
      </c>
    </row>
    <row r="2756" spans="1:9" ht="18" x14ac:dyDescent="0.2">
      <c r="A2756" s="11">
        <v>87202</v>
      </c>
      <c r="B2756" s="18" t="s">
        <v>62</v>
      </c>
      <c r="C2756" s="18" t="s">
        <v>593</v>
      </c>
      <c r="D2756" s="18" t="s">
        <v>597</v>
      </c>
      <c r="E2756" s="19">
        <v>0.9</v>
      </c>
      <c r="F2756" s="5"/>
      <c r="I2756" t="e">
        <v>#REF!</v>
      </c>
    </row>
    <row r="2757" spans="1:9" ht="18" x14ac:dyDescent="0.2">
      <c r="A2757" s="11">
        <v>87207</v>
      </c>
      <c r="B2757" s="18" t="s">
        <v>142</v>
      </c>
      <c r="C2757" s="18" t="s">
        <v>568</v>
      </c>
      <c r="D2757" s="18" t="s">
        <v>577</v>
      </c>
      <c r="E2757" s="19">
        <v>1</v>
      </c>
      <c r="F2757" s="5"/>
      <c r="I2757" t="e">
        <v>#REF!</v>
      </c>
    </row>
    <row r="2758" spans="1:9" ht="18" x14ac:dyDescent="0.2">
      <c r="A2758" s="11">
        <v>87222</v>
      </c>
      <c r="B2758" s="18" t="s">
        <v>62</v>
      </c>
      <c r="C2758" s="18" t="s">
        <v>593</v>
      </c>
      <c r="D2758" s="18" t="s">
        <v>596</v>
      </c>
      <c r="E2758" s="19">
        <v>11.96</v>
      </c>
      <c r="F2758" s="5"/>
      <c r="I2758" t="e">
        <v>#REF!</v>
      </c>
    </row>
    <row r="2759" spans="1:9" ht="18" x14ac:dyDescent="0.2">
      <c r="A2759" s="11">
        <v>87225</v>
      </c>
      <c r="B2759" s="18" t="s">
        <v>62</v>
      </c>
      <c r="C2759" s="18" t="s">
        <v>393</v>
      </c>
      <c r="D2759" s="18" t="s">
        <v>404</v>
      </c>
      <c r="E2759" s="19">
        <v>2.04</v>
      </c>
      <c r="F2759" s="5"/>
      <c r="I2759" t="e">
        <v>#REF!</v>
      </c>
    </row>
    <row r="2760" spans="1:9" ht="18" x14ac:dyDescent="0.2">
      <c r="A2760" s="11">
        <v>87231</v>
      </c>
      <c r="B2760" s="18" t="s">
        <v>62</v>
      </c>
      <c r="C2760" s="18" t="s">
        <v>593</v>
      </c>
      <c r="D2760" s="18" t="s">
        <v>594</v>
      </c>
      <c r="E2760" s="19">
        <v>1.03</v>
      </c>
      <c r="F2760" s="5"/>
      <c r="I2760" t="e">
        <v>#REF!</v>
      </c>
    </row>
    <row r="2761" spans="1:9" ht="18" x14ac:dyDescent="0.2">
      <c r="A2761" s="11">
        <v>87242</v>
      </c>
      <c r="B2761" s="18" t="s">
        <v>142</v>
      </c>
      <c r="C2761" s="18" t="s">
        <v>143</v>
      </c>
      <c r="D2761" s="18" t="s">
        <v>145</v>
      </c>
      <c r="E2761" s="19">
        <v>3.66</v>
      </c>
      <c r="F2761" s="5"/>
      <c r="I2761" t="e">
        <v>#REF!</v>
      </c>
    </row>
    <row r="2762" spans="1:9" ht="18" x14ac:dyDescent="0.2">
      <c r="A2762" s="11">
        <v>87273</v>
      </c>
      <c r="B2762" s="18" t="s">
        <v>62</v>
      </c>
      <c r="C2762" s="18" t="s">
        <v>63</v>
      </c>
      <c r="D2762" s="18" t="s">
        <v>70</v>
      </c>
      <c r="E2762" s="19">
        <v>1.8</v>
      </c>
      <c r="F2762" s="5"/>
      <c r="I2762">
        <v>199530</v>
      </c>
    </row>
    <row r="2763" spans="1:9" ht="18" x14ac:dyDescent="0.2">
      <c r="A2763" s="11">
        <v>87278</v>
      </c>
      <c r="B2763" s="18" t="s">
        <v>62</v>
      </c>
      <c r="C2763" s="18" t="s">
        <v>63</v>
      </c>
      <c r="D2763" s="18" t="s">
        <v>66</v>
      </c>
      <c r="E2763" s="19">
        <v>2.95</v>
      </c>
      <c r="F2763" s="5"/>
      <c r="I2763" t="e">
        <v>#REF!</v>
      </c>
    </row>
    <row r="2764" spans="1:9" ht="18" x14ac:dyDescent="0.2">
      <c r="A2764" s="11">
        <v>87281</v>
      </c>
      <c r="B2764" s="18" t="s">
        <v>62</v>
      </c>
      <c r="C2764" s="18" t="s">
        <v>63</v>
      </c>
      <c r="D2764" s="18" t="s">
        <v>70</v>
      </c>
      <c r="E2764" s="19">
        <v>1.85</v>
      </c>
      <c r="F2764" s="5"/>
      <c r="I2764">
        <v>199530</v>
      </c>
    </row>
    <row r="2765" spans="1:9" ht="18" x14ac:dyDescent="0.2">
      <c r="A2765" s="11">
        <v>87282</v>
      </c>
      <c r="B2765" s="18" t="s">
        <v>62</v>
      </c>
      <c r="C2765" s="18" t="s">
        <v>63</v>
      </c>
      <c r="D2765" s="18" t="s">
        <v>70</v>
      </c>
      <c r="E2765" s="19">
        <v>1.95</v>
      </c>
      <c r="F2765" s="5"/>
      <c r="I2765">
        <v>199530</v>
      </c>
    </row>
    <row r="2766" spans="1:9" ht="18" x14ac:dyDescent="0.2">
      <c r="A2766" s="11">
        <v>87285</v>
      </c>
      <c r="B2766" s="18" t="s">
        <v>62</v>
      </c>
      <c r="C2766" s="18" t="s">
        <v>63</v>
      </c>
      <c r="D2766" s="18" t="s">
        <v>66</v>
      </c>
      <c r="E2766" s="19">
        <v>1.38</v>
      </c>
      <c r="F2766" s="5"/>
      <c r="I2766">
        <v>199530</v>
      </c>
    </row>
    <row r="2767" spans="1:9" ht="18" x14ac:dyDescent="0.2">
      <c r="A2767" s="11">
        <v>87287</v>
      </c>
      <c r="B2767" s="18" t="s">
        <v>62</v>
      </c>
      <c r="C2767" s="18" t="s">
        <v>63</v>
      </c>
      <c r="D2767" s="18" t="s">
        <v>68</v>
      </c>
      <c r="E2767" s="19">
        <v>1.42</v>
      </c>
      <c r="F2767" s="5"/>
      <c r="I2767">
        <v>199530</v>
      </c>
    </row>
    <row r="2768" spans="1:9" ht="18" x14ac:dyDescent="0.2">
      <c r="A2768" s="11">
        <v>87288</v>
      </c>
      <c r="B2768" s="18" t="s">
        <v>62</v>
      </c>
      <c r="C2768" s="18" t="s">
        <v>593</v>
      </c>
      <c r="D2768" s="18" t="s">
        <v>597</v>
      </c>
      <c r="E2768" s="19">
        <v>0.83</v>
      </c>
      <c r="F2768" s="5"/>
      <c r="I2768">
        <v>199530</v>
      </c>
    </row>
    <row r="2769" spans="1:9" ht="18" x14ac:dyDescent="0.2">
      <c r="A2769" s="11">
        <v>87304</v>
      </c>
      <c r="B2769" s="18" t="s">
        <v>62</v>
      </c>
      <c r="C2769" s="18" t="s">
        <v>593</v>
      </c>
      <c r="D2769" s="18" t="s">
        <v>598</v>
      </c>
      <c r="E2769" s="19">
        <v>1.44</v>
      </c>
      <c r="F2769" s="5"/>
      <c r="I2769" t="e">
        <v>#REF!</v>
      </c>
    </row>
    <row r="2770" spans="1:9" ht="18" x14ac:dyDescent="0.2">
      <c r="A2770" s="11">
        <v>87305</v>
      </c>
      <c r="B2770" s="18" t="s">
        <v>56</v>
      </c>
      <c r="C2770" s="18" t="s">
        <v>540</v>
      </c>
      <c r="D2770" s="18" t="s">
        <v>543</v>
      </c>
      <c r="E2770" s="19">
        <v>2.97</v>
      </c>
      <c r="F2770" s="5"/>
      <c r="I2770" t="e">
        <v>#REF!</v>
      </c>
    </row>
    <row r="2771" spans="1:9" ht="18" x14ac:dyDescent="0.2">
      <c r="A2771" s="11">
        <v>87312</v>
      </c>
      <c r="B2771" s="18" t="s">
        <v>36</v>
      </c>
      <c r="C2771" s="18" t="s">
        <v>354</v>
      </c>
      <c r="D2771" s="18" t="s">
        <v>356</v>
      </c>
      <c r="E2771" s="19">
        <v>7.93</v>
      </c>
      <c r="F2771" s="5"/>
      <c r="I2771">
        <v>199530</v>
      </c>
    </row>
    <row r="2772" spans="1:9" ht="18" x14ac:dyDescent="0.2">
      <c r="A2772" s="11">
        <v>87313</v>
      </c>
      <c r="B2772" s="18" t="s">
        <v>36</v>
      </c>
      <c r="C2772" s="18" t="s">
        <v>354</v>
      </c>
      <c r="D2772" s="18" t="s">
        <v>356</v>
      </c>
      <c r="E2772" s="19">
        <v>7.64</v>
      </c>
      <c r="F2772" s="5"/>
      <c r="I2772">
        <v>199530</v>
      </c>
    </row>
    <row r="2773" spans="1:9" ht="18" x14ac:dyDescent="0.2">
      <c r="A2773" s="11">
        <v>87365</v>
      </c>
      <c r="B2773" s="18" t="s">
        <v>11</v>
      </c>
      <c r="C2773" s="18" t="s">
        <v>29</v>
      </c>
      <c r="D2773" s="18" t="s">
        <v>30</v>
      </c>
      <c r="E2773" s="19">
        <v>3.05</v>
      </c>
      <c r="F2773" s="5"/>
      <c r="I2773" t="e">
        <v>#REF!</v>
      </c>
    </row>
    <row r="2774" spans="1:9" ht="18" x14ac:dyDescent="0.2">
      <c r="A2774" s="11">
        <v>87372</v>
      </c>
      <c r="B2774" s="18" t="s">
        <v>11</v>
      </c>
      <c r="C2774" s="18" t="s">
        <v>29</v>
      </c>
      <c r="D2774" s="18" t="s">
        <v>32</v>
      </c>
      <c r="E2774" s="19">
        <v>3.37</v>
      </c>
      <c r="F2774" s="5"/>
      <c r="I2774" t="e">
        <v>#REF!</v>
      </c>
    </row>
    <row r="2775" spans="1:9" ht="18" x14ac:dyDescent="0.2">
      <c r="A2775" s="11">
        <v>87381</v>
      </c>
      <c r="B2775" s="18" t="s">
        <v>11</v>
      </c>
      <c r="C2775" s="18" t="s">
        <v>29</v>
      </c>
      <c r="D2775" s="18" t="s">
        <v>30</v>
      </c>
      <c r="E2775" s="19">
        <v>1.44</v>
      </c>
      <c r="F2775" s="5"/>
      <c r="I2775">
        <v>199530</v>
      </c>
    </row>
    <row r="2776" spans="1:9" ht="18" x14ac:dyDescent="0.2">
      <c r="A2776" s="11">
        <v>87383</v>
      </c>
      <c r="B2776" s="18" t="s">
        <v>11</v>
      </c>
      <c r="C2776" s="18" t="s">
        <v>29</v>
      </c>
      <c r="D2776" s="18" t="s">
        <v>32</v>
      </c>
      <c r="E2776" s="19">
        <v>3.5</v>
      </c>
      <c r="F2776" s="5"/>
      <c r="I2776" t="e">
        <v>#REF!</v>
      </c>
    </row>
    <row r="2777" spans="1:9" ht="18" x14ac:dyDescent="0.2">
      <c r="A2777" s="11">
        <v>87402</v>
      </c>
      <c r="B2777" s="18" t="s">
        <v>142</v>
      </c>
      <c r="C2777" s="18" t="s">
        <v>143</v>
      </c>
      <c r="D2777" s="18" t="s">
        <v>147</v>
      </c>
      <c r="E2777" s="19">
        <v>1.05</v>
      </c>
      <c r="F2777" s="5"/>
      <c r="I2777">
        <v>199530</v>
      </c>
    </row>
    <row r="2778" spans="1:9" ht="18" x14ac:dyDescent="0.2">
      <c r="A2778" s="11">
        <v>87404</v>
      </c>
      <c r="B2778" s="18" t="s">
        <v>142</v>
      </c>
      <c r="C2778" s="18" t="s">
        <v>155</v>
      </c>
      <c r="D2778" s="18" t="s">
        <v>160</v>
      </c>
      <c r="E2778" s="19">
        <v>2.48</v>
      </c>
      <c r="F2778" s="5"/>
      <c r="I2778" t="e">
        <v>#REF!</v>
      </c>
    </row>
    <row r="2779" spans="1:9" ht="18" x14ac:dyDescent="0.2">
      <c r="A2779" s="11">
        <v>87405</v>
      </c>
      <c r="B2779" s="18" t="s">
        <v>142</v>
      </c>
      <c r="C2779" s="18" t="s">
        <v>476</v>
      </c>
      <c r="D2779" s="18" t="s">
        <v>479</v>
      </c>
      <c r="E2779" s="19">
        <v>0.67</v>
      </c>
      <c r="F2779" s="5"/>
      <c r="I2779">
        <v>199530</v>
      </c>
    </row>
    <row r="2780" spans="1:9" ht="18" x14ac:dyDescent="0.2">
      <c r="A2780" s="11">
        <v>87416</v>
      </c>
      <c r="B2780" s="18" t="s">
        <v>62</v>
      </c>
      <c r="C2780" s="18" t="s">
        <v>281</v>
      </c>
      <c r="D2780" s="18" t="s">
        <v>282</v>
      </c>
      <c r="E2780" s="19">
        <v>1.5</v>
      </c>
      <c r="F2780" s="5"/>
      <c r="I2780">
        <v>199530</v>
      </c>
    </row>
    <row r="2781" spans="1:9" ht="18" x14ac:dyDescent="0.2">
      <c r="A2781" s="11">
        <v>87418</v>
      </c>
      <c r="B2781" s="18" t="s">
        <v>62</v>
      </c>
      <c r="C2781" s="18" t="s">
        <v>281</v>
      </c>
      <c r="D2781" s="18" t="s">
        <v>282</v>
      </c>
      <c r="E2781" s="19">
        <v>1.66</v>
      </c>
      <c r="F2781" s="5"/>
      <c r="I2781">
        <v>199530</v>
      </c>
    </row>
    <row r="2782" spans="1:9" ht="18" x14ac:dyDescent="0.2">
      <c r="A2782" s="11">
        <v>87419</v>
      </c>
      <c r="B2782" s="18" t="s">
        <v>62</v>
      </c>
      <c r="C2782" s="18" t="s">
        <v>122</v>
      </c>
      <c r="D2782" s="18" t="s">
        <v>125</v>
      </c>
      <c r="E2782" s="19">
        <v>1.92</v>
      </c>
      <c r="F2782" s="5"/>
      <c r="I2782">
        <v>199530</v>
      </c>
    </row>
    <row r="2783" spans="1:9" ht="18" x14ac:dyDescent="0.2">
      <c r="A2783" s="11">
        <v>87421</v>
      </c>
      <c r="B2783" s="18" t="s">
        <v>62</v>
      </c>
      <c r="C2783" s="18" t="s">
        <v>122</v>
      </c>
      <c r="D2783" s="18" t="s">
        <v>127</v>
      </c>
      <c r="E2783" s="19">
        <v>2.04</v>
      </c>
      <c r="F2783" s="5"/>
      <c r="I2783">
        <v>199530</v>
      </c>
    </row>
    <row r="2784" spans="1:9" ht="18" x14ac:dyDescent="0.2">
      <c r="A2784" s="11">
        <v>87425</v>
      </c>
      <c r="B2784" s="18" t="s">
        <v>62</v>
      </c>
      <c r="C2784" s="18" t="s">
        <v>122</v>
      </c>
      <c r="D2784" s="18" t="s">
        <v>126</v>
      </c>
      <c r="E2784" s="19">
        <v>2.4900000000000002</v>
      </c>
      <c r="F2784" s="5"/>
      <c r="I2784">
        <v>199530</v>
      </c>
    </row>
    <row r="2785" spans="1:9" ht="18" x14ac:dyDescent="0.2">
      <c r="A2785" s="11">
        <v>87426</v>
      </c>
      <c r="B2785" s="18" t="s">
        <v>62</v>
      </c>
      <c r="C2785" s="18" t="s">
        <v>122</v>
      </c>
      <c r="D2785" s="18" t="s">
        <v>126</v>
      </c>
      <c r="E2785" s="19">
        <v>2.4900000000000002</v>
      </c>
      <c r="F2785" s="5"/>
      <c r="I2785" t="e">
        <v>#REF!</v>
      </c>
    </row>
    <row r="2786" spans="1:9" ht="18" x14ac:dyDescent="0.2">
      <c r="A2786" s="11">
        <v>87428</v>
      </c>
      <c r="B2786" s="18" t="s">
        <v>62</v>
      </c>
      <c r="C2786" s="18" t="s">
        <v>122</v>
      </c>
      <c r="D2786" s="18" t="s">
        <v>126</v>
      </c>
      <c r="E2786" s="19">
        <v>1.92</v>
      </c>
      <c r="F2786" s="5"/>
      <c r="I2786" t="e">
        <v>#REF!</v>
      </c>
    </row>
    <row r="2787" spans="1:9" ht="18" x14ac:dyDescent="0.2">
      <c r="A2787" s="11">
        <v>87437</v>
      </c>
      <c r="B2787" s="18" t="s">
        <v>62</v>
      </c>
      <c r="C2787" s="18" t="s">
        <v>281</v>
      </c>
      <c r="D2787" s="18" t="s">
        <v>282</v>
      </c>
      <c r="E2787" s="19">
        <v>1.65</v>
      </c>
      <c r="F2787" s="5"/>
      <c r="I2787" t="e">
        <v>#REF!</v>
      </c>
    </row>
    <row r="2788" spans="1:9" ht="18" x14ac:dyDescent="0.2">
      <c r="A2788" s="11">
        <v>87440</v>
      </c>
      <c r="B2788" s="18" t="s">
        <v>62</v>
      </c>
      <c r="C2788" s="18" t="s">
        <v>281</v>
      </c>
      <c r="D2788" s="18" t="s">
        <v>282</v>
      </c>
      <c r="E2788" s="19">
        <v>1.03</v>
      </c>
      <c r="F2788" s="5"/>
      <c r="I2788" t="e">
        <v>#REF!</v>
      </c>
    </row>
    <row r="2789" spans="1:9" ht="18" x14ac:dyDescent="0.2">
      <c r="A2789" s="11">
        <v>87447</v>
      </c>
      <c r="B2789" s="18" t="s">
        <v>62</v>
      </c>
      <c r="C2789" s="18" t="s">
        <v>497</v>
      </c>
      <c r="D2789" s="18" t="s">
        <v>503</v>
      </c>
      <c r="E2789" s="19">
        <v>0.79</v>
      </c>
      <c r="F2789" s="5"/>
      <c r="I2789" t="e">
        <v>#REF!</v>
      </c>
    </row>
    <row r="2790" spans="1:9" ht="18" x14ac:dyDescent="0.2">
      <c r="A2790" s="11">
        <v>87455</v>
      </c>
      <c r="B2790" s="18" t="s">
        <v>62</v>
      </c>
      <c r="C2790" s="18" t="s">
        <v>497</v>
      </c>
      <c r="D2790" s="18" t="s">
        <v>503</v>
      </c>
      <c r="E2790" s="19">
        <v>0.97</v>
      </c>
      <c r="F2790" s="5"/>
      <c r="I2790">
        <v>199530</v>
      </c>
    </row>
    <row r="2791" spans="1:9" ht="18" x14ac:dyDescent="0.2">
      <c r="A2791" s="11">
        <v>87502</v>
      </c>
      <c r="B2791" s="18" t="s">
        <v>142</v>
      </c>
      <c r="C2791" s="18" t="s">
        <v>155</v>
      </c>
      <c r="D2791" s="18" t="s">
        <v>160</v>
      </c>
      <c r="E2791" s="19">
        <v>2.11</v>
      </c>
      <c r="F2791" s="5"/>
      <c r="I2791" t="e">
        <v>#REF!</v>
      </c>
    </row>
    <row r="2792" spans="1:9" ht="18" x14ac:dyDescent="0.2">
      <c r="A2792" s="11">
        <v>87540</v>
      </c>
      <c r="B2792" s="18" t="s">
        <v>62</v>
      </c>
      <c r="C2792" s="18" t="s">
        <v>526</v>
      </c>
      <c r="D2792" s="18" t="s">
        <v>527</v>
      </c>
      <c r="E2792" s="19">
        <v>1.89</v>
      </c>
      <c r="F2792" s="5"/>
      <c r="I2792">
        <v>199530</v>
      </c>
    </row>
    <row r="2793" spans="1:9" ht="18" x14ac:dyDescent="0.2">
      <c r="A2793" s="11">
        <v>87548</v>
      </c>
      <c r="B2793" s="18" t="s">
        <v>62</v>
      </c>
      <c r="C2793" s="18" t="s">
        <v>526</v>
      </c>
      <c r="D2793" s="18" t="s">
        <v>527</v>
      </c>
      <c r="E2793" s="19">
        <v>1.59</v>
      </c>
      <c r="F2793" s="5"/>
      <c r="I2793" t="e">
        <v>#REF!</v>
      </c>
    </row>
    <row r="2794" spans="1:9" ht="18" x14ac:dyDescent="0.2">
      <c r="A2794" s="11">
        <v>87568</v>
      </c>
      <c r="B2794" s="18" t="s">
        <v>142</v>
      </c>
      <c r="C2794" s="18" t="s">
        <v>143</v>
      </c>
      <c r="D2794" s="18" t="s">
        <v>145</v>
      </c>
      <c r="E2794" s="19">
        <v>5.78</v>
      </c>
      <c r="F2794" s="5"/>
      <c r="I2794">
        <v>199530</v>
      </c>
    </row>
    <row r="2795" spans="1:9" ht="18" x14ac:dyDescent="0.2">
      <c r="A2795" s="11">
        <v>87571</v>
      </c>
      <c r="B2795" s="18" t="s">
        <v>142</v>
      </c>
      <c r="C2795" s="18" t="s">
        <v>143</v>
      </c>
      <c r="D2795" s="18" t="s">
        <v>145</v>
      </c>
      <c r="E2795" s="19">
        <v>5.26</v>
      </c>
      <c r="F2795" s="5"/>
      <c r="I2795">
        <v>199530</v>
      </c>
    </row>
    <row r="2796" spans="1:9" ht="18" x14ac:dyDescent="0.2">
      <c r="A2796" s="11">
        <v>87574</v>
      </c>
      <c r="B2796" s="18" t="s">
        <v>142</v>
      </c>
      <c r="C2796" s="18" t="s">
        <v>143</v>
      </c>
      <c r="D2796" s="18" t="s">
        <v>145</v>
      </c>
      <c r="E2796" s="19">
        <v>2.37</v>
      </c>
      <c r="F2796" s="5"/>
      <c r="I2796">
        <v>199530</v>
      </c>
    </row>
    <row r="2797" spans="1:9" ht="18" x14ac:dyDescent="0.2">
      <c r="A2797" s="11">
        <v>87580</v>
      </c>
      <c r="B2797" s="18" t="s">
        <v>11</v>
      </c>
      <c r="C2797" s="18" t="s">
        <v>253</v>
      </c>
      <c r="D2797" s="18" t="s">
        <v>258</v>
      </c>
      <c r="E2797" s="19">
        <v>2.5299999999999998</v>
      </c>
      <c r="F2797" s="5"/>
      <c r="I2797">
        <v>199530</v>
      </c>
    </row>
    <row r="2798" spans="1:9" ht="18" x14ac:dyDescent="0.2">
      <c r="A2798" s="11">
        <v>87604</v>
      </c>
      <c r="B2798" s="18" t="s">
        <v>11</v>
      </c>
      <c r="C2798" s="18" t="s">
        <v>180</v>
      </c>
      <c r="D2798" s="18" t="s">
        <v>183</v>
      </c>
      <c r="E2798" s="19">
        <v>2.14</v>
      </c>
      <c r="F2798" s="5"/>
      <c r="I2798" t="e">
        <v>#REF!</v>
      </c>
    </row>
    <row r="2799" spans="1:9" ht="18" x14ac:dyDescent="0.2">
      <c r="A2799" s="11">
        <v>87617</v>
      </c>
      <c r="B2799" s="18" t="s">
        <v>62</v>
      </c>
      <c r="C2799" s="18" t="s">
        <v>497</v>
      </c>
      <c r="D2799" s="18" t="s">
        <v>503</v>
      </c>
      <c r="E2799" s="19">
        <v>1.67</v>
      </c>
      <c r="F2799" s="5"/>
      <c r="I2799" t="e">
        <v>#REF!</v>
      </c>
    </row>
    <row r="2800" spans="1:9" ht="18" x14ac:dyDescent="0.2">
      <c r="A2800" s="11">
        <v>87643</v>
      </c>
      <c r="B2800" s="18" t="s">
        <v>75</v>
      </c>
      <c r="C2800" s="18" t="s">
        <v>637</v>
      </c>
      <c r="D2800" s="18" t="s">
        <v>640</v>
      </c>
      <c r="E2800" s="19">
        <v>6.28</v>
      </c>
      <c r="F2800" s="5"/>
      <c r="I2800" t="e">
        <v>#REF!</v>
      </c>
    </row>
    <row r="2801" spans="1:9" ht="18" x14ac:dyDescent="0.2">
      <c r="A2801" s="11">
        <v>87758</v>
      </c>
      <c r="B2801" s="18" t="s">
        <v>75</v>
      </c>
      <c r="C2801" s="18" t="s">
        <v>220</v>
      </c>
      <c r="D2801" s="18" t="s">
        <v>221</v>
      </c>
      <c r="E2801" s="19">
        <v>2.16</v>
      </c>
      <c r="F2801" s="5"/>
      <c r="I2801">
        <v>199530</v>
      </c>
    </row>
    <row r="2802" spans="1:9" ht="18" x14ac:dyDescent="0.2">
      <c r="A2802" s="11">
        <v>87759</v>
      </c>
      <c r="B2802" s="18" t="s">
        <v>75</v>
      </c>
      <c r="C2802" s="18" t="s">
        <v>220</v>
      </c>
      <c r="D2802" s="18" t="s">
        <v>221</v>
      </c>
      <c r="E2802" s="19">
        <v>2.23</v>
      </c>
      <c r="F2802" s="5"/>
      <c r="I2802">
        <v>199530</v>
      </c>
    </row>
    <row r="2803" spans="1:9" ht="18" x14ac:dyDescent="0.2">
      <c r="A2803" s="11">
        <v>87760</v>
      </c>
      <c r="B2803" s="18" t="s">
        <v>75</v>
      </c>
      <c r="C2803" s="18" t="s">
        <v>220</v>
      </c>
      <c r="D2803" s="18" t="s">
        <v>221</v>
      </c>
      <c r="E2803" s="19">
        <v>2.23</v>
      </c>
      <c r="F2803" s="5"/>
      <c r="I2803">
        <v>199530</v>
      </c>
    </row>
    <row r="2804" spans="1:9" ht="18" x14ac:dyDescent="0.2">
      <c r="A2804" s="11">
        <v>87761</v>
      </c>
      <c r="B2804" s="18" t="s">
        <v>75</v>
      </c>
      <c r="C2804" s="18" t="s">
        <v>637</v>
      </c>
      <c r="D2804" s="18" t="s">
        <v>639</v>
      </c>
      <c r="E2804" s="19">
        <v>2.27</v>
      </c>
      <c r="F2804" s="5"/>
      <c r="I2804">
        <v>199530</v>
      </c>
    </row>
    <row r="2805" spans="1:9" ht="18" x14ac:dyDescent="0.2">
      <c r="A2805" s="11">
        <v>87762</v>
      </c>
      <c r="B2805" s="18" t="s">
        <v>11</v>
      </c>
      <c r="C2805" s="18" t="s">
        <v>284</v>
      </c>
      <c r="D2805" s="18" t="s">
        <v>288</v>
      </c>
      <c r="E2805" s="19">
        <v>2.14</v>
      </c>
      <c r="F2805" s="5"/>
      <c r="I2805">
        <v>199530</v>
      </c>
    </row>
    <row r="2806" spans="1:9" ht="18" x14ac:dyDescent="0.2">
      <c r="A2806" s="11">
        <v>87764</v>
      </c>
      <c r="B2806" s="18" t="s">
        <v>11</v>
      </c>
      <c r="C2806" s="18" t="s">
        <v>284</v>
      </c>
      <c r="D2806" s="18" t="s">
        <v>288</v>
      </c>
      <c r="E2806" s="19">
        <v>2.14</v>
      </c>
      <c r="F2806" s="5"/>
      <c r="I2806" t="e">
        <v>#REF!</v>
      </c>
    </row>
    <row r="2807" spans="1:9" ht="18" x14ac:dyDescent="0.2">
      <c r="A2807" s="11">
        <v>87765</v>
      </c>
      <c r="B2807" s="18" t="s">
        <v>75</v>
      </c>
      <c r="C2807" s="18" t="s">
        <v>220</v>
      </c>
      <c r="D2807" s="18" t="s">
        <v>221</v>
      </c>
      <c r="E2807" s="19">
        <v>2.23</v>
      </c>
      <c r="F2807" s="5"/>
      <c r="I2807">
        <v>199530</v>
      </c>
    </row>
    <row r="2808" spans="1:9" ht="18" x14ac:dyDescent="0.2">
      <c r="A2808" s="11">
        <v>87766</v>
      </c>
      <c r="B2808" s="18" t="s">
        <v>75</v>
      </c>
      <c r="C2808" s="18" t="s">
        <v>220</v>
      </c>
      <c r="D2808" s="18" t="s">
        <v>221</v>
      </c>
      <c r="E2808" s="19">
        <v>2.23</v>
      </c>
      <c r="F2808" s="5"/>
      <c r="I2808">
        <v>199530</v>
      </c>
    </row>
    <row r="2809" spans="1:9" ht="18" x14ac:dyDescent="0.2">
      <c r="A2809" s="11">
        <v>87767</v>
      </c>
      <c r="B2809" s="18" t="s">
        <v>75</v>
      </c>
      <c r="C2809" s="18" t="s">
        <v>220</v>
      </c>
      <c r="D2809" s="18" t="s">
        <v>221</v>
      </c>
      <c r="E2809" s="19">
        <v>2.23</v>
      </c>
      <c r="F2809" s="5"/>
      <c r="I2809" t="e">
        <v>#REF!</v>
      </c>
    </row>
    <row r="2810" spans="1:9" ht="18" x14ac:dyDescent="0.2">
      <c r="A2810" s="11">
        <v>87769</v>
      </c>
      <c r="B2810" s="18" t="s">
        <v>75</v>
      </c>
      <c r="C2810" s="18" t="s">
        <v>220</v>
      </c>
      <c r="D2810" s="18" t="s">
        <v>221</v>
      </c>
      <c r="E2810" s="19">
        <v>2.23</v>
      </c>
      <c r="F2810" s="5"/>
      <c r="I2810" t="e">
        <v>#REF!</v>
      </c>
    </row>
    <row r="2811" spans="1:9" ht="18" x14ac:dyDescent="0.2">
      <c r="A2811" s="11">
        <v>87773</v>
      </c>
      <c r="B2811" s="18" t="s">
        <v>75</v>
      </c>
      <c r="C2811" s="18" t="s">
        <v>220</v>
      </c>
      <c r="D2811" s="18" t="s">
        <v>221</v>
      </c>
      <c r="E2811" s="19">
        <v>2.23</v>
      </c>
      <c r="F2811" s="5"/>
      <c r="I2811" t="e">
        <v>#REF!</v>
      </c>
    </row>
    <row r="2812" spans="1:9" ht="18" x14ac:dyDescent="0.2">
      <c r="A2812" s="11">
        <v>87785</v>
      </c>
      <c r="B2812" s="18" t="s">
        <v>75</v>
      </c>
      <c r="C2812" s="18" t="s">
        <v>220</v>
      </c>
      <c r="D2812" s="18" t="s">
        <v>221</v>
      </c>
      <c r="E2812" s="19">
        <v>2.16</v>
      </c>
      <c r="F2812" s="5"/>
      <c r="I2812" t="e">
        <v>#REF!</v>
      </c>
    </row>
    <row r="2813" spans="1:9" ht="18" x14ac:dyDescent="0.2">
      <c r="A2813" s="11">
        <v>87789</v>
      </c>
      <c r="B2813" s="18" t="s">
        <v>75</v>
      </c>
      <c r="C2813" s="18" t="s">
        <v>220</v>
      </c>
      <c r="D2813" s="18" t="s">
        <v>221</v>
      </c>
      <c r="E2813" s="19">
        <v>2.23</v>
      </c>
      <c r="F2813" s="5"/>
      <c r="I2813" t="e">
        <v>#REF!</v>
      </c>
    </row>
    <row r="2814" spans="1:9" ht="18" x14ac:dyDescent="0.2">
      <c r="A2814" s="11">
        <v>87800</v>
      </c>
      <c r="B2814" s="18" t="s">
        <v>75</v>
      </c>
      <c r="C2814" s="18" t="s">
        <v>220</v>
      </c>
      <c r="D2814" s="18" t="s">
        <v>221</v>
      </c>
      <c r="E2814" s="19">
        <v>2.34</v>
      </c>
      <c r="F2814" s="5"/>
      <c r="I2814">
        <v>199530</v>
      </c>
    </row>
    <row r="2815" spans="1:9" ht="18" x14ac:dyDescent="0.2">
      <c r="A2815" s="11">
        <v>87801</v>
      </c>
      <c r="B2815" s="18" t="s">
        <v>75</v>
      </c>
      <c r="C2815" s="18" t="s">
        <v>220</v>
      </c>
      <c r="D2815" s="18" t="s">
        <v>221</v>
      </c>
      <c r="E2815" s="19">
        <v>2.23</v>
      </c>
      <c r="F2815" s="5"/>
      <c r="I2815" t="e">
        <v>#REF!</v>
      </c>
    </row>
    <row r="2816" spans="1:9" ht="18" x14ac:dyDescent="0.2">
      <c r="A2816" s="11">
        <v>87804</v>
      </c>
      <c r="B2816" s="18" t="s">
        <v>11</v>
      </c>
      <c r="C2816" s="18" t="s">
        <v>284</v>
      </c>
      <c r="D2816" s="18" t="s">
        <v>288</v>
      </c>
      <c r="E2816" s="19">
        <v>2.16</v>
      </c>
      <c r="F2816" s="5"/>
      <c r="I2816" t="e">
        <v>#REF!</v>
      </c>
    </row>
    <row r="2817" spans="1:9" ht="18" x14ac:dyDescent="0.2">
      <c r="A2817" s="11">
        <v>87836</v>
      </c>
      <c r="B2817" s="18" t="s">
        <v>11</v>
      </c>
      <c r="C2817" s="18" t="s">
        <v>284</v>
      </c>
      <c r="D2817" s="18" t="s">
        <v>288</v>
      </c>
      <c r="E2817" s="19">
        <v>2.16</v>
      </c>
      <c r="F2817" s="5"/>
      <c r="I2817" t="e">
        <v>#REF!</v>
      </c>
    </row>
    <row r="2818" spans="1:9" ht="18" x14ac:dyDescent="0.2">
      <c r="A2818" s="11">
        <v>87839</v>
      </c>
      <c r="B2818" s="18" t="s">
        <v>75</v>
      </c>
      <c r="C2818" s="18" t="s">
        <v>220</v>
      </c>
      <c r="D2818" s="18" t="s">
        <v>222</v>
      </c>
      <c r="E2818" s="19">
        <v>6.3</v>
      </c>
      <c r="F2818" s="5"/>
      <c r="I2818" t="e">
        <v>#REF!</v>
      </c>
    </row>
    <row r="2819" spans="1:9" ht="18" x14ac:dyDescent="0.2">
      <c r="A2819" s="11">
        <v>87840</v>
      </c>
      <c r="B2819" s="18" t="s">
        <v>7</v>
      </c>
      <c r="C2819" s="18" t="s">
        <v>100</v>
      </c>
      <c r="D2819" s="18" t="s">
        <v>104</v>
      </c>
      <c r="E2819" s="19">
        <v>1.49</v>
      </c>
      <c r="F2819" s="5"/>
      <c r="I2819" t="e">
        <v>#REF!</v>
      </c>
    </row>
    <row r="2820" spans="1:9" ht="18" x14ac:dyDescent="0.2">
      <c r="A2820" s="11">
        <v>87849</v>
      </c>
      <c r="B2820" s="18" t="s">
        <v>11</v>
      </c>
      <c r="C2820" s="18" t="s">
        <v>284</v>
      </c>
      <c r="D2820" s="18" t="s">
        <v>287</v>
      </c>
      <c r="E2820" s="19">
        <v>2.16</v>
      </c>
      <c r="F2820" s="5"/>
      <c r="I2820" t="e">
        <v>#REF!</v>
      </c>
    </row>
    <row r="2821" spans="1:9" ht="18" x14ac:dyDescent="0.2">
      <c r="A2821" s="11">
        <v>87851</v>
      </c>
      <c r="B2821" s="18" t="s">
        <v>62</v>
      </c>
      <c r="C2821" s="18" t="s">
        <v>393</v>
      </c>
      <c r="D2821" s="18" t="s">
        <v>402</v>
      </c>
      <c r="E2821" s="19">
        <v>1.75</v>
      </c>
      <c r="F2821" s="5"/>
      <c r="I2821" t="e">
        <v>#REF!</v>
      </c>
    </row>
    <row r="2822" spans="1:9" ht="18" x14ac:dyDescent="0.2">
      <c r="A2822" s="11">
        <v>87858</v>
      </c>
      <c r="B2822" s="18" t="s">
        <v>11</v>
      </c>
      <c r="C2822" s="18" t="s">
        <v>284</v>
      </c>
      <c r="D2822" s="18" t="s">
        <v>287</v>
      </c>
      <c r="E2822" s="19">
        <v>2.16</v>
      </c>
      <c r="F2822" s="5"/>
      <c r="I2822" t="e">
        <v>#REF!</v>
      </c>
    </row>
    <row r="2823" spans="1:9" ht="18" x14ac:dyDescent="0.2">
      <c r="A2823" s="11">
        <v>87876</v>
      </c>
      <c r="B2823" s="18" t="s">
        <v>62</v>
      </c>
      <c r="C2823" s="18" t="s">
        <v>200</v>
      </c>
      <c r="D2823" s="18" t="s">
        <v>206</v>
      </c>
      <c r="E2823" s="19">
        <v>0.64</v>
      </c>
      <c r="F2823" s="5"/>
      <c r="I2823" t="e">
        <v>#REF!</v>
      </c>
    </row>
    <row r="2824" spans="1:9" ht="18" x14ac:dyDescent="0.2">
      <c r="A2824" s="11">
        <v>87877</v>
      </c>
      <c r="B2824" s="18" t="s">
        <v>62</v>
      </c>
      <c r="C2824" s="18" t="s">
        <v>200</v>
      </c>
      <c r="D2824" s="18" t="s">
        <v>206</v>
      </c>
      <c r="E2824" s="19">
        <v>0.64</v>
      </c>
      <c r="F2824" s="5"/>
      <c r="I2824" t="e">
        <v>#REF!</v>
      </c>
    </row>
    <row r="2825" spans="1:9" ht="18" x14ac:dyDescent="0.2">
      <c r="A2825" s="11">
        <v>87878</v>
      </c>
      <c r="B2825" s="18" t="s">
        <v>62</v>
      </c>
      <c r="C2825" s="18" t="s">
        <v>200</v>
      </c>
      <c r="D2825" s="18" t="s">
        <v>206</v>
      </c>
      <c r="E2825" s="19">
        <v>0.64</v>
      </c>
      <c r="F2825" s="5"/>
      <c r="I2825" t="e">
        <v>#REF!</v>
      </c>
    </row>
    <row r="2826" spans="1:9" ht="18" x14ac:dyDescent="0.2">
      <c r="A2826" s="11">
        <v>87885</v>
      </c>
      <c r="B2826" s="18" t="s">
        <v>62</v>
      </c>
      <c r="C2826" s="18" t="s">
        <v>264</v>
      </c>
      <c r="D2826" s="18" t="s">
        <v>268</v>
      </c>
      <c r="E2826" s="19">
        <v>2.3199999999999998</v>
      </c>
      <c r="F2826" s="5"/>
      <c r="I2826" t="e">
        <v>#REF!</v>
      </c>
    </row>
    <row r="2827" spans="1:9" ht="18" x14ac:dyDescent="0.2">
      <c r="A2827" s="11">
        <v>87886</v>
      </c>
      <c r="B2827" s="18" t="s">
        <v>62</v>
      </c>
      <c r="C2827" s="18" t="s">
        <v>122</v>
      </c>
      <c r="D2827" s="18" t="s">
        <v>127</v>
      </c>
      <c r="E2827" s="19">
        <v>1.96</v>
      </c>
      <c r="F2827" s="5"/>
      <c r="I2827" t="e">
        <v>#REF!</v>
      </c>
    </row>
    <row r="2828" spans="1:9" ht="18" x14ac:dyDescent="0.2">
      <c r="A2828" s="11">
        <v>87887</v>
      </c>
      <c r="B2828" s="18" t="s">
        <v>62</v>
      </c>
      <c r="C2828" s="18" t="s">
        <v>122</v>
      </c>
      <c r="D2828" s="18" t="s">
        <v>127</v>
      </c>
      <c r="E2828" s="19">
        <v>1.96</v>
      </c>
      <c r="F2828" s="5"/>
      <c r="I2828" t="e">
        <v>#REF!</v>
      </c>
    </row>
    <row r="2829" spans="1:9" ht="18" x14ac:dyDescent="0.2">
      <c r="A2829" s="11">
        <v>87909</v>
      </c>
      <c r="B2829" s="18" t="s">
        <v>62</v>
      </c>
      <c r="C2829" s="18" t="s">
        <v>299</v>
      </c>
      <c r="D2829" s="18" t="s">
        <v>300</v>
      </c>
      <c r="E2829" s="19">
        <v>1.24</v>
      </c>
      <c r="F2829" s="5"/>
      <c r="I2829" t="e">
        <v>#REF!</v>
      </c>
    </row>
    <row r="2830" spans="1:9" ht="18" x14ac:dyDescent="0.2">
      <c r="A2830" s="11">
        <v>87913</v>
      </c>
      <c r="B2830" s="18" t="s">
        <v>62</v>
      </c>
      <c r="C2830" s="18" t="s">
        <v>299</v>
      </c>
      <c r="D2830" s="18" t="s">
        <v>300</v>
      </c>
      <c r="E2830" s="19">
        <v>1.64</v>
      </c>
      <c r="F2830" s="5"/>
      <c r="I2830" t="e">
        <v>#REF!</v>
      </c>
    </row>
    <row r="2831" spans="1:9" ht="18" x14ac:dyDescent="0.2">
      <c r="A2831" s="11">
        <v>87964</v>
      </c>
      <c r="B2831" s="18" t="s">
        <v>56</v>
      </c>
      <c r="C2831" s="18" t="s">
        <v>420</v>
      </c>
      <c r="D2831" s="18" t="s">
        <v>422</v>
      </c>
      <c r="E2831" s="19">
        <v>10.34</v>
      </c>
      <c r="F2831" s="5"/>
      <c r="I2831" t="e">
        <v>#REF!</v>
      </c>
    </row>
    <row r="2832" spans="1:9" ht="18" x14ac:dyDescent="0.2">
      <c r="A2832" s="11">
        <v>87967</v>
      </c>
      <c r="B2832" s="18" t="s">
        <v>56</v>
      </c>
      <c r="C2832" s="18" t="s">
        <v>420</v>
      </c>
      <c r="D2832" s="18" t="s">
        <v>422</v>
      </c>
      <c r="E2832" s="19">
        <v>12</v>
      </c>
      <c r="F2832" s="5"/>
      <c r="I2832" t="e">
        <v>#REF!</v>
      </c>
    </row>
    <row r="2833" spans="1:9" ht="18" x14ac:dyDescent="0.2">
      <c r="A2833" s="11">
        <v>88020</v>
      </c>
      <c r="B2833" s="18" t="s">
        <v>319</v>
      </c>
      <c r="C2833" s="18" t="s">
        <v>579</v>
      </c>
      <c r="D2833" s="18" t="s">
        <v>583</v>
      </c>
      <c r="E2833" s="19">
        <v>2.3199999999999998</v>
      </c>
      <c r="F2833" s="5"/>
      <c r="I2833" t="e">
        <v>#REF!</v>
      </c>
    </row>
    <row r="2834" spans="1:9" ht="18" x14ac:dyDescent="0.2">
      <c r="A2834" s="11">
        <v>88105</v>
      </c>
      <c r="B2834" s="18" t="s">
        <v>7</v>
      </c>
      <c r="C2834" s="18" t="s">
        <v>162</v>
      </c>
      <c r="D2834" s="18" t="s">
        <v>169</v>
      </c>
      <c r="E2834" s="19">
        <v>13.54</v>
      </c>
      <c r="F2834" s="5"/>
      <c r="I2834">
        <v>199530</v>
      </c>
    </row>
    <row r="2835" spans="1:9" ht="18" x14ac:dyDescent="0.2">
      <c r="A2835" s="11">
        <v>88188</v>
      </c>
      <c r="B2835" s="18" t="s">
        <v>75</v>
      </c>
      <c r="C2835" s="18" t="s">
        <v>637</v>
      </c>
      <c r="D2835" s="18" t="s">
        <v>638</v>
      </c>
      <c r="E2835" s="19">
        <v>9.35</v>
      </c>
      <c r="F2835" s="5"/>
      <c r="I2835" t="e">
        <v>#REF!</v>
      </c>
    </row>
    <row r="2836" spans="1:9" ht="18" x14ac:dyDescent="0.2">
      <c r="A2836" s="11">
        <v>88189</v>
      </c>
      <c r="B2836" s="18" t="s">
        <v>7</v>
      </c>
      <c r="C2836" s="18" t="s">
        <v>462</v>
      </c>
      <c r="D2836" s="18" t="s">
        <v>466</v>
      </c>
      <c r="E2836" s="19">
        <v>1.04</v>
      </c>
      <c r="F2836" s="5"/>
      <c r="I2836">
        <v>199530</v>
      </c>
    </row>
    <row r="2837" spans="1:9" ht="18" x14ac:dyDescent="0.2">
      <c r="A2837" s="11">
        <v>88195</v>
      </c>
      <c r="B2837" s="18" t="s">
        <v>7</v>
      </c>
      <c r="C2837" s="18" t="s">
        <v>162</v>
      </c>
      <c r="D2837" s="18" t="s">
        <v>167</v>
      </c>
      <c r="E2837" s="19">
        <v>1.78</v>
      </c>
      <c r="F2837" s="5"/>
      <c r="I2837" t="e">
        <v>#REF!</v>
      </c>
    </row>
    <row r="2838" spans="1:9" ht="18" x14ac:dyDescent="0.2">
      <c r="A2838" s="11">
        <v>88214</v>
      </c>
      <c r="B2838" s="18" t="s">
        <v>75</v>
      </c>
      <c r="C2838" s="18" t="s">
        <v>271</v>
      </c>
      <c r="D2838" s="18" t="s">
        <v>273</v>
      </c>
      <c r="E2838" s="19">
        <v>2.13</v>
      </c>
      <c r="F2838" s="5"/>
      <c r="I2838">
        <v>199530</v>
      </c>
    </row>
    <row r="2839" spans="1:9" ht="18" x14ac:dyDescent="0.2">
      <c r="A2839" s="11">
        <v>88215</v>
      </c>
      <c r="B2839" s="18" t="s">
        <v>7</v>
      </c>
      <c r="C2839" s="18" t="s">
        <v>100</v>
      </c>
      <c r="D2839" s="18" t="s">
        <v>108</v>
      </c>
      <c r="E2839" s="19">
        <v>1.51</v>
      </c>
      <c r="F2839" s="5"/>
      <c r="I2839">
        <v>199530</v>
      </c>
    </row>
    <row r="2840" spans="1:9" ht="18" x14ac:dyDescent="0.2">
      <c r="A2840" s="11">
        <v>88216</v>
      </c>
      <c r="B2840" s="18" t="s">
        <v>7</v>
      </c>
      <c r="C2840" s="18" t="s">
        <v>100</v>
      </c>
      <c r="D2840" s="18" t="s">
        <v>108</v>
      </c>
      <c r="E2840" s="19">
        <v>5.39</v>
      </c>
      <c r="F2840" s="5"/>
      <c r="I2840">
        <v>199530</v>
      </c>
    </row>
    <row r="2841" spans="1:9" ht="18" x14ac:dyDescent="0.2">
      <c r="A2841" s="11">
        <v>88218</v>
      </c>
      <c r="B2841" s="18" t="s">
        <v>7</v>
      </c>
      <c r="C2841" s="18" t="s">
        <v>100</v>
      </c>
      <c r="D2841" s="18" t="s">
        <v>108</v>
      </c>
      <c r="E2841" s="19">
        <v>1.85</v>
      </c>
      <c r="F2841" s="5"/>
      <c r="I2841" t="e">
        <v>#REF!</v>
      </c>
    </row>
    <row r="2842" spans="1:9" ht="18" x14ac:dyDescent="0.2">
      <c r="A2842" s="11">
        <v>88238</v>
      </c>
      <c r="B2842" s="18" t="s">
        <v>142</v>
      </c>
      <c r="C2842" s="18" t="s">
        <v>568</v>
      </c>
      <c r="D2842" s="18" t="s">
        <v>570</v>
      </c>
      <c r="E2842" s="19">
        <v>1.95</v>
      </c>
      <c r="F2842" s="5"/>
      <c r="I2842">
        <v>199530</v>
      </c>
    </row>
    <row r="2843" spans="1:9" ht="18" x14ac:dyDescent="0.2">
      <c r="A2843" s="11">
        <v>88268</v>
      </c>
      <c r="B2843" s="18" t="s">
        <v>62</v>
      </c>
      <c r="C2843" s="18" t="s">
        <v>393</v>
      </c>
      <c r="D2843" s="18" t="s">
        <v>403</v>
      </c>
      <c r="E2843" s="19">
        <v>0.8</v>
      </c>
      <c r="F2843" s="5"/>
      <c r="I2843">
        <v>199530</v>
      </c>
    </row>
    <row r="2844" spans="1:9" ht="18" x14ac:dyDescent="0.2">
      <c r="A2844" s="11">
        <v>88319</v>
      </c>
      <c r="B2844" s="18" t="s">
        <v>142</v>
      </c>
      <c r="C2844" s="18" t="s">
        <v>301</v>
      </c>
      <c r="D2844" s="18" t="s">
        <v>302</v>
      </c>
      <c r="E2844" s="19">
        <v>2.96</v>
      </c>
      <c r="F2844" s="5"/>
      <c r="I2844">
        <v>199530</v>
      </c>
    </row>
    <row r="2845" spans="1:9" ht="18" x14ac:dyDescent="0.2">
      <c r="A2845" s="11">
        <v>88351</v>
      </c>
      <c r="B2845" s="18" t="s">
        <v>62</v>
      </c>
      <c r="C2845" s="18" t="s">
        <v>593</v>
      </c>
      <c r="D2845" s="18" t="s">
        <v>599</v>
      </c>
      <c r="E2845" s="19">
        <v>2.25</v>
      </c>
      <c r="F2845" s="5"/>
      <c r="I2845">
        <v>199530</v>
      </c>
    </row>
    <row r="2846" spans="1:9" ht="18" x14ac:dyDescent="0.2">
      <c r="A2846" s="11">
        <v>88385</v>
      </c>
      <c r="B2846" s="18" t="s">
        <v>130</v>
      </c>
      <c r="C2846" s="18" t="s">
        <v>360</v>
      </c>
      <c r="D2846" s="18" t="s">
        <v>362</v>
      </c>
      <c r="E2846" s="19">
        <v>55.69</v>
      </c>
      <c r="F2846" s="5"/>
      <c r="I2846" t="e">
        <v>#REF!</v>
      </c>
    </row>
    <row r="2847" spans="1:9" ht="18" x14ac:dyDescent="0.2">
      <c r="A2847" s="11">
        <v>88396</v>
      </c>
      <c r="B2847" s="18" t="s">
        <v>75</v>
      </c>
      <c r="C2847" s="18" t="s">
        <v>637</v>
      </c>
      <c r="D2847" s="18" t="s">
        <v>638</v>
      </c>
      <c r="E2847" s="19">
        <v>2.02</v>
      </c>
      <c r="F2847" s="5"/>
      <c r="I2847" t="e">
        <v>#REF!</v>
      </c>
    </row>
    <row r="2848" spans="1:9" ht="18" x14ac:dyDescent="0.2">
      <c r="A2848" s="11">
        <v>88402</v>
      </c>
      <c r="B2848" s="18" t="s">
        <v>62</v>
      </c>
      <c r="C2848" s="18" t="s">
        <v>429</v>
      </c>
      <c r="D2848" s="18" t="s">
        <v>434</v>
      </c>
      <c r="E2848" s="19">
        <v>3.47</v>
      </c>
      <c r="F2848" s="5"/>
      <c r="I2848" t="e">
        <v>#REF!</v>
      </c>
    </row>
    <row r="2849" spans="1:9" ht="18" x14ac:dyDescent="0.2">
      <c r="A2849" s="11">
        <v>88413</v>
      </c>
      <c r="B2849" s="18" t="s">
        <v>62</v>
      </c>
      <c r="C2849" s="18" t="s">
        <v>429</v>
      </c>
      <c r="D2849" s="18" t="s">
        <v>434</v>
      </c>
      <c r="E2849" s="19">
        <v>3.44</v>
      </c>
      <c r="F2849" s="5"/>
      <c r="I2849" t="e">
        <v>#REF!</v>
      </c>
    </row>
    <row r="2850" spans="1:9" ht="18" x14ac:dyDescent="0.2">
      <c r="A2850" s="11">
        <v>88461</v>
      </c>
      <c r="B2850" s="18" t="s">
        <v>142</v>
      </c>
      <c r="C2850" s="18" t="s">
        <v>476</v>
      </c>
      <c r="D2850" s="18" t="s">
        <v>479</v>
      </c>
      <c r="E2850" s="19">
        <v>1.1399999999999999</v>
      </c>
      <c r="F2850" s="5"/>
      <c r="I2850" t="e">
        <v>#REF!</v>
      </c>
    </row>
    <row r="2851" spans="1:9" ht="18" x14ac:dyDescent="0.2">
      <c r="A2851" s="11">
        <v>88469</v>
      </c>
      <c r="B2851" s="18" t="s">
        <v>142</v>
      </c>
      <c r="C2851" s="18" t="s">
        <v>417</v>
      </c>
      <c r="D2851" s="18" t="s">
        <v>418</v>
      </c>
      <c r="E2851" s="19">
        <v>2.2400000000000002</v>
      </c>
      <c r="F2851" s="5"/>
      <c r="I2851">
        <v>199530</v>
      </c>
    </row>
    <row r="2852" spans="1:9" ht="18" x14ac:dyDescent="0.2">
      <c r="A2852" s="11">
        <v>88487</v>
      </c>
      <c r="B2852" s="18" t="s">
        <v>56</v>
      </c>
      <c r="C2852" s="18" t="s">
        <v>552</v>
      </c>
      <c r="D2852" s="18" t="s">
        <v>556</v>
      </c>
      <c r="E2852" s="19">
        <v>7.82</v>
      </c>
      <c r="F2852" s="5"/>
      <c r="I2852">
        <v>199530</v>
      </c>
    </row>
    <row r="2853" spans="1:9" ht="18" x14ac:dyDescent="0.2">
      <c r="A2853" s="11">
        <v>88495</v>
      </c>
      <c r="B2853" s="18" t="s">
        <v>56</v>
      </c>
      <c r="C2853" s="18" t="s">
        <v>552</v>
      </c>
      <c r="D2853" s="18" t="s">
        <v>556</v>
      </c>
      <c r="E2853" s="19">
        <v>7.97</v>
      </c>
      <c r="F2853" s="5"/>
      <c r="I2853" t="e">
        <v>#REF!</v>
      </c>
    </row>
    <row r="2854" spans="1:9" ht="18" x14ac:dyDescent="0.2">
      <c r="A2854" s="11">
        <v>88519</v>
      </c>
      <c r="B2854" s="18" t="s">
        <v>142</v>
      </c>
      <c r="C2854" s="18" t="s">
        <v>325</v>
      </c>
      <c r="D2854" s="18" t="s">
        <v>329</v>
      </c>
      <c r="E2854" s="19">
        <v>2.11</v>
      </c>
      <c r="F2854" s="5"/>
      <c r="I2854">
        <v>199530</v>
      </c>
    </row>
    <row r="2855" spans="1:9" ht="18" x14ac:dyDescent="0.2">
      <c r="A2855" s="11">
        <v>88587</v>
      </c>
      <c r="B2855" s="18" t="s">
        <v>62</v>
      </c>
      <c r="C2855" s="18" t="s">
        <v>507</v>
      </c>
      <c r="D2855" s="18" t="s">
        <v>520</v>
      </c>
      <c r="E2855" s="19">
        <v>3.69</v>
      </c>
      <c r="F2855" s="5"/>
      <c r="I2855" t="e">
        <v>#REF!</v>
      </c>
    </row>
    <row r="2856" spans="1:9" ht="18" x14ac:dyDescent="0.2">
      <c r="A2856" s="11">
        <v>88590</v>
      </c>
      <c r="B2856" s="18" t="s">
        <v>62</v>
      </c>
      <c r="C2856" s="18" t="s">
        <v>429</v>
      </c>
      <c r="D2856" s="18" t="s">
        <v>433</v>
      </c>
      <c r="E2856" s="19">
        <v>1.96</v>
      </c>
      <c r="F2856" s="5"/>
      <c r="I2856">
        <v>199530</v>
      </c>
    </row>
    <row r="2857" spans="1:9" ht="18" x14ac:dyDescent="0.2">
      <c r="A2857" s="11">
        <v>88594</v>
      </c>
      <c r="B2857" s="18" t="s">
        <v>62</v>
      </c>
      <c r="C2857" s="18" t="s">
        <v>429</v>
      </c>
      <c r="D2857" s="18" t="s">
        <v>430</v>
      </c>
      <c r="E2857" s="19">
        <v>1.65</v>
      </c>
      <c r="F2857" s="5"/>
      <c r="I2857">
        <v>199530</v>
      </c>
    </row>
    <row r="2858" spans="1:9" ht="18" x14ac:dyDescent="0.2">
      <c r="A2858" s="11">
        <v>88604</v>
      </c>
      <c r="B2858" s="18" t="s">
        <v>62</v>
      </c>
      <c r="C2858" s="18" t="s">
        <v>200</v>
      </c>
      <c r="D2858" s="18" t="s">
        <v>202</v>
      </c>
      <c r="E2858" s="19">
        <v>2.54</v>
      </c>
      <c r="F2858" s="5"/>
      <c r="I2858">
        <v>199530</v>
      </c>
    </row>
    <row r="2859" spans="1:9" ht="18" x14ac:dyDescent="0.2">
      <c r="A2859" s="11">
        <v>88619</v>
      </c>
      <c r="B2859" s="18" t="s">
        <v>56</v>
      </c>
      <c r="C2859" s="18" t="s">
        <v>540</v>
      </c>
      <c r="D2859" s="18" t="s">
        <v>547</v>
      </c>
      <c r="E2859" s="19">
        <v>4.7699999999999996</v>
      </c>
      <c r="F2859" s="5"/>
      <c r="I2859" t="e">
        <v>#REF!</v>
      </c>
    </row>
    <row r="2860" spans="1:9" ht="18" x14ac:dyDescent="0.2">
      <c r="A2860" s="11">
        <v>88622</v>
      </c>
      <c r="B2860" s="18" t="s">
        <v>62</v>
      </c>
      <c r="C2860" s="18" t="s">
        <v>281</v>
      </c>
      <c r="D2860" s="18" t="s">
        <v>282</v>
      </c>
      <c r="E2860" s="19">
        <v>1.56</v>
      </c>
      <c r="F2860" s="5"/>
      <c r="I2860" t="e">
        <v>#REF!</v>
      </c>
    </row>
    <row r="2861" spans="1:9" ht="18" x14ac:dyDescent="0.2">
      <c r="A2861" s="11">
        <v>88627</v>
      </c>
      <c r="B2861" s="18" t="s">
        <v>62</v>
      </c>
      <c r="C2861" s="18" t="s">
        <v>605</v>
      </c>
      <c r="D2861" s="18" t="s">
        <v>610</v>
      </c>
      <c r="E2861" s="19">
        <v>1.1599999999999999</v>
      </c>
      <c r="F2861" s="5"/>
      <c r="I2861" t="e">
        <v>#REF!</v>
      </c>
    </row>
    <row r="2862" spans="1:9" ht="18" x14ac:dyDescent="0.2">
      <c r="A2862" s="11">
        <v>88628</v>
      </c>
      <c r="B2862" s="18" t="s">
        <v>62</v>
      </c>
      <c r="C2862" s="18" t="s">
        <v>605</v>
      </c>
      <c r="D2862" s="18" t="s">
        <v>610</v>
      </c>
      <c r="E2862" s="19">
        <v>1.34</v>
      </c>
      <c r="F2862" s="5"/>
      <c r="I2862" t="e">
        <v>#REF!</v>
      </c>
    </row>
    <row r="2863" spans="1:9" ht="18" x14ac:dyDescent="0.2">
      <c r="A2863" s="11">
        <v>88635</v>
      </c>
      <c r="B2863" s="18" t="s">
        <v>62</v>
      </c>
      <c r="C2863" s="18" t="s">
        <v>497</v>
      </c>
      <c r="D2863" s="18" t="s">
        <v>503</v>
      </c>
      <c r="E2863" s="19">
        <v>2.94</v>
      </c>
      <c r="F2863" s="5"/>
      <c r="I2863" t="e">
        <v>#REF!</v>
      </c>
    </row>
    <row r="2864" spans="1:9" ht="18" x14ac:dyDescent="0.2">
      <c r="A2864" s="11">
        <v>88636</v>
      </c>
      <c r="B2864" s="18" t="s">
        <v>62</v>
      </c>
      <c r="C2864" s="18" t="s">
        <v>264</v>
      </c>
      <c r="D2864" s="18" t="s">
        <v>270</v>
      </c>
      <c r="E2864" s="19">
        <v>3.66</v>
      </c>
      <c r="F2864" s="5"/>
      <c r="I2864" t="e">
        <v>#REF!</v>
      </c>
    </row>
    <row r="2865" spans="1:9" ht="18" x14ac:dyDescent="0.2">
      <c r="A2865" s="11">
        <v>88638</v>
      </c>
      <c r="B2865" s="18" t="s">
        <v>62</v>
      </c>
      <c r="C2865" s="18" t="s">
        <v>497</v>
      </c>
      <c r="D2865" s="18" t="s">
        <v>499</v>
      </c>
      <c r="E2865" s="19">
        <v>2.68</v>
      </c>
      <c r="F2865" s="5"/>
      <c r="I2865">
        <v>199530</v>
      </c>
    </row>
    <row r="2866" spans="1:9" ht="18" x14ac:dyDescent="0.2">
      <c r="A2866" s="11">
        <v>88679</v>
      </c>
      <c r="B2866" s="18" t="s">
        <v>62</v>
      </c>
      <c r="C2866" s="18" t="s">
        <v>122</v>
      </c>
      <c r="D2866" s="18" t="s">
        <v>123</v>
      </c>
      <c r="E2866" s="19">
        <v>2.42</v>
      </c>
      <c r="F2866" s="5"/>
      <c r="I2866" t="e">
        <v>#REF!</v>
      </c>
    </row>
    <row r="2867" spans="1:9" ht="18" x14ac:dyDescent="0.2">
      <c r="A2867" s="11">
        <v>88683</v>
      </c>
      <c r="B2867" s="18" t="s">
        <v>62</v>
      </c>
      <c r="C2867" s="18" t="s">
        <v>122</v>
      </c>
      <c r="D2867" s="18" t="s">
        <v>125</v>
      </c>
      <c r="E2867" s="19">
        <v>1.66</v>
      </c>
      <c r="F2867" s="5"/>
      <c r="I2867" t="e">
        <v>#REF!</v>
      </c>
    </row>
    <row r="2868" spans="1:9" ht="18" x14ac:dyDescent="0.2">
      <c r="A2868" s="11">
        <v>88686</v>
      </c>
      <c r="B2868" s="18" t="s">
        <v>62</v>
      </c>
      <c r="C2868" s="18" t="s">
        <v>122</v>
      </c>
      <c r="D2868" s="18" t="s">
        <v>126</v>
      </c>
      <c r="E2868" s="19">
        <v>2.94</v>
      </c>
      <c r="F2868" s="5"/>
      <c r="I2868" t="e">
        <v>#REF!</v>
      </c>
    </row>
    <row r="2869" spans="1:9" ht="18" x14ac:dyDescent="0.2">
      <c r="A2869" s="11">
        <v>88688</v>
      </c>
      <c r="B2869" s="18" t="s">
        <v>62</v>
      </c>
      <c r="C2869" s="18" t="s">
        <v>122</v>
      </c>
      <c r="D2869" s="18" t="s">
        <v>126</v>
      </c>
      <c r="E2869" s="19">
        <v>2.92</v>
      </c>
      <c r="F2869" s="5"/>
      <c r="I2869" t="e">
        <v>#REF!</v>
      </c>
    </row>
    <row r="2870" spans="1:9" ht="18" x14ac:dyDescent="0.2">
      <c r="A2870" s="11">
        <v>88694</v>
      </c>
      <c r="B2870" s="18" t="s">
        <v>62</v>
      </c>
      <c r="C2870" s="18" t="s">
        <v>497</v>
      </c>
      <c r="D2870" s="18" t="s">
        <v>500</v>
      </c>
      <c r="E2870" s="19">
        <v>1.96</v>
      </c>
      <c r="F2870" s="5"/>
      <c r="I2870" t="e">
        <v>#REF!</v>
      </c>
    </row>
    <row r="2871" spans="1:9" ht="18" x14ac:dyDescent="0.2">
      <c r="A2871" s="11">
        <v>88722</v>
      </c>
      <c r="B2871" s="18" t="s">
        <v>11</v>
      </c>
      <c r="C2871" s="18" t="s">
        <v>180</v>
      </c>
      <c r="D2871" s="18" t="s">
        <v>185</v>
      </c>
      <c r="E2871" s="19">
        <v>0.96</v>
      </c>
      <c r="F2871" s="5"/>
      <c r="I2871">
        <v>199530</v>
      </c>
    </row>
    <row r="2872" spans="1:9" ht="18" x14ac:dyDescent="0.2">
      <c r="A2872" s="11">
        <v>88773</v>
      </c>
      <c r="B2872" s="18" t="s">
        <v>7</v>
      </c>
      <c r="C2872" s="18" t="s">
        <v>100</v>
      </c>
      <c r="D2872" s="18" t="s">
        <v>102</v>
      </c>
      <c r="E2872" s="19">
        <v>2.19</v>
      </c>
      <c r="F2872" s="5"/>
      <c r="I2872">
        <v>199530</v>
      </c>
    </row>
    <row r="2873" spans="1:9" ht="18" x14ac:dyDescent="0.2">
      <c r="A2873" s="11">
        <v>88825</v>
      </c>
      <c r="B2873" s="18" t="s">
        <v>56</v>
      </c>
      <c r="C2873" s="18" t="s">
        <v>529</v>
      </c>
      <c r="D2873" s="18" t="s">
        <v>533</v>
      </c>
      <c r="E2873" s="19">
        <v>10.18</v>
      </c>
      <c r="F2873" s="5"/>
      <c r="I2873" t="e">
        <v>#REF!</v>
      </c>
    </row>
    <row r="2874" spans="1:9" ht="18" x14ac:dyDescent="0.2">
      <c r="A2874" s="11">
        <v>88896</v>
      </c>
      <c r="B2874" s="18" t="s">
        <v>130</v>
      </c>
      <c r="C2874" s="18" t="s">
        <v>381</v>
      </c>
      <c r="D2874" s="18" t="s">
        <v>385</v>
      </c>
      <c r="E2874" s="19">
        <v>16.77</v>
      </c>
      <c r="F2874" s="5"/>
      <c r="I2874" t="e">
        <v>#REF!</v>
      </c>
    </row>
    <row r="2875" spans="1:9" ht="18" x14ac:dyDescent="0.2">
      <c r="A2875" s="11">
        <v>88913</v>
      </c>
      <c r="B2875" s="18" t="s">
        <v>56</v>
      </c>
      <c r="C2875" s="18" t="s">
        <v>57</v>
      </c>
      <c r="D2875" s="18" t="s">
        <v>60</v>
      </c>
      <c r="E2875" s="19">
        <v>5.63</v>
      </c>
      <c r="F2875" s="5"/>
      <c r="I2875">
        <v>199530</v>
      </c>
    </row>
    <row r="2876" spans="1:9" ht="18" x14ac:dyDescent="0.2">
      <c r="A2876" s="11">
        <v>88965</v>
      </c>
      <c r="B2876" s="18" t="s">
        <v>62</v>
      </c>
      <c r="C2876" s="18" t="s">
        <v>299</v>
      </c>
      <c r="D2876" s="18" t="s">
        <v>300</v>
      </c>
      <c r="E2876" s="19">
        <v>3.05</v>
      </c>
      <c r="F2876" s="5"/>
      <c r="I2876">
        <v>199530</v>
      </c>
    </row>
    <row r="2877" spans="1:9" ht="18" x14ac:dyDescent="0.2">
      <c r="A2877" s="11">
        <v>88971</v>
      </c>
      <c r="B2877" s="18" t="s">
        <v>62</v>
      </c>
      <c r="C2877" s="18" t="s">
        <v>299</v>
      </c>
      <c r="D2877" s="18" t="s">
        <v>300</v>
      </c>
      <c r="E2877" s="19">
        <v>2.48</v>
      </c>
      <c r="F2877" s="5"/>
      <c r="I2877">
        <v>199530</v>
      </c>
    </row>
    <row r="2878" spans="1:9" ht="18" x14ac:dyDescent="0.2">
      <c r="A2878" s="11">
        <v>88976</v>
      </c>
      <c r="B2878" s="18" t="s">
        <v>142</v>
      </c>
      <c r="C2878" s="18" t="s">
        <v>457</v>
      </c>
      <c r="D2878" s="18" t="s">
        <v>459</v>
      </c>
      <c r="E2878" s="19">
        <v>1.1599999999999999</v>
      </c>
      <c r="F2878" s="5"/>
      <c r="I2878" t="e">
        <v>#REF!</v>
      </c>
    </row>
    <row r="2879" spans="1:9" ht="18" x14ac:dyDescent="0.2">
      <c r="A2879" s="11">
        <v>88980</v>
      </c>
      <c r="B2879" s="18" t="s">
        <v>142</v>
      </c>
      <c r="C2879" s="18" t="s">
        <v>457</v>
      </c>
      <c r="D2879" s="18" t="s">
        <v>459</v>
      </c>
      <c r="E2879" s="19">
        <v>1.0900000000000001</v>
      </c>
      <c r="F2879" s="5"/>
      <c r="I2879" t="e">
        <v>#REF!</v>
      </c>
    </row>
    <row r="2880" spans="1:9" ht="18" x14ac:dyDescent="0.2">
      <c r="A2880" s="11">
        <v>88987</v>
      </c>
      <c r="B2880" s="18" t="s">
        <v>130</v>
      </c>
      <c r="C2880" s="18" t="s">
        <v>472</v>
      </c>
      <c r="D2880" s="18" t="s">
        <v>473</v>
      </c>
      <c r="E2880" s="19">
        <v>23.12</v>
      </c>
      <c r="F2880" s="5"/>
      <c r="I2880" t="e">
        <v>#REF!</v>
      </c>
    </row>
    <row r="2881" spans="1:9" ht="18" x14ac:dyDescent="0.2">
      <c r="A2881" s="11">
        <v>88988</v>
      </c>
      <c r="B2881" s="18" t="s">
        <v>130</v>
      </c>
      <c r="C2881" s="18" t="s">
        <v>472</v>
      </c>
      <c r="D2881" s="18" t="s">
        <v>473</v>
      </c>
      <c r="E2881" s="19">
        <v>23.12</v>
      </c>
      <c r="F2881" s="5"/>
      <c r="I2881" t="e">
        <v>#REF!</v>
      </c>
    </row>
    <row r="2882" spans="1:9" ht="18" x14ac:dyDescent="0.2">
      <c r="A2882" s="11">
        <v>88989</v>
      </c>
      <c r="B2882" s="18" t="s">
        <v>130</v>
      </c>
      <c r="C2882" s="18" t="s">
        <v>472</v>
      </c>
      <c r="D2882" s="18" t="s">
        <v>473</v>
      </c>
      <c r="E2882" s="19">
        <v>23.12</v>
      </c>
      <c r="F2882" s="5"/>
      <c r="I2882">
        <v>199530</v>
      </c>
    </row>
    <row r="2883" spans="1:9" ht="18" x14ac:dyDescent="0.2">
      <c r="A2883" s="11">
        <v>88990</v>
      </c>
      <c r="B2883" s="18" t="s">
        <v>142</v>
      </c>
      <c r="C2883" s="18" t="s">
        <v>457</v>
      </c>
      <c r="D2883" s="18" t="s">
        <v>459</v>
      </c>
      <c r="E2883" s="19">
        <v>1.1399999999999999</v>
      </c>
      <c r="F2883" s="5"/>
      <c r="I2883" t="e">
        <v>#REF!</v>
      </c>
    </row>
    <row r="2884" spans="1:9" ht="18" x14ac:dyDescent="0.2">
      <c r="A2884" s="11">
        <v>89127</v>
      </c>
      <c r="B2884" s="18" t="s">
        <v>75</v>
      </c>
      <c r="C2884" s="18" t="s">
        <v>115</v>
      </c>
      <c r="D2884" s="18" t="s">
        <v>116</v>
      </c>
      <c r="E2884" s="19">
        <v>3.01</v>
      </c>
      <c r="F2884" s="5"/>
      <c r="I2884" t="e">
        <v>#REF!</v>
      </c>
    </row>
    <row r="2885" spans="1:9" ht="18" x14ac:dyDescent="0.2">
      <c r="A2885" s="11">
        <v>89128</v>
      </c>
      <c r="B2885" s="18" t="s">
        <v>75</v>
      </c>
      <c r="C2885" s="18" t="s">
        <v>115</v>
      </c>
      <c r="D2885" s="18" t="s">
        <v>116</v>
      </c>
      <c r="E2885" s="19">
        <v>3.01</v>
      </c>
      <c r="F2885" s="5"/>
      <c r="I2885">
        <v>199530</v>
      </c>
    </row>
    <row r="2886" spans="1:9" ht="18" x14ac:dyDescent="0.2">
      <c r="A2886" s="11">
        <v>89130</v>
      </c>
      <c r="B2886" s="18" t="s">
        <v>75</v>
      </c>
      <c r="C2886" s="18" t="s">
        <v>115</v>
      </c>
      <c r="D2886" s="18" t="s">
        <v>117</v>
      </c>
      <c r="E2886" s="19">
        <v>3.38</v>
      </c>
      <c r="F2886" s="5"/>
      <c r="I2886">
        <v>199530</v>
      </c>
    </row>
    <row r="2887" spans="1:9" ht="18" x14ac:dyDescent="0.2">
      <c r="A2887" s="11">
        <v>89155</v>
      </c>
      <c r="B2887" s="18" t="s">
        <v>75</v>
      </c>
      <c r="C2887" s="18" t="s">
        <v>115</v>
      </c>
      <c r="D2887" s="18" t="s">
        <v>119</v>
      </c>
      <c r="E2887" s="19">
        <v>2.97</v>
      </c>
      <c r="F2887" s="5"/>
      <c r="I2887" t="e">
        <v>#REF!</v>
      </c>
    </row>
    <row r="2888" spans="1:9" ht="18" x14ac:dyDescent="0.2">
      <c r="A2888" s="11">
        <v>89201</v>
      </c>
      <c r="B2888" s="18" t="s">
        <v>56</v>
      </c>
      <c r="C2888" s="18" t="s">
        <v>540</v>
      </c>
      <c r="D2888" s="18" t="s">
        <v>543</v>
      </c>
      <c r="E2888" s="19">
        <v>12.2</v>
      </c>
      <c r="F2888" s="5"/>
      <c r="I2888" t="e">
        <v>#REF!</v>
      </c>
    </row>
    <row r="2889" spans="1:9" ht="18" x14ac:dyDescent="0.2">
      <c r="A2889" s="11">
        <v>89210</v>
      </c>
      <c r="B2889" s="18" t="s">
        <v>56</v>
      </c>
      <c r="C2889" s="18" t="s">
        <v>540</v>
      </c>
      <c r="D2889" s="18" t="s">
        <v>545</v>
      </c>
      <c r="E2889" s="19">
        <v>12.44</v>
      </c>
      <c r="F2889" s="5"/>
      <c r="I2889" t="e">
        <v>#REF!</v>
      </c>
    </row>
    <row r="2890" spans="1:9" ht="18" x14ac:dyDescent="0.2">
      <c r="A2890" s="11">
        <v>89241</v>
      </c>
      <c r="B2890" s="18" t="s">
        <v>56</v>
      </c>
      <c r="C2890" s="18" t="s">
        <v>208</v>
      </c>
      <c r="D2890" s="18" t="s">
        <v>213</v>
      </c>
      <c r="E2890" s="19">
        <v>4.4800000000000004</v>
      </c>
      <c r="F2890" s="5"/>
      <c r="I2890" t="e">
        <v>#REF!</v>
      </c>
    </row>
    <row r="2891" spans="1:9" ht="18" x14ac:dyDescent="0.2">
      <c r="A2891" s="11">
        <v>89246</v>
      </c>
      <c r="B2891" s="18" t="s">
        <v>56</v>
      </c>
      <c r="C2891" s="18" t="s">
        <v>208</v>
      </c>
      <c r="D2891" s="18" t="s">
        <v>213</v>
      </c>
      <c r="E2891" s="19">
        <v>3.8</v>
      </c>
      <c r="F2891" s="5"/>
      <c r="I2891" t="e">
        <v>#REF!</v>
      </c>
    </row>
    <row r="2892" spans="1:9" ht="18" x14ac:dyDescent="0.2">
      <c r="A2892" s="11">
        <v>89276</v>
      </c>
      <c r="B2892" s="18" t="s">
        <v>56</v>
      </c>
      <c r="C2892" s="18" t="s">
        <v>208</v>
      </c>
      <c r="D2892" s="18" t="s">
        <v>213</v>
      </c>
      <c r="E2892" s="19">
        <v>3.35</v>
      </c>
      <c r="F2892" s="5"/>
      <c r="I2892" t="e">
        <v>#REF!</v>
      </c>
    </row>
    <row r="2893" spans="1:9" ht="18" x14ac:dyDescent="0.2">
      <c r="A2893" s="11">
        <v>89282</v>
      </c>
      <c r="B2893" s="18" t="s">
        <v>56</v>
      </c>
      <c r="C2893" s="18" t="s">
        <v>208</v>
      </c>
      <c r="D2893" s="18" t="s">
        <v>213</v>
      </c>
      <c r="E2893" s="19">
        <v>9.6999999999999993</v>
      </c>
      <c r="F2893" s="5"/>
      <c r="I2893">
        <v>199530</v>
      </c>
    </row>
    <row r="2894" spans="1:9" ht="18" x14ac:dyDescent="0.2">
      <c r="A2894" s="11">
        <v>89295</v>
      </c>
      <c r="B2894" s="18" t="s">
        <v>56</v>
      </c>
      <c r="C2894" s="18" t="s">
        <v>208</v>
      </c>
      <c r="D2894" s="18" t="s">
        <v>213</v>
      </c>
      <c r="E2894" s="19">
        <v>4.04</v>
      </c>
      <c r="F2894" s="5"/>
      <c r="I2894">
        <v>199530</v>
      </c>
    </row>
    <row r="2895" spans="1:9" ht="18" x14ac:dyDescent="0.2">
      <c r="A2895" s="11">
        <v>89299</v>
      </c>
      <c r="B2895" s="18" t="s">
        <v>56</v>
      </c>
      <c r="C2895" s="18" t="s">
        <v>208</v>
      </c>
      <c r="D2895" s="18" t="s">
        <v>213</v>
      </c>
      <c r="E2895" s="19">
        <v>3.11</v>
      </c>
      <c r="F2895" s="5"/>
      <c r="I2895" t="e">
        <v>#REF!</v>
      </c>
    </row>
    <row r="2896" spans="1:9" ht="18" x14ac:dyDescent="0.2">
      <c r="A2896" s="11">
        <v>89407</v>
      </c>
      <c r="B2896" s="18" t="s">
        <v>56</v>
      </c>
      <c r="C2896" s="18" t="s">
        <v>208</v>
      </c>
      <c r="D2896" s="18" t="s">
        <v>211</v>
      </c>
      <c r="E2896" s="19">
        <v>3.7</v>
      </c>
      <c r="F2896" s="5"/>
      <c r="I2896" t="e">
        <v>#REF!</v>
      </c>
    </row>
    <row r="2897" spans="1:9" ht="18" x14ac:dyDescent="0.2">
      <c r="A2897" s="11">
        <v>89411</v>
      </c>
      <c r="B2897" s="18" t="s">
        <v>56</v>
      </c>
      <c r="C2897" s="18" t="s">
        <v>208</v>
      </c>
      <c r="D2897" s="18" t="s">
        <v>211</v>
      </c>
      <c r="E2897" s="19">
        <v>3.74</v>
      </c>
      <c r="F2897" s="5"/>
      <c r="I2897" t="e">
        <v>#REF!</v>
      </c>
    </row>
    <row r="2898" spans="1:9" ht="18" x14ac:dyDescent="0.2">
      <c r="A2898" s="11">
        <v>89440</v>
      </c>
      <c r="B2898" s="18" t="s">
        <v>56</v>
      </c>
      <c r="C2898" s="18" t="s">
        <v>208</v>
      </c>
      <c r="D2898" s="18" t="s">
        <v>211</v>
      </c>
      <c r="E2898" s="19">
        <v>3.95</v>
      </c>
      <c r="F2898" s="5"/>
      <c r="I2898">
        <v>199530</v>
      </c>
    </row>
    <row r="2899" spans="1:9" ht="18" x14ac:dyDescent="0.2">
      <c r="A2899" s="11">
        <v>89446</v>
      </c>
      <c r="B2899" s="18" t="s">
        <v>56</v>
      </c>
      <c r="C2899" s="18" t="s">
        <v>208</v>
      </c>
      <c r="D2899" s="18" t="s">
        <v>211</v>
      </c>
      <c r="E2899" s="19">
        <v>6.74</v>
      </c>
      <c r="F2899" s="5"/>
      <c r="I2899" t="e">
        <v>#REF!</v>
      </c>
    </row>
    <row r="2900" spans="1:9" ht="18" x14ac:dyDescent="0.2">
      <c r="A2900" s="11">
        <v>89450</v>
      </c>
      <c r="B2900" s="18" t="s">
        <v>56</v>
      </c>
      <c r="C2900" s="18" t="s">
        <v>208</v>
      </c>
      <c r="D2900" s="18" t="s">
        <v>209</v>
      </c>
      <c r="E2900" s="19">
        <v>3.87</v>
      </c>
      <c r="F2900" s="5"/>
      <c r="I2900" t="e">
        <v>#REF!</v>
      </c>
    </row>
    <row r="2901" spans="1:9" ht="18" x14ac:dyDescent="0.2">
      <c r="A2901" s="11">
        <v>89451</v>
      </c>
      <c r="B2901" s="18" t="s">
        <v>56</v>
      </c>
      <c r="C2901" s="18" t="s">
        <v>208</v>
      </c>
      <c r="D2901" s="18" t="s">
        <v>209</v>
      </c>
      <c r="E2901" s="19">
        <v>2.78</v>
      </c>
      <c r="F2901" s="5"/>
      <c r="I2901" t="e">
        <v>#REF!</v>
      </c>
    </row>
    <row r="2902" spans="1:9" ht="18" x14ac:dyDescent="0.2">
      <c r="A2902" s="11">
        <v>89452</v>
      </c>
      <c r="B2902" s="18" t="s">
        <v>56</v>
      </c>
      <c r="C2902" s="18" t="s">
        <v>208</v>
      </c>
      <c r="D2902" s="18" t="s">
        <v>209</v>
      </c>
      <c r="E2902" s="19">
        <v>2.78</v>
      </c>
      <c r="F2902" s="5"/>
      <c r="I2902" t="e">
        <v>#REF!</v>
      </c>
    </row>
    <row r="2903" spans="1:9" ht="18" x14ac:dyDescent="0.2">
      <c r="A2903" s="11">
        <v>89463</v>
      </c>
      <c r="B2903" s="18" t="s">
        <v>130</v>
      </c>
      <c r="C2903" s="18" t="s">
        <v>175</v>
      </c>
      <c r="D2903" s="18" t="s">
        <v>179</v>
      </c>
      <c r="E2903" s="19">
        <v>14.38</v>
      </c>
      <c r="F2903" s="5"/>
      <c r="I2903" t="e">
        <v>#REF!</v>
      </c>
    </row>
    <row r="2904" spans="1:9" ht="18" x14ac:dyDescent="0.2">
      <c r="A2904" s="11">
        <v>89503</v>
      </c>
      <c r="B2904" s="18" t="s">
        <v>75</v>
      </c>
      <c r="C2904" s="18" t="s">
        <v>76</v>
      </c>
      <c r="D2904" s="18" t="s">
        <v>79</v>
      </c>
      <c r="E2904" s="19">
        <v>4.18</v>
      </c>
      <c r="F2904" s="5"/>
      <c r="I2904" t="e">
        <v>#REF!</v>
      </c>
    </row>
    <row r="2905" spans="1:9" ht="18" x14ac:dyDescent="0.2">
      <c r="A2905" s="11">
        <v>89505</v>
      </c>
      <c r="B2905" s="18" t="s">
        <v>319</v>
      </c>
      <c r="C2905" s="18" t="s">
        <v>579</v>
      </c>
      <c r="D2905" s="18" t="s">
        <v>580</v>
      </c>
      <c r="E2905" s="19">
        <v>2.44</v>
      </c>
      <c r="F2905" s="5"/>
      <c r="I2905" t="e">
        <v>#REF!</v>
      </c>
    </row>
    <row r="2906" spans="1:9" ht="18" x14ac:dyDescent="0.2">
      <c r="A2906" s="11">
        <v>89514</v>
      </c>
      <c r="B2906" s="18" t="s">
        <v>11</v>
      </c>
      <c r="C2906" s="18" t="s">
        <v>335</v>
      </c>
      <c r="D2906" s="18" t="s">
        <v>339</v>
      </c>
      <c r="E2906" s="19">
        <v>2.04</v>
      </c>
      <c r="F2906" s="5"/>
      <c r="I2906" t="e">
        <v>#REF!</v>
      </c>
    </row>
    <row r="2907" spans="1:9" ht="18" x14ac:dyDescent="0.2">
      <c r="A2907" s="11">
        <v>89516</v>
      </c>
      <c r="B2907" s="18" t="s">
        <v>62</v>
      </c>
      <c r="C2907" s="18" t="s">
        <v>264</v>
      </c>
      <c r="D2907" s="18" t="s">
        <v>270</v>
      </c>
      <c r="E2907" s="19">
        <v>2.14</v>
      </c>
      <c r="F2907" s="5"/>
      <c r="I2907" t="e">
        <v>#REF!</v>
      </c>
    </row>
    <row r="2908" spans="1:9" ht="18" x14ac:dyDescent="0.2">
      <c r="A2908" s="11">
        <v>89519</v>
      </c>
      <c r="B2908" s="18" t="s">
        <v>62</v>
      </c>
      <c r="C2908" s="18" t="s">
        <v>264</v>
      </c>
      <c r="D2908" s="18" t="s">
        <v>270</v>
      </c>
      <c r="E2908" s="19">
        <v>1.99</v>
      </c>
      <c r="F2908" s="5"/>
      <c r="I2908" t="e">
        <v>#REF!</v>
      </c>
    </row>
    <row r="2909" spans="1:9" ht="18" x14ac:dyDescent="0.2">
      <c r="A2909" s="11">
        <v>89533</v>
      </c>
      <c r="B2909" s="18" t="s">
        <v>62</v>
      </c>
      <c r="C2909" s="18" t="s">
        <v>200</v>
      </c>
      <c r="D2909" s="18" t="s">
        <v>206</v>
      </c>
      <c r="E2909" s="19">
        <v>1.68</v>
      </c>
      <c r="F2909" s="5"/>
      <c r="I2909" t="e">
        <v>#REF!</v>
      </c>
    </row>
    <row r="2910" spans="1:9" ht="18" x14ac:dyDescent="0.2">
      <c r="A2910" s="11">
        <v>89558</v>
      </c>
      <c r="B2910" s="18" t="s">
        <v>62</v>
      </c>
      <c r="C2910" s="18" t="s">
        <v>63</v>
      </c>
      <c r="D2910" s="18" t="s">
        <v>65</v>
      </c>
      <c r="E2910" s="19">
        <v>2.61</v>
      </c>
      <c r="F2910" s="5"/>
      <c r="I2910" t="e">
        <v>#REF!</v>
      </c>
    </row>
    <row r="2911" spans="1:9" ht="18" x14ac:dyDescent="0.2">
      <c r="A2911" s="11">
        <v>89559</v>
      </c>
      <c r="B2911" s="18" t="s">
        <v>62</v>
      </c>
      <c r="C2911" s="18" t="s">
        <v>593</v>
      </c>
      <c r="D2911" s="18" t="s">
        <v>599</v>
      </c>
      <c r="E2911" s="19">
        <v>2.61</v>
      </c>
      <c r="F2911" s="5"/>
      <c r="I2911" t="e">
        <v>#REF!</v>
      </c>
    </row>
    <row r="2912" spans="1:9" ht="18" x14ac:dyDescent="0.2">
      <c r="A2912" s="11">
        <v>89564</v>
      </c>
      <c r="B2912" s="18" t="s">
        <v>142</v>
      </c>
      <c r="C2912" s="18" t="s">
        <v>215</v>
      </c>
      <c r="D2912" s="18" t="s">
        <v>216</v>
      </c>
      <c r="E2912" s="19">
        <v>1.39</v>
      </c>
      <c r="F2912" s="5"/>
      <c r="I2912" t="e">
        <v>#REF!</v>
      </c>
    </row>
    <row r="2913" spans="1:9" ht="18" x14ac:dyDescent="0.2">
      <c r="A2913" s="11">
        <v>89581</v>
      </c>
      <c r="B2913" s="18" t="s">
        <v>62</v>
      </c>
      <c r="C2913" s="18" t="s">
        <v>497</v>
      </c>
      <c r="D2913" s="18" t="s">
        <v>500</v>
      </c>
      <c r="E2913" s="19">
        <v>1.93</v>
      </c>
      <c r="F2913" s="5"/>
      <c r="I2913" t="e">
        <v>#REF!</v>
      </c>
    </row>
    <row r="2914" spans="1:9" ht="18" x14ac:dyDescent="0.2">
      <c r="A2914" s="11">
        <v>89587</v>
      </c>
      <c r="B2914" s="18" t="s">
        <v>62</v>
      </c>
      <c r="C2914" s="18" t="s">
        <v>264</v>
      </c>
      <c r="D2914" s="18" t="s">
        <v>270</v>
      </c>
      <c r="E2914" s="19">
        <v>2.11</v>
      </c>
      <c r="F2914" s="5"/>
      <c r="I2914" t="e">
        <v>#REF!</v>
      </c>
    </row>
    <row r="2915" spans="1:9" ht="18" x14ac:dyDescent="0.2">
      <c r="A2915" s="11">
        <v>89588</v>
      </c>
      <c r="B2915" s="18" t="s">
        <v>62</v>
      </c>
      <c r="C2915" s="18" t="s">
        <v>497</v>
      </c>
      <c r="D2915" s="18" t="s">
        <v>502</v>
      </c>
      <c r="E2915" s="19">
        <v>2.04</v>
      </c>
      <c r="F2915" s="5"/>
      <c r="I2915" t="e">
        <v>#REF!</v>
      </c>
    </row>
    <row r="2916" spans="1:9" ht="18" x14ac:dyDescent="0.2">
      <c r="A2916" s="11">
        <v>89610</v>
      </c>
      <c r="B2916" s="18" t="s">
        <v>75</v>
      </c>
      <c r="C2916" s="18" t="s">
        <v>76</v>
      </c>
      <c r="D2916" s="18" t="s">
        <v>79</v>
      </c>
      <c r="E2916" s="19">
        <v>4.18</v>
      </c>
      <c r="F2916" s="5"/>
      <c r="I2916" t="e">
        <v>#REF!</v>
      </c>
    </row>
    <row r="2917" spans="1:9" ht="18" x14ac:dyDescent="0.2">
      <c r="A2917" s="11">
        <v>89633</v>
      </c>
      <c r="B2917" s="18" t="s">
        <v>142</v>
      </c>
      <c r="C2917" s="18" t="s">
        <v>143</v>
      </c>
      <c r="D2917" s="18" t="s">
        <v>145</v>
      </c>
      <c r="E2917" s="19">
        <v>1.35</v>
      </c>
      <c r="F2917" s="5"/>
      <c r="I2917" t="e">
        <v>#REF!</v>
      </c>
    </row>
    <row r="2918" spans="1:9" ht="18" x14ac:dyDescent="0.2">
      <c r="A2918" s="11">
        <v>89634</v>
      </c>
      <c r="B2918" s="18" t="s">
        <v>62</v>
      </c>
      <c r="C2918" s="18" t="s">
        <v>264</v>
      </c>
      <c r="D2918" s="18" t="s">
        <v>270</v>
      </c>
      <c r="E2918" s="19">
        <v>2.89</v>
      </c>
      <c r="F2918" s="5"/>
      <c r="I2918" t="e">
        <v>#REF!</v>
      </c>
    </row>
    <row r="2919" spans="1:9" ht="18" x14ac:dyDescent="0.2">
      <c r="A2919" s="11">
        <v>89640</v>
      </c>
      <c r="B2919" s="18" t="s">
        <v>142</v>
      </c>
      <c r="C2919" s="18" t="s">
        <v>143</v>
      </c>
      <c r="D2919" s="18" t="s">
        <v>144</v>
      </c>
      <c r="E2919" s="19">
        <v>1.27</v>
      </c>
      <c r="F2919" s="5"/>
      <c r="I2919" t="e">
        <v>#REF!</v>
      </c>
    </row>
    <row r="2920" spans="1:9" ht="18" x14ac:dyDescent="0.2">
      <c r="A2920" s="11">
        <v>89645</v>
      </c>
      <c r="B2920" s="18" t="s">
        <v>142</v>
      </c>
      <c r="C2920" s="18" t="s">
        <v>143</v>
      </c>
      <c r="D2920" s="18" t="s">
        <v>145</v>
      </c>
      <c r="E2920" s="19">
        <v>2.5499999999999998</v>
      </c>
      <c r="F2920" s="5"/>
      <c r="I2920" t="e">
        <v>#REF!</v>
      </c>
    </row>
    <row r="2921" spans="1:9" ht="18" x14ac:dyDescent="0.2">
      <c r="A2921" s="11">
        <v>89647</v>
      </c>
      <c r="B2921" s="18" t="s">
        <v>142</v>
      </c>
      <c r="C2921" s="18" t="s">
        <v>143</v>
      </c>
      <c r="D2921" s="18" t="s">
        <v>145</v>
      </c>
      <c r="E2921" s="19">
        <v>1.1599999999999999</v>
      </c>
      <c r="F2921" s="5"/>
      <c r="I2921" t="e">
        <v>#REF!</v>
      </c>
    </row>
    <row r="2922" spans="1:9" ht="18" x14ac:dyDescent="0.2">
      <c r="A2922" s="11">
        <v>89665</v>
      </c>
      <c r="B2922" s="18" t="s">
        <v>62</v>
      </c>
      <c r="C2922" s="18" t="s">
        <v>200</v>
      </c>
      <c r="D2922" s="18" t="s">
        <v>207</v>
      </c>
      <c r="E2922" s="19">
        <v>2.3199999999999998</v>
      </c>
      <c r="F2922" s="5"/>
      <c r="I2922" t="e">
        <v>#REF!</v>
      </c>
    </row>
    <row r="2923" spans="1:9" ht="18" x14ac:dyDescent="0.2">
      <c r="A2923" s="11">
        <v>89736</v>
      </c>
      <c r="B2923" s="18" t="s">
        <v>142</v>
      </c>
      <c r="C2923" s="18" t="s">
        <v>143</v>
      </c>
      <c r="D2923" s="18" t="s">
        <v>145</v>
      </c>
      <c r="E2923" s="19">
        <v>23.39</v>
      </c>
      <c r="F2923" s="5"/>
      <c r="I2923">
        <v>199530</v>
      </c>
    </row>
    <row r="2924" spans="1:9" ht="18" x14ac:dyDescent="0.2">
      <c r="A2924" s="11">
        <v>89774</v>
      </c>
      <c r="B2924" s="18" t="s">
        <v>62</v>
      </c>
      <c r="C2924" s="18" t="s">
        <v>593</v>
      </c>
      <c r="D2924" s="18" t="s">
        <v>595</v>
      </c>
      <c r="E2924" s="19">
        <v>3.5</v>
      </c>
      <c r="F2924" s="5"/>
      <c r="I2924">
        <v>199530</v>
      </c>
    </row>
    <row r="2925" spans="1:9" ht="18" x14ac:dyDescent="0.2">
      <c r="A2925" s="11">
        <v>89787</v>
      </c>
      <c r="B2925" s="18" t="s">
        <v>62</v>
      </c>
      <c r="C2925" s="18" t="s">
        <v>63</v>
      </c>
      <c r="D2925" s="18" t="s">
        <v>68</v>
      </c>
      <c r="E2925" s="19">
        <v>1.95</v>
      </c>
      <c r="F2925" s="5"/>
      <c r="I2925" t="e">
        <v>#REF!</v>
      </c>
    </row>
    <row r="2926" spans="1:9" ht="18" x14ac:dyDescent="0.2">
      <c r="A2926" s="11">
        <v>89802</v>
      </c>
      <c r="B2926" s="18" t="s">
        <v>62</v>
      </c>
      <c r="C2926" s="18" t="s">
        <v>497</v>
      </c>
      <c r="D2926" s="18" t="s">
        <v>501</v>
      </c>
      <c r="E2926" s="19">
        <v>3.02</v>
      </c>
      <c r="F2926" s="5"/>
      <c r="I2926" t="e">
        <v>#REF!</v>
      </c>
    </row>
    <row r="2927" spans="1:9" ht="18" x14ac:dyDescent="0.2">
      <c r="A2927" s="11">
        <v>89821</v>
      </c>
      <c r="B2927" s="18" t="s">
        <v>142</v>
      </c>
      <c r="C2927" s="18" t="s">
        <v>457</v>
      </c>
      <c r="D2927" s="18" t="s">
        <v>459</v>
      </c>
      <c r="E2927" s="19">
        <v>2.34</v>
      </c>
      <c r="F2927" s="5"/>
      <c r="I2927">
        <v>199530</v>
      </c>
    </row>
    <row r="2928" spans="1:9" ht="18" x14ac:dyDescent="0.2">
      <c r="A2928" s="11">
        <v>89845</v>
      </c>
      <c r="B2928" s="18" t="s">
        <v>142</v>
      </c>
      <c r="C2928" s="18" t="s">
        <v>417</v>
      </c>
      <c r="D2928" s="18" t="s">
        <v>419</v>
      </c>
      <c r="E2928" s="19">
        <v>4.71</v>
      </c>
      <c r="F2928" s="5"/>
      <c r="I2928">
        <v>199530</v>
      </c>
    </row>
    <row r="2929" spans="1:9" ht="18" x14ac:dyDescent="0.2">
      <c r="A2929" s="11">
        <v>89849</v>
      </c>
      <c r="B2929" s="18" t="s">
        <v>142</v>
      </c>
      <c r="C2929" s="18" t="s">
        <v>417</v>
      </c>
      <c r="D2929" s="18" t="s">
        <v>419</v>
      </c>
      <c r="E2929" s="19">
        <v>5.76</v>
      </c>
      <c r="F2929" s="5"/>
      <c r="I2929" t="e">
        <v>#REF!</v>
      </c>
    </row>
    <row r="2930" spans="1:9" ht="18" x14ac:dyDescent="0.2">
      <c r="A2930" s="11">
        <v>89895</v>
      </c>
      <c r="B2930" s="18" t="s">
        <v>142</v>
      </c>
      <c r="C2930" s="18" t="s">
        <v>155</v>
      </c>
      <c r="D2930" s="18" t="s">
        <v>157</v>
      </c>
      <c r="E2930" s="19">
        <v>2.97</v>
      </c>
      <c r="F2930" s="5"/>
      <c r="I2930" t="e">
        <v>#REF!</v>
      </c>
    </row>
    <row r="2931" spans="1:9" ht="18" x14ac:dyDescent="0.2">
      <c r="A2931" s="11">
        <v>89900</v>
      </c>
      <c r="B2931" s="18" t="s">
        <v>142</v>
      </c>
      <c r="C2931" s="18" t="s">
        <v>155</v>
      </c>
      <c r="D2931" s="18" t="s">
        <v>161</v>
      </c>
      <c r="E2931" s="19">
        <v>1.57</v>
      </c>
      <c r="F2931" s="5"/>
      <c r="I2931" t="e">
        <v>#REF!</v>
      </c>
    </row>
    <row r="2932" spans="1:9" ht="18" x14ac:dyDescent="0.2">
      <c r="A2932" s="11">
        <v>89902</v>
      </c>
      <c r="B2932" s="18" t="s">
        <v>142</v>
      </c>
      <c r="C2932" s="18" t="s">
        <v>155</v>
      </c>
      <c r="D2932" s="18" t="s">
        <v>161</v>
      </c>
      <c r="E2932" s="19">
        <v>1.57</v>
      </c>
      <c r="F2932" s="5"/>
      <c r="I2932">
        <v>199530</v>
      </c>
    </row>
    <row r="2933" spans="1:9" ht="18" x14ac:dyDescent="0.2">
      <c r="A2933" s="11">
        <v>89909</v>
      </c>
      <c r="B2933" s="18" t="s">
        <v>142</v>
      </c>
      <c r="C2933" s="18" t="s">
        <v>155</v>
      </c>
      <c r="D2933" s="18" t="s">
        <v>157</v>
      </c>
      <c r="E2933" s="19">
        <v>2.97</v>
      </c>
      <c r="F2933" s="5"/>
      <c r="I2933" t="e">
        <v>#REF!</v>
      </c>
    </row>
    <row r="2934" spans="1:9" ht="18" x14ac:dyDescent="0.2">
      <c r="A2934" s="11">
        <v>89919</v>
      </c>
      <c r="B2934" s="18" t="s">
        <v>142</v>
      </c>
      <c r="C2934" s="18" t="s">
        <v>155</v>
      </c>
      <c r="D2934" s="18" t="s">
        <v>161</v>
      </c>
      <c r="E2934" s="19">
        <v>1.57</v>
      </c>
      <c r="F2934" s="5"/>
      <c r="I2934">
        <v>199530</v>
      </c>
    </row>
    <row r="2935" spans="1:9" ht="18" x14ac:dyDescent="0.2">
      <c r="A2935" s="11">
        <v>89930</v>
      </c>
      <c r="B2935" s="18" t="s">
        <v>142</v>
      </c>
      <c r="C2935" s="18" t="s">
        <v>155</v>
      </c>
      <c r="D2935" s="18" t="s">
        <v>157</v>
      </c>
      <c r="E2935" s="19">
        <v>2.93</v>
      </c>
      <c r="F2935" s="5"/>
      <c r="I2935" t="e">
        <v>#REF!</v>
      </c>
    </row>
    <row r="2936" spans="1:9" ht="18" x14ac:dyDescent="0.2">
      <c r="A2936" s="11">
        <v>89981</v>
      </c>
      <c r="B2936" s="18" t="s">
        <v>62</v>
      </c>
      <c r="C2936" s="18" t="s">
        <v>507</v>
      </c>
      <c r="D2936" s="18" t="s">
        <v>517</v>
      </c>
      <c r="E2936" s="19">
        <v>4.0599999999999996</v>
      </c>
      <c r="F2936" s="5"/>
      <c r="I2936">
        <v>199530</v>
      </c>
    </row>
    <row r="2937" spans="1:9" ht="18" x14ac:dyDescent="0.2">
      <c r="A2937" s="11">
        <v>90004</v>
      </c>
      <c r="B2937" s="18" t="s">
        <v>142</v>
      </c>
      <c r="C2937" s="18" t="s">
        <v>296</v>
      </c>
      <c r="D2937" s="18" t="s">
        <v>298</v>
      </c>
      <c r="E2937" s="19">
        <v>7.07</v>
      </c>
      <c r="F2937" s="5"/>
      <c r="I2937" t="e">
        <v>#REF!</v>
      </c>
    </row>
    <row r="2938" spans="1:9" ht="18" x14ac:dyDescent="0.2">
      <c r="A2938" s="11">
        <v>90006</v>
      </c>
      <c r="B2938" s="18" t="s">
        <v>142</v>
      </c>
      <c r="C2938" s="18" t="s">
        <v>345</v>
      </c>
      <c r="D2938" s="18" t="s">
        <v>347</v>
      </c>
      <c r="E2938" s="19">
        <v>6.44</v>
      </c>
      <c r="F2938" s="5"/>
      <c r="I2938" t="e">
        <v>#REF!</v>
      </c>
    </row>
    <row r="2939" spans="1:9" ht="18" x14ac:dyDescent="0.2">
      <c r="A2939" s="11">
        <v>90007</v>
      </c>
      <c r="B2939" s="18" t="s">
        <v>142</v>
      </c>
      <c r="C2939" s="18" t="s">
        <v>345</v>
      </c>
      <c r="D2939" s="18" t="s">
        <v>347</v>
      </c>
      <c r="E2939" s="19">
        <v>2.62</v>
      </c>
      <c r="F2939" s="5"/>
      <c r="I2939" t="e">
        <v>#REF!</v>
      </c>
    </row>
    <row r="2940" spans="1:9" ht="18" x14ac:dyDescent="0.2">
      <c r="A2940" s="11">
        <v>90008</v>
      </c>
      <c r="B2940" s="18" t="s">
        <v>142</v>
      </c>
      <c r="C2940" s="18" t="s">
        <v>345</v>
      </c>
      <c r="D2940" s="18" t="s">
        <v>347</v>
      </c>
      <c r="E2940" s="19">
        <v>2.62</v>
      </c>
      <c r="F2940" s="5"/>
      <c r="I2940">
        <v>199530</v>
      </c>
    </row>
    <row r="2941" spans="1:9" ht="18" x14ac:dyDescent="0.2">
      <c r="A2941" s="11">
        <v>90159</v>
      </c>
      <c r="B2941" s="18" t="s">
        <v>75</v>
      </c>
      <c r="C2941" s="18" t="s">
        <v>115</v>
      </c>
      <c r="D2941" s="18" t="s">
        <v>117</v>
      </c>
      <c r="E2941" s="19">
        <v>3.14</v>
      </c>
      <c r="F2941" s="5"/>
      <c r="I2941" t="e">
        <v>#REF!</v>
      </c>
    </row>
    <row r="2942" spans="1:9" ht="18" x14ac:dyDescent="0.2">
      <c r="A2942" s="11">
        <v>90166</v>
      </c>
      <c r="B2942" s="18" t="s">
        <v>75</v>
      </c>
      <c r="C2942" s="18" t="s">
        <v>115</v>
      </c>
      <c r="D2942" s="18" t="s">
        <v>117</v>
      </c>
      <c r="E2942" s="19">
        <v>3.14</v>
      </c>
      <c r="F2942" s="5"/>
      <c r="I2942" t="e">
        <v>#REF!</v>
      </c>
    </row>
    <row r="2943" spans="1:9" ht="18" x14ac:dyDescent="0.2">
      <c r="A2943" s="11">
        <v>90168</v>
      </c>
      <c r="B2943" s="18" t="s">
        <v>75</v>
      </c>
      <c r="C2943" s="18" t="s">
        <v>115</v>
      </c>
      <c r="D2943" s="18" t="s">
        <v>117</v>
      </c>
      <c r="E2943" s="19">
        <v>3.52</v>
      </c>
      <c r="F2943" s="5"/>
      <c r="I2943" t="e">
        <v>#REF!</v>
      </c>
    </row>
    <row r="2944" spans="1:9" ht="18" x14ac:dyDescent="0.2">
      <c r="A2944" s="11">
        <v>90174</v>
      </c>
      <c r="B2944" s="18" t="s">
        <v>75</v>
      </c>
      <c r="C2944" s="18" t="s">
        <v>115</v>
      </c>
      <c r="D2944" s="18" t="s">
        <v>117</v>
      </c>
      <c r="E2944" s="19">
        <v>3.58</v>
      </c>
      <c r="F2944" s="5"/>
      <c r="I2944" t="e">
        <v>#REF!</v>
      </c>
    </row>
    <row r="2945" spans="1:9" ht="18" x14ac:dyDescent="0.2">
      <c r="A2945" s="11">
        <v>90183</v>
      </c>
      <c r="B2945" s="18" t="s">
        <v>7</v>
      </c>
      <c r="C2945" s="18" t="s">
        <v>100</v>
      </c>
      <c r="D2945" s="18" t="s">
        <v>102</v>
      </c>
      <c r="E2945" s="19">
        <v>9.4499999999999993</v>
      </c>
      <c r="F2945" s="5"/>
      <c r="I2945" t="e">
        <v>#REF!</v>
      </c>
    </row>
    <row r="2946" spans="1:9" ht="18" x14ac:dyDescent="0.2">
      <c r="A2946" s="11">
        <v>90201</v>
      </c>
      <c r="B2946" s="18" t="s">
        <v>75</v>
      </c>
      <c r="C2946" s="18" t="s">
        <v>115</v>
      </c>
      <c r="D2946" s="18" t="s">
        <v>117</v>
      </c>
      <c r="E2946" s="19">
        <v>4.96</v>
      </c>
      <c r="F2946" s="5"/>
      <c r="I2946">
        <v>199530</v>
      </c>
    </row>
    <row r="2947" spans="1:9" ht="18" x14ac:dyDescent="0.2">
      <c r="A2947" s="11">
        <v>90253</v>
      </c>
      <c r="B2947" s="18" t="s">
        <v>75</v>
      </c>
      <c r="C2947" s="18" t="s">
        <v>115</v>
      </c>
      <c r="D2947" s="18" t="s">
        <v>120</v>
      </c>
      <c r="E2947" s="19">
        <v>4.05</v>
      </c>
      <c r="F2947" s="5"/>
      <c r="I2947">
        <v>199530</v>
      </c>
    </row>
    <row r="2948" spans="1:9" ht="18" x14ac:dyDescent="0.2">
      <c r="A2948" s="11">
        <v>90294</v>
      </c>
      <c r="B2948" s="18" t="s">
        <v>142</v>
      </c>
      <c r="C2948" s="18" t="s">
        <v>301</v>
      </c>
      <c r="D2948" s="18" t="s">
        <v>303</v>
      </c>
      <c r="E2948" s="19">
        <v>4.6500000000000004</v>
      </c>
      <c r="F2948" s="5"/>
      <c r="I2948" t="e">
        <v>#REF!</v>
      </c>
    </row>
    <row r="2949" spans="1:9" ht="18" x14ac:dyDescent="0.2">
      <c r="A2949" s="11">
        <v>90319</v>
      </c>
      <c r="B2949" s="18" t="s">
        <v>7</v>
      </c>
      <c r="C2949" s="18" t="s">
        <v>626</v>
      </c>
      <c r="D2949" s="18" t="s">
        <v>628</v>
      </c>
      <c r="E2949" s="19">
        <v>15.14</v>
      </c>
      <c r="F2949" s="5"/>
      <c r="I2949">
        <v>199530</v>
      </c>
    </row>
    <row r="2950" spans="1:9" ht="18" x14ac:dyDescent="0.2">
      <c r="A2950" s="11">
        <v>90374</v>
      </c>
      <c r="B2950" s="18" t="s">
        <v>11</v>
      </c>
      <c r="C2950" s="18" t="s">
        <v>335</v>
      </c>
      <c r="D2950" s="18" t="s">
        <v>338</v>
      </c>
      <c r="E2950" s="19">
        <v>1.81</v>
      </c>
      <c r="F2950" s="5"/>
      <c r="I2950" t="e">
        <v>#REF!</v>
      </c>
    </row>
    <row r="2951" spans="1:9" ht="18" x14ac:dyDescent="0.2">
      <c r="A2951" s="11">
        <v>90375</v>
      </c>
      <c r="B2951" s="18" t="s">
        <v>11</v>
      </c>
      <c r="C2951" s="18" t="s">
        <v>141</v>
      </c>
      <c r="D2951" s="18"/>
      <c r="E2951" s="19">
        <v>1.78</v>
      </c>
      <c r="F2951" s="5"/>
      <c r="I2951" t="e">
        <v>#REF!</v>
      </c>
    </row>
    <row r="2952" spans="1:9" ht="18" x14ac:dyDescent="0.2">
      <c r="A2952" s="11">
        <v>90377</v>
      </c>
      <c r="B2952" s="18" t="s">
        <v>11</v>
      </c>
      <c r="C2952" s="18" t="s">
        <v>141</v>
      </c>
      <c r="D2952" s="18"/>
      <c r="E2952" s="19">
        <v>3.02</v>
      </c>
      <c r="F2952" s="5"/>
      <c r="I2952" t="e">
        <v>#REF!</v>
      </c>
    </row>
    <row r="2953" spans="1:9" ht="18" x14ac:dyDescent="0.2">
      <c r="A2953" s="11">
        <v>90467</v>
      </c>
      <c r="B2953" s="18" t="s">
        <v>56</v>
      </c>
      <c r="C2953" s="18" t="s">
        <v>529</v>
      </c>
      <c r="D2953" s="18" t="s">
        <v>533</v>
      </c>
      <c r="E2953" s="19">
        <v>4.42</v>
      </c>
      <c r="F2953" s="5"/>
      <c r="I2953" t="e">
        <v>#REF!</v>
      </c>
    </row>
    <row r="2954" spans="1:9" ht="18" x14ac:dyDescent="0.2">
      <c r="A2954" s="11">
        <v>90475</v>
      </c>
      <c r="B2954" s="18" t="s">
        <v>75</v>
      </c>
      <c r="C2954" s="18" t="s">
        <v>115</v>
      </c>
      <c r="D2954" s="18" t="s">
        <v>117</v>
      </c>
      <c r="E2954" s="19">
        <v>7.71</v>
      </c>
      <c r="F2954" s="5"/>
      <c r="I2954" t="e">
        <v>#REF!</v>
      </c>
    </row>
    <row r="2955" spans="1:9" ht="18" x14ac:dyDescent="0.2">
      <c r="A2955" s="11">
        <v>90498</v>
      </c>
      <c r="B2955" s="18" t="s">
        <v>75</v>
      </c>
      <c r="C2955" s="18" t="s">
        <v>115</v>
      </c>
      <c r="D2955" s="18" t="s">
        <v>116</v>
      </c>
      <c r="E2955" s="19">
        <v>16.97</v>
      </c>
      <c r="F2955" s="5"/>
      <c r="I2955" t="e">
        <v>#REF!</v>
      </c>
    </row>
    <row r="2956" spans="1:9" ht="18" x14ac:dyDescent="0.2">
      <c r="A2956" s="11">
        <v>90556</v>
      </c>
      <c r="B2956" s="18" t="s">
        <v>7</v>
      </c>
      <c r="C2956" s="18" t="s">
        <v>162</v>
      </c>
      <c r="D2956" s="18" t="s">
        <v>165</v>
      </c>
      <c r="E2956" s="19">
        <v>4.29</v>
      </c>
      <c r="F2956" s="5"/>
      <c r="I2956" t="e">
        <v>#REF!</v>
      </c>
    </row>
    <row r="2957" spans="1:9" ht="18" x14ac:dyDescent="0.2">
      <c r="A2957" s="11">
        <v>90558</v>
      </c>
      <c r="B2957" s="18" t="s">
        <v>7</v>
      </c>
      <c r="C2957" s="18" t="s">
        <v>162</v>
      </c>
      <c r="D2957" s="18" t="s">
        <v>165</v>
      </c>
      <c r="E2957" s="19">
        <v>5.57</v>
      </c>
      <c r="F2957" s="5"/>
      <c r="I2957" t="e">
        <v>#REF!</v>
      </c>
    </row>
    <row r="2958" spans="1:9" ht="18" x14ac:dyDescent="0.2">
      <c r="A2958" s="11">
        <v>90567</v>
      </c>
      <c r="B2958" s="18" t="s">
        <v>7</v>
      </c>
      <c r="C2958" s="18" t="s">
        <v>228</v>
      </c>
      <c r="D2958" s="18" t="s">
        <v>230</v>
      </c>
      <c r="E2958" s="19">
        <v>11.62</v>
      </c>
      <c r="F2958" s="5"/>
      <c r="I2958" t="e">
        <v>#REF!</v>
      </c>
    </row>
    <row r="2959" spans="1:9" ht="18" x14ac:dyDescent="0.2">
      <c r="A2959" s="11">
        <v>90622</v>
      </c>
      <c r="B2959" s="18" t="s">
        <v>62</v>
      </c>
      <c r="C2959" s="18" t="s">
        <v>593</v>
      </c>
      <c r="D2959" s="18" t="s">
        <v>598</v>
      </c>
      <c r="E2959" s="19">
        <v>7.73</v>
      </c>
      <c r="F2959" s="5"/>
      <c r="I2959" t="e">
        <v>#REF!</v>
      </c>
    </row>
    <row r="2960" spans="1:9" ht="18" x14ac:dyDescent="0.2">
      <c r="A2960" s="11">
        <v>90624</v>
      </c>
      <c r="B2960" s="18" t="s">
        <v>62</v>
      </c>
      <c r="C2960" s="18" t="s">
        <v>593</v>
      </c>
      <c r="D2960" s="18" t="s">
        <v>598</v>
      </c>
      <c r="E2960" s="19">
        <v>2.54</v>
      </c>
      <c r="F2960" s="5"/>
      <c r="I2960" t="e">
        <v>#REF!</v>
      </c>
    </row>
    <row r="2961" spans="1:9" ht="18" x14ac:dyDescent="0.2">
      <c r="A2961" s="11">
        <v>90626</v>
      </c>
      <c r="B2961" s="18" t="s">
        <v>62</v>
      </c>
      <c r="C2961" s="18" t="s">
        <v>593</v>
      </c>
      <c r="D2961" s="18" t="s">
        <v>598</v>
      </c>
      <c r="E2961" s="19">
        <v>6.74</v>
      </c>
      <c r="F2961" s="5"/>
      <c r="I2961" t="e">
        <v>#REF!</v>
      </c>
    </row>
    <row r="2962" spans="1:9" ht="18" x14ac:dyDescent="0.2">
      <c r="A2962" s="11">
        <v>90637</v>
      </c>
      <c r="B2962" s="18" t="s">
        <v>62</v>
      </c>
      <c r="C2962" s="18" t="s">
        <v>593</v>
      </c>
      <c r="D2962" s="18" t="s">
        <v>598</v>
      </c>
      <c r="E2962" s="19">
        <v>1.43</v>
      </c>
      <c r="F2962" s="5"/>
      <c r="I2962" t="e">
        <v>#REF!</v>
      </c>
    </row>
    <row r="2963" spans="1:9" ht="18" x14ac:dyDescent="0.2">
      <c r="A2963" s="11">
        <v>90643</v>
      </c>
      <c r="B2963" s="18" t="s">
        <v>62</v>
      </c>
      <c r="C2963" s="18" t="s">
        <v>393</v>
      </c>
      <c r="D2963" s="18" t="s">
        <v>400</v>
      </c>
      <c r="E2963" s="19">
        <v>3.43</v>
      </c>
      <c r="F2963" s="5"/>
      <c r="I2963" t="e">
        <v>#REF!</v>
      </c>
    </row>
    <row r="2964" spans="1:9" ht="18" x14ac:dyDescent="0.2">
      <c r="A2964" s="11">
        <v>90650</v>
      </c>
      <c r="B2964" s="18" t="s">
        <v>62</v>
      </c>
      <c r="C2964" s="18" t="s">
        <v>393</v>
      </c>
      <c r="D2964" s="18" t="s">
        <v>396</v>
      </c>
      <c r="E2964" s="19">
        <v>7.04</v>
      </c>
      <c r="F2964" s="5"/>
      <c r="I2964" t="e">
        <v>#REF!</v>
      </c>
    </row>
    <row r="2965" spans="1:9" ht="18" x14ac:dyDescent="0.2">
      <c r="A2965" s="11">
        <v>90654</v>
      </c>
      <c r="B2965" s="18" t="s">
        <v>62</v>
      </c>
      <c r="C2965" s="18" t="s">
        <v>429</v>
      </c>
      <c r="D2965" s="18" t="s">
        <v>433</v>
      </c>
      <c r="E2965" s="19">
        <v>2.14</v>
      </c>
      <c r="F2965" s="5"/>
      <c r="I2965">
        <v>199530</v>
      </c>
    </row>
    <row r="2966" spans="1:9" ht="18" x14ac:dyDescent="0.2">
      <c r="A2966" s="11">
        <v>90659</v>
      </c>
      <c r="B2966" s="18" t="s">
        <v>62</v>
      </c>
      <c r="C2966" s="18" t="s">
        <v>593</v>
      </c>
      <c r="D2966" s="18" t="s">
        <v>598</v>
      </c>
      <c r="E2966" s="19">
        <v>1.03</v>
      </c>
      <c r="F2966" s="5"/>
      <c r="I2966">
        <v>199530</v>
      </c>
    </row>
    <row r="2967" spans="1:9" ht="18" x14ac:dyDescent="0.2">
      <c r="A2967" s="11">
        <v>90661</v>
      </c>
      <c r="B2967" s="18" t="s">
        <v>62</v>
      </c>
      <c r="C2967" s="18" t="s">
        <v>593</v>
      </c>
      <c r="D2967" s="18" t="s">
        <v>598</v>
      </c>
      <c r="E2967" s="19">
        <v>4.5</v>
      </c>
      <c r="F2967" s="5"/>
      <c r="I2967" t="e">
        <v>#REF!</v>
      </c>
    </row>
    <row r="2968" spans="1:9" ht="18" x14ac:dyDescent="0.2">
      <c r="A2968" s="11">
        <v>90662</v>
      </c>
      <c r="B2968" s="18" t="s">
        <v>62</v>
      </c>
      <c r="C2968" s="18" t="s">
        <v>593</v>
      </c>
      <c r="D2968" s="18" t="s">
        <v>597</v>
      </c>
      <c r="E2968" s="19">
        <v>1.1399999999999999</v>
      </c>
      <c r="F2968" s="5"/>
      <c r="I2968" t="e">
        <v>#REF!</v>
      </c>
    </row>
    <row r="2969" spans="1:9" ht="18" x14ac:dyDescent="0.2">
      <c r="A2969" s="11">
        <v>90665</v>
      </c>
      <c r="B2969" s="18" t="s">
        <v>62</v>
      </c>
      <c r="C2969" s="18" t="s">
        <v>494</v>
      </c>
      <c r="D2969" s="18" t="s">
        <v>496</v>
      </c>
      <c r="E2969" s="19">
        <v>0.86</v>
      </c>
      <c r="F2969" s="5"/>
      <c r="I2969" t="e">
        <v>#REF!</v>
      </c>
    </row>
    <row r="2970" spans="1:9" ht="18" x14ac:dyDescent="0.2">
      <c r="A2970" s="11">
        <v>90669</v>
      </c>
      <c r="B2970" s="18" t="s">
        <v>62</v>
      </c>
      <c r="C2970" s="18" t="s">
        <v>593</v>
      </c>
      <c r="D2970" s="18" t="s">
        <v>597</v>
      </c>
      <c r="E2970" s="19">
        <v>2.4700000000000002</v>
      </c>
      <c r="F2970" s="5"/>
      <c r="I2970" t="e">
        <v>#REF!</v>
      </c>
    </row>
    <row r="2971" spans="1:9" ht="18" x14ac:dyDescent="0.2">
      <c r="A2971" s="11">
        <v>90671</v>
      </c>
      <c r="B2971" s="18" t="s">
        <v>62</v>
      </c>
      <c r="C2971" s="18" t="s">
        <v>593</v>
      </c>
      <c r="D2971" s="18" t="s">
        <v>597</v>
      </c>
      <c r="E2971" s="19">
        <v>1.19</v>
      </c>
      <c r="F2971" s="5"/>
      <c r="I2971" t="e">
        <v>#REF!</v>
      </c>
    </row>
    <row r="2972" spans="1:9" ht="18" x14ac:dyDescent="0.2">
      <c r="A2972" s="11">
        <v>90673</v>
      </c>
      <c r="B2972" s="18" t="s">
        <v>62</v>
      </c>
      <c r="C2972" s="18" t="s">
        <v>593</v>
      </c>
      <c r="D2972" s="18" t="s">
        <v>597</v>
      </c>
      <c r="E2972" s="19">
        <v>5.77</v>
      </c>
      <c r="F2972" s="5"/>
      <c r="I2972" t="e">
        <v>#REF!</v>
      </c>
    </row>
    <row r="2973" spans="1:9" ht="18" x14ac:dyDescent="0.2">
      <c r="A2973" s="11">
        <v>90675</v>
      </c>
      <c r="B2973" s="18" t="s">
        <v>62</v>
      </c>
      <c r="C2973" s="18" t="s">
        <v>593</v>
      </c>
      <c r="D2973" s="18" t="s">
        <v>599</v>
      </c>
      <c r="E2973" s="19">
        <v>1.72</v>
      </c>
      <c r="F2973" s="5"/>
      <c r="I2973" t="e">
        <v>#REF!</v>
      </c>
    </row>
    <row r="2974" spans="1:9" ht="18" x14ac:dyDescent="0.2">
      <c r="A2974" s="11">
        <v>90676</v>
      </c>
      <c r="B2974" s="18" t="s">
        <v>62</v>
      </c>
      <c r="C2974" s="18" t="s">
        <v>593</v>
      </c>
      <c r="D2974" s="18" t="s">
        <v>599</v>
      </c>
      <c r="E2974" s="19">
        <v>1.9</v>
      </c>
      <c r="F2974" s="5"/>
      <c r="I2974" t="e">
        <v>#REF!</v>
      </c>
    </row>
    <row r="2975" spans="1:9" ht="18" x14ac:dyDescent="0.2">
      <c r="A2975" s="11">
        <v>90678</v>
      </c>
      <c r="B2975" s="18" t="s">
        <v>62</v>
      </c>
      <c r="C2975" s="18" t="s">
        <v>593</v>
      </c>
      <c r="D2975" s="18" t="s">
        <v>597</v>
      </c>
      <c r="E2975" s="19">
        <v>1.32</v>
      </c>
      <c r="F2975" s="5"/>
      <c r="I2975" t="e">
        <v>#REF!</v>
      </c>
    </row>
    <row r="2976" spans="1:9" ht="18" x14ac:dyDescent="0.2">
      <c r="A2976" s="11">
        <v>90680</v>
      </c>
      <c r="B2976" s="18" t="s">
        <v>62</v>
      </c>
      <c r="C2976" s="18" t="s">
        <v>593</v>
      </c>
      <c r="D2976" s="18" t="s">
        <v>599</v>
      </c>
      <c r="E2976" s="19">
        <v>1.9</v>
      </c>
      <c r="F2976" s="5"/>
      <c r="I2976" t="e">
        <v>#REF!</v>
      </c>
    </row>
    <row r="2977" spans="1:9" ht="18" x14ac:dyDescent="0.2">
      <c r="A2977" s="11">
        <v>90686</v>
      </c>
      <c r="B2977" s="18" t="s">
        <v>62</v>
      </c>
      <c r="C2977" s="18" t="s">
        <v>494</v>
      </c>
      <c r="D2977" s="18" t="s">
        <v>496</v>
      </c>
      <c r="E2977" s="19">
        <v>0.69</v>
      </c>
      <c r="F2977" s="5"/>
      <c r="I2977">
        <v>199530</v>
      </c>
    </row>
    <row r="2978" spans="1:9" ht="18" x14ac:dyDescent="0.2">
      <c r="A2978" s="11">
        <v>90690</v>
      </c>
      <c r="B2978" s="18" t="s">
        <v>62</v>
      </c>
      <c r="C2978" s="18" t="s">
        <v>393</v>
      </c>
      <c r="D2978" s="18" t="s">
        <v>399</v>
      </c>
      <c r="E2978" s="19">
        <v>0.88</v>
      </c>
      <c r="F2978" s="5"/>
      <c r="I2978" t="e">
        <v>#REF!</v>
      </c>
    </row>
    <row r="2979" spans="1:9" ht="18" x14ac:dyDescent="0.2">
      <c r="A2979" s="11">
        <v>90710</v>
      </c>
      <c r="B2979" s="18" t="s">
        <v>62</v>
      </c>
      <c r="C2979" s="18" t="s">
        <v>593</v>
      </c>
      <c r="D2979" s="18" t="s">
        <v>597</v>
      </c>
      <c r="E2979" s="19">
        <v>0.73</v>
      </c>
      <c r="F2979" s="5"/>
      <c r="I2979" t="e">
        <v>#REF!</v>
      </c>
    </row>
    <row r="2980" spans="1:9" ht="18" x14ac:dyDescent="0.2">
      <c r="A2980" s="11">
        <v>90716</v>
      </c>
      <c r="B2980" s="18" t="s">
        <v>62</v>
      </c>
      <c r="C2980" s="18" t="s">
        <v>593</v>
      </c>
      <c r="D2980" s="18" t="s">
        <v>597</v>
      </c>
      <c r="E2980" s="19">
        <v>1.35</v>
      </c>
      <c r="F2980" s="5"/>
      <c r="I2980" t="e">
        <v>#REF!</v>
      </c>
    </row>
    <row r="2981" spans="1:9" ht="18" x14ac:dyDescent="0.2">
      <c r="A2981" s="11">
        <v>90723</v>
      </c>
      <c r="B2981" s="18" t="s">
        <v>142</v>
      </c>
      <c r="C2981" s="18" t="s">
        <v>476</v>
      </c>
      <c r="D2981" s="18" t="s">
        <v>477</v>
      </c>
      <c r="E2981" s="19">
        <v>8.6</v>
      </c>
      <c r="F2981" s="5"/>
      <c r="I2981">
        <v>199530</v>
      </c>
    </row>
    <row r="2982" spans="1:9" ht="18" x14ac:dyDescent="0.2">
      <c r="A2982" s="11">
        <v>90727</v>
      </c>
      <c r="B2982" s="18" t="s">
        <v>142</v>
      </c>
      <c r="C2982" s="18" t="s">
        <v>476</v>
      </c>
      <c r="D2982" s="18" t="s">
        <v>477</v>
      </c>
      <c r="E2982" s="19">
        <v>8.3800000000000008</v>
      </c>
      <c r="F2982" s="5"/>
      <c r="I2982" t="e">
        <v>#REF!</v>
      </c>
    </row>
    <row r="2983" spans="1:9" ht="18" x14ac:dyDescent="0.2">
      <c r="A2983" s="11">
        <v>90735</v>
      </c>
      <c r="B2983" s="18" t="s">
        <v>62</v>
      </c>
      <c r="C2983" s="18" t="s">
        <v>593</v>
      </c>
      <c r="D2983" s="18" t="s">
        <v>597</v>
      </c>
      <c r="E2983" s="19">
        <v>7.8</v>
      </c>
      <c r="F2983" s="5"/>
      <c r="I2983">
        <v>199530</v>
      </c>
    </row>
    <row r="2984" spans="1:9" ht="18" x14ac:dyDescent="0.2">
      <c r="A2984" s="11">
        <v>90740</v>
      </c>
      <c r="B2984" s="18" t="s">
        <v>142</v>
      </c>
      <c r="C2984" s="18" t="s">
        <v>568</v>
      </c>
      <c r="D2984" s="18" t="s">
        <v>574</v>
      </c>
      <c r="E2984" s="19">
        <v>6.89</v>
      </c>
      <c r="F2984" s="5"/>
      <c r="I2984">
        <v>199530</v>
      </c>
    </row>
    <row r="2985" spans="1:9" ht="18" x14ac:dyDescent="0.2">
      <c r="A2985" s="11">
        <v>90755</v>
      </c>
      <c r="B2985" s="18" t="s">
        <v>62</v>
      </c>
      <c r="C2985" s="18" t="s">
        <v>593</v>
      </c>
      <c r="D2985" s="18" t="s">
        <v>596</v>
      </c>
      <c r="E2985" s="19">
        <v>1.84</v>
      </c>
      <c r="F2985" s="5"/>
      <c r="I2985" t="e">
        <v>#REF!</v>
      </c>
    </row>
    <row r="2986" spans="1:9" ht="18" x14ac:dyDescent="0.2">
      <c r="A2986" s="11">
        <v>90766</v>
      </c>
      <c r="B2986" s="18" t="s">
        <v>142</v>
      </c>
      <c r="C2986" s="18" t="s">
        <v>568</v>
      </c>
      <c r="D2986" s="18" t="s">
        <v>574</v>
      </c>
      <c r="E2986" s="19">
        <v>8.66</v>
      </c>
      <c r="F2986" s="5"/>
      <c r="I2986">
        <v>199530</v>
      </c>
    </row>
    <row r="2987" spans="1:9" ht="18" x14ac:dyDescent="0.2">
      <c r="A2987" s="11">
        <v>90792</v>
      </c>
      <c r="B2987" s="18" t="s">
        <v>142</v>
      </c>
      <c r="C2987" s="18" t="s">
        <v>568</v>
      </c>
      <c r="D2987" s="18" t="s">
        <v>574</v>
      </c>
      <c r="E2987" s="19">
        <v>1.98</v>
      </c>
      <c r="F2987" s="5"/>
      <c r="I2987" t="e">
        <v>#REF!</v>
      </c>
    </row>
    <row r="2988" spans="1:9" ht="18" x14ac:dyDescent="0.2">
      <c r="A2988" s="11">
        <v>90799</v>
      </c>
      <c r="B2988" s="18" t="s">
        <v>142</v>
      </c>
      <c r="C2988" s="18" t="s">
        <v>568</v>
      </c>
      <c r="D2988" s="18" t="s">
        <v>574</v>
      </c>
      <c r="E2988" s="19">
        <v>0.79</v>
      </c>
      <c r="F2988" s="5"/>
      <c r="I2988">
        <v>199530</v>
      </c>
    </row>
    <row r="2989" spans="1:9" ht="18" x14ac:dyDescent="0.2">
      <c r="A2989" s="11">
        <v>90808</v>
      </c>
      <c r="B2989" s="18" t="s">
        <v>142</v>
      </c>
      <c r="C2989" s="18" t="s">
        <v>568</v>
      </c>
      <c r="D2989" s="18" t="s">
        <v>574</v>
      </c>
      <c r="E2989" s="19">
        <v>10.75</v>
      </c>
      <c r="F2989" s="5"/>
      <c r="I2989">
        <v>199530</v>
      </c>
    </row>
    <row r="2990" spans="1:9" ht="18" x14ac:dyDescent="0.2">
      <c r="A2990" s="11">
        <v>90816</v>
      </c>
      <c r="B2990" s="18" t="s">
        <v>142</v>
      </c>
      <c r="C2990" s="18" t="s">
        <v>568</v>
      </c>
      <c r="D2990" s="18" t="s">
        <v>577</v>
      </c>
      <c r="E2990" s="19">
        <v>1.51</v>
      </c>
      <c r="F2990" s="5"/>
      <c r="I2990">
        <v>199530</v>
      </c>
    </row>
    <row r="2991" spans="1:9" ht="18" x14ac:dyDescent="0.2">
      <c r="A2991" s="11">
        <v>90819</v>
      </c>
      <c r="B2991" s="18" t="s">
        <v>62</v>
      </c>
      <c r="C2991" s="18" t="s">
        <v>593</v>
      </c>
      <c r="D2991" s="18" t="s">
        <v>596</v>
      </c>
      <c r="E2991" s="19">
        <v>8.01</v>
      </c>
      <c r="F2991" s="5"/>
      <c r="I2991">
        <v>199530</v>
      </c>
    </row>
    <row r="2992" spans="1:9" ht="18" x14ac:dyDescent="0.2">
      <c r="A2992" s="11">
        <v>90820</v>
      </c>
      <c r="B2992" s="18" t="s">
        <v>62</v>
      </c>
      <c r="C2992" s="18" t="s">
        <v>593</v>
      </c>
      <c r="D2992" s="18" t="s">
        <v>596</v>
      </c>
      <c r="E2992" s="19">
        <v>1.55</v>
      </c>
      <c r="F2992" s="5"/>
      <c r="I2992">
        <v>199530</v>
      </c>
    </row>
    <row r="2993" spans="1:9" ht="18" x14ac:dyDescent="0.2">
      <c r="A2993" s="11">
        <v>90828</v>
      </c>
      <c r="B2993" s="18" t="s">
        <v>62</v>
      </c>
      <c r="C2993" s="18" t="s">
        <v>264</v>
      </c>
      <c r="D2993" s="18" t="s">
        <v>268</v>
      </c>
      <c r="E2993" s="19">
        <v>1.43</v>
      </c>
      <c r="F2993" s="5"/>
      <c r="I2993">
        <v>199530</v>
      </c>
    </row>
    <row r="2994" spans="1:9" ht="18" x14ac:dyDescent="0.2">
      <c r="A2994" s="11">
        <v>90837</v>
      </c>
      <c r="B2994" s="18" t="s">
        <v>142</v>
      </c>
      <c r="C2994" s="18" t="s">
        <v>476</v>
      </c>
      <c r="D2994" s="18" t="s">
        <v>479</v>
      </c>
      <c r="E2994" s="19">
        <v>0.61</v>
      </c>
      <c r="F2994" s="5"/>
      <c r="I2994">
        <v>199530</v>
      </c>
    </row>
    <row r="2995" spans="1:9" ht="18" x14ac:dyDescent="0.2">
      <c r="A2995" s="11">
        <v>90839</v>
      </c>
      <c r="B2995" s="18" t="s">
        <v>62</v>
      </c>
      <c r="C2995" s="18" t="s">
        <v>593</v>
      </c>
      <c r="D2995" s="18" t="s">
        <v>596</v>
      </c>
      <c r="E2995" s="19">
        <v>2.6</v>
      </c>
      <c r="F2995" s="5"/>
      <c r="I2995">
        <v>199530</v>
      </c>
    </row>
    <row r="2996" spans="1:9" ht="18" x14ac:dyDescent="0.2">
      <c r="A2996" s="11">
        <v>90842</v>
      </c>
      <c r="B2996" s="18" t="s">
        <v>62</v>
      </c>
      <c r="C2996" s="18" t="s">
        <v>393</v>
      </c>
      <c r="D2996" s="18" t="s">
        <v>397</v>
      </c>
      <c r="E2996" s="19">
        <v>6.11</v>
      </c>
      <c r="F2996" s="5"/>
      <c r="I2996" t="e">
        <v>#REF!</v>
      </c>
    </row>
    <row r="2997" spans="1:9" ht="18" x14ac:dyDescent="0.2">
      <c r="A2997" s="11">
        <v>90844</v>
      </c>
      <c r="B2997" s="18" t="s">
        <v>62</v>
      </c>
      <c r="C2997" s="18" t="s">
        <v>393</v>
      </c>
      <c r="D2997" s="18" t="s">
        <v>397</v>
      </c>
      <c r="E2997" s="19">
        <v>6.26</v>
      </c>
      <c r="F2997" s="5"/>
      <c r="I2997" t="e">
        <v>#REF!</v>
      </c>
    </row>
    <row r="2998" spans="1:9" ht="18" x14ac:dyDescent="0.2">
      <c r="A2998" s="11">
        <v>90846</v>
      </c>
      <c r="B2998" s="18" t="s">
        <v>62</v>
      </c>
      <c r="C2998" s="18" t="s">
        <v>393</v>
      </c>
      <c r="D2998" s="18" t="s">
        <v>397</v>
      </c>
      <c r="E2998" s="19">
        <v>6.01</v>
      </c>
      <c r="F2998" s="5"/>
      <c r="I2998" t="e">
        <v>#REF!</v>
      </c>
    </row>
    <row r="2999" spans="1:9" ht="18" x14ac:dyDescent="0.2">
      <c r="A2999" s="11">
        <v>90848</v>
      </c>
      <c r="B2999" s="18" t="s">
        <v>62</v>
      </c>
      <c r="C2999" s="18" t="s">
        <v>393</v>
      </c>
      <c r="D2999" s="18" t="s">
        <v>397</v>
      </c>
      <c r="E2999" s="19">
        <v>5.94</v>
      </c>
      <c r="F2999" s="5"/>
      <c r="I2999" t="e">
        <v>#REF!</v>
      </c>
    </row>
    <row r="3000" spans="1:9" ht="18" x14ac:dyDescent="0.2">
      <c r="A3000" s="11">
        <v>90852</v>
      </c>
      <c r="B3000" s="18" t="s">
        <v>62</v>
      </c>
      <c r="C3000" s="18" t="s">
        <v>393</v>
      </c>
      <c r="D3000" s="18" t="s">
        <v>402</v>
      </c>
      <c r="E3000" s="19">
        <v>4.45</v>
      </c>
      <c r="F3000" s="5"/>
      <c r="I3000">
        <v>199530</v>
      </c>
    </row>
    <row r="3001" spans="1:9" ht="18" x14ac:dyDescent="0.2">
      <c r="A3001" s="11">
        <v>90853</v>
      </c>
      <c r="B3001" s="18" t="s">
        <v>62</v>
      </c>
      <c r="C3001" s="18" t="s">
        <v>393</v>
      </c>
      <c r="D3001" s="18" t="s">
        <v>403</v>
      </c>
      <c r="E3001" s="19">
        <v>3.28</v>
      </c>
      <c r="F3001" s="5"/>
      <c r="I3001" t="e">
        <v>#REF!</v>
      </c>
    </row>
    <row r="3002" spans="1:9" ht="18" x14ac:dyDescent="0.2">
      <c r="A3002" s="11">
        <v>90854</v>
      </c>
      <c r="B3002" s="18" t="s">
        <v>62</v>
      </c>
      <c r="C3002" s="18" t="s">
        <v>593</v>
      </c>
      <c r="D3002" s="18" t="s">
        <v>596</v>
      </c>
      <c r="E3002" s="19">
        <v>2.42</v>
      </c>
      <c r="F3002" s="5"/>
      <c r="I3002">
        <v>199530</v>
      </c>
    </row>
    <row r="3003" spans="1:9" ht="18" x14ac:dyDescent="0.2">
      <c r="A3003" s="11">
        <v>90858</v>
      </c>
      <c r="B3003" s="18" t="s">
        <v>62</v>
      </c>
      <c r="C3003" s="18" t="s">
        <v>593</v>
      </c>
      <c r="D3003" s="18" t="s">
        <v>596</v>
      </c>
      <c r="E3003" s="19">
        <v>11.18</v>
      </c>
      <c r="F3003" s="5"/>
      <c r="I3003">
        <v>199530</v>
      </c>
    </row>
    <row r="3004" spans="1:9" ht="18" x14ac:dyDescent="0.2">
      <c r="A3004" s="11">
        <v>90868</v>
      </c>
      <c r="B3004" s="18" t="s">
        <v>62</v>
      </c>
      <c r="C3004" s="18" t="s">
        <v>593</v>
      </c>
      <c r="D3004" s="18" t="s">
        <v>596</v>
      </c>
      <c r="E3004" s="19">
        <v>6.48</v>
      </c>
      <c r="F3004" s="5"/>
      <c r="I3004" t="e">
        <v>#REF!</v>
      </c>
    </row>
    <row r="3005" spans="1:9" ht="18" x14ac:dyDescent="0.2">
      <c r="A3005" s="11">
        <v>90873</v>
      </c>
      <c r="B3005" s="18" t="s">
        <v>62</v>
      </c>
      <c r="C3005" s="18" t="s">
        <v>393</v>
      </c>
      <c r="D3005" s="18" t="s">
        <v>397</v>
      </c>
      <c r="E3005" s="19">
        <v>2.0099999999999998</v>
      </c>
      <c r="F3005" s="5"/>
      <c r="I3005">
        <v>199530</v>
      </c>
    </row>
    <row r="3006" spans="1:9" ht="18" x14ac:dyDescent="0.2">
      <c r="A3006" s="11">
        <v>90874</v>
      </c>
      <c r="B3006" s="18" t="s">
        <v>62</v>
      </c>
      <c r="C3006" s="18" t="s">
        <v>393</v>
      </c>
      <c r="D3006" s="18" t="s">
        <v>397</v>
      </c>
      <c r="E3006" s="19">
        <v>2.0499999999999998</v>
      </c>
      <c r="F3006" s="5"/>
      <c r="I3006" t="e">
        <v>#REF!</v>
      </c>
    </row>
    <row r="3007" spans="1:9" ht="18" x14ac:dyDescent="0.2">
      <c r="A3007" s="11">
        <v>90878</v>
      </c>
      <c r="B3007" s="18" t="s">
        <v>62</v>
      </c>
      <c r="C3007" s="18" t="s">
        <v>393</v>
      </c>
      <c r="D3007" s="18" t="s">
        <v>402</v>
      </c>
      <c r="E3007" s="19">
        <v>2.2799999999999998</v>
      </c>
      <c r="F3007" s="5"/>
      <c r="I3007">
        <v>199530</v>
      </c>
    </row>
    <row r="3008" spans="1:9" ht="18" x14ac:dyDescent="0.2">
      <c r="A3008" s="11">
        <v>90880</v>
      </c>
      <c r="B3008" s="18" t="s">
        <v>62</v>
      </c>
      <c r="C3008" s="18" t="s">
        <v>593</v>
      </c>
      <c r="D3008" s="18" t="s">
        <v>596</v>
      </c>
      <c r="E3008" s="19">
        <v>2.46</v>
      </c>
      <c r="F3008" s="5"/>
      <c r="I3008">
        <v>199530</v>
      </c>
    </row>
    <row r="3009" spans="1:9" ht="18" x14ac:dyDescent="0.2">
      <c r="A3009" s="11">
        <v>90883</v>
      </c>
      <c r="B3009" s="18" t="s">
        <v>62</v>
      </c>
      <c r="C3009" s="18" t="s">
        <v>393</v>
      </c>
      <c r="D3009" s="18" t="s">
        <v>397</v>
      </c>
      <c r="E3009" s="19">
        <v>2.0699999999999998</v>
      </c>
      <c r="F3009" s="5"/>
      <c r="I3009">
        <v>199530</v>
      </c>
    </row>
    <row r="3010" spans="1:9" ht="18" x14ac:dyDescent="0.2">
      <c r="A3010" s="11">
        <v>90886</v>
      </c>
      <c r="B3010" s="18" t="s">
        <v>62</v>
      </c>
      <c r="C3010" s="18" t="s">
        <v>593</v>
      </c>
      <c r="D3010" s="18" t="s">
        <v>596</v>
      </c>
      <c r="E3010" s="19">
        <v>1.28</v>
      </c>
      <c r="F3010" s="5"/>
      <c r="I3010" t="e">
        <v>#REF!</v>
      </c>
    </row>
    <row r="3011" spans="1:9" ht="18" x14ac:dyDescent="0.2">
      <c r="A3011" s="11">
        <v>90888</v>
      </c>
      <c r="B3011" s="18" t="s">
        <v>62</v>
      </c>
      <c r="C3011" s="18" t="s">
        <v>593</v>
      </c>
      <c r="D3011" s="18" t="s">
        <v>596</v>
      </c>
      <c r="E3011" s="19">
        <v>6.06</v>
      </c>
      <c r="F3011" s="5"/>
      <c r="I3011" t="e">
        <v>#REF!</v>
      </c>
    </row>
    <row r="3012" spans="1:9" ht="18" x14ac:dyDescent="0.2">
      <c r="A3012" s="11">
        <v>90891</v>
      </c>
      <c r="B3012" s="18" t="s">
        <v>62</v>
      </c>
      <c r="C3012" s="18" t="s">
        <v>393</v>
      </c>
      <c r="D3012" s="18" t="s">
        <v>402</v>
      </c>
      <c r="E3012" s="19">
        <v>8.42</v>
      </c>
      <c r="F3012" s="5"/>
      <c r="I3012" t="e">
        <v>#REF!</v>
      </c>
    </row>
    <row r="3013" spans="1:9" ht="18" x14ac:dyDescent="0.2">
      <c r="A3013" s="11">
        <v>90906</v>
      </c>
      <c r="B3013" s="18" t="s">
        <v>62</v>
      </c>
      <c r="C3013" s="18" t="s">
        <v>393</v>
      </c>
      <c r="D3013" s="18" t="s">
        <v>397</v>
      </c>
      <c r="E3013" s="19">
        <v>1.94</v>
      </c>
      <c r="F3013" s="5"/>
      <c r="I3013" t="e">
        <v>#REF!</v>
      </c>
    </row>
    <row r="3014" spans="1:9" ht="18" x14ac:dyDescent="0.2">
      <c r="A3014" s="11">
        <v>90909</v>
      </c>
      <c r="B3014" s="18" t="s">
        <v>62</v>
      </c>
      <c r="C3014" s="18" t="s">
        <v>593</v>
      </c>
      <c r="D3014" s="18" t="s">
        <v>594</v>
      </c>
      <c r="E3014" s="19">
        <v>1.24</v>
      </c>
      <c r="F3014" s="5"/>
      <c r="I3014" t="e">
        <v>#REF!</v>
      </c>
    </row>
    <row r="3015" spans="1:9" ht="18" x14ac:dyDescent="0.2">
      <c r="A3015" s="11">
        <v>90912</v>
      </c>
      <c r="B3015" s="18" t="s">
        <v>62</v>
      </c>
      <c r="C3015" s="18" t="s">
        <v>393</v>
      </c>
      <c r="D3015" s="18" t="s">
        <v>403</v>
      </c>
      <c r="E3015" s="19">
        <v>2.34</v>
      </c>
      <c r="F3015" s="5"/>
      <c r="I3015" t="e">
        <v>#REF!</v>
      </c>
    </row>
    <row r="3016" spans="1:9" ht="18" x14ac:dyDescent="0.2">
      <c r="A3016" s="11">
        <v>90913</v>
      </c>
      <c r="B3016" s="18" t="s">
        <v>62</v>
      </c>
      <c r="C3016" s="18" t="s">
        <v>393</v>
      </c>
      <c r="D3016" s="18" t="s">
        <v>403</v>
      </c>
      <c r="E3016" s="19">
        <v>2.88</v>
      </c>
      <c r="F3016" s="5"/>
      <c r="I3016" t="e">
        <v>#REF!</v>
      </c>
    </row>
    <row r="3017" spans="1:9" ht="18" x14ac:dyDescent="0.2">
      <c r="A3017" s="11">
        <v>90923</v>
      </c>
      <c r="B3017" s="18" t="s">
        <v>62</v>
      </c>
      <c r="C3017" s="18" t="s">
        <v>393</v>
      </c>
      <c r="D3017" s="18" t="s">
        <v>403</v>
      </c>
      <c r="E3017" s="19">
        <v>2.93</v>
      </c>
      <c r="F3017" s="5"/>
      <c r="I3017" t="e">
        <v>#REF!</v>
      </c>
    </row>
    <row r="3018" spans="1:9" ht="18" x14ac:dyDescent="0.2">
      <c r="A3018" s="11">
        <v>90924</v>
      </c>
      <c r="B3018" s="18" t="s">
        <v>62</v>
      </c>
      <c r="C3018" s="18" t="s">
        <v>393</v>
      </c>
      <c r="D3018" s="18" t="s">
        <v>402</v>
      </c>
      <c r="E3018" s="19">
        <v>2.46</v>
      </c>
      <c r="F3018" s="5"/>
      <c r="I3018" t="e">
        <v>#REF!</v>
      </c>
    </row>
    <row r="3019" spans="1:9" ht="18" x14ac:dyDescent="0.2">
      <c r="A3019" s="11">
        <v>90926</v>
      </c>
      <c r="B3019" s="18" t="s">
        <v>62</v>
      </c>
      <c r="C3019" s="18" t="s">
        <v>393</v>
      </c>
      <c r="D3019" s="18" t="s">
        <v>402</v>
      </c>
      <c r="E3019" s="19">
        <v>6.46</v>
      </c>
      <c r="F3019" s="5"/>
      <c r="I3019" t="e">
        <v>#REF!</v>
      </c>
    </row>
    <row r="3020" spans="1:9" ht="18" x14ac:dyDescent="0.2">
      <c r="A3020" s="11">
        <v>90928</v>
      </c>
      <c r="B3020" s="18" t="s">
        <v>62</v>
      </c>
      <c r="C3020" s="18" t="s">
        <v>393</v>
      </c>
      <c r="D3020" s="18" t="s">
        <v>403</v>
      </c>
      <c r="E3020" s="19">
        <v>9.26</v>
      </c>
      <c r="F3020" s="5"/>
      <c r="I3020" t="e">
        <v>#REF!</v>
      </c>
    </row>
    <row r="3021" spans="1:9" ht="18" x14ac:dyDescent="0.2">
      <c r="A3021" s="11">
        <v>90929</v>
      </c>
      <c r="B3021" s="18" t="s">
        <v>62</v>
      </c>
      <c r="C3021" s="18" t="s">
        <v>393</v>
      </c>
      <c r="D3021" s="18" t="s">
        <v>402</v>
      </c>
      <c r="E3021" s="19">
        <v>1.49</v>
      </c>
      <c r="F3021" s="5"/>
      <c r="I3021" t="e">
        <v>#REF!</v>
      </c>
    </row>
    <row r="3022" spans="1:9" ht="18" x14ac:dyDescent="0.2">
      <c r="A3022" s="11">
        <v>90931</v>
      </c>
      <c r="B3022" s="18" t="s">
        <v>62</v>
      </c>
      <c r="C3022" s="18" t="s">
        <v>393</v>
      </c>
      <c r="D3022" s="18" t="s">
        <v>402</v>
      </c>
      <c r="E3022" s="19">
        <v>1.26</v>
      </c>
      <c r="F3022" s="5"/>
      <c r="I3022" t="e">
        <v>#REF!</v>
      </c>
    </row>
    <row r="3023" spans="1:9" ht="18" x14ac:dyDescent="0.2">
      <c r="A3023" s="11">
        <v>90934</v>
      </c>
      <c r="B3023" s="18" t="s">
        <v>62</v>
      </c>
      <c r="C3023" s="18" t="s">
        <v>393</v>
      </c>
      <c r="D3023" s="18" t="s">
        <v>402</v>
      </c>
      <c r="E3023" s="19">
        <v>15.04</v>
      </c>
      <c r="F3023" s="5"/>
      <c r="I3023" t="e">
        <v>#REF!</v>
      </c>
    </row>
    <row r="3024" spans="1:9" ht="18" x14ac:dyDescent="0.2">
      <c r="A3024" s="11">
        <v>90935</v>
      </c>
      <c r="B3024" s="18" t="s">
        <v>62</v>
      </c>
      <c r="C3024" s="18" t="s">
        <v>393</v>
      </c>
      <c r="D3024" s="18" t="s">
        <v>403</v>
      </c>
      <c r="E3024" s="19">
        <v>1.65</v>
      </c>
      <c r="F3024" s="5"/>
      <c r="I3024" t="e">
        <v>#REF!</v>
      </c>
    </row>
    <row r="3025" spans="1:9" ht="18" x14ac:dyDescent="0.2">
      <c r="A3025" s="11">
        <v>90946</v>
      </c>
      <c r="B3025" s="18" t="s">
        <v>62</v>
      </c>
      <c r="C3025" s="18" t="s">
        <v>393</v>
      </c>
      <c r="D3025" s="18" t="s">
        <v>400</v>
      </c>
      <c r="E3025" s="19">
        <v>3.27</v>
      </c>
      <c r="F3025" s="5"/>
      <c r="I3025">
        <v>199530</v>
      </c>
    </row>
    <row r="3026" spans="1:9" ht="18" x14ac:dyDescent="0.2">
      <c r="A3026" s="11">
        <v>90955</v>
      </c>
      <c r="B3026" s="18" t="s">
        <v>142</v>
      </c>
      <c r="C3026" s="18" t="s">
        <v>568</v>
      </c>
      <c r="D3026" s="18" t="s">
        <v>575</v>
      </c>
      <c r="E3026" s="19">
        <v>2.98</v>
      </c>
      <c r="F3026" s="5"/>
      <c r="I3026" t="e">
        <v>#REF!</v>
      </c>
    </row>
    <row r="3027" spans="1:9" ht="18" x14ac:dyDescent="0.2">
      <c r="A3027" s="11">
        <v>90961</v>
      </c>
      <c r="B3027" s="18" t="s">
        <v>142</v>
      </c>
      <c r="C3027" s="18" t="s">
        <v>568</v>
      </c>
      <c r="D3027" s="18" t="s">
        <v>575</v>
      </c>
      <c r="E3027" s="19">
        <v>13.05</v>
      </c>
      <c r="F3027" s="5"/>
      <c r="I3027" t="e">
        <v>#REF!</v>
      </c>
    </row>
    <row r="3028" spans="1:9" ht="18" x14ac:dyDescent="0.2">
      <c r="A3028" s="11">
        <v>90968</v>
      </c>
      <c r="B3028" s="18" t="s">
        <v>62</v>
      </c>
      <c r="C3028" s="18" t="s">
        <v>122</v>
      </c>
      <c r="D3028" s="18" t="s">
        <v>129</v>
      </c>
      <c r="E3028" s="19">
        <v>3.58</v>
      </c>
      <c r="F3028" s="5"/>
      <c r="I3028">
        <v>199530</v>
      </c>
    </row>
    <row r="3029" spans="1:9" ht="18" x14ac:dyDescent="0.2">
      <c r="A3029" s="11">
        <v>90969</v>
      </c>
      <c r="B3029" s="18" t="s">
        <v>142</v>
      </c>
      <c r="C3029" s="18" t="s">
        <v>568</v>
      </c>
      <c r="D3029" s="18" t="s">
        <v>575</v>
      </c>
      <c r="E3029" s="19">
        <v>2.41</v>
      </c>
      <c r="F3029" s="5"/>
      <c r="I3029">
        <v>199530</v>
      </c>
    </row>
    <row r="3030" spans="1:9" ht="18" x14ac:dyDescent="0.2">
      <c r="A3030" s="11">
        <v>90973</v>
      </c>
      <c r="B3030" s="18" t="s">
        <v>62</v>
      </c>
      <c r="C3030" s="18" t="s">
        <v>122</v>
      </c>
      <c r="D3030" s="18" t="s">
        <v>129</v>
      </c>
      <c r="E3030" s="19">
        <v>1.96</v>
      </c>
      <c r="F3030" s="5"/>
      <c r="I3030" t="e">
        <v>#REF!</v>
      </c>
    </row>
    <row r="3031" spans="1:9" ht="18" x14ac:dyDescent="0.2">
      <c r="A3031" s="11">
        <v>90979</v>
      </c>
      <c r="B3031" s="18" t="s">
        <v>62</v>
      </c>
      <c r="C3031" s="18" t="s">
        <v>497</v>
      </c>
      <c r="D3031" s="18" t="s">
        <v>499</v>
      </c>
      <c r="E3031" s="19">
        <v>3.17</v>
      </c>
      <c r="F3031" s="5"/>
      <c r="I3031" t="e">
        <v>#REF!</v>
      </c>
    </row>
    <row r="3032" spans="1:9" ht="18" x14ac:dyDescent="0.2">
      <c r="A3032" s="11">
        <v>90982</v>
      </c>
      <c r="B3032" s="18" t="s">
        <v>62</v>
      </c>
      <c r="C3032" s="18" t="s">
        <v>393</v>
      </c>
      <c r="D3032" s="18" t="s">
        <v>396</v>
      </c>
      <c r="E3032" s="19">
        <v>1.75</v>
      </c>
      <c r="F3032" s="5"/>
      <c r="I3032" t="e">
        <v>#REF!</v>
      </c>
    </row>
    <row r="3033" spans="1:9" ht="18" x14ac:dyDescent="0.2">
      <c r="A3033" s="11">
        <v>90993</v>
      </c>
      <c r="B3033" s="18" t="s">
        <v>142</v>
      </c>
      <c r="C3033" s="18" t="s">
        <v>568</v>
      </c>
      <c r="D3033" s="18" t="s">
        <v>571</v>
      </c>
      <c r="E3033" s="19">
        <v>9.61</v>
      </c>
      <c r="F3033" s="5"/>
      <c r="I3033" t="e">
        <v>#REF!</v>
      </c>
    </row>
    <row r="3034" spans="1:9" ht="18" x14ac:dyDescent="0.2">
      <c r="A3034" s="11">
        <v>91038</v>
      </c>
      <c r="B3034" s="18" t="s">
        <v>142</v>
      </c>
      <c r="C3034" s="18" t="s">
        <v>568</v>
      </c>
      <c r="D3034" s="18" t="s">
        <v>573</v>
      </c>
      <c r="E3034" s="19">
        <v>2.46</v>
      </c>
      <c r="F3034" s="5"/>
      <c r="I3034" t="e">
        <v>#REF!</v>
      </c>
    </row>
    <row r="3035" spans="1:9" ht="18" x14ac:dyDescent="0.2">
      <c r="A3035" s="11">
        <v>91042</v>
      </c>
      <c r="B3035" s="18" t="s">
        <v>142</v>
      </c>
      <c r="C3035" s="18" t="s">
        <v>568</v>
      </c>
      <c r="D3035" s="18" t="s">
        <v>571</v>
      </c>
      <c r="E3035" s="19">
        <v>2.31</v>
      </c>
      <c r="F3035" s="5"/>
      <c r="I3035" t="e">
        <v>#REF!</v>
      </c>
    </row>
    <row r="3036" spans="1:9" ht="18" x14ac:dyDescent="0.2">
      <c r="A3036" s="11">
        <v>91045</v>
      </c>
      <c r="B3036" s="18" t="s">
        <v>142</v>
      </c>
      <c r="C3036" s="18" t="s">
        <v>568</v>
      </c>
      <c r="D3036" s="18" t="s">
        <v>571</v>
      </c>
      <c r="E3036" s="19">
        <v>2.63</v>
      </c>
      <c r="F3036" s="5"/>
      <c r="I3036">
        <v>199530</v>
      </c>
    </row>
    <row r="3037" spans="1:9" ht="18" x14ac:dyDescent="0.2">
      <c r="A3037" s="11">
        <v>91058</v>
      </c>
      <c r="B3037" s="18" t="s">
        <v>62</v>
      </c>
      <c r="C3037" s="18" t="s">
        <v>494</v>
      </c>
      <c r="D3037" s="18" t="s">
        <v>495</v>
      </c>
      <c r="E3037" s="19">
        <v>1.75</v>
      </c>
      <c r="F3037" s="5"/>
      <c r="I3037">
        <v>199530</v>
      </c>
    </row>
    <row r="3038" spans="1:9" ht="18" x14ac:dyDescent="0.2">
      <c r="A3038" s="11">
        <v>91060</v>
      </c>
      <c r="B3038" s="18" t="s">
        <v>62</v>
      </c>
      <c r="C3038" s="18" t="s">
        <v>494</v>
      </c>
      <c r="D3038" s="18" t="s">
        <v>495</v>
      </c>
      <c r="E3038" s="19">
        <v>6.18</v>
      </c>
      <c r="F3038" s="5"/>
      <c r="I3038" t="e">
        <v>#REF!</v>
      </c>
    </row>
    <row r="3039" spans="1:9" ht="18" x14ac:dyDescent="0.2">
      <c r="A3039" s="11">
        <v>91064</v>
      </c>
      <c r="B3039" s="18" t="s">
        <v>62</v>
      </c>
      <c r="C3039" s="18" t="s">
        <v>494</v>
      </c>
      <c r="D3039" s="18" t="s">
        <v>495</v>
      </c>
      <c r="E3039" s="19">
        <v>1.88</v>
      </c>
      <c r="F3039" s="5"/>
      <c r="I3039">
        <v>199530</v>
      </c>
    </row>
    <row r="3040" spans="1:9" ht="18" x14ac:dyDescent="0.2">
      <c r="A3040" s="11">
        <v>91069</v>
      </c>
      <c r="B3040" s="18" t="s">
        <v>62</v>
      </c>
      <c r="C3040" s="18" t="s">
        <v>494</v>
      </c>
      <c r="D3040" s="18" t="s">
        <v>495</v>
      </c>
      <c r="E3040" s="19">
        <v>1.1499999999999999</v>
      </c>
      <c r="F3040" s="5"/>
      <c r="I3040" t="e">
        <v>#REF!</v>
      </c>
    </row>
    <row r="3041" spans="1:9" ht="18" x14ac:dyDescent="0.2">
      <c r="A3041" s="11">
        <v>91072</v>
      </c>
      <c r="B3041" s="18" t="s">
        <v>62</v>
      </c>
      <c r="C3041" s="18" t="s">
        <v>494</v>
      </c>
      <c r="D3041" s="18" t="s">
        <v>495</v>
      </c>
      <c r="E3041" s="19">
        <v>7.19</v>
      </c>
      <c r="F3041" s="5"/>
      <c r="I3041" t="e">
        <v>#REF!</v>
      </c>
    </row>
    <row r="3042" spans="1:9" ht="18" x14ac:dyDescent="0.2">
      <c r="A3042" s="11">
        <v>91144</v>
      </c>
      <c r="B3042" s="18" t="s">
        <v>62</v>
      </c>
      <c r="C3042" s="18" t="s">
        <v>63</v>
      </c>
      <c r="D3042" s="18" t="s">
        <v>69</v>
      </c>
      <c r="E3042" s="19">
        <v>7.9</v>
      </c>
      <c r="F3042" s="5"/>
      <c r="I3042" t="e">
        <v>#REF!</v>
      </c>
    </row>
    <row r="3043" spans="1:9" ht="18" x14ac:dyDescent="0.2">
      <c r="A3043" s="11">
        <v>91147</v>
      </c>
      <c r="B3043" s="18" t="s">
        <v>62</v>
      </c>
      <c r="C3043" s="18" t="s">
        <v>63</v>
      </c>
      <c r="D3043" s="18" t="s">
        <v>69</v>
      </c>
      <c r="E3043" s="19">
        <v>9.5</v>
      </c>
      <c r="F3043" s="5"/>
      <c r="I3043" t="e">
        <v>#REF!</v>
      </c>
    </row>
    <row r="3044" spans="1:9" ht="18" x14ac:dyDescent="0.2">
      <c r="A3044" s="11">
        <v>91180</v>
      </c>
      <c r="B3044" s="18" t="s">
        <v>62</v>
      </c>
      <c r="C3044" s="18" t="s">
        <v>63</v>
      </c>
      <c r="D3044" s="18" t="s">
        <v>68</v>
      </c>
      <c r="E3044" s="19">
        <v>2.04</v>
      </c>
      <c r="F3044" s="5"/>
      <c r="I3044" t="e">
        <v>#REF!</v>
      </c>
    </row>
    <row r="3045" spans="1:9" ht="18" x14ac:dyDescent="0.2">
      <c r="A3045" s="11">
        <v>91225</v>
      </c>
      <c r="B3045" s="18" t="s">
        <v>62</v>
      </c>
      <c r="C3045" s="18" t="s">
        <v>63</v>
      </c>
      <c r="D3045" s="18" t="s">
        <v>66</v>
      </c>
      <c r="E3045" s="19">
        <v>5.86</v>
      </c>
      <c r="F3045" s="5"/>
      <c r="I3045">
        <v>199530</v>
      </c>
    </row>
    <row r="3046" spans="1:9" ht="18" x14ac:dyDescent="0.2">
      <c r="A3046" s="11">
        <v>91235</v>
      </c>
      <c r="B3046" s="18" t="s">
        <v>62</v>
      </c>
      <c r="C3046" s="18" t="s">
        <v>63</v>
      </c>
      <c r="D3046" s="18" t="s">
        <v>66</v>
      </c>
      <c r="E3046" s="19">
        <v>5.86</v>
      </c>
      <c r="F3046" s="5"/>
      <c r="I3046" t="e">
        <v>#REF!</v>
      </c>
    </row>
    <row r="3047" spans="1:9" ht="18" x14ac:dyDescent="0.2">
      <c r="A3047" s="11">
        <v>91236</v>
      </c>
      <c r="B3047" s="18" t="s">
        <v>56</v>
      </c>
      <c r="C3047" s="18" t="s">
        <v>552</v>
      </c>
      <c r="D3047" s="18" t="s">
        <v>553</v>
      </c>
      <c r="E3047" s="19">
        <v>15.81</v>
      </c>
      <c r="F3047" s="5"/>
      <c r="I3047">
        <v>199530</v>
      </c>
    </row>
    <row r="3048" spans="1:9" ht="18" x14ac:dyDescent="0.2">
      <c r="A3048" s="11">
        <v>91239</v>
      </c>
      <c r="B3048" s="18" t="s">
        <v>62</v>
      </c>
      <c r="C3048" s="18" t="s">
        <v>63</v>
      </c>
      <c r="D3048" s="18" t="s">
        <v>64</v>
      </c>
      <c r="E3048" s="19">
        <v>2.2000000000000002</v>
      </c>
      <c r="F3048" s="5"/>
      <c r="I3048" t="e">
        <v>#REF!</v>
      </c>
    </row>
    <row r="3049" spans="1:9" ht="18" x14ac:dyDescent="0.2">
      <c r="A3049" s="11">
        <v>91241</v>
      </c>
      <c r="B3049" s="18" t="s">
        <v>62</v>
      </c>
      <c r="C3049" s="18" t="s">
        <v>63</v>
      </c>
      <c r="D3049" s="18" t="s">
        <v>64</v>
      </c>
      <c r="E3049" s="19">
        <v>6.14</v>
      </c>
      <c r="F3049" s="5"/>
      <c r="I3049" t="e">
        <v>#REF!</v>
      </c>
    </row>
    <row r="3050" spans="1:9" ht="18" x14ac:dyDescent="0.2">
      <c r="A3050" s="11">
        <v>91264</v>
      </c>
      <c r="B3050" s="18" t="s">
        <v>62</v>
      </c>
      <c r="C3050" s="18" t="s">
        <v>63</v>
      </c>
      <c r="D3050" s="18" t="s">
        <v>69</v>
      </c>
      <c r="E3050" s="19">
        <v>1.67</v>
      </c>
      <c r="F3050" s="5"/>
      <c r="I3050" t="e">
        <v>#REF!</v>
      </c>
    </row>
    <row r="3051" spans="1:9" ht="18" x14ac:dyDescent="0.2">
      <c r="A3051" s="11">
        <v>91265</v>
      </c>
      <c r="B3051" s="18" t="s">
        <v>62</v>
      </c>
      <c r="C3051" s="18" t="s">
        <v>63</v>
      </c>
      <c r="D3051" s="18" t="s">
        <v>69</v>
      </c>
      <c r="E3051" s="19">
        <v>8.5500000000000007</v>
      </c>
      <c r="F3051" s="5"/>
      <c r="I3051" t="e">
        <v>#REF!</v>
      </c>
    </row>
    <row r="3052" spans="1:9" ht="18" x14ac:dyDescent="0.2">
      <c r="A3052" s="11">
        <v>91342</v>
      </c>
      <c r="B3052" s="18" t="s">
        <v>62</v>
      </c>
      <c r="C3052" s="18" t="s">
        <v>497</v>
      </c>
      <c r="D3052" s="18" t="s">
        <v>499</v>
      </c>
      <c r="E3052" s="19">
        <v>1.34</v>
      </c>
      <c r="F3052" s="5"/>
      <c r="I3052">
        <v>199530</v>
      </c>
    </row>
    <row r="3053" spans="1:9" ht="18" x14ac:dyDescent="0.2">
      <c r="A3053" s="11">
        <v>91355</v>
      </c>
      <c r="B3053" s="18" t="s">
        <v>62</v>
      </c>
      <c r="C3053" s="18" t="s">
        <v>593</v>
      </c>
      <c r="D3053" s="18" t="s">
        <v>598</v>
      </c>
      <c r="E3053" s="19">
        <v>1.03</v>
      </c>
      <c r="F3053" s="5"/>
      <c r="I3053" t="e">
        <v>#REF!</v>
      </c>
    </row>
    <row r="3054" spans="1:9" ht="18" x14ac:dyDescent="0.2">
      <c r="A3054" s="11">
        <v>91357</v>
      </c>
      <c r="B3054" s="18" t="s">
        <v>75</v>
      </c>
      <c r="C3054" s="18" t="s">
        <v>637</v>
      </c>
      <c r="D3054" s="18" t="s">
        <v>638</v>
      </c>
      <c r="E3054" s="19">
        <v>3.32</v>
      </c>
      <c r="F3054" s="5"/>
      <c r="I3054">
        <v>199530</v>
      </c>
    </row>
    <row r="3055" spans="1:9" ht="18" x14ac:dyDescent="0.2">
      <c r="A3055" s="11">
        <v>91396</v>
      </c>
      <c r="B3055" s="18" t="s">
        <v>319</v>
      </c>
      <c r="C3055" s="18" t="s">
        <v>615</v>
      </c>
      <c r="D3055" s="18" t="s">
        <v>617</v>
      </c>
      <c r="E3055" s="19">
        <v>2.1</v>
      </c>
      <c r="F3055" s="5"/>
      <c r="I3055">
        <v>199530</v>
      </c>
    </row>
    <row r="3056" spans="1:9" ht="18" x14ac:dyDescent="0.2">
      <c r="A3056" s="11">
        <v>91397</v>
      </c>
      <c r="B3056" s="18" t="s">
        <v>319</v>
      </c>
      <c r="C3056" s="18" t="s">
        <v>615</v>
      </c>
      <c r="D3056" s="18" t="s">
        <v>617</v>
      </c>
      <c r="E3056" s="19">
        <v>2.1</v>
      </c>
      <c r="F3056" s="5"/>
      <c r="I3056" t="e">
        <v>#REF!</v>
      </c>
    </row>
    <row r="3057" spans="1:9" ht="18" x14ac:dyDescent="0.2">
      <c r="A3057" s="11">
        <v>91486</v>
      </c>
      <c r="B3057" s="18" t="s">
        <v>75</v>
      </c>
      <c r="C3057" s="18" t="s">
        <v>148</v>
      </c>
      <c r="D3057" s="18" t="s">
        <v>151</v>
      </c>
      <c r="E3057" s="19">
        <v>6.49</v>
      </c>
      <c r="F3057" s="5"/>
      <c r="I3057" t="e">
        <v>#REF!</v>
      </c>
    </row>
    <row r="3058" spans="1:9" ht="18" x14ac:dyDescent="0.2">
      <c r="A3058" s="11">
        <v>91490</v>
      </c>
      <c r="B3058" s="18" t="s">
        <v>75</v>
      </c>
      <c r="C3058" s="18" t="s">
        <v>307</v>
      </c>
      <c r="D3058" s="18" t="s">
        <v>309</v>
      </c>
      <c r="E3058" s="19">
        <v>4.05</v>
      </c>
      <c r="F3058" s="5"/>
      <c r="I3058" t="e">
        <v>#REF!</v>
      </c>
    </row>
    <row r="3059" spans="1:9" ht="18" x14ac:dyDescent="0.2">
      <c r="A3059" s="11">
        <v>91492</v>
      </c>
      <c r="B3059" s="18" t="s">
        <v>75</v>
      </c>
      <c r="C3059" s="18" t="s">
        <v>307</v>
      </c>
      <c r="D3059" s="18" t="s">
        <v>311</v>
      </c>
      <c r="E3059" s="19">
        <v>3.53</v>
      </c>
      <c r="F3059" s="5"/>
      <c r="I3059" t="e">
        <v>#REF!</v>
      </c>
    </row>
    <row r="3060" spans="1:9" ht="18" x14ac:dyDescent="0.2">
      <c r="A3060" s="11">
        <v>91562</v>
      </c>
      <c r="B3060" s="18" t="s">
        <v>75</v>
      </c>
      <c r="C3060" s="18" t="s">
        <v>490</v>
      </c>
      <c r="D3060" s="18" t="s">
        <v>493</v>
      </c>
      <c r="E3060" s="19">
        <v>2.0499999999999998</v>
      </c>
      <c r="F3060" s="5"/>
      <c r="I3060" t="e">
        <v>#REF!</v>
      </c>
    </row>
    <row r="3061" spans="1:9" ht="18" x14ac:dyDescent="0.2">
      <c r="A3061" s="11">
        <v>91624</v>
      </c>
      <c r="B3061" s="18" t="s">
        <v>75</v>
      </c>
      <c r="C3061" s="18" t="s">
        <v>637</v>
      </c>
      <c r="D3061" s="18" t="s">
        <v>641</v>
      </c>
      <c r="E3061" s="19">
        <v>4.38</v>
      </c>
      <c r="F3061" s="5"/>
      <c r="I3061" t="e">
        <v>#REF!</v>
      </c>
    </row>
    <row r="3062" spans="1:9" ht="18" x14ac:dyDescent="0.2">
      <c r="A3062" s="11">
        <v>91626</v>
      </c>
      <c r="B3062" s="18" t="s">
        <v>75</v>
      </c>
      <c r="C3062" s="18" t="s">
        <v>637</v>
      </c>
      <c r="D3062" s="18" t="s">
        <v>641</v>
      </c>
      <c r="E3062" s="19">
        <v>4.38</v>
      </c>
      <c r="F3062" s="5"/>
      <c r="I3062" t="e">
        <v>#REF!</v>
      </c>
    </row>
    <row r="3063" spans="1:9" ht="18" x14ac:dyDescent="0.2">
      <c r="A3063" s="11">
        <v>91635</v>
      </c>
      <c r="B3063" s="18" t="s">
        <v>56</v>
      </c>
      <c r="C3063" s="18" t="s">
        <v>190</v>
      </c>
      <c r="D3063" s="18" t="s">
        <v>193</v>
      </c>
      <c r="E3063" s="19">
        <v>3.85</v>
      </c>
      <c r="F3063" s="5"/>
      <c r="I3063" t="e">
        <v>#REF!</v>
      </c>
    </row>
    <row r="3064" spans="1:9" ht="18" x14ac:dyDescent="0.2">
      <c r="A3064" s="11">
        <v>91636</v>
      </c>
      <c r="B3064" s="18" t="s">
        <v>75</v>
      </c>
      <c r="C3064" s="18" t="s">
        <v>148</v>
      </c>
      <c r="D3064" s="18" t="s">
        <v>152</v>
      </c>
      <c r="E3064" s="19">
        <v>4.8099999999999996</v>
      </c>
      <c r="F3064" s="5"/>
      <c r="I3064" t="e">
        <v>#REF!</v>
      </c>
    </row>
    <row r="3065" spans="1:9" ht="18" x14ac:dyDescent="0.2">
      <c r="A3065" s="11">
        <v>91749</v>
      </c>
      <c r="B3065" s="18" t="s">
        <v>62</v>
      </c>
      <c r="C3065" s="18" t="s">
        <v>122</v>
      </c>
      <c r="D3065" s="18" t="s">
        <v>129</v>
      </c>
      <c r="E3065" s="19">
        <v>3.31</v>
      </c>
      <c r="F3065" s="5"/>
      <c r="I3065">
        <v>199530</v>
      </c>
    </row>
    <row r="3066" spans="1:9" ht="18" x14ac:dyDescent="0.2">
      <c r="A3066" s="11">
        <v>91857</v>
      </c>
      <c r="B3066" s="18" t="s">
        <v>75</v>
      </c>
      <c r="C3066" s="18" t="s">
        <v>76</v>
      </c>
      <c r="D3066" s="18" t="s">
        <v>78</v>
      </c>
      <c r="E3066" s="19">
        <v>4.04</v>
      </c>
      <c r="F3066" s="5"/>
      <c r="I3066" t="e">
        <v>#REF!</v>
      </c>
    </row>
    <row r="3067" spans="1:9" ht="18" x14ac:dyDescent="0.2">
      <c r="A3067" s="11">
        <v>91860</v>
      </c>
      <c r="B3067" s="18" t="s">
        <v>75</v>
      </c>
      <c r="C3067" s="18" t="s">
        <v>76</v>
      </c>
      <c r="D3067" s="18" t="s">
        <v>78</v>
      </c>
      <c r="E3067" s="19">
        <v>6.06</v>
      </c>
      <c r="F3067" s="5"/>
      <c r="I3067">
        <v>199530</v>
      </c>
    </row>
    <row r="3068" spans="1:9" ht="18" x14ac:dyDescent="0.2">
      <c r="A3068" s="11">
        <v>91912</v>
      </c>
      <c r="B3068" s="18" t="s">
        <v>56</v>
      </c>
      <c r="C3068" s="18" t="s">
        <v>208</v>
      </c>
      <c r="D3068" s="18" t="s">
        <v>211</v>
      </c>
      <c r="E3068" s="19">
        <v>4.54</v>
      </c>
      <c r="F3068" s="5"/>
      <c r="I3068">
        <v>199530</v>
      </c>
    </row>
    <row r="3069" spans="1:9" ht="18" x14ac:dyDescent="0.2">
      <c r="A3069" s="11">
        <v>91954</v>
      </c>
      <c r="B3069" s="18" t="s">
        <v>130</v>
      </c>
      <c r="C3069" s="18" t="s">
        <v>360</v>
      </c>
      <c r="D3069" s="18" t="s">
        <v>366</v>
      </c>
      <c r="E3069" s="19">
        <v>15.36</v>
      </c>
      <c r="F3069" s="5"/>
      <c r="I3069" t="e">
        <v>#REF!</v>
      </c>
    </row>
    <row r="3070" spans="1:9" ht="18" x14ac:dyDescent="0.2">
      <c r="A3070" s="11">
        <v>91995</v>
      </c>
      <c r="B3070" s="18" t="s">
        <v>130</v>
      </c>
      <c r="C3070" s="18" t="s">
        <v>291</v>
      </c>
      <c r="D3070" s="18" t="s">
        <v>295</v>
      </c>
      <c r="E3070" s="19">
        <v>2.6</v>
      </c>
      <c r="F3070" s="5"/>
      <c r="I3070" t="e">
        <v>#REF!</v>
      </c>
    </row>
    <row r="3071" spans="1:9" ht="18" x14ac:dyDescent="0.2">
      <c r="A3071" s="11">
        <v>92044</v>
      </c>
      <c r="B3071" s="18" t="s">
        <v>319</v>
      </c>
      <c r="C3071" s="18" t="s">
        <v>436</v>
      </c>
      <c r="D3071" s="18" t="s">
        <v>437</v>
      </c>
      <c r="E3071" s="19">
        <v>2.2000000000000002</v>
      </c>
      <c r="F3071" s="5"/>
      <c r="I3071" t="e">
        <v>#REF!</v>
      </c>
    </row>
    <row r="3072" spans="1:9" ht="18" x14ac:dyDescent="0.2">
      <c r="A3072" s="11">
        <v>92045</v>
      </c>
      <c r="B3072" s="18" t="s">
        <v>319</v>
      </c>
      <c r="C3072" s="18" t="s">
        <v>436</v>
      </c>
      <c r="D3072" s="18" t="s">
        <v>437</v>
      </c>
      <c r="E3072" s="19">
        <v>2.2000000000000002</v>
      </c>
      <c r="F3072" s="5"/>
      <c r="I3072" t="e">
        <v>#REF!</v>
      </c>
    </row>
    <row r="3073" spans="1:9" ht="18" x14ac:dyDescent="0.2">
      <c r="A3073" s="11">
        <v>92122</v>
      </c>
      <c r="B3073" s="18" t="s">
        <v>11</v>
      </c>
      <c r="C3073" s="18" t="s">
        <v>91</v>
      </c>
      <c r="D3073" s="18" t="s">
        <v>98</v>
      </c>
      <c r="E3073" s="19">
        <v>16.72</v>
      </c>
      <c r="F3073" s="5"/>
      <c r="I3073" t="e">
        <v>#REF!</v>
      </c>
    </row>
    <row r="3074" spans="1:9" ht="18" x14ac:dyDescent="0.2">
      <c r="A3074" s="11">
        <v>92134</v>
      </c>
      <c r="B3074" s="18" t="s">
        <v>75</v>
      </c>
      <c r="C3074" s="18" t="s">
        <v>637</v>
      </c>
      <c r="D3074" s="18" t="s">
        <v>638</v>
      </c>
      <c r="E3074" s="19">
        <v>9.18</v>
      </c>
      <c r="F3074" s="5"/>
      <c r="I3074" t="e">
        <v>#REF!</v>
      </c>
    </row>
    <row r="3075" spans="1:9" ht="18" x14ac:dyDescent="0.2">
      <c r="A3075" s="11">
        <v>92146</v>
      </c>
      <c r="B3075" s="18" t="s">
        <v>75</v>
      </c>
      <c r="C3075" s="18" t="s">
        <v>637</v>
      </c>
      <c r="D3075" s="18" t="s">
        <v>640</v>
      </c>
      <c r="E3075" s="19">
        <v>9.18</v>
      </c>
      <c r="F3075" s="5"/>
      <c r="I3075" t="e">
        <v>#REF!</v>
      </c>
    </row>
    <row r="3076" spans="1:9" ht="18" x14ac:dyDescent="0.2">
      <c r="A3076" s="11">
        <v>92161</v>
      </c>
      <c r="B3076" s="18" t="s">
        <v>130</v>
      </c>
      <c r="C3076" s="18" t="s">
        <v>291</v>
      </c>
      <c r="D3076" s="18" t="s">
        <v>292</v>
      </c>
      <c r="E3076" s="19">
        <v>6.12</v>
      </c>
      <c r="F3076" s="5"/>
      <c r="I3076" t="e">
        <v>#REF!</v>
      </c>
    </row>
    <row r="3077" spans="1:9" ht="18" x14ac:dyDescent="0.2">
      <c r="A3077" s="11">
        <v>92199</v>
      </c>
      <c r="B3077" s="18" t="s">
        <v>75</v>
      </c>
      <c r="C3077" s="18" t="s">
        <v>271</v>
      </c>
      <c r="D3077" s="18" t="s">
        <v>278</v>
      </c>
      <c r="E3077" s="19">
        <v>11</v>
      </c>
      <c r="F3077" s="5"/>
      <c r="I3077" t="e">
        <v>#REF!</v>
      </c>
    </row>
    <row r="3078" spans="1:9" ht="18" x14ac:dyDescent="0.2">
      <c r="A3078" s="11">
        <v>92200</v>
      </c>
      <c r="B3078" s="18" t="s">
        <v>75</v>
      </c>
      <c r="C3078" s="18" t="s">
        <v>271</v>
      </c>
      <c r="D3078" s="18" t="s">
        <v>280</v>
      </c>
      <c r="E3078" s="19">
        <v>12.87</v>
      </c>
      <c r="F3078" s="5"/>
      <c r="I3078" t="e">
        <v>#REF!</v>
      </c>
    </row>
    <row r="3079" spans="1:9" ht="18" x14ac:dyDescent="0.2">
      <c r="A3079" s="11">
        <v>92204</v>
      </c>
      <c r="B3079" s="18" t="s">
        <v>75</v>
      </c>
      <c r="C3079" s="18" t="s">
        <v>271</v>
      </c>
      <c r="D3079" s="18" t="s">
        <v>280</v>
      </c>
      <c r="E3079" s="19">
        <v>11.76</v>
      </c>
      <c r="F3079" s="5"/>
      <c r="I3079" t="e">
        <v>#REF!</v>
      </c>
    </row>
    <row r="3080" spans="1:9" ht="18" x14ac:dyDescent="0.2">
      <c r="A3080" s="11">
        <v>92205</v>
      </c>
      <c r="B3080" s="18" t="s">
        <v>75</v>
      </c>
      <c r="C3080" s="18" t="s">
        <v>115</v>
      </c>
      <c r="D3080" s="18" t="s">
        <v>116</v>
      </c>
      <c r="E3080" s="19">
        <v>10.41</v>
      </c>
      <c r="F3080" s="5"/>
      <c r="I3080" t="e">
        <v>#REF!</v>
      </c>
    </row>
    <row r="3081" spans="1:9" ht="18" x14ac:dyDescent="0.2">
      <c r="A3081" s="11">
        <v>92208</v>
      </c>
      <c r="B3081" s="18" t="s">
        <v>75</v>
      </c>
      <c r="C3081" s="18" t="s">
        <v>115</v>
      </c>
      <c r="D3081" s="18" t="s">
        <v>116</v>
      </c>
      <c r="E3081" s="19">
        <v>10.41</v>
      </c>
      <c r="F3081" s="5"/>
      <c r="I3081" t="e">
        <v>#REF!</v>
      </c>
    </row>
    <row r="3082" spans="1:9" ht="18" x14ac:dyDescent="0.2">
      <c r="A3082" s="11">
        <v>92209</v>
      </c>
      <c r="B3082" s="18" t="s">
        <v>75</v>
      </c>
      <c r="C3082" s="18" t="s">
        <v>271</v>
      </c>
      <c r="D3082" s="18" t="s">
        <v>278</v>
      </c>
      <c r="E3082" s="19">
        <v>8</v>
      </c>
      <c r="F3082" s="5"/>
      <c r="I3082" t="e">
        <v>#REF!</v>
      </c>
    </row>
    <row r="3083" spans="1:9" ht="18" x14ac:dyDescent="0.2">
      <c r="A3083" s="11">
        <v>92304</v>
      </c>
      <c r="B3083" s="18" t="s">
        <v>75</v>
      </c>
      <c r="C3083" s="18" t="s">
        <v>76</v>
      </c>
      <c r="D3083" s="18" t="s">
        <v>89</v>
      </c>
      <c r="E3083" s="19">
        <v>7.92</v>
      </c>
      <c r="F3083" s="5"/>
      <c r="I3083" t="e">
        <v>#REF!</v>
      </c>
    </row>
    <row r="3084" spans="1:9" ht="18" x14ac:dyDescent="0.2">
      <c r="A3084" s="11">
        <v>92313</v>
      </c>
      <c r="B3084" s="18" t="s">
        <v>7</v>
      </c>
      <c r="C3084" s="18" t="s">
        <v>260</v>
      </c>
      <c r="D3084" s="18" t="s">
        <v>262</v>
      </c>
      <c r="E3084" s="19">
        <v>6.4</v>
      </c>
      <c r="F3084" s="5"/>
      <c r="I3084" t="e">
        <v>#REF!</v>
      </c>
    </row>
    <row r="3085" spans="1:9" ht="18" x14ac:dyDescent="0.2">
      <c r="A3085" s="11">
        <v>92320</v>
      </c>
      <c r="B3085" s="18" t="s">
        <v>75</v>
      </c>
      <c r="C3085" s="18" t="s">
        <v>637</v>
      </c>
      <c r="D3085" s="18" t="s">
        <v>638</v>
      </c>
      <c r="E3085" s="19">
        <v>18.55</v>
      </c>
      <c r="F3085" s="5"/>
      <c r="I3085" t="e">
        <v>#REF!</v>
      </c>
    </row>
    <row r="3086" spans="1:9" ht="18" x14ac:dyDescent="0.2">
      <c r="A3086" s="11">
        <v>92327</v>
      </c>
      <c r="B3086" s="18" t="s">
        <v>75</v>
      </c>
      <c r="C3086" s="18" t="s">
        <v>637</v>
      </c>
      <c r="D3086" s="18" t="s">
        <v>638</v>
      </c>
      <c r="E3086" s="19">
        <v>4.6100000000000003</v>
      </c>
      <c r="F3086" s="5"/>
      <c r="I3086" t="e">
        <v>#REF!</v>
      </c>
    </row>
    <row r="3087" spans="1:9" ht="18" x14ac:dyDescent="0.2">
      <c r="A3087" s="11">
        <v>92330</v>
      </c>
      <c r="B3087" s="18" t="s">
        <v>75</v>
      </c>
      <c r="C3087" s="18" t="s">
        <v>637</v>
      </c>
      <c r="D3087" s="18" t="s">
        <v>638</v>
      </c>
      <c r="E3087" s="19">
        <v>5.75</v>
      </c>
      <c r="F3087" s="5"/>
      <c r="I3087" t="e">
        <v>#REF!</v>
      </c>
    </row>
    <row r="3088" spans="1:9" ht="18" x14ac:dyDescent="0.2">
      <c r="A3088" s="11">
        <v>92421</v>
      </c>
      <c r="B3088" s="18" t="s">
        <v>142</v>
      </c>
      <c r="C3088" s="18" t="s">
        <v>143</v>
      </c>
      <c r="D3088" s="18" t="s">
        <v>144</v>
      </c>
      <c r="E3088" s="19">
        <v>1.22</v>
      </c>
      <c r="F3088" s="5"/>
      <c r="I3088" t="e">
        <v>#REF!</v>
      </c>
    </row>
    <row r="3089" spans="1:9" ht="18" x14ac:dyDescent="0.2">
      <c r="A3089" s="11">
        <v>92426</v>
      </c>
      <c r="B3089" s="18" t="s">
        <v>142</v>
      </c>
      <c r="C3089" s="18" t="s">
        <v>642</v>
      </c>
      <c r="D3089" s="18" t="s">
        <v>644</v>
      </c>
      <c r="E3089" s="19">
        <v>0.85</v>
      </c>
      <c r="F3089" s="5"/>
      <c r="I3089" t="e">
        <v>#REF!</v>
      </c>
    </row>
    <row r="3090" spans="1:9" ht="18" x14ac:dyDescent="0.2">
      <c r="A3090" s="11">
        <v>92429</v>
      </c>
      <c r="B3090" s="18" t="s">
        <v>142</v>
      </c>
      <c r="C3090" s="18" t="s">
        <v>642</v>
      </c>
      <c r="D3090" s="18" t="s">
        <v>644</v>
      </c>
      <c r="E3090" s="19">
        <v>0.78</v>
      </c>
      <c r="F3090" s="5"/>
      <c r="I3090" t="e">
        <v>#REF!</v>
      </c>
    </row>
    <row r="3091" spans="1:9" ht="18" x14ac:dyDescent="0.2">
      <c r="A3091" s="11">
        <v>92442</v>
      </c>
      <c r="B3091" s="18" t="s">
        <v>142</v>
      </c>
      <c r="C3091" s="18" t="s">
        <v>642</v>
      </c>
      <c r="D3091" s="18" t="s">
        <v>644</v>
      </c>
      <c r="E3091" s="19">
        <v>1.34</v>
      </c>
      <c r="F3091" s="5"/>
      <c r="I3091" t="e">
        <v>#REF!</v>
      </c>
    </row>
    <row r="3092" spans="1:9" ht="18" x14ac:dyDescent="0.2">
      <c r="A3092" s="11">
        <v>92461</v>
      </c>
      <c r="B3092" s="18" t="s">
        <v>142</v>
      </c>
      <c r="C3092" s="18" t="s">
        <v>155</v>
      </c>
      <c r="D3092" s="18" t="s">
        <v>161</v>
      </c>
      <c r="E3092" s="19">
        <v>0.81</v>
      </c>
      <c r="F3092" s="5"/>
      <c r="I3092" t="e">
        <v>#REF!</v>
      </c>
    </row>
    <row r="3093" spans="1:9" ht="18" x14ac:dyDescent="0.2">
      <c r="A3093" s="11">
        <v>92542</v>
      </c>
      <c r="B3093" s="18" t="s">
        <v>142</v>
      </c>
      <c r="C3093" s="18" t="s">
        <v>301</v>
      </c>
      <c r="D3093" s="18" t="s">
        <v>302</v>
      </c>
      <c r="E3093" s="19">
        <v>3.24</v>
      </c>
      <c r="F3093" s="5"/>
      <c r="I3093" t="e">
        <v>#REF!</v>
      </c>
    </row>
    <row r="3094" spans="1:9" ht="18" x14ac:dyDescent="0.2">
      <c r="A3094" s="11">
        <v>92561</v>
      </c>
      <c r="B3094" s="18" t="s">
        <v>75</v>
      </c>
      <c r="C3094" s="18" t="s">
        <v>76</v>
      </c>
      <c r="D3094" s="18" t="s">
        <v>83</v>
      </c>
      <c r="E3094" s="19">
        <v>2.33</v>
      </c>
      <c r="F3094" s="5"/>
      <c r="I3094" t="e">
        <v>#REF!</v>
      </c>
    </row>
    <row r="3095" spans="1:9" ht="18" x14ac:dyDescent="0.2">
      <c r="A3095" s="11">
        <v>92564</v>
      </c>
      <c r="B3095" s="18" t="s">
        <v>75</v>
      </c>
      <c r="C3095" s="18" t="s">
        <v>76</v>
      </c>
      <c r="D3095" s="18" t="s">
        <v>83</v>
      </c>
      <c r="E3095" s="19">
        <v>2.33</v>
      </c>
      <c r="F3095" s="5"/>
      <c r="I3095" t="e">
        <v>#REF!</v>
      </c>
    </row>
    <row r="3096" spans="1:9" ht="18" x14ac:dyDescent="0.2">
      <c r="A3096" s="11">
        <v>92566</v>
      </c>
      <c r="B3096" s="18" t="s">
        <v>75</v>
      </c>
      <c r="C3096" s="18" t="s">
        <v>76</v>
      </c>
      <c r="D3096" s="18" t="s">
        <v>83</v>
      </c>
      <c r="E3096" s="19">
        <v>2.33</v>
      </c>
      <c r="F3096" s="5"/>
      <c r="I3096" t="e">
        <v>#REF!</v>
      </c>
    </row>
    <row r="3097" spans="1:9" ht="18" x14ac:dyDescent="0.2">
      <c r="A3097" s="11">
        <v>92613</v>
      </c>
      <c r="B3097" s="18" t="s">
        <v>75</v>
      </c>
      <c r="C3097" s="18" t="s">
        <v>307</v>
      </c>
      <c r="D3097" s="18" t="s">
        <v>309</v>
      </c>
      <c r="E3097" s="19">
        <v>3.58</v>
      </c>
      <c r="F3097" s="5"/>
      <c r="I3097" t="e">
        <v>#REF!</v>
      </c>
    </row>
    <row r="3098" spans="1:9" ht="18" x14ac:dyDescent="0.2">
      <c r="A3098" s="11">
        <v>92621</v>
      </c>
      <c r="B3098" s="18" t="s">
        <v>75</v>
      </c>
      <c r="C3098" s="18" t="s">
        <v>307</v>
      </c>
      <c r="D3098" s="18" t="s">
        <v>310</v>
      </c>
      <c r="E3098" s="19">
        <v>6.3</v>
      </c>
      <c r="F3098" s="5"/>
      <c r="I3098" t="e">
        <v>#REF!</v>
      </c>
    </row>
    <row r="3099" spans="1:9" ht="18" x14ac:dyDescent="0.2">
      <c r="A3099" s="11">
        <v>92623</v>
      </c>
      <c r="B3099" s="18" t="s">
        <v>75</v>
      </c>
      <c r="C3099" s="18" t="s">
        <v>307</v>
      </c>
      <c r="D3099" s="18" t="s">
        <v>314</v>
      </c>
      <c r="E3099" s="19">
        <v>6.3</v>
      </c>
      <c r="F3099" s="5"/>
      <c r="I3099" t="e">
        <v>#REF!</v>
      </c>
    </row>
    <row r="3100" spans="1:9" ht="18" x14ac:dyDescent="0.2">
      <c r="A3100" s="11">
        <v>92626</v>
      </c>
      <c r="B3100" s="18" t="s">
        <v>75</v>
      </c>
      <c r="C3100" s="18" t="s">
        <v>307</v>
      </c>
      <c r="D3100" s="18" t="s">
        <v>314</v>
      </c>
      <c r="E3100" s="19">
        <v>6.3</v>
      </c>
      <c r="F3100" s="5"/>
      <c r="I3100" t="e">
        <v>#REF!</v>
      </c>
    </row>
    <row r="3101" spans="1:9" ht="18" x14ac:dyDescent="0.2">
      <c r="A3101" s="11">
        <v>92633</v>
      </c>
      <c r="B3101" s="18" t="s">
        <v>75</v>
      </c>
      <c r="C3101" s="18" t="s">
        <v>307</v>
      </c>
      <c r="D3101" s="18" t="s">
        <v>314</v>
      </c>
      <c r="E3101" s="19">
        <v>6.3</v>
      </c>
      <c r="F3101" s="5"/>
      <c r="I3101" t="e">
        <v>#REF!</v>
      </c>
    </row>
    <row r="3102" spans="1:9" ht="18" x14ac:dyDescent="0.2">
      <c r="A3102" s="11">
        <v>92651</v>
      </c>
      <c r="B3102" s="18" t="s">
        <v>75</v>
      </c>
      <c r="C3102" s="18" t="s">
        <v>637</v>
      </c>
      <c r="D3102" s="18" t="s">
        <v>641</v>
      </c>
      <c r="E3102" s="19">
        <v>4.09</v>
      </c>
      <c r="F3102" s="5"/>
      <c r="I3102" t="e">
        <v>#REF!</v>
      </c>
    </row>
    <row r="3103" spans="1:9" ht="18" x14ac:dyDescent="0.2">
      <c r="A3103" s="11">
        <v>92653</v>
      </c>
      <c r="B3103" s="18" t="s">
        <v>75</v>
      </c>
      <c r="C3103" s="18" t="s">
        <v>637</v>
      </c>
      <c r="D3103" s="18" t="s">
        <v>641</v>
      </c>
      <c r="E3103" s="19">
        <v>6.88</v>
      </c>
      <c r="F3103" s="5"/>
      <c r="I3103">
        <v>199530</v>
      </c>
    </row>
    <row r="3104" spans="1:9" ht="18" x14ac:dyDescent="0.2">
      <c r="A3104" s="11">
        <v>92662</v>
      </c>
      <c r="B3104" s="18" t="s">
        <v>75</v>
      </c>
      <c r="C3104" s="18" t="s">
        <v>235</v>
      </c>
      <c r="D3104" s="18" t="s">
        <v>240</v>
      </c>
      <c r="E3104" s="19">
        <v>3.23</v>
      </c>
      <c r="F3104" s="5"/>
      <c r="I3104">
        <v>199530</v>
      </c>
    </row>
    <row r="3105" spans="1:9" ht="18" x14ac:dyDescent="0.2">
      <c r="A3105" s="11">
        <v>92669</v>
      </c>
      <c r="B3105" s="18" t="s">
        <v>75</v>
      </c>
      <c r="C3105" s="18" t="s">
        <v>76</v>
      </c>
      <c r="D3105" s="18" t="s">
        <v>79</v>
      </c>
      <c r="E3105" s="19">
        <v>3.66</v>
      </c>
      <c r="F3105" s="5"/>
      <c r="I3105">
        <v>199530</v>
      </c>
    </row>
    <row r="3106" spans="1:9" ht="18" x14ac:dyDescent="0.2">
      <c r="A3106" s="11">
        <v>92676</v>
      </c>
      <c r="B3106" s="18" t="s">
        <v>75</v>
      </c>
      <c r="C3106" s="18" t="s">
        <v>148</v>
      </c>
      <c r="D3106" s="18" t="s">
        <v>152</v>
      </c>
      <c r="E3106" s="19">
        <v>2.74</v>
      </c>
      <c r="F3106" s="5"/>
      <c r="I3106">
        <v>199530</v>
      </c>
    </row>
    <row r="3107" spans="1:9" ht="18" x14ac:dyDescent="0.2">
      <c r="A3107" s="11">
        <v>92678</v>
      </c>
      <c r="B3107" s="18" t="s">
        <v>75</v>
      </c>
      <c r="C3107" s="18" t="s">
        <v>148</v>
      </c>
      <c r="D3107" s="18" t="s">
        <v>149</v>
      </c>
      <c r="E3107" s="19">
        <v>2.67</v>
      </c>
      <c r="F3107" s="5"/>
      <c r="I3107">
        <v>199530</v>
      </c>
    </row>
    <row r="3108" spans="1:9" ht="18" x14ac:dyDescent="0.2">
      <c r="A3108" s="11">
        <v>92791</v>
      </c>
      <c r="B3108" s="18" t="s">
        <v>75</v>
      </c>
      <c r="C3108" s="18" t="s">
        <v>316</v>
      </c>
      <c r="D3108" s="18" t="s">
        <v>317</v>
      </c>
      <c r="E3108" s="19">
        <v>1.99</v>
      </c>
      <c r="F3108" s="5"/>
      <c r="I3108" t="e">
        <v>#REF!</v>
      </c>
    </row>
    <row r="3109" spans="1:9" ht="18" x14ac:dyDescent="0.2">
      <c r="A3109" s="11">
        <v>92823</v>
      </c>
      <c r="B3109" s="18" t="s">
        <v>7</v>
      </c>
      <c r="C3109" s="18" t="s">
        <v>462</v>
      </c>
      <c r="D3109" s="18" t="s">
        <v>463</v>
      </c>
      <c r="E3109" s="19">
        <v>12.29</v>
      </c>
      <c r="F3109" s="5"/>
      <c r="I3109" t="e">
        <v>#REF!</v>
      </c>
    </row>
    <row r="3110" spans="1:9" ht="18" x14ac:dyDescent="0.2">
      <c r="A3110" s="11">
        <v>92846</v>
      </c>
      <c r="B3110" s="18" t="s">
        <v>62</v>
      </c>
      <c r="C3110" s="18" t="s">
        <v>605</v>
      </c>
      <c r="D3110" s="18" t="s">
        <v>606</v>
      </c>
      <c r="E3110" s="19">
        <v>2.7</v>
      </c>
      <c r="F3110" s="5"/>
      <c r="I3110" t="e">
        <v>#REF!</v>
      </c>
    </row>
    <row r="3111" spans="1:9" ht="18" x14ac:dyDescent="0.2">
      <c r="A3111" s="11">
        <v>92900</v>
      </c>
      <c r="B3111" s="18" t="s">
        <v>11</v>
      </c>
      <c r="C3111" s="18" t="s">
        <v>16</v>
      </c>
      <c r="D3111" s="18" t="s">
        <v>19</v>
      </c>
      <c r="E3111" s="19">
        <v>6.22</v>
      </c>
      <c r="F3111" s="5"/>
      <c r="I3111" t="e">
        <v>#REF!</v>
      </c>
    </row>
    <row r="3112" spans="1:9" ht="18" x14ac:dyDescent="0.2">
      <c r="A3112" s="11">
        <v>92906</v>
      </c>
      <c r="B3112" s="18" t="s">
        <v>56</v>
      </c>
      <c r="C3112" s="18" t="s">
        <v>629</v>
      </c>
      <c r="D3112" s="18" t="s">
        <v>630</v>
      </c>
      <c r="E3112" s="19">
        <v>4.7699999999999996</v>
      </c>
      <c r="F3112" s="5"/>
      <c r="I3112" t="e">
        <v>#REF!</v>
      </c>
    </row>
    <row r="3113" spans="1:9" ht="18" x14ac:dyDescent="0.2">
      <c r="A3113" s="11">
        <v>92913</v>
      </c>
      <c r="B3113" s="18" t="s">
        <v>11</v>
      </c>
      <c r="C3113" s="18" t="s">
        <v>16</v>
      </c>
      <c r="D3113" s="18" t="s">
        <v>17</v>
      </c>
      <c r="E3113" s="19">
        <v>6.8</v>
      </c>
      <c r="F3113" s="5"/>
      <c r="I3113" t="e">
        <v>#REF!</v>
      </c>
    </row>
    <row r="3114" spans="1:9" ht="18" x14ac:dyDescent="0.2">
      <c r="A3114" s="11">
        <v>92915</v>
      </c>
      <c r="B3114" s="18" t="s">
        <v>11</v>
      </c>
      <c r="C3114" s="18" t="s">
        <v>16</v>
      </c>
      <c r="D3114" s="18" t="s">
        <v>20</v>
      </c>
      <c r="E3114" s="19">
        <v>6.22</v>
      </c>
      <c r="F3114" s="5"/>
      <c r="I3114" t="e">
        <v>#REF!</v>
      </c>
    </row>
    <row r="3115" spans="1:9" ht="18" x14ac:dyDescent="0.2">
      <c r="A3115" s="11">
        <v>92926</v>
      </c>
      <c r="B3115" s="18" t="s">
        <v>142</v>
      </c>
      <c r="C3115" s="18" t="s">
        <v>325</v>
      </c>
      <c r="D3115" s="18" t="s">
        <v>331</v>
      </c>
      <c r="E3115" s="19">
        <v>3.02</v>
      </c>
      <c r="F3115" s="5"/>
      <c r="I3115" t="e">
        <v>#REF!</v>
      </c>
    </row>
    <row r="3116" spans="1:9" ht="18" x14ac:dyDescent="0.2">
      <c r="A3116" s="11">
        <v>92927</v>
      </c>
      <c r="B3116" s="18" t="s">
        <v>142</v>
      </c>
      <c r="C3116" s="18" t="s">
        <v>325</v>
      </c>
      <c r="D3116" s="18" t="s">
        <v>329</v>
      </c>
      <c r="E3116" s="19">
        <v>1.44</v>
      </c>
      <c r="F3116" s="5"/>
      <c r="I3116" t="e">
        <v>#REF!</v>
      </c>
    </row>
    <row r="3117" spans="1:9" ht="18" x14ac:dyDescent="0.2">
      <c r="A3117" s="11">
        <v>92930</v>
      </c>
      <c r="B3117" s="18" t="s">
        <v>142</v>
      </c>
      <c r="C3117" s="18" t="s">
        <v>155</v>
      </c>
      <c r="D3117" s="18" t="s">
        <v>157</v>
      </c>
      <c r="E3117" s="19">
        <v>2.2999999999999998</v>
      </c>
      <c r="F3117" s="5"/>
      <c r="I3117" t="e">
        <v>#REF!</v>
      </c>
    </row>
    <row r="3118" spans="1:9" ht="18" x14ac:dyDescent="0.2">
      <c r="A3118" s="11">
        <v>93025</v>
      </c>
      <c r="B3118" s="18" t="s">
        <v>11</v>
      </c>
      <c r="C3118" s="18" t="s">
        <v>16</v>
      </c>
      <c r="D3118" s="18" t="s">
        <v>17</v>
      </c>
      <c r="E3118" s="19">
        <v>2.2999999999999998</v>
      </c>
      <c r="F3118" s="5"/>
      <c r="I3118" t="e">
        <v>#REF!</v>
      </c>
    </row>
    <row r="3119" spans="1:9" ht="18" x14ac:dyDescent="0.2">
      <c r="A3119" s="11">
        <v>93037</v>
      </c>
      <c r="B3119" s="18" t="s">
        <v>11</v>
      </c>
      <c r="C3119" s="18" t="s">
        <v>16</v>
      </c>
      <c r="D3119" s="18" t="s">
        <v>17</v>
      </c>
      <c r="E3119" s="19">
        <v>3.16</v>
      </c>
      <c r="F3119" s="5"/>
      <c r="I3119" t="e">
        <v>#REF!</v>
      </c>
    </row>
    <row r="3120" spans="1:9" ht="18" x14ac:dyDescent="0.2">
      <c r="A3120" s="11">
        <v>93039</v>
      </c>
      <c r="B3120" s="18" t="s">
        <v>11</v>
      </c>
      <c r="C3120" s="18" t="s">
        <v>16</v>
      </c>
      <c r="D3120" s="18" t="s">
        <v>17</v>
      </c>
      <c r="E3120" s="19">
        <v>3.02</v>
      </c>
      <c r="F3120" s="5"/>
      <c r="I3120" t="e">
        <v>#REF!</v>
      </c>
    </row>
    <row r="3121" spans="1:9" ht="18" x14ac:dyDescent="0.2">
      <c r="A3121" s="11">
        <v>93047</v>
      </c>
      <c r="B3121" s="18" t="s">
        <v>11</v>
      </c>
      <c r="C3121" s="18" t="s">
        <v>16</v>
      </c>
      <c r="D3121" s="18" t="s">
        <v>20</v>
      </c>
      <c r="E3121" s="19">
        <v>3.4</v>
      </c>
      <c r="F3121" s="5"/>
      <c r="I3121" t="e">
        <v>#REF!</v>
      </c>
    </row>
    <row r="3122" spans="1:9" ht="18" x14ac:dyDescent="0.2">
      <c r="A3122" s="11">
        <v>93049</v>
      </c>
      <c r="B3122" s="18" t="s">
        <v>11</v>
      </c>
      <c r="C3122" s="18" t="s">
        <v>16</v>
      </c>
      <c r="D3122" s="18" t="s">
        <v>19</v>
      </c>
      <c r="E3122" s="19">
        <v>11.18</v>
      </c>
      <c r="F3122" s="5"/>
      <c r="I3122" t="e">
        <v>#REF!</v>
      </c>
    </row>
    <row r="3123" spans="1:9" ht="18" x14ac:dyDescent="0.2">
      <c r="A3123" s="11">
        <v>93071</v>
      </c>
      <c r="B3123" s="18" t="s">
        <v>11</v>
      </c>
      <c r="C3123" s="18" t="s">
        <v>16</v>
      </c>
      <c r="D3123" s="18" t="s">
        <v>19</v>
      </c>
      <c r="E3123" s="19">
        <v>10.93</v>
      </c>
      <c r="F3123" s="5"/>
      <c r="I3123">
        <v>199530</v>
      </c>
    </row>
    <row r="3124" spans="1:9" ht="18" x14ac:dyDescent="0.2">
      <c r="A3124" s="11">
        <v>93083</v>
      </c>
      <c r="B3124" s="18" t="s">
        <v>11</v>
      </c>
      <c r="C3124" s="18" t="s">
        <v>91</v>
      </c>
      <c r="D3124" s="18" t="s">
        <v>99</v>
      </c>
      <c r="E3124" s="19">
        <v>1.72</v>
      </c>
      <c r="F3124" s="5"/>
      <c r="I3124" t="e">
        <v>#REF!</v>
      </c>
    </row>
    <row r="3125" spans="1:9" ht="18" x14ac:dyDescent="0.2">
      <c r="A3125" s="11">
        <v>93095</v>
      </c>
      <c r="B3125" s="18" t="s">
        <v>75</v>
      </c>
      <c r="C3125" s="18" t="s">
        <v>115</v>
      </c>
      <c r="D3125" s="18" t="s">
        <v>116</v>
      </c>
      <c r="E3125" s="19">
        <v>3.99</v>
      </c>
      <c r="F3125" s="5"/>
      <c r="I3125" t="e">
        <v>#REF!</v>
      </c>
    </row>
    <row r="3126" spans="1:9" ht="18" x14ac:dyDescent="0.2">
      <c r="A3126" s="11">
        <v>93101</v>
      </c>
      <c r="B3126" s="18" t="s">
        <v>75</v>
      </c>
      <c r="C3126" s="18" t="s">
        <v>115</v>
      </c>
      <c r="D3126" s="18" t="s">
        <v>116</v>
      </c>
      <c r="E3126" s="19">
        <v>3.88</v>
      </c>
      <c r="F3126" s="5"/>
      <c r="I3126" t="e">
        <v>#REF!</v>
      </c>
    </row>
    <row r="3127" spans="1:9" ht="18" x14ac:dyDescent="0.2">
      <c r="A3127" s="11">
        <v>93102</v>
      </c>
      <c r="B3127" s="18" t="s">
        <v>75</v>
      </c>
      <c r="C3127" s="18" t="s">
        <v>115</v>
      </c>
      <c r="D3127" s="18" t="s">
        <v>116</v>
      </c>
      <c r="E3127" s="19">
        <v>3.88</v>
      </c>
      <c r="F3127" s="5"/>
      <c r="I3127" t="e">
        <v>#REF!</v>
      </c>
    </row>
    <row r="3128" spans="1:9" ht="18" x14ac:dyDescent="0.2">
      <c r="A3128" s="11">
        <v>93406</v>
      </c>
      <c r="B3128" s="18" t="s">
        <v>75</v>
      </c>
      <c r="C3128" s="18" t="s">
        <v>271</v>
      </c>
      <c r="D3128" s="18" t="s">
        <v>280</v>
      </c>
      <c r="E3128" s="19">
        <v>26.98</v>
      </c>
      <c r="F3128" s="5"/>
      <c r="I3128" t="e">
        <v>#REF!</v>
      </c>
    </row>
    <row r="3129" spans="1:9" ht="18" x14ac:dyDescent="0.2">
      <c r="A3129" s="11">
        <v>93416</v>
      </c>
      <c r="B3129" s="18" t="s">
        <v>75</v>
      </c>
      <c r="C3129" s="18" t="s">
        <v>271</v>
      </c>
      <c r="D3129" s="18" t="s">
        <v>280</v>
      </c>
      <c r="E3129" s="19">
        <v>20.39</v>
      </c>
      <c r="F3129" s="5"/>
      <c r="I3129" t="e">
        <v>#REF!</v>
      </c>
    </row>
    <row r="3130" spans="1:9" ht="18" x14ac:dyDescent="0.2">
      <c r="A3130" s="11">
        <v>93417</v>
      </c>
      <c r="B3130" s="18" t="s">
        <v>75</v>
      </c>
      <c r="C3130" s="18" t="s">
        <v>271</v>
      </c>
      <c r="D3130" s="18" t="s">
        <v>278</v>
      </c>
      <c r="E3130" s="19">
        <v>20.39</v>
      </c>
      <c r="F3130" s="5"/>
      <c r="I3130" t="e">
        <v>#REF!</v>
      </c>
    </row>
    <row r="3131" spans="1:9" ht="18" x14ac:dyDescent="0.2">
      <c r="A3131" s="11">
        <v>93418</v>
      </c>
      <c r="B3131" s="18" t="s">
        <v>75</v>
      </c>
      <c r="C3131" s="18" t="s">
        <v>271</v>
      </c>
      <c r="D3131" s="18" t="s">
        <v>278</v>
      </c>
      <c r="E3131" s="19">
        <v>22.35</v>
      </c>
      <c r="F3131" s="5"/>
      <c r="I3131">
        <v>199530</v>
      </c>
    </row>
    <row r="3132" spans="1:9" ht="18" x14ac:dyDescent="0.2">
      <c r="A3132" s="11">
        <v>93419</v>
      </c>
      <c r="B3132" s="18" t="s">
        <v>75</v>
      </c>
      <c r="C3132" s="18" t="s">
        <v>271</v>
      </c>
      <c r="D3132" s="18" t="s">
        <v>278</v>
      </c>
      <c r="E3132" s="19">
        <v>12.91</v>
      </c>
      <c r="F3132" s="5"/>
      <c r="I3132" t="e">
        <v>#REF!</v>
      </c>
    </row>
    <row r="3133" spans="1:9" ht="18" x14ac:dyDescent="0.2">
      <c r="A3133" s="11">
        <v>93520</v>
      </c>
      <c r="B3133" s="18" t="s">
        <v>75</v>
      </c>
      <c r="C3133" s="18" t="s">
        <v>220</v>
      </c>
      <c r="D3133" s="18" t="s">
        <v>221</v>
      </c>
      <c r="E3133" s="19">
        <v>2.86</v>
      </c>
      <c r="F3133" s="5"/>
      <c r="I3133" t="e">
        <v>#REF!</v>
      </c>
    </row>
    <row r="3134" spans="1:9" ht="18" x14ac:dyDescent="0.2">
      <c r="A3134" s="11">
        <v>93814</v>
      </c>
      <c r="B3134" s="18" t="s">
        <v>75</v>
      </c>
      <c r="C3134" s="18" t="s">
        <v>76</v>
      </c>
      <c r="D3134" s="18" t="s">
        <v>79</v>
      </c>
      <c r="E3134" s="19">
        <v>4.33</v>
      </c>
      <c r="F3134" s="5"/>
      <c r="I3134" t="e">
        <v>#REF!</v>
      </c>
    </row>
    <row r="3135" spans="1:9" ht="18" x14ac:dyDescent="0.2">
      <c r="A3135" s="11">
        <v>93833</v>
      </c>
      <c r="B3135" s="18" t="s">
        <v>75</v>
      </c>
      <c r="C3135" s="18" t="s">
        <v>235</v>
      </c>
      <c r="D3135" s="18" t="s">
        <v>242</v>
      </c>
      <c r="E3135" s="19">
        <v>3.36</v>
      </c>
      <c r="F3135" s="5"/>
      <c r="I3135" t="e">
        <v>#REF!</v>
      </c>
    </row>
    <row r="3136" spans="1:9" ht="18" x14ac:dyDescent="0.2">
      <c r="A3136" s="11">
        <v>93884</v>
      </c>
      <c r="B3136" s="18" t="s">
        <v>75</v>
      </c>
      <c r="C3136" s="18" t="s">
        <v>115</v>
      </c>
      <c r="D3136" s="18" t="s">
        <v>117</v>
      </c>
      <c r="E3136" s="19">
        <v>4.97</v>
      </c>
      <c r="F3136" s="5"/>
      <c r="I3136" t="e">
        <v>#REF!</v>
      </c>
    </row>
    <row r="3137" spans="1:9" ht="18" x14ac:dyDescent="0.2">
      <c r="A3137" s="11">
        <v>93893</v>
      </c>
      <c r="B3137" s="18" t="s">
        <v>75</v>
      </c>
      <c r="C3137" s="18" t="s">
        <v>115</v>
      </c>
      <c r="D3137" s="18" t="s">
        <v>117</v>
      </c>
      <c r="E3137" s="19">
        <v>4.97</v>
      </c>
      <c r="F3137" s="5"/>
      <c r="I3137" t="e">
        <v>#REF!</v>
      </c>
    </row>
    <row r="3138" spans="1:9" ht="18" x14ac:dyDescent="0.2">
      <c r="A3138" s="11">
        <v>93895</v>
      </c>
      <c r="B3138" s="18" t="s">
        <v>75</v>
      </c>
      <c r="C3138" s="18" t="s">
        <v>235</v>
      </c>
      <c r="D3138" s="18" t="s">
        <v>239</v>
      </c>
      <c r="E3138" s="19">
        <v>2.08</v>
      </c>
      <c r="F3138" s="5"/>
      <c r="I3138" t="e">
        <v>#REF!</v>
      </c>
    </row>
    <row r="3139" spans="1:9" ht="18" x14ac:dyDescent="0.2">
      <c r="A3139" s="11">
        <v>93896</v>
      </c>
      <c r="B3139" s="18" t="s">
        <v>75</v>
      </c>
      <c r="C3139" s="18" t="s">
        <v>235</v>
      </c>
      <c r="D3139" s="18" t="s">
        <v>239</v>
      </c>
      <c r="E3139" s="19">
        <v>2.08</v>
      </c>
      <c r="F3139" s="5"/>
      <c r="I3139">
        <v>199530</v>
      </c>
    </row>
    <row r="3140" spans="1:9" ht="18" x14ac:dyDescent="0.2">
      <c r="A3140" s="11">
        <v>93899</v>
      </c>
      <c r="B3140" s="18" t="s">
        <v>75</v>
      </c>
      <c r="C3140" s="18" t="s">
        <v>235</v>
      </c>
      <c r="D3140" s="18" t="s">
        <v>239</v>
      </c>
      <c r="E3140" s="19">
        <v>1.7</v>
      </c>
      <c r="F3140" s="5"/>
      <c r="I3140" t="e">
        <v>#REF!</v>
      </c>
    </row>
    <row r="3141" spans="1:9" ht="18" x14ac:dyDescent="0.2">
      <c r="A3141" s="11">
        <v>93982</v>
      </c>
      <c r="B3141" s="18" t="s">
        <v>62</v>
      </c>
      <c r="C3141" s="18" t="s">
        <v>605</v>
      </c>
      <c r="D3141" s="18" t="s">
        <v>611</v>
      </c>
      <c r="E3141" s="19">
        <v>1.43</v>
      </c>
      <c r="F3141" s="5"/>
      <c r="I3141" t="e">
        <v>#REF!</v>
      </c>
    </row>
    <row r="3142" spans="1:9" ht="18" x14ac:dyDescent="0.2">
      <c r="A3142" s="11">
        <v>93995</v>
      </c>
      <c r="B3142" s="18" t="s">
        <v>62</v>
      </c>
      <c r="C3142" s="18" t="s">
        <v>605</v>
      </c>
      <c r="D3142" s="18" t="s">
        <v>607</v>
      </c>
      <c r="E3142" s="19">
        <v>2.17</v>
      </c>
      <c r="F3142" s="5"/>
      <c r="I3142" t="e">
        <v>#REF!</v>
      </c>
    </row>
    <row r="3143" spans="1:9" ht="18" x14ac:dyDescent="0.2">
      <c r="A3143" s="11">
        <v>94000</v>
      </c>
      <c r="B3143" s="18" t="s">
        <v>142</v>
      </c>
      <c r="C3143" s="18" t="s">
        <v>476</v>
      </c>
      <c r="D3143" s="18" t="s">
        <v>477</v>
      </c>
      <c r="E3143" s="19">
        <v>4.83</v>
      </c>
      <c r="F3143" s="5"/>
      <c r="I3143" t="e">
        <v>#REF!</v>
      </c>
    </row>
    <row r="3144" spans="1:9" ht="18" x14ac:dyDescent="0.2">
      <c r="A3144" s="11">
        <v>94007</v>
      </c>
      <c r="B3144" s="18" t="s">
        <v>62</v>
      </c>
      <c r="C3144" s="18" t="s">
        <v>605</v>
      </c>
      <c r="D3144" s="18" t="s">
        <v>607</v>
      </c>
      <c r="E3144" s="19">
        <v>1.56</v>
      </c>
      <c r="F3144" s="5"/>
      <c r="I3144" t="e">
        <v>#REF!</v>
      </c>
    </row>
    <row r="3145" spans="1:9" ht="18" x14ac:dyDescent="0.2">
      <c r="A3145" s="11">
        <v>94039</v>
      </c>
      <c r="B3145" s="18" t="s">
        <v>62</v>
      </c>
      <c r="C3145" s="18" t="s">
        <v>605</v>
      </c>
      <c r="D3145" s="18" t="s">
        <v>611</v>
      </c>
      <c r="E3145" s="19">
        <v>1.91</v>
      </c>
      <c r="F3145" s="5"/>
      <c r="I3145" t="e">
        <v>#REF!</v>
      </c>
    </row>
    <row r="3146" spans="1:9" ht="18" x14ac:dyDescent="0.2">
      <c r="A3146" s="11">
        <v>94040</v>
      </c>
      <c r="B3146" s="18" t="s">
        <v>62</v>
      </c>
      <c r="C3146" s="18" t="s">
        <v>605</v>
      </c>
      <c r="D3146" s="18" t="s">
        <v>607</v>
      </c>
      <c r="E3146" s="19">
        <v>3.21</v>
      </c>
      <c r="F3146" s="5"/>
      <c r="I3146" t="e">
        <v>#REF!</v>
      </c>
    </row>
    <row r="3147" spans="1:9" ht="18" x14ac:dyDescent="0.2">
      <c r="A3147" s="11">
        <v>94043</v>
      </c>
      <c r="B3147" s="18" t="s">
        <v>56</v>
      </c>
      <c r="C3147" s="18" t="s">
        <v>529</v>
      </c>
      <c r="D3147" s="18" t="s">
        <v>530</v>
      </c>
      <c r="E3147" s="19">
        <v>6.76</v>
      </c>
      <c r="F3147" s="5"/>
      <c r="I3147" t="e">
        <v>#REF!</v>
      </c>
    </row>
    <row r="3148" spans="1:9" ht="18" x14ac:dyDescent="0.2">
      <c r="A3148" s="11">
        <v>94048</v>
      </c>
      <c r="B3148" s="18" t="s">
        <v>62</v>
      </c>
      <c r="C3148" s="18" t="s">
        <v>605</v>
      </c>
      <c r="D3148" s="18" t="s">
        <v>607</v>
      </c>
      <c r="E3148" s="19">
        <v>2.34</v>
      </c>
      <c r="F3148" s="5"/>
      <c r="I3148" t="e">
        <v>#REF!</v>
      </c>
    </row>
    <row r="3149" spans="1:9" ht="18" x14ac:dyDescent="0.2">
      <c r="A3149" s="11">
        <v>94055</v>
      </c>
      <c r="B3149" s="18" t="s">
        <v>142</v>
      </c>
      <c r="C3149" s="18" t="s">
        <v>143</v>
      </c>
      <c r="D3149" s="18" t="s">
        <v>145</v>
      </c>
      <c r="E3149" s="19">
        <v>3.98</v>
      </c>
      <c r="F3149" s="5"/>
      <c r="I3149" t="e">
        <v>#REF!</v>
      </c>
    </row>
    <row r="3150" spans="1:9" ht="18" x14ac:dyDescent="0.2">
      <c r="A3150" s="11">
        <v>94612</v>
      </c>
      <c r="B3150" s="18" t="s">
        <v>75</v>
      </c>
      <c r="C3150" s="18" t="s">
        <v>637</v>
      </c>
      <c r="D3150" s="18" t="s">
        <v>640</v>
      </c>
      <c r="E3150" s="19">
        <v>5.6</v>
      </c>
      <c r="F3150" s="5"/>
      <c r="I3150" t="e">
        <v>#REF!</v>
      </c>
    </row>
    <row r="3151" spans="1:9" ht="18" x14ac:dyDescent="0.2">
      <c r="A3151" s="11">
        <v>94645</v>
      </c>
      <c r="B3151" s="18" t="s">
        <v>142</v>
      </c>
      <c r="C3151" s="18" t="s">
        <v>568</v>
      </c>
      <c r="D3151" s="18" t="s">
        <v>571</v>
      </c>
      <c r="E3151" s="19">
        <v>3.66</v>
      </c>
      <c r="F3151" s="5"/>
      <c r="I3151" t="e">
        <v>#REF!</v>
      </c>
    </row>
    <row r="3152" spans="1:9" ht="18" x14ac:dyDescent="0.2">
      <c r="A3152" s="11">
        <v>94860</v>
      </c>
      <c r="B3152" s="18" t="s">
        <v>56</v>
      </c>
      <c r="C3152" s="18" t="s">
        <v>208</v>
      </c>
      <c r="D3152" s="18" t="s">
        <v>213</v>
      </c>
      <c r="E3152" s="19">
        <v>3.77</v>
      </c>
      <c r="F3152" s="5"/>
      <c r="I3152" t="e">
        <v>#REF!</v>
      </c>
    </row>
    <row r="3153" spans="1:9" ht="18" x14ac:dyDescent="0.2">
      <c r="A3153" s="11">
        <v>94930</v>
      </c>
      <c r="B3153" s="18" t="s">
        <v>56</v>
      </c>
      <c r="C3153" s="18" t="s">
        <v>529</v>
      </c>
      <c r="D3153" s="18" t="s">
        <v>531</v>
      </c>
      <c r="E3153" s="19">
        <v>11.22</v>
      </c>
      <c r="F3153" s="5"/>
      <c r="I3153" t="e">
        <v>#REF!</v>
      </c>
    </row>
    <row r="3154" spans="1:9" ht="18" x14ac:dyDescent="0.2">
      <c r="A3154" s="11">
        <v>94951</v>
      </c>
      <c r="B3154" s="18" t="s">
        <v>56</v>
      </c>
      <c r="C3154" s="18" t="s">
        <v>443</v>
      </c>
      <c r="D3154" s="18" t="s">
        <v>447</v>
      </c>
      <c r="E3154" s="19">
        <v>3.51</v>
      </c>
      <c r="F3154" s="5"/>
      <c r="I3154" t="e">
        <v>#REF!</v>
      </c>
    </row>
    <row r="3155" spans="1:9" ht="18" x14ac:dyDescent="0.2">
      <c r="A3155" s="11">
        <v>95056</v>
      </c>
      <c r="B3155" s="18" t="s">
        <v>11</v>
      </c>
      <c r="C3155" s="18" t="s">
        <v>141</v>
      </c>
      <c r="D3155" s="18"/>
      <c r="E3155" s="19">
        <v>2.36</v>
      </c>
      <c r="F3155" s="5"/>
      <c r="I3155">
        <v>199530</v>
      </c>
    </row>
    <row r="3156" spans="1:9" ht="18" x14ac:dyDescent="0.2">
      <c r="A3156" s="11">
        <v>95063</v>
      </c>
      <c r="B3156" s="18" t="s">
        <v>142</v>
      </c>
      <c r="C3156" s="18" t="s">
        <v>143</v>
      </c>
      <c r="D3156" s="18" t="s">
        <v>145</v>
      </c>
      <c r="E3156" s="19">
        <v>3.03</v>
      </c>
      <c r="F3156" s="5"/>
      <c r="I3156">
        <v>199530</v>
      </c>
    </row>
    <row r="3157" spans="1:9" ht="18" x14ac:dyDescent="0.2">
      <c r="A3157" s="11">
        <v>95074</v>
      </c>
      <c r="B3157" s="18" t="s">
        <v>142</v>
      </c>
      <c r="C3157" s="18" t="s">
        <v>143</v>
      </c>
      <c r="D3157" s="18" t="s">
        <v>145</v>
      </c>
      <c r="E3157" s="19">
        <v>2.77</v>
      </c>
      <c r="F3157" s="5"/>
      <c r="I3157" t="e">
        <v>#REF!</v>
      </c>
    </row>
    <row r="3158" spans="1:9" ht="18" x14ac:dyDescent="0.2">
      <c r="A3158" s="11">
        <v>95079</v>
      </c>
      <c r="B3158" s="18" t="s">
        <v>142</v>
      </c>
      <c r="C3158" s="18" t="s">
        <v>143</v>
      </c>
      <c r="D3158" s="18" t="s">
        <v>145</v>
      </c>
      <c r="E3158" s="19">
        <v>4.3499999999999996</v>
      </c>
      <c r="F3158" s="5"/>
      <c r="I3158" t="e">
        <v>#REF!</v>
      </c>
    </row>
    <row r="3159" spans="1:9" ht="18" x14ac:dyDescent="0.2">
      <c r="A3159" s="11">
        <v>95155</v>
      </c>
      <c r="B3159" s="18" t="s">
        <v>7</v>
      </c>
      <c r="C3159" s="18" t="s">
        <v>243</v>
      </c>
      <c r="D3159" s="18" t="s">
        <v>247</v>
      </c>
      <c r="E3159" s="19">
        <v>1.17</v>
      </c>
      <c r="F3159" s="5"/>
      <c r="I3159">
        <v>199530</v>
      </c>
    </row>
    <row r="3160" spans="1:9" ht="18" x14ac:dyDescent="0.2">
      <c r="A3160" s="11">
        <v>95210</v>
      </c>
      <c r="B3160" s="18" t="s">
        <v>7</v>
      </c>
      <c r="C3160" s="18" t="s">
        <v>100</v>
      </c>
      <c r="D3160" s="18" t="s">
        <v>107</v>
      </c>
      <c r="E3160" s="19">
        <v>1.91</v>
      </c>
      <c r="F3160" s="5"/>
      <c r="I3160">
        <v>199530</v>
      </c>
    </row>
    <row r="3161" spans="1:9" ht="18" x14ac:dyDescent="0.2">
      <c r="A3161" s="11">
        <v>95211</v>
      </c>
      <c r="B3161" s="18" t="s">
        <v>7</v>
      </c>
      <c r="C3161" s="18" t="s">
        <v>100</v>
      </c>
      <c r="D3161" s="18" t="s">
        <v>102</v>
      </c>
      <c r="E3161" s="19">
        <v>1.95</v>
      </c>
      <c r="F3161" s="5"/>
      <c r="I3161" t="e">
        <v>#REF!</v>
      </c>
    </row>
    <row r="3162" spans="1:9" ht="18" x14ac:dyDescent="0.2">
      <c r="A3162" s="11">
        <v>95371</v>
      </c>
      <c r="B3162" s="18" t="s">
        <v>130</v>
      </c>
      <c r="C3162" s="18" t="s">
        <v>482</v>
      </c>
      <c r="D3162" s="18" t="s">
        <v>484</v>
      </c>
      <c r="E3162" s="19">
        <v>7.53</v>
      </c>
      <c r="F3162" s="5"/>
      <c r="I3162" t="e">
        <v>#REF!</v>
      </c>
    </row>
    <row r="3163" spans="1:9" ht="18" x14ac:dyDescent="0.2">
      <c r="A3163" s="11">
        <v>95412</v>
      </c>
      <c r="B3163" s="18" t="s">
        <v>62</v>
      </c>
      <c r="C3163" s="18" t="s">
        <v>281</v>
      </c>
      <c r="D3163" s="18" t="s">
        <v>283</v>
      </c>
      <c r="E3163" s="19">
        <v>0.87</v>
      </c>
      <c r="F3163" s="5"/>
      <c r="I3163" t="e">
        <v>#REF!</v>
      </c>
    </row>
    <row r="3164" spans="1:9" ht="18" x14ac:dyDescent="0.2">
      <c r="A3164" s="11">
        <v>95413</v>
      </c>
      <c r="B3164" s="18" t="s">
        <v>62</v>
      </c>
      <c r="C3164" s="18" t="s">
        <v>281</v>
      </c>
      <c r="D3164" s="18" t="s">
        <v>283</v>
      </c>
      <c r="E3164" s="19">
        <v>0.69</v>
      </c>
      <c r="F3164" s="5"/>
      <c r="I3164" t="e">
        <v>#REF!</v>
      </c>
    </row>
    <row r="3165" spans="1:9" ht="18" x14ac:dyDescent="0.2">
      <c r="A3165" s="11">
        <v>95414</v>
      </c>
      <c r="B3165" s="18" t="s">
        <v>62</v>
      </c>
      <c r="C3165" s="18" t="s">
        <v>281</v>
      </c>
      <c r="D3165" s="18" t="s">
        <v>283</v>
      </c>
      <c r="E3165" s="19">
        <v>1.07</v>
      </c>
      <c r="F3165" s="5"/>
      <c r="I3165" t="e">
        <v>#REF!</v>
      </c>
    </row>
    <row r="3166" spans="1:9" ht="18" x14ac:dyDescent="0.2">
      <c r="A3166" s="11">
        <v>95416</v>
      </c>
      <c r="B3166" s="18" t="s">
        <v>62</v>
      </c>
      <c r="C3166" s="18" t="s">
        <v>281</v>
      </c>
      <c r="D3166" s="18" t="s">
        <v>283</v>
      </c>
      <c r="E3166" s="19">
        <v>0.87</v>
      </c>
      <c r="F3166" s="5"/>
      <c r="I3166" t="e">
        <v>#REF!</v>
      </c>
    </row>
    <row r="3167" spans="1:9" ht="18" x14ac:dyDescent="0.2">
      <c r="A3167" s="11">
        <v>95628</v>
      </c>
      <c r="B3167" s="18" t="s">
        <v>75</v>
      </c>
      <c r="C3167" s="18" t="s">
        <v>271</v>
      </c>
      <c r="D3167" s="18" t="s">
        <v>277</v>
      </c>
      <c r="E3167" s="19">
        <v>5.77</v>
      </c>
      <c r="F3167" s="5"/>
      <c r="I3167" t="e">
        <v>#REF!</v>
      </c>
    </row>
    <row r="3168" spans="1:9" ht="18" x14ac:dyDescent="0.2">
      <c r="A3168" s="11">
        <v>95652</v>
      </c>
      <c r="B3168" s="18" t="s">
        <v>62</v>
      </c>
      <c r="C3168" s="18" t="s">
        <v>299</v>
      </c>
      <c r="D3168" s="18" t="s">
        <v>300</v>
      </c>
      <c r="E3168" s="19">
        <v>2.5</v>
      </c>
      <c r="F3168" s="5"/>
      <c r="I3168" t="e">
        <v>#REF!</v>
      </c>
    </row>
    <row r="3169" spans="1:9" ht="18" x14ac:dyDescent="0.2">
      <c r="A3169" s="11">
        <v>95799</v>
      </c>
      <c r="B3169" s="18" t="s">
        <v>142</v>
      </c>
      <c r="C3169" s="18" t="s">
        <v>325</v>
      </c>
      <c r="D3169" s="18" t="s">
        <v>328</v>
      </c>
      <c r="E3169" s="19">
        <v>1.96</v>
      </c>
      <c r="F3169" s="5"/>
      <c r="I3169" t="e">
        <v>#REF!</v>
      </c>
    </row>
    <row r="3170" spans="1:9" ht="18" x14ac:dyDescent="0.2">
      <c r="A3170" s="11">
        <v>95873</v>
      </c>
      <c r="B3170" s="18" t="s">
        <v>130</v>
      </c>
      <c r="C3170" s="18" t="s">
        <v>360</v>
      </c>
      <c r="D3170" s="18" t="s">
        <v>370</v>
      </c>
      <c r="E3170" s="19">
        <v>8.99</v>
      </c>
      <c r="F3170" s="5"/>
      <c r="I3170" t="e">
        <v>#REF!</v>
      </c>
    </row>
    <row r="3171" spans="1:9" ht="18" x14ac:dyDescent="0.2">
      <c r="A3171" s="11">
        <v>95922</v>
      </c>
      <c r="B3171" s="18" t="s">
        <v>142</v>
      </c>
      <c r="C3171" s="18" t="s">
        <v>568</v>
      </c>
      <c r="D3171" s="18" t="s">
        <v>578</v>
      </c>
      <c r="E3171" s="19">
        <v>2.77</v>
      </c>
      <c r="F3171" s="5"/>
      <c r="I3171" t="e">
        <v>#REF!</v>
      </c>
    </row>
    <row r="3172" spans="1:9" ht="18" x14ac:dyDescent="0.2">
      <c r="A3172" s="11">
        <v>95927</v>
      </c>
      <c r="B3172" s="18" t="s">
        <v>75</v>
      </c>
      <c r="C3172" s="18" t="s">
        <v>76</v>
      </c>
      <c r="D3172" s="18" t="s">
        <v>79</v>
      </c>
      <c r="E3172" s="19">
        <v>3.34</v>
      </c>
      <c r="F3172" s="5"/>
      <c r="I3172" t="e">
        <v>#REF!</v>
      </c>
    </row>
    <row r="3173" spans="1:9" ht="18" x14ac:dyDescent="0.2">
      <c r="A3173" s="11">
        <v>95951</v>
      </c>
      <c r="B3173" s="18" t="s">
        <v>142</v>
      </c>
      <c r="C3173" s="18" t="s">
        <v>325</v>
      </c>
      <c r="D3173" s="18" t="s">
        <v>329</v>
      </c>
      <c r="E3173" s="19">
        <v>0.65</v>
      </c>
      <c r="F3173" s="5"/>
      <c r="I3173" t="e">
        <v>#REF!</v>
      </c>
    </row>
    <row r="3174" spans="1:9" ht="18" x14ac:dyDescent="0.2">
      <c r="A3174" s="11">
        <v>95993</v>
      </c>
      <c r="B3174" s="18" t="s">
        <v>142</v>
      </c>
      <c r="C3174" s="18" t="s">
        <v>325</v>
      </c>
      <c r="D3174" s="18" t="s">
        <v>334</v>
      </c>
      <c r="E3174" s="19">
        <v>0.56999999999999995</v>
      </c>
      <c r="F3174" s="5"/>
      <c r="I3174">
        <v>199530</v>
      </c>
    </row>
    <row r="3175" spans="1:9" ht="18" x14ac:dyDescent="0.2">
      <c r="A3175" s="11">
        <v>96001</v>
      </c>
      <c r="B3175" s="18" t="s">
        <v>62</v>
      </c>
      <c r="C3175" s="18" t="s">
        <v>605</v>
      </c>
      <c r="D3175" s="18" t="s">
        <v>610</v>
      </c>
      <c r="E3175" s="19">
        <v>1.54</v>
      </c>
      <c r="F3175" s="5"/>
      <c r="I3175">
        <v>199530</v>
      </c>
    </row>
    <row r="3176" spans="1:9" ht="18" x14ac:dyDescent="0.2">
      <c r="A3176" s="11">
        <v>96003</v>
      </c>
      <c r="B3176" s="18" t="s">
        <v>62</v>
      </c>
      <c r="C3176" s="18" t="s">
        <v>122</v>
      </c>
      <c r="D3176" s="18" t="s">
        <v>126</v>
      </c>
      <c r="E3176" s="19">
        <v>2</v>
      </c>
      <c r="F3176" s="5"/>
      <c r="I3176">
        <v>199530</v>
      </c>
    </row>
    <row r="3177" spans="1:9" ht="18" x14ac:dyDescent="0.2">
      <c r="A3177" s="11">
        <v>96009</v>
      </c>
      <c r="B3177" s="18" t="s">
        <v>62</v>
      </c>
      <c r="C3177" s="18" t="s">
        <v>393</v>
      </c>
      <c r="D3177" s="18" t="s">
        <v>394</v>
      </c>
      <c r="E3177" s="19">
        <v>2.23</v>
      </c>
      <c r="F3177" s="5"/>
      <c r="I3177" t="e">
        <v>#REF!</v>
      </c>
    </row>
    <row r="3178" spans="1:9" ht="18" x14ac:dyDescent="0.2">
      <c r="A3178" s="11">
        <v>96066</v>
      </c>
      <c r="B3178" s="18" t="s">
        <v>75</v>
      </c>
      <c r="C3178" s="18" t="s">
        <v>76</v>
      </c>
      <c r="D3178" s="18" t="s">
        <v>83</v>
      </c>
      <c r="E3178" s="19">
        <v>2.77</v>
      </c>
      <c r="F3178" s="5"/>
      <c r="I3178">
        <v>199530</v>
      </c>
    </row>
    <row r="3179" spans="1:9" ht="18" x14ac:dyDescent="0.2">
      <c r="A3179" s="11">
        <v>96067</v>
      </c>
      <c r="B3179" s="18" t="s">
        <v>75</v>
      </c>
      <c r="C3179" s="18" t="s">
        <v>76</v>
      </c>
      <c r="D3179" s="18" t="s">
        <v>83</v>
      </c>
      <c r="E3179" s="19">
        <v>3.71</v>
      </c>
      <c r="F3179" s="5"/>
      <c r="I3179">
        <v>199530</v>
      </c>
    </row>
    <row r="3180" spans="1:9" ht="18" x14ac:dyDescent="0.2">
      <c r="A3180" s="11">
        <v>96068</v>
      </c>
      <c r="B3180" s="18" t="s">
        <v>75</v>
      </c>
      <c r="C3180" s="18" t="s">
        <v>76</v>
      </c>
      <c r="D3180" s="18" t="s">
        <v>83</v>
      </c>
      <c r="E3180" s="19">
        <v>3.71</v>
      </c>
      <c r="F3180" s="5"/>
      <c r="I3180">
        <v>199530</v>
      </c>
    </row>
    <row r="3181" spans="1:9" ht="18" x14ac:dyDescent="0.2">
      <c r="A3181" s="11">
        <v>96069</v>
      </c>
      <c r="B3181" s="18" t="s">
        <v>142</v>
      </c>
      <c r="C3181" s="18" t="s">
        <v>476</v>
      </c>
      <c r="D3181" s="18" t="s">
        <v>478</v>
      </c>
      <c r="E3181" s="19">
        <v>2.09</v>
      </c>
      <c r="F3181" s="5"/>
      <c r="I3181">
        <v>199530</v>
      </c>
    </row>
    <row r="3182" spans="1:9" ht="18" x14ac:dyDescent="0.2">
      <c r="A3182" s="11">
        <v>96096</v>
      </c>
      <c r="B3182" s="18" t="s">
        <v>130</v>
      </c>
      <c r="C3182" s="18" t="s">
        <v>482</v>
      </c>
      <c r="D3182" s="18" t="s">
        <v>486</v>
      </c>
      <c r="E3182" s="19">
        <v>4.5</v>
      </c>
      <c r="F3182" s="5"/>
      <c r="I3182" t="e">
        <v>#REF!</v>
      </c>
    </row>
    <row r="3183" spans="1:9" ht="18" x14ac:dyDescent="0.2">
      <c r="A3183" s="11">
        <v>96156</v>
      </c>
      <c r="B3183" s="18" t="s">
        <v>75</v>
      </c>
      <c r="C3183" s="18" t="s">
        <v>637</v>
      </c>
      <c r="D3183" s="18" t="s">
        <v>640</v>
      </c>
      <c r="E3183" s="19">
        <v>6.92</v>
      </c>
      <c r="F3183" s="5"/>
      <c r="I3183" t="e">
        <v>#REF!</v>
      </c>
    </row>
    <row r="3184" spans="1:9" ht="18" x14ac:dyDescent="0.2">
      <c r="A3184" s="11">
        <v>96238</v>
      </c>
      <c r="B3184" s="18" t="s">
        <v>7</v>
      </c>
      <c r="C3184" s="18" t="s">
        <v>626</v>
      </c>
      <c r="D3184" s="18" t="s">
        <v>628</v>
      </c>
      <c r="E3184" s="19">
        <v>5.45</v>
      </c>
      <c r="F3184" s="5"/>
      <c r="I3184">
        <v>199530</v>
      </c>
    </row>
    <row r="3185" spans="1:9" ht="18" x14ac:dyDescent="0.2">
      <c r="A3185" s="11">
        <v>96287</v>
      </c>
      <c r="B3185" s="18" t="s">
        <v>7</v>
      </c>
      <c r="C3185" s="18" t="s">
        <v>626</v>
      </c>
      <c r="D3185" s="18" t="s">
        <v>628</v>
      </c>
      <c r="E3185" s="19">
        <v>9.3800000000000008</v>
      </c>
      <c r="F3185" s="5"/>
      <c r="I3185" t="e">
        <v>#REF!</v>
      </c>
    </row>
    <row r="3186" spans="1:9" ht="18" x14ac:dyDescent="0.2">
      <c r="A3186" s="11">
        <v>96288</v>
      </c>
      <c r="B3186" s="18" t="s">
        <v>7</v>
      </c>
      <c r="C3186" s="18" t="s">
        <v>162</v>
      </c>
      <c r="D3186" s="18" t="s">
        <v>167</v>
      </c>
      <c r="E3186" s="19">
        <v>5.81</v>
      </c>
      <c r="F3186" s="5"/>
      <c r="I3186" t="e">
        <v>#REF!</v>
      </c>
    </row>
    <row r="3187" spans="1:9" ht="18" x14ac:dyDescent="0.2">
      <c r="A3187" s="11">
        <v>96365</v>
      </c>
      <c r="B3187" s="18" t="s">
        <v>130</v>
      </c>
      <c r="C3187" s="18" t="s">
        <v>360</v>
      </c>
      <c r="D3187" s="18" t="s">
        <v>367</v>
      </c>
      <c r="E3187" s="19">
        <v>9.1999999999999993</v>
      </c>
      <c r="F3187" s="5"/>
      <c r="I3187" t="e">
        <v>#REF!</v>
      </c>
    </row>
    <row r="3188" spans="1:9" ht="18" x14ac:dyDescent="0.2">
      <c r="A3188" s="11">
        <v>96404</v>
      </c>
      <c r="B3188" s="18" t="s">
        <v>130</v>
      </c>
      <c r="C3188" s="18" t="s">
        <v>291</v>
      </c>
      <c r="D3188" s="18" t="s">
        <v>294</v>
      </c>
      <c r="E3188" s="19">
        <v>6.85</v>
      </c>
      <c r="F3188" s="5"/>
      <c r="I3188">
        <v>199530</v>
      </c>
    </row>
    <row r="3189" spans="1:9" ht="18" x14ac:dyDescent="0.2">
      <c r="A3189" s="11">
        <v>96441</v>
      </c>
      <c r="B3189" s="18" t="s">
        <v>7</v>
      </c>
      <c r="C3189" s="18" t="s">
        <v>100</v>
      </c>
      <c r="D3189" s="18" t="s">
        <v>101</v>
      </c>
      <c r="E3189" s="19">
        <v>3.29</v>
      </c>
      <c r="F3189" s="5"/>
      <c r="I3189">
        <v>199530</v>
      </c>
    </row>
    <row r="3190" spans="1:9" ht="18" x14ac:dyDescent="0.2">
      <c r="A3190" s="11">
        <v>96443</v>
      </c>
      <c r="B3190" s="18" t="s">
        <v>75</v>
      </c>
      <c r="C3190" s="18" t="s">
        <v>76</v>
      </c>
      <c r="D3190" s="18" t="s">
        <v>83</v>
      </c>
      <c r="E3190" s="19">
        <v>2.77</v>
      </c>
      <c r="F3190" s="5"/>
      <c r="I3190">
        <v>199530</v>
      </c>
    </row>
    <row r="3191" spans="1:9" ht="18" x14ac:dyDescent="0.2">
      <c r="A3191" s="11">
        <v>96444</v>
      </c>
      <c r="B3191" s="18" t="s">
        <v>75</v>
      </c>
      <c r="C3191" s="18" t="s">
        <v>76</v>
      </c>
      <c r="D3191" s="18" t="s">
        <v>83</v>
      </c>
      <c r="E3191" s="19">
        <v>2.77</v>
      </c>
      <c r="F3191" s="5"/>
      <c r="I3191" t="e">
        <v>#REF!</v>
      </c>
    </row>
    <row r="3192" spans="1:9" ht="18" x14ac:dyDescent="0.2">
      <c r="A3192" s="11">
        <v>96853</v>
      </c>
      <c r="B3192" s="18" t="s">
        <v>75</v>
      </c>
      <c r="C3192" s="18" t="s">
        <v>637</v>
      </c>
      <c r="D3192" s="18" t="s">
        <v>640</v>
      </c>
      <c r="E3192" s="19">
        <v>6.22</v>
      </c>
      <c r="F3192" s="5"/>
      <c r="I3192" t="e">
        <v>#REF!</v>
      </c>
    </row>
    <row r="3193" spans="1:9" ht="18" x14ac:dyDescent="0.2">
      <c r="A3193" s="11">
        <v>96952</v>
      </c>
      <c r="B3193" s="18" t="s">
        <v>62</v>
      </c>
      <c r="C3193" s="18" t="s">
        <v>497</v>
      </c>
      <c r="D3193" s="18" t="s">
        <v>501</v>
      </c>
      <c r="E3193" s="19">
        <v>1.83</v>
      </c>
      <c r="F3193" s="5"/>
      <c r="I3193" t="e">
        <v>#REF!</v>
      </c>
    </row>
    <row r="3194" spans="1:9" ht="18" x14ac:dyDescent="0.2">
      <c r="A3194" s="11">
        <v>96953</v>
      </c>
      <c r="B3194" s="18" t="s">
        <v>62</v>
      </c>
      <c r="C3194" s="18" t="s">
        <v>122</v>
      </c>
      <c r="D3194" s="18" t="s">
        <v>123</v>
      </c>
      <c r="E3194" s="19">
        <v>1.1499999999999999</v>
      </c>
      <c r="F3194" s="5"/>
      <c r="I3194" t="e">
        <v>#REF!</v>
      </c>
    </row>
    <row r="3195" spans="1:9" ht="18" x14ac:dyDescent="0.2">
      <c r="A3195" s="11">
        <v>96956</v>
      </c>
      <c r="B3195" s="18" t="s">
        <v>62</v>
      </c>
      <c r="C3195" s="18" t="s">
        <v>122</v>
      </c>
      <c r="D3195" s="18" t="s">
        <v>123</v>
      </c>
      <c r="E3195" s="19">
        <v>1.1499999999999999</v>
      </c>
      <c r="F3195" s="5"/>
      <c r="I3195" t="e">
        <v>#REF!</v>
      </c>
    </row>
    <row r="3196" spans="1:9" ht="18" x14ac:dyDescent="0.2">
      <c r="A3196" s="11">
        <v>96968</v>
      </c>
      <c r="B3196" s="18" t="s">
        <v>62</v>
      </c>
      <c r="C3196" s="18" t="s">
        <v>122</v>
      </c>
      <c r="D3196" s="18" t="s">
        <v>123</v>
      </c>
      <c r="E3196" s="19">
        <v>2</v>
      </c>
      <c r="F3196" s="5"/>
      <c r="I3196" t="e">
        <v>#REF!</v>
      </c>
    </row>
    <row r="3197" spans="1:9" ht="18" x14ac:dyDescent="0.2">
      <c r="A3197" s="11">
        <v>96972</v>
      </c>
      <c r="B3197" s="18" t="s">
        <v>62</v>
      </c>
      <c r="C3197" s="18" t="s">
        <v>122</v>
      </c>
      <c r="D3197" s="18" t="s">
        <v>126</v>
      </c>
      <c r="E3197" s="19">
        <v>1.9</v>
      </c>
      <c r="F3197" s="5"/>
      <c r="I3197" t="e">
        <v>#REF!</v>
      </c>
    </row>
    <row r="3198" spans="1:9" ht="18" x14ac:dyDescent="0.2">
      <c r="A3198" s="11">
        <v>97023</v>
      </c>
      <c r="B3198" s="18" t="s">
        <v>11</v>
      </c>
      <c r="C3198" s="18" t="s">
        <v>525</v>
      </c>
      <c r="D3198" s="18"/>
      <c r="E3198" s="19">
        <v>1.1299999999999999</v>
      </c>
      <c r="F3198" s="5"/>
      <c r="I3198" t="e">
        <v>#REF!</v>
      </c>
    </row>
    <row r="3199" spans="1:9" ht="18" x14ac:dyDescent="0.2">
      <c r="A3199" s="11">
        <v>97036</v>
      </c>
      <c r="B3199" s="18" t="s">
        <v>7</v>
      </c>
      <c r="C3199" s="18" t="s">
        <v>162</v>
      </c>
      <c r="D3199" s="18" t="s">
        <v>169</v>
      </c>
      <c r="E3199" s="19">
        <v>18.059999999999999</v>
      </c>
      <c r="F3199" s="5"/>
      <c r="I3199" t="e">
        <v>#REF!</v>
      </c>
    </row>
    <row r="3200" spans="1:9" ht="18" x14ac:dyDescent="0.2">
      <c r="A3200" s="11">
        <v>97088</v>
      </c>
      <c r="B3200" s="18" t="s">
        <v>11</v>
      </c>
      <c r="C3200" s="18" t="s">
        <v>25</v>
      </c>
      <c r="D3200" s="18" t="s">
        <v>26</v>
      </c>
      <c r="E3200" s="19">
        <v>2.4700000000000002</v>
      </c>
      <c r="F3200" s="5"/>
      <c r="I3200" t="e">
        <v>#REF!</v>
      </c>
    </row>
    <row r="3201" spans="1:9" ht="18" x14ac:dyDescent="0.2">
      <c r="A3201" s="11">
        <v>97161</v>
      </c>
      <c r="B3201" s="18" t="s">
        <v>7</v>
      </c>
      <c r="C3201" s="18" t="s">
        <v>100</v>
      </c>
      <c r="D3201" s="18" t="s">
        <v>104</v>
      </c>
      <c r="E3201" s="19">
        <v>2.08</v>
      </c>
      <c r="F3201" s="5"/>
      <c r="I3201" t="e">
        <v>#REF!</v>
      </c>
    </row>
    <row r="3202" spans="1:9" ht="18" x14ac:dyDescent="0.2">
      <c r="A3202" s="11">
        <v>97538</v>
      </c>
      <c r="B3202" s="18" t="s">
        <v>11</v>
      </c>
      <c r="C3202" s="18" t="s">
        <v>16</v>
      </c>
      <c r="D3202" s="18" t="s">
        <v>19</v>
      </c>
      <c r="E3202" s="19">
        <v>6.91</v>
      </c>
      <c r="F3202" s="5"/>
      <c r="I3202" t="e">
        <v>#REF!</v>
      </c>
    </row>
    <row r="3203" spans="1:9" ht="18" x14ac:dyDescent="0.2">
      <c r="A3203" s="11">
        <v>97945</v>
      </c>
      <c r="B3203" s="18" t="s">
        <v>7</v>
      </c>
      <c r="C3203" s="18" t="s">
        <v>462</v>
      </c>
      <c r="D3203" s="18" t="s">
        <v>464</v>
      </c>
      <c r="E3203" s="19">
        <v>1.81</v>
      </c>
      <c r="F3203" s="5"/>
      <c r="I3203" t="e">
        <v>#REF!</v>
      </c>
    </row>
    <row r="3204" spans="1:9" ht="18" x14ac:dyDescent="0.2">
      <c r="A3204" s="11">
        <v>97947</v>
      </c>
      <c r="B3204" s="18" t="s">
        <v>75</v>
      </c>
      <c r="C3204" s="18" t="s">
        <v>271</v>
      </c>
      <c r="D3204" s="18" t="s">
        <v>277</v>
      </c>
      <c r="E3204" s="19">
        <v>6.17</v>
      </c>
      <c r="F3204" s="5"/>
      <c r="I3204" t="e">
        <v>#REF!</v>
      </c>
    </row>
    <row r="3205" spans="1:9" ht="18" x14ac:dyDescent="0.2">
      <c r="A3205" s="11">
        <v>97949</v>
      </c>
      <c r="B3205" s="18" t="s">
        <v>75</v>
      </c>
      <c r="C3205" s="18" t="s">
        <v>271</v>
      </c>
      <c r="D3205" s="18" t="s">
        <v>275</v>
      </c>
      <c r="E3205" s="19">
        <v>6.17</v>
      </c>
      <c r="F3205" s="5"/>
      <c r="I3205" t="e">
        <v>#REF!</v>
      </c>
    </row>
    <row r="3206" spans="1:9" ht="18" x14ac:dyDescent="0.2">
      <c r="A3206" s="11">
        <v>97980</v>
      </c>
      <c r="B3206" s="18" t="s">
        <v>11</v>
      </c>
      <c r="C3206" s="18" t="s">
        <v>25</v>
      </c>
      <c r="D3206" s="18" t="s">
        <v>28</v>
      </c>
      <c r="E3206" s="19">
        <v>13.23</v>
      </c>
      <c r="F3206" s="5"/>
      <c r="I3206" t="e">
        <v>#REF!</v>
      </c>
    </row>
    <row r="3207" spans="1:9" ht="18" x14ac:dyDescent="0.2">
      <c r="A3207" s="11">
        <v>98100</v>
      </c>
      <c r="B3207" s="18" t="s">
        <v>7</v>
      </c>
      <c r="C3207" s="18" t="s">
        <v>100</v>
      </c>
      <c r="D3207" s="18" t="s">
        <v>109</v>
      </c>
      <c r="E3207" s="19">
        <v>2.82</v>
      </c>
      <c r="F3207" s="5"/>
      <c r="I3207" t="e">
        <v>#REF!</v>
      </c>
    </row>
    <row r="3208" spans="1:9" ht="18" x14ac:dyDescent="0.2">
      <c r="A3208" s="11">
        <v>98129</v>
      </c>
      <c r="B3208" s="18" t="s">
        <v>11</v>
      </c>
      <c r="C3208" s="18" t="s">
        <v>71</v>
      </c>
      <c r="D3208" s="18" t="s">
        <v>74</v>
      </c>
      <c r="E3208" s="19">
        <v>7.77</v>
      </c>
      <c r="F3208" s="5"/>
      <c r="I3208">
        <v>199530</v>
      </c>
    </row>
    <row r="3209" spans="1:9" ht="18" x14ac:dyDescent="0.2">
      <c r="A3209" s="11">
        <v>98186</v>
      </c>
      <c r="B3209" s="18" t="s">
        <v>11</v>
      </c>
      <c r="C3209" s="18" t="s">
        <v>71</v>
      </c>
      <c r="D3209" s="18" t="s">
        <v>74</v>
      </c>
      <c r="E3209" s="19">
        <v>4.7</v>
      </c>
      <c r="F3209" s="5"/>
      <c r="I3209">
        <v>199530</v>
      </c>
    </row>
    <row r="3210" spans="1:9" ht="18" x14ac:dyDescent="0.2">
      <c r="A3210" s="11">
        <v>98328</v>
      </c>
      <c r="B3210" s="18" t="s">
        <v>142</v>
      </c>
      <c r="C3210" s="18" t="s">
        <v>325</v>
      </c>
      <c r="D3210" s="18" t="s">
        <v>332</v>
      </c>
      <c r="E3210" s="19">
        <v>2.09</v>
      </c>
      <c r="F3210" s="5"/>
      <c r="I3210">
        <v>199530</v>
      </c>
    </row>
    <row r="3211" spans="1:9" ht="18" x14ac:dyDescent="0.2">
      <c r="A3211" s="11">
        <v>98329</v>
      </c>
      <c r="B3211" s="18" t="s">
        <v>142</v>
      </c>
      <c r="C3211" s="18" t="s">
        <v>325</v>
      </c>
      <c r="D3211" s="18" t="s">
        <v>332</v>
      </c>
      <c r="E3211" s="19">
        <v>2.09</v>
      </c>
      <c r="F3211" s="5"/>
      <c r="I3211" t="e">
        <v>#REF!</v>
      </c>
    </row>
    <row r="3212" spans="1:9" ht="18" x14ac:dyDescent="0.2">
      <c r="A3212" s="11">
        <v>98337</v>
      </c>
      <c r="B3212" s="18" t="s">
        <v>142</v>
      </c>
      <c r="C3212" s="18" t="s">
        <v>568</v>
      </c>
      <c r="D3212" s="18" t="s">
        <v>575</v>
      </c>
      <c r="E3212" s="19">
        <v>2.93</v>
      </c>
      <c r="F3212" s="5"/>
      <c r="I3212">
        <v>199530</v>
      </c>
    </row>
    <row r="3213" spans="1:9" ht="18" x14ac:dyDescent="0.2">
      <c r="A3213" s="11">
        <v>98338</v>
      </c>
      <c r="B3213" s="18" t="s">
        <v>142</v>
      </c>
      <c r="C3213" s="18" t="s">
        <v>568</v>
      </c>
      <c r="D3213" s="18" t="s">
        <v>575</v>
      </c>
      <c r="E3213" s="19">
        <v>3.62</v>
      </c>
      <c r="F3213" s="5"/>
      <c r="I3213">
        <v>199530</v>
      </c>
    </row>
    <row r="3214" spans="1:9" ht="18" x14ac:dyDescent="0.2">
      <c r="A3214" s="11">
        <v>98339</v>
      </c>
      <c r="B3214" s="18" t="s">
        <v>142</v>
      </c>
      <c r="C3214" s="18" t="s">
        <v>568</v>
      </c>
      <c r="D3214" s="18" t="s">
        <v>575</v>
      </c>
      <c r="E3214" s="19">
        <v>3.59</v>
      </c>
      <c r="F3214" s="5"/>
      <c r="I3214" t="e">
        <v>#REF!</v>
      </c>
    </row>
    <row r="3215" spans="1:9" ht="18" x14ac:dyDescent="0.2">
      <c r="A3215" s="11">
        <v>98351</v>
      </c>
      <c r="B3215" s="18" t="s">
        <v>62</v>
      </c>
      <c r="C3215" s="18" t="s">
        <v>429</v>
      </c>
      <c r="D3215" s="18" t="s">
        <v>433</v>
      </c>
      <c r="E3215" s="19">
        <v>4.29</v>
      </c>
      <c r="F3215" s="5"/>
      <c r="I3215" t="e">
        <v>#REF!</v>
      </c>
    </row>
    <row r="3216" spans="1:9" ht="18" x14ac:dyDescent="0.2">
      <c r="A3216" s="11">
        <v>98393</v>
      </c>
      <c r="B3216" s="18" t="s">
        <v>11</v>
      </c>
      <c r="C3216" s="18" t="s">
        <v>29</v>
      </c>
      <c r="D3216" s="18" t="s">
        <v>35</v>
      </c>
      <c r="E3216" s="19">
        <v>1.34</v>
      </c>
      <c r="F3216" s="5"/>
      <c r="I3216" t="e">
        <v>#REF!</v>
      </c>
    </row>
    <row r="3217" spans="1:9" ht="18" x14ac:dyDescent="0.2">
      <c r="A3217" s="11">
        <v>98394</v>
      </c>
      <c r="B3217" s="18" t="s">
        <v>11</v>
      </c>
      <c r="C3217" s="18" t="s">
        <v>29</v>
      </c>
      <c r="D3217" s="18" t="s">
        <v>35</v>
      </c>
      <c r="E3217" s="19">
        <v>1.37</v>
      </c>
      <c r="F3217" s="5"/>
      <c r="I3217" t="e">
        <v>#REF!</v>
      </c>
    </row>
    <row r="3218" spans="1:9" ht="18" x14ac:dyDescent="0.2">
      <c r="A3218" s="11">
        <v>98395</v>
      </c>
      <c r="B3218" s="18" t="s">
        <v>11</v>
      </c>
      <c r="C3218" s="18" t="s">
        <v>29</v>
      </c>
      <c r="D3218" s="18" t="s">
        <v>35</v>
      </c>
      <c r="E3218" s="19">
        <v>1.37</v>
      </c>
      <c r="F3218" s="5"/>
      <c r="I3218">
        <v>199530</v>
      </c>
    </row>
    <row r="3219" spans="1:9" ht="18" x14ac:dyDescent="0.2">
      <c r="A3219" s="11">
        <v>98396</v>
      </c>
      <c r="B3219" s="18" t="s">
        <v>11</v>
      </c>
      <c r="C3219" s="18" t="s">
        <v>29</v>
      </c>
      <c r="D3219" s="18" t="s">
        <v>35</v>
      </c>
      <c r="E3219" s="19">
        <v>1.44</v>
      </c>
      <c r="F3219" s="5"/>
      <c r="I3219" t="e">
        <v>#REF!</v>
      </c>
    </row>
    <row r="3220" spans="1:9" ht="18" x14ac:dyDescent="0.2">
      <c r="A3220" s="11">
        <v>98397</v>
      </c>
      <c r="B3220" s="18" t="s">
        <v>11</v>
      </c>
      <c r="C3220" s="18" t="s">
        <v>29</v>
      </c>
      <c r="D3220" s="18" t="s">
        <v>35</v>
      </c>
      <c r="E3220" s="19">
        <v>1.44</v>
      </c>
      <c r="F3220" s="5"/>
      <c r="I3220" t="e">
        <v>#REF!</v>
      </c>
    </row>
    <row r="3221" spans="1:9" ht="18" x14ac:dyDescent="0.2">
      <c r="A3221" s="11">
        <v>98421</v>
      </c>
      <c r="B3221" s="18" t="s">
        <v>75</v>
      </c>
      <c r="C3221" s="18" t="s">
        <v>76</v>
      </c>
      <c r="D3221" s="18" t="s">
        <v>87</v>
      </c>
      <c r="E3221" s="19">
        <v>1.34</v>
      </c>
      <c r="F3221" s="5"/>
      <c r="I3221" t="e">
        <v>#REF!</v>
      </c>
    </row>
    <row r="3222" spans="1:9" ht="18" x14ac:dyDescent="0.2">
      <c r="A3222" s="11">
        <v>98426</v>
      </c>
      <c r="B3222" s="18" t="s">
        <v>75</v>
      </c>
      <c r="C3222" s="18" t="s">
        <v>76</v>
      </c>
      <c r="D3222" s="18" t="s">
        <v>87</v>
      </c>
      <c r="E3222" s="19">
        <v>1.79</v>
      </c>
      <c r="F3222" s="5"/>
      <c r="I3222" t="e">
        <v>#REF!</v>
      </c>
    </row>
    <row r="3223" spans="1:9" ht="18" x14ac:dyDescent="0.2">
      <c r="A3223" s="11">
        <v>98442</v>
      </c>
      <c r="B3223" s="18" t="s">
        <v>75</v>
      </c>
      <c r="C3223" s="18" t="s">
        <v>76</v>
      </c>
      <c r="D3223" s="18" t="s">
        <v>87</v>
      </c>
      <c r="E3223" s="19">
        <v>1.79</v>
      </c>
      <c r="F3223" s="5"/>
      <c r="I3223" t="e">
        <v>#REF!</v>
      </c>
    </row>
    <row r="3224" spans="1:9" ht="18" x14ac:dyDescent="0.2">
      <c r="A3224" s="11">
        <v>98444</v>
      </c>
      <c r="B3224" s="18" t="s">
        <v>75</v>
      </c>
      <c r="C3224" s="18" t="s">
        <v>76</v>
      </c>
      <c r="D3224" s="18" t="s">
        <v>87</v>
      </c>
      <c r="E3224" s="19">
        <v>1.7</v>
      </c>
      <c r="F3224" s="5"/>
      <c r="I3224" t="e">
        <v>#REF!</v>
      </c>
    </row>
    <row r="3225" spans="1:9" ht="18" x14ac:dyDescent="0.2">
      <c r="A3225" s="11">
        <v>98445</v>
      </c>
      <c r="B3225" s="18" t="s">
        <v>75</v>
      </c>
      <c r="C3225" s="18" t="s">
        <v>76</v>
      </c>
      <c r="D3225" s="18" t="s">
        <v>87</v>
      </c>
      <c r="E3225" s="19">
        <v>1.53</v>
      </c>
      <c r="F3225" s="5"/>
      <c r="I3225" t="e">
        <v>#REF!</v>
      </c>
    </row>
    <row r="3226" spans="1:9" ht="18" x14ac:dyDescent="0.2">
      <c r="A3226" s="11">
        <v>98598</v>
      </c>
      <c r="B3226" s="18" t="s">
        <v>62</v>
      </c>
      <c r="C3226" s="18" t="s">
        <v>281</v>
      </c>
      <c r="D3226" s="18" t="s">
        <v>283</v>
      </c>
      <c r="E3226" s="19">
        <v>3.52</v>
      </c>
      <c r="F3226" s="5"/>
      <c r="I3226" t="e">
        <v>#REF!</v>
      </c>
    </row>
    <row r="3227" spans="1:9" ht="18" x14ac:dyDescent="0.2">
      <c r="A3227" s="11">
        <v>98637</v>
      </c>
      <c r="B3227" s="18" t="s">
        <v>75</v>
      </c>
      <c r="C3227" s="18" t="s">
        <v>115</v>
      </c>
      <c r="D3227" s="18" t="s">
        <v>117</v>
      </c>
      <c r="E3227" s="19">
        <v>4.95</v>
      </c>
      <c r="F3227" s="5"/>
      <c r="I3227" t="e">
        <v>#REF!</v>
      </c>
    </row>
    <row r="3228" spans="1:9" ht="18" x14ac:dyDescent="0.2">
      <c r="A3228" s="11">
        <v>98788</v>
      </c>
      <c r="B3228" s="18" t="s">
        <v>75</v>
      </c>
      <c r="C3228" s="18" t="s">
        <v>220</v>
      </c>
      <c r="D3228" s="18" t="s">
        <v>222</v>
      </c>
      <c r="E3228" s="19">
        <v>5.84</v>
      </c>
      <c r="F3228" s="5"/>
      <c r="I3228" t="e">
        <v>#REF!</v>
      </c>
    </row>
    <row r="3229" spans="1:9" ht="18" x14ac:dyDescent="0.2">
      <c r="A3229" s="11">
        <v>98795</v>
      </c>
      <c r="B3229" s="18" t="s">
        <v>75</v>
      </c>
      <c r="C3229" s="18" t="s">
        <v>220</v>
      </c>
      <c r="D3229" s="18" t="s">
        <v>222</v>
      </c>
      <c r="E3229" s="19">
        <v>5.84</v>
      </c>
      <c r="F3229" s="5"/>
      <c r="I3229" t="e">
        <v>#REF!</v>
      </c>
    </row>
    <row r="3230" spans="1:9" ht="18" x14ac:dyDescent="0.2">
      <c r="A3230" s="11">
        <v>98802</v>
      </c>
      <c r="B3230" s="18" t="s">
        <v>75</v>
      </c>
      <c r="C3230" s="18" t="s">
        <v>220</v>
      </c>
      <c r="D3230" s="18" t="s">
        <v>222</v>
      </c>
      <c r="E3230" s="19">
        <v>4.04</v>
      </c>
      <c r="F3230" s="5"/>
      <c r="I3230" t="e">
        <v>#REF!</v>
      </c>
    </row>
    <row r="3231" spans="1:9" ht="18" x14ac:dyDescent="0.2">
      <c r="A3231" s="11">
        <v>98867</v>
      </c>
      <c r="B3231" s="18" t="s">
        <v>11</v>
      </c>
      <c r="C3231" s="18" t="s">
        <v>16</v>
      </c>
      <c r="D3231" s="18" t="s">
        <v>18</v>
      </c>
      <c r="E3231" s="19">
        <v>4.16</v>
      </c>
      <c r="F3231" s="5"/>
      <c r="I3231">
        <v>199530</v>
      </c>
    </row>
    <row r="3232" spans="1:9" ht="18" x14ac:dyDescent="0.2">
      <c r="A3232" s="11">
        <v>98888</v>
      </c>
      <c r="B3232" s="18" t="s">
        <v>11</v>
      </c>
      <c r="C3232" s="18" t="s">
        <v>374</v>
      </c>
      <c r="D3232" s="18" t="s">
        <v>376</v>
      </c>
      <c r="E3232" s="19">
        <v>2.94</v>
      </c>
      <c r="F3232" s="5"/>
      <c r="I3232">
        <v>199530</v>
      </c>
    </row>
    <row r="3233" spans="1:9" ht="18" x14ac:dyDescent="0.2">
      <c r="A3233" s="11">
        <v>98895</v>
      </c>
      <c r="B3233" s="18" t="s">
        <v>56</v>
      </c>
      <c r="C3233" s="18" t="s">
        <v>412</v>
      </c>
      <c r="D3233" s="18" t="s">
        <v>416</v>
      </c>
      <c r="E3233" s="19">
        <v>7.54</v>
      </c>
      <c r="F3233" s="5"/>
      <c r="I3233">
        <v>199530</v>
      </c>
    </row>
    <row r="3234" spans="1:9" ht="18" x14ac:dyDescent="0.2">
      <c r="A3234" s="11">
        <v>98939</v>
      </c>
      <c r="B3234" s="18" t="s">
        <v>56</v>
      </c>
      <c r="C3234" s="18" t="s">
        <v>540</v>
      </c>
      <c r="D3234" s="18" t="s">
        <v>548</v>
      </c>
      <c r="E3234" s="19">
        <v>11.34</v>
      </c>
      <c r="F3234" s="5"/>
      <c r="I3234">
        <v>199530</v>
      </c>
    </row>
    <row r="3235" spans="1:9" ht="18" x14ac:dyDescent="0.2">
      <c r="A3235" s="11">
        <v>98941</v>
      </c>
      <c r="B3235" s="18" t="s">
        <v>75</v>
      </c>
      <c r="C3235" s="18" t="s">
        <v>307</v>
      </c>
      <c r="D3235" s="18" t="s">
        <v>309</v>
      </c>
      <c r="E3235" s="19">
        <v>6.91</v>
      </c>
      <c r="F3235" s="5"/>
      <c r="I3235">
        <v>199530</v>
      </c>
    </row>
    <row r="3236" spans="1:9" ht="18" x14ac:dyDescent="0.2">
      <c r="A3236" s="11">
        <v>98984</v>
      </c>
      <c r="B3236" s="18" t="s">
        <v>56</v>
      </c>
      <c r="C3236" s="18" t="s">
        <v>443</v>
      </c>
      <c r="D3236" s="18" t="s">
        <v>445</v>
      </c>
      <c r="E3236" s="19">
        <v>5.35</v>
      </c>
      <c r="F3236" s="5"/>
      <c r="I3236">
        <v>199530</v>
      </c>
    </row>
    <row r="3237" spans="1:9" ht="18" x14ac:dyDescent="0.2">
      <c r="A3237" s="11">
        <v>99036</v>
      </c>
      <c r="B3237" s="18" t="s">
        <v>319</v>
      </c>
      <c r="C3237" s="18" t="s">
        <v>561</v>
      </c>
      <c r="D3237" s="18" t="s">
        <v>567</v>
      </c>
      <c r="E3237" s="19">
        <v>1.8</v>
      </c>
      <c r="F3237" s="5"/>
      <c r="I3237">
        <v>199530</v>
      </c>
    </row>
    <row r="3238" spans="1:9" ht="18" x14ac:dyDescent="0.2">
      <c r="A3238" s="11">
        <v>99037</v>
      </c>
      <c r="B3238" s="18" t="s">
        <v>319</v>
      </c>
      <c r="C3238" s="18" t="s">
        <v>579</v>
      </c>
      <c r="D3238" s="18" t="s">
        <v>583</v>
      </c>
      <c r="E3238" s="19">
        <v>1.84</v>
      </c>
      <c r="F3238" s="5"/>
      <c r="I3238">
        <v>199530</v>
      </c>
    </row>
    <row r="3239" spans="1:9" ht="18" x14ac:dyDescent="0.2">
      <c r="A3239" s="11">
        <v>99038</v>
      </c>
      <c r="B3239" s="18" t="s">
        <v>319</v>
      </c>
      <c r="C3239" s="18" t="s">
        <v>579</v>
      </c>
      <c r="D3239" s="18" t="s">
        <v>585</v>
      </c>
      <c r="E3239" s="19">
        <v>1.68</v>
      </c>
      <c r="F3239" s="5"/>
      <c r="I3239">
        <v>199530</v>
      </c>
    </row>
    <row r="3240" spans="1:9" ht="18" x14ac:dyDescent="0.2">
      <c r="A3240" s="11">
        <v>99039</v>
      </c>
      <c r="B3240" s="18" t="s">
        <v>319</v>
      </c>
      <c r="C3240" s="18" t="s">
        <v>561</v>
      </c>
      <c r="D3240" s="18" t="s">
        <v>564</v>
      </c>
      <c r="E3240" s="19">
        <v>2.33</v>
      </c>
      <c r="F3240" s="5"/>
      <c r="I3240">
        <v>199530</v>
      </c>
    </row>
    <row r="3241" spans="1:9" ht="18" x14ac:dyDescent="0.2">
      <c r="A3241" s="11">
        <v>99040</v>
      </c>
      <c r="B3241" s="18" t="s">
        <v>319</v>
      </c>
      <c r="C3241" s="18" t="s">
        <v>561</v>
      </c>
      <c r="D3241" s="18" t="s">
        <v>564</v>
      </c>
      <c r="E3241" s="19">
        <v>2.44</v>
      </c>
      <c r="F3241" s="5"/>
      <c r="I3241" t="e">
        <v>#REF!</v>
      </c>
    </row>
    <row r="3242" spans="1:9" ht="18" x14ac:dyDescent="0.2">
      <c r="A3242" s="11">
        <v>99096</v>
      </c>
      <c r="B3242" s="18" t="s">
        <v>319</v>
      </c>
      <c r="C3242" s="18" t="s">
        <v>579</v>
      </c>
      <c r="D3242" s="18" t="s">
        <v>583</v>
      </c>
      <c r="E3242" s="19">
        <v>1.87</v>
      </c>
      <c r="F3242" s="5"/>
      <c r="I3242" t="e">
        <v>#REF!</v>
      </c>
    </row>
    <row r="3243" spans="1:9" ht="18" x14ac:dyDescent="0.2">
      <c r="A3243" s="11">
        <v>99097</v>
      </c>
      <c r="B3243" s="18" t="s">
        <v>7</v>
      </c>
      <c r="C3243" s="18" t="s">
        <v>243</v>
      </c>
      <c r="D3243" s="18" t="s">
        <v>248</v>
      </c>
      <c r="E3243" s="19">
        <v>0.84</v>
      </c>
      <c r="F3243" s="5"/>
      <c r="I3243" t="e">
        <v>#REF!</v>
      </c>
    </row>
    <row r="3244" spans="1:9" ht="18" x14ac:dyDescent="0.2">
      <c r="A3244" s="11">
        <v>99099</v>
      </c>
      <c r="B3244" s="18" t="s">
        <v>7</v>
      </c>
      <c r="C3244" s="18" t="s">
        <v>243</v>
      </c>
      <c r="D3244" s="18" t="s">
        <v>248</v>
      </c>
      <c r="E3244" s="19">
        <v>0.98</v>
      </c>
      <c r="F3244" s="5"/>
      <c r="I3244" t="e">
        <v>#REF!</v>
      </c>
    </row>
    <row r="3245" spans="1:9" ht="18" x14ac:dyDescent="0.2">
      <c r="A3245" s="11">
        <v>99163</v>
      </c>
      <c r="B3245" s="18" t="s">
        <v>7</v>
      </c>
      <c r="C3245" s="18" t="s">
        <v>162</v>
      </c>
      <c r="D3245" s="18" t="s">
        <v>168</v>
      </c>
      <c r="E3245" s="19">
        <v>4.87</v>
      </c>
      <c r="F3245" s="5"/>
      <c r="I3245" t="e">
        <v>#REF!</v>
      </c>
    </row>
    <row r="3246" spans="1:9" ht="18" x14ac:dyDescent="0.2">
      <c r="A3246" s="11">
        <v>99176</v>
      </c>
      <c r="B3246" s="18" t="s">
        <v>7</v>
      </c>
      <c r="C3246" s="18" t="s">
        <v>162</v>
      </c>
      <c r="D3246" s="18" t="s">
        <v>168</v>
      </c>
      <c r="E3246" s="19">
        <v>1.65</v>
      </c>
      <c r="F3246" s="5"/>
      <c r="I3246" t="e">
        <v>#REF!</v>
      </c>
    </row>
    <row r="3247" spans="1:9" ht="18" x14ac:dyDescent="0.2">
      <c r="A3247" s="11">
        <v>99181</v>
      </c>
      <c r="B3247" s="18" t="s">
        <v>7</v>
      </c>
      <c r="C3247" s="18" t="s">
        <v>626</v>
      </c>
      <c r="D3247" s="18" t="s">
        <v>628</v>
      </c>
      <c r="E3247" s="19">
        <v>11.7</v>
      </c>
      <c r="F3247" s="5"/>
      <c r="I3247" t="e">
        <v>#REF!</v>
      </c>
    </row>
    <row r="3248" spans="1:9" ht="18" x14ac:dyDescent="0.2">
      <c r="A3248" s="11">
        <v>99233</v>
      </c>
      <c r="B3248" s="18" t="s">
        <v>7</v>
      </c>
      <c r="C3248" s="18" t="s">
        <v>100</v>
      </c>
      <c r="D3248" s="18" t="s">
        <v>104</v>
      </c>
      <c r="E3248" s="19">
        <v>3.52</v>
      </c>
      <c r="F3248" s="5"/>
      <c r="I3248" t="e">
        <v>#REF!</v>
      </c>
    </row>
    <row r="3249" spans="1:9" ht="18" x14ac:dyDescent="0.2">
      <c r="A3249" s="11">
        <v>99234</v>
      </c>
      <c r="B3249" s="18" t="s">
        <v>75</v>
      </c>
      <c r="C3249" s="18" t="s">
        <v>271</v>
      </c>
      <c r="D3249" s="18" t="s">
        <v>277</v>
      </c>
      <c r="E3249" s="19">
        <v>12.48</v>
      </c>
      <c r="F3249" s="5"/>
      <c r="I3249" t="e">
        <v>#REF!</v>
      </c>
    </row>
    <row r="3250" spans="1:9" ht="18" x14ac:dyDescent="0.2">
      <c r="A3250" s="11">
        <v>99248</v>
      </c>
      <c r="B3250" s="18" t="s">
        <v>319</v>
      </c>
      <c r="C3250" s="18" t="s">
        <v>378</v>
      </c>
      <c r="D3250" s="18" t="s">
        <v>379</v>
      </c>
      <c r="E3250" s="19">
        <v>2.34</v>
      </c>
      <c r="F3250" s="5"/>
      <c r="I3250" t="e">
        <v>#REF!</v>
      </c>
    </row>
    <row r="3251" spans="1:9" ht="18" x14ac:dyDescent="0.2">
      <c r="A3251" s="11">
        <v>99262</v>
      </c>
      <c r="B3251" s="18" t="s">
        <v>7</v>
      </c>
      <c r="C3251" s="18" t="s">
        <v>100</v>
      </c>
      <c r="D3251" s="18" t="s">
        <v>108</v>
      </c>
      <c r="E3251" s="19">
        <v>1.62</v>
      </c>
      <c r="F3251" s="5"/>
      <c r="I3251" t="e">
        <v>#REF!</v>
      </c>
    </row>
    <row r="3252" spans="1:9" ht="18" x14ac:dyDescent="0.2">
      <c r="A3252" s="11">
        <v>99263</v>
      </c>
      <c r="B3252" s="18" t="s">
        <v>7</v>
      </c>
      <c r="C3252" s="18" t="s">
        <v>100</v>
      </c>
      <c r="D3252" s="18" t="s">
        <v>108</v>
      </c>
      <c r="E3252" s="19">
        <v>2.63</v>
      </c>
      <c r="F3252" s="5"/>
      <c r="I3252">
        <v>199530</v>
      </c>
    </row>
    <row r="3253" spans="1:9" ht="18" x14ac:dyDescent="0.2">
      <c r="A3253" s="11">
        <v>99264</v>
      </c>
      <c r="B3253" s="18" t="s">
        <v>7</v>
      </c>
      <c r="C3253" s="18" t="s">
        <v>100</v>
      </c>
      <c r="D3253" s="18" t="s">
        <v>108</v>
      </c>
      <c r="E3253" s="19">
        <v>1.38</v>
      </c>
      <c r="F3253" s="5"/>
      <c r="I3253">
        <v>199530</v>
      </c>
    </row>
    <row r="3254" spans="1:9" ht="18" x14ac:dyDescent="0.2">
      <c r="A3254" s="11">
        <v>99266</v>
      </c>
      <c r="B3254" s="18" t="s">
        <v>7</v>
      </c>
      <c r="C3254" s="18" t="s">
        <v>100</v>
      </c>
      <c r="D3254" s="18" t="s">
        <v>108</v>
      </c>
      <c r="E3254" s="19">
        <v>2.12</v>
      </c>
      <c r="F3254" s="5"/>
      <c r="I3254">
        <v>199530</v>
      </c>
    </row>
    <row r="3255" spans="1:9" ht="18" x14ac:dyDescent="0.2">
      <c r="A3255" s="11">
        <v>99270</v>
      </c>
      <c r="B3255" s="18" t="s">
        <v>7</v>
      </c>
      <c r="C3255" s="18" t="s">
        <v>100</v>
      </c>
      <c r="D3255" s="18" t="s">
        <v>109</v>
      </c>
      <c r="E3255" s="19">
        <v>4.1900000000000004</v>
      </c>
      <c r="F3255" s="5"/>
      <c r="I3255" t="e">
        <v>#REF!</v>
      </c>
    </row>
    <row r="3256" spans="1:9" ht="18" x14ac:dyDescent="0.2">
      <c r="A3256" s="11">
        <v>99298</v>
      </c>
      <c r="B3256" s="18" t="s">
        <v>7</v>
      </c>
      <c r="C3256" s="18" t="s">
        <v>100</v>
      </c>
      <c r="D3256" s="18" t="s">
        <v>110</v>
      </c>
      <c r="E3256" s="19">
        <v>4.97</v>
      </c>
      <c r="F3256" s="5"/>
      <c r="I3256" t="e">
        <v>#REF!</v>
      </c>
    </row>
    <row r="3257" spans="1:9" ht="18" x14ac:dyDescent="0.2">
      <c r="A3257" s="11">
        <v>99302</v>
      </c>
      <c r="B3257" s="18" t="s">
        <v>7</v>
      </c>
      <c r="C3257" s="18" t="s">
        <v>100</v>
      </c>
      <c r="D3257" s="18" t="s">
        <v>104</v>
      </c>
      <c r="E3257" s="19">
        <v>5.95</v>
      </c>
      <c r="F3257" s="5"/>
      <c r="I3257">
        <v>199530</v>
      </c>
    </row>
    <row r="3258" spans="1:9" ht="18" x14ac:dyDescent="0.2">
      <c r="A3258" s="11">
        <v>99311</v>
      </c>
      <c r="B3258" s="18" t="s">
        <v>62</v>
      </c>
      <c r="C3258" s="18" t="s">
        <v>200</v>
      </c>
      <c r="D3258" s="18" t="s">
        <v>206</v>
      </c>
      <c r="E3258" s="19">
        <v>0.82</v>
      </c>
      <c r="F3258" s="5"/>
      <c r="I3258">
        <v>199530</v>
      </c>
    </row>
    <row r="3259" spans="1:9" ht="18" x14ac:dyDescent="0.2">
      <c r="A3259" s="11">
        <v>99312</v>
      </c>
      <c r="B3259" s="18" t="s">
        <v>62</v>
      </c>
      <c r="C3259" s="18" t="s">
        <v>200</v>
      </c>
      <c r="D3259" s="18" t="s">
        <v>206</v>
      </c>
      <c r="E3259" s="19">
        <v>0.94</v>
      </c>
      <c r="F3259" s="5"/>
      <c r="I3259">
        <v>199530</v>
      </c>
    </row>
    <row r="3260" spans="1:9" ht="18" x14ac:dyDescent="0.2">
      <c r="A3260" s="11">
        <v>99321</v>
      </c>
      <c r="B3260" s="18" t="s">
        <v>142</v>
      </c>
      <c r="C3260" s="18" t="s">
        <v>568</v>
      </c>
      <c r="D3260" s="18" t="s">
        <v>569</v>
      </c>
      <c r="E3260" s="19">
        <v>1.83</v>
      </c>
      <c r="F3260" s="5"/>
      <c r="I3260" t="e">
        <v>#REF!</v>
      </c>
    </row>
    <row r="3261" spans="1:9" ht="18" x14ac:dyDescent="0.2">
      <c r="A3261" s="11">
        <v>99322</v>
      </c>
      <c r="B3261" s="18" t="s">
        <v>142</v>
      </c>
      <c r="C3261" s="18" t="s">
        <v>568</v>
      </c>
      <c r="D3261" s="18" t="s">
        <v>569</v>
      </c>
      <c r="E3261" s="19">
        <v>1.83</v>
      </c>
      <c r="F3261" s="5"/>
      <c r="I3261">
        <v>199530</v>
      </c>
    </row>
    <row r="3262" spans="1:9" ht="18" x14ac:dyDescent="0.2">
      <c r="A3262" s="11">
        <v>99348</v>
      </c>
      <c r="B3262" s="18" t="s">
        <v>62</v>
      </c>
      <c r="C3262" s="18" t="s">
        <v>299</v>
      </c>
      <c r="D3262" s="18" t="s">
        <v>300</v>
      </c>
      <c r="E3262" s="19">
        <v>1.1100000000000001</v>
      </c>
      <c r="F3262" s="5"/>
      <c r="I3262" t="e">
        <v>#REF!</v>
      </c>
    </row>
    <row r="3263" spans="1:9" ht="18" x14ac:dyDescent="0.2">
      <c r="A3263" s="11">
        <v>99349</v>
      </c>
      <c r="B3263" s="18" t="s">
        <v>62</v>
      </c>
      <c r="C3263" s="18" t="s">
        <v>299</v>
      </c>
      <c r="D3263" s="18" t="s">
        <v>300</v>
      </c>
      <c r="E3263" s="19">
        <v>1.1100000000000001</v>
      </c>
      <c r="F3263" s="5"/>
      <c r="I3263" t="e">
        <v>#REF!</v>
      </c>
    </row>
    <row r="3264" spans="1:9" ht="18" x14ac:dyDescent="0.2">
      <c r="A3264" s="11">
        <v>99350</v>
      </c>
      <c r="B3264" s="18" t="s">
        <v>62</v>
      </c>
      <c r="C3264" s="18" t="s">
        <v>299</v>
      </c>
      <c r="D3264" s="18" t="s">
        <v>300</v>
      </c>
      <c r="E3264" s="19">
        <v>1.1100000000000001</v>
      </c>
      <c r="F3264" s="5"/>
      <c r="I3264" t="e">
        <v>#REF!</v>
      </c>
    </row>
    <row r="3265" spans="1:9" ht="18" x14ac:dyDescent="0.2">
      <c r="A3265" s="11">
        <v>99351</v>
      </c>
      <c r="B3265" s="18" t="s">
        <v>62</v>
      </c>
      <c r="C3265" s="18" t="s">
        <v>299</v>
      </c>
      <c r="D3265" s="18" t="s">
        <v>300</v>
      </c>
      <c r="E3265" s="19">
        <v>1.02</v>
      </c>
      <c r="F3265" s="5"/>
      <c r="I3265" t="e">
        <v>#REF!</v>
      </c>
    </row>
    <row r="3266" spans="1:9" ht="18" x14ac:dyDescent="0.2">
      <c r="A3266" s="11">
        <v>99360</v>
      </c>
      <c r="B3266" s="18" t="s">
        <v>7</v>
      </c>
      <c r="C3266" s="18" t="s">
        <v>100</v>
      </c>
      <c r="D3266" s="18" t="s">
        <v>104</v>
      </c>
      <c r="E3266" s="19">
        <v>3.25</v>
      </c>
      <c r="F3266" s="5"/>
      <c r="I3266">
        <v>199530</v>
      </c>
    </row>
    <row r="3267" spans="1:9" ht="18" x14ac:dyDescent="0.2">
      <c r="A3267" s="11">
        <v>99392</v>
      </c>
      <c r="B3267" s="18" t="s">
        <v>7</v>
      </c>
      <c r="C3267" s="18" t="s">
        <v>136</v>
      </c>
      <c r="D3267" s="18" t="s">
        <v>140</v>
      </c>
      <c r="E3267" s="19">
        <v>1.08</v>
      </c>
      <c r="F3267" s="5"/>
      <c r="I3267" t="e">
        <v>#REF!</v>
      </c>
    </row>
    <row r="3268" spans="1:9" ht="18" x14ac:dyDescent="0.2">
      <c r="A3268" s="11">
        <v>99399</v>
      </c>
      <c r="B3268" s="18" t="s">
        <v>7</v>
      </c>
      <c r="C3268" s="18" t="s">
        <v>136</v>
      </c>
      <c r="D3268" s="18" t="s">
        <v>140</v>
      </c>
      <c r="E3268" s="19">
        <v>1.08</v>
      </c>
      <c r="F3268" s="5"/>
      <c r="I3268">
        <v>199530</v>
      </c>
    </row>
    <row r="3269" spans="1:9" ht="18" x14ac:dyDescent="0.2">
      <c r="A3269" s="11">
        <v>99400</v>
      </c>
      <c r="B3269" s="18" t="s">
        <v>7</v>
      </c>
      <c r="C3269" s="18" t="s">
        <v>136</v>
      </c>
      <c r="D3269" s="18" t="s">
        <v>140</v>
      </c>
      <c r="E3269" s="19">
        <v>1.08</v>
      </c>
      <c r="F3269" s="5"/>
      <c r="I3269" t="e">
        <v>#REF!</v>
      </c>
    </row>
    <row r="3270" spans="1:9" ht="18" x14ac:dyDescent="0.2">
      <c r="A3270" s="11">
        <v>99412</v>
      </c>
      <c r="B3270" s="18" t="s">
        <v>7</v>
      </c>
      <c r="C3270" s="18" t="s">
        <v>136</v>
      </c>
      <c r="D3270" s="18" t="s">
        <v>140</v>
      </c>
      <c r="E3270" s="19">
        <v>1.42</v>
      </c>
      <c r="F3270" s="5"/>
      <c r="I3270" t="e">
        <v>#REF!</v>
      </c>
    </row>
    <row r="3271" spans="1:9" ht="18" x14ac:dyDescent="0.2">
      <c r="A3271" s="11">
        <v>99473</v>
      </c>
      <c r="B3271" s="18" t="s">
        <v>11</v>
      </c>
      <c r="C3271" s="18" t="s">
        <v>91</v>
      </c>
      <c r="D3271" s="18" t="s">
        <v>96</v>
      </c>
      <c r="E3271" s="19">
        <v>2.2200000000000002</v>
      </c>
      <c r="F3271" s="5"/>
      <c r="I3271" t="e">
        <v>#REF!</v>
      </c>
    </row>
    <row r="3272" spans="1:9" ht="18" x14ac:dyDescent="0.2">
      <c r="A3272" s="11">
        <v>99726</v>
      </c>
      <c r="B3272" s="18" t="s">
        <v>56</v>
      </c>
      <c r="C3272" s="18" t="s">
        <v>540</v>
      </c>
      <c r="D3272" s="18" t="s">
        <v>547</v>
      </c>
      <c r="E3272" s="19">
        <v>7.79</v>
      </c>
      <c r="F3272" s="5"/>
      <c r="I3272" t="e">
        <v>#REF!</v>
      </c>
    </row>
    <row r="3273" spans="1:9" ht="18" x14ac:dyDescent="0.2">
      <c r="A3273" s="11">
        <v>99779</v>
      </c>
      <c r="B3273" s="18" t="s">
        <v>75</v>
      </c>
      <c r="C3273" s="18" t="s">
        <v>76</v>
      </c>
      <c r="D3273" s="18" t="s">
        <v>83</v>
      </c>
      <c r="E3273" s="19">
        <v>3.46</v>
      </c>
      <c r="F3273" s="5"/>
      <c r="I3273">
        <v>199530</v>
      </c>
    </row>
    <row r="3274" spans="1:9" ht="18" x14ac:dyDescent="0.2">
      <c r="A3274" s="11">
        <v>99969</v>
      </c>
      <c r="B3274" s="18" t="s">
        <v>62</v>
      </c>
      <c r="C3274" s="18" t="s">
        <v>497</v>
      </c>
      <c r="D3274" s="18" t="s">
        <v>503</v>
      </c>
      <c r="E3274" s="19">
        <v>3.94</v>
      </c>
      <c r="F3274" s="5"/>
      <c r="I3274">
        <v>199530</v>
      </c>
    </row>
    <row r="3275" spans="1:9" ht="18" x14ac:dyDescent="0.2">
      <c r="A3275" s="11">
        <v>99973</v>
      </c>
      <c r="B3275" s="18" t="s">
        <v>62</v>
      </c>
      <c r="C3275" s="18" t="s">
        <v>497</v>
      </c>
      <c r="D3275" s="18" t="s">
        <v>502</v>
      </c>
      <c r="E3275" s="19">
        <v>1.74</v>
      </c>
      <c r="F3275" s="5"/>
      <c r="I3275">
        <v>199530</v>
      </c>
    </row>
    <row r="3276" spans="1:9" ht="18" x14ac:dyDescent="0.2">
      <c r="A3276" s="11">
        <v>99981</v>
      </c>
      <c r="B3276" s="18" t="s">
        <v>62</v>
      </c>
      <c r="C3276" s="18" t="s">
        <v>264</v>
      </c>
      <c r="D3276" s="18" t="s">
        <v>270</v>
      </c>
      <c r="E3276" s="19">
        <v>1.6</v>
      </c>
      <c r="F3276" s="5"/>
      <c r="I3276">
        <v>199530</v>
      </c>
    </row>
    <row r="3277" spans="1:9" ht="18" x14ac:dyDescent="0.2">
      <c r="A3277" s="11">
        <v>100015</v>
      </c>
      <c r="B3277" s="18" t="s">
        <v>62</v>
      </c>
      <c r="C3277" s="18" t="s">
        <v>593</v>
      </c>
      <c r="D3277" s="18" t="s">
        <v>599</v>
      </c>
      <c r="E3277" s="19">
        <v>2.57</v>
      </c>
      <c r="F3277" s="5"/>
      <c r="I3277">
        <v>199530</v>
      </c>
    </row>
    <row r="3278" spans="1:9" ht="18" x14ac:dyDescent="0.2">
      <c r="A3278" s="11">
        <v>100035</v>
      </c>
      <c r="B3278" s="18" t="s">
        <v>75</v>
      </c>
      <c r="C3278" s="18" t="s">
        <v>76</v>
      </c>
      <c r="D3278" s="18" t="s">
        <v>79</v>
      </c>
      <c r="E3278" s="19">
        <v>8.7100000000000009</v>
      </c>
      <c r="F3278" s="5"/>
      <c r="I3278">
        <v>199530</v>
      </c>
    </row>
    <row r="3279" spans="1:9" ht="18" x14ac:dyDescent="0.2">
      <c r="A3279" s="11">
        <v>100038</v>
      </c>
      <c r="B3279" s="18" t="s">
        <v>75</v>
      </c>
      <c r="C3279" s="18" t="s">
        <v>76</v>
      </c>
      <c r="D3279" s="18" t="s">
        <v>79</v>
      </c>
      <c r="E3279" s="19">
        <v>8.7100000000000009</v>
      </c>
      <c r="F3279" s="5"/>
      <c r="I3279">
        <v>199530</v>
      </c>
    </row>
    <row r="3280" spans="1:9" ht="18" x14ac:dyDescent="0.2">
      <c r="A3280" s="11">
        <v>100040</v>
      </c>
      <c r="B3280" s="18" t="s">
        <v>75</v>
      </c>
      <c r="C3280" s="18" t="s">
        <v>76</v>
      </c>
      <c r="D3280" s="18" t="s">
        <v>79</v>
      </c>
      <c r="E3280" s="19">
        <v>10.34</v>
      </c>
      <c r="F3280" s="5"/>
      <c r="I3280">
        <v>199530</v>
      </c>
    </row>
    <row r="3281" spans="1:9" ht="18" x14ac:dyDescent="0.2">
      <c r="A3281" s="11">
        <v>100041</v>
      </c>
      <c r="B3281" s="18" t="s">
        <v>75</v>
      </c>
      <c r="C3281" s="18" t="s">
        <v>76</v>
      </c>
      <c r="D3281" s="18" t="s">
        <v>79</v>
      </c>
      <c r="E3281" s="19">
        <v>7.7</v>
      </c>
      <c r="F3281" s="5"/>
      <c r="I3281" t="e">
        <v>#REF!</v>
      </c>
    </row>
    <row r="3282" spans="1:9" ht="18" x14ac:dyDescent="0.2">
      <c r="A3282" s="11">
        <v>100042</v>
      </c>
      <c r="B3282" s="18" t="s">
        <v>75</v>
      </c>
      <c r="C3282" s="18" t="s">
        <v>76</v>
      </c>
      <c r="D3282" s="18" t="s">
        <v>79</v>
      </c>
      <c r="E3282" s="19">
        <v>7.7</v>
      </c>
      <c r="F3282" s="5"/>
      <c r="I3282">
        <v>199530</v>
      </c>
    </row>
    <row r="3283" spans="1:9" ht="18" x14ac:dyDescent="0.2">
      <c r="A3283" s="11">
        <v>100060</v>
      </c>
      <c r="B3283" s="18" t="s">
        <v>75</v>
      </c>
      <c r="C3283" s="18" t="s">
        <v>220</v>
      </c>
      <c r="D3283" s="18" t="s">
        <v>222</v>
      </c>
      <c r="E3283" s="19">
        <v>6.41</v>
      </c>
      <c r="F3283" s="5"/>
      <c r="I3283">
        <v>199530</v>
      </c>
    </row>
    <row r="3284" spans="1:9" ht="18" x14ac:dyDescent="0.2">
      <c r="A3284" s="11">
        <v>100063</v>
      </c>
      <c r="B3284" s="18" t="s">
        <v>75</v>
      </c>
      <c r="C3284" s="18" t="s">
        <v>220</v>
      </c>
      <c r="D3284" s="18" t="s">
        <v>222</v>
      </c>
      <c r="E3284" s="19">
        <v>6.41</v>
      </c>
      <c r="F3284" s="5"/>
      <c r="I3284">
        <v>199530</v>
      </c>
    </row>
    <row r="3285" spans="1:9" ht="18" x14ac:dyDescent="0.2">
      <c r="A3285" s="11">
        <v>100104</v>
      </c>
      <c r="B3285" s="18" t="s">
        <v>75</v>
      </c>
      <c r="C3285" s="18" t="s">
        <v>115</v>
      </c>
      <c r="D3285" s="18" t="s">
        <v>118</v>
      </c>
      <c r="E3285" s="19">
        <v>3</v>
      </c>
      <c r="F3285" s="5"/>
      <c r="I3285">
        <v>199530</v>
      </c>
    </row>
    <row r="3286" spans="1:9" ht="18" x14ac:dyDescent="0.2">
      <c r="A3286" s="11">
        <v>100106</v>
      </c>
      <c r="B3286" s="18" t="s">
        <v>75</v>
      </c>
      <c r="C3286" s="18" t="s">
        <v>115</v>
      </c>
      <c r="D3286" s="18" t="s">
        <v>118</v>
      </c>
      <c r="E3286" s="19">
        <v>3</v>
      </c>
      <c r="F3286" s="5"/>
      <c r="I3286" t="e">
        <v>#REF!</v>
      </c>
    </row>
    <row r="3287" spans="1:9" ht="18" x14ac:dyDescent="0.2">
      <c r="A3287" s="11">
        <v>100223</v>
      </c>
      <c r="B3287" s="18" t="s">
        <v>130</v>
      </c>
      <c r="C3287" s="18" t="s">
        <v>289</v>
      </c>
      <c r="D3287" s="18" t="s">
        <v>290</v>
      </c>
      <c r="E3287" s="19">
        <v>28.66</v>
      </c>
      <c r="F3287" s="5"/>
      <c r="I3287" t="e">
        <v>#REF!</v>
      </c>
    </row>
    <row r="3288" spans="1:9" ht="18" x14ac:dyDescent="0.2">
      <c r="A3288" s="11">
        <v>100235</v>
      </c>
      <c r="B3288" s="18" t="s">
        <v>62</v>
      </c>
      <c r="C3288" s="18" t="s">
        <v>497</v>
      </c>
      <c r="D3288" s="18" t="s">
        <v>503</v>
      </c>
      <c r="E3288" s="19">
        <v>1.53</v>
      </c>
      <c r="F3288" s="5"/>
      <c r="I3288" t="e">
        <v>#REF!</v>
      </c>
    </row>
    <row r="3289" spans="1:9" ht="18" x14ac:dyDescent="0.2">
      <c r="A3289" s="11">
        <v>100238</v>
      </c>
      <c r="B3289" s="18" t="s">
        <v>142</v>
      </c>
      <c r="C3289" s="18" t="s">
        <v>457</v>
      </c>
      <c r="D3289" s="18" t="s">
        <v>459</v>
      </c>
      <c r="E3289" s="19">
        <v>2.2999999999999998</v>
      </c>
      <c r="F3289" s="5"/>
      <c r="I3289" t="e">
        <v>#REF!</v>
      </c>
    </row>
    <row r="3290" spans="1:9" ht="18" x14ac:dyDescent="0.2">
      <c r="A3290" s="11">
        <v>100240</v>
      </c>
      <c r="B3290" s="18" t="s">
        <v>75</v>
      </c>
      <c r="C3290" s="18" t="s">
        <v>220</v>
      </c>
      <c r="D3290" s="18" t="s">
        <v>221</v>
      </c>
      <c r="E3290" s="19">
        <v>0.88</v>
      </c>
      <c r="F3290" s="5"/>
      <c r="I3290">
        <v>199530</v>
      </c>
    </row>
    <row r="3291" spans="1:9" ht="18" x14ac:dyDescent="0.2">
      <c r="A3291" s="11">
        <v>100243</v>
      </c>
      <c r="B3291" s="18" t="s">
        <v>75</v>
      </c>
      <c r="C3291" s="18" t="s">
        <v>220</v>
      </c>
      <c r="D3291" s="18" t="s">
        <v>221</v>
      </c>
      <c r="E3291" s="19">
        <v>0.81</v>
      </c>
      <c r="F3291" s="5"/>
      <c r="I3291">
        <v>199530</v>
      </c>
    </row>
    <row r="3292" spans="1:9" ht="18" x14ac:dyDescent="0.2">
      <c r="A3292" s="11">
        <v>100247</v>
      </c>
      <c r="B3292" s="18" t="s">
        <v>75</v>
      </c>
      <c r="C3292" s="18" t="s">
        <v>220</v>
      </c>
      <c r="D3292" s="18" t="s">
        <v>223</v>
      </c>
      <c r="E3292" s="19">
        <v>2.5299999999999998</v>
      </c>
      <c r="F3292" s="5"/>
      <c r="I3292" t="e">
        <v>#REF!</v>
      </c>
    </row>
    <row r="3293" spans="1:9" ht="18" x14ac:dyDescent="0.2">
      <c r="A3293" s="11">
        <v>100248</v>
      </c>
      <c r="B3293" s="18" t="s">
        <v>75</v>
      </c>
      <c r="C3293" s="18" t="s">
        <v>220</v>
      </c>
      <c r="D3293" s="18" t="s">
        <v>223</v>
      </c>
      <c r="E3293" s="19">
        <v>5.41</v>
      </c>
      <c r="F3293" s="5"/>
      <c r="I3293" t="e">
        <v>#REF!</v>
      </c>
    </row>
    <row r="3294" spans="1:9" ht="18" x14ac:dyDescent="0.2">
      <c r="A3294" s="11">
        <v>100249</v>
      </c>
      <c r="B3294" s="18" t="s">
        <v>62</v>
      </c>
      <c r="C3294" s="18" t="s">
        <v>593</v>
      </c>
      <c r="D3294" s="18" t="s">
        <v>595</v>
      </c>
      <c r="E3294" s="19">
        <v>4.25</v>
      </c>
      <c r="F3294" s="5"/>
      <c r="I3294" t="e">
        <v>#REF!</v>
      </c>
    </row>
    <row r="3295" spans="1:9" ht="18" x14ac:dyDescent="0.2">
      <c r="A3295" s="11">
        <v>100250</v>
      </c>
      <c r="B3295" s="18" t="s">
        <v>62</v>
      </c>
      <c r="C3295" s="18" t="s">
        <v>264</v>
      </c>
      <c r="D3295" s="18" t="s">
        <v>268</v>
      </c>
      <c r="E3295" s="19">
        <v>1.68</v>
      </c>
      <c r="F3295" s="5"/>
      <c r="I3295" t="e">
        <v>#REF!</v>
      </c>
    </row>
    <row r="3296" spans="1:9" ht="18" x14ac:dyDescent="0.2">
      <c r="A3296" s="11">
        <v>100251</v>
      </c>
      <c r="B3296" s="18" t="s">
        <v>62</v>
      </c>
      <c r="C3296" s="18" t="s">
        <v>264</v>
      </c>
      <c r="D3296" s="18" t="s">
        <v>268</v>
      </c>
      <c r="E3296" s="19">
        <v>1.68</v>
      </c>
      <c r="F3296" s="5"/>
      <c r="I3296" t="e">
        <v>#REF!</v>
      </c>
    </row>
    <row r="3297" spans="1:9" ht="18" x14ac:dyDescent="0.2">
      <c r="A3297" s="11">
        <v>100262</v>
      </c>
      <c r="B3297" s="18" t="s">
        <v>142</v>
      </c>
      <c r="C3297" s="18" t="s">
        <v>325</v>
      </c>
      <c r="D3297" s="18" t="s">
        <v>329</v>
      </c>
      <c r="E3297" s="19">
        <v>2.14</v>
      </c>
      <c r="F3297" s="5"/>
      <c r="I3297" t="e">
        <v>#REF!</v>
      </c>
    </row>
    <row r="3298" spans="1:9" ht="18" x14ac:dyDescent="0.2">
      <c r="A3298" s="11">
        <v>100271</v>
      </c>
      <c r="B3298" s="18" t="s">
        <v>142</v>
      </c>
      <c r="C3298" s="18" t="s">
        <v>325</v>
      </c>
      <c r="D3298" s="18" t="s">
        <v>329</v>
      </c>
      <c r="E3298" s="19">
        <v>1.62</v>
      </c>
      <c r="F3298" s="5"/>
      <c r="I3298" t="e">
        <v>#REF!</v>
      </c>
    </row>
    <row r="3299" spans="1:9" ht="18" x14ac:dyDescent="0.2">
      <c r="A3299" s="11">
        <v>100278</v>
      </c>
      <c r="B3299" s="18" t="s">
        <v>62</v>
      </c>
      <c r="C3299" s="18" t="s">
        <v>497</v>
      </c>
      <c r="D3299" s="18" t="s">
        <v>499</v>
      </c>
      <c r="E3299" s="19">
        <v>0.87</v>
      </c>
      <c r="F3299" s="5"/>
      <c r="I3299" t="e">
        <v>#REF!</v>
      </c>
    </row>
    <row r="3300" spans="1:9" ht="18" x14ac:dyDescent="0.2">
      <c r="A3300" s="11">
        <v>100282</v>
      </c>
      <c r="B3300" s="18" t="s">
        <v>62</v>
      </c>
      <c r="C3300" s="18" t="s">
        <v>497</v>
      </c>
      <c r="D3300" s="18" t="s">
        <v>499</v>
      </c>
      <c r="E3300" s="19">
        <v>0.9</v>
      </c>
      <c r="F3300" s="5"/>
      <c r="I3300" t="e">
        <v>#REF!</v>
      </c>
    </row>
    <row r="3301" spans="1:9" ht="18" x14ac:dyDescent="0.2">
      <c r="A3301" s="11">
        <v>100283</v>
      </c>
      <c r="B3301" s="18" t="s">
        <v>62</v>
      </c>
      <c r="C3301" s="18" t="s">
        <v>497</v>
      </c>
      <c r="D3301" s="18" t="s">
        <v>499</v>
      </c>
      <c r="E3301" s="19">
        <v>0.87</v>
      </c>
      <c r="F3301" s="5"/>
      <c r="I3301" t="e">
        <v>#REF!</v>
      </c>
    </row>
    <row r="3302" spans="1:9" ht="18" x14ac:dyDescent="0.2">
      <c r="A3302" s="11">
        <v>100311</v>
      </c>
      <c r="B3302" s="18" t="s">
        <v>75</v>
      </c>
      <c r="C3302" s="18" t="s">
        <v>220</v>
      </c>
      <c r="D3302" s="18" t="s">
        <v>222</v>
      </c>
      <c r="E3302" s="19">
        <v>5.19</v>
      </c>
      <c r="F3302" s="5"/>
      <c r="I3302" t="e">
        <v>#REF!</v>
      </c>
    </row>
    <row r="3303" spans="1:9" ht="18" x14ac:dyDescent="0.2">
      <c r="A3303" s="11">
        <v>100323</v>
      </c>
      <c r="B3303" s="18" t="s">
        <v>11</v>
      </c>
      <c r="C3303" s="18" t="s">
        <v>284</v>
      </c>
      <c r="D3303" s="18" t="s">
        <v>286</v>
      </c>
      <c r="E3303" s="19">
        <v>2.38</v>
      </c>
      <c r="F3303" s="5"/>
      <c r="I3303">
        <v>199530</v>
      </c>
    </row>
    <row r="3304" spans="1:9" ht="18" x14ac:dyDescent="0.2">
      <c r="A3304" s="11">
        <v>100326</v>
      </c>
      <c r="B3304" s="18" t="s">
        <v>11</v>
      </c>
      <c r="C3304" s="18" t="s">
        <v>284</v>
      </c>
      <c r="D3304" s="18" t="s">
        <v>286</v>
      </c>
      <c r="E3304" s="19">
        <v>2.38</v>
      </c>
      <c r="F3304" s="5"/>
      <c r="I3304" t="e">
        <v>#REF!</v>
      </c>
    </row>
    <row r="3305" spans="1:9" ht="18" x14ac:dyDescent="0.2">
      <c r="A3305" s="11">
        <v>100327</v>
      </c>
      <c r="B3305" s="18" t="s">
        <v>11</v>
      </c>
      <c r="C3305" s="18" t="s">
        <v>91</v>
      </c>
      <c r="D3305" s="18" t="s">
        <v>93</v>
      </c>
      <c r="E3305" s="19">
        <v>2.38</v>
      </c>
      <c r="F3305" s="5"/>
      <c r="I3305">
        <v>199530</v>
      </c>
    </row>
    <row r="3306" spans="1:9" ht="18" x14ac:dyDescent="0.2">
      <c r="A3306" s="11">
        <v>100334</v>
      </c>
      <c r="B3306" s="18" t="s">
        <v>11</v>
      </c>
      <c r="C3306" s="18" t="s">
        <v>284</v>
      </c>
      <c r="D3306" s="18" t="s">
        <v>286</v>
      </c>
      <c r="E3306" s="19">
        <v>2.38</v>
      </c>
      <c r="F3306" s="5"/>
      <c r="I3306">
        <v>199530</v>
      </c>
    </row>
    <row r="3307" spans="1:9" ht="18" x14ac:dyDescent="0.2">
      <c r="A3307" s="11">
        <v>100392</v>
      </c>
      <c r="B3307" s="18" t="s">
        <v>75</v>
      </c>
      <c r="C3307" s="18" t="s">
        <v>76</v>
      </c>
      <c r="D3307" s="18" t="s">
        <v>85</v>
      </c>
      <c r="E3307" s="19">
        <v>3.9</v>
      </c>
      <c r="F3307" s="5"/>
      <c r="I3307" t="e">
        <v>#REF!</v>
      </c>
    </row>
    <row r="3308" spans="1:9" ht="18" x14ac:dyDescent="0.2">
      <c r="A3308" s="11">
        <v>100393</v>
      </c>
      <c r="B3308" s="18" t="s">
        <v>75</v>
      </c>
      <c r="C3308" s="18" t="s">
        <v>76</v>
      </c>
      <c r="D3308" s="18" t="s">
        <v>85</v>
      </c>
      <c r="E3308" s="19">
        <v>3.99</v>
      </c>
      <c r="F3308" s="5"/>
      <c r="I3308" t="e">
        <v>#REF!</v>
      </c>
    </row>
    <row r="3309" spans="1:9" ht="18" x14ac:dyDescent="0.2">
      <c r="A3309" s="11">
        <v>100394</v>
      </c>
      <c r="B3309" s="18" t="s">
        <v>75</v>
      </c>
      <c r="C3309" s="18" t="s">
        <v>76</v>
      </c>
      <c r="D3309" s="18" t="s">
        <v>85</v>
      </c>
      <c r="E3309" s="19">
        <v>4.1900000000000004</v>
      </c>
      <c r="F3309" s="5"/>
      <c r="I3309" t="e">
        <v>#REF!</v>
      </c>
    </row>
    <row r="3310" spans="1:9" ht="18" x14ac:dyDescent="0.2">
      <c r="A3310" s="11">
        <v>100395</v>
      </c>
      <c r="B3310" s="18" t="s">
        <v>62</v>
      </c>
      <c r="C3310" s="18" t="s">
        <v>281</v>
      </c>
      <c r="D3310" s="18" t="s">
        <v>283</v>
      </c>
      <c r="E3310" s="19">
        <v>1.4</v>
      </c>
      <c r="F3310" s="5"/>
      <c r="I3310">
        <v>199530</v>
      </c>
    </row>
    <row r="3311" spans="1:9" ht="18" x14ac:dyDescent="0.2">
      <c r="A3311" s="11">
        <v>100396</v>
      </c>
      <c r="B3311" s="18" t="s">
        <v>62</v>
      </c>
      <c r="C3311" s="18" t="s">
        <v>281</v>
      </c>
      <c r="D3311" s="18" t="s">
        <v>283</v>
      </c>
      <c r="E3311" s="19">
        <v>0.99</v>
      </c>
      <c r="F3311" s="5"/>
      <c r="I3311">
        <v>199530</v>
      </c>
    </row>
    <row r="3312" spans="1:9" ht="18" x14ac:dyDescent="0.2">
      <c r="A3312" s="11">
        <v>100412</v>
      </c>
      <c r="B3312" s="18" t="s">
        <v>75</v>
      </c>
      <c r="C3312" s="18" t="s">
        <v>76</v>
      </c>
      <c r="D3312" s="18" t="s">
        <v>83</v>
      </c>
      <c r="E3312" s="19">
        <v>2.29</v>
      </c>
      <c r="F3312" s="5"/>
      <c r="I3312" t="e">
        <v>#REF!</v>
      </c>
    </row>
    <row r="3313" spans="1:9" ht="18" x14ac:dyDescent="0.2">
      <c r="A3313" s="11">
        <v>100435</v>
      </c>
      <c r="B3313" s="18" t="s">
        <v>75</v>
      </c>
      <c r="C3313" s="18" t="s">
        <v>115</v>
      </c>
      <c r="D3313" s="18" t="s">
        <v>117</v>
      </c>
      <c r="E3313" s="19">
        <v>3.38</v>
      </c>
      <c r="F3313" s="5"/>
      <c r="I3313">
        <v>199530</v>
      </c>
    </row>
    <row r="3314" spans="1:9" ht="18" x14ac:dyDescent="0.2">
      <c r="A3314" s="11">
        <v>100436</v>
      </c>
      <c r="B3314" s="18" t="s">
        <v>75</v>
      </c>
      <c r="C3314" s="18" t="s">
        <v>115</v>
      </c>
      <c r="D3314" s="18" t="s">
        <v>117</v>
      </c>
      <c r="E3314" s="19">
        <v>3.38</v>
      </c>
      <c r="F3314" s="5"/>
      <c r="I3314">
        <v>199530</v>
      </c>
    </row>
    <row r="3315" spans="1:9" ht="18" x14ac:dyDescent="0.2">
      <c r="A3315" s="11">
        <v>100437</v>
      </c>
      <c r="B3315" s="18" t="s">
        <v>75</v>
      </c>
      <c r="C3315" s="18" t="s">
        <v>76</v>
      </c>
      <c r="D3315" s="18" t="s">
        <v>89</v>
      </c>
      <c r="E3315" s="19">
        <v>0.99</v>
      </c>
      <c r="F3315" s="5"/>
      <c r="I3315">
        <v>199530</v>
      </c>
    </row>
    <row r="3316" spans="1:9" ht="18" x14ac:dyDescent="0.2">
      <c r="A3316" s="11">
        <v>100441</v>
      </c>
      <c r="B3316" s="18" t="s">
        <v>75</v>
      </c>
      <c r="C3316" s="18" t="s">
        <v>235</v>
      </c>
      <c r="D3316" s="18" t="s">
        <v>242</v>
      </c>
      <c r="E3316" s="19">
        <v>5.59</v>
      </c>
      <c r="F3316" s="5"/>
      <c r="I3316">
        <v>199530</v>
      </c>
    </row>
    <row r="3317" spans="1:9" ht="18" x14ac:dyDescent="0.2">
      <c r="A3317" s="11">
        <v>100443</v>
      </c>
      <c r="B3317" s="18" t="s">
        <v>75</v>
      </c>
      <c r="C3317" s="18" t="s">
        <v>235</v>
      </c>
      <c r="D3317" s="18" t="s">
        <v>242</v>
      </c>
      <c r="E3317" s="19">
        <v>5.59</v>
      </c>
      <c r="F3317" s="5"/>
      <c r="I3317" t="e">
        <v>#REF!</v>
      </c>
    </row>
    <row r="3318" spans="1:9" ht="18" x14ac:dyDescent="0.2">
      <c r="A3318" s="11">
        <v>100446</v>
      </c>
      <c r="B3318" s="18" t="s">
        <v>7</v>
      </c>
      <c r="C3318" s="18" t="s">
        <v>228</v>
      </c>
      <c r="D3318" s="18" t="s">
        <v>232</v>
      </c>
      <c r="E3318" s="19">
        <v>1.1200000000000001</v>
      </c>
      <c r="F3318" s="5"/>
      <c r="I3318" t="e">
        <v>#REF!</v>
      </c>
    </row>
    <row r="3319" spans="1:9" ht="18" x14ac:dyDescent="0.2">
      <c r="A3319" s="11">
        <v>100451</v>
      </c>
      <c r="B3319" s="18" t="s">
        <v>7</v>
      </c>
      <c r="C3319" s="18" t="s">
        <v>228</v>
      </c>
      <c r="D3319" s="18" t="s">
        <v>232</v>
      </c>
      <c r="E3319" s="19">
        <v>1.67</v>
      </c>
      <c r="F3319" s="5"/>
      <c r="I3319" t="e">
        <v>#REF!</v>
      </c>
    </row>
    <row r="3320" spans="1:9" ht="18" x14ac:dyDescent="0.2">
      <c r="A3320" s="11">
        <v>100460</v>
      </c>
      <c r="B3320" s="18" t="s">
        <v>36</v>
      </c>
      <c r="C3320" s="18" t="s">
        <v>196</v>
      </c>
      <c r="D3320" s="18" t="s">
        <v>198</v>
      </c>
      <c r="E3320" s="19">
        <v>10.96</v>
      </c>
      <c r="F3320" s="5"/>
      <c r="I3320" t="e">
        <v>#REF!</v>
      </c>
    </row>
    <row r="3321" spans="1:9" ht="18" x14ac:dyDescent="0.2">
      <c r="A3321" s="11">
        <v>100464</v>
      </c>
      <c r="B3321" s="18" t="s">
        <v>36</v>
      </c>
      <c r="C3321" s="18" t="s">
        <v>196</v>
      </c>
      <c r="D3321" s="18" t="s">
        <v>197</v>
      </c>
      <c r="E3321" s="19">
        <v>12.22</v>
      </c>
      <c r="F3321" s="5"/>
      <c r="I3321" t="e">
        <v>#REF!</v>
      </c>
    </row>
    <row r="3322" spans="1:9" ht="18" x14ac:dyDescent="0.2">
      <c r="A3322" s="11">
        <v>100564</v>
      </c>
      <c r="B3322" s="18" t="s">
        <v>142</v>
      </c>
      <c r="C3322" s="18" t="s">
        <v>143</v>
      </c>
      <c r="D3322" s="18" t="s">
        <v>146</v>
      </c>
      <c r="E3322" s="19">
        <v>2.63</v>
      </c>
      <c r="F3322" s="5"/>
      <c r="I3322" t="e">
        <v>#REF!</v>
      </c>
    </row>
    <row r="3323" spans="1:9" ht="18" x14ac:dyDescent="0.2">
      <c r="A3323" s="11">
        <v>100610</v>
      </c>
      <c r="B3323" s="18" t="s">
        <v>56</v>
      </c>
      <c r="C3323" s="18" t="s">
        <v>552</v>
      </c>
      <c r="D3323" s="18" t="s">
        <v>555</v>
      </c>
      <c r="E3323" s="19">
        <v>7.6</v>
      </c>
      <c r="F3323" s="5"/>
      <c r="I3323" t="e">
        <v>#REF!</v>
      </c>
    </row>
    <row r="3324" spans="1:9" ht="18" x14ac:dyDescent="0.2">
      <c r="A3324" s="11">
        <v>100647</v>
      </c>
      <c r="B3324" s="18" t="s">
        <v>142</v>
      </c>
      <c r="C3324" s="18" t="s">
        <v>155</v>
      </c>
      <c r="D3324" s="18" t="s">
        <v>157</v>
      </c>
      <c r="E3324" s="19">
        <v>2.97</v>
      </c>
      <c r="F3324" s="5"/>
      <c r="I3324" t="e">
        <v>#REF!</v>
      </c>
    </row>
    <row r="3325" spans="1:9" ht="18" x14ac:dyDescent="0.2">
      <c r="A3325" s="11">
        <v>100670</v>
      </c>
      <c r="B3325" s="18" t="s">
        <v>11</v>
      </c>
      <c r="C3325" s="18" t="s">
        <v>335</v>
      </c>
      <c r="D3325" s="18" t="s">
        <v>336</v>
      </c>
      <c r="E3325" s="19">
        <v>1.03</v>
      </c>
      <c r="F3325" s="5"/>
      <c r="I3325">
        <v>199530</v>
      </c>
    </row>
    <row r="3326" spans="1:9" ht="18" x14ac:dyDescent="0.2">
      <c r="A3326" s="11">
        <v>100679</v>
      </c>
      <c r="B3326" s="18" t="s">
        <v>11</v>
      </c>
      <c r="C3326" s="18" t="s">
        <v>335</v>
      </c>
      <c r="D3326" s="18" t="s">
        <v>340</v>
      </c>
      <c r="E3326" s="19">
        <v>1.0900000000000001</v>
      </c>
      <c r="F3326" s="5"/>
      <c r="I3326">
        <v>199530</v>
      </c>
    </row>
    <row r="3327" spans="1:9" ht="18" x14ac:dyDescent="0.2">
      <c r="A3327" s="11">
        <v>100687</v>
      </c>
      <c r="B3327" s="18" t="s">
        <v>11</v>
      </c>
      <c r="C3327" s="18" t="s">
        <v>335</v>
      </c>
      <c r="D3327" s="18" t="s">
        <v>343</v>
      </c>
      <c r="E3327" s="19">
        <v>1.07</v>
      </c>
      <c r="F3327" s="5"/>
      <c r="I3327" t="e">
        <v>#REF!</v>
      </c>
    </row>
    <row r="3328" spans="1:9" ht="18" x14ac:dyDescent="0.2">
      <c r="A3328" s="11">
        <v>100688</v>
      </c>
      <c r="B3328" s="18" t="s">
        <v>11</v>
      </c>
      <c r="C3328" s="18" t="s">
        <v>335</v>
      </c>
      <c r="D3328" s="18" t="s">
        <v>339</v>
      </c>
      <c r="E3328" s="19">
        <v>1.3</v>
      </c>
      <c r="F3328" s="5"/>
      <c r="I3328" t="e">
        <v>#REF!</v>
      </c>
    </row>
    <row r="3329" spans="1:9" ht="18" x14ac:dyDescent="0.2">
      <c r="A3329" s="11">
        <v>100692</v>
      </c>
      <c r="B3329" s="18" t="s">
        <v>11</v>
      </c>
      <c r="C3329" s="18" t="s">
        <v>335</v>
      </c>
      <c r="D3329" s="18" t="s">
        <v>338</v>
      </c>
      <c r="E3329" s="19">
        <v>1.24</v>
      </c>
      <c r="F3329" s="5"/>
      <c r="I3329" t="e">
        <v>#REF!</v>
      </c>
    </row>
    <row r="3330" spans="1:9" ht="18" x14ac:dyDescent="0.2">
      <c r="A3330" s="11">
        <v>100797</v>
      </c>
      <c r="B3330" s="18" t="s">
        <v>56</v>
      </c>
      <c r="C3330" s="18" t="s">
        <v>540</v>
      </c>
      <c r="D3330" s="18" t="s">
        <v>548</v>
      </c>
      <c r="E3330" s="19">
        <v>5.65</v>
      </c>
      <c r="F3330" s="5"/>
      <c r="I3330">
        <v>199530</v>
      </c>
    </row>
    <row r="3331" spans="1:9" ht="18" x14ac:dyDescent="0.2">
      <c r="A3331" s="11">
        <v>100811</v>
      </c>
      <c r="B3331" s="18" t="s">
        <v>7</v>
      </c>
      <c r="C3331" s="18" t="s">
        <v>243</v>
      </c>
      <c r="D3331" s="18" t="s">
        <v>245</v>
      </c>
      <c r="E3331" s="19">
        <v>5.99</v>
      </c>
      <c r="F3331" s="5"/>
      <c r="I3331" t="e">
        <v>#REF!</v>
      </c>
    </row>
    <row r="3332" spans="1:9" ht="18" x14ac:dyDescent="0.2">
      <c r="A3332" s="11">
        <v>100819</v>
      </c>
      <c r="B3332" s="18" t="s">
        <v>11</v>
      </c>
      <c r="C3332" s="18" t="s">
        <v>253</v>
      </c>
      <c r="D3332" s="18" t="s">
        <v>258</v>
      </c>
      <c r="E3332" s="19">
        <v>2.58</v>
      </c>
      <c r="F3332" s="5"/>
      <c r="I3332" t="e">
        <v>#REF!</v>
      </c>
    </row>
    <row r="3333" spans="1:9" ht="18" x14ac:dyDescent="0.2">
      <c r="A3333" s="11">
        <v>100827</v>
      </c>
      <c r="B3333" s="18" t="s">
        <v>142</v>
      </c>
      <c r="C3333" s="18" t="s">
        <v>143</v>
      </c>
      <c r="D3333" s="18" t="s">
        <v>146</v>
      </c>
      <c r="E3333" s="19">
        <v>6.84</v>
      </c>
      <c r="F3333" s="5"/>
      <c r="I3333">
        <v>199530</v>
      </c>
    </row>
    <row r="3334" spans="1:9" ht="18" x14ac:dyDescent="0.2">
      <c r="A3334" s="11">
        <v>100903</v>
      </c>
      <c r="B3334" s="18" t="s">
        <v>56</v>
      </c>
      <c r="C3334" s="18" t="s">
        <v>208</v>
      </c>
      <c r="D3334" s="18" t="s">
        <v>211</v>
      </c>
      <c r="E3334" s="19">
        <v>11.77</v>
      </c>
      <c r="F3334" s="5"/>
      <c r="I3334">
        <v>199530</v>
      </c>
    </row>
    <row r="3335" spans="1:9" ht="18" x14ac:dyDescent="0.2">
      <c r="A3335" s="11">
        <v>100906</v>
      </c>
      <c r="B3335" s="18" t="s">
        <v>75</v>
      </c>
      <c r="C3335" s="18" t="s">
        <v>235</v>
      </c>
      <c r="D3335" s="18" t="s">
        <v>237</v>
      </c>
      <c r="E3335" s="19">
        <v>12.54</v>
      </c>
      <c r="F3335" s="5"/>
      <c r="I3335" t="e">
        <v>#REF!</v>
      </c>
    </row>
    <row r="3336" spans="1:9" ht="18" x14ac:dyDescent="0.2">
      <c r="A3336" s="11">
        <v>100907</v>
      </c>
      <c r="B3336" s="18" t="s">
        <v>319</v>
      </c>
      <c r="C3336" s="18" t="s">
        <v>579</v>
      </c>
      <c r="D3336" s="18" t="s">
        <v>586</v>
      </c>
      <c r="E3336" s="19">
        <v>2.31</v>
      </c>
      <c r="F3336" s="5"/>
      <c r="I3336" t="e">
        <v>#REF!</v>
      </c>
    </row>
    <row r="3337" spans="1:9" ht="18" x14ac:dyDescent="0.2">
      <c r="A3337" s="11">
        <v>100914</v>
      </c>
      <c r="B3337" s="18" t="s">
        <v>319</v>
      </c>
      <c r="C3337" s="18" t="s">
        <v>579</v>
      </c>
      <c r="D3337" s="18" t="s">
        <v>586</v>
      </c>
      <c r="E3337" s="19">
        <v>2.29</v>
      </c>
      <c r="F3337" s="5"/>
      <c r="I3337" t="e">
        <v>#REF!</v>
      </c>
    </row>
    <row r="3338" spans="1:9" ht="18" x14ac:dyDescent="0.2">
      <c r="A3338" s="11">
        <v>100932</v>
      </c>
      <c r="B3338" s="18" t="s">
        <v>11</v>
      </c>
      <c r="C3338" s="18" t="s">
        <v>180</v>
      </c>
      <c r="D3338" s="18" t="s">
        <v>189</v>
      </c>
      <c r="E3338" s="19">
        <v>6.68</v>
      </c>
      <c r="F3338" s="5"/>
      <c r="I3338" t="e">
        <v>#REF!</v>
      </c>
    </row>
    <row r="3339" spans="1:9" ht="18" x14ac:dyDescent="0.2">
      <c r="A3339" s="11">
        <v>100934</v>
      </c>
      <c r="B3339" s="18" t="s">
        <v>11</v>
      </c>
      <c r="C3339" s="18" t="s">
        <v>180</v>
      </c>
      <c r="D3339" s="18" t="s">
        <v>185</v>
      </c>
      <c r="E3339" s="19">
        <v>6.82</v>
      </c>
      <c r="F3339" s="5"/>
      <c r="I3339" t="e">
        <v>#REF!</v>
      </c>
    </row>
    <row r="3340" spans="1:9" ht="18" x14ac:dyDescent="0.2">
      <c r="A3340" s="11">
        <v>100999</v>
      </c>
      <c r="B3340" s="18" t="s">
        <v>56</v>
      </c>
      <c r="C3340" s="18" t="s">
        <v>540</v>
      </c>
      <c r="D3340" s="18" t="s">
        <v>544</v>
      </c>
      <c r="E3340" s="19">
        <v>14.28</v>
      </c>
      <c r="F3340" s="5"/>
      <c r="I3340">
        <v>199530</v>
      </c>
    </row>
    <row r="3341" spans="1:9" ht="18" x14ac:dyDescent="0.2">
      <c r="A3341" s="11">
        <v>101005</v>
      </c>
      <c r="B3341" s="18" t="s">
        <v>75</v>
      </c>
      <c r="C3341" s="18" t="s">
        <v>76</v>
      </c>
      <c r="D3341" s="18" t="s">
        <v>79</v>
      </c>
      <c r="E3341" s="19">
        <v>3.93</v>
      </c>
      <c r="F3341" s="5"/>
      <c r="I3341">
        <v>199530</v>
      </c>
    </row>
    <row r="3342" spans="1:9" ht="18" x14ac:dyDescent="0.2">
      <c r="A3342" s="11">
        <v>101042</v>
      </c>
      <c r="B3342" s="18" t="s">
        <v>142</v>
      </c>
      <c r="C3342" s="18" t="s">
        <v>143</v>
      </c>
      <c r="D3342" s="18" t="s">
        <v>145</v>
      </c>
      <c r="E3342" s="19">
        <v>1.3</v>
      </c>
      <c r="F3342" s="5"/>
      <c r="I3342">
        <v>199530</v>
      </c>
    </row>
    <row r="3343" spans="1:9" ht="18" x14ac:dyDescent="0.2">
      <c r="A3343" s="11">
        <v>101043</v>
      </c>
      <c r="B3343" s="18" t="s">
        <v>75</v>
      </c>
      <c r="C3343" s="18" t="s">
        <v>637</v>
      </c>
      <c r="D3343" s="18" t="s">
        <v>638</v>
      </c>
      <c r="E3343" s="19">
        <v>5.6</v>
      </c>
      <c r="F3343" s="5"/>
      <c r="I3343">
        <v>199530</v>
      </c>
    </row>
    <row r="3344" spans="1:9" ht="18" x14ac:dyDescent="0.2">
      <c r="A3344" s="11">
        <v>101083</v>
      </c>
      <c r="B3344" s="18" t="s">
        <v>75</v>
      </c>
      <c r="C3344" s="18" t="s">
        <v>271</v>
      </c>
      <c r="D3344" s="18" t="s">
        <v>277</v>
      </c>
      <c r="E3344" s="19">
        <v>13.02</v>
      </c>
      <c r="F3344" s="5"/>
      <c r="I3344">
        <v>199530</v>
      </c>
    </row>
    <row r="3345" spans="1:9" ht="18" x14ac:dyDescent="0.2">
      <c r="A3345" s="11">
        <v>101172</v>
      </c>
      <c r="B3345" s="18" t="s">
        <v>36</v>
      </c>
      <c r="C3345" s="18" t="s">
        <v>354</v>
      </c>
      <c r="D3345" s="18" t="s">
        <v>355</v>
      </c>
      <c r="E3345" s="19">
        <v>11.49</v>
      </c>
      <c r="F3345" s="5"/>
      <c r="I3345" t="e">
        <v>#REF!</v>
      </c>
    </row>
    <row r="3346" spans="1:9" ht="18" x14ac:dyDescent="0.2">
      <c r="A3346" s="11">
        <v>101190</v>
      </c>
      <c r="B3346" s="18" t="s">
        <v>130</v>
      </c>
      <c r="C3346" s="18" t="s">
        <v>482</v>
      </c>
      <c r="D3346" s="18" t="s">
        <v>484</v>
      </c>
      <c r="E3346" s="19">
        <v>3.67</v>
      </c>
      <c r="F3346" s="5"/>
      <c r="I3346" t="e">
        <v>#REF!</v>
      </c>
    </row>
    <row r="3347" spans="1:9" ht="18" x14ac:dyDescent="0.2">
      <c r="A3347" s="11">
        <v>101194</v>
      </c>
      <c r="B3347" s="18" t="s">
        <v>130</v>
      </c>
      <c r="C3347" s="18" t="s">
        <v>482</v>
      </c>
      <c r="D3347" s="18" t="s">
        <v>489</v>
      </c>
      <c r="E3347" s="19">
        <v>29.05</v>
      </c>
      <c r="F3347" s="5"/>
      <c r="I3347" t="e">
        <v>#REF!</v>
      </c>
    </row>
    <row r="3348" spans="1:9" ht="18" x14ac:dyDescent="0.2">
      <c r="A3348" s="11">
        <v>101196</v>
      </c>
      <c r="B3348" s="18" t="s">
        <v>130</v>
      </c>
      <c r="C3348" s="18" t="s">
        <v>482</v>
      </c>
      <c r="D3348" s="18" t="s">
        <v>488</v>
      </c>
      <c r="E3348" s="19">
        <v>3.48</v>
      </c>
      <c r="F3348" s="5"/>
      <c r="I3348" t="e">
        <v>#REF!</v>
      </c>
    </row>
    <row r="3349" spans="1:9" ht="18" x14ac:dyDescent="0.2">
      <c r="A3349" s="11">
        <v>101270</v>
      </c>
      <c r="B3349" s="18" t="s">
        <v>319</v>
      </c>
      <c r="C3349" s="18" t="s">
        <v>436</v>
      </c>
      <c r="D3349" s="18" t="s">
        <v>439</v>
      </c>
      <c r="E3349" s="19">
        <v>0.9</v>
      </c>
      <c r="F3349" s="5"/>
      <c r="I3349" t="e">
        <v>#REF!</v>
      </c>
    </row>
    <row r="3350" spans="1:9" ht="18" x14ac:dyDescent="0.2">
      <c r="A3350" s="11">
        <v>101279</v>
      </c>
      <c r="B3350" s="18" t="s">
        <v>319</v>
      </c>
      <c r="C3350" s="18" t="s">
        <v>436</v>
      </c>
      <c r="D3350" s="18" t="s">
        <v>439</v>
      </c>
      <c r="E3350" s="19">
        <v>0.9</v>
      </c>
      <c r="F3350" s="5"/>
      <c r="I3350" t="e">
        <v>#REF!</v>
      </c>
    </row>
    <row r="3351" spans="1:9" ht="18" x14ac:dyDescent="0.2">
      <c r="A3351" s="11">
        <v>101282</v>
      </c>
      <c r="B3351" s="18" t="s">
        <v>319</v>
      </c>
      <c r="C3351" s="18" t="s">
        <v>436</v>
      </c>
      <c r="D3351" s="18" t="s">
        <v>439</v>
      </c>
      <c r="E3351" s="19">
        <v>0.9</v>
      </c>
      <c r="F3351" s="5"/>
      <c r="I3351" t="e">
        <v>#REF!</v>
      </c>
    </row>
    <row r="3352" spans="1:9" ht="18" x14ac:dyDescent="0.2">
      <c r="A3352" s="11">
        <v>101296</v>
      </c>
      <c r="B3352" s="18" t="s">
        <v>130</v>
      </c>
      <c r="C3352" s="18" t="s">
        <v>381</v>
      </c>
      <c r="D3352" s="18" t="s">
        <v>382</v>
      </c>
      <c r="E3352" s="19">
        <v>12.25</v>
      </c>
      <c r="F3352" s="5"/>
      <c r="I3352" t="e">
        <v>#REF!</v>
      </c>
    </row>
    <row r="3353" spans="1:9" ht="18" x14ac:dyDescent="0.2">
      <c r="A3353" s="11">
        <v>101297</v>
      </c>
      <c r="B3353" s="18" t="s">
        <v>130</v>
      </c>
      <c r="C3353" s="18" t="s">
        <v>381</v>
      </c>
      <c r="D3353" s="18" t="s">
        <v>383</v>
      </c>
      <c r="E3353" s="19">
        <v>12.25</v>
      </c>
      <c r="F3353" s="5"/>
      <c r="I3353" t="e">
        <v>#REF!</v>
      </c>
    </row>
    <row r="3354" spans="1:9" ht="18" x14ac:dyDescent="0.2">
      <c r="A3354" s="11">
        <v>101298</v>
      </c>
      <c r="B3354" s="18" t="s">
        <v>130</v>
      </c>
      <c r="C3354" s="18" t="s">
        <v>381</v>
      </c>
      <c r="D3354" s="18" t="s">
        <v>384</v>
      </c>
      <c r="E3354" s="19">
        <v>12.25</v>
      </c>
      <c r="F3354" s="5"/>
      <c r="I3354" t="e">
        <v>#REF!</v>
      </c>
    </row>
    <row r="3355" spans="1:9" ht="18" x14ac:dyDescent="0.2">
      <c r="A3355" s="11">
        <v>101299</v>
      </c>
      <c r="B3355" s="18" t="s">
        <v>130</v>
      </c>
      <c r="C3355" s="18" t="s">
        <v>381</v>
      </c>
      <c r="D3355" s="18" t="s">
        <v>384</v>
      </c>
      <c r="E3355" s="19">
        <v>12.25</v>
      </c>
      <c r="F3355" s="5"/>
      <c r="I3355" t="e">
        <v>#REF!</v>
      </c>
    </row>
    <row r="3356" spans="1:9" ht="18" x14ac:dyDescent="0.2">
      <c r="A3356" s="11">
        <v>101300</v>
      </c>
      <c r="B3356" s="18" t="s">
        <v>130</v>
      </c>
      <c r="C3356" s="18" t="s">
        <v>381</v>
      </c>
      <c r="D3356" s="18" t="s">
        <v>386</v>
      </c>
      <c r="E3356" s="19">
        <v>12.25</v>
      </c>
      <c r="F3356" s="5"/>
      <c r="I3356" t="e">
        <v>#REF!</v>
      </c>
    </row>
    <row r="3357" spans="1:9" ht="18" x14ac:dyDescent="0.2">
      <c r="A3357" s="11">
        <v>101301</v>
      </c>
      <c r="B3357" s="18" t="s">
        <v>130</v>
      </c>
      <c r="C3357" s="18" t="s">
        <v>381</v>
      </c>
      <c r="D3357" s="18" t="s">
        <v>386</v>
      </c>
      <c r="E3357" s="19">
        <v>12.25</v>
      </c>
      <c r="F3357" s="5"/>
      <c r="I3357">
        <v>199530</v>
      </c>
    </row>
    <row r="3358" spans="1:9" ht="18" x14ac:dyDescent="0.2">
      <c r="A3358" s="11">
        <v>101302</v>
      </c>
      <c r="B3358" s="18" t="s">
        <v>130</v>
      </c>
      <c r="C3358" s="18" t="s">
        <v>381</v>
      </c>
      <c r="D3358" s="18" t="s">
        <v>382</v>
      </c>
      <c r="E3358" s="19">
        <v>4.84</v>
      </c>
      <c r="F3358" s="5"/>
      <c r="I3358" t="e">
        <v>#REF!</v>
      </c>
    </row>
    <row r="3359" spans="1:9" ht="18" x14ac:dyDescent="0.2">
      <c r="A3359" s="11">
        <v>101303</v>
      </c>
      <c r="B3359" s="18" t="s">
        <v>130</v>
      </c>
      <c r="C3359" s="18" t="s">
        <v>381</v>
      </c>
      <c r="D3359" s="18" t="s">
        <v>382</v>
      </c>
      <c r="E3359" s="19">
        <v>6.85</v>
      </c>
      <c r="F3359" s="5"/>
      <c r="I3359" t="e">
        <v>#REF!</v>
      </c>
    </row>
    <row r="3360" spans="1:9" ht="18" x14ac:dyDescent="0.2">
      <c r="A3360" s="11">
        <v>101315</v>
      </c>
      <c r="B3360" s="18" t="s">
        <v>130</v>
      </c>
      <c r="C3360" s="18" t="s">
        <v>381</v>
      </c>
      <c r="D3360" s="18" t="s">
        <v>384</v>
      </c>
      <c r="E3360" s="19">
        <v>6.13</v>
      </c>
      <c r="F3360" s="5"/>
      <c r="I3360" t="e">
        <v>#REF!</v>
      </c>
    </row>
    <row r="3361" spans="1:9" ht="18" x14ac:dyDescent="0.2">
      <c r="A3361" s="11">
        <v>101316</v>
      </c>
      <c r="B3361" s="18" t="s">
        <v>130</v>
      </c>
      <c r="C3361" s="18" t="s">
        <v>381</v>
      </c>
      <c r="D3361" s="18" t="s">
        <v>384</v>
      </c>
      <c r="E3361" s="19">
        <v>6.13</v>
      </c>
      <c r="F3361" s="5"/>
      <c r="I3361" t="e">
        <v>#REF!</v>
      </c>
    </row>
    <row r="3362" spans="1:9" ht="18" x14ac:dyDescent="0.2">
      <c r="A3362" s="11">
        <v>101323</v>
      </c>
      <c r="B3362" s="18" t="s">
        <v>75</v>
      </c>
      <c r="C3362" s="18" t="s">
        <v>76</v>
      </c>
      <c r="D3362" s="18" t="s">
        <v>80</v>
      </c>
      <c r="E3362" s="19">
        <v>0.71</v>
      </c>
      <c r="F3362" s="5"/>
      <c r="I3362" t="e">
        <v>#REF!</v>
      </c>
    </row>
    <row r="3363" spans="1:9" ht="18" x14ac:dyDescent="0.2">
      <c r="A3363" s="11">
        <v>101325</v>
      </c>
      <c r="B3363" s="18" t="s">
        <v>75</v>
      </c>
      <c r="C3363" s="18" t="s">
        <v>637</v>
      </c>
      <c r="D3363" s="18" t="s">
        <v>638</v>
      </c>
      <c r="E3363" s="19">
        <v>1.98</v>
      </c>
      <c r="F3363" s="5"/>
      <c r="I3363" t="e">
        <v>#REF!</v>
      </c>
    </row>
    <row r="3364" spans="1:9" ht="18" x14ac:dyDescent="0.2">
      <c r="A3364" s="11">
        <v>101339</v>
      </c>
      <c r="B3364" s="18" t="s">
        <v>142</v>
      </c>
      <c r="C3364" s="18" t="s">
        <v>143</v>
      </c>
      <c r="D3364" s="18" t="s">
        <v>144</v>
      </c>
      <c r="E3364" s="19">
        <v>5.24</v>
      </c>
      <c r="F3364" s="5"/>
      <c r="I3364">
        <v>199530</v>
      </c>
    </row>
    <row r="3365" spans="1:9" ht="18" x14ac:dyDescent="0.2">
      <c r="A3365" s="11">
        <v>101357</v>
      </c>
      <c r="B3365" s="18" t="s">
        <v>7</v>
      </c>
      <c r="C3365" s="18" t="s">
        <v>100</v>
      </c>
      <c r="D3365" s="18" t="s">
        <v>104</v>
      </c>
      <c r="E3365" s="19">
        <v>1.31</v>
      </c>
      <c r="F3365" s="5"/>
      <c r="I3365">
        <v>199530</v>
      </c>
    </row>
    <row r="3366" spans="1:9" ht="18" x14ac:dyDescent="0.2">
      <c r="A3366" s="11">
        <v>101380</v>
      </c>
      <c r="B3366" s="18" t="s">
        <v>62</v>
      </c>
      <c r="C3366" s="18" t="s">
        <v>393</v>
      </c>
      <c r="D3366" s="18" t="s">
        <v>399</v>
      </c>
      <c r="E3366" s="19">
        <v>1.03</v>
      </c>
      <c r="F3366" s="5"/>
      <c r="I3366">
        <v>199530</v>
      </c>
    </row>
    <row r="3367" spans="1:9" ht="18" x14ac:dyDescent="0.2">
      <c r="A3367" s="11">
        <v>101428</v>
      </c>
      <c r="B3367" s="18" t="s">
        <v>62</v>
      </c>
      <c r="C3367" s="18" t="s">
        <v>264</v>
      </c>
      <c r="D3367" s="18" t="s">
        <v>269</v>
      </c>
      <c r="E3367" s="19">
        <v>5.62</v>
      </c>
      <c r="F3367" s="5"/>
      <c r="I3367" t="e">
        <v>#REF!</v>
      </c>
    </row>
    <row r="3368" spans="1:9" ht="18" x14ac:dyDescent="0.2">
      <c r="A3368" s="11">
        <v>101445</v>
      </c>
      <c r="B3368" s="18" t="s">
        <v>56</v>
      </c>
      <c r="C3368" s="18" t="s">
        <v>57</v>
      </c>
      <c r="D3368" s="18" t="s">
        <v>60</v>
      </c>
      <c r="E3368" s="19">
        <v>6.79</v>
      </c>
      <c r="F3368" s="5"/>
      <c r="I3368" t="e">
        <v>#REF!</v>
      </c>
    </row>
    <row r="3369" spans="1:9" ht="18" x14ac:dyDescent="0.2">
      <c r="A3369" s="11">
        <v>101489</v>
      </c>
      <c r="B3369" s="18" t="s">
        <v>75</v>
      </c>
      <c r="C3369" s="18" t="s">
        <v>76</v>
      </c>
      <c r="D3369" s="18" t="s">
        <v>87</v>
      </c>
      <c r="E3369" s="19">
        <v>1.69</v>
      </c>
      <c r="F3369" s="5"/>
      <c r="I3369" t="e">
        <v>#REF!</v>
      </c>
    </row>
    <row r="3370" spans="1:9" ht="18" x14ac:dyDescent="0.2">
      <c r="A3370" s="11">
        <v>101516</v>
      </c>
      <c r="B3370" s="18" t="s">
        <v>11</v>
      </c>
      <c r="C3370" s="18" t="s">
        <v>284</v>
      </c>
      <c r="D3370" s="18" t="s">
        <v>288</v>
      </c>
      <c r="E3370" s="19">
        <v>1.94</v>
      </c>
      <c r="F3370" s="5"/>
      <c r="I3370" t="e">
        <v>#REF!</v>
      </c>
    </row>
    <row r="3371" spans="1:9" ht="18" x14ac:dyDescent="0.2">
      <c r="A3371" s="11">
        <v>101519</v>
      </c>
      <c r="B3371" s="18" t="s">
        <v>11</v>
      </c>
      <c r="C3371" s="18" t="s">
        <v>284</v>
      </c>
      <c r="D3371" s="18" t="s">
        <v>288</v>
      </c>
      <c r="E3371" s="19">
        <v>1.94</v>
      </c>
      <c r="F3371" s="5"/>
      <c r="I3371" t="e">
        <v>#REF!</v>
      </c>
    </row>
    <row r="3372" spans="1:9" ht="18" x14ac:dyDescent="0.2">
      <c r="A3372" s="11">
        <v>101520</v>
      </c>
      <c r="B3372" s="18" t="s">
        <v>36</v>
      </c>
      <c r="C3372" s="18" t="s">
        <v>354</v>
      </c>
      <c r="D3372" s="18" t="s">
        <v>356</v>
      </c>
      <c r="E3372" s="19">
        <v>9.3000000000000007</v>
      </c>
      <c r="F3372" s="5"/>
      <c r="I3372" t="e">
        <v>#REF!</v>
      </c>
    </row>
    <row r="3373" spans="1:9" ht="18" x14ac:dyDescent="0.2">
      <c r="A3373" s="11">
        <v>101534</v>
      </c>
      <c r="B3373" s="18" t="s">
        <v>75</v>
      </c>
      <c r="C3373" s="18" t="s">
        <v>76</v>
      </c>
      <c r="D3373" s="18" t="s">
        <v>87</v>
      </c>
      <c r="E3373" s="19">
        <v>1.69</v>
      </c>
      <c r="F3373" s="5"/>
      <c r="I3373" t="e">
        <v>#REF!</v>
      </c>
    </row>
    <row r="3374" spans="1:9" ht="18" x14ac:dyDescent="0.2">
      <c r="A3374" s="11">
        <v>101535</v>
      </c>
      <c r="B3374" s="18" t="s">
        <v>75</v>
      </c>
      <c r="C3374" s="18" t="s">
        <v>76</v>
      </c>
      <c r="D3374" s="18" t="s">
        <v>87</v>
      </c>
      <c r="E3374" s="19">
        <v>1.69</v>
      </c>
      <c r="F3374" s="5"/>
      <c r="I3374" t="e">
        <v>#REF!</v>
      </c>
    </row>
    <row r="3375" spans="1:9" ht="18" x14ac:dyDescent="0.2">
      <c r="A3375" s="11">
        <v>101536</v>
      </c>
      <c r="B3375" s="18" t="s">
        <v>75</v>
      </c>
      <c r="C3375" s="18" t="s">
        <v>76</v>
      </c>
      <c r="D3375" s="18" t="s">
        <v>87</v>
      </c>
      <c r="E3375" s="19">
        <v>1.69</v>
      </c>
      <c r="F3375" s="5"/>
      <c r="I3375" t="e">
        <v>#REF!</v>
      </c>
    </row>
    <row r="3376" spans="1:9" ht="18" x14ac:dyDescent="0.2">
      <c r="A3376" s="11">
        <v>101549</v>
      </c>
      <c r="B3376" s="18" t="s">
        <v>75</v>
      </c>
      <c r="C3376" s="18" t="s">
        <v>76</v>
      </c>
      <c r="D3376" s="18" t="s">
        <v>83</v>
      </c>
      <c r="E3376" s="19">
        <v>1.93</v>
      </c>
      <c r="F3376" s="5"/>
      <c r="I3376" t="e">
        <v>#REF!</v>
      </c>
    </row>
    <row r="3377" spans="1:9" ht="18" x14ac:dyDescent="0.2">
      <c r="A3377" s="11">
        <v>101557</v>
      </c>
      <c r="B3377" s="18" t="s">
        <v>75</v>
      </c>
      <c r="C3377" s="18" t="s">
        <v>76</v>
      </c>
      <c r="D3377" s="18" t="s">
        <v>83</v>
      </c>
      <c r="E3377" s="19">
        <v>5.3</v>
      </c>
      <c r="F3377" s="5"/>
      <c r="I3377">
        <v>199530</v>
      </c>
    </row>
    <row r="3378" spans="1:9" ht="18" x14ac:dyDescent="0.2">
      <c r="A3378" s="11">
        <v>101559</v>
      </c>
      <c r="B3378" s="18" t="s">
        <v>75</v>
      </c>
      <c r="C3378" s="18" t="s">
        <v>76</v>
      </c>
      <c r="D3378" s="18" t="s">
        <v>83</v>
      </c>
      <c r="E3378" s="19">
        <v>3.31</v>
      </c>
      <c r="F3378" s="5"/>
      <c r="I3378">
        <v>199530</v>
      </c>
    </row>
    <row r="3379" spans="1:9" ht="18" x14ac:dyDescent="0.2">
      <c r="A3379" s="11">
        <v>101560</v>
      </c>
      <c r="B3379" s="18" t="s">
        <v>75</v>
      </c>
      <c r="C3379" s="18" t="s">
        <v>76</v>
      </c>
      <c r="D3379" s="18" t="s">
        <v>83</v>
      </c>
      <c r="E3379" s="19">
        <v>3.31</v>
      </c>
      <c r="F3379" s="5"/>
      <c r="I3379" t="e">
        <v>#REF!</v>
      </c>
    </row>
    <row r="3380" spans="1:9" ht="18" x14ac:dyDescent="0.2">
      <c r="A3380" s="11">
        <v>101563</v>
      </c>
      <c r="B3380" s="18" t="s">
        <v>75</v>
      </c>
      <c r="C3380" s="18" t="s">
        <v>76</v>
      </c>
      <c r="D3380" s="18" t="s">
        <v>83</v>
      </c>
      <c r="E3380" s="19">
        <v>1.52</v>
      </c>
      <c r="F3380" s="5"/>
      <c r="I3380">
        <v>199530</v>
      </c>
    </row>
    <row r="3381" spans="1:9" ht="18" x14ac:dyDescent="0.2">
      <c r="A3381" s="11">
        <v>101565</v>
      </c>
      <c r="B3381" s="18" t="s">
        <v>75</v>
      </c>
      <c r="C3381" s="18" t="s">
        <v>76</v>
      </c>
      <c r="D3381" s="18" t="s">
        <v>83</v>
      </c>
      <c r="E3381" s="19">
        <v>1.52</v>
      </c>
      <c r="F3381" s="5"/>
      <c r="I3381">
        <v>199530</v>
      </c>
    </row>
    <row r="3382" spans="1:9" ht="18" x14ac:dyDescent="0.2">
      <c r="A3382" s="11">
        <v>101586</v>
      </c>
      <c r="B3382" s="18" t="s">
        <v>142</v>
      </c>
      <c r="C3382" s="18" t="s">
        <v>143</v>
      </c>
      <c r="D3382" s="18" t="s">
        <v>145</v>
      </c>
      <c r="E3382" s="19">
        <v>3.73</v>
      </c>
      <c r="F3382" s="5"/>
      <c r="I3382" t="e">
        <v>#REF!</v>
      </c>
    </row>
    <row r="3383" spans="1:9" ht="18" x14ac:dyDescent="0.2">
      <c r="A3383" s="11">
        <v>101587</v>
      </c>
      <c r="B3383" s="18" t="s">
        <v>142</v>
      </c>
      <c r="C3383" s="18" t="s">
        <v>143</v>
      </c>
      <c r="D3383" s="18" t="s">
        <v>145</v>
      </c>
      <c r="E3383" s="19">
        <v>2.81</v>
      </c>
      <c r="F3383" s="5"/>
      <c r="I3383" t="e">
        <v>#REF!</v>
      </c>
    </row>
    <row r="3384" spans="1:9" ht="18" x14ac:dyDescent="0.2">
      <c r="A3384" s="11">
        <v>101588</v>
      </c>
      <c r="B3384" s="18" t="s">
        <v>142</v>
      </c>
      <c r="C3384" s="18" t="s">
        <v>143</v>
      </c>
      <c r="D3384" s="18" t="s">
        <v>145</v>
      </c>
      <c r="E3384" s="19">
        <v>1.46</v>
      </c>
      <c r="F3384" s="5"/>
      <c r="I3384">
        <v>199530</v>
      </c>
    </row>
    <row r="3385" spans="1:9" ht="18" x14ac:dyDescent="0.2">
      <c r="A3385" s="11">
        <v>101591</v>
      </c>
      <c r="B3385" s="18" t="s">
        <v>62</v>
      </c>
      <c r="C3385" s="18" t="s">
        <v>281</v>
      </c>
      <c r="D3385" s="18" t="s">
        <v>283</v>
      </c>
      <c r="E3385" s="19">
        <v>2.85</v>
      </c>
      <c r="F3385" s="5"/>
      <c r="I3385">
        <v>199530</v>
      </c>
    </row>
    <row r="3386" spans="1:9" ht="18" x14ac:dyDescent="0.2">
      <c r="A3386" s="11">
        <v>101622</v>
      </c>
      <c r="B3386" s="18" t="s">
        <v>7</v>
      </c>
      <c r="C3386" s="18" t="s">
        <v>136</v>
      </c>
      <c r="D3386" s="18" t="s">
        <v>137</v>
      </c>
      <c r="E3386" s="19">
        <v>2.57</v>
      </c>
      <c r="F3386" s="5"/>
      <c r="I3386">
        <v>199530</v>
      </c>
    </row>
    <row r="3387" spans="1:9" ht="18" x14ac:dyDescent="0.2">
      <c r="A3387" s="11">
        <v>101623</v>
      </c>
      <c r="B3387" s="18" t="s">
        <v>7</v>
      </c>
      <c r="C3387" s="18" t="s">
        <v>136</v>
      </c>
      <c r="D3387" s="18" t="s">
        <v>137</v>
      </c>
      <c r="E3387" s="19">
        <v>3.43</v>
      </c>
      <c r="F3387" s="5"/>
      <c r="I3387" t="e">
        <v>#REF!</v>
      </c>
    </row>
    <row r="3388" spans="1:9" ht="18" x14ac:dyDescent="0.2">
      <c r="A3388" s="11">
        <v>101637</v>
      </c>
      <c r="B3388" s="18" t="s">
        <v>36</v>
      </c>
      <c r="C3388" s="18" t="s">
        <v>37</v>
      </c>
      <c r="D3388" s="18" t="s">
        <v>39</v>
      </c>
      <c r="E3388" s="19">
        <v>4.83</v>
      </c>
      <c r="F3388" s="5"/>
      <c r="I3388">
        <v>199530</v>
      </c>
    </row>
    <row r="3389" spans="1:9" ht="18" x14ac:dyDescent="0.2">
      <c r="A3389" s="11">
        <v>101782</v>
      </c>
      <c r="B3389" s="18" t="s">
        <v>319</v>
      </c>
      <c r="C3389" s="18" t="s">
        <v>561</v>
      </c>
      <c r="D3389" s="18" t="s">
        <v>564</v>
      </c>
      <c r="E3389" s="19">
        <v>1.1299999999999999</v>
      </c>
      <c r="F3389" s="5"/>
      <c r="I3389">
        <v>199530</v>
      </c>
    </row>
    <row r="3390" spans="1:9" ht="18" x14ac:dyDescent="0.2">
      <c r="A3390" s="11">
        <v>101783</v>
      </c>
      <c r="B3390" s="18" t="s">
        <v>319</v>
      </c>
      <c r="C3390" s="18" t="s">
        <v>561</v>
      </c>
      <c r="D3390" s="18" t="s">
        <v>564</v>
      </c>
      <c r="E3390" s="19">
        <v>0.95</v>
      </c>
      <c r="F3390" s="5"/>
      <c r="I3390">
        <v>199530</v>
      </c>
    </row>
    <row r="3391" spans="1:9" ht="18" x14ac:dyDescent="0.2">
      <c r="A3391" s="11">
        <v>101784</v>
      </c>
      <c r="B3391" s="18" t="s">
        <v>319</v>
      </c>
      <c r="C3391" s="18" t="s">
        <v>504</v>
      </c>
      <c r="D3391" s="18" t="s">
        <v>505</v>
      </c>
      <c r="E3391" s="19">
        <v>1</v>
      </c>
      <c r="F3391" s="5"/>
      <c r="I3391">
        <v>199530</v>
      </c>
    </row>
    <row r="3392" spans="1:9" ht="18" x14ac:dyDescent="0.2">
      <c r="A3392" s="11">
        <v>101888</v>
      </c>
      <c r="B3392" s="18" t="s">
        <v>142</v>
      </c>
      <c r="C3392" s="18" t="s">
        <v>325</v>
      </c>
      <c r="D3392" s="18" t="s">
        <v>332</v>
      </c>
      <c r="E3392" s="19">
        <v>1.98</v>
      </c>
      <c r="F3392" s="5"/>
      <c r="I3392" t="e">
        <v>#REF!</v>
      </c>
    </row>
    <row r="3393" spans="1:9" ht="18" x14ac:dyDescent="0.2">
      <c r="A3393" s="11">
        <v>101889</v>
      </c>
      <c r="B3393" s="18" t="s">
        <v>142</v>
      </c>
      <c r="C3393" s="18" t="s">
        <v>325</v>
      </c>
      <c r="D3393" s="18" t="s">
        <v>332</v>
      </c>
      <c r="E3393" s="19">
        <v>2.0499999999999998</v>
      </c>
      <c r="F3393" s="5"/>
      <c r="I3393" t="e">
        <v>#REF!</v>
      </c>
    </row>
    <row r="3394" spans="1:9" ht="18" x14ac:dyDescent="0.2">
      <c r="A3394" s="11">
        <v>101897</v>
      </c>
      <c r="B3394" s="18" t="s">
        <v>62</v>
      </c>
      <c r="C3394" s="18" t="s">
        <v>299</v>
      </c>
      <c r="D3394" s="18" t="s">
        <v>300</v>
      </c>
      <c r="E3394" s="19">
        <v>2.4500000000000002</v>
      </c>
      <c r="F3394" s="5"/>
      <c r="I3394" t="e">
        <v>#REF!</v>
      </c>
    </row>
    <row r="3395" spans="1:9" ht="18" x14ac:dyDescent="0.2">
      <c r="A3395" s="11">
        <v>101901</v>
      </c>
      <c r="B3395" s="18" t="s">
        <v>62</v>
      </c>
      <c r="C3395" s="18" t="s">
        <v>299</v>
      </c>
      <c r="D3395" s="18" t="s">
        <v>300</v>
      </c>
      <c r="E3395" s="19">
        <v>2.84</v>
      </c>
      <c r="F3395" s="5"/>
      <c r="I3395">
        <v>199530</v>
      </c>
    </row>
    <row r="3396" spans="1:9" ht="18" x14ac:dyDescent="0.2">
      <c r="A3396" s="11">
        <v>101902</v>
      </c>
      <c r="B3396" s="18" t="s">
        <v>142</v>
      </c>
      <c r="C3396" s="18" t="s">
        <v>325</v>
      </c>
      <c r="D3396" s="18" t="s">
        <v>331</v>
      </c>
      <c r="E3396" s="19">
        <v>2.31</v>
      </c>
      <c r="F3396" s="5"/>
      <c r="I3396">
        <v>199530</v>
      </c>
    </row>
    <row r="3397" spans="1:9" ht="18" x14ac:dyDescent="0.2">
      <c r="A3397" s="11">
        <v>101917</v>
      </c>
      <c r="B3397" s="18" t="s">
        <v>319</v>
      </c>
      <c r="C3397" s="18" t="s">
        <v>561</v>
      </c>
      <c r="D3397" s="18" t="s">
        <v>567</v>
      </c>
      <c r="E3397" s="19">
        <v>1.62</v>
      </c>
      <c r="F3397" s="5"/>
      <c r="I3397" t="e">
        <v>#REF!</v>
      </c>
    </row>
    <row r="3398" spans="1:9" ht="18" x14ac:dyDescent="0.2">
      <c r="A3398" s="11">
        <v>101927</v>
      </c>
      <c r="B3398" s="18" t="s">
        <v>142</v>
      </c>
      <c r="C3398" s="18" t="s">
        <v>325</v>
      </c>
      <c r="D3398" s="18" t="s">
        <v>334</v>
      </c>
      <c r="E3398" s="19">
        <v>2.0499999999999998</v>
      </c>
      <c r="F3398" s="5"/>
      <c r="I3398" t="e">
        <v>#REF!</v>
      </c>
    </row>
    <row r="3399" spans="1:9" ht="18" x14ac:dyDescent="0.2">
      <c r="A3399" s="11">
        <v>101946</v>
      </c>
      <c r="B3399" s="18" t="s">
        <v>130</v>
      </c>
      <c r="C3399" s="18" t="s">
        <v>360</v>
      </c>
      <c r="D3399" s="18" t="s">
        <v>368</v>
      </c>
      <c r="E3399" s="19">
        <v>24.51</v>
      </c>
      <c r="F3399" s="5"/>
      <c r="I3399">
        <v>199530</v>
      </c>
    </row>
    <row r="3400" spans="1:9" ht="18" x14ac:dyDescent="0.2">
      <c r="A3400" s="11">
        <v>101950</v>
      </c>
      <c r="B3400" s="18" t="s">
        <v>142</v>
      </c>
      <c r="C3400" s="18" t="s">
        <v>325</v>
      </c>
      <c r="D3400" s="18" t="s">
        <v>333</v>
      </c>
      <c r="E3400" s="19">
        <v>2.23</v>
      </c>
      <c r="F3400" s="5"/>
      <c r="I3400" t="e">
        <v>#REF!</v>
      </c>
    </row>
    <row r="3401" spans="1:9" ht="18" x14ac:dyDescent="0.2">
      <c r="A3401" s="11">
        <v>101964</v>
      </c>
      <c r="B3401" s="18" t="s">
        <v>62</v>
      </c>
      <c r="C3401" s="18" t="s">
        <v>393</v>
      </c>
      <c r="D3401" s="18" t="s">
        <v>404</v>
      </c>
      <c r="E3401" s="19">
        <v>2.39</v>
      </c>
      <c r="F3401" s="5"/>
      <c r="I3401" t="e">
        <v>#REF!</v>
      </c>
    </row>
    <row r="3402" spans="1:9" ht="18" x14ac:dyDescent="0.2">
      <c r="A3402" s="11">
        <v>102015</v>
      </c>
      <c r="B3402" s="18" t="s">
        <v>36</v>
      </c>
      <c r="C3402" s="18" t="s">
        <v>460</v>
      </c>
      <c r="D3402" s="18" t="s">
        <v>461</v>
      </c>
      <c r="E3402" s="19">
        <v>34.659999999999997</v>
      </c>
      <c r="F3402" s="5"/>
      <c r="I3402" t="e">
        <v>#REF!</v>
      </c>
    </row>
    <row r="3403" spans="1:9" ht="18" x14ac:dyDescent="0.2">
      <c r="A3403" s="11">
        <v>102063</v>
      </c>
      <c r="B3403" s="18" t="s">
        <v>62</v>
      </c>
      <c r="C3403" s="18" t="s">
        <v>200</v>
      </c>
      <c r="D3403" s="18" t="s">
        <v>201</v>
      </c>
      <c r="E3403" s="19">
        <v>2.87</v>
      </c>
      <c r="F3403" s="5"/>
      <c r="I3403" t="e">
        <v>#REF!</v>
      </c>
    </row>
    <row r="3404" spans="1:9" ht="18" x14ac:dyDescent="0.2">
      <c r="A3404" s="11">
        <v>102081</v>
      </c>
      <c r="B3404" s="18" t="s">
        <v>142</v>
      </c>
      <c r="C3404" s="18" t="s">
        <v>568</v>
      </c>
      <c r="D3404" s="18" t="s">
        <v>570</v>
      </c>
      <c r="E3404" s="19">
        <v>7.47</v>
      </c>
      <c r="F3404" s="5"/>
      <c r="I3404">
        <v>199530</v>
      </c>
    </row>
    <row r="3405" spans="1:9" ht="18" x14ac:dyDescent="0.2">
      <c r="A3405" s="11">
        <v>102086</v>
      </c>
      <c r="B3405" s="18" t="s">
        <v>75</v>
      </c>
      <c r="C3405" s="18" t="s">
        <v>76</v>
      </c>
      <c r="D3405" s="18" t="s">
        <v>83</v>
      </c>
      <c r="E3405" s="19">
        <v>2.4</v>
      </c>
      <c r="F3405" s="5"/>
      <c r="I3405">
        <v>199530</v>
      </c>
    </row>
    <row r="3406" spans="1:9" ht="18" x14ac:dyDescent="0.2">
      <c r="A3406" s="11">
        <v>102089</v>
      </c>
      <c r="B3406" s="18" t="s">
        <v>75</v>
      </c>
      <c r="C3406" s="18" t="s">
        <v>490</v>
      </c>
      <c r="D3406" s="18" t="s">
        <v>491</v>
      </c>
      <c r="E3406" s="19">
        <v>2.85</v>
      </c>
      <c r="F3406" s="5"/>
      <c r="I3406">
        <v>199530</v>
      </c>
    </row>
    <row r="3407" spans="1:9" ht="18" x14ac:dyDescent="0.2">
      <c r="A3407" s="11">
        <v>102188</v>
      </c>
      <c r="B3407" s="18" t="s">
        <v>142</v>
      </c>
      <c r="C3407" s="18" t="s">
        <v>143</v>
      </c>
      <c r="D3407" s="18" t="s">
        <v>147</v>
      </c>
      <c r="E3407" s="19">
        <v>1.98</v>
      </c>
      <c r="F3407" s="5"/>
      <c r="I3407">
        <v>199530</v>
      </c>
    </row>
    <row r="3408" spans="1:9" ht="18" x14ac:dyDescent="0.2">
      <c r="A3408" s="11">
        <v>102189</v>
      </c>
      <c r="B3408" s="18" t="s">
        <v>142</v>
      </c>
      <c r="C3408" s="18" t="s">
        <v>143</v>
      </c>
      <c r="D3408" s="18" t="s">
        <v>146</v>
      </c>
      <c r="E3408" s="19">
        <v>2.4300000000000002</v>
      </c>
      <c r="F3408" s="5"/>
      <c r="I3408" t="e">
        <v>#REF!</v>
      </c>
    </row>
    <row r="3409" spans="1:9" ht="18" x14ac:dyDescent="0.2">
      <c r="A3409" s="11">
        <v>102190</v>
      </c>
      <c r="B3409" s="18" t="s">
        <v>319</v>
      </c>
      <c r="C3409" s="18" t="s">
        <v>615</v>
      </c>
      <c r="D3409" s="18" t="s">
        <v>618</v>
      </c>
      <c r="E3409" s="19">
        <v>2.2599999999999998</v>
      </c>
      <c r="F3409" s="5"/>
      <c r="I3409" t="e">
        <v>#REF!</v>
      </c>
    </row>
    <row r="3410" spans="1:9" ht="18" x14ac:dyDescent="0.2">
      <c r="A3410" s="11">
        <v>102262</v>
      </c>
      <c r="B3410" s="18" t="s">
        <v>11</v>
      </c>
      <c r="C3410" s="18" t="s">
        <v>284</v>
      </c>
      <c r="D3410" s="18" t="s">
        <v>288</v>
      </c>
      <c r="E3410" s="19">
        <v>2.16</v>
      </c>
      <c r="F3410" s="5"/>
      <c r="I3410" t="e">
        <v>#REF!</v>
      </c>
    </row>
    <row r="3411" spans="1:9" ht="18" x14ac:dyDescent="0.2">
      <c r="A3411" s="11">
        <v>102264</v>
      </c>
      <c r="B3411" s="18" t="s">
        <v>11</v>
      </c>
      <c r="C3411" s="18" t="s">
        <v>284</v>
      </c>
      <c r="D3411" s="18" t="s">
        <v>288</v>
      </c>
      <c r="E3411" s="19">
        <v>2.2400000000000002</v>
      </c>
      <c r="F3411" s="5"/>
      <c r="I3411" t="e">
        <v>#REF!</v>
      </c>
    </row>
    <row r="3412" spans="1:9" ht="18" x14ac:dyDescent="0.2">
      <c r="A3412" s="11">
        <v>102266</v>
      </c>
      <c r="B3412" s="18" t="s">
        <v>11</v>
      </c>
      <c r="C3412" s="18" t="s">
        <v>284</v>
      </c>
      <c r="D3412" s="18" t="s">
        <v>288</v>
      </c>
      <c r="E3412" s="19">
        <v>2.2400000000000002</v>
      </c>
      <c r="F3412" s="5"/>
      <c r="I3412">
        <v>199530</v>
      </c>
    </row>
    <row r="3413" spans="1:9" ht="18" x14ac:dyDescent="0.2">
      <c r="A3413" s="11">
        <v>102268</v>
      </c>
      <c r="B3413" s="18" t="s">
        <v>130</v>
      </c>
      <c r="C3413" s="18" t="s">
        <v>381</v>
      </c>
      <c r="D3413" s="18" t="s">
        <v>382</v>
      </c>
      <c r="E3413" s="19">
        <v>5.0599999999999996</v>
      </c>
      <c r="F3413" s="5"/>
      <c r="I3413" t="e">
        <v>#REF!</v>
      </c>
    </row>
    <row r="3414" spans="1:9" ht="18" x14ac:dyDescent="0.2">
      <c r="A3414" s="11">
        <v>102269</v>
      </c>
      <c r="B3414" s="18" t="s">
        <v>130</v>
      </c>
      <c r="C3414" s="18" t="s">
        <v>381</v>
      </c>
      <c r="D3414" s="18" t="s">
        <v>384</v>
      </c>
      <c r="E3414" s="19">
        <v>7.24</v>
      </c>
      <c r="F3414" s="5"/>
      <c r="I3414" t="e">
        <v>#REF!</v>
      </c>
    </row>
    <row r="3415" spans="1:9" ht="18" x14ac:dyDescent="0.2">
      <c r="A3415" s="11">
        <v>102271</v>
      </c>
      <c r="B3415" s="18" t="s">
        <v>130</v>
      </c>
      <c r="C3415" s="18" t="s">
        <v>381</v>
      </c>
      <c r="D3415" s="18" t="s">
        <v>386</v>
      </c>
      <c r="E3415" s="19">
        <v>7.24</v>
      </c>
      <c r="F3415" s="5"/>
      <c r="I3415" t="e">
        <v>#REF!</v>
      </c>
    </row>
    <row r="3416" spans="1:9" ht="18" x14ac:dyDescent="0.2">
      <c r="A3416" s="11">
        <v>102272</v>
      </c>
      <c r="B3416" s="18" t="s">
        <v>130</v>
      </c>
      <c r="C3416" s="18" t="s">
        <v>381</v>
      </c>
      <c r="D3416" s="18" t="s">
        <v>386</v>
      </c>
      <c r="E3416" s="19">
        <v>7.24</v>
      </c>
      <c r="F3416" s="5"/>
      <c r="I3416" t="e">
        <v>#REF!</v>
      </c>
    </row>
    <row r="3417" spans="1:9" ht="18" x14ac:dyDescent="0.2">
      <c r="A3417" s="11">
        <v>102275</v>
      </c>
      <c r="B3417" s="18" t="s">
        <v>130</v>
      </c>
      <c r="C3417" s="18" t="s">
        <v>381</v>
      </c>
      <c r="D3417" s="18" t="s">
        <v>383</v>
      </c>
      <c r="E3417" s="19">
        <v>7.24</v>
      </c>
      <c r="F3417" s="5"/>
      <c r="I3417" t="e">
        <v>#REF!</v>
      </c>
    </row>
    <row r="3418" spans="1:9" ht="18" x14ac:dyDescent="0.2">
      <c r="A3418" s="11">
        <v>102277</v>
      </c>
      <c r="B3418" s="18" t="s">
        <v>75</v>
      </c>
      <c r="C3418" s="18" t="s">
        <v>148</v>
      </c>
      <c r="D3418" s="18" t="s">
        <v>151</v>
      </c>
      <c r="E3418" s="19">
        <v>8.33</v>
      </c>
      <c r="F3418" s="5"/>
      <c r="I3418" t="e">
        <v>#REF!</v>
      </c>
    </row>
    <row r="3419" spans="1:9" ht="18" x14ac:dyDescent="0.2">
      <c r="A3419" s="11">
        <v>102286</v>
      </c>
      <c r="B3419" s="18" t="s">
        <v>75</v>
      </c>
      <c r="C3419" s="18" t="s">
        <v>271</v>
      </c>
      <c r="D3419" s="18" t="s">
        <v>275</v>
      </c>
      <c r="E3419" s="19">
        <v>5.95</v>
      </c>
      <c r="F3419" s="5"/>
      <c r="I3419" t="e">
        <v>#REF!</v>
      </c>
    </row>
    <row r="3420" spans="1:9" ht="18" x14ac:dyDescent="0.2">
      <c r="A3420" s="11">
        <v>102304</v>
      </c>
      <c r="B3420" s="18" t="s">
        <v>130</v>
      </c>
      <c r="C3420" s="18" t="s">
        <v>381</v>
      </c>
      <c r="D3420" s="18" t="s">
        <v>391</v>
      </c>
      <c r="E3420" s="19">
        <v>5.97</v>
      </c>
      <c r="F3420" s="5"/>
      <c r="I3420" t="e">
        <v>#REF!</v>
      </c>
    </row>
    <row r="3421" spans="1:9" ht="18" x14ac:dyDescent="0.2">
      <c r="A3421" s="11">
        <v>102305</v>
      </c>
      <c r="B3421" s="18" t="s">
        <v>130</v>
      </c>
      <c r="C3421" s="18" t="s">
        <v>381</v>
      </c>
      <c r="D3421" s="18" t="s">
        <v>392</v>
      </c>
      <c r="E3421" s="19">
        <v>10.72</v>
      </c>
      <c r="F3421" s="5"/>
      <c r="I3421" t="e">
        <v>#REF!</v>
      </c>
    </row>
    <row r="3422" spans="1:9" ht="18" x14ac:dyDescent="0.2">
      <c r="A3422" s="11">
        <v>102306</v>
      </c>
      <c r="B3422" s="18" t="s">
        <v>130</v>
      </c>
      <c r="C3422" s="18" t="s">
        <v>381</v>
      </c>
      <c r="D3422" s="18" t="s">
        <v>392</v>
      </c>
      <c r="E3422" s="19">
        <v>5.97</v>
      </c>
      <c r="F3422" s="5"/>
      <c r="I3422">
        <v>199530</v>
      </c>
    </row>
    <row r="3423" spans="1:9" ht="18" x14ac:dyDescent="0.2">
      <c r="A3423" s="11">
        <v>102307</v>
      </c>
      <c r="B3423" s="18" t="s">
        <v>130</v>
      </c>
      <c r="C3423" s="18" t="s">
        <v>381</v>
      </c>
      <c r="D3423" s="18" t="s">
        <v>391</v>
      </c>
      <c r="E3423" s="19">
        <v>5.97</v>
      </c>
      <c r="F3423" s="5"/>
      <c r="I3423" t="e">
        <v>#REF!</v>
      </c>
    </row>
    <row r="3424" spans="1:9" ht="18" x14ac:dyDescent="0.2">
      <c r="A3424" s="11">
        <v>102312</v>
      </c>
      <c r="B3424" s="18" t="s">
        <v>130</v>
      </c>
      <c r="C3424" s="18" t="s">
        <v>381</v>
      </c>
      <c r="D3424" s="18" t="s">
        <v>388</v>
      </c>
      <c r="E3424" s="19">
        <v>4.95</v>
      </c>
      <c r="F3424" s="5"/>
      <c r="I3424" t="e">
        <v>#REF!</v>
      </c>
    </row>
    <row r="3425" spans="1:9" ht="18" x14ac:dyDescent="0.2">
      <c r="A3425" s="11">
        <v>102332</v>
      </c>
      <c r="B3425" s="18" t="s">
        <v>56</v>
      </c>
      <c r="C3425" s="18" t="s">
        <v>208</v>
      </c>
      <c r="D3425" s="18" t="s">
        <v>211</v>
      </c>
      <c r="E3425" s="19">
        <v>5.19</v>
      </c>
      <c r="F3425" s="5"/>
      <c r="I3425" t="e">
        <v>#REF!</v>
      </c>
    </row>
    <row r="3426" spans="1:9" ht="18" x14ac:dyDescent="0.2">
      <c r="A3426" s="11">
        <v>102339</v>
      </c>
      <c r="B3426" s="18" t="s">
        <v>56</v>
      </c>
      <c r="C3426" s="18" t="s">
        <v>208</v>
      </c>
      <c r="D3426" s="18" t="s">
        <v>211</v>
      </c>
      <c r="E3426" s="19">
        <v>3.39</v>
      </c>
      <c r="F3426" s="5"/>
      <c r="I3426" t="e">
        <v>#REF!</v>
      </c>
    </row>
    <row r="3427" spans="1:9" ht="18" x14ac:dyDescent="0.2">
      <c r="A3427" s="11">
        <v>102344</v>
      </c>
      <c r="B3427" s="18" t="s">
        <v>11</v>
      </c>
      <c r="C3427" s="18" t="s">
        <v>335</v>
      </c>
      <c r="D3427" s="18" t="s">
        <v>343</v>
      </c>
      <c r="E3427" s="19">
        <v>1.97</v>
      </c>
      <c r="F3427" s="5"/>
      <c r="I3427" t="e">
        <v>#REF!</v>
      </c>
    </row>
    <row r="3428" spans="1:9" ht="18" x14ac:dyDescent="0.2">
      <c r="A3428" s="11">
        <v>102345</v>
      </c>
      <c r="B3428" s="18" t="s">
        <v>11</v>
      </c>
      <c r="C3428" s="18" t="s">
        <v>335</v>
      </c>
      <c r="D3428" s="18" t="s">
        <v>340</v>
      </c>
      <c r="E3428" s="19">
        <v>1.47</v>
      </c>
      <c r="F3428" s="5"/>
      <c r="I3428" t="e">
        <v>#REF!</v>
      </c>
    </row>
    <row r="3429" spans="1:9" ht="18" x14ac:dyDescent="0.2">
      <c r="A3429" s="11">
        <v>102346</v>
      </c>
      <c r="B3429" s="18" t="s">
        <v>11</v>
      </c>
      <c r="C3429" s="18" t="s">
        <v>335</v>
      </c>
      <c r="D3429" s="18" t="s">
        <v>340</v>
      </c>
      <c r="E3429" s="19">
        <v>1.18</v>
      </c>
      <c r="F3429" s="5"/>
      <c r="I3429" t="e">
        <v>#REF!</v>
      </c>
    </row>
    <row r="3430" spans="1:9" ht="18" x14ac:dyDescent="0.2">
      <c r="A3430" s="11">
        <v>102352</v>
      </c>
      <c r="B3430" s="18" t="s">
        <v>7</v>
      </c>
      <c r="C3430" s="18" t="s">
        <v>162</v>
      </c>
      <c r="D3430" s="18" t="s">
        <v>168</v>
      </c>
      <c r="E3430" s="19">
        <v>2.15</v>
      </c>
      <c r="F3430" s="5"/>
      <c r="I3430" t="e">
        <v>#REF!</v>
      </c>
    </row>
    <row r="3431" spans="1:9" ht="18" x14ac:dyDescent="0.2">
      <c r="A3431" s="11">
        <v>102370</v>
      </c>
      <c r="B3431" s="18" t="s">
        <v>7</v>
      </c>
      <c r="C3431" s="18" t="s">
        <v>162</v>
      </c>
      <c r="D3431" s="18" t="s">
        <v>168</v>
      </c>
      <c r="E3431" s="19">
        <v>4.75</v>
      </c>
      <c r="F3431" s="5"/>
      <c r="I3431" t="e">
        <v>#REF!</v>
      </c>
    </row>
    <row r="3432" spans="1:9" ht="18" x14ac:dyDescent="0.2">
      <c r="A3432" s="11">
        <v>102395</v>
      </c>
      <c r="B3432" s="18" t="s">
        <v>7</v>
      </c>
      <c r="C3432" s="18" t="s">
        <v>462</v>
      </c>
      <c r="D3432" s="18" t="s">
        <v>468</v>
      </c>
      <c r="E3432" s="19">
        <v>6.91</v>
      </c>
      <c r="F3432" s="5"/>
      <c r="I3432" t="e">
        <v>#REF!</v>
      </c>
    </row>
    <row r="3433" spans="1:9" ht="18" x14ac:dyDescent="0.2">
      <c r="A3433" s="11">
        <v>102456</v>
      </c>
      <c r="B3433" s="18" t="s">
        <v>75</v>
      </c>
      <c r="C3433" s="18" t="s">
        <v>235</v>
      </c>
      <c r="D3433" s="18" t="s">
        <v>242</v>
      </c>
      <c r="E3433" s="19">
        <v>2.77</v>
      </c>
      <c r="F3433" s="5"/>
      <c r="I3433" t="e">
        <v>#REF!</v>
      </c>
    </row>
    <row r="3434" spans="1:9" ht="18" x14ac:dyDescent="0.2">
      <c r="A3434" s="11">
        <v>102457</v>
      </c>
      <c r="B3434" s="18" t="s">
        <v>75</v>
      </c>
      <c r="C3434" s="18" t="s">
        <v>235</v>
      </c>
      <c r="D3434" s="18" t="s">
        <v>242</v>
      </c>
      <c r="E3434" s="19">
        <v>2.77</v>
      </c>
      <c r="F3434" s="5"/>
      <c r="I3434" t="e">
        <v>#REF!</v>
      </c>
    </row>
    <row r="3435" spans="1:9" ht="18" x14ac:dyDescent="0.2">
      <c r="A3435" s="11">
        <v>102476</v>
      </c>
      <c r="B3435" s="18" t="s">
        <v>36</v>
      </c>
      <c r="C3435" s="18" t="s">
        <v>48</v>
      </c>
      <c r="D3435" s="18" t="s">
        <v>52</v>
      </c>
      <c r="E3435" s="19">
        <v>9.85</v>
      </c>
      <c r="F3435" s="5"/>
      <c r="I3435" t="e">
        <v>#REF!</v>
      </c>
    </row>
    <row r="3436" spans="1:9" ht="18" x14ac:dyDescent="0.2">
      <c r="A3436" s="11">
        <v>102505</v>
      </c>
      <c r="B3436" s="18" t="s">
        <v>7</v>
      </c>
      <c r="C3436" s="18" t="s">
        <v>243</v>
      </c>
      <c r="D3436" s="18" t="s">
        <v>246</v>
      </c>
      <c r="E3436" s="19">
        <v>3.99</v>
      </c>
      <c r="F3436" s="5"/>
      <c r="I3436" t="e">
        <v>#REF!</v>
      </c>
    </row>
    <row r="3437" spans="1:9" ht="18" x14ac:dyDescent="0.2">
      <c r="A3437" s="11">
        <v>102548</v>
      </c>
      <c r="B3437" s="18" t="s">
        <v>130</v>
      </c>
      <c r="C3437" s="18" t="s">
        <v>381</v>
      </c>
      <c r="D3437" s="18" t="s">
        <v>382</v>
      </c>
      <c r="E3437" s="19">
        <v>5.99</v>
      </c>
      <c r="F3437" s="5"/>
      <c r="I3437" t="e">
        <v>#REF!</v>
      </c>
    </row>
    <row r="3438" spans="1:9" ht="18" x14ac:dyDescent="0.2">
      <c r="A3438" s="11">
        <v>102549</v>
      </c>
      <c r="B3438" s="18" t="s">
        <v>130</v>
      </c>
      <c r="C3438" s="18" t="s">
        <v>381</v>
      </c>
      <c r="D3438" s="18" t="s">
        <v>382</v>
      </c>
      <c r="E3438" s="19">
        <v>4</v>
      </c>
      <c r="F3438" s="5"/>
      <c r="I3438" t="e">
        <v>#REF!</v>
      </c>
    </row>
    <row r="3439" spans="1:9" ht="18" x14ac:dyDescent="0.2">
      <c r="A3439" s="11">
        <v>102550</v>
      </c>
      <c r="B3439" s="18" t="s">
        <v>130</v>
      </c>
      <c r="C3439" s="18" t="s">
        <v>381</v>
      </c>
      <c r="D3439" s="18" t="s">
        <v>383</v>
      </c>
      <c r="E3439" s="19">
        <v>5.99</v>
      </c>
      <c r="F3439" s="5"/>
      <c r="I3439" t="e">
        <v>#REF!</v>
      </c>
    </row>
    <row r="3440" spans="1:9" ht="18" x14ac:dyDescent="0.2">
      <c r="A3440" s="11">
        <v>102551</v>
      </c>
      <c r="B3440" s="18" t="s">
        <v>130</v>
      </c>
      <c r="C3440" s="18" t="s">
        <v>381</v>
      </c>
      <c r="D3440" s="18" t="s">
        <v>384</v>
      </c>
      <c r="E3440" s="19">
        <v>5.99</v>
      </c>
      <c r="F3440" s="5"/>
      <c r="I3440" t="e">
        <v>#REF!</v>
      </c>
    </row>
    <row r="3441" spans="1:9" ht="18" x14ac:dyDescent="0.2">
      <c r="A3441" s="11">
        <v>102553</v>
      </c>
      <c r="B3441" s="18" t="s">
        <v>130</v>
      </c>
      <c r="C3441" s="18" t="s">
        <v>381</v>
      </c>
      <c r="D3441" s="18" t="s">
        <v>384</v>
      </c>
      <c r="E3441" s="19">
        <v>5.99</v>
      </c>
      <c r="F3441" s="5"/>
      <c r="I3441" t="e">
        <v>#REF!</v>
      </c>
    </row>
    <row r="3442" spans="1:9" ht="18" x14ac:dyDescent="0.2">
      <c r="A3442" s="11">
        <v>102584</v>
      </c>
      <c r="B3442" s="18" t="s">
        <v>142</v>
      </c>
      <c r="C3442" s="18" t="s">
        <v>155</v>
      </c>
      <c r="D3442" s="18" t="s">
        <v>159</v>
      </c>
      <c r="E3442" s="19">
        <v>2.0499999999999998</v>
      </c>
      <c r="F3442" s="5"/>
      <c r="I3442">
        <v>199530</v>
      </c>
    </row>
    <row r="3443" spans="1:9" ht="18" x14ac:dyDescent="0.2">
      <c r="A3443" s="11">
        <v>102585</v>
      </c>
      <c r="B3443" s="18" t="s">
        <v>142</v>
      </c>
      <c r="C3443" s="18" t="s">
        <v>155</v>
      </c>
      <c r="D3443" s="18" t="s">
        <v>159</v>
      </c>
      <c r="E3443" s="19">
        <v>2.0499999999999998</v>
      </c>
      <c r="F3443" s="5"/>
      <c r="I3443">
        <v>199530</v>
      </c>
    </row>
    <row r="3444" spans="1:9" ht="18" x14ac:dyDescent="0.2">
      <c r="A3444" s="11">
        <v>102586</v>
      </c>
      <c r="B3444" s="18" t="s">
        <v>142</v>
      </c>
      <c r="C3444" s="18" t="s">
        <v>155</v>
      </c>
      <c r="D3444" s="18" t="s">
        <v>159</v>
      </c>
      <c r="E3444" s="19">
        <v>2.0499999999999998</v>
      </c>
      <c r="F3444" s="5"/>
      <c r="I3444">
        <v>199530</v>
      </c>
    </row>
    <row r="3445" spans="1:9" ht="18" x14ac:dyDescent="0.2">
      <c r="A3445" s="11">
        <v>102588</v>
      </c>
      <c r="B3445" s="18" t="s">
        <v>142</v>
      </c>
      <c r="C3445" s="18" t="s">
        <v>155</v>
      </c>
      <c r="D3445" s="18" t="s">
        <v>157</v>
      </c>
      <c r="E3445" s="19">
        <v>2.0499999999999998</v>
      </c>
      <c r="F3445" s="5"/>
      <c r="I3445" t="e">
        <v>#REF!</v>
      </c>
    </row>
    <row r="3446" spans="1:9" ht="18" x14ac:dyDescent="0.2">
      <c r="A3446" s="11">
        <v>102593</v>
      </c>
      <c r="B3446" s="18" t="s">
        <v>142</v>
      </c>
      <c r="C3446" s="18" t="s">
        <v>155</v>
      </c>
      <c r="D3446" s="18" t="s">
        <v>159</v>
      </c>
      <c r="E3446" s="19">
        <v>1.68</v>
      </c>
      <c r="F3446" s="5"/>
      <c r="I3446" t="e">
        <v>#REF!</v>
      </c>
    </row>
    <row r="3447" spans="1:9" ht="18" x14ac:dyDescent="0.2">
      <c r="A3447" s="11">
        <v>102594</v>
      </c>
      <c r="B3447" s="18" t="s">
        <v>142</v>
      </c>
      <c r="C3447" s="18" t="s">
        <v>155</v>
      </c>
      <c r="D3447" s="18" t="s">
        <v>159</v>
      </c>
      <c r="E3447" s="19">
        <v>1.87</v>
      </c>
      <c r="F3447" s="5"/>
      <c r="I3447" t="e">
        <v>#REF!</v>
      </c>
    </row>
    <row r="3448" spans="1:9" ht="18" x14ac:dyDescent="0.2">
      <c r="A3448" s="11">
        <v>102595</v>
      </c>
      <c r="B3448" s="18" t="s">
        <v>142</v>
      </c>
      <c r="C3448" s="18" t="s">
        <v>155</v>
      </c>
      <c r="D3448" s="18" t="s">
        <v>157</v>
      </c>
      <c r="E3448" s="19">
        <v>1.77</v>
      </c>
      <c r="F3448" s="5"/>
      <c r="I3448" t="e">
        <v>#REF!</v>
      </c>
    </row>
    <row r="3449" spans="1:9" ht="18" x14ac:dyDescent="0.2">
      <c r="A3449" s="11">
        <v>102596</v>
      </c>
      <c r="B3449" s="18" t="s">
        <v>36</v>
      </c>
      <c r="C3449" s="18" t="s">
        <v>405</v>
      </c>
      <c r="D3449" s="18" t="s">
        <v>407</v>
      </c>
      <c r="E3449" s="19">
        <v>1.45</v>
      </c>
      <c r="F3449" s="5"/>
      <c r="I3449" t="e">
        <v>#REF!</v>
      </c>
    </row>
    <row r="3450" spans="1:9" ht="18" x14ac:dyDescent="0.2">
      <c r="A3450" s="11">
        <v>102599</v>
      </c>
      <c r="B3450" s="18" t="s">
        <v>142</v>
      </c>
      <c r="C3450" s="18" t="s">
        <v>155</v>
      </c>
      <c r="D3450" s="18" t="s">
        <v>157</v>
      </c>
      <c r="E3450" s="19">
        <v>2.81</v>
      </c>
      <c r="F3450" s="5"/>
      <c r="I3450" t="e">
        <v>#REF!</v>
      </c>
    </row>
    <row r="3451" spans="1:9" ht="18" x14ac:dyDescent="0.2">
      <c r="A3451" s="11">
        <v>102607</v>
      </c>
      <c r="B3451" s="18" t="s">
        <v>62</v>
      </c>
      <c r="C3451" s="18" t="s">
        <v>299</v>
      </c>
      <c r="D3451" s="18" t="s">
        <v>300</v>
      </c>
      <c r="E3451" s="19">
        <v>4.17</v>
      </c>
      <c r="F3451" s="5"/>
      <c r="I3451" t="e">
        <v>#REF!</v>
      </c>
    </row>
    <row r="3452" spans="1:9" ht="18" x14ac:dyDescent="0.2">
      <c r="A3452" s="11">
        <v>102614</v>
      </c>
      <c r="B3452" s="18" t="s">
        <v>62</v>
      </c>
      <c r="C3452" s="18" t="s">
        <v>299</v>
      </c>
      <c r="D3452" s="18" t="s">
        <v>300</v>
      </c>
      <c r="E3452" s="19">
        <v>3.52</v>
      </c>
      <c r="F3452" s="5"/>
      <c r="I3452" t="e">
        <v>#REF!</v>
      </c>
    </row>
    <row r="3453" spans="1:9" ht="18" x14ac:dyDescent="0.2">
      <c r="A3453" s="11">
        <v>102647</v>
      </c>
      <c r="B3453" s="18" t="s">
        <v>36</v>
      </c>
      <c r="C3453" s="18" t="s">
        <v>405</v>
      </c>
      <c r="D3453" s="18" t="s">
        <v>409</v>
      </c>
      <c r="E3453" s="19">
        <v>1.45</v>
      </c>
      <c r="F3453" s="5"/>
      <c r="I3453" t="e">
        <v>#REF!</v>
      </c>
    </row>
    <row r="3454" spans="1:9" ht="18" x14ac:dyDescent="0.2">
      <c r="A3454" s="11">
        <v>102649</v>
      </c>
      <c r="B3454" s="18" t="s">
        <v>36</v>
      </c>
      <c r="C3454" s="18" t="s">
        <v>405</v>
      </c>
      <c r="D3454" s="18" t="s">
        <v>409</v>
      </c>
      <c r="E3454" s="19">
        <v>1.45</v>
      </c>
      <c r="F3454" s="5"/>
      <c r="I3454" t="e">
        <v>#REF!</v>
      </c>
    </row>
    <row r="3455" spans="1:9" ht="18" x14ac:dyDescent="0.2">
      <c r="A3455" s="11">
        <v>102662</v>
      </c>
      <c r="B3455" s="18" t="s">
        <v>36</v>
      </c>
      <c r="C3455" s="18" t="s">
        <v>405</v>
      </c>
      <c r="D3455" s="18" t="s">
        <v>410</v>
      </c>
      <c r="E3455" s="19">
        <v>1.45</v>
      </c>
      <c r="F3455" s="5"/>
      <c r="I3455" t="e">
        <v>#REF!</v>
      </c>
    </row>
    <row r="3456" spans="1:9" ht="18" x14ac:dyDescent="0.2">
      <c r="A3456" s="11">
        <v>102678</v>
      </c>
      <c r="B3456" s="18" t="s">
        <v>75</v>
      </c>
      <c r="C3456" s="18" t="s">
        <v>307</v>
      </c>
      <c r="D3456" s="18" t="s">
        <v>311</v>
      </c>
      <c r="E3456" s="19">
        <v>6.37</v>
      </c>
      <c r="F3456" s="5"/>
      <c r="I3456" t="e">
        <v>#REF!</v>
      </c>
    </row>
    <row r="3457" spans="1:9" ht="18" x14ac:dyDescent="0.2">
      <c r="A3457" s="11">
        <v>102695</v>
      </c>
      <c r="B3457" s="18" t="s">
        <v>62</v>
      </c>
      <c r="C3457" s="18" t="s">
        <v>507</v>
      </c>
      <c r="D3457" s="18" t="s">
        <v>508</v>
      </c>
      <c r="E3457" s="19">
        <v>5.2</v>
      </c>
      <c r="F3457" s="5"/>
      <c r="I3457" t="e">
        <v>#REF!</v>
      </c>
    </row>
    <row r="3458" spans="1:9" ht="18" x14ac:dyDescent="0.2">
      <c r="A3458" s="11">
        <v>102698</v>
      </c>
      <c r="B3458" s="18" t="s">
        <v>62</v>
      </c>
      <c r="C3458" s="18" t="s">
        <v>593</v>
      </c>
      <c r="D3458" s="18" t="s">
        <v>598</v>
      </c>
      <c r="E3458" s="19">
        <v>2.4</v>
      </c>
      <c r="F3458" s="5"/>
      <c r="I3458" t="e">
        <v>#REF!</v>
      </c>
    </row>
    <row r="3459" spans="1:9" ht="18" x14ac:dyDescent="0.2">
      <c r="A3459" s="11">
        <v>102699</v>
      </c>
      <c r="B3459" s="18" t="s">
        <v>62</v>
      </c>
      <c r="C3459" s="18" t="s">
        <v>593</v>
      </c>
      <c r="D3459" s="18" t="s">
        <v>598</v>
      </c>
      <c r="E3459" s="19">
        <v>2.4</v>
      </c>
      <c r="F3459" s="5"/>
      <c r="I3459" t="e">
        <v>#REF!</v>
      </c>
    </row>
    <row r="3460" spans="1:9" ht="18" x14ac:dyDescent="0.2">
      <c r="A3460" s="11">
        <v>102709</v>
      </c>
      <c r="B3460" s="18" t="s">
        <v>62</v>
      </c>
      <c r="C3460" s="18" t="s">
        <v>264</v>
      </c>
      <c r="D3460" s="18" t="s">
        <v>270</v>
      </c>
      <c r="E3460" s="19">
        <v>1.52</v>
      </c>
      <c r="F3460" s="5"/>
      <c r="I3460" t="e">
        <v>#REF!</v>
      </c>
    </row>
    <row r="3461" spans="1:9" ht="18" x14ac:dyDescent="0.2">
      <c r="A3461" s="11">
        <v>102720</v>
      </c>
      <c r="B3461" s="18" t="s">
        <v>62</v>
      </c>
      <c r="C3461" s="18" t="s">
        <v>593</v>
      </c>
      <c r="D3461" s="18" t="s">
        <v>599</v>
      </c>
      <c r="E3461" s="19">
        <v>2.42</v>
      </c>
      <c r="F3461" s="5"/>
      <c r="I3461">
        <v>199530</v>
      </c>
    </row>
    <row r="3462" spans="1:9" ht="18" x14ac:dyDescent="0.2">
      <c r="A3462" s="11">
        <v>102734</v>
      </c>
      <c r="B3462" s="18" t="s">
        <v>7</v>
      </c>
      <c r="C3462" s="18" t="s">
        <v>100</v>
      </c>
      <c r="D3462" s="18" t="s">
        <v>105</v>
      </c>
      <c r="E3462" s="19">
        <v>1.44</v>
      </c>
      <c r="F3462" s="5"/>
      <c r="I3462">
        <v>199530</v>
      </c>
    </row>
    <row r="3463" spans="1:9" ht="18" x14ac:dyDescent="0.2">
      <c r="A3463" s="11">
        <v>102735</v>
      </c>
      <c r="B3463" s="18" t="s">
        <v>7</v>
      </c>
      <c r="C3463" s="18" t="s">
        <v>100</v>
      </c>
      <c r="D3463" s="18" t="s">
        <v>105</v>
      </c>
      <c r="E3463" s="19">
        <v>1.95</v>
      </c>
      <c r="F3463" s="5"/>
      <c r="I3463">
        <v>199530</v>
      </c>
    </row>
    <row r="3464" spans="1:9" ht="18" x14ac:dyDescent="0.2">
      <c r="A3464" s="11">
        <v>102740</v>
      </c>
      <c r="B3464" s="18" t="s">
        <v>7</v>
      </c>
      <c r="C3464" s="18" t="s">
        <v>100</v>
      </c>
      <c r="D3464" s="18" t="s">
        <v>105</v>
      </c>
      <c r="E3464" s="19">
        <v>2.06</v>
      </c>
      <c r="F3464" s="5"/>
      <c r="I3464">
        <v>199530</v>
      </c>
    </row>
    <row r="3465" spans="1:9" ht="18" x14ac:dyDescent="0.2">
      <c r="A3465" s="11">
        <v>102750</v>
      </c>
      <c r="B3465" s="18" t="s">
        <v>7</v>
      </c>
      <c r="C3465" s="18" t="s">
        <v>100</v>
      </c>
      <c r="D3465" s="18" t="s">
        <v>105</v>
      </c>
      <c r="E3465" s="19">
        <v>5.75</v>
      </c>
      <c r="F3465" s="5"/>
      <c r="I3465" t="e">
        <v>#REF!</v>
      </c>
    </row>
    <row r="3466" spans="1:9" ht="18" x14ac:dyDescent="0.2">
      <c r="A3466" s="11">
        <v>102751</v>
      </c>
      <c r="B3466" s="18" t="s">
        <v>7</v>
      </c>
      <c r="C3466" s="18" t="s">
        <v>100</v>
      </c>
      <c r="D3466" s="18" t="s">
        <v>105</v>
      </c>
      <c r="E3466" s="19">
        <v>5.67</v>
      </c>
      <c r="F3466" s="5"/>
      <c r="I3466" t="e">
        <v>#REF!</v>
      </c>
    </row>
    <row r="3467" spans="1:9" ht="18" x14ac:dyDescent="0.2">
      <c r="A3467" s="11">
        <v>102752</v>
      </c>
      <c r="B3467" s="18" t="s">
        <v>7</v>
      </c>
      <c r="C3467" s="18" t="s">
        <v>100</v>
      </c>
      <c r="D3467" s="18" t="s">
        <v>105</v>
      </c>
      <c r="E3467" s="19">
        <v>6.09</v>
      </c>
      <c r="F3467" s="5"/>
      <c r="I3467" t="e">
        <v>#REF!</v>
      </c>
    </row>
    <row r="3468" spans="1:9" ht="18" x14ac:dyDescent="0.2">
      <c r="A3468" s="11">
        <v>102758</v>
      </c>
      <c r="B3468" s="18" t="s">
        <v>7</v>
      </c>
      <c r="C3468" s="18" t="s">
        <v>100</v>
      </c>
      <c r="D3468" s="18" t="s">
        <v>105</v>
      </c>
      <c r="E3468" s="19">
        <v>5.67</v>
      </c>
      <c r="F3468" s="5"/>
      <c r="I3468">
        <v>199530</v>
      </c>
    </row>
    <row r="3469" spans="1:9" ht="18" x14ac:dyDescent="0.2">
      <c r="A3469" s="11">
        <v>102773</v>
      </c>
      <c r="B3469" s="18" t="s">
        <v>7</v>
      </c>
      <c r="C3469" s="18" t="s">
        <v>100</v>
      </c>
      <c r="D3469" s="18" t="s">
        <v>106</v>
      </c>
      <c r="E3469" s="19">
        <v>3.35</v>
      </c>
      <c r="F3469" s="5"/>
      <c r="I3469">
        <v>199530</v>
      </c>
    </row>
    <row r="3470" spans="1:9" ht="18" x14ac:dyDescent="0.2">
      <c r="A3470" s="11">
        <v>102781</v>
      </c>
      <c r="B3470" s="18" t="s">
        <v>7</v>
      </c>
      <c r="C3470" s="18" t="s">
        <v>100</v>
      </c>
      <c r="D3470" s="18" t="s">
        <v>110</v>
      </c>
      <c r="E3470" s="19">
        <v>2.99</v>
      </c>
      <c r="F3470" s="5"/>
      <c r="I3470">
        <v>199530</v>
      </c>
    </row>
    <row r="3471" spans="1:9" ht="18" x14ac:dyDescent="0.2">
      <c r="A3471" s="11">
        <v>102790</v>
      </c>
      <c r="B3471" s="18" t="s">
        <v>56</v>
      </c>
      <c r="C3471" s="18" t="s">
        <v>529</v>
      </c>
      <c r="D3471" s="18" t="s">
        <v>532</v>
      </c>
      <c r="E3471" s="19">
        <v>7.69</v>
      </c>
      <c r="F3471" s="5"/>
      <c r="I3471" t="e">
        <v>#REF!</v>
      </c>
    </row>
    <row r="3472" spans="1:9" ht="18" x14ac:dyDescent="0.2">
      <c r="A3472" s="11">
        <v>102803</v>
      </c>
      <c r="B3472" s="18" t="s">
        <v>75</v>
      </c>
      <c r="C3472" s="18" t="s">
        <v>115</v>
      </c>
      <c r="D3472" s="18" t="s">
        <v>117</v>
      </c>
      <c r="E3472" s="19">
        <v>14.81</v>
      </c>
      <c r="F3472" s="5"/>
      <c r="I3472" t="e">
        <v>#REF!</v>
      </c>
    </row>
    <row r="3473" spans="1:9" ht="18" x14ac:dyDescent="0.2">
      <c r="A3473" s="11">
        <v>102816</v>
      </c>
      <c r="B3473" s="18" t="s">
        <v>130</v>
      </c>
      <c r="C3473" s="18" t="s">
        <v>472</v>
      </c>
      <c r="D3473" s="18" t="s">
        <v>474</v>
      </c>
      <c r="E3473" s="19">
        <v>30.82</v>
      </c>
      <c r="F3473" s="5"/>
      <c r="I3473" t="e">
        <v>#REF!</v>
      </c>
    </row>
    <row r="3474" spans="1:9" ht="18" x14ac:dyDescent="0.2">
      <c r="A3474" s="11">
        <v>102898</v>
      </c>
      <c r="B3474" s="18" t="s">
        <v>142</v>
      </c>
      <c r="C3474" s="18" t="s">
        <v>345</v>
      </c>
      <c r="D3474" s="18" t="s">
        <v>347</v>
      </c>
      <c r="E3474" s="19">
        <v>2.62</v>
      </c>
      <c r="F3474" s="5"/>
      <c r="I3474" t="e">
        <v>#REF!</v>
      </c>
    </row>
    <row r="3475" spans="1:9" ht="18" x14ac:dyDescent="0.2">
      <c r="A3475" s="11">
        <v>102900</v>
      </c>
      <c r="B3475" s="18" t="s">
        <v>56</v>
      </c>
      <c r="C3475" s="18" t="s">
        <v>529</v>
      </c>
      <c r="D3475" s="18" t="s">
        <v>530</v>
      </c>
      <c r="E3475" s="19">
        <v>10.14</v>
      </c>
      <c r="F3475" s="5"/>
      <c r="I3475">
        <v>199530</v>
      </c>
    </row>
    <row r="3476" spans="1:9" ht="18" x14ac:dyDescent="0.2">
      <c r="A3476" s="11">
        <v>102939</v>
      </c>
      <c r="B3476" s="18" t="s">
        <v>130</v>
      </c>
      <c r="C3476" s="18" t="s">
        <v>131</v>
      </c>
      <c r="D3476" s="18" t="s">
        <v>133</v>
      </c>
      <c r="E3476" s="19">
        <v>8.67</v>
      </c>
      <c r="F3476" s="5"/>
      <c r="I3476" t="e">
        <v>#REF!</v>
      </c>
    </row>
    <row r="3477" spans="1:9" ht="18" x14ac:dyDescent="0.2">
      <c r="A3477" s="11">
        <v>102946</v>
      </c>
      <c r="B3477" s="18" t="s">
        <v>75</v>
      </c>
      <c r="C3477" s="18" t="s">
        <v>76</v>
      </c>
      <c r="D3477" s="18" t="s">
        <v>87</v>
      </c>
      <c r="E3477" s="19">
        <v>8.4</v>
      </c>
      <c r="F3477" s="5"/>
      <c r="I3477">
        <v>199530</v>
      </c>
    </row>
    <row r="3478" spans="1:9" ht="18" x14ac:dyDescent="0.2">
      <c r="A3478" s="11">
        <v>102947</v>
      </c>
      <c r="B3478" s="18" t="s">
        <v>75</v>
      </c>
      <c r="C3478" s="18" t="s">
        <v>76</v>
      </c>
      <c r="D3478" s="18" t="s">
        <v>87</v>
      </c>
      <c r="E3478" s="19">
        <v>10.27</v>
      </c>
      <c r="F3478" s="5"/>
      <c r="I3478">
        <v>199530</v>
      </c>
    </row>
    <row r="3479" spans="1:9" ht="18" x14ac:dyDescent="0.2">
      <c r="A3479" s="11">
        <v>102948</v>
      </c>
      <c r="B3479" s="18" t="s">
        <v>75</v>
      </c>
      <c r="C3479" s="18" t="s">
        <v>76</v>
      </c>
      <c r="D3479" s="18" t="s">
        <v>87</v>
      </c>
      <c r="E3479" s="19">
        <v>11.68</v>
      </c>
      <c r="F3479" s="5"/>
      <c r="I3479" t="e">
        <v>#REF!</v>
      </c>
    </row>
    <row r="3480" spans="1:9" ht="18" x14ac:dyDescent="0.2">
      <c r="A3480" s="11">
        <v>102990</v>
      </c>
      <c r="B3480" s="18" t="s">
        <v>7</v>
      </c>
      <c r="C3480" s="18" t="s">
        <v>100</v>
      </c>
      <c r="D3480" s="18" t="s">
        <v>101</v>
      </c>
      <c r="E3480" s="19">
        <v>1.91</v>
      </c>
      <c r="F3480" s="5"/>
      <c r="I3480" t="e">
        <v>#REF!</v>
      </c>
    </row>
    <row r="3481" spans="1:9" ht="18" x14ac:dyDescent="0.2">
      <c r="A3481" s="11">
        <v>103001</v>
      </c>
      <c r="B3481" s="18" t="s">
        <v>142</v>
      </c>
      <c r="C3481" s="18" t="s">
        <v>155</v>
      </c>
      <c r="D3481" s="18" t="s">
        <v>157</v>
      </c>
      <c r="E3481" s="19">
        <v>1.91</v>
      </c>
      <c r="F3481" s="5"/>
      <c r="I3481" t="e">
        <v>#REF!</v>
      </c>
    </row>
    <row r="3482" spans="1:9" ht="18" x14ac:dyDescent="0.2">
      <c r="A3482" s="11">
        <v>103037</v>
      </c>
      <c r="B3482" s="18" t="s">
        <v>11</v>
      </c>
      <c r="C3482" s="18" t="s">
        <v>335</v>
      </c>
      <c r="D3482" s="18" t="s">
        <v>343</v>
      </c>
      <c r="E3482" s="19">
        <v>2.0299999999999998</v>
      </c>
      <c r="F3482" s="5"/>
      <c r="I3482" t="e">
        <v>#REF!</v>
      </c>
    </row>
    <row r="3483" spans="1:9" ht="18" x14ac:dyDescent="0.2">
      <c r="A3483" s="11">
        <v>103047</v>
      </c>
      <c r="B3483" s="18" t="s">
        <v>142</v>
      </c>
      <c r="C3483" s="18" t="s">
        <v>345</v>
      </c>
      <c r="D3483" s="18" t="s">
        <v>346</v>
      </c>
      <c r="E3483" s="19">
        <v>1.95</v>
      </c>
      <c r="F3483" s="5"/>
      <c r="I3483" t="e">
        <v>#REF!</v>
      </c>
    </row>
    <row r="3484" spans="1:9" ht="18" x14ac:dyDescent="0.2">
      <c r="A3484" s="11">
        <v>103058</v>
      </c>
      <c r="B3484" s="18" t="s">
        <v>56</v>
      </c>
      <c r="C3484" s="18" t="s">
        <v>208</v>
      </c>
      <c r="D3484" s="18" t="s">
        <v>211</v>
      </c>
      <c r="E3484" s="19">
        <v>3.87</v>
      </c>
      <c r="F3484" s="5"/>
      <c r="I3484" t="e">
        <v>#REF!</v>
      </c>
    </row>
    <row r="3485" spans="1:9" ht="18" x14ac:dyDescent="0.2">
      <c r="A3485" s="11">
        <v>103072</v>
      </c>
      <c r="B3485" s="18" t="s">
        <v>142</v>
      </c>
      <c r="C3485" s="18" t="s">
        <v>568</v>
      </c>
      <c r="D3485" s="18" t="s">
        <v>577</v>
      </c>
      <c r="E3485" s="19">
        <v>2</v>
      </c>
      <c r="F3485" s="5"/>
      <c r="I3485" t="e">
        <v>#REF!</v>
      </c>
    </row>
    <row r="3486" spans="1:9" ht="18" x14ac:dyDescent="0.2">
      <c r="A3486" s="11">
        <v>103073</v>
      </c>
      <c r="B3486" s="18" t="s">
        <v>142</v>
      </c>
      <c r="C3486" s="18" t="s">
        <v>568</v>
      </c>
      <c r="D3486" s="18" t="s">
        <v>573</v>
      </c>
      <c r="E3486" s="19">
        <v>1.83</v>
      </c>
      <c r="F3486" s="5"/>
      <c r="I3486" t="e">
        <v>#REF!</v>
      </c>
    </row>
    <row r="3487" spans="1:9" ht="18" x14ac:dyDescent="0.2">
      <c r="A3487" s="11">
        <v>103074</v>
      </c>
      <c r="B3487" s="18" t="s">
        <v>62</v>
      </c>
      <c r="C3487" s="18" t="s">
        <v>122</v>
      </c>
      <c r="D3487" s="18" t="s">
        <v>128</v>
      </c>
      <c r="E3487" s="19">
        <v>1.23</v>
      </c>
      <c r="F3487" s="5"/>
      <c r="I3487" t="e">
        <v>#REF!</v>
      </c>
    </row>
    <row r="3488" spans="1:9" ht="18" x14ac:dyDescent="0.2">
      <c r="A3488" s="11">
        <v>103080</v>
      </c>
      <c r="B3488" s="18" t="s">
        <v>7</v>
      </c>
      <c r="C3488" s="18" t="s">
        <v>100</v>
      </c>
      <c r="D3488" s="18" t="s">
        <v>107</v>
      </c>
      <c r="E3488" s="19">
        <v>0.8</v>
      </c>
      <c r="F3488" s="5"/>
      <c r="I3488" t="e">
        <v>#REF!</v>
      </c>
    </row>
    <row r="3489" spans="1:9" ht="18" x14ac:dyDescent="0.2">
      <c r="A3489" s="11">
        <v>103095</v>
      </c>
      <c r="B3489" s="18" t="s">
        <v>62</v>
      </c>
      <c r="C3489" s="18" t="s">
        <v>605</v>
      </c>
      <c r="D3489" s="18" t="s">
        <v>610</v>
      </c>
      <c r="E3489" s="19">
        <v>3.44</v>
      </c>
      <c r="F3489" s="5"/>
      <c r="I3489" t="e">
        <v>#REF!</v>
      </c>
    </row>
    <row r="3490" spans="1:9" ht="18" x14ac:dyDescent="0.2">
      <c r="A3490" s="11">
        <v>103096</v>
      </c>
      <c r="B3490" s="18" t="s">
        <v>142</v>
      </c>
      <c r="C3490" s="18" t="s">
        <v>155</v>
      </c>
      <c r="D3490" s="18" t="s">
        <v>157</v>
      </c>
      <c r="E3490" s="19">
        <v>1.56</v>
      </c>
      <c r="F3490" s="5"/>
      <c r="I3490" t="e">
        <v>#REF!</v>
      </c>
    </row>
    <row r="3491" spans="1:9" ht="18" x14ac:dyDescent="0.2">
      <c r="A3491" s="11">
        <v>103137</v>
      </c>
      <c r="B3491" s="18" t="s">
        <v>142</v>
      </c>
      <c r="C3491" s="18" t="s">
        <v>143</v>
      </c>
      <c r="D3491" s="18" t="s">
        <v>145</v>
      </c>
      <c r="E3491" s="19">
        <v>1.36</v>
      </c>
      <c r="F3491" s="5"/>
      <c r="I3491" t="e">
        <v>#REF!</v>
      </c>
    </row>
    <row r="3492" spans="1:9" ht="18" x14ac:dyDescent="0.2">
      <c r="A3492" s="11">
        <v>103171</v>
      </c>
      <c r="B3492" s="18" t="s">
        <v>142</v>
      </c>
      <c r="C3492" s="18" t="s">
        <v>325</v>
      </c>
      <c r="D3492" s="18" t="s">
        <v>329</v>
      </c>
      <c r="E3492" s="19">
        <v>1.9</v>
      </c>
      <c r="F3492" s="5"/>
      <c r="I3492" t="e">
        <v>#REF!</v>
      </c>
    </row>
    <row r="3493" spans="1:9" ht="18" x14ac:dyDescent="0.2">
      <c r="A3493" s="11">
        <v>103174</v>
      </c>
      <c r="B3493" s="18" t="s">
        <v>142</v>
      </c>
      <c r="C3493" s="18" t="s">
        <v>449</v>
      </c>
      <c r="D3493" s="18" t="s">
        <v>451</v>
      </c>
      <c r="E3493" s="19">
        <v>3.38</v>
      </c>
      <c r="F3493" s="5"/>
      <c r="I3493" t="e">
        <v>#REF!</v>
      </c>
    </row>
    <row r="3494" spans="1:9" ht="18" x14ac:dyDescent="0.2">
      <c r="A3494" s="11">
        <v>103185</v>
      </c>
      <c r="B3494" s="18" t="s">
        <v>62</v>
      </c>
      <c r="C3494" s="18" t="s">
        <v>605</v>
      </c>
      <c r="D3494" s="18" t="s">
        <v>607</v>
      </c>
      <c r="E3494" s="19">
        <v>2.48</v>
      </c>
      <c r="F3494" s="5"/>
      <c r="I3494" t="e">
        <v>#REF!</v>
      </c>
    </row>
    <row r="3495" spans="1:9" ht="18" x14ac:dyDescent="0.2">
      <c r="A3495" s="11">
        <v>103189</v>
      </c>
      <c r="B3495" s="18" t="s">
        <v>62</v>
      </c>
      <c r="C3495" s="18" t="s">
        <v>605</v>
      </c>
      <c r="D3495" s="18" t="s">
        <v>611</v>
      </c>
      <c r="E3495" s="19">
        <v>3.22</v>
      </c>
      <c r="F3495" s="5"/>
      <c r="I3495">
        <v>199530</v>
      </c>
    </row>
    <row r="3496" spans="1:9" ht="18" x14ac:dyDescent="0.2">
      <c r="A3496" s="11">
        <v>103197</v>
      </c>
      <c r="B3496" s="18" t="s">
        <v>75</v>
      </c>
      <c r="C3496" s="18" t="s">
        <v>271</v>
      </c>
      <c r="D3496" s="18" t="s">
        <v>278</v>
      </c>
      <c r="E3496" s="19">
        <v>23.51</v>
      </c>
      <c r="F3496" s="5"/>
      <c r="I3496">
        <v>199530</v>
      </c>
    </row>
    <row r="3497" spans="1:9" ht="18" x14ac:dyDescent="0.2">
      <c r="A3497" s="11">
        <v>103230</v>
      </c>
      <c r="B3497" s="18" t="s">
        <v>75</v>
      </c>
      <c r="C3497" s="18" t="s">
        <v>235</v>
      </c>
      <c r="D3497" s="18" t="s">
        <v>242</v>
      </c>
      <c r="E3497" s="19">
        <v>6.43</v>
      </c>
      <c r="F3497" s="5"/>
      <c r="I3497" t="e">
        <v>#REF!</v>
      </c>
    </row>
    <row r="3498" spans="1:9" ht="18" x14ac:dyDescent="0.2">
      <c r="A3498" s="11">
        <v>103236</v>
      </c>
      <c r="B3498" s="18" t="s">
        <v>75</v>
      </c>
      <c r="C3498" s="18" t="s">
        <v>235</v>
      </c>
      <c r="D3498" s="18" t="s">
        <v>236</v>
      </c>
      <c r="E3498" s="19">
        <v>4.93</v>
      </c>
      <c r="F3498" s="5"/>
      <c r="I3498">
        <v>199530</v>
      </c>
    </row>
    <row r="3499" spans="1:9" ht="18" x14ac:dyDescent="0.2">
      <c r="A3499" s="11">
        <v>103245</v>
      </c>
      <c r="B3499" s="18" t="s">
        <v>75</v>
      </c>
      <c r="C3499" s="18" t="s">
        <v>307</v>
      </c>
      <c r="D3499" s="18" t="s">
        <v>314</v>
      </c>
      <c r="E3499" s="19">
        <v>4.42</v>
      </c>
      <c r="F3499" s="5"/>
      <c r="I3499" t="e">
        <v>#REF!</v>
      </c>
    </row>
    <row r="3500" spans="1:9" ht="18" x14ac:dyDescent="0.2">
      <c r="A3500" s="11">
        <v>103246</v>
      </c>
      <c r="B3500" s="18" t="s">
        <v>75</v>
      </c>
      <c r="C3500" s="18" t="s">
        <v>307</v>
      </c>
      <c r="D3500" s="18" t="s">
        <v>314</v>
      </c>
      <c r="E3500" s="19">
        <v>4.42</v>
      </c>
      <c r="F3500" s="5"/>
      <c r="I3500" t="e">
        <v>#REF!</v>
      </c>
    </row>
    <row r="3501" spans="1:9" ht="18" x14ac:dyDescent="0.2">
      <c r="A3501" s="11">
        <v>103271</v>
      </c>
      <c r="B3501" s="18" t="s">
        <v>142</v>
      </c>
      <c r="C3501" s="18" t="s">
        <v>417</v>
      </c>
      <c r="D3501" s="18" t="s">
        <v>419</v>
      </c>
      <c r="E3501" s="19">
        <v>4.05</v>
      </c>
      <c r="F3501" s="5"/>
      <c r="I3501">
        <v>199530</v>
      </c>
    </row>
    <row r="3502" spans="1:9" ht="18" x14ac:dyDescent="0.2">
      <c r="A3502" s="11">
        <v>103386</v>
      </c>
      <c r="B3502" s="18" t="s">
        <v>7</v>
      </c>
      <c r="C3502" s="18" t="s">
        <v>100</v>
      </c>
      <c r="D3502" s="18" t="s">
        <v>109</v>
      </c>
      <c r="E3502" s="19">
        <v>13.17</v>
      </c>
      <c r="F3502" s="5"/>
      <c r="I3502">
        <v>199530</v>
      </c>
    </row>
    <row r="3503" spans="1:9" ht="18" x14ac:dyDescent="0.2">
      <c r="A3503" s="11">
        <v>103387</v>
      </c>
      <c r="B3503" s="18" t="s">
        <v>7</v>
      </c>
      <c r="C3503" s="18" t="s">
        <v>100</v>
      </c>
      <c r="D3503" s="18" t="s">
        <v>102</v>
      </c>
      <c r="E3503" s="19">
        <v>2.63</v>
      </c>
      <c r="F3503" s="5"/>
      <c r="I3503">
        <v>199530</v>
      </c>
    </row>
    <row r="3504" spans="1:9" ht="18" x14ac:dyDescent="0.2">
      <c r="A3504" s="11">
        <v>103388</v>
      </c>
      <c r="B3504" s="18" t="s">
        <v>7</v>
      </c>
      <c r="C3504" s="18" t="s">
        <v>100</v>
      </c>
      <c r="D3504" s="18" t="s">
        <v>102</v>
      </c>
      <c r="E3504" s="19">
        <v>6.67</v>
      </c>
      <c r="F3504" s="5"/>
      <c r="I3504" t="e">
        <v>#REF!</v>
      </c>
    </row>
    <row r="3505" spans="1:9" ht="18" x14ac:dyDescent="0.2">
      <c r="A3505" s="11">
        <v>103401</v>
      </c>
      <c r="B3505" s="18" t="s">
        <v>142</v>
      </c>
      <c r="C3505" s="18" t="s">
        <v>143</v>
      </c>
      <c r="D3505" s="18" t="s">
        <v>147</v>
      </c>
      <c r="E3505" s="19">
        <v>5.35</v>
      </c>
      <c r="F3505" s="5"/>
      <c r="I3505">
        <v>199530</v>
      </c>
    </row>
    <row r="3506" spans="1:9" ht="18" x14ac:dyDescent="0.2">
      <c r="A3506" s="11">
        <v>103454</v>
      </c>
      <c r="B3506" s="18" t="s">
        <v>319</v>
      </c>
      <c r="C3506" s="18" t="s">
        <v>504</v>
      </c>
      <c r="D3506" s="18" t="s">
        <v>506</v>
      </c>
      <c r="E3506" s="19">
        <v>2.86</v>
      </c>
      <c r="F3506" s="5"/>
      <c r="I3506">
        <v>199530</v>
      </c>
    </row>
    <row r="3507" spans="1:9" ht="18" x14ac:dyDescent="0.2">
      <c r="A3507" s="11">
        <v>103456</v>
      </c>
      <c r="B3507" s="18" t="s">
        <v>319</v>
      </c>
      <c r="C3507" s="18" t="s">
        <v>504</v>
      </c>
      <c r="D3507" s="18" t="s">
        <v>506</v>
      </c>
      <c r="E3507" s="19">
        <v>2.86</v>
      </c>
      <c r="F3507" s="5"/>
      <c r="I3507">
        <v>199530</v>
      </c>
    </row>
    <row r="3508" spans="1:9" ht="18" x14ac:dyDescent="0.2">
      <c r="A3508" s="11">
        <v>103457</v>
      </c>
      <c r="B3508" s="18" t="s">
        <v>142</v>
      </c>
      <c r="C3508" s="18" t="s">
        <v>345</v>
      </c>
      <c r="D3508" s="18" t="s">
        <v>347</v>
      </c>
      <c r="E3508" s="19">
        <v>1.98</v>
      </c>
      <c r="F3508" s="5"/>
      <c r="I3508" t="e">
        <v>#REF!</v>
      </c>
    </row>
    <row r="3509" spans="1:9" ht="18" x14ac:dyDescent="0.2">
      <c r="A3509" s="11">
        <v>103458</v>
      </c>
      <c r="B3509" s="18" t="s">
        <v>142</v>
      </c>
      <c r="C3509" s="18" t="s">
        <v>345</v>
      </c>
      <c r="D3509" s="18" t="s">
        <v>347</v>
      </c>
      <c r="E3509" s="19">
        <v>5.39</v>
      </c>
      <c r="F3509" s="5"/>
      <c r="I3509" t="e">
        <v>#REF!</v>
      </c>
    </row>
    <row r="3510" spans="1:9" ht="18" x14ac:dyDescent="0.2">
      <c r="A3510" s="11">
        <v>103474</v>
      </c>
      <c r="B3510" s="18" t="s">
        <v>62</v>
      </c>
      <c r="C3510" s="18" t="s">
        <v>429</v>
      </c>
      <c r="D3510" s="18" t="s">
        <v>431</v>
      </c>
      <c r="E3510" s="19">
        <v>3.12</v>
      </c>
      <c r="F3510" s="5"/>
      <c r="I3510" t="e">
        <v>#REF!</v>
      </c>
    </row>
    <row r="3511" spans="1:9" ht="18" x14ac:dyDescent="0.2">
      <c r="A3511" s="11">
        <v>103503</v>
      </c>
      <c r="B3511" s="18" t="s">
        <v>7</v>
      </c>
      <c r="C3511" s="18" t="s">
        <v>603</v>
      </c>
      <c r="D3511" s="18" t="s">
        <v>604</v>
      </c>
      <c r="E3511" s="19">
        <v>17.13</v>
      </c>
      <c r="F3511" s="5"/>
      <c r="I3511" t="e">
        <v>#REF!</v>
      </c>
    </row>
    <row r="3512" spans="1:9" ht="18" x14ac:dyDescent="0.2">
      <c r="A3512" s="11">
        <v>103510</v>
      </c>
      <c r="B3512" s="18" t="s">
        <v>319</v>
      </c>
      <c r="C3512" s="18" t="s">
        <v>561</v>
      </c>
      <c r="D3512" s="18" t="s">
        <v>563</v>
      </c>
      <c r="E3512" s="19">
        <v>7.22</v>
      </c>
      <c r="F3512" s="5"/>
      <c r="I3512" t="e">
        <v>#REF!</v>
      </c>
    </row>
    <row r="3513" spans="1:9" ht="18" x14ac:dyDescent="0.2">
      <c r="A3513" s="11">
        <v>103514</v>
      </c>
      <c r="B3513" s="18" t="s">
        <v>319</v>
      </c>
      <c r="C3513" s="18" t="s">
        <v>587</v>
      </c>
      <c r="D3513" s="18" t="s">
        <v>592</v>
      </c>
      <c r="E3513" s="19">
        <v>2.08</v>
      </c>
      <c r="F3513" s="5"/>
      <c r="I3513" t="e">
        <v>#REF!</v>
      </c>
    </row>
    <row r="3514" spans="1:9" ht="18" x14ac:dyDescent="0.2">
      <c r="A3514" s="11">
        <v>103588</v>
      </c>
      <c r="B3514" s="18" t="s">
        <v>130</v>
      </c>
      <c r="C3514" s="18" t="s">
        <v>381</v>
      </c>
      <c r="D3514" s="18" t="s">
        <v>383</v>
      </c>
      <c r="E3514" s="19">
        <v>11.82</v>
      </c>
      <c r="F3514" s="5"/>
      <c r="I3514" t="e">
        <v>#REF!</v>
      </c>
    </row>
    <row r="3515" spans="1:9" ht="18" x14ac:dyDescent="0.2">
      <c r="A3515" s="11">
        <v>103589</v>
      </c>
      <c r="B3515" s="18" t="s">
        <v>130</v>
      </c>
      <c r="C3515" s="18" t="s">
        <v>381</v>
      </c>
      <c r="D3515" s="18" t="s">
        <v>384</v>
      </c>
      <c r="E3515" s="19">
        <v>11.82</v>
      </c>
      <c r="F3515" s="5"/>
      <c r="I3515" t="e">
        <v>#REF!</v>
      </c>
    </row>
    <row r="3516" spans="1:9" ht="18" x14ac:dyDescent="0.2">
      <c r="A3516" s="11">
        <v>103590</v>
      </c>
      <c r="B3516" s="18" t="s">
        <v>130</v>
      </c>
      <c r="C3516" s="18" t="s">
        <v>381</v>
      </c>
      <c r="D3516" s="18" t="s">
        <v>384</v>
      </c>
      <c r="E3516" s="19">
        <v>11.82</v>
      </c>
      <c r="F3516" s="5"/>
      <c r="I3516" t="e">
        <v>#REF!</v>
      </c>
    </row>
    <row r="3517" spans="1:9" ht="18" x14ac:dyDescent="0.2">
      <c r="A3517" s="11">
        <v>103592</v>
      </c>
      <c r="B3517" s="18" t="s">
        <v>130</v>
      </c>
      <c r="C3517" s="18" t="s">
        <v>381</v>
      </c>
      <c r="D3517" s="18" t="s">
        <v>386</v>
      </c>
      <c r="E3517" s="19">
        <v>11.82</v>
      </c>
      <c r="F3517" s="5"/>
      <c r="I3517" t="e">
        <v>#REF!</v>
      </c>
    </row>
    <row r="3518" spans="1:9" ht="18" x14ac:dyDescent="0.2">
      <c r="A3518" s="11">
        <v>103595</v>
      </c>
      <c r="B3518" s="18" t="s">
        <v>130</v>
      </c>
      <c r="C3518" s="18" t="s">
        <v>381</v>
      </c>
      <c r="D3518" s="18" t="s">
        <v>386</v>
      </c>
      <c r="E3518" s="19">
        <v>11.82</v>
      </c>
      <c r="F3518" s="5"/>
      <c r="I3518" t="e">
        <v>#REF!</v>
      </c>
    </row>
    <row r="3519" spans="1:9" ht="18" x14ac:dyDescent="0.2">
      <c r="A3519" s="11">
        <v>103599</v>
      </c>
      <c r="B3519" s="18" t="s">
        <v>75</v>
      </c>
      <c r="C3519" s="18" t="s">
        <v>76</v>
      </c>
      <c r="D3519" s="18" t="s">
        <v>83</v>
      </c>
      <c r="E3519" s="19">
        <v>1.3</v>
      </c>
      <c r="F3519" s="5"/>
      <c r="I3519" t="e">
        <v>#REF!</v>
      </c>
    </row>
    <row r="3520" spans="1:9" ht="18" x14ac:dyDescent="0.2">
      <c r="A3520" s="11">
        <v>103600</v>
      </c>
      <c r="B3520" s="18" t="s">
        <v>75</v>
      </c>
      <c r="C3520" s="18" t="s">
        <v>76</v>
      </c>
      <c r="D3520" s="18" t="s">
        <v>83</v>
      </c>
      <c r="E3520" s="19">
        <v>1.3</v>
      </c>
      <c r="F3520" s="5"/>
      <c r="I3520" t="e">
        <v>#REF!</v>
      </c>
    </row>
    <row r="3521" spans="1:9" ht="18" x14ac:dyDescent="0.2">
      <c r="A3521" s="11">
        <v>103603</v>
      </c>
      <c r="B3521" s="18" t="s">
        <v>75</v>
      </c>
      <c r="C3521" s="18" t="s">
        <v>637</v>
      </c>
      <c r="D3521" s="18" t="s">
        <v>638</v>
      </c>
      <c r="E3521" s="19">
        <v>1.86</v>
      </c>
      <c r="F3521" s="5"/>
      <c r="I3521" t="e">
        <v>#REF!</v>
      </c>
    </row>
    <row r="3522" spans="1:9" ht="18" x14ac:dyDescent="0.2">
      <c r="A3522" s="11">
        <v>103604</v>
      </c>
      <c r="B3522" s="18" t="s">
        <v>75</v>
      </c>
      <c r="C3522" s="18" t="s">
        <v>637</v>
      </c>
      <c r="D3522" s="18" t="s">
        <v>638</v>
      </c>
      <c r="E3522" s="19">
        <v>1.86</v>
      </c>
      <c r="F3522" s="5"/>
      <c r="I3522" t="e">
        <v>#REF!</v>
      </c>
    </row>
    <row r="3523" spans="1:9" ht="18" x14ac:dyDescent="0.2">
      <c r="A3523" s="11">
        <v>103609</v>
      </c>
      <c r="B3523" s="18" t="s">
        <v>75</v>
      </c>
      <c r="C3523" s="18" t="s">
        <v>76</v>
      </c>
      <c r="D3523" s="18" t="s">
        <v>83</v>
      </c>
      <c r="E3523" s="19">
        <v>1.45</v>
      </c>
      <c r="F3523" s="5"/>
      <c r="I3523">
        <v>199530</v>
      </c>
    </row>
    <row r="3524" spans="1:9" ht="18" x14ac:dyDescent="0.2">
      <c r="A3524" s="11">
        <v>103610</v>
      </c>
      <c r="B3524" s="18" t="s">
        <v>75</v>
      </c>
      <c r="C3524" s="18" t="s">
        <v>76</v>
      </c>
      <c r="D3524" s="18" t="s">
        <v>83</v>
      </c>
      <c r="E3524" s="19">
        <v>1.45</v>
      </c>
      <c r="F3524" s="5"/>
      <c r="I3524" t="e">
        <v>#REF!</v>
      </c>
    </row>
    <row r="3525" spans="1:9" ht="18" x14ac:dyDescent="0.2">
      <c r="A3525" s="11">
        <v>103625</v>
      </c>
      <c r="B3525" s="18" t="s">
        <v>75</v>
      </c>
      <c r="C3525" s="18" t="s">
        <v>637</v>
      </c>
      <c r="D3525" s="18" t="s">
        <v>638</v>
      </c>
      <c r="E3525" s="19">
        <v>1.86</v>
      </c>
      <c r="F3525" s="5"/>
      <c r="I3525" t="e">
        <v>#REF!</v>
      </c>
    </row>
    <row r="3526" spans="1:9" ht="18" x14ac:dyDescent="0.2">
      <c r="A3526" s="11">
        <v>103626</v>
      </c>
      <c r="B3526" s="18" t="s">
        <v>75</v>
      </c>
      <c r="C3526" s="18" t="s">
        <v>637</v>
      </c>
      <c r="D3526" s="18" t="s">
        <v>638</v>
      </c>
      <c r="E3526" s="19">
        <v>2.25</v>
      </c>
      <c r="F3526" s="5"/>
      <c r="I3526" t="e">
        <v>#REF!</v>
      </c>
    </row>
    <row r="3527" spans="1:9" ht="18" x14ac:dyDescent="0.2">
      <c r="A3527" s="11">
        <v>103630</v>
      </c>
      <c r="B3527" s="18" t="s">
        <v>142</v>
      </c>
      <c r="C3527" s="18" t="s">
        <v>449</v>
      </c>
      <c r="D3527" s="18" t="s">
        <v>450</v>
      </c>
      <c r="E3527" s="19">
        <v>5.54</v>
      </c>
      <c r="F3527" s="5"/>
      <c r="I3527" t="e">
        <v>#REF!</v>
      </c>
    </row>
    <row r="3528" spans="1:9" ht="18" x14ac:dyDescent="0.2">
      <c r="A3528" s="11">
        <v>103631</v>
      </c>
      <c r="B3528" s="18" t="s">
        <v>75</v>
      </c>
      <c r="C3528" s="18" t="s">
        <v>637</v>
      </c>
      <c r="D3528" s="18" t="s">
        <v>640</v>
      </c>
      <c r="E3528" s="19">
        <v>4.12</v>
      </c>
      <c r="F3528" s="5"/>
      <c r="I3528" t="e">
        <v>#REF!</v>
      </c>
    </row>
    <row r="3529" spans="1:9" ht="18" x14ac:dyDescent="0.2">
      <c r="A3529" s="11">
        <v>103632</v>
      </c>
      <c r="B3529" s="18" t="s">
        <v>142</v>
      </c>
      <c r="C3529" s="18" t="s">
        <v>449</v>
      </c>
      <c r="D3529" s="18" t="s">
        <v>450</v>
      </c>
      <c r="E3529" s="19">
        <v>5.47</v>
      </c>
      <c r="F3529" s="5"/>
      <c r="I3529" t="e">
        <v>#REF!</v>
      </c>
    </row>
    <row r="3530" spans="1:9" ht="18" x14ac:dyDescent="0.2">
      <c r="A3530" s="11">
        <v>103635</v>
      </c>
      <c r="B3530" s="18" t="s">
        <v>75</v>
      </c>
      <c r="C3530" s="18" t="s">
        <v>637</v>
      </c>
      <c r="D3530" s="18" t="s">
        <v>640</v>
      </c>
      <c r="E3530" s="19">
        <v>4.12</v>
      </c>
      <c r="F3530" s="5"/>
      <c r="I3530" t="e">
        <v>#REF!</v>
      </c>
    </row>
    <row r="3531" spans="1:9" ht="18" x14ac:dyDescent="0.2">
      <c r="A3531" s="11">
        <v>103636</v>
      </c>
      <c r="B3531" s="18" t="s">
        <v>75</v>
      </c>
      <c r="C3531" s="18" t="s">
        <v>637</v>
      </c>
      <c r="D3531" s="18" t="s">
        <v>640</v>
      </c>
      <c r="E3531" s="19">
        <v>4.12</v>
      </c>
      <c r="F3531" s="5"/>
      <c r="I3531" t="e">
        <v>#REF!</v>
      </c>
    </row>
    <row r="3532" spans="1:9" ht="18" x14ac:dyDescent="0.2">
      <c r="A3532" s="11">
        <v>103638</v>
      </c>
      <c r="B3532" s="18" t="s">
        <v>75</v>
      </c>
      <c r="C3532" s="18" t="s">
        <v>637</v>
      </c>
      <c r="D3532" s="18" t="s">
        <v>640</v>
      </c>
      <c r="E3532" s="19">
        <v>4.12</v>
      </c>
      <c r="F3532" s="5"/>
      <c r="I3532" t="e">
        <v>#REF!</v>
      </c>
    </row>
    <row r="3533" spans="1:9" ht="18" x14ac:dyDescent="0.2">
      <c r="A3533" s="11">
        <v>103647</v>
      </c>
      <c r="B3533" s="18" t="s">
        <v>75</v>
      </c>
      <c r="C3533" s="18" t="s">
        <v>76</v>
      </c>
      <c r="D3533" s="18" t="s">
        <v>80</v>
      </c>
      <c r="E3533" s="19">
        <v>0.81</v>
      </c>
      <c r="F3533" s="5"/>
      <c r="I3533" t="e">
        <v>#REF!</v>
      </c>
    </row>
    <row r="3534" spans="1:9" ht="18" x14ac:dyDescent="0.2">
      <c r="A3534" s="11">
        <v>103655</v>
      </c>
      <c r="B3534" s="18" t="s">
        <v>75</v>
      </c>
      <c r="C3534" s="18" t="s">
        <v>76</v>
      </c>
      <c r="D3534" s="18" t="s">
        <v>89</v>
      </c>
      <c r="E3534" s="19">
        <v>0.73</v>
      </c>
      <c r="F3534" s="5"/>
      <c r="I3534">
        <v>199530</v>
      </c>
    </row>
    <row r="3535" spans="1:9" ht="18" x14ac:dyDescent="0.2">
      <c r="A3535" s="11">
        <v>103656</v>
      </c>
      <c r="B3535" s="18" t="s">
        <v>75</v>
      </c>
      <c r="C3535" s="18" t="s">
        <v>76</v>
      </c>
      <c r="D3535" s="18" t="s">
        <v>89</v>
      </c>
      <c r="E3535" s="19">
        <v>0.7</v>
      </c>
      <c r="F3535" s="5"/>
      <c r="I3535">
        <v>199530</v>
      </c>
    </row>
    <row r="3536" spans="1:9" ht="18" x14ac:dyDescent="0.2">
      <c r="A3536" s="11">
        <v>103662</v>
      </c>
      <c r="B3536" s="18" t="s">
        <v>56</v>
      </c>
      <c r="C3536" s="18" t="s">
        <v>552</v>
      </c>
      <c r="D3536" s="18" t="s">
        <v>554</v>
      </c>
      <c r="E3536" s="19">
        <v>6.4</v>
      </c>
      <c r="F3536" s="5"/>
      <c r="I3536">
        <v>199530</v>
      </c>
    </row>
    <row r="3537" spans="1:9" ht="18" x14ac:dyDescent="0.2">
      <c r="A3537" s="11">
        <v>103663</v>
      </c>
      <c r="B3537" s="18" t="s">
        <v>56</v>
      </c>
      <c r="C3537" s="18" t="s">
        <v>552</v>
      </c>
      <c r="D3537" s="18" t="s">
        <v>554</v>
      </c>
      <c r="E3537" s="19">
        <v>7.68</v>
      </c>
      <c r="F3537" s="5"/>
      <c r="I3537">
        <v>199530</v>
      </c>
    </row>
    <row r="3538" spans="1:9" ht="18" x14ac:dyDescent="0.2">
      <c r="A3538" s="11">
        <v>103665</v>
      </c>
      <c r="B3538" s="18" t="s">
        <v>56</v>
      </c>
      <c r="C3538" s="18" t="s">
        <v>552</v>
      </c>
      <c r="D3538" s="18" t="s">
        <v>554</v>
      </c>
      <c r="E3538" s="19">
        <v>7.68</v>
      </c>
      <c r="F3538" s="5"/>
      <c r="I3538">
        <v>199530</v>
      </c>
    </row>
    <row r="3539" spans="1:9" ht="18" x14ac:dyDescent="0.2">
      <c r="A3539" s="11">
        <v>103671</v>
      </c>
      <c r="B3539" s="18" t="s">
        <v>75</v>
      </c>
      <c r="C3539" s="18" t="s">
        <v>115</v>
      </c>
      <c r="D3539" s="18" t="s">
        <v>117</v>
      </c>
      <c r="E3539" s="19">
        <v>8.68</v>
      </c>
      <c r="F3539" s="5"/>
      <c r="I3539">
        <v>199530</v>
      </c>
    </row>
    <row r="3540" spans="1:9" ht="18" x14ac:dyDescent="0.2">
      <c r="A3540" s="11">
        <v>103685</v>
      </c>
      <c r="B3540" s="18" t="s">
        <v>75</v>
      </c>
      <c r="C3540" s="18" t="s">
        <v>115</v>
      </c>
      <c r="D3540" s="18" t="s">
        <v>117</v>
      </c>
      <c r="E3540" s="19">
        <v>8.68</v>
      </c>
      <c r="F3540" s="5"/>
      <c r="I3540">
        <v>199530</v>
      </c>
    </row>
    <row r="3541" spans="1:9" ht="18" x14ac:dyDescent="0.2">
      <c r="A3541" s="11">
        <v>103688</v>
      </c>
      <c r="B3541" s="18" t="s">
        <v>75</v>
      </c>
      <c r="C3541" s="18" t="s">
        <v>115</v>
      </c>
      <c r="D3541" s="18" t="s">
        <v>118</v>
      </c>
      <c r="E3541" s="19">
        <v>1.45</v>
      </c>
      <c r="F3541" s="5"/>
      <c r="I3541" t="e">
        <v>#REF!</v>
      </c>
    </row>
    <row r="3542" spans="1:9" ht="18" x14ac:dyDescent="0.2">
      <c r="A3542" s="11">
        <v>103695</v>
      </c>
      <c r="B3542" s="18" t="s">
        <v>75</v>
      </c>
      <c r="C3542" s="18" t="s">
        <v>115</v>
      </c>
      <c r="D3542" s="18" t="s">
        <v>117</v>
      </c>
      <c r="E3542" s="19">
        <v>4.8</v>
      </c>
      <c r="F3542" s="5"/>
      <c r="I3542" t="e">
        <v>#REF!</v>
      </c>
    </row>
    <row r="3543" spans="1:9" ht="18" x14ac:dyDescent="0.2">
      <c r="A3543" s="11">
        <v>103696</v>
      </c>
      <c r="B3543" s="18" t="s">
        <v>75</v>
      </c>
      <c r="C3543" s="18" t="s">
        <v>115</v>
      </c>
      <c r="D3543" s="18" t="s">
        <v>118</v>
      </c>
      <c r="E3543" s="19">
        <v>1.45</v>
      </c>
      <c r="F3543" s="5"/>
      <c r="I3543" t="e">
        <v>#REF!</v>
      </c>
    </row>
    <row r="3544" spans="1:9" ht="18" x14ac:dyDescent="0.2">
      <c r="A3544" s="11">
        <v>103702</v>
      </c>
      <c r="B3544" s="18" t="s">
        <v>75</v>
      </c>
      <c r="C3544" s="18" t="s">
        <v>115</v>
      </c>
      <c r="D3544" s="18" t="s">
        <v>118</v>
      </c>
      <c r="E3544" s="19">
        <v>1.45</v>
      </c>
      <c r="F3544" s="5"/>
      <c r="I3544" t="e">
        <v>#REF!</v>
      </c>
    </row>
    <row r="3545" spans="1:9" ht="18" x14ac:dyDescent="0.2">
      <c r="A3545" s="11">
        <v>103704</v>
      </c>
      <c r="B3545" s="18" t="s">
        <v>75</v>
      </c>
      <c r="C3545" s="18" t="s">
        <v>76</v>
      </c>
      <c r="D3545" s="18" t="s">
        <v>89</v>
      </c>
      <c r="E3545" s="19">
        <v>2.4700000000000002</v>
      </c>
      <c r="F3545" s="5"/>
      <c r="I3545" t="e">
        <v>#REF!</v>
      </c>
    </row>
    <row r="3546" spans="1:9" ht="18" x14ac:dyDescent="0.2">
      <c r="A3546" s="11">
        <v>103795</v>
      </c>
      <c r="B3546" s="18" t="s">
        <v>56</v>
      </c>
      <c r="C3546" s="18" t="s">
        <v>529</v>
      </c>
      <c r="D3546" s="18" t="s">
        <v>534</v>
      </c>
      <c r="E3546" s="19">
        <v>5.39</v>
      </c>
      <c r="F3546" s="5"/>
      <c r="I3546" t="e">
        <v>#REF!</v>
      </c>
    </row>
    <row r="3547" spans="1:9" ht="18" x14ac:dyDescent="0.2">
      <c r="A3547" s="11">
        <v>103819</v>
      </c>
      <c r="B3547" s="18" t="s">
        <v>62</v>
      </c>
      <c r="C3547" s="18" t="s">
        <v>122</v>
      </c>
      <c r="D3547" s="18" t="s">
        <v>125</v>
      </c>
      <c r="E3547" s="19">
        <v>1.72</v>
      </c>
      <c r="F3547" s="5"/>
      <c r="I3547" t="e">
        <v>#REF!</v>
      </c>
    </row>
    <row r="3548" spans="1:9" ht="18" x14ac:dyDescent="0.2">
      <c r="A3548" s="11">
        <v>103829</v>
      </c>
      <c r="B3548" s="18" t="s">
        <v>7</v>
      </c>
      <c r="C3548" s="18" t="s">
        <v>162</v>
      </c>
      <c r="D3548" s="18" t="s">
        <v>165</v>
      </c>
      <c r="E3548" s="19">
        <v>9.98</v>
      </c>
      <c r="F3548" s="5"/>
      <c r="I3548">
        <v>199530</v>
      </c>
    </row>
    <row r="3549" spans="1:9" ht="18" x14ac:dyDescent="0.2">
      <c r="A3549" s="11">
        <v>103830</v>
      </c>
      <c r="B3549" s="18" t="s">
        <v>62</v>
      </c>
      <c r="C3549" s="18" t="s">
        <v>122</v>
      </c>
      <c r="D3549" s="18" t="s">
        <v>129</v>
      </c>
      <c r="E3549" s="19">
        <v>2.25</v>
      </c>
      <c r="F3549" s="5"/>
      <c r="I3549">
        <v>199530</v>
      </c>
    </row>
    <row r="3550" spans="1:9" ht="18" x14ac:dyDescent="0.2">
      <c r="A3550" s="11">
        <v>103831</v>
      </c>
      <c r="B3550" s="18" t="s">
        <v>62</v>
      </c>
      <c r="C3550" s="18" t="s">
        <v>122</v>
      </c>
      <c r="D3550" s="18" t="s">
        <v>129</v>
      </c>
      <c r="E3550" s="19">
        <v>2.4500000000000002</v>
      </c>
      <c r="F3550" s="5"/>
      <c r="I3550">
        <v>199530</v>
      </c>
    </row>
    <row r="3551" spans="1:9" ht="18" x14ac:dyDescent="0.2">
      <c r="A3551" s="11">
        <v>103832</v>
      </c>
      <c r="B3551" s="18" t="s">
        <v>62</v>
      </c>
      <c r="C3551" s="18" t="s">
        <v>122</v>
      </c>
      <c r="D3551" s="18" t="s">
        <v>125</v>
      </c>
      <c r="E3551" s="19">
        <v>1.68</v>
      </c>
      <c r="F3551" s="5"/>
      <c r="I3551" t="e">
        <v>#REF!</v>
      </c>
    </row>
    <row r="3552" spans="1:9" ht="18" x14ac:dyDescent="0.2">
      <c r="A3552" s="11">
        <v>103835</v>
      </c>
      <c r="B3552" s="18" t="s">
        <v>62</v>
      </c>
      <c r="C3552" s="18" t="s">
        <v>122</v>
      </c>
      <c r="D3552" s="18" t="s">
        <v>124</v>
      </c>
      <c r="E3552" s="19">
        <v>1.21</v>
      </c>
      <c r="F3552" s="5"/>
      <c r="I3552" t="e">
        <v>#REF!</v>
      </c>
    </row>
    <row r="3553" spans="1:9" ht="18" x14ac:dyDescent="0.2">
      <c r="A3553" s="11">
        <v>103839</v>
      </c>
      <c r="B3553" s="18" t="s">
        <v>56</v>
      </c>
      <c r="C3553" s="18" t="s">
        <v>190</v>
      </c>
      <c r="D3553" s="18" t="s">
        <v>191</v>
      </c>
      <c r="E3553" s="19">
        <v>4.0199999999999996</v>
      </c>
      <c r="F3553" s="5"/>
      <c r="I3553" t="e">
        <v>#REF!</v>
      </c>
    </row>
    <row r="3554" spans="1:9" ht="18" x14ac:dyDescent="0.2">
      <c r="A3554" s="11">
        <v>103841</v>
      </c>
      <c r="B3554" s="18" t="s">
        <v>142</v>
      </c>
      <c r="C3554" s="18" t="s">
        <v>325</v>
      </c>
      <c r="D3554" s="18" t="s">
        <v>330</v>
      </c>
      <c r="E3554" s="19">
        <v>1.73</v>
      </c>
      <c r="F3554" s="5"/>
      <c r="I3554" t="e">
        <v>#REF!</v>
      </c>
    </row>
    <row r="3555" spans="1:9" ht="18" x14ac:dyDescent="0.2">
      <c r="A3555" s="11">
        <v>103847</v>
      </c>
      <c r="B3555" s="18" t="s">
        <v>75</v>
      </c>
      <c r="C3555" s="18" t="s">
        <v>637</v>
      </c>
      <c r="D3555" s="18" t="s">
        <v>640</v>
      </c>
      <c r="E3555" s="19">
        <v>9.18</v>
      </c>
      <c r="F3555" s="5"/>
      <c r="I3555" t="e">
        <v>#REF!</v>
      </c>
    </row>
    <row r="3556" spans="1:9" ht="18" x14ac:dyDescent="0.2">
      <c r="A3556" s="11">
        <v>103864</v>
      </c>
      <c r="B3556" s="18" t="s">
        <v>142</v>
      </c>
      <c r="C3556" s="18" t="s">
        <v>325</v>
      </c>
      <c r="D3556" s="18" t="s">
        <v>334</v>
      </c>
      <c r="E3556" s="19">
        <v>2.11</v>
      </c>
      <c r="F3556" s="5"/>
      <c r="I3556">
        <v>199530</v>
      </c>
    </row>
    <row r="3557" spans="1:9" ht="18" x14ac:dyDescent="0.2">
      <c r="A3557" s="11">
        <v>103865</v>
      </c>
      <c r="B3557" s="18" t="s">
        <v>142</v>
      </c>
      <c r="C3557" s="18" t="s">
        <v>457</v>
      </c>
      <c r="D3557" s="18" t="s">
        <v>459</v>
      </c>
      <c r="E3557" s="19">
        <v>2.29</v>
      </c>
      <c r="F3557" s="5"/>
      <c r="I3557" t="e">
        <v>#REF!</v>
      </c>
    </row>
    <row r="3558" spans="1:9" ht="18" x14ac:dyDescent="0.2">
      <c r="A3558" s="11">
        <v>103866</v>
      </c>
      <c r="B3558" s="18" t="s">
        <v>142</v>
      </c>
      <c r="C3558" s="18" t="s">
        <v>457</v>
      </c>
      <c r="D3558" s="18" t="s">
        <v>459</v>
      </c>
      <c r="E3558" s="19">
        <v>1.86</v>
      </c>
      <c r="F3558" s="5"/>
      <c r="I3558">
        <v>199530</v>
      </c>
    </row>
    <row r="3559" spans="1:9" ht="18" x14ac:dyDescent="0.2">
      <c r="A3559" s="11">
        <v>103870</v>
      </c>
      <c r="B3559" s="18" t="s">
        <v>142</v>
      </c>
      <c r="C3559" s="18" t="s">
        <v>457</v>
      </c>
      <c r="D3559" s="18" t="s">
        <v>459</v>
      </c>
      <c r="E3559" s="19">
        <v>2.08</v>
      </c>
      <c r="F3559" s="5"/>
      <c r="I3559">
        <v>199530</v>
      </c>
    </row>
    <row r="3560" spans="1:9" ht="18" x14ac:dyDescent="0.2">
      <c r="A3560" s="11">
        <v>103872</v>
      </c>
      <c r="B3560" s="18" t="s">
        <v>142</v>
      </c>
      <c r="C3560" s="18" t="s">
        <v>325</v>
      </c>
      <c r="D3560" s="18" t="s">
        <v>329</v>
      </c>
      <c r="E3560" s="19">
        <v>1.83</v>
      </c>
      <c r="F3560" s="5"/>
      <c r="I3560" t="e">
        <v>#REF!</v>
      </c>
    </row>
    <row r="3561" spans="1:9" ht="18" x14ac:dyDescent="0.2">
      <c r="A3561" s="11">
        <v>103873</v>
      </c>
      <c r="B3561" s="18" t="s">
        <v>142</v>
      </c>
      <c r="C3561" s="18" t="s">
        <v>325</v>
      </c>
      <c r="D3561" s="18" t="s">
        <v>329</v>
      </c>
      <c r="E3561" s="19">
        <v>1.83</v>
      </c>
      <c r="F3561" s="5"/>
      <c r="I3561" t="e">
        <v>#REF!</v>
      </c>
    </row>
    <row r="3562" spans="1:9" ht="18" x14ac:dyDescent="0.2">
      <c r="A3562" s="11">
        <v>103976</v>
      </c>
      <c r="B3562" s="18" t="s">
        <v>75</v>
      </c>
      <c r="C3562" s="18" t="s">
        <v>271</v>
      </c>
      <c r="D3562" s="18" t="s">
        <v>277</v>
      </c>
      <c r="E3562" s="19">
        <v>7.99</v>
      </c>
      <c r="F3562" s="5"/>
      <c r="I3562">
        <v>199530</v>
      </c>
    </row>
    <row r="3563" spans="1:9" ht="18" x14ac:dyDescent="0.2">
      <c r="A3563" s="11">
        <v>103985</v>
      </c>
      <c r="B3563" s="18" t="s">
        <v>75</v>
      </c>
      <c r="C3563" s="18" t="s">
        <v>271</v>
      </c>
      <c r="D3563" s="18" t="s">
        <v>277</v>
      </c>
      <c r="E3563" s="19">
        <v>9.0500000000000007</v>
      </c>
      <c r="F3563" s="5"/>
      <c r="I3563" t="e">
        <v>#REF!</v>
      </c>
    </row>
    <row r="3564" spans="1:9" ht="18" x14ac:dyDescent="0.2">
      <c r="A3564" s="11">
        <v>104032</v>
      </c>
      <c r="B3564" s="18" t="s">
        <v>56</v>
      </c>
      <c r="C3564" s="18" t="s">
        <v>420</v>
      </c>
      <c r="D3564" s="18" t="s">
        <v>428</v>
      </c>
      <c r="E3564" s="19">
        <v>8.26</v>
      </c>
      <c r="F3564" s="5"/>
      <c r="I3564" t="e">
        <v>#REF!</v>
      </c>
    </row>
    <row r="3565" spans="1:9" ht="18" x14ac:dyDescent="0.2">
      <c r="A3565" s="11">
        <v>104050</v>
      </c>
      <c r="B3565" s="18" t="s">
        <v>56</v>
      </c>
      <c r="C3565" s="18" t="s">
        <v>420</v>
      </c>
      <c r="D3565" s="18" t="s">
        <v>424</v>
      </c>
      <c r="E3565" s="19">
        <v>7.44</v>
      </c>
      <c r="F3565" s="5"/>
      <c r="I3565" t="e">
        <v>#REF!</v>
      </c>
    </row>
    <row r="3566" spans="1:9" ht="18" x14ac:dyDescent="0.2">
      <c r="A3566" s="11">
        <v>104063</v>
      </c>
      <c r="B3566" s="18" t="s">
        <v>75</v>
      </c>
      <c r="C3566" s="18" t="s">
        <v>115</v>
      </c>
      <c r="D3566" s="18" t="s">
        <v>117</v>
      </c>
      <c r="E3566" s="19">
        <v>5.61</v>
      </c>
      <c r="F3566" s="5"/>
      <c r="I3566">
        <v>199530</v>
      </c>
    </row>
    <row r="3567" spans="1:9" ht="18" x14ac:dyDescent="0.2">
      <c r="A3567" s="11">
        <v>104071</v>
      </c>
      <c r="B3567" s="18" t="s">
        <v>142</v>
      </c>
      <c r="C3567" s="18" t="s">
        <v>568</v>
      </c>
      <c r="D3567" s="18" t="s">
        <v>571</v>
      </c>
      <c r="E3567" s="19">
        <v>1.87</v>
      </c>
      <c r="F3567" s="5"/>
      <c r="I3567">
        <v>199530</v>
      </c>
    </row>
    <row r="3568" spans="1:9" ht="18" x14ac:dyDescent="0.2">
      <c r="A3568" s="11">
        <v>104073</v>
      </c>
      <c r="B3568" s="18" t="s">
        <v>142</v>
      </c>
      <c r="C3568" s="18" t="s">
        <v>568</v>
      </c>
      <c r="D3568" s="18" t="s">
        <v>571</v>
      </c>
      <c r="E3568" s="19">
        <v>2.99</v>
      </c>
      <c r="F3568" s="5"/>
      <c r="I3568" t="e">
        <v>#REF!</v>
      </c>
    </row>
    <row r="3569" spans="1:9" ht="18" x14ac:dyDescent="0.2">
      <c r="A3569" s="11">
        <v>104075</v>
      </c>
      <c r="B3569" s="18" t="s">
        <v>142</v>
      </c>
      <c r="C3569" s="18" t="s">
        <v>568</v>
      </c>
      <c r="D3569" s="18" t="s">
        <v>571</v>
      </c>
      <c r="E3569" s="19">
        <v>3.22</v>
      </c>
      <c r="F3569" s="5"/>
      <c r="I3569">
        <v>199530</v>
      </c>
    </row>
    <row r="3570" spans="1:9" ht="18" x14ac:dyDescent="0.2">
      <c r="A3570" s="11">
        <v>104079</v>
      </c>
      <c r="B3570" s="18" t="s">
        <v>142</v>
      </c>
      <c r="C3570" s="18" t="s">
        <v>568</v>
      </c>
      <c r="D3570" s="18" t="s">
        <v>569</v>
      </c>
      <c r="E3570" s="19">
        <v>1.83</v>
      </c>
      <c r="F3570" s="5"/>
      <c r="I3570" t="e">
        <v>#REF!</v>
      </c>
    </row>
    <row r="3571" spans="1:9" ht="18" x14ac:dyDescent="0.2">
      <c r="A3571" s="11">
        <v>104087</v>
      </c>
      <c r="B3571" s="18" t="s">
        <v>62</v>
      </c>
      <c r="C3571" s="18" t="s">
        <v>393</v>
      </c>
      <c r="D3571" s="18" t="s">
        <v>395</v>
      </c>
      <c r="E3571" s="19">
        <v>1.64</v>
      </c>
      <c r="F3571" s="5"/>
      <c r="I3571" t="e">
        <v>#REF!</v>
      </c>
    </row>
    <row r="3572" spans="1:9" ht="18" x14ac:dyDescent="0.2">
      <c r="A3572" s="11">
        <v>104128</v>
      </c>
      <c r="B3572" s="18" t="s">
        <v>75</v>
      </c>
      <c r="C3572" s="18" t="s">
        <v>76</v>
      </c>
      <c r="D3572" s="18" t="s">
        <v>83</v>
      </c>
      <c r="E3572" s="19">
        <v>1.92</v>
      </c>
      <c r="F3572" s="5"/>
      <c r="I3572" t="e">
        <v>#REF!</v>
      </c>
    </row>
    <row r="3573" spans="1:9" ht="18" x14ac:dyDescent="0.2">
      <c r="A3573" s="11">
        <v>104135</v>
      </c>
      <c r="B3573" s="18" t="s">
        <v>75</v>
      </c>
      <c r="C3573" s="18" t="s">
        <v>76</v>
      </c>
      <c r="D3573" s="18" t="s">
        <v>83</v>
      </c>
      <c r="E3573" s="19">
        <v>2.1800000000000002</v>
      </c>
      <c r="F3573" s="5"/>
      <c r="I3573">
        <v>199530</v>
      </c>
    </row>
    <row r="3574" spans="1:9" ht="18" x14ac:dyDescent="0.2">
      <c r="A3574" s="11">
        <v>104143</v>
      </c>
      <c r="B3574" s="18" t="s">
        <v>75</v>
      </c>
      <c r="C3574" s="18" t="s">
        <v>637</v>
      </c>
      <c r="D3574" s="18" t="s">
        <v>641</v>
      </c>
      <c r="E3574" s="19">
        <v>5.33</v>
      </c>
      <c r="F3574" s="5"/>
      <c r="I3574" t="e">
        <v>#REF!</v>
      </c>
    </row>
    <row r="3575" spans="1:9" ht="18" x14ac:dyDescent="0.2">
      <c r="A3575" s="11">
        <v>104162</v>
      </c>
      <c r="B3575" s="18" t="s">
        <v>56</v>
      </c>
      <c r="C3575" s="18" t="s">
        <v>540</v>
      </c>
      <c r="D3575" s="18" t="s">
        <v>541</v>
      </c>
      <c r="E3575" s="19">
        <v>5.21</v>
      </c>
      <c r="F3575" s="5"/>
      <c r="I3575">
        <v>199530</v>
      </c>
    </row>
    <row r="3576" spans="1:9" ht="18" x14ac:dyDescent="0.2">
      <c r="A3576" s="11">
        <v>104168</v>
      </c>
      <c r="B3576" s="18" t="s">
        <v>56</v>
      </c>
      <c r="C3576" s="18" t="s">
        <v>57</v>
      </c>
      <c r="D3576" s="18" t="s">
        <v>60</v>
      </c>
      <c r="E3576" s="19">
        <v>6.23</v>
      </c>
      <c r="F3576" s="5"/>
      <c r="I3576">
        <v>199530</v>
      </c>
    </row>
    <row r="3577" spans="1:9" ht="18" x14ac:dyDescent="0.2">
      <c r="A3577" s="11">
        <v>104169</v>
      </c>
      <c r="B3577" s="18" t="s">
        <v>56</v>
      </c>
      <c r="C3577" s="18" t="s">
        <v>540</v>
      </c>
      <c r="D3577" s="18" t="s">
        <v>542</v>
      </c>
      <c r="E3577" s="19">
        <v>6.23</v>
      </c>
      <c r="F3577" s="5"/>
      <c r="I3577" t="e">
        <v>#REF!</v>
      </c>
    </row>
    <row r="3578" spans="1:9" ht="18" x14ac:dyDescent="0.2">
      <c r="A3578" s="11">
        <v>104170</v>
      </c>
      <c r="B3578" s="18" t="s">
        <v>56</v>
      </c>
      <c r="C3578" s="18" t="s">
        <v>540</v>
      </c>
      <c r="D3578" s="18" t="s">
        <v>546</v>
      </c>
      <c r="E3578" s="19">
        <v>6.23</v>
      </c>
      <c r="F3578" s="5"/>
      <c r="I3578" t="e">
        <v>#REF!</v>
      </c>
    </row>
    <row r="3579" spans="1:9" ht="18" x14ac:dyDescent="0.2">
      <c r="A3579" s="11">
        <v>104171</v>
      </c>
      <c r="B3579" s="18" t="s">
        <v>142</v>
      </c>
      <c r="C3579" s="18" t="s">
        <v>143</v>
      </c>
      <c r="D3579" s="18" t="s">
        <v>145</v>
      </c>
      <c r="E3579" s="19">
        <v>2.04</v>
      </c>
      <c r="F3579" s="5"/>
      <c r="I3579" t="e">
        <v>#REF!</v>
      </c>
    </row>
    <row r="3580" spans="1:9" ht="18" x14ac:dyDescent="0.2">
      <c r="A3580" s="11">
        <v>104176</v>
      </c>
      <c r="B3580" s="18" t="s">
        <v>62</v>
      </c>
      <c r="C3580" s="18" t="s">
        <v>393</v>
      </c>
      <c r="D3580" s="18" t="s">
        <v>398</v>
      </c>
      <c r="E3580" s="19">
        <v>3.78</v>
      </c>
      <c r="F3580" s="5"/>
      <c r="I3580" t="e">
        <v>#REF!</v>
      </c>
    </row>
    <row r="3581" spans="1:9" ht="18" x14ac:dyDescent="0.2">
      <c r="A3581" s="11">
        <v>104220</v>
      </c>
      <c r="B3581" s="18" t="s">
        <v>56</v>
      </c>
      <c r="C3581" s="18" t="s">
        <v>529</v>
      </c>
      <c r="D3581" s="18" t="s">
        <v>533</v>
      </c>
      <c r="E3581" s="19">
        <v>8.3699999999999992</v>
      </c>
      <c r="F3581" s="5"/>
      <c r="I3581" t="e">
        <v>#REF!</v>
      </c>
    </row>
    <row r="3582" spans="1:9" ht="18" x14ac:dyDescent="0.2">
      <c r="A3582" s="11">
        <v>104312</v>
      </c>
      <c r="B3582" s="18" t="s">
        <v>62</v>
      </c>
      <c r="C3582" s="18" t="s">
        <v>497</v>
      </c>
      <c r="D3582" s="18" t="s">
        <v>499</v>
      </c>
      <c r="E3582" s="19">
        <v>1.23</v>
      </c>
      <c r="F3582" s="5"/>
      <c r="I3582">
        <v>199530</v>
      </c>
    </row>
    <row r="3583" spans="1:9" ht="18" x14ac:dyDescent="0.2">
      <c r="A3583" s="11">
        <v>104314</v>
      </c>
      <c r="B3583" s="18" t="s">
        <v>142</v>
      </c>
      <c r="C3583" s="18" t="s">
        <v>325</v>
      </c>
      <c r="D3583" s="18" t="s">
        <v>326</v>
      </c>
      <c r="E3583" s="19">
        <v>2.44</v>
      </c>
      <c r="F3583" s="5"/>
      <c r="I3583" t="e">
        <v>#REF!</v>
      </c>
    </row>
    <row r="3584" spans="1:9" ht="18" x14ac:dyDescent="0.2">
      <c r="A3584" s="11">
        <v>104315</v>
      </c>
      <c r="B3584" s="18" t="s">
        <v>142</v>
      </c>
      <c r="C3584" s="18" t="s">
        <v>325</v>
      </c>
      <c r="D3584" s="18" t="s">
        <v>326</v>
      </c>
      <c r="E3584" s="19">
        <v>2.58</v>
      </c>
      <c r="F3584" s="5"/>
      <c r="I3584" t="e">
        <v>#REF!</v>
      </c>
    </row>
    <row r="3585" spans="1:9" ht="18" x14ac:dyDescent="0.2">
      <c r="A3585" s="11">
        <v>104316</v>
      </c>
      <c r="B3585" s="18" t="s">
        <v>62</v>
      </c>
      <c r="C3585" s="18" t="s">
        <v>122</v>
      </c>
      <c r="D3585" s="18" t="s">
        <v>126</v>
      </c>
      <c r="E3585" s="19">
        <v>1.93</v>
      </c>
      <c r="F3585" s="5"/>
      <c r="I3585">
        <v>199530</v>
      </c>
    </row>
    <row r="3586" spans="1:9" ht="18" x14ac:dyDescent="0.2">
      <c r="A3586" s="11">
        <v>104317</v>
      </c>
      <c r="B3586" s="18" t="s">
        <v>62</v>
      </c>
      <c r="C3586" s="18" t="s">
        <v>122</v>
      </c>
      <c r="D3586" s="18" t="s">
        <v>127</v>
      </c>
      <c r="E3586" s="19">
        <v>2.36</v>
      </c>
      <c r="F3586" s="5"/>
      <c r="I3586">
        <v>199530</v>
      </c>
    </row>
    <row r="3587" spans="1:9" ht="18" x14ac:dyDescent="0.2">
      <c r="A3587" s="11">
        <v>104318</v>
      </c>
      <c r="B3587" s="18" t="s">
        <v>142</v>
      </c>
      <c r="C3587" s="18" t="s">
        <v>642</v>
      </c>
      <c r="D3587" s="18" t="s">
        <v>644</v>
      </c>
      <c r="E3587" s="19">
        <v>1.67</v>
      </c>
      <c r="F3587" s="5"/>
      <c r="I3587">
        <v>199530</v>
      </c>
    </row>
    <row r="3588" spans="1:9" ht="18" x14ac:dyDescent="0.2">
      <c r="A3588" s="11">
        <v>104319</v>
      </c>
      <c r="B3588" s="18" t="s">
        <v>142</v>
      </c>
      <c r="C3588" s="18" t="s">
        <v>642</v>
      </c>
      <c r="D3588" s="18" t="s">
        <v>644</v>
      </c>
      <c r="E3588" s="19">
        <v>1.67</v>
      </c>
      <c r="F3588" s="5"/>
      <c r="I3588" t="e">
        <v>#REF!</v>
      </c>
    </row>
    <row r="3589" spans="1:9" ht="18" x14ac:dyDescent="0.2">
      <c r="A3589" s="11">
        <v>104322</v>
      </c>
      <c r="B3589" s="18" t="s">
        <v>142</v>
      </c>
      <c r="C3589" s="18" t="s">
        <v>457</v>
      </c>
      <c r="D3589" s="18" t="s">
        <v>459</v>
      </c>
      <c r="E3589" s="19">
        <v>2.2999999999999998</v>
      </c>
      <c r="F3589" s="5"/>
      <c r="I3589" t="e">
        <v>#REF!</v>
      </c>
    </row>
    <row r="3590" spans="1:9" ht="18" x14ac:dyDescent="0.2">
      <c r="A3590" s="11">
        <v>104327</v>
      </c>
      <c r="B3590" s="18" t="s">
        <v>56</v>
      </c>
      <c r="C3590" s="18" t="s">
        <v>208</v>
      </c>
      <c r="D3590" s="18" t="s">
        <v>211</v>
      </c>
      <c r="E3590" s="19">
        <v>5.13</v>
      </c>
      <c r="F3590" s="5"/>
      <c r="I3590" t="e">
        <v>#REF!</v>
      </c>
    </row>
    <row r="3591" spans="1:9" ht="18" x14ac:dyDescent="0.2">
      <c r="A3591" s="11">
        <v>104359</v>
      </c>
      <c r="B3591" s="18" t="s">
        <v>11</v>
      </c>
      <c r="C3591" s="18" t="s">
        <v>91</v>
      </c>
      <c r="D3591" s="18" t="s">
        <v>98</v>
      </c>
      <c r="E3591" s="19">
        <v>6.97</v>
      </c>
      <c r="F3591" s="5"/>
      <c r="I3591" t="e">
        <v>#REF!</v>
      </c>
    </row>
    <row r="3592" spans="1:9" ht="18" x14ac:dyDescent="0.2">
      <c r="A3592" s="11">
        <v>104361</v>
      </c>
      <c r="B3592" s="18" t="s">
        <v>11</v>
      </c>
      <c r="C3592" s="18" t="s">
        <v>91</v>
      </c>
      <c r="D3592" s="18" t="s">
        <v>98</v>
      </c>
      <c r="E3592" s="19">
        <v>2.34</v>
      </c>
      <c r="F3592" s="5"/>
      <c r="I3592" t="e">
        <v>#REF!</v>
      </c>
    </row>
    <row r="3593" spans="1:9" ht="18" x14ac:dyDescent="0.2">
      <c r="A3593" s="11">
        <v>104362</v>
      </c>
      <c r="B3593" s="18" t="s">
        <v>11</v>
      </c>
      <c r="C3593" s="18" t="s">
        <v>91</v>
      </c>
      <c r="D3593" s="18" t="s">
        <v>98</v>
      </c>
      <c r="E3593" s="19">
        <v>5.59</v>
      </c>
      <c r="F3593" s="5"/>
      <c r="I3593" t="e">
        <v>#REF!</v>
      </c>
    </row>
    <row r="3594" spans="1:9" ht="18" x14ac:dyDescent="0.2">
      <c r="A3594" s="11">
        <v>104364</v>
      </c>
      <c r="B3594" s="18" t="s">
        <v>11</v>
      </c>
      <c r="C3594" s="18" t="s">
        <v>91</v>
      </c>
      <c r="D3594" s="18" t="s">
        <v>96</v>
      </c>
      <c r="E3594" s="19">
        <v>2.0099999999999998</v>
      </c>
      <c r="F3594" s="5"/>
      <c r="I3594" t="e">
        <v>#REF!</v>
      </c>
    </row>
    <row r="3595" spans="1:9" ht="18" x14ac:dyDescent="0.2">
      <c r="A3595" s="11">
        <v>104367</v>
      </c>
      <c r="B3595" s="18" t="s">
        <v>11</v>
      </c>
      <c r="C3595" s="18" t="s">
        <v>91</v>
      </c>
      <c r="D3595" s="18" t="s">
        <v>99</v>
      </c>
      <c r="E3595" s="19">
        <v>3.36</v>
      </c>
      <c r="F3595" s="5"/>
      <c r="I3595" t="e">
        <v>#REF!</v>
      </c>
    </row>
    <row r="3596" spans="1:9" ht="18" x14ac:dyDescent="0.2">
      <c r="A3596" s="11">
        <v>104384</v>
      </c>
      <c r="B3596" s="18" t="s">
        <v>56</v>
      </c>
      <c r="C3596" s="18" t="s">
        <v>552</v>
      </c>
      <c r="D3596" s="18" t="s">
        <v>557</v>
      </c>
      <c r="E3596" s="19">
        <v>8.08</v>
      </c>
      <c r="F3596" s="5"/>
      <c r="I3596" t="e">
        <v>#REF!</v>
      </c>
    </row>
    <row r="3597" spans="1:9" ht="18" x14ac:dyDescent="0.2">
      <c r="A3597" s="11">
        <v>104387</v>
      </c>
      <c r="B3597" s="18" t="s">
        <v>11</v>
      </c>
      <c r="C3597" s="18" t="s">
        <v>91</v>
      </c>
      <c r="D3597" s="18" t="s">
        <v>95</v>
      </c>
      <c r="E3597" s="19">
        <v>27.5</v>
      </c>
      <c r="F3597" s="5"/>
      <c r="I3597">
        <v>199530</v>
      </c>
    </row>
    <row r="3598" spans="1:9" ht="18" x14ac:dyDescent="0.2">
      <c r="A3598" s="11">
        <v>104410</v>
      </c>
      <c r="B3598" s="18" t="s">
        <v>56</v>
      </c>
      <c r="C3598" s="18" t="s">
        <v>529</v>
      </c>
      <c r="D3598" s="18" t="s">
        <v>533</v>
      </c>
      <c r="E3598" s="19">
        <v>6.23</v>
      </c>
      <c r="F3598" s="5"/>
      <c r="I3598" t="e">
        <v>#REF!</v>
      </c>
    </row>
    <row r="3599" spans="1:9" ht="18" x14ac:dyDescent="0.2">
      <c r="A3599" s="11">
        <v>104415</v>
      </c>
      <c r="B3599" s="18" t="s">
        <v>56</v>
      </c>
      <c r="C3599" s="18" t="s">
        <v>540</v>
      </c>
      <c r="D3599" s="18" t="s">
        <v>546</v>
      </c>
      <c r="E3599" s="19">
        <v>6.23</v>
      </c>
      <c r="F3599" s="5"/>
      <c r="I3599" t="e">
        <v>#REF!</v>
      </c>
    </row>
    <row r="3600" spans="1:9" ht="18" x14ac:dyDescent="0.2">
      <c r="A3600" s="11">
        <v>104423</v>
      </c>
      <c r="B3600" s="18" t="s">
        <v>56</v>
      </c>
      <c r="C3600" s="18" t="s">
        <v>540</v>
      </c>
      <c r="D3600" s="18" t="s">
        <v>550</v>
      </c>
      <c r="E3600" s="19">
        <v>7.84</v>
      </c>
      <c r="F3600" s="5"/>
      <c r="I3600">
        <v>199530</v>
      </c>
    </row>
    <row r="3601" spans="1:9" ht="18" x14ac:dyDescent="0.2">
      <c r="A3601" s="11">
        <v>104426</v>
      </c>
      <c r="B3601" s="18" t="s">
        <v>56</v>
      </c>
      <c r="C3601" s="18" t="s">
        <v>552</v>
      </c>
      <c r="D3601" s="18" t="s">
        <v>557</v>
      </c>
      <c r="E3601" s="19">
        <v>6.23</v>
      </c>
      <c r="F3601" s="5"/>
      <c r="I3601" t="e">
        <v>#REF!</v>
      </c>
    </row>
    <row r="3602" spans="1:9" ht="18" x14ac:dyDescent="0.2">
      <c r="A3602" s="11">
        <v>104427</v>
      </c>
      <c r="B3602" s="18" t="s">
        <v>56</v>
      </c>
      <c r="C3602" s="18" t="s">
        <v>529</v>
      </c>
      <c r="D3602" s="18" t="s">
        <v>530</v>
      </c>
      <c r="E3602" s="19">
        <v>5.23</v>
      </c>
      <c r="F3602" s="5"/>
      <c r="I3602">
        <v>199530</v>
      </c>
    </row>
    <row r="3603" spans="1:9" ht="18" x14ac:dyDescent="0.2">
      <c r="A3603" s="11">
        <v>104429</v>
      </c>
      <c r="B3603" s="18" t="s">
        <v>56</v>
      </c>
      <c r="C3603" s="18" t="s">
        <v>540</v>
      </c>
      <c r="D3603" s="18" t="s">
        <v>549</v>
      </c>
      <c r="E3603" s="19">
        <v>6.23</v>
      </c>
      <c r="F3603" s="5"/>
      <c r="I3603">
        <v>199530</v>
      </c>
    </row>
    <row r="3604" spans="1:9" ht="18" x14ac:dyDescent="0.2">
      <c r="A3604" s="11">
        <v>104440</v>
      </c>
      <c r="B3604" s="18" t="s">
        <v>75</v>
      </c>
      <c r="C3604" s="18" t="s">
        <v>76</v>
      </c>
      <c r="D3604" s="18" t="s">
        <v>79</v>
      </c>
      <c r="E3604" s="19">
        <v>3.65</v>
      </c>
      <c r="F3604" s="5"/>
      <c r="I3604" t="e">
        <v>#REF!</v>
      </c>
    </row>
    <row r="3605" spans="1:9" ht="18" x14ac:dyDescent="0.2">
      <c r="A3605" s="11">
        <v>104454</v>
      </c>
      <c r="B3605" s="18" t="s">
        <v>7</v>
      </c>
      <c r="C3605" s="18" t="s">
        <v>100</v>
      </c>
      <c r="D3605" s="18" t="s">
        <v>102</v>
      </c>
      <c r="E3605" s="19">
        <v>2.06</v>
      </c>
      <c r="F3605" s="5"/>
      <c r="I3605" t="e">
        <v>#REF!</v>
      </c>
    </row>
    <row r="3606" spans="1:9" ht="18" x14ac:dyDescent="0.2">
      <c r="A3606" s="11">
        <v>104475</v>
      </c>
      <c r="B3606" s="18" t="s">
        <v>130</v>
      </c>
      <c r="C3606" s="18" t="s">
        <v>381</v>
      </c>
      <c r="D3606" s="18" t="s">
        <v>382</v>
      </c>
      <c r="E3606" s="19">
        <v>4.3899999999999997</v>
      </c>
      <c r="F3606" s="5"/>
      <c r="I3606" t="e">
        <v>#REF!</v>
      </c>
    </row>
    <row r="3607" spans="1:9" ht="18" x14ac:dyDescent="0.2">
      <c r="A3607" s="11">
        <v>104510</v>
      </c>
      <c r="B3607" s="18" t="s">
        <v>130</v>
      </c>
      <c r="C3607" s="18" t="s">
        <v>360</v>
      </c>
      <c r="D3607" s="18" t="s">
        <v>367</v>
      </c>
      <c r="E3607" s="19">
        <v>5.08</v>
      </c>
      <c r="F3607" s="5"/>
      <c r="I3607" t="e">
        <v>#REF!</v>
      </c>
    </row>
    <row r="3608" spans="1:9" ht="18" x14ac:dyDescent="0.2">
      <c r="A3608" s="11">
        <v>104605</v>
      </c>
      <c r="B3608" s="18" t="s">
        <v>142</v>
      </c>
      <c r="C3608" s="18" t="s">
        <v>457</v>
      </c>
      <c r="D3608" s="18" t="s">
        <v>459</v>
      </c>
      <c r="E3608" s="19">
        <v>2.14</v>
      </c>
      <c r="F3608" s="5"/>
      <c r="I3608" t="e">
        <v>#REF!</v>
      </c>
    </row>
    <row r="3609" spans="1:9" ht="18" x14ac:dyDescent="0.2">
      <c r="A3609" s="11">
        <v>104609</v>
      </c>
      <c r="B3609" s="18" t="s">
        <v>142</v>
      </c>
      <c r="C3609" s="18" t="s">
        <v>296</v>
      </c>
      <c r="D3609" s="18" t="s">
        <v>297</v>
      </c>
      <c r="E3609" s="19">
        <v>2.56</v>
      </c>
      <c r="F3609" s="5"/>
      <c r="I3609" t="e">
        <v>#REF!</v>
      </c>
    </row>
    <row r="3610" spans="1:9" ht="18" x14ac:dyDescent="0.2">
      <c r="A3610" s="11">
        <v>104623</v>
      </c>
      <c r="B3610" s="18" t="s">
        <v>56</v>
      </c>
      <c r="C3610" s="18" t="s">
        <v>443</v>
      </c>
      <c r="D3610" s="18" t="s">
        <v>445</v>
      </c>
      <c r="E3610" s="19">
        <v>2.68</v>
      </c>
      <c r="F3610" s="5"/>
      <c r="I3610" t="e">
        <v>#REF!</v>
      </c>
    </row>
    <row r="3611" spans="1:9" ht="18" x14ac:dyDescent="0.2">
      <c r="A3611" s="11">
        <v>104671</v>
      </c>
      <c r="B3611" s="18" t="s">
        <v>142</v>
      </c>
      <c r="C3611" s="18" t="s">
        <v>345</v>
      </c>
      <c r="D3611" s="18" t="s">
        <v>347</v>
      </c>
      <c r="E3611" s="19">
        <v>2.58</v>
      </c>
      <c r="F3611" s="5"/>
      <c r="I3611" t="e">
        <v>#REF!</v>
      </c>
    </row>
    <row r="3612" spans="1:9" ht="18" x14ac:dyDescent="0.2">
      <c r="A3612" s="11">
        <v>104678</v>
      </c>
      <c r="B3612" s="18" t="s">
        <v>142</v>
      </c>
      <c r="C3612" s="18" t="s">
        <v>345</v>
      </c>
      <c r="D3612" s="18" t="s">
        <v>347</v>
      </c>
      <c r="E3612" s="19">
        <v>2.58</v>
      </c>
      <c r="F3612" s="5"/>
      <c r="I3612" t="e">
        <v>#REF!</v>
      </c>
    </row>
    <row r="3613" spans="1:9" ht="18" x14ac:dyDescent="0.2">
      <c r="A3613" s="11">
        <v>104791</v>
      </c>
      <c r="B3613" s="18" t="s">
        <v>75</v>
      </c>
      <c r="C3613" s="18" t="s">
        <v>76</v>
      </c>
      <c r="D3613" s="18" t="s">
        <v>83</v>
      </c>
      <c r="E3613" s="19">
        <v>1.98</v>
      </c>
      <c r="F3613" s="5"/>
      <c r="I3613" t="e">
        <v>#REF!</v>
      </c>
    </row>
    <row r="3614" spans="1:9" ht="18" x14ac:dyDescent="0.2">
      <c r="A3614" s="11">
        <v>104841</v>
      </c>
      <c r="B3614" s="18" t="s">
        <v>75</v>
      </c>
      <c r="C3614" s="18" t="s">
        <v>220</v>
      </c>
      <c r="D3614" s="18" t="s">
        <v>225</v>
      </c>
      <c r="E3614" s="19">
        <v>6.68</v>
      </c>
      <c r="F3614" s="5"/>
      <c r="I3614" t="e">
        <v>#REF!</v>
      </c>
    </row>
    <row r="3615" spans="1:9" ht="18" x14ac:dyDescent="0.2">
      <c r="A3615" s="11">
        <v>104912</v>
      </c>
      <c r="B3615" s="18" t="s">
        <v>130</v>
      </c>
      <c r="C3615" s="18" t="s">
        <v>360</v>
      </c>
      <c r="D3615" s="18" t="s">
        <v>373</v>
      </c>
      <c r="E3615" s="19">
        <v>50.83</v>
      </c>
      <c r="F3615" s="5"/>
      <c r="I3615" t="e">
        <v>#REF!</v>
      </c>
    </row>
    <row r="3616" spans="1:9" ht="18" x14ac:dyDescent="0.2">
      <c r="A3616" s="11">
        <v>104928</v>
      </c>
      <c r="B3616" s="18" t="s">
        <v>130</v>
      </c>
      <c r="C3616" s="18" t="s">
        <v>291</v>
      </c>
      <c r="D3616" s="18" t="s">
        <v>294</v>
      </c>
      <c r="E3616" s="19">
        <v>5.84</v>
      </c>
      <c r="F3616" s="5"/>
      <c r="I3616" t="e">
        <v>#REF!</v>
      </c>
    </row>
    <row r="3617" spans="1:9" ht="18" x14ac:dyDescent="0.2">
      <c r="A3617" s="11">
        <v>104931</v>
      </c>
      <c r="B3617" s="18" t="s">
        <v>130</v>
      </c>
      <c r="C3617" s="18" t="s">
        <v>360</v>
      </c>
      <c r="D3617" s="18" t="s">
        <v>361</v>
      </c>
      <c r="E3617" s="19">
        <v>7.12</v>
      </c>
      <c r="F3617" s="5"/>
      <c r="I3617" t="e">
        <v>#REF!</v>
      </c>
    </row>
    <row r="3618" spans="1:9" ht="18" x14ac:dyDescent="0.2">
      <c r="A3618" s="11">
        <v>104998</v>
      </c>
      <c r="B3618" s="18" t="s">
        <v>11</v>
      </c>
      <c r="C3618" s="18" t="s">
        <v>249</v>
      </c>
      <c r="D3618" s="18"/>
      <c r="E3618" s="19">
        <v>2.75</v>
      </c>
      <c r="F3618" s="5"/>
      <c r="I3618" t="e">
        <v>#REF!</v>
      </c>
    </row>
    <row r="3619" spans="1:9" ht="18" x14ac:dyDescent="0.2">
      <c r="A3619" s="11">
        <v>105026</v>
      </c>
      <c r="B3619" s="18" t="s">
        <v>7</v>
      </c>
      <c r="C3619" s="18" t="s">
        <v>100</v>
      </c>
      <c r="D3619" s="18" t="s">
        <v>104</v>
      </c>
      <c r="E3619" s="19">
        <v>5.83</v>
      </c>
      <c r="F3619" s="5"/>
      <c r="I3619" t="e">
        <v>#REF!</v>
      </c>
    </row>
    <row r="3620" spans="1:9" ht="18" x14ac:dyDescent="0.2">
      <c r="A3620" s="11">
        <v>105034</v>
      </c>
      <c r="B3620" s="18" t="s">
        <v>7</v>
      </c>
      <c r="C3620" s="18" t="s">
        <v>100</v>
      </c>
      <c r="D3620" s="18" t="s">
        <v>110</v>
      </c>
      <c r="E3620" s="19">
        <v>2.37</v>
      </c>
      <c r="F3620" s="5"/>
      <c r="I3620" t="e">
        <v>#REF!</v>
      </c>
    </row>
    <row r="3621" spans="1:9" ht="18" x14ac:dyDescent="0.2">
      <c r="A3621" s="11">
        <v>105059</v>
      </c>
      <c r="B3621" s="18" t="s">
        <v>130</v>
      </c>
      <c r="C3621" s="18" t="s">
        <v>360</v>
      </c>
      <c r="D3621" s="18" t="s">
        <v>367</v>
      </c>
      <c r="E3621" s="19">
        <v>8.1300000000000008</v>
      </c>
      <c r="F3621" s="5"/>
      <c r="I3621" t="e">
        <v>#REF!</v>
      </c>
    </row>
    <row r="3622" spans="1:9" ht="18" x14ac:dyDescent="0.2">
      <c r="A3622" s="11">
        <v>105169</v>
      </c>
      <c r="B3622" s="18" t="s">
        <v>7</v>
      </c>
      <c r="C3622" s="18" t="s">
        <v>228</v>
      </c>
      <c r="D3622" s="18" t="s">
        <v>230</v>
      </c>
      <c r="E3622" s="19">
        <v>3.15</v>
      </c>
      <c r="F3622" s="5"/>
      <c r="I3622" t="e">
        <v>#REF!</v>
      </c>
    </row>
    <row r="3623" spans="1:9" ht="18" x14ac:dyDescent="0.2">
      <c r="A3623" s="11">
        <v>105174</v>
      </c>
      <c r="B3623" s="18" t="s">
        <v>7</v>
      </c>
      <c r="C3623" s="18" t="s">
        <v>100</v>
      </c>
      <c r="D3623" s="18" t="s">
        <v>107</v>
      </c>
      <c r="E3623" s="19">
        <v>1.43</v>
      </c>
      <c r="F3623" s="5"/>
      <c r="I3623" t="e">
        <v>#REF!</v>
      </c>
    </row>
    <row r="3624" spans="1:9" ht="18" x14ac:dyDescent="0.2">
      <c r="A3624" s="11">
        <v>105178</v>
      </c>
      <c r="B3624" s="18" t="s">
        <v>7</v>
      </c>
      <c r="C3624" s="18" t="s">
        <v>100</v>
      </c>
      <c r="D3624" s="18" t="s">
        <v>107</v>
      </c>
      <c r="E3624" s="19">
        <v>1.17</v>
      </c>
      <c r="F3624" s="5"/>
      <c r="I3624" t="e">
        <v>#REF!</v>
      </c>
    </row>
    <row r="3625" spans="1:9" ht="18" x14ac:dyDescent="0.2">
      <c r="A3625" s="11">
        <v>105230</v>
      </c>
      <c r="B3625" s="18" t="s">
        <v>130</v>
      </c>
      <c r="C3625" s="18" t="s">
        <v>360</v>
      </c>
      <c r="D3625" s="18" t="s">
        <v>369</v>
      </c>
      <c r="E3625" s="19">
        <v>13.46</v>
      </c>
      <c r="F3625" s="5"/>
      <c r="I3625" t="e">
        <v>#REF!</v>
      </c>
    </row>
    <row r="3626" spans="1:9" ht="18" x14ac:dyDescent="0.2">
      <c r="A3626" s="11">
        <v>105272</v>
      </c>
      <c r="B3626" s="18" t="s">
        <v>62</v>
      </c>
      <c r="C3626" s="18" t="s">
        <v>200</v>
      </c>
      <c r="D3626" s="18" t="s">
        <v>205</v>
      </c>
      <c r="E3626" s="19">
        <v>2.0299999999999998</v>
      </c>
      <c r="F3626" s="5"/>
      <c r="I3626" t="e">
        <v>#REF!</v>
      </c>
    </row>
    <row r="3627" spans="1:9" ht="18" x14ac:dyDescent="0.2">
      <c r="A3627" s="11">
        <v>105302</v>
      </c>
      <c r="B3627" s="18" t="s">
        <v>75</v>
      </c>
      <c r="C3627" s="18" t="s">
        <v>220</v>
      </c>
      <c r="D3627" s="18" t="s">
        <v>221</v>
      </c>
      <c r="E3627" s="19">
        <v>2.5499999999999998</v>
      </c>
      <c r="F3627" s="5"/>
      <c r="I3627" t="e">
        <v>#REF!</v>
      </c>
    </row>
    <row r="3628" spans="1:9" ht="18" x14ac:dyDescent="0.2">
      <c r="A3628" s="11">
        <v>105305</v>
      </c>
      <c r="B3628" s="18" t="s">
        <v>75</v>
      </c>
      <c r="C3628" s="18" t="s">
        <v>220</v>
      </c>
      <c r="D3628" s="18" t="s">
        <v>221</v>
      </c>
      <c r="E3628" s="19">
        <v>3.78</v>
      </c>
      <c r="F3628" s="5"/>
      <c r="I3628">
        <v>199530</v>
      </c>
    </row>
    <row r="3629" spans="1:9" ht="18" x14ac:dyDescent="0.2">
      <c r="A3629" s="11">
        <v>105328</v>
      </c>
      <c r="B3629" s="18" t="s">
        <v>62</v>
      </c>
      <c r="C3629" s="18" t="s">
        <v>605</v>
      </c>
      <c r="D3629" s="18" t="s">
        <v>610</v>
      </c>
      <c r="E3629" s="19">
        <v>0.79</v>
      </c>
      <c r="F3629" s="5"/>
      <c r="I3629" t="e">
        <v>#REF!</v>
      </c>
    </row>
    <row r="3630" spans="1:9" ht="18" x14ac:dyDescent="0.2">
      <c r="A3630" s="11">
        <v>105329</v>
      </c>
      <c r="B3630" s="18" t="s">
        <v>62</v>
      </c>
      <c r="C3630" s="18" t="s">
        <v>605</v>
      </c>
      <c r="D3630" s="18" t="s">
        <v>610</v>
      </c>
      <c r="E3630" s="19">
        <v>0.79</v>
      </c>
      <c r="F3630" s="5"/>
      <c r="I3630" t="e">
        <v>#REF!</v>
      </c>
    </row>
    <row r="3631" spans="1:9" ht="18" x14ac:dyDescent="0.2">
      <c r="A3631" s="11">
        <v>105330</v>
      </c>
      <c r="B3631" s="18" t="s">
        <v>62</v>
      </c>
      <c r="C3631" s="18" t="s">
        <v>605</v>
      </c>
      <c r="D3631" s="18" t="s">
        <v>610</v>
      </c>
      <c r="E3631" s="19">
        <v>0.79</v>
      </c>
      <c r="F3631" s="5"/>
      <c r="I3631" t="e">
        <v>#REF!</v>
      </c>
    </row>
    <row r="3632" spans="1:9" ht="18" x14ac:dyDescent="0.2">
      <c r="A3632" s="11">
        <v>105340</v>
      </c>
      <c r="B3632" s="18" t="s">
        <v>62</v>
      </c>
      <c r="C3632" s="18" t="s">
        <v>497</v>
      </c>
      <c r="D3632" s="18" t="s">
        <v>501</v>
      </c>
      <c r="E3632" s="19">
        <v>4.05</v>
      </c>
      <c r="F3632" s="5"/>
      <c r="I3632" t="e">
        <v>#REF!</v>
      </c>
    </row>
    <row r="3633" spans="1:9" ht="18" x14ac:dyDescent="0.2">
      <c r="A3633" s="11">
        <v>105359</v>
      </c>
      <c r="B3633" s="18" t="s">
        <v>56</v>
      </c>
      <c r="C3633" s="18" t="s">
        <v>208</v>
      </c>
      <c r="D3633" s="18" t="s">
        <v>212</v>
      </c>
      <c r="E3633" s="19">
        <v>7.19</v>
      </c>
      <c r="F3633" s="5"/>
      <c r="I3633" t="e">
        <v>#REF!</v>
      </c>
    </row>
    <row r="3634" spans="1:9" ht="18" x14ac:dyDescent="0.2">
      <c r="A3634" s="11">
        <v>105361</v>
      </c>
      <c r="B3634" s="18" t="s">
        <v>56</v>
      </c>
      <c r="C3634" s="18" t="s">
        <v>208</v>
      </c>
      <c r="D3634" s="18" t="s">
        <v>212</v>
      </c>
      <c r="E3634" s="19">
        <v>7.19</v>
      </c>
      <c r="F3634" s="5"/>
      <c r="I3634" t="e">
        <v>#REF!</v>
      </c>
    </row>
    <row r="3635" spans="1:9" ht="18" x14ac:dyDescent="0.2">
      <c r="A3635" s="11">
        <v>105475</v>
      </c>
      <c r="B3635" s="18" t="s">
        <v>56</v>
      </c>
      <c r="C3635" s="18" t="s">
        <v>420</v>
      </c>
      <c r="D3635" s="18" t="s">
        <v>423</v>
      </c>
      <c r="E3635" s="19">
        <v>5.76</v>
      </c>
      <c r="F3635" s="5"/>
      <c r="I3635" t="e">
        <v>#REF!</v>
      </c>
    </row>
    <row r="3636" spans="1:9" ht="18" x14ac:dyDescent="0.2">
      <c r="A3636" s="11">
        <v>105505</v>
      </c>
      <c r="B3636" s="18" t="s">
        <v>75</v>
      </c>
      <c r="C3636" s="18" t="s">
        <v>271</v>
      </c>
      <c r="D3636" s="18" t="s">
        <v>280</v>
      </c>
      <c r="E3636" s="19">
        <v>10.31</v>
      </c>
      <c r="F3636" s="5"/>
      <c r="I3636" t="e">
        <v>#REF!</v>
      </c>
    </row>
    <row r="3637" spans="1:9" ht="18" x14ac:dyDescent="0.2">
      <c r="A3637" s="11">
        <v>105506</v>
      </c>
      <c r="B3637" s="18" t="s">
        <v>75</v>
      </c>
      <c r="C3637" s="18" t="s">
        <v>271</v>
      </c>
      <c r="D3637" s="18" t="s">
        <v>280</v>
      </c>
      <c r="E3637" s="19">
        <v>10.72</v>
      </c>
      <c r="F3637" s="5"/>
      <c r="I3637" t="e">
        <v>#REF!</v>
      </c>
    </row>
    <row r="3638" spans="1:9" ht="18" x14ac:dyDescent="0.2">
      <c r="A3638" s="11">
        <v>105507</v>
      </c>
      <c r="B3638" s="18" t="s">
        <v>75</v>
      </c>
      <c r="C3638" s="18" t="s">
        <v>271</v>
      </c>
      <c r="D3638" s="18" t="s">
        <v>277</v>
      </c>
      <c r="E3638" s="19">
        <v>14.84</v>
      </c>
      <c r="F3638" s="5"/>
      <c r="I3638">
        <v>199530</v>
      </c>
    </row>
    <row r="3639" spans="1:9" ht="18" x14ac:dyDescent="0.2">
      <c r="A3639" s="11">
        <v>105572</v>
      </c>
      <c r="B3639" s="18" t="s">
        <v>75</v>
      </c>
      <c r="C3639" s="18" t="s">
        <v>271</v>
      </c>
      <c r="D3639" s="18" t="s">
        <v>280</v>
      </c>
      <c r="E3639" s="19">
        <v>9.89</v>
      </c>
      <c r="F3639" s="5"/>
      <c r="I3639">
        <v>199530</v>
      </c>
    </row>
    <row r="3640" spans="1:9" ht="18" x14ac:dyDescent="0.2">
      <c r="A3640" s="11">
        <v>105593</v>
      </c>
      <c r="B3640" s="18" t="s">
        <v>75</v>
      </c>
      <c r="C3640" s="18" t="s">
        <v>271</v>
      </c>
      <c r="D3640" s="18" t="s">
        <v>279</v>
      </c>
      <c r="E3640" s="19">
        <v>7.42</v>
      </c>
      <c r="F3640" s="5"/>
      <c r="I3640" t="e">
        <v>#REF!</v>
      </c>
    </row>
    <row r="3641" spans="1:9" ht="18" x14ac:dyDescent="0.2">
      <c r="A3641" s="11">
        <v>105609</v>
      </c>
      <c r="B3641" s="18" t="s">
        <v>75</v>
      </c>
      <c r="C3641" s="18" t="s">
        <v>271</v>
      </c>
      <c r="D3641" s="18" t="s">
        <v>277</v>
      </c>
      <c r="E3641" s="19">
        <v>12.32</v>
      </c>
      <c r="F3641" s="5"/>
      <c r="I3641" t="e">
        <v>#REF!</v>
      </c>
    </row>
    <row r="3642" spans="1:9" ht="18" x14ac:dyDescent="0.2">
      <c r="A3642" s="11">
        <v>105656</v>
      </c>
      <c r="B3642" s="18" t="s">
        <v>130</v>
      </c>
      <c r="C3642" s="18" t="s">
        <v>360</v>
      </c>
      <c r="D3642" s="18" t="s">
        <v>361</v>
      </c>
      <c r="E3642" s="19">
        <v>11.33</v>
      </c>
      <c r="F3642" s="5"/>
      <c r="I3642" t="e">
        <v>#REF!</v>
      </c>
    </row>
    <row r="3643" spans="1:9" ht="18" x14ac:dyDescent="0.2">
      <c r="A3643" s="11">
        <v>105657</v>
      </c>
      <c r="B3643" s="18" t="s">
        <v>130</v>
      </c>
      <c r="C3643" s="18" t="s">
        <v>360</v>
      </c>
      <c r="D3643" s="18" t="s">
        <v>367</v>
      </c>
      <c r="E3643" s="19">
        <v>15.42</v>
      </c>
      <c r="F3643" s="5"/>
      <c r="I3643" t="e">
        <v>#REF!</v>
      </c>
    </row>
    <row r="3644" spans="1:9" ht="18" x14ac:dyDescent="0.2">
      <c r="A3644" s="11">
        <v>105745</v>
      </c>
      <c r="B3644" s="18" t="s">
        <v>7</v>
      </c>
      <c r="C3644" s="18" t="s">
        <v>243</v>
      </c>
      <c r="D3644" s="18" t="s">
        <v>245</v>
      </c>
      <c r="E3644" s="19">
        <v>1.63</v>
      </c>
      <c r="F3644" s="5"/>
      <c r="I3644">
        <v>199530</v>
      </c>
    </row>
    <row r="3645" spans="1:9" ht="18" x14ac:dyDescent="0.2">
      <c r="A3645" s="11">
        <v>105794</v>
      </c>
      <c r="B3645" s="18" t="s">
        <v>7</v>
      </c>
      <c r="C3645" s="18" t="s">
        <v>162</v>
      </c>
      <c r="D3645" s="18" t="s">
        <v>164</v>
      </c>
      <c r="E3645" s="19">
        <v>5.47</v>
      </c>
      <c r="F3645" s="5"/>
      <c r="I3645">
        <v>199530</v>
      </c>
    </row>
    <row r="3646" spans="1:9" ht="18" x14ac:dyDescent="0.2">
      <c r="A3646" s="11">
        <v>105861</v>
      </c>
      <c r="B3646" s="18" t="s">
        <v>7</v>
      </c>
      <c r="C3646" s="18" t="s">
        <v>100</v>
      </c>
      <c r="D3646" s="18" t="s">
        <v>107</v>
      </c>
      <c r="E3646" s="19">
        <v>1.21</v>
      </c>
      <c r="F3646" s="5"/>
      <c r="I3646">
        <v>199530</v>
      </c>
    </row>
    <row r="3647" spans="1:9" ht="18" x14ac:dyDescent="0.2">
      <c r="A3647" s="11">
        <v>105901</v>
      </c>
      <c r="B3647" s="18" t="s">
        <v>130</v>
      </c>
      <c r="C3647" s="18" t="s">
        <v>482</v>
      </c>
      <c r="D3647" s="18" t="s">
        <v>488</v>
      </c>
      <c r="E3647" s="19">
        <v>4.0599999999999996</v>
      </c>
      <c r="F3647" s="5"/>
      <c r="I3647" t="e">
        <v>#REF!</v>
      </c>
    </row>
    <row r="3648" spans="1:9" ht="18" x14ac:dyDescent="0.2">
      <c r="A3648" s="11">
        <v>105905</v>
      </c>
      <c r="B3648" s="18" t="s">
        <v>130</v>
      </c>
      <c r="C3648" s="18" t="s">
        <v>482</v>
      </c>
      <c r="D3648" s="18" t="s">
        <v>488</v>
      </c>
      <c r="E3648" s="19">
        <v>4.0599999999999996</v>
      </c>
      <c r="F3648" s="5"/>
      <c r="I3648" t="e">
        <v>#REF!</v>
      </c>
    </row>
    <row r="3649" spans="1:9" ht="18" x14ac:dyDescent="0.2">
      <c r="A3649" s="11">
        <v>105969</v>
      </c>
      <c r="B3649" s="18" t="s">
        <v>130</v>
      </c>
      <c r="C3649" s="18" t="s">
        <v>522</v>
      </c>
      <c r="D3649" s="18" t="s">
        <v>524</v>
      </c>
      <c r="E3649" s="19">
        <v>10.82</v>
      </c>
      <c r="F3649" s="5"/>
      <c r="I3649" t="e">
        <v>#REF!</v>
      </c>
    </row>
    <row r="3650" spans="1:9" ht="18" x14ac:dyDescent="0.2">
      <c r="A3650" s="11">
        <v>105977</v>
      </c>
      <c r="B3650" s="18" t="s">
        <v>130</v>
      </c>
      <c r="C3650" s="18" t="s">
        <v>482</v>
      </c>
      <c r="D3650" s="18" t="s">
        <v>487</v>
      </c>
      <c r="E3650" s="19">
        <v>5.41</v>
      </c>
      <c r="F3650" s="5"/>
      <c r="I3650" t="e">
        <v>#REF!</v>
      </c>
    </row>
    <row r="3651" spans="1:9" ht="18" x14ac:dyDescent="0.2">
      <c r="A3651" s="11">
        <v>105981</v>
      </c>
      <c r="B3651" s="18" t="s">
        <v>130</v>
      </c>
      <c r="C3651" s="18" t="s">
        <v>522</v>
      </c>
      <c r="D3651" s="18" t="s">
        <v>524</v>
      </c>
      <c r="E3651" s="19">
        <v>7.57</v>
      </c>
      <c r="F3651" s="5"/>
      <c r="I3651" t="e">
        <v>#REF!</v>
      </c>
    </row>
    <row r="3652" spans="1:9" ht="18" x14ac:dyDescent="0.2">
      <c r="A3652" s="11">
        <v>106021</v>
      </c>
      <c r="B3652" s="18" t="s">
        <v>56</v>
      </c>
      <c r="C3652" s="18" t="s">
        <v>552</v>
      </c>
      <c r="D3652" s="18" t="s">
        <v>559</v>
      </c>
      <c r="E3652" s="19">
        <v>4.7699999999999996</v>
      </c>
      <c r="F3652" s="5"/>
      <c r="I3652" t="e">
        <v>#REF!</v>
      </c>
    </row>
    <row r="3653" spans="1:9" ht="18" x14ac:dyDescent="0.2">
      <c r="A3653" s="11">
        <v>106109</v>
      </c>
      <c r="B3653" s="18" t="s">
        <v>56</v>
      </c>
      <c r="C3653" s="18" t="s">
        <v>529</v>
      </c>
      <c r="D3653" s="18" t="s">
        <v>533</v>
      </c>
      <c r="E3653" s="19">
        <v>7.15</v>
      </c>
      <c r="F3653" s="5"/>
      <c r="I3653" t="e">
        <v>#REF!</v>
      </c>
    </row>
    <row r="3654" spans="1:9" ht="18" x14ac:dyDescent="0.2">
      <c r="A3654" s="11">
        <v>106297</v>
      </c>
      <c r="B3654" s="18" t="s">
        <v>130</v>
      </c>
      <c r="C3654" s="18" t="s">
        <v>381</v>
      </c>
      <c r="D3654" s="18" t="s">
        <v>387</v>
      </c>
      <c r="E3654" s="19">
        <v>3.48</v>
      </c>
      <c r="F3654" s="5"/>
      <c r="I3654" t="e">
        <v>#REF!</v>
      </c>
    </row>
    <row r="3655" spans="1:9" ht="18" x14ac:dyDescent="0.2">
      <c r="A3655" s="11">
        <v>106305</v>
      </c>
      <c r="B3655" s="18" t="s">
        <v>130</v>
      </c>
      <c r="C3655" s="18" t="s">
        <v>381</v>
      </c>
      <c r="D3655" s="18" t="s">
        <v>390</v>
      </c>
      <c r="E3655" s="19">
        <v>4.42</v>
      </c>
      <c r="F3655" s="5"/>
      <c r="I3655" t="e">
        <v>#REF!</v>
      </c>
    </row>
    <row r="3656" spans="1:9" ht="18" x14ac:dyDescent="0.2">
      <c r="A3656" s="11">
        <v>106401</v>
      </c>
      <c r="B3656" s="18" t="s">
        <v>130</v>
      </c>
      <c r="C3656" s="18" t="s">
        <v>381</v>
      </c>
      <c r="D3656" s="18" t="s">
        <v>389</v>
      </c>
      <c r="E3656" s="19">
        <v>5.38</v>
      </c>
      <c r="F3656" s="5"/>
      <c r="I3656" t="e">
        <v>#REF!</v>
      </c>
    </row>
    <row r="3657" spans="1:9" ht="18" x14ac:dyDescent="0.2">
      <c r="A3657" s="11">
        <v>106532</v>
      </c>
      <c r="B3657" s="18" t="s">
        <v>7</v>
      </c>
      <c r="C3657" s="18" t="s">
        <v>8</v>
      </c>
      <c r="D3657" s="18" t="s">
        <v>10</v>
      </c>
      <c r="E3657" s="19">
        <v>8.75</v>
      </c>
      <c r="F3657" s="5"/>
      <c r="I3657" t="e">
        <v>#REF!</v>
      </c>
    </row>
    <row r="3658" spans="1:9" ht="18" x14ac:dyDescent="0.2">
      <c r="A3658" s="11">
        <v>106541</v>
      </c>
      <c r="B3658" s="18" t="s">
        <v>142</v>
      </c>
      <c r="C3658" s="18" t="s">
        <v>155</v>
      </c>
      <c r="D3658" s="18" t="s">
        <v>156</v>
      </c>
      <c r="E3658" s="19">
        <v>2.34</v>
      </c>
      <c r="F3658" s="5"/>
      <c r="I3658" t="e">
        <v>#REF!</v>
      </c>
    </row>
    <row r="3659" spans="1:9" ht="18" x14ac:dyDescent="0.2">
      <c r="A3659" s="11">
        <v>106566</v>
      </c>
      <c r="B3659" s="18" t="s">
        <v>75</v>
      </c>
      <c r="C3659" s="18" t="s">
        <v>271</v>
      </c>
      <c r="D3659" s="18" t="s">
        <v>276</v>
      </c>
      <c r="E3659" s="19">
        <v>13.36</v>
      </c>
      <c r="F3659" s="5"/>
      <c r="I3659">
        <v>199530</v>
      </c>
    </row>
    <row r="3660" spans="1:9" ht="18" x14ac:dyDescent="0.2">
      <c r="A3660" s="11">
        <v>106572</v>
      </c>
      <c r="B3660" s="18" t="s">
        <v>75</v>
      </c>
      <c r="C3660" s="18" t="s">
        <v>271</v>
      </c>
      <c r="D3660" s="18" t="s">
        <v>276</v>
      </c>
      <c r="E3660" s="19">
        <v>13.71</v>
      </c>
      <c r="F3660" s="5"/>
      <c r="I3660" t="e">
        <v>#REF!</v>
      </c>
    </row>
    <row r="3661" spans="1:9" ht="18" x14ac:dyDescent="0.2">
      <c r="A3661" s="11">
        <v>106590</v>
      </c>
      <c r="B3661" s="18" t="s">
        <v>75</v>
      </c>
      <c r="C3661" s="18" t="s">
        <v>637</v>
      </c>
      <c r="D3661" s="18" t="s">
        <v>639</v>
      </c>
      <c r="E3661" s="19">
        <v>11.58</v>
      </c>
      <c r="F3661" s="5"/>
      <c r="I3661">
        <v>199530</v>
      </c>
    </row>
    <row r="3662" spans="1:9" ht="18" x14ac:dyDescent="0.2">
      <c r="A3662" s="11">
        <v>106656</v>
      </c>
      <c r="B3662" s="18" t="s">
        <v>142</v>
      </c>
      <c r="C3662" s="18" t="s">
        <v>417</v>
      </c>
      <c r="D3662" s="18" t="s">
        <v>418</v>
      </c>
      <c r="E3662" s="19">
        <v>2.69</v>
      </c>
      <c r="F3662" s="5"/>
      <c r="I3662" t="e">
        <v>#REF!</v>
      </c>
    </row>
    <row r="3663" spans="1:9" ht="18" x14ac:dyDescent="0.2">
      <c r="A3663" s="11">
        <v>106671</v>
      </c>
      <c r="B3663" s="18" t="s">
        <v>142</v>
      </c>
      <c r="C3663" s="18" t="s">
        <v>417</v>
      </c>
      <c r="D3663" s="18" t="s">
        <v>419</v>
      </c>
      <c r="E3663" s="19">
        <v>7.32</v>
      </c>
      <c r="F3663" s="5"/>
      <c r="I3663" t="e">
        <v>#REF!</v>
      </c>
    </row>
    <row r="3664" spans="1:9" ht="18" x14ac:dyDescent="0.2">
      <c r="A3664" s="11">
        <v>106707</v>
      </c>
      <c r="B3664" s="18" t="s">
        <v>62</v>
      </c>
      <c r="C3664" s="18" t="s">
        <v>200</v>
      </c>
      <c r="D3664" s="18" t="s">
        <v>203</v>
      </c>
      <c r="E3664" s="19">
        <v>1.75</v>
      </c>
      <c r="F3664" s="5"/>
      <c r="I3664" t="e">
        <v>#REF!</v>
      </c>
    </row>
    <row r="3665" spans="1:9" ht="18" x14ac:dyDescent="0.2">
      <c r="A3665" s="11">
        <v>106710</v>
      </c>
      <c r="B3665" s="18" t="s">
        <v>62</v>
      </c>
      <c r="C3665" s="18" t="s">
        <v>200</v>
      </c>
      <c r="D3665" s="18" t="s">
        <v>203</v>
      </c>
      <c r="E3665" s="19">
        <v>1.75</v>
      </c>
      <c r="F3665" s="5"/>
      <c r="I3665" t="e">
        <v>#REF!</v>
      </c>
    </row>
    <row r="3666" spans="1:9" ht="18" x14ac:dyDescent="0.2">
      <c r="A3666" s="11">
        <v>106725</v>
      </c>
      <c r="B3666" s="18" t="s">
        <v>62</v>
      </c>
      <c r="C3666" s="18" t="s">
        <v>526</v>
      </c>
      <c r="D3666" s="18" t="s">
        <v>527</v>
      </c>
      <c r="E3666" s="19">
        <v>1.89</v>
      </c>
      <c r="F3666" s="5"/>
      <c r="I3666" t="e">
        <v>#REF!</v>
      </c>
    </row>
    <row r="3667" spans="1:9" ht="18" x14ac:dyDescent="0.2">
      <c r="A3667" s="11">
        <v>106731</v>
      </c>
      <c r="B3667" s="18" t="s">
        <v>142</v>
      </c>
      <c r="C3667" s="18" t="s">
        <v>143</v>
      </c>
      <c r="D3667" s="18" t="s">
        <v>145</v>
      </c>
      <c r="E3667" s="19">
        <v>1.94</v>
      </c>
      <c r="F3667" s="5"/>
      <c r="I3667" t="e">
        <v>#REF!</v>
      </c>
    </row>
    <row r="3668" spans="1:9" ht="18" x14ac:dyDescent="0.2">
      <c r="A3668" s="11">
        <v>106758</v>
      </c>
      <c r="B3668" s="18" t="s">
        <v>75</v>
      </c>
      <c r="C3668" s="18" t="s">
        <v>76</v>
      </c>
      <c r="D3668" s="18" t="s">
        <v>82</v>
      </c>
      <c r="E3668" s="19">
        <v>3.5</v>
      </c>
      <c r="F3668" s="5"/>
      <c r="I3668" t="e">
        <v>#REF!</v>
      </c>
    </row>
    <row r="3669" spans="1:9" ht="18" x14ac:dyDescent="0.2">
      <c r="A3669" s="11">
        <v>106767</v>
      </c>
      <c r="B3669" s="18" t="s">
        <v>75</v>
      </c>
      <c r="C3669" s="18" t="s">
        <v>76</v>
      </c>
      <c r="D3669" s="18" t="s">
        <v>82</v>
      </c>
      <c r="E3669" s="19">
        <v>1.9</v>
      </c>
      <c r="F3669" s="5"/>
      <c r="I3669" t="e">
        <v>#REF!</v>
      </c>
    </row>
    <row r="3670" spans="1:9" ht="18" x14ac:dyDescent="0.2">
      <c r="A3670" s="11">
        <v>106773</v>
      </c>
      <c r="B3670" s="18" t="s">
        <v>7</v>
      </c>
      <c r="C3670" s="18" t="s">
        <v>100</v>
      </c>
      <c r="D3670" s="18" t="s">
        <v>107</v>
      </c>
      <c r="E3670" s="19">
        <v>1.79</v>
      </c>
      <c r="F3670" s="5"/>
      <c r="I3670" t="e">
        <v>#REF!</v>
      </c>
    </row>
    <row r="3671" spans="1:9" ht="18" x14ac:dyDescent="0.2">
      <c r="A3671" s="11">
        <v>106776</v>
      </c>
      <c r="B3671" s="18" t="s">
        <v>7</v>
      </c>
      <c r="C3671" s="18" t="s">
        <v>100</v>
      </c>
      <c r="D3671" s="18" t="s">
        <v>109</v>
      </c>
      <c r="E3671" s="19">
        <v>3.97</v>
      </c>
      <c r="F3671" s="5"/>
      <c r="I3671" t="e">
        <v>#REF!</v>
      </c>
    </row>
    <row r="3672" spans="1:9" ht="18" x14ac:dyDescent="0.2">
      <c r="A3672" s="11">
        <v>106779</v>
      </c>
      <c r="B3672" s="18" t="s">
        <v>75</v>
      </c>
      <c r="C3672" s="18" t="s">
        <v>76</v>
      </c>
      <c r="D3672" s="18" t="s">
        <v>77</v>
      </c>
      <c r="E3672" s="19">
        <v>0.87</v>
      </c>
      <c r="F3672" s="5"/>
      <c r="I3672" t="e">
        <v>#REF!</v>
      </c>
    </row>
    <row r="3673" spans="1:9" ht="18" x14ac:dyDescent="0.2">
      <c r="A3673" s="11">
        <v>106782</v>
      </c>
      <c r="B3673" s="18" t="s">
        <v>7</v>
      </c>
      <c r="C3673" s="18" t="s">
        <v>100</v>
      </c>
      <c r="D3673" s="18" t="s">
        <v>104</v>
      </c>
      <c r="E3673" s="19">
        <v>2.23</v>
      </c>
      <c r="F3673" s="5"/>
      <c r="I3673" t="e">
        <v>#REF!</v>
      </c>
    </row>
    <row r="3674" spans="1:9" ht="18" x14ac:dyDescent="0.2">
      <c r="A3674" s="11">
        <v>106785</v>
      </c>
      <c r="B3674" s="18" t="s">
        <v>75</v>
      </c>
      <c r="C3674" s="18" t="s">
        <v>76</v>
      </c>
      <c r="D3674" s="18" t="s">
        <v>77</v>
      </c>
      <c r="E3674" s="19">
        <v>0.87</v>
      </c>
      <c r="F3674" s="5"/>
      <c r="I3674" t="e">
        <v>#REF!</v>
      </c>
    </row>
    <row r="3675" spans="1:9" ht="18" x14ac:dyDescent="0.2">
      <c r="A3675" s="11">
        <v>106806</v>
      </c>
      <c r="B3675" s="18" t="s">
        <v>142</v>
      </c>
      <c r="C3675" s="18" t="s">
        <v>143</v>
      </c>
      <c r="D3675" s="18" t="s">
        <v>145</v>
      </c>
      <c r="E3675" s="19">
        <v>4.5999999999999996</v>
      </c>
      <c r="F3675" s="5"/>
      <c r="I3675" t="e">
        <v>#REF!</v>
      </c>
    </row>
    <row r="3676" spans="1:9" ht="18" x14ac:dyDescent="0.2">
      <c r="A3676" s="11">
        <v>106884</v>
      </c>
      <c r="B3676" s="18" t="s">
        <v>62</v>
      </c>
      <c r="C3676" s="18" t="s">
        <v>281</v>
      </c>
      <c r="D3676" s="18" t="s">
        <v>283</v>
      </c>
      <c r="E3676" s="19">
        <v>0.75</v>
      </c>
      <c r="F3676" s="5"/>
      <c r="I3676" t="e">
        <v>#REF!</v>
      </c>
    </row>
    <row r="3677" spans="1:9" ht="18" x14ac:dyDescent="0.2">
      <c r="A3677" s="11">
        <v>107034</v>
      </c>
      <c r="B3677" s="18" t="s">
        <v>142</v>
      </c>
      <c r="C3677" s="18" t="s">
        <v>301</v>
      </c>
      <c r="D3677" s="18" t="s">
        <v>302</v>
      </c>
      <c r="E3677" s="19">
        <v>3.16</v>
      </c>
      <c r="F3677" s="5"/>
      <c r="I3677" t="e">
        <v>#REF!</v>
      </c>
    </row>
    <row r="3678" spans="1:9" ht="18" x14ac:dyDescent="0.2">
      <c r="A3678" s="11">
        <v>107058</v>
      </c>
      <c r="B3678" s="18" t="s">
        <v>142</v>
      </c>
      <c r="C3678" s="18" t="s">
        <v>476</v>
      </c>
      <c r="D3678" s="18" t="s">
        <v>479</v>
      </c>
      <c r="E3678" s="19">
        <v>4.18</v>
      </c>
      <c r="F3678" s="5"/>
      <c r="I3678" t="e">
        <v>#REF!</v>
      </c>
    </row>
    <row r="3679" spans="1:9" ht="18" x14ac:dyDescent="0.2">
      <c r="A3679" s="11">
        <v>107064</v>
      </c>
      <c r="B3679" s="18" t="s">
        <v>11</v>
      </c>
      <c r="C3679" s="18" t="s">
        <v>335</v>
      </c>
      <c r="D3679" s="18" t="s">
        <v>339</v>
      </c>
      <c r="E3679" s="19">
        <v>1.6</v>
      </c>
      <c r="F3679" s="5"/>
      <c r="I3679">
        <v>199530</v>
      </c>
    </row>
    <row r="3680" spans="1:9" ht="18" x14ac:dyDescent="0.2">
      <c r="A3680" s="11">
        <v>107070</v>
      </c>
      <c r="B3680" s="18" t="s">
        <v>62</v>
      </c>
      <c r="C3680" s="18" t="s">
        <v>281</v>
      </c>
      <c r="D3680" s="18" t="s">
        <v>282</v>
      </c>
      <c r="E3680" s="19">
        <v>5.89</v>
      </c>
      <c r="F3680" s="5"/>
      <c r="I3680">
        <v>199530</v>
      </c>
    </row>
    <row r="3681" spans="1:9" ht="18" x14ac:dyDescent="0.2">
      <c r="A3681" s="11">
        <v>107082</v>
      </c>
      <c r="B3681" s="18" t="s">
        <v>62</v>
      </c>
      <c r="C3681" s="18" t="s">
        <v>429</v>
      </c>
      <c r="D3681" s="18" t="s">
        <v>434</v>
      </c>
      <c r="E3681" s="19">
        <v>2.63</v>
      </c>
      <c r="F3681" s="5"/>
      <c r="I3681">
        <v>199530</v>
      </c>
    </row>
    <row r="3682" spans="1:9" ht="18" x14ac:dyDescent="0.2">
      <c r="A3682" s="11">
        <v>107109</v>
      </c>
      <c r="B3682" s="18" t="s">
        <v>62</v>
      </c>
      <c r="C3682" s="18" t="s">
        <v>281</v>
      </c>
      <c r="D3682" s="18" t="s">
        <v>282</v>
      </c>
      <c r="E3682" s="19">
        <v>2.48</v>
      </c>
      <c r="F3682" s="5"/>
      <c r="I3682">
        <v>199530</v>
      </c>
    </row>
    <row r="3683" spans="1:9" ht="18" x14ac:dyDescent="0.2">
      <c r="A3683" s="11">
        <v>107151</v>
      </c>
      <c r="B3683" s="18" t="s">
        <v>62</v>
      </c>
      <c r="C3683" s="18" t="s">
        <v>200</v>
      </c>
      <c r="D3683" s="18" t="s">
        <v>203</v>
      </c>
      <c r="E3683" s="19">
        <v>1.69</v>
      </c>
      <c r="F3683" s="5"/>
      <c r="I3683" t="e">
        <v>#REF!</v>
      </c>
    </row>
    <row r="3684" spans="1:9" ht="18" x14ac:dyDescent="0.2">
      <c r="A3684" s="11">
        <v>107157</v>
      </c>
      <c r="B3684" s="18" t="s">
        <v>62</v>
      </c>
      <c r="C3684" s="18" t="s">
        <v>200</v>
      </c>
      <c r="D3684" s="18" t="s">
        <v>203</v>
      </c>
      <c r="E3684" s="19">
        <v>1.7</v>
      </c>
      <c r="F3684" s="5"/>
      <c r="I3684">
        <v>199530</v>
      </c>
    </row>
    <row r="3685" spans="1:9" ht="18" x14ac:dyDescent="0.2">
      <c r="A3685" s="11">
        <v>107160</v>
      </c>
      <c r="B3685" s="18" t="s">
        <v>62</v>
      </c>
      <c r="C3685" s="18" t="s">
        <v>200</v>
      </c>
      <c r="D3685" s="18" t="s">
        <v>203</v>
      </c>
      <c r="E3685" s="19">
        <v>1.1200000000000001</v>
      </c>
      <c r="F3685" s="5"/>
      <c r="I3685">
        <v>199530</v>
      </c>
    </row>
    <row r="3686" spans="1:9" ht="18" x14ac:dyDescent="0.2">
      <c r="A3686" s="11">
        <v>107163</v>
      </c>
      <c r="B3686" s="18" t="s">
        <v>62</v>
      </c>
      <c r="C3686" s="18" t="s">
        <v>200</v>
      </c>
      <c r="D3686" s="18" t="s">
        <v>203</v>
      </c>
      <c r="E3686" s="19">
        <v>1.46</v>
      </c>
      <c r="F3686" s="5"/>
      <c r="I3686" t="e">
        <v>#REF!</v>
      </c>
    </row>
    <row r="3687" spans="1:9" ht="18" x14ac:dyDescent="0.2">
      <c r="A3687" s="11">
        <v>107187</v>
      </c>
      <c r="B3687" s="18" t="s">
        <v>62</v>
      </c>
      <c r="C3687" s="18" t="s">
        <v>429</v>
      </c>
      <c r="D3687" s="18" t="s">
        <v>435</v>
      </c>
      <c r="E3687" s="19">
        <v>2.99</v>
      </c>
      <c r="F3687" s="5"/>
      <c r="I3687">
        <v>199530</v>
      </c>
    </row>
    <row r="3688" spans="1:9" ht="18" x14ac:dyDescent="0.2">
      <c r="A3688" s="11">
        <v>107220</v>
      </c>
      <c r="B3688" s="18" t="s">
        <v>62</v>
      </c>
      <c r="C3688" s="18" t="s">
        <v>264</v>
      </c>
      <c r="D3688" s="18" t="s">
        <v>269</v>
      </c>
      <c r="E3688" s="19">
        <v>3.6</v>
      </c>
      <c r="F3688" s="5"/>
      <c r="I3688" t="e">
        <v>#REF!</v>
      </c>
    </row>
    <row r="3689" spans="1:9" ht="18" x14ac:dyDescent="0.2">
      <c r="A3689" s="11">
        <v>107226</v>
      </c>
      <c r="B3689" s="18" t="s">
        <v>62</v>
      </c>
      <c r="C3689" s="18" t="s">
        <v>264</v>
      </c>
      <c r="D3689" s="18" t="s">
        <v>269</v>
      </c>
      <c r="E3689" s="19">
        <v>3.68</v>
      </c>
      <c r="F3689" s="5"/>
      <c r="I3689">
        <v>199530</v>
      </c>
    </row>
    <row r="3690" spans="1:9" ht="18" x14ac:dyDescent="0.2">
      <c r="A3690" s="11">
        <v>107232</v>
      </c>
      <c r="B3690" s="18" t="s">
        <v>62</v>
      </c>
      <c r="C3690" s="18" t="s">
        <v>264</v>
      </c>
      <c r="D3690" s="18" t="s">
        <v>270</v>
      </c>
      <c r="E3690" s="19">
        <v>2.42</v>
      </c>
      <c r="F3690" s="5"/>
      <c r="I3690" t="e">
        <v>#REF!</v>
      </c>
    </row>
    <row r="3691" spans="1:9" ht="18" x14ac:dyDescent="0.2">
      <c r="A3691" s="11">
        <v>107253</v>
      </c>
      <c r="B3691" s="18" t="s">
        <v>62</v>
      </c>
      <c r="C3691" s="18" t="s">
        <v>264</v>
      </c>
      <c r="D3691" s="18" t="s">
        <v>270</v>
      </c>
      <c r="E3691" s="19">
        <v>1.96</v>
      </c>
      <c r="F3691" s="5"/>
      <c r="I3691">
        <v>199530</v>
      </c>
    </row>
    <row r="3692" spans="1:9" ht="18" x14ac:dyDescent="0.2">
      <c r="A3692" s="11">
        <v>107256</v>
      </c>
      <c r="B3692" s="18" t="s">
        <v>62</v>
      </c>
      <c r="C3692" s="18" t="s">
        <v>264</v>
      </c>
      <c r="D3692" s="18" t="s">
        <v>269</v>
      </c>
      <c r="E3692" s="19">
        <v>1.96</v>
      </c>
      <c r="F3692" s="5"/>
      <c r="I3692" t="e">
        <v>#REF!</v>
      </c>
    </row>
    <row r="3693" spans="1:9" ht="18" x14ac:dyDescent="0.2">
      <c r="A3693" s="11">
        <v>107274</v>
      </c>
      <c r="B3693" s="18" t="s">
        <v>62</v>
      </c>
      <c r="C3693" s="18" t="s">
        <v>281</v>
      </c>
      <c r="D3693" s="18" t="s">
        <v>282</v>
      </c>
      <c r="E3693" s="19">
        <v>1.45</v>
      </c>
      <c r="F3693" s="5"/>
      <c r="I3693" t="e">
        <v>#REF!</v>
      </c>
    </row>
    <row r="3694" spans="1:9" ht="18" x14ac:dyDescent="0.2">
      <c r="A3694" s="11">
        <v>107304</v>
      </c>
      <c r="B3694" s="18" t="s">
        <v>142</v>
      </c>
      <c r="C3694" s="18" t="s">
        <v>345</v>
      </c>
      <c r="D3694" s="18" t="s">
        <v>347</v>
      </c>
      <c r="E3694" s="19">
        <v>3.23</v>
      </c>
      <c r="F3694" s="5"/>
      <c r="I3694">
        <v>199530</v>
      </c>
    </row>
    <row r="3695" spans="1:9" ht="18" x14ac:dyDescent="0.2">
      <c r="A3695" s="11">
        <v>107307</v>
      </c>
      <c r="B3695" s="18" t="s">
        <v>142</v>
      </c>
      <c r="C3695" s="18" t="s">
        <v>345</v>
      </c>
      <c r="D3695" s="18" t="s">
        <v>347</v>
      </c>
      <c r="E3695" s="19">
        <v>3.44</v>
      </c>
      <c r="F3695" s="5"/>
      <c r="I3695" t="e">
        <v>#REF!</v>
      </c>
    </row>
    <row r="3696" spans="1:9" ht="18" x14ac:dyDescent="0.2">
      <c r="A3696" s="11">
        <v>107310</v>
      </c>
      <c r="B3696" s="18" t="s">
        <v>142</v>
      </c>
      <c r="C3696" s="18" t="s">
        <v>345</v>
      </c>
      <c r="D3696" s="18" t="s">
        <v>347</v>
      </c>
      <c r="E3696" s="19">
        <v>3.11</v>
      </c>
      <c r="F3696" s="5"/>
      <c r="I3696" t="e">
        <v>#REF!</v>
      </c>
    </row>
    <row r="3697" spans="1:9" ht="18" x14ac:dyDescent="0.2">
      <c r="A3697" s="11">
        <v>107316</v>
      </c>
      <c r="B3697" s="18" t="s">
        <v>142</v>
      </c>
      <c r="C3697" s="18" t="s">
        <v>143</v>
      </c>
      <c r="D3697" s="18" t="s">
        <v>146</v>
      </c>
      <c r="E3697" s="19">
        <v>4.67</v>
      </c>
      <c r="F3697" s="5"/>
      <c r="I3697" t="e">
        <v>#REF!</v>
      </c>
    </row>
    <row r="3698" spans="1:9" ht="18" x14ac:dyDescent="0.2">
      <c r="A3698" s="11">
        <v>107325</v>
      </c>
      <c r="B3698" s="18" t="s">
        <v>62</v>
      </c>
      <c r="C3698" s="18" t="s">
        <v>497</v>
      </c>
      <c r="D3698" s="18" t="s">
        <v>498</v>
      </c>
      <c r="E3698" s="19">
        <v>2.69</v>
      </c>
      <c r="F3698" s="5"/>
      <c r="I3698">
        <v>199530</v>
      </c>
    </row>
    <row r="3699" spans="1:9" ht="18" x14ac:dyDescent="0.2">
      <c r="A3699" s="11">
        <v>107331</v>
      </c>
      <c r="B3699" s="18" t="s">
        <v>62</v>
      </c>
      <c r="C3699" s="18" t="s">
        <v>497</v>
      </c>
      <c r="D3699" s="18" t="s">
        <v>498</v>
      </c>
      <c r="E3699" s="19">
        <v>2.0699999999999998</v>
      </c>
      <c r="F3699" s="5"/>
      <c r="I3699">
        <v>199530</v>
      </c>
    </row>
    <row r="3700" spans="1:9" ht="18" x14ac:dyDescent="0.2">
      <c r="A3700" s="11">
        <v>107334</v>
      </c>
      <c r="B3700" s="18" t="s">
        <v>62</v>
      </c>
      <c r="C3700" s="18" t="s">
        <v>497</v>
      </c>
      <c r="D3700" s="18" t="s">
        <v>498</v>
      </c>
      <c r="E3700" s="19">
        <v>2.0699999999999998</v>
      </c>
      <c r="F3700" s="5"/>
      <c r="I3700">
        <v>199530</v>
      </c>
    </row>
    <row r="3701" spans="1:9" ht="18" x14ac:dyDescent="0.2">
      <c r="A3701" s="11">
        <v>107349</v>
      </c>
      <c r="B3701" s="18" t="s">
        <v>142</v>
      </c>
      <c r="C3701" s="18" t="s">
        <v>345</v>
      </c>
      <c r="D3701" s="18" t="s">
        <v>347</v>
      </c>
      <c r="E3701" s="19">
        <v>2.1800000000000002</v>
      </c>
      <c r="F3701" s="5"/>
      <c r="I3701">
        <v>199530</v>
      </c>
    </row>
    <row r="3702" spans="1:9" ht="18" x14ac:dyDescent="0.2">
      <c r="A3702" s="11">
        <v>107358</v>
      </c>
      <c r="B3702" s="18" t="s">
        <v>142</v>
      </c>
      <c r="C3702" s="18" t="s">
        <v>345</v>
      </c>
      <c r="D3702" s="18" t="s">
        <v>347</v>
      </c>
      <c r="E3702" s="19">
        <v>2.69</v>
      </c>
      <c r="F3702" s="5"/>
      <c r="I3702" t="e">
        <v>#REF!</v>
      </c>
    </row>
    <row r="3703" spans="1:9" ht="18" x14ac:dyDescent="0.2">
      <c r="A3703" s="11">
        <v>107364</v>
      </c>
      <c r="B3703" s="18" t="s">
        <v>62</v>
      </c>
      <c r="C3703" s="18" t="s">
        <v>507</v>
      </c>
      <c r="D3703" s="18" t="s">
        <v>517</v>
      </c>
      <c r="E3703" s="19">
        <v>7.12</v>
      </c>
      <c r="F3703" s="5"/>
      <c r="I3703" t="e">
        <v>#REF!</v>
      </c>
    </row>
    <row r="3704" spans="1:9" ht="18" x14ac:dyDescent="0.2">
      <c r="A3704" s="11">
        <v>107388</v>
      </c>
      <c r="B3704" s="18" t="s">
        <v>142</v>
      </c>
      <c r="C3704" s="18" t="s">
        <v>449</v>
      </c>
      <c r="D3704" s="18" t="s">
        <v>450</v>
      </c>
      <c r="E3704" s="19">
        <v>5.07</v>
      </c>
      <c r="F3704" s="5"/>
      <c r="I3704" t="e">
        <v>#REF!</v>
      </c>
    </row>
    <row r="3705" spans="1:9" ht="18" x14ac:dyDescent="0.2">
      <c r="A3705" s="11">
        <v>107400</v>
      </c>
      <c r="B3705" s="18" t="s">
        <v>142</v>
      </c>
      <c r="C3705" s="18" t="s">
        <v>449</v>
      </c>
      <c r="D3705" s="18" t="s">
        <v>450</v>
      </c>
      <c r="E3705" s="19">
        <v>4.6500000000000004</v>
      </c>
      <c r="F3705" s="5"/>
      <c r="I3705" t="e">
        <v>#REF!</v>
      </c>
    </row>
    <row r="3706" spans="1:9" ht="18" x14ac:dyDescent="0.2">
      <c r="A3706" s="11">
        <v>107406</v>
      </c>
      <c r="B3706" s="18" t="s">
        <v>142</v>
      </c>
      <c r="C3706" s="18" t="s">
        <v>449</v>
      </c>
      <c r="D3706" s="18" t="s">
        <v>450</v>
      </c>
      <c r="E3706" s="19">
        <v>5.49</v>
      </c>
      <c r="F3706" s="5"/>
      <c r="I3706">
        <v>199530</v>
      </c>
    </row>
    <row r="3707" spans="1:9" ht="18" x14ac:dyDescent="0.2">
      <c r="A3707" s="11">
        <v>107631</v>
      </c>
      <c r="B3707" s="18" t="s">
        <v>142</v>
      </c>
      <c r="C3707" s="18" t="s">
        <v>449</v>
      </c>
      <c r="D3707" s="18" t="s">
        <v>453</v>
      </c>
      <c r="E3707" s="19">
        <v>4.8600000000000003</v>
      </c>
      <c r="F3707" s="5"/>
      <c r="I3707">
        <v>199530</v>
      </c>
    </row>
    <row r="3708" spans="1:9" ht="18" x14ac:dyDescent="0.2">
      <c r="A3708" s="11">
        <v>107652</v>
      </c>
      <c r="B3708" s="18" t="s">
        <v>142</v>
      </c>
      <c r="C3708" s="18" t="s">
        <v>568</v>
      </c>
      <c r="D3708" s="18" t="s">
        <v>578</v>
      </c>
      <c r="E3708" s="19">
        <v>2.86</v>
      </c>
      <c r="F3708" s="5"/>
      <c r="I3708">
        <v>199530</v>
      </c>
    </row>
    <row r="3709" spans="1:9" ht="18" x14ac:dyDescent="0.2">
      <c r="A3709" s="11">
        <v>107673</v>
      </c>
      <c r="B3709" s="18" t="s">
        <v>142</v>
      </c>
      <c r="C3709" s="18" t="s">
        <v>568</v>
      </c>
      <c r="D3709" s="18" t="s">
        <v>578</v>
      </c>
      <c r="E3709" s="19">
        <v>2.4700000000000002</v>
      </c>
      <c r="F3709" s="5"/>
      <c r="I3709" t="e">
        <v>#REF!</v>
      </c>
    </row>
    <row r="3710" spans="1:9" ht="18" x14ac:dyDescent="0.2">
      <c r="A3710" s="11">
        <v>107783</v>
      </c>
      <c r="B3710" s="18" t="s">
        <v>7</v>
      </c>
      <c r="C3710" s="18" t="s">
        <v>100</v>
      </c>
      <c r="D3710" s="18" t="s">
        <v>110</v>
      </c>
      <c r="E3710" s="19">
        <v>1.69</v>
      </c>
      <c r="F3710" s="5"/>
      <c r="I3710" t="e">
        <v>#REF!</v>
      </c>
    </row>
    <row r="3711" spans="1:9" ht="18" x14ac:dyDescent="0.2">
      <c r="A3711" s="11">
        <v>107784</v>
      </c>
      <c r="B3711" s="18" t="s">
        <v>7</v>
      </c>
      <c r="C3711" s="18" t="s">
        <v>100</v>
      </c>
      <c r="D3711" s="18" t="s">
        <v>102</v>
      </c>
      <c r="E3711" s="19">
        <v>5.98</v>
      </c>
      <c r="F3711" s="5"/>
      <c r="I3711" t="e">
        <v>#REF!</v>
      </c>
    </row>
    <row r="3712" spans="1:9" ht="18" x14ac:dyDescent="0.2">
      <c r="A3712" s="11">
        <v>107801</v>
      </c>
      <c r="B3712" s="18" t="s">
        <v>75</v>
      </c>
      <c r="C3712" s="18" t="s">
        <v>76</v>
      </c>
      <c r="D3712" s="18" t="s">
        <v>79</v>
      </c>
      <c r="E3712" s="19">
        <v>4.33</v>
      </c>
      <c r="F3712" s="5"/>
      <c r="I3712" t="e">
        <v>#REF!</v>
      </c>
    </row>
    <row r="3713" spans="1:9" ht="18" x14ac:dyDescent="0.2">
      <c r="A3713" s="11">
        <v>107804</v>
      </c>
      <c r="B3713" s="18" t="s">
        <v>75</v>
      </c>
      <c r="C3713" s="18" t="s">
        <v>76</v>
      </c>
      <c r="D3713" s="18" t="s">
        <v>79</v>
      </c>
      <c r="E3713" s="19">
        <v>4.33</v>
      </c>
      <c r="F3713" s="5"/>
      <c r="I3713" t="e">
        <v>#REF!</v>
      </c>
    </row>
    <row r="3714" spans="1:9" ht="18" x14ac:dyDescent="0.2">
      <c r="A3714" s="11">
        <v>107857</v>
      </c>
      <c r="B3714" s="18" t="s">
        <v>11</v>
      </c>
      <c r="C3714" s="18" t="s">
        <v>16</v>
      </c>
      <c r="D3714" s="18" t="s">
        <v>22</v>
      </c>
      <c r="E3714" s="19">
        <v>3.83</v>
      </c>
      <c r="F3714" s="5"/>
      <c r="I3714" t="e">
        <v>#REF!</v>
      </c>
    </row>
    <row r="3715" spans="1:9" ht="18" x14ac:dyDescent="0.2">
      <c r="A3715" s="11">
        <v>107878</v>
      </c>
      <c r="B3715" s="18" t="s">
        <v>75</v>
      </c>
      <c r="C3715" s="18" t="s">
        <v>271</v>
      </c>
      <c r="D3715" s="18" t="s">
        <v>277</v>
      </c>
      <c r="E3715" s="19">
        <v>15.47</v>
      </c>
      <c r="F3715" s="5"/>
      <c r="I3715" t="e">
        <v>#REF!</v>
      </c>
    </row>
    <row r="3716" spans="1:9" ht="18" x14ac:dyDescent="0.2">
      <c r="A3716" s="11">
        <v>107881</v>
      </c>
      <c r="B3716" s="18" t="s">
        <v>75</v>
      </c>
      <c r="C3716" s="18" t="s">
        <v>271</v>
      </c>
      <c r="D3716" s="18" t="s">
        <v>277</v>
      </c>
      <c r="E3716" s="19">
        <v>25.84</v>
      </c>
      <c r="F3716" s="5"/>
      <c r="I3716" t="e">
        <v>#REF!</v>
      </c>
    </row>
    <row r="3717" spans="1:9" ht="18" x14ac:dyDescent="0.2">
      <c r="A3717" s="11">
        <v>107898</v>
      </c>
      <c r="B3717" s="18" t="s">
        <v>142</v>
      </c>
      <c r="C3717" s="18" t="s">
        <v>155</v>
      </c>
      <c r="D3717" s="18" t="s">
        <v>156</v>
      </c>
      <c r="E3717" s="19">
        <v>2.48</v>
      </c>
      <c r="F3717" s="5"/>
      <c r="I3717" t="e">
        <v>#REF!</v>
      </c>
    </row>
    <row r="3718" spans="1:9" ht="18" x14ac:dyDescent="0.2">
      <c r="A3718" s="11">
        <v>107899</v>
      </c>
      <c r="B3718" s="18" t="s">
        <v>142</v>
      </c>
      <c r="C3718" s="18" t="s">
        <v>155</v>
      </c>
      <c r="D3718" s="18" t="s">
        <v>156</v>
      </c>
      <c r="E3718" s="19">
        <v>2.48</v>
      </c>
      <c r="F3718" s="5"/>
      <c r="I3718" t="e">
        <v>#REF!</v>
      </c>
    </row>
    <row r="3719" spans="1:9" ht="18" x14ac:dyDescent="0.2">
      <c r="A3719" s="11">
        <v>107900</v>
      </c>
      <c r="B3719" s="18" t="s">
        <v>11</v>
      </c>
      <c r="C3719" s="18" t="s">
        <v>284</v>
      </c>
      <c r="D3719" s="18" t="s">
        <v>285</v>
      </c>
      <c r="E3719" s="19">
        <v>2.17</v>
      </c>
      <c r="F3719" s="5"/>
      <c r="I3719" t="e">
        <v>#REF!</v>
      </c>
    </row>
    <row r="3720" spans="1:9" ht="18" x14ac:dyDescent="0.2">
      <c r="A3720" s="11">
        <v>107902</v>
      </c>
      <c r="B3720" s="18" t="s">
        <v>142</v>
      </c>
      <c r="C3720" s="18" t="s">
        <v>568</v>
      </c>
      <c r="D3720" s="18" t="s">
        <v>578</v>
      </c>
      <c r="E3720" s="19">
        <v>1.66</v>
      </c>
      <c r="F3720" s="5"/>
      <c r="I3720" t="e">
        <v>#REF!</v>
      </c>
    </row>
    <row r="3721" spans="1:9" ht="18" x14ac:dyDescent="0.2">
      <c r="A3721" s="11">
        <v>107910</v>
      </c>
      <c r="B3721" s="18" t="s">
        <v>7</v>
      </c>
      <c r="C3721" s="18" t="s">
        <v>100</v>
      </c>
      <c r="D3721" s="18" t="s">
        <v>109</v>
      </c>
      <c r="E3721" s="19">
        <v>7.57</v>
      </c>
      <c r="F3721" s="5"/>
      <c r="I3721" t="e">
        <v>#REF!</v>
      </c>
    </row>
    <row r="3722" spans="1:9" ht="18" x14ac:dyDescent="0.2">
      <c r="A3722" s="11">
        <v>107913</v>
      </c>
      <c r="B3722" s="18" t="s">
        <v>62</v>
      </c>
      <c r="C3722" s="18" t="s">
        <v>497</v>
      </c>
      <c r="D3722" s="18" t="s">
        <v>499</v>
      </c>
      <c r="E3722" s="19">
        <v>1.81</v>
      </c>
      <c r="F3722" s="5"/>
      <c r="I3722" t="e">
        <v>#REF!</v>
      </c>
    </row>
    <row r="3723" spans="1:9" ht="18" x14ac:dyDescent="0.2">
      <c r="A3723" s="11">
        <v>107915</v>
      </c>
      <c r="B3723" s="18" t="s">
        <v>62</v>
      </c>
      <c r="C3723" s="18" t="s">
        <v>497</v>
      </c>
      <c r="D3723" s="18" t="s">
        <v>499</v>
      </c>
      <c r="E3723" s="19">
        <v>1.81</v>
      </c>
      <c r="F3723" s="5"/>
      <c r="I3723" t="e">
        <v>#REF!</v>
      </c>
    </row>
    <row r="3724" spans="1:9" ht="18" x14ac:dyDescent="0.2">
      <c r="A3724" s="11">
        <v>107917</v>
      </c>
      <c r="B3724" s="18" t="s">
        <v>62</v>
      </c>
      <c r="C3724" s="18" t="s">
        <v>497</v>
      </c>
      <c r="D3724" s="18" t="s">
        <v>499</v>
      </c>
      <c r="E3724" s="19">
        <v>1.1599999999999999</v>
      </c>
      <c r="F3724" s="5"/>
      <c r="I3724" t="e">
        <v>#REF!</v>
      </c>
    </row>
    <row r="3725" spans="1:9" ht="18" x14ac:dyDescent="0.2">
      <c r="A3725" s="11">
        <v>107925</v>
      </c>
      <c r="B3725" s="18" t="s">
        <v>56</v>
      </c>
      <c r="C3725" s="18" t="s">
        <v>540</v>
      </c>
      <c r="D3725" s="18" t="s">
        <v>551</v>
      </c>
      <c r="E3725" s="19">
        <v>10.88</v>
      </c>
      <c r="F3725" s="5"/>
      <c r="I3725">
        <v>199530</v>
      </c>
    </row>
    <row r="3726" spans="1:9" ht="18" x14ac:dyDescent="0.2">
      <c r="A3726" s="11">
        <v>107926</v>
      </c>
      <c r="B3726" s="18" t="s">
        <v>62</v>
      </c>
      <c r="C3726" s="18" t="s">
        <v>497</v>
      </c>
      <c r="D3726" s="18" t="s">
        <v>502</v>
      </c>
      <c r="E3726" s="19">
        <v>2.1800000000000002</v>
      </c>
      <c r="F3726" s="5"/>
      <c r="I3726" t="e">
        <v>#REF!</v>
      </c>
    </row>
    <row r="3727" spans="1:9" ht="18" x14ac:dyDescent="0.2">
      <c r="A3727" s="11">
        <v>107944</v>
      </c>
      <c r="B3727" s="18" t="s">
        <v>62</v>
      </c>
      <c r="C3727" s="18" t="s">
        <v>264</v>
      </c>
      <c r="D3727" s="18" t="s">
        <v>269</v>
      </c>
      <c r="E3727" s="19">
        <v>6.16</v>
      </c>
      <c r="F3727" s="5"/>
      <c r="I3727" t="e">
        <v>#REF!</v>
      </c>
    </row>
    <row r="3728" spans="1:9" ht="18" x14ac:dyDescent="0.2">
      <c r="A3728" s="11">
        <v>107953</v>
      </c>
      <c r="B3728" s="18" t="s">
        <v>7</v>
      </c>
      <c r="C3728" s="18" t="s">
        <v>100</v>
      </c>
      <c r="D3728" s="18" t="s">
        <v>109</v>
      </c>
      <c r="E3728" s="19">
        <v>4.46</v>
      </c>
      <c r="F3728" s="5"/>
      <c r="I3728" t="e">
        <v>#REF!</v>
      </c>
    </row>
    <row r="3729" spans="1:9" ht="18" x14ac:dyDescent="0.2">
      <c r="A3729" s="11">
        <v>107989</v>
      </c>
      <c r="B3729" s="18" t="s">
        <v>62</v>
      </c>
      <c r="C3729" s="18" t="s">
        <v>494</v>
      </c>
      <c r="D3729" s="18" t="s">
        <v>495</v>
      </c>
      <c r="E3729" s="19">
        <v>1.67</v>
      </c>
      <c r="F3729" s="5"/>
      <c r="I3729" t="e">
        <v>#REF!</v>
      </c>
    </row>
    <row r="3730" spans="1:9" ht="18" x14ac:dyDescent="0.2">
      <c r="A3730" s="11">
        <v>107998</v>
      </c>
      <c r="B3730" s="18" t="s">
        <v>62</v>
      </c>
      <c r="C3730" s="18" t="s">
        <v>494</v>
      </c>
      <c r="D3730" s="18" t="s">
        <v>495</v>
      </c>
      <c r="E3730" s="19">
        <v>1.72</v>
      </c>
      <c r="F3730" s="5"/>
      <c r="I3730" t="e">
        <v>#REF!</v>
      </c>
    </row>
    <row r="3731" spans="1:9" ht="18" x14ac:dyDescent="0.2">
      <c r="A3731" s="11">
        <v>108004</v>
      </c>
      <c r="B3731" s="18" t="s">
        <v>75</v>
      </c>
      <c r="C3731" s="18" t="s">
        <v>115</v>
      </c>
      <c r="D3731" s="18" t="s">
        <v>116</v>
      </c>
      <c r="E3731" s="19">
        <v>4.96</v>
      </c>
      <c r="F3731" s="5"/>
      <c r="I3731" t="e">
        <v>#REF!</v>
      </c>
    </row>
    <row r="3732" spans="1:9" ht="18" x14ac:dyDescent="0.2">
      <c r="A3732" s="11">
        <v>108022</v>
      </c>
      <c r="B3732" s="18" t="s">
        <v>11</v>
      </c>
      <c r="C3732" s="18" t="s">
        <v>16</v>
      </c>
      <c r="D3732" s="18" t="s">
        <v>19</v>
      </c>
      <c r="E3732" s="19">
        <v>6.9</v>
      </c>
      <c r="F3732" s="5"/>
      <c r="I3732" t="e">
        <v>#REF!</v>
      </c>
    </row>
    <row r="3733" spans="1:9" ht="18" x14ac:dyDescent="0.2">
      <c r="A3733" s="11">
        <v>108039</v>
      </c>
      <c r="B3733" s="18" t="s">
        <v>142</v>
      </c>
      <c r="C3733" s="18" t="s">
        <v>476</v>
      </c>
      <c r="D3733" s="18" t="s">
        <v>479</v>
      </c>
      <c r="E3733" s="19">
        <v>1.74</v>
      </c>
      <c r="F3733" s="5"/>
      <c r="I3733" t="e">
        <v>#REF!</v>
      </c>
    </row>
    <row r="3734" spans="1:9" ht="18" x14ac:dyDescent="0.2">
      <c r="A3734" s="11">
        <v>108047</v>
      </c>
      <c r="B3734" s="18" t="s">
        <v>142</v>
      </c>
      <c r="C3734" s="18" t="s">
        <v>568</v>
      </c>
      <c r="D3734" s="18" t="s">
        <v>571</v>
      </c>
      <c r="E3734" s="19">
        <v>31.83</v>
      </c>
      <c r="F3734" s="5"/>
      <c r="I3734" t="e">
        <v>#REF!</v>
      </c>
    </row>
    <row r="3735" spans="1:9" ht="18" x14ac:dyDescent="0.2">
      <c r="A3735" s="11">
        <v>108060</v>
      </c>
      <c r="B3735" s="18" t="s">
        <v>7</v>
      </c>
      <c r="C3735" s="18" t="s">
        <v>462</v>
      </c>
      <c r="D3735" s="18" t="s">
        <v>463</v>
      </c>
      <c r="E3735" s="19">
        <v>28.45</v>
      </c>
      <c r="F3735" s="5"/>
      <c r="I3735">
        <v>199530</v>
      </c>
    </row>
    <row r="3736" spans="1:9" ht="18" x14ac:dyDescent="0.2">
      <c r="A3736" s="11">
        <v>108064</v>
      </c>
      <c r="B3736" s="18" t="s">
        <v>319</v>
      </c>
      <c r="C3736" s="18" t="s">
        <v>561</v>
      </c>
      <c r="D3736" s="18" t="s">
        <v>567</v>
      </c>
      <c r="E3736" s="19">
        <v>1.46</v>
      </c>
      <c r="F3736" s="5"/>
      <c r="I3736" t="e">
        <v>#REF!</v>
      </c>
    </row>
    <row r="3737" spans="1:9" ht="18" x14ac:dyDescent="0.2">
      <c r="A3737" s="11">
        <v>108068</v>
      </c>
      <c r="B3737" s="18" t="s">
        <v>319</v>
      </c>
      <c r="C3737" s="18" t="s">
        <v>561</v>
      </c>
      <c r="D3737" s="18" t="s">
        <v>567</v>
      </c>
      <c r="E3737" s="19">
        <v>0.8</v>
      </c>
      <c r="F3737" s="5"/>
      <c r="I3737">
        <v>199530</v>
      </c>
    </row>
    <row r="3738" spans="1:9" ht="18" x14ac:dyDescent="0.2">
      <c r="A3738" s="11">
        <v>108069</v>
      </c>
      <c r="B3738" s="18" t="s">
        <v>319</v>
      </c>
      <c r="C3738" s="18" t="s">
        <v>561</v>
      </c>
      <c r="D3738" s="18" t="s">
        <v>566</v>
      </c>
      <c r="E3738" s="19">
        <v>0.74</v>
      </c>
      <c r="F3738" s="5"/>
      <c r="I3738">
        <v>199530</v>
      </c>
    </row>
    <row r="3739" spans="1:9" ht="18" x14ac:dyDescent="0.2">
      <c r="A3739" s="11">
        <v>108070</v>
      </c>
      <c r="B3739" s="18" t="s">
        <v>319</v>
      </c>
      <c r="C3739" s="18" t="s">
        <v>561</v>
      </c>
      <c r="D3739" s="18" t="s">
        <v>566</v>
      </c>
      <c r="E3739" s="19">
        <v>0.74</v>
      </c>
      <c r="F3739" s="5"/>
      <c r="I3739">
        <v>199530</v>
      </c>
    </row>
    <row r="3740" spans="1:9" ht="18" x14ac:dyDescent="0.2">
      <c r="A3740" s="11">
        <v>108071</v>
      </c>
      <c r="B3740" s="18" t="s">
        <v>319</v>
      </c>
      <c r="C3740" s="18" t="s">
        <v>561</v>
      </c>
      <c r="D3740" s="18" t="s">
        <v>567</v>
      </c>
      <c r="E3740" s="19">
        <v>1</v>
      </c>
      <c r="F3740" s="5"/>
      <c r="I3740" t="e">
        <v>#REF!</v>
      </c>
    </row>
    <row r="3741" spans="1:9" ht="18" x14ac:dyDescent="0.2">
      <c r="A3741" s="11">
        <v>108077</v>
      </c>
      <c r="B3741" s="18" t="s">
        <v>319</v>
      </c>
      <c r="C3741" s="18" t="s">
        <v>561</v>
      </c>
      <c r="D3741" s="18" t="s">
        <v>567</v>
      </c>
      <c r="E3741" s="19">
        <v>0.74</v>
      </c>
      <c r="F3741" s="5"/>
      <c r="I3741" t="e">
        <v>#REF!</v>
      </c>
    </row>
    <row r="3742" spans="1:9" ht="18" x14ac:dyDescent="0.2">
      <c r="A3742" s="11">
        <v>108081</v>
      </c>
      <c r="B3742" s="18" t="s">
        <v>319</v>
      </c>
      <c r="C3742" s="18" t="s">
        <v>600</v>
      </c>
      <c r="D3742" s="18" t="s">
        <v>602</v>
      </c>
      <c r="E3742" s="19">
        <v>1.46</v>
      </c>
      <c r="F3742" s="5"/>
      <c r="I3742" t="e">
        <v>#REF!</v>
      </c>
    </row>
    <row r="3743" spans="1:9" ht="18" x14ac:dyDescent="0.2">
      <c r="A3743" s="11">
        <v>108082</v>
      </c>
      <c r="B3743" s="18" t="s">
        <v>319</v>
      </c>
      <c r="C3743" s="18" t="s">
        <v>600</v>
      </c>
      <c r="D3743" s="18" t="s">
        <v>602</v>
      </c>
      <c r="E3743" s="19">
        <v>1.35</v>
      </c>
      <c r="F3743" s="5"/>
      <c r="I3743" t="e">
        <v>#REF!</v>
      </c>
    </row>
    <row r="3744" spans="1:9" ht="18" x14ac:dyDescent="0.2">
      <c r="A3744" s="11">
        <v>108083</v>
      </c>
      <c r="B3744" s="18" t="s">
        <v>319</v>
      </c>
      <c r="C3744" s="18" t="s">
        <v>600</v>
      </c>
      <c r="D3744" s="18" t="s">
        <v>602</v>
      </c>
      <c r="E3744" s="19">
        <v>1.46</v>
      </c>
      <c r="F3744" s="5"/>
      <c r="I3744">
        <v>199530</v>
      </c>
    </row>
    <row r="3745" spans="1:9" ht="18" x14ac:dyDescent="0.2">
      <c r="A3745" s="11">
        <v>108084</v>
      </c>
      <c r="B3745" s="18" t="s">
        <v>319</v>
      </c>
      <c r="C3745" s="18" t="s">
        <v>600</v>
      </c>
      <c r="D3745" s="18" t="s">
        <v>602</v>
      </c>
      <c r="E3745" s="19">
        <v>0.92</v>
      </c>
      <c r="F3745" s="5"/>
      <c r="I3745">
        <v>199530</v>
      </c>
    </row>
    <row r="3746" spans="1:9" ht="18" x14ac:dyDescent="0.2">
      <c r="A3746" s="11">
        <v>108085</v>
      </c>
      <c r="B3746" s="18" t="s">
        <v>319</v>
      </c>
      <c r="C3746" s="18" t="s">
        <v>600</v>
      </c>
      <c r="D3746" s="18" t="s">
        <v>602</v>
      </c>
      <c r="E3746" s="19">
        <v>1</v>
      </c>
      <c r="F3746" s="5"/>
      <c r="I3746" t="e">
        <v>#REF!</v>
      </c>
    </row>
    <row r="3747" spans="1:9" ht="18" x14ac:dyDescent="0.2">
      <c r="A3747" s="11">
        <v>108087</v>
      </c>
      <c r="B3747" s="18" t="s">
        <v>319</v>
      </c>
      <c r="C3747" s="18" t="s">
        <v>600</v>
      </c>
      <c r="D3747" s="18" t="s">
        <v>602</v>
      </c>
      <c r="E3747" s="19">
        <v>0.92</v>
      </c>
      <c r="F3747" s="5"/>
      <c r="I3747" t="e">
        <v>#REF!</v>
      </c>
    </row>
    <row r="3748" spans="1:9" ht="18" x14ac:dyDescent="0.2">
      <c r="A3748" s="11">
        <v>108090</v>
      </c>
      <c r="B3748" s="18" t="s">
        <v>319</v>
      </c>
      <c r="C3748" s="18" t="s">
        <v>600</v>
      </c>
      <c r="D3748" s="18" t="s">
        <v>602</v>
      </c>
      <c r="E3748" s="19">
        <v>0.99</v>
      </c>
      <c r="F3748" s="5"/>
      <c r="I3748">
        <v>199530</v>
      </c>
    </row>
    <row r="3749" spans="1:9" ht="18" x14ac:dyDescent="0.2">
      <c r="A3749" s="11">
        <v>108091</v>
      </c>
      <c r="B3749" s="18" t="s">
        <v>319</v>
      </c>
      <c r="C3749" s="18" t="s">
        <v>600</v>
      </c>
      <c r="D3749" s="18" t="s">
        <v>602</v>
      </c>
      <c r="E3749" s="19">
        <v>0.92</v>
      </c>
      <c r="F3749" s="5"/>
      <c r="I3749" t="e">
        <v>#REF!</v>
      </c>
    </row>
    <row r="3750" spans="1:9" ht="18" x14ac:dyDescent="0.2">
      <c r="A3750" s="11">
        <v>108096</v>
      </c>
      <c r="B3750" s="18" t="s">
        <v>130</v>
      </c>
      <c r="C3750" s="18" t="s">
        <v>175</v>
      </c>
      <c r="D3750" s="18" t="s">
        <v>179</v>
      </c>
      <c r="E3750" s="19">
        <v>9.57</v>
      </c>
      <c r="F3750" s="5"/>
      <c r="I3750" t="e">
        <v>#REF!</v>
      </c>
    </row>
    <row r="3751" spans="1:9" ht="18" x14ac:dyDescent="0.2">
      <c r="A3751" s="11">
        <v>108108</v>
      </c>
      <c r="B3751" s="18" t="s">
        <v>319</v>
      </c>
      <c r="C3751" s="18" t="s">
        <v>600</v>
      </c>
      <c r="D3751" s="18" t="s">
        <v>602</v>
      </c>
      <c r="E3751" s="19">
        <v>0.92</v>
      </c>
      <c r="F3751" s="5"/>
      <c r="I3751">
        <v>199530</v>
      </c>
    </row>
    <row r="3752" spans="1:9" ht="18" x14ac:dyDescent="0.2">
      <c r="A3752" s="11">
        <v>108114</v>
      </c>
      <c r="B3752" s="18" t="s">
        <v>319</v>
      </c>
      <c r="C3752" s="18" t="s">
        <v>600</v>
      </c>
      <c r="D3752" s="18" t="s">
        <v>602</v>
      </c>
      <c r="E3752" s="19">
        <v>1.2</v>
      </c>
      <c r="F3752" s="5"/>
      <c r="I3752">
        <v>199530</v>
      </c>
    </row>
    <row r="3753" spans="1:9" ht="18" x14ac:dyDescent="0.2">
      <c r="A3753" s="11">
        <v>108141</v>
      </c>
      <c r="B3753" s="18" t="s">
        <v>142</v>
      </c>
      <c r="C3753" s="18" t="s">
        <v>296</v>
      </c>
      <c r="D3753" s="18" t="s">
        <v>297</v>
      </c>
      <c r="E3753" s="19">
        <v>2.38</v>
      </c>
      <c r="F3753" s="5"/>
      <c r="I3753">
        <v>199530</v>
      </c>
    </row>
    <row r="3754" spans="1:9" ht="18" x14ac:dyDescent="0.2">
      <c r="A3754" s="11">
        <v>108160</v>
      </c>
      <c r="B3754" s="18" t="s">
        <v>56</v>
      </c>
      <c r="C3754" s="18" t="s">
        <v>57</v>
      </c>
      <c r="D3754" s="18" t="s">
        <v>60</v>
      </c>
      <c r="E3754" s="19">
        <v>6.01</v>
      </c>
      <c r="F3754" s="5"/>
      <c r="I3754">
        <v>199530</v>
      </c>
    </row>
    <row r="3755" spans="1:9" ht="18" x14ac:dyDescent="0.2">
      <c r="A3755" s="11">
        <v>108204</v>
      </c>
      <c r="B3755" s="18" t="s">
        <v>75</v>
      </c>
      <c r="C3755" s="18" t="s">
        <v>271</v>
      </c>
      <c r="D3755" s="18" t="s">
        <v>273</v>
      </c>
      <c r="E3755" s="19">
        <v>4</v>
      </c>
      <c r="F3755" s="5"/>
      <c r="I3755">
        <v>199530</v>
      </c>
    </row>
    <row r="3756" spans="1:9" ht="18" x14ac:dyDescent="0.2">
      <c r="A3756" s="11">
        <v>108207</v>
      </c>
      <c r="B3756" s="18" t="s">
        <v>130</v>
      </c>
      <c r="C3756" s="18" t="s">
        <v>289</v>
      </c>
      <c r="D3756" s="18" t="s">
        <v>290</v>
      </c>
      <c r="E3756" s="19">
        <v>21.89</v>
      </c>
      <c r="F3756" s="5"/>
      <c r="I3756">
        <v>199530</v>
      </c>
    </row>
    <row r="3757" spans="1:9" ht="18" x14ac:dyDescent="0.2">
      <c r="A3757" s="11">
        <v>108240</v>
      </c>
      <c r="B3757" s="18" t="s">
        <v>62</v>
      </c>
      <c r="C3757" s="18" t="s">
        <v>497</v>
      </c>
      <c r="D3757" s="18" t="s">
        <v>503</v>
      </c>
      <c r="E3757" s="19">
        <v>1.54</v>
      </c>
      <c r="F3757" s="5"/>
      <c r="I3757">
        <v>199530</v>
      </c>
    </row>
    <row r="3758" spans="1:9" ht="18" x14ac:dyDescent="0.2">
      <c r="A3758" s="11">
        <v>108256</v>
      </c>
      <c r="B3758" s="18" t="s">
        <v>130</v>
      </c>
      <c r="C3758" s="18" t="s">
        <v>381</v>
      </c>
      <c r="D3758" s="18" t="s">
        <v>391</v>
      </c>
      <c r="E3758" s="19">
        <v>7.7</v>
      </c>
      <c r="F3758" s="5"/>
      <c r="I3758">
        <v>199530</v>
      </c>
    </row>
    <row r="3759" spans="1:9" ht="18" x14ac:dyDescent="0.2">
      <c r="A3759" s="11">
        <v>108257</v>
      </c>
      <c r="B3759" s="18" t="s">
        <v>130</v>
      </c>
      <c r="C3759" s="18" t="s">
        <v>381</v>
      </c>
      <c r="D3759" s="18" t="s">
        <v>391</v>
      </c>
      <c r="E3759" s="19">
        <v>7.7</v>
      </c>
      <c r="F3759" s="5"/>
      <c r="I3759">
        <v>199530</v>
      </c>
    </row>
    <row r="3760" spans="1:9" ht="18" x14ac:dyDescent="0.2">
      <c r="A3760" s="11">
        <v>108258</v>
      </c>
      <c r="B3760" s="18" t="s">
        <v>130</v>
      </c>
      <c r="C3760" s="18" t="s">
        <v>381</v>
      </c>
      <c r="D3760" s="18" t="s">
        <v>392</v>
      </c>
      <c r="E3760" s="19">
        <v>7.7</v>
      </c>
      <c r="F3760" s="5"/>
      <c r="I3760">
        <v>199530</v>
      </c>
    </row>
    <row r="3761" spans="1:9" ht="18" x14ac:dyDescent="0.2">
      <c r="A3761" s="11">
        <v>108278</v>
      </c>
      <c r="B3761" s="18" t="s">
        <v>130</v>
      </c>
      <c r="C3761" s="18" t="s">
        <v>381</v>
      </c>
      <c r="D3761" s="18" t="s">
        <v>390</v>
      </c>
      <c r="E3761" s="19">
        <v>5.03</v>
      </c>
      <c r="F3761" s="5"/>
      <c r="I3761">
        <v>199530</v>
      </c>
    </row>
    <row r="3762" spans="1:9" ht="18" x14ac:dyDescent="0.2">
      <c r="A3762" s="11">
        <v>108290</v>
      </c>
      <c r="B3762" s="18" t="s">
        <v>62</v>
      </c>
      <c r="C3762" s="18" t="s">
        <v>122</v>
      </c>
      <c r="D3762" s="18" t="s">
        <v>128</v>
      </c>
      <c r="E3762" s="19">
        <v>9.94</v>
      </c>
      <c r="F3762" s="5"/>
      <c r="I3762">
        <v>199530</v>
      </c>
    </row>
    <row r="3763" spans="1:9" ht="18" x14ac:dyDescent="0.2">
      <c r="A3763" s="11">
        <v>108292</v>
      </c>
      <c r="B3763" s="18" t="s">
        <v>62</v>
      </c>
      <c r="C3763" s="18" t="s">
        <v>122</v>
      </c>
      <c r="D3763" s="18" t="s">
        <v>124</v>
      </c>
      <c r="E3763" s="19">
        <v>8.48</v>
      </c>
      <c r="F3763" s="5"/>
      <c r="I3763">
        <v>199530</v>
      </c>
    </row>
    <row r="3764" spans="1:9" ht="18" x14ac:dyDescent="0.2">
      <c r="A3764" s="11">
        <v>108337</v>
      </c>
      <c r="B3764" s="18" t="s">
        <v>36</v>
      </c>
      <c r="C3764" s="18" t="s">
        <v>405</v>
      </c>
      <c r="D3764" s="18" t="s">
        <v>411</v>
      </c>
      <c r="E3764" s="19">
        <v>0.76</v>
      </c>
      <c r="F3764" s="5"/>
      <c r="I3764">
        <v>199530</v>
      </c>
    </row>
    <row r="3765" spans="1:9" ht="18" x14ac:dyDescent="0.2">
      <c r="A3765" s="11">
        <v>108342</v>
      </c>
      <c r="B3765" s="18" t="s">
        <v>62</v>
      </c>
      <c r="C3765" s="18" t="s">
        <v>200</v>
      </c>
      <c r="D3765" s="18" t="s">
        <v>203</v>
      </c>
      <c r="E3765" s="19">
        <v>1.34</v>
      </c>
      <c r="F3765" s="5"/>
      <c r="I3765" t="e">
        <v>#REF!</v>
      </c>
    </row>
    <row r="3766" spans="1:9" ht="18" x14ac:dyDescent="0.2">
      <c r="A3766" s="11">
        <v>108350</v>
      </c>
      <c r="B3766" s="18" t="s">
        <v>62</v>
      </c>
      <c r="C3766" s="18" t="s">
        <v>605</v>
      </c>
      <c r="D3766" s="18" t="s">
        <v>609</v>
      </c>
      <c r="E3766" s="19">
        <v>3.69</v>
      </c>
      <c r="F3766" s="5"/>
      <c r="I3766">
        <v>199530</v>
      </c>
    </row>
    <row r="3767" spans="1:9" ht="18" x14ac:dyDescent="0.2">
      <c r="A3767" s="11">
        <v>108364</v>
      </c>
      <c r="B3767" s="18" t="s">
        <v>62</v>
      </c>
      <c r="C3767" s="18" t="s">
        <v>605</v>
      </c>
      <c r="D3767" s="18" t="s">
        <v>609</v>
      </c>
      <c r="E3767" s="19">
        <v>3.97</v>
      </c>
      <c r="F3767" s="5"/>
      <c r="I3767">
        <v>199530</v>
      </c>
    </row>
    <row r="3768" spans="1:9" ht="18" x14ac:dyDescent="0.2">
      <c r="A3768" s="11">
        <v>108380</v>
      </c>
      <c r="B3768" s="18" t="s">
        <v>142</v>
      </c>
      <c r="C3768" s="18" t="s">
        <v>449</v>
      </c>
      <c r="D3768" s="18" t="s">
        <v>453</v>
      </c>
      <c r="E3768" s="19">
        <v>8.76</v>
      </c>
      <c r="F3768" s="5"/>
      <c r="I3768" t="e">
        <v>#REF!</v>
      </c>
    </row>
    <row r="3769" spans="1:9" ht="18" x14ac:dyDescent="0.2">
      <c r="A3769" s="11">
        <v>108394</v>
      </c>
      <c r="B3769" s="18" t="s">
        <v>142</v>
      </c>
      <c r="C3769" s="18" t="s">
        <v>301</v>
      </c>
      <c r="D3769" s="18" t="s">
        <v>304</v>
      </c>
      <c r="E3769" s="19">
        <v>3.77</v>
      </c>
      <c r="F3769" s="5"/>
      <c r="I3769" t="e">
        <v>#REF!</v>
      </c>
    </row>
    <row r="3770" spans="1:9" ht="18" x14ac:dyDescent="0.2">
      <c r="A3770" s="11">
        <v>108458</v>
      </c>
      <c r="B3770" s="18" t="s">
        <v>130</v>
      </c>
      <c r="C3770" s="18" t="s">
        <v>381</v>
      </c>
      <c r="D3770" s="18" t="s">
        <v>386</v>
      </c>
      <c r="E3770" s="19">
        <v>6.53</v>
      </c>
      <c r="F3770" s="5"/>
      <c r="I3770" t="e">
        <v>#REF!</v>
      </c>
    </row>
    <row r="3771" spans="1:9" ht="18" x14ac:dyDescent="0.2">
      <c r="A3771" s="11">
        <v>108468</v>
      </c>
      <c r="B3771" s="18" t="s">
        <v>75</v>
      </c>
      <c r="C3771" s="18" t="s">
        <v>637</v>
      </c>
      <c r="D3771" s="18" t="s">
        <v>639</v>
      </c>
      <c r="E3771" s="19">
        <v>8.85</v>
      </c>
      <c r="F3771" s="5"/>
      <c r="I3771" t="e">
        <v>#REF!</v>
      </c>
    </row>
    <row r="3772" spans="1:9" ht="18" x14ac:dyDescent="0.2">
      <c r="A3772" s="11">
        <v>108473</v>
      </c>
      <c r="B3772" s="18" t="s">
        <v>62</v>
      </c>
      <c r="C3772" s="18" t="s">
        <v>122</v>
      </c>
      <c r="D3772" s="18" t="s">
        <v>129</v>
      </c>
      <c r="E3772" s="19">
        <v>3.28</v>
      </c>
      <c r="F3772" s="5"/>
      <c r="I3772">
        <v>199530</v>
      </c>
    </row>
    <row r="3773" spans="1:9" ht="18" x14ac:dyDescent="0.2">
      <c r="A3773" s="11">
        <v>108475</v>
      </c>
      <c r="B3773" s="18" t="s">
        <v>62</v>
      </c>
      <c r="C3773" s="18" t="s">
        <v>593</v>
      </c>
      <c r="D3773" s="18" t="s">
        <v>599</v>
      </c>
      <c r="E3773" s="19">
        <v>2.15</v>
      </c>
      <c r="F3773" s="5"/>
      <c r="I3773" t="e">
        <v>#REF!</v>
      </c>
    </row>
    <row r="3774" spans="1:9" ht="18" x14ac:dyDescent="0.2">
      <c r="A3774" s="11">
        <v>108476</v>
      </c>
      <c r="B3774" s="18" t="s">
        <v>62</v>
      </c>
      <c r="C3774" s="18" t="s">
        <v>593</v>
      </c>
      <c r="D3774" s="18" t="s">
        <v>599</v>
      </c>
      <c r="E3774" s="19">
        <v>2.17</v>
      </c>
      <c r="F3774" s="5"/>
      <c r="I3774" t="e">
        <v>#REF!</v>
      </c>
    </row>
    <row r="3775" spans="1:9" ht="18" x14ac:dyDescent="0.2">
      <c r="A3775" s="11">
        <v>108485</v>
      </c>
      <c r="B3775" s="18" t="s">
        <v>142</v>
      </c>
      <c r="C3775" s="18" t="s">
        <v>642</v>
      </c>
      <c r="D3775" s="18" t="s">
        <v>643</v>
      </c>
      <c r="E3775" s="19">
        <v>2.85</v>
      </c>
      <c r="F3775" s="5"/>
      <c r="I3775" t="e">
        <v>#REF!</v>
      </c>
    </row>
    <row r="3776" spans="1:9" ht="18" x14ac:dyDescent="0.2">
      <c r="A3776" s="11">
        <v>108493</v>
      </c>
      <c r="B3776" s="18" t="s">
        <v>62</v>
      </c>
      <c r="C3776" s="18" t="s">
        <v>281</v>
      </c>
      <c r="D3776" s="18" t="s">
        <v>283</v>
      </c>
      <c r="E3776" s="19">
        <v>2.86</v>
      </c>
      <c r="F3776" s="5"/>
      <c r="I3776" t="e">
        <v>#REF!</v>
      </c>
    </row>
    <row r="3777" spans="1:9" ht="18" x14ac:dyDescent="0.2">
      <c r="A3777" s="11">
        <v>108511</v>
      </c>
      <c r="B3777" s="18" t="s">
        <v>62</v>
      </c>
      <c r="C3777" s="18" t="s">
        <v>281</v>
      </c>
      <c r="D3777" s="18" t="s">
        <v>282</v>
      </c>
      <c r="E3777" s="19">
        <v>2.2200000000000002</v>
      </c>
      <c r="F3777" s="5"/>
      <c r="I3777" t="e">
        <v>#REF!</v>
      </c>
    </row>
    <row r="3778" spans="1:9" ht="18" x14ac:dyDescent="0.2">
      <c r="A3778" s="11">
        <v>108512</v>
      </c>
      <c r="B3778" s="18" t="s">
        <v>62</v>
      </c>
      <c r="C3778" s="18" t="s">
        <v>281</v>
      </c>
      <c r="D3778" s="18" t="s">
        <v>282</v>
      </c>
      <c r="E3778" s="19">
        <v>4.4800000000000004</v>
      </c>
      <c r="F3778" s="5"/>
      <c r="I3778" t="e">
        <v>#REF!</v>
      </c>
    </row>
    <row r="3779" spans="1:9" ht="18" x14ac:dyDescent="0.2">
      <c r="A3779" s="11">
        <v>108514</v>
      </c>
      <c r="B3779" s="18" t="s">
        <v>62</v>
      </c>
      <c r="C3779" s="18" t="s">
        <v>281</v>
      </c>
      <c r="D3779" s="18" t="s">
        <v>282</v>
      </c>
      <c r="E3779" s="19">
        <v>2.34</v>
      </c>
      <c r="F3779" s="5"/>
      <c r="I3779">
        <v>199530</v>
      </c>
    </row>
    <row r="3780" spans="1:9" ht="18" x14ac:dyDescent="0.2">
      <c r="A3780" s="11">
        <v>108515</v>
      </c>
      <c r="B3780" s="18" t="s">
        <v>62</v>
      </c>
      <c r="C3780" s="18" t="s">
        <v>281</v>
      </c>
      <c r="D3780" s="18" t="s">
        <v>282</v>
      </c>
      <c r="E3780" s="19">
        <v>4.63</v>
      </c>
      <c r="F3780" s="5"/>
      <c r="I3780">
        <v>199530</v>
      </c>
    </row>
    <row r="3781" spans="1:9" ht="18" x14ac:dyDescent="0.2">
      <c r="A3781" s="11">
        <v>108527</v>
      </c>
      <c r="B3781" s="18" t="s">
        <v>62</v>
      </c>
      <c r="C3781" s="18" t="s">
        <v>281</v>
      </c>
      <c r="D3781" s="18" t="s">
        <v>282</v>
      </c>
      <c r="E3781" s="19">
        <v>2.34</v>
      </c>
      <c r="F3781" s="5"/>
      <c r="I3781" t="e">
        <v>#REF!</v>
      </c>
    </row>
    <row r="3782" spans="1:9" ht="18" x14ac:dyDescent="0.2">
      <c r="A3782" s="11">
        <v>108528</v>
      </c>
      <c r="B3782" s="18" t="s">
        <v>62</v>
      </c>
      <c r="C3782" s="18" t="s">
        <v>281</v>
      </c>
      <c r="D3782" s="18" t="s">
        <v>282</v>
      </c>
      <c r="E3782" s="19">
        <v>5.15</v>
      </c>
      <c r="F3782" s="5"/>
      <c r="I3782" t="e">
        <v>#REF!</v>
      </c>
    </row>
    <row r="3783" spans="1:9" ht="18" x14ac:dyDescent="0.2">
      <c r="A3783" s="11">
        <v>108533</v>
      </c>
      <c r="B3783" s="18" t="s">
        <v>56</v>
      </c>
      <c r="C3783" s="18" t="s">
        <v>57</v>
      </c>
      <c r="D3783" s="18" t="s">
        <v>60</v>
      </c>
      <c r="E3783" s="19">
        <v>14.19</v>
      </c>
      <c r="F3783" s="5"/>
      <c r="I3783" t="e">
        <v>#REF!</v>
      </c>
    </row>
    <row r="3784" spans="1:9" ht="18" x14ac:dyDescent="0.2">
      <c r="A3784" s="11">
        <v>108638</v>
      </c>
      <c r="B3784" s="18" t="s">
        <v>130</v>
      </c>
      <c r="C3784" s="18" t="s">
        <v>360</v>
      </c>
      <c r="D3784" s="18" t="s">
        <v>370</v>
      </c>
      <c r="E3784" s="19">
        <v>6.43</v>
      </c>
      <c r="F3784" s="5"/>
      <c r="I3784" t="e">
        <v>#REF!</v>
      </c>
    </row>
    <row r="3785" spans="1:9" ht="18" x14ac:dyDescent="0.2">
      <c r="A3785" s="11">
        <v>108675</v>
      </c>
      <c r="B3785" s="18" t="s">
        <v>75</v>
      </c>
      <c r="C3785" s="18" t="s">
        <v>115</v>
      </c>
      <c r="D3785" s="18" t="s">
        <v>121</v>
      </c>
      <c r="E3785" s="19">
        <v>3.74</v>
      </c>
      <c r="F3785" s="5"/>
      <c r="I3785" t="e">
        <v>#REF!</v>
      </c>
    </row>
    <row r="3786" spans="1:9" ht="18" x14ac:dyDescent="0.2">
      <c r="A3786" s="11">
        <v>108690</v>
      </c>
      <c r="B3786" s="18" t="s">
        <v>75</v>
      </c>
      <c r="C3786" s="18" t="s">
        <v>271</v>
      </c>
      <c r="D3786" s="18" t="s">
        <v>279</v>
      </c>
      <c r="E3786" s="19">
        <v>6.8</v>
      </c>
      <c r="F3786" s="5"/>
      <c r="I3786" t="e">
        <v>#REF!</v>
      </c>
    </row>
    <row r="3787" spans="1:9" ht="18" x14ac:dyDescent="0.2">
      <c r="A3787" s="11">
        <v>108707</v>
      </c>
      <c r="B3787" s="18" t="s">
        <v>7</v>
      </c>
      <c r="C3787" s="18" t="s">
        <v>626</v>
      </c>
      <c r="D3787" s="18" t="s">
        <v>628</v>
      </c>
      <c r="E3787" s="19">
        <v>19.489999999999998</v>
      </c>
      <c r="F3787" s="5"/>
      <c r="I3787" t="e">
        <v>#REF!</v>
      </c>
    </row>
    <row r="3788" spans="1:9" ht="18" x14ac:dyDescent="0.2">
      <c r="A3788" s="11">
        <v>108724</v>
      </c>
      <c r="B3788" s="18" t="s">
        <v>7</v>
      </c>
      <c r="C3788" s="18" t="s">
        <v>100</v>
      </c>
      <c r="D3788" s="18" t="s">
        <v>109</v>
      </c>
      <c r="E3788" s="19">
        <v>4.84</v>
      </c>
      <c r="F3788" s="5"/>
      <c r="I3788" t="e">
        <v>#REF!</v>
      </c>
    </row>
    <row r="3789" spans="1:9" ht="18" x14ac:dyDescent="0.2">
      <c r="A3789" s="11">
        <v>108732</v>
      </c>
      <c r="B3789" s="18" t="s">
        <v>7</v>
      </c>
      <c r="C3789" s="18" t="s">
        <v>100</v>
      </c>
      <c r="D3789" s="18" t="s">
        <v>109</v>
      </c>
      <c r="E3789" s="19">
        <v>4.99</v>
      </c>
      <c r="F3789" s="5"/>
      <c r="I3789" t="e">
        <v>#REF!</v>
      </c>
    </row>
    <row r="3790" spans="1:9" ht="18" x14ac:dyDescent="0.2">
      <c r="A3790" s="11">
        <v>108738</v>
      </c>
      <c r="B3790" s="18" t="s">
        <v>75</v>
      </c>
      <c r="C3790" s="18" t="s">
        <v>307</v>
      </c>
      <c r="D3790" s="18" t="s">
        <v>311</v>
      </c>
      <c r="E3790" s="19">
        <v>8.6999999999999993</v>
      </c>
      <c r="F3790" s="5"/>
      <c r="I3790" t="e">
        <v>#REF!</v>
      </c>
    </row>
    <row r="3791" spans="1:9" ht="18" x14ac:dyDescent="0.2">
      <c r="A3791" s="11">
        <v>108749</v>
      </c>
      <c r="B3791" s="18" t="s">
        <v>142</v>
      </c>
      <c r="C3791" s="18" t="s">
        <v>155</v>
      </c>
      <c r="D3791" s="18" t="s">
        <v>161</v>
      </c>
      <c r="E3791" s="19">
        <v>2.65</v>
      </c>
      <c r="F3791" s="5"/>
      <c r="I3791" t="e">
        <v>#REF!</v>
      </c>
    </row>
    <row r="3792" spans="1:9" ht="18" x14ac:dyDescent="0.2">
      <c r="A3792" s="11">
        <v>108763</v>
      </c>
      <c r="B3792" s="18" t="s">
        <v>36</v>
      </c>
      <c r="C3792" s="18" t="s">
        <v>48</v>
      </c>
      <c r="D3792" s="18" t="s">
        <v>52</v>
      </c>
      <c r="E3792" s="19">
        <v>10.4</v>
      </c>
      <c r="F3792" s="5"/>
      <c r="I3792" t="e">
        <v>#REF!</v>
      </c>
    </row>
    <row r="3793" spans="1:9" ht="18" x14ac:dyDescent="0.2">
      <c r="A3793" s="11">
        <v>108769</v>
      </c>
      <c r="B3793" s="18" t="s">
        <v>7</v>
      </c>
      <c r="C3793" s="18" t="s">
        <v>462</v>
      </c>
      <c r="D3793" s="18" t="s">
        <v>471</v>
      </c>
      <c r="E3793" s="19">
        <v>3.08</v>
      </c>
      <c r="F3793" s="5"/>
      <c r="I3793" t="e">
        <v>#REF!</v>
      </c>
    </row>
    <row r="3794" spans="1:9" ht="18" x14ac:dyDescent="0.2">
      <c r="A3794" s="11">
        <v>108770</v>
      </c>
      <c r="B3794" s="18" t="s">
        <v>7</v>
      </c>
      <c r="C3794" s="18" t="s">
        <v>462</v>
      </c>
      <c r="D3794" s="18" t="s">
        <v>471</v>
      </c>
      <c r="E3794" s="19">
        <v>3.08</v>
      </c>
      <c r="F3794" s="5"/>
      <c r="I3794" t="e">
        <v>#REF!</v>
      </c>
    </row>
    <row r="3795" spans="1:9" ht="18" x14ac:dyDescent="0.2">
      <c r="A3795" s="11">
        <v>108790</v>
      </c>
      <c r="B3795" s="18" t="s">
        <v>75</v>
      </c>
      <c r="C3795" s="18" t="s">
        <v>271</v>
      </c>
      <c r="D3795" s="18" t="s">
        <v>280</v>
      </c>
      <c r="E3795" s="19">
        <v>4.41</v>
      </c>
      <c r="F3795" s="5"/>
      <c r="I3795" t="e">
        <v>#REF!</v>
      </c>
    </row>
    <row r="3796" spans="1:9" ht="18" x14ac:dyDescent="0.2">
      <c r="A3796" s="11">
        <v>108801</v>
      </c>
      <c r="B3796" s="18" t="s">
        <v>75</v>
      </c>
      <c r="C3796" s="18" t="s">
        <v>76</v>
      </c>
      <c r="D3796" s="18" t="s">
        <v>83</v>
      </c>
      <c r="E3796" s="19">
        <v>2.8</v>
      </c>
      <c r="F3796" s="5"/>
      <c r="I3796" t="e">
        <v>#REF!</v>
      </c>
    </row>
    <row r="3797" spans="1:9" ht="18" x14ac:dyDescent="0.2">
      <c r="A3797" s="11">
        <v>108802</v>
      </c>
      <c r="B3797" s="18" t="s">
        <v>75</v>
      </c>
      <c r="C3797" s="18" t="s">
        <v>76</v>
      </c>
      <c r="D3797" s="18" t="s">
        <v>83</v>
      </c>
      <c r="E3797" s="19">
        <v>1.47</v>
      </c>
      <c r="F3797" s="5"/>
      <c r="I3797" t="e">
        <v>#REF!</v>
      </c>
    </row>
    <row r="3798" spans="1:9" ht="18" x14ac:dyDescent="0.2">
      <c r="A3798" s="11">
        <v>108805</v>
      </c>
      <c r="B3798" s="18" t="s">
        <v>11</v>
      </c>
      <c r="C3798" s="18" t="s">
        <v>180</v>
      </c>
      <c r="D3798" s="18" t="s">
        <v>188</v>
      </c>
      <c r="E3798" s="19">
        <v>5.38</v>
      </c>
      <c r="F3798" s="5"/>
      <c r="I3798" t="e">
        <v>#REF!</v>
      </c>
    </row>
    <row r="3799" spans="1:9" ht="18" x14ac:dyDescent="0.2">
      <c r="A3799" s="11">
        <v>108811</v>
      </c>
      <c r="B3799" s="18" t="s">
        <v>75</v>
      </c>
      <c r="C3799" s="18" t="s">
        <v>76</v>
      </c>
      <c r="D3799" s="18" t="s">
        <v>83</v>
      </c>
      <c r="E3799" s="19">
        <v>6.34</v>
      </c>
      <c r="F3799" s="5"/>
      <c r="I3799" t="e">
        <v>#REF!</v>
      </c>
    </row>
    <row r="3800" spans="1:9" ht="18" x14ac:dyDescent="0.2">
      <c r="A3800" s="11">
        <v>108833</v>
      </c>
      <c r="B3800" s="18" t="s">
        <v>75</v>
      </c>
      <c r="C3800" s="18" t="s">
        <v>307</v>
      </c>
      <c r="D3800" s="18" t="s">
        <v>311</v>
      </c>
      <c r="E3800" s="19">
        <v>8.6999999999999993</v>
      </c>
      <c r="F3800" s="5"/>
      <c r="I3800" t="e">
        <v>#REF!</v>
      </c>
    </row>
    <row r="3801" spans="1:9" ht="18" x14ac:dyDescent="0.2">
      <c r="A3801" s="11">
        <v>108835</v>
      </c>
      <c r="B3801" s="18" t="s">
        <v>75</v>
      </c>
      <c r="C3801" s="18" t="s">
        <v>307</v>
      </c>
      <c r="D3801" s="18" t="s">
        <v>311</v>
      </c>
      <c r="E3801" s="19">
        <v>8.6999999999999993</v>
      </c>
      <c r="F3801" s="5"/>
      <c r="I3801" t="e">
        <v>#REF!</v>
      </c>
    </row>
    <row r="3802" spans="1:9" ht="18" x14ac:dyDescent="0.2">
      <c r="A3802" s="11">
        <v>108840</v>
      </c>
      <c r="B3802" s="18" t="s">
        <v>56</v>
      </c>
      <c r="C3802" s="18" t="s">
        <v>420</v>
      </c>
      <c r="D3802" s="18" t="s">
        <v>424</v>
      </c>
      <c r="E3802" s="19">
        <v>3.43</v>
      </c>
      <c r="F3802" s="5"/>
      <c r="I3802" t="e">
        <v>#REF!</v>
      </c>
    </row>
    <row r="3803" spans="1:9" ht="18" x14ac:dyDescent="0.2">
      <c r="A3803" s="11">
        <v>108841</v>
      </c>
      <c r="B3803" s="18" t="s">
        <v>56</v>
      </c>
      <c r="C3803" s="18" t="s">
        <v>529</v>
      </c>
      <c r="D3803" s="18" t="s">
        <v>534</v>
      </c>
      <c r="E3803" s="19">
        <v>4.04</v>
      </c>
      <c r="F3803" s="5"/>
      <c r="I3803" t="e">
        <v>#REF!</v>
      </c>
    </row>
    <row r="3804" spans="1:9" ht="18" x14ac:dyDescent="0.2">
      <c r="A3804" s="11">
        <v>108881</v>
      </c>
      <c r="B3804" s="18" t="s">
        <v>142</v>
      </c>
      <c r="C3804" s="18" t="s">
        <v>143</v>
      </c>
      <c r="D3804" s="18" t="s">
        <v>145</v>
      </c>
      <c r="E3804" s="19">
        <v>3.47</v>
      </c>
      <c r="F3804" s="5"/>
      <c r="I3804" t="e">
        <v>#REF!</v>
      </c>
    </row>
    <row r="3805" spans="1:9" ht="18" x14ac:dyDescent="0.2">
      <c r="A3805" s="11">
        <v>108888</v>
      </c>
      <c r="B3805" s="18" t="s">
        <v>75</v>
      </c>
      <c r="C3805" s="18" t="s">
        <v>76</v>
      </c>
      <c r="D3805" s="18" t="s">
        <v>83</v>
      </c>
      <c r="E3805" s="19">
        <v>2.94</v>
      </c>
      <c r="F3805" s="5"/>
      <c r="I3805" t="e">
        <v>#REF!</v>
      </c>
    </row>
    <row r="3806" spans="1:9" ht="18" x14ac:dyDescent="0.2">
      <c r="A3806" s="11">
        <v>108889</v>
      </c>
      <c r="B3806" s="18" t="s">
        <v>75</v>
      </c>
      <c r="C3806" s="18" t="s">
        <v>76</v>
      </c>
      <c r="D3806" s="18" t="s">
        <v>83</v>
      </c>
      <c r="E3806" s="19">
        <v>2.2400000000000002</v>
      </c>
      <c r="F3806" s="5"/>
      <c r="I3806" t="e">
        <v>#REF!</v>
      </c>
    </row>
    <row r="3807" spans="1:9" ht="18" x14ac:dyDescent="0.2">
      <c r="A3807" s="11">
        <v>108892</v>
      </c>
      <c r="B3807" s="18" t="s">
        <v>75</v>
      </c>
      <c r="C3807" s="18" t="s">
        <v>76</v>
      </c>
      <c r="D3807" s="18" t="s">
        <v>83</v>
      </c>
      <c r="E3807" s="19">
        <v>1.94</v>
      </c>
      <c r="F3807" s="5"/>
      <c r="I3807" t="e">
        <v>#REF!</v>
      </c>
    </row>
    <row r="3808" spans="1:9" ht="18" x14ac:dyDescent="0.2">
      <c r="A3808" s="11">
        <v>108893</v>
      </c>
      <c r="B3808" s="18" t="s">
        <v>75</v>
      </c>
      <c r="C3808" s="18" t="s">
        <v>76</v>
      </c>
      <c r="D3808" s="18" t="s">
        <v>83</v>
      </c>
      <c r="E3808" s="19">
        <v>1.94</v>
      </c>
      <c r="F3808" s="5"/>
      <c r="I3808" t="e">
        <v>#REF!</v>
      </c>
    </row>
    <row r="3809" spans="1:9" ht="18" x14ac:dyDescent="0.2">
      <c r="A3809" s="11">
        <v>108895</v>
      </c>
      <c r="B3809" s="18" t="s">
        <v>75</v>
      </c>
      <c r="C3809" s="18" t="s">
        <v>76</v>
      </c>
      <c r="D3809" s="18" t="s">
        <v>83</v>
      </c>
      <c r="E3809" s="19">
        <v>2.0299999999999998</v>
      </c>
      <c r="F3809" s="5"/>
      <c r="I3809" t="e">
        <v>#REF!</v>
      </c>
    </row>
    <row r="3810" spans="1:9" ht="18" x14ac:dyDescent="0.2">
      <c r="A3810" s="11">
        <v>108896</v>
      </c>
      <c r="B3810" s="18" t="s">
        <v>75</v>
      </c>
      <c r="C3810" s="18" t="s">
        <v>76</v>
      </c>
      <c r="D3810" s="18" t="s">
        <v>83</v>
      </c>
      <c r="E3810" s="19">
        <v>1.99</v>
      </c>
      <c r="F3810" s="5"/>
      <c r="I3810" t="e">
        <v>#REF!</v>
      </c>
    </row>
    <row r="3811" spans="1:9" ht="18" x14ac:dyDescent="0.2">
      <c r="A3811" s="11">
        <v>108897</v>
      </c>
      <c r="B3811" s="18" t="s">
        <v>75</v>
      </c>
      <c r="C3811" s="18" t="s">
        <v>76</v>
      </c>
      <c r="D3811" s="18" t="s">
        <v>83</v>
      </c>
      <c r="E3811" s="19">
        <v>1.5</v>
      </c>
      <c r="F3811" s="5"/>
      <c r="I3811" t="e">
        <v>#REF!</v>
      </c>
    </row>
    <row r="3812" spans="1:9" ht="18" x14ac:dyDescent="0.2">
      <c r="A3812" s="11">
        <v>108904</v>
      </c>
      <c r="B3812" s="18" t="s">
        <v>56</v>
      </c>
      <c r="C3812" s="18" t="s">
        <v>552</v>
      </c>
      <c r="D3812" s="18" t="s">
        <v>553</v>
      </c>
      <c r="E3812" s="19">
        <v>6.21</v>
      </c>
      <c r="F3812" s="5"/>
      <c r="I3812">
        <v>199530</v>
      </c>
    </row>
    <row r="3813" spans="1:9" ht="18" x14ac:dyDescent="0.2">
      <c r="A3813" s="11">
        <v>108920</v>
      </c>
      <c r="B3813" s="18" t="s">
        <v>142</v>
      </c>
      <c r="C3813" s="18" t="s">
        <v>449</v>
      </c>
      <c r="D3813" s="18" t="s">
        <v>450</v>
      </c>
      <c r="E3813" s="19">
        <v>9.48</v>
      </c>
      <c r="F3813" s="5"/>
      <c r="I3813" t="e">
        <v>#REF!</v>
      </c>
    </row>
    <row r="3814" spans="1:9" ht="18" x14ac:dyDescent="0.2">
      <c r="A3814" s="11">
        <v>108936</v>
      </c>
      <c r="B3814" s="18" t="s">
        <v>7</v>
      </c>
      <c r="C3814" s="18" t="s">
        <v>162</v>
      </c>
      <c r="D3814" s="18" t="s">
        <v>173</v>
      </c>
      <c r="E3814" s="19">
        <v>15.51</v>
      </c>
      <c r="F3814" s="5"/>
      <c r="I3814" t="e">
        <v>#REF!</v>
      </c>
    </row>
    <row r="3815" spans="1:9" ht="18" x14ac:dyDescent="0.2">
      <c r="A3815" s="11">
        <v>108944</v>
      </c>
      <c r="B3815" s="18" t="s">
        <v>7</v>
      </c>
      <c r="C3815" s="18" t="s">
        <v>100</v>
      </c>
      <c r="D3815" s="18" t="s">
        <v>110</v>
      </c>
      <c r="E3815" s="19">
        <v>3.43</v>
      </c>
      <c r="F3815" s="5"/>
      <c r="I3815" t="e">
        <v>#REF!</v>
      </c>
    </row>
    <row r="3816" spans="1:9" ht="18" x14ac:dyDescent="0.2">
      <c r="A3816" s="11">
        <v>108950</v>
      </c>
      <c r="B3816" s="18" t="s">
        <v>7</v>
      </c>
      <c r="C3816" s="18" t="s">
        <v>100</v>
      </c>
      <c r="D3816" s="18" t="s">
        <v>110</v>
      </c>
      <c r="E3816" s="19">
        <v>4.0599999999999996</v>
      </c>
      <c r="F3816" s="5"/>
      <c r="I3816" t="e">
        <v>#REF!</v>
      </c>
    </row>
    <row r="3817" spans="1:9" ht="18" x14ac:dyDescent="0.2">
      <c r="A3817" s="11">
        <v>108951</v>
      </c>
      <c r="B3817" s="18" t="s">
        <v>7</v>
      </c>
      <c r="C3817" s="18" t="s">
        <v>100</v>
      </c>
      <c r="D3817" s="18" t="s">
        <v>110</v>
      </c>
      <c r="E3817" s="19">
        <v>2.25</v>
      </c>
      <c r="F3817" s="5"/>
      <c r="I3817" t="e">
        <v>#REF!</v>
      </c>
    </row>
    <row r="3818" spans="1:9" ht="18" x14ac:dyDescent="0.2">
      <c r="A3818" s="11">
        <v>108963</v>
      </c>
      <c r="B3818" s="18" t="s">
        <v>7</v>
      </c>
      <c r="C3818" s="18" t="s">
        <v>100</v>
      </c>
      <c r="D3818" s="18" t="s">
        <v>103</v>
      </c>
      <c r="E3818" s="19">
        <v>3.39</v>
      </c>
      <c r="F3818" s="5"/>
      <c r="I3818" t="e">
        <v>#REF!</v>
      </c>
    </row>
    <row r="3819" spans="1:9" ht="18" x14ac:dyDescent="0.2">
      <c r="A3819" s="11">
        <v>108966</v>
      </c>
      <c r="B3819" s="18" t="s">
        <v>75</v>
      </c>
      <c r="C3819" s="18" t="s">
        <v>220</v>
      </c>
      <c r="D3819" s="18" t="s">
        <v>221</v>
      </c>
      <c r="E3819" s="19">
        <v>2.23</v>
      </c>
      <c r="F3819" s="5"/>
      <c r="I3819" t="e">
        <v>#REF!</v>
      </c>
    </row>
    <row r="3820" spans="1:9" ht="18" x14ac:dyDescent="0.2">
      <c r="A3820" s="11">
        <v>108969</v>
      </c>
      <c r="B3820" s="18" t="s">
        <v>75</v>
      </c>
      <c r="C3820" s="18" t="s">
        <v>235</v>
      </c>
      <c r="D3820" s="18" t="s">
        <v>238</v>
      </c>
      <c r="E3820" s="19">
        <v>5</v>
      </c>
      <c r="F3820" s="5"/>
      <c r="I3820" t="e">
        <v>#REF!</v>
      </c>
    </row>
    <row r="3821" spans="1:9" ht="18" x14ac:dyDescent="0.2">
      <c r="A3821" s="11">
        <v>108981</v>
      </c>
      <c r="B3821" s="18" t="s">
        <v>319</v>
      </c>
      <c r="C3821" s="18" t="s">
        <v>579</v>
      </c>
      <c r="D3821" s="18" t="s">
        <v>583</v>
      </c>
      <c r="E3821" s="19">
        <v>2.5299999999999998</v>
      </c>
      <c r="F3821" s="5"/>
      <c r="I3821" t="e">
        <v>#REF!</v>
      </c>
    </row>
    <row r="3822" spans="1:9" ht="18" x14ac:dyDescent="0.2">
      <c r="A3822" s="11">
        <v>108982</v>
      </c>
      <c r="B3822" s="18" t="s">
        <v>319</v>
      </c>
      <c r="C3822" s="18" t="s">
        <v>579</v>
      </c>
      <c r="D3822" s="18" t="s">
        <v>583</v>
      </c>
      <c r="E3822" s="19">
        <v>2.5</v>
      </c>
      <c r="F3822" s="5"/>
      <c r="I3822">
        <v>199530</v>
      </c>
    </row>
    <row r="3823" spans="1:9" ht="18" x14ac:dyDescent="0.2">
      <c r="A3823" s="11">
        <v>108990</v>
      </c>
      <c r="B3823" s="18" t="s">
        <v>7</v>
      </c>
      <c r="C3823" s="18" t="s">
        <v>100</v>
      </c>
      <c r="D3823" s="18" t="s">
        <v>110</v>
      </c>
      <c r="E3823" s="19">
        <v>2.96</v>
      </c>
      <c r="F3823" s="5"/>
      <c r="I3823">
        <v>199530</v>
      </c>
    </row>
    <row r="3824" spans="1:9" ht="18" x14ac:dyDescent="0.2">
      <c r="A3824" s="11">
        <v>108996</v>
      </c>
      <c r="B3824" s="18" t="s">
        <v>7</v>
      </c>
      <c r="C3824" s="18" t="s">
        <v>100</v>
      </c>
      <c r="D3824" s="18" t="s">
        <v>103</v>
      </c>
      <c r="E3824" s="19">
        <v>3.39</v>
      </c>
      <c r="F3824" s="5"/>
      <c r="I3824" t="e">
        <v>#REF!</v>
      </c>
    </row>
    <row r="3825" spans="1:9" ht="18" x14ac:dyDescent="0.2">
      <c r="A3825" s="11">
        <v>109008</v>
      </c>
      <c r="B3825" s="18" t="s">
        <v>7</v>
      </c>
      <c r="C3825" s="18" t="s">
        <v>162</v>
      </c>
      <c r="D3825" s="18" t="s">
        <v>171</v>
      </c>
      <c r="E3825" s="19">
        <v>6.07</v>
      </c>
      <c r="F3825" s="5"/>
      <c r="I3825">
        <v>199530</v>
      </c>
    </row>
    <row r="3826" spans="1:9" ht="18" x14ac:dyDescent="0.2">
      <c r="A3826" s="11">
        <v>109012</v>
      </c>
      <c r="B3826" s="18" t="s">
        <v>7</v>
      </c>
      <c r="C3826" s="18" t="s">
        <v>162</v>
      </c>
      <c r="D3826" s="18" t="s">
        <v>171</v>
      </c>
      <c r="E3826" s="19">
        <v>3.24</v>
      </c>
      <c r="F3826" s="5"/>
      <c r="I3826">
        <v>199530</v>
      </c>
    </row>
    <row r="3827" spans="1:9" ht="18" x14ac:dyDescent="0.2">
      <c r="A3827" s="11">
        <v>109056</v>
      </c>
      <c r="B3827" s="18" t="s">
        <v>75</v>
      </c>
      <c r="C3827" s="18" t="s">
        <v>115</v>
      </c>
      <c r="D3827" s="18" t="s">
        <v>116</v>
      </c>
      <c r="E3827" s="19">
        <v>5.83</v>
      </c>
      <c r="F3827" s="5"/>
      <c r="I3827" t="e">
        <v>#REF!</v>
      </c>
    </row>
    <row r="3828" spans="1:9" ht="18" x14ac:dyDescent="0.2">
      <c r="A3828" s="11">
        <v>109060</v>
      </c>
      <c r="B3828" s="18" t="s">
        <v>7</v>
      </c>
      <c r="C3828" s="18" t="s">
        <v>626</v>
      </c>
      <c r="D3828" s="18" t="s">
        <v>628</v>
      </c>
      <c r="E3828" s="19">
        <v>3.19</v>
      </c>
      <c r="F3828" s="5"/>
      <c r="I3828" t="e">
        <v>#REF!</v>
      </c>
    </row>
    <row r="3829" spans="1:9" ht="18" x14ac:dyDescent="0.2">
      <c r="A3829" s="11">
        <v>109073</v>
      </c>
      <c r="B3829" s="18" t="s">
        <v>75</v>
      </c>
      <c r="C3829" s="18" t="s">
        <v>271</v>
      </c>
      <c r="D3829" s="18" t="s">
        <v>279</v>
      </c>
      <c r="E3829" s="19">
        <v>4.42</v>
      </c>
      <c r="F3829" s="5"/>
      <c r="I3829" t="e">
        <v>#REF!</v>
      </c>
    </row>
    <row r="3830" spans="1:9" ht="18" x14ac:dyDescent="0.2">
      <c r="A3830" s="11">
        <v>109074</v>
      </c>
      <c r="B3830" s="18" t="s">
        <v>75</v>
      </c>
      <c r="C3830" s="18" t="s">
        <v>271</v>
      </c>
      <c r="D3830" s="18" t="s">
        <v>279</v>
      </c>
      <c r="E3830" s="19">
        <v>4.42</v>
      </c>
      <c r="F3830" s="5"/>
      <c r="I3830" t="e">
        <v>#REF!</v>
      </c>
    </row>
    <row r="3831" spans="1:9" ht="18" x14ac:dyDescent="0.2">
      <c r="A3831" s="11">
        <v>109098</v>
      </c>
      <c r="B3831" s="18" t="s">
        <v>75</v>
      </c>
      <c r="C3831" s="18" t="s">
        <v>235</v>
      </c>
      <c r="D3831" s="18" t="s">
        <v>237</v>
      </c>
      <c r="E3831" s="19">
        <v>18.25</v>
      </c>
      <c r="F3831" s="5"/>
      <c r="I3831" t="e">
        <v>#REF!</v>
      </c>
    </row>
    <row r="3832" spans="1:9" ht="18" x14ac:dyDescent="0.2">
      <c r="A3832" s="11">
        <v>109161</v>
      </c>
      <c r="B3832" s="18" t="s">
        <v>319</v>
      </c>
      <c r="C3832" s="18" t="s">
        <v>615</v>
      </c>
      <c r="D3832" s="18" t="s">
        <v>618</v>
      </c>
      <c r="E3832" s="19">
        <v>1.96</v>
      </c>
      <c r="F3832" s="5"/>
      <c r="I3832" t="e">
        <v>#REF!</v>
      </c>
    </row>
    <row r="3833" spans="1:9" ht="18" x14ac:dyDescent="0.2">
      <c r="A3833" s="11">
        <v>109174</v>
      </c>
      <c r="B3833" s="18" t="s">
        <v>7</v>
      </c>
      <c r="C3833" s="18" t="s">
        <v>100</v>
      </c>
      <c r="D3833" s="18" t="s">
        <v>102</v>
      </c>
      <c r="E3833" s="19">
        <v>6.67</v>
      </c>
      <c r="F3833" s="5"/>
      <c r="I3833" t="e">
        <v>#REF!</v>
      </c>
    </row>
    <row r="3834" spans="1:9" ht="18" x14ac:dyDescent="0.2">
      <c r="A3834" s="11">
        <v>109178</v>
      </c>
      <c r="B3834" s="18" t="s">
        <v>7</v>
      </c>
      <c r="C3834" s="18" t="s">
        <v>100</v>
      </c>
      <c r="D3834" s="18" t="s">
        <v>104</v>
      </c>
      <c r="E3834" s="19">
        <v>18.22</v>
      </c>
      <c r="F3834" s="5"/>
      <c r="I3834" t="e">
        <v>#REF!</v>
      </c>
    </row>
    <row r="3835" spans="1:9" ht="18" x14ac:dyDescent="0.2">
      <c r="A3835" s="11">
        <v>109180</v>
      </c>
      <c r="B3835" s="18" t="s">
        <v>7</v>
      </c>
      <c r="C3835" s="18" t="s">
        <v>100</v>
      </c>
      <c r="D3835" s="18" t="s">
        <v>104</v>
      </c>
      <c r="E3835" s="19">
        <v>8.8800000000000008</v>
      </c>
      <c r="F3835" s="5"/>
      <c r="I3835" t="e">
        <v>#REF!</v>
      </c>
    </row>
    <row r="3836" spans="1:9" ht="18" x14ac:dyDescent="0.2">
      <c r="A3836" s="11">
        <v>109184</v>
      </c>
      <c r="B3836" s="18" t="s">
        <v>62</v>
      </c>
      <c r="C3836" s="18" t="s">
        <v>507</v>
      </c>
      <c r="D3836" s="18" t="s">
        <v>512</v>
      </c>
      <c r="E3836" s="19">
        <v>5.61</v>
      </c>
      <c r="F3836" s="5"/>
      <c r="I3836" t="e">
        <v>#REF!</v>
      </c>
    </row>
    <row r="3837" spans="1:9" ht="18" x14ac:dyDescent="0.2">
      <c r="A3837" s="11">
        <v>109185</v>
      </c>
      <c r="B3837" s="18" t="s">
        <v>62</v>
      </c>
      <c r="C3837" s="18" t="s">
        <v>507</v>
      </c>
      <c r="D3837" s="18" t="s">
        <v>512</v>
      </c>
      <c r="E3837" s="19">
        <v>7.23</v>
      </c>
      <c r="F3837" s="5"/>
      <c r="I3837" t="e">
        <v>#REF!</v>
      </c>
    </row>
    <row r="3838" spans="1:9" ht="18" x14ac:dyDescent="0.2">
      <c r="A3838" s="11">
        <v>109187</v>
      </c>
      <c r="B3838" s="18" t="s">
        <v>7</v>
      </c>
      <c r="C3838" s="18" t="s">
        <v>100</v>
      </c>
      <c r="D3838" s="18" t="s">
        <v>104</v>
      </c>
      <c r="E3838" s="19">
        <v>1.1599999999999999</v>
      </c>
      <c r="F3838" s="5"/>
      <c r="I3838" t="e">
        <v>#REF!</v>
      </c>
    </row>
    <row r="3839" spans="1:9" ht="18" x14ac:dyDescent="0.2">
      <c r="A3839" s="11">
        <v>109188</v>
      </c>
      <c r="B3839" s="18" t="s">
        <v>7</v>
      </c>
      <c r="C3839" s="18" t="s">
        <v>100</v>
      </c>
      <c r="D3839" s="18" t="s">
        <v>104</v>
      </c>
      <c r="E3839" s="19">
        <v>1.23</v>
      </c>
      <c r="F3839" s="5"/>
      <c r="I3839" t="e">
        <v>#REF!</v>
      </c>
    </row>
    <row r="3840" spans="1:9" ht="18" x14ac:dyDescent="0.2">
      <c r="A3840" s="11">
        <v>109190</v>
      </c>
      <c r="B3840" s="18" t="s">
        <v>7</v>
      </c>
      <c r="C3840" s="18" t="s">
        <v>100</v>
      </c>
      <c r="D3840" s="18" t="s">
        <v>109</v>
      </c>
      <c r="E3840" s="19">
        <v>3.02</v>
      </c>
      <c r="F3840" s="5"/>
      <c r="I3840" t="e">
        <v>#REF!</v>
      </c>
    </row>
    <row r="3841" spans="1:9" ht="18" x14ac:dyDescent="0.2">
      <c r="A3841" s="11">
        <v>109191</v>
      </c>
      <c r="B3841" s="18" t="s">
        <v>7</v>
      </c>
      <c r="C3841" s="18" t="s">
        <v>100</v>
      </c>
      <c r="D3841" s="18" t="s">
        <v>109</v>
      </c>
      <c r="E3841" s="19">
        <v>3.32</v>
      </c>
      <c r="F3841" s="5"/>
      <c r="I3841" t="e">
        <v>#REF!</v>
      </c>
    </row>
    <row r="3842" spans="1:9" ht="18" x14ac:dyDescent="0.2">
      <c r="A3842" s="11">
        <v>109192</v>
      </c>
      <c r="B3842" s="18" t="s">
        <v>7</v>
      </c>
      <c r="C3842" s="18" t="s">
        <v>100</v>
      </c>
      <c r="D3842" s="18" t="s">
        <v>109</v>
      </c>
      <c r="E3842" s="19">
        <v>3.16</v>
      </c>
      <c r="F3842" s="5"/>
      <c r="I3842" t="e">
        <v>#REF!</v>
      </c>
    </row>
    <row r="3843" spans="1:9" ht="18" x14ac:dyDescent="0.2">
      <c r="A3843" s="11">
        <v>109194</v>
      </c>
      <c r="B3843" s="18" t="s">
        <v>62</v>
      </c>
      <c r="C3843" s="18" t="s">
        <v>507</v>
      </c>
      <c r="D3843" s="18" t="s">
        <v>512</v>
      </c>
      <c r="E3843" s="19">
        <v>8.83</v>
      </c>
      <c r="F3843" s="5"/>
      <c r="I3843" t="e">
        <v>#REF!</v>
      </c>
    </row>
    <row r="3844" spans="1:9" ht="18" x14ac:dyDescent="0.2">
      <c r="A3844" s="11">
        <v>109198</v>
      </c>
      <c r="B3844" s="18" t="s">
        <v>7</v>
      </c>
      <c r="C3844" s="18" t="s">
        <v>100</v>
      </c>
      <c r="D3844" s="18" t="s">
        <v>110</v>
      </c>
      <c r="E3844" s="19">
        <v>2.54</v>
      </c>
      <c r="F3844" s="5"/>
      <c r="I3844" t="e">
        <v>#REF!</v>
      </c>
    </row>
    <row r="3845" spans="1:9" ht="18" x14ac:dyDescent="0.2">
      <c r="A3845" s="11">
        <v>109200</v>
      </c>
      <c r="B3845" s="18" t="s">
        <v>7</v>
      </c>
      <c r="C3845" s="18" t="s">
        <v>100</v>
      </c>
      <c r="D3845" s="18" t="s">
        <v>110</v>
      </c>
      <c r="E3845" s="19">
        <v>2.08</v>
      </c>
      <c r="F3845" s="5"/>
      <c r="I3845" t="e">
        <v>#REF!</v>
      </c>
    </row>
    <row r="3846" spans="1:9" ht="18" x14ac:dyDescent="0.2">
      <c r="A3846" s="11">
        <v>109201</v>
      </c>
      <c r="B3846" s="18" t="s">
        <v>7</v>
      </c>
      <c r="C3846" s="18" t="s">
        <v>100</v>
      </c>
      <c r="D3846" s="18" t="s">
        <v>110</v>
      </c>
      <c r="E3846" s="19">
        <v>2.2599999999999998</v>
      </c>
      <c r="F3846" s="5"/>
      <c r="I3846" t="e">
        <v>#REF!</v>
      </c>
    </row>
    <row r="3847" spans="1:9" ht="18" x14ac:dyDescent="0.2">
      <c r="A3847" s="11">
        <v>109202</v>
      </c>
      <c r="B3847" s="18" t="s">
        <v>7</v>
      </c>
      <c r="C3847" s="18" t="s">
        <v>100</v>
      </c>
      <c r="D3847" s="18" t="s">
        <v>110</v>
      </c>
      <c r="E3847" s="19">
        <v>2.2599999999999998</v>
      </c>
      <c r="F3847" s="5"/>
      <c r="I3847">
        <v>199530</v>
      </c>
    </row>
    <row r="3848" spans="1:9" ht="18" x14ac:dyDescent="0.2">
      <c r="A3848" s="11">
        <v>109206</v>
      </c>
      <c r="B3848" s="18" t="s">
        <v>7</v>
      </c>
      <c r="C3848" s="18" t="s">
        <v>100</v>
      </c>
      <c r="D3848" s="18" t="s">
        <v>110</v>
      </c>
      <c r="E3848" s="19">
        <v>2.5</v>
      </c>
      <c r="F3848" s="5"/>
      <c r="I3848" t="e">
        <v>#REF!</v>
      </c>
    </row>
    <row r="3849" spans="1:9" ht="18" x14ac:dyDescent="0.2">
      <c r="A3849" s="11">
        <v>109209</v>
      </c>
      <c r="B3849" s="18" t="s">
        <v>56</v>
      </c>
      <c r="C3849" s="18" t="s">
        <v>619</v>
      </c>
      <c r="D3849" s="18"/>
      <c r="E3849" s="19">
        <v>1.79</v>
      </c>
      <c r="F3849" s="5"/>
      <c r="I3849" t="e">
        <v>#REF!</v>
      </c>
    </row>
    <row r="3850" spans="1:9" ht="18" x14ac:dyDescent="0.2">
      <c r="A3850" s="11">
        <v>109211</v>
      </c>
      <c r="B3850" s="18" t="s">
        <v>75</v>
      </c>
      <c r="C3850" s="18" t="s">
        <v>220</v>
      </c>
      <c r="D3850" s="18" t="s">
        <v>223</v>
      </c>
      <c r="E3850" s="19">
        <v>2.71</v>
      </c>
      <c r="F3850" s="5"/>
      <c r="I3850" t="e">
        <v>#REF!</v>
      </c>
    </row>
    <row r="3851" spans="1:9" ht="18" x14ac:dyDescent="0.2">
      <c r="A3851" s="11">
        <v>109213</v>
      </c>
      <c r="B3851" s="18" t="s">
        <v>75</v>
      </c>
      <c r="C3851" s="18" t="s">
        <v>637</v>
      </c>
      <c r="D3851" s="18" t="s">
        <v>640</v>
      </c>
      <c r="E3851" s="19">
        <v>3.75</v>
      </c>
      <c r="F3851" s="5"/>
      <c r="I3851" t="e">
        <v>#REF!</v>
      </c>
    </row>
    <row r="3852" spans="1:9" ht="18" x14ac:dyDescent="0.2">
      <c r="A3852" s="11">
        <v>109240</v>
      </c>
      <c r="B3852" s="18" t="s">
        <v>142</v>
      </c>
      <c r="C3852" s="18" t="s">
        <v>568</v>
      </c>
      <c r="D3852" s="18" t="s">
        <v>569</v>
      </c>
      <c r="E3852" s="19">
        <v>3.03</v>
      </c>
      <c r="F3852" s="5"/>
      <c r="I3852" t="e">
        <v>#REF!</v>
      </c>
    </row>
    <row r="3853" spans="1:9" ht="18" x14ac:dyDescent="0.2">
      <c r="A3853" s="11">
        <v>109241</v>
      </c>
      <c r="B3853" s="18" t="s">
        <v>142</v>
      </c>
      <c r="C3853" s="18" t="s">
        <v>568</v>
      </c>
      <c r="D3853" s="18" t="s">
        <v>569</v>
      </c>
      <c r="E3853" s="19">
        <v>3.03</v>
      </c>
      <c r="F3853" s="5"/>
      <c r="I3853">
        <v>199530</v>
      </c>
    </row>
    <row r="3854" spans="1:9" ht="18" x14ac:dyDescent="0.2">
      <c r="A3854" s="11">
        <v>109273</v>
      </c>
      <c r="B3854" s="18" t="s">
        <v>75</v>
      </c>
      <c r="C3854" s="18" t="s">
        <v>76</v>
      </c>
      <c r="D3854" s="18" t="s">
        <v>87</v>
      </c>
      <c r="E3854" s="19">
        <v>2.2000000000000002</v>
      </c>
      <c r="F3854" s="5"/>
      <c r="I3854">
        <v>199530</v>
      </c>
    </row>
    <row r="3855" spans="1:9" ht="18" x14ac:dyDescent="0.2">
      <c r="A3855" s="11">
        <v>109275</v>
      </c>
      <c r="B3855" s="18" t="s">
        <v>142</v>
      </c>
      <c r="C3855" s="18" t="s">
        <v>325</v>
      </c>
      <c r="D3855" s="18" t="s">
        <v>328</v>
      </c>
      <c r="E3855" s="19">
        <v>1.92</v>
      </c>
      <c r="F3855" s="5"/>
      <c r="I3855" t="e">
        <v>#REF!</v>
      </c>
    </row>
    <row r="3856" spans="1:9" ht="18" x14ac:dyDescent="0.2">
      <c r="A3856" s="11">
        <v>109276</v>
      </c>
      <c r="B3856" s="18" t="s">
        <v>142</v>
      </c>
      <c r="C3856" s="18" t="s">
        <v>642</v>
      </c>
      <c r="D3856" s="18" t="s">
        <v>643</v>
      </c>
      <c r="E3856" s="19">
        <v>2.7</v>
      </c>
      <c r="F3856" s="5"/>
      <c r="I3856" t="e">
        <v>#REF!</v>
      </c>
    </row>
    <row r="3857" spans="1:9" ht="18" x14ac:dyDescent="0.2">
      <c r="A3857" s="11">
        <v>109289</v>
      </c>
      <c r="B3857" s="18" t="s">
        <v>319</v>
      </c>
      <c r="C3857" s="18" t="s">
        <v>348</v>
      </c>
      <c r="D3857" s="18" t="s">
        <v>351</v>
      </c>
      <c r="E3857" s="19">
        <v>16.350000000000001</v>
      </c>
      <c r="F3857" s="5"/>
      <c r="I3857" t="e">
        <v>#REF!</v>
      </c>
    </row>
    <row r="3858" spans="1:9" ht="18" x14ac:dyDescent="0.2">
      <c r="A3858" s="11">
        <v>109290</v>
      </c>
      <c r="B3858" s="18" t="s">
        <v>319</v>
      </c>
      <c r="C3858" s="18" t="s">
        <v>348</v>
      </c>
      <c r="D3858" s="18" t="s">
        <v>349</v>
      </c>
      <c r="E3858" s="19">
        <v>16.350000000000001</v>
      </c>
      <c r="F3858" s="5"/>
      <c r="I3858" t="e">
        <v>#REF!</v>
      </c>
    </row>
    <row r="3859" spans="1:9" ht="18" x14ac:dyDescent="0.2">
      <c r="A3859" s="11">
        <v>109293</v>
      </c>
      <c r="B3859" s="18" t="s">
        <v>62</v>
      </c>
      <c r="C3859" s="18" t="s">
        <v>281</v>
      </c>
      <c r="D3859" s="18" t="s">
        <v>283</v>
      </c>
      <c r="E3859" s="19">
        <v>1.82</v>
      </c>
      <c r="F3859" s="5"/>
      <c r="I3859" t="e">
        <v>#REF!</v>
      </c>
    </row>
    <row r="3860" spans="1:9" ht="18" x14ac:dyDescent="0.2">
      <c r="A3860" s="11">
        <v>109299</v>
      </c>
      <c r="B3860" s="18" t="s">
        <v>11</v>
      </c>
      <c r="C3860" s="18" t="s">
        <v>335</v>
      </c>
      <c r="D3860" s="18" t="s">
        <v>339</v>
      </c>
      <c r="E3860" s="19">
        <v>1.1100000000000001</v>
      </c>
      <c r="F3860" s="5"/>
      <c r="I3860" t="e">
        <v>#REF!</v>
      </c>
    </row>
    <row r="3861" spans="1:9" ht="18" x14ac:dyDescent="0.2">
      <c r="A3861" s="11">
        <v>109300</v>
      </c>
      <c r="B3861" s="18" t="s">
        <v>62</v>
      </c>
      <c r="C3861" s="18" t="s">
        <v>281</v>
      </c>
      <c r="D3861" s="18" t="s">
        <v>283</v>
      </c>
      <c r="E3861" s="19">
        <v>1.05</v>
      </c>
      <c r="F3861" s="5"/>
      <c r="I3861" t="e">
        <v>#REF!</v>
      </c>
    </row>
    <row r="3862" spans="1:9" ht="18" x14ac:dyDescent="0.2">
      <c r="A3862" s="11">
        <v>109307</v>
      </c>
      <c r="B3862" s="18" t="s">
        <v>142</v>
      </c>
      <c r="C3862" s="18" t="s">
        <v>143</v>
      </c>
      <c r="D3862" s="18" t="s">
        <v>146</v>
      </c>
      <c r="E3862" s="19">
        <v>6.56</v>
      </c>
      <c r="F3862" s="5"/>
      <c r="I3862" t="e">
        <v>#REF!</v>
      </c>
    </row>
    <row r="3863" spans="1:9" ht="18" x14ac:dyDescent="0.2">
      <c r="A3863" s="11">
        <v>109308</v>
      </c>
      <c r="B3863" s="18" t="s">
        <v>142</v>
      </c>
      <c r="C3863" s="18" t="s">
        <v>143</v>
      </c>
      <c r="D3863" s="18" t="s">
        <v>146</v>
      </c>
      <c r="E3863" s="19">
        <v>5.71</v>
      </c>
      <c r="F3863" s="5"/>
      <c r="I3863" t="e">
        <v>#REF!</v>
      </c>
    </row>
    <row r="3864" spans="1:9" ht="18" x14ac:dyDescent="0.2">
      <c r="A3864" s="11">
        <v>109309</v>
      </c>
      <c r="B3864" s="18" t="s">
        <v>142</v>
      </c>
      <c r="C3864" s="18" t="s">
        <v>143</v>
      </c>
      <c r="D3864" s="18" t="s">
        <v>146</v>
      </c>
      <c r="E3864" s="19">
        <v>5.53</v>
      </c>
      <c r="F3864" s="5"/>
      <c r="I3864">
        <v>199530</v>
      </c>
    </row>
    <row r="3865" spans="1:9" ht="18" x14ac:dyDescent="0.2">
      <c r="A3865" s="11">
        <v>109310</v>
      </c>
      <c r="B3865" s="18" t="s">
        <v>142</v>
      </c>
      <c r="C3865" s="18" t="s">
        <v>143</v>
      </c>
      <c r="D3865" s="18" t="s">
        <v>146</v>
      </c>
      <c r="E3865" s="19">
        <v>4.3499999999999996</v>
      </c>
      <c r="F3865" s="5"/>
      <c r="I3865" t="e">
        <v>#REF!</v>
      </c>
    </row>
    <row r="3866" spans="1:9" ht="18" x14ac:dyDescent="0.2">
      <c r="A3866" s="11">
        <v>109311</v>
      </c>
      <c r="B3866" s="18" t="s">
        <v>142</v>
      </c>
      <c r="C3866" s="18" t="s">
        <v>143</v>
      </c>
      <c r="D3866" s="18" t="s">
        <v>147</v>
      </c>
      <c r="E3866" s="19">
        <v>6.49</v>
      </c>
      <c r="F3866" s="5"/>
      <c r="I3866" t="e">
        <v>#REF!</v>
      </c>
    </row>
    <row r="3867" spans="1:9" ht="18" x14ac:dyDescent="0.2">
      <c r="A3867" s="11">
        <v>109312</v>
      </c>
      <c r="B3867" s="18" t="s">
        <v>142</v>
      </c>
      <c r="C3867" s="18" t="s">
        <v>143</v>
      </c>
      <c r="D3867" s="18" t="s">
        <v>145</v>
      </c>
      <c r="E3867" s="19">
        <v>1.7</v>
      </c>
      <c r="F3867" s="5"/>
      <c r="I3867" t="e">
        <v>#REF!</v>
      </c>
    </row>
    <row r="3868" spans="1:9" ht="18" x14ac:dyDescent="0.2">
      <c r="A3868" s="11">
        <v>109332</v>
      </c>
      <c r="B3868" s="18" t="s">
        <v>75</v>
      </c>
      <c r="C3868" s="18" t="s">
        <v>637</v>
      </c>
      <c r="D3868" s="18" t="s">
        <v>638</v>
      </c>
      <c r="E3868" s="19">
        <v>6.45</v>
      </c>
      <c r="F3868" s="5"/>
      <c r="I3868" t="e">
        <v>#REF!</v>
      </c>
    </row>
    <row r="3869" spans="1:9" ht="18" x14ac:dyDescent="0.2">
      <c r="A3869" s="11">
        <v>109344</v>
      </c>
      <c r="B3869" s="18" t="s">
        <v>319</v>
      </c>
      <c r="C3869" s="18" t="s">
        <v>561</v>
      </c>
      <c r="D3869" s="18" t="s">
        <v>567</v>
      </c>
      <c r="E3869" s="19">
        <v>2.23</v>
      </c>
      <c r="F3869" s="5"/>
      <c r="I3869" t="e">
        <v>#REF!</v>
      </c>
    </row>
    <row r="3870" spans="1:9" ht="18" x14ac:dyDescent="0.2">
      <c r="A3870" s="11">
        <v>109355</v>
      </c>
      <c r="B3870" s="18" t="s">
        <v>319</v>
      </c>
      <c r="C3870" s="18" t="s">
        <v>561</v>
      </c>
      <c r="D3870" s="18" t="s">
        <v>563</v>
      </c>
      <c r="E3870" s="19">
        <v>1.07</v>
      </c>
      <c r="F3870" s="5"/>
      <c r="I3870">
        <v>199530</v>
      </c>
    </row>
    <row r="3871" spans="1:9" ht="18" x14ac:dyDescent="0.2">
      <c r="A3871" s="11">
        <v>109356</v>
      </c>
      <c r="B3871" s="18" t="s">
        <v>319</v>
      </c>
      <c r="C3871" s="18" t="s">
        <v>561</v>
      </c>
      <c r="D3871" s="18"/>
      <c r="E3871" s="19">
        <v>2.99</v>
      </c>
      <c r="F3871" s="5"/>
      <c r="I3871" t="e">
        <v>#REF!</v>
      </c>
    </row>
    <row r="3872" spans="1:9" ht="18" x14ac:dyDescent="0.2">
      <c r="A3872" s="11">
        <v>109381</v>
      </c>
      <c r="B3872" s="18" t="s">
        <v>75</v>
      </c>
      <c r="C3872" s="18" t="s">
        <v>76</v>
      </c>
      <c r="D3872" s="18" t="s">
        <v>83</v>
      </c>
      <c r="E3872" s="19">
        <v>1.39</v>
      </c>
      <c r="F3872" s="5"/>
      <c r="I3872" t="e">
        <v>#REF!</v>
      </c>
    </row>
    <row r="3873" spans="1:9" ht="18" x14ac:dyDescent="0.2">
      <c r="A3873" s="11">
        <v>109386</v>
      </c>
      <c r="B3873" s="18" t="s">
        <v>75</v>
      </c>
      <c r="C3873" s="18" t="s">
        <v>76</v>
      </c>
      <c r="D3873" s="18" t="s">
        <v>83</v>
      </c>
      <c r="E3873" s="19">
        <v>1.76</v>
      </c>
      <c r="F3873" s="5"/>
      <c r="I3873" t="e">
        <v>#REF!</v>
      </c>
    </row>
    <row r="3874" spans="1:9" ht="18" x14ac:dyDescent="0.2">
      <c r="A3874" s="11">
        <v>109412</v>
      </c>
      <c r="B3874" s="18" t="s">
        <v>75</v>
      </c>
      <c r="C3874" s="18" t="s">
        <v>220</v>
      </c>
      <c r="D3874" s="18" t="s">
        <v>222</v>
      </c>
      <c r="E3874" s="19">
        <v>2.2000000000000002</v>
      </c>
      <c r="F3874" s="5"/>
      <c r="I3874">
        <v>199530</v>
      </c>
    </row>
    <row r="3875" spans="1:9" ht="18" x14ac:dyDescent="0.2">
      <c r="A3875" s="11">
        <v>109416</v>
      </c>
      <c r="B3875" s="18" t="s">
        <v>75</v>
      </c>
      <c r="C3875" s="18" t="s">
        <v>220</v>
      </c>
      <c r="D3875" s="18" t="s">
        <v>222</v>
      </c>
      <c r="E3875" s="19">
        <v>2.2000000000000002</v>
      </c>
      <c r="F3875" s="5"/>
      <c r="I3875">
        <v>199530</v>
      </c>
    </row>
    <row r="3876" spans="1:9" ht="18" x14ac:dyDescent="0.2">
      <c r="A3876" s="11">
        <v>109474</v>
      </c>
      <c r="B3876" s="18" t="s">
        <v>62</v>
      </c>
      <c r="C3876" s="18" t="s">
        <v>63</v>
      </c>
      <c r="D3876" s="18" t="s">
        <v>67</v>
      </c>
      <c r="E3876" s="19">
        <v>2.11</v>
      </c>
      <c r="F3876" s="5"/>
      <c r="I3876">
        <v>199530</v>
      </c>
    </row>
    <row r="3877" spans="1:9" ht="18" x14ac:dyDescent="0.2">
      <c r="A3877" s="11">
        <v>109483</v>
      </c>
      <c r="B3877" s="18" t="s">
        <v>142</v>
      </c>
      <c r="C3877" s="18" t="s">
        <v>215</v>
      </c>
      <c r="D3877" s="18" t="s">
        <v>216</v>
      </c>
      <c r="E3877" s="19">
        <v>2.14</v>
      </c>
      <c r="F3877" s="5"/>
      <c r="I3877" t="e">
        <v>#REF!</v>
      </c>
    </row>
    <row r="3878" spans="1:9" ht="18" x14ac:dyDescent="0.2">
      <c r="A3878" s="11">
        <v>109488</v>
      </c>
      <c r="B3878" s="18" t="s">
        <v>56</v>
      </c>
      <c r="C3878" s="18" t="s">
        <v>552</v>
      </c>
      <c r="D3878" s="18" t="s">
        <v>556</v>
      </c>
      <c r="E3878" s="19">
        <v>4.41</v>
      </c>
      <c r="F3878" s="5"/>
      <c r="I3878" t="e">
        <v>#REF!</v>
      </c>
    </row>
    <row r="3879" spans="1:9" ht="18" x14ac:dyDescent="0.2">
      <c r="A3879" s="11">
        <v>109531</v>
      </c>
      <c r="B3879" s="18" t="s">
        <v>75</v>
      </c>
      <c r="C3879" s="18" t="s">
        <v>76</v>
      </c>
      <c r="D3879" s="18" t="s">
        <v>83</v>
      </c>
      <c r="E3879" s="19">
        <v>1.53</v>
      </c>
      <c r="F3879" s="5"/>
      <c r="I3879" t="e">
        <v>#REF!</v>
      </c>
    </row>
    <row r="3880" spans="1:9" ht="18" x14ac:dyDescent="0.2">
      <c r="A3880" s="11">
        <v>109534</v>
      </c>
      <c r="B3880" s="18" t="s">
        <v>75</v>
      </c>
      <c r="C3880" s="18" t="s">
        <v>76</v>
      </c>
      <c r="D3880" s="18" t="s">
        <v>83</v>
      </c>
      <c r="E3880" s="19">
        <v>1.53</v>
      </c>
      <c r="F3880" s="5"/>
      <c r="I3880" t="e">
        <v>#REF!</v>
      </c>
    </row>
    <row r="3881" spans="1:9" ht="18" x14ac:dyDescent="0.2">
      <c r="A3881" s="11">
        <v>109536</v>
      </c>
      <c r="B3881" s="18" t="s">
        <v>7</v>
      </c>
      <c r="C3881" s="18" t="s">
        <v>462</v>
      </c>
      <c r="D3881" s="18" t="s">
        <v>471</v>
      </c>
      <c r="E3881" s="19">
        <v>2.81</v>
      </c>
      <c r="F3881" s="5"/>
      <c r="I3881" t="e">
        <v>#REF!</v>
      </c>
    </row>
    <row r="3882" spans="1:9" ht="18" x14ac:dyDescent="0.2">
      <c r="A3882" s="11">
        <v>109537</v>
      </c>
      <c r="B3882" s="18" t="s">
        <v>75</v>
      </c>
      <c r="C3882" s="18" t="s">
        <v>76</v>
      </c>
      <c r="D3882" s="18" t="s">
        <v>83</v>
      </c>
      <c r="E3882" s="19">
        <v>3.05</v>
      </c>
      <c r="F3882" s="5"/>
      <c r="I3882">
        <v>199530</v>
      </c>
    </row>
    <row r="3883" spans="1:9" ht="18" x14ac:dyDescent="0.2">
      <c r="A3883" s="11">
        <v>109540</v>
      </c>
      <c r="B3883" s="18" t="s">
        <v>75</v>
      </c>
      <c r="C3883" s="18" t="s">
        <v>76</v>
      </c>
      <c r="D3883" s="18" t="s">
        <v>80</v>
      </c>
      <c r="E3883" s="19">
        <v>0.87</v>
      </c>
      <c r="F3883" s="5"/>
      <c r="I3883" t="e">
        <v>#REF!</v>
      </c>
    </row>
    <row r="3884" spans="1:9" ht="18" x14ac:dyDescent="0.2">
      <c r="A3884" s="11">
        <v>109543</v>
      </c>
      <c r="B3884" s="18" t="s">
        <v>75</v>
      </c>
      <c r="C3884" s="18" t="s">
        <v>76</v>
      </c>
      <c r="D3884" s="18" t="s">
        <v>83</v>
      </c>
      <c r="E3884" s="19">
        <v>2.1800000000000002</v>
      </c>
      <c r="F3884" s="5"/>
      <c r="I3884" t="e">
        <v>#REF!</v>
      </c>
    </row>
    <row r="3885" spans="1:9" ht="18" x14ac:dyDescent="0.2">
      <c r="A3885" s="11">
        <v>109546</v>
      </c>
      <c r="B3885" s="18" t="s">
        <v>11</v>
      </c>
      <c r="C3885" s="18" t="s">
        <v>335</v>
      </c>
      <c r="D3885" s="18" t="s">
        <v>337</v>
      </c>
      <c r="E3885" s="19">
        <v>1.24</v>
      </c>
      <c r="F3885" s="5"/>
      <c r="I3885">
        <v>199530</v>
      </c>
    </row>
    <row r="3886" spans="1:9" ht="18" x14ac:dyDescent="0.2">
      <c r="A3886" s="11">
        <v>109565</v>
      </c>
      <c r="B3886" s="18" t="s">
        <v>7</v>
      </c>
      <c r="C3886" s="18" t="s">
        <v>626</v>
      </c>
      <c r="D3886" s="18" t="s">
        <v>628</v>
      </c>
      <c r="E3886" s="19">
        <v>2.74</v>
      </c>
      <c r="F3886" s="5"/>
      <c r="I3886" t="e">
        <v>#REF!</v>
      </c>
    </row>
    <row r="3887" spans="1:9" ht="18" x14ac:dyDescent="0.2">
      <c r="A3887" s="11">
        <v>109571</v>
      </c>
      <c r="B3887" s="18" t="s">
        <v>319</v>
      </c>
      <c r="C3887" s="18" t="s">
        <v>348</v>
      </c>
      <c r="D3887" s="18" t="s">
        <v>350</v>
      </c>
      <c r="E3887" s="19">
        <v>14.53</v>
      </c>
      <c r="F3887" s="5"/>
      <c r="I3887">
        <v>199530</v>
      </c>
    </row>
    <row r="3888" spans="1:9" ht="18" x14ac:dyDescent="0.2">
      <c r="A3888" s="11">
        <v>109577</v>
      </c>
      <c r="B3888" s="18" t="s">
        <v>319</v>
      </c>
      <c r="C3888" s="18" t="s">
        <v>348</v>
      </c>
      <c r="D3888" s="18" t="s">
        <v>351</v>
      </c>
      <c r="E3888" s="19">
        <v>14.53</v>
      </c>
      <c r="F3888" s="5"/>
      <c r="I3888">
        <v>199530</v>
      </c>
    </row>
    <row r="3889" spans="1:9" ht="18" x14ac:dyDescent="0.2">
      <c r="A3889" s="11">
        <v>109579</v>
      </c>
      <c r="B3889" s="18" t="s">
        <v>319</v>
      </c>
      <c r="C3889" s="18" t="s">
        <v>348</v>
      </c>
      <c r="D3889" s="18" t="s">
        <v>349</v>
      </c>
      <c r="E3889" s="19">
        <v>14.53</v>
      </c>
      <c r="F3889" s="5"/>
      <c r="I3889" t="e">
        <v>#REF!</v>
      </c>
    </row>
    <row r="3890" spans="1:9" ht="18" x14ac:dyDescent="0.2">
      <c r="A3890" s="11">
        <v>109580</v>
      </c>
      <c r="B3890" s="18" t="s">
        <v>319</v>
      </c>
      <c r="C3890" s="18" t="s">
        <v>645</v>
      </c>
      <c r="D3890" s="18" t="s">
        <v>647</v>
      </c>
      <c r="E3890" s="19">
        <v>19.86</v>
      </c>
      <c r="F3890" s="5"/>
      <c r="I3890" t="e">
        <v>#REF!</v>
      </c>
    </row>
    <row r="3891" spans="1:9" ht="18" x14ac:dyDescent="0.2">
      <c r="A3891" s="11">
        <v>109625</v>
      </c>
      <c r="B3891" s="18" t="s">
        <v>36</v>
      </c>
      <c r="C3891" s="18" t="s">
        <v>48</v>
      </c>
      <c r="D3891" s="18" t="s">
        <v>50</v>
      </c>
      <c r="E3891" s="19">
        <v>11.26</v>
      </c>
      <c r="F3891" s="5"/>
      <c r="I3891" t="e">
        <v>#REF!</v>
      </c>
    </row>
    <row r="3892" spans="1:9" ht="18" x14ac:dyDescent="0.2">
      <c r="A3892" s="11">
        <v>109628</v>
      </c>
      <c r="B3892" s="18" t="s">
        <v>7</v>
      </c>
      <c r="C3892" s="18" t="s">
        <v>626</v>
      </c>
      <c r="D3892" s="18" t="s">
        <v>628</v>
      </c>
      <c r="E3892" s="19">
        <v>4.03</v>
      </c>
      <c r="F3892" s="5"/>
      <c r="I3892" t="e">
        <v>#REF!</v>
      </c>
    </row>
    <row r="3893" spans="1:9" ht="18" x14ac:dyDescent="0.2">
      <c r="A3893" s="11">
        <v>109741</v>
      </c>
      <c r="B3893" s="18" t="s">
        <v>75</v>
      </c>
      <c r="C3893" s="18" t="s">
        <v>76</v>
      </c>
      <c r="D3893" s="18" t="s">
        <v>89</v>
      </c>
      <c r="E3893" s="19">
        <v>7.46</v>
      </c>
      <c r="F3893" s="5"/>
      <c r="I3893" t="e">
        <v>#REF!</v>
      </c>
    </row>
    <row r="3894" spans="1:9" ht="18" x14ac:dyDescent="0.2">
      <c r="A3894" s="11">
        <v>109742</v>
      </c>
      <c r="B3894" s="18" t="s">
        <v>75</v>
      </c>
      <c r="C3894" s="18" t="s">
        <v>76</v>
      </c>
      <c r="D3894" s="18" t="s">
        <v>87</v>
      </c>
      <c r="E3894" s="19">
        <v>48.17</v>
      </c>
      <c r="F3894" s="5"/>
      <c r="I3894">
        <v>199530</v>
      </c>
    </row>
    <row r="3895" spans="1:9" ht="18" x14ac:dyDescent="0.2">
      <c r="A3895" s="11">
        <v>109746</v>
      </c>
      <c r="B3895" s="18" t="s">
        <v>75</v>
      </c>
      <c r="C3895" s="18" t="s">
        <v>76</v>
      </c>
      <c r="D3895" s="18" t="s">
        <v>87</v>
      </c>
      <c r="E3895" s="19">
        <v>9.34</v>
      </c>
      <c r="F3895" s="5"/>
      <c r="I3895">
        <v>199530</v>
      </c>
    </row>
    <row r="3896" spans="1:9" ht="18" x14ac:dyDescent="0.2">
      <c r="A3896" s="11">
        <v>109760</v>
      </c>
      <c r="B3896" s="18" t="s">
        <v>75</v>
      </c>
      <c r="C3896" s="18" t="s">
        <v>76</v>
      </c>
      <c r="D3896" s="18" t="s">
        <v>85</v>
      </c>
      <c r="E3896" s="19">
        <v>11.68</v>
      </c>
      <c r="F3896" s="5"/>
      <c r="I3896" t="e">
        <v>#REF!</v>
      </c>
    </row>
    <row r="3897" spans="1:9" ht="18" x14ac:dyDescent="0.2">
      <c r="A3897" s="11">
        <v>109763</v>
      </c>
      <c r="B3897" s="18" t="s">
        <v>75</v>
      </c>
      <c r="C3897" s="18" t="s">
        <v>76</v>
      </c>
      <c r="D3897" s="18" t="s">
        <v>85</v>
      </c>
      <c r="E3897" s="19">
        <v>12.15</v>
      </c>
      <c r="F3897" s="5"/>
      <c r="I3897" t="e">
        <v>#REF!</v>
      </c>
    </row>
    <row r="3898" spans="1:9" ht="18" x14ac:dyDescent="0.2">
      <c r="A3898" s="11">
        <v>109830</v>
      </c>
      <c r="B3898" s="18" t="s">
        <v>11</v>
      </c>
      <c r="C3898" s="18" t="s">
        <v>154</v>
      </c>
      <c r="D3898" s="18"/>
      <c r="E3898" s="19">
        <v>1.07</v>
      </c>
      <c r="F3898" s="5"/>
      <c r="I3898">
        <v>199530</v>
      </c>
    </row>
    <row r="3899" spans="1:9" ht="18" x14ac:dyDescent="0.2">
      <c r="A3899" s="11">
        <v>109831</v>
      </c>
      <c r="B3899" s="18" t="s">
        <v>11</v>
      </c>
      <c r="C3899" s="18" t="s">
        <v>154</v>
      </c>
      <c r="D3899" s="18"/>
      <c r="E3899" s="19">
        <v>1.07</v>
      </c>
      <c r="F3899" s="5"/>
      <c r="I3899" t="e">
        <v>#REF!</v>
      </c>
    </row>
    <row r="3900" spans="1:9" ht="18" x14ac:dyDescent="0.2">
      <c r="A3900" s="11">
        <v>109832</v>
      </c>
      <c r="B3900" s="18" t="s">
        <v>62</v>
      </c>
      <c r="C3900" s="18" t="s">
        <v>393</v>
      </c>
      <c r="D3900" s="18" t="s">
        <v>404</v>
      </c>
      <c r="E3900" s="19">
        <v>3.21</v>
      </c>
      <c r="F3900" s="5"/>
      <c r="I3900">
        <v>199530</v>
      </c>
    </row>
    <row r="3901" spans="1:9" ht="18" x14ac:dyDescent="0.2">
      <c r="A3901" s="11">
        <v>109883</v>
      </c>
      <c r="B3901" s="18" t="s">
        <v>75</v>
      </c>
      <c r="C3901" s="18" t="s">
        <v>307</v>
      </c>
      <c r="D3901" s="18" t="s">
        <v>309</v>
      </c>
      <c r="E3901" s="19">
        <v>3.58</v>
      </c>
      <c r="F3901" s="5"/>
      <c r="I3901" t="e">
        <v>#REF!</v>
      </c>
    </row>
    <row r="3902" spans="1:9" ht="18" x14ac:dyDescent="0.2">
      <c r="A3902" s="11">
        <v>109891</v>
      </c>
      <c r="B3902" s="18" t="s">
        <v>75</v>
      </c>
      <c r="C3902" s="18" t="s">
        <v>220</v>
      </c>
      <c r="D3902" s="18" t="s">
        <v>224</v>
      </c>
      <c r="E3902" s="19">
        <v>4.72</v>
      </c>
      <c r="F3902" s="5"/>
      <c r="I3902" t="e">
        <v>#REF!</v>
      </c>
    </row>
    <row r="3903" spans="1:9" ht="18" x14ac:dyDescent="0.2">
      <c r="A3903" s="11">
        <v>109899</v>
      </c>
      <c r="B3903" s="18" t="s">
        <v>75</v>
      </c>
      <c r="C3903" s="18" t="s">
        <v>307</v>
      </c>
      <c r="D3903" s="18" t="s">
        <v>309</v>
      </c>
      <c r="E3903" s="19">
        <v>3.58</v>
      </c>
      <c r="F3903" s="5"/>
      <c r="I3903" t="e">
        <v>#REF!</v>
      </c>
    </row>
    <row r="3904" spans="1:9" ht="18" x14ac:dyDescent="0.2">
      <c r="A3904" s="11">
        <v>109930</v>
      </c>
      <c r="B3904" s="18" t="s">
        <v>75</v>
      </c>
      <c r="C3904" s="18" t="s">
        <v>220</v>
      </c>
      <c r="D3904" s="18" t="s">
        <v>222</v>
      </c>
      <c r="E3904" s="19">
        <v>5.77</v>
      </c>
      <c r="F3904" s="5"/>
      <c r="I3904" t="e">
        <v>#REF!</v>
      </c>
    </row>
    <row r="3905" spans="1:9" ht="18" x14ac:dyDescent="0.2">
      <c r="A3905" s="11">
        <v>109932</v>
      </c>
      <c r="B3905" s="18" t="s">
        <v>7</v>
      </c>
      <c r="C3905" s="18" t="s">
        <v>136</v>
      </c>
      <c r="D3905" s="18" t="s">
        <v>137</v>
      </c>
      <c r="E3905" s="19">
        <v>6.79</v>
      </c>
      <c r="F3905" s="5"/>
      <c r="I3905" t="e">
        <v>#REF!</v>
      </c>
    </row>
    <row r="3906" spans="1:9" ht="18" x14ac:dyDescent="0.2">
      <c r="A3906" s="11">
        <v>109938</v>
      </c>
      <c r="B3906" s="18" t="s">
        <v>75</v>
      </c>
      <c r="C3906" s="18" t="s">
        <v>307</v>
      </c>
      <c r="D3906" s="18" t="s">
        <v>309</v>
      </c>
      <c r="E3906" s="19">
        <v>4.8899999999999997</v>
      </c>
      <c r="F3906" s="5"/>
      <c r="I3906" t="e">
        <v>#REF!</v>
      </c>
    </row>
    <row r="3907" spans="1:9" ht="18" x14ac:dyDescent="0.2">
      <c r="A3907" s="11">
        <v>109956</v>
      </c>
      <c r="B3907" s="18" t="s">
        <v>7</v>
      </c>
      <c r="C3907" s="18" t="s">
        <v>136</v>
      </c>
      <c r="D3907" s="18" t="s">
        <v>137</v>
      </c>
      <c r="E3907" s="19">
        <v>4.33</v>
      </c>
      <c r="F3907" s="5"/>
      <c r="I3907" t="e">
        <v>#REF!</v>
      </c>
    </row>
    <row r="3908" spans="1:9" ht="18" x14ac:dyDescent="0.2">
      <c r="A3908" s="11">
        <v>109961</v>
      </c>
      <c r="B3908" s="18" t="s">
        <v>7</v>
      </c>
      <c r="C3908" s="18" t="s">
        <v>136</v>
      </c>
      <c r="D3908" s="18" t="s">
        <v>137</v>
      </c>
      <c r="E3908" s="19">
        <v>4.33</v>
      </c>
      <c r="F3908" s="5"/>
      <c r="I3908" t="e">
        <v>#REF!</v>
      </c>
    </row>
    <row r="3909" spans="1:9" ht="18" x14ac:dyDescent="0.2">
      <c r="A3909" s="11">
        <v>109962</v>
      </c>
      <c r="B3909" s="18" t="s">
        <v>7</v>
      </c>
      <c r="C3909" s="18" t="s">
        <v>136</v>
      </c>
      <c r="D3909" s="18" t="s">
        <v>137</v>
      </c>
      <c r="E3909" s="19">
        <v>4.33</v>
      </c>
      <c r="F3909" s="5"/>
      <c r="I3909" t="e">
        <v>#REF!</v>
      </c>
    </row>
    <row r="3910" spans="1:9" ht="18" x14ac:dyDescent="0.2">
      <c r="A3910" s="11">
        <v>109966</v>
      </c>
      <c r="B3910" s="18" t="s">
        <v>75</v>
      </c>
      <c r="C3910" s="18" t="s">
        <v>637</v>
      </c>
      <c r="D3910" s="18" t="s">
        <v>638</v>
      </c>
      <c r="E3910" s="19">
        <v>5.16</v>
      </c>
      <c r="F3910" s="5"/>
      <c r="I3910" t="e">
        <v>#REF!</v>
      </c>
    </row>
    <row r="3911" spans="1:9" ht="18" x14ac:dyDescent="0.2">
      <c r="A3911" s="11">
        <v>109971</v>
      </c>
      <c r="B3911" s="18" t="s">
        <v>75</v>
      </c>
      <c r="C3911" s="18" t="s">
        <v>637</v>
      </c>
      <c r="D3911" s="18" t="s">
        <v>640</v>
      </c>
      <c r="E3911" s="19">
        <v>4.51</v>
      </c>
      <c r="F3911" s="5"/>
      <c r="I3911" t="e">
        <v>#REF!</v>
      </c>
    </row>
    <row r="3912" spans="1:9" ht="18" x14ac:dyDescent="0.2">
      <c r="A3912" s="11">
        <v>109973</v>
      </c>
      <c r="B3912" s="18" t="s">
        <v>75</v>
      </c>
      <c r="C3912" s="18" t="s">
        <v>307</v>
      </c>
      <c r="D3912" s="18" t="s">
        <v>314</v>
      </c>
      <c r="E3912" s="19">
        <v>3.74</v>
      </c>
      <c r="F3912" s="5"/>
      <c r="I3912" t="e">
        <v>#REF!</v>
      </c>
    </row>
    <row r="3913" spans="1:9" ht="18" x14ac:dyDescent="0.2">
      <c r="A3913" s="11">
        <v>109983</v>
      </c>
      <c r="B3913" s="18" t="s">
        <v>75</v>
      </c>
      <c r="C3913" s="18" t="s">
        <v>637</v>
      </c>
      <c r="D3913" s="18" t="s">
        <v>640</v>
      </c>
      <c r="E3913" s="19">
        <v>4.51</v>
      </c>
      <c r="F3913" s="5"/>
      <c r="I3913">
        <v>199530</v>
      </c>
    </row>
    <row r="3914" spans="1:9" ht="18" x14ac:dyDescent="0.2">
      <c r="A3914" s="11">
        <v>109984</v>
      </c>
      <c r="B3914" s="18" t="s">
        <v>75</v>
      </c>
      <c r="C3914" s="18" t="s">
        <v>637</v>
      </c>
      <c r="D3914" s="18" t="s">
        <v>638</v>
      </c>
      <c r="E3914" s="19">
        <v>1.8</v>
      </c>
      <c r="F3914" s="5"/>
      <c r="I3914">
        <v>199530</v>
      </c>
    </row>
    <row r="3915" spans="1:9" ht="18" x14ac:dyDescent="0.2">
      <c r="A3915" s="11">
        <v>109985</v>
      </c>
      <c r="B3915" s="18" t="s">
        <v>75</v>
      </c>
      <c r="C3915" s="18" t="s">
        <v>637</v>
      </c>
      <c r="D3915" s="18" t="s">
        <v>638</v>
      </c>
      <c r="E3915" s="19">
        <v>1.8</v>
      </c>
      <c r="F3915" s="5"/>
      <c r="I3915" t="e">
        <v>#REF!</v>
      </c>
    </row>
    <row r="3916" spans="1:9" ht="18" x14ac:dyDescent="0.2">
      <c r="A3916" s="11">
        <v>109993</v>
      </c>
      <c r="B3916" s="18" t="s">
        <v>75</v>
      </c>
      <c r="C3916" s="18" t="s">
        <v>307</v>
      </c>
      <c r="D3916" s="18" t="s">
        <v>314</v>
      </c>
      <c r="E3916" s="19">
        <v>6.3</v>
      </c>
      <c r="F3916" s="5"/>
      <c r="I3916" t="e">
        <v>#REF!</v>
      </c>
    </row>
    <row r="3917" spans="1:9" ht="18" x14ac:dyDescent="0.2">
      <c r="A3917" s="11">
        <v>109994</v>
      </c>
      <c r="B3917" s="18" t="s">
        <v>75</v>
      </c>
      <c r="C3917" s="18" t="s">
        <v>307</v>
      </c>
      <c r="D3917" s="18" t="s">
        <v>310</v>
      </c>
      <c r="E3917" s="19">
        <v>3.74</v>
      </c>
      <c r="F3917" s="5"/>
      <c r="I3917" t="e">
        <v>#REF!</v>
      </c>
    </row>
    <row r="3918" spans="1:9" ht="18" x14ac:dyDescent="0.2">
      <c r="A3918" s="11">
        <v>109995</v>
      </c>
      <c r="B3918" s="18" t="s">
        <v>75</v>
      </c>
      <c r="C3918" s="18" t="s">
        <v>111</v>
      </c>
      <c r="D3918" s="18" t="s">
        <v>114</v>
      </c>
      <c r="E3918" s="19">
        <v>5.68</v>
      </c>
      <c r="F3918" s="5"/>
      <c r="I3918" t="e">
        <v>#REF!</v>
      </c>
    </row>
    <row r="3919" spans="1:9" ht="18" x14ac:dyDescent="0.2">
      <c r="A3919" s="11">
        <v>109996</v>
      </c>
      <c r="B3919" s="18" t="s">
        <v>75</v>
      </c>
      <c r="C3919" s="18" t="s">
        <v>111</v>
      </c>
      <c r="D3919" s="18" t="s">
        <v>114</v>
      </c>
      <c r="E3919" s="19">
        <v>5.93</v>
      </c>
      <c r="F3919" s="5"/>
      <c r="I3919" t="e">
        <v>#REF!</v>
      </c>
    </row>
    <row r="3920" spans="1:9" ht="18" x14ac:dyDescent="0.2">
      <c r="A3920" s="11">
        <v>109999</v>
      </c>
      <c r="B3920" s="18" t="s">
        <v>75</v>
      </c>
      <c r="C3920" s="18" t="s">
        <v>76</v>
      </c>
      <c r="D3920" s="18" t="s">
        <v>87</v>
      </c>
      <c r="E3920" s="19">
        <v>1.65</v>
      </c>
      <c r="F3920" s="5"/>
      <c r="I3920" t="e">
        <v>#REF!</v>
      </c>
    </row>
    <row r="3921" spans="1:9" ht="18" x14ac:dyDescent="0.2">
      <c r="A3921" s="11">
        <v>110000</v>
      </c>
      <c r="B3921" s="18" t="s">
        <v>75</v>
      </c>
      <c r="C3921" s="18" t="s">
        <v>76</v>
      </c>
      <c r="D3921" s="18" t="s">
        <v>87</v>
      </c>
      <c r="E3921" s="19">
        <v>1.65</v>
      </c>
      <c r="F3921" s="5"/>
      <c r="I3921" t="e">
        <v>#REF!</v>
      </c>
    </row>
    <row r="3922" spans="1:9" ht="18" x14ac:dyDescent="0.2">
      <c r="A3922" s="11">
        <v>110001</v>
      </c>
      <c r="B3922" s="18" t="s">
        <v>75</v>
      </c>
      <c r="C3922" s="18" t="s">
        <v>76</v>
      </c>
      <c r="D3922" s="18" t="s">
        <v>87</v>
      </c>
      <c r="E3922" s="19">
        <v>1.65</v>
      </c>
      <c r="F3922" s="5"/>
      <c r="I3922" t="e">
        <v>#REF!</v>
      </c>
    </row>
    <row r="3923" spans="1:9" ht="18" x14ac:dyDescent="0.2">
      <c r="A3923" s="11">
        <v>110002</v>
      </c>
      <c r="B3923" s="18" t="s">
        <v>75</v>
      </c>
      <c r="C3923" s="18" t="s">
        <v>76</v>
      </c>
      <c r="D3923" s="18" t="s">
        <v>87</v>
      </c>
      <c r="E3923" s="19">
        <v>1.65</v>
      </c>
      <c r="F3923" s="5"/>
      <c r="I3923" t="e">
        <v>#REF!</v>
      </c>
    </row>
    <row r="3924" spans="1:9" ht="18" x14ac:dyDescent="0.2">
      <c r="A3924" s="11">
        <v>110003</v>
      </c>
      <c r="B3924" s="18" t="s">
        <v>75</v>
      </c>
      <c r="C3924" s="18" t="s">
        <v>76</v>
      </c>
      <c r="D3924" s="18" t="s">
        <v>87</v>
      </c>
      <c r="E3924" s="19">
        <v>1.65</v>
      </c>
      <c r="F3924" s="5"/>
      <c r="I3924" t="e">
        <v>#REF!</v>
      </c>
    </row>
    <row r="3925" spans="1:9" ht="18" x14ac:dyDescent="0.2">
      <c r="A3925" s="11">
        <v>110004</v>
      </c>
      <c r="B3925" s="18" t="s">
        <v>75</v>
      </c>
      <c r="C3925" s="18" t="s">
        <v>76</v>
      </c>
      <c r="D3925" s="18" t="s">
        <v>87</v>
      </c>
      <c r="E3925" s="19">
        <v>1.65</v>
      </c>
      <c r="F3925" s="5"/>
      <c r="I3925" t="e">
        <v>#REF!</v>
      </c>
    </row>
    <row r="3926" spans="1:9" ht="18" x14ac:dyDescent="0.2">
      <c r="A3926" s="11">
        <v>110005</v>
      </c>
      <c r="B3926" s="18" t="s">
        <v>75</v>
      </c>
      <c r="C3926" s="18" t="s">
        <v>76</v>
      </c>
      <c r="D3926" s="18" t="s">
        <v>87</v>
      </c>
      <c r="E3926" s="19">
        <v>1.65</v>
      </c>
      <c r="F3926" s="5"/>
      <c r="I3926" t="e">
        <v>#REF!</v>
      </c>
    </row>
    <row r="3927" spans="1:9" ht="18" x14ac:dyDescent="0.2">
      <c r="A3927" s="11">
        <v>110006</v>
      </c>
      <c r="B3927" s="18" t="s">
        <v>75</v>
      </c>
      <c r="C3927" s="18" t="s">
        <v>76</v>
      </c>
      <c r="D3927" s="18" t="s">
        <v>87</v>
      </c>
      <c r="E3927" s="19">
        <v>1.65</v>
      </c>
      <c r="F3927" s="5"/>
      <c r="I3927" t="e">
        <v>#REF!</v>
      </c>
    </row>
    <row r="3928" spans="1:9" ht="18" x14ac:dyDescent="0.2">
      <c r="A3928" s="11">
        <v>110007</v>
      </c>
      <c r="B3928" s="18" t="s">
        <v>75</v>
      </c>
      <c r="C3928" s="18" t="s">
        <v>76</v>
      </c>
      <c r="D3928" s="18" t="s">
        <v>85</v>
      </c>
      <c r="E3928" s="19">
        <v>1.96</v>
      </c>
      <c r="F3928" s="5"/>
      <c r="I3928" t="e">
        <v>#REF!</v>
      </c>
    </row>
    <row r="3929" spans="1:9" ht="18" x14ac:dyDescent="0.2">
      <c r="A3929" s="11">
        <v>110009</v>
      </c>
      <c r="B3929" s="18" t="s">
        <v>75</v>
      </c>
      <c r="C3929" s="18" t="s">
        <v>76</v>
      </c>
      <c r="D3929" s="18" t="s">
        <v>85</v>
      </c>
      <c r="E3929" s="19">
        <v>2.37</v>
      </c>
      <c r="F3929" s="5"/>
      <c r="I3929">
        <v>199530</v>
      </c>
    </row>
    <row r="3930" spans="1:9" ht="18" x14ac:dyDescent="0.2">
      <c r="A3930" s="11">
        <v>110070</v>
      </c>
      <c r="B3930" s="18" t="s">
        <v>75</v>
      </c>
      <c r="C3930" s="18" t="s">
        <v>76</v>
      </c>
      <c r="D3930" s="18" t="s">
        <v>79</v>
      </c>
      <c r="E3930" s="19">
        <v>3.67</v>
      </c>
      <c r="F3930" s="5"/>
      <c r="I3930">
        <v>199530</v>
      </c>
    </row>
    <row r="3931" spans="1:9" ht="18" x14ac:dyDescent="0.2">
      <c r="A3931" s="11">
        <v>110072</v>
      </c>
      <c r="B3931" s="18" t="s">
        <v>75</v>
      </c>
      <c r="C3931" s="18" t="s">
        <v>76</v>
      </c>
      <c r="D3931" s="18" t="s">
        <v>79</v>
      </c>
      <c r="E3931" s="19">
        <v>3.67</v>
      </c>
      <c r="F3931" s="5"/>
      <c r="I3931" t="e">
        <v>#REF!</v>
      </c>
    </row>
    <row r="3932" spans="1:9" ht="18" x14ac:dyDescent="0.2">
      <c r="A3932" s="11">
        <v>110078</v>
      </c>
      <c r="B3932" s="18" t="s">
        <v>62</v>
      </c>
      <c r="C3932" s="18" t="s">
        <v>497</v>
      </c>
      <c r="D3932" s="18" t="s">
        <v>501</v>
      </c>
      <c r="E3932" s="19">
        <v>3.72</v>
      </c>
      <c r="F3932" s="5"/>
      <c r="I3932" t="e">
        <v>#REF!</v>
      </c>
    </row>
    <row r="3933" spans="1:9" ht="18" x14ac:dyDescent="0.2">
      <c r="A3933" s="11">
        <v>110083</v>
      </c>
      <c r="B3933" s="18" t="s">
        <v>62</v>
      </c>
      <c r="C3933" s="18" t="s">
        <v>393</v>
      </c>
      <c r="D3933" s="18" t="s">
        <v>397</v>
      </c>
      <c r="E3933" s="19">
        <v>1.1200000000000001</v>
      </c>
      <c r="F3933" s="5"/>
      <c r="I3933" t="e">
        <v>#REF!</v>
      </c>
    </row>
    <row r="3934" spans="1:9" ht="18" x14ac:dyDescent="0.2">
      <c r="A3934" s="11">
        <v>110084</v>
      </c>
      <c r="B3934" s="18" t="s">
        <v>62</v>
      </c>
      <c r="C3934" s="18" t="s">
        <v>393</v>
      </c>
      <c r="D3934" s="18" t="s">
        <v>397</v>
      </c>
      <c r="E3934" s="19">
        <v>1.17</v>
      </c>
      <c r="F3934" s="5"/>
      <c r="I3934" t="e">
        <v>#REF!</v>
      </c>
    </row>
    <row r="3935" spans="1:9" ht="18" x14ac:dyDescent="0.2">
      <c r="A3935" s="11">
        <v>110085</v>
      </c>
      <c r="B3935" s="18" t="s">
        <v>62</v>
      </c>
      <c r="C3935" s="18" t="s">
        <v>393</v>
      </c>
      <c r="D3935" s="18" t="s">
        <v>402</v>
      </c>
      <c r="E3935" s="19">
        <v>1.1299999999999999</v>
      </c>
      <c r="F3935" s="5"/>
      <c r="I3935">
        <v>199530</v>
      </c>
    </row>
    <row r="3936" spans="1:9" ht="18" x14ac:dyDescent="0.2">
      <c r="A3936" s="11">
        <v>110106</v>
      </c>
      <c r="B3936" s="18" t="s">
        <v>142</v>
      </c>
      <c r="C3936" s="18" t="s">
        <v>325</v>
      </c>
      <c r="D3936" s="18" t="s">
        <v>333</v>
      </c>
      <c r="E3936" s="19">
        <v>1.57</v>
      </c>
      <c r="F3936" s="5"/>
      <c r="I3936">
        <v>199530</v>
      </c>
    </row>
    <row r="3937" spans="1:9" ht="18" x14ac:dyDescent="0.2">
      <c r="A3937" s="11">
        <v>110126</v>
      </c>
      <c r="B3937" s="18" t="s">
        <v>75</v>
      </c>
      <c r="C3937" s="18" t="s">
        <v>148</v>
      </c>
      <c r="D3937" s="18" t="s">
        <v>150</v>
      </c>
      <c r="E3937" s="19">
        <v>4.3600000000000003</v>
      </c>
      <c r="F3937" s="5"/>
      <c r="I3937">
        <v>199530</v>
      </c>
    </row>
    <row r="3938" spans="1:9" ht="18" x14ac:dyDescent="0.2">
      <c r="A3938" s="11">
        <v>110132</v>
      </c>
      <c r="B3938" s="18" t="s">
        <v>75</v>
      </c>
      <c r="C3938" s="18" t="s">
        <v>271</v>
      </c>
      <c r="D3938" s="18" t="s">
        <v>279</v>
      </c>
      <c r="E3938" s="19">
        <v>5.2</v>
      </c>
      <c r="F3938" s="5"/>
      <c r="I3938">
        <v>199530</v>
      </c>
    </row>
    <row r="3939" spans="1:9" ht="18" x14ac:dyDescent="0.2">
      <c r="A3939" s="11">
        <v>110141</v>
      </c>
      <c r="B3939" s="18" t="s">
        <v>75</v>
      </c>
      <c r="C3939" s="18" t="s">
        <v>271</v>
      </c>
      <c r="D3939" s="18" t="s">
        <v>280</v>
      </c>
      <c r="E3939" s="19">
        <v>9.2899999999999991</v>
      </c>
      <c r="F3939" s="5"/>
      <c r="I3939">
        <v>199530</v>
      </c>
    </row>
    <row r="3940" spans="1:9" ht="18" x14ac:dyDescent="0.2">
      <c r="A3940" s="11">
        <v>110147</v>
      </c>
      <c r="B3940" s="18" t="s">
        <v>75</v>
      </c>
      <c r="C3940" s="18" t="s">
        <v>76</v>
      </c>
      <c r="D3940" s="18" t="s">
        <v>83</v>
      </c>
      <c r="E3940" s="19">
        <v>1.97</v>
      </c>
      <c r="F3940" s="5"/>
      <c r="I3940">
        <v>199530</v>
      </c>
    </row>
    <row r="3941" spans="1:9" ht="18" x14ac:dyDescent="0.2">
      <c r="A3941" s="11">
        <v>110187</v>
      </c>
      <c r="B3941" s="18" t="s">
        <v>75</v>
      </c>
      <c r="C3941" s="18" t="s">
        <v>220</v>
      </c>
      <c r="D3941" s="18" t="s">
        <v>222</v>
      </c>
      <c r="E3941" s="19">
        <v>4.75</v>
      </c>
      <c r="F3941" s="5"/>
      <c r="I3941">
        <v>199530</v>
      </c>
    </row>
    <row r="3942" spans="1:9" ht="18" x14ac:dyDescent="0.2">
      <c r="A3942" s="11">
        <v>110219</v>
      </c>
      <c r="B3942" s="18" t="s">
        <v>319</v>
      </c>
      <c r="C3942" s="18" t="s">
        <v>645</v>
      </c>
      <c r="D3942" s="18" t="s">
        <v>646</v>
      </c>
      <c r="E3942" s="19">
        <v>20.81</v>
      </c>
      <c r="F3942" s="5"/>
      <c r="I3942">
        <v>199530</v>
      </c>
    </row>
    <row r="3943" spans="1:9" ht="18" x14ac:dyDescent="0.2">
      <c r="A3943" s="11">
        <v>110226</v>
      </c>
      <c r="B3943" s="18" t="s">
        <v>319</v>
      </c>
      <c r="C3943" s="18" t="s">
        <v>645</v>
      </c>
      <c r="D3943" s="18" t="s">
        <v>647</v>
      </c>
      <c r="E3943" s="19">
        <v>20.81</v>
      </c>
      <c r="F3943" s="5"/>
      <c r="I3943">
        <v>199530</v>
      </c>
    </row>
    <row r="3944" spans="1:9" ht="18" x14ac:dyDescent="0.2">
      <c r="A3944" s="11">
        <v>110228</v>
      </c>
      <c r="B3944" s="18" t="s">
        <v>319</v>
      </c>
      <c r="C3944" s="18" t="s">
        <v>645</v>
      </c>
      <c r="D3944" s="18" t="s">
        <v>648</v>
      </c>
      <c r="E3944" s="19">
        <v>20.81</v>
      </c>
      <c r="F3944" s="5"/>
      <c r="I3944" t="e">
        <v>#REF!</v>
      </c>
    </row>
    <row r="3945" spans="1:9" ht="18" x14ac:dyDescent="0.2">
      <c r="A3945" s="11">
        <v>110229</v>
      </c>
      <c r="B3945" s="18" t="s">
        <v>142</v>
      </c>
      <c r="C3945" s="18" t="s">
        <v>568</v>
      </c>
      <c r="D3945" s="18" t="s">
        <v>574</v>
      </c>
      <c r="E3945" s="19">
        <v>1.31</v>
      </c>
      <c r="F3945" s="5"/>
      <c r="I3945" t="e">
        <v>#REF!</v>
      </c>
    </row>
    <row r="3946" spans="1:9" ht="18" x14ac:dyDescent="0.2">
      <c r="A3946" s="11">
        <v>110230</v>
      </c>
      <c r="B3946" s="18" t="s">
        <v>130</v>
      </c>
      <c r="C3946" s="18" t="s">
        <v>482</v>
      </c>
      <c r="D3946" s="18" t="s">
        <v>483</v>
      </c>
      <c r="E3946" s="19">
        <v>43.8</v>
      </c>
      <c r="F3946" s="5"/>
      <c r="I3946" t="e">
        <v>#REF!</v>
      </c>
    </row>
    <row r="3947" spans="1:9" ht="18" x14ac:dyDescent="0.2">
      <c r="A3947" s="11">
        <v>110241</v>
      </c>
      <c r="B3947" s="18" t="s">
        <v>130</v>
      </c>
      <c r="C3947" s="18" t="s">
        <v>381</v>
      </c>
      <c r="D3947" s="18" t="s">
        <v>392</v>
      </c>
      <c r="E3947" s="19">
        <v>6.01</v>
      </c>
      <c r="F3947" s="5"/>
      <c r="I3947" t="e">
        <v>#REF!</v>
      </c>
    </row>
    <row r="3948" spans="1:9" ht="18" x14ac:dyDescent="0.2">
      <c r="A3948" s="11">
        <v>110282</v>
      </c>
      <c r="B3948" s="18" t="s">
        <v>75</v>
      </c>
      <c r="C3948" s="18" t="s">
        <v>307</v>
      </c>
      <c r="D3948" s="18" t="s">
        <v>314</v>
      </c>
      <c r="E3948" s="19">
        <v>3.71</v>
      </c>
      <c r="F3948" s="5"/>
      <c r="I3948">
        <v>199530</v>
      </c>
    </row>
    <row r="3949" spans="1:9" ht="18" x14ac:dyDescent="0.2">
      <c r="A3949" s="11">
        <v>110283</v>
      </c>
      <c r="B3949" s="18" t="s">
        <v>75</v>
      </c>
      <c r="C3949" s="18" t="s">
        <v>307</v>
      </c>
      <c r="D3949" s="18" t="s">
        <v>314</v>
      </c>
      <c r="E3949" s="19">
        <v>3.71</v>
      </c>
      <c r="F3949" s="5"/>
      <c r="I3949">
        <v>199530</v>
      </c>
    </row>
    <row r="3950" spans="1:9" ht="18" x14ac:dyDescent="0.2">
      <c r="A3950" s="11">
        <v>110294</v>
      </c>
      <c r="B3950" s="18" t="s">
        <v>142</v>
      </c>
      <c r="C3950" s="18" t="s">
        <v>642</v>
      </c>
      <c r="D3950" s="18" t="s">
        <v>644</v>
      </c>
      <c r="E3950" s="19">
        <v>0.97</v>
      </c>
      <c r="F3950" s="5"/>
      <c r="I3950">
        <v>199530</v>
      </c>
    </row>
    <row r="3951" spans="1:9" ht="18" x14ac:dyDescent="0.2">
      <c r="A3951" s="11">
        <v>110328</v>
      </c>
      <c r="B3951" s="18" t="s">
        <v>56</v>
      </c>
      <c r="C3951" s="18" t="s">
        <v>57</v>
      </c>
      <c r="D3951" s="18" t="s">
        <v>60</v>
      </c>
      <c r="E3951" s="19">
        <v>5.12</v>
      </c>
      <c r="F3951" s="5"/>
      <c r="I3951">
        <v>199530</v>
      </c>
    </row>
    <row r="3952" spans="1:9" ht="18" x14ac:dyDescent="0.2">
      <c r="A3952" s="11">
        <v>110334</v>
      </c>
      <c r="B3952" s="18" t="s">
        <v>130</v>
      </c>
      <c r="C3952" s="18" t="s">
        <v>381</v>
      </c>
      <c r="D3952" s="18" t="s">
        <v>391</v>
      </c>
      <c r="E3952" s="19">
        <v>7.66</v>
      </c>
      <c r="F3952" s="5"/>
      <c r="I3952" t="e">
        <v>#REF!</v>
      </c>
    </row>
    <row r="3953" spans="1:9" ht="18" x14ac:dyDescent="0.2">
      <c r="A3953" s="11">
        <v>110337</v>
      </c>
      <c r="B3953" s="18" t="s">
        <v>130</v>
      </c>
      <c r="C3953" s="18" t="s">
        <v>381</v>
      </c>
      <c r="D3953" s="18" t="s">
        <v>392</v>
      </c>
      <c r="E3953" s="19">
        <v>7.66</v>
      </c>
      <c r="F3953" s="5"/>
      <c r="I3953" t="e">
        <v>#REF!</v>
      </c>
    </row>
    <row r="3954" spans="1:9" ht="18" x14ac:dyDescent="0.2">
      <c r="A3954" s="11">
        <v>110340</v>
      </c>
      <c r="B3954" s="18" t="s">
        <v>56</v>
      </c>
      <c r="C3954" s="18" t="s">
        <v>443</v>
      </c>
      <c r="D3954" s="18" t="s">
        <v>446</v>
      </c>
      <c r="E3954" s="19">
        <v>6.4</v>
      </c>
      <c r="F3954" s="5"/>
      <c r="I3954" t="e">
        <v>#REF!</v>
      </c>
    </row>
    <row r="3955" spans="1:9" ht="18" x14ac:dyDescent="0.2">
      <c r="A3955" s="11">
        <v>110341</v>
      </c>
      <c r="B3955" s="18" t="s">
        <v>56</v>
      </c>
      <c r="C3955" s="18" t="s">
        <v>443</v>
      </c>
      <c r="D3955" s="18" t="s">
        <v>446</v>
      </c>
      <c r="E3955" s="19">
        <v>6.4</v>
      </c>
      <c r="F3955" s="5"/>
      <c r="I3955">
        <v>199530</v>
      </c>
    </row>
    <row r="3956" spans="1:9" ht="18" x14ac:dyDescent="0.2">
      <c r="A3956" s="11">
        <v>110342</v>
      </c>
      <c r="B3956" s="18" t="s">
        <v>130</v>
      </c>
      <c r="C3956" s="18" t="s">
        <v>381</v>
      </c>
      <c r="D3956" s="18" t="s">
        <v>392</v>
      </c>
      <c r="E3956" s="19">
        <v>7.66</v>
      </c>
      <c r="F3956" s="5"/>
      <c r="I3956" t="e">
        <v>#REF!</v>
      </c>
    </row>
    <row r="3957" spans="1:9" ht="18" x14ac:dyDescent="0.2">
      <c r="A3957" s="11">
        <v>110344</v>
      </c>
      <c r="B3957" s="18" t="s">
        <v>56</v>
      </c>
      <c r="C3957" s="18" t="s">
        <v>57</v>
      </c>
      <c r="D3957" s="18" t="s">
        <v>59</v>
      </c>
      <c r="E3957" s="19">
        <v>7.23</v>
      </c>
      <c r="F3957" s="5"/>
      <c r="I3957" t="e">
        <v>#REF!</v>
      </c>
    </row>
    <row r="3958" spans="1:9" ht="18" x14ac:dyDescent="0.2">
      <c r="A3958" s="11">
        <v>110363</v>
      </c>
      <c r="B3958" s="18" t="s">
        <v>56</v>
      </c>
      <c r="C3958" s="18" t="s">
        <v>412</v>
      </c>
      <c r="D3958" s="18" t="s">
        <v>414</v>
      </c>
      <c r="E3958" s="19">
        <v>7.23</v>
      </c>
      <c r="F3958" s="5"/>
      <c r="I3958" t="e">
        <v>#REF!</v>
      </c>
    </row>
    <row r="3959" spans="1:9" ht="18" x14ac:dyDescent="0.2">
      <c r="A3959" s="11">
        <v>110380</v>
      </c>
      <c r="B3959" s="18" t="s">
        <v>75</v>
      </c>
      <c r="C3959" s="18" t="s">
        <v>115</v>
      </c>
      <c r="D3959" s="18" t="s">
        <v>119</v>
      </c>
      <c r="E3959" s="19">
        <v>8.68</v>
      </c>
      <c r="F3959" s="5"/>
      <c r="I3959" t="e">
        <v>#REF!</v>
      </c>
    </row>
    <row r="3960" spans="1:9" ht="18" x14ac:dyDescent="0.2">
      <c r="A3960" s="11">
        <v>110383</v>
      </c>
      <c r="B3960" s="18" t="s">
        <v>75</v>
      </c>
      <c r="C3960" s="18" t="s">
        <v>76</v>
      </c>
      <c r="D3960" s="18" t="s">
        <v>78</v>
      </c>
      <c r="E3960" s="19">
        <v>2.3199999999999998</v>
      </c>
      <c r="F3960" s="5"/>
      <c r="I3960">
        <v>199530</v>
      </c>
    </row>
    <row r="3961" spans="1:9" ht="18" x14ac:dyDescent="0.2">
      <c r="A3961" s="11">
        <v>110385</v>
      </c>
      <c r="B3961" s="18" t="s">
        <v>75</v>
      </c>
      <c r="C3961" s="18" t="s">
        <v>76</v>
      </c>
      <c r="D3961" s="18" t="s">
        <v>78</v>
      </c>
      <c r="E3961" s="19">
        <v>1.7</v>
      </c>
      <c r="F3961" s="5"/>
      <c r="I3961" t="e">
        <v>#REF!</v>
      </c>
    </row>
    <row r="3962" spans="1:9" ht="18" x14ac:dyDescent="0.2">
      <c r="A3962" s="11">
        <v>110393</v>
      </c>
      <c r="B3962" s="18" t="s">
        <v>75</v>
      </c>
      <c r="C3962" s="18" t="s">
        <v>76</v>
      </c>
      <c r="D3962" s="18" t="s">
        <v>87</v>
      </c>
      <c r="E3962" s="19">
        <v>1.69</v>
      </c>
      <c r="F3962" s="5"/>
      <c r="I3962" t="e">
        <v>#REF!</v>
      </c>
    </row>
    <row r="3963" spans="1:9" ht="18" x14ac:dyDescent="0.2">
      <c r="A3963" s="11">
        <v>110394</v>
      </c>
      <c r="B3963" s="18" t="s">
        <v>75</v>
      </c>
      <c r="C3963" s="18" t="s">
        <v>76</v>
      </c>
      <c r="D3963" s="18" t="s">
        <v>87</v>
      </c>
      <c r="E3963" s="19">
        <v>1.69</v>
      </c>
      <c r="F3963" s="5"/>
      <c r="I3963" t="e">
        <v>#REF!</v>
      </c>
    </row>
    <row r="3964" spans="1:9" ht="18" x14ac:dyDescent="0.2">
      <c r="A3964" s="11">
        <v>110398</v>
      </c>
      <c r="B3964" s="18" t="s">
        <v>75</v>
      </c>
      <c r="C3964" s="18" t="s">
        <v>76</v>
      </c>
      <c r="D3964" s="18" t="s">
        <v>87</v>
      </c>
      <c r="E3964" s="19">
        <v>1.69</v>
      </c>
      <c r="F3964" s="5"/>
      <c r="I3964" t="e">
        <v>#REF!</v>
      </c>
    </row>
    <row r="3965" spans="1:9" ht="18" x14ac:dyDescent="0.2">
      <c r="A3965" s="11">
        <v>110409</v>
      </c>
      <c r="B3965" s="18" t="s">
        <v>75</v>
      </c>
      <c r="C3965" s="18" t="s">
        <v>76</v>
      </c>
      <c r="D3965" s="18" t="s">
        <v>88</v>
      </c>
      <c r="E3965" s="19">
        <v>2.3199999999999998</v>
      </c>
      <c r="F3965" s="5"/>
      <c r="I3965">
        <v>199530</v>
      </c>
    </row>
    <row r="3966" spans="1:9" ht="18" x14ac:dyDescent="0.2">
      <c r="A3966" s="11">
        <v>110411</v>
      </c>
      <c r="B3966" s="18" t="s">
        <v>75</v>
      </c>
      <c r="C3966" s="18" t="s">
        <v>76</v>
      </c>
      <c r="D3966" s="18" t="s">
        <v>88</v>
      </c>
      <c r="E3966" s="19">
        <v>2.3199999999999998</v>
      </c>
      <c r="F3966" s="5"/>
      <c r="I3966" t="e">
        <v>#REF!</v>
      </c>
    </row>
    <row r="3967" spans="1:9" ht="18" x14ac:dyDescent="0.2">
      <c r="A3967" s="11">
        <v>110414</v>
      </c>
      <c r="B3967" s="18" t="s">
        <v>75</v>
      </c>
      <c r="C3967" s="18" t="s">
        <v>637</v>
      </c>
      <c r="D3967" s="18" t="s">
        <v>640</v>
      </c>
      <c r="E3967" s="19">
        <v>4.12</v>
      </c>
      <c r="F3967" s="5"/>
      <c r="I3967" t="e">
        <v>#REF!</v>
      </c>
    </row>
    <row r="3968" spans="1:9" ht="18" x14ac:dyDescent="0.2">
      <c r="A3968" s="11">
        <v>110415</v>
      </c>
      <c r="B3968" s="18" t="s">
        <v>75</v>
      </c>
      <c r="C3968" s="18" t="s">
        <v>637</v>
      </c>
      <c r="D3968" s="18" t="s">
        <v>638</v>
      </c>
      <c r="E3968" s="19">
        <v>5.07</v>
      </c>
      <c r="F3968" s="5"/>
      <c r="I3968" t="e">
        <v>#REF!</v>
      </c>
    </row>
    <row r="3969" spans="1:9" ht="18" x14ac:dyDescent="0.2">
      <c r="A3969" s="11">
        <v>110431</v>
      </c>
      <c r="B3969" s="18" t="s">
        <v>11</v>
      </c>
      <c r="C3969" s="18" t="s">
        <v>335</v>
      </c>
      <c r="D3969" s="18" t="s">
        <v>340</v>
      </c>
      <c r="E3969" s="19">
        <v>1.05</v>
      </c>
      <c r="F3969" s="5"/>
      <c r="I3969" t="e">
        <v>#REF!</v>
      </c>
    </row>
    <row r="3970" spans="1:9" ht="18" x14ac:dyDescent="0.2">
      <c r="A3970" s="11">
        <v>110436</v>
      </c>
      <c r="B3970" s="18" t="s">
        <v>75</v>
      </c>
      <c r="C3970" s="18" t="s">
        <v>220</v>
      </c>
      <c r="D3970" s="18" t="s">
        <v>222</v>
      </c>
      <c r="E3970" s="19">
        <v>3.97</v>
      </c>
      <c r="F3970" s="5"/>
      <c r="I3970" t="e">
        <v>#REF!</v>
      </c>
    </row>
    <row r="3971" spans="1:9" ht="18" x14ac:dyDescent="0.2">
      <c r="A3971" s="11">
        <v>110437</v>
      </c>
      <c r="B3971" s="18" t="s">
        <v>62</v>
      </c>
      <c r="C3971" s="18" t="s">
        <v>281</v>
      </c>
      <c r="D3971" s="18" t="s">
        <v>283</v>
      </c>
      <c r="E3971" s="19">
        <v>0.5</v>
      </c>
      <c r="F3971" s="5"/>
      <c r="I3971" t="e">
        <v>#REF!</v>
      </c>
    </row>
    <row r="3972" spans="1:9" ht="18" x14ac:dyDescent="0.2">
      <c r="A3972" s="11">
        <v>110441</v>
      </c>
      <c r="B3972" s="18" t="s">
        <v>75</v>
      </c>
      <c r="C3972" s="18" t="s">
        <v>307</v>
      </c>
      <c r="D3972" s="18" t="s">
        <v>313</v>
      </c>
      <c r="E3972" s="19">
        <v>4.42</v>
      </c>
      <c r="F3972" s="5"/>
      <c r="I3972" t="e">
        <v>#REF!</v>
      </c>
    </row>
    <row r="3973" spans="1:9" ht="18" x14ac:dyDescent="0.2">
      <c r="A3973" s="11">
        <v>110447</v>
      </c>
      <c r="B3973" s="18" t="s">
        <v>75</v>
      </c>
      <c r="C3973" s="18" t="s">
        <v>307</v>
      </c>
      <c r="D3973" s="18" t="s">
        <v>314</v>
      </c>
      <c r="E3973" s="19">
        <v>19.79</v>
      </c>
      <c r="F3973" s="5"/>
      <c r="I3973" t="e">
        <v>#REF!</v>
      </c>
    </row>
    <row r="3974" spans="1:9" ht="18" x14ac:dyDescent="0.2">
      <c r="A3974" s="11">
        <v>110480</v>
      </c>
      <c r="B3974" s="18" t="s">
        <v>62</v>
      </c>
      <c r="C3974" s="18" t="s">
        <v>526</v>
      </c>
      <c r="D3974" s="18" t="s">
        <v>527</v>
      </c>
      <c r="E3974" s="19">
        <v>2.1800000000000002</v>
      </c>
      <c r="F3974" s="5"/>
      <c r="I3974" t="e">
        <v>#REF!</v>
      </c>
    </row>
    <row r="3975" spans="1:9" ht="18" x14ac:dyDescent="0.2">
      <c r="A3975" s="11">
        <v>110524</v>
      </c>
      <c r="B3975" s="18" t="s">
        <v>11</v>
      </c>
      <c r="C3975" s="18" t="s">
        <v>249</v>
      </c>
      <c r="D3975" s="18"/>
      <c r="E3975" s="19">
        <v>3.48</v>
      </c>
      <c r="F3975" s="5"/>
      <c r="I3975" t="e">
        <v>#REF!</v>
      </c>
    </row>
    <row r="3976" spans="1:9" ht="18" x14ac:dyDescent="0.2">
      <c r="A3976" s="11">
        <v>110540</v>
      </c>
      <c r="B3976" s="18" t="s">
        <v>75</v>
      </c>
      <c r="C3976" s="18" t="s">
        <v>235</v>
      </c>
      <c r="D3976" s="18" t="s">
        <v>238</v>
      </c>
      <c r="E3976" s="19">
        <v>4.2300000000000004</v>
      </c>
      <c r="F3976" s="5"/>
      <c r="I3976">
        <v>199530</v>
      </c>
    </row>
    <row r="3977" spans="1:9" ht="18" x14ac:dyDescent="0.2">
      <c r="A3977" s="11">
        <v>110565</v>
      </c>
      <c r="B3977" s="18" t="s">
        <v>142</v>
      </c>
      <c r="C3977" s="18" t="s">
        <v>568</v>
      </c>
      <c r="D3977" s="18" t="s">
        <v>578</v>
      </c>
      <c r="E3977" s="19">
        <v>1.1200000000000001</v>
      </c>
      <c r="F3977" s="5"/>
      <c r="I3977">
        <v>199530</v>
      </c>
    </row>
    <row r="3978" spans="1:9" ht="18" x14ac:dyDescent="0.2">
      <c r="A3978" s="11">
        <v>110566</v>
      </c>
      <c r="B3978" s="18" t="s">
        <v>62</v>
      </c>
      <c r="C3978" s="18" t="s">
        <v>494</v>
      </c>
      <c r="D3978" s="18" t="s">
        <v>495</v>
      </c>
      <c r="E3978" s="19">
        <v>0.97</v>
      </c>
      <c r="F3978" s="5"/>
      <c r="I3978">
        <v>199530</v>
      </c>
    </row>
    <row r="3979" spans="1:9" ht="18" x14ac:dyDescent="0.2">
      <c r="A3979" s="11">
        <v>110567</v>
      </c>
      <c r="B3979" s="18" t="s">
        <v>7</v>
      </c>
      <c r="C3979" s="18" t="s">
        <v>100</v>
      </c>
      <c r="D3979" s="18" t="s">
        <v>109</v>
      </c>
      <c r="E3979" s="19">
        <v>9.9499999999999993</v>
      </c>
      <c r="F3979" s="5"/>
      <c r="I3979">
        <v>199530</v>
      </c>
    </row>
    <row r="3980" spans="1:9" ht="18" x14ac:dyDescent="0.2">
      <c r="A3980" s="11">
        <v>110568</v>
      </c>
      <c r="B3980" s="18" t="s">
        <v>62</v>
      </c>
      <c r="C3980" s="18" t="s">
        <v>494</v>
      </c>
      <c r="D3980" s="18" t="s">
        <v>495</v>
      </c>
      <c r="E3980" s="19">
        <v>1.1599999999999999</v>
      </c>
      <c r="F3980" s="5"/>
      <c r="I3980" t="e">
        <v>#REF!</v>
      </c>
    </row>
    <row r="3981" spans="1:9" ht="18" x14ac:dyDescent="0.2">
      <c r="A3981" s="11">
        <v>110569</v>
      </c>
      <c r="B3981" s="18" t="s">
        <v>62</v>
      </c>
      <c r="C3981" s="18" t="s">
        <v>593</v>
      </c>
      <c r="D3981" s="18" t="s">
        <v>596</v>
      </c>
      <c r="E3981" s="19">
        <v>1.2</v>
      </c>
      <c r="F3981" s="5"/>
      <c r="I3981" t="e">
        <v>#REF!</v>
      </c>
    </row>
    <row r="3982" spans="1:9" ht="18" x14ac:dyDescent="0.2">
      <c r="A3982" s="11">
        <v>110571</v>
      </c>
      <c r="B3982" s="18" t="s">
        <v>62</v>
      </c>
      <c r="C3982" s="18" t="s">
        <v>122</v>
      </c>
      <c r="D3982" s="18" t="s">
        <v>124</v>
      </c>
      <c r="E3982" s="19">
        <v>0.91</v>
      </c>
      <c r="F3982" s="5"/>
      <c r="I3982" t="e">
        <v>#REF!</v>
      </c>
    </row>
    <row r="3983" spans="1:9" ht="18" x14ac:dyDescent="0.2">
      <c r="A3983" s="11">
        <v>110572</v>
      </c>
      <c r="B3983" s="18" t="s">
        <v>62</v>
      </c>
      <c r="C3983" s="18" t="s">
        <v>122</v>
      </c>
      <c r="D3983" s="18" t="s">
        <v>124</v>
      </c>
      <c r="E3983" s="19">
        <v>0.91</v>
      </c>
      <c r="F3983" s="5"/>
      <c r="I3983" t="e">
        <v>#REF!</v>
      </c>
    </row>
    <row r="3984" spans="1:9" ht="18" x14ac:dyDescent="0.2">
      <c r="A3984" s="11">
        <v>110573</v>
      </c>
      <c r="B3984" s="18" t="s">
        <v>62</v>
      </c>
      <c r="C3984" s="18" t="s">
        <v>63</v>
      </c>
      <c r="D3984" s="18" t="s">
        <v>69</v>
      </c>
      <c r="E3984" s="19">
        <v>1.19</v>
      </c>
      <c r="F3984" s="5"/>
      <c r="I3984">
        <v>199530</v>
      </c>
    </row>
    <row r="3985" spans="1:9" ht="18" x14ac:dyDescent="0.2">
      <c r="A3985" s="11">
        <v>110575</v>
      </c>
      <c r="B3985" s="18" t="s">
        <v>62</v>
      </c>
      <c r="C3985" s="18" t="s">
        <v>63</v>
      </c>
      <c r="D3985" s="18" t="s">
        <v>64</v>
      </c>
      <c r="E3985" s="19">
        <v>1.1200000000000001</v>
      </c>
      <c r="F3985" s="5"/>
      <c r="I3985" t="e">
        <v>#REF!</v>
      </c>
    </row>
    <row r="3986" spans="1:9" ht="18" x14ac:dyDescent="0.2">
      <c r="A3986" s="11">
        <v>110576</v>
      </c>
      <c r="B3986" s="18" t="s">
        <v>62</v>
      </c>
      <c r="C3986" s="18" t="s">
        <v>494</v>
      </c>
      <c r="D3986" s="18" t="s">
        <v>495</v>
      </c>
      <c r="E3986" s="19">
        <v>1.68</v>
      </c>
      <c r="F3986" s="5"/>
      <c r="I3986">
        <v>199530</v>
      </c>
    </row>
    <row r="3987" spans="1:9" ht="18" x14ac:dyDescent="0.2">
      <c r="A3987" s="11">
        <v>110577</v>
      </c>
      <c r="B3987" s="18" t="s">
        <v>62</v>
      </c>
      <c r="C3987" s="18" t="s">
        <v>122</v>
      </c>
      <c r="D3987" s="18" t="s">
        <v>124</v>
      </c>
      <c r="E3987" s="19">
        <v>0.91</v>
      </c>
      <c r="F3987" s="5"/>
      <c r="I3987" t="e">
        <v>#REF!</v>
      </c>
    </row>
    <row r="3988" spans="1:9" ht="18" x14ac:dyDescent="0.2">
      <c r="A3988" s="11">
        <v>110579</v>
      </c>
      <c r="B3988" s="18" t="s">
        <v>7</v>
      </c>
      <c r="C3988" s="18" t="s">
        <v>100</v>
      </c>
      <c r="D3988" s="18" t="s">
        <v>109</v>
      </c>
      <c r="E3988" s="19">
        <v>8.3699999999999992</v>
      </c>
      <c r="F3988" s="5"/>
      <c r="I3988" t="e">
        <v>#REF!</v>
      </c>
    </row>
    <row r="3989" spans="1:9" ht="18" x14ac:dyDescent="0.2">
      <c r="A3989" s="11">
        <v>110586</v>
      </c>
      <c r="B3989" s="18" t="s">
        <v>7</v>
      </c>
      <c r="C3989" s="18" t="s">
        <v>100</v>
      </c>
      <c r="D3989" s="18" t="s">
        <v>108</v>
      </c>
      <c r="E3989" s="19">
        <v>5.27</v>
      </c>
      <c r="F3989" s="5"/>
      <c r="I3989" t="e">
        <v>#REF!</v>
      </c>
    </row>
    <row r="3990" spans="1:9" ht="18" x14ac:dyDescent="0.2">
      <c r="A3990" s="11">
        <v>110587</v>
      </c>
      <c r="B3990" s="18" t="s">
        <v>7</v>
      </c>
      <c r="C3990" s="18" t="s">
        <v>100</v>
      </c>
      <c r="D3990" s="18" t="s">
        <v>108</v>
      </c>
      <c r="E3990" s="19">
        <v>14.04</v>
      </c>
      <c r="F3990" s="5"/>
      <c r="I3990" t="e">
        <v>#REF!</v>
      </c>
    </row>
    <row r="3991" spans="1:9" ht="18" x14ac:dyDescent="0.2">
      <c r="A3991" s="11">
        <v>110595</v>
      </c>
      <c r="B3991" s="18" t="s">
        <v>142</v>
      </c>
      <c r="C3991" s="18" t="s">
        <v>296</v>
      </c>
      <c r="D3991" s="18" t="s">
        <v>298</v>
      </c>
      <c r="E3991" s="19">
        <v>5.39</v>
      </c>
      <c r="F3991" s="5"/>
      <c r="I3991" t="e">
        <v>#REF!</v>
      </c>
    </row>
    <row r="3992" spans="1:9" ht="18" x14ac:dyDescent="0.2">
      <c r="A3992" s="11">
        <v>110596</v>
      </c>
      <c r="B3992" s="18" t="s">
        <v>142</v>
      </c>
      <c r="C3992" s="18" t="s">
        <v>296</v>
      </c>
      <c r="D3992" s="18" t="s">
        <v>298</v>
      </c>
      <c r="E3992" s="19">
        <v>6.04</v>
      </c>
      <c r="F3992" s="5"/>
      <c r="I3992">
        <v>199530</v>
      </c>
    </row>
    <row r="3993" spans="1:9" ht="18" x14ac:dyDescent="0.2">
      <c r="A3993" s="11">
        <v>110597</v>
      </c>
      <c r="B3993" s="18" t="s">
        <v>7</v>
      </c>
      <c r="C3993" s="18" t="s">
        <v>100</v>
      </c>
      <c r="D3993" s="18" t="s">
        <v>108</v>
      </c>
      <c r="E3993" s="19">
        <v>13.77</v>
      </c>
      <c r="F3993" s="5"/>
      <c r="I3993">
        <v>199530</v>
      </c>
    </row>
    <row r="3994" spans="1:9" ht="18" x14ac:dyDescent="0.2">
      <c r="A3994" s="11">
        <v>110633</v>
      </c>
      <c r="B3994" s="18" t="s">
        <v>75</v>
      </c>
      <c r="C3994" s="18" t="s">
        <v>76</v>
      </c>
      <c r="D3994" s="18" t="s">
        <v>79</v>
      </c>
      <c r="E3994" s="19">
        <v>2.73</v>
      </c>
      <c r="F3994" s="5"/>
      <c r="I3994" t="e">
        <v>#REF!</v>
      </c>
    </row>
    <row r="3995" spans="1:9" ht="18" x14ac:dyDescent="0.2">
      <c r="A3995" s="11">
        <v>110635</v>
      </c>
      <c r="B3995" s="18" t="s">
        <v>75</v>
      </c>
      <c r="C3995" s="18" t="s">
        <v>76</v>
      </c>
      <c r="D3995" s="18" t="s">
        <v>79</v>
      </c>
      <c r="E3995" s="19">
        <v>2.73</v>
      </c>
      <c r="F3995" s="5"/>
      <c r="I3995">
        <v>199530</v>
      </c>
    </row>
    <row r="3996" spans="1:9" ht="18" x14ac:dyDescent="0.2">
      <c r="A3996" s="11">
        <v>110655</v>
      </c>
      <c r="B3996" s="18" t="s">
        <v>75</v>
      </c>
      <c r="C3996" s="18" t="s">
        <v>220</v>
      </c>
      <c r="D3996" s="18" t="s">
        <v>221</v>
      </c>
      <c r="E3996" s="19">
        <v>3.12</v>
      </c>
      <c r="F3996" s="5"/>
      <c r="I3996">
        <v>199530</v>
      </c>
    </row>
    <row r="3997" spans="1:9" ht="18" x14ac:dyDescent="0.2">
      <c r="A3997" s="11">
        <v>110685</v>
      </c>
      <c r="B3997" s="18" t="s">
        <v>56</v>
      </c>
      <c r="C3997" s="18" t="s">
        <v>208</v>
      </c>
      <c r="D3997" s="18" t="s">
        <v>211</v>
      </c>
      <c r="E3997" s="19">
        <v>11.87</v>
      </c>
      <c r="F3997" s="5"/>
      <c r="I3997">
        <v>199530</v>
      </c>
    </row>
    <row r="3998" spans="1:9" ht="18" x14ac:dyDescent="0.2">
      <c r="A3998" s="11">
        <v>110689</v>
      </c>
      <c r="B3998" s="18" t="s">
        <v>75</v>
      </c>
      <c r="C3998" s="18" t="s">
        <v>220</v>
      </c>
      <c r="D3998" s="18" t="s">
        <v>221</v>
      </c>
      <c r="E3998" s="19">
        <v>1.29</v>
      </c>
      <c r="F3998" s="5"/>
      <c r="I3998">
        <v>199530</v>
      </c>
    </row>
    <row r="3999" spans="1:9" ht="18" x14ac:dyDescent="0.2">
      <c r="A3999" s="11">
        <v>110697</v>
      </c>
      <c r="B3999" s="18" t="s">
        <v>75</v>
      </c>
      <c r="C3999" s="18" t="s">
        <v>220</v>
      </c>
      <c r="D3999" s="18" t="s">
        <v>221</v>
      </c>
      <c r="E3999" s="19">
        <v>1.43</v>
      </c>
      <c r="F3999" s="5"/>
      <c r="I3999">
        <v>199530</v>
      </c>
    </row>
    <row r="4000" spans="1:9" ht="18" x14ac:dyDescent="0.2">
      <c r="A4000" s="11">
        <v>110701</v>
      </c>
      <c r="B4000" s="18" t="s">
        <v>75</v>
      </c>
      <c r="C4000" s="18" t="s">
        <v>220</v>
      </c>
      <c r="D4000" s="18" t="s">
        <v>221</v>
      </c>
      <c r="E4000" s="19">
        <v>1.69</v>
      </c>
      <c r="F4000" s="5"/>
      <c r="I4000">
        <v>199530</v>
      </c>
    </row>
    <row r="4001" spans="1:9" ht="18" x14ac:dyDescent="0.2">
      <c r="A4001" s="11">
        <v>110704</v>
      </c>
      <c r="B4001" s="18" t="s">
        <v>75</v>
      </c>
      <c r="C4001" s="18" t="s">
        <v>220</v>
      </c>
      <c r="D4001" s="18" t="s">
        <v>221</v>
      </c>
      <c r="E4001" s="19">
        <v>2.57</v>
      </c>
      <c r="F4001" s="5"/>
      <c r="I4001">
        <v>199530</v>
      </c>
    </row>
    <row r="4002" spans="1:9" ht="18" x14ac:dyDescent="0.2">
      <c r="A4002" s="11">
        <v>110716</v>
      </c>
      <c r="B4002" s="18" t="s">
        <v>7</v>
      </c>
      <c r="C4002" s="18" t="s">
        <v>100</v>
      </c>
      <c r="D4002" s="18" t="s">
        <v>106</v>
      </c>
      <c r="E4002" s="19">
        <v>10.85</v>
      </c>
      <c r="F4002" s="5"/>
      <c r="I4002">
        <v>199530</v>
      </c>
    </row>
    <row r="4003" spans="1:9" ht="18" x14ac:dyDescent="0.2">
      <c r="A4003" s="11">
        <v>110719</v>
      </c>
      <c r="B4003" s="18" t="s">
        <v>7</v>
      </c>
      <c r="C4003" s="18" t="s">
        <v>100</v>
      </c>
      <c r="D4003" s="18" t="s">
        <v>106</v>
      </c>
      <c r="E4003" s="19">
        <v>2.27</v>
      </c>
      <c r="F4003" s="5"/>
      <c r="I4003" t="e">
        <v>#REF!</v>
      </c>
    </row>
    <row r="4004" spans="1:9" ht="18" x14ac:dyDescent="0.2">
      <c r="A4004" s="11">
        <v>110722</v>
      </c>
      <c r="B4004" s="18" t="s">
        <v>7</v>
      </c>
      <c r="C4004" s="18" t="s">
        <v>100</v>
      </c>
      <c r="D4004" s="18" t="s">
        <v>108</v>
      </c>
      <c r="E4004" s="19">
        <v>9.0299999999999994</v>
      </c>
      <c r="F4004" s="5"/>
      <c r="I4004" t="e">
        <v>#REF!</v>
      </c>
    </row>
    <row r="4005" spans="1:9" ht="18" x14ac:dyDescent="0.2">
      <c r="A4005" s="11">
        <v>110724</v>
      </c>
      <c r="B4005" s="18" t="s">
        <v>7</v>
      </c>
      <c r="C4005" s="18" t="s">
        <v>100</v>
      </c>
      <c r="D4005" s="18" t="s">
        <v>108</v>
      </c>
      <c r="E4005" s="19">
        <v>1.46</v>
      </c>
      <c r="F4005" s="5"/>
      <c r="I4005" t="e">
        <v>#REF!</v>
      </c>
    </row>
    <row r="4006" spans="1:9" ht="18" x14ac:dyDescent="0.2">
      <c r="A4006" s="11">
        <v>110760</v>
      </c>
      <c r="B4006" s="18" t="s">
        <v>319</v>
      </c>
      <c r="C4006" s="18" t="s">
        <v>615</v>
      </c>
      <c r="D4006" s="18" t="s">
        <v>618</v>
      </c>
      <c r="E4006" s="19">
        <v>1.55</v>
      </c>
      <c r="F4006" s="5"/>
      <c r="I4006" t="e">
        <v>#REF!</v>
      </c>
    </row>
    <row r="4007" spans="1:9" ht="18" x14ac:dyDescent="0.2">
      <c r="A4007" s="11">
        <v>110761</v>
      </c>
      <c r="B4007" s="18" t="s">
        <v>319</v>
      </c>
      <c r="C4007" s="18" t="s">
        <v>615</v>
      </c>
      <c r="D4007" s="18" t="s">
        <v>618</v>
      </c>
      <c r="E4007" s="19">
        <v>1.55</v>
      </c>
      <c r="F4007" s="5"/>
      <c r="I4007" t="e">
        <v>#REF!</v>
      </c>
    </row>
    <row r="4008" spans="1:9" ht="18" x14ac:dyDescent="0.2">
      <c r="A4008" s="11">
        <v>110764</v>
      </c>
      <c r="B4008" s="18" t="s">
        <v>319</v>
      </c>
      <c r="C4008" s="18" t="s">
        <v>561</v>
      </c>
      <c r="D4008" s="18" t="s">
        <v>563</v>
      </c>
      <c r="E4008" s="19">
        <v>0.79</v>
      </c>
      <c r="F4008" s="5"/>
      <c r="I4008" t="e">
        <v>#REF!</v>
      </c>
    </row>
    <row r="4009" spans="1:9" ht="18" x14ac:dyDescent="0.2">
      <c r="A4009" s="11">
        <v>110765</v>
      </c>
      <c r="B4009" s="18" t="s">
        <v>319</v>
      </c>
      <c r="C4009" s="18" t="s">
        <v>561</v>
      </c>
      <c r="D4009" s="18" t="s">
        <v>563</v>
      </c>
      <c r="E4009" s="19">
        <v>0.79</v>
      </c>
      <c r="F4009" s="5"/>
      <c r="I4009" t="e">
        <v>#REF!</v>
      </c>
    </row>
    <row r="4010" spans="1:9" ht="18" x14ac:dyDescent="0.2">
      <c r="A4010" s="11">
        <v>110768</v>
      </c>
      <c r="B4010" s="18" t="s">
        <v>319</v>
      </c>
      <c r="C4010" s="18" t="s">
        <v>561</v>
      </c>
      <c r="D4010" s="18" t="s">
        <v>563</v>
      </c>
      <c r="E4010" s="19">
        <v>0.79</v>
      </c>
      <c r="F4010" s="5"/>
      <c r="I4010" t="e">
        <v>#REF!</v>
      </c>
    </row>
    <row r="4011" spans="1:9" ht="18" x14ac:dyDescent="0.2">
      <c r="A4011" s="11">
        <v>110770</v>
      </c>
      <c r="B4011" s="18" t="s">
        <v>319</v>
      </c>
      <c r="C4011" s="18" t="s">
        <v>561</v>
      </c>
      <c r="D4011" s="18" t="s">
        <v>563</v>
      </c>
      <c r="E4011" s="19">
        <v>0.79</v>
      </c>
      <c r="F4011" s="5"/>
      <c r="I4011" t="e">
        <v>#REF!</v>
      </c>
    </row>
    <row r="4012" spans="1:9" ht="18" x14ac:dyDescent="0.2">
      <c r="A4012" s="11">
        <v>110772</v>
      </c>
      <c r="B4012" s="18" t="s">
        <v>319</v>
      </c>
      <c r="C4012" s="18" t="s">
        <v>587</v>
      </c>
      <c r="D4012" s="18" t="s">
        <v>589</v>
      </c>
      <c r="E4012" s="19">
        <v>1.1200000000000001</v>
      </c>
      <c r="F4012" s="5"/>
      <c r="I4012" t="e">
        <v>#REF!</v>
      </c>
    </row>
    <row r="4013" spans="1:9" ht="18" x14ac:dyDescent="0.2">
      <c r="A4013" s="11">
        <v>110776</v>
      </c>
      <c r="B4013" s="18" t="s">
        <v>62</v>
      </c>
      <c r="C4013" s="18" t="s">
        <v>605</v>
      </c>
      <c r="D4013" s="18" t="s">
        <v>606</v>
      </c>
      <c r="E4013" s="19">
        <v>1.72</v>
      </c>
      <c r="F4013" s="5"/>
      <c r="I4013">
        <v>199530</v>
      </c>
    </row>
    <row r="4014" spans="1:9" ht="18" x14ac:dyDescent="0.2">
      <c r="A4014" s="11">
        <v>110792</v>
      </c>
      <c r="B4014" s="18" t="s">
        <v>56</v>
      </c>
      <c r="C4014" s="18" t="s">
        <v>540</v>
      </c>
      <c r="D4014" s="18" t="s">
        <v>541</v>
      </c>
      <c r="E4014" s="19">
        <v>10.55</v>
      </c>
      <c r="F4014" s="5"/>
      <c r="I4014">
        <v>199530</v>
      </c>
    </row>
    <row r="4015" spans="1:9" ht="18" x14ac:dyDescent="0.2">
      <c r="A4015" s="11">
        <v>110793</v>
      </c>
      <c r="B4015" s="18" t="s">
        <v>7</v>
      </c>
      <c r="C4015" s="18" t="s">
        <v>100</v>
      </c>
      <c r="D4015" s="18" t="s">
        <v>105</v>
      </c>
      <c r="E4015" s="19">
        <v>6.56</v>
      </c>
      <c r="F4015" s="5"/>
      <c r="I4015">
        <v>199530</v>
      </c>
    </row>
    <row r="4016" spans="1:9" ht="18" x14ac:dyDescent="0.2">
      <c r="A4016" s="11">
        <v>110794</v>
      </c>
      <c r="B4016" s="18" t="s">
        <v>7</v>
      </c>
      <c r="C4016" s="18" t="s">
        <v>100</v>
      </c>
      <c r="D4016" s="18" t="s">
        <v>109</v>
      </c>
      <c r="E4016" s="19">
        <v>5.09</v>
      </c>
      <c r="F4016" s="5"/>
      <c r="I4016" t="e">
        <v>#REF!</v>
      </c>
    </row>
    <row r="4017" spans="1:9" ht="18" x14ac:dyDescent="0.2">
      <c r="A4017" s="11">
        <v>110814</v>
      </c>
      <c r="B4017" s="18" t="s">
        <v>75</v>
      </c>
      <c r="C4017" s="18" t="s">
        <v>148</v>
      </c>
      <c r="D4017" s="18" t="s">
        <v>152</v>
      </c>
      <c r="E4017" s="19">
        <v>4.5</v>
      </c>
      <c r="F4017" s="5"/>
      <c r="I4017" t="e">
        <v>#REF!</v>
      </c>
    </row>
    <row r="4018" spans="1:9" ht="18" x14ac:dyDescent="0.2">
      <c r="A4018" s="11">
        <v>110826</v>
      </c>
      <c r="B4018" s="18" t="s">
        <v>56</v>
      </c>
      <c r="C4018" s="18" t="s">
        <v>208</v>
      </c>
      <c r="D4018" s="18" t="s">
        <v>211</v>
      </c>
      <c r="E4018" s="19">
        <v>7.36</v>
      </c>
      <c r="F4018" s="5"/>
      <c r="I4018" t="e">
        <v>#REF!</v>
      </c>
    </row>
    <row r="4019" spans="1:9" ht="18" x14ac:dyDescent="0.2">
      <c r="A4019" s="11">
        <v>110833</v>
      </c>
      <c r="B4019" s="18" t="s">
        <v>62</v>
      </c>
      <c r="C4019" s="18" t="s">
        <v>605</v>
      </c>
      <c r="D4019" s="18" t="s">
        <v>607</v>
      </c>
      <c r="E4019" s="19">
        <v>4.46</v>
      </c>
      <c r="F4019" s="5"/>
      <c r="I4019" t="e">
        <v>#REF!</v>
      </c>
    </row>
    <row r="4020" spans="1:9" ht="18" x14ac:dyDescent="0.2">
      <c r="A4020" s="11">
        <v>110837</v>
      </c>
      <c r="B4020" s="18" t="s">
        <v>62</v>
      </c>
      <c r="C4020" s="18" t="s">
        <v>605</v>
      </c>
      <c r="D4020" s="18" t="s">
        <v>607</v>
      </c>
      <c r="E4020" s="19">
        <v>2.5299999999999998</v>
      </c>
      <c r="F4020" s="5"/>
      <c r="I4020">
        <v>199530</v>
      </c>
    </row>
    <row r="4021" spans="1:9" ht="18" x14ac:dyDescent="0.2">
      <c r="A4021" s="11">
        <v>110848</v>
      </c>
      <c r="B4021" s="18" t="s">
        <v>56</v>
      </c>
      <c r="C4021" s="18" t="s">
        <v>540</v>
      </c>
      <c r="D4021" s="18" t="s">
        <v>551</v>
      </c>
      <c r="E4021" s="19">
        <v>4.7699999999999996</v>
      </c>
      <c r="F4021" s="5"/>
      <c r="I4021">
        <v>199530</v>
      </c>
    </row>
    <row r="4022" spans="1:9" ht="18" x14ac:dyDescent="0.2">
      <c r="A4022" s="11">
        <v>110849</v>
      </c>
      <c r="B4022" s="18" t="s">
        <v>75</v>
      </c>
      <c r="C4022" s="18" t="s">
        <v>307</v>
      </c>
      <c r="D4022" s="18" t="s">
        <v>314</v>
      </c>
      <c r="E4022" s="19">
        <v>5.47</v>
      </c>
      <c r="F4022" s="5"/>
      <c r="I4022">
        <v>199530</v>
      </c>
    </row>
    <row r="4023" spans="1:9" ht="18" x14ac:dyDescent="0.2">
      <c r="A4023" s="11">
        <v>110852</v>
      </c>
      <c r="B4023" s="18" t="s">
        <v>75</v>
      </c>
      <c r="C4023" s="18" t="s">
        <v>307</v>
      </c>
      <c r="D4023" s="18" t="s">
        <v>314</v>
      </c>
      <c r="E4023" s="19">
        <v>5.47</v>
      </c>
      <c r="F4023" s="5"/>
      <c r="I4023">
        <v>199530</v>
      </c>
    </row>
    <row r="4024" spans="1:9" ht="18" x14ac:dyDescent="0.2">
      <c r="A4024" s="11">
        <v>110854</v>
      </c>
      <c r="B4024" s="18" t="s">
        <v>75</v>
      </c>
      <c r="C4024" s="18" t="s">
        <v>637</v>
      </c>
      <c r="D4024" s="18" t="s">
        <v>640</v>
      </c>
      <c r="E4024" s="19">
        <v>5.98</v>
      </c>
      <c r="F4024" s="5"/>
      <c r="I4024">
        <v>199530</v>
      </c>
    </row>
    <row r="4025" spans="1:9" ht="18" x14ac:dyDescent="0.2">
      <c r="A4025" s="11">
        <v>110860</v>
      </c>
      <c r="B4025" s="18" t="s">
        <v>75</v>
      </c>
      <c r="C4025" s="18" t="s">
        <v>220</v>
      </c>
      <c r="D4025" s="18" t="s">
        <v>221</v>
      </c>
      <c r="E4025" s="19">
        <v>2.09</v>
      </c>
      <c r="F4025" s="5"/>
      <c r="I4025">
        <v>199530</v>
      </c>
    </row>
    <row r="4026" spans="1:9" ht="18" x14ac:dyDescent="0.2">
      <c r="A4026" s="11">
        <v>110863</v>
      </c>
      <c r="B4026" s="18" t="s">
        <v>75</v>
      </c>
      <c r="C4026" s="18" t="s">
        <v>220</v>
      </c>
      <c r="D4026" s="18" t="s">
        <v>221</v>
      </c>
      <c r="E4026" s="19">
        <v>2.09</v>
      </c>
      <c r="F4026" s="5"/>
      <c r="I4026">
        <v>199530</v>
      </c>
    </row>
    <row r="4027" spans="1:9" ht="18" x14ac:dyDescent="0.2">
      <c r="A4027" s="11">
        <v>110864</v>
      </c>
      <c r="B4027" s="18" t="s">
        <v>36</v>
      </c>
      <c r="C4027" s="18" t="s">
        <v>48</v>
      </c>
      <c r="D4027" s="18" t="s">
        <v>51</v>
      </c>
      <c r="E4027" s="19">
        <v>14.29</v>
      </c>
      <c r="F4027" s="5"/>
      <c r="I4027">
        <v>199530</v>
      </c>
    </row>
    <row r="4028" spans="1:9" ht="18" x14ac:dyDescent="0.2">
      <c r="A4028" s="11">
        <v>110927</v>
      </c>
      <c r="B4028" s="18" t="s">
        <v>75</v>
      </c>
      <c r="C4028" s="18" t="s">
        <v>316</v>
      </c>
      <c r="D4028" s="18" t="s">
        <v>318</v>
      </c>
      <c r="E4028" s="19">
        <v>3.07</v>
      </c>
      <c r="F4028" s="5"/>
      <c r="I4028">
        <v>199530</v>
      </c>
    </row>
    <row r="4029" spans="1:9" ht="18" x14ac:dyDescent="0.2">
      <c r="A4029" s="11">
        <v>110931</v>
      </c>
      <c r="B4029" s="18" t="s">
        <v>319</v>
      </c>
      <c r="C4029" s="18" t="s">
        <v>579</v>
      </c>
      <c r="D4029" s="18" t="s">
        <v>583</v>
      </c>
      <c r="E4029" s="19">
        <v>2.3199999999999998</v>
      </c>
      <c r="F4029" s="5"/>
      <c r="I4029" t="e">
        <v>#REF!</v>
      </c>
    </row>
    <row r="4030" spans="1:9" ht="18" x14ac:dyDescent="0.2">
      <c r="A4030" s="11">
        <v>110934</v>
      </c>
      <c r="B4030" s="18" t="s">
        <v>75</v>
      </c>
      <c r="C4030" s="18" t="s">
        <v>76</v>
      </c>
      <c r="D4030" s="18" t="s">
        <v>83</v>
      </c>
      <c r="E4030" s="19">
        <v>4.18</v>
      </c>
      <c r="F4030" s="5"/>
      <c r="I4030" t="e">
        <v>#REF!</v>
      </c>
    </row>
    <row r="4031" spans="1:9" ht="18" x14ac:dyDescent="0.2">
      <c r="A4031" s="11">
        <v>110935</v>
      </c>
      <c r="B4031" s="18" t="s">
        <v>75</v>
      </c>
      <c r="C4031" s="18" t="s">
        <v>76</v>
      </c>
      <c r="D4031" s="18" t="s">
        <v>83</v>
      </c>
      <c r="E4031" s="19">
        <v>4.96</v>
      </c>
      <c r="F4031" s="5"/>
      <c r="I4031" t="e">
        <v>#REF!</v>
      </c>
    </row>
    <row r="4032" spans="1:9" ht="18" x14ac:dyDescent="0.2">
      <c r="A4032" s="11">
        <v>110940</v>
      </c>
      <c r="B4032" s="18" t="s">
        <v>75</v>
      </c>
      <c r="C4032" s="18" t="s">
        <v>76</v>
      </c>
      <c r="D4032" s="18" t="s">
        <v>84</v>
      </c>
      <c r="E4032" s="19">
        <v>9.31</v>
      </c>
      <c r="F4032" s="5"/>
      <c r="I4032" t="e">
        <v>#REF!</v>
      </c>
    </row>
    <row r="4033" spans="1:9" ht="18" x14ac:dyDescent="0.2">
      <c r="A4033" s="11">
        <v>110942</v>
      </c>
      <c r="B4033" s="18" t="s">
        <v>75</v>
      </c>
      <c r="C4033" s="18" t="s">
        <v>76</v>
      </c>
      <c r="D4033" s="18" t="s">
        <v>84</v>
      </c>
      <c r="E4033" s="19">
        <v>9.31</v>
      </c>
      <c r="F4033" s="5"/>
      <c r="I4033" t="e">
        <v>#REF!</v>
      </c>
    </row>
    <row r="4034" spans="1:9" ht="18" x14ac:dyDescent="0.2">
      <c r="A4034" s="11">
        <v>110943</v>
      </c>
      <c r="B4034" s="18" t="s">
        <v>142</v>
      </c>
      <c r="C4034" s="18" t="s">
        <v>457</v>
      </c>
      <c r="D4034" s="18" t="s">
        <v>459</v>
      </c>
      <c r="E4034" s="19">
        <v>2.87</v>
      </c>
      <c r="F4034" s="5"/>
      <c r="I4034" t="e">
        <v>#REF!</v>
      </c>
    </row>
    <row r="4035" spans="1:9" ht="18" x14ac:dyDescent="0.2">
      <c r="A4035" s="11">
        <v>110945</v>
      </c>
      <c r="B4035" s="18" t="s">
        <v>142</v>
      </c>
      <c r="C4035" s="18" t="s">
        <v>457</v>
      </c>
      <c r="D4035" s="18" t="s">
        <v>459</v>
      </c>
      <c r="E4035" s="19">
        <v>2.87</v>
      </c>
      <c r="F4035" s="5"/>
      <c r="I4035" t="e">
        <v>#REF!</v>
      </c>
    </row>
    <row r="4036" spans="1:9" ht="18" x14ac:dyDescent="0.2">
      <c r="A4036" s="11">
        <v>110948</v>
      </c>
      <c r="B4036" s="18" t="s">
        <v>142</v>
      </c>
      <c r="C4036" s="18" t="s">
        <v>457</v>
      </c>
      <c r="D4036" s="18" t="s">
        <v>459</v>
      </c>
      <c r="E4036" s="19">
        <v>2.87</v>
      </c>
      <c r="F4036" s="5"/>
      <c r="I4036" t="e">
        <v>#REF!</v>
      </c>
    </row>
    <row r="4037" spans="1:9" ht="18" x14ac:dyDescent="0.2">
      <c r="A4037" s="11">
        <v>110955</v>
      </c>
      <c r="B4037" s="18" t="s">
        <v>142</v>
      </c>
      <c r="C4037" s="18" t="s">
        <v>457</v>
      </c>
      <c r="D4037" s="18" t="s">
        <v>459</v>
      </c>
      <c r="E4037" s="19">
        <v>1.1599999999999999</v>
      </c>
      <c r="F4037" s="5"/>
      <c r="I4037" t="e">
        <v>#REF!</v>
      </c>
    </row>
    <row r="4038" spans="1:9" ht="18" x14ac:dyDescent="0.2">
      <c r="A4038" s="11">
        <v>110957</v>
      </c>
      <c r="B4038" s="18" t="s">
        <v>142</v>
      </c>
      <c r="C4038" s="18" t="s">
        <v>457</v>
      </c>
      <c r="D4038" s="18" t="s">
        <v>459</v>
      </c>
      <c r="E4038" s="19">
        <v>1.69</v>
      </c>
      <c r="F4038" s="5"/>
      <c r="I4038" t="e">
        <v>#REF!</v>
      </c>
    </row>
    <row r="4039" spans="1:9" ht="18" x14ac:dyDescent="0.2">
      <c r="A4039" s="11">
        <v>110960</v>
      </c>
      <c r="B4039" s="18" t="s">
        <v>62</v>
      </c>
      <c r="C4039" s="18" t="s">
        <v>122</v>
      </c>
      <c r="D4039" s="18" t="s">
        <v>128</v>
      </c>
      <c r="E4039" s="19">
        <v>0.98</v>
      </c>
      <c r="F4039" s="5"/>
      <c r="I4039" t="e">
        <v>#REF!</v>
      </c>
    </row>
    <row r="4040" spans="1:9" ht="18" x14ac:dyDescent="0.2">
      <c r="A4040" s="11">
        <v>110974</v>
      </c>
      <c r="B4040" s="18" t="s">
        <v>62</v>
      </c>
      <c r="C4040" s="18" t="s">
        <v>264</v>
      </c>
      <c r="D4040" s="18" t="s">
        <v>270</v>
      </c>
      <c r="E4040" s="19">
        <v>2.04</v>
      </c>
      <c r="F4040" s="5"/>
      <c r="I4040" t="e">
        <v>#REF!</v>
      </c>
    </row>
    <row r="4041" spans="1:9" ht="18" x14ac:dyDescent="0.2">
      <c r="A4041" s="11">
        <v>110975</v>
      </c>
      <c r="B4041" s="18" t="s">
        <v>62</v>
      </c>
      <c r="C4041" s="18" t="s">
        <v>507</v>
      </c>
      <c r="D4041" s="18" t="s">
        <v>512</v>
      </c>
      <c r="E4041" s="19">
        <v>2.14</v>
      </c>
      <c r="F4041" s="5"/>
      <c r="I4041" t="e">
        <v>#REF!</v>
      </c>
    </row>
    <row r="4042" spans="1:9" ht="18" x14ac:dyDescent="0.2">
      <c r="A4042" s="11">
        <v>110977</v>
      </c>
      <c r="B4042" s="18" t="s">
        <v>7</v>
      </c>
      <c r="C4042" s="18" t="s">
        <v>100</v>
      </c>
      <c r="D4042" s="18" t="s">
        <v>108</v>
      </c>
      <c r="E4042" s="19">
        <v>12.17</v>
      </c>
      <c r="F4042" s="5"/>
      <c r="I4042" t="e">
        <v>#REF!</v>
      </c>
    </row>
    <row r="4043" spans="1:9" ht="18" x14ac:dyDescent="0.2">
      <c r="A4043" s="11">
        <v>110982</v>
      </c>
      <c r="B4043" s="18" t="s">
        <v>142</v>
      </c>
      <c r="C4043" s="18" t="s">
        <v>642</v>
      </c>
      <c r="D4043" s="18" t="s">
        <v>644</v>
      </c>
      <c r="E4043" s="19">
        <v>1.22</v>
      </c>
      <c r="F4043" s="5"/>
      <c r="I4043" t="e">
        <v>#REF!</v>
      </c>
    </row>
    <row r="4044" spans="1:9" ht="18" x14ac:dyDescent="0.2">
      <c r="A4044" s="11">
        <v>111007</v>
      </c>
      <c r="B4044" s="18" t="s">
        <v>75</v>
      </c>
      <c r="C4044" s="18" t="s">
        <v>220</v>
      </c>
      <c r="D4044" s="18" t="s">
        <v>222</v>
      </c>
      <c r="E4044" s="19">
        <v>4.93</v>
      </c>
      <c r="F4044" s="5"/>
      <c r="I4044" t="e">
        <v>#REF!</v>
      </c>
    </row>
    <row r="4045" spans="1:9" ht="18" x14ac:dyDescent="0.2">
      <c r="A4045" s="11">
        <v>111009</v>
      </c>
      <c r="B4045" s="18" t="s">
        <v>75</v>
      </c>
      <c r="C4045" s="18" t="s">
        <v>637</v>
      </c>
      <c r="D4045" s="18" t="s">
        <v>640</v>
      </c>
      <c r="E4045" s="19">
        <v>6.05</v>
      </c>
      <c r="F4045" s="5"/>
      <c r="I4045" t="e">
        <v>#REF!</v>
      </c>
    </row>
    <row r="4046" spans="1:9" ht="18" x14ac:dyDescent="0.2">
      <c r="A4046" s="11">
        <v>111010</v>
      </c>
      <c r="B4046" s="18" t="s">
        <v>75</v>
      </c>
      <c r="C4046" s="18" t="s">
        <v>637</v>
      </c>
      <c r="D4046" s="18" t="s">
        <v>638</v>
      </c>
      <c r="E4046" s="19">
        <v>9.07</v>
      </c>
      <c r="F4046" s="5"/>
      <c r="I4046" t="e">
        <v>#REF!</v>
      </c>
    </row>
    <row r="4047" spans="1:9" ht="18" x14ac:dyDescent="0.2">
      <c r="A4047" s="11">
        <v>111011</v>
      </c>
      <c r="B4047" s="18" t="s">
        <v>75</v>
      </c>
      <c r="C4047" s="18" t="s">
        <v>307</v>
      </c>
      <c r="D4047" s="18" t="s">
        <v>314</v>
      </c>
      <c r="E4047" s="19">
        <v>3.53</v>
      </c>
      <c r="F4047" s="5"/>
      <c r="I4047" t="e">
        <v>#REF!</v>
      </c>
    </row>
    <row r="4048" spans="1:9" ht="18" x14ac:dyDescent="0.2">
      <c r="A4048" s="11">
        <v>111014</v>
      </c>
      <c r="B4048" s="18" t="s">
        <v>62</v>
      </c>
      <c r="C4048" s="18" t="s">
        <v>264</v>
      </c>
      <c r="D4048" s="18" t="s">
        <v>270</v>
      </c>
      <c r="E4048" s="19">
        <v>1.93</v>
      </c>
      <c r="F4048" s="5"/>
      <c r="I4048" t="e">
        <v>#REF!</v>
      </c>
    </row>
    <row r="4049" spans="1:9" ht="18" x14ac:dyDescent="0.2">
      <c r="A4049" s="11">
        <v>111015</v>
      </c>
      <c r="B4049" s="18" t="s">
        <v>36</v>
      </c>
      <c r="C4049" s="18" t="s">
        <v>354</v>
      </c>
      <c r="D4049" s="18" t="s">
        <v>356</v>
      </c>
      <c r="E4049" s="19">
        <v>9.8000000000000007</v>
      </c>
      <c r="F4049" s="5"/>
      <c r="I4049" t="e">
        <v>#REF!</v>
      </c>
    </row>
    <row r="4050" spans="1:9" ht="18" x14ac:dyDescent="0.2">
      <c r="A4050" s="11">
        <v>111017</v>
      </c>
      <c r="B4050" s="18" t="s">
        <v>11</v>
      </c>
      <c r="C4050" s="18" t="s">
        <v>284</v>
      </c>
      <c r="D4050" s="18" t="s">
        <v>288</v>
      </c>
      <c r="E4050" s="19">
        <v>3.64</v>
      </c>
      <c r="F4050" s="5"/>
      <c r="I4050" t="e">
        <v>#REF!</v>
      </c>
    </row>
    <row r="4051" spans="1:9" ht="18" x14ac:dyDescent="0.2">
      <c r="A4051" s="11">
        <v>111027</v>
      </c>
      <c r="B4051" s="18" t="s">
        <v>62</v>
      </c>
      <c r="C4051" s="18" t="s">
        <v>497</v>
      </c>
      <c r="D4051" s="18" t="s">
        <v>503</v>
      </c>
      <c r="E4051" s="19">
        <v>2.0699999999999998</v>
      </c>
      <c r="F4051" s="5"/>
      <c r="I4051" t="e">
        <v>#REF!</v>
      </c>
    </row>
    <row r="4052" spans="1:9" ht="18" x14ac:dyDescent="0.2">
      <c r="A4052" s="11">
        <v>111038</v>
      </c>
      <c r="B4052" s="18" t="s">
        <v>62</v>
      </c>
      <c r="C4052" s="18" t="s">
        <v>264</v>
      </c>
      <c r="D4052" s="18" t="s">
        <v>270</v>
      </c>
      <c r="E4052" s="19">
        <v>1.52</v>
      </c>
      <c r="F4052" s="5"/>
      <c r="I4052">
        <v>199530</v>
      </c>
    </row>
    <row r="4053" spans="1:9" ht="18" x14ac:dyDescent="0.2">
      <c r="A4053" s="11">
        <v>111041</v>
      </c>
      <c r="B4053" s="18" t="s">
        <v>62</v>
      </c>
      <c r="C4053" s="18" t="s">
        <v>264</v>
      </c>
      <c r="D4053" s="18" t="s">
        <v>270</v>
      </c>
      <c r="E4053" s="19">
        <v>1.57</v>
      </c>
      <c r="F4053" s="5"/>
      <c r="I4053">
        <v>199530</v>
      </c>
    </row>
    <row r="4054" spans="1:9" ht="18" x14ac:dyDescent="0.2">
      <c r="A4054" s="11">
        <v>111043</v>
      </c>
      <c r="B4054" s="18" t="s">
        <v>130</v>
      </c>
      <c r="C4054" s="18" t="s">
        <v>289</v>
      </c>
      <c r="D4054" s="18" t="s">
        <v>290</v>
      </c>
      <c r="E4054" s="19">
        <v>62.73</v>
      </c>
      <c r="F4054" s="5"/>
      <c r="I4054">
        <v>199530</v>
      </c>
    </row>
    <row r="4055" spans="1:9" ht="18" x14ac:dyDescent="0.2">
      <c r="A4055" s="11">
        <v>111045</v>
      </c>
      <c r="B4055" s="18" t="s">
        <v>62</v>
      </c>
      <c r="C4055" s="18" t="s">
        <v>593</v>
      </c>
      <c r="D4055" s="18" t="s">
        <v>596</v>
      </c>
      <c r="E4055" s="19">
        <v>1.76</v>
      </c>
      <c r="F4055" s="5"/>
      <c r="I4055" t="e">
        <v>#REF!</v>
      </c>
    </row>
    <row r="4056" spans="1:9" ht="18" x14ac:dyDescent="0.2">
      <c r="A4056" s="11">
        <v>111051</v>
      </c>
      <c r="B4056" s="18" t="s">
        <v>75</v>
      </c>
      <c r="C4056" s="18" t="s">
        <v>76</v>
      </c>
      <c r="D4056" s="18" t="s">
        <v>87</v>
      </c>
      <c r="E4056" s="19">
        <v>8.1300000000000008</v>
      </c>
      <c r="F4056" s="5"/>
      <c r="I4056" t="e">
        <v>#REF!</v>
      </c>
    </row>
    <row r="4057" spans="1:9" ht="18" x14ac:dyDescent="0.2">
      <c r="A4057" s="11">
        <v>111052</v>
      </c>
      <c r="B4057" s="18" t="s">
        <v>75</v>
      </c>
      <c r="C4057" s="18" t="s">
        <v>76</v>
      </c>
      <c r="D4057" s="18" t="s">
        <v>87</v>
      </c>
      <c r="E4057" s="19">
        <v>7.8</v>
      </c>
      <c r="F4057" s="5"/>
      <c r="I4057" t="e">
        <v>#REF!</v>
      </c>
    </row>
    <row r="4058" spans="1:9" ht="18" x14ac:dyDescent="0.2">
      <c r="A4058" s="11">
        <v>111053</v>
      </c>
      <c r="B4058" s="18" t="s">
        <v>75</v>
      </c>
      <c r="C4058" s="18" t="s">
        <v>76</v>
      </c>
      <c r="D4058" s="18" t="s">
        <v>87</v>
      </c>
      <c r="E4058" s="19">
        <v>7.8</v>
      </c>
      <c r="F4058" s="5"/>
      <c r="I4058">
        <v>199530</v>
      </c>
    </row>
    <row r="4059" spans="1:9" ht="18" x14ac:dyDescent="0.2">
      <c r="A4059" s="11">
        <v>111081</v>
      </c>
      <c r="B4059" s="18" t="s">
        <v>62</v>
      </c>
      <c r="C4059" s="18" t="s">
        <v>264</v>
      </c>
      <c r="D4059" s="18" t="s">
        <v>268</v>
      </c>
      <c r="E4059" s="19">
        <v>1.7</v>
      </c>
      <c r="F4059" s="5"/>
      <c r="I4059" t="e">
        <v>#REF!</v>
      </c>
    </row>
    <row r="4060" spans="1:9" ht="18" x14ac:dyDescent="0.2">
      <c r="A4060" s="11">
        <v>111083</v>
      </c>
      <c r="B4060" s="18" t="s">
        <v>75</v>
      </c>
      <c r="C4060" s="18" t="s">
        <v>115</v>
      </c>
      <c r="D4060" s="18" t="s">
        <v>118</v>
      </c>
      <c r="E4060" s="19">
        <v>3.96</v>
      </c>
      <c r="F4060" s="5"/>
      <c r="I4060" t="e">
        <v>#REF!</v>
      </c>
    </row>
    <row r="4061" spans="1:9" ht="18" x14ac:dyDescent="0.2">
      <c r="A4061" s="11">
        <v>111129</v>
      </c>
      <c r="B4061" s="18" t="s">
        <v>142</v>
      </c>
      <c r="C4061" s="18" t="s">
        <v>345</v>
      </c>
      <c r="D4061" s="18" t="s">
        <v>347</v>
      </c>
      <c r="E4061" s="19">
        <v>2.2400000000000002</v>
      </c>
      <c r="F4061" s="5"/>
      <c r="I4061" t="e">
        <v>#REF!</v>
      </c>
    </row>
    <row r="4062" spans="1:9" ht="18" x14ac:dyDescent="0.2">
      <c r="A4062" s="11">
        <v>111130</v>
      </c>
      <c r="B4062" s="18" t="s">
        <v>142</v>
      </c>
      <c r="C4062" s="18" t="s">
        <v>345</v>
      </c>
      <c r="D4062" s="18" t="s">
        <v>347</v>
      </c>
      <c r="E4062" s="19">
        <v>2.77</v>
      </c>
      <c r="F4062" s="5"/>
      <c r="I4062" t="e">
        <v>#REF!</v>
      </c>
    </row>
    <row r="4063" spans="1:9" ht="18" x14ac:dyDescent="0.2">
      <c r="A4063" s="11">
        <v>111147</v>
      </c>
      <c r="B4063" s="18" t="s">
        <v>319</v>
      </c>
      <c r="C4063" s="18" t="s">
        <v>579</v>
      </c>
      <c r="D4063" s="18" t="s">
        <v>580</v>
      </c>
      <c r="E4063" s="19">
        <v>1.46</v>
      </c>
      <c r="F4063" s="5"/>
      <c r="I4063">
        <v>199530</v>
      </c>
    </row>
    <row r="4064" spans="1:9" ht="18" x14ac:dyDescent="0.2">
      <c r="A4064" s="11">
        <v>111148</v>
      </c>
      <c r="B4064" s="18" t="s">
        <v>319</v>
      </c>
      <c r="C4064" s="18" t="s">
        <v>561</v>
      </c>
      <c r="D4064" s="18" t="s">
        <v>567</v>
      </c>
      <c r="E4064" s="19">
        <v>1.62</v>
      </c>
      <c r="F4064" s="5"/>
      <c r="I4064" t="e">
        <v>#REF!</v>
      </c>
    </row>
    <row r="4065" spans="1:9" ht="18" x14ac:dyDescent="0.2">
      <c r="A4065" s="11">
        <v>111149</v>
      </c>
      <c r="B4065" s="18" t="s">
        <v>319</v>
      </c>
      <c r="C4065" s="18" t="s">
        <v>561</v>
      </c>
      <c r="D4065" s="18" t="s">
        <v>564</v>
      </c>
      <c r="E4065" s="19">
        <v>3.03</v>
      </c>
      <c r="F4065" s="5"/>
      <c r="I4065" t="e">
        <v>#REF!</v>
      </c>
    </row>
    <row r="4066" spans="1:9" ht="18" x14ac:dyDescent="0.2">
      <c r="A4066" s="11">
        <v>111150</v>
      </c>
      <c r="B4066" s="18" t="s">
        <v>319</v>
      </c>
      <c r="C4066" s="18" t="s">
        <v>561</v>
      </c>
      <c r="D4066" s="18" t="s">
        <v>564</v>
      </c>
      <c r="E4066" s="19">
        <v>2.58</v>
      </c>
      <c r="F4066" s="5"/>
      <c r="I4066" t="e">
        <v>#REF!</v>
      </c>
    </row>
    <row r="4067" spans="1:9" ht="18" x14ac:dyDescent="0.2">
      <c r="A4067" s="11">
        <v>111151</v>
      </c>
      <c r="B4067" s="18" t="s">
        <v>319</v>
      </c>
      <c r="C4067" s="18" t="s">
        <v>561</v>
      </c>
      <c r="D4067" s="18" t="s">
        <v>564</v>
      </c>
      <c r="E4067" s="19">
        <v>2.58</v>
      </c>
      <c r="F4067" s="5"/>
      <c r="I4067">
        <v>199530</v>
      </c>
    </row>
    <row r="4068" spans="1:9" ht="18" x14ac:dyDescent="0.2">
      <c r="A4068" s="11">
        <v>111152</v>
      </c>
      <c r="B4068" s="18" t="s">
        <v>319</v>
      </c>
      <c r="C4068" s="18" t="s">
        <v>561</v>
      </c>
      <c r="D4068" s="18" t="s">
        <v>564</v>
      </c>
      <c r="E4068" s="19">
        <v>2.58</v>
      </c>
      <c r="F4068" s="5"/>
      <c r="I4068">
        <v>199530</v>
      </c>
    </row>
    <row r="4069" spans="1:9" ht="18" x14ac:dyDescent="0.2">
      <c r="A4069" s="11">
        <v>111153</v>
      </c>
      <c r="B4069" s="18" t="s">
        <v>319</v>
      </c>
      <c r="C4069" s="18" t="s">
        <v>504</v>
      </c>
      <c r="D4069" s="18" t="s">
        <v>505</v>
      </c>
      <c r="E4069" s="19">
        <v>4.62</v>
      </c>
      <c r="F4069" s="5"/>
      <c r="I4069" t="e">
        <v>#REF!</v>
      </c>
    </row>
    <row r="4070" spans="1:9" ht="18" x14ac:dyDescent="0.2">
      <c r="A4070" s="11">
        <v>111154</v>
      </c>
      <c r="B4070" s="18" t="s">
        <v>319</v>
      </c>
      <c r="C4070" s="18" t="s">
        <v>504</v>
      </c>
      <c r="D4070" s="18" t="s">
        <v>505</v>
      </c>
      <c r="E4070" s="19">
        <v>4.62</v>
      </c>
      <c r="F4070" s="5"/>
      <c r="I4070">
        <v>199530</v>
      </c>
    </row>
    <row r="4071" spans="1:9" ht="18" x14ac:dyDescent="0.2">
      <c r="A4071" s="11">
        <v>111159</v>
      </c>
      <c r="B4071" s="18" t="s">
        <v>75</v>
      </c>
      <c r="C4071" s="18" t="s">
        <v>220</v>
      </c>
      <c r="D4071" s="18" t="s">
        <v>221</v>
      </c>
      <c r="E4071" s="19">
        <v>3.01</v>
      </c>
      <c r="F4071" s="5"/>
      <c r="I4071" t="e">
        <v>#REF!</v>
      </c>
    </row>
    <row r="4072" spans="1:9" ht="18" x14ac:dyDescent="0.2">
      <c r="A4072" s="11">
        <v>111173</v>
      </c>
      <c r="B4072" s="18" t="s">
        <v>142</v>
      </c>
      <c r="C4072" s="18" t="s">
        <v>345</v>
      </c>
      <c r="D4072" s="18" t="s">
        <v>347</v>
      </c>
      <c r="E4072" s="19">
        <v>2.04</v>
      </c>
      <c r="F4072" s="5"/>
      <c r="I4072" t="e">
        <v>#REF!</v>
      </c>
    </row>
    <row r="4073" spans="1:9" ht="18" x14ac:dyDescent="0.2">
      <c r="A4073" s="11">
        <v>111177</v>
      </c>
      <c r="B4073" s="18" t="s">
        <v>142</v>
      </c>
      <c r="C4073" s="18" t="s">
        <v>345</v>
      </c>
      <c r="D4073" s="18" t="s">
        <v>347</v>
      </c>
      <c r="E4073" s="19">
        <v>6.91</v>
      </c>
      <c r="F4073" s="5"/>
      <c r="I4073" t="e">
        <v>#REF!</v>
      </c>
    </row>
    <row r="4074" spans="1:9" ht="18" x14ac:dyDescent="0.2">
      <c r="A4074" s="11">
        <v>111179</v>
      </c>
      <c r="B4074" s="18" t="s">
        <v>142</v>
      </c>
      <c r="C4074" s="18" t="s">
        <v>345</v>
      </c>
      <c r="D4074" s="18" t="s">
        <v>347</v>
      </c>
      <c r="E4074" s="19">
        <v>8.52</v>
      </c>
      <c r="F4074" s="5"/>
      <c r="I4074">
        <v>199530</v>
      </c>
    </row>
    <row r="4075" spans="1:9" ht="18" x14ac:dyDescent="0.2">
      <c r="A4075" s="11">
        <v>111181</v>
      </c>
      <c r="B4075" s="18" t="s">
        <v>142</v>
      </c>
      <c r="C4075" s="18" t="s">
        <v>345</v>
      </c>
      <c r="D4075" s="18" t="s">
        <v>347</v>
      </c>
      <c r="E4075" s="19">
        <v>7.87</v>
      </c>
      <c r="F4075" s="5"/>
      <c r="I4075" t="e">
        <v>#REF!</v>
      </c>
    </row>
    <row r="4076" spans="1:9" ht="18" x14ac:dyDescent="0.2">
      <c r="A4076" s="11">
        <v>111182</v>
      </c>
      <c r="B4076" s="18" t="s">
        <v>142</v>
      </c>
      <c r="C4076" s="18" t="s">
        <v>568</v>
      </c>
      <c r="D4076" s="18" t="s">
        <v>576</v>
      </c>
      <c r="E4076" s="19">
        <v>4.3600000000000003</v>
      </c>
      <c r="F4076" s="5"/>
      <c r="I4076" t="e">
        <v>#REF!</v>
      </c>
    </row>
    <row r="4077" spans="1:9" ht="18" x14ac:dyDescent="0.2">
      <c r="A4077" s="11">
        <v>111183</v>
      </c>
      <c r="B4077" s="18" t="s">
        <v>142</v>
      </c>
      <c r="C4077" s="18" t="s">
        <v>568</v>
      </c>
      <c r="D4077" s="18" t="s">
        <v>576</v>
      </c>
      <c r="E4077" s="19">
        <v>4.8600000000000003</v>
      </c>
      <c r="F4077" s="5"/>
      <c r="I4077" t="e">
        <v>#REF!</v>
      </c>
    </row>
    <row r="4078" spans="1:9" ht="18" x14ac:dyDescent="0.2">
      <c r="A4078" s="11">
        <v>111184</v>
      </c>
      <c r="B4078" s="18" t="s">
        <v>142</v>
      </c>
      <c r="C4078" s="18" t="s">
        <v>568</v>
      </c>
      <c r="D4078" s="18" t="s">
        <v>577</v>
      </c>
      <c r="E4078" s="19">
        <v>1.6</v>
      </c>
      <c r="F4078" s="5"/>
      <c r="I4078">
        <v>199530</v>
      </c>
    </row>
    <row r="4079" spans="1:9" ht="18" x14ac:dyDescent="0.2">
      <c r="A4079" s="11">
        <v>111191</v>
      </c>
      <c r="B4079" s="18" t="s">
        <v>142</v>
      </c>
      <c r="C4079" s="18" t="s">
        <v>345</v>
      </c>
      <c r="D4079" s="18" t="s">
        <v>347</v>
      </c>
      <c r="E4079" s="19">
        <v>8.31</v>
      </c>
      <c r="F4079" s="5"/>
      <c r="I4079">
        <v>199530</v>
      </c>
    </row>
    <row r="4080" spans="1:9" ht="18" x14ac:dyDescent="0.2">
      <c r="A4080" s="11">
        <v>111204</v>
      </c>
      <c r="B4080" s="18" t="s">
        <v>75</v>
      </c>
      <c r="C4080" s="18" t="s">
        <v>637</v>
      </c>
      <c r="D4080" s="18" t="s">
        <v>638</v>
      </c>
      <c r="E4080" s="19">
        <v>3.29</v>
      </c>
      <c r="F4080" s="5"/>
      <c r="I4080" t="e">
        <v>#REF!</v>
      </c>
    </row>
    <row r="4081" spans="1:9" ht="18" x14ac:dyDescent="0.2">
      <c r="A4081" s="11">
        <v>111220</v>
      </c>
      <c r="B4081" s="18" t="s">
        <v>130</v>
      </c>
      <c r="C4081" s="18" t="s">
        <v>522</v>
      </c>
      <c r="D4081" s="18" t="s">
        <v>524</v>
      </c>
      <c r="E4081" s="19">
        <v>12.74</v>
      </c>
      <c r="F4081" s="5"/>
      <c r="I4081" t="e">
        <v>#REF!</v>
      </c>
    </row>
    <row r="4082" spans="1:9" ht="18" x14ac:dyDescent="0.2">
      <c r="A4082" s="11">
        <v>111237</v>
      </c>
      <c r="B4082" s="18" t="s">
        <v>11</v>
      </c>
      <c r="C4082" s="18" t="s">
        <v>16</v>
      </c>
      <c r="D4082" s="18" t="s">
        <v>21</v>
      </c>
      <c r="E4082" s="19">
        <v>3.97</v>
      </c>
      <c r="F4082" s="5"/>
      <c r="I4082" t="e">
        <v>#REF!</v>
      </c>
    </row>
    <row r="4083" spans="1:9" ht="18" x14ac:dyDescent="0.2">
      <c r="A4083" s="11">
        <v>111259</v>
      </c>
      <c r="B4083" s="18" t="s">
        <v>142</v>
      </c>
      <c r="C4083" s="18" t="s">
        <v>155</v>
      </c>
      <c r="D4083" s="18" t="s">
        <v>157</v>
      </c>
      <c r="E4083" s="19">
        <v>2.48</v>
      </c>
      <c r="F4083" s="5"/>
      <c r="I4083" t="e">
        <v>#REF!</v>
      </c>
    </row>
    <row r="4084" spans="1:9" ht="18" x14ac:dyDescent="0.2">
      <c r="A4084" s="11">
        <v>111283</v>
      </c>
      <c r="B4084" s="18" t="s">
        <v>142</v>
      </c>
      <c r="C4084" s="18" t="s">
        <v>143</v>
      </c>
      <c r="D4084" s="18" t="s">
        <v>145</v>
      </c>
      <c r="E4084" s="19">
        <v>4.53</v>
      </c>
      <c r="F4084" s="5"/>
      <c r="I4084" t="e">
        <v>#REF!</v>
      </c>
    </row>
    <row r="4085" spans="1:9" ht="18" x14ac:dyDescent="0.2">
      <c r="A4085" s="11">
        <v>111286</v>
      </c>
      <c r="B4085" s="18" t="s">
        <v>75</v>
      </c>
      <c r="C4085" s="18" t="s">
        <v>271</v>
      </c>
      <c r="D4085" s="18" t="s">
        <v>278</v>
      </c>
      <c r="E4085" s="19">
        <v>1.74</v>
      </c>
      <c r="F4085" s="5"/>
      <c r="I4085" t="e">
        <v>#REF!</v>
      </c>
    </row>
    <row r="4086" spans="1:9" ht="18" x14ac:dyDescent="0.2">
      <c r="A4086" s="11">
        <v>111287</v>
      </c>
      <c r="B4086" s="18" t="s">
        <v>75</v>
      </c>
      <c r="C4086" s="18" t="s">
        <v>271</v>
      </c>
      <c r="D4086" s="18" t="s">
        <v>278</v>
      </c>
      <c r="E4086" s="19">
        <v>1.74</v>
      </c>
      <c r="F4086" s="5"/>
      <c r="I4086" t="e">
        <v>#REF!</v>
      </c>
    </row>
    <row r="4087" spans="1:9" ht="18" x14ac:dyDescent="0.2">
      <c r="A4087" s="11">
        <v>111319</v>
      </c>
      <c r="B4087" s="18" t="s">
        <v>62</v>
      </c>
      <c r="C4087" s="18" t="s">
        <v>605</v>
      </c>
      <c r="D4087" s="18" t="s">
        <v>608</v>
      </c>
      <c r="E4087" s="19">
        <v>2.13</v>
      </c>
      <c r="F4087" s="5"/>
      <c r="I4087" t="e">
        <v>#REF!</v>
      </c>
    </row>
    <row r="4088" spans="1:9" ht="18" x14ac:dyDescent="0.2">
      <c r="A4088" s="11">
        <v>111330</v>
      </c>
      <c r="B4088" s="18" t="s">
        <v>75</v>
      </c>
      <c r="C4088" s="18" t="s">
        <v>490</v>
      </c>
      <c r="D4088" s="18" t="s">
        <v>491</v>
      </c>
      <c r="E4088" s="19">
        <v>3.36</v>
      </c>
      <c r="F4088" s="5"/>
      <c r="I4088" t="e">
        <v>#REF!</v>
      </c>
    </row>
    <row r="4089" spans="1:9" ht="18" x14ac:dyDescent="0.2">
      <c r="A4089" s="11">
        <v>111338</v>
      </c>
      <c r="B4089" s="18" t="s">
        <v>75</v>
      </c>
      <c r="C4089" s="18" t="s">
        <v>115</v>
      </c>
      <c r="D4089" s="18" t="s">
        <v>117</v>
      </c>
      <c r="E4089" s="19">
        <v>4.05</v>
      </c>
      <c r="F4089" s="5"/>
      <c r="I4089" t="e">
        <v>#REF!</v>
      </c>
    </row>
    <row r="4090" spans="1:9" ht="18" x14ac:dyDescent="0.2">
      <c r="A4090" s="11">
        <v>111339</v>
      </c>
      <c r="B4090" s="18" t="s">
        <v>75</v>
      </c>
      <c r="C4090" s="18" t="s">
        <v>115</v>
      </c>
      <c r="D4090" s="18" t="s">
        <v>119</v>
      </c>
      <c r="E4090" s="19">
        <v>4.49</v>
      </c>
      <c r="F4090" s="5"/>
      <c r="I4090" t="e">
        <v>#REF!</v>
      </c>
    </row>
    <row r="4091" spans="1:9" ht="18" x14ac:dyDescent="0.2">
      <c r="A4091" s="11">
        <v>111341</v>
      </c>
      <c r="B4091" s="18" t="s">
        <v>75</v>
      </c>
      <c r="C4091" s="18" t="s">
        <v>115</v>
      </c>
      <c r="D4091" s="18" t="s">
        <v>119</v>
      </c>
      <c r="E4091" s="19">
        <v>4.49</v>
      </c>
      <c r="F4091" s="5"/>
      <c r="I4091" t="e">
        <v>#REF!</v>
      </c>
    </row>
    <row r="4092" spans="1:9" ht="18" x14ac:dyDescent="0.2">
      <c r="A4092" s="11">
        <v>111349</v>
      </c>
      <c r="B4092" s="18" t="s">
        <v>11</v>
      </c>
      <c r="C4092" s="18" t="s">
        <v>91</v>
      </c>
      <c r="D4092" s="18" t="s">
        <v>99</v>
      </c>
      <c r="E4092" s="19">
        <v>4.3499999999999996</v>
      </c>
      <c r="F4092" s="5"/>
      <c r="I4092" t="e">
        <v>#REF!</v>
      </c>
    </row>
    <row r="4093" spans="1:9" ht="18" x14ac:dyDescent="0.2">
      <c r="A4093" s="11">
        <v>111392</v>
      </c>
      <c r="B4093" s="18" t="s">
        <v>75</v>
      </c>
      <c r="C4093" s="18" t="s">
        <v>307</v>
      </c>
      <c r="D4093" s="18" t="s">
        <v>311</v>
      </c>
      <c r="E4093" s="19">
        <v>6.37</v>
      </c>
      <c r="F4093" s="5"/>
      <c r="I4093">
        <v>199530</v>
      </c>
    </row>
    <row r="4094" spans="1:9" ht="18" x14ac:dyDescent="0.2">
      <c r="A4094" s="11">
        <v>111427</v>
      </c>
      <c r="B4094" s="18" t="s">
        <v>11</v>
      </c>
      <c r="C4094" s="18" t="s">
        <v>71</v>
      </c>
      <c r="D4094" s="18" t="s">
        <v>74</v>
      </c>
      <c r="E4094" s="19">
        <v>5.77</v>
      </c>
      <c r="F4094" s="5"/>
      <c r="I4094" t="e">
        <v>#REF!</v>
      </c>
    </row>
    <row r="4095" spans="1:9" ht="18" x14ac:dyDescent="0.2">
      <c r="A4095" s="11">
        <v>111469</v>
      </c>
      <c r="B4095" s="18" t="s">
        <v>75</v>
      </c>
      <c r="C4095" s="18" t="s">
        <v>271</v>
      </c>
      <c r="D4095" s="18" t="s">
        <v>276</v>
      </c>
      <c r="E4095" s="19">
        <v>7.71</v>
      </c>
      <c r="F4095" s="5"/>
      <c r="I4095" t="e">
        <v>#REF!</v>
      </c>
    </row>
    <row r="4096" spans="1:9" ht="18" x14ac:dyDescent="0.2">
      <c r="A4096" s="11">
        <v>111489</v>
      </c>
      <c r="B4096" s="18" t="s">
        <v>11</v>
      </c>
      <c r="C4096" s="18" t="s">
        <v>29</v>
      </c>
      <c r="D4096" s="18" t="s">
        <v>35</v>
      </c>
      <c r="E4096" s="19">
        <v>1.37</v>
      </c>
      <c r="F4096" s="5"/>
      <c r="I4096" t="e">
        <v>#REF!</v>
      </c>
    </row>
    <row r="4097" spans="1:9" ht="18" x14ac:dyDescent="0.2">
      <c r="A4097" s="11">
        <v>111493</v>
      </c>
      <c r="B4097" s="18" t="s">
        <v>11</v>
      </c>
      <c r="C4097" s="18" t="s">
        <v>29</v>
      </c>
      <c r="D4097" s="18" t="s">
        <v>35</v>
      </c>
      <c r="E4097" s="19">
        <v>2.85</v>
      </c>
      <c r="F4097" s="5"/>
      <c r="I4097" t="e">
        <v>#REF!</v>
      </c>
    </row>
    <row r="4098" spans="1:9" ht="18" x14ac:dyDescent="0.2">
      <c r="A4098" s="11">
        <v>111498</v>
      </c>
      <c r="B4098" s="18" t="s">
        <v>142</v>
      </c>
      <c r="C4098" s="18" t="s">
        <v>143</v>
      </c>
      <c r="D4098" s="18" t="s">
        <v>145</v>
      </c>
      <c r="E4098" s="19">
        <v>1.69</v>
      </c>
      <c r="F4098" s="5"/>
      <c r="I4098" t="e">
        <v>#REF!</v>
      </c>
    </row>
    <row r="4099" spans="1:9" ht="18" x14ac:dyDescent="0.2">
      <c r="A4099" s="11">
        <v>111502</v>
      </c>
      <c r="B4099" s="18" t="s">
        <v>130</v>
      </c>
      <c r="C4099" s="18" t="s">
        <v>482</v>
      </c>
      <c r="D4099" s="18" t="s">
        <v>488</v>
      </c>
      <c r="E4099" s="19">
        <v>2.37</v>
      </c>
      <c r="F4099" s="5"/>
      <c r="I4099" t="e">
        <v>#REF!</v>
      </c>
    </row>
    <row r="4100" spans="1:9" ht="18" x14ac:dyDescent="0.2">
      <c r="A4100" s="11">
        <v>111504</v>
      </c>
      <c r="B4100" s="18" t="s">
        <v>130</v>
      </c>
      <c r="C4100" s="18" t="s">
        <v>131</v>
      </c>
      <c r="D4100" s="18" t="s">
        <v>133</v>
      </c>
      <c r="E4100" s="19">
        <v>4.45</v>
      </c>
      <c r="F4100" s="5"/>
      <c r="I4100">
        <v>199530</v>
      </c>
    </row>
    <row r="4101" spans="1:9" ht="18" x14ac:dyDescent="0.2">
      <c r="A4101" s="11">
        <v>111565</v>
      </c>
      <c r="B4101" s="18" t="s">
        <v>142</v>
      </c>
      <c r="C4101" s="18" t="s">
        <v>417</v>
      </c>
      <c r="D4101" s="18" t="s">
        <v>418</v>
      </c>
      <c r="E4101" s="19">
        <v>2.61</v>
      </c>
      <c r="F4101" s="5"/>
      <c r="I4101">
        <v>199530</v>
      </c>
    </row>
    <row r="4102" spans="1:9" ht="18" x14ac:dyDescent="0.2">
      <c r="A4102" s="11">
        <v>111576</v>
      </c>
      <c r="B4102" s="18" t="s">
        <v>56</v>
      </c>
      <c r="C4102" s="18" t="s">
        <v>529</v>
      </c>
      <c r="D4102" s="18" t="s">
        <v>531</v>
      </c>
      <c r="E4102" s="19">
        <v>6.29</v>
      </c>
      <c r="F4102" s="5"/>
      <c r="I4102" t="e">
        <v>#REF!</v>
      </c>
    </row>
    <row r="4103" spans="1:9" ht="18" x14ac:dyDescent="0.2">
      <c r="A4103" s="11">
        <v>111580</v>
      </c>
      <c r="B4103" s="18" t="s">
        <v>62</v>
      </c>
      <c r="C4103" s="18" t="s">
        <v>429</v>
      </c>
      <c r="D4103" s="18" t="s">
        <v>434</v>
      </c>
      <c r="E4103" s="19">
        <v>1.97</v>
      </c>
      <c r="F4103" s="5"/>
      <c r="I4103" t="e">
        <v>#REF!</v>
      </c>
    </row>
    <row r="4104" spans="1:9" ht="18" x14ac:dyDescent="0.2">
      <c r="A4104" s="11">
        <v>111581</v>
      </c>
      <c r="B4104" s="18" t="s">
        <v>62</v>
      </c>
      <c r="C4104" s="18" t="s">
        <v>429</v>
      </c>
      <c r="D4104" s="18" t="s">
        <v>434</v>
      </c>
      <c r="E4104" s="19">
        <v>1.97</v>
      </c>
      <c r="F4104" s="5"/>
      <c r="I4104" t="e">
        <v>#REF!</v>
      </c>
    </row>
    <row r="4105" spans="1:9" ht="18" x14ac:dyDescent="0.2">
      <c r="A4105" s="11">
        <v>111582</v>
      </c>
      <c r="B4105" s="18" t="s">
        <v>62</v>
      </c>
      <c r="C4105" s="18" t="s">
        <v>200</v>
      </c>
      <c r="D4105" s="18" t="s">
        <v>204</v>
      </c>
      <c r="E4105" s="19">
        <v>1.97</v>
      </c>
      <c r="F4105" s="5"/>
      <c r="I4105" t="e">
        <v>#REF!</v>
      </c>
    </row>
    <row r="4106" spans="1:9" ht="18" x14ac:dyDescent="0.2">
      <c r="A4106" s="11">
        <v>111584</v>
      </c>
      <c r="B4106" s="18" t="s">
        <v>62</v>
      </c>
      <c r="C4106" s="18" t="s">
        <v>526</v>
      </c>
      <c r="D4106" s="18" t="s">
        <v>528</v>
      </c>
      <c r="E4106" s="19">
        <v>3.15</v>
      </c>
      <c r="F4106" s="5"/>
      <c r="I4106" t="e">
        <v>#REF!</v>
      </c>
    </row>
    <row r="4107" spans="1:9" ht="18" x14ac:dyDescent="0.2">
      <c r="A4107" s="11">
        <v>111587</v>
      </c>
      <c r="B4107" s="18" t="s">
        <v>36</v>
      </c>
      <c r="C4107" s="18" t="s">
        <v>354</v>
      </c>
      <c r="D4107" s="18" t="s">
        <v>356</v>
      </c>
      <c r="E4107" s="19">
        <v>5.32</v>
      </c>
      <c r="F4107" s="5"/>
      <c r="I4107" t="e">
        <v>#REF!</v>
      </c>
    </row>
    <row r="4108" spans="1:9" ht="18" x14ac:dyDescent="0.2">
      <c r="A4108" s="11">
        <v>111590</v>
      </c>
      <c r="B4108" s="18" t="s">
        <v>75</v>
      </c>
      <c r="C4108" s="18" t="s">
        <v>76</v>
      </c>
      <c r="D4108" s="18" t="s">
        <v>79</v>
      </c>
      <c r="E4108" s="19">
        <v>5.73</v>
      </c>
      <c r="F4108" s="5"/>
      <c r="I4108" t="e">
        <v>#REF!</v>
      </c>
    </row>
    <row r="4109" spans="1:9" ht="18" x14ac:dyDescent="0.2">
      <c r="A4109" s="11">
        <v>111591</v>
      </c>
      <c r="B4109" s="18" t="s">
        <v>75</v>
      </c>
      <c r="C4109" s="18" t="s">
        <v>76</v>
      </c>
      <c r="D4109" s="18" t="s">
        <v>79</v>
      </c>
      <c r="E4109" s="19">
        <v>5.73</v>
      </c>
      <c r="F4109" s="5"/>
      <c r="I4109" t="e">
        <v>#REF!</v>
      </c>
    </row>
    <row r="4110" spans="1:9" ht="18" x14ac:dyDescent="0.2">
      <c r="A4110" s="11">
        <v>111605</v>
      </c>
      <c r="B4110" s="18" t="s">
        <v>11</v>
      </c>
      <c r="C4110" s="18" t="s">
        <v>525</v>
      </c>
      <c r="D4110" s="18"/>
      <c r="E4110" s="19">
        <v>1.33</v>
      </c>
      <c r="F4110" s="5"/>
      <c r="I4110" t="e">
        <v>#REF!</v>
      </c>
    </row>
    <row r="4111" spans="1:9" ht="18" x14ac:dyDescent="0.2">
      <c r="A4111" s="11">
        <v>111607</v>
      </c>
      <c r="B4111" s="18" t="s">
        <v>11</v>
      </c>
      <c r="C4111" s="18" t="s">
        <v>525</v>
      </c>
      <c r="D4111" s="18"/>
      <c r="E4111" s="19">
        <v>0.7</v>
      </c>
      <c r="F4111" s="5"/>
      <c r="I4111">
        <v>199530</v>
      </c>
    </row>
    <row r="4112" spans="1:9" ht="18" x14ac:dyDescent="0.2">
      <c r="A4112" s="11">
        <v>111608</v>
      </c>
      <c r="B4112" s="18" t="s">
        <v>11</v>
      </c>
      <c r="C4112" s="18" t="s">
        <v>525</v>
      </c>
      <c r="D4112" s="18"/>
      <c r="E4112" s="19">
        <v>0.99</v>
      </c>
      <c r="F4112" s="5"/>
      <c r="I4112" t="e">
        <v>#REF!</v>
      </c>
    </row>
    <row r="4113" spans="1:9" ht="18" x14ac:dyDescent="0.2">
      <c r="A4113" s="11">
        <v>111617</v>
      </c>
      <c r="B4113" s="18" t="s">
        <v>75</v>
      </c>
      <c r="C4113" s="18" t="s">
        <v>115</v>
      </c>
      <c r="D4113" s="18" t="s">
        <v>117</v>
      </c>
      <c r="E4113" s="19">
        <v>3.38</v>
      </c>
      <c r="F4113" s="5"/>
      <c r="I4113">
        <v>199530</v>
      </c>
    </row>
    <row r="4114" spans="1:9" ht="18" x14ac:dyDescent="0.2">
      <c r="A4114" s="11">
        <v>111655</v>
      </c>
      <c r="B4114" s="18" t="s">
        <v>75</v>
      </c>
      <c r="C4114" s="18" t="s">
        <v>637</v>
      </c>
      <c r="D4114" s="18" t="s">
        <v>640</v>
      </c>
      <c r="E4114" s="19">
        <v>4.33</v>
      </c>
      <c r="F4114" s="5"/>
      <c r="I4114" t="e">
        <v>#REF!</v>
      </c>
    </row>
    <row r="4115" spans="1:9" ht="18" x14ac:dyDescent="0.2">
      <c r="A4115" s="11">
        <v>111656</v>
      </c>
      <c r="B4115" s="18" t="s">
        <v>75</v>
      </c>
      <c r="C4115" s="18" t="s">
        <v>637</v>
      </c>
      <c r="D4115" s="18" t="s">
        <v>638</v>
      </c>
      <c r="E4115" s="19">
        <v>5.21</v>
      </c>
      <c r="F4115" s="5"/>
      <c r="I4115" t="e">
        <v>#REF!</v>
      </c>
    </row>
    <row r="4116" spans="1:9" ht="18" x14ac:dyDescent="0.2">
      <c r="A4116" s="11">
        <v>111662</v>
      </c>
      <c r="B4116" s="18" t="s">
        <v>142</v>
      </c>
      <c r="C4116" s="18" t="s">
        <v>568</v>
      </c>
      <c r="D4116" s="18" t="s">
        <v>576</v>
      </c>
      <c r="E4116" s="19">
        <v>4.37</v>
      </c>
      <c r="F4116" s="5"/>
      <c r="I4116" t="e">
        <v>#REF!</v>
      </c>
    </row>
    <row r="4117" spans="1:9" ht="18" x14ac:dyDescent="0.2">
      <c r="A4117" s="11">
        <v>111672</v>
      </c>
      <c r="B4117" s="18" t="s">
        <v>75</v>
      </c>
      <c r="C4117" s="18" t="s">
        <v>637</v>
      </c>
      <c r="D4117" s="18" t="s">
        <v>640</v>
      </c>
      <c r="E4117" s="19">
        <v>4.16</v>
      </c>
      <c r="F4117" s="5"/>
      <c r="I4117" t="e">
        <v>#REF!</v>
      </c>
    </row>
    <row r="4118" spans="1:9" ht="18" x14ac:dyDescent="0.2">
      <c r="A4118" s="11">
        <v>111676</v>
      </c>
      <c r="B4118" s="18" t="s">
        <v>75</v>
      </c>
      <c r="C4118" s="18" t="s">
        <v>115</v>
      </c>
      <c r="D4118" s="18" t="s">
        <v>116</v>
      </c>
      <c r="E4118" s="19">
        <v>11.59</v>
      </c>
      <c r="F4118" s="5"/>
      <c r="I4118">
        <v>199530</v>
      </c>
    </row>
    <row r="4119" spans="1:9" ht="18" x14ac:dyDescent="0.2">
      <c r="A4119" s="11">
        <v>111677</v>
      </c>
      <c r="B4119" s="18" t="s">
        <v>75</v>
      </c>
      <c r="C4119" s="18" t="s">
        <v>115</v>
      </c>
      <c r="D4119" s="18" t="s">
        <v>116</v>
      </c>
      <c r="E4119" s="19">
        <v>11.59</v>
      </c>
      <c r="F4119" s="5"/>
      <c r="I4119">
        <v>199530</v>
      </c>
    </row>
    <row r="4120" spans="1:9" ht="18" x14ac:dyDescent="0.2">
      <c r="A4120" s="11">
        <v>111706</v>
      </c>
      <c r="B4120" s="18" t="s">
        <v>11</v>
      </c>
      <c r="C4120" s="18" t="s">
        <v>253</v>
      </c>
      <c r="D4120" s="18" t="s">
        <v>256</v>
      </c>
      <c r="E4120" s="19">
        <v>2.42</v>
      </c>
      <c r="F4120" s="5"/>
      <c r="I4120">
        <v>199530</v>
      </c>
    </row>
    <row r="4121" spans="1:9" ht="18" x14ac:dyDescent="0.2">
      <c r="A4121" s="11">
        <v>111716</v>
      </c>
      <c r="B4121" s="18" t="s">
        <v>75</v>
      </c>
      <c r="C4121" s="18" t="s">
        <v>76</v>
      </c>
      <c r="D4121" s="18" t="s">
        <v>83</v>
      </c>
      <c r="E4121" s="19">
        <v>0.87</v>
      </c>
      <c r="F4121" s="5"/>
      <c r="I4121" t="e">
        <v>#REF!</v>
      </c>
    </row>
    <row r="4122" spans="1:9" ht="18" x14ac:dyDescent="0.2">
      <c r="A4122" s="11">
        <v>111722</v>
      </c>
      <c r="B4122" s="18" t="s">
        <v>142</v>
      </c>
      <c r="C4122" s="18" t="s">
        <v>476</v>
      </c>
      <c r="D4122" s="18" t="s">
        <v>480</v>
      </c>
      <c r="E4122" s="19">
        <v>1.74</v>
      </c>
      <c r="F4122" s="5"/>
      <c r="I4122" t="e">
        <v>#REF!</v>
      </c>
    </row>
    <row r="4123" spans="1:9" ht="18" x14ac:dyDescent="0.2">
      <c r="A4123" s="11">
        <v>111726</v>
      </c>
      <c r="B4123" s="18" t="s">
        <v>75</v>
      </c>
      <c r="C4123" s="18" t="s">
        <v>76</v>
      </c>
      <c r="D4123" s="18" t="s">
        <v>80</v>
      </c>
      <c r="E4123" s="19">
        <v>1.61</v>
      </c>
      <c r="F4123" s="5"/>
      <c r="I4123" t="e">
        <v>#REF!</v>
      </c>
    </row>
    <row r="4124" spans="1:9" ht="18" x14ac:dyDescent="0.2">
      <c r="A4124" s="11">
        <v>111727</v>
      </c>
      <c r="B4124" s="18" t="s">
        <v>75</v>
      </c>
      <c r="C4124" s="18" t="s">
        <v>76</v>
      </c>
      <c r="D4124" s="18" t="s">
        <v>83</v>
      </c>
      <c r="E4124" s="19">
        <v>6.47</v>
      </c>
      <c r="F4124" s="5"/>
      <c r="I4124" t="e">
        <v>#REF!</v>
      </c>
    </row>
    <row r="4125" spans="1:9" ht="18" x14ac:dyDescent="0.2">
      <c r="A4125" s="11">
        <v>111728</v>
      </c>
      <c r="B4125" s="18" t="s">
        <v>7</v>
      </c>
      <c r="C4125" s="18" t="s">
        <v>100</v>
      </c>
      <c r="D4125" s="18" t="s">
        <v>107</v>
      </c>
      <c r="E4125" s="19">
        <v>5.24</v>
      </c>
      <c r="F4125" s="5"/>
      <c r="I4125">
        <v>199530</v>
      </c>
    </row>
    <row r="4126" spans="1:9" ht="18" x14ac:dyDescent="0.2">
      <c r="A4126" s="11">
        <v>111730</v>
      </c>
      <c r="B4126" s="18" t="s">
        <v>75</v>
      </c>
      <c r="C4126" s="18" t="s">
        <v>76</v>
      </c>
      <c r="D4126" s="18" t="s">
        <v>89</v>
      </c>
      <c r="E4126" s="19">
        <v>7.4</v>
      </c>
      <c r="F4126" s="5"/>
      <c r="I4126">
        <v>199530</v>
      </c>
    </row>
    <row r="4127" spans="1:9" ht="18" x14ac:dyDescent="0.2">
      <c r="A4127" s="11">
        <v>111734</v>
      </c>
      <c r="B4127" s="18" t="s">
        <v>75</v>
      </c>
      <c r="C4127" s="18" t="s">
        <v>76</v>
      </c>
      <c r="D4127" s="18" t="s">
        <v>83</v>
      </c>
      <c r="E4127" s="19">
        <v>3.93</v>
      </c>
      <c r="F4127" s="5"/>
      <c r="I4127">
        <v>199530</v>
      </c>
    </row>
    <row r="4128" spans="1:9" ht="18" x14ac:dyDescent="0.2">
      <c r="A4128" s="11">
        <v>111735</v>
      </c>
      <c r="B4128" s="18" t="s">
        <v>75</v>
      </c>
      <c r="C4128" s="18" t="s">
        <v>76</v>
      </c>
      <c r="D4128" s="18" t="s">
        <v>83</v>
      </c>
      <c r="E4128" s="19">
        <v>4.54</v>
      </c>
      <c r="F4128" s="5"/>
      <c r="I4128" t="e">
        <v>#REF!</v>
      </c>
    </row>
    <row r="4129" spans="1:9" ht="18" x14ac:dyDescent="0.2">
      <c r="A4129" s="11">
        <v>111742</v>
      </c>
      <c r="B4129" s="18" t="s">
        <v>7</v>
      </c>
      <c r="C4129" s="18" t="s">
        <v>462</v>
      </c>
      <c r="D4129" s="18" t="s">
        <v>471</v>
      </c>
      <c r="E4129" s="19">
        <v>5.1100000000000003</v>
      </c>
      <c r="F4129" s="5"/>
      <c r="I4129" t="e">
        <v>#REF!</v>
      </c>
    </row>
    <row r="4130" spans="1:9" ht="18" x14ac:dyDescent="0.2">
      <c r="A4130" s="11">
        <v>111743</v>
      </c>
      <c r="B4130" s="18" t="s">
        <v>7</v>
      </c>
      <c r="C4130" s="18" t="s">
        <v>462</v>
      </c>
      <c r="D4130" s="18" t="s">
        <v>471</v>
      </c>
      <c r="E4130" s="19">
        <v>4.45</v>
      </c>
      <c r="F4130" s="5"/>
      <c r="I4130" t="e">
        <v>#REF!</v>
      </c>
    </row>
    <row r="4131" spans="1:9" ht="18" x14ac:dyDescent="0.2">
      <c r="A4131" s="11">
        <v>111745</v>
      </c>
      <c r="B4131" s="18" t="s">
        <v>62</v>
      </c>
      <c r="C4131" s="18" t="s">
        <v>264</v>
      </c>
      <c r="D4131" s="18" t="s">
        <v>270</v>
      </c>
      <c r="E4131" s="19">
        <v>1.18</v>
      </c>
      <c r="F4131" s="5"/>
      <c r="I4131" t="e">
        <v>#REF!</v>
      </c>
    </row>
    <row r="4132" spans="1:9" ht="18" x14ac:dyDescent="0.2">
      <c r="A4132" s="11">
        <v>111765</v>
      </c>
      <c r="B4132" s="18" t="s">
        <v>62</v>
      </c>
      <c r="C4132" s="18" t="s">
        <v>122</v>
      </c>
      <c r="D4132" s="18" t="s">
        <v>129</v>
      </c>
      <c r="E4132" s="19">
        <v>1.18</v>
      </c>
      <c r="F4132" s="5"/>
      <c r="I4132" t="e">
        <v>#REF!</v>
      </c>
    </row>
    <row r="4133" spans="1:9" ht="18" x14ac:dyDescent="0.2">
      <c r="A4133" s="11">
        <v>111774</v>
      </c>
      <c r="B4133" s="18" t="s">
        <v>75</v>
      </c>
      <c r="C4133" s="18" t="s">
        <v>271</v>
      </c>
      <c r="D4133" s="18" t="s">
        <v>279</v>
      </c>
      <c r="E4133" s="19">
        <v>3.05</v>
      </c>
      <c r="F4133" s="5"/>
      <c r="I4133" t="e">
        <v>#REF!</v>
      </c>
    </row>
    <row r="4134" spans="1:9" ht="18" x14ac:dyDescent="0.2">
      <c r="A4134" s="11">
        <v>111776</v>
      </c>
      <c r="B4134" s="18" t="s">
        <v>75</v>
      </c>
      <c r="C4134" s="18" t="s">
        <v>220</v>
      </c>
      <c r="D4134" s="18" t="s">
        <v>222</v>
      </c>
      <c r="E4134" s="19">
        <v>2.94</v>
      </c>
      <c r="F4134" s="5"/>
      <c r="I4134" t="e">
        <v>#REF!</v>
      </c>
    </row>
    <row r="4135" spans="1:9" ht="18" x14ac:dyDescent="0.2">
      <c r="A4135" s="11">
        <v>111777</v>
      </c>
      <c r="B4135" s="18" t="s">
        <v>75</v>
      </c>
      <c r="C4135" s="18" t="s">
        <v>220</v>
      </c>
      <c r="D4135" s="18" t="s">
        <v>222</v>
      </c>
      <c r="E4135" s="19">
        <v>2.94</v>
      </c>
      <c r="F4135" s="5"/>
      <c r="I4135" t="e">
        <v>#REF!</v>
      </c>
    </row>
    <row r="4136" spans="1:9" ht="18" x14ac:dyDescent="0.2">
      <c r="A4136" s="11">
        <v>111783</v>
      </c>
      <c r="B4136" s="18" t="s">
        <v>7</v>
      </c>
      <c r="C4136" s="18" t="s">
        <v>100</v>
      </c>
      <c r="D4136" s="18" t="s">
        <v>108</v>
      </c>
      <c r="E4136" s="19">
        <v>1.63</v>
      </c>
      <c r="F4136" s="5"/>
      <c r="I4136">
        <v>199530</v>
      </c>
    </row>
    <row r="4137" spans="1:9" ht="18" x14ac:dyDescent="0.2">
      <c r="A4137" s="11">
        <v>111791</v>
      </c>
      <c r="B4137" s="18" t="s">
        <v>11</v>
      </c>
      <c r="C4137" s="18" t="s">
        <v>90</v>
      </c>
      <c r="D4137" s="18"/>
      <c r="E4137" s="19">
        <v>2.13</v>
      </c>
      <c r="F4137" s="5"/>
      <c r="I4137">
        <v>199530</v>
      </c>
    </row>
    <row r="4138" spans="1:9" ht="18" x14ac:dyDescent="0.2">
      <c r="A4138" s="11">
        <v>111797</v>
      </c>
      <c r="B4138" s="18" t="s">
        <v>142</v>
      </c>
      <c r="C4138" s="18" t="s">
        <v>301</v>
      </c>
      <c r="D4138" s="18" t="s">
        <v>302</v>
      </c>
      <c r="E4138" s="19">
        <v>4.79</v>
      </c>
      <c r="F4138" s="5"/>
      <c r="I4138">
        <v>199530</v>
      </c>
    </row>
    <row r="4139" spans="1:9" ht="18" x14ac:dyDescent="0.2">
      <c r="A4139" s="11">
        <v>111802</v>
      </c>
      <c r="B4139" s="18" t="s">
        <v>75</v>
      </c>
      <c r="C4139" s="18" t="s">
        <v>76</v>
      </c>
      <c r="D4139" s="18" t="s">
        <v>83</v>
      </c>
      <c r="E4139" s="19">
        <v>6.13</v>
      </c>
      <c r="F4139" s="5"/>
      <c r="I4139" t="e">
        <v>#REF!</v>
      </c>
    </row>
    <row r="4140" spans="1:9" ht="18" x14ac:dyDescent="0.2">
      <c r="A4140" s="11">
        <v>111836</v>
      </c>
      <c r="B4140" s="18" t="s">
        <v>62</v>
      </c>
      <c r="C4140" s="18" t="s">
        <v>494</v>
      </c>
      <c r="D4140" s="18" t="s">
        <v>496</v>
      </c>
      <c r="E4140" s="19">
        <v>1.71</v>
      </c>
      <c r="F4140" s="5"/>
      <c r="I4140" t="e">
        <v>#REF!</v>
      </c>
    </row>
    <row r="4141" spans="1:9" ht="18" x14ac:dyDescent="0.2">
      <c r="A4141" s="11">
        <v>111837</v>
      </c>
      <c r="B4141" s="18" t="s">
        <v>62</v>
      </c>
      <c r="C4141" s="18" t="s">
        <v>494</v>
      </c>
      <c r="D4141" s="18" t="s">
        <v>496</v>
      </c>
      <c r="E4141" s="19">
        <v>2.61</v>
      </c>
      <c r="F4141" s="5"/>
      <c r="I4141" t="e">
        <v>#REF!</v>
      </c>
    </row>
    <row r="4142" spans="1:9" ht="18" x14ac:dyDescent="0.2">
      <c r="A4142" s="11">
        <v>111842</v>
      </c>
      <c r="B4142" s="18" t="s">
        <v>62</v>
      </c>
      <c r="C4142" s="18" t="s">
        <v>494</v>
      </c>
      <c r="D4142" s="18" t="s">
        <v>496</v>
      </c>
      <c r="E4142" s="19">
        <v>2.39</v>
      </c>
      <c r="F4142" s="5"/>
      <c r="I4142" t="e">
        <v>#REF!</v>
      </c>
    </row>
    <row r="4143" spans="1:9" ht="18" x14ac:dyDescent="0.2">
      <c r="A4143" s="11">
        <v>111872</v>
      </c>
      <c r="B4143" s="18" t="s">
        <v>62</v>
      </c>
      <c r="C4143" s="18" t="s">
        <v>494</v>
      </c>
      <c r="D4143" s="18" t="s">
        <v>496</v>
      </c>
      <c r="E4143" s="19">
        <v>2.34</v>
      </c>
      <c r="F4143" s="5"/>
      <c r="I4143" t="e">
        <v>#REF!</v>
      </c>
    </row>
    <row r="4144" spans="1:9" ht="18" x14ac:dyDescent="0.2">
      <c r="A4144" s="11">
        <v>111873</v>
      </c>
      <c r="B4144" s="18" t="s">
        <v>62</v>
      </c>
      <c r="C4144" s="18" t="s">
        <v>494</v>
      </c>
      <c r="D4144" s="18" t="s">
        <v>496</v>
      </c>
      <c r="E4144" s="19">
        <v>3.28</v>
      </c>
      <c r="F4144" s="5"/>
      <c r="I4144" t="e">
        <v>#REF!</v>
      </c>
    </row>
    <row r="4145" spans="1:9" ht="18" x14ac:dyDescent="0.2">
      <c r="A4145" s="11">
        <v>111876</v>
      </c>
      <c r="B4145" s="18" t="s">
        <v>130</v>
      </c>
      <c r="C4145" s="18" t="s">
        <v>360</v>
      </c>
      <c r="D4145" s="18" t="s">
        <v>365</v>
      </c>
      <c r="E4145" s="19">
        <v>23.48</v>
      </c>
      <c r="F4145" s="5"/>
      <c r="I4145" t="e">
        <v>#REF!</v>
      </c>
    </row>
    <row r="4146" spans="1:9" ht="18" x14ac:dyDescent="0.2">
      <c r="A4146" s="11">
        <v>111897</v>
      </c>
      <c r="B4146" s="18" t="s">
        <v>75</v>
      </c>
      <c r="C4146" s="18" t="s">
        <v>148</v>
      </c>
      <c r="D4146" s="18" t="s">
        <v>153</v>
      </c>
      <c r="E4146" s="19">
        <v>3.71</v>
      </c>
      <c r="F4146" s="5"/>
      <c r="I4146">
        <v>199530</v>
      </c>
    </row>
    <row r="4147" spans="1:9" ht="18" x14ac:dyDescent="0.2">
      <c r="A4147" s="11">
        <v>111922</v>
      </c>
      <c r="B4147" s="18" t="s">
        <v>11</v>
      </c>
      <c r="C4147" s="18" t="s">
        <v>284</v>
      </c>
      <c r="D4147" s="18" t="s">
        <v>286</v>
      </c>
      <c r="E4147" s="19">
        <v>2.5299999999999998</v>
      </c>
      <c r="F4147" s="5"/>
      <c r="I4147">
        <v>199530</v>
      </c>
    </row>
    <row r="4148" spans="1:9" ht="18" x14ac:dyDescent="0.2">
      <c r="A4148" s="11">
        <v>111924</v>
      </c>
      <c r="B4148" s="18" t="s">
        <v>11</v>
      </c>
      <c r="C4148" s="18" t="s">
        <v>284</v>
      </c>
      <c r="D4148" s="18" t="s">
        <v>286</v>
      </c>
      <c r="E4148" s="19">
        <v>2.5299999999999998</v>
      </c>
      <c r="F4148" s="5"/>
      <c r="I4148" t="e">
        <v>#REF!</v>
      </c>
    </row>
    <row r="4149" spans="1:9" ht="18" x14ac:dyDescent="0.2">
      <c r="A4149" s="11">
        <v>111934</v>
      </c>
      <c r="B4149" s="18" t="s">
        <v>56</v>
      </c>
      <c r="C4149" s="18" t="s">
        <v>420</v>
      </c>
      <c r="D4149" s="18" t="s">
        <v>425</v>
      </c>
      <c r="E4149" s="19">
        <v>10.36</v>
      </c>
      <c r="F4149" s="5"/>
      <c r="I4149" t="e">
        <v>#REF!</v>
      </c>
    </row>
    <row r="4150" spans="1:9" ht="18" x14ac:dyDescent="0.2">
      <c r="A4150" s="11">
        <v>111941</v>
      </c>
      <c r="B4150" s="18" t="s">
        <v>56</v>
      </c>
      <c r="C4150" s="18" t="s">
        <v>420</v>
      </c>
      <c r="D4150" s="18" t="s">
        <v>426</v>
      </c>
      <c r="E4150" s="19">
        <v>7.66</v>
      </c>
      <c r="F4150" s="5"/>
      <c r="I4150" t="e">
        <v>#REF!</v>
      </c>
    </row>
    <row r="4151" spans="1:9" ht="18" x14ac:dyDescent="0.2">
      <c r="A4151" s="11">
        <v>111946</v>
      </c>
      <c r="B4151" s="18" t="s">
        <v>142</v>
      </c>
      <c r="C4151" s="18" t="s">
        <v>301</v>
      </c>
      <c r="D4151" s="18" t="s">
        <v>304</v>
      </c>
      <c r="E4151" s="19">
        <v>2.83</v>
      </c>
      <c r="F4151" s="5"/>
      <c r="I4151">
        <v>199530</v>
      </c>
    </row>
    <row r="4152" spans="1:9" ht="18" x14ac:dyDescent="0.2">
      <c r="A4152" s="11">
        <v>111957</v>
      </c>
      <c r="B4152" s="18" t="s">
        <v>56</v>
      </c>
      <c r="C4152" s="18" t="s">
        <v>540</v>
      </c>
      <c r="D4152" s="18" t="s">
        <v>543</v>
      </c>
      <c r="E4152" s="19">
        <v>11.41</v>
      </c>
      <c r="F4152" s="5"/>
      <c r="I4152" t="e">
        <v>#REF!</v>
      </c>
    </row>
    <row r="4153" spans="1:9" ht="18" x14ac:dyDescent="0.2">
      <c r="A4153" s="11">
        <v>111960</v>
      </c>
      <c r="B4153" s="18" t="s">
        <v>56</v>
      </c>
      <c r="C4153" s="18" t="s">
        <v>420</v>
      </c>
      <c r="D4153" s="18" t="s">
        <v>424</v>
      </c>
      <c r="E4153" s="19">
        <v>7.6</v>
      </c>
      <c r="F4153" s="5"/>
      <c r="I4153" t="e">
        <v>#REF!</v>
      </c>
    </row>
    <row r="4154" spans="1:9" ht="18" x14ac:dyDescent="0.2">
      <c r="A4154" s="11">
        <v>111962</v>
      </c>
      <c r="B4154" s="18" t="s">
        <v>142</v>
      </c>
      <c r="C4154" s="18" t="s">
        <v>215</v>
      </c>
      <c r="D4154" s="18" t="s">
        <v>216</v>
      </c>
      <c r="E4154" s="19">
        <v>1.84</v>
      </c>
      <c r="F4154" s="5"/>
      <c r="I4154" t="e">
        <v>#REF!</v>
      </c>
    </row>
    <row r="4155" spans="1:9" ht="18" x14ac:dyDescent="0.2">
      <c r="A4155" s="11">
        <v>111970</v>
      </c>
      <c r="B4155" s="18" t="s">
        <v>130</v>
      </c>
      <c r="C4155" s="18" t="s">
        <v>537</v>
      </c>
      <c r="D4155" s="18" t="s">
        <v>538</v>
      </c>
      <c r="E4155" s="19">
        <v>38.44</v>
      </c>
      <c r="F4155" s="5"/>
      <c r="I4155">
        <v>199530</v>
      </c>
    </row>
    <row r="4156" spans="1:9" ht="18" x14ac:dyDescent="0.2">
      <c r="A4156" s="11">
        <v>111972</v>
      </c>
      <c r="B4156" s="18" t="s">
        <v>142</v>
      </c>
      <c r="C4156" s="18" t="s">
        <v>215</v>
      </c>
      <c r="D4156" s="18" t="s">
        <v>216</v>
      </c>
      <c r="E4156" s="19">
        <v>0.89</v>
      </c>
      <c r="F4156" s="5"/>
      <c r="I4156" t="e">
        <v>#REF!</v>
      </c>
    </row>
    <row r="4157" spans="1:9" ht="18" x14ac:dyDescent="0.2">
      <c r="A4157" s="11">
        <v>111973</v>
      </c>
      <c r="B4157" s="18" t="s">
        <v>142</v>
      </c>
      <c r="C4157" s="18" t="s">
        <v>215</v>
      </c>
      <c r="D4157" s="18" t="s">
        <v>216</v>
      </c>
      <c r="E4157" s="19">
        <v>0.89</v>
      </c>
      <c r="F4157" s="5"/>
      <c r="I4157" t="e">
        <v>#REF!</v>
      </c>
    </row>
    <row r="4158" spans="1:9" ht="18" x14ac:dyDescent="0.2">
      <c r="A4158" s="11">
        <v>111994</v>
      </c>
      <c r="B4158" s="18" t="s">
        <v>36</v>
      </c>
      <c r="C4158" s="18" t="s">
        <v>37</v>
      </c>
      <c r="D4158" s="18" t="s">
        <v>39</v>
      </c>
      <c r="E4158" s="19">
        <v>4.83</v>
      </c>
      <c r="F4158" s="5"/>
      <c r="I4158" t="e">
        <v>#REF!</v>
      </c>
    </row>
    <row r="4159" spans="1:9" ht="18" x14ac:dyDescent="0.2">
      <c r="A4159" s="11">
        <v>111996</v>
      </c>
      <c r="B4159" s="18" t="s">
        <v>36</v>
      </c>
      <c r="C4159" s="18" t="s">
        <v>37</v>
      </c>
      <c r="D4159" s="18" t="s">
        <v>39</v>
      </c>
      <c r="E4159" s="19">
        <v>4.83</v>
      </c>
      <c r="F4159" s="5"/>
      <c r="I4159" t="e">
        <v>#REF!</v>
      </c>
    </row>
    <row r="4160" spans="1:9" ht="18" x14ac:dyDescent="0.2">
      <c r="A4160" s="11">
        <v>112013</v>
      </c>
      <c r="B4160" s="18" t="s">
        <v>7</v>
      </c>
      <c r="C4160" s="18" t="s">
        <v>100</v>
      </c>
      <c r="D4160" s="18" t="s">
        <v>109</v>
      </c>
      <c r="E4160" s="19">
        <v>6.88</v>
      </c>
      <c r="F4160" s="5"/>
      <c r="I4160" t="e">
        <v>#REF!</v>
      </c>
    </row>
    <row r="4161" spans="1:9" ht="18" x14ac:dyDescent="0.2">
      <c r="A4161" s="11">
        <v>112072</v>
      </c>
      <c r="B4161" s="18" t="s">
        <v>142</v>
      </c>
      <c r="C4161" s="18" t="s">
        <v>143</v>
      </c>
      <c r="D4161" s="18" t="s">
        <v>144</v>
      </c>
      <c r="E4161" s="19">
        <v>3</v>
      </c>
      <c r="F4161" s="5"/>
      <c r="I4161" t="e">
        <v>#REF!</v>
      </c>
    </row>
    <row r="4162" spans="1:9" ht="18" x14ac:dyDescent="0.2">
      <c r="A4162" s="11">
        <v>112073</v>
      </c>
      <c r="B4162" s="18" t="s">
        <v>142</v>
      </c>
      <c r="C4162" s="18" t="s">
        <v>143</v>
      </c>
      <c r="D4162" s="18" t="s">
        <v>144</v>
      </c>
      <c r="E4162" s="19">
        <v>2.57</v>
      </c>
      <c r="F4162" s="5"/>
      <c r="I4162" t="e">
        <v>#REF!</v>
      </c>
    </row>
    <row r="4163" spans="1:9" ht="18" x14ac:dyDescent="0.2">
      <c r="A4163" s="11">
        <v>112075</v>
      </c>
      <c r="B4163" s="18" t="s">
        <v>142</v>
      </c>
      <c r="C4163" s="18" t="s">
        <v>417</v>
      </c>
      <c r="D4163" s="18" t="s">
        <v>418</v>
      </c>
      <c r="E4163" s="19">
        <v>2.5</v>
      </c>
      <c r="F4163" s="5"/>
      <c r="I4163" t="e">
        <v>#REF!</v>
      </c>
    </row>
    <row r="4164" spans="1:9" ht="18" x14ac:dyDescent="0.2">
      <c r="A4164" s="11">
        <v>112077</v>
      </c>
      <c r="B4164" s="18" t="s">
        <v>142</v>
      </c>
      <c r="C4164" s="18" t="s">
        <v>476</v>
      </c>
      <c r="D4164" s="18" t="s">
        <v>479</v>
      </c>
      <c r="E4164" s="19">
        <v>2.23</v>
      </c>
      <c r="F4164" s="5"/>
      <c r="I4164" t="e">
        <v>#REF!</v>
      </c>
    </row>
    <row r="4165" spans="1:9" ht="18" x14ac:dyDescent="0.2">
      <c r="A4165" s="11">
        <v>112078</v>
      </c>
      <c r="B4165" s="18" t="s">
        <v>142</v>
      </c>
      <c r="C4165" s="18" t="s">
        <v>476</v>
      </c>
      <c r="D4165" s="18" t="s">
        <v>479</v>
      </c>
      <c r="E4165" s="19">
        <v>0.77</v>
      </c>
      <c r="F4165" s="5"/>
      <c r="I4165" t="e">
        <v>#REF!</v>
      </c>
    </row>
    <row r="4166" spans="1:9" ht="18" x14ac:dyDescent="0.2">
      <c r="A4166" s="11">
        <v>112079</v>
      </c>
      <c r="B4166" s="18" t="s">
        <v>142</v>
      </c>
      <c r="C4166" s="18" t="s">
        <v>143</v>
      </c>
      <c r="D4166" s="18" t="s">
        <v>144</v>
      </c>
      <c r="E4166" s="19">
        <v>1.95</v>
      </c>
      <c r="F4166" s="5"/>
      <c r="I4166" t="e">
        <v>#REF!</v>
      </c>
    </row>
    <row r="4167" spans="1:9" ht="18" x14ac:dyDescent="0.2">
      <c r="A4167" s="11">
        <v>112081</v>
      </c>
      <c r="B4167" s="18" t="s">
        <v>142</v>
      </c>
      <c r="C4167" s="18" t="s">
        <v>476</v>
      </c>
      <c r="D4167" s="18" t="s">
        <v>480</v>
      </c>
      <c r="E4167" s="19">
        <v>2.5</v>
      </c>
      <c r="F4167" s="5"/>
      <c r="I4167" t="e">
        <v>#REF!</v>
      </c>
    </row>
    <row r="4168" spans="1:9" ht="18" x14ac:dyDescent="0.2">
      <c r="A4168" s="11">
        <v>112082</v>
      </c>
      <c r="B4168" s="18" t="s">
        <v>142</v>
      </c>
      <c r="C4168" s="18" t="s">
        <v>476</v>
      </c>
      <c r="D4168" s="18" t="s">
        <v>479</v>
      </c>
      <c r="E4168" s="19">
        <v>0.78</v>
      </c>
      <c r="F4168" s="5"/>
      <c r="I4168" t="e">
        <v>#REF!</v>
      </c>
    </row>
    <row r="4169" spans="1:9" ht="18" x14ac:dyDescent="0.2">
      <c r="A4169" s="11">
        <v>112084</v>
      </c>
      <c r="B4169" s="18" t="s">
        <v>142</v>
      </c>
      <c r="C4169" s="18" t="s">
        <v>417</v>
      </c>
      <c r="D4169" s="18" t="s">
        <v>418</v>
      </c>
      <c r="E4169" s="19">
        <v>3.68</v>
      </c>
      <c r="F4169" s="5"/>
      <c r="I4169">
        <v>199530</v>
      </c>
    </row>
    <row r="4170" spans="1:9" ht="18" x14ac:dyDescent="0.2">
      <c r="A4170" s="11">
        <v>112085</v>
      </c>
      <c r="B4170" s="18" t="s">
        <v>142</v>
      </c>
      <c r="C4170" s="18" t="s">
        <v>417</v>
      </c>
      <c r="D4170" s="18" t="s">
        <v>418</v>
      </c>
      <c r="E4170" s="19">
        <v>1.52</v>
      </c>
      <c r="F4170" s="5"/>
      <c r="I4170" t="e">
        <v>#REF!</v>
      </c>
    </row>
    <row r="4171" spans="1:9" ht="18" x14ac:dyDescent="0.2">
      <c r="A4171" s="11">
        <v>112086</v>
      </c>
      <c r="B4171" s="18" t="s">
        <v>142</v>
      </c>
      <c r="C4171" s="18" t="s">
        <v>476</v>
      </c>
      <c r="D4171" s="18" t="s">
        <v>477</v>
      </c>
      <c r="E4171" s="19">
        <v>2.02</v>
      </c>
      <c r="F4171" s="5"/>
      <c r="I4171">
        <v>199530</v>
      </c>
    </row>
    <row r="4172" spans="1:9" ht="18" x14ac:dyDescent="0.2">
      <c r="A4172" s="11">
        <v>112095</v>
      </c>
      <c r="B4172" s="18" t="s">
        <v>319</v>
      </c>
      <c r="C4172" s="18" t="s">
        <v>615</v>
      </c>
      <c r="D4172" s="18" t="s">
        <v>618</v>
      </c>
      <c r="E4172" s="19">
        <v>2.31</v>
      </c>
      <c r="F4172" s="5"/>
      <c r="I4172">
        <v>199530</v>
      </c>
    </row>
    <row r="4173" spans="1:9" ht="18" x14ac:dyDescent="0.2">
      <c r="A4173" s="11">
        <v>112098</v>
      </c>
      <c r="B4173" s="18" t="s">
        <v>319</v>
      </c>
      <c r="C4173" s="18" t="s">
        <v>615</v>
      </c>
      <c r="D4173" s="18" t="s">
        <v>618</v>
      </c>
      <c r="E4173" s="19">
        <v>2.31</v>
      </c>
      <c r="F4173" s="5"/>
      <c r="I4173" t="e">
        <v>#REF!</v>
      </c>
    </row>
    <row r="4174" spans="1:9" ht="18" x14ac:dyDescent="0.2">
      <c r="A4174" s="11">
        <v>112099</v>
      </c>
      <c r="B4174" s="18" t="s">
        <v>319</v>
      </c>
      <c r="C4174" s="18" t="s">
        <v>579</v>
      </c>
      <c r="D4174" s="18" t="s">
        <v>582</v>
      </c>
      <c r="E4174" s="19">
        <v>2.44</v>
      </c>
      <c r="F4174" s="5"/>
      <c r="I4174" t="e">
        <v>#REF!</v>
      </c>
    </row>
    <row r="4175" spans="1:9" ht="18" x14ac:dyDescent="0.2">
      <c r="A4175" s="11">
        <v>112100</v>
      </c>
      <c r="B4175" s="18" t="s">
        <v>319</v>
      </c>
      <c r="C4175" s="18" t="s">
        <v>579</v>
      </c>
      <c r="D4175" s="18" t="s">
        <v>582</v>
      </c>
      <c r="E4175" s="19">
        <v>2.3199999999999998</v>
      </c>
      <c r="F4175" s="5"/>
      <c r="I4175" t="e">
        <v>#REF!</v>
      </c>
    </row>
    <row r="4176" spans="1:9" ht="18" x14ac:dyDescent="0.2">
      <c r="A4176" s="11">
        <v>112104</v>
      </c>
      <c r="B4176" s="18" t="s">
        <v>319</v>
      </c>
      <c r="C4176" s="18" t="s">
        <v>587</v>
      </c>
      <c r="D4176" s="18" t="s">
        <v>590</v>
      </c>
      <c r="E4176" s="19">
        <v>1.72</v>
      </c>
      <c r="F4176" s="5"/>
      <c r="I4176" t="e">
        <v>#REF!</v>
      </c>
    </row>
    <row r="4177" spans="1:9" ht="18" x14ac:dyDescent="0.2">
      <c r="A4177" s="11">
        <v>112113</v>
      </c>
      <c r="B4177" s="18" t="s">
        <v>75</v>
      </c>
      <c r="C4177" s="18" t="s">
        <v>76</v>
      </c>
      <c r="D4177" s="18" t="s">
        <v>79</v>
      </c>
      <c r="E4177" s="19">
        <v>3.57</v>
      </c>
      <c r="F4177" s="5"/>
      <c r="I4177" t="e">
        <v>#REF!</v>
      </c>
    </row>
    <row r="4178" spans="1:9" ht="18" x14ac:dyDescent="0.2">
      <c r="A4178" s="11">
        <v>112114</v>
      </c>
      <c r="B4178" s="18" t="s">
        <v>319</v>
      </c>
      <c r="C4178" s="18" t="s">
        <v>320</v>
      </c>
      <c r="D4178" s="18" t="s">
        <v>321</v>
      </c>
      <c r="E4178" s="19">
        <v>1.46</v>
      </c>
      <c r="F4178" s="5"/>
      <c r="I4178" t="e">
        <v>#REF!</v>
      </c>
    </row>
    <row r="4179" spans="1:9" ht="18" x14ac:dyDescent="0.2">
      <c r="A4179" s="11">
        <v>112122</v>
      </c>
      <c r="B4179" s="18" t="s">
        <v>319</v>
      </c>
      <c r="C4179" s="18" t="s">
        <v>504</v>
      </c>
      <c r="D4179" s="18" t="s">
        <v>505</v>
      </c>
      <c r="E4179" s="19">
        <v>3.84</v>
      </c>
      <c r="F4179" s="5"/>
      <c r="I4179" t="e">
        <v>#REF!</v>
      </c>
    </row>
    <row r="4180" spans="1:9" ht="18" x14ac:dyDescent="0.2">
      <c r="A4180" s="11">
        <v>112123</v>
      </c>
      <c r="B4180" s="18" t="s">
        <v>319</v>
      </c>
      <c r="C4180" s="18" t="s">
        <v>504</v>
      </c>
      <c r="D4180" s="18" t="s">
        <v>505</v>
      </c>
      <c r="E4180" s="19">
        <v>3.84</v>
      </c>
      <c r="F4180" s="5"/>
      <c r="I4180">
        <v>199530</v>
      </c>
    </row>
    <row r="4181" spans="1:9" ht="18" x14ac:dyDescent="0.2">
      <c r="A4181" s="11">
        <v>112169</v>
      </c>
      <c r="B4181" s="18" t="s">
        <v>142</v>
      </c>
      <c r="C4181" s="18" t="s">
        <v>143</v>
      </c>
      <c r="D4181" s="18" t="s">
        <v>146</v>
      </c>
      <c r="E4181" s="19">
        <v>1.1399999999999999</v>
      </c>
      <c r="F4181" s="5"/>
      <c r="I4181">
        <v>199530</v>
      </c>
    </row>
    <row r="4182" spans="1:9" ht="18" x14ac:dyDescent="0.2">
      <c r="A4182" s="11">
        <v>112174</v>
      </c>
      <c r="B4182" s="18" t="s">
        <v>56</v>
      </c>
      <c r="C4182" s="18" t="s">
        <v>540</v>
      </c>
      <c r="D4182" s="18" t="s">
        <v>546</v>
      </c>
      <c r="E4182" s="19">
        <v>15.39</v>
      </c>
      <c r="F4182" s="5"/>
      <c r="I4182" t="e">
        <v>#REF!</v>
      </c>
    </row>
    <row r="4183" spans="1:9" ht="18" x14ac:dyDescent="0.2">
      <c r="A4183" s="11">
        <v>112177</v>
      </c>
      <c r="B4183" s="18" t="s">
        <v>56</v>
      </c>
      <c r="C4183" s="18" t="s">
        <v>443</v>
      </c>
      <c r="D4183" s="18" t="s">
        <v>444</v>
      </c>
      <c r="E4183" s="19">
        <v>4.66</v>
      </c>
      <c r="F4183" s="5"/>
      <c r="I4183">
        <v>199530</v>
      </c>
    </row>
    <row r="4184" spans="1:9" ht="18" x14ac:dyDescent="0.2">
      <c r="A4184" s="11">
        <v>112188</v>
      </c>
      <c r="B4184" s="18" t="s">
        <v>11</v>
      </c>
      <c r="C4184" s="18" t="s">
        <v>71</v>
      </c>
      <c r="D4184" s="18" t="s">
        <v>74</v>
      </c>
      <c r="E4184" s="19">
        <v>2.35</v>
      </c>
      <c r="F4184" s="5"/>
      <c r="I4184" t="e">
        <v>#REF!</v>
      </c>
    </row>
    <row r="4185" spans="1:9" ht="18" x14ac:dyDescent="0.2">
      <c r="A4185" s="11">
        <v>112190</v>
      </c>
      <c r="B4185" s="18" t="s">
        <v>62</v>
      </c>
      <c r="C4185" s="18" t="s">
        <v>605</v>
      </c>
      <c r="D4185" s="18" t="s">
        <v>607</v>
      </c>
      <c r="E4185" s="19">
        <v>1.69</v>
      </c>
      <c r="F4185" s="5"/>
      <c r="I4185">
        <v>199530</v>
      </c>
    </row>
    <row r="4186" spans="1:9" ht="18" x14ac:dyDescent="0.2">
      <c r="A4186" s="11">
        <v>112192</v>
      </c>
      <c r="B4186" s="18" t="s">
        <v>56</v>
      </c>
      <c r="C4186" s="18" t="s">
        <v>420</v>
      </c>
      <c r="D4186" s="18" t="s">
        <v>426</v>
      </c>
      <c r="E4186" s="19">
        <v>10.09</v>
      </c>
      <c r="F4186" s="5"/>
      <c r="I4186" t="e">
        <v>#REF!</v>
      </c>
    </row>
    <row r="4187" spans="1:9" ht="18" x14ac:dyDescent="0.2">
      <c r="A4187" s="11">
        <v>112194</v>
      </c>
      <c r="B4187" s="18" t="s">
        <v>62</v>
      </c>
      <c r="C4187" s="18" t="s">
        <v>494</v>
      </c>
      <c r="D4187" s="18" t="s">
        <v>495</v>
      </c>
      <c r="E4187" s="19">
        <v>1.26</v>
      </c>
      <c r="F4187" s="5"/>
      <c r="I4187" t="e">
        <v>#REF!</v>
      </c>
    </row>
    <row r="4188" spans="1:9" ht="18" x14ac:dyDescent="0.2">
      <c r="A4188" s="11">
        <v>112204</v>
      </c>
      <c r="B4188" s="18" t="s">
        <v>56</v>
      </c>
      <c r="C4188" s="18" t="s">
        <v>208</v>
      </c>
      <c r="D4188" s="18" t="s">
        <v>209</v>
      </c>
      <c r="E4188" s="19">
        <v>4.8499999999999996</v>
      </c>
      <c r="F4188" s="5"/>
      <c r="I4188" t="e">
        <v>#REF!</v>
      </c>
    </row>
    <row r="4189" spans="1:9" ht="18" x14ac:dyDescent="0.2">
      <c r="A4189" s="11">
        <v>112230</v>
      </c>
      <c r="B4189" s="18" t="s">
        <v>62</v>
      </c>
      <c r="C4189" s="18" t="s">
        <v>593</v>
      </c>
      <c r="D4189" s="18" t="s">
        <v>595</v>
      </c>
      <c r="E4189" s="19">
        <v>1.46</v>
      </c>
      <c r="F4189" s="5"/>
      <c r="I4189" t="e">
        <v>#REF!</v>
      </c>
    </row>
    <row r="4190" spans="1:9" ht="18" x14ac:dyDescent="0.2">
      <c r="A4190" s="11">
        <v>112246</v>
      </c>
      <c r="B4190" s="18" t="s">
        <v>62</v>
      </c>
      <c r="C4190" s="18" t="s">
        <v>605</v>
      </c>
      <c r="D4190" s="18" t="s">
        <v>606</v>
      </c>
      <c r="E4190" s="19">
        <v>0.86</v>
      </c>
      <c r="F4190" s="5"/>
      <c r="I4190" t="e">
        <v>#REF!</v>
      </c>
    </row>
    <row r="4191" spans="1:9" ht="18" x14ac:dyDescent="0.2">
      <c r="A4191" s="11">
        <v>112248</v>
      </c>
      <c r="B4191" s="18" t="s">
        <v>142</v>
      </c>
      <c r="C4191" s="18" t="s">
        <v>417</v>
      </c>
      <c r="D4191" s="18" t="s">
        <v>419</v>
      </c>
      <c r="E4191" s="19">
        <v>2.4700000000000002</v>
      </c>
      <c r="F4191" s="5"/>
      <c r="I4191">
        <v>199530</v>
      </c>
    </row>
    <row r="4192" spans="1:9" ht="18" x14ac:dyDescent="0.2">
      <c r="A4192" s="11">
        <v>112249</v>
      </c>
      <c r="B4192" s="18" t="s">
        <v>142</v>
      </c>
      <c r="C4192" s="18" t="s">
        <v>417</v>
      </c>
      <c r="D4192" s="18" t="s">
        <v>418</v>
      </c>
      <c r="E4192" s="19">
        <v>2.4300000000000002</v>
      </c>
      <c r="F4192" s="5"/>
      <c r="I4192" t="e">
        <v>#REF!</v>
      </c>
    </row>
    <row r="4193" spans="1:9" ht="18" x14ac:dyDescent="0.2">
      <c r="A4193" s="11">
        <v>112264</v>
      </c>
      <c r="B4193" s="18" t="s">
        <v>75</v>
      </c>
      <c r="C4193" s="18" t="s">
        <v>637</v>
      </c>
      <c r="D4193" s="18" t="s">
        <v>641</v>
      </c>
      <c r="E4193" s="19">
        <v>4.95</v>
      </c>
      <c r="F4193" s="5"/>
      <c r="I4193">
        <v>199530</v>
      </c>
    </row>
    <row r="4194" spans="1:9" ht="18" x14ac:dyDescent="0.2">
      <c r="A4194" s="11">
        <v>112317</v>
      </c>
      <c r="B4194" s="18" t="s">
        <v>319</v>
      </c>
      <c r="C4194" s="18" t="s">
        <v>561</v>
      </c>
      <c r="D4194" s="18" t="s">
        <v>564</v>
      </c>
      <c r="E4194" s="19">
        <v>0.79</v>
      </c>
      <c r="F4194" s="5"/>
      <c r="I4194" t="e">
        <v>#REF!</v>
      </c>
    </row>
    <row r="4195" spans="1:9" ht="18" x14ac:dyDescent="0.2">
      <c r="A4195" s="11">
        <v>112318</v>
      </c>
      <c r="B4195" s="18" t="s">
        <v>319</v>
      </c>
      <c r="C4195" s="18" t="s">
        <v>561</v>
      </c>
      <c r="D4195" s="18" t="s">
        <v>564</v>
      </c>
      <c r="E4195" s="19">
        <v>0.79</v>
      </c>
      <c r="F4195" s="5"/>
      <c r="I4195" t="e">
        <v>#REF!</v>
      </c>
    </row>
    <row r="4196" spans="1:9" ht="18" x14ac:dyDescent="0.2">
      <c r="A4196" s="11">
        <v>112319</v>
      </c>
      <c r="B4196" s="18" t="s">
        <v>319</v>
      </c>
      <c r="C4196" s="18" t="s">
        <v>561</v>
      </c>
      <c r="D4196" s="18" t="s">
        <v>564</v>
      </c>
      <c r="E4196" s="19">
        <v>0.79</v>
      </c>
      <c r="F4196" s="5"/>
      <c r="I4196">
        <v>199530</v>
      </c>
    </row>
    <row r="4197" spans="1:9" ht="18" x14ac:dyDescent="0.2">
      <c r="A4197" s="11">
        <v>112320</v>
      </c>
      <c r="B4197" s="18" t="s">
        <v>319</v>
      </c>
      <c r="C4197" s="18" t="s">
        <v>561</v>
      </c>
      <c r="D4197" s="18" t="s">
        <v>564</v>
      </c>
      <c r="E4197" s="19">
        <v>0.79</v>
      </c>
      <c r="F4197" s="5"/>
      <c r="I4197" t="e">
        <v>#REF!</v>
      </c>
    </row>
    <row r="4198" spans="1:9" ht="18" x14ac:dyDescent="0.2">
      <c r="A4198" s="11">
        <v>112321</v>
      </c>
      <c r="B4198" s="18" t="s">
        <v>319</v>
      </c>
      <c r="C4198" s="18" t="s">
        <v>561</v>
      </c>
      <c r="D4198" s="18" t="s">
        <v>564</v>
      </c>
      <c r="E4198" s="19">
        <v>0.79</v>
      </c>
      <c r="F4198" s="5"/>
      <c r="I4198" t="e">
        <v>#REF!</v>
      </c>
    </row>
    <row r="4199" spans="1:9" ht="18" x14ac:dyDescent="0.2">
      <c r="A4199" s="11">
        <v>112322</v>
      </c>
      <c r="B4199" s="18" t="s">
        <v>319</v>
      </c>
      <c r="C4199" s="18" t="s">
        <v>561</v>
      </c>
      <c r="D4199" s="18" t="s">
        <v>564</v>
      </c>
      <c r="E4199" s="19">
        <v>0.79</v>
      </c>
      <c r="F4199" s="5"/>
      <c r="I4199" t="e">
        <v>#REF!</v>
      </c>
    </row>
    <row r="4200" spans="1:9" ht="18" x14ac:dyDescent="0.2">
      <c r="A4200" s="11">
        <v>112365</v>
      </c>
      <c r="B4200" s="18" t="s">
        <v>75</v>
      </c>
      <c r="C4200" s="18" t="s">
        <v>637</v>
      </c>
      <c r="D4200" s="18" t="s">
        <v>639</v>
      </c>
      <c r="E4200" s="19">
        <v>1.89</v>
      </c>
      <c r="F4200" s="5"/>
      <c r="I4200">
        <v>199530</v>
      </c>
    </row>
    <row r="4201" spans="1:9" ht="18" x14ac:dyDescent="0.2">
      <c r="A4201" s="11">
        <v>112449</v>
      </c>
      <c r="B4201" s="18" t="s">
        <v>142</v>
      </c>
      <c r="C4201" s="18" t="s">
        <v>325</v>
      </c>
      <c r="D4201" s="18" t="s">
        <v>329</v>
      </c>
      <c r="E4201" s="19">
        <v>1.83</v>
      </c>
      <c r="F4201" s="5"/>
      <c r="I4201" t="e">
        <v>#REF!</v>
      </c>
    </row>
    <row r="4202" spans="1:9" ht="18" x14ac:dyDescent="0.2">
      <c r="A4202" s="11">
        <v>112454</v>
      </c>
      <c r="B4202" s="18" t="s">
        <v>7</v>
      </c>
      <c r="C4202" s="18" t="s">
        <v>8</v>
      </c>
      <c r="D4202" s="18" t="s">
        <v>9</v>
      </c>
      <c r="E4202" s="19">
        <v>1.1100000000000001</v>
      </c>
      <c r="F4202" s="5"/>
      <c r="I4202">
        <v>199530</v>
      </c>
    </row>
    <row r="4203" spans="1:9" ht="18" x14ac:dyDescent="0.2">
      <c r="A4203" s="11">
        <v>112461</v>
      </c>
      <c r="B4203" s="18" t="s">
        <v>7</v>
      </c>
      <c r="C4203" s="18" t="s">
        <v>8</v>
      </c>
      <c r="D4203" s="18" t="s">
        <v>9</v>
      </c>
      <c r="E4203" s="19">
        <v>1.17</v>
      </c>
      <c r="F4203" s="5"/>
      <c r="I4203" t="e">
        <v>#REF!</v>
      </c>
    </row>
    <row r="4204" spans="1:9" ht="18" x14ac:dyDescent="0.2">
      <c r="A4204" s="11">
        <v>112462</v>
      </c>
      <c r="B4204" s="18" t="s">
        <v>62</v>
      </c>
      <c r="C4204" s="18" t="s">
        <v>122</v>
      </c>
      <c r="D4204" s="18" t="s">
        <v>128</v>
      </c>
      <c r="E4204" s="19">
        <v>0.98</v>
      </c>
      <c r="F4204" s="5"/>
      <c r="I4204">
        <v>199530</v>
      </c>
    </row>
    <row r="4205" spans="1:9" ht="18" x14ac:dyDescent="0.2">
      <c r="A4205" s="11">
        <v>112463</v>
      </c>
      <c r="B4205" s="18" t="s">
        <v>7</v>
      </c>
      <c r="C4205" s="18" t="s">
        <v>8</v>
      </c>
      <c r="D4205" s="18" t="s">
        <v>9</v>
      </c>
      <c r="E4205" s="19">
        <v>4.22</v>
      </c>
      <c r="F4205" s="5"/>
      <c r="I4205">
        <v>199530</v>
      </c>
    </row>
    <row r="4206" spans="1:9" ht="18" x14ac:dyDescent="0.2">
      <c r="A4206" s="11">
        <v>112464</v>
      </c>
      <c r="B4206" s="18" t="s">
        <v>62</v>
      </c>
      <c r="C4206" s="18" t="s">
        <v>122</v>
      </c>
      <c r="D4206" s="18" t="s">
        <v>128</v>
      </c>
      <c r="E4206" s="19">
        <v>0.98</v>
      </c>
      <c r="F4206" s="5"/>
      <c r="I4206" t="e">
        <v>#REF!</v>
      </c>
    </row>
    <row r="4207" spans="1:9" ht="18" x14ac:dyDescent="0.2">
      <c r="A4207" s="11">
        <v>112471</v>
      </c>
      <c r="B4207" s="18" t="s">
        <v>319</v>
      </c>
      <c r="C4207" s="18" t="s">
        <v>561</v>
      </c>
      <c r="D4207" s="18" t="s">
        <v>564</v>
      </c>
      <c r="E4207" s="19">
        <v>0.79</v>
      </c>
      <c r="F4207" s="5"/>
      <c r="I4207" t="e">
        <v>#REF!</v>
      </c>
    </row>
    <row r="4208" spans="1:9" ht="18" x14ac:dyDescent="0.2">
      <c r="A4208" s="11">
        <v>112472</v>
      </c>
      <c r="B4208" s="18" t="s">
        <v>319</v>
      </c>
      <c r="C4208" s="18" t="s">
        <v>600</v>
      </c>
      <c r="D4208" s="18" t="s">
        <v>601</v>
      </c>
      <c r="E4208" s="19">
        <v>0.79</v>
      </c>
      <c r="F4208" s="5"/>
      <c r="I4208" t="e">
        <v>#REF!</v>
      </c>
    </row>
    <row r="4209" spans="1:9" ht="18" x14ac:dyDescent="0.2">
      <c r="A4209" s="11">
        <v>112473</v>
      </c>
      <c r="B4209" s="18" t="s">
        <v>319</v>
      </c>
      <c r="C4209" s="18" t="s">
        <v>561</v>
      </c>
      <c r="D4209" s="18" t="s">
        <v>564</v>
      </c>
      <c r="E4209" s="19">
        <v>0.79</v>
      </c>
      <c r="F4209" s="5"/>
      <c r="I4209">
        <v>199530</v>
      </c>
    </row>
    <row r="4210" spans="1:9" ht="18" x14ac:dyDescent="0.2">
      <c r="A4210" s="11">
        <v>112481</v>
      </c>
      <c r="B4210" s="18" t="s">
        <v>7</v>
      </c>
      <c r="C4210" s="18" t="s">
        <v>8</v>
      </c>
      <c r="D4210" s="18" t="s">
        <v>9</v>
      </c>
      <c r="E4210" s="19">
        <v>5.99</v>
      </c>
      <c r="F4210" s="5"/>
      <c r="I4210">
        <v>199530</v>
      </c>
    </row>
    <row r="4211" spans="1:9" ht="18" x14ac:dyDescent="0.2">
      <c r="A4211" s="11">
        <v>112547</v>
      </c>
      <c r="B4211" s="18" t="s">
        <v>11</v>
      </c>
      <c r="C4211" s="18" t="s">
        <v>71</v>
      </c>
      <c r="D4211" s="18" t="s">
        <v>72</v>
      </c>
      <c r="E4211" s="19">
        <v>5.36</v>
      </c>
      <c r="F4211" s="5"/>
      <c r="I4211">
        <v>199530</v>
      </c>
    </row>
    <row r="4212" spans="1:9" ht="18" x14ac:dyDescent="0.2">
      <c r="A4212" s="11">
        <v>112611</v>
      </c>
      <c r="B4212" s="18" t="s">
        <v>62</v>
      </c>
      <c r="C4212" s="18" t="s">
        <v>526</v>
      </c>
      <c r="D4212" s="18" t="s">
        <v>527</v>
      </c>
      <c r="E4212" s="19">
        <v>2.21</v>
      </c>
      <c r="F4212" s="5"/>
      <c r="I4212">
        <v>199530</v>
      </c>
    </row>
    <row r="4213" spans="1:9" ht="18" x14ac:dyDescent="0.2">
      <c r="A4213" s="11">
        <v>112617</v>
      </c>
      <c r="B4213" s="18" t="s">
        <v>11</v>
      </c>
      <c r="C4213" s="18" t="s">
        <v>91</v>
      </c>
      <c r="D4213" s="18" t="s">
        <v>97</v>
      </c>
      <c r="E4213" s="19">
        <v>2.64</v>
      </c>
      <c r="F4213" s="5"/>
      <c r="I4213">
        <v>199530</v>
      </c>
    </row>
    <row r="4214" spans="1:9" ht="18" x14ac:dyDescent="0.2">
      <c r="A4214" s="11">
        <v>112618</v>
      </c>
      <c r="B4214" s="18" t="s">
        <v>11</v>
      </c>
      <c r="C4214" s="18" t="s">
        <v>91</v>
      </c>
      <c r="D4214" s="18" t="s">
        <v>97</v>
      </c>
      <c r="E4214" s="19">
        <v>2.64</v>
      </c>
      <c r="F4214" s="5"/>
      <c r="I4214">
        <v>199530</v>
      </c>
    </row>
    <row r="4215" spans="1:9" ht="18" x14ac:dyDescent="0.2">
      <c r="A4215" s="11">
        <v>112626</v>
      </c>
      <c r="B4215" s="18" t="s">
        <v>142</v>
      </c>
      <c r="C4215" s="18" t="s">
        <v>301</v>
      </c>
      <c r="D4215" s="18" t="s">
        <v>302</v>
      </c>
      <c r="E4215" s="19">
        <v>3.17</v>
      </c>
      <c r="F4215" s="5"/>
      <c r="I4215">
        <v>199530</v>
      </c>
    </row>
    <row r="4216" spans="1:9" ht="18" x14ac:dyDescent="0.2">
      <c r="A4216" s="11">
        <v>112731</v>
      </c>
      <c r="B4216" s="18" t="s">
        <v>142</v>
      </c>
      <c r="C4216" s="18" t="s">
        <v>301</v>
      </c>
      <c r="D4216" s="18" t="s">
        <v>306</v>
      </c>
      <c r="E4216" s="19">
        <v>4.09</v>
      </c>
      <c r="F4216" s="5"/>
      <c r="I4216">
        <v>199530</v>
      </c>
    </row>
    <row r="4217" spans="1:9" ht="18" x14ac:dyDescent="0.2">
      <c r="A4217" s="11">
        <v>112732</v>
      </c>
      <c r="B4217" s="18" t="s">
        <v>142</v>
      </c>
      <c r="C4217" s="18" t="s">
        <v>325</v>
      </c>
      <c r="D4217" s="18" t="s">
        <v>330</v>
      </c>
      <c r="E4217" s="19">
        <v>2.52</v>
      </c>
      <c r="F4217" s="5"/>
      <c r="I4217">
        <v>199530</v>
      </c>
    </row>
    <row r="4218" spans="1:9" ht="18" x14ac:dyDescent="0.2">
      <c r="A4218" s="11">
        <v>112733</v>
      </c>
      <c r="B4218" s="18" t="s">
        <v>142</v>
      </c>
      <c r="C4218" s="18" t="s">
        <v>325</v>
      </c>
      <c r="D4218" s="18" t="s">
        <v>328</v>
      </c>
      <c r="E4218" s="19">
        <v>1.66</v>
      </c>
      <c r="F4218" s="5"/>
      <c r="I4218">
        <v>199530</v>
      </c>
    </row>
    <row r="4219" spans="1:9" ht="18" x14ac:dyDescent="0.2">
      <c r="A4219" s="11">
        <v>112736</v>
      </c>
      <c r="B4219" s="18" t="s">
        <v>142</v>
      </c>
      <c r="C4219" s="18" t="s">
        <v>642</v>
      </c>
      <c r="D4219" s="18" t="s">
        <v>644</v>
      </c>
      <c r="E4219" s="19">
        <v>1.28</v>
      </c>
      <c r="F4219" s="5"/>
      <c r="I4219">
        <v>199530</v>
      </c>
    </row>
    <row r="4220" spans="1:9" ht="18" x14ac:dyDescent="0.2">
      <c r="A4220" s="11">
        <v>112740</v>
      </c>
      <c r="B4220" s="18" t="s">
        <v>142</v>
      </c>
      <c r="C4220" s="18" t="s">
        <v>642</v>
      </c>
      <c r="D4220" s="18" t="s">
        <v>644</v>
      </c>
      <c r="E4220" s="19">
        <v>5.72</v>
      </c>
      <c r="F4220" s="5"/>
      <c r="I4220" t="e">
        <v>#REF!</v>
      </c>
    </row>
    <row r="4221" spans="1:9" ht="18" x14ac:dyDescent="0.2">
      <c r="A4221" s="11">
        <v>112770</v>
      </c>
      <c r="B4221" s="18" t="s">
        <v>62</v>
      </c>
      <c r="C4221" s="18" t="s">
        <v>281</v>
      </c>
      <c r="D4221" s="18" t="s">
        <v>283</v>
      </c>
      <c r="E4221" s="19">
        <v>0.82</v>
      </c>
      <c r="F4221" s="5"/>
      <c r="I4221">
        <v>199530</v>
      </c>
    </row>
    <row r="4222" spans="1:9" ht="18" x14ac:dyDescent="0.2">
      <c r="A4222" s="11">
        <v>112771</v>
      </c>
      <c r="B4222" s="18" t="s">
        <v>11</v>
      </c>
      <c r="C4222" s="18" t="s">
        <v>335</v>
      </c>
      <c r="D4222" s="18" t="s">
        <v>337</v>
      </c>
      <c r="E4222" s="19">
        <v>0.81</v>
      </c>
      <c r="F4222" s="5"/>
      <c r="I4222">
        <v>199530</v>
      </c>
    </row>
    <row r="4223" spans="1:9" ht="18" x14ac:dyDescent="0.2">
      <c r="A4223" s="11">
        <v>112776</v>
      </c>
      <c r="B4223" s="18" t="s">
        <v>130</v>
      </c>
      <c r="C4223" s="18" t="s">
        <v>360</v>
      </c>
      <c r="D4223" s="18" t="s">
        <v>369</v>
      </c>
      <c r="E4223" s="19">
        <v>11.46</v>
      </c>
      <c r="F4223" s="5"/>
      <c r="I4223">
        <v>199530</v>
      </c>
    </row>
    <row r="4224" spans="1:9" ht="18" x14ac:dyDescent="0.2">
      <c r="A4224" s="11">
        <v>112792</v>
      </c>
      <c r="B4224" s="18" t="s">
        <v>142</v>
      </c>
      <c r="C4224" s="18" t="s">
        <v>457</v>
      </c>
      <c r="D4224" s="18" t="s">
        <v>459</v>
      </c>
      <c r="E4224" s="19">
        <v>2.12</v>
      </c>
      <c r="F4224" s="5"/>
      <c r="I4224">
        <v>199530</v>
      </c>
    </row>
    <row r="4225" spans="1:9" ht="18" x14ac:dyDescent="0.2">
      <c r="A4225" s="11">
        <v>112797</v>
      </c>
      <c r="B4225" s="18" t="s">
        <v>142</v>
      </c>
      <c r="C4225" s="18" t="s">
        <v>325</v>
      </c>
      <c r="D4225" s="18" t="s">
        <v>330</v>
      </c>
      <c r="E4225" s="19">
        <v>3.01</v>
      </c>
      <c r="F4225" s="5"/>
      <c r="I4225" t="e">
        <v>#REF!</v>
      </c>
    </row>
    <row r="4226" spans="1:9" ht="18" x14ac:dyDescent="0.2">
      <c r="A4226" s="11">
        <v>112799</v>
      </c>
      <c r="B4226" s="18" t="s">
        <v>142</v>
      </c>
      <c r="C4226" s="18" t="s">
        <v>325</v>
      </c>
      <c r="D4226" s="18" t="s">
        <v>330</v>
      </c>
      <c r="E4226" s="19">
        <v>3.14</v>
      </c>
      <c r="F4226" s="5"/>
      <c r="I4226" t="e">
        <v>#REF!</v>
      </c>
    </row>
    <row r="4227" spans="1:9" ht="18" x14ac:dyDescent="0.2">
      <c r="A4227" s="11">
        <v>112803</v>
      </c>
      <c r="B4227" s="18" t="s">
        <v>62</v>
      </c>
      <c r="C4227" s="18" t="s">
        <v>122</v>
      </c>
      <c r="D4227" s="18" t="s">
        <v>126</v>
      </c>
      <c r="E4227" s="19">
        <v>2.12</v>
      </c>
      <c r="F4227" s="5"/>
      <c r="I4227" t="e">
        <v>#REF!</v>
      </c>
    </row>
    <row r="4228" spans="1:9" ht="18" x14ac:dyDescent="0.2">
      <c r="A4228" s="11">
        <v>112809</v>
      </c>
      <c r="B4228" s="18" t="s">
        <v>142</v>
      </c>
      <c r="C4228" s="18" t="s">
        <v>325</v>
      </c>
      <c r="D4228" s="18" t="s">
        <v>330</v>
      </c>
      <c r="E4228" s="19">
        <v>1.08</v>
      </c>
      <c r="F4228" s="5"/>
      <c r="I4228" t="e">
        <v>#REF!</v>
      </c>
    </row>
    <row r="4229" spans="1:9" ht="18" x14ac:dyDescent="0.2">
      <c r="A4229" s="11">
        <v>112810</v>
      </c>
      <c r="B4229" s="18" t="s">
        <v>142</v>
      </c>
      <c r="C4229" s="18" t="s">
        <v>325</v>
      </c>
      <c r="D4229" s="18" t="s">
        <v>330</v>
      </c>
      <c r="E4229" s="19">
        <v>2.4500000000000002</v>
      </c>
      <c r="F4229" s="5"/>
      <c r="I4229" t="e">
        <v>#REF!</v>
      </c>
    </row>
    <row r="4230" spans="1:9" ht="18" x14ac:dyDescent="0.2">
      <c r="A4230" s="11">
        <v>112842</v>
      </c>
      <c r="B4230" s="18" t="s">
        <v>7</v>
      </c>
      <c r="C4230" s="18" t="s">
        <v>100</v>
      </c>
      <c r="D4230" s="18" t="s">
        <v>104</v>
      </c>
      <c r="E4230" s="19">
        <v>6.5</v>
      </c>
      <c r="F4230" s="5"/>
      <c r="I4230" t="e">
        <v>#REF!</v>
      </c>
    </row>
    <row r="4231" spans="1:9" ht="18" x14ac:dyDescent="0.2">
      <c r="A4231" s="11">
        <v>112845</v>
      </c>
      <c r="B4231" s="18" t="s">
        <v>7</v>
      </c>
      <c r="C4231" s="18" t="s">
        <v>100</v>
      </c>
      <c r="D4231" s="18" t="s">
        <v>110</v>
      </c>
      <c r="E4231" s="19">
        <v>2.1</v>
      </c>
      <c r="F4231" s="5"/>
      <c r="I4231" t="e">
        <v>#REF!</v>
      </c>
    </row>
    <row r="4232" spans="1:9" ht="18" x14ac:dyDescent="0.2">
      <c r="A4232" s="11">
        <v>112846</v>
      </c>
      <c r="B4232" s="18" t="s">
        <v>7</v>
      </c>
      <c r="C4232" s="18" t="s">
        <v>100</v>
      </c>
      <c r="D4232" s="18" t="s">
        <v>110</v>
      </c>
      <c r="E4232" s="19">
        <v>1.82</v>
      </c>
      <c r="F4232" s="5"/>
      <c r="I4232" t="e">
        <v>#REF!</v>
      </c>
    </row>
    <row r="4233" spans="1:9" ht="18" x14ac:dyDescent="0.2">
      <c r="A4233" s="11">
        <v>112847</v>
      </c>
      <c r="B4233" s="18" t="s">
        <v>7</v>
      </c>
      <c r="C4233" s="18" t="s">
        <v>100</v>
      </c>
      <c r="D4233" s="18" t="s">
        <v>110</v>
      </c>
      <c r="E4233" s="19">
        <v>1.82</v>
      </c>
      <c r="F4233" s="5"/>
      <c r="I4233">
        <v>199530</v>
      </c>
    </row>
    <row r="4234" spans="1:9" ht="18" x14ac:dyDescent="0.2">
      <c r="A4234" s="11">
        <v>112848</v>
      </c>
      <c r="B4234" s="18" t="s">
        <v>7</v>
      </c>
      <c r="C4234" s="18" t="s">
        <v>100</v>
      </c>
      <c r="D4234" s="18" t="s">
        <v>109</v>
      </c>
      <c r="E4234" s="19">
        <v>5.08</v>
      </c>
      <c r="F4234" s="5"/>
      <c r="I4234">
        <v>199530</v>
      </c>
    </row>
    <row r="4235" spans="1:9" ht="18" x14ac:dyDescent="0.2">
      <c r="A4235" s="11">
        <v>112850</v>
      </c>
      <c r="B4235" s="18" t="s">
        <v>75</v>
      </c>
      <c r="C4235" s="18" t="s">
        <v>76</v>
      </c>
      <c r="D4235" s="18" t="s">
        <v>78</v>
      </c>
      <c r="E4235" s="19">
        <v>3.58</v>
      </c>
      <c r="F4235" s="5"/>
      <c r="I4235" t="e">
        <v>#REF!</v>
      </c>
    </row>
    <row r="4236" spans="1:9" ht="18" x14ac:dyDescent="0.2">
      <c r="A4236" s="11">
        <v>112853</v>
      </c>
      <c r="B4236" s="18" t="s">
        <v>75</v>
      </c>
      <c r="C4236" s="18" t="s">
        <v>76</v>
      </c>
      <c r="D4236" s="18" t="s">
        <v>78</v>
      </c>
      <c r="E4236" s="19">
        <v>4.79</v>
      </c>
      <c r="F4236" s="5"/>
      <c r="I4236">
        <v>199530</v>
      </c>
    </row>
    <row r="4237" spans="1:9" ht="18" x14ac:dyDescent="0.2">
      <c r="A4237" s="11">
        <v>112855</v>
      </c>
      <c r="B4237" s="18" t="s">
        <v>319</v>
      </c>
      <c r="C4237" s="18" t="s">
        <v>561</v>
      </c>
      <c r="D4237" s="18" t="s">
        <v>564</v>
      </c>
      <c r="E4237" s="19">
        <v>0.79</v>
      </c>
      <c r="F4237" s="5"/>
      <c r="I4237">
        <v>199530</v>
      </c>
    </row>
    <row r="4238" spans="1:9" ht="18" x14ac:dyDescent="0.2">
      <c r="A4238" s="11">
        <v>112860</v>
      </c>
      <c r="B4238" s="18" t="s">
        <v>62</v>
      </c>
      <c r="C4238" s="18" t="s">
        <v>200</v>
      </c>
      <c r="D4238" s="18" t="s">
        <v>206</v>
      </c>
      <c r="E4238" s="19">
        <v>1.59</v>
      </c>
      <c r="F4238" s="5"/>
      <c r="I4238" t="e">
        <v>#REF!</v>
      </c>
    </row>
    <row r="4239" spans="1:9" ht="18" x14ac:dyDescent="0.2">
      <c r="A4239" s="11">
        <v>112885</v>
      </c>
      <c r="B4239" s="18" t="s">
        <v>75</v>
      </c>
      <c r="C4239" s="18" t="s">
        <v>307</v>
      </c>
      <c r="D4239" s="18" t="s">
        <v>311</v>
      </c>
      <c r="E4239" s="19">
        <v>8.6999999999999993</v>
      </c>
      <c r="F4239" s="5"/>
      <c r="I4239" t="e">
        <v>#REF!</v>
      </c>
    </row>
    <row r="4240" spans="1:9" ht="18" x14ac:dyDescent="0.2">
      <c r="A4240" s="11">
        <v>112897</v>
      </c>
      <c r="B4240" s="18" t="s">
        <v>142</v>
      </c>
      <c r="C4240" s="18" t="s">
        <v>155</v>
      </c>
      <c r="D4240" s="18" t="s">
        <v>161</v>
      </c>
      <c r="E4240" s="19">
        <v>4.8499999999999996</v>
      </c>
      <c r="F4240" s="5"/>
      <c r="I4240" t="e">
        <v>#REF!</v>
      </c>
    </row>
    <row r="4241" spans="1:9" ht="18" x14ac:dyDescent="0.2">
      <c r="A4241" s="11">
        <v>112991</v>
      </c>
      <c r="B4241" s="18" t="s">
        <v>142</v>
      </c>
      <c r="C4241" s="18" t="s">
        <v>143</v>
      </c>
      <c r="D4241" s="18" t="s">
        <v>144</v>
      </c>
      <c r="E4241" s="19">
        <v>3.96</v>
      </c>
      <c r="F4241" s="5"/>
      <c r="I4241" t="e">
        <v>#REF!</v>
      </c>
    </row>
    <row r="4242" spans="1:9" ht="18" x14ac:dyDescent="0.2">
      <c r="A4242" s="11">
        <v>112994</v>
      </c>
      <c r="B4242" s="18" t="s">
        <v>130</v>
      </c>
      <c r="C4242" s="18" t="s">
        <v>522</v>
      </c>
      <c r="D4242" s="18" t="s">
        <v>524</v>
      </c>
      <c r="E4242" s="19">
        <v>7.98</v>
      </c>
      <c r="F4242" s="5"/>
      <c r="I4242" t="e">
        <v>#REF!</v>
      </c>
    </row>
    <row r="4243" spans="1:9" ht="18" x14ac:dyDescent="0.2">
      <c r="A4243" s="11">
        <v>113003</v>
      </c>
      <c r="B4243" s="18" t="s">
        <v>56</v>
      </c>
      <c r="C4243" s="18" t="s">
        <v>529</v>
      </c>
      <c r="D4243" s="18" t="s">
        <v>534</v>
      </c>
      <c r="E4243" s="19">
        <v>8.81</v>
      </c>
      <c r="F4243" s="5"/>
      <c r="I4243">
        <v>199530</v>
      </c>
    </row>
    <row r="4244" spans="1:9" ht="18" x14ac:dyDescent="0.2">
      <c r="A4244" s="11">
        <v>113054</v>
      </c>
      <c r="B4244" s="18" t="s">
        <v>7</v>
      </c>
      <c r="C4244" s="18" t="s">
        <v>162</v>
      </c>
      <c r="D4244" s="18" t="s">
        <v>168</v>
      </c>
      <c r="E4244" s="19">
        <v>2.91</v>
      </c>
      <c r="F4244" s="5"/>
      <c r="I4244" t="e">
        <v>#REF!</v>
      </c>
    </row>
    <row r="4245" spans="1:9" ht="18" x14ac:dyDescent="0.2">
      <c r="A4245" s="11">
        <v>113058</v>
      </c>
      <c r="B4245" s="18" t="s">
        <v>62</v>
      </c>
      <c r="C4245" s="18" t="s">
        <v>299</v>
      </c>
      <c r="D4245" s="18" t="s">
        <v>300</v>
      </c>
      <c r="E4245" s="19">
        <v>2.59</v>
      </c>
      <c r="F4245" s="5"/>
      <c r="I4245" t="e">
        <v>#REF!</v>
      </c>
    </row>
    <row r="4246" spans="1:9" ht="18" x14ac:dyDescent="0.2">
      <c r="A4246" s="11">
        <v>113063</v>
      </c>
      <c r="B4246" s="18" t="s">
        <v>75</v>
      </c>
      <c r="C4246" s="18" t="s">
        <v>220</v>
      </c>
      <c r="D4246" s="18" t="s">
        <v>221</v>
      </c>
      <c r="E4246" s="19">
        <v>3.05</v>
      </c>
      <c r="F4246" s="5"/>
      <c r="I4246" t="e">
        <v>#REF!</v>
      </c>
    </row>
    <row r="4247" spans="1:9" ht="18" x14ac:dyDescent="0.2">
      <c r="A4247" s="11">
        <v>113070</v>
      </c>
      <c r="B4247" s="18" t="s">
        <v>7</v>
      </c>
      <c r="C4247" s="18" t="s">
        <v>243</v>
      </c>
      <c r="D4247" s="18" t="s">
        <v>248</v>
      </c>
      <c r="E4247" s="19">
        <v>0.76</v>
      </c>
      <c r="F4247" s="5"/>
      <c r="I4247">
        <v>199530</v>
      </c>
    </row>
    <row r="4248" spans="1:9" ht="18" x14ac:dyDescent="0.2">
      <c r="A4248" s="11">
        <v>113093</v>
      </c>
      <c r="B4248" s="18" t="s">
        <v>62</v>
      </c>
      <c r="C4248" s="18" t="s">
        <v>393</v>
      </c>
      <c r="D4248" s="18" t="s">
        <v>397</v>
      </c>
      <c r="E4248" s="19">
        <v>1.17</v>
      </c>
      <c r="F4248" s="5"/>
      <c r="I4248">
        <v>199530</v>
      </c>
    </row>
    <row r="4249" spans="1:9" ht="18" x14ac:dyDescent="0.2">
      <c r="A4249" s="11">
        <v>113094</v>
      </c>
      <c r="B4249" s="18" t="s">
        <v>62</v>
      </c>
      <c r="C4249" s="18" t="s">
        <v>393</v>
      </c>
      <c r="D4249" s="18" t="s">
        <v>397</v>
      </c>
      <c r="E4249" s="19">
        <v>1.1599999999999999</v>
      </c>
      <c r="F4249" s="5"/>
      <c r="I4249" t="e">
        <v>#REF!</v>
      </c>
    </row>
    <row r="4250" spans="1:9" ht="18" x14ac:dyDescent="0.2">
      <c r="A4250" s="11">
        <v>113096</v>
      </c>
      <c r="B4250" s="18" t="s">
        <v>62</v>
      </c>
      <c r="C4250" s="18" t="s">
        <v>393</v>
      </c>
      <c r="D4250" s="18" t="s">
        <v>402</v>
      </c>
      <c r="E4250" s="19">
        <v>2.41</v>
      </c>
      <c r="F4250" s="5"/>
      <c r="I4250" t="e">
        <v>#REF!</v>
      </c>
    </row>
    <row r="4251" spans="1:9" ht="18" x14ac:dyDescent="0.2">
      <c r="A4251" s="11">
        <v>113103</v>
      </c>
      <c r="B4251" s="18" t="s">
        <v>75</v>
      </c>
      <c r="C4251" s="18" t="s">
        <v>307</v>
      </c>
      <c r="D4251" s="18" t="s">
        <v>309</v>
      </c>
      <c r="E4251" s="19">
        <v>7.6</v>
      </c>
      <c r="F4251" s="5"/>
      <c r="I4251" t="e">
        <v>#REF!</v>
      </c>
    </row>
    <row r="4252" spans="1:9" ht="18" x14ac:dyDescent="0.2">
      <c r="A4252" s="11">
        <v>113128</v>
      </c>
      <c r="B4252" s="18" t="s">
        <v>130</v>
      </c>
      <c r="C4252" s="18" t="s">
        <v>381</v>
      </c>
      <c r="D4252" s="18" t="s">
        <v>384</v>
      </c>
      <c r="E4252" s="19">
        <v>12.25</v>
      </c>
      <c r="F4252" s="5"/>
      <c r="I4252">
        <v>199530</v>
      </c>
    </row>
    <row r="4253" spans="1:9" ht="18" x14ac:dyDescent="0.2">
      <c r="A4253" s="11">
        <v>113129</v>
      </c>
      <c r="B4253" s="18" t="s">
        <v>130</v>
      </c>
      <c r="C4253" s="18" t="s">
        <v>381</v>
      </c>
      <c r="D4253" s="18" t="s">
        <v>384</v>
      </c>
      <c r="E4253" s="19">
        <v>12.25</v>
      </c>
      <c r="F4253" s="5"/>
      <c r="I4253">
        <v>199530</v>
      </c>
    </row>
    <row r="4254" spans="1:9" ht="18" x14ac:dyDescent="0.2">
      <c r="A4254" s="11">
        <v>113130</v>
      </c>
      <c r="B4254" s="18" t="s">
        <v>130</v>
      </c>
      <c r="C4254" s="18" t="s">
        <v>381</v>
      </c>
      <c r="D4254" s="18" t="s">
        <v>386</v>
      </c>
      <c r="E4254" s="19">
        <v>12.25</v>
      </c>
      <c r="F4254" s="5"/>
      <c r="I4254" t="e">
        <v>#REF!</v>
      </c>
    </row>
    <row r="4255" spans="1:9" ht="18" x14ac:dyDescent="0.2">
      <c r="A4255" s="11">
        <v>113187</v>
      </c>
      <c r="B4255" s="18" t="s">
        <v>130</v>
      </c>
      <c r="C4255" s="18" t="s">
        <v>360</v>
      </c>
      <c r="D4255" s="18" t="s">
        <v>367</v>
      </c>
      <c r="E4255" s="19">
        <v>7.64</v>
      </c>
      <c r="F4255" s="5"/>
      <c r="I4255" t="e">
        <v>#REF!</v>
      </c>
    </row>
    <row r="4256" spans="1:9" ht="18" x14ac:dyDescent="0.2">
      <c r="A4256" s="11">
        <v>113193</v>
      </c>
      <c r="B4256" s="18" t="s">
        <v>56</v>
      </c>
      <c r="C4256" s="18" t="s">
        <v>420</v>
      </c>
      <c r="D4256" s="18" t="s">
        <v>422</v>
      </c>
      <c r="E4256" s="19">
        <v>10.34</v>
      </c>
      <c r="F4256" s="5"/>
      <c r="I4256" t="e">
        <v>#REF!</v>
      </c>
    </row>
    <row r="4257" spans="1:9" ht="18" x14ac:dyDescent="0.2">
      <c r="A4257" s="11">
        <v>113223</v>
      </c>
      <c r="B4257" s="18" t="s">
        <v>7</v>
      </c>
      <c r="C4257" s="18" t="s">
        <v>228</v>
      </c>
      <c r="D4257" s="18" t="s">
        <v>232</v>
      </c>
      <c r="E4257" s="19">
        <v>1.49</v>
      </c>
      <c r="F4257" s="5"/>
      <c r="I4257" t="e">
        <v>#REF!</v>
      </c>
    </row>
    <row r="4258" spans="1:9" ht="18" x14ac:dyDescent="0.2">
      <c r="A4258" s="11">
        <v>113227</v>
      </c>
      <c r="B4258" s="18" t="s">
        <v>7</v>
      </c>
      <c r="C4258" s="18" t="s">
        <v>228</v>
      </c>
      <c r="D4258" s="18" t="s">
        <v>232</v>
      </c>
      <c r="E4258" s="19">
        <v>1.35</v>
      </c>
      <c r="F4258" s="5"/>
      <c r="I4258" t="e">
        <v>#REF!</v>
      </c>
    </row>
    <row r="4259" spans="1:9" ht="18" x14ac:dyDescent="0.2">
      <c r="A4259" s="11">
        <v>113228</v>
      </c>
      <c r="B4259" s="18" t="s">
        <v>7</v>
      </c>
      <c r="C4259" s="18" t="s">
        <v>228</v>
      </c>
      <c r="D4259" s="18" t="s">
        <v>232</v>
      </c>
      <c r="E4259" s="19">
        <v>1.35</v>
      </c>
      <c r="F4259" s="5"/>
      <c r="I4259" t="e">
        <v>#REF!</v>
      </c>
    </row>
    <row r="4260" spans="1:9" ht="18" x14ac:dyDescent="0.2">
      <c r="A4260" s="11">
        <v>113235</v>
      </c>
      <c r="B4260" s="18" t="s">
        <v>56</v>
      </c>
      <c r="C4260" s="18" t="s">
        <v>540</v>
      </c>
      <c r="D4260" s="18" t="s">
        <v>544</v>
      </c>
      <c r="E4260" s="19">
        <v>6.62</v>
      </c>
      <c r="F4260" s="5"/>
      <c r="I4260" t="e">
        <v>#REF!</v>
      </c>
    </row>
    <row r="4261" spans="1:9" ht="18" x14ac:dyDescent="0.2">
      <c r="A4261" s="11">
        <v>113249</v>
      </c>
      <c r="B4261" s="18" t="s">
        <v>56</v>
      </c>
      <c r="C4261" s="18" t="s">
        <v>540</v>
      </c>
      <c r="D4261" s="18" t="s">
        <v>545</v>
      </c>
      <c r="E4261" s="19">
        <v>7.27</v>
      </c>
      <c r="F4261" s="5"/>
      <c r="I4261" t="e">
        <v>#REF!</v>
      </c>
    </row>
    <row r="4262" spans="1:9" ht="18" x14ac:dyDescent="0.2">
      <c r="A4262" s="11">
        <v>113278</v>
      </c>
      <c r="B4262" s="18" t="s">
        <v>56</v>
      </c>
      <c r="C4262" s="18" t="s">
        <v>443</v>
      </c>
      <c r="D4262" s="18" t="s">
        <v>445</v>
      </c>
      <c r="E4262" s="19">
        <v>3.08</v>
      </c>
      <c r="F4262" s="5"/>
      <c r="I4262">
        <v>199530</v>
      </c>
    </row>
    <row r="4263" spans="1:9" ht="18" x14ac:dyDescent="0.2">
      <c r="A4263" s="11">
        <v>113298</v>
      </c>
      <c r="B4263" s="18" t="s">
        <v>56</v>
      </c>
      <c r="C4263" s="18" t="s">
        <v>420</v>
      </c>
      <c r="D4263" s="18" t="s">
        <v>423</v>
      </c>
      <c r="E4263" s="19">
        <v>12.58</v>
      </c>
      <c r="F4263" s="5"/>
      <c r="I4263">
        <v>199530</v>
      </c>
    </row>
    <row r="4264" spans="1:9" ht="18" x14ac:dyDescent="0.2">
      <c r="A4264" s="11">
        <v>113299</v>
      </c>
      <c r="B4264" s="18" t="s">
        <v>56</v>
      </c>
      <c r="C4264" s="18" t="s">
        <v>420</v>
      </c>
      <c r="D4264" s="18" t="s">
        <v>423</v>
      </c>
      <c r="E4264" s="19">
        <v>12.58</v>
      </c>
      <c r="F4264" s="5"/>
      <c r="I4264">
        <v>199530</v>
      </c>
    </row>
    <row r="4265" spans="1:9" ht="18" x14ac:dyDescent="0.2">
      <c r="A4265" s="11">
        <v>113300</v>
      </c>
      <c r="B4265" s="18" t="s">
        <v>56</v>
      </c>
      <c r="C4265" s="18" t="s">
        <v>420</v>
      </c>
      <c r="D4265" s="18" t="s">
        <v>422</v>
      </c>
      <c r="E4265" s="19">
        <v>12.58</v>
      </c>
      <c r="F4265" s="5"/>
      <c r="I4265" t="e">
        <v>#REF!</v>
      </c>
    </row>
    <row r="4266" spans="1:9" ht="18" x14ac:dyDescent="0.2">
      <c r="A4266" s="11">
        <v>113405</v>
      </c>
      <c r="B4266" s="18" t="s">
        <v>130</v>
      </c>
      <c r="C4266" s="18" t="s">
        <v>291</v>
      </c>
      <c r="D4266" s="18" t="s">
        <v>293</v>
      </c>
      <c r="E4266" s="19">
        <v>6.84</v>
      </c>
      <c r="F4266" s="5"/>
      <c r="I4266" t="e">
        <v>#REF!</v>
      </c>
    </row>
    <row r="4267" spans="1:9" ht="18" x14ac:dyDescent="0.2">
      <c r="A4267" s="11">
        <v>113407</v>
      </c>
      <c r="B4267" s="18" t="s">
        <v>130</v>
      </c>
      <c r="C4267" s="18" t="s">
        <v>291</v>
      </c>
      <c r="D4267" s="18" t="s">
        <v>295</v>
      </c>
      <c r="E4267" s="19">
        <v>5.37</v>
      </c>
      <c r="F4267" s="5"/>
      <c r="I4267" t="e">
        <v>#REF!</v>
      </c>
    </row>
    <row r="4268" spans="1:9" ht="18" x14ac:dyDescent="0.2">
      <c r="A4268" s="11">
        <v>113449</v>
      </c>
      <c r="B4268" s="18" t="s">
        <v>75</v>
      </c>
      <c r="C4268" s="18" t="s">
        <v>271</v>
      </c>
      <c r="D4268" s="18" t="s">
        <v>277</v>
      </c>
      <c r="E4268" s="19">
        <v>8.5399999999999991</v>
      </c>
      <c r="F4268" s="5"/>
      <c r="I4268" t="e">
        <v>#REF!</v>
      </c>
    </row>
    <row r="4269" spans="1:9" ht="18" x14ac:dyDescent="0.2">
      <c r="A4269" s="11">
        <v>113532</v>
      </c>
      <c r="B4269" s="18" t="s">
        <v>36</v>
      </c>
      <c r="C4269" s="18" t="s">
        <v>48</v>
      </c>
      <c r="D4269" s="18" t="s">
        <v>50</v>
      </c>
      <c r="E4269" s="19">
        <v>15.17</v>
      </c>
      <c r="F4269" s="5"/>
      <c r="I4269" t="e">
        <v>#REF!</v>
      </c>
    </row>
    <row r="4270" spans="1:9" ht="18" x14ac:dyDescent="0.2">
      <c r="A4270" s="11">
        <v>113559</v>
      </c>
      <c r="B4270" s="18" t="s">
        <v>36</v>
      </c>
      <c r="C4270" s="18" t="s">
        <v>48</v>
      </c>
      <c r="D4270" s="18" t="s">
        <v>50</v>
      </c>
      <c r="E4270" s="19">
        <v>8.67</v>
      </c>
      <c r="F4270" s="5"/>
      <c r="I4270" t="e">
        <v>#REF!</v>
      </c>
    </row>
    <row r="4271" spans="1:9" ht="18" x14ac:dyDescent="0.2">
      <c r="A4271" s="11">
        <v>113566</v>
      </c>
      <c r="B4271" s="18" t="s">
        <v>62</v>
      </c>
      <c r="C4271" s="18" t="s">
        <v>200</v>
      </c>
      <c r="D4271" s="18" t="s">
        <v>203</v>
      </c>
      <c r="E4271" s="19">
        <v>2.98</v>
      </c>
      <c r="F4271" s="5"/>
      <c r="I4271" t="e">
        <v>#REF!</v>
      </c>
    </row>
    <row r="4272" spans="1:9" ht="18" x14ac:dyDescent="0.2">
      <c r="A4272" s="11">
        <v>113571</v>
      </c>
      <c r="B4272" s="18" t="s">
        <v>62</v>
      </c>
      <c r="C4272" s="18" t="s">
        <v>200</v>
      </c>
      <c r="D4272" s="18" t="s">
        <v>203</v>
      </c>
      <c r="E4272" s="19">
        <v>2.89</v>
      </c>
      <c r="F4272" s="5"/>
      <c r="I4272">
        <v>199530</v>
      </c>
    </row>
    <row r="4273" spans="1:9" ht="18" x14ac:dyDescent="0.2">
      <c r="A4273" s="11">
        <v>113588</v>
      </c>
      <c r="B4273" s="18" t="s">
        <v>7</v>
      </c>
      <c r="C4273" s="18" t="s">
        <v>136</v>
      </c>
      <c r="D4273" s="18" t="s">
        <v>139</v>
      </c>
      <c r="E4273" s="19">
        <v>12.59</v>
      </c>
      <c r="F4273" s="5"/>
      <c r="I4273">
        <v>199530</v>
      </c>
    </row>
    <row r="4274" spans="1:9" ht="18" x14ac:dyDescent="0.2">
      <c r="A4274" s="11">
        <v>113592</v>
      </c>
      <c r="B4274" s="18" t="s">
        <v>142</v>
      </c>
      <c r="C4274" s="18" t="s">
        <v>476</v>
      </c>
      <c r="D4274" s="18" t="s">
        <v>478</v>
      </c>
      <c r="E4274" s="19">
        <v>5.64</v>
      </c>
      <c r="F4274" s="5"/>
      <c r="I4274">
        <v>199530</v>
      </c>
    </row>
    <row r="4275" spans="1:9" ht="18" x14ac:dyDescent="0.2">
      <c r="A4275" s="11">
        <v>113594</v>
      </c>
      <c r="B4275" s="18" t="s">
        <v>11</v>
      </c>
      <c r="C4275" s="18" t="s">
        <v>90</v>
      </c>
      <c r="D4275" s="18"/>
      <c r="E4275" s="19">
        <v>6.49</v>
      </c>
      <c r="F4275" s="5"/>
      <c r="I4275" t="e">
        <v>#REF!</v>
      </c>
    </row>
    <row r="4276" spans="1:9" ht="18" x14ac:dyDescent="0.2">
      <c r="A4276" s="11">
        <v>113596</v>
      </c>
      <c r="B4276" s="18" t="s">
        <v>142</v>
      </c>
      <c r="C4276" s="18" t="s">
        <v>476</v>
      </c>
      <c r="D4276" s="18" t="s">
        <v>478</v>
      </c>
      <c r="E4276" s="19">
        <v>5.64</v>
      </c>
      <c r="F4276" s="5"/>
      <c r="I4276" t="e">
        <v>#REF!</v>
      </c>
    </row>
    <row r="4277" spans="1:9" ht="18" x14ac:dyDescent="0.2">
      <c r="A4277" s="11">
        <v>113605</v>
      </c>
      <c r="B4277" s="18" t="s">
        <v>7</v>
      </c>
      <c r="C4277" s="18" t="s">
        <v>100</v>
      </c>
      <c r="D4277" s="18" t="s">
        <v>109</v>
      </c>
      <c r="E4277" s="19">
        <v>6.49</v>
      </c>
      <c r="F4277" s="5"/>
      <c r="I4277" t="e">
        <v>#REF!</v>
      </c>
    </row>
    <row r="4278" spans="1:9" ht="18" x14ac:dyDescent="0.2">
      <c r="A4278" s="11">
        <v>113607</v>
      </c>
      <c r="B4278" s="18" t="s">
        <v>7</v>
      </c>
      <c r="C4278" s="18" t="s">
        <v>100</v>
      </c>
      <c r="D4278" s="18" t="s">
        <v>109</v>
      </c>
      <c r="E4278" s="19">
        <v>6.49</v>
      </c>
      <c r="F4278" s="5"/>
      <c r="I4278" t="e">
        <v>#REF!</v>
      </c>
    </row>
    <row r="4279" spans="1:9" ht="18" x14ac:dyDescent="0.2">
      <c r="A4279" s="11">
        <v>113608</v>
      </c>
      <c r="B4279" s="18" t="s">
        <v>7</v>
      </c>
      <c r="C4279" s="18" t="s">
        <v>100</v>
      </c>
      <c r="D4279" s="18" t="s">
        <v>109</v>
      </c>
      <c r="E4279" s="19">
        <v>9.41</v>
      </c>
      <c r="F4279" s="5"/>
      <c r="I4279" t="e">
        <v>#REF!</v>
      </c>
    </row>
    <row r="4280" spans="1:9" ht="18" x14ac:dyDescent="0.2">
      <c r="A4280" s="11">
        <v>113619</v>
      </c>
      <c r="B4280" s="18" t="s">
        <v>130</v>
      </c>
      <c r="C4280" s="18" t="s">
        <v>360</v>
      </c>
      <c r="D4280" s="18" t="s">
        <v>371</v>
      </c>
      <c r="E4280" s="19">
        <v>6.96</v>
      </c>
      <c r="F4280" s="5"/>
      <c r="I4280" t="e">
        <v>#REF!</v>
      </c>
    </row>
    <row r="4281" spans="1:9" ht="18" x14ac:dyDescent="0.2">
      <c r="A4281" s="11">
        <v>113620</v>
      </c>
      <c r="B4281" s="18" t="s">
        <v>130</v>
      </c>
      <c r="C4281" s="18" t="s">
        <v>360</v>
      </c>
      <c r="D4281" s="18" t="s">
        <v>371</v>
      </c>
      <c r="E4281" s="19">
        <v>6.96</v>
      </c>
      <c r="F4281" s="5"/>
      <c r="I4281" t="e">
        <v>#REF!</v>
      </c>
    </row>
    <row r="4282" spans="1:9" ht="18" x14ac:dyDescent="0.2">
      <c r="A4282" s="11">
        <v>113626</v>
      </c>
      <c r="B4282" s="18" t="s">
        <v>130</v>
      </c>
      <c r="C4282" s="18" t="s">
        <v>360</v>
      </c>
      <c r="D4282" s="18" t="s">
        <v>371</v>
      </c>
      <c r="E4282" s="19">
        <v>5.41</v>
      </c>
      <c r="F4282" s="5"/>
      <c r="I4282" t="e">
        <v>#REF!</v>
      </c>
    </row>
    <row r="4283" spans="1:9" ht="18" x14ac:dyDescent="0.2">
      <c r="A4283" s="11">
        <v>113633</v>
      </c>
      <c r="B4283" s="18" t="s">
        <v>130</v>
      </c>
      <c r="C4283" s="18" t="s">
        <v>360</v>
      </c>
      <c r="D4283" s="18" t="s">
        <v>371</v>
      </c>
      <c r="E4283" s="19">
        <v>13.85</v>
      </c>
      <c r="F4283" s="5"/>
      <c r="I4283" t="e">
        <v>#REF!</v>
      </c>
    </row>
    <row r="4284" spans="1:9" ht="18" x14ac:dyDescent="0.2">
      <c r="A4284" s="11">
        <v>113645</v>
      </c>
      <c r="B4284" s="18" t="s">
        <v>130</v>
      </c>
      <c r="C4284" s="18" t="s">
        <v>360</v>
      </c>
      <c r="D4284" s="18" t="s">
        <v>371</v>
      </c>
      <c r="E4284" s="19">
        <v>9.98</v>
      </c>
      <c r="F4284" s="5"/>
      <c r="I4284" t="e">
        <v>#REF!</v>
      </c>
    </row>
    <row r="4285" spans="1:9" ht="18" x14ac:dyDescent="0.2">
      <c r="A4285" s="11">
        <v>113648</v>
      </c>
      <c r="B4285" s="18" t="s">
        <v>130</v>
      </c>
      <c r="C4285" s="18" t="s">
        <v>360</v>
      </c>
      <c r="D4285" s="18" t="s">
        <v>371</v>
      </c>
      <c r="E4285" s="19">
        <v>3.6</v>
      </c>
      <c r="F4285" s="5"/>
      <c r="I4285" t="e">
        <v>#REF!</v>
      </c>
    </row>
    <row r="4286" spans="1:9" ht="18" x14ac:dyDescent="0.2">
      <c r="A4286" s="11">
        <v>113649</v>
      </c>
      <c r="B4286" s="18" t="s">
        <v>130</v>
      </c>
      <c r="C4286" s="18" t="s">
        <v>360</v>
      </c>
      <c r="D4286" s="18" t="s">
        <v>371</v>
      </c>
      <c r="E4286" s="19">
        <v>3.6</v>
      </c>
      <c r="F4286" s="5"/>
      <c r="I4286" t="e">
        <v>#REF!</v>
      </c>
    </row>
    <row r="4287" spans="1:9" ht="18" x14ac:dyDescent="0.2">
      <c r="A4287" s="11">
        <v>113657</v>
      </c>
      <c r="B4287" s="18" t="s">
        <v>130</v>
      </c>
      <c r="C4287" s="18" t="s">
        <v>360</v>
      </c>
      <c r="D4287" s="18" t="s">
        <v>371</v>
      </c>
      <c r="E4287" s="19">
        <v>6.35</v>
      </c>
      <c r="F4287" s="5"/>
      <c r="I4287" t="e">
        <v>#REF!</v>
      </c>
    </row>
    <row r="4288" spans="1:9" ht="18" x14ac:dyDescent="0.2">
      <c r="A4288" s="11">
        <v>113663</v>
      </c>
      <c r="B4288" s="18" t="s">
        <v>62</v>
      </c>
      <c r="C4288" s="18" t="s">
        <v>526</v>
      </c>
      <c r="D4288" s="18" t="s">
        <v>528</v>
      </c>
      <c r="E4288" s="19">
        <v>3.13</v>
      </c>
      <c r="F4288" s="5"/>
      <c r="I4288" t="e">
        <v>#REF!</v>
      </c>
    </row>
    <row r="4289" spans="1:9" ht="18" x14ac:dyDescent="0.2">
      <c r="A4289" s="11">
        <v>113664</v>
      </c>
      <c r="B4289" s="18" t="s">
        <v>62</v>
      </c>
      <c r="C4289" s="18" t="s">
        <v>526</v>
      </c>
      <c r="D4289" s="18" t="s">
        <v>528</v>
      </c>
      <c r="E4289" s="19">
        <v>3.13</v>
      </c>
      <c r="F4289" s="5"/>
      <c r="I4289" t="e">
        <v>#REF!</v>
      </c>
    </row>
    <row r="4290" spans="1:9" ht="18" x14ac:dyDescent="0.2">
      <c r="A4290" s="11">
        <v>113665</v>
      </c>
      <c r="B4290" s="18" t="s">
        <v>62</v>
      </c>
      <c r="C4290" s="18" t="s">
        <v>526</v>
      </c>
      <c r="D4290" s="18" t="s">
        <v>528</v>
      </c>
      <c r="E4290" s="19">
        <v>2.73</v>
      </c>
      <c r="F4290" s="5"/>
      <c r="I4290" t="e">
        <v>#REF!</v>
      </c>
    </row>
    <row r="4291" spans="1:9" ht="18" x14ac:dyDescent="0.2">
      <c r="A4291" s="11">
        <v>113666</v>
      </c>
      <c r="B4291" s="18" t="s">
        <v>62</v>
      </c>
      <c r="C4291" s="18" t="s">
        <v>526</v>
      </c>
      <c r="D4291" s="18" t="s">
        <v>528</v>
      </c>
      <c r="E4291" s="19">
        <v>4.49</v>
      </c>
      <c r="F4291" s="5"/>
      <c r="I4291" t="e">
        <v>#REF!</v>
      </c>
    </row>
    <row r="4292" spans="1:9" ht="18" x14ac:dyDescent="0.2">
      <c r="A4292" s="11">
        <v>113669</v>
      </c>
      <c r="B4292" s="18" t="s">
        <v>62</v>
      </c>
      <c r="C4292" s="18" t="s">
        <v>526</v>
      </c>
      <c r="D4292" s="18" t="s">
        <v>528</v>
      </c>
      <c r="E4292" s="19">
        <v>3.08</v>
      </c>
      <c r="F4292" s="5"/>
      <c r="I4292" t="e">
        <v>#REF!</v>
      </c>
    </row>
    <row r="4293" spans="1:9" ht="18" x14ac:dyDescent="0.2">
      <c r="A4293" s="11">
        <v>113677</v>
      </c>
      <c r="B4293" s="18" t="s">
        <v>62</v>
      </c>
      <c r="C4293" s="18" t="s">
        <v>526</v>
      </c>
      <c r="D4293" s="18" t="s">
        <v>528</v>
      </c>
      <c r="E4293" s="19">
        <v>2.78</v>
      </c>
      <c r="F4293" s="5"/>
      <c r="I4293" t="e">
        <v>#REF!</v>
      </c>
    </row>
    <row r="4294" spans="1:9" ht="18" x14ac:dyDescent="0.2">
      <c r="A4294" s="11">
        <v>113716</v>
      </c>
      <c r="B4294" s="18" t="s">
        <v>130</v>
      </c>
      <c r="C4294" s="18" t="s">
        <v>360</v>
      </c>
      <c r="D4294" s="18" t="s">
        <v>367</v>
      </c>
      <c r="E4294" s="19">
        <v>14.6</v>
      </c>
      <c r="F4294" s="5"/>
      <c r="I4294" t="e">
        <v>#REF!</v>
      </c>
    </row>
    <row r="4295" spans="1:9" ht="18" x14ac:dyDescent="0.2">
      <c r="A4295" s="11">
        <v>113719</v>
      </c>
      <c r="B4295" s="18" t="s">
        <v>130</v>
      </c>
      <c r="C4295" s="18" t="s">
        <v>482</v>
      </c>
      <c r="D4295" s="18" t="s">
        <v>489</v>
      </c>
      <c r="E4295" s="19">
        <v>152.88</v>
      </c>
      <c r="F4295" s="5"/>
      <c r="I4295" t="e">
        <v>#REF!</v>
      </c>
    </row>
    <row r="4296" spans="1:9" ht="18" x14ac:dyDescent="0.2">
      <c r="A4296" s="11">
        <v>113735</v>
      </c>
      <c r="B4296" s="18" t="s">
        <v>62</v>
      </c>
      <c r="C4296" s="18" t="s">
        <v>593</v>
      </c>
      <c r="D4296" s="18" t="s">
        <v>598</v>
      </c>
      <c r="E4296" s="19">
        <v>2.54</v>
      </c>
      <c r="F4296" s="5"/>
      <c r="I4296" t="e">
        <v>#REF!</v>
      </c>
    </row>
    <row r="4297" spans="1:9" ht="18" x14ac:dyDescent="0.2">
      <c r="A4297" s="11">
        <v>113736</v>
      </c>
      <c r="B4297" s="18" t="s">
        <v>62</v>
      </c>
      <c r="C4297" s="18" t="s">
        <v>593</v>
      </c>
      <c r="D4297" s="18" t="s">
        <v>598</v>
      </c>
      <c r="E4297" s="19">
        <v>2.54</v>
      </c>
      <c r="F4297" s="5"/>
      <c r="I4297" t="e">
        <v>#REF!</v>
      </c>
    </row>
    <row r="4298" spans="1:9" ht="18" x14ac:dyDescent="0.2">
      <c r="A4298" s="11">
        <v>113737</v>
      </c>
      <c r="B4298" s="18" t="s">
        <v>62</v>
      </c>
      <c r="C4298" s="18" t="s">
        <v>593</v>
      </c>
      <c r="D4298" s="18" t="s">
        <v>598</v>
      </c>
      <c r="E4298" s="19">
        <v>2.62</v>
      </c>
      <c r="F4298" s="5"/>
      <c r="I4298" t="e">
        <v>#REF!</v>
      </c>
    </row>
    <row r="4299" spans="1:9" ht="18" x14ac:dyDescent="0.2">
      <c r="A4299" s="11">
        <v>113738</v>
      </c>
      <c r="B4299" s="18" t="s">
        <v>62</v>
      </c>
      <c r="C4299" s="18" t="s">
        <v>593</v>
      </c>
      <c r="D4299" s="18" t="s">
        <v>598</v>
      </c>
      <c r="E4299" s="19">
        <v>2.62</v>
      </c>
      <c r="F4299" s="5"/>
      <c r="I4299" t="e">
        <v>#REF!</v>
      </c>
    </row>
    <row r="4300" spans="1:9" ht="18" x14ac:dyDescent="0.2">
      <c r="A4300" s="11">
        <v>113739</v>
      </c>
      <c r="B4300" s="18" t="s">
        <v>62</v>
      </c>
      <c r="C4300" s="18" t="s">
        <v>593</v>
      </c>
      <c r="D4300" s="18" t="s">
        <v>598</v>
      </c>
      <c r="E4300" s="19">
        <v>2.62</v>
      </c>
      <c r="F4300" s="5"/>
      <c r="I4300" t="e">
        <v>#REF!</v>
      </c>
    </row>
    <row r="4301" spans="1:9" ht="18" x14ac:dyDescent="0.2">
      <c r="A4301" s="11">
        <v>113741</v>
      </c>
      <c r="B4301" s="18" t="s">
        <v>62</v>
      </c>
      <c r="C4301" s="18" t="s">
        <v>593</v>
      </c>
      <c r="D4301" s="18" t="s">
        <v>598</v>
      </c>
      <c r="E4301" s="19">
        <v>2.62</v>
      </c>
      <c r="F4301" s="5"/>
      <c r="I4301" t="e">
        <v>#REF!</v>
      </c>
    </row>
    <row r="4302" spans="1:9" ht="18" x14ac:dyDescent="0.2">
      <c r="A4302" s="11">
        <v>113823</v>
      </c>
      <c r="B4302" s="18" t="s">
        <v>7</v>
      </c>
      <c r="C4302" s="18" t="s">
        <v>162</v>
      </c>
      <c r="D4302" s="18" t="s">
        <v>167</v>
      </c>
      <c r="E4302" s="19">
        <v>6.29</v>
      </c>
      <c r="F4302" s="5"/>
      <c r="I4302" t="e">
        <v>#REF!</v>
      </c>
    </row>
    <row r="4303" spans="1:9" ht="18" x14ac:dyDescent="0.2">
      <c r="A4303" s="11">
        <v>113824</v>
      </c>
      <c r="B4303" s="18" t="s">
        <v>7</v>
      </c>
      <c r="C4303" s="18" t="s">
        <v>162</v>
      </c>
      <c r="D4303" s="18" t="s">
        <v>167</v>
      </c>
      <c r="E4303" s="19">
        <v>4.0999999999999996</v>
      </c>
      <c r="F4303" s="5"/>
      <c r="I4303" t="e">
        <v>#REF!</v>
      </c>
    </row>
    <row r="4304" spans="1:9" ht="18" x14ac:dyDescent="0.2">
      <c r="A4304" s="11">
        <v>113827</v>
      </c>
      <c r="B4304" s="18" t="s">
        <v>7</v>
      </c>
      <c r="C4304" s="18" t="s">
        <v>162</v>
      </c>
      <c r="D4304" s="18" t="s">
        <v>167</v>
      </c>
      <c r="E4304" s="19">
        <v>1.92</v>
      </c>
      <c r="F4304" s="5"/>
      <c r="I4304" t="e">
        <v>#REF!</v>
      </c>
    </row>
    <row r="4305" spans="1:9" ht="18" x14ac:dyDescent="0.2">
      <c r="A4305" s="11">
        <v>113845</v>
      </c>
      <c r="B4305" s="18" t="s">
        <v>36</v>
      </c>
      <c r="C4305" s="18" t="s">
        <v>48</v>
      </c>
      <c r="D4305" s="18" t="s">
        <v>52</v>
      </c>
      <c r="E4305" s="19">
        <v>8.24</v>
      </c>
      <c r="F4305" s="5"/>
      <c r="I4305" t="e">
        <v>#REF!</v>
      </c>
    </row>
    <row r="4306" spans="1:9" ht="18" x14ac:dyDescent="0.2">
      <c r="A4306" s="11">
        <v>113865</v>
      </c>
      <c r="B4306" s="18" t="s">
        <v>142</v>
      </c>
      <c r="C4306" s="18" t="s">
        <v>568</v>
      </c>
      <c r="D4306" s="18" t="s">
        <v>571</v>
      </c>
      <c r="E4306" s="19">
        <v>2.88</v>
      </c>
      <c r="F4306" s="5"/>
      <c r="I4306" t="e">
        <v>#REF!</v>
      </c>
    </row>
    <row r="4307" spans="1:9" ht="18" x14ac:dyDescent="0.2">
      <c r="A4307" s="11">
        <v>113867</v>
      </c>
      <c r="B4307" s="18" t="s">
        <v>142</v>
      </c>
      <c r="C4307" s="18" t="s">
        <v>568</v>
      </c>
      <c r="D4307" s="18" t="s">
        <v>575</v>
      </c>
      <c r="E4307" s="19">
        <v>2.8</v>
      </c>
      <c r="F4307" s="5"/>
      <c r="I4307" t="e">
        <v>#REF!</v>
      </c>
    </row>
    <row r="4308" spans="1:9" ht="18" x14ac:dyDescent="0.2">
      <c r="A4308" s="11">
        <v>113870</v>
      </c>
      <c r="B4308" s="18" t="s">
        <v>142</v>
      </c>
      <c r="C4308" s="18" t="s">
        <v>568</v>
      </c>
      <c r="D4308" s="18" t="s">
        <v>575</v>
      </c>
      <c r="E4308" s="19">
        <v>2.88</v>
      </c>
      <c r="F4308" s="5"/>
      <c r="I4308" t="e">
        <v>#REF!</v>
      </c>
    </row>
    <row r="4309" spans="1:9" ht="18" x14ac:dyDescent="0.2">
      <c r="A4309" s="11">
        <v>113871</v>
      </c>
      <c r="B4309" s="18" t="s">
        <v>142</v>
      </c>
      <c r="C4309" s="18" t="s">
        <v>568</v>
      </c>
      <c r="D4309" s="18" t="s">
        <v>570</v>
      </c>
      <c r="E4309" s="19">
        <v>4</v>
      </c>
      <c r="F4309" s="5"/>
      <c r="I4309" t="e">
        <v>#REF!</v>
      </c>
    </row>
    <row r="4310" spans="1:9" ht="18" x14ac:dyDescent="0.2">
      <c r="A4310" s="11">
        <v>113874</v>
      </c>
      <c r="B4310" s="18" t="s">
        <v>142</v>
      </c>
      <c r="C4310" s="18" t="s">
        <v>568</v>
      </c>
      <c r="D4310" s="18" t="s">
        <v>572</v>
      </c>
      <c r="E4310" s="19">
        <v>5.28</v>
      </c>
      <c r="F4310" s="5"/>
      <c r="I4310" t="e">
        <v>#REF!</v>
      </c>
    </row>
    <row r="4311" spans="1:9" ht="18" x14ac:dyDescent="0.2">
      <c r="A4311" s="11">
        <v>113877</v>
      </c>
      <c r="B4311" s="18" t="s">
        <v>142</v>
      </c>
      <c r="C4311" s="18" t="s">
        <v>568</v>
      </c>
      <c r="D4311" s="18" t="s">
        <v>572</v>
      </c>
      <c r="E4311" s="19">
        <v>5.83</v>
      </c>
      <c r="F4311" s="5"/>
      <c r="I4311" t="e">
        <v>#REF!</v>
      </c>
    </row>
    <row r="4312" spans="1:9" ht="18" x14ac:dyDescent="0.2">
      <c r="A4312" s="11">
        <v>113880</v>
      </c>
      <c r="B4312" s="18" t="s">
        <v>142</v>
      </c>
      <c r="C4312" s="18" t="s">
        <v>568</v>
      </c>
      <c r="D4312" s="18" t="s">
        <v>571</v>
      </c>
      <c r="E4312" s="19">
        <v>4.55</v>
      </c>
      <c r="F4312" s="5"/>
      <c r="I4312" t="e">
        <v>#REF!</v>
      </c>
    </row>
    <row r="4313" spans="1:9" ht="18" x14ac:dyDescent="0.2">
      <c r="A4313" s="11">
        <v>113902</v>
      </c>
      <c r="B4313" s="18" t="s">
        <v>62</v>
      </c>
      <c r="C4313" s="18" t="s">
        <v>429</v>
      </c>
      <c r="D4313" s="18" t="s">
        <v>432</v>
      </c>
      <c r="E4313" s="19">
        <v>2.0499999999999998</v>
      </c>
      <c r="F4313" s="5"/>
      <c r="I4313" t="e">
        <v>#REF!</v>
      </c>
    </row>
    <row r="4314" spans="1:9" ht="18" x14ac:dyDescent="0.2">
      <c r="A4314" s="11">
        <v>113910</v>
      </c>
      <c r="B4314" s="18" t="s">
        <v>62</v>
      </c>
      <c r="C4314" s="18" t="s">
        <v>281</v>
      </c>
      <c r="D4314" s="18" t="s">
        <v>282</v>
      </c>
      <c r="E4314" s="19">
        <v>1.99</v>
      </c>
      <c r="F4314" s="5"/>
      <c r="I4314" t="e">
        <v>#REF!</v>
      </c>
    </row>
    <row r="4315" spans="1:9" ht="18" x14ac:dyDescent="0.2">
      <c r="A4315" s="11">
        <v>113914</v>
      </c>
      <c r="B4315" s="18" t="s">
        <v>62</v>
      </c>
      <c r="C4315" s="18" t="s">
        <v>200</v>
      </c>
      <c r="D4315" s="18" t="s">
        <v>202</v>
      </c>
      <c r="E4315" s="19">
        <v>2.5099999999999998</v>
      </c>
      <c r="F4315" s="5"/>
      <c r="I4315" t="e">
        <v>#REF!</v>
      </c>
    </row>
    <row r="4316" spans="1:9" ht="18" x14ac:dyDescent="0.2">
      <c r="A4316" s="11">
        <v>113920</v>
      </c>
      <c r="B4316" s="18" t="s">
        <v>7</v>
      </c>
      <c r="C4316" s="18" t="s">
        <v>100</v>
      </c>
      <c r="D4316" s="18" t="s">
        <v>106</v>
      </c>
      <c r="E4316" s="19">
        <v>2.15</v>
      </c>
      <c r="F4316" s="5"/>
      <c r="I4316" t="e">
        <v>#REF!</v>
      </c>
    </row>
    <row r="4317" spans="1:9" ht="18" x14ac:dyDescent="0.2">
      <c r="A4317" s="11">
        <v>113932</v>
      </c>
      <c r="B4317" s="18" t="s">
        <v>62</v>
      </c>
      <c r="C4317" s="18" t="s">
        <v>200</v>
      </c>
      <c r="D4317" s="18" t="s">
        <v>206</v>
      </c>
      <c r="E4317" s="19">
        <v>1.77</v>
      </c>
      <c r="F4317" s="5"/>
      <c r="I4317" t="e">
        <v>#REF!</v>
      </c>
    </row>
    <row r="4318" spans="1:9" ht="18" x14ac:dyDescent="0.2">
      <c r="A4318" s="11">
        <v>113933</v>
      </c>
      <c r="B4318" s="18" t="s">
        <v>62</v>
      </c>
      <c r="C4318" s="18" t="s">
        <v>200</v>
      </c>
      <c r="D4318" s="18" t="s">
        <v>206</v>
      </c>
      <c r="E4318" s="19">
        <v>1.77</v>
      </c>
      <c r="F4318" s="5"/>
      <c r="I4318" t="e">
        <v>#REF!</v>
      </c>
    </row>
    <row r="4319" spans="1:9" ht="18" x14ac:dyDescent="0.2">
      <c r="A4319" s="11">
        <v>113934</v>
      </c>
      <c r="B4319" s="18" t="s">
        <v>62</v>
      </c>
      <c r="C4319" s="18" t="s">
        <v>200</v>
      </c>
      <c r="D4319" s="18" t="s">
        <v>206</v>
      </c>
      <c r="E4319" s="19">
        <v>3.34</v>
      </c>
      <c r="F4319" s="5"/>
      <c r="I4319">
        <v>199530</v>
      </c>
    </row>
    <row r="4320" spans="1:9" ht="18" x14ac:dyDescent="0.2">
      <c r="A4320" s="11">
        <v>113942</v>
      </c>
      <c r="B4320" s="18" t="s">
        <v>62</v>
      </c>
      <c r="C4320" s="18" t="s">
        <v>497</v>
      </c>
      <c r="D4320" s="18" t="s">
        <v>499</v>
      </c>
      <c r="E4320" s="19">
        <v>1.9</v>
      </c>
      <c r="F4320" s="5"/>
      <c r="I4320" t="e">
        <v>#REF!</v>
      </c>
    </row>
    <row r="4321" spans="1:9" ht="18" x14ac:dyDescent="0.2">
      <c r="A4321" s="11">
        <v>113946</v>
      </c>
      <c r="B4321" s="18" t="s">
        <v>62</v>
      </c>
      <c r="C4321" s="18" t="s">
        <v>497</v>
      </c>
      <c r="D4321" s="18" t="s">
        <v>499</v>
      </c>
      <c r="E4321" s="19">
        <v>1.93</v>
      </c>
      <c r="F4321" s="5"/>
      <c r="I4321" t="e">
        <v>#REF!</v>
      </c>
    </row>
    <row r="4322" spans="1:9" ht="18" x14ac:dyDescent="0.2">
      <c r="A4322" s="11">
        <v>113954</v>
      </c>
      <c r="B4322" s="18" t="s">
        <v>62</v>
      </c>
      <c r="C4322" s="18" t="s">
        <v>497</v>
      </c>
      <c r="D4322" s="18" t="s">
        <v>499</v>
      </c>
      <c r="E4322" s="19">
        <v>1.9</v>
      </c>
      <c r="F4322" s="5"/>
      <c r="I4322" t="e">
        <v>#REF!</v>
      </c>
    </row>
    <row r="4323" spans="1:9" ht="18" x14ac:dyDescent="0.2">
      <c r="A4323" s="11">
        <v>113960</v>
      </c>
      <c r="B4323" s="18" t="s">
        <v>62</v>
      </c>
      <c r="C4323" s="18" t="s">
        <v>497</v>
      </c>
      <c r="D4323" s="18" t="s">
        <v>503</v>
      </c>
      <c r="E4323" s="19">
        <v>1.48</v>
      </c>
      <c r="F4323" s="5"/>
      <c r="I4323" t="e">
        <v>#REF!</v>
      </c>
    </row>
    <row r="4324" spans="1:9" ht="18" x14ac:dyDescent="0.2">
      <c r="A4324" s="11">
        <v>113963</v>
      </c>
      <c r="B4324" s="18" t="s">
        <v>11</v>
      </c>
      <c r="C4324" s="18" t="s">
        <v>91</v>
      </c>
      <c r="D4324" s="18" t="s">
        <v>97</v>
      </c>
      <c r="E4324" s="19">
        <v>11.32</v>
      </c>
      <c r="F4324" s="5"/>
      <c r="I4324" t="e">
        <v>#REF!</v>
      </c>
    </row>
    <row r="4325" spans="1:9" ht="18" x14ac:dyDescent="0.2">
      <c r="A4325" s="11">
        <v>113967</v>
      </c>
      <c r="B4325" s="18" t="s">
        <v>56</v>
      </c>
      <c r="C4325" s="18" t="s">
        <v>552</v>
      </c>
      <c r="D4325" s="18" t="s">
        <v>553</v>
      </c>
      <c r="E4325" s="19">
        <v>9.1999999999999993</v>
      </c>
      <c r="F4325" s="5"/>
      <c r="I4325" t="e">
        <v>#REF!</v>
      </c>
    </row>
    <row r="4326" spans="1:9" ht="18" x14ac:dyDescent="0.2">
      <c r="A4326" s="11">
        <v>113992</v>
      </c>
      <c r="B4326" s="18" t="s">
        <v>62</v>
      </c>
      <c r="C4326" s="18" t="s">
        <v>526</v>
      </c>
      <c r="D4326" s="18" t="s">
        <v>527</v>
      </c>
      <c r="E4326" s="19">
        <v>2.09</v>
      </c>
      <c r="F4326" s="5"/>
      <c r="I4326" t="e">
        <v>#REF!</v>
      </c>
    </row>
    <row r="4327" spans="1:9" ht="18" x14ac:dyDescent="0.2">
      <c r="A4327" s="11">
        <v>113994</v>
      </c>
      <c r="B4327" s="18" t="s">
        <v>62</v>
      </c>
      <c r="C4327" s="18" t="s">
        <v>526</v>
      </c>
      <c r="D4327" s="18" t="s">
        <v>527</v>
      </c>
      <c r="E4327" s="19">
        <v>2.44</v>
      </c>
      <c r="F4327" s="5"/>
      <c r="I4327" t="e">
        <v>#REF!</v>
      </c>
    </row>
    <row r="4328" spans="1:9" ht="18" x14ac:dyDescent="0.2">
      <c r="A4328" s="11">
        <v>113995</v>
      </c>
      <c r="B4328" s="18" t="s">
        <v>62</v>
      </c>
      <c r="C4328" s="18" t="s">
        <v>526</v>
      </c>
      <c r="D4328" s="18" t="s">
        <v>527</v>
      </c>
      <c r="E4328" s="19">
        <v>1.93</v>
      </c>
      <c r="F4328" s="5"/>
      <c r="I4328" t="e">
        <v>#REF!</v>
      </c>
    </row>
    <row r="4329" spans="1:9" ht="18" x14ac:dyDescent="0.2">
      <c r="A4329" s="11">
        <v>114003</v>
      </c>
      <c r="B4329" s="18" t="s">
        <v>62</v>
      </c>
      <c r="C4329" s="18" t="s">
        <v>526</v>
      </c>
      <c r="D4329" s="18" t="s">
        <v>527</v>
      </c>
      <c r="E4329" s="19">
        <v>2.64</v>
      </c>
      <c r="F4329" s="5"/>
      <c r="I4329">
        <v>199530</v>
      </c>
    </row>
    <row r="4330" spans="1:9" ht="18" x14ac:dyDescent="0.2">
      <c r="A4330" s="11">
        <v>114018</v>
      </c>
      <c r="B4330" s="18" t="s">
        <v>62</v>
      </c>
      <c r="C4330" s="18" t="s">
        <v>526</v>
      </c>
      <c r="D4330" s="18" t="s">
        <v>527</v>
      </c>
      <c r="E4330" s="19">
        <v>1.91</v>
      </c>
      <c r="F4330" s="5"/>
      <c r="I4330" t="e">
        <v>#REF!</v>
      </c>
    </row>
    <row r="4331" spans="1:9" ht="18" x14ac:dyDescent="0.2">
      <c r="A4331" s="11">
        <v>114033</v>
      </c>
      <c r="B4331" s="18" t="s">
        <v>62</v>
      </c>
      <c r="C4331" s="18" t="s">
        <v>264</v>
      </c>
      <c r="D4331" s="18" t="s">
        <v>269</v>
      </c>
      <c r="E4331" s="19">
        <v>5.65</v>
      </c>
      <c r="F4331" s="5"/>
      <c r="I4331" t="e">
        <v>#REF!</v>
      </c>
    </row>
    <row r="4332" spans="1:9" ht="18" x14ac:dyDescent="0.2">
      <c r="A4332" s="11">
        <v>114173</v>
      </c>
      <c r="B4332" s="18" t="s">
        <v>75</v>
      </c>
      <c r="C4332" s="18" t="s">
        <v>490</v>
      </c>
      <c r="D4332" s="18" t="s">
        <v>493</v>
      </c>
      <c r="E4332" s="19">
        <v>2.1</v>
      </c>
      <c r="F4332" s="5"/>
      <c r="I4332">
        <v>199530</v>
      </c>
    </row>
    <row r="4333" spans="1:9" ht="18" x14ac:dyDescent="0.2">
      <c r="A4333" s="11">
        <v>114175</v>
      </c>
      <c r="B4333" s="18" t="s">
        <v>75</v>
      </c>
      <c r="C4333" s="18" t="s">
        <v>490</v>
      </c>
      <c r="D4333" s="18" t="s">
        <v>493</v>
      </c>
      <c r="E4333" s="19">
        <v>2.2000000000000002</v>
      </c>
      <c r="F4333" s="5"/>
      <c r="I4333">
        <v>199530</v>
      </c>
    </row>
    <row r="4334" spans="1:9" ht="18" x14ac:dyDescent="0.2">
      <c r="A4334" s="11">
        <v>114198</v>
      </c>
      <c r="B4334" s="18" t="s">
        <v>7</v>
      </c>
      <c r="C4334" s="18" t="s">
        <v>228</v>
      </c>
      <c r="D4334" s="18" t="s">
        <v>232</v>
      </c>
      <c r="E4334" s="19">
        <v>1.04</v>
      </c>
      <c r="F4334" s="5"/>
      <c r="I4334" t="e">
        <v>#REF!</v>
      </c>
    </row>
    <row r="4335" spans="1:9" ht="18" x14ac:dyDescent="0.2">
      <c r="A4335" s="11">
        <v>114230</v>
      </c>
      <c r="B4335" s="18" t="s">
        <v>130</v>
      </c>
      <c r="C4335" s="18" t="s">
        <v>381</v>
      </c>
      <c r="D4335" s="18" t="s">
        <v>384</v>
      </c>
      <c r="E4335" s="19">
        <v>12.4</v>
      </c>
      <c r="F4335" s="5"/>
      <c r="I4335">
        <v>199530</v>
      </c>
    </row>
    <row r="4336" spans="1:9" ht="18" x14ac:dyDescent="0.2">
      <c r="A4336" s="11">
        <v>114251</v>
      </c>
      <c r="B4336" s="18" t="s">
        <v>62</v>
      </c>
      <c r="C4336" s="18" t="s">
        <v>200</v>
      </c>
      <c r="D4336" s="18" t="s">
        <v>206</v>
      </c>
      <c r="E4336" s="19">
        <v>1.73</v>
      </c>
      <c r="F4336" s="5"/>
      <c r="I4336">
        <v>199530</v>
      </c>
    </row>
    <row r="4337" spans="1:9" ht="18" x14ac:dyDescent="0.2">
      <c r="A4337" s="11">
        <v>114252</v>
      </c>
      <c r="B4337" s="18" t="s">
        <v>319</v>
      </c>
      <c r="C4337" s="18" t="s">
        <v>348</v>
      </c>
      <c r="D4337" s="18" t="s">
        <v>349</v>
      </c>
      <c r="E4337" s="19">
        <v>13.79</v>
      </c>
      <c r="F4337" s="5"/>
      <c r="I4337">
        <v>199530</v>
      </c>
    </row>
    <row r="4338" spans="1:9" ht="18" x14ac:dyDescent="0.2">
      <c r="A4338" s="11">
        <v>114255</v>
      </c>
      <c r="B4338" s="18" t="s">
        <v>319</v>
      </c>
      <c r="C4338" s="18" t="s">
        <v>645</v>
      </c>
      <c r="D4338" s="18" t="s">
        <v>648</v>
      </c>
      <c r="E4338" s="19">
        <v>20.77</v>
      </c>
      <c r="F4338" s="5"/>
      <c r="I4338">
        <v>199530</v>
      </c>
    </row>
    <row r="4339" spans="1:9" ht="18" x14ac:dyDescent="0.2">
      <c r="A4339" s="11">
        <v>114257</v>
      </c>
      <c r="B4339" s="18" t="s">
        <v>142</v>
      </c>
      <c r="C4339" s="18" t="s">
        <v>155</v>
      </c>
      <c r="D4339" s="18" t="s">
        <v>157</v>
      </c>
      <c r="E4339" s="19">
        <v>1.86</v>
      </c>
      <c r="F4339" s="5"/>
      <c r="I4339" t="e">
        <v>#REF!</v>
      </c>
    </row>
    <row r="4340" spans="1:9" ht="18" x14ac:dyDescent="0.2">
      <c r="A4340" s="11">
        <v>114258</v>
      </c>
      <c r="B4340" s="18" t="s">
        <v>36</v>
      </c>
      <c r="C4340" s="18" t="s">
        <v>196</v>
      </c>
      <c r="D4340" s="18" t="s">
        <v>199</v>
      </c>
      <c r="E4340" s="19">
        <v>7.41</v>
      </c>
      <c r="F4340" s="5"/>
      <c r="I4340" t="e">
        <v>#REF!</v>
      </c>
    </row>
    <row r="4341" spans="1:9" ht="18" x14ac:dyDescent="0.2">
      <c r="A4341" s="11">
        <v>114267</v>
      </c>
      <c r="B4341" s="18" t="s">
        <v>142</v>
      </c>
      <c r="C4341" s="18" t="s">
        <v>417</v>
      </c>
      <c r="D4341" s="18" t="s">
        <v>419</v>
      </c>
      <c r="E4341" s="19">
        <v>4.5599999999999996</v>
      </c>
      <c r="F4341" s="5"/>
      <c r="I4341" t="e">
        <v>#REF!</v>
      </c>
    </row>
    <row r="4342" spans="1:9" ht="18" x14ac:dyDescent="0.2">
      <c r="A4342" s="11">
        <v>114268</v>
      </c>
      <c r="B4342" s="18" t="s">
        <v>75</v>
      </c>
      <c r="C4342" s="18" t="s">
        <v>307</v>
      </c>
      <c r="D4342" s="18" t="s">
        <v>314</v>
      </c>
      <c r="E4342" s="19">
        <v>3.13</v>
      </c>
      <c r="F4342" s="5"/>
      <c r="I4342" t="e">
        <v>#REF!</v>
      </c>
    </row>
    <row r="4343" spans="1:9" ht="18" x14ac:dyDescent="0.2">
      <c r="A4343" s="11">
        <v>114269</v>
      </c>
      <c r="B4343" s="18" t="s">
        <v>142</v>
      </c>
      <c r="C4343" s="18" t="s">
        <v>417</v>
      </c>
      <c r="D4343" s="18" t="s">
        <v>419</v>
      </c>
      <c r="E4343" s="19">
        <v>3.02</v>
      </c>
      <c r="F4343" s="5"/>
      <c r="I4343">
        <v>199530</v>
      </c>
    </row>
    <row r="4344" spans="1:9" ht="18" x14ac:dyDescent="0.2">
      <c r="A4344" s="11">
        <v>114273</v>
      </c>
      <c r="B4344" s="18" t="s">
        <v>75</v>
      </c>
      <c r="C4344" s="18" t="s">
        <v>307</v>
      </c>
      <c r="D4344" s="18" t="s">
        <v>314</v>
      </c>
      <c r="E4344" s="19">
        <v>3.13</v>
      </c>
      <c r="F4344" s="5"/>
      <c r="I4344" t="e">
        <v>#REF!</v>
      </c>
    </row>
    <row r="4345" spans="1:9" ht="18" x14ac:dyDescent="0.2">
      <c r="A4345" s="11">
        <v>114274</v>
      </c>
      <c r="B4345" s="18" t="s">
        <v>75</v>
      </c>
      <c r="C4345" s="18" t="s">
        <v>307</v>
      </c>
      <c r="D4345" s="18" t="s">
        <v>314</v>
      </c>
      <c r="E4345" s="19">
        <v>5.79</v>
      </c>
      <c r="F4345" s="5"/>
      <c r="I4345">
        <v>199530</v>
      </c>
    </row>
    <row r="4346" spans="1:9" ht="18" x14ac:dyDescent="0.2">
      <c r="A4346" s="11">
        <v>114277</v>
      </c>
      <c r="B4346" s="18" t="s">
        <v>62</v>
      </c>
      <c r="C4346" s="18" t="s">
        <v>299</v>
      </c>
      <c r="D4346" s="18" t="s">
        <v>300</v>
      </c>
      <c r="E4346" s="19">
        <v>2.54</v>
      </c>
      <c r="F4346" s="5"/>
      <c r="I4346" t="e">
        <v>#REF!</v>
      </c>
    </row>
    <row r="4347" spans="1:9" ht="18" x14ac:dyDescent="0.2">
      <c r="A4347" s="11">
        <v>114278</v>
      </c>
      <c r="B4347" s="18" t="s">
        <v>62</v>
      </c>
      <c r="C4347" s="18" t="s">
        <v>299</v>
      </c>
      <c r="D4347" s="18" t="s">
        <v>300</v>
      </c>
      <c r="E4347" s="19">
        <v>1.85</v>
      </c>
      <c r="F4347" s="5"/>
      <c r="I4347" t="e">
        <v>#REF!</v>
      </c>
    </row>
    <row r="4348" spans="1:9" ht="18" x14ac:dyDescent="0.2">
      <c r="A4348" s="11">
        <v>114346</v>
      </c>
      <c r="B4348" s="18" t="s">
        <v>11</v>
      </c>
      <c r="C4348" s="18" t="s">
        <v>335</v>
      </c>
      <c r="D4348" s="18" t="s">
        <v>336</v>
      </c>
      <c r="E4348" s="19">
        <v>1.5</v>
      </c>
      <c r="F4348" s="5"/>
      <c r="I4348" t="e">
        <v>#REF!</v>
      </c>
    </row>
    <row r="4349" spans="1:9" ht="18" x14ac:dyDescent="0.2">
      <c r="A4349" s="11">
        <v>114350</v>
      </c>
      <c r="B4349" s="18" t="s">
        <v>62</v>
      </c>
      <c r="C4349" s="18" t="s">
        <v>497</v>
      </c>
      <c r="D4349" s="18" t="s">
        <v>499</v>
      </c>
      <c r="E4349" s="19">
        <v>2.95</v>
      </c>
      <c r="F4349" s="5"/>
      <c r="I4349">
        <v>199530</v>
      </c>
    </row>
    <row r="4350" spans="1:9" ht="18" x14ac:dyDescent="0.2">
      <c r="A4350" s="11">
        <v>114382</v>
      </c>
      <c r="B4350" s="18" t="s">
        <v>11</v>
      </c>
      <c r="C4350" s="18" t="s">
        <v>71</v>
      </c>
      <c r="D4350" s="18" t="s">
        <v>74</v>
      </c>
      <c r="E4350" s="19">
        <v>8.85</v>
      </c>
      <c r="F4350" s="5"/>
      <c r="I4350" t="e">
        <v>#REF!</v>
      </c>
    </row>
    <row r="4351" spans="1:9" ht="18" x14ac:dyDescent="0.2">
      <c r="A4351" s="11">
        <v>114405</v>
      </c>
      <c r="B4351" s="18" t="s">
        <v>7</v>
      </c>
      <c r="C4351" s="18" t="s">
        <v>100</v>
      </c>
      <c r="D4351" s="18" t="s">
        <v>110</v>
      </c>
      <c r="E4351" s="19">
        <v>1.71</v>
      </c>
      <c r="F4351" s="5"/>
      <c r="I4351">
        <v>199530</v>
      </c>
    </row>
    <row r="4352" spans="1:9" ht="18" x14ac:dyDescent="0.2">
      <c r="A4352" s="11">
        <v>114467</v>
      </c>
      <c r="B4352" s="18" t="s">
        <v>62</v>
      </c>
      <c r="C4352" s="18" t="s">
        <v>281</v>
      </c>
      <c r="D4352" s="18" t="s">
        <v>282</v>
      </c>
      <c r="E4352" s="19">
        <v>3.26</v>
      </c>
      <c r="F4352" s="5"/>
      <c r="I4352" t="e">
        <v>#REF!</v>
      </c>
    </row>
    <row r="4353" spans="1:9" ht="18" x14ac:dyDescent="0.2">
      <c r="A4353" s="11">
        <v>114470</v>
      </c>
      <c r="B4353" s="18" t="s">
        <v>62</v>
      </c>
      <c r="C4353" s="18" t="s">
        <v>494</v>
      </c>
      <c r="D4353" s="18" t="s">
        <v>495</v>
      </c>
      <c r="E4353" s="19">
        <v>3.13</v>
      </c>
      <c r="F4353" s="5"/>
      <c r="I4353" t="e">
        <v>#REF!</v>
      </c>
    </row>
    <row r="4354" spans="1:9" ht="18" x14ac:dyDescent="0.2">
      <c r="A4354" s="11">
        <v>114471</v>
      </c>
      <c r="B4354" s="18" t="s">
        <v>62</v>
      </c>
      <c r="C4354" s="18" t="s">
        <v>393</v>
      </c>
      <c r="D4354" s="18" t="s">
        <v>402</v>
      </c>
      <c r="E4354" s="19">
        <v>3.78</v>
      </c>
      <c r="F4354" s="5"/>
      <c r="I4354">
        <v>199530</v>
      </c>
    </row>
    <row r="4355" spans="1:9" ht="18" x14ac:dyDescent="0.2">
      <c r="A4355" s="11">
        <v>114480</v>
      </c>
      <c r="B4355" s="18" t="s">
        <v>11</v>
      </c>
      <c r="C4355" s="18" t="s">
        <v>284</v>
      </c>
      <c r="D4355" s="18" t="s">
        <v>286</v>
      </c>
      <c r="E4355" s="19">
        <v>3.11</v>
      </c>
      <c r="F4355" s="5"/>
      <c r="I4355" t="e">
        <v>#REF!</v>
      </c>
    </row>
    <row r="4356" spans="1:9" ht="18" x14ac:dyDescent="0.2">
      <c r="A4356" s="11">
        <v>114655</v>
      </c>
      <c r="B4356" s="18" t="s">
        <v>142</v>
      </c>
      <c r="C4356" s="18" t="s">
        <v>325</v>
      </c>
      <c r="D4356" s="18" t="s">
        <v>329</v>
      </c>
      <c r="E4356" s="19">
        <v>1.98</v>
      </c>
      <c r="F4356" s="5"/>
      <c r="I4356" t="e">
        <v>#REF!</v>
      </c>
    </row>
    <row r="4357" spans="1:9" ht="18" x14ac:dyDescent="0.2">
      <c r="A4357" s="11">
        <v>114656</v>
      </c>
      <c r="B4357" s="18" t="s">
        <v>142</v>
      </c>
      <c r="C4357" s="18" t="s">
        <v>325</v>
      </c>
      <c r="D4357" s="18" t="s">
        <v>332</v>
      </c>
      <c r="E4357" s="19">
        <v>1.81</v>
      </c>
      <c r="F4357" s="5"/>
      <c r="I4357" t="e">
        <v>#REF!</v>
      </c>
    </row>
    <row r="4358" spans="1:9" ht="18" x14ac:dyDescent="0.2">
      <c r="A4358" s="11">
        <v>114657</v>
      </c>
      <c r="B4358" s="18" t="s">
        <v>142</v>
      </c>
      <c r="C4358" s="18" t="s">
        <v>325</v>
      </c>
      <c r="D4358" s="18" t="s">
        <v>329</v>
      </c>
      <c r="E4358" s="19">
        <v>1.9</v>
      </c>
      <c r="F4358" s="5"/>
      <c r="I4358" t="e">
        <v>#REF!</v>
      </c>
    </row>
    <row r="4359" spans="1:9" ht="18" x14ac:dyDescent="0.2">
      <c r="A4359" s="11">
        <v>114663</v>
      </c>
      <c r="B4359" s="18" t="s">
        <v>62</v>
      </c>
      <c r="C4359" s="18" t="s">
        <v>494</v>
      </c>
      <c r="D4359" s="18" t="s">
        <v>495</v>
      </c>
      <c r="E4359" s="19">
        <v>2.14</v>
      </c>
      <c r="F4359" s="5"/>
      <c r="I4359" t="e">
        <v>#REF!</v>
      </c>
    </row>
    <row r="4360" spans="1:9" ht="18" x14ac:dyDescent="0.2">
      <c r="A4360" s="11">
        <v>114667</v>
      </c>
      <c r="B4360" s="18" t="s">
        <v>142</v>
      </c>
      <c r="C4360" s="18" t="s">
        <v>568</v>
      </c>
      <c r="D4360" s="18" t="s">
        <v>575</v>
      </c>
      <c r="E4360" s="19">
        <v>4.91</v>
      </c>
      <c r="F4360" s="5"/>
      <c r="I4360" t="e">
        <v>#REF!</v>
      </c>
    </row>
    <row r="4361" spans="1:9" ht="18" x14ac:dyDescent="0.2">
      <c r="A4361" s="11">
        <v>114668</v>
      </c>
      <c r="B4361" s="18" t="s">
        <v>62</v>
      </c>
      <c r="C4361" s="18" t="s">
        <v>593</v>
      </c>
      <c r="D4361" s="18" t="s">
        <v>599</v>
      </c>
      <c r="E4361" s="19">
        <v>1.93</v>
      </c>
      <c r="F4361" s="5"/>
      <c r="I4361" t="e">
        <v>#REF!</v>
      </c>
    </row>
    <row r="4362" spans="1:9" ht="18" x14ac:dyDescent="0.2">
      <c r="A4362" s="11">
        <v>114720</v>
      </c>
      <c r="B4362" s="18" t="s">
        <v>142</v>
      </c>
      <c r="C4362" s="18" t="s">
        <v>155</v>
      </c>
      <c r="D4362" s="18" t="s">
        <v>159</v>
      </c>
      <c r="E4362" s="19">
        <v>2.74</v>
      </c>
      <c r="F4362" s="5"/>
      <c r="I4362">
        <v>199530</v>
      </c>
    </row>
    <row r="4363" spans="1:9" ht="18" x14ac:dyDescent="0.2">
      <c r="A4363" s="11">
        <v>114722</v>
      </c>
      <c r="B4363" s="18" t="s">
        <v>142</v>
      </c>
      <c r="C4363" s="18" t="s">
        <v>155</v>
      </c>
      <c r="D4363" s="18" t="s">
        <v>157</v>
      </c>
      <c r="E4363" s="19">
        <v>2.99</v>
      </c>
      <c r="F4363" s="5"/>
      <c r="I4363">
        <v>199530</v>
      </c>
    </row>
    <row r="4364" spans="1:9" ht="18" x14ac:dyDescent="0.2">
      <c r="A4364" s="11">
        <v>114724</v>
      </c>
      <c r="B4364" s="18" t="s">
        <v>56</v>
      </c>
      <c r="C4364" s="18" t="s">
        <v>420</v>
      </c>
      <c r="D4364" s="18" t="s">
        <v>423</v>
      </c>
      <c r="E4364" s="19">
        <v>8.08</v>
      </c>
      <c r="F4364" s="5"/>
      <c r="I4364" t="e">
        <v>#REF!</v>
      </c>
    </row>
    <row r="4365" spans="1:9" ht="18" x14ac:dyDescent="0.2">
      <c r="A4365" s="11">
        <v>114725</v>
      </c>
      <c r="B4365" s="18" t="s">
        <v>319</v>
      </c>
      <c r="C4365" s="18" t="s">
        <v>436</v>
      </c>
      <c r="D4365" s="18" t="s">
        <v>437</v>
      </c>
      <c r="E4365" s="19">
        <v>6.2</v>
      </c>
      <c r="F4365" s="5"/>
      <c r="I4365" t="e">
        <v>#REF!</v>
      </c>
    </row>
    <row r="4366" spans="1:9" ht="18" x14ac:dyDescent="0.2">
      <c r="A4366" s="11">
        <v>114776</v>
      </c>
      <c r="B4366" s="18" t="s">
        <v>7</v>
      </c>
      <c r="C4366" s="18" t="s">
        <v>43</v>
      </c>
      <c r="D4366" s="18" t="s">
        <v>46</v>
      </c>
      <c r="E4366" s="19">
        <v>13.39</v>
      </c>
      <c r="F4366" s="5"/>
      <c r="I4366">
        <v>199530</v>
      </c>
    </row>
    <row r="4367" spans="1:9" ht="18" x14ac:dyDescent="0.2">
      <c r="A4367" s="11">
        <v>114876</v>
      </c>
      <c r="B4367" s="18" t="s">
        <v>7</v>
      </c>
      <c r="C4367" s="18" t="s">
        <v>100</v>
      </c>
      <c r="D4367" s="18" t="s">
        <v>104</v>
      </c>
      <c r="E4367" s="19">
        <v>1.21</v>
      </c>
      <c r="F4367" s="5"/>
      <c r="I4367" t="e">
        <v>#REF!</v>
      </c>
    </row>
    <row r="4368" spans="1:9" ht="18" x14ac:dyDescent="0.2">
      <c r="A4368" s="11">
        <v>114899</v>
      </c>
      <c r="B4368" s="18" t="s">
        <v>7</v>
      </c>
      <c r="C4368" s="18" t="s">
        <v>100</v>
      </c>
      <c r="D4368" s="18" t="s">
        <v>109</v>
      </c>
      <c r="E4368" s="19">
        <v>4.5999999999999996</v>
      </c>
      <c r="F4368" s="5"/>
      <c r="I4368" t="e">
        <v>#REF!</v>
      </c>
    </row>
    <row r="4369" spans="1:9" ht="18" x14ac:dyDescent="0.2">
      <c r="A4369" s="11">
        <v>114904</v>
      </c>
      <c r="B4369" s="18" t="s">
        <v>62</v>
      </c>
      <c r="C4369" s="18" t="s">
        <v>281</v>
      </c>
      <c r="D4369" s="18" t="s">
        <v>282</v>
      </c>
      <c r="E4369" s="19">
        <v>3.63</v>
      </c>
      <c r="F4369" s="5"/>
      <c r="I4369" t="e">
        <v>#REF!</v>
      </c>
    </row>
    <row r="4370" spans="1:9" ht="18" x14ac:dyDescent="0.2">
      <c r="A4370" s="11">
        <v>114909</v>
      </c>
      <c r="B4370" s="18" t="s">
        <v>62</v>
      </c>
      <c r="C4370" s="18" t="s">
        <v>281</v>
      </c>
      <c r="D4370" s="18" t="s">
        <v>282</v>
      </c>
      <c r="E4370" s="19">
        <v>5.46</v>
      </c>
      <c r="F4370" s="5"/>
      <c r="I4370" t="e">
        <v>#REF!</v>
      </c>
    </row>
    <row r="4371" spans="1:9" ht="18" x14ac:dyDescent="0.2">
      <c r="A4371" s="11">
        <v>114912</v>
      </c>
      <c r="B4371" s="18" t="s">
        <v>319</v>
      </c>
      <c r="C4371" s="18" t="s">
        <v>536</v>
      </c>
      <c r="D4371" s="18"/>
      <c r="E4371" s="19">
        <v>4.79</v>
      </c>
      <c r="F4371" s="5"/>
      <c r="I4371">
        <v>199530</v>
      </c>
    </row>
    <row r="4372" spans="1:9" ht="18" x14ac:dyDescent="0.2">
      <c r="A4372" s="11">
        <v>114929</v>
      </c>
      <c r="B4372" s="18" t="s">
        <v>62</v>
      </c>
      <c r="C4372" s="18" t="s">
        <v>122</v>
      </c>
      <c r="D4372" s="18" t="s">
        <v>129</v>
      </c>
      <c r="E4372" s="19">
        <v>2.58</v>
      </c>
      <c r="F4372" s="5"/>
      <c r="I4372">
        <v>199530</v>
      </c>
    </row>
    <row r="4373" spans="1:9" ht="18" x14ac:dyDescent="0.2">
      <c r="A4373" s="11">
        <v>114933</v>
      </c>
      <c r="B4373" s="18" t="s">
        <v>319</v>
      </c>
      <c r="C4373" s="18" t="s">
        <v>378</v>
      </c>
      <c r="D4373" s="18" t="s">
        <v>379</v>
      </c>
      <c r="E4373" s="19">
        <v>2.34</v>
      </c>
      <c r="F4373" s="5"/>
      <c r="I4373">
        <v>199530</v>
      </c>
    </row>
    <row r="4374" spans="1:9" ht="18" x14ac:dyDescent="0.2">
      <c r="A4374" s="11">
        <v>114934</v>
      </c>
      <c r="B4374" s="18" t="s">
        <v>319</v>
      </c>
      <c r="C4374" s="18" t="s">
        <v>357</v>
      </c>
      <c r="D4374" s="18" t="s">
        <v>358</v>
      </c>
      <c r="E4374" s="19">
        <v>1.94</v>
      </c>
      <c r="F4374" s="5"/>
      <c r="I4374" t="e">
        <v>#REF!</v>
      </c>
    </row>
    <row r="4375" spans="1:9" ht="18" x14ac:dyDescent="0.2">
      <c r="A4375" s="11">
        <v>114935</v>
      </c>
      <c r="B4375" s="18" t="s">
        <v>319</v>
      </c>
      <c r="C4375" s="18" t="s">
        <v>561</v>
      </c>
      <c r="D4375" s="18" t="s">
        <v>563</v>
      </c>
      <c r="E4375" s="19">
        <v>0.79</v>
      </c>
      <c r="F4375" s="5"/>
      <c r="I4375" t="e">
        <v>#REF!</v>
      </c>
    </row>
    <row r="4376" spans="1:9" ht="18" x14ac:dyDescent="0.2">
      <c r="A4376" s="11">
        <v>114936</v>
      </c>
      <c r="B4376" s="18" t="s">
        <v>319</v>
      </c>
      <c r="C4376" s="18" t="s">
        <v>561</v>
      </c>
      <c r="D4376" s="18" t="s">
        <v>563</v>
      </c>
      <c r="E4376" s="19">
        <v>0.79</v>
      </c>
      <c r="F4376" s="5"/>
      <c r="I4376">
        <v>199530</v>
      </c>
    </row>
    <row r="4377" spans="1:9" ht="18" x14ac:dyDescent="0.2">
      <c r="A4377" s="11">
        <v>114941</v>
      </c>
      <c r="B4377" s="18" t="s">
        <v>62</v>
      </c>
      <c r="C4377" s="18" t="s">
        <v>122</v>
      </c>
      <c r="D4377" s="18" t="s">
        <v>129</v>
      </c>
      <c r="E4377" s="19">
        <v>2.91</v>
      </c>
      <c r="F4377" s="5"/>
      <c r="I4377" t="e">
        <v>#REF!</v>
      </c>
    </row>
    <row r="4378" spans="1:9" ht="18" x14ac:dyDescent="0.2">
      <c r="A4378" s="11">
        <v>114943</v>
      </c>
      <c r="B4378" s="18" t="s">
        <v>62</v>
      </c>
      <c r="C4378" s="18" t="s">
        <v>122</v>
      </c>
      <c r="D4378" s="18" t="s">
        <v>127</v>
      </c>
      <c r="E4378" s="19">
        <v>2.58</v>
      </c>
      <c r="F4378" s="5"/>
      <c r="I4378" t="e">
        <v>#REF!</v>
      </c>
    </row>
    <row r="4379" spans="1:9" ht="18" x14ac:dyDescent="0.2">
      <c r="A4379" s="11">
        <v>114946</v>
      </c>
      <c r="B4379" s="18" t="s">
        <v>62</v>
      </c>
      <c r="C4379" s="18" t="s">
        <v>429</v>
      </c>
      <c r="D4379" s="18" t="s">
        <v>432</v>
      </c>
      <c r="E4379" s="19">
        <v>1.74</v>
      </c>
      <c r="F4379" s="5"/>
      <c r="I4379" t="e">
        <v>#REF!</v>
      </c>
    </row>
    <row r="4380" spans="1:9" ht="18" x14ac:dyDescent="0.2">
      <c r="A4380" s="11">
        <v>114947</v>
      </c>
      <c r="B4380" s="18" t="s">
        <v>62</v>
      </c>
      <c r="C4380" s="18" t="s">
        <v>200</v>
      </c>
      <c r="D4380" s="18" t="s">
        <v>207</v>
      </c>
      <c r="E4380" s="19">
        <v>2.0499999999999998</v>
      </c>
      <c r="F4380" s="5"/>
      <c r="I4380" t="e">
        <v>#REF!</v>
      </c>
    </row>
    <row r="4381" spans="1:9" ht="18" x14ac:dyDescent="0.2">
      <c r="A4381" s="11">
        <v>114948</v>
      </c>
      <c r="B4381" s="18" t="s">
        <v>62</v>
      </c>
      <c r="C4381" s="18" t="s">
        <v>200</v>
      </c>
      <c r="D4381" s="18" t="s">
        <v>207</v>
      </c>
      <c r="E4381" s="19">
        <v>2.3199999999999998</v>
      </c>
      <c r="F4381" s="5"/>
      <c r="I4381" t="e">
        <v>#REF!</v>
      </c>
    </row>
    <row r="4382" spans="1:9" ht="18" x14ac:dyDescent="0.2">
      <c r="A4382" s="11">
        <v>114949</v>
      </c>
      <c r="B4382" s="18" t="s">
        <v>62</v>
      </c>
      <c r="C4382" s="18" t="s">
        <v>200</v>
      </c>
      <c r="D4382" s="18" t="s">
        <v>207</v>
      </c>
      <c r="E4382" s="19">
        <v>2.0499999999999998</v>
      </c>
      <c r="F4382" s="5"/>
      <c r="I4382">
        <v>199530</v>
      </c>
    </row>
    <row r="4383" spans="1:9" ht="18" x14ac:dyDescent="0.2">
      <c r="A4383" s="11">
        <v>114961</v>
      </c>
      <c r="B4383" s="18" t="s">
        <v>142</v>
      </c>
      <c r="C4383" s="18" t="s">
        <v>476</v>
      </c>
      <c r="D4383" s="18" t="s">
        <v>479</v>
      </c>
      <c r="E4383" s="19">
        <v>5.43</v>
      </c>
      <c r="F4383" s="5"/>
      <c r="I4383" t="e">
        <v>#REF!</v>
      </c>
    </row>
    <row r="4384" spans="1:9" ht="18" x14ac:dyDescent="0.2">
      <c r="A4384" s="11">
        <v>114963</v>
      </c>
      <c r="B4384" s="18" t="s">
        <v>62</v>
      </c>
      <c r="C4384" s="18" t="s">
        <v>281</v>
      </c>
      <c r="D4384" s="18" t="s">
        <v>282</v>
      </c>
      <c r="E4384" s="19">
        <v>1.44</v>
      </c>
      <c r="F4384" s="5"/>
      <c r="I4384" t="e">
        <v>#REF!</v>
      </c>
    </row>
    <row r="4385" spans="1:9" ht="18" x14ac:dyDescent="0.2">
      <c r="A4385" s="11">
        <v>114964</v>
      </c>
      <c r="B4385" s="18" t="s">
        <v>62</v>
      </c>
      <c r="C4385" s="18" t="s">
        <v>497</v>
      </c>
      <c r="D4385" s="18" t="s">
        <v>503</v>
      </c>
      <c r="E4385" s="19">
        <v>3.31</v>
      </c>
      <c r="F4385" s="5"/>
      <c r="I4385" t="e">
        <v>#REF!</v>
      </c>
    </row>
    <row r="4386" spans="1:9" ht="18" x14ac:dyDescent="0.2">
      <c r="A4386" s="11">
        <v>114967</v>
      </c>
      <c r="B4386" s="18" t="s">
        <v>62</v>
      </c>
      <c r="C4386" s="18" t="s">
        <v>497</v>
      </c>
      <c r="D4386" s="18" t="s">
        <v>503</v>
      </c>
      <c r="E4386" s="19">
        <v>2.5499999999999998</v>
      </c>
      <c r="F4386" s="5"/>
      <c r="I4386" t="e">
        <v>#REF!</v>
      </c>
    </row>
    <row r="4387" spans="1:9" ht="18" x14ac:dyDescent="0.2">
      <c r="A4387" s="11">
        <v>114969</v>
      </c>
      <c r="B4387" s="18" t="s">
        <v>62</v>
      </c>
      <c r="C4387" s="18" t="s">
        <v>264</v>
      </c>
      <c r="D4387" s="18" t="s">
        <v>270</v>
      </c>
      <c r="E4387" s="19">
        <v>2.11</v>
      </c>
      <c r="F4387" s="5"/>
      <c r="I4387" t="e">
        <v>#REF!</v>
      </c>
    </row>
    <row r="4388" spans="1:9" ht="18" x14ac:dyDescent="0.2">
      <c r="A4388" s="11">
        <v>114971</v>
      </c>
      <c r="B4388" s="18" t="s">
        <v>62</v>
      </c>
      <c r="C4388" s="18" t="s">
        <v>264</v>
      </c>
      <c r="D4388" s="18" t="s">
        <v>270</v>
      </c>
      <c r="E4388" s="19">
        <v>2.11</v>
      </c>
      <c r="F4388" s="5"/>
      <c r="I4388" t="e">
        <v>#REF!</v>
      </c>
    </row>
    <row r="4389" spans="1:9" ht="18" x14ac:dyDescent="0.2">
      <c r="A4389" s="11">
        <v>114972</v>
      </c>
      <c r="B4389" s="18" t="s">
        <v>62</v>
      </c>
      <c r="C4389" s="18" t="s">
        <v>264</v>
      </c>
      <c r="D4389" s="18" t="s">
        <v>270</v>
      </c>
      <c r="E4389" s="19">
        <v>2.11</v>
      </c>
      <c r="F4389" s="5"/>
      <c r="I4389">
        <v>199530</v>
      </c>
    </row>
    <row r="4390" spans="1:9" ht="18" x14ac:dyDescent="0.2">
      <c r="A4390" s="11">
        <v>114978</v>
      </c>
      <c r="B4390" s="18" t="s">
        <v>11</v>
      </c>
      <c r="C4390" s="18" t="s">
        <v>16</v>
      </c>
      <c r="D4390" s="18" t="s">
        <v>22</v>
      </c>
      <c r="E4390" s="19">
        <v>4.4400000000000004</v>
      </c>
      <c r="F4390" s="5"/>
      <c r="I4390">
        <v>199530</v>
      </c>
    </row>
    <row r="4391" spans="1:9" ht="18" x14ac:dyDescent="0.2">
      <c r="A4391" s="11">
        <v>115053</v>
      </c>
      <c r="B4391" s="18" t="s">
        <v>142</v>
      </c>
      <c r="C4391" s="18" t="s">
        <v>296</v>
      </c>
      <c r="D4391" s="18" t="s">
        <v>297</v>
      </c>
      <c r="E4391" s="19">
        <v>3.04</v>
      </c>
      <c r="F4391" s="5"/>
      <c r="I4391">
        <v>199530</v>
      </c>
    </row>
    <row r="4392" spans="1:9" ht="18" x14ac:dyDescent="0.2">
      <c r="A4392" s="11">
        <v>115133</v>
      </c>
      <c r="B4392" s="18" t="s">
        <v>142</v>
      </c>
      <c r="C4392" s="18" t="s">
        <v>476</v>
      </c>
      <c r="D4392" s="18" t="s">
        <v>479</v>
      </c>
      <c r="E4392" s="19">
        <v>2.35</v>
      </c>
      <c r="F4392" s="5"/>
      <c r="I4392" t="e">
        <v>#REF!</v>
      </c>
    </row>
    <row r="4393" spans="1:9" ht="18" x14ac:dyDescent="0.2">
      <c r="A4393" s="11">
        <v>115135</v>
      </c>
      <c r="B4393" s="18" t="s">
        <v>142</v>
      </c>
      <c r="C4393" s="18" t="s">
        <v>476</v>
      </c>
      <c r="D4393" s="18" t="s">
        <v>477</v>
      </c>
      <c r="E4393" s="19">
        <v>2.73</v>
      </c>
      <c r="F4393" s="5"/>
      <c r="I4393" t="e">
        <v>#REF!</v>
      </c>
    </row>
    <row r="4394" spans="1:9" ht="18" x14ac:dyDescent="0.2">
      <c r="A4394" s="11">
        <v>115141</v>
      </c>
      <c r="B4394" s="18" t="s">
        <v>142</v>
      </c>
      <c r="C4394" s="18" t="s">
        <v>476</v>
      </c>
      <c r="D4394" s="18" t="s">
        <v>480</v>
      </c>
      <c r="E4394" s="19">
        <v>1.92</v>
      </c>
      <c r="F4394" s="5"/>
      <c r="I4394">
        <v>199530</v>
      </c>
    </row>
    <row r="4395" spans="1:9" ht="18" x14ac:dyDescent="0.2">
      <c r="A4395" s="11">
        <v>115198</v>
      </c>
      <c r="B4395" s="18" t="s">
        <v>142</v>
      </c>
      <c r="C4395" s="18" t="s">
        <v>417</v>
      </c>
      <c r="D4395" s="18" t="s">
        <v>419</v>
      </c>
      <c r="E4395" s="19">
        <v>4.7</v>
      </c>
      <c r="F4395" s="5"/>
      <c r="I4395" t="e">
        <v>#REF!</v>
      </c>
    </row>
    <row r="4396" spans="1:9" ht="18" x14ac:dyDescent="0.2">
      <c r="A4396" s="11">
        <v>115584</v>
      </c>
      <c r="B4396" s="18" t="s">
        <v>142</v>
      </c>
      <c r="C4396" s="18" t="s">
        <v>642</v>
      </c>
      <c r="D4396" s="18" t="s">
        <v>644</v>
      </c>
      <c r="E4396" s="19">
        <v>2.4300000000000002</v>
      </c>
      <c r="F4396" s="5"/>
      <c r="I4396" t="e">
        <v>#REF!</v>
      </c>
    </row>
    <row r="4397" spans="1:9" ht="18" x14ac:dyDescent="0.2">
      <c r="A4397" s="11">
        <v>115586</v>
      </c>
      <c r="B4397" s="18" t="s">
        <v>142</v>
      </c>
      <c r="C4397" s="18" t="s">
        <v>642</v>
      </c>
      <c r="D4397" s="18" t="s">
        <v>644</v>
      </c>
      <c r="E4397" s="19">
        <v>2.4300000000000002</v>
      </c>
      <c r="F4397" s="5"/>
      <c r="I4397" t="e">
        <v>#REF!</v>
      </c>
    </row>
    <row r="4398" spans="1:9" ht="18" x14ac:dyDescent="0.2">
      <c r="A4398" s="11">
        <v>115599</v>
      </c>
      <c r="B4398" s="18" t="s">
        <v>62</v>
      </c>
      <c r="C4398" s="18" t="s">
        <v>122</v>
      </c>
      <c r="D4398" s="18" t="s">
        <v>126</v>
      </c>
      <c r="E4398" s="19">
        <v>2.1</v>
      </c>
      <c r="F4398" s="5"/>
      <c r="I4398" t="e">
        <v>#REF!</v>
      </c>
    </row>
    <row r="4399" spans="1:9" ht="18" x14ac:dyDescent="0.2">
      <c r="A4399" s="11">
        <v>115602</v>
      </c>
      <c r="B4399" s="18" t="s">
        <v>62</v>
      </c>
      <c r="C4399" s="18" t="s">
        <v>122</v>
      </c>
      <c r="D4399" s="18" t="s">
        <v>123</v>
      </c>
      <c r="E4399" s="19">
        <v>2.33</v>
      </c>
      <c r="F4399" s="5"/>
      <c r="I4399">
        <v>199530</v>
      </c>
    </row>
    <row r="4400" spans="1:9" ht="18" x14ac:dyDescent="0.2">
      <c r="A4400" s="11">
        <v>115604</v>
      </c>
      <c r="B4400" s="18" t="s">
        <v>62</v>
      </c>
      <c r="C4400" s="18" t="s">
        <v>122</v>
      </c>
      <c r="D4400" s="18" t="s">
        <v>123</v>
      </c>
      <c r="E4400" s="19">
        <v>1.44</v>
      </c>
      <c r="F4400" s="5"/>
      <c r="I4400" t="e">
        <v>#REF!</v>
      </c>
    </row>
    <row r="4401" spans="1:9" ht="18" x14ac:dyDescent="0.2">
      <c r="A4401" s="11">
        <v>115608</v>
      </c>
      <c r="B4401" s="18" t="s">
        <v>62</v>
      </c>
      <c r="C4401" s="18" t="s">
        <v>122</v>
      </c>
      <c r="D4401" s="18" t="s">
        <v>128</v>
      </c>
      <c r="E4401" s="19">
        <v>1.49</v>
      </c>
      <c r="F4401" s="5"/>
      <c r="I4401" t="e">
        <v>#REF!</v>
      </c>
    </row>
    <row r="4402" spans="1:9" ht="18" x14ac:dyDescent="0.2">
      <c r="A4402" s="11">
        <v>115611</v>
      </c>
      <c r="B4402" s="18" t="s">
        <v>62</v>
      </c>
      <c r="C4402" s="18" t="s">
        <v>122</v>
      </c>
      <c r="D4402" s="18" t="s">
        <v>126</v>
      </c>
      <c r="E4402" s="19">
        <v>2.1</v>
      </c>
      <c r="F4402" s="5"/>
      <c r="I4402" t="e">
        <v>#REF!</v>
      </c>
    </row>
    <row r="4403" spans="1:9" ht="18" x14ac:dyDescent="0.2">
      <c r="A4403" s="11">
        <v>115698</v>
      </c>
      <c r="B4403" s="18" t="s">
        <v>75</v>
      </c>
      <c r="C4403" s="18" t="s">
        <v>76</v>
      </c>
      <c r="D4403" s="18" t="s">
        <v>80</v>
      </c>
      <c r="E4403" s="19">
        <v>4.43</v>
      </c>
      <c r="F4403" s="5"/>
      <c r="I4403" t="e">
        <v>#REF!</v>
      </c>
    </row>
    <row r="4404" spans="1:9" ht="18" x14ac:dyDescent="0.2">
      <c r="A4404" s="11">
        <v>115708</v>
      </c>
      <c r="B4404" s="18" t="s">
        <v>75</v>
      </c>
      <c r="C4404" s="18" t="s">
        <v>76</v>
      </c>
      <c r="D4404" s="18" t="s">
        <v>80</v>
      </c>
      <c r="E4404" s="19">
        <v>4.43</v>
      </c>
      <c r="F4404" s="5"/>
      <c r="I4404" t="e">
        <v>#REF!</v>
      </c>
    </row>
    <row r="4405" spans="1:9" ht="18" x14ac:dyDescent="0.2">
      <c r="A4405" s="11">
        <v>115709</v>
      </c>
      <c r="B4405" s="18" t="s">
        <v>75</v>
      </c>
      <c r="C4405" s="18" t="s">
        <v>76</v>
      </c>
      <c r="D4405" s="18" t="s">
        <v>80</v>
      </c>
      <c r="E4405" s="19">
        <v>4.43</v>
      </c>
      <c r="F4405" s="5"/>
      <c r="I4405" t="e">
        <v>#REF!</v>
      </c>
    </row>
    <row r="4406" spans="1:9" ht="18" x14ac:dyDescent="0.2">
      <c r="A4406" s="11">
        <v>115724</v>
      </c>
      <c r="B4406" s="18" t="s">
        <v>11</v>
      </c>
      <c r="C4406" s="18" t="s">
        <v>180</v>
      </c>
      <c r="D4406" s="18" t="s">
        <v>181</v>
      </c>
      <c r="E4406" s="19">
        <v>1.07</v>
      </c>
      <c r="F4406" s="5"/>
      <c r="I4406" t="e">
        <v>#REF!</v>
      </c>
    </row>
    <row r="4407" spans="1:9" ht="18" x14ac:dyDescent="0.2">
      <c r="A4407" s="11">
        <v>115726</v>
      </c>
      <c r="B4407" s="18" t="s">
        <v>11</v>
      </c>
      <c r="C4407" s="18" t="s">
        <v>180</v>
      </c>
      <c r="D4407" s="18" t="s">
        <v>181</v>
      </c>
      <c r="E4407" s="19">
        <v>2.52</v>
      </c>
      <c r="F4407" s="5"/>
      <c r="I4407" t="e">
        <v>#REF!</v>
      </c>
    </row>
    <row r="4408" spans="1:9" ht="18" x14ac:dyDescent="0.2">
      <c r="A4408" s="11">
        <v>115733</v>
      </c>
      <c r="B4408" s="18" t="s">
        <v>11</v>
      </c>
      <c r="C4408" s="18" t="s">
        <v>180</v>
      </c>
      <c r="D4408" s="18" t="s">
        <v>181</v>
      </c>
      <c r="E4408" s="19">
        <v>1.06</v>
      </c>
      <c r="F4408" s="5"/>
      <c r="I4408" t="e">
        <v>#REF!</v>
      </c>
    </row>
    <row r="4409" spans="1:9" ht="18" x14ac:dyDescent="0.2">
      <c r="A4409" s="11">
        <v>115747</v>
      </c>
      <c r="B4409" s="18" t="s">
        <v>62</v>
      </c>
      <c r="C4409" s="18" t="s">
        <v>429</v>
      </c>
      <c r="D4409" s="18" t="s">
        <v>433</v>
      </c>
      <c r="E4409" s="19">
        <v>2.66</v>
      </c>
      <c r="F4409" s="5"/>
      <c r="I4409">
        <v>199530</v>
      </c>
    </row>
    <row r="4410" spans="1:9" ht="18" x14ac:dyDescent="0.2">
      <c r="A4410" s="11">
        <v>115750</v>
      </c>
      <c r="B4410" s="18" t="s">
        <v>62</v>
      </c>
      <c r="C4410" s="18" t="s">
        <v>497</v>
      </c>
      <c r="D4410" s="18" t="s">
        <v>503</v>
      </c>
      <c r="E4410" s="19">
        <v>0.69</v>
      </c>
      <c r="F4410" s="5"/>
      <c r="I4410" t="e">
        <v>#REF!</v>
      </c>
    </row>
    <row r="4411" spans="1:9" ht="18" x14ac:dyDescent="0.2">
      <c r="A4411" s="11">
        <v>115754</v>
      </c>
      <c r="B4411" s="18" t="s">
        <v>62</v>
      </c>
      <c r="C4411" s="18" t="s">
        <v>497</v>
      </c>
      <c r="D4411" s="18" t="s">
        <v>503</v>
      </c>
      <c r="E4411" s="19">
        <v>0.71</v>
      </c>
      <c r="F4411" s="5"/>
      <c r="I4411" t="e">
        <v>#REF!</v>
      </c>
    </row>
    <row r="4412" spans="1:9" ht="18" x14ac:dyDescent="0.2">
      <c r="A4412" s="11">
        <v>115755</v>
      </c>
      <c r="B4412" s="18" t="s">
        <v>62</v>
      </c>
      <c r="C4412" s="18" t="s">
        <v>497</v>
      </c>
      <c r="D4412" s="18" t="s">
        <v>503</v>
      </c>
      <c r="E4412" s="19">
        <v>0.7</v>
      </c>
      <c r="F4412" s="5"/>
      <c r="I4412" t="e">
        <v>#REF!</v>
      </c>
    </row>
    <row r="4413" spans="1:9" ht="18" x14ac:dyDescent="0.2">
      <c r="A4413" s="11">
        <v>115757</v>
      </c>
      <c r="B4413" s="18" t="s">
        <v>62</v>
      </c>
      <c r="C4413" s="18" t="s">
        <v>497</v>
      </c>
      <c r="D4413" s="18" t="s">
        <v>503</v>
      </c>
      <c r="E4413" s="19">
        <v>0.75</v>
      </c>
      <c r="F4413" s="5"/>
      <c r="I4413" t="e">
        <v>#REF!</v>
      </c>
    </row>
    <row r="4414" spans="1:9" ht="18" x14ac:dyDescent="0.2">
      <c r="A4414" s="11">
        <v>115758</v>
      </c>
      <c r="B4414" s="18" t="s">
        <v>62</v>
      </c>
      <c r="C4414" s="18" t="s">
        <v>497</v>
      </c>
      <c r="D4414" s="18" t="s">
        <v>503</v>
      </c>
      <c r="E4414" s="19">
        <v>0.72</v>
      </c>
      <c r="F4414" s="5"/>
      <c r="I4414" t="e">
        <v>#REF!</v>
      </c>
    </row>
    <row r="4415" spans="1:9" ht="18" x14ac:dyDescent="0.2">
      <c r="A4415" s="11">
        <v>115761</v>
      </c>
      <c r="B4415" s="18" t="s">
        <v>62</v>
      </c>
      <c r="C4415" s="18" t="s">
        <v>497</v>
      </c>
      <c r="D4415" s="18" t="s">
        <v>503</v>
      </c>
      <c r="E4415" s="19">
        <v>0.75</v>
      </c>
      <c r="F4415" s="5"/>
      <c r="I4415">
        <v>199530</v>
      </c>
    </row>
    <row r="4416" spans="1:9" ht="18" x14ac:dyDescent="0.2">
      <c r="A4416" s="11">
        <v>115763</v>
      </c>
      <c r="B4416" s="18" t="s">
        <v>62</v>
      </c>
      <c r="C4416" s="18" t="s">
        <v>497</v>
      </c>
      <c r="D4416" s="18" t="s">
        <v>502</v>
      </c>
      <c r="E4416" s="19">
        <v>1.24</v>
      </c>
      <c r="F4416" s="5"/>
      <c r="I4416">
        <v>199530</v>
      </c>
    </row>
    <row r="4417" spans="1:9" ht="18" x14ac:dyDescent="0.2">
      <c r="A4417" s="11">
        <v>115766</v>
      </c>
      <c r="B4417" s="18" t="s">
        <v>62</v>
      </c>
      <c r="C4417" s="18" t="s">
        <v>264</v>
      </c>
      <c r="D4417" s="18" t="s">
        <v>269</v>
      </c>
      <c r="E4417" s="19">
        <v>1.68</v>
      </c>
      <c r="F4417" s="5"/>
      <c r="I4417" t="e">
        <v>#REF!</v>
      </c>
    </row>
    <row r="4418" spans="1:9" ht="18" x14ac:dyDescent="0.2">
      <c r="A4418" s="11">
        <v>115768</v>
      </c>
      <c r="B4418" s="18" t="s">
        <v>62</v>
      </c>
      <c r="C4418" s="18" t="s">
        <v>497</v>
      </c>
      <c r="D4418" s="18" t="s">
        <v>503</v>
      </c>
      <c r="E4418" s="19">
        <v>0.95</v>
      </c>
      <c r="F4418" s="5"/>
      <c r="I4418" t="e">
        <v>#REF!</v>
      </c>
    </row>
    <row r="4419" spans="1:9" ht="18" x14ac:dyDescent="0.2">
      <c r="A4419" s="11">
        <v>115769</v>
      </c>
      <c r="B4419" s="18" t="s">
        <v>62</v>
      </c>
      <c r="C4419" s="18" t="s">
        <v>497</v>
      </c>
      <c r="D4419" s="18" t="s">
        <v>503</v>
      </c>
      <c r="E4419" s="19">
        <v>1.19</v>
      </c>
      <c r="F4419" s="5"/>
      <c r="I4419" t="e">
        <v>#REF!</v>
      </c>
    </row>
    <row r="4420" spans="1:9" ht="18" x14ac:dyDescent="0.2">
      <c r="A4420" s="11">
        <v>115770</v>
      </c>
      <c r="B4420" s="18" t="s">
        <v>62</v>
      </c>
      <c r="C4420" s="18" t="s">
        <v>497</v>
      </c>
      <c r="D4420" s="18" t="s">
        <v>503</v>
      </c>
      <c r="E4420" s="19">
        <v>1.86</v>
      </c>
      <c r="F4420" s="5"/>
      <c r="I4420" t="e">
        <v>#REF!</v>
      </c>
    </row>
    <row r="4421" spans="1:9" ht="18" x14ac:dyDescent="0.2">
      <c r="A4421" s="11">
        <v>115772</v>
      </c>
      <c r="B4421" s="18" t="s">
        <v>62</v>
      </c>
      <c r="C4421" s="18" t="s">
        <v>497</v>
      </c>
      <c r="D4421" s="18" t="s">
        <v>503</v>
      </c>
      <c r="E4421" s="19">
        <v>1.49</v>
      </c>
      <c r="F4421" s="5"/>
      <c r="I4421">
        <v>199530</v>
      </c>
    </row>
    <row r="4422" spans="1:9" ht="18" x14ac:dyDescent="0.2">
      <c r="A4422" s="11">
        <v>115773</v>
      </c>
      <c r="B4422" s="18" t="s">
        <v>319</v>
      </c>
      <c r="C4422" s="18" t="s">
        <v>645</v>
      </c>
      <c r="D4422" s="18" t="s">
        <v>647</v>
      </c>
      <c r="E4422" s="19">
        <v>20.85</v>
      </c>
      <c r="F4422" s="5"/>
      <c r="I4422" t="e">
        <v>#REF!</v>
      </c>
    </row>
    <row r="4423" spans="1:9" ht="18" x14ac:dyDescent="0.2">
      <c r="A4423" s="11">
        <v>115774</v>
      </c>
      <c r="B4423" s="18" t="s">
        <v>62</v>
      </c>
      <c r="C4423" s="18" t="s">
        <v>497</v>
      </c>
      <c r="D4423" s="18" t="s">
        <v>503</v>
      </c>
      <c r="E4423" s="19">
        <v>1.31</v>
      </c>
      <c r="F4423" s="5"/>
      <c r="I4423">
        <v>199530</v>
      </c>
    </row>
    <row r="4424" spans="1:9" ht="18" x14ac:dyDescent="0.2">
      <c r="A4424" s="11">
        <v>115776</v>
      </c>
      <c r="B4424" s="18" t="s">
        <v>62</v>
      </c>
      <c r="C4424" s="18" t="s">
        <v>507</v>
      </c>
      <c r="D4424" s="18" t="s">
        <v>511</v>
      </c>
      <c r="E4424" s="19">
        <v>4.32</v>
      </c>
      <c r="F4424" s="5"/>
      <c r="I4424" t="e">
        <v>#REF!</v>
      </c>
    </row>
    <row r="4425" spans="1:9" ht="18" x14ac:dyDescent="0.2">
      <c r="A4425" s="11">
        <v>116180</v>
      </c>
      <c r="B4425" s="18" t="s">
        <v>62</v>
      </c>
      <c r="C4425" s="18" t="s">
        <v>122</v>
      </c>
      <c r="D4425" s="18" t="s">
        <v>123</v>
      </c>
      <c r="E4425" s="19">
        <v>0.98</v>
      </c>
      <c r="F4425" s="5"/>
      <c r="I4425">
        <v>199530</v>
      </c>
    </row>
    <row r="4426" spans="1:9" ht="18" x14ac:dyDescent="0.2">
      <c r="A4426" s="11">
        <v>116181</v>
      </c>
      <c r="B4426" s="18" t="s">
        <v>62</v>
      </c>
      <c r="C4426" s="18" t="s">
        <v>281</v>
      </c>
      <c r="D4426" s="18" t="s">
        <v>283</v>
      </c>
      <c r="E4426" s="19">
        <v>1.21</v>
      </c>
      <c r="F4426" s="5"/>
      <c r="I4426">
        <v>199530</v>
      </c>
    </row>
    <row r="4427" spans="1:9" ht="18" x14ac:dyDescent="0.2">
      <c r="A4427" s="11">
        <v>116184</v>
      </c>
      <c r="B4427" s="18" t="s">
        <v>62</v>
      </c>
      <c r="C4427" s="18" t="s">
        <v>281</v>
      </c>
      <c r="D4427" s="18" t="s">
        <v>283</v>
      </c>
      <c r="E4427" s="19">
        <v>1.46</v>
      </c>
      <c r="F4427" s="5"/>
      <c r="I4427">
        <v>199530</v>
      </c>
    </row>
    <row r="4428" spans="1:9" ht="18" x14ac:dyDescent="0.2">
      <c r="A4428" s="11">
        <v>116185</v>
      </c>
      <c r="B4428" s="18" t="s">
        <v>62</v>
      </c>
      <c r="C4428" s="18" t="s">
        <v>507</v>
      </c>
      <c r="D4428" s="18" t="s">
        <v>515</v>
      </c>
      <c r="E4428" s="19">
        <v>3.92</v>
      </c>
      <c r="F4428" s="5"/>
      <c r="I4428">
        <v>199530</v>
      </c>
    </row>
    <row r="4429" spans="1:9" ht="18" x14ac:dyDescent="0.2">
      <c r="A4429" s="11">
        <v>116186</v>
      </c>
      <c r="B4429" s="18" t="s">
        <v>62</v>
      </c>
      <c r="C4429" s="18" t="s">
        <v>281</v>
      </c>
      <c r="D4429" s="18" t="s">
        <v>283</v>
      </c>
      <c r="E4429" s="19">
        <v>1.46</v>
      </c>
      <c r="F4429" s="5"/>
      <c r="I4429">
        <v>199530</v>
      </c>
    </row>
    <row r="4430" spans="1:9" ht="18" x14ac:dyDescent="0.2">
      <c r="A4430" s="11">
        <v>116187</v>
      </c>
      <c r="B4430" s="18" t="s">
        <v>62</v>
      </c>
      <c r="C4430" s="18" t="s">
        <v>429</v>
      </c>
      <c r="D4430" s="18" t="s">
        <v>433</v>
      </c>
      <c r="E4430" s="19">
        <v>1.98</v>
      </c>
      <c r="F4430" s="5"/>
      <c r="I4430">
        <v>199530</v>
      </c>
    </row>
    <row r="4431" spans="1:9" ht="18" x14ac:dyDescent="0.2">
      <c r="A4431" s="11">
        <v>116191</v>
      </c>
      <c r="B4431" s="18" t="s">
        <v>62</v>
      </c>
      <c r="C4431" s="18" t="s">
        <v>264</v>
      </c>
      <c r="D4431" s="18" t="s">
        <v>267</v>
      </c>
      <c r="E4431" s="19">
        <v>1.59</v>
      </c>
      <c r="F4431" s="5"/>
      <c r="I4431">
        <v>199530</v>
      </c>
    </row>
    <row r="4432" spans="1:9" ht="18" x14ac:dyDescent="0.2">
      <c r="A4432" s="11">
        <v>116195</v>
      </c>
      <c r="B4432" s="18" t="s">
        <v>142</v>
      </c>
      <c r="C4432" s="18" t="s">
        <v>345</v>
      </c>
      <c r="D4432" s="18" t="s">
        <v>347</v>
      </c>
      <c r="E4432" s="19">
        <v>1.55</v>
      </c>
      <c r="F4432" s="5"/>
      <c r="I4432">
        <v>199530</v>
      </c>
    </row>
    <row r="4433" spans="1:9" ht="18" x14ac:dyDescent="0.2">
      <c r="A4433" s="11">
        <v>116196</v>
      </c>
      <c r="B4433" s="18" t="s">
        <v>142</v>
      </c>
      <c r="C4433" s="18" t="s">
        <v>345</v>
      </c>
      <c r="D4433" s="18" t="s">
        <v>347</v>
      </c>
      <c r="E4433" s="19">
        <v>1.55</v>
      </c>
      <c r="F4433" s="5"/>
      <c r="I4433">
        <v>199530</v>
      </c>
    </row>
    <row r="4434" spans="1:9" ht="18" x14ac:dyDescent="0.2">
      <c r="A4434" s="11">
        <v>116197</v>
      </c>
      <c r="B4434" s="18" t="s">
        <v>11</v>
      </c>
      <c r="C4434" s="18" t="s">
        <v>335</v>
      </c>
      <c r="D4434" s="18" t="s">
        <v>337</v>
      </c>
      <c r="E4434" s="19">
        <v>1.03</v>
      </c>
      <c r="F4434" s="5"/>
      <c r="I4434">
        <v>199530</v>
      </c>
    </row>
    <row r="4435" spans="1:9" ht="18" x14ac:dyDescent="0.2">
      <c r="A4435" s="11">
        <v>116202</v>
      </c>
      <c r="B4435" s="18" t="s">
        <v>62</v>
      </c>
      <c r="C4435" s="18" t="s">
        <v>281</v>
      </c>
      <c r="D4435" s="18" t="s">
        <v>283</v>
      </c>
      <c r="E4435" s="19">
        <v>0.88</v>
      </c>
      <c r="F4435" s="5"/>
      <c r="I4435">
        <v>199530</v>
      </c>
    </row>
    <row r="4436" spans="1:9" ht="18" x14ac:dyDescent="0.2">
      <c r="A4436" s="11">
        <v>116205</v>
      </c>
      <c r="B4436" s="18" t="s">
        <v>11</v>
      </c>
      <c r="C4436" s="18" t="s">
        <v>180</v>
      </c>
      <c r="D4436" s="18" t="s">
        <v>188</v>
      </c>
      <c r="E4436" s="19">
        <v>2.2200000000000002</v>
      </c>
      <c r="F4436" s="5"/>
      <c r="I4436">
        <v>199530</v>
      </c>
    </row>
    <row r="4437" spans="1:9" ht="18" x14ac:dyDescent="0.2">
      <c r="A4437" s="11">
        <v>116214</v>
      </c>
      <c r="B4437" s="18" t="s">
        <v>56</v>
      </c>
      <c r="C4437" s="18" t="s">
        <v>190</v>
      </c>
      <c r="D4437" s="18" t="s">
        <v>195</v>
      </c>
      <c r="E4437" s="19">
        <v>9.44</v>
      </c>
      <c r="F4437" s="5"/>
      <c r="I4437" t="e">
        <v>#REF!</v>
      </c>
    </row>
    <row r="4438" spans="1:9" ht="18" x14ac:dyDescent="0.2">
      <c r="A4438" s="11">
        <v>116233</v>
      </c>
      <c r="B4438" s="18" t="s">
        <v>56</v>
      </c>
      <c r="C4438" s="18" t="s">
        <v>420</v>
      </c>
      <c r="D4438" s="18" t="s">
        <v>426</v>
      </c>
      <c r="E4438" s="19">
        <v>12.14</v>
      </c>
      <c r="F4438" s="5"/>
      <c r="I4438">
        <v>199530</v>
      </c>
    </row>
    <row r="4439" spans="1:9" ht="18" x14ac:dyDescent="0.2">
      <c r="A4439" s="11">
        <v>116236</v>
      </c>
      <c r="B4439" s="18" t="s">
        <v>56</v>
      </c>
      <c r="C4439" s="18" t="s">
        <v>420</v>
      </c>
      <c r="D4439" s="18" t="s">
        <v>426</v>
      </c>
      <c r="E4439" s="19">
        <v>11.54</v>
      </c>
      <c r="F4439" s="5"/>
      <c r="I4439" t="e">
        <v>#REF!</v>
      </c>
    </row>
    <row r="4440" spans="1:9" ht="18" x14ac:dyDescent="0.2">
      <c r="A4440" s="11">
        <v>116244</v>
      </c>
      <c r="B4440" s="18" t="s">
        <v>56</v>
      </c>
      <c r="C4440" s="18" t="s">
        <v>552</v>
      </c>
      <c r="D4440" s="18" t="s">
        <v>559</v>
      </c>
      <c r="E4440" s="19">
        <v>19.920000000000002</v>
      </c>
      <c r="F4440" s="5"/>
      <c r="I4440">
        <v>199530</v>
      </c>
    </row>
    <row r="4441" spans="1:9" ht="18" x14ac:dyDescent="0.2">
      <c r="A4441" s="11">
        <v>116274</v>
      </c>
      <c r="B4441" s="18" t="s">
        <v>62</v>
      </c>
      <c r="C4441" s="18" t="s">
        <v>497</v>
      </c>
      <c r="D4441" s="18" t="s">
        <v>501</v>
      </c>
      <c r="E4441" s="19">
        <v>2.39</v>
      </c>
      <c r="F4441" s="5"/>
      <c r="I4441">
        <v>199530</v>
      </c>
    </row>
    <row r="4442" spans="1:9" ht="18" x14ac:dyDescent="0.2">
      <c r="A4442" s="11">
        <v>116275</v>
      </c>
      <c r="B4442" s="18" t="s">
        <v>62</v>
      </c>
      <c r="C4442" s="18" t="s">
        <v>497</v>
      </c>
      <c r="D4442" s="18" t="s">
        <v>501</v>
      </c>
      <c r="E4442" s="19">
        <v>3.24</v>
      </c>
      <c r="F4442" s="5"/>
      <c r="I4442">
        <v>199530</v>
      </c>
    </row>
    <row r="4443" spans="1:9" ht="18" x14ac:dyDescent="0.2">
      <c r="A4443" s="11">
        <v>116276</v>
      </c>
      <c r="B4443" s="18" t="s">
        <v>56</v>
      </c>
      <c r="C4443" s="18" t="s">
        <v>443</v>
      </c>
      <c r="D4443" s="18" t="s">
        <v>445</v>
      </c>
      <c r="E4443" s="19">
        <v>3.08</v>
      </c>
      <c r="F4443" s="5"/>
      <c r="I4443" t="e">
        <v>#REF!</v>
      </c>
    </row>
    <row r="4444" spans="1:9" ht="18" x14ac:dyDescent="0.2">
      <c r="A4444" s="11">
        <v>116277</v>
      </c>
      <c r="B4444" s="18" t="s">
        <v>56</v>
      </c>
      <c r="C4444" s="18" t="s">
        <v>443</v>
      </c>
      <c r="D4444" s="18" t="s">
        <v>445</v>
      </c>
      <c r="E4444" s="19">
        <v>3.33</v>
      </c>
      <c r="F4444" s="5"/>
      <c r="I4444">
        <v>199530</v>
      </c>
    </row>
    <row r="4445" spans="1:9" ht="18" x14ac:dyDescent="0.2">
      <c r="A4445" s="11">
        <v>116284</v>
      </c>
      <c r="B4445" s="18" t="s">
        <v>75</v>
      </c>
      <c r="C4445" s="18" t="s">
        <v>307</v>
      </c>
      <c r="D4445" s="18" t="s">
        <v>308</v>
      </c>
      <c r="E4445" s="19">
        <v>3.56</v>
      </c>
      <c r="F4445" s="5"/>
      <c r="I4445">
        <v>199530</v>
      </c>
    </row>
    <row r="4446" spans="1:9" ht="18" x14ac:dyDescent="0.2">
      <c r="A4446" s="11">
        <v>116295</v>
      </c>
      <c r="B4446" s="18" t="s">
        <v>75</v>
      </c>
      <c r="C4446" s="18" t="s">
        <v>76</v>
      </c>
      <c r="D4446" s="18" t="s">
        <v>83</v>
      </c>
      <c r="E4446" s="19">
        <v>1.69</v>
      </c>
      <c r="F4446" s="5"/>
      <c r="I4446">
        <v>199530</v>
      </c>
    </row>
    <row r="4447" spans="1:9" ht="18" x14ac:dyDescent="0.2">
      <c r="A4447" s="11">
        <v>116297</v>
      </c>
      <c r="B4447" s="18" t="s">
        <v>75</v>
      </c>
      <c r="C4447" s="18" t="s">
        <v>76</v>
      </c>
      <c r="D4447" s="18" t="s">
        <v>83</v>
      </c>
      <c r="E4447" s="19">
        <v>1.69</v>
      </c>
      <c r="F4447" s="5"/>
      <c r="I4447">
        <v>199530</v>
      </c>
    </row>
    <row r="4448" spans="1:9" ht="18" x14ac:dyDescent="0.2">
      <c r="A4448" s="11">
        <v>116320</v>
      </c>
      <c r="B4448" s="18" t="s">
        <v>62</v>
      </c>
      <c r="C4448" s="18" t="s">
        <v>264</v>
      </c>
      <c r="D4448" s="18" t="s">
        <v>268</v>
      </c>
      <c r="E4448" s="19">
        <v>1.5</v>
      </c>
      <c r="F4448" s="5"/>
      <c r="I4448">
        <v>199530</v>
      </c>
    </row>
    <row r="4449" spans="1:9" ht="18" x14ac:dyDescent="0.2">
      <c r="A4449" s="11">
        <v>116380</v>
      </c>
      <c r="B4449" s="18" t="s">
        <v>62</v>
      </c>
      <c r="C4449" s="18" t="s">
        <v>122</v>
      </c>
      <c r="D4449" s="18" t="s">
        <v>126</v>
      </c>
      <c r="E4449" s="19">
        <v>3.06</v>
      </c>
      <c r="F4449" s="5"/>
      <c r="I4449">
        <v>199530</v>
      </c>
    </row>
    <row r="4450" spans="1:9" ht="18" x14ac:dyDescent="0.2">
      <c r="A4450" s="11">
        <v>116384</v>
      </c>
      <c r="B4450" s="18" t="s">
        <v>62</v>
      </c>
      <c r="C4450" s="18" t="s">
        <v>122</v>
      </c>
      <c r="D4450" s="18" t="s">
        <v>126</v>
      </c>
      <c r="E4450" s="19">
        <v>2.74</v>
      </c>
      <c r="F4450" s="5"/>
      <c r="I4450">
        <v>199530</v>
      </c>
    </row>
    <row r="4451" spans="1:9" ht="18" x14ac:dyDescent="0.2">
      <c r="A4451" s="11">
        <v>116389</v>
      </c>
      <c r="B4451" s="18" t="s">
        <v>142</v>
      </c>
      <c r="C4451" s="18" t="s">
        <v>642</v>
      </c>
      <c r="D4451" s="18" t="s">
        <v>644</v>
      </c>
      <c r="E4451" s="19">
        <v>2.5</v>
      </c>
      <c r="F4451" s="5"/>
      <c r="I4451" t="e">
        <v>#REF!</v>
      </c>
    </row>
    <row r="4452" spans="1:9" ht="18" x14ac:dyDescent="0.2">
      <c r="A4452" s="11">
        <v>116391</v>
      </c>
      <c r="B4452" s="18" t="s">
        <v>142</v>
      </c>
      <c r="C4452" s="18" t="s">
        <v>642</v>
      </c>
      <c r="D4452" s="18" t="s">
        <v>644</v>
      </c>
      <c r="E4452" s="19">
        <v>2.41</v>
      </c>
      <c r="F4452" s="5"/>
      <c r="I4452" t="e">
        <v>#REF!</v>
      </c>
    </row>
    <row r="4453" spans="1:9" ht="18" x14ac:dyDescent="0.2">
      <c r="A4453" s="11">
        <v>116392</v>
      </c>
      <c r="B4453" s="18" t="s">
        <v>56</v>
      </c>
      <c r="C4453" s="18" t="s">
        <v>57</v>
      </c>
      <c r="D4453" s="18" t="s">
        <v>60</v>
      </c>
      <c r="E4453" s="19">
        <v>8.1999999999999993</v>
      </c>
      <c r="F4453" s="5"/>
      <c r="I4453" t="e">
        <v>#REF!</v>
      </c>
    </row>
    <row r="4454" spans="1:9" ht="18" x14ac:dyDescent="0.2">
      <c r="A4454" s="11">
        <v>116402</v>
      </c>
      <c r="B4454" s="18" t="s">
        <v>142</v>
      </c>
      <c r="C4454" s="18" t="s">
        <v>325</v>
      </c>
      <c r="D4454" s="18" t="s">
        <v>330</v>
      </c>
      <c r="E4454" s="19">
        <v>2.82</v>
      </c>
      <c r="F4454" s="5"/>
      <c r="I4454" t="e">
        <v>#REF!</v>
      </c>
    </row>
    <row r="4455" spans="1:9" ht="18" x14ac:dyDescent="0.2">
      <c r="A4455" s="11">
        <v>116405</v>
      </c>
      <c r="B4455" s="18" t="s">
        <v>142</v>
      </c>
      <c r="C4455" s="18" t="s">
        <v>325</v>
      </c>
      <c r="D4455" s="18" t="s">
        <v>330</v>
      </c>
      <c r="E4455" s="19">
        <v>2.84</v>
      </c>
      <c r="F4455" s="5"/>
      <c r="I4455" t="e">
        <v>#REF!</v>
      </c>
    </row>
    <row r="4456" spans="1:9" ht="18" x14ac:dyDescent="0.2">
      <c r="A4456" s="11">
        <v>116408</v>
      </c>
      <c r="B4456" s="18" t="s">
        <v>142</v>
      </c>
      <c r="C4456" s="18" t="s">
        <v>325</v>
      </c>
      <c r="D4456" s="18" t="s">
        <v>330</v>
      </c>
      <c r="E4456" s="19">
        <v>2.57</v>
      </c>
      <c r="F4456" s="5"/>
      <c r="I4456" t="e">
        <v>#REF!</v>
      </c>
    </row>
    <row r="4457" spans="1:9" ht="18" x14ac:dyDescent="0.2">
      <c r="A4457" s="11">
        <v>116410</v>
      </c>
      <c r="B4457" s="18" t="s">
        <v>142</v>
      </c>
      <c r="C4457" s="18" t="s">
        <v>325</v>
      </c>
      <c r="D4457" s="18" t="s">
        <v>330</v>
      </c>
      <c r="E4457" s="19">
        <v>2.57</v>
      </c>
      <c r="F4457" s="5"/>
      <c r="I4457" t="e">
        <v>#REF!</v>
      </c>
    </row>
    <row r="4458" spans="1:9" ht="18" x14ac:dyDescent="0.2">
      <c r="A4458" s="11">
        <v>116417</v>
      </c>
      <c r="B4458" s="18" t="s">
        <v>75</v>
      </c>
      <c r="C4458" s="18" t="s">
        <v>235</v>
      </c>
      <c r="D4458" s="18" t="s">
        <v>239</v>
      </c>
      <c r="E4458" s="19">
        <v>3.35</v>
      </c>
      <c r="F4458" s="5"/>
      <c r="I4458" t="e">
        <v>#REF!</v>
      </c>
    </row>
    <row r="4459" spans="1:9" ht="18" x14ac:dyDescent="0.2">
      <c r="A4459" s="11">
        <v>116435</v>
      </c>
      <c r="B4459" s="18" t="s">
        <v>319</v>
      </c>
      <c r="C4459" s="18" t="s">
        <v>579</v>
      </c>
      <c r="D4459" s="18" t="s">
        <v>581</v>
      </c>
      <c r="E4459" s="19">
        <v>2.65</v>
      </c>
      <c r="F4459" s="5"/>
      <c r="I4459" t="e">
        <v>#REF!</v>
      </c>
    </row>
    <row r="4460" spans="1:9" ht="18" x14ac:dyDescent="0.2">
      <c r="A4460" s="11">
        <v>116437</v>
      </c>
      <c r="B4460" s="18" t="s">
        <v>7</v>
      </c>
      <c r="C4460" s="18" t="s">
        <v>100</v>
      </c>
      <c r="D4460" s="18" t="s">
        <v>109</v>
      </c>
      <c r="E4460" s="19">
        <v>6.3</v>
      </c>
      <c r="F4460" s="5"/>
      <c r="I4460" t="e">
        <v>#REF!</v>
      </c>
    </row>
    <row r="4461" spans="1:9" ht="18" x14ac:dyDescent="0.2">
      <c r="A4461" s="11">
        <v>116440</v>
      </c>
      <c r="B4461" s="18" t="s">
        <v>319</v>
      </c>
      <c r="C4461" s="18" t="s">
        <v>579</v>
      </c>
      <c r="D4461" s="18" t="s">
        <v>581</v>
      </c>
      <c r="E4461" s="19">
        <v>2.65</v>
      </c>
      <c r="F4461" s="5"/>
      <c r="I4461">
        <v>199530</v>
      </c>
    </row>
    <row r="4462" spans="1:9" ht="18" x14ac:dyDescent="0.2">
      <c r="A4462" s="11">
        <v>116446</v>
      </c>
      <c r="B4462" s="18" t="s">
        <v>7</v>
      </c>
      <c r="C4462" s="18" t="s">
        <v>100</v>
      </c>
      <c r="D4462" s="18" t="s">
        <v>102</v>
      </c>
      <c r="E4462" s="19">
        <v>2.2000000000000002</v>
      </c>
      <c r="F4462" s="5"/>
      <c r="I4462">
        <v>199530</v>
      </c>
    </row>
    <row r="4463" spans="1:9" ht="18" x14ac:dyDescent="0.2">
      <c r="A4463" s="11">
        <v>116449</v>
      </c>
      <c r="B4463" s="18" t="s">
        <v>7</v>
      </c>
      <c r="C4463" s="18" t="s">
        <v>100</v>
      </c>
      <c r="D4463" s="18" t="s">
        <v>102</v>
      </c>
      <c r="E4463" s="19">
        <v>2.2000000000000002</v>
      </c>
      <c r="F4463" s="5"/>
      <c r="I4463">
        <v>199530</v>
      </c>
    </row>
    <row r="4464" spans="1:9" ht="18" x14ac:dyDescent="0.2">
      <c r="A4464" s="11">
        <v>116451</v>
      </c>
      <c r="B4464" s="18" t="s">
        <v>7</v>
      </c>
      <c r="C4464" s="18" t="s">
        <v>100</v>
      </c>
      <c r="D4464" s="18" t="s">
        <v>102</v>
      </c>
      <c r="E4464" s="19">
        <v>2.2000000000000002</v>
      </c>
      <c r="F4464" s="5"/>
      <c r="I4464" t="e">
        <v>#REF!</v>
      </c>
    </row>
    <row r="4465" spans="1:9" ht="18" x14ac:dyDescent="0.2">
      <c r="A4465" s="11">
        <v>116454</v>
      </c>
      <c r="B4465" s="18" t="s">
        <v>7</v>
      </c>
      <c r="C4465" s="18" t="s">
        <v>100</v>
      </c>
      <c r="D4465" s="18" t="s">
        <v>109</v>
      </c>
      <c r="E4465" s="19">
        <v>4.66</v>
      </c>
      <c r="F4465" s="5"/>
      <c r="I4465" t="e">
        <v>#REF!</v>
      </c>
    </row>
    <row r="4466" spans="1:9" ht="18" x14ac:dyDescent="0.2">
      <c r="A4466" s="11">
        <v>116477</v>
      </c>
      <c r="B4466" s="18" t="s">
        <v>62</v>
      </c>
      <c r="C4466" s="18" t="s">
        <v>526</v>
      </c>
      <c r="D4466" s="18" t="s">
        <v>527</v>
      </c>
      <c r="E4466" s="19">
        <v>1.59</v>
      </c>
      <c r="F4466" s="5"/>
      <c r="I4466" t="e">
        <v>#REF!</v>
      </c>
    </row>
    <row r="4467" spans="1:9" ht="18" x14ac:dyDescent="0.2">
      <c r="A4467" s="11">
        <v>116478</v>
      </c>
      <c r="B4467" s="18" t="s">
        <v>319</v>
      </c>
      <c r="C4467" s="18" t="s">
        <v>579</v>
      </c>
      <c r="D4467" s="18" t="s">
        <v>581</v>
      </c>
      <c r="E4467" s="19">
        <v>2.16</v>
      </c>
      <c r="F4467" s="5"/>
      <c r="I4467" t="e">
        <v>#REF!</v>
      </c>
    </row>
    <row r="4468" spans="1:9" ht="18" x14ac:dyDescent="0.2">
      <c r="A4468" s="11">
        <v>116480</v>
      </c>
      <c r="B4468" s="18" t="s">
        <v>62</v>
      </c>
      <c r="C4468" s="18" t="s">
        <v>526</v>
      </c>
      <c r="D4468" s="18" t="s">
        <v>527</v>
      </c>
      <c r="E4468" s="19">
        <v>1.59</v>
      </c>
      <c r="F4468" s="5"/>
      <c r="I4468" t="e">
        <v>#REF!</v>
      </c>
    </row>
    <row r="4469" spans="1:9" ht="18" x14ac:dyDescent="0.2">
      <c r="A4469" s="11">
        <v>116481</v>
      </c>
      <c r="B4469" s="18" t="s">
        <v>319</v>
      </c>
      <c r="C4469" s="18" t="s">
        <v>579</v>
      </c>
      <c r="D4469" s="18" t="s">
        <v>581</v>
      </c>
      <c r="E4469" s="19">
        <v>2.16</v>
      </c>
      <c r="F4469" s="5"/>
      <c r="I4469" t="e">
        <v>#REF!</v>
      </c>
    </row>
    <row r="4470" spans="1:9" ht="18" x14ac:dyDescent="0.2">
      <c r="A4470" s="11">
        <v>116482</v>
      </c>
      <c r="B4470" s="18" t="s">
        <v>62</v>
      </c>
      <c r="C4470" s="18" t="s">
        <v>526</v>
      </c>
      <c r="D4470" s="18" t="s">
        <v>527</v>
      </c>
      <c r="E4470" s="19">
        <v>1.59</v>
      </c>
      <c r="F4470" s="5"/>
      <c r="I4470" t="e">
        <v>#REF!</v>
      </c>
    </row>
    <row r="4471" spans="1:9" ht="18" x14ac:dyDescent="0.2">
      <c r="A4471" s="11">
        <v>116504</v>
      </c>
      <c r="B4471" s="18" t="s">
        <v>319</v>
      </c>
      <c r="C4471" s="18" t="s">
        <v>579</v>
      </c>
      <c r="D4471" s="18" t="s">
        <v>581</v>
      </c>
      <c r="E4471" s="19">
        <v>2.15</v>
      </c>
      <c r="F4471" s="5"/>
      <c r="I4471" t="e">
        <v>#REF!</v>
      </c>
    </row>
    <row r="4472" spans="1:9" ht="18" x14ac:dyDescent="0.2">
      <c r="A4472" s="11">
        <v>116506</v>
      </c>
      <c r="B4472" s="18" t="s">
        <v>319</v>
      </c>
      <c r="C4472" s="18" t="s">
        <v>579</v>
      </c>
      <c r="D4472" s="18" t="s">
        <v>581</v>
      </c>
      <c r="E4472" s="19">
        <v>2.15</v>
      </c>
      <c r="F4472" s="5"/>
      <c r="I4472" t="e">
        <v>#REF!</v>
      </c>
    </row>
    <row r="4473" spans="1:9" ht="18" x14ac:dyDescent="0.2">
      <c r="A4473" s="11">
        <v>116516</v>
      </c>
      <c r="B4473" s="18" t="s">
        <v>319</v>
      </c>
      <c r="C4473" s="18" t="s">
        <v>357</v>
      </c>
      <c r="D4473" s="18" t="s">
        <v>359</v>
      </c>
      <c r="E4473" s="19">
        <v>1.89</v>
      </c>
      <c r="F4473" s="5"/>
      <c r="I4473" t="e">
        <v>#REF!</v>
      </c>
    </row>
    <row r="4474" spans="1:9" ht="18" x14ac:dyDescent="0.2">
      <c r="A4474" s="11">
        <v>116519</v>
      </c>
      <c r="B4474" s="18" t="s">
        <v>319</v>
      </c>
      <c r="C4474" s="18" t="s">
        <v>357</v>
      </c>
      <c r="D4474" s="18" t="s">
        <v>359</v>
      </c>
      <c r="E4474" s="19">
        <v>1.89</v>
      </c>
      <c r="F4474" s="5"/>
      <c r="I4474" t="e">
        <v>#REF!</v>
      </c>
    </row>
    <row r="4475" spans="1:9" ht="18" x14ac:dyDescent="0.2">
      <c r="A4475" s="11">
        <v>116522</v>
      </c>
      <c r="B4475" s="18" t="s">
        <v>319</v>
      </c>
      <c r="C4475" s="18" t="s">
        <v>615</v>
      </c>
      <c r="D4475" s="18" t="s">
        <v>618</v>
      </c>
      <c r="E4475" s="19">
        <v>0.77</v>
      </c>
      <c r="F4475" s="5"/>
      <c r="I4475" t="e">
        <v>#REF!</v>
      </c>
    </row>
    <row r="4476" spans="1:9" ht="18" x14ac:dyDescent="0.2">
      <c r="A4476" s="11">
        <v>116525</v>
      </c>
      <c r="B4476" s="18" t="s">
        <v>75</v>
      </c>
      <c r="C4476" s="18" t="s">
        <v>76</v>
      </c>
      <c r="D4476" s="18" t="s">
        <v>83</v>
      </c>
      <c r="E4476" s="19">
        <v>1.18</v>
      </c>
      <c r="F4476" s="5"/>
      <c r="I4476" t="e">
        <v>#REF!</v>
      </c>
    </row>
    <row r="4477" spans="1:9" ht="18" x14ac:dyDescent="0.2">
      <c r="A4477" s="11">
        <v>116529</v>
      </c>
      <c r="B4477" s="18" t="s">
        <v>319</v>
      </c>
      <c r="C4477" s="18" t="s">
        <v>615</v>
      </c>
      <c r="D4477" s="18" t="s">
        <v>618</v>
      </c>
      <c r="E4477" s="19">
        <v>0.83</v>
      </c>
      <c r="F4477" s="5"/>
      <c r="I4477" t="e">
        <v>#REF!</v>
      </c>
    </row>
    <row r="4478" spans="1:9" ht="18" x14ac:dyDescent="0.2">
      <c r="A4478" s="11">
        <v>116537</v>
      </c>
      <c r="B4478" s="18" t="s">
        <v>319</v>
      </c>
      <c r="C4478" s="18" t="s">
        <v>615</v>
      </c>
      <c r="D4478" s="18" t="s">
        <v>618</v>
      </c>
      <c r="E4478" s="19">
        <v>0.92</v>
      </c>
      <c r="F4478" s="5"/>
      <c r="I4478" t="e">
        <v>#REF!</v>
      </c>
    </row>
    <row r="4479" spans="1:9" ht="18" x14ac:dyDescent="0.2">
      <c r="A4479" s="11">
        <v>116539</v>
      </c>
      <c r="B4479" s="18" t="s">
        <v>7</v>
      </c>
      <c r="C4479" s="18" t="s">
        <v>626</v>
      </c>
      <c r="D4479" s="18" t="s">
        <v>628</v>
      </c>
      <c r="E4479" s="19">
        <v>3.18</v>
      </c>
      <c r="F4479" s="5"/>
      <c r="I4479" t="e">
        <v>#REF!</v>
      </c>
    </row>
    <row r="4480" spans="1:9" ht="18" x14ac:dyDescent="0.2">
      <c r="A4480" s="11">
        <v>116553</v>
      </c>
      <c r="B4480" s="18" t="s">
        <v>7</v>
      </c>
      <c r="C4480" s="18" t="s">
        <v>626</v>
      </c>
      <c r="D4480" s="18" t="s">
        <v>628</v>
      </c>
      <c r="E4480" s="19">
        <v>3.74</v>
      </c>
      <c r="F4480" s="5"/>
      <c r="I4480" t="e">
        <v>#REF!</v>
      </c>
    </row>
    <row r="4481" spans="1:9" ht="18" x14ac:dyDescent="0.2">
      <c r="A4481" s="11">
        <v>116555</v>
      </c>
      <c r="B4481" s="18" t="s">
        <v>62</v>
      </c>
      <c r="C4481" s="18" t="s">
        <v>605</v>
      </c>
      <c r="D4481" s="18" t="s">
        <v>606</v>
      </c>
      <c r="E4481" s="19">
        <v>3.41</v>
      </c>
      <c r="F4481" s="5"/>
      <c r="I4481">
        <v>199530</v>
      </c>
    </row>
    <row r="4482" spans="1:9" ht="18" x14ac:dyDescent="0.2">
      <c r="A4482" s="11">
        <v>116593</v>
      </c>
      <c r="B4482" s="18" t="s">
        <v>36</v>
      </c>
      <c r="C4482" s="18" t="s">
        <v>48</v>
      </c>
      <c r="D4482" s="18" t="s">
        <v>52</v>
      </c>
      <c r="E4482" s="19">
        <v>13.37</v>
      </c>
      <c r="F4482" s="5"/>
      <c r="I4482" t="e">
        <v>#REF!</v>
      </c>
    </row>
    <row r="4483" spans="1:9" ht="18" x14ac:dyDescent="0.2">
      <c r="A4483" s="11">
        <v>116613</v>
      </c>
      <c r="B4483" s="18" t="s">
        <v>36</v>
      </c>
      <c r="C4483" s="18" t="s">
        <v>48</v>
      </c>
      <c r="D4483" s="18" t="s">
        <v>52</v>
      </c>
      <c r="E4483" s="19">
        <v>6.33</v>
      </c>
      <c r="F4483" s="5"/>
      <c r="I4483">
        <v>199530</v>
      </c>
    </row>
    <row r="4484" spans="1:9" ht="18" x14ac:dyDescent="0.2">
      <c r="A4484" s="11">
        <v>116615</v>
      </c>
      <c r="B4484" s="18" t="s">
        <v>7</v>
      </c>
      <c r="C4484" s="18" t="s">
        <v>162</v>
      </c>
      <c r="D4484" s="18" t="s">
        <v>173</v>
      </c>
      <c r="E4484" s="19">
        <v>2.46</v>
      </c>
      <c r="F4484" s="5"/>
      <c r="I4484" t="e">
        <v>#REF!</v>
      </c>
    </row>
    <row r="4485" spans="1:9" ht="18" x14ac:dyDescent="0.2">
      <c r="A4485" s="11">
        <v>116631</v>
      </c>
      <c r="B4485" s="18" t="s">
        <v>36</v>
      </c>
      <c r="C4485" s="18" t="s">
        <v>48</v>
      </c>
      <c r="D4485" s="18" t="s">
        <v>51</v>
      </c>
      <c r="E4485" s="19">
        <v>7.97</v>
      </c>
      <c r="F4485" s="5"/>
      <c r="I4485">
        <v>199530</v>
      </c>
    </row>
    <row r="4486" spans="1:9" ht="18" x14ac:dyDescent="0.2">
      <c r="A4486" s="11">
        <v>116632</v>
      </c>
      <c r="B4486" s="18" t="s">
        <v>142</v>
      </c>
      <c r="C4486" s="18" t="s">
        <v>296</v>
      </c>
      <c r="D4486" s="18" t="s">
        <v>298</v>
      </c>
      <c r="E4486" s="19">
        <v>7.63</v>
      </c>
      <c r="F4486" s="5"/>
      <c r="I4486" t="e">
        <v>#REF!</v>
      </c>
    </row>
    <row r="4487" spans="1:9" ht="18" x14ac:dyDescent="0.2">
      <c r="A4487" s="11">
        <v>116636</v>
      </c>
      <c r="B4487" s="18" t="s">
        <v>142</v>
      </c>
      <c r="C4487" s="18" t="s">
        <v>417</v>
      </c>
      <c r="D4487" s="18" t="s">
        <v>419</v>
      </c>
      <c r="E4487" s="19">
        <v>3.81</v>
      </c>
      <c r="F4487" s="5"/>
      <c r="I4487" t="e">
        <v>#REF!</v>
      </c>
    </row>
    <row r="4488" spans="1:9" ht="18" x14ac:dyDescent="0.2">
      <c r="A4488" s="11">
        <v>116667</v>
      </c>
      <c r="B4488" s="18" t="s">
        <v>75</v>
      </c>
      <c r="C4488" s="18" t="s">
        <v>220</v>
      </c>
      <c r="D4488" s="18" t="s">
        <v>223</v>
      </c>
      <c r="E4488" s="19">
        <v>4.8</v>
      </c>
      <c r="F4488" s="5"/>
      <c r="I4488">
        <v>199530</v>
      </c>
    </row>
    <row r="4489" spans="1:9" ht="18" x14ac:dyDescent="0.2">
      <c r="A4489" s="11">
        <v>116670</v>
      </c>
      <c r="B4489" s="18" t="s">
        <v>75</v>
      </c>
      <c r="C4489" s="18" t="s">
        <v>76</v>
      </c>
      <c r="D4489" s="18" t="s">
        <v>83</v>
      </c>
      <c r="E4489" s="19">
        <v>2.77</v>
      </c>
      <c r="F4489" s="5"/>
      <c r="I4489">
        <v>199530</v>
      </c>
    </row>
    <row r="4490" spans="1:9" ht="18" x14ac:dyDescent="0.2">
      <c r="A4490" s="11">
        <v>116676</v>
      </c>
      <c r="B4490" s="18" t="s">
        <v>319</v>
      </c>
      <c r="C4490" s="18" t="s">
        <v>348</v>
      </c>
      <c r="D4490" s="18" t="s">
        <v>350</v>
      </c>
      <c r="E4490" s="19">
        <v>13.78</v>
      </c>
      <c r="F4490" s="5"/>
      <c r="I4490">
        <v>199530</v>
      </c>
    </row>
    <row r="4491" spans="1:9" ht="18" x14ac:dyDescent="0.2">
      <c r="A4491" s="11">
        <v>116677</v>
      </c>
      <c r="B4491" s="18" t="s">
        <v>319</v>
      </c>
      <c r="C4491" s="18" t="s">
        <v>348</v>
      </c>
      <c r="D4491" s="18" t="s">
        <v>351</v>
      </c>
      <c r="E4491" s="19">
        <v>13.7</v>
      </c>
      <c r="F4491" s="5"/>
      <c r="I4491">
        <v>199530</v>
      </c>
    </row>
    <row r="4492" spans="1:9" ht="18" x14ac:dyDescent="0.2">
      <c r="A4492" s="11">
        <v>116678</v>
      </c>
      <c r="B4492" s="18" t="s">
        <v>319</v>
      </c>
      <c r="C4492" s="18" t="s">
        <v>348</v>
      </c>
      <c r="D4492" s="18" t="s">
        <v>349</v>
      </c>
      <c r="E4492" s="19">
        <v>13.04</v>
      </c>
      <c r="F4492" s="5"/>
      <c r="I4492">
        <v>199530</v>
      </c>
    </row>
    <row r="4493" spans="1:9" ht="18" x14ac:dyDescent="0.2">
      <c r="A4493" s="11">
        <v>116679</v>
      </c>
      <c r="B4493" s="18" t="s">
        <v>319</v>
      </c>
      <c r="C4493" s="18" t="s">
        <v>348</v>
      </c>
      <c r="D4493" s="18" t="s">
        <v>351</v>
      </c>
      <c r="E4493" s="19">
        <v>15.04</v>
      </c>
      <c r="F4493" s="5"/>
      <c r="I4493">
        <v>199530</v>
      </c>
    </row>
    <row r="4494" spans="1:9" ht="18" x14ac:dyDescent="0.2">
      <c r="A4494" s="11">
        <v>116746</v>
      </c>
      <c r="B4494" s="18" t="s">
        <v>142</v>
      </c>
      <c r="C4494" s="18" t="s">
        <v>325</v>
      </c>
      <c r="D4494" s="18" t="s">
        <v>330</v>
      </c>
      <c r="E4494" s="19">
        <v>2.04</v>
      </c>
      <c r="F4494" s="5"/>
      <c r="I4494" t="e">
        <v>#REF!</v>
      </c>
    </row>
    <row r="4495" spans="1:9" ht="18" x14ac:dyDescent="0.2">
      <c r="A4495" s="11">
        <v>116770</v>
      </c>
      <c r="B4495" s="18" t="s">
        <v>75</v>
      </c>
      <c r="C4495" s="18" t="s">
        <v>307</v>
      </c>
      <c r="D4495" s="18" t="s">
        <v>314</v>
      </c>
      <c r="E4495" s="19">
        <v>2.88</v>
      </c>
      <c r="F4495" s="5"/>
      <c r="I4495" t="e">
        <v>#REF!</v>
      </c>
    </row>
    <row r="4496" spans="1:9" ht="18" x14ac:dyDescent="0.2">
      <c r="A4496" s="11">
        <v>116771</v>
      </c>
      <c r="B4496" s="18" t="s">
        <v>75</v>
      </c>
      <c r="C4496" s="18" t="s">
        <v>307</v>
      </c>
      <c r="D4496" s="18" t="s">
        <v>314</v>
      </c>
      <c r="E4496" s="19">
        <v>2.88</v>
      </c>
      <c r="F4496" s="5"/>
      <c r="I4496" t="e">
        <v>#REF!</v>
      </c>
    </row>
    <row r="4497" spans="1:9" ht="18" x14ac:dyDescent="0.2">
      <c r="A4497" s="11">
        <v>116774</v>
      </c>
      <c r="B4497" s="18" t="s">
        <v>62</v>
      </c>
      <c r="C4497" s="18" t="s">
        <v>122</v>
      </c>
      <c r="D4497" s="18" t="s">
        <v>123</v>
      </c>
      <c r="E4497" s="19">
        <v>0.89</v>
      </c>
      <c r="F4497" s="5"/>
      <c r="I4497" t="e">
        <v>#REF!</v>
      </c>
    </row>
    <row r="4498" spans="1:9" ht="18" x14ac:dyDescent="0.2">
      <c r="A4498" s="11">
        <v>116776</v>
      </c>
      <c r="B4498" s="18" t="s">
        <v>62</v>
      </c>
      <c r="C4498" s="18" t="s">
        <v>122</v>
      </c>
      <c r="D4498" s="18" t="s">
        <v>125</v>
      </c>
      <c r="E4498" s="19">
        <v>1.1299999999999999</v>
      </c>
      <c r="F4498" s="5"/>
      <c r="I4498" t="e">
        <v>#REF!</v>
      </c>
    </row>
    <row r="4499" spans="1:9" ht="18" x14ac:dyDescent="0.2">
      <c r="A4499" s="11">
        <v>116779</v>
      </c>
      <c r="B4499" s="18" t="s">
        <v>142</v>
      </c>
      <c r="C4499" s="18" t="s">
        <v>568</v>
      </c>
      <c r="D4499" s="18" t="s">
        <v>578</v>
      </c>
      <c r="E4499" s="19">
        <v>2.99</v>
      </c>
      <c r="F4499" s="5"/>
      <c r="I4499" t="e">
        <v>#REF!</v>
      </c>
    </row>
    <row r="4500" spans="1:9" ht="18" x14ac:dyDescent="0.2">
      <c r="A4500" s="11">
        <v>116780</v>
      </c>
      <c r="B4500" s="18" t="s">
        <v>56</v>
      </c>
      <c r="C4500" s="18" t="s">
        <v>529</v>
      </c>
      <c r="D4500" s="18" t="s">
        <v>535</v>
      </c>
      <c r="E4500" s="19">
        <v>12.9</v>
      </c>
      <c r="F4500" s="5"/>
      <c r="I4500" t="e">
        <v>#REF!</v>
      </c>
    </row>
    <row r="4501" spans="1:9" ht="18" x14ac:dyDescent="0.2">
      <c r="A4501" s="11">
        <v>116793</v>
      </c>
      <c r="B4501" s="18" t="s">
        <v>56</v>
      </c>
      <c r="C4501" s="18" t="s">
        <v>208</v>
      </c>
      <c r="D4501" s="18" t="s">
        <v>213</v>
      </c>
      <c r="E4501" s="19">
        <v>4.26</v>
      </c>
      <c r="F4501" s="5"/>
      <c r="I4501" t="e">
        <v>#REF!</v>
      </c>
    </row>
    <row r="4502" spans="1:9" ht="18" x14ac:dyDescent="0.2">
      <c r="A4502" s="11">
        <v>116798</v>
      </c>
      <c r="B4502" s="18" t="s">
        <v>56</v>
      </c>
      <c r="C4502" s="18" t="s">
        <v>552</v>
      </c>
      <c r="D4502" s="18" t="s">
        <v>555</v>
      </c>
      <c r="E4502" s="19">
        <v>11.41</v>
      </c>
      <c r="F4502" s="5"/>
      <c r="I4502" t="e">
        <v>#REF!</v>
      </c>
    </row>
    <row r="4503" spans="1:9" ht="18" x14ac:dyDescent="0.2">
      <c r="A4503" s="11">
        <v>116800</v>
      </c>
      <c r="B4503" s="18" t="s">
        <v>142</v>
      </c>
      <c r="C4503" s="18" t="s">
        <v>325</v>
      </c>
      <c r="D4503" s="18" t="s">
        <v>329</v>
      </c>
      <c r="E4503" s="19">
        <v>1.41</v>
      </c>
      <c r="F4503" s="5"/>
      <c r="I4503" t="e">
        <v>#REF!</v>
      </c>
    </row>
    <row r="4504" spans="1:9" ht="18" x14ac:dyDescent="0.2">
      <c r="A4504" s="11">
        <v>116803</v>
      </c>
      <c r="B4504" s="18" t="s">
        <v>56</v>
      </c>
      <c r="C4504" s="18" t="s">
        <v>443</v>
      </c>
      <c r="D4504" s="18" t="s">
        <v>445</v>
      </c>
      <c r="E4504" s="19">
        <v>2.4300000000000002</v>
      </c>
      <c r="F4504" s="5"/>
      <c r="I4504" t="e">
        <v>#REF!</v>
      </c>
    </row>
    <row r="4505" spans="1:9" ht="18" x14ac:dyDescent="0.2">
      <c r="A4505" s="11">
        <v>116805</v>
      </c>
      <c r="B4505" s="18" t="s">
        <v>142</v>
      </c>
      <c r="C4505" s="18" t="s">
        <v>325</v>
      </c>
      <c r="D4505" s="18" t="s">
        <v>329</v>
      </c>
      <c r="E4505" s="19">
        <v>1.2</v>
      </c>
      <c r="F4505" s="5"/>
      <c r="I4505" t="e">
        <v>#REF!</v>
      </c>
    </row>
    <row r="4506" spans="1:9" ht="18" x14ac:dyDescent="0.2">
      <c r="A4506" s="11">
        <v>116807</v>
      </c>
      <c r="B4506" s="18" t="s">
        <v>142</v>
      </c>
      <c r="C4506" s="18" t="s">
        <v>325</v>
      </c>
      <c r="D4506" s="18" t="s">
        <v>327</v>
      </c>
      <c r="E4506" s="19">
        <v>1.1200000000000001</v>
      </c>
      <c r="F4506" s="5"/>
      <c r="I4506" t="e">
        <v>#REF!</v>
      </c>
    </row>
    <row r="4507" spans="1:9" ht="18" x14ac:dyDescent="0.2">
      <c r="A4507" s="11">
        <v>116809</v>
      </c>
      <c r="B4507" s="18" t="s">
        <v>142</v>
      </c>
      <c r="C4507" s="18" t="s">
        <v>325</v>
      </c>
      <c r="D4507" s="18" t="s">
        <v>329</v>
      </c>
      <c r="E4507" s="19">
        <v>1.42</v>
      </c>
      <c r="F4507" s="5"/>
      <c r="I4507" t="e">
        <v>#REF!</v>
      </c>
    </row>
    <row r="4508" spans="1:9" ht="18" x14ac:dyDescent="0.2">
      <c r="A4508" s="11">
        <v>116816</v>
      </c>
      <c r="B4508" s="18" t="s">
        <v>319</v>
      </c>
      <c r="C4508" s="18" t="s">
        <v>348</v>
      </c>
      <c r="D4508" s="18" t="s">
        <v>350</v>
      </c>
      <c r="E4508" s="19">
        <v>6.13</v>
      </c>
      <c r="F4508" s="5"/>
      <c r="I4508" t="e">
        <v>#REF!</v>
      </c>
    </row>
    <row r="4509" spans="1:9" ht="18" x14ac:dyDescent="0.2">
      <c r="A4509" s="11">
        <v>116817</v>
      </c>
      <c r="B4509" s="18" t="s">
        <v>56</v>
      </c>
      <c r="C4509" s="18" t="s">
        <v>540</v>
      </c>
      <c r="D4509" s="18" t="s">
        <v>543</v>
      </c>
      <c r="E4509" s="19">
        <v>10.82</v>
      </c>
      <c r="F4509" s="5"/>
      <c r="I4509" t="e">
        <v>#REF!</v>
      </c>
    </row>
    <row r="4510" spans="1:9" ht="18" x14ac:dyDescent="0.2">
      <c r="A4510" s="11">
        <v>116821</v>
      </c>
      <c r="B4510" s="18" t="s">
        <v>56</v>
      </c>
      <c r="C4510" s="18" t="s">
        <v>529</v>
      </c>
      <c r="D4510" s="18" t="s">
        <v>534</v>
      </c>
      <c r="E4510" s="19">
        <v>4.55</v>
      </c>
      <c r="F4510" s="5"/>
      <c r="I4510" t="e">
        <v>#REF!</v>
      </c>
    </row>
    <row r="4511" spans="1:9" ht="18" x14ac:dyDescent="0.2">
      <c r="A4511" s="11">
        <v>116826</v>
      </c>
      <c r="B4511" s="18" t="s">
        <v>56</v>
      </c>
      <c r="C4511" s="18" t="s">
        <v>529</v>
      </c>
      <c r="D4511" s="18" t="s">
        <v>534</v>
      </c>
      <c r="E4511" s="19">
        <v>5.37</v>
      </c>
      <c r="F4511" s="5"/>
      <c r="I4511" t="e">
        <v>#REF!</v>
      </c>
    </row>
    <row r="4512" spans="1:9" ht="18" x14ac:dyDescent="0.2">
      <c r="A4512" s="11">
        <v>116831</v>
      </c>
      <c r="B4512" s="18" t="s">
        <v>319</v>
      </c>
      <c r="C4512" s="18" t="s">
        <v>348</v>
      </c>
      <c r="D4512" s="18" t="s">
        <v>351</v>
      </c>
      <c r="E4512" s="19">
        <v>9.08</v>
      </c>
      <c r="F4512" s="5"/>
      <c r="I4512">
        <v>199530</v>
      </c>
    </row>
    <row r="4513" spans="1:9" ht="18" x14ac:dyDescent="0.2">
      <c r="A4513" s="11">
        <v>116834</v>
      </c>
      <c r="B4513" s="18" t="s">
        <v>130</v>
      </c>
      <c r="C4513" s="18" t="s">
        <v>381</v>
      </c>
      <c r="D4513" s="18" t="s">
        <v>390</v>
      </c>
      <c r="E4513" s="19">
        <v>2.98</v>
      </c>
      <c r="F4513" s="5"/>
      <c r="I4513">
        <v>199530</v>
      </c>
    </row>
    <row r="4514" spans="1:9" ht="18" x14ac:dyDescent="0.2">
      <c r="A4514" s="11">
        <v>116845</v>
      </c>
      <c r="B4514" s="18" t="s">
        <v>319</v>
      </c>
      <c r="C4514" s="18" t="s">
        <v>348</v>
      </c>
      <c r="D4514" s="18" t="s">
        <v>349</v>
      </c>
      <c r="E4514" s="19">
        <v>9.18</v>
      </c>
      <c r="F4514" s="5"/>
      <c r="I4514" t="e">
        <v>#REF!</v>
      </c>
    </row>
    <row r="4515" spans="1:9" ht="18" x14ac:dyDescent="0.2">
      <c r="A4515" s="11">
        <v>116851</v>
      </c>
      <c r="B4515" s="18" t="s">
        <v>319</v>
      </c>
      <c r="C4515" s="18" t="s">
        <v>645</v>
      </c>
      <c r="D4515" s="18" t="s">
        <v>646</v>
      </c>
      <c r="E4515" s="19">
        <v>18.809999999999999</v>
      </c>
      <c r="F4515" s="5"/>
      <c r="I4515" t="e">
        <v>#REF!</v>
      </c>
    </row>
    <row r="4516" spans="1:9" ht="18" x14ac:dyDescent="0.2">
      <c r="A4516" s="11">
        <v>116867</v>
      </c>
      <c r="B4516" s="18" t="s">
        <v>75</v>
      </c>
      <c r="C4516" s="18" t="s">
        <v>490</v>
      </c>
      <c r="D4516" s="18" t="s">
        <v>491</v>
      </c>
      <c r="E4516" s="19">
        <v>1.27</v>
      </c>
      <c r="F4516" s="5"/>
      <c r="I4516" t="e">
        <v>#REF!</v>
      </c>
    </row>
    <row r="4517" spans="1:9" ht="18" x14ac:dyDescent="0.2">
      <c r="A4517" s="11">
        <v>116873</v>
      </c>
      <c r="B4517" s="18" t="s">
        <v>319</v>
      </c>
      <c r="C4517" s="18" t="s">
        <v>645</v>
      </c>
      <c r="D4517" s="18" t="s">
        <v>648</v>
      </c>
      <c r="E4517" s="19">
        <v>18.809999999999999</v>
      </c>
      <c r="F4517" s="5"/>
      <c r="I4517" t="e">
        <v>#REF!</v>
      </c>
    </row>
    <row r="4518" spans="1:9" ht="18" x14ac:dyDescent="0.2">
      <c r="A4518" s="11">
        <v>116885</v>
      </c>
      <c r="B4518" s="18" t="s">
        <v>75</v>
      </c>
      <c r="C4518" s="18" t="s">
        <v>76</v>
      </c>
      <c r="D4518" s="18" t="s">
        <v>83</v>
      </c>
      <c r="E4518" s="19">
        <v>1.55</v>
      </c>
      <c r="F4518" s="5"/>
      <c r="I4518">
        <v>199530</v>
      </c>
    </row>
    <row r="4519" spans="1:9" ht="18" x14ac:dyDescent="0.2">
      <c r="A4519" s="11">
        <v>116888</v>
      </c>
      <c r="B4519" s="18" t="s">
        <v>75</v>
      </c>
      <c r="C4519" s="18" t="s">
        <v>76</v>
      </c>
      <c r="D4519" s="18" t="s">
        <v>83</v>
      </c>
      <c r="E4519" s="19">
        <v>1.31</v>
      </c>
      <c r="F4519" s="5"/>
      <c r="I4519" t="e">
        <v>#REF!</v>
      </c>
    </row>
    <row r="4520" spans="1:9" ht="18" x14ac:dyDescent="0.2">
      <c r="A4520" s="11">
        <v>116894</v>
      </c>
      <c r="B4520" s="18" t="s">
        <v>36</v>
      </c>
      <c r="C4520" s="18" t="s">
        <v>196</v>
      </c>
      <c r="D4520" s="18" t="s">
        <v>199</v>
      </c>
      <c r="E4520" s="19">
        <v>5.25</v>
      </c>
      <c r="F4520" s="5"/>
      <c r="I4520">
        <v>199530</v>
      </c>
    </row>
    <row r="4521" spans="1:9" ht="18" x14ac:dyDescent="0.2">
      <c r="A4521" s="11">
        <v>116903</v>
      </c>
      <c r="B4521" s="18" t="s">
        <v>56</v>
      </c>
      <c r="C4521" s="18" t="s">
        <v>529</v>
      </c>
      <c r="D4521" s="18" t="s">
        <v>535</v>
      </c>
      <c r="E4521" s="19">
        <v>7.21</v>
      </c>
      <c r="F4521" s="5"/>
      <c r="I4521">
        <v>199530</v>
      </c>
    </row>
    <row r="4522" spans="1:9" ht="18" x14ac:dyDescent="0.2">
      <c r="A4522" s="11">
        <v>116936</v>
      </c>
      <c r="B4522" s="18" t="s">
        <v>142</v>
      </c>
      <c r="C4522" s="18" t="s">
        <v>301</v>
      </c>
      <c r="D4522" s="18" t="s">
        <v>304</v>
      </c>
      <c r="E4522" s="19">
        <v>3.44</v>
      </c>
      <c r="F4522" s="5"/>
      <c r="I4522">
        <v>199530</v>
      </c>
    </row>
    <row r="4523" spans="1:9" ht="18" x14ac:dyDescent="0.2">
      <c r="A4523" s="11">
        <v>116943</v>
      </c>
      <c r="B4523" s="18" t="s">
        <v>75</v>
      </c>
      <c r="C4523" s="18" t="s">
        <v>220</v>
      </c>
      <c r="D4523" s="18" t="s">
        <v>221</v>
      </c>
      <c r="E4523" s="19">
        <v>2.23</v>
      </c>
      <c r="F4523" s="5"/>
      <c r="I4523" t="e">
        <v>#REF!</v>
      </c>
    </row>
    <row r="4524" spans="1:9" ht="18" x14ac:dyDescent="0.2">
      <c r="A4524" s="11">
        <v>116946</v>
      </c>
      <c r="B4524" s="18" t="s">
        <v>11</v>
      </c>
      <c r="C4524" s="18" t="s">
        <v>16</v>
      </c>
      <c r="D4524" s="18" t="s">
        <v>19</v>
      </c>
      <c r="E4524" s="19">
        <v>8.82</v>
      </c>
      <c r="F4524" s="5"/>
      <c r="I4524" t="e">
        <v>#REF!</v>
      </c>
    </row>
    <row r="4525" spans="1:9" ht="18" x14ac:dyDescent="0.2">
      <c r="A4525" s="11">
        <v>116957</v>
      </c>
      <c r="B4525" s="18" t="s">
        <v>56</v>
      </c>
      <c r="C4525" s="18" t="s">
        <v>420</v>
      </c>
      <c r="D4525" s="18" t="s">
        <v>427</v>
      </c>
      <c r="E4525" s="19">
        <v>5.75</v>
      </c>
      <c r="F4525" s="5"/>
      <c r="I4525" t="e">
        <v>#REF!</v>
      </c>
    </row>
    <row r="4526" spans="1:9" ht="18" x14ac:dyDescent="0.2">
      <c r="A4526" s="11">
        <v>116960</v>
      </c>
      <c r="B4526" s="18" t="s">
        <v>56</v>
      </c>
      <c r="C4526" s="18" t="s">
        <v>552</v>
      </c>
      <c r="D4526" s="18" t="s">
        <v>554</v>
      </c>
      <c r="E4526" s="19">
        <v>7.72</v>
      </c>
      <c r="F4526" s="5"/>
      <c r="I4526" t="e">
        <v>#REF!</v>
      </c>
    </row>
    <row r="4527" spans="1:9" ht="18" x14ac:dyDescent="0.2">
      <c r="A4527" s="11">
        <v>116963</v>
      </c>
      <c r="B4527" s="18" t="s">
        <v>56</v>
      </c>
      <c r="C4527" s="18" t="s">
        <v>540</v>
      </c>
      <c r="D4527" s="18" t="s">
        <v>541</v>
      </c>
      <c r="E4527" s="19">
        <v>13.52</v>
      </c>
      <c r="F4527" s="5"/>
      <c r="I4527" t="e">
        <v>#REF!</v>
      </c>
    </row>
    <row r="4528" spans="1:9" ht="18" x14ac:dyDescent="0.2">
      <c r="A4528" s="11">
        <v>116964</v>
      </c>
      <c r="B4528" s="18" t="s">
        <v>56</v>
      </c>
      <c r="C4528" s="18" t="s">
        <v>540</v>
      </c>
      <c r="D4528" s="18" t="s">
        <v>541</v>
      </c>
      <c r="E4528" s="19">
        <v>13.64</v>
      </c>
      <c r="F4528" s="5"/>
      <c r="I4528" t="e">
        <v>#REF!</v>
      </c>
    </row>
    <row r="4529" spans="1:9" ht="18" x14ac:dyDescent="0.2">
      <c r="A4529" s="11">
        <v>116983</v>
      </c>
      <c r="B4529" s="18" t="s">
        <v>56</v>
      </c>
      <c r="C4529" s="18" t="s">
        <v>529</v>
      </c>
      <c r="D4529" s="18" t="s">
        <v>530</v>
      </c>
      <c r="E4529" s="19">
        <v>9.0399999999999991</v>
      </c>
      <c r="F4529" s="5"/>
      <c r="I4529" t="e">
        <v>#REF!</v>
      </c>
    </row>
    <row r="4530" spans="1:9" ht="18" x14ac:dyDescent="0.2">
      <c r="A4530" s="11">
        <v>116989</v>
      </c>
      <c r="B4530" s="18" t="s">
        <v>56</v>
      </c>
      <c r="C4530" s="18" t="s">
        <v>529</v>
      </c>
      <c r="D4530" s="18" t="s">
        <v>530</v>
      </c>
      <c r="E4530" s="19">
        <v>13.02</v>
      </c>
      <c r="F4530" s="5"/>
      <c r="I4530" t="e">
        <v>#REF!</v>
      </c>
    </row>
    <row r="4531" spans="1:9" ht="18" x14ac:dyDescent="0.2">
      <c r="A4531" s="11">
        <v>117040</v>
      </c>
      <c r="B4531" s="18" t="s">
        <v>142</v>
      </c>
      <c r="C4531" s="18" t="s">
        <v>642</v>
      </c>
      <c r="D4531" s="18" t="s">
        <v>643</v>
      </c>
      <c r="E4531" s="19">
        <v>3.01</v>
      </c>
      <c r="F4531" s="5"/>
      <c r="I4531">
        <v>199530</v>
      </c>
    </row>
    <row r="4532" spans="1:9" ht="18" x14ac:dyDescent="0.2">
      <c r="A4532" s="11">
        <v>117044</v>
      </c>
      <c r="B4532" s="18" t="s">
        <v>142</v>
      </c>
      <c r="C4532" s="18" t="s">
        <v>642</v>
      </c>
      <c r="D4532" s="18" t="s">
        <v>643</v>
      </c>
      <c r="E4532" s="19">
        <v>3.01</v>
      </c>
      <c r="F4532" s="5"/>
      <c r="I4532" t="e">
        <v>#REF!</v>
      </c>
    </row>
    <row r="4533" spans="1:9" ht="18" x14ac:dyDescent="0.2">
      <c r="A4533" s="11">
        <v>117045</v>
      </c>
      <c r="B4533" s="18" t="s">
        <v>142</v>
      </c>
      <c r="C4533" s="18" t="s">
        <v>642</v>
      </c>
      <c r="D4533" s="18" t="s">
        <v>643</v>
      </c>
      <c r="E4533" s="19">
        <v>3.01</v>
      </c>
      <c r="F4533" s="5"/>
      <c r="I4533">
        <v>199530</v>
      </c>
    </row>
    <row r="4534" spans="1:9" ht="18" x14ac:dyDescent="0.2">
      <c r="A4534" s="11">
        <v>117056</v>
      </c>
      <c r="B4534" s="18" t="s">
        <v>75</v>
      </c>
      <c r="C4534" s="18" t="s">
        <v>307</v>
      </c>
      <c r="D4534" s="18" t="s">
        <v>314</v>
      </c>
      <c r="E4534" s="19">
        <v>7.02</v>
      </c>
      <c r="F4534" s="5"/>
      <c r="I4534">
        <v>199530</v>
      </c>
    </row>
    <row r="4535" spans="1:9" ht="18" x14ac:dyDescent="0.2">
      <c r="A4535" s="11">
        <v>117057</v>
      </c>
      <c r="B4535" s="18" t="s">
        <v>75</v>
      </c>
      <c r="C4535" s="18" t="s">
        <v>307</v>
      </c>
      <c r="D4535" s="18" t="s">
        <v>309</v>
      </c>
      <c r="E4535" s="19">
        <v>8.02</v>
      </c>
      <c r="F4535" s="5"/>
      <c r="I4535" t="e">
        <v>#REF!</v>
      </c>
    </row>
    <row r="4536" spans="1:9" ht="18" x14ac:dyDescent="0.2">
      <c r="A4536" s="11">
        <v>117074</v>
      </c>
      <c r="B4536" s="18" t="s">
        <v>142</v>
      </c>
      <c r="C4536" s="18" t="s">
        <v>417</v>
      </c>
      <c r="D4536" s="18" t="s">
        <v>418</v>
      </c>
      <c r="E4536" s="19">
        <v>1.8</v>
      </c>
      <c r="F4536" s="5"/>
      <c r="I4536" t="e">
        <v>#REF!</v>
      </c>
    </row>
    <row r="4537" spans="1:9" ht="18" x14ac:dyDescent="0.2">
      <c r="A4537" s="11">
        <v>117076</v>
      </c>
      <c r="B4537" s="18" t="s">
        <v>56</v>
      </c>
      <c r="C4537" s="18" t="s">
        <v>208</v>
      </c>
      <c r="D4537" s="18" t="s">
        <v>209</v>
      </c>
      <c r="E4537" s="19">
        <v>4.75</v>
      </c>
      <c r="F4537" s="5"/>
      <c r="I4537" t="e">
        <v>#REF!</v>
      </c>
    </row>
    <row r="4538" spans="1:9" ht="18" x14ac:dyDescent="0.2">
      <c r="A4538" s="11">
        <v>117094</v>
      </c>
      <c r="B4538" s="18" t="s">
        <v>11</v>
      </c>
      <c r="C4538" s="18" t="s">
        <v>180</v>
      </c>
      <c r="D4538" s="18" t="s">
        <v>185</v>
      </c>
      <c r="E4538" s="19">
        <v>6.27</v>
      </c>
      <c r="F4538" s="5"/>
      <c r="I4538" t="e">
        <v>#REF!</v>
      </c>
    </row>
    <row r="4539" spans="1:9" ht="18" x14ac:dyDescent="0.2">
      <c r="A4539" s="11">
        <v>117113</v>
      </c>
      <c r="B4539" s="18" t="s">
        <v>11</v>
      </c>
      <c r="C4539" s="18" t="s">
        <v>180</v>
      </c>
      <c r="D4539" s="18" t="s">
        <v>188</v>
      </c>
      <c r="E4539" s="19">
        <v>1.74</v>
      </c>
      <c r="F4539" s="5"/>
      <c r="I4539" t="e">
        <v>#REF!</v>
      </c>
    </row>
    <row r="4540" spans="1:9" ht="18" x14ac:dyDescent="0.2">
      <c r="A4540" s="11">
        <v>117116</v>
      </c>
      <c r="B4540" s="18" t="s">
        <v>11</v>
      </c>
      <c r="C4540" s="18" t="s">
        <v>180</v>
      </c>
      <c r="D4540" s="18" t="s">
        <v>185</v>
      </c>
      <c r="E4540" s="19">
        <v>1.87</v>
      </c>
      <c r="F4540" s="5"/>
      <c r="I4540" t="e">
        <v>#REF!</v>
      </c>
    </row>
    <row r="4541" spans="1:9" ht="18" x14ac:dyDescent="0.2">
      <c r="A4541" s="11">
        <v>117125</v>
      </c>
      <c r="B4541" s="18" t="s">
        <v>11</v>
      </c>
      <c r="C4541" s="18" t="s">
        <v>180</v>
      </c>
      <c r="D4541" s="18" t="s">
        <v>189</v>
      </c>
      <c r="E4541" s="19">
        <v>1.87</v>
      </c>
      <c r="F4541" s="5"/>
      <c r="I4541" t="e">
        <v>#REF!</v>
      </c>
    </row>
    <row r="4542" spans="1:9" ht="18" x14ac:dyDescent="0.2">
      <c r="A4542" s="11">
        <v>117133</v>
      </c>
      <c r="B4542" s="18" t="s">
        <v>7</v>
      </c>
      <c r="C4542" s="18" t="s">
        <v>250</v>
      </c>
      <c r="D4542" s="18" t="s">
        <v>251</v>
      </c>
      <c r="E4542" s="19">
        <v>214.32</v>
      </c>
      <c r="F4542" s="5"/>
      <c r="I4542" t="e">
        <v>#REF!</v>
      </c>
    </row>
    <row r="4543" spans="1:9" ht="18" x14ac:dyDescent="0.2">
      <c r="A4543" s="11">
        <v>117139</v>
      </c>
      <c r="B4543" s="18" t="s">
        <v>75</v>
      </c>
      <c r="C4543" s="18" t="s">
        <v>220</v>
      </c>
      <c r="D4543" s="18" t="s">
        <v>222</v>
      </c>
      <c r="E4543" s="19">
        <v>6.56</v>
      </c>
      <c r="F4543" s="5"/>
      <c r="I4543" t="e">
        <v>#REF!</v>
      </c>
    </row>
    <row r="4544" spans="1:9" ht="18" x14ac:dyDescent="0.2">
      <c r="A4544" s="11">
        <v>117147</v>
      </c>
      <c r="B4544" s="18" t="s">
        <v>75</v>
      </c>
      <c r="C4544" s="18" t="s">
        <v>220</v>
      </c>
      <c r="D4544" s="18" t="s">
        <v>222</v>
      </c>
      <c r="E4544" s="19">
        <v>6.56</v>
      </c>
      <c r="F4544" s="5"/>
      <c r="I4544" t="e">
        <v>#REF!</v>
      </c>
    </row>
    <row r="4545" spans="1:9" ht="18" x14ac:dyDescent="0.2">
      <c r="A4545" s="11">
        <v>117148</v>
      </c>
      <c r="B4545" s="18" t="s">
        <v>62</v>
      </c>
      <c r="C4545" s="18" t="s">
        <v>593</v>
      </c>
      <c r="D4545" s="18" t="s">
        <v>597</v>
      </c>
      <c r="E4545" s="19">
        <v>1.2</v>
      </c>
      <c r="F4545" s="5"/>
      <c r="I4545" t="e">
        <v>#REF!</v>
      </c>
    </row>
    <row r="4546" spans="1:9" ht="18" x14ac:dyDescent="0.2">
      <c r="A4546" s="11">
        <v>117150</v>
      </c>
      <c r="B4546" s="18" t="s">
        <v>75</v>
      </c>
      <c r="C4546" s="18" t="s">
        <v>220</v>
      </c>
      <c r="D4546" s="18" t="s">
        <v>222</v>
      </c>
      <c r="E4546" s="19">
        <v>6.56</v>
      </c>
      <c r="F4546" s="5"/>
      <c r="I4546" t="e">
        <v>#REF!</v>
      </c>
    </row>
    <row r="4547" spans="1:9" ht="18" x14ac:dyDescent="0.2">
      <c r="A4547" s="11">
        <v>117160</v>
      </c>
      <c r="B4547" s="18" t="s">
        <v>75</v>
      </c>
      <c r="C4547" s="18" t="s">
        <v>220</v>
      </c>
      <c r="D4547" s="18" t="s">
        <v>222</v>
      </c>
      <c r="E4547" s="19">
        <v>6.56</v>
      </c>
      <c r="F4547" s="5"/>
      <c r="I4547" t="e">
        <v>#REF!</v>
      </c>
    </row>
    <row r="4548" spans="1:9" ht="18" x14ac:dyDescent="0.2">
      <c r="A4548" s="11">
        <v>117165</v>
      </c>
      <c r="B4548" s="18" t="s">
        <v>62</v>
      </c>
      <c r="C4548" s="18" t="s">
        <v>593</v>
      </c>
      <c r="D4548" s="18" t="s">
        <v>596</v>
      </c>
      <c r="E4548" s="19">
        <v>1.1599999999999999</v>
      </c>
      <c r="F4548" s="5"/>
      <c r="I4548" t="e">
        <v>#REF!</v>
      </c>
    </row>
    <row r="4549" spans="1:9" ht="18" x14ac:dyDescent="0.2">
      <c r="A4549" s="11">
        <v>117166</v>
      </c>
      <c r="B4549" s="18" t="s">
        <v>75</v>
      </c>
      <c r="C4549" s="18" t="s">
        <v>220</v>
      </c>
      <c r="D4549" s="18" t="s">
        <v>222</v>
      </c>
      <c r="E4549" s="19">
        <v>6.12</v>
      </c>
      <c r="F4549" s="5"/>
      <c r="I4549" t="e">
        <v>#REF!</v>
      </c>
    </row>
    <row r="4550" spans="1:9" ht="18" x14ac:dyDescent="0.2">
      <c r="A4550" s="11">
        <v>117169</v>
      </c>
      <c r="B4550" s="18" t="s">
        <v>75</v>
      </c>
      <c r="C4550" s="18" t="s">
        <v>220</v>
      </c>
      <c r="D4550" s="18" t="s">
        <v>222</v>
      </c>
      <c r="E4550" s="19">
        <v>6.12</v>
      </c>
      <c r="F4550" s="5"/>
      <c r="I4550" t="e">
        <v>#REF!</v>
      </c>
    </row>
    <row r="4551" spans="1:9" ht="18" x14ac:dyDescent="0.2">
      <c r="A4551" s="11">
        <v>117187</v>
      </c>
      <c r="B4551" s="18" t="s">
        <v>142</v>
      </c>
      <c r="C4551" s="18" t="s">
        <v>143</v>
      </c>
      <c r="D4551" s="18" t="s">
        <v>146</v>
      </c>
      <c r="E4551" s="19">
        <v>2.23</v>
      </c>
      <c r="F4551" s="5"/>
      <c r="I4551">
        <v>199530</v>
      </c>
    </row>
    <row r="4552" spans="1:9" ht="18" x14ac:dyDescent="0.2">
      <c r="A4552" s="11">
        <v>117204</v>
      </c>
      <c r="B4552" s="18" t="s">
        <v>7</v>
      </c>
      <c r="C4552" s="18" t="s">
        <v>43</v>
      </c>
      <c r="D4552" s="18" t="s">
        <v>44</v>
      </c>
      <c r="E4552" s="19">
        <v>12.19</v>
      </c>
      <c r="F4552" s="5"/>
      <c r="I4552" t="e">
        <v>#REF!</v>
      </c>
    </row>
    <row r="4553" spans="1:9" ht="18" x14ac:dyDescent="0.2">
      <c r="A4553" s="11">
        <v>117206</v>
      </c>
      <c r="B4553" s="18" t="s">
        <v>142</v>
      </c>
      <c r="C4553" s="18" t="s">
        <v>143</v>
      </c>
      <c r="D4553" s="18" t="s">
        <v>146</v>
      </c>
      <c r="E4553" s="19">
        <v>2.1800000000000002</v>
      </c>
      <c r="F4553" s="5"/>
      <c r="I4553" t="e">
        <v>#REF!</v>
      </c>
    </row>
    <row r="4554" spans="1:9" ht="18" x14ac:dyDescent="0.2">
      <c r="A4554" s="11">
        <v>117208</v>
      </c>
      <c r="B4554" s="18" t="s">
        <v>142</v>
      </c>
      <c r="C4554" s="18" t="s">
        <v>143</v>
      </c>
      <c r="D4554" s="18" t="s">
        <v>146</v>
      </c>
      <c r="E4554" s="19">
        <v>1.06</v>
      </c>
      <c r="F4554" s="5"/>
      <c r="I4554">
        <v>199530</v>
      </c>
    </row>
    <row r="4555" spans="1:9" ht="18" x14ac:dyDescent="0.2">
      <c r="A4555" s="11">
        <v>117210</v>
      </c>
      <c r="B4555" s="18" t="s">
        <v>142</v>
      </c>
      <c r="C4555" s="18" t="s">
        <v>143</v>
      </c>
      <c r="D4555" s="18" t="s">
        <v>146</v>
      </c>
      <c r="E4555" s="19">
        <v>1.19</v>
      </c>
      <c r="F4555" s="5"/>
      <c r="I4555">
        <v>199530</v>
      </c>
    </row>
    <row r="4556" spans="1:9" ht="18" x14ac:dyDescent="0.2">
      <c r="A4556" s="11">
        <v>117216</v>
      </c>
      <c r="B4556" s="18" t="s">
        <v>62</v>
      </c>
      <c r="C4556" s="18" t="s">
        <v>593</v>
      </c>
      <c r="D4556" s="18" t="s">
        <v>595</v>
      </c>
      <c r="E4556" s="19">
        <v>10.1</v>
      </c>
      <c r="F4556" s="5"/>
      <c r="I4556">
        <v>199530</v>
      </c>
    </row>
    <row r="4557" spans="1:9" ht="18" x14ac:dyDescent="0.2">
      <c r="A4557" s="11">
        <v>117218</v>
      </c>
      <c r="B4557" s="18" t="s">
        <v>142</v>
      </c>
      <c r="C4557" s="18" t="s">
        <v>568</v>
      </c>
      <c r="D4557" s="18" t="s">
        <v>574</v>
      </c>
      <c r="E4557" s="19">
        <v>2.08</v>
      </c>
      <c r="F4557" s="5"/>
      <c r="I4557" t="e">
        <v>#REF!</v>
      </c>
    </row>
    <row r="4558" spans="1:9" ht="18" x14ac:dyDescent="0.2">
      <c r="A4558" s="11">
        <v>117219</v>
      </c>
      <c r="B4558" s="18" t="s">
        <v>62</v>
      </c>
      <c r="C4558" s="18" t="s">
        <v>122</v>
      </c>
      <c r="D4558" s="18" t="s">
        <v>123</v>
      </c>
      <c r="E4558" s="19">
        <v>0.91</v>
      </c>
      <c r="F4558" s="5"/>
      <c r="I4558" t="e">
        <v>#REF!</v>
      </c>
    </row>
    <row r="4559" spans="1:9" ht="18" x14ac:dyDescent="0.2">
      <c r="A4559" s="11">
        <v>117221</v>
      </c>
      <c r="B4559" s="18" t="s">
        <v>62</v>
      </c>
      <c r="C4559" s="18" t="s">
        <v>122</v>
      </c>
      <c r="D4559" s="18" t="s">
        <v>123</v>
      </c>
      <c r="E4559" s="19">
        <v>0.91</v>
      </c>
      <c r="F4559" s="5"/>
      <c r="I4559" t="e">
        <v>#REF!</v>
      </c>
    </row>
    <row r="4560" spans="1:9" ht="18" x14ac:dyDescent="0.2">
      <c r="A4560" s="11">
        <v>117222</v>
      </c>
      <c r="B4560" s="18" t="s">
        <v>62</v>
      </c>
      <c r="C4560" s="18" t="s">
        <v>122</v>
      </c>
      <c r="D4560" s="18" t="s">
        <v>123</v>
      </c>
      <c r="E4560" s="19">
        <v>0.91</v>
      </c>
      <c r="F4560" s="5"/>
      <c r="I4560">
        <v>199530</v>
      </c>
    </row>
    <row r="4561" spans="1:9" ht="18" x14ac:dyDescent="0.2">
      <c r="A4561" s="11">
        <v>117237</v>
      </c>
      <c r="B4561" s="18" t="s">
        <v>11</v>
      </c>
      <c r="C4561" s="18" t="s">
        <v>227</v>
      </c>
      <c r="D4561" s="18"/>
      <c r="E4561" s="19">
        <v>3.14</v>
      </c>
      <c r="F4561" s="5"/>
      <c r="I4561" t="e">
        <v>#REF!</v>
      </c>
    </row>
    <row r="4562" spans="1:9" ht="18" x14ac:dyDescent="0.2">
      <c r="A4562" s="11">
        <v>117239</v>
      </c>
      <c r="B4562" s="18" t="s">
        <v>62</v>
      </c>
      <c r="C4562" s="18" t="s">
        <v>200</v>
      </c>
      <c r="D4562" s="18" t="s">
        <v>203</v>
      </c>
      <c r="E4562" s="19">
        <v>1.84</v>
      </c>
      <c r="F4562" s="5"/>
      <c r="I4562" t="e">
        <v>#REF!</v>
      </c>
    </row>
    <row r="4563" spans="1:9" ht="18" x14ac:dyDescent="0.2">
      <c r="A4563" s="11">
        <v>117243</v>
      </c>
      <c r="B4563" s="18" t="s">
        <v>62</v>
      </c>
      <c r="C4563" s="18" t="s">
        <v>200</v>
      </c>
      <c r="D4563" s="18" t="s">
        <v>203</v>
      </c>
      <c r="E4563" s="19">
        <v>1.84</v>
      </c>
      <c r="F4563" s="5"/>
      <c r="I4563">
        <v>199530</v>
      </c>
    </row>
    <row r="4564" spans="1:9" ht="18" x14ac:dyDescent="0.2">
      <c r="A4564" s="11">
        <v>117246</v>
      </c>
      <c r="B4564" s="18" t="s">
        <v>75</v>
      </c>
      <c r="C4564" s="18" t="s">
        <v>76</v>
      </c>
      <c r="D4564" s="18" t="s">
        <v>82</v>
      </c>
      <c r="E4564" s="19">
        <v>1.59</v>
      </c>
      <c r="F4564" s="5"/>
      <c r="I4564" t="e">
        <v>#REF!</v>
      </c>
    </row>
    <row r="4565" spans="1:9" ht="18" x14ac:dyDescent="0.2">
      <c r="A4565" s="11">
        <v>117247</v>
      </c>
      <c r="B4565" s="18" t="s">
        <v>7</v>
      </c>
      <c r="C4565" s="18" t="s">
        <v>100</v>
      </c>
      <c r="D4565" s="18" t="s">
        <v>107</v>
      </c>
      <c r="E4565" s="19">
        <v>1.62</v>
      </c>
      <c r="F4565" s="5"/>
      <c r="I4565" t="e">
        <v>#REF!</v>
      </c>
    </row>
    <row r="4566" spans="1:9" ht="18" x14ac:dyDescent="0.2">
      <c r="A4566" s="11">
        <v>117256</v>
      </c>
      <c r="B4566" s="18" t="s">
        <v>319</v>
      </c>
      <c r="C4566" s="18" t="s">
        <v>348</v>
      </c>
      <c r="D4566" s="18" t="s">
        <v>351</v>
      </c>
      <c r="E4566" s="19">
        <v>8.58</v>
      </c>
      <c r="F4566" s="5"/>
      <c r="I4566" t="e">
        <v>#REF!</v>
      </c>
    </row>
    <row r="4567" spans="1:9" ht="18" x14ac:dyDescent="0.2">
      <c r="A4567" s="11">
        <v>117261</v>
      </c>
      <c r="B4567" s="18" t="s">
        <v>75</v>
      </c>
      <c r="C4567" s="18" t="s">
        <v>235</v>
      </c>
      <c r="D4567" s="18" t="s">
        <v>241</v>
      </c>
      <c r="E4567" s="19">
        <v>3.48</v>
      </c>
      <c r="F4567" s="5"/>
      <c r="I4567" t="e">
        <v>#REF!</v>
      </c>
    </row>
    <row r="4568" spans="1:9" ht="18" x14ac:dyDescent="0.2">
      <c r="A4568" s="11">
        <v>117263</v>
      </c>
      <c r="B4568" s="18" t="s">
        <v>75</v>
      </c>
      <c r="C4568" s="18" t="s">
        <v>235</v>
      </c>
      <c r="D4568" s="18" t="s">
        <v>241</v>
      </c>
      <c r="E4568" s="19">
        <v>3.48</v>
      </c>
      <c r="F4568" s="5"/>
      <c r="I4568" t="e">
        <v>#REF!</v>
      </c>
    </row>
    <row r="4569" spans="1:9" ht="18" x14ac:dyDescent="0.2">
      <c r="A4569" s="11">
        <v>117266</v>
      </c>
      <c r="B4569" s="18" t="s">
        <v>75</v>
      </c>
      <c r="C4569" s="18" t="s">
        <v>148</v>
      </c>
      <c r="D4569" s="18" t="s">
        <v>152</v>
      </c>
      <c r="E4569" s="19">
        <v>2.6</v>
      </c>
      <c r="F4569" s="5"/>
      <c r="I4569">
        <v>199530</v>
      </c>
    </row>
    <row r="4570" spans="1:9" ht="18" x14ac:dyDescent="0.2">
      <c r="A4570" s="11">
        <v>117268</v>
      </c>
      <c r="B4570" s="18" t="s">
        <v>75</v>
      </c>
      <c r="C4570" s="18" t="s">
        <v>271</v>
      </c>
      <c r="D4570" s="18" t="s">
        <v>279</v>
      </c>
      <c r="E4570" s="19">
        <v>3.32</v>
      </c>
      <c r="F4570" s="5"/>
      <c r="I4570">
        <v>199530</v>
      </c>
    </row>
    <row r="4571" spans="1:9" ht="18" x14ac:dyDescent="0.2">
      <c r="A4571" s="11">
        <v>117270</v>
      </c>
      <c r="B4571" s="18" t="s">
        <v>75</v>
      </c>
      <c r="C4571" s="18" t="s">
        <v>307</v>
      </c>
      <c r="D4571" s="18" t="s">
        <v>314</v>
      </c>
      <c r="E4571" s="19">
        <v>4.58</v>
      </c>
      <c r="F4571" s="5"/>
      <c r="I4571" t="e">
        <v>#REF!</v>
      </c>
    </row>
    <row r="4572" spans="1:9" ht="18" x14ac:dyDescent="0.2">
      <c r="A4572" s="11">
        <v>117272</v>
      </c>
      <c r="B4572" s="18" t="s">
        <v>75</v>
      </c>
      <c r="C4572" s="18" t="s">
        <v>307</v>
      </c>
      <c r="D4572" s="18" t="s">
        <v>314</v>
      </c>
      <c r="E4572" s="19">
        <v>4.58</v>
      </c>
      <c r="F4572" s="5"/>
      <c r="I4572" t="e">
        <v>#REF!</v>
      </c>
    </row>
    <row r="4573" spans="1:9" ht="18" x14ac:dyDescent="0.2">
      <c r="A4573" s="11">
        <v>117274</v>
      </c>
      <c r="B4573" s="18" t="s">
        <v>75</v>
      </c>
      <c r="C4573" s="18" t="s">
        <v>307</v>
      </c>
      <c r="D4573" s="18" t="s">
        <v>314</v>
      </c>
      <c r="E4573" s="19">
        <v>4.58</v>
      </c>
      <c r="F4573" s="5"/>
      <c r="I4573">
        <v>199530</v>
      </c>
    </row>
    <row r="4574" spans="1:9" ht="18" x14ac:dyDescent="0.2">
      <c r="A4574" s="11">
        <v>117275</v>
      </c>
      <c r="B4574" s="18" t="s">
        <v>130</v>
      </c>
      <c r="C4574" s="18" t="s">
        <v>360</v>
      </c>
      <c r="D4574" s="18" t="s">
        <v>368</v>
      </c>
      <c r="E4574" s="19">
        <v>24.51</v>
      </c>
      <c r="F4574" s="5"/>
      <c r="I4574">
        <v>199530</v>
      </c>
    </row>
    <row r="4575" spans="1:9" ht="18" x14ac:dyDescent="0.2">
      <c r="A4575" s="11">
        <v>117282</v>
      </c>
      <c r="B4575" s="18" t="s">
        <v>75</v>
      </c>
      <c r="C4575" s="18" t="s">
        <v>307</v>
      </c>
      <c r="D4575" s="18" t="s">
        <v>314</v>
      </c>
      <c r="E4575" s="19">
        <v>3.15</v>
      </c>
      <c r="F4575" s="5"/>
      <c r="I4575">
        <v>199530</v>
      </c>
    </row>
    <row r="4576" spans="1:9" ht="18" x14ac:dyDescent="0.2">
      <c r="A4576" s="11">
        <v>117290</v>
      </c>
      <c r="B4576" s="18" t="s">
        <v>75</v>
      </c>
      <c r="C4576" s="18" t="s">
        <v>271</v>
      </c>
      <c r="D4576" s="18" t="s">
        <v>279</v>
      </c>
      <c r="E4576" s="19">
        <v>4.01</v>
      </c>
      <c r="F4576" s="5"/>
      <c r="I4576" t="e">
        <v>#REF!</v>
      </c>
    </row>
    <row r="4577" spans="1:9" ht="18" x14ac:dyDescent="0.2">
      <c r="A4577" s="11">
        <v>117306</v>
      </c>
      <c r="B4577" s="18" t="s">
        <v>75</v>
      </c>
      <c r="C4577" s="18" t="s">
        <v>307</v>
      </c>
      <c r="D4577" s="18" t="s">
        <v>314</v>
      </c>
      <c r="E4577" s="19">
        <v>4.12</v>
      </c>
      <c r="F4577" s="5"/>
      <c r="I4577">
        <v>199530</v>
      </c>
    </row>
    <row r="4578" spans="1:9" ht="18" x14ac:dyDescent="0.2">
      <c r="A4578" s="11">
        <v>117311</v>
      </c>
      <c r="B4578" s="18" t="s">
        <v>75</v>
      </c>
      <c r="C4578" s="18" t="s">
        <v>76</v>
      </c>
      <c r="D4578" s="18" t="s">
        <v>83</v>
      </c>
      <c r="E4578" s="19">
        <v>4.42</v>
      </c>
      <c r="F4578" s="5"/>
      <c r="I4578">
        <v>199530</v>
      </c>
    </row>
    <row r="4579" spans="1:9" ht="18" x14ac:dyDescent="0.2">
      <c r="A4579" s="11">
        <v>117312</v>
      </c>
      <c r="B4579" s="18" t="s">
        <v>75</v>
      </c>
      <c r="C4579" s="18" t="s">
        <v>76</v>
      </c>
      <c r="D4579" s="18" t="s">
        <v>83</v>
      </c>
      <c r="E4579" s="19">
        <v>3.57</v>
      </c>
      <c r="F4579" s="5"/>
      <c r="I4579">
        <v>199530</v>
      </c>
    </row>
    <row r="4580" spans="1:9" ht="18" x14ac:dyDescent="0.2">
      <c r="A4580" s="11">
        <v>117319</v>
      </c>
      <c r="B4580" s="18" t="s">
        <v>75</v>
      </c>
      <c r="C4580" s="18" t="s">
        <v>76</v>
      </c>
      <c r="D4580" s="18" t="s">
        <v>83</v>
      </c>
      <c r="E4580" s="19">
        <v>4.42</v>
      </c>
      <c r="F4580" s="5"/>
      <c r="I4580">
        <v>199530</v>
      </c>
    </row>
    <row r="4581" spans="1:9" ht="18" x14ac:dyDescent="0.2">
      <c r="A4581" s="11">
        <v>117330</v>
      </c>
      <c r="B4581" s="18" t="s">
        <v>62</v>
      </c>
      <c r="C4581" s="18" t="s">
        <v>200</v>
      </c>
      <c r="D4581" s="18" t="s">
        <v>207</v>
      </c>
      <c r="E4581" s="19">
        <v>2.58</v>
      </c>
      <c r="F4581" s="5"/>
      <c r="I4581" t="e">
        <v>#REF!</v>
      </c>
    </row>
    <row r="4582" spans="1:9" ht="18" x14ac:dyDescent="0.2">
      <c r="A4582" s="11">
        <v>117388</v>
      </c>
      <c r="B4582" s="18" t="s">
        <v>75</v>
      </c>
      <c r="C4582" s="18" t="s">
        <v>637</v>
      </c>
      <c r="D4582" s="18" t="s">
        <v>640</v>
      </c>
      <c r="E4582" s="19">
        <v>3.75</v>
      </c>
      <c r="F4582" s="5"/>
      <c r="I4582" t="e">
        <v>#REF!</v>
      </c>
    </row>
    <row r="4583" spans="1:9" ht="18" x14ac:dyDescent="0.2">
      <c r="A4583" s="11">
        <v>117392</v>
      </c>
      <c r="B4583" s="18" t="s">
        <v>56</v>
      </c>
      <c r="C4583" s="18" t="s">
        <v>540</v>
      </c>
      <c r="D4583" s="18" t="s">
        <v>551</v>
      </c>
      <c r="E4583" s="19">
        <v>6.22</v>
      </c>
      <c r="F4583" s="5"/>
      <c r="I4583" t="e">
        <v>#REF!</v>
      </c>
    </row>
    <row r="4584" spans="1:9" ht="18" x14ac:dyDescent="0.2">
      <c r="A4584" s="11">
        <v>117394</v>
      </c>
      <c r="B4584" s="18" t="s">
        <v>75</v>
      </c>
      <c r="C4584" s="18" t="s">
        <v>637</v>
      </c>
      <c r="D4584" s="18" t="s">
        <v>640</v>
      </c>
      <c r="E4584" s="19">
        <v>5.21</v>
      </c>
      <c r="F4584" s="5"/>
      <c r="I4584" t="e">
        <v>#REF!</v>
      </c>
    </row>
    <row r="4585" spans="1:9" ht="18" x14ac:dyDescent="0.2">
      <c r="A4585" s="11">
        <v>117419</v>
      </c>
      <c r="B4585" s="18" t="s">
        <v>75</v>
      </c>
      <c r="C4585" s="18" t="s">
        <v>235</v>
      </c>
      <c r="D4585" s="18" t="s">
        <v>242</v>
      </c>
      <c r="E4585" s="19">
        <v>7.54</v>
      </c>
      <c r="F4585" s="5"/>
      <c r="I4585" t="e">
        <v>#REF!</v>
      </c>
    </row>
    <row r="4586" spans="1:9" ht="18" x14ac:dyDescent="0.2">
      <c r="A4586" s="11">
        <v>117433</v>
      </c>
      <c r="B4586" s="18" t="s">
        <v>75</v>
      </c>
      <c r="C4586" s="18" t="s">
        <v>235</v>
      </c>
      <c r="D4586" s="18" t="s">
        <v>238</v>
      </c>
      <c r="E4586" s="19">
        <v>9.4</v>
      </c>
      <c r="F4586" s="5"/>
      <c r="I4586" t="e">
        <v>#REF!</v>
      </c>
    </row>
    <row r="4587" spans="1:9" ht="18" x14ac:dyDescent="0.2">
      <c r="A4587" s="11">
        <v>117437</v>
      </c>
      <c r="B4587" s="18" t="s">
        <v>75</v>
      </c>
      <c r="C4587" s="18" t="s">
        <v>148</v>
      </c>
      <c r="D4587" s="18" t="s">
        <v>152</v>
      </c>
      <c r="E4587" s="19">
        <v>4.6399999999999997</v>
      </c>
      <c r="F4587" s="5"/>
      <c r="I4587" t="e">
        <v>#REF!</v>
      </c>
    </row>
    <row r="4588" spans="1:9" ht="18" x14ac:dyDescent="0.2">
      <c r="A4588" s="11">
        <v>117445</v>
      </c>
      <c r="B4588" s="18" t="s">
        <v>75</v>
      </c>
      <c r="C4588" s="18" t="s">
        <v>307</v>
      </c>
      <c r="D4588" s="18" t="s">
        <v>314</v>
      </c>
      <c r="E4588" s="19">
        <v>6.37</v>
      </c>
      <c r="F4588" s="5"/>
      <c r="I4588" t="e">
        <v>#REF!</v>
      </c>
    </row>
    <row r="4589" spans="1:9" ht="18" x14ac:dyDescent="0.2">
      <c r="A4589" s="11">
        <v>117461</v>
      </c>
      <c r="B4589" s="18" t="s">
        <v>75</v>
      </c>
      <c r="C4589" s="18" t="s">
        <v>307</v>
      </c>
      <c r="D4589" s="18" t="s">
        <v>309</v>
      </c>
      <c r="E4589" s="19">
        <v>6.23</v>
      </c>
      <c r="F4589" s="5"/>
      <c r="I4589" t="e">
        <v>#REF!</v>
      </c>
    </row>
    <row r="4590" spans="1:9" ht="18" x14ac:dyDescent="0.2">
      <c r="A4590" s="11">
        <v>117464</v>
      </c>
      <c r="B4590" s="18" t="s">
        <v>75</v>
      </c>
      <c r="C4590" s="18" t="s">
        <v>220</v>
      </c>
      <c r="D4590" s="18" t="s">
        <v>222</v>
      </c>
      <c r="E4590" s="19">
        <v>6.49</v>
      </c>
      <c r="F4590" s="5"/>
      <c r="I4590" t="e">
        <v>#REF!</v>
      </c>
    </row>
    <row r="4591" spans="1:9" ht="18" x14ac:dyDescent="0.2">
      <c r="A4591" s="11">
        <v>117466</v>
      </c>
      <c r="B4591" s="18" t="s">
        <v>75</v>
      </c>
      <c r="C4591" s="18" t="s">
        <v>220</v>
      </c>
      <c r="D4591" s="18" t="s">
        <v>222</v>
      </c>
      <c r="E4591" s="19">
        <v>3.99</v>
      </c>
      <c r="F4591" s="5"/>
      <c r="I4591" t="e">
        <v>#REF!</v>
      </c>
    </row>
    <row r="4592" spans="1:9" ht="18" x14ac:dyDescent="0.2">
      <c r="A4592" s="11">
        <v>117482</v>
      </c>
      <c r="B4592" s="18" t="s">
        <v>56</v>
      </c>
      <c r="C4592" s="18" t="s">
        <v>619</v>
      </c>
      <c r="D4592" s="18"/>
      <c r="E4592" s="19">
        <v>1.9</v>
      </c>
      <c r="F4592" s="5"/>
      <c r="I4592" t="e">
        <v>#REF!</v>
      </c>
    </row>
    <row r="4593" spans="1:9" ht="18" x14ac:dyDescent="0.2">
      <c r="A4593" s="11">
        <v>117499</v>
      </c>
      <c r="B4593" s="18" t="s">
        <v>11</v>
      </c>
      <c r="C4593" s="18" t="s">
        <v>91</v>
      </c>
      <c r="D4593" s="18" t="s">
        <v>99</v>
      </c>
      <c r="E4593" s="19">
        <v>2.09</v>
      </c>
      <c r="F4593" s="5"/>
      <c r="I4593" t="e">
        <v>#REF!</v>
      </c>
    </row>
    <row r="4594" spans="1:9" ht="18" x14ac:dyDescent="0.2">
      <c r="A4594" s="11">
        <v>117523</v>
      </c>
      <c r="B4594" s="18" t="s">
        <v>11</v>
      </c>
      <c r="C4594" s="18" t="s">
        <v>91</v>
      </c>
      <c r="D4594" s="18" t="s">
        <v>95</v>
      </c>
      <c r="E4594" s="19">
        <v>1.47</v>
      </c>
      <c r="F4594" s="5"/>
      <c r="I4594" t="e">
        <v>#REF!</v>
      </c>
    </row>
    <row r="4595" spans="1:9" ht="18" x14ac:dyDescent="0.2">
      <c r="A4595" s="11">
        <v>117526</v>
      </c>
      <c r="B4595" s="18" t="s">
        <v>142</v>
      </c>
      <c r="C4595" s="18" t="s">
        <v>417</v>
      </c>
      <c r="D4595" s="18" t="s">
        <v>419</v>
      </c>
      <c r="E4595" s="19">
        <v>6.93</v>
      </c>
      <c r="F4595" s="5"/>
      <c r="I4595" t="e">
        <v>#REF!</v>
      </c>
    </row>
    <row r="4596" spans="1:9" ht="18" x14ac:dyDescent="0.2">
      <c r="A4596" s="11">
        <v>117527</v>
      </c>
      <c r="B4596" s="18" t="s">
        <v>62</v>
      </c>
      <c r="C4596" s="18" t="s">
        <v>122</v>
      </c>
      <c r="D4596" s="18" t="s">
        <v>127</v>
      </c>
      <c r="E4596" s="19">
        <v>1.78</v>
      </c>
      <c r="F4596" s="5"/>
      <c r="I4596" t="e">
        <v>#REF!</v>
      </c>
    </row>
    <row r="4597" spans="1:9" ht="18" x14ac:dyDescent="0.2">
      <c r="A4597" s="11">
        <v>117528</v>
      </c>
      <c r="B4597" s="18" t="s">
        <v>11</v>
      </c>
      <c r="C4597" s="18" t="s">
        <v>91</v>
      </c>
      <c r="D4597" s="18" t="s">
        <v>95</v>
      </c>
      <c r="E4597" s="19">
        <v>1.74</v>
      </c>
      <c r="F4597" s="5"/>
      <c r="I4597" t="e">
        <v>#REF!</v>
      </c>
    </row>
    <row r="4598" spans="1:9" ht="18" x14ac:dyDescent="0.2">
      <c r="A4598" s="11">
        <v>117529</v>
      </c>
      <c r="B4598" s="18" t="s">
        <v>62</v>
      </c>
      <c r="C4598" s="18" t="s">
        <v>122</v>
      </c>
      <c r="D4598" s="18" t="s">
        <v>127</v>
      </c>
      <c r="E4598" s="19">
        <v>1.78</v>
      </c>
      <c r="F4598" s="5"/>
      <c r="I4598" t="e">
        <v>#REF!</v>
      </c>
    </row>
    <row r="4599" spans="1:9" ht="18" x14ac:dyDescent="0.2">
      <c r="A4599" s="11">
        <v>117531</v>
      </c>
      <c r="B4599" s="18" t="s">
        <v>62</v>
      </c>
      <c r="C4599" s="18" t="s">
        <v>122</v>
      </c>
      <c r="D4599" s="18" t="s">
        <v>127</v>
      </c>
      <c r="E4599" s="19">
        <v>1.78</v>
      </c>
      <c r="F4599" s="5"/>
      <c r="I4599" t="e">
        <v>#REF!</v>
      </c>
    </row>
    <row r="4600" spans="1:9" ht="18" x14ac:dyDescent="0.2">
      <c r="A4600" s="11">
        <v>117543</v>
      </c>
      <c r="B4600" s="18" t="s">
        <v>56</v>
      </c>
      <c r="C4600" s="18" t="s">
        <v>208</v>
      </c>
      <c r="D4600" s="18" t="s">
        <v>213</v>
      </c>
      <c r="E4600" s="19">
        <v>5.24</v>
      </c>
      <c r="F4600" s="5"/>
      <c r="I4600" t="e">
        <v>#REF!</v>
      </c>
    </row>
    <row r="4601" spans="1:9" ht="18" x14ac:dyDescent="0.2">
      <c r="A4601" s="11">
        <v>117544</v>
      </c>
      <c r="B4601" s="18" t="s">
        <v>56</v>
      </c>
      <c r="C4601" s="18" t="s">
        <v>208</v>
      </c>
      <c r="D4601" s="18" t="s">
        <v>213</v>
      </c>
      <c r="E4601" s="19">
        <v>5.32</v>
      </c>
      <c r="F4601" s="5"/>
      <c r="I4601" t="e">
        <v>#REF!</v>
      </c>
    </row>
    <row r="4602" spans="1:9" ht="18" x14ac:dyDescent="0.2">
      <c r="A4602" s="11">
        <v>117559</v>
      </c>
      <c r="B4602" s="18" t="s">
        <v>142</v>
      </c>
      <c r="C4602" s="18" t="s">
        <v>476</v>
      </c>
      <c r="D4602" s="18" t="s">
        <v>481</v>
      </c>
      <c r="E4602" s="19">
        <v>3.62</v>
      </c>
      <c r="F4602" s="5"/>
      <c r="I4602" t="e">
        <v>#REF!</v>
      </c>
    </row>
    <row r="4603" spans="1:9" ht="18" x14ac:dyDescent="0.2">
      <c r="A4603" s="11">
        <v>117560</v>
      </c>
      <c r="B4603" s="18" t="s">
        <v>75</v>
      </c>
      <c r="C4603" s="18" t="s">
        <v>307</v>
      </c>
      <c r="D4603" s="18" t="s">
        <v>310</v>
      </c>
      <c r="E4603" s="19">
        <v>2.88</v>
      </c>
      <c r="F4603" s="5"/>
      <c r="I4603" t="e">
        <v>#REF!</v>
      </c>
    </row>
    <row r="4604" spans="1:9" ht="18" x14ac:dyDescent="0.2">
      <c r="A4604" s="11">
        <v>117566</v>
      </c>
      <c r="B4604" s="18" t="s">
        <v>142</v>
      </c>
      <c r="C4604" s="18" t="s">
        <v>642</v>
      </c>
      <c r="D4604" s="18" t="s">
        <v>644</v>
      </c>
      <c r="E4604" s="19">
        <v>1.08</v>
      </c>
      <c r="F4604" s="5"/>
      <c r="I4604" t="e">
        <v>#REF!</v>
      </c>
    </row>
    <row r="4605" spans="1:9" ht="18" x14ac:dyDescent="0.2">
      <c r="A4605" s="11">
        <v>117567</v>
      </c>
      <c r="B4605" s="18" t="s">
        <v>142</v>
      </c>
      <c r="C4605" s="18" t="s">
        <v>642</v>
      </c>
      <c r="D4605" s="18" t="s">
        <v>644</v>
      </c>
      <c r="E4605" s="19">
        <v>1.08</v>
      </c>
      <c r="F4605" s="5"/>
      <c r="I4605" t="e">
        <v>#REF!</v>
      </c>
    </row>
    <row r="4606" spans="1:9" ht="18" x14ac:dyDescent="0.2">
      <c r="A4606" s="11">
        <v>117568</v>
      </c>
      <c r="B4606" s="18" t="s">
        <v>142</v>
      </c>
      <c r="C4606" s="18" t="s">
        <v>642</v>
      </c>
      <c r="D4606" s="18" t="s">
        <v>644</v>
      </c>
      <c r="E4606" s="19">
        <v>1.08</v>
      </c>
      <c r="F4606" s="5"/>
      <c r="I4606" t="e">
        <v>#REF!</v>
      </c>
    </row>
    <row r="4607" spans="1:9" ht="18" x14ac:dyDescent="0.2">
      <c r="A4607" s="11">
        <v>117569</v>
      </c>
      <c r="B4607" s="18" t="s">
        <v>142</v>
      </c>
      <c r="C4607" s="18" t="s">
        <v>642</v>
      </c>
      <c r="D4607" s="18" t="s">
        <v>644</v>
      </c>
      <c r="E4607" s="19">
        <v>1.08</v>
      </c>
      <c r="F4607" s="5"/>
      <c r="I4607">
        <v>199530</v>
      </c>
    </row>
    <row r="4608" spans="1:9" ht="18" x14ac:dyDescent="0.2">
      <c r="A4608" s="11">
        <v>117570</v>
      </c>
      <c r="B4608" s="18" t="s">
        <v>142</v>
      </c>
      <c r="C4608" s="18" t="s">
        <v>642</v>
      </c>
      <c r="D4608" s="18" t="s">
        <v>644</v>
      </c>
      <c r="E4608" s="19">
        <v>1.08</v>
      </c>
      <c r="F4608" s="5"/>
      <c r="I4608" t="e">
        <v>#REF!</v>
      </c>
    </row>
    <row r="4609" spans="1:9" ht="18" x14ac:dyDescent="0.2">
      <c r="A4609" s="11">
        <v>117572</v>
      </c>
      <c r="B4609" s="18" t="s">
        <v>142</v>
      </c>
      <c r="C4609" s="18" t="s">
        <v>642</v>
      </c>
      <c r="D4609" s="18" t="s">
        <v>644</v>
      </c>
      <c r="E4609" s="19">
        <v>1.55</v>
      </c>
      <c r="F4609" s="5"/>
      <c r="I4609">
        <v>199530</v>
      </c>
    </row>
    <row r="4610" spans="1:9" ht="18" x14ac:dyDescent="0.2">
      <c r="A4610" s="11">
        <v>117573</v>
      </c>
      <c r="B4610" s="18" t="s">
        <v>142</v>
      </c>
      <c r="C4610" s="18" t="s">
        <v>642</v>
      </c>
      <c r="D4610" s="18" t="s">
        <v>644</v>
      </c>
      <c r="E4610" s="19">
        <v>1.55</v>
      </c>
      <c r="F4610" s="5"/>
      <c r="I4610" t="e">
        <v>#REF!</v>
      </c>
    </row>
    <row r="4611" spans="1:9" ht="18" x14ac:dyDescent="0.2">
      <c r="A4611" s="11">
        <v>117579</v>
      </c>
      <c r="B4611" s="18" t="s">
        <v>56</v>
      </c>
      <c r="C4611" s="18" t="s">
        <v>57</v>
      </c>
      <c r="D4611" s="18" t="s">
        <v>59</v>
      </c>
      <c r="E4611" s="19">
        <v>13.24</v>
      </c>
      <c r="F4611" s="5"/>
      <c r="I4611">
        <v>199530</v>
      </c>
    </row>
    <row r="4612" spans="1:9" ht="18" x14ac:dyDescent="0.2">
      <c r="A4612" s="11">
        <v>117583</v>
      </c>
      <c r="B4612" s="18" t="s">
        <v>56</v>
      </c>
      <c r="C4612" s="18" t="s">
        <v>57</v>
      </c>
      <c r="D4612" s="18" t="s">
        <v>59</v>
      </c>
      <c r="E4612" s="19">
        <v>14.97</v>
      </c>
      <c r="F4612" s="5"/>
      <c r="I4612">
        <v>199530</v>
      </c>
    </row>
    <row r="4613" spans="1:9" ht="18" x14ac:dyDescent="0.2">
      <c r="A4613" s="11">
        <v>117595</v>
      </c>
      <c r="B4613" s="18" t="s">
        <v>319</v>
      </c>
      <c r="C4613" s="18" t="s">
        <v>348</v>
      </c>
      <c r="D4613" s="18" t="s">
        <v>349</v>
      </c>
      <c r="E4613" s="19">
        <v>10.55</v>
      </c>
      <c r="F4613" s="5"/>
      <c r="I4613">
        <v>199530</v>
      </c>
    </row>
    <row r="4614" spans="1:9" ht="18" x14ac:dyDescent="0.2">
      <c r="A4614" s="11">
        <v>117597</v>
      </c>
      <c r="B4614" s="18" t="s">
        <v>319</v>
      </c>
      <c r="C4614" s="18" t="s">
        <v>348</v>
      </c>
      <c r="D4614" s="18" t="s">
        <v>349</v>
      </c>
      <c r="E4614" s="19">
        <v>4.33</v>
      </c>
      <c r="F4614" s="5"/>
      <c r="I4614">
        <v>199530</v>
      </c>
    </row>
    <row r="4615" spans="1:9" ht="18" x14ac:dyDescent="0.2">
      <c r="A4615" s="11">
        <v>117599</v>
      </c>
      <c r="B4615" s="18" t="s">
        <v>56</v>
      </c>
      <c r="C4615" s="18" t="s">
        <v>57</v>
      </c>
      <c r="D4615" s="18" t="s">
        <v>61</v>
      </c>
      <c r="E4615" s="19">
        <v>13.24</v>
      </c>
      <c r="F4615" s="5"/>
      <c r="I4615" t="e">
        <v>#REF!</v>
      </c>
    </row>
    <row r="4616" spans="1:9" ht="18" x14ac:dyDescent="0.2">
      <c r="A4616" s="11">
        <v>117601</v>
      </c>
      <c r="B4616" s="18" t="s">
        <v>319</v>
      </c>
      <c r="C4616" s="18" t="s">
        <v>600</v>
      </c>
      <c r="D4616" s="18" t="s">
        <v>602</v>
      </c>
      <c r="E4616" s="19">
        <v>1.03</v>
      </c>
      <c r="F4616" s="5"/>
      <c r="I4616" t="e">
        <v>#REF!</v>
      </c>
    </row>
    <row r="4617" spans="1:9" ht="18" x14ac:dyDescent="0.2">
      <c r="A4617" s="11">
        <v>117604</v>
      </c>
      <c r="B4617" s="18" t="s">
        <v>319</v>
      </c>
      <c r="C4617" s="18" t="s">
        <v>561</v>
      </c>
      <c r="D4617" s="18" t="s">
        <v>567</v>
      </c>
      <c r="E4617" s="19">
        <v>1.03</v>
      </c>
      <c r="F4617" s="5"/>
      <c r="I4617" t="e">
        <v>#REF!</v>
      </c>
    </row>
    <row r="4618" spans="1:9" ht="18" x14ac:dyDescent="0.2">
      <c r="A4618" s="11">
        <v>117605</v>
      </c>
      <c r="B4618" s="18" t="s">
        <v>319</v>
      </c>
      <c r="C4618" s="18" t="s">
        <v>561</v>
      </c>
      <c r="D4618" s="18" t="s">
        <v>567</v>
      </c>
      <c r="E4618" s="19">
        <v>1.03</v>
      </c>
      <c r="F4618" s="5"/>
      <c r="I4618" t="e">
        <v>#REF!</v>
      </c>
    </row>
    <row r="4619" spans="1:9" ht="18" x14ac:dyDescent="0.2">
      <c r="A4619" s="11">
        <v>117607</v>
      </c>
      <c r="B4619" s="18" t="s">
        <v>56</v>
      </c>
      <c r="C4619" s="18" t="s">
        <v>552</v>
      </c>
      <c r="D4619" s="18" t="s">
        <v>559</v>
      </c>
      <c r="E4619" s="19">
        <v>4.92</v>
      </c>
      <c r="F4619" s="5"/>
      <c r="I4619">
        <v>199530</v>
      </c>
    </row>
    <row r="4620" spans="1:9" ht="18" x14ac:dyDescent="0.2">
      <c r="A4620" s="11">
        <v>117609</v>
      </c>
      <c r="B4620" s="18" t="s">
        <v>142</v>
      </c>
      <c r="C4620" s="18" t="s">
        <v>325</v>
      </c>
      <c r="D4620" s="18" t="s">
        <v>329</v>
      </c>
      <c r="E4620" s="19">
        <v>1.85</v>
      </c>
      <c r="F4620" s="5"/>
      <c r="I4620">
        <v>199530</v>
      </c>
    </row>
    <row r="4621" spans="1:9" ht="18" x14ac:dyDescent="0.2">
      <c r="A4621" s="11">
        <v>117610</v>
      </c>
      <c r="B4621" s="18" t="s">
        <v>56</v>
      </c>
      <c r="C4621" s="18" t="s">
        <v>443</v>
      </c>
      <c r="D4621" s="18" t="s">
        <v>444</v>
      </c>
      <c r="E4621" s="19">
        <v>4.92</v>
      </c>
      <c r="F4621" s="5"/>
      <c r="I4621">
        <v>199530</v>
      </c>
    </row>
    <row r="4622" spans="1:9" ht="18" x14ac:dyDescent="0.2">
      <c r="A4622" s="11">
        <v>117611</v>
      </c>
      <c r="B4622" s="18" t="s">
        <v>319</v>
      </c>
      <c r="C4622" s="18" t="s">
        <v>561</v>
      </c>
      <c r="D4622" s="18" t="s">
        <v>567</v>
      </c>
      <c r="E4622" s="19">
        <v>1.03</v>
      </c>
      <c r="F4622" s="5"/>
      <c r="I4622">
        <v>199530</v>
      </c>
    </row>
    <row r="4623" spans="1:9" ht="18" x14ac:dyDescent="0.2">
      <c r="A4623" s="11">
        <v>117613</v>
      </c>
      <c r="B4623" s="18" t="s">
        <v>56</v>
      </c>
      <c r="C4623" s="18" t="s">
        <v>420</v>
      </c>
      <c r="D4623" s="18" t="s">
        <v>424</v>
      </c>
      <c r="E4623" s="19">
        <v>4.66</v>
      </c>
      <c r="F4623" s="5"/>
      <c r="I4623">
        <v>199530</v>
      </c>
    </row>
    <row r="4624" spans="1:9" ht="18" x14ac:dyDescent="0.2">
      <c r="A4624" s="11">
        <v>117614</v>
      </c>
      <c r="B4624" s="18" t="s">
        <v>319</v>
      </c>
      <c r="C4624" s="18" t="s">
        <v>579</v>
      </c>
      <c r="D4624" s="18"/>
      <c r="E4624" s="19">
        <v>2.74</v>
      </c>
      <c r="F4624" s="5"/>
      <c r="I4624">
        <v>199530</v>
      </c>
    </row>
    <row r="4625" spans="1:9" ht="18" x14ac:dyDescent="0.2">
      <c r="A4625" s="11">
        <v>117615</v>
      </c>
      <c r="B4625" s="18" t="s">
        <v>75</v>
      </c>
      <c r="C4625" s="18" t="s">
        <v>271</v>
      </c>
      <c r="D4625" s="18" t="s">
        <v>276</v>
      </c>
      <c r="E4625" s="19">
        <v>4.08</v>
      </c>
      <c r="F4625" s="5"/>
      <c r="I4625">
        <v>199530</v>
      </c>
    </row>
    <row r="4626" spans="1:9" ht="18" x14ac:dyDescent="0.2">
      <c r="A4626" s="11">
        <v>117618</v>
      </c>
      <c r="B4626" s="18" t="s">
        <v>319</v>
      </c>
      <c r="C4626" s="18" t="s">
        <v>579</v>
      </c>
      <c r="D4626" s="18"/>
      <c r="E4626" s="19">
        <v>2.74</v>
      </c>
      <c r="F4626" s="5"/>
      <c r="I4626" t="e">
        <v>#REF!</v>
      </c>
    </row>
    <row r="4627" spans="1:9" ht="18" x14ac:dyDescent="0.2">
      <c r="A4627" s="11">
        <v>117622</v>
      </c>
      <c r="B4627" s="18" t="s">
        <v>62</v>
      </c>
      <c r="C4627" s="18" t="s">
        <v>393</v>
      </c>
      <c r="D4627" s="18" t="s">
        <v>404</v>
      </c>
      <c r="E4627" s="19">
        <v>3.46</v>
      </c>
      <c r="F4627" s="5"/>
      <c r="I4627" t="e">
        <v>#REF!</v>
      </c>
    </row>
    <row r="4628" spans="1:9" ht="18" x14ac:dyDescent="0.2">
      <c r="A4628" s="11">
        <v>117623</v>
      </c>
      <c r="B4628" s="18" t="s">
        <v>319</v>
      </c>
      <c r="C4628" s="18" t="s">
        <v>579</v>
      </c>
      <c r="D4628" s="18"/>
      <c r="E4628" s="19">
        <v>2.74</v>
      </c>
      <c r="F4628" s="5"/>
      <c r="I4628" t="e">
        <v>#REF!</v>
      </c>
    </row>
    <row r="4629" spans="1:9" ht="18" x14ac:dyDescent="0.2">
      <c r="A4629" s="11">
        <v>117628</v>
      </c>
      <c r="B4629" s="18" t="s">
        <v>62</v>
      </c>
      <c r="C4629" s="18" t="s">
        <v>393</v>
      </c>
      <c r="D4629" s="18" t="s">
        <v>404</v>
      </c>
      <c r="E4629" s="19">
        <v>1.76</v>
      </c>
      <c r="F4629" s="5"/>
      <c r="I4629" t="e">
        <v>#REF!</v>
      </c>
    </row>
    <row r="4630" spans="1:9" ht="18" x14ac:dyDescent="0.2">
      <c r="A4630" s="11">
        <v>117629</v>
      </c>
      <c r="B4630" s="18" t="s">
        <v>62</v>
      </c>
      <c r="C4630" s="18" t="s">
        <v>497</v>
      </c>
      <c r="D4630" s="18" t="s">
        <v>503</v>
      </c>
      <c r="E4630" s="19">
        <v>1.31</v>
      </c>
      <c r="F4630" s="5"/>
      <c r="I4630" t="e">
        <v>#REF!</v>
      </c>
    </row>
    <row r="4631" spans="1:9" ht="18" x14ac:dyDescent="0.2">
      <c r="A4631" s="11">
        <v>117631</v>
      </c>
      <c r="B4631" s="18" t="s">
        <v>62</v>
      </c>
      <c r="C4631" s="18" t="s">
        <v>497</v>
      </c>
      <c r="D4631" s="18" t="s">
        <v>503</v>
      </c>
      <c r="E4631" s="19">
        <v>1.86</v>
      </c>
      <c r="F4631" s="5"/>
      <c r="I4631">
        <v>199530</v>
      </c>
    </row>
    <row r="4632" spans="1:9" ht="18" x14ac:dyDescent="0.2">
      <c r="A4632" s="11">
        <v>117634</v>
      </c>
      <c r="B4632" s="18" t="s">
        <v>62</v>
      </c>
      <c r="C4632" s="18" t="s">
        <v>497</v>
      </c>
      <c r="D4632" s="18" t="s">
        <v>503</v>
      </c>
      <c r="E4632" s="19">
        <v>1.26</v>
      </c>
      <c r="F4632" s="5"/>
      <c r="I4632">
        <v>199530</v>
      </c>
    </row>
    <row r="4633" spans="1:9" ht="18" x14ac:dyDescent="0.2">
      <c r="A4633" s="11">
        <v>117638</v>
      </c>
      <c r="B4633" s="18" t="s">
        <v>62</v>
      </c>
      <c r="C4633" s="18" t="s">
        <v>497</v>
      </c>
      <c r="D4633" s="18" t="s">
        <v>503</v>
      </c>
      <c r="E4633" s="19">
        <v>1.8</v>
      </c>
      <c r="F4633" s="5"/>
      <c r="I4633">
        <v>199530</v>
      </c>
    </row>
    <row r="4634" spans="1:9" ht="18" x14ac:dyDescent="0.2">
      <c r="A4634" s="11">
        <v>117641</v>
      </c>
      <c r="B4634" s="18" t="s">
        <v>56</v>
      </c>
      <c r="C4634" s="18" t="s">
        <v>208</v>
      </c>
      <c r="D4634" s="18" t="s">
        <v>213</v>
      </c>
      <c r="E4634" s="19">
        <v>4.37</v>
      </c>
      <c r="F4634" s="5"/>
      <c r="I4634" t="e">
        <v>#REF!</v>
      </c>
    </row>
    <row r="4635" spans="1:9" ht="18" x14ac:dyDescent="0.2">
      <c r="A4635" s="11">
        <v>117642</v>
      </c>
      <c r="B4635" s="18" t="s">
        <v>56</v>
      </c>
      <c r="C4635" s="18" t="s">
        <v>208</v>
      </c>
      <c r="D4635" s="18" t="s">
        <v>213</v>
      </c>
      <c r="E4635" s="19">
        <v>6</v>
      </c>
      <c r="F4635" s="5"/>
      <c r="I4635">
        <v>199530</v>
      </c>
    </row>
    <row r="4636" spans="1:9" ht="18" x14ac:dyDescent="0.2">
      <c r="A4636" s="11">
        <v>117644</v>
      </c>
      <c r="B4636" s="18" t="s">
        <v>319</v>
      </c>
      <c r="C4636" s="18" t="s">
        <v>579</v>
      </c>
      <c r="D4636" s="18" t="s">
        <v>585</v>
      </c>
      <c r="E4636" s="19">
        <v>2.4300000000000002</v>
      </c>
      <c r="F4636" s="5"/>
      <c r="I4636" t="e">
        <v>#REF!</v>
      </c>
    </row>
    <row r="4637" spans="1:9" ht="18" x14ac:dyDescent="0.2">
      <c r="A4637" s="11">
        <v>117646</v>
      </c>
      <c r="B4637" s="18" t="s">
        <v>62</v>
      </c>
      <c r="C4637" s="18" t="s">
        <v>497</v>
      </c>
      <c r="D4637" s="18" t="s">
        <v>503</v>
      </c>
      <c r="E4637" s="19">
        <v>1.31</v>
      </c>
      <c r="F4637" s="5"/>
      <c r="I4637">
        <v>199530</v>
      </c>
    </row>
    <row r="4638" spans="1:9" ht="18" x14ac:dyDescent="0.2">
      <c r="A4638" s="11">
        <v>117649</v>
      </c>
      <c r="B4638" s="18" t="s">
        <v>319</v>
      </c>
      <c r="C4638" s="18" t="s">
        <v>579</v>
      </c>
      <c r="D4638" s="18" t="s">
        <v>585</v>
      </c>
      <c r="E4638" s="19">
        <v>2.4300000000000002</v>
      </c>
      <c r="F4638" s="5"/>
      <c r="I4638" t="e">
        <v>#REF!</v>
      </c>
    </row>
    <row r="4639" spans="1:9" ht="18" x14ac:dyDescent="0.2">
      <c r="A4639" s="11">
        <v>117652</v>
      </c>
      <c r="B4639" s="18" t="s">
        <v>319</v>
      </c>
      <c r="C4639" s="18" t="s">
        <v>348</v>
      </c>
      <c r="D4639" s="18" t="s">
        <v>350</v>
      </c>
      <c r="E4639" s="19">
        <v>17.52</v>
      </c>
      <c r="F4639" s="5"/>
      <c r="I4639" t="e">
        <v>#REF!</v>
      </c>
    </row>
    <row r="4640" spans="1:9" ht="18" x14ac:dyDescent="0.2">
      <c r="A4640" s="11">
        <v>117655</v>
      </c>
      <c r="B4640" s="18" t="s">
        <v>62</v>
      </c>
      <c r="C4640" s="18" t="s">
        <v>593</v>
      </c>
      <c r="D4640" s="18" t="s">
        <v>598</v>
      </c>
      <c r="E4640" s="19">
        <v>1.93</v>
      </c>
      <c r="F4640" s="5"/>
      <c r="I4640" t="e">
        <v>#REF!</v>
      </c>
    </row>
    <row r="4641" spans="1:9" ht="18" x14ac:dyDescent="0.2">
      <c r="A4641" s="11">
        <v>117656</v>
      </c>
      <c r="B4641" s="18" t="s">
        <v>319</v>
      </c>
      <c r="C4641" s="18" t="s">
        <v>348</v>
      </c>
      <c r="D4641" s="18" t="s">
        <v>351</v>
      </c>
      <c r="E4641" s="19">
        <v>16.64</v>
      </c>
      <c r="F4641" s="5"/>
      <c r="I4641" t="e">
        <v>#REF!</v>
      </c>
    </row>
    <row r="4642" spans="1:9" ht="18" x14ac:dyDescent="0.2">
      <c r="A4642" s="11">
        <v>117659</v>
      </c>
      <c r="B4642" s="18" t="s">
        <v>62</v>
      </c>
      <c r="C4642" s="18" t="s">
        <v>593</v>
      </c>
      <c r="D4642" s="18" t="s">
        <v>598</v>
      </c>
      <c r="E4642" s="19">
        <v>1.93</v>
      </c>
      <c r="F4642" s="5"/>
      <c r="I4642" t="e">
        <v>#REF!</v>
      </c>
    </row>
    <row r="4643" spans="1:9" ht="18" x14ac:dyDescent="0.2">
      <c r="A4643" s="11">
        <v>117661</v>
      </c>
      <c r="B4643" s="18" t="s">
        <v>62</v>
      </c>
      <c r="C4643" s="18" t="s">
        <v>497</v>
      </c>
      <c r="D4643" s="18" t="s">
        <v>499</v>
      </c>
      <c r="E4643" s="19">
        <v>2.3199999999999998</v>
      </c>
      <c r="F4643" s="5"/>
      <c r="I4643" t="e">
        <v>#REF!</v>
      </c>
    </row>
    <row r="4644" spans="1:9" ht="18" x14ac:dyDescent="0.2">
      <c r="A4644" s="11">
        <v>117663</v>
      </c>
      <c r="B4644" s="18" t="s">
        <v>319</v>
      </c>
      <c r="C4644" s="18" t="s">
        <v>348</v>
      </c>
      <c r="D4644" s="18" t="s">
        <v>350</v>
      </c>
      <c r="E4644" s="19">
        <v>9.51</v>
      </c>
      <c r="F4644" s="5"/>
      <c r="I4644">
        <v>199530</v>
      </c>
    </row>
    <row r="4645" spans="1:9" ht="18" x14ac:dyDescent="0.2">
      <c r="A4645" s="11">
        <v>117665</v>
      </c>
      <c r="B4645" s="18" t="s">
        <v>319</v>
      </c>
      <c r="C4645" s="18" t="s">
        <v>348</v>
      </c>
      <c r="D4645" s="18" t="s">
        <v>349</v>
      </c>
      <c r="E4645" s="19">
        <v>8.58</v>
      </c>
      <c r="F4645" s="5"/>
      <c r="I4645">
        <v>199530</v>
      </c>
    </row>
    <row r="4646" spans="1:9" ht="18" x14ac:dyDescent="0.2">
      <c r="A4646" s="11">
        <v>117671</v>
      </c>
      <c r="B4646" s="18" t="s">
        <v>62</v>
      </c>
      <c r="C4646" s="18" t="s">
        <v>593</v>
      </c>
      <c r="D4646" s="18" t="s">
        <v>599</v>
      </c>
      <c r="E4646" s="19">
        <v>2</v>
      </c>
      <c r="F4646" s="5"/>
      <c r="I4646">
        <v>199530</v>
      </c>
    </row>
    <row r="4647" spans="1:9" ht="18" x14ac:dyDescent="0.2">
      <c r="A4647" s="11">
        <v>117672</v>
      </c>
      <c r="B4647" s="18" t="s">
        <v>62</v>
      </c>
      <c r="C4647" s="18" t="s">
        <v>593</v>
      </c>
      <c r="D4647" s="18" t="s">
        <v>599</v>
      </c>
      <c r="E4647" s="19">
        <v>2</v>
      </c>
      <c r="F4647" s="5"/>
      <c r="I4647">
        <v>199530</v>
      </c>
    </row>
    <row r="4648" spans="1:9" ht="18" x14ac:dyDescent="0.2">
      <c r="A4648" s="11">
        <v>117675</v>
      </c>
      <c r="B4648" s="18" t="s">
        <v>142</v>
      </c>
      <c r="C4648" s="18" t="s">
        <v>325</v>
      </c>
      <c r="D4648" s="18" t="s">
        <v>329</v>
      </c>
      <c r="E4648" s="19">
        <v>1.46</v>
      </c>
      <c r="F4648" s="5"/>
      <c r="I4648">
        <v>199530</v>
      </c>
    </row>
    <row r="4649" spans="1:9" ht="18" x14ac:dyDescent="0.2">
      <c r="A4649" s="11">
        <v>117676</v>
      </c>
      <c r="B4649" s="18" t="s">
        <v>319</v>
      </c>
      <c r="C4649" s="18" t="s">
        <v>348</v>
      </c>
      <c r="D4649" s="18" t="s">
        <v>350</v>
      </c>
      <c r="E4649" s="19">
        <v>14.6</v>
      </c>
      <c r="F4649" s="5"/>
      <c r="I4649" t="e">
        <v>#REF!</v>
      </c>
    </row>
    <row r="4650" spans="1:9" ht="18" x14ac:dyDescent="0.2">
      <c r="A4650" s="11">
        <v>117677</v>
      </c>
      <c r="B4650" s="18" t="s">
        <v>319</v>
      </c>
      <c r="C4650" s="18" t="s">
        <v>348</v>
      </c>
      <c r="D4650" s="18" t="s">
        <v>351</v>
      </c>
      <c r="E4650" s="19">
        <v>13.87</v>
      </c>
      <c r="F4650" s="5"/>
      <c r="I4650" t="e">
        <v>#REF!</v>
      </c>
    </row>
    <row r="4651" spans="1:9" ht="18" x14ac:dyDescent="0.2">
      <c r="A4651" s="11">
        <v>117680</v>
      </c>
      <c r="B4651" s="18" t="s">
        <v>62</v>
      </c>
      <c r="C4651" s="18" t="s">
        <v>122</v>
      </c>
      <c r="D4651" s="18" t="s">
        <v>128</v>
      </c>
      <c r="E4651" s="19">
        <v>9.6199999999999992</v>
      </c>
      <c r="F4651" s="5"/>
      <c r="I4651" t="e">
        <v>#REF!</v>
      </c>
    </row>
    <row r="4652" spans="1:9" ht="18" x14ac:dyDescent="0.2">
      <c r="A4652" s="11">
        <v>117681</v>
      </c>
      <c r="B4652" s="18" t="s">
        <v>319</v>
      </c>
      <c r="C4652" s="18" t="s">
        <v>348</v>
      </c>
      <c r="D4652" s="18" t="s">
        <v>349</v>
      </c>
      <c r="E4652" s="19">
        <v>11.34</v>
      </c>
      <c r="F4652" s="5"/>
      <c r="I4652">
        <v>199530</v>
      </c>
    </row>
    <row r="4653" spans="1:9" ht="18" x14ac:dyDescent="0.2">
      <c r="A4653" s="11">
        <v>117684</v>
      </c>
      <c r="B4653" s="18" t="s">
        <v>56</v>
      </c>
      <c r="C4653" s="18" t="s">
        <v>208</v>
      </c>
      <c r="D4653" s="18" t="s">
        <v>213</v>
      </c>
      <c r="E4653" s="19">
        <v>5.45</v>
      </c>
      <c r="F4653" s="5"/>
      <c r="I4653" t="e">
        <v>#REF!</v>
      </c>
    </row>
    <row r="4654" spans="1:9" ht="18" x14ac:dyDescent="0.2">
      <c r="A4654" s="11">
        <v>117686</v>
      </c>
      <c r="B4654" s="18" t="s">
        <v>56</v>
      </c>
      <c r="C4654" s="18" t="s">
        <v>208</v>
      </c>
      <c r="D4654" s="18" t="s">
        <v>213</v>
      </c>
      <c r="E4654" s="19">
        <v>4.37</v>
      </c>
      <c r="F4654" s="5"/>
      <c r="I4654" t="e">
        <v>#REF!</v>
      </c>
    </row>
    <row r="4655" spans="1:9" ht="18" x14ac:dyDescent="0.2">
      <c r="A4655" s="11">
        <v>117688</v>
      </c>
      <c r="B4655" s="18" t="s">
        <v>56</v>
      </c>
      <c r="C4655" s="18" t="s">
        <v>208</v>
      </c>
      <c r="D4655" s="18" t="s">
        <v>213</v>
      </c>
      <c r="E4655" s="19">
        <v>6</v>
      </c>
      <c r="F4655" s="5"/>
      <c r="I4655">
        <v>199530</v>
      </c>
    </row>
    <row r="4656" spans="1:9" ht="18" x14ac:dyDescent="0.2">
      <c r="A4656" s="11">
        <v>117695</v>
      </c>
      <c r="B4656" s="18" t="s">
        <v>130</v>
      </c>
      <c r="C4656" s="18" t="s">
        <v>360</v>
      </c>
      <c r="D4656" s="18" t="s">
        <v>368</v>
      </c>
      <c r="E4656" s="19">
        <v>30.63</v>
      </c>
      <c r="F4656" s="5"/>
      <c r="I4656" t="e">
        <v>#REF!</v>
      </c>
    </row>
    <row r="4657" spans="1:9" ht="18" x14ac:dyDescent="0.2">
      <c r="A4657" s="11">
        <v>117702</v>
      </c>
      <c r="B4657" s="18" t="s">
        <v>130</v>
      </c>
      <c r="C4657" s="18" t="s">
        <v>360</v>
      </c>
      <c r="D4657" s="18" t="s">
        <v>362</v>
      </c>
      <c r="E4657" s="19">
        <v>42.89</v>
      </c>
      <c r="F4657" s="5"/>
      <c r="I4657">
        <v>199530</v>
      </c>
    </row>
    <row r="4658" spans="1:9" ht="18" x14ac:dyDescent="0.2">
      <c r="A4658" s="11">
        <v>117705</v>
      </c>
      <c r="B4658" s="18" t="s">
        <v>56</v>
      </c>
      <c r="C4658" s="18" t="s">
        <v>208</v>
      </c>
      <c r="D4658" s="18" t="s">
        <v>211</v>
      </c>
      <c r="E4658" s="19">
        <v>6.17</v>
      </c>
      <c r="F4658" s="5"/>
      <c r="I4658" t="e">
        <v>#REF!</v>
      </c>
    </row>
    <row r="4659" spans="1:9" ht="18" x14ac:dyDescent="0.2">
      <c r="A4659" s="11">
        <v>117710</v>
      </c>
      <c r="B4659" s="18" t="s">
        <v>56</v>
      </c>
      <c r="C4659" s="18" t="s">
        <v>208</v>
      </c>
      <c r="D4659" s="18" t="s">
        <v>211</v>
      </c>
      <c r="E4659" s="19">
        <v>4.1399999999999997</v>
      </c>
      <c r="F4659" s="5"/>
      <c r="I4659" t="e">
        <v>#REF!</v>
      </c>
    </row>
    <row r="4660" spans="1:9" ht="18" x14ac:dyDescent="0.2">
      <c r="A4660" s="11">
        <v>117716</v>
      </c>
      <c r="B4660" s="18" t="s">
        <v>56</v>
      </c>
      <c r="C4660" s="18" t="s">
        <v>208</v>
      </c>
      <c r="D4660" s="18" t="s">
        <v>211</v>
      </c>
      <c r="E4660" s="19">
        <v>6.24</v>
      </c>
      <c r="F4660" s="5"/>
      <c r="I4660" t="e">
        <v>#REF!</v>
      </c>
    </row>
    <row r="4661" spans="1:9" ht="18" x14ac:dyDescent="0.2">
      <c r="A4661" s="11">
        <v>117718</v>
      </c>
      <c r="B4661" s="18" t="s">
        <v>56</v>
      </c>
      <c r="C4661" s="18" t="s">
        <v>540</v>
      </c>
      <c r="D4661" s="18" t="s">
        <v>550</v>
      </c>
      <c r="E4661" s="19">
        <v>5.39</v>
      </c>
      <c r="F4661" s="5"/>
      <c r="I4661" t="e">
        <v>#REF!</v>
      </c>
    </row>
    <row r="4662" spans="1:9" ht="18" x14ac:dyDescent="0.2">
      <c r="A4662" s="11">
        <v>117728</v>
      </c>
      <c r="B4662" s="18" t="s">
        <v>130</v>
      </c>
      <c r="C4662" s="18" t="s">
        <v>381</v>
      </c>
      <c r="D4662" s="18" t="s">
        <v>383</v>
      </c>
      <c r="E4662" s="19">
        <v>5.69</v>
      </c>
      <c r="F4662" s="5"/>
      <c r="I4662" t="e">
        <v>#REF!</v>
      </c>
    </row>
    <row r="4663" spans="1:9" ht="18" x14ac:dyDescent="0.2">
      <c r="A4663" s="11">
        <v>117735</v>
      </c>
      <c r="B4663" s="18" t="s">
        <v>130</v>
      </c>
      <c r="C4663" s="18" t="s">
        <v>381</v>
      </c>
      <c r="D4663" s="18" t="s">
        <v>384</v>
      </c>
      <c r="E4663" s="19">
        <v>5.32</v>
      </c>
      <c r="F4663" s="5"/>
      <c r="I4663">
        <v>199530</v>
      </c>
    </row>
    <row r="4664" spans="1:9" ht="18" x14ac:dyDescent="0.2">
      <c r="A4664" s="11">
        <v>117736</v>
      </c>
      <c r="B4664" s="18" t="s">
        <v>130</v>
      </c>
      <c r="C4664" s="18" t="s">
        <v>381</v>
      </c>
      <c r="D4664" s="18" t="s">
        <v>386</v>
      </c>
      <c r="E4664" s="19">
        <v>5.18</v>
      </c>
      <c r="F4664" s="5"/>
      <c r="I4664" t="e">
        <v>#REF!</v>
      </c>
    </row>
    <row r="4665" spans="1:9" ht="18" x14ac:dyDescent="0.2">
      <c r="A4665" s="11">
        <v>117742</v>
      </c>
      <c r="B4665" s="18" t="s">
        <v>130</v>
      </c>
      <c r="C4665" s="18" t="s">
        <v>381</v>
      </c>
      <c r="D4665" s="18" t="s">
        <v>384</v>
      </c>
      <c r="E4665" s="19">
        <v>10.58</v>
      </c>
      <c r="F4665" s="5"/>
      <c r="I4665" t="e">
        <v>#REF!</v>
      </c>
    </row>
    <row r="4666" spans="1:9" ht="18" x14ac:dyDescent="0.2">
      <c r="A4666" s="11">
        <v>117748</v>
      </c>
      <c r="B4666" s="18" t="s">
        <v>75</v>
      </c>
      <c r="C4666" s="18" t="s">
        <v>307</v>
      </c>
      <c r="D4666" s="18" t="s">
        <v>310</v>
      </c>
      <c r="E4666" s="19">
        <v>9.35</v>
      </c>
      <c r="F4666" s="5"/>
      <c r="I4666" t="e">
        <v>#REF!</v>
      </c>
    </row>
    <row r="4667" spans="1:9" ht="18" x14ac:dyDescent="0.2">
      <c r="A4667" s="11">
        <v>117749</v>
      </c>
      <c r="B4667" s="18" t="s">
        <v>75</v>
      </c>
      <c r="C4667" s="18" t="s">
        <v>307</v>
      </c>
      <c r="D4667" s="18" t="s">
        <v>310</v>
      </c>
      <c r="E4667" s="19">
        <v>12.15</v>
      </c>
      <c r="F4667" s="5"/>
      <c r="I4667" t="e">
        <v>#REF!</v>
      </c>
    </row>
    <row r="4668" spans="1:9" ht="18" x14ac:dyDescent="0.2">
      <c r="A4668" s="11">
        <v>117750</v>
      </c>
      <c r="B4668" s="18" t="s">
        <v>130</v>
      </c>
      <c r="C4668" s="18" t="s">
        <v>381</v>
      </c>
      <c r="D4668" s="18" t="s">
        <v>391</v>
      </c>
      <c r="E4668" s="19">
        <v>5.62</v>
      </c>
      <c r="F4668" s="5"/>
      <c r="I4668" t="e">
        <v>#REF!</v>
      </c>
    </row>
    <row r="4669" spans="1:9" ht="18" x14ac:dyDescent="0.2">
      <c r="A4669" s="11">
        <v>117753</v>
      </c>
      <c r="B4669" s="18" t="s">
        <v>62</v>
      </c>
      <c r="C4669" s="18" t="s">
        <v>497</v>
      </c>
      <c r="D4669" s="18" t="s">
        <v>503</v>
      </c>
      <c r="E4669" s="19">
        <v>1.57</v>
      </c>
      <c r="F4669" s="5"/>
      <c r="I4669" t="e">
        <v>#REF!</v>
      </c>
    </row>
    <row r="4670" spans="1:9" ht="18" x14ac:dyDescent="0.2">
      <c r="A4670" s="11">
        <v>117756</v>
      </c>
      <c r="B4670" s="18" t="s">
        <v>130</v>
      </c>
      <c r="C4670" s="18" t="s">
        <v>381</v>
      </c>
      <c r="D4670" s="18" t="s">
        <v>391</v>
      </c>
      <c r="E4670" s="19">
        <v>6.27</v>
      </c>
      <c r="F4670" s="5"/>
      <c r="I4670" t="e">
        <v>#REF!</v>
      </c>
    </row>
    <row r="4671" spans="1:9" ht="18" x14ac:dyDescent="0.2">
      <c r="A4671" s="11">
        <v>117774</v>
      </c>
      <c r="B4671" s="18" t="s">
        <v>75</v>
      </c>
      <c r="C4671" s="18" t="s">
        <v>76</v>
      </c>
      <c r="D4671" s="18" t="s">
        <v>88</v>
      </c>
      <c r="E4671" s="19">
        <v>4.2300000000000004</v>
      </c>
      <c r="F4671" s="5"/>
      <c r="I4671" t="e">
        <v>#REF!</v>
      </c>
    </row>
    <row r="4672" spans="1:9" ht="18" x14ac:dyDescent="0.2">
      <c r="A4672" s="11">
        <v>117783</v>
      </c>
      <c r="B4672" s="18" t="s">
        <v>62</v>
      </c>
      <c r="C4672" s="18" t="s">
        <v>299</v>
      </c>
      <c r="D4672" s="18" t="s">
        <v>300</v>
      </c>
      <c r="E4672" s="19">
        <v>1.55</v>
      </c>
      <c r="F4672" s="5"/>
      <c r="I4672" t="e">
        <v>#REF!</v>
      </c>
    </row>
    <row r="4673" spans="1:9" ht="18" x14ac:dyDescent="0.2">
      <c r="A4673" s="11">
        <v>117785</v>
      </c>
      <c r="B4673" s="18" t="s">
        <v>62</v>
      </c>
      <c r="C4673" s="18" t="s">
        <v>299</v>
      </c>
      <c r="D4673" s="18" t="s">
        <v>300</v>
      </c>
      <c r="E4673" s="19">
        <v>1.64</v>
      </c>
      <c r="F4673" s="5"/>
      <c r="I4673" t="e">
        <v>#REF!</v>
      </c>
    </row>
    <row r="4674" spans="1:9" ht="18" x14ac:dyDescent="0.2">
      <c r="A4674" s="11">
        <v>117787</v>
      </c>
      <c r="B4674" s="18" t="s">
        <v>62</v>
      </c>
      <c r="C4674" s="18" t="s">
        <v>299</v>
      </c>
      <c r="D4674" s="18" t="s">
        <v>300</v>
      </c>
      <c r="E4674" s="19">
        <v>1.38</v>
      </c>
      <c r="F4674" s="5"/>
      <c r="I4674" t="e">
        <v>#REF!</v>
      </c>
    </row>
    <row r="4675" spans="1:9" ht="18" x14ac:dyDescent="0.2">
      <c r="A4675" s="11">
        <v>117798</v>
      </c>
      <c r="B4675" s="18" t="s">
        <v>62</v>
      </c>
      <c r="C4675" s="18" t="s">
        <v>605</v>
      </c>
      <c r="D4675" s="18" t="s">
        <v>607</v>
      </c>
      <c r="E4675" s="19">
        <v>1.89</v>
      </c>
      <c r="F4675" s="5"/>
      <c r="I4675" t="e">
        <v>#REF!</v>
      </c>
    </row>
    <row r="4676" spans="1:9" ht="18" x14ac:dyDescent="0.2">
      <c r="A4676" s="11">
        <v>117799</v>
      </c>
      <c r="B4676" s="18" t="s">
        <v>62</v>
      </c>
      <c r="C4676" s="18" t="s">
        <v>605</v>
      </c>
      <c r="D4676" s="18" t="s">
        <v>607</v>
      </c>
      <c r="E4676" s="19">
        <v>1.76</v>
      </c>
      <c r="F4676" s="5"/>
      <c r="I4676" t="e">
        <v>#REF!</v>
      </c>
    </row>
    <row r="4677" spans="1:9" ht="18" x14ac:dyDescent="0.2">
      <c r="A4677" s="11">
        <v>117830</v>
      </c>
      <c r="B4677" s="18" t="s">
        <v>7</v>
      </c>
      <c r="C4677" s="18" t="s">
        <v>162</v>
      </c>
      <c r="D4677" s="18" t="s">
        <v>171</v>
      </c>
      <c r="E4677" s="19">
        <v>7.71</v>
      </c>
      <c r="F4677" s="5"/>
      <c r="I4677" t="e">
        <v>#REF!</v>
      </c>
    </row>
    <row r="4678" spans="1:9" ht="18" x14ac:dyDescent="0.2">
      <c r="A4678" s="11">
        <v>117832</v>
      </c>
      <c r="B4678" s="18" t="s">
        <v>7</v>
      </c>
      <c r="C4678" s="18" t="s">
        <v>162</v>
      </c>
      <c r="D4678" s="18" t="s">
        <v>171</v>
      </c>
      <c r="E4678" s="19">
        <v>2.99</v>
      </c>
      <c r="F4678" s="5"/>
      <c r="I4678" t="e">
        <v>#REF!</v>
      </c>
    </row>
    <row r="4679" spans="1:9" ht="18" x14ac:dyDescent="0.2">
      <c r="A4679" s="11">
        <v>117839</v>
      </c>
      <c r="B4679" s="18" t="s">
        <v>7</v>
      </c>
      <c r="C4679" s="18" t="s">
        <v>162</v>
      </c>
      <c r="D4679" s="18" t="s">
        <v>171</v>
      </c>
      <c r="E4679" s="19">
        <v>6.42</v>
      </c>
      <c r="F4679" s="5"/>
      <c r="I4679" t="e">
        <v>#REF!</v>
      </c>
    </row>
    <row r="4680" spans="1:9" ht="18" x14ac:dyDescent="0.2">
      <c r="A4680" s="11">
        <v>117863</v>
      </c>
      <c r="B4680" s="18" t="s">
        <v>7</v>
      </c>
      <c r="C4680" s="18" t="s">
        <v>162</v>
      </c>
      <c r="D4680" s="18" t="s">
        <v>165</v>
      </c>
      <c r="E4680" s="19">
        <v>6.86</v>
      </c>
      <c r="F4680" s="5"/>
      <c r="I4680" t="e">
        <v>#REF!</v>
      </c>
    </row>
    <row r="4681" spans="1:9" ht="18" x14ac:dyDescent="0.2">
      <c r="A4681" s="11">
        <v>117866</v>
      </c>
      <c r="B4681" s="18" t="s">
        <v>7</v>
      </c>
      <c r="C4681" s="18" t="s">
        <v>162</v>
      </c>
      <c r="D4681" s="18" t="s">
        <v>165</v>
      </c>
      <c r="E4681" s="19">
        <v>14.99</v>
      </c>
      <c r="F4681" s="5"/>
      <c r="I4681" t="e">
        <v>#REF!</v>
      </c>
    </row>
    <row r="4682" spans="1:9" ht="18" x14ac:dyDescent="0.2">
      <c r="A4682" s="11">
        <v>117876</v>
      </c>
      <c r="B4682" s="18" t="s">
        <v>7</v>
      </c>
      <c r="C4682" s="18" t="s">
        <v>162</v>
      </c>
      <c r="D4682" s="18" t="s">
        <v>172</v>
      </c>
      <c r="E4682" s="19">
        <v>3.77</v>
      </c>
      <c r="F4682" s="5"/>
      <c r="I4682" t="e">
        <v>#REF!</v>
      </c>
    </row>
    <row r="4683" spans="1:9" ht="18" x14ac:dyDescent="0.2">
      <c r="A4683" s="11">
        <v>117877</v>
      </c>
      <c r="B4683" s="18" t="s">
        <v>7</v>
      </c>
      <c r="C4683" s="18" t="s">
        <v>162</v>
      </c>
      <c r="D4683" s="18" t="s">
        <v>172</v>
      </c>
      <c r="E4683" s="19">
        <v>3.77</v>
      </c>
      <c r="F4683" s="5"/>
      <c r="I4683" t="e">
        <v>#REF!</v>
      </c>
    </row>
    <row r="4684" spans="1:9" ht="18" x14ac:dyDescent="0.2">
      <c r="A4684" s="11">
        <v>117890</v>
      </c>
      <c r="B4684" s="18" t="s">
        <v>75</v>
      </c>
      <c r="C4684" s="18" t="s">
        <v>111</v>
      </c>
      <c r="D4684" s="18" t="s">
        <v>113</v>
      </c>
      <c r="E4684" s="19">
        <v>4.92</v>
      </c>
      <c r="F4684" s="5"/>
      <c r="I4684">
        <v>199530</v>
      </c>
    </row>
    <row r="4685" spans="1:9" ht="18" x14ac:dyDescent="0.2">
      <c r="A4685" s="11">
        <v>117892</v>
      </c>
      <c r="B4685" s="18" t="s">
        <v>130</v>
      </c>
      <c r="C4685" s="18" t="s">
        <v>175</v>
      </c>
      <c r="D4685" s="18" t="s">
        <v>177</v>
      </c>
      <c r="E4685" s="19">
        <v>10.02</v>
      </c>
      <c r="F4685" s="5"/>
      <c r="I4685" t="e">
        <v>#REF!</v>
      </c>
    </row>
    <row r="4686" spans="1:9" ht="18" x14ac:dyDescent="0.2">
      <c r="A4686" s="11">
        <v>117893</v>
      </c>
      <c r="B4686" s="18" t="s">
        <v>130</v>
      </c>
      <c r="C4686" s="18" t="s">
        <v>175</v>
      </c>
      <c r="D4686" s="18" t="s">
        <v>177</v>
      </c>
      <c r="E4686" s="19">
        <v>12.82</v>
      </c>
      <c r="F4686" s="5"/>
      <c r="I4686" t="e">
        <v>#REF!</v>
      </c>
    </row>
    <row r="4687" spans="1:9" ht="18" x14ac:dyDescent="0.2">
      <c r="A4687" s="11">
        <v>117902</v>
      </c>
      <c r="B4687" s="18" t="s">
        <v>7</v>
      </c>
      <c r="C4687" s="18" t="s">
        <v>243</v>
      </c>
      <c r="D4687" s="18" t="s">
        <v>244</v>
      </c>
      <c r="E4687" s="19">
        <v>8.19</v>
      </c>
      <c r="F4687" s="5"/>
      <c r="I4687">
        <v>199530</v>
      </c>
    </row>
    <row r="4688" spans="1:9" ht="18" x14ac:dyDescent="0.2">
      <c r="A4688" s="11">
        <v>117907</v>
      </c>
      <c r="B4688" s="18" t="s">
        <v>142</v>
      </c>
      <c r="C4688" s="18" t="s">
        <v>296</v>
      </c>
      <c r="D4688" s="18" t="s">
        <v>298</v>
      </c>
      <c r="E4688" s="19">
        <v>3.35</v>
      </c>
      <c r="F4688" s="5"/>
      <c r="I4688">
        <v>199530</v>
      </c>
    </row>
    <row r="4689" spans="1:9" ht="18" x14ac:dyDescent="0.2">
      <c r="A4689" s="11">
        <v>117909</v>
      </c>
      <c r="B4689" s="18" t="s">
        <v>142</v>
      </c>
      <c r="C4689" s="18" t="s">
        <v>296</v>
      </c>
      <c r="D4689" s="18" t="s">
        <v>298</v>
      </c>
      <c r="E4689" s="19">
        <v>3.35</v>
      </c>
      <c r="F4689" s="5"/>
      <c r="I4689">
        <v>199530</v>
      </c>
    </row>
    <row r="4690" spans="1:9" ht="18" x14ac:dyDescent="0.2">
      <c r="A4690" s="11">
        <v>117918</v>
      </c>
      <c r="B4690" s="18" t="s">
        <v>11</v>
      </c>
      <c r="C4690" s="18" t="s">
        <v>335</v>
      </c>
      <c r="D4690" s="18" t="s">
        <v>339</v>
      </c>
      <c r="E4690" s="19">
        <v>2.17</v>
      </c>
      <c r="F4690" s="5"/>
      <c r="I4690">
        <v>199530</v>
      </c>
    </row>
    <row r="4691" spans="1:9" ht="18" x14ac:dyDescent="0.2">
      <c r="A4691" s="11">
        <v>117919</v>
      </c>
      <c r="B4691" s="18" t="s">
        <v>142</v>
      </c>
      <c r="C4691" s="18" t="s">
        <v>449</v>
      </c>
      <c r="D4691" s="18" t="s">
        <v>456</v>
      </c>
      <c r="E4691" s="19">
        <v>4.3899999999999997</v>
      </c>
      <c r="F4691" s="5"/>
      <c r="I4691">
        <v>199530</v>
      </c>
    </row>
    <row r="4692" spans="1:9" ht="18" x14ac:dyDescent="0.2">
      <c r="A4692" s="11">
        <v>117921</v>
      </c>
      <c r="B4692" s="18" t="s">
        <v>142</v>
      </c>
      <c r="C4692" s="18" t="s">
        <v>301</v>
      </c>
      <c r="D4692" s="18" t="s">
        <v>304</v>
      </c>
      <c r="E4692" s="19">
        <v>6.7</v>
      </c>
      <c r="F4692" s="5"/>
      <c r="I4692" t="e">
        <v>#REF!</v>
      </c>
    </row>
    <row r="4693" spans="1:9" ht="18" x14ac:dyDescent="0.2">
      <c r="A4693" s="11">
        <v>117931</v>
      </c>
      <c r="B4693" s="18" t="s">
        <v>75</v>
      </c>
      <c r="C4693" s="18" t="s">
        <v>220</v>
      </c>
      <c r="D4693" s="18" t="s">
        <v>222</v>
      </c>
      <c r="E4693" s="19">
        <v>3.07</v>
      </c>
      <c r="F4693" s="5"/>
      <c r="I4693" t="e">
        <v>#REF!</v>
      </c>
    </row>
    <row r="4694" spans="1:9" ht="18" x14ac:dyDescent="0.2">
      <c r="A4694" s="11">
        <v>117956</v>
      </c>
      <c r="B4694" s="18" t="s">
        <v>75</v>
      </c>
      <c r="C4694" s="18" t="s">
        <v>307</v>
      </c>
      <c r="D4694" s="18" t="s">
        <v>314</v>
      </c>
      <c r="E4694" s="19">
        <v>6.77</v>
      </c>
      <c r="F4694" s="5"/>
      <c r="I4694" t="e">
        <v>#REF!</v>
      </c>
    </row>
    <row r="4695" spans="1:9" ht="18" x14ac:dyDescent="0.2">
      <c r="A4695" s="11">
        <v>117966</v>
      </c>
      <c r="B4695" s="18" t="s">
        <v>75</v>
      </c>
      <c r="C4695" s="18" t="s">
        <v>220</v>
      </c>
      <c r="D4695" s="18" t="s">
        <v>221</v>
      </c>
      <c r="E4695" s="19">
        <v>4.32</v>
      </c>
      <c r="F4695" s="5"/>
      <c r="I4695" t="e">
        <v>#REF!</v>
      </c>
    </row>
    <row r="4696" spans="1:9" ht="18" x14ac:dyDescent="0.2">
      <c r="A4696" s="11">
        <v>117967</v>
      </c>
      <c r="B4696" s="18" t="s">
        <v>75</v>
      </c>
      <c r="C4696" s="18" t="s">
        <v>307</v>
      </c>
      <c r="D4696" s="18" t="s">
        <v>312</v>
      </c>
      <c r="E4696" s="19">
        <v>8.4600000000000009</v>
      </c>
      <c r="F4696" s="5"/>
      <c r="I4696" t="e">
        <v>#REF!</v>
      </c>
    </row>
    <row r="4697" spans="1:9" ht="18" x14ac:dyDescent="0.2">
      <c r="A4697" s="11">
        <v>117990</v>
      </c>
      <c r="B4697" s="18" t="s">
        <v>75</v>
      </c>
      <c r="C4697" s="18" t="s">
        <v>637</v>
      </c>
      <c r="D4697" s="18" t="s">
        <v>641</v>
      </c>
      <c r="E4697" s="19">
        <v>8.7799999999999994</v>
      </c>
      <c r="F4697" s="5"/>
      <c r="I4697" t="e">
        <v>#REF!</v>
      </c>
    </row>
    <row r="4698" spans="1:9" ht="18" x14ac:dyDescent="0.2">
      <c r="A4698" s="11">
        <v>118012</v>
      </c>
      <c r="B4698" s="18" t="s">
        <v>75</v>
      </c>
      <c r="C4698" s="18" t="s">
        <v>307</v>
      </c>
      <c r="D4698" s="18" t="s">
        <v>314</v>
      </c>
      <c r="E4698" s="19">
        <v>4.79</v>
      </c>
      <c r="F4698" s="5"/>
      <c r="I4698" t="e">
        <v>#REF!</v>
      </c>
    </row>
    <row r="4699" spans="1:9" ht="18" x14ac:dyDescent="0.2">
      <c r="A4699" s="11">
        <v>118068</v>
      </c>
      <c r="B4699" s="18" t="s">
        <v>7</v>
      </c>
      <c r="C4699" s="18" t="s">
        <v>100</v>
      </c>
      <c r="D4699" s="18" t="s">
        <v>109</v>
      </c>
      <c r="E4699" s="19">
        <v>6.2</v>
      </c>
      <c r="F4699" s="5"/>
      <c r="I4699" t="e">
        <v>#REF!</v>
      </c>
    </row>
    <row r="4700" spans="1:9" ht="18" x14ac:dyDescent="0.2">
      <c r="A4700" s="11">
        <v>118109</v>
      </c>
      <c r="B4700" s="18" t="s">
        <v>7</v>
      </c>
      <c r="C4700" s="18" t="s">
        <v>100</v>
      </c>
      <c r="D4700" s="18" t="s">
        <v>103</v>
      </c>
      <c r="E4700" s="19">
        <v>3.34</v>
      </c>
      <c r="F4700" s="5"/>
      <c r="I4700" t="e">
        <v>#REF!</v>
      </c>
    </row>
    <row r="4701" spans="1:9" ht="18" x14ac:dyDescent="0.2">
      <c r="A4701" s="11">
        <v>118111</v>
      </c>
      <c r="B4701" s="18" t="s">
        <v>75</v>
      </c>
      <c r="C4701" s="18" t="s">
        <v>307</v>
      </c>
      <c r="D4701" s="18" t="s">
        <v>311</v>
      </c>
      <c r="E4701" s="19">
        <v>5.35</v>
      </c>
      <c r="F4701" s="5"/>
      <c r="I4701" t="e">
        <v>#REF!</v>
      </c>
    </row>
    <row r="4702" spans="1:9" ht="18" x14ac:dyDescent="0.2">
      <c r="A4702" s="11">
        <v>118130</v>
      </c>
      <c r="B4702" s="18" t="s">
        <v>56</v>
      </c>
      <c r="C4702" s="18" t="s">
        <v>619</v>
      </c>
      <c r="D4702" s="18"/>
      <c r="E4702" s="19">
        <v>3.99</v>
      </c>
      <c r="F4702" s="5"/>
      <c r="I4702" t="e">
        <v>#REF!</v>
      </c>
    </row>
    <row r="4703" spans="1:9" ht="18" x14ac:dyDescent="0.2">
      <c r="A4703" s="11">
        <v>118131</v>
      </c>
      <c r="B4703" s="18" t="s">
        <v>56</v>
      </c>
      <c r="C4703" s="18" t="s">
        <v>619</v>
      </c>
      <c r="D4703" s="18"/>
      <c r="E4703" s="19">
        <v>3.99</v>
      </c>
      <c r="F4703" s="5"/>
      <c r="I4703" t="e">
        <v>#REF!</v>
      </c>
    </row>
    <row r="4704" spans="1:9" ht="18" x14ac:dyDescent="0.2">
      <c r="A4704" s="11">
        <v>118150</v>
      </c>
      <c r="B4704" s="18" t="s">
        <v>75</v>
      </c>
      <c r="C4704" s="18" t="s">
        <v>76</v>
      </c>
      <c r="D4704" s="18" t="s">
        <v>83</v>
      </c>
      <c r="E4704" s="19">
        <v>1.43</v>
      </c>
      <c r="F4704" s="5"/>
      <c r="I4704" t="e">
        <v>#REF!</v>
      </c>
    </row>
    <row r="4705" spans="1:9" ht="18" x14ac:dyDescent="0.2">
      <c r="A4705" s="11">
        <v>118151</v>
      </c>
      <c r="B4705" s="18" t="s">
        <v>75</v>
      </c>
      <c r="C4705" s="18" t="s">
        <v>76</v>
      </c>
      <c r="D4705" s="18" t="s">
        <v>83</v>
      </c>
      <c r="E4705" s="19">
        <v>1.58</v>
      </c>
      <c r="F4705" s="5"/>
      <c r="I4705" t="e">
        <v>#REF!</v>
      </c>
    </row>
    <row r="4706" spans="1:9" ht="18" x14ac:dyDescent="0.2">
      <c r="A4706" s="11">
        <v>118152</v>
      </c>
      <c r="B4706" s="18" t="s">
        <v>7</v>
      </c>
      <c r="C4706" s="18" t="s">
        <v>100</v>
      </c>
      <c r="D4706" s="18" t="s">
        <v>102</v>
      </c>
      <c r="E4706" s="19">
        <v>2.0099999999999998</v>
      </c>
      <c r="F4706" s="5"/>
      <c r="I4706" t="e">
        <v>#REF!</v>
      </c>
    </row>
    <row r="4707" spans="1:9" ht="18" x14ac:dyDescent="0.2">
      <c r="A4707" s="11">
        <v>118153</v>
      </c>
      <c r="B4707" s="18" t="s">
        <v>75</v>
      </c>
      <c r="C4707" s="18" t="s">
        <v>307</v>
      </c>
      <c r="D4707" s="18" t="s">
        <v>309</v>
      </c>
      <c r="E4707" s="19">
        <v>4.71</v>
      </c>
      <c r="F4707" s="5"/>
      <c r="I4707" t="e">
        <v>#REF!</v>
      </c>
    </row>
    <row r="4708" spans="1:9" ht="18" x14ac:dyDescent="0.2">
      <c r="A4708" s="11">
        <v>118154</v>
      </c>
      <c r="B4708" s="18" t="s">
        <v>7</v>
      </c>
      <c r="C4708" s="18" t="s">
        <v>100</v>
      </c>
      <c r="D4708" s="18" t="s">
        <v>109</v>
      </c>
      <c r="E4708" s="19">
        <v>2.0099999999999998</v>
      </c>
      <c r="F4708" s="5"/>
      <c r="I4708" t="e">
        <v>#REF!</v>
      </c>
    </row>
    <row r="4709" spans="1:9" ht="18" x14ac:dyDescent="0.2">
      <c r="A4709" s="11">
        <v>118155</v>
      </c>
      <c r="B4709" s="18" t="s">
        <v>75</v>
      </c>
      <c r="C4709" s="18" t="s">
        <v>307</v>
      </c>
      <c r="D4709" s="18" t="s">
        <v>309</v>
      </c>
      <c r="E4709" s="19">
        <v>4.2300000000000004</v>
      </c>
      <c r="F4709" s="5"/>
      <c r="I4709" t="e">
        <v>#REF!</v>
      </c>
    </row>
    <row r="4710" spans="1:9" ht="18" x14ac:dyDescent="0.2">
      <c r="A4710" s="11">
        <v>118156</v>
      </c>
      <c r="B4710" s="18" t="s">
        <v>7</v>
      </c>
      <c r="C4710" s="18" t="s">
        <v>100</v>
      </c>
      <c r="D4710" s="18" t="s">
        <v>104</v>
      </c>
      <c r="E4710" s="19">
        <v>1.78</v>
      </c>
      <c r="F4710" s="5"/>
      <c r="I4710" t="e">
        <v>#REF!</v>
      </c>
    </row>
    <row r="4711" spans="1:9" ht="18" x14ac:dyDescent="0.2">
      <c r="A4711" s="11">
        <v>118157</v>
      </c>
      <c r="B4711" s="18" t="s">
        <v>75</v>
      </c>
      <c r="C4711" s="18" t="s">
        <v>307</v>
      </c>
      <c r="D4711" s="18" t="s">
        <v>314</v>
      </c>
      <c r="E4711" s="19">
        <v>4.3099999999999996</v>
      </c>
      <c r="F4711" s="5"/>
      <c r="I4711" t="e">
        <v>#REF!</v>
      </c>
    </row>
    <row r="4712" spans="1:9" ht="18" x14ac:dyDescent="0.2">
      <c r="A4712" s="11">
        <v>118158</v>
      </c>
      <c r="B4712" s="18" t="s">
        <v>75</v>
      </c>
      <c r="C4712" s="18" t="s">
        <v>307</v>
      </c>
      <c r="D4712" s="18" t="s">
        <v>311</v>
      </c>
      <c r="E4712" s="19">
        <v>0.96</v>
      </c>
      <c r="F4712" s="5"/>
      <c r="I4712" t="e">
        <v>#REF!</v>
      </c>
    </row>
    <row r="4713" spans="1:9" ht="18" x14ac:dyDescent="0.2">
      <c r="A4713" s="11">
        <v>118166</v>
      </c>
      <c r="B4713" s="18" t="s">
        <v>75</v>
      </c>
      <c r="C4713" s="18" t="s">
        <v>220</v>
      </c>
      <c r="D4713" s="18" t="s">
        <v>223</v>
      </c>
      <c r="E4713" s="19">
        <v>2.36</v>
      </c>
      <c r="F4713" s="5"/>
      <c r="I4713" t="e">
        <v>#REF!</v>
      </c>
    </row>
    <row r="4714" spans="1:9" ht="18" x14ac:dyDescent="0.2">
      <c r="A4714" s="11">
        <v>118176</v>
      </c>
      <c r="B4714" s="18" t="s">
        <v>62</v>
      </c>
      <c r="C4714" s="18" t="s">
        <v>526</v>
      </c>
      <c r="D4714" s="18" t="s">
        <v>527</v>
      </c>
      <c r="E4714" s="19">
        <v>2.15</v>
      </c>
      <c r="F4714" s="5"/>
      <c r="I4714" t="e">
        <v>#REF!</v>
      </c>
    </row>
    <row r="4715" spans="1:9" ht="18" x14ac:dyDescent="0.2">
      <c r="A4715" s="11">
        <v>118178</v>
      </c>
      <c r="B4715" s="18" t="s">
        <v>62</v>
      </c>
      <c r="C4715" s="18" t="s">
        <v>526</v>
      </c>
      <c r="D4715" s="18" t="s">
        <v>527</v>
      </c>
      <c r="E4715" s="19">
        <v>3.53</v>
      </c>
      <c r="F4715" s="5"/>
      <c r="I4715" t="e">
        <v>#REF!</v>
      </c>
    </row>
    <row r="4716" spans="1:9" ht="18" x14ac:dyDescent="0.2">
      <c r="A4716" s="11">
        <v>118179</v>
      </c>
      <c r="B4716" s="18" t="s">
        <v>62</v>
      </c>
      <c r="C4716" s="18" t="s">
        <v>526</v>
      </c>
      <c r="D4716" s="18" t="s">
        <v>527</v>
      </c>
      <c r="E4716" s="19">
        <v>3.13</v>
      </c>
      <c r="F4716" s="5"/>
      <c r="I4716" t="e">
        <v>#REF!</v>
      </c>
    </row>
    <row r="4717" spans="1:9" ht="18" x14ac:dyDescent="0.2">
      <c r="A4717" s="11">
        <v>118186</v>
      </c>
      <c r="B4717" s="18" t="s">
        <v>62</v>
      </c>
      <c r="C4717" s="18" t="s">
        <v>526</v>
      </c>
      <c r="D4717" s="18" t="s">
        <v>527</v>
      </c>
      <c r="E4717" s="19">
        <v>1.42</v>
      </c>
      <c r="F4717" s="5"/>
      <c r="I4717" t="e">
        <v>#REF!</v>
      </c>
    </row>
    <row r="4718" spans="1:9" ht="18" x14ac:dyDescent="0.2">
      <c r="A4718" s="11">
        <v>118195</v>
      </c>
      <c r="B4718" s="18" t="s">
        <v>62</v>
      </c>
      <c r="C4718" s="18" t="s">
        <v>526</v>
      </c>
      <c r="D4718" s="18" t="s">
        <v>527</v>
      </c>
      <c r="E4718" s="19">
        <v>1.93</v>
      </c>
      <c r="F4718" s="5"/>
      <c r="I4718" t="e">
        <v>#REF!</v>
      </c>
    </row>
    <row r="4719" spans="1:9" ht="18" x14ac:dyDescent="0.2">
      <c r="A4719" s="11">
        <v>118196</v>
      </c>
      <c r="B4719" s="18" t="s">
        <v>62</v>
      </c>
      <c r="C4719" s="18" t="s">
        <v>526</v>
      </c>
      <c r="D4719" s="18" t="s">
        <v>527</v>
      </c>
      <c r="E4719" s="19">
        <v>2.48</v>
      </c>
      <c r="F4719" s="5"/>
      <c r="I4719">
        <v>199530</v>
      </c>
    </row>
    <row r="4720" spans="1:9" ht="18" x14ac:dyDescent="0.2">
      <c r="A4720" s="11">
        <v>118197</v>
      </c>
      <c r="B4720" s="18" t="s">
        <v>62</v>
      </c>
      <c r="C4720" s="18" t="s">
        <v>526</v>
      </c>
      <c r="D4720" s="18" t="s">
        <v>527</v>
      </c>
      <c r="E4720" s="19">
        <v>2.02</v>
      </c>
      <c r="F4720" s="5"/>
      <c r="I4720">
        <v>199530</v>
      </c>
    </row>
    <row r="4721" spans="1:9" ht="18" x14ac:dyDescent="0.2">
      <c r="A4721" s="11">
        <v>118198</v>
      </c>
      <c r="B4721" s="18" t="s">
        <v>75</v>
      </c>
      <c r="C4721" s="18" t="s">
        <v>637</v>
      </c>
      <c r="D4721" s="18" t="s">
        <v>640</v>
      </c>
      <c r="E4721" s="19">
        <v>5.38</v>
      </c>
      <c r="F4721" s="5"/>
      <c r="I4721" t="e">
        <v>#REF!</v>
      </c>
    </row>
    <row r="4722" spans="1:9" ht="18" x14ac:dyDescent="0.2">
      <c r="A4722" s="11">
        <v>118201</v>
      </c>
      <c r="B4722" s="18" t="s">
        <v>62</v>
      </c>
      <c r="C4722" s="18" t="s">
        <v>526</v>
      </c>
      <c r="D4722" s="18" t="s">
        <v>527</v>
      </c>
      <c r="E4722" s="19">
        <v>2.54</v>
      </c>
      <c r="F4722" s="5"/>
      <c r="I4722" t="e">
        <v>#REF!</v>
      </c>
    </row>
    <row r="4723" spans="1:9" ht="18" x14ac:dyDescent="0.2">
      <c r="A4723" s="11">
        <v>118205</v>
      </c>
      <c r="B4723" s="18" t="s">
        <v>75</v>
      </c>
      <c r="C4723" s="18" t="s">
        <v>220</v>
      </c>
      <c r="D4723" s="18" t="s">
        <v>222</v>
      </c>
      <c r="E4723" s="19">
        <v>4.4800000000000004</v>
      </c>
      <c r="F4723" s="5"/>
      <c r="I4723" t="e">
        <v>#REF!</v>
      </c>
    </row>
    <row r="4724" spans="1:9" ht="18" x14ac:dyDescent="0.2">
      <c r="A4724" s="11">
        <v>118206</v>
      </c>
      <c r="B4724" s="18" t="s">
        <v>62</v>
      </c>
      <c r="C4724" s="18" t="s">
        <v>526</v>
      </c>
      <c r="D4724" s="18" t="s">
        <v>527</v>
      </c>
      <c r="E4724" s="19">
        <v>1.6</v>
      </c>
      <c r="F4724" s="5"/>
      <c r="I4724" t="e">
        <v>#REF!</v>
      </c>
    </row>
    <row r="4725" spans="1:9" ht="18" x14ac:dyDescent="0.2">
      <c r="A4725" s="11">
        <v>118207</v>
      </c>
      <c r="B4725" s="18" t="s">
        <v>75</v>
      </c>
      <c r="C4725" s="18" t="s">
        <v>220</v>
      </c>
      <c r="D4725" s="18" t="s">
        <v>222</v>
      </c>
      <c r="E4725" s="19">
        <v>4.4800000000000004</v>
      </c>
      <c r="F4725" s="5"/>
      <c r="I4725">
        <v>199530</v>
      </c>
    </row>
    <row r="4726" spans="1:9" ht="18" x14ac:dyDescent="0.2">
      <c r="A4726" s="11">
        <v>118212</v>
      </c>
      <c r="B4726" s="18" t="s">
        <v>75</v>
      </c>
      <c r="C4726" s="18" t="s">
        <v>220</v>
      </c>
      <c r="D4726" s="18" t="s">
        <v>221</v>
      </c>
      <c r="E4726" s="19">
        <v>2.88</v>
      </c>
      <c r="F4726" s="5"/>
      <c r="I4726" t="e">
        <v>#REF!</v>
      </c>
    </row>
    <row r="4727" spans="1:9" ht="18" x14ac:dyDescent="0.2">
      <c r="A4727" s="11">
        <v>118215</v>
      </c>
      <c r="B4727" s="18" t="s">
        <v>11</v>
      </c>
      <c r="C4727" s="18" t="s">
        <v>16</v>
      </c>
      <c r="D4727" s="18" t="s">
        <v>19</v>
      </c>
      <c r="E4727" s="19">
        <v>10.49</v>
      </c>
      <c r="F4727" s="5"/>
      <c r="I4727">
        <v>199530</v>
      </c>
    </row>
    <row r="4728" spans="1:9" ht="18" x14ac:dyDescent="0.2">
      <c r="A4728" s="11">
        <v>118216</v>
      </c>
      <c r="B4728" s="18" t="s">
        <v>11</v>
      </c>
      <c r="C4728" s="18" t="s">
        <v>16</v>
      </c>
      <c r="D4728" s="18" t="s">
        <v>19</v>
      </c>
      <c r="E4728" s="19">
        <v>6.58</v>
      </c>
      <c r="F4728" s="5"/>
      <c r="I4728" t="e">
        <v>#REF!</v>
      </c>
    </row>
    <row r="4729" spans="1:9" ht="18" x14ac:dyDescent="0.2">
      <c r="A4729" s="11">
        <v>118219</v>
      </c>
      <c r="B4729" s="18" t="s">
        <v>11</v>
      </c>
      <c r="C4729" s="18" t="s">
        <v>16</v>
      </c>
      <c r="D4729" s="18" t="s">
        <v>19</v>
      </c>
      <c r="E4729" s="19">
        <v>8.75</v>
      </c>
      <c r="F4729" s="5"/>
      <c r="I4729" t="e">
        <v>#REF!</v>
      </c>
    </row>
    <row r="4730" spans="1:9" ht="18" x14ac:dyDescent="0.2">
      <c r="A4730" s="11">
        <v>118220</v>
      </c>
      <c r="B4730" s="18" t="s">
        <v>11</v>
      </c>
      <c r="C4730" s="18" t="s">
        <v>16</v>
      </c>
      <c r="D4730" s="18" t="s">
        <v>19</v>
      </c>
      <c r="E4730" s="19">
        <v>8.75</v>
      </c>
      <c r="F4730" s="5"/>
      <c r="I4730" t="e">
        <v>#REF!</v>
      </c>
    </row>
    <row r="4731" spans="1:9" ht="18" x14ac:dyDescent="0.2">
      <c r="A4731" s="11">
        <v>118221</v>
      </c>
      <c r="B4731" s="18" t="s">
        <v>11</v>
      </c>
      <c r="C4731" s="18" t="s">
        <v>16</v>
      </c>
      <c r="D4731" s="18" t="s">
        <v>19</v>
      </c>
      <c r="E4731" s="19">
        <v>7.41</v>
      </c>
      <c r="F4731" s="5"/>
      <c r="I4731" t="e">
        <v>#REF!</v>
      </c>
    </row>
    <row r="4732" spans="1:9" ht="18" x14ac:dyDescent="0.2">
      <c r="A4732" s="11">
        <v>118222</v>
      </c>
      <c r="B4732" s="18" t="s">
        <v>75</v>
      </c>
      <c r="C4732" s="18" t="s">
        <v>76</v>
      </c>
      <c r="D4732" s="18" t="s">
        <v>83</v>
      </c>
      <c r="E4732" s="19">
        <v>4.3</v>
      </c>
      <c r="F4732" s="5"/>
      <c r="I4732">
        <v>199530</v>
      </c>
    </row>
    <row r="4733" spans="1:9" ht="18" x14ac:dyDescent="0.2">
      <c r="A4733" s="11">
        <v>118224</v>
      </c>
      <c r="B4733" s="18" t="s">
        <v>7</v>
      </c>
      <c r="C4733" s="18" t="s">
        <v>100</v>
      </c>
      <c r="D4733" s="18" t="s">
        <v>104</v>
      </c>
      <c r="E4733" s="19">
        <v>3.33</v>
      </c>
      <c r="F4733" s="5"/>
      <c r="I4733">
        <v>199530</v>
      </c>
    </row>
    <row r="4734" spans="1:9" ht="18" x14ac:dyDescent="0.2">
      <c r="A4734" s="11">
        <v>118226</v>
      </c>
      <c r="B4734" s="18" t="s">
        <v>11</v>
      </c>
      <c r="C4734" s="18" t="s">
        <v>16</v>
      </c>
      <c r="D4734" s="18" t="s">
        <v>17</v>
      </c>
      <c r="E4734" s="19">
        <v>1.71</v>
      </c>
      <c r="F4734" s="5"/>
      <c r="I4734" t="e">
        <v>#REF!</v>
      </c>
    </row>
    <row r="4735" spans="1:9" ht="18" x14ac:dyDescent="0.2">
      <c r="A4735" s="11">
        <v>118227</v>
      </c>
      <c r="B4735" s="18" t="s">
        <v>7</v>
      </c>
      <c r="C4735" s="18" t="s">
        <v>100</v>
      </c>
      <c r="D4735" s="18" t="s">
        <v>109</v>
      </c>
      <c r="E4735" s="19">
        <v>6.43</v>
      </c>
      <c r="F4735" s="5"/>
      <c r="I4735" t="e">
        <v>#REF!</v>
      </c>
    </row>
    <row r="4736" spans="1:9" ht="18" x14ac:dyDescent="0.2">
      <c r="A4736" s="11">
        <v>118229</v>
      </c>
      <c r="B4736" s="18" t="s">
        <v>7</v>
      </c>
      <c r="C4736" s="18" t="s">
        <v>228</v>
      </c>
      <c r="D4736" s="18" t="s">
        <v>232</v>
      </c>
      <c r="E4736" s="19">
        <v>2.63</v>
      </c>
      <c r="F4736" s="5"/>
      <c r="I4736" t="e">
        <v>#REF!</v>
      </c>
    </row>
    <row r="4737" spans="1:9" ht="18" x14ac:dyDescent="0.2">
      <c r="A4737" s="11">
        <v>118241</v>
      </c>
      <c r="B4737" s="18" t="s">
        <v>11</v>
      </c>
      <c r="C4737" s="18" t="s">
        <v>16</v>
      </c>
      <c r="D4737" s="18" t="s">
        <v>21</v>
      </c>
      <c r="E4737" s="19">
        <v>2.36</v>
      </c>
      <c r="F4737" s="5"/>
      <c r="I4737" t="e">
        <v>#REF!</v>
      </c>
    </row>
    <row r="4738" spans="1:9" ht="18" x14ac:dyDescent="0.2">
      <c r="A4738" s="11">
        <v>118242</v>
      </c>
      <c r="B4738" s="18" t="s">
        <v>130</v>
      </c>
      <c r="C4738" s="18" t="s">
        <v>381</v>
      </c>
      <c r="D4738" s="18" t="s">
        <v>391</v>
      </c>
      <c r="E4738" s="19">
        <v>12.25</v>
      </c>
      <c r="F4738" s="5"/>
      <c r="I4738" t="e">
        <v>#REF!</v>
      </c>
    </row>
    <row r="4739" spans="1:9" ht="18" x14ac:dyDescent="0.2">
      <c r="A4739" s="11">
        <v>118243</v>
      </c>
      <c r="B4739" s="18" t="s">
        <v>130</v>
      </c>
      <c r="C4739" s="18" t="s">
        <v>381</v>
      </c>
      <c r="D4739" s="18" t="s">
        <v>392</v>
      </c>
      <c r="E4739" s="19">
        <v>12.25</v>
      </c>
      <c r="F4739" s="5"/>
      <c r="I4739">
        <v>199530</v>
      </c>
    </row>
    <row r="4740" spans="1:9" ht="18" x14ac:dyDescent="0.2">
      <c r="A4740" s="11">
        <v>118244</v>
      </c>
      <c r="B4740" s="18" t="s">
        <v>75</v>
      </c>
      <c r="C4740" s="18" t="s">
        <v>307</v>
      </c>
      <c r="D4740" s="18" t="s">
        <v>309</v>
      </c>
      <c r="E4740" s="19">
        <v>2.89</v>
      </c>
      <c r="F4740" s="5"/>
      <c r="I4740" t="e">
        <v>#REF!</v>
      </c>
    </row>
    <row r="4741" spans="1:9" ht="18" x14ac:dyDescent="0.2">
      <c r="A4741" s="11">
        <v>118245</v>
      </c>
      <c r="B4741" s="18" t="s">
        <v>75</v>
      </c>
      <c r="C4741" s="18" t="s">
        <v>307</v>
      </c>
      <c r="D4741" s="18" t="s">
        <v>309</v>
      </c>
      <c r="E4741" s="19">
        <v>2.89</v>
      </c>
      <c r="F4741" s="5"/>
      <c r="I4741" t="e">
        <v>#REF!</v>
      </c>
    </row>
    <row r="4742" spans="1:9" ht="18" x14ac:dyDescent="0.2">
      <c r="A4742" s="11">
        <v>118248</v>
      </c>
      <c r="B4742" s="18" t="s">
        <v>75</v>
      </c>
      <c r="C4742" s="18" t="s">
        <v>76</v>
      </c>
      <c r="D4742" s="18" t="s">
        <v>85</v>
      </c>
      <c r="E4742" s="19">
        <v>2.97</v>
      </c>
      <c r="F4742" s="5"/>
      <c r="I4742" t="e">
        <v>#REF!</v>
      </c>
    </row>
    <row r="4743" spans="1:9" ht="18" x14ac:dyDescent="0.2">
      <c r="A4743" s="11">
        <v>118249</v>
      </c>
      <c r="B4743" s="18" t="s">
        <v>75</v>
      </c>
      <c r="C4743" s="18" t="s">
        <v>307</v>
      </c>
      <c r="D4743" s="18" t="s">
        <v>309</v>
      </c>
      <c r="E4743" s="19">
        <v>2.89</v>
      </c>
      <c r="F4743" s="5"/>
      <c r="I4743" t="e">
        <v>#REF!</v>
      </c>
    </row>
    <row r="4744" spans="1:9" ht="18" x14ac:dyDescent="0.2">
      <c r="A4744" s="11">
        <v>118250</v>
      </c>
      <c r="B4744" s="18" t="s">
        <v>7</v>
      </c>
      <c r="C4744" s="18" t="s">
        <v>100</v>
      </c>
      <c r="D4744" s="18" t="s">
        <v>109</v>
      </c>
      <c r="E4744" s="19">
        <v>3.69</v>
      </c>
      <c r="F4744" s="5"/>
      <c r="I4744" t="e">
        <v>#REF!</v>
      </c>
    </row>
    <row r="4745" spans="1:9" ht="18" x14ac:dyDescent="0.2">
      <c r="A4745" s="11">
        <v>118253</v>
      </c>
      <c r="B4745" s="18" t="s">
        <v>7</v>
      </c>
      <c r="C4745" s="18" t="s">
        <v>100</v>
      </c>
      <c r="D4745" s="18" t="s">
        <v>109</v>
      </c>
      <c r="E4745" s="19">
        <v>3.69</v>
      </c>
      <c r="F4745" s="5"/>
      <c r="I4745" t="e">
        <v>#REF!</v>
      </c>
    </row>
    <row r="4746" spans="1:9" ht="18" x14ac:dyDescent="0.2">
      <c r="A4746" s="11">
        <v>118255</v>
      </c>
      <c r="B4746" s="18" t="s">
        <v>7</v>
      </c>
      <c r="C4746" s="18" t="s">
        <v>100</v>
      </c>
      <c r="D4746" s="18" t="s">
        <v>102</v>
      </c>
      <c r="E4746" s="19">
        <v>2.14</v>
      </c>
      <c r="F4746" s="5"/>
      <c r="I4746" t="e">
        <v>#REF!</v>
      </c>
    </row>
    <row r="4747" spans="1:9" ht="18" x14ac:dyDescent="0.2">
      <c r="A4747" s="11">
        <v>118257</v>
      </c>
      <c r="B4747" s="18" t="s">
        <v>7</v>
      </c>
      <c r="C4747" s="18" t="s">
        <v>100</v>
      </c>
      <c r="D4747" s="18" t="s">
        <v>104</v>
      </c>
      <c r="E4747" s="19">
        <v>0.93</v>
      </c>
      <c r="F4747" s="5"/>
      <c r="I4747" t="e">
        <v>#REF!</v>
      </c>
    </row>
    <row r="4748" spans="1:9" ht="18" x14ac:dyDescent="0.2">
      <c r="A4748" s="11">
        <v>118260</v>
      </c>
      <c r="B4748" s="18" t="s">
        <v>7</v>
      </c>
      <c r="C4748" s="18" t="s">
        <v>100</v>
      </c>
      <c r="D4748" s="18" t="s">
        <v>104</v>
      </c>
      <c r="E4748" s="19">
        <v>0.93</v>
      </c>
      <c r="F4748" s="5"/>
      <c r="I4748" t="e">
        <v>#REF!</v>
      </c>
    </row>
    <row r="4749" spans="1:9" ht="18" x14ac:dyDescent="0.2">
      <c r="A4749" s="11">
        <v>118262</v>
      </c>
      <c r="B4749" s="18" t="s">
        <v>7</v>
      </c>
      <c r="C4749" s="18" t="s">
        <v>100</v>
      </c>
      <c r="D4749" s="18" t="s">
        <v>104</v>
      </c>
      <c r="E4749" s="19">
        <v>3.53</v>
      </c>
      <c r="F4749" s="5"/>
      <c r="I4749">
        <v>199530</v>
      </c>
    </row>
    <row r="4750" spans="1:9" ht="18" x14ac:dyDescent="0.2">
      <c r="A4750" s="11">
        <v>118263</v>
      </c>
      <c r="B4750" s="18" t="s">
        <v>7</v>
      </c>
      <c r="C4750" s="18" t="s">
        <v>100</v>
      </c>
      <c r="D4750" s="18" t="s">
        <v>110</v>
      </c>
      <c r="E4750" s="19">
        <v>1.23</v>
      </c>
      <c r="F4750" s="5"/>
      <c r="I4750" t="e">
        <v>#REF!</v>
      </c>
    </row>
    <row r="4751" spans="1:9" ht="18" x14ac:dyDescent="0.2">
      <c r="A4751" s="11">
        <v>118264</v>
      </c>
      <c r="B4751" s="18" t="s">
        <v>75</v>
      </c>
      <c r="C4751" s="18" t="s">
        <v>271</v>
      </c>
      <c r="D4751" s="18" t="s">
        <v>280</v>
      </c>
      <c r="E4751" s="19">
        <v>6.73</v>
      </c>
      <c r="F4751" s="5"/>
      <c r="I4751" t="e">
        <v>#REF!</v>
      </c>
    </row>
    <row r="4752" spans="1:9" ht="18" x14ac:dyDescent="0.2">
      <c r="A4752" s="11">
        <v>118270</v>
      </c>
      <c r="B4752" s="18" t="s">
        <v>75</v>
      </c>
      <c r="C4752" s="18" t="s">
        <v>271</v>
      </c>
      <c r="D4752" s="18" t="s">
        <v>279</v>
      </c>
      <c r="E4752" s="19">
        <v>3.29</v>
      </c>
      <c r="F4752" s="5"/>
      <c r="I4752" t="e">
        <v>#REF!</v>
      </c>
    </row>
    <row r="4753" spans="1:9" ht="18" x14ac:dyDescent="0.2">
      <c r="A4753" s="11">
        <v>118271</v>
      </c>
      <c r="B4753" s="18" t="s">
        <v>75</v>
      </c>
      <c r="C4753" s="18" t="s">
        <v>271</v>
      </c>
      <c r="D4753" s="18" t="s">
        <v>279</v>
      </c>
      <c r="E4753" s="19">
        <v>3.37</v>
      </c>
      <c r="F4753" s="5"/>
      <c r="I4753" t="e">
        <v>#REF!</v>
      </c>
    </row>
    <row r="4754" spans="1:9" ht="18" x14ac:dyDescent="0.2">
      <c r="A4754" s="11">
        <v>118276</v>
      </c>
      <c r="B4754" s="18" t="s">
        <v>142</v>
      </c>
      <c r="C4754" s="18" t="s">
        <v>325</v>
      </c>
      <c r="D4754" s="18" t="s">
        <v>331</v>
      </c>
      <c r="E4754" s="19">
        <v>1.9</v>
      </c>
      <c r="F4754" s="5"/>
      <c r="I4754" t="e">
        <v>#REF!</v>
      </c>
    </row>
    <row r="4755" spans="1:9" ht="18" x14ac:dyDescent="0.2">
      <c r="A4755" s="11">
        <v>118278</v>
      </c>
      <c r="B4755" s="18" t="s">
        <v>319</v>
      </c>
      <c r="C4755" s="18" t="s">
        <v>579</v>
      </c>
      <c r="D4755" s="18" t="s">
        <v>581</v>
      </c>
      <c r="E4755" s="19">
        <v>1.34</v>
      </c>
      <c r="F4755" s="5"/>
      <c r="I4755" t="e">
        <v>#REF!</v>
      </c>
    </row>
    <row r="4756" spans="1:9" ht="18" x14ac:dyDescent="0.2">
      <c r="A4756" s="11">
        <v>118280</v>
      </c>
      <c r="B4756" s="18" t="s">
        <v>319</v>
      </c>
      <c r="C4756" s="18" t="s">
        <v>579</v>
      </c>
      <c r="D4756" s="18" t="s">
        <v>581</v>
      </c>
      <c r="E4756" s="19">
        <v>1.34</v>
      </c>
      <c r="F4756" s="5"/>
      <c r="I4756" t="e">
        <v>#REF!</v>
      </c>
    </row>
    <row r="4757" spans="1:9" ht="18" x14ac:dyDescent="0.2">
      <c r="A4757" s="11">
        <v>118283</v>
      </c>
      <c r="B4757" s="18" t="s">
        <v>319</v>
      </c>
      <c r="C4757" s="18" t="s">
        <v>615</v>
      </c>
      <c r="D4757" s="18" t="s">
        <v>617</v>
      </c>
      <c r="E4757" s="19">
        <v>1.58</v>
      </c>
      <c r="F4757" s="5"/>
      <c r="I4757" t="e">
        <v>#REF!</v>
      </c>
    </row>
    <row r="4758" spans="1:9" ht="18" x14ac:dyDescent="0.2">
      <c r="A4758" s="11">
        <v>118284</v>
      </c>
      <c r="B4758" s="18" t="s">
        <v>319</v>
      </c>
      <c r="C4758" s="18" t="s">
        <v>615</v>
      </c>
      <c r="D4758" s="18" t="s">
        <v>617</v>
      </c>
      <c r="E4758" s="19">
        <v>1.58</v>
      </c>
      <c r="F4758" s="5"/>
      <c r="I4758" t="e">
        <v>#REF!</v>
      </c>
    </row>
    <row r="4759" spans="1:9" ht="18" x14ac:dyDescent="0.2">
      <c r="A4759" s="11">
        <v>118285</v>
      </c>
      <c r="B4759" s="18" t="s">
        <v>319</v>
      </c>
      <c r="C4759" s="18" t="s">
        <v>615</v>
      </c>
      <c r="D4759" s="18" t="s">
        <v>617</v>
      </c>
      <c r="E4759" s="19">
        <v>1.58</v>
      </c>
      <c r="F4759" s="5"/>
      <c r="I4759" t="e">
        <v>#REF!</v>
      </c>
    </row>
    <row r="4760" spans="1:9" ht="18" x14ac:dyDescent="0.2">
      <c r="A4760" s="11">
        <v>118286</v>
      </c>
      <c r="B4760" s="18" t="s">
        <v>319</v>
      </c>
      <c r="C4760" s="18" t="s">
        <v>615</v>
      </c>
      <c r="D4760" s="18" t="s">
        <v>617</v>
      </c>
      <c r="E4760" s="19">
        <v>1.72</v>
      </c>
      <c r="F4760" s="5"/>
      <c r="I4760" t="e">
        <v>#REF!</v>
      </c>
    </row>
    <row r="4761" spans="1:9" ht="18" x14ac:dyDescent="0.2">
      <c r="A4761" s="11">
        <v>118298</v>
      </c>
      <c r="B4761" s="18" t="s">
        <v>75</v>
      </c>
      <c r="C4761" s="18" t="s">
        <v>220</v>
      </c>
      <c r="D4761" s="18" t="s">
        <v>222</v>
      </c>
      <c r="E4761" s="19">
        <v>6.5</v>
      </c>
      <c r="F4761" s="5"/>
      <c r="I4761" t="e">
        <v>#REF!</v>
      </c>
    </row>
    <row r="4762" spans="1:9" ht="18" x14ac:dyDescent="0.2">
      <c r="A4762" s="11">
        <v>118299</v>
      </c>
      <c r="B4762" s="18" t="s">
        <v>75</v>
      </c>
      <c r="C4762" s="18" t="s">
        <v>220</v>
      </c>
      <c r="D4762" s="18" t="s">
        <v>222</v>
      </c>
      <c r="E4762" s="19">
        <v>6.5</v>
      </c>
      <c r="F4762" s="5"/>
      <c r="I4762">
        <v>199530</v>
      </c>
    </row>
    <row r="4763" spans="1:9" ht="18" x14ac:dyDescent="0.2">
      <c r="A4763" s="11">
        <v>118303</v>
      </c>
      <c r="B4763" s="18" t="s">
        <v>62</v>
      </c>
      <c r="C4763" s="18" t="s">
        <v>122</v>
      </c>
      <c r="D4763" s="18" t="s">
        <v>123</v>
      </c>
      <c r="E4763" s="19">
        <v>1.76</v>
      </c>
      <c r="F4763" s="5"/>
      <c r="I4763">
        <v>199530</v>
      </c>
    </row>
    <row r="4764" spans="1:9" ht="18" x14ac:dyDescent="0.2">
      <c r="A4764" s="11">
        <v>118304</v>
      </c>
      <c r="B4764" s="18" t="s">
        <v>62</v>
      </c>
      <c r="C4764" s="18" t="s">
        <v>122</v>
      </c>
      <c r="D4764" s="18" t="s">
        <v>123</v>
      </c>
      <c r="E4764" s="19">
        <v>1.61</v>
      </c>
      <c r="F4764" s="5"/>
      <c r="I4764" t="e">
        <v>#REF!</v>
      </c>
    </row>
    <row r="4765" spans="1:9" ht="18" x14ac:dyDescent="0.2">
      <c r="A4765" s="11">
        <v>118305</v>
      </c>
      <c r="B4765" s="18" t="s">
        <v>62</v>
      </c>
      <c r="C4765" s="18" t="s">
        <v>122</v>
      </c>
      <c r="D4765" s="18" t="s">
        <v>123</v>
      </c>
      <c r="E4765" s="19">
        <v>1.76</v>
      </c>
      <c r="F4765" s="5"/>
      <c r="I4765">
        <v>199530</v>
      </c>
    </row>
    <row r="4766" spans="1:9" ht="18" x14ac:dyDescent="0.2">
      <c r="A4766" s="11">
        <v>118310</v>
      </c>
      <c r="B4766" s="18" t="s">
        <v>62</v>
      </c>
      <c r="C4766" s="18" t="s">
        <v>122</v>
      </c>
      <c r="D4766" s="18" t="s">
        <v>128</v>
      </c>
      <c r="E4766" s="19">
        <v>0.95</v>
      </c>
      <c r="F4766" s="5"/>
      <c r="I4766" t="e">
        <v>#REF!</v>
      </c>
    </row>
    <row r="4767" spans="1:9" ht="18" x14ac:dyDescent="0.2">
      <c r="A4767" s="11">
        <v>118329</v>
      </c>
      <c r="B4767" s="18" t="s">
        <v>7</v>
      </c>
      <c r="C4767" s="18" t="s">
        <v>228</v>
      </c>
      <c r="D4767" s="18" t="s">
        <v>230</v>
      </c>
      <c r="E4767" s="19">
        <v>2.97</v>
      </c>
      <c r="F4767" s="5"/>
      <c r="I4767" t="e">
        <v>#REF!</v>
      </c>
    </row>
    <row r="4768" spans="1:9" ht="18" x14ac:dyDescent="0.2">
      <c r="A4768" s="11">
        <v>118333</v>
      </c>
      <c r="B4768" s="18" t="s">
        <v>75</v>
      </c>
      <c r="C4768" s="18" t="s">
        <v>220</v>
      </c>
      <c r="D4768" s="18" t="s">
        <v>221</v>
      </c>
      <c r="E4768" s="19">
        <v>1.44</v>
      </c>
      <c r="F4768" s="5"/>
      <c r="I4768" t="e">
        <v>#REF!</v>
      </c>
    </row>
    <row r="4769" spans="1:9" ht="18" x14ac:dyDescent="0.2">
      <c r="A4769" s="11">
        <v>118351</v>
      </c>
      <c r="B4769" s="18" t="s">
        <v>75</v>
      </c>
      <c r="C4769" s="18" t="s">
        <v>637</v>
      </c>
      <c r="D4769" s="18" t="s">
        <v>641</v>
      </c>
      <c r="E4769" s="19">
        <v>3.15</v>
      </c>
      <c r="F4769" s="5"/>
      <c r="I4769">
        <v>199530</v>
      </c>
    </row>
    <row r="4770" spans="1:9" ht="18" x14ac:dyDescent="0.2">
      <c r="A4770" s="11">
        <v>118352</v>
      </c>
      <c r="B4770" s="18" t="s">
        <v>11</v>
      </c>
      <c r="C4770" s="18" t="s">
        <v>284</v>
      </c>
      <c r="D4770" s="18" t="s">
        <v>287</v>
      </c>
      <c r="E4770" s="19">
        <v>3.88</v>
      </c>
      <c r="F4770" s="5"/>
      <c r="I4770">
        <v>199530</v>
      </c>
    </row>
    <row r="4771" spans="1:9" ht="18" x14ac:dyDescent="0.2">
      <c r="A4771" s="11">
        <v>118362</v>
      </c>
      <c r="B4771" s="18" t="s">
        <v>36</v>
      </c>
      <c r="C4771" s="18" t="s">
        <v>354</v>
      </c>
      <c r="D4771" s="18" t="s">
        <v>356</v>
      </c>
      <c r="E4771" s="19">
        <v>10.62</v>
      </c>
      <c r="F4771" s="5"/>
      <c r="I4771">
        <v>199530</v>
      </c>
    </row>
    <row r="4772" spans="1:9" ht="18" x14ac:dyDescent="0.2">
      <c r="A4772" s="11">
        <v>118366</v>
      </c>
      <c r="B4772" s="18" t="s">
        <v>142</v>
      </c>
      <c r="C4772" s="18" t="s">
        <v>568</v>
      </c>
      <c r="D4772" s="18" t="s">
        <v>575</v>
      </c>
      <c r="E4772" s="19">
        <v>3.73</v>
      </c>
      <c r="F4772" s="5"/>
      <c r="I4772">
        <v>199530</v>
      </c>
    </row>
    <row r="4773" spans="1:9" ht="18" x14ac:dyDescent="0.2">
      <c r="A4773" s="11">
        <v>118374</v>
      </c>
      <c r="B4773" s="18" t="s">
        <v>62</v>
      </c>
      <c r="C4773" s="18" t="s">
        <v>200</v>
      </c>
      <c r="D4773" s="18" t="s">
        <v>206</v>
      </c>
      <c r="E4773" s="19">
        <v>1.67</v>
      </c>
      <c r="F4773" s="5"/>
      <c r="I4773">
        <v>199530</v>
      </c>
    </row>
    <row r="4774" spans="1:9" ht="18" x14ac:dyDescent="0.2">
      <c r="A4774" s="11">
        <v>118383</v>
      </c>
      <c r="B4774" s="18" t="s">
        <v>11</v>
      </c>
      <c r="C4774" s="18" t="s">
        <v>12</v>
      </c>
      <c r="D4774" s="18" t="s">
        <v>15</v>
      </c>
      <c r="E4774" s="19">
        <v>1.27</v>
      </c>
      <c r="F4774" s="5"/>
      <c r="I4774">
        <v>199530</v>
      </c>
    </row>
    <row r="4775" spans="1:9" ht="18" x14ac:dyDescent="0.2">
      <c r="A4775" s="11">
        <v>118426</v>
      </c>
      <c r="B4775" s="18" t="s">
        <v>62</v>
      </c>
      <c r="C4775" s="18" t="s">
        <v>393</v>
      </c>
      <c r="D4775" s="18" t="s">
        <v>404</v>
      </c>
      <c r="E4775" s="19">
        <v>3.3</v>
      </c>
      <c r="F4775" s="5"/>
      <c r="I4775">
        <v>199530</v>
      </c>
    </row>
    <row r="4776" spans="1:9" ht="18" x14ac:dyDescent="0.2">
      <c r="A4776" s="11">
        <v>118431</v>
      </c>
      <c r="B4776" s="18" t="s">
        <v>62</v>
      </c>
      <c r="C4776" s="18" t="s">
        <v>200</v>
      </c>
      <c r="D4776" s="18" t="s">
        <v>203</v>
      </c>
      <c r="E4776" s="19">
        <v>2.4700000000000002</v>
      </c>
      <c r="F4776" s="5"/>
      <c r="I4776" t="e">
        <v>#REF!</v>
      </c>
    </row>
    <row r="4777" spans="1:9" ht="18" x14ac:dyDescent="0.2">
      <c r="A4777" s="11">
        <v>118432</v>
      </c>
      <c r="B4777" s="18" t="s">
        <v>62</v>
      </c>
      <c r="C4777" s="18" t="s">
        <v>200</v>
      </c>
      <c r="D4777" s="18" t="s">
        <v>203</v>
      </c>
      <c r="E4777" s="19">
        <v>2.4700000000000002</v>
      </c>
      <c r="F4777" s="5"/>
      <c r="I4777" t="e">
        <v>#REF!</v>
      </c>
    </row>
    <row r="4778" spans="1:9" ht="18" x14ac:dyDescent="0.2">
      <c r="A4778" s="11">
        <v>118436</v>
      </c>
      <c r="B4778" s="18" t="s">
        <v>62</v>
      </c>
      <c r="C4778" s="18" t="s">
        <v>200</v>
      </c>
      <c r="D4778" s="18" t="s">
        <v>203</v>
      </c>
      <c r="E4778" s="19">
        <v>2.4700000000000002</v>
      </c>
      <c r="F4778" s="5"/>
      <c r="I4778">
        <v>199530</v>
      </c>
    </row>
    <row r="4779" spans="1:9" ht="18" x14ac:dyDescent="0.2">
      <c r="A4779" s="11">
        <v>118450</v>
      </c>
      <c r="B4779" s="18" t="s">
        <v>75</v>
      </c>
      <c r="C4779" s="18" t="s">
        <v>76</v>
      </c>
      <c r="D4779" s="18" t="s">
        <v>86</v>
      </c>
      <c r="E4779" s="19">
        <v>15.83</v>
      </c>
      <c r="F4779" s="5"/>
      <c r="I4779">
        <v>199530</v>
      </c>
    </row>
    <row r="4780" spans="1:9" ht="18" x14ac:dyDescent="0.2">
      <c r="A4780" s="11">
        <v>118457</v>
      </c>
      <c r="B4780" s="18" t="s">
        <v>75</v>
      </c>
      <c r="C4780" s="18" t="s">
        <v>76</v>
      </c>
      <c r="D4780" s="18" t="s">
        <v>86</v>
      </c>
      <c r="E4780" s="19">
        <v>15.83</v>
      </c>
      <c r="F4780" s="5"/>
      <c r="I4780">
        <v>199530</v>
      </c>
    </row>
    <row r="4781" spans="1:9" ht="18" x14ac:dyDescent="0.2">
      <c r="A4781" s="11">
        <v>118460</v>
      </c>
      <c r="B4781" s="18" t="s">
        <v>75</v>
      </c>
      <c r="C4781" s="18" t="s">
        <v>76</v>
      </c>
      <c r="D4781" s="18" t="s">
        <v>86</v>
      </c>
      <c r="E4781" s="19">
        <v>16.82</v>
      </c>
      <c r="F4781" s="5"/>
      <c r="I4781">
        <v>199530</v>
      </c>
    </row>
    <row r="4782" spans="1:9" ht="18" x14ac:dyDescent="0.2">
      <c r="A4782" s="11">
        <v>118463</v>
      </c>
      <c r="B4782" s="18" t="s">
        <v>75</v>
      </c>
      <c r="C4782" s="18" t="s">
        <v>76</v>
      </c>
      <c r="D4782" s="18" t="s">
        <v>86</v>
      </c>
      <c r="E4782" s="19">
        <v>16.82</v>
      </c>
      <c r="F4782" s="5"/>
      <c r="I4782" t="e">
        <v>#REF!</v>
      </c>
    </row>
    <row r="4783" spans="1:9" ht="18" x14ac:dyDescent="0.2">
      <c r="A4783" s="11">
        <v>118465</v>
      </c>
      <c r="B4783" s="18" t="s">
        <v>75</v>
      </c>
      <c r="C4783" s="18" t="s">
        <v>76</v>
      </c>
      <c r="D4783" s="18" t="s">
        <v>86</v>
      </c>
      <c r="E4783" s="19">
        <v>15.83</v>
      </c>
      <c r="F4783" s="5"/>
      <c r="I4783">
        <v>199530</v>
      </c>
    </row>
    <row r="4784" spans="1:9" ht="18" x14ac:dyDescent="0.2">
      <c r="A4784" s="11">
        <v>118467</v>
      </c>
      <c r="B4784" s="18" t="s">
        <v>75</v>
      </c>
      <c r="C4784" s="18" t="s">
        <v>76</v>
      </c>
      <c r="D4784" s="18" t="s">
        <v>86</v>
      </c>
      <c r="E4784" s="19">
        <v>15.83</v>
      </c>
      <c r="F4784" s="5"/>
      <c r="I4784" t="e">
        <v>#REF!</v>
      </c>
    </row>
    <row r="4785" spans="1:9" ht="18" x14ac:dyDescent="0.2">
      <c r="A4785" s="11">
        <v>118469</v>
      </c>
      <c r="B4785" s="18" t="s">
        <v>75</v>
      </c>
      <c r="C4785" s="18" t="s">
        <v>76</v>
      </c>
      <c r="D4785" s="18" t="s">
        <v>86</v>
      </c>
      <c r="E4785" s="19">
        <v>16.82</v>
      </c>
      <c r="F4785" s="5"/>
      <c r="I4785" t="e">
        <v>#REF!</v>
      </c>
    </row>
    <row r="4786" spans="1:9" ht="18" x14ac:dyDescent="0.2">
      <c r="A4786" s="11">
        <v>118480</v>
      </c>
      <c r="B4786" s="18" t="s">
        <v>142</v>
      </c>
      <c r="C4786" s="18" t="s">
        <v>568</v>
      </c>
      <c r="D4786" s="18" t="s">
        <v>575</v>
      </c>
      <c r="E4786" s="19">
        <v>2.33</v>
      </c>
      <c r="F4786" s="5"/>
      <c r="I4786" t="e">
        <v>#REF!</v>
      </c>
    </row>
    <row r="4787" spans="1:9" ht="18" x14ac:dyDescent="0.2">
      <c r="A4787" s="11">
        <v>118481</v>
      </c>
      <c r="B4787" s="18" t="s">
        <v>142</v>
      </c>
      <c r="C4787" s="18" t="s">
        <v>568</v>
      </c>
      <c r="D4787" s="18" t="s">
        <v>575</v>
      </c>
      <c r="E4787" s="19">
        <v>3.71</v>
      </c>
      <c r="F4787" s="5"/>
      <c r="I4787" t="e">
        <v>#REF!</v>
      </c>
    </row>
    <row r="4788" spans="1:9" ht="18" x14ac:dyDescent="0.2">
      <c r="A4788" s="11">
        <v>118484</v>
      </c>
      <c r="B4788" s="18" t="s">
        <v>142</v>
      </c>
      <c r="C4788" s="18" t="s">
        <v>568</v>
      </c>
      <c r="D4788" s="18" t="s">
        <v>578</v>
      </c>
      <c r="E4788" s="19">
        <v>3.05</v>
      </c>
      <c r="F4788" s="5"/>
      <c r="I4788">
        <v>199530</v>
      </c>
    </row>
    <row r="4789" spans="1:9" ht="18" x14ac:dyDescent="0.2">
      <c r="A4789" s="11">
        <v>118485</v>
      </c>
      <c r="B4789" s="18" t="s">
        <v>142</v>
      </c>
      <c r="C4789" s="18" t="s">
        <v>568</v>
      </c>
      <c r="D4789" s="18" t="s">
        <v>578</v>
      </c>
      <c r="E4789" s="19">
        <v>2.15</v>
      </c>
      <c r="F4789" s="5"/>
      <c r="I4789">
        <v>199530</v>
      </c>
    </row>
    <row r="4790" spans="1:9" ht="18" x14ac:dyDescent="0.2">
      <c r="A4790" s="11">
        <v>118486</v>
      </c>
      <c r="B4790" s="18" t="s">
        <v>142</v>
      </c>
      <c r="C4790" s="18" t="s">
        <v>325</v>
      </c>
      <c r="D4790" s="18" t="s">
        <v>332</v>
      </c>
      <c r="E4790" s="19">
        <v>2.09</v>
      </c>
      <c r="F4790" s="5"/>
      <c r="I4790" t="e">
        <v>#REF!</v>
      </c>
    </row>
    <row r="4791" spans="1:9" ht="18" x14ac:dyDescent="0.2">
      <c r="A4791" s="11">
        <v>118541</v>
      </c>
      <c r="B4791" s="18" t="s">
        <v>62</v>
      </c>
      <c r="C4791" s="18" t="s">
        <v>497</v>
      </c>
      <c r="D4791" s="18" t="s">
        <v>503</v>
      </c>
      <c r="E4791" s="19">
        <v>1.68</v>
      </c>
      <c r="F4791" s="5"/>
      <c r="I4791" t="e">
        <v>#REF!</v>
      </c>
    </row>
    <row r="4792" spans="1:9" ht="18" x14ac:dyDescent="0.2">
      <c r="A4792" s="11">
        <v>118542</v>
      </c>
      <c r="B4792" s="18" t="s">
        <v>62</v>
      </c>
      <c r="C4792" s="18" t="s">
        <v>497</v>
      </c>
      <c r="D4792" s="18" t="s">
        <v>503</v>
      </c>
      <c r="E4792" s="19">
        <v>1.78</v>
      </c>
      <c r="F4792" s="5"/>
      <c r="I4792" t="e">
        <v>#REF!</v>
      </c>
    </row>
    <row r="4793" spans="1:9" ht="18" x14ac:dyDescent="0.2">
      <c r="A4793" s="11">
        <v>118569</v>
      </c>
      <c r="B4793" s="18" t="s">
        <v>142</v>
      </c>
      <c r="C4793" s="18" t="s">
        <v>301</v>
      </c>
      <c r="D4793" s="18" t="s">
        <v>305</v>
      </c>
      <c r="E4793" s="19">
        <v>4.16</v>
      </c>
      <c r="F4793" s="5"/>
      <c r="I4793" t="e">
        <v>#REF!</v>
      </c>
    </row>
    <row r="4794" spans="1:9" ht="18" x14ac:dyDescent="0.2">
      <c r="A4794" s="11">
        <v>118577</v>
      </c>
      <c r="B4794" s="18" t="s">
        <v>75</v>
      </c>
      <c r="C4794" s="18" t="s">
        <v>111</v>
      </c>
      <c r="D4794" s="18" t="s">
        <v>113</v>
      </c>
      <c r="E4794" s="19">
        <v>3.91</v>
      </c>
      <c r="F4794" s="5"/>
      <c r="I4794" t="e">
        <v>#REF!</v>
      </c>
    </row>
    <row r="4795" spans="1:9" ht="18" x14ac:dyDescent="0.2">
      <c r="A4795" s="11">
        <v>118590</v>
      </c>
      <c r="B4795" s="18" t="s">
        <v>62</v>
      </c>
      <c r="C4795" s="18" t="s">
        <v>200</v>
      </c>
      <c r="D4795" s="18" t="s">
        <v>206</v>
      </c>
      <c r="E4795" s="19">
        <v>1.4</v>
      </c>
      <c r="F4795" s="5"/>
      <c r="I4795" t="e">
        <v>#REF!</v>
      </c>
    </row>
    <row r="4796" spans="1:9" ht="18" x14ac:dyDescent="0.2">
      <c r="A4796" s="11">
        <v>118594</v>
      </c>
      <c r="B4796" s="18" t="s">
        <v>62</v>
      </c>
      <c r="C4796" s="18" t="s">
        <v>200</v>
      </c>
      <c r="D4796" s="18" t="s">
        <v>206</v>
      </c>
      <c r="E4796" s="19">
        <v>1.4</v>
      </c>
      <c r="F4796" s="5"/>
      <c r="I4796" t="e">
        <v>#REF!</v>
      </c>
    </row>
    <row r="4797" spans="1:9" ht="18" x14ac:dyDescent="0.2">
      <c r="A4797" s="11">
        <v>118617</v>
      </c>
      <c r="B4797" s="18" t="s">
        <v>75</v>
      </c>
      <c r="C4797" s="18" t="s">
        <v>111</v>
      </c>
      <c r="D4797" s="18" t="s">
        <v>113</v>
      </c>
      <c r="E4797" s="19">
        <v>3.91</v>
      </c>
      <c r="F4797" s="5"/>
      <c r="I4797" t="e">
        <v>#REF!</v>
      </c>
    </row>
    <row r="4798" spans="1:9" ht="18" x14ac:dyDescent="0.2">
      <c r="A4798" s="11">
        <v>118662</v>
      </c>
      <c r="B4798" s="18" t="s">
        <v>75</v>
      </c>
      <c r="C4798" s="18" t="s">
        <v>115</v>
      </c>
      <c r="D4798" s="18" t="s">
        <v>117</v>
      </c>
      <c r="E4798" s="19">
        <v>4.3099999999999996</v>
      </c>
      <c r="F4798" s="5"/>
      <c r="I4798" t="e">
        <v>#REF!</v>
      </c>
    </row>
    <row r="4799" spans="1:9" ht="18" x14ac:dyDescent="0.2">
      <c r="A4799" s="11">
        <v>118818</v>
      </c>
      <c r="B4799" s="18" t="s">
        <v>62</v>
      </c>
      <c r="C4799" s="18" t="s">
        <v>429</v>
      </c>
      <c r="D4799" s="18" t="s">
        <v>430</v>
      </c>
      <c r="E4799" s="19">
        <v>1.79</v>
      </c>
      <c r="F4799" s="5"/>
      <c r="I4799" t="e">
        <v>#REF!</v>
      </c>
    </row>
    <row r="4800" spans="1:9" ht="18" x14ac:dyDescent="0.2">
      <c r="A4800" s="11">
        <v>118824</v>
      </c>
      <c r="B4800" s="18" t="s">
        <v>62</v>
      </c>
      <c r="C4800" s="18" t="s">
        <v>429</v>
      </c>
      <c r="D4800" s="18" t="s">
        <v>430</v>
      </c>
      <c r="E4800" s="19">
        <v>3.29</v>
      </c>
      <c r="F4800" s="5"/>
      <c r="I4800" t="e">
        <v>#REF!</v>
      </c>
    </row>
    <row r="4801" spans="1:9" ht="18" x14ac:dyDescent="0.2">
      <c r="A4801" s="11">
        <v>118828</v>
      </c>
      <c r="B4801" s="18" t="s">
        <v>62</v>
      </c>
      <c r="C4801" s="18" t="s">
        <v>429</v>
      </c>
      <c r="D4801" s="18" t="s">
        <v>430</v>
      </c>
      <c r="E4801" s="19">
        <v>2.0299999999999998</v>
      </c>
      <c r="F4801" s="5"/>
      <c r="I4801" t="e">
        <v>#REF!</v>
      </c>
    </row>
    <row r="4802" spans="1:9" ht="18" x14ac:dyDescent="0.2">
      <c r="A4802" s="11">
        <v>118832</v>
      </c>
      <c r="B4802" s="18" t="s">
        <v>62</v>
      </c>
      <c r="C4802" s="18" t="s">
        <v>429</v>
      </c>
      <c r="D4802" s="18" t="s">
        <v>432</v>
      </c>
      <c r="E4802" s="19">
        <v>2.14</v>
      </c>
      <c r="F4802" s="5"/>
      <c r="I4802" t="e">
        <v>#REF!</v>
      </c>
    </row>
    <row r="4803" spans="1:9" ht="18" x14ac:dyDescent="0.2">
      <c r="A4803" s="11">
        <v>118849</v>
      </c>
      <c r="B4803" s="18" t="s">
        <v>62</v>
      </c>
      <c r="C4803" s="18" t="s">
        <v>429</v>
      </c>
      <c r="D4803" s="18" t="s">
        <v>435</v>
      </c>
      <c r="E4803" s="19">
        <v>2.72</v>
      </c>
      <c r="F4803" s="5"/>
      <c r="I4803" t="e">
        <v>#REF!</v>
      </c>
    </row>
    <row r="4804" spans="1:9" ht="18" x14ac:dyDescent="0.2">
      <c r="A4804" s="11">
        <v>118851</v>
      </c>
      <c r="B4804" s="18" t="s">
        <v>62</v>
      </c>
      <c r="C4804" s="18" t="s">
        <v>429</v>
      </c>
      <c r="D4804" s="18" t="s">
        <v>430</v>
      </c>
      <c r="E4804" s="19">
        <v>1.23</v>
      </c>
      <c r="F4804" s="5"/>
      <c r="I4804" t="e">
        <v>#REF!</v>
      </c>
    </row>
    <row r="4805" spans="1:9" ht="18" x14ac:dyDescent="0.2">
      <c r="A4805" s="11">
        <v>118876</v>
      </c>
      <c r="B4805" s="18" t="s">
        <v>62</v>
      </c>
      <c r="C4805" s="18" t="s">
        <v>393</v>
      </c>
      <c r="D4805" s="18" t="s">
        <v>402</v>
      </c>
      <c r="E4805" s="19">
        <v>1.41</v>
      </c>
      <c r="F4805" s="5"/>
      <c r="I4805" t="e">
        <v>#REF!</v>
      </c>
    </row>
    <row r="4806" spans="1:9" ht="18" x14ac:dyDescent="0.2">
      <c r="A4806" s="11">
        <v>118884</v>
      </c>
      <c r="B4806" s="18" t="s">
        <v>62</v>
      </c>
      <c r="C4806" s="18" t="s">
        <v>393</v>
      </c>
      <c r="D4806" s="18" t="s">
        <v>398</v>
      </c>
      <c r="E4806" s="19">
        <v>2.2799999999999998</v>
      </c>
      <c r="F4806" s="5"/>
      <c r="I4806">
        <v>199530</v>
      </c>
    </row>
    <row r="4807" spans="1:9" ht="18" x14ac:dyDescent="0.2">
      <c r="A4807" s="11">
        <v>118885</v>
      </c>
      <c r="B4807" s="18" t="s">
        <v>62</v>
      </c>
      <c r="C4807" s="18" t="s">
        <v>393</v>
      </c>
      <c r="D4807" s="18" t="s">
        <v>398</v>
      </c>
      <c r="E4807" s="19">
        <v>1.48</v>
      </c>
      <c r="F4807" s="5"/>
      <c r="I4807">
        <v>199530</v>
      </c>
    </row>
    <row r="4808" spans="1:9" ht="18" x14ac:dyDescent="0.2">
      <c r="A4808" s="11">
        <v>118887</v>
      </c>
      <c r="B4808" s="18" t="s">
        <v>62</v>
      </c>
      <c r="C4808" s="18" t="s">
        <v>281</v>
      </c>
      <c r="D4808" s="18" t="s">
        <v>282</v>
      </c>
      <c r="E4808" s="19">
        <v>2.38</v>
      </c>
      <c r="F4808" s="5"/>
      <c r="I4808" t="e">
        <v>#REF!</v>
      </c>
    </row>
    <row r="4809" spans="1:9" ht="18" x14ac:dyDescent="0.2">
      <c r="A4809" s="11">
        <v>118888</v>
      </c>
      <c r="B4809" s="18" t="s">
        <v>62</v>
      </c>
      <c r="C4809" s="18" t="s">
        <v>497</v>
      </c>
      <c r="D4809" s="18" t="s">
        <v>502</v>
      </c>
      <c r="E4809" s="19">
        <v>2.3199999999999998</v>
      </c>
      <c r="F4809" s="5"/>
      <c r="I4809" t="e">
        <v>#REF!</v>
      </c>
    </row>
    <row r="4810" spans="1:9" ht="18" x14ac:dyDescent="0.2">
      <c r="A4810" s="11">
        <v>118889</v>
      </c>
      <c r="B4810" s="18" t="s">
        <v>62</v>
      </c>
      <c r="C4810" s="18" t="s">
        <v>497</v>
      </c>
      <c r="D4810" s="18" t="s">
        <v>503</v>
      </c>
      <c r="E4810" s="19">
        <v>1.93</v>
      </c>
      <c r="F4810" s="5"/>
      <c r="I4810">
        <v>199530</v>
      </c>
    </row>
    <row r="4811" spans="1:9" ht="18" x14ac:dyDescent="0.2">
      <c r="A4811" s="11">
        <v>118891</v>
      </c>
      <c r="B4811" s="18" t="s">
        <v>142</v>
      </c>
      <c r="C4811" s="18" t="s">
        <v>345</v>
      </c>
      <c r="D4811" s="18" t="s">
        <v>347</v>
      </c>
      <c r="E4811" s="19">
        <v>1.67</v>
      </c>
      <c r="F4811" s="5"/>
      <c r="I4811">
        <v>199530</v>
      </c>
    </row>
    <row r="4812" spans="1:9" ht="18" x14ac:dyDescent="0.2">
      <c r="A4812" s="11">
        <v>118901</v>
      </c>
      <c r="B4812" s="18" t="s">
        <v>75</v>
      </c>
      <c r="C4812" s="18" t="s">
        <v>76</v>
      </c>
      <c r="D4812" s="18" t="s">
        <v>80</v>
      </c>
      <c r="E4812" s="19">
        <v>1.64</v>
      </c>
      <c r="F4812" s="5"/>
      <c r="I4812" t="e">
        <v>#REF!</v>
      </c>
    </row>
    <row r="4813" spans="1:9" ht="18" x14ac:dyDescent="0.2">
      <c r="A4813" s="11">
        <v>118906</v>
      </c>
      <c r="B4813" s="18" t="s">
        <v>75</v>
      </c>
      <c r="C4813" s="18" t="s">
        <v>307</v>
      </c>
      <c r="D4813" s="18" t="s">
        <v>309</v>
      </c>
      <c r="E4813" s="19">
        <v>4.9000000000000004</v>
      </c>
      <c r="F4813" s="5"/>
      <c r="I4813" t="e">
        <v>#REF!</v>
      </c>
    </row>
    <row r="4814" spans="1:9" ht="18" x14ac:dyDescent="0.2">
      <c r="A4814" s="11">
        <v>118912</v>
      </c>
      <c r="B4814" s="18" t="s">
        <v>142</v>
      </c>
      <c r="C4814" s="18" t="s">
        <v>457</v>
      </c>
      <c r="D4814" s="18" t="s">
        <v>459</v>
      </c>
      <c r="E4814" s="19">
        <v>1.69</v>
      </c>
      <c r="F4814" s="5"/>
      <c r="I4814">
        <v>199530</v>
      </c>
    </row>
    <row r="4815" spans="1:9" ht="18" x14ac:dyDescent="0.2">
      <c r="A4815" s="11">
        <v>118915</v>
      </c>
      <c r="B4815" s="18" t="s">
        <v>142</v>
      </c>
      <c r="C4815" s="18" t="s">
        <v>457</v>
      </c>
      <c r="D4815" s="18" t="s">
        <v>459</v>
      </c>
      <c r="E4815" s="19">
        <v>2.16</v>
      </c>
      <c r="F4815" s="5"/>
      <c r="I4815" t="e">
        <v>#REF!</v>
      </c>
    </row>
    <row r="4816" spans="1:9" ht="18" x14ac:dyDescent="0.2">
      <c r="A4816" s="11">
        <v>118917</v>
      </c>
      <c r="B4816" s="18" t="s">
        <v>62</v>
      </c>
      <c r="C4816" s="18" t="s">
        <v>299</v>
      </c>
      <c r="D4816" s="18" t="s">
        <v>300</v>
      </c>
      <c r="E4816" s="19">
        <v>0.89</v>
      </c>
      <c r="F4816" s="5"/>
      <c r="I4816" t="e">
        <v>#REF!</v>
      </c>
    </row>
    <row r="4817" spans="1:9" ht="18" x14ac:dyDescent="0.2">
      <c r="A4817" s="11">
        <v>118918</v>
      </c>
      <c r="B4817" s="18" t="s">
        <v>75</v>
      </c>
      <c r="C4817" s="18" t="s">
        <v>235</v>
      </c>
      <c r="D4817" s="18" t="s">
        <v>242</v>
      </c>
      <c r="E4817" s="19">
        <v>4.42</v>
      </c>
      <c r="F4817" s="5"/>
      <c r="I4817" t="e">
        <v>#REF!</v>
      </c>
    </row>
    <row r="4818" spans="1:9" ht="18" x14ac:dyDescent="0.2">
      <c r="A4818" s="11">
        <v>118920</v>
      </c>
      <c r="B4818" s="18" t="s">
        <v>62</v>
      </c>
      <c r="C4818" s="18" t="s">
        <v>122</v>
      </c>
      <c r="D4818" s="18" t="s">
        <v>125</v>
      </c>
      <c r="E4818" s="19">
        <v>0.93</v>
      </c>
      <c r="F4818" s="5"/>
      <c r="I4818" t="e">
        <v>#REF!</v>
      </c>
    </row>
    <row r="4819" spans="1:9" ht="18" x14ac:dyDescent="0.2">
      <c r="A4819" s="11">
        <v>118923</v>
      </c>
      <c r="B4819" s="18" t="s">
        <v>62</v>
      </c>
      <c r="C4819" s="18" t="s">
        <v>122</v>
      </c>
      <c r="D4819" s="18" t="s">
        <v>127</v>
      </c>
      <c r="E4819" s="19">
        <v>1.63</v>
      </c>
      <c r="F4819" s="5"/>
      <c r="I4819">
        <v>199530</v>
      </c>
    </row>
    <row r="4820" spans="1:9" ht="18" x14ac:dyDescent="0.2">
      <c r="A4820" s="11">
        <v>118926</v>
      </c>
      <c r="B4820" s="18" t="s">
        <v>62</v>
      </c>
      <c r="C4820" s="18" t="s">
        <v>122</v>
      </c>
      <c r="D4820" s="18" t="s">
        <v>123</v>
      </c>
      <c r="E4820" s="19">
        <v>0.93</v>
      </c>
      <c r="F4820" s="5"/>
      <c r="I4820">
        <v>199530</v>
      </c>
    </row>
    <row r="4821" spans="1:9" ht="18" x14ac:dyDescent="0.2">
      <c r="A4821" s="11">
        <v>118929</v>
      </c>
      <c r="B4821" s="18" t="s">
        <v>75</v>
      </c>
      <c r="C4821" s="18" t="s">
        <v>271</v>
      </c>
      <c r="D4821" s="18" t="s">
        <v>279</v>
      </c>
      <c r="E4821" s="19">
        <v>5.12</v>
      </c>
      <c r="F4821" s="5"/>
      <c r="I4821" t="e">
        <v>#REF!</v>
      </c>
    </row>
    <row r="4822" spans="1:9" ht="18" x14ac:dyDescent="0.2">
      <c r="A4822" s="11">
        <v>118930</v>
      </c>
      <c r="B4822" s="18" t="s">
        <v>75</v>
      </c>
      <c r="C4822" s="18" t="s">
        <v>271</v>
      </c>
      <c r="D4822" s="18" t="s">
        <v>278</v>
      </c>
      <c r="E4822" s="19">
        <v>4.18</v>
      </c>
      <c r="F4822" s="5"/>
      <c r="I4822">
        <v>199530</v>
      </c>
    </row>
    <row r="4823" spans="1:9" ht="18" x14ac:dyDescent="0.2">
      <c r="A4823" s="11">
        <v>118931</v>
      </c>
      <c r="B4823" s="18" t="s">
        <v>75</v>
      </c>
      <c r="C4823" s="18" t="s">
        <v>271</v>
      </c>
      <c r="D4823" s="18" t="s">
        <v>276</v>
      </c>
      <c r="E4823" s="19">
        <v>4.18</v>
      </c>
      <c r="F4823" s="5"/>
      <c r="I4823" t="e">
        <v>#REF!</v>
      </c>
    </row>
    <row r="4824" spans="1:9" ht="18" x14ac:dyDescent="0.2">
      <c r="A4824" s="11">
        <v>118932</v>
      </c>
      <c r="B4824" s="18" t="s">
        <v>75</v>
      </c>
      <c r="C4824" s="18" t="s">
        <v>271</v>
      </c>
      <c r="D4824" s="18" t="s">
        <v>277</v>
      </c>
      <c r="E4824" s="19">
        <v>5.59</v>
      </c>
      <c r="F4824" s="5"/>
      <c r="I4824" t="e">
        <v>#REF!</v>
      </c>
    </row>
    <row r="4825" spans="1:9" ht="18" x14ac:dyDescent="0.2">
      <c r="A4825" s="11">
        <v>118936</v>
      </c>
      <c r="B4825" s="18" t="s">
        <v>319</v>
      </c>
      <c r="C4825" s="18" t="s">
        <v>622</v>
      </c>
      <c r="D4825" s="18" t="s">
        <v>624</v>
      </c>
      <c r="E4825" s="19">
        <v>17.68</v>
      </c>
      <c r="F4825" s="5"/>
      <c r="I4825">
        <v>199530</v>
      </c>
    </row>
    <row r="4826" spans="1:9" ht="18" x14ac:dyDescent="0.2">
      <c r="A4826" s="11">
        <v>118946</v>
      </c>
      <c r="B4826" s="18" t="s">
        <v>130</v>
      </c>
      <c r="C4826" s="18" t="s">
        <v>360</v>
      </c>
      <c r="D4826" s="18" t="s">
        <v>370</v>
      </c>
      <c r="E4826" s="19">
        <v>2.67</v>
      </c>
      <c r="F4826" s="5"/>
      <c r="I4826">
        <v>199530</v>
      </c>
    </row>
    <row r="4827" spans="1:9" ht="18" x14ac:dyDescent="0.2">
      <c r="A4827" s="11">
        <v>118947</v>
      </c>
      <c r="B4827" s="18" t="s">
        <v>130</v>
      </c>
      <c r="C4827" s="18" t="s">
        <v>360</v>
      </c>
      <c r="D4827" s="18" t="s">
        <v>370</v>
      </c>
      <c r="E4827" s="19">
        <v>2.67</v>
      </c>
      <c r="F4827" s="5"/>
      <c r="I4827">
        <v>199530</v>
      </c>
    </row>
    <row r="4828" spans="1:9" ht="18" x14ac:dyDescent="0.2">
      <c r="A4828" s="11">
        <v>118956</v>
      </c>
      <c r="B4828" s="18" t="s">
        <v>130</v>
      </c>
      <c r="C4828" s="18" t="s">
        <v>360</v>
      </c>
      <c r="D4828" s="18" t="s">
        <v>370</v>
      </c>
      <c r="E4828" s="19">
        <v>13.38</v>
      </c>
      <c r="F4828" s="5"/>
      <c r="I4828" t="e">
        <v>#REF!</v>
      </c>
    </row>
    <row r="4829" spans="1:9" ht="18" x14ac:dyDescent="0.2">
      <c r="A4829" s="11">
        <v>118972</v>
      </c>
      <c r="B4829" s="18" t="s">
        <v>75</v>
      </c>
      <c r="C4829" s="18" t="s">
        <v>76</v>
      </c>
      <c r="D4829" s="18" t="s">
        <v>83</v>
      </c>
      <c r="E4829" s="19">
        <v>1.28</v>
      </c>
      <c r="F4829" s="5"/>
      <c r="I4829">
        <v>199530</v>
      </c>
    </row>
    <row r="4830" spans="1:9" ht="18" x14ac:dyDescent="0.2">
      <c r="A4830" s="11">
        <v>118979</v>
      </c>
      <c r="B4830" s="18" t="s">
        <v>130</v>
      </c>
      <c r="C4830" s="18" t="s">
        <v>482</v>
      </c>
      <c r="D4830" s="18" t="s">
        <v>488</v>
      </c>
      <c r="E4830" s="19">
        <v>4.33</v>
      </c>
      <c r="F4830" s="5"/>
      <c r="I4830" t="e">
        <v>#REF!</v>
      </c>
    </row>
    <row r="4831" spans="1:9" ht="18" x14ac:dyDescent="0.2">
      <c r="A4831" s="11">
        <v>118982</v>
      </c>
      <c r="B4831" s="18" t="s">
        <v>75</v>
      </c>
      <c r="C4831" s="18" t="s">
        <v>271</v>
      </c>
      <c r="D4831" s="18" t="s">
        <v>279</v>
      </c>
      <c r="E4831" s="19">
        <v>5.08</v>
      </c>
      <c r="F4831" s="5"/>
      <c r="I4831">
        <v>199530</v>
      </c>
    </row>
    <row r="4832" spans="1:9" ht="18" x14ac:dyDescent="0.2">
      <c r="A4832" s="11">
        <v>118996</v>
      </c>
      <c r="B4832" s="18" t="s">
        <v>75</v>
      </c>
      <c r="C4832" s="18" t="s">
        <v>271</v>
      </c>
      <c r="D4832" s="18" t="s">
        <v>274</v>
      </c>
      <c r="E4832" s="19">
        <v>5.22</v>
      </c>
      <c r="F4832" s="5"/>
      <c r="I4832" t="e">
        <v>#REF!</v>
      </c>
    </row>
    <row r="4833" spans="1:9" ht="18" x14ac:dyDescent="0.2">
      <c r="A4833" s="11">
        <v>119023</v>
      </c>
      <c r="B4833" s="18" t="s">
        <v>75</v>
      </c>
      <c r="C4833" s="18" t="s">
        <v>307</v>
      </c>
      <c r="D4833" s="18" t="s">
        <v>309</v>
      </c>
      <c r="E4833" s="19">
        <v>8.44</v>
      </c>
      <c r="F4833" s="5"/>
      <c r="I4833">
        <v>199530</v>
      </c>
    </row>
    <row r="4834" spans="1:9" ht="18" x14ac:dyDescent="0.2">
      <c r="A4834" s="11">
        <v>119027</v>
      </c>
      <c r="B4834" s="18" t="s">
        <v>75</v>
      </c>
      <c r="C4834" s="18" t="s">
        <v>307</v>
      </c>
      <c r="D4834" s="18" t="s">
        <v>309</v>
      </c>
      <c r="E4834" s="19">
        <v>6.21</v>
      </c>
      <c r="F4834" s="5"/>
      <c r="I4834">
        <v>199530</v>
      </c>
    </row>
    <row r="4835" spans="1:9" ht="18" x14ac:dyDescent="0.2">
      <c r="A4835" s="11">
        <v>119028</v>
      </c>
      <c r="B4835" s="18" t="s">
        <v>56</v>
      </c>
      <c r="C4835" s="18" t="s">
        <v>420</v>
      </c>
      <c r="D4835" s="18" t="s">
        <v>426</v>
      </c>
      <c r="E4835" s="19">
        <v>8.08</v>
      </c>
      <c r="F4835" s="5"/>
      <c r="I4835">
        <v>199530</v>
      </c>
    </row>
    <row r="4836" spans="1:9" ht="18" x14ac:dyDescent="0.2">
      <c r="A4836" s="11">
        <v>119048</v>
      </c>
      <c r="B4836" s="18" t="s">
        <v>142</v>
      </c>
      <c r="C4836" s="18" t="s">
        <v>457</v>
      </c>
      <c r="D4836" s="18" t="s">
        <v>459</v>
      </c>
      <c r="E4836" s="19">
        <v>2.0299999999999998</v>
      </c>
      <c r="F4836" s="5"/>
      <c r="I4836" t="e">
        <v>#REF!</v>
      </c>
    </row>
    <row r="4837" spans="1:9" ht="18" x14ac:dyDescent="0.2">
      <c r="A4837" s="11">
        <v>119049</v>
      </c>
      <c r="B4837" s="18" t="s">
        <v>62</v>
      </c>
      <c r="C4837" s="18" t="s">
        <v>200</v>
      </c>
      <c r="D4837" s="18" t="s">
        <v>206</v>
      </c>
      <c r="E4837" s="19">
        <v>1.33</v>
      </c>
      <c r="F4837" s="5"/>
      <c r="I4837" t="e">
        <v>#REF!</v>
      </c>
    </row>
    <row r="4838" spans="1:9" ht="18" x14ac:dyDescent="0.2">
      <c r="A4838" s="11">
        <v>119050</v>
      </c>
      <c r="B4838" s="18" t="s">
        <v>62</v>
      </c>
      <c r="C4838" s="18" t="s">
        <v>200</v>
      </c>
      <c r="D4838" s="18" t="s">
        <v>206</v>
      </c>
      <c r="E4838" s="19">
        <v>1.33</v>
      </c>
      <c r="F4838" s="5"/>
      <c r="I4838" t="e">
        <v>#REF!</v>
      </c>
    </row>
    <row r="4839" spans="1:9" ht="18" x14ac:dyDescent="0.2">
      <c r="A4839" s="11">
        <v>119052</v>
      </c>
      <c r="B4839" s="18" t="s">
        <v>62</v>
      </c>
      <c r="C4839" s="18" t="s">
        <v>122</v>
      </c>
      <c r="D4839" s="18" t="s">
        <v>125</v>
      </c>
      <c r="E4839" s="19">
        <v>2.0499999999999998</v>
      </c>
      <c r="F4839" s="5"/>
      <c r="I4839" t="e">
        <v>#REF!</v>
      </c>
    </row>
    <row r="4840" spans="1:9" ht="18" x14ac:dyDescent="0.2">
      <c r="A4840" s="11">
        <v>119053</v>
      </c>
      <c r="B4840" s="18" t="s">
        <v>142</v>
      </c>
      <c r="C4840" s="18" t="s">
        <v>457</v>
      </c>
      <c r="D4840" s="18" t="s">
        <v>459</v>
      </c>
      <c r="E4840" s="19">
        <v>1.91</v>
      </c>
      <c r="F4840" s="5"/>
      <c r="I4840" t="e">
        <v>#REF!</v>
      </c>
    </row>
    <row r="4841" spans="1:9" ht="18" x14ac:dyDescent="0.2">
      <c r="A4841" s="11">
        <v>119062</v>
      </c>
      <c r="B4841" s="18" t="s">
        <v>142</v>
      </c>
      <c r="C4841" s="18" t="s">
        <v>457</v>
      </c>
      <c r="D4841" s="18" t="s">
        <v>459</v>
      </c>
      <c r="E4841" s="19">
        <v>1.43</v>
      </c>
      <c r="F4841" s="5"/>
      <c r="I4841" t="e">
        <v>#REF!</v>
      </c>
    </row>
    <row r="4842" spans="1:9" ht="18" x14ac:dyDescent="0.2">
      <c r="A4842" s="11">
        <v>119076</v>
      </c>
      <c r="B4842" s="18" t="s">
        <v>142</v>
      </c>
      <c r="C4842" s="18" t="s">
        <v>215</v>
      </c>
      <c r="D4842" s="18" t="s">
        <v>216</v>
      </c>
      <c r="E4842" s="19">
        <v>1.1399999999999999</v>
      </c>
      <c r="F4842" s="5"/>
      <c r="I4842" t="e">
        <v>#REF!</v>
      </c>
    </row>
    <row r="4843" spans="1:9" ht="18" x14ac:dyDescent="0.2">
      <c r="A4843" s="11">
        <v>119082</v>
      </c>
      <c r="B4843" s="18" t="s">
        <v>142</v>
      </c>
      <c r="C4843" s="18" t="s">
        <v>568</v>
      </c>
      <c r="D4843" s="18" t="s">
        <v>577</v>
      </c>
      <c r="E4843" s="19">
        <v>0.87</v>
      </c>
      <c r="F4843" s="5"/>
      <c r="I4843" t="e">
        <v>#REF!</v>
      </c>
    </row>
    <row r="4844" spans="1:9" ht="18" x14ac:dyDescent="0.2">
      <c r="A4844" s="11">
        <v>119084</v>
      </c>
      <c r="B4844" s="18" t="s">
        <v>142</v>
      </c>
      <c r="C4844" s="18" t="s">
        <v>568</v>
      </c>
      <c r="D4844" s="18" t="s">
        <v>577</v>
      </c>
      <c r="E4844" s="19">
        <v>2.82</v>
      </c>
      <c r="F4844" s="5"/>
      <c r="I4844">
        <v>199530</v>
      </c>
    </row>
    <row r="4845" spans="1:9" ht="18" x14ac:dyDescent="0.2">
      <c r="A4845" s="11">
        <v>119086</v>
      </c>
      <c r="B4845" s="18" t="s">
        <v>319</v>
      </c>
      <c r="C4845" s="18" t="s">
        <v>600</v>
      </c>
      <c r="D4845" s="18" t="s">
        <v>602</v>
      </c>
      <c r="E4845" s="19">
        <v>1.54</v>
      </c>
      <c r="F4845" s="5"/>
      <c r="I4845" t="e">
        <v>#REF!</v>
      </c>
    </row>
    <row r="4846" spans="1:9" ht="18" x14ac:dyDescent="0.2">
      <c r="A4846" s="11">
        <v>119087</v>
      </c>
      <c r="B4846" s="18" t="s">
        <v>319</v>
      </c>
      <c r="C4846" s="18" t="s">
        <v>600</v>
      </c>
      <c r="D4846" s="18" t="s">
        <v>602</v>
      </c>
      <c r="E4846" s="19">
        <v>1.54</v>
      </c>
      <c r="F4846" s="5"/>
      <c r="I4846" t="e">
        <v>#REF!</v>
      </c>
    </row>
    <row r="4847" spans="1:9" ht="18" x14ac:dyDescent="0.2">
      <c r="A4847" s="11">
        <v>119088</v>
      </c>
      <c r="B4847" s="18" t="s">
        <v>319</v>
      </c>
      <c r="C4847" s="18" t="s">
        <v>436</v>
      </c>
      <c r="D4847" s="18" t="s">
        <v>438</v>
      </c>
      <c r="E4847" s="19">
        <v>3.35</v>
      </c>
      <c r="F4847" s="5"/>
      <c r="I4847" t="e">
        <v>#REF!</v>
      </c>
    </row>
    <row r="4848" spans="1:9" ht="18" x14ac:dyDescent="0.2">
      <c r="A4848" s="11">
        <v>119106</v>
      </c>
      <c r="B4848" s="18" t="s">
        <v>319</v>
      </c>
      <c r="C4848" s="18" t="s">
        <v>561</v>
      </c>
      <c r="D4848" s="18" t="s">
        <v>567</v>
      </c>
      <c r="E4848" s="19">
        <v>2.25</v>
      </c>
      <c r="F4848" s="5"/>
      <c r="I4848" t="e">
        <v>#REF!</v>
      </c>
    </row>
    <row r="4849" spans="1:9" ht="18" x14ac:dyDescent="0.2">
      <c r="A4849" s="11">
        <v>119110</v>
      </c>
      <c r="B4849" s="18" t="s">
        <v>319</v>
      </c>
      <c r="C4849" s="18" t="s">
        <v>504</v>
      </c>
      <c r="D4849" s="18" t="s">
        <v>505</v>
      </c>
      <c r="E4849" s="19">
        <v>3.11</v>
      </c>
      <c r="F4849" s="5"/>
      <c r="I4849" t="e">
        <v>#REF!</v>
      </c>
    </row>
    <row r="4850" spans="1:9" ht="18" x14ac:dyDescent="0.2">
      <c r="A4850" s="11">
        <v>119117</v>
      </c>
      <c r="B4850" s="18" t="s">
        <v>319</v>
      </c>
      <c r="C4850" s="18" t="s">
        <v>504</v>
      </c>
      <c r="D4850" s="18" t="s">
        <v>505</v>
      </c>
      <c r="E4850" s="19">
        <v>4.62</v>
      </c>
      <c r="F4850" s="5"/>
      <c r="I4850" t="e">
        <v>#REF!</v>
      </c>
    </row>
    <row r="4851" spans="1:9" ht="18" x14ac:dyDescent="0.2">
      <c r="A4851" s="11">
        <v>119118</v>
      </c>
      <c r="B4851" s="18" t="s">
        <v>319</v>
      </c>
      <c r="C4851" s="18" t="s">
        <v>504</v>
      </c>
      <c r="D4851" s="18" t="s">
        <v>505</v>
      </c>
      <c r="E4851" s="19">
        <v>4.62</v>
      </c>
      <c r="F4851" s="5"/>
      <c r="I4851" t="e">
        <v>#REF!</v>
      </c>
    </row>
    <row r="4852" spans="1:9" ht="18" x14ac:dyDescent="0.2">
      <c r="A4852" s="11">
        <v>119119</v>
      </c>
      <c r="B4852" s="18" t="s">
        <v>319</v>
      </c>
      <c r="C4852" s="18" t="s">
        <v>504</v>
      </c>
      <c r="D4852" s="18" t="s">
        <v>505</v>
      </c>
      <c r="E4852" s="19">
        <v>3.84</v>
      </c>
      <c r="F4852" s="5"/>
      <c r="I4852">
        <v>199530</v>
      </c>
    </row>
    <row r="4853" spans="1:9" ht="18" x14ac:dyDescent="0.2">
      <c r="A4853" s="11">
        <v>119120</v>
      </c>
      <c r="B4853" s="18" t="s">
        <v>319</v>
      </c>
      <c r="C4853" s="18" t="s">
        <v>504</v>
      </c>
      <c r="D4853" s="18" t="s">
        <v>505</v>
      </c>
      <c r="E4853" s="19">
        <v>3.84</v>
      </c>
      <c r="F4853" s="5"/>
      <c r="I4853">
        <v>199530</v>
      </c>
    </row>
    <row r="4854" spans="1:9" ht="18" x14ac:dyDescent="0.2">
      <c r="A4854" s="11">
        <v>119133</v>
      </c>
      <c r="B4854" s="18" t="s">
        <v>62</v>
      </c>
      <c r="C4854" s="18" t="s">
        <v>429</v>
      </c>
      <c r="D4854" s="18" t="s">
        <v>432</v>
      </c>
      <c r="E4854" s="19">
        <v>2.2400000000000002</v>
      </c>
      <c r="F4854" s="5"/>
      <c r="I4854" t="e">
        <v>#REF!</v>
      </c>
    </row>
    <row r="4855" spans="1:9" ht="18" x14ac:dyDescent="0.2">
      <c r="A4855" s="11">
        <v>119134</v>
      </c>
      <c r="B4855" s="18" t="s">
        <v>62</v>
      </c>
      <c r="C4855" s="18" t="s">
        <v>497</v>
      </c>
      <c r="D4855" s="18" t="s">
        <v>499</v>
      </c>
      <c r="E4855" s="19">
        <v>2.48</v>
      </c>
      <c r="F4855" s="5"/>
      <c r="I4855">
        <v>199530</v>
      </c>
    </row>
    <row r="4856" spans="1:9" ht="18" x14ac:dyDescent="0.2">
      <c r="A4856" s="11">
        <v>119228</v>
      </c>
      <c r="B4856" s="18" t="s">
        <v>62</v>
      </c>
      <c r="C4856" s="18" t="s">
        <v>122</v>
      </c>
      <c r="D4856" s="18" t="s">
        <v>123</v>
      </c>
      <c r="E4856" s="19">
        <v>0.95</v>
      </c>
      <c r="F4856" s="5"/>
      <c r="I4856">
        <v>199530</v>
      </c>
    </row>
    <row r="4857" spans="1:9" ht="18" x14ac:dyDescent="0.2">
      <c r="A4857" s="11">
        <v>119229</v>
      </c>
      <c r="B4857" s="18" t="s">
        <v>62</v>
      </c>
      <c r="C4857" s="18" t="s">
        <v>281</v>
      </c>
      <c r="D4857" s="18" t="s">
        <v>282</v>
      </c>
      <c r="E4857" s="19">
        <v>2.23</v>
      </c>
      <c r="F4857" s="5"/>
      <c r="I4857">
        <v>199530</v>
      </c>
    </row>
    <row r="4858" spans="1:9" ht="18" x14ac:dyDescent="0.2">
      <c r="A4858" s="11">
        <v>119230</v>
      </c>
      <c r="B4858" s="18" t="s">
        <v>62</v>
      </c>
      <c r="C4858" s="18" t="s">
        <v>281</v>
      </c>
      <c r="D4858" s="18" t="s">
        <v>282</v>
      </c>
      <c r="E4858" s="19">
        <v>2.14</v>
      </c>
      <c r="F4858" s="5"/>
      <c r="I4858">
        <v>199530</v>
      </c>
    </row>
    <row r="4859" spans="1:9" ht="18" x14ac:dyDescent="0.2">
      <c r="A4859" s="11">
        <v>119239</v>
      </c>
      <c r="B4859" s="18" t="s">
        <v>62</v>
      </c>
      <c r="C4859" s="18" t="s">
        <v>393</v>
      </c>
      <c r="D4859" s="18" t="s">
        <v>398</v>
      </c>
      <c r="E4859" s="19">
        <v>1.46</v>
      </c>
      <c r="F4859" s="5"/>
      <c r="I4859" t="e">
        <v>#REF!</v>
      </c>
    </row>
    <row r="4860" spans="1:9" ht="18" x14ac:dyDescent="0.2">
      <c r="A4860" s="11">
        <v>119241</v>
      </c>
      <c r="B4860" s="18" t="s">
        <v>56</v>
      </c>
      <c r="C4860" s="18" t="s">
        <v>540</v>
      </c>
      <c r="D4860" s="18" t="s">
        <v>544</v>
      </c>
      <c r="E4860" s="19">
        <v>1.85</v>
      </c>
      <c r="F4860" s="5"/>
      <c r="I4860">
        <v>199530</v>
      </c>
    </row>
    <row r="4861" spans="1:9" ht="18" x14ac:dyDescent="0.2">
      <c r="A4861" s="11">
        <v>119242</v>
      </c>
      <c r="B4861" s="18" t="s">
        <v>62</v>
      </c>
      <c r="C4861" s="18" t="s">
        <v>593</v>
      </c>
      <c r="D4861" s="18" t="s">
        <v>595</v>
      </c>
      <c r="E4861" s="19">
        <v>1.62</v>
      </c>
      <c r="F4861" s="5"/>
      <c r="I4861">
        <v>199530</v>
      </c>
    </row>
    <row r="4862" spans="1:9" ht="18" x14ac:dyDescent="0.2">
      <c r="A4862" s="11">
        <v>119243</v>
      </c>
      <c r="B4862" s="18" t="s">
        <v>11</v>
      </c>
      <c r="C4862" s="18" t="s">
        <v>374</v>
      </c>
      <c r="D4862" s="18" t="s">
        <v>376</v>
      </c>
      <c r="E4862" s="19">
        <v>2.52</v>
      </c>
      <c r="F4862" s="5"/>
      <c r="I4862" t="e">
        <v>#REF!</v>
      </c>
    </row>
    <row r="4863" spans="1:9" ht="18" x14ac:dyDescent="0.2">
      <c r="A4863" s="11">
        <v>119244</v>
      </c>
      <c r="B4863" s="18" t="s">
        <v>142</v>
      </c>
      <c r="C4863" s="18" t="s">
        <v>417</v>
      </c>
      <c r="D4863" s="18" t="s">
        <v>419</v>
      </c>
      <c r="E4863" s="19">
        <v>2.52</v>
      </c>
      <c r="F4863" s="5"/>
      <c r="I4863" t="e">
        <v>#REF!</v>
      </c>
    </row>
    <row r="4864" spans="1:9" ht="18" x14ac:dyDescent="0.2">
      <c r="A4864" s="11">
        <v>119245</v>
      </c>
      <c r="B4864" s="18" t="s">
        <v>56</v>
      </c>
      <c r="C4864" s="18" t="s">
        <v>619</v>
      </c>
      <c r="D4864" s="18"/>
      <c r="E4864" s="19">
        <v>5.65</v>
      </c>
      <c r="F4864" s="5"/>
      <c r="I4864" t="e">
        <v>#REF!</v>
      </c>
    </row>
    <row r="4865" spans="1:9" ht="18" x14ac:dyDescent="0.2">
      <c r="A4865" s="11">
        <v>119246</v>
      </c>
      <c r="B4865" s="18" t="s">
        <v>142</v>
      </c>
      <c r="C4865" s="18" t="s">
        <v>417</v>
      </c>
      <c r="D4865" s="18" t="s">
        <v>419</v>
      </c>
      <c r="E4865" s="19">
        <v>6.04</v>
      </c>
      <c r="F4865" s="5"/>
      <c r="I4865" t="e">
        <v>#REF!</v>
      </c>
    </row>
    <row r="4866" spans="1:9" ht="18" x14ac:dyDescent="0.2">
      <c r="A4866" s="11">
        <v>119247</v>
      </c>
      <c r="B4866" s="18" t="s">
        <v>62</v>
      </c>
      <c r="C4866" s="18" t="s">
        <v>605</v>
      </c>
      <c r="D4866" s="18" t="s">
        <v>607</v>
      </c>
      <c r="E4866" s="19">
        <v>1.92</v>
      </c>
      <c r="F4866" s="5"/>
      <c r="I4866" t="e">
        <v>#REF!</v>
      </c>
    </row>
    <row r="4867" spans="1:9" ht="18" x14ac:dyDescent="0.2">
      <c r="A4867" s="11">
        <v>119248</v>
      </c>
      <c r="B4867" s="18" t="s">
        <v>62</v>
      </c>
      <c r="C4867" s="18" t="s">
        <v>605</v>
      </c>
      <c r="D4867" s="18" t="s">
        <v>607</v>
      </c>
      <c r="E4867" s="19">
        <v>2.2200000000000002</v>
      </c>
      <c r="F4867" s="5"/>
      <c r="I4867" t="e">
        <v>#REF!</v>
      </c>
    </row>
    <row r="4868" spans="1:9" ht="18" x14ac:dyDescent="0.2">
      <c r="A4868" s="11">
        <v>119249</v>
      </c>
      <c r="B4868" s="18" t="s">
        <v>62</v>
      </c>
      <c r="C4868" s="18" t="s">
        <v>605</v>
      </c>
      <c r="D4868" s="18" t="s">
        <v>607</v>
      </c>
      <c r="E4868" s="19">
        <v>1.97</v>
      </c>
      <c r="F4868" s="5"/>
      <c r="I4868" t="e">
        <v>#REF!</v>
      </c>
    </row>
    <row r="4869" spans="1:9" ht="18" x14ac:dyDescent="0.2">
      <c r="A4869" s="11">
        <v>119250</v>
      </c>
      <c r="B4869" s="18" t="s">
        <v>62</v>
      </c>
      <c r="C4869" s="18" t="s">
        <v>605</v>
      </c>
      <c r="D4869" s="18" t="s">
        <v>608</v>
      </c>
      <c r="E4869" s="19">
        <v>3.23</v>
      </c>
      <c r="F4869" s="5"/>
      <c r="I4869" t="e">
        <v>#REF!</v>
      </c>
    </row>
    <row r="4870" spans="1:9" ht="18" x14ac:dyDescent="0.2">
      <c r="A4870" s="11">
        <v>119252</v>
      </c>
      <c r="B4870" s="18" t="s">
        <v>62</v>
      </c>
      <c r="C4870" s="18" t="s">
        <v>605</v>
      </c>
      <c r="D4870" s="18" t="s">
        <v>607</v>
      </c>
      <c r="E4870" s="19">
        <v>2.12</v>
      </c>
      <c r="F4870" s="5"/>
      <c r="I4870" t="e">
        <v>#REF!</v>
      </c>
    </row>
    <row r="4871" spans="1:9" ht="18" x14ac:dyDescent="0.2">
      <c r="A4871" s="11">
        <v>119254</v>
      </c>
      <c r="B4871" s="18" t="s">
        <v>56</v>
      </c>
      <c r="C4871" s="18" t="s">
        <v>552</v>
      </c>
      <c r="D4871" s="18" t="s">
        <v>553</v>
      </c>
      <c r="E4871" s="19">
        <v>2.4700000000000002</v>
      </c>
      <c r="F4871" s="5"/>
      <c r="I4871">
        <v>199530</v>
      </c>
    </row>
    <row r="4872" spans="1:9" ht="18" x14ac:dyDescent="0.2">
      <c r="A4872" s="11">
        <v>119256</v>
      </c>
      <c r="B4872" s="18" t="s">
        <v>142</v>
      </c>
      <c r="C4872" s="18" t="s">
        <v>143</v>
      </c>
      <c r="D4872" s="18" t="s">
        <v>145</v>
      </c>
      <c r="E4872" s="19">
        <v>1.54</v>
      </c>
      <c r="F4872" s="5"/>
      <c r="I4872" t="e">
        <v>#REF!</v>
      </c>
    </row>
    <row r="4873" spans="1:9" ht="18" x14ac:dyDescent="0.2">
      <c r="A4873" s="11">
        <v>119257</v>
      </c>
      <c r="B4873" s="18" t="s">
        <v>62</v>
      </c>
      <c r="C4873" s="18" t="s">
        <v>605</v>
      </c>
      <c r="D4873" s="18" t="s">
        <v>606</v>
      </c>
      <c r="E4873" s="19">
        <v>0.96</v>
      </c>
      <c r="F4873" s="5"/>
      <c r="I4873" t="e">
        <v>#REF!</v>
      </c>
    </row>
    <row r="4874" spans="1:9" ht="18" x14ac:dyDescent="0.2">
      <c r="A4874" s="11">
        <v>119276</v>
      </c>
      <c r="B4874" s="18" t="s">
        <v>142</v>
      </c>
      <c r="C4874" s="18" t="s">
        <v>345</v>
      </c>
      <c r="D4874" s="18" t="s">
        <v>347</v>
      </c>
      <c r="E4874" s="19">
        <v>2.81</v>
      </c>
      <c r="F4874" s="5"/>
      <c r="I4874">
        <v>199530</v>
      </c>
    </row>
    <row r="4875" spans="1:9" ht="18" x14ac:dyDescent="0.2">
      <c r="A4875" s="11">
        <v>119280</v>
      </c>
      <c r="B4875" s="18" t="s">
        <v>142</v>
      </c>
      <c r="C4875" s="18" t="s">
        <v>345</v>
      </c>
      <c r="D4875" s="18" t="s">
        <v>347</v>
      </c>
      <c r="E4875" s="19">
        <v>2.81</v>
      </c>
      <c r="F4875" s="5"/>
      <c r="I4875">
        <v>199530</v>
      </c>
    </row>
    <row r="4876" spans="1:9" ht="18" x14ac:dyDescent="0.2">
      <c r="A4876" s="11">
        <v>119288</v>
      </c>
      <c r="B4876" s="18" t="s">
        <v>142</v>
      </c>
      <c r="C4876" s="18" t="s">
        <v>345</v>
      </c>
      <c r="D4876" s="18" t="s">
        <v>347</v>
      </c>
      <c r="E4876" s="19">
        <v>2.39</v>
      </c>
      <c r="F4876" s="5"/>
      <c r="I4876">
        <v>199530</v>
      </c>
    </row>
    <row r="4877" spans="1:9" ht="18" x14ac:dyDescent="0.2">
      <c r="A4877" s="11">
        <v>119406</v>
      </c>
      <c r="B4877" s="18" t="s">
        <v>319</v>
      </c>
      <c r="C4877" s="18" t="s">
        <v>348</v>
      </c>
      <c r="D4877" s="18" t="s">
        <v>349</v>
      </c>
      <c r="E4877" s="19">
        <v>11.58</v>
      </c>
      <c r="F4877" s="5"/>
      <c r="I4877" t="e">
        <v>#REF!</v>
      </c>
    </row>
    <row r="4878" spans="1:9" ht="18" x14ac:dyDescent="0.2">
      <c r="A4878" s="11">
        <v>119421</v>
      </c>
      <c r="B4878" s="18" t="s">
        <v>142</v>
      </c>
      <c r="C4878" s="18" t="s">
        <v>325</v>
      </c>
      <c r="D4878" s="18" t="s">
        <v>331</v>
      </c>
      <c r="E4878" s="19">
        <v>4.3</v>
      </c>
      <c r="F4878" s="5"/>
      <c r="I4878" t="e">
        <v>#REF!</v>
      </c>
    </row>
    <row r="4879" spans="1:9" ht="18" x14ac:dyDescent="0.2">
      <c r="A4879" s="11">
        <v>119431</v>
      </c>
      <c r="B4879" s="18" t="s">
        <v>319</v>
      </c>
      <c r="C4879" s="18" t="s">
        <v>436</v>
      </c>
      <c r="D4879" s="18" t="s">
        <v>438</v>
      </c>
      <c r="E4879" s="19">
        <v>2.31</v>
      </c>
      <c r="F4879" s="5"/>
      <c r="I4879" t="e">
        <v>#REF!</v>
      </c>
    </row>
    <row r="4880" spans="1:9" ht="18" x14ac:dyDescent="0.2">
      <c r="A4880" s="11">
        <v>119447</v>
      </c>
      <c r="B4880" s="18" t="s">
        <v>75</v>
      </c>
      <c r="C4880" s="18" t="s">
        <v>76</v>
      </c>
      <c r="D4880" s="18" t="s">
        <v>89</v>
      </c>
      <c r="E4880" s="19">
        <v>5.74</v>
      </c>
      <c r="F4880" s="5"/>
      <c r="I4880" t="e">
        <v>#REF!</v>
      </c>
    </row>
    <row r="4881" spans="1:9" ht="18" x14ac:dyDescent="0.2">
      <c r="A4881" s="11">
        <v>119453</v>
      </c>
      <c r="B4881" s="18" t="s">
        <v>7</v>
      </c>
      <c r="C4881" s="18" t="s">
        <v>243</v>
      </c>
      <c r="D4881" s="18" t="s">
        <v>247</v>
      </c>
      <c r="E4881" s="19">
        <v>1.32</v>
      </c>
      <c r="F4881" s="5"/>
      <c r="I4881">
        <v>199530</v>
      </c>
    </row>
    <row r="4882" spans="1:9" ht="18" x14ac:dyDescent="0.2">
      <c r="A4882" s="11">
        <v>119454</v>
      </c>
      <c r="B4882" s="18" t="s">
        <v>56</v>
      </c>
      <c r="C4882" s="18" t="s">
        <v>619</v>
      </c>
      <c r="D4882" s="18"/>
      <c r="E4882" s="19">
        <v>2.97</v>
      </c>
      <c r="F4882" s="5"/>
      <c r="I4882" t="e">
        <v>#REF!</v>
      </c>
    </row>
    <row r="4883" spans="1:9" ht="18" x14ac:dyDescent="0.2">
      <c r="A4883" s="11">
        <v>119465</v>
      </c>
      <c r="B4883" s="18" t="s">
        <v>56</v>
      </c>
      <c r="C4883" s="18" t="s">
        <v>190</v>
      </c>
      <c r="D4883" s="18" t="s">
        <v>191</v>
      </c>
      <c r="E4883" s="19">
        <v>3.8</v>
      </c>
      <c r="F4883" s="5"/>
      <c r="I4883">
        <v>199530</v>
      </c>
    </row>
    <row r="4884" spans="1:9" ht="18" x14ac:dyDescent="0.2">
      <c r="A4884" s="11">
        <v>119501</v>
      </c>
      <c r="B4884" s="18" t="s">
        <v>75</v>
      </c>
      <c r="C4884" s="18" t="s">
        <v>115</v>
      </c>
      <c r="D4884" s="18" t="s">
        <v>116</v>
      </c>
      <c r="E4884" s="19">
        <v>11.53</v>
      </c>
      <c r="F4884" s="5"/>
      <c r="I4884" t="e">
        <v>#REF!</v>
      </c>
    </row>
    <row r="4885" spans="1:9" ht="18" x14ac:dyDescent="0.2">
      <c r="A4885" s="11">
        <v>119509</v>
      </c>
      <c r="B4885" s="18" t="s">
        <v>75</v>
      </c>
      <c r="C4885" s="18" t="s">
        <v>115</v>
      </c>
      <c r="D4885" s="18" t="s">
        <v>116</v>
      </c>
      <c r="E4885" s="19">
        <v>13.31</v>
      </c>
      <c r="F4885" s="5"/>
      <c r="I4885" t="e">
        <v>#REF!</v>
      </c>
    </row>
    <row r="4886" spans="1:9" ht="18" x14ac:dyDescent="0.2">
      <c r="A4886" s="11">
        <v>119515</v>
      </c>
      <c r="B4886" s="18" t="s">
        <v>75</v>
      </c>
      <c r="C4886" s="18" t="s">
        <v>115</v>
      </c>
      <c r="D4886" s="18" t="s">
        <v>117</v>
      </c>
      <c r="E4886" s="19">
        <v>4.41</v>
      </c>
      <c r="F4886" s="5"/>
      <c r="I4886" t="e">
        <v>#REF!</v>
      </c>
    </row>
    <row r="4887" spans="1:9" ht="18" x14ac:dyDescent="0.2">
      <c r="A4887" s="11">
        <v>119518</v>
      </c>
      <c r="B4887" s="18" t="s">
        <v>75</v>
      </c>
      <c r="C4887" s="18" t="s">
        <v>115</v>
      </c>
      <c r="D4887" s="18" t="s">
        <v>117</v>
      </c>
      <c r="E4887" s="19">
        <v>4.41</v>
      </c>
      <c r="F4887" s="5"/>
      <c r="I4887">
        <v>199530</v>
      </c>
    </row>
    <row r="4888" spans="1:9" ht="18" x14ac:dyDescent="0.2">
      <c r="A4888" s="11">
        <v>119530</v>
      </c>
      <c r="B4888" s="18" t="s">
        <v>75</v>
      </c>
      <c r="C4888" s="18" t="s">
        <v>115</v>
      </c>
      <c r="D4888" s="18" t="s">
        <v>117</v>
      </c>
      <c r="E4888" s="19">
        <v>9.75</v>
      </c>
      <c r="F4888" s="5"/>
      <c r="I4888">
        <v>199530</v>
      </c>
    </row>
    <row r="4889" spans="1:9" ht="18" x14ac:dyDescent="0.2">
      <c r="A4889" s="11">
        <v>119531</v>
      </c>
      <c r="B4889" s="18" t="s">
        <v>75</v>
      </c>
      <c r="C4889" s="18" t="s">
        <v>115</v>
      </c>
      <c r="D4889" s="18" t="s">
        <v>117</v>
      </c>
      <c r="E4889" s="19">
        <v>9.75</v>
      </c>
      <c r="F4889" s="5"/>
      <c r="I4889" t="e">
        <v>#REF!</v>
      </c>
    </row>
    <row r="4890" spans="1:9" ht="18" x14ac:dyDescent="0.2">
      <c r="A4890" s="11">
        <v>119542</v>
      </c>
      <c r="B4890" s="18" t="s">
        <v>75</v>
      </c>
      <c r="C4890" s="18" t="s">
        <v>115</v>
      </c>
      <c r="D4890" s="18" t="s">
        <v>121</v>
      </c>
      <c r="E4890" s="19">
        <v>2.1800000000000002</v>
      </c>
      <c r="F4890" s="5"/>
      <c r="I4890" t="e">
        <v>#REF!</v>
      </c>
    </row>
    <row r="4891" spans="1:9" ht="18" x14ac:dyDescent="0.2">
      <c r="A4891" s="11">
        <v>119544</v>
      </c>
      <c r="B4891" s="18" t="s">
        <v>75</v>
      </c>
      <c r="C4891" s="18" t="s">
        <v>115</v>
      </c>
      <c r="D4891" s="18" t="s">
        <v>121</v>
      </c>
      <c r="E4891" s="19">
        <v>2.4</v>
      </c>
      <c r="F4891" s="5"/>
      <c r="I4891" t="e">
        <v>#REF!</v>
      </c>
    </row>
    <row r="4892" spans="1:9" ht="18" x14ac:dyDescent="0.2">
      <c r="A4892" s="11">
        <v>119566</v>
      </c>
      <c r="B4892" s="18" t="s">
        <v>75</v>
      </c>
      <c r="C4892" s="18" t="s">
        <v>115</v>
      </c>
      <c r="D4892" s="18" t="s">
        <v>116</v>
      </c>
      <c r="E4892" s="19">
        <v>12.87</v>
      </c>
      <c r="F4892" s="5"/>
      <c r="I4892" t="e">
        <v>#REF!</v>
      </c>
    </row>
    <row r="4893" spans="1:9" ht="18" x14ac:dyDescent="0.2">
      <c r="A4893" s="11">
        <v>119579</v>
      </c>
      <c r="B4893" s="18" t="s">
        <v>75</v>
      </c>
      <c r="C4893" s="18" t="s">
        <v>115</v>
      </c>
      <c r="D4893" s="18" t="s">
        <v>116</v>
      </c>
      <c r="E4893" s="19">
        <v>7.08</v>
      </c>
      <c r="F4893" s="5"/>
      <c r="I4893" t="e">
        <v>#REF!</v>
      </c>
    </row>
    <row r="4894" spans="1:9" ht="18" x14ac:dyDescent="0.2">
      <c r="A4894" s="11">
        <v>119629</v>
      </c>
      <c r="B4894" s="18" t="s">
        <v>75</v>
      </c>
      <c r="C4894" s="18" t="s">
        <v>115</v>
      </c>
      <c r="D4894" s="18" t="s">
        <v>118</v>
      </c>
      <c r="E4894" s="19">
        <v>3.96</v>
      </c>
      <c r="F4894" s="5"/>
      <c r="I4894" t="e">
        <v>#REF!</v>
      </c>
    </row>
    <row r="4895" spans="1:9" ht="18" x14ac:dyDescent="0.2">
      <c r="A4895" s="11">
        <v>119640</v>
      </c>
      <c r="B4895" s="18" t="s">
        <v>75</v>
      </c>
      <c r="C4895" s="18" t="s">
        <v>115</v>
      </c>
      <c r="D4895" s="18" t="s">
        <v>117</v>
      </c>
      <c r="E4895" s="19">
        <v>6.01</v>
      </c>
      <c r="F4895" s="5"/>
      <c r="I4895" t="e">
        <v>#REF!</v>
      </c>
    </row>
    <row r="4896" spans="1:9" ht="18" x14ac:dyDescent="0.2">
      <c r="A4896" s="11">
        <v>119728</v>
      </c>
      <c r="B4896" s="18" t="s">
        <v>56</v>
      </c>
      <c r="C4896" s="18" t="s">
        <v>420</v>
      </c>
      <c r="D4896" s="18" t="s">
        <v>426</v>
      </c>
      <c r="E4896" s="19">
        <v>9.5500000000000007</v>
      </c>
      <c r="F4896" s="5"/>
      <c r="I4896">
        <v>199530</v>
      </c>
    </row>
    <row r="4897" spans="1:9" ht="18" x14ac:dyDescent="0.2">
      <c r="A4897" s="11">
        <v>119729</v>
      </c>
      <c r="B4897" s="18" t="s">
        <v>56</v>
      </c>
      <c r="C4897" s="18" t="s">
        <v>420</v>
      </c>
      <c r="D4897" s="18" t="s">
        <v>426</v>
      </c>
      <c r="E4897" s="19">
        <v>5.78</v>
      </c>
      <c r="F4897" s="5"/>
      <c r="I4897" t="e">
        <v>#REF!</v>
      </c>
    </row>
    <row r="4898" spans="1:9" ht="18" x14ac:dyDescent="0.2">
      <c r="A4898" s="11">
        <v>119732</v>
      </c>
      <c r="B4898" s="18" t="s">
        <v>56</v>
      </c>
      <c r="C4898" s="18" t="s">
        <v>529</v>
      </c>
      <c r="D4898" s="18" t="s">
        <v>533</v>
      </c>
      <c r="E4898" s="19">
        <v>13.41</v>
      </c>
      <c r="F4898" s="5"/>
      <c r="I4898" t="e">
        <v>#REF!</v>
      </c>
    </row>
    <row r="4899" spans="1:9" ht="18" x14ac:dyDescent="0.2">
      <c r="A4899" s="11">
        <v>119737</v>
      </c>
      <c r="B4899" s="18" t="s">
        <v>62</v>
      </c>
      <c r="C4899" s="18" t="s">
        <v>507</v>
      </c>
      <c r="D4899" s="18" t="s">
        <v>511</v>
      </c>
      <c r="E4899" s="19">
        <v>16.36</v>
      </c>
      <c r="F4899" s="5"/>
      <c r="I4899" t="e">
        <v>#REF!</v>
      </c>
    </row>
    <row r="4900" spans="1:9" ht="18" x14ac:dyDescent="0.2">
      <c r="A4900" s="11">
        <v>119793</v>
      </c>
      <c r="B4900" s="18" t="s">
        <v>56</v>
      </c>
      <c r="C4900" s="18" t="s">
        <v>412</v>
      </c>
      <c r="D4900" s="18" t="s">
        <v>414</v>
      </c>
      <c r="E4900" s="19">
        <v>10.3</v>
      </c>
      <c r="F4900" s="5"/>
      <c r="I4900" t="e">
        <v>#REF!</v>
      </c>
    </row>
    <row r="4901" spans="1:9" ht="18" x14ac:dyDescent="0.2">
      <c r="A4901" s="11">
        <v>119797</v>
      </c>
      <c r="B4901" s="18" t="s">
        <v>56</v>
      </c>
      <c r="C4901" s="18" t="s">
        <v>529</v>
      </c>
      <c r="D4901" s="18" t="s">
        <v>535</v>
      </c>
      <c r="E4901" s="19">
        <v>5.57</v>
      </c>
      <c r="F4901" s="5"/>
      <c r="I4901" t="e">
        <v>#REF!</v>
      </c>
    </row>
    <row r="4902" spans="1:9" ht="18" x14ac:dyDescent="0.2">
      <c r="A4902" s="11">
        <v>119801</v>
      </c>
      <c r="B4902" s="18" t="s">
        <v>56</v>
      </c>
      <c r="C4902" s="18" t="s">
        <v>529</v>
      </c>
      <c r="D4902" s="18" t="s">
        <v>534</v>
      </c>
      <c r="E4902" s="19">
        <v>11.56</v>
      </c>
      <c r="F4902" s="5"/>
      <c r="I4902" t="e">
        <v>#REF!</v>
      </c>
    </row>
    <row r="4903" spans="1:9" ht="18" x14ac:dyDescent="0.2">
      <c r="A4903" s="11">
        <v>119803</v>
      </c>
      <c r="B4903" s="18" t="s">
        <v>56</v>
      </c>
      <c r="C4903" s="18" t="s">
        <v>420</v>
      </c>
      <c r="D4903" s="18" t="s">
        <v>427</v>
      </c>
      <c r="E4903" s="19">
        <v>7.73</v>
      </c>
      <c r="F4903" s="5"/>
      <c r="I4903" t="e">
        <v>#REF!</v>
      </c>
    </row>
    <row r="4904" spans="1:9" ht="18" x14ac:dyDescent="0.2">
      <c r="A4904" s="11">
        <v>119806</v>
      </c>
      <c r="B4904" s="18" t="s">
        <v>56</v>
      </c>
      <c r="C4904" s="18" t="s">
        <v>540</v>
      </c>
      <c r="D4904" s="18" t="s">
        <v>549</v>
      </c>
      <c r="E4904" s="19">
        <v>8.64</v>
      </c>
      <c r="F4904" s="5"/>
      <c r="I4904" t="e">
        <v>#REF!</v>
      </c>
    </row>
    <row r="4905" spans="1:9" ht="18" x14ac:dyDescent="0.2">
      <c r="A4905" s="11">
        <v>119824</v>
      </c>
      <c r="B4905" s="18" t="s">
        <v>11</v>
      </c>
      <c r="C4905" s="18" t="s">
        <v>91</v>
      </c>
      <c r="D4905" s="18" t="s">
        <v>97</v>
      </c>
      <c r="E4905" s="19">
        <v>9.15</v>
      </c>
      <c r="F4905" s="5"/>
      <c r="I4905" t="e">
        <v>#REF!</v>
      </c>
    </row>
    <row r="4906" spans="1:9" ht="18" x14ac:dyDescent="0.2">
      <c r="A4906" s="11">
        <v>119827</v>
      </c>
      <c r="B4906" s="18" t="s">
        <v>56</v>
      </c>
      <c r="C4906" s="18" t="s">
        <v>552</v>
      </c>
      <c r="D4906" s="18" t="s">
        <v>557</v>
      </c>
      <c r="E4906" s="19">
        <v>8.94</v>
      </c>
      <c r="F4906" s="5"/>
      <c r="I4906" t="e">
        <v>#REF!</v>
      </c>
    </row>
    <row r="4907" spans="1:9" ht="18" x14ac:dyDescent="0.2">
      <c r="A4907" s="11">
        <v>119847</v>
      </c>
      <c r="B4907" s="18" t="s">
        <v>56</v>
      </c>
      <c r="C4907" s="18" t="s">
        <v>529</v>
      </c>
      <c r="D4907" s="18" t="s">
        <v>534</v>
      </c>
      <c r="E4907" s="19">
        <v>9.39</v>
      </c>
      <c r="F4907" s="5"/>
      <c r="I4907" t="e">
        <v>#REF!</v>
      </c>
    </row>
    <row r="4908" spans="1:9" ht="18" x14ac:dyDescent="0.2">
      <c r="A4908" s="11">
        <v>119874</v>
      </c>
      <c r="B4908" s="18" t="s">
        <v>56</v>
      </c>
      <c r="C4908" s="18" t="s">
        <v>529</v>
      </c>
      <c r="D4908" s="18" t="s">
        <v>533</v>
      </c>
      <c r="E4908" s="19">
        <v>13.14</v>
      </c>
      <c r="F4908" s="5"/>
      <c r="I4908" t="e">
        <v>#REF!</v>
      </c>
    </row>
    <row r="4909" spans="1:9" ht="18" x14ac:dyDescent="0.2">
      <c r="A4909" s="11">
        <v>119876</v>
      </c>
      <c r="B4909" s="18" t="s">
        <v>11</v>
      </c>
      <c r="C4909" s="18" t="s">
        <v>25</v>
      </c>
      <c r="D4909" s="18" t="s">
        <v>28</v>
      </c>
      <c r="E4909" s="19">
        <v>14.76</v>
      </c>
      <c r="F4909" s="5"/>
      <c r="I4909" t="e">
        <v>#REF!</v>
      </c>
    </row>
    <row r="4910" spans="1:9" ht="18" x14ac:dyDescent="0.2">
      <c r="A4910" s="11">
        <v>119881</v>
      </c>
      <c r="B4910" s="18" t="s">
        <v>11</v>
      </c>
      <c r="C4910" s="18" t="s">
        <v>25</v>
      </c>
      <c r="D4910" s="18" t="s">
        <v>28</v>
      </c>
      <c r="E4910" s="19">
        <v>14.08</v>
      </c>
      <c r="F4910" s="5"/>
      <c r="I4910" t="e">
        <v>#REF!</v>
      </c>
    </row>
    <row r="4911" spans="1:9" ht="18" x14ac:dyDescent="0.2">
      <c r="A4911" s="11">
        <v>119887</v>
      </c>
      <c r="B4911" s="18" t="s">
        <v>11</v>
      </c>
      <c r="C4911" s="18" t="s">
        <v>25</v>
      </c>
      <c r="D4911" s="18" t="s">
        <v>27</v>
      </c>
      <c r="E4911" s="19">
        <v>18.28</v>
      </c>
      <c r="F4911" s="5"/>
      <c r="I4911" t="e">
        <v>#REF!</v>
      </c>
    </row>
    <row r="4912" spans="1:9" ht="18" x14ac:dyDescent="0.2">
      <c r="A4912" s="11">
        <v>119896</v>
      </c>
      <c r="B4912" s="18" t="s">
        <v>56</v>
      </c>
      <c r="C4912" s="18" t="s">
        <v>540</v>
      </c>
      <c r="D4912" s="18" t="s">
        <v>546</v>
      </c>
      <c r="E4912" s="19">
        <v>10.29</v>
      </c>
      <c r="F4912" s="5"/>
      <c r="I4912" t="e">
        <v>#REF!</v>
      </c>
    </row>
    <row r="4913" spans="1:9" ht="18" x14ac:dyDescent="0.2">
      <c r="A4913" s="11">
        <v>119914</v>
      </c>
      <c r="B4913" s="18" t="s">
        <v>56</v>
      </c>
      <c r="C4913" s="18" t="s">
        <v>552</v>
      </c>
      <c r="D4913" s="18" t="s">
        <v>555</v>
      </c>
      <c r="E4913" s="19">
        <v>6.08</v>
      </c>
      <c r="F4913" s="5"/>
      <c r="I4913" t="e">
        <v>#REF!</v>
      </c>
    </row>
    <row r="4914" spans="1:9" ht="18" x14ac:dyDescent="0.2">
      <c r="A4914" s="11">
        <v>119932</v>
      </c>
      <c r="B4914" s="18" t="s">
        <v>62</v>
      </c>
      <c r="C4914" s="18" t="s">
        <v>429</v>
      </c>
      <c r="D4914" s="18" t="s">
        <v>435</v>
      </c>
      <c r="E4914" s="19">
        <v>2.37</v>
      </c>
      <c r="F4914" s="5"/>
      <c r="I4914" t="e">
        <v>#REF!</v>
      </c>
    </row>
    <row r="4915" spans="1:9" ht="18" x14ac:dyDescent="0.2">
      <c r="A4915" s="11">
        <v>119967</v>
      </c>
      <c r="B4915" s="18" t="s">
        <v>142</v>
      </c>
      <c r="C4915" s="18" t="s">
        <v>301</v>
      </c>
      <c r="D4915" s="18" t="s">
        <v>304</v>
      </c>
      <c r="E4915" s="19">
        <v>4.46</v>
      </c>
      <c r="F4915" s="5"/>
      <c r="I4915" t="e">
        <v>#REF!</v>
      </c>
    </row>
    <row r="4916" spans="1:9" ht="18" x14ac:dyDescent="0.2">
      <c r="A4916" s="11">
        <v>119971</v>
      </c>
      <c r="B4916" s="18" t="s">
        <v>62</v>
      </c>
      <c r="C4916" s="18" t="s">
        <v>281</v>
      </c>
      <c r="D4916" s="18" t="s">
        <v>282</v>
      </c>
      <c r="E4916" s="19">
        <v>3.34</v>
      </c>
      <c r="F4916" s="5"/>
      <c r="I4916" t="e">
        <v>#REF!</v>
      </c>
    </row>
    <row r="4917" spans="1:9" ht="18" x14ac:dyDescent="0.2">
      <c r="A4917" s="11">
        <v>119986</v>
      </c>
      <c r="B4917" s="18" t="s">
        <v>62</v>
      </c>
      <c r="C4917" s="18" t="s">
        <v>299</v>
      </c>
      <c r="D4917" s="18" t="s">
        <v>300</v>
      </c>
      <c r="E4917" s="19">
        <v>2.36</v>
      </c>
      <c r="F4917" s="5"/>
      <c r="I4917" t="e">
        <v>#REF!</v>
      </c>
    </row>
    <row r="4918" spans="1:9" ht="18" x14ac:dyDescent="0.2">
      <c r="A4918" s="11">
        <v>120016</v>
      </c>
      <c r="B4918" s="18" t="s">
        <v>62</v>
      </c>
      <c r="C4918" s="18" t="s">
        <v>200</v>
      </c>
      <c r="D4918" s="18" t="s">
        <v>207</v>
      </c>
      <c r="E4918" s="19">
        <v>2.27</v>
      </c>
      <c r="F4918" s="5"/>
      <c r="I4918" t="e">
        <v>#REF!</v>
      </c>
    </row>
    <row r="4919" spans="1:9" ht="18" x14ac:dyDescent="0.2">
      <c r="A4919" s="11">
        <v>120040</v>
      </c>
      <c r="B4919" s="18" t="s">
        <v>62</v>
      </c>
      <c r="C4919" s="18" t="s">
        <v>122</v>
      </c>
      <c r="D4919" s="18" t="s">
        <v>129</v>
      </c>
      <c r="E4919" s="19">
        <v>2.85</v>
      </c>
      <c r="F4919" s="5"/>
      <c r="I4919" t="e">
        <v>#REF!</v>
      </c>
    </row>
    <row r="4920" spans="1:9" ht="18" x14ac:dyDescent="0.2">
      <c r="A4920" s="11">
        <v>120042</v>
      </c>
      <c r="B4920" s="18" t="s">
        <v>62</v>
      </c>
      <c r="C4920" s="18" t="s">
        <v>122</v>
      </c>
      <c r="D4920" s="18" t="s">
        <v>129</v>
      </c>
      <c r="E4920" s="19">
        <v>2.85</v>
      </c>
      <c r="F4920" s="5"/>
      <c r="I4920" t="e">
        <v>#REF!</v>
      </c>
    </row>
    <row r="4921" spans="1:9" ht="18" x14ac:dyDescent="0.2">
      <c r="A4921" s="11">
        <v>120044</v>
      </c>
      <c r="B4921" s="18" t="s">
        <v>62</v>
      </c>
      <c r="C4921" s="18" t="s">
        <v>122</v>
      </c>
      <c r="D4921" s="18" t="s">
        <v>129</v>
      </c>
      <c r="E4921" s="19">
        <v>1.97</v>
      </c>
      <c r="F4921" s="5"/>
      <c r="I4921" t="e">
        <v>#REF!</v>
      </c>
    </row>
    <row r="4922" spans="1:9" ht="18" x14ac:dyDescent="0.2">
      <c r="A4922" s="11">
        <v>120045</v>
      </c>
      <c r="B4922" s="18" t="s">
        <v>62</v>
      </c>
      <c r="C4922" s="18" t="s">
        <v>122</v>
      </c>
      <c r="D4922" s="18" t="s">
        <v>129</v>
      </c>
      <c r="E4922" s="19">
        <v>2.04</v>
      </c>
      <c r="F4922" s="5"/>
      <c r="I4922" t="e">
        <v>#REF!</v>
      </c>
    </row>
    <row r="4923" spans="1:9" ht="18" x14ac:dyDescent="0.2">
      <c r="A4923" s="11">
        <v>120046</v>
      </c>
      <c r="B4923" s="18" t="s">
        <v>62</v>
      </c>
      <c r="C4923" s="18" t="s">
        <v>122</v>
      </c>
      <c r="D4923" s="18" t="s">
        <v>129</v>
      </c>
      <c r="E4923" s="19">
        <v>1.97</v>
      </c>
      <c r="F4923" s="5"/>
      <c r="I4923" t="e">
        <v>#REF!</v>
      </c>
    </row>
    <row r="4924" spans="1:9" ht="18" x14ac:dyDescent="0.2">
      <c r="A4924" s="11">
        <v>120052</v>
      </c>
      <c r="B4924" s="18" t="s">
        <v>130</v>
      </c>
      <c r="C4924" s="18" t="s">
        <v>360</v>
      </c>
      <c r="D4924" s="18" t="s">
        <v>364</v>
      </c>
      <c r="E4924" s="19">
        <v>18.59</v>
      </c>
      <c r="F4924" s="5"/>
      <c r="I4924" t="e">
        <v>#REF!</v>
      </c>
    </row>
    <row r="4925" spans="1:9" ht="18" x14ac:dyDescent="0.2">
      <c r="A4925" s="11">
        <v>120108</v>
      </c>
      <c r="B4925" s="18" t="s">
        <v>75</v>
      </c>
      <c r="C4925" s="18" t="s">
        <v>76</v>
      </c>
      <c r="D4925" s="18" t="s">
        <v>81</v>
      </c>
      <c r="E4925" s="19">
        <v>4.21</v>
      </c>
      <c r="F4925" s="5"/>
      <c r="I4925" t="e">
        <v>#REF!</v>
      </c>
    </row>
    <row r="4926" spans="1:9" ht="18" x14ac:dyDescent="0.2">
      <c r="A4926" s="11">
        <v>120115</v>
      </c>
      <c r="B4926" s="18" t="s">
        <v>142</v>
      </c>
      <c r="C4926" s="18" t="s">
        <v>345</v>
      </c>
      <c r="D4926" s="18" t="s">
        <v>346</v>
      </c>
      <c r="E4926" s="19">
        <v>1.65</v>
      </c>
      <c r="F4926" s="5"/>
      <c r="I4926" t="e">
        <v>#REF!</v>
      </c>
    </row>
    <row r="4927" spans="1:9" ht="18" x14ac:dyDescent="0.2">
      <c r="A4927" s="11">
        <v>120135</v>
      </c>
      <c r="B4927" s="18" t="s">
        <v>56</v>
      </c>
      <c r="C4927" s="18" t="s">
        <v>208</v>
      </c>
      <c r="D4927" s="18" t="s">
        <v>213</v>
      </c>
      <c r="E4927" s="19">
        <v>3.67</v>
      </c>
      <c r="F4927" s="5"/>
      <c r="I4927" t="e">
        <v>#REF!</v>
      </c>
    </row>
    <row r="4928" spans="1:9" ht="18" x14ac:dyDescent="0.2">
      <c r="A4928" s="11">
        <v>120153</v>
      </c>
      <c r="B4928" s="18" t="s">
        <v>56</v>
      </c>
      <c r="C4928" s="18" t="s">
        <v>208</v>
      </c>
      <c r="D4928" s="18" t="s">
        <v>213</v>
      </c>
      <c r="E4928" s="19">
        <v>2.0699999999999998</v>
      </c>
      <c r="F4928" s="5"/>
      <c r="I4928" t="e">
        <v>#REF!</v>
      </c>
    </row>
    <row r="4929" spans="1:9" ht="18" x14ac:dyDescent="0.2">
      <c r="A4929" s="11">
        <v>120179</v>
      </c>
      <c r="B4929" s="18" t="s">
        <v>56</v>
      </c>
      <c r="C4929" s="18" t="s">
        <v>552</v>
      </c>
      <c r="D4929" s="18" t="s">
        <v>554</v>
      </c>
      <c r="E4929" s="19">
        <v>6.06</v>
      </c>
      <c r="F4929" s="5"/>
      <c r="I4929" t="e">
        <v>#REF!</v>
      </c>
    </row>
    <row r="4930" spans="1:9" ht="18" x14ac:dyDescent="0.2">
      <c r="A4930" s="11">
        <v>120183</v>
      </c>
      <c r="B4930" s="18" t="s">
        <v>56</v>
      </c>
      <c r="C4930" s="18" t="s">
        <v>552</v>
      </c>
      <c r="D4930" s="18" t="s">
        <v>558</v>
      </c>
      <c r="E4930" s="19">
        <v>8.0299999999999994</v>
      </c>
      <c r="F4930" s="5"/>
      <c r="I4930" t="e">
        <v>#REF!</v>
      </c>
    </row>
    <row r="4931" spans="1:9" ht="18" x14ac:dyDescent="0.2">
      <c r="A4931" s="11">
        <v>120186</v>
      </c>
      <c r="B4931" s="18" t="s">
        <v>142</v>
      </c>
      <c r="C4931" s="18" t="s">
        <v>449</v>
      </c>
      <c r="D4931" s="18" t="s">
        <v>456</v>
      </c>
      <c r="E4931" s="19">
        <v>8.41</v>
      </c>
      <c r="F4931" s="5"/>
      <c r="I4931" t="e">
        <v>#REF!</v>
      </c>
    </row>
    <row r="4932" spans="1:9" ht="18" x14ac:dyDescent="0.2">
      <c r="A4932" s="11">
        <v>120188</v>
      </c>
      <c r="B4932" s="18" t="s">
        <v>62</v>
      </c>
      <c r="C4932" s="18" t="s">
        <v>264</v>
      </c>
      <c r="D4932" s="18" t="s">
        <v>269</v>
      </c>
      <c r="E4932" s="19">
        <v>6.11</v>
      </c>
      <c r="F4932" s="5"/>
      <c r="I4932" t="e">
        <v>#REF!</v>
      </c>
    </row>
    <row r="4933" spans="1:9" ht="18" x14ac:dyDescent="0.2">
      <c r="A4933" s="11">
        <v>120205</v>
      </c>
      <c r="B4933" s="18" t="s">
        <v>56</v>
      </c>
      <c r="C4933" s="18" t="s">
        <v>540</v>
      </c>
      <c r="D4933" s="18" t="s">
        <v>541</v>
      </c>
      <c r="E4933" s="19">
        <v>5.78</v>
      </c>
      <c r="F4933" s="5"/>
      <c r="I4933" t="e">
        <v>#REF!</v>
      </c>
    </row>
    <row r="4934" spans="1:9" ht="18" x14ac:dyDescent="0.2">
      <c r="A4934" s="11">
        <v>120233</v>
      </c>
      <c r="B4934" s="18" t="s">
        <v>56</v>
      </c>
      <c r="C4934" s="18" t="s">
        <v>57</v>
      </c>
      <c r="D4934" s="18" t="s">
        <v>59</v>
      </c>
      <c r="E4934" s="19">
        <v>7.81</v>
      </c>
      <c r="F4934" s="5"/>
      <c r="I4934" t="e">
        <v>#REF!</v>
      </c>
    </row>
    <row r="4935" spans="1:9" ht="18" x14ac:dyDescent="0.2">
      <c r="A4935" s="11">
        <v>120241</v>
      </c>
      <c r="B4935" s="18" t="s">
        <v>56</v>
      </c>
      <c r="C4935" s="18" t="s">
        <v>540</v>
      </c>
      <c r="D4935" s="18" t="s">
        <v>541</v>
      </c>
      <c r="E4935" s="19">
        <v>8.41</v>
      </c>
      <c r="F4935" s="5"/>
      <c r="I4935" t="e">
        <v>#REF!</v>
      </c>
    </row>
    <row r="4936" spans="1:9" ht="18" x14ac:dyDescent="0.2">
      <c r="A4936" s="11">
        <v>120248</v>
      </c>
      <c r="B4936" s="18" t="s">
        <v>56</v>
      </c>
      <c r="C4936" s="18" t="s">
        <v>540</v>
      </c>
      <c r="D4936" s="18" t="s">
        <v>546</v>
      </c>
      <c r="E4936" s="19">
        <v>6.98</v>
      </c>
      <c r="F4936" s="5"/>
      <c r="I4936">
        <v>199530</v>
      </c>
    </row>
    <row r="4937" spans="1:9" ht="18" x14ac:dyDescent="0.2">
      <c r="A4937" s="11">
        <v>120249</v>
      </c>
      <c r="B4937" s="18" t="s">
        <v>56</v>
      </c>
      <c r="C4937" s="18" t="s">
        <v>540</v>
      </c>
      <c r="D4937" s="18" t="s">
        <v>546</v>
      </c>
      <c r="E4937" s="19">
        <v>7.47</v>
      </c>
      <c r="F4937" s="5"/>
      <c r="I4937" t="e">
        <v>#REF!</v>
      </c>
    </row>
    <row r="4938" spans="1:9" ht="18" x14ac:dyDescent="0.2">
      <c r="A4938" s="11">
        <v>120251</v>
      </c>
      <c r="B4938" s="18" t="s">
        <v>319</v>
      </c>
      <c r="C4938" s="18" t="s">
        <v>615</v>
      </c>
      <c r="D4938" s="18" t="s">
        <v>618</v>
      </c>
      <c r="E4938" s="19">
        <v>2.42</v>
      </c>
      <c r="F4938" s="5"/>
      <c r="I4938">
        <v>199530</v>
      </c>
    </row>
    <row r="4939" spans="1:9" ht="18" x14ac:dyDescent="0.2">
      <c r="A4939" s="11">
        <v>120252</v>
      </c>
      <c r="B4939" s="18" t="s">
        <v>319</v>
      </c>
      <c r="C4939" s="18" t="s">
        <v>615</v>
      </c>
      <c r="D4939" s="18" t="s">
        <v>618</v>
      </c>
      <c r="E4939" s="19">
        <v>2.5499999999999998</v>
      </c>
      <c r="F4939" s="5"/>
      <c r="I4939" t="e">
        <v>#REF!</v>
      </c>
    </row>
    <row r="4940" spans="1:9" ht="18" x14ac:dyDescent="0.2">
      <c r="A4940" s="11">
        <v>120253</v>
      </c>
      <c r="B4940" s="18" t="s">
        <v>319</v>
      </c>
      <c r="C4940" s="18" t="s">
        <v>615</v>
      </c>
      <c r="D4940" s="18" t="s">
        <v>618</v>
      </c>
      <c r="E4940" s="19">
        <v>2.38</v>
      </c>
      <c r="F4940" s="5"/>
      <c r="I4940" t="e">
        <v>#REF!</v>
      </c>
    </row>
    <row r="4941" spans="1:9" ht="18" x14ac:dyDescent="0.2">
      <c r="A4941" s="11">
        <v>120255</v>
      </c>
      <c r="B4941" s="18" t="s">
        <v>319</v>
      </c>
      <c r="C4941" s="18" t="s">
        <v>615</v>
      </c>
      <c r="D4941" s="18" t="s">
        <v>618</v>
      </c>
      <c r="E4941" s="19">
        <v>2.2599999999999998</v>
      </c>
      <c r="F4941" s="5"/>
      <c r="I4941">
        <v>199530</v>
      </c>
    </row>
    <row r="4942" spans="1:9" ht="18" x14ac:dyDescent="0.2">
      <c r="A4942" s="11">
        <v>120256</v>
      </c>
      <c r="B4942" s="18" t="s">
        <v>319</v>
      </c>
      <c r="C4942" s="18" t="s">
        <v>561</v>
      </c>
      <c r="D4942" s="18" t="s">
        <v>564</v>
      </c>
      <c r="E4942" s="19">
        <v>1.1299999999999999</v>
      </c>
      <c r="F4942" s="5"/>
      <c r="I4942" t="e">
        <v>#REF!</v>
      </c>
    </row>
    <row r="4943" spans="1:9" ht="18" x14ac:dyDescent="0.2">
      <c r="A4943" s="11">
        <v>120257</v>
      </c>
      <c r="B4943" s="18" t="s">
        <v>319</v>
      </c>
      <c r="C4943" s="18" t="s">
        <v>504</v>
      </c>
      <c r="D4943" s="18" t="s">
        <v>505</v>
      </c>
      <c r="E4943" s="19">
        <v>1</v>
      </c>
      <c r="F4943" s="5"/>
      <c r="I4943" t="e">
        <v>#REF!</v>
      </c>
    </row>
    <row r="4944" spans="1:9" ht="18" x14ac:dyDescent="0.2">
      <c r="A4944" s="11">
        <v>120261</v>
      </c>
      <c r="B4944" s="18" t="s">
        <v>319</v>
      </c>
      <c r="C4944" s="18" t="s">
        <v>615</v>
      </c>
      <c r="D4944" s="18" t="s">
        <v>618</v>
      </c>
      <c r="E4944" s="19">
        <v>2.2599999999999998</v>
      </c>
      <c r="F4944" s="5"/>
      <c r="I4944" t="e">
        <v>#REF!</v>
      </c>
    </row>
    <row r="4945" spans="1:9" ht="18" x14ac:dyDescent="0.2">
      <c r="A4945" s="11">
        <v>120263</v>
      </c>
      <c r="B4945" s="18" t="s">
        <v>319</v>
      </c>
      <c r="C4945" s="18" t="s">
        <v>561</v>
      </c>
      <c r="D4945" s="18" t="s">
        <v>564</v>
      </c>
      <c r="E4945" s="19">
        <v>0.9</v>
      </c>
      <c r="F4945" s="5"/>
      <c r="I4945" t="e">
        <v>#REF!</v>
      </c>
    </row>
    <row r="4946" spans="1:9" ht="18" x14ac:dyDescent="0.2">
      <c r="A4946" s="11">
        <v>120282</v>
      </c>
      <c r="B4946" s="18" t="s">
        <v>75</v>
      </c>
      <c r="C4946" s="18" t="s">
        <v>271</v>
      </c>
      <c r="D4946" s="18" t="s">
        <v>272</v>
      </c>
      <c r="E4946" s="19">
        <v>14.94</v>
      </c>
      <c r="F4946" s="5"/>
      <c r="I4946" t="e">
        <v>#REF!</v>
      </c>
    </row>
    <row r="4947" spans="1:9" ht="18" x14ac:dyDescent="0.2">
      <c r="A4947" s="11">
        <v>120286</v>
      </c>
      <c r="B4947" s="18" t="s">
        <v>56</v>
      </c>
      <c r="C4947" s="18" t="s">
        <v>540</v>
      </c>
      <c r="D4947" s="18" t="s">
        <v>550</v>
      </c>
      <c r="E4947" s="19">
        <v>9.99</v>
      </c>
      <c r="F4947" s="5"/>
      <c r="I4947" t="e">
        <v>#REF!</v>
      </c>
    </row>
    <row r="4948" spans="1:9" ht="18" x14ac:dyDescent="0.2">
      <c r="A4948" s="11">
        <v>120292</v>
      </c>
      <c r="B4948" s="18" t="s">
        <v>56</v>
      </c>
      <c r="C4948" s="18" t="s">
        <v>540</v>
      </c>
      <c r="D4948" s="18" t="s">
        <v>551</v>
      </c>
      <c r="E4948" s="19">
        <v>6.31</v>
      </c>
      <c r="F4948" s="5"/>
      <c r="I4948" t="e">
        <v>#REF!</v>
      </c>
    </row>
    <row r="4949" spans="1:9" ht="18" x14ac:dyDescent="0.2">
      <c r="A4949" s="11">
        <v>120293</v>
      </c>
      <c r="B4949" s="18" t="s">
        <v>56</v>
      </c>
      <c r="C4949" s="18" t="s">
        <v>540</v>
      </c>
      <c r="D4949" s="18" t="s">
        <v>551</v>
      </c>
      <c r="E4949" s="19">
        <v>8</v>
      </c>
      <c r="F4949" s="5"/>
      <c r="I4949" t="e">
        <v>#REF!</v>
      </c>
    </row>
    <row r="4950" spans="1:9" ht="18" x14ac:dyDescent="0.2">
      <c r="A4950" s="11">
        <v>120300</v>
      </c>
      <c r="B4950" s="18" t="s">
        <v>62</v>
      </c>
      <c r="C4950" s="18" t="s">
        <v>507</v>
      </c>
      <c r="D4950" s="18" t="s">
        <v>521</v>
      </c>
      <c r="E4950" s="19">
        <v>7.08</v>
      </c>
      <c r="F4950" s="5"/>
      <c r="I4950" t="e">
        <v>#REF!</v>
      </c>
    </row>
    <row r="4951" spans="1:9" ht="18" x14ac:dyDescent="0.2">
      <c r="A4951" s="11">
        <v>120302</v>
      </c>
      <c r="B4951" s="18" t="s">
        <v>62</v>
      </c>
      <c r="C4951" s="18" t="s">
        <v>497</v>
      </c>
      <c r="D4951" s="18" t="s">
        <v>499</v>
      </c>
      <c r="E4951" s="19">
        <v>2.12</v>
      </c>
      <c r="F4951" s="5"/>
      <c r="I4951" t="e">
        <v>#REF!</v>
      </c>
    </row>
    <row r="4952" spans="1:9" ht="18" x14ac:dyDescent="0.2">
      <c r="A4952" s="11">
        <v>120303</v>
      </c>
      <c r="B4952" s="18" t="s">
        <v>62</v>
      </c>
      <c r="C4952" s="18" t="s">
        <v>497</v>
      </c>
      <c r="D4952" s="18" t="s">
        <v>499</v>
      </c>
      <c r="E4952" s="19">
        <v>2.12</v>
      </c>
      <c r="F4952" s="5"/>
      <c r="I4952" t="e">
        <v>#REF!</v>
      </c>
    </row>
    <row r="4953" spans="1:9" ht="18" x14ac:dyDescent="0.2">
      <c r="A4953" s="11">
        <v>120307</v>
      </c>
      <c r="B4953" s="18" t="s">
        <v>75</v>
      </c>
      <c r="C4953" s="18" t="s">
        <v>307</v>
      </c>
      <c r="D4953" s="18" t="s">
        <v>309</v>
      </c>
      <c r="E4953" s="19">
        <v>4.08</v>
      </c>
      <c r="F4953" s="5"/>
      <c r="I4953" t="e">
        <v>#REF!</v>
      </c>
    </row>
    <row r="4954" spans="1:9" ht="18" x14ac:dyDescent="0.2">
      <c r="A4954" s="11">
        <v>120309</v>
      </c>
      <c r="B4954" s="18" t="s">
        <v>56</v>
      </c>
      <c r="C4954" s="18" t="s">
        <v>443</v>
      </c>
      <c r="D4954" s="18" t="s">
        <v>445</v>
      </c>
      <c r="E4954" s="19">
        <v>6.08</v>
      </c>
      <c r="F4954" s="5"/>
      <c r="I4954" t="e">
        <v>#REF!</v>
      </c>
    </row>
    <row r="4955" spans="1:9" ht="18" x14ac:dyDescent="0.2">
      <c r="A4955" s="11">
        <v>120310</v>
      </c>
      <c r="B4955" s="18" t="s">
        <v>56</v>
      </c>
      <c r="C4955" s="18" t="s">
        <v>443</v>
      </c>
      <c r="D4955" s="18" t="s">
        <v>445</v>
      </c>
      <c r="E4955" s="19">
        <v>2.88</v>
      </c>
      <c r="F4955" s="5"/>
      <c r="I4955" t="e">
        <v>#REF!</v>
      </c>
    </row>
    <row r="4956" spans="1:9" ht="18" x14ac:dyDescent="0.2">
      <c r="A4956" s="11">
        <v>120314</v>
      </c>
      <c r="B4956" s="18" t="s">
        <v>75</v>
      </c>
      <c r="C4956" s="18" t="s">
        <v>235</v>
      </c>
      <c r="D4956" s="18" t="s">
        <v>237</v>
      </c>
      <c r="E4956" s="19">
        <v>12.61</v>
      </c>
      <c r="F4956" s="5"/>
      <c r="I4956" t="e">
        <v>#REF!</v>
      </c>
    </row>
    <row r="4957" spans="1:9" ht="18" x14ac:dyDescent="0.2">
      <c r="A4957" s="11">
        <v>120328</v>
      </c>
      <c r="B4957" s="18" t="s">
        <v>142</v>
      </c>
      <c r="C4957" s="18" t="s">
        <v>301</v>
      </c>
      <c r="D4957" s="18" t="s">
        <v>302</v>
      </c>
      <c r="E4957" s="19">
        <v>3.02</v>
      </c>
      <c r="F4957" s="5"/>
      <c r="I4957">
        <v>199530</v>
      </c>
    </row>
    <row r="4958" spans="1:9" ht="18" x14ac:dyDescent="0.2">
      <c r="A4958" s="11">
        <v>120331</v>
      </c>
      <c r="B4958" s="18" t="s">
        <v>11</v>
      </c>
      <c r="C4958" s="18" t="s">
        <v>253</v>
      </c>
      <c r="D4958" s="18" t="s">
        <v>258</v>
      </c>
      <c r="E4958" s="19">
        <v>2.58</v>
      </c>
      <c r="F4958" s="5"/>
      <c r="I4958">
        <v>199530</v>
      </c>
    </row>
    <row r="4959" spans="1:9" ht="18" x14ac:dyDescent="0.2">
      <c r="A4959" s="11">
        <v>120341</v>
      </c>
      <c r="B4959" s="18" t="s">
        <v>56</v>
      </c>
      <c r="C4959" s="18" t="s">
        <v>57</v>
      </c>
      <c r="D4959" s="18" t="s">
        <v>59</v>
      </c>
      <c r="E4959" s="19">
        <v>2.0699999999999998</v>
      </c>
      <c r="F4959" s="5"/>
      <c r="I4959" t="e">
        <v>#REF!</v>
      </c>
    </row>
    <row r="4960" spans="1:9" ht="18" x14ac:dyDescent="0.2">
      <c r="A4960" s="11">
        <v>120343</v>
      </c>
      <c r="B4960" s="18" t="s">
        <v>62</v>
      </c>
      <c r="C4960" s="18" t="s">
        <v>526</v>
      </c>
      <c r="D4960" s="18" t="s">
        <v>528</v>
      </c>
      <c r="E4960" s="19">
        <v>2.37</v>
      </c>
      <c r="F4960" s="5"/>
      <c r="I4960">
        <v>199530</v>
      </c>
    </row>
    <row r="4961" spans="1:9" ht="18" x14ac:dyDescent="0.2">
      <c r="A4961" s="11">
        <v>120365</v>
      </c>
      <c r="B4961" s="18" t="s">
        <v>11</v>
      </c>
      <c r="C4961" s="18" t="s">
        <v>284</v>
      </c>
      <c r="D4961" s="18" t="s">
        <v>288</v>
      </c>
      <c r="E4961" s="19">
        <v>2.35</v>
      </c>
      <c r="F4961" s="5"/>
      <c r="I4961" t="e">
        <v>#REF!</v>
      </c>
    </row>
    <row r="4962" spans="1:9" ht="18" x14ac:dyDescent="0.2">
      <c r="A4962" s="11">
        <v>120369</v>
      </c>
      <c r="B4962" s="18" t="s">
        <v>75</v>
      </c>
      <c r="C4962" s="18" t="s">
        <v>490</v>
      </c>
      <c r="D4962" s="18" t="s">
        <v>492</v>
      </c>
      <c r="E4962" s="19">
        <v>10.01</v>
      </c>
      <c r="F4962" s="5"/>
      <c r="I4962" t="e">
        <v>#REF!</v>
      </c>
    </row>
    <row r="4963" spans="1:9" ht="18" x14ac:dyDescent="0.2">
      <c r="A4963" s="11">
        <v>120378</v>
      </c>
      <c r="B4963" s="18" t="s">
        <v>7</v>
      </c>
      <c r="C4963" s="18" t="s">
        <v>100</v>
      </c>
      <c r="D4963" s="18" t="s">
        <v>101</v>
      </c>
      <c r="E4963" s="19">
        <v>0.97</v>
      </c>
      <c r="F4963" s="5"/>
      <c r="I4963" t="e">
        <v>#REF!</v>
      </c>
    </row>
    <row r="4964" spans="1:9" ht="18" x14ac:dyDescent="0.2">
      <c r="A4964" s="11">
        <v>120390</v>
      </c>
      <c r="B4964" s="18" t="s">
        <v>62</v>
      </c>
      <c r="C4964" s="18" t="s">
        <v>593</v>
      </c>
      <c r="D4964" s="18" t="s">
        <v>596</v>
      </c>
      <c r="E4964" s="19">
        <v>2.37</v>
      </c>
      <c r="F4964" s="5"/>
      <c r="I4964" t="e">
        <v>#REF!</v>
      </c>
    </row>
    <row r="4965" spans="1:9" ht="18" x14ac:dyDescent="0.2">
      <c r="A4965" s="11">
        <v>120392</v>
      </c>
      <c r="B4965" s="18" t="s">
        <v>56</v>
      </c>
      <c r="C4965" s="18" t="s">
        <v>420</v>
      </c>
      <c r="D4965" s="18" t="s">
        <v>425</v>
      </c>
      <c r="E4965" s="19">
        <v>6.42</v>
      </c>
      <c r="F4965" s="5"/>
      <c r="I4965" t="e">
        <v>#REF!</v>
      </c>
    </row>
    <row r="4966" spans="1:9" ht="18" x14ac:dyDescent="0.2">
      <c r="A4966" s="11">
        <v>120393</v>
      </c>
      <c r="B4966" s="18" t="s">
        <v>62</v>
      </c>
      <c r="C4966" s="18" t="s">
        <v>497</v>
      </c>
      <c r="D4966" s="18" t="s">
        <v>500</v>
      </c>
      <c r="E4966" s="19">
        <v>1.47</v>
      </c>
      <c r="F4966" s="5"/>
      <c r="I4966" t="e">
        <v>#REF!</v>
      </c>
    </row>
    <row r="4967" spans="1:9" ht="18" x14ac:dyDescent="0.2">
      <c r="A4967" s="11">
        <v>120396</v>
      </c>
      <c r="B4967" s="18" t="s">
        <v>142</v>
      </c>
      <c r="C4967" s="18" t="s">
        <v>642</v>
      </c>
      <c r="D4967" s="18" t="s">
        <v>644</v>
      </c>
      <c r="E4967" s="19">
        <v>1.73</v>
      </c>
      <c r="F4967" s="5"/>
      <c r="I4967" t="e">
        <v>#REF!</v>
      </c>
    </row>
    <row r="4968" spans="1:9" ht="18" x14ac:dyDescent="0.2">
      <c r="A4968" s="11">
        <v>120399</v>
      </c>
      <c r="B4968" s="18" t="s">
        <v>142</v>
      </c>
      <c r="C4968" s="18" t="s">
        <v>642</v>
      </c>
      <c r="D4968" s="18" t="s">
        <v>644</v>
      </c>
      <c r="E4968" s="19">
        <v>1.73</v>
      </c>
      <c r="F4968" s="5"/>
      <c r="I4968" t="e">
        <v>#REF!</v>
      </c>
    </row>
    <row r="4969" spans="1:9" ht="18" x14ac:dyDescent="0.2">
      <c r="A4969" s="11">
        <v>120416</v>
      </c>
      <c r="B4969" s="18" t="s">
        <v>62</v>
      </c>
      <c r="C4969" s="18" t="s">
        <v>200</v>
      </c>
      <c r="D4969" s="18" t="s">
        <v>202</v>
      </c>
      <c r="E4969" s="19">
        <v>1.89</v>
      </c>
      <c r="F4969" s="5"/>
      <c r="I4969" t="e">
        <v>#REF!</v>
      </c>
    </row>
    <row r="4970" spans="1:9" ht="18" x14ac:dyDescent="0.2">
      <c r="A4970" s="11">
        <v>120417</v>
      </c>
      <c r="B4970" s="18" t="s">
        <v>62</v>
      </c>
      <c r="C4970" s="18" t="s">
        <v>200</v>
      </c>
      <c r="D4970" s="18" t="s">
        <v>202</v>
      </c>
      <c r="E4970" s="19">
        <v>2.4700000000000002</v>
      </c>
      <c r="F4970" s="5"/>
      <c r="I4970" t="e">
        <v>#REF!</v>
      </c>
    </row>
    <row r="4971" spans="1:9" ht="18" x14ac:dyDescent="0.2">
      <c r="A4971" s="11">
        <v>120420</v>
      </c>
      <c r="B4971" s="18" t="s">
        <v>62</v>
      </c>
      <c r="C4971" s="18" t="s">
        <v>200</v>
      </c>
      <c r="D4971" s="18" t="s">
        <v>203</v>
      </c>
      <c r="E4971" s="19">
        <v>1.82</v>
      </c>
      <c r="F4971" s="5"/>
      <c r="I4971" t="e">
        <v>#REF!</v>
      </c>
    </row>
    <row r="4972" spans="1:9" ht="18" x14ac:dyDescent="0.2">
      <c r="A4972" s="11">
        <v>120422</v>
      </c>
      <c r="B4972" s="18" t="s">
        <v>62</v>
      </c>
      <c r="C4972" s="18" t="s">
        <v>200</v>
      </c>
      <c r="D4972" s="18" t="s">
        <v>202</v>
      </c>
      <c r="E4972" s="19">
        <v>2.56</v>
      </c>
      <c r="F4972" s="5"/>
      <c r="I4972" t="e">
        <v>#REF!</v>
      </c>
    </row>
    <row r="4973" spans="1:9" ht="18" x14ac:dyDescent="0.2">
      <c r="A4973" s="11">
        <v>120427</v>
      </c>
      <c r="B4973" s="18" t="s">
        <v>142</v>
      </c>
      <c r="C4973" s="18" t="s">
        <v>296</v>
      </c>
      <c r="D4973" s="18" t="s">
        <v>298</v>
      </c>
      <c r="E4973" s="19">
        <v>2.67</v>
      </c>
      <c r="F4973" s="5"/>
      <c r="I4973" t="e">
        <v>#REF!</v>
      </c>
    </row>
    <row r="4974" spans="1:9" ht="18" x14ac:dyDescent="0.2">
      <c r="A4974" s="11">
        <v>120437</v>
      </c>
      <c r="B4974" s="18" t="s">
        <v>142</v>
      </c>
      <c r="C4974" s="18" t="s">
        <v>215</v>
      </c>
      <c r="D4974" s="18" t="s">
        <v>216</v>
      </c>
      <c r="E4974" s="19">
        <v>1.41</v>
      </c>
      <c r="F4974" s="5"/>
      <c r="I4974" t="e">
        <v>#REF!</v>
      </c>
    </row>
    <row r="4975" spans="1:9" ht="18" x14ac:dyDescent="0.2">
      <c r="A4975" s="11">
        <v>120438</v>
      </c>
      <c r="B4975" s="18" t="s">
        <v>142</v>
      </c>
      <c r="C4975" s="18" t="s">
        <v>215</v>
      </c>
      <c r="D4975" s="18" t="s">
        <v>216</v>
      </c>
      <c r="E4975" s="19">
        <v>1.41</v>
      </c>
      <c r="F4975" s="5"/>
      <c r="I4975" t="e">
        <v>#REF!</v>
      </c>
    </row>
    <row r="4976" spans="1:9" ht="18" x14ac:dyDescent="0.2">
      <c r="A4976" s="11">
        <v>120439</v>
      </c>
      <c r="B4976" s="18" t="s">
        <v>142</v>
      </c>
      <c r="C4976" s="18" t="s">
        <v>215</v>
      </c>
      <c r="D4976" s="18" t="s">
        <v>216</v>
      </c>
      <c r="E4976" s="19">
        <v>1.41</v>
      </c>
      <c r="F4976" s="5"/>
      <c r="I4976" t="e">
        <v>#REF!</v>
      </c>
    </row>
    <row r="4977" spans="1:9" ht="18" x14ac:dyDescent="0.2">
      <c r="A4977" s="11">
        <v>120446</v>
      </c>
      <c r="B4977" s="18" t="s">
        <v>142</v>
      </c>
      <c r="C4977" s="18" t="s">
        <v>215</v>
      </c>
      <c r="D4977" s="18" t="s">
        <v>216</v>
      </c>
      <c r="E4977" s="19">
        <v>1.41</v>
      </c>
      <c r="F4977" s="5"/>
      <c r="I4977" t="e">
        <v>#REF!</v>
      </c>
    </row>
    <row r="4978" spans="1:9" ht="18" x14ac:dyDescent="0.2">
      <c r="A4978" s="11">
        <v>120449</v>
      </c>
      <c r="B4978" s="18" t="s">
        <v>142</v>
      </c>
      <c r="C4978" s="18" t="s">
        <v>215</v>
      </c>
      <c r="D4978" s="18" t="s">
        <v>216</v>
      </c>
      <c r="E4978" s="19">
        <v>1.41</v>
      </c>
      <c r="F4978" s="5"/>
      <c r="I4978">
        <v>199530</v>
      </c>
    </row>
    <row r="4979" spans="1:9" ht="18" x14ac:dyDescent="0.2">
      <c r="A4979" s="11">
        <v>120465</v>
      </c>
      <c r="B4979" s="18" t="s">
        <v>75</v>
      </c>
      <c r="C4979" s="18" t="s">
        <v>76</v>
      </c>
      <c r="D4979" s="18" t="s">
        <v>83</v>
      </c>
      <c r="E4979" s="19">
        <v>2.4900000000000002</v>
      </c>
      <c r="F4979" s="5"/>
      <c r="I4979" t="e">
        <v>#REF!</v>
      </c>
    </row>
    <row r="4980" spans="1:9" ht="18" x14ac:dyDescent="0.2">
      <c r="A4980" s="11">
        <v>120469</v>
      </c>
      <c r="B4980" s="18" t="s">
        <v>75</v>
      </c>
      <c r="C4980" s="18" t="s">
        <v>76</v>
      </c>
      <c r="D4980" s="18" t="s">
        <v>83</v>
      </c>
      <c r="E4980" s="19">
        <v>2.67</v>
      </c>
      <c r="F4980" s="5"/>
      <c r="I4980" t="e">
        <v>#REF!</v>
      </c>
    </row>
    <row r="4981" spans="1:9" ht="18" x14ac:dyDescent="0.2">
      <c r="A4981" s="11">
        <v>120473</v>
      </c>
      <c r="B4981" s="18" t="s">
        <v>142</v>
      </c>
      <c r="C4981" s="18" t="s">
        <v>296</v>
      </c>
      <c r="D4981" s="18" t="s">
        <v>297</v>
      </c>
      <c r="E4981" s="19">
        <v>2.74</v>
      </c>
      <c r="F4981" s="5"/>
      <c r="I4981">
        <v>199530</v>
      </c>
    </row>
    <row r="4982" spans="1:9" ht="18" x14ac:dyDescent="0.2">
      <c r="A4982" s="11">
        <v>120485</v>
      </c>
      <c r="B4982" s="18" t="s">
        <v>142</v>
      </c>
      <c r="C4982" s="18" t="s">
        <v>345</v>
      </c>
      <c r="D4982" s="18" t="s">
        <v>346</v>
      </c>
      <c r="E4982" s="19">
        <v>1.73</v>
      </c>
      <c r="F4982" s="5"/>
      <c r="I4982">
        <v>199530</v>
      </c>
    </row>
    <row r="4983" spans="1:9" ht="18" x14ac:dyDescent="0.2">
      <c r="A4983" s="11">
        <v>120486</v>
      </c>
      <c r="B4983" s="18" t="s">
        <v>142</v>
      </c>
      <c r="C4983" s="18" t="s">
        <v>345</v>
      </c>
      <c r="D4983" s="18" t="s">
        <v>346</v>
      </c>
      <c r="E4983" s="19">
        <v>1.73</v>
      </c>
      <c r="F4983" s="5"/>
      <c r="I4983">
        <v>199530</v>
      </c>
    </row>
    <row r="4984" spans="1:9" ht="18" x14ac:dyDescent="0.2">
      <c r="A4984" s="11">
        <v>120490</v>
      </c>
      <c r="B4984" s="18" t="s">
        <v>7</v>
      </c>
      <c r="C4984" s="18" t="s">
        <v>162</v>
      </c>
      <c r="D4984" s="18" t="s">
        <v>165</v>
      </c>
      <c r="E4984" s="19">
        <v>2.72</v>
      </c>
      <c r="F4984" s="5"/>
      <c r="I4984">
        <v>199530</v>
      </c>
    </row>
    <row r="4985" spans="1:9" ht="18" x14ac:dyDescent="0.2">
      <c r="A4985" s="11">
        <v>120504</v>
      </c>
      <c r="B4985" s="18" t="s">
        <v>11</v>
      </c>
      <c r="C4985" s="18" t="s">
        <v>71</v>
      </c>
      <c r="D4985" s="18" t="s">
        <v>72</v>
      </c>
      <c r="E4985" s="19">
        <v>4.7</v>
      </c>
      <c r="F4985" s="5"/>
      <c r="I4985" t="e">
        <v>#REF!</v>
      </c>
    </row>
    <row r="4986" spans="1:9" ht="18" x14ac:dyDescent="0.2">
      <c r="A4986" s="11">
        <v>120511</v>
      </c>
      <c r="B4986" s="18" t="s">
        <v>11</v>
      </c>
      <c r="C4986" s="18" t="s">
        <v>335</v>
      </c>
      <c r="D4986" s="18" t="s">
        <v>340</v>
      </c>
      <c r="E4986" s="19">
        <v>1.45</v>
      </c>
      <c r="F4986" s="5"/>
      <c r="I4986">
        <v>199530</v>
      </c>
    </row>
    <row r="4987" spans="1:9" ht="18" x14ac:dyDescent="0.2">
      <c r="A4987" s="11">
        <v>120515</v>
      </c>
      <c r="B4987" s="18" t="s">
        <v>62</v>
      </c>
      <c r="C4987" s="18" t="s">
        <v>122</v>
      </c>
      <c r="D4987" s="18" t="s">
        <v>129</v>
      </c>
      <c r="E4987" s="19">
        <v>1.91</v>
      </c>
      <c r="F4987" s="5"/>
      <c r="I4987" t="e">
        <v>#REF!</v>
      </c>
    </row>
    <row r="4988" spans="1:9" ht="18" x14ac:dyDescent="0.2">
      <c r="A4988" s="11">
        <v>120519</v>
      </c>
      <c r="B4988" s="18" t="s">
        <v>62</v>
      </c>
      <c r="C4988" s="18" t="s">
        <v>264</v>
      </c>
      <c r="D4988" s="18" t="s">
        <v>266</v>
      </c>
      <c r="E4988" s="19">
        <v>4.54</v>
      </c>
      <c r="F4988" s="5"/>
      <c r="I4988" t="e">
        <v>#REF!</v>
      </c>
    </row>
    <row r="4989" spans="1:9" ht="18" x14ac:dyDescent="0.2">
      <c r="A4989" s="11">
        <v>120524</v>
      </c>
      <c r="B4989" s="18" t="s">
        <v>62</v>
      </c>
      <c r="C4989" s="18" t="s">
        <v>497</v>
      </c>
      <c r="D4989" s="18" t="s">
        <v>503</v>
      </c>
      <c r="E4989" s="19">
        <v>2.41</v>
      </c>
      <c r="F4989" s="5"/>
      <c r="I4989">
        <v>199530</v>
      </c>
    </row>
    <row r="4990" spans="1:9" ht="18" x14ac:dyDescent="0.2">
      <c r="A4990" s="11">
        <v>120529</v>
      </c>
      <c r="B4990" s="18" t="s">
        <v>62</v>
      </c>
      <c r="C4990" s="18" t="s">
        <v>497</v>
      </c>
      <c r="D4990" s="18" t="s">
        <v>503</v>
      </c>
      <c r="E4990" s="19">
        <v>3.52</v>
      </c>
      <c r="F4990" s="5"/>
      <c r="I4990">
        <v>199530</v>
      </c>
    </row>
    <row r="4991" spans="1:9" ht="18" x14ac:dyDescent="0.2">
      <c r="A4991" s="11">
        <v>120530</v>
      </c>
      <c r="B4991" s="18" t="s">
        <v>62</v>
      </c>
      <c r="C4991" s="18" t="s">
        <v>497</v>
      </c>
      <c r="D4991" s="18" t="s">
        <v>503</v>
      </c>
      <c r="E4991" s="19">
        <v>1.54</v>
      </c>
      <c r="F4991" s="5"/>
      <c r="I4991">
        <v>199530</v>
      </c>
    </row>
    <row r="4992" spans="1:9" ht="18" x14ac:dyDescent="0.2">
      <c r="A4992" s="11">
        <v>120531</v>
      </c>
      <c r="B4992" s="18" t="s">
        <v>62</v>
      </c>
      <c r="C4992" s="18" t="s">
        <v>497</v>
      </c>
      <c r="D4992" s="18" t="s">
        <v>503</v>
      </c>
      <c r="E4992" s="19">
        <v>1.34</v>
      </c>
      <c r="F4992" s="5"/>
      <c r="I4992">
        <v>199530</v>
      </c>
    </row>
    <row r="4993" spans="1:9" ht="18" x14ac:dyDescent="0.2">
      <c r="A4993" s="11">
        <v>120533</v>
      </c>
      <c r="B4993" s="18" t="s">
        <v>62</v>
      </c>
      <c r="C4993" s="18" t="s">
        <v>593</v>
      </c>
      <c r="D4993" s="18" t="s">
        <v>596</v>
      </c>
      <c r="E4993" s="19">
        <v>2.83</v>
      </c>
      <c r="F4993" s="5"/>
      <c r="I4993">
        <v>199530</v>
      </c>
    </row>
    <row r="4994" spans="1:9" ht="18" x14ac:dyDescent="0.2">
      <c r="A4994" s="11">
        <v>120541</v>
      </c>
      <c r="B4994" s="18" t="s">
        <v>62</v>
      </c>
      <c r="C4994" s="18" t="s">
        <v>593</v>
      </c>
      <c r="D4994" s="18" t="s">
        <v>595</v>
      </c>
      <c r="E4994" s="19">
        <v>3.99</v>
      </c>
      <c r="F4994" s="5"/>
      <c r="I4994" t="e">
        <v>#REF!</v>
      </c>
    </row>
    <row r="4995" spans="1:9" ht="18" x14ac:dyDescent="0.2">
      <c r="A4995" s="11">
        <v>120556</v>
      </c>
      <c r="B4995" s="18" t="s">
        <v>62</v>
      </c>
      <c r="C4995" s="18" t="s">
        <v>299</v>
      </c>
      <c r="D4995" s="18" t="s">
        <v>300</v>
      </c>
      <c r="E4995" s="19">
        <v>1.37</v>
      </c>
      <c r="F4995" s="5"/>
      <c r="I4995" t="e">
        <v>#REF!</v>
      </c>
    </row>
    <row r="4996" spans="1:9" ht="18" x14ac:dyDescent="0.2">
      <c r="A4996" s="11">
        <v>120558</v>
      </c>
      <c r="B4996" s="18" t="s">
        <v>62</v>
      </c>
      <c r="C4996" s="18" t="s">
        <v>299</v>
      </c>
      <c r="D4996" s="18" t="s">
        <v>300</v>
      </c>
      <c r="E4996" s="19">
        <v>1.39</v>
      </c>
      <c r="F4996" s="5"/>
      <c r="I4996" t="e">
        <v>#REF!</v>
      </c>
    </row>
    <row r="4997" spans="1:9" ht="18" x14ac:dyDescent="0.2">
      <c r="A4997" s="11">
        <v>120559</v>
      </c>
      <c r="B4997" s="18" t="s">
        <v>7</v>
      </c>
      <c r="C4997" s="18" t="s">
        <v>162</v>
      </c>
      <c r="D4997" s="18" t="s">
        <v>173</v>
      </c>
      <c r="E4997" s="19">
        <v>2.79</v>
      </c>
      <c r="F4997" s="5"/>
      <c r="I4997">
        <v>199530</v>
      </c>
    </row>
    <row r="4998" spans="1:9" ht="18" x14ac:dyDescent="0.2">
      <c r="A4998" s="11">
        <v>120563</v>
      </c>
      <c r="B4998" s="18" t="s">
        <v>7</v>
      </c>
      <c r="C4998" s="18" t="s">
        <v>162</v>
      </c>
      <c r="D4998" s="18" t="s">
        <v>170</v>
      </c>
      <c r="E4998" s="19">
        <v>8.1300000000000008</v>
      </c>
      <c r="F4998" s="5"/>
      <c r="I4998">
        <v>199530</v>
      </c>
    </row>
    <row r="4999" spans="1:9" ht="18" x14ac:dyDescent="0.2">
      <c r="A4999" s="11">
        <v>120567</v>
      </c>
      <c r="B4999" s="18" t="s">
        <v>142</v>
      </c>
      <c r="C4999" s="18" t="s">
        <v>215</v>
      </c>
      <c r="D4999" s="18" t="s">
        <v>219</v>
      </c>
      <c r="E4999" s="19">
        <v>1.68</v>
      </c>
      <c r="F4999" s="5"/>
      <c r="I4999" t="e">
        <v>#REF!</v>
      </c>
    </row>
    <row r="5000" spans="1:9" ht="18" x14ac:dyDescent="0.2">
      <c r="A5000" s="11">
        <v>120568</v>
      </c>
      <c r="B5000" s="18" t="s">
        <v>142</v>
      </c>
      <c r="C5000" s="18" t="s">
        <v>215</v>
      </c>
      <c r="D5000" s="18" t="s">
        <v>219</v>
      </c>
      <c r="E5000" s="19">
        <v>1.68</v>
      </c>
      <c r="F5000" s="5"/>
      <c r="I5000" t="e">
        <v>#REF!</v>
      </c>
    </row>
    <row r="5001" spans="1:9" ht="18" x14ac:dyDescent="0.2">
      <c r="A5001" s="11">
        <v>120575</v>
      </c>
      <c r="B5001" s="18" t="s">
        <v>62</v>
      </c>
      <c r="C5001" s="18" t="s">
        <v>526</v>
      </c>
      <c r="D5001" s="18" t="s">
        <v>527</v>
      </c>
      <c r="E5001" s="19">
        <v>2.15</v>
      </c>
      <c r="F5001" s="5"/>
      <c r="I5001">
        <v>199530</v>
      </c>
    </row>
    <row r="5002" spans="1:9" ht="18" x14ac:dyDescent="0.2">
      <c r="A5002" s="11">
        <v>120577</v>
      </c>
      <c r="B5002" s="18" t="s">
        <v>62</v>
      </c>
      <c r="C5002" s="18" t="s">
        <v>526</v>
      </c>
      <c r="D5002" s="18" t="s">
        <v>527</v>
      </c>
      <c r="E5002" s="19">
        <v>2.15</v>
      </c>
      <c r="F5002" s="5"/>
      <c r="I5002">
        <v>199530</v>
      </c>
    </row>
    <row r="5003" spans="1:9" ht="18" x14ac:dyDescent="0.2">
      <c r="A5003" s="11">
        <v>120582</v>
      </c>
      <c r="B5003" s="18" t="s">
        <v>7</v>
      </c>
      <c r="C5003" s="18" t="s">
        <v>162</v>
      </c>
      <c r="D5003" s="18" t="s">
        <v>163</v>
      </c>
      <c r="E5003" s="19">
        <v>9.15</v>
      </c>
      <c r="F5003" s="5"/>
      <c r="I5003" t="e">
        <v>#REF!</v>
      </c>
    </row>
    <row r="5004" spans="1:9" ht="18" x14ac:dyDescent="0.2">
      <c r="A5004" s="11">
        <v>120587</v>
      </c>
      <c r="B5004" s="18" t="s">
        <v>62</v>
      </c>
      <c r="C5004" s="18" t="s">
        <v>526</v>
      </c>
      <c r="D5004" s="18" t="s">
        <v>527</v>
      </c>
      <c r="E5004" s="19">
        <v>2.17</v>
      </c>
      <c r="F5004" s="5"/>
      <c r="I5004" t="e">
        <v>#REF!</v>
      </c>
    </row>
    <row r="5005" spans="1:9" ht="18" x14ac:dyDescent="0.2">
      <c r="A5005" s="11">
        <v>120590</v>
      </c>
      <c r="B5005" s="18" t="s">
        <v>62</v>
      </c>
      <c r="C5005" s="18" t="s">
        <v>526</v>
      </c>
      <c r="D5005" s="18" t="s">
        <v>527</v>
      </c>
      <c r="E5005" s="19">
        <v>2.44</v>
      </c>
      <c r="F5005" s="5"/>
      <c r="I5005" t="e">
        <v>#REF!</v>
      </c>
    </row>
    <row r="5006" spans="1:9" ht="18" x14ac:dyDescent="0.2">
      <c r="A5006" s="11">
        <v>120628</v>
      </c>
      <c r="B5006" s="18" t="s">
        <v>62</v>
      </c>
      <c r="C5006" s="18" t="s">
        <v>429</v>
      </c>
      <c r="D5006" s="18" t="s">
        <v>431</v>
      </c>
      <c r="E5006" s="19">
        <v>2.5499999999999998</v>
      </c>
      <c r="F5006" s="5"/>
      <c r="I5006">
        <v>199530</v>
      </c>
    </row>
    <row r="5007" spans="1:9" ht="18" x14ac:dyDescent="0.2">
      <c r="A5007" s="11">
        <v>120633</v>
      </c>
      <c r="B5007" s="18" t="s">
        <v>62</v>
      </c>
      <c r="C5007" s="18" t="s">
        <v>429</v>
      </c>
      <c r="D5007" s="18" t="s">
        <v>431</v>
      </c>
      <c r="E5007" s="19">
        <v>2.59</v>
      </c>
      <c r="F5007" s="5"/>
      <c r="I5007">
        <v>199530</v>
      </c>
    </row>
    <row r="5008" spans="1:9" ht="18" x14ac:dyDescent="0.2">
      <c r="A5008" s="11">
        <v>120635</v>
      </c>
      <c r="B5008" s="18" t="s">
        <v>62</v>
      </c>
      <c r="C5008" s="18" t="s">
        <v>429</v>
      </c>
      <c r="D5008" s="18" t="s">
        <v>431</v>
      </c>
      <c r="E5008" s="19">
        <v>2.78</v>
      </c>
      <c r="F5008" s="5"/>
      <c r="I5008" t="e">
        <v>#REF!</v>
      </c>
    </row>
    <row r="5009" spans="1:9" ht="18" x14ac:dyDescent="0.2">
      <c r="A5009" s="11">
        <v>120636</v>
      </c>
      <c r="B5009" s="18" t="s">
        <v>75</v>
      </c>
      <c r="C5009" s="18" t="s">
        <v>235</v>
      </c>
      <c r="D5009" s="18" t="s">
        <v>240</v>
      </c>
      <c r="E5009" s="19">
        <v>5.41</v>
      </c>
      <c r="F5009" s="5"/>
      <c r="I5009" t="e">
        <v>#REF!</v>
      </c>
    </row>
    <row r="5010" spans="1:9" ht="18" x14ac:dyDescent="0.2">
      <c r="A5010" s="11">
        <v>120689</v>
      </c>
      <c r="B5010" s="18" t="s">
        <v>142</v>
      </c>
      <c r="C5010" s="18" t="s">
        <v>143</v>
      </c>
      <c r="D5010" s="18" t="s">
        <v>146</v>
      </c>
      <c r="E5010" s="19">
        <v>22.89</v>
      </c>
      <c r="F5010" s="5"/>
      <c r="I5010">
        <v>199530</v>
      </c>
    </row>
    <row r="5011" spans="1:9" ht="18" x14ac:dyDescent="0.2">
      <c r="A5011" s="11">
        <v>120692</v>
      </c>
      <c r="B5011" s="18" t="s">
        <v>75</v>
      </c>
      <c r="C5011" s="18" t="s">
        <v>307</v>
      </c>
      <c r="D5011" s="18" t="s">
        <v>309</v>
      </c>
      <c r="E5011" s="19">
        <v>4.75</v>
      </c>
      <c r="F5011" s="5"/>
      <c r="I5011">
        <v>199530</v>
      </c>
    </row>
    <row r="5012" spans="1:9" ht="18" x14ac:dyDescent="0.2">
      <c r="A5012" s="11">
        <v>120695</v>
      </c>
      <c r="B5012" s="18" t="s">
        <v>142</v>
      </c>
      <c r="C5012" s="18" t="s">
        <v>143</v>
      </c>
      <c r="D5012" s="18" t="s">
        <v>146</v>
      </c>
      <c r="E5012" s="19">
        <v>15.23</v>
      </c>
      <c r="F5012" s="5"/>
      <c r="I5012" t="e">
        <v>#REF!</v>
      </c>
    </row>
    <row r="5013" spans="1:9" ht="18" x14ac:dyDescent="0.2">
      <c r="A5013" s="11">
        <v>120697</v>
      </c>
      <c r="B5013" s="18" t="s">
        <v>56</v>
      </c>
      <c r="C5013" s="18" t="s">
        <v>208</v>
      </c>
      <c r="D5013" s="18" t="s">
        <v>213</v>
      </c>
      <c r="E5013" s="19">
        <v>9.4</v>
      </c>
      <c r="F5013" s="5"/>
      <c r="I5013" t="e">
        <v>#REF!</v>
      </c>
    </row>
    <row r="5014" spans="1:9" ht="18" x14ac:dyDescent="0.2">
      <c r="A5014" s="11">
        <v>120699</v>
      </c>
      <c r="B5014" s="18" t="s">
        <v>75</v>
      </c>
      <c r="C5014" s="18" t="s">
        <v>76</v>
      </c>
      <c r="D5014" s="18" t="s">
        <v>78</v>
      </c>
      <c r="E5014" s="19">
        <v>5.95</v>
      </c>
      <c r="F5014" s="5"/>
      <c r="I5014">
        <v>199530</v>
      </c>
    </row>
    <row r="5015" spans="1:9" ht="18" x14ac:dyDescent="0.2">
      <c r="A5015" s="11">
        <v>120700</v>
      </c>
      <c r="B5015" s="18" t="s">
        <v>75</v>
      </c>
      <c r="C5015" s="18" t="s">
        <v>76</v>
      </c>
      <c r="D5015" s="18" t="s">
        <v>78</v>
      </c>
      <c r="E5015" s="19">
        <v>5.17</v>
      </c>
      <c r="F5015" s="5"/>
      <c r="I5015">
        <v>199530</v>
      </c>
    </row>
    <row r="5016" spans="1:9" ht="18" x14ac:dyDescent="0.2">
      <c r="A5016" s="11">
        <v>120702</v>
      </c>
      <c r="B5016" s="18" t="s">
        <v>75</v>
      </c>
      <c r="C5016" s="18" t="s">
        <v>76</v>
      </c>
      <c r="D5016" s="18" t="s">
        <v>78</v>
      </c>
      <c r="E5016" s="19">
        <v>3.42</v>
      </c>
      <c r="F5016" s="5"/>
      <c r="I5016" t="e">
        <v>#REF!</v>
      </c>
    </row>
    <row r="5017" spans="1:9" ht="18" x14ac:dyDescent="0.2">
      <c r="A5017" s="11">
        <v>120708</v>
      </c>
      <c r="B5017" s="18" t="s">
        <v>56</v>
      </c>
      <c r="C5017" s="18" t="s">
        <v>443</v>
      </c>
      <c r="D5017" s="18" t="s">
        <v>445</v>
      </c>
      <c r="E5017" s="19">
        <v>2.4300000000000002</v>
      </c>
      <c r="F5017" s="5"/>
      <c r="I5017" t="e">
        <v>#REF!</v>
      </c>
    </row>
    <row r="5018" spans="1:9" ht="18" x14ac:dyDescent="0.2">
      <c r="A5018" s="11">
        <v>120709</v>
      </c>
      <c r="B5018" s="18" t="s">
        <v>62</v>
      </c>
      <c r="C5018" s="18" t="s">
        <v>200</v>
      </c>
      <c r="D5018" s="18" t="s">
        <v>207</v>
      </c>
      <c r="E5018" s="19">
        <v>24.99</v>
      </c>
      <c r="F5018" s="5"/>
      <c r="I5018" t="e">
        <v>#REF!</v>
      </c>
    </row>
    <row r="5019" spans="1:9" ht="18" x14ac:dyDescent="0.2">
      <c r="A5019" s="11">
        <v>120710</v>
      </c>
      <c r="B5019" s="18" t="s">
        <v>62</v>
      </c>
      <c r="C5019" s="18" t="s">
        <v>200</v>
      </c>
      <c r="D5019" s="18" t="s">
        <v>207</v>
      </c>
      <c r="E5019" s="19">
        <v>10.48</v>
      </c>
      <c r="F5019" s="5"/>
      <c r="I5019" t="e">
        <v>#REF!</v>
      </c>
    </row>
    <row r="5020" spans="1:9" ht="18" x14ac:dyDescent="0.2">
      <c r="A5020" s="11">
        <v>120726</v>
      </c>
      <c r="B5020" s="18" t="s">
        <v>56</v>
      </c>
      <c r="C5020" s="18" t="s">
        <v>443</v>
      </c>
      <c r="D5020" s="18" t="s">
        <v>445</v>
      </c>
      <c r="E5020" s="19">
        <v>4.7</v>
      </c>
      <c r="F5020" s="5"/>
      <c r="I5020" t="e">
        <v>#REF!</v>
      </c>
    </row>
    <row r="5021" spans="1:9" ht="18" x14ac:dyDescent="0.2">
      <c r="A5021" s="11">
        <v>120733</v>
      </c>
      <c r="B5021" s="18" t="s">
        <v>56</v>
      </c>
      <c r="C5021" s="18" t="s">
        <v>443</v>
      </c>
      <c r="D5021" s="18" t="s">
        <v>444</v>
      </c>
      <c r="E5021" s="19">
        <v>3.95</v>
      </c>
      <c r="F5021" s="5"/>
      <c r="I5021" t="e">
        <v>#REF!</v>
      </c>
    </row>
    <row r="5022" spans="1:9" ht="18" x14ac:dyDescent="0.2">
      <c r="A5022" s="11">
        <v>120734</v>
      </c>
      <c r="B5022" s="18" t="s">
        <v>56</v>
      </c>
      <c r="C5022" s="18" t="s">
        <v>540</v>
      </c>
      <c r="D5022" s="18" t="s">
        <v>550</v>
      </c>
      <c r="E5022" s="19">
        <v>10.77</v>
      </c>
      <c r="F5022" s="5"/>
      <c r="I5022" t="e">
        <v>#REF!</v>
      </c>
    </row>
    <row r="5023" spans="1:9" ht="18" x14ac:dyDescent="0.2">
      <c r="A5023" s="11">
        <v>120751</v>
      </c>
      <c r="B5023" s="18" t="s">
        <v>56</v>
      </c>
      <c r="C5023" s="18" t="s">
        <v>420</v>
      </c>
      <c r="D5023" s="18" t="s">
        <v>426</v>
      </c>
      <c r="E5023" s="19">
        <v>4.97</v>
      </c>
      <c r="F5023" s="5"/>
      <c r="I5023" t="e">
        <v>#REF!</v>
      </c>
    </row>
    <row r="5024" spans="1:9" ht="18" x14ac:dyDescent="0.2">
      <c r="A5024" s="11">
        <v>120781</v>
      </c>
      <c r="B5024" s="18" t="s">
        <v>75</v>
      </c>
      <c r="C5024" s="18" t="s">
        <v>307</v>
      </c>
      <c r="D5024" s="18" t="s">
        <v>313</v>
      </c>
      <c r="E5024" s="19">
        <v>3.13</v>
      </c>
      <c r="F5024" s="5"/>
      <c r="I5024" t="e">
        <v>#REF!</v>
      </c>
    </row>
    <row r="5025" spans="1:9" ht="18" x14ac:dyDescent="0.2">
      <c r="A5025" s="11">
        <v>120797</v>
      </c>
      <c r="B5025" s="18" t="s">
        <v>62</v>
      </c>
      <c r="C5025" s="18" t="s">
        <v>281</v>
      </c>
      <c r="D5025" s="18" t="s">
        <v>282</v>
      </c>
      <c r="E5025" s="19">
        <v>0.6</v>
      </c>
      <c r="F5025" s="5"/>
      <c r="I5025" t="e">
        <v>#REF!</v>
      </c>
    </row>
    <row r="5026" spans="1:9" ht="18" x14ac:dyDescent="0.2">
      <c r="A5026" s="11">
        <v>120798</v>
      </c>
      <c r="B5026" s="18" t="s">
        <v>62</v>
      </c>
      <c r="C5026" s="18" t="s">
        <v>281</v>
      </c>
      <c r="D5026" s="18" t="s">
        <v>282</v>
      </c>
      <c r="E5026" s="19">
        <v>0.95</v>
      </c>
      <c r="F5026" s="5"/>
      <c r="I5026" t="e">
        <v>#REF!</v>
      </c>
    </row>
    <row r="5027" spans="1:9" ht="18" x14ac:dyDescent="0.2">
      <c r="A5027" s="11">
        <v>120803</v>
      </c>
      <c r="B5027" s="18" t="s">
        <v>75</v>
      </c>
      <c r="C5027" s="18" t="s">
        <v>115</v>
      </c>
      <c r="D5027" s="18" t="s">
        <v>116</v>
      </c>
      <c r="E5027" s="19">
        <v>6.87</v>
      </c>
      <c r="F5027" s="5"/>
      <c r="I5027" t="e">
        <v>#REF!</v>
      </c>
    </row>
    <row r="5028" spans="1:9" ht="18" x14ac:dyDescent="0.2">
      <c r="A5028" s="11">
        <v>120809</v>
      </c>
      <c r="B5028" s="18" t="s">
        <v>62</v>
      </c>
      <c r="C5028" s="18" t="s">
        <v>200</v>
      </c>
      <c r="D5028" s="18" t="s">
        <v>205</v>
      </c>
      <c r="E5028" s="19">
        <v>2.76</v>
      </c>
      <c r="F5028" s="5"/>
      <c r="I5028" t="e">
        <v>#REF!</v>
      </c>
    </row>
    <row r="5029" spans="1:9" ht="18" x14ac:dyDescent="0.2">
      <c r="A5029" s="11">
        <v>120813</v>
      </c>
      <c r="B5029" s="18" t="s">
        <v>75</v>
      </c>
      <c r="C5029" s="18" t="s">
        <v>115</v>
      </c>
      <c r="D5029" s="18" t="s">
        <v>116</v>
      </c>
      <c r="E5029" s="19">
        <v>5.39</v>
      </c>
      <c r="F5029" s="5"/>
      <c r="I5029" t="e">
        <v>#REF!</v>
      </c>
    </row>
    <row r="5030" spans="1:9" ht="18" x14ac:dyDescent="0.2">
      <c r="A5030" s="11">
        <v>120817</v>
      </c>
      <c r="B5030" s="18" t="s">
        <v>130</v>
      </c>
      <c r="C5030" s="18" t="s">
        <v>291</v>
      </c>
      <c r="D5030" s="18" t="s">
        <v>294</v>
      </c>
      <c r="E5030" s="19">
        <v>7.41</v>
      </c>
      <c r="F5030" s="5"/>
      <c r="I5030" t="e">
        <v>#REF!</v>
      </c>
    </row>
    <row r="5031" spans="1:9" ht="18" x14ac:dyDescent="0.2">
      <c r="A5031" s="11">
        <v>120863</v>
      </c>
      <c r="B5031" s="18" t="s">
        <v>62</v>
      </c>
      <c r="C5031" s="18" t="s">
        <v>200</v>
      </c>
      <c r="D5031" s="18" t="s">
        <v>201</v>
      </c>
      <c r="E5031" s="19">
        <v>2.42</v>
      </c>
      <c r="F5031" s="5"/>
      <c r="I5031" t="e">
        <v>#REF!</v>
      </c>
    </row>
    <row r="5032" spans="1:9" ht="18" x14ac:dyDescent="0.2">
      <c r="A5032" s="11">
        <v>120865</v>
      </c>
      <c r="B5032" s="18" t="s">
        <v>62</v>
      </c>
      <c r="C5032" s="18" t="s">
        <v>497</v>
      </c>
      <c r="D5032" s="18" t="s">
        <v>501</v>
      </c>
      <c r="E5032" s="19">
        <v>2.59</v>
      </c>
      <c r="F5032" s="5"/>
      <c r="I5032" t="e">
        <v>#REF!</v>
      </c>
    </row>
    <row r="5033" spans="1:9" ht="18" x14ac:dyDescent="0.2">
      <c r="A5033" s="11">
        <v>120867</v>
      </c>
      <c r="B5033" s="18" t="s">
        <v>62</v>
      </c>
      <c r="C5033" s="18" t="s">
        <v>497</v>
      </c>
      <c r="D5033" s="18" t="s">
        <v>501</v>
      </c>
      <c r="E5033" s="19">
        <v>2.56</v>
      </c>
      <c r="F5033" s="5"/>
      <c r="I5033" t="e">
        <v>#REF!</v>
      </c>
    </row>
    <row r="5034" spans="1:9" ht="18" x14ac:dyDescent="0.2">
      <c r="A5034" s="11">
        <v>120868</v>
      </c>
      <c r="B5034" s="18" t="s">
        <v>62</v>
      </c>
      <c r="C5034" s="18" t="s">
        <v>200</v>
      </c>
      <c r="D5034" s="18" t="s">
        <v>201</v>
      </c>
      <c r="E5034" s="19">
        <v>2.87</v>
      </c>
      <c r="F5034" s="5"/>
      <c r="I5034" t="e">
        <v>#REF!</v>
      </c>
    </row>
    <row r="5035" spans="1:9" ht="18" x14ac:dyDescent="0.2">
      <c r="A5035" s="11">
        <v>120869</v>
      </c>
      <c r="B5035" s="18" t="s">
        <v>62</v>
      </c>
      <c r="C5035" s="18" t="s">
        <v>200</v>
      </c>
      <c r="D5035" s="18" t="s">
        <v>201</v>
      </c>
      <c r="E5035" s="19">
        <v>3.86</v>
      </c>
      <c r="F5035" s="5"/>
      <c r="I5035" t="e">
        <v>#REF!</v>
      </c>
    </row>
    <row r="5036" spans="1:9" ht="18" x14ac:dyDescent="0.2">
      <c r="A5036" s="11">
        <v>120870</v>
      </c>
      <c r="B5036" s="18" t="s">
        <v>62</v>
      </c>
      <c r="C5036" s="18" t="s">
        <v>200</v>
      </c>
      <c r="D5036" s="18" t="s">
        <v>201</v>
      </c>
      <c r="E5036" s="19">
        <v>2.2999999999999998</v>
      </c>
      <c r="F5036" s="5"/>
      <c r="I5036" t="e">
        <v>#REF!</v>
      </c>
    </row>
    <row r="5037" spans="1:9" ht="18" x14ac:dyDescent="0.2">
      <c r="A5037" s="11">
        <v>120871</v>
      </c>
      <c r="B5037" s="18" t="s">
        <v>62</v>
      </c>
      <c r="C5037" s="18" t="s">
        <v>200</v>
      </c>
      <c r="D5037" s="18" t="s">
        <v>202</v>
      </c>
      <c r="E5037" s="19">
        <v>2.21</v>
      </c>
      <c r="F5037" s="5"/>
      <c r="I5037" t="e">
        <v>#REF!</v>
      </c>
    </row>
    <row r="5038" spans="1:9" ht="18" x14ac:dyDescent="0.2">
      <c r="A5038" s="11">
        <v>120873</v>
      </c>
      <c r="B5038" s="18" t="s">
        <v>62</v>
      </c>
      <c r="C5038" s="18" t="s">
        <v>200</v>
      </c>
      <c r="D5038" s="18" t="s">
        <v>202</v>
      </c>
      <c r="E5038" s="19">
        <v>2.66</v>
      </c>
      <c r="F5038" s="5"/>
      <c r="I5038" t="e">
        <v>#REF!</v>
      </c>
    </row>
    <row r="5039" spans="1:9" ht="18" x14ac:dyDescent="0.2">
      <c r="A5039" s="11">
        <v>120874</v>
      </c>
      <c r="B5039" s="18" t="s">
        <v>62</v>
      </c>
      <c r="C5039" s="18" t="s">
        <v>200</v>
      </c>
      <c r="D5039" s="18" t="s">
        <v>202</v>
      </c>
      <c r="E5039" s="19">
        <v>1.67</v>
      </c>
      <c r="F5039" s="5"/>
      <c r="I5039" t="e">
        <v>#REF!</v>
      </c>
    </row>
    <row r="5040" spans="1:9" ht="18" x14ac:dyDescent="0.2">
      <c r="A5040" s="11">
        <v>120875</v>
      </c>
      <c r="B5040" s="18" t="s">
        <v>62</v>
      </c>
      <c r="C5040" s="18" t="s">
        <v>200</v>
      </c>
      <c r="D5040" s="18" t="s">
        <v>202</v>
      </c>
      <c r="E5040" s="19">
        <v>1.96</v>
      </c>
      <c r="F5040" s="5"/>
      <c r="I5040">
        <v>199530</v>
      </c>
    </row>
    <row r="5041" spans="1:9" ht="18" x14ac:dyDescent="0.2">
      <c r="A5041" s="11">
        <v>120876</v>
      </c>
      <c r="B5041" s="18" t="s">
        <v>62</v>
      </c>
      <c r="C5041" s="18" t="s">
        <v>281</v>
      </c>
      <c r="D5041" s="18" t="s">
        <v>282</v>
      </c>
      <c r="E5041" s="19">
        <v>1.9</v>
      </c>
      <c r="F5041" s="5"/>
      <c r="I5041">
        <v>199530</v>
      </c>
    </row>
    <row r="5042" spans="1:9" ht="18" x14ac:dyDescent="0.2">
      <c r="A5042" s="11">
        <v>120877</v>
      </c>
      <c r="B5042" s="18" t="s">
        <v>62</v>
      </c>
      <c r="C5042" s="18" t="s">
        <v>281</v>
      </c>
      <c r="D5042" s="18" t="s">
        <v>282</v>
      </c>
      <c r="E5042" s="19">
        <v>1.9</v>
      </c>
      <c r="F5042" s="5"/>
      <c r="I5042" t="e">
        <v>#REF!</v>
      </c>
    </row>
    <row r="5043" spans="1:9" ht="18" x14ac:dyDescent="0.2">
      <c r="A5043" s="11">
        <v>120886</v>
      </c>
      <c r="B5043" s="18" t="s">
        <v>7</v>
      </c>
      <c r="C5043" s="18" t="s">
        <v>40</v>
      </c>
      <c r="D5043" s="18" t="s">
        <v>41</v>
      </c>
      <c r="E5043" s="19">
        <v>12.79</v>
      </c>
      <c r="F5043" s="5"/>
      <c r="I5043" t="e">
        <v>#REF!</v>
      </c>
    </row>
    <row r="5044" spans="1:9" ht="18" x14ac:dyDescent="0.2">
      <c r="A5044" s="11">
        <v>120889</v>
      </c>
      <c r="B5044" s="18" t="s">
        <v>130</v>
      </c>
      <c r="C5044" s="18" t="s">
        <v>360</v>
      </c>
      <c r="D5044" s="18" t="s">
        <v>371</v>
      </c>
      <c r="E5044" s="19">
        <v>45.44</v>
      </c>
      <c r="F5044" s="5"/>
      <c r="I5044" t="e">
        <v>#REF!</v>
      </c>
    </row>
    <row r="5045" spans="1:9" ht="18" x14ac:dyDescent="0.2">
      <c r="A5045" s="11">
        <v>120894</v>
      </c>
      <c r="B5045" s="18" t="s">
        <v>75</v>
      </c>
      <c r="C5045" s="18" t="s">
        <v>220</v>
      </c>
      <c r="D5045" s="18" t="s">
        <v>221</v>
      </c>
      <c r="E5045" s="19">
        <v>3.49</v>
      </c>
      <c r="F5045" s="5"/>
      <c r="I5045" t="e">
        <v>#REF!</v>
      </c>
    </row>
    <row r="5046" spans="1:9" ht="18" x14ac:dyDescent="0.2">
      <c r="A5046" s="11">
        <v>120941</v>
      </c>
      <c r="B5046" s="18" t="s">
        <v>75</v>
      </c>
      <c r="C5046" s="18" t="s">
        <v>148</v>
      </c>
      <c r="D5046" s="18" t="s">
        <v>153</v>
      </c>
      <c r="E5046" s="19">
        <v>11.57</v>
      </c>
      <c r="F5046" s="5"/>
      <c r="I5046" t="e">
        <v>#REF!</v>
      </c>
    </row>
    <row r="5047" spans="1:9" ht="18" x14ac:dyDescent="0.2">
      <c r="A5047" s="11">
        <v>120944</v>
      </c>
      <c r="B5047" s="18" t="s">
        <v>75</v>
      </c>
      <c r="C5047" s="18" t="s">
        <v>76</v>
      </c>
      <c r="D5047" s="18" t="s">
        <v>83</v>
      </c>
      <c r="E5047" s="19">
        <v>3.61</v>
      </c>
      <c r="F5047" s="5"/>
      <c r="I5047" t="e">
        <v>#REF!</v>
      </c>
    </row>
    <row r="5048" spans="1:9" ht="18" x14ac:dyDescent="0.2">
      <c r="A5048" s="11">
        <v>120945</v>
      </c>
      <c r="B5048" s="18" t="s">
        <v>75</v>
      </c>
      <c r="C5048" s="18" t="s">
        <v>76</v>
      </c>
      <c r="D5048" s="18" t="s">
        <v>83</v>
      </c>
      <c r="E5048" s="19">
        <v>3.46</v>
      </c>
      <c r="F5048" s="5"/>
      <c r="I5048" t="e">
        <v>#REF!</v>
      </c>
    </row>
    <row r="5049" spans="1:9" ht="18" x14ac:dyDescent="0.2">
      <c r="A5049" s="11">
        <v>120946</v>
      </c>
      <c r="B5049" s="18" t="s">
        <v>11</v>
      </c>
      <c r="C5049" s="18" t="s">
        <v>154</v>
      </c>
      <c r="D5049" s="18"/>
      <c r="E5049" s="19">
        <v>0.96</v>
      </c>
      <c r="F5049" s="5"/>
      <c r="I5049" t="e">
        <v>#REF!</v>
      </c>
    </row>
    <row r="5050" spans="1:9" ht="18" x14ac:dyDescent="0.2">
      <c r="A5050" s="11">
        <v>120952</v>
      </c>
      <c r="B5050" s="18" t="s">
        <v>11</v>
      </c>
      <c r="C5050" s="18" t="s">
        <v>16</v>
      </c>
      <c r="D5050" s="18" t="s">
        <v>20</v>
      </c>
      <c r="E5050" s="19">
        <v>2.89</v>
      </c>
      <c r="F5050" s="5"/>
      <c r="I5050" t="e">
        <v>#REF!</v>
      </c>
    </row>
    <row r="5051" spans="1:9" ht="18" x14ac:dyDescent="0.2">
      <c r="A5051" s="11">
        <v>120964</v>
      </c>
      <c r="B5051" s="18" t="s">
        <v>62</v>
      </c>
      <c r="C5051" s="18" t="s">
        <v>200</v>
      </c>
      <c r="D5051" s="18" t="s">
        <v>206</v>
      </c>
      <c r="E5051" s="19">
        <v>1.96</v>
      </c>
      <c r="F5051" s="5"/>
      <c r="I5051" t="e">
        <v>#REF!</v>
      </c>
    </row>
    <row r="5052" spans="1:9" ht="18" x14ac:dyDescent="0.2">
      <c r="A5052" s="11">
        <v>120969</v>
      </c>
      <c r="B5052" s="18" t="s">
        <v>75</v>
      </c>
      <c r="C5052" s="18" t="s">
        <v>316</v>
      </c>
      <c r="D5052" s="18" t="s">
        <v>318</v>
      </c>
      <c r="E5052" s="19">
        <v>6.02</v>
      </c>
      <c r="F5052" s="5"/>
      <c r="I5052" t="e">
        <v>#REF!</v>
      </c>
    </row>
    <row r="5053" spans="1:9" ht="18" x14ac:dyDescent="0.2">
      <c r="A5053" s="11">
        <v>120980</v>
      </c>
      <c r="B5053" s="18" t="s">
        <v>319</v>
      </c>
      <c r="C5053" s="18" t="s">
        <v>615</v>
      </c>
      <c r="D5053" s="18" t="s">
        <v>618</v>
      </c>
      <c r="E5053" s="19">
        <v>0.69</v>
      </c>
      <c r="F5053" s="5"/>
      <c r="I5053" t="e">
        <v>#REF!</v>
      </c>
    </row>
    <row r="5054" spans="1:9" ht="18" x14ac:dyDescent="0.2">
      <c r="A5054" s="11">
        <v>120991</v>
      </c>
      <c r="B5054" s="18" t="s">
        <v>75</v>
      </c>
      <c r="C5054" s="18" t="s">
        <v>76</v>
      </c>
      <c r="D5054" s="18" t="s">
        <v>80</v>
      </c>
      <c r="E5054" s="19">
        <v>4.43</v>
      </c>
      <c r="F5054" s="5"/>
      <c r="I5054">
        <v>199530</v>
      </c>
    </row>
    <row r="5055" spans="1:9" ht="18" x14ac:dyDescent="0.2">
      <c r="A5055" s="11">
        <v>120992</v>
      </c>
      <c r="B5055" s="18" t="s">
        <v>75</v>
      </c>
      <c r="C5055" s="18" t="s">
        <v>76</v>
      </c>
      <c r="D5055" s="18" t="s">
        <v>80</v>
      </c>
      <c r="E5055" s="19">
        <v>4.43</v>
      </c>
      <c r="F5055" s="5"/>
      <c r="I5055">
        <v>199530</v>
      </c>
    </row>
    <row r="5056" spans="1:9" ht="18" x14ac:dyDescent="0.2">
      <c r="A5056" s="11">
        <v>120996</v>
      </c>
      <c r="B5056" s="18" t="s">
        <v>75</v>
      </c>
      <c r="C5056" s="18" t="s">
        <v>76</v>
      </c>
      <c r="D5056" s="18" t="s">
        <v>87</v>
      </c>
      <c r="E5056" s="19">
        <v>1.69</v>
      </c>
      <c r="F5056" s="5"/>
      <c r="I5056">
        <v>199530</v>
      </c>
    </row>
    <row r="5057" spans="1:9" ht="18" x14ac:dyDescent="0.2">
      <c r="A5057" s="11">
        <v>120997</v>
      </c>
      <c r="B5057" s="18" t="s">
        <v>75</v>
      </c>
      <c r="C5057" s="18" t="s">
        <v>76</v>
      </c>
      <c r="D5057" s="18" t="s">
        <v>87</v>
      </c>
      <c r="E5057" s="19">
        <v>1.69</v>
      </c>
      <c r="F5057" s="5"/>
      <c r="I5057">
        <v>199530</v>
      </c>
    </row>
    <row r="5058" spans="1:9" ht="18" x14ac:dyDescent="0.2">
      <c r="A5058" s="11">
        <v>120998</v>
      </c>
      <c r="B5058" s="18" t="s">
        <v>75</v>
      </c>
      <c r="C5058" s="18" t="s">
        <v>76</v>
      </c>
      <c r="D5058" s="18" t="s">
        <v>87</v>
      </c>
      <c r="E5058" s="19">
        <v>1.69</v>
      </c>
      <c r="F5058" s="5"/>
      <c r="I5058" t="e">
        <v>#REF!</v>
      </c>
    </row>
    <row r="5059" spans="1:9" ht="18" x14ac:dyDescent="0.2">
      <c r="A5059" s="11">
        <v>121012</v>
      </c>
      <c r="B5059" s="18" t="s">
        <v>130</v>
      </c>
      <c r="C5059" s="18" t="s">
        <v>360</v>
      </c>
      <c r="D5059" s="18" t="s">
        <v>367</v>
      </c>
      <c r="E5059" s="19">
        <v>11.84</v>
      </c>
      <c r="F5059" s="5"/>
      <c r="I5059" t="e">
        <v>#REF!</v>
      </c>
    </row>
    <row r="5060" spans="1:9" ht="18" x14ac:dyDescent="0.2">
      <c r="A5060" s="11">
        <v>121029</v>
      </c>
      <c r="B5060" s="18" t="s">
        <v>56</v>
      </c>
      <c r="C5060" s="18" t="s">
        <v>613</v>
      </c>
      <c r="D5060" s="18" t="s">
        <v>614</v>
      </c>
      <c r="E5060" s="19">
        <v>46.58</v>
      </c>
      <c r="F5060" s="5"/>
      <c r="I5060" t="e">
        <v>#REF!</v>
      </c>
    </row>
    <row r="5061" spans="1:9" ht="18" x14ac:dyDescent="0.2">
      <c r="A5061" s="11">
        <v>121035</v>
      </c>
      <c r="B5061" s="18" t="s">
        <v>75</v>
      </c>
      <c r="C5061" s="18" t="s">
        <v>76</v>
      </c>
      <c r="D5061" s="18" t="s">
        <v>86</v>
      </c>
      <c r="E5061" s="19">
        <v>20.58</v>
      </c>
      <c r="F5061" s="5"/>
      <c r="I5061" t="e">
        <v>#REF!</v>
      </c>
    </row>
    <row r="5062" spans="1:9" ht="18" x14ac:dyDescent="0.2">
      <c r="A5062" s="11">
        <v>121046</v>
      </c>
      <c r="B5062" s="18" t="s">
        <v>130</v>
      </c>
      <c r="C5062" s="18" t="s">
        <v>360</v>
      </c>
      <c r="D5062" s="18" t="s">
        <v>366</v>
      </c>
      <c r="E5062" s="19">
        <v>10.98</v>
      </c>
      <c r="F5062" s="5"/>
      <c r="I5062" t="e">
        <v>#REF!</v>
      </c>
    </row>
    <row r="5063" spans="1:9" ht="18" x14ac:dyDescent="0.2">
      <c r="A5063" s="11">
        <v>121066</v>
      </c>
      <c r="B5063" s="18" t="s">
        <v>7</v>
      </c>
      <c r="C5063" s="18" t="s">
        <v>100</v>
      </c>
      <c r="D5063" s="18" t="s">
        <v>104</v>
      </c>
      <c r="E5063" s="19">
        <v>2.2799999999999998</v>
      </c>
      <c r="F5063" s="5"/>
      <c r="I5063" t="e">
        <v>#REF!</v>
      </c>
    </row>
    <row r="5064" spans="1:9" ht="18" x14ac:dyDescent="0.2">
      <c r="A5064" s="11">
        <v>121067</v>
      </c>
      <c r="B5064" s="18" t="s">
        <v>7</v>
      </c>
      <c r="C5064" s="18" t="s">
        <v>100</v>
      </c>
      <c r="D5064" s="18" t="s">
        <v>107</v>
      </c>
      <c r="E5064" s="19">
        <v>3.83</v>
      </c>
      <c r="F5064" s="5"/>
      <c r="I5064">
        <v>199530</v>
      </c>
    </row>
    <row r="5065" spans="1:9" ht="18" x14ac:dyDescent="0.2">
      <c r="A5065" s="11">
        <v>121068</v>
      </c>
      <c r="B5065" s="18" t="s">
        <v>7</v>
      </c>
      <c r="C5065" s="18" t="s">
        <v>100</v>
      </c>
      <c r="D5065" s="18" t="s">
        <v>107</v>
      </c>
      <c r="E5065" s="19">
        <v>7.11</v>
      </c>
      <c r="F5065" s="5"/>
      <c r="I5065" t="e">
        <v>#REF!</v>
      </c>
    </row>
    <row r="5066" spans="1:9" ht="18" x14ac:dyDescent="0.2">
      <c r="A5066" s="11">
        <v>121070</v>
      </c>
      <c r="B5066" s="18" t="s">
        <v>7</v>
      </c>
      <c r="C5066" s="18" t="s">
        <v>100</v>
      </c>
      <c r="D5066" s="18" t="s">
        <v>107</v>
      </c>
      <c r="E5066" s="19">
        <v>3.83</v>
      </c>
      <c r="F5066" s="5"/>
      <c r="I5066">
        <v>199530</v>
      </c>
    </row>
    <row r="5067" spans="1:9" ht="18" x14ac:dyDescent="0.2">
      <c r="A5067" s="11">
        <v>121076</v>
      </c>
      <c r="B5067" s="18" t="s">
        <v>36</v>
      </c>
      <c r="C5067" s="18" t="s">
        <v>48</v>
      </c>
      <c r="D5067" s="18" t="s">
        <v>51</v>
      </c>
      <c r="E5067" s="19">
        <v>9.4</v>
      </c>
      <c r="F5067" s="5"/>
      <c r="I5067" t="e">
        <v>#REF!</v>
      </c>
    </row>
    <row r="5068" spans="1:9" ht="18" x14ac:dyDescent="0.2">
      <c r="A5068" s="11">
        <v>121077</v>
      </c>
      <c r="B5068" s="18" t="s">
        <v>36</v>
      </c>
      <c r="C5068" s="18" t="s">
        <v>48</v>
      </c>
      <c r="D5068" s="18" t="s">
        <v>51</v>
      </c>
      <c r="E5068" s="19">
        <v>9.4</v>
      </c>
      <c r="F5068" s="5"/>
      <c r="I5068">
        <v>199530</v>
      </c>
    </row>
    <row r="5069" spans="1:9" ht="18" x14ac:dyDescent="0.2">
      <c r="A5069" s="11">
        <v>121083</v>
      </c>
      <c r="B5069" s="18" t="s">
        <v>7</v>
      </c>
      <c r="C5069" s="18" t="s">
        <v>162</v>
      </c>
      <c r="D5069" s="18" t="s">
        <v>173</v>
      </c>
      <c r="E5069" s="19">
        <v>12.56</v>
      </c>
      <c r="F5069" s="5"/>
      <c r="I5069" t="e">
        <v>#REF!</v>
      </c>
    </row>
    <row r="5070" spans="1:9" ht="18" x14ac:dyDescent="0.2">
      <c r="A5070" s="11">
        <v>121095</v>
      </c>
      <c r="B5070" s="18" t="s">
        <v>130</v>
      </c>
      <c r="C5070" s="18" t="s">
        <v>360</v>
      </c>
      <c r="D5070" s="18" t="s">
        <v>367</v>
      </c>
      <c r="E5070" s="19">
        <v>26.49</v>
      </c>
      <c r="F5070" s="5"/>
      <c r="I5070" t="e">
        <v>#REF!</v>
      </c>
    </row>
    <row r="5071" spans="1:9" ht="18" x14ac:dyDescent="0.2">
      <c r="A5071" s="11">
        <v>121112</v>
      </c>
      <c r="B5071" s="18" t="s">
        <v>130</v>
      </c>
      <c r="C5071" s="18" t="s">
        <v>522</v>
      </c>
      <c r="D5071" s="18" t="s">
        <v>524</v>
      </c>
      <c r="E5071" s="19">
        <v>9.18</v>
      </c>
      <c r="F5071" s="5"/>
      <c r="I5071">
        <v>199530</v>
      </c>
    </row>
    <row r="5072" spans="1:9" ht="18" x14ac:dyDescent="0.2">
      <c r="A5072" s="11">
        <v>121125</v>
      </c>
      <c r="B5072" s="18" t="s">
        <v>130</v>
      </c>
      <c r="C5072" s="18" t="s">
        <v>381</v>
      </c>
      <c r="D5072" s="18" t="s">
        <v>389</v>
      </c>
      <c r="E5072" s="19">
        <v>5.38</v>
      </c>
      <c r="F5072" s="5"/>
      <c r="I5072">
        <v>199530</v>
      </c>
    </row>
    <row r="5073" spans="1:9" ht="18" x14ac:dyDescent="0.2">
      <c r="A5073" s="11">
        <v>121135</v>
      </c>
      <c r="B5073" s="18" t="s">
        <v>7</v>
      </c>
      <c r="C5073" s="18" t="s">
        <v>8</v>
      </c>
      <c r="D5073" s="18" t="s">
        <v>10</v>
      </c>
      <c r="E5073" s="19">
        <v>8.75</v>
      </c>
      <c r="F5073" s="5"/>
      <c r="I5073">
        <v>199530</v>
      </c>
    </row>
    <row r="5074" spans="1:9" ht="18" x14ac:dyDescent="0.2">
      <c r="A5074" s="11">
        <v>121167</v>
      </c>
      <c r="B5074" s="18" t="s">
        <v>130</v>
      </c>
      <c r="C5074" s="18" t="s">
        <v>360</v>
      </c>
      <c r="D5074" s="18" t="s">
        <v>363</v>
      </c>
      <c r="E5074" s="19">
        <v>10.76</v>
      </c>
      <c r="F5074" s="5"/>
      <c r="I5074" t="e">
        <v>#REF!</v>
      </c>
    </row>
    <row r="5075" spans="1:9" ht="18" x14ac:dyDescent="0.2">
      <c r="A5075" s="11">
        <v>121172</v>
      </c>
      <c r="B5075" s="18" t="s">
        <v>130</v>
      </c>
      <c r="C5075" s="18" t="s">
        <v>360</v>
      </c>
      <c r="D5075" s="18" t="s">
        <v>367</v>
      </c>
      <c r="E5075" s="19">
        <v>11.33</v>
      </c>
      <c r="F5075" s="5"/>
      <c r="I5075" t="e">
        <v>#REF!</v>
      </c>
    </row>
    <row r="5076" spans="1:9" ht="18" x14ac:dyDescent="0.2">
      <c r="A5076" s="11">
        <v>121184</v>
      </c>
      <c r="B5076" s="18" t="s">
        <v>56</v>
      </c>
      <c r="C5076" s="18" t="s">
        <v>208</v>
      </c>
      <c r="D5076" s="18" t="s">
        <v>211</v>
      </c>
      <c r="E5076" s="19">
        <v>6.49</v>
      </c>
      <c r="F5076" s="5"/>
      <c r="I5076" t="e">
        <v>#REF!</v>
      </c>
    </row>
    <row r="5077" spans="1:9" ht="18" x14ac:dyDescent="0.2">
      <c r="A5077" s="11">
        <v>121185</v>
      </c>
      <c r="B5077" s="18" t="s">
        <v>56</v>
      </c>
      <c r="C5077" s="18" t="s">
        <v>208</v>
      </c>
      <c r="D5077" s="18" t="s">
        <v>211</v>
      </c>
      <c r="E5077" s="19">
        <v>6.05</v>
      </c>
      <c r="F5077" s="5"/>
      <c r="I5077" t="e">
        <v>#REF!</v>
      </c>
    </row>
    <row r="5078" spans="1:9" ht="18" x14ac:dyDescent="0.2">
      <c r="A5078" s="11">
        <v>121190</v>
      </c>
      <c r="B5078" s="18" t="s">
        <v>56</v>
      </c>
      <c r="C5078" s="18" t="s">
        <v>208</v>
      </c>
      <c r="D5078" s="18" t="s">
        <v>211</v>
      </c>
      <c r="E5078" s="19">
        <v>6.53</v>
      </c>
      <c r="F5078" s="5"/>
      <c r="I5078" t="e">
        <v>#REF!</v>
      </c>
    </row>
    <row r="5079" spans="1:9" ht="18" x14ac:dyDescent="0.2">
      <c r="A5079" s="11">
        <v>121193</v>
      </c>
      <c r="B5079" s="18" t="s">
        <v>56</v>
      </c>
      <c r="C5079" s="18" t="s">
        <v>208</v>
      </c>
      <c r="D5079" s="18" t="s">
        <v>211</v>
      </c>
      <c r="E5079" s="19">
        <v>3.13</v>
      </c>
      <c r="F5079" s="5"/>
      <c r="I5079" t="e">
        <v>#REF!</v>
      </c>
    </row>
    <row r="5080" spans="1:9" ht="18" x14ac:dyDescent="0.2">
      <c r="A5080" s="11">
        <v>121249</v>
      </c>
      <c r="B5080" s="18" t="s">
        <v>130</v>
      </c>
      <c r="C5080" s="18" t="s">
        <v>360</v>
      </c>
      <c r="D5080" s="18" t="s">
        <v>373</v>
      </c>
      <c r="E5080" s="19">
        <v>20.54</v>
      </c>
      <c r="F5080" s="5"/>
      <c r="I5080" t="e">
        <v>#REF!</v>
      </c>
    </row>
    <row r="5081" spans="1:9" ht="18" x14ac:dyDescent="0.2">
      <c r="A5081" s="11">
        <v>121278</v>
      </c>
      <c r="B5081" s="18" t="s">
        <v>7</v>
      </c>
      <c r="C5081" s="18" t="s">
        <v>250</v>
      </c>
      <c r="D5081" s="18" t="s">
        <v>252</v>
      </c>
      <c r="E5081" s="19">
        <v>11.4</v>
      </c>
      <c r="F5081" s="5"/>
      <c r="I5081" t="e">
        <v>#REF!</v>
      </c>
    </row>
    <row r="5082" spans="1:9" ht="18" x14ac:dyDescent="0.2">
      <c r="A5082" s="11">
        <v>121285</v>
      </c>
      <c r="B5082" s="18" t="s">
        <v>7</v>
      </c>
      <c r="C5082" s="18" t="s">
        <v>162</v>
      </c>
      <c r="D5082" s="18" t="s">
        <v>173</v>
      </c>
      <c r="E5082" s="19">
        <v>13.57</v>
      </c>
      <c r="F5082" s="5"/>
      <c r="I5082" t="e">
        <v>#REF!</v>
      </c>
    </row>
    <row r="5083" spans="1:9" ht="18" x14ac:dyDescent="0.2">
      <c r="A5083" s="11">
        <v>121287</v>
      </c>
      <c r="B5083" s="18" t="s">
        <v>36</v>
      </c>
      <c r="C5083" s="18" t="s">
        <v>48</v>
      </c>
      <c r="D5083" s="18" t="s">
        <v>50</v>
      </c>
      <c r="E5083" s="19">
        <v>16.03</v>
      </c>
      <c r="F5083" s="5"/>
      <c r="I5083" t="e">
        <v>#REF!</v>
      </c>
    </row>
    <row r="5084" spans="1:9" ht="18" x14ac:dyDescent="0.2">
      <c r="A5084" s="11">
        <v>121298</v>
      </c>
      <c r="B5084" s="18" t="s">
        <v>7</v>
      </c>
      <c r="C5084" s="18" t="s">
        <v>162</v>
      </c>
      <c r="D5084" s="18" t="s">
        <v>165</v>
      </c>
      <c r="E5084" s="19">
        <v>14.99</v>
      </c>
      <c r="F5084" s="5"/>
      <c r="I5084" t="e">
        <v>#REF!</v>
      </c>
    </row>
    <row r="5085" spans="1:9" ht="18" x14ac:dyDescent="0.2">
      <c r="A5085" s="11">
        <v>121308</v>
      </c>
      <c r="B5085" s="18" t="s">
        <v>36</v>
      </c>
      <c r="C5085" s="18" t="s">
        <v>323</v>
      </c>
      <c r="D5085" s="18" t="s">
        <v>324</v>
      </c>
      <c r="E5085" s="19">
        <v>6.4</v>
      </c>
      <c r="F5085" s="5"/>
      <c r="I5085" t="e">
        <v>#REF!</v>
      </c>
    </row>
    <row r="5086" spans="1:9" ht="18" x14ac:dyDescent="0.2">
      <c r="A5086" s="11">
        <v>121311</v>
      </c>
      <c r="B5086" s="18" t="s">
        <v>36</v>
      </c>
      <c r="C5086" s="18" t="s">
        <v>323</v>
      </c>
      <c r="D5086" s="18" t="s">
        <v>324</v>
      </c>
      <c r="E5086" s="19">
        <v>7.77</v>
      </c>
      <c r="F5086" s="5"/>
      <c r="I5086" t="e">
        <v>#REF!</v>
      </c>
    </row>
    <row r="5087" spans="1:9" ht="18" x14ac:dyDescent="0.2">
      <c r="A5087" s="11">
        <v>121316</v>
      </c>
      <c r="B5087" s="18" t="s">
        <v>56</v>
      </c>
      <c r="C5087" s="18" t="s">
        <v>529</v>
      </c>
      <c r="D5087" s="18" t="s">
        <v>533</v>
      </c>
      <c r="E5087" s="19">
        <v>5.69</v>
      </c>
      <c r="F5087" s="5"/>
      <c r="I5087" t="e">
        <v>#REF!</v>
      </c>
    </row>
    <row r="5088" spans="1:9" ht="18" x14ac:dyDescent="0.2">
      <c r="A5088" s="11">
        <v>121317</v>
      </c>
      <c r="B5088" s="18" t="s">
        <v>7</v>
      </c>
      <c r="C5088" s="18" t="s">
        <v>243</v>
      </c>
      <c r="D5088" s="18" t="s">
        <v>246</v>
      </c>
      <c r="E5088" s="19">
        <v>2.04</v>
      </c>
      <c r="F5088" s="5"/>
      <c r="I5088" t="e">
        <v>#REF!</v>
      </c>
    </row>
    <row r="5089" spans="1:9" ht="18" x14ac:dyDescent="0.2">
      <c r="A5089" s="11">
        <v>121318</v>
      </c>
      <c r="B5089" s="18" t="s">
        <v>7</v>
      </c>
      <c r="C5089" s="18" t="s">
        <v>243</v>
      </c>
      <c r="D5089" s="18" t="s">
        <v>246</v>
      </c>
      <c r="E5089" s="19">
        <v>2.04</v>
      </c>
      <c r="F5089" s="5"/>
      <c r="I5089" t="e">
        <v>#REF!</v>
      </c>
    </row>
    <row r="5090" spans="1:9" ht="18" x14ac:dyDescent="0.2">
      <c r="A5090" s="11">
        <v>121349</v>
      </c>
      <c r="B5090" s="18" t="s">
        <v>142</v>
      </c>
      <c r="C5090" s="18" t="s">
        <v>143</v>
      </c>
      <c r="D5090" s="18" t="s">
        <v>145</v>
      </c>
      <c r="E5090" s="19">
        <v>1.33</v>
      </c>
      <c r="F5090" s="5"/>
      <c r="I5090" t="e">
        <v>#REF!</v>
      </c>
    </row>
    <row r="5091" spans="1:9" ht="18" x14ac:dyDescent="0.2">
      <c r="A5091" s="11">
        <v>121350</v>
      </c>
      <c r="B5091" s="18" t="s">
        <v>142</v>
      </c>
      <c r="C5091" s="18" t="s">
        <v>143</v>
      </c>
      <c r="D5091" s="18" t="s">
        <v>145</v>
      </c>
      <c r="E5091" s="19">
        <v>2.62</v>
      </c>
      <c r="F5091" s="5"/>
      <c r="I5091" t="e">
        <v>#REF!</v>
      </c>
    </row>
    <row r="5092" spans="1:9" ht="18" x14ac:dyDescent="0.2">
      <c r="A5092" s="11">
        <v>121424</v>
      </c>
      <c r="B5092" s="18" t="s">
        <v>62</v>
      </c>
      <c r="C5092" s="18" t="s">
        <v>497</v>
      </c>
      <c r="D5092" s="18" t="s">
        <v>501</v>
      </c>
      <c r="E5092" s="19">
        <v>2.2799999999999998</v>
      </c>
      <c r="F5092" s="5"/>
      <c r="I5092" t="e">
        <v>#REF!</v>
      </c>
    </row>
    <row r="5093" spans="1:9" ht="18" x14ac:dyDescent="0.2">
      <c r="A5093" s="11">
        <v>121425</v>
      </c>
      <c r="B5093" s="18" t="s">
        <v>142</v>
      </c>
      <c r="C5093" s="18" t="s">
        <v>301</v>
      </c>
      <c r="D5093" s="18" t="s">
        <v>303</v>
      </c>
      <c r="E5093" s="19">
        <v>5.12</v>
      </c>
      <c r="F5093" s="5"/>
      <c r="I5093" t="e">
        <v>#REF!</v>
      </c>
    </row>
    <row r="5094" spans="1:9" ht="18" x14ac:dyDescent="0.2">
      <c r="A5094" s="11">
        <v>121460</v>
      </c>
      <c r="B5094" s="18" t="s">
        <v>62</v>
      </c>
      <c r="C5094" s="18" t="s">
        <v>281</v>
      </c>
      <c r="D5094" s="18" t="s">
        <v>282</v>
      </c>
      <c r="E5094" s="19">
        <v>0.65</v>
      </c>
      <c r="F5094" s="5"/>
      <c r="I5094" t="e">
        <v>#REF!</v>
      </c>
    </row>
    <row r="5095" spans="1:9" ht="18" x14ac:dyDescent="0.2">
      <c r="A5095" s="11">
        <v>121461</v>
      </c>
      <c r="B5095" s="18" t="s">
        <v>62</v>
      </c>
      <c r="C5095" s="18" t="s">
        <v>281</v>
      </c>
      <c r="D5095" s="18" t="s">
        <v>282</v>
      </c>
      <c r="E5095" s="19">
        <v>1.02</v>
      </c>
      <c r="F5095" s="5"/>
      <c r="I5095" t="e">
        <v>#REF!</v>
      </c>
    </row>
    <row r="5096" spans="1:9" ht="18" x14ac:dyDescent="0.2">
      <c r="A5096" s="11">
        <v>121462</v>
      </c>
      <c r="B5096" s="18" t="s">
        <v>62</v>
      </c>
      <c r="C5096" s="18" t="s">
        <v>281</v>
      </c>
      <c r="D5096" s="18" t="s">
        <v>282</v>
      </c>
      <c r="E5096" s="19">
        <v>1.18</v>
      </c>
      <c r="F5096" s="5"/>
      <c r="I5096" t="e">
        <v>#REF!</v>
      </c>
    </row>
    <row r="5097" spans="1:9" ht="18" x14ac:dyDescent="0.2">
      <c r="A5097" s="11">
        <v>121469</v>
      </c>
      <c r="B5097" s="18" t="s">
        <v>130</v>
      </c>
      <c r="C5097" s="18" t="s">
        <v>291</v>
      </c>
      <c r="D5097" s="18" t="s">
        <v>295</v>
      </c>
      <c r="E5097" s="19">
        <v>5.62</v>
      </c>
      <c r="F5097" s="5"/>
      <c r="I5097" t="e">
        <v>#REF!</v>
      </c>
    </row>
    <row r="5098" spans="1:9" ht="18" x14ac:dyDescent="0.2">
      <c r="A5098" s="11">
        <v>121475</v>
      </c>
      <c r="B5098" s="18" t="s">
        <v>62</v>
      </c>
      <c r="C5098" s="18" t="s">
        <v>497</v>
      </c>
      <c r="D5098" s="18" t="s">
        <v>503</v>
      </c>
      <c r="E5098" s="19">
        <v>0.6</v>
      </c>
      <c r="F5098" s="5"/>
      <c r="I5098" t="e">
        <v>#REF!</v>
      </c>
    </row>
    <row r="5099" spans="1:9" ht="18" x14ac:dyDescent="0.2">
      <c r="A5099" s="11">
        <v>121476</v>
      </c>
      <c r="B5099" s="18" t="s">
        <v>62</v>
      </c>
      <c r="C5099" s="18" t="s">
        <v>497</v>
      </c>
      <c r="D5099" s="18" t="s">
        <v>503</v>
      </c>
      <c r="E5099" s="19">
        <v>1.24</v>
      </c>
      <c r="F5099" s="5"/>
      <c r="I5099" t="e">
        <v>#REF!</v>
      </c>
    </row>
    <row r="5100" spans="1:9" ht="18" x14ac:dyDescent="0.2">
      <c r="A5100" s="11">
        <v>121477</v>
      </c>
      <c r="B5100" s="18" t="s">
        <v>62</v>
      </c>
      <c r="C5100" s="18" t="s">
        <v>429</v>
      </c>
      <c r="D5100" s="18" t="s">
        <v>431</v>
      </c>
      <c r="E5100" s="19">
        <v>1.58</v>
      </c>
      <c r="F5100" s="5"/>
      <c r="I5100" t="e">
        <v>#REF!</v>
      </c>
    </row>
    <row r="5101" spans="1:9" ht="18" x14ac:dyDescent="0.2">
      <c r="A5101" s="11">
        <v>121479</v>
      </c>
      <c r="B5101" s="18" t="s">
        <v>62</v>
      </c>
      <c r="C5101" s="18" t="s">
        <v>281</v>
      </c>
      <c r="D5101" s="18" t="s">
        <v>282</v>
      </c>
      <c r="E5101" s="19">
        <v>1.1299999999999999</v>
      </c>
      <c r="F5101" s="5"/>
      <c r="I5101" t="e">
        <v>#REF!</v>
      </c>
    </row>
    <row r="5102" spans="1:9" ht="18" x14ac:dyDescent="0.2">
      <c r="A5102" s="11">
        <v>121493</v>
      </c>
      <c r="B5102" s="18" t="s">
        <v>62</v>
      </c>
      <c r="C5102" s="18" t="s">
        <v>281</v>
      </c>
      <c r="D5102" s="18" t="s">
        <v>282</v>
      </c>
      <c r="E5102" s="19">
        <v>2.21</v>
      </c>
      <c r="F5102" s="5"/>
      <c r="I5102" t="e">
        <v>#REF!</v>
      </c>
    </row>
    <row r="5103" spans="1:9" ht="18" x14ac:dyDescent="0.2">
      <c r="A5103" s="11">
        <v>121495</v>
      </c>
      <c r="B5103" s="18" t="s">
        <v>62</v>
      </c>
      <c r="C5103" s="18" t="s">
        <v>281</v>
      </c>
      <c r="D5103" s="18" t="s">
        <v>282</v>
      </c>
      <c r="E5103" s="19">
        <v>1.52</v>
      </c>
      <c r="F5103" s="5"/>
      <c r="I5103" t="e">
        <v>#REF!</v>
      </c>
    </row>
    <row r="5104" spans="1:9" ht="18" x14ac:dyDescent="0.2">
      <c r="A5104" s="11">
        <v>121499</v>
      </c>
      <c r="B5104" s="18" t="s">
        <v>62</v>
      </c>
      <c r="C5104" s="18" t="s">
        <v>281</v>
      </c>
      <c r="D5104" s="18" t="s">
        <v>282</v>
      </c>
      <c r="E5104" s="19">
        <v>0.72</v>
      </c>
      <c r="F5104" s="5"/>
      <c r="I5104" t="e">
        <v>#REF!</v>
      </c>
    </row>
    <row r="5105" spans="1:9" ht="18" x14ac:dyDescent="0.2">
      <c r="A5105" s="11">
        <v>121500</v>
      </c>
      <c r="B5105" s="18" t="s">
        <v>62</v>
      </c>
      <c r="C5105" s="18" t="s">
        <v>281</v>
      </c>
      <c r="D5105" s="18" t="s">
        <v>282</v>
      </c>
      <c r="E5105" s="19">
        <v>0.91</v>
      </c>
      <c r="F5105" s="5"/>
      <c r="I5105">
        <v>199530</v>
      </c>
    </row>
    <row r="5106" spans="1:9" ht="18" x14ac:dyDescent="0.2">
      <c r="A5106" s="11">
        <v>121517</v>
      </c>
      <c r="B5106" s="18" t="s">
        <v>56</v>
      </c>
      <c r="C5106" s="18" t="s">
        <v>208</v>
      </c>
      <c r="D5106" s="18" t="s">
        <v>213</v>
      </c>
      <c r="E5106" s="19">
        <v>5.75</v>
      </c>
      <c r="F5106" s="5"/>
      <c r="I5106" t="e">
        <v>#REF!</v>
      </c>
    </row>
    <row r="5107" spans="1:9" ht="18" x14ac:dyDescent="0.2">
      <c r="A5107" s="11">
        <v>121519</v>
      </c>
      <c r="B5107" s="18" t="s">
        <v>56</v>
      </c>
      <c r="C5107" s="18" t="s">
        <v>208</v>
      </c>
      <c r="D5107" s="18" t="s">
        <v>213</v>
      </c>
      <c r="E5107" s="19">
        <v>3.94</v>
      </c>
      <c r="F5107" s="5"/>
      <c r="I5107" t="e">
        <v>#REF!</v>
      </c>
    </row>
    <row r="5108" spans="1:9" ht="18" x14ac:dyDescent="0.2">
      <c r="A5108" s="11">
        <v>121532</v>
      </c>
      <c r="B5108" s="18" t="s">
        <v>130</v>
      </c>
      <c r="C5108" s="18" t="s">
        <v>482</v>
      </c>
      <c r="D5108" s="18" t="s">
        <v>485</v>
      </c>
      <c r="E5108" s="19">
        <v>3.58</v>
      </c>
      <c r="F5108" s="5"/>
      <c r="I5108" t="e">
        <v>#REF!</v>
      </c>
    </row>
    <row r="5109" spans="1:9" ht="18" x14ac:dyDescent="0.2">
      <c r="A5109" s="11">
        <v>121543</v>
      </c>
      <c r="B5109" s="18" t="s">
        <v>62</v>
      </c>
      <c r="C5109" s="18" t="s">
        <v>605</v>
      </c>
      <c r="D5109" s="18" t="s">
        <v>607</v>
      </c>
      <c r="E5109" s="19">
        <v>1.02</v>
      </c>
      <c r="F5109" s="5"/>
      <c r="I5109">
        <v>199530</v>
      </c>
    </row>
    <row r="5110" spans="1:9" ht="18" x14ac:dyDescent="0.2">
      <c r="A5110" s="11">
        <v>121549</v>
      </c>
      <c r="B5110" s="18" t="s">
        <v>62</v>
      </c>
      <c r="C5110" s="18" t="s">
        <v>605</v>
      </c>
      <c r="D5110" s="18" t="s">
        <v>607</v>
      </c>
      <c r="E5110" s="19">
        <v>1.73</v>
      </c>
      <c r="F5110" s="5"/>
      <c r="I5110">
        <v>199530</v>
      </c>
    </row>
    <row r="5111" spans="1:9" ht="18" x14ac:dyDescent="0.2">
      <c r="A5111" s="11">
        <v>121568</v>
      </c>
      <c r="B5111" s="18" t="s">
        <v>142</v>
      </c>
      <c r="C5111" s="18" t="s">
        <v>143</v>
      </c>
      <c r="D5111" s="18" t="s">
        <v>145</v>
      </c>
      <c r="E5111" s="19">
        <v>8.48</v>
      </c>
      <c r="F5111" s="5"/>
      <c r="I5111">
        <v>199530</v>
      </c>
    </row>
    <row r="5112" spans="1:9" ht="18" x14ac:dyDescent="0.2">
      <c r="A5112" s="11">
        <v>121576</v>
      </c>
      <c r="B5112" s="18" t="s">
        <v>142</v>
      </c>
      <c r="C5112" s="18" t="s">
        <v>143</v>
      </c>
      <c r="D5112" s="18" t="s">
        <v>146</v>
      </c>
      <c r="E5112" s="19">
        <v>4.3499999999999996</v>
      </c>
      <c r="F5112" s="5"/>
      <c r="I5112" t="e">
        <v>#REF!</v>
      </c>
    </row>
    <row r="5113" spans="1:9" ht="18" x14ac:dyDescent="0.2">
      <c r="A5113" s="11">
        <v>121578</v>
      </c>
      <c r="B5113" s="18" t="s">
        <v>142</v>
      </c>
      <c r="C5113" s="18" t="s">
        <v>143</v>
      </c>
      <c r="D5113" s="18" t="s">
        <v>146</v>
      </c>
      <c r="E5113" s="19">
        <v>4.05</v>
      </c>
      <c r="F5113" s="5"/>
      <c r="I5113">
        <v>199530</v>
      </c>
    </row>
    <row r="5114" spans="1:9" ht="18" x14ac:dyDescent="0.2">
      <c r="A5114" s="11">
        <v>121588</v>
      </c>
      <c r="B5114" s="18" t="s">
        <v>7</v>
      </c>
      <c r="C5114" s="18" t="s">
        <v>100</v>
      </c>
      <c r="D5114" s="18" t="s">
        <v>110</v>
      </c>
      <c r="E5114" s="19">
        <v>4.4400000000000004</v>
      </c>
      <c r="F5114" s="5"/>
      <c r="I5114">
        <v>199530</v>
      </c>
    </row>
    <row r="5115" spans="1:9" ht="18" x14ac:dyDescent="0.2">
      <c r="A5115" s="11">
        <v>121595</v>
      </c>
      <c r="B5115" s="18" t="s">
        <v>62</v>
      </c>
      <c r="C5115" s="18" t="s">
        <v>605</v>
      </c>
      <c r="D5115" s="18" t="s">
        <v>611</v>
      </c>
      <c r="E5115" s="19">
        <v>0.97</v>
      </c>
      <c r="F5115" s="5"/>
      <c r="I5115">
        <v>199530</v>
      </c>
    </row>
    <row r="5116" spans="1:9" ht="18" x14ac:dyDescent="0.2">
      <c r="A5116" s="11">
        <v>121596</v>
      </c>
      <c r="B5116" s="18" t="s">
        <v>62</v>
      </c>
      <c r="C5116" s="18" t="s">
        <v>605</v>
      </c>
      <c r="D5116" s="18" t="s">
        <v>611</v>
      </c>
      <c r="E5116" s="19">
        <v>0.77</v>
      </c>
      <c r="F5116" s="5"/>
      <c r="I5116">
        <v>199530</v>
      </c>
    </row>
    <row r="5117" spans="1:9" ht="18" x14ac:dyDescent="0.2">
      <c r="A5117" s="11">
        <v>121604</v>
      </c>
      <c r="B5117" s="18" t="s">
        <v>62</v>
      </c>
      <c r="C5117" s="18" t="s">
        <v>200</v>
      </c>
      <c r="D5117" s="18" t="s">
        <v>206</v>
      </c>
      <c r="E5117" s="19">
        <v>1.96</v>
      </c>
      <c r="F5117" s="5"/>
      <c r="I5117" t="e">
        <v>#REF!</v>
      </c>
    </row>
    <row r="5118" spans="1:9" ht="18" x14ac:dyDescent="0.2">
      <c r="A5118" s="11">
        <v>121606</v>
      </c>
      <c r="B5118" s="18" t="s">
        <v>62</v>
      </c>
      <c r="C5118" s="18" t="s">
        <v>200</v>
      </c>
      <c r="D5118" s="18" t="s">
        <v>206</v>
      </c>
      <c r="E5118" s="19">
        <v>1.96</v>
      </c>
      <c r="F5118" s="5"/>
      <c r="I5118">
        <v>199530</v>
      </c>
    </row>
    <row r="5119" spans="1:9" ht="18" x14ac:dyDescent="0.2">
      <c r="A5119" s="11">
        <v>121611</v>
      </c>
      <c r="B5119" s="18" t="s">
        <v>142</v>
      </c>
      <c r="C5119" s="18" t="s">
        <v>325</v>
      </c>
      <c r="D5119" s="18" t="s">
        <v>331</v>
      </c>
      <c r="E5119" s="19">
        <v>2.59</v>
      </c>
      <c r="F5119" s="5"/>
      <c r="I5119">
        <v>199530</v>
      </c>
    </row>
    <row r="5120" spans="1:9" ht="18" x14ac:dyDescent="0.2">
      <c r="A5120" s="11">
        <v>121614</v>
      </c>
      <c r="B5120" s="18" t="s">
        <v>75</v>
      </c>
      <c r="C5120" s="18" t="s">
        <v>76</v>
      </c>
      <c r="D5120" s="18" t="s">
        <v>83</v>
      </c>
      <c r="E5120" s="19">
        <v>3.49</v>
      </c>
      <c r="F5120" s="5"/>
      <c r="I5120">
        <v>199530</v>
      </c>
    </row>
    <row r="5121" spans="1:9" ht="18" x14ac:dyDescent="0.2">
      <c r="A5121" s="11">
        <v>121615</v>
      </c>
      <c r="B5121" s="18" t="s">
        <v>62</v>
      </c>
      <c r="C5121" s="18" t="s">
        <v>264</v>
      </c>
      <c r="D5121" s="18" t="s">
        <v>269</v>
      </c>
      <c r="E5121" s="19">
        <v>5.65</v>
      </c>
      <c r="F5121" s="5"/>
      <c r="I5121" t="e">
        <v>#REF!</v>
      </c>
    </row>
    <row r="5122" spans="1:9" ht="18" x14ac:dyDescent="0.2">
      <c r="A5122" s="11">
        <v>121616</v>
      </c>
      <c r="B5122" s="18" t="s">
        <v>75</v>
      </c>
      <c r="C5122" s="18" t="s">
        <v>76</v>
      </c>
      <c r="D5122" s="18" t="s">
        <v>80</v>
      </c>
      <c r="E5122" s="19">
        <v>2.48</v>
      </c>
      <c r="F5122" s="5"/>
      <c r="I5122" t="e">
        <v>#REF!</v>
      </c>
    </row>
    <row r="5123" spans="1:9" ht="18" x14ac:dyDescent="0.2">
      <c r="A5123" s="11">
        <v>121617</v>
      </c>
      <c r="B5123" s="18" t="s">
        <v>75</v>
      </c>
      <c r="C5123" s="18" t="s">
        <v>76</v>
      </c>
      <c r="D5123" s="18" t="s">
        <v>80</v>
      </c>
      <c r="E5123" s="19">
        <v>2.48</v>
      </c>
      <c r="F5123" s="5"/>
      <c r="I5123" t="e">
        <v>#REF!</v>
      </c>
    </row>
    <row r="5124" spans="1:9" ht="18" x14ac:dyDescent="0.2">
      <c r="A5124" s="11">
        <v>121618</v>
      </c>
      <c r="B5124" s="18" t="s">
        <v>75</v>
      </c>
      <c r="C5124" s="18" t="s">
        <v>76</v>
      </c>
      <c r="D5124" s="18" t="s">
        <v>80</v>
      </c>
      <c r="E5124" s="19">
        <v>2.48</v>
      </c>
      <c r="F5124" s="5"/>
      <c r="I5124">
        <v>199530</v>
      </c>
    </row>
    <row r="5125" spans="1:9" ht="18" x14ac:dyDescent="0.2">
      <c r="A5125" s="11">
        <v>121619</v>
      </c>
      <c r="B5125" s="18" t="s">
        <v>75</v>
      </c>
      <c r="C5125" s="18" t="s">
        <v>76</v>
      </c>
      <c r="D5125" s="18" t="s">
        <v>80</v>
      </c>
      <c r="E5125" s="19">
        <v>2.48</v>
      </c>
      <c r="F5125" s="5"/>
      <c r="I5125">
        <v>199530</v>
      </c>
    </row>
    <row r="5126" spans="1:9" ht="18" x14ac:dyDescent="0.2">
      <c r="A5126" s="11">
        <v>121621</v>
      </c>
      <c r="B5126" s="18" t="s">
        <v>11</v>
      </c>
      <c r="C5126" s="18" t="s">
        <v>335</v>
      </c>
      <c r="D5126" s="18" t="s">
        <v>340</v>
      </c>
      <c r="E5126" s="19">
        <v>0.96</v>
      </c>
      <c r="F5126" s="5"/>
      <c r="I5126" t="e">
        <v>#REF!</v>
      </c>
    </row>
    <row r="5127" spans="1:9" ht="18" x14ac:dyDescent="0.2">
      <c r="A5127" s="11">
        <v>121622</v>
      </c>
      <c r="B5127" s="18" t="s">
        <v>11</v>
      </c>
      <c r="C5127" s="18" t="s">
        <v>335</v>
      </c>
      <c r="D5127" s="18" t="s">
        <v>336</v>
      </c>
      <c r="E5127" s="19">
        <v>1.0900000000000001</v>
      </c>
      <c r="F5127" s="5"/>
      <c r="I5127" t="e">
        <v>#REF!</v>
      </c>
    </row>
    <row r="5128" spans="1:9" ht="18" x14ac:dyDescent="0.2">
      <c r="A5128" s="11">
        <v>121630</v>
      </c>
      <c r="B5128" s="18" t="s">
        <v>142</v>
      </c>
      <c r="C5128" s="18" t="s">
        <v>345</v>
      </c>
      <c r="D5128" s="18" t="s">
        <v>346</v>
      </c>
      <c r="E5128" s="19">
        <v>1.73</v>
      </c>
      <c r="F5128" s="5"/>
      <c r="I5128" t="e">
        <v>#REF!</v>
      </c>
    </row>
    <row r="5129" spans="1:9" ht="18" x14ac:dyDescent="0.2">
      <c r="A5129" s="11">
        <v>121675</v>
      </c>
      <c r="B5129" s="18" t="s">
        <v>62</v>
      </c>
      <c r="C5129" s="18" t="s">
        <v>299</v>
      </c>
      <c r="D5129" s="18" t="s">
        <v>300</v>
      </c>
      <c r="E5129" s="19">
        <v>1.75</v>
      </c>
      <c r="F5129" s="5"/>
      <c r="I5129" t="e">
        <v>#REF!</v>
      </c>
    </row>
    <row r="5130" spans="1:9" ht="18" x14ac:dyDescent="0.2">
      <c r="A5130" s="11">
        <v>121686</v>
      </c>
      <c r="B5130" s="18" t="s">
        <v>142</v>
      </c>
      <c r="C5130" s="18" t="s">
        <v>325</v>
      </c>
      <c r="D5130" s="18" t="s">
        <v>327</v>
      </c>
      <c r="E5130" s="19">
        <v>1.4</v>
      </c>
      <c r="F5130" s="5"/>
      <c r="I5130">
        <v>199530</v>
      </c>
    </row>
    <row r="5131" spans="1:9" ht="18" x14ac:dyDescent="0.2">
      <c r="A5131" s="11">
        <v>121693</v>
      </c>
      <c r="B5131" s="18" t="s">
        <v>11</v>
      </c>
      <c r="C5131" s="18" t="s">
        <v>335</v>
      </c>
      <c r="D5131" s="18" t="s">
        <v>342</v>
      </c>
      <c r="E5131" s="19">
        <v>1.73</v>
      </c>
      <c r="F5131" s="5"/>
      <c r="I5131">
        <v>199530</v>
      </c>
    </row>
    <row r="5132" spans="1:9" ht="18" x14ac:dyDescent="0.2">
      <c r="A5132" s="11">
        <v>121695</v>
      </c>
      <c r="B5132" s="18" t="s">
        <v>11</v>
      </c>
      <c r="C5132" s="18" t="s">
        <v>335</v>
      </c>
      <c r="D5132" s="18" t="s">
        <v>340</v>
      </c>
      <c r="E5132" s="19">
        <v>0.7</v>
      </c>
      <c r="F5132" s="5"/>
      <c r="I5132">
        <v>199530</v>
      </c>
    </row>
    <row r="5133" spans="1:9" ht="18" x14ac:dyDescent="0.2">
      <c r="A5133" s="11">
        <v>121701</v>
      </c>
      <c r="B5133" s="18" t="s">
        <v>62</v>
      </c>
      <c r="C5133" s="18" t="s">
        <v>494</v>
      </c>
      <c r="D5133" s="18" t="s">
        <v>495</v>
      </c>
      <c r="E5133" s="19">
        <v>3</v>
      </c>
      <c r="F5133" s="5"/>
      <c r="I5133">
        <v>199530</v>
      </c>
    </row>
    <row r="5134" spans="1:9" ht="18" x14ac:dyDescent="0.2">
      <c r="A5134" s="11">
        <v>121706</v>
      </c>
      <c r="B5134" s="18" t="s">
        <v>62</v>
      </c>
      <c r="C5134" s="18" t="s">
        <v>393</v>
      </c>
      <c r="D5134" s="18" t="s">
        <v>400</v>
      </c>
      <c r="E5134" s="19">
        <v>1.77</v>
      </c>
      <c r="F5134" s="5"/>
      <c r="I5134" t="e">
        <v>#REF!</v>
      </c>
    </row>
    <row r="5135" spans="1:9" ht="18" x14ac:dyDescent="0.2">
      <c r="A5135" s="11">
        <v>121708</v>
      </c>
      <c r="B5135" s="18" t="s">
        <v>11</v>
      </c>
      <c r="C5135" s="18" t="s">
        <v>335</v>
      </c>
      <c r="D5135" s="18" t="s">
        <v>339</v>
      </c>
      <c r="E5135" s="19">
        <v>9.92</v>
      </c>
      <c r="F5135" s="5"/>
      <c r="I5135" t="e">
        <v>#REF!</v>
      </c>
    </row>
    <row r="5136" spans="1:9" ht="18" x14ac:dyDescent="0.2">
      <c r="A5136" s="11">
        <v>121709</v>
      </c>
      <c r="B5136" s="18" t="s">
        <v>142</v>
      </c>
      <c r="C5136" s="18" t="s">
        <v>417</v>
      </c>
      <c r="D5136" s="18" t="s">
        <v>419</v>
      </c>
      <c r="E5136" s="19">
        <v>4.45</v>
      </c>
      <c r="F5136" s="5"/>
      <c r="I5136" t="e">
        <v>#REF!</v>
      </c>
    </row>
    <row r="5137" spans="1:9" ht="18" x14ac:dyDescent="0.2">
      <c r="A5137" s="11">
        <v>121718</v>
      </c>
      <c r="B5137" s="18" t="s">
        <v>130</v>
      </c>
      <c r="C5137" s="18" t="s">
        <v>175</v>
      </c>
      <c r="D5137" s="18" t="s">
        <v>176</v>
      </c>
      <c r="E5137" s="19">
        <v>3.49</v>
      </c>
      <c r="F5137" s="5"/>
      <c r="I5137" t="e">
        <v>#REF!</v>
      </c>
    </row>
    <row r="5138" spans="1:9" ht="18" x14ac:dyDescent="0.2">
      <c r="A5138" s="11">
        <v>121731</v>
      </c>
      <c r="B5138" s="18" t="s">
        <v>75</v>
      </c>
      <c r="C5138" s="18" t="s">
        <v>220</v>
      </c>
      <c r="D5138" s="18" t="s">
        <v>222</v>
      </c>
      <c r="E5138" s="19">
        <v>6.09</v>
      </c>
      <c r="F5138" s="5"/>
      <c r="I5138" t="e">
        <v>#REF!</v>
      </c>
    </row>
    <row r="5139" spans="1:9" ht="18" x14ac:dyDescent="0.2">
      <c r="A5139" s="11">
        <v>121735</v>
      </c>
      <c r="B5139" s="18" t="s">
        <v>7</v>
      </c>
      <c r="C5139" s="18" t="s">
        <v>260</v>
      </c>
      <c r="D5139" s="18" t="s">
        <v>263</v>
      </c>
      <c r="E5139" s="19">
        <v>9.9499999999999993</v>
      </c>
      <c r="F5139" s="5"/>
      <c r="I5139" t="e">
        <v>#REF!</v>
      </c>
    </row>
    <row r="5140" spans="1:9" ht="18" x14ac:dyDescent="0.2">
      <c r="A5140" s="11">
        <v>121743</v>
      </c>
      <c r="B5140" s="18" t="s">
        <v>130</v>
      </c>
      <c r="C5140" s="18" t="s">
        <v>381</v>
      </c>
      <c r="D5140" s="18" t="s">
        <v>391</v>
      </c>
      <c r="E5140" s="19">
        <v>8.17</v>
      </c>
      <c r="F5140" s="5"/>
      <c r="I5140" t="e">
        <v>#REF!</v>
      </c>
    </row>
    <row r="5141" spans="1:9" ht="18" x14ac:dyDescent="0.2">
      <c r="A5141" s="11">
        <v>121749</v>
      </c>
      <c r="B5141" s="18" t="s">
        <v>142</v>
      </c>
      <c r="C5141" s="18" t="s">
        <v>325</v>
      </c>
      <c r="D5141" s="18" t="s">
        <v>334</v>
      </c>
      <c r="E5141" s="19">
        <v>1.43</v>
      </c>
      <c r="F5141" s="5"/>
      <c r="I5141">
        <v>199530</v>
      </c>
    </row>
    <row r="5142" spans="1:9" ht="18" x14ac:dyDescent="0.2">
      <c r="A5142" s="11">
        <v>121775</v>
      </c>
      <c r="B5142" s="18" t="s">
        <v>56</v>
      </c>
      <c r="C5142" s="18" t="s">
        <v>208</v>
      </c>
      <c r="D5142" s="18" t="s">
        <v>211</v>
      </c>
      <c r="E5142" s="19">
        <v>4.63</v>
      </c>
      <c r="F5142" s="5"/>
      <c r="I5142">
        <v>199530</v>
      </c>
    </row>
    <row r="5143" spans="1:9" ht="18" x14ac:dyDescent="0.2">
      <c r="A5143" s="11">
        <v>121780</v>
      </c>
      <c r="B5143" s="18" t="s">
        <v>62</v>
      </c>
      <c r="C5143" s="18" t="s">
        <v>497</v>
      </c>
      <c r="D5143" s="18" t="s">
        <v>499</v>
      </c>
      <c r="E5143" s="19">
        <v>2.34</v>
      </c>
      <c r="F5143" s="5"/>
      <c r="I5143">
        <v>199530</v>
      </c>
    </row>
    <row r="5144" spans="1:9" ht="18" x14ac:dyDescent="0.2">
      <c r="A5144" s="11">
        <v>121782</v>
      </c>
      <c r="B5144" s="18" t="s">
        <v>62</v>
      </c>
      <c r="C5144" s="18" t="s">
        <v>497</v>
      </c>
      <c r="D5144" s="18" t="s">
        <v>499</v>
      </c>
      <c r="E5144" s="19">
        <v>2.5</v>
      </c>
      <c r="F5144" s="5"/>
      <c r="I5144">
        <v>199530</v>
      </c>
    </row>
    <row r="5145" spans="1:9" ht="18" x14ac:dyDescent="0.2">
      <c r="A5145" s="11">
        <v>121783</v>
      </c>
      <c r="B5145" s="18" t="s">
        <v>62</v>
      </c>
      <c r="C5145" s="18" t="s">
        <v>497</v>
      </c>
      <c r="D5145" s="18" t="s">
        <v>499</v>
      </c>
      <c r="E5145" s="19">
        <v>2.61</v>
      </c>
      <c r="F5145" s="5"/>
      <c r="I5145">
        <v>199530</v>
      </c>
    </row>
    <row r="5146" spans="1:9" ht="18" x14ac:dyDescent="0.2">
      <c r="A5146" s="11">
        <v>121784</v>
      </c>
      <c r="B5146" s="18" t="s">
        <v>62</v>
      </c>
      <c r="C5146" s="18" t="s">
        <v>497</v>
      </c>
      <c r="D5146" s="18" t="s">
        <v>499</v>
      </c>
      <c r="E5146" s="19">
        <v>2.04</v>
      </c>
      <c r="F5146" s="5"/>
      <c r="I5146">
        <v>199530</v>
      </c>
    </row>
    <row r="5147" spans="1:9" ht="18" x14ac:dyDescent="0.2">
      <c r="A5147" s="11">
        <v>121787</v>
      </c>
      <c r="B5147" s="18" t="s">
        <v>62</v>
      </c>
      <c r="C5147" s="18" t="s">
        <v>497</v>
      </c>
      <c r="D5147" s="18" t="s">
        <v>499</v>
      </c>
      <c r="E5147" s="19">
        <v>2.39</v>
      </c>
      <c r="F5147" s="5"/>
      <c r="I5147">
        <v>199530</v>
      </c>
    </row>
    <row r="5148" spans="1:9" ht="18" x14ac:dyDescent="0.2">
      <c r="A5148" s="11">
        <v>121790</v>
      </c>
      <c r="B5148" s="18" t="s">
        <v>62</v>
      </c>
      <c r="C5148" s="18" t="s">
        <v>497</v>
      </c>
      <c r="D5148" s="18" t="s">
        <v>499</v>
      </c>
      <c r="E5148" s="19">
        <v>2.59</v>
      </c>
      <c r="F5148" s="5"/>
      <c r="I5148" t="e">
        <v>#REF!</v>
      </c>
    </row>
    <row r="5149" spans="1:9" ht="18" x14ac:dyDescent="0.2">
      <c r="A5149" s="11">
        <v>121793</v>
      </c>
      <c r="B5149" s="18" t="s">
        <v>62</v>
      </c>
      <c r="C5149" s="18" t="s">
        <v>497</v>
      </c>
      <c r="D5149" s="18" t="s">
        <v>499</v>
      </c>
      <c r="E5149" s="19">
        <v>2.6</v>
      </c>
      <c r="F5149" s="5"/>
      <c r="I5149">
        <v>199530</v>
      </c>
    </row>
    <row r="5150" spans="1:9" ht="18" x14ac:dyDescent="0.2">
      <c r="A5150" s="11">
        <v>121798</v>
      </c>
      <c r="B5150" s="18" t="s">
        <v>62</v>
      </c>
      <c r="C5150" s="18" t="s">
        <v>264</v>
      </c>
      <c r="D5150" s="18" t="s">
        <v>270</v>
      </c>
      <c r="E5150" s="19">
        <v>1.74</v>
      </c>
      <c r="F5150" s="5"/>
      <c r="I5150" t="e">
        <v>#REF!</v>
      </c>
    </row>
    <row r="5151" spans="1:9" ht="18" x14ac:dyDescent="0.2">
      <c r="A5151" s="11">
        <v>121800</v>
      </c>
      <c r="B5151" s="18" t="s">
        <v>62</v>
      </c>
      <c r="C5151" s="18" t="s">
        <v>264</v>
      </c>
      <c r="D5151" s="18" t="s">
        <v>270</v>
      </c>
      <c r="E5151" s="19">
        <v>2.39</v>
      </c>
      <c r="F5151" s="5"/>
      <c r="I5151" t="e">
        <v>#REF!</v>
      </c>
    </row>
    <row r="5152" spans="1:9" ht="18" x14ac:dyDescent="0.2">
      <c r="A5152" s="11">
        <v>121802</v>
      </c>
      <c r="B5152" s="18" t="s">
        <v>62</v>
      </c>
      <c r="C5152" s="18" t="s">
        <v>281</v>
      </c>
      <c r="D5152" s="18" t="s">
        <v>282</v>
      </c>
      <c r="E5152" s="19">
        <v>1.1299999999999999</v>
      </c>
      <c r="F5152" s="5"/>
      <c r="I5152" t="e">
        <v>#REF!</v>
      </c>
    </row>
    <row r="5153" spans="1:9" ht="18" x14ac:dyDescent="0.2">
      <c r="A5153" s="11">
        <v>121803</v>
      </c>
      <c r="B5153" s="18" t="s">
        <v>62</v>
      </c>
      <c r="C5153" s="18" t="s">
        <v>281</v>
      </c>
      <c r="D5153" s="18" t="s">
        <v>282</v>
      </c>
      <c r="E5153" s="19">
        <v>1.21</v>
      </c>
      <c r="F5153" s="5"/>
      <c r="I5153" t="e">
        <v>#REF!</v>
      </c>
    </row>
    <row r="5154" spans="1:9" ht="18" x14ac:dyDescent="0.2">
      <c r="A5154" s="11">
        <v>121811</v>
      </c>
      <c r="B5154" s="18" t="s">
        <v>62</v>
      </c>
      <c r="C5154" s="18" t="s">
        <v>281</v>
      </c>
      <c r="D5154" s="18" t="s">
        <v>282</v>
      </c>
      <c r="E5154" s="19">
        <v>1.26</v>
      </c>
      <c r="F5154" s="5"/>
      <c r="I5154" t="e">
        <v>#REF!</v>
      </c>
    </row>
    <row r="5155" spans="1:9" ht="18" x14ac:dyDescent="0.2">
      <c r="A5155" s="11">
        <v>121812</v>
      </c>
      <c r="B5155" s="18" t="s">
        <v>62</v>
      </c>
      <c r="C5155" s="18" t="s">
        <v>281</v>
      </c>
      <c r="D5155" s="18" t="s">
        <v>282</v>
      </c>
      <c r="E5155" s="19">
        <v>2.17</v>
      </c>
      <c r="F5155" s="5"/>
      <c r="I5155" t="e">
        <v>#REF!</v>
      </c>
    </row>
    <row r="5156" spans="1:9" ht="18" x14ac:dyDescent="0.2">
      <c r="A5156" s="11">
        <v>121813</v>
      </c>
      <c r="B5156" s="18" t="s">
        <v>62</v>
      </c>
      <c r="C5156" s="18" t="s">
        <v>281</v>
      </c>
      <c r="D5156" s="18" t="s">
        <v>282</v>
      </c>
      <c r="E5156" s="19">
        <v>1.4</v>
      </c>
      <c r="F5156" s="5"/>
      <c r="I5156">
        <v>199530</v>
      </c>
    </row>
    <row r="5157" spans="1:9" ht="18" x14ac:dyDescent="0.2">
      <c r="A5157" s="11">
        <v>121835</v>
      </c>
      <c r="B5157" s="18" t="s">
        <v>62</v>
      </c>
      <c r="C5157" s="18" t="s">
        <v>200</v>
      </c>
      <c r="D5157" s="18" t="s">
        <v>206</v>
      </c>
      <c r="E5157" s="19">
        <v>1.4</v>
      </c>
      <c r="F5157" s="5"/>
      <c r="I5157" t="e">
        <v>#REF!</v>
      </c>
    </row>
    <row r="5158" spans="1:9" ht="18" x14ac:dyDescent="0.2">
      <c r="A5158" s="11">
        <v>121837</v>
      </c>
      <c r="B5158" s="18" t="s">
        <v>62</v>
      </c>
      <c r="C5158" s="18" t="s">
        <v>497</v>
      </c>
      <c r="D5158" s="18" t="s">
        <v>499</v>
      </c>
      <c r="E5158" s="19">
        <v>2.54</v>
      </c>
      <c r="F5158" s="5"/>
      <c r="I5158" t="e">
        <v>#REF!</v>
      </c>
    </row>
    <row r="5159" spans="1:9" ht="18" x14ac:dyDescent="0.2">
      <c r="A5159" s="11">
        <v>121838</v>
      </c>
      <c r="B5159" s="18" t="s">
        <v>62</v>
      </c>
      <c r="C5159" s="18" t="s">
        <v>497</v>
      </c>
      <c r="D5159" s="18" t="s">
        <v>499</v>
      </c>
      <c r="E5159" s="19">
        <v>2.54</v>
      </c>
      <c r="F5159" s="5"/>
      <c r="I5159" t="e">
        <v>#REF!</v>
      </c>
    </row>
    <row r="5160" spans="1:9" ht="18" x14ac:dyDescent="0.2">
      <c r="A5160" s="11">
        <v>121839</v>
      </c>
      <c r="B5160" s="18" t="s">
        <v>62</v>
      </c>
      <c r="C5160" s="18" t="s">
        <v>497</v>
      </c>
      <c r="D5160" s="18" t="s">
        <v>499</v>
      </c>
      <c r="E5160" s="19">
        <v>1.05</v>
      </c>
      <c r="F5160" s="5"/>
      <c r="I5160" t="e">
        <v>#REF!</v>
      </c>
    </row>
    <row r="5161" spans="1:9" ht="18" x14ac:dyDescent="0.2">
      <c r="A5161" s="11">
        <v>121840</v>
      </c>
      <c r="B5161" s="18" t="s">
        <v>62</v>
      </c>
      <c r="C5161" s="18" t="s">
        <v>497</v>
      </c>
      <c r="D5161" s="18" t="s">
        <v>499</v>
      </c>
      <c r="E5161" s="19">
        <v>1.05</v>
      </c>
      <c r="F5161" s="5"/>
      <c r="I5161" t="e">
        <v>#REF!</v>
      </c>
    </row>
    <row r="5162" spans="1:9" ht="18" x14ac:dyDescent="0.2">
      <c r="A5162" s="11">
        <v>121857</v>
      </c>
      <c r="B5162" s="18" t="s">
        <v>75</v>
      </c>
      <c r="C5162" s="18" t="s">
        <v>271</v>
      </c>
      <c r="D5162" s="18" t="s">
        <v>279</v>
      </c>
      <c r="E5162" s="19">
        <v>6.85</v>
      </c>
      <c r="F5162" s="5"/>
      <c r="I5162" t="e">
        <v>#REF!</v>
      </c>
    </row>
    <row r="5163" spans="1:9" ht="18" x14ac:dyDescent="0.2">
      <c r="A5163" s="11">
        <v>121860</v>
      </c>
      <c r="B5163" s="18" t="s">
        <v>36</v>
      </c>
      <c r="C5163" s="18" t="s">
        <v>196</v>
      </c>
      <c r="D5163" s="18" t="s">
        <v>197</v>
      </c>
      <c r="E5163" s="19">
        <v>28.78</v>
      </c>
      <c r="F5163" s="5"/>
      <c r="I5163" t="e">
        <v>#REF!</v>
      </c>
    </row>
    <row r="5164" spans="1:9" ht="18" x14ac:dyDescent="0.2">
      <c r="A5164" s="11">
        <v>121864</v>
      </c>
      <c r="B5164" s="18" t="s">
        <v>11</v>
      </c>
      <c r="C5164" s="18" t="s">
        <v>180</v>
      </c>
      <c r="D5164" s="18" t="s">
        <v>185</v>
      </c>
      <c r="E5164" s="19">
        <v>2.41</v>
      </c>
      <c r="F5164" s="5"/>
      <c r="I5164" t="e">
        <v>#REF!</v>
      </c>
    </row>
    <row r="5165" spans="1:9" ht="18" x14ac:dyDescent="0.2">
      <c r="A5165" s="11">
        <v>121865</v>
      </c>
      <c r="B5165" s="18" t="s">
        <v>11</v>
      </c>
      <c r="C5165" s="18" t="s">
        <v>180</v>
      </c>
      <c r="D5165" s="18" t="s">
        <v>185</v>
      </c>
      <c r="E5165" s="19">
        <v>2.0099999999999998</v>
      </c>
      <c r="F5165" s="5"/>
      <c r="I5165">
        <v>199530</v>
      </c>
    </row>
    <row r="5166" spans="1:9" ht="18" x14ac:dyDescent="0.2">
      <c r="A5166" s="11">
        <v>121867</v>
      </c>
      <c r="B5166" s="18" t="s">
        <v>75</v>
      </c>
      <c r="C5166" s="18" t="s">
        <v>307</v>
      </c>
      <c r="D5166" s="18" t="s">
        <v>309</v>
      </c>
      <c r="E5166" s="19">
        <v>3.81</v>
      </c>
      <c r="F5166" s="5"/>
      <c r="I5166" t="e">
        <v>#REF!</v>
      </c>
    </row>
    <row r="5167" spans="1:9" ht="18" x14ac:dyDescent="0.2">
      <c r="A5167" s="11">
        <v>121868</v>
      </c>
      <c r="B5167" s="18" t="s">
        <v>62</v>
      </c>
      <c r="C5167" s="18" t="s">
        <v>507</v>
      </c>
      <c r="D5167" s="18" t="s">
        <v>511</v>
      </c>
      <c r="E5167" s="19">
        <v>3.99</v>
      </c>
      <c r="F5167" s="5"/>
      <c r="I5167">
        <v>199530</v>
      </c>
    </row>
    <row r="5168" spans="1:9" ht="18" x14ac:dyDescent="0.2">
      <c r="A5168" s="11">
        <v>121869</v>
      </c>
      <c r="B5168" s="18" t="s">
        <v>62</v>
      </c>
      <c r="C5168" s="18" t="s">
        <v>507</v>
      </c>
      <c r="D5168" s="18" t="s">
        <v>511</v>
      </c>
      <c r="E5168" s="19">
        <v>12.32</v>
      </c>
      <c r="F5168" s="5"/>
      <c r="I5168">
        <v>199530</v>
      </c>
    </row>
    <row r="5169" spans="1:9" ht="18" x14ac:dyDescent="0.2">
      <c r="A5169" s="11">
        <v>121871</v>
      </c>
      <c r="B5169" s="18" t="s">
        <v>75</v>
      </c>
      <c r="C5169" s="18" t="s">
        <v>307</v>
      </c>
      <c r="D5169" s="18" t="s">
        <v>311</v>
      </c>
      <c r="E5169" s="19">
        <v>5.87</v>
      </c>
      <c r="F5169" s="5"/>
      <c r="I5169">
        <v>199530</v>
      </c>
    </row>
    <row r="5170" spans="1:9" ht="18" x14ac:dyDescent="0.2">
      <c r="A5170" s="11">
        <v>121872</v>
      </c>
      <c r="B5170" s="18" t="s">
        <v>75</v>
      </c>
      <c r="C5170" s="18" t="s">
        <v>307</v>
      </c>
      <c r="D5170" s="18" t="s">
        <v>311</v>
      </c>
      <c r="E5170" s="19">
        <v>5.87</v>
      </c>
      <c r="F5170" s="5"/>
      <c r="I5170" t="e">
        <v>#REF!</v>
      </c>
    </row>
    <row r="5171" spans="1:9" ht="18" x14ac:dyDescent="0.2">
      <c r="A5171" s="11">
        <v>121873</v>
      </c>
      <c r="B5171" s="18" t="s">
        <v>75</v>
      </c>
      <c r="C5171" s="18" t="s">
        <v>307</v>
      </c>
      <c r="D5171" s="18" t="s">
        <v>311</v>
      </c>
      <c r="E5171" s="19">
        <v>5.87</v>
      </c>
      <c r="F5171" s="5"/>
      <c r="I5171">
        <v>199530</v>
      </c>
    </row>
    <row r="5172" spans="1:9" ht="18" x14ac:dyDescent="0.2">
      <c r="A5172" s="11">
        <v>121874</v>
      </c>
      <c r="B5172" s="18" t="s">
        <v>75</v>
      </c>
      <c r="C5172" s="18" t="s">
        <v>307</v>
      </c>
      <c r="D5172" s="18" t="s">
        <v>311</v>
      </c>
      <c r="E5172" s="19">
        <v>5.87</v>
      </c>
      <c r="F5172" s="5"/>
      <c r="I5172">
        <v>199530</v>
      </c>
    </row>
    <row r="5173" spans="1:9" ht="18" x14ac:dyDescent="0.2">
      <c r="A5173" s="11">
        <v>121876</v>
      </c>
      <c r="B5173" s="18" t="s">
        <v>75</v>
      </c>
      <c r="C5173" s="18" t="s">
        <v>307</v>
      </c>
      <c r="D5173" s="18" t="s">
        <v>311</v>
      </c>
      <c r="E5173" s="19">
        <v>5.87</v>
      </c>
      <c r="F5173" s="5"/>
      <c r="I5173" t="e">
        <v>#REF!</v>
      </c>
    </row>
    <row r="5174" spans="1:9" ht="18" x14ac:dyDescent="0.2">
      <c r="A5174" s="11">
        <v>121877</v>
      </c>
      <c r="B5174" s="18" t="s">
        <v>75</v>
      </c>
      <c r="C5174" s="18" t="s">
        <v>307</v>
      </c>
      <c r="D5174" s="18" t="s">
        <v>311</v>
      </c>
      <c r="E5174" s="19">
        <v>5.87</v>
      </c>
      <c r="F5174" s="5"/>
      <c r="I5174" t="e">
        <v>#REF!</v>
      </c>
    </row>
    <row r="5175" spans="1:9" ht="18" x14ac:dyDescent="0.2">
      <c r="A5175" s="11">
        <v>121879</v>
      </c>
      <c r="B5175" s="18" t="s">
        <v>75</v>
      </c>
      <c r="C5175" s="18" t="s">
        <v>307</v>
      </c>
      <c r="D5175" s="18" t="s">
        <v>311</v>
      </c>
      <c r="E5175" s="19">
        <v>5.87</v>
      </c>
      <c r="F5175" s="5"/>
      <c r="I5175">
        <v>199530</v>
      </c>
    </row>
    <row r="5176" spans="1:9" ht="18" x14ac:dyDescent="0.2">
      <c r="A5176" s="11">
        <v>121882</v>
      </c>
      <c r="B5176" s="18" t="s">
        <v>75</v>
      </c>
      <c r="C5176" s="18" t="s">
        <v>307</v>
      </c>
      <c r="D5176" s="18" t="s">
        <v>311</v>
      </c>
      <c r="E5176" s="19">
        <v>5.87</v>
      </c>
      <c r="F5176" s="5"/>
      <c r="I5176">
        <v>199530</v>
      </c>
    </row>
    <row r="5177" spans="1:9" ht="18" x14ac:dyDescent="0.2">
      <c r="A5177" s="11">
        <v>121887</v>
      </c>
      <c r="B5177" s="18" t="s">
        <v>75</v>
      </c>
      <c r="C5177" s="18" t="s">
        <v>307</v>
      </c>
      <c r="D5177" s="18" t="s">
        <v>311</v>
      </c>
      <c r="E5177" s="19">
        <v>5.87</v>
      </c>
      <c r="F5177" s="5"/>
      <c r="I5177" t="e">
        <v>#REF!</v>
      </c>
    </row>
    <row r="5178" spans="1:9" ht="18" x14ac:dyDescent="0.2">
      <c r="A5178" s="11">
        <v>121892</v>
      </c>
      <c r="B5178" s="18" t="s">
        <v>75</v>
      </c>
      <c r="C5178" s="18" t="s">
        <v>307</v>
      </c>
      <c r="D5178" s="18" t="s">
        <v>311</v>
      </c>
      <c r="E5178" s="19">
        <v>5.87</v>
      </c>
      <c r="F5178" s="5"/>
      <c r="I5178" t="e">
        <v>#REF!</v>
      </c>
    </row>
    <row r="5179" spans="1:9" ht="18" x14ac:dyDescent="0.2">
      <c r="A5179" s="11">
        <v>121893</v>
      </c>
      <c r="B5179" s="18" t="s">
        <v>75</v>
      </c>
      <c r="C5179" s="18" t="s">
        <v>307</v>
      </c>
      <c r="D5179" s="18" t="s">
        <v>311</v>
      </c>
      <c r="E5179" s="19">
        <v>5.87</v>
      </c>
      <c r="F5179" s="5"/>
      <c r="I5179" t="e">
        <v>#REF!</v>
      </c>
    </row>
    <row r="5180" spans="1:9" ht="18" x14ac:dyDescent="0.2">
      <c r="A5180" s="11">
        <v>121900</v>
      </c>
      <c r="B5180" s="18" t="s">
        <v>75</v>
      </c>
      <c r="C5180" s="18" t="s">
        <v>307</v>
      </c>
      <c r="D5180" s="18" t="s">
        <v>315</v>
      </c>
      <c r="E5180" s="19">
        <v>6.35</v>
      </c>
      <c r="F5180" s="5"/>
      <c r="I5180" t="e">
        <v>#REF!</v>
      </c>
    </row>
    <row r="5181" spans="1:9" ht="18" x14ac:dyDescent="0.2">
      <c r="A5181" s="11">
        <v>121901</v>
      </c>
      <c r="B5181" s="18" t="s">
        <v>75</v>
      </c>
      <c r="C5181" s="18" t="s">
        <v>307</v>
      </c>
      <c r="D5181" s="18" t="s">
        <v>309</v>
      </c>
      <c r="E5181" s="19">
        <v>7.11</v>
      </c>
      <c r="F5181" s="5"/>
      <c r="I5181" t="e">
        <v>#REF!</v>
      </c>
    </row>
    <row r="5182" spans="1:9" ht="18" x14ac:dyDescent="0.2">
      <c r="A5182" s="11">
        <v>121902</v>
      </c>
      <c r="B5182" s="18" t="s">
        <v>142</v>
      </c>
      <c r="C5182" s="18" t="s">
        <v>155</v>
      </c>
      <c r="D5182" s="18" t="s">
        <v>160</v>
      </c>
      <c r="E5182" s="19">
        <v>6.48</v>
      </c>
      <c r="F5182" s="5"/>
      <c r="I5182" t="e">
        <v>#REF!</v>
      </c>
    </row>
    <row r="5183" spans="1:9" ht="18" x14ac:dyDescent="0.2">
      <c r="A5183" s="11">
        <v>121911</v>
      </c>
      <c r="B5183" s="18" t="s">
        <v>142</v>
      </c>
      <c r="C5183" s="18" t="s">
        <v>301</v>
      </c>
      <c r="D5183" s="18" t="s">
        <v>302</v>
      </c>
      <c r="E5183" s="19">
        <v>4.2</v>
      </c>
      <c r="F5183" s="5"/>
      <c r="I5183" t="e">
        <v>#REF!</v>
      </c>
    </row>
    <row r="5184" spans="1:9" ht="18" x14ac:dyDescent="0.2">
      <c r="A5184" s="11">
        <v>121921</v>
      </c>
      <c r="B5184" s="18" t="s">
        <v>11</v>
      </c>
      <c r="C5184" s="18" t="s">
        <v>253</v>
      </c>
      <c r="D5184" s="18" t="s">
        <v>255</v>
      </c>
      <c r="E5184" s="19">
        <v>9.7799999999999994</v>
      </c>
      <c r="F5184" s="5"/>
      <c r="I5184" t="e">
        <v>#REF!</v>
      </c>
    </row>
    <row r="5185" spans="1:9" ht="18" x14ac:dyDescent="0.2">
      <c r="A5185" s="11">
        <v>121950</v>
      </c>
      <c r="B5185" s="18" t="s">
        <v>62</v>
      </c>
      <c r="C5185" s="18" t="s">
        <v>281</v>
      </c>
      <c r="D5185" s="18" t="s">
        <v>282</v>
      </c>
      <c r="E5185" s="19">
        <v>3.46</v>
      </c>
      <c r="F5185" s="5"/>
      <c r="I5185" t="e">
        <v>#REF!</v>
      </c>
    </row>
    <row r="5186" spans="1:9" ht="18" x14ac:dyDescent="0.2">
      <c r="A5186" s="11">
        <v>121966</v>
      </c>
      <c r="B5186" s="18" t="s">
        <v>56</v>
      </c>
      <c r="C5186" s="18" t="s">
        <v>552</v>
      </c>
      <c r="D5186" s="18" t="s">
        <v>557</v>
      </c>
      <c r="E5186" s="19">
        <v>4.7699999999999996</v>
      </c>
      <c r="F5186" s="5"/>
      <c r="I5186" t="e">
        <v>#REF!</v>
      </c>
    </row>
    <row r="5187" spans="1:9" ht="18" x14ac:dyDescent="0.2">
      <c r="A5187" s="11">
        <v>121967</v>
      </c>
      <c r="B5187" s="18" t="s">
        <v>62</v>
      </c>
      <c r="C5187" s="18" t="s">
        <v>393</v>
      </c>
      <c r="D5187" s="18" t="s">
        <v>403</v>
      </c>
      <c r="E5187" s="19">
        <v>2.79</v>
      </c>
      <c r="F5187" s="5"/>
      <c r="I5187" t="e">
        <v>#REF!</v>
      </c>
    </row>
    <row r="5188" spans="1:9" ht="18" x14ac:dyDescent="0.2">
      <c r="A5188" s="11">
        <v>121971</v>
      </c>
      <c r="B5188" s="18" t="s">
        <v>11</v>
      </c>
      <c r="C5188" s="18" t="s">
        <v>284</v>
      </c>
      <c r="D5188" s="18" t="s">
        <v>286</v>
      </c>
      <c r="E5188" s="19">
        <v>3.06</v>
      </c>
      <c r="F5188" s="5"/>
      <c r="I5188" t="e">
        <v>#REF!</v>
      </c>
    </row>
    <row r="5189" spans="1:9" ht="18" x14ac:dyDescent="0.2">
      <c r="A5189" s="11">
        <v>121974</v>
      </c>
      <c r="B5189" s="18" t="s">
        <v>11</v>
      </c>
      <c r="C5189" s="18" t="s">
        <v>284</v>
      </c>
      <c r="D5189" s="18" t="s">
        <v>286</v>
      </c>
      <c r="E5189" s="19">
        <v>2.0299999999999998</v>
      </c>
      <c r="F5189" s="5"/>
      <c r="I5189" t="e">
        <v>#REF!</v>
      </c>
    </row>
    <row r="5190" spans="1:9" ht="18" x14ac:dyDescent="0.2">
      <c r="A5190" s="11">
        <v>121979</v>
      </c>
      <c r="B5190" s="18" t="s">
        <v>11</v>
      </c>
      <c r="C5190" s="18" t="s">
        <v>284</v>
      </c>
      <c r="D5190" s="18" t="s">
        <v>286</v>
      </c>
      <c r="E5190" s="19">
        <v>2.0299999999999998</v>
      </c>
      <c r="F5190" s="5"/>
      <c r="I5190" t="e">
        <v>#REF!</v>
      </c>
    </row>
    <row r="5191" spans="1:9" ht="18" x14ac:dyDescent="0.2">
      <c r="A5191" s="11">
        <v>121981</v>
      </c>
      <c r="B5191" s="18" t="s">
        <v>11</v>
      </c>
      <c r="C5191" s="18" t="s">
        <v>91</v>
      </c>
      <c r="D5191" s="18" t="s">
        <v>95</v>
      </c>
      <c r="E5191" s="19">
        <v>2.0299999999999998</v>
      </c>
      <c r="F5191" s="5"/>
      <c r="I5191" t="e">
        <v>#REF!</v>
      </c>
    </row>
    <row r="5192" spans="1:9" ht="18" x14ac:dyDescent="0.2">
      <c r="A5192" s="11">
        <v>121982</v>
      </c>
      <c r="B5192" s="18" t="s">
        <v>11</v>
      </c>
      <c r="C5192" s="18" t="s">
        <v>284</v>
      </c>
      <c r="D5192" s="18" t="s">
        <v>286</v>
      </c>
      <c r="E5192" s="19">
        <v>2.0299999999999998</v>
      </c>
      <c r="F5192" s="5"/>
      <c r="I5192" t="e">
        <v>#REF!</v>
      </c>
    </row>
    <row r="5193" spans="1:9" ht="18" x14ac:dyDescent="0.2">
      <c r="A5193" s="11">
        <v>121984</v>
      </c>
      <c r="B5193" s="18" t="s">
        <v>11</v>
      </c>
      <c r="C5193" s="18" t="s">
        <v>284</v>
      </c>
      <c r="D5193" s="18" t="s">
        <v>286</v>
      </c>
      <c r="E5193" s="19">
        <v>2.0099999999999998</v>
      </c>
      <c r="F5193" s="5"/>
      <c r="I5193" t="e">
        <v>#REF!</v>
      </c>
    </row>
    <row r="5194" spans="1:9" ht="18" x14ac:dyDescent="0.2">
      <c r="A5194" s="11">
        <v>121986</v>
      </c>
      <c r="B5194" s="18" t="s">
        <v>11</v>
      </c>
      <c r="C5194" s="18" t="s">
        <v>284</v>
      </c>
      <c r="D5194" s="18" t="s">
        <v>286</v>
      </c>
      <c r="E5194" s="19">
        <v>2.0299999999999998</v>
      </c>
      <c r="F5194" s="5"/>
      <c r="I5194" t="e">
        <v>#REF!</v>
      </c>
    </row>
    <row r="5195" spans="1:9" ht="18" x14ac:dyDescent="0.2">
      <c r="A5195" s="11">
        <v>121987</v>
      </c>
      <c r="B5195" s="18" t="s">
        <v>11</v>
      </c>
      <c r="C5195" s="18" t="s">
        <v>284</v>
      </c>
      <c r="D5195" s="18" t="s">
        <v>286</v>
      </c>
      <c r="E5195" s="19">
        <v>2.0299999999999998</v>
      </c>
      <c r="F5195" s="5"/>
      <c r="I5195" t="e">
        <v>#REF!</v>
      </c>
    </row>
    <row r="5196" spans="1:9" ht="18" x14ac:dyDescent="0.2">
      <c r="A5196" s="11">
        <v>121988</v>
      </c>
      <c r="B5196" s="18" t="s">
        <v>11</v>
      </c>
      <c r="C5196" s="18" t="s">
        <v>284</v>
      </c>
      <c r="D5196" s="18" t="s">
        <v>286</v>
      </c>
      <c r="E5196" s="19">
        <v>2.0299999999999998</v>
      </c>
      <c r="F5196" s="5"/>
      <c r="I5196" t="e">
        <v>#REF!</v>
      </c>
    </row>
    <row r="5197" spans="1:9" ht="18" x14ac:dyDescent="0.2">
      <c r="A5197" s="11">
        <v>121989</v>
      </c>
      <c r="B5197" s="18" t="s">
        <v>11</v>
      </c>
      <c r="C5197" s="18" t="s">
        <v>91</v>
      </c>
      <c r="D5197" s="18" t="s">
        <v>94</v>
      </c>
      <c r="E5197" s="19">
        <v>2.0299999999999998</v>
      </c>
      <c r="F5197" s="5"/>
      <c r="I5197" t="e">
        <v>#REF!</v>
      </c>
    </row>
    <row r="5198" spans="1:9" ht="18" x14ac:dyDescent="0.2">
      <c r="A5198" s="11">
        <v>121990</v>
      </c>
      <c r="B5198" s="18" t="s">
        <v>11</v>
      </c>
      <c r="C5198" s="18" t="s">
        <v>284</v>
      </c>
      <c r="D5198" s="18" t="s">
        <v>286</v>
      </c>
      <c r="E5198" s="19">
        <v>2.0099999999999998</v>
      </c>
      <c r="F5198" s="5"/>
      <c r="I5198" t="e">
        <v>#REF!</v>
      </c>
    </row>
    <row r="5199" spans="1:9" ht="18" x14ac:dyDescent="0.2">
      <c r="A5199" s="11">
        <v>121992</v>
      </c>
      <c r="B5199" s="18" t="s">
        <v>11</v>
      </c>
      <c r="C5199" s="18" t="s">
        <v>284</v>
      </c>
      <c r="D5199" s="18" t="s">
        <v>286</v>
      </c>
      <c r="E5199" s="19">
        <v>2.0299999999999998</v>
      </c>
      <c r="F5199" s="5"/>
      <c r="I5199" t="e">
        <v>#REF!</v>
      </c>
    </row>
    <row r="5200" spans="1:9" ht="18" x14ac:dyDescent="0.2">
      <c r="A5200" s="11">
        <v>121993</v>
      </c>
      <c r="B5200" s="18" t="s">
        <v>11</v>
      </c>
      <c r="C5200" s="18" t="s">
        <v>91</v>
      </c>
      <c r="D5200" s="18" t="s">
        <v>96</v>
      </c>
      <c r="E5200" s="19">
        <v>2.0299999999999998</v>
      </c>
      <c r="F5200" s="5"/>
      <c r="I5200" t="e">
        <v>#REF!</v>
      </c>
    </row>
    <row r="5201" spans="1:9" ht="18" x14ac:dyDescent="0.2">
      <c r="A5201" s="11">
        <v>121996</v>
      </c>
      <c r="B5201" s="18" t="s">
        <v>11</v>
      </c>
      <c r="C5201" s="18" t="s">
        <v>91</v>
      </c>
      <c r="D5201" s="18" t="s">
        <v>99</v>
      </c>
      <c r="E5201" s="19">
        <v>2.0299999999999998</v>
      </c>
      <c r="F5201" s="5"/>
      <c r="I5201" t="e">
        <v>#REF!</v>
      </c>
    </row>
    <row r="5202" spans="1:9" ht="18" x14ac:dyDescent="0.2">
      <c r="A5202" s="11">
        <v>121997</v>
      </c>
      <c r="B5202" s="18" t="s">
        <v>11</v>
      </c>
      <c r="C5202" s="18" t="s">
        <v>91</v>
      </c>
      <c r="D5202" s="18" t="s">
        <v>99</v>
      </c>
      <c r="E5202" s="19">
        <v>2.0299999999999998</v>
      </c>
      <c r="F5202" s="5"/>
      <c r="I5202" t="e">
        <v>#REF!</v>
      </c>
    </row>
    <row r="5203" spans="1:9" ht="18" x14ac:dyDescent="0.2">
      <c r="A5203" s="11">
        <v>122013</v>
      </c>
      <c r="B5203" s="18" t="s">
        <v>142</v>
      </c>
      <c r="C5203" s="18" t="s">
        <v>155</v>
      </c>
      <c r="D5203" s="18" t="s">
        <v>161</v>
      </c>
      <c r="E5203" s="19">
        <v>1.57</v>
      </c>
      <c r="F5203" s="5"/>
      <c r="I5203" t="e">
        <v>#REF!</v>
      </c>
    </row>
    <row r="5204" spans="1:9" ht="18" x14ac:dyDescent="0.2">
      <c r="A5204" s="11">
        <v>122026</v>
      </c>
      <c r="B5204" s="18" t="s">
        <v>130</v>
      </c>
      <c r="C5204" s="18" t="s">
        <v>381</v>
      </c>
      <c r="D5204" s="18" t="s">
        <v>382</v>
      </c>
      <c r="E5204" s="19">
        <v>7.5</v>
      </c>
      <c r="F5204" s="5"/>
      <c r="I5204" t="e">
        <v>#REF!</v>
      </c>
    </row>
    <row r="5205" spans="1:9" ht="18" x14ac:dyDescent="0.2">
      <c r="A5205" s="11">
        <v>122027</v>
      </c>
      <c r="B5205" s="18" t="s">
        <v>130</v>
      </c>
      <c r="C5205" s="18" t="s">
        <v>381</v>
      </c>
      <c r="D5205" s="18" t="s">
        <v>382</v>
      </c>
      <c r="E5205" s="19">
        <v>6.56</v>
      </c>
      <c r="F5205" s="5"/>
      <c r="I5205" t="e">
        <v>#REF!</v>
      </c>
    </row>
    <row r="5206" spans="1:9" ht="18" x14ac:dyDescent="0.2">
      <c r="A5206" s="11">
        <v>122028</v>
      </c>
      <c r="B5206" s="18" t="s">
        <v>130</v>
      </c>
      <c r="C5206" s="18" t="s">
        <v>381</v>
      </c>
      <c r="D5206" s="18" t="s">
        <v>384</v>
      </c>
      <c r="E5206" s="19">
        <v>11.82</v>
      </c>
      <c r="F5206" s="5"/>
      <c r="I5206" t="e">
        <v>#REF!</v>
      </c>
    </row>
    <row r="5207" spans="1:9" ht="18" x14ac:dyDescent="0.2">
      <c r="A5207" s="11">
        <v>122029</v>
      </c>
      <c r="B5207" s="18" t="s">
        <v>130</v>
      </c>
      <c r="C5207" s="18" t="s">
        <v>381</v>
      </c>
      <c r="D5207" s="18" t="s">
        <v>382</v>
      </c>
      <c r="E5207" s="19">
        <v>9.36</v>
      </c>
      <c r="F5207" s="5"/>
      <c r="I5207" t="e">
        <v>#REF!</v>
      </c>
    </row>
    <row r="5208" spans="1:9" ht="18" x14ac:dyDescent="0.2">
      <c r="A5208" s="11">
        <v>122068</v>
      </c>
      <c r="B5208" s="18" t="s">
        <v>62</v>
      </c>
      <c r="C5208" s="18" t="s">
        <v>593</v>
      </c>
      <c r="D5208" s="18" t="s">
        <v>598</v>
      </c>
      <c r="E5208" s="19">
        <v>1.06</v>
      </c>
      <c r="F5208" s="5"/>
      <c r="I5208" t="e">
        <v>#REF!</v>
      </c>
    </row>
    <row r="5209" spans="1:9" ht="18" x14ac:dyDescent="0.2">
      <c r="A5209" s="11">
        <v>122075</v>
      </c>
      <c r="B5209" s="18" t="s">
        <v>62</v>
      </c>
      <c r="C5209" s="18" t="s">
        <v>593</v>
      </c>
      <c r="D5209" s="18" t="s">
        <v>597</v>
      </c>
      <c r="E5209" s="19">
        <v>1.06</v>
      </c>
      <c r="F5209" s="5"/>
      <c r="I5209" t="e">
        <v>#REF!</v>
      </c>
    </row>
    <row r="5210" spans="1:9" ht="18" x14ac:dyDescent="0.2">
      <c r="A5210" s="11">
        <v>122079</v>
      </c>
      <c r="B5210" s="18" t="s">
        <v>62</v>
      </c>
      <c r="C5210" s="18" t="s">
        <v>593</v>
      </c>
      <c r="D5210" s="18" t="s">
        <v>598</v>
      </c>
      <c r="E5210" s="19">
        <v>1.01</v>
      </c>
      <c r="F5210" s="5"/>
      <c r="I5210" t="e">
        <v>#REF!</v>
      </c>
    </row>
    <row r="5211" spans="1:9" ht="18" x14ac:dyDescent="0.2">
      <c r="A5211" s="11">
        <v>122081</v>
      </c>
      <c r="B5211" s="18" t="s">
        <v>62</v>
      </c>
      <c r="C5211" s="18" t="s">
        <v>593</v>
      </c>
      <c r="D5211" s="18" t="s">
        <v>597</v>
      </c>
      <c r="E5211" s="19">
        <v>0.99</v>
      </c>
      <c r="F5211" s="5"/>
      <c r="I5211" t="e">
        <v>#REF!</v>
      </c>
    </row>
    <row r="5212" spans="1:9" ht="18" x14ac:dyDescent="0.2">
      <c r="A5212" s="11">
        <v>122082</v>
      </c>
      <c r="B5212" s="18" t="s">
        <v>75</v>
      </c>
      <c r="C5212" s="18" t="s">
        <v>220</v>
      </c>
      <c r="D5212" s="18" t="s">
        <v>221</v>
      </c>
      <c r="E5212" s="19">
        <v>2</v>
      </c>
      <c r="F5212" s="5"/>
      <c r="I5212" t="e">
        <v>#REF!</v>
      </c>
    </row>
    <row r="5213" spans="1:9" ht="18" x14ac:dyDescent="0.2">
      <c r="A5213" s="11">
        <v>122088</v>
      </c>
      <c r="B5213" s="18" t="s">
        <v>62</v>
      </c>
      <c r="C5213" s="18" t="s">
        <v>593</v>
      </c>
      <c r="D5213" s="18" t="s">
        <v>596</v>
      </c>
      <c r="E5213" s="19">
        <v>1.06</v>
      </c>
      <c r="F5213" s="5"/>
      <c r="I5213" t="e">
        <v>#REF!</v>
      </c>
    </row>
    <row r="5214" spans="1:9" ht="18" x14ac:dyDescent="0.2">
      <c r="A5214" s="11">
        <v>122089</v>
      </c>
      <c r="B5214" s="18" t="s">
        <v>75</v>
      </c>
      <c r="C5214" s="18" t="s">
        <v>76</v>
      </c>
      <c r="D5214" s="18" t="s">
        <v>79</v>
      </c>
      <c r="E5214" s="19">
        <v>5.57</v>
      </c>
      <c r="F5214" s="5"/>
      <c r="I5214" t="e">
        <v>#REF!</v>
      </c>
    </row>
    <row r="5215" spans="1:9" ht="18" x14ac:dyDescent="0.2">
      <c r="A5215" s="11">
        <v>122091</v>
      </c>
      <c r="B5215" s="18" t="s">
        <v>62</v>
      </c>
      <c r="C5215" s="18" t="s">
        <v>63</v>
      </c>
      <c r="D5215" s="18" t="s">
        <v>69</v>
      </c>
      <c r="E5215" s="19">
        <v>1.33</v>
      </c>
      <c r="F5215" s="5"/>
      <c r="I5215" t="e">
        <v>#REF!</v>
      </c>
    </row>
    <row r="5216" spans="1:9" ht="18" x14ac:dyDescent="0.2">
      <c r="A5216" s="11">
        <v>122106</v>
      </c>
      <c r="B5216" s="18" t="s">
        <v>62</v>
      </c>
      <c r="C5216" s="18" t="s">
        <v>497</v>
      </c>
      <c r="D5216" s="18" t="s">
        <v>502</v>
      </c>
      <c r="E5216" s="19">
        <v>2.91</v>
      </c>
      <c r="F5216" s="5"/>
      <c r="I5216" t="e">
        <v>#REF!</v>
      </c>
    </row>
    <row r="5217" spans="1:9" ht="18" x14ac:dyDescent="0.2">
      <c r="A5217" s="11">
        <v>122118</v>
      </c>
      <c r="B5217" s="18" t="s">
        <v>62</v>
      </c>
      <c r="C5217" s="18" t="s">
        <v>497</v>
      </c>
      <c r="D5217" s="18" t="s">
        <v>503</v>
      </c>
      <c r="E5217" s="19">
        <v>1.44</v>
      </c>
      <c r="F5217" s="5"/>
      <c r="I5217" t="e">
        <v>#REF!</v>
      </c>
    </row>
    <row r="5218" spans="1:9" ht="18" x14ac:dyDescent="0.2">
      <c r="A5218" s="11">
        <v>122120</v>
      </c>
      <c r="B5218" s="18" t="s">
        <v>62</v>
      </c>
      <c r="C5218" s="18" t="s">
        <v>593</v>
      </c>
      <c r="D5218" s="18" t="s">
        <v>596</v>
      </c>
      <c r="E5218" s="19">
        <v>2.34</v>
      </c>
      <c r="F5218" s="5"/>
      <c r="I5218">
        <v>199530</v>
      </c>
    </row>
    <row r="5219" spans="1:9" ht="18" x14ac:dyDescent="0.2">
      <c r="A5219" s="11">
        <v>122121</v>
      </c>
      <c r="B5219" s="18" t="s">
        <v>62</v>
      </c>
      <c r="C5219" s="18" t="s">
        <v>593</v>
      </c>
      <c r="D5219" s="18" t="s">
        <v>596</v>
      </c>
      <c r="E5219" s="19">
        <v>2.98</v>
      </c>
      <c r="F5219" s="5"/>
      <c r="I5219" t="e">
        <v>#REF!</v>
      </c>
    </row>
    <row r="5220" spans="1:9" ht="18" x14ac:dyDescent="0.2">
      <c r="A5220" s="11">
        <v>122139</v>
      </c>
      <c r="B5220" s="18" t="s">
        <v>62</v>
      </c>
      <c r="C5220" s="18" t="s">
        <v>393</v>
      </c>
      <c r="D5220" s="18" t="s">
        <v>402</v>
      </c>
      <c r="E5220" s="19">
        <v>2.4700000000000002</v>
      </c>
      <c r="F5220" s="5"/>
      <c r="I5220" t="e">
        <v>#REF!</v>
      </c>
    </row>
    <row r="5221" spans="1:9" ht="18" x14ac:dyDescent="0.2">
      <c r="A5221" s="11">
        <v>122149</v>
      </c>
      <c r="B5221" s="18" t="s">
        <v>62</v>
      </c>
      <c r="C5221" s="18" t="s">
        <v>264</v>
      </c>
      <c r="D5221" s="18" t="s">
        <v>269</v>
      </c>
      <c r="E5221" s="19">
        <v>9.39</v>
      </c>
      <c r="F5221" s="5"/>
      <c r="I5221" t="e">
        <v>#REF!</v>
      </c>
    </row>
    <row r="5222" spans="1:9" ht="18" x14ac:dyDescent="0.2">
      <c r="A5222" s="11">
        <v>122151</v>
      </c>
      <c r="B5222" s="18" t="s">
        <v>62</v>
      </c>
      <c r="C5222" s="18" t="s">
        <v>264</v>
      </c>
      <c r="D5222" s="18" t="s">
        <v>269</v>
      </c>
      <c r="E5222" s="19">
        <v>9.39</v>
      </c>
      <c r="F5222" s="5"/>
      <c r="I5222" t="e">
        <v>#REF!</v>
      </c>
    </row>
    <row r="5223" spans="1:9" ht="18" x14ac:dyDescent="0.2">
      <c r="A5223" s="11">
        <v>122156</v>
      </c>
      <c r="B5223" s="18" t="s">
        <v>75</v>
      </c>
      <c r="C5223" s="18" t="s">
        <v>115</v>
      </c>
      <c r="D5223" s="18" t="s">
        <v>118</v>
      </c>
      <c r="E5223" s="19">
        <v>1.45</v>
      </c>
      <c r="F5223" s="5"/>
      <c r="I5223">
        <v>199530</v>
      </c>
    </row>
    <row r="5224" spans="1:9" ht="18" x14ac:dyDescent="0.2">
      <c r="A5224" s="11">
        <v>122159</v>
      </c>
      <c r="B5224" s="18" t="s">
        <v>75</v>
      </c>
      <c r="C5224" s="18" t="s">
        <v>115</v>
      </c>
      <c r="D5224" s="18" t="s">
        <v>118</v>
      </c>
      <c r="E5224" s="19">
        <v>1.45</v>
      </c>
      <c r="F5224" s="5"/>
      <c r="I5224">
        <v>199530</v>
      </c>
    </row>
    <row r="5225" spans="1:9" ht="18" x14ac:dyDescent="0.2">
      <c r="A5225" s="11">
        <v>122164</v>
      </c>
      <c r="B5225" s="18" t="s">
        <v>75</v>
      </c>
      <c r="C5225" s="18" t="s">
        <v>115</v>
      </c>
      <c r="D5225" s="18" t="s">
        <v>118</v>
      </c>
      <c r="E5225" s="19">
        <v>1.45</v>
      </c>
      <c r="F5225" s="5"/>
      <c r="I5225">
        <v>199530</v>
      </c>
    </row>
    <row r="5226" spans="1:9" ht="18" x14ac:dyDescent="0.2">
      <c r="A5226" s="11">
        <v>122166</v>
      </c>
      <c r="B5226" s="18" t="s">
        <v>62</v>
      </c>
      <c r="C5226" s="18" t="s">
        <v>200</v>
      </c>
      <c r="D5226" s="18" t="s">
        <v>206</v>
      </c>
      <c r="E5226" s="19">
        <v>1.23</v>
      </c>
      <c r="F5226" s="5"/>
      <c r="I5226">
        <v>199530</v>
      </c>
    </row>
    <row r="5227" spans="1:9" ht="18" x14ac:dyDescent="0.2">
      <c r="A5227" s="11">
        <v>122167</v>
      </c>
      <c r="B5227" s="18" t="s">
        <v>62</v>
      </c>
      <c r="C5227" s="18" t="s">
        <v>200</v>
      </c>
      <c r="D5227" s="18" t="s">
        <v>206</v>
      </c>
      <c r="E5227" s="19">
        <v>1.23</v>
      </c>
      <c r="F5227" s="5"/>
      <c r="I5227" t="e">
        <v>#REF!</v>
      </c>
    </row>
    <row r="5228" spans="1:9" ht="18" x14ac:dyDescent="0.2">
      <c r="A5228" s="11">
        <v>122177</v>
      </c>
      <c r="B5228" s="18" t="s">
        <v>62</v>
      </c>
      <c r="C5228" s="18" t="s">
        <v>281</v>
      </c>
      <c r="D5228" s="18" t="s">
        <v>282</v>
      </c>
      <c r="E5228" s="19">
        <v>1.73</v>
      </c>
      <c r="F5228" s="5"/>
      <c r="I5228">
        <v>199530</v>
      </c>
    </row>
    <row r="5229" spans="1:9" ht="18" x14ac:dyDescent="0.2">
      <c r="A5229" s="11">
        <v>122213</v>
      </c>
      <c r="B5229" s="18" t="s">
        <v>319</v>
      </c>
      <c r="C5229" s="18" t="s">
        <v>587</v>
      </c>
      <c r="D5229" s="18" t="s">
        <v>590</v>
      </c>
      <c r="E5229" s="19">
        <v>1.51</v>
      </c>
      <c r="F5229" s="5"/>
      <c r="I5229" t="e">
        <v>#REF!</v>
      </c>
    </row>
    <row r="5230" spans="1:9" ht="18" x14ac:dyDescent="0.2">
      <c r="A5230" s="11">
        <v>122214</v>
      </c>
      <c r="B5230" s="18" t="s">
        <v>319</v>
      </c>
      <c r="C5230" s="18" t="s">
        <v>504</v>
      </c>
      <c r="D5230" s="18" t="s">
        <v>505</v>
      </c>
      <c r="E5230" s="19">
        <v>2.62</v>
      </c>
      <c r="F5230" s="5"/>
      <c r="I5230">
        <v>199530</v>
      </c>
    </row>
    <row r="5231" spans="1:9" ht="18" x14ac:dyDescent="0.2">
      <c r="A5231" s="11">
        <v>122215</v>
      </c>
      <c r="B5231" s="18" t="s">
        <v>319</v>
      </c>
      <c r="C5231" s="18" t="s">
        <v>504</v>
      </c>
      <c r="D5231" s="18" t="s">
        <v>505</v>
      </c>
      <c r="E5231" s="19">
        <v>2.17</v>
      </c>
      <c r="F5231" s="5"/>
      <c r="I5231" t="e">
        <v>#REF!</v>
      </c>
    </row>
    <row r="5232" spans="1:9" ht="18" x14ac:dyDescent="0.2">
      <c r="A5232" s="11">
        <v>122216</v>
      </c>
      <c r="B5232" s="18" t="s">
        <v>319</v>
      </c>
      <c r="C5232" s="18" t="s">
        <v>504</v>
      </c>
      <c r="D5232" s="18" t="s">
        <v>505</v>
      </c>
      <c r="E5232" s="19">
        <v>2.29</v>
      </c>
      <c r="F5232" s="5"/>
      <c r="I5232">
        <v>199530</v>
      </c>
    </row>
    <row r="5233" spans="1:9" ht="18" x14ac:dyDescent="0.2">
      <c r="A5233" s="11">
        <v>122217</v>
      </c>
      <c r="B5233" s="18" t="s">
        <v>319</v>
      </c>
      <c r="C5233" s="18" t="s">
        <v>504</v>
      </c>
      <c r="D5233" s="18" t="s">
        <v>505</v>
      </c>
      <c r="E5233" s="19">
        <v>2.29</v>
      </c>
      <c r="F5233" s="5"/>
      <c r="I5233" t="e">
        <v>#REF!</v>
      </c>
    </row>
    <row r="5234" spans="1:9" ht="18" x14ac:dyDescent="0.2">
      <c r="A5234" s="11">
        <v>122218</v>
      </c>
      <c r="B5234" s="18" t="s">
        <v>319</v>
      </c>
      <c r="C5234" s="18" t="s">
        <v>504</v>
      </c>
      <c r="D5234" s="18" t="s">
        <v>505</v>
      </c>
      <c r="E5234" s="19">
        <v>2</v>
      </c>
      <c r="F5234" s="5"/>
      <c r="I5234" t="e">
        <v>#REF!</v>
      </c>
    </row>
    <row r="5235" spans="1:9" ht="18" x14ac:dyDescent="0.2">
      <c r="A5235" s="11">
        <v>122219</v>
      </c>
      <c r="B5235" s="18" t="s">
        <v>319</v>
      </c>
      <c r="C5235" s="18" t="s">
        <v>504</v>
      </c>
      <c r="D5235" s="18" t="s">
        <v>505</v>
      </c>
      <c r="E5235" s="19">
        <v>2.62</v>
      </c>
      <c r="F5235" s="5"/>
      <c r="I5235" t="e">
        <v>#REF!</v>
      </c>
    </row>
    <row r="5236" spans="1:9" ht="18" x14ac:dyDescent="0.2">
      <c r="A5236" s="11">
        <v>122220</v>
      </c>
      <c r="B5236" s="18" t="s">
        <v>319</v>
      </c>
      <c r="C5236" s="18" t="s">
        <v>504</v>
      </c>
      <c r="D5236" s="18" t="s">
        <v>505</v>
      </c>
      <c r="E5236" s="19">
        <v>2.62</v>
      </c>
      <c r="F5236" s="5"/>
      <c r="I5236" t="e">
        <v>#REF!</v>
      </c>
    </row>
    <row r="5237" spans="1:9" ht="18" x14ac:dyDescent="0.2">
      <c r="A5237" s="11">
        <v>122221</v>
      </c>
      <c r="B5237" s="18" t="s">
        <v>319</v>
      </c>
      <c r="C5237" s="18" t="s">
        <v>504</v>
      </c>
      <c r="D5237" s="18" t="s">
        <v>505</v>
      </c>
      <c r="E5237" s="19">
        <v>2.62</v>
      </c>
      <c r="F5237" s="5"/>
      <c r="I5237" t="e">
        <v>#REF!</v>
      </c>
    </row>
    <row r="5238" spans="1:9" ht="18" x14ac:dyDescent="0.2">
      <c r="A5238" s="11">
        <v>122224</v>
      </c>
      <c r="B5238" s="18" t="s">
        <v>319</v>
      </c>
      <c r="C5238" s="18" t="s">
        <v>561</v>
      </c>
      <c r="D5238" s="18" t="s">
        <v>564</v>
      </c>
      <c r="E5238" s="19">
        <v>0.97</v>
      </c>
      <c r="F5238" s="5"/>
      <c r="I5238">
        <v>199530</v>
      </c>
    </row>
    <row r="5239" spans="1:9" ht="18" x14ac:dyDescent="0.2">
      <c r="A5239" s="11">
        <v>122226</v>
      </c>
      <c r="B5239" s="18" t="s">
        <v>319</v>
      </c>
      <c r="C5239" s="18" t="s">
        <v>561</v>
      </c>
      <c r="D5239" s="18" t="s">
        <v>564</v>
      </c>
      <c r="E5239" s="19">
        <v>0.97</v>
      </c>
      <c r="F5239" s="5"/>
      <c r="I5239">
        <v>199530</v>
      </c>
    </row>
    <row r="5240" spans="1:9" ht="18" x14ac:dyDescent="0.2">
      <c r="A5240" s="11">
        <v>122228</v>
      </c>
      <c r="B5240" s="18" t="s">
        <v>142</v>
      </c>
      <c r="C5240" s="18" t="s">
        <v>345</v>
      </c>
      <c r="D5240" s="18" t="s">
        <v>347</v>
      </c>
      <c r="E5240" s="19">
        <v>1.98</v>
      </c>
      <c r="F5240" s="5"/>
      <c r="I5240">
        <v>199530</v>
      </c>
    </row>
    <row r="5241" spans="1:9" ht="18" x14ac:dyDescent="0.2">
      <c r="A5241" s="11">
        <v>122229</v>
      </c>
      <c r="B5241" s="18" t="s">
        <v>319</v>
      </c>
      <c r="C5241" s="18" t="s">
        <v>561</v>
      </c>
      <c r="D5241" s="18" t="s">
        <v>564</v>
      </c>
      <c r="E5241" s="19">
        <v>0.97</v>
      </c>
      <c r="F5241" s="5"/>
      <c r="I5241">
        <v>199530</v>
      </c>
    </row>
    <row r="5242" spans="1:9" ht="18" x14ac:dyDescent="0.2">
      <c r="A5242" s="11">
        <v>122230</v>
      </c>
      <c r="B5242" s="18" t="s">
        <v>142</v>
      </c>
      <c r="C5242" s="18" t="s">
        <v>345</v>
      </c>
      <c r="D5242" s="18" t="s">
        <v>347</v>
      </c>
      <c r="E5242" s="19">
        <v>1.98</v>
      </c>
      <c r="F5242" s="5"/>
      <c r="I5242">
        <v>199530</v>
      </c>
    </row>
    <row r="5243" spans="1:9" ht="18" x14ac:dyDescent="0.2">
      <c r="A5243" s="11">
        <v>122231</v>
      </c>
      <c r="B5243" s="18" t="s">
        <v>142</v>
      </c>
      <c r="C5243" s="18" t="s">
        <v>345</v>
      </c>
      <c r="D5243" s="18" t="s">
        <v>347</v>
      </c>
      <c r="E5243" s="19">
        <v>2.62</v>
      </c>
      <c r="F5243" s="5"/>
      <c r="I5243">
        <v>199530</v>
      </c>
    </row>
    <row r="5244" spans="1:9" ht="18" x14ac:dyDescent="0.2">
      <c r="A5244" s="11">
        <v>122235</v>
      </c>
      <c r="B5244" s="18" t="s">
        <v>11</v>
      </c>
      <c r="C5244" s="18" t="s">
        <v>25</v>
      </c>
      <c r="D5244" s="18" t="s">
        <v>27</v>
      </c>
      <c r="E5244" s="19">
        <v>12.77</v>
      </c>
      <c r="F5244" s="5"/>
      <c r="I5244">
        <v>199530</v>
      </c>
    </row>
    <row r="5245" spans="1:9" ht="18" x14ac:dyDescent="0.2">
      <c r="A5245" s="11">
        <v>122238</v>
      </c>
      <c r="B5245" s="18" t="s">
        <v>75</v>
      </c>
      <c r="C5245" s="18" t="s">
        <v>115</v>
      </c>
      <c r="D5245" s="18" t="s">
        <v>118</v>
      </c>
      <c r="E5245" s="19">
        <v>1.45</v>
      </c>
      <c r="F5245" s="5"/>
      <c r="I5245" t="e">
        <v>#REF!</v>
      </c>
    </row>
    <row r="5246" spans="1:9" ht="18" x14ac:dyDescent="0.2">
      <c r="A5246" s="11">
        <v>122241</v>
      </c>
      <c r="B5246" s="18" t="s">
        <v>142</v>
      </c>
      <c r="C5246" s="18" t="s">
        <v>325</v>
      </c>
      <c r="D5246" s="18" t="s">
        <v>330</v>
      </c>
      <c r="E5246" s="19">
        <v>1.85</v>
      </c>
      <c r="F5246" s="5"/>
      <c r="I5246" t="e">
        <v>#REF!</v>
      </c>
    </row>
    <row r="5247" spans="1:9" ht="18" x14ac:dyDescent="0.2">
      <c r="A5247" s="11">
        <v>122244</v>
      </c>
      <c r="B5247" s="18" t="s">
        <v>62</v>
      </c>
      <c r="C5247" s="18" t="s">
        <v>593</v>
      </c>
      <c r="D5247" s="18" t="s">
        <v>597</v>
      </c>
      <c r="E5247" s="19">
        <v>2.75</v>
      </c>
      <c r="F5247" s="5"/>
      <c r="I5247" t="e">
        <v>#REF!</v>
      </c>
    </row>
    <row r="5248" spans="1:9" ht="18" x14ac:dyDescent="0.2">
      <c r="A5248" s="11">
        <v>122247</v>
      </c>
      <c r="B5248" s="18" t="s">
        <v>75</v>
      </c>
      <c r="C5248" s="18" t="s">
        <v>637</v>
      </c>
      <c r="D5248" s="18" t="s">
        <v>640</v>
      </c>
      <c r="E5248" s="19">
        <v>6.05</v>
      </c>
      <c r="F5248" s="5"/>
      <c r="I5248" t="e">
        <v>#REF!</v>
      </c>
    </row>
    <row r="5249" spans="1:9" ht="18" x14ac:dyDescent="0.2">
      <c r="A5249" s="11">
        <v>122248</v>
      </c>
      <c r="B5249" s="18" t="s">
        <v>75</v>
      </c>
      <c r="C5249" s="18" t="s">
        <v>637</v>
      </c>
      <c r="D5249" s="18" t="s">
        <v>640</v>
      </c>
      <c r="E5249" s="19">
        <v>4.33</v>
      </c>
      <c r="F5249" s="5"/>
      <c r="I5249" t="e">
        <v>#REF!</v>
      </c>
    </row>
    <row r="5250" spans="1:9" ht="18" x14ac:dyDescent="0.2">
      <c r="A5250" s="11">
        <v>122251</v>
      </c>
      <c r="B5250" s="18" t="s">
        <v>75</v>
      </c>
      <c r="C5250" s="18" t="s">
        <v>637</v>
      </c>
      <c r="D5250" s="18" t="s">
        <v>640</v>
      </c>
      <c r="E5250" s="19">
        <v>6.45</v>
      </c>
      <c r="F5250" s="5"/>
      <c r="I5250" t="e">
        <v>#REF!</v>
      </c>
    </row>
    <row r="5251" spans="1:9" ht="18" x14ac:dyDescent="0.2">
      <c r="A5251" s="11">
        <v>122252</v>
      </c>
      <c r="B5251" s="18" t="s">
        <v>75</v>
      </c>
      <c r="C5251" s="18" t="s">
        <v>637</v>
      </c>
      <c r="D5251" s="18" t="s">
        <v>638</v>
      </c>
      <c r="E5251" s="19">
        <v>5.07</v>
      </c>
      <c r="F5251" s="5"/>
      <c r="I5251" t="e">
        <v>#REF!</v>
      </c>
    </row>
    <row r="5252" spans="1:9" ht="18" x14ac:dyDescent="0.2">
      <c r="A5252" s="11">
        <v>122254</v>
      </c>
      <c r="B5252" s="18" t="s">
        <v>62</v>
      </c>
      <c r="C5252" s="18" t="s">
        <v>429</v>
      </c>
      <c r="D5252" s="18" t="s">
        <v>435</v>
      </c>
      <c r="E5252" s="19">
        <v>2.46</v>
      </c>
      <c r="F5252" s="5"/>
      <c r="I5252" t="e">
        <v>#REF!</v>
      </c>
    </row>
    <row r="5253" spans="1:9" ht="18" x14ac:dyDescent="0.2">
      <c r="A5253" s="11">
        <v>122257</v>
      </c>
      <c r="B5253" s="18" t="s">
        <v>142</v>
      </c>
      <c r="C5253" s="18" t="s">
        <v>568</v>
      </c>
      <c r="D5253" s="18" t="s">
        <v>574</v>
      </c>
      <c r="E5253" s="19">
        <v>0.99</v>
      </c>
      <c r="F5253" s="5"/>
      <c r="I5253">
        <v>199530</v>
      </c>
    </row>
    <row r="5254" spans="1:9" ht="18" x14ac:dyDescent="0.2">
      <c r="A5254" s="11">
        <v>122259</v>
      </c>
      <c r="B5254" s="18" t="s">
        <v>11</v>
      </c>
      <c r="C5254" s="18" t="s">
        <v>12</v>
      </c>
      <c r="D5254" s="18" t="s">
        <v>15</v>
      </c>
      <c r="E5254" s="19">
        <v>2.79</v>
      </c>
      <c r="F5254" s="5"/>
      <c r="I5254">
        <v>199530</v>
      </c>
    </row>
    <row r="5255" spans="1:9" ht="18" x14ac:dyDescent="0.2">
      <c r="A5255" s="11">
        <v>122261</v>
      </c>
      <c r="B5255" s="18" t="s">
        <v>142</v>
      </c>
      <c r="C5255" s="18" t="s">
        <v>568</v>
      </c>
      <c r="D5255" s="18" t="s">
        <v>574</v>
      </c>
      <c r="E5255" s="19">
        <v>0.94</v>
      </c>
      <c r="F5255" s="5"/>
      <c r="I5255">
        <v>199530</v>
      </c>
    </row>
    <row r="5256" spans="1:9" ht="18" x14ac:dyDescent="0.2">
      <c r="A5256" s="11">
        <v>122262</v>
      </c>
      <c r="B5256" s="18" t="s">
        <v>11</v>
      </c>
      <c r="C5256" s="18" t="s">
        <v>12</v>
      </c>
      <c r="D5256" s="18" t="s">
        <v>15</v>
      </c>
      <c r="E5256" s="19">
        <v>2.79</v>
      </c>
      <c r="F5256" s="5"/>
      <c r="I5256">
        <v>199530</v>
      </c>
    </row>
    <row r="5257" spans="1:9" ht="18" x14ac:dyDescent="0.2">
      <c r="A5257" s="11">
        <v>122266</v>
      </c>
      <c r="B5257" s="18" t="s">
        <v>142</v>
      </c>
      <c r="C5257" s="18" t="s">
        <v>155</v>
      </c>
      <c r="D5257" s="18" t="s">
        <v>157</v>
      </c>
      <c r="E5257" s="19">
        <v>1.71</v>
      </c>
      <c r="F5257" s="5"/>
      <c r="I5257">
        <v>199530</v>
      </c>
    </row>
    <row r="5258" spans="1:9" ht="18" x14ac:dyDescent="0.2">
      <c r="A5258" s="11">
        <v>122267</v>
      </c>
      <c r="B5258" s="18" t="s">
        <v>62</v>
      </c>
      <c r="C5258" s="18" t="s">
        <v>122</v>
      </c>
      <c r="D5258" s="18" t="s">
        <v>127</v>
      </c>
      <c r="E5258" s="19">
        <v>2.12</v>
      </c>
      <c r="F5258" s="5"/>
      <c r="I5258" t="e">
        <v>#REF!</v>
      </c>
    </row>
    <row r="5259" spans="1:9" ht="18" x14ac:dyDescent="0.2">
      <c r="A5259" s="11">
        <v>122268</v>
      </c>
      <c r="B5259" s="18" t="s">
        <v>62</v>
      </c>
      <c r="C5259" s="18" t="s">
        <v>122</v>
      </c>
      <c r="D5259" s="18" t="s">
        <v>129</v>
      </c>
      <c r="E5259" s="19">
        <v>1.99</v>
      </c>
      <c r="F5259" s="5"/>
      <c r="I5259" t="e">
        <v>#REF!</v>
      </c>
    </row>
    <row r="5260" spans="1:9" ht="18" x14ac:dyDescent="0.2">
      <c r="A5260" s="11">
        <v>122269</v>
      </c>
      <c r="B5260" s="18" t="s">
        <v>62</v>
      </c>
      <c r="C5260" s="18" t="s">
        <v>122</v>
      </c>
      <c r="D5260" s="18" t="s">
        <v>127</v>
      </c>
      <c r="E5260" s="19">
        <v>1.99</v>
      </c>
      <c r="F5260" s="5"/>
      <c r="I5260">
        <v>199530</v>
      </c>
    </row>
    <row r="5261" spans="1:9" ht="18" x14ac:dyDescent="0.2">
      <c r="A5261" s="11">
        <v>122276</v>
      </c>
      <c r="B5261" s="18" t="s">
        <v>75</v>
      </c>
      <c r="C5261" s="18" t="s">
        <v>220</v>
      </c>
      <c r="D5261" s="18" t="s">
        <v>223</v>
      </c>
      <c r="E5261" s="19">
        <v>2.11</v>
      </c>
      <c r="F5261" s="5"/>
      <c r="I5261">
        <v>199530</v>
      </c>
    </row>
    <row r="5262" spans="1:9" ht="18" x14ac:dyDescent="0.2">
      <c r="A5262" s="11">
        <v>122278</v>
      </c>
      <c r="B5262" s="18" t="s">
        <v>142</v>
      </c>
      <c r="C5262" s="18" t="s">
        <v>345</v>
      </c>
      <c r="D5262" s="18" t="s">
        <v>346</v>
      </c>
      <c r="E5262" s="19">
        <v>1.43</v>
      </c>
      <c r="F5262" s="5"/>
      <c r="I5262" t="e">
        <v>#REF!</v>
      </c>
    </row>
    <row r="5263" spans="1:9" ht="18" x14ac:dyDescent="0.2">
      <c r="A5263" s="11">
        <v>122282</v>
      </c>
      <c r="B5263" s="18" t="s">
        <v>75</v>
      </c>
      <c r="C5263" s="18" t="s">
        <v>220</v>
      </c>
      <c r="D5263" s="18" t="s">
        <v>223</v>
      </c>
      <c r="E5263" s="19">
        <v>18.29</v>
      </c>
      <c r="F5263" s="5"/>
      <c r="I5263" t="e">
        <v>#REF!</v>
      </c>
    </row>
    <row r="5264" spans="1:9" ht="18" x14ac:dyDescent="0.2">
      <c r="A5264" s="11">
        <v>122290</v>
      </c>
      <c r="B5264" s="18" t="s">
        <v>7</v>
      </c>
      <c r="C5264" s="18" t="s">
        <v>162</v>
      </c>
      <c r="D5264" s="18" t="s">
        <v>171</v>
      </c>
      <c r="E5264" s="19">
        <v>7.3</v>
      </c>
      <c r="F5264" s="5"/>
      <c r="I5264" t="e">
        <v>#REF!</v>
      </c>
    </row>
    <row r="5265" spans="1:9" ht="18" x14ac:dyDescent="0.2">
      <c r="A5265" s="11">
        <v>122291</v>
      </c>
      <c r="B5265" s="18" t="s">
        <v>75</v>
      </c>
      <c r="C5265" s="18" t="s">
        <v>220</v>
      </c>
      <c r="D5265" s="18" t="s">
        <v>222</v>
      </c>
      <c r="E5265" s="19">
        <v>11.29</v>
      </c>
      <c r="F5265" s="5"/>
      <c r="I5265" t="e">
        <v>#REF!</v>
      </c>
    </row>
    <row r="5266" spans="1:9" ht="18" x14ac:dyDescent="0.2">
      <c r="A5266" s="11">
        <v>122292</v>
      </c>
      <c r="B5266" s="18" t="s">
        <v>75</v>
      </c>
      <c r="C5266" s="18" t="s">
        <v>235</v>
      </c>
      <c r="D5266" s="18" t="s">
        <v>238</v>
      </c>
      <c r="E5266" s="19">
        <v>6.74</v>
      </c>
      <c r="F5266" s="5"/>
      <c r="I5266" t="e">
        <v>#REF!</v>
      </c>
    </row>
    <row r="5267" spans="1:9" ht="18" x14ac:dyDescent="0.2">
      <c r="A5267" s="11">
        <v>122294</v>
      </c>
      <c r="B5267" s="18" t="s">
        <v>75</v>
      </c>
      <c r="C5267" s="18" t="s">
        <v>220</v>
      </c>
      <c r="D5267" s="18" t="s">
        <v>221</v>
      </c>
      <c r="E5267" s="19">
        <v>0.82</v>
      </c>
      <c r="F5267" s="5"/>
      <c r="I5267" t="e">
        <v>#REF!</v>
      </c>
    </row>
    <row r="5268" spans="1:9" ht="18" x14ac:dyDescent="0.2">
      <c r="A5268" s="11">
        <v>122295</v>
      </c>
      <c r="B5268" s="18" t="s">
        <v>75</v>
      </c>
      <c r="C5268" s="18" t="s">
        <v>637</v>
      </c>
      <c r="D5268" s="18" t="s">
        <v>640</v>
      </c>
      <c r="E5268" s="19">
        <v>0.9</v>
      </c>
      <c r="F5268" s="5"/>
      <c r="I5268">
        <v>199530</v>
      </c>
    </row>
    <row r="5269" spans="1:9" ht="18" x14ac:dyDescent="0.2">
      <c r="A5269" s="11">
        <v>122297</v>
      </c>
      <c r="B5269" s="18" t="s">
        <v>62</v>
      </c>
      <c r="C5269" s="18" t="s">
        <v>605</v>
      </c>
      <c r="D5269" s="18" t="s">
        <v>609</v>
      </c>
      <c r="E5269" s="19">
        <v>2.88</v>
      </c>
      <c r="F5269" s="5"/>
      <c r="I5269" t="e">
        <v>#REF!</v>
      </c>
    </row>
    <row r="5270" spans="1:9" ht="18" x14ac:dyDescent="0.2">
      <c r="A5270" s="11">
        <v>122299</v>
      </c>
      <c r="B5270" s="18" t="s">
        <v>62</v>
      </c>
      <c r="C5270" s="18" t="s">
        <v>605</v>
      </c>
      <c r="D5270" s="18" t="s">
        <v>609</v>
      </c>
      <c r="E5270" s="19">
        <v>2.76</v>
      </c>
      <c r="F5270" s="5"/>
      <c r="I5270">
        <v>199530</v>
      </c>
    </row>
    <row r="5271" spans="1:9" ht="18" x14ac:dyDescent="0.2">
      <c r="A5271" s="11">
        <v>122302</v>
      </c>
      <c r="B5271" s="18" t="s">
        <v>7</v>
      </c>
      <c r="C5271" s="18" t="s">
        <v>100</v>
      </c>
      <c r="D5271" s="18" t="s">
        <v>110</v>
      </c>
      <c r="E5271" s="19">
        <v>10.62</v>
      </c>
      <c r="F5271" s="5"/>
      <c r="I5271" t="e">
        <v>#REF!</v>
      </c>
    </row>
    <row r="5272" spans="1:9" ht="18" x14ac:dyDescent="0.2">
      <c r="A5272" s="11">
        <v>122303</v>
      </c>
      <c r="B5272" s="18" t="s">
        <v>7</v>
      </c>
      <c r="C5272" s="18" t="s">
        <v>100</v>
      </c>
      <c r="D5272" s="18" t="s">
        <v>106</v>
      </c>
      <c r="E5272" s="19">
        <v>3.14</v>
      </c>
      <c r="F5272" s="5"/>
      <c r="I5272">
        <v>199530</v>
      </c>
    </row>
    <row r="5273" spans="1:9" ht="18" x14ac:dyDescent="0.2">
      <c r="A5273" s="11">
        <v>122311</v>
      </c>
      <c r="B5273" s="18" t="s">
        <v>62</v>
      </c>
      <c r="C5273" s="18" t="s">
        <v>507</v>
      </c>
      <c r="D5273" s="18" t="s">
        <v>516</v>
      </c>
      <c r="E5273" s="19">
        <v>3.17</v>
      </c>
      <c r="F5273" s="5"/>
      <c r="I5273" t="e">
        <v>#REF!</v>
      </c>
    </row>
    <row r="5274" spans="1:9" ht="18" x14ac:dyDescent="0.2">
      <c r="A5274" s="11">
        <v>122316</v>
      </c>
      <c r="B5274" s="18" t="s">
        <v>75</v>
      </c>
      <c r="C5274" s="18" t="s">
        <v>307</v>
      </c>
      <c r="D5274" s="18" t="s">
        <v>315</v>
      </c>
      <c r="E5274" s="19">
        <v>5.82</v>
      </c>
      <c r="F5274" s="5"/>
      <c r="I5274">
        <v>199530</v>
      </c>
    </row>
    <row r="5275" spans="1:9" ht="18" x14ac:dyDescent="0.2">
      <c r="A5275" s="11">
        <v>122318</v>
      </c>
      <c r="B5275" s="18" t="s">
        <v>75</v>
      </c>
      <c r="C5275" s="18" t="s">
        <v>307</v>
      </c>
      <c r="D5275" s="18" t="s">
        <v>310</v>
      </c>
      <c r="E5275" s="19">
        <v>4.46</v>
      </c>
      <c r="F5275" s="5"/>
      <c r="I5275">
        <v>199530</v>
      </c>
    </row>
    <row r="5276" spans="1:9" ht="18" x14ac:dyDescent="0.2">
      <c r="A5276" s="11">
        <v>122322</v>
      </c>
      <c r="B5276" s="18" t="s">
        <v>75</v>
      </c>
      <c r="C5276" s="18" t="s">
        <v>307</v>
      </c>
      <c r="D5276" s="18" t="s">
        <v>314</v>
      </c>
      <c r="E5276" s="19">
        <v>4.46</v>
      </c>
      <c r="F5276" s="5"/>
      <c r="I5276" t="e">
        <v>#REF!</v>
      </c>
    </row>
    <row r="5277" spans="1:9" ht="18" x14ac:dyDescent="0.2">
      <c r="A5277" s="11">
        <v>122324</v>
      </c>
      <c r="B5277" s="18" t="s">
        <v>75</v>
      </c>
      <c r="C5277" s="18" t="s">
        <v>307</v>
      </c>
      <c r="D5277" s="18" t="s">
        <v>309</v>
      </c>
      <c r="E5277" s="19">
        <v>5.53</v>
      </c>
      <c r="F5277" s="5"/>
      <c r="I5277">
        <v>199530</v>
      </c>
    </row>
    <row r="5278" spans="1:9" ht="18" x14ac:dyDescent="0.2">
      <c r="A5278" s="11">
        <v>122327</v>
      </c>
      <c r="B5278" s="18" t="s">
        <v>75</v>
      </c>
      <c r="C5278" s="18" t="s">
        <v>307</v>
      </c>
      <c r="D5278" s="18" t="s">
        <v>314</v>
      </c>
      <c r="E5278" s="19">
        <v>4.05</v>
      </c>
      <c r="F5278" s="5"/>
      <c r="I5278" t="e">
        <v>#REF!</v>
      </c>
    </row>
    <row r="5279" spans="1:9" ht="18" x14ac:dyDescent="0.2">
      <c r="A5279" s="11">
        <v>122331</v>
      </c>
      <c r="B5279" s="18" t="s">
        <v>75</v>
      </c>
      <c r="C5279" s="18" t="s">
        <v>307</v>
      </c>
      <c r="D5279" s="18" t="s">
        <v>309</v>
      </c>
      <c r="E5279" s="19">
        <v>9.14</v>
      </c>
      <c r="F5279" s="5"/>
      <c r="I5279" t="e">
        <v>#REF!</v>
      </c>
    </row>
    <row r="5280" spans="1:9" ht="18" x14ac:dyDescent="0.2">
      <c r="A5280" s="11">
        <v>122333</v>
      </c>
      <c r="B5280" s="18" t="s">
        <v>75</v>
      </c>
      <c r="C5280" s="18" t="s">
        <v>307</v>
      </c>
      <c r="D5280" s="18" t="s">
        <v>309</v>
      </c>
      <c r="E5280" s="19">
        <v>9.14</v>
      </c>
      <c r="F5280" s="5"/>
      <c r="I5280" t="e">
        <v>#REF!</v>
      </c>
    </row>
    <row r="5281" spans="1:9" ht="18" x14ac:dyDescent="0.2">
      <c r="A5281" s="11">
        <v>122334</v>
      </c>
      <c r="B5281" s="18" t="s">
        <v>75</v>
      </c>
      <c r="C5281" s="18" t="s">
        <v>307</v>
      </c>
      <c r="D5281" s="18" t="s">
        <v>309</v>
      </c>
      <c r="E5281" s="19">
        <v>9.14</v>
      </c>
      <c r="F5281" s="5"/>
      <c r="I5281" t="e">
        <v>#REF!</v>
      </c>
    </row>
    <row r="5282" spans="1:9" ht="18" x14ac:dyDescent="0.2">
      <c r="A5282" s="11">
        <v>122340</v>
      </c>
      <c r="B5282" s="18" t="s">
        <v>56</v>
      </c>
      <c r="C5282" s="18" t="s">
        <v>540</v>
      </c>
      <c r="D5282" s="18" t="s">
        <v>541</v>
      </c>
      <c r="E5282" s="19">
        <v>2.4900000000000002</v>
      </c>
      <c r="F5282" s="5"/>
      <c r="I5282">
        <v>199530</v>
      </c>
    </row>
    <row r="5283" spans="1:9" ht="18" x14ac:dyDescent="0.2">
      <c r="A5283" s="11">
        <v>122343</v>
      </c>
      <c r="B5283" s="18" t="s">
        <v>62</v>
      </c>
      <c r="C5283" s="18" t="s">
        <v>497</v>
      </c>
      <c r="D5283" s="18" t="s">
        <v>501</v>
      </c>
      <c r="E5283" s="19">
        <v>4.01</v>
      </c>
      <c r="F5283" s="5"/>
      <c r="I5283">
        <v>199530</v>
      </c>
    </row>
    <row r="5284" spans="1:9" ht="18" x14ac:dyDescent="0.2">
      <c r="A5284" s="11">
        <v>122344</v>
      </c>
      <c r="B5284" s="18" t="s">
        <v>62</v>
      </c>
      <c r="C5284" s="18" t="s">
        <v>497</v>
      </c>
      <c r="D5284" s="18" t="s">
        <v>501</v>
      </c>
      <c r="E5284" s="19">
        <v>2.96</v>
      </c>
      <c r="F5284" s="5"/>
      <c r="I5284" t="e">
        <v>#REF!</v>
      </c>
    </row>
    <row r="5285" spans="1:9" ht="18" x14ac:dyDescent="0.2">
      <c r="A5285" s="11">
        <v>122345</v>
      </c>
      <c r="B5285" s="18" t="s">
        <v>62</v>
      </c>
      <c r="C5285" s="18" t="s">
        <v>497</v>
      </c>
      <c r="D5285" s="18" t="s">
        <v>501</v>
      </c>
      <c r="E5285" s="19">
        <v>2.2999999999999998</v>
      </c>
      <c r="F5285" s="5"/>
      <c r="I5285" t="e">
        <v>#REF!</v>
      </c>
    </row>
    <row r="5286" spans="1:9" ht="18" x14ac:dyDescent="0.2">
      <c r="A5286" s="11">
        <v>122346</v>
      </c>
      <c r="B5286" s="18" t="s">
        <v>62</v>
      </c>
      <c r="C5286" s="18" t="s">
        <v>122</v>
      </c>
      <c r="D5286" s="18" t="s">
        <v>123</v>
      </c>
      <c r="E5286" s="19">
        <v>0.85</v>
      </c>
      <c r="F5286" s="5"/>
      <c r="I5286" t="e">
        <v>#REF!</v>
      </c>
    </row>
    <row r="5287" spans="1:9" ht="18" x14ac:dyDescent="0.2">
      <c r="A5287" s="11">
        <v>122347</v>
      </c>
      <c r="B5287" s="18" t="s">
        <v>62</v>
      </c>
      <c r="C5287" s="18" t="s">
        <v>122</v>
      </c>
      <c r="D5287" s="18" t="s">
        <v>128</v>
      </c>
      <c r="E5287" s="19">
        <v>0.85</v>
      </c>
      <c r="F5287" s="5"/>
      <c r="I5287" t="e">
        <v>#REF!</v>
      </c>
    </row>
    <row r="5288" spans="1:9" ht="18" x14ac:dyDescent="0.2">
      <c r="A5288" s="11">
        <v>122348</v>
      </c>
      <c r="B5288" s="18" t="s">
        <v>62</v>
      </c>
      <c r="C5288" s="18" t="s">
        <v>122</v>
      </c>
      <c r="D5288" s="18" t="s">
        <v>128</v>
      </c>
      <c r="E5288" s="19">
        <v>0.85</v>
      </c>
      <c r="F5288" s="5"/>
      <c r="I5288" t="e">
        <v>#REF!</v>
      </c>
    </row>
    <row r="5289" spans="1:9" ht="18" x14ac:dyDescent="0.2">
      <c r="A5289" s="11">
        <v>122351</v>
      </c>
      <c r="B5289" s="18" t="s">
        <v>7</v>
      </c>
      <c r="C5289" s="18" t="s">
        <v>100</v>
      </c>
      <c r="D5289" s="18" t="s">
        <v>110</v>
      </c>
      <c r="E5289" s="19">
        <v>2.42</v>
      </c>
      <c r="F5289" s="5"/>
      <c r="I5289" t="e">
        <v>#REF!</v>
      </c>
    </row>
    <row r="5290" spans="1:9" ht="18" x14ac:dyDescent="0.2">
      <c r="A5290" s="11">
        <v>122352</v>
      </c>
      <c r="B5290" s="18" t="s">
        <v>7</v>
      </c>
      <c r="C5290" s="18" t="s">
        <v>100</v>
      </c>
      <c r="D5290" s="18" t="s">
        <v>110</v>
      </c>
      <c r="E5290" s="19">
        <v>2.2200000000000002</v>
      </c>
      <c r="F5290" s="5"/>
      <c r="I5290" t="e">
        <v>#REF!</v>
      </c>
    </row>
    <row r="5291" spans="1:9" ht="18" x14ac:dyDescent="0.2">
      <c r="A5291" s="11">
        <v>122353</v>
      </c>
      <c r="B5291" s="18" t="s">
        <v>7</v>
      </c>
      <c r="C5291" s="18" t="s">
        <v>100</v>
      </c>
      <c r="D5291" s="18" t="s">
        <v>104</v>
      </c>
      <c r="E5291" s="19">
        <v>1.93</v>
      </c>
      <c r="F5291" s="5"/>
      <c r="I5291" t="e">
        <v>#REF!</v>
      </c>
    </row>
    <row r="5292" spans="1:9" ht="18" x14ac:dyDescent="0.2">
      <c r="A5292" s="11">
        <v>122354</v>
      </c>
      <c r="B5292" s="18" t="s">
        <v>7</v>
      </c>
      <c r="C5292" s="18" t="s">
        <v>100</v>
      </c>
      <c r="D5292" s="18" t="s">
        <v>104</v>
      </c>
      <c r="E5292" s="19">
        <v>1.93</v>
      </c>
      <c r="F5292" s="5"/>
      <c r="I5292" t="e">
        <v>#REF!</v>
      </c>
    </row>
    <row r="5293" spans="1:9" ht="18" x14ac:dyDescent="0.2">
      <c r="A5293" s="11">
        <v>122366</v>
      </c>
      <c r="B5293" s="18" t="s">
        <v>62</v>
      </c>
      <c r="C5293" s="18" t="s">
        <v>200</v>
      </c>
      <c r="D5293" s="18" t="s">
        <v>206</v>
      </c>
      <c r="E5293" s="19">
        <v>1.65</v>
      </c>
      <c r="F5293" s="5"/>
      <c r="I5293" t="e">
        <v>#REF!</v>
      </c>
    </row>
    <row r="5294" spans="1:9" ht="18" x14ac:dyDescent="0.2">
      <c r="A5294" s="11">
        <v>122371</v>
      </c>
      <c r="B5294" s="18" t="s">
        <v>7</v>
      </c>
      <c r="C5294" s="18" t="s">
        <v>162</v>
      </c>
      <c r="D5294" s="18" t="s">
        <v>171</v>
      </c>
      <c r="E5294" s="19">
        <v>7.22</v>
      </c>
      <c r="F5294" s="5"/>
      <c r="I5294" t="e">
        <v>#REF!</v>
      </c>
    </row>
    <row r="5295" spans="1:9" ht="18" x14ac:dyDescent="0.2">
      <c r="A5295" s="11">
        <v>122373</v>
      </c>
      <c r="B5295" s="18" t="s">
        <v>7</v>
      </c>
      <c r="C5295" s="18" t="s">
        <v>162</v>
      </c>
      <c r="D5295" s="18" t="s">
        <v>171</v>
      </c>
      <c r="E5295" s="19">
        <v>2.0499999999999998</v>
      </c>
      <c r="F5295" s="5"/>
      <c r="I5295" t="e">
        <v>#REF!</v>
      </c>
    </row>
    <row r="5296" spans="1:9" ht="18" x14ac:dyDescent="0.2">
      <c r="A5296" s="11">
        <v>122374</v>
      </c>
      <c r="B5296" s="18" t="s">
        <v>75</v>
      </c>
      <c r="C5296" s="18" t="s">
        <v>220</v>
      </c>
      <c r="D5296" s="18" t="s">
        <v>223</v>
      </c>
      <c r="E5296" s="19">
        <v>4.21</v>
      </c>
      <c r="F5296" s="5"/>
      <c r="I5296" t="e">
        <v>#REF!</v>
      </c>
    </row>
    <row r="5297" spans="1:9" ht="18" x14ac:dyDescent="0.2">
      <c r="A5297" s="11">
        <v>122375</v>
      </c>
      <c r="B5297" s="18" t="s">
        <v>75</v>
      </c>
      <c r="C5297" s="18" t="s">
        <v>220</v>
      </c>
      <c r="D5297" s="18" t="s">
        <v>223</v>
      </c>
      <c r="E5297" s="19">
        <v>15.29</v>
      </c>
      <c r="F5297" s="5"/>
      <c r="I5297" t="e">
        <v>#REF!</v>
      </c>
    </row>
    <row r="5298" spans="1:9" ht="18" x14ac:dyDescent="0.2">
      <c r="A5298" s="11">
        <v>122378</v>
      </c>
      <c r="B5298" s="18" t="s">
        <v>75</v>
      </c>
      <c r="C5298" s="18" t="s">
        <v>220</v>
      </c>
      <c r="D5298" s="18" t="s">
        <v>223</v>
      </c>
      <c r="E5298" s="19">
        <v>3.87</v>
      </c>
      <c r="F5298" s="5"/>
      <c r="I5298" t="e">
        <v>#REF!</v>
      </c>
    </row>
    <row r="5299" spans="1:9" ht="18" x14ac:dyDescent="0.2">
      <c r="A5299" s="11">
        <v>122379</v>
      </c>
      <c r="B5299" s="18" t="s">
        <v>75</v>
      </c>
      <c r="C5299" s="18" t="s">
        <v>220</v>
      </c>
      <c r="D5299" s="18" t="s">
        <v>223</v>
      </c>
      <c r="E5299" s="19">
        <v>15.29</v>
      </c>
      <c r="F5299" s="5"/>
      <c r="I5299" t="e">
        <v>#REF!</v>
      </c>
    </row>
    <row r="5300" spans="1:9" ht="18" x14ac:dyDescent="0.2">
      <c r="A5300" s="11">
        <v>122388</v>
      </c>
      <c r="B5300" s="18" t="s">
        <v>75</v>
      </c>
      <c r="C5300" s="18" t="s">
        <v>220</v>
      </c>
      <c r="D5300" s="18" t="s">
        <v>222</v>
      </c>
      <c r="E5300" s="19">
        <v>23.58</v>
      </c>
      <c r="F5300" s="5"/>
      <c r="I5300" t="e">
        <v>#REF!</v>
      </c>
    </row>
    <row r="5301" spans="1:9" ht="18" x14ac:dyDescent="0.2">
      <c r="A5301" s="11">
        <v>122390</v>
      </c>
      <c r="B5301" s="18" t="s">
        <v>75</v>
      </c>
      <c r="C5301" s="18" t="s">
        <v>220</v>
      </c>
      <c r="D5301" s="18" t="s">
        <v>222</v>
      </c>
      <c r="E5301" s="19">
        <v>23.58</v>
      </c>
      <c r="F5301" s="5"/>
      <c r="I5301">
        <v>199530</v>
      </c>
    </row>
    <row r="5302" spans="1:9" ht="18" x14ac:dyDescent="0.2">
      <c r="A5302" s="11">
        <v>122395</v>
      </c>
      <c r="B5302" s="18" t="s">
        <v>11</v>
      </c>
      <c r="C5302" s="18" t="s">
        <v>16</v>
      </c>
      <c r="D5302" s="18" t="s">
        <v>19</v>
      </c>
      <c r="E5302" s="19">
        <v>11.4</v>
      </c>
      <c r="F5302" s="5"/>
      <c r="I5302">
        <v>199530</v>
      </c>
    </row>
    <row r="5303" spans="1:9" ht="18" x14ac:dyDescent="0.2">
      <c r="A5303" s="11">
        <v>122398</v>
      </c>
      <c r="B5303" s="18" t="s">
        <v>130</v>
      </c>
      <c r="C5303" s="18" t="s">
        <v>360</v>
      </c>
      <c r="D5303" s="18" t="s">
        <v>370</v>
      </c>
      <c r="E5303" s="19">
        <v>17.97</v>
      </c>
      <c r="F5303" s="5"/>
      <c r="I5303">
        <v>199530</v>
      </c>
    </row>
    <row r="5304" spans="1:9" ht="18" x14ac:dyDescent="0.2">
      <c r="A5304" s="11">
        <v>122405</v>
      </c>
      <c r="B5304" s="18" t="s">
        <v>75</v>
      </c>
      <c r="C5304" s="18" t="s">
        <v>271</v>
      </c>
      <c r="D5304" s="18" t="s">
        <v>279</v>
      </c>
      <c r="E5304" s="19">
        <v>2.74</v>
      </c>
      <c r="F5304" s="5"/>
      <c r="I5304" t="e">
        <v>#REF!</v>
      </c>
    </row>
    <row r="5305" spans="1:9" ht="18" x14ac:dyDescent="0.2">
      <c r="A5305" s="11">
        <v>122407</v>
      </c>
      <c r="B5305" s="18" t="s">
        <v>142</v>
      </c>
      <c r="C5305" s="18" t="s">
        <v>296</v>
      </c>
      <c r="D5305" s="18" t="s">
        <v>297</v>
      </c>
      <c r="E5305" s="19">
        <v>2.72</v>
      </c>
      <c r="F5305" s="5"/>
      <c r="I5305" t="e">
        <v>#REF!</v>
      </c>
    </row>
    <row r="5306" spans="1:9" ht="18" x14ac:dyDescent="0.2">
      <c r="A5306" s="11">
        <v>122410</v>
      </c>
      <c r="B5306" s="18" t="s">
        <v>142</v>
      </c>
      <c r="C5306" s="18" t="s">
        <v>296</v>
      </c>
      <c r="D5306" s="18" t="s">
        <v>297</v>
      </c>
      <c r="E5306" s="19">
        <v>2.16</v>
      </c>
      <c r="F5306" s="5"/>
      <c r="I5306">
        <v>199530</v>
      </c>
    </row>
    <row r="5307" spans="1:9" ht="18" x14ac:dyDescent="0.2">
      <c r="A5307" s="11">
        <v>122411</v>
      </c>
      <c r="B5307" s="18" t="s">
        <v>142</v>
      </c>
      <c r="C5307" s="18" t="s">
        <v>296</v>
      </c>
      <c r="D5307" s="18" t="s">
        <v>297</v>
      </c>
      <c r="E5307" s="19">
        <v>2.74</v>
      </c>
      <c r="F5307" s="5"/>
      <c r="I5307">
        <v>199530</v>
      </c>
    </row>
    <row r="5308" spans="1:9" ht="18" x14ac:dyDescent="0.2">
      <c r="A5308" s="11">
        <v>122416</v>
      </c>
      <c r="B5308" s="18" t="s">
        <v>75</v>
      </c>
      <c r="C5308" s="18" t="s">
        <v>271</v>
      </c>
      <c r="D5308" s="18" t="s">
        <v>277</v>
      </c>
      <c r="E5308" s="19">
        <v>19.34</v>
      </c>
      <c r="F5308" s="5"/>
      <c r="I5308">
        <v>199530</v>
      </c>
    </row>
    <row r="5309" spans="1:9" ht="18" x14ac:dyDescent="0.2">
      <c r="A5309" s="11">
        <v>122421</v>
      </c>
      <c r="B5309" s="18" t="s">
        <v>130</v>
      </c>
      <c r="C5309" s="18" t="s">
        <v>175</v>
      </c>
      <c r="D5309" s="18" t="s">
        <v>176</v>
      </c>
      <c r="E5309" s="19">
        <v>7.03</v>
      </c>
      <c r="F5309" s="5"/>
      <c r="I5309" t="e">
        <v>#REF!</v>
      </c>
    </row>
    <row r="5310" spans="1:9" ht="18" x14ac:dyDescent="0.2">
      <c r="A5310" s="11">
        <v>122445</v>
      </c>
      <c r="B5310" s="18" t="s">
        <v>75</v>
      </c>
      <c r="C5310" s="18" t="s">
        <v>271</v>
      </c>
      <c r="D5310" s="18" t="s">
        <v>276</v>
      </c>
      <c r="E5310" s="19">
        <v>7.54</v>
      </c>
      <c r="F5310" s="5"/>
      <c r="I5310" t="e">
        <v>#REF!</v>
      </c>
    </row>
    <row r="5311" spans="1:9" ht="18" x14ac:dyDescent="0.2">
      <c r="A5311" s="11">
        <v>122446</v>
      </c>
      <c r="B5311" s="18" t="s">
        <v>75</v>
      </c>
      <c r="C5311" s="18" t="s">
        <v>76</v>
      </c>
      <c r="D5311" s="18" t="s">
        <v>79</v>
      </c>
      <c r="E5311" s="19">
        <v>3.89</v>
      </c>
      <c r="F5311" s="5"/>
      <c r="I5311" t="e">
        <v>#REF!</v>
      </c>
    </row>
    <row r="5312" spans="1:9" ht="18" x14ac:dyDescent="0.2">
      <c r="A5312" s="11">
        <v>122448</v>
      </c>
      <c r="B5312" s="18" t="s">
        <v>75</v>
      </c>
      <c r="C5312" s="18" t="s">
        <v>271</v>
      </c>
      <c r="D5312" s="18" t="s">
        <v>279</v>
      </c>
      <c r="E5312" s="19">
        <v>6.25</v>
      </c>
      <c r="F5312" s="5"/>
      <c r="I5312" t="e">
        <v>#REF!</v>
      </c>
    </row>
    <row r="5313" spans="1:9" ht="18" x14ac:dyDescent="0.2">
      <c r="A5313" s="11">
        <v>122462</v>
      </c>
      <c r="B5313" s="18" t="s">
        <v>75</v>
      </c>
      <c r="C5313" s="18" t="s">
        <v>307</v>
      </c>
      <c r="D5313" s="18" t="s">
        <v>309</v>
      </c>
      <c r="E5313" s="19">
        <v>9.92</v>
      </c>
      <c r="F5313" s="5"/>
      <c r="I5313" t="e">
        <v>#REF!</v>
      </c>
    </row>
    <row r="5314" spans="1:9" ht="18" x14ac:dyDescent="0.2">
      <c r="A5314" s="11">
        <v>122464</v>
      </c>
      <c r="B5314" s="18" t="s">
        <v>75</v>
      </c>
      <c r="C5314" s="18" t="s">
        <v>307</v>
      </c>
      <c r="D5314" s="18" t="s">
        <v>309</v>
      </c>
      <c r="E5314" s="19">
        <v>9.92</v>
      </c>
      <c r="F5314" s="5"/>
      <c r="I5314" t="e">
        <v>#REF!</v>
      </c>
    </row>
    <row r="5315" spans="1:9" ht="18" x14ac:dyDescent="0.2">
      <c r="A5315" s="11">
        <v>122484</v>
      </c>
      <c r="B5315" s="18" t="s">
        <v>7</v>
      </c>
      <c r="C5315" s="18" t="s">
        <v>100</v>
      </c>
      <c r="D5315" s="18" t="s">
        <v>109</v>
      </c>
      <c r="E5315" s="19">
        <v>3.27</v>
      </c>
      <c r="F5315" s="5"/>
      <c r="I5315" t="e">
        <v>#REF!</v>
      </c>
    </row>
    <row r="5316" spans="1:9" ht="18" x14ac:dyDescent="0.2">
      <c r="A5316" s="11">
        <v>122485</v>
      </c>
      <c r="B5316" s="18" t="s">
        <v>75</v>
      </c>
      <c r="C5316" s="18" t="s">
        <v>235</v>
      </c>
      <c r="D5316" s="18" t="s">
        <v>238</v>
      </c>
      <c r="E5316" s="19">
        <v>9.65</v>
      </c>
      <c r="F5316" s="5"/>
      <c r="I5316" t="e">
        <v>#REF!</v>
      </c>
    </row>
    <row r="5317" spans="1:9" ht="18" x14ac:dyDescent="0.2">
      <c r="A5317" s="11">
        <v>122491</v>
      </c>
      <c r="B5317" s="18" t="s">
        <v>75</v>
      </c>
      <c r="C5317" s="18" t="s">
        <v>220</v>
      </c>
      <c r="D5317" s="18" t="s">
        <v>222</v>
      </c>
      <c r="E5317" s="19">
        <v>4.21</v>
      </c>
      <c r="F5317" s="5"/>
      <c r="I5317" t="e">
        <v>#REF!</v>
      </c>
    </row>
    <row r="5318" spans="1:9" ht="18" x14ac:dyDescent="0.2">
      <c r="A5318" s="11">
        <v>122492</v>
      </c>
      <c r="B5318" s="18" t="s">
        <v>75</v>
      </c>
      <c r="C5318" s="18" t="s">
        <v>220</v>
      </c>
      <c r="D5318" s="18" t="s">
        <v>222</v>
      </c>
      <c r="E5318" s="19">
        <v>4.21</v>
      </c>
      <c r="F5318" s="5"/>
      <c r="I5318" t="e">
        <v>#REF!</v>
      </c>
    </row>
    <row r="5319" spans="1:9" ht="18" x14ac:dyDescent="0.2">
      <c r="A5319" s="11">
        <v>122499</v>
      </c>
      <c r="B5319" s="18" t="s">
        <v>75</v>
      </c>
      <c r="C5319" s="18" t="s">
        <v>76</v>
      </c>
      <c r="D5319" s="18" t="s">
        <v>83</v>
      </c>
      <c r="E5319" s="19">
        <v>2.56</v>
      </c>
      <c r="F5319" s="5"/>
      <c r="I5319" t="e">
        <v>#REF!</v>
      </c>
    </row>
    <row r="5320" spans="1:9" ht="18" x14ac:dyDescent="0.2">
      <c r="A5320" s="11">
        <v>122501</v>
      </c>
      <c r="B5320" s="18" t="s">
        <v>75</v>
      </c>
      <c r="C5320" s="18" t="s">
        <v>307</v>
      </c>
      <c r="D5320" s="18" t="s">
        <v>309</v>
      </c>
      <c r="E5320" s="19">
        <v>3.63</v>
      </c>
      <c r="F5320" s="5"/>
      <c r="I5320" t="e">
        <v>#REF!</v>
      </c>
    </row>
    <row r="5321" spans="1:9" ht="18" x14ac:dyDescent="0.2">
      <c r="A5321" s="11">
        <v>122502</v>
      </c>
      <c r="B5321" s="18" t="s">
        <v>75</v>
      </c>
      <c r="C5321" s="18" t="s">
        <v>271</v>
      </c>
      <c r="D5321" s="18" t="s">
        <v>280</v>
      </c>
      <c r="E5321" s="19">
        <v>7.8</v>
      </c>
      <c r="F5321" s="5"/>
      <c r="I5321" t="e">
        <v>#REF!</v>
      </c>
    </row>
    <row r="5322" spans="1:9" ht="18" x14ac:dyDescent="0.2">
      <c r="A5322" s="11">
        <v>122505</v>
      </c>
      <c r="B5322" s="18" t="s">
        <v>75</v>
      </c>
      <c r="C5322" s="18" t="s">
        <v>271</v>
      </c>
      <c r="D5322" s="18" t="s">
        <v>280</v>
      </c>
      <c r="E5322" s="19">
        <v>7.45</v>
      </c>
      <c r="F5322" s="5"/>
      <c r="I5322" t="e">
        <v>#REF!</v>
      </c>
    </row>
    <row r="5323" spans="1:9" ht="18" x14ac:dyDescent="0.2">
      <c r="A5323" s="11">
        <v>122507</v>
      </c>
      <c r="B5323" s="18" t="s">
        <v>75</v>
      </c>
      <c r="C5323" s="18" t="s">
        <v>76</v>
      </c>
      <c r="D5323" s="18" t="s">
        <v>79</v>
      </c>
      <c r="E5323" s="19">
        <v>5.44</v>
      </c>
      <c r="F5323" s="5"/>
      <c r="I5323" t="e">
        <v>#REF!</v>
      </c>
    </row>
    <row r="5324" spans="1:9" ht="18" x14ac:dyDescent="0.2">
      <c r="A5324" s="11">
        <v>122511</v>
      </c>
      <c r="B5324" s="18" t="s">
        <v>75</v>
      </c>
      <c r="C5324" s="18" t="s">
        <v>637</v>
      </c>
      <c r="D5324" s="18" t="s">
        <v>639</v>
      </c>
      <c r="E5324" s="19">
        <v>19.53</v>
      </c>
      <c r="F5324" s="5"/>
      <c r="I5324" t="e">
        <v>#REF!</v>
      </c>
    </row>
    <row r="5325" spans="1:9" ht="18" x14ac:dyDescent="0.2">
      <c r="A5325" s="11">
        <v>122516</v>
      </c>
      <c r="B5325" s="18" t="s">
        <v>75</v>
      </c>
      <c r="C5325" s="18" t="s">
        <v>271</v>
      </c>
      <c r="D5325" s="18" t="s">
        <v>273</v>
      </c>
      <c r="E5325" s="19">
        <v>4.83</v>
      </c>
      <c r="F5325" s="5"/>
      <c r="I5325" t="e">
        <v>#REF!</v>
      </c>
    </row>
    <row r="5326" spans="1:9" ht="18" x14ac:dyDescent="0.2">
      <c r="A5326" s="11">
        <v>122521</v>
      </c>
      <c r="B5326" s="18" t="s">
        <v>142</v>
      </c>
      <c r="C5326" s="18" t="s">
        <v>325</v>
      </c>
      <c r="D5326" s="18" t="s">
        <v>329</v>
      </c>
      <c r="E5326" s="19">
        <v>1.17</v>
      </c>
      <c r="F5326" s="5"/>
      <c r="I5326" t="e">
        <v>#REF!</v>
      </c>
    </row>
    <row r="5327" spans="1:9" ht="18" x14ac:dyDescent="0.2">
      <c r="A5327" s="11">
        <v>122522</v>
      </c>
      <c r="B5327" s="18" t="s">
        <v>75</v>
      </c>
      <c r="C5327" s="18" t="s">
        <v>271</v>
      </c>
      <c r="D5327" s="18" t="s">
        <v>280</v>
      </c>
      <c r="E5327" s="19">
        <v>7.2</v>
      </c>
      <c r="F5327" s="5"/>
      <c r="I5327" t="e">
        <v>#REF!</v>
      </c>
    </row>
    <row r="5328" spans="1:9" ht="18" x14ac:dyDescent="0.2">
      <c r="A5328" s="11">
        <v>122529</v>
      </c>
      <c r="B5328" s="18" t="s">
        <v>142</v>
      </c>
      <c r="C5328" s="18" t="s">
        <v>325</v>
      </c>
      <c r="D5328" s="18" t="s">
        <v>327</v>
      </c>
      <c r="E5328" s="19">
        <v>1.66</v>
      </c>
      <c r="F5328" s="5"/>
      <c r="I5328" t="e">
        <v>#REF!</v>
      </c>
    </row>
    <row r="5329" spans="1:9" ht="18" x14ac:dyDescent="0.2">
      <c r="A5329" s="11">
        <v>122530</v>
      </c>
      <c r="B5329" s="18" t="s">
        <v>142</v>
      </c>
      <c r="C5329" s="18" t="s">
        <v>325</v>
      </c>
      <c r="D5329" s="18" t="s">
        <v>327</v>
      </c>
      <c r="E5329" s="19">
        <v>1.66</v>
      </c>
      <c r="F5329" s="5"/>
      <c r="I5329" t="e">
        <v>#REF!</v>
      </c>
    </row>
    <row r="5330" spans="1:9" ht="18" x14ac:dyDescent="0.2">
      <c r="A5330" s="11">
        <v>122534</v>
      </c>
      <c r="B5330" s="18" t="s">
        <v>75</v>
      </c>
      <c r="C5330" s="18" t="s">
        <v>271</v>
      </c>
      <c r="D5330" s="18" t="s">
        <v>278</v>
      </c>
      <c r="E5330" s="19">
        <v>7.9</v>
      </c>
      <c r="F5330" s="5"/>
      <c r="I5330" t="e">
        <v>#REF!</v>
      </c>
    </row>
    <row r="5331" spans="1:9" ht="18" x14ac:dyDescent="0.2">
      <c r="A5331" s="11">
        <v>122544</v>
      </c>
      <c r="B5331" s="18" t="s">
        <v>75</v>
      </c>
      <c r="C5331" s="18" t="s">
        <v>148</v>
      </c>
      <c r="D5331" s="18" t="s">
        <v>151</v>
      </c>
      <c r="E5331" s="19">
        <v>7.9</v>
      </c>
      <c r="F5331" s="5"/>
      <c r="I5331" t="e">
        <v>#REF!</v>
      </c>
    </row>
    <row r="5332" spans="1:9" ht="18" x14ac:dyDescent="0.2">
      <c r="A5332" s="11">
        <v>122563</v>
      </c>
      <c r="B5332" s="18" t="s">
        <v>130</v>
      </c>
      <c r="C5332" s="18" t="s">
        <v>291</v>
      </c>
      <c r="D5332" s="18" t="s">
        <v>294</v>
      </c>
      <c r="E5332" s="19">
        <v>7.66</v>
      </c>
      <c r="F5332" s="5"/>
      <c r="I5332" t="e">
        <v>#REF!</v>
      </c>
    </row>
    <row r="5333" spans="1:9" ht="18" x14ac:dyDescent="0.2">
      <c r="A5333" s="11">
        <v>122579</v>
      </c>
      <c r="B5333" s="18" t="s">
        <v>130</v>
      </c>
      <c r="C5333" s="18" t="s">
        <v>291</v>
      </c>
      <c r="D5333" s="18" t="s">
        <v>295</v>
      </c>
      <c r="E5333" s="19">
        <v>3.5</v>
      </c>
      <c r="F5333" s="5"/>
      <c r="I5333" t="e">
        <v>#REF!</v>
      </c>
    </row>
    <row r="5334" spans="1:9" ht="18" x14ac:dyDescent="0.2">
      <c r="A5334" s="11">
        <v>122595</v>
      </c>
      <c r="B5334" s="18" t="s">
        <v>75</v>
      </c>
      <c r="C5334" s="18" t="s">
        <v>307</v>
      </c>
      <c r="D5334" s="18" t="s">
        <v>314</v>
      </c>
      <c r="E5334" s="19">
        <v>4.42</v>
      </c>
      <c r="F5334" s="5"/>
      <c r="I5334" t="e">
        <v>#REF!</v>
      </c>
    </row>
    <row r="5335" spans="1:9" ht="18" x14ac:dyDescent="0.2">
      <c r="A5335" s="11">
        <v>122599</v>
      </c>
      <c r="B5335" s="18" t="s">
        <v>75</v>
      </c>
      <c r="C5335" s="18" t="s">
        <v>76</v>
      </c>
      <c r="D5335" s="18" t="s">
        <v>89</v>
      </c>
      <c r="E5335" s="19">
        <v>5.25</v>
      </c>
      <c r="F5335" s="5"/>
      <c r="I5335" t="e">
        <v>#REF!</v>
      </c>
    </row>
    <row r="5336" spans="1:9" ht="18" x14ac:dyDescent="0.2">
      <c r="A5336" s="11">
        <v>122601</v>
      </c>
      <c r="B5336" s="18" t="s">
        <v>75</v>
      </c>
      <c r="C5336" s="18" t="s">
        <v>76</v>
      </c>
      <c r="D5336" s="18" t="s">
        <v>77</v>
      </c>
      <c r="E5336" s="19">
        <v>9.26</v>
      </c>
      <c r="F5336" s="5"/>
      <c r="I5336" t="e">
        <v>#REF!</v>
      </c>
    </row>
    <row r="5337" spans="1:9" ht="18" x14ac:dyDescent="0.2">
      <c r="A5337" s="11">
        <v>122602</v>
      </c>
      <c r="B5337" s="18" t="s">
        <v>75</v>
      </c>
      <c r="C5337" s="18" t="s">
        <v>76</v>
      </c>
      <c r="D5337" s="18" t="s">
        <v>77</v>
      </c>
      <c r="E5337" s="19">
        <v>9.26</v>
      </c>
      <c r="F5337" s="5"/>
      <c r="I5337" t="e">
        <v>#REF!</v>
      </c>
    </row>
    <row r="5338" spans="1:9" ht="18" x14ac:dyDescent="0.2">
      <c r="A5338" s="11">
        <v>122612</v>
      </c>
      <c r="B5338" s="18" t="s">
        <v>75</v>
      </c>
      <c r="C5338" s="18" t="s">
        <v>220</v>
      </c>
      <c r="D5338" s="18" t="s">
        <v>221</v>
      </c>
      <c r="E5338" s="19">
        <v>1.44</v>
      </c>
      <c r="F5338" s="5"/>
      <c r="I5338" t="e">
        <v>#REF!</v>
      </c>
    </row>
    <row r="5339" spans="1:9" ht="18" x14ac:dyDescent="0.2">
      <c r="A5339" s="11">
        <v>122613</v>
      </c>
      <c r="B5339" s="18" t="s">
        <v>75</v>
      </c>
      <c r="C5339" s="18" t="s">
        <v>220</v>
      </c>
      <c r="D5339" s="18" t="s">
        <v>221</v>
      </c>
      <c r="E5339" s="19">
        <v>1.44</v>
      </c>
      <c r="F5339" s="5"/>
      <c r="I5339" t="e">
        <v>#REF!</v>
      </c>
    </row>
    <row r="5340" spans="1:9" ht="18" x14ac:dyDescent="0.2">
      <c r="A5340" s="11">
        <v>122614</v>
      </c>
      <c r="B5340" s="18" t="s">
        <v>75</v>
      </c>
      <c r="C5340" s="18" t="s">
        <v>220</v>
      </c>
      <c r="D5340" s="18" t="s">
        <v>221</v>
      </c>
      <c r="E5340" s="19">
        <v>1.44</v>
      </c>
      <c r="F5340" s="5"/>
      <c r="I5340" t="e">
        <v>#REF!</v>
      </c>
    </row>
    <row r="5341" spans="1:9" ht="18" x14ac:dyDescent="0.2">
      <c r="A5341" s="11">
        <v>122615</v>
      </c>
      <c r="B5341" s="18" t="s">
        <v>75</v>
      </c>
      <c r="C5341" s="18" t="s">
        <v>220</v>
      </c>
      <c r="D5341" s="18" t="s">
        <v>221</v>
      </c>
      <c r="E5341" s="19">
        <v>1.44</v>
      </c>
      <c r="F5341" s="5"/>
      <c r="I5341">
        <v>199530</v>
      </c>
    </row>
    <row r="5342" spans="1:9" ht="18" x14ac:dyDescent="0.2">
      <c r="A5342" s="11">
        <v>122616</v>
      </c>
      <c r="B5342" s="18" t="s">
        <v>142</v>
      </c>
      <c r="C5342" s="18" t="s">
        <v>325</v>
      </c>
      <c r="D5342" s="18" t="s">
        <v>333</v>
      </c>
      <c r="E5342" s="19">
        <v>2.0699999999999998</v>
      </c>
      <c r="F5342" s="5"/>
      <c r="I5342" t="e">
        <v>#REF!</v>
      </c>
    </row>
    <row r="5343" spans="1:9" ht="18" x14ac:dyDescent="0.2">
      <c r="A5343" s="11">
        <v>122617</v>
      </c>
      <c r="B5343" s="18" t="s">
        <v>62</v>
      </c>
      <c r="C5343" s="18" t="s">
        <v>200</v>
      </c>
      <c r="D5343" s="18" t="s">
        <v>206</v>
      </c>
      <c r="E5343" s="19">
        <v>1.1499999999999999</v>
      </c>
      <c r="F5343" s="5"/>
      <c r="I5343">
        <v>199530</v>
      </c>
    </row>
    <row r="5344" spans="1:9" ht="18" x14ac:dyDescent="0.2">
      <c r="A5344" s="11">
        <v>122618</v>
      </c>
      <c r="B5344" s="18" t="s">
        <v>62</v>
      </c>
      <c r="C5344" s="18" t="s">
        <v>200</v>
      </c>
      <c r="D5344" s="18" t="s">
        <v>206</v>
      </c>
      <c r="E5344" s="19">
        <v>1.28</v>
      </c>
      <c r="F5344" s="5"/>
      <c r="I5344">
        <v>199530</v>
      </c>
    </row>
    <row r="5345" spans="1:9" ht="18" x14ac:dyDescent="0.2">
      <c r="A5345" s="11">
        <v>122623</v>
      </c>
      <c r="B5345" s="18" t="s">
        <v>75</v>
      </c>
      <c r="C5345" s="18" t="s">
        <v>76</v>
      </c>
      <c r="D5345" s="18" t="s">
        <v>86</v>
      </c>
      <c r="E5345" s="19">
        <v>23.03</v>
      </c>
      <c r="F5345" s="5"/>
      <c r="I5345" t="e">
        <v>#REF!</v>
      </c>
    </row>
    <row r="5346" spans="1:9" ht="18" x14ac:dyDescent="0.2">
      <c r="A5346" s="11">
        <v>122629</v>
      </c>
      <c r="B5346" s="18" t="s">
        <v>75</v>
      </c>
      <c r="C5346" s="18" t="s">
        <v>220</v>
      </c>
      <c r="D5346" s="18" t="s">
        <v>221</v>
      </c>
      <c r="E5346" s="19">
        <v>2.82</v>
      </c>
      <c r="F5346" s="5"/>
      <c r="I5346" t="e">
        <v>#REF!</v>
      </c>
    </row>
    <row r="5347" spans="1:9" ht="18" x14ac:dyDescent="0.2">
      <c r="A5347" s="11">
        <v>122630</v>
      </c>
      <c r="B5347" s="18" t="s">
        <v>62</v>
      </c>
      <c r="C5347" s="18" t="s">
        <v>264</v>
      </c>
      <c r="D5347" s="18" t="s">
        <v>266</v>
      </c>
      <c r="E5347" s="19">
        <v>2.02</v>
      </c>
      <c r="F5347" s="5"/>
      <c r="I5347" t="e">
        <v>#REF!</v>
      </c>
    </row>
    <row r="5348" spans="1:9" ht="18" x14ac:dyDescent="0.2">
      <c r="A5348" s="11">
        <v>122631</v>
      </c>
      <c r="B5348" s="18" t="s">
        <v>62</v>
      </c>
      <c r="C5348" s="18" t="s">
        <v>200</v>
      </c>
      <c r="D5348" s="18" t="s">
        <v>206</v>
      </c>
      <c r="E5348" s="19">
        <v>1.66</v>
      </c>
      <c r="F5348" s="5"/>
      <c r="I5348" t="e">
        <v>#REF!</v>
      </c>
    </row>
    <row r="5349" spans="1:9" ht="18" x14ac:dyDescent="0.2">
      <c r="A5349" s="11">
        <v>122636</v>
      </c>
      <c r="B5349" s="18" t="s">
        <v>75</v>
      </c>
      <c r="C5349" s="18" t="s">
        <v>220</v>
      </c>
      <c r="D5349" s="18" t="s">
        <v>221</v>
      </c>
      <c r="E5349" s="19">
        <v>3.43</v>
      </c>
      <c r="F5349" s="5"/>
      <c r="I5349" t="e">
        <v>#REF!</v>
      </c>
    </row>
    <row r="5350" spans="1:9" ht="18" x14ac:dyDescent="0.2">
      <c r="A5350" s="11">
        <v>122643</v>
      </c>
      <c r="B5350" s="18" t="s">
        <v>75</v>
      </c>
      <c r="C5350" s="18" t="s">
        <v>220</v>
      </c>
      <c r="D5350" s="18" t="s">
        <v>221</v>
      </c>
      <c r="E5350" s="19">
        <v>3.43</v>
      </c>
      <c r="F5350" s="5"/>
      <c r="I5350" t="e">
        <v>#REF!</v>
      </c>
    </row>
    <row r="5351" spans="1:9" ht="18" x14ac:dyDescent="0.2">
      <c r="A5351" s="11">
        <v>122645</v>
      </c>
      <c r="B5351" s="18" t="s">
        <v>62</v>
      </c>
      <c r="C5351" s="18" t="s">
        <v>393</v>
      </c>
      <c r="D5351" s="18" t="s">
        <v>402</v>
      </c>
      <c r="E5351" s="19">
        <v>5.52</v>
      </c>
      <c r="F5351" s="5"/>
      <c r="I5351" t="e">
        <v>#REF!</v>
      </c>
    </row>
    <row r="5352" spans="1:9" ht="18" x14ac:dyDescent="0.2">
      <c r="A5352" s="11">
        <v>122648</v>
      </c>
      <c r="B5352" s="18" t="s">
        <v>75</v>
      </c>
      <c r="C5352" s="18" t="s">
        <v>307</v>
      </c>
      <c r="D5352" s="18" t="s">
        <v>309</v>
      </c>
      <c r="E5352" s="19">
        <v>4.18</v>
      </c>
      <c r="F5352" s="5"/>
      <c r="I5352" t="e">
        <v>#REF!</v>
      </c>
    </row>
    <row r="5353" spans="1:9" ht="18" x14ac:dyDescent="0.2">
      <c r="A5353" s="11">
        <v>122653</v>
      </c>
      <c r="B5353" s="18" t="s">
        <v>142</v>
      </c>
      <c r="C5353" s="18" t="s">
        <v>417</v>
      </c>
      <c r="D5353" s="18" t="s">
        <v>419</v>
      </c>
      <c r="E5353" s="19">
        <v>8.16</v>
      </c>
      <c r="F5353" s="5"/>
      <c r="I5353">
        <v>199530</v>
      </c>
    </row>
    <row r="5354" spans="1:9" ht="18" x14ac:dyDescent="0.2">
      <c r="A5354" s="11">
        <v>122659</v>
      </c>
      <c r="B5354" s="18" t="s">
        <v>142</v>
      </c>
      <c r="C5354" s="18" t="s">
        <v>325</v>
      </c>
      <c r="D5354" s="18" t="s">
        <v>330</v>
      </c>
      <c r="E5354" s="19">
        <v>3.2</v>
      </c>
      <c r="F5354" s="5"/>
      <c r="I5354">
        <v>199530</v>
      </c>
    </row>
    <row r="5355" spans="1:9" ht="18" x14ac:dyDescent="0.2">
      <c r="A5355" s="11">
        <v>122661</v>
      </c>
      <c r="B5355" s="18" t="s">
        <v>62</v>
      </c>
      <c r="C5355" s="18" t="s">
        <v>122</v>
      </c>
      <c r="D5355" s="18" t="s">
        <v>126</v>
      </c>
      <c r="E5355" s="19">
        <v>2.65</v>
      </c>
      <c r="F5355" s="5"/>
      <c r="I5355">
        <v>199530</v>
      </c>
    </row>
    <row r="5356" spans="1:9" ht="18" x14ac:dyDescent="0.2">
      <c r="A5356" s="11">
        <v>122663</v>
      </c>
      <c r="B5356" s="18" t="s">
        <v>142</v>
      </c>
      <c r="C5356" s="18" t="s">
        <v>325</v>
      </c>
      <c r="D5356" s="18" t="s">
        <v>330</v>
      </c>
      <c r="E5356" s="19">
        <v>2.4900000000000002</v>
      </c>
      <c r="F5356" s="5"/>
      <c r="I5356">
        <v>199530</v>
      </c>
    </row>
    <row r="5357" spans="1:9" ht="18" x14ac:dyDescent="0.2">
      <c r="A5357" s="11">
        <v>122672</v>
      </c>
      <c r="B5357" s="18" t="s">
        <v>62</v>
      </c>
      <c r="C5357" s="18" t="s">
        <v>200</v>
      </c>
      <c r="D5357" s="18" t="s">
        <v>206</v>
      </c>
      <c r="E5357" s="19">
        <v>1.88</v>
      </c>
      <c r="F5357" s="5"/>
      <c r="I5357" t="e">
        <v>#REF!</v>
      </c>
    </row>
    <row r="5358" spans="1:9" ht="18" x14ac:dyDescent="0.2">
      <c r="A5358" s="11">
        <v>122675</v>
      </c>
      <c r="B5358" s="18" t="s">
        <v>62</v>
      </c>
      <c r="C5358" s="18" t="s">
        <v>393</v>
      </c>
      <c r="D5358" s="18" t="s">
        <v>404</v>
      </c>
      <c r="E5358" s="19">
        <v>2.7</v>
      </c>
      <c r="F5358" s="5"/>
      <c r="I5358">
        <v>199530</v>
      </c>
    </row>
    <row r="5359" spans="1:9" ht="18" x14ac:dyDescent="0.2">
      <c r="A5359" s="11">
        <v>122680</v>
      </c>
      <c r="B5359" s="18" t="s">
        <v>7</v>
      </c>
      <c r="C5359" s="18" t="s">
        <v>100</v>
      </c>
      <c r="D5359" s="18" t="s">
        <v>110</v>
      </c>
      <c r="E5359" s="19">
        <v>2.56</v>
      </c>
      <c r="F5359" s="5"/>
      <c r="I5359">
        <v>199530</v>
      </c>
    </row>
    <row r="5360" spans="1:9" ht="18" x14ac:dyDescent="0.2">
      <c r="A5360" s="11">
        <v>122684</v>
      </c>
      <c r="B5360" s="18" t="s">
        <v>7</v>
      </c>
      <c r="C5360" s="18" t="s">
        <v>162</v>
      </c>
      <c r="D5360" s="18" t="s">
        <v>173</v>
      </c>
      <c r="E5360" s="19">
        <v>16.329999999999998</v>
      </c>
      <c r="F5360" s="5"/>
      <c r="I5360" t="e">
        <v>#REF!</v>
      </c>
    </row>
    <row r="5361" spans="1:9" ht="18" x14ac:dyDescent="0.2">
      <c r="A5361" s="11">
        <v>122685</v>
      </c>
      <c r="B5361" s="18" t="s">
        <v>7</v>
      </c>
      <c r="C5361" s="18" t="s">
        <v>162</v>
      </c>
      <c r="D5361" s="18" t="s">
        <v>173</v>
      </c>
      <c r="E5361" s="19">
        <v>16.329999999999998</v>
      </c>
      <c r="F5361" s="5"/>
      <c r="I5361" t="e">
        <v>#REF!</v>
      </c>
    </row>
    <row r="5362" spans="1:9" ht="18" x14ac:dyDescent="0.2">
      <c r="A5362" s="11">
        <v>122686</v>
      </c>
      <c r="B5362" s="18" t="s">
        <v>7</v>
      </c>
      <c r="C5362" s="18" t="s">
        <v>162</v>
      </c>
      <c r="D5362" s="18" t="s">
        <v>173</v>
      </c>
      <c r="E5362" s="19">
        <v>17.07</v>
      </c>
      <c r="F5362" s="5"/>
      <c r="I5362" t="e">
        <v>#REF!</v>
      </c>
    </row>
    <row r="5363" spans="1:9" ht="18" x14ac:dyDescent="0.2">
      <c r="A5363" s="11">
        <v>122690</v>
      </c>
      <c r="B5363" s="18" t="s">
        <v>62</v>
      </c>
      <c r="C5363" s="18" t="s">
        <v>200</v>
      </c>
      <c r="D5363" s="18" t="s">
        <v>203</v>
      </c>
      <c r="E5363" s="19">
        <v>4.6399999999999997</v>
      </c>
      <c r="F5363" s="5"/>
      <c r="I5363">
        <v>199530</v>
      </c>
    </row>
    <row r="5364" spans="1:9" ht="18" x14ac:dyDescent="0.2">
      <c r="A5364" s="11">
        <v>122693</v>
      </c>
      <c r="B5364" s="18" t="s">
        <v>7</v>
      </c>
      <c r="C5364" s="18" t="s">
        <v>100</v>
      </c>
      <c r="D5364" s="18" t="s">
        <v>110</v>
      </c>
      <c r="E5364" s="19">
        <v>2.79</v>
      </c>
      <c r="F5364" s="5"/>
      <c r="I5364" t="e">
        <v>#REF!</v>
      </c>
    </row>
    <row r="5365" spans="1:9" ht="18" x14ac:dyDescent="0.2">
      <c r="A5365" s="11">
        <v>122697</v>
      </c>
      <c r="B5365" s="18" t="s">
        <v>7</v>
      </c>
      <c r="C5365" s="18" t="s">
        <v>100</v>
      </c>
      <c r="D5365" s="18" t="s">
        <v>109</v>
      </c>
      <c r="E5365" s="19">
        <v>5.63</v>
      </c>
      <c r="F5365" s="5"/>
      <c r="I5365" t="e">
        <v>#REF!</v>
      </c>
    </row>
    <row r="5366" spans="1:9" ht="18" x14ac:dyDescent="0.2">
      <c r="A5366" s="11">
        <v>122699</v>
      </c>
      <c r="B5366" s="18" t="s">
        <v>7</v>
      </c>
      <c r="C5366" s="18" t="s">
        <v>100</v>
      </c>
      <c r="D5366" s="18" t="s">
        <v>110</v>
      </c>
      <c r="E5366" s="19">
        <v>3.69</v>
      </c>
      <c r="F5366" s="5"/>
      <c r="I5366" t="e">
        <v>#REF!</v>
      </c>
    </row>
    <row r="5367" spans="1:9" ht="18" x14ac:dyDescent="0.2">
      <c r="A5367" s="11">
        <v>122700</v>
      </c>
      <c r="B5367" s="18" t="s">
        <v>7</v>
      </c>
      <c r="C5367" s="18" t="s">
        <v>100</v>
      </c>
      <c r="D5367" s="18" t="s">
        <v>108</v>
      </c>
      <c r="E5367" s="19">
        <v>1.08</v>
      </c>
      <c r="F5367" s="5"/>
      <c r="I5367" t="e">
        <v>#REF!</v>
      </c>
    </row>
    <row r="5368" spans="1:9" ht="18" x14ac:dyDescent="0.2">
      <c r="A5368" s="11">
        <v>122702</v>
      </c>
      <c r="B5368" s="18" t="s">
        <v>142</v>
      </c>
      <c r="C5368" s="18" t="s">
        <v>301</v>
      </c>
      <c r="D5368" s="18" t="s">
        <v>302</v>
      </c>
      <c r="E5368" s="19">
        <v>2.91</v>
      </c>
      <c r="F5368" s="5"/>
      <c r="I5368" t="e">
        <v>#REF!</v>
      </c>
    </row>
    <row r="5369" spans="1:9" ht="18" x14ac:dyDescent="0.2">
      <c r="A5369" s="11">
        <v>122703</v>
      </c>
      <c r="B5369" s="18" t="s">
        <v>75</v>
      </c>
      <c r="C5369" s="18" t="s">
        <v>233</v>
      </c>
      <c r="D5369" s="18" t="s">
        <v>234</v>
      </c>
      <c r="E5369" s="19">
        <v>12.32</v>
      </c>
      <c r="F5369" s="5"/>
      <c r="I5369" t="e">
        <v>#REF!</v>
      </c>
    </row>
    <row r="5370" spans="1:9" ht="18" x14ac:dyDescent="0.2">
      <c r="A5370" s="11">
        <v>122704</v>
      </c>
      <c r="B5370" s="18" t="s">
        <v>62</v>
      </c>
      <c r="C5370" s="18" t="s">
        <v>299</v>
      </c>
      <c r="D5370" s="18" t="s">
        <v>300</v>
      </c>
      <c r="E5370" s="19">
        <v>1.95</v>
      </c>
      <c r="F5370" s="5"/>
      <c r="I5370" t="e">
        <v>#REF!</v>
      </c>
    </row>
    <row r="5371" spans="1:9" ht="18" x14ac:dyDescent="0.2">
      <c r="A5371" s="11">
        <v>122705</v>
      </c>
      <c r="B5371" s="18" t="s">
        <v>7</v>
      </c>
      <c r="C5371" s="18" t="s">
        <v>162</v>
      </c>
      <c r="D5371" s="18" t="s">
        <v>166</v>
      </c>
      <c r="E5371" s="19">
        <v>9.93</v>
      </c>
      <c r="F5371" s="5"/>
      <c r="I5371" t="e">
        <v>#REF!</v>
      </c>
    </row>
    <row r="5372" spans="1:9" ht="18" x14ac:dyDescent="0.2">
      <c r="A5372" s="11">
        <v>122712</v>
      </c>
      <c r="B5372" s="18" t="s">
        <v>7</v>
      </c>
      <c r="C5372" s="18" t="s">
        <v>100</v>
      </c>
      <c r="D5372" s="18" t="s">
        <v>107</v>
      </c>
      <c r="E5372" s="19">
        <v>1.82</v>
      </c>
      <c r="F5372" s="5"/>
      <c r="I5372">
        <v>199530</v>
      </c>
    </row>
    <row r="5373" spans="1:9" ht="18" x14ac:dyDescent="0.2">
      <c r="A5373" s="11">
        <v>122723</v>
      </c>
      <c r="B5373" s="18" t="s">
        <v>7</v>
      </c>
      <c r="C5373" s="18" t="s">
        <v>162</v>
      </c>
      <c r="D5373" s="18" t="s">
        <v>173</v>
      </c>
      <c r="E5373" s="19">
        <v>15.51</v>
      </c>
      <c r="F5373" s="5"/>
      <c r="I5373" t="e">
        <v>#REF!</v>
      </c>
    </row>
    <row r="5374" spans="1:9" ht="18" x14ac:dyDescent="0.2">
      <c r="A5374" s="11">
        <v>122728</v>
      </c>
      <c r="B5374" s="18" t="s">
        <v>62</v>
      </c>
      <c r="C5374" s="18" t="s">
        <v>429</v>
      </c>
      <c r="D5374" s="18" t="s">
        <v>430</v>
      </c>
      <c r="E5374" s="19">
        <v>1.06</v>
      </c>
      <c r="F5374" s="5"/>
      <c r="I5374" t="e">
        <v>#REF!</v>
      </c>
    </row>
    <row r="5375" spans="1:9" ht="18" x14ac:dyDescent="0.2">
      <c r="A5375" s="11">
        <v>122737</v>
      </c>
      <c r="B5375" s="18" t="s">
        <v>319</v>
      </c>
      <c r="C5375" s="18" t="s">
        <v>645</v>
      </c>
      <c r="D5375" s="18" t="s">
        <v>646</v>
      </c>
      <c r="E5375" s="19">
        <v>13.94</v>
      </c>
      <c r="F5375" s="5"/>
      <c r="I5375" t="e">
        <v>#REF!</v>
      </c>
    </row>
    <row r="5376" spans="1:9" ht="18" x14ac:dyDescent="0.2">
      <c r="A5376" s="11">
        <v>122738</v>
      </c>
      <c r="B5376" s="18" t="s">
        <v>319</v>
      </c>
      <c r="C5376" s="18" t="s">
        <v>348</v>
      </c>
      <c r="D5376" s="18" t="s">
        <v>351</v>
      </c>
      <c r="E5376" s="19">
        <v>9.66</v>
      </c>
      <c r="F5376" s="5"/>
      <c r="I5376" t="e">
        <v>#REF!</v>
      </c>
    </row>
    <row r="5377" spans="1:9" ht="18" x14ac:dyDescent="0.2">
      <c r="A5377" s="11">
        <v>122745</v>
      </c>
      <c r="B5377" s="18" t="s">
        <v>319</v>
      </c>
      <c r="C5377" s="18" t="s">
        <v>645</v>
      </c>
      <c r="D5377" s="18" t="s">
        <v>648</v>
      </c>
      <c r="E5377" s="19">
        <v>13.94</v>
      </c>
      <c r="F5377" s="5"/>
      <c r="I5377" t="e">
        <v>#REF!</v>
      </c>
    </row>
    <row r="5378" spans="1:9" ht="18" x14ac:dyDescent="0.2">
      <c r="A5378" s="11">
        <v>122746</v>
      </c>
      <c r="B5378" s="18" t="s">
        <v>319</v>
      </c>
      <c r="C5378" s="18" t="s">
        <v>622</v>
      </c>
      <c r="D5378" s="18" t="s">
        <v>624</v>
      </c>
      <c r="E5378" s="19">
        <v>15.04</v>
      </c>
      <c r="F5378" s="5"/>
      <c r="I5378" t="e">
        <v>#REF!</v>
      </c>
    </row>
    <row r="5379" spans="1:9" ht="18" x14ac:dyDescent="0.2">
      <c r="A5379" s="11">
        <v>122747</v>
      </c>
      <c r="B5379" s="18" t="s">
        <v>319</v>
      </c>
      <c r="C5379" s="18" t="s">
        <v>622</v>
      </c>
      <c r="D5379" s="18" t="s">
        <v>625</v>
      </c>
      <c r="E5379" s="19">
        <v>15.04</v>
      </c>
      <c r="F5379" s="5"/>
      <c r="I5379" t="e">
        <v>#REF!</v>
      </c>
    </row>
    <row r="5380" spans="1:9" ht="18" x14ac:dyDescent="0.2">
      <c r="A5380" s="11">
        <v>122748</v>
      </c>
      <c r="B5380" s="18" t="s">
        <v>319</v>
      </c>
      <c r="C5380" s="18" t="s">
        <v>622</v>
      </c>
      <c r="D5380" s="18" t="s">
        <v>623</v>
      </c>
      <c r="E5380" s="19">
        <v>15.04</v>
      </c>
      <c r="F5380" s="5"/>
      <c r="I5380" t="e">
        <v>#REF!</v>
      </c>
    </row>
    <row r="5381" spans="1:9" ht="18" x14ac:dyDescent="0.2">
      <c r="A5381" s="11">
        <v>122760</v>
      </c>
      <c r="B5381" s="18" t="s">
        <v>75</v>
      </c>
      <c r="C5381" s="18" t="s">
        <v>220</v>
      </c>
      <c r="D5381" s="18" t="s">
        <v>221</v>
      </c>
      <c r="E5381" s="19">
        <v>2.92</v>
      </c>
      <c r="F5381" s="5"/>
      <c r="I5381" t="e">
        <v>#REF!</v>
      </c>
    </row>
    <row r="5382" spans="1:9" ht="18" x14ac:dyDescent="0.2">
      <c r="A5382" s="11">
        <v>122768</v>
      </c>
      <c r="B5382" s="18" t="s">
        <v>142</v>
      </c>
      <c r="C5382" s="18" t="s">
        <v>325</v>
      </c>
      <c r="D5382" s="18" t="s">
        <v>328</v>
      </c>
      <c r="E5382" s="19">
        <v>1.54</v>
      </c>
      <c r="F5382" s="5"/>
      <c r="I5382">
        <v>199530</v>
      </c>
    </row>
    <row r="5383" spans="1:9" ht="18" x14ac:dyDescent="0.2">
      <c r="A5383" s="11">
        <v>122771</v>
      </c>
      <c r="B5383" s="18" t="s">
        <v>142</v>
      </c>
      <c r="C5383" s="18" t="s">
        <v>325</v>
      </c>
      <c r="D5383" s="18" t="s">
        <v>331</v>
      </c>
      <c r="E5383" s="19">
        <v>2.5299999999999998</v>
      </c>
      <c r="F5383" s="5"/>
      <c r="I5383" t="e">
        <v>#REF!</v>
      </c>
    </row>
    <row r="5384" spans="1:9" ht="18" x14ac:dyDescent="0.2">
      <c r="A5384" s="11">
        <v>122773</v>
      </c>
      <c r="B5384" s="18" t="s">
        <v>142</v>
      </c>
      <c r="C5384" s="18" t="s">
        <v>325</v>
      </c>
      <c r="D5384" s="18" t="s">
        <v>331</v>
      </c>
      <c r="E5384" s="19">
        <v>2.21</v>
      </c>
      <c r="F5384" s="5"/>
      <c r="I5384" t="e">
        <v>#REF!</v>
      </c>
    </row>
    <row r="5385" spans="1:9" ht="18" x14ac:dyDescent="0.2">
      <c r="A5385" s="11">
        <v>122774</v>
      </c>
      <c r="B5385" s="18" t="s">
        <v>75</v>
      </c>
      <c r="C5385" s="18" t="s">
        <v>220</v>
      </c>
      <c r="D5385" s="18" t="s">
        <v>221</v>
      </c>
      <c r="E5385" s="19">
        <v>2.92</v>
      </c>
      <c r="F5385" s="5"/>
      <c r="I5385">
        <v>199530</v>
      </c>
    </row>
    <row r="5386" spans="1:9" ht="18" x14ac:dyDescent="0.2">
      <c r="A5386" s="11">
        <v>122775</v>
      </c>
      <c r="B5386" s="18" t="s">
        <v>75</v>
      </c>
      <c r="C5386" s="18" t="s">
        <v>220</v>
      </c>
      <c r="D5386" s="18" t="s">
        <v>221</v>
      </c>
      <c r="E5386" s="19">
        <v>2.92</v>
      </c>
      <c r="F5386" s="5"/>
      <c r="I5386" t="e">
        <v>#REF!</v>
      </c>
    </row>
    <row r="5387" spans="1:9" ht="18" x14ac:dyDescent="0.2">
      <c r="A5387" s="11">
        <v>122782</v>
      </c>
      <c r="B5387" s="18" t="s">
        <v>75</v>
      </c>
      <c r="C5387" s="18" t="s">
        <v>220</v>
      </c>
      <c r="D5387" s="18" t="s">
        <v>221</v>
      </c>
      <c r="E5387" s="19">
        <v>3.41</v>
      </c>
      <c r="F5387" s="5"/>
      <c r="I5387">
        <v>199530</v>
      </c>
    </row>
    <row r="5388" spans="1:9" ht="18" x14ac:dyDescent="0.2">
      <c r="A5388" s="11">
        <v>122788</v>
      </c>
      <c r="B5388" s="18" t="s">
        <v>75</v>
      </c>
      <c r="C5388" s="18" t="s">
        <v>220</v>
      </c>
      <c r="D5388" s="18" t="s">
        <v>221</v>
      </c>
      <c r="E5388" s="19">
        <v>2.42</v>
      </c>
      <c r="F5388" s="5"/>
      <c r="I5388" t="e">
        <v>#REF!</v>
      </c>
    </row>
    <row r="5389" spans="1:9" ht="18" x14ac:dyDescent="0.2">
      <c r="A5389" s="11">
        <v>122789</v>
      </c>
      <c r="B5389" s="18" t="s">
        <v>75</v>
      </c>
      <c r="C5389" s="18" t="s">
        <v>76</v>
      </c>
      <c r="D5389" s="18" t="s">
        <v>83</v>
      </c>
      <c r="E5389" s="19">
        <v>3.91</v>
      </c>
      <c r="F5389" s="5"/>
      <c r="I5389">
        <v>199530</v>
      </c>
    </row>
    <row r="5390" spans="1:9" ht="18" x14ac:dyDescent="0.2">
      <c r="A5390" s="11">
        <v>122792</v>
      </c>
      <c r="B5390" s="18" t="s">
        <v>142</v>
      </c>
      <c r="C5390" s="18" t="s">
        <v>457</v>
      </c>
      <c r="D5390" s="18" t="s">
        <v>459</v>
      </c>
      <c r="E5390" s="19">
        <v>1.26</v>
      </c>
      <c r="F5390" s="5"/>
      <c r="I5390" t="e">
        <v>#REF!</v>
      </c>
    </row>
    <row r="5391" spans="1:9" ht="18" x14ac:dyDescent="0.2">
      <c r="A5391" s="11">
        <v>122795</v>
      </c>
      <c r="B5391" s="18" t="s">
        <v>62</v>
      </c>
      <c r="C5391" s="18" t="s">
        <v>497</v>
      </c>
      <c r="D5391" s="18" t="s">
        <v>499</v>
      </c>
      <c r="E5391" s="19">
        <v>2.19</v>
      </c>
      <c r="F5391" s="5"/>
      <c r="I5391" t="e">
        <v>#REF!</v>
      </c>
    </row>
    <row r="5392" spans="1:9" ht="18" x14ac:dyDescent="0.2">
      <c r="A5392" s="11">
        <v>122798</v>
      </c>
      <c r="B5392" s="18" t="s">
        <v>62</v>
      </c>
      <c r="C5392" s="18" t="s">
        <v>526</v>
      </c>
      <c r="D5392" s="18" t="s">
        <v>527</v>
      </c>
      <c r="E5392" s="19">
        <v>2.67</v>
      </c>
      <c r="F5392" s="5"/>
      <c r="I5392" t="e">
        <v>#REF!</v>
      </c>
    </row>
    <row r="5393" spans="1:9" ht="18" x14ac:dyDescent="0.2">
      <c r="A5393" s="11">
        <v>122828</v>
      </c>
      <c r="B5393" s="18" t="s">
        <v>11</v>
      </c>
      <c r="C5393" s="18" t="s">
        <v>29</v>
      </c>
      <c r="D5393" s="18" t="s">
        <v>30</v>
      </c>
      <c r="E5393" s="19">
        <v>1.37</v>
      </c>
      <c r="F5393" s="5"/>
      <c r="I5393" t="e">
        <v>#REF!</v>
      </c>
    </row>
    <row r="5394" spans="1:9" ht="18" x14ac:dyDescent="0.2">
      <c r="A5394" s="11">
        <v>122845</v>
      </c>
      <c r="B5394" s="18" t="s">
        <v>62</v>
      </c>
      <c r="C5394" s="18" t="s">
        <v>497</v>
      </c>
      <c r="D5394" s="18" t="s">
        <v>503</v>
      </c>
      <c r="E5394" s="19">
        <v>2.54</v>
      </c>
      <c r="F5394" s="5"/>
      <c r="I5394" t="e">
        <v>#REF!</v>
      </c>
    </row>
    <row r="5395" spans="1:9" ht="18" x14ac:dyDescent="0.2">
      <c r="A5395" s="11">
        <v>122846</v>
      </c>
      <c r="B5395" s="18" t="s">
        <v>62</v>
      </c>
      <c r="C5395" s="18" t="s">
        <v>593</v>
      </c>
      <c r="D5395" s="18" t="s">
        <v>598</v>
      </c>
      <c r="E5395" s="19">
        <v>2.82</v>
      </c>
      <c r="F5395" s="5"/>
      <c r="I5395" t="e">
        <v>#REF!</v>
      </c>
    </row>
    <row r="5396" spans="1:9" ht="18" x14ac:dyDescent="0.2">
      <c r="A5396" s="11">
        <v>122854</v>
      </c>
      <c r="B5396" s="18" t="s">
        <v>130</v>
      </c>
      <c r="C5396" s="18" t="s">
        <v>482</v>
      </c>
      <c r="D5396" s="18" t="s">
        <v>484</v>
      </c>
      <c r="E5396" s="19">
        <v>13.52</v>
      </c>
      <c r="F5396" s="5"/>
      <c r="I5396" t="e">
        <v>#REF!</v>
      </c>
    </row>
    <row r="5397" spans="1:9" ht="18" x14ac:dyDescent="0.2">
      <c r="A5397" s="11">
        <v>122857</v>
      </c>
      <c r="B5397" s="18" t="s">
        <v>62</v>
      </c>
      <c r="C5397" s="18" t="s">
        <v>497</v>
      </c>
      <c r="D5397" s="18" t="s">
        <v>503</v>
      </c>
      <c r="E5397" s="19">
        <v>1.61</v>
      </c>
      <c r="F5397" s="5"/>
      <c r="I5397">
        <v>199530</v>
      </c>
    </row>
    <row r="5398" spans="1:9" ht="18" x14ac:dyDescent="0.2">
      <c r="A5398" s="11">
        <v>122878</v>
      </c>
      <c r="B5398" s="18" t="s">
        <v>11</v>
      </c>
      <c r="C5398" s="18" t="s">
        <v>335</v>
      </c>
      <c r="D5398" s="18" t="s">
        <v>340</v>
      </c>
      <c r="E5398" s="19">
        <v>1.56</v>
      </c>
      <c r="F5398" s="5"/>
      <c r="I5398" t="e">
        <v>#REF!</v>
      </c>
    </row>
    <row r="5399" spans="1:9" ht="18" x14ac:dyDescent="0.2">
      <c r="A5399" s="11">
        <v>124679</v>
      </c>
      <c r="B5399" s="18" t="s">
        <v>62</v>
      </c>
      <c r="C5399" s="18" t="s">
        <v>63</v>
      </c>
      <c r="D5399" s="18" t="s">
        <v>65</v>
      </c>
      <c r="E5399" s="19">
        <v>2.23</v>
      </c>
      <c r="F5399" s="5"/>
      <c r="I5399" t="e">
        <v>#REF!</v>
      </c>
    </row>
    <row r="5400" spans="1:9" ht="18" x14ac:dyDescent="0.2">
      <c r="A5400" s="11">
        <v>124684</v>
      </c>
      <c r="B5400" s="18" t="s">
        <v>75</v>
      </c>
      <c r="C5400" s="18" t="s">
        <v>637</v>
      </c>
      <c r="D5400" s="18" t="s">
        <v>638</v>
      </c>
      <c r="E5400" s="19">
        <v>4.74</v>
      </c>
      <c r="F5400" s="5"/>
      <c r="I5400" t="e">
        <v>#REF!</v>
      </c>
    </row>
    <row r="5401" spans="1:9" ht="18" x14ac:dyDescent="0.2">
      <c r="A5401" s="11">
        <v>124685</v>
      </c>
      <c r="B5401" s="18" t="s">
        <v>75</v>
      </c>
      <c r="C5401" s="18" t="s">
        <v>76</v>
      </c>
      <c r="D5401" s="18" t="s">
        <v>87</v>
      </c>
      <c r="E5401" s="19">
        <v>1.32</v>
      </c>
      <c r="F5401" s="5"/>
      <c r="I5401" t="e">
        <v>#REF!</v>
      </c>
    </row>
    <row r="5402" spans="1:9" ht="18" x14ac:dyDescent="0.2">
      <c r="A5402" s="11">
        <v>124686</v>
      </c>
      <c r="B5402" s="18" t="s">
        <v>75</v>
      </c>
      <c r="C5402" s="18" t="s">
        <v>76</v>
      </c>
      <c r="D5402" s="18" t="s">
        <v>87</v>
      </c>
      <c r="E5402" s="19">
        <v>1.32</v>
      </c>
      <c r="F5402" s="5"/>
      <c r="I5402" t="e">
        <v>#REF!</v>
      </c>
    </row>
    <row r="5403" spans="1:9" ht="18" x14ac:dyDescent="0.2">
      <c r="A5403" s="11">
        <v>124691</v>
      </c>
      <c r="B5403" s="18" t="s">
        <v>75</v>
      </c>
      <c r="C5403" s="18" t="s">
        <v>76</v>
      </c>
      <c r="D5403" s="18" t="s">
        <v>87</v>
      </c>
      <c r="E5403" s="19">
        <v>1.32</v>
      </c>
      <c r="F5403" s="5"/>
      <c r="I5403" t="e">
        <v>#REF!</v>
      </c>
    </row>
    <row r="5404" spans="1:9" ht="18" x14ac:dyDescent="0.2">
      <c r="A5404" s="11">
        <v>124692</v>
      </c>
      <c r="B5404" s="18" t="s">
        <v>75</v>
      </c>
      <c r="C5404" s="18" t="s">
        <v>76</v>
      </c>
      <c r="D5404" s="18" t="s">
        <v>87</v>
      </c>
      <c r="E5404" s="19">
        <v>1.32</v>
      </c>
      <c r="F5404" s="5"/>
      <c r="I5404" t="e">
        <v>#REF!</v>
      </c>
    </row>
    <row r="5405" spans="1:9" ht="18" x14ac:dyDescent="0.2">
      <c r="A5405" s="11">
        <v>124693</v>
      </c>
      <c r="B5405" s="18" t="s">
        <v>75</v>
      </c>
      <c r="C5405" s="18" t="s">
        <v>76</v>
      </c>
      <c r="D5405" s="18" t="s">
        <v>87</v>
      </c>
      <c r="E5405" s="19">
        <v>1.32</v>
      </c>
      <c r="F5405" s="5"/>
      <c r="I5405">
        <v>199530</v>
      </c>
    </row>
    <row r="5406" spans="1:9" ht="18" x14ac:dyDescent="0.2">
      <c r="A5406" s="11">
        <v>124701</v>
      </c>
      <c r="B5406" s="18" t="s">
        <v>75</v>
      </c>
      <c r="C5406" s="18" t="s">
        <v>76</v>
      </c>
      <c r="D5406" s="18" t="s">
        <v>85</v>
      </c>
      <c r="E5406" s="19">
        <v>2.08</v>
      </c>
      <c r="F5406" s="5"/>
      <c r="I5406" t="e">
        <v>#REF!</v>
      </c>
    </row>
    <row r="5407" spans="1:9" ht="18" x14ac:dyDescent="0.2">
      <c r="A5407" s="11">
        <v>124704</v>
      </c>
      <c r="B5407" s="18" t="s">
        <v>75</v>
      </c>
      <c r="C5407" s="18" t="s">
        <v>637</v>
      </c>
      <c r="D5407" s="18" t="s">
        <v>638</v>
      </c>
      <c r="E5407" s="19">
        <v>4.74</v>
      </c>
      <c r="F5407" s="5"/>
      <c r="I5407" t="e">
        <v>#REF!</v>
      </c>
    </row>
    <row r="5408" spans="1:9" ht="18" x14ac:dyDescent="0.2">
      <c r="A5408" s="11">
        <v>124709</v>
      </c>
      <c r="B5408" s="18" t="s">
        <v>319</v>
      </c>
      <c r="C5408" s="18" t="s">
        <v>561</v>
      </c>
      <c r="D5408" s="18" t="s">
        <v>564</v>
      </c>
      <c r="E5408" s="19">
        <v>0.92</v>
      </c>
      <c r="F5408" s="5"/>
      <c r="I5408">
        <v>199530</v>
      </c>
    </row>
    <row r="5409" spans="1:9" ht="18" x14ac:dyDescent="0.2">
      <c r="A5409" s="11">
        <v>124735</v>
      </c>
      <c r="B5409" s="18" t="s">
        <v>142</v>
      </c>
      <c r="C5409" s="18" t="s">
        <v>568</v>
      </c>
      <c r="D5409" s="18" t="s">
        <v>576</v>
      </c>
      <c r="E5409" s="19">
        <v>6.06</v>
      </c>
      <c r="F5409" s="5"/>
      <c r="I5409" t="e">
        <v>#REF!</v>
      </c>
    </row>
    <row r="5410" spans="1:9" ht="18" x14ac:dyDescent="0.2">
      <c r="A5410" s="11">
        <v>124748</v>
      </c>
      <c r="B5410" s="18" t="s">
        <v>142</v>
      </c>
      <c r="C5410" s="18" t="s">
        <v>325</v>
      </c>
      <c r="D5410" s="18" t="s">
        <v>326</v>
      </c>
      <c r="E5410" s="19">
        <v>5.45</v>
      </c>
      <c r="F5410" s="5"/>
      <c r="I5410" t="e">
        <v>#REF!</v>
      </c>
    </row>
    <row r="5411" spans="1:9" ht="18" x14ac:dyDescent="0.2">
      <c r="A5411" s="11">
        <v>124761</v>
      </c>
      <c r="B5411" s="18" t="s">
        <v>62</v>
      </c>
      <c r="C5411" s="18" t="s">
        <v>605</v>
      </c>
      <c r="D5411" s="18" t="s">
        <v>611</v>
      </c>
      <c r="E5411" s="19">
        <v>4.63</v>
      </c>
      <c r="F5411" s="5"/>
      <c r="I5411" t="e">
        <v>#REF!</v>
      </c>
    </row>
    <row r="5412" spans="1:9" ht="18" x14ac:dyDescent="0.2">
      <c r="A5412" s="11">
        <v>124762</v>
      </c>
      <c r="B5412" s="18" t="s">
        <v>62</v>
      </c>
      <c r="C5412" s="18" t="s">
        <v>605</v>
      </c>
      <c r="D5412" s="18" t="s">
        <v>611</v>
      </c>
      <c r="E5412" s="19">
        <v>4.9400000000000004</v>
      </c>
      <c r="F5412" s="5"/>
      <c r="I5412">
        <v>199530</v>
      </c>
    </row>
    <row r="5413" spans="1:9" ht="18" x14ac:dyDescent="0.2">
      <c r="A5413" s="11">
        <v>124764</v>
      </c>
      <c r="B5413" s="18" t="s">
        <v>75</v>
      </c>
      <c r="C5413" s="18" t="s">
        <v>307</v>
      </c>
      <c r="D5413" s="18" t="s">
        <v>315</v>
      </c>
      <c r="E5413" s="19">
        <v>9.5399999999999991</v>
      </c>
      <c r="F5413" s="5"/>
      <c r="I5413">
        <v>199530</v>
      </c>
    </row>
    <row r="5414" spans="1:9" ht="18" x14ac:dyDescent="0.2">
      <c r="A5414" s="11">
        <v>124765</v>
      </c>
      <c r="B5414" s="18" t="s">
        <v>75</v>
      </c>
      <c r="C5414" s="18" t="s">
        <v>307</v>
      </c>
      <c r="D5414" s="18" t="s">
        <v>310</v>
      </c>
      <c r="E5414" s="19">
        <v>9.5399999999999991</v>
      </c>
      <c r="F5414" s="5"/>
      <c r="I5414" t="e">
        <v>#REF!</v>
      </c>
    </row>
    <row r="5415" spans="1:9" ht="18" x14ac:dyDescent="0.2">
      <c r="A5415" s="11">
        <v>124769</v>
      </c>
      <c r="B5415" s="18" t="s">
        <v>142</v>
      </c>
      <c r="C5415" s="18" t="s">
        <v>215</v>
      </c>
      <c r="D5415" s="18" t="s">
        <v>216</v>
      </c>
      <c r="E5415" s="19">
        <v>1.91</v>
      </c>
      <c r="F5415" s="5"/>
      <c r="I5415" t="e">
        <v>#REF!</v>
      </c>
    </row>
    <row r="5416" spans="1:9" ht="18" x14ac:dyDescent="0.2">
      <c r="A5416" s="11">
        <v>124771</v>
      </c>
      <c r="B5416" s="18" t="s">
        <v>142</v>
      </c>
      <c r="C5416" s="18" t="s">
        <v>215</v>
      </c>
      <c r="D5416" s="18" t="s">
        <v>216</v>
      </c>
      <c r="E5416" s="19">
        <v>3.14</v>
      </c>
      <c r="F5416" s="5"/>
      <c r="I5416">
        <v>199530</v>
      </c>
    </row>
    <row r="5417" spans="1:9" ht="18" x14ac:dyDescent="0.2">
      <c r="A5417" s="11">
        <v>124772</v>
      </c>
      <c r="B5417" s="18" t="s">
        <v>75</v>
      </c>
      <c r="C5417" s="18" t="s">
        <v>307</v>
      </c>
      <c r="D5417" s="18" t="s">
        <v>314</v>
      </c>
      <c r="E5417" s="19">
        <v>9.5399999999999991</v>
      </c>
      <c r="F5417" s="5"/>
      <c r="I5417">
        <v>199530</v>
      </c>
    </row>
    <row r="5418" spans="1:9" ht="18" x14ac:dyDescent="0.2">
      <c r="A5418" s="11">
        <v>124774</v>
      </c>
      <c r="B5418" s="18" t="s">
        <v>75</v>
      </c>
      <c r="C5418" s="18" t="s">
        <v>307</v>
      </c>
      <c r="D5418" s="18" t="s">
        <v>315</v>
      </c>
      <c r="E5418" s="19">
        <v>9.5399999999999991</v>
      </c>
      <c r="F5418" s="5"/>
      <c r="I5418">
        <v>199530</v>
      </c>
    </row>
    <row r="5419" spans="1:9" ht="18" x14ac:dyDescent="0.2">
      <c r="A5419" s="11">
        <v>124881</v>
      </c>
      <c r="B5419" s="18" t="s">
        <v>142</v>
      </c>
      <c r="C5419" s="18" t="s">
        <v>345</v>
      </c>
      <c r="D5419" s="18" t="s">
        <v>347</v>
      </c>
      <c r="E5419" s="19">
        <v>7.5</v>
      </c>
      <c r="F5419" s="5"/>
      <c r="I5419">
        <v>199530</v>
      </c>
    </row>
    <row r="5420" spans="1:9" ht="18" x14ac:dyDescent="0.2">
      <c r="A5420" s="11">
        <v>125172</v>
      </c>
      <c r="B5420" s="18" t="s">
        <v>130</v>
      </c>
      <c r="C5420" s="18" t="s">
        <v>522</v>
      </c>
      <c r="D5420" s="18" t="s">
        <v>524</v>
      </c>
      <c r="E5420" s="19">
        <v>2.2000000000000002</v>
      </c>
      <c r="F5420" s="5"/>
      <c r="I5420">
        <v>199530</v>
      </c>
    </row>
    <row r="5421" spans="1:9" ht="18" x14ac:dyDescent="0.2">
      <c r="A5421" s="11">
        <v>125173</v>
      </c>
      <c r="B5421" s="18" t="s">
        <v>130</v>
      </c>
      <c r="C5421" s="18" t="s">
        <v>522</v>
      </c>
      <c r="D5421" s="18" t="s">
        <v>524</v>
      </c>
      <c r="E5421" s="19">
        <v>2.08</v>
      </c>
      <c r="F5421" s="5"/>
      <c r="I5421" t="e">
        <v>#REF!</v>
      </c>
    </row>
    <row r="5422" spans="1:9" ht="18" x14ac:dyDescent="0.2">
      <c r="A5422" s="11">
        <v>125182</v>
      </c>
      <c r="B5422" s="18" t="s">
        <v>130</v>
      </c>
      <c r="C5422" s="18" t="s">
        <v>522</v>
      </c>
      <c r="D5422" s="18" t="s">
        <v>524</v>
      </c>
      <c r="E5422" s="19">
        <v>1.74</v>
      </c>
      <c r="F5422" s="5"/>
      <c r="I5422" t="e">
        <v>#REF!</v>
      </c>
    </row>
    <row r="5423" spans="1:9" ht="18" x14ac:dyDescent="0.2">
      <c r="A5423" s="11">
        <v>125185</v>
      </c>
      <c r="B5423" s="18" t="s">
        <v>130</v>
      </c>
      <c r="C5423" s="18" t="s">
        <v>522</v>
      </c>
      <c r="D5423" s="18" t="s">
        <v>524</v>
      </c>
      <c r="E5423" s="19">
        <v>2.15</v>
      </c>
      <c r="F5423" s="5"/>
      <c r="I5423">
        <v>199530</v>
      </c>
    </row>
    <row r="5424" spans="1:9" ht="18" x14ac:dyDescent="0.2">
      <c r="A5424" s="11">
        <v>125192</v>
      </c>
      <c r="B5424" s="18" t="s">
        <v>130</v>
      </c>
      <c r="C5424" s="18" t="s">
        <v>522</v>
      </c>
      <c r="D5424" s="18" t="s">
        <v>524</v>
      </c>
      <c r="E5424" s="19">
        <v>2.2000000000000002</v>
      </c>
      <c r="F5424" s="5"/>
      <c r="I5424" t="e">
        <v>#REF!</v>
      </c>
    </row>
    <row r="5425" spans="1:9" ht="18" x14ac:dyDescent="0.2">
      <c r="A5425" s="11">
        <v>125194</v>
      </c>
      <c r="B5425" s="18" t="s">
        <v>130</v>
      </c>
      <c r="C5425" s="18" t="s">
        <v>522</v>
      </c>
      <c r="D5425" s="18" t="s">
        <v>524</v>
      </c>
      <c r="E5425" s="19">
        <v>2.15</v>
      </c>
      <c r="F5425" s="5"/>
      <c r="I5425" t="e">
        <v>#REF!</v>
      </c>
    </row>
    <row r="5426" spans="1:9" ht="18" x14ac:dyDescent="0.2">
      <c r="A5426" s="11">
        <v>125196</v>
      </c>
      <c r="B5426" s="18" t="s">
        <v>130</v>
      </c>
      <c r="C5426" s="18" t="s">
        <v>522</v>
      </c>
      <c r="D5426" s="18" t="s">
        <v>524</v>
      </c>
      <c r="E5426" s="19">
        <v>2.15</v>
      </c>
      <c r="F5426" s="5"/>
      <c r="I5426" t="e">
        <v>#REF!</v>
      </c>
    </row>
    <row r="5427" spans="1:9" ht="18" x14ac:dyDescent="0.2">
      <c r="A5427" s="11">
        <v>125198</v>
      </c>
      <c r="B5427" s="18" t="s">
        <v>130</v>
      </c>
      <c r="C5427" s="18" t="s">
        <v>522</v>
      </c>
      <c r="D5427" s="18" t="s">
        <v>524</v>
      </c>
      <c r="E5427" s="19">
        <v>1.33</v>
      </c>
      <c r="F5427" s="5"/>
      <c r="I5427" t="e">
        <v>#REF!</v>
      </c>
    </row>
    <row r="5428" spans="1:9" ht="18" x14ac:dyDescent="0.2">
      <c r="A5428" s="11">
        <v>125688</v>
      </c>
      <c r="B5428" s="18" t="s">
        <v>75</v>
      </c>
      <c r="C5428" s="18" t="s">
        <v>220</v>
      </c>
      <c r="D5428" s="18" t="s">
        <v>224</v>
      </c>
      <c r="E5428" s="19">
        <v>1.18</v>
      </c>
      <c r="F5428" s="5"/>
      <c r="I5428" t="e">
        <v>#REF!</v>
      </c>
    </row>
    <row r="5429" spans="1:9" ht="18" x14ac:dyDescent="0.2">
      <c r="A5429" s="11">
        <v>126541</v>
      </c>
      <c r="B5429" s="18" t="s">
        <v>142</v>
      </c>
      <c r="C5429" s="18" t="s">
        <v>568</v>
      </c>
      <c r="D5429" s="18" t="s">
        <v>574</v>
      </c>
      <c r="E5429" s="19">
        <v>2.11</v>
      </c>
      <c r="F5429" s="5"/>
      <c r="I5429" t="e">
        <v>#REF!</v>
      </c>
    </row>
    <row r="5430" spans="1:9" ht="18" x14ac:dyDescent="0.2">
      <c r="A5430" s="11">
        <v>126542</v>
      </c>
      <c r="B5430" s="18" t="s">
        <v>62</v>
      </c>
      <c r="C5430" s="18" t="s">
        <v>393</v>
      </c>
      <c r="D5430" s="18" t="s">
        <v>402</v>
      </c>
      <c r="E5430" s="19">
        <v>1.63</v>
      </c>
      <c r="F5430" s="5"/>
      <c r="I5430">
        <v>199530</v>
      </c>
    </row>
    <row r="5431" spans="1:9" ht="18" x14ac:dyDescent="0.2">
      <c r="A5431" s="11">
        <v>126544</v>
      </c>
      <c r="B5431" s="18" t="s">
        <v>142</v>
      </c>
      <c r="C5431" s="18" t="s">
        <v>568</v>
      </c>
      <c r="D5431" s="18" t="s">
        <v>574</v>
      </c>
      <c r="E5431" s="19">
        <v>4.3499999999999996</v>
      </c>
      <c r="F5431" s="5"/>
      <c r="I5431" t="e">
        <v>#REF!</v>
      </c>
    </row>
    <row r="5432" spans="1:9" ht="18" x14ac:dyDescent="0.2">
      <c r="A5432" s="11">
        <v>126547</v>
      </c>
      <c r="B5432" s="18" t="s">
        <v>142</v>
      </c>
      <c r="C5432" s="18" t="s">
        <v>568</v>
      </c>
      <c r="D5432" s="18" t="s">
        <v>574</v>
      </c>
      <c r="E5432" s="19">
        <v>1.43</v>
      </c>
      <c r="F5432" s="5"/>
      <c r="I5432" t="e">
        <v>#REF!</v>
      </c>
    </row>
    <row r="5433" spans="1:9" ht="18" x14ac:dyDescent="0.2">
      <c r="A5433" s="11">
        <v>126561</v>
      </c>
      <c r="B5433" s="18" t="s">
        <v>142</v>
      </c>
      <c r="C5433" s="18" t="s">
        <v>568</v>
      </c>
      <c r="D5433" s="18" t="s">
        <v>569</v>
      </c>
      <c r="E5433" s="19">
        <v>2.23</v>
      </c>
      <c r="F5433" s="5"/>
      <c r="I5433" t="e">
        <v>#REF!</v>
      </c>
    </row>
    <row r="5434" spans="1:9" ht="18" x14ac:dyDescent="0.2">
      <c r="A5434" s="11">
        <v>126564</v>
      </c>
      <c r="B5434" s="18" t="s">
        <v>142</v>
      </c>
      <c r="C5434" s="18" t="s">
        <v>568</v>
      </c>
      <c r="D5434" s="18" t="s">
        <v>569</v>
      </c>
      <c r="E5434" s="19">
        <v>2.23</v>
      </c>
      <c r="F5434" s="5"/>
      <c r="I5434" t="e">
        <v>#REF!</v>
      </c>
    </row>
    <row r="5435" spans="1:9" ht="18" x14ac:dyDescent="0.2">
      <c r="A5435" s="11">
        <v>126567</v>
      </c>
      <c r="B5435" s="18" t="s">
        <v>142</v>
      </c>
      <c r="C5435" s="18" t="s">
        <v>568</v>
      </c>
      <c r="D5435" s="18" t="s">
        <v>569</v>
      </c>
      <c r="E5435" s="19">
        <v>2.23</v>
      </c>
      <c r="F5435" s="5"/>
      <c r="I5435" t="e">
        <v>#REF!</v>
      </c>
    </row>
    <row r="5436" spans="1:9" ht="18" x14ac:dyDescent="0.2">
      <c r="A5436" s="11">
        <v>126573</v>
      </c>
      <c r="B5436" s="18" t="s">
        <v>142</v>
      </c>
      <c r="C5436" s="18" t="s">
        <v>568</v>
      </c>
      <c r="D5436" s="18" t="s">
        <v>572</v>
      </c>
      <c r="E5436" s="19">
        <v>1.76</v>
      </c>
      <c r="F5436" s="5"/>
      <c r="I5436" t="e">
        <v>#REF!</v>
      </c>
    </row>
    <row r="5437" spans="1:9" ht="18" x14ac:dyDescent="0.2">
      <c r="A5437" s="11">
        <v>126576</v>
      </c>
      <c r="B5437" s="18" t="s">
        <v>56</v>
      </c>
      <c r="C5437" s="18" t="s">
        <v>529</v>
      </c>
      <c r="D5437" s="18" t="s">
        <v>534</v>
      </c>
      <c r="E5437" s="19">
        <v>5.77</v>
      </c>
      <c r="F5437" s="5"/>
      <c r="I5437">
        <v>199530</v>
      </c>
    </row>
    <row r="5438" spans="1:9" ht="18" x14ac:dyDescent="0.2">
      <c r="A5438" s="11">
        <v>126577</v>
      </c>
      <c r="B5438" s="18" t="s">
        <v>56</v>
      </c>
      <c r="C5438" s="18" t="s">
        <v>529</v>
      </c>
      <c r="D5438" s="18" t="s">
        <v>534</v>
      </c>
      <c r="E5438" s="19">
        <v>4.54</v>
      </c>
      <c r="F5438" s="5"/>
      <c r="I5438" t="e">
        <v>#REF!</v>
      </c>
    </row>
    <row r="5439" spans="1:9" ht="18" x14ac:dyDescent="0.2">
      <c r="A5439" s="11">
        <v>126578</v>
      </c>
      <c r="B5439" s="18" t="s">
        <v>62</v>
      </c>
      <c r="C5439" s="18" t="s">
        <v>122</v>
      </c>
      <c r="D5439" s="18" t="s">
        <v>123</v>
      </c>
      <c r="E5439" s="19">
        <v>1.1599999999999999</v>
      </c>
      <c r="F5439" s="5"/>
      <c r="I5439" t="e">
        <v>#REF!</v>
      </c>
    </row>
    <row r="5440" spans="1:9" ht="18" x14ac:dyDescent="0.2">
      <c r="A5440" s="11">
        <v>126579</v>
      </c>
      <c r="B5440" s="18" t="s">
        <v>62</v>
      </c>
      <c r="C5440" s="18" t="s">
        <v>122</v>
      </c>
      <c r="D5440" s="18" t="s">
        <v>123</v>
      </c>
      <c r="E5440" s="19">
        <v>1.1599999999999999</v>
      </c>
      <c r="F5440" s="5"/>
      <c r="I5440" t="e">
        <v>#REF!</v>
      </c>
    </row>
    <row r="5441" spans="1:9" ht="18" x14ac:dyDescent="0.2">
      <c r="A5441" s="11">
        <v>126580</v>
      </c>
      <c r="B5441" s="18" t="s">
        <v>62</v>
      </c>
      <c r="C5441" s="18" t="s">
        <v>122</v>
      </c>
      <c r="D5441" s="18" t="s">
        <v>123</v>
      </c>
      <c r="E5441" s="19">
        <v>1.1599999999999999</v>
      </c>
      <c r="F5441" s="5"/>
      <c r="I5441" t="e">
        <v>#REF!</v>
      </c>
    </row>
    <row r="5442" spans="1:9" ht="18" x14ac:dyDescent="0.2">
      <c r="A5442" s="11">
        <v>126581</v>
      </c>
      <c r="B5442" s="18" t="s">
        <v>62</v>
      </c>
      <c r="C5442" s="18" t="s">
        <v>122</v>
      </c>
      <c r="D5442" s="18" t="s">
        <v>123</v>
      </c>
      <c r="E5442" s="19">
        <v>1.1599999999999999</v>
      </c>
      <c r="F5442" s="5"/>
      <c r="I5442">
        <v>199530</v>
      </c>
    </row>
    <row r="5443" spans="1:9" ht="18" x14ac:dyDescent="0.2">
      <c r="A5443" s="11">
        <v>126965</v>
      </c>
      <c r="B5443" s="18" t="s">
        <v>56</v>
      </c>
      <c r="C5443" s="18" t="s">
        <v>529</v>
      </c>
      <c r="D5443" s="18" t="s">
        <v>534</v>
      </c>
      <c r="E5443" s="19">
        <v>5.99</v>
      </c>
      <c r="F5443" s="5"/>
      <c r="I5443">
        <v>199530</v>
      </c>
    </row>
    <row r="5444" spans="1:9" ht="18" x14ac:dyDescent="0.2">
      <c r="A5444" s="11">
        <v>126973</v>
      </c>
      <c r="B5444" s="18" t="s">
        <v>130</v>
      </c>
      <c r="C5444" s="18" t="s">
        <v>537</v>
      </c>
      <c r="D5444" s="18" t="s">
        <v>539</v>
      </c>
      <c r="E5444" s="19">
        <v>53.14</v>
      </c>
      <c r="F5444" s="5"/>
      <c r="I5444" t="e">
        <v>#REF!</v>
      </c>
    </row>
    <row r="5445" spans="1:9" ht="18" x14ac:dyDescent="0.2">
      <c r="A5445" s="11">
        <v>126975</v>
      </c>
      <c r="B5445" s="18" t="s">
        <v>62</v>
      </c>
      <c r="C5445" s="18" t="s">
        <v>393</v>
      </c>
      <c r="D5445" s="18" t="s">
        <v>402</v>
      </c>
      <c r="E5445" s="19">
        <v>5.69</v>
      </c>
      <c r="F5445" s="5"/>
      <c r="I5445">
        <v>199530</v>
      </c>
    </row>
    <row r="5446" spans="1:9" ht="18" x14ac:dyDescent="0.2">
      <c r="A5446" s="11">
        <v>126983</v>
      </c>
      <c r="B5446" s="18" t="s">
        <v>11</v>
      </c>
      <c r="C5446" s="18" t="s">
        <v>16</v>
      </c>
      <c r="D5446" s="18" t="s">
        <v>17</v>
      </c>
      <c r="E5446" s="19">
        <v>2.92</v>
      </c>
      <c r="F5446" s="5"/>
      <c r="I5446" t="e">
        <v>#REF!</v>
      </c>
    </row>
    <row r="5447" spans="1:9" ht="18" x14ac:dyDescent="0.2">
      <c r="A5447" s="11">
        <v>126984</v>
      </c>
      <c r="B5447" s="18" t="s">
        <v>11</v>
      </c>
      <c r="C5447" s="18" t="s">
        <v>16</v>
      </c>
      <c r="D5447" s="18" t="s">
        <v>17</v>
      </c>
      <c r="E5447" s="19">
        <v>1.95</v>
      </c>
      <c r="F5447" s="5"/>
      <c r="I5447">
        <v>199530</v>
      </c>
    </row>
    <row r="5448" spans="1:9" ht="18" x14ac:dyDescent="0.2">
      <c r="A5448" s="11">
        <v>127003</v>
      </c>
      <c r="B5448" s="18" t="s">
        <v>11</v>
      </c>
      <c r="C5448" s="18" t="s">
        <v>16</v>
      </c>
      <c r="D5448" s="18" t="s">
        <v>23</v>
      </c>
      <c r="E5448" s="19">
        <v>3.54</v>
      </c>
      <c r="F5448" s="5"/>
      <c r="I5448" t="e">
        <v>#REF!</v>
      </c>
    </row>
    <row r="5449" spans="1:9" ht="18" x14ac:dyDescent="0.2">
      <c r="A5449" s="11">
        <v>127006</v>
      </c>
      <c r="B5449" s="18" t="s">
        <v>75</v>
      </c>
      <c r="C5449" s="18" t="s">
        <v>111</v>
      </c>
      <c r="D5449" s="18" t="s">
        <v>112</v>
      </c>
      <c r="E5449" s="19">
        <v>3.45</v>
      </c>
      <c r="F5449" s="5"/>
      <c r="I5449" t="e">
        <v>#REF!</v>
      </c>
    </row>
    <row r="5450" spans="1:9" ht="18" x14ac:dyDescent="0.2">
      <c r="A5450" s="11">
        <v>127007</v>
      </c>
      <c r="B5450" s="18" t="s">
        <v>75</v>
      </c>
      <c r="C5450" s="18" t="s">
        <v>148</v>
      </c>
      <c r="D5450" s="18" t="s">
        <v>150</v>
      </c>
      <c r="E5450" s="19">
        <v>3.45</v>
      </c>
      <c r="F5450" s="5"/>
      <c r="I5450" t="e">
        <v>#REF!</v>
      </c>
    </row>
    <row r="5451" spans="1:9" ht="18" x14ac:dyDescent="0.2">
      <c r="A5451" s="11">
        <v>127013</v>
      </c>
      <c r="B5451" s="18" t="s">
        <v>75</v>
      </c>
      <c r="C5451" s="18" t="s">
        <v>220</v>
      </c>
      <c r="D5451" s="18" t="s">
        <v>221</v>
      </c>
      <c r="E5451" s="19">
        <v>2.75</v>
      </c>
      <c r="F5451" s="5"/>
      <c r="I5451">
        <v>199530</v>
      </c>
    </row>
    <row r="5452" spans="1:9" ht="18" x14ac:dyDescent="0.2">
      <c r="A5452" s="11">
        <v>127016</v>
      </c>
      <c r="B5452" s="18" t="s">
        <v>75</v>
      </c>
      <c r="C5452" s="18" t="s">
        <v>637</v>
      </c>
      <c r="D5452" s="18" t="s">
        <v>638</v>
      </c>
      <c r="E5452" s="19">
        <v>3.21</v>
      </c>
      <c r="F5452" s="5"/>
      <c r="I5452" t="e">
        <v>#REF!</v>
      </c>
    </row>
    <row r="5453" spans="1:9" ht="18" x14ac:dyDescent="0.2">
      <c r="A5453" s="11">
        <v>127017</v>
      </c>
      <c r="B5453" s="18" t="s">
        <v>75</v>
      </c>
      <c r="C5453" s="18" t="s">
        <v>637</v>
      </c>
      <c r="D5453" s="18" t="s">
        <v>638</v>
      </c>
      <c r="E5453" s="19">
        <v>1.8</v>
      </c>
      <c r="F5453" s="5"/>
      <c r="I5453" t="e">
        <v>#REF!</v>
      </c>
    </row>
    <row r="5454" spans="1:9" ht="18" x14ac:dyDescent="0.2">
      <c r="A5454" s="11">
        <v>127018</v>
      </c>
      <c r="B5454" s="18" t="s">
        <v>75</v>
      </c>
      <c r="C5454" s="18" t="s">
        <v>235</v>
      </c>
      <c r="D5454" s="18" t="s">
        <v>238</v>
      </c>
      <c r="E5454" s="19">
        <v>6.56</v>
      </c>
      <c r="F5454" s="5"/>
      <c r="I5454">
        <v>199530</v>
      </c>
    </row>
    <row r="5455" spans="1:9" ht="18" x14ac:dyDescent="0.2">
      <c r="A5455" s="11">
        <v>127025</v>
      </c>
      <c r="B5455" s="18" t="s">
        <v>130</v>
      </c>
      <c r="C5455" s="18" t="s">
        <v>360</v>
      </c>
      <c r="D5455" s="18" t="s">
        <v>369</v>
      </c>
      <c r="E5455" s="19">
        <v>21.62</v>
      </c>
      <c r="F5455" s="5"/>
      <c r="I5455">
        <v>199530</v>
      </c>
    </row>
    <row r="5456" spans="1:9" ht="18" x14ac:dyDescent="0.2">
      <c r="A5456" s="11">
        <v>127038</v>
      </c>
      <c r="B5456" s="18" t="s">
        <v>130</v>
      </c>
      <c r="C5456" s="18" t="s">
        <v>360</v>
      </c>
      <c r="D5456" s="18" t="s">
        <v>366</v>
      </c>
      <c r="E5456" s="19">
        <v>21.62</v>
      </c>
      <c r="F5456" s="5"/>
      <c r="I5456">
        <v>199530</v>
      </c>
    </row>
    <row r="5457" spans="1:9" ht="18" x14ac:dyDescent="0.2">
      <c r="A5457" s="11">
        <v>127039</v>
      </c>
      <c r="B5457" s="18" t="s">
        <v>11</v>
      </c>
      <c r="C5457" s="18" t="s">
        <v>374</v>
      </c>
      <c r="D5457" s="18" t="s">
        <v>376</v>
      </c>
      <c r="E5457" s="19">
        <v>2.93</v>
      </c>
      <c r="F5457" s="5"/>
      <c r="I5457">
        <v>199530</v>
      </c>
    </row>
    <row r="5458" spans="1:9" ht="18" x14ac:dyDescent="0.2">
      <c r="A5458" s="11">
        <v>127042</v>
      </c>
      <c r="B5458" s="18" t="s">
        <v>11</v>
      </c>
      <c r="C5458" s="18" t="s">
        <v>16</v>
      </c>
      <c r="D5458" s="18" t="s">
        <v>18</v>
      </c>
      <c r="E5458" s="19">
        <v>4.12</v>
      </c>
      <c r="F5458" s="5"/>
      <c r="I5458" t="e">
        <v>#REF!</v>
      </c>
    </row>
    <row r="5459" spans="1:9" ht="18" x14ac:dyDescent="0.2">
      <c r="A5459" s="11">
        <v>127232</v>
      </c>
      <c r="B5459" s="18" t="s">
        <v>11</v>
      </c>
      <c r="C5459" s="18" t="s">
        <v>16</v>
      </c>
      <c r="D5459" s="18" t="s">
        <v>22</v>
      </c>
      <c r="E5459" s="19">
        <v>3.12</v>
      </c>
      <c r="F5459" s="5"/>
      <c r="I5459" t="e">
        <v>#REF!</v>
      </c>
    </row>
    <row r="5460" spans="1:9" ht="18" x14ac:dyDescent="0.2">
      <c r="A5460" s="11">
        <v>127238</v>
      </c>
      <c r="B5460" s="18" t="s">
        <v>11</v>
      </c>
      <c r="C5460" s="18" t="s">
        <v>16</v>
      </c>
      <c r="D5460" s="18" t="s">
        <v>19</v>
      </c>
      <c r="E5460" s="19">
        <v>8.9600000000000009</v>
      </c>
      <c r="F5460" s="5"/>
      <c r="I5460" t="e">
        <v>#REF!</v>
      </c>
    </row>
    <row r="5461" spans="1:9" ht="18" x14ac:dyDescent="0.2">
      <c r="A5461" s="11">
        <v>127241</v>
      </c>
      <c r="B5461" s="18" t="s">
        <v>11</v>
      </c>
      <c r="C5461" s="18" t="s">
        <v>16</v>
      </c>
      <c r="D5461" s="18" t="s">
        <v>19</v>
      </c>
      <c r="E5461" s="19">
        <v>12.33</v>
      </c>
      <c r="F5461" s="5"/>
      <c r="I5461" t="e">
        <v>#REF!</v>
      </c>
    </row>
    <row r="5462" spans="1:9" ht="18" x14ac:dyDescent="0.2">
      <c r="A5462" s="11">
        <v>127244</v>
      </c>
      <c r="B5462" s="18" t="s">
        <v>11</v>
      </c>
      <c r="C5462" s="18" t="s">
        <v>91</v>
      </c>
      <c r="D5462" s="18" t="s">
        <v>99</v>
      </c>
      <c r="E5462" s="19">
        <v>2.6</v>
      </c>
      <c r="F5462" s="5"/>
      <c r="I5462">
        <v>199530</v>
      </c>
    </row>
    <row r="5463" spans="1:9" ht="18" x14ac:dyDescent="0.2">
      <c r="A5463" s="11">
        <v>127372</v>
      </c>
      <c r="B5463" s="18" t="s">
        <v>62</v>
      </c>
      <c r="C5463" s="18" t="s">
        <v>429</v>
      </c>
      <c r="D5463" s="18" t="s">
        <v>432</v>
      </c>
      <c r="E5463" s="19">
        <v>3.35</v>
      </c>
      <c r="F5463" s="5"/>
      <c r="I5463" t="e">
        <v>#REF!</v>
      </c>
    </row>
    <row r="5464" spans="1:9" ht="18" x14ac:dyDescent="0.2">
      <c r="A5464" s="11">
        <v>127534</v>
      </c>
      <c r="B5464" s="18" t="s">
        <v>75</v>
      </c>
      <c r="C5464" s="18" t="s">
        <v>235</v>
      </c>
      <c r="D5464" s="18" t="s">
        <v>236</v>
      </c>
      <c r="E5464" s="19">
        <v>7.37</v>
      </c>
      <c r="F5464" s="5"/>
      <c r="I5464" t="e">
        <v>#REF!</v>
      </c>
    </row>
    <row r="5465" spans="1:9" ht="18" x14ac:dyDescent="0.2">
      <c r="A5465" s="11">
        <v>127582</v>
      </c>
      <c r="B5465" s="18" t="s">
        <v>142</v>
      </c>
      <c r="C5465" s="18" t="s">
        <v>417</v>
      </c>
      <c r="D5465" s="18" t="s">
        <v>419</v>
      </c>
      <c r="E5465" s="19">
        <v>8.08</v>
      </c>
      <c r="F5465" s="5"/>
      <c r="I5465" t="e">
        <v>#REF!</v>
      </c>
    </row>
    <row r="5466" spans="1:9" ht="18" x14ac:dyDescent="0.2">
      <c r="A5466" s="11">
        <v>127584</v>
      </c>
      <c r="B5466" s="18" t="s">
        <v>62</v>
      </c>
      <c r="C5466" s="18" t="s">
        <v>429</v>
      </c>
      <c r="D5466" s="18" t="s">
        <v>435</v>
      </c>
      <c r="E5466" s="19">
        <v>1.84</v>
      </c>
      <c r="F5466" s="5"/>
      <c r="I5466" t="e">
        <v>#REF!</v>
      </c>
    </row>
    <row r="5467" spans="1:9" ht="18" x14ac:dyDescent="0.2">
      <c r="A5467" s="11">
        <v>127811</v>
      </c>
      <c r="B5467" s="18" t="s">
        <v>142</v>
      </c>
      <c r="C5467" s="18" t="s">
        <v>143</v>
      </c>
      <c r="D5467" s="18" t="s">
        <v>145</v>
      </c>
      <c r="E5467" s="19">
        <v>3.16</v>
      </c>
      <c r="F5467" s="5"/>
      <c r="I5467" t="e">
        <v>#REF!</v>
      </c>
    </row>
    <row r="5468" spans="1:9" ht="18" x14ac:dyDescent="0.2">
      <c r="A5468" s="11">
        <v>127870</v>
      </c>
      <c r="B5468" s="18" t="s">
        <v>142</v>
      </c>
      <c r="C5468" s="18" t="s">
        <v>143</v>
      </c>
      <c r="D5468" s="18" t="s">
        <v>145</v>
      </c>
      <c r="E5468" s="19">
        <v>2.2000000000000002</v>
      </c>
      <c r="F5468" s="5"/>
      <c r="I5468">
        <v>199530</v>
      </c>
    </row>
    <row r="5469" spans="1:9" ht="18" x14ac:dyDescent="0.2">
      <c r="A5469" s="11">
        <v>127917</v>
      </c>
      <c r="B5469" s="18" t="s">
        <v>142</v>
      </c>
      <c r="C5469" s="18" t="s">
        <v>568</v>
      </c>
      <c r="D5469" s="18" t="s">
        <v>575</v>
      </c>
      <c r="E5469" s="19">
        <v>3.1</v>
      </c>
      <c r="F5469" s="5"/>
      <c r="I5469" t="e">
        <v>#REF!</v>
      </c>
    </row>
    <row r="5470" spans="1:9" ht="18" x14ac:dyDescent="0.2">
      <c r="A5470" s="11">
        <v>127918</v>
      </c>
      <c r="B5470" s="18" t="s">
        <v>142</v>
      </c>
      <c r="C5470" s="18" t="s">
        <v>568</v>
      </c>
      <c r="D5470" s="18" t="s">
        <v>575</v>
      </c>
      <c r="E5470" s="19">
        <v>2.84</v>
      </c>
      <c r="F5470" s="5"/>
      <c r="I5470" t="e">
        <v>#REF!</v>
      </c>
    </row>
    <row r="5471" spans="1:9" ht="18" x14ac:dyDescent="0.2">
      <c r="A5471" s="11">
        <v>127927</v>
      </c>
      <c r="B5471" s="18" t="s">
        <v>142</v>
      </c>
      <c r="C5471" s="18" t="s">
        <v>568</v>
      </c>
      <c r="D5471" s="18" t="s">
        <v>577</v>
      </c>
      <c r="E5471" s="19">
        <v>2.39</v>
      </c>
      <c r="F5471" s="5"/>
      <c r="I5471" t="e">
        <v>#REF!</v>
      </c>
    </row>
    <row r="5472" spans="1:9" ht="18" x14ac:dyDescent="0.2">
      <c r="A5472" s="11">
        <v>128199</v>
      </c>
      <c r="B5472" s="18" t="s">
        <v>56</v>
      </c>
      <c r="C5472" s="18" t="s">
        <v>613</v>
      </c>
      <c r="D5472" s="18" t="s">
        <v>614</v>
      </c>
      <c r="E5472" s="19">
        <v>47.53</v>
      </c>
      <c r="F5472" s="5"/>
      <c r="I5472" t="e">
        <v>#REF!</v>
      </c>
    </row>
    <row r="5473" spans="1:9" ht="18" x14ac:dyDescent="0.2">
      <c r="A5473" s="11">
        <v>128210</v>
      </c>
      <c r="B5473" s="18" t="s">
        <v>142</v>
      </c>
      <c r="C5473" s="18" t="s">
        <v>417</v>
      </c>
      <c r="D5473" s="18" t="s">
        <v>419</v>
      </c>
      <c r="E5473" s="19">
        <v>2.82</v>
      </c>
      <c r="F5473" s="5"/>
      <c r="I5473" t="e">
        <v>#REF!</v>
      </c>
    </row>
    <row r="5474" spans="1:9" ht="18" x14ac:dyDescent="0.2">
      <c r="A5474" s="11">
        <v>128213</v>
      </c>
      <c r="B5474" s="18" t="s">
        <v>11</v>
      </c>
      <c r="C5474" s="18" t="s">
        <v>16</v>
      </c>
      <c r="D5474" s="18" t="s">
        <v>17</v>
      </c>
      <c r="E5474" s="19">
        <v>4.51</v>
      </c>
      <c r="F5474" s="5"/>
      <c r="I5474" t="e">
        <v>#REF!</v>
      </c>
    </row>
    <row r="5475" spans="1:9" ht="18" x14ac:dyDescent="0.2">
      <c r="A5475" s="11">
        <v>128214</v>
      </c>
      <c r="B5475" s="18" t="s">
        <v>11</v>
      </c>
      <c r="C5475" s="18" t="s">
        <v>16</v>
      </c>
      <c r="D5475" s="18" t="s">
        <v>17</v>
      </c>
      <c r="E5475" s="19">
        <v>4.51</v>
      </c>
      <c r="F5475" s="5"/>
      <c r="I5475" t="e">
        <v>#REF!</v>
      </c>
    </row>
    <row r="5476" spans="1:9" ht="18" x14ac:dyDescent="0.2">
      <c r="A5476" s="11">
        <v>128215</v>
      </c>
      <c r="B5476" s="18" t="s">
        <v>11</v>
      </c>
      <c r="C5476" s="18" t="s">
        <v>16</v>
      </c>
      <c r="D5476" s="18" t="s">
        <v>19</v>
      </c>
      <c r="E5476" s="19">
        <v>11.64</v>
      </c>
      <c r="F5476" s="5"/>
      <c r="I5476" t="e">
        <v>#REF!</v>
      </c>
    </row>
    <row r="5477" spans="1:9" ht="18" x14ac:dyDescent="0.2">
      <c r="A5477" s="11">
        <v>128216</v>
      </c>
      <c r="B5477" s="18" t="s">
        <v>11</v>
      </c>
      <c r="C5477" s="18" t="s">
        <v>16</v>
      </c>
      <c r="D5477" s="18" t="s">
        <v>19</v>
      </c>
      <c r="E5477" s="19">
        <v>12.01</v>
      </c>
      <c r="F5477" s="5"/>
      <c r="I5477" t="e">
        <v>#REF!</v>
      </c>
    </row>
    <row r="5478" spans="1:9" ht="18" x14ac:dyDescent="0.2">
      <c r="A5478" s="11">
        <v>128218</v>
      </c>
      <c r="B5478" s="18" t="s">
        <v>142</v>
      </c>
      <c r="C5478" s="18" t="s">
        <v>155</v>
      </c>
      <c r="D5478" s="18" t="s">
        <v>159</v>
      </c>
      <c r="E5478" s="19">
        <v>1.94</v>
      </c>
      <c r="F5478" s="5"/>
      <c r="I5478" t="e">
        <v>#REF!</v>
      </c>
    </row>
    <row r="5479" spans="1:9" ht="18" x14ac:dyDescent="0.2">
      <c r="A5479" s="11">
        <v>128297</v>
      </c>
      <c r="B5479" s="18" t="s">
        <v>75</v>
      </c>
      <c r="C5479" s="18" t="s">
        <v>220</v>
      </c>
      <c r="D5479" s="18" t="s">
        <v>223</v>
      </c>
      <c r="E5479" s="19">
        <v>7.3</v>
      </c>
      <c r="F5479" s="5"/>
      <c r="I5479" t="e">
        <v>#REF!</v>
      </c>
    </row>
    <row r="5480" spans="1:9" ht="18" x14ac:dyDescent="0.2">
      <c r="A5480" s="11">
        <v>128303</v>
      </c>
      <c r="B5480" s="18" t="s">
        <v>75</v>
      </c>
      <c r="C5480" s="18" t="s">
        <v>115</v>
      </c>
      <c r="D5480" s="18" t="s">
        <v>118</v>
      </c>
      <c r="E5480" s="19">
        <v>4.4000000000000004</v>
      </c>
      <c r="F5480" s="5"/>
      <c r="I5480" t="e">
        <v>#REF!</v>
      </c>
    </row>
    <row r="5481" spans="1:9" ht="18" x14ac:dyDescent="0.2">
      <c r="A5481" s="11">
        <v>128309</v>
      </c>
      <c r="B5481" s="18" t="s">
        <v>75</v>
      </c>
      <c r="C5481" s="18" t="s">
        <v>307</v>
      </c>
      <c r="D5481" s="18" t="s">
        <v>310</v>
      </c>
      <c r="E5481" s="19">
        <v>2.76</v>
      </c>
      <c r="F5481" s="5"/>
      <c r="I5481">
        <v>199530</v>
      </c>
    </row>
    <row r="5482" spans="1:9" ht="18" x14ac:dyDescent="0.2">
      <c r="A5482" s="11">
        <v>128310</v>
      </c>
      <c r="B5482" s="18" t="s">
        <v>75</v>
      </c>
      <c r="C5482" s="18" t="s">
        <v>307</v>
      </c>
      <c r="D5482" s="18" t="s">
        <v>314</v>
      </c>
      <c r="E5482" s="19">
        <v>2.76</v>
      </c>
      <c r="F5482" s="5"/>
      <c r="I5482" t="e">
        <v>#REF!</v>
      </c>
    </row>
    <row r="5483" spans="1:9" ht="18" x14ac:dyDescent="0.2">
      <c r="A5483" s="11">
        <v>128311</v>
      </c>
      <c r="B5483" s="18" t="s">
        <v>75</v>
      </c>
      <c r="C5483" s="18" t="s">
        <v>307</v>
      </c>
      <c r="D5483" s="18" t="s">
        <v>315</v>
      </c>
      <c r="E5483" s="19">
        <v>2.76</v>
      </c>
      <c r="F5483" s="5"/>
      <c r="I5483" t="e">
        <v>#REF!</v>
      </c>
    </row>
    <row r="5484" spans="1:9" ht="18" x14ac:dyDescent="0.2">
      <c r="A5484" s="11">
        <v>128312</v>
      </c>
      <c r="B5484" s="18" t="s">
        <v>75</v>
      </c>
      <c r="C5484" s="18" t="s">
        <v>307</v>
      </c>
      <c r="D5484" s="18" t="s">
        <v>314</v>
      </c>
      <c r="E5484" s="19">
        <v>2.76</v>
      </c>
      <c r="F5484" s="5"/>
      <c r="I5484" t="e">
        <v>#REF!</v>
      </c>
    </row>
    <row r="5485" spans="1:9" ht="18" x14ac:dyDescent="0.2">
      <c r="A5485" s="11">
        <v>128313</v>
      </c>
      <c r="B5485" s="18" t="s">
        <v>75</v>
      </c>
      <c r="C5485" s="18" t="s">
        <v>307</v>
      </c>
      <c r="D5485" s="18" t="s">
        <v>315</v>
      </c>
      <c r="E5485" s="19">
        <v>2.76</v>
      </c>
      <c r="F5485" s="5"/>
      <c r="I5485" t="e">
        <v>#REF!</v>
      </c>
    </row>
    <row r="5486" spans="1:9" ht="18" x14ac:dyDescent="0.2">
      <c r="A5486" s="11">
        <v>128314</v>
      </c>
      <c r="B5486" s="18" t="s">
        <v>75</v>
      </c>
      <c r="C5486" s="18" t="s">
        <v>307</v>
      </c>
      <c r="D5486" s="18" t="s">
        <v>314</v>
      </c>
      <c r="E5486" s="19">
        <v>2.76</v>
      </c>
      <c r="F5486" s="5"/>
      <c r="I5486" t="e">
        <v>#REF!</v>
      </c>
    </row>
    <row r="5487" spans="1:9" ht="18" x14ac:dyDescent="0.2">
      <c r="A5487" s="11">
        <v>128315</v>
      </c>
      <c r="B5487" s="18" t="s">
        <v>75</v>
      </c>
      <c r="C5487" s="18" t="s">
        <v>307</v>
      </c>
      <c r="D5487" s="18" t="s">
        <v>314</v>
      </c>
      <c r="E5487" s="19">
        <v>2.76</v>
      </c>
      <c r="F5487" s="5"/>
      <c r="I5487" t="e">
        <v>#REF!</v>
      </c>
    </row>
    <row r="5488" spans="1:9" ht="18" x14ac:dyDescent="0.2">
      <c r="A5488" s="11">
        <v>128316</v>
      </c>
      <c r="B5488" s="18" t="s">
        <v>75</v>
      </c>
      <c r="C5488" s="18" t="s">
        <v>271</v>
      </c>
      <c r="D5488" s="18" t="s">
        <v>274</v>
      </c>
      <c r="E5488" s="19">
        <v>3.09</v>
      </c>
      <c r="F5488" s="5"/>
      <c r="I5488" t="e">
        <v>#REF!</v>
      </c>
    </row>
    <row r="5489" spans="1:9" ht="18" x14ac:dyDescent="0.2">
      <c r="A5489" s="11">
        <v>128322</v>
      </c>
      <c r="B5489" s="18" t="s">
        <v>142</v>
      </c>
      <c r="C5489" s="18" t="s">
        <v>301</v>
      </c>
      <c r="D5489" s="18" t="s">
        <v>304</v>
      </c>
      <c r="E5489" s="19">
        <v>2.14</v>
      </c>
      <c r="F5489" s="5"/>
      <c r="I5489" t="e">
        <v>#REF!</v>
      </c>
    </row>
    <row r="5490" spans="1:9" ht="18" x14ac:dyDescent="0.2">
      <c r="A5490" s="11">
        <v>128323</v>
      </c>
      <c r="B5490" s="18" t="s">
        <v>142</v>
      </c>
      <c r="C5490" s="18" t="s">
        <v>325</v>
      </c>
      <c r="D5490" s="18" t="s">
        <v>329</v>
      </c>
      <c r="E5490" s="19">
        <v>1.66</v>
      </c>
      <c r="F5490" s="5"/>
      <c r="I5490" t="e">
        <v>#REF!</v>
      </c>
    </row>
    <row r="5491" spans="1:9" ht="18" x14ac:dyDescent="0.2">
      <c r="A5491" s="11">
        <v>128325</v>
      </c>
      <c r="B5491" s="18" t="s">
        <v>75</v>
      </c>
      <c r="C5491" s="18" t="s">
        <v>76</v>
      </c>
      <c r="D5491" s="18" t="s">
        <v>79</v>
      </c>
      <c r="E5491" s="19">
        <v>3.09</v>
      </c>
      <c r="F5491" s="5"/>
      <c r="I5491" t="e">
        <v>#REF!</v>
      </c>
    </row>
    <row r="5492" spans="1:9" ht="18" x14ac:dyDescent="0.2">
      <c r="A5492" s="11">
        <v>128326</v>
      </c>
      <c r="B5492" s="18" t="s">
        <v>75</v>
      </c>
      <c r="C5492" s="18" t="s">
        <v>76</v>
      </c>
      <c r="D5492" s="18" t="s">
        <v>79</v>
      </c>
      <c r="E5492" s="19">
        <v>3.09</v>
      </c>
      <c r="F5492" s="5"/>
      <c r="I5492" t="e">
        <v>#REF!</v>
      </c>
    </row>
    <row r="5493" spans="1:9" ht="18" x14ac:dyDescent="0.2">
      <c r="A5493" s="11">
        <v>128329</v>
      </c>
      <c r="B5493" s="18" t="s">
        <v>75</v>
      </c>
      <c r="C5493" s="18" t="s">
        <v>76</v>
      </c>
      <c r="D5493" s="18" t="s">
        <v>79</v>
      </c>
      <c r="E5493" s="19">
        <v>3.09</v>
      </c>
      <c r="F5493" s="5"/>
      <c r="I5493">
        <v>199530</v>
      </c>
    </row>
    <row r="5494" spans="1:9" ht="18" x14ac:dyDescent="0.2">
      <c r="A5494" s="11">
        <v>128332</v>
      </c>
      <c r="B5494" s="18" t="s">
        <v>75</v>
      </c>
      <c r="C5494" s="18" t="s">
        <v>76</v>
      </c>
      <c r="D5494" s="18" t="s">
        <v>79</v>
      </c>
      <c r="E5494" s="19">
        <v>3.69</v>
      </c>
      <c r="F5494" s="5"/>
      <c r="I5494" t="e">
        <v>#REF!</v>
      </c>
    </row>
    <row r="5495" spans="1:9" ht="18" x14ac:dyDescent="0.2">
      <c r="A5495" s="11">
        <v>128334</v>
      </c>
      <c r="B5495" s="18" t="s">
        <v>56</v>
      </c>
      <c r="C5495" s="18" t="s">
        <v>540</v>
      </c>
      <c r="D5495" s="18" t="s">
        <v>544</v>
      </c>
      <c r="E5495" s="19">
        <v>23.55</v>
      </c>
      <c r="F5495" s="5"/>
      <c r="I5495" t="e">
        <v>#REF!</v>
      </c>
    </row>
    <row r="5496" spans="1:9" ht="18" x14ac:dyDescent="0.2">
      <c r="A5496" s="11">
        <v>128336</v>
      </c>
      <c r="B5496" s="18" t="s">
        <v>319</v>
      </c>
      <c r="C5496" s="18" t="s">
        <v>579</v>
      </c>
      <c r="D5496" s="18" t="s">
        <v>580</v>
      </c>
      <c r="E5496" s="19">
        <v>2.1800000000000002</v>
      </c>
      <c r="F5496" s="5"/>
      <c r="I5496" t="e">
        <v>#REF!</v>
      </c>
    </row>
    <row r="5497" spans="1:9" ht="18" x14ac:dyDescent="0.2">
      <c r="A5497" s="11">
        <v>128337</v>
      </c>
      <c r="B5497" s="18" t="s">
        <v>319</v>
      </c>
      <c r="C5497" s="18" t="s">
        <v>579</v>
      </c>
      <c r="D5497" s="18" t="s">
        <v>582</v>
      </c>
      <c r="E5497" s="19">
        <v>3.71</v>
      </c>
      <c r="F5497" s="5"/>
      <c r="I5497" t="e">
        <v>#REF!</v>
      </c>
    </row>
    <row r="5498" spans="1:9" ht="18" x14ac:dyDescent="0.2">
      <c r="A5498" s="11">
        <v>128338</v>
      </c>
      <c r="B5498" s="18" t="s">
        <v>319</v>
      </c>
      <c r="C5498" s="18" t="s">
        <v>561</v>
      </c>
      <c r="D5498" s="18" t="s">
        <v>564</v>
      </c>
      <c r="E5498" s="19">
        <v>3.73</v>
      </c>
      <c r="F5498" s="5"/>
      <c r="I5498" t="e">
        <v>#REF!</v>
      </c>
    </row>
    <row r="5499" spans="1:9" ht="18" x14ac:dyDescent="0.2">
      <c r="A5499" s="11">
        <v>128339</v>
      </c>
      <c r="B5499" s="18" t="s">
        <v>319</v>
      </c>
      <c r="C5499" s="18" t="s">
        <v>561</v>
      </c>
      <c r="D5499" s="18" t="s">
        <v>564</v>
      </c>
      <c r="E5499" s="19">
        <v>3.73</v>
      </c>
      <c r="F5499" s="5"/>
      <c r="I5499" t="e">
        <v>#REF!</v>
      </c>
    </row>
    <row r="5500" spans="1:9" ht="18" x14ac:dyDescent="0.2">
      <c r="A5500" s="11">
        <v>128340</v>
      </c>
      <c r="B5500" s="18" t="s">
        <v>319</v>
      </c>
      <c r="C5500" s="18" t="s">
        <v>561</v>
      </c>
      <c r="D5500" s="18" t="s">
        <v>567</v>
      </c>
      <c r="E5500" s="19">
        <v>2.81</v>
      </c>
      <c r="F5500" s="5"/>
      <c r="I5500" t="e">
        <v>#REF!</v>
      </c>
    </row>
    <row r="5501" spans="1:9" ht="18" x14ac:dyDescent="0.2">
      <c r="A5501" s="11">
        <v>128341</v>
      </c>
      <c r="B5501" s="18" t="s">
        <v>319</v>
      </c>
      <c r="C5501" s="18" t="s">
        <v>561</v>
      </c>
      <c r="D5501" s="18" t="s">
        <v>567</v>
      </c>
      <c r="E5501" s="19">
        <v>2.81</v>
      </c>
      <c r="F5501" s="5"/>
      <c r="I5501" t="e">
        <v>#REF!</v>
      </c>
    </row>
    <row r="5502" spans="1:9" ht="18" x14ac:dyDescent="0.2">
      <c r="A5502" s="11">
        <v>128343</v>
      </c>
      <c r="B5502" s="18" t="s">
        <v>319</v>
      </c>
      <c r="C5502" s="18" t="s">
        <v>579</v>
      </c>
      <c r="D5502" s="18" t="s">
        <v>582</v>
      </c>
      <c r="E5502" s="19">
        <v>3.71</v>
      </c>
      <c r="F5502" s="5"/>
      <c r="I5502" t="e">
        <v>#REF!</v>
      </c>
    </row>
    <row r="5503" spans="1:9" ht="18" x14ac:dyDescent="0.2">
      <c r="A5503" s="11">
        <v>128344</v>
      </c>
      <c r="B5503" s="18" t="s">
        <v>319</v>
      </c>
      <c r="C5503" s="18" t="s">
        <v>579</v>
      </c>
      <c r="D5503" s="18" t="s">
        <v>580</v>
      </c>
      <c r="E5503" s="19">
        <v>2.1800000000000002</v>
      </c>
      <c r="F5503" s="5"/>
      <c r="I5503" t="e">
        <v>#REF!</v>
      </c>
    </row>
    <row r="5504" spans="1:9" ht="18" x14ac:dyDescent="0.2">
      <c r="A5504" s="11">
        <v>128346</v>
      </c>
      <c r="B5504" s="18" t="s">
        <v>7</v>
      </c>
      <c r="C5504" s="18" t="s">
        <v>626</v>
      </c>
      <c r="D5504" s="18" t="s">
        <v>628</v>
      </c>
      <c r="E5504" s="19">
        <v>5.0999999999999996</v>
      </c>
      <c r="F5504" s="5"/>
      <c r="I5504" t="e">
        <v>#REF!</v>
      </c>
    </row>
    <row r="5505" spans="1:9" ht="18" x14ac:dyDescent="0.2">
      <c r="A5505" s="11">
        <v>128348</v>
      </c>
      <c r="B5505" s="18" t="s">
        <v>7</v>
      </c>
      <c r="C5505" s="18" t="s">
        <v>100</v>
      </c>
      <c r="D5505" s="18" t="s">
        <v>103</v>
      </c>
      <c r="E5505" s="19">
        <v>2.5499999999999998</v>
      </c>
      <c r="F5505" s="5"/>
      <c r="I5505">
        <v>199530</v>
      </c>
    </row>
    <row r="5506" spans="1:9" ht="18" x14ac:dyDescent="0.2">
      <c r="A5506" s="11">
        <v>128351</v>
      </c>
      <c r="B5506" s="18" t="s">
        <v>7</v>
      </c>
      <c r="C5506" s="18" t="s">
        <v>100</v>
      </c>
      <c r="D5506" s="18" t="s">
        <v>103</v>
      </c>
      <c r="E5506" s="19">
        <v>4.37</v>
      </c>
      <c r="F5506" s="5"/>
      <c r="I5506" t="e">
        <v>#REF!</v>
      </c>
    </row>
    <row r="5507" spans="1:9" ht="18" x14ac:dyDescent="0.2">
      <c r="A5507" s="11">
        <v>128352</v>
      </c>
      <c r="B5507" s="18" t="s">
        <v>62</v>
      </c>
      <c r="C5507" s="18" t="s">
        <v>507</v>
      </c>
      <c r="D5507" s="18" t="s">
        <v>515</v>
      </c>
      <c r="E5507" s="19">
        <v>2.67</v>
      </c>
      <c r="F5507" s="5"/>
      <c r="I5507" t="e">
        <v>#REF!</v>
      </c>
    </row>
    <row r="5508" spans="1:9" ht="18" x14ac:dyDescent="0.2">
      <c r="A5508" s="11">
        <v>128356</v>
      </c>
      <c r="B5508" s="18" t="s">
        <v>7</v>
      </c>
      <c r="C5508" s="18" t="s">
        <v>100</v>
      </c>
      <c r="D5508" s="18" t="s">
        <v>107</v>
      </c>
      <c r="E5508" s="19">
        <v>3.65</v>
      </c>
      <c r="F5508" s="5"/>
      <c r="I5508" t="e">
        <v>#REF!</v>
      </c>
    </row>
    <row r="5509" spans="1:9" ht="18" x14ac:dyDescent="0.2">
      <c r="A5509" s="11">
        <v>128357</v>
      </c>
      <c r="B5509" s="18" t="s">
        <v>7</v>
      </c>
      <c r="C5509" s="18" t="s">
        <v>100</v>
      </c>
      <c r="D5509" s="18" t="s">
        <v>107</v>
      </c>
      <c r="E5509" s="19">
        <v>3.65</v>
      </c>
      <c r="F5509" s="5"/>
      <c r="I5509" t="e">
        <v>#REF!</v>
      </c>
    </row>
    <row r="5510" spans="1:9" ht="18" x14ac:dyDescent="0.2">
      <c r="A5510" s="11">
        <v>128362</v>
      </c>
      <c r="B5510" s="18" t="s">
        <v>11</v>
      </c>
      <c r="C5510" s="18" t="s">
        <v>12</v>
      </c>
      <c r="D5510" s="18" t="s">
        <v>13</v>
      </c>
      <c r="E5510" s="19">
        <v>4.74</v>
      </c>
      <c r="F5510" s="5"/>
      <c r="I5510" t="e">
        <v>#REF!</v>
      </c>
    </row>
    <row r="5511" spans="1:9" ht="18" x14ac:dyDescent="0.2">
      <c r="A5511" s="11">
        <v>128363</v>
      </c>
      <c r="B5511" s="18" t="s">
        <v>7</v>
      </c>
      <c r="C5511" s="18" t="s">
        <v>603</v>
      </c>
      <c r="D5511" s="18" t="s">
        <v>604</v>
      </c>
      <c r="E5511" s="19">
        <v>7.34</v>
      </c>
      <c r="F5511" s="5"/>
      <c r="I5511" t="e">
        <v>#REF!</v>
      </c>
    </row>
    <row r="5512" spans="1:9" ht="18" x14ac:dyDescent="0.2">
      <c r="A5512" s="11">
        <v>128377</v>
      </c>
      <c r="B5512" s="18" t="s">
        <v>56</v>
      </c>
      <c r="C5512" s="18" t="s">
        <v>57</v>
      </c>
      <c r="D5512" s="18" t="s">
        <v>60</v>
      </c>
      <c r="E5512" s="19">
        <v>3.28</v>
      </c>
      <c r="F5512" s="5"/>
      <c r="I5512" t="e">
        <v>#REF!</v>
      </c>
    </row>
    <row r="5513" spans="1:9" ht="18" x14ac:dyDescent="0.2">
      <c r="A5513" s="11">
        <v>128388</v>
      </c>
      <c r="B5513" s="18" t="s">
        <v>7</v>
      </c>
      <c r="C5513" s="18" t="s">
        <v>162</v>
      </c>
      <c r="D5513" s="18" t="s">
        <v>173</v>
      </c>
      <c r="E5513" s="19">
        <v>7.37</v>
      </c>
      <c r="F5513" s="5"/>
      <c r="I5513" t="e">
        <v>#REF!</v>
      </c>
    </row>
    <row r="5514" spans="1:9" ht="18" x14ac:dyDescent="0.2">
      <c r="A5514" s="11">
        <v>128395</v>
      </c>
      <c r="B5514" s="18" t="s">
        <v>56</v>
      </c>
      <c r="C5514" s="18" t="s">
        <v>619</v>
      </c>
      <c r="D5514" s="18"/>
      <c r="E5514" s="19">
        <v>3.78</v>
      </c>
      <c r="F5514" s="5"/>
      <c r="I5514" t="e">
        <v>#REF!</v>
      </c>
    </row>
    <row r="5515" spans="1:9" ht="18" x14ac:dyDescent="0.2">
      <c r="A5515" s="11">
        <v>128398</v>
      </c>
      <c r="B5515" s="18" t="s">
        <v>7</v>
      </c>
      <c r="C5515" s="18" t="s">
        <v>100</v>
      </c>
      <c r="D5515" s="18" t="s">
        <v>104</v>
      </c>
      <c r="E5515" s="19">
        <v>2.23</v>
      </c>
      <c r="F5515" s="5"/>
      <c r="I5515" t="e">
        <v>#REF!</v>
      </c>
    </row>
    <row r="5516" spans="1:9" ht="18" x14ac:dyDescent="0.2">
      <c r="A5516" s="11">
        <v>128402</v>
      </c>
      <c r="B5516" s="18" t="s">
        <v>319</v>
      </c>
      <c r="C5516" s="18" t="s">
        <v>561</v>
      </c>
      <c r="D5516" s="18" t="s">
        <v>564</v>
      </c>
      <c r="E5516" s="19">
        <v>2.68</v>
      </c>
      <c r="F5516" s="5"/>
      <c r="I5516" t="e">
        <v>#REF!</v>
      </c>
    </row>
    <row r="5517" spans="1:9" ht="18" x14ac:dyDescent="0.2">
      <c r="A5517" s="11">
        <v>128408</v>
      </c>
      <c r="B5517" s="18" t="s">
        <v>75</v>
      </c>
      <c r="C5517" s="18" t="s">
        <v>637</v>
      </c>
      <c r="D5517" s="18" t="s">
        <v>638</v>
      </c>
      <c r="E5517" s="19">
        <v>2.17</v>
      </c>
      <c r="F5517" s="5"/>
      <c r="I5517" t="e">
        <v>#REF!</v>
      </c>
    </row>
    <row r="5518" spans="1:9" ht="18" x14ac:dyDescent="0.2">
      <c r="A5518" s="11">
        <v>128409</v>
      </c>
      <c r="B5518" s="18" t="s">
        <v>75</v>
      </c>
      <c r="C5518" s="18" t="s">
        <v>637</v>
      </c>
      <c r="D5518" s="18" t="s">
        <v>638</v>
      </c>
      <c r="E5518" s="19">
        <v>1.54</v>
      </c>
      <c r="F5518" s="5"/>
      <c r="I5518" t="e">
        <v>#REF!</v>
      </c>
    </row>
    <row r="5519" spans="1:9" ht="18" x14ac:dyDescent="0.2">
      <c r="A5519" s="11">
        <v>128412</v>
      </c>
      <c r="B5519" s="18" t="s">
        <v>75</v>
      </c>
      <c r="C5519" s="18" t="s">
        <v>76</v>
      </c>
      <c r="D5519" s="18" t="s">
        <v>85</v>
      </c>
      <c r="E5519" s="19">
        <v>2.37</v>
      </c>
      <c r="F5519" s="5"/>
      <c r="I5519" t="e">
        <v>#REF!</v>
      </c>
    </row>
    <row r="5520" spans="1:9" ht="18" x14ac:dyDescent="0.2">
      <c r="A5520" s="11">
        <v>128418</v>
      </c>
      <c r="B5520" s="18" t="s">
        <v>75</v>
      </c>
      <c r="C5520" s="18" t="s">
        <v>307</v>
      </c>
      <c r="D5520" s="18" t="s">
        <v>309</v>
      </c>
      <c r="E5520" s="19">
        <v>4.63</v>
      </c>
      <c r="F5520" s="5"/>
      <c r="I5520" t="e">
        <v>#REF!</v>
      </c>
    </row>
    <row r="5521" spans="1:9" ht="18" x14ac:dyDescent="0.2">
      <c r="A5521" s="11">
        <v>128420</v>
      </c>
      <c r="B5521" s="18" t="s">
        <v>75</v>
      </c>
      <c r="C5521" s="18" t="s">
        <v>307</v>
      </c>
      <c r="D5521" s="18" t="s">
        <v>309</v>
      </c>
      <c r="E5521" s="19">
        <v>4.63</v>
      </c>
      <c r="F5521" s="5"/>
      <c r="I5521" t="e">
        <v>#REF!</v>
      </c>
    </row>
    <row r="5522" spans="1:9" ht="18" x14ac:dyDescent="0.2">
      <c r="A5522" s="11">
        <v>128421</v>
      </c>
      <c r="B5522" s="18" t="s">
        <v>75</v>
      </c>
      <c r="C5522" s="18" t="s">
        <v>307</v>
      </c>
      <c r="D5522" s="18" t="s">
        <v>309</v>
      </c>
      <c r="E5522" s="19">
        <v>9.5399999999999991</v>
      </c>
      <c r="F5522" s="5"/>
      <c r="I5522" t="e">
        <v>#REF!</v>
      </c>
    </row>
    <row r="5523" spans="1:9" ht="18" x14ac:dyDescent="0.2">
      <c r="A5523" s="11">
        <v>128834</v>
      </c>
      <c r="B5523" s="18" t="s">
        <v>7</v>
      </c>
      <c r="C5523" s="18" t="s">
        <v>162</v>
      </c>
      <c r="D5523" s="18" t="s">
        <v>163</v>
      </c>
      <c r="E5523" s="19">
        <v>12.56</v>
      </c>
      <c r="F5523" s="5"/>
      <c r="I5523" t="e">
        <v>#REF!</v>
      </c>
    </row>
    <row r="5524" spans="1:9" ht="18" x14ac:dyDescent="0.2">
      <c r="A5524" s="11">
        <v>129132</v>
      </c>
      <c r="B5524" s="18" t="s">
        <v>75</v>
      </c>
      <c r="C5524" s="18" t="s">
        <v>76</v>
      </c>
      <c r="D5524" s="18" t="s">
        <v>79</v>
      </c>
      <c r="E5524" s="19">
        <v>4.6100000000000003</v>
      </c>
      <c r="F5524" s="5"/>
      <c r="I5524" t="e">
        <v>#REF!</v>
      </c>
    </row>
    <row r="5525" spans="1:9" ht="18" x14ac:dyDescent="0.2">
      <c r="A5525" s="11">
        <v>129133</v>
      </c>
      <c r="B5525" s="18" t="s">
        <v>75</v>
      </c>
      <c r="C5525" s="18" t="s">
        <v>76</v>
      </c>
      <c r="D5525" s="18" t="s">
        <v>79</v>
      </c>
      <c r="E5525" s="19">
        <v>4.6100000000000003</v>
      </c>
      <c r="F5525" s="5"/>
      <c r="I5525" t="e">
        <v>#REF!</v>
      </c>
    </row>
    <row r="5526" spans="1:9" ht="18" x14ac:dyDescent="0.2">
      <c r="A5526" s="11">
        <v>129135</v>
      </c>
      <c r="B5526" s="18" t="s">
        <v>75</v>
      </c>
      <c r="C5526" s="18" t="s">
        <v>76</v>
      </c>
      <c r="D5526" s="18" t="s">
        <v>79</v>
      </c>
      <c r="E5526" s="19">
        <v>4.6100000000000003</v>
      </c>
      <c r="F5526" s="5"/>
      <c r="I5526" t="e">
        <v>#REF!</v>
      </c>
    </row>
    <row r="5527" spans="1:9" ht="18" x14ac:dyDescent="0.2">
      <c r="A5527" s="11">
        <v>129340</v>
      </c>
      <c r="B5527" s="18" t="s">
        <v>75</v>
      </c>
      <c r="C5527" s="18" t="s">
        <v>76</v>
      </c>
      <c r="D5527" s="18" t="s">
        <v>83</v>
      </c>
      <c r="E5527" s="19">
        <v>5.17</v>
      </c>
      <c r="F5527" s="5"/>
      <c r="I5527" t="e">
        <v>#REF!</v>
      </c>
    </row>
    <row r="5528" spans="1:9" ht="18" x14ac:dyDescent="0.2">
      <c r="A5528" s="11">
        <v>129360</v>
      </c>
      <c r="B5528" s="18" t="s">
        <v>75</v>
      </c>
      <c r="C5528" s="18" t="s">
        <v>76</v>
      </c>
      <c r="D5528" s="18" t="s">
        <v>80</v>
      </c>
      <c r="E5528" s="19">
        <v>1.64</v>
      </c>
      <c r="F5528" s="5"/>
      <c r="I5528" t="e">
        <v>#REF!</v>
      </c>
    </row>
    <row r="5529" spans="1:9" ht="18" x14ac:dyDescent="0.2">
      <c r="A5529" s="11">
        <v>129373</v>
      </c>
      <c r="B5529" s="18" t="s">
        <v>75</v>
      </c>
      <c r="C5529" s="18" t="s">
        <v>637</v>
      </c>
      <c r="D5529" s="18" t="s">
        <v>638</v>
      </c>
      <c r="E5529" s="19">
        <v>3.25</v>
      </c>
      <c r="F5529" s="5"/>
      <c r="I5529" t="e">
        <v>#REF!</v>
      </c>
    </row>
    <row r="5530" spans="1:9" ht="18" x14ac:dyDescent="0.2">
      <c r="A5530" s="11">
        <v>129410</v>
      </c>
      <c r="B5530" s="18" t="s">
        <v>75</v>
      </c>
      <c r="C5530" s="18" t="s">
        <v>233</v>
      </c>
      <c r="D5530" s="18" t="s">
        <v>234</v>
      </c>
      <c r="E5530" s="19">
        <v>11.15</v>
      </c>
      <c r="F5530" s="5"/>
      <c r="I5530" t="e">
        <v>#REF!</v>
      </c>
    </row>
    <row r="5531" spans="1:9" ht="18" x14ac:dyDescent="0.2">
      <c r="A5531" s="11">
        <v>129420</v>
      </c>
      <c r="B5531" s="18" t="s">
        <v>75</v>
      </c>
      <c r="C5531" s="18" t="s">
        <v>637</v>
      </c>
      <c r="D5531" s="18" t="s">
        <v>638</v>
      </c>
      <c r="E5531" s="19">
        <v>8.39</v>
      </c>
      <c r="F5531" s="5"/>
      <c r="I5531" t="e">
        <v>#REF!</v>
      </c>
    </row>
    <row r="5532" spans="1:9" ht="18" x14ac:dyDescent="0.2">
      <c r="A5532" s="11">
        <v>129432</v>
      </c>
      <c r="B5532" s="18" t="s">
        <v>130</v>
      </c>
      <c r="C5532" s="18" t="s">
        <v>360</v>
      </c>
      <c r="D5532" s="18" t="s">
        <v>364</v>
      </c>
      <c r="E5532" s="19">
        <v>17.54</v>
      </c>
      <c r="F5532" s="5"/>
      <c r="I5532" t="e">
        <v>#REF!</v>
      </c>
    </row>
    <row r="5533" spans="1:9" ht="18" x14ac:dyDescent="0.2">
      <c r="A5533" s="11">
        <v>129452</v>
      </c>
      <c r="B5533" s="18" t="s">
        <v>62</v>
      </c>
      <c r="C5533" s="18" t="s">
        <v>507</v>
      </c>
      <c r="D5533" s="18" t="s">
        <v>520</v>
      </c>
      <c r="E5533" s="19">
        <v>2.41</v>
      </c>
      <c r="F5533" s="5"/>
      <c r="I5533">
        <v>199530</v>
      </c>
    </row>
    <row r="5534" spans="1:9" ht="18" x14ac:dyDescent="0.2">
      <c r="A5534" s="11">
        <v>129473</v>
      </c>
      <c r="B5534" s="18" t="s">
        <v>62</v>
      </c>
      <c r="C5534" s="18" t="s">
        <v>507</v>
      </c>
      <c r="D5534" s="18" t="s">
        <v>515</v>
      </c>
      <c r="E5534" s="19">
        <v>2.97</v>
      </c>
      <c r="F5534" s="5"/>
      <c r="I5534" t="e">
        <v>#REF!</v>
      </c>
    </row>
    <row r="5535" spans="1:9" ht="18" x14ac:dyDescent="0.2">
      <c r="A5535" s="11">
        <v>129474</v>
      </c>
      <c r="B5535" s="18" t="s">
        <v>62</v>
      </c>
      <c r="C5535" s="18" t="s">
        <v>507</v>
      </c>
      <c r="D5535" s="18" t="s">
        <v>519</v>
      </c>
      <c r="E5535" s="19">
        <v>5.52</v>
      </c>
      <c r="F5535" s="5"/>
      <c r="I5535" t="e">
        <v>#REF!</v>
      </c>
    </row>
    <row r="5536" spans="1:9" ht="18" x14ac:dyDescent="0.2">
      <c r="A5536" s="11">
        <v>129479</v>
      </c>
      <c r="B5536" s="18" t="s">
        <v>62</v>
      </c>
      <c r="C5536" s="18" t="s">
        <v>497</v>
      </c>
      <c r="D5536" s="18" t="s">
        <v>502</v>
      </c>
      <c r="E5536" s="19">
        <v>1.57</v>
      </c>
      <c r="F5536" s="5"/>
      <c r="I5536" t="e">
        <v>#REF!</v>
      </c>
    </row>
    <row r="5537" spans="1:9" ht="18" x14ac:dyDescent="0.2">
      <c r="A5537" s="11">
        <v>129480</v>
      </c>
      <c r="B5537" s="18" t="s">
        <v>62</v>
      </c>
      <c r="C5537" s="18" t="s">
        <v>497</v>
      </c>
      <c r="D5537" s="18" t="s">
        <v>503</v>
      </c>
      <c r="E5537" s="19">
        <v>0.62</v>
      </c>
      <c r="F5537" s="5"/>
      <c r="I5537" t="e">
        <v>#REF!</v>
      </c>
    </row>
    <row r="5538" spans="1:9" ht="18" x14ac:dyDescent="0.2">
      <c r="A5538" s="11">
        <v>129481</v>
      </c>
      <c r="B5538" s="18" t="s">
        <v>62</v>
      </c>
      <c r="C5538" s="18" t="s">
        <v>497</v>
      </c>
      <c r="D5538" s="18" t="s">
        <v>503</v>
      </c>
      <c r="E5538" s="19">
        <v>1.24</v>
      </c>
      <c r="F5538" s="5"/>
      <c r="I5538" t="e">
        <v>#REF!</v>
      </c>
    </row>
    <row r="5539" spans="1:9" ht="18" x14ac:dyDescent="0.2">
      <c r="A5539" s="11">
        <v>129482</v>
      </c>
      <c r="B5539" s="18" t="s">
        <v>62</v>
      </c>
      <c r="C5539" s="18" t="s">
        <v>497</v>
      </c>
      <c r="D5539" s="18" t="s">
        <v>503</v>
      </c>
      <c r="E5539" s="19">
        <v>0.63</v>
      </c>
      <c r="F5539" s="5"/>
      <c r="I5539" t="e">
        <v>#REF!</v>
      </c>
    </row>
    <row r="5540" spans="1:9" ht="18" x14ac:dyDescent="0.2">
      <c r="A5540" s="11">
        <v>129483</v>
      </c>
      <c r="B5540" s="18" t="s">
        <v>62</v>
      </c>
      <c r="C5540" s="18" t="s">
        <v>497</v>
      </c>
      <c r="D5540" s="18" t="s">
        <v>503</v>
      </c>
      <c r="E5540" s="19">
        <v>0.76</v>
      </c>
      <c r="F5540" s="5"/>
      <c r="I5540" t="e">
        <v>#REF!</v>
      </c>
    </row>
    <row r="5541" spans="1:9" ht="18" x14ac:dyDescent="0.2">
      <c r="A5541" s="11">
        <v>129484</v>
      </c>
      <c r="B5541" s="18" t="s">
        <v>75</v>
      </c>
      <c r="C5541" s="18" t="s">
        <v>271</v>
      </c>
      <c r="D5541" s="18" t="s">
        <v>279</v>
      </c>
      <c r="E5541" s="19">
        <v>4.04</v>
      </c>
      <c r="F5541" s="5"/>
      <c r="I5541" t="e">
        <v>#REF!</v>
      </c>
    </row>
    <row r="5542" spans="1:9" ht="18" x14ac:dyDescent="0.2">
      <c r="A5542" s="11">
        <v>129488</v>
      </c>
      <c r="B5542" s="18" t="s">
        <v>142</v>
      </c>
      <c r="C5542" s="18" t="s">
        <v>296</v>
      </c>
      <c r="D5542" s="18" t="s">
        <v>297</v>
      </c>
      <c r="E5542" s="19">
        <v>2.68</v>
      </c>
      <c r="F5542" s="5"/>
      <c r="I5542" t="e">
        <v>#REF!</v>
      </c>
    </row>
    <row r="5543" spans="1:9" ht="18" x14ac:dyDescent="0.2">
      <c r="A5543" s="11">
        <v>129491</v>
      </c>
      <c r="B5543" s="18" t="s">
        <v>142</v>
      </c>
      <c r="C5543" s="18" t="s">
        <v>296</v>
      </c>
      <c r="D5543" s="18" t="s">
        <v>297</v>
      </c>
      <c r="E5543" s="19">
        <v>2.68</v>
      </c>
      <c r="F5543" s="5"/>
      <c r="I5543">
        <v>199530</v>
      </c>
    </row>
    <row r="5544" spans="1:9" ht="18" x14ac:dyDescent="0.2">
      <c r="A5544" s="11">
        <v>129492</v>
      </c>
      <c r="B5544" s="18" t="s">
        <v>142</v>
      </c>
      <c r="C5544" s="18" t="s">
        <v>296</v>
      </c>
      <c r="D5544" s="18" t="s">
        <v>297</v>
      </c>
      <c r="E5544" s="19">
        <v>3.21</v>
      </c>
      <c r="F5544" s="5"/>
      <c r="I5544" t="e">
        <v>#REF!</v>
      </c>
    </row>
    <row r="5545" spans="1:9" ht="18" x14ac:dyDescent="0.2">
      <c r="A5545" s="11">
        <v>129493</v>
      </c>
      <c r="B5545" s="18" t="s">
        <v>142</v>
      </c>
      <c r="C5545" s="18" t="s">
        <v>296</v>
      </c>
      <c r="D5545" s="18" t="s">
        <v>297</v>
      </c>
      <c r="E5545" s="19">
        <v>3.45</v>
      </c>
      <c r="F5545" s="5"/>
      <c r="I5545" t="e">
        <v>#REF!</v>
      </c>
    </row>
    <row r="5546" spans="1:9" ht="18" x14ac:dyDescent="0.2">
      <c r="A5546" s="11">
        <v>133901</v>
      </c>
      <c r="B5546" s="18" t="s">
        <v>75</v>
      </c>
      <c r="C5546" s="18" t="s">
        <v>148</v>
      </c>
      <c r="D5546" s="18" t="s">
        <v>149</v>
      </c>
      <c r="E5546" s="19">
        <v>4</v>
      </c>
      <c r="F5546" s="5"/>
      <c r="I5546" t="e">
        <v>#REF!</v>
      </c>
    </row>
    <row r="5547" spans="1:9" ht="18" x14ac:dyDescent="0.2">
      <c r="A5547" s="11">
        <v>133904</v>
      </c>
      <c r="B5547" s="18" t="s">
        <v>75</v>
      </c>
      <c r="C5547" s="18" t="s">
        <v>637</v>
      </c>
      <c r="D5547" s="18" t="s">
        <v>638</v>
      </c>
      <c r="E5547" s="19">
        <v>3.75</v>
      </c>
      <c r="F5547" s="5"/>
      <c r="I5547" t="e">
        <v>#REF!</v>
      </c>
    </row>
    <row r="5548" spans="1:9" ht="18" x14ac:dyDescent="0.2">
      <c r="A5548" s="11">
        <v>133907</v>
      </c>
      <c r="B5548" s="18" t="s">
        <v>319</v>
      </c>
      <c r="C5548" s="18" t="s">
        <v>600</v>
      </c>
      <c r="D5548" s="18" t="s">
        <v>602</v>
      </c>
      <c r="E5548" s="19">
        <v>2.29</v>
      </c>
      <c r="F5548" s="5"/>
      <c r="I5548" t="e">
        <v>#REF!</v>
      </c>
    </row>
    <row r="5549" spans="1:9" ht="18" x14ac:dyDescent="0.2">
      <c r="A5549" s="11">
        <v>133908</v>
      </c>
      <c r="B5549" s="18" t="s">
        <v>319</v>
      </c>
      <c r="C5549" s="18" t="s">
        <v>600</v>
      </c>
      <c r="D5549" s="18" t="s">
        <v>602</v>
      </c>
      <c r="E5549" s="19">
        <v>2.29</v>
      </c>
      <c r="F5549" s="5"/>
      <c r="I5549" t="e">
        <v>#REF!</v>
      </c>
    </row>
    <row r="5550" spans="1:9" ht="18" x14ac:dyDescent="0.2">
      <c r="A5550" s="11">
        <v>133909</v>
      </c>
      <c r="B5550" s="18" t="s">
        <v>319</v>
      </c>
      <c r="C5550" s="18" t="s">
        <v>561</v>
      </c>
      <c r="D5550" s="18" t="s">
        <v>564</v>
      </c>
      <c r="E5550" s="19">
        <v>2.68</v>
      </c>
      <c r="F5550" s="5"/>
      <c r="I5550" t="e">
        <v>#REF!</v>
      </c>
    </row>
    <row r="5551" spans="1:9" ht="18" x14ac:dyDescent="0.2">
      <c r="A5551" s="11">
        <v>133910</v>
      </c>
      <c r="B5551" s="18" t="s">
        <v>319</v>
      </c>
      <c r="C5551" s="18" t="s">
        <v>600</v>
      </c>
      <c r="D5551" s="18" t="s">
        <v>602</v>
      </c>
      <c r="E5551" s="19">
        <v>2.29</v>
      </c>
      <c r="F5551" s="5"/>
      <c r="I5551">
        <v>199530</v>
      </c>
    </row>
    <row r="5552" spans="1:9" ht="18" x14ac:dyDescent="0.2">
      <c r="A5552" s="11">
        <v>133912</v>
      </c>
      <c r="B5552" s="18" t="s">
        <v>319</v>
      </c>
      <c r="C5552" s="18" t="s">
        <v>600</v>
      </c>
      <c r="D5552" s="18" t="s">
        <v>602</v>
      </c>
      <c r="E5552" s="19">
        <v>2.4500000000000002</v>
      </c>
      <c r="F5552" s="5"/>
      <c r="I5552">
        <v>199530</v>
      </c>
    </row>
    <row r="5553" spans="1:9" ht="18" x14ac:dyDescent="0.2">
      <c r="A5553" s="11">
        <v>133913</v>
      </c>
      <c r="B5553" s="18" t="s">
        <v>319</v>
      </c>
      <c r="C5553" s="18" t="s">
        <v>579</v>
      </c>
      <c r="D5553" s="18" t="s">
        <v>584</v>
      </c>
      <c r="E5553" s="19">
        <v>2.4500000000000002</v>
      </c>
      <c r="F5553" s="5"/>
      <c r="I5553">
        <v>199530</v>
      </c>
    </row>
    <row r="5554" spans="1:9" ht="18" x14ac:dyDescent="0.2">
      <c r="A5554" s="11">
        <v>133914</v>
      </c>
      <c r="B5554" s="18" t="s">
        <v>319</v>
      </c>
      <c r="C5554" s="18" t="s">
        <v>600</v>
      </c>
      <c r="D5554" s="18" t="s">
        <v>602</v>
      </c>
      <c r="E5554" s="19">
        <v>2.29</v>
      </c>
      <c r="F5554" s="5"/>
      <c r="I5554">
        <v>199530</v>
      </c>
    </row>
    <row r="5555" spans="1:9" ht="18" x14ac:dyDescent="0.2">
      <c r="A5555" s="11">
        <v>133917</v>
      </c>
      <c r="B5555" s="18" t="s">
        <v>56</v>
      </c>
      <c r="C5555" s="18" t="s">
        <v>540</v>
      </c>
      <c r="D5555" s="18" t="s">
        <v>544</v>
      </c>
      <c r="E5555" s="19">
        <v>5.76</v>
      </c>
      <c r="F5555" s="5"/>
      <c r="I5555">
        <v>199530</v>
      </c>
    </row>
    <row r="5556" spans="1:9" ht="18" x14ac:dyDescent="0.2">
      <c r="A5556" s="11">
        <v>135180</v>
      </c>
      <c r="B5556" s="18" t="s">
        <v>7</v>
      </c>
      <c r="C5556" s="18" t="s">
        <v>162</v>
      </c>
      <c r="D5556" s="18" t="s">
        <v>163</v>
      </c>
      <c r="E5556" s="19">
        <v>12.56</v>
      </c>
      <c r="F5556" s="5"/>
      <c r="I5556" t="e">
        <v>#REF!</v>
      </c>
    </row>
    <row r="5557" spans="1:9" ht="18" x14ac:dyDescent="0.2">
      <c r="A5557" s="11">
        <v>138916</v>
      </c>
      <c r="B5557" s="18" t="s">
        <v>36</v>
      </c>
      <c r="C5557" s="18" t="s">
        <v>48</v>
      </c>
      <c r="D5557" s="18" t="s">
        <v>51</v>
      </c>
      <c r="E5557" s="19">
        <v>7.97</v>
      </c>
      <c r="F5557" s="5"/>
      <c r="I5557" t="e">
        <v>#REF!</v>
      </c>
    </row>
    <row r="5558" spans="1:9" ht="18" x14ac:dyDescent="0.2">
      <c r="A5558" s="11">
        <v>139286</v>
      </c>
      <c r="B5558" s="18" t="s">
        <v>142</v>
      </c>
      <c r="C5558" s="18" t="s">
        <v>143</v>
      </c>
      <c r="D5558" s="18" t="s">
        <v>145</v>
      </c>
      <c r="E5558" s="19">
        <v>2.77</v>
      </c>
      <c r="F5558" s="5"/>
      <c r="I5558" t="e">
        <v>#REF!</v>
      </c>
    </row>
    <row r="5559" spans="1:9" ht="18" x14ac:dyDescent="0.2">
      <c r="A5559" s="11">
        <v>139289</v>
      </c>
      <c r="B5559" s="18" t="s">
        <v>142</v>
      </c>
      <c r="C5559" s="18" t="s">
        <v>155</v>
      </c>
      <c r="D5559" s="18" t="s">
        <v>156</v>
      </c>
      <c r="E5559" s="19">
        <v>1.55</v>
      </c>
      <c r="F5559" s="5"/>
      <c r="I5559" t="e">
        <v>#REF!</v>
      </c>
    </row>
    <row r="5560" spans="1:9" ht="18" x14ac:dyDescent="0.2">
      <c r="A5560" s="11">
        <v>139290</v>
      </c>
      <c r="B5560" s="18" t="s">
        <v>62</v>
      </c>
      <c r="C5560" s="18" t="s">
        <v>605</v>
      </c>
      <c r="D5560" s="18" t="s">
        <v>611</v>
      </c>
      <c r="E5560" s="19">
        <v>1.58</v>
      </c>
      <c r="F5560" s="5"/>
      <c r="I5560" t="e">
        <v>#REF!</v>
      </c>
    </row>
    <row r="5561" spans="1:9" ht="18" x14ac:dyDescent="0.2">
      <c r="A5561" s="11">
        <v>139291</v>
      </c>
      <c r="B5561" s="18" t="s">
        <v>62</v>
      </c>
      <c r="C5561" s="18" t="s">
        <v>605</v>
      </c>
      <c r="D5561" s="18" t="s">
        <v>611</v>
      </c>
      <c r="E5561" s="19">
        <v>4.0999999999999996</v>
      </c>
      <c r="F5561" s="5"/>
      <c r="I5561" t="e">
        <v>#REF!</v>
      </c>
    </row>
    <row r="5562" spans="1:9" ht="18" x14ac:dyDescent="0.2">
      <c r="A5562" s="11">
        <v>139295</v>
      </c>
      <c r="B5562" s="18" t="s">
        <v>319</v>
      </c>
      <c r="C5562" s="18" t="s">
        <v>504</v>
      </c>
      <c r="D5562" s="18" t="s">
        <v>505</v>
      </c>
      <c r="E5562" s="19">
        <v>3.94</v>
      </c>
      <c r="F5562" s="5"/>
      <c r="I5562" t="e">
        <v>#REF!</v>
      </c>
    </row>
    <row r="5563" spans="1:9" ht="18" x14ac:dyDescent="0.2">
      <c r="A5563" s="11">
        <v>139296</v>
      </c>
      <c r="B5563" s="18" t="s">
        <v>319</v>
      </c>
      <c r="C5563" s="18" t="s">
        <v>561</v>
      </c>
      <c r="D5563" s="18" t="s">
        <v>564</v>
      </c>
      <c r="E5563" s="19">
        <v>0.95</v>
      </c>
      <c r="F5563" s="5"/>
      <c r="I5563" t="e">
        <v>#REF!</v>
      </c>
    </row>
    <row r="5564" spans="1:9" ht="18" x14ac:dyDescent="0.2">
      <c r="A5564" s="11">
        <v>139297</v>
      </c>
      <c r="B5564" s="18" t="s">
        <v>319</v>
      </c>
      <c r="C5564" s="18" t="s">
        <v>504</v>
      </c>
      <c r="D5564" s="18" t="s">
        <v>506</v>
      </c>
      <c r="E5564" s="19">
        <v>3.86</v>
      </c>
      <c r="F5564" s="5"/>
      <c r="I5564" t="e">
        <v>#REF!</v>
      </c>
    </row>
    <row r="5565" spans="1:9" ht="18" x14ac:dyDescent="0.2">
      <c r="A5565" s="11">
        <v>139298</v>
      </c>
      <c r="B5565" s="18" t="s">
        <v>319</v>
      </c>
      <c r="C5565" s="18" t="s">
        <v>615</v>
      </c>
      <c r="D5565" s="18" t="s">
        <v>617</v>
      </c>
      <c r="E5565" s="19">
        <v>2.33</v>
      </c>
      <c r="F5565" s="5"/>
      <c r="I5565" t="e">
        <v>#REF!</v>
      </c>
    </row>
    <row r="5566" spans="1:9" ht="18" x14ac:dyDescent="0.2">
      <c r="A5566" s="11">
        <v>139299</v>
      </c>
      <c r="B5566" s="18" t="s">
        <v>319</v>
      </c>
      <c r="C5566" s="18" t="s">
        <v>615</v>
      </c>
      <c r="D5566" s="18" t="s">
        <v>618</v>
      </c>
      <c r="E5566" s="19">
        <v>2.06</v>
      </c>
      <c r="F5566" s="5"/>
      <c r="I5566" t="e">
        <v>#REF!</v>
      </c>
    </row>
    <row r="5567" spans="1:9" ht="18" x14ac:dyDescent="0.2">
      <c r="A5567" s="11">
        <v>139302</v>
      </c>
      <c r="B5567" s="18" t="s">
        <v>319</v>
      </c>
      <c r="C5567" s="18" t="s">
        <v>615</v>
      </c>
      <c r="D5567" s="18" t="s">
        <v>617</v>
      </c>
      <c r="E5567" s="19">
        <v>2.2599999999999998</v>
      </c>
      <c r="F5567" s="5"/>
      <c r="I5567" t="e">
        <v>#REF!</v>
      </c>
    </row>
    <row r="5568" spans="1:9" ht="18" x14ac:dyDescent="0.2">
      <c r="A5568" s="11">
        <v>139303</v>
      </c>
      <c r="B5568" s="18" t="s">
        <v>319</v>
      </c>
      <c r="C5568" s="18" t="s">
        <v>504</v>
      </c>
      <c r="D5568" s="18" t="s">
        <v>505</v>
      </c>
      <c r="E5568" s="19">
        <v>3.94</v>
      </c>
      <c r="F5568" s="5"/>
      <c r="I5568" t="e">
        <v>#REF!</v>
      </c>
    </row>
    <row r="5569" spans="1:9" ht="18" x14ac:dyDescent="0.2">
      <c r="A5569" s="11">
        <v>139304</v>
      </c>
      <c r="B5569" s="18" t="s">
        <v>319</v>
      </c>
      <c r="C5569" s="18" t="s">
        <v>504</v>
      </c>
      <c r="D5569" s="18" t="s">
        <v>506</v>
      </c>
      <c r="E5569" s="19">
        <v>3.86</v>
      </c>
      <c r="F5569" s="5"/>
      <c r="I5569" t="e">
        <v>#REF!</v>
      </c>
    </row>
    <row r="5570" spans="1:9" ht="18" x14ac:dyDescent="0.2">
      <c r="A5570" s="11">
        <v>139305</v>
      </c>
      <c r="B5570" s="18" t="s">
        <v>319</v>
      </c>
      <c r="C5570" s="18" t="s">
        <v>579</v>
      </c>
      <c r="D5570" s="18" t="s">
        <v>581</v>
      </c>
      <c r="E5570" s="19">
        <v>1.81</v>
      </c>
      <c r="F5570" s="5"/>
      <c r="I5570" t="e">
        <v>#REF!</v>
      </c>
    </row>
    <row r="5571" spans="1:9" ht="18" x14ac:dyDescent="0.2">
      <c r="A5571" s="11">
        <v>139306</v>
      </c>
      <c r="B5571" s="18" t="s">
        <v>319</v>
      </c>
      <c r="C5571" s="18" t="s">
        <v>615</v>
      </c>
      <c r="D5571" s="18" t="s">
        <v>618</v>
      </c>
      <c r="E5571" s="19">
        <v>1.85</v>
      </c>
      <c r="F5571" s="5"/>
      <c r="I5571" t="e">
        <v>#REF!</v>
      </c>
    </row>
    <row r="5572" spans="1:9" ht="18" x14ac:dyDescent="0.2">
      <c r="A5572" s="11">
        <v>139307</v>
      </c>
      <c r="B5572" s="18" t="s">
        <v>319</v>
      </c>
      <c r="C5572" s="18" t="s">
        <v>615</v>
      </c>
      <c r="D5572" s="18" t="s">
        <v>618</v>
      </c>
      <c r="E5572" s="19">
        <v>1.85</v>
      </c>
      <c r="F5572" s="5"/>
      <c r="I5572" t="e">
        <v>#REF!</v>
      </c>
    </row>
    <row r="5573" spans="1:9" ht="18" x14ac:dyDescent="0.2">
      <c r="A5573" s="11">
        <v>139312</v>
      </c>
      <c r="B5573" s="18" t="s">
        <v>56</v>
      </c>
      <c r="C5573" s="18" t="s">
        <v>420</v>
      </c>
      <c r="D5573" s="18" t="s">
        <v>427</v>
      </c>
      <c r="E5573" s="19">
        <v>17.079999999999998</v>
      </c>
      <c r="F5573" s="5"/>
      <c r="I5573" t="e">
        <v>#REF!</v>
      </c>
    </row>
    <row r="5574" spans="1:9" ht="18" x14ac:dyDescent="0.2">
      <c r="A5574" s="11">
        <v>140575</v>
      </c>
      <c r="B5574" s="18" t="s">
        <v>62</v>
      </c>
      <c r="C5574" s="18" t="s">
        <v>507</v>
      </c>
      <c r="D5574" s="18" t="s">
        <v>512</v>
      </c>
      <c r="E5574" s="19">
        <v>3.58</v>
      </c>
      <c r="F5574" s="5"/>
      <c r="I5574">
        <v>199530</v>
      </c>
    </row>
    <row r="5575" spans="1:9" ht="18" x14ac:dyDescent="0.2">
      <c r="A5575" s="11">
        <v>140581</v>
      </c>
      <c r="B5575" s="18" t="s">
        <v>11</v>
      </c>
      <c r="C5575" s="18" t="s">
        <v>12</v>
      </c>
      <c r="D5575" s="18" t="s">
        <v>15</v>
      </c>
      <c r="E5575" s="19">
        <v>3.91</v>
      </c>
      <c r="F5575" s="5"/>
      <c r="I5575">
        <v>199530</v>
      </c>
    </row>
    <row r="5576" spans="1:9" ht="18" x14ac:dyDescent="0.2">
      <c r="A5576" s="11">
        <v>140582</v>
      </c>
      <c r="B5576" s="18" t="s">
        <v>56</v>
      </c>
      <c r="C5576" s="18" t="s">
        <v>412</v>
      </c>
      <c r="D5576" s="18" t="s">
        <v>415</v>
      </c>
      <c r="E5576" s="19">
        <v>32.36</v>
      </c>
      <c r="F5576" s="5"/>
      <c r="I5576" t="e">
        <v>#REF!</v>
      </c>
    </row>
    <row r="5577" spans="1:9" ht="18" x14ac:dyDescent="0.2">
      <c r="A5577" s="11">
        <v>140597</v>
      </c>
      <c r="B5577" s="18" t="s">
        <v>319</v>
      </c>
      <c r="C5577" s="18" t="s">
        <v>561</v>
      </c>
      <c r="D5577" s="18" t="s">
        <v>564</v>
      </c>
      <c r="E5577" s="19">
        <v>1.1299999999999999</v>
      </c>
      <c r="F5577" s="5"/>
      <c r="I5577" t="e">
        <v>#REF!</v>
      </c>
    </row>
    <row r="5578" spans="1:9" ht="18" x14ac:dyDescent="0.2">
      <c r="A5578" s="11">
        <v>140598</v>
      </c>
      <c r="B5578" s="18" t="s">
        <v>319</v>
      </c>
      <c r="C5578" s="18" t="s">
        <v>504</v>
      </c>
      <c r="D5578" s="18" t="s">
        <v>505</v>
      </c>
      <c r="E5578" s="19">
        <v>1</v>
      </c>
      <c r="F5578" s="5"/>
      <c r="I5578">
        <v>199530</v>
      </c>
    </row>
    <row r="5579" spans="1:9" ht="18" x14ac:dyDescent="0.2">
      <c r="A5579" s="11">
        <v>140602</v>
      </c>
      <c r="B5579" s="18" t="s">
        <v>7</v>
      </c>
      <c r="C5579" s="18" t="s">
        <v>100</v>
      </c>
      <c r="D5579" s="18" t="s">
        <v>102</v>
      </c>
      <c r="E5579" s="19">
        <v>3.83</v>
      </c>
      <c r="F5579" s="5"/>
      <c r="I5579" t="e">
        <v>#REF!</v>
      </c>
    </row>
    <row r="5580" spans="1:9" ht="18" x14ac:dyDescent="0.2">
      <c r="A5580" s="11">
        <v>141867</v>
      </c>
      <c r="B5580" s="18" t="s">
        <v>7</v>
      </c>
      <c r="C5580" s="18" t="s">
        <v>100</v>
      </c>
      <c r="D5580" s="18" t="s">
        <v>102</v>
      </c>
      <c r="E5580" s="19">
        <v>5.93</v>
      </c>
      <c r="F5580" s="5"/>
      <c r="I5580" t="e">
        <v>#REF!</v>
      </c>
    </row>
    <row r="5581" spans="1:9" ht="18" x14ac:dyDescent="0.2">
      <c r="A5581" s="11">
        <v>141878</v>
      </c>
      <c r="B5581" s="18" t="s">
        <v>56</v>
      </c>
      <c r="C5581" s="18" t="s">
        <v>420</v>
      </c>
      <c r="D5581" s="18" t="s">
        <v>426</v>
      </c>
      <c r="E5581" s="19">
        <v>8.09</v>
      </c>
      <c r="F5581" s="5"/>
      <c r="I5581" t="e">
        <v>#REF!</v>
      </c>
    </row>
    <row r="5582" spans="1:9" ht="18" x14ac:dyDescent="0.2">
      <c r="A5582" s="11">
        <v>141879</v>
      </c>
      <c r="B5582" s="18" t="s">
        <v>11</v>
      </c>
      <c r="C5582" s="18" t="s">
        <v>12</v>
      </c>
      <c r="D5582" s="18" t="s">
        <v>15</v>
      </c>
      <c r="E5582" s="19">
        <v>2.1800000000000002</v>
      </c>
      <c r="F5582" s="5"/>
      <c r="I5582" t="e">
        <v>#REF!</v>
      </c>
    </row>
    <row r="5583" spans="1:9" ht="18" x14ac:dyDescent="0.2">
      <c r="A5583" s="11">
        <v>141889</v>
      </c>
      <c r="B5583" s="18" t="s">
        <v>142</v>
      </c>
      <c r="C5583" s="18" t="s">
        <v>143</v>
      </c>
      <c r="D5583" s="18" t="s">
        <v>145</v>
      </c>
      <c r="E5583" s="19">
        <v>5.19</v>
      </c>
      <c r="F5583" s="5"/>
      <c r="I5583" t="e">
        <v>#REF!</v>
      </c>
    </row>
    <row r="5584" spans="1:9" ht="18" x14ac:dyDescent="0.2">
      <c r="A5584" s="11">
        <v>141891</v>
      </c>
      <c r="B5584" s="18" t="s">
        <v>142</v>
      </c>
      <c r="C5584" s="18" t="s">
        <v>143</v>
      </c>
      <c r="D5584" s="18" t="s">
        <v>145</v>
      </c>
      <c r="E5584" s="19">
        <v>5.19</v>
      </c>
      <c r="F5584" s="5"/>
      <c r="I5584" t="e">
        <v>#REF!</v>
      </c>
    </row>
    <row r="5585" spans="1:9" ht="18" x14ac:dyDescent="0.2">
      <c r="A5585" s="11">
        <v>142301</v>
      </c>
      <c r="B5585" s="18" t="s">
        <v>75</v>
      </c>
      <c r="C5585" s="18" t="s">
        <v>76</v>
      </c>
      <c r="D5585" s="18" t="s">
        <v>84</v>
      </c>
      <c r="E5585" s="19">
        <v>11.75</v>
      </c>
      <c r="F5585" s="5"/>
      <c r="I5585">
        <v>199530</v>
      </c>
    </row>
    <row r="5586" spans="1:9" ht="18" x14ac:dyDescent="0.2">
      <c r="A5586" s="11">
        <v>142302</v>
      </c>
      <c r="B5586" s="18" t="s">
        <v>319</v>
      </c>
      <c r="C5586" s="18" t="s">
        <v>615</v>
      </c>
      <c r="D5586" s="18" t="s">
        <v>618</v>
      </c>
      <c r="E5586" s="19">
        <v>0.67</v>
      </c>
      <c r="F5586" s="5"/>
      <c r="I5586">
        <v>199530</v>
      </c>
    </row>
    <row r="5587" spans="1:9" ht="18" x14ac:dyDescent="0.2">
      <c r="A5587" s="11">
        <v>142304</v>
      </c>
      <c r="B5587" s="18" t="s">
        <v>75</v>
      </c>
      <c r="C5587" s="18" t="s">
        <v>271</v>
      </c>
      <c r="D5587" s="18" t="s">
        <v>280</v>
      </c>
      <c r="E5587" s="19">
        <v>4.18</v>
      </c>
      <c r="F5587" s="5"/>
      <c r="I5587">
        <v>199530</v>
      </c>
    </row>
    <row r="5588" spans="1:9" ht="18" x14ac:dyDescent="0.2">
      <c r="A5588" s="11">
        <v>142785</v>
      </c>
      <c r="B5588" s="18" t="s">
        <v>7</v>
      </c>
      <c r="C5588" s="18" t="s">
        <v>162</v>
      </c>
      <c r="D5588" s="18" t="s">
        <v>168</v>
      </c>
      <c r="E5588" s="19">
        <v>0.94</v>
      </c>
      <c r="F5588" s="5"/>
      <c r="I5588" t="e">
        <v>#REF!</v>
      </c>
    </row>
    <row r="5589" spans="1:9" ht="18" x14ac:dyDescent="0.2">
      <c r="A5589" s="11">
        <v>142787</v>
      </c>
      <c r="B5589" s="18" t="s">
        <v>62</v>
      </c>
      <c r="C5589" s="18" t="s">
        <v>507</v>
      </c>
      <c r="D5589" s="18" t="s">
        <v>512</v>
      </c>
      <c r="E5589" s="19">
        <v>3.03</v>
      </c>
      <c r="F5589" s="5"/>
      <c r="I5589" t="e">
        <v>#REF!</v>
      </c>
    </row>
    <row r="5590" spans="1:9" ht="18" x14ac:dyDescent="0.2">
      <c r="A5590" s="11">
        <v>143237</v>
      </c>
      <c r="B5590" s="18" t="s">
        <v>62</v>
      </c>
      <c r="C5590" s="18" t="s">
        <v>281</v>
      </c>
      <c r="D5590" s="18" t="s">
        <v>282</v>
      </c>
      <c r="E5590" s="19">
        <v>1.96</v>
      </c>
      <c r="F5590" s="5"/>
      <c r="I5590" t="e">
        <v>#REF!</v>
      </c>
    </row>
    <row r="5591" spans="1:9" ht="18" x14ac:dyDescent="0.2">
      <c r="A5591" s="11">
        <v>143238</v>
      </c>
      <c r="B5591" s="18" t="s">
        <v>62</v>
      </c>
      <c r="C5591" s="18" t="s">
        <v>281</v>
      </c>
      <c r="D5591" s="18" t="s">
        <v>282</v>
      </c>
      <c r="E5591" s="19">
        <v>1.9</v>
      </c>
      <c r="F5591" s="5"/>
      <c r="I5591" t="e">
        <v>#REF!</v>
      </c>
    </row>
    <row r="5592" spans="1:9" ht="18" x14ac:dyDescent="0.2">
      <c r="A5592" s="11">
        <v>143825</v>
      </c>
      <c r="B5592" s="18" t="s">
        <v>75</v>
      </c>
      <c r="C5592" s="18" t="s">
        <v>307</v>
      </c>
      <c r="D5592" s="18" t="s">
        <v>313</v>
      </c>
      <c r="E5592" s="19">
        <v>6.5</v>
      </c>
      <c r="F5592" s="5"/>
      <c r="I5592">
        <v>199530</v>
      </c>
    </row>
    <row r="5593" spans="1:9" ht="18" x14ac:dyDescent="0.2">
      <c r="A5593" s="11">
        <v>143999</v>
      </c>
      <c r="B5593" s="18" t="s">
        <v>56</v>
      </c>
      <c r="C5593" s="18" t="s">
        <v>540</v>
      </c>
      <c r="D5593" s="18" t="s">
        <v>551</v>
      </c>
      <c r="E5593" s="19">
        <v>16.07</v>
      </c>
      <c r="F5593" s="5"/>
      <c r="I5593">
        <v>199530</v>
      </c>
    </row>
    <row r="5594" spans="1:9" ht="18" x14ac:dyDescent="0.2">
      <c r="A5594" s="11">
        <v>144000</v>
      </c>
      <c r="B5594" s="18" t="s">
        <v>56</v>
      </c>
      <c r="C5594" s="18" t="s">
        <v>540</v>
      </c>
      <c r="D5594" s="18" t="s">
        <v>551</v>
      </c>
      <c r="E5594" s="19">
        <v>25.57</v>
      </c>
      <c r="F5594" s="5"/>
      <c r="I5594" t="e">
        <v>#REF!</v>
      </c>
    </row>
    <row r="5595" spans="1:9" ht="18" x14ac:dyDescent="0.2">
      <c r="A5595" s="11">
        <v>144008</v>
      </c>
      <c r="B5595" s="18" t="s">
        <v>142</v>
      </c>
      <c r="C5595" s="18" t="s">
        <v>345</v>
      </c>
      <c r="D5595" s="18" t="s">
        <v>347</v>
      </c>
      <c r="E5595" s="19">
        <v>2.2599999999999998</v>
      </c>
      <c r="F5595" s="5"/>
      <c r="I5595" t="e">
        <v>#REF!</v>
      </c>
    </row>
    <row r="5596" spans="1:9" ht="18" x14ac:dyDescent="0.2">
      <c r="A5596" s="11">
        <v>144740</v>
      </c>
      <c r="B5596" s="18" t="s">
        <v>7</v>
      </c>
      <c r="C5596" s="18" t="s">
        <v>462</v>
      </c>
      <c r="D5596" s="18" t="s">
        <v>464</v>
      </c>
      <c r="E5596" s="19">
        <v>4.25</v>
      </c>
      <c r="F5596" s="5"/>
      <c r="I5596" t="e">
        <v>#REF!</v>
      </c>
    </row>
    <row r="5597" spans="1:9" ht="18" x14ac:dyDescent="0.2">
      <c r="A5597" s="11">
        <v>145102</v>
      </c>
      <c r="B5597" s="18" t="s">
        <v>7</v>
      </c>
      <c r="C5597" s="18" t="s">
        <v>53</v>
      </c>
      <c r="D5597" s="18" t="s">
        <v>55</v>
      </c>
      <c r="E5597" s="19">
        <v>14.1</v>
      </c>
      <c r="F5597" s="5"/>
      <c r="I5597" t="e">
        <v>#REF!</v>
      </c>
    </row>
    <row r="5598" spans="1:9" ht="18" x14ac:dyDescent="0.2">
      <c r="A5598" s="11">
        <v>145105</v>
      </c>
      <c r="B5598" s="18" t="s">
        <v>7</v>
      </c>
      <c r="C5598" s="18" t="s">
        <v>260</v>
      </c>
      <c r="D5598" s="18" t="s">
        <v>261</v>
      </c>
      <c r="E5598" s="19">
        <v>4.7</v>
      </c>
      <c r="F5598" s="5"/>
      <c r="I5598" t="e">
        <v>#REF!</v>
      </c>
    </row>
    <row r="5599" spans="1:9" ht="18" x14ac:dyDescent="0.2">
      <c r="A5599" s="11">
        <v>147255</v>
      </c>
      <c r="B5599" s="18" t="s">
        <v>75</v>
      </c>
      <c r="C5599" s="18" t="s">
        <v>307</v>
      </c>
      <c r="D5599" s="18" t="s">
        <v>315</v>
      </c>
      <c r="E5599" s="19">
        <v>3.49</v>
      </c>
      <c r="F5599" s="5"/>
      <c r="I5599" t="e">
        <v>#REF!</v>
      </c>
    </row>
    <row r="5600" spans="1:9" ht="18" x14ac:dyDescent="0.2">
      <c r="A5600" s="11">
        <v>147256</v>
      </c>
      <c r="B5600" s="18" t="s">
        <v>75</v>
      </c>
      <c r="C5600" s="18" t="s">
        <v>307</v>
      </c>
      <c r="D5600" s="18" t="s">
        <v>310</v>
      </c>
      <c r="E5600" s="19">
        <v>3.49</v>
      </c>
      <c r="F5600" s="5"/>
      <c r="I5600" t="e">
        <v>#REF!</v>
      </c>
    </row>
    <row r="5601" spans="1:9" ht="18" x14ac:dyDescent="0.2">
      <c r="A5601" s="11">
        <v>147257</v>
      </c>
      <c r="B5601" s="18" t="s">
        <v>75</v>
      </c>
      <c r="C5601" s="18" t="s">
        <v>307</v>
      </c>
      <c r="D5601" s="18" t="s">
        <v>314</v>
      </c>
      <c r="E5601" s="19">
        <v>3.49</v>
      </c>
      <c r="F5601" s="5"/>
      <c r="I5601">
        <v>199530</v>
      </c>
    </row>
    <row r="5602" spans="1:9" ht="18" x14ac:dyDescent="0.2">
      <c r="A5602" s="11">
        <v>147263</v>
      </c>
      <c r="B5602" s="18" t="s">
        <v>36</v>
      </c>
      <c r="C5602" s="18" t="s">
        <v>48</v>
      </c>
      <c r="D5602" s="18" t="s">
        <v>51</v>
      </c>
      <c r="E5602" s="19">
        <v>9.3800000000000008</v>
      </c>
      <c r="F5602" s="5"/>
      <c r="I5602" t="e">
        <v>#REF!</v>
      </c>
    </row>
    <row r="5603" spans="1:9" ht="18" x14ac:dyDescent="0.2">
      <c r="A5603" s="11">
        <v>147267</v>
      </c>
      <c r="B5603" s="18" t="s">
        <v>75</v>
      </c>
      <c r="C5603" s="18" t="s">
        <v>76</v>
      </c>
      <c r="D5603" s="18" t="s">
        <v>79</v>
      </c>
      <c r="E5603" s="19">
        <v>2.88</v>
      </c>
      <c r="F5603" s="5"/>
      <c r="I5603">
        <v>199530</v>
      </c>
    </row>
    <row r="5604" spans="1:9" ht="18" x14ac:dyDescent="0.2">
      <c r="A5604" s="11">
        <v>147268</v>
      </c>
      <c r="B5604" s="18" t="s">
        <v>75</v>
      </c>
      <c r="C5604" s="18" t="s">
        <v>76</v>
      </c>
      <c r="D5604" s="18" t="s">
        <v>79</v>
      </c>
      <c r="E5604" s="19">
        <v>2.88</v>
      </c>
      <c r="F5604" s="5"/>
      <c r="I5604" t="e">
        <v>#REF!</v>
      </c>
    </row>
    <row r="5605" spans="1:9" ht="18" x14ac:dyDescent="0.2">
      <c r="A5605" s="11">
        <v>147271</v>
      </c>
      <c r="B5605" s="18" t="s">
        <v>142</v>
      </c>
      <c r="C5605" s="18" t="s">
        <v>155</v>
      </c>
      <c r="D5605" s="18" t="s">
        <v>157</v>
      </c>
      <c r="E5605" s="19">
        <v>1.74</v>
      </c>
      <c r="F5605" s="5"/>
      <c r="I5605">
        <v>199530</v>
      </c>
    </row>
    <row r="5606" spans="1:9" ht="18" x14ac:dyDescent="0.2">
      <c r="A5606" s="11">
        <v>147273</v>
      </c>
      <c r="B5606" s="18" t="s">
        <v>142</v>
      </c>
      <c r="C5606" s="18" t="s">
        <v>155</v>
      </c>
      <c r="D5606" s="18" t="s">
        <v>157</v>
      </c>
      <c r="E5606" s="19">
        <v>1.46</v>
      </c>
      <c r="F5606" s="5"/>
      <c r="I5606">
        <v>199530</v>
      </c>
    </row>
    <row r="5607" spans="1:9" ht="18" x14ac:dyDescent="0.2">
      <c r="A5607" s="11">
        <v>147274</v>
      </c>
      <c r="B5607" s="18" t="s">
        <v>62</v>
      </c>
      <c r="C5607" s="18" t="s">
        <v>122</v>
      </c>
      <c r="D5607" s="18" t="s">
        <v>126</v>
      </c>
      <c r="E5607" s="19">
        <v>1.86</v>
      </c>
      <c r="F5607" s="5"/>
      <c r="I5607" t="e">
        <v>#REF!</v>
      </c>
    </row>
    <row r="5608" spans="1:9" ht="18" x14ac:dyDescent="0.2">
      <c r="A5608" s="11">
        <v>147278</v>
      </c>
      <c r="B5608" s="18" t="s">
        <v>62</v>
      </c>
      <c r="C5608" s="18" t="s">
        <v>264</v>
      </c>
      <c r="D5608" s="18" t="s">
        <v>270</v>
      </c>
      <c r="E5608" s="19">
        <v>2.4</v>
      </c>
      <c r="F5608" s="5"/>
      <c r="I5608" t="e">
        <v>#REF!</v>
      </c>
    </row>
    <row r="5609" spans="1:9" ht="18" x14ac:dyDescent="0.2">
      <c r="A5609" s="11">
        <v>147279</v>
      </c>
      <c r="B5609" s="18" t="s">
        <v>11</v>
      </c>
      <c r="C5609" s="18" t="s">
        <v>91</v>
      </c>
      <c r="D5609" s="18" t="s">
        <v>94</v>
      </c>
      <c r="E5609" s="19">
        <v>2.3199999999999998</v>
      </c>
      <c r="F5609" s="5"/>
      <c r="I5609" t="e">
        <v>#REF!</v>
      </c>
    </row>
    <row r="5610" spans="1:9" ht="18" x14ac:dyDescent="0.2">
      <c r="A5610" s="11">
        <v>147284</v>
      </c>
      <c r="B5610" s="18" t="s">
        <v>142</v>
      </c>
      <c r="C5610" s="18" t="s">
        <v>296</v>
      </c>
      <c r="D5610" s="18" t="s">
        <v>298</v>
      </c>
      <c r="E5610" s="19">
        <v>6.02</v>
      </c>
      <c r="F5610" s="5"/>
      <c r="I5610" t="e">
        <v>#REF!</v>
      </c>
    </row>
    <row r="5611" spans="1:9" ht="18" x14ac:dyDescent="0.2">
      <c r="A5611" s="11">
        <v>147285</v>
      </c>
      <c r="B5611" s="18" t="s">
        <v>62</v>
      </c>
      <c r="C5611" s="18" t="s">
        <v>200</v>
      </c>
      <c r="D5611" s="18" t="s">
        <v>202</v>
      </c>
      <c r="E5611" s="19">
        <v>5.01</v>
      </c>
      <c r="F5611" s="5"/>
      <c r="I5611" t="e">
        <v>#REF!</v>
      </c>
    </row>
    <row r="5612" spans="1:9" ht="18" x14ac:dyDescent="0.2">
      <c r="A5612" s="11">
        <v>147288</v>
      </c>
      <c r="B5612" s="18" t="s">
        <v>75</v>
      </c>
      <c r="C5612" s="18" t="s">
        <v>76</v>
      </c>
      <c r="D5612" s="18" t="s">
        <v>87</v>
      </c>
      <c r="E5612" s="19">
        <v>3.45</v>
      </c>
      <c r="F5612" s="5"/>
      <c r="I5612" t="e">
        <v>#REF!</v>
      </c>
    </row>
    <row r="5613" spans="1:9" ht="18" x14ac:dyDescent="0.2">
      <c r="A5613" s="11">
        <v>147293</v>
      </c>
      <c r="B5613" s="18" t="s">
        <v>62</v>
      </c>
      <c r="C5613" s="18" t="s">
        <v>122</v>
      </c>
      <c r="D5613" s="18" t="s">
        <v>123</v>
      </c>
      <c r="E5613" s="19">
        <v>1.1299999999999999</v>
      </c>
      <c r="F5613" s="5"/>
      <c r="I5613" t="e">
        <v>#REF!</v>
      </c>
    </row>
    <row r="5614" spans="1:9" ht="18" x14ac:dyDescent="0.2">
      <c r="A5614" s="11">
        <v>147300</v>
      </c>
      <c r="B5614" s="18" t="s">
        <v>62</v>
      </c>
      <c r="C5614" s="18" t="s">
        <v>605</v>
      </c>
      <c r="D5614" s="18" t="s">
        <v>608</v>
      </c>
      <c r="E5614" s="19">
        <v>2.1800000000000002</v>
      </c>
      <c r="F5614" s="5"/>
      <c r="I5614" t="e">
        <v>#REF!</v>
      </c>
    </row>
    <row r="5615" spans="1:9" ht="18" x14ac:dyDescent="0.2">
      <c r="A5615" s="11">
        <v>147301</v>
      </c>
      <c r="B5615" s="18" t="s">
        <v>62</v>
      </c>
      <c r="C5615" s="18" t="s">
        <v>605</v>
      </c>
      <c r="D5615" s="18" t="s">
        <v>607</v>
      </c>
      <c r="E5615" s="19">
        <v>0.99</v>
      </c>
      <c r="F5615" s="5"/>
      <c r="I5615" t="e">
        <v>#REF!</v>
      </c>
    </row>
    <row r="5616" spans="1:9" ht="18" x14ac:dyDescent="0.2">
      <c r="A5616" s="11">
        <v>147302</v>
      </c>
      <c r="B5616" s="18" t="s">
        <v>7</v>
      </c>
      <c r="C5616" s="18" t="s">
        <v>462</v>
      </c>
      <c r="D5616" s="18" t="s">
        <v>468</v>
      </c>
      <c r="E5616" s="19">
        <v>9.89</v>
      </c>
      <c r="F5616" s="5"/>
      <c r="I5616" t="e">
        <v>#REF!</v>
      </c>
    </row>
    <row r="5617" spans="1:9" ht="18" x14ac:dyDescent="0.2">
      <c r="A5617" s="11">
        <v>147304</v>
      </c>
      <c r="B5617" s="18" t="s">
        <v>62</v>
      </c>
      <c r="C5617" s="18" t="s">
        <v>122</v>
      </c>
      <c r="D5617" s="18" t="s">
        <v>128</v>
      </c>
      <c r="E5617" s="19">
        <v>0.94</v>
      </c>
      <c r="F5617" s="5"/>
      <c r="I5617" t="e">
        <v>#REF!</v>
      </c>
    </row>
    <row r="5618" spans="1:9" ht="18" x14ac:dyDescent="0.2">
      <c r="A5618" s="11">
        <v>147305</v>
      </c>
      <c r="B5618" s="18" t="s">
        <v>62</v>
      </c>
      <c r="C5618" s="18" t="s">
        <v>63</v>
      </c>
      <c r="D5618" s="18" t="s">
        <v>70</v>
      </c>
      <c r="E5618" s="19">
        <v>1.44</v>
      </c>
      <c r="F5618" s="5"/>
      <c r="I5618" t="e">
        <v>#REF!</v>
      </c>
    </row>
    <row r="5619" spans="1:9" ht="18" x14ac:dyDescent="0.2">
      <c r="A5619" s="11">
        <v>147306</v>
      </c>
      <c r="B5619" s="18" t="s">
        <v>62</v>
      </c>
      <c r="C5619" s="18" t="s">
        <v>605</v>
      </c>
      <c r="D5619" s="18" t="s">
        <v>607</v>
      </c>
      <c r="E5619" s="19">
        <v>6.91</v>
      </c>
      <c r="F5619" s="5"/>
      <c r="I5619" t="e">
        <v>#REF!</v>
      </c>
    </row>
    <row r="5620" spans="1:9" ht="18" x14ac:dyDescent="0.2">
      <c r="A5620" s="11">
        <v>147308</v>
      </c>
      <c r="B5620" s="18" t="s">
        <v>142</v>
      </c>
      <c r="C5620" s="18" t="s">
        <v>476</v>
      </c>
      <c r="D5620" s="18" t="s">
        <v>478</v>
      </c>
      <c r="E5620" s="19">
        <v>1.74</v>
      </c>
      <c r="F5620" s="5"/>
      <c r="I5620">
        <v>199530</v>
      </c>
    </row>
    <row r="5621" spans="1:9" ht="18" x14ac:dyDescent="0.2">
      <c r="A5621" s="11">
        <v>147309</v>
      </c>
      <c r="B5621" s="18" t="s">
        <v>62</v>
      </c>
      <c r="C5621" s="18" t="s">
        <v>593</v>
      </c>
      <c r="D5621" s="18" t="s">
        <v>596</v>
      </c>
      <c r="E5621" s="19">
        <v>1.71</v>
      </c>
      <c r="F5621" s="5"/>
      <c r="I5621">
        <v>199530</v>
      </c>
    </row>
    <row r="5622" spans="1:9" ht="18" x14ac:dyDescent="0.2">
      <c r="A5622" s="11">
        <v>147310</v>
      </c>
      <c r="B5622" s="18" t="s">
        <v>62</v>
      </c>
      <c r="C5622" s="18" t="s">
        <v>605</v>
      </c>
      <c r="D5622" s="18" t="s">
        <v>607</v>
      </c>
      <c r="E5622" s="19">
        <v>10.5</v>
      </c>
      <c r="F5622" s="5"/>
      <c r="I5622">
        <v>199530</v>
      </c>
    </row>
    <row r="5623" spans="1:9" ht="18" x14ac:dyDescent="0.2">
      <c r="A5623" s="11">
        <v>147312</v>
      </c>
      <c r="B5623" s="18" t="s">
        <v>62</v>
      </c>
      <c r="C5623" s="18" t="s">
        <v>593</v>
      </c>
      <c r="D5623" s="18" t="s">
        <v>598</v>
      </c>
      <c r="E5623" s="19">
        <v>2.0299999999999998</v>
      </c>
      <c r="F5623" s="5"/>
      <c r="I5623" t="e">
        <v>#REF!</v>
      </c>
    </row>
    <row r="5624" spans="1:9" ht="18" x14ac:dyDescent="0.2">
      <c r="A5624" s="11">
        <v>147316</v>
      </c>
      <c r="B5624" s="18" t="s">
        <v>62</v>
      </c>
      <c r="C5624" s="18" t="s">
        <v>593</v>
      </c>
      <c r="D5624" s="18" t="s">
        <v>598</v>
      </c>
      <c r="E5624" s="19">
        <v>2.2799999999999998</v>
      </c>
      <c r="F5624" s="5"/>
      <c r="I5624" t="e">
        <v>#REF!</v>
      </c>
    </row>
    <row r="5625" spans="1:9" ht="18" x14ac:dyDescent="0.2">
      <c r="A5625" s="11">
        <v>147317</v>
      </c>
      <c r="B5625" s="18" t="s">
        <v>62</v>
      </c>
      <c r="C5625" s="18" t="s">
        <v>281</v>
      </c>
      <c r="D5625" s="18" t="s">
        <v>282</v>
      </c>
      <c r="E5625" s="19">
        <v>0.75</v>
      </c>
      <c r="F5625" s="5"/>
      <c r="I5625" t="e">
        <v>#REF!</v>
      </c>
    </row>
    <row r="5626" spans="1:9" ht="18" x14ac:dyDescent="0.2">
      <c r="A5626" s="11">
        <v>147322</v>
      </c>
      <c r="B5626" s="18" t="s">
        <v>62</v>
      </c>
      <c r="C5626" s="18" t="s">
        <v>122</v>
      </c>
      <c r="D5626" s="18" t="s">
        <v>128</v>
      </c>
      <c r="E5626" s="19">
        <v>1.57</v>
      </c>
      <c r="F5626" s="5"/>
      <c r="I5626" t="e">
        <v>#REF!</v>
      </c>
    </row>
    <row r="5627" spans="1:9" ht="18" x14ac:dyDescent="0.2">
      <c r="A5627" s="11">
        <v>147323</v>
      </c>
      <c r="B5627" s="18" t="s">
        <v>62</v>
      </c>
      <c r="C5627" s="18" t="s">
        <v>122</v>
      </c>
      <c r="D5627" s="18" t="s">
        <v>128</v>
      </c>
      <c r="E5627" s="19">
        <v>1.73</v>
      </c>
      <c r="F5627" s="5"/>
      <c r="I5627" t="e">
        <v>#REF!</v>
      </c>
    </row>
    <row r="5628" spans="1:9" ht="18" x14ac:dyDescent="0.2">
      <c r="A5628" s="11">
        <v>147324</v>
      </c>
      <c r="B5628" s="18" t="s">
        <v>62</v>
      </c>
      <c r="C5628" s="18" t="s">
        <v>593</v>
      </c>
      <c r="D5628" s="18" t="s">
        <v>598</v>
      </c>
      <c r="E5628" s="19">
        <v>3.15</v>
      </c>
      <c r="F5628" s="5"/>
      <c r="I5628">
        <v>199530</v>
      </c>
    </row>
    <row r="5629" spans="1:9" ht="18" x14ac:dyDescent="0.2">
      <c r="A5629" s="11">
        <v>147335</v>
      </c>
      <c r="B5629" s="18" t="s">
        <v>319</v>
      </c>
      <c r="C5629" s="18" t="s">
        <v>636</v>
      </c>
      <c r="D5629" s="18"/>
      <c r="E5629" s="19">
        <v>2.82</v>
      </c>
      <c r="F5629" s="5"/>
      <c r="I5629" t="e">
        <v>#REF!</v>
      </c>
    </row>
    <row r="5630" spans="1:9" ht="18" x14ac:dyDescent="0.2">
      <c r="A5630" s="11">
        <v>147336</v>
      </c>
      <c r="B5630" s="18" t="s">
        <v>7</v>
      </c>
      <c r="C5630" s="18" t="s">
        <v>100</v>
      </c>
      <c r="D5630" s="18" t="s">
        <v>109</v>
      </c>
      <c r="E5630" s="19">
        <v>4.5599999999999996</v>
      </c>
      <c r="F5630" s="5"/>
      <c r="I5630">
        <v>199530</v>
      </c>
    </row>
    <row r="5631" spans="1:9" ht="18" x14ac:dyDescent="0.2">
      <c r="A5631" s="11">
        <v>147337</v>
      </c>
      <c r="B5631" s="18" t="s">
        <v>7</v>
      </c>
      <c r="C5631" s="18" t="s">
        <v>100</v>
      </c>
      <c r="D5631" s="18" t="s">
        <v>102</v>
      </c>
      <c r="E5631" s="19">
        <v>2.3199999999999998</v>
      </c>
      <c r="F5631" s="5"/>
      <c r="I5631" t="e">
        <v>#REF!</v>
      </c>
    </row>
    <row r="5632" spans="1:9" ht="18" x14ac:dyDescent="0.2">
      <c r="A5632" s="11">
        <v>147338</v>
      </c>
      <c r="B5632" s="18" t="s">
        <v>7</v>
      </c>
      <c r="C5632" s="18" t="s">
        <v>100</v>
      </c>
      <c r="D5632" s="18" t="s">
        <v>109</v>
      </c>
      <c r="E5632" s="19">
        <v>4.5599999999999996</v>
      </c>
      <c r="F5632" s="5"/>
      <c r="I5632">
        <v>199530</v>
      </c>
    </row>
    <row r="5633" spans="1:9" ht="18" x14ac:dyDescent="0.2">
      <c r="A5633" s="11">
        <v>147339</v>
      </c>
      <c r="B5633" s="18" t="s">
        <v>7</v>
      </c>
      <c r="C5633" s="18" t="s">
        <v>100</v>
      </c>
      <c r="D5633" s="18" t="s">
        <v>109</v>
      </c>
      <c r="E5633" s="19">
        <v>10.77</v>
      </c>
      <c r="F5633" s="5"/>
      <c r="I5633">
        <v>199530</v>
      </c>
    </row>
    <row r="5634" spans="1:9" ht="18" x14ac:dyDescent="0.2">
      <c r="A5634" s="11">
        <v>147340</v>
      </c>
      <c r="B5634" s="18" t="s">
        <v>7</v>
      </c>
      <c r="C5634" s="18" t="s">
        <v>100</v>
      </c>
      <c r="D5634" s="18" t="s">
        <v>102</v>
      </c>
      <c r="E5634" s="19">
        <v>0.76</v>
      </c>
      <c r="F5634" s="5"/>
      <c r="I5634" t="e">
        <v>#REF!</v>
      </c>
    </row>
    <row r="5635" spans="1:9" ht="18" x14ac:dyDescent="0.2">
      <c r="A5635" s="11">
        <v>148738</v>
      </c>
      <c r="B5635" s="18" t="s">
        <v>11</v>
      </c>
      <c r="C5635" s="18" t="s">
        <v>335</v>
      </c>
      <c r="D5635" s="18" t="s">
        <v>338</v>
      </c>
      <c r="E5635" s="19">
        <v>1.34</v>
      </c>
      <c r="F5635" s="5"/>
      <c r="I5635">
        <v>199530</v>
      </c>
    </row>
    <row r="5636" spans="1:9" ht="18" x14ac:dyDescent="0.2">
      <c r="A5636" s="11">
        <v>148740</v>
      </c>
      <c r="B5636" s="18" t="s">
        <v>11</v>
      </c>
      <c r="C5636" s="18" t="s">
        <v>335</v>
      </c>
      <c r="D5636" s="18" t="s">
        <v>339</v>
      </c>
      <c r="E5636" s="19">
        <v>1.47</v>
      </c>
      <c r="F5636" s="5"/>
      <c r="I5636">
        <v>199530</v>
      </c>
    </row>
    <row r="5637" spans="1:9" ht="18" x14ac:dyDescent="0.2">
      <c r="A5637" s="11">
        <v>148741</v>
      </c>
      <c r="B5637" s="18" t="s">
        <v>11</v>
      </c>
      <c r="C5637" s="18" t="s">
        <v>335</v>
      </c>
      <c r="D5637" s="18" t="s">
        <v>339</v>
      </c>
      <c r="E5637" s="19">
        <v>1.37</v>
      </c>
      <c r="F5637" s="5"/>
      <c r="I5637" t="e">
        <v>#REF!</v>
      </c>
    </row>
    <row r="5638" spans="1:9" ht="18" x14ac:dyDescent="0.2">
      <c r="A5638" s="11">
        <v>148742</v>
      </c>
      <c r="B5638" s="18" t="s">
        <v>62</v>
      </c>
      <c r="C5638" s="18" t="s">
        <v>122</v>
      </c>
      <c r="D5638" s="18" t="s">
        <v>126</v>
      </c>
      <c r="E5638" s="19">
        <v>1.68</v>
      </c>
      <c r="F5638" s="5"/>
      <c r="I5638" t="e">
        <v>#REF!</v>
      </c>
    </row>
    <row r="5639" spans="1:9" ht="18" x14ac:dyDescent="0.2">
      <c r="A5639" s="11">
        <v>149495</v>
      </c>
      <c r="B5639" s="18" t="s">
        <v>75</v>
      </c>
      <c r="C5639" s="18" t="s">
        <v>76</v>
      </c>
      <c r="D5639" s="18" t="s">
        <v>87</v>
      </c>
      <c r="E5639" s="19">
        <v>2.17</v>
      </c>
      <c r="F5639" s="5"/>
      <c r="I5639" t="e">
        <v>#REF!</v>
      </c>
    </row>
    <row r="5640" spans="1:9" ht="18" x14ac:dyDescent="0.2">
      <c r="A5640" s="11">
        <v>149505</v>
      </c>
      <c r="B5640" s="18" t="s">
        <v>62</v>
      </c>
      <c r="C5640" s="18" t="s">
        <v>264</v>
      </c>
      <c r="D5640" s="18" t="s">
        <v>269</v>
      </c>
      <c r="E5640" s="19">
        <v>4.07</v>
      </c>
      <c r="F5640" s="5"/>
      <c r="I5640">
        <v>199530</v>
      </c>
    </row>
    <row r="5641" spans="1:9" ht="18" x14ac:dyDescent="0.2">
      <c r="A5641" s="11">
        <v>149506</v>
      </c>
      <c r="B5641" s="18" t="s">
        <v>62</v>
      </c>
      <c r="C5641" s="18" t="s">
        <v>393</v>
      </c>
      <c r="D5641" s="18" t="s">
        <v>401</v>
      </c>
      <c r="E5641" s="19">
        <v>2.1</v>
      </c>
      <c r="F5641" s="5"/>
      <c r="I5641">
        <v>199530</v>
      </c>
    </row>
    <row r="5642" spans="1:9" ht="18" x14ac:dyDescent="0.2">
      <c r="A5642" s="11">
        <v>149507</v>
      </c>
      <c r="B5642" s="18" t="s">
        <v>142</v>
      </c>
      <c r="C5642" s="18" t="s">
        <v>457</v>
      </c>
      <c r="D5642" s="18" t="s">
        <v>459</v>
      </c>
      <c r="E5642" s="19">
        <v>1.88</v>
      </c>
      <c r="F5642" s="5"/>
      <c r="I5642">
        <v>199530</v>
      </c>
    </row>
    <row r="5643" spans="1:9" ht="18" x14ac:dyDescent="0.2">
      <c r="A5643" s="11">
        <v>149508</v>
      </c>
      <c r="B5643" s="18" t="s">
        <v>62</v>
      </c>
      <c r="C5643" s="18" t="s">
        <v>264</v>
      </c>
      <c r="D5643" s="18" t="s">
        <v>269</v>
      </c>
      <c r="E5643" s="19">
        <v>3.57</v>
      </c>
      <c r="F5643" s="5"/>
      <c r="I5643" t="e">
        <v>#REF!</v>
      </c>
    </row>
    <row r="5644" spans="1:9" ht="18" x14ac:dyDescent="0.2">
      <c r="A5644" s="11">
        <v>149510</v>
      </c>
      <c r="B5644" s="18" t="s">
        <v>75</v>
      </c>
      <c r="C5644" s="18" t="s">
        <v>76</v>
      </c>
      <c r="D5644" s="18" t="s">
        <v>87</v>
      </c>
      <c r="E5644" s="19">
        <v>1.68</v>
      </c>
      <c r="F5644" s="5"/>
      <c r="I5644" t="e">
        <v>#REF!</v>
      </c>
    </row>
    <row r="5645" spans="1:9" ht="18" x14ac:dyDescent="0.2">
      <c r="A5645" s="11">
        <v>149512</v>
      </c>
      <c r="B5645" s="18" t="s">
        <v>75</v>
      </c>
      <c r="C5645" s="18" t="s">
        <v>76</v>
      </c>
      <c r="D5645" s="18" t="s">
        <v>87</v>
      </c>
      <c r="E5645" s="19">
        <v>1.68</v>
      </c>
      <c r="F5645" s="5"/>
      <c r="I5645" t="e">
        <v>#REF!</v>
      </c>
    </row>
    <row r="5646" spans="1:9" ht="18" x14ac:dyDescent="0.2">
      <c r="A5646" s="11">
        <v>149513</v>
      </c>
      <c r="B5646" s="18" t="s">
        <v>62</v>
      </c>
      <c r="C5646" s="18" t="s">
        <v>299</v>
      </c>
      <c r="D5646" s="18" t="s">
        <v>300</v>
      </c>
      <c r="E5646" s="19">
        <v>0.89</v>
      </c>
      <c r="F5646" s="5"/>
      <c r="I5646" t="e">
        <v>#REF!</v>
      </c>
    </row>
    <row r="5647" spans="1:9" ht="18" x14ac:dyDescent="0.2">
      <c r="A5647" s="11">
        <v>149598</v>
      </c>
      <c r="B5647" s="18" t="s">
        <v>11</v>
      </c>
      <c r="C5647" s="18" t="s">
        <v>71</v>
      </c>
      <c r="D5647" s="18" t="s">
        <v>73</v>
      </c>
      <c r="E5647" s="19">
        <v>4.84</v>
      </c>
      <c r="F5647" s="5"/>
      <c r="I5647" t="e">
        <v>#REF!</v>
      </c>
    </row>
    <row r="5648" spans="1:9" ht="18" x14ac:dyDescent="0.2">
      <c r="A5648" s="11">
        <v>149602</v>
      </c>
      <c r="B5648" s="18" t="s">
        <v>11</v>
      </c>
      <c r="C5648" s="18" t="s">
        <v>335</v>
      </c>
      <c r="D5648" s="18" t="s">
        <v>336</v>
      </c>
      <c r="E5648" s="19">
        <v>1.03</v>
      </c>
      <c r="F5648" s="5"/>
      <c r="I5648" t="e">
        <v>#REF!</v>
      </c>
    </row>
    <row r="5649" spans="1:9" ht="18" x14ac:dyDescent="0.2">
      <c r="A5649" s="11">
        <v>149615</v>
      </c>
      <c r="B5649" s="18" t="s">
        <v>75</v>
      </c>
      <c r="C5649" s="18" t="s">
        <v>220</v>
      </c>
      <c r="D5649" s="18" t="s">
        <v>221</v>
      </c>
      <c r="E5649" s="19">
        <v>2.37</v>
      </c>
      <c r="F5649" s="5"/>
      <c r="I5649">
        <v>199530</v>
      </c>
    </row>
    <row r="5650" spans="1:9" ht="18" x14ac:dyDescent="0.2">
      <c r="A5650" s="11">
        <v>149867</v>
      </c>
      <c r="B5650" s="18" t="s">
        <v>62</v>
      </c>
      <c r="C5650" s="18" t="s">
        <v>281</v>
      </c>
      <c r="D5650" s="18" t="s">
        <v>283</v>
      </c>
      <c r="E5650" s="19">
        <v>3.18</v>
      </c>
      <c r="F5650" s="5"/>
      <c r="I5650">
        <v>199530</v>
      </c>
    </row>
    <row r="5651" spans="1:9" ht="18" x14ac:dyDescent="0.2">
      <c r="A5651" s="11">
        <v>149928</v>
      </c>
      <c r="B5651" s="18" t="s">
        <v>142</v>
      </c>
      <c r="C5651" s="18" t="s">
        <v>155</v>
      </c>
      <c r="D5651" s="18" t="s">
        <v>157</v>
      </c>
      <c r="E5651" s="19">
        <v>1.91</v>
      </c>
      <c r="F5651" s="5"/>
      <c r="I5651">
        <v>199530</v>
      </c>
    </row>
    <row r="5652" spans="1:9" ht="18" x14ac:dyDescent="0.2">
      <c r="A5652" s="11">
        <v>149968</v>
      </c>
      <c r="B5652" s="18" t="s">
        <v>142</v>
      </c>
      <c r="C5652" s="18" t="s">
        <v>325</v>
      </c>
      <c r="D5652" s="18" t="s">
        <v>328</v>
      </c>
      <c r="E5652" s="19">
        <v>1.66</v>
      </c>
      <c r="F5652" s="5"/>
      <c r="I5652">
        <v>199530</v>
      </c>
    </row>
    <row r="5653" spans="1:9" ht="18" x14ac:dyDescent="0.2">
      <c r="A5653" s="11">
        <v>150104</v>
      </c>
      <c r="B5653" s="18" t="s">
        <v>75</v>
      </c>
      <c r="C5653" s="18" t="s">
        <v>220</v>
      </c>
      <c r="D5653" s="18" t="s">
        <v>222</v>
      </c>
      <c r="E5653" s="19">
        <v>2.09</v>
      </c>
      <c r="F5653" s="5"/>
      <c r="I5653">
        <v>199530</v>
      </c>
    </row>
    <row r="5654" spans="1:9" ht="18" x14ac:dyDescent="0.2">
      <c r="A5654" s="11">
        <v>150105</v>
      </c>
      <c r="B5654" s="18" t="s">
        <v>75</v>
      </c>
      <c r="C5654" s="18" t="s">
        <v>220</v>
      </c>
      <c r="D5654" s="18" t="s">
        <v>222</v>
      </c>
      <c r="E5654" s="19">
        <v>6.27</v>
      </c>
      <c r="F5654" s="5"/>
      <c r="I5654" t="e">
        <v>#REF!</v>
      </c>
    </row>
    <row r="5655" spans="1:9" ht="18" x14ac:dyDescent="0.2">
      <c r="A5655" s="11">
        <v>150280</v>
      </c>
      <c r="B5655" s="18" t="s">
        <v>142</v>
      </c>
      <c r="C5655" s="18" t="s">
        <v>155</v>
      </c>
      <c r="D5655" s="18" t="s">
        <v>157</v>
      </c>
      <c r="E5655" s="19">
        <v>3.41</v>
      </c>
      <c r="F5655" s="5"/>
      <c r="I5655" t="e">
        <v>#REF!</v>
      </c>
    </row>
    <row r="5656" spans="1:9" ht="18" x14ac:dyDescent="0.2">
      <c r="A5656" s="11">
        <v>150281</v>
      </c>
      <c r="B5656" s="18" t="s">
        <v>142</v>
      </c>
      <c r="C5656" s="18" t="s">
        <v>325</v>
      </c>
      <c r="D5656" s="18" t="s">
        <v>329</v>
      </c>
      <c r="E5656" s="19">
        <v>1.73</v>
      </c>
      <c r="F5656" s="5"/>
      <c r="I5656" t="e">
        <v>#REF!</v>
      </c>
    </row>
    <row r="5657" spans="1:9" ht="18" x14ac:dyDescent="0.2">
      <c r="A5657" s="11">
        <v>150294</v>
      </c>
      <c r="B5657" s="18" t="s">
        <v>75</v>
      </c>
      <c r="C5657" s="18" t="s">
        <v>76</v>
      </c>
      <c r="D5657" s="18" t="s">
        <v>83</v>
      </c>
      <c r="E5657" s="19">
        <v>5.17</v>
      </c>
      <c r="F5657" s="5"/>
      <c r="I5657">
        <v>199530</v>
      </c>
    </row>
    <row r="5658" spans="1:9" ht="18" x14ac:dyDescent="0.2">
      <c r="A5658" s="11">
        <v>150297</v>
      </c>
      <c r="B5658" s="18" t="s">
        <v>75</v>
      </c>
      <c r="C5658" s="18" t="s">
        <v>490</v>
      </c>
      <c r="D5658" s="18" t="s">
        <v>491</v>
      </c>
      <c r="E5658" s="19">
        <v>3.31</v>
      </c>
      <c r="F5658" s="5"/>
      <c r="I5658" t="e">
        <v>#REF!</v>
      </c>
    </row>
    <row r="5659" spans="1:9" ht="18" x14ac:dyDescent="0.2">
      <c r="A5659" s="11">
        <v>150541</v>
      </c>
      <c r="B5659" s="18" t="s">
        <v>75</v>
      </c>
      <c r="C5659" s="18" t="s">
        <v>271</v>
      </c>
      <c r="D5659" s="18" t="s">
        <v>279</v>
      </c>
      <c r="E5659" s="19">
        <v>3.87</v>
      </c>
      <c r="F5659" s="5"/>
      <c r="I5659">
        <v>199530</v>
      </c>
    </row>
    <row r="5660" spans="1:9" ht="18" x14ac:dyDescent="0.2">
      <c r="A5660" s="11">
        <v>150939</v>
      </c>
      <c r="B5660" s="18" t="s">
        <v>75</v>
      </c>
      <c r="C5660" s="18" t="s">
        <v>235</v>
      </c>
      <c r="D5660" s="18" t="s">
        <v>242</v>
      </c>
      <c r="E5660" s="19">
        <v>6.53</v>
      </c>
      <c r="F5660" s="5"/>
      <c r="I5660">
        <v>199530</v>
      </c>
    </row>
    <row r="5661" spans="1:9" ht="18" x14ac:dyDescent="0.2">
      <c r="A5661" s="11">
        <v>150950</v>
      </c>
      <c r="B5661" s="18" t="s">
        <v>75</v>
      </c>
      <c r="C5661" s="18" t="s">
        <v>220</v>
      </c>
      <c r="D5661" s="18" t="s">
        <v>221</v>
      </c>
      <c r="E5661" s="19">
        <v>2.2000000000000002</v>
      </c>
      <c r="F5661" s="5"/>
      <c r="I5661">
        <v>199530</v>
      </c>
    </row>
    <row r="5662" spans="1:9" ht="18" x14ac:dyDescent="0.2">
      <c r="A5662" s="11">
        <v>150951</v>
      </c>
      <c r="B5662" s="18" t="s">
        <v>75</v>
      </c>
      <c r="C5662" s="18" t="s">
        <v>220</v>
      </c>
      <c r="D5662" s="18" t="s">
        <v>221</v>
      </c>
      <c r="E5662" s="19">
        <v>1.46</v>
      </c>
      <c r="F5662" s="5"/>
      <c r="I5662" t="e">
        <v>#REF!</v>
      </c>
    </row>
    <row r="5663" spans="1:9" ht="18" x14ac:dyDescent="0.2">
      <c r="A5663" s="11">
        <v>151239</v>
      </c>
      <c r="B5663" s="18" t="s">
        <v>75</v>
      </c>
      <c r="C5663" s="18" t="s">
        <v>220</v>
      </c>
      <c r="D5663" s="18" t="s">
        <v>223</v>
      </c>
      <c r="E5663" s="19">
        <v>2.73</v>
      </c>
      <c r="F5663" s="5"/>
      <c r="I5663">
        <v>199530</v>
      </c>
    </row>
    <row r="5664" spans="1:9" ht="18" x14ac:dyDescent="0.2">
      <c r="A5664" s="11">
        <v>155861</v>
      </c>
      <c r="B5664" s="18" t="s">
        <v>11</v>
      </c>
      <c r="C5664" s="18" t="s">
        <v>374</v>
      </c>
      <c r="D5664" s="18" t="s">
        <v>377</v>
      </c>
      <c r="E5664" s="19">
        <v>3.51</v>
      </c>
      <c r="F5664" s="5"/>
      <c r="I5664" t="e">
        <v>#REF!</v>
      </c>
    </row>
    <row r="5665" spans="1:9" ht="18" x14ac:dyDescent="0.2">
      <c r="A5665" s="11">
        <v>155864</v>
      </c>
      <c r="B5665" s="18" t="s">
        <v>75</v>
      </c>
      <c r="C5665" s="18" t="s">
        <v>235</v>
      </c>
      <c r="D5665" s="18" t="s">
        <v>237</v>
      </c>
      <c r="E5665" s="19">
        <v>11.44</v>
      </c>
      <c r="F5665" s="5"/>
      <c r="I5665" t="e">
        <v>#REF!</v>
      </c>
    </row>
    <row r="5666" spans="1:9" ht="18" x14ac:dyDescent="0.2">
      <c r="A5666" s="11">
        <v>155865</v>
      </c>
      <c r="B5666" s="18" t="s">
        <v>75</v>
      </c>
      <c r="C5666" s="18" t="s">
        <v>235</v>
      </c>
      <c r="D5666" s="18" t="s">
        <v>242</v>
      </c>
      <c r="E5666" s="19">
        <v>15.59</v>
      </c>
      <c r="F5666" s="5"/>
      <c r="I5666">
        <v>199530</v>
      </c>
    </row>
    <row r="5667" spans="1:9" ht="18" x14ac:dyDescent="0.2">
      <c r="A5667" s="11">
        <v>155869</v>
      </c>
      <c r="B5667" s="18" t="s">
        <v>75</v>
      </c>
      <c r="C5667" s="18" t="s">
        <v>271</v>
      </c>
      <c r="D5667" s="18" t="s">
        <v>279</v>
      </c>
      <c r="E5667" s="19">
        <v>5.6</v>
      </c>
      <c r="F5667" s="5"/>
      <c r="I5667">
        <v>199530</v>
      </c>
    </row>
    <row r="5668" spans="1:9" ht="18" x14ac:dyDescent="0.2">
      <c r="A5668" s="11">
        <v>155949</v>
      </c>
      <c r="B5668" s="18" t="s">
        <v>75</v>
      </c>
      <c r="C5668" s="18" t="s">
        <v>307</v>
      </c>
      <c r="D5668" s="18" t="s">
        <v>314</v>
      </c>
      <c r="E5668" s="19">
        <v>5.17</v>
      </c>
      <c r="F5668" s="5"/>
      <c r="I5668" t="e">
        <v>#REF!</v>
      </c>
    </row>
    <row r="5669" spans="1:9" ht="18" x14ac:dyDescent="0.2">
      <c r="A5669" s="11">
        <v>155951</v>
      </c>
      <c r="B5669" s="18" t="s">
        <v>75</v>
      </c>
      <c r="C5669" s="18" t="s">
        <v>307</v>
      </c>
      <c r="D5669" s="18" t="s">
        <v>309</v>
      </c>
      <c r="E5669" s="19">
        <v>6.11</v>
      </c>
      <c r="F5669" s="5"/>
      <c r="I5669" t="e">
        <v>#REF!</v>
      </c>
    </row>
    <row r="5670" spans="1:9" ht="18" x14ac:dyDescent="0.2">
      <c r="A5670" s="11">
        <v>155953</v>
      </c>
      <c r="B5670" s="18" t="s">
        <v>75</v>
      </c>
      <c r="C5670" s="18" t="s">
        <v>271</v>
      </c>
      <c r="D5670" s="18" t="s">
        <v>280</v>
      </c>
      <c r="E5670" s="19">
        <v>6.39</v>
      </c>
      <c r="F5670" s="5"/>
      <c r="I5670" t="e">
        <v>#REF!</v>
      </c>
    </row>
    <row r="5671" spans="1:9" ht="18" x14ac:dyDescent="0.2">
      <c r="A5671" s="11">
        <v>156013</v>
      </c>
      <c r="B5671" s="18" t="s">
        <v>75</v>
      </c>
      <c r="C5671" s="18" t="s">
        <v>76</v>
      </c>
      <c r="D5671" s="18" t="s">
        <v>87</v>
      </c>
      <c r="E5671" s="19">
        <v>3.81</v>
      </c>
      <c r="F5671" s="5"/>
      <c r="I5671">
        <v>199530</v>
      </c>
    </row>
    <row r="5672" spans="1:9" ht="18" x14ac:dyDescent="0.2">
      <c r="A5672" s="11">
        <v>156015</v>
      </c>
      <c r="B5672" s="18" t="s">
        <v>56</v>
      </c>
      <c r="C5672" s="18" t="s">
        <v>629</v>
      </c>
      <c r="D5672" s="18"/>
      <c r="E5672" s="19">
        <v>5.82</v>
      </c>
      <c r="F5672" s="5"/>
      <c r="I5672" t="e">
        <v>#REF!</v>
      </c>
    </row>
    <row r="5673" spans="1:9" ht="18" x14ac:dyDescent="0.2">
      <c r="A5673" s="11">
        <v>156019</v>
      </c>
      <c r="B5673" s="18" t="s">
        <v>56</v>
      </c>
      <c r="C5673" s="18" t="s">
        <v>208</v>
      </c>
      <c r="D5673" s="18" t="s">
        <v>210</v>
      </c>
      <c r="E5673" s="19">
        <v>5.82</v>
      </c>
      <c r="F5673" s="5"/>
      <c r="I5673" t="e">
        <v>#REF!</v>
      </c>
    </row>
    <row r="5674" spans="1:9" ht="18" x14ac:dyDescent="0.2">
      <c r="A5674" s="11">
        <v>156020</v>
      </c>
      <c r="B5674" s="18" t="s">
        <v>7</v>
      </c>
      <c r="C5674" s="18" t="s">
        <v>243</v>
      </c>
      <c r="D5674" s="18" t="s">
        <v>247</v>
      </c>
      <c r="E5674" s="19">
        <v>5.84</v>
      </c>
      <c r="F5674" s="5"/>
      <c r="I5674" t="e">
        <v>#REF!</v>
      </c>
    </row>
    <row r="5675" spans="1:9" ht="18" x14ac:dyDescent="0.2">
      <c r="A5675" s="11">
        <v>156023</v>
      </c>
      <c r="B5675" s="18" t="s">
        <v>62</v>
      </c>
      <c r="C5675" s="18" t="s">
        <v>429</v>
      </c>
      <c r="D5675" s="18" t="s">
        <v>431</v>
      </c>
      <c r="E5675" s="19">
        <v>2.87</v>
      </c>
      <c r="F5675" s="5"/>
      <c r="I5675" t="e">
        <v>#REF!</v>
      </c>
    </row>
    <row r="5676" spans="1:9" ht="18" x14ac:dyDescent="0.2">
      <c r="A5676" s="11">
        <v>156024</v>
      </c>
      <c r="B5676" s="18" t="s">
        <v>62</v>
      </c>
      <c r="C5676" s="18" t="s">
        <v>429</v>
      </c>
      <c r="D5676" s="18" t="s">
        <v>431</v>
      </c>
      <c r="E5676" s="19">
        <v>2.5299999999999998</v>
      </c>
      <c r="F5676" s="5"/>
      <c r="I5676" t="e">
        <v>#REF!</v>
      </c>
    </row>
    <row r="5677" spans="1:9" ht="18" x14ac:dyDescent="0.2">
      <c r="A5677" s="11">
        <v>156029</v>
      </c>
      <c r="B5677" s="18" t="s">
        <v>56</v>
      </c>
      <c r="C5677" s="18" t="s">
        <v>629</v>
      </c>
      <c r="D5677" s="18" t="s">
        <v>631</v>
      </c>
      <c r="E5677" s="19">
        <v>9.2799999999999994</v>
      </c>
      <c r="F5677" s="5"/>
      <c r="I5677">
        <v>199530</v>
      </c>
    </row>
    <row r="5678" spans="1:9" ht="18" x14ac:dyDescent="0.2">
      <c r="A5678" s="11">
        <v>156038</v>
      </c>
      <c r="B5678" s="18" t="s">
        <v>56</v>
      </c>
      <c r="C5678" s="18" t="s">
        <v>540</v>
      </c>
      <c r="D5678" s="18" t="s">
        <v>551</v>
      </c>
      <c r="E5678" s="19">
        <v>12.62</v>
      </c>
      <c r="F5678" s="5"/>
      <c r="I5678" t="e">
        <v>#REF!</v>
      </c>
    </row>
    <row r="5679" spans="1:9" ht="18" x14ac:dyDescent="0.2">
      <c r="A5679" s="11">
        <v>156047</v>
      </c>
      <c r="B5679" s="18" t="s">
        <v>7</v>
      </c>
      <c r="C5679" s="18" t="s">
        <v>162</v>
      </c>
      <c r="D5679" s="18" t="s">
        <v>171</v>
      </c>
      <c r="E5679" s="19">
        <v>3.42</v>
      </c>
      <c r="F5679" s="5"/>
      <c r="I5679" t="e">
        <v>#REF!</v>
      </c>
    </row>
    <row r="5680" spans="1:9" ht="18" x14ac:dyDescent="0.2">
      <c r="A5680" s="11">
        <v>156048</v>
      </c>
      <c r="B5680" s="18" t="s">
        <v>7</v>
      </c>
      <c r="C5680" s="18" t="s">
        <v>162</v>
      </c>
      <c r="D5680" s="18" t="s">
        <v>171</v>
      </c>
      <c r="E5680" s="19">
        <v>2.5099999999999998</v>
      </c>
      <c r="F5680" s="5"/>
      <c r="I5680" t="e">
        <v>#REF!</v>
      </c>
    </row>
    <row r="5681" spans="1:9" ht="18" x14ac:dyDescent="0.2">
      <c r="A5681" s="11">
        <v>156051</v>
      </c>
      <c r="B5681" s="18" t="s">
        <v>7</v>
      </c>
      <c r="C5681" s="18" t="s">
        <v>162</v>
      </c>
      <c r="D5681" s="18" t="s">
        <v>171</v>
      </c>
      <c r="E5681" s="19">
        <v>6.5</v>
      </c>
      <c r="F5681" s="5"/>
      <c r="I5681" t="e">
        <v>#REF!</v>
      </c>
    </row>
    <row r="5682" spans="1:9" ht="18" x14ac:dyDescent="0.2">
      <c r="A5682" s="11">
        <v>156053</v>
      </c>
      <c r="B5682" s="18" t="s">
        <v>7</v>
      </c>
      <c r="C5682" s="18" t="s">
        <v>162</v>
      </c>
      <c r="D5682" s="18" t="s">
        <v>167</v>
      </c>
      <c r="E5682" s="19">
        <v>3.12</v>
      </c>
      <c r="F5682" s="5"/>
      <c r="I5682" t="e">
        <v>#REF!</v>
      </c>
    </row>
    <row r="5683" spans="1:9" ht="18" x14ac:dyDescent="0.2">
      <c r="A5683" s="11">
        <v>156054</v>
      </c>
      <c r="B5683" s="18" t="s">
        <v>7</v>
      </c>
      <c r="C5683" s="18" t="s">
        <v>100</v>
      </c>
      <c r="D5683" s="18" t="s">
        <v>108</v>
      </c>
      <c r="E5683" s="19">
        <v>3.64</v>
      </c>
      <c r="F5683" s="5"/>
      <c r="I5683" t="e">
        <v>#REF!</v>
      </c>
    </row>
    <row r="5684" spans="1:9" ht="18" x14ac:dyDescent="0.2">
      <c r="A5684" s="11">
        <v>156181</v>
      </c>
      <c r="B5684" s="18" t="s">
        <v>142</v>
      </c>
      <c r="C5684" s="18" t="s">
        <v>345</v>
      </c>
      <c r="D5684" s="18" t="s">
        <v>347</v>
      </c>
      <c r="E5684" s="19">
        <v>2.92</v>
      </c>
      <c r="F5684" s="5"/>
      <c r="I5684" t="e">
        <v>#REF!</v>
      </c>
    </row>
    <row r="5685" spans="1:9" ht="18" x14ac:dyDescent="0.2">
      <c r="A5685" s="11">
        <v>158427</v>
      </c>
      <c r="B5685" s="18" t="s">
        <v>75</v>
      </c>
      <c r="C5685" s="18" t="s">
        <v>307</v>
      </c>
      <c r="D5685" s="18" t="s">
        <v>309</v>
      </c>
      <c r="E5685" s="19">
        <v>4.08</v>
      </c>
      <c r="F5685" s="5"/>
      <c r="I5685" t="e">
        <v>#REF!</v>
      </c>
    </row>
    <row r="5686" spans="1:9" ht="18" x14ac:dyDescent="0.2">
      <c r="A5686" s="11">
        <v>158444</v>
      </c>
      <c r="B5686" s="18" t="s">
        <v>7</v>
      </c>
      <c r="C5686" s="18" t="s">
        <v>100</v>
      </c>
      <c r="D5686" s="18" t="s">
        <v>108</v>
      </c>
      <c r="E5686" s="19">
        <v>10.83</v>
      </c>
      <c r="F5686" s="5"/>
      <c r="I5686" t="e">
        <v>#REF!</v>
      </c>
    </row>
    <row r="5687" spans="1:9" ht="18" x14ac:dyDescent="0.2">
      <c r="A5687" s="11">
        <v>158445</v>
      </c>
      <c r="B5687" s="18" t="s">
        <v>7</v>
      </c>
      <c r="C5687" s="18" t="s">
        <v>100</v>
      </c>
      <c r="D5687" s="18" t="s">
        <v>107</v>
      </c>
      <c r="E5687" s="19">
        <v>0.74</v>
      </c>
      <c r="F5687" s="5"/>
      <c r="I5687" t="e">
        <v>#REF!</v>
      </c>
    </row>
    <row r="5688" spans="1:9" ht="18" x14ac:dyDescent="0.2">
      <c r="A5688" s="11">
        <v>158447</v>
      </c>
      <c r="B5688" s="18" t="s">
        <v>75</v>
      </c>
      <c r="C5688" s="18" t="s">
        <v>76</v>
      </c>
      <c r="D5688" s="18" t="s">
        <v>83</v>
      </c>
      <c r="E5688" s="19">
        <v>4.6500000000000004</v>
      </c>
      <c r="F5688" s="5"/>
      <c r="I5688" t="e">
        <v>#REF!</v>
      </c>
    </row>
    <row r="5689" spans="1:9" ht="18" x14ac:dyDescent="0.2">
      <c r="A5689" s="11">
        <v>158449</v>
      </c>
      <c r="B5689" s="18" t="s">
        <v>7</v>
      </c>
      <c r="C5689" s="18" t="s">
        <v>162</v>
      </c>
      <c r="D5689" s="18" t="s">
        <v>167</v>
      </c>
      <c r="E5689" s="19">
        <v>1.59</v>
      </c>
      <c r="F5689" s="5"/>
      <c r="I5689" t="e">
        <v>#REF!</v>
      </c>
    </row>
    <row r="5690" spans="1:9" ht="18" x14ac:dyDescent="0.2">
      <c r="A5690" s="11">
        <v>158450</v>
      </c>
      <c r="B5690" s="18" t="s">
        <v>7</v>
      </c>
      <c r="C5690" s="18" t="s">
        <v>100</v>
      </c>
      <c r="D5690" s="18" t="s">
        <v>107</v>
      </c>
      <c r="E5690" s="19">
        <v>4.25</v>
      </c>
      <c r="F5690" s="5"/>
      <c r="I5690" t="e">
        <v>#REF!</v>
      </c>
    </row>
    <row r="5691" spans="1:9" ht="18" x14ac:dyDescent="0.2">
      <c r="A5691" s="11">
        <v>158456</v>
      </c>
      <c r="B5691" s="18" t="s">
        <v>75</v>
      </c>
      <c r="C5691" s="18" t="s">
        <v>76</v>
      </c>
      <c r="D5691" s="18" t="s">
        <v>83</v>
      </c>
      <c r="E5691" s="19">
        <v>3.52</v>
      </c>
      <c r="F5691" s="5"/>
      <c r="I5691" t="e">
        <v>#REF!</v>
      </c>
    </row>
    <row r="5692" spans="1:9" ht="18" x14ac:dyDescent="0.2">
      <c r="A5692" s="11">
        <v>158464</v>
      </c>
      <c r="B5692" s="18" t="s">
        <v>75</v>
      </c>
      <c r="C5692" s="18" t="s">
        <v>76</v>
      </c>
      <c r="D5692" s="18" t="s">
        <v>83</v>
      </c>
      <c r="E5692" s="19">
        <v>1.92</v>
      </c>
      <c r="F5692" s="5"/>
      <c r="I5692" t="e">
        <v>#REF!</v>
      </c>
    </row>
    <row r="5693" spans="1:9" ht="18" x14ac:dyDescent="0.2">
      <c r="A5693" s="11">
        <v>158465</v>
      </c>
      <c r="B5693" s="18" t="s">
        <v>75</v>
      </c>
      <c r="C5693" s="18" t="s">
        <v>76</v>
      </c>
      <c r="D5693" s="18" t="s">
        <v>83</v>
      </c>
      <c r="E5693" s="19">
        <v>1.92</v>
      </c>
      <c r="F5693" s="5"/>
      <c r="I5693" t="e">
        <v>#REF!</v>
      </c>
    </row>
    <row r="5694" spans="1:9" ht="18" x14ac:dyDescent="0.2">
      <c r="A5694" s="11">
        <v>158467</v>
      </c>
      <c r="B5694" s="18" t="s">
        <v>75</v>
      </c>
      <c r="C5694" s="18" t="s">
        <v>76</v>
      </c>
      <c r="D5694" s="18" t="s">
        <v>83</v>
      </c>
      <c r="E5694" s="19">
        <v>1.2</v>
      </c>
      <c r="F5694" s="5"/>
      <c r="I5694" t="e">
        <v>#REF!</v>
      </c>
    </row>
    <row r="5695" spans="1:9" ht="18" x14ac:dyDescent="0.2">
      <c r="A5695" s="11">
        <v>158471</v>
      </c>
      <c r="B5695" s="18" t="s">
        <v>75</v>
      </c>
      <c r="C5695" s="18" t="s">
        <v>271</v>
      </c>
      <c r="D5695" s="18" t="s">
        <v>280</v>
      </c>
      <c r="E5695" s="19">
        <v>4.5599999999999996</v>
      </c>
      <c r="F5695" s="5"/>
      <c r="I5695" t="e">
        <v>#REF!</v>
      </c>
    </row>
    <row r="5696" spans="1:9" ht="18" x14ac:dyDescent="0.2">
      <c r="A5696" s="11">
        <v>158473</v>
      </c>
      <c r="B5696" s="18" t="s">
        <v>142</v>
      </c>
      <c r="C5696" s="18" t="s">
        <v>143</v>
      </c>
      <c r="D5696" s="18" t="s">
        <v>146</v>
      </c>
      <c r="E5696" s="19">
        <v>3.37</v>
      </c>
      <c r="F5696" s="5"/>
      <c r="I5696" t="e">
        <v>#REF!</v>
      </c>
    </row>
    <row r="5697" spans="1:9" ht="18" x14ac:dyDescent="0.2">
      <c r="A5697" s="11">
        <v>158475</v>
      </c>
      <c r="B5697" s="18" t="s">
        <v>142</v>
      </c>
      <c r="C5697" s="18" t="s">
        <v>143</v>
      </c>
      <c r="D5697" s="18" t="s">
        <v>145</v>
      </c>
      <c r="E5697" s="19">
        <v>3.06</v>
      </c>
      <c r="F5697" s="5"/>
      <c r="I5697" t="e">
        <v>#REF!</v>
      </c>
    </row>
    <row r="5698" spans="1:9" ht="18" x14ac:dyDescent="0.2">
      <c r="A5698" s="11">
        <v>158482</v>
      </c>
      <c r="B5698" s="18" t="s">
        <v>75</v>
      </c>
      <c r="C5698" s="18" t="s">
        <v>76</v>
      </c>
      <c r="D5698" s="18" t="s">
        <v>80</v>
      </c>
      <c r="E5698" s="19">
        <v>2.1800000000000002</v>
      </c>
      <c r="F5698" s="5"/>
      <c r="I5698" t="e">
        <v>#REF!</v>
      </c>
    </row>
    <row r="5699" spans="1:9" ht="18" x14ac:dyDescent="0.2">
      <c r="A5699" s="11">
        <v>158485</v>
      </c>
      <c r="B5699" s="18" t="s">
        <v>75</v>
      </c>
      <c r="C5699" s="18" t="s">
        <v>148</v>
      </c>
      <c r="D5699" s="18" t="s">
        <v>153</v>
      </c>
      <c r="E5699" s="19">
        <v>9.25</v>
      </c>
      <c r="F5699" s="5"/>
      <c r="I5699" t="e">
        <v>#REF!</v>
      </c>
    </row>
    <row r="5700" spans="1:9" ht="18" x14ac:dyDescent="0.2">
      <c r="A5700" s="11">
        <v>158660</v>
      </c>
      <c r="B5700" s="18" t="s">
        <v>62</v>
      </c>
      <c r="C5700" s="18" t="s">
        <v>63</v>
      </c>
      <c r="D5700" s="18" t="s">
        <v>70</v>
      </c>
      <c r="E5700" s="19">
        <v>1.22</v>
      </c>
      <c r="F5700" s="5"/>
      <c r="I5700" t="e">
        <v>#REF!</v>
      </c>
    </row>
    <row r="5701" spans="1:9" ht="18" x14ac:dyDescent="0.2">
      <c r="A5701" s="11">
        <v>158661</v>
      </c>
      <c r="B5701" s="18" t="s">
        <v>62</v>
      </c>
      <c r="C5701" s="18" t="s">
        <v>507</v>
      </c>
      <c r="D5701" s="18" t="s">
        <v>508</v>
      </c>
      <c r="E5701" s="19">
        <v>7.96</v>
      </c>
      <c r="F5701" s="5"/>
      <c r="I5701" t="e">
        <v>#REF!</v>
      </c>
    </row>
    <row r="5702" spans="1:9" ht="18" x14ac:dyDescent="0.2">
      <c r="A5702" s="11">
        <v>158663</v>
      </c>
      <c r="B5702" s="18" t="s">
        <v>142</v>
      </c>
      <c r="C5702" s="18" t="s">
        <v>568</v>
      </c>
      <c r="D5702" s="18" t="s">
        <v>572</v>
      </c>
      <c r="E5702" s="19">
        <v>1.0900000000000001</v>
      </c>
      <c r="F5702" s="5"/>
      <c r="I5702">
        <v>199530</v>
      </c>
    </row>
    <row r="5703" spans="1:9" ht="18" x14ac:dyDescent="0.2">
      <c r="A5703" s="11">
        <v>158667</v>
      </c>
      <c r="B5703" s="18" t="s">
        <v>142</v>
      </c>
      <c r="C5703" s="18" t="s">
        <v>568</v>
      </c>
      <c r="D5703" s="18" t="s">
        <v>574</v>
      </c>
      <c r="E5703" s="19">
        <v>2.42</v>
      </c>
      <c r="F5703" s="5"/>
      <c r="I5703" t="e">
        <v>#REF!</v>
      </c>
    </row>
    <row r="5704" spans="1:9" ht="18" x14ac:dyDescent="0.2">
      <c r="A5704" s="11">
        <v>158668</v>
      </c>
      <c r="B5704" s="18" t="s">
        <v>142</v>
      </c>
      <c r="C5704" s="18" t="s">
        <v>568</v>
      </c>
      <c r="D5704" s="18" t="s">
        <v>574</v>
      </c>
      <c r="E5704" s="19">
        <v>2.38</v>
      </c>
      <c r="F5704" s="5"/>
      <c r="I5704">
        <v>199530</v>
      </c>
    </row>
    <row r="5705" spans="1:9" ht="18" x14ac:dyDescent="0.2">
      <c r="A5705" s="11">
        <v>158671</v>
      </c>
      <c r="B5705" s="18" t="s">
        <v>142</v>
      </c>
      <c r="C5705" s="18" t="s">
        <v>457</v>
      </c>
      <c r="D5705" s="18" t="s">
        <v>459</v>
      </c>
      <c r="E5705" s="19">
        <v>6.19</v>
      </c>
      <c r="F5705" s="5"/>
      <c r="I5705" t="e">
        <v>#REF!</v>
      </c>
    </row>
    <row r="5706" spans="1:9" ht="18" x14ac:dyDescent="0.2">
      <c r="A5706" s="11">
        <v>158697</v>
      </c>
      <c r="B5706" s="18" t="s">
        <v>62</v>
      </c>
      <c r="C5706" s="18" t="s">
        <v>497</v>
      </c>
      <c r="D5706" s="18" t="s">
        <v>499</v>
      </c>
      <c r="E5706" s="19">
        <v>2.36</v>
      </c>
      <c r="F5706" s="5"/>
      <c r="I5706" t="e">
        <v>#REF!</v>
      </c>
    </row>
    <row r="5707" spans="1:9" ht="18" x14ac:dyDescent="0.2">
      <c r="A5707" s="11">
        <v>159110</v>
      </c>
      <c r="B5707" s="18" t="s">
        <v>62</v>
      </c>
      <c r="C5707" s="18" t="s">
        <v>507</v>
      </c>
      <c r="D5707" s="18" t="s">
        <v>521</v>
      </c>
      <c r="E5707" s="19">
        <v>3.73</v>
      </c>
      <c r="F5707" s="5"/>
      <c r="I5707">
        <v>199530</v>
      </c>
    </row>
    <row r="5708" spans="1:9" ht="18" x14ac:dyDescent="0.2">
      <c r="A5708" s="11">
        <v>159197</v>
      </c>
      <c r="B5708" s="18" t="s">
        <v>62</v>
      </c>
      <c r="C5708" s="18" t="s">
        <v>393</v>
      </c>
      <c r="D5708" s="18" t="s">
        <v>403</v>
      </c>
      <c r="E5708" s="19">
        <v>2.13</v>
      </c>
      <c r="F5708" s="5"/>
      <c r="I5708">
        <v>199530</v>
      </c>
    </row>
    <row r="5709" spans="1:9" ht="18" x14ac:dyDescent="0.2">
      <c r="A5709" s="11">
        <v>159200</v>
      </c>
      <c r="B5709" s="18" t="s">
        <v>62</v>
      </c>
      <c r="C5709" s="18" t="s">
        <v>393</v>
      </c>
      <c r="D5709" s="18" t="s">
        <v>402</v>
      </c>
      <c r="E5709" s="19">
        <v>1.38</v>
      </c>
      <c r="F5709" s="5"/>
      <c r="I5709">
        <v>199530</v>
      </c>
    </row>
    <row r="5710" spans="1:9" ht="18" x14ac:dyDescent="0.2">
      <c r="A5710" s="11">
        <v>159201</v>
      </c>
      <c r="B5710" s="18" t="s">
        <v>142</v>
      </c>
      <c r="C5710" s="18" t="s">
        <v>568</v>
      </c>
      <c r="D5710" s="18" t="s">
        <v>574</v>
      </c>
      <c r="E5710" s="19">
        <v>1.63</v>
      </c>
      <c r="F5710" s="5"/>
      <c r="I5710" t="e">
        <v>#REF!</v>
      </c>
    </row>
    <row r="5711" spans="1:9" ht="18" x14ac:dyDescent="0.2">
      <c r="A5711" s="11">
        <v>159208</v>
      </c>
      <c r="B5711" s="18" t="s">
        <v>62</v>
      </c>
      <c r="C5711" s="18" t="s">
        <v>593</v>
      </c>
      <c r="D5711" s="18" t="s">
        <v>599</v>
      </c>
      <c r="E5711" s="19">
        <v>1.2</v>
      </c>
      <c r="F5711" s="5"/>
      <c r="I5711" t="e">
        <v>#REF!</v>
      </c>
    </row>
    <row r="5712" spans="1:9" ht="18" x14ac:dyDescent="0.2">
      <c r="A5712" s="11">
        <v>159209</v>
      </c>
      <c r="B5712" s="18" t="s">
        <v>62</v>
      </c>
      <c r="C5712" s="18" t="s">
        <v>593</v>
      </c>
      <c r="D5712" s="18" t="s">
        <v>599</v>
      </c>
      <c r="E5712" s="19">
        <v>1.2</v>
      </c>
      <c r="F5712" s="5"/>
      <c r="I5712" t="e">
        <v>#REF!</v>
      </c>
    </row>
    <row r="5713" spans="1:9" ht="18" x14ac:dyDescent="0.2">
      <c r="A5713" s="11">
        <v>159220</v>
      </c>
      <c r="B5713" s="18" t="s">
        <v>62</v>
      </c>
      <c r="C5713" s="18" t="s">
        <v>63</v>
      </c>
      <c r="D5713" s="18" t="s">
        <v>66</v>
      </c>
      <c r="E5713" s="19">
        <v>0.7</v>
      </c>
      <c r="F5713" s="5"/>
      <c r="I5713" t="e">
        <v>#REF!</v>
      </c>
    </row>
    <row r="5714" spans="1:9" ht="18" x14ac:dyDescent="0.2">
      <c r="A5714" s="11">
        <v>159386</v>
      </c>
      <c r="B5714" s="18" t="s">
        <v>62</v>
      </c>
      <c r="C5714" s="18" t="s">
        <v>494</v>
      </c>
      <c r="D5714" s="18" t="s">
        <v>495</v>
      </c>
      <c r="E5714" s="19">
        <v>1.3</v>
      </c>
      <c r="F5714" s="5"/>
      <c r="I5714" t="e">
        <v>#REF!</v>
      </c>
    </row>
    <row r="5715" spans="1:9" ht="18" x14ac:dyDescent="0.2">
      <c r="A5715" s="11">
        <v>159402</v>
      </c>
      <c r="B5715" s="18" t="s">
        <v>62</v>
      </c>
      <c r="C5715" s="18" t="s">
        <v>494</v>
      </c>
      <c r="D5715" s="18" t="s">
        <v>495</v>
      </c>
      <c r="E5715" s="19">
        <v>1.3</v>
      </c>
      <c r="F5715" s="5"/>
      <c r="I5715">
        <v>199530</v>
      </c>
    </row>
    <row r="5716" spans="1:9" ht="18" x14ac:dyDescent="0.2">
      <c r="A5716" s="11">
        <v>159403</v>
      </c>
      <c r="B5716" s="18" t="s">
        <v>62</v>
      </c>
      <c r="C5716" s="18" t="s">
        <v>264</v>
      </c>
      <c r="D5716" s="18" t="s">
        <v>266</v>
      </c>
      <c r="E5716" s="19">
        <v>1.93</v>
      </c>
      <c r="F5716" s="5"/>
      <c r="I5716" t="e">
        <v>#REF!</v>
      </c>
    </row>
    <row r="5717" spans="1:9" ht="18" x14ac:dyDescent="0.2">
      <c r="A5717" s="11">
        <v>159490</v>
      </c>
      <c r="B5717" s="18" t="s">
        <v>62</v>
      </c>
      <c r="C5717" s="18" t="s">
        <v>264</v>
      </c>
      <c r="D5717" s="18" t="s">
        <v>266</v>
      </c>
      <c r="E5717" s="19">
        <v>1.93</v>
      </c>
      <c r="F5717" s="5"/>
      <c r="I5717">
        <v>199530</v>
      </c>
    </row>
    <row r="5718" spans="1:9" ht="18" x14ac:dyDescent="0.2">
      <c r="A5718" s="11">
        <v>159617</v>
      </c>
      <c r="B5718" s="18" t="s">
        <v>62</v>
      </c>
      <c r="C5718" s="18" t="s">
        <v>264</v>
      </c>
      <c r="D5718" s="18" t="s">
        <v>266</v>
      </c>
      <c r="E5718" s="19">
        <v>2.13</v>
      </c>
      <c r="F5718" s="5"/>
      <c r="I5718" t="e">
        <v>#REF!</v>
      </c>
    </row>
    <row r="5719" spans="1:9" ht="18" x14ac:dyDescent="0.2">
      <c r="A5719" s="11">
        <v>159717</v>
      </c>
      <c r="B5719" s="18" t="s">
        <v>75</v>
      </c>
      <c r="C5719" s="18" t="s">
        <v>271</v>
      </c>
      <c r="D5719" s="18" t="s">
        <v>277</v>
      </c>
      <c r="E5719" s="19">
        <v>18.3</v>
      </c>
      <c r="F5719" s="5"/>
      <c r="I5719" t="e">
        <v>#REF!</v>
      </c>
    </row>
    <row r="5720" spans="1:9" ht="18" x14ac:dyDescent="0.2">
      <c r="A5720" s="11">
        <v>160743</v>
      </c>
      <c r="B5720" s="18" t="s">
        <v>75</v>
      </c>
      <c r="C5720" s="18" t="s">
        <v>76</v>
      </c>
      <c r="D5720" s="18" t="s">
        <v>79</v>
      </c>
      <c r="E5720" s="19">
        <v>2.54</v>
      </c>
      <c r="F5720" s="5"/>
      <c r="I5720" t="e">
        <v>#REF!</v>
      </c>
    </row>
    <row r="5721" spans="1:9" ht="18" x14ac:dyDescent="0.2">
      <c r="A5721" s="11">
        <v>160744</v>
      </c>
      <c r="B5721" s="18" t="s">
        <v>75</v>
      </c>
      <c r="C5721" s="18" t="s">
        <v>76</v>
      </c>
      <c r="D5721" s="18" t="s">
        <v>79</v>
      </c>
      <c r="E5721" s="19">
        <v>2.54</v>
      </c>
      <c r="F5721" s="5"/>
      <c r="I5721" t="e">
        <v>#REF!</v>
      </c>
    </row>
    <row r="5722" spans="1:9" ht="18" x14ac:dyDescent="0.2">
      <c r="A5722" s="11">
        <v>160745</v>
      </c>
      <c r="B5722" s="18" t="s">
        <v>75</v>
      </c>
      <c r="C5722" s="18" t="s">
        <v>76</v>
      </c>
      <c r="D5722" s="18" t="s">
        <v>79</v>
      </c>
      <c r="E5722" s="19">
        <v>2.54</v>
      </c>
      <c r="F5722" s="5"/>
      <c r="I5722" t="e">
        <v>#REF!</v>
      </c>
    </row>
    <row r="5723" spans="1:9" ht="18" x14ac:dyDescent="0.2">
      <c r="A5723" s="11">
        <v>160747</v>
      </c>
      <c r="B5723" s="18" t="s">
        <v>75</v>
      </c>
      <c r="C5723" s="18" t="s">
        <v>76</v>
      </c>
      <c r="D5723" s="18" t="s">
        <v>79</v>
      </c>
      <c r="E5723" s="19">
        <v>2.54</v>
      </c>
      <c r="F5723" s="5"/>
      <c r="I5723" t="e">
        <v>#REF!</v>
      </c>
    </row>
    <row r="5724" spans="1:9" ht="18" x14ac:dyDescent="0.2">
      <c r="A5724" s="11">
        <v>160748</v>
      </c>
      <c r="B5724" s="18" t="s">
        <v>75</v>
      </c>
      <c r="C5724" s="18" t="s">
        <v>76</v>
      </c>
      <c r="D5724" s="18" t="s">
        <v>79</v>
      </c>
      <c r="E5724" s="19">
        <v>2.54</v>
      </c>
      <c r="F5724" s="5"/>
      <c r="I5724">
        <v>199530</v>
      </c>
    </row>
    <row r="5725" spans="1:9" ht="18" x14ac:dyDescent="0.2">
      <c r="A5725" s="11">
        <v>160750</v>
      </c>
      <c r="B5725" s="18" t="s">
        <v>75</v>
      </c>
      <c r="C5725" s="18" t="s">
        <v>76</v>
      </c>
      <c r="D5725" s="18" t="s">
        <v>79</v>
      </c>
      <c r="E5725" s="19">
        <v>4.09</v>
      </c>
      <c r="F5725" s="5"/>
      <c r="I5725">
        <v>199530</v>
      </c>
    </row>
    <row r="5726" spans="1:9" ht="18" x14ac:dyDescent="0.2">
      <c r="A5726" s="11">
        <v>160754</v>
      </c>
      <c r="B5726" s="18" t="s">
        <v>75</v>
      </c>
      <c r="C5726" s="18" t="s">
        <v>76</v>
      </c>
      <c r="D5726" s="18" t="s">
        <v>79</v>
      </c>
      <c r="E5726" s="19">
        <v>4.09</v>
      </c>
      <c r="F5726" s="5"/>
      <c r="I5726">
        <v>199530</v>
      </c>
    </row>
    <row r="5727" spans="1:9" ht="18" x14ac:dyDescent="0.2">
      <c r="A5727" s="11">
        <v>160756</v>
      </c>
      <c r="B5727" s="18" t="s">
        <v>75</v>
      </c>
      <c r="C5727" s="18" t="s">
        <v>76</v>
      </c>
      <c r="D5727" s="18" t="s">
        <v>79</v>
      </c>
      <c r="E5727" s="19">
        <v>4.13</v>
      </c>
      <c r="F5727" s="5"/>
      <c r="I5727">
        <v>199530</v>
      </c>
    </row>
    <row r="5728" spans="1:9" ht="18" x14ac:dyDescent="0.2">
      <c r="A5728" s="11">
        <v>160761</v>
      </c>
      <c r="B5728" s="18" t="s">
        <v>75</v>
      </c>
      <c r="C5728" s="18" t="s">
        <v>76</v>
      </c>
      <c r="D5728" s="18" t="s">
        <v>79</v>
      </c>
      <c r="E5728" s="19">
        <v>4.13</v>
      </c>
      <c r="F5728" s="5"/>
      <c r="I5728">
        <v>199530</v>
      </c>
    </row>
    <row r="5729" spans="1:9" ht="18" x14ac:dyDescent="0.2">
      <c r="A5729" s="11">
        <v>162438</v>
      </c>
      <c r="B5729" s="18" t="s">
        <v>62</v>
      </c>
      <c r="C5729" s="18" t="s">
        <v>200</v>
      </c>
      <c r="D5729" s="18" t="s">
        <v>206</v>
      </c>
      <c r="E5729" s="19">
        <v>1.53</v>
      </c>
      <c r="F5729" s="5"/>
      <c r="I5729">
        <v>199530</v>
      </c>
    </row>
    <row r="5730" spans="1:9" ht="18" x14ac:dyDescent="0.2">
      <c r="A5730" s="11">
        <v>162441</v>
      </c>
      <c r="B5730" s="18" t="s">
        <v>62</v>
      </c>
      <c r="C5730" s="18" t="s">
        <v>507</v>
      </c>
      <c r="D5730" s="18" t="s">
        <v>508</v>
      </c>
      <c r="E5730" s="19">
        <v>8</v>
      </c>
      <c r="F5730" s="5"/>
      <c r="I5730">
        <v>199530</v>
      </c>
    </row>
    <row r="5731" spans="1:9" ht="18" x14ac:dyDescent="0.2">
      <c r="A5731" s="11">
        <v>164631</v>
      </c>
      <c r="B5731" s="18" t="s">
        <v>62</v>
      </c>
      <c r="C5731" s="18" t="s">
        <v>605</v>
      </c>
      <c r="D5731" s="18" t="s">
        <v>611</v>
      </c>
      <c r="E5731" s="19">
        <v>1.1599999999999999</v>
      </c>
      <c r="F5731" s="5"/>
      <c r="I5731">
        <v>199530</v>
      </c>
    </row>
    <row r="5732" spans="1:9" ht="18" x14ac:dyDescent="0.2">
      <c r="A5732" s="11">
        <v>164636</v>
      </c>
      <c r="B5732" s="18" t="s">
        <v>36</v>
      </c>
      <c r="C5732" s="18" t="s">
        <v>48</v>
      </c>
      <c r="D5732" s="18" t="s">
        <v>50</v>
      </c>
      <c r="E5732" s="19">
        <v>16.03</v>
      </c>
      <c r="F5732" s="5"/>
      <c r="I5732">
        <v>199530</v>
      </c>
    </row>
    <row r="5733" spans="1:9" ht="18" x14ac:dyDescent="0.2">
      <c r="A5733" s="11">
        <v>164637</v>
      </c>
      <c r="B5733" s="18" t="s">
        <v>36</v>
      </c>
      <c r="C5733" s="18" t="s">
        <v>48</v>
      </c>
      <c r="D5733" s="18" t="s">
        <v>50</v>
      </c>
      <c r="E5733" s="19">
        <v>16.03</v>
      </c>
      <c r="F5733" s="5"/>
      <c r="I5733" t="e">
        <v>#REF!</v>
      </c>
    </row>
    <row r="5734" spans="1:9" ht="18" x14ac:dyDescent="0.2">
      <c r="A5734" s="11">
        <v>164638</v>
      </c>
      <c r="B5734" s="18" t="s">
        <v>62</v>
      </c>
      <c r="C5734" s="18" t="s">
        <v>605</v>
      </c>
      <c r="D5734" s="18" t="s">
        <v>607</v>
      </c>
      <c r="E5734" s="19">
        <v>1.74</v>
      </c>
      <c r="F5734" s="5"/>
      <c r="I5734" t="e">
        <v>#REF!</v>
      </c>
    </row>
    <row r="5735" spans="1:9" ht="18" x14ac:dyDescent="0.2">
      <c r="A5735" s="11">
        <v>164639</v>
      </c>
      <c r="B5735" s="18" t="s">
        <v>36</v>
      </c>
      <c r="C5735" s="18" t="s">
        <v>48</v>
      </c>
      <c r="D5735" s="18" t="s">
        <v>50</v>
      </c>
      <c r="E5735" s="19">
        <v>16.03</v>
      </c>
      <c r="F5735" s="5"/>
      <c r="I5735" t="e">
        <v>#REF!</v>
      </c>
    </row>
    <row r="5736" spans="1:9" ht="18" x14ac:dyDescent="0.2">
      <c r="A5736" s="11">
        <v>164879</v>
      </c>
      <c r="B5736" s="18" t="s">
        <v>62</v>
      </c>
      <c r="C5736" s="18" t="s">
        <v>605</v>
      </c>
      <c r="D5736" s="18" t="s">
        <v>609</v>
      </c>
      <c r="E5736" s="19">
        <v>2.04</v>
      </c>
      <c r="F5736" s="5"/>
      <c r="I5736" t="e">
        <v>#REF!</v>
      </c>
    </row>
    <row r="5737" spans="1:9" ht="18" x14ac:dyDescent="0.2">
      <c r="A5737" s="11">
        <v>164891</v>
      </c>
      <c r="B5737" s="18" t="s">
        <v>62</v>
      </c>
      <c r="C5737" s="18" t="s">
        <v>299</v>
      </c>
      <c r="D5737" s="18" t="s">
        <v>300</v>
      </c>
      <c r="E5737" s="19">
        <v>1.92</v>
      </c>
      <c r="F5737" s="5"/>
      <c r="I5737" t="e">
        <v>#REF!</v>
      </c>
    </row>
    <row r="5738" spans="1:9" ht="18" x14ac:dyDescent="0.2">
      <c r="A5738" s="11">
        <v>164902</v>
      </c>
      <c r="B5738" s="18" t="s">
        <v>62</v>
      </c>
      <c r="C5738" s="18" t="s">
        <v>299</v>
      </c>
      <c r="D5738" s="18" t="s">
        <v>300</v>
      </c>
      <c r="E5738" s="19">
        <v>1.92</v>
      </c>
      <c r="F5738" s="5"/>
      <c r="I5738" t="e">
        <v>#REF!</v>
      </c>
    </row>
    <row r="5739" spans="1:9" ht="18" x14ac:dyDescent="0.2">
      <c r="A5739" s="11">
        <v>164927</v>
      </c>
      <c r="B5739" s="18" t="s">
        <v>142</v>
      </c>
      <c r="C5739" s="18" t="s">
        <v>155</v>
      </c>
      <c r="D5739" s="18" t="s">
        <v>160</v>
      </c>
      <c r="E5739" s="19">
        <v>1.91</v>
      </c>
      <c r="F5739" s="5"/>
      <c r="I5739" t="e">
        <v>#REF!</v>
      </c>
    </row>
    <row r="5740" spans="1:9" ht="18" x14ac:dyDescent="0.2">
      <c r="A5740" s="11">
        <v>164928</v>
      </c>
      <c r="B5740" s="18" t="s">
        <v>142</v>
      </c>
      <c r="C5740" s="18" t="s">
        <v>155</v>
      </c>
      <c r="D5740" s="18" t="s">
        <v>157</v>
      </c>
      <c r="E5740" s="19">
        <v>1.1499999999999999</v>
      </c>
      <c r="F5740" s="5"/>
      <c r="I5740" t="e">
        <v>#REF!</v>
      </c>
    </row>
    <row r="5741" spans="1:9" ht="18" x14ac:dyDescent="0.2">
      <c r="A5741" s="11">
        <v>164929</v>
      </c>
      <c r="B5741" s="18" t="s">
        <v>142</v>
      </c>
      <c r="C5741" s="18" t="s">
        <v>155</v>
      </c>
      <c r="D5741" s="18" t="s">
        <v>157</v>
      </c>
      <c r="E5741" s="19">
        <v>1.2</v>
      </c>
      <c r="F5741" s="5"/>
      <c r="I5741" t="e">
        <v>#REF!</v>
      </c>
    </row>
    <row r="5742" spans="1:9" ht="18" x14ac:dyDescent="0.2">
      <c r="A5742" s="11">
        <v>164930</v>
      </c>
      <c r="B5742" s="18" t="s">
        <v>142</v>
      </c>
      <c r="C5742" s="18" t="s">
        <v>155</v>
      </c>
      <c r="D5742" s="18" t="s">
        <v>159</v>
      </c>
      <c r="E5742" s="19">
        <v>1.19</v>
      </c>
      <c r="F5742" s="5"/>
      <c r="I5742" t="e">
        <v>#REF!</v>
      </c>
    </row>
    <row r="5743" spans="1:9" ht="18" x14ac:dyDescent="0.2">
      <c r="A5743" s="11">
        <v>164931</v>
      </c>
      <c r="B5743" s="18" t="s">
        <v>142</v>
      </c>
      <c r="C5743" s="18" t="s">
        <v>155</v>
      </c>
      <c r="D5743" s="18" t="s">
        <v>157</v>
      </c>
      <c r="E5743" s="19">
        <v>1.33</v>
      </c>
      <c r="F5743" s="5"/>
      <c r="I5743" t="e">
        <v>#REF!</v>
      </c>
    </row>
    <row r="5744" spans="1:9" ht="18" x14ac:dyDescent="0.2">
      <c r="A5744" s="11">
        <v>164932</v>
      </c>
      <c r="B5744" s="18" t="s">
        <v>142</v>
      </c>
      <c r="C5744" s="18" t="s">
        <v>155</v>
      </c>
      <c r="D5744" s="18" t="s">
        <v>159</v>
      </c>
      <c r="E5744" s="19">
        <v>1.23</v>
      </c>
      <c r="F5744" s="5"/>
      <c r="I5744">
        <v>199530</v>
      </c>
    </row>
    <row r="5745" spans="1:9" ht="18" x14ac:dyDescent="0.2">
      <c r="A5745" s="11">
        <v>165917</v>
      </c>
      <c r="B5745" s="18" t="s">
        <v>75</v>
      </c>
      <c r="C5745" s="18" t="s">
        <v>220</v>
      </c>
      <c r="D5745" s="18" t="s">
        <v>223</v>
      </c>
      <c r="E5745" s="19">
        <v>4.7</v>
      </c>
      <c r="F5745" s="5"/>
      <c r="I5745" t="e">
        <v>#REF!</v>
      </c>
    </row>
    <row r="5746" spans="1:9" ht="18" x14ac:dyDescent="0.2">
      <c r="A5746" s="11">
        <v>166088</v>
      </c>
      <c r="B5746" s="18" t="s">
        <v>7</v>
      </c>
      <c r="C5746" s="18" t="s">
        <v>100</v>
      </c>
      <c r="D5746" s="18" t="s">
        <v>107</v>
      </c>
      <c r="E5746" s="19">
        <v>4.0999999999999996</v>
      </c>
      <c r="F5746" s="5"/>
      <c r="I5746">
        <v>199530</v>
      </c>
    </row>
    <row r="5747" spans="1:9" ht="18" x14ac:dyDescent="0.2">
      <c r="A5747" s="11">
        <v>166089</v>
      </c>
      <c r="B5747" s="18" t="s">
        <v>7</v>
      </c>
      <c r="C5747" s="18" t="s">
        <v>100</v>
      </c>
      <c r="D5747" s="18" t="s">
        <v>107</v>
      </c>
      <c r="E5747" s="19">
        <v>4.0999999999999996</v>
      </c>
      <c r="F5747" s="5"/>
      <c r="I5747" t="e">
        <v>#REF!</v>
      </c>
    </row>
    <row r="5748" spans="1:9" ht="18" x14ac:dyDescent="0.2">
      <c r="A5748" s="11">
        <v>166090</v>
      </c>
      <c r="B5748" s="18" t="s">
        <v>7</v>
      </c>
      <c r="C5748" s="18" t="s">
        <v>100</v>
      </c>
      <c r="D5748" s="18" t="s">
        <v>107</v>
      </c>
      <c r="E5748" s="19">
        <v>4.0999999999999996</v>
      </c>
      <c r="F5748" s="5"/>
      <c r="I5748" t="e">
        <v>#REF!</v>
      </c>
    </row>
    <row r="5749" spans="1:9" ht="18" x14ac:dyDescent="0.2">
      <c r="A5749" s="11">
        <v>166201</v>
      </c>
      <c r="B5749" s="18" t="s">
        <v>75</v>
      </c>
      <c r="C5749" s="18" t="s">
        <v>307</v>
      </c>
      <c r="D5749" s="18" t="s">
        <v>308</v>
      </c>
      <c r="E5749" s="19">
        <v>3.31</v>
      </c>
      <c r="F5749" s="5"/>
      <c r="I5749">
        <v>199530</v>
      </c>
    </row>
    <row r="5750" spans="1:9" ht="18" x14ac:dyDescent="0.2">
      <c r="A5750" s="11">
        <v>166324</v>
      </c>
      <c r="B5750" s="18" t="s">
        <v>75</v>
      </c>
      <c r="C5750" s="18" t="s">
        <v>271</v>
      </c>
      <c r="D5750" s="18" t="s">
        <v>277</v>
      </c>
      <c r="E5750" s="19">
        <v>7.61</v>
      </c>
      <c r="F5750" s="5"/>
      <c r="I5750" t="e">
        <v>#REF!</v>
      </c>
    </row>
    <row r="5751" spans="1:9" ht="18" x14ac:dyDescent="0.2">
      <c r="A5751" s="11">
        <v>180016</v>
      </c>
      <c r="B5751" s="18" t="s">
        <v>130</v>
      </c>
      <c r="C5751" s="18" t="s">
        <v>360</v>
      </c>
      <c r="D5751" s="18" t="s">
        <v>364</v>
      </c>
      <c r="E5751" s="19">
        <v>33.630000000000003</v>
      </c>
      <c r="F5751" s="5"/>
      <c r="I5751" t="e">
        <v>#REF!</v>
      </c>
    </row>
    <row r="5752" spans="1:9" ht="18" x14ac:dyDescent="0.2">
      <c r="A5752" s="11">
        <v>180340</v>
      </c>
      <c r="B5752" s="18" t="s">
        <v>62</v>
      </c>
      <c r="C5752" s="18" t="s">
        <v>605</v>
      </c>
      <c r="D5752" s="18" t="s">
        <v>610</v>
      </c>
      <c r="E5752" s="19">
        <v>2.46</v>
      </c>
      <c r="F5752" s="5"/>
      <c r="I5752">
        <v>199530</v>
      </c>
    </row>
    <row r="5753" spans="1:9" ht="18" x14ac:dyDescent="0.2">
      <c r="A5753" s="11">
        <v>180770</v>
      </c>
      <c r="B5753" s="18" t="s">
        <v>142</v>
      </c>
      <c r="C5753" s="18" t="s">
        <v>155</v>
      </c>
      <c r="D5753" s="18" t="s">
        <v>157</v>
      </c>
      <c r="E5753" s="19">
        <v>1.86</v>
      </c>
      <c r="F5753" s="5"/>
      <c r="I5753">
        <v>199530</v>
      </c>
    </row>
    <row r="5754" spans="1:9" ht="18" x14ac:dyDescent="0.2">
      <c r="A5754" s="11">
        <v>180773</v>
      </c>
      <c r="B5754" s="18" t="s">
        <v>142</v>
      </c>
      <c r="C5754" s="18" t="s">
        <v>155</v>
      </c>
      <c r="D5754" s="18" t="s">
        <v>157</v>
      </c>
      <c r="E5754" s="19">
        <v>2.31</v>
      </c>
      <c r="F5754" s="5"/>
      <c r="I5754">
        <v>199530</v>
      </c>
    </row>
    <row r="5755" spans="1:9" ht="18" x14ac:dyDescent="0.2">
      <c r="A5755" s="11">
        <v>180822</v>
      </c>
      <c r="B5755" s="18" t="s">
        <v>130</v>
      </c>
      <c r="C5755" s="18" t="s">
        <v>482</v>
      </c>
      <c r="D5755" s="18" t="s">
        <v>488</v>
      </c>
      <c r="E5755" s="19">
        <v>8.1</v>
      </c>
      <c r="F5755" s="5"/>
      <c r="I5755">
        <v>199530</v>
      </c>
    </row>
    <row r="5756" spans="1:9" ht="18" x14ac:dyDescent="0.2">
      <c r="A5756" s="11">
        <v>180823</v>
      </c>
      <c r="B5756" s="18" t="s">
        <v>130</v>
      </c>
      <c r="C5756" s="18" t="s">
        <v>482</v>
      </c>
      <c r="D5756" s="18" t="s">
        <v>488</v>
      </c>
      <c r="E5756" s="19">
        <v>8.1</v>
      </c>
      <c r="F5756" s="5"/>
      <c r="I5756">
        <v>199530</v>
      </c>
    </row>
    <row r="5757" spans="1:9" ht="18" x14ac:dyDescent="0.2">
      <c r="A5757" s="11">
        <v>180824</v>
      </c>
      <c r="B5757" s="18" t="s">
        <v>130</v>
      </c>
      <c r="C5757" s="18" t="s">
        <v>482</v>
      </c>
      <c r="D5757" s="18" t="s">
        <v>488</v>
      </c>
      <c r="E5757" s="19">
        <v>8.1</v>
      </c>
      <c r="F5757" s="5"/>
      <c r="I5757">
        <v>199530</v>
      </c>
    </row>
    <row r="5758" spans="1:9" ht="18" x14ac:dyDescent="0.2">
      <c r="A5758" s="11">
        <v>180843</v>
      </c>
      <c r="B5758" s="18" t="s">
        <v>142</v>
      </c>
      <c r="C5758" s="18" t="s">
        <v>155</v>
      </c>
      <c r="D5758" s="18" t="s">
        <v>157</v>
      </c>
      <c r="E5758" s="19">
        <v>2.34</v>
      </c>
      <c r="F5758" s="5"/>
      <c r="I5758">
        <v>199530</v>
      </c>
    </row>
    <row r="5759" spans="1:9" ht="18" x14ac:dyDescent="0.2">
      <c r="A5759" s="11">
        <v>181147</v>
      </c>
      <c r="B5759" s="18" t="s">
        <v>75</v>
      </c>
      <c r="C5759" s="18" t="s">
        <v>307</v>
      </c>
      <c r="D5759" s="18" t="s">
        <v>314</v>
      </c>
      <c r="E5759" s="19">
        <v>5.3</v>
      </c>
      <c r="F5759" s="5"/>
      <c r="I5759">
        <v>199530</v>
      </c>
    </row>
    <row r="5760" spans="1:9" ht="18" x14ac:dyDescent="0.2">
      <c r="A5760" s="11">
        <v>181194</v>
      </c>
      <c r="B5760" s="18" t="s">
        <v>36</v>
      </c>
      <c r="C5760" s="18" t="s">
        <v>48</v>
      </c>
      <c r="D5760" s="18" t="s">
        <v>49</v>
      </c>
      <c r="E5760" s="19">
        <v>22.05</v>
      </c>
      <c r="F5760" s="5"/>
      <c r="I5760" t="e">
        <v>#REF!</v>
      </c>
    </row>
    <row r="5761" spans="1:9" ht="18" x14ac:dyDescent="0.2">
      <c r="A5761" s="11">
        <v>181195</v>
      </c>
      <c r="B5761" s="18" t="s">
        <v>75</v>
      </c>
      <c r="C5761" s="18" t="s">
        <v>76</v>
      </c>
      <c r="D5761" s="18" t="s">
        <v>83</v>
      </c>
      <c r="E5761" s="19">
        <v>4.3499999999999996</v>
      </c>
      <c r="F5761" s="5"/>
      <c r="I5761" t="e">
        <v>#REF!</v>
      </c>
    </row>
    <row r="5762" spans="1:9" ht="18" x14ac:dyDescent="0.2">
      <c r="A5762" s="11">
        <v>181241</v>
      </c>
      <c r="B5762" s="18" t="s">
        <v>62</v>
      </c>
      <c r="C5762" s="18" t="s">
        <v>526</v>
      </c>
      <c r="D5762" s="18" t="s">
        <v>528</v>
      </c>
      <c r="E5762" s="19">
        <v>4.1399999999999997</v>
      </c>
      <c r="F5762" s="5"/>
      <c r="I5762" t="e">
        <v>#REF!</v>
      </c>
    </row>
    <row r="5763" spans="1:9" ht="18" x14ac:dyDescent="0.2">
      <c r="A5763" s="11">
        <v>181242</v>
      </c>
      <c r="B5763" s="18" t="s">
        <v>75</v>
      </c>
      <c r="C5763" s="18" t="s">
        <v>76</v>
      </c>
      <c r="D5763" s="18" t="s">
        <v>79</v>
      </c>
      <c r="E5763" s="19">
        <v>6.73</v>
      </c>
      <c r="F5763" s="5"/>
      <c r="I5763" t="e">
        <v>#REF!</v>
      </c>
    </row>
    <row r="5764" spans="1:9" ht="18" x14ac:dyDescent="0.2">
      <c r="A5764" s="11">
        <v>181263</v>
      </c>
      <c r="B5764" s="18" t="s">
        <v>7</v>
      </c>
      <c r="C5764" s="18" t="s">
        <v>162</v>
      </c>
      <c r="D5764" s="18" t="s">
        <v>173</v>
      </c>
      <c r="E5764" s="19">
        <v>17.48</v>
      </c>
      <c r="F5764" s="5"/>
      <c r="I5764" t="e">
        <v>#REF!</v>
      </c>
    </row>
    <row r="5765" spans="1:9" ht="18" x14ac:dyDescent="0.2">
      <c r="A5765" s="11">
        <v>181492</v>
      </c>
      <c r="B5765" s="18" t="s">
        <v>11</v>
      </c>
      <c r="C5765" s="18" t="s">
        <v>335</v>
      </c>
      <c r="D5765" s="18" t="s">
        <v>338</v>
      </c>
      <c r="E5765" s="19">
        <v>1.64</v>
      </c>
      <c r="F5765" s="5"/>
      <c r="I5765" t="e">
        <v>#REF!</v>
      </c>
    </row>
    <row r="5766" spans="1:9" ht="18" x14ac:dyDescent="0.2">
      <c r="A5766" s="11">
        <v>181493</v>
      </c>
      <c r="B5766" s="18" t="s">
        <v>11</v>
      </c>
      <c r="C5766" s="18" t="s">
        <v>335</v>
      </c>
      <c r="D5766" s="18" t="s">
        <v>339</v>
      </c>
      <c r="E5766" s="19">
        <v>2.13</v>
      </c>
      <c r="F5766" s="5"/>
      <c r="I5766" t="e">
        <v>#REF!</v>
      </c>
    </row>
    <row r="5767" spans="1:9" ht="18" x14ac:dyDescent="0.2">
      <c r="A5767" s="11">
        <v>181494</v>
      </c>
      <c r="B5767" s="18" t="s">
        <v>11</v>
      </c>
      <c r="C5767" s="18" t="s">
        <v>335</v>
      </c>
      <c r="D5767" s="18" t="s">
        <v>341</v>
      </c>
      <c r="E5767" s="19">
        <v>2.17</v>
      </c>
      <c r="F5767" s="5"/>
      <c r="I5767" t="e">
        <v>#REF!</v>
      </c>
    </row>
    <row r="5768" spans="1:9" ht="18" x14ac:dyDescent="0.2">
      <c r="A5768" s="11">
        <v>181499</v>
      </c>
      <c r="B5768" s="18" t="s">
        <v>7</v>
      </c>
      <c r="C5768" s="18" t="s">
        <v>100</v>
      </c>
      <c r="D5768" s="18" t="s">
        <v>107</v>
      </c>
      <c r="E5768" s="19">
        <v>4.51</v>
      </c>
      <c r="F5768" s="5"/>
      <c r="I5768">
        <v>199530</v>
      </c>
    </row>
    <row r="5769" spans="1:9" ht="18" x14ac:dyDescent="0.2">
      <c r="A5769" s="11">
        <v>181502</v>
      </c>
      <c r="B5769" s="18" t="s">
        <v>7</v>
      </c>
      <c r="C5769" s="18" t="s">
        <v>100</v>
      </c>
      <c r="D5769" s="18" t="s">
        <v>107</v>
      </c>
      <c r="E5769" s="19">
        <v>10.029999999999999</v>
      </c>
      <c r="F5769" s="5"/>
      <c r="I5769" t="e">
        <v>#REF!</v>
      </c>
    </row>
    <row r="5770" spans="1:9" ht="18" x14ac:dyDescent="0.2">
      <c r="A5770" s="11">
        <v>181795</v>
      </c>
      <c r="B5770" s="18" t="s">
        <v>75</v>
      </c>
      <c r="C5770" s="18" t="s">
        <v>76</v>
      </c>
      <c r="D5770" s="18" t="s">
        <v>87</v>
      </c>
      <c r="E5770" s="19">
        <v>48.17</v>
      </c>
      <c r="F5770" s="5"/>
      <c r="I5770" t="e">
        <v>#REF!</v>
      </c>
    </row>
    <row r="5771" spans="1:9" ht="18" x14ac:dyDescent="0.2">
      <c r="A5771" s="11">
        <v>181976</v>
      </c>
      <c r="B5771" s="18" t="s">
        <v>130</v>
      </c>
      <c r="C5771" s="18" t="s">
        <v>381</v>
      </c>
      <c r="D5771" s="18" t="s">
        <v>391</v>
      </c>
      <c r="E5771" s="19">
        <v>19.420000000000002</v>
      </c>
      <c r="F5771" s="5"/>
      <c r="I5771" t="e">
        <v>#REF!</v>
      </c>
    </row>
    <row r="5772" spans="1:9" ht="18" x14ac:dyDescent="0.2">
      <c r="A5772" s="11">
        <v>181989</v>
      </c>
      <c r="B5772" s="18" t="s">
        <v>130</v>
      </c>
      <c r="C5772" s="18" t="s">
        <v>131</v>
      </c>
      <c r="D5772" s="18" t="s">
        <v>132</v>
      </c>
      <c r="E5772" s="19">
        <v>7.65</v>
      </c>
      <c r="F5772" s="5"/>
      <c r="I5772" t="e">
        <v>#REF!</v>
      </c>
    </row>
    <row r="5773" spans="1:9" ht="18" x14ac:dyDescent="0.2">
      <c r="A5773" s="11">
        <v>182007</v>
      </c>
      <c r="B5773" s="18" t="s">
        <v>142</v>
      </c>
      <c r="C5773" s="18" t="s">
        <v>449</v>
      </c>
      <c r="D5773" s="18" t="s">
        <v>450</v>
      </c>
      <c r="E5773" s="19">
        <v>5.89</v>
      </c>
      <c r="F5773" s="5"/>
      <c r="I5773" t="e">
        <v>#REF!</v>
      </c>
    </row>
    <row r="5774" spans="1:9" ht="18" x14ac:dyDescent="0.2">
      <c r="A5774" s="11">
        <v>182009</v>
      </c>
      <c r="B5774" s="18" t="s">
        <v>142</v>
      </c>
      <c r="C5774" s="18" t="s">
        <v>449</v>
      </c>
      <c r="D5774" s="18" t="s">
        <v>450</v>
      </c>
      <c r="E5774" s="19">
        <v>10.69</v>
      </c>
      <c r="F5774" s="5"/>
      <c r="I5774" t="e">
        <v>#REF!</v>
      </c>
    </row>
    <row r="5775" spans="1:9" ht="18" x14ac:dyDescent="0.2">
      <c r="A5775" s="11">
        <v>182010</v>
      </c>
      <c r="B5775" s="18" t="s">
        <v>142</v>
      </c>
      <c r="C5775" s="18" t="s">
        <v>449</v>
      </c>
      <c r="D5775" s="18" t="s">
        <v>455</v>
      </c>
      <c r="E5775" s="19">
        <v>2.0499999999999998</v>
      </c>
      <c r="F5775" s="5"/>
      <c r="I5775" t="e">
        <v>#REF!</v>
      </c>
    </row>
    <row r="5776" spans="1:9" ht="18" x14ac:dyDescent="0.2">
      <c r="A5776" s="11">
        <v>182012</v>
      </c>
      <c r="B5776" s="18" t="s">
        <v>142</v>
      </c>
      <c r="C5776" s="18" t="s">
        <v>449</v>
      </c>
      <c r="D5776" s="18" t="s">
        <v>450</v>
      </c>
      <c r="E5776" s="19">
        <v>5.44</v>
      </c>
      <c r="F5776" s="5"/>
      <c r="I5776" t="e">
        <v>#REF!</v>
      </c>
    </row>
    <row r="5777" spans="1:9" ht="18" x14ac:dyDescent="0.2">
      <c r="A5777" s="11">
        <v>182013</v>
      </c>
      <c r="B5777" s="18" t="s">
        <v>142</v>
      </c>
      <c r="C5777" s="18" t="s">
        <v>449</v>
      </c>
      <c r="D5777" s="18" t="s">
        <v>450</v>
      </c>
      <c r="E5777" s="19">
        <v>10.050000000000001</v>
      </c>
      <c r="F5777" s="5"/>
      <c r="I5777" t="e">
        <v>#REF!</v>
      </c>
    </row>
    <row r="5778" spans="1:9" ht="18" x14ac:dyDescent="0.2">
      <c r="A5778" s="11">
        <v>182014</v>
      </c>
      <c r="B5778" s="18" t="s">
        <v>142</v>
      </c>
      <c r="C5778" s="18" t="s">
        <v>449</v>
      </c>
      <c r="D5778" s="18" t="s">
        <v>455</v>
      </c>
      <c r="E5778" s="19">
        <v>3.81</v>
      </c>
      <c r="F5778" s="5"/>
      <c r="I5778" t="e">
        <v>#REF!</v>
      </c>
    </row>
    <row r="5779" spans="1:9" ht="18" x14ac:dyDescent="0.2">
      <c r="A5779" s="11">
        <v>182015</v>
      </c>
      <c r="B5779" s="18" t="s">
        <v>142</v>
      </c>
      <c r="C5779" s="18" t="s">
        <v>449</v>
      </c>
      <c r="D5779" s="18" t="s">
        <v>456</v>
      </c>
      <c r="E5779" s="19">
        <v>4.55</v>
      </c>
      <c r="F5779" s="5"/>
      <c r="I5779" t="e">
        <v>#REF!</v>
      </c>
    </row>
    <row r="5780" spans="1:9" ht="18" x14ac:dyDescent="0.2">
      <c r="A5780" s="11">
        <v>182051</v>
      </c>
      <c r="B5780" s="18" t="s">
        <v>142</v>
      </c>
      <c r="C5780" s="18" t="s">
        <v>449</v>
      </c>
      <c r="D5780" s="18" t="s">
        <v>453</v>
      </c>
      <c r="E5780" s="19">
        <v>9.5</v>
      </c>
      <c r="F5780" s="5"/>
      <c r="I5780">
        <v>199530</v>
      </c>
    </row>
    <row r="5781" spans="1:9" ht="18" x14ac:dyDescent="0.2">
      <c r="A5781" s="11">
        <v>182189</v>
      </c>
      <c r="B5781" s="18" t="s">
        <v>75</v>
      </c>
      <c r="C5781" s="18" t="s">
        <v>235</v>
      </c>
      <c r="D5781" s="18" t="s">
        <v>238</v>
      </c>
      <c r="E5781" s="19">
        <v>5.7</v>
      </c>
      <c r="F5781" s="5"/>
      <c r="I5781" t="e">
        <v>#REF!</v>
      </c>
    </row>
    <row r="5782" spans="1:9" ht="18" x14ac:dyDescent="0.2">
      <c r="A5782" s="11">
        <v>182190</v>
      </c>
      <c r="B5782" s="18" t="s">
        <v>75</v>
      </c>
      <c r="C5782" s="18" t="s">
        <v>235</v>
      </c>
      <c r="D5782" s="18" t="s">
        <v>238</v>
      </c>
      <c r="E5782" s="19">
        <v>8.07</v>
      </c>
      <c r="F5782" s="5"/>
      <c r="I5782" t="e">
        <v>#REF!</v>
      </c>
    </row>
    <row r="5783" spans="1:9" ht="18" x14ac:dyDescent="0.2">
      <c r="A5783" s="11">
        <v>182191</v>
      </c>
      <c r="B5783" s="18" t="s">
        <v>75</v>
      </c>
      <c r="C5783" s="18" t="s">
        <v>307</v>
      </c>
      <c r="D5783" s="18" t="s">
        <v>314</v>
      </c>
      <c r="E5783" s="19">
        <v>3.49</v>
      </c>
      <c r="F5783" s="5"/>
      <c r="I5783" t="e">
        <v>#REF!</v>
      </c>
    </row>
    <row r="5784" spans="1:9" ht="18" x14ac:dyDescent="0.2">
      <c r="A5784" s="11">
        <v>182193</v>
      </c>
      <c r="B5784" s="18" t="s">
        <v>75</v>
      </c>
      <c r="C5784" s="18" t="s">
        <v>307</v>
      </c>
      <c r="D5784" s="18" t="s">
        <v>314</v>
      </c>
      <c r="E5784" s="19">
        <v>3.62</v>
      </c>
      <c r="F5784" s="5"/>
      <c r="I5784" t="e">
        <v>#REF!</v>
      </c>
    </row>
    <row r="5785" spans="1:9" ht="18" x14ac:dyDescent="0.2">
      <c r="A5785" s="11">
        <v>182194</v>
      </c>
      <c r="B5785" s="18" t="s">
        <v>75</v>
      </c>
      <c r="C5785" s="18" t="s">
        <v>307</v>
      </c>
      <c r="D5785" s="18" t="s">
        <v>310</v>
      </c>
      <c r="E5785" s="19">
        <v>3.49</v>
      </c>
      <c r="F5785" s="5"/>
      <c r="I5785" t="e">
        <v>#REF!</v>
      </c>
    </row>
    <row r="5786" spans="1:9" ht="18" x14ac:dyDescent="0.2">
      <c r="A5786" s="11">
        <v>182195</v>
      </c>
      <c r="B5786" s="18" t="s">
        <v>75</v>
      </c>
      <c r="C5786" s="18" t="s">
        <v>76</v>
      </c>
      <c r="D5786" s="18" t="s">
        <v>83</v>
      </c>
      <c r="E5786" s="19">
        <v>2.69</v>
      </c>
      <c r="F5786" s="5"/>
      <c r="I5786" t="e">
        <v>#REF!</v>
      </c>
    </row>
    <row r="5787" spans="1:9" ht="18" x14ac:dyDescent="0.2">
      <c r="A5787" s="11">
        <v>182271</v>
      </c>
      <c r="B5787" s="18" t="s">
        <v>75</v>
      </c>
      <c r="C5787" s="18" t="s">
        <v>220</v>
      </c>
      <c r="D5787" s="18" t="s">
        <v>223</v>
      </c>
      <c r="E5787" s="19">
        <v>4.7699999999999996</v>
      </c>
      <c r="F5787" s="5"/>
      <c r="I5787" t="e">
        <v>#REF!</v>
      </c>
    </row>
    <row r="5788" spans="1:9" ht="18" x14ac:dyDescent="0.2">
      <c r="A5788" s="11">
        <v>182272</v>
      </c>
      <c r="B5788" s="18" t="s">
        <v>75</v>
      </c>
      <c r="C5788" s="18" t="s">
        <v>220</v>
      </c>
      <c r="D5788" s="18" t="s">
        <v>223</v>
      </c>
      <c r="E5788" s="19">
        <v>4.7699999999999996</v>
      </c>
      <c r="F5788" s="5"/>
      <c r="I5788" t="e">
        <v>#REF!</v>
      </c>
    </row>
    <row r="5789" spans="1:9" ht="18" x14ac:dyDescent="0.2">
      <c r="A5789" s="11">
        <v>182274</v>
      </c>
      <c r="B5789" s="18" t="s">
        <v>62</v>
      </c>
      <c r="C5789" s="18" t="s">
        <v>494</v>
      </c>
      <c r="D5789" s="18" t="s">
        <v>495</v>
      </c>
      <c r="E5789" s="19">
        <v>1.18</v>
      </c>
      <c r="F5789" s="5"/>
      <c r="I5789" t="e">
        <v>#REF!</v>
      </c>
    </row>
    <row r="5790" spans="1:9" ht="18" x14ac:dyDescent="0.2">
      <c r="A5790" s="11">
        <v>182726</v>
      </c>
      <c r="B5790" s="18" t="s">
        <v>36</v>
      </c>
      <c r="C5790" s="18" t="s">
        <v>632</v>
      </c>
      <c r="D5790" s="18" t="s">
        <v>633</v>
      </c>
      <c r="E5790" s="19">
        <v>9.99</v>
      </c>
      <c r="F5790" s="5"/>
      <c r="I5790" t="e">
        <v>#REF!</v>
      </c>
    </row>
    <row r="5791" spans="1:9" ht="18" x14ac:dyDescent="0.2">
      <c r="A5791" s="11">
        <v>182790</v>
      </c>
      <c r="B5791" s="18" t="s">
        <v>62</v>
      </c>
      <c r="C5791" s="18" t="s">
        <v>122</v>
      </c>
      <c r="D5791" s="18" t="s">
        <v>129</v>
      </c>
      <c r="E5791" s="19">
        <v>2.12</v>
      </c>
      <c r="F5791" s="5"/>
      <c r="I5791" t="e">
        <v>#REF!</v>
      </c>
    </row>
    <row r="5792" spans="1:9" ht="18" x14ac:dyDescent="0.2">
      <c r="A5792" s="11">
        <v>184629</v>
      </c>
      <c r="B5792" s="18" t="s">
        <v>75</v>
      </c>
      <c r="C5792" s="18" t="s">
        <v>76</v>
      </c>
      <c r="D5792" s="18" t="s">
        <v>86</v>
      </c>
      <c r="E5792" s="19">
        <v>18.52</v>
      </c>
      <c r="F5792" s="5"/>
      <c r="I5792" t="e">
        <v>#REF!</v>
      </c>
    </row>
    <row r="5793" spans="1:9" ht="18" x14ac:dyDescent="0.2">
      <c r="A5793" s="11">
        <v>187317</v>
      </c>
      <c r="B5793" s="18" t="s">
        <v>62</v>
      </c>
      <c r="C5793" s="18" t="s">
        <v>526</v>
      </c>
      <c r="D5793" s="18" t="s">
        <v>527</v>
      </c>
      <c r="E5793" s="19">
        <v>2.15</v>
      </c>
      <c r="F5793" s="5"/>
      <c r="I5793" t="e">
        <v>#REF!</v>
      </c>
    </row>
    <row r="5794" spans="1:9" ht="18" x14ac:dyDescent="0.2">
      <c r="A5794" s="11">
        <v>187336</v>
      </c>
      <c r="B5794" s="18" t="s">
        <v>75</v>
      </c>
      <c r="C5794" s="18" t="s">
        <v>307</v>
      </c>
      <c r="D5794" s="18" t="s">
        <v>314</v>
      </c>
      <c r="E5794" s="19">
        <v>3.74</v>
      </c>
      <c r="F5794" s="5"/>
      <c r="I5794" t="e">
        <v>#REF!</v>
      </c>
    </row>
    <row r="5795" spans="1:9" ht="18" x14ac:dyDescent="0.2">
      <c r="A5795" s="11">
        <v>187346</v>
      </c>
      <c r="B5795" s="18" t="s">
        <v>75</v>
      </c>
      <c r="C5795" s="18" t="s">
        <v>307</v>
      </c>
      <c r="D5795" s="18" t="s">
        <v>314</v>
      </c>
      <c r="E5795" s="19">
        <v>6.3</v>
      </c>
      <c r="F5795" s="5"/>
      <c r="I5795" t="e">
        <v>#REF!</v>
      </c>
    </row>
    <row r="5796" spans="1:9" ht="18" x14ac:dyDescent="0.2">
      <c r="A5796" s="11">
        <v>188066</v>
      </c>
      <c r="B5796" s="18" t="s">
        <v>75</v>
      </c>
      <c r="C5796" s="18" t="s">
        <v>307</v>
      </c>
      <c r="D5796" s="18" t="s">
        <v>314</v>
      </c>
      <c r="E5796" s="19">
        <v>6.3</v>
      </c>
      <c r="F5796" s="5"/>
      <c r="I5796" t="e">
        <v>#REF!</v>
      </c>
    </row>
    <row r="5797" spans="1:9" ht="18" x14ac:dyDescent="0.2">
      <c r="A5797" s="11">
        <v>188068</v>
      </c>
      <c r="B5797" s="18" t="s">
        <v>75</v>
      </c>
      <c r="C5797" s="18" t="s">
        <v>307</v>
      </c>
      <c r="D5797" s="18" t="s">
        <v>309</v>
      </c>
      <c r="E5797" s="19">
        <v>3.58</v>
      </c>
      <c r="F5797" s="5"/>
      <c r="I5797" t="e">
        <v>#REF!</v>
      </c>
    </row>
    <row r="5798" spans="1:9" ht="18" x14ac:dyDescent="0.2">
      <c r="A5798" s="11">
        <v>188156</v>
      </c>
      <c r="B5798" s="18" t="s">
        <v>75</v>
      </c>
      <c r="C5798" s="18" t="s">
        <v>235</v>
      </c>
      <c r="D5798" s="18" t="s">
        <v>239</v>
      </c>
      <c r="E5798" s="19">
        <v>3.15</v>
      </c>
      <c r="F5798" s="5"/>
      <c r="I5798" t="e">
        <v>#REF!</v>
      </c>
    </row>
    <row r="5799" spans="1:9" ht="18" x14ac:dyDescent="0.2">
      <c r="A5799" s="11">
        <v>188223</v>
      </c>
      <c r="B5799" s="18" t="s">
        <v>62</v>
      </c>
      <c r="C5799" s="18" t="s">
        <v>507</v>
      </c>
      <c r="D5799" s="18" t="s">
        <v>521</v>
      </c>
      <c r="E5799" s="19">
        <v>3.19</v>
      </c>
      <c r="F5799" s="5"/>
      <c r="I5799" t="e">
        <v>#REF!</v>
      </c>
    </row>
    <row r="5800" spans="1:9" ht="18" x14ac:dyDescent="0.2">
      <c r="A5800" s="11">
        <v>188351</v>
      </c>
      <c r="B5800" s="18" t="s">
        <v>56</v>
      </c>
      <c r="C5800" s="18" t="s">
        <v>529</v>
      </c>
      <c r="D5800" s="18" t="s">
        <v>534</v>
      </c>
      <c r="E5800" s="19">
        <v>3.99</v>
      </c>
      <c r="F5800" s="5"/>
      <c r="I5800" t="e">
        <v>#REF!</v>
      </c>
    </row>
    <row r="5801" spans="1:9" ht="18" x14ac:dyDescent="0.2">
      <c r="A5801" s="11">
        <v>188352</v>
      </c>
      <c r="B5801" s="18" t="s">
        <v>56</v>
      </c>
      <c r="C5801" s="18" t="s">
        <v>412</v>
      </c>
      <c r="D5801" s="18"/>
      <c r="E5801" s="19">
        <v>4.93</v>
      </c>
      <c r="F5801" s="5"/>
      <c r="I5801" t="e">
        <v>#REF!</v>
      </c>
    </row>
    <row r="5802" spans="1:9" ht="18" x14ac:dyDescent="0.2">
      <c r="A5802" s="11">
        <v>188354</v>
      </c>
      <c r="B5802" s="18" t="s">
        <v>75</v>
      </c>
      <c r="C5802" s="18" t="s">
        <v>637</v>
      </c>
      <c r="D5802" s="18" t="s">
        <v>640</v>
      </c>
      <c r="E5802" s="19">
        <v>5.29</v>
      </c>
      <c r="F5802" s="5"/>
      <c r="I5802" t="e">
        <v>#REF!</v>
      </c>
    </row>
    <row r="5803" spans="1:9" ht="18" x14ac:dyDescent="0.2">
      <c r="A5803" s="11">
        <v>188359</v>
      </c>
      <c r="B5803" s="18" t="s">
        <v>56</v>
      </c>
      <c r="C5803" s="18" t="s">
        <v>190</v>
      </c>
      <c r="D5803" s="18" t="s">
        <v>193</v>
      </c>
      <c r="E5803" s="19">
        <v>4.46</v>
      </c>
      <c r="F5803" s="5"/>
      <c r="I5803" t="e">
        <v>#REF!</v>
      </c>
    </row>
    <row r="5804" spans="1:9" ht="18" x14ac:dyDescent="0.2">
      <c r="A5804" s="11">
        <v>188360</v>
      </c>
      <c r="B5804" s="18" t="s">
        <v>130</v>
      </c>
      <c r="C5804" s="18" t="s">
        <v>131</v>
      </c>
      <c r="D5804" s="18" t="s">
        <v>133</v>
      </c>
      <c r="E5804" s="19">
        <v>5.08</v>
      </c>
      <c r="F5804" s="5"/>
      <c r="I5804">
        <v>199530</v>
      </c>
    </row>
    <row r="5805" spans="1:9" ht="18" x14ac:dyDescent="0.2">
      <c r="A5805" s="11">
        <v>188367</v>
      </c>
      <c r="B5805" s="18" t="s">
        <v>56</v>
      </c>
      <c r="C5805" s="18" t="s">
        <v>190</v>
      </c>
      <c r="D5805" s="18" t="s">
        <v>194</v>
      </c>
      <c r="E5805" s="19">
        <v>4.46</v>
      </c>
      <c r="F5805" s="5"/>
      <c r="I5805" t="e">
        <v>#REF!</v>
      </c>
    </row>
    <row r="5806" spans="1:9" ht="18" x14ac:dyDescent="0.2">
      <c r="A5806" s="11">
        <v>188368</v>
      </c>
      <c r="B5806" s="18" t="s">
        <v>75</v>
      </c>
      <c r="C5806" s="18" t="s">
        <v>307</v>
      </c>
      <c r="D5806" s="18" t="s">
        <v>310</v>
      </c>
      <c r="E5806" s="19">
        <v>4.1500000000000004</v>
      </c>
      <c r="F5806" s="5"/>
      <c r="I5806" t="e">
        <v>#REF!</v>
      </c>
    </row>
    <row r="5807" spans="1:9" ht="18" x14ac:dyDescent="0.2">
      <c r="A5807" s="11">
        <v>188663</v>
      </c>
      <c r="B5807" s="18" t="s">
        <v>75</v>
      </c>
      <c r="C5807" s="18" t="s">
        <v>316</v>
      </c>
      <c r="D5807" s="18" t="s">
        <v>318</v>
      </c>
      <c r="E5807" s="19">
        <v>2.6</v>
      </c>
      <c r="F5807" s="5"/>
      <c r="I5807" t="e">
        <v>#REF!</v>
      </c>
    </row>
    <row r="5808" spans="1:9" ht="18" x14ac:dyDescent="0.2">
      <c r="A5808" s="11">
        <v>188708</v>
      </c>
      <c r="B5808" s="18" t="s">
        <v>75</v>
      </c>
      <c r="C5808" s="18" t="s">
        <v>316</v>
      </c>
      <c r="D5808" s="18" t="s">
        <v>318</v>
      </c>
      <c r="E5808" s="19">
        <v>2.34</v>
      </c>
      <c r="F5808" s="5"/>
      <c r="I5808" t="e">
        <v>#REF!</v>
      </c>
    </row>
    <row r="5809" spans="1:9" ht="18" x14ac:dyDescent="0.2">
      <c r="A5809" s="11">
        <v>188722</v>
      </c>
      <c r="B5809" s="18" t="s">
        <v>75</v>
      </c>
      <c r="C5809" s="18" t="s">
        <v>316</v>
      </c>
      <c r="D5809" s="18" t="s">
        <v>318</v>
      </c>
      <c r="E5809" s="19">
        <v>2.34</v>
      </c>
      <c r="F5809" s="5"/>
      <c r="I5809" t="e">
        <v>#REF!</v>
      </c>
    </row>
    <row r="5810" spans="1:9" ht="18" x14ac:dyDescent="0.2">
      <c r="A5810" s="11">
        <v>188723</v>
      </c>
      <c r="B5810" s="18" t="s">
        <v>142</v>
      </c>
      <c r="C5810" s="18" t="s">
        <v>296</v>
      </c>
      <c r="D5810" s="18" t="s">
        <v>297</v>
      </c>
      <c r="E5810" s="19">
        <v>1.57</v>
      </c>
      <c r="F5810" s="5"/>
      <c r="I5810" t="e">
        <v>#REF!</v>
      </c>
    </row>
    <row r="5811" spans="1:9" ht="18" x14ac:dyDescent="0.2">
      <c r="A5811" s="11">
        <v>188724</v>
      </c>
      <c r="B5811" s="18" t="s">
        <v>142</v>
      </c>
      <c r="C5811" s="18" t="s">
        <v>296</v>
      </c>
      <c r="D5811" s="18" t="s">
        <v>297</v>
      </c>
      <c r="E5811" s="19">
        <v>1.4</v>
      </c>
      <c r="F5811" s="5"/>
      <c r="I5811" t="e">
        <v>#REF!</v>
      </c>
    </row>
    <row r="5812" spans="1:9" ht="18" x14ac:dyDescent="0.2">
      <c r="A5812" s="11">
        <v>188725</v>
      </c>
      <c r="B5812" s="18" t="s">
        <v>142</v>
      </c>
      <c r="C5812" s="18" t="s">
        <v>296</v>
      </c>
      <c r="D5812" s="18" t="s">
        <v>297</v>
      </c>
      <c r="E5812" s="19">
        <v>1.34</v>
      </c>
      <c r="F5812" s="5"/>
      <c r="I5812" t="e">
        <v>#REF!</v>
      </c>
    </row>
    <row r="5813" spans="1:9" ht="18" x14ac:dyDescent="0.2">
      <c r="A5813" s="11">
        <v>188727</v>
      </c>
      <c r="B5813" s="18" t="s">
        <v>75</v>
      </c>
      <c r="C5813" s="18" t="s">
        <v>316</v>
      </c>
      <c r="D5813" s="18" t="s">
        <v>318</v>
      </c>
      <c r="E5813" s="19">
        <v>1</v>
      </c>
      <c r="F5813" s="5"/>
      <c r="I5813" t="e">
        <v>#REF!</v>
      </c>
    </row>
    <row r="5814" spans="1:9" ht="18" x14ac:dyDescent="0.2">
      <c r="A5814" s="11">
        <v>188728</v>
      </c>
      <c r="B5814" s="18" t="s">
        <v>75</v>
      </c>
      <c r="C5814" s="18" t="s">
        <v>316</v>
      </c>
      <c r="D5814" s="18" t="s">
        <v>318</v>
      </c>
      <c r="E5814" s="19">
        <v>1</v>
      </c>
      <c r="F5814" s="5"/>
      <c r="I5814" t="e">
        <v>#REF!</v>
      </c>
    </row>
    <row r="5815" spans="1:9" ht="18" x14ac:dyDescent="0.2">
      <c r="A5815" s="11">
        <v>188729</v>
      </c>
      <c r="B5815" s="18" t="s">
        <v>75</v>
      </c>
      <c r="C5815" s="18" t="s">
        <v>316</v>
      </c>
      <c r="D5815" s="18" t="s">
        <v>318</v>
      </c>
      <c r="E5815" s="19">
        <v>1</v>
      </c>
      <c r="F5815" s="5"/>
      <c r="I5815" t="e">
        <v>#REF!</v>
      </c>
    </row>
    <row r="5816" spans="1:9" ht="18" x14ac:dyDescent="0.2">
      <c r="A5816" s="11">
        <v>188805</v>
      </c>
      <c r="B5816" s="18" t="s">
        <v>142</v>
      </c>
      <c r="C5816" s="18" t="s">
        <v>143</v>
      </c>
      <c r="D5816" s="18" t="s">
        <v>146</v>
      </c>
      <c r="E5816" s="19">
        <v>3.7</v>
      </c>
      <c r="F5816" s="5"/>
      <c r="I5816" t="e">
        <v>#REF!</v>
      </c>
    </row>
    <row r="5817" spans="1:9" ht="18" x14ac:dyDescent="0.2">
      <c r="A5817" s="11">
        <v>188840</v>
      </c>
      <c r="B5817" s="18" t="s">
        <v>62</v>
      </c>
      <c r="C5817" s="18" t="s">
        <v>299</v>
      </c>
      <c r="D5817" s="18" t="s">
        <v>300</v>
      </c>
      <c r="E5817" s="19">
        <v>3.02</v>
      </c>
      <c r="F5817" s="5"/>
      <c r="I5817" t="e">
        <v>#REF!</v>
      </c>
    </row>
    <row r="5818" spans="1:9" ht="18" x14ac:dyDescent="0.2">
      <c r="A5818" s="11">
        <v>188841</v>
      </c>
      <c r="B5818" s="18" t="s">
        <v>62</v>
      </c>
      <c r="C5818" s="18" t="s">
        <v>299</v>
      </c>
      <c r="D5818" s="18" t="s">
        <v>300</v>
      </c>
      <c r="E5818" s="19">
        <v>2.2200000000000002</v>
      </c>
      <c r="F5818" s="5"/>
      <c r="I5818" t="e">
        <v>#REF!</v>
      </c>
    </row>
    <row r="5819" spans="1:9" ht="18" x14ac:dyDescent="0.2">
      <c r="A5819" s="11">
        <v>188843</v>
      </c>
      <c r="B5819" s="18" t="s">
        <v>62</v>
      </c>
      <c r="C5819" s="18" t="s">
        <v>200</v>
      </c>
      <c r="D5819" s="18" t="s">
        <v>206</v>
      </c>
      <c r="E5819" s="19">
        <v>1.26</v>
      </c>
      <c r="F5819" s="5"/>
      <c r="I5819" t="e">
        <v>#REF!</v>
      </c>
    </row>
    <row r="5820" spans="1:9" ht="18" x14ac:dyDescent="0.2">
      <c r="A5820" s="11">
        <v>188845</v>
      </c>
      <c r="B5820" s="18" t="s">
        <v>62</v>
      </c>
      <c r="C5820" s="18" t="s">
        <v>299</v>
      </c>
      <c r="D5820" s="18" t="s">
        <v>300</v>
      </c>
      <c r="E5820" s="19">
        <v>2.1</v>
      </c>
      <c r="F5820" s="5"/>
      <c r="I5820" t="e">
        <v>#REF!</v>
      </c>
    </row>
    <row r="5821" spans="1:9" ht="18" x14ac:dyDescent="0.2">
      <c r="A5821" s="11">
        <v>188850</v>
      </c>
      <c r="B5821" s="18" t="s">
        <v>142</v>
      </c>
      <c r="C5821" s="18" t="s">
        <v>476</v>
      </c>
      <c r="D5821" s="18" t="s">
        <v>479</v>
      </c>
      <c r="E5821" s="19">
        <v>0.46</v>
      </c>
      <c r="F5821" s="5"/>
      <c r="I5821" t="e">
        <v>#REF!</v>
      </c>
    </row>
    <row r="5822" spans="1:9" ht="18" x14ac:dyDescent="0.2">
      <c r="A5822" s="11">
        <v>188853</v>
      </c>
      <c r="B5822" s="18" t="s">
        <v>56</v>
      </c>
      <c r="C5822" s="18" t="s">
        <v>190</v>
      </c>
      <c r="D5822" s="18" t="s">
        <v>194</v>
      </c>
      <c r="E5822" s="19">
        <v>7.58</v>
      </c>
      <c r="F5822" s="5"/>
      <c r="I5822" t="e">
        <v>#REF!</v>
      </c>
    </row>
    <row r="5823" spans="1:9" ht="18" x14ac:dyDescent="0.2">
      <c r="A5823" s="11">
        <v>188931</v>
      </c>
      <c r="B5823" s="18" t="s">
        <v>142</v>
      </c>
      <c r="C5823" s="18" t="s">
        <v>457</v>
      </c>
      <c r="D5823" s="18" t="s">
        <v>459</v>
      </c>
      <c r="E5823" s="19">
        <v>1.66</v>
      </c>
      <c r="F5823" s="5"/>
      <c r="I5823" t="e">
        <v>#REF!</v>
      </c>
    </row>
    <row r="5824" spans="1:9" ht="18" x14ac:dyDescent="0.2">
      <c r="A5824" s="11">
        <v>189129</v>
      </c>
      <c r="B5824" s="18" t="s">
        <v>62</v>
      </c>
      <c r="C5824" s="18" t="s">
        <v>200</v>
      </c>
      <c r="D5824" s="18" t="s">
        <v>206</v>
      </c>
      <c r="E5824" s="19">
        <v>1.28</v>
      </c>
      <c r="F5824" s="5"/>
      <c r="I5824" t="e">
        <v>#REF!</v>
      </c>
    </row>
    <row r="5825" spans="1:9" ht="18" x14ac:dyDescent="0.2">
      <c r="A5825" s="11">
        <v>189132</v>
      </c>
      <c r="B5825" s="18" t="s">
        <v>62</v>
      </c>
      <c r="C5825" s="18" t="s">
        <v>200</v>
      </c>
      <c r="D5825" s="18" t="s">
        <v>206</v>
      </c>
      <c r="E5825" s="19">
        <v>1.28</v>
      </c>
      <c r="F5825" s="5"/>
      <c r="I5825">
        <v>199530</v>
      </c>
    </row>
    <row r="5826" spans="1:9" ht="18" x14ac:dyDescent="0.2">
      <c r="A5826" s="11">
        <v>190030</v>
      </c>
      <c r="B5826" s="18" t="s">
        <v>36</v>
      </c>
      <c r="C5826" s="18" t="s">
        <v>48</v>
      </c>
      <c r="D5826" s="18" t="s">
        <v>52</v>
      </c>
      <c r="E5826" s="19">
        <v>10.7</v>
      </c>
      <c r="F5826" s="5"/>
      <c r="I5826">
        <v>199530</v>
      </c>
    </row>
    <row r="5827" spans="1:9" ht="18" x14ac:dyDescent="0.2">
      <c r="A5827" s="11">
        <v>190103</v>
      </c>
      <c r="B5827" s="18" t="s">
        <v>62</v>
      </c>
      <c r="C5827" s="18" t="s">
        <v>494</v>
      </c>
      <c r="D5827" s="18" t="s">
        <v>496</v>
      </c>
      <c r="E5827" s="19">
        <v>1.7</v>
      </c>
      <c r="F5827" s="5"/>
      <c r="I5827">
        <v>199530</v>
      </c>
    </row>
    <row r="5828" spans="1:9" ht="18" x14ac:dyDescent="0.2">
      <c r="A5828" s="11">
        <v>190106</v>
      </c>
      <c r="B5828" s="18" t="s">
        <v>75</v>
      </c>
      <c r="C5828" s="18" t="s">
        <v>220</v>
      </c>
      <c r="D5828" s="18" t="s">
        <v>221</v>
      </c>
      <c r="E5828" s="19">
        <v>2</v>
      </c>
      <c r="F5828" s="5"/>
      <c r="I5828">
        <v>199530</v>
      </c>
    </row>
    <row r="5829" spans="1:9" ht="18" x14ac:dyDescent="0.2">
      <c r="A5829" s="11">
        <v>190250</v>
      </c>
      <c r="B5829" s="18" t="s">
        <v>75</v>
      </c>
      <c r="C5829" s="18" t="s">
        <v>220</v>
      </c>
      <c r="D5829" s="18" t="s">
        <v>221</v>
      </c>
      <c r="E5829" s="19">
        <v>1.37</v>
      </c>
      <c r="F5829" s="5"/>
      <c r="I5829">
        <v>199530</v>
      </c>
    </row>
    <row r="5830" spans="1:9" ht="18" x14ac:dyDescent="0.2">
      <c r="A5830" s="11">
        <v>190713</v>
      </c>
      <c r="B5830" s="18" t="s">
        <v>130</v>
      </c>
      <c r="C5830" s="18" t="s">
        <v>360</v>
      </c>
      <c r="D5830" s="18" t="s">
        <v>363</v>
      </c>
      <c r="E5830" s="19">
        <v>8.43</v>
      </c>
      <c r="F5830" s="5"/>
      <c r="I5830">
        <v>199530</v>
      </c>
    </row>
    <row r="5831" spans="1:9" ht="18" x14ac:dyDescent="0.2">
      <c r="A5831" s="11">
        <v>190857</v>
      </c>
      <c r="B5831" s="18" t="s">
        <v>11</v>
      </c>
      <c r="C5831" s="18" t="s">
        <v>253</v>
      </c>
      <c r="D5831" s="18" t="s">
        <v>258</v>
      </c>
      <c r="E5831" s="19">
        <v>3.33</v>
      </c>
      <c r="F5831" s="5"/>
      <c r="I5831" t="e">
        <v>#REF!</v>
      </c>
    </row>
    <row r="5832" spans="1:9" ht="18" x14ac:dyDescent="0.2">
      <c r="A5832" s="11">
        <v>192901</v>
      </c>
      <c r="B5832" s="18" t="s">
        <v>75</v>
      </c>
      <c r="C5832" s="18" t="s">
        <v>220</v>
      </c>
      <c r="D5832" s="18" t="s">
        <v>223</v>
      </c>
      <c r="E5832" s="19">
        <v>10.69</v>
      </c>
      <c r="F5832" s="5"/>
      <c r="I5832" t="e">
        <v>#REF!</v>
      </c>
    </row>
    <row r="5833" spans="1:9" ht="18" x14ac:dyDescent="0.2">
      <c r="A5833" s="11">
        <v>193116</v>
      </c>
      <c r="B5833" s="18" t="s">
        <v>62</v>
      </c>
      <c r="C5833" s="18" t="s">
        <v>507</v>
      </c>
      <c r="D5833" s="18" t="s">
        <v>520</v>
      </c>
      <c r="E5833" s="19">
        <v>4.04</v>
      </c>
      <c r="F5833" s="5"/>
      <c r="I5833" t="e">
        <v>#REF!</v>
      </c>
    </row>
    <row r="5834" spans="1:9" ht="18" x14ac:dyDescent="0.2">
      <c r="A5834" s="11">
        <v>193131</v>
      </c>
      <c r="B5834" s="18" t="s">
        <v>75</v>
      </c>
      <c r="C5834" s="18" t="s">
        <v>76</v>
      </c>
      <c r="D5834" s="18" t="s">
        <v>80</v>
      </c>
      <c r="E5834" s="19">
        <v>2.61</v>
      </c>
      <c r="F5834" s="5"/>
      <c r="I5834">
        <v>199530</v>
      </c>
    </row>
    <row r="5835" spans="1:9" ht="18" x14ac:dyDescent="0.2">
      <c r="A5835" s="11">
        <v>193132</v>
      </c>
      <c r="B5835" s="18" t="s">
        <v>75</v>
      </c>
      <c r="C5835" s="18" t="s">
        <v>76</v>
      </c>
      <c r="D5835" s="18" t="s">
        <v>80</v>
      </c>
      <c r="E5835" s="19">
        <v>2.61</v>
      </c>
      <c r="F5835" s="5"/>
      <c r="I5835" t="e">
        <v>#REF!</v>
      </c>
    </row>
    <row r="5836" spans="1:9" ht="18" x14ac:dyDescent="0.2">
      <c r="A5836" s="11">
        <v>193183</v>
      </c>
      <c r="B5836" s="18" t="s">
        <v>75</v>
      </c>
      <c r="C5836" s="18" t="s">
        <v>76</v>
      </c>
      <c r="D5836" s="18" t="s">
        <v>83</v>
      </c>
      <c r="E5836" s="19">
        <v>2.57</v>
      </c>
      <c r="F5836" s="5"/>
      <c r="I5836">
        <v>199530</v>
      </c>
    </row>
    <row r="5837" spans="1:9" ht="18" x14ac:dyDescent="0.2">
      <c r="A5837" s="11">
        <v>193187</v>
      </c>
      <c r="B5837" s="18" t="s">
        <v>75</v>
      </c>
      <c r="C5837" s="18" t="s">
        <v>76</v>
      </c>
      <c r="D5837" s="18" t="s">
        <v>83</v>
      </c>
      <c r="E5837" s="19">
        <v>1.97</v>
      </c>
      <c r="F5837" s="5"/>
      <c r="I5837" t="e">
        <v>#REF!</v>
      </c>
    </row>
    <row r="5838" spans="1:9" ht="18" x14ac:dyDescent="0.2">
      <c r="A5838" s="11">
        <v>193188</v>
      </c>
      <c r="B5838" s="18" t="s">
        <v>56</v>
      </c>
      <c r="C5838" s="18" t="s">
        <v>190</v>
      </c>
      <c r="D5838" s="18" t="s">
        <v>194</v>
      </c>
      <c r="E5838" s="19">
        <v>3.52</v>
      </c>
      <c r="F5838" s="5"/>
      <c r="I5838">
        <v>199530</v>
      </c>
    </row>
    <row r="5839" spans="1:9" ht="18" x14ac:dyDescent="0.2">
      <c r="A5839" s="11">
        <v>193193</v>
      </c>
      <c r="B5839" s="18" t="s">
        <v>7</v>
      </c>
      <c r="C5839" s="18" t="s">
        <v>228</v>
      </c>
      <c r="D5839" s="18" t="s">
        <v>232</v>
      </c>
      <c r="E5839" s="19">
        <v>3.25</v>
      </c>
      <c r="F5839" s="5"/>
      <c r="I5839">
        <v>199530</v>
      </c>
    </row>
    <row r="5840" spans="1:9" ht="18" x14ac:dyDescent="0.2">
      <c r="A5840" s="11">
        <v>193197</v>
      </c>
      <c r="B5840" s="18" t="s">
        <v>75</v>
      </c>
      <c r="C5840" s="18" t="s">
        <v>307</v>
      </c>
      <c r="D5840" s="18" t="s">
        <v>314</v>
      </c>
      <c r="E5840" s="19">
        <v>4.42</v>
      </c>
      <c r="F5840" s="5"/>
      <c r="I5840">
        <v>199530</v>
      </c>
    </row>
    <row r="5841" spans="1:9" ht="18" x14ac:dyDescent="0.2">
      <c r="A5841" s="11">
        <v>193230</v>
      </c>
      <c r="B5841" s="18" t="s">
        <v>7</v>
      </c>
      <c r="C5841" s="18" t="s">
        <v>228</v>
      </c>
      <c r="D5841" s="18" t="s">
        <v>232</v>
      </c>
      <c r="E5841" s="19">
        <v>2.81</v>
      </c>
      <c r="F5841" s="5"/>
      <c r="I5841" t="e">
        <v>#REF!</v>
      </c>
    </row>
    <row r="5842" spans="1:9" ht="18" x14ac:dyDescent="0.2">
      <c r="A5842" s="11">
        <v>193253</v>
      </c>
      <c r="B5842" s="18" t="s">
        <v>7</v>
      </c>
      <c r="C5842" s="18" t="s">
        <v>228</v>
      </c>
      <c r="D5842" s="18" t="s">
        <v>232</v>
      </c>
      <c r="E5842" s="19">
        <v>3.25</v>
      </c>
      <c r="F5842" s="5"/>
      <c r="I5842">
        <v>199530</v>
      </c>
    </row>
    <row r="5843" spans="1:9" ht="18" x14ac:dyDescent="0.2">
      <c r="A5843" s="11">
        <v>193254</v>
      </c>
      <c r="B5843" s="18" t="s">
        <v>7</v>
      </c>
      <c r="C5843" s="18" t="s">
        <v>228</v>
      </c>
      <c r="D5843" s="18" t="s">
        <v>232</v>
      </c>
      <c r="E5843" s="19">
        <v>3.25</v>
      </c>
      <c r="F5843" s="5"/>
      <c r="I5843" t="e">
        <v>#REF!</v>
      </c>
    </row>
    <row r="5844" spans="1:9" ht="18" x14ac:dyDescent="0.2">
      <c r="A5844" s="11">
        <v>193264</v>
      </c>
      <c r="B5844" s="18" t="s">
        <v>62</v>
      </c>
      <c r="C5844" s="18" t="s">
        <v>497</v>
      </c>
      <c r="D5844" s="18" t="s">
        <v>502</v>
      </c>
      <c r="E5844" s="19">
        <v>2.93</v>
      </c>
      <c r="F5844" s="5"/>
      <c r="I5844">
        <v>199530</v>
      </c>
    </row>
    <row r="5845" spans="1:9" ht="18" x14ac:dyDescent="0.2">
      <c r="A5845" s="11">
        <v>193265</v>
      </c>
      <c r="B5845" s="18" t="s">
        <v>62</v>
      </c>
      <c r="C5845" s="18" t="s">
        <v>605</v>
      </c>
      <c r="D5845" s="18" t="s">
        <v>607</v>
      </c>
      <c r="E5845" s="19">
        <v>1.97</v>
      </c>
      <c r="F5845" s="5"/>
      <c r="I5845" t="e">
        <v>#REF!</v>
      </c>
    </row>
    <row r="5846" spans="1:9" ht="18" x14ac:dyDescent="0.2">
      <c r="A5846" s="11">
        <v>194045</v>
      </c>
      <c r="B5846" s="18" t="s">
        <v>62</v>
      </c>
      <c r="C5846" s="18" t="s">
        <v>393</v>
      </c>
      <c r="D5846" s="18" t="s">
        <v>394</v>
      </c>
      <c r="E5846" s="19">
        <v>1.66</v>
      </c>
      <c r="F5846" s="5"/>
      <c r="I5846" t="e">
        <v>#REF!</v>
      </c>
    </row>
    <row r="5847" spans="1:9" ht="18" x14ac:dyDescent="0.2">
      <c r="A5847" s="11">
        <v>194052</v>
      </c>
      <c r="B5847" s="18" t="s">
        <v>62</v>
      </c>
      <c r="C5847" s="18" t="s">
        <v>281</v>
      </c>
      <c r="D5847" s="18" t="s">
        <v>282</v>
      </c>
      <c r="E5847" s="19">
        <v>2.16</v>
      </c>
      <c r="F5847" s="5"/>
      <c r="I5847" t="e">
        <v>#REF!</v>
      </c>
    </row>
    <row r="5848" spans="1:9" ht="18" x14ac:dyDescent="0.2">
      <c r="A5848" s="11">
        <v>194057</v>
      </c>
      <c r="B5848" s="18" t="s">
        <v>62</v>
      </c>
      <c r="C5848" s="18" t="s">
        <v>281</v>
      </c>
      <c r="D5848" s="18" t="s">
        <v>282</v>
      </c>
      <c r="E5848" s="19">
        <v>2.16</v>
      </c>
      <c r="F5848" s="5"/>
      <c r="I5848" t="e">
        <v>#REF!</v>
      </c>
    </row>
    <row r="5849" spans="1:9" ht="18" x14ac:dyDescent="0.2">
      <c r="A5849" s="11">
        <v>194058</v>
      </c>
      <c r="B5849" s="18" t="s">
        <v>62</v>
      </c>
      <c r="C5849" s="18" t="s">
        <v>605</v>
      </c>
      <c r="D5849" s="18" t="s">
        <v>607</v>
      </c>
      <c r="E5849" s="19">
        <v>2.16</v>
      </c>
      <c r="F5849" s="5"/>
      <c r="I5849" t="e">
        <v>#REF!</v>
      </c>
    </row>
    <row r="5850" spans="1:9" ht="18" x14ac:dyDescent="0.2">
      <c r="A5850" s="11">
        <v>194401</v>
      </c>
      <c r="B5850" s="18" t="s">
        <v>7</v>
      </c>
      <c r="C5850" s="18" t="s">
        <v>100</v>
      </c>
      <c r="D5850" s="18" t="s">
        <v>110</v>
      </c>
      <c r="E5850" s="19">
        <v>2.35</v>
      </c>
      <c r="F5850" s="5"/>
      <c r="I5850" t="e">
        <v>#REF!</v>
      </c>
    </row>
    <row r="5851" spans="1:9" ht="18" x14ac:dyDescent="0.2">
      <c r="A5851" s="11">
        <v>194500</v>
      </c>
      <c r="B5851" s="18" t="s">
        <v>75</v>
      </c>
      <c r="C5851" s="18" t="s">
        <v>220</v>
      </c>
      <c r="D5851" s="18" t="s">
        <v>221</v>
      </c>
      <c r="E5851" s="19">
        <v>2.4</v>
      </c>
      <c r="F5851" s="5"/>
      <c r="I5851" t="e">
        <v>#REF!</v>
      </c>
    </row>
    <row r="5852" spans="1:9" ht="18" x14ac:dyDescent="0.2">
      <c r="A5852" s="11">
        <v>194501</v>
      </c>
      <c r="B5852" s="18" t="s">
        <v>75</v>
      </c>
      <c r="C5852" s="18" t="s">
        <v>220</v>
      </c>
      <c r="D5852" s="18" t="s">
        <v>221</v>
      </c>
      <c r="E5852" s="19">
        <v>2.64</v>
      </c>
      <c r="F5852" s="5"/>
      <c r="I5852">
        <v>199530</v>
      </c>
    </row>
    <row r="5853" spans="1:9" ht="18" x14ac:dyDescent="0.2">
      <c r="A5853" s="11">
        <v>194506</v>
      </c>
      <c r="B5853" s="18" t="s">
        <v>75</v>
      </c>
      <c r="C5853" s="18" t="s">
        <v>220</v>
      </c>
      <c r="D5853" s="18" t="s">
        <v>221</v>
      </c>
      <c r="E5853" s="19">
        <v>2.88</v>
      </c>
      <c r="F5853" s="5"/>
      <c r="I5853" t="e">
        <v>#REF!</v>
      </c>
    </row>
    <row r="5854" spans="1:9" ht="18" x14ac:dyDescent="0.2">
      <c r="A5854" s="11">
        <v>194507</v>
      </c>
      <c r="B5854" s="18" t="s">
        <v>75</v>
      </c>
      <c r="C5854" s="18" t="s">
        <v>220</v>
      </c>
      <c r="D5854" s="18" t="s">
        <v>221</v>
      </c>
      <c r="E5854" s="19">
        <v>2.64</v>
      </c>
      <c r="F5854" s="5"/>
      <c r="I5854" t="e">
        <v>#REF!</v>
      </c>
    </row>
    <row r="5855" spans="1:9" ht="18" x14ac:dyDescent="0.2">
      <c r="A5855" s="11">
        <v>194520</v>
      </c>
      <c r="B5855" s="18" t="s">
        <v>7</v>
      </c>
      <c r="C5855" s="18" t="s">
        <v>100</v>
      </c>
      <c r="D5855" s="18" t="s">
        <v>108</v>
      </c>
      <c r="E5855" s="19">
        <v>6.38</v>
      </c>
      <c r="F5855" s="5"/>
      <c r="I5855" t="e">
        <v>#REF!</v>
      </c>
    </row>
    <row r="5856" spans="1:9" ht="18" x14ac:dyDescent="0.2">
      <c r="A5856" s="11">
        <v>194741</v>
      </c>
      <c r="B5856" s="18" t="s">
        <v>62</v>
      </c>
      <c r="C5856" s="18" t="s">
        <v>429</v>
      </c>
      <c r="D5856" s="18" t="s">
        <v>434</v>
      </c>
      <c r="E5856" s="19">
        <v>2.16</v>
      </c>
      <c r="F5856" s="5"/>
      <c r="I5856" t="e">
        <v>#REF!</v>
      </c>
    </row>
    <row r="5857" spans="1:9" ht="18" x14ac:dyDescent="0.2">
      <c r="A5857" s="11">
        <v>194748</v>
      </c>
      <c r="B5857" s="18" t="s">
        <v>62</v>
      </c>
      <c r="C5857" s="18" t="s">
        <v>429</v>
      </c>
      <c r="D5857" s="18" t="s">
        <v>434</v>
      </c>
      <c r="E5857" s="19">
        <v>2.16</v>
      </c>
      <c r="F5857" s="5"/>
      <c r="I5857" t="e">
        <v>#REF!</v>
      </c>
    </row>
    <row r="5858" spans="1:9" ht="18" x14ac:dyDescent="0.2">
      <c r="A5858" s="11">
        <v>194752</v>
      </c>
      <c r="B5858" s="18" t="s">
        <v>62</v>
      </c>
      <c r="C5858" s="18" t="s">
        <v>429</v>
      </c>
      <c r="D5858" s="18" t="s">
        <v>434</v>
      </c>
      <c r="E5858" s="19">
        <v>2.16</v>
      </c>
      <c r="F5858" s="5"/>
      <c r="I5858" t="e">
        <v>#REF!</v>
      </c>
    </row>
    <row r="5859" spans="1:9" ht="18" x14ac:dyDescent="0.2">
      <c r="A5859" s="11">
        <v>194997</v>
      </c>
      <c r="B5859" s="18" t="s">
        <v>62</v>
      </c>
      <c r="C5859" s="18" t="s">
        <v>281</v>
      </c>
      <c r="D5859" s="18" t="s">
        <v>282</v>
      </c>
      <c r="E5859" s="19">
        <v>3.26</v>
      </c>
      <c r="F5859" s="5"/>
      <c r="I5859" t="e">
        <v>#REF!</v>
      </c>
    </row>
    <row r="5860" spans="1:9" ht="18" x14ac:dyDescent="0.2">
      <c r="A5860" s="11">
        <v>195072</v>
      </c>
      <c r="B5860" s="18" t="s">
        <v>62</v>
      </c>
      <c r="C5860" s="18" t="s">
        <v>605</v>
      </c>
      <c r="D5860" s="18" t="s">
        <v>607</v>
      </c>
      <c r="E5860" s="19">
        <v>2.16</v>
      </c>
      <c r="F5860" s="5"/>
      <c r="I5860">
        <v>199530</v>
      </c>
    </row>
    <row r="5861" spans="1:9" ht="18" x14ac:dyDescent="0.2">
      <c r="A5861" s="11">
        <v>195081</v>
      </c>
      <c r="B5861" s="18" t="s">
        <v>75</v>
      </c>
      <c r="C5861" s="18" t="s">
        <v>76</v>
      </c>
      <c r="D5861" s="18" t="s">
        <v>79</v>
      </c>
      <c r="E5861" s="19">
        <v>4.6100000000000003</v>
      </c>
      <c r="F5861" s="5"/>
      <c r="I5861">
        <v>199530</v>
      </c>
    </row>
    <row r="5862" spans="1:9" ht="18" x14ac:dyDescent="0.2">
      <c r="A5862" s="11">
        <v>195240</v>
      </c>
      <c r="B5862" s="18" t="s">
        <v>56</v>
      </c>
      <c r="C5862" s="18" t="s">
        <v>190</v>
      </c>
      <c r="D5862" s="18" t="s">
        <v>191</v>
      </c>
      <c r="E5862" s="19">
        <v>5.77</v>
      </c>
      <c r="F5862" s="5"/>
      <c r="I5862" t="e">
        <v>#REF!</v>
      </c>
    </row>
    <row r="5863" spans="1:9" ht="18" x14ac:dyDescent="0.2">
      <c r="A5863" s="11">
        <v>195244</v>
      </c>
      <c r="B5863" s="18" t="s">
        <v>56</v>
      </c>
      <c r="C5863" s="18" t="s">
        <v>190</v>
      </c>
      <c r="D5863" s="18" t="s">
        <v>191</v>
      </c>
      <c r="E5863" s="19">
        <v>5.77</v>
      </c>
      <c r="F5863" s="5"/>
      <c r="I5863" t="e">
        <v>#REF!</v>
      </c>
    </row>
    <row r="5864" spans="1:9" ht="18" x14ac:dyDescent="0.2">
      <c r="A5864" s="11">
        <v>195737</v>
      </c>
      <c r="B5864" s="18" t="s">
        <v>62</v>
      </c>
      <c r="C5864" s="18" t="s">
        <v>122</v>
      </c>
      <c r="D5864" s="18" t="s">
        <v>129</v>
      </c>
      <c r="E5864" s="19">
        <v>3.01</v>
      </c>
      <c r="F5864" s="5"/>
      <c r="I5864" t="e">
        <v>#REF!</v>
      </c>
    </row>
    <row r="5865" spans="1:9" ht="18" x14ac:dyDescent="0.2">
      <c r="A5865" s="11">
        <v>196109</v>
      </c>
      <c r="B5865" s="18" t="s">
        <v>11</v>
      </c>
      <c r="C5865" s="18" t="s">
        <v>335</v>
      </c>
      <c r="D5865" s="18" t="s">
        <v>339</v>
      </c>
      <c r="E5865" s="19">
        <v>1.06</v>
      </c>
      <c r="F5865" s="5"/>
      <c r="I5865" t="e">
        <v>#REF!</v>
      </c>
    </row>
    <row r="5866" spans="1:9" ht="18" x14ac:dyDescent="0.2">
      <c r="A5866" s="11">
        <v>196501</v>
      </c>
      <c r="B5866" s="18" t="s">
        <v>36</v>
      </c>
      <c r="C5866" s="18" t="s">
        <v>196</v>
      </c>
      <c r="D5866" s="18" t="s">
        <v>198</v>
      </c>
      <c r="E5866" s="19">
        <v>9.36</v>
      </c>
      <c r="F5866" s="5"/>
      <c r="I5866" t="e">
        <v>#REF!</v>
      </c>
    </row>
    <row r="5867" spans="1:9" ht="18" x14ac:dyDescent="0.2">
      <c r="A5867" s="11">
        <v>197150</v>
      </c>
      <c r="B5867" s="18" t="s">
        <v>62</v>
      </c>
      <c r="C5867" s="18" t="s">
        <v>200</v>
      </c>
      <c r="D5867" s="18" t="s">
        <v>206</v>
      </c>
      <c r="E5867" s="19">
        <v>0.94</v>
      </c>
      <c r="F5867" s="5"/>
      <c r="I5867" t="e">
        <v>#REF!</v>
      </c>
    </row>
    <row r="5868" spans="1:9" ht="18" x14ac:dyDescent="0.2">
      <c r="A5868" s="11">
        <v>197151</v>
      </c>
      <c r="B5868" s="18" t="s">
        <v>62</v>
      </c>
      <c r="C5868" s="18" t="s">
        <v>200</v>
      </c>
      <c r="D5868" s="18" t="s">
        <v>206</v>
      </c>
      <c r="E5868" s="19">
        <v>1.3</v>
      </c>
      <c r="F5868" s="5"/>
      <c r="I5868" t="e">
        <v>#REF!</v>
      </c>
    </row>
    <row r="5869" spans="1:9" ht="18" x14ac:dyDescent="0.2">
      <c r="A5869" s="11">
        <v>197164</v>
      </c>
      <c r="B5869" s="18" t="s">
        <v>62</v>
      </c>
      <c r="C5869" s="18" t="s">
        <v>299</v>
      </c>
      <c r="D5869" s="18" t="s">
        <v>300</v>
      </c>
      <c r="E5869" s="19">
        <v>2.2200000000000002</v>
      </c>
      <c r="F5869" s="5"/>
      <c r="I5869" t="e">
        <v>#REF!</v>
      </c>
    </row>
    <row r="5870" spans="1:9" ht="18" x14ac:dyDescent="0.2">
      <c r="A5870" s="11">
        <v>199268</v>
      </c>
      <c r="B5870" s="18" t="s">
        <v>62</v>
      </c>
      <c r="C5870" s="18" t="s">
        <v>526</v>
      </c>
      <c r="D5870" s="18" t="s">
        <v>527</v>
      </c>
      <c r="E5870" s="19">
        <v>2.72</v>
      </c>
      <c r="F5870" s="5"/>
      <c r="I5870" t="e">
        <v>#REF!</v>
      </c>
    </row>
    <row r="5871" spans="1:9" ht="18" x14ac:dyDescent="0.2">
      <c r="A5871" s="11">
        <v>199415</v>
      </c>
      <c r="B5871" s="18" t="s">
        <v>142</v>
      </c>
      <c r="C5871" s="18" t="s">
        <v>457</v>
      </c>
      <c r="D5871" s="18" t="s">
        <v>459</v>
      </c>
      <c r="E5871" s="19">
        <v>1.95</v>
      </c>
      <c r="F5871" s="5"/>
      <c r="I5871" t="e">
        <v>#REF!</v>
      </c>
    </row>
    <row r="5872" spans="1:9" ht="18" x14ac:dyDescent="0.2">
      <c r="A5872" s="11">
        <v>199472</v>
      </c>
      <c r="B5872" s="18" t="s">
        <v>62</v>
      </c>
      <c r="C5872" s="18" t="s">
        <v>497</v>
      </c>
      <c r="D5872" s="18" t="s">
        <v>503</v>
      </c>
      <c r="E5872" s="19">
        <v>2.35</v>
      </c>
      <c r="F5872" s="5"/>
      <c r="I5872" t="e">
        <v>#REF!</v>
      </c>
    </row>
    <row r="5873" spans="1:9" ht="18" x14ac:dyDescent="0.2">
      <c r="A5873" s="11">
        <v>199475</v>
      </c>
      <c r="B5873" s="18" t="s">
        <v>11</v>
      </c>
      <c r="C5873" s="18" t="s">
        <v>335</v>
      </c>
      <c r="D5873" s="18" t="s">
        <v>337</v>
      </c>
      <c r="E5873" s="19">
        <v>1.5</v>
      </c>
      <c r="F5873" s="5"/>
      <c r="I5873" t="e">
        <v>#REF!</v>
      </c>
    </row>
    <row r="5874" spans="1:9" ht="18" x14ac:dyDescent="0.2">
      <c r="A5874" s="11">
        <v>199479</v>
      </c>
      <c r="B5874" s="18" t="s">
        <v>11</v>
      </c>
      <c r="C5874" s="18" t="s">
        <v>335</v>
      </c>
      <c r="D5874" s="18" t="s">
        <v>337</v>
      </c>
      <c r="E5874" s="19">
        <v>1.77</v>
      </c>
      <c r="F5874" s="5"/>
      <c r="I5874" t="e">
        <v>#REF!</v>
      </c>
    </row>
    <row r="5875" spans="1:9" ht="18" x14ac:dyDescent="0.2">
      <c r="A5875" s="11">
        <v>199484</v>
      </c>
      <c r="B5875" s="18" t="s">
        <v>62</v>
      </c>
      <c r="C5875" s="18" t="s">
        <v>526</v>
      </c>
      <c r="D5875" s="18" t="s">
        <v>527</v>
      </c>
      <c r="E5875" s="19">
        <v>2.98</v>
      </c>
      <c r="F5875" s="5"/>
      <c r="I5875" t="e">
        <v>#REF!</v>
      </c>
    </row>
    <row r="5876" spans="1:9" ht="18" x14ac:dyDescent="0.2">
      <c r="A5876" s="11">
        <v>199526</v>
      </c>
      <c r="B5876" s="18" t="s">
        <v>11</v>
      </c>
      <c r="C5876" s="18" t="s">
        <v>12</v>
      </c>
      <c r="D5876" s="18" t="s">
        <v>15</v>
      </c>
      <c r="E5876" s="19">
        <v>1.59</v>
      </c>
      <c r="F5876" s="5"/>
      <c r="I5876" t="e">
        <v>#REF!</v>
      </c>
    </row>
    <row r="5877" spans="1:9" ht="18" x14ac:dyDescent="0.2">
      <c r="A5877" s="11">
        <v>199530</v>
      </c>
      <c r="B5877" s="18" t="s">
        <v>11</v>
      </c>
      <c r="C5877" s="18" t="s">
        <v>154</v>
      </c>
      <c r="D5877" s="18"/>
      <c r="E5877" s="19">
        <v>1.59</v>
      </c>
      <c r="F5877" s="5"/>
      <c r="I5877" t="e">
        <v>#REF!</v>
      </c>
    </row>
    <row r="5878" spans="1:9" ht="18" x14ac:dyDescent="0.2">
      <c r="A5878" s="11">
        <v>199547</v>
      </c>
      <c r="B5878" s="18" t="s">
        <v>75</v>
      </c>
      <c r="C5878" s="18" t="s">
        <v>235</v>
      </c>
      <c r="D5878" s="18" t="s">
        <v>238</v>
      </c>
      <c r="E5878" s="19">
        <v>3.33</v>
      </c>
      <c r="F5878" s="5"/>
      <c r="I5878" t="e">
        <v>#REF!</v>
      </c>
    </row>
    <row r="5879" spans="1:9" ht="18" x14ac:dyDescent="0.2">
      <c r="A5879" s="11">
        <v>199855</v>
      </c>
      <c r="B5879" s="18" t="s">
        <v>7</v>
      </c>
      <c r="C5879" s="18" t="s">
        <v>100</v>
      </c>
      <c r="D5879" s="18" t="s">
        <v>104</v>
      </c>
      <c r="E5879" s="19">
        <v>3.13</v>
      </c>
      <c r="F5879" s="5"/>
      <c r="I5879" t="e">
        <v>#REF!</v>
      </c>
    </row>
    <row r="5880" spans="1:9" ht="18" x14ac:dyDescent="0.2">
      <c r="A5880" s="11">
        <v>199950</v>
      </c>
      <c r="B5880" s="18" t="s">
        <v>130</v>
      </c>
      <c r="C5880" s="18" t="s">
        <v>360</v>
      </c>
      <c r="D5880" s="18" t="s">
        <v>363</v>
      </c>
      <c r="E5880" s="19">
        <v>56.78</v>
      </c>
      <c r="F5880" s="5"/>
      <c r="I5880">
        <v>199530</v>
      </c>
    </row>
    <row r="5881" spans="1:9" ht="18" x14ac:dyDescent="0.2">
      <c r="A5881" s="11">
        <v>199951</v>
      </c>
      <c r="B5881" s="18" t="s">
        <v>130</v>
      </c>
      <c r="C5881" s="18" t="s">
        <v>360</v>
      </c>
      <c r="D5881" s="18" t="s">
        <v>363</v>
      </c>
      <c r="E5881" s="19">
        <v>9.19</v>
      </c>
      <c r="F5881" s="5"/>
      <c r="I5881" t="e">
        <v>#REF!</v>
      </c>
    </row>
    <row r="5882" spans="1:9" ht="18" x14ac:dyDescent="0.2">
      <c r="A5882" s="11">
        <v>199954</v>
      </c>
      <c r="B5882" s="18" t="s">
        <v>130</v>
      </c>
      <c r="C5882" s="18" t="s">
        <v>360</v>
      </c>
      <c r="D5882" s="18" t="s">
        <v>363</v>
      </c>
      <c r="E5882" s="19">
        <v>9.19</v>
      </c>
      <c r="F5882" s="5"/>
      <c r="I5882">
        <v>199530</v>
      </c>
    </row>
    <row r="5883" spans="1:9" ht="18" x14ac:dyDescent="0.2">
      <c r="A5883" s="11">
        <v>200323</v>
      </c>
      <c r="B5883" s="18" t="s">
        <v>75</v>
      </c>
      <c r="C5883" s="18" t="s">
        <v>76</v>
      </c>
      <c r="D5883" s="18" t="s">
        <v>79</v>
      </c>
      <c r="E5883" s="19">
        <v>6.65</v>
      </c>
      <c r="F5883" s="5"/>
      <c r="I5883">
        <v>199530</v>
      </c>
    </row>
    <row r="5884" spans="1:9" ht="18" x14ac:dyDescent="0.2">
      <c r="A5884" s="11">
        <v>200354</v>
      </c>
      <c r="B5884" s="18" t="s">
        <v>75</v>
      </c>
      <c r="C5884" s="18" t="s">
        <v>76</v>
      </c>
      <c r="D5884" s="18" t="s">
        <v>79</v>
      </c>
      <c r="E5884" s="19">
        <v>4.99</v>
      </c>
      <c r="F5884" s="5"/>
      <c r="I5884" t="e">
        <v>#REF!</v>
      </c>
    </row>
    <row r="5885" spans="1:9" ht="18" x14ac:dyDescent="0.2">
      <c r="A5885" s="11">
        <v>200359</v>
      </c>
      <c r="B5885" s="18" t="s">
        <v>36</v>
      </c>
      <c r="C5885" s="18" t="s">
        <v>196</v>
      </c>
      <c r="D5885" s="18" t="s">
        <v>198</v>
      </c>
      <c r="E5885" s="19">
        <v>1.83</v>
      </c>
      <c r="F5885" s="5"/>
      <c r="I5885" t="e">
        <v>#REF!</v>
      </c>
    </row>
    <row r="5886" spans="1:9" ht="18" x14ac:dyDescent="0.2">
      <c r="A5886" s="11">
        <v>200360</v>
      </c>
      <c r="B5886" s="18" t="s">
        <v>36</v>
      </c>
      <c r="C5886" s="18" t="s">
        <v>196</v>
      </c>
      <c r="D5886" s="18" t="s">
        <v>198</v>
      </c>
      <c r="E5886" s="19">
        <v>1.83</v>
      </c>
      <c r="F5886" s="5"/>
      <c r="I5886">
        <v>199530</v>
      </c>
    </row>
    <row r="5887" spans="1:9" ht="18" x14ac:dyDescent="0.2">
      <c r="A5887" s="11">
        <v>200526</v>
      </c>
      <c r="B5887" s="18" t="s">
        <v>75</v>
      </c>
      <c r="C5887" s="18" t="s">
        <v>307</v>
      </c>
      <c r="D5887" s="18" t="s">
        <v>314</v>
      </c>
      <c r="E5887" s="19">
        <v>5.82</v>
      </c>
      <c r="F5887" s="5"/>
      <c r="I5887" t="e">
        <v>#REF!</v>
      </c>
    </row>
    <row r="5888" spans="1:9" ht="18" x14ac:dyDescent="0.2">
      <c r="A5888" s="11">
        <v>200581</v>
      </c>
      <c r="B5888" s="18" t="s">
        <v>75</v>
      </c>
      <c r="C5888" s="18" t="s">
        <v>307</v>
      </c>
      <c r="D5888" s="18" t="s">
        <v>309</v>
      </c>
      <c r="E5888" s="19">
        <v>4.34</v>
      </c>
      <c r="F5888" s="5"/>
      <c r="I5888">
        <v>199530</v>
      </c>
    </row>
    <row r="5889" spans="1:9" ht="18" x14ac:dyDescent="0.2">
      <c r="A5889" s="11">
        <v>200582</v>
      </c>
      <c r="B5889" s="18" t="s">
        <v>75</v>
      </c>
      <c r="C5889" s="18" t="s">
        <v>307</v>
      </c>
      <c r="D5889" s="18" t="s">
        <v>313</v>
      </c>
      <c r="E5889" s="19">
        <v>5.27</v>
      </c>
      <c r="F5889" s="5"/>
      <c r="I5889">
        <v>199530</v>
      </c>
    </row>
    <row r="5890" spans="1:9" ht="18" x14ac:dyDescent="0.2">
      <c r="A5890" s="11">
        <v>200584</v>
      </c>
      <c r="B5890" s="18" t="s">
        <v>75</v>
      </c>
      <c r="C5890" s="18" t="s">
        <v>220</v>
      </c>
      <c r="D5890" s="18" t="s">
        <v>222</v>
      </c>
      <c r="E5890" s="19">
        <v>5.4</v>
      </c>
      <c r="F5890" s="5"/>
      <c r="I5890" t="e">
        <v>#REF!</v>
      </c>
    </row>
    <row r="5891" spans="1:9" ht="18" x14ac:dyDescent="0.2">
      <c r="A5891" s="11">
        <v>200585</v>
      </c>
      <c r="B5891" s="18" t="s">
        <v>75</v>
      </c>
      <c r="C5891" s="18" t="s">
        <v>220</v>
      </c>
      <c r="D5891" s="18" t="s">
        <v>222</v>
      </c>
      <c r="E5891" s="19">
        <v>5.4</v>
      </c>
      <c r="F5891" s="5"/>
      <c r="I5891">
        <v>199530</v>
      </c>
    </row>
    <row r="5892" spans="1:9" ht="18" x14ac:dyDescent="0.2">
      <c r="A5892" s="11">
        <v>201025</v>
      </c>
      <c r="B5892" s="18" t="s">
        <v>75</v>
      </c>
      <c r="C5892" s="18" t="s">
        <v>271</v>
      </c>
      <c r="D5892" s="18" t="s">
        <v>279</v>
      </c>
      <c r="E5892" s="19">
        <v>4.8499999999999996</v>
      </c>
      <c r="F5892" s="5"/>
      <c r="I5892">
        <v>199530</v>
      </c>
    </row>
    <row r="5893" spans="1:9" ht="18" x14ac:dyDescent="0.2">
      <c r="A5893" s="11">
        <v>201034</v>
      </c>
      <c r="B5893" s="18" t="s">
        <v>75</v>
      </c>
      <c r="C5893" s="18" t="s">
        <v>76</v>
      </c>
      <c r="D5893" s="18" t="s">
        <v>83</v>
      </c>
      <c r="E5893" s="19">
        <v>3.46</v>
      </c>
      <c r="F5893" s="5"/>
      <c r="I5893" t="e">
        <v>#REF!</v>
      </c>
    </row>
    <row r="5894" spans="1:9" ht="18" x14ac:dyDescent="0.2">
      <c r="A5894" s="11">
        <v>201044</v>
      </c>
      <c r="B5894" s="18" t="s">
        <v>56</v>
      </c>
      <c r="C5894" s="18" t="s">
        <v>420</v>
      </c>
      <c r="D5894" s="18" t="s">
        <v>424</v>
      </c>
      <c r="E5894" s="19">
        <v>6.16</v>
      </c>
      <c r="F5894" s="5"/>
      <c r="I5894" t="e">
        <v>#REF!</v>
      </c>
    </row>
    <row r="5895" spans="1:9" ht="18" x14ac:dyDescent="0.2">
      <c r="A5895" s="11">
        <v>201198</v>
      </c>
      <c r="B5895" s="18" t="s">
        <v>75</v>
      </c>
      <c r="C5895" s="18" t="s">
        <v>271</v>
      </c>
      <c r="D5895" s="18" t="s">
        <v>279</v>
      </c>
      <c r="E5895" s="19">
        <v>6.09</v>
      </c>
      <c r="F5895" s="5"/>
      <c r="I5895" t="e">
        <v>#REF!</v>
      </c>
    </row>
    <row r="5896" spans="1:9" ht="18" x14ac:dyDescent="0.2">
      <c r="A5896" s="11">
        <v>201751</v>
      </c>
      <c r="B5896" s="18" t="s">
        <v>56</v>
      </c>
      <c r="C5896" s="18" t="s">
        <v>420</v>
      </c>
      <c r="D5896" s="18" t="s">
        <v>422</v>
      </c>
      <c r="E5896" s="19">
        <v>4.71</v>
      </c>
      <c r="F5896" s="5"/>
      <c r="I5896" t="e">
        <v>#REF!</v>
      </c>
    </row>
    <row r="5897" spans="1:9" ht="18" x14ac:dyDescent="0.2">
      <c r="A5897" s="11">
        <v>202579</v>
      </c>
      <c r="B5897" s="18" t="s">
        <v>62</v>
      </c>
      <c r="C5897" s="18" t="s">
        <v>593</v>
      </c>
      <c r="D5897" s="18" t="s">
        <v>596</v>
      </c>
      <c r="E5897" s="19">
        <v>2.2599999999999998</v>
      </c>
      <c r="F5897" s="5"/>
      <c r="I5897" t="e">
        <v>#REF!</v>
      </c>
    </row>
    <row r="5898" spans="1:9" ht="18" x14ac:dyDescent="0.2">
      <c r="A5898" s="11">
        <v>202592</v>
      </c>
      <c r="B5898" s="18" t="s">
        <v>62</v>
      </c>
      <c r="C5898" s="18" t="s">
        <v>393</v>
      </c>
      <c r="D5898" s="18" t="s">
        <v>402</v>
      </c>
      <c r="E5898" s="19">
        <v>4.08</v>
      </c>
      <c r="F5898" s="5"/>
      <c r="I5898" t="e">
        <v>#REF!</v>
      </c>
    </row>
    <row r="5899" spans="1:9" ht="18" x14ac:dyDescent="0.2">
      <c r="A5899" s="11">
        <v>202593</v>
      </c>
      <c r="B5899" s="18" t="s">
        <v>62</v>
      </c>
      <c r="C5899" s="18" t="s">
        <v>393</v>
      </c>
      <c r="D5899" s="18" t="s">
        <v>402</v>
      </c>
      <c r="E5899" s="19">
        <v>1.93</v>
      </c>
      <c r="F5899" s="5"/>
      <c r="I5899" t="e">
        <v>#REF!</v>
      </c>
    </row>
    <row r="5900" spans="1:9" ht="18" x14ac:dyDescent="0.2">
      <c r="A5900" s="11">
        <v>202726</v>
      </c>
      <c r="B5900" s="18" t="s">
        <v>11</v>
      </c>
      <c r="C5900" s="18" t="s">
        <v>284</v>
      </c>
      <c r="D5900" s="18" t="s">
        <v>288</v>
      </c>
      <c r="E5900" s="19">
        <v>7.11</v>
      </c>
      <c r="F5900" s="5"/>
      <c r="I5900">
        <v>199530</v>
      </c>
    </row>
    <row r="5901" spans="1:9" ht="18" x14ac:dyDescent="0.2">
      <c r="A5901" s="11">
        <v>202746</v>
      </c>
      <c r="B5901" s="18" t="s">
        <v>11</v>
      </c>
      <c r="C5901" s="18" t="s">
        <v>284</v>
      </c>
      <c r="D5901" s="18" t="s">
        <v>288</v>
      </c>
      <c r="E5901" s="19">
        <v>7.11</v>
      </c>
      <c r="F5901" s="5"/>
      <c r="I5901">
        <v>199530</v>
      </c>
    </row>
    <row r="5902" spans="1:9" x14ac:dyDescent="0.15">
      <c r="A5902" s="6"/>
      <c r="B5902" s="16"/>
      <c r="C5902" s="16"/>
      <c r="D5902" s="16"/>
      <c r="E5902" s="14"/>
      <c r="F5902" s="5"/>
      <c r="I5902" t="e">
        <v>#REF!</v>
      </c>
    </row>
    <row r="5903" spans="1:9" x14ac:dyDescent="0.15">
      <c r="A5903" s="6"/>
      <c r="B5903" s="16"/>
      <c r="C5903" s="16"/>
      <c r="D5903" s="16"/>
      <c r="E5903" s="14"/>
      <c r="F5903" s="5"/>
      <c r="I5903" t="e">
        <v>#REF!</v>
      </c>
    </row>
    <row r="5904" spans="1:9" x14ac:dyDescent="0.15">
      <c r="A5904" s="6"/>
      <c r="B5904" s="16"/>
      <c r="C5904" s="16"/>
      <c r="D5904" s="16"/>
      <c r="E5904" s="14"/>
      <c r="F5904" s="5"/>
      <c r="I5904" t="e">
        <v>#REF!</v>
      </c>
    </row>
    <row r="5905" spans="1:9" x14ac:dyDescent="0.15">
      <c r="A5905" s="6"/>
      <c r="B5905" s="16"/>
      <c r="C5905" s="16"/>
      <c r="D5905" s="16"/>
      <c r="E5905" s="14"/>
      <c r="F5905" s="5"/>
      <c r="I5905" t="e">
        <v>#REF!</v>
      </c>
    </row>
    <row r="5906" spans="1:9" x14ac:dyDescent="0.15">
      <c r="A5906" s="6"/>
      <c r="B5906" s="16"/>
      <c r="C5906" s="16"/>
      <c r="D5906" s="16"/>
      <c r="E5906" s="14"/>
      <c r="F5906" s="5"/>
      <c r="I5906" t="e">
        <v>#REF!</v>
      </c>
    </row>
    <row r="5907" spans="1:9" x14ac:dyDescent="0.15">
      <c r="A5907" s="6"/>
      <c r="B5907" s="16"/>
      <c r="C5907" s="16"/>
      <c r="D5907" s="16"/>
      <c r="E5907" s="14"/>
      <c r="F5907" s="5"/>
      <c r="I5907" t="e">
        <v>#REF!</v>
      </c>
    </row>
    <row r="5908" spans="1:9" x14ac:dyDescent="0.15">
      <c r="A5908" s="6"/>
      <c r="B5908" s="16"/>
      <c r="C5908" s="16"/>
      <c r="D5908" s="16"/>
      <c r="E5908" s="14"/>
      <c r="F5908" s="5"/>
      <c r="I5908" t="e">
        <v>#REF!</v>
      </c>
    </row>
    <row r="5909" spans="1:9" x14ac:dyDescent="0.15">
      <c r="A5909" s="6"/>
      <c r="B5909" s="16"/>
      <c r="C5909" s="16"/>
      <c r="D5909" s="16"/>
      <c r="E5909" s="14"/>
      <c r="F5909" s="5"/>
      <c r="I5909" t="e">
        <v>#REF!</v>
      </c>
    </row>
    <row r="5910" spans="1:9" x14ac:dyDescent="0.15">
      <c r="A5910" s="6"/>
      <c r="B5910" s="16"/>
      <c r="C5910" s="16"/>
      <c r="D5910" s="16"/>
      <c r="E5910" s="14"/>
      <c r="F5910" s="5"/>
      <c r="I5910" t="e">
        <v>#REF!</v>
      </c>
    </row>
    <row r="5911" spans="1:9" x14ac:dyDescent="0.15">
      <c r="A5911" s="6"/>
      <c r="B5911" s="16"/>
      <c r="C5911" s="16"/>
      <c r="D5911" s="16"/>
      <c r="E5911" s="14"/>
      <c r="F5911" s="5"/>
      <c r="I5911" t="e">
        <v>#REF!</v>
      </c>
    </row>
    <row r="5912" spans="1:9" x14ac:dyDescent="0.15">
      <c r="A5912" s="6"/>
      <c r="B5912" s="16"/>
      <c r="C5912" s="16"/>
      <c r="D5912" s="16"/>
      <c r="E5912" s="14"/>
      <c r="F5912" s="5"/>
      <c r="I5912" t="e">
        <v>#REF!</v>
      </c>
    </row>
    <row r="5913" spans="1:9" x14ac:dyDescent="0.15">
      <c r="A5913" s="6"/>
      <c r="B5913" s="16"/>
      <c r="C5913" s="16"/>
      <c r="D5913" s="16"/>
      <c r="E5913" s="14"/>
      <c r="F5913" s="5"/>
      <c r="I5913" t="e">
        <v>#REF!</v>
      </c>
    </row>
    <row r="5914" spans="1:9" x14ac:dyDescent="0.15">
      <c r="A5914" s="6"/>
      <c r="B5914" s="16"/>
      <c r="C5914" s="16"/>
      <c r="D5914" s="16"/>
      <c r="E5914" s="14"/>
      <c r="F5914" s="5"/>
      <c r="I5914">
        <v>199530</v>
      </c>
    </row>
    <row r="5915" spans="1:9" x14ac:dyDescent="0.15">
      <c r="A5915" s="6"/>
      <c r="B5915" s="16"/>
      <c r="C5915" s="16"/>
      <c r="D5915" s="16"/>
      <c r="E5915" s="14"/>
      <c r="F5915" s="5"/>
      <c r="I5915" t="e">
        <v>#REF!</v>
      </c>
    </row>
    <row r="5916" spans="1:9" x14ac:dyDescent="0.15">
      <c r="A5916" s="6"/>
      <c r="B5916" s="16"/>
      <c r="C5916" s="16"/>
      <c r="D5916" s="16"/>
      <c r="E5916" s="14"/>
      <c r="F5916" s="5"/>
      <c r="I5916" t="e">
        <v>#REF!</v>
      </c>
    </row>
    <row r="5917" spans="1:9" x14ac:dyDescent="0.15">
      <c r="A5917" s="6"/>
      <c r="B5917" s="16"/>
      <c r="C5917" s="16"/>
      <c r="D5917" s="16"/>
      <c r="E5917" s="14"/>
      <c r="F5917" s="5"/>
    </row>
    <row r="5918" spans="1:9" x14ac:dyDescent="0.15">
      <c r="A5918" s="6"/>
      <c r="B5918" s="16"/>
      <c r="C5918" s="16"/>
      <c r="D5918" s="16"/>
      <c r="E5918" s="14"/>
      <c r="F5918" s="5"/>
    </row>
    <row r="5919" spans="1:9" x14ac:dyDescent="0.15">
      <c r="A5919" s="6"/>
      <c r="B5919" s="16"/>
      <c r="C5919" s="16"/>
      <c r="D5919" s="16"/>
      <c r="E5919" s="14"/>
      <c r="F5919" s="5"/>
    </row>
    <row r="5920" spans="1:9" x14ac:dyDescent="0.15">
      <c r="A5920" s="6"/>
      <c r="B5920" s="16"/>
      <c r="C5920" s="16"/>
      <c r="D5920" s="16"/>
      <c r="E5920" s="14"/>
      <c r="F5920" s="5"/>
    </row>
    <row r="5921" spans="1:6" x14ac:dyDescent="0.15">
      <c r="A5921" s="6"/>
      <c r="B5921" s="16"/>
      <c r="C5921" s="16"/>
      <c r="D5921" s="16"/>
      <c r="E5921" s="14"/>
      <c r="F5921" s="5"/>
    </row>
    <row r="5922" spans="1:6" x14ac:dyDescent="0.15">
      <c r="A5922" s="6"/>
      <c r="B5922" s="16"/>
      <c r="C5922" s="16"/>
      <c r="D5922" s="16"/>
      <c r="E5922" s="14"/>
      <c r="F5922" s="5"/>
    </row>
    <row r="5923" spans="1:6" x14ac:dyDescent="0.15">
      <c r="A5923" s="6"/>
      <c r="B5923" s="16"/>
      <c r="C5923" s="16"/>
      <c r="D5923" s="16"/>
      <c r="E5923" s="14"/>
      <c r="F5923" s="5"/>
    </row>
    <row r="5924" spans="1:6" x14ac:dyDescent="0.15">
      <c r="A5924" s="6"/>
      <c r="B5924" s="16"/>
      <c r="C5924" s="16"/>
      <c r="D5924" s="16"/>
      <c r="E5924" s="14"/>
      <c r="F5924" s="5"/>
    </row>
    <row r="5925" spans="1:6" x14ac:dyDescent="0.15">
      <c r="A5925" s="6"/>
      <c r="B5925" s="16"/>
      <c r="C5925" s="16"/>
      <c r="D5925" s="16"/>
      <c r="E5925" s="14"/>
      <c r="F5925" s="5"/>
    </row>
    <row r="5926" spans="1:6" x14ac:dyDescent="0.15">
      <c r="A5926" s="6"/>
      <c r="B5926" s="16"/>
      <c r="C5926" s="16"/>
      <c r="D5926" s="16"/>
      <c r="E5926" s="14"/>
      <c r="F5926" s="5"/>
    </row>
    <row r="5927" spans="1:6" x14ac:dyDescent="0.15">
      <c r="A5927" s="6"/>
      <c r="B5927" s="16"/>
      <c r="C5927" s="16"/>
      <c r="D5927" s="16"/>
      <c r="E5927" s="14"/>
      <c r="F5927" s="5"/>
    </row>
    <row r="5928" spans="1:6" x14ac:dyDescent="0.15">
      <c r="A5928" s="6"/>
      <c r="B5928" s="16"/>
      <c r="C5928" s="16"/>
      <c r="D5928" s="16"/>
      <c r="E5928" s="14"/>
      <c r="F5928" s="5"/>
    </row>
    <row r="5929" spans="1:6" x14ac:dyDescent="0.15">
      <c r="A5929" s="6"/>
      <c r="B5929" s="16"/>
      <c r="C5929" s="16"/>
      <c r="D5929" s="16"/>
      <c r="E5929" s="14"/>
      <c r="F5929" s="5"/>
    </row>
    <row r="5930" spans="1:6" x14ac:dyDescent="0.15">
      <c r="A5930" s="6"/>
      <c r="B5930" s="16"/>
      <c r="C5930" s="16"/>
      <c r="D5930" s="16"/>
      <c r="E5930" s="14"/>
      <c r="F5930" s="5"/>
    </row>
    <row r="5931" spans="1:6" x14ac:dyDescent="0.15">
      <c r="A5931" s="6"/>
      <c r="B5931" s="16"/>
      <c r="C5931" s="16"/>
      <c r="D5931" s="16"/>
      <c r="E5931" s="14"/>
      <c r="F5931" s="5"/>
    </row>
    <row r="5932" spans="1:6" x14ac:dyDescent="0.15">
      <c r="A5932" s="6"/>
      <c r="B5932" s="16"/>
      <c r="C5932" s="16"/>
      <c r="D5932" s="16"/>
      <c r="E5932" s="14"/>
      <c r="F5932" s="5"/>
    </row>
    <row r="5933" spans="1:6" x14ac:dyDescent="0.15">
      <c r="A5933" s="6"/>
      <c r="B5933" s="16"/>
      <c r="C5933" s="16"/>
      <c r="D5933" s="16"/>
      <c r="E5933" s="14"/>
      <c r="F5933" s="5"/>
    </row>
    <row r="5934" spans="1:6" x14ac:dyDescent="0.15">
      <c r="A5934" s="6"/>
      <c r="B5934" s="16"/>
      <c r="C5934" s="16"/>
      <c r="D5934" s="16"/>
      <c r="E5934" s="14"/>
      <c r="F5934" s="5"/>
    </row>
    <row r="5935" spans="1:6" x14ac:dyDescent="0.15">
      <c r="A5935" s="6"/>
      <c r="B5935" s="16"/>
      <c r="C5935" s="16"/>
      <c r="D5935" s="16"/>
      <c r="E5935" s="14"/>
      <c r="F5935" s="5"/>
    </row>
    <row r="5936" spans="1:6" x14ac:dyDescent="0.15">
      <c r="A5936" s="6"/>
      <c r="B5936" s="16"/>
      <c r="C5936" s="16"/>
      <c r="D5936" s="16"/>
      <c r="E5936" s="14"/>
      <c r="F5936" s="5"/>
    </row>
    <row r="5937" spans="1:6" x14ac:dyDescent="0.15">
      <c r="A5937" s="6"/>
      <c r="B5937" s="16"/>
      <c r="C5937" s="16"/>
      <c r="D5937" s="16"/>
      <c r="E5937" s="14"/>
      <c r="F5937" s="5"/>
    </row>
    <row r="5938" spans="1:6" x14ac:dyDescent="0.15">
      <c r="A5938" s="6"/>
      <c r="B5938" s="16"/>
      <c r="C5938" s="16"/>
      <c r="D5938" s="16"/>
      <c r="E5938" s="14"/>
      <c r="F5938" s="5"/>
    </row>
    <row r="5939" spans="1:6" x14ac:dyDescent="0.15">
      <c r="A5939" s="6"/>
      <c r="B5939" s="16"/>
      <c r="C5939" s="16"/>
      <c r="D5939" s="16"/>
      <c r="E5939" s="14"/>
      <c r="F5939" s="5"/>
    </row>
    <row r="5940" spans="1:6" x14ac:dyDescent="0.15">
      <c r="A5940" s="6"/>
      <c r="B5940" s="16"/>
      <c r="C5940" s="16"/>
      <c r="D5940" s="16"/>
      <c r="E5940" s="14"/>
      <c r="F5940" s="5"/>
    </row>
    <row r="5941" spans="1:6" x14ac:dyDescent="0.15">
      <c r="A5941" s="6"/>
      <c r="B5941" s="16"/>
      <c r="C5941" s="16"/>
      <c r="D5941" s="16"/>
      <c r="E5941" s="14"/>
      <c r="F5941" s="5"/>
    </row>
    <row r="5942" spans="1:6" x14ac:dyDescent="0.15">
      <c r="A5942" s="6"/>
      <c r="B5942" s="16"/>
      <c r="C5942" s="16"/>
      <c r="D5942" s="16"/>
      <c r="E5942" s="14"/>
      <c r="F5942" s="5"/>
    </row>
    <row r="5943" spans="1:6" x14ac:dyDescent="0.15">
      <c r="A5943" s="6"/>
      <c r="B5943" s="16"/>
      <c r="C5943" s="16"/>
      <c r="D5943" s="16"/>
      <c r="E5943" s="14"/>
      <c r="F5943" s="5"/>
    </row>
    <row r="5944" spans="1:6" x14ac:dyDescent="0.15">
      <c r="A5944" s="6"/>
      <c r="B5944" s="16"/>
      <c r="C5944" s="16"/>
      <c r="D5944" s="16"/>
      <c r="E5944" s="14"/>
      <c r="F5944" s="5"/>
    </row>
    <row r="5945" spans="1:6" x14ac:dyDescent="0.15">
      <c r="A5945" s="6"/>
      <c r="B5945" s="16"/>
      <c r="C5945" s="16"/>
      <c r="D5945" s="16"/>
      <c r="E5945" s="14"/>
      <c r="F5945" s="5"/>
    </row>
    <row r="5946" spans="1:6" x14ac:dyDescent="0.15">
      <c r="A5946" s="6"/>
      <c r="B5946" s="16"/>
      <c r="C5946" s="16"/>
      <c r="D5946" s="16"/>
      <c r="E5946" s="14"/>
      <c r="F5946" s="5"/>
    </row>
    <row r="5947" spans="1:6" x14ac:dyDescent="0.15">
      <c r="A5947" s="6"/>
      <c r="B5947" s="16"/>
      <c r="C5947" s="16"/>
      <c r="D5947" s="16"/>
      <c r="E5947" s="14"/>
      <c r="F5947" s="5"/>
    </row>
    <row r="5948" spans="1:6" x14ac:dyDescent="0.15">
      <c r="A5948" s="6"/>
      <c r="B5948" s="16"/>
      <c r="C5948" s="16"/>
      <c r="D5948" s="16"/>
      <c r="E5948" s="14"/>
      <c r="F5948" s="5"/>
    </row>
    <row r="5949" spans="1:6" x14ac:dyDescent="0.15">
      <c r="A5949" s="6"/>
      <c r="B5949" s="16"/>
      <c r="C5949" s="16"/>
      <c r="D5949" s="16"/>
      <c r="E5949" s="14"/>
      <c r="F5949" s="5"/>
    </row>
    <row r="5950" spans="1:6" x14ac:dyDescent="0.15">
      <c r="A5950" s="6"/>
      <c r="B5950" s="16"/>
      <c r="C5950" s="16"/>
      <c r="D5950" s="16"/>
      <c r="E5950" s="14"/>
      <c r="F5950" s="5"/>
    </row>
    <row r="5951" spans="1:6" x14ac:dyDescent="0.15">
      <c r="A5951" s="6"/>
      <c r="B5951" s="16"/>
      <c r="C5951" s="16"/>
      <c r="D5951" s="16"/>
      <c r="E5951" s="14"/>
      <c r="F5951" s="5"/>
    </row>
    <row r="5952" spans="1:6" x14ac:dyDescent="0.15">
      <c r="A5952" s="6"/>
      <c r="B5952" s="16"/>
      <c r="C5952" s="16"/>
      <c r="D5952" s="16"/>
      <c r="E5952" s="14"/>
      <c r="F5952" s="5"/>
    </row>
    <row r="5953" spans="1:6" x14ac:dyDescent="0.15">
      <c r="A5953" s="6"/>
      <c r="B5953" s="16"/>
      <c r="C5953" s="16"/>
      <c r="D5953" s="16"/>
      <c r="E5953" s="14"/>
      <c r="F5953" s="5"/>
    </row>
    <row r="5954" spans="1:6" x14ac:dyDescent="0.15">
      <c r="A5954" s="6"/>
      <c r="B5954" s="16"/>
      <c r="C5954" s="16"/>
      <c r="D5954" s="16"/>
      <c r="E5954" s="14"/>
      <c r="F5954" s="5"/>
    </row>
    <row r="5955" spans="1:6" x14ac:dyDescent="0.15">
      <c r="A5955" s="6"/>
      <c r="B5955" s="16"/>
      <c r="C5955" s="16"/>
      <c r="D5955" s="16"/>
      <c r="E5955" s="14"/>
      <c r="F5955" s="5"/>
    </row>
    <row r="5956" spans="1:6" x14ac:dyDescent="0.15">
      <c r="A5956" s="6"/>
      <c r="B5956" s="16"/>
      <c r="C5956" s="16"/>
      <c r="D5956" s="16"/>
      <c r="E5956" s="14"/>
      <c r="F5956" s="5"/>
    </row>
    <row r="5957" spans="1:6" x14ac:dyDescent="0.15">
      <c r="A5957" s="6"/>
      <c r="B5957" s="16"/>
      <c r="C5957" s="16"/>
      <c r="D5957" s="16"/>
      <c r="E5957" s="14"/>
      <c r="F5957" s="5"/>
    </row>
    <row r="5958" spans="1:6" x14ac:dyDescent="0.15">
      <c r="A5958" s="6"/>
      <c r="B5958" s="16"/>
      <c r="C5958" s="16"/>
      <c r="D5958" s="16"/>
      <c r="E5958" s="14"/>
      <c r="F5958" s="5"/>
    </row>
    <row r="5959" spans="1:6" x14ac:dyDescent="0.15">
      <c r="A5959" s="6"/>
      <c r="B5959" s="16"/>
      <c r="C5959" s="16"/>
      <c r="D5959" s="16"/>
      <c r="E5959" s="14"/>
      <c r="F5959" s="5"/>
    </row>
    <row r="5960" spans="1:6" x14ac:dyDescent="0.15">
      <c r="A5960" s="6"/>
      <c r="B5960" s="16"/>
      <c r="C5960" s="16"/>
      <c r="D5960" s="16"/>
      <c r="E5960" s="14"/>
      <c r="F5960" s="5"/>
    </row>
    <row r="5961" spans="1:6" x14ac:dyDescent="0.15">
      <c r="A5961" s="6"/>
      <c r="B5961" s="16"/>
      <c r="C5961" s="16"/>
      <c r="D5961" s="16"/>
      <c r="E5961" s="14"/>
      <c r="F5961" s="5"/>
    </row>
    <row r="5962" spans="1:6" x14ac:dyDescent="0.15">
      <c r="A5962" s="6"/>
      <c r="B5962" s="16"/>
      <c r="C5962" s="16"/>
      <c r="D5962" s="16"/>
      <c r="E5962" s="14"/>
      <c r="F5962" s="5"/>
    </row>
    <row r="5963" spans="1:6" x14ac:dyDescent="0.15">
      <c r="A5963" s="6"/>
      <c r="B5963" s="16"/>
      <c r="C5963" s="16"/>
      <c r="D5963" s="16"/>
      <c r="E5963" s="14"/>
      <c r="F5963" s="5"/>
    </row>
    <row r="5964" spans="1:6" x14ac:dyDescent="0.15">
      <c r="A5964" s="6"/>
      <c r="B5964" s="16"/>
      <c r="C5964" s="16"/>
      <c r="D5964" s="16"/>
      <c r="E5964" s="14"/>
      <c r="F5964" s="5"/>
    </row>
    <row r="5965" spans="1:6" x14ac:dyDescent="0.15">
      <c r="A5965" s="6"/>
      <c r="B5965" s="16"/>
      <c r="C5965" s="16"/>
      <c r="D5965" s="16"/>
      <c r="E5965" s="14"/>
      <c r="F5965" s="5"/>
    </row>
    <row r="5966" spans="1:6" x14ac:dyDescent="0.15">
      <c r="A5966" s="6"/>
      <c r="B5966" s="16"/>
      <c r="C5966" s="16"/>
      <c r="D5966" s="16"/>
      <c r="E5966" s="14"/>
      <c r="F5966" s="5"/>
    </row>
    <row r="5967" spans="1:6" x14ac:dyDescent="0.15">
      <c r="A5967" s="6"/>
      <c r="B5967" s="16"/>
      <c r="C5967" s="16"/>
      <c r="D5967" s="16"/>
      <c r="E5967" s="14"/>
      <c r="F5967" s="5"/>
    </row>
    <row r="5968" spans="1:6" x14ac:dyDescent="0.15">
      <c r="A5968" s="6"/>
      <c r="B5968" s="16"/>
      <c r="C5968" s="16"/>
      <c r="D5968" s="16"/>
      <c r="E5968" s="14"/>
      <c r="F5968" s="5"/>
    </row>
    <row r="5969" spans="1:6" x14ac:dyDescent="0.15">
      <c r="A5969" s="6"/>
      <c r="B5969" s="16"/>
      <c r="C5969" s="16"/>
      <c r="D5969" s="16"/>
      <c r="E5969" s="14"/>
      <c r="F5969" s="5"/>
    </row>
    <row r="5970" spans="1:6" x14ac:dyDescent="0.15">
      <c r="A5970" s="6"/>
      <c r="B5970" s="16"/>
      <c r="C5970" s="16"/>
      <c r="D5970" s="16"/>
      <c r="E5970" s="14"/>
      <c r="F5970" s="5"/>
    </row>
    <row r="5971" spans="1:6" x14ac:dyDescent="0.15">
      <c r="A5971" s="6"/>
      <c r="B5971" s="16"/>
      <c r="C5971" s="16"/>
      <c r="D5971" s="16"/>
      <c r="E5971" s="14"/>
      <c r="F5971" s="5"/>
    </row>
    <row r="5972" spans="1:6" x14ac:dyDescent="0.15">
      <c r="A5972" s="6"/>
      <c r="B5972" s="16"/>
      <c r="C5972" s="16"/>
      <c r="D5972" s="16"/>
      <c r="E5972" s="14"/>
      <c r="F5972" s="5"/>
    </row>
    <row r="5973" spans="1:6" x14ac:dyDescent="0.15">
      <c r="A5973" s="6"/>
      <c r="B5973" s="16"/>
      <c r="C5973" s="16"/>
      <c r="D5973" s="16"/>
      <c r="E5973" s="14"/>
      <c r="F5973" s="5"/>
    </row>
    <row r="5974" spans="1:6" x14ac:dyDescent="0.15">
      <c r="A5974" s="6"/>
      <c r="B5974" s="16"/>
      <c r="C5974" s="16"/>
      <c r="D5974" s="16"/>
      <c r="E5974" s="14"/>
      <c r="F5974" s="5"/>
    </row>
    <row r="5975" spans="1:6" x14ac:dyDescent="0.15">
      <c r="A5975" s="6"/>
      <c r="B5975" s="16"/>
      <c r="C5975" s="16"/>
      <c r="D5975" s="16"/>
      <c r="E5975" s="14"/>
      <c r="F5975" s="5"/>
    </row>
    <row r="5976" spans="1:6" x14ac:dyDescent="0.15">
      <c r="A5976" s="6"/>
      <c r="B5976" s="16"/>
      <c r="C5976" s="16"/>
      <c r="D5976" s="16"/>
      <c r="E5976" s="14"/>
      <c r="F5976" s="5"/>
    </row>
    <row r="5977" spans="1:6" x14ac:dyDescent="0.15">
      <c r="A5977" s="6"/>
      <c r="B5977" s="16"/>
      <c r="C5977" s="16"/>
      <c r="D5977" s="16"/>
      <c r="E5977" s="14"/>
      <c r="F5977" s="5"/>
    </row>
    <row r="5978" spans="1:6" x14ac:dyDescent="0.15">
      <c r="A5978" s="6"/>
      <c r="B5978" s="16"/>
      <c r="C5978" s="16"/>
      <c r="D5978" s="16"/>
      <c r="E5978" s="14"/>
      <c r="F5978" s="5"/>
    </row>
    <row r="5979" spans="1:6" x14ac:dyDescent="0.15">
      <c r="A5979" s="6"/>
      <c r="B5979" s="16"/>
      <c r="C5979" s="16"/>
      <c r="D5979" s="16"/>
      <c r="E5979" s="14"/>
      <c r="F5979" s="5"/>
    </row>
    <row r="5980" spans="1:6" x14ac:dyDescent="0.15">
      <c r="A5980" s="6"/>
      <c r="B5980" s="16"/>
      <c r="C5980" s="16"/>
      <c r="D5980" s="16"/>
      <c r="E5980" s="14"/>
      <c r="F5980" s="5"/>
    </row>
    <row r="5981" spans="1:6" x14ac:dyDescent="0.15">
      <c r="A5981" s="6"/>
      <c r="B5981" s="16"/>
      <c r="C5981" s="16"/>
      <c r="D5981" s="16"/>
      <c r="E5981" s="14"/>
      <c r="F5981" s="5"/>
    </row>
    <row r="5982" spans="1:6" x14ac:dyDescent="0.15">
      <c r="A5982" s="6"/>
      <c r="B5982" s="16"/>
      <c r="C5982" s="16"/>
      <c r="D5982" s="16"/>
      <c r="E5982" s="14"/>
      <c r="F5982" s="5"/>
    </row>
    <row r="5983" spans="1:6" x14ac:dyDescent="0.15">
      <c r="A5983" s="6"/>
      <c r="B5983" s="16"/>
      <c r="C5983" s="16"/>
      <c r="D5983" s="16"/>
      <c r="E5983" s="14"/>
      <c r="F5983" s="5"/>
    </row>
    <row r="5984" spans="1:6" x14ac:dyDescent="0.15">
      <c r="A5984" s="6"/>
      <c r="B5984" s="16"/>
      <c r="C5984" s="16"/>
      <c r="D5984" s="16"/>
      <c r="E5984" s="14"/>
      <c r="F5984" s="5"/>
    </row>
    <row r="5985" spans="1:6" x14ac:dyDescent="0.15">
      <c r="A5985" s="6"/>
      <c r="B5985" s="16"/>
      <c r="C5985" s="16"/>
      <c r="D5985" s="16"/>
      <c r="E5985" s="14"/>
      <c r="F5985" s="5"/>
    </row>
    <row r="5986" spans="1:6" x14ac:dyDescent="0.15">
      <c r="A5986" s="6"/>
      <c r="B5986" s="16"/>
      <c r="C5986" s="16"/>
      <c r="D5986" s="16"/>
      <c r="E5986" s="14"/>
      <c r="F5986" s="5"/>
    </row>
    <row r="5987" spans="1:6" x14ac:dyDescent="0.15">
      <c r="A5987" s="6"/>
      <c r="B5987" s="16"/>
      <c r="C5987" s="16"/>
      <c r="D5987" s="16"/>
      <c r="E5987" s="14"/>
      <c r="F5987" s="5"/>
    </row>
    <row r="5988" spans="1:6" x14ac:dyDescent="0.15">
      <c r="A5988" s="6"/>
      <c r="B5988" s="16"/>
      <c r="C5988" s="16"/>
      <c r="D5988" s="16"/>
      <c r="E5988" s="14"/>
      <c r="F5988" s="5"/>
    </row>
    <row r="5989" spans="1:6" x14ac:dyDescent="0.15">
      <c r="A5989" s="6"/>
      <c r="B5989" s="16"/>
      <c r="C5989" s="16"/>
      <c r="D5989" s="16"/>
      <c r="E5989" s="14"/>
      <c r="F5989" s="5"/>
    </row>
    <row r="5990" spans="1:6" x14ac:dyDescent="0.15">
      <c r="A5990" s="6"/>
      <c r="B5990" s="16"/>
      <c r="C5990" s="16"/>
      <c r="D5990" s="16"/>
      <c r="E5990" s="14"/>
      <c r="F5990" s="5"/>
    </row>
    <row r="5991" spans="1:6" x14ac:dyDescent="0.15">
      <c r="A5991" s="6"/>
      <c r="B5991" s="16"/>
      <c r="C5991" s="16"/>
      <c r="D5991" s="16"/>
      <c r="E5991" s="14"/>
      <c r="F5991" s="5"/>
    </row>
    <row r="5992" spans="1:6" x14ac:dyDescent="0.15">
      <c r="A5992" s="6"/>
      <c r="B5992" s="16"/>
      <c r="C5992" s="16"/>
      <c r="D5992" s="16"/>
      <c r="E5992" s="14"/>
      <c r="F5992" s="5"/>
    </row>
    <row r="5993" spans="1:6" x14ac:dyDescent="0.15">
      <c r="A5993" s="6"/>
      <c r="B5993" s="16"/>
      <c r="C5993" s="16"/>
      <c r="D5993" s="16"/>
      <c r="E5993" s="14"/>
      <c r="F5993" s="5"/>
    </row>
    <row r="5994" spans="1:6" x14ac:dyDescent="0.15">
      <c r="A5994" s="6"/>
      <c r="B5994" s="16"/>
      <c r="C5994" s="16"/>
      <c r="D5994" s="16"/>
      <c r="E5994" s="14"/>
      <c r="F5994" s="5"/>
    </row>
    <row r="5995" spans="1:6" x14ac:dyDescent="0.15">
      <c r="A5995" s="6"/>
      <c r="B5995" s="16"/>
      <c r="C5995" s="16"/>
      <c r="D5995" s="16"/>
      <c r="E5995" s="14"/>
      <c r="F5995" s="5"/>
    </row>
    <row r="5996" spans="1:6" x14ac:dyDescent="0.15">
      <c r="A5996" s="6"/>
      <c r="B5996" s="16"/>
      <c r="C5996" s="16"/>
      <c r="D5996" s="16"/>
      <c r="E5996" s="14"/>
      <c r="F5996" s="5"/>
    </row>
    <row r="5997" spans="1:6" x14ac:dyDescent="0.15">
      <c r="A5997" s="6"/>
      <c r="B5997" s="16"/>
      <c r="C5997" s="16"/>
      <c r="D5997" s="16"/>
      <c r="E5997" s="14"/>
      <c r="F5997" s="5"/>
    </row>
    <row r="5998" spans="1:6" x14ac:dyDescent="0.15">
      <c r="A5998" s="6"/>
      <c r="B5998" s="16"/>
      <c r="C5998" s="16"/>
      <c r="D5998" s="16"/>
      <c r="E5998" s="14"/>
      <c r="F5998" s="5"/>
    </row>
    <row r="5999" spans="1:6" x14ac:dyDescent="0.15">
      <c r="A5999" s="6"/>
      <c r="B5999" s="16"/>
      <c r="C5999" s="16"/>
      <c r="D5999" s="16"/>
      <c r="E5999" s="14"/>
      <c r="F5999" s="5"/>
    </row>
    <row r="6000" spans="1:6" x14ac:dyDescent="0.15">
      <c r="A6000" s="6"/>
      <c r="B6000" s="16"/>
      <c r="C6000" s="16"/>
      <c r="D6000" s="16"/>
      <c r="E6000" s="14"/>
      <c r="F6000" s="5"/>
    </row>
    <row r="6001" spans="1:6" x14ac:dyDescent="0.15">
      <c r="A6001" s="6"/>
      <c r="B6001" s="16"/>
      <c r="C6001" s="16"/>
      <c r="D6001" s="16"/>
      <c r="E6001" s="14"/>
      <c r="F6001" s="5"/>
    </row>
    <row r="6002" spans="1:6" x14ac:dyDescent="0.15">
      <c r="A6002" s="6"/>
      <c r="B6002" s="16"/>
      <c r="C6002" s="16"/>
      <c r="D6002" s="16"/>
      <c r="E6002" s="14"/>
      <c r="F6002" s="5"/>
    </row>
    <row r="6003" spans="1:6" x14ac:dyDescent="0.15">
      <c r="A6003" s="6"/>
      <c r="B6003" s="16"/>
      <c r="C6003" s="16"/>
      <c r="D6003" s="16"/>
      <c r="E6003" s="14"/>
      <c r="F6003" s="5"/>
    </row>
    <row r="6004" spans="1:6" x14ac:dyDescent="0.15">
      <c r="A6004" s="6"/>
      <c r="B6004" s="16"/>
      <c r="C6004" s="16"/>
      <c r="D6004" s="16"/>
      <c r="E6004" s="14"/>
      <c r="F6004" s="5"/>
    </row>
    <row r="6005" spans="1:6" x14ac:dyDescent="0.15">
      <c r="A6005" s="6"/>
      <c r="B6005" s="16"/>
      <c r="C6005" s="16"/>
      <c r="D6005" s="16"/>
      <c r="E6005" s="14"/>
      <c r="F6005" s="5"/>
    </row>
    <row r="6006" spans="1:6" x14ac:dyDescent="0.15">
      <c r="A6006" s="6"/>
      <c r="B6006" s="16"/>
      <c r="C6006" s="16"/>
      <c r="D6006" s="16"/>
      <c r="E6006" s="14"/>
      <c r="F6006" s="5"/>
    </row>
    <row r="6007" spans="1:6" x14ac:dyDescent="0.15">
      <c r="A6007" s="6"/>
      <c r="B6007" s="16"/>
      <c r="C6007" s="16"/>
      <c r="D6007" s="16"/>
      <c r="E6007" s="14"/>
      <c r="F6007" s="5"/>
    </row>
    <row r="6008" spans="1:6" x14ac:dyDescent="0.15">
      <c r="A6008" s="6"/>
      <c r="B6008" s="16"/>
      <c r="C6008" s="16"/>
      <c r="D6008" s="16"/>
      <c r="E6008" s="14"/>
      <c r="F6008" s="5"/>
    </row>
    <row r="6009" spans="1:6" x14ac:dyDescent="0.15">
      <c r="A6009" s="6"/>
      <c r="B6009" s="16"/>
      <c r="C6009" s="16"/>
      <c r="D6009" s="16"/>
      <c r="E6009" s="14"/>
      <c r="F6009" s="5"/>
    </row>
    <row r="6010" spans="1:6" x14ac:dyDescent="0.15">
      <c r="A6010" s="6"/>
      <c r="B6010" s="16"/>
      <c r="C6010" s="16"/>
      <c r="D6010" s="16"/>
      <c r="E6010" s="14"/>
      <c r="F6010" s="5"/>
    </row>
    <row r="6011" spans="1:6" x14ac:dyDescent="0.15">
      <c r="A6011" s="6"/>
      <c r="B6011" s="16"/>
      <c r="C6011" s="16"/>
      <c r="D6011" s="16"/>
      <c r="E6011" s="14"/>
      <c r="F6011" s="5"/>
    </row>
    <row r="6012" spans="1:6" x14ac:dyDescent="0.15">
      <c r="A6012" s="6"/>
      <c r="B6012" s="16"/>
      <c r="C6012" s="16"/>
      <c r="D6012" s="16"/>
      <c r="E6012" s="14"/>
      <c r="F6012" s="5"/>
    </row>
    <row r="6013" spans="1:6" x14ac:dyDescent="0.15">
      <c r="A6013" s="6"/>
      <c r="B6013" s="16"/>
      <c r="C6013" s="16"/>
      <c r="D6013" s="16"/>
      <c r="E6013" s="14"/>
      <c r="F6013" s="5"/>
    </row>
    <row r="6014" spans="1:6" x14ac:dyDescent="0.15">
      <c r="A6014" s="6"/>
      <c r="B6014" s="16"/>
      <c r="C6014" s="16"/>
      <c r="D6014" s="16"/>
      <c r="E6014" s="14"/>
      <c r="F6014" s="5"/>
    </row>
    <row r="6015" spans="1:6" x14ac:dyDescent="0.15">
      <c r="A6015" s="6"/>
      <c r="B6015" s="16"/>
      <c r="C6015" s="16"/>
      <c r="D6015" s="16"/>
      <c r="E6015" s="14"/>
      <c r="F6015" s="5"/>
    </row>
    <row r="6016" spans="1:6" x14ac:dyDescent="0.15">
      <c r="A6016" s="6"/>
      <c r="B6016" s="16"/>
      <c r="C6016" s="16"/>
      <c r="D6016" s="16"/>
      <c r="E6016" s="14"/>
      <c r="F6016" s="5"/>
    </row>
    <row r="6017" spans="1:6" x14ac:dyDescent="0.15">
      <c r="A6017" s="6"/>
      <c r="B6017" s="16"/>
      <c r="C6017" s="16"/>
      <c r="D6017" s="16"/>
      <c r="E6017" s="14"/>
      <c r="F6017" s="5"/>
    </row>
    <row r="6018" spans="1:6" x14ac:dyDescent="0.15">
      <c r="A6018" s="6"/>
      <c r="B6018" s="16"/>
      <c r="C6018" s="16"/>
      <c r="D6018" s="16"/>
      <c r="E6018" s="14"/>
      <c r="F6018" s="5"/>
    </row>
    <row r="6019" spans="1:6" x14ac:dyDescent="0.15">
      <c r="A6019" s="6"/>
      <c r="B6019" s="16"/>
      <c r="C6019" s="16"/>
      <c r="D6019" s="16"/>
      <c r="E6019" s="14"/>
      <c r="F6019" s="5"/>
    </row>
    <row r="6020" spans="1:6" x14ac:dyDescent="0.15">
      <c r="A6020" s="6"/>
      <c r="B6020" s="16"/>
      <c r="C6020" s="16"/>
      <c r="D6020" s="16"/>
      <c r="E6020" s="14"/>
      <c r="F6020" s="5"/>
    </row>
    <row r="6021" spans="1:6" x14ac:dyDescent="0.15">
      <c r="A6021" s="6"/>
      <c r="B6021" s="16"/>
      <c r="C6021" s="16"/>
      <c r="D6021" s="16"/>
      <c r="E6021" s="14"/>
      <c r="F6021" s="5"/>
    </row>
    <row r="6022" spans="1:6" x14ac:dyDescent="0.15">
      <c r="A6022" s="6"/>
      <c r="B6022" s="16"/>
      <c r="C6022" s="16"/>
      <c r="D6022" s="16"/>
      <c r="E6022" s="14"/>
      <c r="F6022" s="5"/>
    </row>
    <row r="6023" spans="1:6" x14ac:dyDescent="0.15">
      <c r="A6023" s="6"/>
      <c r="B6023" s="16"/>
      <c r="C6023" s="16"/>
      <c r="D6023" s="16"/>
      <c r="E6023" s="14"/>
      <c r="F6023" s="5"/>
    </row>
    <row r="6024" spans="1:6" x14ac:dyDescent="0.15">
      <c r="A6024" s="6"/>
      <c r="B6024" s="16"/>
      <c r="C6024" s="16"/>
      <c r="D6024" s="16"/>
      <c r="E6024" s="14"/>
      <c r="F6024" s="5"/>
    </row>
    <row r="6025" spans="1:6" x14ac:dyDescent="0.15">
      <c r="A6025" s="6"/>
      <c r="B6025" s="16"/>
      <c r="C6025" s="16"/>
      <c r="D6025" s="16"/>
      <c r="E6025" s="14"/>
      <c r="F6025" s="5"/>
    </row>
    <row r="6026" spans="1:6" x14ac:dyDescent="0.15">
      <c r="A6026" s="6"/>
      <c r="B6026" s="16"/>
      <c r="C6026" s="16"/>
      <c r="D6026" s="16"/>
      <c r="E6026" s="14"/>
      <c r="F6026" s="5"/>
    </row>
    <row r="6027" spans="1:6" x14ac:dyDescent="0.15">
      <c r="A6027" s="6"/>
      <c r="B6027" s="16"/>
      <c r="C6027" s="16"/>
      <c r="D6027" s="16"/>
      <c r="E6027" s="14"/>
      <c r="F6027" s="5"/>
    </row>
    <row r="6028" spans="1:6" x14ac:dyDescent="0.15">
      <c r="A6028" s="6"/>
      <c r="B6028" s="16"/>
      <c r="C6028" s="16"/>
      <c r="D6028" s="16"/>
      <c r="E6028" s="14"/>
      <c r="F6028" s="5"/>
    </row>
    <row r="6029" spans="1:6" x14ac:dyDescent="0.15">
      <c r="A6029" s="6"/>
      <c r="B6029" s="16"/>
      <c r="C6029" s="16"/>
      <c r="D6029" s="16"/>
      <c r="E6029" s="14"/>
      <c r="F6029" s="5"/>
    </row>
    <row r="6030" spans="1:6" x14ac:dyDescent="0.15">
      <c r="A6030" s="6"/>
      <c r="B6030" s="16"/>
      <c r="C6030" s="16"/>
      <c r="D6030" s="16"/>
      <c r="E6030" s="14"/>
      <c r="F6030" s="5"/>
    </row>
    <row r="6031" spans="1:6" x14ac:dyDescent="0.15">
      <c r="A6031" s="6"/>
      <c r="B6031" s="16"/>
      <c r="C6031" s="16"/>
      <c r="D6031" s="16"/>
      <c r="E6031" s="14"/>
      <c r="F6031" s="5"/>
    </row>
    <row r="6032" spans="1:6" x14ac:dyDescent="0.15">
      <c r="A6032" s="6"/>
      <c r="B6032" s="16"/>
      <c r="C6032" s="16"/>
      <c r="D6032" s="16"/>
      <c r="E6032" s="14"/>
      <c r="F6032" s="5"/>
    </row>
    <row r="6033" spans="1:6" x14ac:dyDescent="0.15">
      <c r="A6033" s="6"/>
      <c r="B6033" s="16"/>
      <c r="C6033" s="16"/>
      <c r="D6033" s="16"/>
      <c r="E6033" s="14"/>
      <c r="F6033" s="5"/>
    </row>
    <row r="6034" spans="1:6" x14ac:dyDescent="0.15">
      <c r="A6034" s="6"/>
      <c r="B6034" s="16"/>
      <c r="C6034" s="16"/>
      <c r="D6034" s="16"/>
      <c r="E6034" s="14"/>
      <c r="F6034" s="5"/>
    </row>
    <row r="6035" spans="1:6" x14ac:dyDescent="0.15">
      <c r="A6035" s="6"/>
      <c r="B6035" s="16"/>
      <c r="C6035" s="16"/>
      <c r="D6035" s="16"/>
      <c r="E6035" s="14"/>
      <c r="F6035" s="5"/>
    </row>
    <row r="6036" spans="1:6" x14ac:dyDescent="0.15">
      <c r="A6036" s="6"/>
      <c r="B6036" s="16"/>
      <c r="C6036" s="16"/>
      <c r="D6036" s="16"/>
      <c r="E6036" s="14"/>
      <c r="F6036" s="5"/>
    </row>
    <row r="6037" spans="1:6" x14ac:dyDescent="0.15">
      <c r="A6037" s="6"/>
      <c r="B6037" s="16"/>
      <c r="C6037" s="16"/>
      <c r="D6037" s="16"/>
      <c r="E6037" s="14"/>
      <c r="F6037" s="5"/>
    </row>
    <row r="6038" spans="1:6" x14ac:dyDescent="0.15">
      <c r="A6038" s="6"/>
      <c r="B6038" s="16"/>
      <c r="C6038" s="16"/>
      <c r="D6038" s="16"/>
      <c r="E6038" s="14"/>
      <c r="F6038" s="5"/>
    </row>
    <row r="6039" spans="1:6" x14ac:dyDescent="0.15">
      <c r="A6039" s="6"/>
      <c r="B6039" s="16"/>
      <c r="C6039" s="16"/>
      <c r="D6039" s="16"/>
      <c r="E6039" s="14"/>
      <c r="F6039" s="5"/>
    </row>
    <row r="6040" spans="1:6" x14ac:dyDescent="0.15">
      <c r="A6040" s="6"/>
      <c r="B6040" s="16"/>
      <c r="C6040" s="16"/>
      <c r="D6040" s="16"/>
      <c r="E6040" s="14"/>
      <c r="F6040" s="5"/>
    </row>
    <row r="6041" spans="1:6" x14ac:dyDescent="0.15">
      <c r="A6041" s="6"/>
      <c r="B6041" s="16"/>
      <c r="C6041" s="16"/>
      <c r="D6041" s="16"/>
      <c r="E6041" s="14"/>
      <c r="F6041" s="5"/>
    </row>
    <row r="6042" spans="1:6" x14ac:dyDescent="0.15">
      <c r="A6042" s="6"/>
      <c r="B6042" s="16"/>
      <c r="C6042" s="16"/>
      <c r="D6042" s="16"/>
      <c r="E6042" s="14"/>
      <c r="F6042" s="5"/>
    </row>
    <row r="6043" spans="1:6" x14ac:dyDescent="0.15">
      <c r="A6043" s="6"/>
      <c r="B6043" s="16"/>
      <c r="C6043" s="16"/>
      <c r="D6043" s="16"/>
      <c r="E6043" s="14"/>
      <c r="F6043" s="5"/>
    </row>
    <row r="6044" spans="1:6" x14ac:dyDescent="0.15">
      <c r="A6044" s="6"/>
      <c r="B6044" s="16"/>
      <c r="C6044" s="16"/>
      <c r="D6044" s="16"/>
      <c r="E6044" s="14"/>
      <c r="F6044" s="5"/>
    </row>
    <row r="6045" spans="1:6" x14ac:dyDescent="0.15">
      <c r="A6045" s="6"/>
      <c r="B6045" s="16"/>
      <c r="C6045" s="16"/>
      <c r="D6045" s="16"/>
      <c r="E6045" s="14"/>
      <c r="F6045" s="5"/>
    </row>
    <row r="6046" spans="1:6" x14ac:dyDescent="0.15">
      <c r="A6046" s="6"/>
      <c r="B6046" s="16"/>
      <c r="C6046" s="16"/>
      <c r="D6046" s="16"/>
      <c r="E6046" s="14"/>
      <c r="F6046" s="5"/>
    </row>
    <row r="6047" spans="1:6" x14ac:dyDescent="0.15">
      <c r="A6047" s="6"/>
      <c r="B6047" s="16"/>
      <c r="C6047" s="16"/>
      <c r="D6047" s="16"/>
      <c r="E6047" s="14"/>
      <c r="F6047" s="5"/>
    </row>
    <row r="6048" spans="1:6" x14ac:dyDescent="0.15">
      <c r="A6048" s="6"/>
      <c r="B6048" s="16"/>
      <c r="C6048" s="16"/>
      <c r="D6048" s="16"/>
      <c r="E6048" s="14"/>
      <c r="F6048" s="5"/>
    </row>
    <row r="6049" spans="1:6" x14ac:dyDescent="0.15">
      <c r="A6049" s="6"/>
      <c r="B6049" s="16"/>
      <c r="C6049" s="16"/>
      <c r="D6049" s="16"/>
      <c r="E6049" s="14"/>
      <c r="F6049" s="5"/>
    </row>
    <row r="6050" spans="1:6" x14ac:dyDescent="0.15">
      <c r="A6050" s="6"/>
      <c r="B6050" s="16"/>
      <c r="C6050" s="16"/>
      <c r="D6050" s="16"/>
      <c r="E6050" s="14"/>
      <c r="F6050" s="5"/>
    </row>
    <row r="6051" spans="1:6" x14ac:dyDescent="0.15">
      <c r="A6051" s="6"/>
      <c r="B6051" s="16"/>
      <c r="C6051" s="16"/>
      <c r="D6051" s="16"/>
      <c r="E6051" s="14"/>
      <c r="F6051" s="5"/>
    </row>
    <row r="6052" spans="1:6" x14ac:dyDescent="0.15">
      <c r="A6052" s="6"/>
      <c r="B6052" s="16"/>
      <c r="C6052" s="16"/>
      <c r="D6052" s="16"/>
      <c r="E6052" s="14"/>
      <c r="F6052" s="5"/>
    </row>
    <row r="6053" spans="1:6" x14ac:dyDescent="0.15">
      <c r="A6053" s="6"/>
      <c r="B6053" s="16"/>
      <c r="C6053" s="16"/>
      <c r="D6053" s="16"/>
      <c r="E6053" s="14"/>
      <c r="F6053" s="5"/>
    </row>
    <row r="6054" spans="1:6" x14ac:dyDescent="0.15">
      <c r="A6054" s="6"/>
      <c r="B6054" s="16"/>
      <c r="C6054" s="16"/>
      <c r="D6054" s="16"/>
      <c r="E6054" s="14"/>
      <c r="F6054" s="5"/>
    </row>
    <row r="6055" spans="1:6" x14ac:dyDescent="0.15">
      <c r="A6055" s="6"/>
      <c r="B6055" s="16"/>
      <c r="C6055" s="16"/>
      <c r="D6055" s="16"/>
      <c r="E6055" s="14"/>
      <c r="F6055" s="5"/>
    </row>
    <row r="6056" spans="1:6" x14ac:dyDescent="0.15">
      <c r="A6056" s="6"/>
      <c r="B6056" s="16"/>
      <c r="C6056" s="16"/>
      <c r="D6056" s="16"/>
      <c r="E6056" s="14"/>
      <c r="F6056" s="5"/>
    </row>
    <row r="6057" spans="1:6" x14ac:dyDescent="0.15">
      <c r="A6057" s="6"/>
      <c r="B6057" s="16"/>
      <c r="C6057" s="16"/>
      <c r="D6057" s="16"/>
      <c r="E6057" s="14"/>
      <c r="F6057" s="5"/>
    </row>
    <row r="6058" spans="1:6" x14ac:dyDescent="0.15">
      <c r="A6058" s="6"/>
      <c r="B6058" s="16"/>
      <c r="C6058" s="16"/>
      <c r="D6058" s="16"/>
      <c r="E6058" s="14"/>
      <c r="F6058" s="5"/>
    </row>
    <row r="6059" spans="1:6" x14ac:dyDescent="0.15">
      <c r="A6059" s="6"/>
      <c r="B6059" s="16"/>
      <c r="C6059" s="16"/>
      <c r="D6059" s="16"/>
      <c r="E6059" s="14"/>
      <c r="F6059" s="5"/>
    </row>
    <row r="6060" spans="1:6" x14ac:dyDescent="0.15">
      <c r="A6060" s="6"/>
      <c r="B6060" s="16"/>
      <c r="C6060" s="16"/>
      <c r="D6060" s="16"/>
      <c r="E6060" s="14"/>
      <c r="F6060" s="5"/>
    </row>
    <row r="6061" spans="1:6" x14ac:dyDescent="0.15">
      <c r="A6061" s="6"/>
      <c r="B6061" s="16"/>
      <c r="C6061" s="16"/>
      <c r="D6061" s="16"/>
      <c r="E6061" s="14"/>
      <c r="F6061" s="5"/>
    </row>
    <row r="6062" spans="1:6" x14ac:dyDescent="0.15">
      <c r="A6062" s="6"/>
      <c r="B6062" s="16"/>
      <c r="C6062" s="16"/>
      <c r="D6062" s="16"/>
      <c r="E6062" s="14"/>
      <c r="F6062" s="5"/>
    </row>
    <row r="6063" spans="1:6" x14ac:dyDescent="0.15">
      <c r="A6063" s="6"/>
      <c r="B6063" s="16"/>
      <c r="C6063" s="16"/>
      <c r="D6063" s="16"/>
      <c r="E6063" s="14"/>
      <c r="F6063" s="5"/>
    </row>
    <row r="6064" spans="1:6" x14ac:dyDescent="0.15">
      <c r="A6064" s="6"/>
      <c r="B6064" s="16"/>
      <c r="C6064" s="16"/>
      <c r="D6064" s="16"/>
      <c r="E6064" s="14"/>
      <c r="F6064" s="5"/>
    </row>
    <row r="6065" spans="1:6" x14ac:dyDescent="0.15">
      <c r="A6065" s="6"/>
      <c r="B6065" s="16"/>
      <c r="C6065" s="16"/>
      <c r="D6065" s="16"/>
      <c r="E6065" s="14"/>
      <c r="F6065" s="5"/>
    </row>
    <row r="6066" spans="1:6" x14ac:dyDescent="0.15">
      <c r="A6066" s="6"/>
      <c r="B6066" s="16"/>
      <c r="C6066" s="16"/>
      <c r="D6066" s="16"/>
      <c r="E6066" s="14"/>
      <c r="F6066" s="5"/>
    </row>
    <row r="6067" spans="1:6" x14ac:dyDescent="0.15">
      <c r="A6067" s="6"/>
      <c r="B6067" s="16"/>
      <c r="C6067" s="16"/>
      <c r="D6067" s="16"/>
      <c r="E6067" s="14"/>
      <c r="F6067" s="5"/>
    </row>
    <row r="6068" spans="1:6" x14ac:dyDescent="0.15">
      <c r="A6068" s="6"/>
      <c r="B6068" s="16"/>
      <c r="C6068" s="16"/>
      <c r="D6068" s="16"/>
      <c r="E6068" s="14"/>
      <c r="F6068" s="5"/>
    </row>
    <row r="6069" spans="1:6" x14ac:dyDescent="0.15">
      <c r="A6069" s="6"/>
      <c r="B6069" s="16"/>
      <c r="C6069" s="16"/>
      <c r="D6069" s="16"/>
      <c r="E6069" s="14"/>
      <c r="F6069" s="5"/>
    </row>
    <row r="6070" spans="1:6" x14ac:dyDescent="0.15">
      <c r="A6070" s="6"/>
      <c r="B6070" s="16"/>
      <c r="C6070" s="16"/>
      <c r="D6070" s="16"/>
      <c r="E6070" s="14"/>
      <c r="F6070" s="5"/>
    </row>
    <row r="6071" spans="1:6" x14ac:dyDescent="0.15">
      <c r="A6071" s="6"/>
      <c r="B6071" s="16"/>
      <c r="C6071" s="16"/>
      <c r="D6071" s="16"/>
      <c r="E6071" s="14"/>
      <c r="F6071" s="5"/>
    </row>
    <row r="6072" spans="1:6" x14ac:dyDescent="0.15">
      <c r="A6072" s="6"/>
      <c r="B6072" s="16"/>
      <c r="C6072" s="16"/>
      <c r="D6072" s="16"/>
      <c r="E6072" s="14"/>
      <c r="F6072" s="5"/>
    </row>
    <row r="6073" spans="1:6" x14ac:dyDescent="0.15">
      <c r="A6073" s="6"/>
      <c r="B6073" s="16"/>
      <c r="C6073" s="16"/>
      <c r="D6073" s="16"/>
      <c r="E6073" s="14"/>
      <c r="F6073" s="5"/>
    </row>
    <row r="6074" spans="1:6" x14ac:dyDescent="0.15">
      <c r="A6074" s="6"/>
      <c r="B6074" s="16"/>
      <c r="C6074" s="16"/>
      <c r="D6074" s="16"/>
      <c r="E6074" s="14"/>
      <c r="F6074" s="5"/>
    </row>
    <row r="6075" spans="1:6" x14ac:dyDescent="0.15">
      <c r="A6075" s="6"/>
      <c r="B6075" s="16"/>
      <c r="C6075" s="16"/>
      <c r="D6075" s="16"/>
      <c r="E6075" s="14"/>
      <c r="F6075" s="5"/>
    </row>
    <row r="6076" spans="1:6" x14ac:dyDescent="0.15">
      <c r="A6076" s="6"/>
      <c r="B6076" s="16"/>
      <c r="C6076" s="16"/>
      <c r="D6076" s="16"/>
      <c r="E6076" s="14"/>
      <c r="F6076" s="5"/>
    </row>
    <row r="6077" spans="1:6" x14ac:dyDescent="0.15">
      <c r="A6077" s="6"/>
      <c r="B6077" s="16"/>
      <c r="C6077" s="16"/>
      <c r="D6077" s="16"/>
      <c r="E6077" s="14"/>
      <c r="F6077" s="5"/>
    </row>
    <row r="6078" spans="1:6" x14ac:dyDescent="0.15">
      <c r="A6078" s="6"/>
      <c r="B6078" s="16"/>
      <c r="C6078" s="16"/>
      <c r="D6078" s="16"/>
      <c r="E6078" s="14"/>
      <c r="F6078" s="5"/>
    </row>
    <row r="6079" spans="1:6" x14ac:dyDescent="0.15">
      <c r="A6079" s="6"/>
      <c r="B6079" s="16"/>
      <c r="C6079" s="16"/>
      <c r="D6079" s="16"/>
      <c r="E6079" s="14"/>
      <c r="F6079" s="5"/>
    </row>
    <row r="6080" spans="1:6" x14ac:dyDescent="0.15">
      <c r="A6080" s="6"/>
      <c r="B6080" s="16"/>
      <c r="C6080" s="16"/>
      <c r="D6080" s="16"/>
      <c r="E6080" s="14"/>
      <c r="F6080" s="5"/>
    </row>
    <row r="6081" spans="1:6" x14ac:dyDescent="0.15">
      <c r="A6081" s="6"/>
      <c r="B6081" s="16"/>
      <c r="C6081" s="16"/>
      <c r="D6081" s="16"/>
      <c r="E6081" s="14"/>
      <c r="F6081" s="5"/>
    </row>
    <row r="6082" spans="1:6" x14ac:dyDescent="0.15">
      <c r="A6082" s="6"/>
      <c r="B6082" s="16"/>
      <c r="C6082" s="16"/>
      <c r="D6082" s="16"/>
      <c r="E6082" s="14"/>
      <c r="F6082" s="5"/>
    </row>
    <row r="6083" spans="1:6" x14ac:dyDescent="0.15">
      <c r="A6083" s="6"/>
      <c r="B6083" s="16"/>
      <c r="C6083" s="16"/>
      <c r="D6083" s="16"/>
      <c r="E6083" s="14"/>
      <c r="F6083" s="5"/>
    </row>
    <row r="6084" spans="1:6" x14ac:dyDescent="0.15">
      <c r="A6084" s="6"/>
      <c r="B6084" s="16"/>
      <c r="C6084" s="16"/>
      <c r="D6084" s="16"/>
      <c r="E6084" s="14"/>
      <c r="F6084" s="5"/>
    </row>
    <row r="6085" spans="1:6" x14ac:dyDescent="0.15">
      <c r="A6085" s="6"/>
      <c r="B6085" s="16"/>
      <c r="C6085" s="16"/>
      <c r="D6085" s="16"/>
      <c r="E6085" s="14"/>
      <c r="F6085" s="5"/>
    </row>
    <row r="6086" spans="1:6" x14ac:dyDescent="0.15">
      <c r="A6086" s="6"/>
      <c r="B6086" s="16"/>
      <c r="C6086" s="16"/>
      <c r="D6086" s="16"/>
      <c r="E6086" s="14"/>
      <c r="F6086" s="5"/>
    </row>
    <row r="6087" spans="1:6" x14ac:dyDescent="0.15">
      <c r="A6087" s="6"/>
      <c r="B6087" s="16"/>
      <c r="C6087" s="16"/>
      <c r="D6087" s="16"/>
      <c r="E6087" s="14"/>
      <c r="F6087" s="5"/>
    </row>
    <row r="6088" spans="1:6" x14ac:dyDescent="0.15">
      <c r="A6088" s="6"/>
      <c r="B6088" s="16"/>
      <c r="C6088" s="16"/>
      <c r="D6088" s="16"/>
      <c r="E6088" s="14"/>
      <c r="F6088" s="5"/>
    </row>
    <row r="6089" spans="1:6" x14ac:dyDescent="0.15">
      <c r="A6089" s="6"/>
      <c r="B6089" s="16"/>
      <c r="C6089" s="16"/>
      <c r="D6089" s="16"/>
      <c r="E6089" s="14"/>
      <c r="F6089" s="5"/>
    </row>
    <row r="6090" spans="1:6" x14ac:dyDescent="0.15">
      <c r="A6090" s="6"/>
      <c r="B6090" s="16"/>
      <c r="C6090" s="16"/>
      <c r="D6090" s="16"/>
      <c r="E6090" s="14"/>
      <c r="F6090" s="5"/>
    </row>
    <row r="6091" spans="1:6" x14ac:dyDescent="0.15">
      <c r="A6091" s="6"/>
      <c r="B6091" s="16"/>
      <c r="C6091" s="16"/>
      <c r="D6091" s="16"/>
      <c r="E6091" s="14"/>
      <c r="F6091" s="5"/>
    </row>
    <row r="6092" spans="1:6" x14ac:dyDescent="0.15">
      <c r="A6092" s="6"/>
      <c r="B6092" s="16"/>
      <c r="C6092" s="16"/>
      <c r="D6092" s="16"/>
      <c r="E6092" s="14"/>
      <c r="F6092" s="5"/>
    </row>
    <row r="6093" spans="1:6" x14ac:dyDescent="0.15">
      <c r="A6093" s="6"/>
      <c r="B6093" s="16"/>
      <c r="C6093" s="16"/>
      <c r="D6093" s="16"/>
      <c r="E6093" s="14"/>
      <c r="F6093" s="5"/>
    </row>
    <row r="6094" spans="1:6" x14ac:dyDescent="0.15">
      <c r="A6094" s="6"/>
      <c r="B6094" s="16"/>
      <c r="C6094" s="16"/>
      <c r="D6094" s="16"/>
      <c r="E6094" s="14"/>
      <c r="F6094" s="5"/>
    </row>
    <row r="6095" spans="1:6" x14ac:dyDescent="0.15">
      <c r="A6095" s="6"/>
      <c r="B6095" s="16"/>
      <c r="C6095" s="16"/>
      <c r="D6095" s="16"/>
      <c r="E6095" s="14"/>
      <c r="F6095" s="5"/>
    </row>
    <row r="6096" spans="1:6" x14ac:dyDescent="0.15">
      <c r="A6096" s="6"/>
      <c r="B6096" s="16"/>
      <c r="C6096" s="16"/>
      <c r="D6096" s="16"/>
      <c r="E6096" s="14"/>
      <c r="F6096" s="5"/>
    </row>
    <row r="6097" spans="1:6" x14ac:dyDescent="0.15">
      <c r="A6097" s="6"/>
      <c r="B6097" s="16"/>
      <c r="C6097" s="16"/>
      <c r="D6097" s="16"/>
      <c r="E6097" s="14"/>
      <c r="F6097" s="5"/>
    </row>
    <row r="6098" spans="1:6" x14ac:dyDescent="0.15">
      <c r="A6098" s="6"/>
      <c r="B6098" s="16"/>
      <c r="C6098" s="16"/>
      <c r="D6098" s="16"/>
      <c r="E6098" s="14"/>
      <c r="F6098" s="5"/>
    </row>
    <row r="6099" spans="1:6" x14ac:dyDescent="0.15">
      <c r="A6099" s="6"/>
      <c r="B6099" s="16"/>
      <c r="C6099" s="16"/>
      <c r="D6099" s="16"/>
      <c r="E6099" s="14"/>
      <c r="F6099" s="5"/>
    </row>
    <row r="6100" spans="1:6" x14ac:dyDescent="0.15">
      <c r="A6100" s="6"/>
      <c r="B6100" s="16"/>
      <c r="C6100" s="16"/>
      <c r="D6100" s="16"/>
      <c r="E6100" s="14"/>
      <c r="F6100" s="5"/>
    </row>
    <row r="6101" spans="1:6" x14ac:dyDescent="0.15">
      <c r="A6101" s="6"/>
      <c r="B6101" s="16"/>
      <c r="C6101" s="16"/>
      <c r="D6101" s="16"/>
      <c r="E6101" s="14"/>
      <c r="F6101" s="5"/>
    </row>
  </sheetData>
  <autoFilter ref="A1:E5901" xr:uid="{00000000-0001-0000-0400-000000000000}">
    <sortState xmlns:xlrd2="http://schemas.microsoft.com/office/spreadsheetml/2017/richdata2" ref="A2:E5901">
      <sortCondition ref="A1:A5901"/>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FF00"/>
    <outlinePr summaryBelow="0" summaryRight="0"/>
  </sheetPr>
  <dimension ref="A1"/>
  <sheetViews>
    <sheetView workbookViewId="0"/>
  </sheetViews>
  <sheetFormatPr baseColWidth="10" defaultColWidth="12.6640625" defaultRowHeight="15.75" customHeight="1" x14ac:dyDescent="0.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filterMode="1">
    <outlinePr summaryBelow="0" summaryRight="0"/>
  </sheetPr>
  <dimension ref="A1:L5901"/>
  <sheetViews>
    <sheetView topLeftCell="E1" workbookViewId="0">
      <selection activeCell="J6" sqref="J6"/>
    </sheetView>
  </sheetViews>
  <sheetFormatPr baseColWidth="10" defaultColWidth="12.6640625" defaultRowHeight="18" x14ac:dyDescent="0.2"/>
  <cols>
    <col min="1" max="1" width="15.1640625" style="26" bestFit="1" customWidth="1"/>
    <col min="2" max="2" width="12.6640625" style="26" customWidth="1"/>
    <col min="3" max="3" width="20.33203125" style="26" bestFit="1" customWidth="1"/>
    <col min="4" max="4" width="14.1640625" style="26" customWidth="1"/>
    <col min="5" max="5" width="20.33203125" style="23" bestFit="1" customWidth="1"/>
    <col min="6" max="6" width="37" style="23" bestFit="1" customWidth="1"/>
    <col min="7" max="7" width="37.83203125" style="23" bestFit="1" customWidth="1"/>
    <col min="8" max="8" width="13.83203125" style="31" customWidth="1"/>
    <col min="9" max="9" width="87.6640625" style="23" customWidth="1"/>
    <col min="10" max="10" width="17.83203125" style="23" customWidth="1"/>
    <col min="11" max="11" width="18" style="23" customWidth="1"/>
    <col min="12" max="12" width="12.1640625" style="23" bestFit="1" customWidth="1"/>
    <col min="13" max="16384" width="12.6640625" style="23"/>
  </cols>
  <sheetData>
    <row r="1" spans="1:12" s="28" customFormat="1" ht="38" x14ac:dyDescent="0.15">
      <c r="A1" s="27" t="s">
        <v>650</v>
      </c>
      <c r="B1" s="27" t="s">
        <v>651</v>
      </c>
      <c r="C1" s="27" t="s">
        <v>652</v>
      </c>
      <c r="D1" s="27" t="s">
        <v>653</v>
      </c>
      <c r="E1" s="27" t="s">
        <v>661</v>
      </c>
      <c r="F1" s="27" t="s">
        <v>655</v>
      </c>
      <c r="G1" s="27" t="s">
        <v>656</v>
      </c>
      <c r="H1" s="29" t="s">
        <v>662</v>
      </c>
      <c r="I1" s="27" t="s">
        <v>663</v>
      </c>
      <c r="J1" s="27" t="s">
        <v>664</v>
      </c>
      <c r="K1" s="27" t="s">
        <v>665</v>
      </c>
      <c r="L1" s="27" t="s">
        <v>670</v>
      </c>
    </row>
    <row r="2" spans="1:12" ht="38" x14ac:dyDescent="0.2">
      <c r="A2" s="24">
        <v>3375</v>
      </c>
      <c r="B2" s="24">
        <v>1</v>
      </c>
      <c r="C2" s="24">
        <v>906</v>
      </c>
      <c r="D2" s="24">
        <v>731</v>
      </c>
      <c r="E2" s="25" t="str">
        <f>_xlfn.XLOOKUP(A2,Product!A$2:A$5901,Product!B$2:B$5901,"Not Found")</f>
        <v>Alimentation Bébé</v>
      </c>
      <c r="F2" s="25" t="str">
        <f>_xlfn.XLOOKUP(A2,Product!A$2:A$5901,Product!C$2:C$5901,"Not Found")</f>
        <v>Goûters &amp; biscuits bio bébé</v>
      </c>
      <c r="G2" s="25" t="str">
        <f>IF(_xlfn.XLOOKUP(A2,Product!A$2:A$5901,Product!D$2:D$5901,"Not Found") = 0,"",_xlfn.XLOOKUP(A2,Product!A$2:A$5901,Product!D$2:D$5901,"Not Found"))</f>
        <v>Goûters bio bébé 8 mois</v>
      </c>
      <c r="H2" s="30">
        <f>_xlfn.XLOOKUP(A2,Product!A$2:A$5901,Product!E$2:E$5901,"Not Found")</f>
        <v>2.31</v>
      </c>
      <c r="I2" s="25" t="str">
        <f>A2&amp;"_"&amp;E2&amp;"_"&amp;F2&amp;"_"&amp;G2</f>
        <v>3375_Alimentation Bébé_Goûters &amp; biscuits bio bébé_Goûters bio bébé 8 mois</v>
      </c>
      <c r="J2" s="30">
        <f>D2*H2</f>
        <v>1688.6100000000001</v>
      </c>
      <c r="K2" s="25">
        <f>IF(D2&gt;0,1,0)</f>
        <v>1</v>
      </c>
      <c r="L2" s="24">
        <f>1-K2</f>
        <v>0</v>
      </c>
    </row>
    <row r="3" spans="1:12" ht="38" x14ac:dyDescent="0.2">
      <c r="A3" s="24">
        <v>4243</v>
      </c>
      <c r="B3" s="24">
        <v>1</v>
      </c>
      <c r="C3" s="24">
        <v>24</v>
      </c>
      <c r="D3" s="24">
        <v>18</v>
      </c>
      <c r="E3" s="25" t="str">
        <f>_xlfn.XLOOKUP(A3,Product!A$2:A$5901,Product!B$2:B$5901,"Not Found")</f>
        <v>Alimentation Bébé</v>
      </c>
      <c r="F3" s="25" t="str">
        <f>_xlfn.XLOOKUP(A3,Product!A$2:A$5901,Product!C$2:C$5901,"Not Found")</f>
        <v>Petits pots légumes bébé</v>
      </c>
      <c r="G3" s="25" t="str">
        <f>IF(_xlfn.XLOOKUP(A3,Product!A$2:A$5901,Product!D$2:D$5901,"Not Found") = 0,"",_xlfn.XLOOKUP(A3,Product!A$2:A$5901,Product!D$2:D$5901,"Not Found"))</f>
        <v>Petits pots légumes +4 mois</v>
      </c>
      <c r="H3" s="30">
        <f>_xlfn.XLOOKUP(A3,Product!A$2:A$5901,Product!E$2:E$5901,"Not Found")</f>
        <v>1.99</v>
      </c>
      <c r="I3" s="25" t="str">
        <f>A3&amp;"_"&amp;E3&amp;"_"&amp;F3&amp;"_"&amp;G3</f>
        <v>4243_Alimentation Bébé_Petits pots légumes bébé_Petits pots légumes +4 mois</v>
      </c>
      <c r="J3" s="30">
        <f>D3*H3</f>
        <v>35.82</v>
      </c>
      <c r="K3" s="25">
        <f>IF(D3&gt;0,1,0)</f>
        <v>1</v>
      </c>
      <c r="L3" s="24">
        <f t="shared" ref="L3:L66" si="0">1-K3</f>
        <v>0</v>
      </c>
    </row>
    <row r="4" spans="1:12" ht="38" x14ac:dyDescent="0.2">
      <c r="A4" s="24">
        <v>4247</v>
      </c>
      <c r="B4" s="24">
        <v>1</v>
      </c>
      <c r="C4" s="24">
        <v>513</v>
      </c>
      <c r="D4" s="24">
        <v>494</v>
      </c>
      <c r="E4" s="25" t="str">
        <f>_xlfn.XLOOKUP(A4,Product!A$2:A$5901,Product!B$2:B$5901,"Not Found")</f>
        <v>Alimentation Bébé</v>
      </c>
      <c r="F4" s="25" t="str">
        <f>_xlfn.XLOOKUP(A4,Product!A$2:A$5901,Product!C$2:C$5901,"Not Found")</f>
        <v>Petits pots légumes bébé</v>
      </c>
      <c r="G4" s="25" t="str">
        <f>IF(_xlfn.XLOOKUP(A4,Product!A$2:A$5901,Product!D$2:D$5901,"Not Found") = 0,"",_xlfn.XLOOKUP(A4,Product!A$2:A$5901,Product!D$2:D$5901,"Not Found"))</f>
        <v>Petits pots légumes +4 mois</v>
      </c>
      <c r="H4" s="30">
        <f>_xlfn.XLOOKUP(A4,Product!A$2:A$5901,Product!E$2:E$5901,"Not Found")</f>
        <v>1.99</v>
      </c>
      <c r="I4" s="25" t="str">
        <f>A4&amp;"_"&amp;E4&amp;"_"&amp;F4&amp;"_"&amp;G4</f>
        <v>4247_Alimentation Bébé_Petits pots légumes bébé_Petits pots légumes +4 mois</v>
      </c>
      <c r="J4" s="30">
        <f>D4*H4</f>
        <v>983.06</v>
      </c>
      <c r="K4" s="25">
        <f>IF(D4&gt;0,1,0)</f>
        <v>1</v>
      </c>
      <c r="L4" s="24">
        <f t="shared" si="0"/>
        <v>0</v>
      </c>
    </row>
    <row r="5" spans="1:12" ht="38" x14ac:dyDescent="0.2">
      <c r="A5" s="24">
        <v>4255</v>
      </c>
      <c r="B5" s="24">
        <v>1</v>
      </c>
      <c r="C5" s="24">
        <v>675</v>
      </c>
      <c r="D5" s="24">
        <v>284</v>
      </c>
      <c r="E5" s="25" t="str">
        <f>_xlfn.XLOOKUP(A5,Product!A$2:A$5901,Product!B$2:B$5901,"Not Found")</f>
        <v>Alimentation Bébé</v>
      </c>
      <c r="F5" s="25" t="str">
        <f>_xlfn.XLOOKUP(A5,Product!A$2:A$5901,Product!C$2:C$5901,"Not Found")</f>
        <v>Petits pots bébé du soir</v>
      </c>
      <c r="G5" s="25" t="str">
        <f>IF(_xlfn.XLOOKUP(A5,Product!A$2:A$5901,Product!D$2:D$5901,"Not Found") = 0,"",_xlfn.XLOOKUP(A5,Product!A$2:A$5901,Product!D$2:D$5901,"Not Found"))</f>
        <v>Petits pots soir 8-12 mois</v>
      </c>
      <c r="H5" s="30">
        <f>_xlfn.XLOOKUP(A5,Product!A$2:A$5901,Product!E$2:E$5901,"Not Found")</f>
        <v>1.99</v>
      </c>
      <c r="I5" s="25" t="str">
        <f>A5&amp;"_"&amp;E5&amp;"_"&amp;F5&amp;"_"&amp;G5</f>
        <v>4255_Alimentation Bébé_Petits pots bébé du soir_Petits pots soir 8-12 mois</v>
      </c>
      <c r="J5" s="30">
        <f>D5*H5</f>
        <v>565.16</v>
      </c>
      <c r="K5" s="25">
        <f>IF(D5&gt;0,1,0)</f>
        <v>1</v>
      </c>
      <c r="L5" s="24">
        <f t="shared" si="0"/>
        <v>0</v>
      </c>
    </row>
    <row r="6" spans="1:12" ht="38" x14ac:dyDescent="0.2">
      <c r="A6" s="24">
        <v>4261</v>
      </c>
      <c r="B6" s="24">
        <v>1</v>
      </c>
      <c r="C6" s="24">
        <v>840</v>
      </c>
      <c r="D6" s="24">
        <v>239</v>
      </c>
      <c r="E6" s="25" t="str">
        <f>_xlfn.XLOOKUP(A6,Product!A$2:A$5901,Product!B$2:B$5901,"Not Found")</f>
        <v>Alimentation Bébé</v>
      </c>
      <c r="F6" s="25" t="str">
        <f>_xlfn.XLOOKUP(A6,Product!A$2:A$5901,Product!C$2:C$5901,"Not Found")</f>
        <v>Petits pots bébé du soir</v>
      </c>
      <c r="G6" s="25" t="str">
        <f>IF(_xlfn.XLOOKUP(A6,Product!A$2:A$5901,Product!D$2:D$5901,"Not Found") = 0,"",_xlfn.XLOOKUP(A6,Product!A$2:A$5901,Product!D$2:D$5901,"Not Found"))</f>
        <v>Petits pots soir 4-6 mois</v>
      </c>
      <c r="H6" s="30">
        <f>_xlfn.XLOOKUP(A6,Product!A$2:A$5901,Product!E$2:E$5901,"Not Found")</f>
        <v>2.2599999999999998</v>
      </c>
      <c r="I6" s="25" t="str">
        <f>A6&amp;"_"&amp;E6&amp;"_"&amp;F6&amp;"_"&amp;G6</f>
        <v>4261_Alimentation Bébé_Petits pots bébé du soir_Petits pots soir 4-6 mois</v>
      </c>
      <c r="J6" s="30">
        <f>D6*H6</f>
        <v>540.14</v>
      </c>
      <c r="K6" s="25">
        <f>IF(D6&gt;0,1,0)</f>
        <v>1</v>
      </c>
      <c r="L6" s="24">
        <f t="shared" si="0"/>
        <v>0</v>
      </c>
    </row>
    <row r="7" spans="1:12" ht="38" x14ac:dyDescent="0.2">
      <c r="A7" s="24">
        <v>4264</v>
      </c>
      <c r="B7" s="24">
        <v>1</v>
      </c>
      <c r="C7" s="24">
        <v>335</v>
      </c>
      <c r="D7" s="24">
        <v>64</v>
      </c>
      <c r="E7" s="25" t="str">
        <f>_xlfn.XLOOKUP(A7,Product!A$2:A$5901,Product!B$2:B$5901,"Not Found")</f>
        <v>Alimentation Bébé</v>
      </c>
      <c r="F7" s="25" t="str">
        <f>_xlfn.XLOOKUP(A7,Product!A$2:A$5901,Product!C$2:C$5901,"Not Found")</f>
        <v>Petits pots bébé du soir</v>
      </c>
      <c r="G7" s="25" t="str">
        <f>IF(_xlfn.XLOOKUP(A7,Product!A$2:A$5901,Product!D$2:D$5901,"Not Found") = 0,"",_xlfn.XLOOKUP(A7,Product!A$2:A$5901,Product!D$2:D$5901,"Not Found"))</f>
        <v>Petits pots soir 8-12 mois</v>
      </c>
      <c r="H7" s="30">
        <f>_xlfn.XLOOKUP(A7,Product!A$2:A$5901,Product!E$2:E$5901,"Not Found")</f>
        <v>2.2599999999999998</v>
      </c>
      <c r="I7" s="25" t="str">
        <f>A7&amp;"_"&amp;E7&amp;"_"&amp;F7&amp;"_"&amp;G7</f>
        <v>4264_Alimentation Bébé_Petits pots bébé du soir_Petits pots soir 8-12 mois</v>
      </c>
      <c r="J7" s="30">
        <f>D7*H7</f>
        <v>144.63999999999999</v>
      </c>
      <c r="K7" s="25">
        <f>IF(D7&gt;0,1,0)</f>
        <v>1</v>
      </c>
      <c r="L7" s="24">
        <f t="shared" si="0"/>
        <v>0</v>
      </c>
    </row>
    <row r="8" spans="1:12" ht="38" x14ac:dyDescent="0.2">
      <c r="A8" s="24">
        <v>4267</v>
      </c>
      <c r="B8" s="24">
        <v>0</v>
      </c>
      <c r="C8" s="24">
        <v>465</v>
      </c>
      <c r="D8" s="24">
        <v>89</v>
      </c>
      <c r="E8" s="25" t="str">
        <f>_xlfn.XLOOKUP(A8,Product!A$2:A$5901,Product!B$2:B$5901,"Not Found")</f>
        <v>Alimentation Bébé</v>
      </c>
      <c r="F8" s="25" t="str">
        <f>_xlfn.XLOOKUP(A8,Product!A$2:A$5901,Product!C$2:C$5901,"Not Found")</f>
        <v>Petits pots bébé du soir</v>
      </c>
      <c r="G8" s="25" t="str">
        <f>IF(_xlfn.XLOOKUP(A8,Product!A$2:A$5901,Product!D$2:D$5901,"Not Found") = 0,"",_xlfn.XLOOKUP(A8,Product!A$2:A$5901,Product!D$2:D$5901,"Not Found"))</f>
        <v>Petits pots soir 8-12 mois</v>
      </c>
      <c r="H8" s="30">
        <f>_xlfn.XLOOKUP(A8,Product!A$2:A$5901,Product!E$2:E$5901,"Not Found")</f>
        <v>2.2599999999999998</v>
      </c>
      <c r="I8" s="25" t="str">
        <f>A8&amp;"_"&amp;E8&amp;"_"&amp;F8&amp;"_"&amp;G8</f>
        <v>4267_Alimentation Bébé_Petits pots bébé du soir_Petits pots soir 8-12 mois</v>
      </c>
      <c r="J8" s="30">
        <f>D8*H8</f>
        <v>201.14</v>
      </c>
      <c r="K8" s="25">
        <f>IF(D8&gt;0,1,0)</f>
        <v>1</v>
      </c>
      <c r="L8" s="24">
        <f t="shared" si="0"/>
        <v>0</v>
      </c>
    </row>
    <row r="9" spans="1:12" ht="38" x14ac:dyDescent="0.2">
      <c r="A9" s="24">
        <v>4270</v>
      </c>
      <c r="B9" s="24">
        <v>0</v>
      </c>
      <c r="C9" s="24">
        <v>710</v>
      </c>
      <c r="D9" s="24">
        <v>61</v>
      </c>
      <c r="E9" s="25" t="str">
        <f>_xlfn.XLOOKUP(A9,Product!A$2:A$5901,Product!B$2:B$5901,"Not Found")</f>
        <v>Alimentation Bébé</v>
      </c>
      <c r="F9" s="25" t="str">
        <f>_xlfn.XLOOKUP(A9,Product!A$2:A$5901,Product!C$2:C$5901,"Not Found")</f>
        <v>Petits pots bébé du soir</v>
      </c>
      <c r="G9" s="25" t="str">
        <f>IF(_xlfn.XLOOKUP(A9,Product!A$2:A$5901,Product!D$2:D$5901,"Not Found") = 0,"",_xlfn.XLOOKUP(A9,Product!A$2:A$5901,Product!D$2:D$5901,"Not Found"))</f>
        <v>Petits pots soir 8-12 mois</v>
      </c>
      <c r="H9" s="30">
        <f>_xlfn.XLOOKUP(A9,Product!A$2:A$5901,Product!E$2:E$5901,"Not Found")</f>
        <v>3.19</v>
      </c>
      <c r="I9" s="25" t="str">
        <f>A9&amp;"_"&amp;E9&amp;"_"&amp;F9&amp;"_"&amp;G9</f>
        <v>4270_Alimentation Bébé_Petits pots bébé du soir_Petits pots soir 8-12 mois</v>
      </c>
      <c r="J9" s="30">
        <f>D9*H9</f>
        <v>194.59</v>
      </c>
      <c r="K9" s="25">
        <f>IF(D9&gt;0,1,0)</f>
        <v>1</v>
      </c>
      <c r="L9" s="24">
        <f t="shared" si="0"/>
        <v>0</v>
      </c>
    </row>
    <row r="10" spans="1:12" ht="38" x14ac:dyDescent="0.2">
      <c r="A10" s="24">
        <v>4271</v>
      </c>
      <c r="B10" s="24">
        <v>1</v>
      </c>
      <c r="C10" s="24">
        <v>770</v>
      </c>
      <c r="D10" s="24">
        <v>380</v>
      </c>
      <c r="E10" s="25" t="str">
        <f>_xlfn.XLOOKUP(A10,Product!A$2:A$5901,Product!B$2:B$5901,"Not Found")</f>
        <v>Alimentation Bébé</v>
      </c>
      <c r="F10" s="25" t="str">
        <f>_xlfn.XLOOKUP(A10,Product!A$2:A$5901,Product!C$2:C$5901,"Not Found")</f>
        <v>Petits pots bébé du soir</v>
      </c>
      <c r="G10" s="25" t="str">
        <f>IF(_xlfn.XLOOKUP(A10,Product!A$2:A$5901,Product!D$2:D$5901,"Not Found") = 0,"",_xlfn.XLOOKUP(A10,Product!A$2:A$5901,Product!D$2:D$5901,"Not Found"))</f>
        <v>Petits pots soir 8-12 mois</v>
      </c>
      <c r="H10" s="30">
        <f>_xlfn.XLOOKUP(A10,Product!A$2:A$5901,Product!E$2:E$5901,"Not Found")</f>
        <v>3.19</v>
      </c>
      <c r="I10" s="25" t="str">
        <f>A10&amp;"_"&amp;E10&amp;"_"&amp;F10&amp;"_"&amp;G10</f>
        <v>4271_Alimentation Bébé_Petits pots bébé du soir_Petits pots soir 8-12 mois</v>
      </c>
      <c r="J10" s="30">
        <f>D10*H10</f>
        <v>1212.2</v>
      </c>
      <c r="K10" s="25">
        <f>IF(D10&gt;0,1,0)</f>
        <v>1</v>
      </c>
      <c r="L10" s="24">
        <f t="shared" si="0"/>
        <v>0</v>
      </c>
    </row>
    <row r="11" spans="1:12" ht="38" x14ac:dyDescent="0.2">
      <c r="A11" s="24">
        <v>4290</v>
      </c>
      <c r="B11" s="24">
        <v>1</v>
      </c>
      <c r="C11" s="24">
        <v>157</v>
      </c>
      <c r="D11" s="24">
        <v>107</v>
      </c>
      <c r="E11" s="25" t="str">
        <f>_xlfn.XLOOKUP(A11,Product!A$2:A$5901,Product!B$2:B$5901,"Not Found")</f>
        <v>Alimentation Bébé</v>
      </c>
      <c r="F11" s="25" t="str">
        <f>_xlfn.XLOOKUP(A11,Product!A$2:A$5901,Product!C$2:C$5901,"Not Found")</f>
        <v>Petits pots bébé du soir</v>
      </c>
      <c r="G11" s="25" t="str">
        <f>IF(_xlfn.XLOOKUP(A11,Product!A$2:A$5901,Product!D$2:D$5901,"Not Found") = 0,"",_xlfn.XLOOKUP(A11,Product!A$2:A$5901,Product!D$2:D$5901,"Not Found"))</f>
        <v>Assiettes soir bébé 12 mois</v>
      </c>
      <c r="H11" s="30">
        <f>_xlfn.XLOOKUP(A11,Product!A$2:A$5901,Product!E$2:E$5901,"Not Found")</f>
        <v>2.84</v>
      </c>
      <c r="I11" s="25" t="str">
        <f>A11&amp;"_"&amp;E11&amp;"_"&amp;F11&amp;"_"&amp;G11</f>
        <v>4290_Alimentation Bébé_Petits pots bébé du soir_Assiettes soir bébé 12 mois</v>
      </c>
      <c r="J11" s="30">
        <f>D11*H11</f>
        <v>303.88</v>
      </c>
      <c r="K11" s="25">
        <f>IF(D11&gt;0,1,0)</f>
        <v>1</v>
      </c>
      <c r="L11" s="24">
        <f t="shared" si="0"/>
        <v>0</v>
      </c>
    </row>
    <row r="12" spans="1:12" ht="38" x14ac:dyDescent="0.2">
      <c r="A12" s="24">
        <v>4298</v>
      </c>
      <c r="B12" s="24">
        <v>1</v>
      </c>
      <c r="C12" s="24">
        <v>397</v>
      </c>
      <c r="D12" s="24">
        <v>314</v>
      </c>
      <c r="E12" s="25" t="str">
        <f>_xlfn.XLOOKUP(A12,Product!A$2:A$5901,Product!B$2:B$5901,"Not Found")</f>
        <v>Alimentation Bébé</v>
      </c>
      <c r="F12" s="25" t="str">
        <f>_xlfn.XLOOKUP(A12,Product!A$2:A$5901,Product!C$2:C$5901,"Not Found")</f>
        <v>Petits pots bébé du soir</v>
      </c>
      <c r="G12" s="25" t="str">
        <f>IF(_xlfn.XLOOKUP(A12,Product!A$2:A$5901,Product!D$2:D$5901,"Not Found") = 0,"",_xlfn.XLOOKUP(A12,Product!A$2:A$5901,Product!D$2:D$5901,"Not Found"))</f>
        <v>Assiettes soir bébé 15-18 mois</v>
      </c>
      <c r="H12" s="30">
        <f>_xlfn.XLOOKUP(A12,Product!A$2:A$5901,Product!E$2:E$5901,"Not Found")</f>
        <v>1.87</v>
      </c>
      <c r="I12" s="25" t="str">
        <f>A12&amp;"_"&amp;E12&amp;"_"&amp;F12&amp;"_"&amp;G12</f>
        <v>4298_Alimentation Bébé_Petits pots bébé du soir_Assiettes soir bébé 15-18 mois</v>
      </c>
      <c r="J12" s="30">
        <f>D12*H12</f>
        <v>587.18000000000006</v>
      </c>
      <c r="K12" s="25">
        <f>IF(D12&gt;0,1,0)</f>
        <v>1</v>
      </c>
      <c r="L12" s="24">
        <f t="shared" si="0"/>
        <v>0</v>
      </c>
    </row>
    <row r="13" spans="1:12" ht="38" x14ac:dyDescent="0.2">
      <c r="A13" s="24">
        <v>4301</v>
      </c>
      <c r="B13" s="24">
        <v>0</v>
      </c>
      <c r="C13" s="24">
        <v>864</v>
      </c>
      <c r="D13" s="24">
        <v>117</v>
      </c>
      <c r="E13" s="25" t="str">
        <f>_xlfn.XLOOKUP(A13,Product!A$2:A$5901,Product!B$2:B$5901,"Not Found")</f>
        <v>Alimentation Bébé</v>
      </c>
      <c r="F13" s="25" t="str">
        <f>_xlfn.XLOOKUP(A13,Product!A$2:A$5901,Product!C$2:C$5901,"Not Found")</f>
        <v>Petits pots bébé du soir</v>
      </c>
      <c r="G13" s="25" t="str">
        <f>IF(_xlfn.XLOOKUP(A13,Product!A$2:A$5901,Product!D$2:D$5901,"Not Found") = 0,"",_xlfn.XLOOKUP(A13,Product!A$2:A$5901,Product!D$2:D$5901,"Not Found"))</f>
        <v>Assiettes soir bébé 15-18 mois</v>
      </c>
      <c r="H13" s="30">
        <f>_xlfn.XLOOKUP(A13,Product!A$2:A$5901,Product!E$2:E$5901,"Not Found")</f>
        <v>1.75</v>
      </c>
      <c r="I13" s="25" t="str">
        <f>A13&amp;"_"&amp;E13&amp;"_"&amp;F13&amp;"_"&amp;G13</f>
        <v>4301_Alimentation Bébé_Petits pots bébé du soir_Assiettes soir bébé 15-18 mois</v>
      </c>
      <c r="J13" s="30">
        <f>D13*H13</f>
        <v>204.75</v>
      </c>
      <c r="K13" s="25">
        <f>IF(D13&gt;0,1,0)</f>
        <v>1</v>
      </c>
      <c r="L13" s="24">
        <f t="shared" si="0"/>
        <v>0</v>
      </c>
    </row>
    <row r="14" spans="1:12" ht="38" x14ac:dyDescent="0.2">
      <c r="A14" s="24">
        <v>4321</v>
      </c>
      <c r="B14" s="24">
        <v>0</v>
      </c>
      <c r="C14" s="24">
        <v>283</v>
      </c>
      <c r="D14" s="24">
        <v>153</v>
      </c>
      <c r="E14" s="25" t="str">
        <f>_xlfn.XLOOKUP(A14,Product!A$2:A$5901,Product!B$2:B$5901,"Not Found")</f>
        <v>Alimentation Bébé</v>
      </c>
      <c r="F14" s="25" t="str">
        <f>_xlfn.XLOOKUP(A14,Product!A$2:A$5901,Product!C$2:C$5901,"Not Found")</f>
        <v>Petits pots bébé du midi</v>
      </c>
      <c r="G14" s="25" t="str">
        <f>IF(_xlfn.XLOOKUP(A14,Product!A$2:A$5901,Product!D$2:D$5901,"Not Found") = 0,"",_xlfn.XLOOKUP(A14,Product!A$2:A$5901,Product!D$2:D$5901,"Not Found"))</f>
        <v>Petits pots midi 4-6 mois</v>
      </c>
      <c r="H14" s="30">
        <f>_xlfn.XLOOKUP(A14,Product!A$2:A$5901,Product!E$2:E$5901,"Not Found")</f>
        <v>2.1</v>
      </c>
      <c r="I14" s="25" t="str">
        <f>A14&amp;"_"&amp;E14&amp;"_"&amp;F14&amp;"_"&amp;G14</f>
        <v>4321_Alimentation Bébé_Petits pots bébé du midi_Petits pots midi 4-6 mois</v>
      </c>
      <c r="J14" s="30">
        <f>D14*H14</f>
        <v>321.3</v>
      </c>
      <c r="K14" s="25">
        <f>IF(D14&gt;0,1,0)</f>
        <v>1</v>
      </c>
      <c r="L14" s="24">
        <f t="shared" si="0"/>
        <v>0</v>
      </c>
    </row>
    <row r="15" spans="1:12" ht="38" x14ac:dyDescent="0.2">
      <c r="A15" s="24">
        <v>4325</v>
      </c>
      <c r="B15" s="24">
        <v>1</v>
      </c>
      <c r="C15" s="24">
        <v>625</v>
      </c>
      <c r="D15" s="24">
        <v>327</v>
      </c>
      <c r="E15" s="25" t="str">
        <f>_xlfn.XLOOKUP(A15,Product!A$2:A$5901,Product!B$2:B$5901,"Not Found")</f>
        <v>Alimentation Bébé</v>
      </c>
      <c r="F15" s="25" t="str">
        <f>_xlfn.XLOOKUP(A15,Product!A$2:A$5901,Product!C$2:C$5901,"Not Found")</f>
        <v>Petits pots bébé du midi</v>
      </c>
      <c r="G15" s="25" t="str">
        <f>IF(_xlfn.XLOOKUP(A15,Product!A$2:A$5901,Product!D$2:D$5901,"Not Found") = 0,"",_xlfn.XLOOKUP(A15,Product!A$2:A$5901,Product!D$2:D$5901,"Not Found"))</f>
        <v>Petits pots midi 4-6 mois</v>
      </c>
      <c r="H15" s="30">
        <f>_xlfn.XLOOKUP(A15,Product!A$2:A$5901,Product!E$2:E$5901,"Not Found")</f>
        <v>2.1</v>
      </c>
      <c r="I15" s="25" t="str">
        <f>A15&amp;"_"&amp;E15&amp;"_"&amp;F15&amp;"_"&amp;G15</f>
        <v>4325_Alimentation Bébé_Petits pots bébé du midi_Petits pots midi 4-6 mois</v>
      </c>
      <c r="J15" s="30">
        <f>D15*H15</f>
        <v>686.7</v>
      </c>
      <c r="K15" s="25">
        <f>IF(D15&gt;0,1,0)</f>
        <v>1</v>
      </c>
      <c r="L15" s="24">
        <f t="shared" si="0"/>
        <v>0</v>
      </c>
    </row>
    <row r="16" spans="1:12" ht="38" x14ac:dyDescent="0.2">
      <c r="A16" s="24">
        <v>4327</v>
      </c>
      <c r="B16" s="24">
        <v>0</v>
      </c>
      <c r="C16" s="24">
        <v>438</v>
      </c>
      <c r="D16" s="24">
        <v>126</v>
      </c>
      <c r="E16" s="25" t="str">
        <f>_xlfn.XLOOKUP(A16,Product!A$2:A$5901,Product!B$2:B$5901,"Not Found")</f>
        <v>Alimentation Bébé</v>
      </c>
      <c r="F16" s="25" t="str">
        <f>_xlfn.XLOOKUP(A16,Product!A$2:A$5901,Product!C$2:C$5901,"Not Found")</f>
        <v>Petits pots bébé du midi</v>
      </c>
      <c r="G16" s="25" t="str">
        <f>IF(_xlfn.XLOOKUP(A16,Product!A$2:A$5901,Product!D$2:D$5901,"Not Found") = 0,"",_xlfn.XLOOKUP(A16,Product!A$2:A$5901,Product!D$2:D$5901,"Not Found"))</f>
        <v>Petits pots midi 4-6 mois</v>
      </c>
      <c r="H16" s="30">
        <f>_xlfn.XLOOKUP(A16,Product!A$2:A$5901,Product!E$2:E$5901,"Not Found")</f>
        <v>2.1</v>
      </c>
      <c r="I16" s="25" t="str">
        <f>A16&amp;"_"&amp;E16&amp;"_"&amp;F16&amp;"_"&amp;G16</f>
        <v>4327_Alimentation Bébé_Petits pots bébé du midi_Petits pots midi 4-6 mois</v>
      </c>
      <c r="J16" s="30">
        <f>D16*H16</f>
        <v>264.60000000000002</v>
      </c>
      <c r="K16" s="25">
        <f>IF(D16&gt;0,1,0)</f>
        <v>1</v>
      </c>
      <c r="L16" s="24">
        <f t="shared" si="0"/>
        <v>0</v>
      </c>
    </row>
    <row r="17" spans="1:12" ht="38" x14ac:dyDescent="0.2">
      <c r="A17" s="24">
        <v>4329</v>
      </c>
      <c r="B17" s="24">
        <v>0</v>
      </c>
      <c r="C17" s="24">
        <v>701</v>
      </c>
      <c r="D17" s="24">
        <v>605</v>
      </c>
      <c r="E17" s="25" t="str">
        <f>_xlfn.XLOOKUP(A17,Product!A$2:A$5901,Product!B$2:B$5901,"Not Found")</f>
        <v>Alimentation Bébé</v>
      </c>
      <c r="F17" s="25" t="str">
        <f>_xlfn.XLOOKUP(A17,Product!A$2:A$5901,Product!C$2:C$5901,"Not Found")</f>
        <v>Petits pots bébé du midi</v>
      </c>
      <c r="G17" s="25" t="str">
        <f>IF(_xlfn.XLOOKUP(A17,Product!A$2:A$5901,Product!D$2:D$5901,"Not Found") = 0,"",_xlfn.XLOOKUP(A17,Product!A$2:A$5901,Product!D$2:D$5901,"Not Found"))</f>
        <v>Petits pots midi 8-12 mois</v>
      </c>
      <c r="H17" s="30">
        <f>_xlfn.XLOOKUP(A17,Product!A$2:A$5901,Product!E$2:E$5901,"Not Found")</f>
        <v>2.1</v>
      </c>
      <c r="I17" s="25" t="str">
        <f>A17&amp;"_"&amp;E17&amp;"_"&amp;F17&amp;"_"&amp;G17</f>
        <v>4329_Alimentation Bébé_Petits pots bébé du midi_Petits pots midi 8-12 mois</v>
      </c>
      <c r="J17" s="30">
        <f>D17*H17</f>
        <v>1270.5</v>
      </c>
      <c r="K17" s="25">
        <f>IF(D17&gt;0,1,0)</f>
        <v>1</v>
      </c>
      <c r="L17" s="24">
        <f t="shared" si="0"/>
        <v>0</v>
      </c>
    </row>
    <row r="18" spans="1:12" ht="38" x14ac:dyDescent="0.2">
      <c r="A18" s="24">
        <v>4335</v>
      </c>
      <c r="B18" s="24">
        <v>1</v>
      </c>
      <c r="C18" s="24">
        <v>633</v>
      </c>
      <c r="D18" s="24">
        <v>327</v>
      </c>
      <c r="E18" s="25" t="str">
        <f>_xlfn.XLOOKUP(A18,Product!A$2:A$5901,Product!B$2:B$5901,"Not Found")</f>
        <v>Alimentation Bébé</v>
      </c>
      <c r="F18" s="25" t="str">
        <f>_xlfn.XLOOKUP(A18,Product!A$2:A$5901,Product!C$2:C$5901,"Not Found")</f>
        <v>Petits pots bébé du midi</v>
      </c>
      <c r="G18" s="25" t="str">
        <f>IF(_xlfn.XLOOKUP(A18,Product!A$2:A$5901,Product!D$2:D$5901,"Not Found") = 0,"",_xlfn.XLOOKUP(A18,Product!A$2:A$5901,Product!D$2:D$5901,"Not Found"))</f>
        <v>Petits pots midi 8-12 mois</v>
      </c>
      <c r="H18" s="30">
        <f>_xlfn.XLOOKUP(A18,Product!A$2:A$5901,Product!E$2:E$5901,"Not Found")</f>
        <v>2.95</v>
      </c>
      <c r="I18" s="25" t="str">
        <f>A18&amp;"_"&amp;E18&amp;"_"&amp;F18&amp;"_"&amp;G18</f>
        <v>4335_Alimentation Bébé_Petits pots bébé du midi_Petits pots midi 8-12 mois</v>
      </c>
      <c r="J18" s="30">
        <f>D18*H18</f>
        <v>964.65000000000009</v>
      </c>
      <c r="K18" s="25">
        <f>IF(D18&gt;0,1,0)</f>
        <v>1</v>
      </c>
      <c r="L18" s="24">
        <f t="shared" si="0"/>
        <v>0</v>
      </c>
    </row>
    <row r="19" spans="1:12" ht="38" x14ac:dyDescent="0.2">
      <c r="A19" s="24">
        <v>4338</v>
      </c>
      <c r="B19" s="24">
        <v>1</v>
      </c>
      <c r="C19" s="24">
        <v>248</v>
      </c>
      <c r="D19" s="24">
        <v>174</v>
      </c>
      <c r="E19" s="25" t="str">
        <f>_xlfn.XLOOKUP(A19,Product!A$2:A$5901,Product!B$2:B$5901,"Not Found")</f>
        <v>Alimentation Bébé</v>
      </c>
      <c r="F19" s="25" t="str">
        <f>_xlfn.XLOOKUP(A19,Product!A$2:A$5901,Product!C$2:C$5901,"Not Found")</f>
        <v>Petits pots bébé du midi</v>
      </c>
      <c r="G19" s="25" t="str">
        <f>IF(_xlfn.XLOOKUP(A19,Product!A$2:A$5901,Product!D$2:D$5901,"Not Found") = 0,"",_xlfn.XLOOKUP(A19,Product!A$2:A$5901,Product!D$2:D$5901,"Not Found"))</f>
        <v>Petits pots midi 8-12 mois</v>
      </c>
      <c r="H19" s="30">
        <f>_xlfn.XLOOKUP(A19,Product!A$2:A$5901,Product!E$2:E$5901,"Not Found")</f>
        <v>2.95</v>
      </c>
      <c r="I19" s="25" t="str">
        <f>A19&amp;"_"&amp;E19&amp;"_"&amp;F19&amp;"_"&amp;G19</f>
        <v>4338_Alimentation Bébé_Petits pots bébé du midi_Petits pots midi 8-12 mois</v>
      </c>
      <c r="J19" s="30">
        <f>D19*H19</f>
        <v>513.30000000000007</v>
      </c>
      <c r="K19" s="25">
        <f>IF(D19&gt;0,1,0)</f>
        <v>1</v>
      </c>
      <c r="L19" s="24">
        <f t="shared" si="0"/>
        <v>0</v>
      </c>
    </row>
    <row r="20" spans="1:12" ht="38" x14ac:dyDescent="0.2">
      <c r="A20" s="24">
        <v>4339</v>
      </c>
      <c r="B20" s="24">
        <v>0</v>
      </c>
      <c r="C20" s="24">
        <v>844</v>
      </c>
      <c r="D20" s="24">
        <v>524</v>
      </c>
      <c r="E20" s="25" t="str">
        <f>_xlfn.XLOOKUP(A20,Product!A$2:A$5901,Product!B$2:B$5901,"Not Found")</f>
        <v>Alimentation Bébé</v>
      </c>
      <c r="F20" s="25" t="str">
        <f>_xlfn.XLOOKUP(A20,Product!A$2:A$5901,Product!C$2:C$5901,"Not Found")</f>
        <v>Petits pots bébé du midi</v>
      </c>
      <c r="G20" s="25" t="str">
        <f>IF(_xlfn.XLOOKUP(A20,Product!A$2:A$5901,Product!D$2:D$5901,"Not Found") = 0,"",_xlfn.XLOOKUP(A20,Product!A$2:A$5901,Product!D$2:D$5901,"Not Found"))</f>
        <v>Petits pots midi 8-12 mois</v>
      </c>
      <c r="H20" s="30">
        <f>_xlfn.XLOOKUP(A20,Product!A$2:A$5901,Product!E$2:E$5901,"Not Found")</f>
        <v>3.04</v>
      </c>
      <c r="I20" s="25" t="str">
        <f>A20&amp;"_"&amp;E20&amp;"_"&amp;F20&amp;"_"&amp;G20</f>
        <v>4339_Alimentation Bébé_Petits pots bébé du midi_Petits pots midi 8-12 mois</v>
      </c>
      <c r="J20" s="30">
        <f>D20*H20</f>
        <v>1592.96</v>
      </c>
      <c r="K20" s="25">
        <f>IF(D20&gt;0,1,0)</f>
        <v>1</v>
      </c>
      <c r="L20" s="24">
        <f t="shared" si="0"/>
        <v>0</v>
      </c>
    </row>
    <row r="21" spans="1:12" ht="38" x14ac:dyDescent="0.2">
      <c r="A21" s="24">
        <v>4340</v>
      </c>
      <c r="B21" s="24">
        <v>1</v>
      </c>
      <c r="C21" s="24">
        <v>805</v>
      </c>
      <c r="D21" s="24">
        <v>779</v>
      </c>
      <c r="E21" s="25" t="str">
        <f>_xlfn.XLOOKUP(A21,Product!A$2:A$5901,Product!B$2:B$5901,"Not Found")</f>
        <v>Alimentation Bébé</v>
      </c>
      <c r="F21" s="25" t="str">
        <f>_xlfn.XLOOKUP(A21,Product!A$2:A$5901,Product!C$2:C$5901,"Not Found")</f>
        <v>Petits pots bébé du midi</v>
      </c>
      <c r="G21" s="25" t="str">
        <f>IF(_xlfn.XLOOKUP(A21,Product!A$2:A$5901,Product!D$2:D$5901,"Not Found") = 0,"",_xlfn.XLOOKUP(A21,Product!A$2:A$5901,Product!D$2:D$5901,"Not Found"))</f>
        <v>Petits pots midi 8-12 mois</v>
      </c>
      <c r="H21" s="30">
        <f>_xlfn.XLOOKUP(A21,Product!A$2:A$5901,Product!E$2:E$5901,"Not Found")</f>
        <v>2.95</v>
      </c>
      <c r="I21" s="25" t="str">
        <f>A21&amp;"_"&amp;E21&amp;"_"&amp;F21&amp;"_"&amp;G21</f>
        <v>4340_Alimentation Bébé_Petits pots bébé du midi_Petits pots midi 8-12 mois</v>
      </c>
      <c r="J21" s="30">
        <f>D21*H21</f>
        <v>2298.0500000000002</v>
      </c>
      <c r="K21" s="25">
        <f>IF(D21&gt;0,1,0)</f>
        <v>1</v>
      </c>
      <c r="L21" s="24">
        <f t="shared" si="0"/>
        <v>0</v>
      </c>
    </row>
    <row r="22" spans="1:12" ht="38" x14ac:dyDescent="0.2">
      <c r="A22" s="24">
        <v>4375</v>
      </c>
      <c r="B22" s="24">
        <v>0</v>
      </c>
      <c r="C22" s="24">
        <v>747</v>
      </c>
      <c r="D22" s="24">
        <v>257</v>
      </c>
      <c r="E22" s="25" t="str">
        <f>_xlfn.XLOOKUP(A22,Product!A$2:A$5901,Product!B$2:B$5901,"Not Found")</f>
        <v>Alimentation Bébé</v>
      </c>
      <c r="F22" s="25" t="str">
        <f>_xlfn.XLOOKUP(A22,Product!A$2:A$5901,Product!C$2:C$5901,"Not Found")</f>
        <v>Petits pots fruits bébé</v>
      </c>
      <c r="G22" s="25" t="str">
        <f>IF(_xlfn.XLOOKUP(A22,Product!A$2:A$5901,Product!D$2:D$5901,"Not Found") = 0,"",_xlfn.XLOOKUP(A22,Product!A$2:A$5901,Product!D$2:D$5901,"Not Found"))</f>
        <v>Fruits en coupelle 4 mois</v>
      </c>
      <c r="H22" s="30">
        <f>_xlfn.XLOOKUP(A22,Product!A$2:A$5901,Product!E$2:E$5901,"Not Found")</f>
        <v>1.92</v>
      </c>
      <c r="I22" s="25" t="str">
        <f>A22&amp;"_"&amp;E22&amp;"_"&amp;F22&amp;"_"&amp;G22</f>
        <v>4375_Alimentation Bébé_Petits pots fruits bébé_Fruits en coupelle 4 mois</v>
      </c>
      <c r="J22" s="30">
        <f>D22*H22</f>
        <v>493.44</v>
      </c>
      <c r="K22" s="25">
        <f>IF(D22&gt;0,1,0)</f>
        <v>1</v>
      </c>
      <c r="L22" s="24">
        <f t="shared" si="0"/>
        <v>0</v>
      </c>
    </row>
    <row r="23" spans="1:12" ht="38" x14ac:dyDescent="0.2">
      <c r="A23" s="24">
        <v>4379</v>
      </c>
      <c r="B23" s="24">
        <v>0</v>
      </c>
      <c r="C23" s="24">
        <v>607</v>
      </c>
      <c r="D23" s="24">
        <v>351</v>
      </c>
      <c r="E23" s="25" t="str">
        <f>_xlfn.XLOOKUP(A23,Product!A$2:A$5901,Product!B$2:B$5901,"Not Found")</f>
        <v>Alimentation Bébé</v>
      </c>
      <c r="F23" s="25" t="str">
        <f>_xlfn.XLOOKUP(A23,Product!A$2:A$5901,Product!C$2:C$5901,"Not Found")</f>
        <v>Petits pots fruits bébé</v>
      </c>
      <c r="G23" s="25" t="str">
        <f>IF(_xlfn.XLOOKUP(A23,Product!A$2:A$5901,Product!D$2:D$5901,"Not Found") = 0,"",_xlfn.XLOOKUP(A23,Product!A$2:A$5901,Product!D$2:D$5901,"Not Found"))</f>
        <v>Fruits en coupelle 4 mois</v>
      </c>
      <c r="H23" s="30">
        <f>_xlfn.XLOOKUP(A23,Product!A$2:A$5901,Product!E$2:E$5901,"Not Found")</f>
        <v>1.92</v>
      </c>
      <c r="I23" s="25" t="str">
        <f>A23&amp;"_"&amp;E23&amp;"_"&amp;F23&amp;"_"&amp;G23</f>
        <v>4379_Alimentation Bébé_Petits pots fruits bébé_Fruits en coupelle 4 mois</v>
      </c>
      <c r="J23" s="30">
        <f>D23*H23</f>
        <v>673.92</v>
      </c>
      <c r="K23" s="25">
        <f>IF(D23&gt;0,1,0)</f>
        <v>1</v>
      </c>
      <c r="L23" s="24">
        <f t="shared" si="0"/>
        <v>0</v>
      </c>
    </row>
    <row r="24" spans="1:12" ht="38" x14ac:dyDescent="0.2">
      <c r="A24" s="24">
        <v>4380</v>
      </c>
      <c r="B24" s="24">
        <v>1</v>
      </c>
      <c r="C24" s="24">
        <v>932</v>
      </c>
      <c r="D24" s="24">
        <v>877</v>
      </c>
      <c r="E24" s="25" t="str">
        <f>_xlfn.XLOOKUP(A24,Product!A$2:A$5901,Product!B$2:B$5901,"Not Found")</f>
        <v>Alimentation Bébé</v>
      </c>
      <c r="F24" s="25" t="str">
        <f>_xlfn.XLOOKUP(A24,Product!A$2:A$5901,Product!C$2:C$5901,"Not Found")</f>
        <v>Petits pots fruits bébé</v>
      </c>
      <c r="G24" s="25" t="str">
        <f>IF(_xlfn.XLOOKUP(A24,Product!A$2:A$5901,Product!D$2:D$5901,"Not Found") = 0,"",_xlfn.XLOOKUP(A24,Product!A$2:A$5901,Product!D$2:D$5901,"Not Found"))</f>
        <v>Fruits en coupelle 4 mois</v>
      </c>
      <c r="H24" s="30">
        <f>_xlfn.XLOOKUP(A24,Product!A$2:A$5901,Product!E$2:E$5901,"Not Found")</f>
        <v>1.92</v>
      </c>
      <c r="I24" s="25" t="str">
        <f>A24&amp;"_"&amp;E24&amp;"_"&amp;F24&amp;"_"&amp;G24</f>
        <v>4380_Alimentation Bébé_Petits pots fruits bébé_Fruits en coupelle 4 mois</v>
      </c>
      <c r="J24" s="30">
        <f>D24*H24</f>
        <v>1683.84</v>
      </c>
      <c r="K24" s="25">
        <f>IF(D24&gt;0,1,0)</f>
        <v>1</v>
      </c>
      <c r="L24" s="24">
        <f t="shared" si="0"/>
        <v>0</v>
      </c>
    </row>
    <row r="25" spans="1:12" ht="38" x14ac:dyDescent="0.2">
      <c r="A25" s="24">
        <v>4381</v>
      </c>
      <c r="B25" s="24">
        <v>1</v>
      </c>
      <c r="C25" s="24">
        <v>260</v>
      </c>
      <c r="D25" s="24">
        <v>179</v>
      </c>
      <c r="E25" s="25" t="str">
        <f>_xlfn.XLOOKUP(A25,Product!A$2:A$5901,Product!B$2:B$5901,"Not Found")</f>
        <v>Alimentation Bébé</v>
      </c>
      <c r="F25" s="25" t="str">
        <f>_xlfn.XLOOKUP(A25,Product!A$2:A$5901,Product!C$2:C$5901,"Not Found")</f>
        <v>Petits pots fruits bébé</v>
      </c>
      <c r="G25" s="25" t="str">
        <f>IF(_xlfn.XLOOKUP(A25,Product!A$2:A$5901,Product!D$2:D$5901,"Not Found") = 0,"",_xlfn.XLOOKUP(A25,Product!A$2:A$5901,Product!D$2:D$5901,"Not Found"))</f>
        <v>Fruits en coupelle 4 mois</v>
      </c>
      <c r="H25" s="30">
        <f>_xlfn.XLOOKUP(A25,Product!A$2:A$5901,Product!E$2:E$5901,"Not Found")</f>
        <v>1.92</v>
      </c>
      <c r="I25" s="25" t="str">
        <f>A25&amp;"_"&amp;E25&amp;"_"&amp;F25&amp;"_"&amp;G25</f>
        <v>4381_Alimentation Bébé_Petits pots fruits bébé_Fruits en coupelle 4 mois</v>
      </c>
      <c r="J25" s="30">
        <f>D25*H25</f>
        <v>343.68</v>
      </c>
      <c r="K25" s="25">
        <f>IF(D25&gt;0,1,0)</f>
        <v>1</v>
      </c>
      <c r="L25" s="24">
        <f t="shared" si="0"/>
        <v>0</v>
      </c>
    </row>
    <row r="26" spans="1:12" ht="38" x14ac:dyDescent="0.2">
      <c r="A26" s="24">
        <v>4383</v>
      </c>
      <c r="B26" s="24">
        <v>1</v>
      </c>
      <c r="C26" s="24">
        <v>758</v>
      </c>
      <c r="D26" s="24">
        <v>653</v>
      </c>
      <c r="E26" s="25" t="str">
        <f>_xlfn.XLOOKUP(A26,Product!A$2:A$5901,Product!B$2:B$5901,"Not Found")</f>
        <v>Alimentation Bébé</v>
      </c>
      <c r="F26" s="25" t="str">
        <f>_xlfn.XLOOKUP(A26,Product!A$2:A$5901,Product!C$2:C$5901,"Not Found")</f>
        <v>Petits pots fruits bébé</v>
      </c>
      <c r="G26" s="25" t="str">
        <f>IF(_xlfn.XLOOKUP(A26,Product!A$2:A$5901,Product!D$2:D$5901,"Not Found") = 0,"",_xlfn.XLOOKUP(A26,Product!A$2:A$5901,Product!D$2:D$5901,"Not Found"))</f>
        <v>Fruits en coupelle 4 mois</v>
      </c>
      <c r="H26" s="30">
        <f>_xlfn.XLOOKUP(A26,Product!A$2:A$5901,Product!E$2:E$5901,"Not Found")</f>
        <v>1.92</v>
      </c>
      <c r="I26" s="25" t="str">
        <f>A26&amp;"_"&amp;E26&amp;"_"&amp;F26&amp;"_"&amp;G26</f>
        <v>4383_Alimentation Bébé_Petits pots fruits bébé_Fruits en coupelle 4 mois</v>
      </c>
      <c r="J26" s="30">
        <f>D26*H26</f>
        <v>1253.76</v>
      </c>
      <c r="K26" s="25">
        <f>IF(D26&gt;0,1,0)</f>
        <v>1</v>
      </c>
      <c r="L26" s="24">
        <f t="shared" si="0"/>
        <v>0</v>
      </c>
    </row>
    <row r="27" spans="1:12" ht="38" x14ac:dyDescent="0.2">
      <c r="A27" s="24">
        <v>4385</v>
      </c>
      <c r="B27" s="24">
        <v>1</v>
      </c>
      <c r="C27" s="24">
        <v>504</v>
      </c>
      <c r="D27" s="24">
        <v>274</v>
      </c>
      <c r="E27" s="25" t="str">
        <f>_xlfn.XLOOKUP(A27,Product!A$2:A$5901,Product!B$2:B$5901,"Not Found")</f>
        <v>Alimentation Bébé</v>
      </c>
      <c r="F27" s="25" t="str">
        <f>_xlfn.XLOOKUP(A27,Product!A$2:A$5901,Product!C$2:C$5901,"Not Found")</f>
        <v>Petits pots fruits bébé</v>
      </c>
      <c r="G27" s="25" t="str">
        <f>IF(_xlfn.XLOOKUP(A27,Product!A$2:A$5901,Product!D$2:D$5901,"Not Found") = 0,"",_xlfn.XLOOKUP(A27,Product!A$2:A$5901,Product!D$2:D$5901,"Not Found"))</f>
        <v>Fruits en coupelle 6-8 mois</v>
      </c>
      <c r="H27" s="30">
        <f>_xlfn.XLOOKUP(A27,Product!A$2:A$5901,Product!E$2:E$5901,"Not Found")</f>
        <v>1.92</v>
      </c>
      <c r="I27" s="25" t="str">
        <f>A27&amp;"_"&amp;E27&amp;"_"&amp;F27&amp;"_"&amp;G27</f>
        <v>4385_Alimentation Bébé_Petits pots fruits bébé_Fruits en coupelle 6-8 mois</v>
      </c>
      <c r="J27" s="30">
        <f>D27*H27</f>
        <v>526.07999999999993</v>
      </c>
      <c r="K27" s="25">
        <f>IF(D27&gt;0,1,0)</f>
        <v>1</v>
      </c>
      <c r="L27" s="24">
        <f t="shared" si="0"/>
        <v>0</v>
      </c>
    </row>
    <row r="28" spans="1:12" ht="38" x14ac:dyDescent="0.2">
      <c r="A28" s="24">
        <v>4386</v>
      </c>
      <c r="B28" s="24">
        <v>0</v>
      </c>
      <c r="C28" s="24">
        <v>977</v>
      </c>
      <c r="D28" s="24">
        <v>367</v>
      </c>
      <c r="E28" s="25" t="str">
        <f>_xlfn.XLOOKUP(A28,Product!A$2:A$5901,Product!B$2:B$5901,"Not Found")</f>
        <v>Alimentation Bébé</v>
      </c>
      <c r="F28" s="25" t="str">
        <f>_xlfn.XLOOKUP(A28,Product!A$2:A$5901,Product!C$2:C$5901,"Not Found")</f>
        <v>Petits pots fruits bébé</v>
      </c>
      <c r="G28" s="25" t="str">
        <f>IF(_xlfn.XLOOKUP(A28,Product!A$2:A$5901,Product!D$2:D$5901,"Not Found") = 0,"",_xlfn.XLOOKUP(A28,Product!A$2:A$5901,Product!D$2:D$5901,"Not Found"))</f>
        <v>Fruits en coupelle 6-8 mois</v>
      </c>
      <c r="H28" s="30">
        <f>_xlfn.XLOOKUP(A28,Product!A$2:A$5901,Product!E$2:E$5901,"Not Found")</f>
        <v>1.92</v>
      </c>
      <c r="I28" s="25" t="str">
        <f>A28&amp;"_"&amp;E28&amp;"_"&amp;F28&amp;"_"&amp;G28</f>
        <v>4386_Alimentation Bébé_Petits pots fruits bébé_Fruits en coupelle 6-8 mois</v>
      </c>
      <c r="J28" s="30">
        <f>D28*H28</f>
        <v>704.64</v>
      </c>
      <c r="K28" s="25">
        <f>IF(D28&gt;0,1,0)</f>
        <v>1</v>
      </c>
      <c r="L28" s="24">
        <f t="shared" si="0"/>
        <v>0</v>
      </c>
    </row>
    <row r="29" spans="1:12" ht="38" x14ac:dyDescent="0.2">
      <c r="A29" s="24">
        <v>4388</v>
      </c>
      <c r="B29" s="24">
        <v>0</v>
      </c>
      <c r="C29" s="24">
        <v>129</v>
      </c>
      <c r="D29" s="24">
        <v>58</v>
      </c>
      <c r="E29" s="25" t="str">
        <f>_xlfn.XLOOKUP(A29,Product!A$2:A$5901,Product!B$2:B$5901,"Not Found")</f>
        <v>Alimentation Bébé</v>
      </c>
      <c r="F29" s="25" t="str">
        <f>_xlfn.XLOOKUP(A29,Product!A$2:A$5901,Product!C$2:C$5901,"Not Found")</f>
        <v>Petits pots fruits bébé</v>
      </c>
      <c r="G29" s="25" t="str">
        <f>IF(_xlfn.XLOOKUP(A29,Product!A$2:A$5901,Product!D$2:D$5901,"Not Found") = 0,"",_xlfn.XLOOKUP(A29,Product!A$2:A$5901,Product!D$2:D$5901,"Not Found"))</f>
        <v>Petits pots de fruits 4-6 mois</v>
      </c>
      <c r="H29" s="30">
        <f>_xlfn.XLOOKUP(A29,Product!A$2:A$5901,Product!E$2:E$5901,"Not Found")</f>
        <v>2.1</v>
      </c>
      <c r="I29" s="25" t="str">
        <f>A29&amp;"_"&amp;E29&amp;"_"&amp;F29&amp;"_"&amp;G29</f>
        <v>4388_Alimentation Bébé_Petits pots fruits bébé_Petits pots de fruits 4-6 mois</v>
      </c>
      <c r="J29" s="30">
        <f>D29*H29</f>
        <v>121.80000000000001</v>
      </c>
      <c r="K29" s="25">
        <f>IF(D29&gt;0,1,0)</f>
        <v>1</v>
      </c>
      <c r="L29" s="24">
        <f t="shared" si="0"/>
        <v>0</v>
      </c>
    </row>
    <row r="30" spans="1:12" ht="38" x14ac:dyDescent="0.2">
      <c r="A30" s="24">
        <v>4389</v>
      </c>
      <c r="B30" s="24">
        <v>1</v>
      </c>
      <c r="C30" s="24">
        <v>198</v>
      </c>
      <c r="D30" s="24">
        <v>180</v>
      </c>
      <c r="E30" s="25" t="str">
        <f>_xlfn.XLOOKUP(A30,Product!A$2:A$5901,Product!B$2:B$5901,"Not Found")</f>
        <v>Alimentation Bébé</v>
      </c>
      <c r="F30" s="25" t="str">
        <f>_xlfn.XLOOKUP(A30,Product!A$2:A$5901,Product!C$2:C$5901,"Not Found")</f>
        <v>Petits pots fruits bébé</v>
      </c>
      <c r="G30" s="25" t="str">
        <f>IF(_xlfn.XLOOKUP(A30,Product!A$2:A$5901,Product!D$2:D$5901,"Not Found") = 0,"",_xlfn.XLOOKUP(A30,Product!A$2:A$5901,Product!D$2:D$5901,"Not Found"))</f>
        <v>Petits pots de fruits 4-6 mois</v>
      </c>
      <c r="H30" s="30">
        <f>_xlfn.XLOOKUP(A30,Product!A$2:A$5901,Product!E$2:E$5901,"Not Found")</f>
        <v>2.1</v>
      </c>
      <c r="I30" s="25" t="str">
        <f>A30&amp;"_"&amp;E30&amp;"_"&amp;F30&amp;"_"&amp;G30</f>
        <v>4389_Alimentation Bébé_Petits pots fruits bébé_Petits pots de fruits 4-6 mois</v>
      </c>
      <c r="J30" s="30">
        <f>D30*H30</f>
        <v>378</v>
      </c>
      <c r="K30" s="25">
        <f>IF(D30&gt;0,1,0)</f>
        <v>1</v>
      </c>
      <c r="L30" s="24">
        <f t="shared" si="0"/>
        <v>0</v>
      </c>
    </row>
    <row r="31" spans="1:12" ht="38" x14ac:dyDescent="0.2">
      <c r="A31" s="24">
        <v>4905</v>
      </c>
      <c r="B31" s="24">
        <v>0</v>
      </c>
      <c r="C31" s="24">
        <v>234</v>
      </c>
      <c r="D31" s="24">
        <v>8</v>
      </c>
      <c r="E31" s="25" t="str">
        <f>_xlfn.XLOOKUP(A31,Product!A$2:A$5901,Product!B$2:B$5901,"Not Found")</f>
        <v>Alimentation Bébé</v>
      </c>
      <c r="F31" s="25" t="str">
        <f>_xlfn.XLOOKUP(A31,Product!A$2:A$5901,Product!C$2:C$5901,"Not Found")</f>
        <v>Petits pots bébé du soir</v>
      </c>
      <c r="G31" s="25" t="str">
        <f>IF(_xlfn.XLOOKUP(A31,Product!A$2:A$5901,Product!D$2:D$5901,"Not Found") = 0,"",_xlfn.XLOOKUP(A31,Product!A$2:A$5901,Product!D$2:D$5901,"Not Found"))</f>
        <v>Assiettes soir bébé 12 mois</v>
      </c>
      <c r="H31" s="30">
        <f>_xlfn.XLOOKUP(A31,Product!A$2:A$5901,Product!E$2:E$5901,"Not Found")</f>
        <v>1.43</v>
      </c>
      <c r="I31" s="25" t="str">
        <f>A31&amp;"_"&amp;E31&amp;"_"&amp;F31&amp;"_"&amp;G31</f>
        <v>4905_Alimentation Bébé_Petits pots bébé du soir_Assiettes soir bébé 12 mois</v>
      </c>
      <c r="J31" s="30">
        <f>D31*H31</f>
        <v>11.44</v>
      </c>
      <c r="K31" s="25">
        <f>IF(D31&gt;0,1,0)</f>
        <v>1</v>
      </c>
      <c r="L31" s="24">
        <f t="shared" si="0"/>
        <v>0</v>
      </c>
    </row>
    <row r="32" spans="1:12" ht="38" x14ac:dyDescent="0.2">
      <c r="A32" s="24">
        <v>5081</v>
      </c>
      <c r="B32" s="24">
        <v>1</v>
      </c>
      <c r="C32" s="24">
        <v>3</v>
      </c>
      <c r="D32" s="24">
        <v>1</v>
      </c>
      <c r="E32" s="25" t="str">
        <f>_xlfn.XLOOKUP(A32,Product!A$2:A$5901,Product!B$2:B$5901,"Not Found")</f>
        <v>Alimentation Bébé</v>
      </c>
      <c r="F32" s="25" t="str">
        <f>_xlfn.XLOOKUP(A32,Product!A$2:A$5901,Product!C$2:C$5901,"Not Found")</f>
        <v>Petits pots bébé du midi</v>
      </c>
      <c r="G32" s="25" t="str">
        <f>IF(_xlfn.XLOOKUP(A32,Product!A$2:A$5901,Product!D$2:D$5901,"Not Found") = 0,"",_xlfn.XLOOKUP(A32,Product!A$2:A$5901,Product!D$2:D$5901,"Not Found"))</f>
        <v>Petits pots midi 4-6 mois</v>
      </c>
      <c r="H32" s="30">
        <f>_xlfn.XLOOKUP(A32,Product!A$2:A$5901,Product!E$2:E$5901,"Not Found")</f>
        <v>2.1</v>
      </c>
      <c r="I32" s="25" t="str">
        <f>A32&amp;"_"&amp;E32&amp;"_"&amp;F32&amp;"_"&amp;G32</f>
        <v>5081_Alimentation Bébé_Petits pots bébé du midi_Petits pots midi 4-6 mois</v>
      </c>
      <c r="J32" s="30">
        <f>D32*H32</f>
        <v>2.1</v>
      </c>
      <c r="K32" s="25">
        <f>IF(D32&gt;0,1,0)</f>
        <v>1</v>
      </c>
      <c r="L32" s="24">
        <f t="shared" si="0"/>
        <v>0</v>
      </c>
    </row>
    <row r="33" spans="1:12" ht="38" x14ac:dyDescent="0.2">
      <c r="A33" s="24">
        <v>5480</v>
      </c>
      <c r="B33" s="24">
        <v>1</v>
      </c>
      <c r="C33" s="24">
        <v>852</v>
      </c>
      <c r="D33" s="24">
        <v>339</v>
      </c>
      <c r="E33" s="25" t="str">
        <f>_xlfn.XLOOKUP(A33,Product!A$2:A$5901,Product!B$2:B$5901,"Not Found")</f>
        <v>Alimentation Bébé</v>
      </c>
      <c r="F33" s="25" t="str">
        <f>_xlfn.XLOOKUP(A33,Product!A$2:A$5901,Product!C$2:C$5901,"Not Found")</f>
        <v>Petits pots légumes bébé</v>
      </c>
      <c r="G33" s="25" t="str">
        <f>IF(_xlfn.XLOOKUP(A33,Product!A$2:A$5901,Product!D$2:D$5901,"Not Found") = 0,"",_xlfn.XLOOKUP(A33,Product!A$2:A$5901,Product!D$2:D$5901,"Not Found"))</f>
        <v>Petits pots légumes +4 mois</v>
      </c>
      <c r="H33" s="30">
        <f>_xlfn.XLOOKUP(A33,Product!A$2:A$5901,Product!E$2:E$5901,"Not Found")</f>
        <v>1.99</v>
      </c>
      <c r="I33" s="25" t="str">
        <f>A33&amp;"_"&amp;E33&amp;"_"&amp;F33&amp;"_"&amp;G33</f>
        <v>5480_Alimentation Bébé_Petits pots légumes bébé_Petits pots légumes +4 mois</v>
      </c>
      <c r="J33" s="30">
        <f>D33*H33</f>
        <v>674.61</v>
      </c>
      <c r="K33" s="25">
        <f>IF(D33&gt;0,1,0)</f>
        <v>1</v>
      </c>
      <c r="L33" s="24">
        <f t="shared" si="0"/>
        <v>0</v>
      </c>
    </row>
    <row r="34" spans="1:12" ht="38" x14ac:dyDescent="0.2">
      <c r="A34" s="24">
        <v>6473</v>
      </c>
      <c r="B34" s="24">
        <v>0</v>
      </c>
      <c r="C34" s="24">
        <v>962</v>
      </c>
      <c r="D34" s="24">
        <v>109</v>
      </c>
      <c r="E34" s="25" t="str">
        <f>_xlfn.XLOOKUP(A34,Product!A$2:A$5901,Product!B$2:B$5901,"Not Found")</f>
        <v>Alimentation Bébé</v>
      </c>
      <c r="F34" s="25" t="str">
        <f>_xlfn.XLOOKUP(A34,Product!A$2:A$5901,Product!C$2:C$5901,"Not Found")</f>
        <v>Bouillies bio bébé</v>
      </c>
      <c r="G34" s="25" t="str">
        <f>IF(_xlfn.XLOOKUP(A34,Product!A$2:A$5901,Product!D$2:D$5901,"Not Found") = 0,"",_xlfn.XLOOKUP(A34,Product!A$2:A$5901,Product!D$2:D$5901,"Not Found"))</f>
        <v>Bouillies bio bébé 4 mois</v>
      </c>
      <c r="H34" s="30">
        <f>_xlfn.XLOOKUP(A34,Product!A$2:A$5901,Product!E$2:E$5901,"Not Found")</f>
        <v>2.12</v>
      </c>
      <c r="I34" s="25" t="str">
        <f>A34&amp;"_"&amp;E34&amp;"_"&amp;F34&amp;"_"&amp;G34</f>
        <v>6473_Alimentation Bébé_Bouillies bio bébé_Bouillies bio bébé 4 mois</v>
      </c>
      <c r="J34" s="30">
        <f>D34*H34</f>
        <v>231.08</v>
      </c>
      <c r="K34" s="25">
        <f>IF(D34&gt;0,1,0)</f>
        <v>1</v>
      </c>
      <c r="L34" s="24">
        <f t="shared" si="0"/>
        <v>0</v>
      </c>
    </row>
    <row r="35" spans="1:12" ht="38" x14ac:dyDescent="0.2">
      <c r="A35" s="24">
        <v>6474</v>
      </c>
      <c r="B35" s="24">
        <v>1</v>
      </c>
      <c r="C35" s="24">
        <v>791</v>
      </c>
      <c r="D35" s="24">
        <v>206</v>
      </c>
      <c r="E35" s="25" t="str">
        <f>_xlfn.XLOOKUP(A35,Product!A$2:A$5901,Product!B$2:B$5901,"Not Found")</f>
        <v>Alimentation Bébé</v>
      </c>
      <c r="F35" s="25" t="str">
        <f>_xlfn.XLOOKUP(A35,Product!A$2:A$5901,Product!C$2:C$5901,"Not Found")</f>
        <v>Bouillies bio bébé</v>
      </c>
      <c r="G35" s="25" t="str">
        <f>IF(_xlfn.XLOOKUP(A35,Product!A$2:A$5901,Product!D$2:D$5901,"Not Found") = 0,"",_xlfn.XLOOKUP(A35,Product!A$2:A$5901,Product!D$2:D$5901,"Not Found"))</f>
        <v>Bouillies bio bébé 6 mois</v>
      </c>
      <c r="H35" s="30">
        <f>_xlfn.XLOOKUP(A35,Product!A$2:A$5901,Product!E$2:E$5901,"Not Found")</f>
        <v>2.34</v>
      </c>
      <c r="I35" s="25" t="str">
        <f>A35&amp;"_"&amp;E35&amp;"_"&amp;F35&amp;"_"&amp;G35</f>
        <v>6474_Alimentation Bébé_Bouillies bio bébé_Bouillies bio bébé 6 mois</v>
      </c>
      <c r="J35" s="30">
        <f>D35*H35</f>
        <v>482.03999999999996</v>
      </c>
      <c r="K35" s="25">
        <f>IF(D35&gt;0,1,0)</f>
        <v>1</v>
      </c>
      <c r="L35" s="24">
        <f t="shared" si="0"/>
        <v>0</v>
      </c>
    </row>
    <row r="36" spans="1:12" ht="38" x14ac:dyDescent="0.2">
      <c r="A36" s="24">
        <v>6476</v>
      </c>
      <c r="B36" s="24">
        <v>1</v>
      </c>
      <c r="C36" s="24">
        <v>571</v>
      </c>
      <c r="D36" s="24">
        <v>260</v>
      </c>
      <c r="E36" s="25" t="str">
        <f>_xlfn.XLOOKUP(A36,Product!A$2:A$5901,Product!B$2:B$5901,"Not Found")</f>
        <v>Alimentation Bébé</v>
      </c>
      <c r="F36" s="25" t="str">
        <f>_xlfn.XLOOKUP(A36,Product!A$2:A$5901,Product!C$2:C$5901,"Not Found")</f>
        <v>Bouillies bio bébé</v>
      </c>
      <c r="G36" s="25" t="str">
        <f>IF(_xlfn.XLOOKUP(A36,Product!A$2:A$5901,Product!D$2:D$5901,"Not Found") = 0,"",_xlfn.XLOOKUP(A36,Product!A$2:A$5901,Product!D$2:D$5901,"Not Found"))</f>
        <v>Bouillies bio bébé 4 mois</v>
      </c>
      <c r="H36" s="30">
        <f>_xlfn.XLOOKUP(A36,Product!A$2:A$5901,Product!E$2:E$5901,"Not Found")</f>
        <v>2.34</v>
      </c>
      <c r="I36" s="25" t="str">
        <f>A36&amp;"_"&amp;E36&amp;"_"&amp;F36&amp;"_"&amp;G36</f>
        <v>6476_Alimentation Bébé_Bouillies bio bébé_Bouillies bio bébé 4 mois</v>
      </c>
      <c r="J36" s="30">
        <f>D36*H36</f>
        <v>608.4</v>
      </c>
      <c r="K36" s="25">
        <f>IF(D36&gt;0,1,0)</f>
        <v>1</v>
      </c>
      <c r="L36" s="24">
        <f t="shared" si="0"/>
        <v>0</v>
      </c>
    </row>
    <row r="37" spans="1:12" ht="38" x14ac:dyDescent="0.2">
      <c r="A37" s="24">
        <v>6477</v>
      </c>
      <c r="B37" s="24">
        <v>0</v>
      </c>
      <c r="C37" s="24">
        <v>117</v>
      </c>
      <c r="D37" s="24">
        <v>99</v>
      </c>
      <c r="E37" s="25" t="str">
        <f>_xlfn.XLOOKUP(A37,Product!A$2:A$5901,Product!B$2:B$5901,"Not Found")</f>
        <v>Alimentation Bébé</v>
      </c>
      <c r="F37" s="25" t="str">
        <f>_xlfn.XLOOKUP(A37,Product!A$2:A$5901,Product!C$2:C$5901,"Not Found")</f>
        <v>Bouillies bio bébé</v>
      </c>
      <c r="G37" s="25" t="str">
        <f>IF(_xlfn.XLOOKUP(A37,Product!A$2:A$5901,Product!D$2:D$5901,"Not Found") = 0,"",_xlfn.XLOOKUP(A37,Product!A$2:A$5901,Product!D$2:D$5901,"Not Found"))</f>
        <v>Bouillies bio bébé 4 mois</v>
      </c>
      <c r="H37" s="30">
        <f>_xlfn.XLOOKUP(A37,Product!A$2:A$5901,Product!E$2:E$5901,"Not Found")</f>
        <v>2.12</v>
      </c>
      <c r="I37" s="25" t="str">
        <f>A37&amp;"_"&amp;E37&amp;"_"&amp;F37&amp;"_"&amp;G37</f>
        <v>6477_Alimentation Bébé_Bouillies bio bébé_Bouillies bio bébé 4 mois</v>
      </c>
      <c r="J37" s="30">
        <f>D37*H37</f>
        <v>209.88000000000002</v>
      </c>
      <c r="K37" s="25">
        <f>IF(D37&gt;0,1,0)</f>
        <v>1</v>
      </c>
      <c r="L37" s="24">
        <f t="shared" si="0"/>
        <v>0</v>
      </c>
    </row>
    <row r="38" spans="1:12" ht="38" x14ac:dyDescent="0.2">
      <c r="A38" s="24">
        <v>6478</v>
      </c>
      <c r="B38" s="24">
        <v>1</v>
      </c>
      <c r="C38" s="24">
        <v>599</v>
      </c>
      <c r="D38" s="24">
        <v>139</v>
      </c>
      <c r="E38" s="25" t="str">
        <f>_xlfn.XLOOKUP(A38,Product!A$2:A$5901,Product!B$2:B$5901,"Not Found")</f>
        <v>Alimentation Bébé</v>
      </c>
      <c r="F38" s="25" t="str">
        <f>_xlfn.XLOOKUP(A38,Product!A$2:A$5901,Product!C$2:C$5901,"Not Found")</f>
        <v>Bouillies bio bébé</v>
      </c>
      <c r="G38" s="25" t="str">
        <f>IF(_xlfn.XLOOKUP(A38,Product!A$2:A$5901,Product!D$2:D$5901,"Not Found") = 0,"",_xlfn.XLOOKUP(A38,Product!A$2:A$5901,Product!D$2:D$5901,"Not Found"))</f>
        <v>Bouillies bio bébé 6 mois</v>
      </c>
      <c r="H38" s="30">
        <f>_xlfn.XLOOKUP(A38,Product!A$2:A$5901,Product!E$2:E$5901,"Not Found")</f>
        <v>2.42</v>
      </c>
      <c r="I38" s="25" t="str">
        <f>A38&amp;"_"&amp;E38&amp;"_"&amp;F38&amp;"_"&amp;G38</f>
        <v>6478_Alimentation Bébé_Bouillies bio bébé_Bouillies bio bébé 6 mois</v>
      </c>
      <c r="J38" s="30">
        <f>D38*H38</f>
        <v>336.38</v>
      </c>
      <c r="K38" s="25">
        <f>IF(D38&gt;0,1,0)</f>
        <v>1</v>
      </c>
      <c r="L38" s="24">
        <f t="shared" si="0"/>
        <v>0</v>
      </c>
    </row>
    <row r="39" spans="1:12" ht="38" x14ac:dyDescent="0.2">
      <c r="A39" s="24">
        <v>6875</v>
      </c>
      <c r="B39" s="24">
        <v>0</v>
      </c>
      <c r="C39" s="24">
        <v>120</v>
      </c>
      <c r="D39" s="24">
        <v>72</v>
      </c>
      <c r="E39" s="25" t="str">
        <f>_xlfn.XLOOKUP(A39,Product!A$2:A$5901,Product!B$2:B$5901,"Not Found")</f>
        <v>Alimentation Bébé</v>
      </c>
      <c r="F39" s="25" t="str">
        <f>_xlfn.XLOOKUP(A39,Product!A$2:A$5901,Product!C$2:C$5901,"Not Found")</f>
        <v>Petits pots bébé du midi</v>
      </c>
      <c r="G39" s="25" t="str">
        <f>IF(_xlfn.XLOOKUP(A39,Product!A$2:A$5901,Product!D$2:D$5901,"Not Found") = 0,"",_xlfn.XLOOKUP(A39,Product!A$2:A$5901,Product!D$2:D$5901,"Not Found"))</f>
        <v>Assiettes midi bébé 12 mois</v>
      </c>
      <c r="H39" s="30">
        <f>_xlfn.XLOOKUP(A39,Product!A$2:A$5901,Product!E$2:E$5901,"Not Found")</f>
        <v>2.3199999999999998</v>
      </c>
      <c r="I39" s="25" t="str">
        <f>A39&amp;"_"&amp;E39&amp;"_"&amp;F39&amp;"_"&amp;G39</f>
        <v>6875_Alimentation Bébé_Petits pots bébé du midi_Assiettes midi bébé 12 mois</v>
      </c>
      <c r="J39" s="30">
        <f>D39*H39</f>
        <v>167.04</v>
      </c>
      <c r="K39" s="25">
        <f>IF(D39&gt;0,1,0)</f>
        <v>1</v>
      </c>
      <c r="L39" s="24">
        <f t="shared" si="0"/>
        <v>0</v>
      </c>
    </row>
    <row r="40" spans="1:12" ht="38" x14ac:dyDescent="0.2">
      <c r="A40" s="24">
        <v>6876</v>
      </c>
      <c r="B40" s="24">
        <v>1</v>
      </c>
      <c r="C40" s="24">
        <v>690</v>
      </c>
      <c r="D40" s="24">
        <v>651</v>
      </c>
      <c r="E40" s="25" t="str">
        <f>_xlfn.XLOOKUP(A40,Product!A$2:A$5901,Product!B$2:B$5901,"Not Found")</f>
        <v>Alimentation Bébé</v>
      </c>
      <c r="F40" s="25" t="str">
        <f>_xlfn.XLOOKUP(A40,Product!A$2:A$5901,Product!C$2:C$5901,"Not Found")</f>
        <v>Petits pots bébé du soir</v>
      </c>
      <c r="G40" s="25" t="str">
        <f>IF(_xlfn.XLOOKUP(A40,Product!A$2:A$5901,Product!D$2:D$5901,"Not Found") = 0,"",_xlfn.XLOOKUP(A40,Product!A$2:A$5901,Product!D$2:D$5901,"Not Found"))</f>
        <v>Assiettes soir bébé 12 mois</v>
      </c>
      <c r="H40" s="30">
        <f>_xlfn.XLOOKUP(A40,Product!A$2:A$5901,Product!E$2:E$5901,"Not Found")</f>
        <v>2.2000000000000002</v>
      </c>
      <c r="I40" s="25" t="str">
        <f>A40&amp;"_"&amp;E40&amp;"_"&amp;F40&amp;"_"&amp;G40</f>
        <v>6876_Alimentation Bébé_Petits pots bébé du soir_Assiettes soir bébé 12 mois</v>
      </c>
      <c r="J40" s="30">
        <f>D40*H40</f>
        <v>1432.2</v>
      </c>
      <c r="K40" s="25">
        <f>IF(D40&gt;0,1,0)</f>
        <v>1</v>
      </c>
      <c r="L40" s="24">
        <f t="shared" si="0"/>
        <v>0</v>
      </c>
    </row>
    <row r="41" spans="1:12" ht="38" x14ac:dyDescent="0.2">
      <c r="A41" s="24">
        <v>6877</v>
      </c>
      <c r="B41" s="24">
        <v>1</v>
      </c>
      <c r="C41" s="24">
        <v>316</v>
      </c>
      <c r="D41" s="24">
        <v>178</v>
      </c>
      <c r="E41" s="25" t="str">
        <f>_xlfn.XLOOKUP(A41,Product!A$2:A$5901,Product!B$2:B$5901,"Not Found")</f>
        <v>Alimentation Bébé</v>
      </c>
      <c r="F41" s="25" t="str">
        <f>_xlfn.XLOOKUP(A41,Product!A$2:A$5901,Product!C$2:C$5901,"Not Found")</f>
        <v>Petits pots bébé du soir</v>
      </c>
      <c r="G41" s="25" t="str">
        <f>IF(_xlfn.XLOOKUP(A41,Product!A$2:A$5901,Product!D$2:D$5901,"Not Found") = 0,"",_xlfn.XLOOKUP(A41,Product!A$2:A$5901,Product!D$2:D$5901,"Not Found"))</f>
        <v>Assiettes soir bébé 12 mois</v>
      </c>
      <c r="H41" s="30">
        <f>_xlfn.XLOOKUP(A41,Product!A$2:A$5901,Product!E$2:E$5901,"Not Found")</f>
        <v>2.2000000000000002</v>
      </c>
      <c r="I41" s="25" t="str">
        <f>A41&amp;"_"&amp;E41&amp;"_"&amp;F41&amp;"_"&amp;G41</f>
        <v>6877_Alimentation Bébé_Petits pots bébé du soir_Assiettes soir bébé 12 mois</v>
      </c>
      <c r="J41" s="30">
        <f>D41*H41</f>
        <v>391.6</v>
      </c>
      <c r="K41" s="25">
        <f>IF(D41&gt;0,1,0)</f>
        <v>1</v>
      </c>
      <c r="L41" s="24">
        <f t="shared" si="0"/>
        <v>0</v>
      </c>
    </row>
    <row r="42" spans="1:12" ht="38" x14ac:dyDescent="0.2">
      <c r="A42" s="24">
        <v>9635</v>
      </c>
      <c r="B42" s="24">
        <v>1</v>
      </c>
      <c r="C42" s="24">
        <v>448</v>
      </c>
      <c r="D42" s="24">
        <v>128</v>
      </c>
      <c r="E42" s="25" t="str">
        <f>_xlfn.XLOOKUP(A42,Product!A$2:A$5901,Product!B$2:B$5901,"Not Found")</f>
        <v>Alimentation Bébé</v>
      </c>
      <c r="F42" s="25" t="str">
        <f>_xlfn.XLOOKUP(A42,Product!A$2:A$5901,Product!C$2:C$5901,"Not Found")</f>
        <v>Petits pots légumes bébé</v>
      </c>
      <c r="G42" s="25" t="str">
        <f>IF(_xlfn.XLOOKUP(A42,Product!A$2:A$5901,Product!D$2:D$5901,"Not Found") = 0,"",_xlfn.XLOOKUP(A42,Product!A$2:A$5901,Product!D$2:D$5901,"Not Found"))</f>
        <v>Petits pots légumes +4 mois</v>
      </c>
      <c r="H42" s="30">
        <f>_xlfn.XLOOKUP(A42,Product!A$2:A$5901,Product!E$2:E$5901,"Not Found")</f>
        <v>1.46</v>
      </c>
      <c r="I42" s="25" t="str">
        <f>A42&amp;"_"&amp;E42&amp;"_"&amp;F42&amp;"_"&amp;G42</f>
        <v>9635_Alimentation Bébé_Petits pots légumes bébé_Petits pots légumes +4 mois</v>
      </c>
      <c r="J42" s="30">
        <f>D42*H42</f>
        <v>186.88</v>
      </c>
      <c r="K42" s="25">
        <f>IF(D42&gt;0,1,0)</f>
        <v>1</v>
      </c>
      <c r="L42" s="24">
        <f t="shared" si="0"/>
        <v>0</v>
      </c>
    </row>
    <row r="43" spans="1:12" ht="38" x14ac:dyDescent="0.2">
      <c r="A43" s="24">
        <v>9639</v>
      </c>
      <c r="B43" s="24">
        <v>0</v>
      </c>
      <c r="C43" s="24">
        <v>928</v>
      </c>
      <c r="D43" s="24">
        <v>495</v>
      </c>
      <c r="E43" s="25" t="str">
        <f>_xlfn.XLOOKUP(A43,Product!A$2:A$5901,Product!B$2:B$5901,"Not Found")</f>
        <v>Alimentation Bébé</v>
      </c>
      <c r="F43" s="25" t="str">
        <f>_xlfn.XLOOKUP(A43,Product!A$2:A$5901,Product!C$2:C$5901,"Not Found")</f>
        <v>Petits pots légumes bébé</v>
      </c>
      <c r="G43" s="25" t="str">
        <f>IF(_xlfn.XLOOKUP(A43,Product!A$2:A$5901,Product!D$2:D$5901,"Not Found") = 0,"",_xlfn.XLOOKUP(A43,Product!A$2:A$5901,Product!D$2:D$5901,"Not Found"))</f>
        <v>Petits pots légumes +4 mois</v>
      </c>
      <c r="H43" s="30">
        <f>_xlfn.XLOOKUP(A43,Product!A$2:A$5901,Product!E$2:E$5901,"Not Found")</f>
        <v>1.46</v>
      </c>
      <c r="I43" s="25" t="str">
        <f>A43&amp;"_"&amp;E43&amp;"_"&amp;F43&amp;"_"&amp;G43</f>
        <v>9639_Alimentation Bébé_Petits pots légumes bébé_Petits pots légumes +4 mois</v>
      </c>
      <c r="J43" s="30">
        <f>D43*H43</f>
        <v>722.69999999999993</v>
      </c>
      <c r="K43" s="25">
        <f>IF(D43&gt;0,1,0)</f>
        <v>1</v>
      </c>
      <c r="L43" s="24">
        <f t="shared" si="0"/>
        <v>0</v>
      </c>
    </row>
    <row r="44" spans="1:12" ht="38" x14ac:dyDescent="0.2">
      <c r="A44" s="24">
        <v>9643</v>
      </c>
      <c r="B44" s="24">
        <v>1</v>
      </c>
      <c r="C44" s="24">
        <v>646</v>
      </c>
      <c r="D44" s="24">
        <v>14</v>
      </c>
      <c r="E44" s="25" t="str">
        <f>_xlfn.XLOOKUP(A44,Product!A$2:A$5901,Product!B$2:B$5901,"Not Found")</f>
        <v>Alimentation Bébé</v>
      </c>
      <c r="F44" s="25" t="str">
        <f>_xlfn.XLOOKUP(A44,Product!A$2:A$5901,Product!C$2:C$5901,"Not Found")</f>
        <v>Petits pots légumes bébé</v>
      </c>
      <c r="G44" s="25" t="str">
        <f>IF(_xlfn.XLOOKUP(A44,Product!A$2:A$5901,Product!D$2:D$5901,"Not Found") = 0,"",_xlfn.XLOOKUP(A44,Product!A$2:A$5901,Product!D$2:D$5901,"Not Found"))</f>
        <v>Petits pots légumes +4 mois</v>
      </c>
      <c r="H44" s="30">
        <f>_xlfn.XLOOKUP(A44,Product!A$2:A$5901,Product!E$2:E$5901,"Not Found")</f>
        <v>1.46</v>
      </c>
      <c r="I44" s="25" t="str">
        <f>A44&amp;"_"&amp;E44&amp;"_"&amp;F44&amp;"_"&amp;G44</f>
        <v>9643_Alimentation Bébé_Petits pots légumes bébé_Petits pots légumes +4 mois</v>
      </c>
      <c r="J44" s="30">
        <f>D44*H44</f>
        <v>20.439999999999998</v>
      </c>
      <c r="K44" s="25">
        <f>IF(D44&gt;0,1,0)</f>
        <v>1</v>
      </c>
      <c r="L44" s="24">
        <f t="shared" si="0"/>
        <v>0</v>
      </c>
    </row>
    <row r="45" spans="1:12" ht="38" x14ac:dyDescent="0.2">
      <c r="A45" s="24">
        <v>9644</v>
      </c>
      <c r="B45" s="24">
        <v>1</v>
      </c>
      <c r="C45" s="24">
        <v>901</v>
      </c>
      <c r="D45" s="24">
        <v>107</v>
      </c>
      <c r="E45" s="25" t="str">
        <f>_xlfn.XLOOKUP(A45,Product!A$2:A$5901,Product!B$2:B$5901,"Not Found")</f>
        <v>Alimentation Bébé</v>
      </c>
      <c r="F45" s="25" t="str">
        <f>_xlfn.XLOOKUP(A45,Product!A$2:A$5901,Product!C$2:C$5901,"Not Found")</f>
        <v>Petits pots légumes bébé</v>
      </c>
      <c r="G45" s="25" t="str">
        <f>IF(_xlfn.XLOOKUP(A45,Product!A$2:A$5901,Product!D$2:D$5901,"Not Found") = 0,"",_xlfn.XLOOKUP(A45,Product!A$2:A$5901,Product!D$2:D$5901,"Not Found"))</f>
        <v>Petits pots légumes +4 mois</v>
      </c>
      <c r="H45" s="30">
        <f>_xlfn.XLOOKUP(A45,Product!A$2:A$5901,Product!E$2:E$5901,"Not Found")</f>
        <v>1.46</v>
      </c>
      <c r="I45" s="25" t="str">
        <f>A45&amp;"_"&amp;E45&amp;"_"&amp;F45&amp;"_"&amp;G45</f>
        <v>9644_Alimentation Bébé_Petits pots légumes bébé_Petits pots légumes +4 mois</v>
      </c>
      <c r="J45" s="30">
        <f>D45*H45</f>
        <v>156.22</v>
      </c>
      <c r="K45" s="25">
        <f>IF(D45&gt;0,1,0)</f>
        <v>1</v>
      </c>
      <c r="L45" s="24">
        <f t="shared" si="0"/>
        <v>0</v>
      </c>
    </row>
    <row r="46" spans="1:12" ht="38" x14ac:dyDescent="0.2">
      <c r="A46" s="24">
        <v>9646</v>
      </c>
      <c r="B46" s="24">
        <v>0</v>
      </c>
      <c r="C46" s="24">
        <v>954</v>
      </c>
      <c r="D46" s="24">
        <v>704</v>
      </c>
      <c r="E46" s="25" t="str">
        <f>_xlfn.XLOOKUP(A46,Product!A$2:A$5901,Product!B$2:B$5901,"Not Found")</f>
        <v>Alimentation Bébé</v>
      </c>
      <c r="F46" s="25" t="str">
        <f>_xlfn.XLOOKUP(A46,Product!A$2:A$5901,Product!C$2:C$5901,"Not Found")</f>
        <v>Petits pots légumes bébé</v>
      </c>
      <c r="G46" s="25" t="str">
        <f>IF(_xlfn.XLOOKUP(A46,Product!A$2:A$5901,Product!D$2:D$5901,"Not Found") = 0,"",_xlfn.XLOOKUP(A46,Product!A$2:A$5901,Product!D$2:D$5901,"Not Found"))</f>
        <v>Petits pots légumes +4 mois</v>
      </c>
      <c r="H46" s="30">
        <f>_xlfn.XLOOKUP(A46,Product!A$2:A$5901,Product!E$2:E$5901,"Not Found")</f>
        <v>1.46</v>
      </c>
      <c r="I46" s="25" t="str">
        <f>A46&amp;"_"&amp;E46&amp;"_"&amp;F46&amp;"_"&amp;G46</f>
        <v>9646_Alimentation Bébé_Petits pots légumes bébé_Petits pots légumes +4 mois</v>
      </c>
      <c r="J46" s="30">
        <f>D46*H46</f>
        <v>1027.8399999999999</v>
      </c>
      <c r="K46" s="25">
        <f>IF(D46&gt;0,1,0)</f>
        <v>1</v>
      </c>
      <c r="L46" s="24">
        <f t="shared" si="0"/>
        <v>0</v>
      </c>
    </row>
    <row r="47" spans="1:12" ht="38" x14ac:dyDescent="0.2">
      <c r="A47" s="24">
        <v>9647</v>
      </c>
      <c r="B47" s="24">
        <v>0</v>
      </c>
      <c r="C47" s="24">
        <v>185</v>
      </c>
      <c r="D47" s="24">
        <v>22</v>
      </c>
      <c r="E47" s="25" t="str">
        <f>_xlfn.XLOOKUP(A47,Product!A$2:A$5901,Product!B$2:B$5901,"Not Found")</f>
        <v>Alimentation Bébé</v>
      </c>
      <c r="F47" s="25" t="str">
        <f>_xlfn.XLOOKUP(A47,Product!A$2:A$5901,Product!C$2:C$5901,"Not Found")</f>
        <v>Petits pots bébé du soir</v>
      </c>
      <c r="G47" s="25" t="str">
        <f>IF(_xlfn.XLOOKUP(A47,Product!A$2:A$5901,Product!D$2:D$5901,"Not Found") = 0,"",_xlfn.XLOOKUP(A47,Product!A$2:A$5901,Product!D$2:D$5901,"Not Found"))</f>
        <v>Petits pots soir 8-12 mois</v>
      </c>
      <c r="H47" s="30">
        <f>_xlfn.XLOOKUP(A47,Product!A$2:A$5901,Product!E$2:E$5901,"Not Found")</f>
        <v>2.1</v>
      </c>
      <c r="I47" s="25" t="str">
        <f>A47&amp;"_"&amp;E47&amp;"_"&amp;F47&amp;"_"&amp;G47</f>
        <v>9647_Alimentation Bébé_Petits pots bébé du soir_Petits pots soir 8-12 mois</v>
      </c>
      <c r="J47" s="30">
        <f>D47*H47</f>
        <v>46.2</v>
      </c>
      <c r="K47" s="25">
        <f>IF(D47&gt;0,1,0)</f>
        <v>1</v>
      </c>
      <c r="L47" s="24">
        <f t="shared" si="0"/>
        <v>0</v>
      </c>
    </row>
    <row r="48" spans="1:12" ht="38" x14ac:dyDescent="0.2">
      <c r="A48" s="24">
        <v>9648</v>
      </c>
      <c r="B48" s="24">
        <v>0</v>
      </c>
      <c r="C48" s="24">
        <v>951</v>
      </c>
      <c r="D48" s="24">
        <v>187</v>
      </c>
      <c r="E48" s="25" t="str">
        <f>_xlfn.XLOOKUP(A48,Product!A$2:A$5901,Product!B$2:B$5901,"Not Found")</f>
        <v>Alimentation Bébé</v>
      </c>
      <c r="F48" s="25" t="str">
        <f>_xlfn.XLOOKUP(A48,Product!A$2:A$5901,Product!C$2:C$5901,"Not Found")</f>
        <v>Petits pots bébé du soir</v>
      </c>
      <c r="G48" s="25" t="str">
        <f>IF(_xlfn.XLOOKUP(A48,Product!A$2:A$5901,Product!D$2:D$5901,"Not Found") = 0,"",_xlfn.XLOOKUP(A48,Product!A$2:A$5901,Product!D$2:D$5901,"Not Found"))</f>
        <v>Petits pots soir 8-12 mois</v>
      </c>
      <c r="H48" s="30">
        <f>_xlfn.XLOOKUP(A48,Product!A$2:A$5901,Product!E$2:E$5901,"Not Found")</f>
        <v>2.1</v>
      </c>
      <c r="I48" s="25" t="str">
        <f>A48&amp;"_"&amp;E48&amp;"_"&amp;F48&amp;"_"&amp;G48</f>
        <v>9648_Alimentation Bébé_Petits pots bébé du soir_Petits pots soir 8-12 mois</v>
      </c>
      <c r="J48" s="30">
        <f>D48*H48</f>
        <v>392.7</v>
      </c>
      <c r="K48" s="25">
        <f>IF(D48&gt;0,1,0)</f>
        <v>1</v>
      </c>
      <c r="L48" s="24">
        <f t="shared" si="0"/>
        <v>0</v>
      </c>
    </row>
    <row r="49" spans="1:12" ht="38" x14ac:dyDescent="0.2">
      <c r="A49" s="24">
        <v>9649</v>
      </c>
      <c r="B49" s="24">
        <v>1</v>
      </c>
      <c r="C49" s="24">
        <v>739</v>
      </c>
      <c r="D49" s="24">
        <v>114</v>
      </c>
      <c r="E49" s="25" t="str">
        <f>_xlfn.XLOOKUP(A49,Product!A$2:A$5901,Product!B$2:B$5901,"Not Found")</f>
        <v>Alimentation Bébé</v>
      </c>
      <c r="F49" s="25" t="str">
        <f>_xlfn.XLOOKUP(A49,Product!A$2:A$5901,Product!C$2:C$5901,"Not Found")</f>
        <v>Petits pots bébé du midi</v>
      </c>
      <c r="G49" s="25" t="str">
        <f>IF(_xlfn.XLOOKUP(A49,Product!A$2:A$5901,Product!D$2:D$5901,"Not Found") = 0,"",_xlfn.XLOOKUP(A49,Product!A$2:A$5901,Product!D$2:D$5901,"Not Found"))</f>
        <v>Petits pots midi 8-12 mois</v>
      </c>
      <c r="H49" s="30">
        <f>_xlfn.XLOOKUP(A49,Product!A$2:A$5901,Product!E$2:E$5901,"Not Found")</f>
        <v>2.62</v>
      </c>
      <c r="I49" s="25" t="str">
        <f>A49&amp;"_"&amp;E49&amp;"_"&amp;F49&amp;"_"&amp;G49</f>
        <v>9649_Alimentation Bébé_Petits pots bébé du midi_Petits pots midi 8-12 mois</v>
      </c>
      <c r="J49" s="30">
        <f>D49*H49</f>
        <v>298.68</v>
      </c>
      <c r="K49" s="25">
        <f>IF(D49&gt;0,1,0)</f>
        <v>1</v>
      </c>
      <c r="L49" s="24">
        <f t="shared" si="0"/>
        <v>0</v>
      </c>
    </row>
    <row r="50" spans="1:12" ht="38" x14ac:dyDescent="0.2">
      <c r="A50" s="24">
        <v>9650</v>
      </c>
      <c r="B50" s="24">
        <v>1</v>
      </c>
      <c r="C50" s="24">
        <v>450</v>
      </c>
      <c r="D50" s="24">
        <v>311</v>
      </c>
      <c r="E50" s="25" t="str">
        <f>_xlfn.XLOOKUP(A50,Product!A$2:A$5901,Product!B$2:B$5901,"Not Found")</f>
        <v>Alimentation Bébé</v>
      </c>
      <c r="F50" s="25" t="str">
        <f>_xlfn.XLOOKUP(A50,Product!A$2:A$5901,Product!C$2:C$5901,"Not Found")</f>
        <v>Petits pots bébé du midi</v>
      </c>
      <c r="G50" s="25" t="str">
        <f>IF(_xlfn.XLOOKUP(A50,Product!A$2:A$5901,Product!D$2:D$5901,"Not Found") = 0,"",_xlfn.XLOOKUP(A50,Product!A$2:A$5901,Product!D$2:D$5901,"Not Found"))</f>
        <v>Petits pots midi 8-12 mois</v>
      </c>
      <c r="H50" s="30">
        <f>_xlfn.XLOOKUP(A50,Product!A$2:A$5901,Product!E$2:E$5901,"Not Found")</f>
        <v>2.2999999999999998</v>
      </c>
      <c r="I50" s="25" t="str">
        <f>A50&amp;"_"&amp;E50&amp;"_"&amp;F50&amp;"_"&amp;G50</f>
        <v>9650_Alimentation Bébé_Petits pots bébé du midi_Petits pots midi 8-12 mois</v>
      </c>
      <c r="J50" s="30">
        <f>D50*H50</f>
        <v>715.3</v>
      </c>
      <c r="K50" s="25">
        <f>IF(D50&gt;0,1,0)</f>
        <v>1</v>
      </c>
      <c r="L50" s="24">
        <f t="shared" si="0"/>
        <v>0</v>
      </c>
    </row>
    <row r="51" spans="1:12" ht="38" x14ac:dyDescent="0.2">
      <c r="A51" s="24">
        <v>9651</v>
      </c>
      <c r="B51" s="24">
        <v>0</v>
      </c>
      <c r="C51" s="24">
        <v>328</v>
      </c>
      <c r="D51" s="24">
        <v>224</v>
      </c>
      <c r="E51" s="25" t="str">
        <f>_xlfn.XLOOKUP(A51,Product!A$2:A$5901,Product!B$2:B$5901,"Not Found")</f>
        <v>Alimentation Bébé</v>
      </c>
      <c r="F51" s="25" t="str">
        <f>_xlfn.XLOOKUP(A51,Product!A$2:A$5901,Product!C$2:C$5901,"Not Found")</f>
        <v>Petits pots bébé du midi</v>
      </c>
      <c r="G51" s="25" t="str">
        <f>IF(_xlfn.XLOOKUP(A51,Product!A$2:A$5901,Product!D$2:D$5901,"Not Found") = 0,"",_xlfn.XLOOKUP(A51,Product!A$2:A$5901,Product!D$2:D$5901,"Not Found"))</f>
        <v>Petits pots midi 8-12 mois</v>
      </c>
      <c r="H51" s="30">
        <f>_xlfn.XLOOKUP(A51,Product!A$2:A$5901,Product!E$2:E$5901,"Not Found")</f>
        <v>2.2999999999999998</v>
      </c>
      <c r="I51" s="25" t="str">
        <f>A51&amp;"_"&amp;E51&amp;"_"&amp;F51&amp;"_"&amp;G51</f>
        <v>9651_Alimentation Bébé_Petits pots bébé du midi_Petits pots midi 8-12 mois</v>
      </c>
      <c r="J51" s="30">
        <f>D51*H51</f>
        <v>515.19999999999993</v>
      </c>
      <c r="K51" s="25">
        <f>IF(D51&gt;0,1,0)</f>
        <v>1</v>
      </c>
      <c r="L51" s="24">
        <f t="shared" si="0"/>
        <v>0</v>
      </c>
    </row>
    <row r="52" spans="1:12" ht="38" x14ac:dyDescent="0.2">
      <c r="A52" s="24">
        <v>9652</v>
      </c>
      <c r="B52" s="24">
        <v>0</v>
      </c>
      <c r="C52" s="24">
        <v>612</v>
      </c>
      <c r="D52" s="24">
        <v>553</v>
      </c>
      <c r="E52" s="25" t="str">
        <f>_xlfn.XLOOKUP(A52,Product!A$2:A$5901,Product!B$2:B$5901,"Not Found")</f>
        <v>Alimentation Bébé</v>
      </c>
      <c r="F52" s="25" t="str">
        <f>_xlfn.XLOOKUP(A52,Product!A$2:A$5901,Product!C$2:C$5901,"Not Found")</f>
        <v>Petits pots bébé du midi</v>
      </c>
      <c r="G52" s="25" t="str">
        <f>IF(_xlfn.XLOOKUP(A52,Product!A$2:A$5901,Product!D$2:D$5901,"Not Found") = 0,"",_xlfn.XLOOKUP(A52,Product!A$2:A$5901,Product!D$2:D$5901,"Not Found"))</f>
        <v>Petits pots midi 8-12 mois</v>
      </c>
      <c r="H52" s="30">
        <f>_xlfn.XLOOKUP(A52,Product!A$2:A$5901,Product!E$2:E$5901,"Not Found")</f>
        <v>2.2999999999999998</v>
      </c>
      <c r="I52" s="25" t="str">
        <f>A52&amp;"_"&amp;E52&amp;"_"&amp;F52&amp;"_"&amp;G52</f>
        <v>9652_Alimentation Bébé_Petits pots bébé du midi_Petits pots midi 8-12 mois</v>
      </c>
      <c r="J52" s="30">
        <f>D52*H52</f>
        <v>1271.8999999999999</v>
      </c>
      <c r="K52" s="25">
        <f>IF(D52&gt;0,1,0)</f>
        <v>1</v>
      </c>
      <c r="L52" s="24">
        <f t="shared" si="0"/>
        <v>0</v>
      </c>
    </row>
    <row r="53" spans="1:12" ht="38" x14ac:dyDescent="0.2">
      <c r="A53" s="24">
        <v>9655</v>
      </c>
      <c r="B53" s="24">
        <v>1</v>
      </c>
      <c r="C53" s="24">
        <v>28</v>
      </c>
      <c r="D53" s="24">
        <v>27</v>
      </c>
      <c r="E53" s="25" t="str">
        <f>_xlfn.XLOOKUP(A53,Product!A$2:A$5901,Product!B$2:B$5901,"Not Found")</f>
        <v>Alimentation Bébé</v>
      </c>
      <c r="F53" s="25" t="str">
        <f>_xlfn.XLOOKUP(A53,Product!A$2:A$5901,Product!C$2:C$5901,"Not Found")</f>
        <v>Petits pots bébé du midi</v>
      </c>
      <c r="G53" s="25" t="str">
        <f>IF(_xlfn.XLOOKUP(A53,Product!A$2:A$5901,Product!D$2:D$5901,"Not Found") = 0,"",_xlfn.XLOOKUP(A53,Product!A$2:A$5901,Product!D$2:D$5901,"Not Found"))</f>
        <v>Petits pots midi 8-12 mois</v>
      </c>
      <c r="H53" s="30">
        <f>_xlfn.XLOOKUP(A53,Product!A$2:A$5901,Product!E$2:E$5901,"Not Found")</f>
        <v>2.2999999999999998</v>
      </c>
      <c r="I53" s="25" t="str">
        <f>A53&amp;"_"&amp;E53&amp;"_"&amp;F53&amp;"_"&amp;G53</f>
        <v>9655_Alimentation Bébé_Petits pots bébé du midi_Petits pots midi 8-12 mois</v>
      </c>
      <c r="J53" s="30">
        <f>D53*H53</f>
        <v>62.099999999999994</v>
      </c>
      <c r="K53" s="25">
        <f>IF(D53&gt;0,1,0)</f>
        <v>1</v>
      </c>
      <c r="L53" s="24">
        <f t="shared" si="0"/>
        <v>0</v>
      </c>
    </row>
    <row r="54" spans="1:12" ht="38" x14ac:dyDescent="0.2">
      <c r="A54" s="24">
        <v>9656</v>
      </c>
      <c r="B54" s="24">
        <v>1</v>
      </c>
      <c r="C54" s="24">
        <v>508</v>
      </c>
      <c r="D54" s="24">
        <v>390</v>
      </c>
      <c r="E54" s="25" t="str">
        <f>_xlfn.XLOOKUP(A54,Product!A$2:A$5901,Product!B$2:B$5901,"Not Found")</f>
        <v>Alimentation Bébé</v>
      </c>
      <c r="F54" s="25" t="str">
        <f>_xlfn.XLOOKUP(A54,Product!A$2:A$5901,Product!C$2:C$5901,"Not Found")</f>
        <v>Petits pots bébé du soir</v>
      </c>
      <c r="G54" s="25" t="str">
        <f>IF(_xlfn.XLOOKUP(A54,Product!A$2:A$5901,Product!D$2:D$5901,"Not Found") = 0,"",_xlfn.XLOOKUP(A54,Product!A$2:A$5901,Product!D$2:D$5901,"Not Found"))</f>
        <v>Petits pots soir 4-6 mois</v>
      </c>
      <c r="H54" s="30">
        <f>_xlfn.XLOOKUP(A54,Product!A$2:A$5901,Product!E$2:E$5901,"Not Found")</f>
        <v>2.1</v>
      </c>
      <c r="I54" s="25" t="str">
        <f>A54&amp;"_"&amp;E54&amp;"_"&amp;F54&amp;"_"&amp;G54</f>
        <v>9656_Alimentation Bébé_Petits pots bébé du soir_Petits pots soir 4-6 mois</v>
      </c>
      <c r="J54" s="30">
        <f>D54*H54</f>
        <v>819</v>
      </c>
      <c r="K54" s="25">
        <f>IF(D54&gt;0,1,0)</f>
        <v>1</v>
      </c>
      <c r="L54" s="24">
        <f t="shared" si="0"/>
        <v>0</v>
      </c>
    </row>
    <row r="55" spans="1:12" ht="38" x14ac:dyDescent="0.2">
      <c r="A55" s="24">
        <v>9657</v>
      </c>
      <c r="B55" s="24">
        <v>1</v>
      </c>
      <c r="C55" s="24">
        <v>617</v>
      </c>
      <c r="D55" s="24">
        <v>303</v>
      </c>
      <c r="E55" s="25" t="str">
        <f>_xlfn.XLOOKUP(A55,Product!A$2:A$5901,Product!B$2:B$5901,"Not Found")</f>
        <v>Alimentation Bébé</v>
      </c>
      <c r="F55" s="25" t="str">
        <f>_xlfn.XLOOKUP(A55,Product!A$2:A$5901,Product!C$2:C$5901,"Not Found")</f>
        <v>Petits pots bébé du soir</v>
      </c>
      <c r="G55" s="25" t="str">
        <f>IF(_xlfn.XLOOKUP(A55,Product!A$2:A$5901,Product!D$2:D$5901,"Not Found") = 0,"",_xlfn.XLOOKUP(A55,Product!A$2:A$5901,Product!D$2:D$5901,"Not Found"))</f>
        <v>Petits pots soir 4-6 mois</v>
      </c>
      <c r="H55" s="30">
        <f>_xlfn.XLOOKUP(A55,Product!A$2:A$5901,Product!E$2:E$5901,"Not Found")</f>
        <v>2.1</v>
      </c>
      <c r="I55" s="25" t="str">
        <f>A55&amp;"_"&amp;E55&amp;"_"&amp;F55&amp;"_"&amp;G55</f>
        <v>9657_Alimentation Bébé_Petits pots bébé du soir_Petits pots soir 4-6 mois</v>
      </c>
      <c r="J55" s="30">
        <f>D55*H55</f>
        <v>636.30000000000007</v>
      </c>
      <c r="K55" s="25">
        <f>IF(D55&gt;0,1,0)</f>
        <v>1</v>
      </c>
      <c r="L55" s="24">
        <f t="shared" si="0"/>
        <v>0</v>
      </c>
    </row>
    <row r="56" spans="1:12" ht="38" x14ac:dyDescent="0.2">
      <c r="A56" s="24">
        <v>9660</v>
      </c>
      <c r="B56" s="24">
        <v>0</v>
      </c>
      <c r="C56" s="24">
        <v>757</v>
      </c>
      <c r="D56" s="24">
        <v>633</v>
      </c>
      <c r="E56" s="25" t="str">
        <f>_xlfn.XLOOKUP(A56,Product!A$2:A$5901,Product!B$2:B$5901,"Not Found")</f>
        <v>Alimentation Bébé</v>
      </c>
      <c r="F56" s="25" t="str">
        <f>_xlfn.XLOOKUP(A56,Product!A$2:A$5901,Product!C$2:C$5901,"Not Found")</f>
        <v>Petits pots bébé du soir</v>
      </c>
      <c r="G56" s="25" t="str">
        <f>IF(_xlfn.XLOOKUP(A56,Product!A$2:A$5901,Product!D$2:D$5901,"Not Found") = 0,"",_xlfn.XLOOKUP(A56,Product!A$2:A$5901,Product!D$2:D$5901,"Not Found"))</f>
        <v>Petits pots soir 4-6 mois</v>
      </c>
      <c r="H56" s="30">
        <f>_xlfn.XLOOKUP(A56,Product!A$2:A$5901,Product!E$2:E$5901,"Not Found")</f>
        <v>2.1</v>
      </c>
      <c r="I56" s="25" t="str">
        <f>A56&amp;"_"&amp;E56&amp;"_"&amp;F56&amp;"_"&amp;G56</f>
        <v>9660_Alimentation Bébé_Petits pots bébé du soir_Petits pots soir 4-6 mois</v>
      </c>
      <c r="J56" s="30">
        <f>D56*H56</f>
        <v>1329.3</v>
      </c>
      <c r="K56" s="25">
        <f>IF(D56&gt;0,1,0)</f>
        <v>1</v>
      </c>
      <c r="L56" s="24">
        <f t="shared" si="0"/>
        <v>0</v>
      </c>
    </row>
    <row r="57" spans="1:12" ht="38" x14ac:dyDescent="0.2">
      <c r="A57" s="24">
        <v>9662</v>
      </c>
      <c r="B57" s="24">
        <v>1</v>
      </c>
      <c r="C57" s="24">
        <v>530</v>
      </c>
      <c r="D57" s="24">
        <v>481</v>
      </c>
      <c r="E57" s="25" t="str">
        <f>_xlfn.XLOOKUP(A57,Product!A$2:A$5901,Product!B$2:B$5901,"Not Found")</f>
        <v>Alimentation Bébé</v>
      </c>
      <c r="F57" s="25" t="str">
        <f>_xlfn.XLOOKUP(A57,Product!A$2:A$5901,Product!C$2:C$5901,"Not Found")</f>
        <v>Petits pots fruits bébé</v>
      </c>
      <c r="G57" s="25" t="str">
        <f>IF(_xlfn.XLOOKUP(A57,Product!A$2:A$5901,Product!D$2:D$5901,"Not Found") = 0,"",_xlfn.XLOOKUP(A57,Product!A$2:A$5901,Product!D$2:D$5901,"Not Found"))</f>
        <v>Petits pots de fruits 4-6 mois</v>
      </c>
      <c r="H57" s="30">
        <f>_xlfn.XLOOKUP(A57,Product!A$2:A$5901,Product!E$2:E$5901,"Not Found")</f>
        <v>1.46</v>
      </c>
      <c r="I57" s="25" t="str">
        <f>A57&amp;"_"&amp;E57&amp;"_"&amp;F57&amp;"_"&amp;G57</f>
        <v>9662_Alimentation Bébé_Petits pots fruits bébé_Petits pots de fruits 4-6 mois</v>
      </c>
      <c r="J57" s="30">
        <f>D57*H57</f>
        <v>702.26</v>
      </c>
      <c r="K57" s="25">
        <f>IF(D57&gt;0,1,0)</f>
        <v>1</v>
      </c>
      <c r="L57" s="24">
        <f t="shared" si="0"/>
        <v>0</v>
      </c>
    </row>
    <row r="58" spans="1:12" ht="38" x14ac:dyDescent="0.2">
      <c r="A58" s="24">
        <v>9663</v>
      </c>
      <c r="B58" s="24">
        <v>0</v>
      </c>
      <c r="C58" s="24">
        <v>867</v>
      </c>
      <c r="D58" s="24">
        <v>247</v>
      </c>
      <c r="E58" s="25" t="str">
        <f>_xlfn.XLOOKUP(A58,Product!A$2:A$5901,Product!B$2:B$5901,"Not Found")</f>
        <v>Alimentation Bébé</v>
      </c>
      <c r="F58" s="25" t="str">
        <f>_xlfn.XLOOKUP(A58,Product!A$2:A$5901,Product!C$2:C$5901,"Not Found")</f>
        <v>Petits pots fruits bébé</v>
      </c>
      <c r="G58" s="25" t="str">
        <f>IF(_xlfn.XLOOKUP(A58,Product!A$2:A$5901,Product!D$2:D$5901,"Not Found") = 0,"",_xlfn.XLOOKUP(A58,Product!A$2:A$5901,Product!D$2:D$5901,"Not Found"))</f>
        <v>Petits pots de fruits 4-6 mois</v>
      </c>
      <c r="H58" s="30">
        <f>_xlfn.XLOOKUP(A58,Product!A$2:A$5901,Product!E$2:E$5901,"Not Found")</f>
        <v>1.51</v>
      </c>
      <c r="I58" s="25" t="str">
        <f>A58&amp;"_"&amp;E58&amp;"_"&amp;F58&amp;"_"&amp;G58</f>
        <v>9663_Alimentation Bébé_Petits pots fruits bébé_Petits pots de fruits 4-6 mois</v>
      </c>
      <c r="J58" s="30">
        <f>D58*H58</f>
        <v>372.97</v>
      </c>
      <c r="K58" s="25">
        <f>IF(D58&gt;0,1,0)</f>
        <v>1</v>
      </c>
      <c r="L58" s="24">
        <f t="shared" si="0"/>
        <v>0</v>
      </c>
    </row>
    <row r="59" spans="1:12" ht="38" x14ac:dyDescent="0.2">
      <c r="A59" s="24">
        <v>9664</v>
      </c>
      <c r="B59" s="24">
        <v>1</v>
      </c>
      <c r="C59" s="24">
        <v>604</v>
      </c>
      <c r="D59" s="24">
        <v>365</v>
      </c>
      <c r="E59" s="25" t="str">
        <f>_xlfn.XLOOKUP(A59,Product!A$2:A$5901,Product!B$2:B$5901,"Not Found")</f>
        <v>Alimentation Bébé</v>
      </c>
      <c r="F59" s="25" t="str">
        <f>_xlfn.XLOOKUP(A59,Product!A$2:A$5901,Product!C$2:C$5901,"Not Found")</f>
        <v>Petits pots fruits bébé</v>
      </c>
      <c r="G59" s="25" t="str">
        <f>IF(_xlfn.XLOOKUP(A59,Product!A$2:A$5901,Product!D$2:D$5901,"Not Found") = 0,"",_xlfn.XLOOKUP(A59,Product!A$2:A$5901,Product!D$2:D$5901,"Not Found"))</f>
        <v>Petits pots de fruits 4-6 mois</v>
      </c>
      <c r="H59" s="30">
        <f>_xlfn.XLOOKUP(A59,Product!A$2:A$5901,Product!E$2:E$5901,"Not Found")</f>
        <v>1.46</v>
      </c>
      <c r="I59" s="25" t="str">
        <f>A59&amp;"_"&amp;E59&amp;"_"&amp;F59&amp;"_"&amp;G59</f>
        <v>9664_Alimentation Bébé_Petits pots fruits bébé_Petits pots de fruits 4-6 mois</v>
      </c>
      <c r="J59" s="30">
        <f>D59*H59</f>
        <v>532.9</v>
      </c>
      <c r="K59" s="25">
        <f>IF(D59&gt;0,1,0)</f>
        <v>1</v>
      </c>
      <c r="L59" s="24">
        <f t="shared" si="0"/>
        <v>0</v>
      </c>
    </row>
    <row r="60" spans="1:12" ht="38" x14ac:dyDescent="0.2">
      <c r="A60" s="24">
        <v>9668</v>
      </c>
      <c r="B60" s="24">
        <v>0</v>
      </c>
      <c r="C60" s="24">
        <v>459</v>
      </c>
      <c r="D60" s="24">
        <v>451</v>
      </c>
      <c r="E60" s="25" t="str">
        <f>_xlfn.XLOOKUP(A60,Product!A$2:A$5901,Product!B$2:B$5901,"Not Found")</f>
        <v>Alimentation Bébé</v>
      </c>
      <c r="F60" s="25" t="str">
        <f>_xlfn.XLOOKUP(A60,Product!A$2:A$5901,Product!C$2:C$5901,"Not Found")</f>
        <v>Petits pots fruits bébé</v>
      </c>
      <c r="G60" s="25" t="str">
        <f>IF(_xlfn.XLOOKUP(A60,Product!A$2:A$5901,Product!D$2:D$5901,"Not Found") = 0,"",_xlfn.XLOOKUP(A60,Product!A$2:A$5901,Product!D$2:D$5901,"Not Found"))</f>
        <v>Petits pots de fruits 4-6 mois</v>
      </c>
      <c r="H60" s="30">
        <f>_xlfn.XLOOKUP(A60,Product!A$2:A$5901,Product!E$2:E$5901,"Not Found")</f>
        <v>1.46</v>
      </c>
      <c r="I60" s="25" t="str">
        <f>A60&amp;"_"&amp;E60&amp;"_"&amp;F60&amp;"_"&amp;G60</f>
        <v>9668_Alimentation Bébé_Petits pots fruits bébé_Petits pots de fruits 4-6 mois</v>
      </c>
      <c r="J60" s="30">
        <f>D60*H60</f>
        <v>658.46</v>
      </c>
      <c r="K60" s="25">
        <f>IF(D60&gt;0,1,0)</f>
        <v>1</v>
      </c>
      <c r="L60" s="24">
        <f t="shared" si="0"/>
        <v>0</v>
      </c>
    </row>
    <row r="61" spans="1:12" ht="38" x14ac:dyDescent="0.2">
      <c r="A61" s="24">
        <v>9671</v>
      </c>
      <c r="B61" s="24">
        <v>1</v>
      </c>
      <c r="C61" s="24">
        <v>354</v>
      </c>
      <c r="D61" s="24">
        <v>90</v>
      </c>
      <c r="E61" s="25" t="str">
        <f>_xlfn.XLOOKUP(A61,Product!A$2:A$5901,Product!B$2:B$5901,"Not Found")</f>
        <v>Alimentation Bébé</v>
      </c>
      <c r="F61" s="25" t="str">
        <f>_xlfn.XLOOKUP(A61,Product!A$2:A$5901,Product!C$2:C$5901,"Not Found")</f>
        <v>Petits pots fruits bébé</v>
      </c>
      <c r="G61" s="25" t="str">
        <f>IF(_xlfn.XLOOKUP(A61,Product!A$2:A$5901,Product!D$2:D$5901,"Not Found") = 0,"",_xlfn.XLOOKUP(A61,Product!A$2:A$5901,Product!D$2:D$5901,"Not Found"))</f>
        <v>Petits pots de fruits 4-6 mois</v>
      </c>
      <c r="H61" s="30">
        <f>_xlfn.XLOOKUP(A61,Product!A$2:A$5901,Product!E$2:E$5901,"Not Found")</f>
        <v>1.62</v>
      </c>
      <c r="I61" s="25" t="str">
        <f>A61&amp;"_"&amp;E61&amp;"_"&amp;F61&amp;"_"&amp;G61</f>
        <v>9671_Alimentation Bébé_Petits pots fruits bébé_Petits pots de fruits 4-6 mois</v>
      </c>
      <c r="J61" s="30">
        <f>D61*H61</f>
        <v>145.80000000000001</v>
      </c>
      <c r="K61" s="25">
        <f>IF(D61&gt;0,1,0)</f>
        <v>1</v>
      </c>
      <c r="L61" s="24">
        <f t="shared" si="0"/>
        <v>0</v>
      </c>
    </row>
    <row r="62" spans="1:12" ht="38" x14ac:dyDescent="0.2">
      <c r="A62" s="24">
        <v>9673</v>
      </c>
      <c r="B62" s="24">
        <v>0</v>
      </c>
      <c r="C62" s="24">
        <v>537</v>
      </c>
      <c r="D62" s="24">
        <v>307</v>
      </c>
      <c r="E62" s="25" t="str">
        <f>_xlfn.XLOOKUP(A62,Product!A$2:A$5901,Product!B$2:B$5901,"Not Found")</f>
        <v>Alimentation Bébé</v>
      </c>
      <c r="F62" s="25" t="str">
        <f>_xlfn.XLOOKUP(A62,Product!A$2:A$5901,Product!C$2:C$5901,"Not Found")</f>
        <v>Petits pots fruits bébé</v>
      </c>
      <c r="G62" s="25" t="str">
        <f>IF(_xlfn.XLOOKUP(A62,Product!A$2:A$5901,Product!D$2:D$5901,"Not Found") = 0,"",_xlfn.XLOOKUP(A62,Product!A$2:A$5901,Product!D$2:D$5901,"Not Found"))</f>
        <v>Petits pots de fruits 4-6 mois</v>
      </c>
      <c r="H62" s="30">
        <f>_xlfn.XLOOKUP(A62,Product!A$2:A$5901,Product!E$2:E$5901,"Not Found")</f>
        <v>1.51</v>
      </c>
      <c r="I62" s="25" t="str">
        <f>A62&amp;"_"&amp;E62&amp;"_"&amp;F62&amp;"_"&amp;G62</f>
        <v>9673_Alimentation Bébé_Petits pots fruits bébé_Petits pots de fruits 4-6 mois</v>
      </c>
      <c r="J62" s="30">
        <f>D62*H62</f>
        <v>463.57</v>
      </c>
      <c r="K62" s="25">
        <f>IF(D62&gt;0,1,0)</f>
        <v>1</v>
      </c>
      <c r="L62" s="24">
        <f t="shared" si="0"/>
        <v>0</v>
      </c>
    </row>
    <row r="63" spans="1:12" ht="38" x14ac:dyDescent="0.2">
      <c r="A63" s="24">
        <v>9675</v>
      </c>
      <c r="B63" s="24">
        <v>1</v>
      </c>
      <c r="C63" s="24">
        <v>976</v>
      </c>
      <c r="D63" s="24">
        <v>363</v>
      </c>
      <c r="E63" s="25" t="str">
        <f>_xlfn.XLOOKUP(A63,Product!A$2:A$5901,Product!B$2:B$5901,"Not Found")</f>
        <v>Alimentation Bébé</v>
      </c>
      <c r="F63" s="25" t="str">
        <f>_xlfn.XLOOKUP(A63,Product!A$2:A$5901,Product!C$2:C$5901,"Not Found")</f>
        <v>Petits pots fruits bébé</v>
      </c>
      <c r="G63" s="25" t="str">
        <f>IF(_xlfn.XLOOKUP(A63,Product!A$2:A$5901,Product!D$2:D$5901,"Not Found") = 0,"",_xlfn.XLOOKUP(A63,Product!A$2:A$5901,Product!D$2:D$5901,"Not Found"))</f>
        <v>Petits pots de fruits 4-6 mois</v>
      </c>
      <c r="H63" s="30">
        <f>_xlfn.XLOOKUP(A63,Product!A$2:A$5901,Product!E$2:E$5901,"Not Found")</f>
        <v>1.51</v>
      </c>
      <c r="I63" s="25" t="str">
        <f>A63&amp;"_"&amp;E63&amp;"_"&amp;F63&amp;"_"&amp;G63</f>
        <v>9675_Alimentation Bébé_Petits pots fruits bébé_Petits pots de fruits 4-6 mois</v>
      </c>
      <c r="J63" s="30">
        <f>D63*H63</f>
        <v>548.13</v>
      </c>
      <c r="K63" s="25">
        <f>IF(D63&gt;0,1,0)</f>
        <v>1</v>
      </c>
      <c r="L63" s="24">
        <f t="shared" si="0"/>
        <v>0</v>
      </c>
    </row>
    <row r="64" spans="1:12" ht="38" x14ac:dyDescent="0.2">
      <c r="A64" s="24">
        <v>9680</v>
      </c>
      <c r="B64" s="24">
        <v>0</v>
      </c>
      <c r="C64" s="24">
        <v>690</v>
      </c>
      <c r="D64" s="24">
        <v>515</v>
      </c>
      <c r="E64" s="25" t="str">
        <f>_xlfn.XLOOKUP(A64,Product!A$2:A$5901,Product!B$2:B$5901,"Not Found")</f>
        <v>Alimentation Bébé</v>
      </c>
      <c r="F64" s="25" t="str">
        <f>_xlfn.XLOOKUP(A64,Product!A$2:A$5901,Product!C$2:C$5901,"Not Found")</f>
        <v>Petits pots fruits bébé</v>
      </c>
      <c r="G64" s="25" t="str">
        <f>IF(_xlfn.XLOOKUP(A64,Product!A$2:A$5901,Product!D$2:D$5901,"Not Found") = 0,"",_xlfn.XLOOKUP(A64,Product!A$2:A$5901,Product!D$2:D$5901,"Not Found"))</f>
        <v>Petits pots de fruits 4-6 mois</v>
      </c>
      <c r="H64" s="30">
        <f>_xlfn.XLOOKUP(A64,Product!A$2:A$5901,Product!E$2:E$5901,"Not Found")</f>
        <v>1.46</v>
      </c>
      <c r="I64" s="25" t="str">
        <f>A64&amp;"_"&amp;E64&amp;"_"&amp;F64&amp;"_"&amp;G64</f>
        <v>9680_Alimentation Bébé_Petits pots fruits bébé_Petits pots de fruits 4-6 mois</v>
      </c>
      <c r="J64" s="30">
        <f>D64*H64</f>
        <v>751.9</v>
      </c>
      <c r="K64" s="25">
        <f>IF(D64&gt;0,1,0)</f>
        <v>1</v>
      </c>
      <c r="L64" s="24">
        <f t="shared" si="0"/>
        <v>0</v>
      </c>
    </row>
    <row r="65" spans="1:12" ht="38" x14ac:dyDescent="0.2">
      <c r="A65" s="24">
        <v>9681</v>
      </c>
      <c r="B65" s="24">
        <v>1</v>
      </c>
      <c r="C65" s="24">
        <v>395</v>
      </c>
      <c r="D65" s="24">
        <v>209</v>
      </c>
      <c r="E65" s="25" t="str">
        <f>_xlfn.XLOOKUP(A65,Product!A$2:A$5901,Product!B$2:B$5901,"Not Found")</f>
        <v>Alimentation Bébé</v>
      </c>
      <c r="F65" s="25" t="str">
        <f>_xlfn.XLOOKUP(A65,Product!A$2:A$5901,Product!C$2:C$5901,"Not Found")</f>
        <v>Petits pots fruits bébé</v>
      </c>
      <c r="G65" s="25" t="str">
        <f>IF(_xlfn.XLOOKUP(A65,Product!A$2:A$5901,Product!D$2:D$5901,"Not Found") = 0,"",_xlfn.XLOOKUP(A65,Product!A$2:A$5901,Product!D$2:D$5901,"Not Found"))</f>
        <v>Petits pots de fruits 4-6 mois</v>
      </c>
      <c r="H65" s="30">
        <f>_xlfn.XLOOKUP(A65,Product!A$2:A$5901,Product!E$2:E$5901,"Not Found")</f>
        <v>1.46</v>
      </c>
      <c r="I65" s="25" t="str">
        <f>A65&amp;"_"&amp;E65&amp;"_"&amp;F65&amp;"_"&amp;G65</f>
        <v>9681_Alimentation Bébé_Petits pots fruits bébé_Petits pots de fruits 4-6 mois</v>
      </c>
      <c r="J65" s="30">
        <f>D65*H65</f>
        <v>305.14</v>
      </c>
      <c r="K65" s="25">
        <f>IF(D65&gt;0,1,0)</f>
        <v>1</v>
      </c>
      <c r="L65" s="24">
        <f t="shared" si="0"/>
        <v>0</v>
      </c>
    </row>
    <row r="66" spans="1:12" ht="38" x14ac:dyDescent="0.2">
      <c r="A66" s="24">
        <v>11065</v>
      </c>
      <c r="B66" s="24">
        <v>1</v>
      </c>
      <c r="C66" s="24">
        <v>923</v>
      </c>
      <c r="D66" s="24">
        <v>618</v>
      </c>
      <c r="E66" s="25" t="str">
        <f>_xlfn.XLOOKUP(A66,Product!A$2:A$5901,Product!B$2:B$5901,"Not Found")</f>
        <v>Alimentation Bébé</v>
      </c>
      <c r="F66" s="25" t="str">
        <f>_xlfn.XLOOKUP(A66,Product!A$2:A$5901,Product!C$2:C$5901,"Not Found")</f>
        <v>Petits pots bébé du soir</v>
      </c>
      <c r="G66" s="25" t="str">
        <f>IF(_xlfn.XLOOKUP(A66,Product!A$2:A$5901,Product!D$2:D$5901,"Not Found") = 0,"",_xlfn.XLOOKUP(A66,Product!A$2:A$5901,Product!D$2:D$5901,"Not Found"))</f>
        <v>Assiettes soir bébé 12 mois</v>
      </c>
      <c r="H66" s="30">
        <f>_xlfn.XLOOKUP(A66,Product!A$2:A$5901,Product!E$2:E$5901,"Not Found")</f>
        <v>1.74</v>
      </c>
      <c r="I66" s="25" t="str">
        <f>A66&amp;"_"&amp;E66&amp;"_"&amp;F66&amp;"_"&amp;G66</f>
        <v>11065_Alimentation Bébé_Petits pots bébé du soir_Assiettes soir bébé 12 mois</v>
      </c>
      <c r="J66" s="30">
        <f>D66*H66</f>
        <v>1075.32</v>
      </c>
      <c r="K66" s="25">
        <f>IF(D66&gt;0,1,0)</f>
        <v>1</v>
      </c>
      <c r="L66" s="24">
        <f t="shared" si="0"/>
        <v>0</v>
      </c>
    </row>
    <row r="67" spans="1:12" ht="38" x14ac:dyDescent="0.2">
      <c r="A67" s="24">
        <v>11068</v>
      </c>
      <c r="B67" s="24">
        <v>0</v>
      </c>
      <c r="C67" s="24">
        <v>423</v>
      </c>
      <c r="D67" s="24">
        <v>208</v>
      </c>
      <c r="E67" s="25" t="str">
        <f>_xlfn.XLOOKUP(A67,Product!A$2:A$5901,Product!B$2:B$5901,"Not Found")</f>
        <v>Alimentation Bébé</v>
      </c>
      <c r="F67" s="25" t="str">
        <f>_xlfn.XLOOKUP(A67,Product!A$2:A$5901,Product!C$2:C$5901,"Not Found")</f>
        <v>Petits pots bébé du midi</v>
      </c>
      <c r="G67" s="25" t="str">
        <f>IF(_xlfn.XLOOKUP(A67,Product!A$2:A$5901,Product!D$2:D$5901,"Not Found") = 0,"",_xlfn.XLOOKUP(A67,Product!A$2:A$5901,Product!D$2:D$5901,"Not Found"))</f>
        <v>Assiettes midi bébé 12 mois</v>
      </c>
      <c r="H67" s="30">
        <f>_xlfn.XLOOKUP(A67,Product!A$2:A$5901,Product!E$2:E$5901,"Not Found")</f>
        <v>1.63</v>
      </c>
      <c r="I67" s="25" t="str">
        <f>A67&amp;"_"&amp;E67&amp;"_"&amp;F67&amp;"_"&amp;G67</f>
        <v>11068_Alimentation Bébé_Petits pots bébé du midi_Assiettes midi bébé 12 mois</v>
      </c>
      <c r="J67" s="30">
        <f>D67*H67</f>
        <v>339.03999999999996</v>
      </c>
      <c r="K67" s="25">
        <f>IF(D67&gt;0,1,0)</f>
        <v>1</v>
      </c>
      <c r="L67" s="24">
        <f t="shared" ref="L67:L130" si="1">1-K67</f>
        <v>0</v>
      </c>
    </row>
    <row r="68" spans="1:12" ht="38" x14ac:dyDescent="0.2">
      <c r="A68" s="24">
        <v>11069</v>
      </c>
      <c r="B68" s="24">
        <v>1</v>
      </c>
      <c r="C68" s="24">
        <v>47</v>
      </c>
      <c r="D68" s="24">
        <v>17</v>
      </c>
      <c r="E68" s="25" t="str">
        <f>_xlfn.XLOOKUP(A68,Product!A$2:A$5901,Product!B$2:B$5901,"Not Found")</f>
        <v>Alimentation Bébé</v>
      </c>
      <c r="F68" s="25" t="str">
        <f>_xlfn.XLOOKUP(A68,Product!A$2:A$5901,Product!C$2:C$5901,"Not Found")</f>
        <v>Petits pots bébé du midi</v>
      </c>
      <c r="G68" s="25" t="str">
        <f>IF(_xlfn.XLOOKUP(A68,Product!A$2:A$5901,Product!D$2:D$5901,"Not Found") = 0,"",_xlfn.XLOOKUP(A68,Product!A$2:A$5901,Product!D$2:D$5901,"Not Found"))</f>
        <v>Assiettes midi bébé 6-8 mois</v>
      </c>
      <c r="H68" s="30">
        <f>_xlfn.XLOOKUP(A68,Product!A$2:A$5901,Product!E$2:E$5901,"Not Found")</f>
        <v>1.74</v>
      </c>
      <c r="I68" s="25" t="str">
        <f>A68&amp;"_"&amp;E68&amp;"_"&amp;F68&amp;"_"&amp;G68</f>
        <v>11069_Alimentation Bébé_Petits pots bébé du midi_Assiettes midi bébé 6-8 mois</v>
      </c>
      <c r="J68" s="30">
        <f>D68*H68</f>
        <v>29.58</v>
      </c>
      <c r="K68" s="25">
        <f>IF(D68&gt;0,1,0)</f>
        <v>1</v>
      </c>
      <c r="L68" s="24">
        <f t="shared" si="1"/>
        <v>0</v>
      </c>
    </row>
    <row r="69" spans="1:12" ht="38" x14ac:dyDescent="0.2">
      <c r="A69" s="24">
        <v>11071</v>
      </c>
      <c r="B69" s="24">
        <v>0</v>
      </c>
      <c r="C69" s="24">
        <v>61</v>
      </c>
      <c r="D69" s="24">
        <v>38</v>
      </c>
      <c r="E69" s="25" t="str">
        <f>_xlfn.XLOOKUP(A69,Product!A$2:A$5901,Product!B$2:B$5901,"Not Found")</f>
        <v>Alimentation Bébé</v>
      </c>
      <c r="F69" s="25" t="str">
        <f>_xlfn.XLOOKUP(A69,Product!A$2:A$5901,Product!C$2:C$5901,"Not Found")</f>
        <v>Petits pots bébé du midi</v>
      </c>
      <c r="G69" s="25" t="str">
        <f>IF(_xlfn.XLOOKUP(A69,Product!A$2:A$5901,Product!D$2:D$5901,"Not Found") = 0,"",_xlfn.XLOOKUP(A69,Product!A$2:A$5901,Product!D$2:D$5901,"Not Found"))</f>
        <v>Assiettes midi bébé 15-18 mois</v>
      </c>
      <c r="H69" s="30">
        <f>_xlfn.XLOOKUP(A69,Product!A$2:A$5901,Product!E$2:E$5901,"Not Found")</f>
        <v>1.75</v>
      </c>
      <c r="I69" s="25" t="str">
        <f>A69&amp;"_"&amp;E69&amp;"_"&amp;F69&amp;"_"&amp;G69</f>
        <v>11071_Alimentation Bébé_Petits pots bébé du midi_Assiettes midi bébé 15-18 mois</v>
      </c>
      <c r="J69" s="30">
        <f>D69*H69</f>
        <v>66.5</v>
      </c>
      <c r="K69" s="25">
        <f>IF(D69&gt;0,1,0)</f>
        <v>1</v>
      </c>
      <c r="L69" s="24">
        <f t="shared" si="1"/>
        <v>0</v>
      </c>
    </row>
    <row r="70" spans="1:12" ht="38" x14ac:dyDescent="0.2">
      <c r="A70" s="24">
        <v>12792</v>
      </c>
      <c r="B70" s="24">
        <v>0</v>
      </c>
      <c r="C70" s="24">
        <v>322</v>
      </c>
      <c r="D70" s="24">
        <v>30</v>
      </c>
      <c r="E70" s="25" t="str">
        <f>_xlfn.XLOOKUP(A70,Product!A$2:A$5901,Product!B$2:B$5901,"Not Found")</f>
        <v>Alimentation Bébé</v>
      </c>
      <c r="F70" s="25" t="str">
        <f>_xlfn.XLOOKUP(A70,Product!A$2:A$5901,Product!C$2:C$5901,"Not Found")</f>
        <v>Petits pots bébé du midi</v>
      </c>
      <c r="G70" s="25" t="str">
        <f>IF(_xlfn.XLOOKUP(A70,Product!A$2:A$5901,Product!D$2:D$5901,"Not Found") = 0,"",_xlfn.XLOOKUP(A70,Product!A$2:A$5901,Product!D$2:D$5901,"Not Found"))</f>
        <v>Sachets cuisinés bébé 6-8 mois</v>
      </c>
      <c r="H70" s="30">
        <f>_xlfn.XLOOKUP(A70,Product!A$2:A$5901,Product!E$2:E$5901,"Not Found")</f>
        <v>2.31</v>
      </c>
      <c r="I70" s="25" t="str">
        <f>A70&amp;"_"&amp;E70&amp;"_"&amp;F70&amp;"_"&amp;G70</f>
        <v>12792_Alimentation Bébé_Petits pots bébé du midi_Sachets cuisinés bébé 6-8 mois</v>
      </c>
      <c r="J70" s="30">
        <f>D70*H70</f>
        <v>69.3</v>
      </c>
      <c r="K70" s="25">
        <f>IF(D70&gt;0,1,0)</f>
        <v>1</v>
      </c>
      <c r="L70" s="24">
        <f t="shared" si="1"/>
        <v>0</v>
      </c>
    </row>
    <row r="71" spans="1:12" ht="38" x14ac:dyDescent="0.2">
      <c r="A71" s="24">
        <v>12794</v>
      </c>
      <c r="B71" s="24">
        <v>0</v>
      </c>
      <c r="C71" s="24">
        <v>808</v>
      </c>
      <c r="D71" s="24">
        <v>232</v>
      </c>
      <c r="E71" s="25" t="str">
        <f>_xlfn.XLOOKUP(A71,Product!A$2:A$5901,Product!B$2:B$5901,"Not Found")</f>
        <v>Alimentation Bébé</v>
      </c>
      <c r="F71" s="25" t="str">
        <f>_xlfn.XLOOKUP(A71,Product!A$2:A$5901,Product!C$2:C$5901,"Not Found")</f>
        <v>Petits pots bébé du midi</v>
      </c>
      <c r="G71" s="25" t="str">
        <f>IF(_xlfn.XLOOKUP(A71,Product!A$2:A$5901,Product!D$2:D$5901,"Not Found") = 0,"",_xlfn.XLOOKUP(A71,Product!A$2:A$5901,Product!D$2:D$5901,"Not Found"))</f>
        <v>Sachets cuisinés bébé 6-8 mois</v>
      </c>
      <c r="H71" s="30">
        <f>_xlfn.XLOOKUP(A71,Product!A$2:A$5901,Product!E$2:E$5901,"Not Found")</f>
        <v>1.95</v>
      </c>
      <c r="I71" s="25" t="str">
        <f>A71&amp;"_"&amp;E71&amp;"_"&amp;F71&amp;"_"&amp;G71</f>
        <v>12794_Alimentation Bébé_Petits pots bébé du midi_Sachets cuisinés bébé 6-8 mois</v>
      </c>
      <c r="J71" s="30">
        <f>D71*H71</f>
        <v>452.4</v>
      </c>
      <c r="K71" s="25">
        <f>IF(D71&gt;0,1,0)</f>
        <v>1</v>
      </c>
      <c r="L71" s="24">
        <f t="shared" si="1"/>
        <v>0</v>
      </c>
    </row>
    <row r="72" spans="1:12" ht="38" x14ac:dyDescent="0.2">
      <c r="A72" s="24">
        <v>12795</v>
      </c>
      <c r="B72" s="24">
        <v>0</v>
      </c>
      <c r="C72" s="24">
        <v>637</v>
      </c>
      <c r="D72" s="24">
        <v>67</v>
      </c>
      <c r="E72" s="25" t="str">
        <f>_xlfn.XLOOKUP(A72,Product!A$2:A$5901,Product!B$2:B$5901,"Not Found")</f>
        <v>Alimentation Bébé</v>
      </c>
      <c r="F72" s="25" t="str">
        <f>_xlfn.XLOOKUP(A72,Product!A$2:A$5901,Product!C$2:C$5901,"Not Found")</f>
        <v>Petits pots bébé du midi</v>
      </c>
      <c r="G72" s="25" t="str">
        <f>IF(_xlfn.XLOOKUP(A72,Product!A$2:A$5901,Product!D$2:D$5901,"Not Found") = 0,"",_xlfn.XLOOKUP(A72,Product!A$2:A$5901,Product!D$2:D$5901,"Not Found"))</f>
        <v>Sachets cuisinés bébé 6-8 mois</v>
      </c>
      <c r="H72" s="30">
        <f>_xlfn.XLOOKUP(A72,Product!A$2:A$5901,Product!E$2:E$5901,"Not Found")</f>
        <v>2.31</v>
      </c>
      <c r="I72" s="25" t="str">
        <f>A72&amp;"_"&amp;E72&amp;"_"&amp;F72&amp;"_"&amp;G72</f>
        <v>12795_Alimentation Bébé_Petits pots bébé du midi_Sachets cuisinés bébé 6-8 mois</v>
      </c>
      <c r="J72" s="30">
        <f>D72*H72</f>
        <v>154.77000000000001</v>
      </c>
      <c r="K72" s="25">
        <f>IF(D72&gt;0,1,0)</f>
        <v>1</v>
      </c>
      <c r="L72" s="24">
        <f t="shared" si="1"/>
        <v>0</v>
      </c>
    </row>
    <row r="73" spans="1:12" ht="38" x14ac:dyDescent="0.2">
      <c r="A73" s="24">
        <v>12799</v>
      </c>
      <c r="B73" s="24">
        <v>0</v>
      </c>
      <c r="C73" s="24">
        <v>454</v>
      </c>
      <c r="D73" s="24">
        <v>152</v>
      </c>
      <c r="E73" s="25" t="str">
        <f>_xlfn.XLOOKUP(A73,Product!A$2:A$5901,Product!B$2:B$5901,"Not Found")</f>
        <v>Alimentation Bébé</v>
      </c>
      <c r="F73" s="25" t="str">
        <f>_xlfn.XLOOKUP(A73,Product!A$2:A$5901,Product!C$2:C$5901,"Not Found")</f>
        <v>Petits pots bébé du midi</v>
      </c>
      <c r="G73" s="25" t="str">
        <f>IF(_xlfn.XLOOKUP(A73,Product!A$2:A$5901,Product!D$2:D$5901,"Not Found") = 0,"",_xlfn.XLOOKUP(A73,Product!A$2:A$5901,Product!D$2:D$5901,"Not Found"))</f>
        <v>Sachets cuisinés bébé 6-8 mois</v>
      </c>
      <c r="H73" s="30">
        <f>_xlfn.XLOOKUP(A73,Product!A$2:A$5901,Product!E$2:E$5901,"Not Found")</f>
        <v>2.17</v>
      </c>
      <c r="I73" s="25" t="str">
        <f>A73&amp;"_"&amp;E73&amp;"_"&amp;F73&amp;"_"&amp;G73</f>
        <v>12799_Alimentation Bébé_Petits pots bébé du midi_Sachets cuisinés bébé 6-8 mois</v>
      </c>
      <c r="J73" s="30">
        <f>D73*H73</f>
        <v>329.84</v>
      </c>
      <c r="K73" s="25">
        <f>IF(D73&gt;0,1,0)</f>
        <v>1</v>
      </c>
      <c r="L73" s="24">
        <f t="shared" si="1"/>
        <v>0</v>
      </c>
    </row>
    <row r="74" spans="1:12" ht="38" x14ac:dyDescent="0.2">
      <c r="A74" s="24">
        <v>12802</v>
      </c>
      <c r="B74" s="24">
        <v>0</v>
      </c>
      <c r="C74" s="24">
        <v>692</v>
      </c>
      <c r="D74" s="24">
        <v>645</v>
      </c>
      <c r="E74" s="25" t="str">
        <f>_xlfn.XLOOKUP(A74,Product!A$2:A$5901,Product!B$2:B$5901,"Not Found")</f>
        <v>Alimentation Bébé</v>
      </c>
      <c r="F74" s="25" t="str">
        <f>_xlfn.XLOOKUP(A74,Product!A$2:A$5901,Product!C$2:C$5901,"Not Found")</f>
        <v>Petits pots bébé du midi</v>
      </c>
      <c r="G74" s="25" t="str">
        <f>IF(_xlfn.XLOOKUP(A74,Product!A$2:A$5901,Product!D$2:D$5901,"Not Found") = 0,"",_xlfn.XLOOKUP(A74,Product!A$2:A$5901,Product!D$2:D$5901,"Not Found"))</f>
        <v>Sachets cuisinés bébé 6-8 mois</v>
      </c>
      <c r="H74" s="30">
        <f>_xlfn.XLOOKUP(A74,Product!A$2:A$5901,Product!E$2:E$5901,"Not Found")</f>
        <v>1.95</v>
      </c>
      <c r="I74" s="25" t="str">
        <f>A74&amp;"_"&amp;E74&amp;"_"&amp;F74&amp;"_"&amp;G74</f>
        <v>12802_Alimentation Bébé_Petits pots bébé du midi_Sachets cuisinés bébé 6-8 mois</v>
      </c>
      <c r="J74" s="30">
        <f>D74*H74</f>
        <v>1257.75</v>
      </c>
      <c r="K74" s="25">
        <f>IF(D74&gt;0,1,0)</f>
        <v>1</v>
      </c>
      <c r="L74" s="24">
        <f t="shared" si="1"/>
        <v>0</v>
      </c>
    </row>
    <row r="75" spans="1:12" ht="38" x14ac:dyDescent="0.2">
      <c r="A75" s="24">
        <v>12804</v>
      </c>
      <c r="B75" s="24">
        <v>1</v>
      </c>
      <c r="C75" s="24">
        <v>881</v>
      </c>
      <c r="D75" s="24">
        <v>136</v>
      </c>
      <c r="E75" s="25" t="str">
        <f>_xlfn.XLOOKUP(A75,Product!A$2:A$5901,Product!B$2:B$5901,"Not Found")</f>
        <v>Alimentation Bébé</v>
      </c>
      <c r="F75" s="25" t="str">
        <f>_xlfn.XLOOKUP(A75,Product!A$2:A$5901,Product!C$2:C$5901,"Not Found")</f>
        <v>Petits pots bébé du midi</v>
      </c>
      <c r="G75" s="25" t="str">
        <f>IF(_xlfn.XLOOKUP(A75,Product!A$2:A$5901,Product!D$2:D$5901,"Not Found") = 0,"",_xlfn.XLOOKUP(A75,Product!A$2:A$5901,Product!D$2:D$5901,"Not Found"))</f>
        <v>Sachets cuisinés bébé 6-8 mois</v>
      </c>
      <c r="H75" s="30">
        <f>_xlfn.XLOOKUP(A75,Product!A$2:A$5901,Product!E$2:E$5901,"Not Found")</f>
        <v>1.93</v>
      </c>
      <c r="I75" s="25" t="str">
        <f>A75&amp;"_"&amp;E75&amp;"_"&amp;F75&amp;"_"&amp;G75</f>
        <v>12804_Alimentation Bébé_Petits pots bébé du midi_Sachets cuisinés bébé 6-8 mois</v>
      </c>
      <c r="J75" s="30">
        <f>D75*H75</f>
        <v>262.48</v>
      </c>
      <c r="K75" s="25">
        <f>IF(D75&gt;0,1,0)</f>
        <v>1</v>
      </c>
      <c r="L75" s="24">
        <f t="shared" si="1"/>
        <v>0</v>
      </c>
    </row>
    <row r="76" spans="1:12" ht="38" x14ac:dyDescent="0.2">
      <c r="A76" s="24">
        <v>14393</v>
      </c>
      <c r="B76" s="24">
        <v>0</v>
      </c>
      <c r="C76" s="24">
        <v>135</v>
      </c>
      <c r="D76" s="24">
        <v>104</v>
      </c>
      <c r="E76" s="25" t="str">
        <f>_xlfn.XLOOKUP(A76,Product!A$2:A$5901,Product!B$2:B$5901,"Not Found")</f>
        <v>Alimentation Bébé</v>
      </c>
      <c r="F76" s="25" t="str">
        <f>_xlfn.XLOOKUP(A76,Product!A$2:A$5901,Product!C$2:C$5901,"Not Found")</f>
        <v>Petits pots bébé du midi</v>
      </c>
      <c r="G76" s="25" t="str">
        <f>IF(_xlfn.XLOOKUP(A76,Product!A$2:A$5901,Product!D$2:D$5901,"Not Found") = 0,"",_xlfn.XLOOKUP(A76,Product!A$2:A$5901,Product!D$2:D$5901,"Not Found"))</f>
        <v>Petits pots midi 4-6 mois</v>
      </c>
      <c r="H76" s="30">
        <f>_xlfn.XLOOKUP(A76,Product!A$2:A$5901,Product!E$2:E$5901,"Not Found")</f>
        <v>2.1</v>
      </c>
      <c r="I76" s="25" t="str">
        <f>A76&amp;"_"&amp;E76&amp;"_"&amp;F76&amp;"_"&amp;G76</f>
        <v>14393_Alimentation Bébé_Petits pots bébé du midi_Petits pots midi 4-6 mois</v>
      </c>
      <c r="J76" s="30">
        <f>D76*H76</f>
        <v>218.4</v>
      </c>
      <c r="K76" s="25">
        <f>IF(D76&gt;0,1,0)</f>
        <v>1</v>
      </c>
      <c r="L76" s="24">
        <f t="shared" si="1"/>
        <v>0</v>
      </c>
    </row>
    <row r="77" spans="1:12" ht="38" x14ac:dyDescent="0.2">
      <c r="A77" s="24">
        <v>14399</v>
      </c>
      <c r="B77" s="24">
        <v>0</v>
      </c>
      <c r="C77" s="24">
        <v>212</v>
      </c>
      <c r="D77" s="24">
        <v>147</v>
      </c>
      <c r="E77" s="25" t="str">
        <f>_xlfn.XLOOKUP(A77,Product!A$2:A$5901,Product!B$2:B$5901,"Not Found")</f>
        <v>Alimentation Bébé</v>
      </c>
      <c r="F77" s="25" t="str">
        <f>_xlfn.XLOOKUP(A77,Product!A$2:A$5901,Product!C$2:C$5901,"Not Found")</f>
        <v>Petits pots bébé du midi</v>
      </c>
      <c r="G77" s="25" t="str">
        <f>IF(_xlfn.XLOOKUP(A77,Product!A$2:A$5901,Product!D$2:D$5901,"Not Found") = 0,"",_xlfn.XLOOKUP(A77,Product!A$2:A$5901,Product!D$2:D$5901,"Not Found"))</f>
        <v>Petits pots midi 8-12 mois</v>
      </c>
      <c r="H77" s="30">
        <f>_xlfn.XLOOKUP(A77,Product!A$2:A$5901,Product!E$2:E$5901,"Not Found")</f>
        <v>2.1</v>
      </c>
      <c r="I77" s="25" t="str">
        <f>A77&amp;"_"&amp;E77&amp;"_"&amp;F77&amp;"_"&amp;G77</f>
        <v>14399_Alimentation Bébé_Petits pots bébé du midi_Petits pots midi 8-12 mois</v>
      </c>
      <c r="J77" s="30">
        <f>D77*H77</f>
        <v>308.7</v>
      </c>
      <c r="K77" s="25">
        <f>IF(D77&gt;0,1,0)</f>
        <v>1</v>
      </c>
      <c r="L77" s="24">
        <f t="shared" si="1"/>
        <v>0</v>
      </c>
    </row>
    <row r="78" spans="1:12" ht="38" x14ac:dyDescent="0.2">
      <c r="A78" s="24">
        <v>14401</v>
      </c>
      <c r="B78" s="24">
        <v>1</v>
      </c>
      <c r="C78" s="24">
        <v>444</v>
      </c>
      <c r="D78" s="24">
        <v>388</v>
      </c>
      <c r="E78" s="25" t="str">
        <f>_xlfn.XLOOKUP(A78,Product!A$2:A$5901,Product!B$2:B$5901,"Not Found")</f>
        <v>Alimentation Bébé</v>
      </c>
      <c r="F78" s="25" t="str">
        <f>_xlfn.XLOOKUP(A78,Product!A$2:A$5901,Product!C$2:C$5901,"Not Found")</f>
        <v>Lait infantile bio</v>
      </c>
      <c r="G78" s="25" t="str">
        <f>IF(_xlfn.XLOOKUP(A78,Product!A$2:A$5901,Product!D$2:D$5901,"Not Found") = 0,"",_xlfn.XLOOKUP(A78,Product!A$2:A$5901,Product!D$2:D$5901,"Not Found"))</f>
        <v>Lait de croissance bio</v>
      </c>
      <c r="H78" s="30">
        <f>_xlfn.XLOOKUP(A78,Product!A$2:A$5901,Product!E$2:E$5901,"Not Found")</f>
        <v>4.79</v>
      </c>
      <c r="I78" s="25" t="str">
        <f>A78&amp;"_"&amp;E78&amp;"_"&amp;F78&amp;"_"&amp;G78</f>
        <v>14401_Alimentation Bébé_Lait infantile bio_Lait de croissance bio</v>
      </c>
      <c r="J78" s="30">
        <f>D78*H78</f>
        <v>1858.52</v>
      </c>
      <c r="K78" s="25">
        <f>IF(D78&gt;0,1,0)</f>
        <v>1</v>
      </c>
      <c r="L78" s="24">
        <f t="shared" si="1"/>
        <v>0</v>
      </c>
    </row>
    <row r="79" spans="1:12" ht="38" x14ac:dyDescent="0.2">
      <c r="A79" s="24">
        <v>17065</v>
      </c>
      <c r="B79" s="24">
        <v>0</v>
      </c>
      <c r="C79" s="24">
        <v>861</v>
      </c>
      <c r="D79" s="24">
        <v>486</v>
      </c>
      <c r="E79" s="25" t="str">
        <f>_xlfn.XLOOKUP(A79,Product!A$2:A$5901,Product!B$2:B$5901,"Not Found")</f>
        <v>Alimentation Bébé</v>
      </c>
      <c r="F79" s="25" t="str">
        <f>_xlfn.XLOOKUP(A79,Product!A$2:A$5901,Product!C$2:C$5901,"Not Found")</f>
        <v>Petits pots bébé du soir</v>
      </c>
      <c r="G79" s="25" t="str">
        <f>IF(_xlfn.XLOOKUP(A79,Product!A$2:A$5901,Product!D$2:D$5901,"Not Found") = 0,"",_xlfn.XLOOKUP(A79,Product!A$2:A$5901,Product!D$2:D$5901,"Not Found"))</f>
        <v>Assiettes soir bébé 15-18 mois</v>
      </c>
      <c r="H79" s="30">
        <f>_xlfn.XLOOKUP(A79,Product!A$2:A$5901,Product!E$2:E$5901,"Not Found")</f>
        <v>1.51</v>
      </c>
      <c r="I79" s="25" t="str">
        <f>A79&amp;"_"&amp;E79&amp;"_"&amp;F79&amp;"_"&amp;G79</f>
        <v>17065_Alimentation Bébé_Petits pots bébé du soir_Assiettes soir bébé 15-18 mois</v>
      </c>
      <c r="J79" s="30">
        <f>D79*H79</f>
        <v>733.86</v>
      </c>
      <c r="K79" s="25">
        <f>IF(D79&gt;0,1,0)</f>
        <v>1</v>
      </c>
      <c r="L79" s="24">
        <f t="shared" si="1"/>
        <v>0</v>
      </c>
    </row>
    <row r="80" spans="1:12" ht="38" x14ac:dyDescent="0.2">
      <c r="A80" s="24">
        <v>17066</v>
      </c>
      <c r="B80" s="24">
        <v>0</v>
      </c>
      <c r="C80" s="24">
        <v>161</v>
      </c>
      <c r="D80" s="24">
        <v>74</v>
      </c>
      <c r="E80" s="25" t="str">
        <f>_xlfn.XLOOKUP(A80,Product!A$2:A$5901,Product!B$2:B$5901,"Not Found")</f>
        <v>Alimentation Bébé</v>
      </c>
      <c r="F80" s="25" t="str">
        <f>_xlfn.XLOOKUP(A80,Product!A$2:A$5901,Product!C$2:C$5901,"Not Found")</f>
        <v>Petits pots bébé du midi</v>
      </c>
      <c r="G80" s="25" t="str">
        <f>IF(_xlfn.XLOOKUP(A80,Product!A$2:A$5901,Product!D$2:D$5901,"Not Found") = 0,"",_xlfn.XLOOKUP(A80,Product!A$2:A$5901,Product!D$2:D$5901,"Not Found"))</f>
        <v>Assiettes midi bébé 15-18 mois</v>
      </c>
      <c r="H80" s="30">
        <f>_xlfn.XLOOKUP(A80,Product!A$2:A$5901,Product!E$2:E$5901,"Not Found")</f>
        <v>1.68</v>
      </c>
      <c r="I80" s="25" t="str">
        <f>A80&amp;"_"&amp;E80&amp;"_"&amp;F80&amp;"_"&amp;G80</f>
        <v>17066_Alimentation Bébé_Petits pots bébé du midi_Assiettes midi bébé 15-18 mois</v>
      </c>
      <c r="J80" s="30">
        <f>D80*H80</f>
        <v>124.32</v>
      </c>
      <c r="K80" s="25">
        <f>IF(D80&gt;0,1,0)</f>
        <v>1</v>
      </c>
      <c r="L80" s="24">
        <f t="shared" si="1"/>
        <v>0</v>
      </c>
    </row>
    <row r="81" spans="1:12" ht="38" x14ac:dyDescent="0.2">
      <c r="A81" s="24">
        <v>17067</v>
      </c>
      <c r="B81" s="24">
        <v>1</v>
      </c>
      <c r="C81" s="24">
        <v>699</v>
      </c>
      <c r="D81" s="24">
        <v>397</v>
      </c>
      <c r="E81" s="25" t="str">
        <f>_xlfn.XLOOKUP(A81,Product!A$2:A$5901,Product!B$2:B$5901,"Not Found")</f>
        <v>Alimentation Bébé</v>
      </c>
      <c r="F81" s="25" t="str">
        <f>_xlfn.XLOOKUP(A81,Product!A$2:A$5901,Product!C$2:C$5901,"Not Found")</f>
        <v>Petits pots bébé du soir</v>
      </c>
      <c r="G81" s="25" t="str">
        <f>IF(_xlfn.XLOOKUP(A81,Product!A$2:A$5901,Product!D$2:D$5901,"Not Found") = 0,"",_xlfn.XLOOKUP(A81,Product!A$2:A$5901,Product!D$2:D$5901,"Not Found"))</f>
        <v>Assiettes soir bébé 15-18 mois</v>
      </c>
      <c r="H81" s="30">
        <f>_xlfn.XLOOKUP(A81,Product!A$2:A$5901,Product!E$2:E$5901,"Not Found")</f>
        <v>1.51</v>
      </c>
      <c r="I81" s="25" t="str">
        <f>A81&amp;"_"&amp;E81&amp;"_"&amp;F81&amp;"_"&amp;G81</f>
        <v>17067_Alimentation Bébé_Petits pots bébé du soir_Assiettes soir bébé 15-18 mois</v>
      </c>
      <c r="J81" s="30">
        <f>D81*H81</f>
        <v>599.47</v>
      </c>
      <c r="K81" s="25">
        <f>IF(D81&gt;0,1,0)</f>
        <v>1</v>
      </c>
      <c r="L81" s="24">
        <f t="shared" si="1"/>
        <v>0</v>
      </c>
    </row>
    <row r="82" spans="1:12" ht="38" x14ac:dyDescent="0.2">
      <c r="A82" s="24">
        <v>17812</v>
      </c>
      <c r="B82" s="24">
        <v>1</v>
      </c>
      <c r="C82" s="24">
        <v>956</v>
      </c>
      <c r="D82" s="24">
        <v>930</v>
      </c>
      <c r="E82" s="25" t="str">
        <f>_xlfn.XLOOKUP(A82,Product!A$2:A$5901,Product!B$2:B$5901,"Not Found")</f>
        <v>Alimentation Bébé</v>
      </c>
      <c r="F82" s="25" t="str">
        <f>_xlfn.XLOOKUP(A82,Product!A$2:A$5901,Product!C$2:C$5901,"Not Found")</f>
        <v>Petits pots bébé du midi</v>
      </c>
      <c r="G82" s="25" t="str">
        <f>IF(_xlfn.XLOOKUP(A82,Product!A$2:A$5901,Product!D$2:D$5901,"Not Found") = 0,"",_xlfn.XLOOKUP(A82,Product!A$2:A$5901,Product!D$2:D$5901,"Not Found"))</f>
        <v>Assiettes midi bébé 15-18 mois</v>
      </c>
      <c r="H82" s="30">
        <f>_xlfn.XLOOKUP(A82,Product!A$2:A$5901,Product!E$2:E$5901,"Not Found")</f>
        <v>1.92</v>
      </c>
      <c r="I82" s="25" t="str">
        <f>A82&amp;"_"&amp;E82&amp;"_"&amp;F82&amp;"_"&amp;G82</f>
        <v>17812_Alimentation Bébé_Petits pots bébé du midi_Assiettes midi bébé 15-18 mois</v>
      </c>
      <c r="J82" s="30">
        <f>D82*H82</f>
        <v>1785.6</v>
      </c>
      <c r="K82" s="25">
        <f>IF(D82&gt;0,1,0)</f>
        <v>1</v>
      </c>
      <c r="L82" s="24">
        <f t="shared" si="1"/>
        <v>0</v>
      </c>
    </row>
    <row r="83" spans="1:12" ht="38" x14ac:dyDescent="0.2">
      <c r="A83" s="24">
        <v>20405</v>
      </c>
      <c r="B83" s="24">
        <v>1</v>
      </c>
      <c r="C83" s="24">
        <v>539</v>
      </c>
      <c r="D83" s="24">
        <v>233</v>
      </c>
      <c r="E83" s="25" t="str">
        <f>_xlfn.XLOOKUP(A83,Product!A$2:A$5901,Product!B$2:B$5901,"Not Found")</f>
        <v>Alimentation Bébé</v>
      </c>
      <c r="F83" s="25" t="str">
        <f>_xlfn.XLOOKUP(A83,Product!A$2:A$5901,Product!C$2:C$5901,"Not Found")</f>
        <v>Soupes bio bébé</v>
      </c>
      <c r="G83" s="25" t="str">
        <f>IF(_xlfn.XLOOKUP(A83,Product!A$2:A$5901,Product!D$2:D$5901,"Not Found") = 0,"",_xlfn.XLOOKUP(A83,Product!A$2:A$5901,Product!D$2:D$5901,"Not Found"))</f>
        <v>Soupes bio bébé 8-12 mois</v>
      </c>
      <c r="H83" s="30">
        <f>_xlfn.XLOOKUP(A83,Product!A$2:A$5901,Product!E$2:E$5901,"Not Found")</f>
        <v>2.1</v>
      </c>
      <c r="I83" s="25" t="str">
        <f>A83&amp;"_"&amp;E83&amp;"_"&amp;F83&amp;"_"&amp;G83</f>
        <v>20405_Alimentation Bébé_Soupes bio bébé_Soupes bio bébé 8-12 mois</v>
      </c>
      <c r="J83" s="30">
        <f>D83*H83</f>
        <v>489.3</v>
      </c>
      <c r="K83" s="25">
        <f>IF(D83&gt;0,1,0)</f>
        <v>1</v>
      </c>
      <c r="L83" s="24">
        <f t="shared" si="1"/>
        <v>0</v>
      </c>
    </row>
    <row r="84" spans="1:12" ht="38" x14ac:dyDescent="0.2">
      <c r="A84" s="24">
        <v>20419</v>
      </c>
      <c r="B84" s="24">
        <v>1</v>
      </c>
      <c r="C84" s="24">
        <v>898</v>
      </c>
      <c r="D84" s="24">
        <v>361</v>
      </c>
      <c r="E84" s="25" t="str">
        <f>_xlfn.XLOOKUP(A84,Product!A$2:A$5901,Product!B$2:B$5901,"Not Found")</f>
        <v>Alimentation Bébé</v>
      </c>
      <c r="F84" s="25" t="str">
        <f>_xlfn.XLOOKUP(A84,Product!A$2:A$5901,Product!C$2:C$5901,"Not Found")</f>
        <v>Desserts lactés bébé</v>
      </c>
      <c r="G84" s="25" t="str">
        <f>IF(_xlfn.XLOOKUP(A84,Product!A$2:A$5901,Product!D$2:D$5901,"Not Found") = 0,"",_xlfn.XLOOKUP(A84,Product!A$2:A$5901,Product!D$2:D$5901,"Not Found"))</f>
        <v>Desserts lactés bébé 4-6 mois</v>
      </c>
      <c r="H84" s="30">
        <f>_xlfn.XLOOKUP(A84,Product!A$2:A$5901,Product!E$2:E$5901,"Not Found")</f>
        <v>1.92</v>
      </c>
      <c r="I84" s="25" t="str">
        <f>A84&amp;"_"&amp;E84&amp;"_"&amp;F84&amp;"_"&amp;G84</f>
        <v>20419_Alimentation Bébé_Desserts lactés bébé_Desserts lactés bébé 4-6 mois</v>
      </c>
      <c r="J84" s="30">
        <f>D84*H84</f>
        <v>693.12</v>
      </c>
      <c r="K84" s="25">
        <f>IF(D84&gt;0,1,0)</f>
        <v>1</v>
      </c>
      <c r="L84" s="24">
        <f t="shared" si="1"/>
        <v>0</v>
      </c>
    </row>
    <row r="85" spans="1:12" ht="38" x14ac:dyDescent="0.2">
      <c r="A85" s="24">
        <v>26320</v>
      </c>
      <c r="B85" s="24">
        <v>0</v>
      </c>
      <c r="C85" s="24">
        <v>739</v>
      </c>
      <c r="D85" s="24">
        <v>416</v>
      </c>
      <c r="E85" s="25" t="str">
        <f>_xlfn.XLOOKUP(A85,Product!A$2:A$5901,Product!B$2:B$5901,"Not Found")</f>
        <v>Alimentation Bébé</v>
      </c>
      <c r="F85" s="25" t="str">
        <f>_xlfn.XLOOKUP(A85,Product!A$2:A$5901,Product!C$2:C$5901,"Not Found")</f>
        <v>Petits pots légumes bébé</v>
      </c>
      <c r="G85" s="25" t="str">
        <f>IF(_xlfn.XLOOKUP(A85,Product!A$2:A$5901,Product!D$2:D$5901,"Not Found") = 0,"",_xlfn.XLOOKUP(A85,Product!A$2:A$5901,Product!D$2:D$5901,"Not Found"))</f>
        <v>Petits pots légumes +4 mois</v>
      </c>
      <c r="H85" s="30">
        <f>_xlfn.XLOOKUP(A85,Product!A$2:A$5901,Product!E$2:E$5901,"Not Found")</f>
        <v>2.76</v>
      </c>
      <c r="I85" s="25" t="str">
        <f>A85&amp;"_"&amp;E85&amp;"_"&amp;F85&amp;"_"&amp;G85</f>
        <v>26320_Alimentation Bébé_Petits pots légumes bébé_Petits pots légumes +4 mois</v>
      </c>
      <c r="J85" s="30">
        <f>D85*H85</f>
        <v>1148.1599999999999</v>
      </c>
      <c r="K85" s="25">
        <f>IF(D85&gt;0,1,0)</f>
        <v>1</v>
      </c>
      <c r="L85" s="24">
        <f t="shared" si="1"/>
        <v>0</v>
      </c>
    </row>
    <row r="86" spans="1:12" ht="38" x14ac:dyDescent="0.2">
      <c r="A86" s="24">
        <v>26322</v>
      </c>
      <c r="B86" s="24">
        <v>0</v>
      </c>
      <c r="C86" s="24">
        <v>407</v>
      </c>
      <c r="D86" s="24">
        <v>402</v>
      </c>
      <c r="E86" s="25" t="str">
        <f>_xlfn.XLOOKUP(A86,Product!A$2:A$5901,Product!B$2:B$5901,"Not Found")</f>
        <v>Alimentation Bébé</v>
      </c>
      <c r="F86" s="25" t="str">
        <f>_xlfn.XLOOKUP(A86,Product!A$2:A$5901,Product!C$2:C$5901,"Not Found")</f>
        <v>Petits pots fruits bébé</v>
      </c>
      <c r="G86" s="25" t="str">
        <f>IF(_xlfn.XLOOKUP(A86,Product!A$2:A$5901,Product!D$2:D$5901,"Not Found") = 0,"",_xlfn.XLOOKUP(A86,Product!A$2:A$5901,Product!D$2:D$5901,"Not Found"))</f>
        <v>Petits pots de fruits 4-6 mois</v>
      </c>
      <c r="H86" s="30">
        <f>_xlfn.XLOOKUP(A86,Product!A$2:A$5901,Product!E$2:E$5901,"Not Found")</f>
        <v>2.76</v>
      </c>
      <c r="I86" s="25" t="str">
        <f>A86&amp;"_"&amp;E86&amp;"_"&amp;F86&amp;"_"&amp;G86</f>
        <v>26322_Alimentation Bébé_Petits pots fruits bébé_Petits pots de fruits 4-6 mois</v>
      </c>
      <c r="J86" s="30">
        <f>D86*H86</f>
        <v>1109.52</v>
      </c>
      <c r="K86" s="25">
        <f>IF(D86&gt;0,1,0)</f>
        <v>1</v>
      </c>
      <c r="L86" s="24">
        <f t="shared" si="1"/>
        <v>0</v>
      </c>
    </row>
    <row r="87" spans="1:12" ht="38" x14ac:dyDescent="0.2">
      <c r="A87" s="24">
        <v>41029</v>
      </c>
      <c r="B87" s="24">
        <v>0</v>
      </c>
      <c r="C87" s="24">
        <v>110</v>
      </c>
      <c r="D87" s="24">
        <v>101</v>
      </c>
      <c r="E87" s="25" t="str">
        <f>_xlfn.XLOOKUP(A87,Product!A$2:A$5901,Product!B$2:B$5901,"Not Found")</f>
        <v>Alimentation Bébé</v>
      </c>
      <c r="F87" s="25" t="str">
        <f>_xlfn.XLOOKUP(A87,Product!A$2:A$5901,Product!C$2:C$5901,"Not Found")</f>
        <v>Petits pots fruits bébé</v>
      </c>
      <c r="G87" s="25" t="str">
        <f>IF(_xlfn.XLOOKUP(A87,Product!A$2:A$5901,Product!D$2:D$5901,"Not Found") = 0,"",_xlfn.XLOOKUP(A87,Product!A$2:A$5901,Product!D$2:D$5901,"Not Found"))</f>
        <v>Fruits en coupelle 6-8 mois</v>
      </c>
      <c r="H87" s="30">
        <f>_xlfn.XLOOKUP(A87,Product!A$2:A$5901,Product!E$2:E$5901,"Not Found")</f>
        <v>1.92</v>
      </c>
      <c r="I87" s="25" t="str">
        <f>A87&amp;"_"&amp;E87&amp;"_"&amp;F87&amp;"_"&amp;G87</f>
        <v>41029_Alimentation Bébé_Petits pots fruits bébé_Fruits en coupelle 6-8 mois</v>
      </c>
      <c r="J87" s="30">
        <f>D87*H87</f>
        <v>193.92</v>
      </c>
      <c r="K87" s="25">
        <f>IF(D87&gt;0,1,0)</f>
        <v>1</v>
      </c>
      <c r="L87" s="24">
        <f t="shared" si="1"/>
        <v>0</v>
      </c>
    </row>
    <row r="88" spans="1:12" ht="38" x14ac:dyDescent="0.2">
      <c r="A88" s="24">
        <v>41030</v>
      </c>
      <c r="B88" s="24">
        <v>1</v>
      </c>
      <c r="C88" s="24">
        <v>349</v>
      </c>
      <c r="D88" s="24">
        <v>236</v>
      </c>
      <c r="E88" s="25" t="str">
        <f>_xlfn.XLOOKUP(A88,Product!A$2:A$5901,Product!B$2:B$5901,"Not Found")</f>
        <v>Alimentation Bébé</v>
      </c>
      <c r="F88" s="25" t="str">
        <f>_xlfn.XLOOKUP(A88,Product!A$2:A$5901,Product!C$2:C$5901,"Not Found")</f>
        <v>Petits pots fruits bébé</v>
      </c>
      <c r="G88" s="25" t="str">
        <f>IF(_xlfn.XLOOKUP(A88,Product!A$2:A$5901,Product!D$2:D$5901,"Not Found") = 0,"",_xlfn.XLOOKUP(A88,Product!A$2:A$5901,Product!D$2:D$5901,"Not Found"))</f>
        <v>Fruits en coupelle 6-8 mois</v>
      </c>
      <c r="H88" s="30">
        <f>_xlfn.XLOOKUP(A88,Product!A$2:A$5901,Product!E$2:E$5901,"Not Found")</f>
        <v>1.92</v>
      </c>
      <c r="I88" s="25" t="str">
        <f>A88&amp;"_"&amp;E88&amp;"_"&amp;F88&amp;"_"&amp;G88</f>
        <v>41030_Alimentation Bébé_Petits pots fruits bébé_Fruits en coupelle 6-8 mois</v>
      </c>
      <c r="J88" s="30">
        <f>D88*H88</f>
        <v>453.12</v>
      </c>
      <c r="K88" s="25">
        <f>IF(D88&gt;0,1,0)</f>
        <v>1</v>
      </c>
      <c r="L88" s="24">
        <f t="shared" si="1"/>
        <v>0</v>
      </c>
    </row>
    <row r="89" spans="1:12" ht="38" x14ac:dyDescent="0.2">
      <c r="A89" s="24">
        <v>41034</v>
      </c>
      <c r="B89" s="24">
        <v>0</v>
      </c>
      <c r="C89" s="24">
        <v>979</v>
      </c>
      <c r="D89" s="24">
        <v>680</v>
      </c>
      <c r="E89" s="25" t="str">
        <f>_xlfn.XLOOKUP(A89,Product!A$2:A$5901,Product!B$2:B$5901,"Not Found")</f>
        <v>Alimentation Bébé</v>
      </c>
      <c r="F89" s="25" t="str">
        <f>_xlfn.XLOOKUP(A89,Product!A$2:A$5901,Product!C$2:C$5901,"Not Found")</f>
        <v>Desserts lactés bébé</v>
      </c>
      <c r="G89" s="25" t="str">
        <f>IF(_xlfn.XLOOKUP(A89,Product!A$2:A$5901,Product!D$2:D$5901,"Not Found") = 0,"",_xlfn.XLOOKUP(A89,Product!A$2:A$5901,Product!D$2:D$5901,"Not Found"))</f>
        <v>Desserts lactés bébé 4-6 mois</v>
      </c>
      <c r="H89" s="30">
        <f>_xlfn.XLOOKUP(A89,Product!A$2:A$5901,Product!E$2:E$5901,"Not Found")</f>
        <v>1.92</v>
      </c>
      <c r="I89" s="25" t="str">
        <f>A89&amp;"_"&amp;E89&amp;"_"&amp;F89&amp;"_"&amp;G89</f>
        <v>41034_Alimentation Bébé_Desserts lactés bébé_Desserts lactés bébé 4-6 mois</v>
      </c>
      <c r="J89" s="30">
        <f>D89*H89</f>
        <v>1305.5999999999999</v>
      </c>
      <c r="K89" s="25">
        <f>IF(D89&gt;0,1,0)</f>
        <v>1</v>
      </c>
      <c r="L89" s="24">
        <f t="shared" si="1"/>
        <v>0</v>
      </c>
    </row>
    <row r="90" spans="1:12" ht="38" x14ac:dyDescent="0.2">
      <c r="A90" s="24">
        <v>41035</v>
      </c>
      <c r="B90" s="24">
        <v>1</v>
      </c>
      <c r="C90" s="24">
        <v>570</v>
      </c>
      <c r="D90" s="24">
        <v>170</v>
      </c>
      <c r="E90" s="25" t="str">
        <f>_xlfn.XLOOKUP(A90,Product!A$2:A$5901,Product!B$2:B$5901,"Not Found")</f>
        <v>Alimentation Bébé</v>
      </c>
      <c r="F90" s="25" t="str">
        <f>_xlfn.XLOOKUP(A90,Product!A$2:A$5901,Product!C$2:C$5901,"Not Found")</f>
        <v>Desserts lactés bébé</v>
      </c>
      <c r="G90" s="25" t="str">
        <f>IF(_xlfn.XLOOKUP(A90,Product!A$2:A$5901,Product!D$2:D$5901,"Not Found") = 0,"",_xlfn.XLOOKUP(A90,Product!A$2:A$5901,Product!D$2:D$5901,"Not Found"))</f>
        <v>Desserts lactés bébé 4-6 mois</v>
      </c>
      <c r="H90" s="30">
        <f>_xlfn.XLOOKUP(A90,Product!A$2:A$5901,Product!E$2:E$5901,"Not Found")</f>
        <v>1.92</v>
      </c>
      <c r="I90" s="25" t="str">
        <f>A90&amp;"_"&amp;E90&amp;"_"&amp;F90&amp;"_"&amp;G90</f>
        <v>41035_Alimentation Bébé_Desserts lactés bébé_Desserts lactés bébé 4-6 mois</v>
      </c>
      <c r="J90" s="30">
        <f>D90*H90</f>
        <v>326.39999999999998</v>
      </c>
      <c r="K90" s="25">
        <f>IF(D90&gt;0,1,0)</f>
        <v>1</v>
      </c>
      <c r="L90" s="24">
        <f t="shared" si="1"/>
        <v>0</v>
      </c>
    </row>
    <row r="91" spans="1:12" ht="38" x14ac:dyDescent="0.2">
      <c r="A91" s="24">
        <v>41328</v>
      </c>
      <c r="B91" s="24">
        <v>0</v>
      </c>
      <c r="C91" s="24">
        <v>747</v>
      </c>
      <c r="D91" s="24">
        <v>170</v>
      </c>
      <c r="E91" s="25" t="str">
        <f>_xlfn.XLOOKUP(A91,Product!A$2:A$5901,Product!B$2:B$5901,"Not Found")</f>
        <v>Alimentation Bébé</v>
      </c>
      <c r="F91" s="25" t="str">
        <f>_xlfn.XLOOKUP(A91,Product!A$2:A$5901,Product!C$2:C$5901,"Not Found")</f>
        <v>Petits pots fruits bébé</v>
      </c>
      <c r="G91" s="25" t="str">
        <f>IF(_xlfn.XLOOKUP(A91,Product!A$2:A$5901,Product!D$2:D$5901,"Not Found") = 0,"",_xlfn.XLOOKUP(A91,Product!A$2:A$5901,Product!D$2:D$5901,"Not Found"))</f>
        <v/>
      </c>
      <c r="H91" s="30">
        <f>_xlfn.XLOOKUP(A91,Product!A$2:A$5901,Product!E$2:E$5901,"Not Found")</f>
        <v>2.2000000000000002</v>
      </c>
      <c r="I91" s="25" t="str">
        <f>A91&amp;"_"&amp;E91&amp;"_"&amp;F91&amp;"_"&amp;G91</f>
        <v>41328_Alimentation Bébé_Petits pots fruits bébé_</v>
      </c>
      <c r="J91" s="30">
        <f>D91*H91</f>
        <v>374.00000000000006</v>
      </c>
      <c r="K91" s="25">
        <f>IF(D91&gt;0,1,0)</f>
        <v>1</v>
      </c>
      <c r="L91" s="24">
        <f t="shared" si="1"/>
        <v>0</v>
      </c>
    </row>
    <row r="92" spans="1:12" ht="38" x14ac:dyDescent="0.2">
      <c r="A92" s="24">
        <v>41910</v>
      </c>
      <c r="B92" s="24">
        <v>1</v>
      </c>
      <c r="C92" s="24">
        <v>440</v>
      </c>
      <c r="D92" s="24">
        <v>378</v>
      </c>
      <c r="E92" s="25" t="str">
        <f>_xlfn.XLOOKUP(A92,Product!A$2:A$5901,Product!B$2:B$5901,"Not Found")</f>
        <v>Alimentation Bébé</v>
      </c>
      <c r="F92" s="25" t="str">
        <f>_xlfn.XLOOKUP(A92,Product!A$2:A$5901,Product!C$2:C$5901,"Not Found")</f>
        <v>Petits pots bébé du midi</v>
      </c>
      <c r="G92" s="25" t="str">
        <f>IF(_xlfn.XLOOKUP(A92,Product!A$2:A$5901,Product!D$2:D$5901,"Not Found") = 0,"",_xlfn.XLOOKUP(A92,Product!A$2:A$5901,Product!D$2:D$5901,"Not Found"))</f>
        <v>Assiettes midi bébé 6-8 mois</v>
      </c>
      <c r="H92" s="30">
        <f>_xlfn.XLOOKUP(A92,Product!A$2:A$5901,Product!E$2:E$5901,"Not Found")</f>
        <v>2.3199999999999998</v>
      </c>
      <c r="I92" s="25" t="str">
        <f>A92&amp;"_"&amp;E92&amp;"_"&amp;F92&amp;"_"&amp;G92</f>
        <v>41910_Alimentation Bébé_Petits pots bébé du midi_Assiettes midi bébé 6-8 mois</v>
      </c>
      <c r="J92" s="30">
        <f>D92*H92</f>
        <v>876.95999999999992</v>
      </c>
      <c r="K92" s="25">
        <f>IF(D92&gt;0,1,0)</f>
        <v>1</v>
      </c>
      <c r="L92" s="24">
        <f t="shared" si="1"/>
        <v>0</v>
      </c>
    </row>
    <row r="93" spans="1:12" ht="38" x14ac:dyDescent="0.2">
      <c r="A93" s="24">
        <v>41921</v>
      </c>
      <c r="B93" s="24">
        <v>1</v>
      </c>
      <c r="C93" s="24">
        <v>501</v>
      </c>
      <c r="D93" s="24">
        <v>316</v>
      </c>
      <c r="E93" s="25" t="str">
        <f>_xlfn.XLOOKUP(A93,Product!A$2:A$5901,Product!B$2:B$5901,"Not Found")</f>
        <v>Alimentation Bébé</v>
      </c>
      <c r="F93" s="25" t="str">
        <f>_xlfn.XLOOKUP(A93,Product!A$2:A$5901,Product!C$2:C$5901,"Not Found")</f>
        <v>Petits pots bébé du midi</v>
      </c>
      <c r="G93" s="25" t="str">
        <f>IF(_xlfn.XLOOKUP(A93,Product!A$2:A$5901,Product!D$2:D$5901,"Not Found") = 0,"",_xlfn.XLOOKUP(A93,Product!A$2:A$5901,Product!D$2:D$5901,"Not Found"))</f>
        <v>Assiettes midi bébé 6-8 mois</v>
      </c>
      <c r="H93" s="30">
        <f>_xlfn.XLOOKUP(A93,Product!A$2:A$5901,Product!E$2:E$5901,"Not Found")</f>
        <v>2.44</v>
      </c>
      <c r="I93" s="25" t="str">
        <f>A93&amp;"_"&amp;E93&amp;"_"&amp;F93&amp;"_"&amp;G93</f>
        <v>41921_Alimentation Bébé_Petits pots bébé du midi_Assiettes midi bébé 6-8 mois</v>
      </c>
      <c r="J93" s="30">
        <f>D93*H93</f>
        <v>771.04</v>
      </c>
      <c r="K93" s="25">
        <f>IF(D93&gt;0,1,0)</f>
        <v>1</v>
      </c>
      <c r="L93" s="24">
        <f t="shared" si="1"/>
        <v>0</v>
      </c>
    </row>
    <row r="94" spans="1:12" ht="38" x14ac:dyDescent="0.2">
      <c r="A94" s="24">
        <v>41924</v>
      </c>
      <c r="B94" s="24">
        <v>1</v>
      </c>
      <c r="C94" s="24">
        <v>362</v>
      </c>
      <c r="D94" s="24">
        <v>177</v>
      </c>
      <c r="E94" s="25" t="str">
        <f>_xlfn.XLOOKUP(A94,Product!A$2:A$5901,Product!B$2:B$5901,"Not Found")</f>
        <v>Alimentation Bébé</v>
      </c>
      <c r="F94" s="25" t="str">
        <f>_xlfn.XLOOKUP(A94,Product!A$2:A$5901,Product!C$2:C$5901,"Not Found")</f>
        <v>Petits pots bébé du midi</v>
      </c>
      <c r="G94" s="25" t="str">
        <f>IF(_xlfn.XLOOKUP(A94,Product!A$2:A$5901,Product!D$2:D$5901,"Not Found") = 0,"",_xlfn.XLOOKUP(A94,Product!A$2:A$5901,Product!D$2:D$5901,"Not Found"))</f>
        <v>Assiettes midi bébé 6-8 mois</v>
      </c>
      <c r="H94" s="30">
        <f>_xlfn.XLOOKUP(A94,Product!A$2:A$5901,Product!E$2:E$5901,"Not Found")</f>
        <v>2.62</v>
      </c>
      <c r="I94" s="25" t="str">
        <f>A94&amp;"_"&amp;E94&amp;"_"&amp;F94&amp;"_"&amp;G94</f>
        <v>41924_Alimentation Bébé_Petits pots bébé du midi_Assiettes midi bébé 6-8 mois</v>
      </c>
      <c r="J94" s="30">
        <f>D94*H94</f>
        <v>463.74</v>
      </c>
      <c r="K94" s="25">
        <f>IF(D94&gt;0,1,0)</f>
        <v>1</v>
      </c>
      <c r="L94" s="24">
        <f t="shared" si="1"/>
        <v>0</v>
      </c>
    </row>
    <row r="95" spans="1:12" ht="38" x14ac:dyDescent="0.2">
      <c r="A95" s="24">
        <v>41925</v>
      </c>
      <c r="B95" s="24">
        <v>0</v>
      </c>
      <c r="C95" s="24">
        <v>385</v>
      </c>
      <c r="D95" s="24">
        <v>133</v>
      </c>
      <c r="E95" s="25" t="str">
        <f>_xlfn.XLOOKUP(A95,Product!A$2:A$5901,Product!B$2:B$5901,"Not Found")</f>
        <v>Alimentation Bébé</v>
      </c>
      <c r="F95" s="25" t="str">
        <f>_xlfn.XLOOKUP(A95,Product!A$2:A$5901,Product!C$2:C$5901,"Not Found")</f>
        <v>Petits pots bébé du soir</v>
      </c>
      <c r="G95" s="25" t="str">
        <f>IF(_xlfn.XLOOKUP(A95,Product!A$2:A$5901,Product!D$2:D$5901,"Not Found") = 0,"",_xlfn.XLOOKUP(A95,Product!A$2:A$5901,Product!D$2:D$5901,"Not Found"))</f>
        <v>Assiettes soir bébé 6-8 mois</v>
      </c>
      <c r="H95" s="30">
        <f>_xlfn.XLOOKUP(A95,Product!A$2:A$5901,Product!E$2:E$5901,"Not Found")</f>
        <v>2.2000000000000002</v>
      </c>
      <c r="I95" s="25" t="str">
        <f>A95&amp;"_"&amp;E95&amp;"_"&amp;F95&amp;"_"&amp;G95</f>
        <v>41925_Alimentation Bébé_Petits pots bébé du soir_Assiettes soir bébé 6-8 mois</v>
      </c>
      <c r="J95" s="30">
        <f>D95*H95</f>
        <v>292.60000000000002</v>
      </c>
      <c r="K95" s="25">
        <f>IF(D95&gt;0,1,0)</f>
        <v>1</v>
      </c>
      <c r="L95" s="24">
        <f t="shared" si="1"/>
        <v>0</v>
      </c>
    </row>
    <row r="96" spans="1:12" ht="38" x14ac:dyDescent="0.2">
      <c r="A96" s="24">
        <v>41979</v>
      </c>
      <c r="B96" s="24">
        <v>0</v>
      </c>
      <c r="C96" s="24">
        <v>91</v>
      </c>
      <c r="D96" s="24">
        <v>21</v>
      </c>
      <c r="E96" s="25" t="str">
        <f>_xlfn.XLOOKUP(A96,Product!A$2:A$5901,Product!B$2:B$5901,"Not Found")</f>
        <v>Alimentation Bébé</v>
      </c>
      <c r="F96" s="25" t="str">
        <f>_xlfn.XLOOKUP(A96,Product!A$2:A$5901,Product!C$2:C$5901,"Not Found")</f>
        <v>Petits pots bébé du soir</v>
      </c>
      <c r="G96" s="25" t="str">
        <f>IF(_xlfn.XLOOKUP(A96,Product!A$2:A$5901,Product!D$2:D$5901,"Not Found") = 0,"",_xlfn.XLOOKUP(A96,Product!A$2:A$5901,Product!D$2:D$5901,"Not Found"))</f>
        <v>Assiettes soir bébé 6-8 mois</v>
      </c>
      <c r="H96" s="30">
        <f>_xlfn.XLOOKUP(A96,Product!A$2:A$5901,Product!E$2:E$5901,"Not Found")</f>
        <v>2.2000000000000002</v>
      </c>
      <c r="I96" s="25" t="str">
        <f>A96&amp;"_"&amp;E96&amp;"_"&amp;F96&amp;"_"&amp;G96</f>
        <v>41979_Alimentation Bébé_Petits pots bébé du soir_Assiettes soir bébé 6-8 mois</v>
      </c>
      <c r="J96" s="30">
        <f>D96*H96</f>
        <v>46.2</v>
      </c>
      <c r="K96" s="25">
        <f>IF(D96&gt;0,1,0)</f>
        <v>1</v>
      </c>
      <c r="L96" s="24">
        <f t="shared" si="1"/>
        <v>0</v>
      </c>
    </row>
    <row r="97" spans="1:12" ht="38" x14ac:dyDescent="0.2">
      <c r="A97" s="24">
        <v>41981</v>
      </c>
      <c r="B97" s="24">
        <v>1</v>
      </c>
      <c r="C97" s="24">
        <v>153</v>
      </c>
      <c r="D97" s="24">
        <v>14</v>
      </c>
      <c r="E97" s="25" t="str">
        <f>_xlfn.XLOOKUP(A97,Product!A$2:A$5901,Product!B$2:B$5901,"Not Found")</f>
        <v>Alimentation Bébé</v>
      </c>
      <c r="F97" s="25" t="str">
        <f>_xlfn.XLOOKUP(A97,Product!A$2:A$5901,Product!C$2:C$5901,"Not Found")</f>
        <v>Petits pots bébé du midi</v>
      </c>
      <c r="G97" s="25" t="str">
        <f>IF(_xlfn.XLOOKUP(A97,Product!A$2:A$5901,Product!D$2:D$5901,"Not Found") = 0,"",_xlfn.XLOOKUP(A97,Product!A$2:A$5901,Product!D$2:D$5901,"Not Found"))</f>
        <v>Assiettes midi bébé 12 mois</v>
      </c>
      <c r="H97" s="30">
        <f>_xlfn.XLOOKUP(A97,Product!A$2:A$5901,Product!E$2:E$5901,"Not Found")</f>
        <v>2.3199999999999998</v>
      </c>
      <c r="I97" s="25" t="str">
        <f>A97&amp;"_"&amp;E97&amp;"_"&amp;F97&amp;"_"&amp;G97</f>
        <v>41981_Alimentation Bébé_Petits pots bébé du midi_Assiettes midi bébé 12 mois</v>
      </c>
      <c r="J97" s="30">
        <f>D97*H97</f>
        <v>32.479999999999997</v>
      </c>
      <c r="K97" s="25">
        <f>IF(D97&gt;0,1,0)</f>
        <v>1</v>
      </c>
      <c r="L97" s="24">
        <f t="shared" si="1"/>
        <v>0</v>
      </c>
    </row>
    <row r="98" spans="1:12" ht="38" x14ac:dyDescent="0.2">
      <c r="A98" s="24">
        <v>41986</v>
      </c>
      <c r="B98" s="24">
        <v>0</v>
      </c>
      <c r="C98" s="24">
        <v>581</v>
      </c>
      <c r="D98" s="24">
        <v>98</v>
      </c>
      <c r="E98" s="25" t="str">
        <f>_xlfn.XLOOKUP(A98,Product!A$2:A$5901,Product!B$2:B$5901,"Not Found")</f>
        <v>Alimentation Bébé</v>
      </c>
      <c r="F98" s="25" t="str">
        <f>_xlfn.XLOOKUP(A98,Product!A$2:A$5901,Product!C$2:C$5901,"Not Found")</f>
        <v>Petits pots bébé du midi</v>
      </c>
      <c r="G98" s="25" t="str">
        <f>IF(_xlfn.XLOOKUP(A98,Product!A$2:A$5901,Product!D$2:D$5901,"Not Found") = 0,"",_xlfn.XLOOKUP(A98,Product!A$2:A$5901,Product!D$2:D$5901,"Not Found"))</f>
        <v>Assiettes midi bébé 12 mois</v>
      </c>
      <c r="H98" s="30">
        <f>_xlfn.XLOOKUP(A98,Product!A$2:A$5901,Product!E$2:E$5901,"Not Found")</f>
        <v>2.44</v>
      </c>
      <c r="I98" s="25" t="str">
        <f>A98&amp;"_"&amp;E98&amp;"_"&amp;F98&amp;"_"&amp;G98</f>
        <v>41986_Alimentation Bébé_Petits pots bébé du midi_Assiettes midi bébé 12 mois</v>
      </c>
      <c r="J98" s="30">
        <f>D98*H98</f>
        <v>239.12</v>
      </c>
      <c r="K98" s="25">
        <f>IF(D98&gt;0,1,0)</f>
        <v>1</v>
      </c>
      <c r="L98" s="24">
        <f t="shared" si="1"/>
        <v>0</v>
      </c>
    </row>
    <row r="99" spans="1:12" ht="38" x14ac:dyDescent="0.2">
      <c r="A99" s="24">
        <v>41991</v>
      </c>
      <c r="B99" s="24">
        <v>0</v>
      </c>
      <c r="C99" s="24">
        <v>582</v>
      </c>
      <c r="D99" s="24">
        <v>61</v>
      </c>
      <c r="E99" s="25" t="str">
        <f>_xlfn.XLOOKUP(A99,Product!A$2:A$5901,Product!B$2:B$5901,"Not Found")</f>
        <v>Alimentation Bébé</v>
      </c>
      <c r="F99" s="25" t="str">
        <f>_xlfn.XLOOKUP(A99,Product!A$2:A$5901,Product!C$2:C$5901,"Not Found")</f>
        <v>Petits pots bébé du soir</v>
      </c>
      <c r="G99" s="25" t="str">
        <f>IF(_xlfn.XLOOKUP(A99,Product!A$2:A$5901,Product!D$2:D$5901,"Not Found") = 0,"",_xlfn.XLOOKUP(A99,Product!A$2:A$5901,Product!D$2:D$5901,"Not Found"))</f>
        <v>Assiettes soir bébé 12 mois</v>
      </c>
      <c r="H99" s="30">
        <f>_xlfn.XLOOKUP(A99,Product!A$2:A$5901,Product!E$2:E$5901,"Not Found")</f>
        <v>2.2000000000000002</v>
      </c>
      <c r="I99" s="25" t="str">
        <f>A99&amp;"_"&amp;E99&amp;"_"&amp;F99&amp;"_"&amp;G99</f>
        <v>41991_Alimentation Bébé_Petits pots bébé du soir_Assiettes soir bébé 12 mois</v>
      </c>
      <c r="J99" s="30">
        <f>D99*H99</f>
        <v>134.20000000000002</v>
      </c>
      <c r="K99" s="25">
        <f>IF(D99&gt;0,1,0)</f>
        <v>1</v>
      </c>
      <c r="L99" s="24">
        <f t="shared" si="1"/>
        <v>0</v>
      </c>
    </row>
    <row r="100" spans="1:12" ht="38" x14ac:dyDescent="0.2">
      <c r="A100" s="24">
        <v>41994</v>
      </c>
      <c r="B100" s="24">
        <v>1</v>
      </c>
      <c r="C100" s="24">
        <v>372</v>
      </c>
      <c r="D100" s="24">
        <v>258</v>
      </c>
      <c r="E100" s="25" t="str">
        <f>_xlfn.XLOOKUP(A100,Product!A$2:A$5901,Product!B$2:B$5901,"Not Found")</f>
        <v>Alimentation Bébé</v>
      </c>
      <c r="F100" s="25" t="str">
        <f>_xlfn.XLOOKUP(A100,Product!A$2:A$5901,Product!C$2:C$5901,"Not Found")</f>
        <v>Petits pots fruits bébé</v>
      </c>
      <c r="G100" s="25" t="str">
        <f>IF(_xlfn.XLOOKUP(A100,Product!A$2:A$5901,Product!D$2:D$5901,"Not Found") = 0,"",_xlfn.XLOOKUP(A100,Product!A$2:A$5901,Product!D$2:D$5901,"Not Found"))</f>
        <v>Gourdes de fruits 4-6 mois</v>
      </c>
      <c r="H100" s="30">
        <f>_xlfn.XLOOKUP(A100,Product!A$2:A$5901,Product!E$2:E$5901,"Not Found")</f>
        <v>2.44</v>
      </c>
      <c r="I100" s="25" t="str">
        <f>A100&amp;"_"&amp;E100&amp;"_"&amp;F100&amp;"_"&amp;G100</f>
        <v>41994_Alimentation Bébé_Petits pots fruits bébé_Gourdes de fruits 4-6 mois</v>
      </c>
      <c r="J100" s="30">
        <f>D100*H100</f>
        <v>629.52</v>
      </c>
      <c r="K100" s="25">
        <f>IF(D100&gt;0,1,0)</f>
        <v>1</v>
      </c>
      <c r="L100" s="24">
        <f t="shared" si="1"/>
        <v>0</v>
      </c>
    </row>
    <row r="101" spans="1:12" ht="38" x14ac:dyDescent="0.2">
      <c r="A101" s="24">
        <v>42002</v>
      </c>
      <c r="B101" s="24">
        <v>1</v>
      </c>
      <c r="C101" s="24">
        <v>403</v>
      </c>
      <c r="D101" s="24">
        <v>160</v>
      </c>
      <c r="E101" s="25" t="str">
        <f>_xlfn.XLOOKUP(A101,Product!A$2:A$5901,Product!B$2:B$5901,"Not Found")</f>
        <v>Alimentation Bébé</v>
      </c>
      <c r="F101" s="25" t="str">
        <f>_xlfn.XLOOKUP(A101,Product!A$2:A$5901,Product!C$2:C$5901,"Not Found")</f>
        <v>Petits pots fruits bébé</v>
      </c>
      <c r="G101" s="25" t="str">
        <f>IF(_xlfn.XLOOKUP(A101,Product!A$2:A$5901,Product!D$2:D$5901,"Not Found") = 0,"",_xlfn.XLOOKUP(A101,Product!A$2:A$5901,Product!D$2:D$5901,"Not Found"))</f>
        <v>Gourdes de fruits 4-6 mois</v>
      </c>
      <c r="H101" s="30">
        <f>_xlfn.XLOOKUP(A101,Product!A$2:A$5901,Product!E$2:E$5901,"Not Found")</f>
        <v>2.44</v>
      </c>
      <c r="I101" s="25" t="str">
        <f>A101&amp;"_"&amp;E101&amp;"_"&amp;F101&amp;"_"&amp;G101</f>
        <v>42002_Alimentation Bébé_Petits pots fruits bébé_Gourdes de fruits 4-6 mois</v>
      </c>
      <c r="J101" s="30">
        <f>D101*H101</f>
        <v>390.4</v>
      </c>
      <c r="K101" s="25">
        <f>IF(D101&gt;0,1,0)</f>
        <v>1</v>
      </c>
      <c r="L101" s="24">
        <f t="shared" si="1"/>
        <v>0</v>
      </c>
    </row>
    <row r="102" spans="1:12" ht="38" hidden="1" x14ac:dyDescent="0.2">
      <c r="A102" s="24">
        <v>42008</v>
      </c>
      <c r="B102" s="24">
        <v>1</v>
      </c>
      <c r="C102" s="24">
        <v>47</v>
      </c>
      <c r="D102" s="24">
        <v>0</v>
      </c>
      <c r="E102" s="25" t="str">
        <f>_xlfn.XLOOKUP(A102,Product!A$2:A$5901,Product!B$2:B$5901,"Not Found")</f>
        <v>Alimentation Bébé</v>
      </c>
      <c r="F102" s="25" t="str">
        <f>_xlfn.XLOOKUP(A102,Product!A$2:A$5901,Product!C$2:C$5901,"Not Found")</f>
        <v>Petits pots fruits bébé</v>
      </c>
      <c r="G102" s="25" t="str">
        <f>IF(_xlfn.XLOOKUP(A102,Product!A$2:A$5901,Product!D$2:D$5901,"Not Found") = 0,"",_xlfn.XLOOKUP(A102,Product!A$2:A$5901,Product!D$2:D$5901,"Not Found"))</f>
        <v>Gourdes de fruits 4-6 mois</v>
      </c>
      <c r="H102" s="30">
        <f>_xlfn.XLOOKUP(A102,Product!A$2:A$5901,Product!E$2:E$5901,"Not Found")</f>
        <v>2.44</v>
      </c>
      <c r="I102" s="25" t="str">
        <f>A102&amp;"_"&amp;E102&amp;"_"&amp;F102&amp;"_"&amp;G102</f>
        <v>42008_Alimentation Bébé_Petits pots fruits bébé_Gourdes de fruits 4-6 mois</v>
      </c>
      <c r="J102" s="30">
        <f>D102*H102</f>
        <v>0</v>
      </c>
      <c r="K102" s="25">
        <f>IF(D102&gt;0,1,0)</f>
        <v>0</v>
      </c>
      <c r="L102" s="26">
        <f t="shared" si="1"/>
        <v>1</v>
      </c>
    </row>
    <row r="103" spans="1:12" ht="38" x14ac:dyDescent="0.2">
      <c r="A103" s="24">
        <v>42287</v>
      </c>
      <c r="B103" s="24">
        <v>0</v>
      </c>
      <c r="C103" s="24">
        <v>924</v>
      </c>
      <c r="D103" s="24">
        <v>606</v>
      </c>
      <c r="E103" s="25" t="str">
        <f>_xlfn.XLOOKUP(A103,Product!A$2:A$5901,Product!B$2:B$5901,"Not Found")</f>
        <v>Alimentation Bébé</v>
      </c>
      <c r="F103" s="25" t="str">
        <f>_xlfn.XLOOKUP(A103,Product!A$2:A$5901,Product!C$2:C$5901,"Not Found")</f>
        <v>Lait infantile bio</v>
      </c>
      <c r="G103" s="25" t="str">
        <f>IF(_xlfn.XLOOKUP(A103,Product!A$2:A$5901,Product!D$2:D$5901,"Not Found") = 0,"",_xlfn.XLOOKUP(A103,Product!A$2:A$5901,Product!D$2:D$5901,"Not Found"))</f>
        <v>Lait de croissance bio</v>
      </c>
      <c r="H103" s="30">
        <f>_xlfn.XLOOKUP(A103,Product!A$2:A$5901,Product!E$2:E$5901,"Not Found")</f>
        <v>12.88</v>
      </c>
      <c r="I103" s="25" t="str">
        <f>A103&amp;"_"&amp;E103&amp;"_"&amp;F103&amp;"_"&amp;G103</f>
        <v>42287_Alimentation Bébé_Lait infantile bio_Lait de croissance bio</v>
      </c>
      <c r="J103" s="30">
        <f>D103*H103</f>
        <v>7805.2800000000007</v>
      </c>
      <c r="K103" s="25">
        <f>IF(D103&gt;0,1,0)</f>
        <v>1</v>
      </c>
      <c r="L103" s="24">
        <f t="shared" si="1"/>
        <v>0</v>
      </c>
    </row>
    <row r="104" spans="1:12" ht="38" x14ac:dyDescent="0.2">
      <c r="A104" s="24">
        <v>42990</v>
      </c>
      <c r="B104" s="24">
        <v>0</v>
      </c>
      <c r="C104" s="24">
        <v>852</v>
      </c>
      <c r="D104" s="24">
        <v>83</v>
      </c>
      <c r="E104" s="25" t="str">
        <f>_xlfn.XLOOKUP(A104,Product!A$2:A$5901,Product!B$2:B$5901,"Not Found")</f>
        <v>Alimentation Bébé</v>
      </c>
      <c r="F104" s="25" t="str">
        <f>_xlfn.XLOOKUP(A104,Product!A$2:A$5901,Product!C$2:C$5901,"Not Found")</f>
        <v>Petits pots fruits bébé</v>
      </c>
      <c r="G104" s="25" t="str">
        <f>IF(_xlfn.XLOOKUP(A104,Product!A$2:A$5901,Product!D$2:D$5901,"Not Found") = 0,"",_xlfn.XLOOKUP(A104,Product!A$2:A$5901,Product!D$2:D$5901,"Not Found"))</f>
        <v>Gourdes de fruits 4-6 mois</v>
      </c>
      <c r="H104" s="30">
        <f>_xlfn.XLOOKUP(A104,Product!A$2:A$5901,Product!E$2:E$5901,"Not Found")</f>
        <v>0.95</v>
      </c>
      <c r="I104" s="25" t="str">
        <f>A104&amp;"_"&amp;E104&amp;"_"&amp;F104&amp;"_"&amp;G104</f>
        <v>42990_Alimentation Bébé_Petits pots fruits bébé_Gourdes de fruits 4-6 mois</v>
      </c>
      <c r="J104" s="30">
        <f>D104*H104</f>
        <v>78.849999999999994</v>
      </c>
      <c r="K104" s="25">
        <f>IF(D104&gt;0,1,0)</f>
        <v>1</v>
      </c>
      <c r="L104" s="24">
        <f t="shared" si="1"/>
        <v>0</v>
      </c>
    </row>
    <row r="105" spans="1:12" ht="38" x14ac:dyDescent="0.2">
      <c r="A105" s="24">
        <v>43118</v>
      </c>
      <c r="B105" s="24">
        <v>0</v>
      </c>
      <c r="C105" s="24">
        <v>967</v>
      </c>
      <c r="D105" s="24">
        <v>728</v>
      </c>
      <c r="E105" s="25" t="str">
        <f>_xlfn.XLOOKUP(A105,Product!A$2:A$5901,Product!B$2:B$5901,"Not Found")</f>
        <v>Alimentation Bébé</v>
      </c>
      <c r="F105" s="25" t="str">
        <f>_xlfn.XLOOKUP(A105,Product!A$2:A$5901,Product!C$2:C$5901,"Not Found")</f>
        <v>Petits pots légumes bébé</v>
      </c>
      <c r="G105" s="25" t="str">
        <f>IF(_xlfn.XLOOKUP(A105,Product!A$2:A$5901,Product!D$2:D$5901,"Not Found") = 0,"",_xlfn.XLOOKUP(A105,Product!A$2:A$5901,Product!D$2:D$5901,"Not Found"))</f>
        <v>Gourdes de légumes +4 mois</v>
      </c>
      <c r="H105" s="30">
        <f>_xlfn.XLOOKUP(A105,Product!A$2:A$5901,Product!E$2:E$5901,"Not Found")</f>
        <v>0.98</v>
      </c>
      <c r="I105" s="25" t="str">
        <f>A105&amp;"_"&amp;E105&amp;"_"&amp;F105&amp;"_"&amp;G105</f>
        <v>43118_Alimentation Bébé_Petits pots légumes bébé_Gourdes de légumes +4 mois</v>
      </c>
      <c r="J105" s="30">
        <f>D105*H105</f>
        <v>713.43999999999994</v>
      </c>
      <c r="K105" s="25">
        <f>IF(D105&gt;0,1,0)</f>
        <v>1</v>
      </c>
      <c r="L105" s="24">
        <f t="shared" si="1"/>
        <v>0</v>
      </c>
    </row>
    <row r="106" spans="1:12" ht="38" x14ac:dyDescent="0.2">
      <c r="A106" s="24">
        <v>44316</v>
      </c>
      <c r="B106" s="24">
        <v>1</v>
      </c>
      <c r="C106" s="24">
        <v>48</v>
      </c>
      <c r="D106" s="24">
        <v>16</v>
      </c>
      <c r="E106" s="25" t="str">
        <f>_xlfn.XLOOKUP(A106,Product!A$2:A$5901,Product!B$2:B$5901,"Not Found")</f>
        <v>Alimentation Bébé</v>
      </c>
      <c r="F106" s="25" t="str">
        <f>_xlfn.XLOOKUP(A106,Product!A$2:A$5901,Product!C$2:C$5901,"Not Found")</f>
        <v>Préparation végétale bébé</v>
      </c>
      <c r="G106" s="25" t="str">
        <f>IF(_xlfn.XLOOKUP(A106,Product!A$2:A$5901,Product!D$2:D$5901,"Not Found") = 0,"",_xlfn.XLOOKUP(A106,Product!A$2:A$5901,Product!D$2:D$5901,"Not Found"))</f>
        <v>Préparation végétale 1er âge</v>
      </c>
      <c r="H106" s="30">
        <f>_xlfn.XLOOKUP(A106,Product!A$2:A$5901,Product!E$2:E$5901,"Not Found")</f>
        <v>25.63</v>
      </c>
      <c r="I106" s="25" t="str">
        <f>A106&amp;"_"&amp;E106&amp;"_"&amp;F106&amp;"_"&amp;G106</f>
        <v>44316_Alimentation Bébé_Préparation végétale bébé_Préparation végétale 1er âge</v>
      </c>
      <c r="J106" s="30">
        <f>D106*H106</f>
        <v>410.08</v>
      </c>
      <c r="K106" s="25">
        <f>IF(D106&gt;0,1,0)</f>
        <v>1</v>
      </c>
      <c r="L106" s="24">
        <f t="shared" si="1"/>
        <v>0</v>
      </c>
    </row>
    <row r="107" spans="1:12" ht="38" x14ac:dyDescent="0.2">
      <c r="A107" s="24">
        <v>44824</v>
      </c>
      <c r="B107" s="24">
        <v>0</v>
      </c>
      <c r="C107" s="24">
        <v>836</v>
      </c>
      <c r="D107" s="24">
        <v>750</v>
      </c>
      <c r="E107" s="25" t="str">
        <f>_xlfn.XLOOKUP(A107,Product!A$2:A$5901,Product!B$2:B$5901,"Not Found")</f>
        <v>Alimentation Bébé</v>
      </c>
      <c r="F107" s="25" t="str">
        <f>_xlfn.XLOOKUP(A107,Product!A$2:A$5901,Product!C$2:C$5901,"Not Found")</f>
        <v>Petits pots bébé du midi</v>
      </c>
      <c r="G107" s="25" t="str">
        <f>IF(_xlfn.XLOOKUP(A107,Product!A$2:A$5901,Product!D$2:D$5901,"Not Found") = 0,"",_xlfn.XLOOKUP(A107,Product!A$2:A$5901,Product!D$2:D$5901,"Not Found"))</f>
        <v>Assiettes midi bébé 12 mois</v>
      </c>
      <c r="H107" s="30">
        <f>_xlfn.XLOOKUP(A107,Product!A$2:A$5901,Product!E$2:E$5901,"Not Found")</f>
        <v>1.55</v>
      </c>
      <c r="I107" s="25" t="str">
        <f>A107&amp;"_"&amp;E107&amp;"_"&amp;F107&amp;"_"&amp;G107</f>
        <v>44824_Alimentation Bébé_Petits pots bébé du midi_Assiettes midi bébé 12 mois</v>
      </c>
      <c r="J107" s="30">
        <f>D107*H107</f>
        <v>1162.5</v>
      </c>
      <c r="K107" s="25">
        <f>IF(D107&gt;0,1,0)</f>
        <v>1</v>
      </c>
      <c r="L107" s="24">
        <f t="shared" si="1"/>
        <v>0</v>
      </c>
    </row>
    <row r="108" spans="1:12" ht="38" x14ac:dyDescent="0.2">
      <c r="A108" s="24">
        <v>44825</v>
      </c>
      <c r="B108" s="24">
        <v>1</v>
      </c>
      <c r="C108" s="24">
        <v>643</v>
      </c>
      <c r="D108" s="24">
        <v>519</v>
      </c>
      <c r="E108" s="25" t="str">
        <f>_xlfn.XLOOKUP(A108,Product!A$2:A$5901,Product!B$2:B$5901,"Not Found")</f>
        <v>Alimentation Bébé</v>
      </c>
      <c r="F108" s="25" t="str">
        <f>_xlfn.XLOOKUP(A108,Product!A$2:A$5901,Product!C$2:C$5901,"Not Found")</f>
        <v>Petits pots bébé du midi</v>
      </c>
      <c r="G108" s="25" t="str">
        <f>IF(_xlfn.XLOOKUP(A108,Product!A$2:A$5901,Product!D$2:D$5901,"Not Found") = 0,"",_xlfn.XLOOKUP(A108,Product!A$2:A$5901,Product!D$2:D$5901,"Not Found"))</f>
        <v>Assiettes midi bébé 12 mois</v>
      </c>
      <c r="H108" s="30">
        <f>_xlfn.XLOOKUP(A108,Product!A$2:A$5901,Product!E$2:E$5901,"Not Found")</f>
        <v>1.72</v>
      </c>
      <c r="I108" s="25" t="str">
        <f>A108&amp;"_"&amp;E108&amp;"_"&amp;F108&amp;"_"&amp;G108</f>
        <v>44825_Alimentation Bébé_Petits pots bébé du midi_Assiettes midi bébé 12 mois</v>
      </c>
      <c r="J108" s="30">
        <f>D108*H108</f>
        <v>892.68</v>
      </c>
      <c r="K108" s="25">
        <f>IF(D108&gt;0,1,0)</f>
        <v>1</v>
      </c>
      <c r="L108" s="24">
        <f t="shared" si="1"/>
        <v>0</v>
      </c>
    </row>
    <row r="109" spans="1:12" ht="38" x14ac:dyDescent="0.2">
      <c r="A109" s="24">
        <v>44827</v>
      </c>
      <c r="B109" s="24">
        <v>1</v>
      </c>
      <c r="C109" s="24">
        <v>482</v>
      </c>
      <c r="D109" s="24">
        <v>204</v>
      </c>
      <c r="E109" s="25" t="str">
        <f>_xlfn.XLOOKUP(A109,Product!A$2:A$5901,Product!B$2:B$5901,"Not Found")</f>
        <v>Alimentation Bébé</v>
      </c>
      <c r="F109" s="25" t="str">
        <f>_xlfn.XLOOKUP(A109,Product!A$2:A$5901,Product!C$2:C$5901,"Not Found")</f>
        <v>Petits pots bébé du soir</v>
      </c>
      <c r="G109" s="25" t="str">
        <f>IF(_xlfn.XLOOKUP(A109,Product!A$2:A$5901,Product!D$2:D$5901,"Not Found") = 0,"",_xlfn.XLOOKUP(A109,Product!A$2:A$5901,Product!D$2:D$5901,"Not Found"))</f>
        <v>Assiettes soir bébé 12 mois</v>
      </c>
      <c r="H109" s="30">
        <f>_xlfn.XLOOKUP(A109,Product!A$2:A$5901,Product!E$2:E$5901,"Not Found")</f>
        <v>1.43</v>
      </c>
      <c r="I109" s="25" t="str">
        <f>A109&amp;"_"&amp;E109&amp;"_"&amp;F109&amp;"_"&amp;G109</f>
        <v>44827_Alimentation Bébé_Petits pots bébé du soir_Assiettes soir bébé 12 mois</v>
      </c>
      <c r="J109" s="30">
        <f>D109*H109</f>
        <v>291.71999999999997</v>
      </c>
      <c r="K109" s="25">
        <f>IF(D109&gt;0,1,0)</f>
        <v>1</v>
      </c>
      <c r="L109" s="24">
        <f t="shared" si="1"/>
        <v>0</v>
      </c>
    </row>
    <row r="110" spans="1:12" ht="38" x14ac:dyDescent="0.2">
      <c r="A110" s="24">
        <v>44828</v>
      </c>
      <c r="B110" s="24">
        <v>1</v>
      </c>
      <c r="C110" s="24">
        <v>789</v>
      </c>
      <c r="D110" s="24">
        <v>379</v>
      </c>
      <c r="E110" s="25" t="str">
        <f>_xlfn.XLOOKUP(A110,Product!A$2:A$5901,Product!B$2:B$5901,"Not Found")</f>
        <v>Alimentation Bébé</v>
      </c>
      <c r="F110" s="25" t="str">
        <f>_xlfn.XLOOKUP(A110,Product!A$2:A$5901,Product!C$2:C$5901,"Not Found")</f>
        <v>Petits pots bébé du soir</v>
      </c>
      <c r="G110" s="25" t="str">
        <f>IF(_xlfn.XLOOKUP(A110,Product!A$2:A$5901,Product!D$2:D$5901,"Not Found") = 0,"",_xlfn.XLOOKUP(A110,Product!A$2:A$5901,Product!D$2:D$5901,"Not Found"))</f>
        <v>Assiettes soir bébé 12 mois</v>
      </c>
      <c r="H110" s="30">
        <f>_xlfn.XLOOKUP(A110,Product!A$2:A$5901,Product!E$2:E$5901,"Not Found")</f>
        <v>1.43</v>
      </c>
      <c r="I110" s="25" t="str">
        <f>A110&amp;"_"&amp;E110&amp;"_"&amp;F110&amp;"_"&amp;G110</f>
        <v>44828_Alimentation Bébé_Petits pots bébé du soir_Assiettes soir bébé 12 mois</v>
      </c>
      <c r="J110" s="30">
        <f>D110*H110</f>
        <v>541.97</v>
      </c>
      <c r="K110" s="25">
        <f>IF(D110&gt;0,1,0)</f>
        <v>1</v>
      </c>
      <c r="L110" s="24">
        <f t="shared" si="1"/>
        <v>0</v>
      </c>
    </row>
    <row r="111" spans="1:12" ht="38" x14ac:dyDescent="0.2">
      <c r="A111" s="24">
        <v>45165</v>
      </c>
      <c r="B111" s="24">
        <v>1</v>
      </c>
      <c r="C111" s="24">
        <v>889</v>
      </c>
      <c r="D111" s="24">
        <v>769</v>
      </c>
      <c r="E111" s="25" t="str">
        <f>_xlfn.XLOOKUP(A111,Product!A$2:A$5901,Product!B$2:B$5901,"Not Found")</f>
        <v>Alimentation Bébé</v>
      </c>
      <c r="F111" s="25" t="str">
        <f>_xlfn.XLOOKUP(A111,Product!A$2:A$5901,Product!C$2:C$5901,"Not Found")</f>
        <v>Petits pots fruits bébé</v>
      </c>
      <c r="G111" s="25" t="str">
        <f>IF(_xlfn.XLOOKUP(A111,Product!A$2:A$5901,Product!D$2:D$5901,"Not Found") = 0,"",_xlfn.XLOOKUP(A111,Product!A$2:A$5901,Product!D$2:D$5901,"Not Found"))</f>
        <v>Petits pots de fruits 4-6 mois</v>
      </c>
      <c r="H111" s="30">
        <f>_xlfn.XLOOKUP(A111,Product!A$2:A$5901,Product!E$2:E$5901,"Not Found")</f>
        <v>1</v>
      </c>
      <c r="I111" s="25" t="str">
        <f>A111&amp;"_"&amp;E111&amp;"_"&amp;F111&amp;"_"&amp;G111</f>
        <v>45165_Alimentation Bébé_Petits pots fruits bébé_Petits pots de fruits 4-6 mois</v>
      </c>
      <c r="J111" s="30">
        <f>D111*H111</f>
        <v>769</v>
      </c>
      <c r="K111" s="25">
        <f>IF(D111&gt;0,1,0)</f>
        <v>1</v>
      </c>
      <c r="L111" s="24">
        <f t="shared" si="1"/>
        <v>0</v>
      </c>
    </row>
    <row r="112" spans="1:12" ht="38" x14ac:dyDescent="0.2">
      <c r="A112" s="24">
        <v>45176</v>
      </c>
      <c r="B112" s="24">
        <v>1</v>
      </c>
      <c r="C112" s="24">
        <v>780</v>
      </c>
      <c r="D112" s="24">
        <v>514</v>
      </c>
      <c r="E112" s="25" t="str">
        <f>_xlfn.XLOOKUP(A112,Product!A$2:A$5901,Product!B$2:B$5901,"Not Found")</f>
        <v>Alimentation Bébé</v>
      </c>
      <c r="F112" s="25" t="str">
        <f>_xlfn.XLOOKUP(A112,Product!A$2:A$5901,Product!C$2:C$5901,"Not Found")</f>
        <v>Petits pots légumes bébé</v>
      </c>
      <c r="G112" s="25" t="str">
        <f>IF(_xlfn.XLOOKUP(A112,Product!A$2:A$5901,Product!D$2:D$5901,"Not Found") = 0,"",_xlfn.XLOOKUP(A112,Product!A$2:A$5901,Product!D$2:D$5901,"Not Found"))</f>
        <v>Petits pots légumes +4 mois</v>
      </c>
      <c r="H112" s="30">
        <f>_xlfn.XLOOKUP(A112,Product!A$2:A$5901,Product!E$2:E$5901,"Not Found")</f>
        <v>0.81</v>
      </c>
      <c r="I112" s="25" t="str">
        <f>A112&amp;"_"&amp;E112&amp;"_"&amp;F112&amp;"_"&amp;G112</f>
        <v>45176_Alimentation Bébé_Petits pots légumes bébé_Petits pots légumes +4 mois</v>
      </c>
      <c r="J112" s="30">
        <f>D112*H112</f>
        <v>416.34000000000003</v>
      </c>
      <c r="K112" s="25">
        <f>IF(D112&gt;0,1,0)</f>
        <v>1</v>
      </c>
      <c r="L112" s="24">
        <f t="shared" si="1"/>
        <v>0</v>
      </c>
    </row>
    <row r="113" spans="1:12" ht="38" x14ac:dyDescent="0.2">
      <c r="A113" s="24">
        <v>45192</v>
      </c>
      <c r="B113" s="24">
        <v>1</v>
      </c>
      <c r="C113" s="24">
        <v>12</v>
      </c>
      <c r="D113" s="24">
        <v>4</v>
      </c>
      <c r="E113" s="25" t="str">
        <f>_xlfn.XLOOKUP(A113,Product!A$2:A$5901,Product!B$2:B$5901,"Not Found")</f>
        <v>Alimentation Bébé</v>
      </c>
      <c r="F113" s="25" t="str">
        <f>_xlfn.XLOOKUP(A113,Product!A$2:A$5901,Product!C$2:C$5901,"Not Found")</f>
        <v>Petits pots légumes bébé</v>
      </c>
      <c r="G113" s="25" t="str">
        <f>IF(_xlfn.XLOOKUP(A113,Product!A$2:A$5901,Product!D$2:D$5901,"Not Found") = 0,"",_xlfn.XLOOKUP(A113,Product!A$2:A$5901,Product!D$2:D$5901,"Not Found"))</f>
        <v>Petits pots légumes +4 mois</v>
      </c>
      <c r="H113" s="30">
        <f>_xlfn.XLOOKUP(A113,Product!A$2:A$5901,Product!E$2:E$5901,"Not Found")</f>
        <v>0.81</v>
      </c>
      <c r="I113" s="25" t="str">
        <f>A113&amp;"_"&amp;E113&amp;"_"&amp;F113&amp;"_"&amp;G113</f>
        <v>45192_Alimentation Bébé_Petits pots légumes bébé_Petits pots légumes +4 mois</v>
      </c>
      <c r="J113" s="30">
        <f>D113*H113</f>
        <v>3.24</v>
      </c>
      <c r="K113" s="25">
        <f>IF(D113&gt;0,1,0)</f>
        <v>1</v>
      </c>
      <c r="L113" s="24">
        <f t="shared" si="1"/>
        <v>0</v>
      </c>
    </row>
    <row r="114" spans="1:12" ht="38" x14ac:dyDescent="0.2">
      <c r="A114" s="24">
        <v>45250</v>
      </c>
      <c r="B114" s="24">
        <v>0</v>
      </c>
      <c r="C114" s="24">
        <v>666</v>
      </c>
      <c r="D114" s="24">
        <v>442</v>
      </c>
      <c r="E114" s="25" t="str">
        <f>_xlfn.XLOOKUP(A114,Product!A$2:A$5901,Product!B$2:B$5901,"Not Found")</f>
        <v>Alimentation Bébé</v>
      </c>
      <c r="F114" s="25" t="str">
        <f>_xlfn.XLOOKUP(A114,Product!A$2:A$5901,Product!C$2:C$5901,"Not Found")</f>
        <v>Petits pots bébé du midi</v>
      </c>
      <c r="G114" s="25" t="str">
        <f>IF(_xlfn.XLOOKUP(A114,Product!A$2:A$5901,Product!D$2:D$5901,"Not Found") = 0,"",_xlfn.XLOOKUP(A114,Product!A$2:A$5901,Product!D$2:D$5901,"Not Found"))</f>
        <v>Petits pots midi 8-12 mois</v>
      </c>
      <c r="H114" s="30">
        <f>_xlfn.XLOOKUP(A114,Product!A$2:A$5901,Product!E$2:E$5901,"Not Found")</f>
        <v>1.24</v>
      </c>
      <c r="I114" s="25" t="str">
        <f>A114&amp;"_"&amp;E114&amp;"_"&amp;F114&amp;"_"&amp;G114</f>
        <v>45250_Alimentation Bébé_Petits pots bébé du midi_Petits pots midi 8-12 mois</v>
      </c>
      <c r="J114" s="30">
        <f>D114*H114</f>
        <v>548.08000000000004</v>
      </c>
      <c r="K114" s="25">
        <f>IF(D114&gt;0,1,0)</f>
        <v>1</v>
      </c>
      <c r="L114" s="24">
        <f t="shared" si="1"/>
        <v>0</v>
      </c>
    </row>
    <row r="115" spans="1:12" ht="38" x14ac:dyDescent="0.2">
      <c r="A115" s="24">
        <v>45255</v>
      </c>
      <c r="B115" s="24">
        <v>1</v>
      </c>
      <c r="C115" s="24">
        <v>298</v>
      </c>
      <c r="D115" s="24">
        <v>164</v>
      </c>
      <c r="E115" s="25" t="str">
        <f>_xlfn.XLOOKUP(A115,Product!A$2:A$5901,Product!B$2:B$5901,"Not Found")</f>
        <v>Alimentation Bébé</v>
      </c>
      <c r="F115" s="25" t="str">
        <f>_xlfn.XLOOKUP(A115,Product!A$2:A$5901,Product!C$2:C$5901,"Not Found")</f>
        <v>Petits pots fruits bébé</v>
      </c>
      <c r="G115" s="25" t="str">
        <f>IF(_xlfn.XLOOKUP(A115,Product!A$2:A$5901,Product!D$2:D$5901,"Not Found") = 0,"",_xlfn.XLOOKUP(A115,Product!A$2:A$5901,Product!D$2:D$5901,"Not Found"))</f>
        <v>Petits pots de fruits +8 mois</v>
      </c>
      <c r="H115" s="30">
        <f>_xlfn.XLOOKUP(A115,Product!A$2:A$5901,Product!E$2:E$5901,"Not Found")</f>
        <v>1.02</v>
      </c>
      <c r="I115" s="25" t="str">
        <f>A115&amp;"_"&amp;E115&amp;"_"&amp;F115&amp;"_"&amp;G115</f>
        <v>45255_Alimentation Bébé_Petits pots fruits bébé_Petits pots de fruits +8 mois</v>
      </c>
      <c r="J115" s="30">
        <f>D115*H115</f>
        <v>167.28</v>
      </c>
      <c r="K115" s="25">
        <f>IF(D115&gt;0,1,0)</f>
        <v>1</v>
      </c>
      <c r="L115" s="24">
        <f t="shared" si="1"/>
        <v>0</v>
      </c>
    </row>
    <row r="116" spans="1:12" ht="38" x14ac:dyDescent="0.2">
      <c r="A116" s="24">
        <v>46684</v>
      </c>
      <c r="B116" s="24">
        <v>1</v>
      </c>
      <c r="C116" s="24">
        <v>484</v>
      </c>
      <c r="D116" s="24">
        <v>175</v>
      </c>
      <c r="E116" s="25" t="str">
        <f>_xlfn.XLOOKUP(A116,Product!A$2:A$5901,Product!B$2:B$5901,"Not Found")</f>
        <v>Alimentation Bébé</v>
      </c>
      <c r="F116" s="25" t="str">
        <f>_xlfn.XLOOKUP(A116,Product!A$2:A$5901,Product!C$2:C$5901,"Not Found")</f>
        <v>Petits pots bébé du midi</v>
      </c>
      <c r="G116" s="25" t="str">
        <f>IF(_xlfn.XLOOKUP(A116,Product!A$2:A$5901,Product!D$2:D$5901,"Not Found") = 0,"",_xlfn.XLOOKUP(A116,Product!A$2:A$5901,Product!D$2:D$5901,"Not Found"))</f>
        <v>Sachets cuisinés bébé 6-8 mois</v>
      </c>
      <c r="H116" s="30">
        <f>_xlfn.XLOOKUP(A116,Product!A$2:A$5901,Product!E$2:E$5901,"Not Found")</f>
        <v>2.31</v>
      </c>
      <c r="I116" s="25" t="str">
        <f>A116&amp;"_"&amp;E116&amp;"_"&amp;F116&amp;"_"&amp;G116</f>
        <v>46684_Alimentation Bébé_Petits pots bébé du midi_Sachets cuisinés bébé 6-8 mois</v>
      </c>
      <c r="J116" s="30">
        <f>D116*H116</f>
        <v>404.25</v>
      </c>
      <c r="K116" s="25">
        <f>IF(D116&gt;0,1,0)</f>
        <v>1</v>
      </c>
      <c r="L116" s="24">
        <f t="shared" si="1"/>
        <v>0</v>
      </c>
    </row>
    <row r="117" spans="1:12" ht="38" x14ac:dyDescent="0.2">
      <c r="A117" s="24">
        <v>46686</v>
      </c>
      <c r="B117" s="24">
        <v>1</v>
      </c>
      <c r="C117" s="24">
        <v>502</v>
      </c>
      <c r="D117" s="24">
        <v>141</v>
      </c>
      <c r="E117" s="25" t="str">
        <f>_xlfn.XLOOKUP(A117,Product!A$2:A$5901,Product!B$2:B$5901,"Not Found")</f>
        <v>Alimentation Bébé</v>
      </c>
      <c r="F117" s="25" t="str">
        <f>_xlfn.XLOOKUP(A117,Product!A$2:A$5901,Product!C$2:C$5901,"Not Found")</f>
        <v>Petits pots bébé du midi</v>
      </c>
      <c r="G117" s="25" t="str">
        <f>IF(_xlfn.XLOOKUP(A117,Product!A$2:A$5901,Product!D$2:D$5901,"Not Found") = 0,"",_xlfn.XLOOKUP(A117,Product!A$2:A$5901,Product!D$2:D$5901,"Not Found"))</f>
        <v>Sachets cuisinés bébé 6-8 mois</v>
      </c>
      <c r="H117" s="30">
        <f>_xlfn.XLOOKUP(A117,Product!A$2:A$5901,Product!E$2:E$5901,"Not Found")</f>
        <v>2.31</v>
      </c>
      <c r="I117" s="25" t="str">
        <f>A117&amp;"_"&amp;E117&amp;"_"&amp;F117&amp;"_"&amp;G117</f>
        <v>46686_Alimentation Bébé_Petits pots bébé du midi_Sachets cuisinés bébé 6-8 mois</v>
      </c>
      <c r="J117" s="30">
        <f>D117*H117</f>
        <v>325.70999999999998</v>
      </c>
      <c r="K117" s="25">
        <f>IF(D117&gt;0,1,0)</f>
        <v>1</v>
      </c>
      <c r="L117" s="24">
        <f t="shared" si="1"/>
        <v>0</v>
      </c>
    </row>
    <row r="118" spans="1:12" ht="38" x14ac:dyDescent="0.2">
      <c r="A118" s="24">
        <v>46715</v>
      </c>
      <c r="B118" s="24">
        <v>1</v>
      </c>
      <c r="C118" s="24">
        <v>90</v>
      </c>
      <c r="D118" s="24">
        <v>46</v>
      </c>
      <c r="E118" s="25" t="str">
        <f>_xlfn.XLOOKUP(A118,Product!A$2:A$5901,Product!B$2:B$5901,"Not Found")</f>
        <v>Alimentation Bébé</v>
      </c>
      <c r="F118" s="25" t="str">
        <f>_xlfn.XLOOKUP(A118,Product!A$2:A$5901,Product!C$2:C$5901,"Not Found")</f>
        <v>Goûters &amp; biscuits bio bébé</v>
      </c>
      <c r="G118" s="25" t="str">
        <f>IF(_xlfn.XLOOKUP(A118,Product!A$2:A$5901,Product!D$2:D$5901,"Not Found") = 0,"",_xlfn.XLOOKUP(A118,Product!A$2:A$5901,Product!D$2:D$5901,"Not Found"))</f>
        <v>Goûters bio bébé +10 mois</v>
      </c>
      <c r="H118" s="30">
        <f>_xlfn.XLOOKUP(A118,Product!A$2:A$5901,Product!E$2:E$5901,"Not Found")</f>
        <v>1.21</v>
      </c>
      <c r="I118" s="25" t="str">
        <f>A118&amp;"_"&amp;E118&amp;"_"&amp;F118&amp;"_"&amp;G118</f>
        <v>46715_Alimentation Bébé_Goûters &amp; biscuits bio bébé_Goûters bio bébé +10 mois</v>
      </c>
      <c r="J118" s="30">
        <f>D118*H118</f>
        <v>55.66</v>
      </c>
      <c r="K118" s="25">
        <f>IF(D118&gt;0,1,0)</f>
        <v>1</v>
      </c>
      <c r="L118" s="24">
        <f t="shared" si="1"/>
        <v>0</v>
      </c>
    </row>
    <row r="119" spans="1:12" ht="38" x14ac:dyDescent="0.2">
      <c r="A119" s="24">
        <v>46716</v>
      </c>
      <c r="B119" s="24">
        <v>1</v>
      </c>
      <c r="C119" s="24">
        <v>184</v>
      </c>
      <c r="D119" s="24">
        <v>166</v>
      </c>
      <c r="E119" s="25" t="str">
        <f>_xlfn.XLOOKUP(A119,Product!A$2:A$5901,Product!B$2:B$5901,"Not Found")</f>
        <v>Alimentation Bébé</v>
      </c>
      <c r="F119" s="25" t="str">
        <f>_xlfn.XLOOKUP(A119,Product!A$2:A$5901,Product!C$2:C$5901,"Not Found")</f>
        <v>Goûters &amp; biscuits bio bébé</v>
      </c>
      <c r="G119" s="25" t="str">
        <f>IF(_xlfn.XLOOKUP(A119,Product!A$2:A$5901,Product!D$2:D$5901,"Not Found") = 0,"",_xlfn.XLOOKUP(A119,Product!A$2:A$5901,Product!D$2:D$5901,"Not Found"))</f>
        <v>Goûters bio bébé +10 mois</v>
      </c>
      <c r="H119" s="30">
        <f>_xlfn.XLOOKUP(A119,Product!A$2:A$5901,Product!E$2:E$5901,"Not Found")</f>
        <v>1.28</v>
      </c>
      <c r="I119" s="25" t="str">
        <f>A119&amp;"_"&amp;E119&amp;"_"&amp;F119&amp;"_"&amp;G119</f>
        <v>46716_Alimentation Bébé_Goûters &amp; biscuits bio bébé_Goûters bio bébé +10 mois</v>
      </c>
      <c r="J119" s="30">
        <f>D119*H119</f>
        <v>212.48000000000002</v>
      </c>
      <c r="K119" s="25">
        <f>IF(D119&gt;0,1,0)</f>
        <v>1</v>
      </c>
      <c r="L119" s="24">
        <f t="shared" si="1"/>
        <v>0</v>
      </c>
    </row>
    <row r="120" spans="1:12" ht="38" x14ac:dyDescent="0.2">
      <c r="A120" s="24">
        <v>46896</v>
      </c>
      <c r="B120" s="24">
        <v>1</v>
      </c>
      <c r="C120" s="24">
        <v>238</v>
      </c>
      <c r="D120" s="24">
        <v>190</v>
      </c>
      <c r="E120" s="25" t="str">
        <f>_xlfn.XLOOKUP(A120,Product!A$2:A$5901,Product!B$2:B$5901,"Not Found")</f>
        <v>Alimentation Bébé</v>
      </c>
      <c r="F120" s="25" t="str">
        <f>_xlfn.XLOOKUP(A120,Product!A$2:A$5901,Product!C$2:C$5901,"Not Found")</f>
        <v>Huiles bébé, huiles enfant bio</v>
      </c>
      <c r="G120" s="25" t="str">
        <f>IF(_xlfn.XLOOKUP(A120,Product!A$2:A$5901,Product!D$2:D$5901,"Not Found") = 0,"",_xlfn.XLOOKUP(A120,Product!A$2:A$5901,Product!D$2:D$5901,"Not Found"))</f>
        <v/>
      </c>
      <c r="H120" s="30">
        <f>_xlfn.XLOOKUP(A120,Product!A$2:A$5901,Product!E$2:E$5901,"Not Found")</f>
        <v>4.04</v>
      </c>
      <c r="I120" s="25" t="str">
        <f>A120&amp;"_"&amp;E120&amp;"_"&amp;F120&amp;"_"&amp;G120</f>
        <v>46896_Alimentation Bébé_Huiles bébé, huiles enfant bio_</v>
      </c>
      <c r="J120" s="30">
        <f>D120*H120</f>
        <v>767.6</v>
      </c>
      <c r="K120" s="25">
        <f>IF(D120&gt;0,1,0)</f>
        <v>1</v>
      </c>
      <c r="L120" s="24">
        <f t="shared" si="1"/>
        <v>0</v>
      </c>
    </row>
    <row r="121" spans="1:12" ht="38" x14ac:dyDescent="0.2">
      <c r="A121" s="24">
        <v>46897</v>
      </c>
      <c r="B121" s="24">
        <v>0</v>
      </c>
      <c r="C121" s="24">
        <v>208</v>
      </c>
      <c r="D121" s="24">
        <v>59</v>
      </c>
      <c r="E121" s="25" t="str">
        <f>_xlfn.XLOOKUP(A121,Product!A$2:A$5901,Product!B$2:B$5901,"Not Found")</f>
        <v>Alimentation Bébé</v>
      </c>
      <c r="F121" s="25" t="str">
        <f>_xlfn.XLOOKUP(A121,Product!A$2:A$5901,Product!C$2:C$5901,"Not Found")</f>
        <v>Huiles bébé, huiles enfant bio</v>
      </c>
      <c r="G121" s="25" t="str">
        <f>IF(_xlfn.XLOOKUP(A121,Product!A$2:A$5901,Product!D$2:D$5901,"Not Found") = 0,"",_xlfn.XLOOKUP(A121,Product!A$2:A$5901,Product!D$2:D$5901,"Not Found"))</f>
        <v/>
      </c>
      <c r="H121" s="30">
        <f>_xlfn.XLOOKUP(A121,Product!A$2:A$5901,Product!E$2:E$5901,"Not Found")</f>
        <v>4.12</v>
      </c>
      <c r="I121" s="25" t="str">
        <f>A121&amp;"_"&amp;E121&amp;"_"&amp;F121&amp;"_"&amp;G121</f>
        <v>46897_Alimentation Bébé_Huiles bébé, huiles enfant bio_</v>
      </c>
      <c r="J121" s="30">
        <f>D121*H121</f>
        <v>243.08</v>
      </c>
      <c r="K121" s="25">
        <f>IF(D121&gt;0,1,0)</f>
        <v>1</v>
      </c>
      <c r="L121" s="24">
        <f t="shared" si="1"/>
        <v>0</v>
      </c>
    </row>
    <row r="122" spans="1:12" ht="38" x14ac:dyDescent="0.2">
      <c r="A122" s="24">
        <v>46900</v>
      </c>
      <c r="B122" s="24">
        <v>1</v>
      </c>
      <c r="C122" s="24">
        <v>31</v>
      </c>
      <c r="D122" s="24">
        <v>30</v>
      </c>
      <c r="E122" s="25" t="str">
        <f>_xlfn.XLOOKUP(A122,Product!A$2:A$5901,Product!B$2:B$5901,"Not Found")</f>
        <v>Alimentation Bébé</v>
      </c>
      <c r="F122" s="25" t="str">
        <f>_xlfn.XLOOKUP(A122,Product!A$2:A$5901,Product!C$2:C$5901,"Not Found")</f>
        <v>Petits pots bébé du midi</v>
      </c>
      <c r="G122" s="25" t="str">
        <f>IF(_xlfn.XLOOKUP(A122,Product!A$2:A$5901,Product!D$2:D$5901,"Not Found") = 0,"",_xlfn.XLOOKUP(A122,Product!A$2:A$5901,Product!D$2:D$5901,"Not Found"))</f>
        <v>Assiettes midi bébé 12 mois</v>
      </c>
      <c r="H122" s="30">
        <f>_xlfn.XLOOKUP(A122,Product!A$2:A$5901,Product!E$2:E$5901,"Not Found")</f>
        <v>1.42</v>
      </c>
      <c r="I122" s="25" t="str">
        <f>A122&amp;"_"&amp;E122&amp;"_"&amp;F122&amp;"_"&amp;G122</f>
        <v>46900_Alimentation Bébé_Petits pots bébé du midi_Assiettes midi bébé 12 mois</v>
      </c>
      <c r="J122" s="30">
        <f>D122*H122</f>
        <v>42.599999999999994</v>
      </c>
      <c r="K122" s="25">
        <f>IF(D122&gt;0,1,0)</f>
        <v>1</v>
      </c>
      <c r="L122" s="24">
        <f t="shared" si="1"/>
        <v>0</v>
      </c>
    </row>
    <row r="123" spans="1:12" ht="38" x14ac:dyDescent="0.2">
      <c r="A123" s="24">
        <v>46903</v>
      </c>
      <c r="B123" s="24">
        <v>0</v>
      </c>
      <c r="C123" s="24">
        <v>220</v>
      </c>
      <c r="D123" s="24">
        <v>81</v>
      </c>
      <c r="E123" s="25" t="str">
        <f>_xlfn.XLOOKUP(A123,Product!A$2:A$5901,Product!B$2:B$5901,"Not Found")</f>
        <v>Alimentation Bébé</v>
      </c>
      <c r="F123" s="25" t="str">
        <f>_xlfn.XLOOKUP(A123,Product!A$2:A$5901,Product!C$2:C$5901,"Not Found")</f>
        <v>Petits pots bébé du soir</v>
      </c>
      <c r="G123" s="25" t="str">
        <f>IF(_xlfn.XLOOKUP(A123,Product!A$2:A$5901,Product!D$2:D$5901,"Not Found") = 0,"",_xlfn.XLOOKUP(A123,Product!A$2:A$5901,Product!D$2:D$5901,"Not Found"))</f>
        <v>Assiettes soir bébé 12 mois</v>
      </c>
      <c r="H123" s="30">
        <f>_xlfn.XLOOKUP(A123,Product!A$2:A$5901,Product!E$2:E$5901,"Not Found")</f>
        <v>1.42</v>
      </c>
      <c r="I123" s="25" t="str">
        <f>A123&amp;"_"&amp;E123&amp;"_"&amp;F123&amp;"_"&amp;G123</f>
        <v>46903_Alimentation Bébé_Petits pots bébé du soir_Assiettes soir bébé 12 mois</v>
      </c>
      <c r="J123" s="30">
        <f>D123*H123</f>
        <v>115.02</v>
      </c>
      <c r="K123" s="25">
        <f>IF(D123&gt;0,1,0)</f>
        <v>1</v>
      </c>
      <c r="L123" s="24">
        <f t="shared" si="1"/>
        <v>0</v>
      </c>
    </row>
    <row r="124" spans="1:12" ht="38" x14ac:dyDescent="0.2">
      <c r="A124" s="24">
        <v>46933</v>
      </c>
      <c r="B124" s="24">
        <v>0</v>
      </c>
      <c r="C124" s="24">
        <v>865</v>
      </c>
      <c r="D124" s="24">
        <v>300</v>
      </c>
      <c r="E124" s="25" t="str">
        <f>_xlfn.XLOOKUP(A124,Product!A$2:A$5901,Product!B$2:B$5901,"Not Found")</f>
        <v>Alimentation Bébé</v>
      </c>
      <c r="F124" s="25" t="str">
        <f>_xlfn.XLOOKUP(A124,Product!A$2:A$5901,Product!C$2:C$5901,"Not Found")</f>
        <v>Desserts lactés bébé</v>
      </c>
      <c r="G124" s="25" t="str">
        <f>IF(_xlfn.XLOOKUP(A124,Product!A$2:A$5901,Product!D$2:D$5901,"Not Found") = 0,"",_xlfn.XLOOKUP(A124,Product!A$2:A$5901,Product!D$2:D$5901,"Not Found"))</f>
        <v>Desserts lactés bébé 4-6 mois</v>
      </c>
      <c r="H124" s="30">
        <f>_xlfn.XLOOKUP(A124,Product!A$2:A$5901,Product!E$2:E$5901,"Not Found")</f>
        <v>1.92</v>
      </c>
      <c r="I124" s="25" t="str">
        <f>A124&amp;"_"&amp;E124&amp;"_"&amp;F124&amp;"_"&amp;G124</f>
        <v>46933_Alimentation Bébé_Desserts lactés bébé_Desserts lactés bébé 4-6 mois</v>
      </c>
      <c r="J124" s="30">
        <f>D124*H124</f>
        <v>576</v>
      </c>
      <c r="K124" s="25">
        <f>IF(D124&gt;0,1,0)</f>
        <v>1</v>
      </c>
      <c r="L124" s="24">
        <f t="shared" si="1"/>
        <v>0</v>
      </c>
    </row>
    <row r="125" spans="1:12" ht="38" x14ac:dyDescent="0.2">
      <c r="A125" s="24">
        <v>46936</v>
      </c>
      <c r="B125" s="24">
        <v>1</v>
      </c>
      <c r="C125" s="24">
        <v>659</v>
      </c>
      <c r="D125" s="24">
        <v>339</v>
      </c>
      <c r="E125" s="25" t="str">
        <f>_xlfn.XLOOKUP(A125,Product!A$2:A$5901,Product!B$2:B$5901,"Not Found")</f>
        <v>Alimentation Bébé</v>
      </c>
      <c r="F125" s="25" t="str">
        <f>_xlfn.XLOOKUP(A125,Product!A$2:A$5901,Product!C$2:C$5901,"Not Found")</f>
        <v>Desserts lactés bébé</v>
      </c>
      <c r="G125" s="25" t="str">
        <f>IF(_xlfn.XLOOKUP(A125,Product!A$2:A$5901,Product!D$2:D$5901,"Not Found") = 0,"",_xlfn.XLOOKUP(A125,Product!A$2:A$5901,Product!D$2:D$5901,"Not Found"))</f>
        <v>Desserts lactés bébé 4-6 mois</v>
      </c>
      <c r="H125" s="30">
        <f>_xlfn.XLOOKUP(A125,Product!A$2:A$5901,Product!E$2:E$5901,"Not Found")</f>
        <v>1.92</v>
      </c>
      <c r="I125" s="25" t="str">
        <f>A125&amp;"_"&amp;E125&amp;"_"&amp;F125&amp;"_"&amp;G125</f>
        <v>46936_Alimentation Bébé_Desserts lactés bébé_Desserts lactés bébé 4-6 mois</v>
      </c>
      <c r="J125" s="30">
        <f>D125*H125</f>
        <v>650.88</v>
      </c>
      <c r="K125" s="25">
        <f>IF(D125&gt;0,1,0)</f>
        <v>1</v>
      </c>
      <c r="L125" s="24">
        <f t="shared" si="1"/>
        <v>0</v>
      </c>
    </row>
    <row r="126" spans="1:12" ht="38" x14ac:dyDescent="0.2">
      <c r="A126" s="24">
        <v>47892</v>
      </c>
      <c r="B126" s="24">
        <v>1</v>
      </c>
      <c r="C126" s="24">
        <v>409</v>
      </c>
      <c r="D126" s="24">
        <v>226</v>
      </c>
      <c r="E126" s="25" t="str">
        <f>_xlfn.XLOOKUP(A126,Product!A$2:A$5901,Product!B$2:B$5901,"Not Found")</f>
        <v>Alimentation Bébé</v>
      </c>
      <c r="F126" s="25" t="str">
        <f>_xlfn.XLOOKUP(A126,Product!A$2:A$5901,Product!C$2:C$5901,"Not Found")</f>
        <v>Petits pots fruits bébé</v>
      </c>
      <c r="G126" s="25" t="str">
        <f>IF(_xlfn.XLOOKUP(A126,Product!A$2:A$5901,Product!D$2:D$5901,"Not Found") = 0,"",_xlfn.XLOOKUP(A126,Product!A$2:A$5901,Product!D$2:D$5901,"Not Found"))</f>
        <v/>
      </c>
      <c r="H126" s="30">
        <f>_xlfn.XLOOKUP(A126,Product!A$2:A$5901,Product!E$2:E$5901,"Not Found")</f>
        <v>1.86</v>
      </c>
      <c r="I126" s="25" t="str">
        <f>A126&amp;"_"&amp;E126&amp;"_"&amp;F126&amp;"_"&amp;G126</f>
        <v>47892_Alimentation Bébé_Petits pots fruits bébé_</v>
      </c>
      <c r="J126" s="30">
        <f>D126*H126</f>
        <v>420.36</v>
      </c>
      <c r="K126" s="25">
        <f>IF(D126&gt;0,1,0)</f>
        <v>1</v>
      </c>
      <c r="L126" s="24">
        <f t="shared" si="1"/>
        <v>0</v>
      </c>
    </row>
    <row r="127" spans="1:12" ht="38" x14ac:dyDescent="0.2">
      <c r="A127" s="24">
        <v>48476</v>
      </c>
      <c r="B127" s="24">
        <v>0</v>
      </c>
      <c r="C127" s="24">
        <v>807</v>
      </c>
      <c r="D127" s="24">
        <v>279</v>
      </c>
      <c r="E127" s="25" t="str">
        <f>_xlfn.XLOOKUP(A127,Product!A$2:A$5901,Product!B$2:B$5901,"Not Found")</f>
        <v>Alimentation Bébé</v>
      </c>
      <c r="F127" s="25" t="str">
        <f>_xlfn.XLOOKUP(A127,Product!A$2:A$5901,Product!C$2:C$5901,"Not Found")</f>
        <v>Desserts lactés bébé</v>
      </c>
      <c r="G127" s="25" t="str">
        <f>IF(_xlfn.XLOOKUP(A127,Product!A$2:A$5901,Product!D$2:D$5901,"Not Found") = 0,"",_xlfn.XLOOKUP(A127,Product!A$2:A$5901,Product!D$2:D$5901,"Not Found"))</f>
        <v>Desserts lactés bébé 8-12 mois</v>
      </c>
      <c r="H127" s="30">
        <f>_xlfn.XLOOKUP(A127,Product!A$2:A$5901,Product!E$2:E$5901,"Not Found")</f>
        <v>3.11</v>
      </c>
      <c r="I127" s="25" t="str">
        <f>A127&amp;"_"&amp;E127&amp;"_"&amp;F127&amp;"_"&amp;G127</f>
        <v>48476_Alimentation Bébé_Desserts lactés bébé_Desserts lactés bébé 8-12 mois</v>
      </c>
      <c r="J127" s="30">
        <f>D127*H127</f>
        <v>867.68999999999994</v>
      </c>
      <c r="K127" s="25">
        <f>IF(D127&gt;0,1,0)</f>
        <v>1</v>
      </c>
      <c r="L127" s="24">
        <f t="shared" si="1"/>
        <v>0</v>
      </c>
    </row>
    <row r="128" spans="1:12" ht="38" x14ac:dyDescent="0.2">
      <c r="A128" s="24">
        <v>50684</v>
      </c>
      <c r="B128" s="24">
        <v>0</v>
      </c>
      <c r="C128" s="24">
        <v>405</v>
      </c>
      <c r="D128" s="24">
        <v>34</v>
      </c>
      <c r="E128" s="25" t="str">
        <f>_xlfn.XLOOKUP(A128,Product!A$2:A$5901,Product!B$2:B$5901,"Not Found")</f>
        <v>Alimentation Bébé</v>
      </c>
      <c r="F128" s="25" t="str">
        <f>_xlfn.XLOOKUP(A128,Product!A$2:A$5901,Product!C$2:C$5901,"Not Found")</f>
        <v>Céréales bio bébé</v>
      </c>
      <c r="G128" s="25" t="str">
        <f>IF(_xlfn.XLOOKUP(A128,Product!A$2:A$5901,Product!D$2:D$5901,"Not Found") = 0,"",_xlfn.XLOOKUP(A128,Product!A$2:A$5901,Product!D$2:D$5901,"Not Found"))</f>
        <v>Céréales bio bébé 4-6 mois</v>
      </c>
      <c r="H128" s="30">
        <f>_xlfn.XLOOKUP(A128,Product!A$2:A$5901,Product!E$2:E$5901,"Not Found")</f>
        <v>2.42</v>
      </c>
      <c r="I128" s="25" t="str">
        <f>A128&amp;"_"&amp;E128&amp;"_"&amp;F128&amp;"_"&amp;G128</f>
        <v>50684_Alimentation Bébé_Céréales bio bébé_Céréales bio bébé 4-6 mois</v>
      </c>
      <c r="J128" s="30">
        <f>D128*H128</f>
        <v>82.28</v>
      </c>
      <c r="K128" s="25">
        <f>IF(D128&gt;0,1,0)</f>
        <v>1</v>
      </c>
      <c r="L128" s="24">
        <f t="shared" si="1"/>
        <v>0</v>
      </c>
    </row>
    <row r="129" spans="1:12" ht="38" x14ac:dyDescent="0.2">
      <c r="A129" s="24">
        <v>68509</v>
      </c>
      <c r="B129" s="24">
        <v>1</v>
      </c>
      <c r="C129" s="24">
        <v>902</v>
      </c>
      <c r="D129" s="24">
        <v>441</v>
      </c>
      <c r="E129" s="25" t="str">
        <f>_xlfn.XLOOKUP(A129,Product!A$2:A$5901,Product!B$2:B$5901,"Not Found")</f>
        <v>Alimentation Bébé</v>
      </c>
      <c r="F129" s="25" t="str">
        <f>_xlfn.XLOOKUP(A129,Product!A$2:A$5901,Product!C$2:C$5901,"Not Found")</f>
        <v>Petits pots bébé du soir</v>
      </c>
      <c r="G129" s="25" t="str">
        <f>IF(_xlfn.XLOOKUP(A129,Product!A$2:A$5901,Product!D$2:D$5901,"Not Found") = 0,"",_xlfn.XLOOKUP(A129,Product!A$2:A$5901,Product!D$2:D$5901,"Not Found"))</f>
        <v>Assiettes soir bébé 12 mois</v>
      </c>
      <c r="H129" s="30">
        <f>_xlfn.XLOOKUP(A129,Product!A$2:A$5901,Product!E$2:E$5901,"Not Found")</f>
        <v>1.74</v>
      </c>
      <c r="I129" s="25" t="str">
        <f>A129&amp;"_"&amp;E129&amp;"_"&amp;F129&amp;"_"&amp;G129</f>
        <v>68509_Alimentation Bébé_Petits pots bébé du soir_Assiettes soir bébé 12 mois</v>
      </c>
      <c r="J129" s="30">
        <f>D129*H129</f>
        <v>767.34</v>
      </c>
      <c r="K129" s="25">
        <f>IF(D129&gt;0,1,0)</f>
        <v>1</v>
      </c>
      <c r="L129" s="24">
        <f t="shared" si="1"/>
        <v>0</v>
      </c>
    </row>
    <row r="130" spans="1:12" ht="38" x14ac:dyDescent="0.2">
      <c r="A130" s="24">
        <v>68510</v>
      </c>
      <c r="B130" s="24">
        <v>1</v>
      </c>
      <c r="C130" s="24">
        <v>366</v>
      </c>
      <c r="D130" s="24">
        <v>354</v>
      </c>
      <c r="E130" s="25" t="str">
        <f>_xlfn.XLOOKUP(A130,Product!A$2:A$5901,Product!B$2:B$5901,"Not Found")</f>
        <v>Alimentation Bébé</v>
      </c>
      <c r="F130" s="25" t="str">
        <f>_xlfn.XLOOKUP(A130,Product!A$2:A$5901,Product!C$2:C$5901,"Not Found")</f>
        <v>Petits pots bébé du midi</v>
      </c>
      <c r="G130" s="25" t="str">
        <f>IF(_xlfn.XLOOKUP(A130,Product!A$2:A$5901,Product!D$2:D$5901,"Not Found") = 0,"",_xlfn.XLOOKUP(A130,Product!A$2:A$5901,Product!D$2:D$5901,"Not Found"))</f>
        <v>Assiettes midi bébé 12 mois</v>
      </c>
      <c r="H130" s="30">
        <f>_xlfn.XLOOKUP(A130,Product!A$2:A$5901,Product!E$2:E$5901,"Not Found")</f>
        <v>1.42</v>
      </c>
      <c r="I130" s="25" t="str">
        <f>A130&amp;"_"&amp;E130&amp;"_"&amp;F130&amp;"_"&amp;G130</f>
        <v>68510_Alimentation Bébé_Petits pots bébé du midi_Assiettes midi bébé 12 mois</v>
      </c>
      <c r="J130" s="30">
        <f>D130*H130</f>
        <v>502.67999999999995</v>
      </c>
      <c r="K130" s="25">
        <f>IF(D130&gt;0,1,0)</f>
        <v>1</v>
      </c>
      <c r="L130" s="24">
        <f t="shared" si="1"/>
        <v>0</v>
      </c>
    </row>
    <row r="131" spans="1:12" ht="38" x14ac:dyDescent="0.2">
      <c r="A131" s="24">
        <v>68512</v>
      </c>
      <c r="B131" s="24">
        <v>1</v>
      </c>
      <c r="C131" s="24">
        <v>534</v>
      </c>
      <c r="D131" s="24">
        <v>330</v>
      </c>
      <c r="E131" s="25" t="str">
        <f>_xlfn.XLOOKUP(A131,Product!A$2:A$5901,Product!B$2:B$5901,"Not Found")</f>
        <v>Alimentation Bébé</v>
      </c>
      <c r="F131" s="25" t="str">
        <f>_xlfn.XLOOKUP(A131,Product!A$2:A$5901,Product!C$2:C$5901,"Not Found")</f>
        <v>Petits pots bébé du midi</v>
      </c>
      <c r="G131" s="25" t="str">
        <f>IF(_xlfn.XLOOKUP(A131,Product!A$2:A$5901,Product!D$2:D$5901,"Not Found") = 0,"",_xlfn.XLOOKUP(A131,Product!A$2:A$5901,Product!D$2:D$5901,"Not Found"))</f>
        <v>Assiettes midi bébé 15-18 mois</v>
      </c>
      <c r="H131" s="30">
        <f>_xlfn.XLOOKUP(A131,Product!A$2:A$5901,Product!E$2:E$5901,"Not Found")</f>
        <v>1.75</v>
      </c>
      <c r="I131" s="25" t="str">
        <f>A131&amp;"_"&amp;E131&amp;"_"&amp;F131&amp;"_"&amp;G131</f>
        <v>68512_Alimentation Bébé_Petits pots bébé du midi_Assiettes midi bébé 15-18 mois</v>
      </c>
      <c r="J131" s="30">
        <f>D131*H131</f>
        <v>577.5</v>
      </c>
      <c r="K131" s="25">
        <f>IF(D131&gt;0,1,0)</f>
        <v>1</v>
      </c>
      <c r="L131" s="24">
        <f t="shared" ref="L131:L194" si="2">1-K131</f>
        <v>0</v>
      </c>
    </row>
    <row r="132" spans="1:12" ht="38" x14ac:dyDescent="0.2">
      <c r="A132" s="24">
        <v>68513</v>
      </c>
      <c r="B132" s="24">
        <v>0</v>
      </c>
      <c r="C132" s="24">
        <v>409</v>
      </c>
      <c r="D132" s="24">
        <v>325</v>
      </c>
      <c r="E132" s="25" t="str">
        <f>_xlfn.XLOOKUP(A132,Product!A$2:A$5901,Product!B$2:B$5901,"Not Found")</f>
        <v>Alimentation Bébé</v>
      </c>
      <c r="F132" s="25" t="str">
        <f>_xlfn.XLOOKUP(A132,Product!A$2:A$5901,Product!C$2:C$5901,"Not Found")</f>
        <v>Céréales bio bébé</v>
      </c>
      <c r="G132" s="25" t="str">
        <f>IF(_xlfn.XLOOKUP(A132,Product!A$2:A$5901,Product!D$2:D$5901,"Not Found") = 0,"",_xlfn.XLOOKUP(A132,Product!A$2:A$5901,Product!D$2:D$5901,"Not Found"))</f>
        <v>Céréales bio bébé 4-6 mois</v>
      </c>
      <c r="H132" s="30">
        <f>_xlfn.XLOOKUP(A132,Product!A$2:A$5901,Product!E$2:E$5901,"Not Found")</f>
        <v>2.2000000000000002</v>
      </c>
      <c r="I132" s="25" t="str">
        <f>A132&amp;"_"&amp;E132&amp;"_"&amp;F132&amp;"_"&amp;G132</f>
        <v>68513_Alimentation Bébé_Céréales bio bébé_Céréales bio bébé 4-6 mois</v>
      </c>
      <c r="J132" s="30">
        <f>D132*H132</f>
        <v>715.00000000000011</v>
      </c>
      <c r="K132" s="25">
        <f>IF(D132&gt;0,1,0)</f>
        <v>1</v>
      </c>
      <c r="L132" s="24">
        <f t="shared" si="2"/>
        <v>0</v>
      </c>
    </row>
    <row r="133" spans="1:12" ht="38" x14ac:dyDescent="0.2">
      <c r="A133" s="24">
        <v>69756</v>
      </c>
      <c r="B133" s="24">
        <v>0</v>
      </c>
      <c r="C133" s="24">
        <v>104</v>
      </c>
      <c r="D133" s="24">
        <v>77</v>
      </c>
      <c r="E133" s="25" t="str">
        <f>_xlfn.XLOOKUP(A133,Product!A$2:A$5901,Product!B$2:B$5901,"Not Found")</f>
        <v>Alimentation Bébé</v>
      </c>
      <c r="F133" s="25" t="str">
        <f>_xlfn.XLOOKUP(A133,Product!A$2:A$5901,Product!C$2:C$5901,"Not Found")</f>
        <v>Petits pots fruits bébé</v>
      </c>
      <c r="G133" s="25" t="str">
        <f>IF(_xlfn.XLOOKUP(A133,Product!A$2:A$5901,Product!D$2:D$5901,"Not Found") = 0,"",_xlfn.XLOOKUP(A133,Product!A$2:A$5901,Product!D$2:D$5901,"Not Found"))</f>
        <v>Gourdes de fruits 4-6 mois</v>
      </c>
      <c r="H133" s="30">
        <f>_xlfn.XLOOKUP(A133,Product!A$2:A$5901,Product!E$2:E$5901,"Not Found")</f>
        <v>0.95</v>
      </c>
      <c r="I133" s="25" t="str">
        <f>A133&amp;"_"&amp;E133&amp;"_"&amp;F133&amp;"_"&amp;G133</f>
        <v>69756_Alimentation Bébé_Petits pots fruits bébé_Gourdes de fruits 4-6 mois</v>
      </c>
      <c r="J133" s="30">
        <f>D133*H133</f>
        <v>73.149999999999991</v>
      </c>
      <c r="K133" s="25">
        <f>IF(D133&gt;0,1,0)</f>
        <v>1</v>
      </c>
      <c r="L133" s="24">
        <f t="shared" si="2"/>
        <v>0</v>
      </c>
    </row>
    <row r="134" spans="1:12" ht="38" x14ac:dyDescent="0.2">
      <c r="A134" s="24">
        <v>70402</v>
      </c>
      <c r="B134" s="24">
        <v>1</v>
      </c>
      <c r="C134" s="24">
        <v>778</v>
      </c>
      <c r="D134" s="24">
        <v>510</v>
      </c>
      <c r="E134" s="25" t="str">
        <f>_xlfn.XLOOKUP(A134,Product!A$2:A$5901,Product!B$2:B$5901,"Not Found")</f>
        <v>Alimentation Bébé</v>
      </c>
      <c r="F134" s="25" t="str">
        <f>_xlfn.XLOOKUP(A134,Product!A$2:A$5901,Product!C$2:C$5901,"Not Found")</f>
        <v>Desserts lactés bébé</v>
      </c>
      <c r="G134" s="25" t="str">
        <f>IF(_xlfn.XLOOKUP(A134,Product!A$2:A$5901,Product!D$2:D$5901,"Not Found") = 0,"",_xlfn.XLOOKUP(A134,Product!A$2:A$5901,Product!D$2:D$5901,"Not Found"))</f>
        <v>Desserts lactés bébé 4-6 mois</v>
      </c>
      <c r="H134" s="30">
        <f>_xlfn.XLOOKUP(A134,Product!A$2:A$5901,Product!E$2:E$5901,"Not Found")</f>
        <v>3.11</v>
      </c>
      <c r="I134" s="25" t="str">
        <f>A134&amp;"_"&amp;E134&amp;"_"&amp;F134&amp;"_"&amp;G134</f>
        <v>70402_Alimentation Bébé_Desserts lactés bébé_Desserts lactés bébé 4-6 mois</v>
      </c>
      <c r="J134" s="30">
        <f>D134*H134</f>
        <v>1586.1</v>
      </c>
      <c r="K134" s="25">
        <f>IF(D134&gt;0,1,0)</f>
        <v>1</v>
      </c>
      <c r="L134" s="24">
        <f t="shared" si="2"/>
        <v>0</v>
      </c>
    </row>
    <row r="135" spans="1:12" ht="38" x14ac:dyDescent="0.2">
      <c r="A135" s="24">
        <v>70405</v>
      </c>
      <c r="B135" s="24">
        <v>0</v>
      </c>
      <c r="C135" s="24">
        <v>897</v>
      </c>
      <c r="D135" s="24">
        <v>521</v>
      </c>
      <c r="E135" s="25" t="str">
        <f>_xlfn.XLOOKUP(A135,Product!A$2:A$5901,Product!B$2:B$5901,"Not Found")</f>
        <v>Alimentation Bébé</v>
      </c>
      <c r="F135" s="25" t="str">
        <f>_xlfn.XLOOKUP(A135,Product!A$2:A$5901,Product!C$2:C$5901,"Not Found")</f>
        <v>Soupes bio bébé</v>
      </c>
      <c r="G135" s="25" t="str">
        <f>IF(_xlfn.XLOOKUP(A135,Product!A$2:A$5901,Product!D$2:D$5901,"Not Found") = 0,"",_xlfn.XLOOKUP(A135,Product!A$2:A$5901,Product!D$2:D$5901,"Not Found"))</f>
        <v>Soupes bio bébé 4-6 mois</v>
      </c>
      <c r="H135" s="30">
        <f>_xlfn.XLOOKUP(A135,Product!A$2:A$5901,Product!E$2:E$5901,"Not Found")</f>
        <v>1.46</v>
      </c>
      <c r="I135" s="25" t="str">
        <f>A135&amp;"_"&amp;E135&amp;"_"&amp;F135&amp;"_"&amp;G135</f>
        <v>70405_Alimentation Bébé_Soupes bio bébé_Soupes bio bébé 4-6 mois</v>
      </c>
      <c r="J135" s="30">
        <f>D135*H135</f>
        <v>760.66</v>
      </c>
      <c r="K135" s="25">
        <f>IF(D135&gt;0,1,0)</f>
        <v>1</v>
      </c>
      <c r="L135" s="24">
        <f t="shared" si="2"/>
        <v>0</v>
      </c>
    </row>
    <row r="136" spans="1:12" ht="38" x14ac:dyDescent="0.2">
      <c r="A136" s="24">
        <v>70406</v>
      </c>
      <c r="B136" s="24">
        <v>1</v>
      </c>
      <c r="C136" s="24">
        <v>792</v>
      </c>
      <c r="D136" s="24">
        <v>336</v>
      </c>
      <c r="E136" s="25" t="str">
        <f>_xlfn.XLOOKUP(A136,Product!A$2:A$5901,Product!B$2:B$5901,"Not Found")</f>
        <v>Alimentation Bébé</v>
      </c>
      <c r="F136" s="25" t="str">
        <f>_xlfn.XLOOKUP(A136,Product!A$2:A$5901,Product!C$2:C$5901,"Not Found")</f>
        <v>Soupes bio bébé</v>
      </c>
      <c r="G136" s="25" t="str">
        <f>IF(_xlfn.XLOOKUP(A136,Product!A$2:A$5901,Product!D$2:D$5901,"Not Found") = 0,"",_xlfn.XLOOKUP(A136,Product!A$2:A$5901,Product!D$2:D$5901,"Not Found"))</f>
        <v>Soupes bio bébé 4-6 mois</v>
      </c>
      <c r="H136" s="30">
        <f>_xlfn.XLOOKUP(A136,Product!A$2:A$5901,Product!E$2:E$5901,"Not Found")</f>
        <v>1.46</v>
      </c>
      <c r="I136" s="25" t="str">
        <f>A136&amp;"_"&amp;E136&amp;"_"&amp;F136&amp;"_"&amp;G136</f>
        <v>70406_Alimentation Bébé_Soupes bio bébé_Soupes bio bébé 4-6 mois</v>
      </c>
      <c r="J136" s="30">
        <f>D136*H136</f>
        <v>490.56</v>
      </c>
      <c r="K136" s="25">
        <f>IF(D136&gt;0,1,0)</f>
        <v>1</v>
      </c>
      <c r="L136" s="24">
        <f t="shared" si="2"/>
        <v>0</v>
      </c>
    </row>
    <row r="137" spans="1:12" ht="38" x14ac:dyDescent="0.2">
      <c r="A137" s="24">
        <v>70413</v>
      </c>
      <c r="B137" s="24">
        <v>0</v>
      </c>
      <c r="C137" s="24">
        <v>193</v>
      </c>
      <c r="D137" s="24">
        <v>44</v>
      </c>
      <c r="E137" s="25" t="str">
        <f>_xlfn.XLOOKUP(A137,Product!A$2:A$5901,Product!B$2:B$5901,"Not Found")</f>
        <v>Alimentation Bébé</v>
      </c>
      <c r="F137" s="25" t="str">
        <f>_xlfn.XLOOKUP(A137,Product!A$2:A$5901,Product!C$2:C$5901,"Not Found")</f>
        <v>Petits pots fruits bébé</v>
      </c>
      <c r="G137" s="25" t="str">
        <f>IF(_xlfn.XLOOKUP(A137,Product!A$2:A$5901,Product!D$2:D$5901,"Not Found") = 0,"",_xlfn.XLOOKUP(A137,Product!A$2:A$5901,Product!D$2:D$5901,"Not Found"))</f>
        <v>Petits pots de fruits 4-6 mois</v>
      </c>
      <c r="H137" s="30">
        <f>_xlfn.XLOOKUP(A137,Product!A$2:A$5901,Product!E$2:E$5901,"Not Found")</f>
        <v>1.51</v>
      </c>
      <c r="I137" s="25" t="str">
        <f>A137&amp;"_"&amp;E137&amp;"_"&amp;F137&amp;"_"&amp;G137</f>
        <v>70413_Alimentation Bébé_Petits pots fruits bébé_Petits pots de fruits 4-6 mois</v>
      </c>
      <c r="J137" s="30">
        <f>D137*H137</f>
        <v>66.44</v>
      </c>
      <c r="K137" s="25">
        <f>IF(D137&gt;0,1,0)</f>
        <v>1</v>
      </c>
      <c r="L137" s="24">
        <f t="shared" si="2"/>
        <v>0</v>
      </c>
    </row>
    <row r="138" spans="1:12" ht="38" x14ac:dyDescent="0.2">
      <c r="A138" s="24">
        <v>70414</v>
      </c>
      <c r="B138" s="24">
        <v>1</v>
      </c>
      <c r="C138" s="24">
        <v>248</v>
      </c>
      <c r="D138" s="24">
        <v>25</v>
      </c>
      <c r="E138" s="25" t="str">
        <f>_xlfn.XLOOKUP(A138,Product!A$2:A$5901,Product!B$2:B$5901,"Not Found")</f>
        <v>Alimentation Bébé</v>
      </c>
      <c r="F138" s="25" t="str">
        <f>_xlfn.XLOOKUP(A138,Product!A$2:A$5901,Product!C$2:C$5901,"Not Found")</f>
        <v>Petits pots fruits bébé</v>
      </c>
      <c r="G138" s="25" t="str">
        <f>IF(_xlfn.XLOOKUP(A138,Product!A$2:A$5901,Product!D$2:D$5901,"Not Found") = 0,"",_xlfn.XLOOKUP(A138,Product!A$2:A$5901,Product!D$2:D$5901,"Not Found"))</f>
        <v>Petits pots de fruits 4-6 mois</v>
      </c>
      <c r="H138" s="30">
        <f>_xlfn.XLOOKUP(A138,Product!A$2:A$5901,Product!E$2:E$5901,"Not Found")</f>
        <v>1.51</v>
      </c>
      <c r="I138" s="25" t="str">
        <f>A138&amp;"_"&amp;E138&amp;"_"&amp;F138&amp;"_"&amp;G138</f>
        <v>70414_Alimentation Bébé_Petits pots fruits bébé_Petits pots de fruits 4-6 mois</v>
      </c>
      <c r="J138" s="30">
        <f>D138*H138</f>
        <v>37.75</v>
      </c>
      <c r="K138" s="25">
        <f>IF(D138&gt;0,1,0)</f>
        <v>1</v>
      </c>
      <c r="L138" s="24">
        <f t="shared" si="2"/>
        <v>0</v>
      </c>
    </row>
    <row r="139" spans="1:12" ht="38" x14ac:dyDescent="0.2">
      <c r="A139" s="24">
        <v>70415</v>
      </c>
      <c r="B139" s="24">
        <v>0</v>
      </c>
      <c r="C139" s="24">
        <v>412</v>
      </c>
      <c r="D139" s="24">
        <v>74</v>
      </c>
      <c r="E139" s="25" t="str">
        <f>_xlfn.XLOOKUP(A139,Product!A$2:A$5901,Product!B$2:B$5901,"Not Found")</f>
        <v>Alimentation Bébé</v>
      </c>
      <c r="F139" s="25" t="str">
        <f>_xlfn.XLOOKUP(A139,Product!A$2:A$5901,Product!C$2:C$5901,"Not Found")</f>
        <v>Petits pots légumes bébé</v>
      </c>
      <c r="G139" s="25" t="str">
        <f>IF(_xlfn.XLOOKUP(A139,Product!A$2:A$5901,Product!D$2:D$5901,"Not Found") = 0,"",_xlfn.XLOOKUP(A139,Product!A$2:A$5901,Product!D$2:D$5901,"Not Found"))</f>
        <v>Petits pots légumes +4 mois</v>
      </c>
      <c r="H139" s="30">
        <f>_xlfn.XLOOKUP(A139,Product!A$2:A$5901,Product!E$2:E$5901,"Not Found")</f>
        <v>1.46</v>
      </c>
      <c r="I139" s="25" t="str">
        <f>A139&amp;"_"&amp;E139&amp;"_"&amp;F139&amp;"_"&amp;G139</f>
        <v>70415_Alimentation Bébé_Petits pots légumes bébé_Petits pots légumes +4 mois</v>
      </c>
      <c r="J139" s="30">
        <f>D139*H139</f>
        <v>108.03999999999999</v>
      </c>
      <c r="K139" s="25">
        <f>IF(D139&gt;0,1,0)</f>
        <v>1</v>
      </c>
      <c r="L139" s="24">
        <f t="shared" si="2"/>
        <v>0</v>
      </c>
    </row>
    <row r="140" spans="1:12" ht="38" x14ac:dyDescent="0.2">
      <c r="A140" s="24">
        <v>70417</v>
      </c>
      <c r="B140" s="24">
        <v>1</v>
      </c>
      <c r="C140" s="24">
        <v>328</v>
      </c>
      <c r="D140" s="24">
        <v>149</v>
      </c>
      <c r="E140" s="25" t="str">
        <f>_xlfn.XLOOKUP(A140,Product!A$2:A$5901,Product!B$2:B$5901,"Not Found")</f>
        <v>Alimentation Bébé</v>
      </c>
      <c r="F140" s="25" t="str">
        <f>_xlfn.XLOOKUP(A140,Product!A$2:A$5901,Product!C$2:C$5901,"Not Found")</f>
        <v>Petits pots bébé du midi</v>
      </c>
      <c r="G140" s="25" t="str">
        <f>IF(_xlfn.XLOOKUP(A140,Product!A$2:A$5901,Product!D$2:D$5901,"Not Found") = 0,"",_xlfn.XLOOKUP(A140,Product!A$2:A$5901,Product!D$2:D$5901,"Not Found"))</f>
        <v>Petits pots midi 4-6 mois</v>
      </c>
      <c r="H140" s="30">
        <f>_xlfn.XLOOKUP(A140,Product!A$2:A$5901,Product!E$2:E$5901,"Not Found")</f>
        <v>2.2999999999999998</v>
      </c>
      <c r="I140" s="25" t="str">
        <f>A140&amp;"_"&amp;E140&amp;"_"&amp;F140&amp;"_"&amp;G140</f>
        <v>70417_Alimentation Bébé_Petits pots bébé du midi_Petits pots midi 4-6 mois</v>
      </c>
      <c r="J140" s="30">
        <f>D140*H140</f>
        <v>342.7</v>
      </c>
      <c r="K140" s="25">
        <f>IF(D140&gt;0,1,0)</f>
        <v>1</v>
      </c>
      <c r="L140" s="24">
        <f t="shared" si="2"/>
        <v>0</v>
      </c>
    </row>
    <row r="141" spans="1:12" ht="38" x14ac:dyDescent="0.2">
      <c r="A141" s="24">
        <v>70418</v>
      </c>
      <c r="B141" s="24">
        <v>1</v>
      </c>
      <c r="C141" s="24">
        <v>527</v>
      </c>
      <c r="D141" s="24">
        <v>178</v>
      </c>
      <c r="E141" s="25" t="str">
        <f>_xlfn.XLOOKUP(A141,Product!A$2:A$5901,Product!B$2:B$5901,"Not Found")</f>
        <v>Alimentation Bébé</v>
      </c>
      <c r="F141" s="25" t="str">
        <f>_xlfn.XLOOKUP(A141,Product!A$2:A$5901,Product!C$2:C$5901,"Not Found")</f>
        <v>Petits pots bébé du midi</v>
      </c>
      <c r="G141" s="25" t="str">
        <f>IF(_xlfn.XLOOKUP(A141,Product!A$2:A$5901,Product!D$2:D$5901,"Not Found") = 0,"",_xlfn.XLOOKUP(A141,Product!A$2:A$5901,Product!D$2:D$5901,"Not Found"))</f>
        <v>Petits pots midi 4-6 mois</v>
      </c>
      <c r="H141" s="30">
        <f>_xlfn.XLOOKUP(A141,Product!A$2:A$5901,Product!E$2:E$5901,"Not Found")</f>
        <v>2.2999999999999998</v>
      </c>
      <c r="I141" s="25" t="str">
        <f>A141&amp;"_"&amp;E141&amp;"_"&amp;F141&amp;"_"&amp;G141</f>
        <v>70418_Alimentation Bébé_Petits pots bébé du midi_Petits pots midi 4-6 mois</v>
      </c>
      <c r="J141" s="30">
        <f>D141*H141</f>
        <v>409.4</v>
      </c>
      <c r="K141" s="25">
        <f>IF(D141&gt;0,1,0)</f>
        <v>1</v>
      </c>
      <c r="L141" s="24">
        <f t="shared" si="2"/>
        <v>0</v>
      </c>
    </row>
    <row r="142" spans="1:12" ht="38" x14ac:dyDescent="0.2">
      <c r="A142" s="24">
        <v>70419</v>
      </c>
      <c r="B142" s="24">
        <v>0</v>
      </c>
      <c r="C142" s="24">
        <v>319</v>
      </c>
      <c r="D142" s="24">
        <v>244</v>
      </c>
      <c r="E142" s="25" t="str">
        <f>_xlfn.XLOOKUP(A142,Product!A$2:A$5901,Product!B$2:B$5901,"Not Found")</f>
        <v>Alimentation Bébé</v>
      </c>
      <c r="F142" s="25" t="str">
        <f>_xlfn.XLOOKUP(A142,Product!A$2:A$5901,Product!C$2:C$5901,"Not Found")</f>
        <v>Petits pots bébé du midi</v>
      </c>
      <c r="G142" s="25" t="str">
        <f>IF(_xlfn.XLOOKUP(A142,Product!A$2:A$5901,Product!D$2:D$5901,"Not Found") = 0,"",_xlfn.XLOOKUP(A142,Product!A$2:A$5901,Product!D$2:D$5901,"Not Found"))</f>
        <v>Petits pots midi 4-6 mois</v>
      </c>
      <c r="H142" s="30">
        <f>_xlfn.XLOOKUP(A142,Product!A$2:A$5901,Product!E$2:E$5901,"Not Found")</f>
        <v>2.2999999999999998</v>
      </c>
      <c r="I142" s="25" t="str">
        <f>A142&amp;"_"&amp;E142&amp;"_"&amp;F142&amp;"_"&amp;G142</f>
        <v>70419_Alimentation Bébé_Petits pots bébé du midi_Petits pots midi 4-6 mois</v>
      </c>
      <c r="J142" s="30">
        <f>D142*H142</f>
        <v>561.19999999999993</v>
      </c>
      <c r="K142" s="25">
        <f>IF(D142&gt;0,1,0)</f>
        <v>1</v>
      </c>
      <c r="L142" s="24">
        <f t="shared" si="2"/>
        <v>0</v>
      </c>
    </row>
    <row r="143" spans="1:12" ht="38" x14ac:dyDescent="0.2">
      <c r="A143" s="24">
        <v>70420</v>
      </c>
      <c r="B143" s="24">
        <v>1</v>
      </c>
      <c r="C143" s="24">
        <v>8</v>
      </c>
      <c r="D143" s="24">
        <v>6</v>
      </c>
      <c r="E143" s="25" t="str">
        <f>_xlfn.XLOOKUP(A143,Product!A$2:A$5901,Product!B$2:B$5901,"Not Found")</f>
        <v>Alimentation Bébé</v>
      </c>
      <c r="F143" s="25" t="str">
        <f>_xlfn.XLOOKUP(A143,Product!A$2:A$5901,Product!C$2:C$5901,"Not Found")</f>
        <v>Petits pots bébé du midi</v>
      </c>
      <c r="G143" s="25" t="str">
        <f>IF(_xlfn.XLOOKUP(A143,Product!A$2:A$5901,Product!D$2:D$5901,"Not Found") = 0,"",_xlfn.XLOOKUP(A143,Product!A$2:A$5901,Product!D$2:D$5901,"Not Found"))</f>
        <v>Petits pots midi 8-12 mois</v>
      </c>
      <c r="H143" s="30">
        <f>_xlfn.XLOOKUP(A143,Product!A$2:A$5901,Product!E$2:E$5901,"Not Found")</f>
        <v>2.2999999999999998</v>
      </c>
      <c r="I143" s="25" t="str">
        <f>A143&amp;"_"&amp;E143&amp;"_"&amp;F143&amp;"_"&amp;G143</f>
        <v>70420_Alimentation Bébé_Petits pots bébé du midi_Petits pots midi 8-12 mois</v>
      </c>
      <c r="J143" s="30">
        <f>D143*H143</f>
        <v>13.799999999999999</v>
      </c>
      <c r="K143" s="25">
        <f>IF(D143&gt;0,1,0)</f>
        <v>1</v>
      </c>
      <c r="L143" s="24">
        <f t="shared" si="2"/>
        <v>0</v>
      </c>
    </row>
    <row r="144" spans="1:12" ht="38" x14ac:dyDescent="0.2">
      <c r="A144" s="24">
        <v>70422</v>
      </c>
      <c r="B144" s="24">
        <v>1</v>
      </c>
      <c r="C144" s="24">
        <v>920</v>
      </c>
      <c r="D144" s="24">
        <v>722</v>
      </c>
      <c r="E144" s="25" t="str">
        <f>_xlfn.XLOOKUP(A144,Product!A$2:A$5901,Product!B$2:B$5901,"Not Found")</f>
        <v>Alimentation Bébé</v>
      </c>
      <c r="F144" s="25" t="str">
        <f>_xlfn.XLOOKUP(A144,Product!A$2:A$5901,Product!C$2:C$5901,"Not Found")</f>
        <v>Petits pots bébé du midi</v>
      </c>
      <c r="G144" s="25" t="str">
        <f>IF(_xlfn.XLOOKUP(A144,Product!A$2:A$5901,Product!D$2:D$5901,"Not Found") = 0,"",_xlfn.XLOOKUP(A144,Product!A$2:A$5901,Product!D$2:D$5901,"Not Found"))</f>
        <v>Assiettes midi bébé 6-8 mois</v>
      </c>
      <c r="H144" s="30">
        <f>_xlfn.XLOOKUP(A144,Product!A$2:A$5901,Product!E$2:E$5901,"Not Found")</f>
        <v>2.2000000000000002</v>
      </c>
      <c r="I144" s="25" t="str">
        <f>A144&amp;"_"&amp;E144&amp;"_"&amp;F144&amp;"_"&amp;G144</f>
        <v>70422_Alimentation Bébé_Petits pots bébé du midi_Assiettes midi bébé 6-8 mois</v>
      </c>
      <c r="J144" s="30">
        <f>D144*H144</f>
        <v>1588.4</v>
      </c>
      <c r="K144" s="25">
        <f>IF(D144&gt;0,1,0)</f>
        <v>1</v>
      </c>
      <c r="L144" s="24">
        <f t="shared" si="2"/>
        <v>0</v>
      </c>
    </row>
    <row r="145" spans="1:12" ht="38" x14ac:dyDescent="0.2">
      <c r="A145" s="24">
        <v>70425</v>
      </c>
      <c r="B145" s="24">
        <v>1</v>
      </c>
      <c r="C145" s="24">
        <v>736</v>
      </c>
      <c r="D145" s="24">
        <v>473</v>
      </c>
      <c r="E145" s="25" t="str">
        <f>_xlfn.XLOOKUP(A145,Product!A$2:A$5901,Product!B$2:B$5901,"Not Found")</f>
        <v>Alimentation Bébé</v>
      </c>
      <c r="F145" s="25" t="str">
        <f>_xlfn.XLOOKUP(A145,Product!A$2:A$5901,Product!C$2:C$5901,"Not Found")</f>
        <v>Petits pots bébé du soir</v>
      </c>
      <c r="G145" s="25" t="str">
        <f>IF(_xlfn.XLOOKUP(A145,Product!A$2:A$5901,Product!D$2:D$5901,"Not Found") = 0,"",_xlfn.XLOOKUP(A145,Product!A$2:A$5901,Product!D$2:D$5901,"Not Found"))</f>
        <v>Assiettes soir bébé 15-18 mois</v>
      </c>
      <c r="H145" s="30">
        <f>_xlfn.XLOOKUP(A145,Product!A$2:A$5901,Product!E$2:E$5901,"Not Found")</f>
        <v>1.51</v>
      </c>
      <c r="I145" s="25" t="str">
        <f>A145&amp;"_"&amp;E145&amp;"_"&amp;F145&amp;"_"&amp;G145</f>
        <v>70425_Alimentation Bébé_Petits pots bébé du soir_Assiettes soir bébé 15-18 mois</v>
      </c>
      <c r="J145" s="30">
        <f>D145*H145</f>
        <v>714.23</v>
      </c>
      <c r="K145" s="25">
        <f>IF(D145&gt;0,1,0)</f>
        <v>1</v>
      </c>
      <c r="L145" s="24">
        <f t="shared" si="2"/>
        <v>0</v>
      </c>
    </row>
    <row r="146" spans="1:12" ht="38" x14ac:dyDescent="0.2">
      <c r="A146" s="24">
        <v>70426</v>
      </c>
      <c r="B146" s="24">
        <v>0</v>
      </c>
      <c r="C146" s="24">
        <v>582</v>
      </c>
      <c r="D146" s="24">
        <v>226</v>
      </c>
      <c r="E146" s="25" t="str">
        <f>_xlfn.XLOOKUP(A146,Product!A$2:A$5901,Product!B$2:B$5901,"Not Found")</f>
        <v>Alimentation Bébé</v>
      </c>
      <c r="F146" s="25" t="str">
        <f>_xlfn.XLOOKUP(A146,Product!A$2:A$5901,Product!C$2:C$5901,"Not Found")</f>
        <v>Petits pots bébé du midi</v>
      </c>
      <c r="G146" s="25" t="str">
        <f>IF(_xlfn.XLOOKUP(A146,Product!A$2:A$5901,Product!D$2:D$5901,"Not Found") = 0,"",_xlfn.XLOOKUP(A146,Product!A$2:A$5901,Product!D$2:D$5901,"Not Found"))</f>
        <v>Assiettes midi bébé 15-18 mois</v>
      </c>
      <c r="H146" s="30">
        <f>_xlfn.XLOOKUP(A146,Product!A$2:A$5901,Product!E$2:E$5901,"Not Found")</f>
        <v>1.92</v>
      </c>
      <c r="I146" s="25" t="str">
        <f>A146&amp;"_"&amp;E146&amp;"_"&amp;F146&amp;"_"&amp;G146</f>
        <v>70426_Alimentation Bébé_Petits pots bébé du midi_Assiettes midi bébé 15-18 mois</v>
      </c>
      <c r="J146" s="30">
        <f>D146*H146</f>
        <v>433.91999999999996</v>
      </c>
      <c r="K146" s="25">
        <f>IF(D146&gt;0,1,0)</f>
        <v>1</v>
      </c>
      <c r="L146" s="24">
        <f t="shared" si="2"/>
        <v>0</v>
      </c>
    </row>
    <row r="147" spans="1:12" ht="38" x14ac:dyDescent="0.2">
      <c r="A147" s="24">
        <v>70428</v>
      </c>
      <c r="B147" s="24">
        <v>1</v>
      </c>
      <c r="C147" s="24">
        <v>632</v>
      </c>
      <c r="D147" s="24">
        <v>356</v>
      </c>
      <c r="E147" s="25" t="str">
        <f>_xlfn.XLOOKUP(A147,Product!A$2:A$5901,Product!B$2:B$5901,"Not Found")</f>
        <v>Alimentation Bébé</v>
      </c>
      <c r="F147" s="25" t="str">
        <f>_xlfn.XLOOKUP(A147,Product!A$2:A$5901,Product!C$2:C$5901,"Not Found")</f>
        <v>Petits pots bébé du midi</v>
      </c>
      <c r="G147" s="25" t="str">
        <f>IF(_xlfn.XLOOKUP(A147,Product!A$2:A$5901,Product!D$2:D$5901,"Not Found") = 0,"",_xlfn.XLOOKUP(A147,Product!A$2:A$5901,Product!D$2:D$5901,"Not Found"))</f>
        <v>Assiettes midi bébé 15-18 mois</v>
      </c>
      <c r="H147" s="30">
        <f>_xlfn.XLOOKUP(A147,Product!A$2:A$5901,Product!E$2:E$5901,"Not Found")</f>
        <v>1.92</v>
      </c>
      <c r="I147" s="25" t="str">
        <f>A147&amp;"_"&amp;E147&amp;"_"&amp;F147&amp;"_"&amp;G147</f>
        <v>70428_Alimentation Bébé_Petits pots bébé du midi_Assiettes midi bébé 15-18 mois</v>
      </c>
      <c r="J147" s="30">
        <f>D147*H147</f>
        <v>683.52</v>
      </c>
      <c r="K147" s="25">
        <f>IF(D147&gt;0,1,0)</f>
        <v>1</v>
      </c>
      <c r="L147" s="24">
        <f t="shared" si="2"/>
        <v>0</v>
      </c>
    </row>
    <row r="148" spans="1:12" ht="38" x14ac:dyDescent="0.2">
      <c r="A148" s="24">
        <v>70429</v>
      </c>
      <c r="B148" s="24">
        <v>0</v>
      </c>
      <c r="C148" s="24">
        <v>904</v>
      </c>
      <c r="D148" s="24">
        <v>503</v>
      </c>
      <c r="E148" s="25" t="str">
        <f>_xlfn.XLOOKUP(A148,Product!A$2:A$5901,Product!B$2:B$5901,"Not Found")</f>
        <v>Alimentation Bébé</v>
      </c>
      <c r="F148" s="25" t="str">
        <f>_xlfn.XLOOKUP(A148,Product!A$2:A$5901,Product!C$2:C$5901,"Not Found")</f>
        <v>Petits pots bébé du midi</v>
      </c>
      <c r="G148" s="25" t="str">
        <f>IF(_xlfn.XLOOKUP(A148,Product!A$2:A$5901,Product!D$2:D$5901,"Not Found") = 0,"",_xlfn.XLOOKUP(A148,Product!A$2:A$5901,Product!D$2:D$5901,"Not Found"))</f>
        <v>Assiettes midi bébé 15-18 mois</v>
      </c>
      <c r="H148" s="30">
        <f>_xlfn.XLOOKUP(A148,Product!A$2:A$5901,Product!E$2:E$5901,"Not Found")</f>
        <v>1.66</v>
      </c>
      <c r="I148" s="25" t="str">
        <f>A148&amp;"_"&amp;E148&amp;"_"&amp;F148&amp;"_"&amp;G148</f>
        <v>70429_Alimentation Bébé_Petits pots bébé du midi_Assiettes midi bébé 15-18 mois</v>
      </c>
      <c r="J148" s="30">
        <f>D148*H148</f>
        <v>834.9799999999999</v>
      </c>
      <c r="K148" s="25">
        <f>IF(D148&gt;0,1,0)</f>
        <v>1</v>
      </c>
      <c r="L148" s="24">
        <f t="shared" si="2"/>
        <v>0</v>
      </c>
    </row>
    <row r="149" spans="1:12" ht="38" x14ac:dyDescent="0.2">
      <c r="A149" s="24">
        <v>70574</v>
      </c>
      <c r="B149" s="24">
        <v>1</v>
      </c>
      <c r="C149" s="24">
        <v>596</v>
      </c>
      <c r="D149" s="24">
        <v>218</v>
      </c>
      <c r="E149" s="25" t="str">
        <f>_xlfn.XLOOKUP(A149,Product!A$2:A$5901,Product!B$2:B$5901,"Not Found")</f>
        <v>Alimentation Bébé</v>
      </c>
      <c r="F149" s="25" t="str">
        <f>_xlfn.XLOOKUP(A149,Product!A$2:A$5901,Product!C$2:C$5901,"Not Found")</f>
        <v>Bouillies bio bébé</v>
      </c>
      <c r="G149" s="25" t="str">
        <f>IF(_xlfn.XLOOKUP(A149,Product!A$2:A$5901,Product!D$2:D$5901,"Not Found") = 0,"",_xlfn.XLOOKUP(A149,Product!A$2:A$5901,Product!D$2:D$5901,"Not Found"))</f>
        <v>Bouillies bio bébé 6 mois</v>
      </c>
      <c r="H149" s="30">
        <f>_xlfn.XLOOKUP(A149,Product!A$2:A$5901,Product!E$2:E$5901,"Not Found")</f>
        <v>1.7</v>
      </c>
      <c r="I149" s="25" t="str">
        <f>A149&amp;"_"&amp;E149&amp;"_"&amp;F149&amp;"_"&amp;G149</f>
        <v>70574_Alimentation Bébé_Bouillies bio bébé_Bouillies bio bébé 6 mois</v>
      </c>
      <c r="J149" s="30">
        <f>D149*H149</f>
        <v>370.59999999999997</v>
      </c>
      <c r="K149" s="25">
        <f>IF(D149&gt;0,1,0)</f>
        <v>1</v>
      </c>
      <c r="L149" s="24">
        <f t="shared" si="2"/>
        <v>0</v>
      </c>
    </row>
    <row r="150" spans="1:12" ht="38" x14ac:dyDescent="0.2">
      <c r="A150" s="24">
        <v>70575</v>
      </c>
      <c r="B150" s="24">
        <v>0</v>
      </c>
      <c r="C150" s="24">
        <v>745</v>
      </c>
      <c r="D150" s="24">
        <v>55</v>
      </c>
      <c r="E150" s="25" t="str">
        <f>_xlfn.XLOOKUP(A150,Product!A$2:A$5901,Product!B$2:B$5901,"Not Found")</f>
        <v>Alimentation Bébé</v>
      </c>
      <c r="F150" s="25" t="str">
        <f>_xlfn.XLOOKUP(A150,Product!A$2:A$5901,Product!C$2:C$5901,"Not Found")</f>
        <v>Petits pots bébé du midi</v>
      </c>
      <c r="G150" s="25" t="str">
        <f>IF(_xlfn.XLOOKUP(A150,Product!A$2:A$5901,Product!D$2:D$5901,"Not Found") = 0,"",_xlfn.XLOOKUP(A150,Product!A$2:A$5901,Product!D$2:D$5901,"Not Found"))</f>
        <v>Pâtes bébé, condiments</v>
      </c>
      <c r="H150" s="30">
        <f>_xlfn.XLOOKUP(A150,Product!A$2:A$5901,Product!E$2:E$5901,"Not Found")</f>
        <v>1.7</v>
      </c>
      <c r="I150" s="25" t="str">
        <f>A150&amp;"_"&amp;E150&amp;"_"&amp;F150&amp;"_"&amp;G150</f>
        <v>70575_Alimentation Bébé_Petits pots bébé du midi_Pâtes bébé, condiments</v>
      </c>
      <c r="J150" s="30">
        <f>D150*H150</f>
        <v>93.5</v>
      </c>
      <c r="K150" s="25">
        <f>IF(D150&gt;0,1,0)</f>
        <v>1</v>
      </c>
      <c r="L150" s="24">
        <f t="shared" si="2"/>
        <v>0</v>
      </c>
    </row>
    <row r="151" spans="1:12" ht="38" x14ac:dyDescent="0.2">
      <c r="A151" s="24">
        <v>70585</v>
      </c>
      <c r="B151" s="24">
        <v>0</v>
      </c>
      <c r="C151" s="24">
        <v>104</v>
      </c>
      <c r="D151" s="24">
        <v>24</v>
      </c>
      <c r="E151" s="25" t="str">
        <f>_xlfn.XLOOKUP(A151,Product!A$2:A$5901,Product!B$2:B$5901,"Not Found")</f>
        <v>Alimentation Bébé</v>
      </c>
      <c r="F151" s="25" t="str">
        <f>_xlfn.XLOOKUP(A151,Product!A$2:A$5901,Product!C$2:C$5901,"Not Found")</f>
        <v>Petits pots fruits bébé</v>
      </c>
      <c r="G151" s="25" t="str">
        <f>IF(_xlfn.XLOOKUP(A151,Product!A$2:A$5901,Product!D$2:D$5901,"Not Found") = 0,"",_xlfn.XLOOKUP(A151,Product!A$2:A$5901,Product!D$2:D$5901,"Not Found"))</f>
        <v/>
      </c>
      <c r="H151" s="30">
        <f>_xlfn.XLOOKUP(A151,Product!A$2:A$5901,Product!E$2:E$5901,"Not Found")</f>
        <v>1.65</v>
      </c>
      <c r="I151" s="25" t="str">
        <f>A151&amp;"_"&amp;E151&amp;"_"&amp;F151&amp;"_"&amp;G151</f>
        <v>70585_Alimentation Bébé_Petits pots fruits bébé_</v>
      </c>
      <c r="J151" s="30">
        <f>D151*H151</f>
        <v>39.599999999999994</v>
      </c>
      <c r="K151" s="25">
        <f>IF(D151&gt;0,1,0)</f>
        <v>1</v>
      </c>
      <c r="L151" s="24">
        <f t="shared" si="2"/>
        <v>0</v>
      </c>
    </row>
    <row r="152" spans="1:12" ht="38" x14ac:dyDescent="0.2">
      <c r="A152" s="24">
        <v>70587</v>
      </c>
      <c r="B152" s="24">
        <v>0</v>
      </c>
      <c r="C152" s="24">
        <v>30</v>
      </c>
      <c r="D152" s="24">
        <v>28</v>
      </c>
      <c r="E152" s="25" t="str">
        <f>_xlfn.XLOOKUP(A152,Product!A$2:A$5901,Product!B$2:B$5901,"Not Found")</f>
        <v>Alimentation Bébé</v>
      </c>
      <c r="F152" s="25" t="str">
        <f>_xlfn.XLOOKUP(A152,Product!A$2:A$5901,Product!C$2:C$5901,"Not Found")</f>
        <v>Petits pots fruits bébé</v>
      </c>
      <c r="G152" s="25" t="str">
        <f>IF(_xlfn.XLOOKUP(A152,Product!A$2:A$5901,Product!D$2:D$5901,"Not Found") = 0,"",_xlfn.XLOOKUP(A152,Product!A$2:A$5901,Product!D$2:D$5901,"Not Found"))</f>
        <v/>
      </c>
      <c r="H152" s="30">
        <f>_xlfn.XLOOKUP(A152,Product!A$2:A$5901,Product!E$2:E$5901,"Not Found")</f>
        <v>0.64</v>
      </c>
      <c r="I152" s="25" t="str">
        <f>A152&amp;"_"&amp;E152&amp;"_"&amp;F152&amp;"_"&amp;G152</f>
        <v>70587_Alimentation Bébé_Petits pots fruits bébé_</v>
      </c>
      <c r="J152" s="30">
        <f>D152*H152</f>
        <v>17.920000000000002</v>
      </c>
      <c r="K152" s="25">
        <f>IF(D152&gt;0,1,0)</f>
        <v>1</v>
      </c>
      <c r="L152" s="24">
        <f t="shared" si="2"/>
        <v>0</v>
      </c>
    </row>
    <row r="153" spans="1:12" ht="38" x14ac:dyDescent="0.2">
      <c r="A153" s="24">
        <v>70588</v>
      </c>
      <c r="B153" s="24">
        <v>0</v>
      </c>
      <c r="C153" s="24">
        <v>846</v>
      </c>
      <c r="D153" s="24">
        <v>186</v>
      </c>
      <c r="E153" s="25" t="str">
        <f>_xlfn.XLOOKUP(A153,Product!A$2:A$5901,Product!B$2:B$5901,"Not Found")</f>
        <v>Alimentation Bébé</v>
      </c>
      <c r="F153" s="25" t="str">
        <f>_xlfn.XLOOKUP(A153,Product!A$2:A$5901,Product!C$2:C$5901,"Not Found")</f>
        <v>Petits pots fruits bébé</v>
      </c>
      <c r="G153" s="25" t="str">
        <f>IF(_xlfn.XLOOKUP(A153,Product!A$2:A$5901,Product!D$2:D$5901,"Not Found") = 0,"",_xlfn.XLOOKUP(A153,Product!A$2:A$5901,Product!D$2:D$5901,"Not Found"))</f>
        <v/>
      </c>
      <c r="H153" s="30">
        <f>_xlfn.XLOOKUP(A153,Product!A$2:A$5901,Product!E$2:E$5901,"Not Found")</f>
        <v>0.64</v>
      </c>
      <c r="I153" s="25" t="str">
        <f>A153&amp;"_"&amp;E153&amp;"_"&amp;F153&amp;"_"&amp;G153</f>
        <v>70588_Alimentation Bébé_Petits pots fruits bébé_</v>
      </c>
      <c r="J153" s="30">
        <f>D153*H153</f>
        <v>119.04</v>
      </c>
      <c r="K153" s="25">
        <f>IF(D153&gt;0,1,0)</f>
        <v>1</v>
      </c>
      <c r="L153" s="24">
        <f t="shared" si="2"/>
        <v>0</v>
      </c>
    </row>
    <row r="154" spans="1:12" ht="38" x14ac:dyDescent="0.2">
      <c r="A154" s="24">
        <v>71055</v>
      </c>
      <c r="B154" s="24">
        <v>1</v>
      </c>
      <c r="C154" s="24">
        <v>232</v>
      </c>
      <c r="D154" s="24">
        <v>189</v>
      </c>
      <c r="E154" s="25" t="str">
        <f>_xlfn.XLOOKUP(A154,Product!A$2:A$5901,Product!B$2:B$5901,"Not Found")</f>
        <v>Alimentation Bébé</v>
      </c>
      <c r="F154" s="25" t="str">
        <f>_xlfn.XLOOKUP(A154,Product!A$2:A$5901,Product!C$2:C$5901,"Not Found")</f>
        <v>Desserts lactés bébé</v>
      </c>
      <c r="G154" s="25" t="str">
        <f>IF(_xlfn.XLOOKUP(A154,Product!A$2:A$5901,Product!D$2:D$5901,"Not Found") = 0,"",_xlfn.XLOOKUP(A154,Product!A$2:A$5901,Product!D$2:D$5901,"Not Found"))</f>
        <v>Desserts lactés bébé 4-6 mois</v>
      </c>
      <c r="H154" s="30">
        <f>_xlfn.XLOOKUP(A154,Product!A$2:A$5901,Product!E$2:E$5901,"Not Found")</f>
        <v>1</v>
      </c>
      <c r="I154" s="25" t="str">
        <f>A154&amp;"_"&amp;E154&amp;"_"&amp;F154&amp;"_"&amp;G154</f>
        <v>71055_Alimentation Bébé_Desserts lactés bébé_Desserts lactés bébé 4-6 mois</v>
      </c>
      <c r="J154" s="30">
        <f>D154*H154</f>
        <v>189</v>
      </c>
      <c r="K154" s="25">
        <f>IF(D154&gt;0,1,0)</f>
        <v>1</v>
      </c>
      <c r="L154" s="24">
        <f t="shared" si="2"/>
        <v>0</v>
      </c>
    </row>
    <row r="155" spans="1:12" ht="38" x14ac:dyDescent="0.2">
      <c r="A155" s="24">
        <v>71056</v>
      </c>
      <c r="B155" s="24">
        <v>0</v>
      </c>
      <c r="C155" s="24">
        <v>472</v>
      </c>
      <c r="D155" s="24">
        <v>8</v>
      </c>
      <c r="E155" s="25" t="str">
        <f>_xlfn.XLOOKUP(A155,Product!A$2:A$5901,Product!B$2:B$5901,"Not Found")</f>
        <v>Alimentation Bébé</v>
      </c>
      <c r="F155" s="25" t="str">
        <f>_xlfn.XLOOKUP(A155,Product!A$2:A$5901,Product!C$2:C$5901,"Not Found")</f>
        <v>Desserts lactés bébé</v>
      </c>
      <c r="G155" s="25" t="str">
        <f>IF(_xlfn.XLOOKUP(A155,Product!A$2:A$5901,Product!D$2:D$5901,"Not Found") = 0,"",_xlfn.XLOOKUP(A155,Product!A$2:A$5901,Product!D$2:D$5901,"Not Found"))</f>
        <v>Desserts lactés bébé 4-6 mois</v>
      </c>
      <c r="H155" s="30">
        <f>_xlfn.XLOOKUP(A155,Product!A$2:A$5901,Product!E$2:E$5901,"Not Found")</f>
        <v>1</v>
      </c>
      <c r="I155" s="25" t="str">
        <f>A155&amp;"_"&amp;E155&amp;"_"&amp;F155&amp;"_"&amp;G155</f>
        <v>71056_Alimentation Bébé_Desserts lactés bébé_Desserts lactés bébé 4-6 mois</v>
      </c>
      <c r="J155" s="30">
        <f>D155*H155</f>
        <v>8</v>
      </c>
      <c r="K155" s="25">
        <f>IF(D155&gt;0,1,0)</f>
        <v>1</v>
      </c>
      <c r="L155" s="24">
        <f t="shared" si="2"/>
        <v>0</v>
      </c>
    </row>
    <row r="156" spans="1:12" ht="38" x14ac:dyDescent="0.2">
      <c r="A156" s="24">
        <v>73635</v>
      </c>
      <c r="B156" s="24">
        <v>1</v>
      </c>
      <c r="C156" s="24">
        <v>371</v>
      </c>
      <c r="D156" s="24">
        <v>186</v>
      </c>
      <c r="E156" s="25" t="str">
        <f>_xlfn.XLOOKUP(A156,Product!A$2:A$5901,Product!B$2:B$5901,"Not Found")</f>
        <v>Alimentation Bébé</v>
      </c>
      <c r="F156" s="25" t="str">
        <f>_xlfn.XLOOKUP(A156,Product!A$2:A$5901,Product!C$2:C$5901,"Not Found")</f>
        <v>Goûters &amp; biscuits bio bébé</v>
      </c>
      <c r="G156" s="25" t="str">
        <f>IF(_xlfn.XLOOKUP(A156,Product!A$2:A$5901,Product!D$2:D$5901,"Not Found") = 0,"",_xlfn.XLOOKUP(A156,Product!A$2:A$5901,Product!D$2:D$5901,"Not Found"))</f>
        <v>Goûters bio bébé +10 mois</v>
      </c>
      <c r="H156" s="30">
        <f>_xlfn.XLOOKUP(A156,Product!A$2:A$5901,Product!E$2:E$5901,"Not Found")</f>
        <v>1.28</v>
      </c>
      <c r="I156" s="25" t="str">
        <f>A156&amp;"_"&amp;E156&amp;"_"&amp;F156&amp;"_"&amp;G156</f>
        <v>73635_Alimentation Bébé_Goûters &amp; biscuits bio bébé_Goûters bio bébé +10 mois</v>
      </c>
      <c r="J156" s="30">
        <f>D156*H156</f>
        <v>238.08</v>
      </c>
      <c r="K156" s="25">
        <f>IF(D156&gt;0,1,0)</f>
        <v>1</v>
      </c>
      <c r="L156" s="24">
        <f t="shared" si="2"/>
        <v>0</v>
      </c>
    </row>
    <row r="157" spans="1:12" ht="38" x14ac:dyDescent="0.2">
      <c r="A157" s="24">
        <v>75750</v>
      </c>
      <c r="B157" s="24">
        <v>1</v>
      </c>
      <c r="C157" s="24">
        <v>893</v>
      </c>
      <c r="D157" s="24">
        <v>259</v>
      </c>
      <c r="E157" s="25" t="str">
        <f>_xlfn.XLOOKUP(A157,Product!A$2:A$5901,Product!B$2:B$5901,"Not Found")</f>
        <v>Alimentation Bébé</v>
      </c>
      <c r="F157" s="25" t="str">
        <f>_xlfn.XLOOKUP(A157,Product!A$2:A$5901,Product!C$2:C$5901,"Not Found")</f>
        <v>Petits pots bébé du midi</v>
      </c>
      <c r="G157" s="25" t="str">
        <f>IF(_xlfn.XLOOKUP(A157,Product!A$2:A$5901,Product!D$2:D$5901,"Not Found") = 0,"",_xlfn.XLOOKUP(A157,Product!A$2:A$5901,Product!D$2:D$5901,"Not Found"))</f>
        <v>Assiettes midi bébé 15-18 mois</v>
      </c>
      <c r="H157" s="30">
        <f>_xlfn.XLOOKUP(A157,Product!A$2:A$5901,Product!E$2:E$5901,"Not Found")</f>
        <v>2.08</v>
      </c>
      <c r="I157" s="25" t="str">
        <f>A157&amp;"_"&amp;E157&amp;"_"&amp;F157&amp;"_"&amp;G157</f>
        <v>75750_Alimentation Bébé_Petits pots bébé du midi_Assiettes midi bébé 15-18 mois</v>
      </c>
      <c r="J157" s="30">
        <f>D157*H157</f>
        <v>538.72</v>
      </c>
      <c r="K157" s="25">
        <f>IF(D157&gt;0,1,0)</f>
        <v>1</v>
      </c>
      <c r="L157" s="24">
        <f t="shared" si="2"/>
        <v>0</v>
      </c>
    </row>
    <row r="158" spans="1:12" ht="38" x14ac:dyDescent="0.2">
      <c r="A158" s="24">
        <v>75752</v>
      </c>
      <c r="B158" s="24">
        <v>1</v>
      </c>
      <c r="C158" s="24">
        <v>687</v>
      </c>
      <c r="D158" s="24">
        <v>641</v>
      </c>
      <c r="E158" s="25" t="str">
        <f>_xlfn.XLOOKUP(A158,Product!A$2:A$5901,Product!B$2:B$5901,"Not Found")</f>
        <v>Alimentation Bébé</v>
      </c>
      <c r="F158" s="25" t="str">
        <f>_xlfn.XLOOKUP(A158,Product!A$2:A$5901,Product!C$2:C$5901,"Not Found")</f>
        <v>Petits pots bébé du soir</v>
      </c>
      <c r="G158" s="25" t="str">
        <f>IF(_xlfn.XLOOKUP(A158,Product!A$2:A$5901,Product!D$2:D$5901,"Not Found") = 0,"",_xlfn.XLOOKUP(A158,Product!A$2:A$5901,Product!D$2:D$5901,"Not Found"))</f>
        <v>Assiettes soir bébé 15-18 mois</v>
      </c>
      <c r="H158" s="30">
        <f>_xlfn.XLOOKUP(A158,Product!A$2:A$5901,Product!E$2:E$5901,"Not Found")</f>
        <v>2.08</v>
      </c>
      <c r="I158" s="25" t="str">
        <f>A158&amp;"_"&amp;E158&amp;"_"&amp;F158&amp;"_"&amp;G158</f>
        <v>75752_Alimentation Bébé_Petits pots bébé du soir_Assiettes soir bébé 15-18 mois</v>
      </c>
      <c r="J158" s="30">
        <f>D158*H158</f>
        <v>1333.28</v>
      </c>
      <c r="K158" s="25">
        <f>IF(D158&gt;0,1,0)</f>
        <v>1</v>
      </c>
      <c r="L158" s="24">
        <f t="shared" si="2"/>
        <v>0</v>
      </c>
    </row>
    <row r="159" spans="1:12" ht="38" x14ac:dyDescent="0.2">
      <c r="A159" s="24">
        <v>75766</v>
      </c>
      <c r="B159" s="24">
        <v>0</v>
      </c>
      <c r="C159" s="24">
        <v>842</v>
      </c>
      <c r="D159" s="24">
        <v>123</v>
      </c>
      <c r="E159" s="25" t="str">
        <f>_xlfn.XLOOKUP(A159,Product!A$2:A$5901,Product!B$2:B$5901,"Not Found")</f>
        <v>Alimentation Bébé</v>
      </c>
      <c r="F159" s="25" t="str">
        <f>_xlfn.XLOOKUP(A159,Product!A$2:A$5901,Product!C$2:C$5901,"Not Found")</f>
        <v>Petits pots fruits bébé</v>
      </c>
      <c r="G159" s="25" t="str">
        <f>IF(_xlfn.XLOOKUP(A159,Product!A$2:A$5901,Product!D$2:D$5901,"Not Found") = 0,"",_xlfn.XLOOKUP(A159,Product!A$2:A$5901,Product!D$2:D$5901,"Not Found"))</f>
        <v>Gourdes de fruits 4-6 mois</v>
      </c>
      <c r="H159" s="30">
        <f>_xlfn.XLOOKUP(A159,Product!A$2:A$5901,Product!E$2:E$5901,"Not Found")</f>
        <v>0.83</v>
      </c>
      <c r="I159" s="25" t="str">
        <f>A159&amp;"_"&amp;E159&amp;"_"&amp;F159&amp;"_"&amp;G159</f>
        <v>75766_Alimentation Bébé_Petits pots fruits bébé_Gourdes de fruits 4-6 mois</v>
      </c>
      <c r="J159" s="30">
        <f>D159*H159</f>
        <v>102.08999999999999</v>
      </c>
      <c r="K159" s="25">
        <f>IF(D159&gt;0,1,0)</f>
        <v>1</v>
      </c>
      <c r="L159" s="24">
        <f t="shared" si="2"/>
        <v>0</v>
      </c>
    </row>
    <row r="160" spans="1:12" ht="38" x14ac:dyDescent="0.2">
      <c r="A160" s="24">
        <v>76566</v>
      </c>
      <c r="B160" s="24">
        <v>1</v>
      </c>
      <c r="C160" s="24">
        <v>458</v>
      </c>
      <c r="D160" s="24">
        <v>411</v>
      </c>
      <c r="E160" s="25" t="str">
        <f>_xlfn.XLOOKUP(A160,Product!A$2:A$5901,Product!B$2:B$5901,"Not Found")</f>
        <v>Alimentation Bébé</v>
      </c>
      <c r="F160" s="25" t="str">
        <f>_xlfn.XLOOKUP(A160,Product!A$2:A$5901,Product!C$2:C$5901,"Not Found")</f>
        <v>Céréales bio bébé</v>
      </c>
      <c r="G160" s="25" t="str">
        <f>IF(_xlfn.XLOOKUP(A160,Product!A$2:A$5901,Product!D$2:D$5901,"Not Found") = 0,"",_xlfn.XLOOKUP(A160,Product!A$2:A$5901,Product!D$2:D$5901,"Not Found"))</f>
        <v>Céréales bio bébé 4-6 mois</v>
      </c>
      <c r="H160" s="30">
        <f>_xlfn.XLOOKUP(A160,Product!A$2:A$5901,Product!E$2:E$5901,"Not Found")</f>
        <v>6.01</v>
      </c>
      <c r="I160" s="25" t="str">
        <f>A160&amp;"_"&amp;E160&amp;"_"&amp;F160&amp;"_"&amp;G160</f>
        <v>76566_Alimentation Bébé_Céréales bio bébé_Céréales bio bébé 4-6 mois</v>
      </c>
      <c r="J160" s="30">
        <f>D160*H160</f>
        <v>2470.11</v>
      </c>
      <c r="K160" s="25">
        <f>IF(D160&gt;0,1,0)</f>
        <v>1</v>
      </c>
      <c r="L160" s="24">
        <f t="shared" si="2"/>
        <v>0</v>
      </c>
    </row>
    <row r="161" spans="1:12" ht="38" x14ac:dyDescent="0.2">
      <c r="A161" s="24">
        <v>76567</v>
      </c>
      <c r="B161" s="24">
        <v>0</v>
      </c>
      <c r="C161" s="24">
        <v>595</v>
      </c>
      <c r="D161" s="24">
        <v>275</v>
      </c>
      <c r="E161" s="25" t="str">
        <f>_xlfn.XLOOKUP(A161,Product!A$2:A$5901,Product!B$2:B$5901,"Not Found")</f>
        <v>Alimentation Bébé</v>
      </c>
      <c r="F161" s="25" t="str">
        <f>_xlfn.XLOOKUP(A161,Product!A$2:A$5901,Product!C$2:C$5901,"Not Found")</f>
        <v>Préparation végétale bébé</v>
      </c>
      <c r="G161" s="25" t="str">
        <f>IF(_xlfn.XLOOKUP(A161,Product!A$2:A$5901,Product!D$2:D$5901,"Not Found") = 0,"",_xlfn.XLOOKUP(A161,Product!A$2:A$5901,Product!D$2:D$5901,"Not Found"))</f>
        <v>Préparation végétale croissance</v>
      </c>
      <c r="H161" s="30">
        <f>_xlfn.XLOOKUP(A161,Product!A$2:A$5901,Product!E$2:E$5901,"Not Found")</f>
        <v>25.63</v>
      </c>
      <c r="I161" s="25" t="str">
        <f>A161&amp;"_"&amp;E161&amp;"_"&amp;F161&amp;"_"&amp;G161</f>
        <v>76567_Alimentation Bébé_Préparation végétale bébé_Préparation végétale croissance</v>
      </c>
      <c r="J161" s="30">
        <f>D161*H161</f>
        <v>7048.25</v>
      </c>
      <c r="K161" s="25">
        <f>IF(D161&gt;0,1,0)</f>
        <v>1</v>
      </c>
      <c r="L161" s="24">
        <f t="shared" si="2"/>
        <v>0</v>
      </c>
    </row>
    <row r="162" spans="1:12" ht="38" x14ac:dyDescent="0.2">
      <c r="A162" s="24">
        <v>78866</v>
      </c>
      <c r="B162" s="24">
        <v>0</v>
      </c>
      <c r="C162" s="24">
        <v>630</v>
      </c>
      <c r="D162" s="24">
        <v>347</v>
      </c>
      <c r="E162" s="25" t="str">
        <f>_xlfn.XLOOKUP(A162,Product!A$2:A$5901,Product!B$2:B$5901,"Not Found")</f>
        <v>Alimentation Bébé</v>
      </c>
      <c r="F162" s="25" t="str">
        <f>_xlfn.XLOOKUP(A162,Product!A$2:A$5901,Product!C$2:C$5901,"Not Found")</f>
        <v>Petits pots légumes bébé</v>
      </c>
      <c r="G162" s="25" t="str">
        <f>IF(_xlfn.XLOOKUP(A162,Product!A$2:A$5901,Product!D$2:D$5901,"Not Found") = 0,"",_xlfn.XLOOKUP(A162,Product!A$2:A$5901,Product!D$2:D$5901,"Not Found"))</f>
        <v>Petits pots légumes +4 mois</v>
      </c>
      <c r="H162" s="30">
        <f>_xlfn.XLOOKUP(A162,Product!A$2:A$5901,Product!E$2:E$5901,"Not Found")</f>
        <v>1.46</v>
      </c>
      <c r="I162" s="25" t="str">
        <f>A162&amp;"_"&amp;E162&amp;"_"&amp;F162&amp;"_"&amp;G162</f>
        <v>78866_Alimentation Bébé_Petits pots légumes bébé_Petits pots légumes +4 mois</v>
      </c>
      <c r="J162" s="30">
        <f>D162*H162</f>
        <v>506.62</v>
      </c>
      <c r="K162" s="25">
        <f>IF(D162&gt;0,1,0)</f>
        <v>1</v>
      </c>
      <c r="L162" s="24">
        <f t="shared" si="2"/>
        <v>0</v>
      </c>
    </row>
    <row r="163" spans="1:12" ht="38" x14ac:dyDescent="0.2">
      <c r="A163" s="24">
        <v>79263</v>
      </c>
      <c r="B163" s="24">
        <v>0</v>
      </c>
      <c r="C163" s="24">
        <v>55</v>
      </c>
      <c r="D163" s="24">
        <v>4</v>
      </c>
      <c r="E163" s="25" t="str">
        <f>_xlfn.XLOOKUP(A163,Product!A$2:A$5901,Product!B$2:B$5901,"Not Found")</f>
        <v>Alimentation Bébé</v>
      </c>
      <c r="F163" s="25" t="str">
        <f>_xlfn.XLOOKUP(A163,Product!A$2:A$5901,Product!C$2:C$5901,"Not Found")</f>
        <v>Céréales bio bébé</v>
      </c>
      <c r="G163" s="25" t="str">
        <f>IF(_xlfn.XLOOKUP(A163,Product!A$2:A$5901,Product!D$2:D$5901,"Not Found") = 0,"",_xlfn.XLOOKUP(A163,Product!A$2:A$5901,Product!D$2:D$5901,"Not Found"))</f>
        <v>Céréales bio bébé 8 mois</v>
      </c>
      <c r="H163" s="30">
        <f>_xlfn.XLOOKUP(A163,Product!A$2:A$5901,Product!E$2:E$5901,"Not Found")</f>
        <v>2.2000000000000002</v>
      </c>
      <c r="I163" s="25" t="str">
        <f>A163&amp;"_"&amp;E163&amp;"_"&amp;F163&amp;"_"&amp;G163</f>
        <v>79263_Alimentation Bébé_Céréales bio bébé_Céréales bio bébé 8 mois</v>
      </c>
      <c r="J163" s="30">
        <f>D163*H163</f>
        <v>8.8000000000000007</v>
      </c>
      <c r="K163" s="25">
        <f>IF(D163&gt;0,1,0)</f>
        <v>1</v>
      </c>
      <c r="L163" s="24">
        <f t="shared" si="2"/>
        <v>0</v>
      </c>
    </row>
    <row r="164" spans="1:12" ht="38" x14ac:dyDescent="0.2">
      <c r="A164" s="24">
        <v>79419</v>
      </c>
      <c r="B164" s="24">
        <v>0</v>
      </c>
      <c r="C164" s="24">
        <v>764</v>
      </c>
      <c r="D164" s="24">
        <v>476</v>
      </c>
      <c r="E164" s="25" t="str">
        <f>_xlfn.XLOOKUP(A164,Product!A$2:A$5901,Product!B$2:B$5901,"Not Found")</f>
        <v>Alimentation Bébé</v>
      </c>
      <c r="F164" s="25" t="str">
        <f>_xlfn.XLOOKUP(A164,Product!A$2:A$5901,Product!C$2:C$5901,"Not Found")</f>
        <v>Petits pots fruits bébé</v>
      </c>
      <c r="G164" s="25" t="str">
        <f>IF(_xlfn.XLOOKUP(A164,Product!A$2:A$5901,Product!D$2:D$5901,"Not Found") = 0,"",_xlfn.XLOOKUP(A164,Product!A$2:A$5901,Product!D$2:D$5901,"Not Found"))</f>
        <v>Petits pots de fruits 4-6 mois</v>
      </c>
      <c r="H164" s="30">
        <f>_xlfn.XLOOKUP(A164,Product!A$2:A$5901,Product!E$2:E$5901,"Not Found")</f>
        <v>1.55</v>
      </c>
      <c r="I164" s="25" t="str">
        <f>A164&amp;"_"&amp;E164&amp;"_"&amp;F164&amp;"_"&amp;G164</f>
        <v>79419_Alimentation Bébé_Petits pots fruits bébé_Petits pots de fruits 4-6 mois</v>
      </c>
      <c r="J164" s="30">
        <f>D164*H164</f>
        <v>737.80000000000007</v>
      </c>
      <c r="K164" s="25">
        <f>IF(D164&gt;0,1,0)</f>
        <v>1</v>
      </c>
      <c r="L164" s="24">
        <f t="shared" si="2"/>
        <v>0</v>
      </c>
    </row>
    <row r="165" spans="1:12" ht="38" x14ac:dyDescent="0.2">
      <c r="A165" s="24">
        <v>79420</v>
      </c>
      <c r="B165" s="24">
        <v>0</v>
      </c>
      <c r="C165" s="24">
        <v>968</v>
      </c>
      <c r="D165" s="24">
        <v>763</v>
      </c>
      <c r="E165" s="25" t="str">
        <f>_xlfn.XLOOKUP(A165,Product!A$2:A$5901,Product!B$2:B$5901,"Not Found")</f>
        <v>Alimentation Bébé</v>
      </c>
      <c r="F165" s="25" t="str">
        <f>_xlfn.XLOOKUP(A165,Product!A$2:A$5901,Product!C$2:C$5901,"Not Found")</f>
        <v>Petits pots bébé du midi</v>
      </c>
      <c r="G165" s="25" t="str">
        <f>IF(_xlfn.XLOOKUP(A165,Product!A$2:A$5901,Product!D$2:D$5901,"Not Found") = 0,"",_xlfn.XLOOKUP(A165,Product!A$2:A$5901,Product!D$2:D$5901,"Not Found"))</f>
        <v>Petits pots midi 4-6 mois</v>
      </c>
      <c r="H165" s="30">
        <f>_xlfn.XLOOKUP(A165,Product!A$2:A$5901,Product!E$2:E$5901,"Not Found")</f>
        <v>2.2999999999999998</v>
      </c>
      <c r="I165" s="25" t="str">
        <f>A165&amp;"_"&amp;E165&amp;"_"&amp;F165&amp;"_"&amp;G165</f>
        <v>79420_Alimentation Bébé_Petits pots bébé du midi_Petits pots midi 4-6 mois</v>
      </c>
      <c r="J165" s="30">
        <f>D165*H165</f>
        <v>1754.8999999999999</v>
      </c>
      <c r="K165" s="25">
        <f>IF(D165&gt;0,1,0)</f>
        <v>1</v>
      </c>
      <c r="L165" s="24">
        <f t="shared" si="2"/>
        <v>0</v>
      </c>
    </row>
    <row r="166" spans="1:12" ht="38" x14ac:dyDescent="0.2">
      <c r="A166" s="24">
        <v>79421</v>
      </c>
      <c r="B166" s="24">
        <v>1</v>
      </c>
      <c r="C166" s="24">
        <v>828</v>
      </c>
      <c r="D166" s="24">
        <v>683</v>
      </c>
      <c r="E166" s="25" t="str">
        <f>_xlfn.XLOOKUP(A166,Product!A$2:A$5901,Product!B$2:B$5901,"Not Found")</f>
        <v>Alimentation Bébé</v>
      </c>
      <c r="F166" s="25" t="str">
        <f>_xlfn.XLOOKUP(A166,Product!A$2:A$5901,Product!C$2:C$5901,"Not Found")</f>
        <v>Petits pots bébé du midi</v>
      </c>
      <c r="G166" s="25" t="str">
        <f>IF(_xlfn.XLOOKUP(A166,Product!A$2:A$5901,Product!D$2:D$5901,"Not Found") = 0,"",_xlfn.XLOOKUP(A166,Product!A$2:A$5901,Product!D$2:D$5901,"Not Found"))</f>
        <v>Petits pots midi 4-6 mois</v>
      </c>
      <c r="H166" s="30">
        <f>_xlfn.XLOOKUP(A166,Product!A$2:A$5901,Product!E$2:E$5901,"Not Found")</f>
        <v>1.46</v>
      </c>
      <c r="I166" s="25" t="str">
        <f>A166&amp;"_"&amp;E166&amp;"_"&amp;F166&amp;"_"&amp;G166</f>
        <v>79421_Alimentation Bébé_Petits pots bébé du midi_Petits pots midi 4-6 mois</v>
      </c>
      <c r="J166" s="30">
        <f>D166*H166</f>
        <v>997.18</v>
      </c>
      <c r="K166" s="25">
        <f>IF(D166&gt;0,1,0)</f>
        <v>1</v>
      </c>
      <c r="L166" s="24">
        <f t="shared" si="2"/>
        <v>0</v>
      </c>
    </row>
    <row r="167" spans="1:12" ht="38" x14ac:dyDescent="0.2">
      <c r="A167" s="24">
        <v>79423</v>
      </c>
      <c r="B167" s="24">
        <v>1</v>
      </c>
      <c r="C167" s="24">
        <v>288</v>
      </c>
      <c r="D167" s="24">
        <v>138</v>
      </c>
      <c r="E167" s="25" t="str">
        <f>_xlfn.XLOOKUP(A167,Product!A$2:A$5901,Product!B$2:B$5901,"Not Found")</f>
        <v>Alimentation Bébé</v>
      </c>
      <c r="F167" s="25" t="str">
        <f>_xlfn.XLOOKUP(A167,Product!A$2:A$5901,Product!C$2:C$5901,"Not Found")</f>
        <v>Petits pots bébé du midi</v>
      </c>
      <c r="G167" s="25" t="str">
        <f>IF(_xlfn.XLOOKUP(A167,Product!A$2:A$5901,Product!D$2:D$5901,"Not Found") = 0,"",_xlfn.XLOOKUP(A167,Product!A$2:A$5901,Product!D$2:D$5901,"Not Found"))</f>
        <v>Petits pots midi 4-6 mois</v>
      </c>
      <c r="H167" s="30">
        <f>_xlfn.XLOOKUP(A167,Product!A$2:A$5901,Product!E$2:E$5901,"Not Found")</f>
        <v>1.46</v>
      </c>
      <c r="I167" s="25" t="str">
        <f>A167&amp;"_"&amp;E167&amp;"_"&amp;F167&amp;"_"&amp;G167</f>
        <v>79423_Alimentation Bébé_Petits pots bébé du midi_Petits pots midi 4-6 mois</v>
      </c>
      <c r="J167" s="30">
        <f>D167*H167</f>
        <v>201.48</v>
      </c>
      <c r="K167" s="25">
        <f>IF(D167&gt;0,1,0)</f>
        <v>1</v>
      </c>
      <c r="L167" s="24">
        <f t="shared" si="2"/>
        <v>0</v>
      </c>
    </row>
    <row r="168" spans="1:12" ht="38" x14ac:dyDescent="0.2">
      <c r="A168" s="24">
        <v>79424</v>
      </c>
      <c r="B168" s="24">
        <v>0</v>
      </c>
      <c r="C168" s="24">
        <v>10</v>
      </c>
      <c r="D168" s="24">
        <v>9</v>
      </c>
      <c r="E168" s="25" t="str">
        <f>_xlfn.XLOOKUP(A168,Product!A$2:A$5901,Product!B$2:B$5901,"Not Found")</f>
        <v>Alimentation Bébé</v>
      </c>
      <c r="F168" s="25" t="str">
        <f>_xlfn.XLOOKUP(A168,Product!A$2:A$5901,Product!C$2:C$5901,"Not Found")</f>
        <v>Petits pots bébé du soir</v>
      </c>
      <c r="G168" s="25" t="str">
        <f>IF(_xlfn.XLOOKUP(A168,Product!A$2:A$5901,Product!D$2:D$5901,"Not Found") = 0,"",_xlfn.XLOOKUP(A168,Product!A$2:A$5901,Product!D$2:D$5901,"Not Found"))</f>
        <v>Petits pots soir 8-12 mois</v>
      </c>
      <c r="H168" s="30">
        <f>_xlfn.XLOOKUP(A168,Product!A$2:A$5901,Product!E$2:E$5901,"Not Found")</f>
        <v>2.1</v>
      </c>
      <c r="I168" s="25" t="str">
        <f>A168&amp;"_"&amp;E168&amp;"_"&amp;F168&amp;"_"&amp;G168</f>
        <v>79424_Alimentation Bébé_Petits pots bébé du soir_Petits pots soir 8-12 mois</v>
      </c>
      <c r="J168" s="30">
        <f>D168*H168</f>
        <v>18.900000000000002</v>
      </c>
      <c r="K168" s="25">
        <f>IF(D168&gt;0,1,0)</f>
        <v>1</v>
      </c>
      <c r="L168" s="24">
        <f t="shared" si="2"/>
        <v>0</v>
      </c>
    </row>
    <row r="169" spans="1:12" ht="38" x14ac:dyDescent="0.2">
      <c r="A169" s="24">
        <v>79425</v>
      </c>
      <c r="B169" s="24">
        <v>1</v>
      </c>
      <c r="C169" s="24">
        <v>181</v>
      </c>
      <c r="D169" s="24">
        <v>165</v>
      </c>
      <c r="E169" s="25" t="str">
        <f>_xlfn.XLOOKUP(A169,Product!A$2:A$5901,Product!B$2:B$5901,"Not Found")</f>
        <v>Alimentation Bébé</v>
      </c>
      <c r="F169" s="25" t="str">
        <f>_xlfn.XLOOKUP(A169,Product!A$2:A$5901,Product!C$2:C$5901,"Not Found")</f>
        <v>Petits pots bébé du midi</v>
      </c>
      <c r="G169" s="25" t="str">
        <f>IF(_xlfn.XLOOKUP(A169,Product!A$2:A$5901,Product!D$2:D$5901,"Not Found") = 0,"",_xlfn.XLOOKUP(A169,Product!A$2:A$5901,Product!D$2:D$5901,"Not Found"))</f>
        <v>Petits pots midi 8-12 mois</v>
      </c>
      <c r="H169" s="30">
        <f>_xlfn.XLOOKUP(A169,Product!A$2:A$5901,Product!E$2:E$5901,"Not Found")</f>
        <v>2.44</v>
      </c>
      <c r="I169" s="25" t="str">
        <f>A169&amp;"_"&amp;E169&amp;"_"&amp;F169&amp;"_"&amp;G169</f>
        <v>79425_Alimentation Bébé_Petits pots bébé du midi_Petits pots midi 8-12 mois</v>
      </c>
      <c r="J169" s="30">
        <f>D169*H169</f>
        <v>402.59999999999997</v>
      </c>
      <c r="K169" s="25">
        <f>IF(D169&gt;0,1,0)</f>
        <v>1</v>
      </c>
      <c r="L169" s="24">
        <f t="shared" si="2"/>
        <v>0</v>
      </c>
    </row>
    <row r="170" spans="1:12" ht="38" x14ac:dyDescent="0.2">
      <c r="A170" s="24">
        <v>79426</v>
      </c>
      <c r="B170" s="24">
        <v>1</v>
      </c>
      <c r="C170" s="24">
        <v>963</v>
      </c>
      <c r="D170" s="24">
        <v>525</v>
      </c>
      <c r="E170" s="25" t="str">
        <f>_xlfn.XLOOKUP(A170,Product!A$2:A$5901,Product!B$2:B$5901,"Not Found")</f>
        <v>Alimentation Bébé</v>
      </c>
      <c r="F170" s="25" t="str">
        <f>_xlfn.XLOOKUP(A170,Product!A$2:A$5901,Product!C$2:C$5901,"Not Found")</f>
        <v>Petits pots bébé du midi</v>
      </c>
      <c r="G170" s="25" t="str">
        <f>IF(_xlfn.XLOOKUP(A170,Product!A$2:A$5901,Product!D$2:D$5901,"Not Found") = 0,"",_xlfn.XLOOKUP(A170,Product!A$2:A$5901,Product!D$2:D$5901,"Not Found"))</f>
        <v>Petits pots midi 8-12 mois</v>
      </c>
      <c r="H170" s="30">
        <f>_xlfn.XLOOKUP(A170,Product!A$2:A$5901,Product!E$2:E$5901,"Not Found")</f>
        <v>2.62</v>
      </c>
      <c r="I170" s="25" t="str">
        <f>A170&amp;"_"&amp;E170&amp;"_"&amp;F170&amp;"_"&amp;G170</f>
        <v>79426_Alimentation Bébé_Petits pots bébé du midi_Petits pots midi 8-12 mois</v>
      </c>
      <c r="J170" s="30">
        <f>D170*H170</f>
        <v>1375.5</v>
      </c>
      <c r="K170" s="25">
        <f>IF(D170&gt;0,1,0)</f>
        <v>1</v>
      </c>
      <c r="L170" s="24">
        <f t="shared" si="2"/>
        <v>0</v>
      </c>
    </row>
    <row r="171" spans="1:12" ht="38" x14ac:dyDescent="0.2">
      <c r="A171" s="24">
        <v>79427</v>
      </c>
      <c r="B171" s="24">
        <v>1</v>
      </c>
      <c r="C171" s="24">
        <v>637</v>
      </c>
      <c r="D171" s="24">
        <v>76</v>
      </c>
      <c r="E171" s="25" t="str">
        <f>_xlfn.XLOOKUP(A171,Product!A$2:A$5901,Product!B$2:B$5901,"Not Found")</f>
        <v>Alimentation Bébé</v>
      </c>
      <c r="F171" s="25" t="str">
        <f>_xlfn.XLOOKUP(A171,Product!A$2:A$5901,Product!C$2:C$5901,"Not Found")</f>
        <v>Petits pots bébé du soir</v>
      </c>
      <c r="G171" s="25" t="str">
        <f>IF(_xlfn.XLOOKUP(A171,Product!A$2:A$5901,Product!D$2:D$5901,"Not Found") = 0,"",_xlfn.XLOOKUP(A171,Product!A$2:A$5901,Product!D$2:D$5901,"Not Found"))</f>
        <v>Assiettes soir bébé 12 mois</v>
      </c>
      <c r="H171" s="30">
        <f>_xlfn.XLOOKUP(A171,Product!A$2:A$5901,Product!E$2:E$5901,"Not Found")</f>
        <v>1.43</v>
      </c>
      <c r="I171" s="25" t="str">
        <f>A171&amp;"_"&amp;E171&amp;"_"&amp;F171&amp;"_"&amp;G171</f>
        <v>79427_Alimentation Bébé_Petits pots bébé du soir_Assiettes soir bébé 12 mois</v>
      </c>
      <c r="J171" s="30">
        <f>D171*H171</f>
        <v>108.67999999999999</v>
      </c>
      <c r="K171" s="25">
        <f>IF(D171&gt;0,1,0)</f>
        <v>1</v>
      </c>
      <c r="L171" s="24">
        <f t="shared" si="2"/>
        <v>0</v>
      </c>
    </row>
    <row r="172" spans="1:12" ht="38" x14ac:dyDescent="0.2">
      <c r="A172" s="24">
        <v>79428</v>
      </c>
      <c r="B172" s="24">
        <v>1</v>
      </c>
      <c r="C172" s="24">
        <v>768</v>
      </c>
      <c r="D172" s="24">
        <v>600</v>
      </c>
      <c r="E172" s="25" t="str">
        <f>_xlfn.XLOOKUP(A172,Product!A$2:A$5901,Product!B$2:B$5901,"Not Found")</f>
        <v>Alimentation Bébé</v>
      </c>
      <c r="F172" s="25" t="str">
        <f>_xlfn.XLOOKUP(A172,Product!A$2:A$5901,Product!C$2:C$5901,"Not Found")</f>
        <v>Petits pots bébé du soir</v>
      </c>
      <c r="G172" s="25" t="str">
        <f>IF(_xlfn.XLOOKUP(A172,Product!A$2:A$5901,Product!D$2:D$5901,"Not Found") = 0,"",_xlfn.XLOOKUP(A172,Product!A$2:A$5901,Product!D$2:D$5901,"Not Found"))</f>
        <v>Petits pots soir 8-12 mois</v>
      </c>
      <c r="H172" s="30">
        <f>_xlfn.XLOOKUP(A172,Product!A$2:A$5901,Product!E$2:E$5901,"Not Found")</f>
        <v>2.2000000000000002</v>
      </c>
      <c r="I172" s="25" t="str">
        <f>A172&amp;"_"&amp;E172&amp;"_"&amp;F172&amp;"_"&amp;G172</f>
        <v>79428_Alimentation Bébé_Petits pots bébé du soir_Petits pots soir 8-12 mois</v>
      </c>
      <c r="J172" s="30">
        <f>D172*H172</f>
        <v>1320</v>
      </c>
      <c r="K172" s="25">
        <f>IF(D172&gt;0,1,0)</f>
        <v>1</v>
      </c>
      <c r="L172" s="24">
        <f t="shared" si="2"/>
        <v>0</v>
      </c>
    </row>
    <row r="173" spans="1:12" ht="38" x14ac:dyDescent="0.2">
      <c r="A173" s="24">
        <v>79430</v>
      </c>
      <c r="B173" s="24">
        <v>0</v>
      </c>
      <c r="C173" s="24">
        <v>37</v>
      </c>
      <c r="D173" s="24">
        <v>13</v>
      </c>
      <c r="E173" s="25" t="str">
        <f>_xlfn.XLOOKUP(A173,Product!A$2:A$5901,Product!B$2:B$5901,"Not Found")</f>
        <v>Alimentation Bébé</v>
      </c>
      <c r="F173" s="25" t="str">
        <f>_xlfn.XLOOKUP(A173,Product!A$2:A$5901,Product!C$2:C$5901,"Not Found")</f>
        <v>Petits pots bébé du midi</v>
      </c>
      <c r="G173" s="25" t="str">
        <f>IF(_xlfn.XLOOKUP(A173,Product!A$2:A$5901,Product!D$2:D$5901,"Not Found") = 0,"",_xlfn.XLOOKUP(A173,Product!A$2:A$5901,Product!D$2:D$5901,"Not Found"))</f>
        <v>Assiettes midi bébé 12 mois</v>
      </c>
      <c r="H173" s="30">
        <f>_xlfn.XLOOKUP(A173,Product!A$2:A$5901,Product!E$2:E$5901,"Not Found")</f>
        <v>1.55</v>
      </c>
      <c r="I173" s="25" t="str">
        <f>A173&amp;"_"&amp;E173&amp;"_"&amp;F173&amp;"_"&amp;G173</f>
        <v>79430_Alimentation Bébé_Petits pots bébé du midi_Assiettes midi bébé 12 mois</v>
      </c>
      <c r="J173" s="30">
        <f>D173*H173</f>
        <v>20.150000000000002</v>
      </c>
      <c r="K173" s="25">
        <f>IF(D173&gt;0,1,0)</f>
        <v>1</v>
      </c>
      <c r="L173" s="24">
        <f t="shared" si="2"/>
        <v>0</v>
      </c>
    </row>
    <row r="174" spans="1:12" ht="38" x14ac:dyDescent="0.2">
      <c r="A174" s="24">
        <v>79882</v>
      </c>
      <c r="B174" s="24">
        <v>0</v>
      </c>
      <c r="C174" s="24">
        <v>233</v>
      </c>
      <c r="D174" s="24">
        <v>34</v>
      </c>
      <c r="E174" s="25" t="str">
        <f>_xlfn.XLOOKUP(A174,Product!A$2:A$5901,Product!B$2:B$5901,"Not Found")</f>
        <v>Alimentation Bébé</v>
      </c>
      <c r="F174" s="25" t="str">
        <f>_xlfn.XLOOKUP(A174,Product!A$2:A$5901,Product!C$2:C$5901,"Not Found")</f>
        <v>Petits pots bébé du soir</v>
      </c>
      <c r="G174" s="25" t="str">
        <f>IF(_xlfn.XLOOKUP(A174,Product!A$2:A$5901,Product!D$2:D$5901,"Not Found") = 0,"",_xlfn.XLOOKUP(A174,Product!A$2:A$5901,Product!D$2:D$5901,"Not Found"))</f>
        <v>Assiettes soir bébé 12 mois</v>
      </c>
      <c r="H174" s="30">
        <f>_xlfn.XLOOKUP(A174,Product!A$2:A$5901,Product!E$2:E$5901,"Not Found")</f>
        <v>1.74</v>
      </c>
      <c r="I174" s="25" t="str">
        <f>A174&amp;"_"&amp;E174&amp;"_"&amp;F174&amp;"_"&amp;G174</f>
        <v>79882_Alimentation Bébé_Petits pots bébé du soir_Assiettes soir bébé 12 mois</v>
      </c>
      <c r="J174" s="30">
        <f>D174*H174</f>
        <v>59.16</v>
      </c>
      <c r="K174" s="25">
        <f>IF(D174&gt;0,1,0)</f>
        <v>1</v>
      </c>
      <c r="L174" s="24">
        <f t="shared" si="2"/>
        <v>0</v>
      </c>
    </row>
    <row r="175" spans="1:12" ht="38" x14ac:dyDescent="0.2">
      <c r="A175" s="24">
        <v>79885</v>
      </c>
      <c r="B175" s="24">
        <v>0</v>
      </c>
      <c r="C175" s="24">
        <v>914</v>
      </c>
      <c r="D175" s="24">
        <v>470</v>
      </c>
      <c r="E175" s="25" t="str">
        <f>_xlfn.XLOOKUP(A175,Product!A$2:A$5901,Product!B$2:B$5901,"Not Found")</f>
        <v>Alimentation Bébé</v>
      </c>
      <c r="F175" s="25" t="str">
        <f>_xlfn.XLOOKUP(A175,Product!A$2:A$5901,Product!C$2:C$5901,"Not Found")</f>
        <v>Petits pots bébé du soir</v>
      </c>
      <c r="G175" s="25" t="str">
        <f>IF(_xlfn.XLOOKUP(A175,Product!A$2:A$5901,Product!D$2:D$5901,"Not Found") = 0,"",_xlfn.XLOOKUP(A175,Product!A$2:A$5901,Product!D$2:D$5901,"Not Found"))</f>
        <v>Assiettes soir bébé 12 mois</v>
      </c>
      <c r="H175" s="30">
        <f>_xlfn.XLOOKUP(A175,Product!A$2:A$5901,Product!E$2:E$5901,"Not Found")</f>
        <v>1.74</v>
      </c>
      <c r="I175" s="25" t="str">
        <f>A175&amp;"_"&amp;E175&amp;"_"&amp;F175&amp;"_"&amp;G175</f>
        <v>79885_Alimentation Bébé_Petits pots bébé du soir_Assiettes soir bébé 12 mois</v>
      </c>
      <c r="J175" s="30">
        <f>D175*H175</f>
        <v>817.8</v>
      </c>
      <c r="K175" s="25">
        <f>IF(D175&gt;0,1,0)</f>
        <v>1</v>
      </c>
      <c r="L175" s="24">
        <f t="shared" si="2"/>
        <v>0</v>
      </c>
    </row>
    <row r="176" spans="1:12" ht="38" x14ac:dyDescent="0.2">
      <c r="A176" s="24">
        <v>79888</v>
      </c>
      <c r="B176" s="24">
        <v>0</v>
      </c>
      <c r="C176" s="24">
        <v>48</v>
      </c>
      <c r="D176" s="24">
        <v>46</v>
      </c>
      <c r="E176" s="25" t="str">
        <f>_xlfn.XLOOKUP(A176,Product!A$2:A$5901,Product!B$2:B$5901,"Not Found")</f>
        <v>Alimentation Bébé</v>
      </c>
      <c r="F176" s="25" t="str">
        <f>_xlfn.XLOOKUP(A176,Product!A$2:A$5901,Product!C$2:C$5901,"Not Found")</f>
        <v>Petits pots bébé du midi</v>
      </c>
      <c r="G176" s="25" t="str">
        <f>IF(_xlfn.XLOOKUP(A176,Product!A$2:A$5901,Product!D$2:D$5901,"Not Found") = 0,"",_xlfn.XLOOKUP(A176,Product!A$2:A$5901,Product!D$2:D$5901,"Not Found"))</f>
        <v>Assiettes midi bébé 12 mois</v>
      </c>
      <c r="H176" s="30">
        <f>_xlfn.XLOOKUP(A176,Product!A$2:A$5901,Product!E$2:E$5901,"Not Found")</f>
        <v>1.74</v>
      </c>
      <c r="I176" s="25" t="str">
        <f>A176&amp;"_"&amp;E176&amp;"_"&amp;F176&amp;"_"&amp;G176</f>
        <v>79888_Alimentation Bébé_Petits pots bébé du midi_Assiettes midi bébé 12 mois</v>
      </c>
      <c r="J176" s="30">
        <f>D176*H176</f>
        <v>80.040000000000006</v>
      </c>
      <c r="K176" s="25">
        <f>IF(D176&gt;0,1,0)</f>
        <v>1</v>
      </c>
      <c r="L176" s="24">
        <f t="shared" si="2"/>
        <v>0</v>
      </c>
    </row>
    <row r="177" spans="1:12" ht="38" x14ac:dyDescent="0.2">
      <c r="A177" s="24">
        <v>79895</v>
      </c>
      <c r="B177" s="24">
        <v>1</v>
      </c>
      <c r="C177" s="24">
        <v>831</v>
      </c>
      <c r="D177" s="24">
        <v>433</v>
      </c>
      <c r="E177" s="25" t="str">
        <f>_xlfn.XLOOKUP(A177,Product!A$2:A$5901,Product!B$2:B$5901,"Not Found")</f>
        <v>Alimentation Bébé</v>
      </c>
      <c r="F177" s="25" t="str">
        <f>_xlfn.XLOOKUP(A177,Product!A$2:A$5901,Product!C$2:C$5901,"Not Found")</f>
        <v>Petits pots fruits bébé</v>
      </c>
      <c r="G177" s="25" t="str">
        <f>IF(_xlfn.XLOOKUP(A177,Product!A$2:A$5901,Product!D$2:D$5901,"Not Found") = 0,"",_xlfn.XLOOKUP(A177,Product!A$2:A$5901,Product!D$2:D$5901,"Not Found"))</f>
        <v>Gourdes de fruits 4-6 mois</v>
      </c>
      <c r="H177" s="30">
        <f>_xlfn.XLOOKUP(A177,Product!A$2:A$5901,Product!E$2:E$5901,"Not Found")</f>
        <v>6.46</v>
      </c>
      <c r="I177" s="25" t="str">
        <f>A177&amp;"_"&amp;E177&amp;"_"&amp;F177&amp;"_"&amp;G177</f>
        <v>79895_Alimentation Bébé_Petits pots fruits bébé_Gourdes de fruits 4-6 mois</v>
      </c>
      <c r="J177" s="30">
        <f>D177*H177</f>
        <v>2797.18</v>
      </c>
      <c r="K177" s="25">
        <f>IF(D177&gt;0,1,0)</f>
        <v>1</v>
      </c>
      <c r="L177" s="24">
        <f t="shared" si="2"/>
        <v>0</v>
      </c>
    </row>
    <row r="178" spans="1:12" ht="38" x14ac:dyDescent="0.2">
      <c r="A178" s="24">
        <v>79901</v>
      </c>
      <c r="B178" s="24">
        <v>1</v>
      </c>
      <c r="C178" s="24">
        <v>223</v>
      </c>
      <c r="D178" s="24">
        <v>156</v>
      </c>
      <c r="E178" s="25" t="str">
        <f>_xlfn.XLOOKUP(A178,Product!A$2:A$5901,Product!B$2:B$5901,"Not Found")</f>
        <v>Alimentation Bébé</v>
      </c>
      <c r="F178" s="25" t="str">
        <f>_xlfn.XLOOKUP(A178,Product!A$2:A$5901,Product!C$2:C$5901,"Not Found")</f>
        <v>Petits pots fruits bébé</v>
      </c>
      <c r="G178" s="25" t="str">
        <f>IF(_xlfn.XLOOKUP(A178,Product!A$2:A$5901,Product!D$2:D$5901,"Not Found") = 0,"",_xlfn.XLOOKUP(A178,Product!A$2:A$5901,Product!D$2:D$5901,"Not Found"))</f>
        <v/>
      </c>
      <c r="H178" s="30">
        <f>_xlfn.XLOOKUP(A178,Product!A$2:A$5901,Product!E$2:E$5901,"Not Found")</f>
        <v>1.18</v>
      </c>
      <c r="I178" s="25" t="str">
        <f>A178&amp;"_"&amp;E178&amp;"_"&amp;F178&amp;"_"&amp;G178</f>
        <v>79901_Alimentation Bébé_Petits pots fruits bébé_</v>
      </c>
      <c r="J178" s="30">
        <f>D178*H178</f>
        <v>184.07999999999998</v>
      </c>
      <c r="K178" s="25">
        <f>IF(D178&gt;0,1,0)</f>
        <v>1</v>
      </c>
      <c r="L178" s="24">
        <f t="shared" si="2"/>
        <v>0</v>
      </c>
    </row>
    <row r="179" spans="1:12" ht="38" x14ac:dyDescent="0.2">
      <c r="A179" s="24">
        <v>79902</v>
      </c>
      <c r="B179" s="24">
        <v>1</v>
      </c>
      <c r="C179" s="24">
        <v>912</v>
      </c>
      <c r="D179" s="24">
        <v>856</v>
      </c>
      <c r="E179" s="25" t="str">
        <f>_xlfn.XLOOKUP(A179,Product!A$2:A$5901,Product!B$2:B$5901,"Not Found")</f>
        <v>Alimentation Bébé</v>
      </c>
      <c r="F179" s="25" t="str">
        <f>_xlfn.XLOOKUP(A179,Product!A$2:A$5901,Product!C$2:C$5901,"Not Found")</f>
        <v>Petits pots fruits bébé</v>
      </c>
      <c r="G179" s="25" t="str">
        <f>IF(_xlfn.XLOOKUP(A179,Product!A$2:A$5901,Product!D$2:D$5901,"Not Found") = 0,"",_xlfn.XLOOKUP(A179,Product!A$2:A$5901,Product!D$2:D$5901,"Not Found"))</f>
        <v/>
      </c>
      <c r="H179" s="30">
        <f>_xlfn.XLOOKUP(A179,Product!A$2:A$5901,Product!E$2:E$5901,"Not Found")</f>
        <v>1.18</v>
      </c>
      <c r="I179" s="25" t="str">
        <f>A179&amp;"_"&amp;E179&amp;"_"&amp;F179&amp;"_"&amp;G179</f>
        <v>79902_Alimentation Bébé_Petits pots fruits bébé_</v>
      </c>
      <c r="J179" s="30">
        <f>D179*H179</f>
        <v>1010.0799999999999</v>
      </c>
      <c r="K179" s="25">
        <f>IF(D179&gt;0,1,0)</f>
        <v>1</v>
      </c>
      <c r="L179" s="24">
        <f t="shared" si="2"/>
        <v>0</v>
      </c>
    </row>
    <row r="180" spans="1:12" ht="38" x14ac:dyDescent="0.2">
      <c r="A180" s="24">
        <v>79907</v>
      </c>
      <c r="B180" s="24">
        <v>0</v>
      </c>
      <c r="C180" s="24">
        <v>158</v>
      </c>
      <c r="D180" s="24">
        <v>29</v>
      </c>
      <c r="E180" s="25" t="str">
        <f>_xlfn.XLOOKUP(A180,Product!A$2:A$5901,Product!B$2:B$5901,"Not Found")</f>
        <v>Alimentation Bébé</v>
      </c>
      <c r="F180" s="25" t="str">
        <f>_xlfn.XLOOKUP(A180,Product!A$2:A$5901,Product!C$2:C$5901,"Not Found")</f>
        <v>Petits pots fruits bébé</v>
      </c>
      <c r="G180" s="25" t="str">
        <f>IF(_xlfn.XLOOKUP(A180,Product!A$2:A$5901,Product!D$2:D$5901,"Not Found") = 0,"",_xlfn.XLOOKUP(A180,Product!A$2:A$5901,Product!D$2:D$5901,"Not Found"))</f>
        <v/>
      </c>
      <c r="H180" s="30">
        <f>_xlfn.XLOOKUP(A180,Product!A$2:A$5901,Product!E$2:E$5901,"Not Found")</f>
        <v>0.64</v>
      </c>
      <c r="I180" s="25" t="str">
        <f>A180&amp;"_"&amp;E180&amp;"_"&amp;F180&amp;"_"&amp;G180</f>
        <v>79907_Alimentation Bébé_Petits pots fruits bébé_</v>
      </c>
      <c r="J180" s="30">
        <f>D180*H180</f>
        <v>18.559999999999999</v>
      </c>
      <c r="K180" s="25">
        <f>IF(D180&gt;0,1,0)</f>
        <v>1</v>
      </c>
      <c r="L180" s="24">
        <f t="shared" si="2"/>
        <v>0</v>
      </c>
    </row>
    <row r="181" spans="1:12" ht="38" x14ac:dyDescent="0.2">
      <c r="A181" s="24">
        <v>80359</v>
      </c>
      <c r="B181" s="24">
        <v>1</v>
      </c>
      <c r="C181" s="24">
        <v>816</v>
      </c>
      <c r="D181" s="24">
        <v>737</v>
      </c>
      <c r="E181" s="25" t="str">
        <f>_xlfn.XLOOKUP(A181,Product!A$2:A$5901,Product!B$2:B$5901,"Not Found")</f>
        <v>Alimentation Bébé</v>
      </c>
      <c r="F181" s="25" t="str">
        <f>_xlfn.XLOOKUP(A181,Product!A$2:A$5901,Product!C$2:C$5901,"Not Found")</f>
        <v>Petits pots bébé du soir</v>
      </c>
      <c r="G181" s="25" t="str">
        <f>IF(_xlfn.XLOOKUP(A181,Product!A$2:A$5901,Product!D$2:D$5901,"Not Found") = 0,"",_xlfn.XLOOKUP(A181,Product!A$2:A$5901,Product!D$2:D$5901,"Not Found"))</f>
        <v>Assiettes soir bébé 12 mois</v>
      </c>
      <c r="H181" s="30">
        <f>_xlfn.XLOOKUP(A181,Product!A$2:A$5901,Product!E$2:E$5901,"Not Found")</f>
        <v>2.3199999999999998</v>
      </c>
      <c r="I181" s="25" t="str">
        <f>A181&amp;"_"&amp;E181&amp;"_"&amp;F181&amp;"_"&amp;G181</f>
        <v>80359_Alimentation Bébé_Petits pots bébé du soir_Assiettes soir bébé 12 mois</v>
      </c>
      <c r="J181" s="30">
        <f>D181*H181</f>
        <v>1709.84</v>
      </c>
      <c r="K181" s="25">
        <f>IF(D181&gt;0,1,0)</f>
        <v>1</v>
      </c>
      <c r="L181" s="24">
        <f t="shared" si="2"/>
        <v>0</v>
      </c>
    </row>
    <row r="182" spans="1:12" ht="38" x14ac:dyDescent="0.2">
      <c r="A182" s="24">
        <v>80648</v>
      </c>
      <c r="B182" s="24">
        <v>1</v>
      </c>
      <c r="C182" s="24">
        <v>700</v>
      </c>
      <c r="D182" s="24">
        <v>445</v>
      </c>
      <c r="E182" s="25" t="str">
        <f>_xlfn.XLOOKUP(A182,Product!A$2:A$5901,Product!B$2:B$5901,"Not Found")</f>
        <v>Alimentation Bébé</v>
      </c>
      <c r="F182" s="25" t="str">
        <f>_xlfn.XLOOKUP(A182,Product!A$2:A$5901,Product!C$2:C$5901,"Not Found")</f>
        <v>Petits pots bébé du midi</v>
      </c>
      <c r="G182" s="25" t="str">
        <f>IF(_xlfn.XLOOKUP(A182,Product!A$2:A$5901,Product!D$2:D$5901,"Not Found") = 0,"",_xlfn.XLOOKUP(A182,Product!A$2:A$5901,Product!D$2:D$5901,"Not Found"))</f>
        <v>Petits pots midi 4-6 mois</v>
      </c>
      <c r="H182" s="30">
        <f>_xlfn.XLOOKUP(A182,Product!A$2:A$5901,Product!E$2:E$5901,"Not Found")</f>
        <v>2.2999999999999998</v>
      </c>
      <c r="I182" s="25" t="str">
        <f>A182&amp;"_"&amp;E182&amp;"_"&amp;F182&amp;"_"&amp;G182</f>
        <v>80648_Alimentation Bébé_Petits pots bébé du midi_Petits pots midi 4-6 mois</v>
      </c>
      <c r="J182" s="30">
        <f>D182*H182</f>
        <v>1023.4999999999999</v>
      </c>
      <c r="K182" s="25">
        <f>IF(D182&gt;0,1,0)</f>
        <v>1</v>
      </c>
      <c r="L182" s="24">
        <f t="shared" si="2"/>
        <v>0</v>
      </c>
    </row>
    <row r="183" spans="1:12" ht="38" hidden="1" x14ac:dyDescent="0.2">
      <c r="A183" s="24">
        <v>82167</v>
      </c>
      <c r="B183" s="24">
        <v>1</v>
      </c>
      <c r="C183" s="24">
        <v>56</v>
      </c>
      <c r="D183" s="24">
        <v>0</v>
      </c>
      <c r="E183" s="25" t="str">
        <f>_xlfn.XLOOKUP(A183,Product!A$2:A$5901,Product!B$2:B$5901,"Not Found")</f>
        <v>Alimentation Bébé</v>
      </c>
      <c r="F183" s="25" t="str">
        <f>_xlfn.XLOOKUP(A183,Product!A$2:A$5901,Product!C$2:C$5901,"Not Found")</f>
        <v>Céréales bio bébé</v>
      </c>
      <c r="G183" s="25" t="str">
        <f>IF(_xlfn.XLOOKUP(A183,Product!A$2:A$5901,Product!D$2:D$5901,"Not Found") = 0,"",_xlfn.XLOOKUP(A183,Product!A$2:A$5901,Product!D$2:D$5901,"Not Found"))</f>
        <v>Céréales bio bébé 4-6 mois</v>
      </c>
      <c r="H183" s="30">
        <f>_xlfn.XLOOKUP(A183,Product!A$2:A$5901,Product!E$2:E$5901,"Not Found")</f>
        <v>3.12</v>
      </c>
      <c r="I183" s="25" t="str">
        <f>A183&amp;"_"&amp;E183&amp;"_"&amp;F183&amp;"_"&amp;G183</f>
        <v>82167_Alimentation Bébé_Céréales bio bébé_Céréales bio bébé 4-6 mois</v>
      </c>
      <c r="J183" s="30">
        <f>D183*H183</f>
        <v>0</v>
      </c>
      <c r="K183" s="25">
        <f>IF(D183&gt;0,1,0)</f>
        <v>0</v>
      </c>
      <c r="L183" s="26">
        <f t="shared" si="2"/>
        <v>1</v>
      </c>
    </row>
    <row r="184" spans="1:12" ht="38" x14ac:dyDescent="0.2">
      <c r="A184" s="24">
        <v>82168</v>
      </c>
      <c r="B184" s="24">
        <v>0</v>
      </c>
      <c r="C184" s="24">
        <v>102</v>
      </c>
      <c r="D184" s="24">
        <v>102</v>
      </c>
      <c r="E184" s="25" t="str">
        <f>_xlfn.XLOOKUP(A184,Product!A$2:A$5901,Product!B$2:B$5901,"Not Found")</f>
        <v>Alimentation Bébé</v>
      </c>
      <c r="F184" s="25" t="str">
        <f>_xlfn.XLOOKUP(A184,Product!A$2:A$5901,Product!C$2:C$5901,"Not Found")</f>
        <v>Céréales bio bébé</v>
      </c>
      <c r="G184" s="25" t="str">
        <f>IF(_xlfn.XLOOKUP(A184,Product!A$2:A$5901,Product!D$2:D$5901,"Not Found") = 0,"",_xlfn.XLOOKUP(A184,Product!A$2:A$5901,Product!D$2:D$5901,"Not Found"))</f>
        <v>Céréales bio bébé 8 mois</v>
      </c>
      <c r="H184" s="30">
        <f>_xlfn.XLOOKUP(A184,Product!A$2:A$5901,Product!E$2:E$5901,"Not Found")</f>
        <v>3.12</v>
      </c>
      <c r="I184" s="25" t="str">
        <f>A184&amp;"_"&amp;E184&amp;"_"&amp;F184&amp;"_"&amp;G184</f>
        <v>82168_Alimentation Bébé_Céréales bio bébé_Céréales bio bébé 8 mois</v>
      </c>
      <c r="J184" s="30">
        <f>D184*H184</f>
        <v>318.24</v>
      </c>
      <c r="K184" s="25">
        <f>IF(D184&gt;0,1,0)</f>
        <v>1</v>
      </c>
      <c r="L184" s="24">
        <f t="shared" si="2"/>
        <v>0</v>
      </c>
    </row>
    <row r="185" spans="1:12" ht="38" x14ac:dyDescent="0.2">
      <c r="A185" s="24">
        <v>82408</v>
      </c>
      <c r="B185" s="24">
        <v>0</v>
      </c>
      <c r="C185" s="24">
        <v>101</v>
      </c>
      <c r="D185" s="24">
        <v>58</v>
      </c>
      <c r="E185" s="25" t="str">
        <f>_xlfn.XLOOKUP(A185,Product!A$2:A$5901,Product!B$2:B$5901,"Not Found")</f>
        <v>Alimentation Bébé</v>
      </c>
      <c r="F185" s="25" t="str">
        <f>_xlfn.XLOOKUP(A185,Product!A$2:A$5901,Product!C$2:C$5901,"Not Found")</f>
        <v>Goûters &amp; biscuits bio bébé</v>
      </c>
      <c r="G185" s="25" t="str">
        <f>IF(_xlfn.XLOOKUP(A185,Product!A$2:A$5901,Product!D$2:D$5901,"Not Found") = 0,"",_xlfn.XLOOKUP(A185,Product!A$2:A$5901,Product!D$2:D$5901,"Not Found"))</f>
        <v>Goûters bio bébé 6 mois</v>
      </c>
      <c r="H185" s="30">
        <f>_xlfn.XLOOKUP(A185,Product!A$2:A$5901,Product!E$2:E$5901,"Not Found")</f>
        <v>2.86</v>
      </c>
      <c r="I185" s="25" t="str">
        <f>A185&amp;"_"&amp;E185&amp;"_"&amp;F185&amp;"_"&amp;G185</f>
        <v>82408_Alimentation Bébé_Goûters &amp; biscuits bio bébé_Goûters bio bébé 6 mois</v>
      </c>
      <c r="J185" s="30">
        <f>D185*H185</f>
        <v>165.88</v>
      </c>
      <c r="K185" s="25">
        <f>IF(D185&gt;0,1,0)</f>
        <v>1</v>
      </c>
      <c r="L185" s="24">
        <f t="shared" si="2"/>
        <v>0</v>
      </c>
    </row>
    <row r="186" spans="1:12" ht="38" x14ac:dyDescent="0.2">
      <c r="A186" s="24">
        <v>82927</v>
      </c>
      <c r="B186" s="24">
        <v>0</v>
      </c>
      <c r="C186" s="24">
        <v>509</v>
      </c>
      <c r="D186" s="24">
        <v>141</v>
      </c>
      <c r="E186" s="25" t="str">
        <f>_xlfn.XLOOKUP(A186,Product!A$2:A$5901,Product!B$2:B$5901,"Not Found")</f>
        <v>Alimentation Bébé</v>
      </c>
      <c r="F186" s="25" t="str">
        <f>_xlfn.XLOOKUP(A186,Product!A$2:A$5901,Product!C$2:C$5901,"Not Found")</f>
        <v>Petits pots fruits bébé</v>
      </c>
      <c r="G186" s="25" t="str">
        <f>IF(_xlfn.XLOOKUP(A186,Product!A$2:A$5901,Product!D$2:D$5901,"Not Found") = 0,"",_xlfn.XLOOKUP(A186,Product!A$2:A$5901,Product!D$2:D$5901,"Not Found"))</f>
        <v>Gourdes de fruits 4-6 mois</v>
      </c>
      <c r="H186" s="30">
        <f>_xlfn.XLOOKUP(A186,Product!A$2:A$5901,Product!E$2:E$5901,"Not Found")</f>
        <v>0.95</v>
      </c>
      <c r="I186" s="25" t="str">
        <f>A186&amp;"_"&amp;E186&amp;"_"&amp;F186&amp;"_"&amp;G186</f>
        <v>82927_Alimentation Bébé_Petits pots fruits bébé_Gourdes de fruits 4-6 mois</v>
      </c>
      <c r="J186" s="30">
        <f>D186*H186</f>
        <v>133.94999999999999</v>
      </c>
      <c r="K186" s="25">
        <f>IF(D186&gt;0,1,0)</f>
        <v>1</v>
      </c>
      <c r="L186" s="24">
        <f t="shared" si="2"/>
        <v>0</v>
      </c>
    </row>
    <row r="187" spans="1:12" ht="38" x14ac:dyDescent="0.2">
      <c r="A187" s="24">
        <v>82928</v>
      </c>
      <c r="B187" s="24">
        <v>0</v>
      </c>
      <c r="C187" s="24">
        <v>144</v>
      </c>
      <c r="D187" s="24">
        <v>69</v>
      </c>
      <c r="E187" s="25" t="str">
        <f>_xlfn.XLOOKUP(A187,Product!A$2:A$5901,Product!B$2:B$5901,"Not Found")</f>
        <v>Alimentation Bébé</v>
      </c>
      <c r="F187" s="25" t="str">
        <f>_xlfn.XLOOKUP(A187,Product!A$2:A$5901,Product!C$2:C$5901,"Not Found")</f>
        <v>Petits pots fruits bébé</v>
      </c>
      <c r="G187" s="25" t="str">
        <f>IF(_xlfn.XLOOKUP(A187,Product!A$2:A$5901,Product!D$2:D$5901,"Not Found") = 0,"",_xlfn.XLOOKUP(A187,Product!A$2:A$5901,Product!D$2:D$5901,"Not Found"))</f>
        <v>Gourdes de fruits 4-6 mois</v>
      </c>
      <c r="H187" s="30">
        <f>_xlfn.XLOOKUP(A187,Product!A$2:A$5901,Product!E$2:E$5901,"Not Found")</f>
        <v>0.95</v>
      </c>
      <c r="I187" s="25" t="str">
        <f>A187&amp;"_"&amp;E187&amp;"_"&amp;F187&amp;"_"&amp;G187</f>
        <v>82928_Alimentation Bébé_Petits pots fruits bébé_Gourdes de fruits 4-6 mois</v>
      </c>
      <c r="J187" s="30">
        <f>D187*H187</f>
        <v>65.55</v>
      </c>
      <c r="K187" s="25">
        <f>IF(D187&gt;0,1,0)</f>
        <v>1</v>
      </c>
      <c r="L187" s="24">
        <f t="shared" si="2"/>
        <v>0</v>
      </c>
    </row>
    <row r="188" spans="1:12" ht="38" x14ac:dyDescent="0.2">
      <c r="A188" s="24">
        <v>84950</v>
      </c>
      <c r="B188" s="24">
        <v>1</v>
      </c>
      <c r="C188" s="24">
        <v>296</v>
      </c>
      <c r="D188" s="24">
        <v>212</v>
      </c>
      <c r="E188" s="25" t="str">
        <f>_xlfn.XLOOKUP(A188,Product!A$2:A$5901,Product!B$2:B$5901,"Not Found")</f>
        <v>Alimentation Bébé</v>
      </c>
      <c r="F188" s="25" t="str">
        <f>_xlfn.XLOOKUP(A188,Product!A$2:A$5901,Product!C$2:C$5901,"Not Found")</f>
        <v>Petits pots fruits bébé</v>
      </c>
      <c r="G188" s="25" t="str">
        <f>IF(_xlfn.XLOOKUP(A188,Product!A$2:A$5901,Product!D$2:D$5901,"Not Found") = 0,"",_xlfn.XLOOKUP(A188,Product!A$2:A$5901,Product!D$2:D$5901,"Not Found"))</f>
        <v>Fruits en coupelle 6-8 mois</v>
      </c>
      <c r="H188" s="30">
        <f>_xlfn.XLOOKUP(A188,Product!A$2:A$5901,Product!E$2:E$5901,"Not Found")</f>
        <v>1.92</v>
      </c>
      <c r="I188" s="25" t="str">
        <f>A188&amp;"_"&amp;E188&amp;"_"&amp;F188&amp;"_"&amp;G188</f>
        <v>84950_Alimentation Bébé_Petits pots fruits bébé_Fruits en coupelle 6-8 mois</v>
      </c>
      <c r="J188" s="30">
        <f>D188*H188</f>
        <v>407.03999999999996</v>
      </c>
      <c r="K188" s="25">
        <f>IF(D188&gt;0,1,0)</f>
        <v>1</v>
      </c>
      <c r="L188" s="24">
        <f t="shared" si="2"/>
        <v>0</v>
      </c>
    </row>
    <row r="189" spans="1:12" ht="38" x14ac:dyDescent="0.2">
      <c r="A189" s="24">
        <v>84967</v>
      </c>
      <c r="B189" s="24">
        <v>1</v>
      </c>
      <c r="C189" s="24">
        <v>761</v>
      </c>
      <c r="D189" s="24">
        <v>323</v>
      </c>
      <c r="E189" s="25" t="str">
        <f>_xlfn.XLOOKUP(A189,Product!A$2:A$5901,Product!B$2:B$5901,"Not Found")</f>
        <v>Alimentation Bébé</v>
      </c>
      <c r="F189" s="25" t="str">
        <f>_xlfn.XLOOKUP(A189,Product!A$2:A$5901,Product!C$2:C$5901,"Not Found")</f>
        <v>Petits pots fruits bébé</v>
      </c>
      <c r="G189" s="25" t="str">
        <f>IF(_xlfn.XLOOKUP(A189,Product!A$2:A$5901,Product!D$2:D$5901,"Not Found") = 0,"",_xlfn.XLOOKUP(A189,Product!A$2:A$5901,Product!D$2:D$5901,"Not Found"))</f>
        <v>Fruits en coupelle 4 mois</v>
      </c>
      <c r="H189" s="30">
        <f>_xlfn.XLOOKUP(A189,Product!A$2:A$5901,Product!E$2:E$5901,"Not Found")</f>
        <v>1.2</v>
      </c>
      <c r="I189" s="25" t="str">
        <f>A189&amp;"_"&amp;E189&amp;"_"&amp;F189&amp;"_"&amp;G189</f>
        <v>84967_Alimentation Bébé_Petits pots fruits bébé_Fruits en coupelle 4 mois</v>
      </c>
      <c r="J189" s="30">
        <f>D189*H189</f>
        <v>387.59999999999997</v>
      </c>
      <c r="K189" s="25">
        <f>IF(D189&gt;0,1,0)</f>
        <v>1</v>
      </c>
      <c r="L189" s="24">
        <f t="shared" si="2"/>
        <v>0</v>
      </c>
    </row>
    <row r="190" spans="1:12" ht="38" x14ac:dyDescent="0.2">
      <c r="A190" s="24">
        <v>86119</v>
      </c>
      <c r="B190" s="24">
        <v>0</v>
      </c>
      <c r="C190" s="24">
        <v>527</v>
      </c>
      <c r="D190" s="24">
        <v>38</v>
      </c>
      <c r="E190" s="25" t="str">
        <f>_xlfn.XLOOKUP(A190,Product!A$2:A$5901,Product!B$2:B$5901,"Not Found")</f>
        <v>Alimentation Bébé</v>
      </c>
      <c r="F190" s="25" t="str">
        <f>_xlfn.XLOOKUP(A190,Product!A$2:A$5901,Product!C$2:C$5901,"Not Found")</f>
        <v>Petits pots fruits bébé</v>
      </c>
      <c r="G190" s="25" t="str">
        <f>IF(_xlfn.XLOOKUP(A190,Product!A$2:A$5901,Product!D$2:D$5901,"Not Found") = 0,"",_xlfn.XLOOKUP(A190,Product!A$2:A$5901,Product!D$2:D$5901,"Not Found"))</f>
        <v>Gourdes de fruits 4-6 mois</v>
      </c>
      <c r="H190" s="30">
        <f>_xlfn.XLOOKUP(A190,Product!A$2:A$5901,Product!E$2:E$5901,"Not Found")</f>
        <v>2.44</v>
      </c>
      <c r="I190" s="25" t="str">
        <f>A190&amp;"_"&amp;E190&amp;"_"&amp;F190&amp;"_"&amp;G190</f>
        <v>86119_Alimentation Bébé_Petits pots fruits bébé_Gourdes de fruits 4-6 mois</v>
      </c>
      <c r="J190" s="30">
        <f>D190*H190</f>
        <v>92.72</v>
      </c>
      <c r="K190" s="25">
        <f>IF(D190&gt;0,1,0)</f>
        <v>1</v>
      </c>
      <c r="L190" s="24">
        <f t="shared" si="2"/>
        <v>0</v>
      </c>
    </row>
    <row r="191" spans="1:12" ht="38" x14ac:dyDescent="0.2">
      <c r="A191" s="24">
        <v>88020</v>
      </c>
      <c r="B191" s="24">
        <v>1</v>
      </c>
      <c r="C191" s="24">
        <v>545</v>
      </c>
      <c r="D191" s="24">
        <v>127</v>
      </c>
      <c r="E191" s="25" t="str">
        <f>_xlfn.XLOOKUP(A191,Product!A$2:A$5901,Product!B$2:B$5901,"Not Found")</f>
        <v>Alimentation Bébé</v>
      </c>
      <c r="F191" s="25" t="str">
        <f>_xlfn.XLOOKUP(A191,Product!A$2:A$5901,Product!C$2:C$5901,"Not Found")</f>
        <v>Petits pots bébé du midi</v>
      </c>
      <c r="G191" s="25" t="str">
        <f>IF(_xlfn.XLOOKUP(A191,Product!A$2:A$5901,Product!D$2:D$5901,"Not Found") = 0,"",_xlfn.XLOOKUP(A191,Product!A$2:A$5901,Product!D$2:D$5901,"Not Found"))</f>
        <v>Assiettes midi bébé 12 mois</v>
      </c>
      <c r="H191" s="30">
        <f>_xlfn.XLOOKUP(A191,Product!A$2:A$5901,Product!E$2:E$5901,"Not Found")</f>
        <v>2.3199999999999998</v>
      </c>
      <c r="I191" s="25" t="str">
        <f>A191&amp;"_"&amp;E191&amp;"_"&amp;F191&amp;"_"&amp;G191</f>
        <v>88020_Alimentation Bébé_Petits pots bébé du midi_Assiettes midi bébé 12 mois</v>
      </c>
      <c r="J191" s="30">
        <f>D191*H191</f>
        <v>294.64</v>
      </c>
      <c r="K191" s="25">
        <f>IF(D191&gt;0,1,0)</f>
        <v>1</v>
      </c>
      <c r="L191" s="24">
        <f t="shared" si="2"/>
        <v>0</v>
      </c>
    </row>
    <row r="192" spans="1:12" ht="38" x14ac:dyDescent="0.2">
      <c r="A192" s="24">
        <v>89505</v>
      </c>
      <c r="B192" s="24">
        <v>0</v>
      </c>
      <c r="C192" s="24">
        <v>773</v>
      </c>
      <c r="D192" s="24">
        <v>100</v>
      </c>
      <c r="E192" s="25" t="str">
        <f>_xlfn.XLOOKUP(A192,Product!A$2:A$5901,Product!B$2:B$5901,"Not Found")</f>
        <v>Alimentation Bébé</v>
      </c>
      <c r="F192" s="25" t="str">
        <f>_xlfn.XLOOKUP(A192,Product!A$2:A$5901,Product!C$2:C$5901,"Not Found")</f>
        <v>Petits pots bébé du midi</v>
      </c>
      <c r="G192" s="25" t="str">
        <f>IF(_xlfn.XLOOKUP(A192,Product!A$2:A$5901,Product!D$2:D$5901,"Not Found") = 0,"",_xlfn.XLOOKUP(A192,Product!A$2:A$5901,Product!D$2:D$5901,"Not Found"))</f>
        <v>Petits pots midi 4-6 mois</v>
      </c>
      <c r="H192" s="30">
        <f>_xlfn.XLOOKUP(A192,Product!A$2:A$5901,Product!E$2:E$5901,"Not Found")</f>
        <v>2.44</v>
      </c>
      <c r="I192" s="25" t="str">
        <f>A192&amp;"_"&amp;E192&amp;"_"&amp;F192&amp;"_"&amp;G192</f>
        <v>89505_Alimentation Bébé_Petits pots bébé du midi_Petits pots midi 4-6 mois</v>
      </c>
      <c r="J192" s="30">
        <f>D192*H192</f>
        <v>244</v>
      </c>
      <c r="K192" s="25">
        <f>IF(D192&gt;0,1,0)</f>
        <v>1</v>
      </c>
      <c r="L192" s="24">
        <f t="shared" si="2"/>
        <v>0</v>
      </c>
    </row>
    <row r="193" spans="1:12" ht="38" x14ac:dyDescent="0.2">
      <c r="A193" s="24">
        <v>91396</v>
      </c>
      <c r="B193" s="24">
        <v>0</v>
      </c>
      <c r="C193" s="24">
        <v>45</v>
      </c>
      <c r="D193" s="24">
        <v>34</v>
      </c>
      <c r="E193" s="25" t="str">
        <f>_xlfn.XLOOKUP(A193,Product!A$2:A$5901,Product!B$2:B$5901,"Not Found")</f>
        <v>Alimentation Bébé</v>
      </c>
      <c r="F193" s="25" t="str">
        <f>_xlfn.XLOOKUP(A193,Product!A$2:A$5901,Product!C$2:C$5901,"Not Found")</f>
        <v>Goûters &amp; biscuits bio bébé</v>
      </c>
      <c r="G193" s="25" t="str">
        <f>IF(_xlfn.XLOOKUP(A193,Product!A$2:A$5901,Product!D$2:D$5901,"Not Found") = 0,"",_xlfn.XLOOKUP(A193,Product!A$2:A$5901,Product!D$2:D$5901,"Not Found"))</f>
        <v>Goûters bio bébé 8 mois</v>
      </c>
      <c r="H193" s="30">
        <f>_xlfn.XLOOKUP(A193,Product!A$2:A$5901,Product!E$2:E$5901,"Not Found")</f>
        <v>2.1</v>
      </c>
      <c r="I193" s="25" t="str">
        <f>A193&amp;"_"&amp;E193&amp;"_"&amp;F193&amp;"_"&amp;G193</f>
        <v>91396_Alimentation Bébé_Goûters &amp; biscuits bio bébé_Goûters bio bébé 8 mois</v>
      </c>
      <c r="J193" s="30">
        <f>D193*H193</f>
        <v>71.400000000000006</v>
      </c>
      <c r="K193" s="25">
        <f>IF(D193&gt;0,1,0)</f>
        <v>1</v>
      </c>
      <c r="L193" s="24">
        <f t="shared" si="2"/>
        <v>0</v>
      </c>
    </row>
    <row r="194" spans="1:12" ht="38" x14ac:dyDescent="0.2">
      <c r="A194" s="24">
        <v>91397</v>
      </c>
      <c r="B194" s="24">
        <v>0</v>
      </c>
      <c r="C194" s="24">
        <v>490</v>
      </c>
      <c r="D194" s="24">
        <v>490</v>
      </c>
      <c r="E194" s="25" t="str">
        <f>_xlfn.XLOOKUP(A194,Product!A$2:A$5901,Product!B$2:B$5901,"Not Found")</f>
        <v>Alimentation Bébé</v>
      </c>
      <c r="F194" s="25" t="str">
        <f>_xlfn.XLOOKUP(A194,Product!A$2:A$5901,Product!C$2:C$5901,"Not Found")</f>
        <v>Goûters &amp; biscuits bio bébé</v>
      </c>
      <c r="G194" s="25" t="str">
        <f>IF(_xlfn.XLOOKUP(A194,Product!A$2:A$5901,Product!D$2:D$5901,"Not Found") = 0,"",_xlfn.XLOOKUP(A194,Product!A$2:A$5901,Product!D$2:D$5901,"Not Found"))</f>
        <v>Goûters bio bébé 8 mois</v>
      </c>
      <c r="H194" s="30">
        <f>_xlfn.XLOOKUP(A194,Product!A$2:A$5901,Product!E$2:E$5901,"Not Found")</f>
        <v>2.1</v>
      </c>
      <c r="I194" s="25" t="str">
        <f>A194&amp;"_"&amp;E194&amp;"_"&amp;F194&amp;"_"&amp;G194</f>
        <v>91397_Alimentation Bébé_Goûters &amp; biscuits bio bébé_Goûters bio bébé 8 mois</v>
      </c>
      <c r="J194" s="30">
        <f>D194*H194</f>
        <v>1029</v>
      </c>
      <c r="K194" s="25">
        <f>IF(D194&gt;0,1,0)</f>
        <v>1</v>
      </c>
      <c r="L194" s="24">
        <f t="shared" si="2"/>
        <v>0</v>
      </c>
    </row>
    <row r="195" spans="1:12" ht="38" x14ac:dyDescent="0.2">
      <c r="A195" s="24">
        <v>92044</v>
      </c>
      <c r="B195" s="24">
        <v>1</v>
      </c>
      <c r="C195" s="24">
        <v>78</v>
      </c>
      <c r="D195" s="24">
        <v>31</v>
      </c>
      <c r="E195" s="25" t="str">
        <f>_xlfn.XLOOKUP(A195,Product!A$2:A$5901,Product!B$2:B$5901,"Not Found")</f>
        <v>Alimentation Bébé</v>
      </c>
      <c r="F195" s="25" t="str">
        <f>_xlfn.XLOOKUP(A195,Product!A$2:A$5901,Product!C$2:C$5901,"Not Found")</f>
        <v>Céréales bio bébé</v>
      </c>
      <c r="G195" s="25" t="str">
        <f>IF(_xlfn.XLOOKUP(A195,Product!A$2:A$5901,Product!D$2:D$5901,"Not Found") = 0,"",_xlfn.XLOOKUP(A195,Product!A$2:A$5901,Product!D$2:D$5901,"Not Found"))</f>
        <v>Céréales bio bébé 8 mois</v>
      </c>
      <c r="H195" s="30">
        <f>_xlfn.XLOOKUP(A195,Product!A$2:A$5901,Product!E$2:E$5901,"Not Found")</f>
        <v>2.2000000000000002</v>
      </c>
      <c r="I195" s="25" t="str">
        <f>A195&amp;"_"&amp;E195&amp;"_"&amp;F195&amp;"_"&amp;G195</f>
        <v>92044_Alimentation Bébé_Céréales bio bébé_Céréales bio bébé 8 mois</v>
      </c>
      <c r="J195" s="30">
        <f>D195*H195</f>
        <v>68.2</v>
      </c>
      <c r="K195" s="25">
        <f>IF(D195&gt;0,1,0)</f>
        <v>1</v>
      </c>
      <c r="L195" s="24">
        <f t="shared" ref="L195:L258" si="3">1-K195</f>
        <v>0</v>
      </c>
    </row>
    <row r="196" spans="1:12" ht="38" x14ac:dyDescent="0.2">
      <c r="A196" s="24">
        <v>92045</v>
      </c>
      <c r="B196" s="24">
        <v>1</v>
      </c>
      <c r="C196" s="24">
        <v>398</v>
      </c>
      <c r="D196" s="24">
        <v>203</v>
      </c>
      <c r="E196" s="25" t="str">
        <f>_xlfn.XLOOKUP(A196,Product!A$2:A$5901,Product!B$2:B$5901,"Not Found")</f>
        <v>Alimentation Bébé</v>
      </c>
      <c r="F196" s="25" t="str">
        <f>_xlfn.XLOOKUP(A196,Product!A$2:A$5901,Product!C$2:C$5901,"Not Found")</f>
        <v>Céréales bio bébé</v>
      </c>
      <c r="G196" s="25" t="str">
        <f>IF(_xlfn.XLOOKUP(A196,Product!A$2:A$5901,Product!D$2:D$5901,"Not Found") = 0,"",_xlfn.XLOOKUP(A196,Product!A$2:A$5901,Product!D$2:D$5901,"Not Found"))</f>
        <v>Céréales bio bébé 8 mois</v>
      </c>
      <c r="H196" s="30">
        <f>_xlfn.XLOOKUP(A196,Product!A$2:A$5901,Product!E$2:E$5901,"Not Found")</f>
        <v>2.2000000000000002</v>
      </c>
      <c r="I196" s="25" t="str">
        <f>A196&amp;"_"&amp;E196&amp;"_"&amp;F196&amp;"_"&amp;G196</f>
        <v>92045_Alimentation Bébé_Céréales bio bébé_Céréales bio bébé 8 mois</v>
      </c>
      <c r="J196" s="30">
        <f>D196*H196</f>
        <v>446.6</v>
      </c>
      <c r="K196" s="25">
        <f>IF(D196&gt;0,1,0)</f>
        <v>1</v>
      </c>
      <c r="L196" s="24">
        <f t="shared" si="3"/>
        <v>0</v>
      </c>
    </row>
    <row r="197" spans="1:12" ht="38" x14ac:dyDescent="0.2">
      <c r="A197" s="24">
        <v>99036</v>
      </c>
      <c r="B197" s="24">
        <v>0</v>
      </c>
      <c r="C197" s="24">
        <v>338</v>
      </c>
      <c r="D197" s="24">
        <v>168</v>
      </c>
      <c r="E197" s="25" t="str">
        <f>_xlfn.XLOOKUP(A197,Product!A$2:A$5901,Product!B$2:B$5901,"Not Found")</f>
        <v>Alimentation Bébé</v>
      </c>
      <c r="F197" s="25" t="str">
        <f>_xlfn.XLOOKUP(A197,Product!A$2:A$5901,Product!C$2:C$5901,"Not Found")</f>
        <v>Petits pots fruits bébé</v>
      </c>
      <c r="G197" s="25" t="str">
        <f>IF(_xlfn.XLOOKUP(A197,Product!A$2:A$5901,Product!D$2:D$5901,"Not Found") = 0,"",_xlfn.XLOOKUP(A197,Product!A$2:A$5901,Product!D$2:D$5901,"Not Found"))</f>
        <v>Petits pots de fruits 4-6 mois</v>
      </c>
      <c r="H197" s="30">
        <f>_xlfn.XLOOKUP(A197,Product!A$2:A$5901,Product!E$2:E$5901,"Not Found")</f>
        <v>1.8</v>
      </c>
      <c r="I197" s="25" t="str">
        <f>A197&amp;"_"&amp;E197&amp;"_"&amp;F197&amp;"_"&amp;G197</f>
        <v>99036_Alimentation Bébé_Petits pots fruits bébé_Petits pots de fruits 4-6 mois</v>
      </c>
      <c r="J197" s="30">
        <f>D197*H197</f>
        <v>302.40000000000003</v>
      </c>
      <c r="K197" s="25">
        <f>IF(D197&gt;0,1,0)</f>
        <v>1</v>
      </c>
      <c r="L197" s="24">
        <f t="shared" si="3"/>
        <v>0</v>
      </c>
    </row>
    <row r="198" spans="1:12" ht="38" x14ac:dyDescent="0.2">
      <c r="A198" s="24">
        <v>99037</v>
      </c>
      <c r="B198" s="24">
        <v>1</v>
      </c>
      <c r="C198" s="24">
        <v>299</v>
      </c>
      <c r="D198" s="24">
        <v>261</v>
      </c>
      <c r="E198" s="25" t="str">
        <f>_xlfn.XLOOKUP(A198,Product!A$2:A$5901,Product!B$2:B$5901,"Not Found")</f>
        <v>Alimentation Bébé</v>
      </c>
      <c r="F198" s="25" t="str">
        <f>_xlfn.XLOOKUP(A198,Product!A$2:A$5901,Product!C$2:C$5901,"Not Found")</f>
        <v>Petits pots bébé du midi</v>
      </c>
      <c r="G198" s="25" t="str">
        <f>IF(_xlfn.XLOOKUP(A198,Product!A$2:A$5901,Product!D$2:D$5901,"Not Found") = 0,"",_xlfn.XLOOKUP(A198,Product!A$2:A$5901,Product!D$2:D$5901,"Not Found"))</f>
        <v>Assiettes midi bébé 12 mois</v>
      </c>
      <c r="H198" s="30">
        <f>_xlfn.XLOOKUP(A198,Product!A$2:A$5901,Product!E$2:E$5901,"Not Found")</f>
        <v>1.84</v>
      </c>
      <c r="I198" s="25" t="str">
        <f>A198&amp;"_"&amp;E198&amp;"_"&amp;F198&amp;"_"&amp;G198</f>
        <v>99037_Alimentation Bébé_Petits pots bébé du midi_Assiettes midi bébé 12 mois</v>
      </c>
      <c r="J198" s="30">
        <f>D198*H198</f>
        <v>480.24</v>
      </c>
      <c r="K198" s="25">
        <f>IF(D198&gt;0,1,0)</f>
        <v>1</v>
      </c>
      <c r="L198" s="24">
        <f t="shared" si="3"/>
        <v>0</v>
      </c>
    </row>
    <row r="199" spans="1:12" ht="38" x14ac:dyDescent="0.2">
      <c r="A199" s="24">
        <v>99038</v>
      </c>
      <c r="B199" s="24">
        <v>0</v>
      </c>
      <c r="C199" s="24">
        <v>86</v>
      </c>
      <c r="D199" s="24">
        <v>12</v>
      </c>
      <c r="E199" s="25" t="str">
        <f>_xlfn.XLOOKUP(A199,Product!A$2:A$5901,Product!B$2:B$5901,"Not Found")</f>
        <v>Alimentation Bébé</v>
      </c>
      <c r="F199" s="25" t="str">
        <f>_xlfn.XLOOKUP(A199,Product!A$2:A$5901,Product!C$2:C$5901,"Not Found")</f>
        <v>Petits pots bébé du midi</v>
      </c>
      <c r="G199" s="25" t="str">
        <f>IF(_xlfn.XLOOKUP(A199,Product!A$2:A$5901,Product!D$2:D$5901,"Not Found") = 0,"",_xlfn.XLOOKUP(A199,Product!A$2:A$5901,Product!D$2:D$5901,"Not Found"))</f>
        <v>Assiettes midi bébé 15-18 mois</v>
      </c>
      <c r="H199" s="30">
        <f>_xlfn.XLOOKUP(A199,Product!A$2:A$5901,Product!E$2:E$5901,"Not Found")</f>
        <v>1.68</v>
      </c>
      <c r="I199" s="25" t="str">
        <f>A199&amp;"_"&amp;E199&amp;"_"&amp;F199&amp;"_"&amp;G199</f>
        <v>99038_Alimentation Bébé_Petits pots bébé du midi_Assiettes midi bébé 15-18 mois</v>
      </c>
      <c r="J199" s="30">
        <f>D199*H199</f>
        <v>20.16</v>
      </c>
      <c r="K199" s="25">
        <f>IF(D199&gt;0,1,0)</f>
        <v>1</v>
      </c>
      <c r="L199" s="24">
        <f t="shared" si="3"/>
        <v>0</v>
      </c>
    </row>
    <row r="200" spans="1:12" ht="38" x14ac:dyDescent="0.2">
      <c r="A200" s="24">
        <v>99039</v>
      </c>
      <c r="B200" s="24">
        <v>1</v>
      </c>
      <c r="C200" s="24">
        <v>156</v>
      </c>
      <c r="D200" s="24">
        <v>106</v>
      </c>
      <c r="E200" s="25" t="str">
        <f>_xlfn.XLOOKUP(A200,Product!A$2:A$5901,Product!B$2:B$5901,"Not Found")</f>
        <v>Alimentation Bébé</v>
      </c>
      <c r="F200" s="25" t="str">
        <f>_xlfn.XLOOKUP(A200,Product!A$2:A$5901,Product!C$2:C$5901,"Not Found")</f>
        <v>Petits pots fruits bébé</v>
      </c>
      <c r="G200" s="25" t="str">
        <f>IF(_xlfn.XLOOKUP(A200,Product!A$2:A$5901,Product!D$2:D$5901,"Not Found") = 0,"",_xlfn.XLOOKUP(A200,Product!A$2:A$5901,Product!D$2:D$5901,"Not Found"))</f>
        <v>Gourdes de fruits 4-6 mois</v>
      </c>
      <c r="H200" s="30">
        <f>_xlfn.XLOOKUP(A200,Product!A$2:A$5901,Product!E$2:E$5901,"Not Found")</f>
        <v>2.33</v>
      </c>
      <c r="I200" s="25" t="str">
        <f>A200&amp;"_"&amp;E200&amp;"_"&amp;F200&amp;"_"&amp;G200</f>
        <v>99039_Alimentation Bébé_Petits pots fruits bébé_Gourdes de fruits 4-6 mois</v>
      </c>
      <c r="J200" s="30">
        <f>D200*H200</f>
        <v>246.98000000000002</v>
      </c>
      <c r="K200" s="25">
        <f>IF(D200&gt;0,1,0)</f>
        <v>1</v>
      </c>
      <c r="L200" s="24">
        <f t="shared" si="3"/>
        <v>0</v>
      </c>
    </row>
    <row r="201" spans="1:12" ht="38" x14ac:dyDescent="0.2">
      <c r="A201" s="24">
        <v>99040</v>
      </c>
      <c r="B201" s="24">
        <v>0</v>
      </c>
      <c r="C201" s="24">
        <v>354</v>
      </c>
      <c r="D201" s="24">
        <v>28</v>
      </c>
      <c r="E201" s="25" t="str">
        <f>_xlfn.XLOOKUP(A201,Product!A$2:A$5901,Product!B$2:B$5901,"Not Found")</f>
        <v>Alimentation Bébé</v>
      </c>
      <c r="F201" s="25" t="str">
        <f>_xlfn.XLOOKUP(A201,Product!A$2:A$5901,Product!C$2:C$5901,"Not Found")</f>
        <v>Petits pots fruits bébé</v>
      </c>
      <c r="G201" s="25" t="str">
        <f>IF(_xlfn.XLOOKUP(A201,Product!A$2:A$5901,Product!D$2:D$5901,"Not Found") = 0,"",_xlfn.XLOOKUP(A201,Product!A$2:A$5901,Product!D$2:D$5901,"Not Found"))</f>
        <v>Gourdes de fruits 4-6 mois</v>
      </c>
      <c r="H201" s="30">
        <f>_xlfn.XLOOKUP(A201,Product!A$2:A$5901,Product!E$2:E$5901,"Not Found")</f>
        <v>2.44</v>
      </c>
      <c r="I201" s="25" t="str">
        <f>A201&amp;"_"&amp;E201&amp;"_"&amp;F201&amp;"_"&amp;G201</f>
        <v>99040_Alimentation Bébé_Petits pots fruits bébé_Gourdes de fruits 4-6 mois</v>
      </c>
      <c r="J201" s="30">
        <f>D201*H201</f>
        <v>68.319999999999993</v>
      </c>
      <c r="K201" s="25">
        <f>IF(D201&gt;0,1,0)</f>
        <v>1</v>
      </c>
      <c r="L201" s="24">
        <f t="shared" si="3"/>
        <v>0</v>
      </c>
    </row>
    <row r="202" spans="1:12" ht="38" x14ac:dyDescent="0.2">
      <c r="A202" s="24">
        <v>99096</v>
      </c>
      <c r="B202" s="24">
        <v>0</v>
      </c>
      <c r="C202" s="24">
        <v>603</v>
      </c>
      <c r="D202" s="24">
        <v>433</v>
      </c>
      <c r="E202" s="25" t="str">
        <f>_xlfn.XLOOKUP(A202,Product!A$2:A$5901,Product!B$2:B$5901,"Not Found")</f>
        <v>Alimentation Bébé</v>
      </c>
      <c r="F202" s="25" t="str">
        <f>_xlfn.XLOOKUP(A202,Product!A$2:A$5901,Product!C$2:C$5901,"Not Found")</f>
        <v>Petits pots bébé du midi</v>
      </c>
      <c r="G202" s="25" t="str">
        <f>IF(_xlfn.XLOOKUP(A202,Product!A$2:A$5901,Product!D$2:D$5901,"Not Found") = 0,"",_xlfn.XLOOKUP(A202,Product!A$2:A$5901,Product!D$2:D$5901,"Not Found"))</f>
        <v>Assiettes midi bébé 12 mois</v>
      </c>
      <c r="H202" s="30">
        <f>_xlfn.XLOOKUP(A202,Product!A$2:A$5901,Product!E$2:E$5901,"Not Found")</f>
        <v>1.87</v>
      </c>
      <c r="I202" s="25" t="str">
        <f>A202&amp;"_"&amp;E202&amp;"_"&amp;F202&amp;"_"&amp;G202</f>
        <v>99096_Alimentation Bébé_Petits pots bébé du midi_Assiettes midi bébé 12 mois</v>
      </c>
      <c r="J202" s="30">
        <f>D202*H202</f>
        <v>809.71</v>
      </c>
      <c r="K202" s="25">
        <f>IF(D202&gt;0,1,0)</f>
        <v>1</v>
      </c>
      <c r="L202" s="24">
        <f t="shared" si="3"/>
        <v>0</v>
      </c>
    </row>
    <row r="203" spans="1:12" ht="38" x14ac:dyDescent="0.2">
      <c r="A203" s="24">
        <v>99248</v>
      </c>
      <c r="B203" s="24">
        <v>1</v>
      </c>
      <c r="C203" s="24">
        <v>725</v>
      </c>
      <c r="D203" s="24">
        <v>573</v>
      </c>
      <c r="E203" s="25" t="str">
        <f>_xlfn.XLOOKUP(A203,Product!A$2:A$5901,Product!B$2:B$5901,"Not Found")</f>
        <v>Alimentation Bébé</v>
      </c>
      <c r="F203" s="25" t="str">
        <f>_xlfn.XLOOKUP(A203,Product!A$2:A$5901,Product!C$2:C$5901,"Not Found")</f>
        <v>Bouillies bio bébé</v>
      </c>
      <c r="G203" s="25" t="str">
        <f>IF(_xlfn.XLOOKUP(A203,Product!A$2:A$5901,Product!D$2:D$5901,"Not Found") = 0,"",_xlfn.XLOOKUP(A203,Product!A$2:A$5901,Product!D$2:D$5901,"Not Found"))</f>
        <v>Bouillies bio bébé 4 mois</v>
      </c>
      <c r="H203" s="30">
        <f>_xlfn.XLOOKUP(A203,Product!A$2:A$5901,Product!E$2:E$5901,"Not Found")</f>
        <v>2.34</v>
      </c>
      <c r="I203" s="25" t="str">
        <f>A203&amp;"_"&amp;E203&amp;"_"&amp;F203&amp;"_"&amp;G203</f>
        <v>99248_Alimentation Bébé_Bouillies bio bébé_Bouillies bio bébé 4 mois</v>
      </c>
      <c r="J203" s="30">
        <f>D203*H203</f>
        <v>1340.82</v>
      </c>
      <c r="K203" s="25">
        <f>IF(D203&gt;0,1,0)</f>
        <v>1</v>
      </c>
      <c r="L203" s="24">
        <f t="shared" si="3"/>
        <v>0</v>
      </c>
    </row>
    <row r="204" spans="1:12" ht="38" x14ac:dyDescent="0.2">
      <c r="A204" s="24">
        <v>100907</v>
      </c>
      <c r="B204" s="24">
        <v>1</v>
      </c>
      <c r="C204" s="24">
        <v>659</v>
      </c>
      <c r="D204" s="24">
        <v>205</v>
      </c>
      <c r="E204" s="25" t="str">
        <f>_xlfn.XLOOKUP(A204,Product!A$2:A$5901,Product!B$2:B$5901,"Not Found")</f>
        <v>Alimentation Bébé</v>
      </c>
      <c r="F204" s="25" t="str">
        <f>_xlfn.XLOOKUP(A204,Product!A$2:A$5901,Product!C$2:C$5901,"Not Found")</f>
        <v>Petits pots bébé du midi</v>
      </c>
      <c r="G204" s="25" t="str">
        <f>IF(_xlfn.XLOOKUP(A204,Product!A$2:A$5901,Product!D$2:D$5901,"Not Found") = 0,"",_xlfn.XLOOKUP(A204,Product!A$2:A$5901,Product!D$2:D$5901,"Not Found"))</f>
        <v>Sachets cuisinés bébé 6-8 mois</v>
      </c>
      <c r="H204" s="30">
        <f>_xlfn.XLOOKUP(A204,Product!A$2:A$5901,Product!E$2:E$5901,"Not Found")</f>
        <v>2.31</v>
      </c>
      <c r="I204" s="25" t="str">
        <f>A204&amp;"_"&amp;E204&amp;"_"&amp;F204&amp;"_"&amp;G204</f>
        <v>100907_Alimentation Bébé_Petits pots bébé du midi_Sachets cuisinés bébé 6-8 mois</v>
      </c>
      <c r="J204" s="30">
        <f>D204*H204</f>
        <v>473.55</v>
      </c>
      <c r="K204" s="25">
        <f>IF(D204&gt;0,1,0)</f>
        <v>1</v>
      </c>
      <c r="L204" s="24">
        <f t="shared" si="3"/>
        <v>0</v>
      </c>
    </row>
    <row r="205" spans="1:12" ht="38" x14ac:dyDescent="0.2">
      <c r="A205" s="24">
        <v>100914</v>
      </c>
      <c r="B205" s="24">
        <v>0</v>
      </c>
      <c r="C205" s="24">
        <v>47</v>
      </c>
      <c r="D205" s="24">
        <v>23</v>
      </c>
      <c r="E205" s="25" t="str">
        <f>_xlfn.XLOOKUP(A205,Product!A$2:A$5901,Product!B$2:B$5901,"Not Found")</f>
        <v>Alimentation Bébé</v>
      </c>
      <c r="F205" s="25" t="str">
        <f>_xlfn.XLOOKUP(A205,Product!A$2:A$5901,Product!C$2:C$5901,"Not Found")</f>
        <v>Petits pots bébé du midi</v>
      </c>
      <c r="G205" s="25" t="str">
        <f>IF(_xlfn.XLOOKUP(A205,Product!A$2:A$5901,Product!D$2:D$5901,"Not Found") = 0,"",_xlfn.XLOOKUP(A205,Product!A$2:A$5901,Product!D$2:D$5901,"Not Found"))</f>
        <v>Sachets cuisinés bébé 6-8 mois</v>
      </c>
      <c r="H205" s="30">
        <f>_xlfn.XLOOKUP(A205,Product!A$2:A$5901,Product!E$2:E$5901,"Not Found")</f>
        <v>2.29</v>
      </c>
      <c r="I205" s="25" t="str">
        <f>A205&amp;"_"&amp;E205&amp;"_"&amp;F205&amp;"_"&amp;G205</f>
        <v>100914_Alimentation Bébé_Petits pots bébé du midi_Sachets cuisinés bébé 6-8 mois</v>
      </c>
      <c r="J205" s="30">
        <f>D205*H205</f>
        <v>52.67</v>
      </c>
      <c r="K205" s="25">
        <f>IF(D205&gt;0,1,0)</f>
        <v>1</v>
      </c>
      <c r="L205" s="24">
        <f t="shared" si="3"/>
        <v>0</v>
      </c>
    </row>
    <row r="206" spans="1:12" ht="38" x14ac:dyDescent="0.2">
      <c r="A206" s="24">
        <v>101270</v>
      </c>
      <c r="B206" s="24">
        <v>0</v>
      </c>
      <c r="C206" s="24">
        <v>494</v>
      </c>
      <c r="D206" s="24">
        <v>95</v>
      </c>
      <c r="E206" s="25" t="str">
        <f>_xlfn.XLOOKUP(A206,Product!A$2:A$5901,Product!B$2:B$5901,"Not Found")</f>
        <v>Alimentation Bébé</v>
      </c>
      <c r="F206" s="25" t="str">
        <f>_xlfn.XLOOKUP(A206,Product!A$2:A$5901,Product!C$2:C$5901,"Not Found")</f>
        <v>Céréales bio bébé</v>
      </c>
      <c r="G206" s="25" t="str">
        <f>IF(_xlfn.XLOOKUP(A206,Product!A$2:A$5901,Product!D$2:D$5901,"Not Found") = 0,"",_xlfn.XLOOKUP(A206,Product!A$2:A$5901,Product!D$2:D$5901,"Not Found"))</f>
        <v>Gourdes petit déjeuner bébé</v>
      </c>
      <c r="H206" s="30">
        <f>_xlfn.XLOOKUP(A206,Product!A$2:A$5901,Product!E$2:E$5901,"Not Found")</f>
        <v>0.9</v>
      </c>
      <c r="I206" s="25" t="str">
        <f>A206&amp;"_"&amp;E206&amp;"_"&amp;F206&amp;"_"&amp;G206</f>
        <v>101270_Alimentation Bébé_Céréales bio bébé_Gourdes petit déjeuner bébé</v>
      </c>
      <c r="J206" s="30">
        <f>D206*H206</f>
        <v>85.5</v>
      </c>
      <c r="K206" s="25">
        <f>IF(D206&gt;0,1,0)</f>
        <v>1</v>
      </c>
      <c r="L206" s="24">
        <f t="shared" si="3"/>
        <v>0</v>
      </c>
    </row>
    <row r="207" spans="1:12" ht="38" x14ac:dyDescent="0.2">
      <c r="A207" s="24">
        <v>101279</v>
      </c>
      <c r="B207" s="24">
        <v>1</v>
      </c>
      <c r="C207" s="24">
        <v>536</v>
      </c>
      <c r="D207" s="24">
        <v>236</v>
      </c>
      <c r="E207" s="25" t="str">
        <f>_xlfn.XLOOKUP(A207,Product!A$2:A$5901,Product!B$2:B$5901,"Not Found")</f>
        <v>Alimentation Bébé</v>
      </c>
      <c r="F207" s="25" t="str">
        <f>_xlfn.XLOOKUP(A207,Product!A$2:A$5901,Product!C$2:C$5901,"Not Found")</f>
        <v>Céréales bio bébé</v>
      </c>
      <c r="G207" s="25" t="str">
        <f>IF(_xlfn.XLOOKUP(A207,Product!A$2:A$5901,Product!D$2:D$5901,"Not Found") = 0,"",_xlfn.XLOOKUP(A207,Product!A$2:A$5901,Product!D$2:D$5901,"Not Found"))</f>
        <v>Gourdes petit déjeuner bébé</v>
      </c>
      <c r="H207" s="30">
        <f>_xlfn.XLOOKUP(A207,Product!A$2:A$5901,Product!E$2:E$5901,"Not Found")</f>
        <v>0.9</v>
      </c>
      <c r="I207" s="25" t="str">
        <f>A207&amp;"_"&amp;E207&amp;"_"&amp;F207&amp;"_"&amp;G207</f>
        <v>101279_Alimentation Bébé_Céréales bio bébé_Gourdes petit déjeuner bébé</v>
      </c>
      <c r="J207" s="30">
        <f>D207*H207</f>
        <v>212.4</v>
      </c>
      <c r="K207" s="25">
        <f>IF(D207&gt;0,1,0)</f>
        <v>1</v>
      </c>
      <c r="L207" s="24">
        <f t="shared" si="3"/>
        <v>0</v>
      </c>
    </row>
    <row r="208" spans="1:12" ht="38" x14ac:dyDescent="0.2">
      <c r="A208" s="24">
        <v>101282</v>
      </c>
      <c r="B208" s="24">
        <v>0</v>
      </c>
      <c r="C208" s="24">
        <v>297</v>
      </c>
      <c r="D208" s="24">
        <v>169</v>
      </c>
      <c r="E208" s="25" t="str">
        <f>_xlfn.XLOOKUP(A208,Product!A$2:A$5901,Product!B$2:B$5901,"Not Found")</f>
        <v>Alimentation Bébé</v>
      </c>
      <c r="F208" s="25" t="str">
        <f>_xlfn.XLOOKUP(A208,Product!A$2:A$5901,Product!C$2:C$5901,"Not Found")</f>
        <v>Céréales bio bébé</v>
      </c>
      <c r="G208" s="25" t="str">
        <f>IF(_xlfn.XLOOKUP(A208,Product!A$2:A$5901,Product!D$2:D$5901,"Not Found") = 0,"",_xlfn.XLOOKUP(A208,Product!A$2:A$5901,Product!D$2:D$5901,"Not Found"))</f>
        <v>Gourdes petit déjeuner bébé</v>
      </c>
      <c r="H208" s="30">
        <f>_xlfn.XLOOKUP(A208,Product!A$2:A$5901,Product!E$2:E$5901,"Not Found")</f>
        <v>0.9</v>
      </c>
      <c r="I208" s="25" t="str">
        <f>A208&amp;"_"&amp;E208&amp;"_"&amp;F208&amp;"_"&amp;G208</f>
        <v>101282_Alimentation Bébé_Céréales bio bébé_Gourdes petit déjeuner bébé</v>
      </c>
      <c r="J208" s="30">
        <f>D208*H208</f>
        <v>152.1</v>
      </c>
      <c r="K208" s="25">
        <f>IF(D208&gt;0,1,0)</f>
        <v>1</v>
      </c>
      <c r="L208" s="24">
        <f t="shared" si="3"/>
        <v>0</v>
      </c>
    </row>
    <row r="209" spans="1:12" ht="38" x14ac:dyDescent="0.2">
      <c r="A209" s="24">
        <v>101782</v>
      </c>
      <c r="B209" s="24">
        <v>1</v>
      </c>
      <c r="C209" s="24">
        <v>596</v>
      </c>
      <c r="D209" s="24">
        <v>269</v>
      </c>
      <c r="E209" s="25" t="str">
        <f>_xlfn.XLOOKUP(A209,Product!A$2:A$5901,Product!B$2:B$5901,"Not Found")</f>
        <v>Alimentation Bébé</v>
      </c>
      <c r="F209" s="25" t="str">
        <f>_xlfn.XLOOKUP(A209,Product!A$2:A$5901,Product!C$2:C$5901,"Not Found")</f>
        <v>Petits pots fruits bébé</v>
      </c>
      <c r="G209" s="25" t="str">
        <f>IF(_xlfn.XLOOKUP(A209,Product!A$2:A$5901,Product!D$2:D$5901,"Not Found") = 0,"",_xlfn.XLOOKUP(A209,Product!A$2:A$5901,Product!D$2:D$5901,"Not Found"))</f>
        <v>Gourdes de fruits 4-6 mois</v>
      </c>
      <c r="H209" s="30">
        <f>_xlfn.XLOOKUP(A209,Product!A$2:A$5901,Product!E$2:E$5901,"Not Found")</f>
        <v>1.1299999999999999</v>
      </c>
      <c r="I209" s="25" t="str">
        <f>A209&amp;"_"&amp;E209&amp;"_"&amp;F209&amp;"_"&amp;G209</f>
        <v>101782_Alimentation Bébé_Petits pots fruits bébé_Gourdes de fruits 4-6 mois</v>
      </c>
      <c r="J209" s="30">
        <f>D209*H209</f>
        <v>303.96999999999997</v>
      </c>
      <c r="K209" s="25">
        <f>IF(D209&gt;0,1,0)</f>
        <v>1</v>
      </c>
      <c r="L209" s="24">
        <f t="shared" si="3"/>
        <v>0</v>
      </c>
    </row>
    <row r="210" spans="1:12" ht="38" x14ac:dyDescent="0.2">
      <c r="A210" s="24">
        <v>101783</v>
      </c>
      <c r="B210" s="24">
        <v>1</v>
      </c>
      <c r="C210" s="24">
        <v>618</v>
      </c>
      <c r="D210" s="24">
        <v>112</v>
      </c>
      <c r="E210" s="25" t="str">
        <f>_xlfn.XLOOKUP(A210,Product!A$2:A$5901,Product!B$2:B$5901,"Not Found")</f>
        <v>Alimentation Bébé</v>
      </c>
      <c r="F210" s="25" t="str">
        <f>_xlfn.XLOOKUP(A210,Product!A$2:A$5901,Product!C$2:C$5901,"Not Found")</f>
        <v>Petits pots fruits bébé</v>
      </c>
      <c r="G210" s="25" t="str">
        <f>IF(_xlfn.XLOOKUP(A210,Product!A$2:A$5901,Product!D$2:D$5901,"Not Found") = 0,"",_xlfn.XLOOKUP(A210,Product!A$2:A$5901,Product!D$2:D$5901,"Not Found"))</f>
        <v>Gourdes de fruits 4-6 mois</v>
      </c>
      <c r="H210" s="30">
        <f>_xlfn.XLOOKUP(A210,Product!A$2:A$5901,Product!E$2:E$5901,"Not Found")</f>
        <v>0.95</v>
      </c>
      <c r="I210" s="25" t="str">
        <f>A210&amp;"_"&amp;E210&amp;"_"&amp;F210&amp;"_"&amp;G210</f>
        <v>101783_Alimentation Bébé_Petits pots fruits bébé_Gourdes de fruits 4-6 mois</v>
      </c>
      <c r="J210" s="30">
        <f>D210*H210</f>
        <v>106.39999999999999</v>
      </c>
      <c r="K210" s="25">
        <f>IF(D210&gt;0,1,0)</f>
        <v>1</v>
      </c>
      <c r="L210" s="24">
        <f t="shared" si="3"/>
        <v>0</v>
      </c>
    </row>
    <row r="211" spans="1:12" ht="38" x14ac:dyDescent="0.2">
      <c r="A211" s="24">
        <v>101784</v>
      </c>
      <c r="B211" s="24">
        <v>0</v>
      </c>
      <c r="C211" s="24">
        <v>669</v>
      </c>
      <c r="D211" s="24">
        <v>172</v>
      </c>
      <c r="E211" s="25" t="str">
        <f>_xlfn.XLOOKUP(A211,Product!A$2:A$5901,Product!B$2:B$5901,"Not Found")</f>
        <v>Alimentation Bébé</v>
      </c>
      <c r="F211" s="25" t="str">
        <f>_xlfn.XLOOKUP(A211,Product!A$2:A$5901,Product!C$2:C$5901,"Not Found")</f>
        <v>Desserts lactés bébé</v>
      </c>
      <c r="G211" s="25" t="str">
        <f>IF(_xlfn.XLOOKUP(A211,Product!A$2:A$5901,Product!D$2:D$5901,"Not Found") = 0,"",_xlfn.XLOOKUP(A211,Product!A$2:A$5901,Product!D$2:D$5901,"Not Found"))</f>
        <v>Desserts lactés bébé 4-6 mois</v>
      </c>
      <c r="H211" s="30">
        <f>_xlfn.XLOOKUP(A211,Product!A$2:A$5901,Product!E$2:E$5901,"Not Found")</f>
        <v>1</v>
      </c>
      <c r="I211" s="25" t="str">
        <f>A211&amp;"_"&amp;E211&amp;"_"&amp;F211&amp;"_"&amp;G211</f>
        <v>101784_Alimentation Bébé_Desserts lactés bébé_Desserts lactés bébé 4-6 mois</v>
      </c>
      <c r="J211" s="30">
        <f>D211*H211</f>
        <v>172</v>
      </c>
      <c r="K211" s="25">
        <f>IF(D211&gt;0,1,0)</f>
        <v>1</v>
      </c>
      <c r="L211" s="24">
        <f t="shared" si="3"/>
        <v>0</v>
      </c>
    </row>
    <row r="212" spans="1:12" ht="38" x14ac:dyDescent="0.2">
      <c r="A212" s="24">
        <v>101917</v>
      </c>
      <c r="B212" s="24">
        <v>0</v>
      </c>
      <c r="C212" s="24">
        <v>127</v>
      </c>
      <c r="D212" s="24">
        <v>13</v>
      </c>
      <c r="E212" s="25" t="str">
        <f>_xlfn.XLOOKUP(A212,Product!A$2:A$5901,Product!B$2:B$5901,"Not Found")</f>
        <v>Alimentation Bébé</v>
      </c>
      <c r="F212" s="25" t="str">
        <f>_xlfn.XLOOKUP(A212,Product!A$2:A$5901,Product!C$2:C$5901,"Not Found")</f>
        <v>Petits pots fruits bébé</v>
      </c>
      <c r="G212" s="25" t="str">
        <f>IF(_xlfn.XLOOKUP(A212,Product!A$2:A$5901,Product!D$2:D$5901,"Not Found") = 0,"",_xlfn.XLOOKUP(A212,Product!A$2:A$5901,Product!D$2:D$5901,"Not Found"))</f>
        <v>Petits pots de fruits 4-6 mois</v>
      </c>
      <c r="H212" s="30">
        <f>_xlfn.XLOOKUP(A212,Product!A$2:A$5901,Product!E$2:E$5901,"Not Found")</f>
        <v>1.62</v>
      </c>
      <c r="I212" s="25" t="str">
        <f>A212&amp;"_"&amp;E212&amp;"_"&amp;F212&amp;"_"&amp;G212</f>
        <v>101917_Alimentation Bébé_Petits pots fruits bébé_Petits pots de fruits 4-6 mois</v>
      </c>
      <c r="J212" s="30">
        <f>D212*H212</f>
        <v>21.060000000000002</v>
      </c>
      <c r="K212" s="25">
        <f>IF(D212&gt;0,1,0)</f>
        <v>1</v>
      </c>
      <c r="L212" s="24">
        <f t="shared" si="3"/>
        <v>0</v>
      </c>
    </row>
    <row r="213" spans="1:12" ht="38" x14ac:dyDescent="0.2">
      <c r="A213" s="24">
        <v>102190</v>
      </c>
      <c r="B213" s="24">
        <v>0</v>
      </c>
      <c r="C213" s="24">
        <v>293</v>
      </c>
      <c r="D213" s="24">
        <v>227</v>
      </c>
      <c r="E213" s="25" t="str">
        <f>_xlfn.XLOOKUP(A213,Product!A$2:A$5901,Product!B$2:B$5901,"Not Found")</f>
        <v>Alimentation Bébé</v>
      </c>
      <c r="F213" s="25" t="str">
        <f>_xlfn.XLOOKUP(A213,Product!A$2:A$5901,Product!C$2:C$5901,"Not Found")</f>
        <v>Goûters &amp; biscuits bio bébé</v>
      </c>
      <c r="G213" s="25" t="str">
        <f>IF(_xlfn.XLOOKUP(A213,Product!A$2:A$5901,Product!D$2:D$5901,"Not Found") = 0,"",_xlfn.XLOOKUP(A213,Product!A$2:A$5901,Product!D$2:D$5901,"Not Found"))</f>
        <v>Goûters bio bébé +10 mois</v>
      </c>
      <c r="H213" s="30">
        <f>_xlfn.XLOOKUP(A213,Product!A$2:A$5901,Product!E$2:E$5901,"Not Found")</f>
        <v>2.2599999999999998</v>
      </c>
      <c r="I213" s="25" t="str">
        <f>A213&amp;"_"&amp;E213&amp;"_"&amp;F213&amp;"_"&amp;G213</f>
        <v>102190_Alimentation Bébé_Goûters &amp; biscuits bio bébé_Goûters bio bébé +10 mois</v>
      </c>
      <c r="J213" s="30">
        <f>D213*H213</f>
        <v>513.02</v>
      </c>
      <c r="K213" s="25">
        <f>IF(D213&gt;0,1,0)</f>
        <v>1</v>
      </c>
      <c r="L213" s="24">
        <f t="shared" si="3"/>
        <v>0</v>
      </c>
    </row>
    <row r="214" spans="1:12" ht="38" x14ac:dyDescent="0.2">
      <c r="A214" s="24">
        <v>103454</v>
      </c>
      <c r="B214" s="24">
        <v>1</v>
      </c>
      <c r="C214" s="24">
        <v>106</v>
      </c>
      <c r="D214" s="24">
        <v>88</v>
      </c>
      <c r="E214" s="25" t="str">
        <f>_xlfn.XLOOKUP(A214,Product!A$2:A$5901,Product!B$2:B$5901,"Not Found")</f>
        <v>Alimentation Bébé</v>
      </c>
      <c r="F214" s="25" t="str">
        <f>_xlfn.XLOOKUP(A214,Product!A$2:A$5901,Product!C$2:C$5901,"Not Found")</f>
        <v>Desserts lactés bébé</v>
      </c>
      <c r="G214" s="25" t="str">
        <f>IF(_xlfn.XLOOKUP(A214,Product!A$2:A$5901,Product!D$2:D$5901,"Not Found") = 0,"",_xlfn.XLOOKUP(A214,Product!A$2:A$5901,Product!D$2:D$5901,"Not Found"))</f>
        <v>Desserts lactés bébé 8-12 mois</v>
      </c>
      <c r="H214" s="30">
        <f>_xlfn.XLOOKUP(A214,Product!A$2:A$5901,Product!E$2:E$5901,"Not Found")</f>
        <v>2.86</v>
      </c>
      <c r="I214" s="25" t="str">
        <f>A214&amp;"_"&amp;E214&amp;"_"&amp;F214&amp;"_"&amp;G214</f>
        <v>103454_Alimentation Bébé_Desserts lactés bébé_Desserts lactés bébé 8-12 mois</v>
      </c>
      <c r="J214" s="30">
        <f>D214*H214</f>
        <v>251.67999999999998</v>
      </c>
      <c r="K214" s="25">
        <f>IF(D214&gt;0,1,0)</f>
        <v>1</v>
      </c>
      <c r="L214" s="24">
        <f t="shared" si="3"/>
        <v>0</v>
      </c>
    </row>
    <row r="215" spans="1:12" ht="38" x14ac:dyDescent="0.2">
      <c r="A215" s="24">
        <v>103456</v>
      </c>
      <c r="B215" s="24">
        <v>1</v>
      </c>
      <c r="C215" s="24">
        <v>881</v>
      </c>
      <c r="D215" s="24">
        <v>460</v>
      </c>
      <c r="E215" s="25" t="str">
        <f>_xlfn.XLOOKUP(A215,Product!A$2:A$5901,Product!B$2:B$5901,"Not Found")</f>
        <v>Alimentation Bébé</v>
      </c>
      <c r="F215" s="25" t="str">
        <f>_xlfn.XLOOKUP(A215,Product!A$2:A$5901,Product!C$2:C$5901,"Not Found")</f>
        <v>Desserts lactés bébé</v>
      </c>
      <c r="G215" s="25" t="str">
        <f>IF(_xlfn.XLOOKUP(A215,Product!A$2:A$5901,Product!D$2:D$5901,"Not Found") = 0,"",_xlfn.XLOOKUP(A215,Product!A$2:A$5901,Product!D$2:D$5901,"Not Found"))</f>
        <v>Desserts lactés bébé 8-12 mois</v>
      </c>
      <c r="H215" s="30">
        <f>_xlfn.XLOOKUP(A215,Product!A$2:A$5901,Product!E$2:E$5901,"Not Found")</f>
        <v>2.86</v>
      </c>
      <c r="I215" s="25" t="str">
        <f>A215&amp;"_"&amp;E215&amp;"_"&amp;F215&amp;"_"&amp;G215</f>
        <v>103456_Alimentation Bébé_Desserts lactés bébé_Desserts lactés bébé 8-12 mois</v>
      </c>
      <c r="J215" s="30">
        <f>D215*H215</f>
        <v>1315.6</v>
      </c>
      <c r="K215" s="25">
        <f>IF(D215&gt;0,1,0)</f>
        <v>1</v>
      </c>
      <c r="L215" s="24">
        <f t="shared" si="3"/>
        <v>0</v>
      </c>
    </row>
    <row r="216" spans="1:12" ht="38" x14ac:dyDescent="0.2">
      <c r="A216" s="24">
        <v>103510</v>
      </c>
      <c r="B216" s="24">
        <v>1</v>
      </c>
      <c r="C216" s="24">
        <v>609</v>
      </c>
      <c r="D216" s="24">
        <v>174</v>
      </c>
      <c r="E216" s="25" t="str">
        <f>_xlfn.XLOOKUP(A216,Product!A$2:A$5901,Product!B$2:B$5901,"Not Found")</f>
        <v>Alimentation Bébé</v>
      </c>
      <c r="F216" s="25" t="str">
        <f>_xlfn.XLOOKUP(A216,Product!A$2:A$5901,Product!C$2:C$5901,"Not Found")</f>
        <v>Petits pots fruits bébé</v>
      </c>
      <c r="G216" s="25" t="str">
        <f>IF(_xlfn.XLOOKUP(A216,Product!A$2:A$5901,Product!D$2:D$5901,"Not Found") = 0,"",_xlfn.XLOOKUP(A216,Product!A$2:A$5901,Product!D$2:D$5901,"Not Found"))</f>
        <v>Gourdes de fruits 12 mois</v>
      </c>
      <c r="H216" s="30">
        <f>_xlfn.XLOOKUP(A216,Product!A$2:A$5901,Product!E$2:E$5901,"Not Found")</f>
        <v>7.22</v>
      </c>
      <c r="I216" s="25" t="str">
        <f>A216&amp;"_"&amp;E216&amp;"_"&amp;F216&amp;"_"&amp;G216</f>
        <v>103510_Alimentation Bébé_Petits pots fruits bébé_Gourdes de fruits 12 mois</v>
      </c>
      <c r="J216" s="30">
        <f>D216*H216</f>
        <v>1256.28</v>
      </c>
      <c r="K216" s="25">
        <f>IF(D216&gt;0,1,0)</f>
        <v>1</v>
      </c>
      <c r="L216" s="24">
        <f t="shared" si="3"/>
        <v>0</v>
      </c>
    </row>
    <row r="217" spans="1:12" ht="38" x14ac:dyDescent="0.2">
      <c r="A217" s="24">
        <v>103514</v>
      </c>
      <c r="B217" s="24">
        <v>1</v>
      </c>
      <c r="C217" s="24">
        <v>61</v>
      </c>
      <c r="D217" s="24">
        <v>43</v>
      </c>
      <c r="E217" s="25" t="str">
        <f>_xlfn.XLOOKUP(A217,Product!A$2:A$5901,Product!B$2:B$5901,"Not Found")</f>
        <v>Alimentation Bébé</v>
      </c>
      <c r="F217" s="25" t="str">
        <f>_xlfn.XLOOKUP(A217,Product!A$2:A$5901,Product!C$2:C$5901,"Not Found")</f>
        <v>Petits pots bébé du soir</v>
      </c>
      <c r="G217" s="25" t="str">
        <f>IF(_xlfn.XLOOKUP(A217,Product!A$2:A$5901,Product!D$2:D$5901,"Not Found") = 0,"",_xlfn.XLOOKUP(A217,Product!A$2:A$5901,Product!D$2:D$5901,"Not Found"))</f>
        <v>Assiettes soir bébé 15-18 mois</v>
      </c>
      <c r="H217" s="30">
        <f>_xlfn.XLOOKUP(A217,Product!A$2:A$5901,Product!E$2:E$5901,"Not Found")</f>
        <v>2.08</v>
      </c>
      <c r="I217" s="25" t="str">
        <f>A217&amp;"_"&amp;E217&amp;"_"&amp;F217&amp;"_"&amp;G217</f>
        <v>103514_Alimentation Bébé_Petits pots bébé du soir_Assiettes soir bébé 15-18 mois</v>
      </c>
      <c r="J217" s="30">
        <f>D217*H217</f>
        <v>89.44</v>
      </c>
      <c r="K217" s="25">
        <f>IF(D217&gt;0,1,0)</f>
        <v>1</v>
      </c>
      <c r="L217" s="24">
        <f t="shared" si="3"/>
        <v>0</v>
      </c>
    </row>
    <row r="218" spans="1:12" ht="38" x14ac:dyDescent="0.2">
      <c r="A218" s="24">
        <v>108064</v>
      </c>
      <c r="B218" s="24">
        <v>1</v>
      </c>
      <c r="C218" s="24">
        <v>87</v>
      </c>
      <c r="D218" s="24">
        <v>11</v>
      </c>
      <c r="E218" s="25" t="str">
        <f>_xlfn.XLOOKUP(A218,Product!A$2:A$5901,Product!B$2:B$5901,"Not Found")</f>
        <v>Alimentation Bébé</v>
      </c>
      <c r="F218" s="25" t="str">
        <f>_xlfn.XLOOKUP(A218,Product!A$2:A$5901,Product!C$2:C$5901,"Not Found")</f>
        <v>Petits pots fruits bébé</v>
      </c>
      <c r="G218" s="25" t="str">
        <f>IF(_xlfn.XLOOKUP(A218,Product!A$2:A$5901,Product!D$2:D$5901,"Not Found") = 0,"",_xlfn.XLOOKUP(A218,Product!A$2:A$5901,Product!D$2:D$5901,"Not Found"))</f>
        <v>Petits pots de fruits 4-6 mois</v>
      </c>
      <c r="H218" s="30">
        <f>_xlfn.XLOOKUP(A218,Product!A$2:A$5901,Product!E$2:E$5901,"Not Found")</f>
        <v>1.46</v>
      </c>
      <c r="I218" s="25" t="str">
        <f>A218&amp;"_"&amp;E218&amp;"_"&amp;F218&amp;"_"&amp;G218</f>
        <v>108064_Alimentation Bébé_Petits pots fruits bébé_Petits pots de fruits 4-6 mois</v>
      </c>
      <c r="J218" s="30">
        <f>D218*H218</f>
        <v>16.059999999999999</v>
      </c>
      <c r="K218" s="25">
        <f>IF(D218&gt;0,1,0)</f>
        <v>1</v>
      </c>
      <c r="L218" s="24">
        <f t="shared" si="3"/>
        <v>0</v>
      </c>
    </row>
    <row r="219" spans="1:12" ht="38" x14ac:dyDescent="0.2">
      <c r="A219" s="24">
        <v>108068</v>
      </c>
      <c r="B219" s="24">
        <v>1</v>
      </c>
      <c r="C219" s="24">
        <v>363</v>
      </c>
      <c r="D219" s="24">
        <v>214</v>
      </c>
      <c r="E219" s="25" t="str">
        <f>_xlfn.XLOOKUP(A219,Product!A$2:A$5901,Product!B$2:B$5901,"Not Found")</f>
        <v>Alimentation Bébé</v>
      </c>
      <c r="F219" s="25" t="str">
        <f>_xlfn.XLOOKUP(A219,Product!A$2:A$5901,Product!C$2:C$5901,"Not Found")</f>
        <v>Petits pots fruits bébé</v>
      </c>
      <c r="G219" s="25" t="str">
        <f>IF(_xlfn.XLOOKUP(A219,Product!A$2:A$5901,Product!D$2:D$5901,"Not Found") = 0,"",_xlfn.XLOOKUP(A219,Product!A$2:A$5901,Product!D$2:D$5901,"Not Found"))</f>
        <v>Petits pots de fruits 4-6 mois</v>
      </c>
      <c r="H219" s="30">
        <f>_xlfn.XLOOKUP(A219,Product!A$2:A$5901,Product!E$2:E$5901,"Not Found")</f>
        <v>0.8</v>
      </c>
      <c r="I219" s="25" t="str">
        <f>A219&amp;"_"&amp;E219&amp;"_"&amp;F219&amp;"_"&amp;G219</f>
        <v>108068_Alimentation Bébé_Petits pots fruits bébé_Petits pots de fruits 4-6 mois</v>
      </c>
      <c r="J219" s="30">
        <f>D219*H219</f>
        <v>171.20000000000002</v>
      </c>
      <c r="K219" s="25">
        <f>IF(D219&gt;0,1,0)</f>
        <v>1</v>
      </c>
      <c r="L219" s="24">
        <f t="shared" si="3"/>
        <v>0</v>
      </c>
    </row>
    <row r="220" spans="1:12" ht="38" x14ac:dyDescent="0.2">
      <c r="A220" s="24">
        <v>108069</v>
      </c>
      <c r="B220" s="24">
        <v>0</v>
      </c>
      <c r="C220" s="24">
        <v>916</v>
      </c>
      <c r="D220" s="24">
        <v>59</v>
      </c>
      <c r="E220" s="25" t="str">
        <f>_xlfn.XLOOKUP(A220,Product!A$2:A$5901,Product!B$2:B$5901,"Not Found")</f>
        <v>Alimentation Bébé</v>
      </c>
      <c r="F220" s="25" t="str">
        <f>_xlfn.XLOOKUP(A220,Product!A$2:A$5901,Product!C$2:C$5901,"Not Found")</f>
        <v>Petits pots fruits bébé</v>
      </c>
      <c r="G220" s="25" t="str">
        <f>IF(_xlfn.XLOOKUP(A220,Product!A$2:A$5901,Product!D$2:D$5901,"Not Found") = 0,"",_xlfn.XLOOKUP(A220,Product!A$2:A$5901,Product!D$2:D$5901,"Not Found"))</f>
        <v>Petits pots de fruits +8 mois</v>
      </c>
      <c r="H220" s="30">
        <f>_xlfn.XLOOKUP(A220,Product!A$2:A$5901,Product!E$2:E$5901,"Not Found")</f>
        <v>0.74</v>
      </c>
      <c r="I220" s="25" t="str">
        <f>A220&amp;"_"&amp;E220&amp;"_"&amp;F220&amp;"_"&amp;G220</f>
        <v>108069_Alimentation Bébé_Petits pots fruits bébé_Petits pots de fruits +8 mois</v>
      </c>
      <c r="J220" s="30">
        <f>D220*H220</f>
        <v>43.66</v>
      </c>
      <c r="K220" s="25">
        <f>IF(D220&gt;0,1,0)</f>
        <v>1</v>
      </c>
      <c r="L220" s="24">
        <f t="shared" si="3"/>
        <v>0</v>
      </c>
    </row>
    <row r="221" spans="1:12" ht="38" x14ac:dyDescent="0.2">
      <c r="A221" s="24">
        <v>108070</v>
      </c>
      <c r="B221" s="24">
        <v>0</v>
      </c>
      <c r="C221" s="24">
        <v>867</v>
      </c>
      <c r="D221" s="24">
        <v>330</v>
      </c>
      <c r="E221" s="25" t="str">
        <f>_xlfn.XLOOKUP(A221,Product!A$2:A$5901,Product!B$2:B$5901,"Not Found")</f>
        <v>Alimentation Bébé</v>
      </c>
      <c r="F221" s="25" t="str">
        <f>_xlfn.XLOOKUP(A221,Product!A$2:A$5901,Product!C$2:C$5901,"Not Found")</f>
        <v>Petits pots fruits bébé</v>
      </c>
      <c r="G221" s="25" t="str">
        <f>IF(_xlfn.XLOOKUP(A221,Product!A$2:A$5901,Product!D$2:D$5901,"Not Found") = 0,"",_xlfn.XLOOKUP(A221,Product!A$2:A$5901,Product!D$2:D$5901,"Not Found"))</f>
        <v>Petits pots de fruits +8 mois</v>
      </c>
      <c r="H221" s="30">
        <f>_xlfn.XLOOKUP(A221,Product!A$2:A$5901,Product!E$2:E$5901,"Not Found")</f>
        <v>0.74</v>
      </c>
      <c r="I221" s="25" t="str">
        <f>A221&amp;"_"&amp;E221&amp;"_"&amp;F221&amp;"_"&amp;G221</f>
        <v>108070_Alimentation Bébé_Petits pots fruits bébé_Petits pots de fruits +8 mois</v>
      </c>
      <c r="J221" s="30">
        <f>D221*H221</f>
        <v>244.2</v>
      </c>
      <c r="K221" s="25">
        <f>IF(D221&gt;0,1,0)</f>
        <v>1</v>
      </c>
      <c r="L221" s="24">
        <f t="shared" si="3"/>
        <v>0</v>
      </c>
    </row>
    <row r="222" spans="1:12" ht="38" x14ac:dyDescent="0.2">
      <c r="A222" s="24">
        <v>108071</v>
      </c>
      <c r="B222" s="24">
        <v>1</v>
      </c>
      <c r="C222" s="24">
        <v>919</v>
      </c>
      <c r="D222" s="24">
        <v>733</v>
      </c>
      <c r="E222" s="25" t="str">
        <f>_xlfn.XLOOKUP(A222,Product!A$2:A$5901,Product!B$2:B$5901,"Not Found")</f>
        <v>Alimentation Bébé</v>
      </c>
      <c r="F222" s="25" t="str">
        <f>_xlfn.XLOOKUP(A222,Product!A$2:A$5901,Product!C$2:C$5901,"Not Found")</f>
        <v>Petits pots fruits bébé</v>
      </c>
      <c r="G222" s="25" t="str">
        <f>IF(_xlfn.XLOOKUP(A222,Product!A$2:A$5901,Product!D$2:D$5901,"Not Found") = 0,"",_xlfn.XLOOKUP(A222,Product!A$2:A$5901,Product!D$2:D$5901,"Not Found"))</f>
        <v>Petits pots de fruits 4-6 mois</v>
      </c>
      <c r="H222" s="30">
        <f>_xlfn.XLOOKUP(A222,Product!A$2:A$5901,Product!E$2:E$5901,"Not Found")</f>
        <v>1</v>
      </c>
      <c r="I222" s="25" t="str">
        <f>A222&amp;"_"&amp;E222&amp;"_"&amp;F222&amp;"_"&amp;G222</f>
        <v>108071_Alimentation Bébé_Petits pots fruits bébé_Petits pots de fruits 4-6 mois</v>
      </c>
      <c r="J222" s="30">
        <f>D222*H222</f>
        <v>733</v>
      </c>
      <c r="K222" s="25">
        <f>IF(D222&gt;0,1,0)</f>
        <v>1</v>
      </c>
      <c r="L222" s="24">
        <f t="shared" si="3"/>
        <v>0</v>
      </c>
    </row>
    <row r="223" spans="1:12" ht="38" x14ac:dyDescent="0.2">
      <c r="A223" s="24">
        <v>108077</v>
      </c>
      <c r="B223" s="24">
        <v>1</v>
      </c>
      <c r="C223" s="24">
        <v>704</v>
      </c>
      <c r="D223" s="24">
        <v>264</v>
      </c>
      <c r="E223" s="25" t="str">
        <f>_xlfn.XLOOKUP(A223,Product!A$2:A$5901,Product!B$2:B$5901,"Not Found")</f>
        <v>Alimentation Bébé</v>
      </c>
      <c r="F223" s="25" t="str">
        <f>_xlfn.XLOOKUP(A223,Product!A$2:A$5901,Product!C$2:C$5901,"Not Found")</f>
        <v>Petits pots fruits bébé</v>
      </c>
      <c r="G223" s="25" t="str">
        <f>IF(_xlfn.XLOOKUP(A223,Product!A$2:A$5901,Product!D$2:D$5901,"Not Found") = 0,"",_xlfn.XLOOKUP(A223,Product!A$2:A$5901,Product!D$2:D$5901,"Not Found"))</f>
        <v>Petits pots de fruits 4-6 mois</v>
      </c>
      <c r="H223" s="30">
        <f>_xlfn.XLOOKUP(A223,Product!A$2:A$5901,Product!E$2:E$5901,"Not Found")</f>
        <v>0.74</v>
      </c>
      <c r="I223" s="25" t="str">
        <f>A223&amp;"_"&amp;E223&amp;"_"&amp;F223&amp;"_"&amp;G223</f>
        <v>108077_Alimentation Bébé_Petits pots fruits bébé_Petits pots de fruits 4-6 mois</v>
      </c>
      <c r="J223" s="30">
        <f>D223*H223</f>
        <v>195.35999999999999</v>
      </c>
      <c r="K223" s="25">
        <f>IF(D223&gt;0,1,0)</f>
        <v>1</v>
      </c>
      <c r="L223" s="24">
        <f t="shared" si="3"/>
        <v>0</v>
      </c>
    </row>
    <row r="224" spans="1:12" ht="38" x14ac:dyDescent="0.2">
      <c r="A224" s="24">
        <v>108081</v>
      </c>
      <c r="B224" s="24">
        <v>1</v>
      </c>
      <c r="C224" s="24">
        <v>71</v>
      </c>
      <c r="D224" s="24">
        <v>68</v>
      </c>
      <c r="E224" s="25" t="str">
        <f>_xlfn.XLOOKUP(A224,Product!A$2:A$5901,Product!B$2:B$5901,"Not Found")</f>
        <v>Alimentation Bébé</v>
      </c>
      <c r="F224" s="25" t="str">
        <f>_xlfn.XLOOKUP(A224,Product!A$2:A$5901,Product!C$2:C$5901,"Not Found")</f>
        <v>Petits pots légumes bébé</v>
      </c>
      <c r="G224" s="25" t="str">
        <f>IF(_xlfn.XLOOKUP(A224,Product!A$2:A$5901,Product!D$2:D$5901,"Not Found") = 0,"",_xlfn.XLOOKUP(A224,Product!A$2:A$5901,Product!D$2:D$5901,"Not Found"))</f>
        <v>Petits pots légumes +4 mois</v>
      </c>
      <c r="H224" s="30">
        <f>_xlfn.XLOOKUP(A224,Product!A$2:A$5901,Product!E$2:E$5901,"Not Found")</f>
        <v>1.46</v>
      </c>
      <c r="I224" s="25" t="str">
        <f>A224&amp;"_"&amp;E224&amp;"_"&amp;F224&amp;"_"&amp;G224</f>
        <v>108081_Alimentation Bébé_Petits pots légumes bébé_Petits pots légumes +4 mois</v>
      </c>
      <c r="J224" s="30">
        <f>D224*H224</f>
        <v>99.28</v>
      </c>
      <c r="K224" s="25">
        <f>IF(D224&gt;0,1,0)</f>
        <v>1</v>
      </c>
      <c r="L224" s="24">
        <f t="shared" si="3"/>
        <v>0</v>
      </c>
    </row>
    <row r="225" spans="1:12" ht="38" x14ac:dyDescent="0.2">
      <c r="A225" s="24">
        <v>108082</v>
      </c>
      <c r="B225" s="24">
        <v>1</v>
      </c>
      <c r="C225" s="24">
        <v>936</v>
      </c>
      <c r="D225" s="24">
        <v>474</v>
      </c>
      <c r="E225" s="25" t="str">
        <f>_xlfn.XLOOKUP(A225,Product!A$2:A$5901,Product!B$2:B$5901,"Not Found")</f>
        <v>Alimentation Bébé</v>
      </c>
      <c r="F225" s="25" t="str">
        <f>_xlfn.XLOOKUP(A225,Product!A$2:A$5901,Product!C$2:C$5901,"Not Found")</f>
        <v>Petits pots légumes bébé</v>
      </c>
      <c r="G225" s="25" t="str">
        <f>IF(_xlfn.XLOOKUP(A225,Product!A$2:A$5901,Product!D$2:D$5901,"Not Found") = 0,"",_xlfn.XLOOKUP(A225,Product!A$2:A$5901,Product!D$2:D$5901,"Not Found"))</f>
        <v>Petits pots légumes +4 mois</v>
      </c>
      <c r="H225" s="30">
        <f>_xlfn.XLOOKUP(A225,Product!A$2:A$5901,Product!E$2:E$5901,"Not Found")</f>
        <v>1.35</v>
      </c>
      <c r="I225" s="25" t="str">
        <f>A225&amp;"_"&amp;E225&amp;"_"&amp;F225&amp;"_"&amp;G225</f>
        <v>108082_Alimentation Bébé_Petits pots légumes bébé_Petits pots légumes +4 mois</v>
      </c>
      <c r="J225" s="30">
        <f>D225*H225</f>
        <v>639.90000000000009</v>
      </c>
      <c r="K225" s="25">
        <f>IF(D225&gt;0,1,0)</f>
        <v>1</v>
      </c>
      <c r="L225" s="24">
        <f t="shared" si="3"/>
        <v>0</v>
      </c>
    </row>
    <row r="226" spans="1:12" ht="38" x14ac:dyDescent="0.2">
      <c r="A226" s="24">
        <v>108083</v>
      </c>
      <c r="B226" s="24">
        <v>0</v>
      </c>
      <c r="C226" s="24">
        <v>853</v>
      </c>
      <c r="D226" s="24">
        <v>153</v>
      </c>
      <c r="E226" s="25" t="str">
        <f>_xlfn.XLOOKUP(A226,Product!A$2:A$5901,Product!B$2:B$5901,"Not Found")</f>
        <v>Alimentation Bébé</v>
      </c>
      <c r="F226" s="25" t="str">
        <f>_xlfn.XLOOKUP(A226,Product!A$2:A$5901,Product!C$2:C$5901,"Not Found")</f>
        <v>Petits pots légumes bébé</v>
      </c>
      <c r="G226" s="25" t="str">
        <f>IF(_xlfn.XLOOKUP(A226,Product!A$2:A$5901,Product!D$2:D$5901,"Not Found") = 0,"",_xlfn.XLOOKUP(A226,Product!A$2:A$5901,Product!D$2:D$5901,"Not Found"))</f>
        <v>Petits pots légumes +4 mois</v>
      </c>
      <c r="H226" s="30">
        <f>_xlfn.XLOOKUP(A226,Product!A$2:A$5901,Product!E$2:E$5901,"Not Found")</f>
        <v>1.46</v>
      </c>
      <c r="I226" s="25" t="str">
        <f>A226&amp;"_"&amp;E226&amp;"_"&amp;F226&amp;"_"&amp;G226</f>
        <v>108083_Alimentation Bébé_Petits pots légumes bébé_Petits pots légumes +4 mois</v>
      </c>
      <c r="J226" s="30">
        <f>D226*H226</f>
        <v>223.38</v>
      </c>
      <c r="K226" s="25">
        <f>IF(D226&gt;0,1,0)</f>
        <v>1</v>
      </c>
      <c r="L226" s="24">
        <f t="shared" si="3"/>
        <v>0</v>
      </c>
    </row>
    <row r="227" spans="1:12" ht="38" x14ac:dyDescent="0.2">
      <c r="A227" s="24">
        <v>108084</v>
      </c>
      <c r="B227" s="24">
        <v>1</v>
      </c>
      <c r="C227" s="24">
        <v>796</v>
      </c>
      <c r="D227" s="24">
        <v>278</v>
      </c>
      <c r="E227" s="25" t="str">
        <f>_xlfn.XLOOKUP(A227,Product!A$2:A$5901,Product!B$2:B$5901,"Not Found")</f>
        <v>Alimentation Bébé</v>
      </c>
      <c r="F227" s="25" t="str">
        <f>_xlfn.XLOOKUP(A227,Product!A$2:A$5901,Product!C$2:C$5901,"Not Found")</f>
        <v>Petits pots légumes bébé</v>
      </c>
      <c r="G227" s="25" t="str">
        <f>IF(_xlfn.XLOOKUP(A227,Product!A$2:A$5901,Product!D$2:D$5901,"Not Found") = 0,"",_xlfn.XLOOKUP(A227,Product!A$2:A$5901,Product!D$2:D$5901,"Not Found"))</f>
        <v>Petits pots légumes +4 mois</v>
      </c>
      <c r="H227" s="30">
        <f>_xlfn.XLOOKUP(A227,Product!A$2:A$5901,Product!E$2:E$5901,"Not Found")</f>
        <v>0.92</v>
      </c>
      <c r="I227" s="25" t="str">
        <f>A227&amp;"_"&amp;E227&amp;"_"&amp;F227&amp;"_"&amp;G227</f>
        <v>108084_Alimentation Bébé_Petits pots légumes bébé_Petits pots légumes +4 mois</v>
      </c>
      <c r="J227" s="30">
        <f>D227*H227</f>
        <v>255.76000000000002</v>
      </c>
      <c r="K227" s="25">
        <f>IF(D227&gt;0,1,0)</f>
        <v>1</v>
      </c>
      <c r="L227" s="24">
        <f t="shared" si="3"/>
        <v>0</v>
      </c>
    </row>
    <row r="228" spans="1:12" ht="38" x14ac:dyDescent="0.2">
      <c r="A228" s="24">
        <v>108085</v>
      </c>
      <c r="B228" s="24">
        <v>0</v>
      </c>
      <c r="C228" s="24">
        <v>564</v>
      </c>
      <c r="D228" s="24">
        <v>392</v>
      </c>
      <c r="E228" s="25" t="str">
        <f>_xlfn.XLOOKUP(A228,Product!A$2:A$5901,Product!B$2:B$5901,"Not Found")</f>
        <v>Alimentation Bébé</v>
      </c>
      <c r="F228" s="25" t="str">
        <f>_xlfn.XLOOKUP(A228,Product!A$2:A$5901,Product!C$2:C$5901,"Not Found")</f>
        <v>Petits pots légumes bébé</v>
      </c>
      <c r="G228" s="25" t="str">
        <f>IF(_xlfn.XLOOKUP(A228,Product!A$2:A$5901,Product!D$2:D$5901,"Not Found") = 0,"",_xlfn.XLOOKUP(A228,Product!A$2:A$5901,Product!D$2:D$5901,"Not Found"))</f>
        <v>Petits pots légumes +4 mois</v>
      </c>
      <c r="H228" s="30">
        <f>_xlfn.XLOOKUP(A228,Product!A$2:A$5901,Product!E$2:E$5901,"Not Found")</f>
        <v>1</v>
      </c>
      <c r="I228" s="25" t="str">
        <f>A228&amp;"_"&amp;E228&amp;"_"&amp;F228&amp;"_"&amp;G228</f>
        <v>108085_Alimentation Bébé_Petits pots légumes bébé_Petits pots légumes +4 mois</v>
      </c>
      <c r="J228" s="30">
        <f>D228*H228</f>
        <v>392</v>
      </c>
      <c r="K228" s="25">
        <f>IF(D228&gt;0,1,0)</f>
        <v>1</v>
      </c>
      <c r="L228" s="24">
        <f t="shared" si="3"/>
        <v>0</v>
      </c>
    </row>
    <row r="229" spans="1:12" ht="38" x14ac:dyDescent="0.2">
      <c r="A229" s="24">
        <v>108087</v>
      </c>
      <c r="B229" s="24">
        <v>1</v>
      </c>
      <c r="C229" s="24">
        <v>751</v>
      </c>
      <c r="D229" s="24">
        <v>112</v>
      </c>
      <c r="E229" s="25" t="str">
        <f>_xlfn.XLOOKUP(A229,Product!A$2:A$5901,Product!B$2:B$5901,"Not Found")</f>
        <v>Alimentation Bébé</v>
      </c>
      <c r="F229" s="25" t="str">
        <f>_xlfn.XLOOKUP(A229,Product!A$2:A$5901,Product!C$2:C$5901,"Not Found")</f>
        <v>Petits pots légumes bébé</v>
      </c>
      <c r="G229" s="25" t="str">
        <f>IF(_xlfn.XLOOKUP(A229,Product!A$2:A$5901,Product!D$2:D$5901,"Not Found") = 0,"",_xlfn.XLOOKUP(A229,Product!A$2:A$5901,Product!D$2:D$5901,"Not Found"))</f>
        <v>Petits pots légumes +4 mois</v>
      </c>
      <c r="H229" s="30">
        <f>_xlfn.XLOOKUP(A229,Product!A$2:A$5901,Product!E$2:E$5901,"Not Found")</f>
        <v>0.92</v>
      </c>
      <c r="I229" s="25" t="str">
        <f>A229&amp;"_"&amp;E229&amp;"_"&amp;F229&amp;"_"&amp;G229</f>
        <v>108087_Alimentation Bébé_Petits pots légumes bébé_Petits pots légumes +4 mois</v>
      </c>
      <c r="J229" s="30">
        <f>D229*H229</f>
        <v>103.04</v>
      </c>
      <c r="K229" s="25">
        <f>IF(D229&gt;0,1,0)</f>
        <v>1</v>
      </c>
      <c r="L229" s="24">
        <f t="shared" si="3"/>
        <v>0</v>
      </c>
    </row>
    <row r="230" spans="1:12" ht="38" x14ac:dyDescent="0.2">
      <c r="A230" s="24">
        <v>108090</v>
      </c>
      <c r="B230" s="24">
        <v>1</v>
      </c>
      <c r="C230" s="24">
        <v>485</v>
      </c>
      <c r="D230" s="24">
        <v>160</v>
      </c>
      <c r="E230" s="25" t="str">
        <f>_xlfn.XLOOKUP(A230,Product!A$2:A$5901,Product!B$2:B$5901,"Not Found")</f>
        <v>Alimentation Bébé</v>
      </c>
      <c r="F230" s="25" t="str">
        <f>_xlfn.XLOOKUP(A230,Product!A$2:A$5901,Product!C$2:C$5901,"Not Found")</f>
        <v>Petits pots légumes bébé</v>
      </c>
      <c r="G230" s="25" t="str">
        <f>IF(_xlfn.XLOOKUP(A230,Product!A$2:A$5901,Product!D$2:D$5901,"Not Found") = 0,"",_xlfn.XLOOKUP(A230,Product!A$2:A$5901,Product!D$2:D$5901,"Not Found"))</f>
        <v>Petits pots légumes +4 mois</v>
      </c>
      <c r="H230" s="30">
        <f>_xlfn.XLOOKUP(A230,Product!A$2:A$5901,Product!E$2:E$5901,"Not Found")</f>
        <v>0.99</v>
      </c>
      <c r="I230" s="25" t="str">
        <f>A230&amp;"_"&amp;E230&amp;"_"&amp;F230&amp;"_"&amp;G230</f>
        <v>108090_Alimentation Bébé_Petits pots légumes bébé_Petits pots légumes +4 mois</v>
      </c>
      <c r="J230" s="30">
        <f>D230*H230</f>
        <v>158.4</v>
      </c>
      <c r="K230" s="25">
        <f>IF(D230&gt;0,1,0)</f>
        <v>1</v>
      </c>
      <c r="L230" s="24">
        <f t="shared" si="3"/>
        <v>0</v>
      </c>
    </row>
    <row r="231" spans="1:12" ht="38" x14ac:dyDescent="0.2">
      <c r="A231" s="24">
        <v>108091</v>
      </c>
      <c r="B231" s="24">
        <v>1</v>
      </c>
      <c r="C231" s="24">
        <v>97</v>
      </c>
      <c r="D231" s="24">
        <v>93</v>
      </c>
      <c r="E231" s="25" t="str">
        <f>_xlfn.XLOOKUP(A231,Product!A$2:A$5901,Product!B$2:B$5901,"Not Found")</f>
        <v>Alimentation Bébé</v>
      </c>
      <c r="F231" s="25" t="str">
        <f>_xlfn.XLOOKUP(A231,Product!A$2:A$5901,Product!C$2:C$5901,"Not Found")</f>
        <v>Petits pots légumes bébé</v>
      </c>
      <c r="G231" s="25" t="str">
        <f>IF(_xlfn.XLOOKUP(A231,Product!A$2:A$5901,Product!D$2:D$5901,"Not Found") = 0,"",_xlfn.XLOOKUP(A231,Product!A$2:A$5901,Product!D$2:D$5901,"Not Found"))</f>
        <v>Petits pots légumes +4 mois</v>
      </c>
      <c r="H231" s="30">
        <f>_xlfn.XLOOKUP(A231,Product!A$2:A$5901,Product!E$2:E$5901,"Not Found")</f>
        <v>0.92</v>
      </c>
      <c r="I231" s="25" t="str">
        <f>A231&amp;"_"&amp;E231&amp;"_"&amp;F231&amp;"_"&amp;G231</f>
        <v>108091_Alimentation Bébé_Petits pots légumes bébé_Petits pots légumes +4 mois</v>
      </c>
      <c r="J231" s="30">
        <f>D231*H231</f>
        <v>85.56</v>
      </c>
      <c r="K231" s="25">
        <f>IF(D231&gt;0,1,0)</f>
        <v>1</v>
      </c>
      <c r="L231" s="24">
        <f t="shared" si="3"/>
        <v>0</v>
      </c>
    </row>
    <row r="232" spans="1:12" ht="38" x14ac:dyDescent="0.2">
      <c r="A232" s="24">
        <v>108108</v>
      </c>
      <c r="B232" s="24">
        <v>0</v>
      </c>
      <c r="C232" s="24">
        <v>568</v>
      </c>
      <c r="D232" s="24">
        <v>540</v>
      </c>
      <c r="E232" s="25" t="str">
        <f>_xlfn.XLOOKUP(A232,Product!A$2:A$5901,Product!B$2:B$5901,"Not Found")</f>
        <v>Alimentation Bébé</v>
      </c>
      <c r="F232" s="25" t="str">
        <f>_xlfn.XLOOKUP(A232,Product!A$2:A$5901,Product!C$2:C$5901,"Not Found")</f>
        <v>Petits pots légumes bébé</v>
      </c>
      <c r="G232" s="25" t="str">
        <f>IF(_xlfn.XLOOKUP(A232,Product!A$2:A$5901,Product!D$2:D$5901,"Not Found") = 0,"",_xlfn.XLOOKUP(A232,Product!A$2:A$5901,Product!D$2:D$5901,"Not Found"))</f>
        <v>Petits pots légumes +4 mois</v>
      </c>
      <c r="H232" s="30">
        <f>_xlfn.XLOOKUP(A232,Product!A$2:A$5901,Product!E$2:E$5901,"Not Found")</f>
        <v>0.92</v>
      </c>
      <c r="I232" s="25" t="str">
        <f>A232&amp;"_"&amp;E232&amp;"_"&amp;F232&amp;"_"&amp;G232</f>
        <v>108108_Alimentation Bébé_Petits pots légumes bébé_Petits pots légumes +4 mois</v>
      </c>
      <c r="J232" s="30">
        <f>D232*H232</f>
        <v>496.8</v>
      </c>
      <c r="K232" s="25">
        <f>IF(D232&gt;0,1,0)</f>
        <v>1</v>
      </c>
      <c r="L232" s="24">
        <f t="shared" si="3"/>
        <v>0</v>
      </c>
    </row>
    <row r="233" spans="1:12" ht="38" x14ac:dyDescent="0.2">
      <c r="A233" s="24">
        <v>108114</v>
      </c>
      <c r="B233" s="24">
        <v>0</v>
      </c>
      <c r="C233" s="24">
        <v>421</v>
      </c>
      <c r="D233" s="24">
        <v>389</v>
      </c>
      <c r="E233" s="25" t="str">
        <f>_xlfn.XLOOKUP(A233,Product!A$2:A$5901,Product!B$2:B$5901,"Not Found")</f>
        <v>Alimentation Bébé</v>
      </c>
      <c r="F233" s="25" t="str">
        <f>_xlfn.XLOOKUP(A233,Product!A$2:A$5901,Product!C$2:C$5901,"Not Found")</f>
        <v>Petits pots légumes bébé</v>
      </c>
      <c r="G233" s="25" t="str">
        <f>IF(_xlfn.XLOOKUP(A233,Product!A$2:A$5901,Product!D$2:D$5901,"Not Found") = 0,"",_xlfn.XLOOKUP(A233,Product!A$2:A$5901,Product!D$2:D$5901,"Not Found"))</f>
        <v>Petits pots légumes +4 mois</v>
      </c>
      <c r="H233" s="30">
        <f>_xlfn.XLOOKUP(A233,Product!A$2:A$5901,Product!E$2:E$5901,"Not Found")</f>
        <v>1.2</v>
      </c>
      <c r="I233" s="25" t="str">
        <f>A233&amp;"_"&amp;E233&amp;"_"&amp;F233&amp;"_"&amp;G233</f>
        <v>108114_Alimentation Bébé_Petits pots légumes bébé_Petits pots légumes +4 mois</v>
      </c>
      <c r="J233" s="30">
        <f>D233*H233</f>
        <v>466.79999999999995</v>
      </c>
      <c r="K233" s="25">
        <f>IF(D233&gt;0,1,0)</f>
        <v>1</v>
      </c>
      <c r="L233" s="24">
        <f t="shared" si="3"/>
        <v>0</v>
      </c>
    </row>
    <row r="234" spans="1:12" ht="38" x14ac:dyDescent="0.2">
      <c r="A234" s="24">
        <v>108981</v>
      </c>
      <c r="B234" s="24">
        <v>1</v>
      </c>
      <c r="C234" s="24">
        <v>513</v>
      </c>
      <c r="D234" s="24">
        <v>408</v>
      </c>
      <c r="E234" s="25" t="str">
        <f>_xlfn.XLOOKUP(A234,Product!A$2:A$5901,Product!B$2:B$5901,"Not Found")</f>
        <v>Alimentation Bébé</v>
      </c>
      <c r="F234" s="25" t="str">
        <f>_xlfn.XLOOKUP(A234,Product!A$2:A$5901,Product!C$2:C$5901,"Not Found")</f>
        <v>Petits pots bébé du midi</v>
      </c>
      <c r="G234" s="25" t="str">
        <f>IF(_xlfn.XLOOKUP(A234,Product!A$2:A$5901,Product!D$2:D$5901,"Not Found") = 0,"",_xlfn.XLOOKUP(A234,Product!A$2:A$5901,Product!D$2:D$5901,"Not Found"))</f>
        <v>Assiettes midi bébé 12 mois</v>
      </c>
      <c r="H234" s="30">
        <f>_xlfn.XLOOKUP(A234,Product!A$2:A$5901,Product!E$2:E$5901,"Not Found")</f>
        <v>2.5299999999999998</v>
      </c>
      <c r="I234" s="25" t="str">
        <f>A234&amp;"_"&amp;E234&amp;"_"&amp;F234&amp;"_"&amp;G234</f>
        <v>108981_Alimentation Bébé_Petits pots bébé du midi_Assiettes midi bébé 12 mois</v>
      </c>
      <c r="J234" s="30">
        <f>D234*H234</f>
        <v>1032.24</v>
      </c>
      <c r="K234" s="25">
        <f>IF(D234&gt;0,1,0)</f>
        <v>1</v>
      </c>
      <c r="L234" s="24">
        <f t="shared" si="3"/>
        <v>0</v>
      </c>
    </row>
    <row r="235" spans="1:12" ht="38" x14ac:dyDescent="0.2">
      <c r="A235" s="24">
        <v>108982</v>
      </c>
      <c r="B235" s="24">
        <v>1</v>
      </c>
      <c r="C235" s="24">
        <v>652</v>
      </c>
      <c r="D235" s="24">
        <v>537</v>
      </c>
      <c r="E235" s="25" t="str">
        <f>_xlfn.XLOOKUP(A235,Product!A$2:A$5901,Product!B$2:B$5901,"Not Found")</f>
        <v>Alimentation Bébé</v>
      </c>
      <c r="F235" s="25" t="str">
        <f>_xlfn.XLOOKUP(A235,Product!A$2:A$5901,Product!C$2:C$5901,"Not Found")</f>
        <v>Petits pots bébé du midi</v>
      </c>
      <c r="G235" s="25" t="str">
        <f>IF(_xlfn.XLOOKUP(A235,Product!A$2:A$5901,Product!D$2:D$5901,"Not Found") = 0,"",_xlfn.XLOOKUP(A235,Product!A$2:A$5901,Product!D$2:D$5901,"Not Found"))</f>
        <v>Assiettes midi bébé 12 mois</v>
      </c>
      <c r="H235" s="30">
        <f>_xlfn.XLOOKUP(A235,Product!A$2:A$5901,Product!E$2:E$5901,"Not Found")</f>
        <v>2.5</v>
      </c>
      <c r="I235" s="25" t="str">
        <f>A235&amp;"_"&amp;E235&amp;"_"&amp;F235&amp;"_"&amp;G235</f>
        <v>108982_Alimentation Bébé_Petits pots bébé du midi_Assiettes midi bébé 12 mois</v>
      </c>
      <c r="J235" s="30">
        <f>D235*H235</f>
        <v>1342.5</v>
      </c>
      <c r="K235" s="25">
        <f>IF(D235&gt;0,1,0)</f>
        <v>1</v>
      </c>
      <c r="L235" s="24">
        <f t="shared" si="3"/>
        <v>0</v>
      </c>
    </row>
    <row r="236" spans="1:12" ht="38" x14ac:dyDescent="0.2">
      <c r="A236" s="24">
        <v>109161</v>
      </c>
      <c r="B236" s="24">
        <v>0</v>
      </c>
      <c r="C236" s="24">
        <v>936</v>
      </c>
      <c r="D236" s="24">
        <v>813</v>
      </c>
      <c r="E236" s="25" t="str">
        <f>_xlfn.XLOOKUP(A236,Product!A$2:A$5901,Product!B$2:B$5901,"Not Found")</f>
        <v>Alimentation Bébé</v>
      </c>
      <c r="F236" s="25" t="str">
        <f>_xlfn.XLOOKUP(A236,Product!A$2:A$5901,Product!C$2:C$5901,"Not Found")</f>
        <v>Goûters &amp; biscuits bio bébé</v>
      </c>
      <c r="G236" s="25" t="str">
        <f>IF(_xlfn.XLOOKUP(A236,Product!A$2:A$5901,Product!D$2:D$5901,"Not Found") = 0,"",_xlfn.XLOOKUP(A236,Product!A$2:A$5901,Product!D$2:D$5901,"Not Found"))</f>
        <v>Goûters bio bébé +10 mois</v>
      </c>
      <c r="H236" s="30">
        <f>_xlfn.XLOOKUP(A236,Product!A$2:A$5901,Product!E$2:E$5901,"Not Found")</f>
        <v>1.96</v>
      </c>
      <c r="I236" s="25" t="str">
        <f>A236&amp;"_"&amp;E236&amp;"_"&amp;F236&amp;"_"&amp;G236</f>
        <v>109161_Alimentation Bébé_Goûters &amp; biscuits bio bébé_Goûters bio bébé +10 mois</v>
      </c>
      <c r="J236" s="30">
        <f>D236*H236</f>
        <v>1593.48</v>
      </c>
      <c r="K236" s="25">
        <f>IF(D236&gt;0,1,0)</f>
        <v>1</v>
      </c>
      <c r="L236" s="24">
        <f t="shared" si="3"/>
        <v>0</v>
      </c>
    </row>
    <row r="237" spans="1:12" ht="38" x14ac:dyDescent="0.2">
      <c r="A237" s="24">
        <v>109289</v>
      </c>
      <c r="B237" s="24">
        <v>1</v>
      </c>
      <c r="C237" s="24">
        <v>266</v>
      </c>
      <c r="D237" s="24">
        <v>171</v>
      </c>
      <c r="E237" s="25" t="str">
        <f>_xlfn.XLOOKUP(A237,Product!A$2:A$5901,Product!B$2:B$5901,"Not Found")</f>
        <v>Alimentation Bébé</v>
      </c>
      <c r="F237" s="25" t="str">
        <f>_xlfn.XLOOKUP(A237,Product!A$2:A$5901,Product!C$2:C$5901,"Not Found")</f>
        <v>Lait infantile bio</v>
      </c>
      <c r="G237" s="25" t="str">
        <f>IF(_xlfn.XLOOKUP(A237,Product!A$2:A$5901,Product!D$2:D$5901,"Not Found") = 0,"",_xlfn.XLOOKUP(A237,Product!A$2:A$5901,Product!D$2:D$5901,"Not Found"))</f>
        <v>Lait infantile bio 2ème âge</v>
      </c>
      <c r="H237" s="30">
        <f>_xlfn.XLOOKUP(A237,Product!A$2:A$5901,Product!E$2:E$5901,"Not Found")</f>
        <v>16.350000000000001</v>
      </c>
      <c r="I237" s="25" t="str">
        <f>A237&amp;"_"&amp;E237&amp;"_"&amp;F237&amp;"_"&amp;G237</f>
        <v>109289_Alimentation Bébé_Lait infantile bio_Lait infantile bio 2ème âge</v>
      </c>
      <c r="J237" s="30">
        <f>D237*H237</f>
        <v>2795.8500000000004</v>
      </c>
      <c r="K237" s="25">
        <f>IF(D237&gt;0,1,0)</f>
        <v>1</v>
      </c>
      <c r="L237" s="24">
        <f t="shared" si="3"/>
        <v>0</v>
      </c>
    </row>
    <row r="238" spans="1:12" ht="38" x14ac:dyDescent="0.2">
      <c r="A238" s="24">
        <v>109290</v>
      </c>
      <c r="B238" s="24">
        <v>0</v>
      </c>
      <c r="C238" s="24">
        <v>526</v>
      </c>
      <c r="D238" s="24">
        <v>460</v>
      </c>
      <c r="E238" s="25" t="str">
        <f>_xlfn.XLOOKUP(A238,Product!A$2:A$5901,Product!B$2:B$5901,"Not Found")</f>
        <v>Alimentation Bébé</v>
      </c>
      <c r="F238" s="25" t="str">
        <f>_xlfn.XLOOKUP(A238,Product!A$2:A$5901,Product!C$2:C$5901,"Not Found")</f>
        <v>Lait infantile bio</v>
      </c>
      <c r="G238" s="25" t="str">
        <f>IF(_xlfn.XLOOKUP(A238,Product!A$2:A$5901,Product!D$2:D$5901,"Not Found") = 0,"",_xlfn.XLOOKUP(A238,Product!A$2:A$5901,Product!D$2:D$5901,"Not Found"))</f>
        <v>Lait de croissance bio</v>
      </c>
      <c r="H238" s="30">
        <f>_xlfn.XLOOKUP(A238,Product!A$2:A$5901,Product!E$2:E$5901,"Not Found")</f>
        <v>16.350000000000001</v>
      </c>
      <c r="I238" s="25" t="str">
        <f>A238&amp;"_"&amp;E238&amp;"_"&amp;F238&amp;"_"&amp;G238</f>
        <v>109290_Alimentation Bébé_Lait infantile bio_Lait de croissance bio</v>
      </c>
      <c r="J238" s="30">
        <f>D238*H238</f>
        <v>7521.0000000000009</v>
      </c>
      <c r="K238" s="25">
        <f>IF(D238&gt;0,1,0)</f>
        <v>1</v>
      </c>
      <c r="L238" s="24">
        <f t="shared" si="3"/>
        <v>0</v>
      </c>
    </row>
    <row r="239" spans="1:12" ht="38" x14ac:dyDescent="0.2">
      <c r="A239" s="24">
        <v>109344</v>
      </c>
      <c r="B239" s="24">
        <v>0</v>
      </c>
      <c r="C239" s="24">
        <v>475</v>
      </c>
      <c r="D239" s="24">
        <v>331</v>
      </c>
      <c r="E239" s="25" t="str">
        <f>_xlfn.XLOOKUP(A239,Product!A$2:A$5901,Product!B$2:B$5901,"Not Found")</f>
        <v>Alimentation Bébé</v>
      </c>
      <c r="F239" s="25" t="str">
        <f>_xlfn.XLOOKUP(A239,Product!A$2:A$5901,Product!C$2:C$5901,"Not Found")</f>
        <v>Petits pots fruits bébé</v>
      </c>
      <c r="G239" s="25" t="str">
        <f>IF(_xlfn.XLOOKUP(A239,Product!A$2:A$5901,Product!D$2:D$5901,"Not Found") = 0,"",_xlfn.XLOOKUP(A239,Product!A$2:A$5901,Product!D$2:D$5901,"Not Found"))</f>
        <v>Petits pots de fruits 4-6 mois</v>
      </c>
      <c r="H239" s="30">
        <f>_xlfn.XLOOKUP(A239,Product!A$2:A$5901,Product!E$2:E$5901,"Not Found")</f>
        <v>2.23</v>
      </c>
      <c r="I239" s="25" t="str">
        <f>A239&amp;"_"&amp;E239&amp;"_"&amp;F239&amp;"_"&amp;G239</f>
        <v>109344_Alimentation Bébé_Petits pots fruits bébé_Petits pots de fruits 4-6 mois</v>
      </c>
      <c r="J239" s="30">
        <f>D239*H239</f>
        <v>738.13</v>
      </c>
      <c r="K239" s="25">
        <f>IF(D239&gt;0,1,0)</f>
        <v>1</v>
      </c>
      <c r="L239" s="24">
        <f t="shared" si="3"/>
        <v>0</v>
      </c>
    </row>
    <row r="240" spans="1:12" ht="38" x14ac:dyDescent="0.2">
      <c r="A240" s="24">
        <v>109355</v>
      </c>
      <c r="B240" s="24">
        <v>0</v>
      </c>
      <c r="C240" s="24">
        <v>82</v>
      </c>
      <c r="D240" s="24">
        <v>14</v>
      </c>
      <c r="E240" s="25" t="str">
        <f>_xlfn.XLOOKUP(A240,Product!A$2:A$5901,Product!B$2:B$5901,"Not Found")</f>
        <v>Alimentation Bébé</v>
      </c>
      <c r="F240" s="25" t="str">
        <f>_xlfn.XLOOKUP(A240,Product!A$2:A$5901,Product!C$2:C$5901,"Not Found")</f>
        <v>Petits pots fruits bébé</v>
      </c>
      <c r="G240" s="25" t="str">
        <f>IF(_xlfn.XLOOKUP(A240,Product!A$2:A$5901,Product!D$2:D$5901,"Not Found") = 0,"",_xlfn.XLOOKUP(A240,Product!A$2:A$5901,Product!D$2:D$5901,"Not Found"))</f>
        <v>Gourdes de fruits 12 mois</v>
      </c>
      <c r="H240" s="30">
        <f>_xlfn.XLOOKUP(A240,Product!A$2:A$5901,Product!E$2:E$5901,"Not Found")</f>
        <v>1.07</v>
      </c>
      <c r="I240" s="25" t="str">
        <f>A240&amp;"_"&amp;E240&amp;"_"&amp;F240&amp;"_"&amp;G240</f>
        <v>109355_Alimentation Bébé_Petits pots fruits bébé_Gourdes de fruits 12 mois</v>
      </c>
      <c r="J240" s="30">
        <f>D240*H240</f>
        <v>14.98</v>
      </c>
      <c r="K240" s="25">
        <f>IF(D240&gt;0,1,0)</f>
        <v>1</v>
      </c>
      <c r="L240" s="24">
        <f t="shared" si="3"/>
        <v>0</v>
      </c>
    </row>
    <row r="241" spans="1:12" ht="38" x14ac:dyDescent="0.2">
      <c r="A241" s="24">
        <v>109356</v>
      </c>
      <c r="B241" s="24">
        <v>1</v>
      </c>
      <c r="C241" s="24">
        <v>534</v>
      </c>
      <c r="D241" s="24">
        <v>435</v>
      </c>
      <c r="E241" s="25" t="str">
        <f>_xlfn.XLOOKUP(A241,Product!A$2:A$5901,Product!B$2:B$5901,"Not Found")</f>
        <v>Alimentation Bébé</v>
      </c>
      <c r="F241" s="25" t="str">
        <f>_xlfn.XLOOKUP(A241,Product!A$2:A$5901,Product!C$2:C$5901,"Not Found")</f>
        <v>Petits pots fruits bébé</v>
      </c>
      <c r="G241" s="25" t="str">
        <f>IF(_xlfn.XLOOKUP(A241,Product!A$2:A$5901,Product!D$2:D$5901,"Not Found") = 0,"",_xlfn.XLOOKUP(A241,Product!A$2:A$5901,Product!D$2:D$5901,"Not Found"))</f>
        <v/>
      </c>
      <c r="H241" s="30">
        <f>_xlfn.XLOOKUP(A241,Product!A$2:A$5901,Product!E$2:E$5901,"Not Found")</f>
        <v>2.99</v>
      </c>
      <c r="I241" s="25" t="str">
        <f>A241&amp;"_"&amp;E241&amp;"_"&amp;F241&amp;"_"&amp;G241</f>
        <v>109356_Alimentation Bébé_Petits pots fruits bébé_</v>
      </c>
      <c r="J241" s="30">
        <f>D241*H241</f>
        <v>1300.6500000000001</v>
      </c>
      <c r="K241" s="25">
        <f>IF(D241&gt;0,1,0)</f>
        <v>1</v>
      </c>
      <c r="L241" s="24">
        <f t="shared" si="3"/>
        <v>0</v>
      </c>
    </row>
    <row r="242" spans="1:12" ht="38" x14ac:dyDescent="0.2">
      <c r="A242" s="24">
        <v>109571</v>
      </c>
      <c r="B242" s="24">
        <v>1</v>
      </c>
      <c r="C242" s="24">
        <v>399</v>
      </c>
      <c r="D242" s="24">
        <v>234</v>
      </c>
      <c r="E242" s="25" t="str">
        <f>_xlfn.XLOOKUP(A242,Product!A$2:A$5901,Product!B$2:B$5901,"Not Found")</f>
        <v>Alimentation Bébé</v>
      </c>
      <c r="F242" s="25" t="str">
        <f>_xlfn.XLOOKUP(A242,Product!A$2:A$5901,Product!C$2:C$5901,"Not Found")</f>
        <v>Lait infantile bio</v>
      </c>
      <c r="G242" s="25" t="str">
        <f>IF(_xlfn.XLOOKUP(A242,Product!A$2:A$5901,Product!D$2:D$5901,"Not Found") = 0,"",_xlfn.XLOOKUP(A242,Product!A$2:A$5901,Product!D$2:D$5901,"Not Found"))</f>
        <v>Lait infantile bio 1er âge</v>
      </c>
      <c r="H242" s="30">
        <f>_xlfn.XLOOKUP(A242,Product!A$2:A$5901,Product!E$2:E$5901,"Not Found")</f>
        <v>14.53</v>
      </c>
      <c r="I242" s="25" t="str">
        <f>A242&amp;"_"&amp;E242&amp;"_"&amp;F242&amp;"_"&amp;G242</f>
        <v>109571_Alimentation Bébé_Lait infantile bio_Lait infantile bio 1er âge</v>
      </c>
      <c r="J242" s="30">
        <f>D242*H242</f>
        <v>3400.02</v>
      </c>
      <c r="K242" s="25">
        <f>IF(D242&gt;0,1,0)</f>
        <v>1</v>
      </c>
      <c r="L242" s="24">
        <f t="shared" si="3"/>
        <v>0</v>
      </c>
    </row>
    <row r="243" spans="1:12" ht="38" x14ac:dyDescent="0.2">
      <c r="A243" s="24">
        <v>109577</v>
      </c>
      <c r="B243" s="24">
        <v>0</v>
      </c>
      <c r="C243" s="24">
        <v>980</v>
      </c>
      <c r="D243" s="24">
        <v>702</v>
      </c>
      <c r="E243" s="25" t="str">
        <f>_xlfn.XLOOKUP(A243,Product!A$2:A$5901,Product!B$2:B$5901,"Not Found")</f>
        <v>Alimentation Bébé</v>
      </c>
      <c r="F243" s="25" t="str">
        <f>_xlfn.XLOOKUP(A243,Product!A$2:A$5901,Product!C$2:C$5901,"Not Found")</f>
        <v>Lait infantile bio</v>
      </c>
      <c r="G243" s="25" t="str">
        <f>IF(_xlfn.XLOOKUP(A243,Product!A$2:A$5901,Product!D$2:D$5901,"Not Found") = 0,"",_xlfn.XLOOKUP(A243,Product!A$2:A$5901,Product!D$2:D$5901,"Not Found"))</f>
        <v>Lait infantile bio 2ème âge</v>
      </c>
      <c r="H243" s="30">
        <f>_xlfn.XLOOKUP(A243,Product!A$2:A$5901,Product!E$2:E$5901,"Not Found")</f>
        <v>14.53</v>
      </c>
      <c r="I243" s="25" t="str">
        <f>A243&amp;"_"&amp;E243&amp;"_"&amp;F243&amp;"_"&amp;G243</f>
        <v>109577_Alimentation Bébé_Lait infantile bio_Lait infantile bio 2ème âge</v>
      </c>
      <c r="J243" s="30">
        <f>D243*H243</f>
        <v>10200.06</v>
      </c>
      <c r="K243" s="25">
        <f>IF(D243&gt;0,1,0)</f>
        <v>1</v>
      </c>
      <c r="L243" s="24">
        <f t="shared" si="3"/>
        <v>0</v>
      </c>
    </row>
    <row r="244" spans="1:12" ht="38" x14ac:dyDescent="0.2">
      <c r="A244" s="24">
        <v>109579</v>
      </c>
      <c r="B244" s="24">
        <v>0</v>
      </c>
      <c r="C244" s="24">
        <v>854</v>
      </c>
      <c r="D244" s="24">
        <v>520</v>
      </c>
      <c r="E244" s="25" t="str">
        <f>_xlfn.XLOOKUP(A244,Product!A$2:A$5901,Product!B$2:B$5901,"Not Found")</f>
        <v>Alimentation Bébé</v>
      </c>
      <c r="F244" s="25" t="str">
        <f>_xlfn.XLOOKUP(A244,Product!A$2:A$5901,Product!C$2:C$5901,"Not Found")</f>
        <v>Lait infantile bio</v>
      </c>
      <c r="G244" s="25" t="str">
        <f>IF(_xlfn.XLOOKUP(A244,Product!A$2:A$5901,Product!D$2:D$5901,"Not Found") = 0,"",_xlfn.XLOOKUP(A244,Product!A$2:A$5901,Product!D$2:D$5901,"Not Found"))</f>
        <v>Lait de croissance bio</v>
      </c>
      <c r="H244" s="30">
        <f>_xlfn.XLOOKUP(A244,Product!A$2:A$5901,Product!E$2:E$5901,"Not Found")</f>
        <v>14.53</v>
      </c>
      <c r="I244" s="25" t="str">
        <f>A244&amp;"_"&amp;E244&amp;"_"&amp;F244&amp;"_"&amp;G244</f>
        <v>109579_Alimentation Bébé_Lait infantile bio_Lait de croissance bio</v>
      </c>
      <c r="J244" s="30">
        <f>D244*H244</f>
        <v>7555.5999999999995</v>
      </c>
      <c r="K244" s="25">
        <f>IF(D244&gt;0,1,0)</f>
        <v>1</v>
      </c>
      <c r="L244" s="24">
        <f t="shared" si="3"/>
        <v>0</v>
      </c>
    </row>
    <row r="245" spans="1:12" ht="38" x14ac:dyDescent="0.2">
      <c r="A245" s="24">
        <v>109580</v>
      </c>
      <c r="B245" s="24">
        <v>1</v>
      </c>
      <c r="C245" s="24">
        <v>98</v>
      </c>
      <c r="D245" s="24">
        <v>6</v>
      </c>
      <c r="E245" s="25" t="str">
        <f>_xlfn.XLOOKUP(A245,Product!A$2:A$5901,Product!B$2:B$5901,"Not Found")</f>
        <v>Alimentation Bébé</v>
      </c>
      <c r="F245" s="25" t="str">
        <f>_xlfn.XLOOKUP(A245,Product!A$2:A$5901,Product!C$2:C$5901,"Not Found")</f>
        <v>Préparation lait de chèvre bébé</v>
      </c>
      <c r="G245" s="25" t="str">
        <f>IF(_xlfn.XLOOKUP(A245,Product!A$2:A$5901,Product!D$2:D$5901,"Not Found") = 0,"",_xlfn.XLOOKUP(A245,Product!A$2:A$5901,Product!D$2:D$5901,"Not Found"))</f>
        <v>Préparations chèvre 2ème âge</v>
      </c>
      <c r="H245" s="30">
        <f>_xlfn.XLOOKUP(A245,Product!A$2:A$5901,Product!E$2:E$5901,"Not Found")</f>
        <v>19.86</v>
      </c>
      <c r="I245" s="25" t="str">
        <f>A245&amp;"_"&amp;E245&amp;"_"&amp;F245&amp;"_"&amp;G245</f>
        <v>109580_Alimentation Bébé_Préparation lait de chèvre bébé_Préparations chèvre 2ème âge</v>
      </c>
      <c r="J245" s="30">
        <f>D245*H245</f>
        <v>119.16</v>
      </c>
      <c r="K245" s="25">
        <f>IF(D245&gt;0,1,0)</f>
        <v>1</v>
      </c>
      <c r="L245" s="24">
        <f t="shared" si="3"/>
        <v>0</v>
      </c>
    </row>
    <row r="246" spans="1:12" ht="38" x14ac:dyDescent="0.2">
      <c r="A246" s="24">
        <v>110219</v>
      </c>
      <c r="B246" s="24">
        <v>1</v>
      </c>
      <c r="C246" s="24">
        <v>284</v>
      </c>
      <c r="D246" s="24">
        <v>159</v>
      </c>
      <c r="E246" s="25" t="str">
        <f>_xlfn.XLOOKUP(A246,Product!A$2:A$5901,Product!B$2:B$5901,"Not Found")</f>
        <v>Alimentation Bébé</v>
      </c>
      <c r="F246" s="25" t="str">
        <f>_xlfn.XLOOKUP(A246,Product!A$2:A$5901,Product!C$2:C$5901,"Not Found")</f>
        <v>Préparation lait de chèvre bébé</v>
      </c>
      <c r="G246" s="25" t="str">
        <f>IF(_xlfn.XLOOKUP(A246,Product!A$2:A$5901,Product!D$2:D$5901,"Not Found") = 0,"",_xlfn.XLOOKUP(A246,Product!A$2:A$5901,Product!D$2:D$5901,"Not Found"))</f>
        <v>Préparations chèvre 1er âge</v>
      </c>
      <c r="H246" s="30">
        <f>_xlfn.XLOOKUP(A246,Product!A$2:A$5901,Product!E$2:E$5901,"Not Found")</f>
        <v>20.81</v>
      </c>
      <c r="I246" s="25" t="str">
        <f>A246&amp;"_"&amp;E246&amp;"_"&amp;F246&amp;"_"&amp;G246</f>
        <v>110219_Alimentation Bébé_Préparation lait de chèvre bébé_Préparations chèvre 1er âge</v>
      </c>
      <c r="J246" s="30">
        <f>D246*H246</f>
        <v>3308.79</v>
      </c>
      <c r="K246" s="25">
        <f>IF(D246&gt;0,1,0)</f>
        <v>1</v>
      </c>
      <c r="L246" s="24">
        <f t="shared" si="3"/>
        <v>0</v>
      </c>
    </row>
    <row r="247" spans="1:12" ht="38" x14ac:dyDescent="0.2">
      <c r="A247" s="24">
        <v>110226</v>
      </c>
      <c r="B247" s="24">
        <v>0</v>
      </c>
      <c r="C247" s="24">
        <v>356</v>
      </c>
      <c r="D247" s="24">
        <v>88</v>
      </c>
      <c r="E247" s="25" t="str">
        <f>_xlfn.XLOOKUP(A247,Product!A$2:A$5901,Product!B$2:B$5901,"Not Found")</f>
        <v>Alimentation Bébé</v>
      </c>
      <c r="F247" s="25" t="str">
        <f>_xlfn.XLOOKUP(A247,Product!A$2:A$5901,Product!C$2:C$5901,"Not Found")</f>
        <v>Préparation lait de chèvre bébé</v>
      </c>
      <c r="G247" s="25" t="str">
        <f>IF(_xlfn.XLOOKUP(A247,Product!A$2:A$5901,Product!D$2:D$5901,"Not Found") = 0,"",_xlfn.XLOOKUP(A247,Product!A$2:A$5901,Product!D$2:D$5901,"Not Found"))</f>
        <v>Préparations chèvre 2ème âge</v>
      </c>
      <c r="H247" s="30">
        <f>_xlfn.XLOOKUP(A247,Product!A$2:A$5901,Product!E$2:E$5901,"Not Found")</f>
        <v>20.81</v>
      </c>
      <c r="I247" s="25" t="str">
        <f>A247&amp;"_"&amp;E247&amp;"_"&amp;F247&amp;"_"&amp;G247</f>
        <v>110226_Alimentation Bébé_Préparation lait de chèvre bébé_Préparations chèvre 2ème âge</v>
      </c>
      <c r="J247" s="30">
        <f>D247*H247</f>
        <v>1831.28</v>
      </c>
      <c r="K247" s="25">
        <f>IF(D247&gt;0,1,0)</f>
        <v>1</v>
      </c>
      <c r="L247" s="24">
        <f t="shared" si="3"/>
        <v>0</v>
      </c>
    </row>
    <row r="248" spans="1:12" ht="38" x14ac:dyDescent="0.2">
      <c r="A248" s="24">
        <v>110228</v>
      </c>
      <c r="B248" s="24">
        <v>1</v>
      </c>
      <c r="C248" s="24">
        <v>346</v>
      </c>
      <c r="D248" s="24">
        <v>142</v>
      </c>
      <c r="E248" s="25" t="str">
        <f>_xlfn.XLOOKUP(A248,Product!A$2:A$5901,Product!B$2:B$5901,"Not Found")</f>
        <v>Alimentation Bébé</v>
      </c>
      <c r="F248" s="25" t="str">
        <f>_xlfn.XLOOKUP(A248,Product!A$2:A$5901,Product!C$2:C$5901,"Not Found")</f>
        <v>Préparation lait de chèvre bébé</v>
      </c>
      <c r="G248" s="25" t="str">
        <f>IF(_xlfn.XLOOKUP(A248,Product!A$2:A$5901,Product!D$2:D$5901,"Not Found") = 0,"",_xlfn.XLOOKUP(A248,Product!A$2:A$5901,Product!D$2:D$5901,"Not Found"))</f>
        <v>Préparations chèvre croissance</v>
      </c>
      <c r="H248" s="30">
        <f>_xlfn.XLOOKUP(A248,Product!A$2:A$5901,Product!E$2:E$5901,"Not Found")</f>
        <v>20.81</v>
      </c>
      <c r="I248" s="25" t="str">
        <f>A248&amp;"_"&amp;E248&amp;"_"&amp;F248&amp;"_"&amp;G248</f>
        <v>110228_Alimentation Bébé_Préparation lait de chèvre bébé_Préparations chèvre croissance</v>
      </c>
      <c r="J248" s="30">
        <f>D248*H248</f>
        <v>2955.02</v>
      </c>
      <c r="K248" s="25">
        <f>IF(D248&gt;0,1,0)</f>
        <v>1</v>
      </c>
      <c r="L248" s="24">
        <f t="shared" si="3"/>
        <v>0</v>
      </c>
    </row>
    <row r="249" spans="1:12" ht="38" x14ac:dyDescent="0.2">
      <c r="A249" s="24">
        <v>110760</v>
      </c>
      <c r="B249" s="24">
        <v>1</v>
      </c>
      <c r="C249" s="24">
        <v>275</v>
      </c>
      <c r="D249" s="24">
        <v>217</v>
      </c>
      <c r="E249" s="25" t="str">
        <f>_xlfn.XLOOKUP(A249,Product!A$2:A$5901,Product!B$2:B$5901,"Not Found")</f>
        <v>Alimentation Bébé</v>
      </c>
      <c r="F249" s="25" t="str">
        <f>_xlfn.XLOOKUP(A249,Product!A$2:A$5901,Product!C$2:C$5901,"Not Found")</f>
        <v>Goûters &amp; biscuits bio bébé</v>
      </c>
      <c r="G249" s="25" t="str">
        <f>IF(_xlfn.XLOOKUP(A249,Product!A$2:A$5901,Product!D$2:D$5901,"Not Found") = 0,"",_xlfn.XLOOKUP(A249,Product!A$2:A$5901,Product!D$2:D$5901,"Not Found"))</f>
        <v>Goûters bio bébé +10 mois</v>
      </c>
      <c r="H249" s="30">
        <f>_xlfn.XLOOKUP(A249,Product!A$2:A$5901,Product!E$2:E$5901,"Not Found")</f>
        <v>1.55</v>
      </c>
      <c r="I249" s="25" t="str">
        <f>A249&amp;"_"&amp;E249&amp;"_"&amp;F249&amp;"_"&amp;G249</f>
        <v>110760_Alimentation Bébé_Goûters &amp; biscuits bio bébé_Goûters bio bébé +10 mois</v>
      </c>
      <c r="J249" s="30">
        <f>D249*H249</f>
        <v>336.35</v>
      </c>
      <c r="K249" s="25">
        <f>IF(D249&gt;0,1,0)</f>
        <v>1</v>
      </c>
      <c r="L249" s="24">
        <f t="shared" si="3"/>
        <v>0</v>
      </c>
    </row>
    <row r="250" spans="1:12" ht="38" x14ac:dyDescent="0.2">
      <c r="A250" s="24">
        <v>110761</v>
      </c>
      <c r="B250" s="24">
        <v>1</v>
      </c>
      <c r="C250" s="24">
        <v>281</v>
      </c>
      <c r="D250" s="24">
        <v>125</v>
      </c>
      <c r="E250" s="25" t="str">
        <f>_xlfn.XLOOKUP(A250,Product!A$2:A$5901,Product!B$2:B$5901,"Not Found")</f>
        <v>Alimentation Bébé</v>
      </c>
      <c r="F250" s="25" t="str">
        <f>_xlfn.XLOOKUP(A250,Product!A$2:A$5901,Product!C$2:C$5901,"Not Found")</f>
        <v>Goûters &amp; biscuits bio bébé</v>
      </c>
      <c r="G250" s="25" t="str">
        <f>IF(_xlfn.XLOOKUP(A250,Product!A$2:A$5901,Product!D$2:D$5901,"Not Found") = 0,"",_xlfn.XLOOKUP(A250,Product!A$2:A$5901,Product!D$2:D$5901,"Not Found"))</f>
        <v>Goûters bio bébé +10 mois</v>
      </c>
      <c r="H250" s="30">
        <f>_xlfn.XLOOKUP(A250,Product!A$2:A$5901,Product!E$2:E$5901,"Not Found")</f>
        <v>1.55</v>
      </c>
      <c r="I250" s="25" t="str">
        <f>A250&amp;"_"&amp;E250&amp;"_"&amp;F250&amp;"_"&amp;G250</f>
        <v>110761_Alimentation Bébé_Goûters &amp; biscuits bio bébé_Goûters bio bébé +10 mois</v>
      </c>
      <c r="J250" s="30">
        <f>D250*H250</f>
        <v>193.75</v>
      </c>
      <c r="K250" s="25">
        <f>IF(D250&gt;0,1,0)</f>
        <v>1</v>
      </c>
      <c r="L250" s="24">
        <f t="shared" si="3"/>
        <v>0</v>
      </c>
    </row>
    <row r="251" spans="1:12" ht="38" x14ac:dyDescent="0.2">
      <c r="A251" s="24">
        <v>110764</v>
      </c>
      <c r="B251" s="24">
        <v>0</v>
      </c>
      <c r="C251" s="24">
        <v>507</v>
      </c>
      <c r="D251" s="24">
        <v>347</v>
      </c>
      <c r="E251" s="25" t="str">
        <f>_xlfn.XLOOKUP(A251,Product!A$2:A$5901,Product!B$2:B$5901,"Not Found")</f>
        <v>Alimentation Bébé</v>
      </c>
      <c r="F251" s="25" t="str">
        <f>_xlfn.XLOOKUP(A251,Product!A$2:A$5901,Product!C$2:C$5901,"Not Found")</f>
        <v>Petits pots fruits bébé</v>
      </c>
      <c r="G251" s="25" t="str">
        <f>IF(_xlfn.XLOOKUP(A251,Product!A$2:A$5901,Product!D$2:D$5901,"Not Found") = 0,"",_xlfn.XLOOKUP(A251,Product!A$2:A$5901,Product!D$2:D$5901,"Not Found"))</f>
        <v>Gourdes de fruits 12 mois</v>
      </c>
      <c r="H251" s="30">
        <f>_xlfn.XLOOKUP(A251,Product!A$2:A$5901,Product!E$2:E$5901,"Not Found")</f>
        <v>0.79</v>
      </c>
      <c r="I251" s="25" t="str">
        <f>A251&amp;"_"&amp;E251&amp;"_"&amp;F251&amp;"_"&amp;G251</f>
        <v>110764_Alimentation Bébé_Petits pots fruits bébé_Gourdes de fruits 12 mois</v>
      </c>
      <c r="J251" s="30">
        <f>D251*H251</f>
        <v>274.13</v>
      </c>
      <c r="K251" s="25">
        <f>IF(D251&gt;0,1,0)</f>
        <v>1</v>
      </c>
      <c r="L251" s="24">
        <f t="shared" si="3"/>
        <v>0</v>
      </c>
    </row>
    <row r="252" spans="1:12" ht="38" x14ac:dyDescent="0.2">
      <c r="A252" s="24">
        <v>110765</v>
      </c>
      <c r="B252" s="24">
        <v>1</v>
      </c>
      <c r="C252" s="24">
        <v>949</v>
      </c>
      <c r="D252" s="24">
        <v>12</v>
      </c>
      <c r="E252" s="25" t="str">
        <f>_xlfn.XLOOKUP(A252,Product!A$2:A$5901,Product!B$2:B$5901,"Not Found")</f>
        <v>Alimentation Bébé</v>
      </c>
      <c r="F252" s="25" t="str">
        <f>_xlfn.XLOOKUP(A252,Product!A$2:A$5901,Product!C$2:C$5901,"Not Found")</f>
        <v>Petits pots fruits bébé</v>
      </c>
      <c r="G252" s="25" t="str">
        <f>IF(_xlfn.XLOOKUP(A252,Product!A$2:A$5901,Product!D$2:D$5901,"Not Found") = 0,"",_xlfn.XLOOKUP(A252,Product!A$2:A$5901,Product!D$2:D$5901,"Not Found"))</f>
        <v>Gourdes de fruits 12 mois</v>
      </c>
      <c r="H252" s="30">
        <f>_xlfn.XLOOKUP(A252,Product!A$2:A$5901,Product!E$2:E$5901,"Not Found")</f>
        <v>0.79</v>
      </c>
      <c r="I252" s="25" t="str">
        <f>A252&amp;"_"&amp;E252&amp;"_"&amp;F252&amp;"_"&amp;G252</f>
        <v>110765_Alimentation Bébé_Petits pots fruits bébé_Gourdes de fruits 12 mois</v>
      </c>
      <c r="J252" s="30">
        <f>D252*H252</f>
        <v>9.48</v>
      </c>
      <c r="K252" s="25">
        <f>IF(D252&gt;0,1,0)</f>
        <v>1</v>
      </c>
      <c r="L252" s="24">
        <f t="shared" si="3"/>
        <v>0</v>
      </c>
    </row>
    <row r="253" spans="1:12" ht="38" x14ac:dyDescent="0.2">
      <c r="A253" s="24">
        <v>110768</v>
      </c>
      <c r="B253" s="24">
        <v>1</v>
      </c>
      <c r="C253" s="24">
        <v>437</v>
      </c>
      <c r="D253" s="24">
        <v>34</v>
      </c>
      <c r="E253" s="25" t="str">
        <f>_xlfn.XLOOKUP(A253,Product!A$2:A$5901,Product!B$2:B$5901,"Not Found")</f>
        <v>Alimentation Bébé</v>
      </c>
      <c r="F253" s="25" t="str">
        <f>_xlfn.XLOOKUP(A253,Product!A$2:A$5901,Product!C$2:C$5901,"Not Found")</f>
        <v>Petits pots fruits bébé</v>
      </c>
      <c r="G253" s="25" t="str">
        <f>IF(_xlfn.XLOOKUP(A253,Product!A$2:A$5901,Product!D$2:D$5901,"Not Found") = 0,"",_xlfn.XLOOKUP(A253,Product!A$2:A$5901,Product!D$2:D$5901,"Not Found"))</f>
        <v>Gourdes de fruits 12 mois</v>
      </c>
      <c r="H253" s="30">
        <f>_xlfn.XLOOKUP(A253,Product!A$2:A$5901,Product!E$2:E$5901,"Not Found")</f>
        <v>0.79</v>
      </c>
      <c r="I253" s="25" t="str">
        <f>A253&amp;"_"&amp;E253&amp;"_"&amp;F253&amp;"_"&amp;G253</f>
        <v>110768_Alimentation Bébé_Petits pots fruits bébé_Gourdes de fruits 12 mois</v>
      </c>
      <c r="J253" s="30">
        <f>D253*H253</f>
        <v>26.86</v>
      </c>
      <c r="K253" s="25">
        <f>IF(D253&gt;0,1,0)</f>
        <v>1</v>
      </c>
      <c r="L253" s="24">
        <f t="shared" si="3"/>
        <v>0</v>
      </c>
    </row>
    <row r="254" spans="1:12" ht="38" x14ac:dyDescent="0.2">
      <c r="A254" s="24">
        <v>110770</v>
      </c>
      <c r="B254" s="24">
        <v>1</v>
      </c>
      <c r="C254" s="24">
        <v>747</v>
      </c>
      <c r="D254" s="24">
        <v>255</v>
      </c>
      <c r="E254" s="25" t="str">
        <f>_xlfn.XLOOKUP(A254,Product!A$2:A$5901,Product!B$2:B$5901,"Not Found")</f>
        <v>Alimentation Bébé</v>
      </c>
      <c r="F254" s="25" t="str">
        <f>_xlfn.XLOOKUP(A254,Product!A$2:A$5901,Product!C$2:C$5901,"Not Found")</f>
        <v>Petits pots fruits bébé</v>
      </c>
      <c r="G254" s="25" t="str">
        <f>IF(_xlfn.XLOOKUP(A254,Product!A$2:A$5901,Product!D$2:D$5901,"Not Found") = 0,"",_xlfn.XLOOKUP(A254,Product!A$2:A$5901,Product!D$2:D$5901,"Not Found"))</f>
        <v>Gourdes de fruits 12 mois</v>
      </c>
      <c r="H254" s="30">
        <f>_xlfn.XLOOKUP(A254,Product!A$2:A$5901,Product!E$2:E$5901,"Not Found")</f>
        <v>0.79</v>
      </c>
      <c r="I254" s="25" t="str">
        <f>A254&amp;"_"&amp;E254&amp;"_"&amp;F254&amp;"_"&amp;G254</f>
        <v>110770_Alimentation Bébé_Petits pots fruits bébé_Gourdes de fruits 12 mois</v>
      </c>
      <c r="J254" s="30">
        <f>D254*H254</f>
        <v>201.45000000000002</v>
      </c>
      <c r="K254" s="25">
        <f>IF(D254&gt;0,1,0)</f>
        <v>1</v>
      </c>
      <c r="L254" s="24">
        <f t="shared" si="3"/>
        <v>0</v>
      </c>
    </row>
    <row r="255" spans="1:12" ht="38" x14ac:dyDescent="0.2">
      <c r="A255" s="24">
        <v>110772</v>
      </c>
      <c r="B255" s="24">
        <v>0</v>
      </c>
      <c r="C255" s="24">
        <v>46</v>
      </c>
      <c r="D255" s="24">
        <v>20</v>
      </c>
      <c r="E255" s="25" t="str">
        <f>_xlfn.XLOOKUP(A255,Product!A$2:A$5901,Product!B$2:B$5901,"Not Found")</f>
        <v>Alimentation Bébé</v>
      </c>
      <c r="F255" s="25" t="str">
        <f>_xlfn.XLOOKUP(A255,Product!A$2:A$5901,Product!C$2:C$5901,"Not Found")</f>
        <v>Petits pots bébé du soir</v>
      </c>
      <c r="G255" s="25" t="str">
        <f>IF(_xlfn.XLOOKUP(A255,Product!A$2:A$5901,Product!D$2:D$5901,"Not Found") = 0,"",_xlfn.XLOOKUP(A255,Product!A$2:A$5901,Product!D$2:D$5901,"Not Found"))</f>
        <v>Petits pots soir 8-12 mois</v>
      </c>
      <c r="H255" s="30">
        <f>_xlfn.XLOOKUP(A255,Product!A$2:A$5901,Product!E$2:E$5901,"Not Found")</f>
        <v>1.1200000000000001</v>
      </c>
      <c r="I255" s="25" t="str">
        <f>A255&amp;"_"&amp;E255&amp;"_"&amp;F255&amp;"_"&amp;G255</f>
        <v>110772_Alimentation Bébé_Petits pots bébé du soir_Petits pots soir 8-12 mois</v>
      </c>
      <c r="J255" s="30">
        <f>D255*H255</f>
        <v>22.400000000000002</v>
      </c>
      <c r="K255" s="25">
        <f>IF(D255&gt;0,1,0)</f>
        <v>1</v>
      </c>
      <c r="L255" s="24">
        <f t="shared" si="3"/>
        <v>0</v>
      </c>
    </row>
    <row r="256" spans="1:12" ht="38" x14ac:dyDescent="0.2">
      <c r="A256" s="24">
        <v>110931</v>
      </c>
      <c r="B256" s="24">
        <v>0</v>
      </c>
      <c r="C256" s="24">
        <v>757</v>
      </c>
      <c r="D256" s="24">
        <v>116</v>
      </c>
      <c r="E256" s="25" t="str">
        <f>_xlfn.XLOOKUP(A256,Product!A$2:A$5901,Product!B$2:B$5901,"Not Found")</f>
        <v>Alimentation Bébé</v>
      </c>
      <c r="F256" s="25" t="str">
        <f>_xlfn.XLOOKUP(A256,Product!A$2:A$5901,Product!C$2:C$5901,"Not Found")</f>
        <v>Petits pots bébé du midi</v>
      </c>
      <c r="G256" s="25" t="str">
        <f>IF(_xlfn.XLOOKUP(A256,Product!A$2:A$5901,Product!D$2:D$5901,"Not Found") = 0,"",_xlfn.XLOOKUP(A256,Product!A$2:A$5901,Product!D$2:D$5901,"Not Found"))</f>
        <v>Assiettes midi bébé 12 mois</v>
      </c>
      <c r="H256" s="30">
        <f>_xlfn.XLOOKUP(A256,Product!A$2:A$5901,Product!E$2:E$5901,"Not Found")</f>
        <v>2.3199999999999998</v>
      </c>
      <c r="I256" s="25" t="str">
        <f>A256&amp;"_"&amp;E256&amp;"_"&amp;F256&amp;"_"&amp;G256</f>
        <v>110931_Alimentation Bébé_Petits pots bébé du midi_Assiettes midi bébé 12 mois</v>
      </c>
      <c r="J256" s="30">
        <f>D256*H256</f>
        <v>269.12</v>
      </c>
      <c r="K256" s="25">
        <f>IF(D256&gt;0,1,0)</f>
        <v>1</v>
      </c>
      <c r="L256" s="24">
        <f t="shared" si="3"/>
        <v>0</v>
      </c>
    </row>
    <row r="257" spans="1:12" ht="38" x14ac:dyDescent="0.2">
      <c r="A257" s="24">
        <v>111147</v>
      </c>
      <c r="B257" s="24">
        <v>1</v>
      </c>
      <c r="C257" s="24">
        <v>859</v>
      </c>
      <c r="D257" s="24">
        <v>525</v>
      </c>
      <c r="E257" s="25" t="str">
        <f>_xlfn.XLOOKUP(A257,Product!A$2:A$5901,Product!B$2:B$5901,"Not Found")</f>
        <v>Alimentation Bébé</v>
      </c>
      <c r="F257" s="25" t="str">
        <f>_xlfn.XLOOKUP(A257,Product!A$2:A$5901,Product!C$2:C$5901,"Not Found")</f>
        <v>Petits pots bébé du midi</v>
      </c>
      <c r="G257" s="25" t="str">
        <f>IF(_xlfn.XLOOKUP(A257,Product!A$2:A$5901,Product!D$2:D$5901,"Not Found") = 0,"",_xlfn.XLOOKUP(A257,Product!A$2:A$5901,Product!D$2:D$5901,"Not Found"))</f>
        <v>Petits pots midi 4-6 mois</v>
      </c>
      <c r="H257" s="30">
        <f>_xlfn.XLOOKUP(A257,Product!A$2:A$5901,Product!E$2:E$5901,"Not Found")</f>
        <v>1.46</v>
      </c>
      <c r="I257" s="25" t="str">
        <f>A257&amp;"_"&amp;E257&amp;"_"&amp;F257&amp;"_"&amp;G257</f>
        <v>111147_Alimentation Bébé_Petits pots bébé du midi_Petits pots midi 4-6 mois</v>
      </c>
      <c r="J257" s="30">
        <f>D257*H257</f>
        <v>766.5</v>
      </c>
      <c r="K257" s="25">
        <f>IF(D257&gt;0,1,0)</f>
        <v>1</v>
      </c>
      <c r="L257" s="24">
        <f t="shared" si="3"/>
        <v>0</v>
      </c>
    </row>
    <row r="258" spans="1:12" ht="38" x14ac:dyDescent="0.2">
      <c r="A258" s="24">
        <v>111148</v>
      </c>
      <c r="B258" s="24">
        <v>0</v>
      </c>
      <c r="C258" s="24">
        <v>198</v>
      </c>
      <c r="D258" s="24">
        <v>41</v>
      </c>
      <c r="E258" s="25" t="str">
        <f>_xlfn.XLOOKUP(A258,Product!A$2:A$5901,Product!B$2:B$5901,"Not Found")</f>
        <v>Alimentation Bébé</v>
      </c>
      <c r="F258" s="25" t="str">
        <f>_xlfn.XLOOKUP(A258,Product!A$2:A$5901,Product!C$2:C$5901,"Not Found")</f>
        <v>Petits pots fruits bébé</v>
      </c>
      <c r="G258" s="25" t="str">
        <f>IF(_xlfn.XLOOKUP(A258,Product!A$2:A$5901,Product!D$2:D$5901,"Not Found") = 0,"",_xlfn.XLOOKUP(A258,Product!A$2:A$5901,Product!D$2:D$5901,"Not Found"))</f>
        <v>Petits pots de fruits 4-6 mois</v>
      </c>
      <c r="H258" s="30">
        <f>_xlfn.XLOOKUP(A258,Product!A$2:A$5901,Product!E$2:E$5901,"Not Found")</f>
        <v>1.62</v>
      </c>
      <c r="I258" s="25" t="str">
        <f>A258&amp;"_"&amp;E258&amp;"_"&amp;F258&amp;"_"&amp;G258</f>
        <v>111148_Alimentation Bébé_Petits pots fruits bébé_Petits pots de fruits 4-6 mois</v>
      </c>
      <c r="J258" s="30">
        <f>D258*H258</f>
        <v>66.42</v>
      </c>
      <c r="K258" s="25">
        <f>IF(D258&gt;0,1,0)</f>
        <v>1</v>
      </c>
      <c r="L258" s="24">
        <f t="shared" si="3"/>
        <v>0</v>
      </c>
    </row>
    <row r="259" spans="1:12" ht="38" x14ac:dyDescent="0.2">
      <c r="A259" s="24">
        <v>111149</v>
      </c>
      <c r="B259" s="24">
        <v>1</v>
      </c>
      <c r="C259" s="24">
        <v>635</v>
      </c>
      <c r="D259" s="24">
        <v>635</v>
      </c>
      <c r="E259" s="25" t="str">
        <f>_xlfn.XLOOKUP(A259,Product!A$2:A$5901,Product!B$2:B$5901,"Not Found")</f>
        <v>Alimentation Bébé</v>
      </c>
      <c r="F259" s="25" t="str">
        <f>_xlfn.XLOOKUP(A259,Product!A$2:A$5901,Product!C$2:C$5901,"Not Found")</f>
        <v>Petits pots fruits bébé</v>
      </c>
      <c r="G259" s="25" t="str">
        <f>IF(_xlfn.XLOOKUP(A259,Product!A$2:A$5901,Product!D$2:D$5901,"Not Found") = 0,"",_xlfn.XLOOKUP(A259,Product!A$2:A$5901,Product!D$2:D$5901,"Not Found"))</f>
        <v>Gourdes de fruits 4-6 mois</v>
      </c>
      <c r="H259" s="30">
        <f>_xlfn.XLOOKUP(A259,Product!A$2:A$5901,Product!E$2:E$5901,"Not Found")</f>
        <v>3.03</v>
      </c>
      <c r="I259" s="25" t="str">
        <f>A259&amp;"_"&amp;E259&amp;"_"&amp;F259&amp;"_"&amp;G259</f>
        <v>111149_Alimentation Bébé_Petits pots fruits bébé_Gourdes de fruits 4-6 mois</v>
      </c>
      <c r="J259" s="30">
        <f>D259*H259</f>
        <v>1924.05</v>
      </c>
      <c r="K259" s="25">
        <f>IF(D259&gt;0,1,0)</f>
        <v>1</v>
      </c>
      <c r="L259" s="24">
        <f t="shared" ref="L259:L322" si="4">1-K259</f>
        <v>0</v>
      </c>
    </row>
    <row r="260" spans="1:12" ht="38" x14ac:dyDescent="0.2">
      <c r="A260" s="24">
        <v>111150</v>
      </c>
      <c r="B260" s="24">
        <v>1</v>
      </c>
      <c r="C260" s="24">
        <v>607</v>
      </c>
      <c r="D260" s="24">
        <v>110</v>
      </c>
      <c r="E260" s="25" t="str">
        <f>_xlfn.XLOOKUP(A260,Product!A$2:A$5901,Product!B$2:B$5901,"Not Found")</f>
        <v>Alimentation Bébé</v>
      </c>
      <c r="F260" s="25" t="str">
        <f>_xlfn.XLOOKUP(A260,Product!A$2:A$5901,Product!C$2:C$5901,"Not Found")</f>
        <v>Petits pots fruits bébé</v>
      </c>
      <c r="G260" s="25" t="str">
        <f>IF(_xlfn.XLOOKUP(A260,Product!A$2:A$5901,Product!D$2:D$5901,"Not Found") = 0,"",_xlfn.XLOOKUP(A260,Product!A$2:A$5901,Product!D$2:D$5901,"Not Found"))</f>
        <v>Gourdes de fruits 4-6 mois</v>
      </c>
      <c r="H260" s="30">
        <f>_xlfn.XLOOKUP(A260,Product!A$2:A$5901,Product!E$2:E$5901,"Not Found")</f>
        <v>2.58</v>
      </c>
      <c r="I260" s="25" t="str">
        <f>A260&amp;"_"&amp;E260&amp;"_"&amp;F260&amp;"_"&amp;G260</f>
        <v>111150_Alimentation Bébé_Petits pots fruits bébé_Gourdes de fruits 4-6 mois</v>
      </c>
      <c r="J260" s="30">
        <f>D260*H260</f>
        <v>283.8</v>
      </c>
      <c r="K260" s="25">
        <f>IF(D260&gt;0,1,0)</f>
        <v>1</v>
      </c>
      <c r="L260" s="24">
        <f t="shared" si="4"/>
        <v>0</v>
      </c>
    </row>
    <row r="261" spans="1:12" ht="38" x14ac:dyDescent="0.2">
      <c r="A261" s="24">
        <v>111151</v>
      </c>
      <c r="B261" s="24">
        <v>0</v>
      </c>
      <c r="C261" s="24">
        <v>397</v>
      </c>
      <c r="D261" s="24">
        <v>65</v>
      </c>
      <c r="E261" s="25" t="str">
        <f>_xlfn.XLOOKUP(A261,Product!A$2:A$5901,Product!B$2:B$5901,"Not Found")</f>
        <v>Alimentation Bébé</v>
      </c>
      <c r="F261" s="25" t="str">
        <f>_xlfn.XLOOKUP(A261,Product!A$2:A$5901,Product!C$2:C$5901,"Not Found")</f>
        <v>Petits pots fruits bébé</v>
      </c>
      <c r="G261" s="25" t="str">
        <f>IF(_xlfn.XLOOKUP(A261,Product!A$2:A$5901,Product!D$2:D$5901,"Not Found") = 0,"",_xlfn.XLOOKUP(A261,Product!A$2:A$5901,Product!D$2:D$5901,"Not Found"))</f>
        <v>Gourdes de fruits 4-6 mois</v>
      </c>
      <c r="H261" s="30">
        <f>_xlfn.XLOOKUP(A261,Product!A$2:A$5901,Product!E$2:E$5901,"Not Found")</f>
        <v>2.58</v>
      </c>
      <c r="I261" s="25" t="str">
        <f>A261&amp;"_"&amp;E261&amp;"_"&amp;F261&amp;"_"&amp;G261</f>
        <v>111151_Alimentation Bébé_Petits pots fruits bébé_Gourdes de fruits 4-6 mois</v>
      </c>
      <c r="J261" s="30">
        <f>D261*H261</f>
        <v>167.70000000000002</v>
      </c>
      <c r="K261" s="25">
        <f>IF(D261&gt;0,1,0)</f>
        <v>1</v>
      </c>
      <c r="L261" s="24">
        <f t="shared" si="4"/>
        <v>0</v>
      </c>
    </row>
    <row r="262" spans="1:12" ht="38" x14ac:dyDescent="0.2">
      <c r="A262" s="24">
        <v>111152</v>
      </c>
      <c r="B262" s="24">
        <v>1</v>
      </c>
      <c r="C262" s="24">
        <v>296</v>
      </c>
      <c r="D262" s="24">
        <v>14</v>
      </c>
      <c r="E262" s="25" t="str">
        <f>_xlfn.XLOOKUP(A262,Product!A$2:A$5901,Product!B$2:B$5901,"Not Found")</f>
        <v>Alimentation Bébé</v>
      </c>
      <c r="F262" s="25" t="str">
        <f>_xlfn.XLOOKUP(A262,Product!A$2:A$5901,Product!C$2:C$5901,"Not Found")</f>
        <v>Petits pots fruits bébé</v>
      </c>
      <c r="G262" s="25" t="str">
        <f>IF(_xlfn.XLOOKUP(A262,Product!A$2:A$5901,Product!D$2:D$5901,"Not Found") = 0,"",_xlfn.XLOOKUP(A262,Product!A$2:A$5901,Product!D$2:D$5901,"Not Found"))</f>
        <v>Gourdes de fruits 4-6 mois</v>
      </c>
      <c r="H262" s="30">
        <f>_xlfn.XLOOKUP(A262,Product!A$2:A$5901,Product!E$2:E$5901,"Not Found")</f>
        <v>2.58</v>
      </c>
      <c r="I262" s="25" t="str">
        <f>A262&amp;"_"&amp;E262&amp;"_"&amp;F262&amp;"_"&amp;G262</f>
        <v>111152_Alimentation Bébé_Petits pots fruits bébé_Gourdes de fruits 4-6 mois</v>
      </c>
      <c r="J262" s="30">
        <f>D262*H262</f>
        <v>36.120000000000005</v>
      </c>
      <c r="K262" s="25">
        <f>IF(D262&gt;0,1,0)</f>
        <v>1</v>
      </c>
      <c r="L262" s="24">
        <f t="shared" si="4"/>
        <v>0</v>
      </c>
    </row>
    <row r="263" spans="1:12" ht="38" x14ac:dyDescent="0.2">
      <c r="A263" s="24">
        <v>111153</v>
      </c>
      <c r="B263" s="24">
        <v>1</v>
      </c>
      <c r="C263" s="24">
        <v>793</v>
      </c>
      <c r="D263" s="24">
        <v>115</v>
      </c>
      <c r="E263" s="25" t="str">
        <f>_xlfn.XLOOKUP(A263,Product!A$2:A$5901,Product!B$2:B$5901,"Not Found")</f>
        <v>Alimentation Bébé</v>
      </c>
      <c r="F263" s="25" t="str">
        <f>_xlfn.XLOOKUP(A263,Product!A$2:A$5901,Product!C$2:C$5901,"Not Found")</f>
        <v>Desserts lactés bébé</v>
      </c>
      <c r="G263" s="25" t="str">
        <f>IF(_xlfn.XLOOKUP(A263,Product!A$2:A$5901,Product!D$2:D$5901,"Not Found") = 0,"",_xlfn.XLOOKUP(A263,Product!A$2:A$5901,Product!D$2:D$5901,"Not Found"))</f>
        <v>Desserts lactés bébé 4-6 mois</v>
      </c>
      <c r="H263" s="30">
        <f>_xlfn.XLOOKUP(A263,Product!A$2:A$5901,Product!E$2:E$5901,"Not Found")</f>
        <v>4.62</v>
      </c>
      <c r="I263" s="25" t="str">
        <f>A263&amp;"_"&amp;E263&amp;"_"&amp;F263&amp;"_"&amp;G263</f>
        <v>111153_Alimentation Bébé_Desserts lactés bébé_Desserts lactés bébé 4-6 mois</v>
      </c>
      <c r="J263" s="30">
        <f>D263*H263</f>
        <v>531.30000000000007</v>
      </c>
      <c r="K263" s="25">
        <f>IF(D263&gt;0,1,0)</f>
        <v>1</v>
      </c>
      <c r="L263" s="24">
        <f t="shared" si="4"/>
        <v>0</v>
      </c>
    </row>
    <row r="264" spans="1:12" ht="38" x14ac:dyDescent="0.2">
      <c r="A264" s="24">
        <v>111154</v>
      </c>
      <c r="B264" s="24">
        <v>1</v>
      </c>
      <c r="C264" s="24">
        <v>240</v>
      </c>
      <c r="D264" s="24">
        <v>135</v>
      </c>
      <c r="E264" s="25" t="str">
        <f>_xlfn.XLOOKUP(A264,Product!A$2:A$5901,Product!B$2:B$5901,"Not Found")</f>
        <v>Alimentation Bébé</v>
      </c>
      <c r="F264" s="25" t="str">
        <f>_xlfn.XLOOKUP(A264,Product!A$2:A$5901,Product!C$2:C$5901,"Not Found")</f>
        <v>Desserts lactés bébé</v>
      </c>
      <c r="G264" s="25" t="str">
        <f>IF(_xlfn.XLOOKUP(A264,Product!A$2:A$5901,Product!D$2:D$5901,"Not Found") = 0,"",_xlfn.XLOOKUP(A264,Product!A$2:A$5901,Product!D$2:D$5901,"Not Found"))</f>
        <v>Desserts lactés bébé 4-6 mois</v>
      </c>
      <c r="H264" s="30">
        <f>_xlfn.XLOOKUP(A264,Product!A$2:A$5901,Product!E$2:E$5901,"Not Found")</f>
        <v>4.62</v>
      </c>
      <c r="I264" s="25" t="str">
        <f>A264&amp;"_"&amp;E264&amp;"_"&amp;F264&amp;"_"&amp;G264</f>
        <v>111154_Alimentation Bébé_Desserts lactés bébé_Desserts lactés bébé 4-6 mois</v>
      </c>
      <c r="J264" s="30">
        <f>D264*H264</f>
        <v>623.70000000000005</v>
      </c>
      <c r="K264" s="25">
        <f>IF(D264&gt;0,1,0)</f>
        <v>1</v>
      </c>
      <c r="L264" s="24">
        <f t="shared" si="4"/>
        <v>0</v>
      </c>
    </row>
    <row r="265" spans="1:12" ht="38" x14ac:dyDescent="0.2">
      <c r="A265" s="24">
        <v>112095</v>
      </c>
      <c r="B265" s="24">
        <v>0</v>
      </c>
      <c r="C265" s="24">
        <v>496</v>
      </c>
      <c r="D265" s="24">
        <v>396</v>
      </c>
      <c r="E265" s="25" t="str">
        <f>_xlfn.XLOOKUP(A265,Product!A$2:A$5901,Product!B$2:B$5901,"Not Found")</f>
        <v>Alimentation Bébé</v>
      </c>
      <c r="F265" s="25" t="str">
        <f>_xlfn.XLOOKUP(A265,Product!A$2:A$5901,Product!C$2:C$5901,"Not Found")</f>
        <v>Goûters &amp; biscuits bio bébé</v>
      </c>
      <c r="G265" s="25" t="str">
        <f>IF(_xlfn.XLOOKUP(A265,Product!A$2:A$5901,Product!D$2:D$5901,"Not Found") = 0,"",_xlfn.XLOOKUP(A265,Product!A$2:A$5901,Product!D$2:D$5901,"Not Found"))</f>
        <v>Goûters bio bébé +10 mois</v>
      </c>
      <c r="H265" s="30">
        <f>_xlfn.XLOOKUP(A265,Product!A$2:A$5901,Product!E$2:E$5901,"Not Found")</f>
        <v>2.31</v>
      </c>
      <c r="I265" s="25" t="str">
        <f>A265&amp;"_"&amp;E265&amp;"_"&amp;F265&amp;"_"&amp;G265</f>
        <v>112095_Alimentation Bébé_Goûters &amp; biscuits bio bébé_Goûters bio bébé +10 mois</v>
      </c>
      <c r="J265" s="30">
        <f>D265*H265</f>
        <v>914.76</v>
      </c>
      <c r="K265" s="25">
        <f>IF(D265&gt;0,1,0)</f>
        <v>1</v>
      </c>
      <c r="L265" s="24">
        <f t="shared" si="4"/>
        <v>0</v>
      </c>
    </row>
    <row r="266" spans="1:12" ht="38" x14ac:dyDescent="0.2">
      <c r="A266" s="24">
        <v>112098</v>
      </c>
      <c r="B266" s="24">
        <v>1</v>
      </c>
      <c r="C266" s="24">
        <v>550</v>
      </c>
      <c r="D266" s="24">
        <v>267</v>
      </c>
      <c r="E266" s="25" t="str">
        <f>_xlfn.XLOOKUP(A266,Product!A$2:A$5901,Product!B$2:B$5901,"Not Found")</f>
        <v>Alimentation Bébé</v>
      </c>
      <c r="F266" s="25" t="str">
        <f>_xlfn.XLOOKUP(A266,Product!A$2:A$5901,Product!C$2:C$5901,"Not Found")</f>
        <v>Goûters &amp; biscuits bio bébé</v>
      </c>
      <c r="G266" s="25" t="str">
        <f>IF(_xlfn.XLOOKUP(A266,Product!A$2:A$5901,Product!D$2:D$5901,"Not Found") = 0,"",_xlfn.XLOOKUP(A266,Product!A$2:A$5901,Product!D$2:D$5901,"Not Found"))</f>
        <v>Goûters bio bébé +10 mois</v>
      </c>
      <c r="H266" s="30">
        <f>_xlfn.XLOOKUP(A266,Product!A$2:A$5901,Product!E$2:E$5901,"Not Found")</f>
        <v>2.31</v>
      </c>
      <c r="I266" s="25" t="str">
        <f>A266&amp;"_"&amp;E266&amp;"_"&amp;F266&amp;"_"&amp;G266</f>
        <v>112098_Alimentation Bébé_Goûters &amp; biscuits bio bébé_Goûters bio bébé +10 mois</v>
      </c>
      <c r="J266" s="30">
        <f>D266*H266</f>
        <v>616.77</v>
      </c>
      <c r="K266" s="25">
        <f>IF(D266&gt;0,1,0)</f>
        <v>1</v>
      </c>
      <c r="L266" s="24">
        <f t="shared" si="4"/>
        <v>0</v>
      </c>
    </row>
    <row r="267" spans="1:12" ht="38" x14ac:dyDescent="0.2">
      <c r="A267" s="24">
        <v>112099</v>
      </c>
      <c r="B267" s="24">
        <v>1</v>
      </c>
      <c r="C267" s="24">
        <v>326</v>
      </c>
      <c r="D267" s="24">
        <v>197</v>
      </c>
      <c r="E267" s="25" t="str">
        <f>_xlfn.XLOOKUP(A267,Product!A$2:A$5901,Product!B$2:B$5901,"Not Found")</f>
        <v>Alimentation Bébé</v>
      </c>
      <c r="F267" s="25" t="str">
        <f>_xlfn.XLOOKUP(A267,Product!A$2:A$5901,Product!C$2:C$5901,"Not Found")</f>
        <v>Petits pots bébé du midi</v>
      </c>
      <c r="G267" s="25" t="str">
        <f>IF(_xlfn.XLOOKUP(A267,Product!A$2:A$5901,Product!D$2:D$5901,"Not Found") = 0,"",_xlfn.XLOOKUP(A267,Product!A$2:A$5901,Product!D$2:D$5901,"Not Found"))</f>
        <v>Petits pots midi 8-12 mois</v>
      </c>
      <c r="H267" s="30">
        <f>_xlfn.XLOOKUP(A267,Product!A$2:A$5901,Product!E$2:E$5901,"Not Found")</f>
        <v>2.44</v>
      </c>
      <c r="I267" s="25" t="str">
        <f>A267&amp;"_"&amp;E267&amp;"_"&amp;F267&amp;"_"&amp;G267</f>
        <v>112099_Alimentation Bébé_Petits pots bébé du midi_Petits pots midi 8-12 mois</v>
      </c>
      <c r="J267" s="30">
        <f>D267*H267</f>
        <v>480.68</v>
      </c>
      <c r="K267" s="25">
        <f>IF(D267&gt;0,1,0)</f>
        <v>1</v>
      </c>
      <c r="L267" s="24">
        <f t="shared" si="4"/>
        <v>0</v>
      </c>
    </row>
    <row r="268" spans="1:12" ht="38" x14ac:dyDescent="0.2">
      <c r="A268" s="24">
        <v>112100</v>
      </c>
      <c r="B268" s="24">
        <v>0</v>
      </c>
      <c r="C268" s="24">
        <v>449</v>
      </c>
      <c r="D268" s="24">
        <v>385</v>
      </c>
      <c r="E268" s="25" t="str">
        <f>_xlfn.XLOOKUP(A268,Product!A$2:A$5901,Product!B$2:B$5901,"Not Found")</f>
        <v>Alimentation Bébé</v>
      </c>
      <c r="F268" s="25" t="str">
        <f>_xlfn.XLOOKUP(A268,Product!A$2:A$5901,Product!C$2:C$5901,"Not Found")</f>
        <v>Petits pots bébé du midi</v>
      </c>
      <c r="G268" s="25" t="str">
        <f>IF(_xlfn.XLOOKUP(A268,Product!A$2:A$5901,Product!D$2:D$5901,"Not Found") = 0,"",_xlfn.XLOOKUP(A268,Product!A$2:A$5901,Product!D$2:D$5901,"Not Found"))</f>
        <v>Petits pots midi 8-12 mois</v>
      </c>
      <c r="H268" s="30">
        <f>_xlfn.XLOOKUP(A268,Product!A$2:A$5901,Product!E$2:E$5901,"Not Found")</f>
        <v>2.3199999999999998</v>
      </c>
      <c r="I268" s="25" t="str">
        <f>A268&amp;"_"&amp;E268&amp;"_"&amp;F268&amp;"_"&amp;G268</f>
        <v>112100_Alimentation Bébé_Petits pots bébé du midi_Petits pots midi 8-12 mois</v>
      </c>
      <c r="J268" s="30">
        <f>D268*H268</f>
        <v>893.19999999999993</v>
      </c>
      <c r="K268" s="25">
        <f>IF(D268&gt;0,1,0)</f>
        <v>1</v>
      </c>
      <c r="L268" s="24">
        <f t="shared" si="4"/>
        <v>0</v>
      </c>
    </row>
    <row r="269" spans="1:12" ht="38" x14ac:dyDescent="0.2">
      <c r="A269" s="24">
        <v>112104</v>
      </c>
      <c r="B269" s="24">
        <v>0</v>
      </c>
      <c r="C269" s="24">
        <v>823</v>
      </c>
      <c r="D269" s="24">
        <v>208</v>
      </c>
      <c r="E269" s="25" t="str">
        <f>_xlfn.XLOOKUP(A269,Product!A$2:A$5901,Product!B$2:B$5901,"Not Found")</f>
        <v>Alimentation Bébé</v>
      </c>
      <c r="F269" s="25" t="str">
        <f>_xlfn.XLOOKUP(A269,Product!A$2:A$5901,Product!C$2:C$5901,"Not Found")</f>
        <v>Petits pots bébé du soir</v>
      </c>
      <c r="G269" s="25" t="str">
        <f>IF(_xlfn.XLOOKUP(A269,Product!A$2:A$5901,Product!D$2:D$5901,"Not Found") = 0,"",_xlfn.XLOOKUP(A269,Product!A$2:A$5901,Product!D$2:D$5901,"Not Found"))</f>
        <v>Assiettes soir bébé 12 mois</v>
      </c>
      <c r="H269" s="30">
        <f>_xlfn.XLOOKUP(A269,Product!A$2:A$5901,Product!E$2:E$5901,"Not Found")</f>
        <v>1.72</v>
      </c>
      <c r="I269" s="25" t="str">
        <f>A269&amp;"_"&amp;E269&amp;"_"&amp;F269&amp;"_"&amp;G269</f>
        <v>112104_Alimentation Bébé_Petits pots bébé du soir_Assiettes soir bébé 12 mois</v>
      </c>
      <c r="J269" s="30">
        <f>D269*H269</f>
        <v>357.76</v>
      </c>
      <c r="K269" s="25">
        <f>IF(D269&gt;0,1,0)</f>
        <v>1</v>
      </c>
      <c r="L269" s="24">
        <f t="shared" si="4"/>
        <v>0</v>
      </c>
    </row>
    <row r="270" spans="1:12" ht="38" x14ac:dyDescent="0.2">
      <c r="A270" s="24">
        <v>112114</v>
      </c>
      <c r="B270" s="24">
        <v>0</v>
      </c>
      <c r="C270" s="24">
        <v>393</v>
      </c>
      <c r="D270" s="24">
        <v>211</v>
      </c>
      <c r="E270" s="25" t="str">
        <f>_xlfn.XLOOKUP(A270,Product!A$2:A$5901,Product!B$2:B$5901,"Not Found")</f>
        <v>Alimentation Bébé</v>
      </c>
      <c r="F270" s="25" t="str">
        <f>_xlfn.XLOOKUP(A270,Product!A$2:A$5901,Product!C$2:C$5901,"Not Found")</f>
        <v>Soupes bio bébé</v>
      </c>
      <c r="G270" s="25" t="str">
        <f>IF(_xlfn.XLOOKUP(A270,Product!A$2:A$5901,Product!D$2:D$5901,"Not Found") = 0,"",_xlfn.XLOOKUP(A270,Product!A$2:A$5901,Product!D$2:D$5901,"Not Found"))</f>
        <v>Soupes bio bébé 4-6 mois</v>
      </c>
      <c r="H270" s="30">
        <f>_xlfn.XLOOKUP(A270,Product!A$2:A$5901,Product!E$2:E$5901,"Not Found")</f>
        <v>1.46</v>
      </c>
      <c r="I270" s="25" t="str">
        <f>A270&amp;"_"&amp;E270&amp;"_"&amp;F270&amp;"_"&amp;G270</f>
        <v>112114_Alimentation Bébé_Soupes bio bébé_Soupes bio bébé 4-6 mois</v>
      </c>
      <c r="J270" s="30">
        <f>D270*H270</f>
        <v>308.06</v>
      </c>
      <c r="K270" s="25">
        <f>IF(D270&gt;0,1,0)</f>
        <v>1</v>
      </c>
      <c r="L270" s="24">
        <f t="shared" si="4"/>
        <v>0</v>
      </c>
    </row>
    <row r="271" spans="1:12" ht="38" x14ac:dyDescent="0.2">
      <c r="A271" s="24">
        <v>112122</v>
      </c>
      <c r="B271" s="24">
        <v>1</v>
      </c>
      <c r="C271" s="24">
        <v>215</v>
      </c>
      <c r="D271" s="24">
        <v>209</v>
      </c>
      <c r="E271" s="25" t="str">
        <f>_xlfn.XLOOKUP(A271,Product!A$2:A$5901,Product!B$2:B$5901,"Not Found")</f>
        <v>Alimentation Bébé</v>
      </c>
      <c r="F271" s="25" t="str">
        <f>_xlfn.XLOOKUP(A271,Product!A$2:A$5901,Product!C$2:C$5901,"Not Found")</f>
        <v>Desserts lactés bébé</v>
      </c>
      <c r="G271" s="25" t="str">
        <f>IF(_xlfn.XLOOKUP(A271,Product!A$2:A$5901,Product!D$2:D$5901,"Not Found") = 0,"",_xlfn.XLOOKUP(A271,Product!A$2:A$5901,Product!D$2:D$5901,"Not Found"))</f>
        <v>Desserts lactés bébé 4-6 mois</v>
      </c>
      <c r="H271" s="30">
        <f>_xlfn.XLOOKUP(A271,Product!A$2:A$5901,Product!E$2:E$5901,"Not Found")</f>
        <v>3.84</v>
      </c>
      <c r="I271" s="25" t="str">
        <f>A271&amp;"_"&amp;E271&amp;"_"&amp;F271&amp;"_"&amp;G271</f>
        <v>112122_Alimentation Bébé_Desserts lactés bébé_Desserts lactés bébé 4-6 mois</v>
      </c>
      <c r="J271" s="30">
        <f>D271*H271</f>
        <v>802.56</v>
      </c>
      <c r="K271" s="25">
        <f>IF(D271&gt;0,1,0)</f>
        <v>1</v>
      </c>
      <c r="L271" s="24">
        <f t="shared" si="4"/>
        <v>0</v>
      </c>
    </row>
    <row r="272" spans="1:12" ht="38" x14ac:dyDescent="0.2">
      <c r="A272" s="24">
        <v>112123</v>
      </c>
      <c r="B272" s="24">
        <v>0</v>
      </c>
      <c r="C272" s="24">
        <v>190</v>
      </c>
      <c r="D272" s="24">
        <v>29</v>
      </c>
      <c r="E272" s="25" t="str">
        <f>_xlfn.XLOOKUP(A272,Product!A$2:A$5901,Product!B$2:B$5901,"Not Found")</f>
        <v>Alimentation Bébé</v>
      </c>
      <c r="F272" s="25" t="str">
        <f>_xlfn.XLOOKUP(A272,Product!A$2:A$5901,Product!C$2:C$5901,"Not Found")</f>
        <v>Desserts lactés bébé</v>
      </c>
      <c r="G272" s="25" t="str">
        <f>IF(_xlfn.XLOOKUP(A272,Product!A$2:A$5901,Product!D$2:D$5901,"Not Found") = 0,"",_xlfn.XLOOKUP(A272,Product!A$2:A$5901,Product!D$2:D$5901,"Not Found"))</f>
        <v>Desserts lactés bébé 4-6 mois</v>
      </c>
      <c r="H272" s="30">
        <f>_xlfn.XLOOKUP(A272,Product!A$2:A$5901,Product!E$2:E$5901,"Not Found")</f>
        <v>3.84</v>
      </c>
      <c r="I272" s="25" t="str">
        <f>A272&amp;"_"&amp;E272&amp;"_"&amp;F272&amp;"_"&amp;G272</f>
        <v>112123_Alimentation Bébé_Desserts lactés bébé_Desserts lactés bébé 4-6 mois</v>
      </c>
      <c r="J272" s="30">
        <f>D272*H272</f>
        <v>111.36</v>
      </c>
      <c r="K272" s="25">
        <f>IF(D272&gt;0,1,0)</f>
        <v>1</v>
      </c>
      <c r="L272" s="24">
        <f t="shared" si="4"/>
        <v>0</v>
      </c>
    </row>
    <row r="273" spans="1:12" ht="38" x14ac:dyDescent="0.2">
      <c r="A273" s="24">
        <v>112317</v>
      </c>
      <c r="B273" s="24">
        <v>0</v>
      </c>
      <c r="C273" s="24">
        <v>328</v>
      </c>
      <c r="D273" s="24">
        <v>300</v>
      </c>
      <c r="E273" s="25" t="str">
        <f>_xlfn.XLOOKUP(A273,Product!A$2:A$5901,Product!B$2:B$5901,"Not Found")</f>
        <v>Alimentation Bébé</v>
      </c>
      <c r="F273" s="25" t="str">
        <f>_xlfn.XLOOKUP(A273,Product!A$2:A$5901,Product!C$2:C$5901,"Not Found")</f>
        <v>Petits pots fruits bébé</v>
      </c>
      <c r="G273" s="25" t="str">
        <f>IF(_xlfn.XLOOKUP(A273,Product!A$2:A$5901,Product!D$2:D$5901,"Not Found") = 0,"",_xlfn.XLOOKUP(A273,Product!A$2:A$5901,Product!D$2:D$5901,"Not Found"))</f>
        <v>Gourdes de fruits 4-6 mois</v>
      </c>
      <c r="H273" s="30">
        <f>_xlfn.XLOOKUP(A273,Product!A$2:A$5901,Product!E$2:E$5901,"Not Found")</f>
        <v>0.79</v>
      </c>
      <c r="I273" s="25" t="str">
        <f>A273&amp;"_"&amp;E273&amp;"_"&amp;F273&amp;"_"&amp;G273</f>
        <v>112317_Alimentation Bébé_Petits pots fruits bébé_Gourdes de fruits 4-6 mois</v>
      </c>
      <c r="J273" s="30">
        <f>D273*H273</f>
        <v>237</v>
      </c>
      <c r="K273" s="25">
        <f>IF(D273&gt;0,1,0)</f>
        <v>1</v>
      </c>
      <c r="L273" s="24">
        <f t="shared" si="4"/>
        <v>0</v>
      </c>
    </row>
    <row r="274" spans="1:12" ht="38" x14ac:dyDescent="0.2">
      <c r="A274" s="24">
        <v>112318</v>
      </c>
      <c r="B274" s="24">
        <v>0</v>
      </c>
      <c r="C274" s="24">
        <v>804</v>
      </c>
      <c r="D274" s="24">
        <v>788</v>
      </c>
      <c r="E274" s="25" t="str">
        <f>_xlfn.XLOOKUP(A274,Product!A$2:A$5901,Product!B$2:B$5901,"Not Found")</f>
        <v>Alimentation Bébé</v>
      </c>
      <c r="F274" s="25" t="str">
        <f>_xlfn.XLOOKUP(A274,Product!A$2:A$5901,Product!C$2:C$5901,"Not Found")</f>
        <v>Petits pots fruits bébé</v>
      </c>
      <c r="G274" s="25" t="str">
        <f>IF(_xlfn.XLOOKUP(A274,Product!A$2:A$5901,Product!D$2:D$5901,"Not Found") = 0,"",_xlfn.XLOOKUP(A274,Product!A$2:A$5901,Product!D$2:D$5901,"Not Found"))</f>
        <v>Gourdes de fruits 4-6 mois</v>
      </c>
      <c r="H274" s="30">
        <f>_xlfn.XLOOKUP(A274,Product!A$2:A$5901,Product!E$2:E$5901,"Not Found")</f>
        <v>0.79</v>
      </c>
      <c r="I274" s="25" t="str">
        <f>A274&amp;"_"&amp;E274&amp;"_"&amp;F274&amp;"_"&amp;G274</f>
        <v>112318_Alimentation Bébé_Petits pots fruits bébé_Gourdes de fruits 4-6 mois</v>
      </c>
      <c r="J274" s="30">
        <f>D274*H274</f>
        <v>622.52</v>
      </c>
      <c r="K274" s="25">
        <f>IF(D274&gt;0,1,0)</f>
        <v>1</v>
      </c>
      <c r="L274" s="24">
        <f t="shared" si="4"/>
        <v>0</v>
      </c>
    </row>
    <row r="275" spans="1:12" ht="38" x14ac:dyDescent="0.2">
      <c r="A275" s="24">
        <v>112319</v>
      </c>
      <c r="B275" s="24">
        <v>0</v>
      </c>
      <c r="C275" s="24">
        <v>571</v>
      </c>
      <c r="D275" s="24">
        <v>12</v>
      </c>
      <c r="E275" s="25" t="str">
        <f>_xlfn.XLOOKUP(A275,Product!A$2:A$5901,Product!B$2:B$5901,"Not Found")</f>
        <v>Alimentation Bébé</v>
      </c>
      <c r="F275" s="25" t="str">
        <f>_xlfn.XLOOKUP(A275,Product!A$2:A$5901,Product!C$2:C$5901,"Not Found")</f>
        <v>Petits pots fruits bébé</v>
      </c>
      <c r="G275" s="25" t="str">
        <f>IF(_xlfn.XLOOKUP(A275,Product!A$2:A$5901,Product!D$2:D$5901,"Not Found") = 0,"",_xlfn.XLOOKUP(A275,Product!A$2:A$5901,Product!D$2:D$5901,"Not Found"))</f>
        <v>Gourdes de fruits 4-6 mois</v>
      </c>
      <c r="H275" s="30">
        <f>_xlfn.XLOOKUP(A275,Product!A$2:A$5901,Product!E$2:E$5901,"Not Found")</f>
        <v>0.79</v>
      </c>
      <c r="I275" s="25" t="str">
        <f>A275&amp;"_"&amp;E275&amp;"_"&amp;F275&amp;"_"&amp;G275</f>
        <v>112319_Alimentation Bébé_Petits pots fruits bébé_Gourdes de fruits 4-6 mois</v>
      </c>
      <c r="J275" s="30">
        <f>D275*H275</f>
        <v>9.48</v>
      </c>
      <c r="K275" s="25">
        <f>IF(D275&gt;0,1,0)</f>
        <v>1</v>
      </c>
      <c r="L275" s="24">
        <f t="shared" si="4"/>
        <v>0</v>
      </c>
    </row>
    <row r="276" spans="1:12" ht="38" x14ac:dyDescent="0.2">
      <c r="A276" s="24">
        <v>112320</v>
      </c>
      <c r="B276" s="24">
        <v>1</v>
      </c>
      <c r="C276" s="24">
        <v>258</v>
      </c>
      <c r="D276" s="24">
        <v>207</v>
      </c>
      <c r="E276" s="25" t="str">
        <f>_xlfn.XLOOKUP(A276,Product!A$2:A$5901,Product!B$2:B$5901,"Not Found")</f>
        <v>Alimentation Bébé</v>
      </c>
      <c r="F276" s="25" t="str">
        <f>_xlfn.XLOOKUP(A276,Product!A$2:A$5901,Product!C$2:C$5901,"Not Found")</f>
        <v>Petits pots fruits bébé</v>
      </c>
      <c r="G276" s="25" t="str">
        <f>IF(_xlfn.XLOOKUP(A276,Product!A$2:A$5901,Product!D$2:D$5901,"Not Found") = 0,"",_xlfn.XLOOKUP(A276,Product!A$2:A$5901,Product!D$2:D$5901,"Not Found"))</f>
        <v>Gourdes de fruits 4-6 mois</v>
      </c>
      <c r="H276" s="30">
        <f>_xlfn.XLOOKUP(A276,Product!A$2:A$5901,Product!E$2:E$5901,"Not Found")</f>
        <v>0.79</v>
      </c>
      <c r="I276" s="25" t="str">
        <f>A276&amp;"_"&amp;E276&amp;"_"&amp;F276&amp;"_"&amp;G276</f>
        <v>112320_Alimentation Bébé_Petits pots fruits bébé_Gourdes de fruits 4-6 mois</v>
      </c>
      <c r="J276" s="30">
        <f>D276*H276</f>
        <v>163.53</v>
      </c>
      <c r="K276" s="25">
        <f>IF(D276&gt;0,1,0)</f>
        <v>1</v>
      </c>
      <c r="L276" s="24">
        <f t="shared" si="4"/>
        <v>0</v>
      </c>
    </row>
    <row r="277" spans="1:12" ht="38" x14ac:dyDescent="0.2">
      <c r="A277" s="24">
        <v>112321</v>
      </c>
      <c r="B277" s="24">
        <v>0</v>
      </c>
      <c r="C277" s="24">
        <v>83</v>
      </c>
      <c r="D277" s="24">
        <v>71</v>
      </c>
      <c r="E277" s="25" t="str">
        <f>_xlfn.XLOOKUP(A277,Product!A$2:A$5901,Product!B$2:B$5901,"Not Found")</f>
        <v>Alimentation Bébé</v>
      </c>
      <c r="F277" s="25" t="str">
        <f>_xlfn.XLOOKUP(A277,Product!A$2:A$5901,Product!C$2:C$5901,"Not Found")</f>
        <v>Petits pots fruits bébé</v>
      </c>
      <c r="G277" s="25" t="str">
        <f>IF(_xlfn.XLOOKUP(A277,Product!A$2:A$5901,Product!D$2:D$5901,"Not Found") = 0,"",_xlfn.XLOOKUP(A277,Product!A$2:A$5901,Product!D$2:D$5901,"Not Found"))</f>
        <v>Gourdes de fruits 4-6 mois</v>
      </c>
      <c r="H277" s="30">
        <f>_xlfn.XLOOKUP(A277,Product!A$2:A$5901,Product!E$2:E$5901,"Not Found")</f>
        <v>0.79</v>
      </c>
      <c r="I277" s="25" t="str">
        <f>A277&amp;"_"&amp;E277&amp;"_"&amp;F277&amp;"_"&amp;G277</f>
        <v>112321_Alimentation Bébé_Petits pots fruits bébé_Gourdes de fruits 4-6 mois</v>
      </c>
      <c r="J277" s="30">
        <f>D277*H277</f>
        <v>56.09</v>
      </c>
      <c r="K277" s="25">
        <f>IF(D277&gt;0,1,0)</f>
        <v>1</v>
      </c>
      <c r="L277" s="24">
        <f t="shared" si="4"/>
        <v>0</v>
      </c>
    </row>
    <row r="278" spans="1:12" ht="38" x14ac:dyDescent="0.2">
      <c r="A278" s="24">
        <v>112322</v>
      </c>
      <c r="B278" s="24">
        <v>1</v>
      </c>
      <c r="C278" s="24">
        <v>942</v>
      </c>
      <c r="D278" s="24">
        <v>159</v>
      </c>
      <c r="E278" s="25" t="str">
        <f>_xlfn.XLOOKUP(A278,Product!A$2:A$5901,Product!B$2:B$5901,"Not Found")</f>
        <v>Alimentation Bébé</v>
      </c>
      <c r="F278" s="25" t="str">
        <f>_xlfn.XLOOKUP(A278,Product!A$2:A$5901,Product!C$2:C$5901,"Not Found")</f>
        <v>Petits pots fruits bébé</v>
      </c>
      <c r="G278" s="25" t="str">
        <f>IF(_xlfn.XLOOKUP(A278,Product!A$2:A$5901,Product!D$2:D$5901,"Not Found") = 0,"",_xlfn.XLOOKUP(A278,Product!A$2:A$5901,Product!D$2:D$5901,"Not Found"))</f>
        <v>Gourdes de fruits 4-6 mois</v>
      </c>
      <c r="H278" s="30">
        <f>_xlfn.XLOOKUP(A278,Product!A$2:A$5901,Product!E$2:E$5901,"Not Found")</f>
        <v>0.79</v>
      </c>
      <c r="I278" s="25" t="str">
        <f>A278&amp;"_"&amp;E278&amp;"_"&amp;F278&amp;"_"&amp;G278</f>
        <v>112322_Alimentation Bébé_Petits pots fruits bébé_Gourdes de fruits 4-6 mois</v>
      </c>
      <c r="J278" s="30">
        <f>D278*H278</f>
        <v>125.61</v>
      </c>
      <c r="K278" s="25">
        <f>IF(D278&gt;0,1,0)</f>
        <v>1</v>
      </c>
      <c r="L278" s="24">
        <f t="shared" si="4"/>
        <v>0</v>
      </c>
    </row>
    <row r="279" spans="1:12" ht="38" x14ac:dyDescent="0.2">
      <c r="A279" s="24">
        <v>112471</v>
      </c>
      <c r="B279" s="24">
        <v>1</v>
      </c>
      <c r="C279" s="24">
        <v>933</v>
      </c>
      <c r="D279" s="24">
        <v>640</v>
      </c>
      <c r="E279" s="25" t="str">
        <f>_xlfn.XLOOKUP(A279,Product!A$2:A$5901,Product!B$2:B$5901,"Not Found")</f>
        <v>Alimentation Bébé</v>
      </c>
      <c r="F279" s="25" t="str">
        <f>_xlfn.XLOOKUP(A279,Product!A$2:A$5901,Product!C$2:C$5901,"Not Found")</f>
        <v>Petits pots fruits bébé</v>
      </c>
      <c r="G279" s="25" t="str">
        <f>IF(_xlfn.XLOOKUP(A279,Product!A$2:A$5901,Product!D$2:D$5901,"Not Found") = 0,"",_xlfn.XLOOKUP(A279,Product!A$2:A$5901,Product!D$2:D$5901,"Not Found"))</f>
        <v>Gourdes de fruits 4-6 mois</v>
      </c>
      <c r="H279" s="30">
        <f>_xlfn.XLOOKUP(A279,Product!A$2:A$5901,Product!E$2:E$5901,"Not Found")</f>
        <v>0.79</v>
      </c>
      <c r="I279" s="25" t="str">
        <f>A279&amp;"_"&amp;E279&amp;"_"&amp;F279&amp;"_"&amp;G279</f>
        <v>112471_Alimentation Bébé_Petits pots fruits bébé_Gourdes de fruits 4-6 mois</v>
      </c>
      <c r="J279" s="30">
        <f>D279*H279</f>
        <v>505.6</v>
      </c>
      <c r="K279" s="25">
        <f>IF(D279&gt;0,1,0)</f>
        <v>1</v>
      </c>
      <c r="L279" s="24">
        <f t="shared" si="4"/>
        <v>0</v>
      </c>
    </row>
    <row r="280" spans="1:12" ht="38" x14ac:dyDescent="0.2">
      <c r="A280" s="24">
        <v>112472</v>
      </c>
      <c r="B280" s="24">
        <v>0</v>
      </c>
      <c r="C280" s="24">
        <v>656</v>
      </c>
      <c r="D280" s="24">
        <v>123</v>
      </c>
      <c r="E280" s="25" t="str">
        <f>_xlfn.XLOOKUP(A280,Product!A$2:A$5901,Product!B$2:B$5901,"Not Found")</f>
        <v>Alimentation Bébé</v>
      </c>
      <c r="F280" s="25" t="str">
        <f>_xlfn.XLOOKUP(A280,Product!A$2:A$5901,Product!C$2:C$5901,"Not Found")</f>
        <v>Petits pots légumes bébé</v>
      </c>
      <c r="G280" s="25" t="str">
        <f>IF(_xlfn.XLOOKUP(A280,Product!A$2:A$5901,Product!D$2:D$5901,"Not Found") = 0,"",_xlfn.XLOOKUP(A280,Product!A$2:A$5901,Product!D$2:D$5901,"Not Found"))</f>
        <v>Gourdes de légumes +4 mois</v>
      </c>
      <c r="H280" s="30">
        <f>_xlfn.XLOOKUP(A280,Product!A$2:A$5901,Product!E$2:E$5901,"Not Found")</f>
        <v>0.79</v>
      </c>
      <c r="I280" s="25" t="str">
        <f>A280&amp;"_"&amp;E280&amp;"_"&amp;F280&amp;"_"&amp;G280</f>
        <v>112472_Alimentation Bébé_Petits pots légumes bébé_Gourdes de légumes +4 mois</v>
      </c>
      <c r="J280" s="30">
        <f>D280*H280</f>
        <v>97.17</v>
      </c>
      <c r="K280" s="25">
        <f>IF(D280&gt;0,1,0)</f>
        <v>1</v>
      </c>
      <c r="L280" s="24">
        <f t="shared" si="4"/>
        <v>0</v>
      </c>
    </row>
    <row r="281" spans="1:12" ht="38" x14ac:dyDescent="0.2">
      <c r="A281" s="24">
        <v>112473</v>
      </c>
      <c r="B281" s="24">
        <v>0</v>
      </c>
      <c r="C281" s="24">
        <v>320</v>
      </c>
      <c r="D281" s="24">
        <v>231</v>
      </c>
      <c r="E281" s="25" t="str">
        <f>_xlfn.XLOOKUP(A281,Product!A$2:A$5901,Product!B$2:B$5901,"Not Found")</f>
        <v>Alimentation Bébé</v>
      </c>
      <c r="F281" s="25" t="str">
        <f>_xlfn.XLOOKUP(A281,Product!A$2:A$5901,Product!C$2:C$5901,"Not Found")</f>
        <v>Petits pots fruits bébé</v>
      </c>
      <c r="G281" s="25" t="str">
        <f>IF(_xlfn.XLOOKUP(A281,Product!A$2:A$5901,Product!D$2:D$5901,"Not Found") = 0,"",_xlfn.XLOOKUP(A281,Product!A$2:A$5901,Product!D$2:D$5901,"Not Found"))</f>
        <v>Gourdes de fruits 4-6 mois</v>
      </c>
      <c r="H281" s="30">
        <f>_xlfn.XLOOKUP(A281,Product!A$2:A$5901,Product!E$2:E$5901,"Not Found")</f>
        <v>0.79</v>
      </c>
      <c r="I281" s="25" t="str">
        <f>A281&amp;"_"&amp;E281&amp;"_"&amp;F281&amp;"_"&amp;G281</f>
        <v>112473_Alimentation Bébé_Petits pots fruits bébé_Gourdes de fruits 4-6 mois</v>
      </c>
      <c r="J281" s="30">
        <f>D281*H281</f>
        <v>182.49</v>
      </c>
      <c r="K281" s="25">
        <f>IF(D281&gt;0,1,0)</f>
        <v>1</v>
      </c>
      <c r="L281" s="24">
        <f t="shared" si="4"/>
        <v>0</v>
      </c>
    </row>
    <row r="282" spans="1:12" ht="38" x14ac:dyDescent="0.2">
      <c r="A282" s="24">
        <v>112855</v>
      </c>
      <c r="B282" s="24">
        <v>1</v>
      </c>
      <c r="C282" s="24">
        <v>636</v>
      </c>
      <c r="D282" s="24">
        <v>275</v>
      </c>
      <c r="E282" s="25" t="str">
        <f>_xlfn.XLOOKUP(A282,Product!A$2:A$5901,Product!B$2:B$5901,"Not Found")</f>
        <v>Alimentation Bébé</v>
      </c>
      <c r="F282" s="25" t="str">
        <f>_xlfn.XLOOKUP(A282,Product!A$2:A$5901,Product!C$2:C$5901,"Not Found")</f>
        <v>Petits pots fruits bébé</v>
      </c>
      <c r="G282" s="25" t="str">
        <f>IF(_xlfn.XLOOKUP(A282,Product!A$2:A$5901,Product!D$2:D$5901,"Not Found") = 0,"",_xlfn.XLOOKUP(A282,Product!A$2:A$5901,Product!D$2:D$5901,"Not Found"))</f>
        <v>Gourdes de fruits 4-6 mois</v>
      </c>
      <c r="H282" s="30">
        <f>_xlfn.XLOOKUP(A282,Product!A$2:A$5901,Product!E$2:E$5901,"Not Found")</f>
        <v>0.79</v>
      </c>
      <c r="I282" s="25" t="str">
        <f>A282&amp;"_"&amp;E282&amp;"_"&amp;F282&amp;"_"&amp;G282</f>
        <v>112855_Alimentation Bébé_Petits pots fruits bébé_Gourdes de fruits 4-6 mois</v>
      </c>
      <c r="J282" s="30">
        <f>D282*H282</f>
        <v>217.25</v>
      </c>
      <c r="K282" s="25">
        <f>IF(D282&gt;0,1,0)</f>
        <v>1</v>
      </c>
      <c r="L282" s="24">
        <f t="shared" si="4"/>
        <v>0</v>
      </c>
    </row>
    <row r="283" spans="1:12" ht="38" x14ac:dyDescent="0.2">
      <c r="A283" s="24">
        <v>114252</v>
      </c>
      <c r="B283" s="24">
        <v>1</v>
      </c>
      <c r="C283" s="24">
        <v>508</v>
      </c>
      <c r="D283" s="24">
        <v>148</v>
      </c>
      <c r="E283" s="25" t="str">
        <f>_xlfn.XLOOKUP(A283,Product!A$2:A$5901,Product!B$2:B$5901,"Not Found")</f>
        <v>Alimentation Bébé</v>
      </c>
      <c r="F283" s="25" t="str">
        <f>_xlfn.XLOOKUP(A283,Product!A$2:A$5901,Product!C$2:C$5901,"Not Found")</f>
        <v>Lait infantile bio</v>
      </c>
      <c r="G283" s="25" t="str">
        <f>IF(_xlfn.XLOOKUP(A283,Product!A$2:A$5901,Product!D$2:D$5901,"Not Found") = 0,"",_xlfn.XLOOKUP(A283,Product!A$2:A$5901,Product!D$2:D$5901,"Not Found"))</f>
        <v>Lait de croissance bio</v>
      </c>
      <c r="H283" s="30">
        <f>_xlfn.XLOOKUP(A283,Product!A$2:A$5901,Product!E$2:E$5901,"Not Found")</f>
        <v>13.79</v>
      </c>
      <c r="I283" s="25" t="str">
        <f>A283&amp;"_"&amp;E283&amp;"_"&amp;F283&amp;"_"&amp;G283</f>
        <v>114252_Alimentation Bébé_Lait infantile bio_Lait de croissance bio</v>
      </c>
      <c r="J283" s="30">
        <f>D283*H283</f>
        <v>2040.9199999999998</v>
      </c>
      <c r="K283" s="25">
        <f>IF(D283&gt;0,1,0)</f>
        <v>1</v>
      </c>
      <c r="L283" s="24">
        <f t="shared" si="4"/>
        <v>0</v>
      </c>
    </row>
    <row r="284" spans="1:12" ht="38" x14ac:dyDescent="0.2">
      <c r="A284" s="24">
        <v>114255</v>
      </c>
      <c r="B284" s="24">
        <v>0</v>
      </c>
      <c r="C284" s="24">
        <v>494</v>
      </c>
      <c r="D284" s="24">
        <v>107</v>
      </c>
      <c r="E284" s="25" t="str">
        <f>_xlfn.XLOOKUP(A284,Product!A$2:A$5901,Product!B$2:B$5901,"Not Found")</f>
        <v>Alimentation Bébé</v>
      </c>
      <c r="F284" s="25" t="str">
        <f>_xlfn.XLOOKUP(A284,Product!A$2:A$5901,Product!C$2:C$5901,"Not Found")</f>
        <v>Préparation lait de chèvre bébé</v>
      </c>
      <c r="G284" s="25" t="str">
        <f>IF(_xlfn.XLOOKUP(A284,Product!A$2:A$5901,Product!D$2:D$5901,"Not Found") = 0,"",_xlfn.XLOOKUP(A284,Product!A$2:A$5901,Product!D$2:D$5901,"Not Found"))</f>
        <v>Préparations chèvre croissance</v>
      </c>
      <c r="H284" s="30">
        <f>_xlfn.XLOOKUP(A284,Product!A$2:A$5901,Product!E$2:E$5901,"Not Found")</f>
        <v>20.77</v>
      </c>
      <c r="I284" s="25" t="str">
        <f>A284&amp;"_"&amp;E284&amp;"_"&amp;F284&amp;"_"&amp;G284</f>
        <v>114255_Alimentation Bébé_Préparation lait de chèvre bébé_Préparations chèvre croissance</v>
      </c>
      <c r="J284" s="30">
        <f>D284*H284</f>
        <v>2222.39</v>
      </c>
      <c r="K284" s="25">
        <f>IF(D284&gt;0,1,0)</f>
        <v>1</v>
      </c>
      <c r="L284" s="24">
        <f t="shared" si="4"/>
        <v>0</v>
      </c>
    </row>
    <row r="285" spans="1:12" ht="38" x14ac:dyDescent="0.2">
      <c r="A285" s="24">
        <v>114725</v>
      </c>
      <c r="B285" s="24">
        <v>1</v>
      </c>
      <c r="C285" s="24">
        <v>792</v>
      </c>
      <c r="D285" s="24">
        <v>144</v>
      </c>
      <c r="E285" s="25" t="str">
        <f>_xlfn.XLOOKUP(A285,Product!A$2:A$5901,Product!B$2:B$5901,"Not Found")</f>
        <v>Alimentation Bébé</v>
      </c>
      <c r="F285" s="25" t="str">
        <f>_xlfn.XLOOKUP(A285,Product!A$2:A$5901,Product!C$2:C$5901,"Not Found")</f>
        <v>Céréales bio bébé</v>
      </c>
      <c r="G285" s="25" t="str">
        <f>IF(_xlfn.XLOOKUP(A285,Product!A$2:A$5901,Product!D$2:D$5901,"Not Found") = 0,"",_xlfn.XLOOKUP(A285,Product!A$2:A$5901,Product!D$2:D$5901,"Not Found"))</f>
        <v>Céréales bio bébé 8 mois</v>
      </c>
      <c r="H285" s="30">
        <f>_xlfn.XLOOKUP(A285,Product!A$2:A$5901,Product!E$2:E$5901,"Not Found")</f>
        <v>6.2</v>
      </c>
      <c r="I285" s="25" t="str">
        <f>A285&amp;"_"&amp;E285&amp;"_"&amp;F285&amp;"_"&amp;G285</f>
        <v>114725_Alimentation Bébé_Céréales bio bébé_Céréales bio bébé 8 mois</v>
      </c>
      <c r="J285" s="30">
        <f>D285*H285</f>
        <v>892.80000000000007</v>
      </c>
      <c r="K285" s="25">
        <f>IF(D285&gt;0,1,0)</f>
        <v>1</v>
      </c>
      <c r="L285" s="24">
        <f t="shared" si="4"/>
        <v>0</v>
      </c>
    </row>
    <row r="286" spans="1:12" ht="38" x14ac:dyDescent="0.2">
      <c r="A286" s="24">
        <v>114912</v>
      </c>
      <c r="B286" s="24">
        <v>1</v>
      </c>
      <c r="C286" s="24">
        <v>626</v>
      </c>
      <c r="D286" s="24">
        <v>623</v>
      </c>
      <c r="E286" s="25" t="str">
        <f>_xlfn.XLOOKUP(A286,Product!A$2:A$5901,Product!B$2:B$5901,"Not Found")</f>
        <v>Alimentation Bébé</v>
      </c>
      <c r="F286" s="25" t="str">
        <f>_xlfn.XLOOKUP(A286,Product!A$2:A$5901,Product!C$2:C$5901,"Not Found")</f>
        <v>Alimentation future maman</v>
      </c>
      <c r="G286" s="25" t="str">
        <f>IF(_xlfn.XLOOKUP(A286,Product!A$2:A$5901,Product!D$2:D$5901,"Not Found") = 0,"",_xlfn.XLOOKUP(A286,Product!A$2:A$5901,Product!D$2:D$5901,"Not Found"))</f>
        <v/>
      </c>
      <c r="H286" s="30">
        <f>_xlfn.XLOOKUP(A286,Product!A$2:A$5901,Product!E$2:E$5901,"Not Found")</f>
        <v>4.79</v>
      </c>
      <c r="I286" s="25" t="str">
        <f>A286&amp;"_"&amp;E286&amp;"_"&amp;F286&amp;"_"&amp;G286</f>
        <v>114912_Alimentation Bébé_Alimentation future maman_</v>
      </c>
      <c r="J286" s="30">
        <f>D286*H286</f>
        <v>2984.17</v>
      </c>
      <c r="K286" s="25">
        <f>IF(D286&gt;0,1,0)</f>
        <v>1</v>
      </c>
      <c r="L286" s="24">
        <f t="shared" si="4"/>
        <v>0</v>
      </c>
    </row>
    <row r="287" spans="1:12" ht="38" x14ac:dyDescent="0.2">
      <c r="A287" s="24">
        <v>114933</v>
      </c>
      <c r="B287" s="24">
        <v>1</v>
      </c>
      <c r="C287" s="24">
        <v>623</v>
      </c>
      <c r="D287" s="24">
        <v>82</v>
      </c>
      <c r="E287" s="25" t="str">
        <f>_xlfn.XLOOKUP(A287,Product!A$2:A$5901,Product!B$2:B$5901,"Not Found")</f>
        <v>Alimentation Bébé</v>
      </c>
      <c r="F287" s="25" t="str">
        <f>_xlfn.XLOOKUP(A287,Product!A$2:A$5901,Product!C$2:C$5901,"Not Found")</f>
        <v>Bouillies bio bébé</v>
      </c>
      <c r="G287" s="25" t="str">
        <f>IF(_xlfn.XLOOKUP(A287,Product!A$2:A$5901,Product!D$2:D$5901,"Not Found") = 0,"",_xlfn.XLOOKUP(A287,Product!A$2:A$5901,Product!D$2:D$5901,"Not Found"))</f>
        <v>Bouillies bio bébé 4 mois</v>
      </c>
      <c r="H287" s="30">
        <f>_xlfn.XLOOKUP(A287,Product!A$2:A$5901,Product!E$2:E$5901,"Not Found")</f>
        <v>2.34</v>
      </c>
      <c r="I287" s="25" t="str">
        <f>A287&amp;"_"&amp;E287&amp;"_"&amp;F287&amp;"_"&amp;G287</f>
        <v>114933_Alimentation Bébé_Bouillies bio bébé_Bouillies bio bébé 4 mois</v>
      </c>
      <c r="J287" s="30">
        <f>D287*H287</f>
        <v>191.88</v>
      </c>
      <c r="K287" s="25">
        <f>IF(D287&gt;0,1,0)</f>
        <v>1</v>
      </c>
      <c r="L287" s="24">
        <f t="shared" si="4"/>
        <v>0</v>
      </c>
    </row>
    <row r="288" spans="1:12" ht="38" x14ac:dyDescent="0.2">
      <c r="A288" s="24">
        <v>114934</v>
      </c>
      <c r="B288" s="24">
        <v>1</v>
      </c>
      <c r="C288" s="24">
        <v>235</v>
      </c>
      <c r="D288" s="24">
        <v>165</v>
      </c>
      <c r="E288" s="25" t="str">
        <f>_xlfn.XLOOKUP(A288,Product!A$2:A$5901,Product!B$2:B$5901,"Not Found")</f>
        <v>Alimentation Bébé</v>
      </c>
      <c r="F288" s="25" t="str">
        <f>_xlfn.XLOOKUP(A288,Product!A$2:A$5901,Product!C$2:C$5901,"Not Found")</f>
        <v>Boissons bio bébé</v>
      </c>
      <c r="G288" s="25" t="str">
        <f>IF(_xlfn.XLOOKUP(A288,Product!A$2:A$5901,Product!D$2:D$5901,"Not Found") = 0,"",_xlfn.XLOOKUP(A288,Product!A$2:A$5901,Product!D$2:D$5901,"Not Found"))</f>
        <v>Tisanes bébé bio</v>
      </c>
      <c r="H288" s="30">
        <f>_xlfn.XLOOKUP(A288,Product!A$2:A$5901,Product!E$2:E$5901,"Not Found")</f>
        <v>1.94</v>
      </c>
      <c r="I288" s="25" t="str">
        <f>A288&amp;"_"&amp;E288&amp;"_"&amp;F288&amp;"_"&amp;G288</f>
        <v>114934_Alimentation Bébé_Boissons bio bébé_Tisanes bébé bio</v>
      </c>
      <c r="J288" s="30">
        <f>D288*H288</f>
        <v>320.09999999999997</v>
      </c>
      <c r="K288" s="25">
        <f>IF(D288&gt;0,1,0)</f>
        <v>1</v>
      </c>
      <c r="L288" s="24">
        <f t="shared" si="4"/>
        <v>0</v>
      </c>
    </row>
    <row r="289" spans="1:12" ht="38" x14ac:dyDescent="0.2">
      <c r="A289" s="24">
        <v>114935</v>
      </c>
      <c r="B289" s="24">
        <v>1</v>
      </c>
      <c r="C289" s="24">
        <v>310</v>
      </c>
      <c r="D289" s="24">
        <v>93</v>
      </c>
      <c r="E289" s="25" t="str">
        <f>_xlfn.XLOOKUP(A289,Product!A$2:A$5901,Product!B$2:B$5901,"Not Found")</f>
        <v>Alimentation Bébé</v>
      </c>
      <c r="F289" s="25" t="str">
        <f>_xlfn.XLOOKUP(A289,Product!A$2:A$5901,Product!C$2:C$5901,"Not Found")</f>
        <v>Petits pots fruits bébé</v>
      </c>
      <c r="G289" s="25" t="str">
        <f>IF(_xlfn.XLOOKUP(A289,Product!A$2:A$5901,Product!D$2:D$5901,"Not Found") = 0,"",_xlfn.XLOOKUP(A289,Product!A$2:A$5901,Product!D$2:D$5901,"Not Found"))</f>
        <v>Gourdes de fruits 12 mois</v>
      </c>
      <c r="H289" s="30">
        <f>_xlfn.XLOOKUP(A289,Product!A$2:A$5901,Product!E$2:E$5901,"Not Found")</f>
        <v>0.79</v>
      </c>
      <c r="I289" s="25" t="str">
        <f>A289&amp;"_"&amp;E289&amp;"_"&amp;F289&amp;"_"&amp;G289</f>
        <v>114935_Alimentation Bébé_Petits pots fruits bébé_Gourdes de fruits 12 mois</v>
      </c>
      <c r="J289" s="30">
        <f>D289*H289</f>
        <v>73.47</v>
      </c>
      <c r="K289" s="25">
        <f>IF(D289&gt;0,1,0)</f>
        <v>1</v>
      </c>
      <c r="L289" s="24">
        <f t="shared" si="4"/>
        <v>0</v>
      </c>
    </row>
    <row r="290" spans="1:12" ht="38" x14ac:dyDescent="0.2">
      <c r="A290" s="24">
        <v>114936</v>
      </c>
      <c r="B290" s="24">
        <v>1</v>
      </c>
      <c r="C290" s="24">
        <v>184</v>
      </c>
      <c r="D290" s="24">
        <v>7</v>
      </c>
      <c r="E290" s="25" t="str">
        <f>_xlfn.XLOOKUP(A290,Product!A$2:A$5901,Product!B$2:B$5901,"Not Found")</f>
        <v>Alimentation Bébé</v>
      </c>
      <c r="F290" s="25" t="str">
        <f>_xlfn.XLOOKUP(A290,Product!A$2:A$5901,Product!C$2:C$5901,"Not Found")</f>
        <v>Petits pots fruits bébé</v>
      </c>
      <c r="G290" s="25" t="str">
        <f>IF(_xlfn.XLOOKUP(A290,Product!A$2:A$5901,Product!D$2:D$5901,"Not Found") = 0,"",_xlfn.XLOOKUP(A290,Product!A$2:A$5901,Product!D$2:D$5901,"Not Found"))</f>
        <v>Gourdes de fruits 12 mois</v>
      </c>
      <c r="H290" s="30">
        <f>_xlfn.XLOOKUP(A290,Product!A$2:A$5901,Product!E$2:E$5901,"Not Found")</f>
        <v>0.79</v>
      </c>
      <c r="I290" s="25" t="str">
        <f>A290&amp;"_"&amp;E290&amp;"_"&amp;F290&amp;"_"&amp;G290</f>
        <v>114936_Alimentation Bébé_Petits pots fruits bébé_Gourdes de fruits 12 mois</v>
      </c>
      <c r="J290" s="30">
        <f>D290*H290</f>
        <v>5.53</v>
      </c>
      <c r="K290" s="25">
        <f>IF(D290&gt;0,1,0)</f>
        <v>1</v>
      </c>
      <c r="L290" s="24">
        <f t="shared" si="4"/>
        <v>0</v>
      </c>
    </row>
    <row r="291" spans="1:12" ht="38" x14ac:dyDescent="0.2">
      <c r="A291" s="24">
        <v>115773</v>
      </c>
      <c r="B291" s="24">
        <v>0</v>
      </c>
      <c r="C291" s="24">
        <v>651</v>
      </c>
      <c r="D291" s="24">
        <v>250</v>
      </c>
      <c r="E291" s="25" t="str">
        <f>_xlfn.XLOOKUP(A291,Product!A$2:A$5901,Product!B$2:B$5901,"Not Found")</f>
        <v>Alimentation Bébé</v>
      </c>
      <c r="F291" s="25" t="str">
        <f>_xlfn.XLOOKUP(A291,Product!A$2:A$5901,Product!C$2:C$5901,"Not Found")</f>
        <v>Préparation lait de chèvre bébé</v>
      </c>
      <c r="G291" s="25" t="str">
        <f>IF(_xlfn.XLOOKUP(A291,Product!A$2:A$5901,Product!D$2:D$5901,"Not Found") = 0,"",_xlfn.XLOOKUP(A291,Product!A$2:A$5901,Product!D$2:D$5901,"Not Found"))</f>
        <v>Préparations chèvre 2ème âge</v>
      </c>
      <c r="H291" s="30">
        <f>_xlfn.XLOOKUP(A291,Product!A$2:A$5901,Product!E$2:E$5901,"Not Found")</f>
        <v>20.85</v>
      </c>
      <c r="I291" s="25" t="str">
        <f>A291&amp;"_"&amp;E291&amp;"_"&amp;F291&amp;"_"&amp;G291</f>
        <v>115773_Alimentation Bébé_Préparation lait de chèvre bébé_Préparations chèvre 2ème âge</v>
      </c>
      <c r="J291" s="30">
        <f>D291*H291</f>
        <v>5212.5</v>
      </c>
      <c r="K291" s="25">
        <f>IF(D291&gt;0,1,0)</f>
        <v>1</v>
      </c>
      <c r="L291" s="24">
        <f t="shared" si="4"/>
        <v>0</v>
      </c>
    </row>
    <row r="292" spans="1:12" ht="38" x14ac:dyDescent="0.2">
      <c r="A292" s="24">
        <v>116435</v>
      </c>
      <c r="B292" s="24">
        <v>1</v>
      </c>
      <c r="C292" s="24">
        <v>795</v>
      </c>
      <c r="D292" s="24">
        <v>519</v>
      </c>
      <c r="E292" s="25" t="str">
        <f>_xlfn.XLOOKUP(A292,Product!A$2:A$5901,Product!B$2:B$5901,"Not Found")</f>
        <v>Alimentation Bébé</v>
      </c>
      <c r="F292" s="25" t="str">
        <f>_xlfn.XLOOKUP(A292,Product!A$2:A$5901,Product!C$2:C$5901,"Not Found")</f>
        <v>Petits pots bébé du midi</v>
      </c>
      <c r="G292" s="25" t="str">
        <f>IF(_xlfn.XLOOKUP(A292,Product!A$2:A$5901,Product!D$2:D$5901,"Not Found") = 0,"",_xlfn.XLOOKUP(A292,Product!A$2:A$5901,Product!D$2:D$5901,"Not Found"))</f>
        <v>Pâtes bébé, condiments</v>
      </c>
      <c r="H292" s="30">
        <f>_xlfn.XLOOKUP(A292,Product!A$2:A$5901,Product!E$2:E$5901,"Not Found")</f>
        <v>2.65</v>
      </c>
      <c r="I292" s="25" t="str">
        <f>A292&amp;"_"&amp;E292&amp;"_"&amp;F292&amp;"_"&amp;G292</f>
        <v>116435_Alimentation Bébé_Petits pots bébé du midi_Pâtes bébé, condiments</v>
      </c>
      <c r="J292" s="30">
        <f>D292*H292</f>
        <v>1375.35</v>
      </c>
      <c r="K292" s="25">
        <f>IF(D292&gt;0,1,0)</f>
        <v>1</v>
      </c>
      <c r="L292" s="24">
        <f t="shared" si="4"/>
        <v>0</v>
      </c>
    </row>
    <row r="293" spans="1:12" ht="38" x14ac:dyDescent="0.2">
      <c r="A293" s="24">
        <v>116440</v>
      </c>
      <c r="B293" s="24">
        <v>0</v>
      </c>
      <c r="C293" s="24">
        <v>281</v>
      </c>
      <c r="D293" s="24">
        <v>225</v>
      </c>
      <c r="E293" s="25" t="str">
        <f>_xlfn.XLOOKUP(A293,Product!A$2:A$5901,Product!B$2:B$5901,"Not Found")</f>
        <v>Alimentation Bébé</v>
      </c>
      <c r="F293" s="25" t="str">
        <f>_xlfn.XLOOKUP(A293,Product!A$2:A$5901,Product!C$2:C$5901,"Not Found")</f>
        <v>Petits pots bébé du midi</v>
      </c>
      <c r="G293" s="25" t="str">
        <f>IF(_xlfn.XLOOKUP(A293,Product!A$2:A$5901,Product!D$2:D$5901,"Not Found") = 0,"",_xlfn.XLOOKUP(A293,Product!A$2:A$5901,Product!D$2:D$5901,"Not Found"))</f>
        <v>Pâtes bébé, condiments</v>
      </c>
      <c r="H293" s="30">
        <f>_xlfn.XLOOKUP(A293,Product!A$2:A$5901,Product!E$2:E$5901,"Not Found")</f>
        <v>2.65</v>
      </c>
      <c r="I293" s="25" t="str">
        <f>A293&amp;"_"&amp;E293&amp;"_"&amp;F293&amp;"_"&amp;G293</f>
        <v>116440_Alimentation Bébé_Petits pots bébé du midi_Pâtes bébé, condiments</v>
      </c>
      <c r="J293" s="30">
        <f>D293*H293</f>
        <v>596.25</v>
      </c>
      <c r="K293" s="25">
        <f>IF(D293&gt;0,1,0)</f>
        <v>1</v>
      </c>
      <c r="L293" s="24">
        <f t="shared" si="4"/>
        <v>0</v>
      </c>
    </row>
    <row r="294" spans="1:12" ht="38" x14ac:dyDescent="0.2">
      <c r="A294" s="24">
        <v>116478</v>
      </c>
      <c r="B294" s="24">
        <v>0</v>
      </c>
      <c r="C294" s="24">
        <v>810</v>
      </c>
      <c r="D294" s="24">
        <v>110</v>
      </c>
      <c r="E294" s="25" t="str">
        <f>_xlfn.XLOOKUP(A294,Product!A$2:A$5901,Product!B$2:B$5901,"Not Found")</f>
        <v>Alimentation Bébé</v>
      </c>
      <c r="F294" s="25" t="str">
        <f>_xlfn.XLOOKUP(A294,Product!A$2:A$5901,Product!C$2:C$5901,"Not Found")</f>
        <v>Petits pots bébé du midi</v>
      </c>
      <c r="G294" s="25" t="str">
        <f>IF(_xlfn.XLOOKUP(A294,Product!A$2:A$5901,Product!D$2:D$5901,"Not Found") = 0,"",_xlfn.XLOOKUP(A294,Product!A$2:A$5901,Product!D$2:D$5901,"Not Found"))</f>
        <v>Pâtes bébé, condiments</v>
      </c>
      <c r="H294" s="30">
        <f>_xlfn.XLOOKUP(A294,Product!A$2:A$5901,Product!E$2:E$5901,"Not Found")</f>
        <v>2.16</v>
      </c>
      <c r="I294" s="25" t="str">
        <f>A294&amp;"_"&amp;E294&amp;"_"&amp;F294&amp;"_"&amp;G294</f>
        <v>116478_Alimentation Bébé_Petits pots bébé du midi_Pâtes bébé, condiments</v>
      </c>
      <c r="J294" s="30">
        <f>D294*H294</f>
        <v>237.60000000000002</v>
      </c>
      <c r="K294" s="25">
        <f>IF(D294&gt;0,1,0)</f>
        <v>1</v>
      </c>
      <c r="L294" s="24">
        <f t="shared" si="4"/>
        <v>0</v>
      </c>
    </row>
    <row r="295" spans="1:12" ht="38" x14ac:dyDescent="0.2">
      <c r="A295" s="24">
        <v>116481</v>
      </c>
      <c r="B295" s="24">
        <v>1</v>
      </c>
      <c r="C295" s="24">
        <v>701</v>
      </c>
      <c r="D295" s="24">
        <v>229</v>
      </c>
      <c r="E295" s="25" t="str">
        <f>_xlfn.XLOOKUP(A295,Product!A$2:A$5901,Product!B$2:B$5901,"Not Found")</f>
        <v>Alimentation Bébé</v>
      </c>
      <c r="F295" s="25" t="str">
        <f>_xlfn.XLOOKUP(A295,Product!A$2:A$5901,Product!C$2:C$5901,"Not Found")</f>
        <v>Petits pots bébé du midi</v>
      </c>
      <c r="G295" s="25" t="str">
        <f>IF(_xlfn.XLOOKUP(A295,Product!A$2:A$5901,Product!D$2:D$5901,"Not Found") = 0,"",_xlfn.XLOOKUP(A295,Product!A$2:A$5901,Product!D$2:D$5901,"Not Found"))</f>
        <v>Pâtes bébé, condiments</v>
      </c>
      <c r="H295" s="30">
        <f>_xlfn.XLOOKUP(A295,Product!A$2:A$5901,Product!E$2:E$5901,"Not Found")</f>
        <v>2.16</v>
      </c>
      <c r="I295" s="25" t="str">
        <f>A295&amp;"_"&amp;E295&amp;"_"&amp;F295&amp;"_"&amp;G295</f>
        <v>116481_Alimentation Bébé_Petits pots bébé du midi_Pâtes bébé, condiments</v>
      </c>
      <c r="J295" s="30">
        <f>D295*H295</f>
        <v>494.64000000000004</v>
      </c>
      <c r="K295" s="25">
        <f>IF(D295&gt;0,1,0)</f>
        <v>1</v>
      </c>
      <c r="L295" s="24">
        <f t="shared" si="4"/>
        <v>0</v>
      </c>
    </row>
    <row r="296" spans="1:12" ht="38" x14ac:dyDescent="0.2">
      <c r="A296" s="24">
        <v>116504</v>
      </c>
      <c r="B296" s="24">
        <v>0</v>
      </c>
      <c r="C296" s="24">
        <v>559</v>
      </c>
      <c r="D296" s="24">
        <v>425</v>
      </c>
      <c r="E296" s="25" t="str">
        <f>_xlfn.XLOOKUP(A296,Product!A$2:A$5901,Product!B$2:B$5901,"Not Found")</f>
        <v>Alimentation Bébé</v>
      </c>
      <c r="F296" s="25" t="str">
        <f>_xlfn.XLOOKUP(A296,Product!A$2:A$5901,Product!C$2:C$5901,"Not Found")</f>
        <v>Petits pots bébé du midi</v>
      </c>
      <c r="G296" s="25" t="str">
        <f>IF(_xlfn.XLOOKUP(A296,Product!A$2:A$5901,Product!D$2:D$5901,"Not Found") = 0,"",_xlfn.XLOOKUP(A296,Product!A$2:A$5901,Product!D$2:D$5901,"Not Found"))</f>
        <v>Pâtes bébé, condiments</v>
      </c>
      <c r="H296" s="30">
        <f>_xlfn.XLOOKUP(A296,Product!A$2:A$5901,Product!E$2:E$5901,"Not Found")</f>
        <v>2.15</v>
      </c>
      <c r="I296" s="25" t="str">
        <f>A296&amp;"_"&amp;E296&amp;"_"&amp;F296&amp;"_"&amp;G296</f>
        <v>116504_Alimentation Bébé_Petits pots bébé du midi_Pâtes bébé, condiments</v>
      </c>
      <c r="J296" s="30">
        <f>D296*H296</f>
        <v>913.75</v>
      </c>
      <c r="K296" s="25">
        <f>IF(D296&gt;0,1,0)</f>
        <v>1</v>
      </c>
      <c r="L296" s="24">
        <f t="shared" si="4"/>
        <v>0</v>
      </c>
    </row>
    <row r="297" spans="1:12" ht="38" x14ac:dyDescent="0.2">
      <c r="A297" s="24">
        <v>116506</v>
      </c>
      <c r="B297" s="24">
        <v>0</v>
      </c>
      <c r="C297" s="24">
        <v>148</v>
      </c>
      <c r="D297" s="24">
        <v>108</v>
      </c>
      <c r="E297" s="25" t="str">
        <f>_xlfn.XLOOKUP(A297,Product!A$2:A$5901,Product!B$2:B$5901,"Not Found")</f>
        <v>Alimentation Bébé</v>
      </c>
      <c r="F297" s="25" t="str">
        <f>_xlfn.XLOOKUP(A297,Product!A$2:A$5901,Product!C$2:C$5901,"Not Found")</f>
        <v>Petits pots bébé du midi</v>
      </c>
      <c r="G297" s="25" t="str">
        <f>IF(_xlfn.XLOOKUP(A297,Product!A$2:A$5901,Product!D$2:D$5901,"Not Found") = 0,"",_xlfn.XLOOKUP(A297,Product!A$2:A$5901,Product!D$2:D$5901,"Not Found"))</f>
        <v>Pâtes bébé, condiments</v>
      </c>
      <c r="H297" s="30">
        <f>_xlfn.XLOOKUP(A297,Product!A$2:A$5901,Product!E$2:E$5901,"Not Found")</f>
        <v>2.15</v>
      </c>
      <c r="I297" s="25" t="str">
        <f>A297&amp;"_"&amp;E297&amp;"_"&amp;F297&amp;"_"&amp;G297</f>
        <v>116506_Alimentation Bébé_Petits pots bébé du midi_Pâtes bébé, condiments</v>
      </c>
      <c r="J297" s="30">
        <f>D297*H297</f>
        <v>232.2</v>
      </c>
      <c r="K297" s="25">
        <f>IF(D297&gt;0,1,0)</f>
        <v>1</v>
      </c>
      <c r="L297" s="24">
        <f t="shared" si="4"/>
        <v>0</v>
      </c>
    </row>
    <row r="298" spans="1:12" ht="38" x14ac:dyDescent="0.2">
      <c r="A298" s="24">
        <v>116516</v>
      </c>
      <c r="B298" s="24">
        <v>0</v>
      </c>
      <c r="C298" s="24">
        <v>791</v>
      </c>
      <c r="D298" s="24">
        <v>275</v>
      </c>
      <c r="E298" s="25" t="str">
        <f>_xlfn.XLOOKUP(A298,Product!A$2:A$5901,Product!B$2:B$5901,"Not Found")</f>
        <v>Alimentation Bébé</v>
      </c>
      <c r="F298" s="25" t="str">
        <f>_xlfn.XLOOKUP(A298,Product!A$2:A$5901,Product!C$2:C$5901,"Not Found")</f>
        <v>Boissons bio bébé</v>
      </c>
      <c r="G298" s="25" t="str">
        <f>IF(_xlfn.XLOOKUP(A298,Product!A$2:A$5901,Product!D$2:D$5901,"Not Found") = 0,"",_xlfn.XLOOKUP(A298,Product!A$2:A$5901,Product!D$2:D$5901,"Not Found"))</f>
        <v>Boissons bébé lactées</v>
      </c>
      <c r="H298" s="30">
        <f>_xlfn.XLOOKUP(A298,Product!A$2:A$5901,Product!E$2:E$5901,"Not Found")</f>
        <v>1.89</v>
      </c>
      <c r="I298" s="25" t="str">
        <f>A298&amp;"_"&amp;E298&amp;"_"&amp;F298&amp;"_"&amp;G298</f>
        <v>116516_Alimentation Bébé_Boissons bio bébé_Boissons bébé lactées</v>
      </c>
      <c r="J298" s="30">
        <f>D298*H298</f>
        <v>519.75</v>
      </c>
      <c r="K298" s="25">
        <f>IF(D298&gt;0,1,0)</f>
        <v>1</v>
      </c>
      <c r="L298" s="24">
        <f t="shared" si="4"/>
        <v>0</v>
      </c>
    </row>
    <row r="299" spans="1:12" ht="38" x14ac:dyDescent="0.2">
      <c r="A299" s="24">
        <v>116519</v>
      </c>
      <c r="B299" s="24">
        <v>0</v>
      </c>
      <c r="C299" s="24">
        <v>614</v>
      </c>
      <c r="D299" s="24">
        <v>140</v>
      </c>
      <c r="E299" s="25" t="str">
        <f>_xlfn.XLOOKUP(A299,Product!A$2:A$5901,Product!B$2:B$5901,"Not Found")</f>
        <v>Alimentation Bébé</v>
      </c>
      <c r="F299" s="25" t="str">
        <f>_xlfn.XLOOKUP(A299,Product!A$2:A$5901,Product!C$2:C$5901,"Not Found")</f>
        <v>Boissons bio bébé</v>
      </c>
      <c r="G299" s="25" t="str">
        <f>IF(_xlfn.XLOOKUP(A299,Product!A$2:A$5901,Product!D$2:D$5901,"Not Found") = 0,"",_xlfn.XLOOKUP(A299,Product!A$2:A$5901,Product!D$2:D$5901,"Not Found"))</f>
        <v>Boissons bébé lactées</v>
      </c>
      <c r="H299" s="30">
        <f>_xlfn.XLOOKUP(A299,Product!A$2:A$5901,Product!E$2:E$5901,"Not Found")</f>
        <v>1.89</v>
      </c>
      <c r="I299" s="25" t="str">
        <f>A299&amp;"_"&amp;E299&amp;"_"&amp;F299&amp;"_"&amp;G299</f>
        <v>116519_Alimentation Bébé_Boissons bio bébé_Boissons bébé lactées</v>
      </c>
      <c r="J299" s="30">
        <f>D299*H299</f>
        <v>264.59999999999997</v>
      </c>
      <c r="K299" s="25">
        <f>IF(D299&gt;0,1,0)</f>
        <v>1</v>
      </c>
      <c r="L299" s="24">
        <f t="shared" si="4"/>
        <v>0</v>
      </c>
    </row>
    <row r="300" spans="1:12" ht="38" x14ac:dyDescent="0.2">
      <c r="A300" s="24">
        <v>116522</v>
      </c>
      <c r="B300" s="24">
        <v>0</v>
      </c>
      <c r="C300" s="24">
        <v>707</v>
      </c>
      <c r="D300" s="24">
        <v>511</v>
      </c>
      <c r="E300" s="25" t="str">
        <f>_xlfn.XLOOKUP(A300,Product!A$2:A$5901,Product!B$2:B$5901,"Not Found")</f>
        <v>Alimentation Bébé</v>
      </c>
      <c r="F300" s="25" t="str">
        <f>_xlfn.XLOOKUP(A300,Product!A$2:A$5901,Product!C$2:C$5901,"Not Found")</f>
        <v>Goûters &amp; biscuits bio bébé</v>
      </c>
      <c r="G300" s="25" t="str">
        <f>IF(_xlfn.XLOOKUP(A300,Product!A$2:A$5901,Product!D$2:D$5901,"Not Found") = 0,"",_xlfn.XLOOKUP(A300,Product!A$2:A$5901,Product!D$2:D$5901,"Not Found"))</f>
        <v>Goûters bio bébé +10 mois</v>
      </c>
      <c r="H300" s="30">
        <f>_xlfn.XLOOKUP(A300,Product!A$2:A$5901,Product!E$2:E$5901,"Not Found")</f>
        <v>0.77</v>
      </c>
      <c r="I300" s="25" t="str">
        <f>A300&amp;"_"&amp;E300&amp;"_"&amp;F300&amp;"_"&amp;G300</f>
        <v>116522_Alimentation Bébé_Goûters &amp; biscuits bio bébé_Goûters bio bébé +10 mois</v>
      </c>
      <c r="J300" s="30">
        <f>D300*H300</f>
        <v>393.47</v>
      </c>
      <c r="K300" s="25">
        <f>IF(D300&gt;0,1,0)</f>
        <v>1</v>
      </c>
      <c r="L300" s="24">
        <f t="shared" si="4"/>
        <v>0</v>
      </c>
    </row>
    <row r="301" spans="1:12" ht="38" x14ac:dyDescent="0.2">
      <c r="A301" s="24">
        <v>116529</v>
      </c>
      <c r="B301" s="24">
        <v>1</v>
      </c>
      <c r="C301" s="24">
        <v>697</v>
      </c>
      <c r="D301" s="24">
        <v>411</v>
      </c>
      <c r="E301" s="25" t="str">
        <f>_xlfn.XLOOKUP(A301,Product!A$2:A$5901,Product!B$2:B$5901,"Not Found")</f>
        <v>Alimentation Bébé</v>
      </c>
      <c r="F301" s="25" t="str">
        <f>_xlfn.XLOOKUP(A301,Product!A$2:A$5901,Product!C$2:C$5901,"Not Found")</f>
        <v>Goûters &amp; biscuits bio bébé</v>
      </c>
      <c r="G301" s="25" t="str">
        <f>IF(_xlfn.XLOOKUP(A301,Product!A$2:A$5901,Product!D$2:D$5901,"Not Found") = 0,"",_xlfn.XLOOKUP(A301,Product!A$2:A$5901,Product!D$2:D$5901,"Not Found"))</f>
        <v>Goûters bio bébé +10 mois</v>
      </c>
      <c r="H301" s="30">
        <f>_xlfn.XLOOKUP(A301,Product!A$2:A$5901,Product!E$2:E$5901,"Not Found")</f>
        <v>0.83</v>
      </c>
      <c r="I301" s="25" t="str">
        <f>A301&amp;"_"&amp;E301&amp;"_"&amp;F301&amp;"_"&amp;G301</f>
        <v>116529_Alimentation Bébé_Goûters &amp; biscuits bio bébé_Goûters bio bébé +10 mois</v>
      </c>
      <c r="J301" s="30">
        <f>D301*H301</f>
        <v>341.13</v>
      </c>
      <c r="K301" s="25">
        <f>IF(D301&gt;0,1,0)</f>
        <v>1</v>
      </c>
      <c r="L301" s="24">
        <f t="shared" si="4"/>
        <v>0</v>
      </c>
    </row>
    <row r="302" spans="1:12" ht="38" x14ac:dyDescent="0.2">
      <c r="A302" s="24">
        <v>116537</v>
      </c>
      <c r="B302" s="24">
        <v>0</v>
      </c>
      <c r="C302" s="24">
        <v>331</v>
      </c>
      <c r="D302" s="24">
        <v>191</v>
      </c>
      <c r="E302" s="25" t="str">
        <f>_xlfn.XLOOKUP(A302,Product!A$2:A$5901,Product!B$2:B$5901,"Not Found")</f>
        <v>Alimentation Bébé</v>
      </c>
      <c r="F302" s="25" t="str">
        <f>_xlfn.XLOOKUP(A302,Product!A$2:A$5901,Product!C$2:C$5901,"Not Found")</f>
        <v>Goûters &amp; biscuits bio bébé</v>
      </c>
      <c r="G302" s="25" t="str">
        <f>IF(_xlfn.XLOOKUP(A302,Product!A$2:A$5901,Product!D$2:D$5901,"Not Found") = 0,"",_xlfn.XLOOKUP(A302,Product!A$2:A$5901,Product!D$2:D$5901,"Not Found"))</f>
        <v>Goûters bio bébé +10 mois</v>
      </c>
      <c r="H302" s="30">
        <f>_xlfn.XLOOKUP(A302,Product!A$2:A$5901,Product!E$2:E$5901,"Not Found")</f>
        <v>0.92</v>
      </c>
      <c r="I302" s="25" t="str">
        <f>A302&amp;"_"&amp;E302&amp;"_"&amp;F302&amp;"_"&amp;G302</f>
        <v>116537_Alimentation Bébé_Goûters &amp; biscuits bio bébé_Goûters bio bébé +10 mois</v>
      </c>
      <c r="J302" s="30">
        <f>D302*H302</f>
        <v>175.72</v>
      </c>
      <c r="K302" s="25">
        <f>IF(D302&gt;0,1,0)</f>
        <v>1</v>
      </c>
      <c r="L302" s="24">
        <f t="shared" si="4"/>
        <v>0</v>
      </c>
    </row>
    <row r="303" spans="1:12" ht="38" x14ac:dyDescent="0.2">
      <c r="A303" s="24">
        <v>116676</v>
      </c>
      <c r="B303" s="24">
        <v>0</v>
      </c>
      <c r="C303" s="24">
        <v>123</v>
      </c>
      <c r="D303" s="24">
        <v>108</v>
      </c>
      <c r="E303" s="25" t="str">
        <f>_xlfn.XLOOKUP(A303,Product!A$2:A$5901,Product!B$2:B$5901,"Not Found")</f>
        <v>Alimentation Bébé</v>
      </c>
      <c r="F303" s="25" t="str">
        <f>_xlfn.XLOOKUP(A303,Product!A$2:A$5901,Product!C$2:C$5901,"Not Found")</f>
        <v>Lait infantile bio</v>
      </c>
      <c r="G303" s="25" t="str">
        <f>IF(_xlfn.XLOOKUP(A303,Product!A$2:A$5901,Product!D$2:D$5901,"Not Found") = 0,"",_xlfn.XLOOKUP(A303,Product!A$2:A$5901,Product!D$2:D$5901,"Not Found"))</f>
        <v>Lait infantile bio 1er âge</v>
      </c>
      <c r="H303" s="30">
        <f>_xlfn.XLOOKUP(A303,Product!A$2:A$5901,Product!E$2:E$5901,"Not Found")</f>
        <v>13.78</v>
      </c>
      <c r="I303" s="25" t="str">
        <f>A303&amp;"_"&amp;E303&amp;"_"&amp;F303&amp;"_"&amp;G303</f>
        <v>116676_Alimentation Bébé_Lait infantile bio_Lait infantile bio 1er âge</v>
      </c>
      <c r="J303" s="30">
        <f>D303*H303</f>
        <v>1488.24</v>
      </c>
      <c r="K303" s="25">
        <f>IF(D303&gt;0,1,0)</f>
        <v>1</v>
      </c>
      <c r="L303" s="24">
        <f t="shared" si="4"/>
        <v>0</v>
      </c>
    </row>
    <row r="304" spans="1:12" ht="38" hidden="1" x14ac:dyDescent="0.2">
      <c r="A304" s="24">
        <v>116677</v>
      </c>
      <c r="B304" s="24">
        <v>1</v>
      </c>
      <c r="C304" s="24">
        <v>0</v>
      </c>
      <c r="D304" s="24">
        <v>0</v>
      </c>
      <c r="E304" s="25" t="str">
        <f>_xlfn.XLOOKUP(A304,Product!A$2:A$5901,Product!B$2:B$5901,"Not Found")</f>
        <v>Alimentation Bébé</v>
      </c>
      <c r="F304" s="25" t="str">
        <f>_xlfn.XLOOKUP(A304,Product!A$2:A$5901,Product!C$2:C$5901,"Not Found")</f>
        <v>Lait infantile bio</v>
      </c>
      <c r="G304" s="25" t="str">
        <f>IF(_xlfn.XLOOKUP(A304,Product!A$2:A$5901,Product!D$2:D$5901,"Not Found") = 0,"",_xlfn.XLOOKUP(A304,Product!A$2:A$5901,Product!D$2:D$5901,"Not Found"))</f>
        <v>Lait infantile bio 2ème âge</v>
      </c>
      <c r="H304" s="30">
        <f>_xlfn.XLOOKUP(A304,Product!A$2:A$5901,Product!E$2:E$5901,"Not Found")</f>
        <v>13.7</v>
      </c>
      <c r="I304" s="25" t="str">
        <f>A304&amp;"_"&amp;E304&amp;"_"&amp;F304&amp;"_"&amp;G304</f>
        <v>116677_Alimentation Bébé_Lait infantile bio_Lait infantile bio 2ème âge</v>
      </c>
      <c r="J304" s="30">
        <f>D304*H304</f>
        <v>0</v>
      </c>
      <c r="K304" s="25">
        <f>IF(D304&gt;0,1,0)</f>
        <v>0</v>
      </c>
      <c r="L304" s="26">
        <f t="shared" si="4"/>
        <v>1</v>
      </c>
    </row>
    <row r="305" spans="1:12" ht="38" x14ac:dyDescent="0.2">
      <c r="A305" s="24">
        <v>116678</v>
      </c>
      <c r="B305" s="24">
        <v>1</v>
      </c>
      <c r="C305" s="24">
        <v>104</v>
      </c>
      <c r="D305" s="24">
        <v>53</v>
      </c>
      <c r="E305" s="25" t="str">
        <f>_xlfn.XLOOKUP(A305,Product!A$2:A$5901,Product!B$2:B$5901,"Not Found")</f>
        <v>Alimentation Bébé</v>
      </c>
      <c r="F305" s="25" t="str">
        <f>_xlfn.XLOOKUP(A305,Product!A$2:A$5901,Product!C$2:C$5901,"Not Found")</f>
        <v>Lait infantile bio</v>
      </c>
      <c r="G305" s="25" t="str">
        <f>IF(_xlfn.XLOOKUP(A305,Product!A$2:A$5901,Product!D$2:D$5901,"Not Found") = 0,"",_xlfn.XLOOKUP(A305,Product!A$2:A$5901,Product!D$2:D$5901,"Not Found"))</f>
        <v>Lait de croissance bio</v>
      </c>
      <c r="H305" s="30">
        <f>_xlfn.XLOOKUP(A305,Product!A$2:A$5901,Product!E$2:E$5901,"Not Found")</f>
        <v>13.04</v>
      </c>
      <c r="I305" s="25" t="str">
        <f>A305&amp;"_"&amp;E305&amp;"_"&amp;F305&amp;"_"&amp;G305</f>
        <v>116678_Alimentation Bébé_Lait infantile bio_Lait de croissance bio</v>
      </c>
      <c r="J305" s="30">
        <f>D305*H305</f>
        <v>691.12</v>
      </c>
      <c r="K305" s="25">
        <f>IF(D305&gt;0,1,0)</f>
        <v>1</v>
      </c>
      <c r="L305" s="24">
        <f t="shared" si="4"/>
        <v>0</v>
      </c>
    </row>
    <row r="306" spans="1:12" ht="38" x14ac:dyDescent="0.2">
      <c r="A306" s="24">
        <v>116679</v>
      </c>
      <c r="B306" s="24">
        <v>1</v>
      </c>
      <c r="C306" s="24">
        <v>724</v>
      </c>
      <c r="D306" s="24">
        <v>622</v>
      </c>
      <c r="E306" s="25" t="str">
        <f>_xlfn.XLOOKUP(A306,Product!A$2:A$5901,Product!B$2:B$5901,"Not Found")</f>
        <v>Alimentation Bébé</v>
      </c>
      <c r="F306" s="25" t="str">
        <f>_xlfn.XLOOKUP(A306,Product!A$2:A$5901,Product!C$2:C$5901,"Not Found")</f>
        <v>Lait infantile bio</v>
      </c>
      <c r="G306" s="25" t="str">
        <f>IF(_xlfn.XLOOKUP(A306,Product!A$2:A$5901,Product!D$2:D$5901,"Not Found") = 0,"",_xlfn.XLOOKUP(A306,Product!A$2:A$5901,Product!D$2:D$5901,"Not Found"))</f>
        <v>Lait infantile bio 2ème âge</v>
      </c>
      <c r="H306" s="30">
        <f>_xlfn.XLOOKUP(A306,Product!A$2:A$5901,Product!E$2:E$5901,"Not Found")</f>
        <v>15.04</v>
      </c>
      <c r="I306" s="25" t="str">
        <f>A306&amp;"_"&amp;E306&amp;"_"&amp;F306&amp;"_"&amp;G306</f>
        <v>116679_Alimentation Bébé_Lait infantile bio_Lait infantile bio 2ème âge</v>
      </c>
      <c r="J306" s="30">
        <f>D306*H306</f>
        <v>9354.8799999999992</v>
      </c>
      <c r="K306" s="25">
        <f>IF(D306&gt;0,1,0)</f>
        <v>1</v>
      </c>
      <c r="L306" s="24">
        <f t="shared" si="4"/>
        <v>0</v>
      </c>
    </row>
    <row r="307" spans="1:12" ht="38" x14ac:dyDescent="0.2">
      <c r="A307" s="24">
        <v>116816</v>
      </c>
      <c r="B307" s="24">
        <v>0</v>
      </c>
      <c r="C307" s="24">
        <v>199</v>
      </c>
      <c r="D307" s="24">
        <v>116</v>
      </c>
      <c r="E307" s="25" t="str">
        <f>_xlfn.XLOOKUP(A307,Product!A$2:A$5901,Product!B$2:B$5901,"Not Found")</f>
        <v>Alimentation Bébé</v>
      </c>
      <c r="F307" s="25" t="str">
        <f>_xlfn.XLOOKUP(A307,Product!A$2:A$5901,Product!C$2:C$5901,"Not Found")</f>
        <v>Lait infantile bio</v>
      </c>
      <c r="G307" s="25" t="str">
        <f>IF(_xlfn.XLOOKUP(A307,Product!A$2:A$5901,Product!D$2:D$5901,"Not Found") = 0,"",_xlfn.XLOOKUP(A307,Product!A$2:A$5901,Product!D$2:D$5901,"Not Found"))</f>
        <v>Lait infantile bio 1er âge</v>
      </c>
      <c r="H307" s="30">
        <f>_xlfn.XLOOKUP(A307,Product!A$2:A$5901,Product!E$2:E$5901,"Not Found")</f>
        <v>6.13</v>
      </c>
      <c r="I307" s="25" t="str">
        <f>A307&amp;"_"&amp;E307&amp;"_"&amp;F307&amp;"_"&amp;G307</f>
        <v>116816_Alimentation Bébé_Lait infantile bio_Lait infantile bio 1er âge</v>
      </c>
      <c r="J307" s="30">
        <f>D307*H307</f>
        <v>711.08</v>
      </c>
      <c r="K307" s="25">
        <f>IF(D307&gt;0,1,0)</f>
        <v>1</v>
      </c>
      <c r="L307" s="24">
        <f t="shared" si="4"/>
        <v>0</v>
      </c>
    </row>
    <row r="308" spans="1:12" ht="38" x14ac:dyDescent="0.2">
      <c r="A308" s="24">
        <v>116831</v>
      </c>
      <c r="B308" s="24">
        <v>1</v>
      </c>
      <c r="C308" s="24">
        <v>689</v>
      </c>
      <c r="D308" s="24">
        <v>618</v>
      </c>
      <c r="E308" s="25" t="str">
        <f>_xlfn.XLOOKUP(A308,Product!A$2:A$5901,Product!B$2:B$5901,"Not Found")</f>
        <v>Alimentation Bébé</v>
      </c>
      <c r="F308" s="25" t="str">
        <f>_xlfn.XLOOKUP(A308,Product!A$2:A$5901,Product!C$2:C$5901,"Not Found")</f>
        <v>Lait infantile bio</v>
      </c>
      <c r="G308" s="25" t="str">
        <f>IF(_xlfn.XLOOKUP(A308,Product!A$2:A$5901,Product!D$2:D$5901,"Not Found") = 0,"",_xlfn.XLOOKUP(A308,Product!A$2:A$5901,Product!D$2:D$5901,"Not Found"))</f>
        <v>Lait infantile bio 2ème âge</v>
      </c>
      <c r="H308" s="30">
        <f>_xlfn.XLOOKUP(A308,Product!A$2:A$5901,Product!E$2:E$5901,"Not Found")</f>
        <v>9.08</v>
      </c>
      <c r="I308" s="25" t="str">
        <f>A308&amp;"_"&amp;E308&amp;"_"&amp;F308&amp;"_"&amp;G308</f>
        <v>116831_Alimentation Bébé_Lait infantile bio_Lait infantile bio 2ème âge</v>
      </c>
      <c r="J308" s="30">
        <f>D308*H308</f>
        <v>5611.44</v>
      </c>
      <c r="K308" s="25">
        <f>IF(D308&gt;0,1,0)</f>
        <v>1</v>
      </c>
      <c r="L308" s="24">
        <f t="shared" si="4"/>
        <v>0</v>
      </c>
    </row>
    <row r="309" spans="1:12" ht="38" x14ac:dyDescent="0.2">
      <c r="A309" s="24">
        <v>116845</v>
      </c>
      <c r="B309" s="24">
        <v>1</v>
      </c>
      <c r="C309" s="24">
        <v>496</v>
      </c>
      <c r="D309" s="24">
        <v>78</v>
      </c>
      <c r="E309" s="25" t="str">
        <f>_xlfn.XLOOKUP(A309,Product!A$2:A$5901,Product!B$2:B$5901,"Not Found")</f>
        <v>Alimentation Bébé</v>
      </c>
      <c r="F309" s="25" t="str">
        <f>_xlfn.XLOOKUP(A309,Product!A$2:A$5901,Product!C$2:C$5901,"Not Found")</f>
        <v>Lait infantile bio</v>
      </c>
      <c r="G309" s="25" t="str">
        <f>IF(_xlfn.XLOOKUP(A309,Product!A$2:A$5901,Product!D$2:D$5901,"Not Found") = 0,"",_xlfn.XLOOKUP(A309,Product!A$2:A$5901,Product!D$2:D$5901,"Not Found"))</f>
        <v>Lait de croissance bio</v>
      </c>
      <c r="H309" s="30">
        <f>_xlfn.XLOOKUP(A309,Product!A$2:A$5901,Product!E$2:E$5901,"Not Found")</f>
        <v>9.18</v>
      </c>
      <c r="I309" s="25" t="str">
        <f>A309&amp;"_"&amp;E309&amp;"_"&amp;F309&amp;"_"&amp;G309</f>
        <v>116845_Alimentation Bébé_Lait infantile bio_Lait de croissance bio</v>
      </c>
      <c r="J309" s="30">
        <f>D309*H309</f>
        <v>716.04</v>
      </c>
      <c r="K309" s="25">
        <f>IF(D309&gt;0,1,0)</f>
        <v>1</v>
      </c>
      <c r="L309" s="24">
        <f t="shared" si="4"/>
        <v>0</v>
      </c>
    </row>
    <row r="310" spans="1:12" ht="38" x14ac:dyDescent="0.2">
      <c r="A310" s="24">
        <v>116851</v>
      </c>
      <c r="B310" s="24">
        <v>0</v>
      </c>
      <c r="C310" s="24">
        <v>960</v>
      </c>
      <c r="D310" s="24">
        <v>2</v>
      </c>
      <c r="E310" s="25" t="str">
        <f>_xlfn.XLOOKUP(A310,Product!A$2:A$5901,Product!B$2:B$5901,"Not Found")</f>
        <v>Alimentation Bébé</v>
      </c>
      <c r="F310" s="25" t="str">
        <f>_xlfn.XLOOKUP(A310,Product!A$2:A$5901,Product!C$2:C$5901,"Not Found")</f>
        <v>Préparation lait de chèvre bébé</v>
      </c>
      <c r="G310" s="25" t="str">
        <f>IF(_xlfn.XLOOKUP(A310,Product!A$2:A$5901,Product!D$2:D$5901,"Not Found") = 0,"",_xlfn.XLOOKUP(A310,Product!A$2:A$5901,Product!D$2:D$5901,"Not Found"))</f>
        <v>Préparations chèvre 1er âge</v>
      </c>
      <c r="H310" s="30">
        <f>_xlfn.XLOOKUP(A310,Product!A$2:A$5901,Product!E$2:E$5901,"Not Found")</f>
        <v>18.809999999999999</v>
      </c>
      <c r="I310" s="25" t="str">
        <f>A310&amp;"_"&amp;E310&amp;"_"&amp;F310&amp;"_"&amp;G310</f>
        <v>116851_Alimentation Bébé_Préparation lait de chèvre bébé_Préparations chèvre 1er âge</v>
      </c>
      <c r="J310" s="30">
        <f>D310*H310</f>
        <v>37.619999999999997</v>
      </c>
      <c r="K310" s="25">
        <f>IF(D310&gt;0,1,0)</f>
        <v>1</v>
      </c>
      <c r="L310" s="24">
        <f t="shared" si="4"/>
        <v>0</v>
      </c>
    </row>
    <row r="311" spans="1:12" ht="38" x14ac:dyDescent="0.2">
      <c r="A311" s="24">
        <v>116873</v>
      </c>
      <c r="B311" s="24">
        <v>1</v>
      </c>
      <c r="C311" s="24">
        <v>867</v>
      </c>
      <c r="D311" s="24">
        <v>282</v>
      </c>
      <c r="E311" s="25" t="str">
        <f>_xlfn.XLOOKUP(A311,Product!A$2:A$5901,Product!B$2:B$5901,"Not Found")</f>
        <v>Alimentation Bébé</v>
      </c>
      <c r="F311" s="25" t="str">
        <f>_xlfn.XLOOKUP(A311,Product!A$2:A$5901,Product!C$2:C$5901,"Not Found")</f>
        <v>Préparation lait de chèvre bébé</v>
      </c>
      <c r="G311" s="25" t="str">
        <f>IF(_xlfn.XLOOKUP(A311,Product!A$2:A$5901,Product!D$2:D$5901,"Not Found") = 0,"",_xlfn.XLOOKUP(A311,Product!A$2:A$5901,Product!D$2:D$5901,"Not Found"))</f>
        <v>Préparations chèvre croissance</v>
      </c>
      <c r="H311" s="30">
        <f>_xlfn.XLOOKUP(A311,Product!A$2:A$5901,Product!E$2:E$5901,"Not Found")</f>
        <v>18.809999999999999</v>
      </c>
      <c r="I311" s="25" t="str">
        <f>A311&amp;"_"&amp;E311&amp;"_"&amp;F311&amp;"_"&amp;G311</f>
        <v>116873_Alimentation Bébé_Préparation lait de chèvre bébé_Préparations chèvre croissance</v>
      </c>
      <c r="J311" s="30">
        <f>D311*H311</f>
        <v>5304.42</v>
      </c>
      <c r="K311" s="25">
        <f>IF(D311&gt;0,1,0)</f>
        <v>1</v>
      </c>
      <c r="L311" s="24">
        <f t="shared" si="4"/>
        <v>0</v>
      </c>
    </row>
    <row r="312" spans="1:12" ht="38" x14ac:dyDescent="0.2">
      <c r="A312" s="24">
        <v>117256</v>
      </c>
      <c r="B312" s="24">
        <v>1</v>
      </c>
      <c r="C312" s="24">
        <v>751</v>
      </c>
      <c r="D312" s="24">
        <v>302</v>
      </c>
      <c r="E312" s="25" t="str">
        <f>_xlfn.XLOOKUP(A312,Product!A$2:A$5901,Product!B$2:B$5901,"Not Found")</f>
        <v>Alimentation Bébé</v>
      </c>
      <c r="F312" s="25" t="str">
        <f>_xlfn.XLOOKUP(A312,Product!A$2:A$5901,Product!C$2:C$5901,"Not Found")</f>
        <v>Lait infantile bio</v>
      </c>
      <c r="G312" s="25" t="str">
        <f>IF(_xlfn.XLOOKUP(A312,Product!A$2:A$5901,Product!D$2:D$5901,"Not Found") = 0,"",_xlfn.XLOOKUP(A312,Product!A$2:A$5901,Product!D$2:D$5901,"Not Found"))</f>
        <v>Lait infantile bio 2ème âge</v>
      </c>
      <c r="H312" s="30">
        <f>_xlfn.XLOOKUP(A312,Product!A$2:A$5901,Product!E$2:E$5901,"Not Found")</f>
        <v>8.58</v>
      </c>
      <c r="I312" s="25" t="str">
        <f>A312&amp;"_"&amp;E312&amp;"_"&amp;F312&amp;"_"&amp;G312</f>
        <v>117256_Alimentation Bébé_Lait infantile bio_Lait infantile bio 2ème âge</v>
      </c>
      <c r="J312" s="30">
        <f>D312*H312</f>
        <v>2591.16</v>
      </c>
      <c r="K312" s="25">
        <f>IF(D312&gt;0,1,0)</f>
        <v>1</v>
      </c>
      <c r="L312" s="24">
        <f t="shared" si="4"/>
        <v>0</v>
      </c>
    </row>
    <row r="313" spans="1:12" ht="38" x14ac:dyDescent="0.2">
      <c r="A313" s="24">
        <v>117595</v>
      </c>
      <c r="B313" s="24">
        <v>0</v>
      </c>
      <c r="C313" s="24">
        <v>597</v>
      </c>
      <c r="D313" s="24">
        <v>544</v>
      </c>
      <c r="E313" s="25" t="str">
        <f>_xlfn.XLOOKUP(A313,Product!A$2:A$5901,Product!B$2:B$5901,"Not Found")</f>
        <v>Alimentation Bébé</v>
      </c>
      <c r="F313" s="25" t="str">
        <f>_xlfn.XLOOKUP(A313,Product!A$2:A$5901,Product!C$2:C$5901,"Not Found")</f>
        <v>Lait infantile bio</v>
      </c>
      <c r="G313" s="25" t="str">
        <f>IF(_xlfn.XLOOKUP(A313,Product!A$2:A$5901,Product!D$2:D$5901,"Not Found") = 0,"",_xlfn.XLOOKUP(A313,Product!A$2:A$5901,Product!D$2:D$5901,"Not Found"))</f>
        <v>Lait de croissance bio</v>
      </c>
      <c r="H313" s="30">
        <f>_xlfn.XLOOKUP(A313,Product!A$2:A$5901,Product!E$2:E$5901,"Not Found")</f>
        <v>10.55</v>
      </c>
      <c r="I313" s="25" t="str">
        <f>A313&amp;"_"&amp;E313&amp;"_"&amp;F313&amp;"_"&amp;G313</f>
        <v>117595_Alimentation Bébé_Lait infantile bio_Lait de croissance bio</v>
      </c>
      <c r="J313" s="30">
        <f>D313*H313</f>
        <v>5739.2000000000007</v>
      </c>
      <c r="K313" s="25">
        <f>IF(D313&gt;0,1,0)</f>
        <v>1</v>
      </c>
      <c r="L313" s="24">
        <f t="shared" si="4"/>
        <v>0</v>
      </c>
    </row>
    <row r="314" spans="1:12" ht="38" x14ac:dyDescent="0.2">
      <c r="A314" s="24">
        <v>117597</v>
      </c>
      <c r="B314" s="24">
        <v>0</v>
      </c>
      <c r="C314" s="24">
        <v>929</v>
      </c>
      <c r="D314" s="24">
        <v>242</v>
      </c>
      <c r="E314" s="25" t="str">
        <f>_xlfn.XLOOKUP(A314,Product!A$2:A$5901,Product!B$2:B$5901,"Not Found")</f>
        <v>Alimentation Bébé</v>
      </c>
      <c r="F314" s="25" t="str">
        <f>_xlfn.XLOOKUP(A314,Product!A$2:A$5901,Product!C$2:C$5901,"Not Found")</f>
        <v>Lait infantile bio</v>
      </c>
      <c r="G314" s="25" t="str">
        <f>IF(_xlfn.XLOOKUP(A314,Product!A$2:A$5901,Product!D$2:D$5901,"Not Found") = 0,"",_xlfn.XLOOKUP(A314,Product!A$2:A$5901,Product!D$2:D$5901,"Not Found"))</f>
        <v>Lait de croissance bio</v>
      </c>
      <c r="H314" s="30">
        <f>_xlfn.XLOOKUP(A314,Product!A$2:A$5901,Product!E$2:E$5901,"Not Found")</f>
        <v>4.33</v>
      </c>
      <c r="I314" s="25" t="str">
        <f>A314&amp;"_"&amp;E314&amp;"_"&amp;F314&amp;"_"&amp;G314</f>
        <v>117597_Alimentation Bébé_Lait infantile bio_Lait de croissance bio</v>
      </c>
      <c r="J314" s="30">
        <f>D314*H314</f>
        <v>1047.8600000000001</v>
      </c>
      <c r="K314" s="25">
        <f>IF(D314&gt;0,1,0)</f>
        <v>1</v>
      </c>
      <c r="L314" s="24">
        <f t="shared" si="4"/>
        <v>0</v>
      </c>
    </row>
    <row r="315" spans="1:12" ht="38" x14ac:dyDescent="0.2">
      <c r="A315" s="24">
        <v>117601</v>
      </c>
      <c r="B315" s="24">
        <v>1</v>
      </c>
      <c r="C315" s="24">
        <v>973</v>
      </c>
      <c r="D315" s="24">
        <v>429</v>
      </c>
      <c r="E315" s="25" t="str">
        <f>_xlfn.XLOOKUP(A315,Product!A$2:A$5901,Product!B$2:B$5901,"Not Found")</f>
        <v>Alimentation Bébé</v>
      </c>
      <c r="F315" s="25" t="str">
        <f>_xlfn.XLOOKUP(A315,Product!A$2:A$5901,Product!C$2:C$5901,"Not Found")</f>
        <v>Petits pots légumes bébé</v>
      </c>
      <c r="G315" s="25" t="str">
        <f>IF(_xlfn.XLOOKUP(A315,Product!A$2:A$5901,Product!D$2:D$5901,"Not Found") = 0,"",_xlfn.XLOOKUP(A315,Product!A$2:A$5901,Product!D$2:D$5901,"Not Found"))</f>
        <v>Petits pots légumes +4 mois</v>
      </c>
      <c r="H315" s="30">
        <f>_xlfn.XLOOKUP(A315,Product!A$2:A$5901,Product!E$2:E$5901,"Not Found")</f>
        <v>1.03</v>
      </c>
      <c r="I315" s="25" t="str">
        <f>A315&amp;"_"&amp;E315&amp;"_"&amp;F315&amp;"_"&amp;G315</f>
        <v>117601_Alimentation Bébé_Petits pots légumes bébé_Petits pots légumes +4 mois</v>
      </c>
      <c r="J315" s="30">
        <f>D315*H315</f>
        <v>441.87</v>
      </c>
      <c r="K315" s="25">
        <f>IF(D315&gt;0,1,0)</f>
        <v>1</v>
      </c>
      <c r="L315" s="24">
        <f t="shared" si="4"/>
        <v>0</v>
      </c>
    </row>
    <row r="316" spans="1:12" ht="38" x14ac:dyDescent="0.2">
      <c r="A316" s="24">
        <v>117604</v>
      </c>
      <c r="B316" s="24">
        <v>0</v>
      </c>
      <c r="C316" s="24">
        <v>687</v>
      </c>
      <c r="D316" s="24">
        <v>283</v>
      </c>
      <c r="E316" s="25" t="str">
        <f>_xlfn.XLOOKUP(A316,Product!A$2:A$5901,Product!B$2:B$5901,"Not Found")</f>
        <v>Alimentation Bébé</v>
      </c>
      <c r="F316" s="25" t="str">
        <f>_xlfn.XLOOKUP(A316,Product!A$2:A$5901,Product!C$2:C$5901,"Not Found")</f>
        <v>Petits pots fruits bébé</v>
      </c>
      <c r="G316" s="25" t="str">
        <f>IF(_xlfn.XLOOKUP(A316,Product!A$2:A$5901,Product!D$2:D$5901,"Not Found") = 0,"",_xlfn.XLOOKUP(A316,Product!A$2:A$5901,Product!D$2:D$5901,"Not Found"))</f>
        <v>Petits pots de fruits 4-6 mois</v>
      </c>
      <c r="H316" s="30">
        <f>_xlfn.XLOOKUP(A316,Product!A$2:A$5901,Product!E$2:E$5901,"Not Found")</f>
        <v>1.03</v>
      </c>
      <c r="I316" s="25" t="str">
        <f>A316&amp;"_"&amp;E316&amp;"_"&amp;F316&amp;"_"&amp;G316</f>
        <v>117604_Alimentation Bébé_Petits pots fruits bébé_Petits pots de fruits 4-6 mois</v>
      </c>
      <c r="J316" s="30">
        <f>D316*H316</f>
        <v>291.49</v>
      </c>
      <c r="K316" s="25">
        <f>IF(D316&gt;0,1,0)</f>
        <v>1</v>
      </c>
      <c r="L316" s="24">
        <f t="shared" si="4"/>
        <v>0</v>
      </c>
    </row>
    <row r="317" spans="1:12" ht="38" x14ac:dyDescent="0.2">
      <c r="A317" s="24">
        <v>117605</v>
      </c>
      <c r="B317" s="24">
        <v>1</v>
      </c>
      <c r="C317" s="24">
        <v>357</v>
      </c>
      <c r="D317" s="24">
        <v>276</v>
      </c>
      <c r="E317" s="25" t="str">
        <f>_xlfn.XLOOKUP(A317,Product!A$2:A$5901,Product!B$2:B$5901,"Not Found")</f>
        <v>Alimentation Bébé</v>
      </c>
      <c r="F317" s="25" t="str">
        <f>_xlfn.XLOOKUP(A317,Product!A$2:A$5901,Product!C$2:C$5901,"Not Found")</f>
        <v>Petits pots fruits bébé</v>
      </c>
      <c r="G317" s="25" t="str">
        <f>IF(_xlfn.XLOOKUP(A317,Product!A$2:A$5901,Product!D$2:D$5901,"Not Found") = 0,"",_xlfn.XLOOKUP(A317,Product!A$2:A$5901,Product!D$2:D$5901,"Not Found"))</f>
        <v>Petits pots de fruits 4-6 mois</v>
      </c>
      <c r="H317" s="30">
        <f>_xlfn.XLOOKUP(A317,Product!A$2:A$5901,Product!E$2:E$5901,"Not Found")</f>
        <v>1.03</v>
      </c>
      <c r="I317" s="25" t="str">
        <f>A317&amp;"_"&amp;E317&amp;"_"&amp;F317&amp;"_"&amp;G317</f>
        <v>117605_Alimentation Bébé_Petits pots fruits bébé_Petits pots de fruits 4-6 mois</v>
      </c>
      <c r="J317" s="30">
        <f>D317*H317</f>
        <v>284.28000000000003</v>
      </c>
      <c r="K317" s="25">
        <f>IF(D317&gt;0,1,0)</f>
        <v>1</v>
      </c>
      <c r="L317" s="24">
        <f t="shared" si="4"/>
        <v>0</v>
      </c>
    </row>
    <row r="318" spans="1:12" ht="38" x14ac:dyDescent="0.2">
      <c r="A318" s="24">
        <v>117611</v>
      </c>
      <c r="B318" s="24">
        <v>1</v>
      </c>
      <c r="C318" s="24">
        <v>875</v>
      </c>
      <c r="D318" s="24">
        <v>447</v>
      </c>
      <c r="E318" s="25" t="str">
        <f>_xlfn.XLOOKUP(A318,Product!A$2:A$5901,Product!B$2:B$5901,"Not Found")</f>
        <v>Alimentation Bébé</v>
      </c>
      <c r="F318" s="25" t="str">
        <f>_xlfn.XLOOKUP(A318,Product!A$2:A$5901,Product!C$2:C$5901,"Not Found")</f>
        <v>Petits pots fruits bébé</v>
      </c>
      <c r="G318" s="25" t="str">
        <f>IF(_xlfn.XLOOKUP(A318,Product!A$2:A$5901,Product!D$2:D$5901,"Not Found") = 0,"",_xlfn.XLOOKUP(A318,Product!A$2:A$5901,Product!D$2:D$5901,"Not Found"))</f>
        <v>Petits pots de fruits 4-6 mois</v>
      </c>
      <c r="H318" s="30">
        <f>_xlfn.XLOOKUP(A318,Product!A$2:A$5901,Product!E$2:E$5901,"Not Found")</f>
        <v>1.03</v>
      </c>
      <c r="I318" s="25" t="str">
        <f>A318&amp;"_"&amp;E318&amp;"_"&amp;F318&amp;"_"&amp;G318</f>
        <v>117611_Alimentation Bébé_Petits pots fruits bébé_Petits pots de fruits 4-6 mois</v>
      </c>
      <c r="J318" s="30">
        <f>D318*H318</f>
        <v>460.41</v>
      </c>
      <c r="K318" s="25">
        <f>IF(D318&gt;0,1,0)</f>
        <v>1</v>
      </c>
      <c r="L318" s="24">
        <f t="shared" si="4"/>
        <v>0</v>
      </c>
    </row>
    <row r="319" spans="1:12" ht="38" x14ac:dyDescent="0.2">
      <c r="A319" s="24">
        <v>117614</v>
      </c>
      <c r="B319" s="24">
        <v>1</v>
      </c>
      <c r="C319" s="24">
        <v>855</v>
      </c>
      <c r="D319" s="24">
        <v>107</v>
      </c>
      <c r="E319" s="25" t="str">
        <f>_xlfn.XLOOKUP(A319,Product!A$2:A$5901,Product!B$2:B$5901,"Not Found")</f>
        <v>Alimentation Bébé</v>
      </c>
      <c r="F319" s="25" t="str">
        <f>_xlfn.XLOOKUP(A319,Product!A$2:A$5901,Product!C$2:C$5901,"Not Found")</f>
        <v>Petits pots bébé du midi</v>
      </c>
      <c r="G319" s="25" t="str">
        <f>IF(_xlfn.XLOOKUP(A319,Product!A$2:A$5901,Product!D$2:D$5901,"Not Found") = 0,"",_xlfn.XLOOKUP(A319,Product!A$2:A$5901,Product!D$2:D$5901,"Not Found"))</f>
        <v/>
      </c>
      <c r="H319" s="30">
        <f>_xlfn.XLOOKUP(A319,Product!A$2:A$5901,Product!E$2:E$5901,"Not Found")</f>
        <v>2.74</v>
      </c>
      <c r="I319" s="25" t="str">
        <f>A319&amp;"_"&amp;E319&amp;"_"&amp;F319&amp;"_"&amp;G319</f>
        <v>117614_Alimentation Bébé_Petits pots bébé du midi_</v>
      </c>
      <c r="J319" s="30">
        <f>D319*H319</f>
        <v>293.18</v>
      </c>
      <c r="K319" s="25">
        <f>IF(D319&gt;0,1,0)</f>
        <v>1</v>
      </c>
      <c r="L319" s="24">
        <f t="shared" si="4"/>
        <v>0</v>
      </c>
    </row>
    <row r="320" spans="1:12" ht="38" x14ac:dyDescent="0.2">
      <c r="A320" s="24">
        <v>117618</v>
      </c>
      <c r="B320" s="24">
        <v>1</v>
      </c>
      <c r="C320" s="24">
        <v>417</v>
      </c>
      <c r="D320" s="24">
        <v>46</v>
      </c>
      <c r="E320" s="25" t="str">
        <f>_xlfn.XLOOKUP(A320,Product!A$2:A$5901,Product!B$2:B$5901,"Not Found")</f>
        <v>Alimentation Bébé</v>
      </c>
      <c r="F320" s="25" t="str">
        <f>_xlfn.XLOOKUP(A320,Product!A$2:A$5901,Product!C$2:C$5901,"Not Found")</f>
        <v>Petits pots bébé du midi</v>
      </c>
      <c r="G320" s="25" t="str">
        <f>IF(_xlfn.XLOOKUP(A320,Product!A$2:A$5901,Product!D$2:D$5901,"Not Found") = 0,"",_xlfn.XLOOKUP(A320,Product!A$2:A$5901,Product!D$2:D$5901,"Not Found"))</f>
        <v/>
      </c>
      <c r="H320" s="30">
        <f>_xlfn.XLOOKUP(A320,Product!A$2:A$5901,Product!E$2:E$5901,"Not Found")</f>
        <v>2.74</v>
      </c>
      <c r="I320" s="25" t="str">
        <f>A320&amp;"_"&amp;E320&amp;"_"&amp;F320&amp;"_"&amp;G320</f>
        <v>117618_Alimentation Bébé_Petits pots bébé du midi_</v>
      </c>
      <c r="J320" s="30">
        <f>D320*H320</f>
        <v>126.04</v>
      </c>
      <c r="K320" s="25">
        <f>IF(D320&gt;0,1,0)</f>
        <v>1</v>
      </c>
      <c r="L320" s="24">
        <f t="shared" si="4"/>
        <v>0</v>
      </c>
    </row>
    <row r="321" spans="1:12" ht="38" x14ac:dyDescent="0.2">
      <c r="A321" s="24">
        <v>117623</v>
      </c>
      <c r="B321" s="24">
        <v>0</v>
      </c>
      <c r="C321" s="24">
        <v>763</v>
      </c>
      <c r="D321" s="24">
        <v>521</v>
      </c>
      <c r="E321" s="25" t="str">
        <f>_xlfn.XLOOKUP(A321,Product!A$2:A$5901,Product!B$2:B$5901,"Not Found")</f>
        <v>Alimentation Bébé</v>
      </c>
      <c r="F321" s="25" t="str">
        <f>_xlfn.XLOOKUP(A321,Product!A$2:A$5901,Product!C$2:C$5901,"Not Found")</f>
        <v>Petits pots bébé du midi</v>
      </c>
      <c r="G321" s="25" t="str">
        <f>IF(_xlfn.XLOOKUP(A321,Product!A$2:A$5901,Product!D$2:D$5901,"Not Found") = 0,"",_xlfn.XLOOKUP(A321,Product!A$2:A$5901,Product!D$2:D$5901,"Not Found"))</f>
        <v/>
      </c>
      <c r="H321" s="30">
        <f>_xlfn.XLOOKUP(A321,Product!A$2:A$5901,Product!E$2:E$5901,"Not Found")</f>
        <v>2.74</v>
      </c>
      <c r="I321" s="25" t="str">
        <f>A321&amp;"_"&amp;E321&amp;"_"&amp;F321&amp;"_"&amp;G321</f>
        <v>117623_Alimentation Bébé_Petits pots bébé du midi_</v>
      </c>
      <c r="J321" s="30">
        <f>D321*H321</f>
        <v>1427.5400000000002</v>
      </c>
      <c r="K321" s="25">
        <f>IF(D321&gt;0,1,0)</f>
        <v>1</v>
      </c>
      <c r="L321" s="24">
        <f t="shared" si="4"/>
        <v>0</v>
      </c>
    </row>
    <row r="322" spans="1:12" ht="38" x14ac:dyDescent="0.2">
      <c r="A322" s="24">
        <v>117644</v>
      </c>
      <c r="B322" s="24">
        <v>0</v>
      </c>
      <c r="C322" s="24">
        <v>913</v>
      </c>
      <c r="D322" s="24">
        <v>166</v>
      </c>
      <c r="E322" s="25" t="str">
        <f>_xlfn.XLOOKUP(A322,Product!A$2:A$5901,Product!B$2:B$5901,"Not Found")</f>
        <v>Alimentation Bébé</v>
      </c>
      <c r="F322" s="25" t="str">
        <f>_xlfn.XLOOKUP(A322,Product!A$2:A$5901,Product!C$2:C$5901,"Not Found")</f>
        <v>Petits pots bébé du midi</v>
      </c>
      <c r="G322" s="25" t="str">
        <f>IF(_xlfn.XLOOKUP(A322,Product!A$2:A$5901,Product!D$2:D$5901,"Not Found") = 0,"",_xlfn.XLOOKUP(A322,Product!A$2:A$5901,Product!D$2:D$5901,"Not Found"))</f>
        <v>Assiettes midi bébé 15-18 mois</v>
      </c>
      <c r="H322" s="30">
        <f>_xlfn.XLOOKUP(A322,Product!A$2:A$5901,Product!E$2:E$5901,"Not Found")</f>
        <v>2.4300000000000002</v>
      </c>
      <c r="I322" s="25" t="str">
        <f>A322&amp;"_"&amp;E322&amp;"_"&amp;F322&amp;"_"&amp;G322</f>
        <v>117644_Alimentation Bébé_Petits pots bébé du midi_Assiettes midi bébé 15-18 mois</v>
      </c>
      <c r="J322" s="30">
        <f>D322*H322</f>
        <v>403.38000000000005</v>
      </c>
      <c r="K322" s="25">
        <f>IF(D322&gt;0,1,0)</f>
        <v>1</v>
      </c>
      <c r="L322" s="24">
        <f t="shared" si="4"/>
        <v>0</v>
      </c>
    </row>
    <row r="323" spans="1:12" ht="38" x14ac:dyDescent="0.2">
      <c r="A323" s="24">
        <v>117649</v>
      </c>
      <c r="B323" s="24">
        <v>0</v>
      </c>
      <c r="C323" s="24">
        <v>248</v>
      </c>
      <c r="D323" s="24">
        <v>229</v>
      </c>
      <c r="E323" s="25" t="str">
        <f>_xlfn.XLOOKUP(A323,Product!A$2:A$5901,Product!B$2:B$5901,"Not Found")</f>
        <v>Alimentation Bébé</v>
      </c>
      <c r="F323" s="25" t="str">
        <f>_xlfn.XLOOKUP(A323,Product!A$2:A$5901,Product!C$2:C$5901,"Not Found")</f>
        <v>Petits pots bébé du midi</v>
      </c>
      <c r="G323" s="25" t="str">
        <f>IF(_xlfn.XLOOKUP(A323,Product!A$2:A$5901,Product!D$2:D$5901,"Not Found") = 0,"",_xlfn.XLOOKUP(A323,Product!A$2:A$5901,Product!D$2:D$5901,"Not Found"))</f>
        <v>Assiettes midi bébé 15-18 mois</v>
      </c>
      <c r="H323" s="30">
        <f>_xlfn.XLOOKUP(A323,Product!A$2:A$5901,Product!E$2:E$5901,"Not Found")</f>
        <v>2.4300000000000002</v>
      </c>
      <c r="I323" s="25" t="str">
        <f>A323&amp;"_"&amp;E323&amp;"_"&amp;F323&amp;"_"&amp;G323</f>
        <v>117649_Alimentation Bébé_Petits pots bébé du midi_Assiettes midi bébé 15-18 mois</v>
      </c>
      <c r="J323" s="30">
        <f>D323*H323</f>
        <v>556.47</v>
      </c>
      <c r="K323" s="25">
        <f>IF(D323&gt;0,1,0)</f>
        <v>1</v>
      </c>
      <c r="L323" s="24">
        <f t="shared" ref="L323:L386" si="5">1-K323</f>
        <v>0</v>
      </c>
    </row>
    <row r="324" spans="1:12" ht="38" x14ac:dyDescent="0.2">
      <c r="A324" s="24">
        <v>117652</v>
      </c>
      <c r="B324" s="24">
        <v>0</v>
      </c>
      <c r="C324" s="24">
        <v>564</v>
      </c>
      <c r="D324" s="24">
        <v>506</v>
      </c>
      <c r="E324" s="25" t="str">
        <f>_xlfn.XLOOKUP(A324,Product!A$2:A$5901,Product!B$2:B$5901,"Not Found")</f>
        <v>Alimentation Bébé</v>
      </c>
      <c r="F324" s="25" t="str">
        <f>_xlfn.XLOOKUP(A324,Product!A$2:A$5901,Product!C$2:C$5901,"Not Found")</f>
        <v>Lait infantile bio</v>
      </c>
      <c r="G324" s="25" t="str">
        <f>IF(_xlfn.XLOOKUP(A324,Product!A$2:A$5901,Product!D$2:D$5901,"Not Found") = 0,"",_xlfn.XLOOKUP(A324,Product!A$2:A$5901,Product!D$2:D$5901,"Not Found"))</f>
        <v>Lait infantile bio 1er âge</v>
      </c>
      <c r="H324" s="30">
        <f>_xlfn.XLOOKUP(A324,Product!A$2:A$5901,Product!E$2:E$5901,"Not Found")</f>
        <v>17.52</v>
      </c>
      <c r="I324" s="25" t="str">
        <f>A324&amp;"_"&amp;E324&amp;"_"&amp;F324&amp;"_"&amp;G324</f>
        <v>117652_Alimentation Bébé_Lait infantile bio_Lait infantile bio 1er âge</v>
      </c>
      <c r="J324" s="30">
        <f>D324*H324</f>
        <v>8865.119999999999</v>
      </c>
      <c r="K324" s="25">
        <f>IF(D324&gt;0,1,0)</f>
        <v>1</v>
      </c>
      <c r="L324" s="24">
        <f t="shared" si="5"/>
        <v>0</v>
      </c>
    </row>
    <row r="325" spans="1:12" ht="38" x14ac:dyDescent="0.2">
      <c r="A325" s="24">
        <v>117656</v>
      </c>
      <c r="B325" s="24">
        <v>0</v>
      </c>
      <c r="C325" s="24">
        <v>447</v>
      </c>
      <c r="D325" s="24">
        <v>138</v>
      </c>
      <c r="E325" s="25" t="str">
        <f>_xlfn.XLOOKUP(A325,Product!A$2:A$5901,Product!B$2:B$5901,"Not Found")</f>
        <v>Alimentation Bébé</v>
      </c>
      <c r="F325" s="25" t="str">
        <f>_xlfn.XLOOKUP(A325,Product!A$2:A$5901,Product!C$2:C$5901,"Not Found")</f>
        <v>Lait infantile bio</v>
      </c>
      <c r="G325" s="25" t="str">
        <f>IF(_xlfn.XLOOKUP(A325,Product!A$2:A$5901,Product!D$2:D$5901,"Not Found") = 0,"",_xlfn.XLOOKUP(A325,Product!A$2:A$5901,Product!D$2:D$5901,"Not Found"))</f>
        <v>Lait infantile bio 2ème âge</v>
      </c>
      <c r="H325" s="30">
        <f>_xlfn.XLOOKUP(A325,Product!A$2:A$5901,Product!E$2:E$5901,"Not Found")</f>
        <v>16.64</v>
      </c>
      <c r="I325" s="25" t="str">
        <f>A325&amp;"_"&amp;E325&amp;"_"&amp;F325&amp;"_"&amp;G325</f>
        <v>117656_Alimentation Bébé_Lait infantile bio_Lait infantile bio 2ème âge</v>
      </c>
      <c r="J325" s="30">
        <f>D325*H325</f>
        <v>2296.3200000000002</v>
      </c>
      <c r="K325" s="25">
        <f>IF(D325&gt;0,1,0)</f>
        <v>1</v>
      </c>
      <c r="L325" s="24">
        <f t="shared" si="5"/>
        <v>0</v>
      </c>
    </row>
    <row r="326" spans="1:12" ht="38" x14ac:dyDescent="0.2">
      <c r="A326" s="24">
        <v>117663</v>
      </c>
      <c r="B326" s="24">
        <v>1</v>
      </c>
      <c r="C326" s="24">
        <v>571</v>
      </c>
      <c r="D326" s="24">
        <v>44</v>
      </c>
      <c r="E326" s="25" t="str">
        <f>_xlfn.XLOOKUP(A326,Product!A$2:A$5901,Product!B$2:B$5901,"Not Found")</f>
        <v>Alimentation Bébé</v>
      </c>
      <c r="F326" s="25" t="str">
        <f>_xlfn.XLOOKUP(A326,Product!A$2:A$5901,Product!C$2:C$5901,"Not Found")</f>
        <v>Lait infantile bio</v>
      </c>
      <c r="G326" s="25" t="str">
        <f>IF(_xlfn.XLOOKUP(A326,Product!A$2:A$5901,Product!D$2:D$5901,"Not Found") = 0,"",_xlfn.XLOOKUP(A326,Product!A$2:A$5901,Product!D$2:D$5901,"Not Found"))</f>
        <v>Lait infantile bio 1er âge</v>
      </c>
      <c r="H326" s="30">
        <f>_xlfn.XLOOKUP(A326,Product!A$2:A$5901,Product!E$2:E$5901,"Not Found")</f>
        <v>9.51</v>
      </c>
      <c r="I326" s="25" t="str">
        <f>A326&amp;"_"&amp;E326&amp;"_"&amp;F326&amp;"_"&amp;G326</f>
        <v>117663_Alimentation Bébé_Lait infantile bio_Lait infantile bio 1er âge</v>
      </c>
      <c r="J326" s="30">
        <f>D326*H326</f>
        <v>418.44</v>
      </c>
      <c r="K326" s="25">
        <f>IF(D326&gt;0,1,0)</f>
        <v>1</v>
      </c>
      <c r="L326" s="24">
        <f t="shared" si="5"/>
        <v>0</v>
      </c>
    </row>
    <row r="327" spans="1:12" ht="38" x14ac:dyDescent="0.2">
      <c r="A327" s="24">
        <v>117665</v>
      </c>
      <c r="B327" s="24">
        <v>0</v>
      </c>
      <c r="C327" s="24">
        <v>147</v>
      </c>
      <c r="D327" s="24">
        <v>4</v>
      </c>
      <c r="E327" s="25" t="str">
        <f>_xlfn.XLOOKUP(A327,Product!A$2:A$5901,Product!B$2:B$5901,"Not Found")</f>
        <v>Alimentation Bébé</v>
      </c>
      <c r="F327" s="25" t="str">
        <f>_xlfn.XLOOKUP(A327,Product!A$2:A$5901,Product!C$2:C$5901,"Not Found")</f>
        <v>Lait infantile bio</v>
      </c>
      <c r="G327" s="25" t="str">
        <f>IF(_xlfn.XLOOKUP(A327,Product!A$2:A$5901,Product!D$2:D$5901,"Not Found") = 0,"",_xlfn.XLOOKUP(A327,Product!A$2:A$5901,Product!D$2:D$5901,"Not Found"))</f>
        <v>Lait de croissance bio</v>
      </c>
      <c r="H327" s="30">
        <f>_xlfn.XLOOKUP(A327,Product!A$2:A$5901,Product!E$2:E$5901,"Not Found")</f>
        <v>8.58</v>
      </c>
      <c r="I327" s="25" t="str">
        <f>A327&amp;"_"&amp;E327&amp;"_"&amp;F327&amp;"_"&amp;G327</f>
        <v>117665_Alimentation Bébé_Lait infantile bio_Lait de croissance bio</v>
      </c>
      <c r="J327" s="30">
        <f>D327*H327</f>
        <v>34.32</v>
      </c>
      <c r="K327" s="25">
        <f>IF(D327&gt;0,1,0)</f>
        <v>1</v>
      </c>
      <c r="L327" s="24">
        <f t="shared" si="5"/>
        <v>0</v>
      </c>
    </row>
    <row r="328" spans="1:12" ht="38" x14ac:dyDescent="0.2">
      <c r="A328" s="24">
        <v>117676</v>
      </c>
      <c r="B328" s="24">
        <v>0</v>
      </c>
      <c r="C328" s="24">
        <v>741</v>
      </c>
      <c r="D328" s="24">
        <v>352</v>
      </c>
      <c r="E328" s="25" t="str">
        <f>_xlfn.XLOOKUP(A328,Product!A$2:A$5901,Product!B$2:B$5901,"Not Found")</f>
        <v>Alimentation Bébé</v>
      </c>
      <c r="F328" s="25" t="str">
        <f>_xlfn.XLOOKUP(A328,Product!A$2:A$5901,Product!C$2:C$5901,"Not Found")</f>
        <v>Lait infantile bio</v>
      </c>
      <c r="G328" s="25" t="str">
        <f>IF(_xlfn.XLOOKUP(A328,Product!A$2:A$5901,Product!D$2:D$5901,"Not Found") = 0,"",_xlfn.XLOOKUP(A328,Product!A$2:A$5901,Product!D$2:D$5901,"Not Found"))</f>
        <v>Lait infantile bio 1er âge</v>
      </c>
      <c r="H328" s="30">
        <f>_xlfn.XLOOKUP(A328,Product!A$2:A$5901,Product!E$2:E$5901,"Not Found")</f>
        <v>14.6</v>
      </c>
      <c r="I328" s="25" t="str">
        <f>A328&amp;"_"&amp;E328&amp;"_"&amp;F328&amp;"_"&amp;G328</f>
        <v>117676_Alimentation Bébé_Lait infantile bio_Lait infantile bio 1er âge</v>
      </c>
      <c r="J328" s="30">
        <f>D328*H328</f>
        <v>5139.2</v>
      </c>
      <c r="K328" s="25">
        <f>IF(D328&gt;0,1,0)</f>
        <v>1</v>
      </c>
      <c r="L328" s="24">
        <f t="shared" si="5"/>
        <v>0</v>
      </c>
    </row>
    <row r="329" spans="1:12" ht="38" x14ac:dyDescent="0.2">
      <c r="A329" s="24">
        <v>117677</v>
      </c>
      <c r="B329" s="24">
        <v>1</v>
      </c>
      <c r="C329" s="24">
        <v>404</v>
      </c>
      <c r="D329" s="24">
        <v>386</v>
      </c>
      <c r="E329" s="25" t="str">
        <f>_xlfn.XLOOKUP(A329,Product!A$2:A$5901,Product!B$2:B$5901,"Not Found")</f>
        <v>Alimentation Bébé</v>
      </c>
      <c r="F329" s="25" t="str">
        <f>_xlfn.XLOOKUP(A329,Product!A$2:A$5901,Product!C$2:C$5901,"Not Found")</f>
        <v>Lait infantile bio</v>
      </c>
      <c r="G329" s="25" t="str">
        <f>IF(_xlfn.XLOOKUP(A329,Product!A$2:A$5901,Product!D$2:D$5901,"Not Found") = 0,"",_xlfn.XLOOKUP(A329,Product!A$2:A$5901,Product!D$2:D$5901,"Not Found"))</f>
        <v>Lait infantile bio 2ème âge</v>
      </c>
      <c r="H329" s="30">
        <f>_xlfn.XLOOKUP(A329,Product!A$2:A$5901,Product!E$2:E$5901,"Not Found")</f>
        <v>13.87</v>
      </c>
      <c r="I329" s="25" t="str">
        <f>A329&amp;"_"&amp;E329&amp;"_"&amp;F329&amp;"_"&amp;G329</f>
        <v>117677_Alimentation Bébé_Lait infantile bio_Lait infantile bio 2ème âge</v>
      </c>
      <c r="J329" s="30">
        <f>D329*H329</f>
        <v>5353.82</v>
      </c>
      <c r="K329" s="25">
        <f>IF(D329&gt;0,1,0)</f>
        <v>1</v>
      </c>
      <c r="L329" s="24">
        <f t="shared" si="5"/>
        <v>0</v>
      </c>
    </row>
    <row r="330" spans="1:12" ht="38" x14ac:dyDescent="0.2">
      <c r="A330" s="24">
        <v>117681</v>
      </c>
      <c r="B330" s="24">
        <v>0</v>
      </c>
      <c r="C330" s="24">
        <v>506</v>
      </c>
      <c r="D330" s="24">
        <v>205</v>
      </c>
      <c r="E330" s="25" t="str">
        <f>_xlfn.XLOOKUP(A330,Product!A$2:A$5901,Product!B$2:B$5901,"Not Found")</f>
        <v>Alimentation Bébé</v>
      </c>
      <c r="F330" s="25" t="str">
        <f>_xlfn.XLOOKUP(A330,Product!A$2:A$5901,Product!C$2:C$5901,"Not Found")</f>
        <v>Lait infantile bio</v>
      </c>
      <c r="G330" s="25" t="str">
        <f>IF(_xlfn.XLOOKUP(A330,Product!A$2:A$5901,Product!D$2:D$5901,"Not Found") = 0,"",_xlfn.XLOOKUP(A330,Product!A$2:A$5901,Product!D$2:D$5901,"Not Found"))</f>
        <v>Lait de croissance bio</v>
      </c>
      <c r="H330" s="30">
        <f>_xlfn.XLOOKUP(A330,Product!A$2:A$5901,Product!E$2:E$5901,"Not Found")</f>
        <v>11.34</v>
      </c>
      <c r="I330" s="25" t="str">
        <f>A330&amp;"_"&amp;E330&amp;"_"&amp;F330&amp;"_"&amp;G330</f>
        <v>117681_Alimentation Bébé_Lait infantile bio_Lait de croissance bio</v>
      </c>
      <c r="J330" s="30">
        <f>D330*H330</f>
        <v>2324.6999999999998</v>
      </c>
      <c r="K330" s="25">
        <f>IF(D330&gt;0,1,0)</f>
        <v>1</v>
      </c>
      <c r="L330" s="24">
        <f t="shared" si="5"/>
        <v>0</v>
      </c>
    </row>
    <row r="331" spans="1:12" ht="38" x14ac:dyDescent="0.2">
      <c r="A331" s="24">
        <v>118278</v>
      </c>
      <c r="B331" s="24">
        <v>0</v>
      </c>
      <c r="C331" s="24">
        <v>158</v>
      </c>
      <c r="D331" s="24">
        <v>23</v>
      </c>
      <c r="E331" s="25" t="str">
        <f>_xlfn.XLOOKUP(A331,Product!A$2:A$5901,Product!B$2:B$5901,"Not Found")</f>
        <v>Alimentation Bébé</v>
      </c>
      <c r="F331" s="25" t="str">
        <f>_xlfn.XLOOKUP(A331,Product!A$2:A$5901,Product!C$2:C$5901,"Not Found")</f>
        <v>Petits pots bébé du midi</v>
      </c>
      <c r="G331" s="25" t="str">
        <f>IF(_xlfn.XLOOKUP(A331,Product!A$2:A$5901,Product!D$2:D$5901,"Not Found") = 0,"",_xlfn.XLOOKUP(A331,Product!A$2:A$5901,Product!D$2:D$5901,"Not Found"))</f>
        <v>Pâtes bébé, condiments</v>
      </c>
      <c r="H331" s="30">
        <f>_xlfn.XLOOKUP(A331,Product!A$2:A$5901,Product!E$2:E$5901,"Not Found")</f>
        <v>1.34</v>
      </c>
      <c r="I331" s="25" t="str">
        <f>A331&amp;"_"&amp;E331&amp;"_"&amp;F331&amp;"_"&amp;G331</f>
        <v>118278_Alimentation Bébé_Petits pots bébé du midi_Pâtes bébé, condiments</v>
      </c>
      <c r="J331" s="30">
        <f>D331*H331</f>
        <v>30.82</v>
      </c>
      <c r="K331" s="25">
        <f>IF(D331&gt;0,1,0)</f>
        <v>1</v>
      </c>
      <c r="L331" s="24">
        <f t="shared" si="5"/>
        <v>0</v>
      </c>
    </row>
    <row r="332" spans="1:12" ht="38" x14ac:dyDescent="0.2">
      <c r="A332" s="24">
        <v>118280</v>
      </c>
      <c r="B332" s="24">
        <v>0</v>
      </c>
      <c r="C332" s="24">
        <v>525</v>
      </c>
      <c r="D332" s="24">
        <v>52</v>
      </c>
      <c r="E332" s="25" t="str">
        <f>_xlfn.XLOOKUP(A332,Product!A$2:A$5901,Product!B$2:B$5901,"Not Found")</f>
        <v>Alimentation Bébé</v>
      </c>
      <c r="F332" s="25" t="str">
        <f>_xlfn.XLOOKUP(A332,Product!A$2:A$5901,Product!C$2:C$5901,"Not Found")</f>
        <v>Petits pots bébé du midi</v>
      </c>
      <c r="G332" s="25" t="str">
        <f>IF(_xlfn.XLOOKUP(A332,Product!A$2:A$5901,Product!D$2:D$5901,"Not Found") = 0,"",_xlfn.XLOOKUP(A332,Product!A$2:A$5901,Product!D$2:D$5901,"Not Found"))</f>
        <v>Pâtes bébé, condiments</v>
      </c>
      <c r="H332" s="30">
        <f>_xlfn.XLOOKUP(A332,Product!A$2:A$5901,Product!E$2:E$5901,"Not Found")</f>
        <v>1.34</v>
      </c>
      <c r="I332" s="25" t="str">
        <f>A332&amp;"_"&amp;E332&amp;"_"&amp;F332&amp;"_"&amp;G332</f>
        <v>118280_Alimentation Bébé_Petits pots bébé du midi_Pâtes bébé, condiments</v>
      </c>
      <c r="J332" s="30">
        <f>D332*H332</f>
        <v>69.680000000000007</v>
      </c>
      <c r="K332" s="25">
        <f>IF(D332&gt;0,1,0)</f>
        <v>1</v>
      </c>
      <c r="L332" s="24">
        <f t="shared" si="5"/>
        <v>0</v>
      </c>
    </row>
    <row r="333" spans="1:12" ht="38" x14ac:dyDescent="0.2">
      <c r="A333" s="24">
        <v>118283</v>
      </c>
      <c r="B333" s="24">
        <v>1</v>
      </c>
      <c r="C333" s="24">
        <v>407</v>
      </c>
      <c r="D333" s="24">
        <v>3</v>
      </c>
      <c r="E333" s="25" t="str">
        <f>_xlfn.XLOOKUP(A333,Product!A$2:A$5901,Product!B$2:B$5901,"Not Found")</f>
        <v>Alimentation Bébé</v>
      </c>
      <c r="F333" s="25" t="str">
        <f>_xlfn.XLOOKUP(A333,Product!A$2:A$5901,Product!C$2:C$5901,"Not Found")</f>
        <v>Goûters &amp; biscuits bio bébé</v>
      </c>
      <c r="G333" s="25" t="str">
        <f>IF(_xlfn.XLOOKUP(A333,Product!A$2:A$5901,Product!D$2:D$5901,"Not Found") = 0,"",_xlfn.XLOOKUP(A333,Product!A$2:A$5901,Product!D$2:D$5901,"Not Found"))</f>
        <v>Goûters bio bébé 8 mois</v>
      </c>
      <c r="H333" s="30">
        <f>_xlfn.XLOOKUP(A333,Product!A$2:A$5901,Product!E$2:E$5901,"Not Found")</f>
        <v>1.58</v>
      </c>
      <c r="I333" s="25" t="str">
        <f>A333&amp;"_"&amp;E333&amp;"_"&amp;F333&amp;"_"&amp;G333</f>
        <v>118283_Alimentation Bébé_Goûters &amp; biscuits bio bébé_Goûters bio bébé 8 mois</v>
      </c>
      <c r="J333" s="30">
        <f>D333*H333</f>
        <v>4.74</v>
      </c>
      <c r="K333" s="25">
        <f>IF(D333&gt;0,1,0)</f>
        <v>1</v>
      </c>
      <c r="L333" s="24">
        <f t="shared" si="5"/>
        <v>0</v>
      </c>
    </row>
    <row r="334" spans="1:12" ht="38" x14ac:dyDescent="0.2">
      <c r="A334" s="24">
        <v>118284</v>
      </c>
      <c r="B334" s="24">
        <v>1</v>
      </c>
      <c r="C334" s="24">
        <v>395</v>
      </c>
      <c r="D334" s="24">
        <v>126</v>
      </c>
      <c r="E334" s="25" t="str">
        <f>_xlfn.XLOOKUP(A334,Product!A$2:A$5901,Product!B$2:B$5901,"Not Found")</f>
        <v>Alimentation Bébé</v>
      </c>
      <c r="F334" s="25" t="str">
        <f>_xlfn.XLOOKUP(A334,Product!A$2:A$5901,Product!C$2:C$5901,"Not Found")</f>
        <v>Goûters &amp; biscuits bio bébé</v>
      </c>
      <c r="G334" s="25" t="str">
        <f>IF(_xlfn.XLOOKUP(A334,Product!A$2:A$5901,Product!D$2:D$5901,"Not Found") = 0,"",_xlfn.XLOOKUP(A334,Product!A$2:A$5901,Product!D$2:D$5901,"Not Found"))</f>
        <v>Goûters bio bébé 8 mois</v>
      </c>
      <c r="H334" s="30">
        <f>_xlfn.XLOOKUP(A334,Product!A$2:A$5901,Product!E$2:E$5901,"Not Found")</f>
        <v>1.58</v>
      </c>
      <c r="I334" s="25" t="str">
        <f>A334&amp;"_"&amp;E334&amp;"_"&amp;F334&amp;"_"&amp;G334</f>
        <v>118284_Alimentation Bébé_Goûters &amp; biscuits bio bébé_Goûters bio bébé 8 mois</v>
      </c>
      <c r="J334" s="30">
        <f>D334*H334</f>
        <v>199.08</v>
      </c>
      <c r="K334" s="25">
        <f>IF(D334&gt;0,1,0)</f>
        <v>1</v>
      </c>
      <c r="L334" s="24">
        <f t="shared" si="5"/>
        <v>0</v>
      </c>
    </row>
    <row r="335" spans="1:12" ht="38" x14ac:dyDescent="0.2">
      <c r="A335" s="24">
        <v>118285</v>
      </c>
      <c r="B335" s="24">
        <v>0</v>
      </c>
      <c r="C335" s="24">
        <v>542</v>
      </c>
      <c r="D335" s="24">
        <v>231</v>
      </c>
      <c r="E335" s="25" t="str">
        <f>_xlfn.XLOOKUP(A335,Product!A$2:A$5901,Product!B$2:B$5901,"Not Found")</f>
        <v>Alimentation Bébé</v>
      </c>
      <c r="F335" s="25" t="str">
        <f>_xlfn.XLOOKUP(A335,Product!A$2:A$5901,Product!C$2:C$5901,"Not Found")</f>
        <v>Goûters &amp; biscuits bio bébé</v>
      </c>
      <c r="G335" s="25" t="str">
        <f>IF(_xlfn.XLOOKUP(A335,Product!A$2:A$5901,Product!D$2:D$5901,"Not Found") = 0,"",_xlfn.XLOOKUP(A335,Product!A$2:A$5901,Product!D$2:D$5901,"Not Found"))</f>
        <v>Goûters bio bébé 8 mois</v>
      </c>
      <c r="H335" s="30">
        <f>_xlfn.XLOOKUP(A335,Product!A$2:A$5901,Product!E$2:E$5901,"Not Found")</f>
        <v>1.58</v>
      </c>
      <c r="I335" s="25" t="str">
        <f>A335&amp;"_"&amp;E335&amp;"_"&amp;F335&amp;"_"&amp;G335</f>
        <v>118285_Alimentation Bébé_Goûters &amp; biscuits bio bébé_Goûters bio bébé 8 mois</v>
      </c>
      <c r="J335" s="30">
        <f>D335*H335</f>
        <v>364.98</v>
      </c>
      <c r="K335" s="25">
        <f>IF(D335&gt;0,1,0)</f>
        <v>1</v>
      </c>
      <c r="L335" s="24">
        <f t="shared" si="5"/>
        <v>0</v>
      </c>
    </row>
    <row r="336" spans="1:12" ht="38" hidden="1" x14ac:dyDescent="0.2">
      <c r="A336" s="24">
        <v>118286</v>
      </c>
      <c r="B336" s="24">
        <v>0</v>
      </c>
      <c r="C336" s="24">
        <v>85</v>
      </c>
      <c r="D336" s="24">
        <v>0</v>
      </c>
      <c r="E336" s="25" t="str">
        <f>_xlfn.XLOOKUP(A336,Product!A$2:A$5901,Product!B$2:B$5901,"Not Found")</f>
        <v>Alimentation Bébé</v>
      </c>
      <c r="F336" s="25" t="str">
        <f>_xlfn.XLOOKUP(A336,Product!A$2:A$5901,Product!C$2:C$5901,"Not Found")</f>
        <v>Goûters &amp; biscuits bio bébé</v>
      </c>
      <c r="G336" s="25" t="str">
        <f>IF(_xlfn.XLOOKUP(A336,Product!A$2:A$5901,Product!D$2:D$5901,"Not Found") = 0,"",_xlfn.XLOOKUP(A336,Product!A$2:A$5901,Product!D$2:D$5901,"Not Found"))</f>
        <v>Goûters bio bébé 8 mois</v>
      </c>
      <c r="H336" s="30">
        <f>_xlfn.XLOOKUP(A336,Product!A$2:A$5901,Product!E$2:E$5901,"Not Found")</f>
        <v>1.72</v>
      </c>
      <c r="I336" s="25" t="str">
        <f>A336&amp;"_"&amp;E336&amp;"_"&amp;F336&amp;"_"&amp;G336</f>
        <v>118286_Alimentation Bébé_Goûters &amp; biscuits bio bébé_Goûters bio bébé 8 mois</v>
      </c>
      <c r="J336" s="30">
        <f>D336*H336</f>
        <v>0</v>
      </c>
      <c r="K336" s="25">
        <f>IF(D336&gt;0,1,0)</f>
        <v>0</v>
      </c>
      <c r="L336" s="26">
        <f t="shared" si="5"/>
        <v>1</v>
      </c>
    </row>
    <row r="337" spans="1:12" ht="38" x14ac:dyDescent="0.2">
      <c r="A337" s="24">
        <v>118936</v>
      </c>
      <c r="B337" s="24">
        <v>1</v>
      </c>
      <c r="C337" s="24">
        <v>317</v>
      </c>
      <c r="D337" s="24">
        <v>237</v>
      </c>
      <c r="E337" s="25" t="str">
        <f>_xlfn.XLOOKUP(A337,Product!A$2:A$5901,Product!B$2:B$5901,"Not Found")</f>
        <v>Alimentation Bébé</v>
      </c>
      <c r="F337" s="25" t="str">
        <f>_xlfn.XLOOKUP(A337,Product!A$2:A$5901,Product!C$2:C$5901,"Not Found")</f>
        <v>Préparation végétale bébé</v>
      </c>
      <c r="G337" s="25" t="str">
        <f>IF(_xlfn.XLOOKUP(A337,Product!A$2:A$5901,Product!D$2:D$5901,"Not Found") = 0,"",_xlfn.XLOOKUP(A337,Product!A$2:A$5901,Product!D$2:D$5901,"Not Found"))</f>
        <v>Préparation végétale 2ème âge</v>
      </c>
      <c r="H337" s="30">
        <f>_xlfn.XLOOKUP(A337,Product!A$2:A$5901,Product!E$2:E$5901,"Not Found")</f>
        <v>17.68</v>
      </c>
      <c r="I337" s="25" t="str">
        <f>A337&amp;"_"&amp;E337&amp;"_"&amp;F337&amp;"_"&amp;G337</f>
        <v>118936_Alimentation Bébé_Préparation végétale bébé_Préparation végétale 2ème âge</v>
      </c>
      <c r="J337" s="30">
        <f>D337*H337</f>
        <v>4190.16</v>
      </c>
      <c r="K337" s="25">
        <f>IF(D337&gt;0,1,0)</f>
        <v>1</v>
      </c>
      <c r="L337" s="24">
        <f t="shared" si="5"/>
        <v>0</v>
      </c>
    </row>
    <row r="338" spans="1:12" ht="38" x14ac:dyDescent="0.2">
      <c r="A338" s="24">
        <v>119086</v>
      </c>
      <c r="B338" s="24">
        <v>1</v>
      </c>
      <c r="C338" s="24">
        <v>295</v>
      </c>
      <c r="D338" s="24">
        <v>144</v>
      </c>
      <c r="E338" s="25" t="str">
        <f>_xlfn.XLOOKUP(A338,Product!A$2:A$5901,Product!B$2:B$5901,"Not Found")</f>
        <v>Alimentation Bébé</v>
      </c>
      <c r="F338" s="25" t="str">
        <f>_xlfn.XLOOKUP(A338,Product!A$2:A$5901,Product!C$2:C$5901,"Not Found")</f>
        <v>Petits pots légumes bébé</v>
      </c>
      <c r="G338" s="25" t="str">
        <f>IF(_xlfn.XLOOKUP(A338,Product!A$2:A$5901,Product!D$2:D$5901,"Not Found") = 0,"",_xlfn.XLOOKUP(A338,Product!A$2:A$5901,Product!D$2:D$5901,"Not Found"))</f>
        <v>Petits pots légumes +4 mois</v>
      </c>
      <c r="H338" s="30">
        <f>_xlfn.XLOOKUP(A338,Product!A$2:A$5901,Product!E$2:E$5901,"Not Found")</f>
        <v>1.54</v>
      </c>
      <c r="I338" s="25" t="str">
        <f>A338&amp;"_"&amp;E338&amp;"_"&amp;F338&amp;"_"&amp;G338</f>
        <v>119086_Alimentation Bébé_Petits pots légumes bébé_Petits pots légumes +4 mois</v>
      </c>
      <c r="J338" s="30">
        <f>D338*H338</f>
        <v>221.76</v>
      </c>
      <c r="K338" s="25">
        <f>IF(D338&gt;0,1,0)</f>
        <v>1</v>
      </c>
      <c r="L338" s="24">
        <f t="shared" si="5"/>
        <v>0</v>
      </c>
    </row>
    <row r="339" spans="1:12" ht="38" x14ac:dyDescent="0.2">
      <c r="A339" s="24">
        <v>119087</v>
      </c>
      <c r="B339" s="24">
        <v>0</v>
      </c>
      <c r="C339" s="24">
        <v>159</v>
      </c>
      <c r="D339" s="24">
        <v>120</v>
      </c>
      <c r="E339" s="25" t="str">
        <f>_xlfn.XLOOKUP(A339,Product!A$2:A$5901,Product!B$2:B$5901,"Not Found")</f>
        <v>Alimentation Bébé</v>
      </c>
      <c r="F339" s="25" t="str">
        <f>_xlfn.XLOOKUP(A339,Product!A$2:A$5901,Product!C$2:C$5901,"Not Found")</f>
        <v>Petits pots légumes bébé</v>
      </c>
      <c r="G339" s="25" t="str">
        <f>IF(_xlfn.XLOOKUP(A339,Product!A$2:A$5901,Product!D$2:D$5901,"Not Found") = 0,"",_xlfn.XLOOKUP(A339,Product!A$2:A$5901,Product!D$2:D$5901,"Not Found"))</f>
        <v>Petits pots légumes +4 mois</v>
      </c>
      <c r="H339" s="30">
        <f>_xlfn.XLOOKUP(A339,Product!A$2:A$5901,Product!E$2:E$5901,"Not Found")</f>
        <v>1.54</v>
      </c>
      <c r="I339" s="25" t="str">
        <f>A339&amp;"_"&amp;E339&amp;"_"&amp;F339&amp;"_"&amp;G339</f>
        <v>119087_Alimentation Bébé_Petits pots légumes bébé_Petits pots légumes +4 mois</v>
      </c>
      <c r="J339" s="30">
        <f>D339*H339</f>
        <v>184.8</v>
      </c>
      <c r="K339" s="25">
        <f>IF(D339&gt;0,1,0)</f>
        <v>1</v>
      </c>
      <c r="L339" s="24">
        <f t="shared" si="5"/>
        <v>0</v>
      </c>
    </row>
    <row r="340" spans="1:12" ht="38" x14ac:dyDescent="0.2">
      <c r="A340" s="24">
        <v>119088</v>
      </c>
      <c r="B340" s="24">
        <v>1</v>
      </c>
      <c r="C340" s="24">
        <v>371</v>
      </c>
      <c r="D340" s="24">
        <v>30</v>
      </c>
      <c r="E340" s="25" t="str">
        <f>_xlfn.XLOOKUP(A340,Product!A$2:A$5901,Product!B$2:B$5901,"Not Found")</f>
        <v>Alimentation Bébé</v>
      </c>
      <c r="F340" s="25" t="str">
        <f>_xlfn.XLOOKUP(A340,Product!A$2:A$5901,Product!C$2:C$5901,"Not Found")</f>
        <v>Céréales bio bébé</v>
      </c>
      <c r="G340" s="25" t="str">
        <f>IF(_xlfn.XLOOKUP(A340,Product!A$2:A$5901,Product!D$2:D$5901,"Not Found") = 0,"",_xlfn.XLOOKUP(A340,Product!A$2:A$5901,Product!D$2:D$5901,"Not Found"))</f>
        <v>Céréales bio bébé 4-6 mois</v>
      </c>
      <c r="H340" s="30">
        <f>_xlfn.XLOOKUP(A340,Product!A$2:A$5901,Product!E$2:E$5901,"Not Found")</f>
        <v>3.35</v>
      </c>
      <c r="I340" s="25" t="str">
        <f>A340&amp;"_"&amp;E340&amp;"_"&amp;F340&amp;"_"&amp;G340</f>
        <v>119088_Alimentation Bébé_Céréales bio bébé_Céréales bio bébé 4-6 mois</v>
      </c>
      <c r="J340" s="30">
        <f>D340*H340</f>
        <v>100.5</v>
      </c>
      <c r="K340" s="25">
        <f>IF(D340&gt;0,1,0)</f>
        <v>1</v>
      </c>
      <c r="L340" s="24">
        <f t="shared" si="5"/>
        <v>0</v>
      </c>
    </row>
    <row r="341" spans="1:12" ht="38" x14ac:dyDescent="0.2">
      <c r="A341" s="24">
        <v>119106</v>
      </c>
      <c r="B341" s="24">
        <v>0</v>
      </c>
      <c r="C341" s="24">
        <v>488</v>
      </c>
      <c r="D341" s="24">
        <v>450</v>
      </c>
      <c r="E341" s="25" t="str">
        <f>_xlfn.XLOOKUP(A341,Product!A$2:A$5901,Product!B$2:B$5901,"Not Found")</f>
        <v>Alimentation Bébé</v>
      </c>
      <c r="F341" s="25" t="str">
        <f>_xlfn.XLOOKUP(A341,Product!A$2:A$5901,Product!C$2:C$5901,"Not Found")</f>
        <v>Petits pots fruits bébé</v>
      </c>
      <c r="G341" s="25" t="str">
        <f>IF(_xlfn.XLOOKUP(A341,Product!A$2:A$5901,Product!D$2:D$5901,"Not Found") = 0,"",_xlfn.XLOOKUP(A341,Product!A$2:A$5901,Product!D$2:D$5901,"Not Found"))</f>
        <v>Petits pots de fruits 4-6 mois</v>
      </c>
      <c r="H341" s="30">
        <f>_xlfn.XLOOKUP(A341,Product!A$2:A$5901,Product!E$2:E$5901,"Not Found")</f>
        <v>2.25</v>
      </c>
      <c r="I341" s="25" t="str">
        <f>A341&amp;"_"&amp;E341&amp;"_"&amp;F341&amp;"_"&amp;G341</f>
        <v>119106_Alimentation Bébé_Petits pots fruits bébé_Petits pots de fruits 4-6 mois</v>
      </c>
      <c r="J341" s="30">
        <f>D341*H341</f>
        <v>1012.5</v>
      </c>
      <c r="K341" s="25">
        <f>IF(D341&gt;0,1,0)</f>
        <v>1</v>
      </c>
      <c r="L341" s="24">
        <f t="shared" si="5"/>
        <v>0</v>
      </c>
    </row>
    <row r="342" spans="1:12" ht="38" x14ac:dyDescent="0.2">
      <c r="A342" s="24">
        <v>119110</v>
      </c>
      <c r="B342" s="24">
        <v>1</v>
      </c>
      <c r="C342" s="24">
        <v>786</v>
      </c>
      <c r="D342" s="24">
        <v>430</v>
      </c>
      <c r="E342" s="25" t="str">
        <f>_xlfn.XLOOKUP(A342,Product!A$2:A$5901,Product!B$2:B$5901,"Not Found")</f>
        <v>Alimentation Bébé</v>
      </c>
      <c r="F342" s="25" t="str">
        <f>_xlfn.XLOOKUP(A342,Product!A$2:A$5901,Product!C$2:C$5901,"Not Found")</f>
        <v>Desserts lactés bébé</v>
      </c>
      <c r="G342" s="25" t="str">
        <f>IF(_xlfn.XLOOKUP(A342,Product!A$2:A$5901,Product!D$2:D$5901,"Not Found") = 0,"",_xlfn.XLOOKUP(A342,Product!A$2:A$5901,Product!D$2:D$5901,"Not Found"))</f>
        <v>Desserts lactés bébé 4-6 mois</v>
      </c>
      <c r="H342" s="30">
        <f>_xlfn.XLOOKUP(A342,Product!A$2:A$5901,Product!E$2:E$5901,"Not Found")</f>
        <v>3.11</v>
      </c>
      <c r="I342" s="25" t="str">
        <f>A342&amp;"_"&amp;E342&amp;"_"&amp;F342&amp;"_"&amp;G342</f>
        <v>119110_Alimentation Bébé_Desserts lactés bébé_Desserts lactés bébé 4-6 mois</v>
      </c>
      <c r="J342" s="30">
        <f>D342*H342</f>
        <v>1337.3</v>
      </c>
      <c r="K342" s="25">
        <f>IF(D342&gt;0,1,0)</f>
        <v>1</v>
      </c>
      <c r="L342" s="24">
        <f t="shared" si="5"/>
        <v>0</v>
      </c>
    </row>
    <row r="343" spans="1:12" ht="38" x14ac:dyDescent="0.2">
      <c r="A343" s="24">
        <v>119117</v>
      </c>
      <c r="B343" s="24">
        <v>0</v>
      </c>
      <c r="C343" s="24">
        <v>654</v>
      </c>
      <c r="D343" s="24">
        <v>202</v>
      </c>
      <c r="E343" s="25" t="str">
        <f>_xlfn.XLOOKUP(A343,Product!A$2:A$5901,Product!B$2:B$5901,"Not Found")</f>
        <v>Alimentation Bébé</v>
      </c>
      <c r="F343" s="25" t="str">
        <f>_xlfn.XLOOKUP(A343,Product!A$2:A$5901,Product!C$2:C$5901,"Not Found")</f>
        <v>Desserts lactés bébé</v>
      </c>
      <c r="G343" s="25" t="str">
        <f>IF(_xlfn.XLOOKUP(A343,Product!A$2:A$5901,Product!D$2:D$5901,"Not Found") = 0,"",_xlfn.XLOOKUP(A343,Product!A$2:A$5901,Product!D$2:D$5901,"Not Found"))</f>
        <v>Desserts lactés bébé 4-6 mois</v>
      </c>
      <c r="H343" s="30">
        <f>_xlfn.XLOOKUP(A343,Product!A$2:A$5901,Product!E$2:E$5901,"Not Found")</f>
        <v>4.62</v>
      </c>
      <c r="I343" s="25" t="str">
        <f>A343&amp;"_"&amp;E343&amp;"_"&amp;F343&amp;"_"&amp;G343</f>
        <v>119117_Alimentation Bébé_Desserts lactés bébé_Desserts lactés bébé 4-6 mois</v>
      </c>
      <c r="J343" s="30">
        <f>D343*H343</f>
        <v>933.24</v>
      </c>
      <c r="K343" s="25">
        <f>IF(D343&gt;0,1,0)</f>
        <v>1</v>
      </c>
      <c r="L343" s="24">
        <f t="shared" si="5"/>
        <v>0</v>
      </c>
    </row>
    <row r="344" spans="1:12" ht="38" x14ac:dyDescent="0.2">
      <c r="A344" s="24">
        <v>119118</v>
      </c>
      <c r="B344" s="24">
        <v>1</v>
      </c>
      <c r="C344" s="24">
        <v>338</v>
      </c>
      <c r="D344" s="24">
        <v>42</v>
      </c>
      <c r="E344" s="25" t="str">
        <f>_xlfn.XLOOKUP(A344,Product!A$2:A$5901,Product!B$2:B$5901,"Not Found")</f>
        <v>Alimentation Bébé</v>
      </c>
      <c r="F344" s="25" t="str">
        <f>_xlfn.XLOOKUP(A344,Product!A$2:A$5901,Product!C$2:C$5901,"Not Found")</f>
        <v>Desserts lactés bébé</v>
      </c>
      <c r="G344" s="25" t="str">
        <f>IF(_xlfn.XLOOKUP(A344,Product!A$2:A$5901,Product!D$2:D$5901,"Not Found") = 0,"",_xlfn.XLOOKUP(A344,Product!A$2:A$5901,Product!D$2:D$5901,"Not Found"))</f>
        <v>Desserts lactés bébé 4-6 mois</v>
      </c>
      <c r="H344" s="30">
        <f>_xlfn.XLOOKUP(A344,Product!A$2:A$5901,Product!E$2:E$5901,"Not Found")</f>
        <v>4.62</v>
      </c>
      <c r="I344" s="25" t="str">
        <f>A344&amp;"_"&amp;E344&amp;"_"&amp;F344&amp;"_"&amp;G344</f>
        <v>119118_Alimentation Bébé_Desserts lactés bébé_Desserts lactés bébé 4-6 mois</v>
      </c>
      <c r="J344" s="30">
        <f>D344*H344</f>
        <v>194.04</v>
      </c>
      <c r="K344" s="25">
        <f>IF(D344&gt;0,1,0)</f>
        <v>1</v>
      </c>
      <c r="L344" s="24">
        <f t="shared" si="5"/>
        <v>0</v>
      </c>
    </row>
    <row r="345" spans="1:12" ht="38" x14ac:dyDescent="0.2">
      <c r="A345" s="24">
        <v>119119</v>
      </c>
      <c r="B345" s="24">
        <v>0</v>
      </c>
      <c r="C345" s="24">
        <v>36</v>
      </c>
      <c r="D345" s="24">
        <v>5</v>
      </c>
      <c r="E345" s="25" t="str">
        <f>_xlfn.XLOOKUP(A345,Product!A$2:A$5901,Product!B$2:B$5901,"Not Found")</f>
        <v>Alimentation Bébé</v>
      </c>
      <c r="F345" s="25" t="str">
        <f>_xlfn.XLOOKUP(A345,Product!A$2:A$5901,Product!C$2:C$5901,"Not Found")</f>
        <v>Desserts lactés bébé</v>
      </c>
      <c r="G345" s="25" t="str">
        <f>IF(_xlfn.XLOOKUP(A345,Product!A$2:A$5901,Product!D$2:D$5901,"Not Found") = 0,"",_xlfn.XLOOKUP(A345,Product!A$2:A$5901,Product!D$2:D$5901,"Not Found"))</f>
        <v>Desserts lactés bébé 4-6 mois</v>
      </c>
      <c r="H345" s="30">
        <f>_xlfn.XLOOKUP(A345,Product!A$2:A$5901,Product!E$2:E$5901,"Not Found")</f>
        <v>3.84</v>
      </c>
      <c r="I345" s="25" t="str">
        <f>A345&amp;"_"&amp;E345&amp;"_"&amp;F345&amp;"_"&amp;G345</f>
        <v>119119_Alimentation Bébé_Desserts lactés bébé_Desserts lactés bébé 4-6 mois</v>
      </c>
      <c r="J345" s="30">
        <f>D345*H345</f>
        <v>19.2</v>
      </c>
      <c r="K345" s="25">
        <f>IF(D345&gt;0,1,0)</f>
        <v>1</v>
      </c>
      <c r="L345" s="24">
        <f t="shared" si="5"/>
        <v>0</v>
      </c>
    </row>
    <row r="346" spans="1:12" ht="38" x14ac:dyDescent="0.2">
      <c r="A346" s="24">
        <v>119120</v>
      </c>
      <c r="B346" s="24">
        <v>0</v>
      </c>
      <c r="C346" s="24">
        <v>525</v>
      </c>
      <c r="D346" s="24">
        <v>142</v>
      </c>
      <c r="E346" s="25" t="str">
        <f>_xlfn.XLOOKUP(A346,Product!A$2:A$5901,Product!B$2:B$5901,"Not Found")</f>
        <v>Alimentation Bébé</v>
      </c>
      <c r="F346" s="25" t="str">
        <f>_xlfn.XLOOKUP(A346,Product!A$2:A$5901,Product!C$2:C$5901,"Not Found")</f>
        <v>Desserts lactés bébé</v>
      </c>
      <c r="G346" s="25" t="str">
        <f>IF(_xlfn.XLOOKUP(A346,Product!A$2:A$5901,Product!D$2:D$5901,"Not Found") = 0,"",_xlfn.XLOOKUP(A346,Product!A$2:A$5901,Product!D$2:D$5901,"Not Found"))</f>
        <v>Desserts lactés bébé 4-6 mois</v>
      </c>
      <c r="H346" s="30">
        <f>_xlfn.XLOOKUP(A346,Product!A$2:A$5901,Product!E$2:E$5901,"Not Found")</f>
        <v>3.84</v>
      </c>
      <c r="I346" s="25" t="str">
        <f>A346&amp;"_"&amp;E346&amp;"_"&amp;F346&amp;"_"&amp;G346</f>
        <v>119120_Alimentation Bébé_Desserts lactés bébé_Desserts lactés bébé 4-6 mois</v>
      </c>
      <c r="J346" s="30">
        <f>D346*H346</f>
        <v>545.28</v>
      </c>
      <c r="K346" s="25">
        <f>IF(D346&gt;0,1,0)</f>
        <v>1</v>
      </c>
      <c r="L346" s="24">
        <f t="shared" si="5"/>
        <v>0</v>
      </c>
    </row>
    <row r="347" spans="1:12" ht="38" x14ac:dyDescent="0.2">
      <c r="A347" s="24">
        <v>119406</v>
      </c>
      <c r="B347" s="24">
        <v>0</v>
      </c>
      <c r="C347" s="24">
        <v>706</v>
      </c>
      <c r="D347" s="24">
        <v>652</v>
      </c>
      <c r="E347" s="25" t="str">
        <f>_xlfn.XLOOKUP(A347,Product!A$2:A$5901,Product!B$2:B$5901,"Not Found")</f>
        <v>Alimentation Bébé</v>
      </c>
      <c r="F347" s="25" t="str">
        <f>_xlfn.XLOOKUP(A347,Product!A$2:A$5901,Product!C$2:C$5901,"Not Found")</f>
        <v>Lait infantile bio</v>
      </c>
      <c r="G347" s="25" t="str">
        <f>IF(_xlfn.XLOOKUP(A347,Product!A$2:A$5901,Product!D$2:D$5901,"Not Found") = 0,"",_xlfn.XLOOKUP(A347,Product!A$2:A$5901,Product!D$2:D$5901,"Not Found"))</f>
        <v>Lait de croissance bio</v>
      </c>
      <c r="H347" s="30">
        <f>_xlfn.XLOOKUP(A347,Product!A$2:A$5901,Product!E$2:E$5901,"Not Found")</f>
        <v>11.58</v>
      </c>
      <c r="I347" s="25" t="str">
        <f>A347&amp;"_"&amp;E347&amp;"_"&amp;F347&amp;"_"&amp;G347</f>
        <v>119406_Alimentation Bébé_Lait infantile bio_Lait de croissance bio</v>
      </c>
      <c r="J347" s="30">
        <f>D347*H347</f>
        <v>7550.16</v>
      </c>
      <c r="K347" s="25">
        <f>IF(D347&gt;0,1,0)</f>
        <v>1</v>
      </c>
      <c r="L347" s="24">
        <f t="shared" si="5"/>
        <v>0</v>
      </c>
    </row>
    <row r="348" spans="1:12" ht="38" x14ac:dyDescent="0.2">
      <c r="A348" s="24">
        <v>119431</v>
      </c>
      <c r="B348" s="24">
        <v>0</v>
      </c>
      <c r="C348" s="24">
        <v>51</v>
      </c>
      <c r="D348" s="24">
        <v>23</v>
      </c>
      <c r="E348" s="25" t="str">
        <f>_xlfn.XLOOKUP(A348,Product!A$2:A$5901,Product!B$2:B$5901,"Not Found")</f>
        <v>Alimentation Bébé</v>
      </c>
      <c r="F348" s="25" t="str">
        <f>_xlfn.XLOOKUP(A348,Product!A$2:A$5901,Product!C$2:C$5901,"Not Found")</f>
        <v>Céréales bio bébé</v>
      </c>
      <c r="G348" s="25" t="str">
        <f>IF(_xlfn.XLOOKUP(A348,Product!A$2:A$5901,Product!D$2:D$5901,"Not Found") = 0,"",_xlfn.XLOOKUP(A348,Product!A$2:A$5901,Product!D$2:D$5901,"Not Found"))</f>
        <v>Céréales bio bébé 4-6 mois</v>
      </c>
      <c r="H348" s="30">
        <f>_xlfn.XLOOKUP(A348,Product!A$2:A$5901,Product!E$2:E$5901,"Not Found")</f>
        <v>2.31</v>
      </c>
      <c r="I348" s="25" t="str">
        <f>A348&amp;"_"&amp;E348&amp;"_"&amp;F348&amp;"_"&amp;G348</f>
        <v>119431_Alimentation Bébé_Céréales bio bébé_Céréales bio bébé 4-6 mois</v>
      </c>
      <c r="J348" s="30">
        <f>D348*H348</f>
        <v>53.13</v>
      </c>
      <c r="K348" s="25">
        <f>IF(D348&gt;0,1,0)</f>
        <v>1</v>
      </c>
      <c r="L348" s="24">
        <f t="shared" si="5"/>
        <v>0</v>
      </c>
    </row>
    <row r="349" spans="1:12" ht="38" x14ac:dyDescent="0.2">
      <c r="A349" s="24">
        <v>120251</v>
      </c>
      <c r="B349" s="24">
        <v>0</v>
      </c>
      <c r="C349" s="24">
        <v>926</v>
      </c>
      <c r="D349" s="24">
        <v>315</v>
      </c>
      <c r="E349" s="25" t="str">
        <f>_xlfn.XLOOKUP(A349,Product!A$2:A$5901,Product!B$2:B$5901,"Not Found")</f>
        <v>Alimentation Bébé</v>
      </c>
      <c r="F349" s="25" t="str">
        <f>_xlfn.XLOOKUP(A349,Product!A$2:A$5901,Product!C$2:C$5901,"Not Found")</f>
        <v>Goûters &amp; biscuits bio bébé</v>
      </c>
      <c r="G349" s="25" t="str">
        <f>IF(_xlfn.XLOOKUP(A349,Product!A$2:A$5901,Product!D$2:D$5901,"Not Found") = 0,"",_xlfn.XLOOKUP(A349,Product!A$2:A$5901,Product!D$2:D$5901,"Not Found"))</f>
        <v>Goûters bio bébé +10 mois</v>
      </c>
      <c r="H349" s="30">
        <f>_xlfn.XLOOKUP(A349,Product!A$2:A$5901,Product!E$2:E$5901,"Not Found")</f>
        <v>2.42</v>
      </c>
      <c r="I349" s="25" t="str">
        <f>A349&amp;"_"&amp;E349&amp;"_"&amp;F349&amp;"_"&amp;G349</f>
        <v>120251_Alimentation Bébé_Goûters &amp; biscuits bio bébé_Goûters bio bébé +10 mois</v>
      </c>
      <c r="J349" s="30">
        <f>D349*H349</f>
        <v>762.3</v>
      </c>
      <c r="K349" s="25">
        <f>IF(D349&gt;0,1,0)</f>
        <v>1</v>
      </c>
      <c r="L349" s="24">
        <f t="shared" si="5"/>
        <v>0</v>
      </c>
    </row>
    <row r="350" spans="1:12" ht="38" x14ac:dyDescent="0.2">
      <c r="A350" s="24">
        <v>120252</v>
      </c>
      <c r="B350" s="24">
        <v>0</v>
      </c>
      <c r="C350" s="24">
        <v>736</v>
      </c>
      <c r="D350" s="24">
        <v>629</v>
      </c>
      <c r="E350" s="25" t="str">
        <f>_xlfn.XLOOKUP(A350,Product!A$2:A$5901,Product!B$2:B$5901,"Not Found")</f>
        <v>Alimentation Bébé</v>
      </c>
      <c r="F350" s="25" t="str">
        <f>_xlfn.XLOOKUP(A350,Product!A$2:A$5901,Product!C$2:C$5901,"Not Found")</f>
        <v>Goûters &amp; biscuits bio bébé</v>
      </c>
      <c r="G350" s="25" t="str">
        <f>IF(_xlfn.XLOOKUP(A350,Product!A$2:A$5901,Product!D$2:D$5901,"Not Found") = 0,"",_xlfn.XLOOKUP(A350,Product!A$2:A$5901,Product!D$2:D$5901,"Not Found"))</f>
        <v>Goûters bio bébé +10 mois</v>
      </c>
      <c r="H350" s="30">
        <f>_xlfn.XLOOKUP(A350,Product!A$2:A$5901,Product!E$2:E$5901,"Not Found")</f>
        <v>2.5499999999999998</v>
      </c>
      <c r="I350" s="25" t="str">
        <f>A350&amp;"_"&amp;E350&amp;"_"&amp;F350&amp;"_"&amp;G350</f>
        <v>120252_Alimentation Bébé_Goûters &amp; biscuits bio bébé_Goûters bio bébé +10 mois</v>
      </c>
      <c r="J350" s="30">
        <f>D350*H350</f>
        <v>1603.9499999999998</v>
      </c>
      <c r="K350" s="25">
        <f>IF(D350&gt;0,1,0)</f>
        <v>1</v>
      </c>
      <c r="L350" s="24">
        <f t="shared" si="5"/>
        <v>0</v>
      </c>
    </row>
    <row r="351" spans="1:12" ht="38" x14ac:dyDescent="0.2">
      <c r="A351" s="24">
        <v>120253</v>
      </c>
      <c r="B351" s="24">
        <v>1</v>
      </c>
      <c r="C351" s="24">
        <v>668</v>
      </c>
      <c r="D351" s="24">
        <v>518</v>
      </c>
      <c r="E351" s="25" t="str">
        <f>_xlfn.XLOOKUP(A351,Product!A$2:A$5901,Product!B$2:B$5901,"Not Found")</f>
        <v>Alimentation Bébé</v>
      </c>
      <c r="F351" s="25" t="str">
        <f>_xlfn.XLOOKUP(A351,Product!A$2:A$5901,Product!C$2:C$5901,"Not Found")</f>
        <v>Goûters &amp; biscuits bio bébé</v>
      </c>
      <c r="G351" s="25" t="str">
        <f>IF(_xlfn.XLOOKUP(A351,Product!A$2:A$5901,Product!D$2:D$5901,"Not Found") = 0,"",_xlfn.XLOOKUP(A351,Product!A$2:A$5901,Product!D$2:D$5901,"Not Found"))</f>
        <v>Goûters bio bébé +10 mois</v>
      </c>
      <c r="H351" s="30">
        <f>_xlfn.XLOOKUP(A351,Product!A$2:A$5901,Product!E$2:E$5901,"Not Found")</f>
        <v>2.38</v>
      </c>
      <c r="I351" s="25" t="str">
        <f>A351&amp;"_"&amp;E351&amp;"_"&amp;F351&amp;"_"&amp;G351</f>
        <v>120253_Alimentation Bébé_Goûters &amp; biscuits bio bébé_Goûters bio bébé +10 mois</v>
      </c>
      <c r="J351" s="30">
        <f>D351*H351</f>
        <v>1232.8399999999999</v>
      </c>
      <c r="K351" s="25">
        <f>IF(D351&gt;0,1,0)</f>
        <v>1</v>
      </c>
      <c r="L351" s="24">
        <f t="shared" si="5"/>
        <v>0</v>
      </c>
    </row>
    <row r="352" spans="1:12" ht="38" x14ac:dyDescent="0.2">
      <c r="A352" s="24">
        <v>120255</v>
      </c>
      <c r="B352" s="24">
        <v>0</v>
      </c>
      <c r="C352" s="24">
        <v>374</v>
      </c>
      <c r="D352" s="24">
        <v>206</v>
      </c>
      <c r="E352" s="25" t="str">
        <f>_xlfn.XLOOKUP(A352,Product!A$2:A$5901,Product!B$2:B$5901,"Not Found")</f>
        <v>Alimentation Bébé</v>
      </c>
      <c r="F352" s="25" t="str">
        <f>_xlfn.XLOOKUP(A352,Product!A$2:A$5901,Product!C$2:C$5901,"Not Found")</f>
        <v>Goûters &amp; biscuits bio bébé</v>
      </c>
      <c r="G352" s="25" t="str">
        <f>IF(_xlfn.XLOOKUP(A352,Product!A$2:A$5901,Product!D$2:D$5901,"Not Found") = 0,"",_xlfn.XLOOKUP(A352,Product!A$2:A$5901,Product!D$2:D$5901,"Not Found"))</f>
        <v>Goûters bio bébé +10 mois</v>
      </c>
      <c r="H352" s="30">
        <f>_xlfn.XLOOKUP(A352,Product!A$2:A$5901,Product!E$2:E$5901,"Not Found")</f>
        <v>2.2599999999999998</v>
      </c>
      <c r="I352" s="25" t="str">
        <f>A352&amp;"_"&amp;E352&amp;"_"&amp;F352&amp;"_"&amp;G352</f>
        <v>120255_Alimentation Bébé_Goûters &amp; biscuits bio bébé_Goûters bio bébé +10 mois</v>
      </c>
      <c r="J352" s="30">
        <f>D352*H352</f>
        <v>465.55999999999995</v>
      </c>
      <c r="K352" s="25">
        <f>IF(D352&gt;0,1,0)</f>
        <v>1</v>
      </c>
      <c r="L352" s="24">
        <f t="shared" si="5"/>
        <v>0</v>
      </c>
    </row>
    <row r="353" spans="1:12" ht="38" x14ac:dyDescent="0.2">
      <c r="A353" s="24">
        <v>120256</v>
      </c>
      <c r="B353" s="24">
        <v>0</v>
      </c>
      <c r="C353" s="24">
        <v>961</v>
      </c>
      <c r="D353" s="24">
        <v>769</v>
      </c>
      <c r="E353" s="25" t="str">
        <f>_xlfn.XLOOKUP(A353,Product!A$2:A$5901,Product!B$2:B$5901,"Not Found")</f>
        <v>Alimentation Bébé</v>
      </c>
      <c r="F353" s="25" t="str">
        <f>_xlfn.XLOOKUP(A353,Product!A$2:A$5901,Product!C$2:C$5901,"Not Found")</f>
        <v>Petits pots fruits bébé</v>
      </c>
      <c r="G353" s="25" t="str">
        <f>IF(_xlfn.XLOOKUP(A353,Product!A$2:A$5901,Product!D$2:D$5901,"Not Found") = 0,"",_xlfn.XLOOKUP(A353,Product!A$2:A$5901,Product!D$2:D$5901,"Not Found"))</f>
        <v>Gourdes de fruits 4-6 mois</v>
      </c>
      <c r="H353" s="30">
        <f>_xlfn.XLOOKUP(A353,Product!A$2:A$5901,Product!E$2:E$5901,"Not Found")</f>
        <v>1.1299999999999999</v>
      </c>
      <c r="I353" s="25" t="str">
        <f>A353&amp;"_"&amp;E353&amp;"_"&amp;F353&amp;"_"&amp;G353</f>
        <v>120256_Alimentation Bébé_Petits pots fruits bébé_Gourdes de fruits 4-6 mois</v>
      </c>
      <c r="J353" s="30">
        <f>D353*H353</f>
        <v>868.96999999999991</v>
      </c>
      <c r="K353" s="25">
        <f>IF(D353&gt;0,1,0)</f>
        <v>1</v>
      </c>
      <c r="L353" s="24">
        <f t="shared" si="5"/>
        <v>0</v>
      </c>
    </row>
    <row r="354" spans="1:12" ht="38" x14ac:dyDescent="0.2">
      <c r="A354" s="24">
        <v>120257</v>
      </c>
      <c r="B354" s="24">
        <v>1</v>
      </c>
      <c r="C354" s="24">
        <v>378</v>
      </c>
      <c r="D354" s="24">
        <v>166</v>
      </c>
      <c r="E354" s="25" t="str">
        <f>_xlfn.XLOOKUP(A354,Product!A$2:A$5901,Product!B$2:B$5901,"Not Found")</f>
        <v>Alimentation Bébé</v>
      </c>
      <c r="F354" s="25" t="str">
        <f>_xlfn.XLOOKUP(A354,Product!A$2:A$5901,Product!C$2:C$5901,"Not Found")</f>
        <v>Desserts lactés bébé</v>
      </c>
      <c r="G354" s="25" t="str">
        <f>IF(_xlfn.XLOOKUP(A354,Product!A$2:A$5901,Product!D$2:D$5901,"Not Found") = 0,"",_xlfn.XLOOKUP(A354,Product!A$2:A$5901,Product!D$2:D$5901,"Not Found"))</f>
        <v>Desserts lactés bébé 4-6 mois</v>
      </c>
      <c r="H354" s="30">
        <f>_xlfn.XLOOKUP(A354,Product!A$2:A$5901,Product!E$2:E$5901,"Not Found")</f>
        <v>1</v>
      </c>
      <c r="I354" s="25" t="str">
        <f>A354&amp;"_"&amp;E354&amp;"_"&amp;F354&amp;"_"&amp;G354</f>
        <v>120257_Alimentation Bébé_Desserts lactés bébé_Desserts lactés bébé 4-6 mois</v>
      </c>
      <c r="J354" s="30">
        <f>D354*H354</f>
        <v>166</v>
      </c>
      <c r="K354" s="25">
        <f>IF(D354&gt;0,1,0)</f>
        <v>1</v>
      </c>
      <c r="L354" s="24">
        <f t="shared" si="5"/>
        <v>0</v>
      </c>
    </row>
    <row r="355" spans="1:12" ht="38" x14ac:dyDescent="0.2">
      <c r="A355" s="24">
        <v>120261</v>
      </c>
      <c r="B355" s="24">
        <v>1</v>
      </c>
      <c r="C355" s="24">
        <v>971</v>
      </c>
      <c r="D355" s="24">
        <v>401</v>
      </c>
      <c r="E355" s="25" t="str">
        <f>_xlfn.XLOOKUP(A355,Product!A$2:A$5901,Product!B$2:B$5901,"Not Found")</f>
        <v>Alimentation Bébé</v>
      </c>
      <c r="F355" s="25" t="str">
        <f>_xlfn.XLOOKUP(A355,Product!A$2:A$5901,Product!C$2:C$5901,"Not Found")</f>
        <v>Goûters &amp; biscuits bio bébé</v>
      </c>
      <c r="G355" s="25" t="str">
        <f>IF(_xlfn.XLOOKUP(A355,Product!A$2:A$5901,Product!D$2:D$5901,"Not Found") = 0,"",_xlfn.XLOOKUP(A355,Product!A$2:A$5901,Product!D$2:D$5901,"Not Found"))</f>
        <v>Goûters bio bébé +10 mois</v>
      </c>
      <c r="H355" s="30">
        <f>_xlfn.XLOOKUP(A355,Product!A$2:A$5901,Product!E$2:E$5901,"Not Found")</f>
        <v>2.2599999999999998</v>
      </c>
      <c r="I355" s="25" t="str">
        <f>A355&amp;"_"&amp;E355&amp;"_"&amp;F355&amp;"_"&amp;G355</f>
        <v>120261_Alimentation Bébé_Goûters &amp; biscuits bio bébé_Goûters bio bébé +10 mois</v>
      </c>
      <c r="J355" s="30">
        <f>D355*H355</f>
        <v>906.25999999999988</v>
      </c>
      <c r="K355" s="25">
        <f>IF(D355&gt;0,1,0)</f>
        <v>1</v>
      </c>
      <c r="L355" s="24">
        <f t="shared" si="5"/>
        <v>0</v>
      </c>
    </row>
    <row r="356" spans="1:12" ht="38" x14ac:dyDescent="0.2">
      <c r="A356" s="24">
        <v>120263</v>
      </c>
      <c r="B356" s="24">
        <v>1</v>
      </c>
      <c r="C356" s="24">
        <v>411</v>
      </c>
      <c r="D356" s="24">
        <v>374</v>
      </c>
      <c r="E356" s="25" t="str">
        <f>_xlfn.XLOOKUP(A356,Product!A$2:A$5901,Product!B$2:B$5901,"Not Found")</f>
        <v>Alimentation Bébé</v>
      </c>
      <c r="F356" s="25" t="str">
        <f>_xlfn.XLOOKUP(A356,Product!A$2:A$5901,Product!C$2:C$5901,"Not Found")</f>
        <v>Petits pots fruits bébé</v>
      </c>
      <c r="G356" s="25" t="str">
        <f>IF(_xlfn.XLOOKUP(A356,Product!A$2:A$5901,Product!D$2:D$5901,"Not Found") = 0,"",_xlfn.XLOOKUP(A356,Product!A$2:A$5901,Product!D$2:D$5901,"Not Found"))</f>
        <v>Gourdes de fruits 4-6 mois</v>
      </c>
      <c r="H356" s="30">
        <f>_xlfn.XLOOKUP(A356,Product!A$2:A$5901,Product!E$2:E$5901,"Not Found")</f>
        <v>0.9</v>
      </c>
      <c r="I356" s="25" t="str">
        <f>A356&amp;"_"&amp;E356&amp;"_"&amp;F356&amp;"_"&amp;G356</f>
        <v>120263_Alimentation Bébé_Petits pots fruits bébé_Gourdes de fruits 4-6 mois</v>
      </c>
      <c r="J356" s="30">
        <f>D356*H356</f>
        <v>336.6</v>
      </c>
      <c r="K356" s="25">
        <f>IF(D356&gt;0,1,0)</f>
        <v>1</v>
      </c>
      <c r="L356" s="24">
        <f t="shared" si="5"/>
        <v>0</v>
      </c>
    </row>
    <row r="357" spans="1:12" ht="38" x14ac:dyDescent="0.2">
      <c r="A357" s="24">
        <v>120980</v>
      </c>
      <c r="B357" s="24">
        <v>0</v>
      </c>
      <c r="C357" s="24">
        <v>494</v>
      </c>
      <c r="D357" s="24">
        <v>156</v>
      </c>
      <c r="E357" s="25" t="str">
        <f>_xlfn.XLOOKUP(A357,Product!A$2:A$5901,Product!B$2:B$5901,"Not Found")</f>
        <v>Alimentation Bébé</v>
      </c>
      <c r="F357" s="25" t="str">
        <f>_xlfn.XLOOKUP(A357,Product!A$2:A$5901,Product!C$2:C$5901,"Not Found")</f>
        <v>Goûters &amp; biscuits bio bébé</v>
      </c>
      <c r="G357" s="25" t="str">
        <f>IF(_xlfn.XLOOKUP(A357,Product!A$2:A$5901,Product!D$2:D$5901,"Not Found") = 0,"",_xlfn.XLOOKUP(A357,Product!A$2:A$5901,Product!D$2:D$5901,"Not Found"))</f>
        <v>Goûters bio bébé +10 mois</v>
      </c>
      <c r="H357" s="30">
        <f>_xlfn.XLOOKUP(A357,Product!A$2:A$5901,Product!E$2:E$5901,"Not Found")</f>
        <v>0.69</v>
      </c>
      <c r="I357" s="25" t="str">
        <f>A357&amp;"_"&amp;E357&amp;"_"&amp;F357&amp;"_"&amp;G357</f>
        <v>120980_Alimentation Bébé_Goûters &amp; biscuits bio bébé_Goûters bio bébé +10 mois</v>
      </c>
      <c r="J357" s="30">
        <f>D357*H357</f>
        <v>107.63999999999999</v>
      </c>
      <c r="K357" s="25">
        <f>IF(D357&gt;0,1,0)</f>
        <v>1</v>
      </c>
      <c r="L357" s="24">
        <f t="shared" si="5"/>
        <v>0</v>
      </c>
    </row>
    <row r="358" spans="1:12" ht="38" x14ac:dyDescent="0.2">
      <c r="A358" s="24">
        <v>122213</v>
      </c>
      <c r="B358" s="24">
        <v>0</v>
      </c>
      <c r="C358" s="24">
        <v>671</v>
      </c>
      <c r="D358" s="24">
        <v>277</v>
      </c>
      <c r="E358" s="25" t="str">
        <f>_xlfn.XLOOKUP(A358,Product!A$2:A$5901,Product!B$2:B$5901,"Not Found")</f>
        <v>Alimentation Bébé</v>
      </c>
      <c r="F358" s="25" t="str">
        <f>_xlfn.XLOOKUP(A358,Product!A$2:A$5901,Product!C$2:C$5901,"Not Found")</f>
        <v>Petits pots bébé du soir</v>
      </c>
      <c r="G358" s="25" t="str">
        <f>IF(_xlfn.XLOOKUP(A358,Product!A$2:A$5901,Product!D$2:D$5901,"Not Found") = 0,"",_xlfn.XLOOKUP(A358,Product!A$2:A$5901,Product!D$2:D$5901,"Not Found"))</f>
        <v>Assiettes soir bébé 12 mois</v>
      </c>
      <c r="H358" s="30">
        <f>_xlfn.XLOOKUP(A358,Product!A$2:A$5901,Product!E$2:E$5901,"Not Found")</f>
        <v>1.51</v>
      </c>
      <c r="I358" s="25" t="str">
        <f>A358&amp;"_"&amp;E358&amp;"_"&amp;F358&amp;"_"&amp;G358</f>
        <v>122213_Alimentation Bébé_Petits pots bébé du soir_Assiettes soir bébé 12 mois</v>
      </c>
      <c r="J358" s="30">
        <f>D358*H358</f>
        <v>418.27</v>
      </c>
      <c r="K358" s="25">
        <f>IF(D358&gt;0,1,0)</f>
        <v>1</v>
      </c>
      <c r="L358" s="24">
        <f t="shared" si="5"/>
        <v>0</v>
      </c>
    </row>
    <row r="359" spans="1:12" ht="38" x14ac:dyDescent="0.2">
      <c r="A359" s="24">
        <v>122214</v>
      </c>
      <c r="B359" s="24">
        <v>1</v>
      </c>
      <c r="C359" s="24">
        <v>104</v>
      </c>
      <c r="D359" s="24">
        <v>70</v>
      </c>
      <c r="E359" s="25" t="str">
        <f>_xlfn.XLOOKUP(A359,Product!A$2:A$5901,Product!B$2:B$5901,"Not Found")</f>
        <v>Alimentation Bébé</v>
      </c>
      <c r="F359" s="25" t="str">
        <f>_xlfn.XLOOKUP(A359,Product!A$2:A$5901,Product!C$2:C$5901,"Not Found")</f>
        <v>Desserts lactés bébé</v>
      </c>
      <c r="G359" s="25" t="str">
        <f>IF(_xlfn.XLOOKUP(A359,Product!A$2:A$5901,Product!D$2:D$5901,"Not Found") = 0,"",_xlfn.XLOOKUP(A359,Product!A$2:A$5901,Product!D$2:D$5901,"Not Found"))</f>
        <v>Desserts lactés bébé 4-6 mois</v>
      </c>
      <c r="H359" s="30">
        <f>_xlfn.XLOOKUP(A359,Product!A$2:A$5901,Product!E$2:E$5901,"Not Found")</f>
        <v>2.62</v>
      </c>
      <c r="I359" s="25" t="str">
        <f>A359&amp;"_"&amp;E359&amp;"_"&amp;F359&amp;"_"&amp;G359</f>
        <v>122214_Alimentation Bébé_Desserts lactés bébé_Desserts lactés bébé 4-6 mois</v>
      </c>
      <c r="J359" s="30">
        <f>D359*H359</f>
        <v>183.4</v>
      </c>
      <c r="K359" s="25">
        <f>IF(D359&gt;0,1,0)</f>
        <v>1</v>
      </c>
      <c r="L359" s="24">
        <f t="shared" si="5"/>
        <v>0</v>
      </c>
    </row>
    <row r="360" spans="1:12" ht="38" x14ac:dyDescent="0.2">
      <c r="A360" s="24">
        <v>122215</v>
      </c>
      <c r="B360" s="24">
        <v>1</v>
      </c>
      <c r="C360" s="24">
        <v>780</v>
      </c>
      <c r="D360" s="24">
        <v>251</v>
      </c>
      <c r="E360" s="25" t="str">
        <f>_xlfn.XLOOKUP(A360,Product!A$2:A$5901,Product!B$2:B$5901,"Not Found")</f>
        <v>Alimentation Bébé</v>
      </c>
      <c r="F360" s="25" t="str">
        <f>_xlfn.XLOOKUP(A360,Product!A$2:A$5901,Product!C$2:C$5901,"Not Found")</f>
        <v>Desserts lactés bébé</v>
      </c>
      <c r="G360" s="25" t="str">
        <f>IF(_xlfn.XLOOKUP(A360,Product!A$2:A$5901,Product!D$2:D$5901,"Not Found") = 0,"",_xlfn.XLOOKUP(A360,Product!A$2:A$5901,Product!D$2:D$5901,"Not Found"))</f>
        <v>Desserts lactés bébé 4-6 mois</v>
      </c>
      <c r="H360" s="30">
        <f>_xlfn.XLOOKUP(A360,Product!A$2:A$5901,Product!E$2:E$5901,"Not Found")</f>
        <v>2.17</v>
      </c>
      <c r="I360" s="25" t="str">
        <f>A360&amp;"_"&amp;E360&amp;"_"&amp;F360&amp;"_"&amp;G360</f>
        <v>122215_Alimentation Bébé_Desserts lactés bébé_Desserts lactés bébé 4-6 mois</v>
      </c>
      <c r="J360" s="30">
        <f>D360*H360</f>
        <v>544.66999999999996</v>
      </c>
      <c r="K360" s="25">
        <f>IF(D360&gt;0,1,0)</f>
        <v>1</v>
      </c>
      <c r="L360" s="24">
        <f t="shared" si="5"/>
        <v>0</v>
      </c>
    </row>
    <row r="361" spans="1:12" ht="38" x14ac:dyDescent="0.2">
      <c r="A361" s="24">
        <v>122216</v>
      </c>
      <c r="B361" s="24">
        <v>0</v>
      </c>
      <c r="C361" s="24">
        <v>948</v>
      </c>
      <c r="D361" s="24">
        <v>544</v>
      </c>
      <c r="E361" s="25" t="str">
        <f>_xlfn.XLOOKUP(A361,Product!A$2:A$5901,Product!B$2:B$5901,"Not Found")</f>
        <v>Alimentation Bébé</v>
      </c>
      <c r="F361" s="25" t="str">
        <f>_xlfn.XLOOKUP(A361,Product!A$2:A$5901,Product!C$2:C$5901,"Not Found")</f>
        <v>Desserts lactés bébé</v>
      </c>
      <c r="G361" s="25" t="str">
        <f>IF(_xlfn.XLOOKUP(A361,Product!A$2:A$5901,Product!D$2:D$5901,"Not Found") = 0,"",_xlfn.XLOOKUP(A361,Product!A$2:A$5901,Product!D$2:D$5901,"Not Found"))</f>
        <v>Desserts lactés bébé 4-6 mois</v>
      </c>
      <c r="H361" s="30">
        <f>_xlfn.XLOOKUP(A361,Product!A$2:A$5901,Product!E$2:E$5901,"Not Found")</f>
        <v>2.29</v>
      </c>
      <c r="I361" s="25" t="str">
        <f>A361&amp;"_"&amp;E361&amp;"_"&amp;F361&amp;"_"&amp;G361</f>
        <v>122216_Alimentation Bébé_Desserts lactés bébé_Desserts lactés bébé 4-6 mois</v>
      </c>
      <c r="J361" s="30">
        <f>D361*H361</f>
        <v>1245.76</v>
      </c>
      <c r="K361" s="25">
        <f>IF(D361&gt;0,1,0)</f>
        <v>1</v>
      </c>
      <c r="L361" s="24">
        <f t="shared" si="5"/>
        <v>0</v>
      </c>
    </row>
    <row r="362" spans="1:12" ht="38" x14ac:dyDescent="0.2">
      <c r="A362" s="24">
        <v>122217</v>
      </c>
      <c r="B362" s="24">
        <v>0</v>
      </c>
      <c r="C362" s="24">
        <v>748</v>
      </c>
      <c r="D362" s="24">
        <v>370</v>
      </c>
      <c r="E362" s="25" t="str">
        <f>_xlfn.XLOOKUP(A362,Product!A$2:A$5901,Product!B$2:B$5901,"Not Found")</f>
        <v>Alimentation Bébé</v>
      </c>
      <c r="F362" s="25" t="str">
        <f>_xlfn.XLOOKUP(A362,Product!A$2:A$5901,Product!C$2:C$5901,"Not Found")</f>
        <v>Desserts lactés bébé</v>
      </c>
      <c r="G362" s="25" t="str">
        <f>IF(_xlfn.XLOOKUP(A362,Product!A$2:A$5901,Product!D$2:D$5901,"Not Found") = 0,"",_xlfn.XLOOKUP(A362,Product!A$2:A$5901,Product!D$2:D$5901,"Not Found"))</f>
        <v>Desserts lactés bébé 4-6 mois</v>
      </c>
      <c r="H362" s="30">
        <f>_xlfn.XLOOKUP(A362,Product!A$2:A$5901,Product!E$2:E$5901,"Not Found")</f>
        <v>2.29</v>
      </c>
      <c r="I362" s="25" t="str">
        <f>A362&amp;"_"&amp;E362&amp;"_"&amp;F362&amp;"_"&amp;G362</f>
        <v>122217_Alimentation Bébé_Desserts lactés bébé_Desserts lactés bébé 4-6 mois</v>
      </c>
      <c r="J362" s="30">
        <f>D362*H362</f>
        <v>847.30000000000007</v>
      </c>
      <c r="K362" s="25">
        <f>IF(D362&gt;0,1,0)</f>
        <v>1</v>
      </c>
      <c r="L362" s="24">
        <f t="shared" si="5"/>
        <v>0</v>
      </c>
    </row>
    <row r="363" spans="1:12" ht="38" x14ac:dyDescent="0.2">
      <c r="A363" s="24">
        <v>122218</v>
      </c>
      <c r="B363" s="24">
        <v>0</v>
      </c>
      <c r="C363" s="24">
        <v>156</v>
      </c>
      <c r="D363" s="24">
        <v>68</v>
      </c>
      <c r="E363" s="25" t="str">
        <f>_xlfn.XLOOKUP(A363,Product!A$2:A$5901,Product!B$2:B$5901,"Not Found")</f>
        <v>Alimentation Bébé</v>
      </c>
      <c r="F363" s="25" t="str">
        <f>_xlfn.XLOOKUP(A363,Product!A$2:A$5901,Product!C$2:C$5901,"Not Found")</f>
        <v>Desserts lactés bébé</v>
      </c>
      <c r="G363" s="25" t="str">
        <f>IF(_xlfn.XLOOKUP(A363,Product!A$2:A$5901,Product!D$2:D$5901,"Not Found") = 0,"",_xlfn.XLOOKUP(A363,Product!A$2:A$5901,Product!D$2:D$5901,"Not Found"))</f>
        <v>Desserts lactés bébé 4-6 mois</v>
      </c>
      <c r="H363" s="30">
        <f>_xlfn.XLOOKUP(A363,Product!A$2:A$5901,Product!E$2:E$5901,"Not Found")</f>
        <v>2</v>
      </c>
      <c r="I363" s="25" t="str">
        <f>A363&amp;"_"&amp;E363&amp;"_"&amp;F363&amp;"_"&amp;G363</f>
        <v>122218_Alimentation Bébé_Desserts lactés bébé_Desserts lactés bébé 4-6 mois</v>
      </c>
      <c r="J363" s="30">
        <f>D363*H363</f>
        <v>136</v>
      </c>
      <c r="K363" s="25">
        <f>IF(D363&gt;0,1,0)</f>
        <v>1</v>
      </c>
      <c r="L363" s="24">
        <f t="shared" si="5"/>
        <v>0</v>
      </c>
    </row>
    <row r="364" spans="1:12" ht="38" x14ac:dyDescent="0.2">
      <c r="A364" s="24">
        <v>122219</v>
      </c>
      <c r="B364" s="24">
        <v>0</v>
      </c>
      <c r="C364" s="24">
        <v>95</v>
      </c>
      <c r="D364" s="24">
        <v>8</v>
      </c>
      <c r="E364" s="25" t="str">
        <f>_xlfn.XLOOKUP(A364,Product!A$2:A$5901,Product!B$2:B$5901,"Not Found")</f>
        <v>Alimentation Bébé</v>
      </c>
      <c r="F364" s="25" t="str">
        <f>_xlfn.XLOOKUP(A364,Product!A$2:A$5901,Product!C$2:C$5901,"Not Found")</f>
        <v>Desserts lactés bébé</v>
      </c>
      <c r="G364" s="25" t="str">
        <f>IF(_xlfn.XLOOKUP(A364,Product!A$2:A$5901,Product!D$2:D$5901,"Not Found") = 0,"",_xlfn.XLOOKUP(A364,Product!A$2:A$5901,Product!D$2:D$5901,"Not Found"))</f>
        <v>Desserts lactés bébé 4-6 mois</v>
      </c>
      <c r="H364" s="30">
        <f>_xlfn.XLOOKUP(A364,Product!A$2:A$5901,Product!E$2:E$5901,"Not Found")</f>
        <v>2.62</v>
      </c>
      <c r="I364" s="25" t="str">
        <f>A364&amp;"_"&amp;E364&amp;"_"&amp;F364&amp;"_"&amp;G364</f>
        <v>122219_Alimentation Bébé_Desserts lactés bébé_Desserts lactés bébé 4-6 mois</v>
      </c>
      <c r="J364" s="30">
        <f>D364*H364</f>
        <v>20.96</v>
      </c>
      <c r="K364" s="25">
        <f>IF(D364&gt;0,1,0)</f>
        <v>1</v>
      </c>
      <c r="L364" s="24">
        <f t="shared" si="5"/>
        <v>0</v>
      </c>
    </row>
    <row r="365" spans="1:12" ht="38" x14ac:dyDescent="0.2">
      <c r="A365" s="24">
        <v>122220</v>
      </c>
      <c r="B365" s="24">
        <v>1</v>
      </c>
      <c r="C365" s="24">
        <v>915</v>
      </c>
      <c r="D365" s="24">
        <v>571</v>
      </c>
      <c r="E365" s="25" t="str">
        <f>_xlfn.XLOOKUP(A365,Product!A$2:A$5901,Product!B$2:B$5901,"Not Found")</f>
        <v>Alimentation Bébé</v>
      </c>
      <c r="F365" s="25" t="str">
        <f>_xlfn.XLOOKUP(A365,Product!A$2:A$5901,Product!C$2:C$5901,"Not Found")</f>
        <v>Desserts lactés bébé</v>
      </c>
      <c r="G365" s="25" t="str">
        <f>IF(_xlfn.XLOOKUP(A365,Product!A$2:A$5901,Product!D$2:D$5901,"Not Found") = 0,"",_xlfn.XLOOKUP(A365,Product!A$2:A$5901,Product!D$2:D$5901,"Not Found"))</f>
        <v>Desserts lactés bébé 4-6 mois</v>
      </c>
      <c r="H365" s="30">
        <f>_xlfn.XLOOKUP(A365,Product!A$2:A$5901,Product!E$2:E$5901,"Not Found")</f>
        <v>2.62</v>
      </c>
      <c r="I365" s="25" t="str">
        <f>A365&amp;"_"&amp;E365&amp;"_"&amp;F365&amp;"_"&amp;G365</f>
        <v>122220_Alimentation Bébé_Desserts lactés bébé_Desserts lactés bébé 4-6 mois</v>
      </c>
      <c r="J365" s="30">
        <f>D365*H365</f>
        <v>1496.02</v>
      </c>
      <c r="K365" s="25">
        <f>IF(D365&gt;0,1,0)</f>
        <v>1</v>
      </c>
      <c r="L365" s="24">
        <f t="shared" si="5"/>
        <v>0</v>
      </c>
    </row>
    <row r="366" spans="1:12" ht="38" x14ac:dyDescent="0.2">
      <c r="A366" s="24">
        <v>122221</v>
      </c>
      <c r="B366" s="24">
        <v>0</v>
      </c>
      <c r="C366" s="24">
        <v>466</v>
      </c>
      <c r="D366" s="24">
        <v>190</v>
      </c>
      <c r="E366" s="25" t="str">
        <f>_xlfn.XLOOKUP(A366,Product!A$2:A$5901,Product!B$2:B$5901,"Not Found")</f>
        <v>Alimentation Bébé</v>
      </c>
      <c r="F366" s="25" t="str">
        <f>_xlfn.XLOOKUP(A366,Product!A$2:A$5901,Product!C$2:C$5901,"Not Found")</f>
        <v>Desserts lactés bébé</v>
      </c>
      <c r="G366" s="25" t="str">
        <f>IF(_xlfn.XLOOKUP(A366,Product!A$2:A$5901,Product!D$2:D$5901,"Not Found") = 0,"",_xlfn.XLOOKUP(A366,Product!A$2:A$5901,Product!D$2:D$5901,"Not Found"))</f>
        <v>Desserts lactés bébé 4-6 mois</v>
      </c>
      <c r="H366" s="30">
        <f>_xlfn.XLOOKUP(A366,Product!A$2:A$5901,Product!E$2:E$5901,"Not Found")</f>
        <v>2.62</v>
      </c>
      <c r="I366" s="25" t="str">
        <f>A366&amp;"_"&amp;E366&amp;"_"&amp;F366&amp;"_"&amp;G366</f>
        <v>122221_Alimentation Bébé_Desserts lactés bébé_Desserts lactés bébé 4-6 mois</v>
      </c>
      <c r="J366" s="30">
        <f>D366*H366</f>
        <v>497.8</v>
      </c>
      <c r="K366" s="25">
        <f>IF(D366&gt;0,1,0)</f>
        <v>1</v>
      </c>
      <c r="L366" s="24">
        <f t="shared" si="5"/>
        <v>0</v>
      </c>
    </row>
    <row r="367" spans="1:12" ht="38" x14ac:dyDescent="0.2">
      <c r="A367" s="24">
        <v>122224</v>
      </c>
      <c r="B367" s="24">
        <v>1</v>
      </c>
      <c r="C367" s="24">
        <v>437</v>
      </c>
      <c r="D367" s="24">
        <v>238</v>
      </c>
      <c r="E367" s="25" t="str">
        <f>_xlfn.XLOOKUP(A367,Product!A$2:A$5901,Product!B$2:B$5901,"Not Found")</f>
        <v>Alimentation Bébé</v>
      </c>
      <c r="F367" s="25" t="str">
        <f>_xlfn.XLOOKUP(A367,Product!A$2:A$5901,Product!C$2:C$5901,"Not Found")</f>
        <v>Petits pots fruits bébé</v>
      </c>
      <c r="G367" s="25" t="str">
        <f>IF(_xlfn.XLOOKUP(A367,Product!A$2:A$5901,Product!D$2:D$5901,"Not Found") = 0,"",_xlfn.XLOOKUP(A367,Product!A$2:A$5901,Product!D$2:D$5901,"Not Found"))</f>
        <v>Gourdes de fruits 4-6 mois</v>
      </c>
      <c r="H367" s="30">
        <f>_xlfn.XLOOKUP(A367,Product!A$2:A$5901,Product!E$2:E$5901,"Not Found")</f>
        <v>0.97</v>
      </c>
      <c r="I367" s="25" t="str">
        <f>A367&amp;"_"&amp;E367&amp;"_"&amp;F367&amp;"_"&amp;G367</f>
        <v>122224_Alimentation Bébé_Petits pots fruits bébé_Gourdes de fruits 4-6 mois</v>
      </c>
      <c r="J367" s="30">
        <f>D367*H367</f>
        <v>230.85999999999999</v>
      </c>
      <c r="K367" s="25">
        <f>IF(D367&gt;0,1,0)</f>
        <v>1</v>
      </c>
      <c r="L367" s="24">
        <f t="shared" si="5"/>
        <v>0</v>
      </c>
    </row>
    <row r="368" spans="1:12" ht="38" x14ac:dyDescent="0.2">
      <c r="A368" s="24">
        <v>122226</v>
      </c>
      <c r="B368" s="24">
        <v>0</v>
      </c>
      <c r="C368" s="24">
        <v>412</v>
      </c>
      <c r="D368" s="24">
        <v>38</v>
      </c>
      <c r="E368" s="25" t="str">
        <f>_xlfn.XLOOKUP(A368,Product!A$2:A$5901,Product!B$2:B$5901,"Not Found")</f>
        <v>Alimentation Bébé</v>
      </c>
      <c r="F368" s="25" t="str">
        <f>_xlfn.XLOOKUP(A368,Product!A$2:A$5901,Product!C$2:C$5901,"Not Found")</f>
        <v>Petits pots fruits bébé</v>
      </c>
      <c r="G368" s="25" t="str">
        <f>IF(_xlfn.XLOOKUP(A368,Product!A$2:A$5901,Product!D$2:D$5901,"Not Found") = 0,"",_xlfn.XLOOKUP(A368,Product!A$2:A$5901,Product!D$2:D$5901,"Not Found"))</f>
        <v>Gourdes de fruits 4-6 mois</v>
      </c>
      <c r="H368" s="30">
        <f>_xlfn.XLOOKUP(A368,Product!A$2:A$5901,Product!E$2:E$5901,"Not Found")</f>
        <v>0.97</v>
      </c>
      <c r="I368" s="25" t="str">
        <f>A368&amp;"_"&amp;E368&amp;"_"&amp;F368&amp;"_"&amp;G368</f>
        <v>122226_Alimentation Bébé_Petits pots fruits bébé_Gourdes de fruits 4-6 mois</v>
      </c>
      <c r="J368" s="30">
        <f>D368*H368</f>
        <v>36.86</v>
      </c>
      <c r="K368" s="25">
        <f>IF(D368&gt;0,1,0)</f>
        <v>1</v>
      </c>
      <c r="L368" s="24">
        <f t="shared" si="5"/>
        <v>0</v>
      </c>
    </row>
    <row r="369" spans="1:12" ht="38" x14ac:dyDescent="0.2">
      <c r="A369" s="24">
        <v>122229</v>
      </c>
      <c r="B369" s="24">
        <v>0</v>
      </c>
      <c r="C369" s="24">
        <v>609</v>
      </c>
      <c r="D369" s="24">
        <v>139</v>
      </c>
      <c r="E369" s="25" t="str">
        <f>_xlfn.XLOOKUP(A369,Product!A$2:A$5901,Product!B$2:B$5901,"Not Found")</f>
        <v>Alimentation Bébé</v>
      </c>
      <c r="F369" s="25" t="str">
        <f>_xlfn.XLOOKUP(A369,Product!A$2:A$5901,Product!C$2:C$5901,"Not Found")</f>
        <v>Petits pots fruits bébé</v>
      </c>
      <c r="G369" s="25" t="str">
        <f>IF(_xlfn.XLOOKUP(A369,Product!A$2:A$5901,Product!D$2:D$5901,"Not Found") = 0,"",_xlfn.XLOOKUP(A369,Product!A$2:A$5901,Product!D$2:D$5901,"Not Found"))</f>
        <v>Gourdes de fruits 4-6 mois</v>
      </c>
      <c r="H369" s="30">
        <f>_xlfn.XLOOKUP(A369,Product!A$2:A$5901,Product!E$2:E$5901,"Not Found")</f>
        <v>0.97</v>
      </c>
      <c r="I369" s="25" t="str">
        <f>A369&amp;"_"&amp;E369&amp;"_"&amp;F369&amp;"_"&amp;G369</f>
        <v>122229_Alimentation Bébé_Petits pots fruits bébé_Gourdes de fruits 4-6 mois</v>
      </c>
      <c r="J369" s="30">
        <f>D369*H369</f>
        <v>134.82999999999998</v>
      </c>
      <c r="K369" s="25">
        <f>IF(D369&gt;0,1,0)</f>
        <v>1</v>
      </c>
      <c r="L369" s="24">
        <f t="shared" si="5"/>
        <v>0</v>
      </c>
    </row>
    <row r="370" spans="1:12" ht="38" x14ac:dyDescent="0.2">
      <c r="A370" s="24">
        <v>122737</v>
      </c>
      <c r="B370" s="24">
        <v>0</v>
      </c>
      <c r="C370" s="24">
        <v>916</v>
      </c>
      <c r="D370" s="24">
        <v>366</v>
      </c>
      <c r="E370" s="25" t="str">
        <f>_xlfn.XLOOKUP(A370,Product!A$2:A$5901,Product!B$2:B$5901,"Not Found")</f>
        <v>Alimentation Bébé</v>
      </c>
      <c r="F370" s="25" t="str">
        <f>_xlfn.XLOOKUP(A370,Product!A$2:A$5901,Product!C$2:C$5901,"Not Found")</f>
        <v>Préparation lait de chèvre bébé</v>
      </c>
      <c r="G370" s="25" t="str">
        <f>IF(_xlfn.XLOOKUP(A370,Product!A$2:A$5901,Product!D$2:D$5901,"Not Found") = 0,"",_xlfn.XLOOKUP(A370,Product!A$2:A$5901,Product!D$2:D$5901,"Not Found"))</f>
        <v>Préparations chèvre 1er âge</v>
      </c>
      <c r="H370" s="30">
        <f>_xlfn.XLOOKUP(A370,Product!A$2:A$5901,Product!E$2:E$5901,"Not Found")</f>
        <v>13.94</v>
      </c>
      <c r="I370" s="25" t="str">
        <f>A370&amp;"_"&amp;E370&amp;"_"&amp;F370&amp;"_"&amp;G370</f>
        <v>122737_Alimentation Bébé_Préparation lait de chèvre bébé_Préparations chèvre 1er âge</v>
      </c>
      <c r="J370" s="30">
        <f>D370*H370</f>
        <v>5102.04</v>
      </c>
      <c r="K370" s="25">
        <f>IF(D370&gt;0,1,0)</f>
        <v>1</v>
      </c>
      <c r="L370" s="24">
        <f t="shared" si="5"/>
        <v>0</v>
      </c>
    </row>
    <row r="371" spans="1:12" ht="38" x14ac:dyDescent="0.2">
      <c r="A371" s="24">
        <v>122738</v>
      </c>
      <c r="B371" s="24">
        <v>1</v>
      </c>
      <c r="C371" s="24">
        <v>238</v>
      </c>
      <c r="D371" s="24">
        <v>114</v>
      </c>
      <c r="E371" s="25" t="str">
        <f>_xlfn.XLOOKUP(A371,Product!A$2:A$5901,Product!B$2:B$5901,"Not Found")</f>
        <v>Alimentation Bébé</v>
      </c>
      <c r="F371" s="25" t="str">
        <f>_xlfn.XLOOKUP(A371,Product!A$2:A$5901,Product!C$2:C$5901,"Not Found")</f>
        <v>Lait infantile bio</v>
      </c>
      <c r="G371" s="25" t="str">
        <f>IF(_xlfn.XLOOKUP(A371,Product!A$2:A$5901,Product!D$2:D$5901,"Not Found") = 0,"",_xlfn.XLOOKUP(A371,Product!A$2:A$5901,Product!D$2:D$5901,"Not Found"))</f>
        <v>Lait infantile bio 2ème âge</v>
      </c>
      <c r="H371" s="30">
        <f>_xlfn.XLOOKUP(A371,Product!A$2:A$5901,Product!E$2:E$5901,"Not Found")</f>
        <v>9.66</v>
      </c>
      <c r="I371" s="25" t="str">
        <f>A371&amp;"_"&amp;E371&amp;"_"&amp;F371&amp;"_"&amp;G371</f>
        <v>122738_Alimentation Bébé_Lait infantile bio_Lait infantile bio 2ème âge</v>
      </c>
      <c r="J371" s="30">
        <f>D371*H371</f>
        <v>1101.24</v>
      </c>
      <c r="K371" s="25">
        <f>IF(D371&gt;0,1,0)</f>
        <v>1</v>
      </c>
      <c r="L371" s="24">
        <f t="shared" si="5"/>
        <v>0</v>
      </c>
    </row>
    <row r="372" spans="1:12" ht="38" x14ac:dyDescent="0.2">
      <c r="A372" s="24">
        <v>122745</v>
      </c>
      <c r="B372" s="24">
        <v>1</v>
      </c>
      <c r="C372" s="24">
        <v>300</v>
      </c>
      <c r="D372" s="24">
        <v>176</v>
      </c>
      <c r="E372" s="25" t="str">
        <f>_xlfn.XLOOKUP(A372,Product!A$2:A$5901,Product!B$2:B$5901,"Not Found")</f>
        <v>Alimentation Bébé</v>
      </c>
      <c r="F372" s="25" t="str">
        <f>_xlfn.XLOOKUP(A372,Product!A$2:A$5901,Product!C$2:C$5901,"Not Found")</f>
        <v>Préparation lait de chèvre bébé</v>
      </c>
      <c r="G372" s="25" t="str">
        <f>IF(_xlfn.XLOOKUP(A372,Product!A$2:A$5901,Product!D$2:D$5901,"Not Found") = 0,"",_xlfn.XLOOKUP(A372,Product!A$2:A$5901,Product!D$2:D$5901,"Not Found"))</f>
        <v>Préparations chèvre croissance</v>
      </c>
      <c r="H372" s="30">
        <f>_xlfn.XLOOKUP(A372,Product!A$2:A$5901,Product!E$2:E$5901,"Not Found")</f>
        <v>13.94</v>
      </c>
      <c r="I372" s="25" t="str">
        <f>A372&amp;"_"&amp;E372&amp;"_"&amp;F372&amp;"_"&amp;G372</f>
        <v>122745_Alimentation Bébé_Préparation lait de chèvre bébé_Préparations chèvre croissance</v>
      </c>
      <c r="J372" s="30">
        <f>D372*H372</f>
        <v>2453.44</v>
      </c>
      <c r="K372" s="25">
        <f>IF(D372&gt;0,1,0)</f>
        <v>1</v>
      </c>
      <c r="L372" s="24">
        <f t="shared" si="5"/>
        <v>0</v>
      </c>
    </row>
    <row r="373" spans="1:12" ht="38" x14ac:dyDescent="0.2">
      <c r="A373" s="24">
        <v>122746</v>
      </c>
      <c r="B373" s="24">
        <v>1</v>
      </c>
      <c r="C373" s="24">
        <v>327</v>
      </c>
      <c r="D373" s="24">
        <v>27</v>
      </c>
      <c r="E373" s="25" t="str">
        <f>_xlfn.XLOOKUP(A373,Product!A$2:A$5901,Product!B$2:B$5901,"Not Found")</f>
        <v>Alimentation Bébé</v>
      </c>
      <c r="F373" s="25" t="str">
        <f>_xlfn.XLOOKUP(A373,Product!A$2:A$5901,Product!C$2:C$5901,"Not Found")</f>
        <v>Préparation végétale bébé</v>
      </c>
      <c r="G373" s="25" t="str">
        <f>IF(_xlfn.XLOOKUP(A373,Product!A$2:A$5901,Product!D$2:D$5901,"Not Found") = 0,"",_xlfn.XLOOKUP(A373,Product!A$2:A$5901,Product!D$2:D$5901,"Not Found"))</f>
        <v>Préparation végétale 2ème âge</v>
      </c>
      <c r="H373" s="30">
        <f>_xlfn.XLOOKUP(A373,Product!A$2:A$5901,Product!E$2:E$5901,"Not Found")</f>
        <v>15.04</v>
      </c>
      <c r="I373" s="25" t="str">
        <f>A373&amp;"_"&amp;E373&amp;"_"&amp;F373&amp;"_"&amp;G373</f>
        <v>122746_Alimentation Bébé_Préparation végétale bébé_Préparation végétale 2ème âge</v>
      </c>
      <c r="J373" s="30">
        <f>D373*H373</f>
        <v>406.08</v>
      </c>
      <c r="K373" s="25">
        <f>IF(D373&gt;0,1,0)</f>
        <v>1</v>
      </c>
      <c r="L373" s="24">
        <f t="shared" si="5"/>
        <v>0</v>
      </c>
    </row>
    <row r="374" spans="1:12" ht="38" x14ac:dyDescent="0.2">
      <c r="A374" s="24">
        <v>122747</v>
      </c>
      <c r="B374" s="24">
        <v>1</v>
      </c>
      <c r="C374" s="24">
        <v>501</v>
      </c>
      <c r="D374" s="24">
        <v>60</v>
      </c>
      <c r="E374" s="25" t="str">
        <f>_xlfn.XLOOKUP(A374,Product!A$2:A$5901,Product!B$2:B$5901,"Not Found")</f>
        <v>Alimentation Bébé</v>
      </c>
      <c r="F374" s="25" t="str">
        <f>_xlfn.XLOOKUP(A374,Product!A$2:A$5901,Product!C$2:C$5901,"Not Found")</f>
        <v>Préparation végétale bébé</v>
      </c>
      <c r="G374" s="25" t="str">
        <f>IF(_xlfn.XLOOKUP(A374,Product!A$2:A$5901,Product!D$2:D$5901,"Not Found") = 0,"",_xlfn.XLOOKUP(A374,Product!A$2:A$5901,Product!D$2:D$5901,"Not Found"))</f>
        <v>Préparation végétale croissance</v>
      </c>
      <c r="H374" s="30">
        <f>_xlfn.XLOOKUP(A374,Product!A$2:A$5901,Product!E$2:E$5901,"Not Found")</f>
        <v>15.04</v>
      </c>
      <c r="I374" s="25" t="str">
        <f>A374&amp;"_"&amp;E374&amp;"_"&amp;F374&amp;"_"&amp;G374</f>
        <v>122747_Alimentation Bébé_Préparation végétale bébé_Préparation végétale croissance</v>
      </c>
      <c r="J374" s="30">
        <f>D374*H374</f>
        <v>902.4</v>
      </c>
      <c r="K374" s="25">
        <f>IF(D374&gt;0,1,0)</f>
        <v>1</v>
      </c>
      <c r="L374" s="24">
        <f t="shared" si="5"/>
        <v>0</v>
      </c>
    </row>
    <row r="375" spans="1:12" ht="38" x14ac:dyDescent="0.2">
      <c r="A375" s="24">
        <v>122748</v>
      </c>
      <c r="B375" s="24">
        <v>1</v>
      </c>
      <c r="C375" s="24">
        <v>295</v>
      </c>
      <c r="D375" s="24">
        <v>149</v>
      </c>
      <c r="E375" s="25" t="str">
        <f>_xlfn.XLOOKUP(A375,Product!A$2:A$5901,Product!B$2:B$5901,"Not Found")</f>
        <v>Alimentation Bébé</v>
      </c>
      <c r="F375" s="25" t="str">
        <f>_xlfn.XLOOKUP(A375,Product!A$2:A$5901,Product!C$2:C$5901,"Not Found")</f>
        <v>Préparation végétale bébé</v>
      </c>
      <c r="G375" s="25" t="str">
        <f>IF(_xlfn.XLOOKUP(A375,Product!A$2:A$5901,Product!D$2:D$5901,"Not Found") = 0,"",_xlfn.XLOOKUP(A375,Product!A$2:A$5901,Product!D$2:D$5901,"Not Found"))</f>
        <v>Préparation végétale 1er âge</v>
      </c>
      <c r="H375" s="30">
        <f>_xlfn.XLOOKUP(A375,Product!A$2:A$5901,Product!E$2:E$5901,"Not Found")</f>
        <v>15.04</v>
      </c>
      <c r="I375" s="25" t="str">
        <f>A375&amp;"_"&amp;E375&amp;"_"&amp;F375&amp;"_"&amp;G375</f>
        <v>122748_Alimentation Bébé_Préparation végétale bébé_Préparation végétale 1er âge</v>
      </c>
      <c r="J375" s="30">
        <f>D375*H375</f>
        <v>2240.96</v>
      </c>
      <c r="K375" s="25">
        <f>IF(D375&gt;0,1,0)</f>
        <v>1</v>
      </c>
      <c r="L375" s="24">
        <f t="shared" si="5"/>
        <v>0</v>
      </c>
    </row>
    <row r="376" spans="1:12" ht="38" x14ac:dyDescent="0.2">
      <c r="A376" s="24">
        <v>124709</v>
      </c>
      <c r="B376" s="24">
        <v>1</v>
      </c>
      <c r="C376" s="24">
        <v>87</v>
      </c>
      <c r="D376" s="24">
        <v>61</v>
      </c>
      <c r="E376" s="25" t="str">
        <f>_xlfn.XLOOKUP(A376,Product!A$2:A$5901,Product!B$2:B$5901,"Not Found")</f>
        <v>Alimentation Bébé</v>
      </c>
      <c r="F376" s="25" t="str">
        <f>_xlfn.XLOOKUP(A376,Product!A$2:A$5901,Product!C$2:C$5901,"Not Found")</f>
        <v>Petits pots fruits bébé</v>
      </c>
      <c r="G376" s="25" t="str">
        <f>IF(_xlfn.XLOOKUP(A376,Product!A$2:A$5901,Product!D$2:D$5901,"Not Found") = 0,"",_xlfn.XLOOKUP(A376,Product!A$2:A$5901,Product!D$2:D$5901,"Not Found"))</f>
        <v>Gourdes de fruits 4-6 mois</v>
      </c>
      <c r="H376" s="30">
        <f>_xlfn.XLOOKUP(A376,Product!A$2:A$5901,Product!E$2:E$5901,"Not Found")</f>
        <v>0.92</v>
      </c>
      <c r="I376" s="25" t="str">
        <f>A376&amp;"_"&amp;E376&amp;"_"&amp;F376&amp;"_"&amp;G376</f>
        <v>124709_Alimentation Bébé_Petits pots fruits bébé_Gourdes de fruits 4-6 mois</v>
      </c>
      <c r="J376" s="30">
        <f>D376*H376</f>
        <v>56.120000000000005</v>
      </c>
      <c r="K376" s="25">
        <f>IF(D376&gt;0,1,0)</f>
        <v>1</v>
      </c>
      <c r="L376" s="24">
        <f t="shared" si="5"/>
        <v>0</v>
      </c>
    </row>
    <row r="377" spans="1:12" ht="38" x14ac:dyDescent="0.2">
      <c r="A377" s="24">
        <v>128336</v>
      </c>
      <c r="B377" s="24">
        <v>0</v>
      </c>
      <c r="C377" s="24">
        <v>31</v>
      </c>
      <c r="D377" s="24">
        <v>1</v>
      </c>
      <c r="E377" s="25" t="str">
        <f>_xlfn.XLOOKUP(A377,Product!A$2:A$5901,Product!B$2:B$5901,"Not Found")</f>
        <v>Alimentation Bébé</v>
      </c>
      <c r="F377" s="25" t="str">
        <f>_xlfn.XLOOKUP(A377,Product!A$2:A$5901,Product!C$2:C$5901,"Not Found")</f>
        <v>Petits pots bébé du midi</v>
      </c>
      <c r="G377" s="25" t="str">
        <f>IF(_xlfn.XLOOKUP(A377,Product!A$2:A$5901,Product!D$2:D$5901,"Not Found") = 0,"",_xlfn.XLOOKUP(A377,Product!A$2:A$5901,Product!D$2:D$5901,"Not Found"))</f>
        <v>Petits pots midi 4-6 mois</v>
      </c>
      <c r="H377" s="30">
        <f>_xlfn.XLOOKUP(A377,Product!A$2:A$5901,Product!E$2:E$5901,"Not Found")</f>
        <v>2.1800000000000002</v>
      </c>
      <c r="I377" s="25" t="str">
        <f>A377&amp;"_"&amp;E377&amp;"_"&amp;F377&amp;"_"&amp;G377</f>
        <v>128336_Alimentation Bébé_Petits pots bébé du midi_Petits pots midi 4-6 mois</v>
      </c>
      <c r="J377" s="30">
        <f>D377*H377</f>
        <v>2.1800000000000002</v>
      </c>
      <c r="K377" s="25">
        <f>IF(D377&gt;0,1,0)</f>
        <v>1</v>
      </c>
      <c r="L377" s="24">
        <f t="shared" si="5"/>
        <v>0</v>
      </c>
    </row>
    <row r="378" spans="1:12" ht="38" x14ac:dyDescent="0.2">
      <c r="A378" s="24">
        <v>128337</v>
      </c>
      <c r="B378" s="24">
        <v>1</v>
      </c>
      <c r="C378" s="24">
        <v>171</v>
      </c>
      <c r="D378" s="24">
        <v>69</v>
      </c>
      <c r="E378" s="25" t="str">
        <f>_xlfn.XLOOKUP(A378,Product!A$2:A$5901,Product!B$2:B$5901,"Not Found")</f>
        <v>Alimentation Bébé</v>
      </c>
      <c r="F378" s="25" t="str">
        <f>_xlfn.XLOOKUP(A378,Product!A$2:A$5901,Product!C$2:C$5901,"Not Found")</f>
        <v>Petits pots bébé du midi</v>
      </c>
      <c r="G378" s="25" t="str">
        <f>IF(_xlfn.XLOOKUP(A378,Product!A$2:A$5901,Product!D$2:D$5901,"Not Found") = 0,"",_xlfn.XLOOKUP(A378,Product!A$2:A$5901,Product!D$2:D$5901,"Not Found"))</f>
        <v>Petits pots midi 8-12 mois</v>
      </c>
      <c r="H378" s="30">
        <f>_xlfn.XLOOKUP(A378,Product!A$2:A$5901,Product!E$2:E$5901,"Not Found")</f>
        <v>3.71</v>
      </c>
      <c r="I378" s="25" t="str">
        <f>A378&amp;"_"&amp;E378&amp;"_"&amp;F378&amp;"_"&amp;G378</f>
        <v>128337_Alimentation Bébé_Petits pots bébé du midi_Petits pots midi 8-12 mois</v>
      </c>
      <c r="J378" s="30">
        <f>D378*H378</f>
        <v>255.99</v>
      </c>
      <c r="K378" s="25">
        <f>IF(D378&gt;0,1,0)</f>
        <v>1</v>
      </c>
      <c r="L378" s="24">
        <f t="shared" si="5"/>
        <v>0</v>
      </c>
    </row>
    <row r="379" spans="1:12" ht="38" x14ac:dyDescent="0.2">
      <c r="A379" s="24">
        <v>128338</v>
      </c>
      <c r="B379" s="24">
        <v>0</v>
      </c>
      <c r="C379" s="24">
        <v>777</v>
      </c>
      <c r="D379" s="24">
        <v>115</v>
      </c>
      <c r="E379" s="25" t="str">
        <f>_xlfn.XLOOKUP(A379,Product!A$2:A$5901,Product!B$2:B$5901,"Not Found")</f>
        <v>Alimentation Bébé</v>
      </c>
      <c r="F379" s="25" t="str">
        <f>_xlfn.XLOOKUP(A379,Product!A$2:A$5901,Product!C$2:C$5901,"Not Found")</f>
        <v>Petits pots fruits bébé</v>
      </c>
      <c r="G379" s="25" t="str">
        <f>IF(_xlfn.XLOOKUP(A379,Product!A$2:A$5901,Product!D$2:D$5901,"Not Found") = 0,"",_xlfn.XLOOKUP(A379,Product!A$2:A$5901,Product!D$2:D$5901,"Not Found"))</f>
        <v>Gourdes de fruits 4-6 mois</v>
      </c>
      <c r="H379" s="30">
        <f>_xlfn.XLOOKUP(A379,Product!A$2:A$5901,Product!E$2:E$5901,"Not Found")</f>
        <v>3.73</v>
      </c>
      <c r="I379" s="25" t="str">
        <f>A379&amp;"_"&amp;E379&amp;"_"&amp;F379&amp;"_"&amp;G379</f>
        <v>128338_Alimentation Bébé_Petits pots fruits bébé_Gourdes de fruits 4-6 mois</v>
      </c>
      <c r="J379" s="30">
        <f>D379*H379</f>
        <v>428.95</v>
      </c>
      <c r="K379" s="25">
        <f>IF(D379&gt;0,1,0)</f>
        <v>1</v>
      </c>
      <c r="L379" s="24">
        <f t="shared" si="5"/>
        <v>0</v>
      </c>
    </row>
    <row r="380" spans="1:12" ht="38" x14ac:dyDescent="0.2">
      <c r="A380" s="24">
        <v>128339</v>
      </c>
      <c r="B380" s="24">
        <v>1</v>
      </c>
      <c r="C380" s="24">
        <v>296</v>
      </c>
      <c r="D380" s="24">
        <v>143</v>
      </c>
      <c r="E380" s="25" t="str">
        <f>_xlfn.XLOOKUP(A380,Product!A$2:A$5901,Product!B$2:B$5901,"Not Found")</f>
        <v>Alimentation Bébé</v>
      </c>
      <c r="F380" s="25" t="str">
        <f>_xlfn.XLOOKUP(A380,Product!A$2:A$5901,Product!C$2:C$5901,"Not Found")</f>
        <v>Petits pots fruits bébé</v>
      </c>
      <c r="G380" s="25" t="str">
        <f>IF(_xlfn.XLOOKUP(A380,Product!A$2:A$5901,Product!D$2:D$5901,"Not Found") = 0,"",_xlfn.XLOOKUP(A380,Product!A$2:A$5901,Product!D$2:D$5901,"Not Found"))</f>
        <v>Gourdes de fruits 4-6 mois</v>
      </c>
      <c r="H380" s="30">
        <f>_xlfn.XLOOKUP(A380,Product!A$2:A$5901,Product!E$2:E$5901,"Not Found")</f>
        <v>3.73</v>
      </c>
      <c r="I380" s="25" t="str">
        <f>A380&amp;"_"&amp;E380&amp;"_"&amp;F380&amp;"_"&amp;G380</f>
        <v>128339_Alimentation Bébé_Petits pots fruits bébé_Gourdes de fruits 4-6 mois</v>
      </c>
      <c r="J380" s="30">
        <f>D380*H380</f>
        <v>533.39</v>
      </c>
      <c r="K380" s="25">
        <f>IF(D380&gt;0,1,0)</f>
        <v>1</v>
      </c>
      <c r="L380" s="24">
        <f t="shared" si="5"/>
        <v>0</v>
      </c>
    </row>
    <row r="381" spans="1:12" ht="38" x14ac:dyDescent="0.2">
      <c r="A381" s="24">
        <v>128340</v>
      </c>
      <c r="B381" s="24">
        <v>0</v>
      </c>
      <c r="C381" s="24">
        <v>48</v>
      </c>
      <c r="D381" s="24">
        <v>1</v>
      </c>
      <c r="E381" s="25" t="str">
        <f>_xlfn.XLOOKUP(A381,Product!A$2:A$5901,Product!B$2:B$5901,"Not Found")</f>
        <v>Alimentation Bébé</v>
      </c>
      <c r="F381" s="25" t="str">
        <f>_xlfn.XLOOKUP(A381,Product!A$2:A$5901,Product!C$2:C$5901,"Not Found")</f>
        <v>Petits pots fruits bébé</v>
      </c>
      <c r="G381" s="25" t="str">
        <f>IF(_xlfn.XLOOKUP(A381,Product!A$2:A$5901,Product!D$2:D$5901,"Not Found") = 0,"",_xlfn.XLOOKUP(A381,Product!A$2:A$5901,Product!D$2:D$5901,"Not Found"))</f>
        <v>Petits pots de fruits 4-6 mois</v>
      </c>
      <c r="H381" s="30">
        <f>_xlfn.XLOOKUP(A381,Product!A$2:A$5901,Product!E$2:E$5901,"Not Found")</f>
        <v>2.81</v>
      </c>
      <c r="I381" s="25" t="str">
        <f>A381&amp;"_"&amp;E381&amp;"_"&amp;F381&amp;"_"&amp;G381</f>
        <v>128340_Alimentation Bébé_Petits pots fruits bébé_Petits pots de fruits 4-6 mois</v>
      </c>
      <c r="J381" s="30">
        <f>D381*H381</f>
        <v>2.81</v>
      </c>
      <c r="K381" s="25">
        <f>IF(D381&gt;0,1,0)</f>
        <v>1</v>
      </c>
      <c r="L381" s="24">
        <f t="shared" si="5"/>
        <v>0</v>
      </c>
    </row>
    <row r="382" spans="1:12" ht="38" x14ac:dyDescent="0.2">
      <c r="A382" s="24">
        <v>128341</v>
      </c>
      <c r="B382" s="24">
        <v>1</v>
      </c>
      <c r="C382" s="24">
        <v>858</v>
      </c>
      <c r="D382" s="24">
        <v>532</v>
      </c>
      <c r="E382" s="25" t="str">
        <f>_xlfn.XLOOKUP(A382,Product!A$2:A$5901,Product!B$2:B$5901,"Not Found")</f>
        <v>Alimentation Bébé</v>
      </c>
      <c r="F382" s="25" t="str">
        <f>_xlfn.XLOOKUP(A382,Product!A$2:A$5901,Product!C$2:C$5901,"Not Found")</f>
        <v>Petits pots fruits bébé</v>
      </c>
      <c r="G382" s="25" t="str">
        <f>IF(_xlfn.XLOOKUP(A382,Product!A$2:A$5901,Product!D$2:D$5901,"Not Found") = 0,"",_xlfn.XLOOKUP(A382,Product!A$2:A$5901,Product!D$2:D$5901,"Not Found"))</f>
        <v>Petits pots de fruits 4-6 mois</v>
      </c>
      <c r="H382" s="30">
        <f>_xlfn.XLOOKUP(A382,Product!A$2:A$5901,Product!E$2:E$5901,"Not Found")</f>
        <v>2.81</v>
      </c>
      <c r="I382" s="25" t="str">
        <f>A382&amp;"_"&amp;E382&amp;"_"&amp;F382&amp;"_"&amp;G382</f>
        <v>128341_Alimentation Bébé_Petits pots fruits bébé_Petits pots de fruits 4-6 mois</v>
      </c>
      <c r="J382" s="30">
        <f>D382*H382</f>
        <v>1494.92</v>
      </c>
      <c r="K382" s="25">
        <f>IF(D382&gt;0,1,0)</f>
        <v>1</v>
      </c>
      <c r="L382" s="24">
        <f t="shared" si="5"/>
        <v>0</v>
      </c>
    </row>
    <row r="383" spans="1:12" ht="38" x14ac:dyDescent="0.2">
      <c r="A383" s="24">
        <v>128343</v>
      </c>
      <c r="B383" s="24">
        <v>1</v>
      </c>
      <c r="C383" s="24">
        <v>73</v>
      </c>
      <c r="D383" s="24">
        <v>30</v>
      </c>
      <c r="E383" s="25" t="str">
        <f>_xlfn.XLOOKUP(A383,Product!A$2:A$5901,Product!B$2:B$5901,"Not Found")</f>
        <v>Alimentation Bébé</v>
      </c>
      <c r="F383" s="25" t="str">
        <f>_xlfn.XLOOKUP(A383,Product!A$2:A$5901,Product!C$2:C$5901,"Not Found")</f>
        <v>Petits pots bébé du midi</v>
      </c>
      <c r="G383" s="25" t="str">
        <f>IF(_xlfn.XLOOKUP(A383,Product!A$2:A$5901,Product!D$2:D$5901,"Not Found") = 0,"",_xlfn.XLOOKUP(A383,Product!A$2:A$5901,Product!D$2:D$5901,"Not Found"))</f>
        <v>Petits pots midi 8-12 mois</v>
      </c>
      <c r="H383" s="30">
        <f>_xlfn.XLOOKUP(A383,Product!A$2:A$5901,Product!E$2:E$5901,"Not Found")</f>
        <v>3.71</v>
      </c>
      <c r="I383" s="25" t="str">
        <f>A383&amp;"_"&amp;E383&amp;"_"&amp;F383&amp;"_"&amp;G383</f>
        <v>128343_Alimentation Bébé_Petits pots bébé du midi_Petits pots midi 8-12 mois</v>
      </c>
      <c r="J383" s="30">
        <f>D383*H383</f>
        <v>111.3</v>
      </c>
      <c r="K383" s="25">
        <f>IF(D383&gt;0,1,0)</f>
        <v>1</v>
      </c>
      <c r="L383" s="24">
        <f t="shared" si="5"/>
        <v>0</v>
      </c>
    </row>
    <row r="384" spans="1:12" ht="38" x14ac:dyDescent="0.2">
      <c r="A384" s="24">
        <v>128344</v>
      </c>
      <c r="B384" s="24">
        <v>1</v>
      </c>
      <c r="C384" s="24">
        <v>148</v>
      </c>
      <c r="D384" s="24">
        <v>134</v>
      </c>
      <c r="E384" s="25" t="str">
        <f>_xlfn.XLOOKUP(A384,Product!A$2:A$5901,Product!B$2:B$5901,"Not Found")</f>
        <v>Alimentation Bébé</v>
      </c>
      <c r="F384" s="25" t="str">
        <f>_xlfn.XLOOKUP(A384,Product!A$2:A$5901,Product!C$2:C$5901,"Not Found")</f>
        <v>Petits pots bébé du midi</v>
      </c>
      <c r="G384" s="25" t="str">
        <f>IF(_xlfn.XLOOKUP(A384,Product!A$2:A$5901,Product!D$2:D$5901,"Not Found") = 0,"",_xlfn.XLOOKUP(A384,Product!A$2:A$5901,Product!D$2:D$5901,"Not Found"))</f>
        <v>Petits pots midi 4-6 mois</v>
      </c>
      <c r="H384" s="30">
        <f>_xlfn.XLOOKUP(A384,Product!A$2:A$5901,Product!E$2:E$5901,"Not Found")</f>
        <v>2.1800000000000002</v>
      </c>
      <c r="I384" s="25" t="str">
        <f>A384&amp;"_"&amp;E384&amp;"_"&amp;F384&amp;"_"&amp;G384</f>
        <v>128344_Alimentation Bébé_Petits pots bébé du midi_Petits pots midi 4-6 mois</v>
      </c>
      <c r="J384" s="30">
        <f>D384*H384</f>
        <v>292.12</v>
      </c>
      <c r="K384" s="25">
        <f>IF(D384&gt;0,1,0)</f>
        <v>1</v>
      </c>
      <c r="L384" s="24">
        <f t="shared" si="5"/>
        <v>0</v>
      </c>
    </row>
    <row r="385" spans="1:12" ht="38" x14ac:dyDescent="0.2">
      <c r="A385" s="24">
        <v>128402</v>
      </c>
      <c r="B385" s="24">
        <v>1</v>
      </c>
      <c r="C385" s="24">
        <v>788</v>
      </c>
      <c r="D385" s="24">
        <v>656</v>
      </c>
      <c r="E385" s="25" t="str">
        <f>_xlfn.XLOOKUP(A385,Product!A$2:A$5901,Product!B$2:B$5901,"Not Found")</f>
        <v>Alimentation Bébé</v>
      </c>
      <c r="F385" s="25" t="str">
        <f>_xlfn.XLOOKUP(A385,Product!A$2:A$5901,Product!C$2:C$5901,"Not Found")</f>
        <v>Petits pots fruits bébé</v>
      </c>
      <c r="G385" s="25" t="str">
        <f>IF(_xlfn.XLOOKUP(A385,Product!A$2:A$5901,Product!D$2:D$5901,"Not Found") = 0,"",_xlfn.XLOOKUP(A385,Product!A$2:A$5901,Product!D$2:D$5901,"Not Found"))</f>
        <v>Gourdes de fruits 4-6 mois</v>
      </c>
      <c r="H385" s="30">
        <f>_xlfn.XLOOKUP(A385,Product!A$2:A$5901,Product!E$2:E$5901,"Not Found")</f>
        <v>2.68</v>
      </c>
      <c r="I385" s="25" t="str">
        <f>A385&amp;"_"&amp;E385&amp;"_"&amp;F385&amp;"_"&amp;G385</f>
        <v>128402_Alimentation Bébé_Petits pots fruits bébé_Gourdes de fruits 4-6 mois</v>
      </c>
      <c r="J385" s="30">
        <f>D385*H385</f>
        <v>1758.0800000000002</v>
      </c>
      <c r="K385" s="25">
        <f>IF(D385&gt;0,1,0)</f>
        <v>1</v>
      </c>
      <c r="L385" s="24">
        <f t="shared" si="5"/>
        <v>0</v>
      </c>
    </row>
    <row r="386" spans="1:12" ht="38" x14ac:dyDescent="0.2">
      <c r="A386" s="24">
        <v>133907</v>
      </c>
      <c r="B386" s="24">
        <v>1</v>
      </c>
      <c r="C386" s="24">
        <v>879</v>
      </c>
      <c r="D386" s="24">
        <v>858</v>
      </c>
      <c r="E386" s="25" t="str">
        <f>_xlfn.XLOOKUP(A386,Product!A$2:A$5901,Product!B$2:B$5901,"Not Found")</f>
        <v>Alimentation Bébé</v>
      </c>
      <c r="F386" s="25" t="str">
        <f>_xlfn.XLOOKUP(A386,Product!A$2:A$5901,Product!C$2:C$5901,"Not Found")</f>
        <v>Petits pots légumes bébé</v>
      </c>
      <c r="G386" s="25" t="str">
        <f>IF(_xlfn.XLOOKUP(A386,Product!A$2:A$5901,Product!D$2:D$5901,"Not Found") = 0,"",_xlfn.XLOOKUP(A386,Product!A$2:A$5901,Product!D$2:D$5901,"Not Found"))</f>
        <v>Petits pots légumes +4 mois</v>
      </c>
      <c r="H386" s="30">
        <f>_xlfn.XLOOKUP(A386,Product!A$2:A$5901,Product!E$2:E$5901,"Not Found")</f>
        <v>2.29</v>
      </c>
      <c r="I386" s="25" t="str">
        <f>A386&amp;"_"&amp;E386&amp;"_"&amp;F386&amp;"_"&amp;G386</f>
        <v>133907_Alimentation Bébé_Petits pots légumes bébé_Petits pots légumes +4 mois</v>
      </c>
      <c r="J386" s="30">
        <f>D386*H386</f>
        <v>1964.82</v>
      </c>
      <c r="K386" s="25">
        <f>IF(D386&gt;0,1,0)</f>
        <v>1</v>
      </c>
      <c r="L386" s="24">
        <f t="shared" si="5"/>
        <v>0</v>
      </c>
    </row>
    <row r="387" spans="1:12" ht="38" x14ac:dyDescent="0.2">
      <c r="A387" s="24">
        <v>133908</v>
      </c>
      <c r="B387" s="24">
        <v>0</v>
      </c>
      <c r="C387" s="24">
        <v>86</v>
      </c>
      <c r="D387" s="24">
        <v>12</v>
      </c>
      <c r="E387" s="25" t="str">
        <f>_xlfn.XLOOKUP(A387,Product!A$2:A$5901,Product!B$2:B$5901,"Not Found")</f>
        <v>Alimentation Bébé</v>
      </c>
      <c r="F387" s="25" t="str">
        <f>_xlfn.XLOOKUP(A387,Product!A$2:A$5901,Product!C$2:C$5901,"Not Found")</f>
        <v>Petits pots légumes bébé</v>
      </c>
      <c r="G387" s="25" t="str">
        <f>IF(_xlfn.XLOOKUP(A387,Product!A$2:A$5901,Product!D$2:D$5901,"Not Found") = 0,"",_xlfn.XLOOKUP(A387,Product!A$2:A$5901,Product!D$2:D$5901,"Not Found"))</f>
        <v>Petits pots légumes +4 mois</v>
      </c>
      <c r="H387" s="30">
        <f>_xlfn.XLOOKUP(A387,Product!A$2:A$5901,Product!E$2:E$5901,"Not Found")</f>
        <v>2.29</v>
      </c>
      <c r="I387" s="25" t="str">
        <f>A387&amp;"_"&amp;E387&amp;"_"&amp;F387&amp;"_"&amp;G387</f>
        <v>133908_Alimentation Bébé_Petits pots légumes bébé_Petits pots légumes +4 mois</v>
      </c>
      <c r="J387" s="30">
        <f>D387*H387</f>
        <v>27.48</v>
      </c>
      <c r="K387" s="25">
        <f>IF(D387&gt;0,1,0)</f>
        <v>1</v>
      </c>
      <c r="L387" s="24">
        <f t="shared" ref="L387:L450" si="6">1-K387</f>
        <v>0</v>
      </c>
    </row>
    <row r="388" spans="1:12" ht="38" x14ac:dyDescent="0.2">
      <c r="A388" s="24">
        <v>133909</v>
      </c>
      <c r="B388" s="24">
        <v>0</v>
      </c>
      <c r="C388" s="24">
        <v>428</v>
      </c>
      <c r="D388" s="24">
        <v>296</v>
      </c>
      <c r="E388" s="25" t="str">
        <f>_xlfn.XLOOKUP(A388,Product!A$2:A$5901,Product!B$2:B$5901,"Not Found")</f>
        <v>Alimentation Bébé</v>
      </c>
      <c r="F388" s="25" t="str">
        <f>_xlfn.XLOOKUP(A388,Product!A$2:A$5901,Product!C$2:C$5901,"Not Found")</f>
        <v>Petits pots fruits bébé</v>
      </c>
      <c r="G388" s="25" t="str">
        <f>IF(_xlfn.XLOOKUP(A388,Product!A$2:A$5901,Product!D$2:D$5901,"Not Found") = 0,"",_xlfn.XLOOKUP(A388,Product!A$2:A$5901,Product!D$2:D$5901,"Not Found"))</f>
        <v>Gourdes de fruits 4-6 mois</v>
      </c>
      <c r="H388" s="30">
        <f>_xlfn.XLOOKUP(A388,Product!A$2:A$5901,Product!E$2:E$5901,"Not Found")</f>
        <v>2.68</v>
      </c>
      <c r="I388" s="25" t="str">
        <f>A388&amp;"_"&amp;E388&amp;"_"&amp;F388&amp;"_"&amp;G388</f>
        <v>133909_Alimentation Bébé_Petits pots fruits bébé_Gourdes de fruits 4-6 mois</v>
      </c>
      <c r="J388" s="30">
        <f>D388*H388</f>
        <v>793.28000000000009</v>
      </c>
      <c r="K388" s="25">
        <f>IF(D388&gt;0,1,0)</f>
        <v>1</v>
      </c>
      <c r="L388" s="24">
        <f t="shared" si="6"/>
        <v>0</v>
      </c>
    </row>
    <row r="389" spans="1:12" ht="38" x14ac:dyDescent="0.2">
      <c r="A389" s="24">
        <v>133910</v>
      </c>
      <c r="B389" s="24">
        <v>0</v>
      </c>
      <c r="C389" s="24">
        <v>564</v>
      </c>
      <c r="D389" s="24">
        <v>112</v>
      </c>
      <c r="E389" s="25" t="str">
        <f>_xlfn.XLOOKUP(A389,Product!A$2:A$5901,Product!B$2:B$5901,"Not Found")</f>
        <v>Alimentation Bébé</v>
      </c>
      <c r="F389" s="25" t="str">
        <f>_xlfn.XLOOKUP(A389,Product!A$2:A$5901,Product!C$2:C$5901,"Not Found")</f>
        <v>Petits pots légumes bébé</v>
      </c>
      <c r="G389" s="25" t="str">
        <f>IF(_xlfn.XLOOKUP(A389,Product!A$2:A$5901,Product!D$2:D$5901,"Not Found") = 0,"",_xlfn.XLOOKUP(A389,Product!A$2:A$5901,Product!D$2:D$5901,"Not Found"))</f>
        <v>Petits pots légumes +4 mois</v>
      </c>
      <c r="H389" s="30">
        <f>_xlfn.XLOOKUP(A389,Product!A$2:A$5901,Product!E$2:E$5901,"Not Found")</f>
        <v>2.29</v>
      </c>
      <c r="I389" s="25" t="str">
        <f>A389&amp;"_"&amp;E389&amp;"_"&amp;F389&amp;"_"&amp;G389</f>
        <v>133910_Alimentation Bébé_Petits pots légumes bébé_Petits pots légumes +4 mois</v>
      </c>
      <c r="J389" s="30">
        <f>D389*H389</f>
        <v>256.48</v>
      </c>
      <c r="K389" s="25">
        <f>IF(D389&gt;0,1,0)</f>
        <v>1</v>
      </c>
      <c r="L389" s="24">
        <f t="shared" si="6"/>
        <v>0</v>
      </c>
    </row>
    <row r="390" spans="1:12" ht="38" x14ac:dyDescent="0.2">
      <c r="A390" s="24">
        <v>133912</v>
      </c>
      <c r="B390" s="24">
        <v>0</v>
      </c>
      <c r="C390" s="24">
        <v>150</v>
      </c>
      <c r="D390" s="24">
        <v>100</v>
      </c>
      <c r="E390" s="25" t="str">
        <f>_xlfn.XLOOKUP(A390,Product!A$2:A$5901,Product!B$2:B$5901,"Not Found")</f>
        <v>Alimentation Bébé</v>
      </c>
      <c r="F390" s="25" t="str">
        <f>_xlfn.XLOOKUP(A390,Product!A$2:A$5901,Product!C$2:C$5901,"Not Found")</f>
        <v>Petits pots légumes bébé</v>
      </c>
      <c r="G390" s="25" t="str">
        <f>IF(_xlfn.XLOOKUP(A390,Product!A$2:A$5901,Product!D$2:D$5901,"Not Found") = 0,"",_xlfn.XLOOKUP(A390,Product!A$2:A$5901,Product!D$2:D$5901,"Not Found"))</f>
        <v>Petits pots légumes +4 mois</v>
      </c>
      <c r="H390" s="30">
        <f>_xlfn.XLOOKUP(A390,Product!A$2:A$5901,Product!E$2:E$5901,"Not Found")</f>
        <v>2.4500000000000002</v>
      </c>
      <c r="I390" s="25" t="str">
        <f>A390&amp;"_"&amp;E390&amp;"_"&amp;F390&amp;"_"&amp;G390</f>
        <v>133912_Alimentation Bébé_Petits pots légumes bébé_Petits pots légumes +4 mois</v>
      </c>
      <c r="J390" s="30">
        <f>D390*H390</f>
        <v>245.00000000000003</v>
      </c>
      <c r="K390" s="25">
        <f>IF(D390&gt;0,1,0)</f>
        <v>1</v>
      </c>
      <c r="L390" s="24">
        <f t="shared" si="6"/>
        <v>0</v>
      </c>
    </row>
    <row r="391" spans="1:12" ht="38" x14ac:dyDescent="0.2">
      <c r="A391" s="24">
        <v>133913</v>
      </c>
      <c r="B391" s="24">
        <v>0</v>
      </c>
      <c r="C391" s="24">
        <v>382</v>
      </c>
      <c r="D391" s="24">
        <v>123</v>
      </c>
      <c r="E391" s="25" t="str">
        <f>_xlfn.XLOOKUP(A391,Product!A$2:A$5901,Product!B$2:B$5901,"Not Found")</f>
        <v>Alimentation Bébé</v>
      </c>
      <c r="F391" s="25" t="str">
        <f>_xlfn.XLOOKUP(A391,Product!A$2:A$5901,Product!C$2:C$5901,"Not Found")</f>
        <v>Petits pots bébé du midi</v>
      </c>
      <c r="G391" s="25" t="str">
        <f>IF(_xlfn.XLOOKUP(A391,Product!A$2:A$5901,Product!D$2:D$5901,"Not Found") = 0,"",_xlfn.XLOOKUP(A391,Product!A$2:A$5901,Product!D$2:D$5901,"Not Found"))</f>
        <v>Assiettes midi bébé 6-8 mois</v>
      </c>
      <c r="H391" s="30">
        <f>_xlfn.XLOOKUP(A391,Product!A$2:A$5901,Product!E$2:E$5901,"Not Found")</f>
        <v>2.4500000000000002</v>
      </c>
      <c r="I391" s="25" t="str">
        <f>A391&amp;"_"&amp;E391&amp;"_"&amp;F391&amp;"_"&amp;G391</f>
        <v>133913_Alimentation Bébé_Petits pots bébé du midi_Assiettes midi bébé 6-8 mois</v>
      </c>
      <c r="J391" s="30">
        <f>D391*H391</f>
        <v>301.35000000000002</v>
      </c>
      <c r="K391" s="25">
        <f>IF(D391&gt;0,1,0)</f>
        <v>1</v>
      </c>
      <c r="L391" s="24">
        <f t="shared" si="6"/>
        <v>0</v>
      </c>
    </row>
    <row r="392" spans="1:12" ht="38" x14ac:dyDescent="0.2">
      <c r="A392" s="24">
        <v>133914</v>
      </c>
      <c r="B392" s="24">
        <v>1</v>
      </c>
      <c r="C392" s="24">
        <v>543</v>
      </c>
      <c r="D392" s="24">
        <v>398</v>
      </c>
      <c r="E392" s="25" t="str">
        <f>_xlfn.XLOOKUP(A392,Product!A$2:A$5901,Product!B$2:B$5901,"Not Found")</f>
        <v>Alimentation Bébé</v>
      </c>
      <c r="F392" s="25" t="str">
        <f>_xlfn.XLOOKUP(A392,Product!A$2:A$5901,Product!C$2:C$5901,"Not Found")</f>
        <v>Petits pots légumes bébé</v>
      </c>
      <c r="G392" s="25" t="str">
        <f>IF(_xlfn.XLOOKUP(A392,Product!A$2:A$5901,Product!D$2:D$5901,"Not Found") = 0,"",_xlfn.XLOOKUP(A392,Product!A$2:A$5901,Product!D$2:D$5901,"Not Found"))</f>
        <v>Petits pots légumes +4 mois</v>
      </c>
      <c r="H392" s="30">
        <f>_xlfn.XLOOKUP(A392,Product!A$2:A$5901,Product!E$2:E$5901,"Not Found")</f>
        <v>2.29</v>
      </c>
      <c r="I392" s="25" t="str">
        <f>A392&amp;"_"&amp;E392&amp;"_"&amp;F392&amp;"_"&amp;G392</f>
        <v>133914_Alimentation Bébé_Petits pots légumes bébé_Petits pots légumes +4 mois</v>
      </c>
      <c r="J392" s="30">
        <f>D392*H392</f>
        <v>911.42</v>
      </c>
      <c r="K392" s="25">
        <f>IF(D392&gt;0,1,0)</f>
        <v>1</v>
      </c>
      <c r="L392" s="24">
        <f t="shared" si="6"/>
        <v>0</v>
      </c>
    </row>
    <row r="393" spans="1:12" ht="38" x14ac:dyDescent="0.2">
      <c r="A393" s="24">
        <v>139295</v>
      </c>
      <c r="B393" s="24">
        <v>1</v>
      </c>
      <c r="C393" s="24">
        <v>647</v>
      </c>
      <c r="D393" s="24">
        <v>198</v>
      </c>
      <c r="E393" s="25" t="str">
        <f>_xlfn.XLOOKUP(A393,Product!A$2:A$5901,Product!B$2:B$5901,"Not Found")</f>
        <v>Alimentation Bébé</v>
      </c>
      <c r="F393" s="25" t="str">
        <f>_xlfn.XLOOKUP(A393,Product!A$2:A$5901,Product!C$2:C$5901,"Not Found")</f>
        <v>Desserts lactés bébé</v>
      </c>
      <c r="G393" s="25" t="str">
        <f>IF(_xlfn.XLOOKUP(A393,Product!A$2:A$5901,Product!D$2:D$5901,"Not Found") = 0,"",_xlfn.XLOOKUP(A393,Product!A$2:A$5901,Product!D$2:D$5901,"Not Found"))</f>
        <v>Desserts lactés bébé 4-6 mois</v>
      </c>
      <c r="H393" s="30">
        <f>_xlfn.XLOOKUP(A393,Product!A$2:A$5901,Product!E$2:E$5901,"Not Found")</f>
        <v>3.94</v>
      </c>
      <c r="I393" s="25" t="str">
        <f>A393&amp;"_"&amp;E393&amp;"_"&amp;F393&amp;"_"&amp;G393</f>
        <v>139295_Alimentation Bébé_Desserts lactés bébé_Desserts lactés bébé 4-6 mois</v>
      </c>
      <c r="J393" s="30">
        <f>D393*H393</f>
        <v>780.12</v>
      </c>
      <c r="K393" s="25">
        <f>IF(D393&gt;0,1,0)</f>
        <v>1</v>
      </c>
      <c r="L393" s="24">
        <f t="shared" si="6"/>
        <v>0</v>
      </c>
    </row>
    <row r="394" spans="1:12" ht="38" x14ac:dyDescent="0.2">
      <c r="A394" s="24">
        <v>139296</v>
      </c>
      <c r="B394" s="24">
        <v>1</v>
      </c>
      <c r="C394" s="24">
        <v>548</v>
      </c>
      <c r="D394" s="24">
        <v>125</v>
      </c>
      <c r="E394" s="25" t="str">
        <f>_xlfn.XLOOKUP(A394,Product!A$2:A$5901,Product!B$2:B$5901,"Not Found")</f>
        <v>Alimentation Bébé</v>
      </c>
      <c r="F394" s="25" t="str">
        <f>_xlfn.XLOOKUP(A394,Product!A$2:A$5901,Product!C$2:C$5901,"Not Found")</f>
        <v>Petits pots fruits bébé</v>
      </c>
      <c r="G394" s="25" t="str">
        <f>IF(_xlfn.XLOOKUP(A394,Product!A$2:A$5901,Product!D$2:D$5901,"Not Found") = 0,"",_xlfn.XLOOKUP(A394,Product!A$2:A$5901,Product!D$2:D$5901,"Not Found"))</f>
        <v>Gourdes de fruits 4-6 mois</v>
      </c>
      <c r="H394" s="30">
        <f>_xlfn.XLOOKUP(A394,Product!A$2:A$5901,Product!E$2:E$5901,"Not Found")</f>
        <v>0.95</v>
      </c>
      <c r="I394" s="25" t="str">
        <f>A394&amp;"_"&amp;E394&amp;"_"&amp;F394&amp;"_"&amp;G394</f>
        <v>139296_Alimentation Bébé_Petits pots fruits bébé_Gourdes de fruits 4-6 mois</v>
      </c>
      <c r="J394" s="30">
        <f>D394*H394</f>
        <v>118.75</v>
      </c>
      <c r="K394" s="25">
        <f>IF(D394&gt;0,1,0)</f>
        <v>1</v>
      </c>
      <c r="L394" s="24">
        <f t="shared" si="6"/>
        <v>0</v>
      </c>
    </row>
    <row r="395" spans="1:12" ht="38" x14ac:dyDescent="0.2">
      <c r="A395" s="24">
        <v>139297</v>
      </c>
      <c r="B395" s="24">
        <v>1</v>
      </c>
      <c r="C395" s="24">
        <v>673</v>
      </c>
      <c r="D395" s="24">
        <v>263</v>
      </c>
      <c r="E395" s="25" t="str">
        <f>_xlfn.XLOOKUP(A395,Product!A$2:A$5901,Product!B$2:B$5901,"Not Found")</f>
        <v>Alimentation Bébé</v>
      </c>
      <c r="F395" s="25" t="str">
        <f>_xlfn.XLOOKUP(A395,Product!A$2:A$5901,Product!C$2:C$5901,"Not Found")</f>
        <v>Desserts lactés bébé</v>
      </c>
      <c r="G395" s="25" t="str">
        <f>IF(_xlfn.XLOOKUP(A395,Product!A$2:A$5901,Product!D$2:D$5901,"Not Found") = 0,"",_xlfn.XLOOKUP(A395,Product!A$2:A$5901,Product!D$2:D$5901,"Not Found"))</f>
        <v>Desserts lactés bébé 8-12 mois</v>
      </c>
      <c r="H395" s="30">
        <f>_xlfn.XLOOKUP(A395,Product!A$2:A$5901,Product!E$2:E$5901,"Not Found")</f>
        <v>3.86</v>
      </c>
      <c r="I395" s="25" t="str">
        <f>A395&amp;"_"&amp;E395&amp;"_"&amp;F395&amp;"_"&amp;G395</f>
        <v>139297_Alimentation Bébé_Desserts lactés bébé_Desserts lactés bébé 8-12 mois</v>
      </c>
      <c r="J395" s="30">
        <f>D395*H395</f>
        <v>1015.18</v>
      </c>
      <c r="K395" s="25">
        <f>IF(D395&gt;0,1,0)</f>
        <v>1</v>
      </c>
      <c r="L395" s="24">
        <f t="shared" si="6"/>
        <v>0</v>
      </c>
    </row>
    <row r="396" spans="1:12" ht="38" x14ac:dyDescent="0.2">
      <c r="A396" s="24">
        <v>139298</v>
      </c>
      <c r="B396" s="24">
        <v>0</v>
      </c>
      <c r="C396" s="24">
        <v>108</v>
      </c>
      <c r="D396" s="24">
        <v>12</v>
      </c>
      <c r="E396" s="25" t="str">
        <f>_xlfn.XLOOKUP(A396,Product!A$2:A$5901,Product!B$2:B$5901,"Not Found")</f>
        <v>Alimentation Bébé</v>
      </c>
      <c r="F396" s="25" t="str">
        <f>_xlfn.XLOOKUP(A396,Product!A$2:A$5901,Product!C$2:C$5901,"Not Found")</f>
        <v>Goûters &amp; biscuits bio bébé</v>
      </c>
      <c r="G396" s="25" t="str">
        <f>IF(_xlfn.XLOOKUP(A396,Product!A$2:A$5901,Product!D$2:D$5901,"Not Found") = 0,"",_xlfn.XLOOKUP(A396,Product!A$2:A$5901,Product!D$2:D$5901,"Not Found"))</f>
        <v>Goûters bio bébé 8 mois</v>
      </c>
      <c r="H396" s="30">
        <f>_xlfn.XLOOKUP(A396,Product!A$2:A$5901,Product!E$2:E$5901,"Not Found")</f>
        <v>2.33</v>
      </c>
      <c r="I396" s="25" t="str">
        <f>A396&amp;"_"&amp;E396&amp;"_"&amp;F396&amp;"_"&amp;G396</f>
        <v>139298_Alimentation Bébé_Goûters &amp; biscuits bio bébé_Goûters bio bébé 8 mois</v>
      </c>
      <c r="J396" s="30">
        <f>D396*H396</f>
        <v>27.96</v>
      </c>
      <c r="K396" s="25">
        <f>IF(D396&gt;0,1,0)</f>
        <v>1</v>
      </c>
      <c r="L396" s="24">
        <f t="shared" si="6"/>
        <v>0</v>
      </c>
    </row>
    <row r="397" spans="1:12" ht="38" x14ac:dyDescent="0.2">
      <c r="A397" s="24">
        <v>139299</v>
      </c>
      <c r="B397" s="24">
        <v>1</v>
      </c>
      <c r="C397" s="24">
        <v>689</v>
      </c>
      <c r="D397" s="24">
        <v>413</v>
      </c>
      <c r="E397" s="25" t="str">
        <f>_xlfn.XLOOKUP(A397,Product!A$2:A$5901,Product!B$2:B$5901,"Not Found")</f>
        <v>Alimentation Bébé</v>
      </c>
      <c r="F397" s="25" t="str">
        <f>_xlfn.XLOOKUP(A397,Product!A$2:A$5901,Product!C$2:C$5901,"Not Found")</f>
        <v>Goûters &amp; biscuits bio bébé</v>
      </c>
      <c r="G397" s="25" t="str">
        <f>IF(_xlfn.XLOOKUP(A397,Product!A$2:A$5901,Product!D$2:D$5901,"Not Found") = 0,"",_xlfn.XLOOKUP(A397,Product!A$2:A$5901,Product!D$2:D$5901,"Not Found"))</f>
        <v>Goûters bio bébé +10 mois</v>
      </c>
      <c r="H397" s="30">
        <f>_xlfn.XLOOKUP(A397,Product!A$2:A$5901,Product!E$2:E$5901,"Not Found")</f>
        <v>2.06</v>
      </c>
      <c r="I397" s="25" t="str">
        <f>A397&amp;"_"&amp;E397&amp;"_"&amp;F397&amp;"_"&amp;G397</f>
        <v>139299_Alimentation Bébé_Goûters &amp; biscuits bio bébé_Goûters bio bébé +10 mois</v>
      </c>
      <c r="J397" s="30">
        <f>D397*H397</f>
        <v>850.78</v>
      </c>
      <c r="K397" s="25">
        <f>IF(D397&gt;0,1,0)</f>
        <v>1</v>
      </c>
      <c r="L397" s="24">
        <f t="shared" si="6"/>
        <v>0</v>
      </c>
    </row>
    <row r="398" spans="1:12" ht="38" x14ac:dyDescent="0.2">
      <c r="A398" s="24">
        <v>139302</v>
      </c>
      <c r="B398" s="24">
        <v>1</v>
      </c>
      <c r="C398" s="24">
        <v>548</v>
      </c>
      <c r="D398" s="24">
        <v>281</v>
      </c>
      <c r="E398" s="25" t="str">
        <f>_xlfn.XLOOKUP(A398,Product!A$2:A$5901,Product!B$2:B$5901,"Not Found")</f>
        <v>Alimentation Bébé</v>
      </c>
      <c r="F398" s="25" t="str">
        <f>_xlfn.XLOOKUP(A398,Product!A$2:A$5901,Product!C$2:C$5901,"Not Found")</f>
        <v>Goûters &amp; biscuits bio bébé</v>
      </c>
      <c r="G398" s="25" t="str">
        <f>IF(_xlfn.XLOOKUP(A398,Product!A$2:A$5901,Product!D$2:D$5901,"Not Found") = 0,"",_xlfn.XLOOKUP(A398,Product!A$2:A$5901,Product!D$2:D$5901,"Not Found"))</f>
        <v>Goûters bio bébé 8 mois</v>
      </c>
      <c r="H398" s="30">
        <f>_xlfn.XLOOKUP(A398,Product!A$2:A$5901,Product!E$2:E$5901,"Not Found")</f>
        <v>2.2599999999999998</v>
      </c>
      <c r="I398" s="25" t="str">
        <f>A398&amp;"_"&amp;E398&amp;"_"&amp;F398&amp;"_"&amp;G398</f>
        <v>139302_Alimentation Bébé_Goûters &amp; biscuits bio bébé_Goûters bio bébé 8 mois</v>
      </c>
      <c r="J398" s="30">
        <f>D398*H398</f>
        <v>635.05999999999995</v>
      </c>
      <c r="K398" s="25">
        <f>IF(D398&gt;0,1,0)</f>
        <v>1</v>
      </c>
      <c r="L398" s="24">
        <f t="shared" si="6"/>
        <v>0</v>
      </c>
    </row>
    <row r="399" spans="1:12" ht="38" x14ac:dyDescent="0.2">
      <c r="A399" s="24">
        <v>139303</v>
      </c>
      <c r="B399" s="24">
        <v>1</v>
      </c>
      <c r="C399" s="24">
        <v>530</v>
      </c>
      <c r="D399" s="24">
        <v>100</v>
      </c>
      <c r="E399" s="25" t="str">
        <f>_xlfn.XLOOKUP(A399,Product!A$2:A$5901,Product!B$2:B$5901,"Not Found")</f>
        <v>Alimentation Bébé</v>
      </c>
      <c r="F399" s="25" t="str">
        <f>_xlfn.XLOOKUP(A399,Product!A$2:A$5901,Product!C$2:C$5901,"Not Found")</f>
        <v>Desserts lactés bébé</v>
      </c>
      <c r="G399" s="25" t="str">
        <f>IF(_xlfn.XLOOKUP(A399,Product!A$2:A$5901,Product!D$2:D$5901,"Not Found") = 0,"",_xlfn.XLOOKUP(A399,Product!A$2:A$5901,Product!D$2:D$5901,"Not Found"))</f>
        <v>Desserts lactés bébé 4-6 mois</v>
      </c>
      <c r="H399" s="30">
        <f>_xlfn.XLOOKUP(A399,Product!A$2:A$5901,Product!E$2:E$5901,"Not Found")</f>
        <v>3.94</v>
      </c>
      <c r="I399" s="25" t="str">
        <f>A399&amp;"_"&amp;E399&amp;"_"&amp;F399&amp;"_"&amp;G399</f>
        <v>139303_Alimentation Bébé_Desserts lactés bébé_Desserts lactés bébé 4-6 mois</v>
      </c>
      <c r="J399" s="30">
        <f>D399*H399</f>
        <v>394</v>
      </c>
      <c r="K399" s="25">
        <f>IF(D399&gt;0,1,0)</f>
        <v>1</v>
      </c>
      <c r="L399" s="24">
        <f t="shared" si="6"/>
        <v>0</v>
      </c>
    </row>
    <row r="400" spans="1:12" ht="38" x14ac:dyDescent="0.2">
      <c r="A400" s="24">
        <v>139304</v>
      </c>
      <c r="B400" s="24">
        <v>1</v>
      </c>
      <c r="C400" s="24">
        <v>797</v>
      </c>
      <c r="D400" s="24">
        <v>575</v>
      </c>
      <c r="E400" s="25" t="str">
        <f>_xlfn.XLOOKUP(A400,Product!A$2:A$5901,Product!B$2:B$5901,"Not Found")</f>
        <v>Alimentation Bébé</v>
      </c>
      <c r="F400" s="25" t="str">
        <f>_xlfn.XLOOKUP(A400,Product!A$2:A$5901,Product!C$2:C$5901,"Not Found")</f>
        <v>Desserts lactés bébé</v>
      </c>
      <c r="G400" s="25" t="str">
        <f>IF(_xlfn.XLOOKUP(A400,Product!A$2:A$5901,Product!D$2:D$5901,"Not Found") = 0,"",_xlfn.XLOOKUP(A400,Product!A$2:A$5901,Product!D$2:D$5901,"Not Found"))</f>
        <v>Desserts lactés bébé 8-12 mois</v>
      </c>
      <c r="H400" s="30">
        <f>_xlfn.XLOOKUP(A400,Product!A$2:A$5901,Product!E$2:E$5901,"Not Found")</f>
        <v>3.86</v>
      </c>
      <c r="I400" s="25" t="str">
        <f>A400&amp;"_"&amp;E400&amp;"_"&amp;F400&amp;"_"&amp;G400</f>
        <v>139304_Alimentation Bébé_Desserts lactés bébé_Desserts lactés bébé 8-12 mois</v>
      </c>
      <c r="J400" s="30">
        <f>D400*H400</f>
        <v>2219.5</v>
      </c>
      <c r="K400" s="25">
        <f>IF(D400&gt;0,1,0)</f>
        <v>1</v>
      </c>
      <c r="L400" s="24">
        <f t="shared" si="6"/>
        <v>0</v>
      </c>
    </row>
    <row r="401" spans="1:12" ht="38" x14ac:dyDescent="0.2">
      <c r="A401" s="24">
        <v>139305</v>
      </c>
      <c r="B401" s="24">
        <v>0</v>
      </c>
      <c r="C401" s="24">
        <v>213</v>
      </c>
      <c r="D401" s="24">
        <v>123</v>
      </c>
      <c r="E401" s="25" t="str">
        <f>_xlfn.XLOOKUP(A401,Product!A$2:A$5901,Product!B$2:B$5901,"Not Found")</f>
        <v>Alimentation Bébé</v>
      </c>
      <c r="F401" s="25" t="str">
        <f>_xlfn.XLOOKUP(A401,Product!A$2:A$5901,Product!C$2:C$5901,"Not Found")</f>
        <v>Petits pots bébé du midi</v>
      </c>
      <c r="G401" s="25" t="str">
        <f>IF(_xlfn.XLOOKUP(A401,Product!A$2:A$5901,Product!D$2:D$5901,"Not Found") = 0,"",_xlfn.XLOOKUP(A401,Product!A$2:A$5901,Product!D$2:D$5901,"Not Found"))</f>
        <v>Pâtes bébé, condiments</v>
      </c>
      <c r="H401" s="30">
        <f>_xlfn.XLOOKUP(A401,Product!A$2:A$5901,Product!E$2:E$5901,"Not Found")</f>
        <v>1.81</v>
      </c>
      <c r="I401" s="25" t="str">
        <f>A401&amp;"_"&amp;E401&amp;"_"&amp;F401&amp;"_"&amp;G401</f>
        <v>139305_Alimentation Bébé_Petits pots bébé du midi_Pâtes bébé, condiments</v>
      </c>
      <c r="J401" s="30">
        <f>D401*H401</f>
        <v>222.63</v>
      </c>
      <c r="K401" s="25">
        <f>IF(D401&gt;0,1,0)</f>
        <v>1</v>
      </c>
      <c r="L401" s="24">
        <f t="shared" si="6"/>
        <v>0</v>
      </c>
    </row>
    <row r="402" spans="1:12" ht="38" x14ac:dyDescent="0.2">
      <c r="A402" s="24">
        <v>139306</v>
      </c>
      <c r="B402" s="24">
        <v>1</v>
      </c>
      <c r="C402" s="24">
        <v>784</v>
      </c>
      <c r="D402" s="24">
        <v>667</v>
      </c>
      <c r="E402" s="25" t="str">
        <f>_xlfn.XLOOKUP(A402,Product!A$2:A$5901,Product!B$2:B$5901,"Not Found")</f>
        <v>Alimentation Bébé</v>
      </c>
      <c r="F402" s="25" t="str">
        <f>_xlfn.XLOOKUP(A402,Product!A$2:A$5901,Product!C$2:C$5901,"Not Found")</f>
        <v>Goûters &amp; biscuits bio bébé</v>
      </c>
      <c r="G402" s="25" t="str">
        <f>IF(_xlfn.XLOOKUP(A402,Product!A$2:A$5901,Product!D$2:D$5901,"Not Found") = 0,"",_xlfn.XLOOKUP(A402,Product!A$2:A$5901,Product!D$2:D$5901,"Not Found"))</f>
        <v>Goûters bio bébé +10 mois</v>
      </c>
      <c r="H402" s="30">
        <f>_xlfn.XLOOKUP(A402,Product!A$2:A$5901,Product!E$2:E$5901,"Not Found")</f>
        <v>1.85</v>
      </c>
      <c r="I402" s="25" t="str">
        <f>A402&amp;"_"&amp;E402&amp;"_"&amp;F402&amp;"_"&amp;G402</f>
        <v>139306_Alimentation Bébé_Goûters &amp; biscuits bio bébé_Goûters bio bébé +10 mois</v>
      </c>
      <c r="J402" s="30">
        <f>D402*H402</f>
        <v>1233.95</v>
      </c>
      <c r="K402" s="25">
        <f>IF(D402&gt;0,1,0)</f>
        <v>1</v>
      </c>
      <c r="L402" s="24">
        <f t="shared" si="6"/>
        <v>0</v>
      </c>
    </row>
    <row r="403" spans="1:12" ht="38" x14ac:dyDescent="0.2">
      <c r="A403" s="24">
        <v>139307</v>
      </c>
      <c r="B403" s="24">
        <v>0</v>
      </c>
      <c r="C403" s="24">
        <v>239</v>
      </c>
      <c r="D403" s="24">
        <v>222</v>
      </c>
      <c r="E403" s="25" t="str">
        <f>_xlfn.XLOOKUP(A403,Product!A$2:A$5901,Product!B$2:B$5901,"Not Found")</f>
        <v>Alimentation Bébé</v>
      </c>
      <c r="F403" s="25" t="str">
        <f>_xlfn.XLOOKUP(A403,Product!A$2:A$5901,Product!C$2:C$5901,"Not Found")</f>
        <v>Goûters &amp; biscuits bio bébé</v>
      </c>
      <c r="G403" s="25" t="str">
        <f>IF(_xlfn.XLOOKUP(A403,Product!A$2:A$5901,Product!D$2:D$5901,"Not Found") = 0,"",_xlfn.XLOOKUP(A403,Product!A$2:A$5901,Product!D$2:D$5901,"Not Found"))</f>
        <v>Goûters bio bébé +10 mois</v>
      </c>
      <c r="H403" s="30">
        <f>_xlfn.XLOOKUP(A403,Product!A$2:A$5901,Product!E$2:E$5901,"Not Found")</f>
        <v>1.85</v>
      </c>
      <c r="I403" s="25" t="str">
        <f>A403&amp;"_"&amp;E403&amp;"_"&amp;F403&amp;"_"&amp;G403</f>
        <v>139307_Alimentation Bébé_Goûters &amp; biscuits bio bébé_Goûters bio bébé +10 mois</v>
      </c>
      <c r="J403" s="30">
        <f>D403*H403</f>
        <v>410.70000000000005</v>
      </c>
      <c r="K403" s="25">
        <f>IF(D403&gt;0,1,0)</f>
        <v>1</v>
      </c>
      <c r="L403" s="24">
        <f t="shared" si="6"/>
        <v>0</v>
      </c>
    </row>
    <row r="404" spans="1:12" ht="38" x14ac:dyDescent="0.2">
      <c r="A404" s="24">
        <v>140597</v>
      </c>
      <c r="B404" s="24">
        <v>0</v>
      </c>
      <c r="C404" s="24">
        <v>577</v>
      </c>
      <c r="D404" s="24">
        <v>301</v>
      </c>
      <c r="E404" s="25" t="str">
        <f>_xlfn.XLOOKUP(A404,Product!A$2:A$5901,Product!B$2:B$5901,"Not Found")</f>
        <v>Alimentation Bébé</v>
      </c>
      <c r="F404" s="25" t="str">
        <f>_xlfn.XLOOKUP(A404,Product!A$2:A$5901,Product!C$2:C$5901,"Not Found")</f>
        <v>Petits pots fruits bébé</v>
      </c>
      <c r="G404" s="25" t="str">
        <f>IF(_xlfn.XLOOKUP(A404,Product!A$2:A$5901,Product!D$2:D$5901,"Not Found") = 0,"",_xlfn.XLOOKUP(A404,Product!A$2:A$5901,Product!D$2:D$5901,"Not Found"))</f>
        <v>Gourdes de fruits 4-6 mois</v>
      </c>
      <c r="H404" s="30">
        <f>_xlfn.XLOOKUP(A404,Product!A$2:A$5901,Product!E$2:E$5901,"Not Found")</f>
        <v>1.1299999999999999</v>
      </c>
      <c r="I404" s="25" t="str">
        <f>A404&amp;"_"&amp;E404&amp;"_"&amp;F404&amp;"_"&amp;G404</f>
        <v>140597_Alimentation Bébé_Petits pots fruits bébé_Gourdes de fruits 4-6 mois</v>
      </c>
      <c r="J404" s="30">
        <f>D404*H404</f>
        <v>340.13</v>
      </c>
      <c r="K404" s="25">
        <f>IF(D404&gt;0,1,0)</f>
        <v>1</v>
      </c>
      <c r="L404" s="24">
        <f t="shared" si="6"/>
        <v>0</v>
      </c>
    </row>
    <row r="405" spans="1:12" ht="38" x14ac:dyDescent="0.2">
      <c r="A405" s="24">
        <v>140598</v>
      </c>
      <c r="B405" s="24">
        <v>0</v>
      </c>
      <c r="C405" s="24">
        <v>444</v>
      </c>
      <c r="D405" s="24">
        <v>425</v>
      </c>
      <c r="E405" s="25" t="str">
        <f>_xlfn.XLOOKUP(A405,Product!A$2:A$5901,Product!B$2:B$5901,"Not Found")</f>
        <v>Alimentation Bébé</v>
      </c>
      <c r="F405" s="25" t="str">
        <f>_xlfn.XLOOKUP(A405,Product!A$2:A$5901,Product!C$2:C$5901,"Not Found")</f>
        <v>Desserts lactés bébé</v>
      </c>
      <c r="G405" s="25" t="str">
        <f>IF(_xlfn.XLOOKUP(A405,Product!A$2:A$5901,Product!D$2:D$5901,"Not Found") = 0,"",_xlfn.XLOOKUP(A405,Product!A$2:A$5901,Product!D$2:D$5901,"Not Found"))</f>
        <v>Desserts lactés bébé 4-6 mois</v>
      </c>
      <c r="H405" s="30">
        <f>_xlfn.XLOOKUP(A405,Product!A$2:A$5901,Product!E$2:E$5901,"Not Found")</f>
        <v>1</v>
      </c>
      <c r="I405" s="25" t="str">
        <f>A405&amp;"_"&amp;E405&amp;"_"&amp;F405&amp;"_"&amp;G405</f>
        <v>140598_Alimentation Bébé_Desserts lactés bébé_Desserts lactés bébé 4-6 mois</v>
      </c>
      <c r="J405" s="30">
        <f>D405*H405</f>
        <v>425</v>
      </c>
      <c r="K405" s="25">
        <f>IF(D405&gt;0,1,0)</f>
        <v>1</v>
      </c>
      <c r="L405" s="24">
        <f t="shared" si="6"/>
        <v>0</v>
      </c>
    </row>
    <row r="406" spans="1:12" ht="38" x14ac:dyDescent="0.2">
      <c r="A406" s="24">
        <v>142302</v>
      </c>
      <c r="B406" s="24">
        <v>0</v>
      </c>
      <c r="C406" s="24">
        <v>717</v>
      </c>
      <c r="D406" s="24">
        <v>685</v>
      </c>
      <c r="E406" s="25" t="str">
        <f>_xlfn.XLOOKUP(A406,Product!A$2:A$5901,Product!B$2:B$5901,"Not Found")</f>
        <v>Alimentation Bébé</v>
      </c>
      <c r="F406" s="25" t="str">
        <f>_xlfn.XLOOKUP(A406,Product!A$2:A$5901,Product!C$2:C$5901,"Not Found")</f>
        <v>Goûters &amp; biscuits bio bébé</v>
      </c>
      <c r="G406" s="25" t="str">
        <f>IF(_xlfn.XLOOKUP(A406,Product!A$2:A$5901,Product!D$2:D$5901,"Not Found") = 0,"",_xlfn.XLOOKUP(A406,Product!A$2:A$5901,Product!D$2:D$5901,"Not Found"))</f>
        <v>Goûters bio bébé +10 mois</v>
      </c>
      <c r="H406" s="30">
        <f>_xlfn.XLOOKUP(A406,Product!A$2:A$5901,Product!E$2:E$5901,"Not Found")</f>
        <v>0.67</v>
      </c>
      <c r="I406" s="25" t="str">
        <f>A406&amp;"_"&amp;E406&amp;"_"&amp;F406&amp;"_"&amp;G406</f>
        <v>142302_Alimentation Bébé_Goûters &amp; biscuits bio bébé_Goûters bio bébé +10 mois</v>
      </c>
      <c r="J406" s="30">
        <f>D406*H406</f>
        <v>458.95000000000005</v>
      </c>
      <c r="K406" s="25">
        <f>IF(D406&gt;0,1,0)</f>
        <v>1</v>
      </c>
      <c r="L406" s="24">
        <f t="shared" si="6"/>
        <v>0</v>
      </c>
    </row>
    <row r="407" spans="1:12" ht="38" x14ac:dyDescent="0.2">
      <c r="A407" s="24">
        <v>147335</v>
      </c>
      <c r="B407" s="24">
        <v>1</v>
      </c>
      <c r="C407" s="24">
        <v>129</v>
      </c>
      <c r="D407" s="24">
        <v>121</v>
      </c>
      <c r="E407" s="25" t="str">
        <f>_xlfn.XLOOKUP(A407,Product!A$2:A$5901,Product!B$2:B$5901,"Not Found")</f>
        <v>Alimentation Bébé</v>
      </c>
      <c r="F407" s="25" t="str">
        <f>_xlfn.XLOOKUP(A407,Product!A$2:A$5901,Product!C$2:C$5901,"Not Found")</f>
        <v>Huiles bébé, huiles enfant bio</v>
      </c>
      <c r="G407" s="25" t="str">
        <f>IF(_xlfn.XLOOKUP(A407,Product!A$2:A$5901,Product!D$2:D$5901,"Not Found") = 0,"",_xlfn.XLOOKUP(A407,Product!A$2:A$5901,Product!D$2:D$5901,"Not Found"))</f>
        <v/>
      </c>
      <c r="H407" s="30">
        <f>_xlfn.XLOOKUP(A407,Product!A$2:A$5901,Product!E$2:E$5901,"Not Found")</f>
        <v>2.82</v>
      </c>
      <c r="I407" s="25" t="str">
        <f>A407&amp;"_"&amp;E407&amp;"_"&amp;F407&amp;"_"&amp;G407</f>
        <v>147335_Alimentation Bébé_Huiles bébé, huiles enfant bio_</v>
      </c>
      <c r="J407" s="30">
        <f>D407*H407</f>
        <v>341.21999999999997</v>
      </c>
      <c r="K407" s="25">
        <f>IF(D407&gt;0,1,0)</f>
        <v>1</v>
      </c>
      <c r="L407" s="24">
        <f t="shared" si="6"/>
        <v>0</v>
      </c>
    </row>
    <row r="408" spans="1:12" ht="19" hidden="1" x14ac:dyDescent="0.2">
      <c r="A408" s="24">
        <v>539</v>
      </c>
      <c r="B408" s="24">
        <v>0</v>
      </c>
      <c r="C408" s="24">
        <v>550</v>
      </c>
      <c r="D408" s="24">
        <v>154</v>
      </c>
      <c r="E408" s="25" t="str">
        <f>_xlfn.XLOOKUP(A408,Product!A$2:A$5901,Product!B$2:B$5901,"Not Found")</f>
        <v>Beauté &amp; Hygiène</v>
      </c>
      <c r="F408" s="25" t="str">
        <f>_xlfn.XLOOKUP(A408,Product!A$2:A$5901,Product!C$2:C$5901,"Not Found")</f>
        <v>Hygiène</v>
      </c>
      <c r="G408" s="25" t="str">
        <f>IF(_xlfn.XLOOKUP(A408,Product!A$2:A$5901,Product!D$2:D$5901,"Not Found") = 0,"",_xlfn.XLOOKUP(A408,Product!A$2:A$5901,Product!D$2:D$5901,"Not Found"))</f>
        <v>Cotons-tiges</v>
      </c>
      <c r="H408" s="30">
        <f>_xlfn.XLOOKUP(A408,Product!A$2:A$5901,Product!E$2:E$5901,"Not Found")</f>
        <v>0.95</v>
      </c>
      <c r="I408" s="25" t="str">
        <f>A408&amp;"_"&amp;E408&amp;"_"&amp;F408&amp;"_"&amp;G408</f>
        <v>539_Beauté &amp; Hygiène_Hygiène_Cotons-tiges</v>
      </c>
      <c r="J408" s="30">
        <f>D408*H408</f>
        <v>146.29999999999998</v>
      </c>
      <c r="K408" s="25">
        <f>IF(D408&gt;0,1,0)</f>
        <v>1</v>
      </c>
      <c r="L408" s="26">
        <f t="shared" si="6"/>
        <v>0</v>
      </c>
    </row>
    <row r="409" spans="1:12" ht="19" hidden="1" x14ac:dyDescent="0.2">
      <c r="A409" s="24">
        <v>1296</v>
      </c>
      <c r="B409" s="24">
        <v>1</v>
      </c>
      <c r="C409" s="24">
        <v>941</v>
      </c>
      <c r="D409" s="24">
        <v>704</v>
      </c>
      <c r="E409" s="25" t="str">
        <f>_xlfn.XLOOKUP(A409,Product!A$2:A$5901,Product!B$2:B$5901,"Not Found")</f>
        <v>Beauté &amp; Hygiène</v>
      </c>
      <c r="F409" s="25" t="str">
        <f>_xlfn.XLOOKUP(A409,Product!A$2:A$5901,Product!C$2:C$5901,"Not Found")</f>
        <v>Soins des cheveux</v>
      </c>
      <c r="G409" s="25" t="str">
        <f>IF(_xlfn.XLOOKUP(A409,Product!A$2:A$5901,Product!D$2:D$5901,"Not Found") = 0,"",_xlfn.XLOOKUP(A409,Product!A$2:A$5901,Product!D$2:D$5901,"Not Found"))</f>
        <v>Shampoing par type de cheveux</v>
      </c>
      <c r="H409" s="30">
        <f>_xlfn.XLOOKUP(A409,Product!A$2:A$5901,Product!E$2:E$5901,"Not Found")</f>
        <v>5.55</v>
      </c>
      <c r="I409" s="25" t="str">
        <f>A409&amp;"_"&amp;E409&amp;"_"&amp;F409&amp;"_"&amp;G409</f>
        <v>1296_Beauté &amp; Hygiène_Soins des cheveux_Shampoing par type de cheveux</v>
      </c>
      <c r="J409" s="30">
        <f>D409*H409</f>
        <v>3907.2</v>
      </c>
      <c r="K409" s="25">
        <f>IF(D409&gt;0,1,0)</f>
        <v>1</v>
      </c>
      <c r="L409" s="26">
        <f t="shared" si="6"/>
        <v>0</v>
      </c>
    </row>
    <row r="410" spans="1:12" ht="19" hidden="1" x14ac:dyDescent="0.2">
      <c r="A410" s="24">
        <v>1297</v>
      </c>
      <c r="B410" s="24">
        <v>1</v>
      </c>
      <c r="C410" s="24">
        <v>570</v>
      </c>
      <c r="D410" s="24">
        <v>198</v>
      </c>
      <c r="E410" s="25" t="str">
        <f>_xlfn.XLOOKUP(A410,Product!A$2:A$5901,Product!B$2:B$5901,"Not Found")</f>
        <v>Beauté &amp; Hygiène</v>
      </c>
      <c r="F410" s="25" t="str">
        <f>_xlfn.XLOOKUP(A410,Product!A$2:A$5901,Product!C$2:C$5901,"Not Found")</f>
        <v>Soins des cheveux</v>
      </c>
      <c r="G410" s="25" t="str">
        <f>IF(_xlfn.XLOOKUP(A410,Product!A$2:A$5901,Product!D$2:D$5901,"Not Found") = 0,"",_xlfn.XLOOKUP(A410,Product!A$2:A$5901,Product!D$2:D$5901,"Not Found"))</f>
        <v>Shampoing par type de cheveux</v>
      </c>
      <c r="H410" s="30">
        <f>_xlfn.XLOOKUP(A410,Product!A$2:A$5901,Product!E$2:E$5901,"Not Found")</f>
        <v>5.55</v>
      </c>
      <c r="I410" s="25" t="str">
        <f>A410&amp;"_"&amp;E410&amp;"_"&amp;F410&amp;"_"&amp;G410</f>
        <v>1297_Beauté &amp; Hygiène_Soins des cheveux_Shampoing par type de cheveux</v>
      </c>
      <c r="J410" s="30">
        <f>D410*H410</f>
        <v>1098.8999999999999</v>
      </c>
      <c r="K410" s="25">
        <f>IF(D410&gt;0,1,0)</f>
        <v>1</v>
      </c>
      <c r="L410" s="26">
        <f t="shared" si="6"/>
        <v>0</v>
      </c>
    </row>
    <row r="411" spans="1:12" ht="19" hidden="1" x14ac:dyDescent="0.2">
      <c r="A411" s="24">
        <v>1636</v>
      </c>
      <c r="B411" s="24">
        <v>1</v>
      </c>
      <c r="C411" s="24">
        <v>415</v>
      </c>
      <c r="D411" s="24">
        <v>0</v>
      </c>
      <c r="E411" s="25" t="str">
        <f>_xlfn.XLOOKUP(A411,Product!A$2:A$5901,Product!B$2:B$5901,"Not Found")</f>
        <v>Beauté &amp; Hygiène</v>
      </c>
      <c r="F411" s="25" t="str">
        <f>_xlfn.XLOOKUP(A411,Product!A$2:A$5901,Product!C$2:C$5901,"Not Found")</f>
        <v>Hygiène</v>
      </c>
      <c r="G411" s="25" t="str">
        <f>IF(_xlfn.XLOOKUP(A411,Product!A$2:A$5901,Product!D$2:D$5901,"Not Found") = 0,"",_xlfn.XLOOKUP(A411,Product!A$2:A$5901,Product!D$2:D$5901,"Not Found"))</f>
        <v>Papier toilette</v>
      </c>
      <c r="H411" s="30">
        <f>_xlfn.XLOOKUP(A411,Product!A$2:A$5901,Product!E$2:E$5901,"Not Found")</f>
        <v>2.02</v>
      </c>
      <c r="I411" s="25" t="str">
        <f>A411&amp;"_"&amp;E411&amp;"_"&amp;F411&amp;"_"&amp;G411</f>
        <v>1636_Beauté &amp; Hygiène_Hygiène_Papier toilette</v>
      </c>
      <c r="J411" s="30">
        <f>D411*H411</f>
        <v>0</v>
      </c>
      <c r="K411" s="25">
        <f>IF(D411&gt;0,1,0)</f>
        <v>0</v>
      </c>
      <c r="L411" s="26">
        <f t="shared" si="6"/>
        <v>1</v>
      </c>
    </row>
    <row r="412" spans="1:12" ht="19" hidden="1" x14ac:dyDescent="0.2">
      <c r="A412" s="24">
        <v>1961</v>
      </c>
      <c r="B412" s="24">
        <v>0</v>
      </c>
      <c r="C412" s="24">
        <v>368</v>
      </c>
      <c r="D412" s="24">
        <v>84</v>
      </c>
      <c r="E412" s="25" t="str">
        <f>_xlfn.XLOOKUP(A412,Product!A$2:A$5901,Product!B$2:B$5901,"Not Found")</f>
        <v>Beauté &amp; Hygiène</v>
      </c>
      <c r="F412" s="25" t="str">
        <f>_xlfn.XLOOKUP(A412,Product!A$2:A$5901,Product!C$2:C$5901,"Not Found")</f>
        <v>Soins des cheveux</v>
      </c>
      <c r="G412" s="25" t="str">
        <f>IF(_xlfn.XLOOKUP(A412,Product!A$2:A$5901,Product!D$2:D$5901,"Not Found") = 0,"",_xlfn.XLOOKUP(A412,Product!A$2:A$5901,Product!D$2:D$5901,"Not Found"))</f>
        <v>Shampoing par type de cheveux</v>
      </c>
      <c r="H412" s="30">
        <f>_xlfn.XLOOKUP(A412,Product!A$2:A$5901,Product!E$2:E$5901,"Not Found")</f>
        <v>3.56</v>
      </c>
      <c r="I412" s="25" t="str">
        <f>A412&amp;"_"&amp;E412&amp;"_"&amp;F412&amp;"_"&amp;G412</f>
        <v>1961_Beauté &amp; Hygiène_Soins des cheveux_Shampoing par type de cheveux</v>
      </c>
      <c r="J412" s="30">
        <f>D412*H412</f>
        <v>299.04000000000002</v>
      </c>
      <c r="K412" s="25">
        <f>IF(D412&gt;0,1,0)</f>
        <v>1</v>
      </c>
      <c r="L412" s="26">
        <f t="shared" si="6"/>
        <v>0</v>
      </c>
    </row>
    <row r="413" spans="1:12" ht="19" hidden="1" x14ac:dyDescent="0.2">
      <c r="A413" s="24">
        <v>1962</v>
      </c>
      <c r="B413" s="24">
        <v>0</v>
      </c>
      <c r="C413" s="24">
        <v>140</v>
      </c>
      <c r="D413" s="24">
        <v>59</v>
      </c>
      <c r="E413" s="25" t="str">
        <f>_xlfn.XLOOKUP(A413,Product!A$2:A$5901,Product!B$2:B$5901,"Not Found")</f>
        <v>Beauté &amp; Hygiène</v>
      </c>
      <c r="F413" s="25" t="str">
        <f>_xlfn.XLOOKUP(A413,Product!A$2:A$5901,Product!C$2:C$5901,"Not Found")</f>
        <v>Soins des cheveux</v>
      </c>
      <c r="G413" s="25" t="str">
        <f>IF(_xlfn.XLOOKUP(A413,Product!A$2:A$5901,Product!D$2:D$5901,"Not Found") = 0,"",_xlfn.XLOOKUP(A413,Product!A$2:A$5901,Product!D$2:D$5901,"Not Found"))</f>
        <v>Shampoing traitant</v>
      </c>
      <c r="H413" s="30">
        <f>_xlfn.XLOOKUP(A413,Product!A$2:A$5901,Product!E$2:E$5901,"Not Found")</f>
        <v>3.56</v>
      </c>
      <c r="I413" s="25" t="str">
        <f>A413&amp;"_"&amp;E413&amp;"_"&amp;F413&amp;"_"&amp;G413</f>
        <v>1962_Beauté &amp; Hygiène_Soins des cheveux_Shampoing traitant</v>
      </c>
      <c r="J413" s="30">
        <f>D413*H413</f>
        <v>210.04</v>
      </c>
      <c r="K413" s="25">
        <f>IF(D413&gt;0,1,0)</f>
        <v>1</v>
      </c>
      <c r="L413" s="26">
        <f t="shared" si="6"/>
        <v>0</v>
      </c>
    </row>
    <row r="414" spans="1:12" ht="19" hidden="1" x14ac:dyDescent="0.2">
      <c r="A414" s="24">
        <v>1971</v>
      </c>
      <c r="B414" s="24">
        <v>1</v>
      </c>
      <c r="C414" s="24">
        <v>621</v>
      </c>
      <c r="D414" s="24">
        <v>42</v>
      </c>
      <c r="E414" s="25" t="str">
        <f>_xlfn.XLOOKUP(A414,Product!A$2:A$5901,Product!B$2:B$5901,"Not Found")</f>
        <v>Beauté &amp; Hygiène</v>
      </c>
      <c r="F414" s="25" t="str">
        <f>_xlfn.XLOOKUP(A414,Product!A$2:A$5901,Product!C$2:C$5901,"Not Found")</f>
        <v>Soins du corps</v>
      </c>
      <c r="G414" s="25" t="str">
        <f>IF(_xlfn.XLOOKUP(A414,Product!A$2:A$5901,Product!D$2:D$5901,"Not Found") = 0,"",_xlfn.XLOOKUP(A414,Product!A$2:A$5901,Product!D$2:D$5901,"Not Found"))</f>
        <v>Soins mains et ongles</v>
      </c>
      <c r="H414" s="30">
        <f>_xlfn.XLOOKUP(A414,Product!A$2:A$5901,Product!E$2:E$5901,"Not Found")</f>
        <v>3.06</v>
      </c>
      <c r="I414" s="25" t="str">
        <f>A414&amp;"_"&amp;E414&amp;"_"&amp;F414&amp;"_"&amp;G414</f>
        <v>1971_Beauté &amp; Hygiène_Soins du corps_Soins mains et ongles</v>
      </c>
      <c r="J414" s="30">
        <f>D414*H414</f>
        <v>128.52000000000001</v>
      </c>
      <c r="K414" s="25">
        <f>IF(D414&gt;0,1,0)</f>
        <v>1</v>
      </c>
      <c r="L414" s="26">
        <f t="shared" si="6"/>
        <v>0</v>
      </c>
    </row>
    <row r="415" spans="1:12" ht="19" hidden="1" x14ac:dyDescent="0.2">
      <c r="A415" s="24">
        <v>1986</v>
      </c>
      <c r="B415" s="24">
        <v>0</v>
      </c>
      <c r="C415" s="24">
        <v>585</v>
      </c>
      <c r="D415" s="24">
        <v>25</v>
      </c>
      <c r="E415" s="25" t="str">
        <f>_xlfn.XLOOKUP(A415,Product!A$2:A$5901,Product!B$2:B$5901,"Not Found")</f>
        <v>Beauté &amp; Hygiène</v>
      </c>
      <c r="F415" s="25" t="str">
        <f>_xlfn.XLOOKUP(A415,Product!A$2:A$5901,Product!C$2:C$5901,"Not Found")</f>
        <v>Soins des cheveux</v>
      </c>
      <c r="G415" s="25" t="str">
        <f>IF(_xlfn.XLOOKUP(A415,Product!A$2:A$5901,Product!D$2:D$5901,"Not Found") = 0,"",_xlfn.XLOOKUP(A415,Product!A$2:A$5901,Product!D$2:D$5901,"Not Found"))</f>
        <v>Shampoing traitant</v>
      </c>
      <c r="H415" s="30">
        <f>_xlfn.XLOOKUP(A415,Product!A$2:A$5901,Product!E$2:E$5901,"Not Found")</f>
        <v>5.74</v>
      </c>
      <c r="I415" s="25" t="str">
        <f>A415&amp;"_"&amp;E415&amp;"_"&amp;F415&amp;"_"&amp;G415</f>
        <v>1986_Beauté &amp; Hygiène_Soins des cheveux_Shampoing traitant</v>
      </c>
      <c r="J415" s="30">
        <f>D415*H415</f>
        <v>143.5</v>
      </c>
      <c r="K415" s="25">
        <f>IF(D415&gt;0,1,0)</f>
        <v>1</v>
      </c>
      <c r="L415" s="26">
        <f t="shared" si="6"/>
        <v>0</v>
      </c>
    </row>
    <row r="416" spans="1:12" ht="19" hidden="1" x14ac:dyDescent="0.2">
      <c r="A416" s="24">
        <v>2044</v>
      </c>
      <c r="B416" s="24">
        <v>0</v>
      </c>
      <c r="C416" s="24">
        <v>47</v>
      </c>
      <c r="D416" s="24">
        <v>35</v>
      </c>
      <c r="E416" s="25" t="str">
        <f>_xlfn.XLOOKUP(A416,Product!A$2:A$5901,Product!B$2:B$5901,"Not Found")</f>
        <v>Beauté &amp; Hygiène</v>
      </c>
      <c r="F416" s="25" t="str">
        <f>_xlfn.XLOOKUP(A416,Product!A$2:A$5901,Product!C$2:C$5901,"Not Found")</f>
        <v>Hygiène Bébé, soin maternité</v>
      </c>
      <c r="G416" s="25" t="str">
        <f>IF(_xlfn.XLOOKUP(A416,Product!A$2:A$5901,Product!D$2:D$5901,"Not Found") = 0,"",_xlfn.XLOOKUP(A416,Product!A$2:A$5901,Product!D$2:D$5901,"Not Found"))</f>
        <v>Bébé, hygiène et soin</v>
      </c>
      <c r="H416" s="30">
        <f>_xlfn.XLOOKUP(A416,Product!A$2:A$5901,Product!E$2:E$5901,"Not Found")</f>
        <v>6.07</v>
      </c>
      <c r="I416" s="25" t="str">
        <f>A416&amp;"_"&amp;E416&amp;"_"&amp;F416&amp;"_"&amp;G416</f>
        <v>2044_Beauté &amp; Hygiène_Hygiène Bébé, soin maternité_Bébé, hygiène et soin</v>
      </c>
      <c r="J416" s="30">
        <f>D416*H416</f>
        <v>212.45000000000002</v>
      </c>
      <c r="K416" s="25">
        <f>IF(D416&gt;0,1,0)</f>
        <v>1</v>
      </c>
      <c r="L416" s="26">
        <f t="shared" si="6"/>
        <v>0</v>
      </c>
    </row>
    <row r="417" spans="1:12" ht="19" hidden="1" x14ac:dyDescent="0.2">
      <c r="A417" s="24">
        <v>2046</v>
      </c>
      <c r="B417" s="24">
        <v>0</v>
      </c>
      <c r="C417" s="24">
        <v>728</v>
      </c>
      <c r="D417" s="24">
        <v>727</v>
      </c>
      <c r="E417" s="25" t="str">
        <f>_xlfn.XLOOKUP(A417,Product!A$2:A$5901,Product!B$2:B$5901,"Not Found")</f>
        <v>Beauté &amp; Hygiène</v>
      </c>
      <c r="F417" s="25" t="str">
        <f>_xlfn.XLOOKUP(A417,Product!A$2:A$5901,Product!C$2:C$5901,"Not Found")</f>
        <v>Hygiène Bébé, soin maternité</v>
      </c>
      <c r="G417" s="25" t="str">
        <f>IF(_xlfn.XLOOKUP(A417,Product!A$2:A$5901,Product!D$2:D$5901,"Not Found") = 0,"",_xlfn.XLOOKUP(A417,Product!A$2:A$5901,Product!D$2:D$5901,"Not Found"))</f>
        <v>Change bébé</v>
      </c>
      <c r="H417" s="30">
        <f>_xlfn.XLOOKUP(A417,Product!A$2:A$5901,Product!E$2:E$5901,"Not Found")</f>
        <v>4.22</v>
      </c>
      <c r="I417" s="25" t="str">
        <f>A417&amp;"_"&amp;E417&amp;"_"&amp;F417&amp;"_"&amp;G417</f>
        <v>2046_Beauté &amp; Hygiène_Hygiène Bébé, soin maternité_Change bébé</v>
      </c>
      <c r="J417" s="30">
        <f>D417*H417</f>
        <v>3067.9399999999996</v>
      </c>
      <c r="K417" s="25">
        <f>IF(D417&gt;0,1,0)</f>
        <v>1</v>
      </c>
      <c r="L417" s="26">
        <f t="shared" si="6"/>
        <v>0</v>
      </c>
    </row>
    <row r="418" spans="1:12" ht="19" hidden="1" x14ac:dyDescent="0.2">
      <c r="A418" s="24">
        <v>2148</v>
      </c>
      <c r="B418" s="24">
        <v>1</v>
      </c>
      <c r="C418" s="24">
        <v>967</v>
      </c>
      <c r="D418" s="24">
        <v>567</v>
      </c>
      <c r="E418" s="25" t="str">
        <f>_xlfn.XLOOKUP(A418,Product!A$2:A$5901,Product!B$2:B$5901,"Not Found")</f>
        <v>Beauté &amp; Hygiène</v>
      </c>
      <c r="F418" s="25" t="str">
        <f>_xlfn.XLOOKUP(A418,Product!A$2:A$5901,Product!C$2:C$5901,"Not Found")</f>
        <v>Hygiène Bébé, soin maternité</v>
      </c>
      <c r="G418" s="25" t="str">
        <f>IF(_xlfn.XLOOKUP(A418,Product!A$2:A$5901,Product!D$2:D$5901,"Not Found") = 0,"",_xlfn.XLOOKUP(A418,Product!A$2:A$5901,Product!D$2:D$5901,"Not Found"))</f>
        <v>Bébé, hygiène et soin</v>
      </c>
      <c r="H418" s="30">
        <f>_xlfn.XLOOKUP(A418,Product!A$2:A$5901,Product!E$2:E$5901,"Not Found")</f>
        <v>3.95</v>
      </c>
      <c r="I418" s="25" t="str">
        <f>A418&amp;"_"&amp;E418&amp;"_"&amp;F418&amp;"_"&amp;G418</f>
        <v>2148_Beauté &amp; Hygiène_Hygiène Bébé, soin maternité_Bébé, hygiène et soin</v>
      </c>
      <c r="J418" s="30">
        <f>D418*H418</f>
        <v>2239.65</v>
      </c>
      <c r="K418" s="25">
        <f>IF(D418&gt;0,1,0)</f>
        <v>1</v>
      </c>
      <c r="L418" s="26">
        <f t="shared" si="6"/>
        <v>0</v>
      </c>
    </row>
    <row r="419" spans="1:12" ht="19" hidden="1" x14ac:dyDescent="0.2">
      <c r="A419" s="24">
        <v>2202</v>
      </c>
      <c r="B419" s="24">
        <v>1</v>
      </c>
      <c r="C419" s="24">
        <v>178</v>
      </c>
      <c r="D419" s="24">
        <v>106</v>
      </c>
      <c r="E419" s="25" t="str">
        <f>_xlfn.XLOOKUP(A419,Product!A$2:A$5901,Product!B$2:B$5901,"Not Found")</f>
        <v>Beauté &amp; Hygiène</v>
      </c>
      <c r="F419" s="25" t="str">
        <f>_xlfn.XLOOKUP(A419,Product!A$2:A$5901,Product!C$2:C$5901,"Not Found")</f>
        <v>Hygiène</v>
      </c>
      <c r="G419" s="25" t="str">
        <f>IF(_xlfn.XLOOKUP(A419,Product!A$2:A$5901,Product!D$2:D$5901,"Not Found") = 0,"",_xlfn.XLOOKUP(A419,Product!A$2:A$5901,Product!D$2:D$5901,"Not Found"))</f>
        <v>Soins dentaires</v>
      </c>
      <c r="H419" s="30">
        <f>_xlfn.XLOOKUP(A419,Product!A$2:A$5901,Product!E$2:E$5901,"Not Found")</f>
        <v>3.12</v>
      </c>
      <c r="I419" s="25" t="str">
        <f>A419&amp;"_"&amp;E419&amp;"_"&amp;F419&amp;"_"&amp;G419</f>
        <v>2202_Beauté &amp; Hygiène_Hygiène_Soins dentaires</v>
      </c>
      <c r="J419" s="30">
        <f>D419*H419</f>
        <v>330.72</v>
      </c>
      <c r="K419" s="25">
        <f>IF(D419&gt;0,1,0)</f>
        <v>1</v>
      </c>
      <c r="L419" s="26">
        <f t="shared" si="6"/>
        <v>0</v>
      </c>
    </row>
    <row r="420" spans="1:12" ht="19" hidden="1" x14ac:dyDescent="0.2">
      <c r="A420" s="24">
        <v>2203</v>
      </c>
      <c r="B420" s="24">
        <v>1</v>
      </c>
      <c r="C420" s="24">
        <v>887</v>
      </c>
      <c r="D420" s="24">
        <v>119</v>
      </c>
      <c r="E420" s="25" t="str">
        <f>_xlfn.XLOOKUP(A420,Product!A$2:A$5901,Product!B$2:B$5901,"Not Found")</f>
        <v>Beauté &amp; Hygiène</v>
      </c>
      <c r="F420" s="25" t="str">
        <f>_xlfn.XLOOKUP(A420,Product!A$2:A$5901,Product!C$2:C$5901,"Not Found")</f>
        <v>Hygiène</v>
      </c>
      <c r="G420" s="25" t="str">
        <f>IF(_xlfn.XLOOKUP(A420,Product!A$2:A$5901,Product!D$2:D$5901,"Not Found") = 0,"",_xlfn.XLOOKUP(A420,Product!A$2:A$5901,Product!D$2:D$5901,"Not Found"))</f>
        <v>Soins dentaires</v>
      </c>
      <c r="H420" s="30">
        <f>_xlfn.XLOOKUP(A420,Product!A$2:A$5901,Product!E$2:E$5901,"Not Found")</f>
        <v>2.67</v>
      </c>
      <c r="I420" s="25" t="str">
        <f>A420&amp;"_"&amp;E420&amp;"_"&amp;F420&amp;"_"&amp;G420</f>
        <v>2203_Beauté &amp; Hygiène_Hygiène_Soins dentaires</v>
      </c>
      <c r="J420" s="30">
        <f>D420*H420</f>
        <v>317.73</v>
      </c>
      <c r="K420" s="25">
        <f>IF(D420&gt;0,1,0)</f>
        <v>1</v>
      </c>
      <c r="L420" s="26">
        <f t="shared" si="6"/>
        <v>0</v>
      </c>
    </row>
    <row r="421" spans="1:12" ht="19" hidden="1" x14ac:dyDescent="0.2">
      <c r="A421" s="24">
        <v>2204</v>
      </c>
      <c r="B421" s="24">
        <v>1</v>
      </c>
      <c r="C421" s="24">
        <v>425</v>
      </c>
      <c r="D421" s="24">
        <v>244</v>
      </c>
      <c r="E421" s="25" t="str">
        <f>_xlfn.XLOOKUP(A421,Product!A$2:A$5901,Product!B$2:B$5901,"Not Found")</f>
        <v>Beauté &amp; Hygiène</v>
      </c>
      <c r="F421" s="25" t="str">
        <f>_xlfn.XLOOKUP(A421,Product!A$2:A$5901,Product!C$2:C$5901,"Not Found")</f>
        <v>Hygiène</v>
      </c>
      <c r="G421" s="25" t="str">
        <f>IF(_xlfn.XLOOKUP(A421,Product!A$2:A$5901,Product!D$2:D$5901,"Not Found") = 0,"",_xlfn.XLOOKUP(A421,Product!A$2:A$5901,Product!D$2:D$5901,"Not Found"))</f>
        <v>Soins dentaires</v>
      </c>
      <c r="H421" s="30">
        <f>_xlfn.XLOOKUP(A421,Product!A$2:A$5901,Product!E$2:E$5901,"Not Found")</f>
        <v>2.67</v>
      </c>
      <c r="I421" s="25" t="str">
        <f>A421&amp;"_"&amp;E421&amp;"_"&amp;F421&amp;"_"&amp;G421</f>
        <v>2204_Beauté &amp; Hygiène_Hygiène_Soins dentaires</v>
      </c>
      <c r="J421" s="30">
        <f>D421*H421</f>
        <v>651.48</v>
      </c>
      <c r="K421" s="25">
        <f>IF(D421&gt;0,1,0)</f>
        <v>1</v>
      </c>
      <c r="L421" s="26">
        <f t="shared" si="6"/>
        <v>0</v>
      </c>
    </row>
    <row r="422" spans="1:12" ht="19" hidden="1" x14ac:dyDescent="0.2">
      <c r="A422" s="24">
        <v>2335</v>
      </c>
      <c r="B422" s="24">
        <v>0</v>
      </c>
      <c r="C422" s="24">
        <v>845</v>
      </c>
      <c r="D422" s="24">
        <v>531</v>
      </c>
      <c r="E422" s="25" t="str">
        <f>_xlfn.XLOOKUP(A422,Product!A$2:A$5901,Product!B$2:B$5901,"Not Found")</f>
        <v>Beauté &amp; Hygiène</v>
      </c>
      <c r="F422" s="25" t="str">
        <f>_xlfn.XLOOKUP(A422,Product!A$2:A$5901,Product!C$2:C$5901,"Not Found")</f>
        <v>Hygiène Bébé, soin maternité</v>
      </c>
      <c r="G422" s="25" t="str">
        <f>IF(_xlfn.XLOOKUP(A422,Product!A$2:A$5901,Product!D$2:D$5901,"Not Found") = 0,"",_xlfn.XLOOKUP(A422,Product!A$2:A$5901,Product!D$2:D$5901,"Not Found"))</f>
        <v>Soins Maternité</v>
      </c>
      <c r="H422" s="30">
        <f>_xlfn.XLOOKUP(A422,Product!A$2:A$5901,Product!E$2:E$5901,"Not Found")</f>
        <v>5.84</v>
      </c>
      <c r="I422" s="25" t="str">
        <f>A422&amp;"_"&amp;E422&amp;"_"&amp;F422&amp;"_"&amp;G422</f>
        <v>2335_Beauté &amp; Hygiène_Hygiène Bébé, soin maternité_Soins Maternité</v>
      </c>
      <c r="J422" s="30">
        <f>D422*H422</f>
        <v>3101.04</v>
      </c>
      <c r="K422" s="25">
        <f>IF(D422&gt;0,1,0)</f>
        <v>1</v>
      </c>
      <c r="L422" s="26">
        <f t="shared" si="6"/>
        <v>0</v>
      </c>
    </row>
    <row r="423" spans="1:12" ht="19" hidden="1" x14ac:dyDescent="0.2">
      <c r="A423" s="24">
        <v>2339</v>
      </c>
      <c r="B423" s="24">
        <v>0</v>
      </c>
      <c r="C423" s="24">
        <v>697</v>
      </c>
      <c r="D423" s="24">
        <v>149</v>
      </c>
      <c r="E423" s="25" t="str">
        <f>_xlfn.XLOOKUP(A423,Product!A$2:A$5901,Product!B$2:B$5901,"Not Found")</f>
        <v>Beauté &amp; Hygiène</v>
      </c>
      <c r="F423" s="25" t="str">
        <f>_xlfn.XLOOKUP(A423,Product!A$2:A$5901,Product!C$2:C$5901,"Not Found")</f>
        <v>Hygiène Bébé, soin maternité</v>
      </c>
      <c r="G423" s="25" t="str">
        <f>IF(_xlfn.XLOOKUP(A423,Product!A$2:A$5901,Product!D$2:D$5901,"Not Found") = 0,"",_xlfn.XLOOKUP(A423,Product!A$2:A$5901,Product!D$2:D$5901,"Not Found"))</f>
        <v>Soins Maternité</v>
      </c>
      <c r="H423" s="30">
        <f>_xlfn.XLOOKUP(A423,Product!A$2:A$5901,Product!E$2:E$5901,"Not Found")</f>
        <v>3.65</v>
      </c>
      <c r="I423" s="25" t="str">
        <f>A423&amp;"_"&amp;E423&amp;"_"&amp;F423&amp;"_"&amp;G423</f>
        <v>2339_Beauté &amp; Hygiène_Hygiène Bébé, soin maternité_Soins Maternité</v>
      </c>
      <c r="J423" s="30">
        <f>D423*H423</f>
        <v>543.85</v>
      </c>
      <c r="K423" s="25">
        <f>IF(D423&gt;0,1,0)</f>
        <v>1</v>
      </c>
      <c r="L423" s="26">
        <f t="shared" si="6"/>
        <v>0</v>
      </c>
    </row>
    <row r="424" spans="1:12" ht="19" hidden="1" x14ac:dyDescent="0.2">
      <c r="A424" s="24">
        <v>3219</v>
      </c>
      <c r="B424" s="24">
        <v>0</v>
      </c>
      <c r="C424" s="24">
        <v>853</v>
      </c>
      <c r="D424" s="24">
        <v>337</v>
      </c>
      <c r="E424" s="25" t="str">
        <f>_xlfn.XLOOKUP(A424,Product!A$2:A$5901,Product!B$2:B$5901,"Not Found")</f>
        <v>Beauté &amp; Hygiène</v>
      </c>
      <c r="F424" s="25" t="str">
        <f>_xlfn.XLOOKUP(A424,Product!A$2:A$5901,Product!C$2:C$5901,"Not Found")</f>
        <v>Soins Homme</v>
      </c>
      <c r="G424" s="25" t="str">
        <f>IF(_xlfn.XLOOKUP(A424,Product!A$2:A$5901,Product!D$2:D$5901,"Not Found") = 0,"",_xlfn.XLOOKUP(A424,Product!A$2:A$5901,Product!D$2:D$5901,"Not Found"))</f>
        <v>Soins pour le rasage</v>
      </c>
      <c r="H424" s="30">
        <f>_xlfn.XLOOKUP(A424,Product!A$2:A$5901,Product!E$2:E$5901,"Not Found")</f>
        <v>6.95</v>
      </c>
      <c r="I424" s="25" t="str">
        <f>A424&amp;"_"&amp;E424&amp;"_"&amp;F424&amp;"_"&amp;G424</f>
        <v>3219_Beauté &amp; Hygiène_Soins Homme_Soins pour le rasage</v>
      </c>
      <c r="J424" s="30">
        <f>D424*H424</f>
        <v>2342.15</v>
      </c>
      <c r="K424" s="25">
        <f>IF(D424&gt;0,1,0)</f>
        <v>1</v>
      </c>
      <c r="L424" s="26">
        <f t="shared" si="6"/>
        <v>0</v>
      </c>
    </row>
    <row r="425" spans="1:12" ht="19" hidden="1" x14ac:dyDescent="0.2">
      <c r="A425" s="24">
        <v>3222</v>
      </c>
      <c r="B425" s="24">
        <v>0</v>
      </c>
      <c r="C425" s="24">
        <v>617</v>
      </c>
      <c r="D425" s="24">
        <v>171</v>
      </c>
      <c r="E425" s="25" t="str">
        <f>_xlfn.XLOOKUP(A425,Product!A$2:A$5901,Product!B$2:B$5901,"Not Found")</f>
        <v>Beauté &amp; Hygiène</v>
      </c>
      <c r="F425" s="25" t="str">
        <f>_xlfn.XLOOKUP(A425,Product!A$2:A$5901,Product!C$2:C$5901,"Not Found")</f>
        <v>Hygiène</v>
      </c>
      <c r="G425" s="25" t="str">
        <f>IF(_xlfn.XLOOKUP(A425,Product!A$2:A$5901,Product!D$2:D$5901,"Not Found") = 0,"",_xlfn.XLOOKUP(A425,Product!A$2:A$5901,Product!D$2:D$5901,"Not Found"))</f>
        <v>Soins dentaires</v>
      </c>
      <c r="H425" s="30">
        <f>_xlfn.XLOOKUP(A425,Product!A$2:A$5901,Product!E$2:E$5901,"Not Found")</f>
        <v>2.4900000000000002</v>
      </c>
      <c r="I425" s="25" t="str">
        <f>A425&amp;"_"&amp;E425&amp;"_"&amp;F425&amp;"_"&amp;G425</f>
        <v>3222_Beauté &amp; Hygiène_Hygiène_Soins dentaires</v>
      </c>
      <c r="J425" s="30">
        <f>D425*H425</f>
        <v>425.79</v>
      </c>
      <c r="K425" s="25">
        <f>IF(D425&gt;0,1,0)</f>
        <v>1</v>
      </c>
      <c r="L425" s="26">
        <f t="shared" si="6"/>
        <v>0</v>
      </c>
    </row>
    <row r="426" spans="1:12" ht="19" hidden="1" x14ac:dyDescent="0.2">
      <c r="A426" s="24">
        <v>3225</v>
      </c>
      <c r="B426" s="24">
        <v>1</v>
      </c>
      <c r="C426" s="24">
        <v>585</v>
      </c>
      <c r="D426" s="24">
        <v>286</v>
      </c>
      <c r="E426" s="25" t="str">
        <f>_xlfn.XLOOKUP(A426,Product!A$2:A$5901,Product!B$2:B$5901,"Not Found")</f>
        <v>Beauté &amp; Hygiène</v>
      </c>
      <c r="F426" s="25" t="str">
        <f>_xlfn.XLOOKUP(A426,Product!A$2:A$5901,Product!C$2:C$5901,"Not Found")</f>
        <v>Hygiène</v>
      </c>
      <c r="G426" s="25" t="str">
        <f>IF(_xlfn.XLOOKUP(A426,Product!A$2:A$5901,Product!D$2:D$5901,"Not Found") = 0,"",_xlfn.XLOOKUP(A426,Product!A$2:A$5901,Product!D$2:D$5901,"Not Found"))</f>
        <v>Soins dentaires</v>
      </c>
      <c r="H426" s="30">
        <f>_xlfn.XLOOKUP(A426,Product!A$2:A$5901,Product!E$2:E$5901,"Not Found")</f>
        <v>2.88</v>
      </c>
      <c r="I426" s="25" t="str">
        <f>A426&amp;"_"&amp;E426&amp;"_"&amp;F426&amp;"_"&amp;G426</f>
        <v>3225_Beauté &amp; Hygiène_Hygiène_Soins dentaires</v>
      </c>
      <c r="J426" s="30">
        <f>D426*H426</f>
        <v>823.68</v>
      </c>
      <c r="K426" s="25">
        <f>IF(D426&gt;0,1,0)</f>
        <v>1</v>
      </c>
      <c r="L426" s="26">
        <f t="shared" si="6"/>
        <v>0</v>
      </c>
    </row>
    <row r="427" spans="1:12" ht="19" hidden="1" x14ac:dyDescent="0.2">
      <c r="A427" s="24">
        <v>3227</v>
      </c>
      <c r="B427" s="24">
        <v>1</v>
      </c>
      <c r="C427" s="24">
        <v>688</v>
      </c>
      <c r="D427" s="24">
        <v>602</v>
      </c>
      <c r="E427" s="25" t="str">
        <f>_xlfn.XLOOKUP(A427,Product!A$2:A$5901,Product!B$2:B$5901,"Not Found")</f>
        <v>Beauté &amp; Hygiène</v>
      </c>
      <c r="F427" s="25" t="str">
        <f>_xlfn.XLOOKUP(A427,Product!A$2:A$5901,Product!C$2:C$5901,"Not Found")</f>
        <v>Hygiène</v>
      </c>
      <c r="G427" s="25" t="str">
        <f>IF(_xlfn.XLOOKUP(A427,Product!A$2:A$5901,Product!D$2:D$5901,"Not Found") = 0,"",_xlfn.XLOOKUP(A427,Product!A$2:A$5901,Product!D$2:D$5901,"Not Found"))</f>
        <v>Soins dentaires</v>
      </c>
      <c r="H427" s="30">
        <f>_xlfn.XLOOKUP(A427,Product!A$2:A$5901,Product!E$2:E$5901,"Not Found")</f>
        <v>3.9</v>
      </c>
      <c r="I427" s="25" t="str">
        <f>A427&amp;"_"&amp;E427&amp;"_"&amp;F427&amp;"_"&amp;G427</f>
        <v>3227_Beauté &amp; Hygiène_Hygiène_Soins dentaires</v>
      </c>
      <c r="J427" s="30">
        <f>D427*H427</f>
        <v>2347.7999999999997</v>
      </c>
      <c r="K427" s="25">
        <f>IF(D427&gt;0,1,0)</f>
        <v>1</v>
      </c>
      <c r="L427" s="26">
        <f t="shared" si="6"/>
        <v>0</v>
      </c>
    </row>
    <row r="428" spans="1:12" ht="19" hidden="1" x14ac:dyDescent="0.2">
      <c r="A428" s="24">
        <v>3439</v>
      </c>
      <c r="B428" s="24">
        <v>1</v>
      </c>
      <c r="C428" s="24">
        <v>330</v>
      </c>
      <c r="D428" s="24">
        <v>56</v>
      </c>
      <c r="E428" s="25" t="str">
        <f>_xlfn.XLOOKUP(A428,Product!A$2:A$5901,Product!B$2:B$5901,"Not Found")</f>
        <v>Beauté &amp; Hygiène</v>
      </c>
      <c r="F428" s="25" t="str">
        <f>_xlfn.XLOOKUP(A428,Product!A$2:A$5901,Product!C$2:C$5901,"Not Found")</f>
        <v>Hygiène Bébé, soin maternité</v>
      </c>
      <c r="G428" s="25" t="str">
        <f>IF(_xlfn.XLOOKUP(A428,Product!A$2:A$5901,Product!D$2:D$5901,"Not Found") = 0,"",_xlfn.XLOOKUP(A428,Product!A$2:A$5901,Product!D$2:D$5901,"Not Found"))</f>
        <v>Soins Maternité</v>
      </c>
      <c r="H428" s="30">
        <f>_xlfn.XLOOKUP(A428,Product!A$2:A$5901,Product!E$2:E$5901,"Not Found")</f>
        <v>5.49</v>
      </c>
      <c r="I428" s="25" t="str">
        <f>A428&amp;"_"&amp;E428&amp;"_"&amp;F428&amp;"_"&amp;G428</f>
        <v>3439_Beauté &amp; Hygiène_Hygiène Bébé, soin maternité_Soins Maternité</v>
      </c>
      <c r="J428" s="30">
        <f>D428*H428</f>
        <v>307.44</v>
      </c>
      <c r="K428" s="25">
        <f>IF(D428&gt;0,1,0)</f>
        <v>1</v>
      </c>
      <c r="L428" s="26">
        <f t="shared" si="6"/>
        <v>0</v>
      </c>
    </row>
    <row r="429" spans="1:12" ht="19" hidden="1" x14ac:dyDescent="0.2">
      <c r="A429" s="24">
        <v>4162</v>
      </c>
      <c r="B429" s="24">
        <v>0</v>
      </c>
      <c r="C429" s="24">
        <v>152</v>
      </c>
      <c r="D429" s="24">
        <v>78</v>
      </c>
      <c r="E429" s="25" t="str">
        <f>_xlfn.XLOOKUP(A429,Product!A$2:A$5901,Product!B$2:B$5901,"Not Found")</f>
        <v>Beauté &amp; Hygiène</v>
      </c>
      <c r="F429" s="25" t="str">
        <f>_xlfn.XLOOKUP(A429,Product!A$2:A$5901,Product!C$2:C$5901,"Not Found")</f>
        <v>Soins du visage</v>
      </c>
      <c r="G429" s="25" t="str">
        <f>IF(_xlfn.XLOOKUP(A429,Product!A$2:A$5901,Product!D$2:D$5901,"Not Found") = 0,"",_xlfn.XLOOKUP(A429,Product!A$2:A$5901,Product!D$2:D$5901,"Not Found"))</f>
        <v>Soins des lèvres</v>
      </c>
      <c r="H429" s="30">
        <f>_xlfn.XLOOKUP(A429,Product!A$2:A$5901,Product!E$2:E$5901,"Not Found")</f>
        <v>3.09</v>
      </c>
      <c r="I429" s="25" t="str">
        <f>A429&amp;"_"&amp;E429&amp;"_"&amp;F429&amp;"_"&amp;G429</f>
        <v>4162_Beauté &amp; Hygiène_Soins du visage_Soins des lèvres</v>
      </c>
      <c r="J429" s="30">
        <f>D429*H429</f>
        <v>241.01999999999998</v>
      </c>
      <c r="K429" s="25">
        <f>IF(D429&gt;0,1,0)</f>
        <v>1</v>
      </c>
      <c r="L429" s="26">
        <f t="shared" si="6"/>
        <v>0</v>
      </c>
    </row>
    <row r="430" spans="1:12" ht="19" hidden="1" x14ac:dyDescent="0.2">
      <c r="A430" s="24">
        <v>4205</v>
      </c>
      <c r="B430" s="24">
        <v>1</v>
      </c>
      <c r="C430" s="24">
        <v>204</v>
      </c>
      <c r="D430" s="24">
        <v>174</v>
      </c>
      <c r="E430" s="25" t="str">
        <f>_xlfn.XLOOKUP(A430,Product!A$2:A$5901,Product!B$2:B$5901,"Not Found")</f>
        <v>Beauté &amp; Hygiène</v>
      </c>
      <c r="F430" s="25" t="str">
        <f>_xlfn.XLOOKUP(A430,Product!A$2:A$5901,Product!C$2:C$5901,"Not Found")</f>
        <v>Douche et Bain</v>
      </c>
      <c r="G430" s="25" t="str">
        <f>IF(_xlfn.XLOOKUP(A430,Product!A$2:A$5901,Product!D$2:D$5901,"Not Found") = 0,"",_xlfn.XLOOKUP(A430,Product!A$2:A$5901,Product!D$2:D$5901,"Not Found"))</f>
        <v>Savon</v>
      </c>
      <c r="H430" s="30">
        <f>_xlfn.XLOOKUP(A430,Product!A$2:A$5901,Product!E$2:E$5901,"Not Found")</f>
        <v>2.5299999999999998</v>
      </c>
      <c r="I430" s="25" t="str">
        <f>A430&amp;"_"&amp;E430&amp;"_"&amp;F430&amp;"_"&amp;G430</f>
        <v>4205_Beauté &amp; Hygiène_Douche et Bain_Savon</v>
      </c>
      <c r="J430" s="30">
        <f>D430*H430</f>
        <v>440.21999999999997</v>
      </c>
      <c r="K430" s="25">
        <f>IF(D430&gt;0,1,0)</f>
        <v>1</v>
      </c>
      <c r="L430" s="26">
        <f t="shared" si="6"/>
        <v>0</v>
      </c>
    </row>
    <row r="431" spans="1:12" ht="19" hidden="1" x14ac:dyDescent="0.2">
      <c r="A431" s="24">
        <v>4492</v>
      </c>
      <c r="B431" s="24">
        <v>0</v>
      </c>
      <c r="C431" s="24">
        <v>804</v>
      </c>
      <c r="D431" s="24">
        <v>563</v>
      </c>
      <c r="E431" s="25" t="str">
        <f>_xlfn.XLOOKUP(A431,Product!A$2:A$5901,Product!B$2:B$5901,"Not Found")</f>
        <v>Beauté &amp; Hygiène</v>
      </c>
      <c r="F431" s="25" t="str">
        <f>_xlfn.XLOOKUP(A431,Product!A$2:A$5901,Product!C$2:C$5901,"Not Found")</f>
        <v>Hygiène</v>
      </c>
      <c r="G431" s="25" t="str">
        <f>IF(_xlfn.XLOOKUP(A431,Product!A$2:A$5901,Product!D$2:D$5901,"Not Found") = 0,"",_xlfn.XLOOKUP(A431,Product!A$2:A$5901,Product!D$2:D$5901,"Not Found"))</f>
        <v>Gel intime</v>
      </c>
      <c r="H431" s="30">
        <f>_xlfn.XLOOKUP(A431,Product!A$2:A$5901,Product!E$2:E$5901,"Not Found")</f>
        <v>5.32</v>
      </c>
      <c r="I431" s="25" t="str">
        <f>A431&amp;"_"&amp;E431&amp;"_"&amp;F431&amp;"_"&amp;G431</f>
        <v>4492_Beauté &amp; Hygiène_Hygiène_Gel intime</v>
      </c>
      <c r="J431" s="30">
        <f>D431*H431</f>
        <v>2995.1600000000003</v>
      </c>
      <c r="K431" s="25">
        <f>IF(D431&gt;0,1,0)</f>
        <v>1</v>
      </c>
      <c r="L431" s="26">
        <f t="shared" si="6"/>
        <v>0</v>
      </c>
    </row>
    <row r="432" spans="1:12" ht="19" hidden="1" x14ac:dyDescent="0.2">
      <c r="A432" s="24">
        <v>4560</v>
      </c>
      <c r="B432" s="24">
        <v>0</v>
      </c>
      <c r="C432" s="24">
        <v>535</v>
      </c>
      <c r="D432" s="24">
        <v>190</v>
      </c>
      <c r="E432" s="25" t="str">
        <f>_xlfn.XLOOKUP(A432,Product!A$2:A$5901,Product!B$2:B$5901,"Not Found")</f>
        <v>Beauté &amp; Hygiène</v>
      </c>
      <c r="F432" s="25" t="str">
        <f>_xlfn.XLOOKUP(A432,Product!A$2:A$5901,Product!C$2:C$5901,"Not Found")</f>
        <v>Hygiène</v>
      </c>
      <c r="G432" s="25" t="str">
        <f>IF(_xlfn.XLOOKUP(A432,Product!A$2:A$5901,Product!D$2:D$5901,"Not Found") = 0,"",_xlfn.XLOOKUP(A432,Product!A$2:A$5901,Product!D$2:D$5901,"Not Found"))</f>
        <v>Gel intime</v>
      </c>
      <c r="H432" s="30">
        <f>_xlfn.XLOOKUP(A432,Product!A$2:A$5901,Product!E$2:E$5901,"Not Found")</f>
        <v>5.26</v>
      </c>
      <c r="I432" s="25" t="str">
        <f>A432&amp;"_"&amp;E432&amp;"_"&amp;F432&amp;"_"&amp;G432</f>
        <v>4560_Beauté &amp; Hygiène_Hygiène_Gel intime</v>
      </c>
      <c r="J432" s="30">
        <f>D432*H432</f>
        <v>999.4</v>
      </c>
      <c r="K432" s="25">
        <f>IF(D432&gt;0,1,0)</f>
        <v>1</v>
      </c>
      <c r="L432" s="26">
        <f t="shared" si="6"/>
        <v>0</v>
      </c>
    </row>
    <row r="433" spans="1:12" ht="19" hidden="1" x14ac:dyDescent="0.2">
      <c r="A433" s="24">
        <v>4887</v>
      </c>
      <c r="B433" s="24">
        <v>0</v>
      </c>
      <c r="C433" s="24">
        <v>476</v>
      </c>
      <c r="D433" s="24">
        <v>115</v>
      </c>
      <c r="E433" s="25" t="str">
        <f>_xlfn.XLOOKUP(A433,Product!A$2:A$5901,Product!B$2:B$5901,"Not Found")</f>
        <v>Beauté &amp; Hygiène</v>
      </c>
      <c r="F433" s="25" t="str">
        <f>_xlfn.XLOOKUP(A433,Product!A$2:A$5901,Product!C$2:C$5901,"Not Found")</f>
        <v>Hygiène Bébé, soin maternité</v>
      </c>
      <c r="G433" s="25" t="str">
        <f>IF(_xlfn.XLOOKUP(A433,Product!A$2:A$5901,Product!D$2:D$5901,"Not Found") = 0,"",_xlfn.XLOOKUP(A433,Product!A$2:A$5901,Product!D$2:D$5901,"Not Found"))</f>
        <v>Bébé, hygiène et soin</v>
      </c>
      <c r="H433" s="30">
        <f>_xlfn.XLOOKUP(A433,Product!A$2:A$5901,Product!E$2:E$5901,"Not Found")</f>
        <v>4.08</v>
      </c>
      <c r="I433" s="25" t="str">
        <f>A433&amp;"_"&amp;E433&amp;"_"&amp;F433&amp;"_"&amp;G433</f>
        <v>4887_Beauté &amp; Hygiène_Hygiène Bébé, soin maternité_Bébé, hygiène et soin</v>
      </c>
      <c r="J433" s="30">
        <f>D433*H433</f>
        <v>469.2</v>
      </c>
      <c r="K433" s="25">
        <f>IF(D433&gt;0,1,0)</f>
        <v>1</v>
      </c>
      <c r="L433" s="26">
        <f t="shared" si="6"/>
        <v>0</v>
      </c>
    </row>
    <row r="434" spans="1:12" ht="19" hidden="1" x14ac:dyDescent="0.2">
      <c r="A434" s="24">
        <v>4891</v>
      </c>
      <c r="B434" s="24">
        <v>1</v>
      </c>
      <c r="C434" s="24">
        <v>212</v>
      </c>
      <c r="D434" s="24">
        <v>40</v>
      </c>
      <c r="E434" s="25" t="str">
        <f>_xlfn.XLOOKUP(A434,Product!A$2:A$5901,Product!B$2:B$5901,"Not Found")</f>
        <v>Beauté &amp; Hygiène</v>
      </c>
      <c r="F434" s="25" t="str">
        <f>_xlfn.XLOOKUP(A434,Product!A$2:A$5901,Product!C$2:C$5901,"Not Found")</f>
        <v>Hygiène Bébé, soin maternité</v>
      </c>
      <c r="G434" s="25" t="str">
        <f>IF(_xlfn.XLOOKUP(A434,Product!A$2:A$5901,Product!D$2:D$5901,"Not Found") = 0,"",_xlfn.XLOOKUP(A434,Product!A$2:A$5901,Product!D$2:D$5901,"Not Found"))</f>
        <v>Bébé, hygiène et soin</v>
      </c>
      <c r="H434" s="30">
        <f>_xlfn.XLOOKUP(A434,Product!A$2:A$5901,Product!E$2:E$5901,"Not Found")</f>
        <v>5.45</v>
      </c>
      <c r="I434" s="25" t="str">
        <f>A434&amp;"_"&amp;E434&amp;"_"&amp;F434&amp;"_"&amp;G434</f>
        <v>4891_Beauté &amp; Hygiène_Hygiène Bébé, soin maternité_Bébé, hygiène et soin</v>
      </c>
      <c r="J434" s="30">
        <f>D434*H434</f>
        <v>218</v>
      </c>
      <c r="K434" s="25">
        <f>IF(D434&gt;0,1,0)</f>
        <v>1</v>
      </c>
      <c r="L434" s="26">
        <f t="shared" si="6"/>
        <v>0</v>
      </c>
    </row>
    <row r="435" spans="1:12" ht="19" hidden="1" x14ac:dyDescent="0.2">
      <c r="A435" s="24">
        <v>5077</v>
      </c>
      <c r="B435" s="24">
        <v>0</v>
      </c>
      <c r="C435" s="24">
        <v>857</v>
      </c>
      <c r="D435" s="24">
        <v>505</v>
      </c>
      <c r="E435" s="25" t="str">
        <f>_xlfn.XLOOKUP(A435,Product!A$2:A$5901,Product!B$2:B$5901,"Not Found")</f>
        <v>Beauté &amp; Hygiène</v>
      </c>
      <c r="F435" s="25" t="str">
        <f>_xlfn.XLOOKUP(A435,Product!A$2:A$5901,Product!C$2:C$5901,"Not Found")</f>
        <v>Soins des cheveux</v>
      </c>
      <c r="G435" s="25" t="str">
        <f>IF(_xlfn.XLOOKUP(A435,Product!A$2:A$5901,Product!D$2:D$5901,"Not Found") = 0,"",_xlfn.XLOOKUP(A435,Product!A$2:A$5901,Product!D$2:D$5901,"Not Found"))</f>
        <v>Shampoing par type de cheveux</v>
      </c>
      <c r="H435" s="30">
        <f>_xlfn.XLOOKUP(A435,Product!A$2:A$5901,Product!E$2:E$5901,"Not Found")</f>
        <v>6.43</v>
      </c>
      <c r="I435" s="25" t="str">
        <f>A435&amp;"_"&amp;E435&amp;"_"&amp;F435&amp;"_"&amp;G435</f>
        <v>5077_Beauté &amp; Hygiène_Soins des cheveux_Shampoing par type de cheveux</v>
      </c>
      <c r="J435" s="30">
        <f>D435*H435</f>
        <v>3247.1499999999996</v>
      </c>
      <c r="K435" s="25">
        <f>IF(D435&gt;0,1,0)</f>
        <v>1</v>
      </c>
      <c r="L435" s="26">
        <f t="shared" si="6"/>
        <v>0</v>
      </c>
    </row>
    <row r="436" spans="1:12" ht="19" hidden="1" x14ac:dyDescent="0.2">
      <c r="A436" s="24">
        <v>5079</v>
      </c>
      <c r="B436" s="24">
        <v>1</v>
      </c>
      <c r="C436" s="24">
        <v>978</v>
      </c>
      <c r="D436" s="24">
        <v>886</v>
      </c>
      <c r="E436" s="25" t="str">
        <f>_xlfn.XLOOKUP(A436,Product!A$2:A$5901,Product!B$2:B$5901,"Not Found")</f>
        <v>Beauté &amp; Hygiène</v>
      </c>
      <c r="F436" s="25" t="str">
        <f>_xlfn.XLOOKUP(A436,Product!A$2:A$5901,Product!C$2:C$5901,"Not Found")</f>
        <v>Soins des cheveux</v>
      </c>
      <c r="G436" s="25" t="str">
        <f>IF(_xlfn.XLOOKUP(A436,Product!A$2:A$5901,Product!D$2:D$5901,"Not Found") = 0,"",_xlfn.XLOOKUP(A436,Product!A$2:A$5901,Product!D$2:D$5901,"Not Found"))</f>
        <v>Shampoing traitant</v>
      </c>
      <c r="H436" s="30">
        <f>_xlfn.XLOOKUP(A436,Product!A$2:A$5901,Product!E$2:E$5901,"Not Found")</f>
        <v>6.43</v>
      </c>
      <c r="I436" s="25" t="str">
        <f>A436&amp;"_"&amp;E436&amp;"_"&amp;F436&amp;"_"&amp;G436</f>
        <v>5079_Beauté &amp; Hygiène_Soins des cheveux_Shampoing traitant</v>
      </c>
      <c r="J436" s="30">
        <f>D436*H436</f>
        <v>5696.98</v>
      </c>
      <c r="K436" s="25">
        <f>IF(D436&gt;0,1,0)</f>
        <v>1</v>
      </c>
      <c r="L436" s="26">
        <f t="shared" si="6"/>
        <v>0</v>
      </c>
    </row>
    <row r="437" spans="1:12" ht="19" hidden="1" x14ac:dyDescent="0.2">
      <c r="A437" s="24">
        <v>6519</v>
      </c>
      <c r="B437" s="24">
        <v>0</v>
      </c>
      <c r="C437" s="24">
        <v>763</v>
      </c>
      <c r="D437" s="24">
        <v>538</v>
      </c>
      <c r="E437" s="25" t="str">
        <f>_xlfn.XLOOKUP(A437,Product!A$2:A$5901,Product!B$2:B$5901,"Not Found")</f>
        <v>Beauté &amp; Hygiène</v>
      </c>
      <c r="F437" s="25" t="str">
        <f>_xlfn.XLOOKUP(A437,Product!A$2:A$5901,Product!C$2:C$5901,"Not Found")</f>
        <v>Douche et Bain</v>
      </c>
      <c r="G437" s="25" t="str">
        <f>IF(_xlfn.XLOOKUP(A437,Product!A$2:A$5901,Product!D$2:D$5901,"Not Found") = 0,"",_xlfn.XLOOKUP(A437,Product!A$2:A$5901,Product!D$2:D$5901,"Not Found"))</f>
        <v>Gel douche</v>
      </c>
      <c r="H437" s="30">
        <f>_xlfn.XLOOKUP(A437,Product!A$2:A$5901,Product!E$2:E$5901,"Not Found")</f>
        <v>7.32</v>
      </c>
      <c r="I437" s="25" t="str">
        <f>A437&amp;"_"&amp;E437&amp;"_"&amp;F437&amp;"_"&amp;G437</f>
        <v>6519_Beauté &amp; Hygiène_Douche et Bain_Gel douche</v>
      </c>
      <c r="J437" s="30">
        <f>D437*H437</f>
        <v>3938.1600000000003</v>
      </c>
      <c r="K437" s="25">
        <f>IF(D437&gt;0,1,0)</f>
        <v>1</v>
      </c>
      <c r="L437" s="26">
        <f t="shared" si="6"/>
        <v>0</v>
      </c>
    </row>
    <row r="438" spans="1:12" ht="19" hidden="1" x14ac:dyDescent="0.2">
      <c r="A438" s="24">
        <v>6521</v>
      </c>
      <c r="B438" s="24">
        <v>1</v>
      </c>
      <c r="C438" s="24">
        <v>490</v>
      </c>
      <c r="D438" s="24">
        <v>421</v>
      </c>
      <c r="E438" s="25" t="str">
        <f>_xlfn.XLOOKUP(A438,Product!A$2:A$5901,Product!B$2:B$5901,"Not Found")</f>
        <v>Beauté &amp; Hygiène</v>
      </c>
      <c r="F438" s="25" t="str">
        <f>_xlfn.XLOOKUP(A438,Product!A$2:A$5901,Product!C$2:C$5901,"Not Found")</f>
        <v>Douche et Bain</v>
      </c>
      <c r="G438" s="25" t="str">
        <f>IF(_xlfn.XLOOKUP(A438,Product!A$2:A$5901,Product!D$2:D$5901,"Not Found") = 0,"",_xlfn.XLOOKUP(A438,Product!A$2:A$5901,Product!D$2:D$5901,"Not Found"))</f>
        <v>Gel douche</v>
      </c>
      <c r="H438" s="30">
        <f>_xlfn.XLOOKUP(A438,Product!A$2:A$5901,Product!E$2:E$5901,"Not Found")</f>
        <v>6.8</v>
      </c>
      <c r="I438" s="25" t="str">
        <f>A438&amp;"_"&amp;E438&amp;"_"&amp;F438&amp;"_"&amp;G438</f>
        <v>6521_Beauté &amp; Hygiène_Douche et Bain_Gel douche</v>
      </c>
      <c r="J438" s="30">
        <f>D438*H438</f>
        <v>2862.7999999999997</v>
      </c>
      <c r="K438" s="25">
        <f>IF(D438&gt;0,1,0)</f>
        <v>1</v>
      </c>
      <c r="L438" s="26">
        <f t="shared" si="6"/>
        <v>0</v>
      </c>
    </row>
    <row r="439" spans="1:12" ht="19" hidden="1" x14ac:dyDescent="0.2">
      <c r="A439" s="24">
        <v>6522</v>
      </c>
      <c r="B439" s="24">
        <v>0</v>
      </c>
      <c r="C439" s="24">
        <v>73</v>
      </c>
      <c r="D439" s="24">
        <v>13</v>
      </c>
      <c r="E439" s="25" t="str">
        <f>_xlfn.XLOOKUP(A439,Product!A$2:A$5901,Product!B$2:B$5901,"Not Found")</f>
        <v>Beauté &amp; Hygiène</v>
      </c>
      <c r="F439" s="25" t="str">
        <f>_xlfn.XLOOKUP(A439,Product!A$2:A$5901,Product!C$2:C$5901,"Not Found")</f>
        <v>Hygiène</v>
      </c>
      <c r="G439" s="25" t="str">
        <f>IF(_xlfn.XLOOKUP(A439,Product!A$2:A$5901,Product!D$2:D$5901,"Not Found") = 0,"",_xlfn.XLOOKUP(A439,Product!A$2:A$5901,Product!D$2:D$5901,"Not Found"))</f>
        <v>Soins dentaires</v>
      </c>
      <c r="H439" s="30">
        <f>_xlfn.XLOOKUP(A439,Product!A$2:A$5901,Product!E$2:E$5901,"Not Found")</f>
        <v>2.5299999999999998</v>
      </c>
      <c r="I439" s="25" t="str">
        <f>A439&amp;"_"&amp;E439&amp;"_"&amp;F439&amp;"_"&amp;G439</f>
        <v>6522_Beauté &amp; Hygiène_Hygiène_Soins dentaires</v>
      </c>
      <c r="J439" s="30">
        <f>D439*H439</f>
        <v>32.89</v>
      </c>
      <c r="K439" s="25">
        <f>IF(D439&gt;0,1,0)</f>
        <v>1</v>
      </c>
      <c r="L439" s="26">
        <f t="shared" si="6"/>
        <v>0</v>
      </c>
    </row>
    <row r="440" spans="1:12" ht="19" hidden="1" x14ac:dyDescent="0.2">
      <c r="A440" s="24">
        <v>6523</v>
      </c>
      <c r="B440" s="24">
        <v>0</v>
      </c>
      <c r="C440" s="24">
        <v>154</v>
      </c>
      <c r="D440" s="24">
        <v>42</v>
      </c>
      <c r="E440" s="25" t="str">
        <f>_xlfn.XLOOKUP(A440,Product!A$2:A$5901,Product!B$2:B$5901,"Not Found")</f>
        <v>Beauté &amp; Hygiène</v>
      </c>
      <c r="F440" s="25" t="str">
        <f>_xlfn.XLOOKUP(A440,Product!A$2:A$5901,Product!C$2:C$5901,"Not Found")</f>
        <v>Hygiène</v>
      </c>
      <c r="G440" s="25" t="str">
        <f>IF(_xlfn.XLOOKUP(A440,Product!A$2:A$5901,Product!D$2:D$5901,"Not Found") = 0,"",_xlfn.XLOOKUP(A440,Product!A$2:A$5901,Product!D$2:D$5901,"Not Found"))</f>
        <v>Soins dentaires</v>
      </c>
      <c r="H440" s="30">
        <f>_xlfn.XLOOKUP(A440,Product!A$2:A$5901,Product!E$2:E$5901,"Not Found")</f>
        <v>2.8</v>
      </c>
      <c r="I440" s="25" t="str">
        <f>A440&amp;"_"&amp;E440&amp;"_"&amp;F440&amp;"_"&amp;G440</f>
        <v>6523_Beauté &amp; Hygiène_Hygiène_Soins dentaires</v>
      </c>
      <c r="J440" s="30">
        <f>D440*H440</f>
        <v>117.6</v>
      </c>
      <c r="K440" s="25">
        <f>IF(D440&gt;0,1,0)</f>
        <v>1</v>
      </c>
      <c r="L440" s="26">
        <f t="shared" si="6"/>
        <v>0</v>
      </c>
    </row>
    <row r="441" spans="1:12" ht="19" hidden="1" x14ac:dyDescent="0.2">
      <c r="A441" s="24">
        <v>7253</v>
      </c>
      <c r="B441" s="24">
        <v>1</v>
      </c>
      <c r="C441" s="24">
        <v>25</v>
      </c>
      <c r="D441" s="24">
        <v>23</v>
      </c>
      <c r="E441" s="25" t="str">
        <f>_xlfn.XLOOKUP(A441,Product!A$2:A$5901,Product!B$2:B$5901,"Not Found")</f>
        <v>Beauté &amp; Hygiène</v>
      </c>
      <c r="F441" s="25" t="str">
        <f>_xlfn.XLOOKUP(A441,Product!A$2:A$5901,Product!C$2:C$5901,"Not Found")</f>
        <v>Hygiène</v>
      </c>
      <c r="G441" s="25" t="str">
        <f>IF(_xlfn.XLOOKUP(A441,Product!A$2:A$5901,Product!D$2:D$5901,"Not Found") = 0,"",_xlfn.XLOOKUP(A441,Product!A$2:A$5901,Product!D$2:D$5901,"Not Found"))</f>
        <v>Serviettes et protèges slip</v>
      </c>
      <c r="H441" s="30">
        <f>_xlfn.XLOOKUP(A441,Product!A$2:A$5901,Product!E$2:E$5901,"Not Found")</f>
        <v>1.55</v>
      </c>
      <c r="I441" s="25" t="str">
        <f>A441&amp;"_"&amp;E441&amp;"_"&amp;F441&amp;"_"&amp;G441</f>
        <v>7253_Beauté &amp; Hygiène_Hygiène_Serviettes et protèges slip</v>
      </c>
      <c r="J441" s="30">
        <f>D441*H441</f>
        <v>35.65</v>
      </c>
      <c r="K441" s="25">
        <f>IF(D441&gt;0,1,0)</f>
        <v>1</v>
      </c>
      <c r="L441" s="26">
        <f t="shared" si="6"/>
        <v>0</v>
      </c>
    </row>
    <row r="442" spans="1:12" ht="19" hidden="1" x14ac:dyDescent="0.2">
      <c r="A442" s="24">
        <v>7254</v>
      </c>
      <c r="B442" s="24">
        <v>1</v>
      </c>
      <c r="C442" s="24">
        <v>836</v>
      </c>
      <c r="D442" s="24">
        <v>61</v>
      </c>
      <c r="E442" s="25" t="str">
        <f>_xlfn.XLOOKUP(A442,Product!A$2:A$5901,Product!B$2:B$5901,"Not Found")</f>
        <v>Beauté &amp; Hygiène</v>
      </c>
      <c r="F442" s="25" t="str">
        <f>_xlfn.XLOOKUP(A442,Product!A$2:A$5901,Product!C$2:C$5901,"Not Found")</f>
        <v>Hygiène</v>
      </c>
      <c r="G442" s="25" t="str">
        <f>IF(_xlfn.XLOOKUP(A442,Product!A$2:A$5901,Product!D$2:D$5901,"Not Found") = 0,"",_xlfn.XLOOKUP(A442,Product!A$2:A$5901,Product!D$2:D$5901,"Not Found"))</f>
        <v>Serviettes et protèges slip</v>
      </c>
      <c r="H442" s="30">
        <f>_xlfn.XLOOKUP(A442,Product!A$2:A$5901,Product!E$2:E$5901,"Not Found")</f>
        <v>1.34</v>
      </c>
      <c r="I442" s="25" t="str">
        <f>A442&amp;"_"&amp;E442&amp;"_"&amp;F442&amp;"_"&amp;G442</f>
        <v>7254_Beauté &amp; Hygiène_Hygiène_Serviettes et protèges slip</v>
      </c>
      <c r="J442" s="30">
        <f>D442*H442</f>
        <v>81.740000000000009</v>
      </c>
      <c r="K442" s="25">
        <f>IF(D442&gt;0,1,0)</f>
        <v>1</v>
      </c>
      <c r="L442" s="26">
        <f t="shared" si="6"/>
        <v>0</v>
      </c>
    </row>
    <row r="443" spans="1:12" ht="19" hidden="1" x14ac:dyDescent="0.2">
      <c r="A443" s="24">
        <v>7256</v>
      </c>
      <c r="B443" s="24">
        <v>0</v>
      </c>
      <c r="C443" s="24">
        <v>886</v>
      </c>
      <c r="D443" s="24">
        <v>530</v>
      </c>
      <c r="E443" s="25" t="str">
        <f>_xlfn.XLOOKUP(A443,Product!A$2:A$5901,Product!B$2:B$5901,"Not Found")</f>
        <v>Beauté &amp; Hygiène</v>
      </c>
      <c r="F443" s="25" t="str">
        <f>_xlfn.XLOOKUP(A443,Product!A$2:A$5901,Product!C$2:C$5901,"Not Found")</f>
        <v>Hygiène</v>
      </c>
      <c r="G443" s="25" t="str">
        <f>IF(_xlfn.XLOOKUP(A443,Product!A$2:A$5901,Product!D$2:D$5901,"Not Found") = 0,"",_xlfn.XLOOKUP(A443,Product!A$2:A$5901,Product!D$2:D$5901,"Not Found"))</f>
        <v>Serviettes et protèges slip</v>
      </c>
      <c r="H443" s="30">
        <f>_xlfn.XLOOKUP(A443,Product!A$2:A$5901,Product!E$2:E$5901,"Not Found")</f>
        <v>1.2</v>
      </c>
      <c r="I443" s="25" t="str">
        <f>A443&amp;"_"&amp;E443&amp;"_"&amp;F443&amp;"_"&amp;G443</f>
        <v>7256_Beauté &amp; Hygiène_Hygiène_Serviettes et protèges slip</v>
      </c>
      <c r="J443" s="30">
        <f>D443*H443</f>
        <v>636</v>
      </c>
      <c r="K443" s="25">
        <f>IF(D443&gt;0,1,0)</f>
        <v>1</v>
      </c>
      <c r="L443" s="26">
        <f t="shared" si="6"/>
        <v>0</v>
      </c>
    </row>
    <row r="444" spans="1:12" ht="19" hidden="1" x14ac:dyDescent="0.2">
      <c r="A444" s="24">
        <v>7257</v>
      </c>
      <c r="B444" s="24">
        <v>0</v>
      </c>
      <c r="C444" s="24">
        <v>76</v>
      </c>
      <c r="D444" s="24">
        <v>74</v>
      </c>
      <c r="E444" s="25" t="str">
        <f>_xlfn.XLOOKUP(A444,Product!A$2:A$5901,Product!B$2:B$5901,"Not Found")</f>
        <v>Beauté &amp; Hygiène</v>
      </c>
      <c r="F444" s="25" t="str">
        <f>_xlfn.XLOOKUP(A444,Product!A$2:A$5901,Product!C$2:C$5901,"Not Found")</f>
        <v>Hygiène</v>
      </c>
      <c r="G444" s="25" t="str">
        <f>IF(_xlfn.XLOOKUP(A444,Product!A$2:A$5901,Product!D$2:D$5901,"Not Found") = 0,"",_xlfn.XLOOKUP(A444,Product!A$2:A$5901,Product!D$2:D$5901,"Not Found"))</f>
        <v>Couches adultes, incontinence</v>
      </c>
      <c r="H444" s="30">
        <f>_xlfn.XLOOKUP(A444,Product!A$2:A$5901,Product!E$2:E$5901,"Not Found")</f>
        <v>2.69</v>
      </c>
      <c r="I444" s="25" t="str">
        <f>A444&amp;"_"&amp;E444&amp;"_"&amp;F444&amp;"_"&amp;G444</f>
        <v>7257_Beauté &amp; Hygiène_Hygiène_Couches adultes, incontinence</v>
      </c>
      <c r="J444" s="30">
        <f>D444*H444</f>
        <v>199.06</v>
      </c>
      <c r="K444" s="25">
        <f>IF(D444&gt;0,1,0)</f>
        <v>1</v>
      </c>
      <c r="L444" s="26">
        <f t="shared" si="6"/>
        <v>0</v>
      </c>
    </row>
    <row r="445" spans="1:12" ht="19" hidden="1" x14ac:dyDescent="0.2">
      <c r="A445" s="24">
        <v>7258</v>
      </c>
      <c r="B445" s="24">
        <v>1</v>
      </c>
      <c r="C445" s="24">
        <v>504</v>
      </c>
      <c r="D445" s="24">
        <v>189</v>
      </c>
      <c r="E445" s="25" t="str">
        <f>_xlfn.XLOOKUP(A445,Product!A$2:A$5901,Product!B$2:B$5901,"Not Found")</f>
        <v>Beauté &amp; Hygiène</v>
      </c>
      <c r="F445" s="25" t="str">
        <f>_xlfn.XLOOKUP(A445,Product!A$2:A$5901,Product!C$2:C$5901,"Not Found")</f>
        <v>Hygiène</v>
      </c>
      <c r="G445" s="25" t="str">
        <f>IF(_xlfn.XLOOKUP(A445,Product!A$2:A$5901,Product!D$2:D$5901,"Not Found") = 0,"",_xlfn.XLOOKUP(A445,Product!A$2:A$5901,Product!D$2:D$5901,"Not Found"))</f>
        <v>Serviettes et protèges slip</v>
      </c>
      <c r="H445" s="30">
        <f>_xlfn.XLOOKUP(A445,Product!A$2:A$5901,Product!E$2:E$5901,"Not Found")</f>
        <v>1.9</v>
      </c>
      <c r="I445" s="25" t="str">
        <f>A445&amp;"_"&amp;E445&amp;"_"&amp;F445&amp;"_"&amp;G445</f>
        <v>7258_Beauté &amp; Hygiène_Hygiène_Serviettes et protèges slip</v>
      </c>
      <c r="J445" s="30">
        <f>D445*H445</f>
        <v>359.09999999999997</v>
      </c>
      <c r="K445" s="25">
        <f>IF(D445&gt;0,1,0)</f>
        <v>1</v>
      </c>
      <c r="L445" s="26">
        <f t="shared" si="6"/>
        <v>0</v>
      </c>
    </row>
    <row r="446" spans="1:12" ht="19" hidden="1" x14ac:dyDescent="0.2">
      <c r="A446" s="24">
        <v>7263</v>
      </c>
      <c r="B446" s="24">
        <v>0</v>
      </c>
      <c r="C446" s="24">
        <v>516</v>
      </c>
      <c r="D446" s="24">
        <v>147</v>
      </c>
      <c r="E446" s="25" t="str">
        <f>_xlfn.XLOOKUP(A446,Product!A$2:A$5901,Product!B$2:B$5901,"Not Found")</f>
        <v>Beauté &amp; Hygiène</v>
      </c>
      <c r="F446" s="25" t="str">
        <f>_xlfn.XLOOKUP(A446,Product!A$2:A$5901,Product!C$2:C$5901,"Not Found")</f>
        <v>Hygiène</v>
      </c>
      <c r="G446" s="25" t="str">
        <f>IF(_xlfn.XLOOKUP(A446,Product!A$2:A$5901,Product!D$2:D$5901,"Not Found") = 0,"",_xlfn.XLOOKUP(A446,Product!A$2:A$5901,Product!D$2:D$5901,"Not Found"))</f>
        <v>Serviettes et protèges slip</v>
      </c>
      <c r="H446" s="30">
        <f>_xlfn.XLOOKUP(A446,Product!A$2:A$5901,Product!E$2:E$5901,"Not Found")</f>
        <v>1.79</v>
      </c>
      <c r="I446" s="25" t="str">
        <f>A446&amp;"_"&amp;E446&amp;"_"&amp;F446&amp;"_"&amp;G446</f>
        <v>7263_Beauté &amp; Hygiène_Hygiène_Serviettes et protèges slip</v>
      </c>
      <c r="J446" s="30">
        <f>D446*H446</f>
        <v>263.13</v>
      </c>
      <c r="K446" s="25">
        <f>IF(D446&gt;0,1,0)</f>
        <v>1</v>
      </c>
      <c r="L446" s="26">
        <f t="shared" si="6"/>
        <v>0</v>
      </c>
    </row>
    <row r="447" spans="1:12" ht="19" hidden="1" x14ac:dyDescent="0.2">
      <c r="A447" s="24">
        <v>7264</v>
      </c>
      <c r="B447" s="24">
        <v>0</v>
      </c>
      <c r="C447" s="24">
        <v>503</v>
      </c>
      <c r="D447" s="24">
        <v>462</v>
      </c>
      <c r="E447" s="25" t="str">
        <f>_xlfn.XLOOKUP(A447,Product!A$2:A$5901,Product!B$2:B$5901,"Not Found")</f>
        <v>Beauté &amp; Hygiène</v>
      </c>
      <c r="F447" s="25" t="str">
        <f>_xlfn.XLOOKUP(A447,Product!A$2:A$5901,Product!C$2:C$5901,"Not Found")</f>
        <v>Hygiène</v>
      </c>
      <c r="G447" s="25" t="str">
        <f>IF(_xlfn.XLOOKUP(A447,Product!A$2:A$5901,Product!D$2:D$5901,"Not Found") = 0,"",_xlfn.XLOOKUP(A447,Product!A$2:A$5901,Product!D$2:D$5901,"Not Found"))</f>
        <v>Serviettes et protèges slip</v>
      </c>
      <c r="H447" s="30">
        <f>_xlfn.XLOOKUP(A447,Product!A$2:A$5901,Product!E$2:E$5901,"Not Found")</f>
        <v>1.79</v>
      </c>
      <c r="I447" s="25" t="str">
        <f>A447&amp;"_"&amp;E447&amp;"_"&amp;F447&amp;"_"&amp;G447</f>
        <v>7264_Beauté &amp; Hygiène_Hygiène_Serviettes et protèges slip</v>
      </c>
      <c r="J447" s="30">
        <f>D447*H447</f>
        <v>826.98</v>
      </c>
      <c r="K447" s="25">
        <f>IF(D447&gt;0,1,0)</f>
        <v>1</v>
      </c>
      <c r="L447" s="26">
        <f t="shared" si="6"/>
        <v>0</v>
      </c>
    </row>
    <row r="448" spans="1:12" ht="19" hidden="1" x14ac:dyDescent="0.2">
      <c r="A448" s="24">
        <v>7266</v>
      </c>
      <c r="B448" s="24">
        <v>0</v>
      </c>
      <c r="C448" s="24">
        <v>771</v>
      </c>
      <c r="D448" s="24">
        <v>621</v>
      </c>
      <c r="E448" s="25" t="str">
        <f>_xlfn.XLOOKUP(A448,Product!A$2:A$5901,Product!B$2:B$5901,"Not Found")</f>
        <v>Beauté &amp; Hygiène</v>
      </c>
      <c r="F448" s="25" t="str">
        <f>_xlfn.XLOOKUP(A448,Product!A$2:A$5901,Product!C$2:C$5901,"Not Found")</f>
        <v>Hygiène</v>
      </c>
      <c r="G448" s="25" t="str">
        <f>IF(_xlfn.XLOOKUP(A448,Product!A$2:A$5901,Product!D$2:D$5901,"Not Found") = 0,"",_xlfn.XLOOKUP(A448,Product!A$2:A$5901,Product!D$2:D$5901,"Not Found"))</f>
        <v>Tampons écologiques</v>
      </c>
      <c r="H448" s="30">
        <f>_xlfn.XLOOKUP(A448,Product!A$2:A$5901,Product!E$2:E$5901,"Not Found")</f>
        <v>1.27</v>
      </c>
      <c r="I448" s="25" t="str">
        <f>A448&amp;"_"&amp;E448&amp;"_"&amp;F448&amp;"_"&amp;G448</f>
        <v>7266_Beauté &amp; Hygiène_Hygiène_Tampons écologiques</v>
      </c>
      <c r="J448" s="30">
        <f>D448*H448</f>
        <v>788.67</v>
      </c>
      <c r="K448" s="25">
        <f>IF(D448&gt;0,1,0)</f>
        <v>1</v>
      </c>
      <c r="L448" s="26">
        <f t="shared" si="6"/>
        <v>0</v>
      </c>
    </row>
    <row r="449" spans="1:12" ht="19" hidden="1" x14ac:dyDescent="0.2">
      <c r="A449" s="24">
        <v>7267</v>
      </c>
      <c r="B449" s="24">
        <v>1</v>
      </c>
      <c r="C449" s="24">
        <v>953</v>
      </c>
      <c r="D449" s="24">
        <v>428</v>
      </c>
      <c r="E449" s="25" t="str">
        <f>_xlfn.XLOOKUP(A449,Product!A$2:A$5901,Product!B$2:B$5901,"Not Found")</f>
        <v>Beauté &amp; Hygiène</v>
      </c>
      <c r="F449" s="25" t="str">
        <f>_xlfn.XLOOKUP(A449,Product!A$2:A$5901,Product!C$2:C$5901,"Not Found")</f>
        <v>Hygiène</v>
      </c>
      <c r="G449" s="25" t="str">
        <f>IF(_xlfn.XLOOKUP(A449,Product!A$2:A$5901,Product!D$2:D$5901,"Not Found") = 0,"",_xlfn.XLOOKUP(A449,Product!A$2:A$5901,Product!D$2:D$5901,"Not Found"))</f>
        <v>Tampons écologiques</v>
      </c>
      <c r="H449" s="30">
        <f>_xlfn.XLOOKUP(A449,Product!A$2:A$5901,Product!E$2:E$5901,"Not Found")</f>
        <v>1.88</v>
      </c>
      <c r="I449" s="25" t="str">
        <f>A449&amp;"_"&amp;E449&amp;"_"&amp;F449&amp;"_"&amp;G449</f>
        <v>7267_Beauté &amp; Hygiène_Hygiène_Tampons écologiques</v>
      </c>
      <c r="J449" s="30">
        <f>D449*H449</f>
        <v>804.64</v>
      </c>
      <c r="K449" s="25">
        <f>IF(D449&gt;0,1,0)</f>
        <v>1</v>
      </c>
      <c r="L449" s="26">
        <f t="shared" si="6"/>
        <v>0</v>
      </c>
    </row>
    <row r="450" spans="1:12" ht="19" hidden="1" x14ac:dyDescent="0.2">
      <c r="A450" s="24">
        <v>7268</v>
      </c>
      <c r="B450" s="24">
        <v>1</v>
      </c>
      <c r="C450" s="24">
        <v>204</v>
      </c>
      <c r="D450" s="24">
        <v>6</v>
      </c>
      <c r="E450" s="25" t="str">
        <f>_xlfn.XLOOKUP(A450,Product!A$2:A$5901,Product!B$2:B$5901,"Not Found")</f>
        <v>Beauté &amp; Hygiène</v>
      </c>
      <c r="F450" s="25" t="str">
        <f>_xlfn.XLOOKUP(A450,Product!A$2:A$5901,Product!C$2:C$5901,"Not Found")</f>
        <v>Hygiène</v>
      </c>
      <c r="G450" s="25" t="str">
        <f>IF(_xlfn.XLOOKUP(A450,Product!A$2:A$5901,Product!D$2:D$5901,"Not Found") = 0,"",_xlfn.XLOOKUP(A450,Product!A$2:A$5901,Product!D$2:D$5901,"Not Found"))</f>
        <v>Tampons écologiques</v>
      </c>
      <c r="H450" s="30">
        <f>_xlfn.XLOOKUP(A450,Product!A$2:A$5901,Product!E$2:E$5901,"Not Found")</f>
        <v>2.19</v>
      </c>
      <c r="I450" s="25" t="str">
        <f>A450&amp;"_"&amp;E450&amp;"_"&amp;F450&amp;"_"&amp;G450</f>
        <v>7268_Beauté &amp; Hygiène_Hygiène_Tampons écologiques</v>
      </c>
      <c r="J450" s="30">
        <f>D450*H450</f>
        <v>13.14</v>
      </c>
      <c r="K450" s="25">
        <f>IF(D450&gt;0,1,0)</f>
        <v>1</v>
      </c>
      <c r="L450" s="26">
        <f t="shared" si="6"/>
        <v>0</v>
      </c>
    </row>
    <row r="451" spans="1:12" ht="19" hidden="1" x14ac:dyDescent="0.2">
      <c r="A451" s="24">
        <v>7269</v>
      </c>
      <c r="B451" s="24">
        <v>1</v>
      </c>
      <c r="C451" s="24">
        <v>816</v>
      </c>
      <c r="D451" s="24">
        <v>300</v>
      </c>
      <c r="E451" s="25" t="str">
        <f>_xlfn.XLOOKUP(A451,Product!A$2:A$5901,Product!B$2:B$5901,"Not Found")</f>
        <v>Beauté &amp; Hygiène</v>
      </c>
      <c r="F451" s="25" t="str">
        <f>_xlfn.XLOOKUP(A451,Product!A$2:A$5901,Product!C$2:C$5901,"Not Found")</f>
        <v>Hygiène</v>
      </c>
      <c r="G451" s="25" t="str">
        <f>IF(_xlfn.XLOOKUP(A451,Product!A$2:A$5901,Product!D$2:D$5901,"Not Found") = 0,"",_xlfn.XLOOKUP(A451,Product!A$2:A$5901,Product!D$2:D$5901,"Not Found"))</f>
        <v>Tampons écologiques</v>
      </c>
      <c r="H451" s="30">
        <f>_xlfn.XLOOKUP(A451,Product!A$2:A$5901,Product!E$2:E$5901,"Not Found")</f>
        <v>2.2599999999999998</v>
      </c>
      <c r="I451" s="25" t="str">
        <f>A451&amp;"_"&amp;E451&amp;"_"&amp;F451&amp;"_"&amp;G451</f>
        <v>7269_Beauté &amp; Hygiène_Hygiène_Tampons écologiques</v>
      </c>
      <c r="J451" s="30">
        <f>D451*H451</f>
        <v>677.99999999999989</v>
      </c>
      <c r="K451" s="25">
        <f>IF(D451&gt;0,1,0)</f>
        <v>1</v>
      </c>
      <c r="L451" s="26">
        <f t="shared" ref="L451:L514" si="7">1-K451</f>
        <v>0</v>
      </c>
    </row>
    <row r="452" spans="1:12" ht="19" hidden="1" x14ac:dyDescent="0.2">
      <c r="A452" s="24">
        <v>7271</v>
      </c>
      <c r="B452" s="24">
        <v>1</v>
      </c>
      <c r="C452" s="24">
        <v>448</v>
      </c>
      <c r="D452" s="24">
        <v>435</v>
      </c>
      <c r="E452" s="25" t="str">
        <f>_xlfn.XLOOKUP(A452,Product!A$2:A$5901,Product!B$2:B$5901,"Not Found")</f>
        <v>Beauté &amp; Hygiène</v>
      </c>
      <c r="F452" s="25" t="str">
        <f>_xlfn.XLOOKUP(A452,Product!A$2:A$5901,Product!C$2:C$5901,"Not Found")</f>
        <v>Hygiène</v>
      </c>
      <c r="G452" s="25" t="str">
        <f>IF(_xlfn.XLOOKUP(A452,Product!A$2:A$5901,Product!D$2:D$5901,"Not Found") = 0,"",_xlfn.XLOOKUP(A452,Product!A$2:A$5901,Product!D$2:D$5901,"Not Found"))</f>
        <v>Tampons écologiques</v>
      </c>
      <c r="H452" s="30">
        <f>_xlfn.XLOOKUP(A452,Product!A$2:A$5901,Product!E$2:E$5901,"Not Found")</f>
        <v>2.39</v>
      </c>
      <c r="I452" s="25" t="str">
        <f>A452&amp;"_"&amp;E452&amp;"_"&amp;F452&amp;"_"&amp;G452</f>
        <v>7271_Beauté &amp; Hygiène_Hygiène_Tampons écologiques</v>
      </c>
      <c r="J452" s="30">
        <f>D452*H452</f>
        <v>1039.6500000000001</v>
      </c>
      <c r="K452" s="25">
        <f>IF(D452&gt;0,1,0)</f>
        <v>1</v>
      </c>
      <c r="L452" s="26">
        <f t="shared" si="7"/>
        <v>0</v>
      </c>
    </row>
    <row r="453" spans="1:12" ht="19" hidden="1" x14ac:dyDescent="0.2">
      <c r="A453" s="24">
        <v>7360</v>
      </c>
      <c r="B453" s="24">
        <v>1</v>
      </c>
      <c r="C453" s="24">
        <v>474</v>
      </c>
      <c r="D453" s="24">
        <v>291</v>
      </c>
      <c r="E453" s="25" t="str">
        <f>_xlfn.XLOOKUP(A453,Product!A$2:A$5901,Product!B$2:B$5901,"Not Found")</f>
        <v>Beauté &amp; Hygiène</v>
      </c>
      <c r="F453" s="25" t="str">
        <f>_xlfn.XLOOKUP(A453,Product!A$2:A$5901,Product!C$2:C$5901,"Not Found")</f>
        <v>Soins du corps</v>
      </c>
      <c r="G453" s="25" t="str">
        <f>IF(_xlfn.XLOOKUP(A453,Product!A$2:A$5901,Product!D$2:D$5901,"Not Found") = 0,"",_xlfn.XLOOKUP(A453,Product!A$2:A$5901,Product!D$2:D$5901,"Not Found"))</f>
        <v>Soins mains et ongles</v>
      </c>
      <c r="H453" s="30">
        <f>_xlfn.XLOOKUP(A453,Product!A$2:A$5901,Product!E$2:E$5901,"Not Found")</f>
        <v>1.03</v>
      </c>
      <c r="I453" s="25" t="str">
        <f>A453&amp;"_"&amp;E453&amp;"_"&amp;F453&amp;"_"&amp;G453</f>
        <v>7360_Beauté &amp; Hygiène_Soins du corps_Soins mains et ongles</v>
      </c>
      <c r="J453" s="30">
        <f>D453*H453</f>
        <v>299.73</v>
      </c>
      <c r="K453" s="25">
        <f>IF(D453&gt;0,1,0)</f>
        <v>1</v>
      </c>
      <c r="L453" s="26">
        <f t="shared" si="7"/>
        <v>0</v>
      </c>
    </row>
    <row r="454" spans="1:12" ht="19" hidden="1" x14ac:dyDescent="0.2">
      <c r="A454" s="24">
        <v>7361</v>
      </c>
      <c r="B454" s="24">
        <v>1</v>
      </c>
      <c r="C454" s="24">
        <v>104</v>
      </c>
      <c r="D454" s="24">
        <v>102</v>
      </c>
      <c r="E454" s="25" t="str">
        <f>_xlfn.XLOOKUP(A454,Product!A$2:A$5901,Product!B$2:B$5901,"Not Found")</f>
        <v>Beauté &amp; Hygiène</v>
      </c>
      <c r="F454" s="25" t="str">
        <f>_xlfn.XLOOKUP(A454,Product!A$2:A$5901,Product!C$2:C$5901,"Not Found")</f>
        <v>Douche et Bain</v>
      </c>
      <c r="G454" s="25" t="str">
        <f>IF(_xlfn.XLOOKUP(A454,Product!A$2:A$5901,Product!D$2:D$5901,"Not Found") = 0,"",_xlfn.XLOOKUP(A454,Product!A$2:A$5901,Product!D$2:D$5901,"Not Found"))</f>
        <v>Brosse et accessoire de bain</v>
      </c>
      <c r="H454" s="30">
        <f>_xlfn.XLOOKUP(A454,Product!A$2:A$5901,Product!E$2:E$5901,"Not Found")</f>
        <v>3.65</v>
      </c>
      <c r="I454" s="25" t="str">
        <f>A454&amp;"_"&amp;E454&amp;"_"&amp;F454&amp;"_"&amp;G454</f>
        <v>7361_Beauté &amp; Hygiène_Douche et Bain_Brosse et accessoire de bain</v>
      </c>
      <c r="J454" s="30">
        <f>D454*H454</f>
        <v>372.3</v>
      </c>
      <c r="K454" s="25">
        <f>IF(D454&gt;0,1,0)</f>
        <v>1</v>
      </c>
      <c r="L454" s="26">
        <f t="shared" si="7"/>
        <v>0</v>
      </c>
    </row>
    <row r="455" spans="1:12" ht="19" hidden="1" x14ac:dyDescent="0.2">
      <c r="A455" s="24">
        <v>7362</v>
      </c>
      <c r="B455" s="24">
        <v>0</v>
      </c>
      <c r="C455" s="24">
        <v>846</v>
      </c>
      <c r="D455" s="24">
        <v>783</v>
      </c>
      <c r="E455" s="25" t="str">
        <f>_xlfn.XLOOKUP(A455,Product!A$2:A$5901,Product!B$2:B$5901,"Not Found")</f>
        <v>Beauté &amp; Hygiène</v>
      </c>
      <c r="F455" s="25" t="str">
        <f>_xlfn.XLOOKUP(A455,Product!A$2:A$5901,Product!C$2:C$5901,"Not Found")</f>
        <v>Douche et Bain</v>
      </c>
      <c r="G455" s="25" t="str">
        <f>IF(_xlfn.XLOOKUP(A455,Product!A$2:A$5901,Product!D$2:D$5901,"Not Found") = 0,"",_xlfn.XLOOKUP(A455,Product!A$2:A$5901,Product!D$2:D$5901,"Not Found"))</f>
        <v>Brosse et accessoire de bain</v>
      </c>
      <c r="H455" s="30">
        <f>_xlfn.XLOOKUP(A455,Product!A$2:A$5901,Product!E$2:E$5901,"Not Found")</f>
        <v>6.3</v>
      </c>
      <c r="I455" s="25" t="str">
        <f>A455&amp;"_"&amp;E455&amp;"_"&amp;F455&amp;"_"&amp;G455</f>
        <v>7362_Beauté &amp; Hygiène_Douche et Bain_Brosse et accessoire de bain</v>
      </c>
      <c r="J455" s="30">
        <f>D455*H455</f>
        <v>4932.8999999999996</v>
      </c>
      <c r="K455" s="25">
        <f>IF(D455&gt;0,1,0)</f>
        <v>1</v>
      </c>
      <c r="L455" s="26">
        <f t="shared" si="7"/>
        <v>0</v>
      </c>
    </row>
    <row r="456" spans="1:12" ht="19" hidden="1" x14ac:dyDescent="0.2">
      <c r="A456" s="24">
        <v>7364</v>
      </c>
      <c r="B456" s="24">
        <v>0</v>
      </c>
      <c r="C456" s="24">
        <v>701</v>
      </c>
      <c r="D456" s="24">
        <v>283</v>
      </c>
      <c r="E456" s="25" t="str">
        <f>_xlfn.XLOOKUP(A456,Product!A$2:A$5901,Product!B$2:B$5901,"Not Found")</f>
        <v>Beauté &amp; Hygiène</v>
      </c>
      <c r="F456" s="25" t="str">
        <f>_xlfn.XLOOKUP(A456,Product!A$2:A$5901,Product!C$2:C$5901,"Not Found")</f>
        <v>Douche et Bain</v>
      </c>
      <c r="G456" s="25" t="str">
        <f>IF(_xlfn.XLOOKUP(A456,Product!A$2:A$5901,Product!D$2:D$5901,"Not Found") = 0,"",_xlfn.XLOOKUP(A456,Product!A$2:A$5901,Product!D$2:D$5901,"Not Found"))</f>
        <v>Brosse et accessoire de bain</v>
      </c>
      <c r="H456" s="30">
        <f>_xlfn.XLOOKUP(A456,Product!A$2:A$5901,Product!E$2:E$5901,"Not Found")</f>
        <v>8.8800000000000008</v>
      </c>
      <c r="I456" s="25" t="str">
        <f>A456&amp;"_"&amp;E456&amp;"_"&amp;F456&amp;"_"&amp;G456</f>
        <v>7364_Beauté &amp; Hygiène_Douche et Bain_Brosse et accessoire de bain</v>
      </c>
      <c r="J456" s="30">
        <f>D456*H456</f>
        <v>2513.0400000000004</v>
      </c>
      <c r="K456" s="25">
        <f>IF(D456&gt;0,1,0)</f>
        <v>1</v>
      </c>
      <c r="L456" s="26">
        <f t="shared" si="7"/>
        <v>0</v>
      </c>
    </row>
    <row r="457" spans="1:12" ht="19" hidden="1" x14ac:dyDescent="0.2">
      <c r="A457" s="24">
        <v>7365</v>
      </c>
      <c r="B457" s="24">
        <v>0</v>
      </c>
      <c r="C457" s="24">
        <v>721</v>
      </c>
      <c r="D457" s="24">
        <v>663</v>
      </c>
      <c r="E457" s="25" t="str">
        <f>_xlfn.XLOOKUP(A457,Product!A$2:A$5901,Product!B$2:B$5901,"Not Found")</f>
        <v>Beauté &amp; Hygiène</v>
      </c>
      <c r="F457" s="25" t="str">
        <f>_xlfn.XLOOKUP(A457,Product!A$2:A$5901,Product!C$2:C$5901,"Not Found")</f>
        <v>Douche et Bain</v>
      </c>
      <c r="G457" s="25" t="str">
        <f>IF(_xlfn.XLOOKUP(A457,Product!A$2:A$5901,Product!D$2:D$5901,"Not Found") = 0,"",_xlfn.XLOOKUP(A457,Product!A$2:A$5901,Product!D$2:D$5901,"Not Found"))</f>
        <v>Brosse et accessoire de bain</v>
      </c>
      <c r="H457" s="30">
        <f>_xlfn.XLOOKUP(A457,Product!A$2:A$5901,Product!E$2:E$5901,"Not Found")</f>
        <v>8.08</v>
      </c>
      <c r="I457" s="25" t="str">
        <f>A457&amp;"_"&amp;E457&amp;"_"&amp;F457&amp;"_"&amp;G457</f>
        <v>7365_Beauté &amp; Hygiène_Douche et Bain_Brosse et accessoire de bain</v>
      </c>
      <c r="J457" s="30">
        <f>D457*H457</f>
        <v>5357.04</v>
      </c>
      <c r="K457" s="25">
        <f>IF(D457&gt;0,1,0)</f>
        <v>1</v>
      </c>
      <c r="L457" s="26">
        <f t="shared" si="7"/>
        <v>0</v>
      </c>
    </row>
    <row r="458" spans="1:12" ht="19" hidden="1" x14ac:dyDescent="0.2">
      <c r="A458" s="24">
        <v>7829</v>
      </c>
      <c r="B458" s="24">
        <v>1</v>
      </c>
      <c r="C458" s="24">
        <v>73</v>
      </c>
      <c r="D458" s="24">
        <v>62</v>
      </c>
      <c r="E458" s="25" t="str">
        <f>_xlfn.XLOOKUP(A458,Product!A$2:A$5901,Product!B$2:B$5901,"Not Found")</f>
        <v>Beauté &amp; Hygiène</v>
      </c>
      <c r="F458" s="25" t="str">
        <f>_xlfn.XLOOKUP(A458,Product!A$2:A$5901,Product!C$2:C$5901,"Not Found")</f>
        <v>Soins du visage</v>
      </c>
      <c r="G458" s="25" t="str">
        <f>IF(_xlfn.XLOOKUP(A458,Product!A$2:A$5901,Product!D$2:D$5901,"Not Found") = 0,"",_xlfn.XLOOKUP(A458,Product!A$2:A$5901,Product!D$2:D$5901,"Not Found"))</f>
        <v>Peaux matures, anti-âge</v>
      </c>
      <c r="H458" s="30">
        <f>_xlfn.XLOOKUP(A458,Product!A$2:A$5901,Product!E$2:E$5901,"Not Found")</f>
        <v>12.22</v>
      </c>
      <c r="I458" s="25" t="str">
        <f>A458&amp;"_"&amp;E458&amp;"_"&amp;F458&amp;"_"&amp;G458</f>
        <v>7829_Beauté &amp; Hygiène_Soins du visage_Peaux matures, anti-âge</v>
      </c>
      <c r="J458" s="30">
        <f>D458*H458</f>
        <v>757.64</v>
      </c>
      <c r="K458" s="25">
        <f>IF(D458&gt;0,1,0)</f>
        <v>1</v>
      </c>
      <c r="L458" s="26">
        <f t="shared" si="7"/>
        <v>0</v>
      </c>
    </row>
    <row r="459" spans="1:12" ht="19" hidden="1" x14ac:dyDescent="0.2">
      <c r="A459" s="24">
        <v>7830</v>
      </c>
      <c r="B459" s="24">
        <v>1</v>
      </c>
      <c r="C459" s="24">
        <v>416</v>
      </c>
      <c r="D459" s="24">
        <v>211</v>
      </c>
      <c r="E459" s="25" t="str">
        <f>_xlfn.XLOOKUP(A459,Product!A$2:A$5901,Product!B$2:B$5901,"Not Found")</f>
        <v>Beauté &amp; Hygiène</v>
      </c>
      <c r="F459" s="25" t="str">
        <f>_xlfn.XLOOKUP(A459,Product!A$2:A$5901,Product!C$2:C$5901,"Not Found")</f>
        <v>Soins du visage</v>
      </c>
      <c r="G459" s="25" t="str">
        <f>IF(_xlfn.XLOOKUP(A459,Product!A$2:A$5901,Product!D$2:D$5901,"Not Found") = 0,"",_xlfn.XLOOKUP(A459,Product!A$2:A$5901,Product!D$2:D$5901,"Not Found"))</f>
        <v>Peaux matures, anti-âge</v>
      </c>
      <c r="H459" s="30">
        <f>_xlfn.XLOOKUP(A459,Product!A$2:A$5901,Product!E$2:E$5901,"Not Found")</f>
        <v>12.86</v>
      </c>
      <c r="I459" s="25" t="str">
        <f>A459&amp;"_"&amp;E459&amp;"_"&amp;F459&amp;"_"&amp;G459</f>
        <v>7830_Beauté &amp; Hygiène_Soins du visage_Peaux matures, anti-âge</v>
      </c>
      <c r="J459" s="30">
        <f>D459*H459</f>
        <v>2713.46</v>
      </c>
      <c r="K459" s="25">
        <f>IF(D459&gt;0,1,0)</f>
        <v>1</v>
      </c>
      <c r="L459" s="26">
        <f t="shared" si="7"/>
        <v>0</v>
      </c>
    </row>
    <row r="460" spans="1:12" ht="19" hidden="1" x14ac:dyDescent="0.2">
      <c r="A460" s="24">
        <v>7857</v>
      </c>
      <c r="B460" s="24">
        <v>1</v>
      </c>
      <c r="C460" s="24">
        <v>545</v>
      </c>
      <c r="D460" s="24">
        <v>444</v>
      </c>
      <c r="E460" s="25" t="str">
        <f>_xlfn.XLOOKUP(A460,Product!A$2:A$5901,Product!B$2:B$5901,"Not Found")</f>
        <v>Beauté &amp; Hygiène</v>
      </c>
      <c r="F460" s="25" t="str">
        <f>_xlfn.XLOOKUP(A460,Product!A$2:A$5901,Product!C$2:C$5901,"Not Found")</f>
        <v>Hygiène</v>
      </c>
      <c r="G460" s="25" t="str">
        <f>IF(_xlfn.XLOOKUP(A460,Product!A$2:A$5901,Product!D$2:D$5901,"Not Found") = 0,"",_xlfn.XLOOKUP(A460,Product!A$2:A$5901,Product!D$2:D$5901,"Not Found"))</f>
        <v>Cotons-tiges</v>
      </c>
      <c r="H460" s="30">
        <f>_xlfn.XLOOKUP(A460,Product!A$2:A$5901,Product!E$2:E$5901,"Not Found")</f>
        <v>0.79</v>
      </c>
      <c r="I460" s="25" t="str">
        <f>A460&amp;"_"&amp;E460&amp;"_"&amp;F460&amp;"_"&amp;G460</f>
        <v>7857_Beauté &amp; Hygiène_Hygiène_Cotons-tiges</v>
      </c>
      <c r="J460" s="30">
        <f>D460*H460</f>
        <v>350.76</v>
      </c>
      <c r="K460" s="25">
        <f>IF(D460&gt;0,1,0)</f>
        <v>1</v>
      </c>
      <c r="L460" s="26">
        <f t="shared" si="7"/>
        <v>0</v>
      </c>
    </row>
    <row r="461" spans="1:12" ht="19" hidden="1" x14ac:dyDescent="0.2">
      <c r="A461" s="24">
        <v>7933</v>
      </c>
      <c r="B461" s="24">
        <v>1</v>
      </c>
      <c r="C461" s="24">
        <v>754</v>
      </c>
      <c r="D461" s="24">
        <v>531</v>
      </c>
      <c r="E461" s="25" t="str">
        <f>_xlfn.XLOOKUP(A461,Product!A$2:A$5901,Product!B$2:B$5901,"Not Found")</f>
        <v>Beauté &amp; Hygiène</v>
      </c>
      <c r="F461" s="25" t="str">
        <f>_xlfn.XLOOKUP(A461,Product!A$2:A$5901,Product!C$2:C$5901,"Not Found")</f>
        <v>Soins du visage</v>
      </c>
      <c r="G461" s="25" t="str">
        <f>IF(_xlfn.XLOOKUP(A461,Product!A$2:A$5901,Product!D$2:D$5901,"Not Found") = 0,"",_xlfn.XLOOKUP(A461,Product!A$2:A$5901,Product!D$2:D$5901,"Not Found"))</f>
        <v>Soins contour des yeux</v>
      </c>
      <c r="H461" s="30">
        <f>_xlfn.XLOOKUP(A461,Product!A$2:A$5901,Product!E$2:E$5901,"Not Found")</f>
        <v>9.98</v>
      </c>
      <c r="I461" s="25" t="str">
        <f>A461&amp;"_"&amp;E461&amp;"_"&amp;F461&amp;"_"&amp;G461</f>
        <v>7933_Beauté &amp; Hygiène_Soins du visage_Soins contour des yeux</v>
      </c>
      <c r="J461" s="30">
        <f>D461*H461</f>
        <v>5299.38</v>
      </c>
      <c r="K461" s="25">
        <f>IF(D461&gt;0,1,0)</f>
        <v>1</v>
      </c>
      <c r="L461" s="26">
        <f t="shared" si="7"/>
        <v>0</v>
      </c>
    </row>
    <row r="462" spans="1:12" ht="19" hidden="1" x14ac:dyDescent="0.2">
      <c r="A462" s="24">
        <v>8118</v>
      </c>
      <c r="B462" s="24">
        <v>1</v>
      </c>
      <c r="C462" s="24">
        <v>773</v>
      </c>
      <c r="D462" s="24">
        <v>432</v>
      </c>
      <c r="E462" s="25" t="str">
        <f>_xlfn.XLOOKUP(A462,Product!A$2:A$5901,Product!B$2:B$5901,"Not Found")</f>
        <v>Beauté &amp; Hygiène</v>
      </c>
      <c r="F462" s="25" t="str">
        <f>_xlfn.XLOOKUP(A462,Product!A$2:A$5901,Product!C$2:C$5901,"Not Found")</f>
        <v>Hygiène Bébé, soin maternité</v>
      </c>
      <c r="G462" s="25" t="str">
        <f>IF(_xlfn.XLOOKUP(A462,Product!A$2:A$5901,Product!D$2:D$5901,"Not Found") = 0,"",_xlfn.XLOOKUP(A462,Product!A$2:A$5901,Product!D$2:D$5901,"Not Found"))</f>
        <v>Change bébé</v>
      </c>
      <c r="H462" s="30">
        <f>_xlfn.XLOOKUP(A462,Product!A$2:A$5901,Product!E$2:E$5901,"Not Found")</f>
        <v>5.32</v>
      </c>
      <c r="I462" s="25" t="str">
        <f>A462&amp;"_"&amp;E462&amp;"_"&amp;F462&amp;"_"&amp;G462</f>
        <v>8118_Beauté &amp; Hygiène_Hygiène Bébé, soin maternité_Change bébé</v>
      </c>
      <c r="J462" s="30">
        <f>D462*H462</f>
        <v>2298.2400000000002</v>
      </c>
      <c r="K462" s="25">
        <f>IF(D462&gt;0,1,0)</f>
        <v>1</v>
      </c>
      <c r="L462" s="26">
        <f t="shared" si="7"/>
        <v>0</v>
      </c>
    </row>
    <row r="463" spans="1:12" ht="19" hidden="1" x14ac:dyDescent="0.2">
      <c r="A463" s="24">
        <v>8675</v>
      </c>
      <c r="B463" s="24">
        <v>0</v>
      </c>
      <c r="C463" s="24">
        <v>369</v>
      </c>
      <c r="D463" s="24">
        <v>23</v>
      </c>
      <c r="E463" s="25" t="str">
        <f>_xlfn.XLOOKUP(A463,Product!A$2:A$5901,Product!B$2:B$5901,"Not Found")</f>
        <v>Beauté &amp; Hygiène</v>
      </c>
      <c r="F463" s="25" t="str">
        <f>_xlfn.XLOOKUP(A463,Product!A$2:A$5901,Product!C$2:C$5901,"Not Found")</f>
        <v>Soins des cheveux</v>
      </c>
      <c r="G463" s="25" t="str">
        <f>IF(_xlfn.XLOOKUP(A463,Product!A$2:A$5901,Product!D$2:D$5901,"Not Found") = 0,"",_xlfn.XLOOKUP(A463,Product!A$2:A$5901,Product!D$2:D$5901,"Not Found"))</f>
        <v>Shampoing volume et brillance</v>
      </c>
      <c r="H463" s="30">
        <f>_xlfn.XLOOKUP(A463,Product!A$2:A$5901,Product!E$2:E$5901,"Not Found")</f>
        <v>7.52</v>
      </c>
      <c r="I463" s="25" t="str">
        <f>A463&amp;"_"&amp;E463&amp;"_"&amp;F463&amp;"_"&amp;G463</f>
        <v>8675_Beauté &amp; Hygiène_Soins des cheveux_Shampoing volume et brillance</v>
      </c>
      <c r="J463" s="30">
        <f>D463*H463</f>
        <v>172.95999999999998</v>
      </c>
      <c r="K463" s="25">
        <f>IF(D463&gt;0,1,0)</f>
        <v>1</v>
      </c>
      <c r="L463" s="26">
        <f t="shared" si="7"/>
        <v>0</v>
      </c>
    </row>
    <row r="464" spans="1:12" ht="19" hidden="1" x14ac:dyDescent="0.2">
      <c r="A464" s="24">
        <v>8676</v>
      </c>
      <c r="B464" s="24">
        <v>0</v>
      </c>
      <c r="C464" s="24">
        <v>274</v>
      </c>
      <c r="D464" s="24">
        <v>113</v>
      </c>
      <c r="E464" s="25" t="str">
        <f>_xlfn.XLOOKUP(A464,Product!A$2:A$5901,Product!B$2:B$5901,"Not Found")</f>
        <v>Beauté &amp; Hygiène</v>
      </c>
      <c r="F464" s="25" t="str">
        <f>_xlfn.XLOOKUP(A464,Product!A$2:A$5901,Product!C$2:C$5901,"Not Found")</f>
        <v>Soins des cheveux</v>
      </c>
      <c r="G464" s="25" t="str">
        <f>IF(_xlfn.XLOOKUP(A464,Product!A$2:A$5901,Product!D$2:D$5901,"Not Found") = 0,"",_xlfn.XLOOKUP(A464,Product!A$2:A$5901,Product!D$2:D$5901,"Not Found"))</f>
        <v>Shampoing volume et brillance</v>
      </c>
      <c r="H464" s="30">
        <f>_xlfn.XLOOKUP(A464,Product!A$2:A$5901,Product!E$2:E$5901,"Not Found")</f>
        <v>5.38</v>
      </c>
      <c r="I464" s="25" t="str">
        <f>A464&amp;"_"&amp;E464&amp;"_"&amp;F464&amp;"_"&amp;G464</f>
        <v>8676_Beauté &amp; Hygiène_Soins des cheveux_Shampoing volume et brillance</v>
      </c>
      <c r="J464" s="30">
        <f>D464*H464</f>
        <v>607.93999999999994</v>
      </c>
      <c r="K464" s="25">
        <f>IF(D464&gt;0,1,0)</f>
        <v>1</v>
      </c>
      <c r="L464" s="26">
        <f t="shared" si="7"/>
        <v>0</v>
      </c>
    </row>
    <row r="465" spans="1:12" ht="19" hidden="1" x14ac:dyDescent="0.2">
      <c r="A465" s="24">
        <v>8681</v>
      </c>
      <c r="B465" s="24">
        <v>0</v>
      </c>
      <c r="C465" s="24">
        <v>956</v>
      </c>
      <c r="D465" s="24">
        <v>278</v>
      </c>
      <c r="E465" s="25" t="str">
        <f>_xlfn.XLOOKUP(A465,Product!A$2:A$5901,Product!B$2:B$5901,"Not Found")</f>
        <v>Beauté &amp; Hygiène</v>
      </c>
      <c r="F465" s="25" t="str">
        <f>_xlfn.XLOOKUP(A465,Product!A$2:A$5901,Product!C$2:C$5901,"Not Found")</f>
        <v>Soins des cheveux</v>
      </c>
      <c r="G465" s="25" t="str">
        <f>IF(_xlfn.XLOOKUP(A465,Product!A$2:A$5901,Product!D$2:D$5901,"Not Found") = 0,"",_xlfn.XLOOKUP(A465,Product!A$2:A$5901,Product!D$2:D$5901,"Not Found"))</f>
        <v>Shampoing par type de cheveux</v>
      </c>
      <c r="H465" s="30">
        <f>_xlfn.XLOOKUP(A465,Product!A$2:A$5901,Product!E$2:E$5901,"Not Found")</f>
        <v>5.58</v>
      </c>
      <c r="I465" s="25" t="str">
        <f>A465&amp;"_"&amp;E465&amp;"_"&amp;F465&amp;"_"&amp;G465</f>
        <v>8681_Beauté &amp; Hygiène_Soins des cheveux_Shampoing par type de cheveux</v>
      </c>
      <c r="J465" s="30">
        <f>D465*H465</f>
        <v>1551.24</v>
      </c>
      <c r="K465" s="25">
        <f>IF(D465&gt;0,1,0)</f>
        <v>1</v>
      </c>
      <c r="L465" s="26">
        <f t="shared" si="7"/>
        <v>0</v>
      </c>
    </row>
    <row r="466" spans="1:12" ht="19" hidden="1" x14ac:dyDescent="0.2">
      <c r="A466" s="24">
        <v>8688</v>
      </c>
      <c r="B466" s="24">
        <v>1</v>
      </c>
      <c r="C466" s="24">
        <v>707</v>
      </c>
      <c r="D466" s="24">
        <v>524</v>
      </c>
      <c r="E466" s="25" t="str">
        <f>_xlfn.XLOOKUP(A466,Product!A$2:A$5901,Product!B$2:B$5901,"Not Found")</f>
        <v>Beauté &amp; Hygiène</v>
      </c>
      <c r="F466" s="25" t="str">
        <f>_xlfn.XLOOKUP(A466,Product!A$2:A$5901,Product!C$2:C$5901,"Not Found")</f>
        <v>Soins des cheveux</v>
      </c>
      <c r="G466" s="25" t="str">
        <f>IF(_xlfn.XLOOKUP(A466,Product!A$2:A$5901,Product!D$2:D$5901,"Not Found") = 0,"",_xlfn.XLOOKUP(A466,Product!A$2:A$5901,Product!D$2:D$5901,"Not Found"))</f>
        <v>Gel et crème coiffante</v>
      </c>
      <c r="H466" s="30">
        <f>_xlfn.XLOOKUP(A466,Product!A$2:A$5901,Product!E$2:E$5901,"Not Found")</f>
        <v>7.39</v>
      </c>
      <c r="I466" s="25" t="str">
        <f>A466&amp;"_"&amp;E466&amp;"_"&amp;F466&amp;"_"&amp;G466</f>
        <v>8688_Beauté &amp; Hygiène_Soins des cheveux_Gel et crème coiffante</v>
      </c>
      <c r="J466" s="30">
        <f>D466*H466</f>
        <v>3872.3599999999997</v>
      </c>
      <c r="K466" s="25">
        <f>IF(D466&gt;0,1,0)</f>
        <v>1</v>
      </c>
      <c r="L466" s="26">
        <f t="shared" si="7"/>
        <v>0</v>
      </c>
    </row>
    <row r="467" spans="1:12" ht="19" hidden="1" x14ac:dyDescent="0.2">
      <c r="A467" s="24">
        <v>8690</v>
      </c>
      <c r="B467" s="24">
        <v>1</v>
      </c>
      <c r="C467" s="24">
        <v>130</v>
      </c>
      <c r="D467" s="24">
        <v>102</v>
      </c>
      <c r="E467" s="25" t="str">
        <f>_xlfn.XLOOKUP(A467,Product!A$2:A$5901,Product!B$2:B$5901,"Not Found")</f>
        <v>Beauté &amp; Hygiène</v>
      </c>
      <c r="F467" s="25" t="str">
        <f>_xlfn.XLOOKUP(A467,Product!A$2:A$5901,Product!C$2:C$5901,"Not Found")</f>
        <v>Soins des cheveux</v>
      </c>
      <c r="G467" s="25" t="str">
        <f>IF(_xlfn.XLOOKUP(A467,Product!A$2:A$5901,Product!D$2:D$5901,"Not Found") = 0,"",_xlfn.XLOOKUP(A467,Product!A$2:A$5901,Product!D$2:D$5901,"Not Found"))</f>
        <v>Gel et crème coiffante</v>
      </c>
      <c r="H467" s="30">
        <f>_xlfn.XLOOKUP(A467,Product!A$2:A$5901,Product!E$2:E$5901,"Not Found")</f>
        <v>7.4</v>
      </c>
      <c r="I467" s="25" t="str">
        <f>A467&amp;"_"&amp;E467&amp;"_"&amp;F467&amp;"_"&amp;G467</f>
        <v>8690_Beauté &amp; Hygiène_Soins des cheveux_Gel et crème coiffante</v>
      </c>
      <c r="J467" s="30">
        <f>D467*H467</f>
        <v>754.80000000000007</v>
      </c>
      <c r="K467" s="25">
        <f>IF(D467&gt;0,1,0)</f>
        <v>1</v>
      </c>
      <c r="L467" s="26">
        <f t="shared" si="7"/>
        <v>0</v>
      </c>
    </row>
    <row r="468" spans="1:12" ht="19" hidden="1" x14ac:dyDescent="0.2">
      <c r="A468" s="24">
        <v>8726</v>
      </c>
      <c r="B468" s="24">
        <v>1</v>
      </c>
      <c r="C468" s="24">
        <v>235</v>
      </c>
      <c r="D468" s="24">
        <v>173</v>
      </c>
      <c r="E468" s="25" t="str">
        <f>_xlfn.XLOOKUP(A468,Product!A$2:A$5901,Product!B$2:B$5901,"Not Found")</f>
        <v>Beauté &amp; Hygiène</v>
      </c>
      <c r="F468" s="25" t="str">
        <f>_xlfn.XLOOKUP(A468,Product!A$2:A$5901,Product!C$2:C$5901,"Not Found")</f>
        <v>Soins des cheveux</v>
      </c>
      <c r="G468" s="25" t="str">
        <f>IF(_xlfn.XLOOKUP(A468,Product!A$2:A$5901,Product!D$2:D$5901,"Not Found") = 0,"",_xlfn.XLOOKUP(A468,Product!A$2:A$5901,Product!D$2:D$5901,"Not Found"))</f>
        <v>Shampoing traitant</v>
      </c>
      <c r="H468" s="30">
        <f>_xlfn.XLOOKUP(A468,Product!A$2:A$5901,Product!E$2:E$5901,"Not Found")</f>
        <v>5.18</v>
      </c>
      <c r="I468" s="25" t="str">
        <f>A468&amp;"_"&amp;E468&amp;"_"&amp;F468&amp;"_"&amp;G468</f>
        <v>8726_Beauté &amp; Hygiène_Soins des cheveux_Shampoing traitant</v>
      </c>
      <c r="J468" s="30">
        <f>D468*H468</f>
        <v>896.14</v>
      </c>
      <c r="K468" s="25">
        <f>IF(D468&gt;0,1,0)</f>
        <v>1</v>
      </c>
      <c r="L468" s="26">
        <f t="shared" si="7"/>
        <v>0</v>
      </c>
    </row>
    <row r="469" spans="1:12" ht="19" hidden="1" x14ac:dyDescent="0.2">
      <c r="A469" s="24">
        <v>8746</v>
      </c>
      <c r="B469" s="24">
        <v>1</v>
      </c>
      <c r="C469" s="24">
        <v>2</v>
      </c>
      <c r="D469" s="24">
        <v>0</v>
      </c>
      <c r="E469" s="25" t="str">
        <f>_xlfn.XLOOKUP(A469,Product!A$2:A$5901,Product!B$2:B$5901,"Not Found")</f>
        <v>Beauté &amp; Hygiène</v>
      </c>
      <c r="F469" s="25" t="str">
        <f>_xlfn.XLOOKUP(A469,Product!A$2:A$5901,Product!C$2:C$5901,"Not Found")</f>
        <v>Douche et Bain</v>
      </c>
      <c r="G469" s="25" t="str">
        <f>IF(_xlfn.XLOOKUP(A469,Product!A$2:A$5901,Product!D$2:D$5901,"Not Found") = 0,"",_xlfn.XLOOKUP(A469,Product!A$2:A$5901,Product!D$2:D$5901,"Not Found"))</f>
        <v>Savon liquide</v>
      </c>
      <c r="H469" s="30">
        <f>_xlfn.XLOOKUP(A469,Product!A$2:A$5901,Product!E$2:E$5901,"Not Found")</f>
        <v>4.1399999999999997</v>
      </c>
      <c r="I469" s="25" t="str">
        <f>A469&amp;"_"&amp;E469&amp;"_"&amp;F469&amp;"_"&amp;G469</f>
        <v>8746_Beauté &amp; Hygiène_Douche et Bain_Savon liquide</v>
      </c>
      <c r="J469" s="30">
        <f>D469*H469</f>
        <v>0</v>
      </c>
      <c r="K469" s="25">
        <f>IF(D469&gt;0,1,0)</f>
        <v>0</v>
      </c>
      <c r="L469" s="26">
        <f t="shared" si="7"/>
        <v>1</v>
      </c>
    </row>
    <row r="470" spans="1:12" ht="19" hidden="1" x14ac:dyDescent="0.2">
      <c r="A470" s="24">
        <v>8900</v>
      </c>
      <c r="B470" s="24">
        <v>0</v>
      </c>
      <c r="C470" s="24">
        <v>462</v>
      </c>
      <c r="D470" s="24">
        <v>91</v>
      </c>
      <c r="E470" s="25" t="str">
        <f>_xlfn.XLOOKUP(A470,Product!A$2:A$5901,Product!B$2:B$5901,"Not Found")</f>
        <v>Beauté &amp; Hygiène</v>
      </c>
      <c r="F470" s="25" t="str">
        <f>_xlfn.XLOOKUP(A470,Product!A$2:A$5901,Product!C$2:C$5901,"Not Found")</f>
        <v>Soins Homme</v>
      </c>
      <c r="G470" s="25" t="str">
        <f>IF(_xlfn.XLOOKUP(A470,Product!A$2:A$5901,Product!D$2:D$5901,"Not Found") = 0,"",_xlfn.XLOOKUP(A470,Product!A$2:A$5901,Product!D$2:D$5901,"Not Found"))</f>
        <v>Déodorants et eau de toilette</v>
      </c>
      <c r="H470" s="30">
        <f>_xlfn.XLOOKUP(A470,Product!A$2:A$5901,Product!E$2:E$5901,"Not Found")</f>
        <v>7.17</v>
      </c>
      <c r="I470" s="25" t="str">
        <f>A470&amp;"_"&amp;E470&amp;"_"&amp;F470&amp;"_"&amp;G470</f>
        <v>8900_Beauté &amp; Hygiène_Soins Homme_Déodorants et eau de toilette</v>
      </c>
      <c r="J470" s="30">
        <f>D470*H470</f>
        <v>652.47</v>
      </c>
      <c r="K470" s="25">
        <f>IF(D470&gt;0,1,0)</f>
        <v>1</v>
      </c>
      <c r="L470" s="26">
        <f t="shared" si="7"/>
        <v>0</v>
      </c>
    </row>
    <row r="471" spans="1:12" ht="19" hidden="1" x14ac:dyDescent="0.2">
      <c r="A471" s="24">
        <v>9654</v>
      </c>
      <c r="B471" s="24">
        <v>0</v>
      </c>
      <c r="C471" s="24">
        <v>348</v>
      </c>
      <c r="D471" s="24">
        <v>332</v>
      </c>
      <c r="E471" s="25" t="str">
        <f>_xlfn.XLOOKUP(A471,Product!A$2:A$5901,Product!B$2:B$5901,"Not Found")</f>
        <v>Beauté &amp; Hygiène</v>
      </c>
      <c r="F471" s="25" t="str">
        <f>_xlfn.XLOOKUP(A471,Product!A$2:A$5901,Product!C$2:C$5901,"Not Found")</f>
        <v>Soins du visage</v>
      </c>
      <c r="G471" s="25" t="str">
        <f>IF(_xlfn.XLOOKUP(A471,Product!A$2:A$5901,Product!D$2:D$5901,"Not Found") = 0,"",_xlfn.XLOOKUP(A471,Product!A$2:A$5901,Product!D$2:D$5901,"Not Found"))</f>
        <v>Peaux matures, anti-âge</v>
      </c>
      <c r="H471" s="30">
        <f>_xlfn.XLOOKUP(A471,Product!A$2:A$5901,Product!E$2:E$5901,"Not Found")</f>
        <v>11.24</v>
      </c>
      <c r="I471" s="25" t="str">
        <f>A471&amp;"_"&amp;E471&amp;"_"&amp;F471&amp;"_"&amp;G471</f>
        <v>9654_Beauté &amp; Hygiène_Soins du visage_Peaux matures, anti-âge</v>
      </c>
      <c r="J471" s="30">
        <f>D471*H471</f>
        <v>3731.6800000000003</v>
      </c>
      <c r="K471" s="25">
        <f>IF(D471&gt;0,1,0)</f>
        <v>1</v>
      </c>
      <c r="L471" s="26">
        <f t="shared" si="7"/>
        <v>0</v>
      </c>
    </row>
    <row r="472" spans="1:12" ht="19" hidden="1" x14ac:dyDescent="0.2">
      <c r="A472" s="24">
        <v>9666</v>
      </c>
      <c r="B472" s="24">
        <v>0</v>
      </c>
      <c r="C472" s="24">
        <v>504</v>
      </c>
      <c r="D472" s="24">
        <v>164</v>
      </c>
      <c r="E472" s="25" t="str">
        <f>_xlfn.XLOOKUP(A472,Product!A$2:A$5901,Product!B$2:B$5901,"Not Found")</f>
        <v>Beauté &amp; Hygiène</v>
      </c>
      <c r="F472" s="25" t="str">
        <f>_xlfn.XLOOKUP(A472,Product!A$2:A$5901,Product!C$2:C$5901,"Not Found")</f>
        <v>Soins du visage</v>
      </c>
      <c r="G472" s="25" t="str">
        <f>IF(_xlfn.XLOOKUP(A472,Product!A$2:A$5901,Product!D$2:D$5901,"Not Found") = 0,"",_xlfn.XLOOKUP(A472,Product!A$2:A$5901,Product!D$2:D$5901,"Not Found"))</f>
        <v>Démaquillants et nettoyants</v>
      </c>
      <c r="H472" s="30">
        <f>_xlfn.XLOOKUP(A472,Product!A$2:A$5901,Product!E$2:E$5901,"Not Found")</f>
        <v>3.79</v>
      </c>
      <c r="I472" s="25" t="str">
        <f>A472&amp;"_"&amp;E472&amp;"_"&amp;F472&amp;"_"&amp;G472</f>
        <v>9666_Beauté &amp; Hygiène_Soins du visage_Démaquillants et nettoyants</v>
      </c>
      <c r="J472" s="30">
        <f>D472*H472</f>
        <v>621.56000000000006</v>
      </c>
      <c r="K472" s="25">
        <f>IF(D472&gt;0,1,0)</f>
        <v>1</v>
      </c>
      <c r="L472" s="26">
        <f t="shared" si="7"/>
        <v>0</v>
      </c>
    </row>
    <row r="473" spans="1:12" ht="19" hidden="1" x14ac:dyDescent="0.2">
      <c r="A473" s="24">
        <v>9667</v>
      </c>
      <c r="B473" s="24">
        <v>0</v>
      </c>
      <c r="C473" s="24">
        <v>429</v>
      </c>
      <c r="D473" s="24">
        <v>69</v>
      </c>
      <c r="E473" s="25" t="str">
        <f>_xlfn.XLOOKUP(A473,Product!A$2:A$5901,Product!B$2:B$5901,"Not Found")</f>
        <v>Beauté &amp; Hygiène</v>
      </c>
      <c r="F473" s="25" t="str">
        <f>_xlfn.XLOOKUP(A473,Product!A$2:A$5901,Product!C$2:C$5901,"Not Found")</f>
        <v>Soins du visage</v>
      </c>
      <c r="G473" s="25" t="str">
        <f>IF(_xlfn.XLOOKUP(A473,Product!A$2:A$5901,Product!D$2:D$5901,"Not Found") = 0,"",_xlfn.XLOOKUP(A473,Product!A$2:A$5901,Product!D$2:D$5901,"Not Found"))</f>
        <v>Démaquillants et nettoyants</v>
      </c>
      <c r="H473" s="30">
        <f>_xlfn.XLOOKUP(A473,Product!A$2:A$5901,Product!E$2:E$5901,"Not Found")</f>
        <v>5.21</v>
      </c>
      <c r="I473" s="25" t="str">
        <f>A473&amp;"_"&amp;E473&amp;"_"&amp;F473&amp;"_"&amp;G473</f>
        <v>9667_Beauté &amp; Hygiène_Soins du visage_Démaquillants et nettoyants</v>
      </c>
      <c r="J473" s="30">
        <f>D473*H473</f>
        <v>359.49</v>
      </c>
      <c r="K473" s="25">
        <f>IF(D473&gt;0,1,0)</f>
        <v>1</v>
      </c>
      <c r="L473" s="26">
        <f t="shared" si="7"/>
        <v>0</v>
      </c>
    </row>
    <row r="474" spans="1:12" ht="19" hidden="1" x14ac:dyDescent="0.2">
      <c r="A474" s="24">
        <v>9676</v>
      </c>
      <c r="B474" s="24">
        <v>0</v>
      </c>
      <c r="C474" s="24">
        <v>111</v>
      </c>
      <c r="D474" s="24">
        <v>5</v>
      </c>
      <c r="E474" s="25" t="str">
        <f>_xlfn.XLOOKUP(A474,Product!A$2:A$5901,Product!B$2:B$5901,"Not Found")</f>
        <v>Beauté &amp; Hygiène</v>
      </c>
      <c r="F474" s="25" t="str">
        <f>_xlfn.XLOOKUP(A474,Product!A$2:A$5901,Product!C$2:C$5901,"Not Found")</f>
        <v>Soins du visage</v>
      </c>
      <c r="G474" s="25" t="str">
        <f>IF(_xlfn.XLOOKUP(A474,Product!A$2:A$5901,Product!D$2:D$5901,"Not Found") = 0,"",_xlfn.XLOOKUP(A474,Product!A$2:A$5901,Product!D$2:D$5901,"Not Found"))</f>
        <v>Soins des lèvres</v>
      </c>
      <c r="H474" s="30">
        <f>_xlfn.XLOOKUP(A474,Product!A$2:A$5901,Product!E$2:E$5901,"Not Found")</f>
        <v>1.64</v>
      </c>
      <c r="I474" s="25" t="str">
        <f>A474&amp;"_"&amp;E474&amp;"_"&amp;F474&amp;"_"&amp;G474</f>
        <v>9676_Beauté &amp; Hygiène_Soins du visage_Soins des lèvres</v>
      </c>
      <c r="J474" s="30">
        <f>D474*H474</f>
        <v>8.1999999999999993</v>
      </c>
      <c r="K474" s="25">
        <f>IF(D474&gt;0,1,0)</f>
        <v>1</v>
      </c>
      <c r="L474" s="26">
        <f t="shared" si="7"/>
        <v>0</v>
      </c>
    </row>
    <row r="475" spans="1:12" ht="19" hidden="1" x14ac:dyDescent="0.2">
      <c r="A475" s="24">
        <v>9698</v>
      </c>
      <c r="B475" s="24">
        <v>0</v>
      </c>
      <c r="C475" s="24">
        <v>458</v>
      </c>
      <c r="D475" s="24">
        <v>239</v>
      </c>
      <c r="E475" s="25" t="str">
        <f>_xlfn.XLOOKUP(A475,Product!A$2:A$5901,Product!B$2:B$5901,"Not Found")</f>
        <v>Beauté &amp; Hygiène</v>
      </c>
      <c r="F475" s="25" t="str">
        <f>_xlfn.XLOOKUP(A475,Product!A$2:A$5901,Product!C$2:C$5901,"Not Found")</f>
        <v>Soins du visage</v>
      </c>
      <c r="G475" s="25" t="str">
        <f>IF(_xlfn.XLOOKUP(A475,Product!A$2:A$5901,Product!D$2:D$5901,"Not Found") = 0,"",_xlfn.XLOOKUP(A475,Product!A$2:A$5901,Product!D$2:D$5901,"Not Found"))</f>
        <v>Démaquillants et nettoyants</v>
      </c>
      <c r="H475" s="30">
        <f>_xlfn.XLOOKUP(A475,Product!A$2:A$5901,Product!E$2:E$5901,"Not Found")</f>
        <v>3.54</v>
      </c>
      <c r="I475" s="25" t="str">
        <f>A475&amp;"_"&amp;E475&amp;"_"&amp;F475&amp;"_"&amp;G475</f>
        <v>9698_Beauté &amp; Hygiène_Soins du visage_Démaquillants et nettoyants</v>
      </c>
      <c r="J475" s="30">
        <f>D475*H475</f>
        <v>846.06000000000006</v>
      </c>
      <c r="K475" s="25">
        <f>IF(D475&gt;0,1,0)</f>
        <v>1</v>
      </c>
      <c r="L475" s="26">
        <f t="shared" si="7"/>
        <v>0</v>
      </c>
    </row>
    <row r="476" spans="1:12" ht="19" hidden="1" x14ac:dyDescent="0.2">
      <c r="A476" s="24">
        <v>9699</v>
      </c>
      <c r="B476" s="24">
        <v>1</v>
      </c>
      <c r="C476" s="24">
        <v>849</v>
      </c>
      <c r="D476" s="24">
        <v>290</v>
      </c>
      <c r="E476" s="25" t="str">
        <f>_xlfn.XLOOKUP(A476,Product!A$2:A$5901,Product!B$2:B$5901,"Not Found")</f>
        <v>Beauté &amp; Hygiène</v>
      </c>
      <c r="F476" s="25" t="str">
        <f>_xlfn.XLOOKUP(A476,Product!A$2:A$5901,Product!C$2:C$5901,"Not Found")</f>
        <v>Soins du visage</v>
      </c>
      <c r="G476" s="25" t="str">
        <f>IF(_xlfn.XLOOKUP(A476,Product!A$2:A$5901,Product!D$2:D$5901,"Not Found") = 0,"",_xlfn.XLOOKUP(A476,Product!A$2:A$5901,Product!D$2:D$5901,"Not Found"))</f>
        <v>Démaquillants et nettoyants</v>
      </c>
      <c r="H476" s="30">
        <f>_xlfn.XLOOKUP(A476,Product!A$2:A$5901,Product!E$2:E$5901,"Not Found")</f>
        <v>2.85</v>
      </c>
      <c r="I476" s="25" t="str">
        <f>A476&amp;"_"&amp;E476&amp;"_"&amp;F476&amp;"_"&amp;G476</f>
        <v>9699_Beauté &amp; Hygiène_Soins du visage_Démaquillants et nettoyants</v>
      </c>
      <c r="J476" s="30">
        <f>D476*H476</f>
        <v>826.5</v>
      </c>
      <c r="K476" s="25">
        <f>IF(D476&gt;0,1,0)</f>
        <v>1</v>
      </c>
      <c r="L476" s="26">
        <f t="shared" si="7"/>
        <v>0</v>
      </c>
    </row>
    <row r="477" spans="1:12" ht="19" hidden="1" x14ac:dyDescent="0.2">
      <c r="A477" s="24">
        <v>9701</v>
      </c>
      <c r="B477" s="24">
        <v>1</v>
      </c>
      <c r="C477" s="24">
        <v>559</v>
      </c>
      <c r="D477" s="24">
        <v>542</v>
      </c>
      <c r="E477" s="25" t="str">
        <f>_xlfn.XLOOKUP(A477,Product!A$2:A$5901,Product!B$2:B$5901,"Not Found")</f>
        <v>Beauté &amp; Hygiène</v>
      </c>
      <c r="F477" s="25" t="str">
        <f>_xlfn.XLOOKUP(A477,Product!A$2:A$5901,Product!C$2:C$5901,"Not Found")</f>
        <v>Soins du visage</v>
      </c>
      <c r="G477" s="25" t="str">
        <f>IF(_xlfn.XLOOKUP(A477,Product!A$2:A$5901,Product!D$2:D$5901,"Not Found") = 0,"",_xlfn.XLOOKUP(A477,Product!A$2:A$5901,Product!D$2:D$5901,"Not Found"))</f>
        <v>Peaux mixtes à grasses</v>
      </c>
      <c r="H477" s="30">
        <f>_xlfn.XLOOKUP(A477,Product!A$2:A$5901,Product!E$2:E$5901,"Not Found")</f>
        <v>3.52</v>
      </c>
      <c r="I477" s="25" t="str">
        <f>A477&amp;"_"&amp;E477&amp;"_"&amp;F477&amp;"_"&amp;G477</f>
        <v>9701_Beauté &amp; Hygiène_Soins du visage_Peaux mixtes à grasses</v>
      </c>
      <c r="J477" s="30">
        <f>D477*H477</f>
        <v>1907.84</v>
      </c>
      <c r="K477" s="25">
        <f>IF(D477&gt;0,1,0)</f>
        <v>1</v>
      </c>
      <c r="L477" s="26">
        <f t="shared" si="7"/>
        <v>0</v>
      </c>
    </row>
    <row r="478" spans="1:12" ht="19" hidden="1" x14ac:dyDescent="0.2">
      <c r="A478" s="24">
        <v>9702</v>
      </c>
      <c r="B478" s="24">
        <v>0</v>
      </c>
      <c r="C478" s="24">
        <v>378</v>
      </c>
      <c r="D478" s="24">
        <v>88</v>
      </c>
      <c r="E478" s="25" t="str">
        <f>_xlfn.XLOOKUP(A478,Product!A$2:A$5901,Product!B$2:B$5901,"Not Found")</f>
        <v>Beauté &amp; Hygiène</v>
      </c>
      <c r="F478" s="25" t="str">
        <f>_xlfn.XLOOKUP(A478,Product!A$2:A$5901,Product!C$2:C$5901,"Not Found")</f>
        <v>Soins du visage</v>
      </c>
      <c r="G478" s="25" t="str">
        <f>IF(_xlfn.XLOOKUP(A478,Product!A$2:A$5901,Product!D$2:D$5901,"Not Found") = 0,"",_xlfn.XLOOKUP(A478,Product!A$2:A$5901,Product!D$2:D$5901,"Not Found"))</f>
        <v>Peaux mixtes à grasses</v>
      </c>
      <c r="H478" s="30">
        <f>_xlfn.XLOOKUP(A478,Product!A$2:A$5901,Product!E$2:E$5901,"Not Found")</f>
        <v>3.17</v>
      </c>
      <c r="I478" s="25" t="str">
        <f>A478&amp;"_"&amp;E478&amp;"_"&amp;F478&amp;"_"&amp;G478</f>
        <v>9702_Beauté &amp; Hygiène_Soins du visage_Peaux mixtes à grasses</v>
      </c>
      <c r="J478" s="30">
        <f>D478*H478</f>
        <v>278.95999999999998</v>
      </c>
      <c r="K478" s="25">
        <f>IF(D478&gt;0,1,0)</f>
        <v>1</v>
      </c>
      <c r="L478" s="26">
        <f t="shared" si="7"/>
        <v>0</v>
      </c>
    </row>
    <row r="479" spans="1:12" ht="19" hidden="1" x14ac:dyDescent="0.2">
      <c r="A479" s="24">
        <v>9703</v>
      </c>
      <c r="B479" s="24">
        <v>1</v>
      </c>
      <c r="C479" s="24">
        <v>899</v>
      </c>
      <c r="D479" s="24">
        <v>424</v>
      </c>
      <c r="E479" s="25" t="str">
        <f>_xlfn.XLOOKUP(A479,Product!A$2:A$5901,Product!B$2:B$5901,"Not Found")</f>
        <v>Beauté &amp; Hygiène</v>
      </c>
      <c r="F479" s="25" t="str">
        <f>_xlfn.XLOOKUP(A479,Product!A$2:A$5901,Product!C$2:C$5901,"Not Found")</f>
        <v>Soins du corps</v>
      </c>
      <c r="G479" s="25" t="str">
        <f>IF(_xlfn.XLOOKUP(A479,Product!A$2:A$5901,Product!D$2:D$5901,"Not Found") = 0,"",_xlfn.XLOOKUP(A479,Product!A$2:A$5901,Product!D$2:D$5901,"Not Found"))</f>
        <v>Laits pour le corps</v>
      </c>
      <c r="H479" s="30">
        <f>_xlfn.XLOOKUP(A479,Product!A$2:A$5901,Product!E$2:E$5901,"Not Found")</f>
        <v>6.4</v>
      </c>
      <c r="I479" s="25" t="str">
        <f>A479&amp;"_"&amp;E479&amp;"_"&amp;F479&amp;"_"&amp;G479</f>
        <v>9703_Beauté &amp; Hygiène_Soins du corps_Laits pour le corps</v>
      </c>
      <c r="J479" s="30">
        <f>D479*H479</f>
        <v>2713.6000000000004</v>
      </c>
      <c r="K479" s="25">
        <f>IF(D479&gt;0,1,0)</f>
        <v>1</v>
      </c>
      <c r="L479" s="26">
        <f t="shared" si="7"/>
        <v>0</v>
      </c>
    </row>
    <row r="480" spans="1:12" ht="19" hidden="1" x14ac:dyDescent="0.2">
      <c r="A480" s="24">
        <v>9704</v>
      </c>
      <c r="B480" s="24">
        <v>0</v>
      </c>
      <c r="C480" s="24">
        <v>760</v>
      </c>
      <c r="D480" s="24">
        <v>596</v>
      </c>
      <c r="E480" s="25" t="str">
        <f>_xlfn.XLOOKUP(A480,Product!A$2:A$5901,Product!B$2:B$5901,"Not Found")</f>
        <v>Beauté &amp; Hygiène</v>
      </c>
      <c r="F480" s="25" t="str">
        <f>_xlfn.XLOOKUP(A480,Product!A$2:A$5901,Product!C$2:C$5901,"Not Found")</f>
        <v>Soins du corps</v>
      </c>
      <c r="G480" s="25" t="str">
        <f>IF(_xlfn.XLOOKUP(A480,Product!A$2:A$5901,Product!D$2:D$5901,"Not Found") = 0,"",_xlfn.XLOOKUP(A480,Product!A$2:A$5901,Product!D$2:D$5901,"Not Found"))</f>
        <v>Laits pour le corps</v>
      </c>
      <c r="H480" s="30">
        <f>_xlfn.XLOOKUP(A480,Product!A$2:A$5901,Product!E$2:E$5901,"Not Found")</f>
        <v>6.4</v>
      </c>
      <c r="I480" s="25" t="str">
        <f>A480&amp;"_"&amp;E480&amp;"_"&amp;F480&amp;"_"&amp;G480</f>
        <v>9704_Beauté &amp; Hygiène_Soins du corps_Laits pour le corps</v>
      </c>
      <c r="J480" s="30">
        <f>D480*H480</f>
        <v>3814.4</v>
      </c>
      <c r="K480" s="25">
        <f>IF(D480&gt;0,1,0)</f>
        <v>1</v>
      </c>
      <c r="L480" s="26">
        <f t="shared" si="7"/>
        <v>0</v>
      </c>
    </row>
    <row r="481" spans="1:12" ht="19" hidden="1" x14ac:dyDescent="0.2">
      <c r="A481" s="24">
        <v>9705</v>
      </c>
      <c r="B481" s="24">
        <v>0</v>
      </c>
      <c r="C481" s="24">
        <v>553</v>
      </c>
      <c r="D481" s="24">
        <v>28</v>
      </c>
      <c r="E481" s="25" t="str">
        <f>_xlfn.XLOOKUP(A481,Product!A$2:A$5901,Product!B$2:B$5901,"Not Found")</f>
        <v>Beauté &amp; Hygiène</v>
      </c>
      <c r="F481" s="25" t="str">
        <f>_xlfn.XLOOKUP(A481,Product!A$2:A$5901,Product!C$2:C$5901,"Not Found")</f>
        <v>Soins du corps</v>
      </c>
      <c r="G481" s="25" t="str">
        <f>IF(_xlfn.XLOOKUP(A481,Product!A$2:A$5901,Product!D$2:D$5901,"Not Found") = 0,"",_xlfn.XLOOKUP(A481,Product!A$2:A$5901,Product!D$2:D$5901,"Not Found"))</f>
        <v>Laits pour le corps</v>
      </c>
      <c r="H481" s="30">
        <f>_xlfn.XLOOKUP(A481,Product!A$2:A$5901,Product!E$2:E$5901,"Not Found")</f>
        <v>6.4</v>
      </c>
      <c r="I481" s="25" t="str">
        <f>A481&amp;"_"&amp;E481&amp;"_"&amp;F481&amp;"_"&amp;G481</f>
        <v>9705_Beauté &amp; Hygiène_Soins du corps_Laits pour le corps</v>
      </c>
      <c r="J481" s="30">
        <f>D481*H481</f>
        <v>179.20000000000002</v>
      </c>
      <c r="K481" s="25">
        <f>IF(D481&gt;0,1,0)</f>
        <v>1</v>
      </c>
      <c r="L481" s="26">
        <f t="shared" si="7"/>
        <v>0</v>
      </c>
    </row>
    <row r="482" spans="1:12" ht="19" hidden="1" x14ac:dyDescent="0.2">
      <c r="A482" s="24">
        <v>9706</v>
      </c>
      <c r="B482" s="24">
        <v>1</v>
      </c>
      <c r="C482" s="24">
        <v>311</v>
      </c>
      <c r="D482" s="24">
        <v>38</v>
      </c>
      <c r="E482" s="25" t="str">
        <f>_xlfn.XLOOKUP(A482,Product!A$2:A$5901,Product!B$2:B$5901,"Not Found")</f>
        <v>Beauté &amp; Hygiène</v>
      </c>
      <c r="F482" s="25" t="str">
        <f>_xlfn.XLOOKUP(A482,Product!A$2:A$5901,Product!C$2:C$5901,"Not Found")</f>
        <v>Soins du corps</v>
      </c>
      <c r="G482" s="25" t="str">
        <f>IF(_xlfn.XLOOKUP(A482,Product!A$2:A$5901,Product!D$2:D$5901,"Not Found") = 0,"",_xlfn.XLOOKUP(A482,Product!A$2:A$5901,Product!D$2:D$5901,"Not Found"))</f>
        <v>Laits pour le corps</v>
      </c>
      <c r="H482" s="30">
        <f>_xlfn.XLOOKUP(A482,Product!A$2:A$5901,Product!E$2:E$5901,"Not Found")</f>
        <v>6.4</v>
      </c>
      <c r="I482" s="25" t="str">
        <f>A482&amp;"_"&amp;E482&amp;"_"&amp;F482&amp;"_"&amp;G482</f>
        <v>9706_Beauté &amp; Hygiène_Soins du corps_Laits pour le corps</v>
      </c>
      <c r="J482" s="30">
        <f>D482*H482</f>
        <v>243.20000000000002</v>
      </c>
      <c r="K482" s="25">
        <f>IF(D482&gt;0,1,0)</f>
        <v>1</v>
      </c>
      <c r="L482" s="26">
        <f t="shared" si="7"/>
        <v>0</v>
      </c>
    </row>
    <row r="483" spans="1:12" ht="19" hidden="1" x14ac:dyDescent="0.2">
      <c r="A483" s="24">
        <v>9716</v>
      </c>
      <c r="B483" s="24">
        <v>0</v>
      </c>
      <c r="C483" s="24">
        <v>263</v>
      </c>
      <c r="D483" s="24">
        <v>215</v>
      </c>
      <c r="E483" s="25" t="str">
        <f>_xlfn.XLOOKUP(A483,Product!A$2:A$5901,Product!B$2:B$5901,"Not Found")</f>
        <v>Beauté &amp; Hygiène</v>
      </c>
      <c r="F483" s="25" t="str">
        <f>_xlfn.XLOOKUP(A483,Product!A$2:A$5901,Product!C$2:C$5901,"Not Found")</f>
        <v>Hygiène</v>
      </c>
      <c r="G483" s="25" t="str">
        <f>IF(_xlfn.XLOOKUP(A483,Product!A$2:A$5901,Product!D$2:D$5901,"Not Found") = 0,"",_xlfn.XLOOKUP(A483,Product!A$2:A$5901,Product!D$2:D$5901,"Not Found"))</f>
        <v>Gel intime</v>
      </c>
      <c r="H483" s="30">
        <f>_xlfn.XLOOKUP(A483,Product!A$2:A$5901,Product!E$2:E$5901,"Not Found")</f>
        <v>4.9000000000000004</v>
      </c>
      <c r="I483" s="25" t="str">
        <f>A483&amp;"_"&amp;E483&amp;"_"&amp;F483&amp;"_"&amp;G483</f>
        <v>9716_Beauté &amp; Hygiène_Hygiène_Gel intime</v>
      </c>
      <c r="J483" s="30">
        <f>D483*H483</f>
        <v>1053.5</v>
      </c>
      <c r="K483" s="25">
        <f>IF(D483&gt;0,1,0)</f>
        <v>1</v>
      </c>
      <c r="L483" s="26">
        <f t="shared" si="7"/>
        <v>0</v>
      </c>
    </row>
    <row r="484" spans="1:12" ht="19" hidden="1" x14ac:dyDescent="0.2">
      <c r="A484" s="24">
        <v>9722</v>
      </c>
      <c r="B484" s="24">
        <v>1</v>
      </c>
      <c r="C484" s="24">
        <v>819</v>
      </c>
      <c r="D484" s="24">
        <v>654</v>
      </c>
      <c r="E484" s="25" t="str">
        <f>_xlfn.XLOOKUP(A484,Product!A$2:A$5901,Product!B$2:B$5901,"Not Found")</f>
        <v>Beauté &amp; Hygiène</v>
      </c>
      <c r="F484" s="25" t="str">
        <f>_xlfn.XLOOKUP(A484,Product!A$2:A$5901,Product!C$2:C$5901,"Not Found")</f>
        <v>Soins des cheveux</v>
      </c>
      <c r="G484" s="25" t="str">
        <f>IF(_xlfn.XLOOKUP(A484,Product!A$2:A$5901,Product!D$2:D$5901,"Not Found") = 0,"",_xlfn.XLOOKUP(A484,Product!A$2:A$5901,Product!D$2:D$5901,"Not Found"))</f>
        <v>Shampoing par type de cheveux</v>
      </c>
      <c r="H484" s="30">
        <f>_xlfn.XLOOKUP(A484,Product!A$2:A$5901,Product!E$2:E$5901,"Not Found")</f>
        <v>3.56</v>
      </c>
      <c r="I484" s="25" t="str">
        <f>A484&amp;"_"&amp;E484&amp;"_"&amp;F484&amp;"_"&amp;G484</f>
        <v>9722_Beauté &amp; Hygiène_Soins des cheveux_Shampoing par type de cheveux</v>
      </c>
      <c r="J484" s="30">
        <f>D484*H484</f>
        <v>2328.2400000000002</v>
      </c>
      <c r="K484" s="25">
        <f>IF(D484&gt;0,1,0)</f>
        <v>1</v>
      </c>
      <c r="L484" s="26">
        <f t="shared" si="7"/>
        <v>0</v>
      </c>
    </row>
    <row r="485" spans="1:12" ht="19" hidden="1" x14ac:dyDescent="0.2">
      <c r="A485" s="24">
        <v>9727</v>
      </c>
      <c r="B485" s="24">
        <v>1</v>
      </c>
      <c r="C485" s="24">
        <v>798</v>
      </c>
      <c r="D485" s="24">
        <v>743</v>
      </c>
      <c r="E485" s="25" t="str">
        <f>_xlfn.XLOOKUP(A485,Product!A$2:A$5901,Product!B$2:B$5901,"Not Found")</f>
        <v>Beauté &amp; Hygiène</v>
      </c>
      <c r="F485" s="25" t="str">
        <f>_xlfn.XLOOKUP(A485,Product!A$2:A$5901,Product!C$2:C$5901,"Not Found")</f>
        <v>Douche et Bain</v>
      </c>
      <c r="G485" s="25" t="str">
        <f>IF(_xlfn.XLOOKUP(A485,Product!A$2:A$5901,Product!D$2:D$5901,"Not Found") = 0,"",_xlfn.XLOOKUP(A485,Product!A$2:A$5901,Product!D$2:D$5901,"Not Found"))</f>
        <v>Gel douche</v>
      </c>
      <c r="H485" s="30">
        <f>_xlfn.XLOOKUP(A485,Product!A$2:A$5901,Product!E$2:E$5901,"Not Found")</f>
        <v>4.49</v>
      </c>
      <c r="I485" s="25" t="str">
        <f>A485&amp;"_"&amp;E485&amp;"_"&amp;F485&amp;"_"&amp;G485</f>
        <v>9727_Beauté &amp; Hygiène_Douche et Bain_Gel douche</v>
      </c>
      <c r="J485" s="30">
        <f>D485*H485</f>
        <v>3336.07</v>
      </c>
      <c r="K485" s="25">
        <f>IF(D485&gt;0,1,0)</f>
        <v>1</v>
      </c>
      <c r="L485" s="26">
        <f t="shared" si="7"/>
        <v>0</v>
      </c>
    </row>
    <row r="486" spans="1:12" ht="19" hidden="1" x14ac:dyDescent="0.2">
      <c r="A486" s="24">
        <v>9731</v>
      </c>
      <c r="B486" s="24">
        <v>0</v>
      </c>
      <c r="C486" s="24">
        <v>630</v>
      </c>
      <c r="D486" s="24">
        <v>591</v>
      </c>
      <c r="E486" s="25" t="str">
        <f>_xlfn.XLOOKUP(A486,Product!A$2:A$5901,Product!B$2:B$5901,"Not Found")</f>
        <v>Beauté &amp; Hygiène</v>
      </c>
      <c r="F486" s="25" t="str">
        <f>_xlfn.XLOOKUP(A486,Product!A$2:A$5901,Product!C$2:C$5901,"Not Found")</f>
        <v>Soins des cheveux</v>
      </c>
      <c r="G486" s="25" t="str">
        <f>IF(_xlfn.XLOOKUP(A486,Product!A$2:A$5901,Product!D$2:D$5901,"Not Found") = 0,"",_xlfn.XLOOKUP(A486,Product!A$2:A$5901,Product!D$2:D$5901,"Not Found"))</f>
        <v>Shampoing volume et brillance</v>
      </c>
      <c r="H486" s="30">
        <f>_xlfn.XLOOKUP(A486,Product!A$2:A$5901,Product!E$2:E$5901,"Not Found")</f>
        <v>7.13</v>
      </c>
      <c r="I486" s="25" t="str">
        <f>A486&amp;"_"&amp;E486&amp;"_"&amp;F486&amp;"_"&amp;G486</f>
        <v>9731_Beauté &amp; Hygiène_Soins des cheveux_Shampoing volume et brillance</v>
      </c>
      <c r="J486" s="30">
        <f>D486*H486</f>
        <v>4213.83</v>
      </c>
      <c r="K486" s="25">
        <f>IF(D486&gt;0,1,0)</f>
        <v>1</v>
      </c>
      <c r="L486" s="26">
        <f t="shared" si="7"/>
        <v>0</v>
      </c>
    </row>
    <row r="487" spans="1:12" ht="19" hidden="1" x14ac:dyDescent="0.2">
      <c r="A487" s="24">
        <v>9734</v>
      </c>
      <c r="B487" s="24">
        <v>0</v>
      </c>
      <c r="C487" s="24">
        <v>977</v>
      </c>
      <c r="D487" s="24">
        <v>951</v>
      </c>
      <c r="E487" s="25" t="str">
        <f>_xlfn.XLOOKUP(A487,Product!A$2:A$5901,Product!B$2:B$5901,"Not Found")</f>
        <v>Beauté &amp; Hygiène</v>
      </c>
      <c r="F487" s="25" t="str">
        <f>_xlfn.XLOOKUP(A487,Product!A$2:A$5901,Product!C$2:C$5901,"Not Found")</f>
        <v>Douche et Bain</v>
      </c>
      <c r="G487" s="25" t="str">
        <f>IF(_xlfn.XLOOKUP(A487,Product!A$2:A$5901,Product!D$2:D$5901,"Not Found") = 0,"",_xlfn.XLOOKUP(A487,Product!A$2:A$5901,Product!D$2:D$5901,"Not Found"))</f>
        <v>Savon</v>
      </c>
      <c r="H487" s="30">
        <f>_xlfn.XLOOKUP(A487,Product!A$2:A$5901,Product!E$2:E$5901,"Not Found")</f>
        <v>2</v>
      </c>
      <c r="I487" s="25" t="str">
        <f>A487&amp;"_"&amp;E487&amp;"_"&amp;F487&amp;"_"&amp;G487</f>
        <v>9734_Beauté &amp; Hygiène_Douche et Bain_Savon</v>
      </c>
      <c r="J487" s="30">
        <f>D487*H487</f>
        <v>1902</v>
      </c>
      <c r="K487" s="25">
        <f>IF(D487&gt;0,1,0)</f>
        <v>1</v>
      </c>
      <c r="L487" s="26">
        <f t="shared" si="7"/>
        <v>0</v>
      </c>
    </row>
    <row r="488" spans="1:12" ht="19" hidden="1" x14ac:dyDescent="0.2">
      <c r="A488" s="24">
        <v>9735</v>
      </c>
      <c r="B488" s="24">
        <v>0</v>
      </c>
      <c r="C488" s="24">
        <v>823</v>
      </c>
      <c r="D488" s="24">
        <v>417</v>
      </c>
      <c r="E488" s="25" t="str">
        <f>_xlfn.XLOOKUP(A488,Product!A$2:A$5901,Product!B$2:B$5901,"Not Found")</f>
        <v>Beauté &amp; Hygiène</v>
      </c>
      <c r="F488" s="25" t="str">
        <f>_xlfn.XLOOKUP(A488,Product!A$2:A$5901,Product!C$2:C$5901,"Not Found")</f>
        <v>Hygiène</v>
      </c>
      <c r="G488" s="25" t="str">
        <f>IF(_xlfn.XLOOKUP(A488,Product!A$2:A$5901,Product!D$2:D$5901,"Not Found") = 0,"",_xlfn.XLOOKUP(A488,Product!A$2:A$5901,Product!D$2:D$5901,"Not Found"))</f>
        <v>Soins dentaires</v>
      </c>
      <c r="H488" s="30">
        <f>_xlfn.XLOOKUP(A488,Product!A$2:A$5901,Product!E$2:E$5901,"Not Found")</f>
        <v>2.67</v>
      </c>
      <c r="I488" s="25" t="str">
        <f>A488&amp;"_"&amp;E488&amp;"_"&amp;F488&amp;"_"&amp;G488</f>
        <v>9735_Beauté &amp; Hygiène_Hygiène_Soins dentaires</v>
      </c>
      <c r="J488" s="30">
        <f>D488*H488</f>
        <v>1113.3899999999999</v>
      </c>
      <c r="K488" s="25">
        <f>IF(D488&gt;0,1,0)</f>
        <v>1</v>
      </c>
      <c r="L488" s="26">
        <f t="shared" si="7"/>
        <v>0</v>
      </c>
    </row>
    <row r="489" spans="1:12" ht="19" hidden="1" x14ac:dyDescent="0.2">
      <c r="A489" s="24">
        <v>9737</v>
      </c>
      <c r="B489" s="24">
        <v>0</v>
      </c>
      <c r="C489" s="24">
        <v>852</v>
      </c>
      <c r="D489" s="24">
        <v>722</v>
      </c>
      <c r="E489" s="25" t="str">
        <f>_xlfn.XLOOKUP(A489,Product!A$2:A$5901,Product!B$2:B$5901,"Not Found")</f>
        <v>Beauté &amp; Hygiène</v>
      </c>
      <c r="F489" s="25" t="str">
        <f>_xlfn.XLOOKUP(A489,Product!A$2:A$5901,Product!C$2:C$5901,"Not Found")</f>
        <v>Hygiène</v>
      </c>
      <c r="G489" s="25" t="str">
        <f>IF(_xlfn.XLOOKUP(A489,Product!A$2:A$5901,Product!D$2:D$5901,"Not Found") = 0,"",_xlfn.XLOOKUP(A489,Product!A$2:A$5901,Product!D$2:D$5901,"Not Found"))</f>
        <v>Soins dentaires</v>
      </c>
      <c r="H489" s="30">
        <f>_xlfn.XLOOKUP(A489,Product!A$2:A$5901,Product!E$2:E$5901,"Not Found")</f>
        <v>2.67</v>
      </c>
      <c r="I489" s="25" t="str">
        <f>A489&amp;"_"&amp;E489&amp;"_"&amp;F489&amp;"_"&amp;G489</f>
        <v>9737_Beauté &amp; Hygiène_Hygiène_Soins dentaires</v>
      </c>
      <c r="J489" s="30">
        <f>D489*H489</f>
        <v>1927.74</v>
      </c>
      <c r="K489" s="25">
        <f>IF(D489&gt;0,1,0)</f>
        <v>1</v>
      </c>
      <c r="L489" s="26">
        <f t="shared" si="7"/>
        <v>0</v>
      </c>
    </row>
    <row r="490" spans="1:12" ht="19" hidden="1" x14ac:dyDescent="0.2">
      <c r="A490" s="24">
        <v>9741</v>
      </c>
      <c r="B490" s="24">
        <v>1</v>
      </c>
      <c r="C490" s="24">
        <v>818</v>
      </c>
      <c r="D490" s="24">
        <v>503</v>
      </c>
      <c r="E490" s="25" t="str">
        <f>_xlfn.XLOOKUP(A490,Product!A$2:A$5901,Product!B$2:B$5901,"Not Found")</f>
        <v>Beauté &amp; Hygiène</v>
      </c>
      <c r="F490" s="25" t="str">
        <f>_xlfn.XLOOKUP(A490,Product!A$2:A$5901,Product!C$2:C$5901,"Not Found")</f>
        <v>Soins à l'Argile</v>
      </c>
      <c r="G490" s="25" t="str">
        <f>IF(_xlfn.XLOOKUP(A490,Product!A$2:A$5901,Product!D$2:D$5901,"Not Found") = 0,"",_xlfn.XLOOKUP(A490,Product!A$2:A$5901,Product!D$2:D$5901,"Not Found"))</f>
        <v>Argile prête à l'emploi</v>
      </c>
      <c r="H490" s="30">
        <f>_xlfn.XLOOKUP(A490,Product!A$2:A$5901,Product!E$2:E$5901,"Not Found")</f>
        <v>3.4</v>
      </c>
      <c r="I490" s="25" t="str">
        <f>A490&amp;"_"&amp;E490&amp;"_"&amp;F490&amp;"_"&amp;G490</f>
        <v>9741_Beauté &amp; Hygiène_Soins à l'Argile_Argile prête à l'emploi</v>
      </c>
      <c r="J490" s="30">
        <f>D490*H490</f>
        <v>1710.2</v>
      </c>
      <c r="K490" s="25">
        <f>IF(D490&gt;0,1,0)</f>
        <v>1</v>
      </c>
      <c r="L490" s="26">
        <f t="shared" si="7"/>
        <v>0</v>
      </c>
    </row>
    <row r="491" spans="1:12" ht="19" hidden="1" x14ac:dyDescent="0.2">
      <c r="A491" s="24">
        <v>10048</v>
      </c>
      <c r="B491" s="24">
        <v>0</v>
      </c>
      <c r="C491" s="24">
        <v>352</v>
      </c>
      <c r="D491" s="24">
        <v>69</v>
      </c>
      <c r="E491" s="25" t="str">
        <f>_xlfn.XLOOKUP(A491,Product!A$2:A$5901,Product!B$2:B$5901,"Not Found")</f>
        <v>Beauté &amp; Hygiène</v>
      </c>
      <c r="F491" s="25" t="str">
        <f>_xlfn.XLOOKUP(A491,Product!A$2:A$5901,Product!C$2:C$5901,"Not Found")</f>
        <v>Hygiène</v>
      </c>
      <c r="G491" s="25" t="str">
        <f>IF(_xlfn.XLOOKUP(A491,Product!A$2:A$5901,Product!D$2:D$5901,"Not Found") = 0,"",_xlfn.XLOOKUP(A491,Product!A$2:A$5901,Product!D$2:D$5901,"Not Found"))</f>
        <v>Soins dentaires</v>
      </c>
      <c r="H491" s="30">
        <f>_xlfn.XLOOKUP(A491,Product!A$2:A$5901,Product!E$2:E$5901,"Not Found")</f>
        <v>3.25</v>
      </c>
      <c r="I491" s="25" t="str">
        <f>A491&amp;"_"&amp;E491&amp;"_"&amp;F491&amp;"_"&amp;G491</f>
        <v>10048_Beauté &amp; Hygiène_Hygiène_Soins dentaires</v>
      </c>
      <c r="J491" s="30">
        <f>D491*H491</f>
        <v>224.25</v>
      </c>
      <c r="K491" s="25">
        <f>IF(D491&gt;0,1,0)</f>
        <v>1</v>
      </c>
      <c r="L491" s="26">
        <f t="shared" si="7"/>
        <v>0</v>
      </c>
    </row>
    <row r="492" spans="1:12" ht="19" hidden="1" x14ac:dyDescent="0.2">
      <c r="A492" s="24">
        <v>10051</v>
      </c>
      <c r="B492" s="24">
        <v>0</v>
      </c>
      <c r="C492" s="24">
        <v>482</v>
      </c>
      <c r="D492" s="24">
        <v>325</v>
      </c>
      <c r="E492" s="25" t="str">
        <f>_xlfn.XLOOKUP(A492,Product!A$2:A$5901,Product!B$2:B$5901,"Not Found")</f>
        <v>Beauté &amp; Hygiène</v>
      </c>
      <c r="F492" s="25" t="str">
        <f>_xlfn.XLOOKUP(A492,Product!A$2:A$5901,Product!C$2:C$5901,"Not Found")</f>
        <v>Hygiène</v>
      </c>
      <c r="G492" s="25" t="str">
        <f>IF(_xlfn.XLOOKUP(A492,Product!A$2:A$5901,Product!D$2:D$5901,"Not Found") = 0,"",_xlfn.XLOOKUP(A492,Product!A$2:A$5901,Product!D$2:D$5901,"Not Found"))</f>
        <v>Soins dentaires</v>
      </c>
      <c r="H492" s="30">
        <f>_xlfn.XLOOKUP(A492,Product!A$2:A$5901,Product!E$2:E$5901,"Not Found")</f>
        <v>3.25</v>
      </c>
      <c r="I492" s="25" t="str">
        <f>A492&amp;"_"&amp;E492&amp;"_"&amp;F492&amp;"_"&amp;G492</f>
        <v>10051_Beauté &amp; Hygiène_Hygiène_Soins dentaires</v>
      </c>
      <c r="J492" s="30">
        <f>D492*H492</f>
        <v>1056.25</v>
      </c>
      <c r="K492" s="25">
        <f>IF(D492&gt;0,1,0)</f>
        <v>1</v>
      </c>
      <c r="L492" s="26">
        <f t="shared" si="7"/>
        <v>0</v>
      </c>
    </row>
    <row r="493" spans="1:12" ht="19" hidden="1" x14ac:dyDescent="0.2">
      <c r="A493" s="24">
        <v>10054</v>
      </c>
      <c r="B493" s="24">
        <v>0</v>
      </c>
      <c r="C493" s="24">
        <v>568</v>
      </c>
      <c r="D493" s="24">
        <v>416</v>
      </c>
      <c r="E493" s="25" t="str">
        <f>_xlfn.XLOOKUP(A493,Product!A$2:A$5901,Product!B$2:B$5901,"Not Found")</f>
        <v>Beauté &amp; Hygiène</v>
      </c>
      <c r="F493" s="25" t="str">
        <f>_xlfn.XLOOKUP(A493,Product!A$2:A$5901,Product!C$2:C$5901,"Not Found")</f>
        <v>Soins à l'Argile</v>
      </c>
      <c r="G493" s="25" t="str">
        <f>IF(_xlfn.XLOOKUP(A493,Product!A$2:A$5901,Product!D$2:D$5901,"Not Found") = 0,"",_xlfn.XLOOKUP(A493,Product!A$2:A$5901,Product!D$2:D$5901,"Not Found"))</f>
        <v>Argile en Vrac</v>
      </c>
      <c r="H493" s="30">
        <f>_xlfn.XLOOKUP(A493,Product!A$2:A$5901,Product!E$2:E$5901,"Not Found")</f>
        <v>4.45</v>
      </c>
      <c r="I493" s="25" t="str">
        <f>A493&amp;"_"&amp;E493&amp;"_"&amp;F493&amp;"_"&amp;G493</f>
        <v>10054_Beauté &amp; Hygiène_Soins à l'Argile_Argile en Vrac</v>
      </c>
      <c r="J493" s="30">
        <f>D493*H493</f>
        <v>1851.2</v>
      </c>
      <c r="K493" s="25">
        <f>IF(D493&gt;0,1,0)</f>
        <v>1</v>
      </c>
      <c r="L493" s="26">
        <f t="shared" si="7"/>
        <v>0</v>
      </c>
    </row>
    <row r="494" spans="1:12" ht="19" hidden="1" x14ac:dyDescent="0.2">
      <c r="A494" s="24">
        <v>10061</v>
      </c>
      <c r="B494" s="24">
        <v>0</v>
      </c>
      <c r="C494" s="24">
        <v>741</v>
      </c>
      <c r="D494" s="24">
        <v>146</v>
      </c>
      <c r="E494" s="25" t="str">
        <f>_xlfn.XLOOKUP(A494,Product!A$2:A$5901,Product!B$2:B$5901,"Not Found")</f>
        <v>Beauté &amp; Hygiène</v>
      </c>
      <c r="F494" s="25" t="str">
        <f>_xlfn.XLOOKUP(A494,Product!A$2:A$5901,Product!C$2:C$5901,"Not Found")</f>
        <v>Soins à l'Argile</v>
      </c>
      <c r="G494" s="25" t="str">
        <f>IF(_xlfn.XLOOKUP(A494,Product!A$2:A$5901,Product!D$2:D$5901,"Not Found") = 0,"",_xlfn.XLOOKUP(A494,Product!A$2:A$5901,Product!D$2:D$5901,"Not Found"))</f>
        <v>Argile prête à l'emploi</v>
      </c>
      <c r="H494" s="30">
        <f>_xlfn.XLOOKUP(A494,Product!A$2:A$5901,Product!E$2:E$5901,"Not Found")</f>
        <v>4.51</v>
      </c>
      <c r="I494" s="25" t="str">
        <f>A494&amp;"_"&amp;E494&amp;"_"&amp;F494&amp;"_"&amp;G494</f>
        <v>10061_Beauté &amp; Hygiène_Soins à l'Argile_Argile prête à l'emploi</v>
      </c>
      <c r="J494" s="30">
        <f>D494*H494</f>
        <v>658.45999999999992</v>
      </c>
      <c r="K494" s="25">
        <f>IF(D494&gt;0,1,0)</f>
        <v>1</v>
      </c>
      <c r="L494" s="26">
        <f t="shared" si="7"/>
        <v>0</v>
      </c>
    </row>
    <row r="495" spans="1:12" ht="19" hidden="1" x14ac:dyDescent="0.2">
      <c r="A495" s="24">
        <v>10068</v>
      </c>
      <c r="B495" s="24">
        <v>0</v>
      </c>
      <c r="C495" s="24">
        <v>495</v>
      </c>
      <c r="D495" s="24">
        <v>187</v>
      </c>
      <c r="E495" s="25" t="str">
        <f>_xlfn.XLOOKUP(A495,Product!A$2:A$5901,Product!B$2:B$5901,"Not Found")</f>
        <v>Beauté &amp; Hygiène</v>
      </c>
      <c r="F495" s="25" t="str">
        <f>_xlfn.XLOOKUP(A495,Product!A$2:A$5901,Product!C$2:C$5901,"Not Found")</f>
        <v>Soins à l'Argile</v>
      </c>
      <c r="G495" s="25" t="str">
        <f>IF(_xlfn.XLOOKUP(A495,Product!A$2:A$5901,Product!D$2:D$5901,"Not Found") = 0,"",_xlfn.XLOOKUP(A495,Product!A$2:A$5901,Product!D$2:D$5901,"Not Found"))</f>
        <v>Argile en Vrac</v>
      </c>
      <c r="H495" s="30">
        <f>_xlfn.XLOOKUP(A495,Product!A$2:A$5901,Product!E$2:E$5901,"Not Found")</f>
        <v>2.39</v>
      </c>
      <c r="I495" s="25" t="str">
        <f>A495&amp;"_"&amp;E495&amp;"_"&amp;F495&amp;"_"&amp;G495</f>
        <v>10068_Beauté &amp; Hygiène_Soins à l'Argile_Argile en Vrac</v>
      </c>
      <c r="J495" s="30">
        <f>D495*H495</f>
        <v>446.93</v>
      </c>
      <c r="K495" s="25">
        <f>IF(D495&gt;0,1,0)</f>
        <v>1</v>
      </c>
      <c r="L495" s="26">
        <f t="shared" si="7"/>
        <v>0</v>
      </c>
    </row>
    <row r="496" spans="1:12" ht="19" hidden="1" x14ac:dyDescent="0.2">
      <c r="A496" s="24">
        <v>10070</v>
      </c>
      <c r="B496" s="24">
        <v>0</v>
      </c>
      <c r="C496" s="24">
        <v>719</v>
      </c>
      <c r="D496" s="24">
        <v>82</v>
      </c>
      <c r="E496" s="25" t="str">
        <f>_xlfn.XLOOKUP(A496,Product!A$2:A$5901,Product!B$2:B$5901,"Not Found")</f>
        <v>Beauté &amp; Hygiène</v>
      </c>
      <c r="F496" s="25" t="str">
        <f>_xlfn.XLOOKUP(A496,Product!A$2:A$5901,Product!C$2:C$5901,"Not Found")</f>
        <v>Soins à l'Argile</v>
      </c>
      <c r="G496" s="25" t="str">
        <f>IF(_xlfn.XLOOKUP(A496,Product!A$2:A$5901,Product!D$2:D$5901,"Not Found") = 0,"",_xlfn.XLOOKUP(A496,Product!A$2:A$5901,Product!D$2:D$5901,"Not Found"))</f>
        <v>Argile en Vrac</v>
      </c>
      <c r="H496" s="30">
        <f>_xlfn.XLOOKUP(A496,Product!A$2:A$5901,Product!E$2:E$5901,"Not Found")</f>
        <v>2.65</v>
      </c>
      <c r="I496" s="25" t="str">
        <f>A496&amp;"_"&amp;E496&amp;"_"&amp;F496&amp;"_"&amp;G496</f>
        <v>10070_Beauté &amp; Hygiène_Soins à l'Argile_Argile en Vrac</v>
      </c>
      <c r="J496" s="30">
        <f>D496*H496</f>
        <v>217.29999999999998</v>
      </c>
      <c r="K496" s="25">
        <f>IF(D496&gt;0,1,0)</f>
        <v>1</v>
      </c>
      <c r="L496" s="26">
        <f t="shared" si="7"/>
        <v>0</v>
      </c>
    </row>
    <row r="497" spans="1:12" ht="19" hidden="1" x14ac:dyDescent="0.2">
      <c r="A497" s="24">
        <v>10075</v>
      </c>
      <c r="B497" s="24">
        <v>0</v>
      </c>
      <c r="C497" s="24">
        <v>120</v>
      </c>
      <c r="D497" s="24">
        <v>27</v>
      </c>
      <c r="E497" s="25" t="str">
        <f>_xlfn.XLOOKUP(A497,Product!A$2:A$5901,Product!B$2:B$5901,"Not Found")</f>
        <v>Beauté &amp; Hygiène</v>
      </c>
      <c r="F497" s="25" t="str">
        <f>_xlfn.XLOOKUP(A497,Product!A$2:A$5901,Product!C$2:C$5901,"Not Found")</f>
        <v>Soins du visage</v>
      </c>
      <c r="G497" s="25" t="str">
        <f>IF(_xlfn.XLOOKUP(A497,Product!A$2:A$5901,Product!D$2:D$5901,"Not Found") = 0,"",_xlfn.XLOOKUP(A497,Product!A$2:A$5901,Product!D$2:D$5901,"Not Found"))</f>
        <v>Peaux mixtes à grasses</v>
      </c>
      <c r="H497" s="30">
        <f>_xlfn.XLOOKUP(A497,Product!A$2:A$5901,Product!E$2:E$5901,"Not Found")</f>
        <v>2.13</v>
      </c>
      <c r="I497" s="25" t="str">
        <f>A497&amp;"_"&amp;E497&amp;"_"&amp;F497&amp;"_"&amp;G497</f>
        <v>10075_Beauté &amp; Hygiène_Soins du visage_Peaux mixtes à grasses</v>
      </c>
      <c r="J497" s="30">
        <f>D497*H497</f>
        <v>57.51</v>
      </c>
      <c r="K497" s="25">
        <f>IF(D497&gt;0,1,0)</f>
        <v>1</v>
      </c>
      <c r="L497" s="26">
        <f t="shared" si="7"/>
        <v>0</v>
      </c>
    </row>
    <row r="498" spans="1:12" ht="19" hidden="1" x14ac:dyDescent="0.2">
      <c r="A498" s="24">
        <v>10076</v>
      </c>
      <c r="B498" s="24">
        <v>1</v>
      </c>
      <c r="C498" s="24">
        <v>218</v>
      </c>
      <c r="D498" s="24">
        <v>195</v>
      </c>
      <c r="E498" s="25" t="str">
        <f>_xlfn.XLOOKUP(A498,Product!A$2:A$5901,Product!B$2:B$5901,"Not Found")</f>
        <v>Beauté &amp; Hygiène</v>
      </c>
      <c r="F498" s="25" t="str">
        <f>_xlfn.XLOOKUP(A498,Product!A$2:A$5901,Product!C$2:C$5901,"Not Found")</f>
        <v>Soins du visage</v>
      </c>
      <c r="G498" s="25" t="str">
        <f>IF(_xlfn.XLOOKUP(A498,Product!A$2:A$5901,Product!D$2:D$5901,"Not Found") = 0,"",_xlfn.XLOOKUP(A498,Product!A$2:A$5901,Product!D$2:D$5901,"Not Found"))</f>
        <v>Peaux mixtes à grasses</v>
      </c>
      <c r="H498" s="30">
        <f>_xlfn.XLOOKUP(A498,Product!A$2:A$5901,Product!E$2:E$5901,"Not Found")</f>
        <v>2.13</v>
      </c>
      <c r="I498" s="25" t="str">
        <f>A498&amp;"_"&amp;E498&amp;"_"&amp;F498&amp;"_"&amp;G498</f>
        <v>10076_Beauté &amp; Hygiène_Soins du visage_Peaux mixtes à grasses</v>
      </c>
      <c r="J498" s="30">
        <f>D498*H498</f>
        <v>415.34999999999997</v>
      </c>
      <c r="K498" s="25">
        <f>IF(D498&gt;0,1,0)</f>
        <v>1</v>
      </c>
      <c r="L498" s="26">
        <f t="shared" si="7"/>
        <v>0</v>
      </c>
    </row>
    <row r="499" spans="1:12" ht="19" hidden="1" x14ac:dyDescent="0.2">
      <c r="A499" s="24">
        <v>10078</v>
      </c>
      <c r="B499" s="24">
        <v>0</v>
      </c>
      <c r="C499" s="24">
        <v>204</v>
      </c>
      <c r="D499" s="24">
        <v>64</v>
      </c>
      <c r="E499" s="25" t="str">
        <f>_xlfn.XLOOKUP(A499,Product!A$2:A$5901,Product!B$2:B$5901,"Not Found")</f>
        <v>Beauté &amp; Hygiène</v>
      </c>
      <c r="F499" s="25" t="str">
        <f>_xlfn.XLOOKUP(A499,Product!A$2:A$5901,Product!C$2:C$5901,"Not Found")</f>
        <v>Soins du visage</v>
      </c>
      <c r="G499" s="25" t="str">
        <f>IF(_xlfn.XLOOKUP(A499,Product!A$2:A$5901,Product!D$2:D$5901,"Not Found") = 0,"",_xlfn.XLOOKUP(A499,Product!A$2:A$5901,Product!D$2:D$5901,"Not Found"))</f>
        <v>Peaux mixtes à grasses</v>
      </c>
      <c r="H499" s="30">
        <f>_xlfn.XLOOKUP(A499,Product!A$2:A$5901,Product!E$2:E$5901,"Not Found")</f>
        <v>2.13</v>
      </c>
      <c r="I499" s="25" t="str">
        <f>A499&amp;"_"&amp;E499&amp;"_"&amp;F499&amp;"_"&amp;G499</f>
        <v>10078_Beauté &amp; Hygiène_Soins du visage_Peaux mixtes à grasses</v>
      </c>
      <c r="J499" s="30">
        <f>D499*H499</f>
        <v>136.32</v>
      </c>
      <c r="K499" s="25">
        <f>IF(D499&gt;0,1,0)</f>
        <v>1</v>
      </c>
      <c r="L499" s="26">
        <f t="shared" si="7"/>
        <v>0</v>
      </c>
    </row>
    <row r="500" spans="1:12" ht="19" hidden="1" x14ac:dyDescent="0.2">
      <c r="A500" s="24">
        <v>10079</v>
      </c>
      <c r="B500" s="24">
        <v>1</v>
      </c>
      <c r="C500" s="24">
        <v>897</v>
      </c>
      <c r="D500" s="24">
        <v>429</v>
      </c>
      <c r="E500" s="25" t="str">
        <f>_xlfn.XLOOKUP(A500,Product!A$2:A$5901,Product!B$2:B$5901,"Not Found")</f>
        <v>Beauté &amp; Hygiène</v>
      </c>
      <c r="F500" s="25" t="str">
        <f>_xlfn.XLOOKUP(A500,Product!A$2:A$5901,Product!C$2:C$5901,"Not Found")</f>
        <v>Soins du visage</v>
      </c>
      <c r="G500" s="25" t="str">
        <f>IF(_xlfn.XLOOKUP(A500,Product!A$2:A$5901,Product!D$2:D$5901,"Not Found") = 0,"",_xlfn.XLOOKUP(A500,Product!A$2:A$5901,Product!D$2:D$5901,"Not Found"))</f>
        <v>Peaux mixtes à grasses</v>
      </c>
      <c r="H500" s="30">
        <f>_xlfn.XLOOKUP(A500,Product!A$2:A$5901,Product!E$2:E$5901,"Not Found")</f>
        <v>2.13</v>
      </c>
      <c r="I500" s="25" t="str">
        <f>A500&amp;"_"&amp;E500&amp;"_"&amp;F500&amp;"_"&amp;G500</f>
        <v>10079_Beauté &amp; Hygiène_Soins du visage_Peaux mixtes à grasses</v>
      </c>
      <c r="J500" s="30">
        <f>D500*H500</f>
        <v>913.77</v>
      </c>
      <c r="K500" s="25">
        <f>IF(D500&gt;0,1,0)</f>
        <v>1</v>
      </c>
      <c r="L500" s="26">
        <f t="shared" si="7"/>
        <v>0</v>
      </c>
    </row>
    <row r="501" spans="1:12" ht="19" hidden="1" x14ac:dyDescent="0.2">
      <c r="A501" s="24">
        <v>10081</v>
      </c>
      <c r="B501" s="24">
        <v>0</v>
      </c>
      <c r="C501" s="24">
        <v>682</v>
      </c>
      <c r="D501" s="24">
        <v>530</v>
      </c>
      <c r="E501" s="25" t="str">
        <f>_xlfn.XLOOKUP(A501,Product!A$2:A$5901,Product!B$2:B$5901,"Not Found")</f>
        <v>Beauté &amp; Hygiène</v>
      </c>
      <c r="F501" s="25" t="str">
        <f>_xlfn.XLOOKUP(A501,Product!A$2:A$5901,Product!C$2:C$5901,"Not Found")</f>
        <v>Soins du visage</v>
      </c>
      <c r="G501" s="25" t="str">
        <f>IF(_xlfn.XLOOKUP(A501,Product!A$2:A$5901,Product!D$2:D$5901,"Not Found") = 0,"",_xlfn.XLOOKUP(A501,Product!A$2:A$5901,Product!D$2:D$5901,"Not Found"))</f>
        <v>Peaux mixtes à grasses</v>
      </c>
      <c r="H501" s="30">
        <f>_xlfn.XLOOKUP(A501,Product!A$2:A$5901,Product!E$2:E$5901,"Not Found")</f>
        <v>2.13</v>
      </c>
      <c r="I501" s="25" t="str">
        <f>A501&amp;"_"&amp;E501&amp;"_"&amp;F501&amp;"_"&amp;G501</f>
        <v>10081_Beauté &amp; Hygiène_Soins du visage_Peaux mixtes à grasses</v>
      </c>
      <c r="J501" s="30">
        <f>D501*H501</f>
        <v>1128.8999999999999</v>
      </c>
      <c r="K501" s="25">
        <f>IF(D501&gt;0,1,0)</f>
        <v>1</v>
      </c>
      <c r="L501" s="26">
        <f t="shared" si="7"/>
        <v>0</v>
      </c>
    </row>
    <row r="502" spans="1:12" ht="19" hidden="1" x14ac:dyDescent="0.2">
      <c r="A502" s="24">
        <v>10309</v>
      </c>
      <c r="B502" s="24">
        <v>0</v>
      </c>
      <c r="C502" s="24">
        <v>380</v>
      </c>
      <c r="D502" s="24">
        <v>186</v>
      </c>
      <c r="E502" s="25" t="str">
        <f>_xlfn.XLOOKUP(A502,Product!A$2:A$5901,Product!B$2:B$5901,"Not Found")</f>
        <v>Beauté &amp; Hygiène</v>
      </c>
      <c r="F502" s="25" t="str">
        <f>_xlfn.XLOOKUP(A502,Product!A$2:A$5901,Product!C$2:C$5901,"Not Found")</f>
        <v>Soins des cheveux</v>
      </c>
      <c r="G502" s="25" t="str">
        <f>IF(_xlfn.XLOOKUP(A502,Product!A$2:A$5901,Product!D$2:D$5901,"Not Found") = 0,"",_xlfn.XLOOKUP(A502,Product!A$2:A$5901,Product!D$2:D$5901,"Not Found"))</f>
        <v>Brosse et peigne</v>
      </c>
      <c r="H502" s="30">
        <f>_xlfn.XLOOKUP(A502,Product!A$2:A$5901,Product!E$2:E$5901,"Not Found")</f>
        <v>2.33</v>
      </c>
      <c r="I502" s="25" t="str">
        <f>A502&amp;"_"&amp;E502&amp;"_"&amp;F502&amp;"_"&amp;G502</f>
        <v>10309_Beauté &amp; Hygiène_Soins des cheveux_Brosse et peigne</v>
      </c>
      <c r="J502" s="30">
        <f>D502*H502</f>
        <v>433.38</v>
      </c>
      <c r="K502" s="25">
        <f>IF(D502&gt;0,1,0)</f>
        <v>1</v>
      </c>
      <c r="L502" s="26">
        <f t="shared" si="7"/>
        <v>0</v>
      </c>
    </row>
    <row r="503" spans="1:12" ht="19" hidden="1" x14ac:dyDescent="0.2">
      <c r="A503" s="24">
        <v>10332</v>
      </c>
      <c r="B503" s="24">
        <v>0</v>
      </c>
      <c r="C503" s="24">
        <v>963</v>
      </c>
      <c r="D503" s="24">
        <v>945</v>
      </c>
      <c r="E503" s="25" t="str">
        <f>_xlfn.XLOOKUP(A503,Product!A$2:A$5901,Product!B$2:B$5901,"Not Found")</f>
        <v>Beauté &amp; Hygiène</v>
      </c>
      <c r="F503" s="25" t="str">
        <f>_xlfn.XLOOKUP(A503,Product!A$2:A$5901,Product!C$2:C$5901,"Not Found")</f>
        <v>Douche et Bain</v>
      </c>
      <c r="G503" s="25" t="str">
        <f>IF(_xlfn.XLOOKUP(A503,Product!A$2:A$5901,Product!D$2:D$5901,"Not Found") = 0,"",_xlfn.XLOOKUP(A503,Product!A$2:A$5901,Product!D$2:D$5901,"Not Found"))</f>
        <v>Brosse et accessoire de bain</v>
      </c>
      <c r="H503" s="30">
        <f>_xlfn.XLOOKUP(A503,Product!A$2:A$5901,Product!E$2:E$5901,"Not Found")</f>
        <v>3.07</v>
      </c>
      <c r="I503" s="25" t="str">
        <f>A503&amp;"_"&amp;E503&amp;"_"&amp;F503&amp;"_"&amp;G503</f>
        <v>10332_Beauté &amp; Hygiène_Douche et Bain_Brosse et accessoire de bain</v>
      </c>
      <c r="J503" s="30">
        <f>D503*H503</f>
        <v>2901.1499999999996</v>
      </c>
      <c r="K503" s="25">
        <f>IF(D503&gt;0,1,0)</f>
        <v>1</v>
      </c>
      <c r="L503" s="26">
        <f t="shared" si="7"/>
        <v>0</v>
      </c>
    </row>
    <row r="504" spans="1:12" ht="19" hidden="1" x14ac:dyDescent="0.2">
      <c r="A504" s="24">
        <v>10367</v>
      </c>
      <c r="B504" s="24">
        <v>1</v>
      </c>
      <c r="C504" s="24">
        <v>934</v>
      </c>
      <c r="D504" s="24">
        <v>473</v>
      </c>
      <c r="E504" s="25" t="str">
        <f>_xlfn.XLOOKUP(A504,Product!A$2:A$5901,Product!B$2:B$5901,"Not Found")</f>
        <v>Beauté &amp; Hygiène</v>
      </c>
      <c r="F504" s="25" t="str">
        <f>_xlfn.XLOOKUP(A504,Product!A$2:A$5901,Product!C$2:C$5901,"Not Found")</f>
        <v>Soins des cheveux</v>
      </c>
      <c r="G504" s="25" t="str">
        <f>IF(_xlfn.XLOOKUP(A504,Product!A$2:A$5901,Product!D$2:D$5901,"Not Found") = 0,"",_xlfn.XLOOKUP(A504,Product!A$2:A$5901,Product!D$2:D$5901,"Not Found"))</f>
        <v>Brosse et peigne</v>
      </c>
      <c r="H504" s="30">
        <f>_xlfn.XLOOKUP(A504,Product!A$2:A$5901,Product!E$2:E$5901,"Not Found")</f>
        <v>4.09</v>
      </c>
      <c r="I504" s="25" t="str">
        <f>A504&amp;"_"&amp;E504&amp;"_"&amp;F504&amp;"_"&amp;G504</f>
        <v>10367_Beauté &amp; Hygiène_Soins des cheveux_Brosse et peigne</v>
      </c>
      <c r="J504" s="30">
        <f>D504*H504</f>
        <v>1934.57</v>
      </c>
      <c r="K504" s="25">
        <f>IF(D504&gt;0,1,0)</f>
        <v>1</v>
      </c>
      <c r="L504" s="26">
        <f t="shared" si="7"/>
        <v>0</v>
      </c>
    </row>
    <row r="505" spans="1:12" ht="19" hidden="1" x14ac:dyDescent="0.2">
      <c r="A505" s="24">
        <v>10383</v>
      </c>
      <c r="B505" s="24">
        <v>1</v>
      </c>
      <c r="C505" s="24">
        <v>496</v>
      </c>
      <c r="D505" s="24">
        <v>56</v>
      </c>
      <c r="E505" s="25" t="str">
        <f>_xlfn.XLOOKUP(A505,Product!A$2:A$5901,Product!B$2:B$5901,"Not Found")</f>
        <v>Beauté &amp; Hygiène</v>
      </c>
      <c r="F505" s="25" t="str">
        <f>_xlfn.XLOOKUP(A505,Product!A$2:A$5901,Product!C$2:C$5901,"Not Found")</f>
        <v>Soins des cheveux</v>
      </c>
      <c r="G505" s="25" t="str">
        <f>IF(_xlfn.XLOOKUP(A505,Product!A$2:A$5901,Product!D$2:D$5901,"Not Found") = 0,"",_xlfn.XLOOKUP(A505,Product!A$2:A$5901,Product!D$2:D$5901,"Not Found"))</f>
        <v>Brosse et peigne</v>
      </c>
      <c r="H505" s="30">
        <f>_xlfn.XLOOKUP(A505,Product!A$2:A$5901,Product!E$2:E$5901,"Not Found")</f>
        <v>7.25</v>
      </c>
      <c r="I505" s="25" t="str">
        <f>A505&amp;"_"&amp;E505&amp;"_"&amp;F505&amp;"_"&amp;G505</f>
        <v>10383_Beauté &amp; Hygiène_Soins des cheveux_Brosse et peigne</v>
      </c>
      <c r="J505" s="30">
        <f>D505*H505</f>
        <v>406</v>
      </c>
      <c r="K505" s="25">
        <f>IF(D505&gt;0,1,0)</f>
        <v>1</v>
      </c>
      <c r="L505" s="26">
        <f t="shared" si="7"/>
        <v>0</v>
      </c>
    </row>
    <row r="506" spans="1:12" ht="19" hidden="1" x14ac:dyDescent="0.2">
      <c r="A506" s="24">
        <v>10384</v>
      </c>
      <c r="B506" s="24">
        <v>0</v>
      </c>
      <c r="C506" s="24">
        <v>38</v>
      </c>
      <c r="D506" s="24">
        <v>12</v>
      </c>
      <c r="E506" s="25" t="str">
        <f>_xlfn.XLOOKUP(A506,Product!A$2:A$5901,Product!B$2:B$5901,"Not Found")</f>
        <v>Beauté &amp; Hygiène</v>
      </c>
      <c r="F506" s="25" t="str">
        <f>_xlfn.XLOOKUP(A506,Product!A$2:A$5901,Product!C$2:C$5901,"Not Found")</f>
        <v>Soins des cheveux</v>
      </c>
      <c r="G506" s="25" t="str">
        <f>IF(_xlfn.XLOOKUP(A506,Product!A$2:A$5901,Product!D$2:D$5901,"Not Found") = 0,"",_xlfn.XLOOKUP(A506,Product!A$2:A$5901,Product!D$2:D$5901,"Not Found"))</f>
        <v>Brosse et peigne</v>
      </c>
      <c r="H506" s="30">
        <f>_xlfn.XLOOKUP(A506,Product!A$2:A$5901,Product!E$2:E$5901,"Not Found")</f>
        <v>6.98</v>
      </c>
      <c r="I506" s="25" t="str">
        <f>A506&amp;"_"&amp;E506&amp;"_"&amp;F506&amp;"_"&amp;G506</f>
        <v>10384_Beauté &amp; Hygiène_Soins des cheveux_Brosse et peigne</v>
      </c>
      <c r="J506" s="30">
        <f>D506*H506</f>
        <v>83.76</v>
      </c>
      <c r="K506" s="25">
        <f>IF(D506&gt;0,1,0)</f>
        <v>1</v>
      </c>
      <c r="L506" s="26">
        <f t="shared" si="7"/>
        <v>0</v>
      </c>
    </row>
    <row r="507" spans="1:12" ht="19" hidden="1" x14ac:dyDescent="0.2">
      <c r="A507" s="24">
        <v>10517</v>
      </c>
      <c r="B507" s="24">
        <v>1</v>
      </c>
      <c r="C507" s="24">
        <v>96</v>
      </c>
      <c r="D507" s="24">
        <v>23</v>
      </c>
      <c r="E507" s="25" t="str">
        <f>_xlfn.XLOOKUP(A507,Product!A$2:A$5901,Product!B$2:B$5901,"Not Found")</f>
        <v>Beauté &amp; Hygiène</v>
      </c>
      <c r="F507" s="25" t="str">
        <f>_xlfn.XLOOKUP(A507,Product!A$2:A$5901,Product!C$2:C$5901,"Not Found")</f>
        <v>Soins du corps</v>
      </c>
      <c r="G507" s="25" t="str">
        <f>IF(_xlfn.XLOOKUP(A507,Product!A$2:A$5901,Product!D$2:D$5901,"Not Found") = 0,"",_xlfn.XLOOKUP(A507,Product!A$2:A$5901,Product!D$2:D$5901,"Not Found"))</f>
        <v>Baume et beurre de karité</v>
      </c>
      <c r="H507" s="30">
        <f>_xlfn.XLOOKUP(A507,Product!A$2:A$5901,Product!E$2:E$5901,"Not Found")</f>
        <v>4.24</v>
      </c>
      <c r="I507" s="25" t="str">
        <f>A507&amp;"_"&amp;E507&amp;"_"&amp;F507&amp;"_"&amp;G507</f>
        <v>10517_Beauté &amp; Hygiène_Soins du corps_Baume et beurre de karité</v>
      </c>
      <c r="J507" s="30">
        <f>D507*H507</f>
        <v>97.52000000000001</v>
      </c>
      <c r="K507" s="25">
        <f>IF(D507&gt;0,1,0)</f>
        <v>1</v>
      </c>
      <c r="L507" s="26">
        <f t="shared" si="7"/>
        <v>0</v>
      </c>
    </row>
    <row r="508" spans="1:12" ht="19" hidden="1" x14ac:dyDescent="0.2">
      <c r="A508" s="24">
        <v>10644</v>
      </c>
      <c r="B508" s="24">
        <v>1</v>
      </c>
      <c r="C508" s="24">
        <v>274</v>
      </c>
      <c r="D508" s="24">
        <v>51</v>
      </c>
      <c r="E508" s="25" t="str">
        <f>_xlfn.XLOOKUP(A508,Product!A$2:A$5901,Product!B$2:B$5901,"Not Found")</f>
        <v>Beauté &amp; Hygiène</v>
      </c>
      <c r="F508" s="25" t="str">
        <f>_xlfn.XLOOKUP(A508,Product!A$2:A$5901,Product!C$2:C$5901,"Not Found")</f>
        <v>Soins du corps</v>
      </c>
      <c r="G508" s="25" t="str">
        <f>IF(_xlfn.XLOOKUP(A508,Product!A$2:A$5901,Product!D$2:D$5901,"Not Found") = 0,"",_xlfn.XLOOKUP(A508,Product!A$2:A$5901,Product!D$2:D$5901,"Not Found"))</f>
        <v>Eau de toilette et Parfum</v>
      </c>
      <c r="H508" s="30">
        <f>_xlfn.XLOOKUP(A508,Product!A$2:A$5901,Product!E$2:E$5901,"Not Found")</f>
        <v>14</v>
      </c>
      <c r="I508" s="25" t="str">
        <f>A508&amp;"_"&amp;E508&amp;"_"&amp;F508&amp;"_"&amp;G508</f>
        <v>10644_Beauté &amp; Hygiène_Soins du corps_Eau de toilette et Parfum</v>
      </c>
      <c r="J508" s="30">
        <f>D508*H508</f>
        <v>714</v>
      </c>
      <c r="K508" s="25">
        <f>IF(D508&gt;0,1,0)</f>
        <v>1</v>
      </c>
      <c r="L508" s="26">
        <f t="shared" si="7"/>
        <v>0</v>
      </c>
    </row>
    <row r="509" spans="1:12" ht="19" hidden="1" x14ac:dyDescent="0.2">
      <c r="A509" s="24">
        <v>10663</v>
      </c>
      <c r="B509" s="24">
        <v>0</v>
      </c>
      <c r="C509" s="24">
        <v>752</v>
      </c>
      <c r="D509" s="24">
        <v>241</v>
      </c>
      <c r="E509" s="25" t="str">
        <f>_xlfn.XLOOKUP(A509,Product!A$2:A$5901,Product!B$2:B$5901,"Not Found")</f>
        <v>Beauté &amp; Hygiène</v>
      </c>
      <c r="F509" s="25" t="str">
        <f>_xlfn.XLOOKUP(A509,Product!A$2:A$5901,Product!C$2:C$5901,"Not Found")</f>
        <v>Soins du visage</v>
      </c>
      <c r="G509" s="25" t="str">
        <f>IF(_xlfn.XLOOKUP(A509,Product!A$2:A$5901,Product!D$2:D$5901,"Not Found") = 0,"",_xlfn.XLOOKUP(A509,Product!A$2:A$5901,Product!D$2:D$5901,"Not Found"))</f>
        <v>Démaquillants et nettoyants</v>
      </c>
      <c r="H509" s="30">
        <f>_xlfn.XLOOKUP(A509,Product!A$2:A$5901,Product!E$2:E$5901,"Not Found")</f>
        <v>4.1399999999999997</v>
      </c>
      <c r="I509" s="25" t="str">
        <f>A509&amp;"_"&amp;E509&amp;"_"&amp;F509&amp;"_"&amp;G509</f>
        <v>10663_Beauté &amp; Hygiène_Soins du visage_Démaquillants et nettoyants</v>
      </c>
      <c r="J509" s="30">
        <f>D509*H509</f>
        <v>997.7399999999999</v>
      </c>
      <c r="K509" s="25">
        <f>IF(D509&gt;0,1,0)</f>
        <v>1</v>
      </c>
      <c r="L509" s="26">
        <f t="shared" si="7"/>
        <v>0</v>
      </c>
    </row>
    <row r="510" spans="1:12" ht="19" hidden="1" x14ac:dyDescent="0.2">
      <c r="A510" s="24">
        <v>10673</v>
      </c>
      <c r="B510" s="24">
        <v>0</v>
      </c>
      <c r="C510" s="24">
        <v>340</v>
      </c>
      <c r="D510" s="24">
        <v>11</v>
      </c>
      <c r="E510" s="25" t="str">
        <f>_xlfn.XLOOKUP(A510,Product!A$2:A$5901,Product!B$2:B$5901,"Not Found")</f>
        <v>Beauté &amp; Hygiène</v>
      </c>
      <c r="F510" s="25" t="str">
        <f>_xlfn.XLOOKUP(A510,Product!A$2:A$5901,Product!C$2:C$5901,"Not Found")</f>
        <v>Douche et Bain</v>
      </c>
      <c r="G510" s="25" t="str">
        <f>IF(_xlfn.XLOOKUP(A510,Product!A$2:A$5901,Product!D$2:D$5901,"Not Found") = 0,"",_xlfn.XLOOKUP(A510,Product!A$2:A$5901,Product!D$2:D$5901,"Not Found"))</f>
        <v>Savon liquide</v>
      </c>
      <c r="H510" s="30">
        <f>_xlfn.XLOOKUP(A510,Product!A$2:A$5901,Product!E$2:E$5901,"Not Found")</f>
        <v>5.35</v>
      </c>
      <c r="I510" s="25" t="str">
        <f>A510&amp;"_"&amp;E510&amp;"_"&amp;F510&amp;"_"&amp;G510</f>
        <v>10673_Beauté &amp; Hygiène_Douche et Bain_Savon liquide</v>
      </c>
      <c r="J510" s="30">
        <f>D510*H510</f>
        <v>58.849999999999994</v>
      </c>
      <c r="K510" s="25">
        <f>IF(D510&gt;0,1,0)</f>
        <v>1</v>
      </c>
      <c r="L510" s="26">
        <f t="shared" si="7"/>
        <v>0</v>
      </c>
    </row>
    <row r="511" spans="1:12" ht="19" hidden="1" x14ac:dyDescent="0.2">
      <c r="A511" s="24">
        <v>10674</v>
      </c>
      <c r="B511" s="24">
        <v>1</v>
      </c>
      <c r="C511" s="24">
        <v>271</v>
      </c>
      <c r="D511" s="24">
        <v>251</v>
      </c>
      <c r="E511" s="25" t="str">
        <f>_xlfn.XLOOKUP(A511,Product!A$2:A$5901,Product!B$2:B$5901,"Not Found")</f>
        <v>Beauté &amp; Hygiène</v>
      </c>
      <c r="F511" s="25" t="str">
        <f>_xlfn.XLOOKUP(A511,Product!A$2:A$5901,Product!C$2:C$5901,"Not Found")</f>
        <v>Douche et Bain</v>
      </c>
      <c r="G511" s="25" t="str">
        <f>IF(_xlfn.XLOOKUP(A511,Product!A$2:A$5901,Product!D$2:D$5901,"Not Found") = 0,"",_xlfn.XLOOKUP(A511,Product!A$2:A$5901,Product!D$2:D$5901,"Not Found"))</f>
        <v>Gel douche</v>
      </c>
      <c r="H511" s="30">
        <f>_xlfn.XLOOKUP(A511,Product!A$2:A$5901,Product!E$2:E$5901,"Not Found")</f>
        <v>6.36</v>
      </c>
      <c r="I511" s="25" t="str">
        <f>A511&amp;"_"&amp;E511&amp;"_"&amp;F511&amp;"_"&amp;G511</f>
        <v>10674_Beauté &amp; Hygiène_Douche et Bain_Gel douche</v>
      </c>
      <c r="J511" s="30">
        <f>D511*H511</f>
        <v>1596.3600000000001</v>
      </c>
      <c r="K511" s="25">
        <f>IF(D511&gt;0,1,0)</f>
        <v>1</v>
      </c>
      <c r="L511" s="26">
        <f t="shared" si="7"/>
        <v>0</v>
      </c>
    </row>
    <row r="512" spans="1:12" ht="19" hidden="1" x14ac:dyDescent="0.2">
      <c r="A512" s="24">
        <v>10685</v>
      </c>
      <c r="B512" s="24">
        <v>0</v>
      </c>
      <c r="C512" s="24">
        <v>180</v>
      </c>
      <c r="D512" s="24">
        <v>27</v>
      </c>
      <c r="E512" s="25" t="str">
        <f>_xlfn.XLOOKUP(A512,Product!A$2:A$5901,Product!B$2:B$5901,"Not Found")</f>
        <v>Beauté &amp; Hygiène</v>
      </c>
      <c r="F512" s="25" t="str">
        <f>_xlfn.XLOOKUP(A512,Product!A$2:A$5901,Product!C$2:C$5901,"Not Found")</f>
        <v>Soins des cheveux</v>
      </c>
      <c r="G512" s="25" t="str">
        <f>IF(_xlfn.XLOOKUP(A512,Product!A$2:A$5901,Product!D$2:D$5901,"Not Found") = 0,"",_xlfn.XLOOKUP(A512,Product!A$2:A$5901,Product!D$2:D$5901,"Not Found"))</f>
        <v>Shampoing par type de cheveux</v>
      </c>
      <c r="H512" s="30">
        <f>_xlfn.XLOOKUP(A512,Product!A$2:A$5901,Product!E$2:E$5901,"Not Found")</f>
        <v>6.15</v>
      </c>
      <c r="I512" s="25" t="str">
        <f>A512&amp;"_"&amp;E512&amp;"_"&amp;F512&amp;"_"&amp;G512</f>
        <v>10685_Beauté &amp; Hygiène_Soins des cheveux_Shampoing par type de cheveux</v>
      </c>
      <c r="J512" s="30">
        <f>D512*H512</f>
        <v>166.05</v>
      </c>
      <c r="K512" s="25">
        <f>IF(D512&gt;0,1,0)</f>
        <v>1</v>
      </c>
      <c r="L512" s="26">
        <f t="shared" si="7"/>
        <v>0</v>
      </c>
    </row>
    <row r="513" spans="1:12" ht="19" hidden="1" x14ac:dyDescent="0.2">
      <c r="A513" s="24">
        <v>10688</v>
      </c>
      <c r="B513" s="24">
        <v>1</v>
      </c>
      <c r="C513" s="24">
        <v>635</v>
      </c>
      <c r="D513" s="24">
        <v>431</v>
      </c>
      <c r="E513" s="25" t="str">
        <f>_xlfn.XLOOKUP(A513,Product!A$2:A$5901,Product!B$2:B$5901,"Not Found")</f>
        <v>Beauté &amp; Hygiène</v>
      </c>
      <c r="F513" s="25" t="str">
        <f>_xlfn.XLOOKUP(A513,Product!A$2:A$5901,Product!C$2:C$5901,"Not Found")</f>
        <v>Soins des cheveux</v>
      </c>
      <c r="G513" s="25" t="str">
        <f>IF(_xlfn.XLOOKUP(A513,Product!A$2:A$5901,Product!D$2:D$5901,"Not Found") = 0,"",_xlfn.XLOOKUP(A513,Product!A$2:A$5901,Product!D$2:D$5901,"Not Found"))</f>
        <v>Gel et crème coiffante</v>
      </c>
      <c r="H513" s="30">
        <f>_xlfn.XLOOKUP(A513,Product!A$2:A$5901,Product!E$2:E$5901,"Not Found")</f>
        <v>6.49</v>
      </c>
      <c r="I513" s="25" t="str">
        <f>A513&amp;"_"&amp;E513&amp;"_"&amp;F513&amp;"_"&amp;G513</f>
        <v>10688_Beauté &amp; Hygiène_Soins des cheveux_Gel et crème coiffante</v>
      </c>
      <c r="J513" s="30">
        <f>D513*H513</f>
        <v>2797.19</v>
      </c>
      <c r="K513" s="25">
        <f>IF(D513&gt;0,1,0)</f>
        <v>1</v>
      </c>
      <c r="L513" s="26">
        <f t="shared" si="7"/>
        <v>0</v>
      </c>
    </row>
    <row r="514" spans="1:12" ht="19" hidden="1" x14ac:dyDescent="0.2">
      <c r="A514" s="24">
        <v>10689</v>
      </c>
      <c r="B514" s="24">
        <v>0</v>
      </c>
      <c r="C514" s="24">
        <v>490</v>
      </c>
      <c r="D514" s="24">
        <v>227</v>
      </c>
      <c r="E514" s="25" t="str">
        <f>_xlfn.XLOOKUP(A514,Product!A$2:A$5901,Product!B$2:B$5901,"Not Found")</f>
        <v>Beauté &amp; Hygiène</v>
      </c>
      <c r="F514" s="25" t="str">
        <f>_xlfn.XLOOKUP(A514,Product!A$2:A$5901,Product!C$2:C$5901,"Not Found")</f>
        <v>Soins des cheveux</v>
      </c>
      <c r="G514" s="25" t="str">
        <f>IF(_xlfn.XLOOKUP(A514,Product!A$2:A$5901,Product!D$2:D$5901,"Not Found") = 0,"",_xlfn.XLOOKUP(A514,Product!A$2:A$5901,Product!D$2:D$5901,"Not Found"))</f>
        <v>Soins capillaires</v>
      </c>
      <c r="H514" s="30">
        <f>_xlfn.XLOOKUP(A514,Product!A$2:A$5901,Product!E$2:E$5901,"Not Found")</f>
        <v>5.0599999999999996</v>
      </c>
      <c r="I514" s="25" t="str">
        <f>A514&amp;"_"&amp;E514&amp;"_"&amp;F514&amp;"_"&amp;G514</f>
        <v>10689_Beauté &amp; Hygiène_Soins des cheveux_Soins capillaires</v>
      </c>
      <c r="J514" s="30">
        <f>D514*H514</f>
        <v>1148.6199999999999</v>
      </c>
      <c r="K514" s="25">
        <f>IF(D514&gt;0,1,0)</f>
        <v>1</v>
      </c>
      <c r="L514" s="26">
        <f t="shared" si="7"/>
        <v>0</v>
      </c>
    </row>
    <row r="515" spans="1:12" ht="19" hidden="1" x14ac:dyDescent="0.2">
      <c r="A515" s="24">
        <v>11000</v>
      </c>
      <c r="B515" s="24">
        <v>0</v>
      </c>
      <c r="C515" s="24">
        <v>44</v>
      </c>
      <c r="D515" s="24">
        <v>5</v>
      </c>
      <c r="E515" s="25" t="str">
        <f>_xlfn.XLOOKUP(A515,Product!A$2:A$5901,Product!B$2:B$5901,"Not Found")</f>
        <v>Beauté &amp; Hygiène</v>
      </c>
      <c r="F515" s="25" t="str">
        <f>_xlfn.XLOOKUP(A515,Product!A$2:A$5901,Product!C$2:C$5901,"Not Found")</f>
        <v>Soins des cheveux</v>
      </c>
      <c r="G515" s="25" t="str">
        <f>IF(_xlfn.XLOOKUP(A515,Product!A$2:A$5901,Product!D$2:D$5901,"Not Found") = 0,"",_xlfn.XLOOKUP(A515,Product!A$2:A$5901,Product!D$2:D$5901,"Not Found"))</f>
        <v>Shampoing par type de cheveux</v>
      </c>
      <c r="H515" s="30">
        <f>_xlfn.XLOOKUP(A515,Product!A$2:A$5901,Product!E$2:E$5901,"Not Found")</f>
        <v>3.05</v>
      </c>
      <c r="I515" s="25" t="str">
        <f>A515&amp;"_"&amp;E515&amp;"_"&amp;F515&amp;"_"&amp;G515</f>
        <v>11000_Beauté &amp; Hygiène_Soins des cheveux_Shampoing par type de cheveux</v>
      </c>
      <c r="J515" s="30">
        <f>D515*H515</f>
        <v>15.25</v>
      </c>
      <c r="K515" s="25">
        <f>IF(D515&gt;0,1,0)</f>
        <v>1</v>
      </c>
      <c r="L515" s="26">
        <f t="shared" ref="L515:L578" si="8">1-K515</f>
        <v>0</v>
      </c>
    </row>
    <row r="516" spans="1:12" ht="19" hidden="1" x14ac:dyDescent="0.2">
      <c r="A516" s="24">
        <v>11001</v>
      </c>
      <c r="B516" s="24">
        <v>1</v>
      </c>
      <c r="C516" s="24">
        <v>614</v>
      </c>
      <c r="D516" s="24">
        <v>210</v>
      </c>
      <c r="E516" s="25" t="str">
        <f>_xlfn.XLOOKUP(A516,Product!A$2:A$5901,Product!B$2:B$5901,"Not Found")</f>
        <v>Beauté &amp; Hygiène</v>
      </c>
      <c r="F516" s="25" t="str">
        <f>_xlfn.XLOOKUP(A516,Product!A$2:A$5901,Product!C$2:C$5901,"Not Found")</f>
        <v>Soins des cheveux</v>
      </c>
      <c r="G516" s="25" t="str">
        <f>IF(_xlfn.XLOOKUP(A516,Product!A$2:A$5901,Product!D$2:D$5901,"Not Found") = 0,"",_xlfn.XLOOKUP(A516,Product!A$2:A$5901,Product!D$2:D$5901,"Not Found"))</f>
        <v>Shampoing par type de cheveux</v>
      </c>
      <c r="H516" s="30">
        <f>_xlfn.XLOOKUP(A516,Product!A$2:A$5901,Product!E$2:E$5901,"Not Found")</f>
        <v>2.99</v>
      </c>
      <c r="I516" s="25" t="str">
        <f>A516&amp;"_"&amp;E516&amp;"_"&amp;F516&amp;"_"&amp;G516</f>
        <v>11001_Beauté &amp; Hygiène_Soins des cheveux_Shampoing par type de cheveux</v>
      </c>
      <c r="J516" s="30">
        <f>D516*H516</f>
        <v>627.90000000000009</v>
      </c>
      <c r="K516" s="25">
        <f>IF(D516&gt;0,1,0)</f>
        <v>1</v>
      </c>
      <c r="L516" s="26">
        <f t="shared" si="8"/>
        <v>0</v>
      </c>
    </row>
    <row r="517" spans="1:12" ht="19" hidden="1" x14ac:dyDescent="0.2">
      <c r="A517" s="24">
        <v>11002</v>
      </c>
      <c r="B517" s="24">
        <v>0</v>
      </c>
      <c r="C517" s="24">
        <v>738</v>
      </c>
      <c r="D517" s="24">
        <v>460</v>
      </c>
      <c r="E517" s="25" t="str">
        <f>_xlfn.XLOOKUP(A517,Product!A$2:A$5901,Product!B$2:B$5901,"Not Found")</f>
        <v>Beauté &amp; Hygiène</v>
      </c>
      <c r="F517" s="25" t="str">
        <f>_xlfn.XLOOKUP(A517,Product!A$2:A$5901,Product!C$2:C$5901,"Not Found")</f>
        <v>Soins des cheveux</v>
      </c>
      <c r="G517" s="25" t="str">
        <f>IF(_xlfn.XLOOKUP(A517,Product!A$2:A$5901,Product!D$2:D$5901,"Not Found") = 0,"",_xlfn.XLOOKUP(A517,Product!A$2:A$5901,Product!D$2:D$5901,"Not Found"))</f>
        <v>Shampoing par type de cheveux</v>
      </c>
      <c r="H517" s="30">
        <f>_xlfn.XLOOKUP(A517,Product!A$2:A$5901,Product!E$2:E$5901,"Not Found")</f>
        <v>2.99</v>
      </c>
      <c r="I517" s="25" t="str">
        <f>A517&amp;"_"&amp;E517&amp;"_"&amp;F517&amp;"_"&amp;G517</f>
        <v>11002_Beauté &amp; Hygiène_Soins des cheveux_Shampoing par type de cheveux</v>
      </c>
      <c r="J517" s="30">
        <f>D517*H517</f>
        <v>1375.4</v>
      </c>
      <c r="K517" s="25">
        <f>IF(D517&gt;0,1,0)</f>
        <v>1</v>
      </c>
      <c r="L517" s="26">
        <f t="shared" si="8"/>
        <v>0</v>
      </c>
    </row>
    <row r="518" spans="1:12" ht="19" hidden="1" x14ac:dyDescent="0.2">
      <c r="A518" s="24">
        <v>11003</v>
      </c>
      <c r="B518" s="24">
        <v>0</v>
      </c>
      <c r="C518" s="24">
        <v>633</v>
      </c>
      <c r="D518" s="24">
        <v>186</v>
      </c>
      <c r="E518" s="25" t="str">
        <f>_xlfn.XLOOKUP(A518,Product!A$2:A$5901,Product!B$2:B$5901,"Not Found")</f>
        <v>Beauté &amp; Hygiène</v>
      </c>
      <c r="F518" s="25" t="str">
        <f>_xlfn.XLOOKUP(A518,Product!A$2:A$5901,Product!C$2:C$5901,"Not Found")</f>
        <v>Soins des cheveux</v>
      </c>
      <c r="G518" s="25" t="str">
        <f>IF(_xlfn.XLOOKUP(A518,Product!A$2:A$5901,Product!D$2:D$5901,"Not Found") = 0,"",_xlfn.XLOOKUP(A518,Product!A$2:A$5901,Product!D$2:D$5901,"Not Found"))</f>
        <v>Shampoing traitant</v>
      </c>
      <c r="H518" s="30">
        <f>_xlfn.XLOOKUP(A518,Product!A$2:A$5901,Product!E$2:E$5901,"Not Found")</f>
        <v>3.05</v>
      </c>
      <c r="I518" s="25" t="str">
        <f>A518&amp;"_"&amp;E518&amp;"_"&amp;F518&amp;"_"&amp;G518</f>
        <v>11003_Beauté &amp; Hygiène_Soins des cheveux_Shampoing traitant</v>
      </c>
      <c r="J518" s="30">
        <f>D518*H518</f>
        <v>567.29999999999995</v>
      </c>
      <c r="K518" s="25">
        <f>IF(D518&gt;0,1,0)</f>
        <v>1</v>
      </c>
      <c r="L518" s="26">
        <f t="shared" si="8"/>
        <v>0</v>
      </c>
    </row>
    <row r="519" spans="1:12" ht="19" hidden="1" x14ac:dyDescent="0.2">
      <c r="A519" s="24">
        <v>11296</v>
      </c>
      <c r="B519" s="24">
        <v>0</v>
      </c>
      <c r="C519" s="24">
        <v>362</v>
      </c>
      <c r="D519" s="24">
        <v>78</v>
      </c>
      <c r="E519" s="25" t="str">
        <f>_xlfn.XLOOKUP(A519,Product!A$2:A$5901,Product!B$2:B$5901,"Not Found")</f>
        <v>Beauté &amp; Hygiène</v>
      </c>
      <c r="F519" s="25" t="str">
        <f>_xlfn.XLOOKUP(A519,Product!A$2:A$5901,Product!C$2:C$5901,"Not Found")</f>
        <v>Douche et Bain</v>
      </c>
      <c r="G519" s="25" t="str">
        <f>IF(_xlfn.XLOOKUP(A519,Product!A$2:A$5901,Product!D$2:D$5901,"Not Found") = 0,"",_xlfn.XLOOKUP(A519,Product!A$2:A$5901,Product!D$2:D$5901,"Not Found"))</f>
        <v>Savon</v>
      </c>
      <c r="H519" s="30">
        <f>_xlfn.XLOOKUP(A519,Product!A$2:A$5901,Product!E$2:E$5901,"Not Found")</f>
        <v>4.0599999999999996</v>
      </c>
      <c r="I519" s="25" t="str">
        <f>A519&amp;"_"&amp;E519&amp;"_"&amp;F519&amp;"_"&amp;G519</f>
        <v>11296_Beauté &amp; Hygiène_Douche et Bain_Savon</v>
      </c>
      <c r="J519" s="30">
        <f>D519*H519</f>
        <v>316.67999999999995</v>
      </c>
      <c r="K519" s="25">
        <f>IF(D519&gt;0,1,0)</f>
        <v>1</v>
      </c>
      <c r="L519" s="26">
        <f t="shared" si="8"/>
        <v>0</v>
      </c>
    </row>
    <row r="520" spans="1:12" ht="19" hidden="1" x14ac:dyDescent="0.2">
      <c r="A520" s="24">
        <v>11421</v>
      </c>
      <c r="B520" s="24">
        <v>1</v>
      </c>
      <c r="C520" s="24">
        <v>635</v>
      </c>
      <c r="D520" s="24">
        <v>55</v>
      </c>
      <c r="E520" s="25" t="str">
        <f>_xlfn.XLOOKUP(A520,Product!A$2:A$5901,Product!B$2:B$5901,"Not Found")</f>
        <v>Beauté &amp; Hygiène</v>
      </c>
      <c r="F520" s="25" t="str">
        <f>_xlfn.XLOOKUP(A520,Product!A$2:A$5901,Product!C$2:C$5901,"Not Found")</f>
        <v>Hygiène</v>
      </c>
      <c r="G520" s="25" t="str">
        <f>IF(_xlfn.XLOOKUP(A520,Product!A$2:A$5901,Product!D$2:D$5901,"Not Found") = 0,"",_xlfn.XLOOKUP(A520,Product!A$2:A$5901,Product!D$2:D$5901,"Not Found"))</f>
        <v>Soins dentaires</v>
      </c>
      <c r="H520" s="30">
        <f>_xlfn.XLOOKUP(A520,Product!A$2:A$5901,Product!E$2:E$5901,"Not Found")</f>
        <v>5.53</v>
      </c>
      <c r="I520" s="25" t="str">
        <f>A520&amp;"_"&amp;E520&amp;"_"&amp;F520&amp;"_"&amp;G520</f>
        <v>11421_Beauté &amp; Hygiène_Hygiène_Soins dentaires</v>
      </c>
      <c r="J520" s="30">
        <f>D520*H520</f>
        <v>304.15000000000003</v>
      </c>
      <c r="K520" s="25">
        <f>IF(D520&gt;0,1,0)</f>
        <v>1</v>
      </c>
      <c r="L520" s="26">
        <f t="shared" si="8"/>
        <v>0</v>
      </c>
    </row>
    <row r="521" spans="1:12" ht="19" hidden="1" x14ac:dyDescent="0.2">
      <c r="A521" s="24">
        <v>11422</v>
      </c>
      <c r="B521" s="24">
        <v>1</v>
      </c>
      <c r="C521" s="24">
        <v>826</v>
      </c>
      <c r="D521" s="24">
        <v>58</v>
      </c>
      <c r="E521" s="25" t="str">
        <f>_xlfn.XLOOKUP(A521,Product!A$2:A$5901,Product!B$2:B$5901,"Not Found")</f>
        <v>Beauté &amp; Hygiène</v>
      </c>
      <c r="F521" s="25" t="str">
        <f>_xlfn.XLOOKUP(A521,Product!A$2:A$5901,Product!C$2:C$5901,"Not Found")</f>
        <v>Hygiène</v>
      </c>
      <c r="G521" s="25" t="str">
        <f>IF(_xlfn.XLOOKUP(A521,Product!A$2:A$5901,Product!D$2:D$5901,"Not Found") = 0,"",_xlfn.XLOOKUP(A521,Product!A$2:A$5901,Product!D$2:D$5901,"Not Found"))</f>
        <v>Gel intime</v>
      </c>
      <c r="H521" s="30">
        <f>_xlfn.XLOOKUP(A521,Product!A$2:A$5901,Product!E$2:E$5901,"Not Found")</f>
        <v>3.4</v>
      </c>
      <c r="I521" s="25" t="str">
        <f>A521&amp;"_"&amp;E521&amp;"_"&amp;F521&amp;"_"&amp;G521</f>
        <v>11422_Beauté &amp; Hygiène_Hygiène_Gel intime</v>
      </c>
      <c r="J521" s="30">
        <f>D521*H521</f>
        <v>197.2</v>
      </c>
      <c r="K521" s="25">
        <f>IF(D521&gt;0,1,0)</f>
        <v>1</v>
      </c>
      <c r="L521" s="26">
        <f t="shared" si="8"/>
        <v>0</v>
      </c>
    </row>
    <row r="522" spans="1:12" ht="19" hidden="1" x14ac:dyDescent="0.2">
      <c r="A522" s="24">
        <v>11426</v>
      </c>
      <c r="B522" s="24">
        <v>0</v>
      </c>
      <c r="C522" s="24">
        <v>533</v>
      </c>
      <c r="D522" s="24">
        <v>201</v>
      </c>
      <c r="E522" s="25" t="str">
        <f>_xlfn.XLOOKUP(A522,Product!A$2:A$5901,Product!B$2:B$5901,"Not Found")</f>
        <v>Beauté &amp; Hygiène</v>
      </c>
      <c r="F522" s="25" t="str">
        <f>_xlfn.XLOOKUP(A522,Product!A$2:A$5901,Product!C$2:C$5901,"Not Found")</f>
        <v>Soins des cheveux</v>
      </c>
      <c r="G522" s="25" t="str">
        <f>IF(_xlfn.XLOOKUP(A522,Product!A$2:A$5901,Product!D$2:D$5901,"Not Found") = 0,"",_xlfn.XLOOKUP(A522,Product!A$2:A$5901,Product!D$2:D$5901,"Not Found"))</f>
        <v>Shampoing douche 2 en 1</v>
      </c>
      <c r="H522" s="30">
        <f>_xlfn.XLOOKUP(A522,Product!A$2:A$5901,Product!E$2:E$5901,"Not Found")</f>
        <v>7.61</v>
      </c>
      <c r="I522" s="25" t="str">
        <f>A522&amp;"_"&amp;E522&amp;"_"&amp;F522&amp;"_"&amp;G522</f>
        <v>11426_Beauté &amp; Hygiène_Soins des cheveux_Shampoing douche 2 en 1</v>
      </c>
      <c r="J522" s="30">
        <f>D522*H522</f>
        <v>1529.6100000000001</v>
      </c>
      <c r="K522" s="25">
        <f>IF(D522&gt;0,1,0)</f>
        <v>1</v>
      </c>
      <c r="L522" s="26">
        <f t="shared" si="8"/>
        <v>0</v>
      </c>
    </row>
    <row r="523" spans="1:12" ht="19" hidden="1" x14ac:dyDescent="0.2">
      <c r="A523" s="24">
        <v>11428</v>
      </c>
      <c r="B523" s="24">
        <v>1</v>
      </c>
      <c r="C523" s="24">
        <v>632</v>
      </c>
      <c r="D523" s="24">
        <v>188</v>
      </c>
      <c r="E523" s="25" t="str">
        <f>_xlfn.XLOOKUP(A523,Product!A$2:A$5901,Product!B$2:B$5901,"Not Found")</f>
        <v>Beauté &amp; Hygiène</v>
      </c>
      <c r="F523" s="25" t="str">
        <f>_xlfn.XLOOKUP(A523,Product!A$2:A$5901,Product!C$2:C$5901,"Not Found")</f>
        <v>Soins des cheveux</v>
      </c>
      <c r="G523" s="25" t="str">
        <f>IF(_xlfn.XLOOKUP(A523,Product!A$2:A$5901,Product!D$2:D$5901,"Not Found") = 0,"",_xlfn.XLOOKUP(A523,Product!A$2:A$5901,Product!D$2:D$5901,"Not Found"))</f>
        <v>Shampoing traitant</v>
      </c>
      <c r="H523" s="30">
        <f>_xlfn.XLOOKUP(A523,Product!A$2:A$5901,Product!E$2:E$5901,"Not Found")</f>
        <v>7.61</v>
      </c>
      <c r="I523" s="25" t="str">
        <f>A523&amp;"_"&amp;E523&amp;"_"&amp;F523&amp;"_"&amp;G523</f>
        <v>11428_Beauté &amp; Hygiène_Soins des cheveux_Shampoing traitant</v>
      </c>
      <c r="J523" s="30">
        <f>D523*H523</f>
        <v>1430.68</v>
      </c>
      <c r="K523" s="25">
        <f>IF(D523&gt;0,1,0)</f>
        <v>1</v>
      </c>
      <c r="L523" s="26">
        <f t="shared" si="8"/>
        <v>0</v>
      </c>
    </row>
    <row r="524" spans="1:12" ht="19" hidden="1" x14ac:dyDescent="0.2">
      <c r="A524" s="24">
        <v>11666</v>
      </c>
      <c r="B524" s="24">
        <v>1</v>
      </c>
      <c r="C524" s="24">
        <v>952</v>
      </c>
      <c r="D524" s="24">
        <v>895</v>
      </c>
      <c r="E524" s="25" t="str">
        <f>_xlfn.XLOOKUP(A524,Product!A$2:A$5901,Product!B$2:B$5901,"Not Found")</f>
        <v>Beauté &amp; Hygiène</v>
      </c>
      <c r="F524" s="25" t="str">
        <f>_xlfn.XLOOKUP(A524,Product!A$2:A$5901,Product!C$2:C$5901,"Not Found")</f>
        <v>Hygiène Bébé, soin maternité</v>
      </c>
      <c r="G524" s="25" t="str">
        <f>IF(_xlfn.XLOOKUP(A524,Product!A$2:A$5901,Product!D$2:D$5901,"Not Found") = 0,"",_xlfn.XLOOKUP(A524,Product!A$2:A$5901,Product!D$2:D$5901,"Not Found"))</f>
        <v>Change bébé</v>
      </c>
      <c r="H524" s="30">
        <f>_xlfn.XLOOKUP(A524,Product!A$2:A$5901,Product!E$2:E$5901,"Not Found")</f>
        <v>4.3099999999999996</v>
      </c>
      <c r="I524" s="25" t="str">
        <f>A524&amp;"_"&amp;E524&amp;"_"&amp;F524&amp;"_"&amp;G524</f>
        <v>11666_Beauté &amp; Hygiène_Hygiène Bébé, soin maternité_Change bébé</v>
      </c>
      <c r="J524" s="30">
        <f>D524*H524</f>
        <v>3857.45</v>
      </c>
      <c r="K524" s="25">
        <f>IF(D524&gt;0,1,0)</f>
        <v>1</v>
      </c>
      <c r="L524" s="26">
        <f t="shared" si="8"/>
        <v>0</v>
      </c>
    </row>
    <row r="525" spans="1:12" ht="19" hidden="1" x14ac:dyDescent="0.2">
      <c r="A525" s="24">
        <v>11720</v>
      </c>
      <c r="B525" s="24">
        <v>1</v>
      </c>
      <c r="C525" s="24">
        <v>215</v>
      </c>
      <c r="D525" s="24">
        <v>154</v>
      </c>
      <c r="E525" s="25" t="str">
        <f>_xlfn.XLOOKUP(A525,Product!A$2:A$5901,Product!B$2:B$5901,"Not Found")</f>
        <v>Beauté &amp; Hygiène</v>
      </c>
      <c r="F525" s="25" t="str">
        <f>_xlfn.XLOOKUP(A525,Product!A$2:A$5901,Product!C$2:C$5901,"Not Found")</f>
        <v>Soins du visage</v>
      </c>
      <c r="G525" s="25" t="str">
        <f>IF(_xlfn.XLOOKUP(A525,Product!A$2:A$5901,Product!D$2:D$5901,"Not Found") = 0,"",_xlfn.XLOOKUP(A525,Product!A$2:A$5901,Product!D$2:D$5901,"Not Found"))</f>
        <v>Peaux sèches et sensibles</v>
      </c>
      <c r="H525" s="30">
        <f>_xlfn.XLOOKUP(A525,Product!A$2:A$5901,Product!E$2:E$5901,"Not Found")</f>
        <v>7.57</v>
      </c>
      <c r="I525" s="25" t="str">
        <f>A525&amp;"_"&amp;E525&amp;"_"&amp;F525&amp;"_"&amp;G525</f>
        <v>11720_Beauté &amp; Hygiène_Soins du visage_Peaux sèches et sensibles</v>
      </c>
      <c r="J525" s="30">
        <f>D525*H525</f>
        <v>1165.78</v>
      </c>
      <c r="K525" s="25">
        <f>IF(D525&gt;0,1,0)</f>
        <v>1</v>
      </c>
      <c r="L525" s="26">
        <f t="shared" si="8"/>
        <v>0</v>
      </c>
    </row>
    <row r="526" spans="1:12" ht="19" hidden="1" x14ac:dyDescent="0.2">
      <c r="A526" s="24">
        <v>11721</v>
      </c>
      <c r="B526" s="24">
        <v>1</v>
      </c>
      <c r="C526" s="24">
        <v>286</v>
      </c>
      <c r="D526" s="24">
        <v>175</v>
      </c>
      <c r="E526" s="25" t="str">
        <f>_xlfn.XLOOKUP(A526,Product!A$2:A$5901,Product!B$2:B$5901,"Not Found")</f>
        <v>Beauté &amp; Hygiène</v>
      </c>
      <c r="F526" s="25" t="str">
        <f>_xlfn.XLOOKUP(A526,Product!A$2:A$5901,Product!C$2:C$5901,"Not Found")</f>
        <v>Soins du visage</v>
      </c>
      <c r="G526" s="25" t="str">
        <f>IF(_xlfn.XLOOKUP(A526,Product!A$2:A$5901,Product!D$2:D$5901,"Not Found") = 0,"",_xlfn.XLOOKUP(A526,Product!A$2:A$5901,Product!D$2:D$5901,"Not Found"))</f>
        <v>Peaux normales, soins hydratants</v>
      </c>
      <c r="H526" s="30">
        <f>_xlfn.XLOOKUP(A526,Product!A$2:A$5901,Product!E$2:E$5901,"Not Found")</f>
        <v>7.57</v>
      </c>
      <c r="I526" s="25" t="str">
        <f>A526&amp;"_"&amp;E526&amp;"_"&amp;F526&amp;"_"&amp;G526</f>
        <v>11721_Beauté &amp; Hygiène_Soins du visage_Peaux normales, soins hydratants</v>
      </c>
      <c r="J526" s="30">
        <f>D526*H526</f>
        <v>1324.75</v>
      </c>
      <c r="K526" s="25">
        <f>IF(D526&gt;0,1,0)</f>
        <v>1</v>
      </c>
      <c r="L526" s="26">
        <f t="shared" si="8"/>
        <v>0</v>
      </c>
    </row>
    <row r="527" spans="1:12" ht="19" hidden="1" x14ac:dyDescent="0.2">
      <c r="A527" s="24">
        <v>11722</v>
      </c>
      <c r="B527" s="24">
        <v>0</v>
      </c>
      <c r="C527" s="24">
        <v>535</v>
      </c>
      <c r="D527" s="24">
        <v>130</v>
      </c>
      <c r="E527" s="25" t="str">
        <f>_xlfn.XLOOKUP(A527,Product!A$2:A$5901,Product!B$2:B$5901,"Not Found")</f>
        <v>Beauté &amp; Hygiène</v>
      </c>
      <c r="F527" s="25" t="str">
        <f>_xlfn.XLOOKUP(A527,Product!A$2:A$5901,Product!C$2:C$5901,"Not Found")</f>
        <v>Soins du visage</v>
      </c>
      <c r="G527" s="25" t="str">
        <f>IF(_xlfn.XLOOKUP(A527,Product!A$2:A$5901,Product!D$2:D$5901,"Not Found") = 0,"",_xlfn.XLOOKUP(A527,Product!A$2:A$5901,Product!D$2:D$5901,"Not Found"))</f>
        <v>Soins contour des yeux</v>
      </c>
      <c r="H527" s="30">
        <f>_xlfn.XLOOKUP(A527,Product!A$2:A$5901,Product!E$2:E$5901,"Not Found")</f>
        <v>7.56</v>
      </c>
      <c r="I527" s="25" t="str">
        <f>A527&amp;"_"&amp;E527&amp;"_"&amp;F527&amp;"_"&amp;G527</f>
        <v>11722_Beauté &amp; Hygiène_Soins du visage_Soins contour des yeux</v>
      </c>
      <c r="J527" s="30">
        <f>D527*H527</f>
        <v>982.8</v>
      </c>
      <c r="K527" s="25">
        <f>IF(D527&gt;0,1,0)</f>
        <v>1</v>
      </c>
      <c r="L527" s="26">
        <f t="shared" si="8"/>
        <v>0</v>
      </c>
    </row>
    <row r="528" spans="1:12" ht="19" hidden="1" x14ac:dyDescent="0.2">
      <c r="A528" s="24">
        <v>11726</v>
      </c>
      <c r="B528" s="24">
        <v>0</v>
      </c>
      <c r="C528" s="24">
        <v>301</v>
      </c>
      <c r="D528" s="24">
        <v>295</v>
      </c>
      <c r="E528" s="25" t="str">
        <f>_xlfn.XLOOKUP(A528,Product!A$2:A$5901,Product!B$2:B$5901,"Not Found")</f>
        <v>Beauté &amp; Hygiène</v>
      </c>
      <c r="F528" s="25" t="str">
        <f>_xlfn.XLOOKUP(A528,Product!A$2:A$5901,Product!C$2:C$5901,"Not Found")</f>
        <v>Soins du visage</v>
      </c>
      <c r="G528" s="25" t="str">
        <f>IF(_xlfn.XLOOKUP(A528,Product!A$2:A$5901,Product!D$2:D$5901,"Not Found") = 0,"",_xlfn.XLOOKUP(A528,Product!A$2:A$5901,Product!D$2:D$5901,"Not Found"))</f>
        <v>Démaquillants et nettoyants</v>
      </c>
      <c r="H528" s="30">
        <f>_xlfn.XLOOKUP(A528,Product!A$2:A$5901,Product!E$2:E$5901,"Not Found")</f>
        <v>5.04</v>
      </c>
      <c r="I528" s="25" t="str">
        <f>A528&amp;"_"&amp;E528&amp;"_"&amp;F528&amp;"_"&amp;G528</f>
        <v>11726_Beauté &amp; Hygiène_Soins du visage_Démaquillants et nettoyants</v>
      </c>
      <c r="J528" s="30">
        <f>D528*H528</f>
        <v>1486.8</v>
      </c>
      <c r="K528" s="25">
        <f>IF(D528&gt;0,1,0)</f>
        <v>1</v>
      </c>
      <c r="L528" s="26">
        <f t="shared" si="8"/>
        <v>0</v>
      </c>
    </row>
    <row r="529" spans="1:12" ht="19" hidden="1" x14ac:dyDescent="0.2">
      <c r="A529" s="24">
        <v>11728</v>
      </c>
      <c r="B529" s="24">
        <v>1</v>
      </c>
      <c r="C529" s="24">
        <v>388</v>
      </c>
      <c r="D529" s="24">
        <v>326</v>
      </c>
      <c r="E529" s="25" t="str">
        <f>_xlfn.XLOOKUP(A529,Product!A$2:A$5901,Product!B$2:B$5901,"Not Found")</f>
        <v>Beauté &amp; Hygiène</v>
      </c>
      <c r="F529" s="25" t="str">
        <f>_xlfn.XLOOKUP(A529,Product!A$2:A$5901,Product!C$2:C$5901,"Not Found")</f>
        <v>Soins du visage</v>
      </c>
      <c r="G529" s="25" t="str">
        <f>IF(_xlfn.XLOOKUP(A529,Product!A$2:A$5901,Product!D$2:D$5901,"Not Found") = 0,"",_xlfn.XLOOKUP(A529,Product!A$2:A$5901,Product!D$2:D$5901,"Not Found"))</f>
        <v>Peaux sèches et sensibles</v>
      </c>
      <c r="H529" s="30">
        <f>_xlfn.XLOOKUP(A529,Product!A$2:A$5901,Product!E$2:E$5901,"Not Found")</f>
        <v>7.5</v>
      </c>
      <c r="I529" s="25" t="str">
        <f>A529&amp;"_"&amp;E529&amp;"_"&amp;F529&amp;"_"&amp;G529</f>
        <v>11728_Beauté &amp; Hygiène_Soins du visage_Peaux sèches et sensibles</v>
      </c>
      <c r="J529" s="30">
        <f>D529*H529</f>
        <v>2445</v>
      </c>
      <c r="K529" s="25">
        <f>IF(D529&gt;0,1,0)</f>
        <v>1</v>
      </c>
      <c r="L529" s="26">
        <f t="shared" si="8"/>
        <v>0</v>
      </c>
    </row>
    <row r="530" spans="1:12" ht="19" hidden="1" x14ac:dyDescent="0.2">
      <c r="A530" s="24">
        <v>11731</v>
      </c>
      <c r="B530" s="24">
        <v>0</v>
      </c>
      <c r="C530" s="24">
        <v>391</v>
      </c>
      <c r="D530" s="24">
        <v>115</v>
      </c>
      <c r="E530" s="25" t="str">
        <f>_xlfn.XLOOKUP(A530,Product!A$2:A$5901,Product!B$2:B$5901,"Not Found")</f>
        <v>Beauté &amp; Hygiène</v>
      </c>
      <c r="F530" s="25" t="str">
        <f>_xlfn.XLOOKUP(A530,Product!A$2:A$5901,Product!C$2:C$5901,"Not Found")</f>
        <v>Soins du visage</v>
      </c>
      <c r="G530" s="25" t="str">
        <f>IF(_xlfn.XLOOKUP(A530,Product!A$2:A$5901,Product!D$2:D$5901,"Not Found") = 0,"",_xlfn.XLOOKUP(A530,Product!A$2:A$5901,Product!D$2:D$5901,"Not Found"))</f>
        <v>Démaquillants et nettoyants</v>
      </c>
      <c r="H530" s="30">
        <f>_xlfn.XLOOKUP(A530,Product!A$2:A$5901,Product!E$2:E$5901,"Not Found")</f>
        <v>5.84</v>
      </c>
      <c r="I530" s="25" t="str">
        <f>A530&amp;"_"&amp;E530&amp;"_"&amp;F530&amp;"_"&amp;G530</f>
        <v>11731_Beauté &amp; Hygiène_Soins du visage_Démaquillants et nettoyants</v>
      </c>
      <c r="J530" s="30">
        <f>D530*H530</f>
        <v>671.6</v>
      </c>
      <c r="K530" s="25">
        <f>IF(D530&gt;0,1,0)</f>
        <v>1</v>
      </c>
      <c r="L530" s="26">
        <f t="shared" si="8"/>
        <v>0</v>
      </c>
    </row>
    <row r="531" spans="1:12" ht="19" hidden="1" x14ac:dyDescent="0.2">
      <c r="A531" s="24">
        <v>11733</v>
      </c>
      <c r="B531" s="24">
        <v>1</v>
      </c>
      <c r="C531" s="24">
        <v>942</v>
      </c>
      <c r="D531" s="24">
        <v>763</v>
      </c>
      <c r="E531" s="25" t="str">
        <f>_xlfn.XLOOKUP(A531,Product!A$2:A$5901,Product!B$2:B$5901,"Not Found")</f>
        <v>Beauté &amp; Hygiène</v>
      </c>
      <c r="F531" s="25" t="str">
        <f>_xlfn.XLOOKUP(A531,Product!A$2:A$5901,Product!C$2:C$5901,"Not Found")</f>
        <v>Soins du corps</v>
      </c>
      <c r="G531" s="25" t="str">
        <f>IF(_xlfn.XLOOKUP(A531,Product!A$2:A$5901,Product!D$2:D$5901,"Not Found") = 0,"",_xlfn.XLOOKUP(A531,Product!A$2:A$5901,Product!D$2:D$5901,"Not Found"))</f>
        <v>Laits pour le corps</v>
      </c>
      <c r="H531" s="30">
        <f>_xlfn.XLOOKUP(A531,Product!A$2:A$5901,Product!E$2:E$5901,"Not Found")</f>
        <v>9.5</v>
      </c>
      <c r="I531" s="25" t="str">
        <f>A531&amp;"_"&amp;E531&amp;"_"&amp;F531&amp;"_"&amp;G531</f>
        <v>11733_Beauté &amp; Hygiène_Soins du corps_Laits pour le corps</v>
      </c>
      <c r="J531" s="30">
        <f>D531*H531</f>
        <v>7248.5</v>
      </c>
      <c r="K531" s="25">
        <f>IF(D531&gt;0,1,0)</f>
        <v>1</v>
      </c>
      <c r="L531" s="26">
        <f t="shared" si="8"/>
        <v>0</v>
      </c>
    </row>
    <row r="532" spans="1:12" ht="19" hidden="1" x14ac:dyDescent="0.2">
      <c r="A532" s="24">
        <v>12633</v>
      </c>
      <c r="B532" s="24">
        <v>0</v>
      </c>
      <c r="C532" s="24">
        <v>177</v>
      </c>
      <c r="D532" s="24">
        <v>144</v>
      </c>
      <c r="E532" s="25" t="str">
        <f>_xlfn.XLOOKUP(A532,Product!A$2:A$5901,Product!B$2:B$5901,"Not Found")</f>
        <v>Beauté &amp; Hygiène</v>
      </c>
      <c r="F532" s="25" t="str">
        <f>_xlfn.XLOOKUP(A532,Product!A$2:A$5901,Product!C$2:C$5901,"Not Found")</f>
        <v>Soins du visage</v>
      </c>
      <c r="G532" s="25" t="str">
        <f>IF(_xlfn.XLOOKUP(A532,Product!A$2:A$5901,Product!D$2:D$5901,"Not Found") = 0,"",_xlfn.XLOOKUP(A532,Product!A$2:A$5901,Product!D$2:D$5901,"Not Found"))</f>
        <v>Démaquillants et nettoyants</v>
      </c>
      <c r="H532" s="30">
        <f>_xlfn.XLOOKUP(A532,Product!A$2:A$5901,Product!E$2:E$5901,"Not Found")</f>
        <v>5.36</v>
      </c>
      <c r="I532" s="25" t="str">
        <f>A532&amp;"_"&amp;E532&amp;"_"&amp;F532&amp;"_"&amp;G532</f>
        <v>12633_Beauté &amp; Hygiène_Soins du visage_Démaquillants et nettoyants</v>
      </c>
      <c r="J532" s="30">
        <f>D532*H532</f>
        <v>771.84</v>
      </c>
      <c r="K532" s="25">
        <f>IF(D532&gt;0,1,0)</f>
        <v>1</v>
      </c>
      <c r="L532" s="26">
        <f t="shared" si="8"/>
        <v>0</v>
      </c>
    </row>
    <row r="533" spans="1:12" ht="19" hidden="1" x14ac:dyDescent="0.2">
      <c r="A533" s="24">
        <v>12639</v>
      </c>
      <c r="B533" s="24">
        <v>1</v>
      </c>
      <c r="C533" s="24">
        <v>33</v>
      </c>
      <c r="D533" s="24">
        <v>10</v>
      </c>
      <c r="E533" s="25" t="str">
        <f>_xlfn.XLOOKUP(A533,Product!A$2:A$5901,Product!B$2:B$5901,"Not Found")</f>
        <v>Beauté &amp; Hygiène</v>
      </c>
      <c r="F533" s="25" t="str">
        <f>_xlfn.XLOOKUP(A533,Product!A$2:A$5901,Product!C$2:C$5901,"Not Found")</f>
        <v>Hygiène</v>
      </c>
      <c r="G533" s="25" t="str">
        <f>IF(_xlfn.XLOOKUP(A533,Product!A$2:A$5901,Product!D$2:D$5901,"Not Found") = 0,"",_xlfn.XLOOKUP(A533,Product!A$2:A$5901,Product!D$2:D$5901,"Not Found"))</f>
        <v>Soins dentaires</v>
      </c>
      <c r="H533" s="30">
        <f>_xlfn.XLOOKUP(A533,Product!A$2:A$5901,Product!E$2:E$5901,"Not Found")</f>
        <v>2.62</v>
      </c>
      <c r="I533" s="25" t="str">
        <f>A533&amp;"_"&amp;E533&amp;"_"&amp;F533&amp;"_"&amp;G533</f>
        <v>12639_Beauté &amp; Hygiène_Hygiène_Soins dentaires</v>
      </c>
      <c r="J533" s="30">
        <f>D533*H533</f>
        <v>26.200000000000003</v>
      </c>
      <c r="K533" s="25">
        <f>IF(D533&gt;0,1,0)</f>
        <v>1</v>
      </c>
      <c r="L533" s="26">
        <f t="shared" si="8"/>
        <v>0</v>
      </c>
    </row>
    <row r="534" spans="1:12" ht="19" hidden="1" x14ac:dyDescent="0.2">
      <c r="A534" s="24">
        <v>12647</v>
      </c>
      <c r="B534" s="24">
        <v>1</v>
      </c>
      <c r="C534" s="24">
        <v>313</v>
      </c>
      <c r="D534" s="24">
        <v>139</v>
      </c>
      <c r="E534" s="25" t="str">
        <f>_xlfn.XLOOKUP(A534,Product!A$2:A$5901,Product!B$2:B$5901,"Not Found")</f>
        <v>Beauté &amp; Hygiène</v>
      </c>
      <c r="F534" s="25" t="str">
        <f>_xlfn.XLOOKUP(A534,Product!A$2:A$5901,Product!C$2:C$5901,"Not Found")</f>
        <v>Soins du corps</v>
      </c>
      <c r="G534" s="25" t="str">
        <f>IF(_xlfn.XLOOKUP(A534,Product!A$2:A$5901,Product!D$2:D$5901,"Not Found") = 0,"",_xlfn.XLOOKUP(A534,Product!A$2:A$5901,Product!D$2:D$5901,"Not Found"))</f>
        <v>Laits pour le corps</v>
      </c>
      <c r="H534" s="30">
        <f>_xlfn.XLOOKUP(A534,Product!A$2:A$5901,Product!E$2:E$5901,"Not Found")</f>
        <v>4.49</v>
      </c>
      <c r="I534" s="25" t="str">
        <f>A534&amp;"_"&amp;E534&amp;"_"&amp;F534&amp;"_"&amp;G534</f>
        <v>12647_Beauté &amp; Hygiène_Soins du corps_Laits pour le corps</v>
      </c>
      <c r="J534" s="30">
        <f>D534*H534</f>
        <v>624.11</v>
      </c>
      <c r="K534" s="25">
        <f>IF(D534&gt;0,1,0)</f>
        <v>1</v>
      </c>
      <c r="L534" s="26">
        <f t="shared" si="8"/>
        <v>0</v>
      </c>
    </row>
    <row r="535" spans="1:12" ht="19" hidden="1" x14ac:dyDescent="0.2">
      <c r="A535" s="24">
        <v>12648</v>
      </c>
      <c r="B535" s="24">
        <v>1</v>
      </c>
      <c r="C535" s="24">
        <v>275</v>
      </c>
      <c r="D535" s="24">
        <v>123</v>
      </c>
      <c r="E535" s="25" t="str">
        <f>_xlfn.XLOOKUP(A535,Product!A$2:A$5901,Product!B$2:B$5901,"Not Found")</f>
        <v>Beauté &amp; Hygiène</v>
      </c>
      <c r="F535" s="25" t="str">
        <f>_xlfn.XLOOKUP(A535,Product!A$2:A$5901,Product!C$2:C$5901,"Not Found")</f>
        <v>Soins du corps</v>
      </c>
      <c r="G535" s="25" t="str">
        <f>IF(_xlfn.XLOOKUP(A535,Product!A$2:A$5901,Product!D$2:D$5901,"Not Found") = 0,"",_xlfn.XLOOKUP(A535,Product!A$2:A$5901,Product!D$2:D$5901,"Not Found"))</f>
        <v>Laits pour le corps</v>
      </c>
      <c r="H535" s="30">
        <f>_xlfn.XLOOKUP(A535,Product!A$2:A$5901,Product!E$2:E$5901,"Not Found")</f>
        <v>5.91</v>
      </c>
      <c r="I535" s="25" t="str">
        <f>A535&amp;"_"&amp;E535&amp;"_"&amp;F535&amp;"_"&amp;G535</f>
        <v>12648_Beauté &amp; Hygiène_Soins du corps_Laits pour le corps</v>
      </c>
      <c r="J535" s="30">
        <f>D535*H535</f>
        <v>726.93000000000006</v>
      </c>
      <c r="K535" s="25">
        <f>IF(D535&gt;0,1,0)</f>
        <v>1</v>
      </c>
      <c r="L535" s="26">
        <f t="shared" si="8"/>
        <v>0</v>
      </c>
    </row>
    <row r="536" spans="1:12" ht="19" hidden="1" x14ac:dyDescent="0.2">
      <c r="A536" s="24">
        <v>12649</v>
      </c>
      <c r="B536" s="24">
        <v>0</v>
      </c>
      <c r="C536" s="24">
        <v>280</v>
      </c>
      <c r="D536" s="24">
        <v>129</v>
      </c>
      <c r="E536" s="25" t="str">
        <f>_xlfn.XLOOKUP(A536,Product!A$2:A$5901,Product!B$2:B$5901,"Not Found")</f>
        <v>Beauté &amp; Hygiène</v>
      </c>
      <c r="F536" s="25" t="str">
        <f>_xlfn.XLOOKUP(A536,Product!A$2:A$5901,Product!C$2:C$5901,"Not Found")</f>
        <v>Soins du corps</v>
      </c>
      <c r="G536" s="25" t="str">
        <f>IF(_xlfn.XLOOKUP(A536,Product!A$2:A$5901,Product!D$2:D$5901,"Not Found") = 0,"",_xlfn.XLOOKUP(A536,Product!A$2:A$5901,Product!D$2:D$5901,"Not Found"))</f>
        <v>Soins mains et ongles</v>
      </c>
      <c r="H536" s="30">
        <f>_xlfn.XLOOKUP(A536,Product!A$2:A$5901,Product!E$2:E$5901,"Not Found")</f>
        <v>4.57</v>
      </c>
      <c r="I536" s="25" t="str">
        <f>A536&amp;"_"&amp;E536&amp;"_"&amp;F536&amp;"_"&amp;G536</f>
        <v>12649_Beauté &amp; Hygiène_Soins du corps_Soins mains et ongles</v>
      </c>
      <c r="J536" s="30">
        <f>D536*H536</f>
        <v>589.53000000000009</v>
      </c>
      <c r="K536" s="25">
        <f>IF(D536&gt;0,1,0)</f>
        <v>1</v>
      </c>
      <c r="L536" s="26">
        <f t="shared" si="8"/>
        <v>0</v>
      </c>
    </row>
    <row r="537" spans="1:12" ht="19" hidden="1" x14ac:dyDescent="0.2">
      <c r="A537" s="24">
        <v>12834</v>
      </c>
      <c r="B537" s="24">
        <v>1</v>
      </c>
      <c r="C537" s="24">
        <v>366</v>
      </c>
      <c r="D537" s="24">
        <v>70</v>
      </c>
      <c r="E537" s="25" t="str">
        <f>_xlfn.XLOOKUP(A537,Product!A$2:A$5901,Product!B$2:B$5901,"Not Found")</f>
        <v>Beauté &amp; Hygiène</v>
      </c>
      <c r="F537" s="25" t="str">
        <f>_xlfn.XLOOKUP(A537,Product!A$2:A$5901,Product!C$2:C$5901,"Not Found")</f>
        <v>Soins du visage</v>
      </c>
      <c r="G537" s="25" t="str">
        <f>IF(_xlfn.XLOOKUP(A537,Product!A$2:A$5901,Product!D$2:D$5901,"Not Found") = 0,"",_xlfn.XLOOKUP(A537,Product!A$2:A$5901,Product!D$2:D$5901,"Not Found"))</f>
        <v>Peaux matures, anti-âge</v>
      </c>
      <c r="H537" s="30">
        <f>_xlfn.XLOOKUP(A537,Product!A$2:A$5901,Product!E$2:E$5901,"Not Found")</f>
        <v>11.84</v>
      </c>
      <c r="I537" s="25" t="str">
        <f>A537&amp;"_"&amp;E537&amp;"_"&amp;F537&amp;"_"&amp;G537</f>
        <v>12834_Beauté &amp; Hygiène_Soins du visage_Peaux matures, anti-âge</v>
      </c>
      <c r="J537" s="30">
        <f>D537*H537</f>
        <v>828.8</v>
      </c>
      <c r="K537" s="25">
        <f>IF(D537&gt;0,1,0)</f>
        <v>1</v>
      </c>
      <c r="L537" s="26">
        <f t="shared" si="8"/>
        <v>0</v>
      </c>
    </row>
    <row r="538" spans="1:12" ht="19" hidden="1" x14ac:dyDescent="0.2">
      <c r="A538" s="24">
        <v>13028</v>
      </c>
      <c r="B538" s="24">
        <v>1</v>
      </c>
      <c r="C538" s="24">
        <v>836</v>
      </c>
      <c r="D538" s="24">
        <v>649</v>
      </c>
      <c r="E538" s="25" t="str">
        <f>_xlfn.XLOOKUP(A538,Product!A$2:A$5901,Product!B$2:B$5901,"Not Found")</f>
        <v>Beauté &amp; Hygiène</v>
      </c>
      <c r="F538" s="25" t="str">
        <f>_xlfn.XLOOKUP(A538,Product!A$2:A$5901,Product!C$2:C$5901,"Not Found")</f>
        <v>Epilation</v>
      </c>
      <c r="G538" s="25" t="str">
        <f>IF(_xlfn.XLOOKUP(A538,Product!A$2:A$5901,Product!D$2:D$5901,"Not Found") = 0,"",_xlfn.XLOOKUP(A538,Product!A$2:A$5901,Product!D$2:D$5901,"Not Found"))</f>
        <v>Soins épilation</v>
      </c>
      <c r="H538" s="30">
        <f>_xlfn.XLOOKUP(A538,Product!A$2:A$5901,Product!E$2:E$5901,"Not Found")</f>
        <v>5.23</v>
      </c>
      <c r="I538" s="25" t="str">
        <f>A538&amp;"_"&amp;E538&amp;"_"&amp;F538&amp;"_"&amp;G538</f>
        <v>13028_Beauté &amp; Hygiène_Epilation_Soins épilation</v>
      </c>
      <c r="J538" s="30">
        <f>D538*H538</f>
        <v>3394.2700000000004</v>
      </c>
      <c r="K538" s="25">
        <f>IF(D538&gt;0,1,0)</f>
        <v>1</v>
      </c>
      <c r="L538" s="26">
        <f t="shared" si="8"/>
        <v>0</v>
      </c>
    </row>
    <row r="539" spans="1:12" ht="19" hidden="1" x14ac:dyDescent="0.2">
      <c r="A539" s="24">
        <v>14527</v>
      </c>
      <c r="B539" s="24">
        <v>1</v>
      </c>
      <c r="C539" s="24">
        <v>249</v>
      </c>
      <c r="D539" s="24">
        <v>214</v>
      </c>
      <c r="E539" s="25" t="str">
        <f>_xlfn.XLOOKUP(A539,Product!A$2:A$5901,Product!B$2:B$5901,"Not Found")</f>
        <v>Beauté &amp; Hygiène</v>
      </c>
      <c r="F539" s="25" t="str">
        <f>_xlfn.XLOOKUP(A539,Product!A$2:A$5901,Product!C$2:C$5901,"Not Found")</f>
        <v>Soins Homme</v>
      </c>
      <c r="G539" s="25" t="str">
        <f>IF(_xlfn.XLOOKUP(A539,Product!A$2:A$5901,Product!D$2:D$5901,"Not Found") = 0,"",_xlfn.XLOOKUP(A539,Product!A$2:A$5901,Product!D$2:D$5901,"Not Found"))</f>
        <v>Déodorants et eau de toilette</v>
      </c>
      <c r="H539" s="30">
        <f>_xlfn.XLOOKUP(A539,Product!A$2:A$5901,Product!E$2:E$5901,"Not Found")</f>
        <v>11.35</v>
      </c>
      <c r="I539" s="25" t="str">
        <f>A539&amp;"_"&amp;E539&amp;"_"&amp;F539&amp;"_"&amp;G539</f>
        <v>14527_Beauté &amp; Hygiène_Soins Homme_Déodorants et eau de toilette</v>
      </c>
      <c r="J539" s="30">
        <f>D539*H539</f>
        <v>2428.9</v>
      </c>
      <c r="K539" s="25">
        <f>IF(D539&gt;0,1,0)</f>
        <v>1</v>
      </c>
      <c r="L539" s="26">
        <f t="shared" si="8"/>
        <v>0</v>
      </c>
    </row>
    <row r="540" spans="1:12" ht="19" hidden="1" x14ac:dyDescent="0.2">
      <c r="A540" s="24">
        <v>16237</v>
      </c>
      <c r="B540" s="24">
        <v>0</v>
      </c>
      <c r="C540" s="24">
        <v>888</v>
      </c>
      <c r="D540" s="24">
        <v>174</v>
      </c>
      <c r="E540" s="25" t="str">
        <f>_xlfn.XLOOKUP(A540,Product!A$2:A$5901,Product!B$2:B$5901,"Not Found")</f>
        <v>Beauté &amp; Hygiène</v>
      </c>
      <c r="F540" s="25" t="str">
        <f>_xlfn.XLOOKUP(A540,Product!A$2:A$5901,Product!C$2:C$5901,"Not Found")</f>
        <v>Douche et Bain</v>
      </c>
      <c r="G540" s="25" t="str">
        <f>IF(_xlfn.XLOOKUP(A540,Product!A$2:A$5901,Product!D$2:D$5901,"Not Found") = 0,"",_xlfn.XLOOKUP(A540,Product!A$2:A$5901,Product!D$2:D$5901,"Not Found"))</f>
        <v>Savon</v>
      </c>
      <c r="H540" s="30">
        <f>_xlfn.XLOOKUP(A540,Product!A$2:A$5901,Product!E$2:E$5901,"Not Found")</f>
        <v>2.64</v>
      </c>
      <c r="I540" s="25" t="str">
        <f>A540&amp;"_"&amp;E540&amp;"_"&amp;F540&amp;"_"&amp;G540</f>
        <v>16237_Beauté &amp; Hygiène_Douche et Bain_Savon</v>
      </c>
      <c r="J540" s="30">
        <f>D540*H540</f>
        <v>459.36</v>
      </c>
      <c r="K540" s="25">
        <f>IF(D540&gt;0,1,0)</f>
        <v>1</v>
      </c>
      <c r="L540" s="26">
        <f t="shared" si="8"/>
        <v>0</v>
      </c>
    </row>
    <row r="541" spans="1:12" ht="19" hidden="1" x14ac:dyDescent="0.2">
      <c r="A541" s="24">
        <v>16238</v>
      </c>
      <c r="B541" s="24">
        <v>1</v>
      </c>
      <c r="C541" s="24">
        <v>879</v>
      </c>
      <c r="D541" s="24">
        <v>258</v>
      </c>
      <c r="E541" s="25" t="str">
        <f>_xlfn.XLOOKUP(A541,Product!A$2:A$5901,Product!B$2:B$5901,"Not Found")</f>
        <v>Beauté &amp; Hygiène</v>
      </c>
      <c r="F541" s="25" t="str">
        <f>_xlfn.XLOOKUP(A541,Product!A$2:A$5901,Product!C$2:C$5901,"Not Found")</f>
        <v>Douche et Bain</v>
      </c>
      <c r="G541" s="25" t="str">
        <f>IF(_xlfn.XLOOKUP(A541,Product!A$2:A$5901,Product!D$2:D$5901,"Not Found") = 0,"",_xlfn.XLOOKUP(A541,Product!A$2:A$5901,Product!D$2:D$5901,"Not Found"))</f>
        <v>Savon</v>
      </c>
      <c r="H541" s="30">
        <f>_xlfn.XLOOKUP(A541,Product!A$2:A$5901,Product!E$2:E$5901,"Not Found")</f>
        <v>2.64</v>
      </c>
      <c r="I541" s="25" t="str">
        <f>A541&amp;"_"&amp;E541&amp;"_"&amp;F541&amp;"_"&amp;G541</f>
        <v>16238_Beauté &amp; Hygiène_Douche et Bain_Savon</v>
      </c>
      <c r="J541" s="30">
        <f>D541*H541</f>
        <v>681.12</v>
      </c>
      <c r="K541" s="25">
        <f>IF(D541&gt;0,1,0)</f>
        <v>1</v>
      </c>
      <c r="L541" s="26">
        <f t="shared" si="8"/>
        <v>0</v>
      </c>
    </row>
    <row r="542" spans="1:12" ht="19" hidden="1" x14ac:dyDescent="0.2">
      <c r="A542" s="24">
        <v>16240</v>
      </c>
      <c r="B542" s="24">
        <v>1</v>
      </c>
      <c r="C542" s="24">
        <v>82</v>
      </c>
      <c r="D542" s="24">
        <v>17</v>
      </c>
      <c r="E542" s="25" t="str">
        <f>_xlfn.XLOOKUP(A542,Product!A$2:A$5901,Product!B$2:B$5901,"Not Found")</f>
        <v>Beauté &amp; Hygiène</v>
      </c>
      <c r="F542" s="25" t="str">
        <f>_xlfn.XLOOKUP(A542,Product!A$2:A$5901,Product!C$2:C$5901,"Not Found")</f>
        <v>Douche et Bain</v>
      </c>
      <c r="G542" s="25" t="str">
        <f>IF(_xlfn.XLOOKUP(A542,Product!A$2:A$5901,Product!D$2:D$5901,"Not Found") = 0,"",_xlfn.XLOOKUP(A542,Product!A$2:A$5901,Product!D$2:D$5901,"Not Found"))</f>
        <v>Savon</v>
      </c>
      <c r="H542" s="30">
        <f>_xlfn.XLOOKUP(A542,Product!A$2:A$5901,Product!E$2:E$5901,"Not Found")</f>
        <v>2.64</v>
      </c>
      <c r="I542" s="25" t="str">
        <f>A542&amp;"_"&amp;E542&amp;"_"&amp;F542&amp;"_"&amp;G542</f>
        <v>16240_Beauté &amp; Hygiène_Douche et Bain_Savon</v>
      </c>
      <c r="J542" s="30">
        <f>D542*H542</f>
        <v>44.88</v>
      </c>
      <c r="K542" s="25">
        <f>IF(D542&gt;0,1,0)</f>
        <v>1</v>
      </c>
      <c r="L542" s="26">
        <f t="shared" si="8"/>
        <v>0</v>
      </c>
    </row>
    <row r="543" spans="1:12" ht="19" hidden="1" x14ac:dyDescent="0.2">
      <c r="A543" s="24">
        <v>17632</v>
      </c>
      <c r="B543" s="24">
        <v>0</v>
      </c>
      <c r="C543" s="24">
        <v>324</v>
      </c>
      <c r="D543" s="24">
        <v>126</v>
      </c>
      <c r="E543" s="25" t="str">
        <f>_xlfn.XLOOKUP(A543,Product!A$2:A$5901,Product!B$2:B$5901,"Not Found")</f>
        <v>Beauté &amp; Hygiène</v>
      </c>
      <c r="F543" s="25" t="str">
        <f>_xlfn.XLOOKUP(A543,Product!A$2:A$5901,Product!C$2:C$5901,"Not Found")</f>
        <v>Soins du visage</v>
      </c>
      <c r="G543" s="25" t="str">
        <f>IF(_xlfn.XLOOKUP(A543,Product!A$2:A$5901,Product!D$2:D$5901,"Not Found") = 0,"",_xlfn.XLOOKUP(A543,Product!A$2:A$5901,Product!D$2:D$5901,"Not Found"))</f>
        <v>Peaux normales, soins hydratants</v>
      </c>
      <c r="H543" s="30">
        <f>_xlfn.XLOOKUP(A543,Product!A$2:A$5901,Product!E$2:E$5901,"Not Found")</f>
        <v>2.36</v>
      </c>
      <c r="I543" s="25" t="str">
        <f>A543&amp;"_"&amp;E543&amp;"_"&amp;F543&amp;"_"&amp;G543</f>
        <v>17632_Beauté &amp; Hygiène_Soins du visage_Peaux normales, soins hydratants</v>
      </c>
      <c r="J543" s="30">
        <f>D543*H543</f>
        <v>297.35999999999996</v>
      </c>
      <c r="K543" s="25">
        <f>IF(D543&gt;0,1,0)</f>
        <v>1</v>
      </c>
      <c r="L543" s="26">
        <f t="shared" si="8"/>
        <v>0</v>
      </c>
    </row>
    <row r="544" spans="1:12" ht="19" hidden="1" x14ac:dyDescent="0.2">
      <c r="A544" s="24">
        <v>17634</v>
      </c>
      <c r="B544" s="24">
        <v>0</v>
      </c>
      <c r="C544" s="24">
        <v>544</v>
      </c>
      <c r="D544" s="24">
        <v>148</v>
      </c>
      <c r="E544" s="25" t="str">
        <f>_xlfn.XLOOKUP(A544,Product!A$2:A$5901,Product!B$2:B$5901,"Not Found")</f>
        <v>Beauté &amp; Hygiène</v>
      </c>
      <c r="F544" s="25" t="str">
        <f>_xlfn.XLOOKUP(A544,Product!A$2:A$5901,Product!C$2:C$5901,"Not Found")</f>
        <v>Soins du visage</v>
      </c>
      <c r="G544" s="25" t="str">
        <f>IF(_xlfn.XLOOKUP(A544,Product!A$2:A$5901,Product!D$2:D$5901,"Not Found") = 0,"",_xlfn.XLOOKUP(A544,Product!A$2:A$5901,Product!D$2:D$5901,"Not Found"))</f>
        <v>Peaux normales, soins hydratants</v>
      </c>
      <c r="H544" s="30">
        <f>_xlfn.XLOOKUP(A544,Product!A$2:A$5901,Product!E$2:E$5901,"Not Found")</f>
        <v>2.36</v>
      </c>
      <c r="I544" s="25" t="str">
        <f>A544&amp;"_"&amp;E544&amp;"_"&amp;F544&amp;"_"&amp;G544</f>
        <v>17634_Beauté &amp; Hygiène_Soins du visage_Peaux normales, soins hydratants</v>
      </c>
      <c r="J544" s="30">
        <f>D544*H544</f>
        <v>349.28</v>
      </c>
      <c r="K544" s="25">
        <f>IF(D544&gt;0,1,0)</f>
        <v>1</v>
      </c>
      <c r="L544" s="26">
        <f t="shared" si="8"/>
        <v>0</v>
      </c>
    </row>
    <row r="545" spans="1:12" ht="19" hidden="1" x14ac:dyDescent="0.2">
      <c r="A545" s="24">
        <v>17638</v>
      </c>
      <c r="B545" s="24">
        <v>1</v>
      </c>
      <c r="C545" s="24">
        <v>923</v>
      </c>
      <c r="D545" s="24">
        <v>199</v>
      </c>
      <c r="E545" s="25" t="str">
        <f>_xlfn.XLOOKUP(A545,Product!A$2:A$5901,Product!B$2:B$5901,"Not Found")</f>
        <v>Beauté &amp; Hygiène</v>
      </c>
      <c r="F545" s="25" t="str">
        <f>_xlfn.XLOOKUP(A545,Product!A$2:A$5901,Product!C$2:C$5901,"Not Found")</f>
        <v>Soins du corps</v>
      </c>
      <c r="G545" s="25" t="str">
        <f>IF(_xlfn.XLOOKUP(A545,Product!A$2:A$5901,Product!D$2:D$5901,"Not Found") = 0,"",_xlfn.XLOOKUP(A545,Product!A$2:A$5901,Product!D$2:D$5901,"Not Found"))</f>
        <v>Soins mains et ongles</v>
      </c>
      <c r="H545" s="30">
        <f>_xlfn.XLOOKUP(A545,Product!A$2:A$5901,Product!E$2:E$5901,"Not Found")</f>
        <v>2.89</v>
      </c>
      <c r="I545" s="25" t="str">
        <f>A545&amp;"_"&amp;E545&amp;"_"&amp;F545&amp;"_"&amp;G545</f>
        <v>17638_Beauté &amp; Hygiène_Soins du corps_Soins mains et ongles</v>
      </c>
      <c r="J545" s="30">
        <f>D545*H545</f>
        <v>575.11</v>
      </c>
      <c r="K545" s="25">
        <f>IF(D545&gt;0,1,0)</f>
        <v>1</v>
      </c>
      <c r="L545" s="26">
        <f t="shared" si="8"/>
        <v>0</v>
      </c>
    </row>
    <row r="546" spans="1:12" ht="19" hidden="1" x14ac:dyDescent="0.2">
      <c r="A546" s="24">
        <v>17639</v>
      </c>
      <c r="B546" s="24">
        <v>1</v>
      </c>
      <c r="C546" s="24">
        <v>32</v>
      </c>
      <c r="D546" s="24">
        <v>5</v>
      </c>
      <c r="E546" s="25" t="str">
        <f>_xlfn.XLOOKUP(A546,Product!A$2:A$5901,Product!B$2:B$5901,"Not Found")</f>
        <v>Beauté &amp; Hygiène</v>
      </c>
      <c r="F546" s="25" t="str">
        <f>_xlfn.XLOOKUP(A546,Product!A$2:A$5901,Product!C$2:C$5901,"Not Found")</f>
        <v>Soins du visage</v>
      </c>
      <c r="G546" s="25" t="str">
        <f>IF(_xlfn.XLOOKUP(A546,Product!A$2:A$5901,Product!D$2:D$5901,"Not Found") = 0,"",_xlfn.XLOOKUP(A546,Product!A$2:A$5901,Product!D$2:D$5901,"Not Found"))</f>
        <v>Démaquillants et nettoyants</v>
      </c>
      <c r="H546" s="30">
        <f>_xlfn.XLOOKUP(A546,Product!A$2:A$5901,Product!E$2:E$5901,"Not Found")</f>
        <v>2.21</v>
      </c>
      <c r="I546" s="25" t="str">
        <f>A546&amp;"_"&amp;E546&amp;"_"&amp;F546&amp;"_"&amp;G546</f>
        <v>17639_Beauté &amp; Hygiène_Soins du visage_Démaquillants et nettoyants</v>
      </c>
      <c r="J546" s="30">
        <f>D546*H546</f>
        <v>11.05</v>
      </c>
      <c r="K546" s="25">
        <f>IF(D546&gt;0,1,0)</f>
        <v>1</v>
      </c>
      <c r="L546" s="26">
        <f t="shared" si="8"/>
        <v>0</v>
      </c>
    </row>
    <row r="547" spans="1:12" ht="19" hidden="1" x14ac:dyDescent="0.2">
      <c r="A547" s="24">
        <v>17644</v>
      </c>
      <c r="B547" s="24">
        <v>0</v>
      </c>
      <c r="C547" s="24">
        <v>107</v>
      </c>
      <c r="D547" s="24">
        <v>35</v>
      </c>
      <c r="E547" s="25" t="str">
        <f>_xlfn.XLOOKUP(A547,Product!A$2:A$5901,Product!B$2:B$5901,"Not Found")</f>
        <v>Beauté &amp; Hygiène</v>
      </c>
      <c r="F547" s="25" t="str">
        <f>_xlfn.XLOOKUP(A547,Product!A$2:A$5901,Product!C$2:C$5901,"Not Found")</f>
        <v>Soins du visage</v>
      </c>
      <c r="G547" s="25" t="str">
        <f>IF(_xlfn.XLOOKUP(A547,Product!A$2:A$5901,Product!D$2:D$5901,"Not Found") = 0,"",_xlfn.XLOOKUP(A547,Product!A$2:A$5901,Product!D$2:D$5901,"Not Found"))</f>
        <v>Gommages et exfoliants</v>
      </c>
      <c r="H547" s="30">
        <f>_xlfn.XLOOKUP(A547,Product!A$2:A$5901,Product!E$2:E$5901,"Not Found")</f>
        <v>2.5</v>
      </c>
      <c r="I547" s="25" t="str">
        <f>A547&amp;"_"&amp;E547&amp;"_"&amp;F547&amp;"_"&amp;G547</f>
        <v>17644_Beauté &amp; Hygiène_Soins du visage_Gommages et exfoliants</v>
      </c>
      <c r="J547" s="30">
        <f>D547*H547</f>
        <v>87.5</v>
      </c>
      <c r="K547" s="25">
        <f>IF(D547&gt;0,1,0)</f>
        <v>1</v>
      </c>
      <c r="L547" s="26">
        <f t="shared" si="8"/>
        <v>0</v>
      </c>
    </row>
    <row r="548" spans="1:12" ht="19" hidden="1" x14ac:dyDescent="0.2">
      <c r="A548" s="24">
        <v>17664</v>
      </c>
      <c r="B548" s="24">
        <v>1</v>
      </c>
      <c r="C548" s="24">
        <v>264</v>
      </c>
      <c r="D548" s="24">
        <v>2</v>
      </c>
      <c r="E548" s="25" t="str">
        <f>_xlfn.XLOOKUP(A548,Product!A$2:A$5901,Product!B$2:B$5901,"Not Found")</f>
        <v>Beauté &amp; Hygiène</v>
      </c>
      <c r="F548" s="25" t="str">
        <f>_xlfn.XLOOKUP(A548,Product!A$2:A$5901,Product!C$2:C$5901,"Not Found")</f>
        <v>Hygiène</v>
      </c>
      <c r="G548" s="25" t="str">
        <f>IF(_xlfn.XLOOKUP(A548,Product!A$2:A$5901,Product!D$2:D$5901,"Not Found") = 0,"",_xlfn.XLOOKUP(A548,Product!A$2:A$5901,Product!D$2:D$5901,"Not Found"))</f>
        <v>Serviettes et protèges slip</v>
      </c>
      <c r="H548" s="30">
        <f>_xlfn.XLOOKUP(A548,Product!A$2:A$5901,Product!E$2:E$5901,"Not Found")</f>
        <v>3.94</v>
      </c>
      <c r="I548" s="25" t="str">
        <f>A548&amp;"_"&amp;E548&amp;"_"&amp;F548&amp;"_"&amp;G548</f>
        <v>17664_Beauté &amp; Hygiène_Hygiène_Serviettes et protèges slip</v>
      </c>
      <c r="J548" s="30">
        <f>D548*H548</f>
        <v>7.88</v>
      </c>
      <c r="K548" s="25">
        <f>IF(D548&gt;0,1,0)</f>
        <v>1</v>
      </c>
      <c r="L548" s="26">
        <f t="shared" si="8"/>
        <v>0</v>
      </c>
    </row>
    <row r="549" spans="1:12" ht="19" hidden="1" x14ac:dyDescent="0.2">
      <c r="A549" s="24">
        <v>17674</v>
      </c>
      <c r="B549" s="24">
        <v>1</v>
      </c>
      <c r="C549" s="24">
        <v>523</v>
      </c>
      <c r="D549" s="24">
        <v>314</v>
      </c>
      <c r="E549" s="25" t="str">
        <f>_xlfn.XLOOKUP(A549,Product!A$2:A$5901,Product!B$2:B$5901,"Not Found")</f>
        <v>Beauté &amp; Hygiène</v>
      </c>
      <c r="F549" s="25" t="str">
        <f>_xlfn.XLOOKUP(A549,Product!A$2:A$5901,Product!C$2:C$5901,"Not Found")</f>
        <v>Hygiène</v>
      </c>
      <c r="G549" s="25" t="str">
        <f>IF(_xlfn.XLOOKUP(A549,Product!A$2:A$5901,Product!D$2:D$5901,"Not Found") = 0,"",_xlfn.XLOOKUP(A549,Product!A$2:A$5901,Product!D$2:D$5901,"Not Found"))</f>
        <v>Serviettes et protèges slip</v>
      </c>
      <c r="H549" s="30">
        <f>_xlfn.XLOOKUP(A549,Product!A$2:A$5901,Product!E$2:E$5901,"Not Found")</f>
        <v>5.94</v>
      </c>
      <c r="I549" s="25" t="str">
        <f>A549&amp;"_"&amp;E549&amp;"_"&amp;F549&amp;"_"&amp;G549</f>
        <v>17674_Beauté &amp; Hygiène_Hygiène_Serviettes et protèges slip</v>
      </c>
      <c r="J549" s="30">
        <f>D549*H549</f>
        <v>1865.16</v>
      </c>
      <c r="K549" s="25">
        <f>IF(D549&gt;0,1,0)</f>
        <v>1</v>
      </c>
      <c r="L549" s="26">
        <f t="shared" si="8"/>
        <v>0</v>
      </c>
    </row>
    <row r="550" spans="1:12" ht="19" hidden="1" x14ac:dyDescent="0.2">
      <c r="A550" s="24">
        <v>20195</v>
      </c>
      <c r="B550" s="24">
        <v>1</v>
      </c>
      <c r="C550" s="24">
        <v>440</v>
      </c>
      <c r="D550" s="24">
        <v>366</v>
      </c>
      <c r="E550" s="25" t="str">
        <f>_xlfn.XLOOKUP(A550,Product!A$2:A$5901,Product!B$2:B$5901,"Not Found")</f>
        <v>Beauté &amp; Hygiène</v>
      </c>
      <c r="F550" s="25" t="str">
        <f>_xlfn.XLOOKUP(A550,Product!A$2:A$5901,Product!C$2:C$5901,"Not Found")</f>
        <v>Hygiène</v>
      </c>
      <c r="G550" s="25" t="str">
        <f>IF(_xlfn.XLOOKUP(A550,Product!A$2:A$5901,Product!D$2:D$5901,"Not Found") = 0,"",_xlfn.XLOOKUP(A550,Product!A$2:A$5901,Product!D$2:D$5901,"Not Found"))</f>
        <v>Gel intime</v>
      </c>
      <c r="H550" s="30">
        <f>_xlfn.XLOOKUP(A550,Product!A$2:A$5901,Product!E$2:E$5901,"Not Found")</f>
        <v>6.78</v>
      </c>
      <c r="I550" s="25" t="str">
        <f>A550&amp;"_"&amp;E550&amp;"_"&amp;F550&amp;"_"&amp;G550</f>
        <v>20195_Beauté &amp; Hygiène_Hygiène_Gel intime</v>
      </c>
      <c r="J550" s="30">
        <f>D550*H550</f>
        <v>2481.48</v>
      </c>
      <c r="K550" s="25">
        <f>IF(D550&gt;0,1,0)</f>
        <v>1</v>
      </c>
      <c r="L550" s="26">
        <f t="shared" si="8"/>
        <v>0</v>
      </c>
    </row>
    <row r="551" spans="1:12" ht="19" hidden="1" x14ac:dyDescent="0.2">
      <c r="A551" s="24">
        <v>20226</v>
      </c>
      <c r="B551" s="24">
        <v>1</v>
      </c>
      <c r="C551" s="24">
        <v>165</v>
      </c>
      <c r="D551" s="24">
        <v>29</v>
      </c>
      <c r="E551" s="25" t="str">
        <f>_xlfn.XLOOKUP(A551,Product!A$2:A$5901,Product!B$2:B$5901,"Not Found")</f>
        <v>Beauté &amp; Hygiène</v>
      </c>
      <c r="F551" s="25" t="str">
        <f>_xlfn.XLOOKUP(A551,Product!A$2:A$5901,Product!C$2:C$5901,"Not Found")</f>
        <v>Douche et Bain</v>
      </c>
      <c r="G551" s="25" t="str">
        <f>IF(_xlfn.XLOOKUP(A551,Product!A$2:A$5901,Product!D$2:D$5901,"Not Found") = 0,"",_xlfn.XLOOKUP(A551,Product!A$2:A$5901,Product!D$2:D$5901,"Not Found"))</f>
        <v>Savon</v>
      </c>
      <c r="H551" s="30">
        <f>_xlfn.XLOOKUP(A551,Product!A$2:A$5901,Product!E$2:E$5901,"Not Found")</f>
        <v>3.76</v>
      </c>
      <c r="I551" s="25" t="str">
        <f>A551&amp;"_"&amp;E551&amp;"_"&amp;F551&amp;"_"&amp;G551</f>
        <v>20226_Beauté &amp; Hygiène_Douche et Bain_Savon</v>
      </c>
      <c r="J551" s="30">
        <f>D551*H551</f>
        <v>109.03999999999999</v>
      </c>
      <c r="K551" s="25">
        <f>IF(D551&gt;0,1,0)</f>
        <v>1</v>
      </c>
      <c r="L551" s="26">
        <f t="shared" si="8"/>
        <v>0</v>
      </c>
    </row>
    <row r="552" spans="1:12" ht="19" hidden="1" x14ac:dyDescent="0.2">
      <c r="A552" s="24">
        <v>20243</v>
      </c>
      <c r="B552" s="24">
        <v>0</v>
      </c>
      <c r="C552" s="24">
        <v>938</v>
      </c>
      <c r="D552" s="24">
        <v>509</v>
      </c>
      <c r="E552" s="25" t="str">
        <f>_xlfn.XLOOKUP(A552,Product!A$2:A$5901,Product!B$2:B$5901,"Not Found")</f>
        <v>Beauté &amp; Hygiène</v>
      </c>
      <c r="F552" s="25" t="str">
        <f>_xlfn.XLOOKUP(A552,Product!A$2:A$5901,Product!C$2:C$5901,"Not Found")</f>
        <v>Douche et Bain</v>
      </c>
      <c r="G552" s="25" t="str">
        <f>IF(_xlfn.XLOOKUP(A552,Product!A$2:A$5901,Product!D$2:D$5901,"Not Found") = 0,"",_xlfn.XLOOKUP(A552,Product!A$2:A$5901,Product!D$2:D$5901,"Not Found"))</f>
        <v>Galets et sels de bain</v>
      </c>
      <c r="H552" s="30">
        <f>_xlfn.XLOOKUP(A552,Product!A$2:A$5901,Product!E$2:E$5901,"Not Found")</f>
        <v>9.5299999999999994</v>
      </c>
      <c r="I552" s="25" t="str">
        <f>A552&amp;"_"&amp;E552&amp;"_"&amp;F552&amp;"_"&amp;G552</f>
        <v>20243_Beauté &amp; Hygiène_Douche et Bain_Galets et sels de bain</v>
      </c>
      <c r="J552" s="30">
        <f>D552*H552</f>
        <v>4850.7699999999995</v>
      </c>
      <c r="K552" s="25">
        <f>IF(D552&gt;0,1,0)</f>
        <v>1</v>
      </c>
      <c r="L552" s="26">
        <f t="shared" si="8"/>
        <v>0</v>
      </c>
    </row>
    <row r="553" spans="1:12" ht="19" hidden="1" x14ac:dyDescent="0.2">
      <c r="A553" s="24">
        <v>20584</v>
      </c>
      <c r="B553" s="24">
        <v>0</v>
      </c>
      <c r="C553" s="24">
        <v>878</v>
      </c>
      <c r="D553" s="24">
        <v>639</v>
      </c>
      <c r="E553" s="25" t="str">
        <f>_xlfn.XLOOKUP(A553,Product!A$2:A$5901,Product!B$2:B$5901,"Not Found")</f>
        <v>Beauté &amp; Hygiène</v>
      </c>
      <c r="F553" s="25" t="str">
        <f>_xlfn.XLOOKUP(A553,Product!A$2:A$5901,Product!C$2:C$5901,"Not Found")</f>
        <v>Soins du visage</v>
      </c>
      <c r="G553" s="25" t="str">
        <f>IF(_xlfn.XLOOKUP(A553,Product!A$2:A$5901,Product!D$2:D$5901,"Not Found") = 0,"",_xlfn.XLOOKUP(A553,Product!A$2:A$5901,Product!D$2:D$5901,"Not Found"))</f>
        <v>Démaquillants et nettoyants</v>
      </c>
      <c r="H553" s="30">
        <f>_xlfn.XLOOKUP(A553,Product!A$2:A$5901,Product!E$2:E$5901,"Not Found")</f>
        <v>8.5500000000000007</v>
      </c>
      <c r="I553" s="25" t="str">
        <f>A553&amp;"_"&amp;E553&amp;"_"&amp;F553&amp;"_"&amp;G553</f>
        <v>20584_Beauté &amp; Hygiène_Soins du visage_Démaquillants et nettoyants</v>
      </c>
      <c r="J553" s="30">
        <f>D553*H553</f>
        <v>5463.4500000000007</v>
      </c>
      <c r="K553" s="25">
        <f>IF(D553&gt;0,1,0)</f>
        <v>1</v>
      </c>
      <c r="L553" s="26">
        <f t="shared" si="8"/>
        <v>0</v>
      </c>
    </row>
    <row r="554" spans="1:12" ht="19" hidden="1" x14ac:dyDescent="0.2">
      <c r="A554" s="24">
        <v>21165</v>
      </c>
      <c r="B554" s="24">
        <v>1</v>
      </c>
      <c r="C554" s="24">
        <v>240</v>
      </c>
      <c r="D554" s="24">
        <v>167</v>
      </c>
      <c r="E554" s="25" t="str">
        <f>_xlfn.XLOOKUP(A554,Product!A$2:A$5901,Product!B$2:B$5901,"Not Found")</f>
        <v>Beauté &amp; Hygiène</v>
      </c>
      <c r="F554" s="25" t="str">
        <f>_xlfn.XLOOKUP(A554,Product!A$2:A$5901,Product!C$2:C$5901,"Not Found")</f>
        <v>Soins des cheveux</v>
      </c>
      <c r="G554" s="25" t="str">
        <f>IF(_xlfn.XLOOKUP(A554,Product!A$2:A$5901,Product!D$2:D$5901,"Not Found") = 0,"",_xlfn.XLOOKUP(A554,Product!A$2:A$5901,Product!D$2:D$5901,"Not Found"))</f>
        <v>Brosse et peigne</v>
      </c>
      <c r="H554" s="30">
        <f>_xlfn.XLOOKUP(A554,Product!A$2:A$5901,Product!E$2:E$5901,"Not Found")</f>
        <v>6.45</v>
      </c>
      <c r="I554" s="25" t="str">
        <f>A554&amp;"_"&amp;E554&amp;"_"&amp;F554&amp;"_"&amp;G554</f>
        <v>21165_Beauté &amp; Hygiène_Soins des cheveux_Brosse et peigne</v>
      </c>
      <c r="J554" s="30">
        <f>D554*H554</f>
        <v>1077.1500000000001</v>
      </c>
      <c r="K554" s="25">
        <f>IF(D554&gt;0,1,0)</f>
        <v>1</v>
      </c>
      <c r="L554" s="26">
        <f t="shared" si="8"/>
        <v>0</v>
      </c>
    </row>
    <row r="555" spans="1:12" ht="19" hidden="1" x14ac:dyDescent="0.2">
      <c r="A555" s="24">
        <v>21320</v>
      </c>
      <c r="B555" s="24">
        <v>1</v>
      </c>
      <c r="C555" s="24">
        <v>466</v>
      </c>
      <c r="D555" s="24">
        <v>206</v>
      </c>
      <c r="E555" s="25" t="str">
        <f>_xlfn.XLOOKUP(A555,Product!A$2:A$5901,Product!B$2:B$5901,"Not Found")</f>
        <v>Beauté &amp; Hygiène</v>
      </c>
      <c r="F555" s="25" t="str">
        <f>_xlfn.XLOOKUP(A555,Product!A$2:A$5901,Product!C$2:C$5901,"Not Found")</f>
        <v>Douche et Bain</v>
      </c>
      <c r="G555" s="25" t="str">
        <f>IF(_xlfn.XLOOKUP(A555,Product!A$2:A$5901,Product!D$2:D$5901,"Not Found") = 0,"",_xlfn.XLOOKUP(A555,Product!A$2:A$5901,Product!D$2:D$5901,"Not Found"))</f>
        <v>Brosse et accessoire de bain</v>
      </c>
      <c r="H555" s="30">
        <f>_xlfn.XLOOKUP(A555,Product!A$2:A$5901,Product!E$2:E$5901,"Not Found")</f>
        <v>3.45</v>
      </c>
      <c r="I555" s="25" t="str">
        <f>A555&amp;"_"&amp;E555&amp;"_"&amp;F555&amp;"_"&amp;G555</f>
        <v>21320_Beauté &amp; Hygiène_Douche et Bain_Brosse et accessoire de bain</v>
      </c>
      <c r="J555" s="30">
        <f>D555*H555</f>
        <v>710.7</v>
      </c>
      <c r="K555" s="25">
        <f>IF(D555&gt;0,1,0)</f>
        <v>1</v>
      </c>
      <c r="L555" s="26">
        <f t="shared" si="8"/>
        <v>0</v>
      </c>
    </row>
    <row r="556" spans="1:12" ht="19" hidden="1" x14ac:dyDescent="0.2">
      <c r="A556" s="24">
        <v>21338</v>
      </c>
      <c r="B556" s="24">
        <v>1</v>
      </c>
      <c r="C556" s="24">
        <v>801</v>
      </c>
      <c r="D556" s="24">
        <v>481</v>
      </c>
      <c r="E556" s="25" t="str">
        <f>_xlfn.XLOOKUP(A556,Product!A$2:A$5901,Product!B$2:B$5901,"Not Found")</f>
        <v>Beauté &amp; Hygiène</v>
      </c>
      <c r="F556" s="25" t="str">
        <f>_xlfn.XLOOKUP(A556,Product!A$2:A$5901,Product!C$2:C$5901,"Not Found")</f>
        <v>Soins des cheveux</v>
      </c>
      <c r="G556" s="25" t="str">
        <f>IF(_xlfn.XLOOKUP(A556,Product!A$2:A$5901,Product!D$2:D$5901,"Not Found") = 0,"",_xlfn.XLOOKUP(A556,Product!A$2:A$5901,Product!D$2:D$5901,"Not Found"))</f>
        <v>Colorations naturelles</v>
      </c>
      <c r="H556" s="30">
        <f>_xlfn.XLOOKUP(A556,Product!A$2:A$5901,Product!E$2:E$5901,"Not Found")</f>
        <v>5.55</v>
      </c>
      <c r="I556" s="25" t="str">
        <f>A556&amp;"_"&amp;E556&amp;"_"&amp;F556&amp;"_"&amp;G556</f>
        <v>21338_Beauté &amp; Hygiène_Soins des cheveux_Colorations naturelles</v>
      </c>
      <c r="J556" s="30">
        <f>D556*H556</f>
        <v>2669.5499999999997</v>
      </c>
      <c r="K556" s="25">
        <f>IF(D556&gt;0,1,0)</f>
        <v>1</v>
      </c>
      <c r="L556" s="26">
        <f t="shared" si="8"/>
        <v>0</v>
      </c>
    </row>
    <row r="557" spans="1:12" ht="19" hidden="1" x14ac:dyDescent="0.2">
      <c r="A557" s="24">
        <v>21339</v>
      </c>
      <c r="B557" s="24">
        <v>1</v>
      </c>
      <c r="C557" s="24">
        <v>639</v>
      </c>
      <c r="D557" s="24">
        <v>558</v>
      </c>
      <c r="E557" s="25" t="str">
        <f>_xlfn.XLOOKUP(A557,Product!A$2:A$5901,Product!B$2:B$5901,"Not Found")</f>
        <v>Beauté &amp; Hygiène</v>
      </c>
      <c r="F557" s="25" t="str">
        <f>_xlfn.XLOOKUP(A557,Product!A$2:A$5901,Product!C$2:C$5901,"Not Found")</f>
        <v>Soins des cheveux</v>
      </c>
      <c r="G557" s="25" t="str">
        <f>IF(_xlfn.XLOOKUP(A557,Product!A$2:A$5901,Product!D$2:D$5901,"Not Found") = 0,"",_xlfn.XLOOKUP(A557,Product!A$2:A$5901,Product!D$2:D$5901,"Not Found"))</f>
        <v>Colorations naturelles</v>
      </c>
      <c r="H557" s="30">
        <f>_xlfn.XLOOKUP(A557,Product!A$2:A$5901,Product!E$2:E$5901,"Not Found")</f>
        <v>5.55</v>
      </c>
      <c r="I557" s="25" t="str">
        <f>A557&amp;"_"&amp;E557&amp;"_"&amp;F557&amp;"_"&amp;G557</f>
        <v>21339_Beauté &amp; Hygiène_Soins des cheveux_Colorations naturelles</v>
      </c>
      <c r="J557" s="30">
        <f>D557*H557</f>
        <v>3096.9</v>
      </c>
      <c r="K557" s="25">
        <f>IF(D557&gt;0,1,0)</f>
        <v>1</v>
      </c>
      <c r="L557" s="26">
        <f t="shared" si="8"/>
        <v>0</v>
      </c>
    </row>
    <row r="558" spans="1:12" ht="19" hidden="1" x14ac:dyDescent="0.2">
      <c r="A558" s="24">
        <v>21344</v>
      </c>
      <c r="B558" s="24">
        <v>0</v>
      </c>
      <c r="C558" s="24">
        <v>845</v>
      </c>
      <c r="D558" s="24">
        <v>214</v>
      </c>
      <c r="E558" s="25" t="str">
        <f>_xlfn.XLOOKUP(A558,Product!A$2:A$5901,Product!B$2:B$5901,"Not Found")</f>
        <v>Beauté &amp; Hygiène</v>
      </c>
      <c r="F558" s="25" t="str">
        <f>_xlfn.XLOOKUP(A558,Product!A$2:A$5901,Product!C$2:C$5901,"Not Found")</f>
        <v>Soins des cheveux</v>
      </c>
      <c r="G558" s="25" t="str">
        <f>IF(_xlfn.XLOOKUP(A558,Product!A$2:A$5901,Product!D$2:D$5901,"Not Found") = 0,"",_xlfn.XLOOKUP(A558,Product!A$2:A$5901,Product!D$2:D$5901,"Not Found"))</f>
        <v>Colorations naturelles</v>
      </c>
      <c r="H558" s="30">
        <f>_xlfn.XLOOKUP(A558,Product!A$2:A$5901,Product!E$2:E$5901,"Not Found")</f>
        <v>5.55</v>
      </c>
      <c r="I558" s="25" t="str">
        <f>A558&amp;"_"&amp;E558&amp;"_"&amp;F558&amp;"_"&amp;G558</f>
        <v>21344_Beauté &amp; Hygiène_Soins des cheveux_Colorations naturelles</v>
      </c>
      <c r="J558" s="30">
        <f>D558*H558</f>
        <v>1187.7</v>
      </c>
      <c r="K558" s="25">
        <f>IF(D558&gt;0,1,0)</f>
        <v>1</v>
      </c>
      <c r="L558" s="26">
        <f t="shared" si="8"/>
        <v>0</v>
      </c>
    </row>
    <row r="559" spans="1:12" ht="19" hidden="1" x14ac:dyDescent="0.2">
      <c r="A559" s="24">
        <v>21820</v>
      </c>
      <c r="B559" s="24">
        <v>0</v>
      </c>
      <c r="C559" s="24">
        <v>31</v>
      </c>
      <c r="D559" s="24">
        <v>15</v>
      </c>
      <c r="E559" s="25" t="str">
        <f>_xlfn.XLOOKUP(A559,Product!A$2:A$5901,Product!B$2:B$5901,"Not Found")</f>
        <v>Beauté &amp; Hygiène</v>
      </c>
      <c r="F559" s="25" t="str">
        <f>_xlfn.XLOOKUP(A559,Product!A$2:A$5901,Product!C$2:C$5901,"Not Found")</f>
        <v>Douche et Bain</v>
      </c>
      <c r="G559" s="25" t="str">
        <f>IF(_xlfn.XLOOKUP(A559,Product!A$2:A$5901,Product!D$2:D$5901,"Not Found") = 0,"",_xlfn.XLOOKUP(A559,Product!A$2:A$5901,Product!D$2:D$5901,"Not Found"))</f>
        <v>Gel douche</v>
      </c>
      <c r="H559" s="30">
        <f>_xlfn.XLOOKUP(A559,Product!A$2:A$5901,Product!E$2:E$5901,"Not Found")</f>
        <v>5.35</v>
      </c>
      <c r="I559" s="25" t="str">
        <f>A559&amp;"_"&amp;E559&amp;"_"&amp;F559&amp;"_"&amp;G559</f>
        <v>21820_Beauté &amp; Hygiène_Douche et Bain_Gel douche</v>
      </c>
      <c r="J559" s="30">
        <f>D559*H559</f>
        <v>80.25</v>
      </c>
      <c r="K559" s="25">
        <f>IF(D559&gt;0,1,0)</f>
        <v>1</v>
      </c>
      <c r="L559" s="26">
        <f t="shared" si="8"/>
        <v>0</v>
      </c>
    </row>
    <row r="560" spans="1:12" ht="19" hidden="1" x14ac:dyDescent="0.2">
      <c r="A560" s="24">
        <v>23050</v>
      </c>
      <c r="B560" s="24">
        <v>0</v>
      </c>
      <c r="C560" s="24">
        <v>169</v>
      </c>
      <c r="D560" s="24">
        <v>108</v>
      </c>
      <c r="E560" s="25" t="str">
        <f>_xlfn.XLOOKUP(A560,Product!A$2:A$5901,Product!B$2:B$5901,"Not Found")</f>
        <v>Beauté &amp; Hygiène</v>
      </c>
      <c r="F560" s="25" t="str">
        <f>_xlfn.XLOOKUP(A560,Product!A$2:A$5901,Product!C$2:C$5901,"Not Found")</f>
        <v>Hygiène Bébé, soin maternité</v>
      </c>
      <c r="G560" s="25" t="str">
        <f>IF(_xlfn.XLOOKUP(A560,Product!A$2:A$5901,Product!D$2:D$5901,"Not Found") = 0,"",_xlfn.XLOOKUP(A560,Product!A$2:A$5901,Product!D$2:D$5901,"Not Found"))</f>
        <v>Bébé, hygiène et soin</v>
      </c>
      <c r="H560" s="30">
        <f>_xlfn.XLOOKUP(A560,Product!A$2:A$5901,Product!E$2:E$5901,"Not Found")</f>
        <v>8.5</v>
      </c>
      <c r="I560" s="25" t="str">
        <f>A560&amp;"_"&amp;E560&amp;"_"&amp;F560&amp;"_"&amp;G560</f>
        <v>23050_Beauté &amp; Hygiène_Hygiène Bébé, soin maternité_Bébé, hygiène et soin</v>
      </c>
      <c r="J560" s="30">
        <f>D560*H560</f>
        <v>918</v>
      </c>
      <c r="K560" s="25">
        <f>IF(D560&gt;0,1,0)</f>
        <v>1</v>
      </c>
      <c r="L560" s="26">
        <f t="shared" si="8"/>
        <v>0</v>
      </c>
    </row>
    <row r="561" spans="1:12" ht="19" hidden="1" x14ac:dyDescent="0.2">
      <c r="A561" s="24">
        <v>23061</v>
      </c>
      <c r="B561" s="24">
        <v>0</v>
      </c>
      <c r="C561" s="24">
        <v>223</v>
      </c>
      <c r="D561" s="24">
        <v>6</v>
      </c>
      <c r="E561" s="25" t="str">
        <f>_xlfn.XLOOKUP(A561,Product!A$2:A$5901,Product!B$2:B$5901,"Not Found")</f>
        <v>Beauté &amp; Hygiène</v>
      </c>
      <c r="F561" s="25" t="str">
        <f>_xlfn.XLOOKUP(A561,Product!A$2:A$5901,Product!C$2:C$5901,"Not Found")</f>
        <v>Soins des cheveux</v>
      </c>
      <c r="G561" s="25" t="str">
        <f>IF(_xlfn.XLOOKUP(A561,Product!A$2:A$5901,Product!D$2:D$5901,"Not Found") = 0,"",_xlfn.XLOOKUP(A561,Product!A$2:A$5901,Product!D$2:D$5901,"Not Found"))</f>
        <v>Gel et crème coiffante</v>
      </c>
      <c r="H561" s="30">
        <f>_xlfn.XLOOKUP(A561,Product!A$2:A$5901,Product!E$2:E$5901,"Not Found")</f>
        <v>3.16</v>
      </c>
      <c r="I561" s="25" t="str">
        <f>A561&amp;"_"&amp;E561&amp;"_"&amp;F561&amp;"_"&amp;G561</f>
        <v>23061_Beauté &amp; Hygiène_Soins des cheveux_Gel et crème coiffante</v>
      </c>
      <c r="J561" s="30">
        <f>D561*H561</f>
        <v>18.96</v>
      </c>
      <c r="K561" s="25">
        <f>IF(D561&gt;0,1,0)</f>
        <v>1</v>
      </c>
      <c r="L561" s="26">
        <f t="shared" si="8"/>
        <v>0</v>
      </c>
    </row>
    <row r="562" spans="1:12" ht="19" hidden="1" x14ac:dyDescent="0.2">
      <c r="A562" s="24">
        <v>23073</v>
      </c>
      <c r="B562" s="24">
        <v>1</v>
      </c>
      <c r="C562" s="24">
        <v>349</v>
      </c>
      <c r="D562" s="24">
        <v>88</v>
      </c>
      <c r="E562" s="25" t="str">
        <f>_xlfn.XLOOKUP(A562,Product!A$2:A$5901,Product!B$2:B$5901,"Not Found")</f>
        <v>Beauté &amp; Hygiène</v>
      </c>
      <c r="F562" s="25" t="str">
        <f>_xlfn.XLOOKUP(A562,Product!A$2:A$5901,Product!C$2:C$5901,"Not Found")</f>
        <v>Hygiène</v>
      </c>
      <c r="G562" s="25" t="str">
        <f>IF(_xlfn.XLOOKUP(A562,Product!A$2:A$5901,Product!D$2:D$5901,"Not Found") = 0,"",_xlfn.XLOOKUP(A562,Product!A$2:A$5901,Product!D$2:D$5901,"Not Found"))</f>
        <v>Déodorants</v>
      </c>
      <c r="H562" s="30">
        <f>_xlfn.XLOOKUP(A562,Product!A$2:A$5901,Product!E$2:E$5901,"Not Found")</f>
        <v>4.75</v>
      </c>
      <c r="I562" s="25" t="str">
        <f>A562&amp;"_"&amp;E562&amp;"_"&amp;F562&amp;"_"&amp;G562</f>
        <v>23073_Beauté &amp; Hygiène_Hygiène_Déodorants</v>
      </c>
      <c r="J562" s="30">
        <f>D562*H562</f>
        <v>418</v>
      </c>
      <c r="K562" s="25">
        <f>IF(D562&gt;0,1,0)</f>
        <v>1</v>
      </c>
      <c r="L562" s="26">
        <f t="shared" si="8"/>
        <v>0</v>
      </c>
    </row>
    <row r="563" spans="1:12" ht="19" hidden="1" x14ac:dyDescent="0.2">
      <c r="A563" s="24">
        <v>23074</v>
      </c>
      <c r="B563" s="24">
        <v>1</v>
      </c>
      <c r="C563" s="24">
        <v>689</v>
      </c>
      <c r="D563" s="24">
        <v>518</v>
      </c>
      <c r="E563" s="25" t="str">
        <f>_xlfn.XLOOKUP(A563,Product!A$2:A$5901,Product!B$2:B$5901,"Not Found")</f>
        <v>Beauté &amp; Hygiène</v>
      </c>
      <c r="F563" s="25" t="str">
        <f>_xlfn.XLOOKUP(A563,Product!A$2:A$5901,Product!C$2:C$5901,"Not Found")</f>
        <v>Soins Homme</v>
      </c>
      <c r="G563" s="25" t="str">
        <f>IF(_xlfn.XLOOKUP(A563,Product!A$2:A$5901,Product!D$2:D$5901,"Not Found") = 0,"",_xlfn.XLOOKUP(A563,Product!A$2:A$5901,Product!D$2:D$5901,"Not Found"))</f>
        <v>Déodorants et eau de toilette</v>
      </c>
      <c r="H563" s="30">
        <f>_xlfn.XLOOKUP(A563,Product!A$2:A$5901,Product!E$2:E$5901,"Not Found")</f>
        <v>4.9400000000000004</v>
      </c>
      <c r="I563" s="25" t="str">
        <f>A563&amp;"_"&amp;E563&amp;"_"&amp;F563&amp;"_"&amp;G563</f>
        <v>23074_Beauté &amp; Hygiène_Soins Homme_Déodorants et eau de toilette</v>
      </c>
      <c r="J563" s="30">
        <f>D563*H563</f>
        <v>2558.92</v>
      </c>
      <c r="K563" s="25">
        <f>IF(D563&gt;0,1,0)</f>
        <v>1</v>
      </c>
      <c r="L563" s="26">
        <f t="shared" si="8"/>
        <v>0</v>
      </c>
    </row>
    <row r="564" spans="1:12" ht="19" hidden="1" x14ac:dyDescent="0.2">
      <c r="A564" s="24">
        <v>23628</v>
      </c>
      <c r="B564" s="24">
        <v>0</v>
      </c>
      <c r="C564" s="24">
        <v>653</v>
      </c>
      <c r="D564" s="24">
        <v>73</v>
      </c>
      <c r="E564" s="25" t="str">
        <f>_xlfn.XLOOKUP(A564,Product!A$2:A$5901,Product!B$2:B$5901,"Not Found")</f>
        <v>Beauté &amp; Hygiène</v>
      </c>
      <c r="F564" s="25" t="str">
        <f>_xlfn.XLOOKUP(A564,Product!A$2:A$5901,Product!C$2:C$5901,"Not Found")</f>
        <v>Cosmétique maison DIY</v>
      </c>
      <c r="G564" s="25" t="str">
        <f>IF(_xlfn.XLOOKUP(A564,Product!A$2:A$5901,Product!D$2:D$5901,"Not Found") = 0,"",_xlfn.XLOOKUP(A564,Product!A$2:A$5901,Product!D$2:D$5901,"Not Found"))</f>
        <v>Ingrédient de base DIY</v>
      </c>
      <c r="H564" s="30">
        <f>_xlfn.XLOOKUP(A564,Product!A$2:A$5901,Product!E$2:E$5901,"Not Found")</f>
        <v>1.49</v>
      </c>
      <c r="I564" s="25" t="str">
        <f>A564&amp;"_"&amp;E564&amp;"_"&amp;F564&amp;"_"&amp;G564</f>
        <v>23628_Beauté &amp; Hygiène_Cosmétique maison DIY_Ingrédient de base DIY</v>
      </c>
      <c r="J564" s="30">
        <f>D564*H564</f>
        <v>108.77</v>
      </c>
      <c r="K564" s="25">
        <f>IF(D564&gt;0,1,0)</f>
        <v>1</v>
      </c>
      <c r="L564" s="26">
        <f t="shared" si="8"/>
        <v>0</v>
      </c>
    </row>
    <row r="565" spans="1:12" ht="19" hidden="1" x14ac:dyDescent="0.2">
      <c r="A565" s="24">
        <v>23649</v>
      </c>
      <c r="B565" s="24">
        <v>0</v>
      </c>
      <c r="C565" s="24">
        <v>713</v>
      </c>
      <c r="D565" s="24">
        <v>34</v>
      </c>
      <c r="E565" s="25" t="str">
        <f>_xlfn.XLOOKUP(A565,Product!A$2:A$5901,Product!B$2:B$5901,"Not Found")</f>
        <v>Beauté &amp; Hygiène</v>
      </c>
      <c r="F565" s="25" t="str">
        <f>_xlfn.XLOOKUP(A565,Product!A$2:A$5901,Product!C$2:C$5901,"Not Found")</f>
        <v>Cosmétique maison DIY</v>
      </c>
      <c r="G565" s="25" t="str">
        <f>IF(_xlfn.XLOOKUP(A565,Product!A$2:A$5901,Product!D$2:D$5901,"Not Found") = 0,"",_xlfn.XLOOKUP(A565,Product!A$2:A$5901,Product!D$2:D$5901,"Not Found"))</f>
        <v>Ustensile, contenant DIY</v>
      </c>
      <c r="H565" s="30">
        <f>_xlfn.XLOOKUP(A565,Product!A$2:A$5901,Product!E$2:E$5901,"Not Found")</f>
        <v>1.7</v>
      </c>
      <c r="I565" s="25" t="str">
        <f>A565&amp;"_"&amp;E565&amp;"_"&amp;F565&amp;"_"&amp;G565</f>
        <v>23649_Beauté &amp; Hygiène_Cosmétique maison DIY_Ustensile, contenant DIY</v>
      </c>
      <c r="J565" s="30">
        <f>D565*H565</f>
        <v>57.8</v>
      </c>
      <c r="K565" s="25">
        <f>IF(D565&gt;0,1,0)</f>
        <v>1</v>
      </c>
      <c r="L565" s="26">
        <f t="shared" si="8"/>
        <v>0</v>
      </c>
    </row>
    <row r="566" spans="1:12" ht="19" hidden="1" x14ac:dyDescent="0.2">
      <c r="A566" s="24">
        <v>23662</v>
      </c>
      <c r="B566" s="24">
        <v>1</v>
      </c>
      <c r="C566" s="24">
        <v>769</v>
      </c>
      <c r="D566" s="24">
        <v>759</v>
      </c>
      <c r="E566" s="25" t="str">
        <f>_xlfn.XLOOKUP(A566,Product!A$2:A$5901,Product!B$2:B$5901,"Not Found")</f>
        <v>Beauté &amp; Hygiène</v>
      </c>
      <c r="F566" s="25" t="str">
        <f>_xlfn.XLOOKUP(A566,Product!A$2:A$5901,Product!C$2:C$5901,"Not Found")</f>
        <v>Cosmétique maison DIY</v>
      </c>
      <c r="G566" s="25" t="str">
        <f>IF(_xlfn.XLOOKUP(A566,Product!A$2:A$5901,Product!D$2:D$5901,"Not Found") = 0,"",_xlfn.XLOOKUP(A566,Product!A$2:A$5901,Product!D$2:D$5901,"Not Found"))</f>
        <v>Ustensile, contenant DIY</v>
      </c>
      <c r="H566" s="30">
        <f>_xlfn.XLOOKUP(A566,Product!A$2:A$5901,Product!E$2:E$5901,"Not Found")</f>
        <v>0.96</v>
      </c>
      <c r="I566" s="25" t="str">
        <f>A566&amp;"_"&amp;E566&amp;"_"&amp;F566&amp;"_"&amp;G566</f>
        <v>23662_Beauté &amp; Hygiène_Cosmétique maison DIY_Ustensile, contenant DIY</v>
      </c>
      <c r="J566" s="30">
        <f>D566*H566</f>
        <v>728.64</v>
      </c>
      <c r="K566" s="25">
        <f>IF(D566&gt;0,1,0)</f>
        <v>1</v>
      </c>
      <c r="L566" s="26">
        <f t="shared" si="8"/>
        <v>0</v>
      </c>
    </row>
    <row r="567" spans="1:12" ht="38" hidden="1" x14ac:dyDescent="0.2">
      <c r="A567" s="24">
        <v>26313</v>
      </c>
      <c r="B567" s="24">
        <v>0</v>
      </c>
      <c r="C567" s="24">
        <v>89</v>
      </c>
      <c r="D567" s="24">
        <v>59</v>
      </c>
      <c r="E567" s="25" t="str">
        <f>_xlfn.XLOOKUP(A567,Product!A$2:A$5901,Product!B$2:B$5901,"Not Found")</f>
        <v>Beauté &amp; Hygiène</v>
      </c>
      <c r="F567" s="25" t="str">
        <f>_xlfn.XLOOKUP(A567,Product!A$2:A$5901,Product!C$2:C$5901,"Not Found")</f>
        <v>Hygiène Bébé, soin maternité</v>
      </c>
      <c r="G567" s="25" t="str">
        <f>IF(_xlfn.XLOOKUP(A567,Product!A$2:A$5901,Product!D$2:D$5901,"Not Found") = 0,"",_xlfn.XLOOKUP(A567,Product!A$2:A$5901,Product!D$2:D$5901,"Not Found"))</f>
        <v>Enfant, hygiène et soin</v>
      </c>
      <c r="H567" s="30">
        <f>_xlfn.XLOOKUP(A567,Product!A$2:A$5901,Product!E$2:E$5901,"Not Found")</f>
        <v>4.41</v>
      </c>
      <c r="I567" s="25" t="str">
        <f>A567&amp;"_"&amp;E567&amp;"_"&amp;F567&amp;"_"&amp;G567</f>
        <v>26313_Beauté &amp; Hygiène_Hygiène Bébé, soin maternité_Enfant, hygiène et soin</v>
      </c>
      <c r="J567" s="30">
        <f>D567*H567</f>
        <v>260.19</v>
      </c>
      <c r="K567" s="25">
        <f>IF(D567&gt;0,1,0)</f>
        <v>1</v>
      </c>
      <c r="L567" s="26">
        <f t="shared" si="8"/>
        <v>0</v>
      </c>
    </row>
    <row r="568" spans="1:12" ht="38" hidden="1" x14ac:dyDescent="0.2">
      <c r="A568" s="24">
        <v>26314</v>
      </c>
      <c r="B568" s="24">
        <v>1</v>
      </c>
      <c r="C568" s="24">
        <v>770</v>
      </c>
      <c r="D568" s="24">
        <v>330</v>
      </c>
      <c r="E568" s="25" t="str">
        <f>_xlfn.XLOOKUP(A568,Product!A$2:A$5901,Product!B$2:B$5901,"Not Found")</f>
        <v>Beauté &amp; Hygiène</v>
      </c>
      <c r="F568" s="25" t="str">
        <f>_xlfn.XLOOKUP(A568,Product!A$2:A$5901,Product!C$2:C$5901,"Not Found")</f>
        <v>Hygiène Bébé, soin maternité</v>
      </c>
      <c r="G568" s="25" t="str">
        <f>IF(_xlfn.XLOOKUP(A568,Product!A$2:A$5901,Product!D$2:D$5901,"Not Found") = 0,"",_xlfn.XLOOKUP(A568,Product!A$2:A$5901,Product!D$2:D$5901,"Not Found"))</f>
        <v>Enfant, hygiène et soin</v>
      </c>
      <c r="H568" s="30">
        <f>_xlfn.XLOOKUP(A568,Product!A$2:A$5901,Product!E$2:E$5901,"Not Found")</f>
        <v>4.25</v>
      </c>
      <c r="I568" s="25" t="str">
        <f>A568&amp;"_"&amp;E568&amp;"_"&amp;F568&amp;"_"&amp;G568</f>
        <v>26314_Beauté &amp; Hygiène_Hygiène Bébé, soin maternité_Enfant, hygiène et soin</v>
      </c>
      <c r="J568" s="30">
        <f>D568*H568</f>
        <v>1402.5</v>
      </c>
      <c r="K568" s="25">
        <f>IF(D568&gt;0,1,0)</f>
        <v>1</v>
      </c>
      <c r="L568" s="26">
        <f t="shared" si="8"/>
        <v>0</v>
      </c>
    </row>
    <row r="569" spans="1:12" ht="19" hidden="1" x14ac:dyDescent="0.2">
      <c r="A569" s="24">
        <v>27509</v>
      </c>
      <c r="B569" s="24">
        <v>1</v>
      </c>
      <c r="C569" s="24">
        <v>659</v>
      </c>
      <c r="D569" s="24">
        <v>136</v>
      </c>
      <c r="E569" s="25" t="str">
        <f>_xlfn.XLOOKUP(A569,Product!A$2:A$5901,Product!B$2:B$5901,"Not Found")</f>
        <v>Beauté &amp; Hygiène</v>
      </c>
      <c r="F569" s="25" t="str">
        <f>_xlfn.XLOOKUP(A569,Product!A$2:A$5901,Product!C$2:C$5901,"Not Found")</f>
        <v>Soins des cheveux</v>
      </c>
      <c r="G569" s="25" t="str">
        <f>IF(_xlfn.XLOOKUP(A569,Product!A$2:A$5901,Product!D$2:D$5901,"Not Found") = 0,"",_xlfn.XLOOKUP(A569,Product!A$2:A$5901,Product!D$2:D$5901,"Not Found"))</f>
        <v>Shampoing par type de cheveux</v>
      </c>
      <c r="H569" s="30">
        <f>_xlfn.XLOOKUP(A569,Product!A$2:A$5901,Product!E$2:E$5901,"Not Found")</f>
        <v>6.31</v>
      </c>
      <c r="I569" s="25" t="str">
        <f>A569&amp;"_"&amp;E569&amp;"_"&amp;F569&amp;"_"&amp;G569</f>
        <v>27509_Beauté &amp; Hygiène_Soins des cheveux_Shampoing par type de cheveux</v>
      </c>
      <c r="J569" s="30">
        <f>D569*H569</f>
        <v>858.16</v>
      </c>
      <c r="K569" s="25">
        <f>IF(D569&gt;0,1,0)</f>
        <v>1</v>
      </c>
      <c r="L569" s="26">
        <f t="shared" si="8"/>
        <v>0</v>
      </c>
    </row>
    <row r="570" spans="1:12" ht="19" hidden="1" x14ac:dyDescent="0.2">
      <c r="A570" s="24">
        <v>27534</v>
      </c>
      <c r="B570" s="24">
        <v>0</v>
      </c>
      <c r="C570" s="24">
        <v>390</v>
      </c>
      <c r="D570" s="24">
        <v>151</v>
      </c>
      <c r="E570" s="25" t="str">
        <f>_xlfn.XLOOKUP(A570,Product!A$2:A$5901,Product!B$2:B$5901,"Not Found")</f>
        <v>Beauté &amp; Hygiène</v>
      </c>
      <c r="F570" s="25" t="str">
        <f>_xlfn.XLOOKUP(A570,Product!A$2:A$5901,Product!C$2:C$5901,"Not Found")</f>
        <v>Soins Homme</v>
      </c>
      <c r="G570" s="25" t="str">
        <f>IF(_xlfn.XLOOKUP(A570,Product!A$2:A$5901,Product!D$2:D$5901,"Not Found") = 0,"",_xlfn.XLOOKUP(A570,Product!A$2:A$5901,Product!D$2:D$5901,"Not Found"))</f>
        <v>Déodorants et eau de toilette</v>
      </c>
      <c r="H570" s="30">
        <f>_xlfn.XLOOKUP(A570,Product!A$2:A$5901,Product!E$2:E$5901,"Not Found")</f>
        <v>2.68</v>
      </c>
      <c r="I570" s="25" t="str">
        <f>A570&amp;"_"&amp;E570&amp;"_"&amp;F570&amp;"_"&amp;G570</f>
        <v>27534_Beauté &amp; Hygiène_Soins Homme_Déodorants et eau de toilette</v>
      </c>
      <c r="J570" s="30">
        <f>D570*H570</f>
        <v>404.68</v>
      </c>
      <c r="K570" s="25">
        <f>IF(D570&gt;0,1,0)</f>
        <v>1</v>
      </c>
      <c r="L570" s="26">
        <f t="shared" si="8"/>
        <v>0</v>
      </c>
    </row>
    <row r="571" spans="1:12" ht="38" hidden="1" x14ac:dyDescent="0.2">
      <c r="A571" s="24">
        <v>27764</v>
      </c>
      <c r="B571" s="24">
        <v>0</v>
      </c>
      <c r="C571" s="24">
        <v>819</v>
      </c>
      <c r="D571" s="24">
        <v>178</v>
      </c>
      <c r="E571" s="25" t="str">
        <f>_xlfn.XLOOKUP(A571,Product!A$2:A$5901,Product!B$2:B$5901,"Not Found")</f>
        <v>Beauté &amp; Hygiène</v>
      </c>
      <c r="F571" s="25" t="str">
        <f>_xlfn.XLOOKUP(A571,Product!A$2:A$5901,Product!C$2:C$5901,"Not Found")</f>
        <v>Hygiène Bébé, soin maternité</v>
      </c>
      <c r="G571" s="25" t="str">
        <f>IF(_xlfn.XLOOKUP(A571,Product!A$2:A$5901,Product!D$2:D$5901,"Not Found") = 0,"",_xlfn.XLOOKUP(A571,Product!A$2:A$5901,Product!D$2:D$5901,"Not Found"))</f>
        <v>Enfant, hygiène et soin</v>
      </c>
      <c r="H571" s="30">
        <f>_xlfn.XLOOKUP(A571,Product!A$2:A$5901,Product!E$2:E$5901,"Not Found")</f>
        <v>5.33</v>
      </c>
      <c r="I571" s="25" t="str">
        <f>A571&amp;"_"&amp;E571&amp;"_"&amp;F571&amp;"_"&amp;G571</f>
        <v>27764_Beauté &amp; Hygiène_Hygiène Bébé, soin maternité_Enfant, hygiène et soin</v>
      </c>
      <c r="J571" s="30">
        <f>D571*H571</f>
        <v>948.74</v>
      </c>
      <c r="K571" s="25">
        <f>IF(D571&gt;0,1,0)</f>
        <v>1</v>
      </c>
      <c r="L571" s="26">
        <f t="shared" si="8"/>
        <v>0</v>
      </c>
    </row>
    <row r="572" spans="1:12" ht="38" hidden="1" x14ac:dyDescent="0.2">
      <c r="A572" s="24">
        <v>27765</v>
      </c>
      <c r="B572" s="24">
        <v>0</v>
      </c>
      <c r="C572" s="24">
        <v>908</v>
      </c>
      <c r="D572" s="24">
        <v>216</v>
      </c>
      <c r="E572" s="25" t="str">
        <f>_xlfn.XLOOKUP(A572,Product!A$2:A$5901,Product!B$2:B$5901,"Not Found")</f>
        <v>Beauté &amp; Hygiène</v>
      </c>
      <c r="F572" s="25" t="str">
        <f>_xlfn.XLOOKUP(A572,Product!A$2:A$5901,Product!C$2:C$5901,"Not Found")</f>
        <v>Hygiène Bébé, soin maternité</v>
      </c>
      <c r="G572" s="25" t="str">
        <f>IF(_xlfn.XLOOKUP(A572,Product!A$2:A$5901,Product!D$2:D$5901,"Not Found") = 0,"",_xlfn.XLOOKUP(A572,Product!A$2:A$5901,Product!D$2:D$5901,"Not Found"))</f>
        <v>Enfant, hygiène et soin</v>
      </c>
      <c r="H572" s="30">
        <f>_xlfn.XLOOKUP(A572,Product!A$2:A$5901,Product!E$2:E$5901,"Not Found")</f>
        <v>5.33</v>
      </c>
      <c r="I572" s="25" t="str">
        <f>A572&amp;"_"&amp;E572&amp;"_"&amp;F572&amp;"_"&amp;G572</f>
        <v>27765_Beauté &amp; Hygiène_Hygiène Bébé, soin maternité_Enfant, hygiène et soin</v>
      </c>
      <c r="J572" s="30">
        <f>D572*H572</f>
        <v>1151.28</v>
      </c>
      <c r="K572" s="25">
        <f>IF(D572&gt;0,1,0)</f>
        <v>1</v>
      </c>
      <c r="L572" s="26">
        <f t="shared" si="8"/>
        <v>0</v>
      </c>
    </row>
    <row r="573" spans="1:12" ht="19" hidden="1" x14ac:dyDescent="0.2">
      <c r="A573" s="24">
        <v>27843</v>
      </c>
      <c r="B573" s="24">
        <v>1</v>
      </c>
      <c r="C573" s="24">
        <v>683</v>
      </c>
      <c r="D573" s="24">
        <v>675</v>
      </c>
      <c r="E573" s="25" t="str">
        <f>_xlfn.XLOOKUP(A573,Product!A$2:A$5901,Product!B$2:B$5901,"Not Found")</f>
        <v>Beauté &amp; Hygiène</v>
      </c>
      <c r="F573" s="25" t="str">
        <f>_xlfn.XLOOKUP(A573,Product!A$2:A$5901,Product!C$2:C$5901,"Not Found")</f>
        <v>Hygiène Bébé, soin maternité</v>
      </c>
      <c r="G573" s="25" t="str">
        <f>IF(_xlfn.XLOOKUP(A573,Product!A$2:A$5901,Product!D$2:D$5901,"Not Found") = 0,"",_xlfn.XLOOKUP(A573,Product!A$2:A$5901,Product!D$2:D$5901,"Not Found"))</f>
        <v>Change bébé</v>
      </c>
      <c r="H573" s="30">
        <f>_xlfn.XLOOKUP(A573,Product!A$2:A$5901,Product!E$2:E$5901,"Not Found")</f>
        <v>3.16</v>
      </c>
      <c r="I573" s="25" t="str">
        <f>A573&amp;"_"&amp;E573&amp;"_"&amp;F573&amp;"_"&amp;G573</f>
        <v>27843_Beauté &amp; Hygiène_Hygiène Bébé, soin maternité_Change bébé</v>
      </c>
      <c r="J573" s="30">
        <f>D573*H573</f>
        <v>2133</v>
      </c>
      <c r="K573" s="25">
        <f>IF(D573&gt;0,1,0)</f>
        <v>1</v>
      </c>
      <c r="L573" s="26">
        <f t="shared" si="8"/>
        <v>0</v>
      </c>
    </row>
    <row r="574" spans="1:12" ht="19" hidden="1" x14ac:dyDescent="0.2">
      <c r="A574" s="24">
        <v>27845</v>
      </c>
      <c r="B574" s="24">
        <v>1</v>
      </c>
      <c r="C574" s="24">
        <v>600</v>
      </c>
      <c r="D574" s="24">
        <v>533</v>
      </c>
      <c r="E574" s="25" t="str">
        <f>_xlfn.XLOOKUP(A574,Product!A$2:A$5901,Product!B$2:B$5901,"Not Found")</f>
        <v>Beauté &amp; Hygiène</v>
      </c>
      <c r="F574" s="25" t="str">
        <f>_xlfn.XLOOKUP(A574,Product!A$2:A$5901,Product!C$2:C$5901,"Not Found")</f>
        <v>Hygiène Bébé, soin maternité</v>
      </c>
      <c r="G574" s="25" t="str">
        <f>IF(_xlfn.XLOOKUP(A574,Product!A$2:A$5901,Product!D$2:D$5901,"Not Found") = 0,"",_xlfn.XLOOKUP(A574,Product!A$2:A$5901,Product!D$2:D$5901,"Not Found"))</f>
        <v>Change bébé</v>
      </c>
      <c r="H574" s="30">
        <f>_xlfn.XLOOKUP(A574,Product!A$2:A$5901,Product!E$2:E$5901,"Not Found")</f>
        <v>5.53</v>
      </c>
      <c r="I574" s="25" t="str">
        <f>A574&amp;"_"&amp;E574&amp;"_"&amp;F574&amp;"_"&amp;G574</f>
        <v>27845_Beauté &amp; Hygiène_Hygiène Bébé, soin maternité_Change bébé</v>
      </c>
      <c r="J574" s="30">
        <f>D574*H574</f>
        <v>2947.4900000000002</v>
      </c>
      <c r="K574" s="25">
        <f>IF(D574&gt;0,1,0)</f>
        <v>1</v>
      </c>
      <c r="L574" s="26">
        <f t="shared" si="8"/>
        <v>0</v>
      </c>
    </row>
    <row r="575" spans="1:12" ht="19" hidden="1" x14ac:dyDescent="0.2">
      <c r="A575" s="24">
        <v>27848</v>
      </c>
      <c r="B575" s="24">
        <v>1</v>
      </c>
      <c r="C575" s="24">
        <v>908</v>
      </c>
      <c r="D575" s="24">
        <v>497</v>
      </c>
      <c r="E575" s="25" t="str">
        <f>_xlfn.XLOOKUP(A575,Product!A$2:A$5901,Product!B$2:B$5901,"Not Found")</f>
        <v>Beauté &amp; Hygiène</v>
      </c>
      <c r="F575" s="25" t="str">
        <f>_xlfn.XLOOKUP(A575,Product!A$2:A$5901,Product!C$2:C$5901,"Not Found")</f>
        <v>Hygiène Bébé, soin maternité</v>
      </c>
      <c r="G575" s="25" t="str">
        <f>IF(_xlfn.XLOOKUP(A575,Product!A$2:A$5901,Product!D$2:D$5901,"Not Found") = 0,"",_xlfn.XLOOKUP(A575,Product!A$2:A$5901,Product!D$2:D$5901,"Not Found"))</f>
        <v>Bébé, hygiène et soin</v>
      </c>
      <c r="H575" s="30">
        <f>_xlfn.XLOOKUP(A575,Product!A$2:A$5901,Product!E$2:E$5901,"Not Found")</f>
        <v>6.08</v>
      </c>
      <c r="I575" s="25" t="str">
        <f>A575&amp;"_"&amp;E575&amp;"_"&amp;F575&amp;"_"&amp;G575</f>
        <v>27848_Beauté &amp; Hygiène_Hygiène Bébé, soin maternité_Bébé, hygiène et soin</v>
      </c>
      <c r="J575" s="30">
        <f>D575*H575</f>
        <v>3021.76</v>
      </c>
      <c r="K575" s="25">
        <f>IF(D575&gt;0,1,0)</f>
        <v>1</v>
      </c>
      <c r="L575" s="26">
        <f t="shared" si="8"/>
        <v>0</v>
      </c>
    </row>
    <row r="576" spans="1:12" ht="19" hidden="1" x14ac:dyDescent="0.2">
      <c r="A576" s="24">
        <v>27984</v>
      </c>
      <c r="B576" s="24">
        <v>0</v>
      </c>
      <c r="C576" s="24">
        <v>140</v>
      </c>
      <c r="D576" s="24">
        <v>116</v>
      </c>
      <c r="E576" s="25" t="str">
        <f>_xlfn.XLOOKUP(A576,Product!A$2:A$5901,Product!B$2:B$5901,"Not Found")</f>
        <v>Beauté &amp; Hygiène</v>
      </c>
      <c r="F576" s="25" t="str">
        <f>_xlfn.XLOOKUP(A576,Product!A$2:A$5901,Product!C$2:C$5901,"Not Found")</f>
        <v>Soins du visage</v>
      </c>
      <c r="G576" s="25" t="str">
        <f>IF(_xlfn.XLOOKUP(A576,Product!A$2:A$5901,Product!D$2:D$5901,"Not Found") = 0,"",_xlfn.XLOOKUP(A576,Product!A$2:A$5901,Product!D$2:D$5901,"Not Found"))</f>
        <v>Peaux matures, anti-âge</v>
      </c>
      <c r="H576" s="30">
        <f>_xlfn.XLOOKUP(A576,Product!A$2:A$5901,Product!E$2:E$5901,"Not Found")</f>
        <v>12.78</v>
      </c>
      <c r="I576" s="25" t="str">
        <f>A576&amp;"_"&amp;E576&amp;"_"&amp;F576&amp;"_"&amp;G576</f>
        <v>27984_Beauté &amp; Hygiène_Soins du visage_Peaux matures, anti-âge</v>
      </c>
      <c r="J576" s="30">
        <f>D576*H576</f>
        <v>1482.48</v>
      </c>
      <c r="K576" s="25">
        <f>IF(D576&gt;0,1,0)</f>
        <v>1</v>
      </c>
      <c r="L576" s="26">
        <f t="shared" si="8"/>
        <v>0</v>
      </c>
    </row>
    <row r="577" spans="1:12" ht="19" hidden="1" x14ac:dyDescent="0.2">
      <c r="A577" s="24">
        <v>28009</v>
      </c>
      <c r="B577" s="24">
        <v>0</v>
      </c>
      <c r="C577" s="24">
        <v>951</v>
      </c>
      <c r="D577" s="24">
        <v>895</v>
      </c>
      <c r="E577" s="25" t="str">
        <f>_xlfn.XLOOKUP(A577,Product!A$2:A$5901,Product!B$2:B$5901,"Not Found")</f>
        <v>Beauté &amp; Hygiène</v>
      </c>
      <c r="F577" s="25" t="str">
        <f>_xlfn.XLOOKUP(A577,Product!A$2:A$5901,Product!C$2:C$5901,"Not Found")</f>
        <v>Soins Homme</v>
      </c>
      <c r="G577" s="25" t="str">
        <f>IF(_xlfn.XLOOKUP(A577,Product!A$2:A$5901,Product!D$2:D$5901,"Not Found") = 0,"",_xlfn.XLOOKUP(A577,Product!A$2:A$5901,Product!D$2:D$5901,"Not Found"))</f>
        <v>Soins du visage homme</v>
      </c>
      <c r="H577" s="30">
        <f>_xlfn.XLOOKUP(A577,Product!A$2:A$5901,Product!E$2:E$5901,"Not Found")</f>
        <v>8.1999999999999993</v>
      </c>
      <c r="I577" s="25" t="str">
        <f>A577&amp;"_"&amp;E577&amp;"_"&amp;F577&amp;"_"&amp;G577</f>
        <v>28009_Beauté &amp; Hygiène_Soins Homme_Soins du visage homme</v>
      </c>
      <c r="J577" s="30">
        <f>D577*H577</f>
        <v>7338.9999999999991</v>
      </c>
      <c r="K577" s="25">
        <f>IF(D577&gt;0,1,0)</f>
        <v>1</v>
      </c>
      <c r="L577" s="26">
        <f t="shared" si="8"/>
        <v>0</v>
      </c>
    </row>
    <row r="578" spans="1:12" ht="19" hidden="1" x14ac:dyDescent="0.2">
      <c r="A578" s="24">
        <v>28888</v>
      </c>
      <c r="B578" s="24">
        <v>1</v>
      </c>
      <c r="C578" s="24">
        <v>821</v>
      </c>
      <c r="D578" s="24">
        <v>712</v>
      </c>
      <c r="E578" s="25" t="str">
        <f>_xlfn.XLOOKUP(A578,Product!A$2:A$5901,Product!B$2:B$5901,"Not Found")</f>
        <v>Beauté &amp; Hygiène</v>
      </c>
      <c r="F578" s="25" t="str">
        <f>_xlfn.XLOOKUP(A578,Product!A$2:A$5901,Product!C$2:C$5901,"Not Found")</f>
        <v>Soins du corps</v>
      </c>
      <c r="G578" s="25" t="str">
        <f>IF(_xlfn.XLOOKUP(A578,Product!A$2:A$5901,Product!D$2:D$5901,"Not Found") = 0,"",_xlfn.XLOOKUP(A578,Product!A$2:A$5901,Product!D$2:D$5901,"Not Found"))</f>
        <v>Soins mains et ongles</v>
      </c>
      <c r="H578" s="30">
        <f>_xlfn.XLOOKUP(A578,Product!A$2:A$5901,Product!E$2:E$5901,"Not Found")</f>
        <v>2.4</v>
      </c>
      <c r="I578" s="25" t="str">
        <f>A578&amp;"_"&amp;E578&amp;"_"&amp;F578&amp;"_"&amp;G578</f>
        <v>28888_Beauté &amp; Hygiène_Soins du corps_Soins mains et ongles</v>
      </c>
      <c r="J578" s="30">
        <f>D578*H578</f>
        <v>1708.8</v>
      </c>
      <c r="K578" s="25">
        <f>IF(D578&gt;0,1,0)</f>
        <v>1</v>
      </c>
      <c r="L578" s="26">
        <f t="shared" si="8"/>
        <v>0</v>
      </c>
    </row>
    <row r="579" spans="1:12" ht="19" hidden="1" x14ac:dyDescent="0.2">
      <c r="A579" s="24">
        <v>28890</v>
      </c>
      <c r="B579" s="24">
        <v>1</v>
      </c>
      <c r="C579" s="24">
        <v>512</v>
      </c>
      <c r="D579" s="24">
        <v>498</v>
      </c>
      <c r="E579" s="25" t="str">
        <f>_xlfn.XLOOKUP(A579,Product!A$2:A$5901,Product!B$2:B$5901,"Not Found")</f>
        <v>Beauté &amp; Hygiène</v>
      </c>
      <c r="F579" s="25" t="str">
        <f>_xlfn.XLOOKUP(A579,Product!A$2:A$5901,Product!C$2:C$5901,"Not Found")</f>
        <v>Soins du corps</v>
      </c>
      <c r="G579" s="25" t="str">
        <f>IF(_xlfn.XLOOKUP(A579,Product!A$2:A$5901,Product!D$2:D$5901,"Not Found") = 0,"",_xlfn.XLOOKUP(A579,Product!A$2:A$5901,Product!D$2:D$5901,"Not Found"))</f>
        <v>Soins mains et ongles</v>
      </c>
      <c r="H579" s="30">
        <f>_xlfn.XLOOKUP(A579,Product!A$2:A$5901,Product!E$2:E$5901,"Not Found")</f>
        <v>2.68</v>
      </c>
      <c r="I579" s="25" t="str">
        <f>A579&amp;"_"&amp;E579&amp;"_"&amp;F579&amp;"_"&amp;G579</f>
        <v>28890_Beauté &amp; Hygiène_Soins du corps_Soins mains et ongles</v>
      </c>
      <c r="J579" s="30">
        <f>D579*H579</f>
        <v>1334.64</v>
      </c>
      <c r="K579" s="25">
        <f>IF(D579&gt;0,1,0)</f>
        <v>1</v>
      </c>
      <c r="L579" s="26">
        <f t="shared" ref="L579:L642" si="9">1-K579</f>
        <v>0</v>
      </c>
    </row>
    <row r="580" spans="1:12" ht="19" hidden="1" x14ac:dyDescent="0.2">
      <c r="A580" s="24">
        <v>29318</v>
      </c>
      <c r="B580" s="24">
        <v>1</v>
      </c>
      <c r="C580" s="24">
        <v>44</v>
      </c>
      <c r="D580" s="24">
        <v>4</v>
      </c>
      <c r="E580" s="25" t="str">
        <f>_xlfn.XLOOKUP(A580,Product!A$2:A$5901,Product!B$2:B$5901,"Not Found")</f>
        <v>Beauté &amp; Hygiène</v>
      </c>
      <c r="F580" s="25" t="str">
        <f>_xlfn.XLOOKUP(A580,Product!A$2:A$5901,Product!C$2:C$5901,"Not Found")</f>
        <v>Hygiène</v>
      </c>
      <c r="G580" s="25" t="str">
        <f>IF(_xlfn.XLOOKUP(A580,Product!A$2:A$5901,Product!D$2:D$5901,"Not Found") = 0,"",_xlfn.XLOOKUP(A580,Product!A$2:A$5901,Product!D$2:D$5901,"Not Found"))</f>
        <v>Soins dentaires</v>
      </c>
      <c r="H580" s="30">
        <f>_xlfn.XLOOKUP(A580,Product!A$2:A$5901,Product!E$2:E$5901,"Not Found")</f>
        <v>4.9000000000000004</v>
      </c>
      <c r="I580" s="25" t="str">
        <f>A580&amp;"_"&amp;E580&amp;"_"&amp;F580&amp;"_"&amp;G580</f>
        <v>29318_Beauté &amp; Hygiène_Hygiène_Soins dentaires</v>
      </c>
      <c r="J580" s="30">
        <f>D580*H580</f>
        <v>19.600000000000001</v>
      </c>
      <c r="K580" s="25">
        <f>IF(D580&gt;0,1,0)</f>
        <v>1</v>
      </c>
      <c r="L580" s="26">
        <f t="shared" si="9"/>
        <v>0</v>
      </c>
    </row>
    <row r="581" spans="1:12" ht="19" hidden="1" x14ac:dyDescent="0.2">
      <c r="A581" s="24">
        <v>29319</v>
      </c>
      <c r="B581" s="24">
        <v>1</v>
      </c>
      <c r="C581" s="24">
        <v>550</v>
      </c>
      <c r="D581" s="24">
        <v>424</v>
      </c>
      <c r="E581" s="25" t="str">
        <f>_xlfn.XLOOKUP(A581,Product!A$2:A$5901,Product!B$2:B$5901,"Not Found")</f>
        <v>Beauté &amp; Hygiène</v>
      </c>
      <c r="F581" s="25" t="str">
        <f>_xlfn.XLOOKUP(A581,Product!A$2:A$5901,Product!C$2:C$5901,"Not Found")</f>
        <v>Hygiène</v>
      </c>
      <c r="G581" s="25" t="str">
        <f>IF(_xlfn.XLOOKUP(A581,Product!A$2:A$5901,Product!D$2:D$5901,"Not Found") = 0,"",_xlfn.XLOOKUP(A581,Product!A$2:A$5901,Product!D$2:D$5901,"Not Found"))</f>
        <v>Soins dentaires</v>
      </c>
      <c r="H581" s="30">
        <f>_xlfn.XLOOKUP(A581,Product!A$2:A$5901,Product!E$2:E$5901,"Not Found")</f>
        <v>4.9000000000000004</v>
      </c>
      <c r="I581" s="25" t="str">
        <f>A581&amp;"_"&amp;E581&amp;"_"&amp;F581&amp;"_"&amp;G581</f>
        <v>29319_Beauté &amp; Hygiène_Hygiène_Soins dentaires</v>
      </c>
      <c r="J581" s="30">
        <f>D581*H581</f>
        <v>2077.6000000000004</v>
      </c>
      <c r="K581" s="25">
        <f>IF(D581&gt;0,1,0)</f>
        <v>1</v>
      </c>
      <c r="L581" s="26">
        <f t="shared" si="9"/>
        <v>0</v>
      </c>
    </row>
    <row r="582" spans="1:12" ht="19" hidden="1" x14ac:dyDescent="0.2">
      <c r="A582" s="24">
        <v>29320</v>
      </c>
      <c r="B582" s="24">
        <v>1</v>
      </c>
      <c r="C582" s="24">
        <v>155</v>
      </c>
      <c r="D582" s="24">
        <v>2</v>
      </c>
      <c r="E582" s="25" t="str">
        <f>_xlfn.XLOOKUP(A582,Product!A$2:A$5901,Product!B$2:B$5901,"Not Found")</f>
        <v>Beauté &amp; Hygiène</v>
      </c>
      <c r="F582" s="25" t="str">
        <f>_xlfn.XLOOKUP(A582,Product!A$2:A$5901,Product!C$2:C$5901,"Not Found")</f>
        <v>Hygiène</v>
      </c>
      <c r="G582" s="25" t="str">
        <f>IF(_xlfn.XLOOKUP(A582,Product!A$2:A$5901,Product!D$2:D$5901,"Not Found") = 0,"",_xlfn.XLOOKUP(A582,Product!A$2:A$5901,Product!D$2:D$5901,"Not Found"))</f>
        <v>Soins dentaires</v>
      </c>
      <c r="H582" s="30">
        <f>_xlfn.XLOOKUP(A582,Product!A$2:A$5901,Product!E$2:E$5901,"Not Found")</f>
        <v>4.9000000000000004</v>
      </c>
      <c r="I582" s="25" t="str">
        <f>A582&amp;"_"&amp;E582&amp;"_"&amp;F582&amp;"_"&amp;G582</f>
        <v>29320_Beauté &amp; Hygiène_Hygiène_Soins dentaires</v>
      </c>
      <c r="J582" s="30">
        <f>D582*H582</f>
        <v>9.8000000000000007</v>
      </c>
      <c r="K582" s="25">
        <f>IF(D582&gt;0,1,0)</f>
        <v>1</v>
      </c>
      <c r="L582" s="26">
        <f t="shared" si="9"/>
        <v>0</v>
      </c>
    </row>
    <row r="583" spans="1:12" ht="19" hidden="1" x14ac:dyDescent="0.2">
      <c r="A583" s="24">
        <v>29426</v>
      </c>
      <c r="B583" s="24">
        <v>0</v>
      </c>
      <c r="C583" s="24">
        <v>366</v>
      </c>
      <c r="D583" s="24">
        <v>144</v>
      </c>
      <c r="E583" s="25" t="str">
        <f>_xlfn.XLOOKUP(A583,Product!A$2:A$5901,Product!B$2:B$5901,"Not Found")</f>
        <v>Beauté &amp; Hygiène</v>
      </c>
      <c r="F583" s="25" t="str">
        <f>_xlfn.XLOOKUP(A583,Product!A$2:A$5901,Product!C$2:C$5901,"Not Found")</f>
        <v>Soins du visage</v>
      </c>
      <c r="G583" s="25" t="str">
        <f>IF(_xlfn.XLOOKUP(A583,Product!A$2:A$5901,Product!D$2:D$5901,"Not Found") = 0,"",_xlfn.XLOOKUP(A583,Product!A$2:A$5901,Product!D$2:D$5901,"Not Found"))</f>
        <v>Peaux sèches et sensibles</v>
      </c>
      <c r="H583" s="30">
        <f>_xlfn.XLOOKUP(A583,Product!A$2:A$5901,Product!E$2:E$5901,"Not Found")</f>
        <v>3.73</v>
      </c>
      <c r="I583" s="25" t="str">
        <f>A583&amp;"_"&amp;E583&amp;"_"&amp;F583&amp;"_"&amp;G583</f>
        <v>29426_Beauté &amp; Hygiène_Soins du visage_Peaux sèches et sensibles</v>
      </c>
      <c r="J583" s="30">
        <f>D583*H583</f>
        <v>537.12</v>
      </c>
      <c r="K583" s="25">
        <f>IF(D583&gt;0,1,0)</f>
        <v>1</v>
      </c>
      <c r="L583" s="26">
        <f t="shared" si="9"/>
        <v>0</v>
      </c>
    </row>
    <row r="584" spans="1:12" ht="19" hidden="1" x14ac:dyDescent="0.2">
      <c r="A584" s="24">
        <v>29437</v>
      </c>
      <c r="B584" s="24">
        <v>0</v>
      </c>
      <c r="C584" s="24">
        <v>87</v>
      </c>
      <c r="D584" s="24">
        <v>72</v>
      </c>
      <c r="E584" s="25" t="str">
        <f>_xlfn.XLOOKUP(A584,Product!A$2:A$5901,Product!B$2:B$5901,"Not Found")</f>
        <v>Beauté &amp; Hygiène</v>
      </c>
      <c r="F584" s="25" t="str">
        <f>_xlfn.XLOOKUP(A584,Product!A$2:A$5901,Product!C$2:C$5901,"Not Found")</f>
        <v>Soins du visage</v>
      </c>
      <c r="G584" s="25" t="str">
        <f>IF(_xlfn.XLOOKUP(A584,Product!A$2:A$5901,Product!D$2:D$5901,"Not Found") = 0,"",_xlfn.XLOOKUP(A584,Product!A$2:A$5901,Product!D$2:D$5901,"Not Found"))</f>
        <v>Peaux matures, anti-âge</v>
      </c>
      <c r="H584" s="30">
        <f>_xlfn.XLOOKUP(A584,Product!A$2:A$5901,Product!E$2:E$5901,"Not Found")</f>
        <v>3.73</v>
      </c>
      <c r="I584" s="25" t="str">
        <f>A584&amp;"_"&amp;E584&amp;"_"&amp;F584&amp;"_"&amp;G584</f>
        <v>29437_Beauté &amp; Hygiène_Soins du visage_Peaux matures, anti-âge</v>
      </c>
      <c r="J584" s="30">
        <f>D584*H584</f>
        <v>268.56</v>
      </c>
      <c r="K584" s="25">
        <f>IF(D584&gt;0,1,0)</f>
        <v>1</v>
      </c>
      <c r="L584" s="26">
        <f t="shared" si="9"/>
        <v>0</v>
      </c>
    </row>
    <row r="585" spans="1:12" ht="19" hidden="1" x14ac:dyDescent="0.2">
      <c r="A585" s="24">
        <v>29444</v>
      </c>
      <c r="B585" s="24">
        <v>0</v>
      </c>
      <c r="C585" s="24">
        <v>79</v>
      </c>
      <c r="D585" s="24">
        <v>47</v>
      </c>
      <c r="E585" s="25" t="str">
        <f>_xlfn.XLOOKUP(A585,Product!A$2:A$5901,Product!B$2:B$5901,"Not Found")</f>
        <v>Beauté &amp; Hygiène</v>
      </c>
      <c r="F585" s="25" t="str">
        <f>_xlfn.XLOOKUP(A585,Product!A$2:A$5901,Product!C$2:C$5901,"Not Found")</f>
        <v>Soins du visage</v>
      </c>
      <c r="G585" s="25" t="str">
        <f>IF(_xlfn.XLOOKUP(A585,Product!A$2:A$5901,Product!D$2:D$5901,"Not Found") = 0,"",_xlfn.XLOOKUP(A585,Product!A$2:A$5901,Product!D$2:D$5901,"Not Found"))</f>
        <v>Peaux matures, anti-âge</v>
      </c>
      <c r="H585" s="30">
        <f>_xlfn.XLOOKUP(A585,Product!A$2:A$5901,Product!E$2:E$5901,"Not Found")</f>
        <v>4.1500000000000004</v>
      </c>
      <c r="I585" s="25" t="str">
        <f>A585&amp;"_"&amp;E585&amp;"_"&amp;F585&amp;"_"&amp;G585</f>
        <v>29444_Beauté &amp; Hygiène_Soins du visage_Peaux matures, anti-âge</v>
      </c>
      <c r="J585" s="30">
        <f>D585*H585</f>
        <v>195.05</v>
      </c>
      <c r="K585" s="25">
        <f>IF(D585&gt;0,1,0)</f>
        <v>1</v>
      </c>
      <c r="L585" s="26">
        <f t="shared" si="9"/>
        <v>0</v>
      </c>
    </row>
    <row r="586" spans="1:12" ht="19" hidden="1" x14ac:dyDescent="0.2">
      <c r="A586" s="24">
        <v>29452</v>
      </c>
      <c r="B586" s="24">
        <v>1</v>
      </c>
      <c r="C586" s="24">
        <v>403</v>
      </c>
      <c r="D586" s="24">
        <v>128</v>
      </c>
      <c r="E586" s="25" t="str">
        <f>_xlfn.XLOOKUP(A586,Product!A$2:A$5901,Product!B$2:B$5901,"Not Found")</f>
        <v>Beauté &amp; Hygiène</v>
      </c>
      <c r="F586" s="25" t="str">
        <f>_xlfn.XLOOKUP(A586,Product!A$2:A$5901,Product!C$2:C$5901,"Not Found")</f>
        <v>Soins du corps</v>
      </c>
      <c r="G586" s="25" t="str">
        <f>IF(_xlfn.XLOOKUP(A586,Product!A$2:A$5901,Product!D$2:D$5901,"Not Found") = 0,"",_xlfn.XLOOKUP(A586,Product!A$2:A$5901,Product!D$2:D$5901,"Not Found"))</f>
        <v>Laits pour le corps</v>
      </c>
      <c r="H586" s="30">
        <f>_xlfn.XLOOKUP(A586,Product!A$2:A$5901,Product!E$2:E$5901,"Not Found")</f>
        <v>4.12</v>
      </c>
      <c r="I586" s="25" t="str">
        <f>A586&amp;"_"&amp;E586&amp;"_"&amp;F586&amp;"_"&amp;G586</f>
        <v>29452_Beauté &amp; Hygiène_Soins du corps_Laits pour le corps</v>
      </c>
      <c r="J586" s="30">
        <f>D586*H586</f>
        <v>527.36</v>
      </c>
      <c r="K586" s="25">
        <f>IF(D586&gt;0,1,0)</f>
        <v>1</v>
      </c>
      <c r="L586" s="26">
        <f t="shared" si="9"/>
        <v>0</v>
      </c>
    </row>
    <row r="587" spans="1:12" ht="19" hidden="1" x14ac:dyDescent="0.2">
      <c r="A587" s="24">
        <v>29455</v>
      </c>
      <c r="B587" s="24">
        <v>0</v>
      </c>
      <c r="C587" s="24">
        <v>841</v>
      </c>
      <c r="D587" s="24">
        <v>830</v>
      </c>
      <c r="E587" s="25" t="str">
        <f>_xlfn.XLOOKUP(A587,Product!A$2:A$5901,Product!B$2:B$5901,"Not Found")</f>
        <v>Beauté &amp; Hygiène</v>
      </c>
      <c r="F587" s="25" t="str">
        <f>_xlfn.XLOOKUP(A587,Product!A$2:A$5901,Product!C$2:C$5901,"Not Found")</f>
        <v>Soins du corps</v>
      </c>
      <c r="G587" s="25" t="str">
        <f>IF(_xlfn.XLOOKUP(A587,Product!A$2:A$5901,Product!D$2:D$5901,"Not Found") = 0,"",_xlfn.XLOOKUP(A587,Product!A$2:A$5901,Product!D$2:D$5901,"Not Found"))</f>
        <v>Soins mains et ongles</v>
      </c>
      <c r="H587" s="30">
        <f>_xlfn.XLOOKUP(A587,Product!A$2:A$5901,Product!E$2:E$5901,"Not Found")</f>
        <v>3.07</v>
      </c>
      <c r="I587" s="25" t="str">
        <f>A587&amp;"_"&amp;E587&amp;"_"&amp;F587&amp;"_"&amp;G587</f>
        <v>29455_Beauté &amp; Hygiène_Soins du corps_Soins mains et ongles</v>
      </c>
      <c r="J587" s="30">
        <f>D587*H587</f>
        <v>2548.1</v>
      </c>
      <c r="K587" s="25">
        <f>IF(D587&gt;0,1,0)</f>
        <v>1</v>
      </c>
      <c r="L587" s="26">
        <f t="shared" si="9"/>
        <v>0</v>
      </c>
    </row>
    <row r="588" spans="1:12" ht="19" hidden="1" x14ac:dyDescent="0.2">
      <c r="A588" s="24">
        <v>29485</v>
      </c>
      <c r="B588" s="24">
        <v>0</v>
      </c>
      <c r="C588" s="24">
        <v>593</v>
      </c>
      <c r="D588" s="24">
        <v>537</v>
      </c>
      <c r="E588" s="25" t="str">
        <f>_xlfn.XLOOKUP(A588,Product!A$2:A$5901,Product!B$2:B$5901,"Not Found")</f>
        <v>Beauté &amp; Hygiène</v>
      </c>
      <c r="F588" s="25" t="str">
        <f>_xlfn.XLOOKUP(A588,Product!A$2:A$5901,Product!C$2:C$5901,"Not Found")</f>
        <v>Maquillage</v>
      </c>
      <c r="G588" s="25" t="str">
        <f>IF(_xlfn.XLOOKUP(A588,Product!A$2:A$5901,Product!D$2:D$5901,"Not Found") = 0,"",_xlfn.XLOOKUP(A588,Product!A$2:A$5901,Product!D$2:D$5901,"Not Found"))</f>
        <v>Les Yeux</v>
      </c>
      <c r="H588" s="30">
        <f>_xlfn.XLOOKUP(A588,Product!A$2:A$5901,Product!E$2:E$5901,"Not Found")</f>
        <v>3.38</v>
      </c>
      <c r="I588" s="25" t="str">
        <f>A588&amp;"_"&amp;E588&amp;"_"&amp;F588&amp;"_"&amp;G588</f>
        <v>29485_Beauté &amp; Hygiène_Maquillage_Les Yeux</v>
      </c>
      <c r="J588" s="30">
        <f>D588*H588</f>
        <v>1815.06</v>
      </c>
      <c r="K588" s="25">
        <f>IF(D588&gt;0,1,0)</f>
        <v>1</v>
      </c>
      <c r="L588" s="26">
        <f t="shared" si="9"/>
        <v>0</v>
      </c>
    </row>
    <row r="589" spans="1:12" ht="19" hidden="1" x14ac:dyDescent="0.2">
      <c r="A589" s="24">
        <v>29499</v>
      </c>
      <c r="B589" s="24">
        <v>0</v>
      </c>
      <c r="C589" s="24">
        <v>331</v>
      </c>
      <c r="D589" s="24">
        <v>18</v>
      </c>
      <c r="E589" s="25" t="str">
        <f>_xlfn.XLOOKUP(A589,Product!A$2:A$5901,Product!B$2:B$5901,"Not Found")</f>
        <v>Beauté &amp; Hygiène</v>
      </c>
      <c r="F589" s="25" t="str">
        <f>_xlfn.XLOOKUP(A589,Product!A$2:A$5901,Product!C$2:C$5901,"Not Found")</f>
        <v>Maquillage</v>
      </c>
      <c r="G589" s="25" t="str">
        <f>IF(_xlfn.XLOOKUP(A589,Product!A$2:A$5901,Product!D$2:D$5901,"Not Found") = 0,"",_xlfn.XLOOKUP(A589,Product!A$2:A$5901,Product!D$2:D$5901,"Not Found"))</f>
        <v>Les Yeux</v>
      </c>
      <c r="H589" s="30">
        <f>_xlfn.XLOOKUP(A589,Product!A$2:A$5901,Product!E$2:E$5901,"Not Found")</f>
        <v>3.38</v>
      </c>
      <c r="I589" s="25" t="str">
        <f>A589&amp;"_"&amp;E589&amp;"_"&amp;F589&amp;"_"&amp;G589</f>
        <v>29499_Beauté &amp; Hygiène_Maquillage_Les Yeux</v>
      </c>
      <c r="J589" s="30">
        <f>D589*H589</f>
        <v>60.839999999999996</v>
      </c>
      <c r="K589" s="25">
        <f>IF(D589&gt;0,1,0)</f>
        <v>1</v>
      </c>
      <c r="L589" s="26">
        <f t="shared" si="9"/>
        <v>0</v>
      </c>
    </row>
    <row r="590" spans="1:12" ht="19" hidden="1" x14ac:dyDescent="0.2">
      <c r="A590" s="24">
        <v>29530</v>
      </c>
      <c r="B590" s="24">
        <v>0</v>
      </c>
      <c r="C590" s="24">
        <v>111</v>
      </c>
      <c r="D590" s="24">
        <v>64</v>
      </c>
      <c r="E590" s="25" t="str">
        <f>_xlfn.XLOOKUP(A590,Product!A$2:A$5901,Product!B$2:B$5901,"Not Found")</f>
        <v>Beauté &amp; Hygiène</v>
      </c>
      <c r="F590" s="25" t="str">
        <f>_xlfn.XLOOKUP(A590,Product!A$2:A$5901,Product!C$2:C$5901,"Not Found")</f>
        <v>Maquillage</v>
      </c>
      <c r="G590" s="25" t="str">
        <f>IF(_xlfn.XLOOKUP(A590,Product!A$2:A$5901,Product!D$2:D$5901,"Not Found") = 0,"",_xlfn.XLOOKUP(A590,Product!A$2:A$5901,Product!D$2:D$5901,"Not Found"))</f>
        <v>Les Yeux</v>
      </c>
      <c r="H590" s="30">
        <f>_xlfn.XLOOKUP(A590,Product!A$2:A$5901,Product!E$2:E$5901,"Not Found")</f>
        <v>1.34</v>
      </c>
      <c r="I590" s="25" t="str">
        <f>A590&amp;"_"&amp;E590&amp;"_"&amp;F590&amp;"_"&amp;G590</f>
        <v>29530_Beauté &amp; Hygiène_Maquillage_Les Yeux</v>
      </c>
      <c r="J590" s="30">
        <f>D590*H590</f>
        <v>85.76</v>
      </c>
      <c r="K590" s="25">
        <f>IF(D590&gt;0,1,0)</f>
        <v>1</v>
      </c>
      <c r="L590" s="26">
        <f t="shared" si="9"/>
        <v>0</v>
      </c>
    </row>
    <row r="591" spans="1:12" ht="19" hidden="1" x14ac:dyDescent="0.2">
      <c r="A591" s="24">
        <v>29532</v>
      </c>
      <c r="B591" s="24">
        <v>1</v>
      </c>
      <c r="C591" s="24">
        <v>92</v>
      </c>
      <c r="D591" s="24">
        <v>35</v>
      </c>
      <c r="E591" s="25" t="str">
        <f>_xlfn.XLOOKUP(A591,Product!A$2:A$5901,Product!B$2:B$5901,"Not Found")</f>
        <v>Beauté &amp; Hygiène</v>
      </c>
      <c r="F591" s="25" t="str">
        <f>_xlfn.XLOOKUP(A591,Product!A$2:A$5901,Product!C$2:C$5901,"Not Found")</f>
        <v>Maquillage</v>
      </c>
      <c r="G591" s="25" t="str">
        <f>IF(_xlfn.XLOOKUP(A591,Product!A$2:A$5901,Product!D$2:D$5901,"Not Found") = 0,"",_xlfn.XLOOKUP(A591,Product!A$2:A$5901,Product!D$2:D$5901,"Not Found"))</f>
        <v>Les Yeux</v>
      </c>
      <c r="H591" s="30">
        <f>_xlfn.XLOOKUP(A591,Product!A$2:A$5901,Product!E$2:E$5901,"Not Found")</f>
        <v>1.34</v>
      </c>
      <c r="I591" s="25" t="str">
        <f>A591&amp;"_"&amp;E591&amp;"_"&amp;F591&amp;"_"&amp;G591</f>
        <v>29532_Beauté &amp; Hygiène_Maquillage_Les Yeux</v>
      </c>
      <c r="J591" s="30">
        <f>D591*H591</f>
        <v>46.900000000000006</v>
      </c>
      <c r="K591" s="25">
        <f>IF(D591&gt;0,1,0)</f>
        <v>1</v>
      </c>
      <c r="L591" s="26">
        <f t="shared" si="9"/>
        <v>0</v>
      </c>
    </row>
    <row r="592" spans="1:12" ht="19" hidden="1" x14ac:dyDescent="0.2">
      <c r="A592" s="24">
        <v>29538</v>
      </c>
      <c r="B592" s="24">
        <v>1</v>
      </c>
      <c r="C592" s="24">
        <v>972</v>
      </c>
      <c r="D592" s="24">
        <v>69</v>
      </c>
      <c r="E592" s="25" t="str">
        <f>_xlfn.XLOOKUP(A592,Product!A$2:A$5901,Product!B$2:B$5901,"Not Found")</f>
        <v>Beauté &amp; Hygiène</v>
      </c>
      <c r="F592" s="25" t="str">
        <f>_xlfn.XLOOKUP(A592,Product!A$2:A$5901,Product!C$2:C$5901,"Not Found")</f>
        <v>Maquillage</v>
      </c>
      <c r="G592" s="25" t="str">
        <f>IF(_xlfn.XLOOKUP(A592,Product!A$2:A$5901,Product!D$2:D$5901,"Not Found") = 0,"",_xlfn.XLOOKUP(A592,Product!A$2:A$5901,Product!D$2:D$5901,"Not Found"))</f>
        <v>Les Yeux</v>
      </c>
      <c r="H592" s="30">
        <f>_xlfn.XLOOKUP(A592,Product!A$2:A$5901,Product!E$2:E$5901,"Not Found")</f>
        <v>1.34</v>
      </c>
      <c r="I592" s="25" t="str">
        <f>A592&amp;"_"&amp;E592&amp;"_"&amp;F592&amp;"_"&amp;G592</f>
        <v>29538_Beauté &amp; Hygiène_Maquillage_Les Yeux</v>
      </c>
      <c r="J592" s="30">
        <f>D592*H592</f>
        <v>92.460000000000008</v>
      </c>
      <c r="K592" s="25">
        <f>IF(D592&gt;0,1,0)</f>
        <v>1</v>
      </c>
      <c r="L592" s="26">
        <f t="shared" si="9"/>
        <v>0</v>
      </c>
    </row>
    <row r="593" spans="1:12" ht="19" hidden="1" x14ac:dyDescent="0.2">
      <c r="A593" s="24">
        <v>29582</v>
      </c>
      <c r="B593" s="24">
        <v>1</v>
      </c>
      <c r="C593" s="24">
        <v>135</v>
      </c>
      <c r="D593" s="24">
        <v>44</v>
      </c>
      <c r="E593" s="25" t="str">
        <f>_xlfn.XLOOKUP(A593,Product!A$2:A$5901,Product!B$2:B$5901,"Not Found")</f>
        <v>Beauté &amp; Hygiène</v>
      </c>
      <c r="F593" s="25" t="str">
        <f>_xlfn.XLOOKUP(A593,Product!A$2:A$5901,Product!C$2:C$5901,"Not Found")</f>
        <v>Maquillage</v>
      </c>
      <c r="G593" s="25" t="str">
        <f>IF(_xlfn.XLOOKUP(A593,Product!A$2:A$5901,Product!D$2:D$5901,"Not Found") = 0,"",_xlfn.XLOOKUP(A593,Product!A$2:A$5901,Product!D$2:D$5901,"Not Found"))</f>
        <v>Le Teint</v>
      </c>
      <c r="H593" s="30">
        <f>_xlfn.XLOOKUP(A593,Product!A$2:A$5901,Product!E$2:E$5901,"Not Found")</f>
        <v>3.99</v>
      </c>
      <c r="I593" s="25" t="str">
        <f>A593&amp;"_"&amp;E593&amp;"_"&amp;F593&amp;"_"&amp;G593</f>
        <v>29582_Beauté &amp; Hygiène_Maquillage_Le Teint</v>
      </c>
      <c r="J593" s="30">
        <f>D593*H593</f>
        <v>175.56</v>
      </c>
      <c r="K593" s="25">
        <f>IF(D593&gt;0,1,0)</f>
        <v>1</v>
      </c>
      <c r="L593" s="26">
        <f t="shared" si="9"/>
        <v>0</v>
      </c>
    </row>
    <row r="594" spans="1:12" ht="19" hidden="1" x14ac:dyDescent="0.2">
      <c r="A594" s="24">
        <v>29584</v>
      </c>
      <c r="B594" s="24">
        <v>0</v>
      </c>
      <c r="C594" s="24">
        <v>86</v>
      </c>
      <c r="D594" s="24">
        <v>14</v>
      </c>
      <c r="E594" s="25" t="str">
        <f>_xlfn.XLOOKUP(A594,Product!A$2:A$5901,Product!B$2:B$5901,"Not Found")</f>
        <v>Beauté &amp; Hygiène</v>
      </c>
      <c r="F594" s="25" t="str">
        <f>_xlfn.XLOOKUP(A594,Product!A$2:A$5901,Product!C$2:C$5901,"Not Found")</f>
        <v>Maquillage</v>
      </c>
      <c r="G594" s="25" t="str">
        <f>IF(_xlfn.XLOOKUP(A594,Product!A$2:A$5901,Product!D$2:D$5901,"Not Found") = 0,"",_xlfn.XLOOKUP(A594,Product!A$2:A$5901,Product!D$2:D$5901,"Not Found"))</f>
        <v>Le Teint</v>
      </c>
      <c r="H594" s="30">
        <f>_xlfn.XLOOKUP(A594,Product!A$2:A$5901,Product!E$2:E$5901,"Not Found")</f>
        <v>4</v>
      </c>
      <c r="I594" s="25" t="str">
        <f>A594&amp;"_"&amp;E594&amp;"_"&amp;F594&amp;"_"&amp;G594</f>
        <v>29584_Beauté &amp; Hygiène_Maquillage_Le Teint</v>
      </c>
      <c r="J594" s="30">
        <f>D594*H594</f>
        <v>56</v>
      </c>
      <c r="K594" s="25">
        <f>IF(D594&gt;0,1,0)</f>
        <v>1</v>
      </c>
      <c r="L594" s="26">
        <f t="shared" si="9"/>
        <v>0</v>
      </c>
    </row>
    <row r="595" spans="1:12" ht="19" hidden="1" x14ac:dyDescent="0.2">
      <c r="A595" s="24">
        <v>29585</v>
      </c>
      <c r="B595" s="24">
        <v>0</v>
      </c>
      <c r="C595" s="24">
        <v>111</v>
      </c>
      <c r="D595" s="24">
        <v>108</v>
      </c>
      <c r="E595" s="25" t="str">
        <f>_xlfn.XLOOKUP(A595,Product!A$2:A$5901,Product!B$2:B$5901,"Not Found")</f>
        <v>Beauté &amp; Hygiène</v>
      </c>
      <c r="F595" s="25" t="str">
        <f>_xlfn.XLOOKUP(A595,Product!A$2:A$5901,Product!C$2:C$5901,"Not Found")</f>
        <v>Maquillage</v>
      </c>
      <c r="G595" s="25" t="str">
        <f>IF(_xlfn.XLOOKUP(A595,Product!A$2:A$5901,Product!D$2:D$5901,"Not Found") = 0,"",_xlfn.XLOOKUP(A595,Product!A$2:A$5901,Product!D$2:D$5901,"Not Found"))</f>
        <v>Le Teint</v>
      </c>
      <c r="H595" s="30">
        <f>_xlfn.XLOOKUP(A595,Product!A$2:A$5901,Product!E$2:E$5901,"Not Found")</f>
        <v>4</v>
      </c>
      <c r="I595" s="25" t="str">
        <f>A595&amp;"_"&amp;E595&amp;"_"&amp;F595&amp;"_"&amp;G595</f>
        <v>29585_Beauté &amp; Hygiène_Maquillage_Le Teint</v>
      </c>
      <c r="J595" s="30">
        <f>D595*H595</f>
        <v>432</v>
      </c>
      <c r="K595" s="25">
        <f>IF(D595&gt;0,1,0)</f>
        <v>1</v>
      </c>
      <c r="L595" s="26">
        <f t="shared" si="9"/>
        <v>0</v>
      </c>
    </row>
    <row r="596" spans="1:12" ht="19" hidden="1" x14ac:dyDescent="0.2">
      <c r="A596" s="24">
        <v>29587</v>
      </c>
      <c r="B596" s="24">
        <v>1</v>
      </c>
      <c r="C596" s="24">
        <v>542</v>
      </c>
      <c r="D596" s="24">
        <v>404</v>
      </c>
      <c r="E596" s="25" t="str">
        <f>_xlfn.XLOOKUP(A596,Product!A$2:A$5901,Product!B$2:B$5901,"Not Found")</f>
        <v>Beauté &amp; Hygiène</v>
      </c>
      <c r="F596" s="25" t="str">
        <f>_xlfn.XLOOKUP(A596,Product!A$2:A$5901,Product!C$2:C$5901,"Not Found")</f>
        <v>Maquillage</v>
      </c>
      <c r="G596" s="25" t="str">
        <f>IF(_xlfn.XLOOKUP(A596,Product!A$2:A$5901,Product!D$2:D$5901,"Not Found") = 0,"",_xlfn.XLOOKUP(A596,Product!A$2:A$5901,Product!D$2:D$5901,"Not Found"))</f>
        <v>Le Teint</v>
      </c>
      <c r="H596" s="30">
        <f>_xlfn.XLOOKUP(A596,Product!A$2:A$5901,Product!E$2:E$5901,"Not Found")</f>
        <v>4</v>
      </c>
      <c r="I596" s="25" t="str">
        <f>A596&amp;"_"&amp;E596&amp;"_"&amp;F596&amp;"_"&amp;G596</f>
        <v>29587_Beauté &amp; Hygiène_Maquillage_Le Teint</v>
      </c>
      <c r="J596" s="30">
        <f>D596*H596</f>
        <v>1616</v>
      </c>
      <c r="K596" s="25">
        <f>IF(D596&gt;0,1,0)</f>
        <v>1</v>
      </c>
      <c r="L596" s="26">
        <f t="shared" si="9"/>
        <v>0</v>
      </c>
    </row>
    <row r="597" spans="1:12" ht="19" hidden="1" x14ac:dyDescent="0.2">
      <c r="A597" s="24">
        <v>29590</v>
      </c>
      <c r="B597" s="24">
        <v>1</v>
      </c>
      <c r="C597" s="24">
        <v>176</v>
      </c>
      <c r="D597" s="24">
        <v>133</v>
      </c>
      <c r="E597" s="25" t="str">
        <f>_xlfn.XLOOKUP(A597,Product!A$2:A$5901,Product!B$2:B$5901,"Not Found")</f>
        <v>Beauté &amp; Hygiène</v>
      </c>
      <c r="F597" s="25" t="str">
        <f>_xlfn.XLOOKUP(A597,Product!A$2:A$5901,Product!C$2:C$5901,"Not Found")</f>
        <v>Maquillage</v>
      </c>
      <c r="G597" s="25" t="str">
        <f>IF(_xlfn.XLOOKUP(A597,Product!A$2:A$5901,Product!D$2:D$5901,"Not Found") = 0,"",_xlfn.XLOOKUP(A597,Product!A$2:A$5901,Product!D$2:D$5901,"Not Found"))</f>
        <v>Le Teint</v>
      </c>
      <c r="H597" s="30">
        <f>_xlfn.XLOOKUP(A597,Product!A$2:A$5901,Product!E$2:E$5901,"Not Found")</f>
        <v>3.01</v>
      </c>
      <c r="I597" s="25" t="str">
        <f>A597&amp;"_"&amp;E597&amp;"_"&amp;F597&amp;"_"&amp;G597</f>
        <v>29590_Beauté &amp; Hygiène_Maquillage_Le Teint</v>
      </c>
      <c r="J597" s="30">
        <f>D597*H597</f>
        <v>400.33</v>
      </c>
      <c r="K597" s="25">
        <f>IF(D597&gt;0,1,0)</f>
        <v>1</v>
      </c>
      <c r="L597" s="26">
        <f t="shared" si="9"/>
        <v>0</v>
      </c>
    </row>
    <row r="598" spans="1:12" ht="19" hidden="1" x14ac:dyDescent="0.2">
      <c r="A598" s="24">
        <v>29642</v>
      </c>
      <c r="B598" s="24">
        <v>0</v>
      </c>
      <c r="C598" s="24">
        <v>179</v>
      </c>
      <c r="D598" s="24">
        <v>121</v>
      </c>
      <c r="E598" s="25" t="str">
        <f>_xlfn.XLOOKUP(A598,Product!A$2:A$5901,Product!B$2:B$5901,"Not Found")</f>
        <v>Beauté &amp; Hygiène</v>
      </c>
      <c r="F598" s="25" t="str">
        <f>_xlfn.XLOOKUP(A598,Product!A$2:A$5901,Product!C$2:C$5901,"Not Found")</f>
        <v>Soins du visage</v>
      </c>
      <c r="G598" s="25" t="str">
        <f>IF(_xlfn.XLOOKUP(A598,Product!A$2:A$5901,Product!D$2:D$5901,"Not Found") = 0,"",_xlfn.XLOOKUP(A598,Product!A$2:A$5901,Product!D$2:D$5901,"Not Found"))</f>
        <v>Démaquillants et nettoyants</v>
      </c>
      <c r="H598" s="30">
        <f>_xlfn.XLOOKUP(A598,Product!A$2:A$5901,Product!E$2:E$5901,"Not Found")</f>
        <v>3.34</v>
      </c>
      <c r="I598" s="25" t="str">
        <f>A598&amp;"_"&amp;E598&amp;"_"&amp;F598&amp;"_"&amp;G598</f>
        <v>29642_Beauté &amp; Hygiène_Soins du visage_Démaquillants et nettoyants</v>
      </c>
      <c r="J598" s="30">
        <f>D598*H598</f>
        <v>404.14</v>
      </c>
      <c r="K598" s="25">
        <f>IF(D598&gt;0,1,0)</f>
        <v>1</v>
      </c>
      <c r="L598" s="26">
        <f t="shared" si="9"/>
        <v>0</v>
      </c>
    </row>
    <row r="599" spans="1:12" ht="19" hidden="1" x14ac:dyDescent="0.2">
      <c r="A599" s="24">
        <v>29647</v>
      </c>
      <c r="B599" s="24">
        <v>1</v>
      </c>
      <c r="C599" s="24">
        <v>589</v>
      </c>
      <c r="D599" s="24">
        <v>513</v>
      </c>
      <c r="E599" s="25" t="str">
        <f>_xlfn.XLOOKUP(A599,Product!A$2:A$5901,Product!B$2:B$5901,"Not Found")</f>
        <v>Beauté &amp; Hygiène</v>
      </c>
      <c r="F599" s="25" t="str">
        <f>_xlfn.XLOOKUP(A599,Product!A$2:A$5901,Product!C$2:C$5901,"Not Found")</f>
        <v>Soins du visage</v>
      </c>
      <c r="G599" s="25" t="str">
        <f>IF(_xlfn.XLOOKUP(A599,Product!A$2:A$5901,Product!D$2:D$5901,"Not Found") = 0,"",_xlfn.XLOOKUP(A599,Product!A$2:A$5901,Product!D$2:D$5901,"Not Found"))</f>
        <v>Peaux sèches et sensibles</v>
      </c>
      <c r="H599" s="30">
        <f>_xlfn.XLOOKUP(A599,Product!A$2:A$5901,Product!E$2:E$5901,"Not Found")</f>
        <v>3.25</v>
      </c>
      <c r="I599" s="25" t="str">
        <f>A599&amp;"_"&amp;E599&amp;"_"&amp;F599&amp;"_"&amp;G599</f>
        <v>29647_Beauté &amp; Hygiène_Soins du visage_Peaux sèches et sensibles</v>
      </c>
      <c r="J599" s="30">
        <f>D599*H599</f>
        <v>1667.25</v>
      </c>
      <c r="K599" s="25">
        <f>IF(D599&gt;0,1,0)</f>
        <v>1</v>
      </c>
      <c r="L599" s="26">
        <f t="shared" si="9"/>
        <v>0</v>
      </c>
    </row>
    <row r="600" spans="1:12" ht="19" hidden="1" x14ac:dyDescent="0.2">
      <c r="A600" s="24">
        <v>29650</v>
      </c>
      <c r="B600" s="24">
        <v>0</v>
      </c>
      <c r="C600" s="24">
        <v>12</v>
      </c>
      <c r="D600" s="24">
        <v>6</v>
      </c>
      <c r="E600" s="25" t="str">
        <f>_xlfn.XLOOKUP(A600,Product!A$2:A$5901,Product!B$2:B$5901,"Not Found")</f>
        <v>Beauté &amp; Hygiène</v>
      </c>
      <c r="F600" s="25" t="str">
        <f>_xlfn.XLOOKUP(A600,Product!A$2:A$5901,Product!C$2:C$5901,"Not Found")</f>
        <v>Soins du visage</v>
      </c>
      <c r="G600" s="25" t="str">
        <f>IF(_xlfn.XLOOKUP(A600,Product!A$2:A$5901,Product!D$2:D$5901,"Not Found") = 0,"",_xlfn.XLOOKUP(A600,Product!A$2:A$5901,Product!D$2:D$5901,"Not Found"))</f>
        <v>Soins des lèvres</v>
      </c>
      <c r="H600" s="30">
        <f>_xlfn.XLOOKUP(A600,Product!A$2:A$5901,Product!E$2:E$5901,"Not Found")</f>
        <v>1.39</v>
      </c>
      <c r="I600" s="25" t="str">
        <f>A600&amp;"_"&amp;E600&amp;"_"&amp;F600&amp;"_"&amp;G600</f>
        <v>29650_Beauté &amp; Hygiène_Soins du visage_Soins des lèvres</v>
      </c>
      <c r="J600" s="30">
        <f>D600*H600</f>
        <v>8.34</v>
      </c>
      <c r="K600" s="25">
        <f>IF(D600&gt;0,1,0)</f>
        <v>1</v>
      </c>
      <c r="L600" s="26">
        <f t="shared" si="9"/>
        <v>0</v>
      </c>
    </row>
    <row r="601" spans="1:12" ht="19" hidden="1" x14ac:dyDescent="0.2">
      <c r="A601" s="24">
        <v>29654</v>
      </c>
      <c r="B601" s="24">
        <v>0</v>
      </c>
      <c r="C601" s="24">
        <v>51</v>
      </c>
      <c r="D601" s="24">
        <v>23</v>
      </c>
      <c r="E601" s="25" t="str">
        <f>_xlfn.XLOOKUP(A601,Product!A$2:A$5901,Product!B$2:B$5901,"Not Found")</f>
        <v>Beauté &amp; Hygiène</v>
      </c>
      <c r="F601" s="25" t="str">
        <f>_xlfn.XLOOKUP(A601,Product!A$2:A$5901,Product!C$2:C$5901,"Not Found")</f>
        <v>Hygiène</v>
      </c>
      <c r="G601" s="25" t="str">
        <f>IF(_xlfn.XLOOKUP(A601,Product!A$2:A$5901,Product!D$2:D$5901,"Not Found") = 0,"",_xlfn.XLOOKUP(A601,Product!A$2:A$5901,Product!D$2:D$5901,"Not Found"))</f>
        <v>Déodorants</v>
      </c>
      <c r="H601" s="30">
        <f>_xlfn.XLOOKUP(A601,Product!A$2:A$5901,Product!E$2:E$5901,"Not Found")</f>
        <v>1.17</v>
      </c>
      <c r="I601" s="25" t="str">
        <f>A601&amp;"_"&amp;E601&amp;"_"&amp;F601&amp;"_"&amp;G601</f>
        <v>29654_Beauté &amp; Hygiène_Hygiène_Déodorants</v>
      </c>
      <c r="J601" s="30">
        <f>D601*H601</f>
        <v>26.909999999999997</v>
      </c>
      <c r="K601" s="25">
        <f>IF(D601&gt;0,1,0)</f>
        <v>1</v>
      </c>
      <c r="L601" s="26">
        <f t="shared" si="9"/>
        <v>0</v>
      </c>
    </row>
    <row r="602" spans="1:12" ht="19" hidden="1" x14ac:dyDescent="0.2">
      <c r="A602" s="24">
        <v>30478</v>
      </c>
      <c r="B602" s="24">
        <v>0</v>
      </c>
      <c r="C602" s="24">
        <v>201</v>
      </c>
      <c r="D602" s="24">
        <v>1</v>
      </c>
      <c r="E602" s="25" t="str">
        <f>_xlfn.XLOOKUP(A602,Product!A$2:A$5901,Product!B$2:B$5901,"Not Found")</f>
        <v>Beauté &amp; Hygiène</v>
      </c>
      <c r="F602" s="25" t="str">
        <f>_xlfn.XLOOKUP(A602,Product!A$2:A$5901,Product!C$2:C$5901,"Not Found")</f>
        <v>Maquillage</v>
      </c>
      <c r="G602" s="25" t="str">
        <f>IF(_xlfn.XLOOKUP(A602,Product!A$2:A$5901,Product!D$2:D$5901,"Not Found") = 0,"",_xlfn.XLOOKUP(A602,Product!A$2:A$5901,Product!D$2:D$5901,"Not Found"))</f>
        <v>Les Yeux</v>
      </c>
      <c r="H602" s="30">
        <f>_xlfn.XLOOKUP(A602,Product!A$2:A$5901,Product!E$2:E$5901,"Not Found")</f>
        <v>7.71</v>
      </c>
      <c r="I602" s="25" t="str">
        <f>A602&amp;"_"&amp;E602&amp;"_"&amp;F602&amp;"_"&amp;G602</f>
        <v>30478_Beauté &amp; Hygiène_Maquillage_Les Yeux</v>
      </c>
      <c r="J602" s="30">
        <f>D602*H602</f>
        <v>7.71</v>
      </c>
      <c r="K602" s="25">
        <f>IF(D602&gt;0,1,0)</f>
        <v>1</v>
      </c>
      <c r="L602" s="26">
        <f t="shared" si="9"/>
        <v>0</v>
      </c>
    </row>
    <row r="603" spans="1:12" ht="19" hidden="1" x14ac:dyDescent="0.2">
      <c r="A603" s="24">
        <v>30501</v>
      </c>
      <c r="B603" s="24">
        <v>0</v>
      </c>
      <c r="C603" s="24">
        <v>187</v>
      </c>
      <c r="D603" s="24">
        <v>146</v>
      </c>
      <c r="E603" s="25" t="str">
        <f>_xlfn.XLOOKUP(A603,Product!A$2:A$5901,Product!B$2:B$5901,"Not Found")</f>
        <v>Beauté &amp; Hygiène</v>
      </c>
      <c r="F603" s="25" t="str">
        <f>_xlfn.XLOOKUP(A603,Product!A$2:A$5901,Product!C$2:C$5901,"Not Found")</f>
        <v>Hygiène Bébé, soin maternité</v>
      </c>
      <c r="G603" s="25" t="str">
        <f>IF(_xlfn.XLOOKUP(A603,Product!A$2:A$5901,Product!D$2:D$5901,"Not Found") = 0,"",_xlfn.XLOOKUP(A603,Product!A$2:A$5901,Product!D$2:D$5901,"Not Found"))</f>
        <v>Bébé, hygiène et soin</v>
      </c>
      <c r="H603" s="30">
        <f>_xlfn.XLOOKUP(A603,Product!A$2:A$5901,Product!E$2:E$5901,"Not Found")</f>
        <v>6.33</v>
      </c>
      <c r="I603" s="25" t="str">
        <f>A603&amp;"_"&amp;E603&amp;"_"&amp;F603&amp;"_"&amp;G603</f>
        <v>30501_Beauté &amp; Hygiène_Hygiène Bébé, soin maternité_Bébé, hygiène et soin</v>
      </c>
      <c r="J603" s="30">
        <f>D603*H603</f>
        <v>924.18000000000006</v>
      </c>
      <c r="K603" s="25">
        <f>IF(D603&gt;0,1,0)</f>
        <v>1</v>
      </c>
      <c r="L603" s="26">
        <f t="shared" si="9"/>
        <v>0</v>
      </c>
    </row>
    <row r="604" spans="1:12" ht="19" hidden="1" x14ac:dyDescent="0.2">
      <c r="A604" s="24">
        <v>30503</v>
      </c>
      <c r="B604" s="24">
        <v>1</v>
      </c>
      <c r="C604" s="24">
        <v>748</v>
      </c>
      <c r="D604" s="24">
        <v>35</v>
      </c>
      <c r="E604" s="25" t="str">
        <f>_xlfn.XLOOKUP(A604,Product!A$2:A$5901,Product!B$2:B$5901,"Not Found")</f>
        <v>Beauté &amp; Hygiène</v>
      </c>
      <c r="F604" s="25" t="str">
        <f>_xlfn.XLOOKUP(A604,Product!A$2:A$5901,Product!C$2:C$5901,"Not Found")</f>
        <v>Soins des cheveux</v>
      </c>
      <c r="G604" s="25" t="str">
        <f>IF(_xlfn.XLOOKUP(A604,Product!A$2:A$5901,Product!D$2:D$5901,"Not Found") = 0,"",_xlfn.XLOOKUP(A604,Product!A$2:A$5901,Product!D$2:D$5901,"Not Found"))</f>
        <v>Shampoing par type de cheveux</v>
      </c>
      <c r="H604" s="30">
        <f>_xlfn.XLOOKUP(A604,Product!A$2:A$5901,Product!E$2:E$5901,"Not Found")</f>
        <v>5.2</v>
      </c>
      <c r="I604" s="25" t="str">
        <f>A604&amp;"_"&amp;E604&amp;"_"&amp;F604&amp;"_"&amp;G604</f>
        <v>30503_Beauté &amp; Hygiène_Soins des cheveux_Shampoing par type de cheveux</v>
      </c>
      <c r="J604" s="30">
        <f>D604*H604</f>
        <v>182</v>
      </c>
      <c r="K604" s="25">
        <f>IF(D604&gt;0,1,0)</f>
        <v>1</v>
      </c>
      <c r="L604" s="26">
        <f t="shared" si="9"/>
        <v>0</v>
      </c>
    </row>
    <row r="605" spans="1:12" ht="19" hidden="1" x14ac:dyDescent="0.2">
      <c r="A605" s="24">
        <v>30504</v>
      </c>
      <c r="B605" s="24">
        <v>0</v>
      </c>
      <c r="C605" s="24">
        <v>238</v>
      </c>
      <c r="D605" s="24">
        <v>172</v>
      </c>
      <c r="E605" s="25" t="str">
        <f>_xlfn.XLOOKUP(A605,Product!A$2:A$5901,Product!B$2:B$5901,"Not Found")</f>
        <v>Beauté &amp; Hygiène</v>
      </c>
      <c r="F605" s="25" t="str">
        <f>_xlfn.XLOOKUP(A605,Product!A$2:A$5901,Product!C$2:C$5901,"Not Found")</f>
        <v>Maquillage</v>
      </c>
      <c r="G605" s="25" t="str">
        <f>IF(_xlfn.XLOOKUP(A605,Product!A$2:A$5901,Product!D$2:D$5901,"Not Found") = 0,"",_xlfn.XLOOKUP(A605,Product!A$2:A$5901,Product!D$2:D$5901,"Not Found"))</f>
        <v>Le Teint</v>
      </c>
      <c r="H605" s="30">
        <f>_xlfn.XLOOKUP(A605,Product!A$2:A$5901,Product!E$2:E$5901,"Not Found")</f>
        <v>10.62</v>
      </c>
      <c r="I605" s="25" t="str">
        <f>A605&amp;"_"&amp;E605&amp;"_"&amp;F605&amp;"_"&amp;G605</f>
        <v>30504_Beauté &amp; Hygiène_Maquillage_Le Teint</v>
      </c>
      <c r="J605" s="30">
        <f>D605*H605</f>
        <v>1826.6399999999999</v>
      </c>
      <c r="K605" s="25">
        <f>IF(D605&gt;0,1,0)</f>
        <v>1</v>
      </c>
      <c r="L605" s="26">
        <f t="shared" si="9"/>
        <v>0</v>
      </c>
    </row>
    <row r="606" spans="1:12" ht="19" hidden="1" x14ac:dyDescent="0.2">
      <c r="A606" s="24">
        <v>30522</v>
      </c>
      <c r="B606" s="24">
        <v>1</v>
      </c>
      <c r="C606" s="24">
        <v>941</v>
      </c>
      <c r="D606" s="24">
        <v>103</v>
      </c>
      <c r="E606" s="25" t="str">
        <f>_xlfn.XLOOKUP(A606,Product!A$2:A$5901,Product!B$2:B$5901,"Not Found")</f>
        <v>Beauté &amp; Hygiène</v>
      </c>
      <c r="F606" s="25" t="str">
        <f>_xlfn.XLOOKUP(A606,Product!A$2:A$5901,Product!C$2:C$5901,"Not Found")</f>
        <v>Soins des cheveux</v>
      </c>
      <c r="G606" s="25" t="str">
        <f>IF(_xlfn.XLOOKUP(A606,Product!A$2:A$5901,Product!D$2:D$5901,"Not Found") = 0,"",_xlfn.XLOOKUP(A606,Product!A$2:A$5901,Product!D$2:D$5901,"Not Found"))</f>
        <v>Soins capillaires</v>
      </c>
      <c r="H606" s="30">
        <f>_xlfn.XLOOKUP(A606,Product!A$2:A$5901,Product!E$2:E$5901,"Not Found")</f>
        <v>5.76</v>
      </c>
      <c r="I606" s="25" t="str">
        <f>A606&amp;"_"&amp;E606&amp;"_"&amp;F606&amp;"_"&amp;G606</f>
        <v>30522_Beauté &amp; Hygiène_Soins des cheveux_Soins capillaires</v>
      </c>
      <c r="J606" s="30">
        <f>D606*H606</f>
        <v>593.28</v>
      </c>
      <c r="K606" s="25">
        <f>IF(D606&gt;0,1,0)</f>
        <v>1</v>
      </c>
      <c r="L606" s="26">
        <f t="shared" si="9"/>
        <v>0</v>
      </c>
    </row>
    <row r="607" spans="1:12" ht="19" hidden="1" x14ac:dyDescent="0.2">
      <c r="A607" s="24">
        <v>30578</v>
      </c>
      <c r="B607" s="24">
        <v>0</v>
      </c>
      <c r="C607" s="24">
        <v>267</v>
      </c>
      <c r="D607" s="24">
        <v>149</v>
      </c>
      <c r="E607" s="25" t="str">
        <f>_xlfn.XLOOKUP(A607,Product!A$2:A$5901,Product!B$2:B$5901,"Not Found")</f>
        <v>Beauté &amp; Hygiène</v>
      </c>
      <c r="F607" s="25" t="str">
        <f>_xlfn.XLOOKUP(A607,Product!A$2:A$5901,Product!C$2:C$5901,"Not Found")</f>
        <v>Maquillage</v>
      </c>
      <c r="G607" s="25" t="str">
        <f>IF(_xlfn.XLOOKUP(A607,Product!A$2:A$5901,Product!D$2:D$5901,"Not Found") = 0,"",_xlfn.XLOOKUP(A607,Product!A$2:A$5901,Product!D$2:D$5901,"Not Found"))</f>
        <v>Le Teint</v>
      </c>
      <c r="H607" s="30">
        <f>_xlfn.XLOOKUP(A607,Product!A$2:A$5901,Product!E$2:E$5901,"Not Found")</f>
        <v>12.07</v>
      </c>
      <c r="I607" s="25" t="str">
        <f>A607&amp;"_"&amp;E607&amp;"_"&amp;F607&amp;"_"&amp;G607</f>
        <v>30578_Beauté &amp; Hygiène_Maquillage_Le Teint</v>
      </c>
      <c r="J607" s="30">
        <f>D607*H607</f>
        <v>1798.43</v>
      </c>
      <c r="K607" s="25">
        <f>IF(D607&gt;0,1,0)</f>
        <v>1</v>
      </c>
      <c r="L607" s="26">
        <f t="shared" si="9"/>
        <v>0</v>
      </c>
    </row>
    <row r="608" spans="1:12" ht="19" hidden="1" x14ac:dyDescent="0.2">
      <c r="A608" s="24">
        <v>30683</v>
      </c>
      <c r="B608" s="24">
        <v>1</v>
      </c>
      <c r="C608" s="24">
        <v>24</v>
      </c>
      <c r="D608" s="24">
        <v>15</v>
      </c>
      <c r="E608" s="25" t="str">
        <f>_xlfn.XLOOKUP(A608,Product!A$2:A$5901,Product!B$2:B$5901,"Not Found")</f>
        <v>Beauté &amp; Hygiène</v>
      </c>
      <c r="F608" s="25" t="str">
        <f>_xlfn.XLOOKUP(A608,Product!A$2:A$5901,Product!C$2:C$5901,"Not Found")</f>
        <v>Maquillage</v>
      </c>
      <c r="G608" s="25" t="str">
        <f>IF(_xlfn.XLOOKUP(A608,Product!A$2:A$5901,Product!D$2:D$5901,"Not Found") = 0,"",_xlfn.XLOOKUP(A608,Product!A$2:A$5901,Product!D$2:D$5901,"Not Found"))</f>
        <v>Les Yeux</v>
      </c>
      <c r="H608" s="30">
        <f>_xlfn.XLOOKUP(A608,Product!A$2:A$5901,Product!E$2:E$5901,"Not Found")</f>
        <v>3.35</v>
      </c>
      <c r="I608" s="25" t="str">
        <f>A608&amp;"_"&amp;E608&amp;"_"&amp;F608&amp;"_"&amp;G608</f>
        <v>30683_Beauté &amp; Hygiène_Maquillage_Les Yeux</v>
      </c>
      <c r="J608" s="30">
        <f>D608*H608</f>
        <v>50.25</v>
      </c>
      <c r="K608" s="25">
        <f>IF(D608&gt;0,1,0)</f>
        <v>1</v>
      </c>
      <c r="L608" s="26">
        <f t="shared" si="9"/>
        <v>0</v>
      </c>
    </row>
    <row r="609" spans="1:12" ht="19" hidden="1" x14ac:dyDescent="0.2">
      <c r="A609" s="24">
        <v>30711</v>
      </c>
      <c r="B609" s="24">
        <v>0</v>
      </c>
      <c r="C609" s="24">
        <v>701</v>
      </c>
      <c r="D609" s="24">
        <v>334</v>
      </c>
      <c r="E609" s="25" t="str">
        <f>_xlfn.XLOOKUP(A609,Product!A$2:A$5901,Product!B$2:B$5901,"Not Found")</f>
        <v>Beauté &amp; Hygiène</v>
      </c>
      <c r="F609" s="25" t="str">
        <f>_xlfn.XLOOKUP(A609,Product!A$2:A$5901,Product!C$2:C$5901,"Not Found")</f>
        <v>Maquillage</v>
      </c>
      <c r="G609" s="25" t="str">
        <f>IF(_xlfn.XLOOKUP(A609,Product!A$2:A$5901,Product!D$2:D$5901,"Not Found") = 0,"",_xlfn.XLOOKUP(A609,Product!A$2:A$5901,Product!D$2:D$5901,"Not Found"))</f>
        <v>Le Teint</v>
      </c>
      <c r="H609" s="30">
        <f>_xlfn.XLOOKUP(A609,Product!A$2:A$5901,Product!E$2:E$5901,"Not Found")</f>
        <v>4.3099999999999996</v>
      </c>
      <c r="I609" s="25" t="str">
        <f>A609&amp;"_"&amp;E609&amp;"_"&amp;F609&amp;"_"&amp;G609</f>
        <v>30711_Beauté &amp; Hygiène_Maquillage_Le Teint</v>
      </c>
      <c r="J609" s="30">
        <f>D609*H609</f>
        <v>1439.54</v>
      </c>
      <c r="K609" s="25">
        <f>IF(D609&gt;0,1,0)</f>
        <v>1</v>
      </c>
      <c r="L609" s="26">
        <f t="shared" si="9"/>
        <v>0</v>
      </c>
    </row>
    <row r="610" spans="1:12" ht="19" hidden="1" x14ac:dyDescent="0.2">
      <c r="A610" s="24">
        <v>30712</v>
      </c>
      <c r="B610" s="24">
        <v>0</v>
      </c>
      <c r="C610" s="24">
        <v>541</v>
      </c>
      <c r="D610" s="24">
        <v>17</v>
      </c>
      <c r="E610" s="25" t="str">
        <f>_xlfn.XLOOKUP(A610,Product!A$2:A$5901,Product!B$2:B$5901,"Not Found")</f>
        <v>Beauté &amp; Hygiène</v>
      </c>
      <c r="F610" s="25" t="str">
        <f>_xlfn.XLOOKUP(A610,Product!A$2:A$5901,Product!C$2:C$5901,"Not Found")</f>
        <v>Maquillage</v>
      </c>
      <c r="G610" s="25" t="str">
        <f>IF(_xlfn.XLOOKUP(A610,Product!A$2:A$5901,Product!D$2:D$5901,"Not Found") = 0,"",_xlfn.XLOOKUP(A610,Product!A$2:A$5901,Product!D$2:D$5901,"Not Found"))</f>
        <v>Le Teint</v>
      </c>
      <c r="H610" s="30">
        <f>_xlfn.XLOOKUP(A610,Product!A$2:A$5901,Product!E$2:E$5901,"Not Found")</f>
        <v>4.3099999999999996</v>
      </c>
      <c r="I610" s="25" t="str">
        <f>A610&amp;"_"&amp;E610&amp;"_"&amp;F610&amp;"_"&amp;G610</f>
        <v>30712_Beauté &amp; Hygiène_Maquillage_Le Teint</v>
      </c>
      <c r="J610" s="30">
        <f>D610*H610</f>
        <v>73.27</v>
      </c>
      <c r="K610" s="25">
        <f>IF(D610&gt;0,1,0)</f>
        <v>1</v>
      </c>
      <c r="L610" s="26">
        <f t="shared" si="9"/>
        <v>0</v>
      </c>
    </row>
    <row r="611" spans="1:12" ht="19" hidden="1" x14ac:dyDescent="0.2">
      <c r="A611" s="24">
        <v>30743</v>
      </c>
      <c r="B611" s="24">
        <v>0</v>
      </c>
      <c r="C611" s="24">
        <v>444</v>
      </c>
      <c r="D611" s="24">
        <v>45</v>
      </c>
      <c r="E611" s="25" t="str">
        <f>_xlfn.XLOOKUP(A611,Product!A$2:A$5901,Product!B$2:B$5901,"Not Found")</f>
        <v>Beauté &amp; Hygiène</v>
      </c>
      <c r="F611" s="25" t="str">
        <f>_xlfn.XLOOKUP(A611,Product!A$2:A$5901,Product!C$2:C$5901,"Not Found")</f>
        <v>Maquillage</v>
      </c>
      <c r="G611" s="25" t="str">
        <f>IF(_xlfn.XLOOKUP(A611,Product!A$2:A$5901,Product!D$2:D$5901,"Not Found") = 0,"",_xlfn.XLOOKUP(A611,Product!A$2:A$5901,Product!D$2:D$5901,"Not Found"))</f>
        <v>Le Teint</v>
      </c>
      <c r="H611" s="30">
        <f>_xlfn.XLOOKUP(A611,Product!A$2:A$5901,Product!E$2:E$5901,"Not Found")</f>
        <v>5.58</v>
      </c>
      <c r="I611" s="25" t="str">
        <f>A611&amp;"_"&amp;E611&amp;"_"&amp;F611&amp;"_"&amp;G611</f>
        <v>30743_Beauté &amp; Hygiène_Maquillage_Le Teint</v>
      </c>
      <c r="J611" s="30">
        <f>D611*H611</f>
        <v>251.1</v>
      </c>
      <c r="K611" s="25">
        <f>IF(D611&gt;0,1,0)</f>
        <v>1</v>
      </c>
      <c r="L611" s="26">
        <f t="shared" si="9"/>
        <v>0</v>
      </c>
    </row>
    <row r="612" spans="1:12" ht="19" hidden="1" x14ac:dyDescent="0.2">
      <c r="A612" s="24">
        <v>30749</v>
      </c>
      <c r="B612" s="24">
        <v>0</v>
      </c>
      <c r="C612" s="24">
        <v>2</v>
      </c>
      <c r="D612" s="24">
        <v>0</v>
      </c>
      <c r="E612" s="25" t="str">
        <f>_xlfn.XLOOKUP(A612,Product!A$2:A$5901,Product!B$2:B$5901,"Not Found")</f>
        <v>Beauté &amp; Hygiène</v>
      </c>
      <c r="F612" s="25" t="str">
        <f>_xlfn.XLOOKUP(A612,Product!A$2:A$5901,Product!C$2:C$5901,"Not Found")</f>
        <v>Maquillage</v>
      </c>
      <c r="G612" s="25" t="str">
        <f>IF(_xlfn.XLOOKUP(A612,Product!A$2:A$5901,Product!D$2:D$5901,"Not Found") = 0,"",_xlfn.XLOOKUP(A612,Product!A$2:A$5901,Product!D$2:D$5901,"Not Found"))</f>
        <v>Le Teint</v>
      </c>
      <c r="H612" s="30">
        <f>_xlfn.XLOOKUP(A612,Product!A$2:A$5901,Product!E$2:E$5901,"Not Found")</f>
        <v>7.22</v>
      </c>
      <c r="I612" s="25" t="str">
        <f>A612&amp;"_"&amp;E612&amp;"_"&amp;F612&amp;"_"&amp;G612</f>
        <v>30749_Beauté &amp; Hygiène_Maquillage_Le Teint</v>
      </c>
      <c r="J612" s="30">
        <f>D612*H612</f>
        <v>0</v>
      </c>
      <c r="K612" s="25">
        <f>IF(D612&gt;0,1,0)</f>
        <v>0</v>
      </c>
      <c r="L612" s="26">
        <f t="shared" si="9"/>
        <v>1</v>
      </c>
    </row>
    <row r="613" spans="1:12" ht="19" hidden="1" x14ac:dyDescent="0.2">
      <c r="A613" s="24">
        <v>30752</v>
      </c>
      <c r="B613" s="24">
        <v>1</v>
      </c>
      <c r="C613" s="24">
        <v>961</v>
      </c>
      <c r="D613" s="24">
        <v>539</v>
      </c>
      <c r="E613" s="25" t="str">
        <f>_xlfn.XLOOKUP(A613,Product!A$2:A$5901,Product!B$2:B$5901,"Not Found")</f>
        <v>Beauté &amp; Hygiène</v>
      </c>
      <c r="F613" s="25" t="str">
        <f>_xlfn.XLOOKUP(A613,Product!A$2:A$5901,Product!C$2:C$5901,"Not Found")</f>
        <v>Maquillage</v>
      </c>
      <c r="G613" s="25" t="str">
        <f>IF(_xlfn.XLOOKUP(A613,Product!A$2:A$5901,Product!D$2:D$5901,"Not Found") = 0,"",_xlfn.XLOOKUP(A613,Product!A$2:A$5901,Product!D$2:D$5901,"Not Found"))</f>
        <v>Pinceaux et accessoires</v>
      </c>
      <c r="H613" s="30">
        <f>_xlfn.XLOOKUP(A613,Product!A$2:A$5901,Product!E$2:E$5901,"Not Found")</f>
        <v>6.51</v>
      </c>
      <c r="I613" s="25" t="str">
        <f>A613&amp;"_"&amp;E613&amp;"_"&amp;F613&amp;"_"&amp;G613</f>
        <v>30752_Beauté &amp; Hygiène_Maquillage_Pinceaux et accessoires</v>
      </c>
      <c r="J613" s="30">
        <f>D613*H613</f>
        <v>3508.89</v>
      </c>
      <c r="K613" s="25">
        <f>IF(D613&gt;0,1,0)</f>
        <v>1</v>
      </c>
      <c r="L613" s="26">
        <f t="shared" si="9"/>
        <v>0</v>
      </c>
    </row>
    <row r="614" spans="1:12" ht="19" hidden="1" x14ac:dyDescent="0.2">
      <c r="A614" s="24">
        <v>41038</v>
      </c>
      <c r="B614" s="24">
        <v>1</v>
      </c>
      <c r="C614" s="24">
        <v>875</v>
      </c>
      <c r="D614" s="24">
        <v>366</v>
      </c>
      <c r="E614" s="25" t="str">
        <f>_xlfn.XLOOKUP(A614,Product!A$2:A$5901,Product!B$2:B$5901,"Not Found")</f>
        <v>Beauté &amp; Hygiène</v>
      </c>
      <c r="F614" s="25" t="str">
        <f>_xlfn.XLOOKUP(A614,Product!A$2:A$5901,Product!C$2:C$5901,"Not Found")</f>
        <v>Hygiène Bébé, soin maternité</v>
      </c>
      <c r="G614" s="25" t="str">
        <f>IF(_xlfn.XLOOKUP(A614,Product!A$2:A$5901,Product!D$2:D$5901,"Not Found") = 0,"",_xlfn.XLOOKUP(A614,Product!A$2:A$5901,Product!D$2:D$5901,"Not Found"))</f>
        <v>Soins Maternité</v>
      </c>
      <c r="H614" s="30">
        <f>_xlfn.XLOOKUP(A614,Product!A$2:A$5901,Product!E$2:E$5901,"Not Found")</f>
        <v>3.01</v>
      </c>
      <c r="I614" s="25" t="str">
        <f>A614&amp;"_"&amp;E614&amp;"_"&amp;F614&amp;"_"&amp;G614</f>
        <v>41038_Beauté &amp; Hygiène_Hygiène Bébé, soin maternité_Soins Maternité</v>
      </c>
      <c r="J614" s="30">
        <f>D614*H614</f>
        <v>1101.6599999999999</v>
      </c>
      <c r="K614" s="25">
        <f>IF(D614&gt;0,1,0)</f>
        <v>1</v>
      </c>
      <c r="L614" s="26">
        <f t="shared" si="9"/>
        <v>0</v>
      </c>
    </row>
    <row r="615" spans="1:12" ht="19" hidden="1" x14ac:dyDescent="0.2">
      <c r="A615" s="24">
        <v>41654</v>
      </c>
      <c r="B615" s="24">
        <v>1</v>
      </c>
      <c r="C615" s="24">
        <v>220</v>
      </c>
      <c r="D615" s="24">
        <v>172</v>
      </c>
      <c r="E615" s="25" t="str">
        <f>_xlfn.XLOOKUP(A615,Product!A$2:A$5901,Product!B$2:B$5901,"Not Found")</f>
        <v>Beauté &amp; Hygiène</v>
      </c>
      <c r="F615" s="25" t="str">
        <f>_xlfn.XLOOKUP(A615,Product!A$2:A$5901,Product!C$2:C$5901,"Not Found")</f>
        <v>Soins du visage</v>
      </c>
      <c r="G615" s="25" t="str">
        <f>IF(_xlfn.XLOOKUP(A615,Product!A$2:A$5901,Product!D$2:D$5901,"Not Found") = 0,"",_xlfn.XLOOKUP(A615,Product!A$2:A$5901,Product!D$2:D$5901,"Not Found"))</f>
        <v>Peaux normales, soins hydratants</v>
      </c>
      <c r="H615" s="30">
        <f>_xlfn.XLOOKUP(A615,Product!A$2:A$5901,Product!E$2:E$5901,"Not Found")</f>
        <v>6.68</v>
      </c>
      <c r="I615" s="25" t="str">
        <f>A615&amp;"_"&amp;E615&amp;"_"&amp;F615&amp;"_"&amp;G615</f>
        <v>41654_Beauté &amp; Hygiène_Soins du visage_Peaux normales, soins hydratants</v>
      </c>
      <c r="J615" s="30">
        <f>D615*H615</f>
        <v>1148.96</v>
      </c>
      <c r="K615" s="25">
        <f>IF(D615&gt;0,1,0)</f>
        <v>1</v>
      </c>
      <c r="L615" s="26">
        <f t="shared" si="9"/>
        <v>0</v>
      </c>
    </row>
    <row r="616" spans="1:12" ht="19" hidden="1" x14ac:dyDescent="0.2">
      <c r="A616" s="24">
        <v>41659</v>
      </c>
      <c r="B616" s="24">
        <v>0</v>
      </c>
      <c r="C616" s="24">
        <v>153</v>
      </c>
      <c r="D616" s="24">
        <v>9</v>
      </c>
      <c r="E616" s="25" t="str">
        <f>_xlfn.XLOOKUP(A616,Product!A$2:A$5901,Product!B$2:B$5901,"Not Found")</f>
        <v>Beauté &amp; Hygiène</v>
      </c>
      <c r="F616" s="25" t="str">
        <f>_xlfn.XLOOKUP(A616,Product!A$2:A$5901,Product!C$2:C$5901,"Not Found")</f>
        <v>Soins du visage</v>
      </c>
      <c r="G616" s="25" t="str">
        <f>IF(_xlfn.XLOOKUP(A616,Product!A$2:A$5901,Product!D$2:D$5901,"Not Found") = 0,"",_xlfn.XLOOKUP(A616,Product!A$2:A$5901,Product!D$2:D$5901,"Not Found"))</f>
        <v>Démaquillants et nettoyants</v>
      </c>
      <c r="H616" s="30">
        <f>_xlfn.XLOOKUP(A616,Product!A$2:A$5901,Product!E$2:E$5901,"Not Found")</f>
        <v>5.19</v>
      </c>
      <c r="I616" s="25" t="str">
        <f>A616&amp;"_"&amp;E616&amp;"_"&amp;F616&amp;"_"&amp;G616</f>
        <v>41659_Beauté &amp; Hygiène_Soins du visage_Démaquillants et nettoyants</v>
      </c>
      <c r="J616" s="30">
        <f>D616*H616</f>
        <v>46.71</v>
      </c>
      <c r="K616" s="25">
        <f>IF(D616&gt;0,1,0)</f>
        <v>1</v>
      </c>
      <c r="L616" s="26">
        <f t="shared" si="9"/>
        <v>0</v>
      </c>
    </row>
    <row r="617" spans="1:12" ht="19" hidden="1" x14ac:dyDescent="0.2">
      <c r="A617" s="24">
        <v>41666</v>
      </c>
      <c r="B617" s="24">
        <v>0</v>
      </c>
      <c r="C617" s="24">
        <v>344</v>
      </c>
      <c r="D617" s="24">
        <v>273</v>
      </c>
      <c r="E617" s="25" t="str">
        <f>_xlfn.XLOOKUP(A617,Product!A$2:A$5901,Product!B$2:B$5901,"Not Found")</f>
        <v>Beauté &amp; Hygiène</v>
      </c>
      <c r="F617" s="25" t="str">
        <f>_xlfn.XLOOKUP(A617,Product!A$2:A$5901,Product!C$2:C$5901,"Not Found")</f>
        <v>Hygiène</v>
      </c>
      <c r="G617" s="25" t="str">
        <f>IF(_xlfn.XLOOKUP(A617,Product!A$2:A$5901,Product!D$2:D$5901,"Not Found") = 0,"",_xlfn.XLOOKUP(A617,Product!A$2:A$5901,Product!D$2:D$5901,"Not Found"))</f>
        <v>Soins dentaires</v>
      </c>
      <c r="H617" s="30">
        <f>_xlfn.XLOOKUP(A617,Product!A$2:A$5901,Product!E$2:E$5901,"Not Found")</f>
        <v>3.42</v>
      </c>
      <c r="I617" s="25" t="str">
        <f>A617&amp;"_"&amp;E617&amp;"_"&amp;F617&amp;"_"&amp;G617</f>
        <v>41666_Beauté &amp; Hygiène_Hygiène_Soins dentaires</v>
      </c>
      <c r="J617" s="30">
        <f>D617*H617</f>
        <v>933.66</v>
      </c>
      <c r="K617" s="25">
        <f>IF(D617&gt;0,1,0)</f>
        <v>1</v>
      </c>
      <c r="L617" s="26">
        <f t="shared" si="9"/>
        <v>0</v>
      </c>
    </row>
    <row r="618" spans="1:12" ht="19" hidden="1" x14ac:dyDescent="0.2">
      <c r="A618" s="24">
        <v>41816</v>
      </c>
      <c r="B618" s="24">
        <v>1</v>
      </c>
      <c r="C618" s="24">
        <v>154</v>
      </c>
      <c r="D618" s="24">
        <v>151</v>
      </c>
      <c r="E618" s="25" t="str">
        <f>_xlfn.XLOOKUP(A618,Product!A$2:A$5901,Product!B$2:B$5901,"Not Found")</f>
        <v>Beauté &amp; Hygiène</v>
      </c>
      <c r="F618" s="25" t="str">
        <f>_xlfn.XLOOKUP(A618,Product!A$2:A$5901,Product!C$2:C$5901,"Not Found")</f>
        <v>Hygiène</v>
      </c>
      <c r="G618" s="25" t="str">
        <f>IF(_xlfn.XLOOKUP(A618,Product!A$2:A$5901,Product!D$2:D$5901,"Not Found") = 0,"",_xlfn.XLOOKUP(A618,Product!A$2:A$5901,Product!D$2:D$5901,"Not Found"))</f>
        <v>Soins dentaires</v>
      </c>
      <c r="H618" s="30">
        <f>_xlfn.XLOOKUP(A618,Product!A$2:A$5901,Product!E$2:E$5901,"Not Found")</f>
        <v>2.25</v>
      </c>
      <c r="I618" s="25" t="str">
        <f>A618&amp;"_"&amp;E618&amp;"_"&amp;F618&amp;"_"&amp;G618</f>
        <v>41816_Beauté &amp; Hygiène_Hygiène_Soins dentaires</v>
      </c>
      <c r="J618" s="30">
        <f>D618*H618</f>
        <v>339.75</v>
      </c>
      <c r="K618" s="25">
        <f>IF(D618&gt;0,1,0)</f>
        <v>1</v>
      </c>
      <c r="L618" s="26">
        <f t="shared" si="9"/>
        <v>0</v>
      </c>
    </row>
    <row r="619" spans="1:12" ht="19" hidden="1" x14ac:dyDescent="0.2">
      <c r="A619" s="24">
        <v>41819</v>
      </c>
      <c r="B619" s="24">
        <v>1</v>
      </c>
      <c r="C619" s="24">
        <v>680</v>
      </c>
      <c r="D619" s="24">
        <v>79</v>
      </c>
      <c r="E619" s="25" t="str">
        <f>_xlfn.XLOOKUP(A619,Product!A$2:A$5901,Product!B$2:B$5901,"Not Found")</f>
        <v>Beauté &amp; Hygiène</v>
      </c>
      <c r="F619" s="25" t="str">
        <f>_xlfn.XLOOKUP(A619,Product!A$2:A$5901,Product!C$2:C$5901,"Not Found")</f>
        <v>Hygiène</v>
      </c>
      <c r="G619" s="25" t="str">
        <f>IF(_xlfn.XLOOKUP(A619,Product!A$2:A$5901,Product!D$2:D$5901,"Not Found") = 0,"",_xlfn.XLOOKUP(A619,Product!A$2:A$5901,Product!D$2:D$5901,"Not Found"))</f>
        <v>Soins dentaires</v>
      </c>
      <c r="H619" s="30">
        <f>_xlfn.XLOOKUP(A619,Product!A$2:A$5901,Product!E$2:E$5901,"Not Found")</f>
        <v>2.25</v>
      </c>
      <c r="I619" s="25" t="str">
        <f>A619&amp;"_"&amp;E619&amp;"_"&amp;F619&amp;"_"&amp;G619</f>
        <v>41819_Beauté &amp; Hygiène_Hygiène_Soins dentaires</v>
      </c>
      <c r="J619" s="30">
        <f>D619*H619</f>
        <v>177.75</v>
      </c>
      <c r="K619" s="25">
        <f>IF(D619&gt;0,1,0)</f>
        <v>1</v>
      </c>
      <c r="L619" s="26">
        <f t="shared" si="9"/>
        <v>0</v>
      </c>
    </row>
    <row r="620" spans="1:12" ht="19" hidden="1" x14ac:dyDescent="0.2">
      <c r="A620" s="24">
        <v>42729</v>
      </c>
      <c r="B620" s="24">
        <v>0</v>
      </c>
      <c r="C620" s="24">
        <v>392</v>
      </c>
      <c r="D620" s="24">
        <v>61</v>
      </c>
      <c r="E620" s="25" t="str">
        <f>_xlfn.XLOOKUP(A620,Product!A$2:A$5901,Product!B$2:B$5901,"Not Found")</f>
        <v>Beauté &amp; Hygiène</v>
      </c>
      <c r="F620" s="25" t="str">
        <f>_xlfn.XLOOKUP(A620,Product!A$2:A$5901,Product!C$2:C$5901,"Not Found")</f>
        <v>Douche et Bain</v>
      </c>
      <c r="G620" s="25" t="str">
        <f>IF(_xlfn.XLOOKUP(A620,Product!A$2:A$5901,Product!D$2:D$5901,"Not Found") = 0,"",_xlfn.XLOOKUP(A620,Product!A$2:A$5901,Product!D$2:D$5901,"Not Found"))</f>
        <v>Savon liquide</v>
      </c>
      <c r="H620" s="30">
        <f>_xlfn.XLOOKUP(A620,Product!A$2:A$5901,Product!E$2:E$5901,"Not Found")</f>
        <v>5.4</v>
      </c>
      <c r="I620" s="25" t="str">
        <f>A620&amp;"_"&amp;E620&amp;"_"&amp;F620&amp;"_"&amp;G620</f>
        <v>42729_Beauté &amp; Hygiène_Douche et Bain_Savon liquide</v>
      </c>
      <c r="J620" s="30">
        <f>D620*H620</f>
        <v>329.40000000000003</v>
      </c>
      <c r="K620" s="25">
        <f>IF(D620&gt;0,1,0)</f>
        <v>1</v>
      </c>
      <c r="L620" s="26">
        <f t="shared" si="9"/>
        <v>0</v>
      </c>
    </row>
    <row r="621" spans="1:12" ht="19" hidden="1" x14ac:dyDescent="0.2">
      <c r="A621" s="24">
        <v>42748</v>
      </c>
      <c r="B621" s="24">
        <v>1</v>
      </c>
      <c r="C621" s="24">
        <v>189</v>
      </c>
      <c r="D621" s="24">
        <v>75</v>
      </c>
      <c r="E621" s="25" t="str">
        <f>_xlfn.XLOOKUP(A621,Product!A$2:A$5901,Product!B$2:B$5901,"Not Found")</f>
        <v>Beauté &amp; Hygiène</v>
      </c>
      <c r="F621" s="25" t="str">
        <f>_xlfn.XLOOKUP(A621,Product!A$2:A$5901,Product!C$2:C$5901,"Not Found")</f>
        <v>Soins des cheveux</v>
      </c>
      <c r="G621" s="25" t="str">
        <f>IF(_xlfn.XLOOKUP(A621,Product!A$2:A$5901,Product!D$2:D$5901,"Not Found") = 0,"",_xlfn.XLOOKUP(A621,Product!A$2:A$5901,Product!D$2:D$5901,"Not Found"))</f>
        <v>Shampoing par type de cheveux</v>
      </c>
      <c r="H621" s="30">
        <f>_xlfn.XLOOKUP(A621,Product!A$2:A$5901,Product!E$2:E$5901,"Not Found")</f>
        <v>5.52</v>
      </c>
      <c r="I621" s="25" t="str">
        <f>A621&amp;"_"&amp;E621&amp;"_"&amp;F621&amp;"_"&amp;G621</f>
        <v>42748_Beauté &amp; Hygiène_Soins des cheveux_Shampoing par type de cheveux</v>
      </c>
      <c r="J621" s="30">
        <f>D621*H621</f>
        <v>413.99999999999994</v>
      </c>
      <c r="K621" s="25">
        <f>IF(D621&gt;0,1,0)</f>
        <v>1</v>
      </c>
      <c r="L621" s="26">
        <f t="shared" si="9"/>
        <v>0</v>
      </c>
    </row>
    <row r="622" spans="1:12" ht="19" hidden="1" x14ac:dyDescent="0.2">
      <c r="A622" s="24">
        <v>44310</v>
      </c>
      <c r="B622" s="24">
        <v>1</v>
      </c>
      <c r="C622" s="24">
        <v>944</v>
      </c>
      <c r="D622" s="24">
        <v>540</v>
      </c>
      <c r="E622" s="25" t="str">
        <f>_xlfn.XLOOKUP(A622,Product!A$2:A$5901,Product!B$2:B$5901,"Not Found")</f>
        <v>Beauté &amp; Hygiène</v>
      </c>
      <c r="F622" s="25" t="str">
        <f>_xlfn.XLOOKUP(A622,Product!A$2:A$5901,Product!C$2:C$5901,"Not Found")</f>
        <v>Soins du corps</v>
      </c>
      <c r="G622" s="25" t="str">
        <f>IF(_xlfn.XLOOKUP(A622,Product!A$2:A$5901,Product!D$2:D$5901,"Not Found") = 0,"",_xlfn.XLOOKUP(A622,Product!A$2:A$5901,Product!D$2:D$5901,"Not Found"))</f>
        <v>Soins pieds et jambes</v>
      </c>
      <c r="H622" s="30">
        <f>_xlfn.XLOOKUP(A622,Product!A$2:A$5901,Product!E$2:E$5901,"Not Found")</f>
        <v>3.56</v>
      </c>
      <c r="I622" s="25" t="str">
        <f>A622&amp;"_"&amp;E622&amp;"_"&amp;F622&amp;"_"&amp;G622</f>
        <v>44310_Beauté &amp; Hygiène_Soins du corps_Soins pieds et jambes</v>
      </c>
      <c r="J622" s="30">
        <f>D622*H622</f>
        <v>1922.4</v>
      </c>
      <c r="K622" s="25">
        <f>IF(D622&gt;0,1,0)</f>
        <v>1</v>
      </c>
      <c r="L622" s="26">
        <f t="shared" si="9"/>
        <v>0</v>
      </c>
    </row>
    <row r="623" spans="1:12" ht="19" hidden="1" x14ac:dyDescent="0.2">
      <c r="A623" s="24">
        <v>44386</v>
      </c>
      <c r="B623" s="24">
        <v>0</v>
      </c>
      <c r="C623" s="24">
        <v>313</v>
      </c>
      <c r="D623" s="24">
        <v>85</v>
      </c>
      <c r="E623" s="25" t="str">
        <f>_xlfn.XLOOKUP(A623,Product!A$2:A$5901,Product!B$2:B$5901,"Not Found")</f>
        <v>Beauté &amp; Hygiène</v>
      </c>
      <c r="F623" s="25" t="str">
        <f>_xlfn.XLOOKUP(A623,Product!A$2:A$5901,Product!C$2:C$5901,"Not Found")</f>
        <v>Soins du corps</v>
      </c>
      <c r="G623" s="25" t="str">
        <f>IF(_xlfn.XLOOKUP(A623,Product!A$2:A$5901,Product!D$2:D$5901,"Not Found") = 0,"",_xlfn.XLOOKUP(A623,Product!A$2:A$5901,Product!D$2:D$5901,"Not Found"))</f>
        <v>Soins mains et ongles</v>
      </c>
      <c r="H623" s="30">
        <f>_xlfn.XLOOKUP(A623,Product!A$2:A$5901,Product!E$2:E$5901,"Not Found")</f>
        <v>3.91</v>
      </c>
      <c r="I623" s="25" t="str">
        <f>A623&amp;"_"&amp;E623&amp;"_"&amp;F623&amp;"_"&amp;G623</f>
        <v>44386_Beauté &amp; Hygiène_Soins du corps_Soins mains et ongles</v>
      </c>
      <c r="J623" s="30">
        <f>D623*H623</f>
        <v>332.35</v>
      </c>
      <c r="K623" s="25">
        <f>IF(D623&gt;0,1,0)</f>
        <v>1</v>
      </c>
      <c r="L623" s="26">
        <f t="shared" si="9"/>
        <v>0</v>
      </c>
    </row>
    <row r="624" spans="1:12" ht="19" hidden="1" x14ac:dyDescent="0.2">
      <c r="A624" s="24">
        <v>44412</v>
      </c>
      <c r="B624" s="24">
        <v>1</v>
      </c>
      <c r="C624" s="24">
        <v>290</v>
      </c>
      <c r="D624" s="24">
        <v>116</v>
      </c>
      <c r="E624" s="25" t="str">
        <f>_xlfn.XLOOKUP(A624,Product!A$2:A$5901,Product!B$2:B$5901,"Not Found")</f>
        <v>Beauté &amp; Hygiène</v>
      </c>
      <c r="F624" s="25" t="str">
        <f>_xlfn.XLOOKUP(A624,Product!A$2:A$5901,Product!C$2:C$5901,"Not Found")</f>
        <v>Soins du visage</v>
      </c>
      <c r="G624" s="25" t="str">
        <f>IF(_xlfn.XLOOKUP(A624,Product!A$2:A$5901,Product!D$2:D$5901,"Not Found") = 0,"",_xlfn.XLOOKUP(A624,Product!A$2:A$5901,Product!D$2:D$5901,"Not Found"))</f>
        <v>Soins des lèvres</v>
      </c>
      <c r="H624" s="30">
        <f>_xlfn.XLOOKUP(A624,Product!A$2:A$5901,Product!E$2:E$5901,"Not Found")</f>
        <v>3.96</v>
      </c>
      <c r="I624" s="25" t="str">
        <f>A624&amp;"_"&amp;E624&amp;"_"&amp;F624&amp;"_"&amp;G624</f>
        <v>44412_Beauté &amp; Hygiène_Soins du visage_Soins des lèvres</v>
      </c>
      <c r="J624" s="30">
        <f>D624*H624</f>
        <v>459.36</v>
      </c>
      <c r="K624" s="25">
        <f>IF(D624&gt;0,1,0)</f>
        <v>1</v>
      </c>
      <c r="L624" s="26">
        <f t="shared" si="9"/>
        <v>0</v>
      </c>
    </row>
    <row r="625" spans="1:12" ht="19" hidden="1" x14ac:dyDescent="0.2">
      <c r="A625" s="24">
        <v>44451</v>
      </c>
      <c r="B625" s="24">
        <v>0</v>
      </c>
      <c r="C625" s="24">
        <v>391</v>
      </c>
      <c r="D625" s="24">
        <v>149</v>
      </c>
      <c r="E625" s="25" t="str">
        <f>_xlfn.XLOOKUP(A625,Product!A$2:A$5901,Product!B$2:B$5901,"Not Found")</f>
        <v>Beauté &amp; Hygiène</v>
      </c>
      <c r="F625" s="25" t="str">
        <f>_xlfn.XLOOKUP(A625,Product!A$2:A$5901,Product!C$2:C$5901,"Not Found")</f>
        <v>Hygiène</v>
      </c>
      <c r="G625" s="25" t="str">
        <f>IF(_xlfn.XLOOKUP(A625,Product!A$2:A$5901,Product!D$2:D$5901,"Not Found") = 0,"",_xlfn.XLOOKUP(A625,Product!A$2:A$5901,Product!D$2:D$5901,"Not Found"))</f>
        <v>Serviettes et protèges slip</v>
      </c>
      <c r="H625" s="30">
        <f>_xlfn.XLOOKUP(A625,Product!A$2:A$5901,Product!E$2:E$5901,"Not Found")</f>
        <v>2.54</v>
      </c>
      <c r="I625" s="25" t="str">
        <f>A625&amp;"_"&amp;E625&amp;"_"&amp;F625&amp;"_"&amp;G625</f>
        <v>44451_Beauté &amp; Hygiène_Hygiène_Serviettes et protèges slip</v>
      </c>
      <c r="J625" s="30">
        <f>D625*H625</f>
        <v>378.46</v>
      </c>
      <c r="K625" s="25">
        <f>IF(D625&gt;0,1,0)</f>
        <v>1</v>
      </c>
      <c r="L625" s="26">
        <f t="shared" si="9"/>
        <v>0</v>
      </c>
    </row>
    <row r="626" spans="1:12" ht="19" hidden="1" x14ac:dyDescent="0.2">
      <c r="A626" s="24">
        <v>44459</v>
      </c>
      <c r="B626" s="24">
        <v>1</v>
      </c>
      <c r="C626" s="24">
        <v>398</v>
      </c>
      <c r="D626" s="24">
        <v>348</v>
      </c>
      <c r="E626" s="25" t="str">
        <f>_xlfn.XLOOKUP(A626,Product!A$2:A$5901,Product!B$2:B$5901,"Not Found")</f>
        <v>Beauté &amp; Hygiène</v>
      </c>
      <c r="F626" s="25" t="str">
        <f>_xlfn.XLOOKUP(A626,Product!A$2:A$5901,Product!C$2:C$5901,"Not Found")</f>
        <v>Hygiène</v>
      </c>
      <c r="G626" s="25" t="str">
        <f>IF(_xlfn.XLOOKUP(A626,Product!A$2:A$5901,Product!D$2:D$5901,"Not Found") = 0,"",_xlfn.XLOOKUP(A626,Product!A$2:A$5901,Product!D$2:D$5901,"Not Found"))</f>
        <v>Serviettes et protèges slip</v>
      </c>
      <c r="H626" s="30">
        <f>_xlfn.XLOOKUP(A626,Product!A$2:A$5901,Product!E$2:E$5901,"Not Found")</f>
        <v>2.62</v>
      </c>
      <c r="I626" s="25" t="str">
        <f>A626&amp;"_"&amp;E626&amp;"_"&amp;F626&amp;"_"&amp;G626</f>
        <v>44459_Beauté &amp; Hygiène_Hygiène_Serviettes et protèges slip</v>
      </c>
      <c r="J626" s="30">
        <f>D626*H626</f>
        <v>911.76</v>
      </c>
      <c r="K626" s="25">
        <f>IF(D626&gt;0,1,0)</f>
        <v>1</v>
      </c>
      <c r="L626" s="26">
        <f t="shared" si="9"/>
        <v>0</v>
      </c>
    </row>
    <row r="627" spans="1:12" ht="19" hidden="1" x14ac:dyDescent="0.2">
      <c r="A627" s="24">
        <v>44465</v>
      </c>
      <c r="B627" s="24">
        <v>0</v>
      </c>
      <c r="C627" s="24">
        <v>68</v>
      </c>
      <c r="D627" s="24">
        <v>9</v>
      </c>
      <c r="E627" s="25" t="str">
        <f>_xlfn.XLOOKUP(A627,Product!A$2:A$5901,Product!B$2:B$5901,"Not Found")</f>
        <v>Beauté &amp; Hygiène</v>
      </c>
      <c r="F627" s="25" t="str">
        <f>_xlfn.XLOOKUP(A627,Product!A$2:A$5901,Product!C$2:C$5901,"Not Found")</f>
        <v>Hygiène</v>
      </c>
      <c r="G627" s="25" t="str">
        <f>IF(_xlfn.XLOOKUP(A627,Product!A$2:A$5901,Product!D$2:D$5901,"Not Found") = 0,"",_xlfn.XLOOKUP(A627,Product!A$2:A$5901,Product!D$2:D$5901,"Not Found"))</f>
        <v>Serviettes et protèges slip</v>
      </c>
      <c r="H627" s="30">
        <f>_xlfn.XLOOKUP(A627,Product!A$2:A$5901,Product!E$2:E$5901,"Not Found")</f>
        <v>2.25</v>
      </c>
      <c r="I627" s="25" t="str">
        <f>A627&amp;"_"&amp;E627&amp;"_"&amp;F627&amp;"_"&amp;G627</f>
        <v>44465_Beauté &amp; Hygiène_Hygiène_Serviettes et protèges slip</v>
      </c>
      <c r="J627" s="30">
        <f>D627*H627</f>
        <v>20.25</v>
      </c>
      <c r="K627" s="25">
        <f>IF(D627&gt;0,1,0)</f>
        <v>1</v>
      </c>
      <c r="L627" s="26">
        <f t="shared" si="9"/>
        <v>0</v>
      </c>
    </row>
    <row r="628" spans="1:12" ht="19" hidden="1" x14ac:dyDescent="0.2">
      <c r="A628" s="24">
        <v>44469</v>
      </c>
      <c r="B628" s="24">
        <v>0</v>
      </c>
      <c r="C628" s="24">
        <v>209</v>
      </c>
      <c r="D628" s="24">
        <v>81</v>
      </c>
      <c r="E628" s="25" t="str">
        <f>_xlfn.XLOOKUP(A628,Product!A$2:A$5901,Product!B$2:B$5901,"Not Found")</f>
        <v>Beauté &amp; Hygiène</v>
      </c>
      <c r="F628" s="25" t="str">
        <f>_xlfn.XLOOKUP(A628,Product!A$2:A$5901,Product!C$2:C$5901,"Not Found")</f>
        <v>Hygiène</v>
      </c>
      <c r="G628" s="25" t="str">
        <f>IF(_xlfn.XLOOKUP(A628,Product!A$2:A$5901,Product!D$2:D$5901,"Not Found") = 0,"",_xlfn.XLOOKUP(A628,Product!A$2:A$5901,Product!D$2:D$5901,"Not Found"))</f>
        <v>Serviettes et protèges slip</v>
      </c>
      <c r="H628" s="30">
        <f>_xlfn.XLOOKUP(A628,Product!A$2:A$5901,Product!E$2:E$5901,"Not Found")</f>
        <v>2.42</v>
      </c>
      <c r="I628" s="25" t="str">
        <f>A628&amp;"_"&amp;E628&amp;"_"&amp;F628&amp;"_"&amp;G628</f>
        <v>44469_Beauté &amp; Hygiène_Hygiène_Serviettes et protèges slip</v>
      </c>
      <c r="J628" s="30">
        <f>D628*H628</f>
        <v>196.01999999999998</v>
      </c>
      <c r="K628" s="25">
        <f>IF(D628&gt;0,1,0)</f>
        <v>1</v>
      </c>
      <c r="L628" s="26">
        <f t="shared" si="9"/>
        <v>0</v>
      </c>
    </row>
    <row r="629" spans="1:12" ht="19" hidden="1" x14ac:dyDescent="0.2">
      <c r="A629" s="24">
        <v>44531</v>
      </c>
      <c r="B629" s="24">
        <v>1</v>
      </c>
      <c r="C629" s="24">
        <v>534</v>
      </c>
      <c r="D629" s="24">
        <v>338</v>
      </c>
      <c r="E629" s="25" t="str">
        <f>_xlfn.XLOOKUP(A629,Product!A$2:A$5901,Product!B$2:B$5901,"Not Found")</f>
        <v>Beauté &amp; Hygiène</v>
      </c>
      <c r="F629" s="25" t="str">
        <f>_xlfn.XLOOKUP(A629,Product!A$2:A$5901,Product!C$2:C$5901,"Not Found")</f>
        <v>Soins des cheveux</v>
      </c>
      <c r="G629" s="25" t="str">
        <f>IF(_xlfn.XLOOKUP(A629,Product!A$2:A$5901,Product!D$2:D$5901,"Not Found") = 0,"",_xlfn.XLOOKUP(A629,Product!A$2:A$5901,Product!D$2:D$5901,"Not Found"))</f>
        <v>Soins capillaires</v>
      </c>
      <c r="H629" s="30">
        <f>_xlfn.XLOOKUP(A629,Product!A$2:A$5901,Product!E$2:E$5901,"Not Found")</f>
        <v>6.99</v>
      </c>
      <c r="I629" s="25" t="str">
        <f>A629&amp;"_"&amp;E629&amp;"_"&amp;F629&amp;"_"&amp;G629</f>
        <v>44531_Beauté &amp; Hygiène_Soins des cheveux_Soins capillaires</v>
      </c>
      <c r="J629" s="30">
        <f>D629*H629</f>
        <v>2362.62</v>
      </c>
      <c r="K629" s="25">
        <f>IF(D629&gt;0,1,0)</f>
        <v>1</v>
      </c>
      <c r="L629" s="26">
        <f t="shared" si="9"/>
        <v>0</v>
      </c>
    </row>
    <row r="630" spans="1:12" ht="19" hidden="1" x14ac:dyDescent="0.2">
      <c r="A630" s="24">
        <v>44533</v>
      </c>
      <c r="B630" s="24">
        <v>1</v>
      </c>
      <c r="C630" s="24">
        <v>676</v>
      </c>
      <c r="D630" s="24">
        <v>548</v>
      </c>
      <c r="E630" s="25" t="str">
        <f>_xlfn.XLOOKUP(A630,Product!A$2:A$5901,Product!B$2:B$5901,"Not Found")</f>
        <v>Beauté &amp; Hygiène</v>
      </c>
      <c r="F630" s="25" t="str">
        <f>_xlfn.XLOOKUP(A630,Product!A$2:A$5901,Product!C$2:C$5901,"Not Found")</f>
        <v>Hygiène</v>
      </c>
      <c r="G630" s="25" t="str">
        <f>IF(_xlfn.XLOOKUP(A630,Product!A$2:A$5901,Product!D$2:D$5901,"Not Found") = 0,"",_xlfn.XLOOKUP(A630,Product!A$2:A$5901,Product!D$2:D$5901,"Not Found"))</f>
        <v>Soins dentaires</v>
      </c>
      <c r="H630" s="30">
        <f>_xlfn.XLOOKUP(A630,Product!A$2:A$5901,Product!E$2:E$5901,"Not Found")</f>
        <v>1.86</v>
      </c>
      <c r="I630" s="25" t="str">
        <f>A630&amp;"_"&amp;E630&amp;"_"&amp;F630&amp;"_"&amp;G630</f>
        <v>44533_Beauté &amp; Hygiène_Hygiène_Soins dentaires</v>
      </c>
      <c r="J630" s="30">
        <f>D630*H630</f>
        <v>1019.2800000000001</v>
      </c>
      <c r="K630" s="25">
        <f>IF(D630&gt;0,1,0)</f>
        <v>1</v>
      </c>
      <c r="L630" s="26">
        <f t="shared" si="9"/>
        <v>0</v>
      </c>
    </row>
    <row r="631" spans="1:12" ht="19" hidden="1" x14ac:dyDescent="0.2">
      <c r="A631" s="24">
        <v>44612</v>
      </c>
      <c r="B631" s="24">
        <v>0</v>
      </c>
      <c r="C631" s="24">
        <v>883</v>
      </c>
      <c r="D631" s="24">
        <v>551</v>
      </c>
      <c r="E631" s="25" t="str">
        <f>_xlfn.XLOOKUP(A631,Product!A$2:A$5901,Product!B$2:B$5901,"Not Found")</f>
        <v>Beauté &amp; Hygiène</v>
      </c>
      <c r="F631" s="25" t="str">
        <f>_xlfn.XLOOKUP(A631,Product!A$2:A$5901,Product!C$2:C$5901,"Not Found")</f>
        <v>Hygiène Bébé, soin maternité</v>
      </c>
      <c r="G631" s="25" t="str">
        <f>IF(_xlfn.XLOOKUP(A631,Product!A$2:A$5901,Product!D$2:D$5901,"Not Found") = 0,"",_xlfn.XLOOKUP(A631,Product!A$2:A$5901,Product!D$2:D$5901,"Not Found"))</f>
        <v>Change bébé</v>
      </c>
      <c r="H631" s="30">
        <f>_xlfn.XLOOKUP(A631,Product!A$2:A$5901,Product!E$2:E$5901,"Not Found")</f>
        <v>3.26</v>
      </c>
      <c r="I631" s="25" t="str">
        <f>A631&amp;"_"&amp;E631&amp;"_"&amp;F631&amp;"_"&amp;G631</f>
        <v>44612_Beauté &amp; Hygiène_Hygiène Bébé, soin maternité_Change bébé</v>
      </c>
      <c r="J631" s="30">
        <f>D631*H631</f>
        <v>1796.26</v>
      </c>
      <c r="K631" s="25">
        <f>IF(D631&gt;0,1,0)</f>
        <v>1</v>
      </c>
      <c r="L631" s="26">
        <f t="shared" si="9"/>
        <v>0</v>
      </c>
    </row>
    <row r="632" spans="1:12" ht="19" hidden="1" x14ac:dyDescent="0.2">
      <c r="A632" s="24">
        <v>44762</v>
      </c>
      <c r="B632" s="24">
        <v>0</v>
      </c>
      <c r="C632" s="24">
        <v>81</v>
      </c>
      <c r="D632" s="24">
        <v>24</v>
      </c>
      <c r="E632" s="25" t="str">
        <f>_xlfn.XLOOKUP(A632,Product!A$2:A$5901,Product!B$2:B$5901,"Not Found")</f>
        <v>Beauté &amp; Hygiène</v>
      </c>
      <c r="F632" s="25" t="str">
        <f>_xlfn.XLOOKUP(A632,Product!A$2:A$5901,Product!C$2:C$5901,"Not Found")</f>
        <v>Douche et Bain</v>
      </c>
      <c r="G632" s="25" t="str">
        <f>IF(_xlfn.XLOOKUP(A632,Product!A$2:A$5901,Product!D$2:D$5901,"Not Found") = 0,"",_xlfn.XLOOKUP(A632,Product!A$2:A$5901,Product!D$2:D$5901,"Not Found"))</f>
        <v>Savon liquide</v>
      </c>
      <c r="H632" s="30">
        <f>_xlfn.XLOOKUP(A632,Product!A$2:A$5901,Product!E$2:E$5901,"Not Found")</f>
        <v>6.71</v>
      </c>
      <c r="I632" s="25" t="str">
        <f>A632&amp;"_"&amp;E632&amp;"_"&amp;F632&amp;"_"&amp;G632</f>
        <v>44762_Beauté &amp; Hygiène_Douche et Bain_Savon liquide</v>
      </c>
      <c r="J632" s="30">
        <f>D632*H632</f>
        <v>161.04</v>
      </c>
      <c r="K632" s="25">
        <f>IF(D632&gt;0,1,0)</f>
        <v>1</v>
      </c>
      <c r="L632" s="26">
        <f t="shared" si="9"/>
        <v>0</v>
      </c>
    </row>
    <row r="633" spans="1:12" ht="19" hidden="1" x14ac:dyDescent="0.2">
      <c r="A633" s="24">
        <v>44797</v>
      </c>
      <c r="B633" s="24">
        <v>1</v>
      </c>
      <c r="C633" s="24">
        <v>324</v>
      </c>
      <c r="D633" s="24">
        <v>295</v>
      </c>
      <c r="E633" s="25" t="str">
        <f>_xlfn.XLOOKUP(A633,Product!A$2:A$5901,Product!B$2:B$5901,"Not Found")</f>
        <v>Beauté &amp; Hygiène</v>
      </c>
      <c r="F633" s="25" t="str">
        <f>_xlfn.XLOOKUP(A633,Product!A$2:A$5901,Product!C$2:C$5901,"Not Found")</f>
        <v>Soins des cheveux</v>
      </c>
      <c r="G633" s="25" t="str">
        <f>IF(_xlfn.XLOOKUP(A633,Product!A$2:A$5901,Product!D$2:D$5901,"Not Found") = 0,"",_xlfn.XLOOKUP(A633,Product!A$2:A$5901,Product!D$2:D$5901,"Not Found"))</f>
        <v>Shampoing douche 2 en 1</v>
      </c>
      <c r="H633" s="30">
        <f>_xlfn.XLOOKUP(A633,Product!A$2:A$5901,Product!E$2:E$5901,"Not Found")</f>
        <v>6.5</v>
      </c>
      <c r="I633" s="25" t="str">
        <f>A633&amp;"_"&amp;E633&amp;"_"&amp;F633&amp;"_"&amp;G633</f>
        <v>44797_Beauté &amp; Hygiène_Soins des cheveux_Shampoing douche 2 en 1</v>
      </c>
      <c r="J633" s="30">
        <f>D633*H633</f>
        <v>1917.5</v>
      </c>
      <c r="K633" s="25">
        <f>IF(D633&gt;0,1,0)</f>
        <v>1</v>
      </c>
      <c r="L633" s="26">
        <f t="shared" si="9"/>
        <v>0</v>
      </c>
    </row>
    <row r="634" spans="1:12" ht="19" hidden="1" x14ac:dyDescent="0.2">
      <c r="A634" s="24">
        <v>45056</v>
      </c>
      <c r="B634" s="24">
        <v>1</v>
      </c>
      <c r="C634" s="24">
        <v>923</v>
      </c>
      <c r="D634" s="24">
        <v>69</v>
      </c>
      <c r="E634" s="25" t="str">
        <f>_xlfn.XLOOKUP(A634,Product!A$2:A$5901,Product!B$2:B$5901,"Not Found")</f>
        <v>Beauté &amp; Hygiène</v>
      </c>
      <c r="F634" s="25" t="str">
        <f>_xlfn.XLOOKUP(A634,Product!A$2:A$5901,Product!C$2:C$5901,"Not Found")</f>
        <v>Soins des cheveux</v>
      </c>
      <c r="G634" s="25" t="str">
        <f>IF(_xlfn.XLOOKUP(A634,Product!A$2:A$5901,Product!D$2:D$5901,"Not Found") = 0,"",_xlfn.XLOOKUP(A634,Product!A$2:A$5901,Product!D$2:D$5901,"Not Found"))</f>
        <v>Shampoing par type de cheveux</v>
      </c>
      <c r="H634" s="30">
        <f>_xlfn.XLOOKUP(A634,Product!A$2:A$5901,Product!E$2:E$5901,"Not Found")</f>
        <v>6.37</v>
      </c>
      <c r="I634" s="25" t="str">
        <f>A634&amp;"_"&amp;E634&amp;"_"&amp;F634&amp;"_"&amp;G634</f>
        <v>45056_Beauté &amp; Hygiène_Soins des cheveux_Shampoing par type de cheveux</v>
      </c>
      <c r="J634" s="30">
        <f>D634*H634</f>
        <v>439.53000000000003</v>
      </c>
      <c r="K634" s="25">
        <f>IF(D634&gt;0,1,0)</f>
        <v>1</v>
      </c>
      <c r="L634" s="26">
        <f t="shared" si="9"/>
        <v>0</v>
      </c>
    </row>
    <row r="635" spans="1:12" ht="19" hidden="1" x14ac:dyDescent="0.2">
      <c r="A635" s="24">
        <v>45057</v>
      </c>
      <c r="B635" s="24">
        <v>1</v>
      </c>
      <c r="C635" s="24">
        <v>901</v>
      </c>
      <c r="D635" s="24">
        <v>683</v>
      </c>
      <c r="E635" s="25" t="str">
        <f>_xlfn.XLOOKUP(A635,Product!A$2:A$5901,Product!B$2:B$5901,"Not Found")</f>
        <v>Beauté &amp; Hygiène</v>
      </c>
      <c r="F635" s="25" t="str">
        <f>_xlfn.XLOOKUP(A635,Product!A$2:A$5901,Product!C$2:C$5901,"Not Found")</f>
        <v>Soins des cheveux</v>
      </c>
      <c r="G635" s="25" t="str">
        <f>IF(_xlfn.XLOOKUP(A635,Product!A$2:A$5901,Product!D$2:D$5901,"Not Found") = 0,"",_xlfn.XLOOKUP(A635,Product!A$2:A$5901,Product!D$2:D$5901,"Not Found"))</f>
        <v>Shampoing douche 2 en 1</v>
      </c>
      <c r="H635" s="30">
        <f>_xlfn.XLOOKUP(A635,Product!A$2:A$5901,Product!E$2:E$5901,"Not Found")</f>
        <v>6.5</v>
      </c>
      <c r="I635" s="25" t="str">
        <f>A635&amp;"_"&amp;E635&amp;"_"&amp;F635&amp;"_"&amp;G635</f>
        <v>45057_Beauté &amp; Hygiène_Soins des cheveux_Shampoing douche 2 en 1</v>
      </c>
      <c r="J635" s="30">
        <f>D635*H635</f>
        <v>4439.5</v>
      </c>
      <c r="K635" s="25">
        <f>IF(D635&gt;0,1,0)</f>
        <v>1</v>
      </c>
      <c r="L635" s="26">
        <f t="shared" si="9"/>
        <v>0</v>
      </c>
    </row>
    <row r="636" spans="1:12" ht="19" hidden="1" x14ac:dyDescent="0.2">
      <c r="A636" s="24">
        <v>45058</v>
      </c>
      <c r="B636" s="24">
        <v>0</v>
      </c>
      <c r="C636" s="24">
        <v>509</v>
      </c>
      <c r="D636" s="24">
        <v>408</v>
      </c>
      <c r="E636" s="25" t="str">
        <f>_xlfn.XLOOKUP(A636,Product!A$2:A$5901,Product!B$2:B$5901,"Not Found")</f>
        <v>Beauté &amp; Hygiène</v>
      </c>
      <c r="F636" s="25" t="str">
        <f>_xlfn.XLOOKUP(A636,Product!A$2:A$5901,Product!C$2:C$5901,"Not Found")</f>
        <v>Douche et Bain</v>
      </c>
      <c r="G636" s="25" t="str">
        <f>IF(_xlfn.XLOOKUP(A636,Product!A$2:A$5901,Product!D$2:D$5901,"Not Found") = 0,"",_xlfn.XLOOKUP(A636,Product!A$2:A$5901,Product!D$2:D$5901,"Not Found"))</f>
        <v>Gel douche</v>
      </c>
      <c r="H636" s="30">
        <f>_xlfn.XLOOKUP(A636,Product!A$2:A$5901,Product!E$2:E$5901,"Not Found")</f>
        <v>6.5</v>
      </c>
      <c r="I636" s="25" t="str">
        <f>A636&amp;"_"&amp;E636&amp;"_"&amp;F636&amp;"_"&amp;G636</f>
        <v>45058_Beauté &amp; Hygiène_Douche et Bain_Gel douche</v>
      </c>
      <c r="J636" s="30">
        <f>D636*H636</f>
        <v>2652</v>
      </c>
      <c r="K636" s="25">
        <f>IF(D636&gt;0,1,0)</f>
        <v>1</v>
      </c>
      <c r="L636" s="26">
        <f t="shared" si="9"/>
        <v>0</v>
      </c>
    </row>
    <row r="637" spans="1:12" ht="19" hidden="1" x14ac:dyDescent="0.2">
      <c r="A637" s="24">
        <v>45059</v>
      </c>
      <c r="B637" s="24">
        <v>1</v>
      </c>
      <c r="C637" s="24">
        <v>251</v>
      </c>
      <c r="D637" s="24">
        <v>227</v>
      </c>
      <c r="E637" s="25" t="str">
        <f>_xlfn.XLOOKUP(A637,Product!A$2:A$5901,Product!B$2:B$5901,"Not Found")</f>
        <v>Beauté &amp; Hygiène</v>
      </c>
      <c r="F637" s="25" t="str">
        <f>_xlfn.XLOOKUP(A637,Product!A$2:A$5901,Product!C$2:C$5901,"Not Found")</f>
        <v>Soins des cheveux</v>
      </c>
      <c r="G637" s="25" t="str">
        <f>IF(_xlfn.XLOOKUP(A637,Product!A$2:A$5901,Product!D$2:D$5901,"Not Found") = 0,"",_xlfn.XLOOKUP(A637,Product!A$2:A$5901,Product!D$2:D$5901,"Not Found"))</f>
        <v>Shampoing douche 2 en 1</v>
      </c>
      <c r="H637" s="30">
        <f>_xlfn.XLOOKUP(A637,Product!A$2:A$5901,Product!E$2:E$5901,"Not Found")</f>
        <v>6.5</v>
      </c>
      <c r="I637" s="25" t="str">
        <f>A637&amp;"_"&amp;E637&amp;"_"&amp;F637&amp;"_"&amp;G637</f>
        <v>45059_Beauté &amp; Hygiène_Soins des cheveux_Shampoing douche 2 en 1</v>
      </c>
      <c r="J637" s="30">
        <f>D637*H637</f>
        <v>1475.5</v>
      </c>
      <c r="K637" s="25">
        <f>IF(D637&gt;0,1,0)</f>
        <v>1</v>
      </c>
      <c r="L637" s="26">
        <f t="shared" si="9"/>
        <v>0</v>
      </c>
    </row>
    <row r="638" spans="1:12" ht="19" hidden="1" x14ac:dyDescent="0.2">
      <c r="A638" s="24">
        <v>45305</v>
      </c>
      <c r="B638" s="24">
        <v>0</v>
      </c>
      <c r="C638" s="24">
        <v>195</v>
      </c>
      <c r="D638" s="24">
        <v>139</v>
      </c>
      <c r="E638" s="25" t="str">
        <f>_xlfn.XLOOKUP(A638,Product!A$2:A$5901,Product!B$2:B$5901,"Not Found")</f>
        <v>Beauté &amp; Hygiène</v>
      </c>
      <c r="F638" s="25" t="str">
        <f>_xlfn.XLOOKUP(A638,Product!A$2:A$5901,Product!C$2:C$5901,"Not Found")</f>
        <v>Maquillage</v>
      </c>
      <c r="G638" s="25" t="str">
        <f>IF(_xlfn.XLOOKUP(A638,Product!A$2:A$5901,Product!D$2:D$5901,"Not Found") = 0,"",_xlfn.XLOOKUP(A638,Product!A$2:A$5901,Product!D$2:D$5901,"Not Found"))</f>
        <v>Le Teint</v>
      </c>
      <c r="H638" s="30">
        <f>_xlfn.XLOOKUP(A638,Product!A$2:A$5901,Product!E$2:E$5901,"Not Found")</f>
        <v>5.83</v>
      </c>
      <c r="I638" s="25" t="str">
        <f>A638&amp;"_"&amp;E638&amp;"_"&amp;F638&amp;"_"&amp;G638</f>
        <v>45305_Beauté &amp; Hygiène_Maquillage_Le Teint</v>
      </c>
      <c r="J638" s="30">
        <f>D638*H638</f>
        <v>810.37</v>
      </c>
      <c r="K638" s="25">
        <f>IF(D638&gt;0,1,0)</f>
        <v>1</v>
      </c>
      <c r="L638" s="26">
        <f t="shared" si="9"/>
        <v>0</v>
      </c>
    </row>
    <row r="639" spans="1:12" ht="19" hidden="1" x14ac:dyDescent="0.2">
      <c r="A639" s="24">
        <v>45306</v>
      </c>
      <c r="B639" s="24">
        <v>1</v>
      </c>
      <c r="C639" s="24">
        <v>112</v>
      </c>
      <c r="D639" s="24">
        <v>17</v>
      </c>
      <c r="E639" s="25" t="str">
        <f>_xlfn.XLOOKUP(A639,Product!A$2:A$5901,Product!B$2:B$5901,"Not Found")</f>
        <v>Beauté &amp; Hygiène</v>
      </c>
      <c r="F639" s="25" t="str">
        <f>_xlfn.XLOOKUP(A639,Product!A$2:A$5901,Product!C$2:C$5901,"Not Found")</f>
        <v>Maquillage</v>
      </c>
      <c r="G639" s="25" t="str">
        <f>IF(_xlfn.XLOOKUP(A639,Product!A$2:A$5901,Product!D$2:D$5901,"Not Found") = 0,"",_xlfn.XLOOKUP(A639,Product!A$2:A$5901,Product!D$2:D$5901,"Not Found"))</f>
        <v>Le Teint</v>
      </c>
      <c r="H639" s="30">
        <f>_xlfn.XLOOKUP(A639,Product!A$2:A$5901,Product!E$2:E$5901,"Not Found")</f>
        <v>5.83</v>
      </c>
      <c r="I639" s="25" t="str">
        <f>A639&amp;"_"&amp;E639&amp;"_"&amp;F639&amp;"_"&amp;G639</f>
        <v>45306_Beauté &amp; Hygiène_Maquillage_Le Teint</v>
      </c>
      <c r="J639" s="30">
        <f>D639*H639</f>
        <v>99.11</v>
      </c>
      <c r="K639" s="25">
        <f>IF(D639&gt;0,1,0)</f>
        <v>1</v>
      </c>
      <c r="L639" s="26">
        <f t="shared" si="9"/>
        <v>0</v>
      </c>
    </row>
    <row r="640" spans="1:12" ht="19" hidden="1" x14ac:dyDescent="0.2">
      <c r="A640" s="24">
        <v>45309</v>
      </c>
      <c r="B640" s="24">
        <v>1</v>
      </c>
      <c r="C640" s="24">
        <v>734</v>
      </c>
      <c r="D640" s="24">
        <v>611</v>
      </c>
      <c r="E640" s="25" t="str">
        <f>_xlfn.XLOOKUP(A640,Product!A$2:A$5901,Product!B$2:B$5901,"Not Found")</f>
        <v>Beauté &amp; Hygiène</v>
      </c>
      <c r="F640" s="25" t="str">
        <f>_xlfn.XLOOKUP(A640,Product!A$2:A$5901,Product!C$2:C$5901,"Not Found")</f>
        <v>Maquillage</v>
      </c>
      <c r="G640" s="25" t="str">
        <f>IF(_xlfn.XLOOKUP(A640,Product!A$2:A$5901,Product!D$2:D$5901,"Not Found") = 0,"",_xlfn.XLOOKUP(A640,Product!A$2:A$5901,Product!D$2:D$5901,"Not Found"))</f>
        <v>Le Teint</v>
      </c>
      <c r="H640" s="30">
        <f>_xlfn.XLOOKUP(A640,Product!A$2:A$5901,Product!E$2:E$5901,"Not Found")</f>
        <v>6.39</v>
      </c>
      <c r="I640" s="25" t="str">
        <f>A640&amp;"_"&amp;E640&amp;"_"&amp;F640&amp;"_"&amp;G640</f>
        <v>45309_Beauté &amp; Hygiène_Maquillage_Le Teint</v>
      </c>
      <c r="J640" s="30">
        <f>D640*H640</f>
        <v>3904.29</v>
      </c>
      <c r="K640" s="25">
        <f>IF(D640&gt;0,1,0)</f>
        <v>1</v>
      </c>
      <c r="L640" s="26">
        <f t="shared" si="9"/>
        <v>0</v>
      </c>
    </row>
    <row r="641" spans="1:12" ht="19" hidden="1" x14ac:dyDescent="0.2">
      <c r="A641" s="24">
        <v>45471</v>
      </c>
      <c r="B641" s="24">
        <v>1</v>
      </c>
      <c r="C641" s="24">
        <v>512</v>
      </c>
      <c r="D641" s="24">
        <v>261</v>
      </c>
      <c r="E641" s="25" t="str">
        <f>_xlfn.XLOOKUP(A641,Product!A$2:A$5901,Product!B$2:B$5901,"Not Found")</f>
        <v>Beauté &amp; Hygiène</v>
      </c>
      <c r="F641" s="25" t="str">
        <f>_xlfn.XLOOKUP(A641,Product!A$2:A$5901,Product!C$2:C$5901,"Not Found")</f>
        <v>Hygiène Bébé, soin maternité</v>
      </c>
      <c r="G641" s="25" t="str">
        <f>IF(_xlfn.XLOOKUP(A641,Product!A$2:A$5901,Product!D$2:D$5901,"Not Found") = 0,"",_xlfn.XLOOKUP(A641,Product!A$2:A$5901,Product!D$2:D$5901,"Not Found"))</f>
        <v>Change bébé</v>
      </c>
      <c r="H641" s="30">
        <f>_xlfn.XLOOKUP(A641,Product!A$2:A$5901,Product!E$2:E$5901,"Not Found")</f>
        <v>4.72</v>
      </c>
      <c r="I641" s="25" t="str">
        <f>A641&amp;"_"&amp;E641&amp;"_"&amp;F641&amp;"_"&amp;G641</f>
        <v>45471_Beauté &amp; Hygiène_Hygiène Bébé, soin maternité_Change bébé</v>
      </c>
      <c r="J641" s="30">
        <f>D641*H641</f>
        <v>1231.9199999999998</v>
      </c>
      <c r="K641" s="25">
        <f>IF(D641&gt;0,1,0)</f>
        <v>1</v>
      </c>
      <c r="L641" s="26">
        <f t="shared" si="9"/>
        <v>0</v>
      </c>
    </row>
    <row r="642" spans="1:12" ht="19" hidden="1" x14ac:dyDescent="0.2">
      <c r="A642" s="24">
        <v>45479</v>
      </c>
      <c r="B642" s="24">
        <v>0</v>
      </c>
      <c r="C642" s="24">
        <v>803</v>
      </c>
      <c r="D642" s="24">
        <v>306</v>
      </c>
      <c r="E642" s="25" t="str">
        <f>_xlfn.XLOOKUP(A642,Product!A$2:A$5901,Product!B$2:B$5901,"Not Found")</f>
        <v>Beauté &amp; Hygiène</v>
      </c>
      <c r="F642" s="25" t="str">
        <f>_xlfn.XLOOKUP(A642,Product!A$2:A$5901,Product!C$2:C$5901,"Not Found")</f>
        <v>Soins à l'Argile</v>
      </c>
      <c r="G642" s="25" t="str">
        <f>IF(_xlfn.XLOOKUP(A642,Product!A$2:A$5901,Product!D$2:D$5901,"Not Found") = 0,"",_xlfn.XLOOKUP(A642,Product!A$2:A$5901,Product!D$2:D$5901,"Not Found"))</f>
        <v>Argile en Vrac</v>
      </c>
      <c r="H642" s="30">
        <f>_xlfn.XLOOKUP(A642,Product!A$2:A$5901,Product!E$2:E$5901,"Not Found")</f>
        <v>1.99</v>
      </c>
      <c r="I642" s="25" t="str">
        <f>A642&amp;"_"&amp;E642&amp;"_"&amp;F642&amp;"_"&amp;G642</f>
        <v>45479_Beauté &amp; Hygiène_Soins à l'Argile_Argile en Vrac</v>
      </c>
      <c r="J642" s="30">
        <f>D642*H642</f>
        <v>608.93999999999994</v>
      </c>
      <c r="K642" s="25">
        <f>IF(D642&gt;0,1,0)</f>
        <v>1</v>
      </c>
      <c r="L642" s="26">
        <f t="shared" si="9"/>
        <v>0</v>
      </c>
    </row>
    <row r="643" spans="1:12" ht="19" hidden="1" x14ac:dyDescent="0.2">
      <c r="A643" s="24">
        <v>45480</v>
      </c>
      <c r="B643" s="24">
        <v>1</v>
      </c>
      <c r="C643" s="24">
        <v>49</v>
      </c>
      <c r="D643" s="24">
        <v>1</v>
      </c>
      <c r="E643" s="25" t="str">
        <f>_xlfn.XLOOKUP(A643,Product!A$2:A$5901,Product!B$2:B$5901,"Not Found")</f>
        <v>Beauté &amp; Hygiène</v>
      </c>
      <c r="F643" s="25" t="str">
        <f>_xlfn.XLOOKUP(A643,Product!A$2:A$5901,Product!C$2:C$5901,"Not Found")</f>
        <v>Soins à l'Argile</v>
      </c>
      <c r="G643" s="25" t="str">
        <f>IF(_xlfn.XLOOKUP(A643,Product!A$2:A$5901,Product!D$2:D$5901,"Not Found") = 0,"",_xlfn.XLOOKUP(A643,Product!A$2:A$5901,Product!D$2:D$5901,"Not Found"))</f>
        <v>Argile en Vrac</v>
      </c>
      <c r="H643" s="30">
        <f>_xlfn.XLOOKUP(A643,Product!A$2:A$5901,Product!E$2:E$5901,"Not Found")</f>
        <v>2.71</v>
      </c>
      <c r="I643" s="25" t="str">
        <f>A643&amp;"_"&amp;E643&amp;"_"&amp;F643&amp;"_"&amp;G643</f>
        <v>45480_Beauté &amp; Hygiène_Soins à l'Argile_Argile en Vrac</v>
      </c>
      <c r="J643" s="30">
        <f>D643*H643</f>
        <v>2.71</v>
      </c>
      <c r="K643" s="25">
        <f>IF(D643&gt;0,1,0)</f>
        <v>1</v>
      </c>
      <c r="L643" s="26">
        <f t="shared" ref="L643:L706" si="10">1-K643</f>
        <v>0</v>
      </c>
    </row>
    <row r="644" spans="1:12" ht="19" hidden="1" x14ac:dyDescent="0.2">
      <c r="A644" s="24">
        <v>45481</v>
      </c>
      <c r="B644" s="24">
        <v>1</v>
      </c>
      <c r="C644" s="24">
        <v>578</v>
      </c>
      <c r="D644" s="24">
        <v>500</v>
      </c>
      <c r="E644" s="25" t="str">
        <f>_xlfn.XLOOKUP(A644,Product!A$2:A$5901,Product!B$2:B$5901,"Not Found")</f>
        <v>Beauté &amp; Hygiène</v>
      </c>
      <c r="F644" s="25" t="str">
        <f>_xlfn.XLOOKUP(A644,Product!A$2:A$5901,Product!C$2:C$5901,"Not Found")</f>
        <v>Soins à l'Argile</v>
      </c>
      <c r="G644" s="25" t="str">
        <f>IF(_xlfn.XLOOKUP(A644,Product!A$2:A$5901,Product!D$2:D$5901,"Not Found") = 0,"",_xlfn.XLOOKUP(A644,Product!A$2:A$5901,Product!D$2:D$5901,"Not Found"))</f>
        <v>Argile en Vrac</v>
      </c>
      <c r="H644" s="30">
        <f>_xlfn.XLOOKUP(A644,Product!A$2:A$5901,Product!E$2:E$5901,"Not Found")</f>
        <v>5.54</v>
      </c>
      <c r="I644" s="25" t="str">
        <f>A644&amp;"_"&amp;E644&amp;"_"&amp;F644&amp;"_"&amp;G644</f>
        <v>45481_Beauté &amp; Hygiène_Soins à l'Argile_Argile en Vrac</v>
      </c>
      <c r="J644" s="30">
        <f>D644*H644</f>
        <v>2770</v>
      </c>
      <c r="K644" s="25">
        <f>IF(D644&gt;0,1,0)</f>
        <v>1</v>
      </c>
      <c r="L644" s="26">
        <f t="shared" si="10"/>
        <v>0</v>
      </c>
    </row>
    <row r="645" spans="1:12" ht="19" hidden="1" x14ac:dyDescent="0.2">
      <c r="A645" s="24">
        <v>45571</v>
      </c>
      <c r="B645" s="24">
        <v>0</v>
      </c>
      <c r="C645" s="24">
        <v>957</v>
      </c>
      <c r="D645" s="24">
        <v>183</v>
      </c>
      <c r="E645" s="25" t="str">
        <f>_xlfn.XLOOKUP(A645,Product!A$2:A$5901,Product!B$2:B$5901,"Not Found")</f>
        <v>Beauté &amp; Hygiène</v>
      </c>
      <c r="F645" s="25" t="str">
        <f>_xlfn.XLOOKUP(A645,Product!A$2:A$5901,Product!C$2:C$5901,"Not Found")</f>
        <v>Hygiène Bébé, soin maternité</v>
      </c>
      <c r="G645" s="25" t="str">
        <f>IF(_xlfn.XLOOKUP(A645,Product!A$2:A$5901,Product!D$2:D$5901,"Not Found") = 0,"",_xlfn.XLOOKUP(A645,Product!A$2:A$5901,Product!D$2:D$5901,"Not Found"))</f>
        <v>Change bébé</v>
      </c>
      <c r="H645" s="30">
        <f>_xlfn.XLOOKUP(A645,Product!A$2:A$5901,Product!E$2:E$5901,"Not Found")</f>
        <v>2.4700000000000002</v>
      </c>
      <c r="I645" s="25" t="str">
        <f>A645&amp;"_"&amp;E645&amp;"_"&amp;F645&amp;"_"&amp;G645</f>
        <v>45571_Beauté &amp; Hygiène_Hygiène Bébé, soin maternité_Change bébé</v>
      </c>
      <c r="J645" s="30">
        <f>D645*H645</f>
        <v>452.01000000000005</v>
      </c>
      <c r="K645" s="25">
        <f>IF(D645&gt;0,1,0)</f>
        <v>1</v>
      </c>
      <c r="L645" s="26">
        <f t="shared" si="10"/>
        <v>0</v>
      </c>
    </row>
    <row r="646" spans="1:12" ht="19" hidden="1" x14ac:dyDescent="0.2">
      <c r="A646" s="24">
        <v>45574</v>
      </c>
      <c r="B646" s="24">
        <v>0</v>
      </c>
      <c r="C646" s="24">
        <v>295</v>
      </c>
      <c r="D646" s="24">
        <v>158</v>
      </c>
      <c r="E646" s="25" t="str">
        <f>_xlfn.XLOOKUP(A646,Product!A$2:A$5901,Product!B$2:B$5901,"Not Found")</f>
        <v>Beauté &amp; Hygiène</v>
      </c>
      <c r="F646" s="25" t="str">
        <f>_xlfn.XLOOKUP(A646,Product!A$2:A$5901,Product!C$2:C$5901,"Not Found")</f>
        <v>Hygiène</v>
      </c>
      <c r="G646" s="25" t="str">
        <f>IF(_xlfn.XLOOKUP(A646,Product!A$2:A$5901,Product!D$2:D$5901,"Not Found") = 0,"",_xlfn.XLOOKUP(A646,Product!A$2:A$5901,Product!D$2:D$5901,"Not Found"))</f>
        <v>Mouchoirs</v>
      </c>
      <c r="H646" s="30">
        <f>_xlfn.XLOOKUP(A646,Product!A$2:A$5901,Product!E$2:E$5901,"Not Found")</f>
        <v>0.94</v>
      </c>
      <c r="I646" s="25" t="str">
        <f>A646&amp;"_"&amp;E646&amp;"_"&amp;F646&amp;"_"&amp;G646</f>
        <v>45574_Beauté &amp; Hygiène_Hygiène_Mouchoirs</v>
      </c>
      <c r="J646" s="30">
        <f>D646*H646</f>
        <v>148.51999999999998</v>
      </c>
      <c r="K646" s="25">
        <f>IF(D646&gt;0,1,0)</f>
        <v>1</v>
      </c>
      <c r="L646" s="26">
        <f t="shared" si="10"/>
        <v>0</v>
      </c>
    </row>
    <row r="647" spans="1:12" ht="19" hidden="1" x14ac:dyDescent="0.2">
      <c r="A647" s="24">
        <v>45594</v>
      </c>
      <c r="B647" s="24">
        <v>1</v>
      </c>
      <c r="C647" s="24">
        <v>391</v>
      </c>
      <c r="D647" s="24">
        <v>371</v>
      </c>
      <c r="E647" s="25" t="str">
        <f>_xlfn.XLOOKUP(A647,Product!A$2:A$5901,Product!B$2:B$5901,"Not Found")</f>
        <v>Beauté &amp; Hygiène</v>
      </c>
      <c r="F647" s="25" t="str">
        <f>_xlfn.XLOOKUP(A647,Product!A$2:A$5901,Product!C$2:C$5901,"Not Found")</f>
        <v>Douche et Bain</v>
      </c>
      <c r="G647" s="25" t="str">
        <f>IF(_xlfn.XLOOKUP(A647,Product!A$2:A$5901,Product!D$2:D$5901,"Not Found") = 0,"",_xlfn.XLOOKUP(A647,Product!A$2:A$5901,Product!D$2:D$5901,"Not Found"))</f>
        <v>Gel douche</v>
      </c>
      <c r="H647" s="30">
        <f>_xlfn.XLOOKUP(A647,Product!A$2:A$5901,Product!E$2:E$5901,"Not Found")</f>
        <v>6.49</v>
      </c>
      <c r="I647" s="25" t="str">
        <f>A647&amp;"_"&amp;E647&amp;"_"&amp;F647&amp;"_"&amp;G647</f>
        <v>45594_Beauté &amp; Hygiène_Douche et Bain_Gel douche</v>
      </c>
      <c r="J647" s="30">
        <f>D647*H647</f>
        <v>2407.79</v>
      </c>
      <c r="K647" s="25">
        <f>IF(D647&gt;0,1,0)</f>
        <v>1</v>
      </c>
      <c r="L647" s="26">
        <f t="shared" si="10"/>
        <v>0</v>
      </c>
    </row>
    <row r="648" spans="1:12" ht="19" hidden="1" x14ac:dyDescent="0.2">
      <c r="A648" s="24">
        <v>45595</v>
      </c>
      <c r="B648" s="24">
        <v>1</v>
      </c>
      <c r="C648" s="24">
        <v>199</v>
      </c>
      <c r="D648" s="24">
        <v>115</v>
      </c>
      <c r="E648" s="25" t="str">
        <f>_xlfn.XLOOKUP(A648,Product!A$2:A$5901,Product!B$2:B$5901,"Not Found")</f>
        <v>Beauté &amp; Hygiène</v>
      </c>
      <c r="F648" s="25" t="str">
        <f>_xlfn.XLOOKUP(A648,Product!A$2:A$5901,Product!C$2:C$5901,"Not Found")</f>
        <v>Douche et Bain</v>
      </c>
      <c r="G648" s="25" t="str">
        <f>IF(_xlfn.XLOOKUP(A648,Product!A$2:A$5901,Product!D$2:D$5901,"Not Found") = 0,"",_xlfn.XLOOKUP(A648,Product!A$2:A$5901,Product!D$2:D$5901,"Not Found"))</f>
        <v>Gel douche</v>
      </c>
      <c r="H648" s="30">
        <f>_xlfn.XLOOKUP(A648,Product!A$2:A$5901,Product!E$2:E$5901,"Not Found")</f>
        <v>6.49</v>
      </c>
      <c r="I648" s="25" t="str">
        <f>A648&amp;"_"&amp;E648&amp;"_"&amp;F648&amp;"_"&amp;G648</f>
        <v>45595_Beauté &amp; Hygiène_Douche et Bain_Gel douche</v>
      </c>
      <c r="J648" s="30">
        <f>D648*H648</f>
        <v>746.35</v>
      </c>
      <c r="K648" s="25">
        <f>IF(D648&gt;0,1,0)</f>
        <v>1</v>
      </c>
      <c r="L648" s="26">
        <f t="shared" si="10"/>
        <v>0</v>
      </c>
    </row>
    <row r="649" spans="1:12" ht="19" hidden="1" x14ac:dyDescent="0.2">
      <c r="A649" s="24">
        <v>45597</v>
      </c>
      <c r="B649" s="24">
        <v>1</v>
      </c>
      <c r="C649" s="24">
        <v>57</v>
      </c>
      <c r="D649" s="24">
        <v>37</v>
      </c>
      <c r="E649" s="25" t="str">
        <f>_xlfn.XLOOKUP(A649,Product!A$2:A$5901,Product!B$2:B$5901,"Not Found")</f>
        <v>Beauté &amp; Hygiène</v>
      </c>
      <c r="F649" s="25" t="str">
        <f>_xlfn.XLOOKUP(A649,Product!A$2:A$5901,Product!C$2:C$5901,"Not Found")</f>
        <v>Douche et Bain</v>
      </c>
      <c r="G649" s="25" t="str">
        <f>IF(_xlfn.XLOOKUP(A649,Product!A$2:A$5901,Product!D$2:D$5901,"Not Found") = 0,"",_xlfn.XLOOKUP(A649,Product!A$2:A$5901,Product!D$2:D$5901,"Not Found"))</f>
        <v>Gel douche</v>
      </c>
      <c r="H649" s="30">
        <f>_xlfn.XLOOKUP(A649,Product!A$2:A$5901,Product!E$2:E$5901,"Not Found")</f>
        <v>6.49</v>
      </c>
      <c r="I649" s="25" t="str">
        <f>A649&amp;"_"&amp;E649&amp;"_"&amp;F649&amp;"_"&amp;G649</f>
        <v>45597_Beauté &amp; Hygiène_Douche et Bain_Gel douche</v>
      </c>
      <c r="J649" s="30">
        <f>D649*H649</f>
        <v>240.13</v>
      </c>
      <c r="K649" s="25">
        <f>IF(D649&gt;0,1,0)</f>
        <v>1</v>
      </c>
      <c r="L649" s="26">
        <f t="shared" si="10"/>
        <v>0</v>
      </c>
    </row>
    <row r="650" spans="1:12" ht="19" hidden="1" x14ac:dyDescent="0.2">
      <c r="A650" s="24">
        <v>45642</v>
      </c>
      <c r="B650" s="24">
        <v>0</v>
      </c>
      <c r="C650" s="24">
        <v>364</v>
      </c>
      <c r="D650" s="24">
        <v>135</v>
      </c>
      <c r="E650" s="25" t="str">
        <f>_xlfn.XLOOKUP(A650,Product!A$2:A$5901,Product!B$2:B$5901,"Not Found")</f>
        <v>Beauté &amp; Hygiène</v>
      </c>
      <c r="F650" s="25" t="str">
        <f>_xlfn.XLOOKUP(A650,Product!A$2:A$5901,Product!C$2:C$5901,"Not Found")</f>
        <v>Hygiène Bébé, soin maternité</v>
      </c>
      <c r="G650" s="25" t="str">
        <f>IF(_xlfn.XLOOKUP(A650,Product!A$2:A$5901,Product!D$2:D$5901,"Not Found") = 0,"",_xlfn.XLOOKUP(A650,Product!A$2:A$5901,Product!D$2:D$5901,"Not Found"))</f>
        <v>Bébé, hygiène et soin</v>
      </c>
      <c r="H650" s="30">
        <f>_xlfn.XLOOKUP(A650,Product!A$2:A$5901,Product!E$2:E$5901,"Not Found")</f>
        <v>2.54</v>
      </c>
      <c r="I650" s="25" t="str">
        <f>A650&amp;"_"&amp;E650&amp;"_"&amp;F650&amp;"_"&amp;G650</f>
        <v>45642_Beauté &amp; Hygiène_Hygiène Bébé, soin maternité_Bébé, hygiène et soin</v>
      </c>
      <c r="J650" s="30">
        <f>D650*H650</f>
        <v>342.9</v>
      </c>
      <c r="K650" s="25">
        <f>IF(D650&gt;0,1,0)</f>
        <v>1</v>
      </c>
      <c r="L650" s="26">
        <f t="shared" si="10"/>
        <v>0</v>
      </c>
    </row>
    <row r="651" spans="1:12" ht="19" hidden="1" x14ac:dyDescent="0.2">
      <c r="A651" s="24">
        <v>45707</v>
      </c>
      <c r="B651" s="24">
        <v>1</v>
      </c>
      <c r="C651" s="24">
        <v>215</v>
      </c>
      <c r="D651" s="24">
        <v>87</v>
      </c>
      <c r="E651" s="25" t="str">
        <f>_xlfn.XLOOKUP(A651,Product!A$2:A$5901,Product!B$2:B$5901,"Not Found")</f>
        <v>Beauté &amp; Hygiène</v>
      </c>
      <c r="F651" s="25" t="str">
        <f>_xlfn.XLOOKUP(A651,Product!A$2:A$5901,Product!C$2:C$5901,"Not Found")</f>
        <v>Soins des cheveux</v>
      </c>
      <c r="G651" s="25" t="str">
        <f>IF(_xlfn.XLOOKUP(A651,Product!A$2:A$5901,Product!D$2:D$5901,"Not Found") = 0,"",_xlfn.XLOOKUP(A651,Product!A$2:A$5901,Product!D$2:D$5901,"Not Found"))</f>
        <v>Shampoing douche 2 en 1</v>
      </c>
      <c r="H651" s="30">
        <f>_xlfn.XLOOKUP(A651,Product!A$2:A$5901,Product!E$2:E$5901,"Not Found")</f>
        <v>6.5</v>
      </c>
      <c r="I651" s="25" t="str">
        <f>A651&amp;"_"&amp;E651&amp;"_"&amp;F651&amp;"_"&amp;G651</f>
        <v>45707_Beauté &amp; Hygiène_Soins des cheveux_Shampoing douche 2 en 1</v>
      </c>
      <c r="J651" s="30">
        <f>D651*H651</f>
        <v>565.5</v>
      </c>
      <c r="K651" s="25">
        <f>IF(D651&gt;0,1,0)</f>
        <v>1</v>
      </c>
      <c r="L651" s="26">
        <f t="shared" si="10"/>
        <v>0</v>
      </c>
    </row>
    <row r="652" spans="1:12" ht="19" hidden="1" x14ac:dyDescent="0.2">
      <c r="A652" s="24">
        <v>46309</v>
      </c>
      <c r="B652" s="24">
        <v>0</v>
      </c>
      <c r="C652" s="24">
        <v>155</v>
      </c>
      <c r="D652" s="24">
        <v>108</v>
      </c>
      <c r="E652" s="25" t="str">
        <f>_xlfn.XLOOKUP(A652,Product!A$2:A$5901,Product!B$2:B$5901,"Not Found")</f>
        <v>Beauté &amp; Hygiène</v>
      </c>
      <c r="F652" s="25" t="str">
        <f>_xlfn.XLOOKUP(A652,Product!A$2:A$5901,Product!C$2:C$5901,"Not Found")</f>
        <v>Douche et Bain</v>
      </c>
      <c r="G652" s="25" t="str">
        <f>IF(_xlfn.XLOOKUP(A652,Product!A$2:A$5901,Product!D$2:D$5901,"Not Found") = 0,"",_xlfn.XLOOKUP(A652,Product!A$2:A$5901,Product!D$2:D$5901,"Not Found"))</f>
        <v>Gel douche</v>
      </c>
      <c r="H652" s="30">
        <f>_xlfn.XLOOKUP(A652,Product!A$2:A$5901,Product!E$2:E$5901,"Not Found")</f>
        <v>7.96</v>
      </c>
      <c r="I652" s="25" t="str">
        <f>A652&amp;"_"&amp;E652&amp;"_"&amp;F652&amp;"_"&amp;G652</f>
        <v>46309_Beauté &amp; Hygiène_Douche et Bain_Gel douche</v>
      </c>
      <c r="J652" s="30">
        <f>D652*H652</f>
        <v>859.68</v>
      </c>
      <c r="K652" s="25">
        <f>IF(D652&gt;0,1,0)</f>
        <v>1</v>
      </c>
      <c r="L652" s="26">
        <f t="shared" si="10"/>
        <v>0</v>
      </c>
    </row>
    <row r="653" spans="1:12" ht="19" hidden="1" x14ac:dyDescent="0.2">
      <c r="A653" s="24">
        <v>46424</v>
      </c>
      <c r="B653" s="24">
        <v>1</v>
      </c>
      <c r="C653" s="24">
        <v>711</v>
      </c>
      <c r="D653" s="24">
        <v>485</v>
      </c>
      <c r="E653" s="25" t="str">
        <f>_xlfn.XLOOKUP(A653,Product!A$2:A$5901,Product!B$2:B$5901,"Not Found")</f>
        <v>Beauté &amp; Hygiène</v>
      </c>
      <c r="F653" s="25" t="str">
        <f>_xlfn.XLOOKUP(A653,Product!A$2:A$5901,Product!C$2:C$5901,"Not Found")</f>
        <v>Soins du visage</v>
      </c>
      <c r="G653" s="25" t="str">
        <f>IF(_xlfn.XLOOKUP(A653,Product!A$2:A$5901,Product!D$2:D$5901,"Not Found") = 0,"",_xlfn.XLOOKUP(A653,Product!A$2:A$5901,Product!D$2:D$5901,"Not Found"))</f>
        <v>Peaux mixtes à grasses</v>
      </c>
      <c r="H653" s="30">
        <f>_xlfn.XLOOKUP(A653,Product!A$2:A$5901,Product!E$2:E$5901,"Not Found")</f>
        <v>2.94</v>
      </c>
      <c r="I653" s="25" t="str">
        <f>A653&amp;"_"&amp;E653&amp;"_"&amp;F653&amp;"_"&amp;G653</f>
        <v>46424_Beauté &amp; Hygiène_Soins du visage_Peaux mixtes à grasses</v>
      </c>
      <c r="J653" s="30">
        <f>D653*H653</f>
        <v>1425.8999999999999</v>
      </c>
      <c r="K653" s="25">
        <f>IF(D653&gt;0,1,0)</f>
        <v>1</v>
      </c>
      <c r="L653" s="26">
        <f t="shared" si="10"/>
        <v>0</v>
      </c>
    </row>
    <row r="654" spans="1:12" ht="19" hidden="1" x14ac:dyDescent="0.2">
      <c r="A654" s="24">
        <v>46474</v>
      </c>
      <c r="B654" s="24">
        <v>1</v>
      </c>
      <c r="C654" s="24">
        <v>451</v>
      </c>
      <c r="D654" s="24">
        <v>76</v>
      </c>
      <c r="E654" s="25" t="str">
        <f>_xlfn.XLOOKUP(A654,Product!A$2:A$5901,Product!B$2:B$5901,"Not Found")</f>
        <v>Beauté &amp; Hygiène</v>
      </c>
      <c r="F654" s="25" t="str">
        <f>_xlfn.XLOOKUP(A654,Product!A$2:A$5901,Product!C$2:C$5901,"Not Found")</f>
        <v>Douche et Bain</v>
      </c>
      <c r="G654" s="25" t="str">
        <f>IF(_xlfn.XLOOKUP(A654,Product!A$2:A$5901,Product!D$2:D$5901,"Not Found") = 0,"",_xlfn.XLOOKUP(A654,Product!A$2:A$5901,Product!D$2:D$5901,"Not Found"))</f>
        <v>Gel douche</v>
      </c>
      <c r="H654" s="30">
        <f>_xlfn.XLOOKUP(A654,Product!A$2:A$5901,Product!E$2:E$5901,"Not Found")</f>
        <v>5.53</v>
      </c>
      <c r="I654" s="25" t="str">
        <f>A654&amp;"_"&amp;E654&amp;"_"&amp;F654&amp;"_"&amp;G654</f>
        <v>46474_Beauté &amp; Hygiène_Douche et Bain_Gel douche</v>
      </c>
      <c r="J654" s="30">
        <f>D654*H654</f>
        <v>420.28000000000003</v>
      </c>
      <c r="K654" s="25">
        <f>IF(D654&gt;0,1,0)</f>
        <v>1</v>
      </c>
      <c r="L654" s="26">
        <f t="shared" si="10"/>
        <v>0</v>
      </c>
    </row>
    <row r="655" spans="1:12" ht="19" hidden="1" x14ac:dyDescent="0.2">
      <c r="A655" s="24">
        <v>46476</v>
      </c>
      <c r="B655" s="24">
        <v>1</v>
      </c>
      <c r="C655" s="24">
        <v>607</v>
      </c>
      <c r="D655" s="24">
        <v>251</v>
      </c>
      <c r="E655" s="25" t="str">
        <f>_xlfn.XLOOKUP(A655,Product!A$2:A$5901,Product!B$2:B$5901,"Not Found")</f>
        <v>Beauté &amp; Hygiène</v>
      </c>
      <c r="F655" s="25" t="str">
        <f>_xlfn.XLOOKUP(A655,Product!A$2:A$5901,Product!C$2:C$5901,"Not Found")</f>
        <v>Douche et Bain</v>
      </c>
      <c r="G655" s="25" t="str">
        <f>IF(_xlfn.XLOOKUP(A655,Product!A$2:A$5901,Product!D$2:D$5901,"Not Found") = 0,"",_xlfn.XLOOKUP(A655,Product!A$2:A$5901,Product!D$2:D$5901,"Not Found"))</f>
        <v>Gel douche</v>
      </c>
      <c r="H655" s="30">
        <f>_xlfn.XLOOKUP(A655,Product!A$2:A$5901,Product!E$2:E$5901,"Not Found")</f>
        <v>5.82</v>
      </c>
      <c r="I655" s="25" t="str">
        <f>A655&amp;"_"&amp;E655&amp;"_"&amp;F655&amp;"_"&amp;G655</f>
        <v>46476_Beauté &amp; Hygiène_Douche et Bain_Gel douche</v>
      </c>
      <c r="J655" s="30">
        <f>D655*H655</f>
        <v>1460.8200000000002</v>
      </c>
      <c r="K655" s="25">
        <f>IF(D655&gt;0,1,0)</f>
        <v>1</v>
      </c>
      <c r="L655" s="26">
        <f t="shared" si="10"/>
        <v>0</v>
      </c>
    </row>
    <row r="656" spans="1:12" ht="19" hidden="1" x14ac:dyDescent="0.2">
      <c r="A656" s="24">
        <v>46759</v>
      </c>
      <c r="B656" s="24">
        <v>1</v>
      </c>
      <c r="C656" s="24">
        <v>913</v>
      </c>
      <c r="D656" s="24">
        <v>8</v>
      </c>
      <c r="E656" s="25" t="str">
        <f>_xlfn.XLOOKUP(A656,Product!A$2:A$5901,Product!B$2:B$5901,"Not Found")</f>
        <v>Beauté &amp; Hygiène</v>
      </c>
      <c r="F656" s="25" t="str">
        <f>_xlfn.XLOOKUP(A656,Product!A$2:A$5901,Product!C$2:C$5901,"Not Found")</f>
        <v>Hygiène</v>
      </c>
      <c r="G656" s="25" t="str">
        <f>IF(_xlfn.XLOOKUP(A656,Product!A$2:A$5901,Product!D$2:D$5901,"Not Found") = 0,"",_xlfn.XLOOKUP(A656,Product!A$2:A$5901,Product!D$2:D$5901,"Not Found"))</f>
        <v>Cotons, lingettes démaquillantes</v>
      </c>
      <c r="H656" s="30">
        <f>_xlfn.XLOOKUP(A656,Product!A$2:A$5901,Product!E$2:E$5901,"Not Found")</f>
        <v>0.99</v>
      </c>
      <c r="I656" s="25" t="str">
        <f>A656&amp;"_"&amp;E656&amp;"_"&amp;F656&amp;"_"&amp;G656</f>
        <v>46759_Beauté &amp; Hygiène_Hygiène_Cotons, lingettes démaquillantes</v>
      </c>
      <c r="J656" s="30">
        <f>D656*H656</f>
        <v>7.92</v>
      </c>
      <c r="K656" s="25">
        <f>IF(D656&gt;0,1,0)</f>
        <v>1</v>
      </c>
      <c r="L656" s="26">
        <f t="shared" si="10"/>
        <v>0</v>
      </c>
    </row>
    <row r="657" spans="1:12" ht="19" hidden="1" x14ac:dyDescent="0.2">
      <c r="A657" s="24">
        <v>46760</v>
      </c>
      <c r="B657" s="24">
        <v>1</v>
      </c>
      <c r="C657" s="24">
        <v>405</v>
      </c>
      <c r="D657" s="24">
        <v>80</v>
      </c>
      <c r="E657" s="25" t="str">
        <f>_xlfn.XLOOKUP(A657,Product!A$2:A$5901,Product!B$2:B$5901,"Not Found")</f>
        <v>Beauté &amp; Hygiène</v>
      </c>
      <c r="F657" s="25" t="str">
        <f>_xlfn.XLOOKUP(A657,Product!A$2:A$5901,Product!C$2:C$5901,"Not Found")</f>
        <v>Hygiène Bébé, soin maternité</v>
      </c>
      <c r="G657" s="25" t="str">
        <f>IF(_xlfn.XLOOKUP(A657,Product!A$2:A$5901,Product!D$2:D$5901,"Not Found") = 0,"",_xlfn.XLOOKUP(A657,Product!A$2:A$5901,Product!D$2:D$5901,"Not Found"))</f>
        <v>Change bébé</v>
      </c>
      <c r="H657" s="30">
        <f>_xlfn.XLOOKUP(A657,Product!A$2:A$5901,Product!E$2:E$5901,"Not Found")</f>
        <v>1.87</v>
      </c>
      <c r="I657" s="25" t="str">
        <f>A657&amp;"_"&amp;E657&amp;"_"&amp;F657&amp;"_"&amp;G657</f>
        <v>46760_Beauté &amp; Hygiène_Hygiène Bébé, soin maternité_Change bébé</v>
      </c>
      <c r="J657" s="30">
        <f>D657*H657</f>
        <v>149.60000000000002</v>
      </c>
      <c r="K657" s="25">
        <f>IF(D657&gt;0,1,0)</f>
        <v>1</v>
      </c>
      <c r="L657" s="26">
        <f t="shared" si="10"/>
        <v>0</v>
      </c>
    </row>
    <row r="658" spans="1:12" ht="19" hidden="1" x14ac:dyDescent="0.2">
      <c r="A658" s="24">
        <v>46762</v>
      </c>
      <c r="B658" s="24">
        <v>0</v>
      </c>
      <c r="C658" s="24">
        <v>670</v>
      </c>
      <c r="D658" s="24">
        <v>39</v>
      </c>
      <c r="E658" s="25" t="str">
        <f>_xlfn.XLOOKUP(A658,Product!A$2:A$5901,Product!B$2:B$5901,"Not Found")</f>
        <v>Beauté &amp; Hygiène</v>
      </c>
      <c r="F658" s="25" t="str">
        <f>_xlfn.XLOOKUP(A658,Product!A$2:A$5901,Product!C$2:C$5901,"Not Found")</f>
        <v>Douche et Bain</v>
      </c>
      <c r="G658" s="25" t="str">
        <f>IF(_xlfn.XLOOKUP(A658,Product!A$2:A$5901,Product!D$2:D$5901,"Not Found") = 0,"",_xlfn.XLOOKUP(A658,Product!A$2:A$5901,Product!D$2:D$5901,"Not Found"))</f>
        <v>Savon</v>
      </c>
      <c r="H658" s="30">
        <f>_xlfn.XLOOKUP(A658,Product!A$2:A$5901,Product!E$2:E$5901,"Not Found")</f>
        <v>1.91</v>
      </c>
      <c r="I658" s="25" t="str">
        <f>A658&amp;"_"&amp;E658&amp;"_"&amp;F658&amp;"_"&amp;G658</f>
        <v>46762_Beauté &amp; Hygiène_Douche et Bain_Savon</v>
      </c>
      <c r="J658" s="30">
        <f>D658*H658</f>
        <v>74.489999999999995</v>
      </c>
      <c r="K658" s="25">
        <f>IF(D658&gt;0,1,0)</f>
        <v>1</v>
      </c>
      <c r="L658" s="26">
        <f t="shared" si="10"/>
        <v>0</v>
      </c>
    </row>
    <row r="659" spans="1:12" ht="19" hidden="1" x14ac:dyDescent="0.2">
      <c r="A659" s="24">
        <v>46769</v>
      </c>
      <c r="B659" s="24">
        <v>0</v>
      </c>
      <c r="C659" s="24">
        <v>260</v>
      </c>
      <c r="D659" s="24">
        <v>123</v>
      </c>
      <c r="E659" s="25" t="str">
        <f>_xlfn.XLOOKUP(A659,Product!A$2:A$5901,Product!B$2:B$5901,"Not Found")</f>
        <v>Beauté &amp; Hygiène</v>
      </c>
      <c r="F659" s="25" t="str">
        <f>_xlfn.XLOOKUP(A659,Product!A$2:A$5901,Product!C$2:C$5901,"Not Found")</f>
        <v>Douche et Bain</v>
      </c>
      <c r="G659" s="25" t="str">
        <f>IF(_xlfn.XLOOKUP(A659,Product!A$2:A$5901,Product!D$2:D$5901,"Not Found") = 0,"",_xlfn.XLOOKUP(A659,Product!A$2:A$5901,Product!D$2:D$5901,"Not Found"))</f>
        <v>Savon</v>
      </c>
      <c r="H659" s="30">
        <f>_xlfn.XLOOKUP(A659,Product!A$2:A$5901,Product!E$2:E$5901,"Not Found")</f>
        <v>1.91</v>
      </c>
      <c r="I659" s="25" t="str">
        <f>A659&amp;"_"&amp;E659&amp;"_"&amp;F659&amp;"_"&amp;G659</f>
        <v>46769_Beauté &amp; Hygiène_Douche et Bain_Savon</v>
      </c>
      <c r="J659" s="30">
        <f>D659*H659</f>
        <v>234.92999999999998</v>
      </c>
      <c r="K659" s="25">
        <f>IF(D659&gt;0,1,0)</f>
        <v>1</v>
      </c>
      <c r="L659" s="26">
        <f t="shared" si="10"/>
        <v>0</v>
      </c>
    </row>
    <row r="660" spans="1:12" ht="19" hidden="1" x14ac:dyDescent="0.2">
      <c r="A660" s="24">
        <v>46771</v>
      </c>
      <c r="B660" s="24">
        <v>0</v>
      </c>
      <c r="C660" s="24">
        <v>293</v>
      </c>
      <c r="D660" s="24">
        <v>188</v>
      </c>
      <c r="E660" s="25" t="str">
        <f>_xlfn.XLOOKUP(A660,Product!A$2:A$5901,Product!B$2:B$5901,"Not Found")</f>
        <v>Beauté &amp; Hygiène</v>
      </c>
      <c r="F660" s="25" t="str">
        <f>_xlfn.XLOOKUP(A660,Product!A$2:A$5901,Product!C$2:C$5901,"Not Found")</f>
        <v>Hygiène Bébé, soin maternité</v>
      </c>
      <c r="G660" s="25" t="str">
        <f>IF(_xlfn.XLOOKUP(A660,Product!A$2:A$5901,Product!D$2:D$5901,"Not Found") = 0,"",_xlfn.XLOOKUP(A660,Product!A$2:A$5901,Product!D$2:D$5901,"Not Found"))</f>
        <v>Change bébé</v>
      </c>
      <c r="H660" s="30">
        <f>_xlfn.XLOOKUP(A660,Product!A$2:A$5901,Product!E$2:E$5901,"Not Found")</f>
        <v>5.38</v>
      </c>
      <c r="I660" s="25" t="str">
        <f>A660&amp;"_"&amp;E660&amp;"_"&amp;F660&amp;"_"&amp;G660</f>
        <v>46771_Beauté &amp; Hygiène_Hygiène Bébé, soin maternité_Change bébé</v>
      </c>
      <c r="J660" s="30">
        <f>D660*H660</f>
        <v>1011.4399999999999</v>
      </c>
      <c r="K660" s="25">
        <f>IF(D660&gt;0,1,0)</f>
        <v>1</v>
      </c>
      <c r="L660" s="26">
        <f t="shared" si="10"/>
        <v>0</v>
      </c>
    </row>
    <row r="661" spans="1:12" ht="19" hidden="1" x14ac:dyDescent="0.2">
      <c r="A661" s="24">
        <v>46970</v>
      </c>
      <c r="B661" s="24">
        <v>1</v>
      </c>
      <c r="C661" s="24">
        <v>224</v>
      </c>
      <c r="D661" s="24">
        <v>132</v>
      </c>
      <c r="E661" s="25" t="str">
        <f>_xlfn.XLOOKUP(A661,Product!A$2:A$5901,Product!B$2:B$5901,"Not Found")</f>
        <v>Beauté &amp; Hygiène</v>
      </c>
      <c r="F661" s="25" t="str">
        <f>_xlfn.XLOOKUP(A661,Product!A$2:A$5901,Product!C$2:C$5901,"Not Found")</f>
        <v>Douche et Bain</v>
      </c>
      <c r="G661" s="25" t="str">
        <f>IF(_xlfn.XLOOKUP(A661,Product!A$2:A$5901,Product!D$2:D$5901,"Not Found") = 0,"",_xlfn.XLOOKUP(A661,Product!A$2:A$5901,Product!D$2:D$5901,"Not Found"))</f>
        <v>Gel douche</v>
      </c>
      <c r="H661" s="30">
        <f>_xlfn.XLOOKUP(A661,Product!A$2:A$5901,Product!E$2:E$5901,"Not Found")</f>
        <v>7.29</v>
      </c>
      <c r="I661" s="25" t="str">
        <f>A661&amp;"_"&amp;E661&amp;"_"&amp;F661&amp;"_"&amp;G661</f>
        <v>46970_Beauté &amp; Hygiène_Douche et Bain_Gel douche</v>
      </c>
      <c r="J661" s="30">
        <f>D661*H661</f>
        <v>962.28</v>
      </c>
      <c r="K661" s="25">
        <f>IF(D661&gt;0,1,0)</f>
        <v>1</v>
      </c>
      <c r="L661" s="26">
        <f t="shared" si="10"/>
        <v>0</v>
      </c>
    </row>
    <row r="662" spans="1:12" ht="19" hidden="1" x14ac:dyDescent="0.2">
      <c r="A662" s="24">
        <v>46974</v>
      </c>
      <c r="B662" s="24">
        <v>0</v>
      </c>
      <c r="C662" s="24">
        <v>517</v>
      </c>
      <c r="D662" s="24">
        <v>266</v>
      </c>
      <c r="E662" s="25" t="str">
        <f>_xlfn.XLOOKUP(A662,Product!A$2:A$5901,Product!B$2:B$5901,"Not Found")</f>
        <v>Beauté &amp; Hygiène</v>
      </c>
      <c r="F662" s="25" t="str">
        <f>_xlfn.XLOOKUP(A662,Product!A$2:A$5901,Product!C$2:C$5901,"Not Found")</f>
        <v>Soins des cheveux</v>
      </c>
      <c r="G662" s="25" t="str">
        <f>IF(_xlfn.XLOOKUP(A662,Product!A$2:A$5901,Product!D$2:D$5901,"Not Found") = 0,"",_xlfn.XLOOKUP(A662,Product!A$2:A$5901,Product!D$2:D$5901,"Not Found"))</f>
        <v>Soins capillaires</v>
      </c>
      <c r="H662" s="30">
        <f>_xlfn.XLOOKUP(A662,Product!A$2:A$5901,Product!E$2:E$5901,"Not Found")</f>
        <v>5.17</v>
      </c>
      <c r="I662" s="25" t="str">
        <f>A662&amp;"_"&amp;E662&amp;"_"&amp;F662&amp;"_"&amp;G662</f>
        <v>46974_Beauté &amp; Hygiène_Soins des cheveux_Soins capillaires</v>
      </c>
      <c r="J662" s="30">
        <f>D662*H662</f>
        <v>1375.22</v>
      </c>
      <c r="K662" s="25">
        <f>IF(D662&gt;0,1,0)</f>
        <v>1</v>
      </c>
      <c r="L662" s="26">
        <f t="shared" si="10"/>
        <v>0</v>
      </c>
    </row>
    <row r="663" spans="1:12" ht="19" hidden="1" x14ac:dyDescent="0.2">
      <c r="A663" s="24">
        <v>46976</v>
      </c>
      <c r="B663" s="24">
        <v>0</v>
      </c>
      <c r="C663" s="24">
        <v>337</v>
      </c>
      <c r="D663" s="24">
        <v>277</v>
      </c>
      <c r="E663" s="25" t="str">
        <f>_xlfn.XLOOKUP(A663,Product!A$2:A$5901,Product!B$2:B$5901,"Not Found")</f>
        <v>Beauté &amp; Hygiène</v>
      </c>
      <c r="F663" s="25" t="str">
        <f>_xlfn.XLOOKUP(A663,Product!A$2:A$5901,Product!C$2:C$5901,"Not Found")</f>
        <v>Soins des cheveux</v>
      </c>
      <c r="G663" s="25" t="str">
        <f>IF(_xlfn.XLOOKUP(A663,Product!A$2:A$5901,Product!D$2:D$5901,"Not Found") = 0,"",_xlfn.XLOOKUP(A663,Product!A$2:A$5901,Product!D$2:D$5901,"Not Found"))</f>
        <v>Shampoing par type de cheveux</v>
      </c>
      <c r="H663" s="30">
        <f>_xlfn.XLOOKUP(A663,Product!A$2:A$5901,Product!E$2:E$5901,"Not Found")</f>
        <v>7.16</v>
      </c>
      <c r="I663" s="25" t="str">
        <f>A663&amp;"_"&amp;E663&amp;"_"&amp;F663&amp;"_"&amp;G663</f>
        <v>46976_Beauté &amp; Hygiène_Soins des cheveux_Shampoing par type de cheveux</v>
      </c>
      <c r="J663" s="30">
        <f>D663*H663</f>
        <v>1983.32</v>
      </c>
      <c r="K663" s="25">
        <f>IF(D663&gt;0,1,0)</f>
        <v>1</v>
      </c>
      <c r="L663" s="26">
        <f t="shared" si="10"/>
        <v>0</v>
      </c>
    </row>
    <row r="664" spans="1:12" ht="19" hidden="1" x14ac:dyDescent="0.2">
      <c r="A664" s="24">
        <v>46978</v>
      </c>
      <c r="B664" s="24">
        <v>1</v>
      </c>
      <c r="C664" s="24">
        <v>972</v>
      </c>
      <c r="D664" s="24">
        <v>276</v>
      </c>
      <c r="E664" s="25" t="str">
        <f>_xlfn.XLOOKUP(A664,Product!A$2:A$5901,Product!B$2:B$5901,"Not Found")</f>
        <v>Beauté &amp; Hygiène</v>
      </c>
      <c r="F664" s="25" t="str">
        <f>_xlfn.XLOOKUP(A664,Product!A$2:A$5901,Product!C$2:C$5901,"Not Found")</f>
        <v>Soins des cheveux</v>
      </c>
      <c r="G664" s="25" t="str">
        <f>IF(_xlfn.XLOOKUP(A664,Product!A$2:A$5901,Product!D$2:D$5901,"Not Found") = 0,"",_xlfn.XLOOKUP(A664,Product!A$2:A$5901,Product!D$2:D$5901,"Not Found"))</f>
        <v>Shampoing par type de cheveux</v>
      </c>
      <c r="H664" s="30">
        <f>_xlfn.XLOOKUP(A664,Product!A$2:A$5901,Product!E$2:E$5901,"Not Found")</f>
        <v>7.16</v>
      </c>
      <c r="I664" s="25" t="str">
        <f>A664&amp;"_"&amp;E664&amp;"_"&amp;F664&amp;"_"&amp;G664</f>
        <v>46978_Beauté &amp; Hygiène_Soins des cheveux_Shampoing par type de cheveux</v>
      </c>
      <c r="J664" s="30">
        <f>D664*H664</f>
        <v>1976.16</v>
      </c>
      <c r="K664" s="25">
        <f>IF(D664&gt;0,1,0)</f>
        <v>1</v>
      </c>
      <c r="L664" s="26">
        <f t="shared" si="10"/>
        <v>0</v>
      </c>
    </row>
    <row r="665" spans="1:12" ht="19" hidden="1" x14ac:dyDescent="0.2">
      <c r="A665" s="24">
        <v>46979</v>
      </c>
      <c r="B665" s="24">
        <v>1</v>
      </c>
      <c r="C665" s="24">
        <v>941</v>
      </c>
      <c r="D665" s="24">
        <v>354</v>
      </c>
      <c r="E665" s="25" t="str">
        <f>_xlfn.XLOOKUP(A665,Product!A$2:A$5901,Product!B$2:B$5901,"Not Found")</f>
        <v>Beauté &amp; Hygiène</v>
      </c>
      <c r="F665" s="25" t="str">
        <f>_xlfn.XLOOKUP(A665,Product!A$2:A$5901,Product!C$2:C$5901,"Not Found")</f>
        <v>Soins des cheveux</v>
      </c>
      <c r="G665" s="25" t="str">
        <f>IF(_xlfn.XLOOKUP(A665,Product!A$2:A$5901,Product!D$2:D$5901,"Not Found") = 0,"",_xlfn.XLOOKUP(A665,Product!A$2:A$5901,Product!D$2:D$5901,"Not Found"))</f>
        <v>Shampoing par type de cheveux</v>
      </c>
      <c r="H665" s="30">
        <f>_xlfn.XLOOKUP(A665,Product!A$2:A$5901,Product!E$2:E$5901,"Not Found")</f>
        <v>5.16</v>
      </c>
      <c r="I665" s="25" t="str">
        <f>A665&amp;"_"&amp;E665&amp;"_"&amp;F665&amp;"_"&amp;G665</f>
        <v>46979_Beauté &amp; Hygiène_Soins des cheveux_Shampoing par type de cheveux</v>
      </c>
      <c r="J665" s="30">
        <f>D665*H665</f>
        <v>1826.64</v>
      </c>
      <c r="K665" s="25">
        <f>IF(D665&gt;0,1,0)</f>
        <v>1</v>
      </c>
      <c r="L665" s="26">
        <f t="shared" si="10"/>
        <v>0</v>
      </c>
    </row>
    <row r="666" spans="1:12" ht="19" hidden="1" x14ac:dyDescent="0.2">
      <c r="A666" s="24">
        <v>46985</v>
      </c>
      <c r="B666" s="24">
        <v>0</v>
      </c>
      <c r="C666" s="24">
        <v>858</v>
      </c>
      <c r="D666" s="24">
        <v>855</v>
      </c>
      <c r="E666" s="25" t="str">
        <f>_xlfn.XLOOKUP(A666,Product!A$2:A$5901,Product!B$2:B$5901,"Not Found")</f>
        <v>Beauté &amp; Hygiène</v>
      </c>
      <c r="F666" s="25" t="str">
        <f>_xlfn.XLOOKUP(A666,Product!A$2:A$5901,Product!C$2:C$5901,"Not Found")</f>
        <v>Douche et Bain</v>
      </c>
      <c r="G666" s="25" t="str">
        <f>IF(_xlfn.XLOOKUP(A666,Product!A$2:A$5901,Product!D$2:D$5901,"Not Found") = 0,"",_xlfn.XLOOKUP(A666,Product!A$2:A$5901,Product!D$2:D$5901,"Not Found"))</f>
        <v>Gel douche</v>
      </c>
      <c r="H666" s="30">
        <f>_xlfn.XLOOKUP(A666,Product!A$2:A$5901,Product!E$2:E$5901,"Not Found")</f>
        <v>3.49</v>
      </c>
      <c r="I666" s="25" t="str">
        <f>A666&amp;"_"&amp;E666&amp;"_"&amp;F666&amp;"_"&amp;G666</f>
        <v>46985_Beauté &amp; Hygiène_Douche et Bain_Gel douche</v>
      </c>
      <c r="J666" s="30">
        <f>D666*H666</f>
        <v>2983.9500000000003</v>
      </c>
      <c r="K666" s="25">
        <f>IF(D666&gt;0,1,0)</f>
        <v>1</v>
      </c>
      <c r="L666" s="26">
        <f t="shared" si="10"/>
        <v>0</v>
      </c>
    </row>
    <row r="667" spans="1:12" ht="19" hidden="1" x14ac:dyDescent="0.2">
      <c r="A667" s="24">
        <v>46988</v>
      </c>
      <c r="B667" s="24">
        <v>0</v>
      </c>
      <c r="C667" s="24">
        <v>887</v>
      </c>
      <c r="D667" s="24">
        <v>336</v>
      </c>
      <c r="E667" s="25" t="str">
        <f>_xlfn.XLOOKUP(A667,Product!A$2:A$5901,Product!B$2:B$5901,"Not Found")</f>
        <v>Beauté &amp; Hygiène</v>
      </c>
      <c r="F667" s="25" t="str">
        <f>_xlfn.XLOOKUP(A667,Product!A$2:A$5901,Product!C$2:C$5901,"Not Found")</f>
        <v>Soins des cheveux</v>
      </c>
      <c r="G667" s="25" t="str">
        <f>IF(_xlfn.XLOOKUP(A667,Product!A$2:A$5901,Product!D$2:D$5901,"Not Found") = 0,"",_xlfn.XLOOKUP(A667,Product!A$2:A$5901,Product!D$2:D$5901,"Not Found"))</f>
        <v>Shampoing par type de cheveux</v>
      </c>
      <c r="H667" s="30">
        <f>_xlfn.XLOOKUP(A667,Product!A$2:A$5901,Product!E$2:E$5901,"Not Found")</f>
        <v>3.55</v>
      </c>
      <c r="I667" s="25" t="str">
        <f>A667&amp;"_"&amp;E667&amp;"_"&amp;F667&amp;"_"&amp;G667</f>
        <v>46988_Beauté &amp; Hygiène_Soins des cheveux_Shampoing par type de cheveux</v>
      </c>
      <c r="J667" s="30">
        <f>D667*H667</f>
        <v>1192.8</v>
      </c>
      <c r="K667" s="25">
        <f>IF(D667&gt;0,1,0)</f>
        <v>1</v>
      </c>
      <c r="L667" s="26">
        <f t="shared" si="10"/>
        <v>0</v>
      </c>
    </row>
    <row r="668" spans="1:12" ht="19" hidden="1" x14ac:dyDescent="0.2">
      <c r="A668" s="24">
        <v>46989</v>
      </c>
      <c r="B668" s="24">
        <v>1</v>
      </c>
      <c r="C668" s="24">
        <v>808</v>
      </c>
      <c r="D668" s="24">
        <v>56</v>
      </c>
      <c r="E668" s="25" t="str">
        <f>_xlfn.XLOOKUP(A668,Product!A$2:A$5901,Product!B$2:B$5901,"Not Found")</f>
        <v>Beauté &amp; Hygiène</v>
      </c>
      <c r="F668" s="25" t="str">
        <f>_xlfn.XLOOKUP(A668,Product!A$2:A$5901,Product!C$2:C$5901,"Not Found")</f>
        <v>Soins des cheveux</v>
      </c>
      <c r="G668" s="25" t="str">
        <f>IF(_xlfn.XLOOKUP(A668,Product!A$2:A$5901,Product!D$2:D$5901,"Not Found") = 0,"",_xlfn.XLOOKUP(A668,Product!A$2:A$5901,Product!D$2:D$5901,"Not Found"))</f>
        <v>Shampoing par type de cheveux</v>
      </c>
      <c r="H668" s="30">
        <f>_xlfn.XLOOKUP(A668,Product!A$2:A$5901,Product!E$2:E$5901,"Not Found")</f>
        <v>3.55</v>
      </c>
      <c r="I668" s="25" t="str">
        <f>A668&amp;"_"&amp;E668&amp;"_"&amp;F668&amp;"_"&amp;G668</f>
        <v>46989_Beauté &amp; Hygiène_Soins des cheveux_Shampoing par type de cheveux</v>
      </c>
      <c r="J668" s="30">
        <f>D668*H668</f>
        <v>198.79999999999998</v>
      </c>
      <c r="K668" s="25">
        <f>IF(D668&gt;0,1,0)</f>
        <v>1</v>
      </c>
      <c r="L668" s="26">
        <f t="shared" si="10"/>
        <v>0</v>
      </c>
    </row>
    <row r="669" spans="1:12" ht="19" hidden="1" x14ac:dyDescent="0.2">
      <c r="A669" s="24">
        <v>46990</v>
      </c>
      <c r="B669" s="24">
        <v>0</v>
      </c>
      <c r="C669" s="24">
        <v>769</v>
      </c>
      <c r="D669" s="24">
        <v>10</v>
      </c>
      <c r="E669" s="25" t="str">
        <f>_xlfn.XLOOKUP(A669,Product!A$2:A$5901,Product!B$2:B$5901,"Not Found")</f>
        <v>Beauté &amp; Hygiène</v>
      </c>
      <c r="F669" s="25" t="str">
        <f>_xlfn.XLOOKUP(A669,Product!A$2:A$5901,Product!C$2:C$5901,"Not Found")</f>
        <v>Soins des cheveux</v>
      </c>
      <c r="G669" s="25" t="str">
        <f>IF(_xlfn.XLOOKUP(A669,Product!A$2:A$5901,Product!D$2:D$5901,"Not Found") = 0,"",_xlfn.XLOOKUP(A669,Product!A$2:A$5901,Product!D$2:D$5901,"Not Found"))</f>
        <v>Shampoing traitant</v>
      </c>
      <c r="H669" s="30">
        <f>_xlfn.XLOOKUP(A669,Product!A$2:A$5901,Product!E$2:E$5901,"Not Found")</f>
        <v>3.55</v>
      </c>
      <c r="I669" s="25" t="str">
        <f>A669&amp;"_"&amp;E669&amp;"_"&amp;F669&amp;"_"&amp;G669</f>
        <v>46990_Beauté &amp; Hygiène_Soins des cheveux_Shampoing traitant</v>
      </c>
      <c r="J669" s="30">
        <f>D669*H669</f>
        <v>35.5</v>
      </c>
      <c r="K669" s="25">
        <f>IF(D669&gt;0,1,0)</f>
        <v>1</v>
      </c>
      <c r="L669" s="26">
        <f t="shared" si="10"/>
        <v>0</v>
      </c>
    </row>
    <row r="670" spans="1:12" ht="19" hidden="1" x14ac:dyDescent="0.2">
      <c r="A670" s="24">
        <v>46991</v>
      </c>
      <c r="B670" s="24">
        <v>0</v>
      </c>
      <c r="C670" s="24">
        <v>102</v>
      </c>
      <c r="D670" s="24">
        <v>36</v>
      </c>
      <c r="E670" s="25" t="str">
        <f>_xlfn.XLOOKUP(A670,Product!A$2:A$5901,Product!B$2:B$5901,"Not Found")</f>
        <v>Beauté &amp; Hygiène</v>
      </c>
      <c r="F670" s="25" t="str">
        <f>_xlfn.XLOOKUP(A670,Product!A$2:A$5901,Product!C$2:C$5901,"Not Found")</f>
        <v>Soins des cheveux</v>
      </c>
      <c r="G670" s="25" t="str">
        <f>IF(_xlfn.XLOOKUP(A670,Product!A$2:A$5901,Product!D$2:D$5901,"Not Found") = 0,"",_xlfn.XLOOKUP(A670,Product!A$2:A$5901,Product!D$2:D$5901,"Not Found"))</f>
        <v>Shampoing douche 2 en 1</v>
      </c>
      <c r="H670" s="30">
        <f>_xlfn.XLOOKUP(A670,Product!A$2:A$5901,Product!E$2:E$5901,"Not Found")</f>
        <v>3.55</v>
      </c>
      <c r="I670" s="25" t="str">
        <f>A670&amp;"_"&amp;E670&amp;"_"&amp;F670&amp;"_"&amp;G670</f>
        <v>46991_Beauté &amp; Hygiène_Soins des cheveux_Shampoing douche 2 en 1</v>
      </c>
      <c r="J670" s="30">
        <f>D670*H670</f>
        <v>127.8</v>
      </c>
      <c r="K670" s="25">
        <f>IF(D670&gt;0,1,0)</f>
        <v>1</v>
      </c>
      <c r="L670" s="26">
        <f t="shared" si="10"/>
        <v>0</v>
      </c>
    </row>
    <row r="671" spans="1:12" ht="19" hidden="1" x14ac:dyDescent="0.2">
      <c r="A671" s="24">
        <v>47159</v>
      </c>
      <c r="B671" s="24">
        <v>0</v>
      </c>
      <c r="C671" s="24">
        <v>759</v>
      </c>
      <c r="D671" s="24">
        <v>600</v>
      </c>
      <c r="E671" s="25" t="str">
        <f>_xlfn.XLOOKUP(A671,Product!A$2:A$5901,Product!B$2:B$5901,"Not Found")</f>
        <v>Beauté &amp; Hygiène</v>
      </c>
      <c r="F671" s="25" t="str">
        <f>_xlfn.XLOOKUP(A671,Product!A$2:A$5901,Product!C$2:C$5901,"Not Found")</f>
        <v>Douche et Bain</v>
      </c>
      <c r="G671" s="25" t="str">
        <f>IF(_xlfn.XLOOKUP(A671,Product!A$2:A$5901,Product!D$2:D$5901,"Not Found") = 0,"",_xlfn.XLOOKUP(A671,Product!A$2:A$5901,Product!D$2:D$5901,"Not Found"))</f>
        <v>Savon liquide</v>
      </c>
      <c r="H671" s="30">
        <f>_xlfn.XLOOKUP(A671,Product!A$2:A$5901,Product!E$2:E$5901,"Not Found")</f>
        <v>2.62</v>
      </c>
      <c r="I671" s="25" t="str">
        <f>A671&amp;"_"&amp;E671&amp;"_"&amp;F671&amp;"_"&amp;G671</f>
        <v>47159_Beauté &amp; Hygiène_Douche et Bain_Savon liquide</v>
      </c>
      <c r="J671" s="30">
        <f>D671*H671</f>
        <v>1572</v>
      </c>
      <c r="K671" s="25">
        <f>IF(D671&gt;0,1,0)</f>
        <v>1</v>
      </c>
      <c r="L671" s="26">
        <f t="shared" si="10"/>
        <v>0</v>
      </c>
    </row>
    <row r="672" spans="1:12" ht="19" hidden="1" x14ac:dyDescent="0.2">
      <c r="A672" s="24">
        <v>47161</v>
      </c>
      <c r="B672" s="24">
        <v>1</v>
      </c>
      <c r="C672" s="24">
        <v>264</v>
      </c>
      <c r="D672" s="24">
        <v>51</v>
      </c>
      <c r="E672" s="25" t="str">
        <f>_xlfn.XLOOKUP(A672,Product!A$2:A$5901,Product!B$2:B$5901,"Not Found")</f>
        <v>Beauté &amp; Hygiène</v>
      </c>
      <c r="F672" s="25" t="str">
        <f>_xlfn.XLOOKUP(A672,Product!A$2:A$5901,Product!C$2:C$5901,"Not Found")</f>
        <v>Douche et Bain</v>
      </c>
      <c r="G672" s="25" t="str">
        <f>IF(_xlfn.XLOOKUP(A672,Product!A$2:A$5901,Product!D$2:D$5901,"Not Found") = 0,"",_xlfn.XLOOKUP(A672,Product!A$2:A$5901,Product!D$2:D$5901,"Not Found"))</f>
        <v>Savon liquide</v>
      </c>
      <c r="H672" s="30">
        <f>_xlfn.XLOOKUP(A672,Product!A$2:A$5901,Product!E$2:E$5901,"Not Found")</f>
        <v>5.35</v>
      </c>
      <c r="I672" s="25" t="str">
        <f>A672&amp;"_"&amp;E672&amp;"_"&amp;F672&amp;"_"&amp;G672</f>
        <v>47161_Beauté &amp; Hygiène_Douche et Bain_Savon liquide</v>
      </c>
      <c r="J672" s="30">
        <f>D672*H672</f>
        <v>272.84999999999997</v>
      </c>
      <c r="K672" s="25">
        <f>IF(D672&gt;0,1,0)</f>
        <v>1</v>
      </c>
      <c r="L672" s="26">
        <f t="shared" si="10"/>
        <v>0</v>
      </c>
    </row>
    <row r="673" spans="1:12" ht="19" hidden="1" x14ac:dyDescent="0.2">
      <c r="A673" s="24">
        <v>47325</v>
      </c>
      <c r="B673" s="24">
        <v>0</v>
      </c>
      <c r="C673" s="24">
        <v>145</v>
      </c>
      <c r="D673" s="24">
        <v>10</v>
      </c>
      <c r="E673" s="25" t="str">
        <f>_xlfn.XLOOKUP(A673,Product!A$2:A$5901,Product!B$2:B$5901,"Not Found")</f>
        <v>Beauté &amp; Hygiène</v>
      </c>
      <c r="F673" s="25" t="str">
        <f>_xlfn.XLOOKUP(A673,Product!A$2:A$5901,Product!C$2:C$5901,"Not Found")</f>
        <v>Hygiène</v>
      </c>
      <c r="G673" s="25" t="str">
        <f>IF(_xlfn.XLOOKUP(A673,Product!A$2:A$5901,Product!D$2:D$5901,"Not Found") = 0,"",_xlfn.XLOOKUP(A673,Product!A$2:A$5901,Product!D$2:D$5901,"Not Found"))</f>
        <v>Soins dentaires</v>
      </c>
      <c r="H673" s="30">
        <f>_xlfn.XLOOKUP(A673,Product!A$2:A$5901,Product!E$2:E$5901,"Not Found")</f>
        <v>4.24</v>
      </c>
      <c r="I673" s="25" t="str">
        <f>A673&amp;"_"&amp;E673&amp;"_"&amp;F673&amp;"_"&amp;G673</f>
        <v>47325_Beauté &amp; Hygiène_Hygiène_Soins dentaires</v>
      </c>
      <c r="J673" s="30">
        <f>D673*H673</f>
        <v>42.400000000000006</v>
      </c>
      <c r="K673" s="25">
        <f>IF(D673&gt;0,1,0)</f>
        <v>1</v>
      </c>
      <c r="L673" s="26">
        <f t="shared" si="10"/>
        <v>0</v>
      </c>
    </row>
    <row r="674" spans="1:12" ht="19" hidden="1" x14ac:dyDescent="0.2">
      <c r="A674" s="24">
        <v>48495</v>
      </c>
      <c r="B674" s="24">
        <v>0</v>
      </c>
      <c r="C674" s="24">
        <v>899</v>
      </c>
      <c r="D674" s="24">
        <v>613</v>
      </c>
      <c r="E674" s="25" t="str">
        <f>_xlfn.XLOOKUP(A674,Product!A$2:A$5901,Product!B$2:B$5901,"Not Found")</f>
        <v>Beauté &amp; Hygiène</v>
      </c>
      <c r="F674" s="25" t="str">
        <f>_xlfn.XLOOKUP(A674,Product!A$2:A$5901,Product!C$2:C$5901,"Not Found")</f>
        <v>Soins des cheveux</v>
      </c>
      <c r="G674" s="25" t="str">
        <f>IF(_xlfn.XLOOKUP(A674,Product!A$2:A$5901,Product!D$2:D$5901,"Not Found") = 0,"",_xlfn.XLOOKUP(A674,Product!A$2:A$5901,Product!D$2:D$5901,"Not Found"))</f>
        <v>Brosse et peigne</v>
      </c>
      <c r="H674" s="30">
        <f>_xlfn.XLOOKUP(A674,Product!A$2:A$5901,Product!E$2:E$5901,"Not Found")</f>
        <v>7.24</v>
      </c>
      <c r="I674" s="25" t="str">
        <f>A674&amp;"_"&amp;E674&amp;"_"&amp;F674&amp;"_"&amp;G674</f>
        <v>48495_Beauté &amp; Hygiène_Soins des cheveux_Brosse et peigne</v>
      </c>
      <c r="J674" s="30">
        <f>D674*H674</f>
        <v>4438.12</v>
      </c>
      <c r="K674" s="25">
        <f>IF(D674&gt;0,1,0)</f>
        <v>1</v>
      </c>
      <c r="L674" s="26">
        <f t="shared" si="10"/>
        <v>0</v>
      </c>
    </row>
    <row r="675" spans="1:12" ht="19" hidden="1" x14ac:dyDescent="0.2">
      <c r="A675" s="24">
        <v>48510</v>
      </c>
      <c r="B675" s="24">
        <v>0</v>
      </c>
      <c r="C675" s="24">
        <v>936</v>
      </c>
      <c r="D675" s="24">
        <v>615</v>
      </c>
      <c r="E675" s="25" t="str">
        <f>_xlfn.XLOOKUP(A675,Product!A$2:A$5901,Product!B$2:B$5901,"Not Found")</f>
        <v>Beauté &amp; Hygiène</v>
      </c>
      <c r="F675" s="25" t="str">
        <f>_xlfn.XLOOKUP(A675,Product!A$2:A$5901,Product!C$2:C$5901,"Not Found")</f>
        <v>Hygiène</v>
      </c>
      <c r="G675" s="25" t="str">
        <f>IF(_xlfn.XLOOKUP(A675,Product!A$2:A$5901,Product!D$2:D$5901,"Not Found") = 0,"",_xlfn.XLOOKUP(A675,Product!A$2:A$5901,Product!D$2:D$5901,"Not Found"))</f>
        <v>Déodorants</v>
      </c>
      <c r="H675" s="30">
        <f>_xlfn.XLOOKUP(A675,Product!A$2:A$5901,Product!E$2:E$5901,"Not Found")</f>
        <v>2.88</v>
      </c>
      <c r="I675" s="25" t="str">
        <f>A675&amp;"_"&amp;E675&amp;"_"&amp;F675&amp;"_"&amp;G675</f>
        <v>48510_Beauté &amp; Hygiène_Hygiène_Déodorants</v>
      </c>
      <c r="J675" s="30">
        <f>D675*H675</f>
        <v>1771.2</v>
      </c>
      <c r="K675" s="25">
        <f>IF(D675&gt;0,1,0)</f>
        <v>1</v>
      </c>
      <c r="L675" s="26">
        <f t="shared" si="10"/>
        <v>0</v>
      </c>
    </row>
    <row r="676" spans="1:12" ht="19" hidden="1" x14ac:dyDescent="0.2">
      <c r="A676" s="24">
        <v>48511</v>
      </c>
      <c r="B676" s="24">
        <v>1</v>
      </c>
      <c r="C676" s="24">
        <v>880</v>
      </c>
      <c r="D676" s="24">
        <v>328</v>
      </c>
      <c r="E676" s="25" t="str">
        <f>_xlfn.XLOOKUP(A676,Product!A$2:A$5901,Product!B$2:B$5901,"Not Found")</f>
        <v>Beauté &amp; Hygiène</v>
      </c>
      <c r="F676" s="25" t="str">
        <f>_xlfn.XLOOKUP(A676,Product!A$2:A$5901,Product!C$2:C$5901,"Not Found")</f>
        <v>Hygiène</v>
      </c>
      <c r="G676" s="25" t="str">
        <f>IF(_xlfn.XLOOKUP(A676,Product!A$2:A$5901,Product!D$2:D$5901,"Not Found") = 0,"",_xlfn.XLOOKUP(A676,Product!A$2:A$5901,Product!D$2:D$5901,"Not Found"))</f>
        <v>Déodorants</v>
      </c>
      <c r="H676" s="30">
        <f>_xlfn.XLOOKUP(A676,Product!A$2:A$5901,Product!E$2:E$5901,"Not Found")</f>
        <v>2.88</v>
      </c>
      <c r="I676" s="25" t="str">
        <f>A676&amp;"_"&amp;E676&amp;"_"&amp;F676&amp;"_"&amp;G676</f>
        <v>48511_Beauté &amp; Hygiène_Hygiène_Déodorants</v>
      </c>
      <c r="J676" s="30">
        <f>D676*H676</f>
        <v>944.64</v>
      </c>
      <c r="K676" s="25">
        <f>IF(D676&gt;0,1,0)</f>
        <v>1</v>
      </c>
      <c r="L676" s="26">
        <f t="shared" si="10"/>
        <v>0</v>
      </c>
    </row>
    <row r="677" spans="1:12" ht="19" hidden="1" x14ac:dyDescent="0.2">
      <c r="A677" s="24">
        <v>49107</v>
      </c>
      <c r="B677" s="24">
        <v>1</v>
      </c>
      <c r="C677" s="24">
        <v>832</v>
      </c>
      <c r="D677" s="24">
        <v>321</v>
      </c>
      <c r="E677" s="25" t="str">
        <f>_xlfn.XLOOKUP(A677,Product!A$2:A$5901,Product!B$2:B$5901,"Not Found")</f>
        <v>Beauté &amp; Hygiène</v>
      </c>
      <c r="F677" s="25" t="str">
        <f>_xlfn.XLOOKUP(A677,Product!A$2:A$5901,Product!C$2:C$5901,"Not Found")</f>
        <v>Maquillage</v>
      </c>
      <c r="G677" s="25" t="str">
        <f>IF(_xlfn.XLOOKUP(A677,Product!A$2:A$5901,Product!D$2:D$5901,"Not Found") = 0,"",_xlfn.XLOOKUP(A677,Product!A$2:A$5901,Product!D$2:D$5901,"Not Found"))</f>
        <v>Le Teint</v>
      </c>
      <c r="H677" s="30">
        <f>_xlfn.XLOOKUP(A677,Product!A$2:A$5901,Product!E$2:E$5901,"Not Found")</f>
        <v>3.38</v>
      </c>
      <c r="I677" s="25" t="str">
        <f>A677&amp;"_"&amp;E677&amp;"_"&amp;F677&amp;"_"&amp;G677</f>
        <v>49107_Beauté &amp; Hygiène_Maquillage_Le Teint</v>
      </c>
      <c r="J677" s="30">
        <f>D677*H677</f>
        <v>1084.98</v>
      </c>
      <c r="K677" s="25">
        <f>IF(D677&gt;0,1,0)</f>
        <v>1</v>
      </c>
      <c r="L677" s="26">
        <f t="shared" si="10"/>
        <v>0</v>
      </c>
    </row>
    <row r="678" spans="1:12" ht="19" hidden="1" x14ac:dyDescent="0.2">
      <c r="A678" s="24">
        <v>49108</v>
      </c>
      <c r="B678" s="24">
        <v>0</v>
      </c>
      <c r="C678" s="24">
        <v>463</v>
      </c>
      <c r="D678" s="24">
        <v>196</v>
      </c>
      <c r="E678" s="25" t="str">
        <f>_xlfn.XLOOKUP(A678,Product!A$2:A$5901,Product!B$2:B$5901,"Not Found")</f>
        <v>Beauté &amp; Hygiène</v>
      </c>
      <c r="F678" s="25" t="str">
        <f>_xlfn.XLOOKUP(A678,Product!A$2:A$5901,Product!C$2:C$5901,"Not Found")</f>
        <v>Maquillage</v>
      </c>
      <c r="G678" s="25" t="str">
        <f>IF(_xlfn.XLOOKUP(A678,Product!A$2:A$5901,Product!D$2:D$5901,"Not Found") = 0,"",_xlfn.XLOOKUP(A678,Product!A$2:A$5901,Product!D$2:D$5901,"Not Found"))</f>
        <v>Le Teint</v>
      </c>
      <c r="H678" s="30">
        <f>_xlfn.XLOOKUP(A678,Product!A$2:A$5901,Product!E$2:E$5901,"Not Found")</f>
        <v>3.38</v>
      </c>
      <c r="I678" s="25" t="str">
        <f>A678&amp;"_"&amp;E678&amp;"_"&amp;F678&amp;"_"&amp;G678</f>
        <v>49108_Beauté &amp; Hygiène_Maquillage_Le Teint</v>
      </c>
      <c r="J678" s="30">
        <f>D678*H678</f>
        <v>662.48</v>
      </c>
      <c r="K678" s="25">
        <f>IF(D678&gt;0,1,0)</f>
        <v>1</v>
      </c>
      <c r="L678" s="26">
        <f t="shared" si="10"/>
        <v>0</v>
      </c>
    </row>
    <row r="679" spans="1:12" ht="19" hidden="1" x14ac:dyDescent="0.2">
      <c r="A679" s="24">
        <v>49355</v>
      </c>
      <c r="B679" s="24">
        <v>0</v>
      </c>
      <c r="C679" s="24">
        <v>384</v>
      </c>
      <c r="D679" s="24">
        <v>141</v>
      </c>
      <c r="E679" s="25" t="str">
        <f>_xlfn.XLOOKUP(A679,Product!A$2:A$5901,Product!B$2:B$5901,"Not Found")</f>
        <v>Beauté &amp; Hygiène</v>
      </c>
      <c r="F679" s="25" t="str">
        <f>_xlfn.XLOOKUP(A679,Product!A$2:A$5901,Product!C$2:C$5901,"Not Found")</f>
        <v>Douche et Bain</v>
      </c>
      <c r="G679" s="25" t="str">
        <f>IF(_xlfn.XLOOKUP(A679,Product!A$2:A$5901,Product!D$2:D$5901,"Not Found") = 0,"",_xlfn.XLOOKUP(A679,Product!A$2:A$5901,Product!D$2:D$5901,"Not Found"))</f>
        <v>Savon</v>
      </c>
      <c r="H679" s="30">
        <f>_xlfn.XLOOKUP(A679,Product!A$2:A$5901,Product!E$2:E$5901,"Not Found")</f>
        <v>2.91</v>
      </c>
      <c r="I679" s="25" t="str">
        <f>A679&amp;"_"&amp;E679&amp;"_"&amp;F679&amp;"_"&amp;G679</f>
        <v>49355_Beauté &amp; Hygiène_Douche et Bain_Savon</v>
      </c>
      <c r="J679" s="30">
        <f>D679*H679</f>
        <v>410.31</v>
      </c>
      <c r="K679" s="25">
        <f>IF(D679&gt;0,1,0)</f>
        <v>1</v>
      </c>
      <c r="L679" s="26">
        <f t="shared" si="10"/>
        <v>0</v>
      </c>
    </row>
    <row r="680" spans="1:12" ht="19" hidden="1" x14ac:dyDescent="0.2">
      <c r="A680" s="24">
        <v>49358</v>
      </c>
      <c r="B680" s="24">
        <v>1</v>
      </c>
      <c r="C680" s="24">
        <v>371</v>
      </c>
      <c r="D680" s="24">
        <v>133</v>
      </c>
      <c r="E680" s="25" t="str">
        <f>_xlfn.XLOOKUP(A680,Product!A$2:A$5901,Product!B$2:B$5901,"Not Found")</f>
        <v>Beauté &amp; Hygiène</v>
      </c>
      <c r="F680" s="25" t="str">
        <f>_xlfn.XLOOKUP(A680,Product!A$2:A$5901,Product!C$2:C$5901,"Not Found")</f>
        <v>Douche et Bain</v>
      </c>
      <c r="G680" s="25" t="str">
        <f>IF(_xlfn.XLOOKUP(A680,Product!A$2:A$5901,Product!D$2:D$5901,"Not Found") = 0,"",_xlfn.XLOOKUP(A680,Product!A$2:A$5901,Product!D$2:D$5901,"Not Found"))</f>
        <v>Savon</v>
      </c>
      <c r="H680" s="30">
        <f>_xlfn.XLOOKUP(A680,Product!A$2:A$5901,Product!E$2:E$5901,"Not Found")</f>
        <v>2.91</v>
      </c>
      <c r="I680" s="25" t="str">
        <f>A680&amp;"_"&amp;E680&amp;"_"&amp;F680&amp;"_"&amp;G680</f>
        <v>49358_Beauté &amp; Hygiène_Douche et Bain_Savon</v>
      </c>
      <c r="J680" s="30">
        <f>D680*H680</f>
        <v>387.03000000000003</v>
      </c>
      <c r="K680" s="25">
        <f>IF(D680&gt;0,1,0)</f>
        <v>1</v>
      </c>
      <c r="L680" s="26">
        <f t="shared" si="10"/>
        <v>0</v>
      </c>
    </row>
    <row r="681" spans="1:12" ht="19" hidden="1" x14ac:dyDescent="0.2">
      <c r="A681" s="24">
        <v>49360</v>
      </c>
      <c r="B681" s="24">
        <v>1</v>
      </c>
      <c r="C681" s="24">
        <v>787</v>
      </c>
      <c r="D681" s="24">
        <v>229</v>
      </c>
      <c r="E681" s="25" t="str">
        <f>_xlfn.XLOOKUP(A681,Product!A$2:A$5901,Product!B$2:B$5901,"Not Found")</f>
        <v>Beauté &amp; Hygiène</v>
      </c>
      <c r="F681" s="25" t="str">
        <f>_xlfn.XLOOKUP(A681,Product!A$2:A$5901,Product!C$2:C$5901,"Not Found")</f>
        <v>Douche et Bain</v>
      </c>
      <c r="G681" s="25" t="str">
        <f>IF(_xlfn.XLOOKUP(A681,Product!A$2:A$5901,Product!D$2:D$5901,"Not Found") = 0,"",_xlfn.XLOOKUP(A681,Product!A$2:A$5901,Product!D$2:D$5901,"Not Found"))</f>
        <v>Savon</v>
      </c>
      <c r="H681" s="30">
        <f>_xlfn.XLOOKUP(A681,Product!A$2:A$5901,Product!E$2:E$5901,"Not Found")</f>
        <v>2.91</v>
      </c>
      <c r="I681" s="25" t="str">
        <f>A681&amp;"_"&amp;E681&amp;"_"&amp;F681&amp;"_"&amp;G681</f>
        <v>49360_Beauté &amp; Hygiène_Douche et Bain_Savon</v>
      </c>
      <c r="J681" s="30">
        <f>D681*H681</f>
        <v>666.39</v>
      </c>
      <c r="K681" s="25">
        <f>IF(D681&gt;0,1,0)</f>
        <v>1</v>
      </c>
      <c r="L681" s="26">
        <f t="shared" si="10"/>
        <v>0</v>
      </c>
    </row>
    <row r="682" spans="1:12" ht="19" hidden="1" x14ac:dyDescent="0.2">
      <c r="A682" s="24">
        <v>66998</v>
      </c>
      <c r="B682" s="24">
        <v>1</v>
      </c>
      <c r="C682" s="24">
        <v>10</v>
      </c>
      <c r="D682" s="24">
        <v>0</v>
      </c>
      <c r="E682" s="25" t="str">
        <f>_xlfn.XLOOKUP(A682,Product!A$2:A$5901,Product!B$2:B$5901,"Not Found")</f>
        <v>Beauté &amp; Hygiène</v>
      </c>
      <c r="F682" s="25" t="str">
        <f>_xlfn.XLOOKUP(A682,Product!A$2:A$5901,Product!C$2:C$5901,"Not Found")</f>
        <v>Hygiène Bébé, soin maternité</v>
      </c>
      <c r="G682" s="25" t="str">
        <f>IF(_xlfn.XLOOKUP(A682,Product!A$2:A$5901,Product!D$2:D$5901,"Not Found") = 0,"",_xlfn.XLOOKUP(A682,Product!A$2:A$5901,Product!D$2:D$5901,"Not Found"))</f>
        <v>Change bébé</v>
      </c>
      <c r="H682" s="30">
        <f>_xlfn.XLOOKUP(A682,Product!A$2:A$5901,Product!E$2:E$5901,"Not Found")</f>
        <v>4.8</v>
      </c>
      <c r="I682" s="25" t="str">
        <f>A682&amp;"_"&amp;E682&amp;"_"&amp;F682&amp;"_"&amp;G682</f>
        <v>66998_Beauté &amp; Hygiène_Hygiène Bébé, soin maternité_Change bébé</v>
      </c>
      <c r="J682" s="30">
        <f>D682*H682</f>
        <v>0</v>
      </c>
      <c r="K682" s="25">
        <f>IF(D682&gt;0,1,0)</f>
        <v>0</v>
      </c>
      <c r="L682" s="26">
        <f t="shared" si="10"/>
        <v>1</v>
      </c>
    </row>
    <row r="683" spans="1:12" ht="19" hidden="1" x14ac:dyDescent="0.2">
      <c r="A683" s="24">
        <v>67001</v>
      </c>
      <c r="B683" s="24">
        <v>0</v>
      </c>
      <c r="C683" s="24">
        <v>383</v>
      </c>
      <c r="D683" s="24">
        <v>379</v>
      </c>
      <c r="E683" s="25" t="str">
        <f>_xlfn.XLOOKUP(A683,Product!A$2:A$5901,Product!B$2:B$5901,"Not Found")</f>
        <v>Beauté &amp; Hygiène</v>
      </c>
      <c r="F683" s="25" t="str">
        <f>_xlfn.XLOOKUP(A683,Product!A$2:A$5901,Product!C$2:C$5901,"Not Found")</f>
        <v>Hygiène Bébé, soin maternité</v>
      </c>
      <c r="G683" s="25" t="str">
        <f>IF(_xlfn.XLOOKUP(A683,Product!A$2:A$5901,Product!D$2:D$5901,"Not Found") = 0,"",_xlfn.XLOOKUP(A683,Product!A$2:A$5901,Product!D$2:D$5901,"Not Found"))</f>
        <v>Bébé, hygiène et soin</v>
      </c>
      <c r="H683" s="30">
        <f>_xlfn.XLOOKUP(A683,Product!A$2:A$5901,Product!E$2:E$5901,"Not Found")</f>
        <v>6.03</v>
      </c>
      <c r="I683" s="25" t="str">
        <f>A683&amp;"_"&amp;E683&amp;"_"&amp;F683&amp;"_"&amp;G683</f>
        <v>67001_Beauté &amp; Hygiène_Hygiène Bébé, soin maternité_Bébé, hygiène et soin</v>
      </c>
      <c r="J683" s="30">
        <f>D683*H683</f>
        <v>2285.37</v>
      </c>
      <c r="K683" s="25">
        <f>IF(D683&gt;0,1,0)</f>
        <v>1</v>
      </c>
      <c r="L683" s="26">
        <f t="shared" si="10"/>
        <v>0</v>
      </c>
    </row>
    <row r="684" spans="1:12" ht="19" hidden="1" x14ac:dyDescent="0.2">
      <c r="A684" s="24">
        <v>68599</v>
      </c>
      <c r="B684" s="24">
        <v>1</v>
      </c>
      <c r="C684" s="24">
        <v>233</v>
      </c>
      <c r="D684" s="24">
        <v>223</v>
      </c>
      <c r="E684" s="25" t="str">
        <f>_xlfn.XLOOKUP(A684,Product!A$2:A$5901,Product!B$2:B$5901,"Not Found")</f>
        <v>Beauté &amp; Hygiène</v>
      </c>
      <c r="F684" s="25" t="str">
        <f>_xlfn.XLOOKUP(A684,Product!A$2:A$5901,Product!C$2:C$5901,"Not Found")</f>
        <v>Douche et Bain</v>
      </c>
      <c r="G684" s="25" t="str">
        <f>IF(_xlfn.XLOOKUP(A684,Product!A$2:A$5901,Product!D$2:D$5901,"Not Found") = 0,"",_xlfn.XLOOKUP(A684,Product!A$2:A$5901,Product!D$2:D$5901,"Not Found"))</f>
        <v>Galets et sels de bain</v>
      </c>
      <c r="H684" s="30">
        <f>_xlfn.XLOOKUP(A684,Product!A$2:A$5901,Product!E$2:E$5901,"Not Found")</f>
        <v>2.9</v>
      </c>
      <c r="I684" s="25" t="str">
        <f>A684&amp;"_"&amp;E684&amp;"_"&amp;F684&amp;"_"&amp;G684</f>
        <v>68599_Beauté &amp; Hygiène_Douche et Bain_Galets et sels de bain</v>
      </c>
      <c r="J684" s="30">
        <f>D684*H684</f>
        <v>646.69999999999993</v>
      </c>
      <c r="K684" s="25">
        <f>IF(D684&gt;0,1,0)</f>
        <v>1</v>
      </c>
      <c r="L684" s="26">
        <f t="shared" si="10"/>
        <v>0</v>
      </c>
    </row>
    <row r="685" spans="1:12" ht="19" hidden="1" x14ac:dyDescent="0.2">
      <c r="A685" s="24">
        <v>68600</v>
      </c>
      <c r="B685" s="24">
        <v>0</v>
      </c>
      <c r="C685" s="24">
        <v>269</v>
      </c>
      <c r="D685" s="24">
        <v>267</v>
      </c>
      <c r="E685" s="25" t="str">
        <f>_xlfn.XLOOKUP(A685,Product!A$2:A$5901,Product!B$2:B$5901,"Not Found")</f>
        <v>Beauté &amp; Hygiène</v>
      </c>
      <c r="F685" s="25" t="str">
        <f>_xlfn.XLOOKUP(A685,Product!A$2:A$5901,Product!C$2:C$5901,"Not Found")</f>
        <v>Douche et Bain</v>
      </c>
      <c r="G685" s="25" t="str">
        <f>IF(_xlfn.XLOOKUP(A685,Product!A$2:A$5901,Product!D$2:D$5901,"Not Found") = 0,"",_xlfn.XLOOKUP(A685,Product!A$2:A$5901,Product!D$2:D$5901,"Not Found"))</f>
        <v>Gel douche</v>
      </c>
      <c r="H685" s="30">
        <f>_xlfn.XLOOKUP(A685,Product!A$2:A$5901,Product!E$2:E$5901,"Not Found")</f>
        <v>4.17</v>
      </c>
      <c r="I685" s="25" t="str">
        <f>A685&amp;"_"&amp;E685&amp;"_"&amp;F685&amp;"_"&amp;G685</f>
        <v>68600_Beauté &amp; Hygiène_Douche et Bain_Gel douche</v>
      </c>
      <c r="J685" s="30">
        <f>D685*H685</f>
        <v>1113.3899999999999</v>
      </c>
      <c r="K685" s="25">
        <f>IF(D685&gt;0,1,0)</f>
        <v>1</v>
      </c>
      <c r="L685" s="26">
        <f t="shared" si="10"/>
        <v>0</v>
      </c>
    </row>
    <row r="686" spans="1:12" ht="19" hidden="1" x14ac:dyDescent="0.2">
      <c r="A686" s="24">
        <v>69064</v>
      </c>
      <c r="B686" s="24">
        <v>1</v>
      </c>
      <c r="C686" s="24">
        <v>577</v>
      </c>
      <c r="D686" s="24">
        <v>565</v>
      </c>
      <c r="E686" s="25" t="str">
        <f>_xlfn.XLOOKUP(A686,Product!A$2:A$5901,Product!B$2:B$5901,"Not Found")</f>
        <v>Beauté &amp; Hygiène</v>
      </c>
      <c r="F686" s="25" t="str">
        <f>_xlfn.XLOOKUP(A686,Product!A$2:A$5901,Product!C$2:C$5901,"Not Found")</f>
        <v>Hygiène</v>
      </c>
      <c r="G686" s="25" t="str">
        <f>IF(_xlfn.XLOOKUP(A686,Product!A$2:A$5901,Product!D$2:D$5901,"Not Found") = 0,"",_xlfn.XLOOKUP(A686,Product!A$2:A$5901,Product!D$2:D$5901,"Not Found"))</f>
        <v>Cotons, lingettes démaquillantes</v>
      </c>
      <c r="H686" s="30">
        <f>_xlfn.XLOOKUP(A686,Product!A$2:A$5901,Product!E$2:E$5901,"Not Found")</f>
        <v>0.87</v>
      </c>
      <c r="I686" s="25" t="str">
        <f>A686&amp;"_"&amp;E686&amp;"_"&amp;F686&amp;"_"&amp;G686</f>
        <v>69064_Beauté &amp; Hygiène_Hygiène_Cotons, lingettes démaquillantes</v>
      </c>
      <c r="J686" s="30">
        <f>D686*H686</f>
        <v>491.55</v>
      </c>
      <c r="K686" s="25">
        <f>IF(D686&gt;0,1,0)</f>
        <v>1</v>
      </c>
      <c r="L686" s="26">
        <f t="shared" si="10"/>
        <v>0</v>
      </c>
    </row>
    <row r="687" spans="1:12" ht="19" hidden="1" x14ac:dyDescent="0.2">
      <c r="A687" s="24">
        <v>69232</v>
      </c>
      <c r="B687" s="24">
        <v>1</v>
      </c>
      <c r="C687" s="24">
        <v>465</v>
      </c>
      <c r="D687" s="24">
        <v>46</v>
      </c>
      <c r="E687" s="25" t="str">
        <f>_xlfn.XLOOKUP(A687,Product!A$2:A$5901,Product!B$2:B$5901,"Not Found")</f>
        <v>Beauté &amp; Hygiène</v>
      </c>
      <c r="F687" s="25" t="str">
        <f>_xlfn.XLOOKUP(A687,Product!A$2:A$5901,Product!C$2:C$5901,"Not Found")</f>
        <v>Soins des cheveux</v>
      </c>
      <c r="G687" s="25" t="str">
        <f>IF(_xlfn.XLOOKUP(A687,Product!A$2:A$5901,Product!D$2:D$5901,"Not Found") = 0,"",_xlfn.XLOOKUP(A687,Product!A$2:A$5901,Product!D$2:D$5901,"Not Found"))</f>
        <v>Soins capillaires</v>
      </c>
      <c r="H687" s="30">
        <f>_xlfn.XLOOKUP(A687,Product!A$2:A$5901,Product!E$2:E$5901,"Not Found")</f>
        <v>4.6100000000000003</v>
      </c>
      <c r="I687" s="25" t="str">
        <f>A687&amp;"_"&amp;E687&amp;"_"&amp;F687&amp;"_"&amp;G687</f>
        <v>69232_Beauté &amp; Hygiène_Soins des cheveux_Soins capillaires</v>
      </c>
      <c r="J687" s="30">
        <f>D687*H687</f>
        <v>212.06</v>
      </c>
      <c r="K687" s="25">
        <f>IF(D687&gt;0,1,0)</f>
        <v>1</v>
      </c>
      <c r="L687" s="26">
        <f t="shared" si="10"/>
        <v>0</v>
      </c>
    </row>
    <row r="688" spans="1:12" ht="19" hidden="1" x14ac:dyDescent="0.2">
      <c r="A688" s="24">
        <v>69234</v>
      </c>
      <c r="B688" s="24">
        <v>0</v>
      </c>
      <c r="C688" s="24">
        <v>340</v>
      </c>
      <c r="D688" s="24">
        <v>121</v>
      </c>
      <c r="E688" s="25" t="str">
        <f>_xlfn.XLOOKUP(A688,Product!A$2:A$5901,Product!B$2:B$5901,"Not Found")</f>
        <v>Beauté &amp; Hygiène</v>
      </c>
      <c r="F688" s="25" t="str">
        <f>_xlfn.XLOOKUP(A688,Product!A$2:A$5901,Product!C$2:C$5901,"Not Found")</f>
        <v>Soins des cheveux</v>
      </c>
      <c r="G688" s="25" t="str">
        <f>IF(_xlfn.XLOOKUP(A688,Product!A$2:A$5901,Product!D$2:D$5901,"Not Found") = 0,"",_xlfn.XLOOKUP(A688,Product!A$2:A$5901,Product!D$2:D$5901,"Not Found"))</f>
        <v>Soins capillaires</v>
      </c>
      <c r="H688" s="30">
        <f>_xlfn.XLOOKUP(A688,Product!A$2:A$5901,Product!E$2:E$5901,"Not Found")</f>
        <v>5.07</v>
      </c>
      <c r="I688" s="25" t="str">
        <f>A688&amp;"_"&amp;E688&amp;"_"&amp;F688&amp;"_"&amp;G688</f>
        <v>69234_Beauté &amp; Hygiène_Soins des cheveux_Soins capillaires</v>
      </c>
      <c r="J688" s="30">
        <f>D688*H688</f>
        <v>613.47</v>
      </c>
      <c r="K688" s="25">
        <f>IF(D688&gt;0,1,0)</f>
        <v>1</v>
      </c>
      <c r="L688" s="26">
        <f t="shared" si="10"/>
        <v>0</v>
      </c>
    </row>
    <row r="689" spans="1:12" ht="19" hidden="1" x14ac:dyDescent="0.2">
      <c r="A689" s="24">
        <v>69329</v>
      </c>
      <c r="B689" s="24">
        <v>1</v>
      </c>
      <c r="C689" s="24">
        <v>697</v>
      </c>
      <c r="D689" s="24">
        <v>399</v>
      </c>
      <c r="E689" s="25" t="str">
        <f>_xlfn.XLOOKUP(A689,Product!A$2:A$5901,Product!B$2:B$5901,"Not Found")</f>
        <v>Beauté &amp; Hygiène</v>
      </c>
      <c r="F689" s="25" t="str">
        <f>_xlfn.XLOOKUP(A689,Product!A$2:A$5901,Product!C$2:C$5901,"Not Found")</f>
        <v>Soins du visage</v>
      </c>
      <c r="G689" s="25" t="str">
        <f>IF(_xlfn.XLOOKUP(A689,Product!A$2:A$5901,Product!D$2:D$5901,"Not Found") = 0,"",_xlfn.XLOOKUP(A689,Product!A$2:A$5901,Product!D$2:D$5901,"Not Found"))</f>
        <v>Peaux normales, soins hydratants</v>
      </c>
      <c r="H689" s="30">
        <f>_xlfn.XLOOKUP(A689,Product!A$2:A$5901,Product!E$2:E$5901,"Not Found")</f>
        <v>3.13</v>
      </c>
      <c r="I689" s="25" t="str">
        <f>A689&amp;"_"&amp;E689&amp;"_"&amp;F689&amp;"_"&amp;G689</f>
        <v>69329_Beauté &amp; Hygiène_Soins du visage_Peaux normales, soins hydratants</v>
      </c>
      <c r="J689" s="30">
        <f>D689*H689</f>
        <v>1248.8699999999999</v>
      </c>
      <c r="K689" s="25">
        <f>IF(D689&gt;0,1,0)</f>
        <v>1</v>
      </c>
      <c r="L689" s="26">
        <f t="shared" si="10"/>
        <v>0</v>
      </c>
    </row>
    <row r="690" spans="1:12" ht="19" hidden="1" x14ac:dyDescent="0.2">
      <c r="A690" s="24">
        <v>69332</v>
      </c>
      <c r="B690" s="24">
        <v>0</v>
      </c>
      <c r="C690" s="24">
        <v>668</v>
      </c>
      <c r="D690" s="24">
        <v>130</v>
      </c>
      <c r="E690" s="25" t="str">
        <f>_xlfn.XLOOKUP(A690,Product!A$2:A$5901,Product!B$2:B$5901,"Not Found")</f>
        <v>Beauté &amp; Hygiène</v>
      </c>
      <c r="F690" s="25" t="str">
        <f>_xlfn.XLOOKUP(A690,Product!A$2:A$5901,Product!C$2:C$5901,"Not Found")</f>
        <v>Douche et Bain</v>
      </c>
      <c r="G690" s="25" t="str">
        <f>IF(_xlfn.XLOOKUP(A690,Product!A$2:A$5901,Product!D$2:D$5901,"Not Found") = 0,"",_xlfn.XLOOKUP(A690,Product!A$2:A$5901,Product!D$2:D$5901,"Not Found"))</f>
        <v>Savon liquide</v>
      </c>
      <c r="H690" s="30">
        <f>_xlfn.XLOOKUP(A690,Product!A$2:A$5901,Product!E$2:E$5901,"Not Found")</f>
        <v>6.53</v>
      </c>
      <c r="I690" s="25" t="str">
        <f>A690&amp;"_"&amp;E690&amp;"_"&amp;F690&amp;"_"&amp;G690</f>
        <v>69332_Beauté &amp; Hygiène_Douche et Bain_Savon liquide</v>
      </c>
      <c r="J690" s="30">
        <f>D690*H690</f>
        <v>848.9</v>
      </c>
      <c r="K690" s="25">
        <f>IF(D690&gt;0,1,0)</f>
        <v>1</v>
      </c>
      <c r="L690" s="26">
        <f t="shared" si="10"/>
        <v>0</v>
      </c>
    </row>
    <row r="691" spans="1:12" ht="19" hidden="1" x14ac:dyDescent="0.2">
      <c r="A691" s="24">
        <v>69360</v>
      </c>
      <c r="B691" s="24">
        <v>1</v>
      </c>
      <c r="C691" s="24">
        <v>386</v>
      </c>
      <c r="D691" s="24">
        <v>33</v>
      </c>
      <c r="E691" s="25" t="str">
        <f>_xlfn.XLOOKUP(A691,Product!A$2:A$5901,Product!B$2:B$5901,"Not Found")</f>
        <v>Beauté &amp; Hygiène</v>
      </c>
      <c r="F691" s="25" t="str">
        <f>_xlfn.XLOOKUP(A691,Product!A$2:A$5901,Product!C$2:C$5901,"Not Found")</f>
        <v>Soins des cheveux</v>
      </c>
      <c r="G691" s="25" t="str">
        <f>IF(_xlfn.XLOOKUP(A691,Product!A$2:A$5901,Product!D$2:D$5901,"Not Found") = 0,"",_xlfn.XLOOKUP(A691,Product!A$2:A$5901,Product!D$2:D$5901,"Not Found"))</f>
        <v>Shampoing douche 2 en 1</v>
      </c>
      <c r="H691" s="30">
        <f>_xlfn.XLOOKUP(A691,Product!A$2:A$5901,Product!E$2:E$5901,"Not Found")</f>
        <v>5.68</v>
      </c>
      <c r="I691" s="25" t="str">
        <f>A691&amp;"_"&amp;E691&amp;"_"&amp;F691&amp;"_"&amp;G691</f>
        <v>69360_Beauté &amp; Hygiène_Soins des cheveux_Shampoing douche 2 en 1</v>
      </c>
      <c r="J691" s="30">
        <f>D691*H691</f>
        <v>187.44</v>
      </c>
      <c r="K691" s="25">
        <f>IF(D691&gt;0,1,0)</f>
        <v>1</v>
      </c>
      <c r="L691" s="26">
        <f t="shared" si="10"/>
        <v>0</v>
      </c>
    </row>
    <row r="692" spans="1:12" ht="19" hidden="1" x14ac:dyDescent="0.2">
      <c r="A692" s="24">
        <v>69364</v>
      </c>
      <c r="B692" s="24">
        <v>1</v>
      </c>
      <c r="C692" s="24">
        <v>216</v>
      </c>
      <c r="D692" s="24">
        <v>51</v>
      </c>
      <c r="E692" s="25" t="str">
        <f>_xlfn.XLOOKUP(A692,Product!A$2:A$5901,Product!B$2:B$5901,"Not Found")</f>
        <v>Beauté &amp; Hygiène</v>
      </c>
      <c r="F692" s="25" t="str">
        <f>_xlfn.XLOOKUP(A692,Product!A$2:A$5901,Product!C$2:C$5901,"Not Found")</f>
        <v>Soins des cheveux</v>
      </c>
      <c r="G692" s="25" t="str">
        <f>IF(_xlfn.XLOOKUP(A692,Product!A$2:A$5901,Product!D$2:D$5901,"Not Found") = 0,"",_xlfn.XLOOKUP(A692,Product!A$2:A$5901,Product!D$2:D$5901,"Not Found"))</f>
        <v>Shampoing traitant</v>
      </c>
      <c r="H692" s="30">
        <f>_xlfn.XLOOKUP(A692,Product!A$2:A$5901,Product!E$2:E$5901,"Not Found")</f>
        <v>5.0999999999999996</v>
      </c>
      <c r="I692" s="25" t="str">
        <f>A692&amp;"_"&amp;E692&amp;"_"&amp;F692&amp;"_"&amp;G692</f>
        <v>69364_Beauté &amp; Hygiène_Soins des cheveux_Shampoing traitant</v>
      </c>
      <c r="J692" s="30">
        <f>D692*H692</f>
        <v>260.09999999999997</v>
      </c>
      <c r="K692" s="25">
        <f>IF(D692&gt;0,1,0)</f>
        <v>1</v>
      </c>
      <c r="L692" s="26">
        <f t="shared" si="10"/>
        <v>0</v>
      </c>
    </row>
    <row r="693" spans="1:12" ht="19" hidden="1" x14ac:dyDescent="0.2">
      <c r="A693" s="24">
        <v>69365</v>
      </c>
      <c r="B693" s="24">
        <v>1</v>
      </c>
      <c r="C693" s="24">
        <v>487</v>
      </c>
      <c r="D693" s="24">
        <v>469</v>
      </c>
      <c r="E693" s="25" t="str">
        <f>_xlfn.XLOOKUP(A693,Product!A$2:A$5901,Product!B$2:B$5901,"Not Found")</f>
        <v>Beauté &amp; Hygiène</v>
      </c>
      <c r="F693" s="25" t="str">
        <f>_xlfn.XLOOKUP(A693,Product!A$2:A$5901,Product!C$2:C$5901,"Not Found")</f>
        <v>Soins des cheveux</v>
      </c>
      <c r="G693" s="25" t="str">
        <f>IF(_xlfn.XLOOKUP(A693,Product!A$2:A$5901,Product!D$2:D$5901,"Not Found") = 0,"",_xlfn.XLOOKUP(A693,Product!A$2:A$5901,Product!D$2:D$5901,"Not Found"))</f>
        <v>Shampoing traitant</v>
      </c>
      <c r="H693" s="30">
        <f>_xlfn.XLOOKUP(A693,Product!A$2:A$5901,Product!E$2:E$5901,"Not Found")</f>
        <v>2.82</v>
      </c>
      <c r="I693" s="25" t="str">
        <f>A693&amp;"_"&amp;E693&amp;"_"&amp;F693&amp;"_"&amp;G693</f>
        <v>69365_Beauté &amp; Hygiène_Soins des cheveux_Shampoing traitant</v>
      </c>
      <c r="J693" s="30">
        <f>D693*H693</f>
        <v>1322.58</v>
      </c>
      <c r="K693" s="25">
        <f>IF(D693&gt;0,1,0)</f>
        <v>1</v>
      </c>
      <c r="L693" s="26">
        <f t="shared" si="10"/>
        <v>0</v>
      </c>
    </row>
    <row r="694" spans="1:12" ht="19" hidden="1" x14ac:dyDescent="0.2">
      <c r="A694" s="24">
        <v>69906</v>
      </c>
      <c r="B694" s="24">
        <v>0</v>
      </c>
      <c r="C694" s="24">
        <v>906</v>
      </c>
      <c r="D694" s="24">
        <v>878</v>
      </c>
      <c r="E694" s="25" t="str">
        <f>_xlfn.XLOOKUP(A694,Product!A$2:A$5901,Product!B$2:B$5901,"Not Found")</f>
        <v>Beauté &amp; Hygiène</v>
      </c>
      <c r="F694" s="25" t="str">
        <f>_xlfn.XLOOKUP(A694,Product!A$2:A$5901,Product!C$2:C$5901,"Not Found")</f>
        <v>Maquillage</v>
      </c>
      <c r="G694" s="25" t="str">
        <f>IF(_xlfn.XLOOKUP(A694,Product!A$2:A$5901,Product!D$2:D$5901,"Not Found") = 0,"",_xlfn.XLOOKUP(A694,Product!A$2:A$5901,Product!D$2:D$5901,"Not Found"))</f>
        <v>Les Yeux</v>
      </c>
      <c r="H694" s="30">
        <f>_xlfn.XLOOKUP(A694,Product!A$2:A$5901,Product!E$2:E$5901,"Not Found")</f>
        <v>7.5</v>
      </c>
      <c r="I694" s="25" t="str">
        <f>A694&amp;"_"&amp;E694&amp;"_"&amp;F694&amp;"_"&amp;G694</f>
        <v>69906_Beauté &amp; Hygiène_Maquillage_Les Yeux</v>
      </c>
      <c r="J694" s="30">
        <f>D694*H694</f>
        <v>6585</v>
      </c>
      <c r="K694" s="25">
        <f>IF(D694&gt;0,1,0)</f>
        <v>1</v>
      </c>
      <c r="L694" s="26">
        <f t="shared" si="10"/>
        <v>0</v>
      </c>
    </row>
    <row r="695" spans="1:12" ht="19" hidden="1" x14ac:dyDescent="0.2">
      <c r="A695" s="24">
        <v>70025</v>
      </c>
      <c r="B695" s="24">
        <v>0</v>
      </c>
      <c r="C695" s="24">
        <v>479</v>
      </c>
      <c r="D695" s="24">
        <v>324</v>
      </c>
      <c r="E695" s="25" t="str">
        <f>_xlfn.XLOOKUP(A695,Product!A$2:A$5901,Product!B$2:B$5901,"Not Found")</f>
        <v>Beauté &amp; Hygiène</v>
      </c>
      <c r="F695" s="25" t="str">
        <f>_xlfn.XLOOKUP(A695,Product!A$2:A$5901,Product!C$2:C$5901,"Not Found")</f>
        <v>Maquillage</v>
      </c>
      <c r="G695" s="25" t="str">
        <f>IF(_xlfn.XLOOKUP(A695,Product!A$2:A$5901,Product!D$2:D$5901,"Not Found") = 0,"",_xlfn.XLOOKUP(A695,Product!A$2:A$5901,Product!D$2:D$5901,"Not Found"))</f>
        <v>Les Yeux</v>
      </c>
      <c r="H695" s="30">
        <f>_xlfn.XLOOKUP(A695,Product!A$2:A$5901,Product!E$2:E$5901,"Not Found")</f>
        <v>1.34</v>
      </c>
      <c r="I695" s="25" t="str">
        <f>A695&amp;"_"&amp;E695&amp;"_"&amp;F695&amp;"_"&amp;G695</f>
        <v>70025_Beauté &amp; Hygiène_Maquillage_Les Yeux</v>
      </c>
      <c r="J695" s="30">
        <f>D695*H695</f>
        <v>434.16</v>
      </c>
      <c r="K695" s="25">
        <f>IF(D695&gt;0,1,0)</f>
        <v>1</v>
      </c>
      <c r="L695" s="26">
        <f t="shared" si="10"/>
        <v>0</v>
      </c>
    </row>
    <row r="696" spans="1:12" ht="19" hidden="1" x14ac:dyDescent="0.2">
      <c r="A696" s="24">
        <v>70036</v>
      </c>
      <c r="B696" s="24">
        <v>0</v>
      </c>
      <c r="C696" s="24">
        <v>454</v>
      </c>
      <c r="D696" s="24">
        <v>317</v>
      </c>
      <c r="E696" s="25" t="str">
        <f>_xlfn.XLOOKUP(A696,Product!A$2:A$5901,Product!B$2:B$5901,"Not Found")</f>
        <v>Beauté &amp; Hygiène</v>
      </c>
      <c r="F696" s="25" t="str">
        <f>_xlfn.XLOOKUP(A696,Product!A$2:A$5901,Product!C$2:C$5901,"Not Found")</f>
        <v>Maquillage</v>
      </c>
      <c r="G696" s="25" t="str">
        <f>IF(_xlfn.XLOOKUP(A696,Product!A$2:A$5901,Product!D$2:D$5901,"Not Found") = 0,"",_xlfn.XLOOKUP(A696,Product!A$2:A$5901,Product!D$2:D$5901,"Not Found"))</f>
        <v>Le Teint</v>
      </c>
      <c r="H696" s="30">
        <f>_xlfn.XLOOKUP(A696,Product!A$2:A$5901,Product!E$2:E$5901,"Not Found")</f>
        <v>4</v>
      </c>
      <c r="I696" s="25" t="str">
        <f>A696&amp;"_"&amp;E696&amp;"_"&amp;F696&amp;"_"&amp;G696</f>
        <v>70036_Beauté &amp; Hygiène_Maquillage_Le Teint</v>
      </c>
      <c r="J696" s="30">
        <f>D696*H696</f>
        <v>1268</v>
      </c>
      <c r="K696" s="25">
        <f>IF(D696&gt;0,1,0)</f>
        <v>1</v>
      </c>
      <c r="L696" s="26">
        <f t="shared" si="10"/>
        <v>0</v>
      </c>
    </row>
    <row r="697" spans="1:12" ht="19" hidden="1" x14ac:dyDescent="0.2">
      <c r="A697" s="24">
        <v>70042</v>
      </c>
      <c r="B697" s="24">
        <v>0</v>
      </c>
      <c r="C697" s="24">
        <v>437</v>
      </c>
      <c r="D697" s="24">
        <v>374</v>
      </c>
      <c r="E697" s="25" t="str">
        <f>_xlfn.XLOOKUP(A697,Product!A$2:A$5901,Product!B$2:B$5901,"Not Found")</f>
        <v>Beauté &amp; Hygiène</v>
      </c>
      <c r="F697" s="25" t="str">
        <f>_xlfn.XLOOKUP(A697,Product!A$2:A$5901,Product!C$2:C$5901,"Not Found")</f>
        <v>Douche et Bain</v>
      </c>
      <c r="G697" s="25" t="str">
        <f>IF(_xlfn.XLOOKUP(A697,Product!A$2:A$5901,Product!D$2:D$5901,"Not Found") = 0,"",_xlfn.XLOOKUP(A697,Product!A$2:A$5901,Product!D$2:D$5901,"Not Found"))</f>
        <v>Gel douche</v>
      </c>
      <c r="H697" s="30">
        <f>_xlfn.XLOOKUP(A697,Product!A$2:A$5901,Product!E$2:E$5901,"Not Found")</f>
        <v>2.97</v>
      </c>
      <c r="I697" s="25" t="str">
        <f>A697&amp;"_"&amp;E697&amp;"_"&amp;F697&amp;"_"&amp;G697</f>
        <v>70042_Beauté &amp; Hygiène_Douche et Bain_Gel douche</v>
      </c>
      <c r="J697" s="30">
        <f>D697*H697</f>
        <v>1110.78</v>
      </c>
      <c r="K697" s="25">
        <f>IF(D697&gt;0,1,0)</f>
        <v>1</v>
      </c>
      <c r="L697" s="26">
        <f t="shared" si="10"/>
        <v>0</v>
      </c>
    </row>
    <row r="698" spans="1:12" ht="19" hidden="1" x14ac:dyDescent="0.2">
      <c r="A698" s="24">
        <v>70043</v>
      </c>
      <c r="B698" s="24">
        <v>0</v>
      </c>
      <c r="C698" s="24">
        <v>724</v>
      </c>
      <c r="D698" s="24">
        <v>168</v>
      </c>
      <c r="E698" s="25" t="str">
        <f>_xlfn.XLOOKUP(A698,Product!A$2:A$5901,Product!B$2:B$5901,"Not Found")</f>
        <v>Beauté &amp; Hygiène</v>
      </c>
      <c r="F698" s="25" t="str">
        <f>_xlfn.XLOOKUP(A698,Product!A$2:A$5901,Product!C$2:C$5901,"Not Found")</f>
        <v>Hygiène Bébé, soin maternité</v>
      </c>
      <c r="G698" s="25" t="str">
        <f>IF(_xlfn.XLOOKUP(A698,Product!A$2:A$5901,Product!D$2:D$5901,"Not Found") = 0,"",_xlfn.XLOOKUP(A698,Product!A$2:A$5901,Product!D$2:D$5901,"Not Found"))</f>
        <v>Change bébé</v>
      </c>
      <c r="H698" s="30">
        <f>_xlfn.XLOOKUP(A698,Product!A$2:A$5901,Product!E$2:E$5901,"Not Found")</f>
        <v>5.55</v>
      </c>
      <c r="I698" s="25" t="str">
        <f>A698&amp;"_"&amp;E698&amp;"_"&amp;F698&amp;"_"&amp;G698</f>
        <v>70043_Beauté &amp; Hygiène_Hygiène Bébé, soin maternité_Change bébé</v>
      </c>
      <c r="J698" s="30">
        <f>D698*H698</f>
        <v>932.4</v>
      </c>
      <c r="K698" s="25">
        <f>IF(D698&gt;0,1,0)</f>
        <v>1</v>
      </c>
      <c r="L698" s="26">
        <f t="shared" si="10"/>
        <v>0</v>
      </c>
    </row>
    <row r="699" spans="1:12" ht="19" hidden="1" x14ac:dyDescent="0.2">
      <c r="A699" s="24">
        <v>70063</v>
      </c>
      <c r="B699" s="24">
        <v>1</v>
      </c>
      <c r="C699" s="24">
        <v>358</v>
      </c>
      <c r="D699" s="24">
        <v>255</v>
      </c>
      <c r="E699" s="25" t="str">
        <f>_xlfn.XLOOKUP(A699,Product!A$2:A$5901,Product!B$2:B$5901,"Not Found")</f>
        <v>Beauté &amp; Hygiène</v>
      </c>
      <c r="F699" s="25" t="str">
        <f>_xlfn.XLOOKUP(A699,Product!A$2:A$5901,Product!C$2:C$5901,"Not Found")</f>
        <v>Hygiène</v>
      </c>
      <c r="G699" s="25" t="str">
        <f>IF(_xlfn.XLOOKUP(A699,Product!A$2:A$5901,Product!D$2:D$5901,"Not Found") = 0,"",_xlfn.XLOOKUP(A699,Product!A$2:A$5901,Product!D$2:D$5901,"Not Found"))</f>
        <v>Déodorants</v>
      </c>
      <c r="H699" s="30">
        <f>_xlfn.XLOOKUP(A699,Product!A$2:A$5901,Product!E$2:E$5901,"Not Found")</f>
        <v>3.56</v>
      </c>
      <c r="I699" s="25" t="str">
        <f>A699&amp;"_"&amp;E699&amp;"_"&amp;F699&amp;"_"&amp;G699</f>
        <v>70063_Beauté &amp; Hygiène_Hygiène_Déodorants</v>
      </c>
      <c r="J699" s="30">
        <f>D699*H699</f>
        <v>907.80000000000007</v>
      </c>
      <c r="K699" s="25">
        <f>IF(D699&gt;0,1,0)</f>
        <v>1</v>
      </c>
      <c r="L699" s="26">
        <f t="shared" si="10"/>
        <v>0</v>
      </c>
    </row>
    <row r="700" spans="1:12" ht="19" hidden="1" x14ac:dyDescent="0.2">
      <c r="A700" s="24">
        <v>70064</v>
      </c>
      <c r="B700" s="24">
        <v>0</v>
      </c>
      <c r="C700" s="24">
        <v>769</v>
      </c>
      <c r="D700" s="24">
        <v>247</v>
      </c>
      <c r="E700" s="25" t="str">
        <f>_xlfn.XLOOKUP(A700,Product!A$2:A$5901,Product!B$2:B$5901,"Not Found")</f>
        <v>Beauté &amp; Hygiène</v>
      </c>
      <c r="F700" s="25" t="str">
        <f>_xlfn.XLOOKUP(A700,Product!A$2:A$5901,Product!C$2:C$5901,"Not Found")</f>
        <v>Hygiène</v>
      </c>
      <c r="G700" s="25" t="str">
        <f>IF(_xlfn.XLOOKUP(A700,Product!A$2:A$5901,Product!D$2:D$5901,"Not Found") = 0,"",_xlfn.XLOOKUP(A700,Product!A$2:A$5901,Product!D$2:D$5901,"Not Found"))</f>
        <v>Déodorants</v>
      </c>
      <c r="H700" s="30">
        <f>_xlfn.XLOOKUP(A700,Product!A$2:A$5901,Product!E$2:E$5901,"Not Found")</f>
        <v>3.56</v>
      </c>
      <c r="I700" s="25" t="str">
        <f>A700&amp;"_"&amp;E700&amp;"_"&amp;F700&amp;"_"&amp;G700</f>
        <v>70064_Beauté &amp; Hygiène_Hygiène_Déodorants</v>
      </c>
      <c r="J700" s="30">
        <f>D700*H700</f>
        <v>879.32</v>
      </c>
      <c r="K700" s="25">
        <f>IF(D700&gt;0,1,0)</f>
        <v>1</v>
      </c>
      <c r="L700" s="26">
        <f t="shared" si="10"/>
        <v>0</v>
      </c>
    </row>
    <row r="701" spans="1:12" ht="19" hidden="1" x14ac:dyDescent="0.2">
      <c r="A701" s="24">
        <v>70065</v>
      </c>
      <c r="B701" s="24">
        <v>0</v>
      </c>
      <c r="C701" s="24">
        <v>612</v>
      </c>
      <c r="D701" s="24">
        <v>282</v>
      </c>
      <c r="E701" s="25" t="str">
        <f>_xlfn.XLOOKUP(A701,Product!A$2:A$5901,Product!B$2:B$5901,"Not Found")</f>
        <v>Beauté &amp; Hygiène</v>
      </c>
      <c r="F701" s="25" t="str">
        <f>_xlfn.XLOOKUP(A701,Product!A$2:A$5901,Product!C$2:C$5901,"Not Found")</f>
        <v>Hygiène</v>
      </c>
      <c r="G701" s="25" t="str">
        <f>IF(_xlfn.XLOOKUP(A701,Product!A$2:A$5901,Product!D$2:D$5901,"Not Found") = 0,"",_xlfn.XLOOKUP(A701,Product!A$2:A$5901,Product!D$2:D$5901,"Not Found"))</f>
        <v>Déodorants</v>
      </c>
      <c r="H701" s="30">
        <f>_xlfn.XLOOKUP(A701,Product!A$2:A$5901,Product!E$2:E$5901,"Not Found")</f>
        <v>3.56</v>
      </c>
      <c r="I701" s="25" t="str">
        <f>A701&amp;"_"&amp;E701&amp;"_"&amp;F701&amp;"_"&amp;G701</f>
        <v>70065_Beauté &amp; Hygiène_Hygiène_Déodorants</v>
      </c>
      <c r="J701" s="30">
        <f>D701*H701</f>
        <v>1003.92</v>
      </c>
      <c r="K701" s="25">
        <f>IF(D701&gt;0,1,0)</f>
        <v>1</v>
      </c>
      <c r="L701" s="26">
        <f t="shared" si="10"/>
        <v>0</v>
      </c>
    </row>
    <row r="702" spans="1:12" ht="19" hidden="1" x14ac:dyDescent="0.2">
      <c r="A702" s="24">
        <v>70314</v>
      </c>
      <c r="B702" s="24">
        <v>1</v>
      </c>
      <c r="C702" s="24">
        <v>475</v>
      </c>
      <c r="D702" s="24">
        <v>455</v>
      </c>
      <c r="E702" s="25" t="str">
        <f>_xlfn.XLOOKUP(A702,Product!A$2:A$5901,Product!B$2:B$5901,"Not Found")</f>
        <v>Beauté &amp; Hygiène</v>
      </c>
      <c r="F702" s="25" t="str">
        <f>_xlfn.XLOOKUP(A702,Product!A$2:A$5901,Product!C$2:C$5901,"Not Found")</f>
        <v>Soins du visage</v>
      </c>
      <c r="G702" s="25" t="str">
        <f>IF(_xlfn.XLOOKUP(A702,Product!A$2:A$5901,Product!D$2:D$5901,"Not Found") = 0,"",_xlfn.XLOOKUP(A702,Product!A$2:A$5901,Product!D$2:D$5901,"Not Found"))</f>
        <v>Soins des lèvres</v>
      </c>
      <c r="H702" s="30">
        <f>_xlfn.XLOOKUP(A702,Product!A$2:A$5901,Product!E$2:E$5901,"Not Found")</f>
        <v>3.35</v>
      </c>
      <c r="I702" s="25" t="str">
        <f>A702&amp;"_"&amp;E702&amp;"_"&amp;F702&amp;"_"&amp;G702</f>
        <v>70314_Beauté &amp; Hygiène_Soins du visage_Soins des lèvres</v>
      </c>
      <c r="J702" s="30">
        <f>D702*H702</f>
        <v>1524.25</v>
      </c>
      <c r="K702" s="25">
        <f>IF(D702&gt;0,1,0)</f>
        <v>1</v>
      </c>
      <c r="L702" s="26">
        <f t="shared" si="10"/>
        <v>0</v>
      </c>
    </row>
    <row r="703" spans="1:12" ht="19" hidden="1" x14ac:dyDescent="0.2">
      <c r="A703" s="24">
        <v>70338</v>
      </c>
      <c r="B703" s="24">
        <v>1</v>
      </c>
      <c r="C703" s="24">
        <v>979</v>
      </c>
      <c r="D703" s="24">
        <v>375</v>
      </c>
      <c r="E703" s="25" t="str">
        <f>_xlfn.XLOOKUP(A703,Product!A$2:A$5901,Product!B$2:B$5901,"Not Found")</f>
        <v>Beauté &amp; Hygiène</v>
      </c>
      <c r="F703" s="25" t="str">
        <f>_xlfn.XLOOKUP(A703,Product!A$2:A$5901,Product!C$2:C$5901,"Not Found")</f>
        <v>Soins des cheveux</v>
      </c>
      <c r="G703" s="25" t="str">
        <f>IF(_xlfn.XLOOKUP(A703,Product!A$2:A$5901,Product!D$2:D$5901,"Not Found") = 0,"",_xlfn.XLOOKUP(A703,Product!A$2:A$5901,Product!D$2:D$5901,"Not Found"))</f>
        <v>Shampoing par type de cheveux</v>
      </c>
      <c r="H703" s="30">
        <f>_xlfn.XLOOKUP(A703,Product!A$2:A$5901,Product!E$2:E$5901,"Not Found")</f>
        <v>6.43</v>
      </c>
      <c r="I703" s="25" t="str">
        <f>A703&amp;"_"&amp;E703&amp;"_"&amp;F703&amp;"_"&amp;G703</f>
        <v>70338_Beauté &amp; Hygiène_Soins des cheveux_Shampoing par type de cheveux</v>
      </c>
      <c r="J703" s="30">
        <f>D703*H703</f>
        <v>2411.25</v>
      </c>
      <c r="K703" s="25">
        <f>IF(D703&gt;0,1,0)</f>
        <v>1</v>
      </c>
      <c r="L703" s="26">
        <f t="shared" si="10"/>
        <v>0</v>
      </c>
    </row>
    <row r="704" spans="1:12" ht="19" hidden="1" x14ac:dyDescent="0.2">
      <c r="A704" s="24">
        <v>70339</v>
      </c>
      <c r="B704" s="24">
        <v>0</v>
      </c>
      <c r="C704" s="24">
        <v>259</v>
      </c>
      <c r="D704" s="24">
        <v>199</v>
      </c>
      <c r="E704" s="25" t="str">
        <f>_xlfn.XLOOKUP(A704,Product!A$2:A$5901,Product!B$2:B$5901,"Not Found")</f>
        <v>Beauté &amp; Hygiène</v>
      </c>
      <c r="F704" s="25" t="str">
        <f>_xlfn.XLOOKUP(A704,Product!A$2:A$5901,Product!C$2:C$5901,"Not Found")</f>
        <v>Douche et Bain</v>
      </c>
      <c r="G704" s="25" t="str">
        <f>IF(_xlfn.XLOOKUP(A704,Product!A$2:A$5901,Product!D$2:D$5901,"Not Found") = 0,"",_xlfn.XLOOKUP(A704,Product!A$2:A$5901,Product!D$2:D$5901,"Not Found"))</f>
        <v>Gel douche</v>
      </c>
      <c r="H704" s="30">
        <f>_xlfn.XLOOKUP(A704,Product!A$2:A$5901,Product!E$2:E$5901,"Not Found")</f>
        <v>21.42</v>
      </c>
      <c r="I704" s="25" t="str">
        <f>A704&amp;"_"&amp;E704&amp;"_"&amp;F704&amp;"_"&amp;G704</f>
        <v>70339_Beauté &amp; Hygiène_Douche et Bain_Gel douche</v>
      </c>
      <c r="J704" s="30">
        <f>D704*H704</f>
        <v>4262.58</v>
      </c>
      <c r="K704" s="25">
        <f>IF(D704&gt;0,1,0)</f>
        <v>1</v>
      </c>
      <c r="L704" s="26">
        <f t="shared" si="10"/>
        <v>0</v>
      </c>
    </row>
    <row r="705" spans="1:12" ht="19" hidden="1" x14ac:dyDescent="0.2">
      <c r="A705" s="24">
        <v>70538</v>
      </c>
      <c r="B705" s="24">
        <v>0</v>
      </c>
      <c r="C705" s="24">
        <v>372</v>
      </c>
      <c r="D705" s="24">
        <v>190</v>
      </c>
      <c r="E705" s="25" t="str">
        <f>_xlfn.XLOOKUP(A705,Product!A$2:A$5901,Product!B$2:B$5901,"Not Found")</f>
        <v>Beauté &amp; Hygiène</v>
      </c>
      <c r="F705" s="25" t="str">
        <f>_xlfn.XLOOKUP(A705,Product!A$2:A$5901,Product!C$2:C$5901,"Not Found")</f>
        <v>Maquillage</v>
      </c>
      <c r="G705" s="25" t="str">
        <f>IF(_xlfn.XLOOKUP(A705,Product!A$2:A$5901,Product!D$2:D$5901,"Not Found") = 0,"",_xlfn.XLOOKUP(A705,Product!A$2:A$5901,Product!D$2:D$5901,"Not Found"))</f>
        <v>Les Yeux</v>
      </c>
      <c r="H705" s="30">
        <f>_xlfn.XLOOKUP(A705,Product!A$2:A$5901,Product!E$2:E$5901,"Not Found")</f>
        <v>6.73</v>
      </c>
      <c r="I705" s="25" t="str">
        <f>A705&amp;"_"&amp;E705&amp;"_"&amp;F705&amp;"_"&amp;G705</f>
        <v>70538_Beauté &amp; Hygiène_Maquillage_Les Yeux</v>
      </c>
      <c r="J705" s="30">
        <f>D705*H705</f>
        <v>1278.7</v>
      </c>
      <c r="K705" s="25">
        <f>IF(D705&gt;0,1,0)</f>
        <v>1</v>
      </c>
      <c r="L705" s="26">
        <f t="shared" si="10"/>
        <v>0</v>
      </c>
    </row>
    <row r="706" spans="1:12" ht="19" hidden="1" x14ac:dyDescent="0.2">
      <c r="A706" s="24">
        <v>70570</v>
      </c>
      <c r="B706" s="24">
        <v>1</v>
      </c>
      <c r="C706" s="24">
        <v>910</v>
      </c>
      <c r="D706" s="24">
        <v>235</v>
      </c>
      <c r="E706" s="25" t="str">
        <f>_xlfn.XLOOKUP(A706,Product!A$2:A$5901,Product!B$2:B$5901,"Not Found")</f>
        <v>Beauté &amp; Hygiène</v>
      </c>
      <c r="F706" s="25" t="str">
        <f>_xlfn.XLOOKUP(A706,Product!A$2:A$5901,Product!C$2:C$5901,"Not Found")</f>
        <v>Soins des cheveux</v>
      </c>
      <c r="G706" s="25" t="str">
        <f>IF(_xlfn.XLOOKUP(A706,Product!A$2:A$5901,Product!D$2:D$5901,"Not Found") = 0,"",_xlfn.XLOOKUP(A706,Product!A$2:A$5901,Product!D$2:D$5901,"Not Found"))</f>
        <v>Soins capillaires</v>
      </c>
      <c r="H706" s="30">
        <f>_xlfn.XLOOKUP(A706,Product!A$2:A$5901,Product!E$2:E$5901,"Not Found")</f>
        <v>5.86</v>
      </c>
      <c r="I706" s="25" t="str">
        <f>A706&amp;"_"&amp;E706&amp;"_"&amp;F706&amp;"_"&amp;G706</f>
        <v>70570_Beauté &amp; Hygiène_Soins des cheveux_Soins capillaires</v>
      </c>
      <c r="J706" s="30">
        <f>D706*H706</f>
        <v>1377.1000000000001</v>
      </c>
      <c r="K706" s="25">
        <f>IF(D706&gt;0,1,0)</f>
        <v>1</v>
      </c>
      <c r="L706" s="26">
        <f t="shared" si="10"/>
        <v>0</v>
      </c>
    </row>
    <row r="707" spans="1:12" ht="19" hidden="1" x14ac:dyDescent="0.2">
      <c r="A707" s="24">
        <v>70589</v>
      </c>
      <c r="B707" s="24">
        <v>1</v>
      </c>
      <c r="C707" s="24">
        <v>462</v>
      </c>
      <c r="D707" s="24">
        <v>99</v>
      </c>
      <c r="E707" s="25" t="str">
        <f>_xlfn.XLOOKUP(A707,Product!A$2:A$5901,Product!B$2:B$5901,"Not Found")</f>
        <v>Beauté &amp; Hygiène</v>
      </c>
      <c r="F707" s="25" t="str">
        <f>_xlfn.XLOOKUP(A707,Product!A$2:A$5901,Product!C$2:C$5901,"Not Found")</f>
        <v>Soins du visage</v>
      </c>
      <c r="G707" s="25" t="str">
        <f>IF(_xlfn.XLOOKUP(A707,Product!A$2:A$5901,Product!D$2:D$5901,"Not Found") = 0,"",_xlfn.XLOOKUP(A707,Product!A$2:A$5901,Product!D$2:D$5901,"Not Found"))</f>
        <v>Démaquillants et nettoyants</v>
      </c>
      <c r="H707" s="30">
        <f>_xlfn.XLOOKUP(A707,Product!A$2:A$5901,Product!E$2:E$5901,"Not Found")</f>
        <v>5.53</v>
      </c>
      <c r="I707" s="25" t="str">
        <f>A707&amp;"_"&amp;E707&amp;"_"&amp;F707&amp;"_"&amp;G707</f>
        <v>70589_Beauté &amp; Hygiène_Soins du visage_Démaquillants et nettoyants</v>
      </c>
      <c r="J707" s="30">
        <f>D707*H707</f>
        <v>547.47</v>
      </c>
      <c r="K707" s="25">
        <f>IF(D707&gt;0,1,0)</f>
        <v>1</v>
      </c>
      <c r="L707" s="26">
        <f t="shared" ref="L707:L770" si="11">1-K707</f>
        <v>0</v>
      </c>
    </row>
    <row r="708" spans="1:12" ht="19" hidden="1" x14ac:dyDescent="0.2">
      <c r="A708" s="24">
        <v>70594</v>
      </c>
      <c r="B708" s="24">
        <v>1</v>
      </c>
      <c r="C708" s="24">
        <v>2</v>
      </c>
      <c r="D708" s="24">
        <v>0</v>
      </c>
      <c r="E708" s="25" t="str">
        <f>_xlfn.XLOOKUP(A708,Product!A$2:A$5901,Product!B$2:B$5901,"Not Found")</f>
        <v>Beauté &amp; Hygiène</v>
      </c>
      <c r="F708" s="25" t="str">
        <f>_xlfn.XLOOKUP(A708,Product!A$2:A$5901,Product!C$2:C$5901,"Not Found")</f>
        <v>Soins du visage</v>
      </c>
      <c r="G708" s="25" t="str">
        <f>IF(_xlfn.XLOOKUP(A708,Product!A$2:A$5901,Product!D$2:D$5901,"Not Found") = 0,"",_xlfn.XLOOKUP(A708,Product!A$2:A$5901,Product!D$2:D$5901,"Not Found"))</f>
        <v>Démaquillants et nettoyants</v>
      </c>
      <c r="H708" s="30">
        <f>_xlfn.XLOOKUP(A708,Product!A$2:A$5901,Product!E$2:E$5901,"Not Found")</f>
        <v>5.53</v>
      </c>
      <c r="I708" s="25" t="str">
        <f>A708&amp;"_"&amp;E708&amp;"_"&amp;F708&amp;"_"&amp;G708</f>
        <v>70594_Beauté &amp; Hygiène_Soins du visage_Démaquillants et nettoyants</v>
      </c>
      <c r="J708" s="30">
        <f>D708*H708</f>
        <v>0</v>
      </c>
      <c r="K708" s="25">
        <f>IF(D708&gt;0,1,0)</f>
        <v>0</v>
      </c>
      <c r="L708" s="26">
        <f t="shared" si="11"/>
        <v>1</v>
      </c>
    </row>
    <row r="709" spans="1:12" ht="19" hidden="1" x14ac:dyDescent="0.2">
      <c r="A709" s="24">
        <v>70595</v>
      </c>
      <c r="B709" s="24">
        <v>1</v>
      </c>
      <c r="C709" s="24">
        <v>860</v>
      </c>
      <c r="D709" s="24">
        <v>38</v>
      </c>
      <c r="E709" s="25" t="str">
        <f>_xlfn.XLOOKUP(A709,Product!A$2:A$5901,Product!B$2:B$5901,"Not Found")</f>
        <v>Beauté &amp; Hygiène</v>
      </c>
      <c r="F709" s="25" t="str">
        <f>_xlfn.XLOOKUP(A709,Product!A$2:A$5901,Product!C$2:C$5901,"Not Found")</f>
        <v>Soins des cheveux</v>
      </c>
      <c r="G709" s="25" t="str">
        <f>IF(_xlfn.XLOOKUP(A709,Product!A$2:A$5901,Product!D$2:D$5901,"Not Found") = 0,"",_xlfn.XLOOKUP(A709,Product!A$2:A$5901,Product!D$2:D$5901,"Not Found"))</f>
        <v>Shampoing volume et brillance</v>
      </c>
      <c r="H709" s="30">
        <f>_xlfn.XLOOKUP(A709,Product!A$2:A$5901,Product!E$2:E$5901,"Not Found")</f>
        <v>5.83</v>
      </c>
      <c r="I709" s="25" t="str">
        <f>A709&amp;"_"&amp;E709&amp;"_"&amp;F709&amp;"_"&amp;G709</f>
        <v>70595_Beauté &amp; Hygiène_Soins des cheveux_Shampoing volume et brillance</v>
      </c>
      <c r="J709" s="30">
        <f>D709*H709</f>
        <v>221.54</v>
      </c>
      <c r="K709" s="25">
        <f>IF(D709&gt;0,1,0)</f>
        <v>1</v>
      </c>
      <c r="L709" s="26">
        <f t="shared" si="11"/>
        <v>0</v>
      </c>
    </row>
    <row r="710" spans="1:12" ht="19" hidden="1" x14ac:dyDescent="0.2">
      <c r="A710" s="24">
        <v>70600</v>
      </c>
      <c r="B710" s="24">
        <v>1</v>
      </c>
      <c r="C710" s="24">
        <v>640</v>
      </c>
      <c r="D710" s="24">
        <v>589</v>
      </c>
      <c r="E710" s="25" t="str">
        <f>_xlfn.XLOOKUP(A710,Product!A$2:A$5901,Product!B$2:B$5901,"Not Found")</f>
        <v>Beauté &amp; Hygiène</v>
      </c>
      <c r="F710" s="25" t="str">
        <f>_xlfn.XLOOKUP(A710,Product!A$2:A$5901,Product!C$2:C$5901,"Not Found")</f>
        <v>Soins des cheveux</v>
      </c>
      <c r="G710" s="25" t="str">
        <f>IF(_xlfn.XLOOKUP(A710,Product!A$2:A$5901,Product!D$2:D$5901,"Not Found") = 0,"",_xlfn.XLOOKUP(A710,Product!A$2:A$5901,Product!D$2:D$5901,"Not Found"))</f>
        <v>Soins capillaires</v>
      </c>
      <c r="H710" s="30">
        <f>_xlfn.XLOOKUP(A710,Product!A$2:A$5901,Product!E$2:E$5901,"Not Found")</f>
        <v>8.73</v>
      </c>
      <c r="I710" s="25" t="str">
        <f>A710&amp;"_"&amp;E710&amp;"_"&amp;F710&amp;"_"&amp;G710</f>
        <v>70600_Beauté &amp; Hygiène_Soins des cheveux_Soins capillaires</v>
      </c>
      <c r="J710" s="30">
        <f>D710*H710</f>
        <v>5141.97</v>
      </c>
      <c r="K710" s="25">
        <f>IF(D710&gt;0,1,0)</f>
        <v>1</v>
      </c>
      <c r="L710" s="26">
        <f t="shared" si="11"/>
        <v>0</v>
      </c>
    </row>
    <row r="711" spans="1:12" ht="19" hidden="1" x14ac:dyDescent="0.2">
      <c r="A711" s="24">
        <v>70751</v>
      </c>
      <c r="B711" s="24">
        <v>0</v>
      </c>
      <c r="C711" s="24">
        <v>942</v>
      </c>
      <c r="D711" s="24">
        <v>829</v>
      </c>
      <c r="E711" s="25" t="str">
        <f>_xlfn.XLOOKUP(A711,Product!A$2:A$5901,Product!B$2:B$5901,"Not Found")</f>
        <v>Beauté &amp; Hygiène</v>
      </c>
      <c r="F711" s="25" t="str">
        <f>_xlfn.XLOOKUP(A711,Product!A$2:A$5901,Product!C$2:C$5901,"Not Found")</f>
        <v>Soins du visage</v>
      </c>
      <c r="G711" s="25" t="str">
        <f>IF(_xlfn.XLOOKUP(A711,Product!A$2:A$5901,Product!D$2:D$5901,"Not Found") = 0,"",_xlfn.XLOOKUP(A711,Product!A$2:A$5901,Product!D$2:D$5901,"Not Found"))</f>
        <v>Démaquillants et nettoyants</v>
      </c>
      <c r="H711" s="30">
        <f>_xlfn.XLOOKUP(A711,Product!A$2:A$5901,Product!E$2:E$5901,"Not Found")</f>
        <v>5.53</v>
      </c>
      <c r="I711" s="25" t="str">
        <f>A711&amp;"_"&amp;E711&amp;"_"&amp;F711&amp;"_"&amp;G711</f>
        <v>70751_Beauté &amp; Hygiène_Soins du visage_Démaquillants et nettoyants</v>
      </c>
      <c r="J711" s="30">
        <f>D711*H711</f>
        <v>4584.37</v>
      </c>
      <c r="K711" s="25">
        <f>IF(D711&gt;0,1,0)</f>
        <v>1</v>
      </c>
      <c r="L711" s="26">
        <f t="shared" si="11"/>
        <v>0</v>
      </c>
    </row>
    <row r="712" spans="1:12" ht="19" hidden="1" x14ac:dyDescent="0.2">
      <c r="A712" s="24">
        <v>71327</v>
      </c>
      <c r="B712" s="24">
        <v>0</v>
      </c>
      <c r="C712" s="24">
        <v>83</v>
      </c>
      <c r="D712" s="24">
        <v>42</v>
      </c>
      <c r="E712" s="25" t="str">
        <f>_xlfn.XLOOKUP(A712,Product!A$2:A$5901,Product!B$2:B$5901,"Not Found")</f>
        <v>Beauté &amp; Hygiène</v>
      </c>
      <c r="F712" s="25" t="str">
        <f>_xlfn.XLOOKUP(A712,Product!A$2:A$5901,Product!C$2:C$5901,"Not Found")</f>
        <v>Douche et Bain</v>
      </c>
      <c r="G712" s="25" t="str">
        <f>IF(_xlfn.XLOOKUP(A712,Product!A$2:A$5901,Product!D$2:D$5901,"Not Found") = 0,"",_xlfn.XLOOKUP(A712,Product!A$2:A$5901,Product!D$2:D$5901,"Not Found"))</f>
        <v>Savon liquide</v>
      </c>
      <c r="H712" s="30">
        <f>_xlfn.XLOOKUP(A712,Product!A$2:A$5901,Product!E$2:E$5901,"Not Found")</f>
        <v>21.9</v>
      </c>
      <c r="I712" s="25" t="str">
        <f>A712&amp;"_"&amp;E712&amp;"_"&amp;F712&amp;"_"&amp;G712</f>
        <v>71327_Beauté &amp; Hygiène_Douche et Bain_Savon liquide</v>
      </c>
      <c r="J712" s="30">
        <f>D712*H712</f>
        <v>919.8</v>
      </c>
      <c r="K712" s="25">
        <f>IF(D712&gt;0,1,0)</f>
        <v>1</v>
      </c>
      <c r="L712" s="26">
        <f t="shared" si="11"/>
        <v>0</v>
      </c>
    </row>
    <row r="713" spans="1:12" ht="19" hidden="1" x14ac:dyDescent="0.2">
      <c r="A713" s="24">
        <v>71729</v>
      </c>
      <c r="B713" s="24">
        <v>0</v>
      </c>
      <c r="C713" s="24">
        <v>368</v>
      </c>
      <c r="D713" s="24">
        <v>245</v>
      </c>
      <c r="E713" s="25" t="str">
        <f>_xlfn.XLOOKUP(A713,Product!A$2:A$5901,Product!B$2:B$5901,"Not Found")</f>
        <v>Beauté &amp; Hygiène</v>
      </c>
      <c r="F713" s="25" t="str">
        <f>_xlfn.XLOOKUP(A713,Product!A$2:A$5901,Product!C$2:C$5901,"Not Found")</f>
        <v>Hygiène Bébé, soin maternité</v>
      </c>
      <c r="G713" s="25" t="str">
        <f>IF(_xlfn.XLOOKUP(A713,Product!A$2:A$5901,Product!D$2:D$5901,"Not Found") = 0,"",_xlfn.XLOOKUP(A713,Product!A$2:A$5901,Product!D$2:D$5901,"Not Found"))</f>
        <v>Change bébé</v>
      </c>
      <c r="H713" s="30">
        <f>_xlfn.XLOOKUP(A713,Product!A$2:A$5901,Product!E$2:E$5901,"Not Found")</f>
        <v>1.41</v>
      </c>
      <c r="I713" s="25" t="str">
        <f>A713&amp;"_"&amp;E713&amp;"_"&amp;F713&amp;"_"&amp;G713</f>
        <v>71729_Beauté &amp; Hygiène_Hygiène Bébé, soin maternité_Change bébé</v>
      </c>
      <c r="J713" s="30">
        <f>D713*H713</f>
        <v>345.45</v>
      </c>
      <c r="K713" s="25">
        <f>IF(D713&gt;0,1,0)</f>
        <v>1</v>
      </c>
      <c r="L713" s="26">
        <f t="shared" si="11"/>
        <v>0</v>
      </c>
    </row>
    <row r="714" spans="1:12" ht="19" hidden="1" x14ac:dyDescent="0.2">
      <c r="A714" s="24">
        <v>71820</v>
      </c>
      <c r="B714" s="24">
        <v>1</v>
      </c>
      <c r="C714" s="24">
        <v>607</v>
      </c>
      <c r="D714" s="24">
        <v>129</v>
      </c>
      <c r="E714" s="25" t="str">
        <f>_xlfn.XLOOKUP(A714,Product!A$2:A$5901,Product!B$2:B$5901,"Not Found")</f>
        <v>Beauté &amp; Hygiène</v>
      </c>
      <c r="F714" s="25" t="str">
        <f>_xlfn.XLOOKUP(A714,Product!A$2:A$5901,Product!C$2:C$5901,"Not Found")</f>
        <v>Soins des cheveux</v>
      </c>
      <c r="G714" s="25" t="str">
        <f>IF(_xlfn.XLOOKUP(A714,Product!A$2:A$5901,Product!D$2:D$5901,"Not Found") = 0,"",_xlfn.XLOOKUP(A714,Product!A$2:A$5901,Product!D$2:D$5901,"Not Found"))</f>
        <v>Shampoing volume et brillance</v>
      </c>
      <c r="H714" s="30">
        <f>_xlfn.XLOOKUP(A714,Product!A$2:A$5901,Product!E$2:E$5901,"Not Found")</f>
        <v>5.74</v>
      </c>
      <c r="I714" s="25" t="str">
        <f>A714&amp;"_"&amp;E714&amp;"_"&amp;F714&amp;"_"&amp;G714</f>
        <v>71820_Beauté &amp; Hygiène_Soins des cheveux_Shampoing volume et brillance</v>
      </c>
      <c r="J714" s="30">
        <f>D714*H714</f>
        <v>740.46</v>
      </c>
      <c r="K714" s="25">
        <f>IF(D714&gt;0,1,0)</f>
        <v>1</v>
      </c>
      <c r="L714" s="26">
        <f t="shared" si="11"/>
        <v>0</v>
      </c>
    </row>
    <row r="715" spans="1:12" ht="19" hidden="1" x14ac:dyDescent="0.2">
      <c r="A715" s="24">
        <v>72015</v>
      </c>
      <c r="B715" s="24">
        <v>0</v>
      </c>
      <c r="C715" s="24">
        <v>903</v>
      </c>
      <c r="D715" s="24">
        <v>536</v>
      </c>
      <c r="E715" s="25" t="str">
        <f>_xlfn.XLOOKUP(A715,Product!A$2:A$5901,Product!B$2:B$5901,"Not Found")</f>
        <v>Beauté &amp; Hygiène</v>
      </c>
      <c r="F715" s="25" t="str">
        <f>_xlfn.XLOOKUP(A715,Product!A$2:A$5901,Product!C$2:C$5901,"Not Found")</f>
        <v>Soins du corps</v>
      </c>
      <c r="G715" s="25" t="str">
        <f>IF(_xlfn.XLOOKUP(A715,Product!A$2:A$5901,Product!D$2:D$5901,"Not Found") = 0,"",_xlfn.XLOOKUP(A715,Product!A$2:A$5901,Product!D$2:D$5901,"Not Found"))</f>
        <v>Soins pieds et jambes</v>
      </c>
      <c r="H715" s="30">
        <f>_xlfn.XLOOKUP(A715,Product!A$2:A$5901,Product!E$2:E$5901,"Not Found")</f>
        <v>2.2400000000000002</v>
      </c>
      <c r="I715" s="25" t="str">
        <f>A715&amp;"_"&amp;E715&amp;"_"&amp;F715&amp;"_"&amp;G715</f>
        <v>72015_Beauté &amp; Hygiène_Soins du corps_Soins pieds et jambes</v>
      </c>
      <c r="J715" s="30">
        <f>D715*H715</f>
        <v>1200.6400000000001</v>
      </c>
      <c r="K715" s="25">
        <f>IF(D715&gt;0,1,0)</f>
        <v>1</v>
      </c>
      <c r="L715" s="26">
        <f t="shared" si="11"/>
        <v>0</v>
      </c>
    </row>
    <row r="716" spans="1:12" ht="19" hidden="1" x14ac:dyDescent="0.2">
      <c r="A716" s="24">
        <v>72319</v>
      </c>
      <c r="B716" s="24">
        <v>1</v>
      </c>
      <c r="C716" s="24">
        <v>423</v>
      </c>
      <c r="D716" s="24">
        <v>182</v>
      </c>
      <c r="E716" s="25" t="str">
        <f>_xlfn.XLOOKUP(A716,Product!A$2:A$5901,Product!B$2:B$5901,"Not Found")</f>
        <v>Beauté &amp; Hygiène</v>
      </c>
      <c r="F716" s="25" t="str">
        <f>_xlfn.XLOOKUP(A716,Product!A$2:A$5901,Product!C$2:C$5901,"Not Found")</f>
        <v>Douche et Bain</v>
      </c>
      <c r="G716" s="25" t="str">
        <f>IF(_xlfn.XLOOKUP(A716,Product!A$2:A$5901,Product!D$2:D$5901,"Not Found") = 0,"",_xlfn.XLOOKUP(A716,Product!A$2:A$5901,Product!D$2:D$5901,"Not Found"))</f>
        <v>Gel douche</v>
      </c>
      <c r="H716" s="30">
        <f>_xlfn.XLOOKUP(A716,Product!A$2:A$5901,Product!E$2:E$5901,"Not Found")</f>
        <v>6.49</v>
      </c>
      <c r="I716" s="25" t="str">
        <f>A716&amp;"_"&amp;E716&amp;"_"&amp;F716&amp;"_"&amp;G716</f>
        <v>72319_Beauté &amp; Hygiène_Douche et Bain_Gel douche</v>
      </c>
      <c r="J716" s="30">
        <f>D716*H716</f>
        <v>1181.18</v>
      </c>
      <c r="K716" s="25">
        <f>IF(D716&gt;0,1,0)</f>
        <v>1</v>
      </c>
      <c r="L716" s="26">
        <f t="shared" si="11"/>
        <v>0</v>
      </c>
    </row>
    <row r="717" spans="1:12" ht="19" hidden="1" x14ac:dyDescent="0.2">
      <c r="A717" s="24">
        <v>72320</v>
      </c>
      <c r="B717" s="24">
        <v>1</v>
      </c>
      <c r="C717" s="24">
        <v>744</v>
      </c>
      <c r="D717" s="24">
        <v>447</v>
      </c>
      <c r="E717" s="25" t="str">
        <f>_xlfn.XLOOKUP(A717,Product!A$2:A$5901,Product!B$2:B$5901,"Not Found")</f>
        <v>Beauté &amp; Hygiène</v>
      </c>
      <c r="F717" s="25" t="str">
        <f>_xlfn.XLOOKUP(A717,Product!A$2:A$5901,Product!C$2:C$5901,"Not Found")</f>
        <v>Douche et Bain</v>
      </c>
      <c r="G717" s="25" t="str">
        <f>IF(_xlfn.XLOOKUP(A717,Product!A$2:A$5901,Product!D$2:D$5901,"Not Found") = 0,"",_xlfn.XLOOKUP(A717,Product!A$2:A$5901,Product!D$2:D$5901,"Not Found"))</f>
        <v>Gel douche</v>
      </c>
      <c r="H717" s="30">
        <f>_xlfn.XLOOKUP(A717,Product!A$2:A$5901,Product!E$2:E$5901,"Not Found")</f>
        <v>3.99</v>
      </c>
      <c r="I717" s="25" t="str">
        <f>A717&amp;"_"&amp;E717&amp;"_"&amp;F717&amp;"_"&amp;G717</f>
        <v>72320_Beauté &amp; Hygiène_Douche et Bain_Gel douche</v>
      </c>
      <c r="J717" s="30">
        <f>D717*H717</f>
        <v>1783.5300000000002</v>
      </c>
      <c r="K717" s="25">
        <f>IF(D717&gt;0,1,0)</f>
        <v>1</v>
      </c>
      <c r="L717" s="26">
        <f t="shared" si="11"/>
        <v>0</v>
      </c>
    </row>
    <row r="718" spans="1:12" ht="19" hidden="1" x14ac:dyDescent="0.2">
      <c r="A718" s="24">
        <v>72321</v>
      </c>
      <c r="B718" s="24">
        <v>1</v>
      </c>
      <c r="C718" s="24">
        <v>618</v>
      </c>
      <c r="D718" s="24">
        <v>419</v>
      </c>
      <c r="E718" s="25" t="str">
        <f>_xlfn.XLOOKUP(A718,Product!A$2:A$5901,Product!B$2:B$5901,"Not Found")</f>
        <v>Beauté &amp; Hygiène</v>
      </c>
      <c r="F718" s="25" t="str">
        <f>_xlfn.XLOOKUP(A718,Product!A$2:A$5901,Product!C$2:C$5901,"Not Found")</f>
        <v>Douche et Bain</v>
      </c>
      <c r="G718" s="25" t="str">
        <f>IF(_xlfn.XLOOKUP(A718,Product!A$2:A$5901,Product!D$2:D$5901,"Not Found") = 0,"",_xlfn.XLOOKUP(A718,Product!A$2:A$5901,Product!D$2:D$5901,"Not Found"))</f>
        <v>Gel douche</v>
      </c>
      <c r="H718" s="30">
        <f>_xlfn.XLOOKUP(A718,Product!A$2:A$5901,Product!E$2:E$5901,"Not Found")</f>
        <v>3.99</v>
      </c>
      <c r="I718" s="25" t="str">
        <f>A718&amp;"_"&amp;E718&amp;"_"&amp;F718&amp;"_"&amp;G718</f>
        <v>72321_Beauté &amp; Hygiène_Douche et Bain_Gel douche</v>
      </c>
      <c r="J718" s="30">
        <f>D718*H718</f>
        <v>1671.8100000000002</v>
      </c>
      <c r="K718" s="25">
        <f>IF(D718&gt;0,1,0)</f>
        <v>1</v>
      </c>
      <c r="L718" s="26">
        <f t="shared" si="11"/>
        <v>0</v>
      </c>
    </row>
    <row r="719" spans="1:12" ht="19" hidden="1" x14ac:dyDescent="0.2">
      <c r="A719" s="24">
        <v>72511</v>
      </c>
      <c r="B719" s="24">
        <v>1</v>
      </c>
      <c r="C719" s="24">
        <v>15</v>
      </c>
      <c r="D719" s="24">
        <v>6</v>
      </c>
      <c r="E719" s="25" t="str">
        <f>_xlfn.XLOOKUP(A719,Product!A$2:A$5901,Product!B$2:B$5901,"Not Found")</f>
        <v>Beauté &amp; Hygiène</v>
      </c>
      <c r="F719" s="25" t="str">
        <f>_xlfn.XLOOKUP(A719,Product!A$2:A$5901,Product!C$2:C$5901,"Not Found")</f>
        <v>Hygiène</v>
      </c>
      <c r="G719" s="25" t="str">
        <f>IF(_xlfn.XLOOKUP(A719,Product!A$2:A$5901,Product!D$2:D$5901,"Not Found") = 0,"",_xlfn.XLOOKUP(A719,Product!A$2:A$5901,Product!D$2:D$5901,"Not Found"))</f>
        <v>Eponges Konjac</v>
      </c>
      <c r="H719" s="30">
        <f>_xlfn.XLOOKUP(A719,Product!A$2:A$5901,Product!E$2:E$5901,"Not Found")</f>
        <v>2.33</v>
      </c>
      <c r="I719" s="25" t="str">
        <f>A719&amp;"_"&amp;E719&amp;"_"&amp;F719&amp;"_"&amp;G719</f>
        <v>72511_Beauté &amp; Hygiène_Hygiène_Eponges Konjac</v>
      </c>
      <c r="J719" s="30">
        <f>D719*H719</f>
        <v>13.98</v>
      </c>
      <c r="K719" s="25">
        <f>IF(D719&gt;0,1,0)</f>
        <v>1</v>
      </c>
      <c r="L719" s="26">
        <f t="shared" si="11"/>
        <v>0</v>
      </c>
    </row>
    <row r="720" spans="1:12" ht="19" hidden="1" x14ac:dyDescent="0.2">
      <c r="A720" s="24">
        <v>72512</v>
      </c>
      <c r="B720" s="24">
        <v>1</v>
      </c>
      <c r="C720" s="24">
        <v>618</v>
      </c>
      <c r="D720" s="24">
        <v>297</v>
      </c>
      <c r="E720" s="25" t="str">
        <f>_xlfn.XLOOKUP(A720,Product!A$2:A$5901,Product!B$2:B$5901,"Not Found")</f>
        <v>Beauté &amp; Hygiène</v>
      </c>
      <c r="F720" s="25" t="str">
        <f>_xlfn.XLOOKUP(A720,Product!A$2:A$5901,Product!C$2:C$5901,"Not Found")</f>
        <v>Hygiène</v>
      </c>
      <c r="G720" s="25" t="str">
        <f>IF(_xlfn.XLOOKUP(A720,Product!A$2:A$5901,Product!D$2:D$5901,"Not Found") = 0,"",_xlfn.XLOOKUP(A720,Product!A$2:A$5901,Product!D$2:D$5901,"Not Found"))</f>
        <v>Eponges Konjac</v>
      </c>
      <c r="H720" s="30">
        <f>_xlfn.XLOOKUP(A720,Product!A$2:A$5901,Product!E$2:E$5901,"Not Found")</f>
        <v>2.88</v>
      </c>
      <c r="I720" s="25" t="str">
        <f>A720&amp;"_"&amp;E720&amp;"_"&amp;F720&amp;"_"&amp;G720</f>
        <v>72512_Beauté &amp; Hygiène_Hygiène_Eponges Konjac</v>
      </c>
      <c r="J720" s="30">
        <f>D720*H720</f>
        <v>855.36</v>
      </c>
      <c r="K720" s="25">
        <f>IF(D720&gt;0,1,0)</f>
        <v>1</v>
      </c>
      <c r="L720" s="26">
        <f t="shared" si="11"/>
        <v>0</v>
      </c>
    </row>
    <row r="721" spans="1:12" ht="19" hidden="1" x14ac:dyDescent="0.2">
      <c r="A721" s="24">
        <v>72806</v>
      </c>
      <c r="B721" s="24">
        <v>1</v>
      </c>
      <c r="C721" s="24">
        <v>769</v>
      </c>
      <c r="D721" s="24">
        <v>719</v>
      </c>
      <c r="E721" s="25" t="str">
        <f>_xlfn.XLOOKUP(A721,Product!A$2:A$5901,Product!B$2:B$5901,"Not Found")</f>
        <v>Beauté &amp; Hygiène</v>
      </c>
      <c r="F721" s="25" t="str">
        <f>_xlfn.XLOOKUP(A721,Product!A$2:A$5901,Product!C$2:C$5901,"Not Found")</f>
        <v>Douche et Bain</v>
      </c>
      <c r="G721" s="25" t="str">
        <f>IF(_xlfn.XLOOKUP(A721,Product!A$2:A$5901,Product!D$2:D$5901,"Not Found") = 0,"",_xlfn.XLOOKUP(A721,Product!A$2:A$5901,Product!D$2:D$5901,"Not Found"))</f>
        <v>Savon liquide</v>
      </c>
      <c r="H721" s="30">
        <f>_xlfn.XLOOKUP(A721,Product!A$2:A$5901,Product!E$2:E$5901,"Not Found")</f>
        <v>3.15</v>
      </c>
      <c r="I721" s="25" t="str">
        <f>A721&amp;"_"&amp;E721&amp;"_"&amp;F721&amp;"_"&amp;G721</f>
        <v>72806_Beauté &amp; Hygiène_Douche et Bain_Savon liquide</v>
      </c>
      <c r="J721" s="30">
        <f>D721*H721</f>
        <v>2264.85</v>
      </c>
      <c r="K721" s="25">
        <f>IF(D721&gt;0,1,0)</f>
        <v>1</v>
      </c>
      <c r="L721" s="26">
        <f t="shared" si="11"/>
        <v>0</v>
      </c>
    </row>
    <row r="722" spans="1:12" ht="19" hidden="1" x14ac:dyDescent="0.2">
      <c r="A722" s="24">
        <v>72809</v>
      </c>
      <c r="B722" s="24">
        <v>1</v>
      </c>
      <c r="C722" s="24">
        <v>871</v>
      </c>
      <c r="D722" s="24">
        <v>239</v>
      </c>
      <c r="E722" s="25" t="str">
        <f>_xlfn.XLOOKUP(A722,Product!A$2:A$5901,Product!B$2:B$5901,"Not Found")</f>
        <v>Beauté &amp; Hygiène</v>
      </c>
      <c r="F722" s="25" t="str">
        <f>_xlfn.XLOOKUP(A722,Product!A$2:A$5901,Product!C$2:C$5901,"Not Found")</f>
        <v>Douche et Bain</v>
      </c>
      <c r="G722" s="25" t="str">
        <f>IF(_xlfn.XLOOKUP(A722,Product!A$2:A$5901,Product!D$2:D$5901,"Not Found") = 0,"",_xlfn.XLOOKUP(A722,Product!A$2:A$5901,Product!D$2:D$5901,"Not Found"))</f>
        <v>Savon liquide</v>
      </c>
      <c r="H722" s="30">
        <f>_xlfn.XLOOKUP(A722,Product!A$2:A$5901,Product!E$2:E$5901,"Not Found")</f>
        <v>5.95</v>
      </c>
      <c r="I722" s="25" t="str">
        <f>A722&amp;"_"&amp;E722&amp;"_"&amp;F722&amp;"_"&amp;G722</f>
        <v>72809_Beauté &amp; Hygiène_Douche et Bain_Savon liquide</v>
      </c>
      <c r="J722" s="30">
        <f>D722*H722</f>
        <v>1422.05</v>
      </c>
      <c r="K722" s="25">
        <f>IF(D722&gt;0,1,0)</f>
        <v>1</v>
      </c>
      <c r="L722" s="26">
        <f t="shared" si="11"/>
        <v>0</v>
      </c>
    </row>
    <row r="723" spans="1:12" ht="19" hidden="1" x14ac:dyDescent="0.2">
      <c r="A723" s="24">
        <v>73244</v>
      </c>
      <c r="B723" s="24">
        <v>1</v>
      </c>
      <c r="C723" s="24">
        <v>152</v>
      </c>
      <c r="D723" s="24">
        <v>78</v>
      </c>
      <c r="E723" s="25" t="str">
        <f>_xlfn.XLOOKUP(A723,Product!A$2:A$5901,Product!B$2:B$5901,"Not Found")</f>
        <v>Beauté &amp; Hygiène</v>
      </c>
      <c r="F723" s="25" t="str">
        <f>_xlfn.XLOOKUP(A723,Product!A$2:A$5901,Product!C$2:C$5901,"Not Found")</f>
        <v>Douche et Bain</v>
      </c>
      <c r="G723" s="25" t="str">
        <f>IF(_xlfn.XLOOKUP(A723,Product!A$2:A$5901,Product!D$2:D$5901,"Not Found") = 0,"",_xlfn.XLOOKUP(A723,Product!A$2:A$5901,Product!D$2:D$5901,"Not Found"))</f>
        <v>Savon</v>
      </c>
      <c r="H723" s="30">
        <f>_xlfn.XLOOKUP(A723,Product!A$2:A$5901,Product!E$2:E$5901,"Not Found")</f>
        <v>0.91</v>
      </c>
      <c r="I723" s="25" t="str">
        <f>A723&amp;"_"&amp;E723&amp;"_"&amp;F723&amp;"_"&amp;G723</f>
        <v>73244_Beauté &amp; Hygiène_Douche et Bain_Savon</v>
      </c>
      <c r="J723" s="30">
        <f>D723*H723</f>
        <v>70.98</v>
      </c>
      <c r="K723" s="25">
        <f>IF(D723&gt;0,1,0)</f>
        <v>1</v>
      </c>
      <c r="L723" s="26">
        <f t="shared" si="11"/>
        <v>0</v>
      </c>
    </row>
    <row r="724" spans="1:12" ht="19" hidden="1" x14ac:dyDescent="0.2">
      <c r="A724" s="24">
        <v>73245</v>
      </c>
      <c r="B724" s="24">
        <v>0</v>
      </c>
      <c r="C724" s="24">
        <v>37</v>
      </c>
      <c r="D724" s="24">
        <v>37</v>
      </c>
      <c r="E724" s="25" t="str">
        <f>_xlfn.XLOOKUP(A724,Product!A$2:A$5901,Product!B$2:B$5901,"Not Found")</f>
        <v>Beauté &amp; Hygiène</v>
      </c>
      <c r="F724" s="25" t="str">
        <f>_xlfn.XLOOKUP(A724,Product!A$2:A$5901,Product!C$2:C$5901,"Not Found")</f>
        <v>Douche et Bain</v>
      </c>
      <c r="G724" s="25" t="str">
        <f>IF(_xlfn.XLOOKUP(A724,Product!A$2:A$5901,Product!D$2:D$5901,"Not Found") = 0,"",_xlfn.XLOOKUP(A724,Product!A$2:A$5901,Product!D$2:D$5901,"Not Found"))</f>
        <v>Savon</v>
      </c>
      <c r="H724" s="30">
        <f>_xlfn.XLOOKUP(A724,Product!A$2:A$5901,Product!E$2:E$5901,"Not Found")</f>
        <v>0.9</v>
      </c>
      <c r="I724" s="25" t="str">
        <f>A724&amp;"_"&amp;E724&amp;"_"&amp;F724&amp;"_"&amp;G724</f>
        <v>73245_Beauté &amp; Hygiène_Douche et Bain_Savon</v>
      </c>
      <c r="J724" s="30">
        <f>D724*H724</f>
        <v>33.300000000000004</v>
      </c>
      <c r="K724" s="25">
        <f>IF(D724&gt;0,1,0)</f>
        <v>1</v>
      </c>
      <c r="L724" s="26">
        <f t="shared" si="11"/>
        <v>0</v>
      </c>
    </row>
    <row r="725" spans="1:12" ht="19" hidden="1" x14ac:dyDescent="0.2">
      <c r="A725" s="24">
        <v>73253</v>
      </c>
      <c r="B725" s="24">
        <v>1</v>
      </c>
      <c r="C725" s="24">
        <v>168</v>
      </c>
      <c r="D725" s="24">
        <v>101</v>
      </c>
      <c r="E725" s="25" t="str">
        <f>_xlfn.XLOOKUP(A725,Product!A$2:A$5901,Product!B$2:B$5901,"Not Found")</f>
        <v>Beauté &amp; Hygiène</v>
      </c>
      <c r="F725" s="25" t="str">
        <f>_xlfn.XLOOKUP(A725,Product!A$2:A$5901,Product!C$2:C$5901,"Not Found")</f>
        <v>Soins du visage</v>
      </c>
      <c r="G725" s="25" t="str">
        <f>IF(_xlfn.XLOOKUP(A725,Product!A$2:A$5901,Product!D$2:D$5901,"Not Found") = 0,"",_xlfn.XLOOKUP(A725,Product!A$2:A$5901,Product!D$2:D$5901,"Not Found"))</f>
        <v>Soins des lèvres</v>
      </c>
      <c r="H725" s="30">
        <f>_xlfn.XLOOKUP(A725,Product!A$2:A$5901,Product!E$2:E$5901,"Not Found")</f>
        <v>0.93</v>
      </c>
      <c r="I725" s="25" t="str">
        <f>A725&amp;"_"&amp;E725&amp;"_"&amp;F725&amp;"_"&amp;G725</f>
        <v>73253_Beauté &amp; Hygiène_Soins du visage_Soins des lèvres</v>
      </c>
      <c r="J725" s="30">
        <f>D725*H725</f>
        <v>93.93</v>
      </c>
      <c r="K725" s="25">
        <f>IF(D725&gt;0,1,0)</f>
        <v>1</v>
      </c>
      <c r="L725" s="26">
        <f t="shared" si="11"/>
        <v>0</v>
      </c>
    </row>
    <row r="726" spans="1:12" ht="19" hidden="1" x14ac:dyDescent="0.2">
      <c r="A726" s="24">
        <v>73254</v>
      </c>
      <c r="B726" s="24">
        <v>0</v>
      </c>
      <c r="C726" s="24">
        <v>162</v>
      </c>
      <c r="D726" s="24">
        <v>1</v>
      </c>
      <c r="E726" s="25" t="str">
        <f>_xlfn.XLOOKUP(A726,Product!A$2:A$5901,Product!B$2:B$5901,"Not Found")</f>
        <v>Beauté &amp; Hygiène</v>
      </c>
      <c r="F726" s="25" t="str">
        <f>_xlfn.XLOOKUP(A726,Product!A$2:A$5901,Product!C$2:C$5901,"Not Found")</f>
        <v>Soins du visage</v>
      </c>
      <c r="G726" s="25" t="str">
        <f>IF(_xlfn.XLOOKUP(A726,Product!A$2:A$5901,Product!D$2:D$5901,"Not Found") = 0,"",_xlfn.XLOOKUP(A726,Product!A$2:A$5901,Product!D$2:D$5901,"Not Found"))</f>
        <v>Soins des lèvres</v>
      </c>
      <c r="H726" s="30">
        <f>_xlfn.XLOOKUP(A726,Product!A$2:A$5901,Product!E$2:E$5901,"Not Found")</f>
        <v>1.27</v>
      </c>
      <c r="I726" s="25" t="str">
        <f>A726&amp;"_"&amp;E726&amp;"_"&amp;F726&amp;"_"&amp;G726</f>
        <v>73254_Beauté &amp; Hygiène_Soins du visage_Soins des lèvres</v>
      </c>
      <c r="J726" s="30">
        <f>D726*H726</f>
        <v>1.27</v>
      </c>
      <c r="K726" s="25">
        <f>IF(D726&gt;0,1,0)</f>
        <v>1</v>
      </c>
      <c r="L726" s="26">
        <f t="shared" si="11"/>
        <v>0</v>
      </c>
    </row>
    <row r="727" spans="1:12" ht="19" hidden="1" x14ac:dyDescent="0.2">
      <c r="A727" s="24">
        <v>73259</v>
      </c>
      <c r="B727" s="24">
        <v>1</v>
      </c>
      <c r="C727" s="24">
        <v>78</v>
      </c>
      <c r="D727" s="24">
        <v>65</v>
      </c>
      <c r="E727" s="25" t="str">
        <f>_xlfn.XLOOKUP(A727,Product!A$2:A$5901,Product!B$2:B$5901,"Not Found")</f>
        <v>Beauté &amp; Hygiène</v>
      </c>
      <c r="F727" s="25" t="str">
        <f>_xlfn.XLOOKUP(A727,Product!A$2:A$5901,Product!C$2:C$5901,"Not Found")</f>
        <v>Hygiène</v>
      </c>
      <c r="G727" s="25" t="str">
        <f>IF(_xlfn.XLOOKUP(A727,Product!A$2:A$5901,Product!D$2:D$5901,"Not Found") = 0,"",_xlfn.XLOOKUP(A727,Product!A$2:A$5901,Product!D$2:D$5901,"Not Found"))</f>
        <v>Soins dentaires</v>
      </c>
      <c r="H727" s="30">
        <f>_xlfn.XLOOKUP(A727,Product!A$2:A$5901,Product!E$2:E$5901,"Not Found")</f>
        <v>1.26</v>
      </c>
      <c r="I727" s="25" t="str">
        <f>A727&amp;"_"&amp;E727&amp;"_"&amp;F727&amp;"_"&amp;G727</f>
        <v>73259_Beauté &amp; Hygiène_Hygiène_Soins dentaires</v>
      </c>
      <c r="J727" s="30">
        <f>D727*H727</f>
        <v>81.900000000000006</v>
      </c>
      <c r="K727" s="25">
        <f>IF(D727&gt;0,1,0)</f>
        <v>1</v>
      </c>
      <c r="L727" s="26">
        <f t="shared" si="11"/>
        <v>0</v>
      </c>
    </row>
    <row r="728" spans="1:12" ht="19" hidden="1" x14ac:dyDescent="0.2">
      <c r="A728" s="24">
        <v>73260</v>
      </c>
      <c r="B728" s="24">
        <v>1</v>
      </c>
      <c r="C728" s="24">
        <v>278</v>
      </c>
      <c r="D728" s="24">
        <v>161</v>
      </c>
      <c r="E728" s="25" t="str">
        <f>_xlfn.XLOOKUP(A728,Product!A$2:A$5901,Product!B$2:B$5901,"Not Found")</f>
        <v>Beauté &amp; Hygiène</v>
      </c>
      <c r="F728" s="25" t="str">
        <f>_xlfn.XLOOKUP(A728,Product!A$2:A$5901,Product!C$2:C$5901,"Not Found")</f>
        <v>Hygiène</v>
      </c>
      <c r="G728" s="25" t="str">
        <f>IF(_xlfn.XLOOKUP(A728,Product!A$2:A$5901,Product!D$2:D$5901,"Not Found") = 0,"",_xlfn.XLOOKUP(A728,Product!A$2:A$5901,Product!D$2:D$5901,"Not Found"))</f>
        <v>Soins dentaires</v>
      </c>
      <c r="H728" s="30">
        <f>_xlfn.XLOOKUP(A728,Product!A$2:A$5901,Product!E$2:E$5901,"Not Found")</f>
        <v>1.26</v>
      </c>
      <c r="I728" s="25" t="str">
        <f>A728&amp;"_"&amp;E728&amp;"_"&amp;F728&amp;"_"&amp;G728</f>
        <v>73260_Beauté &amp; Hygiène_Hygiène_Soins dentaires</v>
      </c>
      <c r="J728" s="30">
        <f>D728*H728</f>
        <v>202.86</v>
      </c>
      <c r="K728" s="25">
        <f>IF(D728&gt;0,1,0)</f>
        <v>1</v>
      </c>
      <c r="L728" s="26">
        <f t="shared" si="11"/>
        <v>0</v>
      </c>
    </row>
    <row r="729" spans="1:12" ht="19" hidden="1" x14ac:dyDescent="0.2">
      <c r="A729" s="24">
        <v>74260</v>
      </c>
      <c r="B729" s="24">
        <v>0</v>
      </c>
      <c r="C729" s="24">
        <v>284</v>
      </c>
      <c r="D729" s="24">
        <v>223</v>
      </c>
      <c r="E729" s="25" t="str">
        <f>_xlfn.XLOOKUP(A729,Product!A$2:A$5901,Product!B$2:B$5901,"Not Found")</f>
        <v>Beauté &amp; Hygiène</v>
      </c>
      <c r="F729" s="25" t="str">
        <f>_xlfn.XLOOKUP(A729,Product!A$2:A$5901,Product!C$2:C$5901,"Not Found")</f>
        <v>Maquillage</v>
      </c>
      <c r="G729" s="25" t="str">
        <f>IF(_xlfn.XLOOKUP(A729,Product!A$2:A$5901,Product!D$2:D$5901,"Not Found") = 0,"",_xlfn.XLOOKUP(A729,Product!A$2:A$5901,Product!D$2:D$5901,"Not Found"))</f>
        <v>Les Ongles</v>
      </c>
      <c r="H729" s="30">
        <f>_xlfn.XLOOKUP(A729,Product!A$2:A$5901,Product!E$2:E$5901,"Not Found")</f>
        <v>1.45</v>
      </c>
      <c r="I729" s="25" t="str">
        <f>A729&amp;"_"&amp;E729&amp;"_"&amp;F729&amp;"_"&amp;G729</f>
        <v>74260_Beauté &amp; Hygiène_Maquillage_Les Ongles</v>
      </c>
      <c r="J729" s="30">
        <f>D729*H729</f>
        <v>323.34999999999997</v>
      </c>
      <c r="K729" s="25">
        <f>IF(D729&gt;0,1,0)</f>
        <v>1</v>
      </c>
      <c r="L729" s="26">
        <f t="shared" si="11"/>
        <v>0</v>
      </c>
    </row>
    <row r="730" spans="1:12" ht="19" hidden="1" x14ac:dyDescent="0.2">
      <c r="A730" s="24">
        <v>75215</v>
      </c>
      <c r="B730" s="24">
        <v>0</v>
      </c>
      <c r="C730" s="24">
        <v>758</v>
      </c>
      <c r="D730" s="24">
        <v>126</v>
      </c>
      <c r="E730" s="25" t="str">
        <f>_xlfn.XLOOKUP(A730,Product!A$2:A$5901,Product!B$2:B$5901,"Not Found")</f>
        <v>Beauté &amp; Hygiène</v>
      </c>
      <c r="F730" s="25" t="str">
        <f>_xlfn.XLOOKUP(A730,Product!A$2:A$5901,Product!C$2:C$5901,"Not Found")</f>
        <v>Maquillage</v>
      </c>
      <c r="G730" s="25" t="str">
        <f>IF(_xlfn.XLOOKUP(A730,Product!A$2:A$5901,Product!D$2:D$5901,"Not Found") = 0,"",_xlfn.XLOOKUP(A730,Product!A$2:A$5901,Product!D$2:D$5901,"Not Found"))</f>
        <v>Le Teint</v>
      </c>
      <c r="H730" s="30">
        <f>_xlfn.XLOOKUP(A730,Product!A$2:A$5901,Product!E$2:E$5901,"Not Found")</f>
        <v>8.8699999999999992</v>
      </c>
      <c r="I730" s="25" t="str">
        <f>A730&amp;"_"&amp;E730&amp;"_"&amp;F730&amp;"_"&amp;G730</f>
        <v>75215_Beauté &amp; Hygiène_Maquillage_Le Teint</v>
      </c>
      <c r="J730" s="30">
        <f>D730*H730</f>
        <v>1117.6199999999999</v>
      </c>
      <c r="K730" s="25">
        <f>IF(D730&gt;0,1,0)</f>
        <v>1</v>
      </c>
      <c r="L730" s="26">
        <f t="shared" si="11"/>
        <v>0</v>
      </c>
    </row>
    <row r="731" spans="1:12" ht="19" hidden="1" x14ac:dyDescent="0.2">
      <c r="A731" s="24">
        <v>75436</v>
      </c>
      <c r="B731" s="24">
        <v>1</v>
      </c>
      <c r="C731" s="24">
        <v>739</v>
      </c>
      <c r="D731" s="24">
        <v>178</v>
      </c>
      <c r="E731" s="25" t="str">
        <f>_xlfn.XLOOKUP(A731,Product!A$2:A$5901,Product!B$2:B$5901,"Not Found")</f>
        <v>Beauté &amp; Hygiène</v>
      </c>
      <c r="F731" s="25" t="str">
        <f>_xlfn.XLOOKUP(A731,Product!A$2:A$5901,Product!C$2:C$5901,"Not Found")</f>
        <v>Soins des cheveux</v>
      </c>
      <c r="G731" s="25" t="str">
        <f>IF(_xlfn.XLOOKUP(A731,Product!A$2:A$5901,Product!D$2:D$5901,"Not Found") = 0,"",_xlfn.XLOOKUP(A731,Product!A$2:A$5901,Product!D$2:D$5901,"Not Found"))</f>
        <v>Colorations naturelles</v>
      </c>
      <c r="H731" s="30">
        <f>_xlfn.XLOOKUP(A731,Product!A$2:A$5901,Product!E$2:E$5901,"Not Found")</f>
        <v>6.36</v>
      </c>
      <c r="I731" s="25" t="str">
        <f>A731&amp;"_"&amp;E731&amp;"_"&amp;F731&amp;"_"&amp;G731</f>
        <v>75436_Beauté &amp; Hygiène_Soins des cheveux_Colorations naturelles</v>
      </c>
      <c r="J731" s="30">
        <f>D731*H731</f>
        <v>1132.0800000000002</v>
      </c>
      <c r="K731" s="25">
        <f>IF(D731&gt;0,1,0)</f>
        <v>1</v>
      </c>
      <c r="L731" s="26">
        <f t="shared" si="11"/>
        <v>0</v>
      </c>
    </row>
    <row r="732" spans="1:12" ht="19" hidden="1" x14ac:dyDescent="0.2">
      <c r="A732" s="24">
        <v>75809</v>
      </c>
      <c r="B732" s="24">
        <v>1</v>
      </c>
      <c r="C732" s="24">
        <v>974</v>
      </c>
      <c r="D732" s="24">
        <v>41</v>
      </c>
      <c r="E732" s="25" t="str">
        <f>_xlfn.XLOOKUP(A732,Product!A$2:A$5901,Product!B$2:B$5901,"Not Found")</f>
        <v>Beauté &amp; Hygiène</v>
      </c>
      <c r="F732" s="25" t="str">
        <f>_xlfn.XLOOKUP(A732,Product!A$2:A$5901,Product!C$2:C$5901,"Not Found")</f>
        <v>Hygiène</v>
      </c>
      <c r="G732" s="25" t="str">
        <f>IF(_xlfn.XLOOKUP(A732,Product!A$2:A$5901,Product!D$2:D$5901,"Not Found") = 0,"",_xlfn.XLOOKUP(A732,Product!A$2:A$5901,Product!D$2:D$5901,"Not Found"))</f>
        <v>Déodorants</v>
      </c>
      <c r="H732" s="30">
        <f>_xlfn.XLOOKUP(A732,Product!A$2:A$5901,Product!E$2:E$5901,"Not Found")</f>
        <v>3.6</v>
      </c>
      <c r="I732" s="25" t="str">
        <f>A732&amp;"_"&amp;E732&amp;"_"&amp;F732&amp;"_"&amp;G732</f>
        <v>75809_Beauté &amp; Hygiène_Hygiène_Déodorants</v>
      </c>
      <c r="J732" s="30">
        <f>D732*H732</f>
        <v>147.6</v>
      </c>
      <c r="K732" s="25">
        <f>IF(D732&gt;0,1,0)</f>
        <v>1</v>
      </c>
      <c r="L732" s="26">
        <f t="shared" si="11"/>
        <v>0</v>
      </c>
    </row>
    <row r="733" spans="1:12" ht="19" hidden="1" x14ac:dyDescent="0.2">
      <c r="A733" s="24">
        <v>75818</v>
      </c>
      <c r="B733" s="24">
        <v>1</v>
      </c>
      <c r="C733" s="24">
        <v>577</v>
      </c>
      <c r="D733" s="24">
        <v>142</v>
      </c>
      <c r="E733" s="25" t="str">
        <f>_xlfn.XLOOKUP(A733,Product!A$2:A$5901,Product!B$2:B$5901,"Not Found")</f>
        <v>Beauté &amp; Hygiène</v>
      </c>
      <c r="F733" s="25" t="str">
        <f>_xlfn.XLOOKUP(A733,Product!A$2:A$5901,Product!C$2:C$5901,"Not Found")</f>
        <v>Soins du visage</v>
      </c>
      <c r="G733" s="25" t="str">
        <f>IF(_xlfn.XLOOKUP(A733,Product!A$2:A$5901,Product!D$2:D$5901,"Not Found") = 0,"",_xlfn.XLOOKUP(A733,Product!A$2:A$5901,Product!D$2:D$5901,"Not Found"))</f>
        <v>Démaquillants et nettoyants</v>
      </c>
      <c r="H733" s="30">
        <f>_xlfn.XLOOKUP(A733,Product!A$2:A$5901,Product!E$2:E$5901,"Not Found")</f>
        <v>8.9600000000000009</v>
      </c>
      <c r="I733" s="25" t="str">
        <f>A733&amp;"_"&amp;E733&amp;"_"&amp;F733&amp;"_"&amp;G733</f>
        <v>75818_Beauté &amp; Hygiène_Soins du visage_Démaquillants et nettoyants</v>
      </c>
      <c r="J733" s="30">
        <f>D733*H733</f>
        <v>1272.3200000000002</v>
      </c>
      <c r="K733" s="25">
        <f>IF(D733&gt;0,1,0)</f>
        <v>1</v>
      </c>
      <c r="L733" s="26">
        <f t="shared" si="11"/>
        <v>0</v>
      </c>
    </row>
    <row r="734" spans="1:12" ht="19" hidden="1" x14ac:dyDescent="0.2">
      <c r="A734" s="24">
        <v>75824</v>
      </c>
      <c r="B734" s="24">
        <v>1</v>
      </c>
      <c r="C734" s="24">
        <v>644</v>
      </c>
      <c r="D734" s="24">
        <v>67</v>
      </c>
      <c r="E734" s="25" t="str">
        <f>_xlfn.XLOOKUP(A734,Product!A$2:A$5901,Product!B$2:B$5901,"Not Found")</f>
        <v>Beauté &amp; Hygiène</v>
      </c>
      <c r="F734" s="25" t="str">
        <f>_xlfn.XLOOKUP(A734,Product!A$2:A$5901,Product!C$2:C$5901,"Not Found")</f>
        <v>Soins du visage</v>
      </c>
      <c r="G734" s="25" t="str">
        <f>IF(_xlfn.XLOOKUP(A734,Product!A$2:A$5901,Product!D$2:D$5901,"Not Found") = 0,"",_xlfn.XLOOKUP(A734,Product!A$2:A$5901,Product!D$2:D$5901,"Not Found"))</f>
        <v>Peaux mixtes à grasses</v>
      </c>
      <c r="H734" s="30">
        <f>_xlfn.XLOOKUP(A734,Product!A$2:A$5901,Product!E$2:E$5901,"Not Found")</f>
        <v>8.6</v>
      </c>
      <c r="I734" s="25" t="str">
        <f>A734&amp;"_"&amp;E734&amp;"_"&amp;F734&amp;"_"&amp;G734</f>
        <v>75824_Beauté &amp; Hygiène_Soins du visage_Peaux mixtes à grasses</v>
      </c>
      <c r="J734" s="30">
        <f>D734*H734</f>
        <v>576.19999999999993</v>
      </c>
      <c r="K734" s="25">
        <f>IF(D734&gt;0,1,0)</f>
        <v>1</v>
      </c>
      <c r="L734" s="26">
        <f t="shared" si="11"/>
        <v>0</v>
      </c>
    </row>
    <row r="735" spans="1:12" ht="19" hidden="1" x14ac:dyDescent="0.2">
      <c r="A735" s="24">
        <v>75825</v>
      </c>
      <c r="B735" s="24">
        <v>1</v>
      </c>
      <c r="C735" s="24">
        <v>546</v>
      </c>
      <c r="D735" s="24">
        <v>202</v>
      </c>
      <c r="E735" s="25" t="str">
        <f>_xlfn.XLOOKUP(A735,Product!A$2:A$5901,Product!B$2:B$5901,"Not Found")</f>
        <v>Beauté &amp; Hygiène</v>
      </c>
      <c r="F735" s="25" t="str">
        <f>_xlfn.XLOOKUP(A735,Product!A$2:A$5901,Product!C$2:C$5901,"Not Found")</f>
        <v>Soins du visage</v>
      </c>
      <c r="G735" s="25" t="str">
        <f>IF(_xlfn.XLOOKUP(A735,Product!A$2:A$5901,Product!D$2:D$5901,"Not Found") = 0,"",_xlfn.XLOOKUP(A735,Product!A$2:A$5901,Product!D$2:D$5901,"Not Found"))</f>
        <v>Démaquillants et nettoyants</v>
      </c>
      <c r="H735" s="30">
        <f>_xlfn.XLOOKUP(A735,Product!A$2:A$5901,Product!E$2:E$5901,"Not Found")</f>
        <v>6</v>
      </c>
      <c r="I735" s="25" t="str">
        <f>A735&amp;"_"&amp;E735&amp;"_"&amp;F735&amp;"_"&amp;G735</f>
        <v>75825_Beauté &amp; Hygiène_Soins du visage_Démaquillants et nettoyants</v>
      </c>
      <c r="J735" s="30">
        <f>D735*H735</f>
        <v>1212</v>
      </c>
      <c r="K735" s="25">
        <f>IF(D735&gt;0,1,0)</f>
        <v>1</v>
      </c>
      <c r="L735" s="26">
        <f t="shared" si="11"/>
        <v>0</v>
      </c>
    </row>
    <row r="736" spans="1:12" ht="19" hidden="1" x14ac:dyDescent="0.2">
      <c r="A736" s="24">
        <v>76429</v>
      </c>
      <c r="B736" s="24">
        <v>0</v>
      </c>
      <c r="C736" s="24">
        <v>512</v>
      </c>
      <c r="D736" s="24">
        <v>377</v>
      </c>
      <c r="E736" s="25" t="str">
        <f>_xlfn.XLOOKUP(A736,Product!A$2:A$5901,Product!B$2:B$5901,"Not Found")</f>
        <v>Beauté &amp; Hygiène</v>
      </c>
      <c r="F736" s="25" t="str">
        <f>_xlfn.XLOOKUP(A736,Product!A$2:A$5901,Product!C$2:C$5901,"Not Found")</f>
        <v>Hygiène</v>
      </c>
      <c r="G736" s="25" t="str">
        <f>IF(_xlfn.XLOOKUP(A736,Product!A$2:A$5901,Product!D$2:D$5901,"Not Found") = 0,"",_xlfn.XLOOKUP(A736,Product!A$2:A$5901,Product!D$2:D$5901,"Not Found"))</f>
        <v>Gel intime</v>
      </c>
      <c r="H736" s="30">
        <f>_xlfn.XLOOKUP(A736,Product!A$2:A$5901,Product!E$2:E$5901,"Not Found")</f>
        <v>6.38</v>
      </c>
      <c r="I736" s="25" t="str">
        <f>A736&amp;"_"&amp;E736&amp;"_"&amp;F736&amp;"_"&amp;G736</f>
        <v>76429_Beauté &amp; Hygiène_Hygiène_Gel intime</v>
      </c>
      <c r="J736" s="30">
        <f>D736*H736</f>
        <v>2405.2599999999998</v>
      </c>
      <c r="K736" s="25">
        <f>IF(D736&gt;0,1,0)</f>
        <v>1</v>
      </c>
      <c r="L736" s="26">
        <f t="shared" si="11"/>
        <v>0</v>
      </c>
    </row>
    <row r="737" spans="1:12" ht="19" hidden="1" x14ac:dyDescent="0.2">
      <c r="A737" s="24">
        <v>76513</v>
      </c>
      <c r="B737" s="24">
        <v>0</v>
      </c>
      <c r="C737" s="24">
        <v>905</v>
      </c>
      <c r="D737" s="24">
        <v>533</v>
      </c>
      <c r="E737" s="25" t="str">
        <f>_xlfn.XLOOKUP(A737,Product!A$2:A$5901,Product!B$2:B$5901,"Not Found")</f>
        <v>Beauté &amp; Hygiène</v>
      </c>
      <c r="F737" s="25" t="str">
        <f>_xlfn.XLOOKUP(A737,Product!A$2:A$5901,Product!C$2:C$5901,"Not Found")</f>
        <v>Soins des cheveux</v>
      </c>
      <c r="G737" s="25" t="str">
        <f>IF(_xlfn.XLOOKUP(A737,Product!A$2:A$5901,Product!D$2:D$5901,"Not Found") = 0,"",_xlfn.XLOOKUP(A737,Product!A$2:A$5901,Product!D$2:D$5901,"Not Found"))</f>
        <v>Colorations naturelles</v>
      </c>
      <c r="H737" s="30">
        <f>_xlfn.XLOOKUP(A737,Product!A$2:A$5901,Product!E$2:E$5901,"Not Found")</f>
        <v>5.9</v>
      </c>
      <c r="I737" s="25" t="str">
        <f>A737&amp;"_"&amp;E737&amp;"_"&amp;F737&amp;"_"&amp;G737</f>
        <v>76513_Beauté &amp; Hygiène_Soins des cheveux_Colorations naturelles</v>
      </c>
      <c r="J737" s="30">
        <f>D737*H737</f>
        <v>3144.7000000000003</v>
      </c>
      <c r="K737" s="25">
        <f>IF(D737&gt;0,1,0)</f>
        <v>1</v>
      </c>
      <c r="L737" s="26">
        <f t="shared" si="11"/>
        <v>0</v>
      </c>
    </row>
    <row r="738" spans="1:12" ht="19" hidden="1" x14ac:dyDescent="0.2">
      <c r="A738" s="24">
        <v>76514</v>
      </c>
      <c r="B738" s="24">
        <v>0</v>
      </c>
      <c r="C738" s="24">
        <v>561</v>
      </c>
      <c r="D738" s="24">
        <v>415</v>
      </c>
      <c r="E738" s="25" t="str">
        <f>_xlfn.XLOOKUP(A738,Product!A$2:A$5901,Product!B$2:B$5901,"Not Found")</f>
        <v>Beauté &amp; Hygiène</v>
      </c>
      <c r="F738" s="25" t="str">
        <f>_xlfn.XLOOKUP(A738,Product!A$2:A$5901,Product!C$2:C$5901,"Not Found")</f>
        <v>Soins des cheveux</v>
      </c>
      <c r="G738" s="25" t="str">
        <f>IF(_xlfn.XLOOKUP(A738,Product!A$2:A$5901,Product!D$2:D$5901,"Not Found") = 0,"",_xlfn.XLOOKUP(A738,Product!A$2:A$5901,Product!D$2:D$5901,"Not Found"))</f>
        <v>Colorations naturelles</v>
      </c>
      <c r="H738" s="30">
        <f>_xlfn.XLOOKUP(A738,Product!A$2:A$5901,Product!E$2:E$5901,"Not Found")</f>
        <v>5.9</v>
      </c>
      <c r="I738" s="25" t="str">
        <f>A738&amp;"_"&amp;E738&amp;"_"&amp;F738&amp;"_"&amp;G738</f>
        <v>76514_Beauté &amp; Hygiène_Soins des cheveux_Colorations naturelles</v>
      </c>
      <c r="J738" s="30">
        <f>D738*H738</f>
        <v>2448.5</v>
      </c>
      <c r="K738" s="25">
        <f>IF(D738&gt;0,1,0)</f>
        <v>1</v>
      </c>
      <c r="L738" s="26">
        <f t="shared" si="11"/>
        <v>0</v>
      </c>
    </row>
    <row r="739" spans="1:12" ht="19" hidden="1" x14ac:dyDescent="0.2">
      <c r="A739" s="24">
        <v>76651</v>
      </c>
      <c r="B739" s="24">
        <v>0</v>
      </c>
      <c r="C739" s="24">
        <v>799</v>
      </c>
      <c r="D739" s="24">
        <v>766</v>
      </c>
      <c r="E739" s="25" t="str">
        <f>_xlfn.XLOOKUP(A739,Product!A$2:A$5901,Product!B$2:B$5901,"Not Found")</f>
        <v>Beauté &amp; Hygiène</v>
      </c>
      <c r="F739" s="25" t="str">
        <f>_xlfn.XLOOKUP(A739,Product!A$2:A$5901,Product!C$2:C$5901,"Not Found")</f>
        <v>Maquillage</v>
      </c>
      <c r="G739" s="25" t="str">
        <f>IF(_xlfn.XLOOKUP(A739,Product!A$2:A$5901,Product!D$2:D$5901,"Not Found") = 0,"",_xlfn.XLOOKUP(A739,Product!A$2:A$5901,Product!D$2:D$5901,"Not Found"))</f>
        <v>Les Yeux</v>
      </c>
      <c r="H739" s="30">
        <f>_xlfn.XLOOKUP(A739,Product!A$2:A$5901,Product!E$2:E$5901,"Not Found")</f>
        <v>1.34</v>
      </c>
      <c r="I739" s="25" t="str">
        <f>A739&amp;"_"&amp;E739&amp;"_"&amp;F739&amp;"_"&amp;G739</f>
        <v>76651_Beauté &amp; Hygiène_Maquillage_Les Yeux</v>
      </c>
      <c r="J739" s="30">
        <f>D739*H739</f>
        <v>1026.44</v>
      </c>
      <c r="K739" s="25">
        <f>IF(D739&gt;0,1,0)</f>
        <v>1</v>
      </c>
      <c r="L739" s="26">
        <f t="shared" si="11"/>
        <v>0</v>
      </c>
    </row>
    <row r="740" spans="1:12" ht="19" hidden="1" x14ac:dyDescent="0.2">
      <c r="A740" s="24">
        <v>76658</v>
      </c>
      <c r="B740" s="24">
        <v>0</v>
      </c>
      <c r="C740" s="24">
        <v>168</v>
      </c>
      <c r="D740" s="24">
        <v>57</v>
      </c>
      <c r="E740" s="25" t="str">
        <f>_xlfn.XLOOKUP(A740,Product!A$2:A$5901,Product!B$2:B$5901,"Not Found")</f>
        <v>Beauté &amp; Hygiène</v>
      </c>
      <c r="F740" s="25" t="str">
        <f>_xlfn.XLOOKUP(A740,Product!A$2:A$5901,Product!C$2:C$5901,"Not Found")</f>
        <v>Maquillage</v>
      </c>
      <c r="G740" s="25" t="str">
        <f>IF(_xlfn.XLOOKUP(A740,Product!A$2:A$5901,Product!D$2:D$5901,"Not Found") = 0,"",_xlfn.XLOOKUP(A740,Product!A$2:A$5901,Product!D$2:D$5901,"Not Found"))</f>
        <v>Les Lèvres</v>
      </c>
      <c r="H740" s="30">
        <f>_xlfn.XLOOKUP(A740,Product!A$2:A$5901,Product!E$2:E$5901,"Not Found")</f>
        <v>1.85</v>
      </c>
      <c r="I740" s="25" t="str">
        <f>A740&amp;"_"&amp;E740&amp;"_"&amp;F740&amp;"_"&amp;G740</f>
        <v>76658_Beauté &amp; Hygiène_Maquillage_Les Lèvres</v>
      </c>
      <c r="J740" s="30">
        <f>D740*H740</f>
        <v>105.45</v>
      </c>
      <c r="K740" s="25">
        <f>IF(D740&gt;0,1,0)</f>
        <v>1</v>
      </c>
      <c r="L740" s="26">
        <f t="shared" si="11"/>
        <v>0</v>
      </c>
    </row>
    <row r="741" spans="1:12" ht="19" hidden="1" x14ac:dyDescent="0.2">
      <c r="A741" s="24">
        <v>76665</v>
      </c>
      <c r="B741" s="24">
        <v>1</v>
      </c>
      <c r="C741" s="24">
        <v>476</v>
      </c>
      <c r="D741" s="24">
        <v>289</v>
      </c>
      <c r="E741" s="25" t="str">
        <f>_xlfn.XLOOKUP(A741,Product!A$2:A$5901,Product!B$2:B$5901,"Not Found")</f>
        <v>Beauté &amp; Hygiène</v>
      </c>
      <c r="F741" s="25" t="str">
        <f>_xlfn.XLOOKUP(A741,Product!A$2:A$5901,Product!C$2:C$5901,"Not Found")</f>
        <v>Soins du visage</v>
      </c>
      <c r="G741" s="25" t="str">
        <f>IF(_xlfn.XLOOKUP(A741,Product!A$2:A$5901,Product!D$2:D$5901,"Not Found") = 0,"",_xlfn.XLOOKUP(A741,Product!A$2:A$5901,Product!D$2:D$5901,"Not Found"))</f>
        <v>Soins contour des yeux</v>
      </c>
      <c r="H741" s="30">
        <f>_xlfn.XLOOKUP(A741,Product!A$2:A$5901,Product!E$2:E$5901,"Not Found")</f>
        <v>3.46</v>
      </c>
      <c r="I741" s="25" t="str">
        <f>A741&amp;"_"&amp;E741&amp;"_"&amp;F741&amp;"_"&amp;G741</f>
        <v>76665_Beauté &amp; Hygiène_Soins du visage_Soins contour des yeux</v>
      </c>
      <c r="J741" s="30">
        <f>D741*H741</f>
        <v>999.93999999999994</v>
      </c>
      <c r="K741" s="25">
        <f>IF(D741&gt;0,1,0)</f>
        <v>1</v>
      </c>
      <c r="L741" s="26">
        <f t="shared" si="11"/>
        <v>0</v>
      </c>
    </row>
    <row r="742" spans="1:12" ht="19" hidden="1" x14ac:dyDescent="0.2">
      <c r="A742" s="24">
        <v>76693</v>
      </c>
      <c r="B742" s="24">
        <v>1</v>
      </c>
      <c r="C742" s="24">
        <v>12</v>
      </c>
      <c r="D742" s="24">
        <v>3</v>
      </c>
      <c r="E742" s="25" t="str">
        <f>_xlfn.XLOOKUP(A742,Product!A$2:A$5901,Product!B$2:B$5901,"Not Found")</f>
        <v>Beauté &amp; Hygiène</v>
      </c>
      <c r="F742" s="25" t="str">
        <f>_xlfn.XLOOKUP(A742,Product!A$2:A$5901,Product!C$2:C$5901,"Not Found")</f>
        <v>Soins du corps</v>
      </c>
      <c r="G742" s="25" t="str">
        <f>IF(_xlfn.XLOOKUP(A742,Product!A$2:A$5901,Product!D$2:D$5901,"Not Found") = 0,"",_xlfn.XLOOKUP(A742,Product!A$2:A$5901,Product!D$2:D$5901,"Not Found"))</f>
        <v>Baume et beurre de karité</v>
      </c>
      <c r="H742" s="30">
        <f>_xlfn.XLOOKUP(A742,Product!A$2:A$5901,Product!E$2:E$5901,"Not Found")</f>
        <v>6.57</v>
      </c>
      <c r="I742" s="25" t="str">
        <f>A742&amp;"_"&amp;E742&amp;"_"&amp;F742&amp;"_"&amp;G742</f>
        <v>76693_Beauté &amp; Hygiène_Soins du corps_Baume et beurre de karité</v>
      </c>
      <c r="J742" s="30">
        <f>D742*H742</f>
        <v>19.71</v>
      </c>
      <c r="K742" s="25">
        <f>IF(D742&gt;0,1,0)</f>
        <v>1</v>
      </c>
      <c r="L742" s="26">
        <f t="shared" si="11"/>
        <v>0</v>
      </c>
    </row>
    <row r="743" spans="1:12" ht="19" hidden="1" x14ac:dyDescent="0.2">
      <c r="A743" s="24">
        <v>77044</v>
      </c>
      <c r="B743" s="24">
        <v>0</v>
      </c>
      <c r="C743" s="24">
        <v>180</v>
      </c>
      <c r="D743" s="24">
        <v>138</v>
      </c>
      <c r="E743" s="25" t="str">
        <f>_xlfn.XLOOKUP(A743,Product!A$2:A$5901,Product!B$2:B$5901,"Not Found")</f>
        <v>Beauté &amp; Hygiène</v>
      </c>
      <c r="F743" s="25" t="str">
        <f>_xlfn.XLOOKUP(A743,Product!A$2:A$5901,Product!C$2:C$5901,"Not Found")</f>
        <v>Soins du corps</v>
      </c>
      <c r="G743" s="25" t="str">
        <f>IF(_xlfn.XLOOKUP(A743,Product!A$2:A$5901,Product!D$2:D$5901,"Not Found") = 0,"",_xlfn.XLOOKUP(A743,Product!A$2:A$5901,Product!D$2:D$5901,"Not Found"))</f>
        <v>Soins pieds et jambes</v>
      </c>
      <c r="H743" s="30">
        <f>_xlfn.XLOOKUP(A743,Product!A$2:A$5901,Product!E$2:E$5901,"Not Found")</f>
        <v>6.36</v>
      </c>
      <c r="I743" s="25" t="str">
        <f>A743&amp;"_"&amp;E743&amp;"_"&amp;F743&amp;"_"&amp;G743</f>
        <v>77044_Beauté &amp; Hygiène_Soins du corps_Soins pieds et jambes</v>
      </c>
      <c r="J743" s="30">
        <f>D743*H743</f>
        <v>877.68000000000006</v>
      </c>
      <c r="K743" s="25">
        <f>IF(D743&gt;0,1,0)</f>
        <v>1</v>
      </c>
      <c r="L743" s="26">
        <f t="shared" si="11"/>
        <v>0</v>
      </c>
    </row>
    <row r="744" spans="1:12" ht="19" hidden="1" x14ac:dyDescent="0.2">
      <c r="A744" s="24">
        <v>77135</v>
      </c>
      <c r="B744" s="24">
        <v>0</v>
      </c>
      <c r="C744" s="24">
        <v>108</v>
      </c>
      <c r="D744" s="24">
        <v>100</v>
      </c>
      <c r="E744" s="25" t="str">
        <f>_xlfn.XLOOKUP(A744,Product!A$2:A$5901,Product!B$2:B$5901,"Not Found")</f>
        <v>Beauté &amp; Hygiène</v>
      </c>
      <c r="F744" s="25" t="str">
        <f>_xlfn.XLOOKUP(A744,Product!A$2:A$5901,Product!C$2:C$5901,"Not Found")</f>
        <v>Hygiène</v>
      </c>
      <c r="G744" s="25" t="str">
        <f>IF(_xlfn.XLOOKUP(A744,Product!A$2:A$5901,Product!D$2:D$5901,"Not Found") = 0,"",_xlfn.XLOOKUP(A744,Product!A$2:A$5901,Product!D$2:D$5901,"Not Found"))</f>
        <v>Gel intime</v>
      </c>
      <c r="H744" s="30">
        <f>_xlfn.XLOOKUP(A744,Product!A$2:A$5901,Product!E$2:E$5901,"Not Found")</f>
        <v>6.48</v>
      </c>
      <c r="I744" s="25" t="str">
        <f>A744&amp;"_"&amp;E744&amp;"_"&amp;F744&amp;"_"&amp;G744</f>
        <v>77135_Beauté &amp; Hygiène_Hygiène_Gel intime</v>
      </c>
      <c r="J744" s="30">
        <f>D744*H744</f>
        <v>648</v>
      </c>
      <c r="K744" s="25">
        <f>IF(D744&gt;0,1,0)</f>
        <v>1</v>
      </c>
      <c r="L744" s="26">
        <f t="shared" si="11"/>
        <v>0</v>
      </c>
    </row>
    <row r="745" spans="1:12" ht="19" hidden="1" x14ac:dyDescent="0.2">
      <c r="A745" s="24">
        <v>77138</v>
      </c>
      <c r="B745" s="24">
        <v>0</v>
      </c>
      <c r="C745" s="24">
        <v>182</v>
      </c>
      <c r="D745" s="24">
        <v>116</v>
      </c>
      <c r="E745" s="25" t="str">
        <f>_xlfn.XLOOKUP(A745,Product!A$2:A$5901,Product!B$2:B$5901,"Not Found")</f>
        <v>Beauté &amp; Hygiène</v>
      </c>
      <c r="F745" s="25" t="str">
        <f>_xlfn.XLOOKUP(A745,Product!A$2:A$5901,Product!C$2:C$5901,"Not Found")</f>
        <v>Soins des cheveux</v>
      </c>
      <c r="G745" s="25" t="str">
        <f>IF(_xlfn.XLOOKUP(A745,Product!A$2:A$5901,Product!D$2:D$5901,"Not Found") = 0,"",_xlfn.XLOOKUP(A745,Product!A$2:A$5901,Product!D$2:D$5901,"Not Found"))</f>
        <v>Shampoing par type de cheveux</v>
      </c>
      <c r="H745" s="30">
        <f>_xlfn.XLOOKUP(A745,Product!A$2:A$5901,Product!E$2:E$5901,"Not Found")</f>
        <v>5.92</v>
      </c>
      <c r="I745" s="25" t="str">
        <f>A745&amp;"_"&amp;E745&amp;"_"&amp;F745&amp;"_"&amp;G745</f>
        <v>77138_Beauté &amp; Hygiène_Soins des cheveux_Shampoing par type de cheveux</v>
      </c>
      <c r="J745" s="30">
        <f>D745*H745</f>
        <v>686.72</v>
      </c>
      <c r="K745" s="25">
        <f>IF(D745&gt;0,1,0)</f>
        <v>1</v>
      </c>
      <c r="L745" s="26">
        <f t="shared" si="11"/>
        <v>0</v>
      </c>
    </row>
    <row r="746" spans="1:12" ht="19" hidden="1" x14ac:dyDescent="0.2">
      <c r="A746" s="24">
        <v>77178</v>
      </c>
      <c r="B746" s="24">
        <v>0</v>
      </c>
      <c r="C746" s="24">
        <v>761</v>
      </c>
      <c r="D746" s="24">
        <v>489</v>
      </c>
      <c r="E746" s="25" t="str">
        <f>_xlfn.XLOOKUP(A746,Product!A$2:A$5901,Product!B$2:B$5901,"Not Found")</f>
        <v>Beauté &amp; Hygiène</v>
      </c>
      <c r="F746" s="25" t="str">
        <f>_xlfn.XLOOKUP(A746,Product!A$2:A$5901,Product!C$2:C$5901,"Not Found")</f>
        <v>Soins du visage</v>
      </c>
      <c r="G746" s="25" t="str">
        <f>IF(_xlfn.XLOOKUP(A746,Product!A$2:A$5901,Product!D$2:D$5901,"Not Found") = 0,"",_xlfn.XLOOKUP(A746,Product!A$2:A$5901,Product!D$2:D$5901,"Not Found"))</f>
        <v>Peaux mixtes à grasses</v>
      </c>
      <c r="H746" s="30">
        <f>_xlfn.XLOOKUP(A746,Product!A$2:A$5901,Product!E$2:E$5901,"Not Found")</f>
        <v>6.09</v>
      </c>
      <c r="I746" s="25" t="str">
        <f>A746&amp;"_"&amp;E746&amp;"_"&amp;F746&amp;"_"&amp;G746</f>
        <v>77178_Beauté &amp; Hygiène_Soins du visage_Peaux mixtes à grasses</v>
      </c>
      <c r="J746" s="30">
        <f>D746*H746</f>
        <v>2978.0099999999998</v>
      </c>
      <c r="K746" s="25">
        <f>IF(D746&gt;0,1,0)</f>
        <v>1</v>
      </c>
      <c r="L746" s="26">
        <f t="shared" si="11"/>
        <v>0</v>
      </c>
    </row>
    <row r="747" spans="1:12" ht="19" hidden="1" x14ac:dyDescent="0.2">
      <c r="A747" s="24">
        <v>77197</v>
      </c>
      <c r="B747" s="24">
        <v>0</v>
      </c>
      <c r="C747" s="24">
        <v>550</v>
      </c>
      <c r="D747" s="24">
        <v>523</v>
      </c>
      <c r="E747" s="25" t="str">
        <f>_xlfn.XLOOKUP(A747,Product!A$2:A$5901,Product!B$2:B$5901,"Not Found")</f>
        <v>Beauté &amp; Hygiène</v>
      </c>
      <c r="F747" s="25" t="str">
        <f>_xlfn.XLOOKUP(A747,Product!A$2:A$5901,Product!C$2:C$5901,"Not Found")</f>
        <v>Soins du visage</v>
      </c>
      <c r="G747" s="25" t="str">
        <f>IF(_xlfn.XLOOKUP(A747,Product!A$2:A$5901,Product!D$2:D$5901,"Not Found") = 0,"",_xlfn.XLOOKUP(A747,Product!A$2:A$5901,Product!D$2:D$5901,"Not Found"))</f>
        <v>Soins des lèvres</v>
      </c>
      <c r="H747" s="30">
        <f>_xlfn.XLOOKUP(A747,Product!A$2:A$5901,Product!E$2:E$5901,"Not Found")</f>
        <v>2.6</v>
      </c>
      <c r="I747" s="25" t="str">
        <f>A747&amp;"_"&amp;E747&amp;"_"&amp;F747&amp;"_"&amp;G747</f>
        <v>77197_Beauté &amp; Hygiène_Soins du visage_Soins des lèvres</v>
      </c>
      <c r="J747" s="30">
        <f>D747*H747</f>
        <v>1359.8</v>
      </c>
      <c r="K747" s="25">
        <f>IF(D747&gt;0,1,0)</f>
        <v>1</v>
      </c>
      <c r="L747" s="26">
        <f t="shared" si="11"/>
        <v>0</v>
      </c>
    </row>
    <row r="748" spans="1:12" ht="19" hidden="1" x14ac:dyDescent="0.2">
      <c r="A748" s="24">
        <v>77199</v>
      </c>
      <c r="B748" s="24">
        <v>1</v>
      </c>
      <c r="C748" s="24">
        <v>505</v>
      </c>
      <c r="D748" s="24">
        <v>221</v>
      </c>
      <c r="E748" s="25" t="str">
        <f>_xlfn.XLOOKUP(A748,Product!A$2:A$5901,Product!B$2:B$5901,"Not Found")</f>
        <v>Beauté &amp; Hygiène</v>
      </c>
      <c r="F748" s="25" t="str">
        <f>_xlfn.XLOOKUP(A748,Product!A$2:A$5901,Product!C$2:C$5901,"Not Found")</f>
        <v>Soins du visage</v>
      </c>
      <c r="G748" s="25" t="str">
        <f>IF(_xlfn.XLOOKUP(A748,Product!A$2:A$5901,Product!D$2:D$5901,"Not Found") = 0,"",_xlfn.XLOOKUP(A748,Product!A$2:A$5901,Product!D$2:D$5901,"Not Found"))</f>
        <v>Soins contour des yeux</v>
      </c>
      <c r="H748" s="30">
        <f>_xlfn.XLOOKUP(A748,Product!A$2:A$5901,Product!E$2:E$5901,"Not Found")</f>
        <v>10.99</v>
      </c>
      <c r="I748" s="25" t="str">
        <f>A748&amp;"_"&amp;E748&amp;"_"&amp;F748&amp;"_"&amp;G748</f>
        <v>77199_Beauté &amp; Hygiène_Soins du visage_Soins contour des yeux</v>
      </c>
      <c r="J748" s="30">
        <f>D748*H748</f>
        <v>2428.79</v>
      </c>
      <c r="K748" s="25">
        <f>IF(D748&gt;0,1,0)</f>
        <v>1</v>
      </c>
      <c r="L748" s="26">
        <f t="shared" si="11"/>
        <v>0</v>
      </c>
    </row>
    <row r="749" spans="1:12" ht="19" hidden="1" x14ac:dyDescent="0.2">
      <c r="A749" s="24">
        <v>77644</v>
      </c>
      <c r="B749" s="24">
        <v>0</v>
      </c>
      <c r="C749" s="24">
        <v>745</v>
      </c>
      <c r="D749" s="24">
        <v>187</v>
      </c>
      <c r="E749" s="25" t="str">
        <f>_xlfn.XLOOKUP(A749,Product!A$2:A$5901,Product!B$2:B$5901,"Not Found")</f>
        <v>Beauté &amp; Hygiène</v>
      </c>
      <c r="F749" s="25" t="str">
        <f>_xlfn.XLOOKUP(A749,Product!A$2:A$5901,Product!C$2:C$5901,"Not Found")</f>
        <v>Hygiène</v>
      </c>
      <c r="G749" s="25" t="str">
        <f>IF(_xlfn.XLOOKUP(A749,Product!A$2:A$5901,Product!D$2:D$5901,"Not Found") = 0,"",_xlfn.XLOOKUP(A749,Product!A$2:A$5901,Product!D$2:D$5901,"Not Found"))</f>
        <v>Soins dentaires</v>
      </c>
      <c r="H749" s="30">
        <f>_xlfn.XLOOKUP(A749,Product!A$2:A$5901,Product!E$2:E$5901,"Not Found")</f>
        <v>3.46</v>
      </c>
      <c r="I749" s="25" t="str">
        <f>A749&amp;"_"&amp;E749&amp;"_"&amp;F749&amp;"_"&amp;G749</f>
        <v>77644_Beauté &amp; Hygiène_Hygiène_Soins dentaires</v>
      </c>
      <c r="J749" s="30">
        <f>D749*H749</f>
        <v>647.02</v>
      </c>
      <c r="K749" s="25">
        <f>IF(D749&gt;0,1,0)</f>
        <v>1</v>
      </c>
      <c r="L749" s="26">
        <f t="shared" si="11"/>
        <v>0</v>
      </c>
    </row>
    <row r="750" spans="1:12" ht="19" hidden="1" x14ac:dyDescent="0.2">
      <c r="A750" s="24">
        <v>77706</v>
      </c>
      <c r="B750" s="24">
        <v>0</v>
      </c>
      <c r="C750" s="24">
        <v>787</v>
      </c>
      <c r="D750" s="24">
        <v>199</v>
      </c>
      <c r="E750" s="25" t="str">
        <f>_xlfn.XLOOKUP(A750,Product!A$2:A$5901,Product!B$2:B$5901,"Not Found")</f>
        <v>Beauté &amp; Hygiène</v>
      </c>
      <c r="F750" s="25" t="str">
        <f>_xlfn.XLOOKUP(A750,Product!A$2:A$5901,Product!C$2:C$5901,"Not Found")</f>
        <v>Hygiène</v>
      </c>
      <c r="G750" s="25" t="str">
        <f>IF(_xlfn.XLOOKUP(A750,Product!A$2:A$5901,Product!D$2:D$5901,"Not Found") = 0,"",_xlfn.XLOOKUP(A750,Product!A$2:A$5901,Product!D$2:D$5901,"Not Found"))</f>
        <v>Cotons, lingettes démaquillantes</v>
      </c>
      <c r="H750" s="30">
        <f>_xlfn.XLOOKUP(A750,Product!A$2:A$5901,Product!E$2:E$5901,"Not Found")</f>
        <v>9.7799999999999994</v>
      </c>
      <c r="I750" s="25" t="str">
        <f>A750&amp;"_"&amp;E750&amp;"_"&amp;F750&amp;"_"&amp;G750</f>
        <v>77706_Beauté &amp; Hygiène_Hygiène_Cotons, lingettes démaquillantes</v>
      </c>
      <c r="J750" s="30">
        <f>D750*H750</f>
        <v>1946.2199999999998</v>
      </c>
      <c r="K750" s="25">
        <f>IF(D750&gt;0,1,0)</f>
        <v>1</v>
      </c>
      <c r="L750" s="26">
        <f t="shared" si="11"/>
        <v>0</v>
      </c>
    </row>
    <row r="751" spans="1:12" ht="19" hidden="1" x14ac:dyDescent="0.2">
      <c r="A751" s="24">
        <v>77844</v>
      </c>
      <c r="B751" s="24">
        <v>0</v>
      </c>
      <c r="C751" s="24">
        <v>338</v>
      </c>
      <c r="D751" s="24">
        <v>248</v>
      </c>
      <c r="E751" s="25" t="str">
        <f>_xlfn.XLOOKUP(A751,Product!A$2:A$5901,Product!B$2:B$5901,"Not Found")</f>
        <v>Beauté &amp; Hygiène</v>
      </c>
      <c r="F751" s="25" t="str">
        <f>_xlfn.XLOOKUP(A751,Product!A$2:A$5901,Product!C$2:C$5901,"Not Found")</f>
        <v>Hygiène</v>
      </c>
      <c r="G751" s="25" t="str">
        <f>IF(_xlfn.XLOOKUP(A751,Product!A$2:A$5901,Product!D$2:D$5901,"Not Found") = 0,"",_xlfn.XLOOKUP(A751,Product!A$2:A$5901,Product!D$2:D$5901,"Not Found"))</f>
        <v>Déodorants</v>
      </c>
      <c r="H751" s="30">
        <f>_xlfn.XLOOKUP(A751,Product!A$2:A$5901,Product!E$2:E$5901,"Not Found")</f>
        <v>4.42</v>
      </c>
      <c r="I751" s="25" t="str">
        <f>A751&amp;"_"&amp;E751&amp;"_"&amp;F751&amp;"_"&amp;G751</f>
        <v>77844_Beauté &amp; Hygiène_Hygiène_Déodorants</v>
      </c>
      <c r="J751" s="30">
        <f>D751*H751</f>
        <v>1096.1600000000001</v>
      </c>
      <c r="K751" s="25">
        <f>IF(D751&gt;0,1,0)</f>
        <v>1</v>
      </c>
      <c r="L751" s="26">
        <f t="shared" si="11"/>
        <v>0</v>
      </c>
    </row>
    <row r="752" spans="1:12" ht="19" hidden="1" x14ac:dyDescent="0.2">
      <c r="A752" s="24">
        <v>78631</v>
      </c>
      <c r="B752" s="24">
        <v>1</v>
      </c>
      <c r="C752" s="24">
        <v>857</v>
      </c>
      <c r="D752" s="24">
        <v>460</v>
      </c>
      <c r="E752" s="25" t="str">
        <f>_xlfn.XLOOKUP(A752,Product!A$2:A$5901,Product!B$2:B$5901,"Not Found")</f>
        <v>Beauté &amp; Hygiène</v>
      </c>
      <c r="F752" s="25" t="str">
        <f>_xlfn.XLOOKUP(A752,Product!A$2:A$5901,Product!C$2:C$5901,"Not Found")</f>
        <v>Hygiène</v>
      </c>
      <c r="G752" s="25" t="str">
        <f>IF(_xlfn.XLOOKUP(A752,Product!A$2:A$5901,Product!D$2:D$5901,"Not Found") = 0,"",_xlfn.XLOOKUP(A752,Product!A$2:A$5901,Product!D$2:D$5901,"Not Found"))</f>
        <v>Soins dentaires</v>
      </c>
      <c r="H752" s="30">
        <f>_xlfn.XLOOKUP(A752,Product!A$2:A$5901,Product!E$2:E$5901,"Not Found")</f>
        <v>6.98</v>
      </c>
      <c r="I752" s="25" t="str">
        <f>A752&amp;"_"&amp;E752&amp;"_"&amp;F752&amp;"_"&amp;G752</f>
        <v>78631_Beauté &amp; Hygiène_Hygiène_Soins dentaires</v>
      </c>
      <c r="J752" s="30">
        <f>D752*H752</f>
        <v>3210.8</v>
      </c>
      <c r="K752" s="25">
        <f>IF(D752&gt;0,1,0)</f>
        <v>1</v>
      </c>
      <c r="L752" s="26">
        <f t="shared" si="11"/>
        <v>0</v>
      </c>
    </row>
    <row r="753" spans="1:12" ht="19" hidden="1" x14ac:dyDescent="0.2">
      <c r="A753" s="24">
        <v>79103</v>
      </c>
      <c r="B753" s="24">
        <v>0</v>
      </c>
      <c r="C753" s="24">
        <v>61</v>
      </c>
      <c r="D753" s="24">
        <v>22</v>
      </c>
      <c r="E753" s="25" t="str">
        <f>_xlfn.XLOOKUP(A753,Product!A$2:A$5901,Product!B$2:B$5901,"Not Found")</f>
        <v>Beauté &amp; Hygiène</v>
      </c>
      <c r="F753" s="25" t="str">
        <f>_xlfn.XLOOKUP(A753,Product!A$2:A$5901,Product!C$2:C$5901,"Not Found")</f>
        <v>Douche et Bain</v>
      </c>
      <c r="G753" s="25" t="str">
        <f>IF(_xlfn.XLOOKUP(A753,Product!A$2:A$5901,Product!D$2:D$5901,"Not Found") = 0,"",_xlfn.XLOOKUP(A753,Product!A$2:A$5901,Product!D$2:D$5901,"Not Found"))</f>
        <v>Savon</v>
      </c>
      <c r="H753" s="30">
        <f>_xlfn.XLOOKUP(A753,Product!A$2:A$5901,Product!E$2:E$5901,"Not Found")</f>
        <v>2.0699999999999998</v>
      </c>
      <c r="I753" s="25" t="str">
        <f>A753&amp;"_"&amp;E753&amp;"_"&amp;F753&amp;"_"&amp;G753</f>
        <v>79103_Beauté &amp; Hygiène_Douche et Bain_Savon</v>
      </c>
      <c r="J753" s="30">
        <f>D753*H753</f>
        <v>45.54</v>
      </c>
      <c r="K753" s="25">
        <f>IF(D753&gt;0,1,0)</f>
        <v>1</v>
      </c>
      <c r="L753" s="26">
        <f t="shared" si="11"/>
        <v>0</v>
      </c>
    </row>
    <row r="754" spans="1:12" ht="19" hidden="1" x14ac:dyDescent="0.2">
      <c r="A754" s="24">
        <v>79105</v>
      </c>
      <c r="B754" s="24">
        <v>1</v>
      </c>
      <c r="C754" s="24">
        <v>771</v>
      </c>
      <c r="D754" s="24">
        <v>88</v>
      </c>
      <c r="E754" s="25" t="str">
        <f>_xlfn.XLOOKUP(A754,Product!A$2:A$5901,Product!B$2:B$5901,"Not Found")</f>
        <v>Beauté &amp; Hygiène</v>
      </c>
      <c r="F754" s="25" t="str">
        <f>_xlfn.XLOOKUP(A754,Product!A$2:A$5901,Product!C$2:C$5901,"Not Found")</f>
        <v>Douche et Bain</v>
      </c>
      <c r="G754" s="25" t="str">
        <f>IF(_xlfn.XLOOKUP(A754,Product!A$2:A$5901,Product!D$2:D$5901,"Not Found") = 0,"",_xlfn.XLOOKUP(A754,Product!A$2:A$5901,Product!D$2:D$5901,"Not Found"))</f>
        <v>Savon</v>
      </c>
      <c r="H754" s="30">
        <f>_xlfn.XLOOKUP(A754,Product!A$2:A$5901,Product!E$2:E$5901,"Not Found")</f>
        <v>2.0699999999999998</v>
      </c>
      <c r="I754" s="25" t="str">
        <f>A754&amp;"_"&amp;E754&amp;"_"&amp;F754&amp;"_"&amp;G754</f>
        <v>79105_Beauté &amp; Hygiène_Douche et Bain_Savon</v>
      </c>
      <c r="J754" s="30">
        <f>D754*H754</f>
        <v>182.16</v>
      </c>
      <c r="K754" s="25">
        <f>IF(D754&gt;0,1,0)</f>
        <v>1</v>
      </c>
      <c r="L754" s="26">
        <f t="shared" si="11"/>
        <v>0</v>
      </c>
    </row>
    <row r="755" spans="1:12" ht="19" hidden="1" x14ac:dyDescent="0.2">
      <c r="A755" s="24">
        <v>79107</v>
      </c>
      <c r="B755" s="24">
        <v>0</v>
      </c>
      <c r="C755" s="24">
        <v>728</v>
      </c>
      <c r="D755" s="24">
        <v>418</v>
      </c>
      <c r="E755" s="25" t="str">
        <f>_xlfn.XLOOKUP(A755,Product!A$2:A$5901,Product!B$2:B$5901,"Not Found")</f>
        <v>Beauté &amp; Hygiène</v>
      </c>
      <c r="F755" s="25" t="str">
        <f>_xlfn.XLOOKUP(A755,Product!A$2:A$5901,Product!C$2:C$5901,"Not Found")</f>
        <v>Hygiène</v>
      </c>
      <c r="G755" s="25" t="str">
        <f>IF(_xlfn.XLOOKUP(A755,Product!A$2:A$5901,Product!D$2:D$5901,"Not Found") = 0,"",_xlfn.XLOOKUP(A755,Product!A$2:A$5901,Product!D$2:D$5901,"Not Found"))</f>
        <v>Soins dentaires</v>
      </c>
      <c r="H755" s="30">
        <f>_xlfn.XLOOKUP(A755,Product!A$2:A$5901,Product!E$2:E$5901,"Not Found")</f>
        <v>2.3199999999999998</v>
      </c>
      <c r="I755" s="25" t="str">
        <f>A755&amp;"_"&amp;E755&amp;"_"&amp;F755&amp;"_"&amp;G755</f>
        <v>79107_Beauté &amp; Hygiène_Hygiène_Soins dentaires</v>
      </c>
      <c r="J755" s="30">
        <f>D755*H755</f>
        <v>969.75999999999988</v>
      </c>
      <c r="K755" s="25">
        <f>IF(D755&gt;0,1,0)</f>
        <v>1</v>
      </c>
      <c r="L755" s="26">
        <f t="shared" si="11"/>
        <v>0</v>
      </c>
    </row>
    <row r="756" spans="1:12" ht="19" hidden="1" x14ac:dyDescent="0.2">
      <c r="A756" s="24">
        <v>79109</v>
      </c>
      <c r="B756" s="24">
        <v>1</v>
      </c>
      <c r="C756" s="24">
        <v>379</v>
      </c>
      <c r="D756" s="24">
        <v>135</v>
      </c>
      <c r="E756" s="25" t="str">
        <f>_xlfn.XLOOKUP(A756,Product!A$2:A$5901,Product!B$2:B$5901,"Not Found")</f>
        <v>Beauté &amp; Hygiène</v>
      </c>
      <c r="F756" s="25" t="str">
        <f>_xlfn.XLOOKUP(A756,Product!A$2:A$5901,Product!C$2:C$5901,"Not Found")</f>
        <v>Soins du corps</v>
      </c>
      <c r="G756" s="25" t="str">
        <f>IF(_xlfn.XLOOKUP(A756,Product!A$2:A$5901,Product!D$2:D$5901,"Not Found") = 0,"",_xlfn.XLOOKUP(A756,Product!A$2:A$5901,Product!D$2:D$5901,"Not Found"))</f>
        <v>Baume et beurre de karité</v>
      </c>
      <c r="H756" s="30">
        <f>_xlfn.XLOOKUP(A756,Product!A$2:A$5901,Product!E$2:E$5901,"Not Found")</f>
        <v>2.44</v>
      </c>
      <c r="I756" s="25" t="str">
        <f>A756&amp;"_"&amp;E756&amp;"_"&amp;F756&amp;"_"&amp;G756</f>
        <v>79109_Beauté &amp; Hygiène_Soins du corps_Baume et beurre de karité</v>
      </c>
      <c r="J756" s="30">
        <f>D756*H756</f>
        <v>329.4</v>
      </c>
      <c r="K756" s="25">
        <f>IF(D756&gt;0,1,0)</f>
        <v>1</v>
      </c>
      <c r="L756" s="26">
        <f t="shared" si="11"/>
        <v>0</v>
      </c>
    </row>
    <row r="757" spans="1:12" ht="19" hidden="1" x14ac:dyDescent="0.2">
      <c r="A757" s="24">
        <v>79198</v>
      </c>
      <c r="B757" s="24">
        <v>0</v>
      </c>
      <c r="C757" s="24">
        <v>115</v>
      </c>
      <c r="D757" s="24">
        <v>93</v>
      </c>
      <c r="E757" s="25" t="str">
        <f>_xlfn.XLOOKUP(A757,Product!A$2:A$5901,Product!B$2:B$5901,"Not Found")</f>
        <v>Beauté &amp; Hygiène</v>
      </c>
      <c r="F757" s="25" t="str">
        <f>_xlfn.XLOOKUP(A757,Product!A$2:A$5901,Product!C$2:C$5901,"Not Found")</f>
        <v>Soins du visage</v>
      </c>
      <c r="G757" s="25" t="str">
        <f>IF(_xlfn.XLOOKUP(A757,Product!A$2:A$5901,Product!D$2:D$5901,"Not Found") = 0,"",_xlfn.XLOOKUP(A757,Product!A$2:A$5901,Product!D$2:D$5901,"Not Found"))</f>
        <v>Peaux sèches et sensibles</v>
      </c>
      <c r="H757" s="30">
        <f>_xlfn.XLOOKUP(A757,Product!A$2:A$5901,Product!E$2:E$5901,"Not Found")</f>
        <v>4.6900000000000004</v>
      </c>
      <c r="I757" s="25" t="str">
        <f>A757&amp;"_"&amp;E757&amp;"_"&amp;F757&amp;"_"&amp;G757</f>
        <v>79198_Beauté &amp; Hygiène_Soins du visage_Peaux sèches et sensibles</v>
      </c>
      <c r="J757" s="30">
        <f>D757*H757</f>
        <v>436.17</v>
      </c>
      <c r="K757" s="25">
        <f>IF(D757&gt;0,1,0)</f>
        <v>1</v>
      </c>
      <c r="L757" s="26">
        <f t="shared" si="11"/>
        <v>0</v>
      </c>
    </row>
    <row r="758" spans="1:12" ht="19" hidden="1" x14ac:dyDescent="0.2">
      <c r="A758" s="24">
        <v>79199</v>
      </c>
      <c r="B758" s="24">
        <v>0</v>
      </c>
      <c r="C758" s="24">
        <v>574</v>
      </c>
      <c r="D758" s="24">
        <v>349</v>
      </c>
      <c r="E758" s="25" t="str">
        <f>_xlfn.XLOOKUP(A758,Product!A$2:A$5901,Product!B$2:B$5901,"Not Found")</f>
        <v>Beauté &amp; Hygiène</v>
      </c>
      <c r="F758" s="25" t="str">
        <f>_xlfn.XLOOKUP(A758,Product!A$2:A$5901,Product!C$2:C$5901,"Not Found")</f>
        <v>Soins du visage</v>
      </c>
      <c r="G758" s="25" t="str">
        <f>IF(_xlfn.XLOOKUP(A758,Product!A$2:A$5901,Product!D$2:D$5901,"Not Found") = 0,"",_xlfn.XLOOKUP(A758,Product!A$2:A$5901,Product!D$2:D$5901,"Not Found"))</f>
        <v>Gommages et exfoliants</v>
      </c>
      <c r="H758" s="30">
        <f>_xlfn.XLOOKUP(A758,Product!A$2:A$5901,Product!E$2:E$5901,"Not Found")</f>
        <v>3.76</v>
      </c>
      <c r="I758" s="25" t="str">
        <f>A758&amp;"_"&amp;E758&amp;"_"&amp;F758&amp;"_"&amp;G758</f>
        <v>79199_Beauté &amp; Hygiène_Soins du visage_Gommages et exfoliants</v>
      </c>
      <c r="J758" s="30">
        <f>D758*H758</f>
        <v>1312.24</v>
      </c>
      <c r="K758" s="25">
        <f>IF(D758&gt;0,1,0)</f>
        <v>1</v>
      </c>
      <c r="L758" s="26">
        <f t="shared" si="11"/>
        <v>0</v>
      </c>
    </row>
    <row r="759" spans="1:12" ht="19" hidden="1" x14ac:dyDescent="0.2">
      <c r="A759" s="24">
        <v>79311</v>
      </c>
      <c r="B759" s="24">
        <v>0</v>
      </c>
      <c r="C759" s="24">
        <v>759</v>
      </c>
      <c r="D759" s="24">
        <v>502</v>
      </c>
      <c r="E759" s="25" t="str">
        <f>_xlfn.XLOOKUP(A759,Product!A$2:A$5901,Product!B$2:B$5901,"Not Found")</f>
        <v>Beauté &amp; Hygiène</v>
      </c>
      <c r="F759" s="25" t="str">
        <f>_xlfn.XLOOKUP(A759,Product!A$2:A$5901,Product!C$2:C$5901,"Not Found")</f>
        <v>Soins des cheveux</v>
      </c>
      <c r="G759" s="25" t="str">
        <f>IF(_xlfn.XLOOKUP(A759,Product!A$2:A$5901,Product!D$2:D$5901,"Not Found") = 0,"",_xlfn.XLOOKUP(A759,Product!A$2:A$5901,Product!D$2:D$5901,"Not Found"))</f>
        <v>Soins capillaires</v>
      </c>
      <c r="H759" s="30">
        <f>_xlfn.XLOOKUP(A759,Product!A$2:A$5901,Product!E$2:E$5901,"Not Found")</f>
        <v>4.76</v>
      </c>
      <c r="I759" s="25" t="str">
        <f>A759&amp;"_"&amp;E759&amp;"_"&amp;F759&amp;"_"&amp;G759</f>
        <v>79311_Beauté &amp; Hygiène_Soins des cheveux_Soins capillaires</v>
      </c>
      <c r="J759" s="30">
        <f>D759*H759</f>
        <v>2389.52</v>
      </c>
      <c r="K759" s="25">
        <f>IF(D759&gt;0,1,0)</f>
        <v>1</v>
      </c>
      <c r="L759" s="26">
        <f t="shared" si="11"/>
        <v>0</v>
      </c>
    </row>
    <row r="760" spans="1:12" ht="19" hidden="1" x14ac:dyDescent="0.2">
      <c r="A760" s="24">
        <v>79314</v>
      </c>
      <c r="B760" s="24">
        <v>1</v>
      </c>
      <c r="C760" s="24">
        <v>230</v>
      </c>
      <c r="D760" s="24">
        <v>189</v>
      </c>
      <c r="E760" s="25" t="str">
        <f>_xlfn.XLOOKUP(A760,Product!A$2:A$5901,Product!B$2:B$5901,"Not Found")</f>
        <v>Beauté &amp; Hygiène</v>
      </c>
      <c r="F760" s="25" t="str">
        <f>_xlfn.XLOOKUP(A760,Product!A$2:A$5901,Product!C$2:C$5901,"Not Found")</f>
        <v>Soins des cheveux</v>
      </c>
      <c r="G760" s="25" t="str">
        <f>IF(_xlfn.XLOOKUP(A760,Product!A$2:A$5901,Product!D$2:D$5901,"Not Found") = 0,"",_xlfn.XLOOKUP(A760,Product!A$2:A$5901,Product!D$2:D$5901,"Not Found"))</f>
        <v>Soins capillaires</v>
      </c>
      <c r="H760" s="30">
        <f>_xlfn.XLOOKUP(A760,Product!A$2:A$5901,Product!E$2:E$5901,"Not Found")</f>
        <v>4.76</v>
      </c>
      <c r="I760" s="25" t="str">
        <f>A760&amp;"_"&amp;E760&amp;"_"&amp;F760&amp;"_"&amp;G760</f>
        <v>79314_Beauté &amp; Hygiène_Soins des cheveux_Soins capillaires</v>
      </c>
      <c r="J760" s="30">
        <f>D760*H760</f>
        <v>899.64</v>
      </c>
      <c r="K760" s="25">
        <f>IF(D760&gt;0,1,0)</f>
        <v>1</v>
      </c>
      <c r="L760" s="26">
        <f t="shared" si="11"/>
        <v>0</v>
      </c>
    </row>
    <row r="761" spans="1:12" ht="19" hidden="1" x14ac:dyDescent="0.2">
      <c r="A761" s="24">
        <v>79315</v>
      </c>
      <c r="B761" s="24">
        <v>1</v>
      </c>
      <c r="C761" s="24">
        <v>81</v>
      </c>
      <c r="D761" s="24">
        <v>53</v>
      </c>
      <c r="E761" s="25" t="str">
        <f>_xlfn.XLOOKUP(A761,Product!A$2:A$5901,Product!B$2:B$5901,"Not Found")</f>
        <v>Beauté &amp; Hygiène</v>
      </c>
      <c r="F761" s="25" t="str">
        <f>_xlfn.XLOOKUP(A761,Product!A$2:A$5901,Product!C$2:C$5901,"Not Found")</f>
        <v>Soins des cheveux</v>
      </c>
      <c r="G761" s="25" t="str">
        <f>IF(_xlfn.XLOOKUP(A761,Product!A$2:A$5901,Product!D$2:D$5901,"Not Found") = 0,"",_xlfn.XLOOKUP(A761,Product!A$2:A$5901,Product!D$2:D$5901,"Not Found"))</f>
        <v>Soins capillaires</v>
      </c>
      <c r="H761" s="30">
        <f>_xlfn.XLOOKUP(A761,Product!A$2:A$5901,Product!E$2:E$5901,"Not Found")</f>
        <v>5.1100000000000003</v>
      </c>
      <c r="I761" s="25" t="str">
        <f>A761&amp;"_"&amp;E761&amp;"_"&amp;F761&amp;"_"&amp;G761</f>
        <v>79315_Beauté &amp; Hygiène_Soins des cheveux_Soins capillaires</v>
      </c>
      <c r="J761" s="30">
        <f>D761*H761</f>
        <v>270.83000000000004</v>
      </c>
      <c r="K761" s="25">
        <f>IF(D761&gt;0,1,0)</f>
        <v>1</v>
      </c>
      <c r="L761" s="26">
        <f t="shared" si="11"/>
        <v>0</v>
      </c>
    </row>
    <row r="762" spans="1:12" ht="19" hidden="1" x14ac:dyDescent="0.2">
      <c r="A762" s="24">
        <v>79316</v>
      </c>
      <c r="B762" s="24">
        <v>1</v>
      </c>
      <c r="C762" s="24">
        <v>721</v>
      </c>
      <c r="D762" s="24">
        <v>0</v>
      </c>
      <c r="E762" s="25" t="str">
        <f>_xlfn.XLOOKUP(A762,Product!A$2:A$5901,Product!B$2:B$5901,"Not Found")</f>
        <v>Beauté &amp; Hygiène</v>
      </c>
      <c r="F762" s="25" t="str">
        <f>_xlfn.XLOOKUP(A762,Product!A$2:A$5901,Product!C$2:C$5901,"Not Found")</f>
        <v>Soins des cheveux</v>
      </c>
      <c r="G762" s="25" t="str">
        <f>IF(_xlfn.XLOOKUP(A762,Product!A$2:A$5901,Product!D$2:D$5901,"Not Found") = 0,"",_xlfn.XLOOKUP(A762,Product!A$2:A$5901,Product!D$2:D$5901,"Not Found"))</f>
        <v>Soins capillaires</v>
      </c>
      <c r="H762" s="30">
        <f>_xlfn.XLOOKUP(A762,Product!A$2:A$5901,Product!E$2:E$5901,"Not Found")</f>
        <v>5.87</v>
      </c>
      <c r="I762" s="25" t="str">
        <f>A762&amp;"_"&amp;E762&amp;"_"&amp;F762&amp;"_"&amp;G762</f>
        <v>79316_Beauté &amp; Hygiène_Soins des cheveux_Soins capillaires</v>
      </c>
      <c r="J762" s="30">
        <f>D762*H762</f>
        <v>0</v>
      </c>
      <c r="K762" s="25">
        <f>IF(D762&gt;0,1,0)</f>
        <v>0</v>
      </c>
      <c r="L762" s="26">
        <f t="shared" si="11"/>
        <v>1</v>
      </c>
    </row>
    <row r="763" spans="1:12" ht="19" hidden="1" x14ac:dyDescent="0.2">
      <c r="A763" s="24">
        <v>79318</v>
      </c>
      <c r="B763" s="24">
        <v>1</v>
      </c>
      <c r="C763" s="24">
        <v>446</v>
      </c>
      <c r="D763" s="24">
        <v>413</v>
      </c>
      <c r="E763" s="25" t="str">
        <f>_xlfn.XLOOKUP(A763,Product!A$2:A$5901,Product!B$2:B$5901,"Not Found")</f>
        <v>Beauté &amp; Hygiène</v>
      </c>
      <c r="F763" s="25" t="str">
        <f>_xlfn.XLOOKUP(A763,Product!A$2:A$5901,Product!C$2:C$5901,"Not Found")</f>
        <v>Hygiène</v>
      </c>
      <c r="G763" s="25" t="str">
        <f>IF(_xlfn.XLOOKUP(A763,Product!A$2:A$5901,Product!D$2:D$5901,"Not Found") = 0,"",_xlfn.XLOOKUP(A763,Product!A$2:A$5901,Product!D$2:D$5901,"Not Found"))</f>
        <v>Soins dentaires</v>
      </c>
      <c r="H763" s="30">
        <f>_xlfn.XLOOKUP(A763,Product!A$2:A$5901,Product!E$2:E$5901,"Not Found")</f>
        <v>4.26</v>
      </c>
      <c r="I763" s="25" t="str">
        <f>A763&amp;"_"&amp;E763&amp;"_"&amp;F763&amp;"_"&amp;G763</f>
        <v>79318_Beauté &amp; Hygiène_Hygiène_Soins dentaires</v>
      </c>
      <c r="J763" s="30">
        <f>D763*H763</f>
        <v>1759.3799999999999</v>
      </c>
      <c r="K763" s="25">
        <f>IF(D763&gt;0,1,0)</f>
        <v>1</v>
      </c>
      <c r="L763" s="26">
        <f t="shared" si="11"/>
        <v>0</v>
      </c>
    </row>
    <row r="764" spans="1:12" ht="19" hidden="1" x14ac:dyDescent="0.2">
      <c r="A764" s="24">
        <v>79320</v>
      </c>
      <c r="B764" s="24">
        <v>1</v>
      </c>
      <c r="C764" s="24">
        <v>569</v>
      </c>
      <c r="D764" s="24">
        <v>71</v>
      </c>
      <c r="E764" s="25" t="str">
        <f>_xlfn.XLOOKUP(A764,Product!A$2:A$5901,Product!B$2:B$5901,"Not Found")</f>
        <v>Beauté &amp; Hygiène</v>
      </c>
      <c r="F764" s="25" t="str">
        <f>_xlfn.XLOOKUP(A764,Product!A$2:A$5901,Product!C$2:C$5901,"Not Found")</f>
        <v>Soins des cheveux</v>
      </c>
      <c r="G764" s="25" t="str">
        <f>IF(_xlfn.XLOOKUP(A764,Product!A$2:A$5901,Product!D$2:D$5901,"Not Found") = 0,"",_xlfn.XLOOKUP(A764,Product!A$2:A$5901,Product!D$2:D$5901,"Not Found"))</f>
        <v>Soins capillaires</v>
      </c>
      <c r="H764" s="30">
        <f>_xlfn.XLOOKUP(A764,Product!A$2:A$5901,Product!E$2:E$5901,"Not Found")</f>
        <v>5.92</v>
      </c>
      <c r="I764" s="25" t="str">
        <f>A764&amp;"_"&amp;E764&amp;"_"&amp;F764&amp;"_"&amp;G764</f>
        <v>79320_Beauté &amp; Hygiène_Soins des cheveux_Soins capillaires</v>
      </c>
      <c r="J764" s="30">
        <f>D764*H764</f>
        <v>420.32</v>
      </c>
      <c r="K764" s="25">
        <f>IF(D764&gt;0,1,0)</f>
        <v>1</v>
      </c>
      <c r="L764" s="26">
        <f t="shared" si="11"/>
        <v>0</v>
      </c>
    </row>
    <row r="765" spans="1:12" ht="19" hidden="1" x14ac:dyDescent="0.2">
      <c r="A765" s="24">
        <v>79323</v>
      </c>
      <c r="B765" s="24">
        <v>0</v>
      </c>
      <c r="C765" s="24">
        <v>564</v>
      </c>
      <c r="D765" s="24">
        <v>487</v>
      </c>
      <c r="E765" s="25" t="str">
        <f>_xlfn.XLOOKUP(A765,Product!A$2:A$5901,Product!B$2:B$5901,"Not Found")</f>
        <v>Beauté &amp; Hygiène</v>
      </c>
      <c r="F765" s="25" t="str">
        <f>_xlfn.XLOOKUP(A765,Product!A$2:A$5901,Product!C$2:C$5901,"Not Found")</f>
        <v>Soins du corps</v>
      </c>
      <c r="G765" s="25" t="str">
        <f>IF(_xlfn.XLOOKUP(A765,Product!A$2:A$5901,Product!D$2:D$5901,"Not Found") = 0,"",_xlfn.XLOOKUP(A765,Product!A$2:A$5901,Product!D$2:D$5901,"Not Found"))</f>
        <v>Soins pieds et jambes</v>
      </c>
      <c r="H765" s="30">
        <f>_xlfn.XLOOKUP(A765,Product!A$2:A$5901,Product!E$2:E$5901,"Not Found")</f>
        <v>4.76</v>
      </c>
      <c r="I765" s="25" t="str">
        <f>A765&amp;"_"&amp;E765&amp;"_"&amp;F765&amp;"_"&amp;G765</f>
        <v>79323_Beauté &amp; Hygiène_Soins du corps_Soins pieds et jambes</v>
      </c>
      <c r="J765" s="30">
        <f>D765*H765</f>
        <v>2318.12</v>
      </c>
      <c r="K765" s="25">
        <f>IF(D765&gt;0,1,0)</f>
        <v>1</v>
      </c>
      <c r="L765" s="26">
        <f t="shared" si="11"/>
        <v>0</v>
      </c>
    </row>
    <row r="766" spans="1:12" ht="19" hidden="1" x14ac:dyDescent="0.2">
      <c r="A766" s="24">
        <v>79338</v>
      </c>
      <c r="B766" s="24">
        <v>0</v>
      </c>
      <c r="C766" s="24">
        <v>774</v>
      </c>
      <c r="D766" s="24">
        <v>189</v>
      </c>
      <c r="E766" s="25" t="str">
        <f>_xlfn.XLOOKUP(A766,Product!A$2:A$5901,Product!B$2:B$5901,"Not Found")</f>
        <v>Beauté &amp; Hygiène</v>
      </c>
      <c r="F766" s="25" t="str">
        <f>_xlfn.XLOOKUP(A766,Product!A$2:A$5901,Product!C$2:C$5901,"Not Found")</f>
        <v>Soins des cheveux</v>
      </c>
      <c r="G766" s="25" t="str">
        <f>IF(_xlfn.XLOOKUP(A766,Product!A$2:A$5901,Product!D$2:D$5901,"Not Found") = 0,"",_xlfn.XLOOKUP(A766,Product!A$2:A$5901,Product!D$2:D$5901,"Not Found"))</f>
        <v>Soins capillaires</v>
      </c>
      <c r="H766" s="30">
        <f>_xlfn.XLOOKUP(A766,Product!A$2:A$5901,Product!E$2:E$5901,"Not Found")</f>
        <v>5.92</v>
      </c>
      <c r="I766" s="25" t="str">
        <f>A766&amp;"_"&amp;E766&amp;"_"&amp;F766&amp;"_"&amp;G766</f>
        <v>79338_Beauté &amp; Hygiène_Soins des cheveux_Soins capillaires</v>
      </c>
      <c r="J766" s="30">
        <f>D766*H766</f>
        <v>1118.8799999999999</v>
      </c>
      <c r="K766" s="25">
        <f>IF(D766&gt;0,1,0)</f>
        <v>1</v>
      </c>
      <c r="L766" s="26">
        <f t="shared" si="11"/>
        <v>0</v>
      </c>
    </row>
    <row r="767" spans="1:12" ht="19" hidden="1" x14ac:dyDescent="0.2">
      <c r="A767" s="24">
        <v>79341</v>
      </c>
      <c r="B767" s="24">
        <v>0</v>
      </c>
      <c r="C767" s="24">
        <v>316</v>
      </c>
      <c r="D767" s="24">
        <v>297</v>
      </c>
      <c r="E767" s="25" t="str">
        <f>_xlfn.XLOOKUP(A767,Product!A$2:A$5901,Product!B$2:B$5901,"Not Found")</f>
        <v>Beauté &amp; Hygiène</v>
      </c>
      <c r="F767" s="25" t="str">
        <f>_xlfn.XLOOKUP(A767,Product!A$2:A$5901,Product!C$2:C$5901,"Not Found")</f>
        <v>Soins du corps</v>
      </c>
      <c r="G767" s="25" t="str">
        <f>IF(_xlfn.XLOOKUP(A767,Product!A$2:A$5901,Product!D$2:D$5901,"Not Found") = 0,"",_xlfn.XLOOKUP(A767,Product!A$2:A$5901,Product!D$2:D$5901,"Not Found"))</f>
        <v>Laits pour le corps</v>
      </c>
      <c r="H767" s="30">
        <f>_xlfn.XLOOKUP(A767,Product!A$2:A$5901,Product!E$2:E$5901,"Not Found")</f>
        <v>5.87</v>
      </c>
      <c r="I767" s="25" t="str">
        <f>A767&amp;"_"&amp;E767&amp;"_"&amp;F767&amp;"_"&amp;G767</f>
        <v>79341_Beauté &amp; Hygiène_Soins du corps_Laits pour le corps</v>
      </c>
      <c r="J767" s="30">
        <f>D767*H767</f>
        <v>1743.39</v>
      </c>
      <c r="K767" s="25">
        <f>IF(D767&gt;0,1,0)</f>
        <v>1</v>
      </c>
      <c r="L767" s="26">
        <f t="shared" si="11"/>
        <v>0</v>
      </c>
    </row>
    <row r="768" spans="1:12" ht="19" hidden="1" x14ac:dyDescent="0.2">
      <c r="A768" s="24">
        <v>79352</v>
      </c>
      <c r="B768" s="24">
        <v>0</v>
      </c>
      <c r="C768" s="24">
        <v>13</v>
      </c>
      <c r="D768" s="24">
        <v>6</v>
      </c>
      <c r="E768" s="25" t="str">
        <f>_xlfn.XLOOKUP(A768,Product!A$2:A$5901,Product!B$2:B$5901,"Not Found")</f>
        <v>Beauté &amp; Hygiène</v>
      </c>
      <c r="F768" s="25" t="str">
        <f>_xlfn.XLOOKUP(A768,Product!A$2:A$5901,Product!C$2:C$5901,"Not Found")</f>
        <v>Soins des cheveux</v>
      </c>
      <c r="G768" s="25" t="str">
        <f>IF(_xlfn.XLOOKUP(A768,Product!A$2:A$5901,Product!D$2:D$5901,"Not Found") = 0,"",_xlfn.XLOOKUP(A768,Product!A$2:A$5901,Product!D$2:D$5901,"Not Found"))</f>
        <v>Shampoing par type de cheveux</v>
      </c>
      <c r="H768" s="30">
        <f>_xlfn.XLOOKUP(A768,Product!A$2:A$5901,Product!E$2:E$5901,"Not Found")</f>
        <v>4.76</v>
      </c>
      <c r="I768" s="25" t="str">
        <f>A768&amp;"_"&amp;E768&amp;"_"&amp;F768&amp;"_"&amp;G768</f>
        <v>79352_Beauté &amp; Hygiène_Soins des cheveux_Shampoing par type de cheveux</v>
      </c>
      <c r="J768" s="30">
        <f>D768*H768</f>
        <v>28.56</v>
      </c>
      <c r="K768" s="25">
        <f>IF(D768&gt;0,1,0)</f>
        <v>1</v>
      </c>
      <c r="L768" s="26">
        <f t="shared" si="11"/>
        <v>0</v>
      </c>
    </row>
    <row r="769" spans="1:12" ht="19" hidden="1" x14ac:dyDescent="0.2">
      <c r="A769" s="24">
        <v>79353</v>
      </c>
      <c r="B769" s="24">
        <v>1</v>
      </c>
      <c r="C769" s="24">
        <v>104</v>
      </c>
      <c r="D769" s="24">
        <v>6</v>
      </c>
      <c r="E769" s="25" t="str">
        <f>_xlfn.XLOOKUP(A769,Product!A$2:A$5901,Product!B$2:B$5901,"Not Found")</f>
        <v>Beauté &amp; Hygiène</v>
      </c>
      <c r="F769" s="25" t="str">
        <f>_xlfn.XLOOKUP(A769,Product!A$2:A$5901,Product!C$2:C$5901,"Not Found")</f>
        <v>Soins des cheveux</v>
      </c>
      <c r="G769" s="25" t="str">
        <f>IF(_xlfn.XLOOKUP(A769,Product!A$2:A$5901,Product!D$2:D$5901,"Not Found") = 0,"",_xlfn.XLOOKUP(A769,Product!A$2:A$5901,Product!D$2:D$5901,"Not Found"))</f>
        <v>Shampoing volume et brillance</v>
      </c>
      <c r="H769" s="30">
        <f>_xlfn.XLOOKUP(A769,Product!A$2:A$5901,Product!E$2:E$5901,"Not Found")</f>
        <v>4.76</v>
      </c>
      <c r="I769" s="25" t="str">
        <f>A769&amp;"_"&amp;E769&amp;"_"&amp;F769&amp;"_"&amp;G769</f>
        <v>79353_Beauté &amp; Hygiène_Soins des cheveux_Shampoing volume et brillance</v>
      </c>
      <c r="J769" s="30">
        <f>D769*H769</f>
        <v>28.56</v>
      </c>
      <c r="K769" s="25">
        <f>IF(D769&gt;0,1,0)</f>
        <v>1</v>
      </c>
      <c r="L769" s="26">
        <f t="shared" si="11"/>
        <v>0</v>
      </c>
    </row>
    <row r="770" spans="1:12" ht="19" hidden="1" x14ac:dyDescent="0.2">
      <c r="A770" s="24">
        <v>79354</v>
      </c>
      <c r="B770" s="24">
        <v>0</v>
      </c>
      <c r="C770" s="24">
        <v>284</v>
      </c>
      <c r="D770" s="24">
        <v>83</v>
      </c>
      <c r="E770" s="25" t="str">
        <f>_xlfn.XLOOKUP(A770,Product!A$2:A$5901,Product!B$2:B$5901,"Not Found")</f>
        <v>Beauté &amp; Hygiène</v>
      </c>
      <c r="F770" s="25" t="str">
        <f>_xlfn.XLOOKUP(A770,Product!A$2:A$5901,Product!C$2:C$5901,"Not Found")</f>
        <v>Soins des cheveux</v>
      </c>
      <c r="G770" s="25" t="str">
        <f>IF(_xlfn.XLOOKUP(A770,Product!A$2:A$5901,Product!D$2:D$5901,"Not Found") = 0,"",_xlfn.XLOOKUP(A770,Product!A$2:A$5901,Product!D$2:D$5901,"Not Found"))</f>
        <v>Shampoing par type de cheveux</v>
      </c>
      <c r="H770" s="30">
        <f>_xlfn.XLOOKUP(A770,Product!A$2:A$5901,Product!E$2:E$5901,"Not Found")</f>
        <v>4.76</v>
      </c>
      <c r="I770" s="25" t="str">
        <f>A770&amp;"_"&amp;E770&amp;"_"&amp;F770&amp;"_"&amp;G770</f>
        <v>79354_Beauté &amp; Hygiène_Soins des cheveux_Shampoing par type de cheveux</v>
      </c>
      <c r="J770" s="30">
        <f>D770*H770</f>
        <v>395.08</v>
      </c>
      <c r="K770" s="25">
        <f>IF(D770&gt;0,1,0)</f>
        <v>1</v>
      </c>
      <c r="L770" s="26">
        <f t="shared" si="11"/>
        <v>0</v>
      </c>
    </row>
    <row r="771" spans="1:12" ht="19" hidden="1" x14ac:dyDescent="0.2">
      <c r="A771" s="24">
        <v>79355</v>
      </c>
      <c r="B771" s="24">
        <v>1</v>
      </c>
      <c r="C771" s="24">
        <v>476</v>
      </c>
      <c r="D771" s="24">
        <v>139</v>
      </c>
      <c r="E771" s="25" t="str">
        <f>_xlfn.XLOOKUP(A771,Product!A$2:A$5901,Product!B$2:B$5901,"Not Found")</f>
        <v>Beauté &amp; Hygiène</v>
      </c>
      <c r="F771" s="25" t="str">
        <f>_xlfn.XLOOKUP(A771,Product!A$2:A$5901,Product!C$2:C$5901,"Not Found")</f>
        <v>Soins des cheveux</v>
      </c>
      <c r="G771" s="25" t="str">
        <f>IF(_xlfn.XLOOKUP(A771,Product!A$2:A$5901,Product!D$2:D$5901,"Not Found") = 0,"",_xlfn.XLOOKUP(A771,Product!A$2:A$5901,Product!D$2:D$5901,"Not Found"))</f>
        <v>Shampoing par type de cheveux</v>
      </c>
      <c r="H771" s="30">
        <f>_xlfn.XLOOKUP(A771,Product!A$2:A$5901,Product!E$2:E$5901,"Not Found")</f>
        <v>5.1100000000000003</v>
      </c>
      <c r="I771" s="25" t="str">
        <f>A771&amp;"_"&amp;E771&amp;"_"&amp;F771&amp;"_"&amp;G771</f>
        <v>79355_Beauté &amp; Hygiène_Soins des cheveux_Shampoing par type de cheveux</v>
      </c>
      <c r="J771" s="30">
        <f>D771*H771</f>
        <v>710.29000000000008</v>
      </c>
      <c r="K771" s="25">
        <f>IF(D771&gt;0,1,0)</f>
        <v>1</v>
      </c>
      <c r="L771" s="26">
        <f t="shared" ref="L771:L834" si="12">1-K771</f>
        <v>0</v>
      </c>
    </row>
    <row r="772" spans="1:12" ht="19" hidden="1" x14ac:dyDescent="0.2">
      <c r="A772" s="24">
        <v>79364</v>
      </c>
      <c r="B772" s="24">
        <v>0</v>
      </c>
      <c r="C772" s="24">
        <v>142</v>
      </c>
      <c r="D772" s="24">
        <v>100</v>
      </c>
      <c r="E772" s="25" t="str">
        <f>_xlfn.XLOOKUP(A772,Product!A$2:A$5901,Product!B$2:B$5901,"Not Found")</f>
        <v>Beauté &amp; Hygiène</v>
      </c>
      <c r="F772" s="25" t="str">
        <f>_xlfn.XLOOKUP(A772,Product!A$2:A$5901,Product!C$2:C$5901,"Not Found")</f>
        <v>Soins des cheveux</v>
      </c>
      <c r="G772" s="25" t="str">
        <f>IF(_xlfn.XLOOKUP(A772,Product!A$2:A$5901,Product!D$2:D$5901,"Not Found") = 0,"",_xlfn.XLOOKUP(A772,Product!A$2:A$5901,Product!D$2:D$5901,"Not Found"))</f>
        <v>Soins capillaires</v>
      </c>
      <c r="H772" s="30">
        <f>_xlfn.XLOOKUP(A772,Product!A$2:A$5901,Product!E$2:E$5901,"Not Found")</f>
        <v>5.92</v>
      </c>
      <c r="I772" s="25" t="str">
        <f>A772&amp;"_"&amp;E772&amp;"_"&amp;F772&amp;"_"&amp;G772</f>
        <v>79364_Beauté &amp; Hygiène_Soins des cheveux_Soins capillaires</v>
      </c>
      <c r="J772" s="30">
        <f>D772*H772</f>
        <v>592</v>
      </c>
      <c r="K772" s="25">
        <f>IF(D772&gt;0,1,0)</f>
        <v>1</v>
      </c>
      <c r="L772" s="26">
        <f t="shared" si="12"/>
        <v>0</v>
      </c>
    </row>
    <row r="773" spans="1:12" ht="19" hidden="1" x14ac:dyDescent="0.2">
      <c r="A773" s="24">
        <v>79365</v>
      </c>
      <c r="B773" s="24">
        <v>1</v>
      </c>
      <c r="C773" s="24">
        <v>159</v>
      </c>
      <c r="D773" s="24">
        <v>81</v>
      </c>
      <c r="E773" s="25" t="str">
        <f>_xlfn.XLOOKUP(A773,Product!A$2:A$5901,Product!B$2:B$5901,"Not Found")</f>
        <v>Beauté &amp; Hygiène</v>
      </c>
      <c r="F773" s="25" t="str">
        <f>_xlfn.XLOOKUP(A773,Product!A$2:A$5901,Product!C$2:C$5901,"Not Found")</f>
        <v>Hygiène</v>
      </c>
      <c r="G773" s="25" t="str">
        <f>IF(_xlfn.XLOOKUP(A773,Product!A$2:A$5901,Product!D$2:D$5901,"Not Found") = 0,"",_xlfn.XLOOKUP(A773,Product!A$2:A$5901,Product!D$2:D$5901,"Not Found"))</f>
        <v>Déodorants</v>
      </c>
      <c r="H773" s="30">
        <f>_xlfn.XLOOKUP(A773,Product!A$2:A$5901,Product!E$2:E$5901,"Not Found")</f>
        <v>2.89</v>
      </c>
      <c r="I773" s="25" t="str">
        <f>A773&amp;"_"&amp;E773&amp;"_"&amp;F773&amp;"_"&amp;G773</f>
        <v>79365_Beauté &amp; Hygiène_Hygiène_Déodorants</v>
      </c>
      <c r="J773" s="30">
        <f>D773*H773</f>
        <v>234.09</v>
      </c>
      <c r="K773" s="25">
        <f>IF(D773&gt;0,1,0)</f>
        <v>1</v>
      </c>
      <c r="L773" s="26">
        <f t="shared" si="12"/>
        <v>0</v>
      </c>
    </row>
    <row r="774" spans="1:12" ht="19" hidden="1" x14ac:dyDescent="0.2">
      <c r="A774" s="24">
        <v>79366</v>
      </c>
      <c r="B774" s="24">
        <v>0</v>
      </c>
      <c r="C774" s="24">
        <v>679</v>
      </c>
      <c r="D774" s="24">
        <v>170</v>
      </c>
      <c r="E774" s="25" t="str">
        <f>_xlfn.XLOOKUP(A774,Product!A$2:A$5901,Product!B$2:B$5901,"Not Found")</f>
        <v>Beauté &amp; Hygiène</v>
      </c>
      <c r="F774" s="25" t="str">
        <f>_xlfn.XLOOKUP(A774,Product!A$2:A$5901,Product!C$2:C$5901,"Not Found")</f>
        <v>Hygiène</v>
      </c>
      <c r="G774" s="25" t="str">
        <f>IF(_xlfn.XLOOKUP(A774,Product!A$2:A$5901,Product!D$2:D$5901,"Not Found") = 0,"",_xlfn.XLOOKUP(A774,Product!A$2:A$5901,Product!D$2:D$5901,"Not Found"))</f>
        <v>Déodorants</v>
      </c>
      <c r="H774" s="30">
        <f>_xlfn.XLOOKUP(A774,Product!A$2:A$5901,Product!E$2:E$5901,"Not Found")</f>
        <v>2.89</v>
      </c>
      <c r="I774" s="25" t="str">
        <f>A774&amp;"_"&amp;E774&amp;"_"&amp;F774&amp;"_"&amp;G774</f>
        <v>79366_Beauté &amp; Hygiène_Hygiène_Déodorants</v>
      </c>
      <c r="J774" s="30">
        <f>D774*H774</f>
        <v>491.3</v>
      </c>
      <c r="K774" s="25">
        <f>IF(D774&gt;0,1,0)</f>
        <v>1</v>
      </c>
      <c r="L774" s="26">
        <f t="shared" si="12"/>
        <v>0</v>
      </c>
    </row>
    <row r="775" spans="1:12" ht="19" hidden="1" x14ac:dyDescent="0.2">
      <c r="A775" s="24">
        <v>79467</v>
      </c>
      <c r="B775" s="24">
        <v>1</v>
      </c>
      <c r="C775" s="24">
        <v>709</v>
      </c>
      <c r="D775" s="24">
        <v>613</v>
      </c>
      <c r="E775" s="25" t="str">
        <f>_xlfn.XLOOKUP(A775,Product!A$2:A$5901,Product!B$2:B$5901,"Not Found")</f>
        <v>Beauté &amp; Hygiène</v>
      </c>
      <c r="F775" s="25" t="str">
        <f>_xlfn.XLOOKUP(A775,Product!A$2:A$5901,Product!C$2:C$5901,"Not Found")</f>
        <v>Maquillage</v>
      </c>
      <c r="G775" s="25" t="str">
        <f>IF(_xlfn.XLOOKUP(A775,Product!A$2:A$5901,Product!D$2:D$5901,"Not Found") = 0,"",_xlfn.XLOOKUP(A775,Product!A$2:A$5901,Product!D$2:D$5901,"Not Found"))</f>
        <v>Les Yeux</v>
      </c>
      <c r="H775" s="30">
        <f>_xlfn.XLOOKUP(A775,Product!A$2:A$5901,Product!E$2:E$5901,"Not Found")</f>
        <v>6.71</v>
      </c>
      <c r="I775" s="25" t="str">
        <f>A775&amp;"_"&amp;E775&amp;"_"&amp;F775&amp;"_"&amp;G775</f>
        <v>79467_Beauté &amp; Hygiène_Maquillage_Les Yeux</v>
      </c>
      <c r="J775" s="30">
        <f>D775*H775</f>
        <v>4113.2299999999996</v>
      </c>
      <c r="K775" s="25">
        <f>IF(D775&gt;0,1,0)</f>
        <v>1</v>
      </c>
      <c r="L775" s="26">
        <f t="shared" si="12"/>
        <v>0</v>
      </c>
    </row>
    <row r="776" spans="1:12" ht="19" hidden="1" x14ac:dyDescent="0.2">
      <c r="A776" s="24">
        <v>79488</v>
      </c>
      <c r="B776" s="24">
        <v>0</v>
      </c>
      <c r="C776" s="24">
        <v>844</v>
      </c>
      <c r="D776" s="24">
        <v>359</v>
      </c>
      <c r="E776" s="25" t="str">
        <f>_xlfn.XLOOKUP(A776,Product!A$2:A$5901,Product!B$2:B$5901,"Not Found")</f>
        <v>Beauté &amp; Hygiène</v>
      </c>
      <c r="F776" s="25" t="str">
        <f>_xlfn.XLOOKUP(A776,Product!A$2:A$5901,Product!C$2:C$5901,"Not Found")</f>
        <v>Maquillage</v>
      </c>
      <c r="G776" s="25" t="str">
        <f>IF(_xlfn.XLOOKUP(A776,Product!A$2:A$5901,Product!D$2:D$5901,"Not Found") = 0,"",_xlfn.XLOOKUP(A776,Product!A$2:A$5901,Product!D$2:D$5901,"Not Found"))</f>
        <v>Les Yeux</v>
      </c>
      <c r="H776" s="30">
        <f>_xlfn.XLOOKUP(A776,Product!A$2:A$5901,Product!E$2:E$5901,"Not Found")</f>
        <v>15.07</v>
      </c>
      <c r="I776" s="25" t="str">
        <f>A776&amp;"_"&amp;E776&amp;"_"&amp;F776&amp;"_"&amp;G776</f>
        <v>79488_Beauté &amp; Hygiène_Maquillage_Les Yeux</v>
      </c>
      <c r="J776" s="30">
        <f>D776*H776</f>
        <v>5410.13</v>
      </c>
      <c r="K776" s="25">
        <f>IF(D776&gt;0,1,0)</f>
        <v>1</v>
      </c>
      <c r="L776" s="26">
        <f t="shared" si="12"/>
        <v>0</v>
      </c>
    </row>
    <row r="777" spans="1:12" ht="19" hidden="1" x14ac:dyDescent="0.2">
      <c r="A777" s="24">
        <v>79491</v>
      </c>
      <c r="B777" s="24">
        <v>1</v>
      </c>
      <c r="C777" s="24">
        <v>86</v>
      </c>
      <c r="D777" s="24">
        <v>30</v>
      </c>
      <c r="E777" s="25" t="str">
        <f>_xlfn.XLOOKUP(A777,Product!A$2:A$5901,Product!B$2:B$5901,"Not Found")</f>
        <v>Beauté &amp; Hygiène</v>
      </c>
      <c r="F777" s="25" t="str">
        <f>_xlfn.XLOOKUP(A777,Product!A$2:A$5901,Product!C$2:C$5901,"Not Found")</f>
        <v>Maquillage</v>
      </c>
      <c r="G777" s="25" t="str">
        <f>IF(_xlfn.XLOOKUP(A777,Product!A$2:A$5901,Product!D$2:D$5901,"Not Found") = 0,"",_xlfn.XLOOKUP(A777,Product!A$2:A$5901,Product!D$2:D$5901,"Not Found"))</f>
        <v>Les Lèvres</v>
      </c>
      <c r="H777" s="30">
        <f>_xlfn.XLOOKUP(A777,Product!A$2:A$5901,Product!E$2:E$5901,"Not Found")</f>
        <v>5.07</v>
      </c>
      <c r="I777" s="25" t="str">
        <f>A777&amp;"_"&amp;E777&amp;"_"&amp;F777&amp;"_"&amp;G777</f>
        <v>79491_Beauté &amp; Hygiène_Maquillage_Les Lèvres</v>
      </c>
      <c r="J777" s="30">
        <f>D777*H777</f>
        <v>152.10000000000002</v>
      </c>
      <c r="K777" s="25">
        <f>IF(D777&gt;0,1,0)</f>
        <v>1</v>
      </c>
      <c r="L777" s="26">
        <f t="shared" si="12"/>
        <v>0</v>
      </c>
    </row>
    <row r="778" spans="1:12" ht="19" hidden="1" x14ac:dyDescent="0.2">
      <c r="A778" s="24">
        <v>79669</v>
      </c>
      <c r="B778" s="24">
        <v>1</v>
      </c>
      <c r="C778" s="24">
        <v>488</v>
      </c>
      <c r="D778" s="24">
        <v>386</v>
      </c>
      <c r="E778" s="25" t="str">
        <f>_xlfn.XLOOKUP(A778,Product!A$2:A$5901,Product!B$2:B$5901,"Not Found")</f>
        <v>Beauté &amp; Hygiène</v>
      </c>
      <c r="F778" s="25" t="str">
        <f>_xlfn.XLOOKUP(A778,Product!A$2:A$5901,Product!C$2:C$5901,"Not Found")</f>
        <v>Douche et Bain</v>
      </c>
      <c r="G778" s="25" t="str">
        <f>IF(_xlfn.XLOOKUP(A778,Product!A$2:A$5901,Product!D$2:D$5901,"Not Found") = 0,"",_xlfn.XLOOKUP(A778,Product!A$2:A$5901,Product!D$2:D$5901,"Not Found"))</f>
        <v>Savon</v>
      </c>
      <c r="H778" s="30">
        <f>_xlfn.XLOOKUP(A778,Product!A$2:A$5901,Product!E$2:E$5901,"Not Found")</f>
        <v>2.1</v>
      </c>
      <c r="I778" s="25" t="str">
        <f>A778&amp;"_"&amp;E778&amp;"_"&amp;F778&amp;"_"&amp;G778</f>
        <v>79669_Beauté &amp; Hygiène_Douche et Bain_Savon</v>
      </c>
      <c r="J778" s="30">
        <f>D778*H778</f>
        <v>810.6</v>
      </c>
      <c r="K778" s="25">
        <f>IF(D778&gt;0,1,0)</f>
        <v>1</v>
      </c>
      <c r="L778" s="26">
        <f t="shared" si="12"/>
        <v>0</v>
      </c>
    </row>
    <row r="779" spans="1:12" ht="19" hidden="1" x14ac:dyDescent="0.2">
      <c r="A779" s="24">
        <v>79746</v>
      </c>
      <c r="B779" s="24">
        <v>0</v>
      </c>
      <c r="C779" s="24">
        <v>255</v>
      </c>
      <c r="D779" s="24">
        <v>150</v>
      </c>
      <c r="E779" s="25" t="str">
        <f>_xlfn.XLOOKUP(A779,Product!A$2:A$5901,Product!B$2:B$5901,"Not Found")</f>
        <v>Beauté &amp; Hygiène</v>
      </c>
      <c r="F779" s="25" t="str">
        <f>_xlfn.XLOOKUP(A779,Product!A$2:A$5901,Product!C$2:C$5901,"Not Found")</f>
        <v>Douche et Bain</v>
      </c>
      <c r="G779" s="25" t="str">
        <f>IF(_xlfn.XLOOKUP(A779,Product!A$2:A$5901,Product!D$2:D$5901,"Not Found") = 0,"",_xlfn.XLOOKUP(A779,Product!A$2:A$5901,Product!D$2:D$5901,"Not Found"))</f>
        <v>Savon</v>
      </c>
      <c r="H779" s="30">
        <f>_xlfn.XLOOKUP(A779,Product!A$2:A$5901,Product!E$2:E$5901,"Not Found")</f>
        <v>2.61</v>
      </c>
      <c r="I779" s="25" t="str">
        <f>A779&amp;"_"&amp;E779&amp;"_"&amp;F779&amp;"_"&amp;G779</f>
        <v>79746_Beauté &amp; Hygiène_Douche et Bain_Savon</v>
      </c>
      <c r="J779" s="30">
        <f>D779*H779</f>
        <v>391.5</v>
      </c>
      <c r="K779" s="25">
        <f>IF(D779&gt;0,1,0)</f>
        <v>1</v>
      </c>
      <c r="L779" s="26">
        <f t="shared" si="12"/>
        <v>0</v>
      </c>
    </row>
    <row r="780" spans="1:12" ht="19" hidden="1" x14ac:dyDescent="0.2">
      <c r="A780" s="24">
        <v>79761</v>
      </c>
      <c r="B780" s="24">
        <v>1</v>
      </c>
      <c r="C780" s="24">
        <v>527</v>
      </c>
      <c r="D780" s="24">
        <v>41</v>
      </c>
      <c r="E780" s="25" t="str">
        <f>_xlfn.XLOOKUP(A780,Product!A$2:A$5901,Product!B$2:B$5901,"Not Found")</f>
        <v>Beauté &amp; Hygiène</v>
      </c>
      <c r="F780" s="25" t="str">
        <f>_xlfn.XLOOKUP(A780,Product!A$2:A$5901,Product!C$2:C$5901,"Not Found")</f>
        <v>Soins des cheveux</v>
      </c>
      <c r="G780" s="25" t="str">
        <f>IF(_xlfn.XLOOKUP(A780,Product!A$2:A$5901,Product!D$2:D$5901,"Not Found") = 0,"",_xlfn.XLOOKUP(A780,Product!A$2:A$5901,Product!D$2:D$5901,"Not Found"))</f>
        <v>Shampoing par type de cheveux</v>
      </c>
      <c r="H780" s="30">
        <f>_xlfn.XLOOKUP(A780,Product!A$2:A$5901,Product!E$2:E$5901,"Not Found")</f>
        <v>5.74</v>
      </c>
      <c r="I780" s="25" t="str">
        <f>A780&amp;"_"&amp;E780&amp;"_"&amp;F780&amp;"_"&amp;G780</f>
        <v>79761_Beauté &amp; Hygiène_Soins des cheveux_Shampoing par type de cheveux</v>
      </c>
      <c r="J780" s="30">
        <f>D780*H780</f>
        <v>235.34</v>
      </c>
      <c r="K780" s="25">
        <f>IF(D780&gt;0,1,0)</f>
        <v>1</v>
      </c>
      <c r="L780" s="26">
        <f t="shared" si="12"/>
        <v>0</v>
      </c>
    </row>
    <row r="781" spans="1:12" ht="19" hidden="1" x14ac:dyDescent="0.2">
      <c r="A781" s="24">
        <v>79762</v>
      </c>
      <c r="B781" s="24">
        <v>1</v>
      </c>
      <c r="C781" s="24">
        <v>536</v>
      </c>
      <c r="D781" s="24">
        <v>86</v>
      </c>
      <c r="E781" s="25" t="str">
        <f>_xlfn.XLOOKUP(A781,Product!A$2:A$5901,Product!B$2:B$5901,"Not Found")</f>
        <v>Beauté &amp; Hygiène</v>
      </c>
      <c r="F781" s="25" t="str">
        <f>_xlfn.XLOOKUP(A781,Product!A$2:A$5901,Product!C$2:C$5901,"Not Found")</f>
        <v>Soins des cheveux</v>
      </c>
      <c r="G781" s="25" t="str">
        <f>IF(_xlfn.XLOOKUP(A781,Product!A$2:A$5901,Product!D$2:D$5901,"Not Found") = 0,"",_xlfn.XLOOKUP(A781,Product!A$2:A$5901,Product!D$2:D$5901,"Not Found"))</f>
        <v>Soins capillaires</v>
      </c>
      <c r="H781" s="30">
        <f>_xlfn.XLOOKUP(A781,Product!A$2:A$5901,Product!E$2:E$5901,"Not Found")</f>
        <v>7.58</v>
      </c>
      <c r="I781" s="25" t="str">
        <f>A781&amp;"_"&amp;E781&amp;"_"&amp;F781&amp;"_"&amp;G781</f>
        <v>79762_Beauté &amp; Hygiène_Soins des cheveux_Soins capillaires</v>
      </c>
      <c r="J781" s="30">
        <f>D781*H781</f>
        <v>651.88</v>
      </c>
      <c r="K781" s="25">
        <f>IF(D781&gt;0,1,0)</f>
        <v>1</v>
      </c>
      <c r="L781" s="26">
        <f t="shared" si="12"/>
        <v>0</v>
      </c>
    </row>
    <row r="782" spans="1:12" ht="19" hidden="1" x14ac:dyDescent="0.2">
      <c r="A782" s="24">
        <v>79805</v>
      </c>
      <c r="B782" s="24">
        <v>1</v>
      </c>
      <c r="C782" s="24">
        <v>242</v>
      </c>
      <c r="D782" s="24">
        <v>207</v>
      </c>
      <c r="E782" s="25" t="str">
        <f>_xlfn.XLOOKUP(A782,Product!A$2:A$5901,Product!B$2:B$5901,"Not Found")</f>
        <v>Beauté &amp; Hygiène</v>
      </c>
      <c r="F782" s="25" t="str">
        <f>_xlfn.XLOOKUP(A782,Product!A$2:A$5901,Product!C$2:C$5901,"Not Found")</f>
        <v>Soins des cheveux</v>
      </c>
      <c r="G782" s="25" t="str">
        <f>IF(_xlfn.XLOOKUP(A782,Product!A$2:A$5901,Product!D$2:D$5901,"Not Found") = 0,"",_xlfn.XLOOKUP(A782,Product!A$2:A$5901,Product!D$2:D$5901,"Not Found"))</f>
        <v>Shampoing douche 2 en 1</v>
      </c>
      <c r="H782" s="30">
        <f>_xlfn.XLOOKUP(A782,Product!A$2:A$5901,Product!E$2:E$5901,"Not Found")</f>
        <v>4.42</v>
      </c>
      <c r="I782" s="25" t="str">
        <f>A782&amp;"_"&amp;E782&amp;"_"&amp;F782&amp;"_"&amp;G782</f>
        <v>79805_Beauté &amp; Hygiène_Soins des cheveux_Shampoing douche 2 en 1</v>
      </c>
      <c r="J782" s="30">
        <f>D782*H782</f>
        <v>914.93999999999994</v>
      </c>
      <c r="K782" s="25">
        <f>IF(D782&gt;0,1,0)</f>
        <v>1</v>
      </c>
      <c r="L782" s="26">
        <f t="shared" si="12"/>
        <v>0</v>
      </c>
    </row>
    <row r="783" spans="1:12" ht="19" hidden="1" x14ac:dyDescent="0.2">
      <c r="A783" s="24">
        <v>79806</v>
      </c>
      <c r="B783" s="24">
        <v>0</v>
      </c>
      <c r="C783" s="24">
        <v>769</v>
      </c>
      <c r="D783" s="24">
        <v>454</v>
      </c>
      <c r="E783" s="25" t="str">
        <f>_xlfn.XLOOKUP(A783,Product!A$2:A$5901,Product!B$2:B$5901,"Not Found")</f>
        <v>Beauté &amp; Hygiène</v>
      </c>
      <c r="F783" s="25" t="str">
        <f>_xlfn.XLOOKUP(A783,Product!A$2:A$5901,Product!C$2:C$5901,"Not Found")</f>
        <v>Soins des cheveux</v>
      </c>
      <c r="G783" s="25" t="str">
        <f>IF(_xlfn.XLOOKUP(A783,Product!A$2:A$5901,Product!D$2:D$5901,"Not Found") = 0,"",_xlfn.XLOOKUP(A783,Product!A$2:A$5901,Product!D$2:D$5901,"Not Found"))</f>
        <v>Shampoing douche 2 en 1</v>
      </c>
      <c r="H783" s="30">
        <f>_xlfn.XLOOKUP(A783,Product!A$2:A$5901,Product!E$2:E$5901,"Not Found")</f>
        <v>4.42</v>
      </c>
      <c r="I783" s="25" t="str">
        <f>A783&amp;"_"&amp;E783&amp;"_"&amp;F783&amp;"_"&amp;G783</f>
        <v>79806_Beauté &amp; Hygiène_Soins des cheveux_Shampoing douche 2 en 1</v>
      </c>
      <c r="J783" s="30">
        <f>D783*H783</f>
        <v>2006.68</v>
      </c>
      <c r="K783" s="25">
        <f>IF(D783&gt;0,1,0)</f>
        <v>1</v>
      </c>
      <c r="L783" s="26">
        <f t="shared" si="12"/>
        <v>0</v>
      </c>
    </row>
    <row r="784" spans="1:12" ht="19" hidden="1" x14ac:dyDescent="0.2">
      <c r="A784" s="24">
        <v>79807</v>
      </c>
      <c r="B784" s="24">
        <v>0</v>
      </c>
      <c r="C784" s="24">
        <v>5</v>
      </c>
      <c r="D784" s="24">
        <v>1</v>
      </c>
      <c r="E784" s="25" t="str">
        <f>_xlfn.XLOOKUP(A784,Product!A$2:A$5901,Product!B$2:B$5901,"Not Found")</f>
        <v>Beauté &amp; Hygiène</v>
      </c>
      <c r="F784" s="25" t="str">
        <f>_xlfn.XLOOKUP(A784,Product!A$2:A$5901,Product!C$2:C$5901,"Not Found")</f>
        <v>Soins des cheveux</v>
      </c>
      <c r="G784" s="25" t="str">
        <f>IF(_xlfn.XLOOKUP(A784,Product!A$2:A$5901,Product!D$2:D$5901,"Not Found") = 0,"",_xlfn.XLOOKUP(A784,Product!A$2:A$5901,Product!D$2:D$5901,"Not Found"))</f>
        <v>Shampoing douche 2 en 1</v>
      </c>
      <c r="H784" s="30">
        <f>_xlfn.XLOOKUP(A784,Product!A$2:A$5901,Product!E$2:E$5901,"Not Found")</f>
        <v>4.42</v>
      </c>
      <c r="I784" s="25" t="str">
        <f>A784&amp;"_"&amp;E784&amp;"_"&amp;F784&amp;"_"&amp;G784</f>
        <v>79807_Beauté &amp; Hygiène_Soins des cheveux_Shampoing douche 2 en 1</v>
      </c>
      <c r="J784" s="30">
        <f>D784*H784</f>
        <v>4.42</v>
      </c>
      <c r="K784" s="25">
        <f>IF(D784&gt;0,1,0)</f>
        <v>1</v>
      </c>
      <c r="L784" s="26">
        <f t="shared" si="12"/>
        <v>0</v>
      </c>
    </row>
    <row r="785" spans="1:12" ht="19" hidden="1" x14ac:dyDescent="0.2">
      <c r="A785" s="24">
        <v>79808</v>
      </c>
      <c r="B785" s="24">
        <v>1</v>
      </c>
      <c r="C785" s="24">
        <v>20</v>
      </c>
      <c r="D785" s="24">
        <v>13</v>
      </c>
      <c r="E785" s="25" t="str">
        <f>_xlfn.XLOOKUP(A785,Product!A$2:A$5901,Product!B$2:B$5901,"Not Found")</f>
        <v>Beauté &amp; Hygiène</v>
      </c>
      <c r="F785" s="25" t="str">
        <f>_xlfn.XLOOKUP(A785,Product!A$2:A$5901,Product!C$2:C$5901,"Not Found")</f>
        <v>Soins des cheveux</v>
      </c>
      <c r="G785" s="25" t="str">
        <f>IF(_xlfn.XLOOKUP(A785,Product!A$2:A$5901,Product!D$2:D$5901,"Not Found") = 0,"",_xlfn.XLOOKUP(A785,Product!A$2:A$5901,Product!D$2:D$5901,"Not Found"))</f>
        <v>Shampoing douche 2 en 1</v>
      </c>
      <c r="H785" s="30">
        <f>_xlfn.XLOOKUP(A785,Product!A$2:A$5901,Product!E$2:E$5901,"Not Found")</f>
        <v>4.42</v>
      </c>
      <c r="I785" s="25" t="str">
        <f>A785&amp;"_"&amp;E785&amp;"_"&amp;F785&amp;"_"&amp;G785</f>
        <v>79808_Beauté &amp; Hygiène_Soins des cheveux_Shampoing douche 2 en 1</v>
      </c>
      <c r="J785" s="30">
        <f>D785*H785</f>
        <v>57.46</v>
      </c>
      <c r="K785" s="25">
        <f>IF(D785&gt;0,1,0)</f>
        <v>1</v>
      </c>
      <c r="L785" s="26">
        <f t="shared" si="12"/>
        <v>0</v>
      </c>
    </row>
    <row r="786" spans="1:12" ht="19" hidden="1" x14ac:dyDescent="0.2">
      <c r="A786" s="24">
        <v>79809</v>
      </c>
      <c r="B786" s="24">
        <v>1</v>
      </c>
      <c r="C786" s="24">
        <v>275</v>
      </c>
      <c r="D786" s="24">
        <v>146</v>
      </c>
      <c r="E786" s="25" t="str">
        <f>_xlfn.XLOOKUP(A786,Product!A$2:A$5901,Product!B$2:B$5901,"Not Found")</f>
        <v>Beauté &amp; Hygiène</v>
      </c>
      <c r="F786" s="25" t="str">
        <f>_xlfn.XLOOKUP(A786,Product!A$2:A$5901,Product!C$2:C$5901,"Not Found")</f>
        <v>Soins des cheveux</v>
      </c>
      <c r="G786" s="25" t="str">
        <f>IF(_xlfn.XLOOKUP(A786,Product!A$2:A$5901,Product!D$2:D$5901,"Not Found") = 0,"",_xlfn.XLOOKUP(A786,Product!A$2:A$5901,Product!D$2:D$5901,"Not Found"))</f>
        <v>Shampoing douche 2 en 1</v>
      </c>
      <c r="H786" s="30">
        <f>_xlfn.XLOOKUP(A786,Product!A$2:A$5901,Product!E$2:E$5901,"Not Found")</f>
        <v>4.42</v>
      </c>
      <c r="I786" s="25" t="str">
        <f>A786&amp;"_"&amp;E786&amp;"_"&amp;F786&amp;"_"&amp;G786</f>
        <v>79809_Beauté &amp; Hygiène_Soins des cheveux_Shampoing douche 2 en 1</v>
      </c>
      <c r="J786" s="30">
        <f>D786*H786</f>
        <v>645.31999999999994</v>
      </c>
      <c r="K786" s="25">
        <f>IF(D786&gt;0,1,0)</f>
        <v>1</v>
      </c>
      <c r="L786" s="26">
        <f t="shared" si="12"/>
        <v>0</v>
      </c>
    </row>
    <row r="787" spans="1:12" ht="19" hidden="1" x14ac:dyDescent="0.2">
      <c r="A787" s="24">
        <v>79810</v>
      </c>
      <c r="B787" s="24">
        <v>1</v>
      </c>
      <c r="C787" s="24">
        <v>37</v>
      </c>
      <c r="D787" s="24">
        <v>17</v>
      </c>
      <c r="E787" s="25" t="str">
        <f>_xlfn.XLOOKUP(A787,Product!A$2:A$5901,Product!B$2:B$5901,"Not Found")</f>
        <v>Beauté &amp; Hygiène</v>
      </c>
      <c r="F787" s="25" t="str">
        <f>_xlfn.XLOOKUP(A787,Product!A$2:A$5901,Product!C$2:C$5901,"Not Found")</f>
        <v>Douche et Bain</v>
      </c>
      <c r="G787" s="25" t="str">
        <f>IF(_xlfn.XLOOKUP(A787,Product!A$2:A$5901,Product!D$2:D$5901,"Not Found") = 0,"",_xlfn.XLOOKUP(A787,Product!A$2:A$5901,Product!D$2:D$5901,"Not Found"))</f>
        <v>Savon</v>
      </c>
      <c r="H787" s="30">
        <f>_xlfn.XLOOKUP(A787,Product!A$2:A$5901,Product!E$2:E$5901,"Not Found")</f>
        <v>2.1</v>
      </c>
      <c r="I787" s="25" t="str">
        <f>A787&amp;"_"&amp;E787&amp;"_"&amp;F787&amp;"_"&amp;G787</f>
        <v>79810_Beauté &amp; Hygiène_Douche et Bain_Savon</v>
      </c>
      <c r="J787" s="30">
        <f>D787*H787</f>
        <v>35.700000000000003</v>
      </c>
      <c r="K787" s="25">
        <f>IF(D787&gt;0,1,0)</f>
        <v>1</v>
      </c>
      <c r="L787" s="26">
        <f t="shared" si="12"/>
        <v>0</v>
      </c>
    </row>
    <row r="788" spans="1:12" ht="19" hidden="1" x14ac:dyDescent="0.2">
      <c r="A788" s="24">
        <v>79815</v>
      </c>
      <c r="B788" s="24">
        <v>0</v>
      </c>
      <c r="C788" s="24">
        <v>92</v>
      </c>
      <c r="D788" s="24">
        <v>43</v>
      </c>
      <c r="E788" s="25" t="str">
        <f>_xlfn.XLOOKUP(A788,Product!A$2:A$5901,Product!B$2:B$5901,"Not Found")</f>
        <v>Beauté &amp; Hygiène</v>
      </c>
      <c r="F788" s="25" t="str">
        <f>_xlfn.XLOOKUP(A788,Product!A$2:A$5901,Product!C$2:C$5901,"Not Found")</f>
        <v>Hygiène Bébé, soin maternité</v>
      </c>
      <c r="G788" s="25" t="str">
        <f>IF(_xlfn.XLOOKUP(A788,Product!A$2:A$5901,Product!D$2:D$5901,"Not Found") = 0,"",_xlfn.XLOOKUP(A788,Product!A$2:A$5901,Product!D$2:D$5901,"Not Found"))</f>
        <v>Bébé, hygiène et soin</v>
      </c>
      <c r="H788" s="30">
        <f>_xlfn.XLOOKUP(A788,Product!A$2:A$5901,Product!E$2:E$5901,"Not Found")</f>
        <v>5.94</v>
      </c>
      <c r="I788" s="25" t="str">
        <f>A788&amp;"_"&amp;E788&amp;"_"&amp;F788&amp;"_"&amp;G788</f>
        <v>79815_Beauté &amp; Hygiène_Hygiène Bébé, soin maternité_Bébé, hygiène et soin</v>
      </c>
      <c r="J788" s="30">
        <f>D788*H788</f>
        <v>255.42000000000002</v>
      </c>
      <c r="K788" s="25">
        <f>IF(D788&gt;0,1,0)</f>
        <v>1</v>
      </c>
      <c r="L788" s="26">
        <f t="shared" si="12"/>
        <v>0</v>
      </c>
    </row>
    <row r="789" spans="1:12" ht="19" hidden="1" x14ac:dyDescent="0.2">
      <c r="A789" s="24">
        <v>79818</v>
      </c>
      <c r="B789" s="24">
        <v>0</v>
      </c>
      <c r="C789" s="24">
        <v>770</v>
      </c>
      <c r="D789" s="24">
        <v>151</v>
      </c>
      <c r="E789" s="25" t="str">
        <f>_xlfn.XLOOKUP(A789,Product!A$2:A$5901,Product!B$2:B$5901,"Not Found")</f>
        <v>Beauté &amp; Hygiène</v>
      </c>
      <c r="F789" s="25" t="str">
        <f>_xlfn.XLOOKUP(A789,Product!A$2:A$5901,Product!C$2:C$5901,"Not Found")</f>
        <v>Douche et Bain</v>
      </c>
      <c r="G789" s="25" t="str">
        <f>IF(_xlfn.XLOOKUP(A789,Product!A$2:A$5901,Product!D$2:D$5901,"Not Found") = 0,"",_xlfn.XLOOKUP(A789,Product!A$2:A$5901,Product!D$2:D$5901,"Not Found"))</f>
        <v>Gel douche</v>
      </c>
      <c r="H789" s="30">
        <f>_xlfn.XLOOKUP(A789,Product!A$2:A$5901,Product!E$2:E$5901,"Not Found")</f>
        <v>3.97</v>
      </c>
      <c r="I789" s="25" t="str">
        <f>A789&amp;"_"&amp;E789&amp;"_"&amp;F789&amp;"_"&amp;G789</f>
        <v>79818_Beauté &amp; Hygiène_Douche et Bain_Gel douche</v>
      </c>
      <c r="J789" s="30">
        <f>D789*H789</f>
        <v>599.47</v>
      </c>
      <c r="K789" s="25">
        <f>IF(D789&gt;0,1,0)</f>
        <v>1</v>
      </c>
      <c r="L789" s="26">
        <f t="shared" si="12"/>
        <v>0</v>
      </c>
    </row>
    <row r="790" spans="1:12" ht="19" hidden="1" x14ac:dyDescent="0.2">
      <c r="A790" s="24">
        <v>79819</v>
      </c>
      <c r="B790" s="24">
        <v>0</v>
      </c>
      <c r="C790" s="24">
        <v>723</v>
      </c>
      <c r="D790" s="24">
        <v>372</v>
      </c>
      <c r="E790" s="25" t="str">
        <f>_xlfn.XLOOKUP(A790,Product!A$2:A$5901,Product!B$2:B$5901,"Not Found")</f>
        <v>Beauté &amp; Hygiène</v>
      </c>
      <c r="F790" s="25" t="str">
        <f>_xlfn.XLOOKUP(A790,Product!A$2:A$5901,Product!C$2:C$5901,"Not Found")</f>
        <v>Douche et Bain</v>
      </c>
      <c r="G790" s="25" t="str">
        <f>IF(_xlfn.XLOOKUP(A790,Product!A$2:A$5901,Product!D$2:D$5901,"Not Found") = 0,"",_xlfn.XLOOKUP(A790,Product!A$2:A$5901,Product!D$2:D$5901,"Not Found"))</f>
        <v>Gel douche</v>
      </c>
      <c r="H790" s="30">
        <f>_xlfn.XLOOKUP(A790,Product!A$2:A$5901,Product!E$2:E$5901,"Not Found")</f>
        <v>4.34</v>
      </c>
      <c r="I790" s="25" t="str">
        <f>A790&amp;"_"&amp;E790&amp;"_"&amp;F790&amp;"_"&amp;G790</f>
        <v>79819_Beauté &amp; Hygiène_Douche et Bain_Gel douche</v>
      </c>
      <c r="J790" s="30">
        <f>D790*H790</f>
        <v>1614.48</v>
      </c>
      <c r="K790" s="25">
        <f>IF(D790&gt;0,1,0)</f>
        <v>1</v>
      </c>
      <c r="L790" s="26">
        <f t="shared" si="12"/>
        <v>0</v>
      </c>
    </row>
    <row r="791" spans="1:12" ht="19" hidden="1" x14ac:dyDescent="0.2">
      <c r="A791" s="24">
        <v>79820</v>
      </c>
      <c r="B791" s="24">
        <v>1</v>
      </c>
      <c r="C791" s="24">
        <v>877</v>
      </c>
      <c r="D791" s="24">
        <v>278</v>
      </c>
      <c r="E791" s="25" t="str">
        <f>_xlfn.XLOOKUP(A791,Product!A$2:A$5901,Product!B$2:B$5901,"Not Found")</f>
        <v>Beauté &amp; Hygiène</v>
      </c>
      <c r="F791" s="25" t="str">
        <f>_xlfn.XLOOKUP(A791,Product!A$2:A$5901,Product!C$2:C$5901,"Not Found")</f>
        <v>Soins des cheveux</v>
      </c>
      <c r="G791" s="25" t="str">
        <f>IF(_xlfn.XLOOKUP(A791,Product!A$2:A$5901,Product!D$2:D$5901,"Not Found") = 0,"",_xlfn.XLOOKUP(A791,Product!A$2:A$5901,Product!D$2:D$5901,"Not Found"))</f>
        <v>Shampoing par type de cheveux</v>
      </c>
      <c r="H791" s="30">
        <f>_xlfn.XLOOKUP(A791,Product!A$2:A$5901,Product!E$2:E$5901,"Not Found")</f>
        <v>3.97</v>
      </c>
      <c r="I791" s="25" t="str">
        <f>A791&amp;"_"&amp;E791&amp;"_"&amp;F791&amp;"_"&amp;G791</f>
        <v>79820_Beauté &amp; Hygiène_Soins des cheveux_Shampoing par type de cheveux</v>
      </c>
      <c r="J791" s="30">
        <f>D791*H791</f>
        <v>1103.6600000000001</v>
      </c>
      <c r="K791" s="25">
        <f>IF(D791&gt;0,1,0)</f>
        <v>1</v>
      </c>
      <c r="L791" s="26">
        <f t="shared" si="12"/>
        <v>0</v>
      </c>
    </row>
    <row r="792" spans="1:12" ht="19" hidden="1" x14ac:dyDescent="0.2">
      <c r="A792" s="24">
        <v>79917</v>
      </c>
      <c r="B792" s="24">
        <v>1</v>
      </c>
      <c r="C792" s="24">
        <v>450</v>
      </c>
      <c r="D792" s="24">
        <v>278</v>
      </c>
      <c r="E792" s="25" t="str">
        <f>_xlfn.XLOOKUP(A792,Product!A$2:A$5901,Product!B$2:B$5901,"Not Found")</f>
        <v>Beauté &amp; Hygiène</v>
      </c>
      <c r="F792" s="25" t="str">
        <f>_xlfn.XLOOKUP(A792,Product!A$2:A$5901,Product!C$2:C$5901,"Not Found")</f>
        <v>Soins des cheveux</v>
      </c>
      <c r="G792" s="25" t="str">
        <f>IF(_xlfn.XLOOKUP(A792,Product!A$2:A$5901,Product!D$2:D$5901,"Not Found") = 0,"",_xlfn.XLOOKUP(A792,Product!A$2:A$5901,Product!D$2:D$5901,"Not Found"))</f>
        <v>Shampoing par type de cheveux</v>
      </c>
      <c r="H792" s="30">
        <f>_xlfn.XLOOKUP(A792,Product!A$2:A$5901,Product!E$2:E$5901,"Not Found")</f>
        <v>4.09</v>
      </c>
      <c r="I792" s="25" t="str">
        <f>A792&amp;"_"&amp;E792&amp;"_"&amp;F792&amp;"_"&amp;G792</f>
        <v>79917_Beauté &amp; Hygiène_Soins des cheveux_Shampoing par type de cheveux</v>
      </c>
      <c r="J792" s="30">
        <f>D792*H792</f>
        <v>1137.02</v>
      </c>
      <c r="K792" s="25">
        <f>IF(D792&gt;0,1,0)</f>
        <v>1</v>
      </c>
      <c r="L792" s="26">
        <f t="shared" si="12"/>
        <v>0</v>
      </c>
    </row>
    <row r="793" spans="1:12" ht="19" hidden="1" x14ac:dyDescent="0.2">
      <c r="A793" s="24">
        <v>79919</v>
      </c>
      <c r="B793" s="24">
        <v>1</v>
      </c>
      <c r="C793" s="24">
        <v>834</v>
      </c>
      <c r="D793" s="24">
        <v>743</v>
      </c>
      <c r="E793" s="25" t="str">
        <f>_xlfn.XLOOKUP(A793,Product!A$2:A$5901,Product!B$2:B$5901,"Not Found")</f>
        <v>Beauté &amp; Hygiène</v>
      </c>
      <c r="F793" s="25" t="str">
        <f>_xlfn.XLOOKUP(A793,Product!A$2:A$5901,Product!C$2:C$5901,"Not Found")</f>
        <v>Soins des cheveux</v>
      </c>
      <c r="G793" s="25" t="str">
        <f>IF(_xlfn.XLOOKUP(A793,Product!A$2:A$5901,Product!D$2:D$5901,"Not Found") = 0,"",_xlfn.XLOOKUP(A793,Product!A$2:A$5901,Product!D$2:D$5901,"Not Found"))</f>
        <v>Soins capillaires</v>
      </c>
      <c r="H793" s="30">
        <f>_xlfn.XLOOKUP(A793,Product!A$2:A$5901,Product!E$2:E$5901,"Not Found")</f>
        <v>4.9800000000000004</v>
      </c>
      <c r="I793" s="25" t="str">
        <f>A793&amp;"_"&amp;E793&amp;"_"&amp;F793&amp;"_"&amp;G793</f>
        <v>79919_Beauté &amp; Hygiène_Soins des cheveux_Soins capillaires</v>
      </c>
      <c r="J793" s="30">
        <f>D793*H793</f>
        <v>3700.1400000000003</v>
      </c>
      <c r="K793" s="25">
        <f>IF(D793&gt;0,1,0)</f>
        <v>1</v>
      </c>
      <c r="L793" s="26">
        <f t="shared" si="12"/>
        <v>0</v>
      </c>
    </row>
    <row r="794" spans="1:12" ht="19" hidden="1" x14ac:dyDescent="0.2">
      <c r="A794" s="24">
        <v>79921</v>
      </c>
      <c r="B794" s="24">
        <v>0</v>
      </c>
      <c r="C794" s="24">
        <v>370</v>
      </c>
      <c r="D794" s="24">
        <v>247</v>
      </c>
      <c r="E794" s="25" t="str">
        <f>_xlfn.XLOOKUP(A794,Product!A$2:A$5901,Product!B$2:B$5901,"Not Found")</f>
        <v>Beauté &amp; Hygiène</v>
      </c>
      <c r="F794" s="25" t="str">
        <f>_xlfn.XLOOKUP(A794,Product!A$2:A$5901,Product!C$2:C$5901,"Not Found")</f>
        <v>Soins des cheveux</v>
      </c>
      <c r="G794" s="25" t="str">
        <f>IF(_xlfn.XLOOKUP(A794,Product!A$2:A$5901,Product!D$2:D$5901,"Not Found") = 0,"",_xlfn.XLOOKUP(A794,Product!A$2:A$5901,Product!D$2:D$5901,"Not Found"))</f>
        <v>Soins capillaires</v>
      </c>
      <c r="H794" s="30">
        <f>_xlfn.XLOOKUP(A794,Product!A$2:A$5901,Product!E$2:E$5901,"Not Found")</f>
        <v>6.99</v>
      </c>
      <c r="I794" s="25" t="str">
        <f>A794&amp;"_"&amp;E794&amp;"_"&amp;F794&amp;"_"&amp;G794</f>
        <v>79921_Beauté &amp; Hygiène_Soins des cheveux_Soins capillaires</v>
      </c>
      <c r="J794" s="30">
        <f>D794*H794</f>
        <v>1726.53</v>
      </c>
      <c r="K794" s="25">
        <f>IF(D794&gt;0,1,0)</f>
        <v>1</v>
      </c>
      <c r="L794" s="26">
        <f t="shared" si="12"/>
        <v>0</v>
      </c>
    </row>
    <row r="795" spans="1:12" ht="19" hidden="1" x14ac:dyDescent="0.2">
      <c r="A795" s="24">
        <v>79939</v>
      </c>
      <c r="B795" s="24">
        <v>1</v>
      </c>
      <c r="C795" s="24">
        <v>524</v>
      </c>
      <c r="D795" s="24">
        <v>263</v>
      </c>
      <c r="E795" s="25" t="str">
        <f>_xlfn.XLOOKUP(A795,Product!A$2:A$5901,Product!B$2:B$5901,"Not Found")</f>
        <v>Beauté &amp; Hygiène</v>
      </c>
      <c r="F795" s="25" t="str">
        <f>_xlfn.XLOOKUP(A795,Product!A$2:A$5901,Product!C$2:C$5901,"Not Found")</f>
        <v>Soins du corps</v>
      </c>
      <c r="G795" s="25" t="str">
        <f>IF(_xlfn.XLOOKUP(A795,Product!A$2:A$5901,Product!D$2:D$5901,"Not Found") = 0,"",_xlfn.XLOOKUP(A795,Product!A$2:A$5901,Product!D$2:D$5901,"Not Found"))</f>
        <v>Laits pour le corps</v>
      </c>
      <c r="H795" s="30">
        <f>_xlfn.XLOOKUP(A795,Product!A$2:A$5901,Product!E$2:E$5901,"Not Found")</f>
        <v>5.62</v>
      </c>
      <c r="I795" s="25" t="str">
        <f>A795&amp;"_"&amp;E795&amp;"_"&amp;F795&amp;"_"&amp;G795</f>
        <v>79939_Beauté &amp; Hygiène_Soins du corps_Laits pour le corps</v>
      </c>
      <c r="J795" s="30">
        <f>D795*H795</f>
        <v>1478.06</v>
      </c>
      <c r="K795" s="25">
        <f>IF(D795&gt;0,1,0)</f>
        <v>1</v>
      </c>
      <c r="L795" s="26">
        <f t="shared" si="12"/>
        <v>0</v>
      </c>
    </row>
    <row r="796" spans="1:12" ht="19" hidden="1" x14ac:dyDescent="0.2">
      <c r="A796" s="24">
        <v>79940</v>
      </c>
      <c r="B796" s="24">
        <v>1</v>
      </c>
      <c r="C796" s="24">
        <v>216</v>
      </c>
      <c r="D796" s="24">
        <v>36</v>
      </c>
      <c r="E796" s="25" t="str">
        <f>_xlfn.XLOOKUP(A796,Product!A$2:A$5901,Product!B$2:B$5901,"Not Found")</f>
        <v>Beauté &amp; Hygiène</v>
      </c>
      <c r="F796" s="25" t="str">
        <f>_xlfn.XLOOKUP(A796,Product!A$2:A$5901,Product!C$2:C$5901,"Not Found")</f>
        <v>Soins du visage</v>
      </c>
      <c r="G796" s="25" t="str">
        <f>IF(_xlfn.XLOOKUP(A796,Product!A$2:A$5901,Product!D$2:D$5901,"Not Found") = 0,"",_xlfn.XLOOKUP(A796,Product!A$2:A$5901,Product!D$2:D$5901,"Not Found"))</f>
        <v>Démaquillants et nettoyants</v>
      </c>
      <c r="H796" s="30">
        <f>_xlfn.XLOOKUP(A796,Product!A$2:A$5901,Product!E$2:E$5901,"Not Found")</f>
        <v>2.66</v>
      </c>
      <c r="I796" s="25" t="str">
        <f>A796&amp;"_"&amp;E796&amp;"_"&amp;F796&amp;"_"&amp;G796</f>
        <v>79940_Beauté &amp; Hygiène_Soins du visage_Démaquillants et nettoyants</v>
      </c>
      <c r="J796" s="30">
        <f>D796*H796</f>
        <v>95.76</v>
      </c>
      <c r="K796" s="25">
        <f>IF(D796&gt;0,1,0)</f>
        <v>1</v>
      </c>
      <c r="L796" s="26">
        <f t="shared" si="12"/>
        <v>0</v>
      </c>
    </row>
    <row r="797" spans="1:12" ht="19" hidden="1" x14ac:dyDescent="0.2">
      <c r="A797" s="24">
        <v>79942</v>
      </c>
      <c r="B797" s="24">
        <v>0</v>
      </c>
      <c r="C797" s="24">
        <v>680</v>
      </c>
      <c r="D797" s="24">
        <v>105</v>
      </c>
      <c r="E797" s="25" t="str">
        <f>_xlfn.XLOOKUP(A797,Product!A$2:A$5901,Product!B$2:B$5901,"Not Found")</f>
        <v>Beauté &amp; Hygiène</v>
      </c>
      <c r="F797" s="25" t="str">
        <f>_xlfn.XLOOKUP(A797,Product!A$2:A$5901,Product!C$2:C$5901,"Not Found")</f>
        <v>Soins du visage</v>
      </c>
      <c r="G797" s="25" t="str">
        <f>IF(_xlfn.XLOOKUP(A797,Product!A$2:A$5901,Product!D$2:D$5901,"Not Found") = 0,"",_xlfn.XLOOKUP(A797,Product!A$2:A$5901,Product!D$2:D$5901,"Not Found"))</f>
        <v>Peaux matures, anti-âge</v>
      </c>
      <c r="H797" s="30">
        <f>_xlfn.XLOOKUP(A797,Product!A$2:A$5901,Product!E$2:E$5901,"Not Found")</f>
        <v>7.92</v>
      </c>
      <c r="I797" s="25" t="str">
        <f>A797&amp;"_"&amp;E797&amp;"_"&amp;F797&amp;"_"&amp;G797</f>
        <v>79942_Beauté &amp; Hygiène_Soins du visage_Peaux matures, anti-âge</v>
      </c>
      <c r="J797" s="30">
        <f>D797*H797</f>
        <v>831.6</v>
      </c>
      <c r="K797" s="25">
        <f>IF(D797&gt;0,1,0)</f>
        <v>1</v>
      </c>
      <c r="L797" s="26">
        <f t="shared" si="12"/>
        <v>0</v>
      </c>
    </row>
    <row r="798" spans="1:12" ht="19" hidden="1" x14ac:dyDescent="0.2">
      <c r="A798" s="24">
        <v>79988</v>
      </c>
      <c r="B798" s="24">
        <v>1</v>
      </c>
      <c r="C798" s="24">
        <v>509</v>
      </c>
      <c r="D798" s="24">
        <v>74</v>
      </c>
      <c r="E798" s="25" t="str">
        <f>_xlfn.XLOOKUP(A798,Product!A$2:A$5901,Product!B$2:B$5901,"Not Found")</f>
        <v>Beauté &amp; Hygiène</v>
      </c>
      <c r="F798" s="25" t="str">
        <f>_xlfn.XLOOKUP(A798,Product!A$2:A$5901,Product!C$2:C$5901,"Not Found")</f>
        <v>Douche et Bain</v>
      </c>
      <c r="G798" s="25" t="str">
        <f>IF(_xlfn.XLOOKUP(A798,Product!A$2:A$5901,Product!D$2:D$5901,"Not Found") = 0,"",_xlfn.XLOOKUP(A798,Product!A$2:A$5901,Product!D$2:D$5901,"Not Found"))</f>
        <v>Gel douche</v>
      </c>
      <c r="H798" s="30">
        <f>_xlfn.XLOOKUP(A798,Product!A$2:A$5901,Product!E$2:E$5901,"Not Found")</f>
        <v>5.05</v>
      </c>
      <c r="I798" s="25" t="str">
        <f>A798&amp;"_"&amp;E798&amp;"_"&amp;F798&amp;"_"&amp;G798</f>
        <v>79988_Beauté &amp; Hygiène_Douche et Bain_Gel douche</v>
      </c>
      <c r="J798" s="30">
        <f>D798*H798</f>
        <v>373.7</v>
      </c>
      <c r="K798" s="25">
        <f>IF(D798&gt;0,1,0)</f>
        <v>1</v>
      </c>
      <c r="L798" s="26">
        <f t="shared" si="12"/>
        <v>0</v>
      </c>
    </row>
    <row r="799" spans="1:12" ht="19" hidden="1" x14ac:dyDescent="0.2">
      <c r="A799" s="24">
        <v>80001</v>
      </c>
      <c r="B799" s="24">
        <v>0</v>
      </c>
      <c r="C799" s="24">
        <v>628</v>
      </c>
      <c r="D799" s="24">
        <v>60</v>
      </c>
      <c r="E799" s="25" t="str">
        <f>_xlfn.XLOOKUP(A799,Product!A$2:A$5901,Product!B$2:B$5901,"Not Found")</f>
        <v>Beauté &amp; Hygiène</v>
      </c>
      <c r="F799" s="25" t="str">
        <f>_xlfn.XLOOKUP(A799,Product!A$2:A$5901,Product!C$2:C$5901,"Not Found")</f>
        <v>Soins à l'Argile</v>
      </c>
      <c r="G799" s="25" t="str">
        <f>IF(_xlfn.XLOOKUP(A799,Product!A$2:A$5901,Product!D$2:D$5901,"Not Found") = 0,"",_xlfn.XLOOKUP(A799,Product!A$2:A$5901,Product!D$2:D$5901,"Not Found"))</f>
        <v>Argile en Vrac</v>
      </c>
      <c r="H799" s="30">
        <f>_xlfn.XLOOKUP(A799,Product!A$2:A$5901,Product!E$2:E$5901,"Not Found")</f>
        <v>2.83</v>
      </c>
      <c r="I799" s="25" t="str">
        <f>A799&amp;"_"&amp;E799&amp;"_"&amp;F799&amp;"_"&amp;G799</f>
        <v>80001_Beauté &amp; Hygiène_Soins à l'Argile_Argile en Vrac</v>
      </c>
      <c r="J799" s="30">
        <f>D799*H799</f>
        <v>169.8</v>
      </c>
      <c r="K799" s="25">
        <f>IF(D799&gt;0,1,0)</f>
        <v>1</v>
      </c>
      <c r="L799" s="26">
        <f t="shared" si="12"/>
        <v>0</v>
      </c>
    </row>
    <row r="800" spans="1:12" ht="19" hidden="1" x14ac:dyDescent="0.2">
      <c r="A800" s="24">
        <v>80419</v>
      </c>
      <c r="B800" s="24">
        <v>0</v>
      </c>
      <c r="C800" s="24">
        <v>269</v>
      </c>
      <c r="D800" s="24">
        <v>135</v>
      </c>
      <c r="E800" s="25" t="str">
        <f>_xlfn.XLOOKUP(A800,Product!A$2:A$5901,Product!B$2:B$5901,"Not Found")</f>
        <v>Beauté &amp; Hygiène</v>
      </c>
      <c r="F800" s="25" t="str">
        <f>_xlfn.XLOOKUP(A800,Product!A$2:A$5901,Product!C$2:C$5901,"Not Found")</f>
        <v>Cosmétique maison DIY</v>
      </c>
      <c r="G800" s="25" t="str">
        <f>IF(_xlfn.XLOOKUP(A800,Product!A$2:A$5901,Product!D$2:D$5901,"Not Found") = 0,"",_xlfn.XLOOKUP(A800,Product!A$2:A$5901,Product!D$2:D$5901,"Not Found"))</f>
        <v>Ustensile, contenant DIY</v>
      </c>
      <c r="H800" s="30">
        <f>_xlfn.XLOOKUP(A800,Product!A$2:A$5901,Product!E$2:E$5901,"Not Found")</f>
        <v>1.97</v>
      </c>
      <c r="I800" s="25" t="str">
        <f>A800&amp;"_"&amp;E800&amp;"_"&amp;F800&amp;"_"&amp;G800</f>
        <v>80419_Beauté &amp; Hygiène_Cosmétique maison DIY_Ustensile, contenant DIY</v>
      </c>
      <c r="J800" s="30">
        <f>D800*H800</f>
        <v>265.95</v>
      </c>
      <c r="K800" s="25">
        <f>IF(D800&gt;0,1,0)</f>
        <v>1</v>
      </c>
      <c r="L800" s="26">
        <f t="shared" si="12"/>
        <v>0</v>
      </c>
    </row>
    <row r="801" spans="1:12" ht="19" hidden="1" x14ac:dyDescent="0.2">
      <c r="A801" s="24">
        <v>80421</v>
      </c>
      <c r="B801" s="24">
        <v>1</v>
      </c>
      <c r="C801" s="24">
        <v>323</v>
      </c>
      <c r="D801" s="24">
        <v>219</v>
      </c>
      <c r="E801" s="25" t="str">
        <f>_xlfn.XLOOKUP(A801,Product!A$2:A$5901,Product!B$2:B$5901,"Not Found")</f>
        <v>Beauté &amp; Hygiène</v>
      </c>
      <c r="F801" s="25" t="str">
        <f>_xlfn.XLOOKUP(A801,Product!A$2:A$5901,Product!C$2:C$5901,"Not Found")</f>
        <v>Soins des cheveux</v>
      </c>
      <c r="G801" s="25" t="str">
        <f>IF(_xlfn.XLOOKUP(A801,Product!A$2:A$5901,Product!D$2:D$5901,"Not Found") = 0,"",_xlfn.XLOOKUP(A801,Product!A$2:A$5901,Product!D$2:D$5901,"Not Found"))</f>
        <v>Soins capillaires</v>
      </c>
      <c r="H801" s="30">
        <f>_xlfn.XLOOKUP(A801,Product!A$2:A$5901,Product!E$2:E$5901,"Not Found")</f>
        <v>5.76</v>
      </c>
      <c r="I801" s="25" t="str">
        <f>A801&amp;"_"&amp;E801&amp;"_"&amp;F801&amp;"_"&amp;G801</f>
        <v>80421_Beauté &amp; Hygiène_Soins des cheveux_Soins capillaires</v>
      </c>
      <c r="J801" s="30">
        <f>D801*H801</f>
        <v>1261.44</v>
      </c>
      <c r="K801" s="25">
        <f>IF(D801&gt;0,1,0)</f>
        <v>1</v>
      </c>
      <c r="L801" s="26">
        <f t="shared" si="12"/>
        <v>0</v>
      </c>
    </row>
    <row r="802" spans="1:12" ht="19" hidden="1" x14ac:dyDescent="0.2">
      <c r="A802" s="24">
        <v>80432</v>
      </c>
      <c r="B802" s="24">
        <v>0</v>
      </c>
      <c r="C802" s="24">
        <v>4</v>
      </c>
      <c r="D802" s="24">
        <v>2</v>
      </c>
      <c r="E802" s="25" t="str">
        <f>_xlfn.XLOOKUP(A802,Product!A$2:A$5901,Product!B$2:B$5901,"Not Found")</f>
        <v>Beauté &amp; Hygiène</v>
      </c>
      <c r="F802" s="25" t="str">
        <f>_xlfn.XLOOKUP(A802,Product!A$2:A$5901,Product!C$2:C$5901,"Not Found")</f>
        <v>Douche et Bain</v>
      </c>
      <c r="G802" s="25" t="str">
        <f>IF(_xlfn.XLOOKUP(A802,Product!A$2:A$5901,Product!D$2:D$5901,"Not Found") = 0,"",_xlfn.XLOOKUP(A802,Product!A$2:A$5901,Product!D$2:D$5901,"Not Found"))</f>
        <v>Savon</v>
      </c>
      <c r="H802" s="30">
        <f>_xlfn.XLOOKUP(A802,Product!A$2:A$5901,Product!E$2:E$5901,"Not Found")</f>
        <v>3.4</v>
      </c>
      <c r="I802" s="25" t="str">
        <f>A802&amp;"_"&amp;E802&amp;"_"&amp;F802&amp;"_"&amp;G802</f>
        <v>80432_Beauté &amp; Hygiène_Douche et Bain_Savon</v>
      </c>
      <c r="J802" s="30">
        <f>D802*H802</f>
        <v>6.8</v>
      </c>
      <c r="K802" s="25">
        <f>IF(D802&gt;0,1,0)</f>
        <v>1</v>
      </c>
      <c r="L802" s="26">
        <f t="shared" si="12"/>
        <v>0</v>
      </c>
    </row>
    <row r="803" spans="1:12" ht="19" hidden="1" x14ac:dyDescent="0.2">
      <c r="A803" s="24">
        <v>80433</v>
      </c>
      <c r="B803" s="24">
        <v>1</v>
      </c>
      <c r="C803" s="24">
        <v>33</v>
      </c>
      <c r="D803" s="24">
        <v>27</v>
      </c>
      <c r="E803" s="25" t="str">
        <f>_xlfn.XLOOKUP(A803,Product!A$2:A$5901,Product!B$2:B$5901,"Not Found")</f>
        <v>Beauté &amp; Hygiène</v>
      </c>
      <c r="F803" s="25" t="str">
        <f>_xlfn.XLOOKUP(A803,Product!A$2:A$5901,Product!C$2:C$5901,"Not Found")</f>
        <v>Soins du visage</v>
      </c>
      <c r="G803" s="25" t="str">
        <f>IF(_xlfn.XLOOKUP(A803,Product!A$2:A$5901,Product!D$2:D$5901,"Not Found") = 0,"",_xlfn.XLOOKUP(A803,Product!A$2:A$5901,Product!D$2:D$5901,"Not Found"))</f>
        <v>Peaux mixtes à grasses</v>
      </c>
      <c r="H803" s="30">
        <f>_xlfn.XLOOKUP(A803,Product!A$2:A$5901,Product!E$2:E$5901,"Not Found")</f>
        <v>7.36</v>
      </c>
      <c r="I803" s="25" t="str">
        <f>A803&amp;"_"&amp;E803&amp;"_"&amp;F803&amp;"_"&amp;G803</f>
        <v>80433_Beauté &amp; Hygiène_Soins du visage_Peaux mixtes à grasses</v>
      </c>
      <c r="J803" s="30">
        <f>D803*H803</f>
        <v>198.72</v>
      </c>
      <c r="K803" s="25">
        <f>IF(D803&gt;0,1,0)</f>
        <v>1</v>
      </c>
      <c r="L803" s="26">
        <f t="shared" si="12"/>
        <v>0</v>
      </c>
    </row>
    <row r="804" spans="1:12" ht="19" hidden="1" x14ac:dyDescent="0.2">
      <c r="A804" s="24">
        <v>80622</v>
      </c>
      <c r="B804" s="24">
        <v>1</v>
      </c>
      <c r="C804" s="24">
        <v>858</v>
      </c>
      <c r="D804" s="24">
        <v>490</v>
      </c>
      <c r="E804" s="25" t="str">
        <f>_xlfn.XLOOKUP(A804,Product!A$2:A$5901,Product!B$2:B$5901,"Not Found")</f>
        <v>Beauté &amp; Hygiène</v>
      </c>
      <c r="F804" s="25" t="str">
        <f>_xlfn.XLOOKUP(A804,Product!A$2:A$5901,Product!C$2:C$5901,"Not Found")</f>
        <v>Hygiène Bébé, soin maternité</v>
      </c>
      <c r="G804" s="25" t="str">
        <f>IF(_xlfn.XLOOKUP(A804,Product!A$2:A$5901,Product!D$2:D$5901,"Not Found") = 0,"",_xlfn.XLOOKUP(A804,Product!A$2:A$5901,Product!D$2:D$5901,"Not Found"))</f>
        <v>Change bébé</v>
      </c>
      <c r="H804" s="30">
        <f>_xlfn.XLOOKUP(A804,Product!A$2:A$5901,Product!E$2:E$5901,"Not Found")</f>
        <v>3.25</v>
      </c>
      <c r="I804" s="25" t="str">
        <f>A804&amp;"_"&amp;E804&amp;"_"&amp;F804&amp;"_"&amp;G804</f>
        <v>80622_Beauté &amp; Hygiène_Hygiène Bébé, soin maternité_Change bébé</v>
      </c>
      <c r="J804" s="30">
        <f>D804*H804</f>
        <v>1592.5</v>
      </c>
      <c r="K804" s="25">
        <f>IF(D804&gt;0,1,0)</f>
        <v>1</v>
      </c>
      <c r="L804" s="26">
        <f t="shared" si="12"/>
        <v>0</v>
      </c>
    </row>
    <row r="805" spans="1:12" ht="19" hidden="1" x14ac:dyDescent="0.2">
      <c r="A805" s="24">
        <v>80623</v>
      </c>
      <c r="B805" s="24">
        <v>1</v>
      </c>
      <c r="C805" s="24">
        <v>849</v>
      </c>
      <c r="D805" s="24">
        <v>766</v>
      </c>
      <c r="E805" s="25" t="str">
        <f>_xlfn.XLOOKUP(A805,Product!A$2:A$5901,Product!B$2:B$5901,"Not Found")</f>
        <v>Beauté &amp; Hygiène</v>
      </c>
      <c r="F805" s="25" t="str">
        <f>_xlfn.XLOOKUP(A805,Product!A$2:A$5901,Product!C$2:C$5901,"Not Found")</f>
        <v>Soins du visage</v>
      </c>
      <c r="G805" s="25" t="str">
        <f>IF(_xlfn.XLOOKUP(A805,Product!A$2:A$5901,Product!D$2:D$5901,"Not Found") = 0,"",_xlfn.XLOOKUP(A805,Product!A$2:A$5901,Product!D$2:D$5901,"Not Found"))</f>
        <v>Démaquillants et nettoyants</v>
      </c>
      <c r="H805" s="30">
        <f>_xlfn.XLOOKUP(A805,Product!A$2:A$5901,Product!E$2:E$5901,"Not Found")</f>
        <v>6.02</v>
      </c>
      <c r="I805" s="25" t="str">
        <f>A805&amp;"_"&amp;E805&amp;"_"&amp;F805&amp;"_"&amp;G805</f>
        <v>80623_Beauté &amp; Hygiène_Soins du visage_Démaquillants et nettoyants</v>
      </c>
      <c r="J805" s="30">
        <f>D805*H805</f>
        <v>4611.32</v>
      </c>
      <c r="K805" s="25">
        <f>IF(D805&gt;0,1,0)</f>
        <v>1</v>
      </c>
      <c r="L805" s="26">
        <f t="shared" si="12"/>
        <v>0</v>
      </c>
    </row>
    <row r="806" spans="1:12" ht="19" hidden="1" x14ac:dyDescent="0.2">
      <c r="A806" s="24">
        <v>80633</v>
      </c>
      <c r="B806" s="24">
        <v>0</v>
      </c>
      <c r="C806" s="24">
        <v>705</v>
      </c>
      <c r="D806" s="24">
        <v>374</v>
      </c>
      <c r="E806" s="25" t="str">
        <f>_xlfn.XLOOKUP(A806,Product!A$2:A$5901,Product!B$2:B$5901,"Not Found")</f>
        <v>Beauté &amp; Hygiène</v>
      </c>
      <c r="F806" s="25" t="str">
        <f>_xlfn.XLOOKUP(A806,Product!A$2:A$5901,Product!C$2:C$5901,"Not Found")</f>
        <v>Hygiène</v>
      </c>
      <c r="G806" s="25" t="str">
        <f>IF(_xlfn.XLOOKUP(A806,Product!A$2:A$5901,Product!D$2:D$5901,"Not Found") = 0,"",_xlfn.XLOOKUP(A806,Product!A$2:A$5901,Product!D$2:D$5901,"Not Found"))</f>
        <v>Gel intime</v>
      </c>
      <c r="H806" s="30">
        <f>_xlfn.XLOOKUP(A806,Product!A$2:A$5901,Product!E$2:E$5901,"Not Found")</f>
        <v>1.17</v>
      </c>
      <c r="I806" s="25" t="str">
        <f>A806&amp;"_"&amp;E806&amp;"_"&amp;F806&amp;"_"&amp;G806</f>
        <v>80633_Beauté &amp; Hygiène_Hygiène_Gel intime</v>
      </c>
      <c r="J806" s="30">
        <f>D806*H806</f>
        <v>437.58</v>
      </c>
      <c r="K806" s="25">
        <f>IF(D806&gt;0,1,0)</f>
        <v>1</v>
      </c>
      <c r="L806" s="26">
        <f t="shared" si="12"/>
        <v>0</v>
      </c>
    </row>
    <row r="807" spans="1:12" ht="19" hidden="1" x14ac:dyDescent="0.2">
      <c r="A807" s="24">
        <v>80661</v>
      </c>
      <c r="B807" s="24">
        <v>1</v>
      </c>
      <c r="C807" s="24">
        <v>829</v>
      </c>
      <c r="D807" s="24">
        <v>439</v>
      </c>
      <c r="E807" s="25" t="str">
        <f>_xlfn.XLOOKUP(A807,Product!A$2:A$5901,Product!B$2:B$5901,"Not Found")</f>
        <v>Beauté &amp; Hygiène</v>
      </c>
      <c r="F807" s="25" t="str">
        <f>_xlfn.XLOOKUP(A807,Product!A$2:A$5901,Product!C$2:C$5901,"Not Found")</f>
        <v>Soins des cheveux</v>
      </c>
      <c r="G807" s="25" t="str">
        <f>IF(_xlfn.XLOOKUP(A807,Product!A$2:A$5901,Product!D$2:D$5901,"Not Found") = 0,"",_xlfn.XLOOKUP(A807,Product!A$2:A$5901,Product!D$2:D$5901,"Not Found"))</f>
        <v>Shampoing par type de cheveux</v>
      </c>
      <c r="H807" s="30">
        <f>_xlfn.XLOOKUP(A807,Product!A$2:A$5901,Product!E$2:E$5901,"Not Found")</f>
        <v>3.82</v>
      </c>
      <c r="I807" s="25" t="str">
        <f>A807&amp;"_"&amp;E807&amp;"_"&amp;F807&amp;"_"&amp;G807</f>
        <v>80661_Beauté &amp; Hygiène_Soins des cheveux_Shampoing par type de cheveux</v>
      </c>
      <c r="J807" s="30">
        <f>D807*H807</f>
        <v>1676.98</v>
      </c>
      <c r="K807" s="25">
        <f>IF(D807&gt;0,1,0)</f>
        <v>1</v>
      </c>
      <c r="L807" s="26">
        <f t="shared" si="12"/>
        <v>0</v>
      </c>
    </row>
    <row r="808" spans="1:12" ht="19" hidden="1" x14ac:dyDescent="0.2">
      <c r="A808" s="24">
        <v>80696</v>
      </c>
      <c r="B808" s="24">
        <v>1</v>
      </c>
      <c r="C808" s="24">
        <v>35</v>
      </c>
      <c r="D808" s="24">
        <v>19</v>
      </c>
      <c r="E808" s="25" t="str">
        <f>_xlfn.XLOOKUP(A808,Product!A$2:A$5901,Product!B$2:B$5901,"Not Found")</f>
        <v>Beauté &amp; Hygiène</v>
      </c>
      <c r="F808" s="25" t="str">
        <f>_xlfn.XLOOKUP(A808,Product!A$2:A$5901,Product!C$2:C$5901,"Not Found")</f>
        <v>Hygiène Bébé, soin maternité</v>
      </c>
      <c r="G808" s="25" t="str">
        <f>IF(_xlfn.XLOOKUP(A808,Product!A$2:A$5901,Product!D$2:D$5901,"Not Found") = 0,"",_xlfn.XLOOKUP(A808,Product!A$2:A$5901,Product!D$2:D$5901,"Not Found"))</f>
        <v>Bébé, hygiène et soin</v>
      </c>
      <c r="H808" s="30">
        <f>_xlfn.XLOOKUP(A808,Product!A$2:A$5901,Product!E$2:E$5901,"Not Found")</f>
        <v>9.31</v>
      </c>
      <c r="I808" s="25" t="str">
        <f>A808&amp;"_"&amp;E808&amp;"_"&amp;F808&amp;"_"&amp;G808</f>
        <v>80696_Beauté &amp; Hygiène_Hygiène Bébé, soin maternité_Bébé, hygiène et soin</v>
      </c>
      <c r="J808" s="30">
        <f>D808*H808</f>
        <v>176.89000000000001</v>
      </c>
      <c r="K808" s="25">
        <f>IF(D808&gt;0,1,0)</f>
        <v>1</v>
      </c>
      <c r="L808" s="26">
        <f t="shared" si="12"/>
        <v>0</v>
      </c>
    </row>
    <row r="809" spans="1:12" ht="19" hidden="1" x14ac:dyDescent="0.2">
      <c r="A809" s="24">
        <v>80697</v>
      </c>
      <c r="B809" s="24">
        <v>1</v>
      </c>
      <c r="C809" s="24">
        <v>29</v>
      </c>
      <c r="D809" s="24">
        <v>2</v>
      </c>
      <c r="E809" s="25" t="str">
        <f>_xlfn.XLOOKUP(A809,Product!A$2:A$5901,Product!B$2:B$5901,"Not Found")</f>
        <v>Beauté &amp; Hygiène</v>
      </c>
      <c r="F809" s="25" t="str">
        <f>_xlfn.XLOOKUP(A809,Product!A$2:A$5901,Product!C$2:C$5901,"Not Found")</f>
        <v>Hygiène Bébé, soin maternité</v>
      </c>
      <c r="G809" s="25" t="str">
        <f>IF(_xlfn.XLOOKUP(A809,Product!A$2:A$5901,Product!D$2:D$5901,"Not Found") = 0,"",_xlfn.XLOOKUP(A809,Product!A$2:A$5901,Product!D$2:D$5901,"Not Found"))</f>
        <v>Bébé, hygiène et soin</v>
      </c>
      <c r="H809" s="30">
        <f>_xlfn.XLOOKUP(A809,Product!A$2:A$5901,Product!E$2:E$5901,"Not Found")</f>
        <v>6.44</v>
      </c>
      <c r="I809" s="25" t="str">
        <f>A809&amp;"_"&amp;E809&amp;"_"&amp;F809&amp;"_"&amp;G809</f>
        <v>80697_Beauté &amp; Hygiène_Hygiène Bébé, soin maternité_Bébé, hygiène et soin</v>
      </c>
      <c r="J809" s="30">
        <f>D809*H809</f>
        <v>12.88</v>
      </c>
      <c r="K809" s="25">
        <f>IF(D809&gt;0,1,0)</f>
        <v>1</v>
      </c>
      <c r="L809" s="26">
        <f t="shared" si="12"/>
        <v>0</v>
      </c>
    </row>
    <row r="810" spans="1:12" ht="19" hidden="1" x14ac:dyDescent="0.2">
      <c r="A810" s="24">
        <v>80699</v>
      </c>
      <c r="B810" s="24">
        <v>1</v>
      </c>
      <c r="C810" s="24">
        <v>486</v>
      </c>
      <c r="D810" s="24">
        <v>218</v>
      </c>
      <c r="E810" s="25" t="str">
        <f>_xlfn.XLOOKUP(A810,Product!A$2:A$5901,Product!B$2:B$5901,"Not Found")</f>
        <v>Beauté &amp; Hygiène</v>
      </c>
      <c r="F810" s="25" t="str">
        <f>_xlfn.XLOOKUP(A810,Product!A$2:A$5901,Product!C$2:C$5901,"Not Found")</f>
        <v>Hygiène Bébé, soin maternité</v>
      </c>
      <c r="G810" s="25" t="str">
        <f>IF(_xlfn.XLOOKUP(A810,Product!A$2:A$5901,Product!D$2:D$5901,"Not Found") = 0,"",_xlfn.XLOOKUP(A810,Product!A$2:A$5901,Product!D$2:D$5901,"Not Found"))</f>
        <v>Change bébé</v>
      </c>
      <c r="H810" s="30">
        <f>_xlfn.XLOOKUP(A810,Product!A$2:A$5901,Product!E$2:E$5901,"Not Found")</f>
        <v>10.4</v>
      </c>
      <c r="I810" s="25" t="str">
        <f>A810&amp;"_"&amp;E810&amp;"_"&amp;F810&amp;"_"&amp;G810</f>
        <v>80699_Beauté &amp; Hygiène_Hygiène Bébé, soin maternité_Change bébé</v>
      </c>
      <c r="J810" s="30">
        <f>D810*H810</f>
        <v>2267.2000000000003</v>
      </c>
      <c r="K810" s="25">
        <f>IF(D810&gt;0,1,0)</f>
        <v>1</v>
      </c>
      <c r="L810" s="26">
        <f t="shared" si="12"/>
        <v>0</v>
      </c>
    </row>
    <row r="811" spans="1:12" ht="19" hidden="1" x14ac:dyDescent="0.2">
      <c r="A811" s="24">
        <v>80802</v>
      </c>
      <c r="B811" s="24">
        <v>0</v>
      </c>
      <c r="C811" s="24">
        <v>286</v>
      </c>
      <c r="D811" s="24">
        <v>233</v>
      </c>
      <c r="E811" s="25" t="str">
        <f>_xlfn.XLOOKUP(A811,Product!A$2:A$5901,Product!B$2:B$5901,"Not Found")</f>
        <v>Beauté &amp; Hygiène</v>
      </c>
      <c r="F811" s="25" t="str">
        <f>_xlfn.XLOOKUP(A811,Product!A$2:A$5901,Product!C$2:C$5901,"Not Found")</f>
        <v>Hygiène</v>
      </c>
      <c r="G811" s="25" t="str">
        <f>IF(_xlfn.XLOOKUP(A811,Product!A$2:A$5901,Product!D$2:D$5901,"Not Found") = 0,"",_xlfn.XLOOKUP(A811,Product!A$2:A$5901,Product!D$2:D$5901,"Not Found"))</f>
        <v>Mouchoirs</v>
      </c>
      <c r="H811" s="30">
        <f>_xlfn.XLOOKUP(A811,Product!A$2:A$5901,Product!E$2:E$5901,"Not Found")</f>
        <v>0.96</v>
      </c>
      <c r="I811" s="25" t="str">
        <f>A811&amp;"_"&amp;E811&amp;"_"&amp;F811&amp;"_"&amp;G811</f>
        <v>80802_Beauté &amp; Hygiène_Hygiène_Mouchoirs</v>
      </c>
      <c r="J811" s="30">
        <f>D811*H811</f>
        <v>223.67999999999998</v>
      </c>
      <c r="K811" s="25">
        <f>IF(D811&gt;0,1,0)</f>
        <v>1</v>
      </c>
      <c r="L811" s="26">
        <f t="shared" si="12"/>
        <v>0</v>
      </c>
    </row>
    <row r="812" spans="1:12" ht="19" hidden="1" x14ac:dyDescent="0.2">
      <c r="A812" s="24">
        <v>80808</v>
      </c>
      <c r="B812" s="24">
        <v>1</v>
      </c>
      <c r="C812" s="24">
        <v>52</v>
      </c>
      <c r="D812" s="24">
        <v>7</v>
      </c>
      <c r="E812" s="25" t="str">
        <f>_xlfn.XLOOKUP(A812,Product!A$2:A$5901,Product!B$2:B$5901,"Not Found")</f>
        <v>Beauté &amp; Hygiène</v>
      </c>
      <c r="F812" s="25" t="str">
        <f>_xlfn.XLOOKUP(A812,Product!A$2:A$5901,Product!C$2:C$5901,"Not Found")</f>
        <v>Hygiène</v>
      </c>
      <c r="G812" s="25" t="str">
        <f>IF(_xlfn.XLOOKUP(A812,Product!A$2:A$5901,Product!D$2:D$5901,"Not Found") = 0,"",_xlfn.XLOOKUP(A812,Product!A$2:A$5901,Product!D$2:D$5901,"Not Found"))</f>
        <v>Mouchoirs</v>
      </c>
      <c r="H812" s="30">
        <f>_xlfn.XLOOKUP(A812,Product!A$2:A$5901,Product!E$2:E$5901,"Not Found")</f>
        <v>1.39</v>
      </c>
      <c r="I812" s="25" t="str">
        <f>A812&amp;"_"&amp;E812&amp;"_"&amp;F812&amp;"_"&amp;G812</f>
        <v>80808_Beauté &amp; Hygiène_Hygiène_Mouchoirs</v>
      </c>
      <c r="J812" s="30">
        <f>D812*H812</f>
        <v>9.7299999999999986</v>
      </c>
      <c r="K812" s="25">
        <f>IF(D812&gt;0,1,0)</f>
        <v>1</v>
      </c>
      <c r="L812" s="26">
        <f t="shared" si="12"/>
        <v>0</v>
      </c>
    </row>
    <row r="813" spans="1:12" ht="19" hidden="1" x14ac:dyDescent="0.2">
      <c r="A813" s="24">
        <v>81128</v>
      </c>
      <c r="B813" s="24">
        <v>0</v>
      </c>
      <c r="C813" s="24">
        <v>502</v>
      </c>
      <c r="D813" s="24">
        <v>149</v>
      </c>
      <c r="E813" s="25" t="str">
        <f>_xlfn.XLOOKUP(A813,Product!A$2:A$5901,Product!B$2:B$5901,"Not Found")</f>
        <v>Beauté &amp; Hygiène</v>
      </c>
      <c r="F813" s="25" t="str">
        <f>_xlfn.XLOOKUP(A813,Product!A$2:A$5901,Product!C$2:C$5901,"Not Found")</f>
        <v>Hygiène Bébé, soin maternité</v>
      </c>
      <c r="G813" s="25" t="str">
        <f>IF(_xlfn.XLOOKUP(A813,Product!A$2:A$5901,Product!D$2:D$5901,"Not Found") = 0,"",_xlfn.XLOOKUP(A813,Product!A$2:A$5901,Product!D$2:D$5901,"Not Found"))</f>
        <v>Change bébé</v>
      </c>
      <c r="H813" s="30">
        <f>_xlfn.XLOOKUP(A813,Product!A$2:A$5901,Product!E$2:E$5901,"Not Found")</f>
        <v>2.14</v>
      </c>
      <c r="I813" s="25" t="str">
        <f>A813&amp;"_"&amp;E813&amp;"_"&amp;F813&amp;"_"&amp;G813</f>
        <v>81128_Beauté &amp; Hygiène_Hygiène Bébé, soin maternité_Change bébé</v>
      </c>
      <c r="J813" s="30">
        <f>D813*H813</f>
        <v>318.86</v>
      </c>
      <c r="K813" s="25">
        <f>IF(D813&gt;0,1,0)</f>
        <v>1</v>
      </c>
      <c r="L813" s="26">
        <f t="shared" si="12"/>
        <v>0</v>
      </c>
    </row>
    <row r="814" spans="1:12" ht="19" hidden="1" x14ac:dyDescent="0.2">
      <c r="A814" s="24">
        <v>81528</v>
      </c>
      <c r="B814" s="24">
        <v>1</v>
      </c>
      <c r="C814" s="24">
        <v>569</v>
      </c>
      <c r="D814" s="24">
        <v>502</v>
      </c>
      <c r="E814" s="25" t="str">
        <f>_xlfn.XLOOKUP(A814,Product!A$2:A$5901,Product!B$2:B$5901,"Not Found")</f>
        <v>Beauté &amp; Hygiène</v>
      </c>
      <c r="F814" s="25" t="str">
        <f>_xlfn.XLOOKUP(A814,Product!A$2:A$5901,Product!C$2:C$5901,"Not Found")</f>
        <v>Maquillage</v>
      </c>
      <c r="G814" s="25" t="str">
        <f>IF(_xlfn.XLOOKUP(A814,Product!A$2:A$5901,Product!D$2:D$5901,"Not Found") = 0,"",_xlfn.XLOOKUP(A814,Product!A$2:A$5901,Product!D$2:D$5901,"Not Found"))</f>
        <v>Les Yeux</v>
      </c>
      <c r="H814" s="30">
        <f>_xlfn.XLOOKUP(A814,Product!A$2:A$5901,Product!E$2:E$5901,"Not Found")</f>
        <v>1.34</v>
      </c>
      <c r="I814" s="25" t="str">
        <f>A814&amp;"_"&amp;E814&amp;"_"&amp;F814&amp;"_"&amp;G814</f>
        <v>81528_Beauté &amp; Hygiène_Maquillage_Les Yeux</v>
      </c>
      <c r="J814" s="30">
        <f>D814*H814</f>
        <v>672.68000000000006</v>
      </c>
      <c r="K814" s="25">
        <f>IF(D814&gt;0,1,0)</f>
        <v>1</v>
      </c>
      <c r="L814" s="26">
        <f t="shared" si="12"/>
        <v>0</v>
      </c>
    </row>
    <row r="815" spans="1:12" ht="19" hidden="1" x14ac:dyDescent="0.2">
      <c r="A815" s="24">
        <v>81564</v>
      </c>
      <c r="B815" s="24">
        <v>0</v>
      </c>
      <c r="C815" s="24">
        <v>372</v>
      </c>
      <c r="D815" s="24">
        <v>219</v>
      </c>
      <c r="E815" s="25" t="str">
        <f>_xlfn.XLOOKUP(A815,Product!A$2:A$5901,Product!B$2:B$5901,"Not Found")</f>
        <v>Beauté &amp; Hygiène</v>
      </c>
      <c r="F815" s="25" t="str">
        <f>_xlfn.XLOOKUP(A815,Product!A$2:A$5901,Product!C$2:C$5901,"Not Found")</f>
        <v>Soins du visage</v>
      </c>
      <c r="G815" s="25" t="str">
        <f>IF(_xlfn.XLOOKUP(A815,Product!A$2:A$5901,Product!D$2:D$5901,"Not Found") = 0,"",_xlfn.XLOOKUP(A815,Product!A$2:A$5901,Product!D$2:D$5901,"Not Found"))</f>
        <v>Démaquillants et nettoyants</v>
      </c>
      <c r="H815" s="30">
        <f>_xlfn.XLOOKUP(A815,Product!A$2:A$5901,Product!E$2:E$5901,"Not Found")</f>
        <v>3.41</v>
      </c>
      <c r="I815" s="25" t="str">
        <f>A815&amp;"_"&amp;E815&amp;"_"&amp;F815&amp;"_"&amp;G815</f>
        <v>81564_Beauté &amp; Hygiène_Soins du visage_Démaquillants et nettoyants</v>
      </c>
      <c r="J815" s="30">
        <f>D815*H815</f>
        <v>746.79000000000008</v>
      </c>
      <c r="K815" s="25">
        <f>IF(D815&gt;0,1,0)</f>
        <v>1</v>
      </c>
      <c r="L815" s="26">
        <f t="shared" si="12"/>
        <v>0</v>
      </c>
    </row>
    <row r="816" spans="1:12" ht="19" hidden="1" x14ac:dyDescent="0.2">
      <c r="A816" s="24">
        <v>81785</v>
      </c>
      <c r="B816" s="24">
        <v>1</v>
      </c>
      <c r="C816" s="24">
        <v>568</v>
      </c>
      <c r="D816" s="24">
        <v>362</v>
      </c>
      <c r="E816" s="25" t="str">
        <f>_xlfn.XLOOKUP(A816,Product!A$2:A$5901,Product!B$2:B$5901,"Not Found")</f>
        <v>Beauté &amp; Hygiène</v>
      </c>
      <c r="F816" s="25" t="str">
        <f>_xlfn.XLOOKUP(A816,Product!A$2:A$5901,Product!C$2:C$5901,"Not Found")</f>
        <v>Maquillage</v>
      </c>
      <c r="G816" s="25" t="str">
        <f>IF(_xlfn.XLOOKUP(A816,Product!A$2:A$5901,Product!D$2:D$5901,"Not Found") = 0,"",_xlfn.XLOOKUP(A816,Product!A$2:A$5901,Product!D$2:D$5901,"Not Found"))</f>
        <v>Les Lèvres</v>
      </c>
      <c r="H816" s="30">
        <f>_xlfn.XLOOKUP(A816,Product!A$2:A$5901,Product!E$2:E$5901,"Not Found")</f>
        <v>1.85</v>
      </c>
      <c r="I816" s="25" t="str">
        <f>A816&amp;"_"&amp;E816&amp;"_"&amp;F816&amp;"_"&amp;G816</f>
        <v>81785_Beauté &amp; Hygiène_Maquillage_Les Lèvres</v>
      </c>
      <c r="J816" s="30">
        <f>D816*H816</f>
        <v>669.7</v>
      </c>
      <c r="K816" s="25">
        <f>IF(D816&gt;0,1,0)</f>
        <v>1</v>
      </c>
      <c r="L816" s="26">
        <f t="shared" si="12"/>
        <v>0</v>
      </c>
    </row>
    <row r="817" spans="1:12" ht="19" hidden="1" x14ac:dyDescent="0.2">
      <c r="A817" s="24">
        <v>82427</v>
      </c>
      <c r="B817" s="24">
        <v>1</v>
      </c>
      <c r="C817" s="24">
        <v>391</v>
      </c>
      <c r="D817" s="24">
        <v>86</v>
      </c>
      <c r="E817" s="25" t="str">
        <f>_xlfn.XLOOKUP(A817,Product!A$2:A$5901,Product!B$2:B$5901,"Not Found")</f>
        <v>Beauté &amp; Hygiène</v>
      </c>
      <c r="F817" s="25" t="str">
        <f>_xlfn.XLOOKUP(A817,Product!A$2:A$5901,Product!C$2:C$5901,"Not Found")</f>
        <v>Soins des cheveux</v>
      </c>
      <c r="G817" s="25" t="str">
        <f>IF(_xlfn.XLOOKUP(A817,Product!A$2:A$5901,Product!D$2:D$5901,"Not Found") = 0,"",_xlfn.XLOOKUP(A817,Product!A$2:A$5901,Product!D$2:D$5901,"Not Found"))</f>
        <v>Shampoing par type de cheveux</v>
      </c>
      <c r="H817" s="30">
        <f>_xlfn.XLOOKUP(A817,Product!A$2:A$5901,Product!E$2:E$5901,"Not Found")</f>
        <v>2.88</v>
      </c>
      <c r="I817" s="25" t="str">
        <f>A817&amp;"_"&amp;E817&amp;"_"&amp;F817&amp;"_"&amp;G817</f>
        <v>82427_Beauté &amp; Hygiène_Soins des cheveux_Shampoing par type de cheveux</v>
      </c>
      <c r="J817" s="30">
        <f>D817*H817</f>
        <v>247.67999999999998</v>
      </c>
      <c r="K817" s="25">
        <f>IF(D817&gt;0,1,0)</f>
        <v>1</v>
      </c>
      <c r="L817" s="26">
        <f t="shared" si="12"/>
        <v>0</v>
      </c>
    </row>
    <row r="818" spans="1:12" ht="19" hidden="1" x14ac:dyDescent="0.2">
      <c r="A818" s="24">
        <v>82446</v>
      </c>
      <c r="B818" s="24">
        <v>0</v>
      </c>
      <c r="C818" s="24">
        <v>84</v>
      </c>
      <c r="D818" s="24">
        <v>81</v>
      </c>
      <c r="E818" s="25" t="str">
        <f>_xlfn.XLOOKUP(A818,Product!A$2:A$5901,Product!B$2:B$5901,"Not Found")</f>
        <v>Beauté &amp; Hygiène</v>
      </c>
      <c r="F818" s="25" t="str">
        <f>_xlfn.XLOOKUP(A818,Product!A$2:A$5901,Product!C$2:C$5901,"Not Found")</f>
        <v>Douche et Bain</v>
      </c>
      <c r="G818" s="25" t="str">
        <f>IF(_xlfn.XLOOKUP(A818,Product!A$2:A$5901,Product!D$2:D$5901,"Not Found") = 0,"",_xlfn.XLOOKUP(A818,Product!A$2:A$5901,Product!D$2:D$5901,"Not Found"))</f>
        <v>Savon</v>
      </c>
      <c r="H818" s="30">
        <f>_xlfn.XLOOKUP(A818,Product!A$2:A$5901,Product!E$2:E$5901,"Not Found")</f>
        <v>2.88</v>
      </c>
      <c r="I818" s="25" t="str">
        <f>A818&amp;"_"&amp;E818&amp;"_"&amp;F818&amp;"_"&amp;G818</f>
        <v>82446_Beauté &amp; Hygiène_Douche et Bain_Savon</v>
      </c>
      <c r="J818" s="30">
        <f>D818*H818</f>
        <v>233.28</v>
      </c>
      <c r="K818" s="25">
        <f>IF(D818&gt;0,1,0)</f>
        <v>1</v>
      </c>
      <c r="L818" s="26">
        <f t="shared" si="12"/>
        <v>0</v>
      </c>
    </row>
    <row r="819" spans="1:12" ht="19" hidden="1" x14ac:dyDescent="0.2">
      <c r="A819" s="24">
        <v>82447</v>
      </c>
      <c r="B819" s="24">
        <v>0</v>
      </c>
      <c r="C819" s="24">
        <v>38</v>
      </c>
      <c r="D819" s="24">
        <v>18</v>
      </c>
      <c r="E819" s="25" t="str">
        <f>_xlfn.XLOOKUP(A819,Product!A$2:A$5901,Product!B$2:B$5901,"Not Found")</f>
        <v>Beauté &amp; Hygiène</v>
      </c>
      <c r="F819" s="25" t="str">
        <f>_xlfn.XLOOKUP(A819,Product!A$2:A$5901,Product!C$2:C$5901,"Not Found")</f>
        <v>Soins Homme</v>
      </c>
      <c r="G819" s="25" t="str">
        <f>IF(_xlfn.XLOOKUP(A819,Product!A$2:A$5901,Product!D$2:D$5901,"Not Found") = 0,"",_xlfn.XLOOKUP(A819,Product!A$2:A$5901,Product!D$2:D$5901,"Not Found"))</f>
        <v>Soins pour le rasage</v>
      </c>
      <c r="H819" s="30">
        <f>_xlfn.XLOOKUP(A819,Product!A$2:A$5901,Product!E$2:E$5901,"Not Found")</f>
        <v>3.26</v>
      </c>
      <c r="I819" s="25" t="str">
        <f>A819&amp;"_"&amp;E819&amp;"_"&amp;F819&amp;"_"&amp;G819</f>
        <v>82447_Beauté &amp; Hygiène_Soins Homme_Soins pour le rasage</v>
      </c>
      <c r="J819" s="30">
        <f>D819*H819</f>
        <v>58.679999999999993</v>
      </c>
      <c r="K819" s="25">
        <f>IF(D819&gt;0,1,0)</f>
        <v>1</v>
      </c>
      <c r="L819" s="26">
        <f t="shared" si="12"/>
        <v>0</v>
      </c>
    </row>
    <row r="820" spans="1:12" ht="19" hidden="1" x14ac:dyDescent="0.2">
      <c r="A820" s="24">
        <v>82448</v>
      </c>
      <c r="B820" s="24">
        <v>1</v>
      </c>
      <c r="C820" s="24">
        <v>909</v>
      </c>
      <c r="D820" s="24">
        <v>866</v>
      </c>
      <c r="E820" s="25" t="str">
        <f>_xlfn.XLOOKUP(A820,Product!A$2:A$5901,Product!B$2:B$5901,"Not Found")</f>
        <v>Beauté &amp; Hygiène</v>
      </c>
      <c r="F820" s="25" t="str">
        <f>_xlfn.XLOOKUP(A820,Product!A$2:A$5901,Product!C$2:C$5901,"Not Found")</f>
        <v>Epilation</v>
      </c>
      <c r="G820" s="25" t="str">
        <f>IF(_xlfn.XLOOKUP(A820,Product!A$2:A$5901,Product!D$2:D$5901,"Not Found") = 0,"",_xlfn.XLOOKUP(A820,Product!A$2:A$5901,Product!D$2:D$5901,"Not Found"))</f>
        <v>Soins épilation</v>
      </c>
      <c r="H820" s="30">
        <f>_xlfn.XLOOKUP(A820,Product!A$2:A$5901,Product!E$2:E$5901,"Not Found")</f>
        <v>3.26</v>
      </c>
      <c r="I820" s="25" t="str">
        <f>A820&amp;"_"&amp;E820&amp;"_"&amp;F820&amp;"_"&amp;G820</f>
        <v>82448_Beauté &amp; Hygiène_Epilation_Soins épilation</v>
      </c>
      <c r="J820" s="30">
        <f>D820*H820</f>
        <v>2823.16</v>
      </c>
      <c r="K820" s="25">
        <f>IF(D820&gt;0,1,0)</f>
        <v>1</v>
      </c>
      <c r="L820" s="26">
        <f t="shared" si="12"/>
        <v>0</v>
      </c>
    </row>
    <row r="821" spans="1:12" ht="19" hidden="1" x14ac:dyDescent="0.2">
      <c r="A821" s="24">
        <v>82452</v>
      </c>
      <c r="B821" s="24">
        <v>1</v>
      </c>
      <c r="C821" s="24">
        <v>433</v>
      </c>
      <c r="D821" s="24">
        <v>432</v>
      </c>
      <c r="E821" s="25" t="str">
        <f>_xlfn.XLOOKUP(A821,Product!A$2:A$5901,Product!B$2:B$5901,"Not Found")</f>
        <v>Beauté &amp; Hygiène</v>
      </c>
      <c r="F821" s="25" t="str">
        <f>_xlfn.XLOOKUP(A821,Product!A$2:A$5901,Product!C$2:C$5901,"Not Found")</f>
        <v>Douche et Bain</v>
      </c>
      <c r="G821" s="25" t="str">
        <f>IF(_xlfn.XLOOKUP(A821,Product!A$2:A$5901,Product!D$2:D$5901,"Not Found") = 0,"",_xlfn.XLOOKUP(A821,Product!A$2:A$5901,Product!D$2:D$5901,"Not Found"))</f>
        <v>Savon</v>
      </c>
      <c r="H821" s="30">
        <f>_xlfn.XLOOKUP(A821,Product!A$2:A$5901,Product!E$2:E$5901,"Not Found")</f>
        <v>1.97</v>
      </c>
      <c r="I821" s="25" t="str">
        <f>A821&amp;"_"&amp;E821&amp;"_"&amp;F821&amp;"_"&amp;G821</f>
        <v>82452_Beauté &amp; Hygiène_Douche et Bain_Savon</v>
      </c>
      <c r="J821" s="30">
        <f>D821*H821</f>
        <v>851.04</v>
      </c>
      <c r="K821" s="25">
        <f>IF(D821&gt;0,1,0)</f>
        <v>1</v>
      </c>
      <c r="L821" s="26">
        <f t="shared" si="12"/>
        <v>0</v>
      </c>
    </row>
    <row r="822" spans="1:12" ht="19" hidden="1" x14ac:dyDescent="0.2">
      <c r="A822" s="24">
        <v>82453</v>
      </c>
      <c r="B822" s="24">
        <v>1</v>
      </c>
      <c r="C822" s="24">
        <v>394</v>
      </c>
      <c r="D822" s="24">
        <v>278</v>
      </c>
      <c r="E822" s="25" t="str">
        <f>_xlfn.XLOOKUP(A822,Product!A$2:A$5901,Product!B$2:B$5901,"Not Found")</f>
        <v>Beauté &amp; Hygiène</v>
      </c>
      <c r="F822" s="25" t="str">
        <f>_xlfn.XLOOKUP(A822,Product!A$2:A$5901,Product!C$2:C$5901,"Not Found")</f>
        <v>Douche et Bain</v>
      </c>
      <c r="G822" s="25" t="str">
        <f>IF(_xlfn.XLOOKUP(A822,Product!A$2:A$5901,Product!D$2:D$5901,"Not Found") = 0,"",_xlfn.XLOOKUP(A822,Product!A$2:A$5901,Product!D$2:D$5901,"Not Found"))</f>
        <v>Savon</v>
      </c>
      <c r="H822" s="30">
        <f>_xlfn.XLOOKUP(A822,Product!A$2:A$5901,Product!E$2:E$5901,"Not Found")</f>
        <v>1.97</v>
      </c>
      <c r="I822" s="25" t="str">
        <f>A822&amp;"_"&amp;E822&amp;"_"&amp;F822&amp;"_"&amp;G822</f>
        <v>82453_Beauté &amp; Hygiène_Douche et Bain_Savon</v>
      </c>
      <c r="J822" s="30">
        <f>D822*H822</f>
        <v>547.66</v>
      </c>
      <c r="K822" s="25">
        <f>IF(D822&gt;0,1,0)</f>
        <v>1</v>
      </c>
      <c r="L822" s="26">
        <f t="shared" si="12"/>
        <v>0</v>
      </c>
    </row>
    <row r="823" spans="1:12" ht="19" hidden="1" x14ac:dyDescent="0.2">
      <c r="A823" s="24">
        <v>82454</v>
      </c>
      <c r="B823" s="24">
        <v>1</v>
      </c>
      <c r="C823" s="24">
        <v>278</v>
      </c>
      <c r="D823" s="24">
        <v>250</v>
      </c>
      <c r="E823" s="25" t="str">
        <f>_xlfn.XLOOKUP(A823,Product!A$2:A$5901,Product!B$2:B$5901,"Not Found")</f>
        <v>Beauté &amp; Hygiène</v>
      </c>
      <c r="F823" s="25" t="str">
        <f>_xlfn.XLOOKUP(A823,Product!A$2:A$5901,Product!C$2:C$5901,"Not Found")</f>
        <v>Douche et Bain</v>
      </c>
      <c r="G823" s="25" t="str">
        <f>IF(_xlfn.XLOOKUP(A823,Product!A$2:A$5901,Product!D$2:D$5901,"Not Found") = 0,"",_xlfn.XLOOKUP(A823,Product!A$2:A$5901,Product!D$2:D$5901,"Not Found"))</f>
        <v>Savon</v>
      </c>
      <c r="H823" s="30">
        <f>_xlfn.XLOOKUP(A823,Product!A$2:A$5901,Product!E$2:E$5901,"Not Found")</f>
        <v>1.97</v>
      </c>
      <c r="I823" s="25" t="str">
        <f>A823&amp;"_"&amp;E823&amp;"_"&amp;F823&amp;"_"&amp;G823</f>
        <v>82454_Beauté &amp; Hygiène_Douche et Bain_Savon</v>
      </c>
      <c r="J823" s="30">
        <f>D823*H823</f>
        <v>492.5</v>
      </c>
      <c r="K823" s="25">
        <f>IF(D823&gt;0,1,0)</f>
        <v>1</v>
      </c>
      <c r="L823" s="26">
        <f t="shared" si="12"/>
        <v>0</v>
      </c>
    </row>
    <row r="824" spans="1:12" ht="19" hidden="1" x14ac:dyDescent="0.2">
      <c r="A824" s="24">
        <v>82455</v>
      </c>
      <c r="B824" s="24">
        <v>1</v>
      </c>
      <c r="C824" s="24">
        <v>409</v>
      </c>
      <c r="D824" s="24">
        <v>252</v>
      </c>
      <c r="E824" s="25" t="str">
        <f>_xlfn.XLOOKUP(A824,Product!A$2:A$5901,Product!B$2:B$5901,"Not Found")</f>
        <v>Beauté &amp; Hygiène</v>
      </c>
      <c r="F824" s="25" t="str">
        <f>_xlfn.XLOOKUP(A824,Product!A$2:A$5901,Product!C$2:C$5901,"Not Found")</f>
        <v>Douche et Bain</v>
      </c>
      <c r="G824" s="25" t="str">
        <f>IF(_xlfn.XLOOKUP(A824,Product!A$2:A$5901,Product!D$2:D$5901,"Not Found") = 0,"",_xlfn.XLOOKUP(A824,Product!A$2:A$5901,Product!D$2:D$5901,"Not Found"))</f>
        <v>Savon</v>
      </c>
      <c r="H824" s="30">
        <f>_xlfn.XLOOKUP(A824,Product!A$2:A$5901,Product!E$2:E$5901,"Not Found")</f>
        <v>1.97</v>
      </c>
      <c r="I824" s="25" t="str">
        <f>A824&amp;"_"&amp;E824&amp;"_"&amp;F824&amp;"_"&amp;G824</f>
        <v>82455_Beauté &amp; Hygiène_Douche et Bain_Savon</v>
      </c>
      <c r="J824" s="30">
        <f>D824*H824</f>
        <v>496.44</v>
      </c>
      <c r="K824" s="25">
        <f>IF(D824&gt;0,1,0)</f>
        <v>1</v>
      </c>
      <c r="L824" s="26">
        <f t="shared" si="12"/>
        <v>0</v>
      </c>
    </row>
    <row r="825" spans="1:12" ht="19" hidden="1" x14ac:dyDescent="0.2">
      <c r="A825" s="24">
        <v>82458</v>
      </c>
      <c r="B825" s="24">
        <v>1</v>
      </c>
      <c r="C825" s="24">
        <v>2</v>
      </c>
      <c r="D825" s="24">
        <v>2</v>
      </c>
      <c r="E825" s="25" t="str">
        <f>_xlfn.XLOOKUP(A825,Product!A$2:A$5901,Product!B$2:B$5901,"Not Found")</f>
        <v>Beauté &amp; Hygiène</v>
      </c>
      <c r="F825" s="25" t="str">
        <f>_xlfn.XLOOKUP(A825,Product!A$2:A$5901,Product!C$2:C$5901,"Not Found")</f>
        <v>Douche et Bain</v>
      </c>
      <c r="G825" s="25" t="str">
        <f>IF(_xlfn.XLOOKUP(A825,Product!A$2:A$5901,Product!D$2:D$5901,"Not Found") = 0,"",_xlfn.XLOOKUP(A825,Product!A$2:A$5901,Product!D$2:D$5901,"Not Found"))</f>
        <v>Savon</v>
      </c>
      <c r="H825" s="30">
        <f>_xlfn.XLOOKUP(A825,Product!A$2:A$5901,Product!E$2:E$5901,"Not Found")</f>
        <v>1.97</v>
      </c>
      <c r="I825" s="25" t="str">
        <f>A825&amp;"_"&amp;E825&amp;"_"&amp;F825&amp;"_"&amp;G825</f>
        <v>82458_Beauté &amp; Hygiène_Douche et Bain_Savon</v>
      </c>
      <c r="J825" s="30">
        <f>D825*H825</f>
        <v>3.94</v>
      </c>
      <c r="K825" s="25">
        <f>IF(D825&gt;0,1,0)</f>
        <v>1</v>
      </c>
      <c r="L825" s="26">
        <f t="shared" si="12"/>
        <v>0</v>
      </c>
    </row>
    <row r="826" spans="1:12" ht="19" hidden="1" x14ac:dyDescent="0.2">
      <c r="A826" s="24">
        <v>82459</v>
      </c>
      <c r="B826" s="24">
        <v>0</v>
      </c>
      <c r="C826" s="24">
        <v>701</v>
      </c>
      <c r="D826" s="24">
        <v>565</v>
      </c>
      <c r="E826" s="25" t="str">
        <f>_xlfn.XLOOKUP(A826,Product!A$2:A$5901,Product!B$2:B$5901,"Not Found")</f>
        <v>Beauté &amp; Hygiène</v>
      </c>
      <c r="F826" s="25" t="str">
        <f>_xlfn.XLOOKUP(A826,Product!A$2:A$5901,Product!C$2:C$5901,"Not Found")</f>
        <v>Douche et Bain</v>
      </c>
      <c r="G826" s="25" t="str">
        <f>IF(_xlfn.XLOOKUP(A826,Product!A$2:A$5901,Product!D$2:D$5901,"Not Found") = 0,"",_xlfn.XLOOKUP(A826,Product!A$2:A$5901,Product!D$2:D$5901,"Not Found"))</f>
        <v>Savon</v>
      </c>
      <c r="H826" s="30">
        <f>_xlfn.XLOOKUP(A826,Product!A$2:A$5901,Product!E$2:E$5901,"Not Found")</f>
        <v>1.97</v>
      </c>
      <c r="I826" s="25" t="str">
        <f>A826&amp;"_"&amp;E826&amp;"_"&amp;F826&amp;"_"&amp;G826</f>
        <v>82459_Beauté &amp; Hygiène_Douche et Bain_Savon</v>
      </c>
      <c r="J826" s="30">
        <f>D826*H826</f>
        <v>1113.05</v>
      </c>
      <c r="K826" s="25">
        <f>IF(D826&gt;0,1,0)</f>
        <v>1</v>
      </c>
      <c r="L826" s="26">
        <f t="shared" si="12"/>
        <v>0</v>
      </c>
    </row>
    <row r="827" spans="1:12" ht="19" hidden="1" x14ac:dyDescent="0.2">
      <c r="A827" s="24">
        <v>82461</v>
      </c>
      <c r="B827" s="24">
        <v>1</v>
      </c>
      <c r="C827" s="24">
        <v>416</v>
      </c>
      <c r="D827" s="24">
        <v>156</v>
      </c>
      <c r="E827" s="25" t="str">
        <f>_xlfn.XLOOKUP(A827,Product!A$2:A$5901,Product!B$2:B$5901,"Not Found")</f>
        <v>Beauté &amp; Hygiène</v>
      </c>
      <c r="F827" s="25" t="str">
        <f>_xlfn.XLOOKUP(A827,Product!A$2:A$5901,Product!C$2:C$5901,"Not Found")</f>
        <v>Douche et Bain</v>
      </c>
      <c r="G827" s="25" t="str">
        <f>IF(_xlfn.XLOOKUP(A827,Product!A$2:A$5901,Product!D$2:D$5901,"Not Found") = 0,"",_xlfn.XLOOKUP(A827,Product!A$2:A$5901,Product!D$2:D$5901,"Not Found"))</f>
        <v>Savon</v>
      </c>
      <c r="H827" s="30">
        <f>_xlfn.XLOOKUP(A827,Product!A$2:A$5901,Product!E$2:E$5901,"Not Found")</f>
        <v>1.97</v>
      </c>
      <c r="I827" s="25" t="str">
        <f>A827&amp;"_"&amp;E827&amp;"_"&amp;F827&amp;"_"&amp;G827</f>
        <v>82461_Beauté &amp; Hygiène_Douche et Bain_Savon</v>
      </c>
      <c r="J827" s="30">
        <f>D827*H827</f>
        <v>307.32</v>
      </c>
      <c r="K827" s="25">
        <f>IF(D827&gt;0,1,0)</f>
        <v>1</v>
      </c>
      <c r="L827" s="26">
        <f t="shared" si="12"/>
        <v>0</v>
      </c>
    </row>
    <row r="828" spans="1:12" ht="19" hidden="1" x14ac:dyDescent="0.2">
      <c r="A828" s="24">
        <v>82462</v>
      </c>
      <c r="B828" s="24">
        <v>1</v>
      </c>
      <c r="C828" s="24">
        <v>113</v>
      </c>
      <c r="D828" s="24">
        <v>53</v>
      </c>
      <c r="E828" s="25" t="str">
        <f>_xlfn.XLOOKUP(A828,Product!A$2:A$5901,Product!B$2:B$5901,"Not Found")</f>
        <v>Beauté &amp; Hygiène</v>
      </c>
      <c r="F828" s="25" t="str">
        <f>_xlfn.XLOOKUP(A828,Product!A$2:A$5901,Product!C$2:C$5901,"Not Found")</f>
        <v>Hygiène</v>
      </c>
      <c r="G828" s="25" t="str">
        <f>IF(_xlfn.XLOOKUP(A828,Product!A$2:A$5901,Product!D$2:D$5901,"Not Found") = 0,"",_xlfn.XLOOKUP(A828,Product!A$2:A$5901,Product!D$2:D$5901,"Not Found"))</f>
        <v>Déodorants</v>
      </c>
      <c r="H828" s="30">
        <f>_xlfn.XLOOKUP(A828,Product!A$2:A$5901,Product!E$2:E$5901,"Not Found")</f>
        <v>3.67</v>
      </c>
      <c r="I828" s="25" t="str">
        <f>A828&amp;"_"&amp;E828&amp;"_"&amp;F828&amp;"_"&amp;G828</f>
        <v>82462_Beauté &amp; Hygiène_Hygiène_Déodorants</v>
      </c>
      <c r="J828" s="30">
        <f>D828*H828</f>
        <v>194.51</v>
      </c>
      <c r="K828" s="25">
        <f>IF(D828&gt;0,1,0)</f>
        <v>1</v>
      </c>
      <c r="L828" s="26">
        <f t="shared" si="12"/>
        <v>0</v>
      </c>
    </row>
    <row r="829" spans="1:12" ht="19" hidden="1" x14ac:dyDescent="0.2">
      <c r="A829" s="24">
        <v>82463</v>
      </c>
      <c r="B829" s="24">
        <v>1</v>
      </c>
      <c r="C829" s="24">
        <v>503</v>
      </c>
      <c r="D829" s="24">
        <v>200</v>
      </c>
      <c r="E829" s="25" t="str">
        <f>_xlfn.XLOOKUP(A829,Product!A$2:A$5901,Product!B$2:B$5901,"Not Found")</f>
        <v>Beauté &amp; Hygiène</v>
      </c>
      <c r="F829" s="25" t="str">
        <f>_xlfn.XLOOKUP(A829,Product!A$2:A$5901,Product!C$2:C$5901,"Not Found")</f>
        <v>Hygiène</v>
      </c>
      <c r="G829" s="25" t="str">
        <f>IF(_xlfn.XLOOKUP(A829,Product!A$2:A$5901,Product!D$2:D$5901,"Not Found") = 0,"",_xlfn.XLOOKUP(A829,Product!A$2:A$5901,Product!D$2:D$5901,"Not Found"))</f>
        <v>Déodorants</v>
      </c>
      <c r="H829" s="30">
        <f>_xlfn.XLOOKUP(A829,Product!A$2:A$5901,Product!E$2:E$5901,"Not Found")</f>
        <v>3.67</v>
      </c>
      <c r="I829" s="25" t="str">
        <f>A829&amp;"_"&amp;E829&amp;"_"&amp;F829&amp;"_"&amp;G829</f>
        <v>82463_Beauté &amp; Hygiène_Hygiène_Déodorants</v>
      </c>
      <c r="J829" s="30">
        <f>D829*H829</f>
        <v>734</v>
      </c>
      <c r="K829" s="25">
        <f>IF(D829&gt;0,1,0)</f>
        <v>1</v>
      </c>
      <c r="L829" s="26">
        <f t="shared" si="12"/>
        <v>0</v>
      </c>
    </row>
    <row r="830" spans="1:12" ht="19" hidden="1" x14ac:dyDescent="0.2">
      <c r="A830" s="24">
        <v>82464</v>
      </c>
      <c r="B830" s="24">
        <v>1</v>
      </c>
      <c r="C830" s="24">
        <v>216</v>
      </c>
      <c r="D830" s="24">
        <v>164</v>
      </c>
      <c r="E830" s="25" t="str">
        <f>_xlfn.XLOOKUP(A830,Product!A$2:A$5901,Product!B$2:B$5901,"Not Found")</f>
        <v>Beauté &amp; Hygiène</v>
      </c>
      <c r="F830" s="25" t="str">
        <f>_xlfn.XLOOKUP(A830,Product!A$2:A$5901,Product!C$2:C$5901,"Not Found")</f>
        <v>Hygiène</v>
      </c>
      <c r="G830" s="25" t="str">
        <f>IF(_xlfn.XLOOKUP(A830,Product!A$2:A$5901,Product!D$2:D$5901,"Not Found") = 0,"",_xlfn.XLOOKUP(A830,Product!A$2:A$5901,Product!D$2:D$5901,"Not Found"))</f>
        <v>Déodorants</v>
      </c>
      <c r="H830" s="30">
        <f>_xlfn.XLOOKUP(A830,Product!A$2:A$5901,Product!E$2:E$5901,"Not Found")</f>
        <v>3.67</v>
      </c>
      <c r="I830" s="25" t="str">
        <f>A830&amp;"_"&amp;E830&amp;"_"&amp;F830&amp;"_"&amp;G830</f>
        <v>82464_Beauté &amp; Hygiène_Hygiène_Déodorants</v>
      </c>
      <c r="J830" s="30">
        <f>D830*H830</f>
        <v>601.88</v>
      </c>
      <c r="K830" s="25">
        <f>IF(D830&gt;0,1,0)</f>
        <v>1</v>
      </c>
      <c r="L830" s="26">
        <f t="shared" si="12"/>
        <v>0</v>
      </c>
    </row>
    <row r="831" spans="1:12" ht="19" hidden="1" x14ac:dyDescent="0.2">
      <c r="A831" s="24">
        <v>82703</v>
      </c>
      <c r="B831" s="24">
        <v>0</v>
      </c>
      <c r="C831" s="24">
        <v>965</v>
      </c>
      <c r="D831" s="24">
        <v>186</v>
      </c>
      <c r="E831" s="25" t="str">
        <f>_xlfn.XLOOKUP(A831,Product!A$2:A$5901,Product!B$2:B$5901,"Not Found")</f>
        <v>Beauté &amp; Hygiène</v>
      </c>
      <c r="F831" s="25" t="str">
        <f>_xlfn.XLOOKUP(A831,Product!A$2:A$5901,Product!C$2:C$5901,"Not Found")</f>
        <v>Soins des cheveux</v>
      </c>
      <c r="G831" s="25" t="str">
        <f>IF(_xlfn.XLOOKUP(A831,Product!A$2:A$5901,Product!D$2:D$5901,"Not Found") = 0,"",_xlfn.XLOOKUP(A831,Product!A$2:A$5901,Product!D$2:D$5901,"Not Found"))</f>
        <v>Shampoing volume et brillance</v>
      </c>
      <c r="H831" s="30">
        <f>_xlfn.XLOOKUP(A831,Product!A$2:A$5901,Product!E$2:E$5901,"Not Found")</f>
        <v>7.75</v>
      </c>
      <c r="I831" s="25" t="str">
        <f>A831&amp;"_"&amp;E831&amp;"_"&amp;F831&amp;"_"&amp;G831</f>
        <v>82703_Beauté &amp; Hygiène_Soins des cheveux_Shampoing volume et brillance</v>
      </c>
      <c r="J831" s="30">
        <f>D831*H831</f>
        <v>1441.5</v>
      </c>
      <c r="K831" s="25">
        <f>IF(D831&gt;0,1,0)</f>
        <v>1</v>
      </c>
      <c r="L831" s="26">
        <f t="shared" si="12"/>
        <v>0</v>
      </c>
    </row>
    <row r="832" spans="1:12" ht="19" hidden="1" x14ac:dyDescent="0.2">
      <c r="A832" s="24">
        <v>83102</v>
      </c>
      <c r="B832" s="24">
        <v>1</v>
      </c>
      <c r="C832" s="24">
        <v>831</v>
      </c>
      <c r="D832" s="24">
        <v>657</v>
      </c>
      <c r="E832" s="25" t="str">
        <f>_xlfn.XLOOKUP(A832,Product!A$2:A$5901,Product!B$2:B$5901,"Not Found")</f>
        <v>Beauté &amp; Hygiène</v>
      </c>
      <c r="F832" s="25" t="str">
        <f>_xlfn.XLOOKUP(A832,Product!A$2:A$5901,Product!C$2:C$5901,"Not Found")</f>
        <v>Soins du visage</v>
      </c>
      <c r="G832" s="25" t="str">
        <f>IF(_xlfn.XLOOKUP(A832,Product!A$2:A$5901,Product!D$2:D$5901,"Not Found") = 0,"",_xlfn.XLOOKUP(A832,Product!A$2:A$5901,Product!D$2:D$5901,"Not Found"))</f>
        <v>Démaquillants et nettoyants</v>
      </c>
      <c r="H832" s="30">
        <f>_xlfn.XLOOKUP(A832,Product!A$2:A$5901,Product!E$2:E$5901,"Not Found")</f>
        <v>2.4700000000000002</v>
      </c>
      <c r="I832" s="25" t="str">
        <f>A832&amp;"_"&amp;E832&amp;"_"&amp;F832&amp;"_"&amp;G832</f>
        <v>83102_Beauté &amp; Hygiène_Soins du visage_Démaquillants et nettoyants</v>
      </c>
      <c r="J832" s="30">
        <f>D832*H832</f>
        <v>1622.7900000000002</v>
      </c>
      <c r="K832" s="25">
        <f>IF(D832&gt;0,1,0)</f>
        <v>1</v>
      </c>
      <c r="L832" s="26">
        <f t="shared" si="12"/>
        <v>0</v>
      </c>
    </row>
    <row r="833" spans="1:12" ht="19" hidden="1" x14ac:dyDescent="0.2">
      <c r="A833" s="24">
        <v>84092</v>
      </c>
      <c r="B833" s="24">
        <v>0</v>
      </c>
      <c r="C833" s="24">
        <v>477</v>
      </c>
      <c r="D833" s="24">
        <v>409</v>
      </c>
      <c r="E833" s="25" t="str">
        <f>_xlfn.XLOOKUP(A833,Product!A$2:A$5901,Product!B$2:B$5901,"Not Found")</f>
        <v>Beauté &amp; Hygiène</v>
      </c>
      <c r="F833" s="25" t="str">
        <f>_xlfn.XLOOKUP(A833,Product!A$2:A$5901,Product!C$2:C$5901,"Not Found")</f>
        <v>Soins des cheveux</v>
      </c>
      <c r="G833" s="25" t="str">
        <f>IF(_xlfn.XLOOKUP(A833,Product!A$2:A$5901,Product!D$2:D$5901,"Not Found") = 0,"",_xlfn.XLOOKUP(A833,Product!A$2:A$5901,Product!D$2:D$5901,"Not Found"))</f>
        <v>Colorations naturelles</v>
      </c>
      <c r="H833" s="30">
        <f>_xlfn.XLOOKUP(A833,Product!A$2:A$5901,Product!E$2:E$5901,"Not Found")</f>
        <v>5.87</v>
      </c>
      <c r="I833" s="25" t="str">
        <f>A833&amp;"_"&amp;E833&amp;"_"&amp;F833&amp;"_"&amp;G833</f>
        <v>84092_Beauté &amp; Hygiène_Soins des cheveux_Colorations naturelles</v>
      </c>
      <c r="J833" s="30">
        <f>D833*H833</f>
        <v>2400.83</v>
      </c>
      <c r="K833" s="25">
        <f>IF(D833&gt;0,1,0)</f>
        <v>1</v>
      </c>
      <c r="L833" s="26">
        <f t="shared" si="12"/>
        <v>0</v>
      </c>
    </row>
    <row r="834" spans="1:12" ht="19" hidden="1" x14ac:dyDescent="0.2">
      <c r="A834" s="24">
        <v>84201</v>
      </c>
      <c r="B834" s="24">
        <v>0</v>
      </c>
      <c r="C834" s="24">
        <v>270</v>
      </c>
      <c r="D834" s="24">
        <v>24</v>
      </c>
      <c r="E834" s="25" t="str">
        <f>_xlfn.XLOOKUP(A834,Product!A$2:A$5901,Product!B$2:B$5901,"Not Found")</f>
        <v>Beauté &amp; Hygiène</v>
      </c>
      <c r="F834" s="25" t="str">
        <f>_xlfn.XLOOKUP(A834,Product!A$2:A$5901,Product!C$2:C$5901,"Not Found")</f>
        <v>Hygiène Bébé, soin maternité</v>
      </c>
      <c r="G834" s="25" t="str">
        <f>IF(_xlfn.XLOOKUP(A834,Product!A$2:A$5901,Product!D$2:D$5901,"Not Found") = 0,"",_xlfn.XLOOKUP(A834,Product!A$2:A$5901,Product!D$2:D$5901,"Not Found"))</f>
        <v>Bébé, hygiène et soin</v>
      </c>
      <c r="H834" s="30">
        <f>_xlfn.XLOOKUP(A834,Product!A$2:A$5901,Product!E$2:E$5901,"Not Found")</f>
        <v>5.49</v>
      </c>
      <c r="I834" s="25" t="str">
        <f>A834&amp;"_"&amp;E834&amp;"_"&amp;F834&amp;"_"&amp;G834</f>
        <v>84201_Beauté &amp; Hygiène_Hygiène Bébé, soin maternité_Bébé, hygiène et soin</v>
      </c>
      <c r="J834" s="30">
        <f>D834*H834</f>
        <v>131.76</v>
      </c>
      <c r="K834" s="25">
        <f>IF(D834&gt;0,1,0)</f>
        <v>1</v>
      </c>
      <c r="L834" s="26">
        <f t="shared" si="12"/>
        <v>0</v>
      </c>
    </row>
    <row r="835" spans="1:12" ht="19" hidden="1" x14ac:dyDescent="0.2">
      <c r="A835" s="24">
        <v>84512</v>
      </c>
      <c r="B835" s="24">
        <v>0</v>
      </c>
      <c r="C835" s="24">
        <v>375</v>
      </c>
      <c r="D835" s="24">
        <v>302</v>
      </c>
      <c r="E835" s="25" t="str">
        <f>_xlfn.XLOOKUP(A835,Product!A$2:A$5901,Product!B$2:B$5901,"Not Found")</f>
        <v>Beauté &amp; Hygiène</v>
      </c>
      <c r="F835" s="25" t="str">
        <f>_xlfn.XLOOKUP(A835,Product!A$2:A$5901,Product!C$2:C$5901,"Not Found")</f>
        <v>Soins du visage</v>
      </c>
      <c r="G835" s="25" t="str">
        <f>IF(_xlfn.XLOOKUP(A835,Product!A$2:A$5901,Product!D$2:D$5901,"Not Found") = 0,"",_xlfn.XLOOKUP(A835,Product!A$2:A$5901,Product!D$2:D$5901,"Not Found"))</f>
        <v>Coffret visage</v>
      </c>
      <c r="H835" s="30">
        <f>_xlfn.XLOOKUP(A835,Product!A$2:A$5901,Product!E$2:E$5901,"Not Found")</f>
        <v>12.05</v>
      </c>
      <c r="I835" s="25" t="str">
        <f>A835&amp;"_"&amp;E835&amp;"_"&amp;F835&amp;"_"&amp;G835</f>
        <v>84512_Beauté &amp; Hygiène_Soins du visage_Coffret visage</v>
      </c>
      <c r="J835" s="30">
        <f>D835*H835</f>
        <v>3639.1000000000004</v>
      </c>
      <c r="K835" s="25">
        <f>IF(D835&gt;0,1,0)</f>
        <v>1</v>
      </c>
      <c r="L835" s="26">
        <f t="shared" ref="L835:L898" si="13">1-K835</f>
        <v>0</v>
      </c>
    </row>
    <row r="836" spans="1:12" ht="19" hidden="1" x14ac:dyDescent="0.2">
      <c r="A836" s="24">
        <v>85107</v>
      </c>
      <c r="B836" s="24">
        <v>0</v>
      </c>
      <c r="C836" s="24">
        <v>660</v>
      </c>
      <c r="D836" s="24">
        <v>25</v>
      </c>
      <c r="E836" s="25" t="str">
        <f>_xlfn.XLOOKUP(A836,Product!A$2:A$5901,Product!B$2:B$5901,"Not Found")</f>
        <v>Beauté &amp; Hygiène</v>
      </c>
      <c r="F836" s="25" t="str">
        <f>_xlfn.XLOOKUP(A836,Product!A$2:A$5901,Product!C$2:C$5901,"Not Found")</f>
        <v>Douche et Bain</v>
      </c>
      <c r="G836" s="25" t="str">
        <f>IF(_xlfn.XLOOKUP(A836,Product!A$2:A$5901,Product!D$2:D$5901,"Not Found") = 0,"",_xlfn.XLOOKUP(A836,Product!A$2:A$5901,Product!D$2:D$5901,"Not Found"))</f>
        <v>Gel douche</v>
      </c>
      <c r="H836" s="30">
        <f>_xlfn.XLOOKUP(A836,Product!A$2:A$5901,Product!E$2:E$5901,"Not Found")</f>
        <v>24.12</v>
      </c>
      <c r="I836" s="25" t="str">
        <f>A836&amp;"_"&amp;E836&amp;"_"&amp;F836&amp;"_"&amp;G836</f>
        <v>85107_Beauté &amp; Hygiène_Douche et Bain_Gel douche</v>
      </c>
      <c r="J836" s="30">
        <f>D836*H836</f>
        <v>603</v>
      </c>
      <c r="K836" s="25">
        <f>IF(D836&gt;0,1,0)</f>
        <v>1</v>
      </c>
      <c r="L836" s="26">
        <f t="shared" si="13"/>
        <v>0</v>
      </c>
    </row>
    <row r="837" spans="1:12" ht="19" hidden="1" x14ac:dyDescent="0.2">
      <c r="A837" s="24">
        <v>85156</v>
      </c>
      <c r="B837" s="24">
        <v>0</v>
      </c>
      <c r="C837" s="24">
        <v>53</v>
      </c>
      <c r="D837" s="24">
        <v>16</v>
      </c>
      <c r="E837" s="25" t="str">
        <f>_xlfn.XLOOKUP(A837,Product!A$2:A$5901,Product!B$2:B$5901,"Not Found")</f>
        <v>Beauté &amp; Hygiène</v>
      </c>
      <c r="F837" s="25" t="str">
        <f>_xlfn.XLOOKUP(A837,Product!A$2:A$5901,Product!C$2:C$5901,"Not Found")</f>
        <v>Hygiène Bébé, soin maternité</v>
      </c>
      <c r="G837" s="25" t="str">
        <f>IF(_xlfn.XLOOKUP(A837,Product!A$2:A$5901,Product!D$2:D$5901,"Not Found") = 0,"",_xlfn.XLOOKUP(A837,Product!A$2:A$5901,Product!D$2:D$5901,"Not Found"))</f>
        <v>Change bébé</v>
      </c>
      <c r="H837" s="30">
        <f>_xlfn.XLOOKUP(A837,Product!A$2:A$5901,Product!E$2:E$5901,"Not Found")</f>
        <v>2.15</v>
      </c>
      <c r="I837" s="25" t="str">
        <f>A837&amp;"_"&amp;E837&amp;"_"&amp;F837&amp;"_"&amp;G837</f>
        <v>85156_Beauté &amp; Hygiène_Hygiène Bébé, soin maternité_Change bébé</v>
      </c>
      <c r="J837" s="30">
        <f>D837*H837</f>
        <v>34.4</v>
      </c>
      <c r="K837" s="25">
        <f>IF(D837&gt;0,1,0)</f>
        <v>1</v>
      </c>
      <c r="L837" s="26">
        <f t="shared" si="13"/>
        <v>0</v>
      </c>
    </row>
    <row r="838" spans="1:12" ht="19" hidden="1" x14ac:dyDescent="0.2">
      <c r="A838" s="24">
        <v>85159</v>
      </c>
      <c r="B838" s="24">
        <v>1</v>
      </c>
      <c r="C838" s="24">
        <v>86</v>
      </c>
      <c r="D838" s="24">
        <v>74</v>
      </c>
      <c r="E838" s="25" t="str">
        <f>_xlfn.XLOOKUP(A838,Product!A$2:A$5901,Product!B$2:B$5901,"Not Found")</f>
        <v>Beauté &amp; Hygiène</v>
      </c>
      <c r="F838" s="25" t="str">
        <f>_xlfn.XLOOKUP(A838,Product!A$2:A$5901,Product!C$2:C$5901,"Not Found")</f>
        <v>Hygiène Bébé, soin maternité</v>
      </c>
      <c r="G838" s="25" t="str">
        <f>IF(_xlfn.XLOOKUP(A838,Product!A$2:A$5901,Product!D$2:D$5901,"Not Found") = 0,"",_xlfn.XLOOKUP(A838,Product!A$2:A$5901,Product!D$2:D$5901,"Not Found"))</f>
        <v>Change bébé</v>
      </c>
      <c r="H838" s="30">
        <f>_xlfn.XLOOKUP(A838,Product!A$2:A$5901,Product!E$2:E$5901,"Not Found")</f>
        <v>1.87</v>
      </c>
      <c r="I838" s="25" t="str">
        <f>A838&amp;"_"&amp;E838&amp;"_"&amp;F838&amp;"_"&amp;G838</f>
        <v>85159_Beauté &amp; Hygiène_Hygiène Bébé, soin maternité_Change bébé</v>
      </c>
      <c r="J838" s="30">
        <f>D838*H838</f>
        <v>138.38</v>
      </c>
      <c r="K838" s="25">
        <f>IF(D838&gt;0,1,0)</f>
        <v>1</v>
      </c>
      <c r="L838" s="26">
        <f t="shared" si="13"/>
        <v>0</v>
      </c>
    </row>
    <row r="839" spans="1:12" ht="19" hidden="1" x14ac:dyDescent="0.2">
      <c r="A839" s="24">
        <v>85232</v>
      </c>
      <c r="B839" s="24">
        <v>0</v>
      </c>
      <c r="C839" s="24">
        <v>309</v>
      </c>
      <c r="D839" s="24">
        <v>117</v>
      </c>
      <c r="E839" s="25" t="str">
        <f>_xlfn.XLOOKUP(A839,Product!A$2:A$5901,Product!B$2:B$5901,"Not Found")</f>
        <v>Beauté &amp; Hygiène</v>
      </c>
      <c r="F839" s="25" t="str">
        <f>_xlfn.XLOOKUP(A839,Product!A$2:A$5901,Product!C$2:C$5901,"Not Found")</f>
        <v>Soins des cheveux</v>
      </c>
      <c r="G839" s="25" t="str">
        <f>IF(_xlfn.XLOOKUP(A839,Product!A$2:A$5901,Product!D$2:D$5901,"Not Found") = 0,"",_xlfn.XLOOKUP(A839,Product!A$2:A$5901,Product!D$2:D$5901,"Not Found"))</f>
        <v>Shampoing douche 2 en 1</v>
      </c>
      <c r="H839" s="30">
        <f>_xlfn.XLOOKUP(A839,Product!A$2:A$5901,Product!E$2:E$5901,"Not Found")</f>
        <v>4.4000000000000004</v>
      </c>
      <c r="I839" s="25" t="str">
        <f>A839&amp;"_"&amp;E839&amp;"_"&amp;F839&amp;"_"&amp;G839</f>
        <v>85232_Beauté &amp; Hygiène_Soins des cheveux_Shampoing douche 2 en 1</v>
      </c>
      <c r="J839" s="30">
        <f>D839*H839</f>
        <v>514.80000000000007</v>
      </c>
      <c r="K839" s="25">
        <f>IF(D839&gt;0,1,0)</f>
        <v>1</v>
      </c>
      <c r="L839" s="26">
        <f t="shared" si="13"/>
        <v>0</v>
      </c>
    </row>
    <row r="840" spans="1:12" ht="19" hidden="1" x14ac:dyDescent="0.2">
      <c r="A840" s="24">
        <v>85734</v>
      </c>
      <c r="B840" s="24">
        <v>1</v>
      </c>
      <c r="C840" s="24">
        <v>903</v>
      </c>
      <c r="D840" s="24">
        <v>523</v>
      </c>
      <c r="E840" s="25" t="str">
        <f>_xlfn.XLOOKUP(A840,Product!A$2:A$5901,Product!B$2:B$5901,"Not Found")</f>
        <v>Beauté &amp; Hygiène</v>
      </c>
      <c r="F840" s="25" t="str">
        <f>_xlfn.XLOOKUP(A840,Product!A$2:A$5901,Product!C$2:C$5901,"Not Found")</f>
        <v>Hygiène Bébé, soin maternité</v>
      </c>
      <c r="G840" s="25" t="str">
        <f>IF(_xlfn.XLOOKUP(A840,Product!A$2:A$5901,Product!D$2:D$5901,"Not Found") = 0,"",_xlfn.XLOOKUP(A840,Product!A$2:A$5901,Product!D$2:D$5901,"Not Found"))</f>
        <v>Soins Maternité</v>
      </c>
      <c r="H840" s="30">
        <f>_xlfn.XLOOKUP(A840,Product!A$2:A$5901,Product!E$2:E$5901,"Not Found")</f>
        <v>3.65</v>
      </c>
      <c r="I840" s="25" t="str">
        <f>A840&amp;"_"&amp;E840&amp;"_"&amp;F840&amp;"_"&amp;G840</f>
        <v>85734_Beauté &amp; Hygiène_Hygiène Bébé, soin maternité_Soins Maternité</v>
      </c>
      <c r="J840" s="30">
        <f>D840*H840</f>
        <v>1908.95</v>
      </c>
      <c r="K840" s="25">
        <f>IF(D840&gt;0,1,0)</f>
        <v>1</v>
      </c>
      <c r="L840" s="26">
        <f t="shared" si="13"/>
        <v>0</v>
      </c>
    </row>
    <row r="841" spans="1:12" ht="19" hidden="1" x14ac:dyDescent="0.2">
      <c r="A841" s="24">
        <v>85944</v>
      </c>
      <c r="B841" s="24">
        <v>1</v>
      </c>
      <c r="C841" s="24">
        <v>396</v>
      </c>
      <c r="D841" s="24">
        <v>249</v>
      </c>
      <c r="E841" s="25" t="str">
        <f>_xlfn.XLOOKUP(A841,Product!A$2:A$5901,Product!B$2:B$5901,"Not Found")</f>
        <v>Beauté &amp; Hygiène</v>
      </c>
      <c r="F841" s="25" t="str">
        <f>_xlfn.XLOOKUP(A841,Product!A$2:A$5901,Product!C$2:C$5901,"Not Found")</f>
        <v>Soins du visage</v>
      </c>
      <c r="G841" s="25" t="str">
        <f>IF(_xlfn.XLOOKUP(A841,Product!A$2:A$5901,Product!D$2:D$5901,"Not Found") = 0,"",_xlfn.XLOOKUP(A841,Product!A$2:A$5901,Product!D$2:D$5901,"Not Found"))</f>
        <v>Soins contour des yeux</v>
      </c>
      <c r="H841" s="30">
        <f>_xlfn.XLOOKUP(A841,Product!A$2:A$5901,Product!E$2:E$5901,"Not Found")</f>
        <v>6.13</v>
      </c>
      <c r="I841" s="25" t="str">
        <f>A841&amp;"_"&amp;E841&amp;"_"&amp;F841&amp;"_"&amp;G841</f>
        <v>85944_Beauté &amp; Hygiène_Soins du visage_Soins contour des yeux</v>
      </c>
      <c r="J841" s="30">
        <f>D841*H841</f>
        <v>1526.37</v>
      </c>
      <c r="K841" s="25">
        <f>IF(D841&gt;0,1,0)</f>
        <v>1</v>
      </c>
      <c r="L841" s="26">
        <f t="shared" si="13"/>
        <v>0</v>
      </c>
    </row>
    <row r="842" spans="1:12" ht="19" hidden="1" x14ac:dyDescent="0.2">
      <c r="A842" s="24">
        <v>86005</v>
      </c>
      <c r="B842" s="24">
        <v>0</v>
      </c>
      <c r="C842" s="24">
        <v>1</v>
      </c>
      <c r="D842" s="24">
        <v>0</v>
      </c>
      <c r="E842" s="25" t="str">
        <f>_xlfn.XLOOKUP(A842,Product!A$2:A$5901,Product!B$2:B$5901,"Not Found")</f>
        <v>Beauté &amp; Hygiène</v>
      </c>
      <c r="F842" s="25" t="str">
        <f>_xlfn.XLOOKUP(A842,Product!A$2:A$5901,Product!C$2:C$5901,"Not Found")</f>
        <v>Soins du corps</v>
      </c>
      <c r="G842" s="25" t="str">
        <f>IF(_xlfn.XLOOKUP(A842,Product!A$2:A$5901,Product!D$2:D$5901,"Not Found") = 0,"",_xlfn.XLOOKUP(A842,Product!A$2:A$5901,Product!D$2:D$5901,"Not Found"))</f>
        <v>Laits pour le corps</v>
      </c>
      <c r="H842" s="30">
        <f>_xlfn.XLOOKUP(A842,Product!A$2:A$5901,Product!E$2:E$5901,"Not Found")</f>
        <v>3.49</v>
      </c>
      <c r="I842" s="25" t="str">
        <f>A842&amp;"_"&amp;E842&amp;"_"&amp;F842&amp;"_"&amp;G842</f>
        <v>86005_Beauté &amp; Hygiène_Soins du corps_Laits pour le corps</v>
      </c>
      <c r="J842" s="30">
        <f>D842*H842</f>
        <v>0</v>
      </c>
      <c r="K842" s="25">
        <f>IF(D842&gt;0,1,0)</f>
        <v>0</v>
      </c>
      <c r="L842" s="26">
        <f t="shared" si="13"/>
        <v>1</v>
      </c>
    </row>
    <row r="843" spans="1:12" ht="19" hidden="1" x14ac:dyDescent="0.2">
      <c r="A843" s="24">
        <v>86182</v>
      </c>
      <c r="B843" s="24">
        <v>1</v>
      </c>
      <c r="C843" s="24">
        <v>401</v>
      </c>
      <c r="D843" s="24">
        <v>183</v>
      </c>
      <c r="E843" s="25" t="str">
        <f>_xlfn.XLOOKUP(A843,Product!A$2:A$5901,Product!B$2:B$5901,"Not Found")</f>
        <v>Beauté &amp; Hygiène</v>
      </c>
      <c r="F843" s="25" t="str">
        <f>_xlfn.XLOOKUP(A843,Product!A$2:A$5901,Product!C$2:C$5901,"Not Found")</f>
        <v>Soins des cheveux</v>
      </c>
      <c r="G843" s="25" t="str">
        <f>IF(_xlfn.XLOOKUP(A843,Product!A$2:A$5901,Product!D$2:D$5901,"Not Found") = 0,"",_xlfn.XLOOKUP(A843,Product!A$2:A$5901,Product!D$2:D$5901,"Not Found"))</f>
        <v>Shampoing par type de cheveux</v>
      </c>
      <c r="H843" s="30">
        <f>_xlfn.XLOOKUP(A843,Product!A$2:A$5901,Product!E$2:E$5901,"Not Found")</f>
        <v>3.81</v>
      </c>
      <c r="I843" s="25" t="str">
        <f>A843&amp;"_"&amp;E843&amp;"_"&amp;F843&amp;"_"&amp;G843</f>
        <v>86182_Beauté &amp; Hygiène_Soins des cheveux_Shampoing par type de cheveux</v>
      </c>
      <c r="J843" s="30">
        <f>D843*H843</f>
        <v>697.23</v>
      </c>
      <c r="K843" s="25">
        <f>IF(D843&gt;0,1,0)</f>
        <v>1</v>
      </c>
      <c r="L843" s="26">
        <f t="shared" si="13"/>
        <v>0</v>
      </c>
    </row>
    <row r="844" spans="1:12" ht="19" hidden="1" x14ac:dyDescent="0.2">
      <c r="A844" s="24">
        <v>86183</v>
      </c>
      <c r="B844" s="24">
        <v>0</v>
      </c>
      <c r="C844" s="24">
        <v>858</v>
      </c>
      <c r="D844" s="24">
        <v>148</v>
      </c>
      <c r="E844" s="25" t="str">
        <f>_xlfn.XLOOKUP(A844,Product!A$2:A$5901,Product!B$2:B$5901,"Not Found")</f>
        <v>Beauté &amp; Hygiène</v>
      </c>
      <c r="F844" s="25" t="str">
        <f>_xlfn.XLOOKUP(A844,Product!A$2:A$5901,Product!C$2:C$5901,"Not Found")</f>
        <v>Soins des cheveux</v>
      </c>
      <c r="G844" s="25" t="str">
        <f>IF(_xlfn.XLOOKUP(A844,Product!A$2:A$5901,Product!D$2:D$5901,"Not Found") = 0,"",_xlfn.XLOOKUP(A844,Product!A$2:A$5901,Product!D$2:D$5901,"Not Found"))</f>
        <v>Shampoing par type de cheveux</v>
      </c>
      <c r="H844" s="30">
        <f>_xlfn.XLOOKUP(A844,Product!A$2:A$5901,Product!E$2:E$5901,"Not Found")</f>
        <v>3.81</v>
      </c>
      <c r="I844" s="25" t="str">
        <f>A844&amp;"_"&amp;E844&amp;"_"&amp;F844&amp;"_"&amp;G844</f>
        <v>86183_Beauté &amp; Hygiène_Soins des cheveux_Shampoing par type de cheveux</v>
      </c>
      <c r="J844" s="30">
        <f>D844*H844</f>
        <v>563.88</v>
      </c>
      <c r="K844" s="25">
        <f>IF(D844&gt;0,1,0)</f>
        <v>1</v>
      </c>
      <c r="L844" s="26">
        <f t="shared" si="13"/>
        <v>0</v>
      </c>
    </row>
    <row r="845" spans="1:12" ht="19" hidden="1" x14ac:dyDescent="0.2">
      <c r="A845" s="24">
        <v>86185</v>
      </c>
      <c r="B845" s="24">
        <v>0</v>
      </c>
      <c r="C845" s="24">
        <v>278</v>
      </c>
      <c r="D845" s="24">
        <v>123</v>
      </c>
      <c r="E845" s="25" t="str">
        <f>_xlfn.XLOOKUP(A845,Product!A$2:A$5901,Product!B$2:B$5901,"Not Found")</f>
        <v>Beauté &amp; Hygiène</v>
      </c>
      <c r="F845" s="25" t="str">
        <f>_xlfn.XLOOKUP(A845,Product!A$2:A$5901,Product!C$2:C$5901,"Not Found")</f>
        <v>Soins des cheveux</v>
      </c>
      <c r="G845" s="25" t="str">
        <f>IF(_xlfn.XLOOKUP(A845,Product!A$2:A$5901,Product!D$2:D$5901,"Not Found") = 0,"",_xlfn.XLOOKUP(A845,Product!A$2:A$5901,Product!D$2:D$5901,"Not Found"))</f>
        <v>Shampoing par type de cheveux</v>
      </c>
      <c r="H845" s="30">
        <f>_xlfn.XLOOKUP(A845,Product!A$2:A$5901,Product!E$2:E$5901,"Not Found")</f>
        <v>3.67</v>
      </c>
      <c r="I845" s="25" t="str">
        <f>A845&amp;"_"&amp;E845&amp;"_"&amp;F845&amp;"_"&amp;G845</f>
        <v>86185_Beauté &amp; Hygiène_Soins des cheveux_Shampoing par type de cheveux</v>
      </c>
      <c r="J845" s="30">
        <f>D845*H845</f>
        <v>451.40999999999997</v>
      </c>
      <c r="K845" s="25">
        <f>IF(D845&gt;0,1,0)</f>
        <v>1</v>
      </c>
      <c r="L845" s="26">
        <f t="shared" si="13"/>
        <v>0</v>
      </c>
    </row>
    <row r="846" spans="1:12" ht="19" hidden="1" x14ac:dyDescent="0.2">
      <c r="A846" s="24">
        <v>86501</v>
      </c>
      <c r="B846" s="24">
        <v>0</v>
      </c>
      <c r="C846" s="24">
        <v>739</v>
      </c>
      <c r="D846" s="24">
        <v>216</v>
      </c>
      <c r="E846" s="25" t="str">
        <f>_xlfn.XLOOKUP(A846,Product!A$2:A$5901,Product!B$2:B$5901,"Not Found")</f>
        <v>Beauté &amp; Hygiène</v>
      </c>
      <c r="F846" s="25" t="str">
        <f>_xlfn.XLOOKUP(A846,Product!A$2:A$5901,Product!C$2:C$5901,"Not Found")</f>
        <v>Hygiène</v>
      </c>
      <c r="G846" s="25" t="str">
        <f>IF(_xlfn.XLOOKUP(A846,Product!A$2:A$5901,Product!D$2:D$5901,"Not Found") = 0,"",_xlfn.XLOOKUP(A846,Product!A$2:A$5901,Product!D$2:D$5901,"Not Found"))</f>
        <v>Serviettes et protèges slip</v>
      </c>
      <c r="H846" s="30">
        <f>_xlfn.XLOOKUP(A846,Product!A$2:A$5901,Product!E$2:E$5901,"Not Found")</f>
        <v>7.8</v>
      </c>
      <c r="I846" s="25" t="str">
        <f>A846&amp;"_"&amp;E846&amp;"_"&amp;F846&amp;"_"&amp;G846</f>
        <v>86501_Beauté &amp; Hygiène_Hygiène_Serviettes et protèges slip</v>
      </c>
      <c r="J846" s="30">
        <f>D846*H846</f>
        <v>1684.8</v>
      </c>
      <c r="K846" s="25">
        <f>IF(D846&gt;0,1,0)</f>
        <v>1</v>
      </c>
      <c r="L846" s="26">
        <f t="shared" si="13"/>
        <v>0</v>
      </c>
    </row>
    <row r="847" spans="1:12" ht="19" hidden="1" x14ac:dyDescent="0.2">
      <c r="A847" s="24">
        <v>86502</v>
      </c>
      <c r="B847" s="24">
        <v>0</v>
      </c>
      <c r="C847" s="24">
        <v>435</v>
      </c>
      <c r="D847" s="24">
        <v>236</v>
      </c>
      <c r="E847" s="25" t="str">
        <f>_xlfn.XLOOKUP(A847,Product!A$2:A$5901,Product!B$2:B$5901,"Not Found")</f>
        <v>Beauté &amp; Hygiène</v>
      </c>
      <c r="F847" s="25" t="str">
        <f>_xlfn.XLOOKUP(A847,Product!A$2:A$5901,Product!C$2:C$5901,"Not Found")</f>
        <v>Hygiène</v>
      </c>
      <c r="G847" s="25" t="str">
        <f>IF(_xlfn.XLOOKUP(A847,Product!A$2:A$5901,Product!D$2:D$5901,"Not Found") = 0,"",_xlfn.XLOOKUP(A847,Product!A$2:A$5901,Product!D$2:D$5901,"Not Found"))</f>
        <v>Serviettes et protèges slip</v>
      </c>
      <c r="H847" s="30">
        <f>_xlfn.XLOOKUP(A847,Product!A$2:A$5901,Product!E$2:E$5901,"Not Found")</f>
        <v>8.1300000000000008</v>
      </c>
      <c r="I847" s="25" t="str">
        <f>A847&amp;"_"&amp;E847&amp;"_"&amp;F847&amp;"_"&amp;G847</f>
        <v>86502_Beauté &amp; Hygiène_Hygiène_Serviettes et protèges slip</v>
      </c>
      <c r="J847" s="30">
        <f>D847*H847</f>
        <v>1918.6800000000003</v>
      </c>
      <c r="K847" s="25">
        <f>IF(D847&gt;0,1,0)</f>
        <v>1</v>
      </c>
      <c r="L847" s="26">
        <f t="shared" si="13"/>
        <v>0</v>
      </c>
    </row>
    <row r="848" spans="1:12" ht="19" hidden="1" x14ac:dyDescent="0.2">
      <c r="A848" s="24">
        <v>86543</v>
      </c>
      <c r="B848" s="24">
        <v>1</v>
      </c>
      <c r="C848" s="24">
        <v>666</v>
      </c>
      <c r="D848" s="24">
        <v>401</v>
      </c>
      <c r="E848" s="25" t="str">
        <f>_xlfn.XLOOKUP(A848,Product!A$2:A$5901,Product!B$2:B$5901,"Not Found")</f>
        <v>Beauté &amp; Hygiène</v>
      </c>
      <c r="F848" s="25" t="str">
        <f>_xlfn.XLOOKUP(A848,Product!A$2:A$5901,Product!C$2:C$5901,"Not Found")</f>
        <v>Soins des cheveux</v>
      </c>
      <c r="G848" s="25" t="str">
        <f>IF(_xlfn.XLOOKUP(A848,Product!A$2:A$5901,Product!D$2:D$5901,"Not Found") = 0,"",_xlfn.XLOOKUP(A848,Product!A$2:A$5901,Product!D$2:D$5901,"Not Found"))</f>
        <v>Brosse et peigne</v>
      </c>
      <c r="H848" s="30">
        <f>_xlfn.XLOOKUP(A848,Product!A$2:A$5901,Product!E$2:E$5901,"Not Found")</f>
        <v>3.91</v>
      </c>
      <c r="I848" s="25" t="str">
        <f>A848&amp;"_"&amp;E848&amp;"_"&amp;F848&amp;"_"&amp;G848</f>
        <v>86543_Beauté &amp; Hygiène_Soins des cheveux_Brosse et peigne</v>
      </c>
      <c r="J848" s="30">
        <f>D848*H848</f>
        <v>1567.91</v>
      </c>
      <c r="K848" s="25">
        <f>IF(D848&gt;0,1,0)</f>
        <v>1</v>
      </c>
      <c r="L848" s="26">
        <f t="shared" si="13"/>
        <v>0</v>
      </c>
    </row>
    <row r="849" spans="1:12" ht="19" hidden="1" x14ac:dyDescent="0.2">
      <c r="A849" s="24">
        <v>86544</v>
      </c>
      <c r="B849" s="24">
        <v>1</v>
      </c>
      <c r="C849" s="24">
        <v>645</v>
      </c>
      <c r="D849" s="24">
        <v>219</v>
      </c>
      <c r="E849" s="25" t="str">
        <f>_xlfn.XLOOKUP(A849,Product!A$2:A$5901,Product!B$2:B$5901,"Not Found")</f>
        <v>Beauté &amp; Hygiène</v>
      </c>
      <c r="F849" s="25" t="str">
        <f>_xlfn.XLOOKUP(A849,Product!A$2:A$5901,Product!C$2:C$5901,"Not Found")</f>
        <v>Soins des cheveux</v>
      </c>
      <c r="G849" s="25" t="str">
        <f>IF(_xlfn.XLOOKUP(A849,Product!A$2:A$5901,Product!D$2:D$5901,"Not Found") = 0,"",_xlfn.XLOOKUP(A849,Product!A$2:A$5901,Product!D$2:D$5901,"Not Found"))</f>
        <v>Brosse et peigne</v>
      </c>
      <c r="H849" s="30">
        <f>_xlfn.XLOOKUP(A849,Product!A$2:A$5901,Product!E$2:E$5901,"Not Found")</f>
        <v>5.97</v>
      </c>
      <c r="I849" s="25" t="str">
        <f>A849&amp;"_"&amp;E849&amp;"_"&amp;F849&amp;"_"&amp;G849</f>
        <v>86544_Beauté &amp; Hygiène_Soins des cheveux_Brosse et peigne</v>
      </c>
      <c r="J849" s="30">
        <f>D849*H849</f>
        <v>1307.4299999999998</v>
      </c>
      <c r="K849" s="25">
        <f>IF(D849&gt;0,1,0)</f>
        <v>1</v>
      </c>
      <c r="L849" s="26">
        <f t="shared" si="13"/>
        <v>0</v>
      </c>
    </row>
    <row r="850" spans="1:12" ht="19" hidden="1" x14ac:dyDescent="0.2">
      <c r="A850" s="24">
        <v>86545</v>
      </c>
      <c r="B850" s="24">
        <v>1</v>
      </c>
      <c r="C850" s="24">
        <v>828</v>
      </c>
      <c r="D850" s="24">
        <v>21</v>
      </c>
      <c r="E850" s="25" t="str">
        <f>_xlfn.XLOOKUP(A850,Product!A$2:A$5901,Product!B$2:B$5901,"Not Found")</f>
        <v>Beauté &amp; Hygiène</v>
      </c>
      <c r="F850" s="25" t="str">
        <f>_xlfn.XLOOKUP(A850,Product!A$2:A$5901,Product!C$2:C$5901,"Not Found")</f>
        <v>Soins des cheveux</v>
      </c>
      <c r="G850" s="25" t="str">
        <f>IF(_xlfn.XLOOKUP(A850,Product!A$2:A$5901,Product!D$2:D$5901,"Not Found") = 0,"",_xlfn.XLOOKUP(A850,Product!A$2:A$5901,Product!D$2:D$5901,"Not Found"))</f>
        <v>Brosse et peigne</v>
      </c>
      <c r="H850" s="30">
        <f>_xlfn.XLOOKUP(A850,Product!A$2:A$5901,Product!E$2:E$5901,"Not Found")</f>
        <v>5.42</v>
      </c>
      <c r="I850" s="25" t="str">
        <f>A850&amp;"_"&amp;E850&amp;"_"&amp;F850&amp;"_"&amp;G850</f>
        <v>86545_Beauté &amp; Hygiène_Soins des cheveux_Brosse et peigne</v>
      </c>
      <c r="J850" s="30">
        <f>D850*H850</f>
        <v>113.82</v>
      </c>
      <c r="K850" s="25">
        <f>IF(D850&gt;0,1,0)</f>
        <v>1</v>
      </c>
      <c r="L850" s="26">
        <f t="shared" si="13"/>
        <v>0</v>
      </c>
    </row>
    <row r="851" spans="1:12" ht="19" hidden="1" x14ac:dyDescent="0.2">
      <c r="A851" s="24">
        <v>86691</v>
      </c>
      <c r="B851" s="24">
        <v>0</v>
      </c>
      <c r="C851" s="24">
        <v>487</v>
      </c>
      <c r="D851" s="24">
        <v>352</v>
      </c>
      <c r="E851" s="25" t="str">
        <f>_xlfn.XLOOKUP(A851,Product!A$2:A$5901,Product!B$2:B$5901,"Not Found")</f>
        <v>Beauté &amp; Hygiène</v>
      </c>
      <c r="F851" s="25" t="str">
        <f>_xlfn.XLOOKUP(A851,Product!A$2:A$5901,Product!C$2:C$5901,"Not Found")</f>
        <v>Hygiène</v>
      </c>
      <c r="G851" s="25" t="str">
        <f>IF(_xlfn.XLOOKUP(A851,Product!A$2:A$5901,Product!D$2:D$5901,"Not Found") = 0,"",_xlfn.XLOOKUP(A851,Product!A$2:A$5901,Product!D$2:D$5901,"Not Found"))</f>
        <v>Couches adultes, incontinence</v>
      </c>
      <c r="H851" s="30">
        <f>_xlfn.XLOOKUP(A851,Product!A$2:A$5901,Product!E$2:E$5901,"Not Found")</f>
        <v>10.29</v>
      </c>
      <c r="I851" s="25" t="str">
        <f>A851&amp;"_"&amp;E851&amp;"_"&amp;F851&amp;"_"&amp;G851</f>
        <v>86691_Beauté &amp; Hygiène_Hygiène_Couches adultes, incontinence</v>
      </c>
      <c r="J851" s="30">
        <f>D851*H851</f>
        <v>3622.08</v>
      </c>
      <c r="K851" s="25">
        <f>IF(D851&gt;0,1,0)</f>
        <v>1</v>
      </c>
      <c r="L851" s="26">
        <f t="shared" si="13"/>
        <v>0</v>
      </c>
    </row>
    <row r="852" spans="1:12" ht="19" hidden="1" x14ac:dyDescent="0.2">
      <c r="A852" s="24">
        <v>86743</v>
      </c>
      <c r="B852" s="24">
        <v>0</v>
      </c>
      <c r="C852" s="24">
        <v>78</v>
      </c>
      <c r="D852" s="24">
        <v>54</v>
      </c>
      <c r="E852" s="25" t="str">
        <f>_xlfn.XLOOKUP(A852,Product!A$2:A$5901,Product!B$2:B$5901,"Not Found")</f>
        <v>Beauté &amp; Hygiène</v>
      </c>
      <c r="F852" s="25" t="str">
        <f>_xlfn.XLOOKUP(A852,Product!A$2:A$5901,Product!C$2:C$5901,"Not Found")</f>
        <v>Hygiène</v>
      </c>
      <c r="G852" s="25" t="str">
        <f>IF(_xlfn.XLOOKUP(A852,Product!A$2:A$5901,Product!D$2:D$5901,"Not Found") = 0,"",_xlfn.XLOOKUP(A852,Product!A$2:A$5901,Product!D$2:D$5901,"Not Found"))</f>
        <v>Couches adultes, incontinence</v>
      </c>
      <c r="H852" s="30">
        <f>_xlfn.XLOOKUP(A852,Product!A$2:A$5901,Product!E$2:E$5901,"Not Found")</f>
        <v>7.17</v>
      </c>
      <c r="I852" s="25" t="str">
        <f>A852&amp;"_"&amp;E852&amp;"_"&amp;F852&amp;"_"&amp;G852</f>
        <v>86743_Beauté &amp; Hygiène_Hygiène_Couches adultes, incontinence</v>
      </c>
      <c r="J852" s="30">
        <f>D852*H852</f>
        <v>387.18</v>
      </c>
      <c r="K852" s="25">
        <f>IF(D852&gt;0,1,0)</f>
        <v>1</v>
      </c>
      <c r="L852" s="26">
        <f t="shared" si="13"/>
        <v>0</v>
      </c>
    </row>
    <row r="853" spans="1:12" ht="19" hidden="1" x14ac:dyDescent="0.2">
      <c r="A853" s="24">
        <v>86943</v>
      </c>
      <c r="B853" s="24">
        <v>0</v>
      </c>
      <c r="C853" s="24">
        <v>208</v>
      </c>
      <c r="D853" s="24">
        <v>166</v>
      </c>
      <c r="E853" s="25" t="str">
        <f>_xlfn.XLOOKUP(A853,Product!A$2:A$5901,Product!B$2:B$5901,"Not Found")</f>
        <v>Beauté &amp; Hygiène</v>
      </c>
      <c r="F853" s="25" t="str">
        <f>_xlfn.XLOOKUP(A853,Product!A$2:A$5901,Product!C$2:C$5901,"Not Found")</f>
        <v>Soins des cheveux</v>
      </c>
      <c r="G853" s="25" t="str">
        <f>IF(_xlfn.XLOOKUP(A853,Product!A$2:A$5901,Product!D$2:D$5901,"Not Found") = 0,"",_xlfn.XLOOKUP(A853,Product!A$2:A$5901,Product!D$2:D$5901,"Not Found"))</f>
        <v>Colorations naturelles</v>
      </c>
      <c r="H853" s="30">
        <f>_xlfn.XLOOKUP(A853,Product!A$2:A$5901,Product!E$2:E$5901,"Not Found")</f>
        <v>6.36</v>
      </c>
      <c r="I853" s="25" t="str">
        <f>A853&amp;"_"&amp;E853&amp;"_"&amp;F853&amp;"_"&amp;G853</f>
        <v>86943_Beauté &amp; Hygiène_Soins des cheveux_Colorations naturelles</v>
      </c>
      <c r="J853" s="30">
        <f>D853*H853</f>
        <v>1055.76</v>
      </c>
      <c r="K853" s="25">
        <f>IF(D853&gt;0,1,0)</f>
        <v>1</v>
      </c>
      <c r="L853" s="26">
        <f t="shared" si="13"/>
        <v>0</v>
      </c>
    </row>
    <row r="854" spans="1:12" ht="19" hidden="1" x14ac:dyDescent="0.2">
      <c r="A854" s="24">
        <v>87643</v>
      </c>
      <c r="B854" s="24">
        <v>1</v>
      </c>
      <c r="C854" s="24">
        <v>91</v>
      </c>
      <c r="D854" s="24">
        <v>61</v>
      </c>
      <c r="E854" s="25" t="str">
        <f>_xlfn.XLOOKUP(A854,Product!A$2:A$5901,Product!B$2:B$5901,"Not Found")</f>
        <v>Beauté &amp; Hygiène</v>
      </c>
      <c r="F854" s="25" t="str">
        <f>_xlfn.XLOOKUP(A854,Product!A$2:A$5901,Product!C$2:C$5901,"Not Found")</f>
        <v>Hygiène Bébé, soin maternité</v>
      </c>
      <c r="G854" s="25" t="str">
        <f>IF(_xlfn.XLOOKUP(A854,Product!A$2:A$5901,Product!D$2:D$5901,"Not Found") = 0,"",_xlfn.XLOOKUP(A854,Product!A$2:A$5901,Product!D$2:D$5901,"Not Found"))</f>
        <v>Bébé, hygiène et soin</v>
      </c>
      <c r="H854" s="30">
        <f>_xlfn.XLOOKUP(A854,Product!A$2:A$5901,Product!E$2:E$5901,"Not Found")</f>
        <v>6.28</v>
      </c>
      <c r="I854" s="25" t="str">
        <f>A854&amp;"_"&amp;E854&amp;"_"&amp;F854&amp;"_"&amp;G854</f>
        <v>87643_Beauté &amp; Hygiène_Hygiène Bébé, soin maternité_Bébé, hygiène et soin</v>
      </c>
      <c r="J854" s="30">
        <f>D854*H854</f>
        <v>383.08000000000004</v>
      </c>
      <c r="K854" s="25">
        <f>IF(D854&gt;0,1,0)</f>
        <v>1</v>
      </c>
      <c r="L854" s="26">
        <f t="shared" si="13"/>
        <v>0</v>
      </c>
    </row>
    <row r="855" spans="1:12" ht="19" hidden="1" x14ac:dyDescent="0.2">
      <c r="A855" s="24">
        <v>87758</v>
      </c>
      <c r="B855" s="24">
        <v>0</v>
      </c>
      <c r="C855" s="24">
        <v>738</v>
      </c>
      <c r="D855" s="24">
        <v>463</v>
      </c>
      <c r="E855" s="25" t="str">
        <f>_xlfn.XLOOKUP(A855,Product!A$2:A$5901,Product!B$2:B$5901,"Not Found")</f>
        <v>Beauté &amp; Hygiène</v>
      </c>
      <c r="F855" s="25" t="str">
        <f>_xlfn.XLOOKUP(A855,Product!A$2:A$5901,Product!C$2:C$5901,"Not Found")</f>
        <v>Douche et Bain</v>
      </c>
      <c r="G855" s="25" t="str">
        <f>IF(_xlfn.XLOOKUP(A855,Product!A$2:A$5901,Product!D$2:D$5901,"Not Found") = 0,"",_xlfn.XLOOKUP(A855,Product!A$2:A$5901,Product!D$2:D$5901,"Not Found"))</f>
        <v>Savon</v>
      </c>
      <c r="H855" s="30">
        <f>_xlfn.XLOOKUP(A855,Product!A$2:A$5901,Product!E$2:E$5901,"Not Found")</f>
        <v>2.16</v>
      </c>
      <c r="I855" s="25" t="str">
        <f>A855&amp;"_"&amp;E855&amp;"_"&amp;F855&amp;"_"&amp;G855</f>
        <v>87758_Beauté &amp; Hygiène_Douche et Bain_Savon</v>
      </c>
      <c r="J855" s="30">
        <f>D855*H855</f>
        <v>1000.08</v>
      </c>
      <c r="K855" s="25">
        <f>IF(D855&gt;0,1,0)</f>
        <v>1</v>
      </c>
      <c r="L855" s="26">
        <f t="shared" si="13"/>
        <v>0</v>
      </c>
    </row>
    <row r="856" spans="1:12" ht="19" hidden="1" x14ac:dyDescent="0.2">
      <c r="A856" s="24">
        <v>87759</v>
      </c>
      <c r="B856" s="24">
        <v>1</v>
      </c>
      <c r="C856" s="24">
        <v>23</v>
      </c>
      <c r="D856" s="24">
        <v>16</v>
      </c>
      <c r="E856" s="25" t="str">
        <f>_xlfn.XLOOKUP(A856,Product!A$2:A$5901,Product!B$2:B$5901,"Not Found")</f>
        <v>Beauté &amp; Hygiène</v>
      </c>
      <c r="F856" s="25" t="str">
        <f>_xlfn.XLOOKUP(A856,Product!A$2:A$5901,Product!C$2:C$5901,"Not Found")</f>
        <v>Douche et Bain</v>
      </c>
      <c r="G856" s="25" t="str">
        <f>IF(_xlfn.XLOOKUP(A856,Product!A$2:A$5901,Product!D$2:D$5901,"Not Found") = 0,"",_xlfn.XLOOKUP(A856,Product!A$2:A$5901,Product!D$2:D$5901,"Not Found"))</f>
        <v>Savon</v>
      </c>
      <c r="H856" s="30">
        <f>_xlfn.XLOOKUP(A856,Product!A$2:A$5901,Product!E$2:E$5901,"Not Found")</f>
        <v>2.23</v>
      </c>
      <c r="I856" s="25" t="str">
        <f>A856&amp;"_"&amp;E856&amp;"_"&amp;F856&amp;"_"&amp;G856</f>
        <v>87759_Beauté &amp; Hygiène_Douche et Bain_Savon</v>
      </c>
      <c r="J856" s="30">
        <f>D856*H856</f>
        <v>35.68</v>
      </c>
      <c r="K856" s="25">
        <f>IF(D856&gt;0,1,0)</f>
        <v>1</v>
      </c>
      <c r="L856" s="26">
        <f t="shared" si="13"/>
        <v>0</v>
      </c>
    </row>
    <row r="857" spans="1:12" ht="19" hidden="1" x14ac:dyDescent="0.2">
      <c r="A857" s="24">
        <v>87760</v>
      </c>
      <c r="B857" s="24">
        <v>1</v>
      </c>
      <c r="C857" s="24">
        <v>879</v>
      </c>
      <c r="D857" s="24">
        <v>333</v>
      </c>
      <c r="E857" s="25" t="str">
        <f>_xlfn.XLOOKUP(A857,Product!A$2:A$5901,Product!B$2:B$5901,"Not Found")</f>
        <v>Beauté &amp; Hygiène</v>
      </c>
      <c r="F857" s="25" t="str">
        <f>_xlfn.XLOOKUP(A857,Product!A$2:A$5901,Product!C$2:C$5901,"Not Found")</f>
        <v>Douche et Bain</v>
      </c>
      <c r="G857" s="25" t="str">
        <f>IF(_xlfn.XLOOKUP(A857,Product!A$2:A$5901,Product!D$2:D$5901,"Not Found") = 0,"",_xlfn.XLOOKUP(A857,Product!A$2:A$5901,Product!D$2:D$5901,"Not Found"))</f>
        <v>Savon</v>
      </c>
      <c r="H857" s="30">
        <f>_xlfn.XLOOKUP(A857,Product!A$2:A$5901,Product!E$2:E$5901,"Not Found")</f>
        <v>2.23</v>
      </c>
      <c r="I857" s="25" t="str">
        <f>A857&amp;"_"&amp;E857&amp;"_"&amp;F857&amp;"_"&amp;G857</f>
        <v>87760_Beauté &amp; Hygiène_Douche et Bain_Savon</v>
      </c>
      <c r="J857" s="30">
        <f>D857*H857</f>
        <v>742.59</v>
      </c>
      <c r="K857" s="25">
        <f>IF(D857&gt;0,1,0)</f>
        <v>1</v>
      </c>
      <c r="L857" s="26">
        <f t="shared" si="13"/>
        <v>0</v>
      </c>
    </row>
    <row r="858" spans="1:12" ht="19" hidden="1" x14ac:dyDescent="0.2">
      <c r="A858" s="24">
        <v>87761</v>
      </c>
      <c r="B858" s="24">
        <v>0</v>
      </c>
      <c r="C858" s="24">
        <v>78</v>
      </c>
      <c r="D858" s="24">
        <v>30</v>
      </c>
      <c r="E858" s="25" t="str">
        <f>_xlfn.XLOOKUP(A858,Product!A$2:A$5901,Product!B$2:B$5901,"Not Found")</f>
        <v>Beauté &amp; Hygiène</v>
      </c>
      <c r="F858" s="25" t="str">
        <f>_xlfn.XLOOKUP(A858,Product!A$2:A$5901,Product!C$2:C$5901,"Not Found")</f>
        <v>Hygiène Bébé, soin maternité</v>
      </c>
      <c r="G858" s="25" t="str">
        <f>IF(_xlfn.XLOOKUP(A858,Product!A$2:A$5901,Product!D$2:D$5901,"Not Found") = 0,"",_xlfn.XLOOKUP(A858,Product!A$2:A$5901,Product!D$2:D$5901,"Not Found"))</f>
        <v>Soins Maternité</v>
      </c>
      <c r="H858" s="30">
        <f>_xlfn.XLOOKUP(A858,Product!A$2:A$5901,Product!E$2:E$5901,"Not Found")</f>
        <v>2.27</v>
      </c>
      <c r="I858" s="25" t="str">
        <f>A858&amp;"_"&amp;E858&amp;"_"&amp;F858&amp;"_"&amp;G858</f>
        <v>87761_Beauté &amp; Hygiène_Hygiène Bébé, soin maternité_Soins Maternité</v>
      </c>
      <c r="J858" s="30">
        <f>D858*H858</f>
        <v>68.099999999999994</v>
      </c>
      <c r="K858" s="25">
        <f>IF(D858&gt;0,1,0)</f>
        <v>1</v>
      </c>
      <c r="L858" s="26">
        <f t="shared" si="13"/>
        <v>0</v>
      </c>
    </row>
    <row r="859" spans="1:12" ht="19" hidden="1" x14ac:dyDescent="0.2">
      <c r="A859" s="24">
        <v>87765</v>
      </c>
      <c r="B859" s="24">
        <v>0</v>
      </c>
      <c r="C859" s="24">
        <v>28</v>
      </c>
      <c r="D859" s="24">
        <v>11</v>
      </c>
      <c r="E859" s="25" t="str">
        <f>_xlfn.XLOOKUP(A859,Product!A$2:A$5901,Product!B$2:B$5901,"Not Found")</f>
        <v>Beauté &amp; Hygiène</v>
      </c>
      <c r="F859" s="25" t="str">
        <f>_xlfn.XLOOKUP(A859,Product!A$2:A$5901,Product!C$2:C$5901,"Not Found")</f>
        <v>Douche et Bain</v>
      </c>
      <c r="G859" s="25" t="str">
        <f>IF(_xlfn.XLOOKUP(A859,Product!A$2:A$5901,Product!D$2:D$5901,"Not Found") = 0,"",_xlfn.XLOOKUP(A859,Product!A$2:A$5901,Product!D$2:D$5901,"Not Found"))</f>
        <v>Savon</v>
      </c>
      <c r="H859" s="30">
        <f>_xlfn.XLOOKUP(A859,Product!A$2:A$5901,Product!E$2:E$5901,"Not Found")</f>
        <v>2.23</v>
      </c>
      <c r="I859" s="25" t="str">
        <f>A859&amp;"_"&amp;E859&amp;"_"&amp;F859&amp;"_"&amp;G859</f>
        <v>87765_Beauté &amp; Hygiène_Douche et Bain_Savon</v>
      </c>
      <c r="J859" s="30">
        <f>D859*H859</f>
        <v>24.53</v>
      </c>
      <c r="K859" s="25">
        <f>IF(D859&gt;0,1,0)</f>
        <v>1</v>
      </c>
      <c r="L859" s="26">
        <f t="shared" si="13"/>
        <v>0</v>
      </c>
    </row>
    <row r="860" spans="1:12" ht="19" hidden="1" x14ac:dyDescent="0.2">
      <c r="A860" s="24">
        <v>87766</v>
      </c>
      <c r="B860" s="24">
        <v>1</v>
      </c>
      <c r="C860" s="24">
        <v>655</v>
      </c>
      <c r="D860" s="24">
        <v>54</v>
      </c>
      <c r="E860" s="25" t="str">
        <f>_xlfn.XLOOKUP(A860,Product!A$2:A$5901,Product!B$2:B$5901,"Not Found")</f>
        <v>Beauté &amp; Hygiène</v>
      </c>
      <c r="F860" s="25" t="str">
        <f>_xlfn.XLOOKUP(A860,Product!A$2:A$5901,Product!C$2:C$5901,"Not Found")</f>
        <v>Douche et Bain</v>
      </c>
      <c r="G860" s="25" t="str">
        <f>IF(_xlfn.XLOOKUP(A860,Product!A$2:A$5901,Product!D$2:D$5901,"Not Found") = 0,"",_xlfn.XLOOKUP(A860,Product!A$2:A$5901,Product!D$2:D$5901,"Not Found"))</f>
        <v>Savon</v>
      </c>
      <c r="H860" s="30">
        <f>_xlfn.XLOOKUP(A860,Product!A$2:A$5901,Product!E$2:E$5901,"Not Found")</f>
        <v>2.23</v>
      </c>
      <c r="I860" s="25" t="str">
        <f>A860&amp;"_"&amp;E860&amp;"_"&amp;F860&amp;"_"&amp;G860</f>
        <v>87766_Beauté &amp; Hygiène_Douche et Bain_Savon</v>
      </c>
      <c r="J860" s="30">
        <f>D860*H860</f>
        <v>120.42</v>
      </c>
      <c r="K860" s="25">
        <f>IF(D860&gt;0,1,0)</f>
        <v>1</v>
      </c>
      <c r="L860" s="26">
        <f t="shared" si="13"/>
        <v>0</v>
      </c>
    </row>
    <row r="861" spans="1:12" ht="19" hidden="1" x14ac:dyDescent="0.2">
      <c r="A861" s="24">
        <v>87767</v>
      </c>
      <c r="B861" s="24">
        <v>0</v>
      </c>
      <c r="C861" s="24">
        <v>507</v>
      </c>
      <c r="D861" s="24">
        <v>166</v>
      </c>
      <c r="E861" s="25" t="str">
        <f>_xlfn.XLOOKUP(A861,Product!A$2:A$5901,Product!B$2:B$5901,"Not Found")</f>
        <v>Beauté &amp; Hygiène</v>
      </c>
      <c r="F861" s="25" t="str">
        <f>_xlfn.XLOOKUP(A861,Product!A$2:A$5901,Product!C$2:C$5901,"Not Found")</f>
        <v>Douche et Bain</v>
      </c>
      <c r="G861" s="25" t="str">
        <f>IF(_xlfn.XLOOKUP(A861,Product!A$2:A$5901,Product!D$2:D$5901,"Not Found") = 0,"",_xlfn.XLOOKUP(A861,Product!A$2:A$5901,Product!D$2:D$5901,"Not Found"))</f>
        <v>Savon</v>
      </c>
      <c r="H861" s="30">
        <f>_xlfn.XLOOKUP(A861,Product!A$2:A$5901,Product!E$2:E$5901,"Not Found")</f>
        <v>2.23</v>
      </c>
      <c r="I861" s="25" t="str">
        <f>A861&amp;"_"&amp;E861&amp;"_"&amp;F861&amp;"_"&amp;G861</f>
        <v>87767_Beauté &amp; Hygiène_Douche et Bain_Savon</v>
      </c>
      <c r="J861" s="30">
        <f>D861*H861</f>
        <v>370.18</v>
      </c>
      <c r="K861" s="25">
        <f>IF(D861&gt;0,1,0)</f>
        <v>1</v>
      </c>
      <c r="L861" s="26">
        <f t="shared" si="13"/>
        <v>0</v>
      </c>
    </row>
    <row r="862" spans="1:12" ht="19" hidden="1" x14ac:dyDescent="0.2">
      <c r="A862" s="24">
        <v>87769</v>
      </c>
      <c r="B862" s="24">
        <v>1</v>
      </c>
      <c r="C862" s="24">
        <v>593</v>
      </c>
      <c r="D862" s="24">
        <v>81</v>
      </c>
      <c r="E862" s="25" t="str">
        <f>_xlfn.XLOOKUP(A862,Product!A$2:A$5901,Product!B$2:B$5901,"Not Found")</f>
        <v>Beauté &amp; Hygiène</v>
      </c>
      <c r="F862" s="25" t="str">
        <f>_xlfn.XLOOKUP(A862,Product!A$2:A$5901,Product!C$2:C$5901,"Not Found")</f>
        <v>Douche et Bain</v>
      </c>
      <c r="G862" s="25" t="str">
        <f>IF(_xlfn.XLOOKUP(A862,Product!A$2:A$5901,Product!D$2:D$5901,"Not Found") = 0,"",_xlfn.XLOOKUP(A862,Product!A$2:A$5901,Product!D$2:D$5901,"Not Found"))</f>
        <v>Savon</v>
      </c>
      <c r="H862" s="30">
        <f>_xlfn.XLOOKUP(A862,Product!A$2:A$5901,Product!E$2:E$5901,"Not Found")</f>
        <v>2.23</v>
      </c>
      <c r="I862" s="25" t="str">
        <f>A862&amp;"_"&amp;E862&amp;"_"&amp;F862&amp;"_"&amp;G862</f>
        <v>87769_Beauté &amp; Hygiène_Douche et Bain_Savon</v>
      </c>
      <c r="J862" s="30">
        <f>D862*H862</f>
        <v>180.63</v>
      </c>
      <c r="K862" s="25">
        <f>IF(D862&gt;0,1,0)</f>
        <v>1</v>
      </c>
      <c r="L862" s="26">
        <f t="shared" si="13"/>
        <v>0</v>
      </c>
    </row>
    <row r="863" spans="1:12" ht="19" hidden="1" x14ac:dyDescent="0.2">
      <c r="A863" s="24">
        <v>87773</v>
      </c>
      <c r="B863" s="24">
        <v>1</v>
      </c>
      <c r="C863" s="24">
        <v>937</v>
      </c>
      <c r="D863" s="24">
        <v>736</v>
      </c>
      <c r="E863" s="25" t="str">
        <f>_xlfn.XLOOKUP(A863,Product!A$2:A$5901,Product!B$2:B$5901,"Not Found")</f>
        <v>Beauté &amp; Hygiène</v>
      </c>
      <c r="F863" s="25" t="str">
        <f>_xlfn.XLOOKUP(A863,Product!A$2:A$5901,Product!C$2:C$5901,"Not Found")</f>
        <v>Douche et Bain</v>
      </c>
      <c r="G863" s="25" t="str">
        <f>IF(_xlfn.XLOOKUP(A863,Product!A$2:A$5901,Product!D$2:D$5901,"Not Found") = 0,"",_xlfn.XLOOKUP(A863,Product!A$2:A$5901,Product!D$2:D$5901,"Not Found"))</f>
        <v>Savon</v>
      </c>
      <c r="H863" s="30">
        <f>_xlfn.XLOOKUP(A863,Product!A$2:A$5901,Product!E$2:E$5901,"Not Found")</f>
        <v>2.23</v>
      </c>
      <c r="I863" s="25" t="str">
        <f>A863&amp;"_"&amp;E863&amp;"_"&amp;F863&amp;"_"&amp;G863</f>
        <v>87773_Beauté &amp; Hygiène_Douche et Bain_Savon</v>
      </c>
      <c r="J863" s="30">
        <f>D863*H863</f>
        <v>1641.28</v>
      </c>
      <c r="K863" s="25">
        <f>IF(D863&gt;0,1,0)</f>
        <v>1</v>
      </c>
      <c r="L863" s="26">
        <f t="shared" si="13"/>
        <v>0</v>
      </c>
    </row>
    <row r="864" spans="1:12" ht="19" hidden="1" x14ac:dyDescent="0.2">
      <c r="A864" s="24">
        <v>87785</v>
      </c>
      <c r="B864" s="24">
        <v>0</v>
      </c>
      <c r="C864" s="24">
        <v>333</v>
      </c>
      <c r="D864" s="24">
        <v>271</v>
      </c>
      <c r="E864" s="25" t="str">
        <f>_xlfn.XLOOKUP(A864,Product!A$2:A$5901,Product!B$2:B$5901,"Not Found")</f>
        <v>Beauté &amp; Hygiène</v>
      </c>
      <c r="F864" s="25" t="str">
        <f>_xlfn.XLOOKUP(A864,Product!A$2:A$5901,Product!C$2:C$5901,"Not Found")</f>
        <v>Douche et Bain</v>
      </c>
      <c r="G864" s="25" t="str">
        <f>IF(_xlfn.XLOOKUP(A864,Product!A$2:A$5901,Product!D$2:D$5901,"Not Found") = 0,"",_xlfn.XLOOKUP(A864,Product!A$2:A$5901,Product!D$2:D$5901,"Not Found"))</f>
        <v>Savon</v>
      </c>
      <c r="H864" s="30">
        <f>_xlfn.XLOOKUP(A864,Product!A$2:A$5901,Product!E$2:E$5901,"Not Found")</f>
        <v>2.16</v>
      </c>
      <c r="I864" s="25" t="str">
        <f>A864&amp;"_"&amp;E864&amp;"_"&amp;F864&amp;"_"&amp;G864</f>
        <v>87785_Beauté &amp; Hygiène_Douche et Bain_Savon</v>
      </c>
      <c r="J864" s="30">
        <f>D864*H864</f>
        <v>585.36</v>
      </c>
      <c r="K864" s="25">
        <f>IF(D864&gt;0,1,0)</f>
        <v>1</v>
      </c>
      <c r="L864" s="26">
        <f t="shared" si="13"/>
        <v>0</v>
      </c>
    </row>
    <row r="865" spans="1:12" ht="19" hidden="1" x14ac:dyDescent="0.2">
      <c r="A865" s="24">
        <v>87789</v>
      </c>
      <c r="B865" s="24">
        <v>0</v>
      </c>
      <c r="C865" s="24">
        <v>430</v>
      </c>
      <c r="D865" s="24">
        <v>298</v>
      </c>
      <c r="E865" s="25" t="str">
        <f>_xlfn.XLOOKUP(A865,Product!A$2:A$5901,Product!B$2:B$5901,"Not Found")</f>
        <v>Beauté &amp; Hygiène</v>
      </c>
      <c r="F865" s="25" t="str">
        <f>_xlfn.XLOOKUP(A865,Product!A$2:A$5901,Product!C$2:C$5901,"Not Found")</f>
        <v>Douche et Bain</v>
      </c>
      <c r="G865" s="25" t="str">
        <f>IF(_xlfn.XLOOKUP(A865,Product!A$2:A$5901,Product!D$2:D$5901,"Not Found") = 0,"",_xlfn.XLOOKUP(A865,Product!A$2:A$5901,Product!D$2:D$5901,"Not Found"))</f>
        <v>Savon</v>
      </c>
      <c r="H865" s="30">
        <f>_xlfn.XLOOKUP(A865,Product!A$2:A$5901,Product!E$2:E$5901,"Not Found")</f>
        <v>2.23</v>
      </c>
      <c r="I865" s="25" t="str">
        <f>A865&amp;"_"&amp;E865&amp;"_"&amp;F865&amp;"_"&amp;G865</f>
        <v>87789_Beauté &amp; Hygiène_Douche et Bain_Savon</v>
      </c>
      <c r="J865" s="30">
        <f>D865*H865</f>
        <v>664.54</v>
      </c>
      <c r="K865" s="25">
        <f>IF(D865&gt;0,1,0)</f>
        <v>1</v>
      </c>
      <c r="L865" s="26">
        <f t="shared" si="13"/>
        <v>0</v>
      </c>
    </row>
    <row r="866" spans="1:12" ht="19" hidden="1" x14ac:dyDescent="0.2">
      <c r="A866" s="24">
        <v>87800</v>
      </c>
      <c r="B866" s="24">
        <v>1</v>
      </c>
      <c r="C866" s="24">
        <v>938</v>
      </c>
      <c r="D866" s="24">
        <v>377</v>
      </c>
      <c r="E866" s="25" t="str">
        <f>_xlfn.XLOOKUP(A866,Product!A$2:A$5901,Product!B$2:B$5901,"Not Found")</f>
        <v>Beauté &amp; Hygiène</v>
      </c>
      <c r="F866" s="25" t="str">
        <f>_xlfn.XLOOKUP(A866,Product!A$2:A$5901,Product!C$2:C$5901,"Not Found")</f>
        <v>Douche et Bain</v>
      </c>
      <c r="G866" s="25" t="str">
        <f>IF(_xlfn.XLOOKUP(A866,Product!A$2:A$5901,Product!D$2:D$5901,"Not Found") = 0,"",_xlfn.XLOOKUP(A866,Product!A$2:A$5901,Product!D$2:D$5901,"Not Found"))</f>
        <v>Savon</v>
      </c>
      <c r="H866" s="30">
        <f>_xlfn.XLOOKUP(A866,Product!A$2:A$5901,Product!E$2:E$5901,"Not Found")</f>
        <v>2.34</v>
      </c>
      <c r="I866" s="25" t="str">
        <f>A866&amp;"_"&amp;E866&amp;"_"&amp;F866&amp;"_"&amp;G866</f>
        <v>87800_Beauté &amp; Hygiène_Douche et Bain_Savon</v>
      </c>
      <c r="J866" s="30">
        <f>D866*H866</f>
        <v>882.18</v>
      </c>
      <c r="K866" s="25">
        <f>IF(D866&gt;0,1,0)</f>
        <v>1</v>
      </c>
      <c r="L866" s="26">
        <f t="shared" si="13"/>
        <v>0</v>
      </c>
    </row>
    <row r="867" spans="1:12" ht="19" hidden="1" x14ac:dyDescent="0.2">
      <c r="A867" s="24">
        <v>87801</v>
      </c>
      <c r="B867" s="24">
        <v>1</v>
      </c>
      <c r="C867" s="24">
        <v>279</v>
      </c>
      <c r="D867" s="24">
        <v>255</v>
      </c>
      <c r="E867" s="25" t="str">
        <f>_xlfn.XLOOKUP(A867,Product!A$2:A$5901,Product!B$2:B$5901,"Not Found")</f>
        <v>Beauté &amp; Hygiène</v>
      </c>
      <c r="F867" s="25" t="str">
        <f>_xlfn.XLOOKUP(A867,Product!A$2:A$5901,Product!C$2:C$5901,"Not Found")</f>
        <v>Douche et Bain</v>
      </c>
      <c r="G867" s="25" t="str">
        <f>IF(_xlfn.XLOOKUP(A867,Product!A$2:A$5901,Product!D$2:D$5901,"Not Found") = 0,"",_xlfn.XLOOKUP(A867,Product!A$2:A$5901,Product!D$2:D$5901,"Not Found"))</f>
        <v>Savon</v>
      </c>
      <c r="H867" s="30">
        <f>_xlfn.XLOOKUP(A867,Product!A$2:A$5901,Product!E$2:E$5901,"Not Found")</f>
        <v>2.23</v>
      </c>
      <c r="I867" s="25" t="str">
        <f>A867&amp;"_"&amp;E867&amp;"_"&amp;F867&amp;"_"&amp;G867</f>
        <v>87801_Beauté &amp; Hygiène_Douche et Bain_Savon</v>
      </c>
      <c r="J867" s="30">
        <f>D867*H867</f>
        <v>568.65</v>
      </c>
      <c r="K867" s="25">
        <f>IF(D867&gt;0,1,0)</f>
        <v>1</v>
      </c>
      <c r="L867" s="26">
        <f t="shared" si="13"/>
        <v>0</v>
      </c>
    </row>
    <row r="868" spans="1:12" ht="19" hidden="1" x14ac:dyDescent="0.2">
      <c r="A868" s="24">
        <v>87839</v>
      </c>
      <c r="B868" s="24">
        <v>1</v>
      </c>
      <c r="C868" s="24">
        <v>842</v>
      </c>
      <c r="D868" s="24">
        <v>693</v>
      </c>
      <c r="E868" s="25" t="str">
        <f>_xlfn.XLOOKUP(A868,Product!A$2:A$5901,Product!B$2:B$5901,"Not Found")</f>
        <v>Beauté &amp; Hygiène</v>
      </c>
      <c r="F868" s="25" t="str">
        <f>_xlfn.XLOOKUP(A868,Product!A$2:A$5901,Product!C$2:C$5901,"Not Found")</f>
        <v>Douche et Bain</v>
      </c>
      <c r="G868" s="25" t="str">
        <f>IF(_xlfn.XLOOKUP(A868,Product!A$2:A$5901,Product!D$2:D$5901,"Not Found") = 0,"",_xlfn.XLOOKUP(A868,Product!A$2:A$5901,Product!D$2:D$5901,"Not Found"))</f>
        <v>Gel douche</v>
      </c>
      <c r="H868" s="30">
        <f>_xlfn.XLOOKUP(A868,Product!A$2:A$5901,Product!E$2:E$5901,"Not Found")</f>
        <v>6.3</v>
      </c>
      <c r="I868" s="25" t="str">
        <f>A868&amp;"_"&amp;E868&amp;"_"&amp;F868&amp;"_"&amp;G868</f>
        <v>87839_Beauté &amp; Hygiène_Douche et Bain_Gel douche</v>
      </c>
      <c r="J868" s="30">
        <f>D868*H868</f>
        <v>4365.8999999999996</v>
      </c>
      <c r="K868" s="25">
        <f>IF(D868&gt;0,1,0)</f>
        <v>1</v>
      </c>
      <c r="L868" s="26">
        <f t="shared" si="13"/>
        <v>0</v>
      </c>
    </row>
    <row r="869" spans="1:12" ht="19" hidden="1" x14ac:dyDescent="0.2">
      <c r="A869" s="24">
        <v>88188</v>
      </c>
      <c r="B869" s="24">
        <v>1</v>
      </c>
      <c r="C869" s="24">
        <v>975</v>
      </c>
      <c r="D869" s="24">
        <v>432</v>
      </c>
      <c r="E869" s="25" t="str">
        <f>_xlfn.XLOOKUP(A869,Product!A$2:A$5901,Product!B$2:B$5901,"Not Found")</f>
        <v>Beauté &amp; Hygiène</v>
      </c>
      <c r="F869" s="25" t="str">
        <f>_xlfn.XLOOKUP(A869,Product!A$2:A$5901,Product!C$2:C$5901,"Not Found")</f>
        <v>Hygiène Bébé, soin maternité</v>
      </c>
      <c r="G869" s="25" t="str">
        <f>IF(_xlfn.XLOOKUP(A869,Product!A$2:A$5901,Product!D$2:D$5901,"Not Found") = 0,"",_xlfn.XLOOKUP(A869,Product!A$2:A$5901,Product!D$2:D$5901,"Not Found"))</f>
        <v>Change bébé</v>
      </c>
      <c r="H869" s="30">
        <f>_xlfn.XLOOKUP(A869,Product!A$2:A$5901,Product!E$2:E$5901,"Not Found")</f>
        <v>9.35</v>
      </c>
      <c r="I869" s="25" t="str">
        <f>A869&amp;"_"&amp;E869&amp;"_"&amp;F869&amp;"_"&amp;G869</f>
        <v>88188_Beauté &amp; Hygiène_Hygiène Bébé, soin maternité_Change bébé</v>
      </c>
      <c r="J869" s="30">
        <f>D869*H869</f>
        <v>4039.2</v>
      </c>
      <c r="K869" s="25">
        <f>IF(D869&gt;0,1,0)</f>
        <v>1</v>
      </c>
      <c r="L869" s="26">
        <f t="shared" si="13"/>
        <v>0</v>
      </c>
    </row>
    <row r="870" spans="1:12" ht="19" hidden="1" x14ac:dyDescent="0.2">
      <c r="A870" s="24">
        <v>88214</v>
      </c>
      <c r="B870" s="24">
        <v>1</v>
      </c>
      <c r="C870" s="24">
        <v>872</v>
      </c>
      <c r="D870" s="24">
        <v>857</v>
      </c>
      <c r="E870" s="25" t="str">
        <f>_xlfn.XLOOKUP(A870,Product!A$2:A$5901,Product!B$2:B$5901,"Not Found")</f>
        <v>Beauté &amp; Hygiène</v>
      </c>
      <c r="F870" s="25" t="str">
        <f>_xlfn.XLOOKUP(A870,Product!A$2:A$5901,Product!C$2:C$5901,"Not Found")</f>
        <v>Soins du visage</v>
      </c>
      <c r="G870" s="25" t="str">
        <f>IF(_xlfn.XLOOKUP(A870,Product!A$2:A$5901,Product!D$2:D$5901,"Not Found") = 0,"",_xlfn.XLOOKUP(A870,Product!A$2:A$5901,Product!D$2:D$5901,"Not Found"))</f>
        <v>Soins des lèvres</v>
      </c>
      <c r="H870" s="30">
        <f>_xlfn.XLOOKUP(A870,Product!A$2:A$5901,Product!E$2:E$5901,"Not Found")</f>
        <v>2.13</v>
      </c>
      <c r="I870" s="25" t="str">
        <f>A870&amp;"_"&amp;E870&amp;"_"&amp;F870&amp;"_"&amp;G870</f>
        <v>88214_Beauté &amp; Hygiène_Soins du visage_Soins des lèvres</v>
      </c>
      <c r="J870" s="30">
        <f>D870*H870</f>
        <v>1825.4099999999999</v>
      </c>
      <c r="K870" s="25">
        <f>IF(D870&gt;0,1,0)</f>
        <v>1</v>
      </c>
      <c r="L870" s="26">
        <f t="shared" si="13"/>
        <v>0</v>
      </c>
    </row>
    <row r="871" spans="1:12" ht="19" hidden="1" x14ac:dyDescent="0.2">
      <c r="A871" s="24">
        <v>88396</v>
      </c>
      <c r="B871" s="24">
        <v>1</v>
      </c>
      <c r="C871" s="24">
        <v>46</v>
      </c>
      <c r="D871" s="24">
        <v>20</v>
      </c>
      <c r="E871" s="25" t="str">
        <f>_xlfn.XLOOKUP(A871,Product!A$2:A$5901,Product!B$2:B$5901,"Not Found")</f>
        <v>Beauté &amp; Hygiène</v>
      </c>
      <c r="F871" s="25" t="str">
        <f>_xlfn.XLOOKUP(A871,Product!A$2:A$5901,Product!C$2:C$5901,"Not Found")</f>
        <v>Hygiène Bébé, soin maternité</v>
      </c>
      <c r="G871" s="25" t="str">
        <f>IF(_xlfn.XLOOKUP(A871,Product!A$2:A$5901,Product!D$2:D$5901,"Not Found") = 0,"",_xlfn.XLOOKUP(A871,Product!A$2:A$5901,Product!D$2:D$5901,"Not Found"))</f>
        <v>Change bébé</v>
      </c>
      <c r="H871" s="30">
        <f>_xlfn.XLOOKUP(A871,Product!A$2:A$5901,Product!E$2:E$5901,"Not Found")</f>
        <v>2.02</v>
      </c>
      <c r="I871" s="25" t="str">
        <f>A871&amp;"_"&amp;E871&amp;"_"&amp;F871&amp;"_"&amp;G871</f>
        <v>88396_Beauté &amp; Hygiène_Hygiène Bébé, soin maternité_Change bébé</v>
      </c>
      <c r="J871" s="30">
        <f>D871*H871</f>
        <v>40.4</v>
      </c>
      <c r="K871" s="25">
        <f>IF(D871&gt;0,1,0)</f>
        <v>1</v>
      </c>
      <c r="L871" s="26">
        <f t="shared" si="13"/>
        <v>0</v>
      </c>
    </row>
    <row r="872" spans="1:12" ht="19" hidden="1" x14ac:dyDescent="0.2">
      <c r="A872" s="24">
        <v>89127</v>
      </c>
      <c r="B872" s="24">
        <v>1</v>
      </c>
      <c r="C872" s="24">
        <v>752</v>
      </c>
      <c r="D872" s="24">
        <v>350</v>
      </c>
      <c r="E872" s="25" t="str">
        <f>_xlfn.XLOOKUP(A872,Product!A$2:A$5901,Product!B$2:B$5901,"Not Found")</f>
        <v>Beauté &amp; Hygiène</v>
      </c>
      <c r="F872" s="25" t="str">
        <f>_xlfn.XLOOKUP(A872,Product!A$2:A$5901,Product!C$2:C$5901,"Not Found")</f>
        <v>Maquillage</v>
      </c>
      <c r="G872" s="25" t="str">
        <f>IF(_xlfn.XLOOKUP(A872,Product!A$2:A$5901,Product!D$2:D$5901,"Not Found") = 0,"",_xlfn.XLOOKUP(A872,Product!A$2:A$5901,Product!D$2:D$5901,"Not Found"))</f>
        <v>Le Teint</v>
      </c>
      <c r="H872" s="30">
        <f>_xlfn.XLOOKUP(A872,Product!A$2:A$5901,Product!E$2:E$5901,"Not Found")</f>
        <v>3.01</v>
      </c>
      <c r="I872" s="25" t="str">
        <f>A872&amp;"_"&amp;E872&amp;"_"&amp;F872&amp;"_"&amp;G872</f>
        <v>89127_Beauté &amp; Hygiène_Maquillage_Le Teint</v>
      </c>
      <c r="J872" s="30">
        <f>D872*H872</f>
        <v>1053.5</v>
      </c>
      <c r="K872" s="25">
        <f>IF(D872&gt;0,1,0)</f>
        <v>1</v>
      </c>
      <c r="L872" s="26">
        <f t="shared" si="13"/>
        <v>0</v>
      </c>
    </row>
    <row r="873" spans="1:12" ht="19" hidden="1" x14ac:dyDescent="0.2">
      <c r="A873" s="24">
        <v>89128</v>
      </c>
      <c r="B873" s="24">
        <v>1</v>
      </c>
      <c r="C873" s="24">
        <v>921</v>
      </c>
      <c r="D873" s="24">
        <v>736</v>
      </c>
      <c r="E873" s="25" t="str">
        <f>_xlfn.XLOOKUP(A873,Product!A$2:A$5901,Product!B$2:B$5901,"Not Found")</f>
        <v>Beauté &amp; Hygiène</v>
      </c>
      <c r="F873" s="25" t="str">
        <f>_xlfn.XLOOKUP(A873,Product!A$2:A$5901,Product!C$2:C$5901,"Not Found")</f>
        <v>Maquillage</v>
      </c>
      <c r="G873" s="25" t="str">
        <f>IF(_xlfn.XLOOKUP(A873,Product!A$2:A$5901,Product!D$2:D$5901,"Not Found") = 0,"",_xlfn.XLOOKUP(A873,Product!A$2:A$5901,Product!D$2:D$5901,"Not Found"))</f>
        <v>Le Teint</v>
      </c>
      <c r="H873" s="30">
        <f>_xlfn.XLOOKUP(A873,Product!A$2:A$5901,Product!E$2:E$5901,"Not Found")</f>
        <v>3.01</v>
      </c>
      <c r="I873" s="25" t="str">
        <f>A873&amp;"_"&amp;E873&amp;"_"&amp;F873&amp;"_"&amp;G873</f>
        <v>89128_Beauté &amp; Hygiène_Maquillage_Le Teint</v>
      </c>
      <c r="J873" s="30">
        <f>D873*H873</f>
        <v>2215.3599999999997</v>
      </c>
      <c r="K873" s="25">
        <f>IF(D873&gt;0,1,0)</f>
        <v>1</v>
      </c>
      <c r="L873" s="26">
        <f t="shared" si="13"/>
        <v>0</v>
      </c>
    </row>
    <row r="874" spans="1:12" ht="19" hidden="1" x14ac:dyDescent="0.2">
      <c r="A874" s="24">
        <v>89130</v>
      </c>
      <c r="B874" s="24">
        <v>1</v>
      </c>
      <c r="C874" s="24">
        <v>666</v>
      </c>
      <c r="D874" s="24">
        <v>468</v>
      </c>
      <c r="E874" s="25" t="str">
        <f>_xlfn.XLOOKUP(A874,Product!A$2:A$5901,Product!B$2:B$5901,"Not Found")</f>
        <v>Beauté &amp; Hygiène</v>
      </c>
      <c r="F874" s="25" t="str">
        <f>_xlfn.XLOOKUP(A874,Product!A$2:A$5901,Product!C$2:C$5901,"Not Found")</f>
        <v>Maquillage</v>
      </c>
      <c r="G874" s="25" t="str">
        <f>IF(_xlfn.XLOOKUP(A874,Product!A$2:A$5901,Product!D$2:D$5901,"Not Found") = 0,"",_xlfn.XLOOKUP(A874,Product!A$2:A$5901,Product!D$2:D$5901,"Not Found"))</f>
        <v>Les Yeux</v>
      </c>
      <c r="H874" s="30">
        <f>_xlfn.XLOOKUP(A874,Product!A$2:A$5901,Product!E$2:E$5901,"Not Found")</f>
        <v>3.38</v>
      </c>
      <c r="I874" s="25" t="str">
        <f>A874&amp;"_"&amp;E874&amp;"_"&amp;F874&amp;"_"&amp;G874</f>
        <v>89130_Beauté &amp; Hygiène_Maquillage_Les Yeux</v>
      </c>
      <c r="J874" s="30">
        <f>D874*H874</f>
        <v>1581.84</v>
      </c>
      <c r="K874" s="25">
        <f>IF(D874&gt;0,1,0)</f>
        <v>1</v>
      </c>
      <c r="L874" s="26">
        <f t="shared" si="13"/>
        <v>0</v>
      </c>
    </row>
    <row r="875" spans="1:12" ht="19" hidden="1" x14ac:dyDescent="0.2">
      <c r="A875" s="24">
        <v>89155</v>
      </c>
      <c r="B875" s="24">
        <v>1</v>
      </c>
      <c r="C875" s="24">
        <v>712</v>
      </c>
      <c r="D875" s="24">
        <v>670</v>
      </c>
      <c r="E875" s="25" t="str">
        <f>_xlfn.XLOOKUP(A875,Product!A$2:A$5901,Product!B$2:B$5901,"Not Found")</f>
        <v>Beauté &amp; Hygiène</v>
      </c>
      <c r="F875" s="25" t="str">
        <f>_xlfn.XLOOKUP(A875,Product!A$2:A$5901,Product!C$2:C$5901,"Not Found")</f>
        <v>Maquillage</v>
      </c>
      <c r="G875" s="25" t="str">
        <f>IF(_xlfn.XLOOKUP(A875,Product!A$2:A$5901,Product!D$2:D$5901,"Not Found") = 0,"",_xlfn.XLOOKUP(A875,Product!A$2:A$5901,Product!D$2:D$5901,"Not Found"))</f>
        <v>Les Lèvres</v>
      </c>
      <c r="H875" s="30">
        <f>_xlfn.XLOOKUP(A875,Product!A$2:A$5901,Product!E$2:E$5901,"Not Found")</f>
        <v>2.97</v>
      </c>
      <c r="I875" s="25" t="str">
        <f>A875&amp;"_"&amp;E875&amp;"_"&amp;F875&amp;"_"&amp;G875</f>
        <v>89155_Beauté &amp; Hygiène_Maquillage_Les Lèvres</v>
      </c>
      <c r="J875" s="30">
        <f>D875*H875</f>
        <v>1989.9</v>
      </c>
      <c r="K875" s="25">
        <f>IF(D875&gt;0,1,0)</f>
        <v>1</v>
      </c>
      <c r="L875" s="26">
        <f t="shared" si="13"/>
        <v>0</v>
      </c>
    </row>
    <row r="876" spans="1:12" ht="19" hidden="1" x14ac:dyDescent="0.2">
      <c r="A876" s="24">
        <v>89503</v>
      </c>
      <c r="B876" s="24">
        <v>0</v>
      </c>
      <c r="C876" s="24">
        <v>827</v>
      </c>
      <c r="D876" s="24">
        <v>666</v>
      </c>
      <c r="E876" s="25" t="str">
        <f>_xlfn.XLOOKUP(A876,Product!A$2:A$5901,Product!B$2:B$5901,"Not Found")</f>
        <v>Beauté &amp; Hygiène</v>
      </c>
      <c r="F876" s="25" t="str">
        <f>_xlfn.XLOOKUP(A876,Product!A$2:A$5901,Product!C$2:C$5901,"Not Found")</f>
        <v>Hygiène</v>
      </c>
      <c r="G876" s="25" t="str">
        <f>IF(_xlfn.XLOOKUP(A876,Product!A$2:A$5901,Product!D$2:D$5901,"Not Found") = 0,"",_xlfn.XLOOKUP(A876,Product!A$2:A$5901,Product!D$2:D$5901,"Not Found"))</f>
        <v>Déodorants</v>
      </c>
      <c r="H876" s="30">
        <f>_xlfn.XLOOKUP(A876,Product!A$2:A$5901,Product!E$2:E$5901,"Not Found")</f>
        <v>4.18</v>
      </c>
      <c r="I876" s="25" t="str">
        <f>A876&amp;"_"&amp;E876&amp;"_"&amp;F876&amp;"_"&amp;G876</f>
        <v>89503_Beauté &amp; Hygiène_Hygiène_Déodorants</v>
      </c>
      <c r="J876" s="30">
        <f>D876*H876</f>
        <v>2783.8799999999997</v>
      </c>
      <c r="K876" s="25">
        <f>IF(D876&gt;0,1,0)</f>
        <v>1</v>
      </c>
      <c r="L876" s="26">
        <f t="shared" si="13"/>
        <v>0</v>
      </c>
    </row>
    <row r="877" spans="1:12" ht="19" hidden="1" x14ac:dyDescent="0.2">
      <c r="A877" s="24">
        <v>89610</v>
      </c>
      <c r="B877" s="24">
        <v>0</v>
      </c>
      <c r="C877" s="24">
        <v>559</v>
      </c>
      <c r="D877" s="24">
        <v>283</v>
      </c>
      <c r="E877" s="25" t="str">
        <f>_xlfn.XLOOKUP(A877,Product!A$2:A$5901,Product!B$2:B$5901,"Not Found")</f>
        <v>Beauté &amp; Hygiène</v>
      </c>
      <c r="F877" s="25" t="str">
        <f>_xlfn.XLOOKUP(A877,Product!A$2:A$5901,Product!C$2:C$5901,"Not Found")</f>
        <v>Hygiène</v>
      </c>
      <c r="G877" s="25" t="str">
        <f>IF(_xlfn.XLOOKUP(A877,Product!A$2:A$5901,Product!D$2:D$5901,"Not Found") = 0,"",_xlfn.XLOOKUP(A877,Product!A$2:A$5901,Product!D$2:D$5901,"Not Found"))</f>
        <v>Déodorants</v>
      </c>
      <c r="H877" s="30">
        <f>_xlfn.XLOOKUP(A877,Product!A$2:A$5901,Product!E$2:E$5901,"Not Found")</f>
        <v>4.18</v>
      </c>
      <c r="I877" s="25" t="str">
        <f>A877&amp;"_"&amp;E877&amp;"_"&amp;F877&amp;"_"&amp;G877</f>
        <v>89610_Beauté &amp; Hygiène_Hygiène_Déodorants</v>
      </c>
      <c r="J877" s="30">
        <f>D877*H877</f>
        <v>1182.9399999999998</v>
      </c>
      <c r="K877" s="25">
        <f>IF(D877&gt;0,1,0)</f>
        <v>1</v>
      </c>
      <c r="L877" s="26">
        <f t="shared" si="13"/>
        <v>0</v>
      </c>
    </row>
    <row r="878" spans="1:12" ht="19" hidden="1" x14ac:dyDescent="0.2">
      <c r="A878" s="24">
        <v>90159</v>
      </c>
      <c r="B878" s="24">
        <v>1</v>
      </c>
      <c r="C878" s="24">
        <v>501</v>
      </c>
      <c r="D878" s="24">
        <v>481</v>
      </c>
      <c r="E878" s="25" t="str">
        <f>_xlfn.XLOOKUP(A878,Product!A$2:A$5901,Product!B$2:B$5901,"Not Found")</f>
        <v>Beauté &amp; Hygiène</v>
      </c>
      <c r="F878" s="25" t="str">
        <f>_xlfn.XLOOKUP(A878,Product!A$2:A$5901,Product!C$2:C$5901,"Not Found")</f>
        <v>Maquillage</v>
      </c>
      <c r="G878" s="25" t="str">
        <f>IF(_xlfn.XLOOKUP(A878,Product!A$2:A$5901,Product!D$2:D$5901,"Not Found") = 0,"",_xlfn.XLOOKUP(A878,Product!A$2:A$5901,Product!D$2:D$5901,"Not Found"))</f>
        <v>Les Yeux</v>
      </c>
      <c r="H878" s="30">
        <f>_xlfn.XLOOKUP(A878,Product!A$2:A$5901,Product!E$2:E$5901,"Not Found")</f>
        <v>3.14</v>
      </c>
      <c r="I878" s="25" t="str">
        <f>A878&amp;"_"&amp;E878&amp;"_"&amp;F878&amp;"_"&amp;G878</f>
        <v>90159_Beauté &amp; Hygiène_Maquillage_Les Yeux</v>
      </c>
      <c r="J878" s="30">
        <f>D878*H878</f>
        <v>1510.3400000000001</v>
      </c>
      <c r="K878" s="25">
        <f>IF(D878&gt;0,1,0)</f>
        <v>1</v>
      </c>
      <c r="L878" s="26">
        <f t="shared" si="13"/>
        <v>0</v>
      </c>
    </row>
    <row r="879" spans="1:12" ht="19" hidden="1" x14ac:dyDescent="0.2">
      <c r="A879" s="24">
        <v>90166</v>
      </c>
      <c r="B879" s="24">
        <v>0</v>
      </c>
      <c r="C879" s="24">
        <v>731</v>
      </c>
      <c r="D879" s="24">
        <v>123</v>
      </c>
      <c r="E879" s="25" t="str">
        <f>_xlfn.XLOOKUP(A879,Product!A$2:A$5901,Product!B$2:B$5901,"Not Found")</f>
        <v>Beauté &amp; Hygiène</v>
      </c>
      <c r="F879" s="25" t="str">
        <f>_xlfn.XLOOKUP(A879,Product!A$2:A$5901,Product!C$2:C$5901,"Not Found")</f>
        <v>Maquillage</v>
      </c>
      <c r="G879" s="25" t="str">
        <f>IF(_xlfn.XLOOKUP(A879,Product!A$2:A$5901,Product!D$2:D$5901,"Not Found") = 0,"",_xlfn.XLOOKUP(A879,Product!A$2:A$5901,Product!D$2:D$5901,"Not Found"))</f>
        <v>Les Yeux</v>
      </c>
      <c r="H879" s="30">
        <f>_xlfn.XLOOKUP(A879,Product!A$2:A$5901,Product!E$2:E$5901,"Not Found")</f>
        <v>3.14</v>
      </c>
      <c r="I879" s="25" t="str">
        <f>A879&amp;"_"&amp;E879&amp;"_"&amp;F879&amp;"_"&amp;G879</f>
        <v>90166_Beauté &amp; Hygiène_Maquillage_Les Yeux</v>
      </c>
      <c r="J879" s="30">
        <f>D879*H879</f>
        <v>386.22</v>
      </c>
      <c r="K879" s="25">
        <f>IF(D879&gt;0,1,0)</f>
        <v>1</v>
      </c>
      <c r="L879" s="26">
        <f t="shared" si="13"/>
        <v>0</v>
      </c>
    </row>
    <row r="880" spans="1:12" ht="19" hidden="1" x14ac:dyDescent="0.2">
      <c r="A880" s="24">
        <v>90168</v>
      </c>
      <c r="B880" s="24">
        <v>0</v>
      </c>
      <c r="C880" s="24">
        <v>598</v>
      </c>
      <c r="D880" s="24">
        <v>297</v>
      </c>
      <c r="E880" s="25" t="str">
        <f>_xlfn.XLOOKUP(A880,Product!A$2:A$5901,Product!B$2:B$5901,"Not Found")</f>
        <v>Beauté &amp; Hygiène</v>
      </c>
      <c r="F880" s="25" t="str">
        <f>_xlfn.XLOOKUP(A880,Product!A$2:A$5901,Product!C$2:C$5901,"Not Found")</f>
        <v>Maquillage</v>
      </c>
      <c r="G880" s="25" t="str">
        <f>IF(_xlfn.XLOOKUP(A880,Product!A$2:A$5901,Product!D$2:D$5901,"Not Found") = 0,"",_xlfn.XLOOKUP(A880,Product!A$2:A$5901,Product!D$2:D$5901,"Not Found"))</f>
        <v>Les Yeux</v>
      </c>
      <c r="H880" s="30">
        <f>_xlfn.XLOOKUP(A880,Product!A$2:A$5901,Product!E$2:E$5901,"Not Found")</f>
        <v>3.52</v>
      </c>
      <c r="I880" s="25" t="str">
        <f>A880&amp;"_"&amp;E880&amp;"_"&amp;F880&amp;"_"&amp;G880</f>
        <v>90168_Beauté &amp; Hygiène_Maquillage_Les Yeux</v>
      </c>
      <c r="J880" s="30">
        <f>D880*H880</f>
        <v>1045.44</v>
      </c>
      <c r="K880" s="25">
        <f>IF(D880&gt;0,1,0)</f>
        <v>1</v>
      </c>
      <c r="L880" s="26">
        <f t="shared" si="13"/>
        <v>0</v>
      </c>
    </row>
    <row r="881" spans="1:12" ht="19" hidden="1" x14ac:dyDescent="0.2">
      <c r="A881" s="24">
        <v>90174</v>
      </c>
      <c r="B881" s="24">
        <v>0</v>
      </c>
      <c r="C881" s="24">
        <v>309</v>
      </c>
      <c r="D881" s="24">
        <v>46</v>
      </c>
      <c r="E881" s="25" t="str">
        <f>_xlfn.XLOOKUP(A881,Product!A$2:A$5901,Product!B$2:B$5901,"Not Found")</f>
        <v>Beauté &amp; Hygiène</v>
      </c>
      <c r="F881" s="25" t="str">
        <f>_xlfn.XLOOKUP(A881,Product!A$2:A$5901,Product!C$2:C$5901,"Not Found")</f>
        <v>Maquillage</v>
      </c>
      <c r="G881" s="25" t="str">
        <f>IF(_xlfn.XLOOKUP(A881,Product!A$2:A$5901,Product!D$2:D$5901,"Not Found") = 0,"",_xlfn.XLOOKUP(A881,Product!A$2:A$5901,Product!D$2:D$5901,"Not Found"))</f>
        <v>Les Yeux</v>
      </c>
      <c r="H881" s="30">
        <f>_xlfn.XLOOKUP(A881,Product!A$2:A$5901,Product!E$2:E$5901,"Not Found")</f>
        <v>3.58</v>
      </c>
      <c r="I881" s="25" t="str">
        <f>A881&amp;"_"&amp;E881&amp;"_"&amp;F881&amp;"_"&amp;G881</f>
        <v>90174_Beauté &amp; Hygiène_Maquillage_Les Yeux</v>
      </c>
      <c r="J881" s="30">
        <f>D881*H881</f>
        <v>164.68</v>
      </c>
      <c r="K881" s="25">
        <f>IF(D881&gt;0,1,0)</f>
        <v>1</v>
      </c>
      <c r="L881" s="26">
        <f t="shared" si="13"/>
        <v>0</v>
      </c>
    </row>
    <row r="882" spans="1:12" ht="19" hidden="1" x14ac:dyDescent="0.2">
      <c r="A882" s="24">
        <v>90201</v>
      </c>
      <c r="B882" s="24">
        <v>1</v>
      </c>
      <c r="C882" s="24">
        <v>205</v>
      </c>
      <c r="D882" s="24">
        <v>139</v>
      </c>
      <c r="E882" s="25" t="str">
        <f>_xlfn.XLOOKUP(A882,Product!A$2:A$5901,Product!B$2:B$5901,"Not Found")</f>
        <v>Beauté &amp; Hygiène</v>
      </c>
      <c r="F882" s="25" t="str">
        <f>_xlfn.XLOOKUP(A882,Product!A$2:A$5901,Product!C$2:C$5901,"Not Found")</f>
        <v>Maquillage</v>
      </c>
      <c r="G882" s="25" t="str">
        <f>IF(_xlfn.XLOOKUP(A882,Product!A$2:A$5901,Product!D$2:D$5901,"Not Found") = 0,"",_xlfn.XLOOKUP(A882,Product!A$2:A$5901,Product!D$2:D$5901,"Not Found"))</f>
        <v>Les Yeux</v>
      </c>
      <c r="H882" s="30">
        <f>_xlfn.XLOOKUP(A882,Product!A$2:A$5901,Product!E$2:E$5901,"Not Found")</f>
        <v>4.96</v>
      </c>
      <c r="I882" s="25" t="str">
        <f>A882&amp;"_"&amp;E882&amp;"_"&amp;F882&amp;"_"&amp;G882</f>
        <v>90201_Beauté &amp; Hygiène_Maquillage_Les Yeux</v>
      </c>
      <c r="J882" s="30">
        <f>D882*H882</f>
        <v>689.43999999999994</v>
      </c>
      <c r="K882" s="25">
        <f>IF(D882&gt;0,1,0)</f>
        <v>1</v>
      </c>
      <c r="L882" s="26">
        <f t="shared" si="13"/>
        <v>0</v>
      </c>
    </row>
    <row r="883" spans="1:12" ht="19" hidden="1" x14ac:dyDescent="0.2">
      <c r="A883" s="24">
        <v>90253</v>
      </c>
      <c r="B883" s="24">
        <v>0</v>
      </c>
      <c r="C883" s="24">
        <v>187</v>
      </c>
      <c r="D883" s="24">
        <v>85</v>
      </c>
      <c r="E883" s="25" t="str">
        <f>_xlfn.XLOOKUP(A883,Product!A$2:A$5901,Product!B$2:B$5901,"Not Found")</f>
        <v>Beauté &amp; Hygiène</v>
      </c>
      <c r="F883" s="25" t="str">
        <f>_xlfn.XLOOKUP(A883,Product!A$2:A$5901,Product!C$2:C$5901,"Not Found")</f>
        <v>Maquillage</v>
      </c>
      <c r="G883" s="25" t="str">
        <f>IF(_xlfn.XLOOKUP(A883,Product!A$2:A$5901,Product!D$2:D$5901,"Not Found") = 0,"",_xlfn.XLOOKUP(A883,Product!A$2:A$5901,Product!D$2:D$5901,"Not Found"))</f>
        <v>Base de maquillage</v>
      </c>
      <c r="H883" s="30">
        <f>_xlfn.XLOOKUP(A883,Product!A$2:A$5901,Product!E$2:E$5901,"Not Found")</f>
        <v>4.05</v>
      </c>
      <c r="I883" s="25" t="str">
        <f>A883&amp;"_"&amp;E883&amp;"_"&amp;F883&amp;"_"&amp;G883</f>
        <v>90253_Beauté &amp; Hygiène_Maquillage_Base de maquillage</v>
      </c>
      <c r="J883" s="30">
        <f>D883*H883</f>
        <v>344.25</v>
      </c>
      <c r="K883" s="25">
        <f>IF(D883&gt;0,1,0)</f>
        <v>1</v>
      </c>
      <c r="L883" s="26">
        <f t="shared" si="13"/>
        <v>0</v>
      </c>
    </row>
    <row r="884" spans="1:12" ht="19" hidden="1" x14ac:dyDescent="0.2">
      <c r="A884" s="24">
        <v>90475</v>
      </c>
      <c r="B884" s="24">
        <v>0</v>
      </c>
      <c r="C884" s="24">
        <v>99</v>
      </c>
      <c r="D884" s="24">
        <v>2</v>
      </c>
      <c r="E884" s="25" t="str">
        <f>_xlfn.XLOOKUP(A884,Product!A$2:A$5901,Product!B$2:B$5901,"Not Found")</f>
        <v>Beauté &amp; Hygiène</v>
      </c>
      <c r="F884" s="25" t="str">
        <f>_xlfn.XLOOKUP(A884,Product!A$2:A$5901,Product!C$2:C$5901,"Not Found")</f>
        <v>Maquillage</v>
      </c>
      <c r="G884" s="25" t="str">
        <f>IF(_xlfn.XLOOKUP(A884,Product!A$2:A$5901,Product!D$2:D$5901,"Not Found") = 0,"",_xlfn.XLOOKUP(A884,Product!A$2:A$5901,Product!D$2:D$5901,"Not Found"))</f>
        <v>Les Yeux</v>
      </c>
      <c r="H884" s="30">
        <f>_xlfn.XLOOKUP(A884,Product!A$2:A$5901,Product!E$2:E$5901,"Not Found")</f>
        <v>7.71</v>
      </c>
      <c r="I884" s="25" t="str">
        <f>A884&amp;"_"&amp;E884&amp;"_"&amp;F884&amp;"_"&amp;G884</f>
        <v>90475_Beauté &amp; Hygiène_Maquillage_Les Yeux</v>
      </c>
      <c r="J884" s="30">
        <f>D884*H884</f>
        <v>15.42</v>
      </c>
      <c r="K884" s="25">
        <f>IF(D884&gt;0,1,0)</f>
        <v>1</v>
      </c>
      <c r="L884" s="26">
        <f t="shared" si="13"/>
        <v>0</v>
      </c>
    </row>
    <row r="885" spans="1:12" ht="19" hidden="1" x14ac:dyDescent="0.2">
      <c r="A885" s="24">
        <v>90498</v>
      </c>
      <c r="B885" s="24">
        <v>0</v>
      </c>
      <c r="C885" s="24">
        <v>371</v>
      </c>
      <c r="D885" s="24">
        <v>266</v>
      </c>
      <c r="E885" s="25" t="str">
        <f>_xlfn.XLOOKUP(A885,Product!A$2:A$5901,Product!B$2:B$5901,"Not Found")</f>
        <v>Beauté &amp; Hygiène</v>
      </c>
      <c r="F885" s="25" t="str">
        <f>_xlfn.XLOOKUP(A885,Product!A$2:A$5901,Product!C$2:C$5901,"Not Found")</f>
        <v>Maquillage</v>
      </c>
      <c r="G885" s="25" t="str">
        <f>IF(_xlfn.XLOOKUP(A885,Product!A$2:A$5901,Product!D$2:D$5901,"Not Found") = 0,"",_xlfn.XLOOKUP(A885,Product!A$2:A$5901,Product!D$2:D$5901,"Not Found"))</f>
        <v>Le Teint</v>
      </c>
      <c r="H885" s="30">
        <f>_xlfn.XLOOKUP(A885,Product!A$2:A$5901,Product!E$2:E$5901,"Not Found")</f>
        <v>16.97</v>
      </c>
      <c r="I885" s="25" t="str">
        <f>A885&amp;"_"&amp;E885&amp;"_"&amp;F885&amp;"_"&amp;G885</f>
        <v>90498_Beauté &amp; Hygiène_Maquillage_Le Teint</v>
      </c>
      <c r="J885" s="30">
        <f>D885*H885</f>
        <v>4514.0199999999995</v>
      </c>
      <c r="K885" s="25">
        <f>IF(D885&gt;0,1,0)</f>
        <v>1</v>
      </c>
      <c r="L885" s="26">
        <f t="shared" si="13"/>
        <v>0</v>
      </c>
    </row>
    <row r="886" spans="1:12" ht="19" hidden="1" x14ac:dyDescent="0.2">
      <c r="A886" s="24">
        <v>91357</v>
      </c>
      <c r="B886" s="24">
        <v>0</v>
      </c>
      <c r="C886" s="24">
        <v>653</v>
      </c>
      <c r="D886" s="24">
        <v>633</v>
      </c>
      <c r="E886" s="25" t="str">
        <f>_xlfn.XLOOKUP(A886,Product!A$2:A$5901,Product!B$2:B$5901,"Not Found")</f>
        <v>Beauté &amp; Hygiène</v>
      </c>
      <c r="F886" s="25" t="str">
        <f>_xlfn.XLOOKUP(A886,Product!A$2:A$5901,Product!C$2:C$5901,"Not Found")</f>
        <v>Hygiène Bébé, soin maternité</v>
      </c>
      <c r="G886" s="25" t="str">
        <f>IF(_xlfn.XLOOKUP(A886,Product!A$2:A$5901,Product!D$2:D$5901,"Not Found") = 0,"",_xlfn.XLOOKUP(A886,Product!A$2:A$5901,Product!D$2:D$5901,"Not Found"))</f>
        <v>Change bébé</v>
      </c>
      <c r="H886" s="30">
        <f>_xlfn.XLOOKUP(A886,Product!A$2:A$5901,Product!E$2:E$5901,"Not Found")</f>
        <v>3.32</v>
      </c>
      <c r="I886" s="25" t="str">
        <f>A886&amp;"_"&amp;E886&amp;"_"&amp;F886&amp;"_"&amp;G886</f>
        <v>91357_Beauté &amp; Hygiène_Hygiène Bébé, soin maternité_Change bébé</v>
      </c>
      <c r="J886" s="30">
        <f>D886*H886</f>
        <v>2101.56</v>
      </c>
      <c r="K886" s="25">
        <f>IF(D886&gt;0,1,0)</f>
        <v>1</v>
      </c>
      <c r="L886" s="26">
        <f t="shared" si="13"/>
        <v>0</v>
      </c>
    </row>
    <row r="887" spans="1:12" ht="19" hidden="1" x14ac:dyDescent="0.2">
      <c r="A887" s="24">
        <v>91486</v>
      </c>
      <c r="B887" s="24">
        <v>0</v>
      </c>
      <c r="C887" s="24">
        <v>635</v>
      </c>
      <c r="D887" s="24">
        <v>615</v>
      </c>
      <c r="E887" s="25" t="str">
        <f>_xlfn.XLOOKUP(A887,Product!A$2:A$5901,Product!B$2:B$5901,"Not Found")</f>
        <v>Beauté &amp; Hygiène</v>
      </c>
      <c r="F887" s="25" t="str">
        <f>_xlfn.XLOOKUP(A887,Product!A$2:A$5901,Product!C$2:C$5901,"Not Found")</f>
        <v>Soins Homme</v>
      </c>
      <c r="G887" s="25" t="str">
        <f>IF(_xlfn.XLOOKUP(A887,Product!A$2:A$5901,Product!D$2:D$5901,"Not Found") = 0,"",_xlfn.XLOOKUP(A887,Product!A$2:A$5901,Product!D$2:D$5901,"Not Found"))</f>
        <v>Soins du visage homme</v>
      </c>
      <c r="H887" s="30">
        <f>_xlfn.XLOOKUP(A887,Product!A$2:A$5901,Product!E$2:E$5901,"Not Found")</f>
        <v>6.49</v>
      </c>
      <c r="I887" s="25" t="str">
        <f>A887&amp;"_"&amp;E887&amp;"_"&amp;F887&amp;"_"&amp;G887</f>
        <v>91486_Beauté &amp; Hygiène_Soins Homme_Soins du visage homme</v>
      </c>
      <c r="J887" s="30">
        <f>D887*H887</f>
        <v>3991.35</v>
      </c>
      <c r="K887" s="25">
        <f>IF(D887&gt;0,1,0)</f>
        <v>1</v>
      </c>
      <c r="L887" s="26">
        <f t="shared" si="13"/>
        <v>0</v>
      </c>
    </row>
    <row r="888" spans="1:12" ht="19" hidden="1" x14ac:dyDescent="0.2">
      <c r="A888" s="24">
        <v>91490</v>
      </c>
      <c r="B888" s="24">
        <v>0</v>
      </c>
      <c r="C888" s="24">
        <v>582</v>
      </c>
      <c r="D888" s="24">
        <v>202</v>
      </c>
      <c r="E888" s="25" t="str">
        <f>_xlfn.XLOOKUP(A888,Product!A$2:A$5901,Product!B$2:B$5901,"Not Found")</f>
        <v>Beauté &amp; Hygiène</v>
      </c>
      <c r="F888" s="25" t="str">
        <f>_xlfn.XLOOKUP(A888,Product!A$2:A$5901,Product!C$2:C$5901,"Not Found")</f>
        <v>Soins des cheveux</v>
      </c>
      <c r="G888" s="25" t="str">
        <f>IF(_xlfn.XLOOKUP(A888,Product!A$2:A$5901,Product!D$2:D$5901,"Not Found") = 0,"",_xlfn.XLOOKUP(A888,Product!A$2:A$5901,Product!D$2:D$5901,"Not Found"))</f>
        <v>Soins capillaires</v>
      </c>
      <c r="H888" s="30">
        <f>_xlfn.XLOOKUP(A888,Product!A$2:A$5901,Product!E$2:E$5901,"Not Found")</f>
        <v>4.05</v>
      </c>
      <c r="I888" s="25" t="str">
        <f>A888&amp;"_"&amp;E888&amp;"_"&amp;F888&amp;"_"&amp;G888</f>
        <v>91490_Beauté &amp; Hygiène_Soins des cheveux_Soins capillaires</v>
      </c>
      <c r="J888" s="30">
        <f>D888*H888</f>
        <v>818.09999999999991</v>
      </c>
      <c r="K888" s="25">
        <f>IF(D888&gt;0,1,0)</f>
        <v>1</v>
      </c>
      <c r="L888" s="26">
        <f t="shared" si="13"/>
        <v>0</v>
      </c>
    </row>
    <row r="889" spans="1:12" ht="19" hidden="1" x14ac:dyDescent="0.2">
      <c r="A889" s="24">
        <v>91492</v>
      </c>
      <c r="B889" s="24">
        <v>0</v>
      </c>
      <c r="C889" s="24">
        <v>405</v>
      </c>
      <c r="D889" s="24">
        <v>404</v>
      </c>
      <c r="E889" s="25" t="str">
        <f>_xlfn.XLOOKUP(A889,Product!A$2:A$5901,Product!B$2:B$5901,"Not Found")</f>
        <v>Beauté &amp; Hygiène</v>
      </c>
      <c r="F889" s="25" t="str">
        <f>_xlfn.XLOOKUP(A889,Product!A$2:A$5901,Product!C$2:C$5901,"Not Found")</f>
        <v>Soins des cheveux</v>
      </c>
      <c r="G889" s="25" t="str">
        <f>IF(_xlfn.XLOOKUP(A889,Product!A$2:A$5901,Product!D$2:D$5901,"Not Found") = 0,"",_xlfn.XLOOKUP(A889,Product!A$2:A$5901,Product!D$2:D$5901,"Not Found"))</f>
        <v>Colorations naturelles</v>
      </c>
      <c r="H889" s="30">
        <f>_xlfn.XLOOKUP(A889,Product!A$2:A$5901,Product!E$2:E$5901,"Not Found")</f>
        <v>3.53</v>
      </c>
      <c r="I889" s="25" t="str">
        <f>A889&amp;"_"&amp;E889&amp;"_"&amp;F889&amp;"_"&amp;G889</f>
        <v>91492_Beauté &amp; Hygiène_Soins des cheveux_Colorations naturelles</v>
      </c>
      <c r="J889" s="30">
        <f>D889*H889</f>
        <v>1426.12</v>
      </c>
      <c r="K889" s="25">
        <f>IF(D889&gt;0,1,0)</f>
        <v>1</v>
      </c>
      <c r="L889" s="26">
        <f t="shared" si="13"/>
        <v>0</v>
      </c>
    </row>
    <row r="890" spans="1:12" ht="19" hidden="1" x14ac:dyDescent="0.2">
      <c r="A890" s="24">
        <v>91562</v>
      </c>
      <c r="B890" s="24">
        <v>1</v>
      </c>
      <c r="C890" s="24">
        <v>685</v>
      </c>
      <c r="D890" s="24">
        <v>14</v>
      </c>
      <c r="E890" s="25" t="str">
        <f>_xlfn.XLOOKUP(A890,Product!A$2:A$5901,Product!B$2:B$5901,"Not Found")</f>
        <v>Beauté &amp; Hygiène</v>
      </c>
      <c r="F890" s="25" t="str">
        <f>_xlfn.XLOOKUP(A890,Product!A$2:A$5901,Product!C$2:C$5901,"Not Found")</f>
        <v>Cosmétique maison DIY</v>
      </c>
      <c r="G890" s="25" t="str">
        <f>IF(_xlfn.XLOOKUP(A890,Product!A$2:A$5901,Product!D$2:D$5901,"Not Found") = 0,"",_xlfn.XLOOKUP(A890,Product!A$2:A$5901,Product!D$2:D$5901,"Not Found"))</f>
        <v>Ustensile, contenant DIY</v>
      </c>
      <c r="H890" s="30">
        <f>_xlfn.XLOOKUP(A890,Product!A$2:A$5901,Product!E$2:E$5901,"Not Found")</f>
        <v>2.0499999999999998</v>
      </c>
      <c r="I890" s="25" t="str">
        <f>A890&amp;"_"&amp;E890&amp;"_"&amp;F890&amp;"_"&amp;G890</f>
        <v>91562_Beauté &amp; Hygiène_Cosmétique maison DIY_Ustensile, contenant DIY</v>
      </c>
      <c r="J890" s="30">
        <f>D890*H890</f>
        <v>28.699999999999996</v>
      </c>
      <c r="K890" s="25">
        <f>IF(D890&gt;0,1,0)</f>
        <v>1</v>
      </c>
      <c r="L890" s="26">
        <f t="shared" si="13"/>
        <v>0</v>
      </c>
    </row>
    <row r="891" spans="1:12" ht="38" hidden="1" x14ac:dyDescent="0.2">
      <c r="A891" s="24">
        <v>91624</v>
      </c>
      <c r="B891" s="24">
        <v>1</v>
      </c>
      <c r="C891" s="24">
        <v>963</v>
      </c>
      <c r="D891" s="24">
        <v>355</v>
      </c>
      <c r="E891" s="25" t="str">
        <f>_xlfn.XLOOKUP(A891,Product!A$2:A$5901,Product!B$2:B$5901,"Not Found")</f>
        <v>Beauté &amp; Hygiène</v>
      </c>
      <c r="F891" s="25" t="str">
        <f>_xlfn.XLOOKUP(A891,Product!A$2:A$5901,Product!C$2:C$5901,"Not Found")</f>
        <v>Hygiène Bébé, soin maternité</v>
      </c>
      <c r="G891" s="25" t="str">
        <f>IF(_xlfn.XLOOKUP(A891,Product!A$2:A$5901,Product!D$2:D$5901,"Not Found") = 0,"",_xlfn.XLOOKUP(A891,Product!A$2:A$5901,Product!D$2:D$5901,"Not Found"))</f>
        <v>Enfant, hygiène et soin</v>
      </c>
      <c r="H891" s="30">
        <f>_xlfn.XLOOKUP(A891,Product!A$2:A$5901,Product!E$2:E$5901,"Not Found")</f>
        <v>4.38</v>
      </c>
      <c r="I891" s="25" t="str">
        <f>A891&amp;"_"&amp;E891&amp;"_"&amp;F891&amp;"_"&amp;G891</f>
        <v>91624_Beauté &amp; Hygiène_Hygiène Bébé, soin maternité_Enfant, hygiène et soin</v>
      </c>
      <c r="J891" s="30">
        <f>D891*H891</f>
        <v>1554.8999999999999</v>
      </c>
      <c r="K891" s="25">
        <f>IF(D891&gt;0,1,0)</f>
        <v>1</v>
      </c>
      <c r="L891" s="26">
        <f t="shared" si="13"/>
        <v>0</v>
      </c>
    </row>
    <row r="892" spans="1:12" ht="38" hidden="1" x14ac:dyDescent="0.2">
      <c r="A892" s="24">
        <v>91626</v>
      </c>
      <c r="B892" s="24">
        <v>0</v>
      </c>
      <c r="C892" s="24">
        <v>447</v>
      </c>
      <c r="D892" s="24">
        <v>365</v>
      </c>
      <c r="E892" s="25" t="str">
        <f>_xlfn.XLOOKUP(A892,Product!A$2:A$5901,Product!B$2:B$5901,"Not Found")</f>
        <v>Beauté &amp; Hygiène</v>
      </c>
      <c r="F892" s="25" t="str">
        <f>_xlfn.XLOOKUP(A892,Product!A$2:A$5901,Product!C$2:C$5901,"Not Found")</f>
        <v>Hygiène Bébé, soin maternité</v>
      </c>
      <c r="G892" s="25" t="str">
        <f>IF(_xlfn.XLOOKUP(A892,Product!A$2:A$5901,Product!D$2:D$5901,"Not Found") = 0,"",_xlfn.XLOOKUP(A892,Product!A$2:A$5901,Product!D$2:D$5901,"Not Found"))</f>
        <v>Enfant, hygiène et soin</v>
      </c>
      <c r="H892" s="30">
        <f>_xlfn.XLOOKUP(A892,Product!A$2:A$5901,Product!E$2:E$5901,"Not Found")</f>
        <v>4.38</v>
      </c>
      <c r="I892" s="25" t="str">
        <f>A892&amp;"_"&amp;E892&amp;"_"&amp;F892&amp;"_"&amp;G892</f>
        <v>91626_Beauté &amp; Hygiène_Hygiène Bébé, soin maternité_Enfant, hygiène et soin</v>
      </c>
      <c r="J892" s="30">
        <f>D892*H892</f>
        <v>1598.7</v>
      </c>
      <c r="K892" s="25">
        <f>IF(D892&gt;0,1,0)</f>
        <v>1</v>
      </c>
      <c r="L892" s="26">
        <f t="shared" si="13"/>
        <v>0</v>
      </c>
    </row>
    <row r="893" spans="1:12" ht="19" hidden="1" x14ac:dyDescent="0.2">
      <c r="A893" s="24">
        <v>91636</v>
      </c>
      <c r="B893" s="24">
        <v>1</v>
      </c>
      <c r="C893" s="24">
        <v>865</v>
      </c>
      <c r="D893" s="24">
        <v>67</v>
      </c>
      <c r="E893" s="25" t="str">
        <f>_xlfn.XLOOKUP(A893,Product!A$2:A$5901,Product!B$2:B$5901,"Not Found")</f>
        <v>Beauté &amp; Hygiène</v>
      </c>
      <c r="F893" s="25" t="str">
        <f>_xlfn.XLOOKUP(A893,Product!A$2:A$5901,Product!C$2:C$5901,"Not Found")</f>
        <v>Soins Homme</v>
      </c>
      <c r="G893" s="25" t="str">
        <f>IF(_xlfn.XLOOKUP(A893,Product!A$2:A$5901,Product!D$2:D$5901,"Not Found") = 0,"",_xlfn.XLOOKUP(A893,Product!A$2:A$5901,Product!D$2:D$5901,"Not Found"))</f>
        <v>Déodorants et eau de toilette</v>
      </c>
      <c r="H893" s="30">
        <f>_xlfn.XLOOKUP(A893,Product!A$2:A$5901,Product!E$2:E$5901,"Not Found")</f>
        <v>4.8099999999999996</v>
      </c>
      <c r="I893" s="25" t="str">
        <f>A893&amp;"_"&amp;E893&amp;"_"&amp;F893&amp;"_"&amp;G893</f>
        <v>91636_Beauté &amp; Hygiène_Soins Homme_Déodorants et eau de toilette</v>
      </c>
      <c r="J893" s="30">
        <f>D893*H893</f>
        <v>322.27</v>
      </c>
      <c r="K893" s="25">
        <f>IF(D893&gt;0,1,0)</f>
        <v>1</v>
      </c>
      <c r="L893" s="26">
        <f t="shared" si="13"/>
        <v>0</v>
      </c>
    </row>
    <row r="894" spans="1:12" ht="19" hidden="1" x14ac:dyDescent="0.2">
      <c r="A894" s="24">
        <v>91857</v>
      </c>
      <c r="B894" s="24">
        <v>1</v>
      </c>
      <c r="C894" s="24">
        <v>56</v>
      </c>
      <c r="D894" s="24">
        <v>18</v>
      </c>
      <c r="E894" s="25" t="str">
        <f>_xlfn.XLOOKUP(A894,Product!A$2:A$5901,Product!B$2:B$5901,"Not Found")</f>
        <v>Beauté &amp; Hygiène</v>
      </c>
      <c r="F894" s="25" t="str">
        <f>_xlfn.XLOOKUP(A894,Product!A$2:A$5901,Product!C$2:C$5901,"Not Found")</f>
        <v>Hygiène</v>
      </c>
      <c r="G894" s="25" t="str">
        <f>IF(_xlfn.XLOOKUP(A894,Product!A$2:A$5901,Product!D$2:D$5901,"Not Found") = 0,"",_xlfn.XLOOKUP(A894,Product!A$2:A$5901,Product!D$2:D$5901,"Not Found"))</f>
        <v>Gel intime</v>
      </c>
      <c r="H894" s="30">
        <f>_xlfn.XLOOKUP(A894,Product!A$2:A$5901,Product!E$2:E$5901,"Not Found")</f>
        <v>4.04</v>
      </c>
      <c r="I894" s="25" t="str">
        <f>A894&amp;"_"&amp;E894&amp;"_"&amp;F894&amp;"_"&amp;G894</f>
        <v>91857_Beauté &amp; Hygiène_Hygiène_Gel intime</v>
      </c>
      <c r="J894" s="30">
        <f>D894*H894</f>
        <v>72.72</v>
      </c>
      <c r="K894" s="25">
        <f>IF(D894&gt;0,1,0)</f>
        <v>1</v>
      </c>
      <c r="L894" s="26">
        <f t="shared" si="13"/>
        <v>0</v>
      </c>
    </row>
    <row r="895" spans="1:12" ht="19" hidden="1" x14ac:dyDescent="0.2">
      <c r="A895" s="24">
        <v>91860</v>
      </c>
      <c r="B895" s="24">
        <v>0</v>
      </c>
      <c r="C895" s="24">
        <v>873</v>
      </c>
      <c r="D895" s="24">
        <v>129</v>
      </c>
      <c r="E895" s="25" t="str">
        <f>_xlfn.XLOOKUP(A895,Product!A$2:A$5901,Product!B$2:B$5901,"Not Found")</f>
        <v>Beauté &amp; Hygiène</v>
      </c>
      <c r="F895" s="25" t="str">
        <f>_xlfn.XLOOKUP(A895,Product!A$2:A$5901,Product!C$2:C$5901,"Not Found")</f>
        <v>Hygiène</v>
      </c>
      <c r="G895" s="25" t="str">
        <f>IF(_xlfn.XLOOKUP(A895,Product!A$2:A$5901,Product!D$2:D$5901,"Not Found") = 0,"",_xlfn.XLOOKUP(A895,Product!A$2:A$5901,Product!D$2:D$5901,"Not Found"))</f>
        <v>Gel intime</v>
      </c>
      <c r="H895" s="30">
        <f>_xlfn.XLOOKUP(A895,Product!A$2:A$5901,Product!E$2:E$5901,"Not Found")</f>
        <v>6.06</v>
      </c>
      <c r="I895" s="25" t="str">
        <f>A895&amp;"_"&amp;E895&amp;"_"&amp;F895&amp;"_"&amp;G895</f>
        <v>91860_Beauté &amp; Hygiène_Hygiène_Gel intime</v>
      </c>
      <c r="J895" s="30">
        <f>D895*H895</f>
        <v>781.7399999999999</v>
      </c>
      <c r="K895" s="25">
        <f>IF(D895&gt;0,1,0)</f>
        <v>1</v>
      </c>
      <c r="L895" s="26">
        <f t="shared" si="13"/>
        <v>0</v>
      </c>
    </row>
    <row r="896" spans="1:12" ht="19" hidden="1" x14ac:dyDescent="0.2">
      <c r="A896" s="24">
        <v>92134</v>
      </c>
      <c r="B896" s="24">
        <v>0</v>
      </c>
      <c r="C896" s="24">
        <v>672</v>
      </c>
      <c r="D896" s="24">
        <v>635</v>
      </c>
      <c r="E896" s="25" t="str">
        <f>_xlfn.XLOOKUP(A896,Product!A$2:A$5901,Product!B$2:B$5901,"Not Found")</f>
        <v>Beauté &amp; Hygiène</v>
      </c>
      <c r="F896" s="25" t="str">
        <f>_xlfn.XLOOKUP(A896,Product!A$2:A$5901,Product!C$2:C$5901,"Not Found")</f>
        <v>Hygiène Bébé, soin maternité</v>
      </c>
      <c r="G896" s="25" t="str">
        <f>IF(_xlfn.XLOOKUP(A896,Product!A$2:A$5901,Product!D$2:D$5901,"Not Found") = 0,"",_xlfn.XLOOKUP(A896,Product!A$2:A$5901,Product!D$2:D$5901,"Not Found"))</f>
        <v>Change bébé</v>
      </c>
      <c r="H896" s="30">
        <f>_xlfn.XLOOKUP(A896,Product!A$2:A$5901,Product!E$2:E$5901,"Not Found")</f>
        <v>9.18</v>
      </c>
      <c r="I896" s="25" t="str">
        <f>A896&amp;"_"&amp;E896&amp;"_"&amp;F896&amp;"_"&amp;G896</f>
        <v>92134_Beauté &amp; Hygiène_Hygiène Bébé, soin maternité_Change bébé</v>
      </c>
      <c r="J896" s="30">
        <f>D896*H896</f>
        <v>5829.3</v>
      </c>
      <c r="K896" s="25">
        <f>IF(D896&gt;0,1,0)</f>
        <v>1</v>
      </c>
      <c r="L896" s="26">
        <f t="shared" si="13"/>
        <v>0</v>
      </c>
    </row>
    <row r="897" spans="1:12" ht="19" hidden="1" x14ac:dyDescent="0.2">
      <c r="A897" s="24">
        <v>92146</v>
      </c>
      <c r="B897" s="24">
        <v>0</v>
      </c>
      <c r="C897" s="24">
        <v>789</v>
      </c>
      <c r="D897" s="24">
        <v>55</v>
      </c>
      <c r="E897" s="25" t="str">
        <f>_xlfn.XLOOKUP(A897,Product!A$2:A$5901,Product!B$2:B$5901,"Not Found")</f>
        <v>Beauté &amp; Hygiène</v>
      </c>
      <c r="F897" s="25" t="str">
        <f>_xlfn.XLOOKUP(A897,Product!A$2:A$5901,Product!C$2:C$5901,"Not Found")</f>
        <v>Hygiène Bébé, soin maternité</v>
      </c>
      <c r="G897" s="25" t="str">
        <f>IF(_xlfn.XLOOKUP(A897,Product!A$2:A$5901,Product!D$2:D$5901,"Not Found") = 0,"",_xlfn.XLOOKUP(A897,Product!A$2:A$5901,Product!D$2:D$5901,"Not Found"))</f>
        <v>Bébé, hygiène et soin</v>
      </c>
      <c r="H897" s="30">
        <f>_xlfn.XLOOKUP(A897,Product!A$2:A$5901,Product!E$2:E$5901,"Not Found")</f>
        <v>9.18</v>
      </c>
      <c r="I897" s="25" t="str">
        <f>A897&amp;"_"&amp;E897&amp;"_"&amp;F897&amp;"_"&amp;G897</f>
        <v>92146_Beauté &amp; Hygiène_Hygiène Bébé, soin maternité_Bébé, hygiène et soin</v>
      </c>
      <c r="J897" s="30">
        <f>D897*H897</f>
        <v>504.9</v>
      </c>
      <c r="K897" s="25">
        <f>IF(D897&gt;0,1,0)</f>
        <v>1</v>
      </c>
      <c r="L897" s="26">
        <f t="shared" si="13"/>
        <v>0</v>
      </c>
    </row>
    <row r="898" spans="1:12" ht="19" hidden="1" x14ac:dyDescent="0.2">
      <c r="A898" s="24">
        <v>92199</v>
      </c>
      <c r="B898" s="24">
        <v>1</v>
      </c>
      <c r="C898" s="24">
        <v>690</v>
      </c>
      <c r="D898" s="24">
        <v>257</v>
      </c>
      <c r="E898" s="25" t="str">
        <f>_xlfn.XLOOKUP(A898,Product!A$2:A$5901,Product!B$2:B$5901,"Not Found")</f>
        <v>Beauté &amp; Hygiène</v>
      </c>
      <c r="F898" s="25" t="str">
        <f>_xlfn.XLOOKUP(A898,Product!A$2:A$5901,Product!C$2:C$5901,"Not Found")</f>
        <v>Soins du visage</v>
      </c>
      <c r="G898" s="25" t="str">
        <f>IF(_xlfn.XLOOKUP(A898,Product!A$2:A$5901,Product!D$2:D$5901,"Not Found") = 0,"",_xlfn.XLOOKUP(A898,Product!A$2:A$5901,Product!D$2:D$5901,"Not Found"))</f>
        <v>Peaux sèches et sensibles</v>
      </c>
      <c r="H898" s="30">
        <f>_xlfn.XLOOKUP(A898,Product!A$2:A$5901,Product!E$2:E$5901,"Not Found")</f>
        <v>11</v>
      </c>
      <c r="I898" s="25" t="str">
        <f>A898&amp;"_"&amp;E898&amp;"_"&amp;F898&amp;"_"&amp;G898</f>
        <v>92199_Beauté &amp; Hygiène_Soins du visage_Peaux sèches et sensibles</v>
      </c>
      <c r="J898" s="30">
        <f>D898*H898</f>
        <v>2827</v>
      </c>
      <c r="K898" s="25">
        <f>IF(D898&gt;0,1,0)</f>
        <v>1</v>
      </c>
      <c r="L898" s="26">
        <f t="shared" si="13"/>
        <v>0</v>
      </c>
    </row>
    <row r="899" spans="1:12" ht="19" hidden="1" x14ac:dyDescent="0.2">
      <c r="A899" s="24">
        <v>92200</v>
      </c>
      <c r="B899" s="24">
        <v>1</v>
      </c>
      <c r="C899" s="24">
        <v>345</v>
      </c>
      <c r="D899" s="24">
        <v>329</v>
      </c>
      <c r="E899" s="25" t="str">
        <f>_xlfn.XLOOKUP(A899,Product!A$2:A$5901,Product!B$2:B$5901,"Not Found")</f>
        <v>Beauté &amp; Hygiène</v>
      </c>
      <c r="F899" s="25" t="str">
        <f>_xlfn.XLOOKUP(A899,Product!A$2:A$5901,Product!C$2:C$5901,"Not Found")</f>
        <v>Soins du visage</v>
      </c>
      <c r="G899" s="25" t="str">
        <f>IF(_xlfn.XLOOKUP(A899,Product!A$2:A$5901,Product!D$2:D$5901,"Not Found") = 0,"",_xlfn.XLOOKUP(A899,Product!A$2:A$5901,Product!D$2:D$5901,"Not Found"))</f>
        <v>Peaux normales, soins hydratants</v>
      </c>
      <c r="H899" s="30">
        <f>_xlfn.XLOOKUP(A899,Product!A$2:A$5901,Product!E$2:E$5901,"Not Found")</f>
        <v>12.87</v>
      </c>
      <c r="I899" s="25" t="str">
        <f>A899&amp;"_"&amp;E899&amp;"_"&amp;F899&amp;"_"&amp;G899</f>
        <v>92200_Beauté &amp; Hygiène_Soins du visage_Peaux normales, soins hydratants</v>
      </c>
      <c r="J899" s="30">
        <f>D899*H899</f>
        <v>4234.2299999999996</v>
      </c>
      <c r="K899" s="25">
        <f>IF(D899&gt;0,1,0)</f>
        <v>1</v>
      </c>
      <c r="L899" s="26">
        <f t="shared" ref="L899:L962" si="14">1-K899</f>
        <v>0</v>
      </c>
    </row>
    <row r="900" spans="1:12" ht="19" hidden="1" x14ac:dyDescent="0.2">
      <c r="A900" s="24">
        <v>92204</v>
      </c>
      <c r="B900" s="24">
        <v>0</v>
      </c>
      <c r="C900" s="24">
        <v>461</v>
      </c>
      <c r="D900" s="24">
        <v>221</v>
      </c>
      <c r="E900" s="25" t="str">
        <f>_xlfn.XLOOKUP(A900,Product!A$2:A$5901,Product!B$2:B$5901,"Not Found")</f>
        <v>Beauté &amp; Hygiène</v>
      </c>
      <c r="F900" s="25" t="str">
        <f>_xlfn.XLOOKUP(A900,Product!A$2:A$5901,Product!C$2:C$5901,"Not Found")</f>
        <v>Soins du visage</v>
      </c>
      <c r="G900" s="25" t="str">
        <f>IF(_xlfn.XLOOKUP(A900,Product!A$2:A$5901,Product!D$2:D$5901,"Not Found") = 0,"",_xlfn.XLOOKUP(A900,Product!A$2:A$5901,Product!D$2:D$5901,"Not Found"))</f>
        <v>Peaux normales, soins hydratants</v>
      </c>
      <c r="H900" s="30">
        <f>_xlfn.XLOOKUP(A900,Product!A$2:A$5901,Product!E$2:E$5901,"Not Found")</f>
        <v>11.76</v>
      </c>
      <c r="I900" s="25" t="str">
        <f>A900&amp;"_"&amp;E900&amp;"_"&amp;F900&amp;"_"&amp;G900</f>
        <v>92204_Beauté &amp; Hygiène_Soins du visage_Peaux normales, soins hydratants</v>
      </c>
      <c r="J900" s="30">
        <f>D900*H900</f>
        <v>2598.96</v>
      </c>
      <c r="K900" s="25">
        <f>IF(D900&gt;0,1,0)</f>
        <v>1</v>
      </c>
      <c r="L900" s="26">
        <f t="shared" si="14"/>
        <v>0</v>
      </c>
    </row>
    <row r="901" spans="1:12" ht="19" hidden="1" x14ac:dyDescent="0.2">
      <c r="A901" s="24">
        <v>92205</v>
      </c>
      <c r="B901" s="24">
        <v>1</v>
      </c>
      <c r="C901" s="24">
        <v>731</v>
      </c>
      <c r="D901" s="24">
        <v>225</v>
      </c>
      <c r="E901" s="25" t="str">
        <f>_xlfn.XLOOKUP(A901,Product!A$2:A$5901,Product!B$2:B$5901,"Not Found")</f>
        <v>Beauté &amp; Hygiène</v>
      </c>
      <c r="F901" s="25" t="str">
        <f>_xlfn.XLOOKUP(A901,Product!A$2:A$5901,Product!C$2:C$5901,"Not Found")</f>
        <v>Maquillage</v>
      </c>
      <c r="G901" s="25" t="str">
        <f>IF(_xlfn.XLOOKUP(A901,Product!A$2:A$5901,Product!D$2:D$5901,"Not Found") = 0,"",_xlfn.XLOOKUP(A901,Product!A$2:A$5901,Product!D$2:D$5901,"Not Found"))</f>
        <v>Le Teint</v>
      </c>
      <c r="H901" s="30">
        <f>_xlfn.XLOOKUP(A901,Product!A$2:A$5901,Product!E$2:E$5901,"Not Found")</f>
        <v>10.41</v>
      </c>
      <c r="I901" s="25" t="str">
        <f>A901&amp;"_"&amp;E901&amp;"_"&amp;F901&amp;"_"&amp;G901</f>
        <v>92205_Beauté &amp; Hygiène_Maquillage_Le Teint</v>
      </c>
      <c r="J901" s="30">
        <f>D901*H901</f>
        <v>2342.25</v>
      </c>
      <c r="K901" s="25">
        <f>IF(D901&gt;0,1,0)</f>
        <v>1</v>
      </c>
      <c r="L901" s="26">
        <f t="shared" si="14"/>
        <v>0</v>
      </c>
    </row>
    <row r="902" spans="1:12" ht="19" hidden="1" x14ac:dyDescent="0.2">
      <c r="A902" s="24">
        <v>92208</v>
      </c>
      <c r="B902" s="24">
        <v>0</v>
      </c>
      <c r="C902" s="24">
        <v>535</v>
      </c>
      <c r="D902" s="24">
        <v>212</v>
      </c>
      <c r="E902" s="25" t="str">
        <f>_xlfn.XLOOKUP(A902,Product!A$2:A$5901,Product!B$2:B$5901,"Not Found")</f>
        <v>Beauté &amp; Hygiène</v>
      </c>
      <c r="F902" s="25" t="str">
        <f>_xlfn.XLOOKUP(A902,Product!A$2:A$5901,Product!C$2:C$5901,"Not Found")</f>
        <v>Maquillage</v>
      </c>
      <c r="G902" s="25" t="str">
        <f>IF(_xlfn.XLOOKUP(A902,Product!A$2:A$5901,Product!D$2:D$5901,"Not Found") = 0,"",_xlfn.XLOOKUP(A902,Product!A$2:A$5901,Product!D$2:D$5901,"Not Found"))</f>
        <v>Le Teint</v>
      </c>
      <c r="H902" s="30">
        <f>_xlfn.XLOOKUP(A902,Product!A$2:A$5901,Product!E$2:E$5901,"Not Found")</f>
        <v>10.41</v>
      </c>
      <c r="I902" s="25" t="str">
        <f>A902&amp;"_"&amp;E902&amp;"_"&amp;F902&amp;"_"&amp;G902</f>
        <v>92208_Beauté &amp; Hygiène_Maquillage_Le Teint</v>
      </c>
      <c r="J902" s="30">
        <f>D902*H902</f>
        <v>2206.92</v>
      </c>
      <c r="K902" s="25">
        <f>IF(D902&gt;0,1,0)</f>
        <v>1</v>
      </c>
      <c r="L902" s="26">
        <f t="shared" si="14"/>
        <v>0</v>
      </c>
    </row>
    <row r="903" spans="1:12" ht="19" hidden="1" x14ac:dyDescent="0.2">
      <c r="A903" s="24">
        <v>92209</v>
      </c>
      <c r="B903" s="24">
        <v>0</v>
      </c>
      <c r="C903" s="24">
        <v>586</v>
      </c>
      <c r="D903" s="24">
        <v>218</v>
      </c>
      <c r="E903" s="25" t="str">
        <f>_xlfn.XLOOKUP(A903,Product!A$2:A$5901,Product!B$2:B$5901,"Not Found")</f>
        <v>Beauté &amp; Hygiène</v>
      </c>
      <c r="F903" s="25" t="str">
        <f>_xlfn.XLOOKUP(A903,Product!A$2:A$5901,Product!C$2:C$5901,"Not Found")</f>
        <v>Soins du visage</v>
      </c>
      <c r="G903" s="25" t="str">
        <f>IF(_xlfn.XLOOKUP(A903,Product!A$2:A$5901,Product!D$2:D$5901,"Not Found") = 0,"",_xlfn.XLOOKUP(A903,Product!A$2:A$5901,Product!D$2:D$5901,"Not Found"))</f>
        <v>Peaux sèches et sensibles</v>
      </c>
      <c r="H903" s="30">
        <f>_xlfn.XLOOKUP(A903,Product!A$2:A$5901,Product!E$2:E$5901,"Not Found")</f>
        <v>8</v>
      </c>
      <c r="I903" s="25" t="str">
        <f>A903&amp;"_"&amp;E903&amp;"_"&amp;F903&amp;"_"&amp;G903</f>
        <v>92209_Beauté &amp; Hygiène_Soins du visage_Peaux sèches et sensibles</v>
      </c>
      <c r="J903" s="30">
        <f>D903*H903</f>
        <v>1744</v>
      </c>
      <c r="K903" s="25">
        <f>IF(D903&gt;0,1,0)</f>
        <v>1</v>
      </c>
      <c r="L903" s="26">
        <f t="shared" si="14"/>
        <v>0</v>
      </c>
    </row>
    <row r="904" spans="1:12" ht="19" hidden="1" x14ac:dyDescent="0.2">
      <c r="A904" s="24">
        <v>92304</v>
      </c>
      <c r="B904" s="24">
        <v>0</v>
      </c>
      <c r="C904" s="24">
        <v>898</v>
      </c>
      <c r="D904" s="24">
        <v>49</v>
      </c>
      <c r="E904" s="25" t="str">
        <f>_xlfn.XLOOKUP(A904,Product!A$2:A$5901,Product!B$2:B$5901,"Not Found")</f>
        <v>Beauté &amp; Hygiène</v>
      </c>
      <c r="F904" s="25" t="str">
        <f>_xlfn.XLOOKUP(A904,Product!A$2:A$5901,Product!C$2:C$5901,"Not Found")</f>
        <v>Hygiène</v>
      </c>
      <c r="G904" s="25" t="str">
        <f>IF(_xlfn.XLOOKUP(A904,Product!A$2:A$5901,Product!D$2:D$5901,"Not Found") = 0,"",_xlfn.XLOOKUP(A904,Product!A$2:A$5901,Product!D$2:D$5901,"Not Found"))</f>
        <v>Cotons, lingettes démaquillantes</v>
      </c>
      <c r="H904" s="30">
        <f>_xlfn.XLOOKUP(A904,Product!A$2:A$5901,Product!E$2:E$5901,"Not Found")</f>
        <v>7.92</v>
      </c>
      <c r="I904" s="25" t="str">
        <f>A904&amp;"_"&amp;E904&amp;"_"&amp;F904&amp;"_"&amp;G904</f>
        <v>92304_Beauté &amp; Hygiène_Hygiène_Cotons, lingettes démaquillantes</v>
      </c>
      <c r="J904" s="30">
        <f>D904*H904</f>
        <v>388.08</v>
      </c>
      <c r="K904" s="25">
        <f>IF(D904&gt;0,1,0)</f>
        <v>1</v>
      </c>
      <c r="L904" s="26">
        <f t="shared" si="14"/>
        <v>0</v>
      </c>
    </row>
    <row r="905" spans="1:12" ht="19" hidden="1" x14ac:dyDescent="0.2">
      <c r="A905" s="24">
        <v>92320</v>
      </c>
      <c r="B905" s="24">
        <v>0</v>
      </c>
      <c r="C905" s="24">
        <v>658</v>
      </c>
      <c r="D905" s="24">
        <v>404</v>
      </c>
      <c r="E905" s="25" t="str">
        <f>_xlfn.XLOOKUP(A905,Product!A$2:A$5901,Product!B$2:B$5901,"Not Found")</f>
        <v>Beauté &amp; Hygiène</v>
      </c>
      <c r="F905" s="25" t="str">
        <f>_xlfn.XLOOKUP(A905,Product!A$2:A$5901,Product!C$2:C$5901,"Not Found")</f>
        <v>Hygiène Bébé, soin maternité</v>
      </c>
      <c r="G905" s="25" t="str">
        <f>IF(_xlfn.XLOOKUP(A905,Product!A$2:A$5901,Product!D$2:D$5901,"Not Found") = 0,"",_xlfn.XLOOKUP(A905,Product!A$2:A$5901,Product!D$2:D$5901,"Not Found"))</f>
        <v>Change bébé</v>
      </c>
      <c r="H905" s="30">
        <f>_xlfn.XLOOKUP(A905,Product!A$2:A$5901,Product!E$2:E$5901,"Not Found")</f>
        <v>18.55</v>
      </c>
      <c r="I905" s="25" t="str">
        <f>A905&amp;"_"&amp;E905&amp;"_"&amp;F905&amp;"_"&amp;G905</f>
        <v>92320_Beauté &amp; Hygiène_Hygiène Bébé, soin maternité_Change bébé</v>
      </c>
      <c r="J905" s="30">
        <f>D905*H905</f>
        <v>7494.2000000000007</v>
      </c>
      <c r="K905" s="25">
        <f>IF(D905&gt;0,1,0)</f>
        <v>1</v>
      </c>
      <c r="L905" s="26">
        <f t="shared" si="14"/>
        <v>0</v>
      </c>
    </row>
    <row r="906" spans="1:12" ht="19" hidden="1" x14ac:dyDescent="0.2">
      <c r="A906" s="24">
        <v>92327</v>
      </c>
      <c r="B906" s="24">
        <v>1</v>
      </c>
      <c r="C906" s="24">
        <v>965</v>
      </c>
      <c r="D906" s="24">
        <v>439</v>
      </c>
      <c r="E906" s="25" t="str">
        <f>_xlfn.XLOOKUP(A906,Product!A$2:A$5901,Product!B$2:B$5901,"Not Found")</f>
        <v>Beauté &amp; Hygiène</v>
      </c>
      <c r="F906" s="25" t="str">
        <f>_xlfn.XLOOKUP(A906,Product!A$2:A$5901,Product!C$2:C$5901,"Not Found")</f>
        <v>Hygiène Bébé, soin maternité</v>
      </c>
      <c r="G906" s="25" t="str">
        <f>IF(_xlfn.XLOOKUP(A906,Product!A$2:A$5901,Product!D$2:D$5901,"Not Found") = 0,"",_xlfn.XLOOKUP(A906,Product!A$2:A$5901,Product!D$2:D$5901,"Not Found"))</f>
        <v>Change bébé</v>
      </c>
      <c r="H906" s="30">
        <f>_xlfn.XLOOKUP(A906,Product!A$2:A$5901,Product!E$2:E$5901,"Not Found")</f>
        <v>4.6100000000000003</v>
      </c>
      <c r="I906" s="25" t="str">
        <f>A906&amp;"_"&amp;E906&amp;"_"&amp;F906&amp;"_"&amp;G906</f>
        <v>92327_Beauté &amp; Hygiène_Hygiène Bébé, soin maternité_Change bébé</v>
      </c>
      <c r="J906" s="30">
        <f>D906*H906</f>
        <v>2023.7900000000002</v>
      </c>
      <c r="K906" s="25">
        <f>IF(D906&gt;0,1,0)</f>
        <v>1</v>
      </c>
      <c r="L906" s="26">
        <f t="shared" si="14"/>
        <v>0</v>
      </c>
    </row>
    <row r="907" spans="1:12" ht="19" hidden="1" x14ac:dyDescent="0.2">
      <c r="A907" s="24">
        <v>92330</v>
      </c>
      <c r="B907" s="24">
        <v>0</v>
      </c>
      <c r="C907" s="24">
        <v>222</v>
      </c>
      <c r="D907" s="24">
        <v>128</v>
      </c>
      <c r="E907" s="25" t="str">
        <f>_xlfn.XLOOKUP(A907,Product!A$2:A$5901,Product!B$2:B$5901,"Not Found")</f>
        <v>Beauté &amp; Hygiène</v>
      </c>
      <c r="F907" s="25" t="str">
        <f>_xlfn.XLOOKUP(A907,Product!A$2:A$5901,Product!C$2:C$5901,"Not Found")</f>
        <v>Hygiène Bébé, soin maternité</v>
      </c>
      <c r="G907" s="25" t="str">
        <f>IF(_xlfn.XLOOKUP(A907,Product!A$2:A$5901,Product!D$2:D$5901,"Not Found") = 0,"",_xlfn.XLOOKUP(A907,Product!A$2:A$5901,Product!D$2:D$5901,"Not Found"))</f>
        <v>Change bébé</v>
      </c>
      <c r="H907" s="30">
        <f>_xlfn.XLOOKUP(A907,Product!A$2:A$5901,Product!E$2:E$5901,"Not Found")</f>
        <v>5.75</v>
      </c>
      <c r="I907" s="25" t="str">
        <f>A907&amp;"_"&amp;E907&amp;"_"&amp;F907&amp;"_"&amp;G907</f>
        <v>92330_Beauté &amp; Hygiène_Hygiène Bébé, soin maternité_Change bébé</v>
      </c>
      <c r="J907" s="30">
        <f>D907*H907</f>
        <v>736</v>
      </c>
      <c r="K907" s="25">
        <f>IF(D907&gt;0,1,0)</f>
        <v>1</v>
      </c>
      <c r="L907" s="26">
        <f t="shared" si="14"/>
        <v>0</v>
      </c>
    </row>
    <row r="908" spans="1:12" ht="19" hidden="1" x14ac:dyDescent="0.2">
      <c r="A908" s="24">
        <v>92561</v>
      </c>
      <c r="B908" s="24">
        <v>1</v>
      </c>
      <c r="C908" s="24">
        <v>423</v>
      </c>
      <c r="D908" s="24">
        <v>44</v>
      </c>
      <c r="E908" s="25" t="str">
        <f>_xlfn.XLOOKUP(A908,Product!A$2:A$5901,Product!B$2:B$5901,"Not Found")</f>
        <v>Beauté &amp; Hygiène</v>
      </c>
      <c r="F908" s="25" t="str">
        <f>_xlfn.XLOOKUP(A908,Product!A$2:A$5901,Product!C$2:C$5901,"Not Found")</f>
        <v>Hygiène</v>
      </c>
      <c r="G908" s="25" t="str">
        <f>IF(_xlfn.XLOOKUP(A908,Product!A$2:A$5901,Product!D$2:D$5901,"Not Found") = 0,"",_xlfn.XLOOKUP(A908,Product!A$2:A$5901,Product!D$2:D$5901,"Not Found"))</f>
        <v>Soins dentaires</v>
      </c>
      <c r="H908" s="30">
        <f>_xlfn.XLOOKUP(A908,Product!A$2:A$5901,Product!E$2:E$5901,"Not Found")</f>
        <v>2.33</v>
      </c>
      <c r="I908" s="25" t="str">
        <f>A908&amp;"_"&amp;E908&amp;"_"&amp;F908&amp;"_"&amp;G908</f>
        <v>92561_Beauté &amp; Hygiène_Hygiène_Soins dentaires</v>
      </c>
      <c r="J908" s="30">
        <f>D908*H908</f>
        <v>102.52000000000001</v>
      </c>
      <c r="K908" s="25">
        <f>IF(D908&gt;0,1,0)</f>
        <v>1</v>
      </c>
      <c r="L908" s="26">
        <f t="shared" si="14"/>
        <v>0</v>
      </c>
    </row>
    <row r="909" spans="1:12" ht="19" hidden="1" x14ac:dyDescent="0.2">
      <c r="A909" s="24">
        <v>92564</v>
      </c>
      <c r="B909" s="24">
        <v>0</v>
      </c>
      <c r="C909" s="24">
        <v>166</v>
      </c>
      <c r="D909" s="24">
        <v>31</v>
      </c>
      <c r="E909" s="25" t="str">
        <f>_xlfn.XLOOKUP(A909,Product!A$2:A$5901,Product!B$2:B$5901,"Not Found")</f>
        <v>Beauté &amp; Hygiène</v>
      </c>
      <c r="F909" s="25" t="str">
        <f>_xlfn.XLOOKUP(A909,Product!A$2:A$5901,Product!C$2:C$5901,"Not Found")</f>
        <v>Hygiène</v>
      </c>
      <c r="G909" s="25" t="str">
        <f>IF(_xlfn.XLOOKUP(A909,Product!A$2:A$5901,Product!D$2:D$5901,"Not Found") = 0,"",_xlfn.XLOOKUP(A909,Product!A$2:A$5901,Product!D$2:D$5901,"Not Found"))</f>
        <v>Soins dentaires</v>
      </c>
      <c r="H909" s="30">
        <f>_xlfn.XLOOKUP(A909,Product!A$2:A$5901,Product!E$2:E$5901,"Not Found")</f>
        <v>2.33</v>
      </c>
      <c r="I909" s="25" t="str">
        <f>A909&amp;"_"&amp;E909&amp;"_"&amp;F909&amp;"_"&amp;G909</f>
        <v>92564_Beauté &amp; Hygiène_Hygiène_Soins dentaires</v>
      </c>
      <c r="J909" s="30">
        <f>D909*H909</f>
        <v>72.23</v>
      </c>
      <c r="K909" s="25">
        <f>IF(D909&gt;0,1,0)</f>
        <v>1</v>
      </c>
      <c r="L909" s="26">
        <f t="shared" si="14"/>
        <v>0</v>
      </c>
    </row>
    <row r="910" spans="1:12" ht="19" hidden="1" x14ac:dyDescent="0.2">
      <c r="A910" s="24">
        <v>92566</v>
      </c>
      <c r="B910" s="24">
        <v>1</v>
      </c>
      <c r="C910" s="24">
        <v>468</v>
      </c>
      <c r="D910" s="24">
        <v>147</v>
      </c>
      <c r="E910" s="25" t="str">
        <f>_xlfn.XLOOKUP(A910,Product!A$2:A$5901,Product!B$2:B$5901,"Not Found")</f>
        <v>Beauté &amp; Hygiène</v>
      </c>
      <c r="F910" s="25" t="str">
        <f>_xlfn.XLOOKUP(A910,Product!A$2:A$5901,Product!C$2:C$5901,"Not Found")</f>
        <v>Hygiène</v>
      </c>
      <c r="G910" s="25" t="str">
        <f>IF(_xlfn.XLOOKUP(A910,Product!A$2:A$5901,Product!D$2:D$5901,"Not Found") = 0,"",_xlfn.XLOOKUP(A910,Product!A$2:A$5901,Product!D$2:D$5901,"Not Found"))</f>
        <v>Soins dentaires</v>
      </c>
      <c r="H910" s="30">
        <f>_xlfn.XLOOKUP(A910,Product!A$2:A$5901,Product!E$2:E$5901,"Not Found")</f>
        <v>2.33</v>
      </c>
      <c r="I910" s="25" t="str">
        <f>A910&amp;"_"&amp;E910&amp;"_"&amp;F910&amp;"_"&amp;G910</f>
        <v>92566_Beauté &amp; Hygiène_Hygiène_Soins dentaires</v>
      </c>
      <c r="J910" s="30">
        <f>D910*H910</f>
        <v>342.51</v>
      </c>
      <c r="K910" s="25">
        <f>IF(D910&gt;0,1,0)</f>
        <v>1</v>
      </c>
      <c r="L910" s="26">
        <f t="shared" si="14"/>
        <v>0</v>
      </c>
    </row>
    <row r="911" spans="1:12" ht="19" hidden="1" x14ac:dyDescent="0.2">
      <c r="A911" s="24">
        <v>92613</v>
      </c>
      <c r="B911" s="24">
        <v>1</v>
      </c>
      <c r="C911" s="24">
        <v>764</v>
      </c>
      <c r="D911" s="24">
        <v>194</v>
      </c>
      <c r="E911" s="25" t="str">
        <f>_xlfn.XLOOKUP(A911,Product!A$2:A$5901,Product!B$2:B$5901,"Not Found")</f>
        <v>Beauté &amp; Hygiène</v>
      </c>
      <c r="F911" s="25" t="str">
        <f>_xlfn.XLOOKUP(A911,Product!A$2:A$5901,Product!C$2:C$5901,"Not Found")</f>
        <v>Soins des cheveux</v>
      </c>
      <c r="G911" s="25" t="str">
        <f>IF(_xlfn.XLOOKUP(A911,Product!A$2:A$5901,Product!D$2:D$5901,"Not Found") = 0,"",_xlfn.XLOOKUP(A911,Product!A$2:A$5901,Product!D$2:D$5901,"Not Found"))</f>
        <v>Soins capillaires</v>
      </c>
      <c r="H911" s="30">
        <f>_xlfn.XLOOKUP(A911,Product!A$2:A$5901,Product!E$2:E$5901,"Not Found")</f>
        <v>3.58</v>
      </c>
      <c r="I911" s="25" t="str">
        <f>A911&amp;"_"&amp;E911&amp;"_"&amp;F911&amp;"_"&amp;G911</f>
        <v>92613_Beauté &amp; Hygiène_Soins des cheveux_Soins capillaires</v>
      </c>
      <c r="J911" s="30">
        <f>D911*H911</f>
        <v>694.52</v>
      </c>
      <c r="K911" s="25">
        <f>IF(D911&gt;0,1,0)</f>
        <v>1</v>
      </c>
      <c r="L911" s="26">
        <f t="shared" si="14"/>
        <v>0</v>
      </c>
    </row>
    <row r="912" spans="1:12" ht="19" hidden="1" x14ac:dyDescent="0.2">
      <c r="A912" s="24">
        <v>92621</v>
      </c>
      <c r="B912" s="24">
        <v>0</v>
      </c>
      <c r="C912" s="24">
        <v>711</v>
      </c>
      <c r="D912" s="24">
        <v>142</v>
      </c>
      <c r="E912" s="25" t="str">
        <f>_xlfn.XLOOKUP(A912,Product!A$2:A$5901,Product!B$2:B$5901,"Not Found")</f>
        <v>Beauté &amp; Hygiène</v>
      </c>
      <c r="F912" s="25" t="str">
        <f>_xlfn.XLOOKUP(A912,Product!A$2:A$5901,Product!C$2:C$5901,"Not Found")</f>
        <v>Soins des cheveux</v>
      </c>
      <c r="G912" s="25" t="str">
        <f>IF(_xlfn.XLOOKUP(A912,Product!A$2:A$5901,Product!D$2:D$5901,"Not Found") = 0,"",_xlfn.XLOOKUP(A912,Product!A$2:A$5901,Product!D$2:D$5901,"Not Found"))</f>
        <v>Shampoing traitant</v>
      </c>
      <c r="H912" s="30">
        <f>_xlfn.XLOOKUP(A912,Product!A$2:A$5901,Product!E$2:E$5901,"Not Found")</f>
        <v>6.3</v>
      </c>
      <c r="I912" s="25" t="str">
        <f>A912&amp;"_"&amp;E912&amp;"_"&amp;F912&amp;"_"&amp;G912</f>
        <v>92621_Beauté &amp; Hygiène_Soins des cheveux_Shampoing traitant</v>
      </c>
      <c r="J912" s="30">
        <f>D912*H912</f>
        <v>894.6</v>
      </c>
      <c r="K912" s="25">
        <f>IF(D912&gt;0,1,0)</f>
        <v>1</v>
      </c>
      <c r="L912" s="26">
        <f t="shared" si="14"/>
        <v>0</v>
      </c>
    </row>
    <row r="913" spans="1:12" ht="19" hidden="1" x14ac:dyDescent="0.2">
      <c r="A913" s="24">
        <v>92623</v>
      </c>
      <c r="B913" s="24">
        <v>1</v>
      </c>
      <c r="C913" s="24">
        <v>685</v>
      </c>
      <c r="D913" s="24">
        <v>475</v>
      </c>
      <c r="E913" s="25" t="str">
        <f>_xlfn.XLOOKUP(A913,Product!A$2:A$5901,Product!B$2:B$5901,"Not Found")</f>
        <v>Beauté &amp; Hygiène</v>
      </c>
      <c r="F913" s="25" t="str">
        <f>_xlfn.XLOOKUP(A913,Product!A$2:A$5901,Product!C$2:C$5901,"Not Found")</f>
        <v>Soins des cheveux</v>
      </c>
      <c r="G913" s="25" t="str">
        <f>IF(_xlfn.XLOOKUP(A913,Product!A$2:A$5901,Product!D$2:D$5901,"Not Found") = 0,"",_xlfn.XLOOKUP(A913,Product!A$2:A$5901,Product!D$2:D$5901,"Not Found"))</f>
        <v>Shampoing par type de cheveux</v>
      </c>
      <c r="H913" s="30">
        <f>_xlfn.XLOOKUP(A913,Product!A$2:A$5901,Product!E$2:E$5901,"Not Found")</f>
        <v>6.3</v>
      </c>
      <c r="I913" s="25" t="str">
        <f>A913&amp;"_"&amp;E913&amp;"_"&amp;F913&amp;"_"&amp;G913</f>
        <v>92623_Beauté &amp; Hygiène_Soins des cheveux_Shampoing par type de cheveux</v>
      </c>
      <c r="J913" s="30">
        <f>D913*H913</f>
        <v>2992.5</v>
      </c>
      <c r="K913" s="25">
        <f>IF(D913&gt;0,1,0)</f>
        <v>1</v>
      </c>
      <c r="L913" s="26">
        <f t="shared" si="14"/>
        <v>0</v>
      </c>
    </row>
    <row r="914" spans="1:12" ht="19" hidden="1" x14ac:dyDescent="0.2">
      <c r="A914" s="24">
        <v>92626</v>
      </c>
      <c r="B914" s="24">
        <v>1</v>
      </c>
      <c r="C914" s="24">
        <v>141</v>
      </c>
      <c r="D914" s="24">
        <v>129</v>
      </c>
      <c r="E914" s="25" t="str">
        <f>_xlfn.XLOOKUP(A914,Product!A$2:A$5901,Product!B$2:B$5901,"Not Found")</f>
        <v>Beauté &amp; Hygiène</v>
      </c>
      <c r="F914" s="25" t="str">
        <f>_xlfn.XLOOKUP(A914,Product!A$2:A$5901,Product!C$2:C$5901,"Not Found")</f>
        <v>Soins des cheveux</v>
      </c>
      <c r="G914" s="25" t="str">
        <f>IF(_xlfn.XLOOKUP(A914,Product!A$2:A$5901,Product!D$2:D$5901,"Not Found") = 0,"",_xlfn.XLOOKUP(A914,Product!A$2:A$5901,Product!D$2:D$5901,"Not Found"))</f>
        <v>Shampoing par type de cheveux</v>
      </c>
      <c r="H914" s="30">
        <f>_xlfn.XLOOKUP(A914,Product!A$2:A$5901,Product!E$2:E$5901,"Not Found")</f>
        <v>6.3</v>
      </c>
      <c r="I914" s="25" t="str">
        <f>A914&amp;"_"&amp;E914&amp;"_"&amp;F914&amp;"_"&amp;G914</f>
        <v>92626_Beauté &amp; Hygiène_Soins des cheveux_Shampoing par type de cheveux</v>
      </c>
      <c r="J914" s="30">
        <f>D914*H914</f>
        <v>812.69999999999993</v>
      </c>
      <c r="K914" s="25">
        <f>IF(D914&gt;0,1,0)</f>
        <v>1</v>
      </c>
      <c r="L914" s="26">
        <f t="shared" si="14"/>
        <v>0</v>
      </c>
    </row>
    <row r="915" spans="1:12" ht="19" hidden="1" x14ac:dyDescent="0.2">
      <c r="A915" s="24">
        <v>92633</v>
      </c>
      <c r="B915" s="24">
        <v>1</v>
      </c>
      <c r="C915" s="24">
        <v>341</v>
      </c>
      <c r="D915" s="24">
        <v>259</v>
      </c>
      <c r="E915" s="25" t="str">
        <f>_xlfn.XLOOKUP(A915,Product!A$2:A$5901,Product!B$2:B$5901,"Not Found")</f>
        <v>Beauté &amp; Hygiène</v>
      </c>
      <c r="F915" s="25" t="str">
        <f>_xlfn.XLOOKUP(A915,Product!A$2:A$5901,Product!C$2:C$5901,"Not Found")</f>
        <v>Soins des cheveux</v>
      </c>
      <c r="G915" s="25" t="str">
        <f>IF(_xlfn.XLOOKUP(A915,Product!A$2:A$5901,Product!D$2:D$5901,"Not Found") = 0,"",_xlfn.XLOOKUP(A915,Product!A$2:A$5901,Product!D$2:D$5901,"Not Found"))</f>
        <v>Shampoing par type de cheveux</v>
      </c>
      <c r="H915" s="30">
        <f>_xlfn.XLOOKUP(A915,Product!A$2:A$5901,Product!E$2:E$5901,"Not Found")</f>
        <v>6.3</v>
      </c>
      <c r="I915" s="25" t="str">
        <f>A915&amp;"_"&amp;E915&amp;"_"&amp;F915&amp;"_"&amp;G915</f>
        <v>92633_Beauté &amp; Hygiène_Soins des cheveux_Shampoing par type de cheveux</v>
      </c>
      <c r="J915" s="30">
        <f>D915*H915</f>
        <v>1631.7</v>
      </c>
      <c r="K915" s="25">
        <f>IF(D915&gt;0,1,0)</f>
        <v>1</v>
      </c>
      <c r="L915" s="26">
        <f t="shared" si="14"/>
        <v>0</v>
      </c>
    </row>
    <row r="916" spans="1:12" ht="38" hidden="1" x14ac:dyDescent="0.2">
      <c r="A916" s="24">
        <v>92651</v>
      </c>
      <c r="B916" s="24">
        <v>1</v>
      </c>
      <c r="C916" s="24">
        <v>378</v>
      </c>
      <c r="D916" s="24">
        <v>47</v>
      </c>
      <c r="E916" s="25" t="str">
        <f>_xlfn.XLOOKUP(A916,Product!A$2:A$5901,Product!B$2:B$5901,"Not Found")</f>
        <v>Beauté &amp; Hygiène</v>
      </c>
      <c r="F916" s="25" t="str">
        <f>_xlfn.XLOOKUP(A916,Product!A$2:A$5901,Product!C$2:C$5901,"Not Found")</f>
        <v>Hygiène Bébé, soin maternité</v>
      </c>
      <c r="G916" s="25" t="str">
        <f>IF(_xlfn.XLOOKUP(A916,Product!A$2:A$5901,Product!D$2:D$5901,"Not Found") = 0,"",_xlfn.XLOOKUP(A916,Product!A$2:A$5901,Product!D$2:D$5901,"Not Found"))</f>
        <v>Enfant, hygiène et soin</v>
      </c>
      <c r="H916" s="30">
        <f>_xlfn.XLOOKUP(A916,Product!A$2:A$5901,Product!E$2:E$5901,"Not Found")</f>
        <v>4.09</v>
      </c>
      <c r="I916" s="25" t="str">
        <f>A916&amp;"_"&amp;E916&amp;"_"&amp;F916&amp;"_"&amp;G916</f>
        <v>92651_Beauté &amp; Hygiène_Hygiène Bébé, soin maternité_Enfant, hygiène et soin</v>
      </c>
      <c r="J916" s="30">
        <f>D916*H916</f>
        <v>192.23</v>
      </c>
      <c r="K916" s="25">
        <f>IF(D916&gt;0,1,0)</f>
        <v>1</v>
      </c>
      <c r="L916" s="26">
        <f t="shared" si="14"/>
        <v>0</v>
      </c>
    </row>
    <row r="917" spans="1:12" ht="38" hidden="1" x14ac:dyDescent="0.2">
      <c r="A917" s="24">
        <v>92653</v>
      </c>
      <c r="B917" s="24">
        <v>0</v>
      </c>
      <c r="C917" s="24">
        <v>45</v>
      </c>
      <c r="D917" s="24">
        <v>42</v>
      </c>
      <c r="E917" s="25" t="str">
        <f>_xlfn.XLOOKUP(A917,Product!A$2:A$5901,Product!B$2:B$5901,"Not Found")</f>
        <v>Beauté &amp; Hygiène</v>
      </c>
      <c r="F917" s="25" t="str">
        <f>_xlfn.XLOOKUP(A917,Product!A$2:A$5901,Product!C$2:C$5901,"Not Found")</f>
        <v>Hygiène Bébé, soin maternité</v>
      </c>
      <c r="G917" s="25" t="str">
        <f>IF(_xlfn.XLOOKUP(A917,Product!A$2:A$5901,Product!D$2:D$5901,"Not Found") = 0,"",_xlfn.XLOOKUP(A917,Product!A$2:A$5901,Product!D$2:D$5901,"Not Found"))</f>
        <v>Enfant, hygiène et soin</v>
      </c>
      <c r="H917" s="30">
        <f>_xlfn.XLOOKUP(A917,Product!A$2:A$5901,Product!E$2:E$5901,"Not Found")</f>
        <v>6.88</v>
      </c>
      <c r="I917" s="25" t="str">
        <f>A917&amp;"_"&amp;E917&amp;"_"&amp;F917&amp;"_"&amp;G917</f>
        <v>92653_Beauté &amp; Hygiène_Hygiène Bébé, soin maternité_Enfant, hygiène et soin</v>
      </c>
      <c r="J917" s="30">
        <f>D917*H917</f>
        <v>288.95999999999998</v>
      </c>
      <c r="K917" s="25">
        <f>IF(D917&gt;0,1,0)</f>
        <v>1</v>
      </c>
      <c r="L917" s="26">
        <f t="shared" si="14"/>
        <v>0</v>
      </c>
    </row>
    <row r="918" spans="1:12" ht="19" hidden="1" x14ac:dyDescent="0.2">
      <c r="A918" s="24">
        <v>92662</v>
      </c>
      <c r="B918" s="24">
        <v>0</v>
      </c>
      <c r="C918" s="24">
        <v>491</v>
      </c>
      <c r="D918" s="24">
        <v>469</v>
      </c>
      <c r="E918" s="25" t="str">
        <f>_xlfn.XLOOKUP(A918,Product!A$2:A$5901,Product!B$2:B$5901,"Not Found")</f>
        <v>Beauté &amp; Hygiène</v>
      </c>
      <c r="F918" s="25" t="str">
        <f>_xlfn.XLOOKUP(A918,Product!A$2:A$5901,Product!C$2:C$5901,"Not Found")</f>
        <v>Soins du corps</v>
      </c>
      <c r="G918" s="25" t="str">
        <f>IF(_xlfn.XLOOKUP(A918,Product!A$2:A$5901,Product!D$2:D$5901,"Not Found") = 0,"",_xlfn.XLOOKUP(A918,Product!A$2:A$5901,Product!D$2:D$5901,"Not Found"))</f>
        <v>Soins pieds et jambes</v>
      </c>
      <c r="H918" s="30">
        <f>_xlfn.XLOOKUP(A918,Product!A$2:A$5901,Product!E$2:E$5901,"Not Found")</f>
        <v>3.23</v>
      </c>
      <c r="I918" s="25" t="str">
        <f>A918&amp;"_"&amp;E918&amp;"_"&amp;F918&amp;"_"&amp;G918</f>
        <v>92662_Beauté &amp; Hygiène_Soins du corps_Soins pieds et jambes</v>
      </c>
      <c r="J918" s="30">
        <f>D918*H918</f>
        <v>1514.87</v>
      </c>
      <c r="K918" s="25">
        <f>IF(D918&gt;0,1,0)</f>
        <v>1</v>
      </c>
      <c r="L918" s="26">
        <f t="shared" si="14"/>
        <v>0</v>
      </c>
    </row>
    <row r="919" spans="1:12" ht="19" hidden="1" x14ac:dyDescent="0.2">
      <c r="A919" s="24">
        <v>92669</v>
      </c>
      <c r="B919" s="24">
        <v>0</v>
      </c>
      <c r="C919" s="24">
        <v>7</v>
      </c>
      <c r="D919" s="24">
        <v>7</v>
      </c>
      <c r="E919" s="25" t="str">
        <f>_xlfn.XLOOKUP(A919,Product!A$2:A$5901,Product!B$2:B$5901,"Not Found")</f>
        <v>Beauté &amp; Hygiène</v>
      </c>
      <c r="F919" s="25" t="str">
        <f>_xlfn.XLOOKUP(A919,Product!A$2:A$5901,Product!C$2:C$5901,"Not Found")</f>
        <v>Hygiène</v>
      </c>
      <c r="G919" s="25" t="str">
        <f>IF(_xlfn.XLOOKUP(A919,Product!A$2:A$5901,Product!D$2:D$5901,"Not Found") = 0,"",_xlfn.XLOOKUP(A919,Product!A$2:A$5901,Product!D$2:D$5901,"Not Found"))</f>
        <v>Déodorants</v>
      </c>
      <c r="H919" s="30">
        <f>_xlfn.XLOOKUP(A919,Product!A$2:A$5901,Product!E$2:E$5901,"Not Found")</f>
        <v>3.66</v>
      </c>
      <c r="I919" s="25" t="str">
        <f>A919&amp;"_"&amp;E919&amp;"_"&amp;F919&amp;"_"&amp;G919</f>
        <v>92669_Beauté &amp; Hygiène_Hygiène_Déodorants</v>
      </c>
      <c r="J919" s="30">
        <f>D919*H919</f>
        <v>25.62</v>
      </c>
      <c r="K919" s="25">
        <f>IF(D919&gt;0,1,0)</f>
        <v>1</v>
      </c>
      <c r="L919" s="26">
        <f t="shared" si="14"/>
        <v>0</v>
      </c>
    </row>
    <row r="920" spans="1:12" ht="19" hidden="1" x14ac:dyDescent="0.2">
      <c r="A920" s="24">
        <v>92676</v>
      </c>
      <c r="B920" s="24">
        <v>1</v>
      </c>
      <c r="C920" s="24">
        <v>757</v>
      </c>
      <c r="D920" s="24">
        <v>214</v>
      </c>
      <c r="E920" s="25" t="str">
        <f>_xlfn.XLOOKUP(A920,Product!A$2:A$5901,Product!B$2:B$5901,"Not Found")</f>
        <v>Beauté &amp; Hygiène</v>
      </c>
      <c r="F920" s="25" t="str">
        <f>_xlfn.XLOOKUP(A920,Product!A$2:A$5901,Product!C$2:C$5901,"Not Found")</f>
        <v>Soins Homme</v>
      </c>
      <c r="G920" s="25" t="str">
        <f>IF(_xlfn.XLOOKUP(A920,Product!A$2:A$5901,Product!D$2:D$5901,"Not Found") = 0,"",_xlfn.XLOOKUP(A920,Product!A$2:A$5901,Product!D$2:D$5901,"Not Found"))</f>
        <v>Déodorants et eau de toilette</v>
      </c>
      <c r="H920" s="30">
        <f>_xlfn.XLOOKUP(A920,Product!A$2:A$5901,Product!E$2:E$5901,"Not Found")</f>
        <v>2.74</v>
      </c>
      <c r="I920" s="25" t="str">
        <f>A920&amp;"_"&amp;E920&amp;"_"&amp;F920&amp;"_"&amp;G920</f>
        <v>92676_Beauté &amp; Hygiène_Soins Homme_Déodorants et eau de toilette</v>
      </c>
      <c r="J920" s="30">
        <f>D920*H920</f>
        <v>586.36</v>
      </c>
      <c r="K920" s="25">
        <f>IF(D920&gt;0,1,0)</f>
        <v>1</v>
      </c>
      <c r="L920" s="26">
        <f t="shared" si="14"/>
        <v>0</v>
      </c>
    </row>
    <row r="921" spans="1:12" ht="19" hidden="1" x14ac:dyDescent="0.2">
      <c r="A921" s="24">
        <v>92678</v>
      </c>
      <c r="B921" s="24">
        <v>1</v>
      </c>
      <c r="C921" s="24">
        <v>155</v>
      </c>
      <c r="D921" s="24">
        <v>96</v>
      </c>
      <c r="E921" s="25" t="str">
        <f>_xlfn.XLOOKUP(A921,Product!A$2:A$5901,Product!B$2:B$5901,"Not Found")</f>
        <v>Beauté &amp; Hygiène</v>
      </c>
      <c r="F921" s="25" t="str">
        <f>_xlfn.XLOOKUP(A921,Product!A$2:A$5901,Product!C$2:C$5901,"Not Found")</f>
        <v>Soins Homme</v>
      </c>
      <c r="G921" s="25" t="str">
        <f>IF(_xlfn.XLOOKUP(A921,Product!A$2:A$5901,Product!D$2:D$5901,"Not Found") = 0,"",_xlfn.XLOOKUP(A921,Product!A$2:A$5901,Product!D$2:D$5901,"Not Found"))</f>
        <v>Douche</v>
      </c>
      <c r="H921" s="30">
        <f>_xlfn.XLOOKUP(A921,Product!A$2:A$5901,Product!E$2:E$5901,"Not Found")</f>
        <v>2.67</v>
      </c>
      <c r="I921" s="25" t="str">
        <f>A921&amp;"_"&amp;E921&amp;"_"&amp;F921&amp;"_"&amp;G921</f>
        <v>92678_Beauté &amp; Hygiène_Soins Homme_Douche</v>
      </c>
      <c r="J921" s="30">
        <f>D921*H921</f>
        <v>256.32</v>
      </c>
      <c r="K921" s="25">
        <f>IF(D921&gt;0,1,0)</f>
        <v>1</v>
      </c>
      <c r="L921" s="26">
        <f t="shared" si="14"/>
        <v>0</v>
      </c>
    </row>
    <row r="922" spans="1:12" ht="19" hidden="1" x14ac:dyDescent="0.2">
      <c r="A922" s="24">
        <v>92791</v>
      </c>
      <c r="B922" s="24">
        <v>0</v>
      </c>
      <c r="C922" s="24">
        <v>309</v>
      </c>
      <c r="D922" s="24">
        <v>5</v>
      </c>
      <c r="E922" s="25" t="str">
        <f>_xlfn.XLOOKUP(A922,Product!A$2:A$5901,Product!B$2:B$5901,"Not Found")</f>
        <v>Beauté &amp; Hygiène</v>
      </c>
      <c r="F922" s="25" t="str">
        <f>_xlfn.XLOOKUP(A922,Product!A$2:A$5901,Product!C$2:C$5901,"Not Found")</f>
        <v>Soins à l'Argile</v>
      </c>
      <c r="G922" s="25" t="str">
        <f>IF(_xlfn.XLOOKUP(A922,Product!A$2:A$5901,Product!D$2:D$5901,"Not Found") = 0,"",_xlfn.XLOOKUP(A922,Product!A$2:A$5901,Product!D$2:D$5901,"Not Found"))</f>
        <v>Argile en Vrac</v>
      </c>
      <c r="H922" s="30">
        <f>_xlfn.XLOOKUP(A922,Product!A$2:A$5901,Product!E$2:E$5901,"Not Found")</f>
        <v>1.99</v>
      </c>
      <c r="I922" s="25" t="str">
        <f>A922&amp;"_"&amp;E922&amp;"_"&amp;F922&amp;"_"&amp;G922</f>
        <v>92791_Beauté &amp; Hygiène_Soins à l'Argile_Argile en Vrac</v>
      </c>
      <c r="J922" s="30">
        <f>D922*H922</f>
        <v>9.9499999999999993</v>
      </c>
      <c r="K922" s="25">
        <f>IF(D922&gt;0,1,0)</f>
        <v>1</v>
      </c>
      <c r="L922" s="26">
        <f t="shared" si="14"/>
        <v>0</v>
      </c>
    </row>
    <row r="923" spans="1:12" ht="19" hidden="1" x14ac:dyDescent="0.2">
      <c r="A923" s="24">
        <v>93095</v>
      </c>
      <c r="B923" s="24">
        <v>1</v>
      </c>
      <c r="C923" s="24">
        <v>231</v>
      </c>
      <c r="D923" s="24">
        <v>131</v>
      </c>
      <c r="E923" s="25" t="str">
        <f>_xlfn.XLOOKUP(A923,Product!A$2:A$5901,Product!B$2:B$5901,"Not Found")</f>
        <v>Beauté &amp; Hygiène</v>
      </c>
      <c r="F923" s="25" t="str">
        <f>_xlfn.XLOOKUP(A923,Product!A$2:A$5901,Product!C$2:C$5901,"Not Found")</f>
        <v>Maquillage</v>
      </c>
      <c r="G923" s="25" t="str">
        <f>IF(_xlfn.XLOOKUP(A923,Product!A$2:A$5901,Product!D$2:D$5901,"Not Found") = 0,"",_xlfn.XLOOKUP(A923,Product!A$2:A$5901,Product!D$2:D$5901,"Not Found"))</f>
        <v>Le Teint</v>
      </c>
      <c r="H923" s="30">
        <f>_xlfn.XLOOKUP(A923,Product!A$2:A$5901,Product!E$2:E$5901,"Not Found")</f>
        <v>3.99</v>
      </c>
      <c r="I923" s="25" t="str">
        <f>A923&amp;"_"&amp;E923&amp;"_"&amp;F923&amp;"_"&amp;G923</f>
        <v>93095_Beauté &amp; Hygiène_Maquillage_Le Teint</v>
      </c>
      <c r="J923" s="30">
        <f>D923*H923</f>
        <v>522.69000000000005</v>
      </c>
      <c r="K923" s="25">
        <f>IF(D923&gt;0,1,0)</f>
        <v>1</v>
      </c>
      <c r="L923" s="26">
        <f t="shared" si="14"/>
        <v>0</v>
      </c>
    </row>
    <row r="924" spans="1:12" ht="19" hidden="1" x14ac:dyDescent="0.2">
      <c r="A924" s="24">
        <v>93101</v>
      </c>
      <c r="B924" s="24">
        <v>1</v>
      </c>
      <c r="C924" s="24">
        <v>852</v>
      </c>
      <c r="D924" s="24">
        <v>641</v>
      </c>
      <c r="E924" s="25" t="str">
        <f>_xlfn.XLOOKUP(A924,Product!A$2:A$5901,Product!B$2:B$5901,"Not Found")</f>
        <v>Beauté &amp; Hygiène</v>
      </c>
      <c r="F924" s="25" t="str">
        <f>_xlfn.XLOOKUP(A924,Product!A$2:A$5901,Product!C$2:C$5901,"Not Found")</f>
        <v>Maquillage</v>
      </c>
      <c r="G924" s="25" t="str">
        <f>IF(_xlfn.XLOOKUP(A924,Product!A$2:A$5901,Product!D$2:D$5901,"Not Found") = 0,"",_xlfn.XLOOKUP(A924,Product!A$2:A$5901,Product!D$2:D$5901,"Not Found"))</f>
        <v>Le Teint</v>
      </c>
      <c r="H924" s="30">
        <f>_xlfn.XLOOKUP(A924,Product!A$2:A$5901,Product!E$2:E$5901,"Not Found")</f>
        <v>3.88</v>
      </c>
      <c r="I924" s="25" t="str">
        <f>A924&amp;"_"&amp;E924&amp;"_"&amp;F924&amp;"_"&amp;G924</f>
        <v>93101_Beauté &amp; Hygiène_Maquillage_Le Teint</v>
      </c>
      <c r="J924" s="30">
        <f>D924*H924</f>
        <v>2487.08</v>
      </c>
      <c r="K924" s="25">
        <f>IF(D924&gt;0,1,0)</f>
        <v>1</v>
      </c>
      <c r="L924" s="26">
        <f t="shared" si="14"/>
        <v>0</v>
      </c>
    </row>
    <row r="925" spans="1:12" ht="19" hidden="1" x14ac:dyDescent="0.2">
      <c r="A925" s="24">
        <v>93102</v>
      </c>
      <c r="B925" s="24">
        <v>1</v>
      </c>
      <c r="C925" s="24">
        <v>296</v>
      </c>
      <c r="D925" s="24">
        <v>141</v>
      </c>
      <c r="E925" s="25" t="str">
        <f>_xlfn.XLOOKUP(A925,Product!A$2:A$5901,Product!B$2:B$5901,"Not Found")</f>
        <v>Beauté &amp; Hygiène</v>
      </c>
      <c r="F925" s="25" t="str">
        <f>_xlfn.XLOOKUP(A925,Product!A$2:A$5901,Product!C$2:C$5901,"Not Found")</f>
        <v>Maquillage</v>
      </c>
      <c r="G925" s="25" t="str">
        <f>IF(_xlfn.XLOOKUP(A925,Product!A$2:A$5901,Product!D$2:D$5901,"Not Found") = 0,"",_xlfn.XLOOKUP(A925,Product!A$2:A$5901,Product!D$2:D$5901,"Not Found"))</f>
        <v>Le Teint</v>
      </c>
      <c r="H925" s="30">
        <f>_xlfn.XLOOKUP(A925,Product!A$2:A$5901,Product!E$2:E$5901,"Not Found")</f>
        <v>3.88</v>
      </c>
      <c r="I925" s="25" t="str">
        <f>A925&amp;"_"&amp;E925&amp;"_"&amp;F925&amp;"_"&amp;G925</f>
        <v>93102_Beauté &amp; Hygiène_Maquillage_Le Teint</v>
      </c>
      <c r="J925" s="30">
        <f>D925*H925</f>
        <v>547.08000000000004</v>
      </c>
      <c r="K925" s="25">
        <f>IF(D925&gt;0,1,0)</f>
        <v>1</v>
      </c>
      <c r="L925" s="26">
        <f t="shared" si="14"/>
        <v>0</v>
      </c>
    </row>
    <row r="926" spans="1:12" ht="19" hidden="1" x14ac:dyDescent="0.2">
      <c r="A926" s="24">
        <v>93406</v>
      </c>
      <c r="B926" s="24">
        <v>0</v>
      </c>
      <c r="C926" s="24">
        <v>539</v>
      </c>
      <c r="D926" s="24">
        <v>261</v>
      </c>
      <c r="E926" s="25" t="str">
        <f>_xlfn.XLOOKUP(A926,Product!A$2:A$5901,Product!B$2:B$5901,"Not Found")</f>
        <v>Beauté &amp; Hygiène</v>
      </c>
      <c r="F926" s="25" t="str">
        <f>_xlfn.XLOOKUP(A926,Product!A$2:A$5901,Product!C$2:C$5901,"Not Found")</f>
        <v>Soins du visage</v>
      </c>
      <c r="G926" s="25" t="str">
        <f>IF(_xlfn.XLOOKUP(A926,Product!A$2:A$5901,Product!D$2:D$5901,"Not Found") = 0,"",_xlfn.XLOOKUP(A926,Product!A$2:A$5901,Product!D$2:D$5901,"Not Found"))</f>
        <v>Peaux normales, soins hydratants</v>
      </c>
      <c r="H926" s="30">
        <f>_xlfn.XLOOKUP(A926,Product!A$2:A$5901,Product!E$2:E$5901,"Not Found")</f>
        <v>26.98</v>
      </c>
      <c r="I926" s="25" t="str">
        <f>A926&amp;"_"&amp;E926&amp;"_"&amp;F926&amp;"_"&amp;G926</f>
        <v>93406_Beauté &amp; Hygiène_Soins du visage_Peaux normales, soins hydratants</v>
      </c>
      <c r="J926" s="30">
        <f>D926*H926</f>
        <v>7041.78</v>
      </c>
      <c r="K926" s="25">
        <f>IF(D926&gt;0,1,0)</f>
        <v>1</v>
      </c>
      <c r="L926" s="26">
        <f t="shared" si="14"/>
        <v>0</v>
      </c>
    </row>
    <row r="927" spans="1:12" ht="19" hidden="1" x14ac:dyDescent="0.2">
      <c r="A927" s="24">
        <v>93416</v>
      </c>
      <c r="B927" s="24">
        <v>0</v>
      </c>
      <c r="C927" s="24">
        <v>333</v>
      </c>
      <c r="D927" s="24">
        <v>57</v>
      </c>
      <c r="E927" s="25" t="str">
        <f>_xlfn.XLOOKUP(A927,Product!A$2:A$5901,Product!B$2:B$5901,"Not Found")</f>
        <v>Beauté &amp; Hygiène</v>
      </c>
      <c r="F927" s="25" t="str">
        <f>_xlfn.XLOOKUP(A927,Product!A$2:A$5901,Product!C$2:C$5901,"Not Found")</f>
        <v>Soins du visage</v>
      </c>
      <c r="G927" s="25" t="str">
        <f>IF(_xlfn.XLOOKUP(A927,Product!A$2:A$5901,Product!D$2:D$5901,"Not Found") = 0,"",_xlfn.XLOOKUP(A927,Product!A$2:A$5901,Product!D$2:D$5901,"Not Found"))</f>
        <v>Peaux normales, soins hydratants</v>
      </c>
      <c r="H927" s="30">
        <f>_xlfn.XLOOKUP(A927,Product!A$2:A$5901,Product!E$2:E$5901,"Not Found")</f>
        <v>20.39</v>
      </c>
      <c r="I927" s="25" t="str">
        <f>A927&amp;"_"&amp;E927&amp;"_"&amp;F927&amp;"_"&amp;G927</f>
        <v>93416_Beauté &amp; Hygiène_Soins du visage_Peaux normales, soins hydratants</v>
      </c>
      <c r="J927" s="30">
        <f>D927*H927</f>
        <v>1162.23</v>
      </c>
      <c r="K927" s="25">
        <f>IF(D927&gt;0,1,0)</f>
        <v>1</v>
      </c>
      <c r="L927" s="26">
        <f t="shared" si="14"/>
        <v>0</v>
      </c>
    </row>
    <row r="928" spans="1:12" ht="19" hidden="1" x14ac:dyDescent="0.2">
      <c r="A928" s="24">
        <v>93417</v>
      </c>
      <c r="B928" s="24">
        <v>0</v>
      </c>
      <c r="C928" s="24">
        <v>201</v>
      </c>
      <c r="D928" s="24">
        <v>122</v>
      </c>
      <c r="E928" s="25" t="str">
        <f>_xlfn.XLOOKUP(A928,Product!A$2:A$5901,Product!B$2:B$5901,"Not Found")</f>
        <v>Beauté &amp; Hygiène</v>
      </c>
      <c r="F928" s="25" t="str">
        <f>_xlfn.XLOOKUP(A928,Product!A$2:A$5901,Product!C$2:C$5901,"Not Found")</f>
        <v>Soins du visage</v>
      </c>
      <c r="G928" s="25" t="str">
        <f>IF(_xlfn.XLOOKUP(A928,Product!A$2:A$5901,Product!D$2:D$5901,"Not Found") = 0,"",_xlfn.XLOOKUP(A928,Product!A$2:A$5901,Product!D$2:D$5901,"Not Found"))</f>
        <v>Peaux sèches et sensibles</v>
      </c>
      <c r="H928" s="30">
        <f>_xlfn.XLOOKUP(A928,Product!A$2:A$5901,Product!E$2:E$5901,"Not Found")</f>
        <v>20.39</v>
      </c>
      <c r="I928" s="25" t="str">
        <f>A928&amp;"_"&amp;E928&amp;"_"&amp;F928&amp;"_"&amp;G928</f>
        <v>93417_Beauté &amp; Hygiène_Soins du visage_Peaux sèches et sensibles</v>
      </c>
      <c r="J928" s="30">
        <f>D928*H928</f>
        <v>2487.58</v>
      </c>
      <c r="K928" s="25">
        <f>IF(D928&gt;0,1,0)</f>
        <v>1</v>
      </c>
      <c r="L928" s="26">
        <f t="shared" si="14"/>
        <v>0</v>
      </c>
    </row>
    <row r="929" spans="1:12" ht="19" hidden="1" x14ac:dyDescent="0.2">
      <c r="A929" s="24">
        <v>93418</v>
      </c>
      <c r="B929" s="24">
        <v>1</v>
      </c>
      <c r="C929" s="24">
        <v>694</v>
      </c>
      <c r="D929" s="24">
        <v>267</v>
      </c>
      <c r="E929" s="25" t="str">
        <f>_xlfn.XLOOKUP(A929,Product!A$2:A$5901,Product!B$2:B$5901,"Not Found")</f>
        <v>Beauté &amp; Hygiène</v>
      </c>
      <c r="F929" s="25" t="str">
        <f>_xlfn.XLOOKUP(A929,Product!A$2:A$5901,Product!C$2:C$5901,"Not Found")</f>
        <v>Soins du visage</v>
      </c>
      <c r="G929" s="25" t="str">
        <f>IF(_xlfn.XLOOKUP(A929,Product!A$2:A$5901,Product!D$2:D$5901,"Not Found") = 0,"",_xlfn.XLOOKUP(A929,Product!A$2:A$5901,Product!D$2:D$5901,"Not Found"))</f>
        <v>Peaux sèches et sensibles</v>
      </c>
      <c r="H929" s="30">
        <f>_xlfn.XLOOKUP(A929,Product!A$2:A$5901,Product!E$2:E$5901,"Not Found")</f>
        <v>22.35</v>
      </c>
      <c r="I929" s="25" t="str">
        <f>A929&amp;"_"&amp;E929&amp;"_"&amp;F929&amp;"_"&amp;G929</f>
        <v>93418_Beauté &amp; Hygiène_Soins du visage_Peaux sèches et sensibles</v>
      </c>
      <c r="J929" s="30">
        <f>D929*H929</f>
        <v>5967.4500000000007</v>
      </c>
      <c r="K929" s="25">
        <f>IF(D929&gt;0,1,0)</f>
        <v>1</v>
      </c>
      <c r="L929" s="26">
        <f t="shared" si="14"/>
        <v>0</v>
      </c>
    </row>
    <row r="930" spans="1:12" ht="19" hidden="1" x14ac:dyDescent="0.2">
      <c r="A930" s="24">
        <v>93419</v>
      </c>
      <c r="B930" s="24">
        <v>1</v>
      </c>
      <c r="C930" s="24">
        <v>256</v>
      </c>
      <c r="D930" s="24">
        <v>141</v>
      </c>
      <c r="E930" s="25" t="str">
        <f>_xlfn.XLOOKUP(A930,Product!A$2:A$5901,Product!B$2:B$5901,"Not Found")</f>
        <v>Beauté &amp; Hygiène</v>
      </c>
      <c r="F930" s="25" t="str">
        <f>_xlfn.XLOOKUP(A930,Product!A$2:A$5901,Product!C$2:C$5901,"Not Found")</f>
        <v>Soins du visage</v>
      </c>
      <c r="G930" s="25" t="str">
        <f>IF(_xlfn.XLOOKUP(A930,Product!A$2:A$5901,Product!D$2:D$5901,"Not Found") = 0,"",_xlfn.XLOOKUP(A930,Product!A$2:A$5901,Product!D$2:D$5901,"Not Found"))</f>
        <v>Peaux sèches et sensibles</v>
      </c>
      <c r="H930" s="30">
        <f>_xlfn.XLOOKUP(A930,Product!A$2:A$5901,Product!E$2:E$5901,"Not Found")</f>
        <v>12.91</v>
      </c>
      <c r="I930" s="25" t="str">
        <f>A930&amp;"_"&amp;E930&amp;"_"&amp;F930&amp;"_"&amp;G930</f>
        <v>93419_Beauté &amp; Hygiène_Soins du visage_Peaux sèches et sensibles</v>
      </c>
      <c r="J930" s="30">
        <f>D930*H930</f>
        <v>1820.31</v>
      </c>
      <c r="K930" s="25">
        <f>IF(D930&gt;0,1,0)</f>
        <v>1</v>
      </c>
      <c r="L930" s="26">
        <f t="shared" si="14"/>
        <v>0</v>
      </c>
    </row>
    <row r="931" spans="1:12" ht="19" hidden="1" x14ac:dyDescent="0.2">
      <c r="A931" s="24">
        <v>93520</v>
      </c>
      <c r="B931" s="24">
        <v>1</v>
      </c>
      <c r="C931" s="24">
        <v>444</v>
      </c>
      <c r="D931" s="24">
        <v>153</v>
      </c>
      <c r="E931" s="25" t="str">
        <f>_xlfn.XLOOKUP(A931,Product!A$2:A$5901,Product!B$2:B$5901,"Not Found")</f>
        <v>Beauté &amp; Hygiène</v>
      </c>
      <c r="F931" s="25" t="str">
        <f>_xlfn.XLOOKUP(A931,Product!A$2:A$5901,Product!C$2:C$5901,"Not Found")</f>
        <v>Douche et Bain</v>
      </c>
      <c r="G931" s="25" t="str">
        <f>IF(_xlfn.XLOOKUP(A931,Product!A$2:A$5901,Product!D$2:D$5901,"Not Found") = 0,"",_xlfn.XLOOKUP(A931,Product!A$2:A$5901,Product!D$2:D$5901,"Not Found"))</f>
        <v>Savon</v>
      </c>
      <c r="H931" s="30">
        <f>_xlfn.XLOOKUP(A931,Product!A$2:A$5901,Product!E$2:E$5901,"Not Found")</f>
        <v>2.86</v>
      </c>
      <c r="I931" s="25" t="str">
        <f>A931&amp;"_"&amp;E931&amp;"_"&amp;F931&amp;"_"&amp;G931</f>
        <v>93520_Beauté &amp; Hygiène_Douche et Bain_Savon</v>
      </c>
      <c r="J931" s="30">
        <f>D931*H931</f>
        <v>437.58</v>
      </c>
      <c r="K931" s="25">
        <f>IF(D931&gt;0,1,0)</f>
        <v>1</v>
      </c>
      <c r="L931" s="26">
        <f t="shared" si="14"/>
        <v>0</v>
      </c>
    </row>
    <row r="932" spans="1:12" ht="19" hidden="1" x14ac:dyDescent="0.2">
      <c r="A932" s="24">
        <v>93814</v>
      </c>
      <c r="B932" s="24">
        <v>1</v>
      </c>
      <c r="C932" s="24">
        <v>702</v>
      </c>
      <c r="D932" s="24">
        <v>487</v>
      </c>
      <c r="E932" s="25" t="str">
        <f>_xlfn.XLOOKUP(A932,Product!A$2:A$5901,Product!B$2:B$5901,"Not Found")</f>
        <v>Beauté &amp; Hygiène</v>
      </c>
      <c r="F932" s="25" t="str">
        <f>_xlfn.XLOOKUP(A932,Product!A$2:A$5901,Product!C$2:C$5901,"Not Found")</f>
        <v>Hygiène</v>
      </c>
      <c r="G932" s="25" t="str">
        <f>IF(_xlfn.XLOOKUP(A932,Product!A$2:A$5901,Product!D$2:D$5901,"Not Found") = 0,"",_xlfn.XLOOKUP(A932,Product!A$2:A$5901,Product!D$2:D$5901,"Not Found"))</f>
        <v>Déodorants</v>
      </c>
      <c r="H932" s="30">
        <f>_xlfn.XLOOKUP(A932,Product!A$2:A$5901,Product!E$2:E$5901,"Not Found")</f>
        <v>4.33</v>
      </c>
      <c r="I932" s="25" t="str">
        <f>A932&amp;"_"&amp;E932&amp;"_"&amp;F932&amp;"_"&amp;G932</f>
        <v>93814_Beauté &amp; Hygiène_Hygiène_Déodorants</v>
      </c>
      <c r="J932" s="30">
        <f>D932*H932</f>
        <v>2108.71</v>
      </c>
      <c r="K932" s="25">
        <f>IF(D932&gt;0,1,0)</f>
        <v>1</v>
      </c>
      <c r="L932" s="26">
        <f t="shared" si="14"/>
        <v>0</v>
      </c>
    </row>
    <row r="933" spans="1:12" ht="19" hidden="1" x14ac:dyDescent="0.2">
      <c r="A933" s="24">
        <v>93833</v>
      </c>
      <c r="B933" s="24">
        <v>0</v>
      </c>
      <c r="C933" s="24">
        <v>400</v>
      </c>
      <c r="D933" s="24">
        <v>115</v>
      </c>
      <c r="E933" s="25" t="str">
        <f>_xlfn.XLOOKUP(A933,Product!A$2:A$5901,Product!B$2:B$5901,"Not Found")</f>
        <v>Beauté &amp; Hygiène</v>
      </c>
      <c r="F933" s="25" t="str">
        <f>_xlfn.XLOOKUP(A933,Product!A$2:A$5901,Product!C$2:C$5901,"Not Found")</f>
        <v>Soins du corps</v>
      </c>
      <c r="G933" s="25" t="str">
        <f>IF(_xlfn.XLOOKUP(A933,Product!A$2:A$5901,Product!D$2:D$5901,"Not Found") = 0,"",_xlfn.XLOOKUP(A933,Product!A$2:A$5901,Product!D$2:D$5901,"Not Found"))</f>
        <v>Baume et beurre de karité</v>
      </c>
      <c r="H933" s="30">
        <f>_xlfn.XLOOKUP(A933,Product!A$2:A$5901,Product!E$2:E$5901,"Not Found")</f>
        <v>3.36</v>
      </c>
      <c r="I933" s="25" t="str">
        <f>A933&amp;"_"&amp;E933&amp;"_"&amp;F933&amp;"_"&amp;G933</f>
        <v>93833_Beauté &amp; Hygiène_Soins du corps_Baume et beurre de karité</v>
      </c>
      <c r="J933" s="30">
        <f>D933*H933</f>
        <v>386.4</v>
      </c>
      <c r="K933" s="25">
        <f>IF(D933&gt;0,1,0)</f>
        <v>1</v>
      </c>
      <c r="L933" s="26">
        <f t="shared" si="14"/>
        <v>0</v>
      </c>
    </row>
    <row r="934" spans="1:12" ht="19" hidden="1" x14ac:dyDescent="0.2">
      <c r="A934" s="24">
        <v>93884</v>
      </c>
      <c r="B934" s="24">
        <v>0</v>
      </c>
      <c r="C934" s="24">
        <v>176</v>
      </c>
      <c r="D934" s="24">
        <v>39</v>
      </c>
      <c r="E934" s="25" t="str">
        <f>_xlfn.XLOOKUP(A934,Product!A$2:A$5901,Product!B$2:B$5901,"Not Found")</f>
        <v>Beauté &amp; Hygiène</v>
      </c>
      <c r="F934" s="25" t="str">
        <f>_xlfn.XLOOKUP(A934,Product!A$2:A$5901,Product!C$2:C$5901,"Not Found")</f>
        <v>Maquillage</v>
      </c>
      <c r="G934" s="25" t="str">
        <f>IF(_xlfn.XLOOKUP(A934,Product!A$2:A$5901,Product!D$2:D$5901,"Not Found") = 0,"",_xlfn.XLOOKUP(A934,Product!A$2:A$5901,Product!D$2:D$5901,"Not Found"))</f>
        <v>Les Yeux</v>
      </c>
      <c r="H934" s="30">
        <f>_xlfn.XLOOKUP(A934,Product!A$2:A$5901,Product!E$2:E$5901,"Not Found")</f>
        <v>4.97</v>
      </c>
      <c r="I934" s="25" t="str">
        <f>A934&amp;"_"&amp;E934&amp;"_"&amp;F934&amp;"_"&amp;G934</f>
        <v>93884_Beauté &amp; Hygiène_Maquillage_Les Yeux</v>
      </c>
      <c r="J934" s="30">
        <f>D934*H934</f>
        <v>193.82999999999998</v>
      </c>
      <c r="K934" s="25">
        <f>IF(D934&gt;0,1,0)</f>
        <v>1</v>
      </c>
      <c r="L934" s="26">
        <f t="shared" si="14"/>
        <v>0</v>
      </c>
    </row>
    <row r="935" spans="1:12" ht="19" hidden="1" x14ac:dyDescent="0.2">
      <c r="A935" s="24">
        <v>93893</v>
      </c>
      <c r="B935" s="24">
        <v>1</v>
      </c>
      <c r="C935" s="24">
        <v>531</v>
      </c>
      <c r="D935" s="24">
        <v>353</v>
      </c>
      <c r="E935" s="25" t="str">
        <f>_xlfn.XLOOKUP(A935,Product!A$2:A$5901,Product!B$2:B$5901,"Not Found")</f>
        <v>Beauté &amp; Hygiène</v>
      </c>
      <c r="F935" s="25" t="str">
        <f>_xlfn.XLOOKUP(A935,Product!A$2:A$5901,Product!C$2:C$5901,"Not Found")</f>
        <v>Maquillage</v>
      </c>
      <c r="G935" s="25" t="str">
        <f>IF(_xlfn.XLOOKUP(A935,Product!A$2:A$5901,Product!D$2:D$5901,"Not Found") = 0,"",_xlfn.XLOOKUP(A935,Product!A$2:A$5901,Product!D$2:D$5901,"Not Found"))</f>
        <v>Les Yeux</v>
      </c>
      <c r="H935" s="30">
        <f>_xlfn.XLOOKUP(A935,Product!A$2:A$5901,Product!E$2:E$5901,"Not Found")</f>
        <v>4.97</v>
      </c>
      <c r="I935" s="25" t="str">
        <f>A935&amp;"_"&amp;E935&amp;"_"&amp;F935&amp;"_"&amp;G935</f>
        <v>93893_Beauté &amp; Hygiène_Maquillage_Les Yeux</v>
      </c>
      <c r="J935" s="30">
        <f>D935*H935</f>
        <v>1754.4099999999999</v>
      </c>
      <c r="K935" s="25">
        <f>IF(D935&gt;0,1,0)</f>
        <v>1</v>
      </c>
      <c r="L935" s="26">
        <f t="shared" si="14"/>
        <v>0</v>
      </c>
    </row>
    <row r="936" spans="1:12" ht="19" hidden="1" x14ac:dyDescent="0.2">
      <c r="A936" s="24">
        <v>93895</v>
      </c>
      <c r="B936" s="24">
        <v>1</v>
      </c>
      <c r="C936" s="24">
        <v>74</v>
      </c>
      <c r="D936" s="24">
        <v>57</v>
      </c>
      <c r="E936" s="25" t="str">
        <f>_xlfn.XLOOKUP(A936,Product!A$2:A$5901,Product!B$2:B$5901,"Not Found")</f>
        <v>Beauté &amp; Hygiène</v>
      </c>
      <c r="F936" s="25" t="str">
        <f>_xlfn.XLOOKUP(A936,Product!A$2:A$5901,Product!C$2:C$5901,"Not Found")</f>
        <v>Soins du corps</v>
      </c>
      <c r="G936" s="25" t="str">
        <f>IF(_xlfn.XLOOKUP(A936,Product!A$2:A$5901,Product!D$2:D$5901,"Not Found") = 0,"",_xlfn.XLOOKUP(A936,Product!A$2:A$5901,Product!D$2:D$5901,"Not Found"))</f>
        <v>Soins mains et ongles</v>
      </c>
      <c r="H936" s="30">
        <f>_xlfn.XLOOKUP(A936,Product!A$2:A$5901,Product!E$2:E$5901,"Not Found")</f>
        <v>2.08</v>
      </c>
      <c r="I936" s="25" t="str">
        <f>A936&amp;"_"&amp;E936&amp;"_"&amp;F936&amp;"_"&amp;G936</f>
        <v>93895_Beauté &amp; Hygiène_Soins du corps_Soins mains et ongles</v>
      </c>
      <c r="J936" s="30">
        <f>D936*H936</f>
        <v>118.56</v>
      </c>
      <c r="K936" s="25">
        <f>IF(D936&gt;0,1,0)</f>
        <v>1</v>
      </c>
      <c r="L936" s="26">
        <f t="shared" si="14"/>
        <v>0</v>
      </c>
    </row>
    <row r="937" spans="1:12" ht="19" hidden="1" x14ac:dyDescent="0.2">
      <c r="A937" s="24">
        <v>93896</v>
      </c>
      <c r="B937" s="24">
        <v>0</v>
      </c>
      <c r="C937" s="24">
        <v>570</v>
      </c>
      <c r="D937" s="24">
        <v>119</v>
      </c>
      <c r="E937" s="25" t="str">
        <f>_xlfn.XLOOKUP(A937,Product!A$2:A$5901,Product!B$2:B$5901,"Not Found")</f>
        <v>Beauté &amp; Hygiène</v>
      </c>
      <c r="F937" s="25" t="str">
        <f>_xlfn.XLOOKUP(A937,Product!A$2:A$5901,Product!C$2:C$5901,"Not Found")</f>
        <v>Soins du corps</v>
      </c>
      <c r="G937" s="25" t="str">
        <f>IF(_xlfn.XLOOKUP(A937,Product!A$2:A$5901,Product!D$2:D$5901,"Not Found") = 0,"",_xlfn.XLOOKUP(A937,Product!A$2:A$5901,Product!D$2:D$5901,"Not Found"))</f>
        <v>Soins mains et ongles</v>
      </c>
      <c r="H937" s="30">
        <f>_xlfn.XLOOKUP(A937,Product!A$2:A$5901,Product!E$2:E$5901,"Not Found")</f>
        <v>2.08</v>
      </c>
      <c r="I937" s="25" t="str">
        <f>A937&amp;"_"&amp;E937&amp;"_"&amp;F937&amp;"_"&amp;G937</f>
        <v>93896_Beauté &amp; Hygiène_Soins du corps_Soins mains et ongles</v>
      </c>
      <c r="J937" s="30">
        <f>D937*H937</f>
        <v>247.52</v>
      </c>
      <c r="K937" s="25">
        <f>IF(D937&gt;0,1,0)</f>
        <v>1</v>
      </c>
      <c r="L937" s="26">
        <f t="shared" si="14"/>
        <v>0</v>
      </c>
    </row>
    <row r="938" spans="1:12" ht="19" hidden="1" x14ac:dyDescent="0.2">
      <c r="A938" s="24">
        <v>93899</v>
      </c>
      <c r="B938" s="24">
        <v>1</v>
      </c>
      <c r="C938" s="24">
        <v>24</v>
      </c>
      <c r="D938" s="24">
        <v>8</v>
      </c>
      <c r="E938" s="25" t="str">
        <f>_xlfn.XLOOKUP(A938,Product!A$2:A$5901,Product!B$2:B$5901,"Not Found")</f>
        <v>Beauté &amp; Hygiène</v>
      </c>
      <c r="F938" s="25" t="str">
        <f>_xlfn.XLOOKUP(A938,Product!A$2:A$5901,Product!C$2:C$5901,"Not Found")</f>
        <v>Soins du corps</v>
      </c>
      <c r="G938" s="25" t="str">
        <f>IF(_xlfn.XLOOKUP(A938,Product!A$2:A$5901,Product!D$2:D$5901,"Not Found") = 0,"",_xlfn.XLOOKUP(A938,Product!A$2:A$5901,Product!D$2:D$5901,"Not Found"))</f>
        <v>Soins mains et ongles</v>
      </c>
      <c r="H938" s="30">
        <f>_xlfn.XLOOKUP(A938,Product!A$2:A$5901,Product!E$2:E$5901,"Not Found")</f>
        <v>1.7</v>
      </c>
      <c r="I938" s="25" t="str">
        <f>A938&amp;"_"&amp;E938&amp;"_"&amp;F938&amp;"_"&amp;G938</f>
        <v>93899_Beauté &amp; Hygiène_Soins du corps_Soins mains et ongles</v>
      </c>
      <c r="J938" s="30">
        <f>D938*H938</f>
        <v>13.6</v>
      </c>
      <c r="K938" s="25">
        <f>IF(D938&gt;0,1,0)</f>
        <v>1</v>
      </c>
      <c r="L938" s="26">
        <f t="shared" si="14"/>
        <v>0</v>
      </c>
    </row>
    <row r="939" spans="1:12" ht="19" hidden="1" x14ac:dyDescent="0.2">
      <c r="A939" s="24">
        <v>94612</v>
      </c>
      <c r="B939" s="24">
        <v>1</v>
      </c>
      <c r="C939" s="24">
        <v>447</v>
      </c>
      <c r="D939" s="24">
        <v>168</v>
      </c>
      <c r="E939" s="25" t="str">
        <f>_xlfn.XLOOKUP(A939,Product!A$2:A$5901,Product!B$2:B$5901,"Not Found")</f>
        <v>Beauté &amp; Hygiène</v>
      </c>
      <c r="F939" s="25" t="str">
        <f>_xlfn.XLOOKUP(A939,Product!A$2:A$5901,Product!C$2:C$5901,"Not Found")</f>
        <v>Hygiène Bébé, soin maternité</v>
      </c>
      <c r="G939" s="25" t="str">
        <f>IF(_xlfn.XLOOKUP(A939,Product!A$2:A$5901,Product!D$2:D$5901,"Not Found") = 0,"",_xlfn.XLOOKUP(A939,Product!A$2:A$5901,Product!D$2:D$5901,"Not Found"))</f>
        <v>Bébé, hygiène et soin</v>
      </c>
      <c r="H939" s="30">
        <f>_xlfn.XLOOKUP(A939,Product!A$2:A$5901,Product!E$2:E$5901,"Not Found")</f>
        <v>5.6</v>
      </c>
      <c r="I939" s="25" t="str">
        <f>A939&amp;"_"&amp;E939&amp;"_"&amp;F939&amp;"_"&amp;G939</f>
        <v>94612_Beauté &amp; Hygiène_Hygiène Bébé, soin maternité_Bébé, hygiène et soin</v>
      </c>
      <c r="J939" s="30">
        <f>D939*H939</f>
        <v>940.8</v>
      </c>
      <c r="K939" s="25">
        <f>IF(D939&gt;0,1,0)</f>
        <v>1</v>
      </c>
      <c r="L939" s="26">
        <f t="shared" si="14"/>
        <v>0</v>
      </c>
    </row>
    <row r="940" spans="1:12" ht="19" hidden="1" x14ac:dyDescent="0.2">
      <c r="A940" s="24">
        <v>95628</v>
      </c>
      <c r="B940" s="24">
        <v>1</v>
      </c>
      <c r="C940" s="24">
        <v>505</v>
      </c>
      <c r="D940" s="24">
        <v>18</v>
      </c>
      <c r="E940" s="25" t="str">
        <f>_xlfn.XLOOKUP(A940,Product!A$2:A$5901,Product!B$2:B$5901,"Not Found")</f>
        <v>Beauté &amp; Hygiène</v>
      </c>
      <c r="F940" s="25" t="str">
        <f>_xlfn.XLOOKUP(A940,Product!A$2:A$5901,Product!C$2:C$5901,"Not Found")</f>
        <v>Soins du visage</v>
      </c>
      <c r="G940" s="25" t="str">
        <f>IF(_xlfn.XLOOKUP(A940,Product!A$2:A$5901,Product!D$2:D$5901,"Not Found") = 0,"",_xlfn.XLOOKUP(A940,Product!A$2:A$5901,Product!D$2:D$5901,"Not Found"))</f>
        <v>Peaux matures, anti-âge</v>
      </c>
      <c r="H940" s="30">
        <f>_xlfn.XLOOKUP(A940,Product!A$2:A$5901,Product!E$2:E$5901,"Not Found")</f>
        <v>5.77</v>
      </c>
      <c r="I940" s="25" t="str">
        <f>A940&amp;"_"&amp;E940&amp;"_"&amp;F940&amp;"_"&amp;G940</f>
        <v>95628_Beauté &amp; Hygiène_Soins du visage_Peaux matures, anti-âge</v>
      </c>
      <c r="J940" s="30">
        <f>D940*H940</f>
        <v>103.85999999999999</v>
      </c>
      <c r="K940" s="25">
        <f>IF(D940&gt;0,1,0)</f>
        <v>1</v>
      </c>
      <c r="L940" s="26">
        <f t="shared" si="14"/>
        <v>0</v>
      </c>
    </row>
    <row r="941" spans="1:12" ht="19" hidden="1" x14ac:dyDescent="0.2">
      <c r="A941" s="24">
        <v>95927</v>
      </c>
      <c r="B941" s="24">
        <v>1</v>
      </c>
      <c r="C941" s="24">
        <v>458</v>
      </c>
      <c r="D941" s="24">
        <v>156</v>
      </c>
      <c r="E941" s="25" t="str">
        <f>_xlfn.XLOOKUP(A941,Product!A$2:A$5901,Product!B$2:B$5901,"Not Found")</f>
        <v>Beauté &amp; Hygiène</v>
      </c>
      <c r="F941" s="25" t="str">
        <f>_xlfn.XLOOKUP(A941,Product!A$2:A$5901,Product!C$2:C$5901,"Not Found")</f>
        <v>Hygiène</v>
      </c>
      <c r="G941" s="25" t="str">
        <f>IF(_xlfn.XLOOKUP(A941,Product!A$2:A$5901,Product!D$2:D$5901,"Not Found") = 0,"",_xlfn.XLOOKUP(A941,Product!A$2:A$5901,Product!D$2:D$5901,"Not Found"))</f>
        <v>Déodorants</v>
      </c>
      <c r="H941" s="30">
        <f>_xlfn.XLOOKUP(A941,Product!A$2:A$5901,Product!E$2:E$5901,"Not Found")</f>
        <v>3.34</v>
      </c>
      <c r="I941" s="25" t="str">
        <f>A941&amp;"_"&amp;E941&amp;"_"&amp;F941&amp;"_"&amp;G941</f>
        <v>95927_Beauté &amp; Hygiène_Hygiène_Déodorants</v>
      </c>
      <c r="J941" s="30">
        <f>D941*H941</f>
        <v>521.04</v>
      </c>
      <c r="K941" s="25">
        <f>IF(D941&gt;0,1,0)</f>
        <v>1</v>
      </c>
      <c r="L941" s="26">
        <f t="shared" si="14"/>
        <v>0</v>
      </c>
    </row>
    <row r="942" spans="1:12" ht="19" hidden="1" x14ac:dyDescent="0.2">
      <c r="A942" s="24">
        <v>96066</v>
      </c>
      <c r="B942" s="24">
        <v>1</v>
      </c>
      <c r="C942" s="24">
        <v>257</v>
      </c>
      <c r="D942" s="24">
        <v>167</v>
      </c>
      <c r="E942" s="25" t="str">
        <f>_xlfn.XLOOKUP(A942,Product!A$2:A$5901,Product!B$2:B$5901,"Not Found")</f>
        <v>Beauté &amp; Hygiène</v>
      </c>
      <c r="F942" s="25" t="str">
        <f>_xlfn.XLOOKUP(A942,Product!A$2:A$5901,Product!C$2:C$5901,"Not Found")</f>
        <v>Hygiène</v>
      </c>
      <c r="G942" s="25" t="str">
        <f>IF(_xlfn.XLOOKUP(A942,Product!A$2:A$5901,Product!D$2:D$5901,"Not Found") = 0,"",_xlfn.XLOOKUP(A942,Product!A$2:A$5901,Product!D$2:D$5901,"Not Found"))</f>
        <v>Soins dentaires</v>
      </c>
      <c r="H942" s="30">
        <f>_xlfn.XLOOKUP(A942,Product!A$2:A$5901,Product!E$2:E$5901,"Not Found")</f>
        <v>2.77</v>
      </c>
      <c r="I942" s="25" t="str">
        <f>A942&amp;"_"&amp;E942&amp;"_"&amp;F942&amp;"_"&amp;G942</f>
        <v>96066_Beauté &amp; Hygiène_Hygiène_Soins dentaires</v>
      </c>
      <c r="J942" s="30">
        <f>D942*H942</f>
        <v>462.59</v>
      </c>
      <c r="K942" s="25">
        <f>IF(D942&gt;0,1,0)</f>
        <v>1</v>
      </c>
      <c r="L942" s="26">
        <f t="shared" si="14"/>
        <v>0</v>
      </c>
    </row>
    <row r="943" spans="1:12" ht="19" hidden="1" x14ac:dyDescent="0.2">
      <c r="A943" s="24">
        <v>96067</v>
      </c>
      <c r="B943" s="24">
        <v>1</v>
      </c>
      <c r="C943" s="24">
        <v>702</v>
      </c>
      <c r="D943" s="24">
        <v>549</v>
      </c>
      <c r="E943" s="25" t="str">
        <f>_xlfn.XLOOKUP(A943,Product!A$2:A$5901,Product!B$2:B$5901,"Not Found")</f>
        <v>Beauté &amp; Hygiène</v>
      </c>
      <c r="F943" s="25" t="str">
        <f>_xlfn.XLOOKUP(A943,Product!A$2:A$5901,Product!C$2:C$5901,"Not Found")</f>
        <v>Hygiène</v>
      </c>
      <c r="G943" s="25" t="str">
        <f>IF(_xlfn.XLOOKUP(A943,Product!A$2:A$5901,Product!D$2:D$5901,"Not Found") = 0,"",_xlfn.XLOOKUP(A943,Product!A$2:A$5901,Product!D$2:D$5901,"Not Found"))</f>
        <v>Soins dentaires</v>
      </c>
      <c r="H943" s="30">
        <f>_xlfn.XLOOKUP(A943,Product!A$2:A$5901,Product!E$2:E$5901,"Not Found")</f>
        <v>3.71</v>
      </c>
      <c r="I943" s="25" t="str">
        <f>A943&amp;"_"&amp;E943&amp;"_"&amp;F943&amp;"_"&amp;G943</f>
        <v>96067_Beauté &amp; Hygiène_Hygiène_Soins dentaires</v>
      </c>
      <c r="J943" s="30">
        <f>D943*H943</f>
        <v>2036.79</v>
      </c>
      <c r="K943" s="25">
        <f>IF(D943&gt;0,1,0)</f>
        <v>1</v>
      </c>
      <c r="L943" s="26">
        <f t="shared" si="14"/>
        <v>0</v>
      </c>
    </row>
    <row r="944" spans="1:12" ht="19" hidden="1" x14ac:dyDescent="0.2">
      <c r="A944" s="24">
        <v>96068</v>
      </c>
      <c r="B944" s="24">
        <v>0</v>
      </c>
      <c r="C944" s="24">
        <v>63</v>
      </c>
      <c r="D944" s="24">
        <v>12</v>
      </c>
      <c r="E944" s="25" t="str">
        <f>_xlfn.XLOOKUP(A944,Product!A$2:A$5901,Product!B$2:B$5901,"Not Found")</f>
        <v>Beauté &amp; Hygiène</v>
      </c>
      <c r="F944" s="25" t="str">
        <f>_xlfn.XLOOKUP(A944,Product!A$2:A$5901,Product!C$2:C$5901,"Not Found")</f>
        <v>Hygiène</v>
      </c>
      <c r="G944" s="25" t="str">
        <f>IF(_xlfn.XLOOKUP(A944,Product!A$2:A$5901,Product!D$2:D$5901,"Not Found") = 0,"",_xlfn.XLOOKUP(A944,Product!A$2:A$5901,Product!D$2:D$5901,"Not Found"))</f>
        <v>Soins dentaires</v>
      </c>
      <c r="H944" s="30">
        <f>_xlfn.XLOOKUP(A944,Product!A$2:A$5901,Product!E$2:E$5901,"Not Found")</f>
        <v>3.71</v>
      </c>
      <c r="I944" s="25" t="str">
        <f>A944&amp;"_"&amp;E944&amp;"_"&amp;F944&amp;"_"&amp;G944</f>
        <v>96068_Beauté &amp; Hygiène_Hygiène_Soins dentaires</v>
      </c>
      <c r="J944" s="30">
        <f>D944*H944</f>
        <v>44.519999999999996</v>
      </c>
      <c r="K944" s="25">
        <f>IF(D944&gt;0,1,0)</f>
        <v>1</v>
      </c>
      <c r="L944" s="26">
        <f t="shared" si="14"/>
        <v>0</v>
      </c>
    </row>
    <row r="945" spans="1:12" ht="19" hidden="1" x14ac:dyDescent="0.2">
      <c r="A945" s="24">
        <v>96156</v>
      </c>
      <c r="B945" s="24">
        <v>1</v>
      </c>
      <c r="C945" s="24">
        <v>468</v>
      </c>
      <c r="D945" s="24">
        <v>105</v>
      </c>
      <c r="E945" s="25" t="str">
        <f>_xlfn.XLOOKUP(A945,Product!A$2:A$5901,Product!B$2:B$5901,"Not Found")</f>
        <v>Beauté &amp; Hygiène</v>
      </c>
      <c r="F945" s="25" t="str">
        <f>_xlfn.XLOOKUP(A945,Product!A$2:A$5901,Product!C$2:C$5901,"Not Found")</f>
        <v>Hygiène Bébé, soin maternité</v>
      </c>
      <c r="G945" s="25" t="str">
        <f>IF(_xlfn.XLOOKUP(A945,Product!A$2:A$5901,Product!D$2:D$5901,"Not Found") = 0,"",_xlfn.XLOOKUP(A945,Product!A$2:A$5901,Product!D$2:D$5901,"Not Found"))</f>
        <v>Bébé, hygiène et soin</v>
      </c>
      <c r="H945" s="30">
        <f>_xlfn.XLOOKUP(A945,Product!A$2:A$5901,Product!E$2:E$5901,"Not Found")</f>
        <v>6.92</v>
      </c>
      <c r="I945" s="25" t="str">
        <f>A945&amp;"_"&amp;E945&amp;"_"&amp;F945&amp;"_"&amp;G945</f>
        <v>96156_Beauté &amp; Hygiène_Hygiène Bébé, soin maternité_Bébé, hygiène et soin</v>
      </c>
      <c r="J945" s="30">
        <f>D945*H945</f>
        <v>726.6</v>
      </c>
      <c r="K945" s="25">
        <f>IF(D945&gt;0,1,0)</f>
        <v>1</v>
      </c>
      <c r="L945" s="26">
        <f t="shared" si="14"/>
        <v>0</v>
      </c>
    </row>
    <row r="946" spans="1:12" ht="19" hidden="1" x14ac:dyDescent="0.2">
      <c r="A946" s="24">
        <v>96443</v>
      </c>
      <c r="B946" s="24">
        <v>1</v>
      </c>
      <c r="C946" s="24">
        <v>132</v>
      </c>
      <c r="D946" s="24">
        <v>62</v>
      </c>
      <c r="E946" s="25" t="str">
        <f>_xlfn.XLOOKUP(A946,Product!A$2:A$5901,Product!B$2:B$5901,"Not Found")</f>
        <v>Beauté &amp; Hygiène</v>
      </c>
      <c r="F946" s="25" t="str">
        <f>_xlfn.XLOOKUP(A946,Product!A$2:A$5901,Product!C$2:C$5901,"Not Found")</f>
        <v>Hygiène</v>
      </c>
      <c r="G946" s="25" t="str">
        <f>IF(_xlfn.XLOOKUP(A946,Product!A$2:A$5901,Product!D$2:D$5901,"Not Found") = 0,"",_xlfn.XLOOKUP(A946,Product!A$2:A$5901,Product!D$2:D$5901,"Not Found"))</f>
        <v>Soins dentaires</v>
      </c>
      <c r="H946" s="30">
        <f>_xlfn.XLOOKUP(A946,Product!A$2:A$5901,Product!E$2:E$5901,"Not Found")</f>
        <v>2.77</v>
      </c>
      <c r="I946" s="25" t="str">
        <f>A946&amp;"_"&amp;E946&amp;"_"&amp;F946&amp;"_"&amp;G946</f>
        <v>96443_Beauté &amp; Hygiène_Hygiène_Soins dentaires</v>
      </c>
      <c r="J946" s="30">
        <f>D946*H946</f>
        <v>171.74</v>
      </c>
      <c r="K946" s="25">
        <f>IF(D946&gt;0,1,0)</f>
        <v>1</v>
      </c>
      <c r="L946" s="26">
        <f t="shared" si="14"/>
        <v>0</v>
      </c>
    </row>
    <row r="947" spans="1:12" ht="19" hidden="1" x14ac:dyDescent="0.2">
      <c r="A947" s="24">
        <v>96444</v>
      </c>
      <c r="B947" s="24">
        <v>0</v>
      </c>
      <c r="C947" s="24">
        <v>625</v>
      </c>
      <c r="D947" s="24">
        <v>432</v>
      </c>
      <c r="E947" s="25" t="str">
        <f>_xlfn.XLOOKUP(A947,Product!A$2:A$5901,Product!B$2:B$5901,"Not Found")</f>
        <v>Beauté &amp; Hygiène</v>
      </c>
      <c r="F947" s="25" t="str">
        <f>_xlfn.XLOOKUP(A947,Product!A$2:A$5901,Product!C$2:C$5901,"Not Found")</f>
        <v>Hygiène</v>
      </c>
      <c r="G947" s="25" t="str">
        <f>IF(_xlfn.XLOOKUP(A947,Product!A$2:A$5901,Product!D$2:D$5901,"Not Found") = 0,"",_xlfn.XLOOKUP(A947,Product!A$2:A$5901,Product!D$2:D$5901,"Not Found"))</f>
        <v>Soins dentaires</v>
      </c>
      <c r="H947" s="30">
        <f>_xlfn.XLOOKUP(A947,Product!A$2:A$5901,Product!E$2:E$5901,"Not Found")</f>
        <v>2.77</v>
      </c>
      <c r="I947" s="25" t="str">
        <f>A947&amp;"_"&amp;E947&amp;"_"&amp;F947&amp;"_"&amp;G947</f>
        <v>96444_Beauté &amp; Hygiène_Hygiène_Soins dentaires</v>
      </c>
      <c r="J947" s="30">
        <f>D947*H947</f>
        <v>1196.6400000000001</v>
      </c>
      <c r="K947" s="25">
        <f>IF(D947&gt;0,1,0)</f>
        <v>1</v>
      </c>
      <c r="L947" s="26">
        <f t="shared" si="14"/>
        <v>0</v>
      </c>
    </row>
    <row r="948" spans="1:12" ht="19" hidden="1" x14ac:dyDescent="0.2">
      <c r="A948" s="24">
        <v>96853</v>
      </c>
      <c r="B948" s="24">
        <v>1</v>
      </c>
      <c r="C948" s="24">
        <v>508</v>
      </c>
      <c r="D948" s="24">
        <v>49</v>
      </c>
      <c r="E948" s="25" t="str">
        <f>_xlfn.XLOOKUP(A948,Product!A$2:A$5901,Product!B$2:B$5901,"Not Found")</f>
        <v>Beauté &amp; Hygiène</v>
      </c>
      <c r="F948" s="25" t="str">
        <f>_xlfn.XLOOKUP(A948,Product!A$2:A$5901,Product!C$2:C$5901,"Not Found")</f>
        <v>Hygiène Bébé, soin maternité</v>
      </c>
      <c r="G948" s="25" t="str">
        <f>IF(_xlfn.XLOOKUP(A948,Product!A$2:A$5901,Product!D$2:D$5901,"Not Found") = 0,"",_xlfn.XLOOKUP(A948,Product!A$2:A$5901,Product!D$2:D$5901,"Not Found"))</f>
        <v>Bébé, hygiène et soin</v>
      </c>
      <c r="H948" s="30">
        <f>_xlfn.XLOOKUP(A948,Product!A$2:A$5901,Product!E$2:E$5901,"Not Found")</f>
        <v>6.22</v>
      </c>
      <c r="I948" s="25" t="str">
        <f>A948&amp;"_"&amp;E948&amp;"_"&amp;F948&amp;"_"&amp;G948</f>
        <v>96853_Beauté &amp; Hygiène_Hygiène Bébé, soin maternité_Bébé, hygiène et soin</v>
      </c>
      <c r="J948" s="30">
        <f>D948*H948</f>
        <v>304.77999999999997</v>
      </c>
      <c r="K948" s="25">
        <f>IF(D948&gt;0,1,0)</f>
        <v>1</v>
      </c>
      <c r="L948" s="26">
        <f t="shared" si="14"/>
        <v>0</v>
      </c>
    </row>
    <row r="949" spans="1:12" ht="19" hidden="1" x14ac:dyDescent="0.2">
      <c r="A949" s="24">
        <v>97947</v>
      </c>
      <c r="B949" s="24">
        <v>1</v>
      </c>
      <c r="C949" s="24">
        <v>136</v>
      </c>
      <c r="D949" s="24">
        <v>131</v>
      </c>
      <c r="E949" s="25" t="str">
        <f>_xlfn.XLOOKUP(A949,Product!A$2:A$5901,Product!B$2:B$5901,"Not Found")</f>
        <v>Beauté &amp; Hygiène</v>
      </c>
      <c r="F949" s="25" t="str">
        <f>_xlfn.XLOOKUP(A949,Product!A$2:A$5901,Product!C$2:C$5901,"Not Found")</f>
        <v>Soins du visage</v>
      </c>
      <c r="G949" s="25" t="str">
        <f>IF(_xlfn.XLOOKUP(A949,Product!A$2:A$5901,Product!D$2:D$5901,"Not Found") = 0,"",_xlfn.XLOOKUP(A949,Product!A$2:A$5901,Product!D$2:D$5901,"Not Found"))</f>
        <v>Peaux matures, anti-âge</v>
      </c>
      <c r="H949" s="30">
        <f>_xlfn.XLOOKUP(A949,Product!A$2:A$5901,Product!E$2:E$5901,"Not Found")</f>
        <v>6.17</v>
      </c>
      <c r="I949" s="25" t="str">
        <f>A949&amp;"_"&amp;E949&amp;"_"&amp;F949&amp;"_"&amp;G949</f>
        <v>97947_Beauté &amp; Hygiène_Soins du visage_Peaux matures, anti-âge</v>
      </c>
      <c r="J949" s="30">
        <f>D949*H949</f>
        <v>808.27</v>
      </c>
      <c r="K949" s="25">
        <f>IF(D949&gt;0,1,0)</f>
        <v>1</v>
      </c>
      <c r="L949" s="26">
        <f t="shared" si="14"/>
        <v>0</v>
      </c>
    </row>
    <row r="950" spans="1:12" ht="19" hidden="1" x14ac:dyDescent="0.2">
      <c r="A950" s="24">
        <v>97949</v>
      </c>
      <c r="B950" s="24">
        <v>1</v>
      </c>
      <c r="C950" s="24">
        <v>353</v>
      </c>
      <c r="D950" s="24">
        <v>91</v>
      </c>
      <c r="E950" s="25" t="str">
        <f>_xlfn.XLOOKUP(A950,Product!A$2:A$5901,Product!B$2:B$5901,"Not Found")</f>
        <v>Beauté &amp; Hygiène</v>
      </c>
      <c r="F950" s="25" t="str">
        <f>_xlfn.XLOOKUP(A950,Product!A$2:A$5901,Product!C$2:C$5901,"Not Found")</f>
        <v>Soins du visage</v>
      </c>
      <c r="G950" s="25" t="str">
        <f>IF(_xlfn.XLOOKUP(A950,Product!A$2:A$5901,Product!D$2:D$5901,"Not Found") = 0,"",_xlfn.XLOOKUP(A950,Product!A$2:A$5901,Product!D$2:D$5901,"Not Found"))</f>
        <v>Soins contour des yeux</v>
      </c>
      <c r="H950" s="30">
        <f>_xlfn.XLOOKUP(A950,Product!A$2:A$5901,Product!E$2:E$5901,"Not Found")</f>
        <v>6.17</v>
      </c>
      <c r="I950" s="25" t="str">
        <f>A950&amp;"_"&amp;E950&amp;"_"&amp;F950&amp;"_"&amp;G950</f>
        <v>97949_Beauté &amp; Hygiène_Soins du visage_Soins contour des yeux</v>
      </c>
      <c r="J950" s="30">
        <f>D950*H950</f>
        <v>561.47</v>
      </c>
      <c r="K950" s="25">
        <f>IF(D950&gt;0,1,0)</f>
        <v>1</v>
      </c>
      <c r="L950" s="26">
        <f t="shared" si="14"/>
        <v>0</v>
      </c>
    </row>
    <row r="951" spans="1:12" ht="19" hidden="1" x14ac:dyDescent="0.2">
      <c r="A951" s="24">
        <v>98421</v>
      </c>
      <c r="B951" s="24">
        <v>1</v>
      </c>
      <c r="C951" s="24">
        <v>373</v>
      </c>
      <c r="D951" s="24">
        <v>356</v>
      </c>
      <c r="E951" s="25" t="str">
        <f>_xlfn.XLOOKUP(A951,Product!A$2:A$5901,Product!B$2:B$5901,"Not Found")</f>
        <v>Beauté &amp; Hygiène</v>
      </c>
      <c r="F951" s="25" t="str">
        <f>_xlfn.XLOOKUP(A951,Product!A$2:A$5901,Product!C$2:C$5901,"Not Found")</f>
        <v>Hygiène</v>
      </c>
      <c r="G951" s="25" t="str">
        <f>IF(_xlfn.XLOOKUP(A951,Product!A$2:A$5901,Product!D$2:D$5901,"Not Found") = 0,"",_xlfn.XLOOKUP(A951,Product!A$2:A$5901,Product!D$2:D$5901,"Not Found"))</f>
        <v>Serviettes et protèges slip</v>
      </c>
      <c r="H951" s="30">
        <f>_xlfn.XLOOKUP(A951,Product!A$2:A$5901,Product!E$2:E$5901,"Not Found")</f>
        <v>1.34</v>
      </c>
      <c r="I951" s="25" t="str">
        <f>A951&amp;"_"&amp;E951&amp;"_"&amp;F951&amp;"_"&amp;G951</f>
        <v>98421_Beauté &amp; Hygiène_Hygiène_Serviettes et protèges slip</v>
      </c>
      <c r="J951" s="30">
        <f>D951*H951</f>
        <v>477.04</v>
      </c>
      <c r="K951" s="25">
        <f>IF(D951&gt;0,1,0)</f>
        <v>1</v>
      </c>
      <c r="L951" s="26">
        <f t="shared" si="14"/>
        <v>0</v>
      </c>
    </row>
    <row r="952" spans="1:12" ht="19" hidden="1" x14ac:dyDescent="0.2">
      <c r="A952" s="24">
        <v>98426</v>
      </c>
      <c r="B952" s="24">
        <v>1</v>
      </c>
      <c r="C952" s="24">
        <v>274</v>
      </c>
      <c r="D952" s="24">
        <v>160</v>
      </c>
      <c r="E952" s="25" t="str">
        <f>_xlfn.XLOOKUP(A952,Product!A$2:A$5901,Product!B$2:B$5901,"Not Found")</f>
        <v>Beauté &amp; Hygiène</v>
      </c>
      <c r="F952" s="25" t="str">
        <f>_xlfn.XLOOKUP(A952,Product!A$2:A$5901,Product!C$2:C$5901,"Not Found")</f>
        <v>Hygiène</v>
      </c>
      <c r="G952" s="25" t="str">
        <f>IF(_xlfn.XLOOKUP(A952,Product!A$2:A$5901,Product!D$2:D$5901,"Not Found") = 0,"",_xlfn.XLOOKUP(A952,Product!A$2:A$5901,Product!D$2:D$5901,"Not Found"))</f>
        <v>Serviettes et protèges slip</v>
      </c>
      <c r="H952" s="30">
        <f>_xlfn.XLOOKUP(A952,Product!A$2:A$5901,Product!E$2:E$5901,"Not Found")</f>
        <v>1.79</v>
      </c>
      <c r="I952" s="25" t="str">
        <f>A952&amp;"_"&amp;E952&amp;"_"&amp;F952&amp;"_"&amp;G952</f>
        <v>98426_Beauté &amp; Hygiène_Hygiène_Serviettes et protèges slip</v>
      </c>
      <c r="J952" s="30">
        <f>D952*H952</f>
        <v>286.39999999999998</v>
      </c>
      <c r="K952" s="25">
        <f>IF(D952&gt;0,1,0)</f>
        <v>1</v>
      </c>
      <c r="L952" s="26">
        <f t="shared" si="14"/>
        <v>0</v>
      </c>
    </row>
    <row r="953" spans="1:12" ht="19" hidden="1" x14ac:dyDescent="0.2">
      <c r="A953" s="24">
        <v>98442</v>
      </c>
      <c r="B953" s="24">
        <v>1</v>
      </c>
      <c r="C953" s="24">
        <v>126</v>
      </c>
      <c r="D953" s="24">
        <v>63</v>
      </c>
      <c r="E953" s="25" t="str">
        <f>_xlfn.XLOOKUP(A953,Product!A$2:A$5901,Product!B$2:B$5901,"Not Found")</f>
        <v>Beauté &amp; Hygiène</v>
      </c>
      <c r="F953" s="25" t="str">
        <f>_xlfn.XLOOKUP(A953,Product!A$2:A$5901,Product!C$2:C$5901,"Not Found")</f>
        <v>Hygiène</v>
      </c>
      <c r="G953" s="25" t="str">
        <f>IF(_xlfn.XLOOKUP(A953,Product!A$2:A$5901,Product!D$2:D$5901,"Not Found") = 0,"",_xlfn.XLOOKUP(A953,Product!A$2:A$5901,Product!D$2:D$5901,"Not Found"))</f>
        <v>Serviettes et protèges slip</v>
      </c>
      <c r="H953" s="30">
        <f>_xlfn.XLOOKUP(A953,Product!A$2:A$5901,Product!E$2:E$5901,"Not Found")</f>
        <v>1.79</v>
      </c>
      <c r="I953" s="25" t="str">
        <f>A953&amp;"_"&amp;E953&amp;"_"&amp;F953&amp;"_"&amp;G953</f>
        <v>98442_Beauté &amp; Hygiène_Hygiène_Serviettes et protèges slip</v>
      </c>
      <c r="J953" s="30">
        <f>D953*H953</f>
        <v>112.77</v>
      </c>
      <c r="K953" s="25">
        <f>IF(D953&gt;0,1,0)</f>
        <v>1</v>
      </c>
      <c r="L953" s="26">
        <f t="shared" si="14"/>
        <v>0</v>
      </c>
    </row>
    <row r="954" spans="1:12" ht="19" hidden="1" x14ac:dyDescent="0.2">
      <c r="A954" s="24">
        <v>98444</v>
      </c>
      <c r="B954" s="24">
        <v>1</v>
      </c>
      <c r="C954" s="24">
        <v>462</v>
      </c>
      <c r="D954" s="24">
        <v>31</v>
      </c>
      <c r="E954" s="25" t="str">
        <f>_xlfn.XLOOKUP(A954,Product!A$2:A$5901,Product!B$2:B$5901,"Not Found")</f>
        <v>Beauté &amp; Hygiène</v>
      </c>
      <c r="F954" s="25" t="str">
        <f>_xlfn.XLOOKUP(A954,Product!A$2:A$5901,Product!C$2:C$5901,"Not Found")</f>
        <v>Hygiène</v>
      </c>
      <c r="G954" s="25" t="str">
        <f>IF(_xlfn.XLOOKUP(A954,Product!A$2:A$5901,Product!D$2:D$5901,"Not Found") = 0,"",_xlfn.XLOOKUP(A954,Product!A$2:A$5901,Product!D$2:D$5901,"Not Found"))</f>
        <v>Serviettes et protèges slip</v>
      </c>
      <c r="H954" s="30">
        <f>_xlfn.XLOOKUP(A954,Product!A$2:A$5901,Product!E$2:E$5901,"Not Found")</f>
        <v>1.7</v>
      </c>
      <c r="I954" s="25" t="str">
        <f>A954&amp;"_"&amp;E954&amp;"_"&amp;F954&amp;"_"&amp;G954</f>
        <v>98444_Beauté &amp; Hygiène_Hygiène_Serviettes et protèges slip</v>
      </c>
      <c r="J954" s="30">
        <f>D954*H954</f>
        <v>52.699999999999996</v>
      </c>
      <c r="K954" s="25">
        <f>IF(D954&gt;0,1,0)</f>
        <v>1</v>
      </c>
      <c r="L954" s="26">
        <f t="shared" si="14"/>
        <v>0</v>
      </c>
    </row>
    <row r="955" spans="1:12" ht="19" hidden="1" x14ac:dyDescent="0.2">
      <c r="A955" s="24">
        <v>98445</v>
      </c>
      <c r="B955" s="24">
        <v>1</v>
      </c>
      <c r="C955" s="24">
        <v>595</v>
      </c>
      <c r="D955" s="24">
        <v>279</v>
      </c>
      <c r="E955" s="25" t="str">
        <f>_xlfn.XLOOKUP(A955,Product!A$2:A$5901,Product!B$2:B$5901,"Not Found")</f>
        <v>Beauté &amp; Hygiène</v>
      </c>
      <c r="F955" s="25" t="str">
        <f>_xlfn.XLOOKUP(A955,Product!A$2:A$5901,Product!C$2:C$5901,"Not Found")</f>
        <v>Hygiène</v>
      </c>
      <c r="G955" s="25" t="str">
        <f>IF(_xlfn.XLOOKUP(A955,Product!A$2:A$5901,Product!D$2:D$5901,"Not Found") = 0,"",_xlfn.XLOOKUP(A955,Product!A$2:A$5901,Product!D$2:D$5901,"Not Found"))</f>
        <v>Serviettes et protèges slip</v>
      </c>
      <c r="H955" s="30">
        <f>_xlfn.XLOOKUP(A955,Product!A$2:A$5901,Product!E$2:E$5901,"Not Found")</f>
        <v>1.53</v>
      </c>
      <c r="I955" s="25" t="str">
        <f>A955&amp;"_"&amp;E955&amp;"_"&amp;F955&amp;"_"&amp;G955</f>
        <v>98445_Beauté &amp; Hygiène_Hygiène_Serviettes et protèges slip</v>
      </c>
      <c r="J955" s="30">
        <f>D955*H955</f>
        <v>426.87</v>
      </c>
      <c r="K955" s="25">
        <f>IF(D955&gt;0,1,0)</f>
        <v>1</v>
      </c>
      <c r="L955" s="26">
        <f t="shared" si="14"/>
        <v>0</v>
      </c>
    </row>
    <row r="956" spans="1:12" ht="19" hidden="1" x14ac:dyDescent="0.2">
      <c r="A956" s="24">
        <v>98637</v>
      </c>
      <c r="B956" s="24">
        <v>0</v>
      </c>
      <c r="C956" s="24">
        <v>648</v>
      </c>
      <c r="D956" s="24">
        <v>529</v>
      </c>
      <c r="E956" s="25" t="str">
        <f>_xlfn.XLOOKUP(A956,Product!A$2:A$5901,Product!B$2:B$5901,"Not Found")</f>
        <v>Beauté &amp; Hygiène</v>
      </c>
      <c r="F956" s="25" t="str">
        <f>_xlfn.XLOOKUP(A956,Product!A$2:A$5901,Product!C$2:C$5901,"Not Found")</f>
        <v>Maquillage</v>
      </c>
      <c r="G956" s="25" t="str">
        <f>IF(_xlfn.XLOOKUP(A956,Product!A$2:A$5901,Product!D$2:D$5901,"Not Found") = 0,"",_xlfn.XLOOKUP(A956,Product!A$2:A$5901,Product!D$2:D$5901,"Not Found"))</f>
        <v>Les Yeux</v>
      </c>
      <c r="H956" s="30">
        <f>_xlfn.XLOOKUP(A956,Product!A$2:A$5901,Product!E$2:E$5901,"Not Found")</f>
        <v>4.95</v>
      </c>
      <c r="I956" s="25" t="str">
        <f>A956&amp;"_"&amp;E956&amp;"_"&amp;F956&amp;"_"&amp;G956</f>
        <v>98637_Beauté &amp; Hygiène_Maquillage_Les Yeux</v>
      </c>
      <c r="J956" s="30">
        <f>D956*H956</f>
        <v>2618.5500000000002</v>
      </c>
      <c r="K956" s="25">
        <f>IF(D956&gt;0,1,0)</f>
        <v>1</v>
      </c>
      <c r="L956" s="26">
        <f t="shared" si="14"/>
        <v>0</v>
      </c>
    </row>
    <row r="957" spans="1:12" ht="19" hidden="1" x14ac:dyDescent="0.2">
      <c r="A957" s="24">
        <v>98788</v>
      </c>
      <c r="B957" s="24">
        <v>1</v>
      </c>
      <c r="C957" s="24">
        <v>726</v>
      </c>
      <c r="D957" s="24">
        <v>256</v>
      </c>
      <c r="E957" s="25" t="str">
        <f>_xlfn.XLOOKUP(A957,Product!A$2:A$5901,Product!B$2:B$5901,"Not Found")</f>
        <v>Beauté &amp; Hygiène</v>
      </c>
      <c r="F957" s="25" t="str">
        <f>_xlfn.XLOOKUP(A957,Product!A$2:A$5901,Product!C$2:C$5901,"Not Found")</f>
        <v>Douche et Bain</v>
      </c>
      <c r="G957" s="25" t="str">
        <f>IF(_xlfn.XLOOKUP(A957,Product!A$2:A$5901,Product!D$2:D$5901,"Not Found") = 0,"",_xlfn.XLOOKUP(A957,Product!A$2:A$5901,Product!D$2:D$5901,"Not Found"))</f>
        <v>Gel douche</v>
      </c>
      <c r="H957" s="30">
        <f>_xlfn.XLOOKUP(A957,Product!A$2:A$5901,Product!E$2:E$5901,"Not Found")</f>
        <v>5.84</v>
      </c>
      <c r="I957" s="25" t="str">
        <f>A957&amp;"_"&amp;E957&amp;"_"&amp;F957&amp;"_"&amp;G957</f>
        <v>98788_Beauté &amp; Hygiène_Douche et Bain_Gel douche</v>
      </c>
      <c r="J957" s="30">
        <f>D957*H957</f>
        <v>1495.04</v>
      </c>
      <c r="K957" s="25">
        <f>IF(D957&gt;0,1,0)</f>
        <v>1</v>
      </c>
      <c r="L957" s="26">
        <f t="shared" si="14"/>
        <v>0</v>
      </c>
    </row>
    <row r="958" spans="1:12" ht="19" hidden="1" x14ac:dyDescent="0.2">
      <c r="A958" s="24">
        <v>98795</v>
      </c>
      <c r="B958" s="24">
        <v>1</v>
      </c>
      <c r="C958" s="24">
        <v>513</v>
      </c>
      <c r="D958" s="24">
        <v>396</v>
      </c>
      <c r="E958" s="25" t="str">
        <f>_xlfn.XLOOKUP(A958,Product!A$2:A$5901,Product!B$2:B$5901,"Not Found")</f>
        <v>Beauté &amp; Hygiène</v>
      </c>
      <c r="F958" s="25" t="str">
        <f>_xlfn.XLOOKUP(A958,Product!A$2:A$5901,Product!C$2:C$5901,"Not Found")</f>
        <v>Douche et Bain</v>
      </c>
      <c r="G958" s="25" t="str">
        <f>IF(_xlfn.XLOOKUP(A958,Product!A$2:A$5901,Product!D$2:D$5901,"Not Found") = 0,"",_xlfn.XLOOKUP(A958,Product!A$2:A$5901,Product!D$2:D$5901,"Not Found"))</f>
        <v>Gel douche</v>
      </c>
      <c r="H958" s="30">
        <f>_xlfn.XLOOKUP(A958,Product!A$2:A$5901,Product!E$2:E$5901,"Not Found")</f>
        <v>5.84</v>
      </c>
      <c r="I958" s="25" t="str">
        <f>A958&amp;"_"&amp;E958&amp;"_"&amp;F958&amp;"_"&amp;G958</f>
        <v>98795_Beauté &amp; Hygiène_Douche et Bain_Gel douche</v>
      </c>
      <c r="J958" s="30">
        <f>D958*H958</f>
        <v>2312.64</v>
      </c>
      <c r="K958" s="25">
        <f>IF(D958&gt;0,1,0)</f>
        <v>1</v>
      </c>
      <c r="L958" s="26">
        <f t="shared" si="14"/>
        <v>0</v>
      </c>
    </row>
    <row r="959" spans="1:12" ht="19" hidden="1" x14ac:dyDescent="0.2">
      <c r="A959" s="24">
        <v>98802</v>
      </c>
      <c r="B959" s="24">
        <v>0</v>
      </c>
      <c r="C959" s="24">
        <v>89</v>
      </c>
      <c r="D959" s="24">
        <v>7</v>
      </c>
      <c r="E959" s="25" t="str">
        <f>_xlfn.XLOOKUP(A959,Product!A$2:A$5901,Product!B$2:B$5901,"Not Found")</f>
        <v>Beauté &amp; Hygiène</v>
      </c>
      <c r="F959" s="25" t="str">
        <f>_xlfn.XLOOKUP(A959,Product!A$2:A$5901,Product!C$2:C$5901,"Not Found")</f>
        <v>Douche et Bain</v>
      </c>
      <c r="G959" s="25" t="str">
        <f>IF(_xlfn.XLOOKUP(A959,Product!A$2:A$5901,Product!D$2:D$5901,"Not Found") = 0,"",_xlfn.XLOOKUP(A959,Product!A$2:A$5901,Product!D$2:D$5901,"Not Found"))</f>
        <v>Gel douche</v>
      </c>
      <c r="H959" s="30">
        <f>_xlfn.XLOOKUP(A959,Product!A$2:A$5901,Product!E$2:E$5901,"Not Found")</f>
        <v>4.04</v>
      </c>
      <c r="I959" s="25" t="str">
        <f>A959&amp;"_"&amp;E959&amp;"_"&amp;F959&amp;"_"&amp;G959</f>
        <v>98802_Beauté &amp; Hygiène_Douche et Bain_Gel douche</v>
      </c>
      <c r="J959" s="30">
        <f>D959*H959</f>
        <v>28.28</v>
      </c>
      <c r="K959" s="25">
        <f>IF(D959&gt;0,1,0)</f>
        <v>1</v>
      </c>
      <c r="L959" s="26">
        <f t="shared" si="14"/>
        <v>0</v>
      </c>
    </row>
    <row r="960" spans="1:12" ht="19" hidden="1" x14ac:dyDescent="0.2">
      <c r="A960" s="24">
        <v>98941</v>
      </c>
      <c r="B960" s="24">
        <v>1</v>
      </c>
      <c r="C960" s="24">
        <v>221</v>
      </c>
      <c r="D960" s="24">
        <v>30</v>
      </c>
      <c r="E960" s="25" t="str">
        <f>_xlfn.XLOOKUP(A960,Product!A$2:A$5901,Product!B$2:B$5901,"Not Found")</f>
        <v>Beauté &amp; Hygiène</v>
      </c>
      <c r="F960" s="25" t="str">
        <f>_xlfn.XLOOKUP(A960,Product!A$2:A$5901,Product!C$2:C$5901,"Not Found")</f>
        <v>Soins des cheveux</v>
      </c>
      <c r="G960" s="25" t="str">
        <f>IF(_xlfn.XLOOKUP(A960,Product!A$2:A$5901,Product!D$2:D$5901,"Not Found") = 0,"",_xlfn.XLOOKUP(A960,Product!A$2:A$5901,Product!D$2:D$5901,"Not Found"))</f>
        <v>Soins capillaires</v>
      </c>
      <c r="H960" s="30">
        <f>_xlfn.XLOOKUP(A960,Product!A$2:A$5901,Product!E$2:E$5901,"Not Found")</f>
        <v>6.91</v>
      </c>
      <c r="I960" s="25" t="str">
        <f>A960&amp;"_"&amp;E960&amp;"_"&amp;F960&amp;"_"&amp;G960</f>
        <v>98941_Beauté &amp; Hygiène_Soins des cheveux_Soins capillaires</v>
      </c>
      <c r="J960" s="30">
        <f>D960*H960</f>
        <v>207.3</v>
      </c>
      <c r="K960" s="25">
        <f>IF(D960&gt;0,1,0)</f>
        <v>1</v>
      </c>
      <c r="L960" s="26">
        <f t="shared" si="14"/>
        <v>0</v>
      </c>
    </row>
    <row r="961" spans="1:12" ht="19" hidden="1" x14ac:dyDescent="0.2">
      <c r="A961" s="24">
        <v>99234</v>
      </c>
      <c r="B961" s="24">
        <v>1</v>
      </c>
      <c r="C961" s="24">
        <v>367</v>
      </c>
      <c r="D961" s="24">
        <v>118</v>
      </c>
      <c r="E961" s="25" t="str">
        <f>_xlfn.XLOOKUP(A961,Product!A$2:A$5901,Product!B$2:B$5901,"Not Found")</f>
        <v>Beauté &amp; Hygiène</v>
      </c>
      <c r="F961" s="25" t="str">
        <f>_xlfn.XLOOKUP(A961,Product!A$2:A$5901,Product!C$2:C$5901,"Not Found")</f>
        <v>Soins du visage</v>
      </c>
      <c r="G961" s="25" t="str">
        <f>IF(_xlfn.XLOOKUP(A961,Product!A$2:A$5901,Product!D$2:D$5901,"Not Found") = 0,"",_xlfn.XLOOKUP(A961,Product!A$2:A$5901,Product!D$2:D$5901,"Not Found"))</f>
        <v>Peaux matures, anti-âge</v>
      </c>
      <c r="H961" s="30">
        <f>_xlfn.XLOOKUP(A961,Product!A$2:A$5901,Product!E$2:E$5901,"Not Found")</f>
        <v>12.48</v>
      </c>
      <c r="I961" s="25" t="str">
        <f>A961&amp;"_"&amp;E961&amp;"_"&amp;F961&amp;"_"&amp;G961</f>
        <v>99234_Beauté &amp; Hygiène_Soins du visage_Peaux matures, anti-âge</v>
      </c>
      <c r="J961" s="30">
        <f>D961*H961</f>
        <v>1472.64</v>
      </c>
      <c r="K961" s="25">
        <f>IF(D961&gt;0,1,0)</f>
        <v>1</v>
      </c>
      <c r="L961" s="26">
        <f t="shared" si="14"/>
        <v>0</v>
      </c>
    </row>
    <row r="962" spans="1:12" ht="19" hidden="1" x14ac:dyDescent="0.2">
      <c r="A962" s="24">
        <v>99779</v>
      </c>
      <c r="B962" s="24">
        <v>1</v>
      </c>
      <c r="C962" s="24">
        <v>952</v>
      </c>
      <c r="D962" s="24">
        <v>438</v>
      </c>
      <c r="E962" s="25" t="str">
        <f>_xlfn.XLOOKUP(A962,Product!A$2:A$5901,Product!B$2:B$5901,"Not Found")</f>
        <v>Beauté &amp; Hygiène</v>
      </c>
      <c r="F962" s="25" t="str">
        <f>_xlfn.XLOOKUP(A962,Product!A$2:A$5901,Product!C$2:C$5901,"Not Found")</f>
        <v>Hygiène</v>
      </c>
      <c r="G962" s="25" t="str">
        <f>IF(_xlfn.XLOOKUP(A962,Product!A$2:A$5901,Product!D$2:D$5901,"Not Found") = 0,"",_xlfn.XLOOKUP(A962,Product!A$2:A$5901,Product!D$2:D$5901,"Not Found"))</f>
        <v>Soins dentaires</v>
      </c>
      <c r="H962" s="30">
        <f>_xlfn.XLOOKUP(A962,Product!A$2:A$5901,Product!E$2:E$5901,"Not Found")</f>
        <v>3.46</v>
      </c>
      <c r="I962" s="25" t="str">
        <f>A962&amp;"_"&amp;E962&amp;"_"&amp;F962&amp;"_"&amp;G962</f>
        <v>99779_Beauté &amp; Hygiène_Hygiène_Soins dentaires</v>
      </c>
      <c r="J962" s="30">
        <f>D962*H962</f>
        <v>1515.48</v>
      </c>
      <c r="K962" s="25">
        <f>IF(D962&gt;0,1,0)</f>
        <v>1</v>
      </c>
      <c r="L962" s="26">
        <f t="shared" si="14"/>
        <v>0</v>
      </c>
    </row>
    <row r="963" spans="1:12" ht="19" hidden="1" x14ac:dyDescent="0.2">
      <c r="A963" s="24">
        <v>100035</v>
      </c>
      <c r="B963" s="24">
        <v>1</v>
      </c>
      <c r="C963" s="24">
        <v>854</v>
      </c>
      <c r="D963" s="24">
        <v>437</v>
      </c>
      <c r="E963" s="25" t="str">
        <f>_xlfn.XLOOKUP(A963,Product!A$2:A$5901,Product!B$2:B$5901,"Not Found")</f>
        <v>Beauté &amp; Hygiène</v>
      </c>
      <c r="F963" s="25" t="str">
        <f>_xlfn.XLOOKUP(A963,Product!A$2:A$5901,Product!C$2:C$5901,"Not Found")</f>
        <v>Hygiène</v>
      </c>
      <c r="G963" s="25" t="str">
        <f>IF(_xlfn.XLOOKUP(A963,Product!A$2:A$5901,Product!D$2:D$5901,"Not Found") = 0,"",_xlfn.XLOOKUP(A963,Product!A$2:A$5901,Product!D$2:D$5901,"Not Found"))</f>
        <v>Déodorants</v>
      </c>
      <c r="H963" s="30">
        <f>_xlfn.XLOOKUP(A963,Product!A$2:A$5901,Product!E$2:E$5901,"Not Found")</f>
        <v>8.7100000000000009</v>
      </c>
      <c r="I963" s="25" t="str">
        <f>A963&amp;"_"&amp;E963&amp;"_"&amp;F963&amp;"_"&amp;G963</f>
        <v>100035_Beauté &amp; Hygiène_Hygiène_Déodorants</v>
      </c>
      <c r="J963" s="30">
        <f>D963*H963</f>
        <v>3806.2700000000004</v>
      </c>
      <c r="K963" s="25">
        <f>IF(D963&gt;0,1,0)</f>
        <v>1</v>
      </c>
      <c r="L963" s="26">
        <f t="shared" ref="L963:L1026" si="15">1-K963</f>
        <v>0</v>
      </c>
    </row>
    <row r="964" spans="1:12" ht="19" hidden="1" x14ac:dyDescent="0.2">
      <c r="A964" s="24">
        <v>100038</v>
      </c>
      <c r="B964" s="24">
        <v>0</v>
      </c>
      <c r="C964" s="24">
        <v>758</v>
      </c>
      <c r="D964" s="24">
        <v>260</v>
      </c>
      <c r="E964" s="25" t="str">
        <f>_xlfn.XLOOKUP(A964,Product!A$2:A$5901,Product!B$2:B$5901,"Not Found")</f>
        <v>Beauté &amp; Hygiène</v>
      </c>
      <c r="F964" s="25" t="str">
        <f>_xlfn.XLOOKUP(A964,Product!A$2:A$5901,Product!C$2:C$5901,"Not Found")</f>
        <v>Hygiène</v>
      </c>
      <c r="G964" s="25" t="str">
        <f>IF(_xlfn.XLOOKUP(A964,Product!A$2:A$5901,Product!D$2:D$5901,"Not Found") = 0,"",_xlfn.XLOOKUP(A964,Product!A$2:A$5901,Product!D$2:D$5901,"Not Found"))</f>
        <v>Déodorants</v>
      </c>
      <c r="H964" s="30">
        <f>_xlfn.XLOOKUP(A964,Product!A$2:A$5901,Product!E$2:E$5901,"Not Found")</f>
        <v>8.7100000000000009</v>
      </c>
      <c r="I964" s="25" t="str">
        <f>A964&amp;"_"&amp;E964&amp;"_"&amp;F964&amp;"_"&amp;G964</f>
        <v>100038_Beauté &amp; Hygiène_Hygiène_Déodorants</v>
      </c>
      <c r="J964" s="30">
        <f>D964*H964</f>
        <v>2264.6000000000004</v>
      </c>
      <c r="K964" s="25">
        <f>IF(D964&gt;0,1,0)</f>
        <v>1</v>
      </c>
      <c r="L964" s="26">
        <f t="shared" si="15"/>
        <v>0</v>
      </c>
    </row>
    <row r="965" spans="1:12" ht="19" hidden="1" x14ac:dyDescent="0.2">
      <c r="A965" s="24">
        <v>100040</v>
      </c>
      <c r="B965" s="24">
        <v>0</v>
      </c>
      <c r="C965" s="24">
        <v>718</v>
      </c>
      <c r="D965" s="24">
        <v>164</v>
      </c>
      <c r="E965" s="25" t="str">
        <f>_xlfn.XLOOKUP(A965,Product!A$2:A$5901,Product!B$2:B$5901,"Not Found")</f>
        <v>Beauté &amp; Hygiène</v>
      </c>
      <c r="F965" s="25" t="str">
        <f>_xlfn.XLOOKUP(A965,Product!A$2:A$5901,Product!C$2:C$5901,"Not Found")</f>
        <v>Hygiène</v>
      </c>
      <c r="G965" s="25" t="str">
        <f>IF(_xlfn.XLOOKUP(A965,Product!A$2:A$5901,Product!D$2:D$5901,"Not Found") = 0,"",_xlfn.XLOOKUP(A965,Product!A$2:A$5901,Product!D$2:D$5901,"Not Found"))</f>
        <v>Déodorants</v>
      </c>
      <c r="H965" s="30">
        <f>_xlfn.XLOOKUP(A965,Product!A$2:A$5901,Product!E$2:E$5901,"Not Found")</f>
        <v>10.34</v>
      </c>
      <c r="I965" s="25" t="str">
        <f>A965&amp;"_"&amp;E965&amp;"_"&amp;F965&amp;"_"&amp;G965</f>
        <v>100040_Beauté &amp; Hygiène_Hygiène_Déodorants</v>
      </c>
      <c r="J965" s="30">
        <f>D965*H965</f>
        <v>1695.76</v>
      </c>
      <c r="K965" s="25">
        <f>IF(D965&gt;0,1,0)</f>
        <v>1</v>
      </c>
      <c r="L965" s="26">
        <f t="shared" si="15"/>
        <v>0</v>
      </c>
    </row>
    <row r="966" spans="1:12" ht="19" hidden="1" x14ac:dyDescent="0.2">
      <c r="A966" s="24">
        <v>100041</v>
      </c>
      <c r="B966" s="24">
        <v>0</v>
      </c>
      <c r="C966" s="24">
        <v>791</v>
      </c>
      <c r="D966" s="24">
        <v>535</v>
      </c>
      <c r="E966" s="25" t="str">
        <f>_xlfn.XLOOKUP(A966,Product!A$2:A$5901,Product!B$2:B$5901,"Not Found")</f>
        <v>Beauté &amp; Hygiène</v>
      </c>
      <c r="F966" s="25" t="str">
        <f>_xlfn.XLOOKUP(A966,Product!A$2:A$5901,Product!C$2:C$5901,"Not Found")</f>
        <v>Hygiène</v>
      </c>
      <c r="G966" s="25" t="str">
        <f>IF(_xlfn.XLOOKUP(A966,Product!A$2:A$5901,Product!D$2:D$5901,"Not Found") = 0,"",_xlfn.XLOOKUP(A966,Product!A$2:A$5901,Product!D$2:D$5901,"Not Found"))</f>
        <v>Déodorants</v>
      </c>
      <c r="H966" s="30">
        <f>_xlfn.XLOOKUP(A966,Product!A$2:A$5901,Product!E$2:E$5901,"Not Found")</f>
        <v>7.7</v>
      </c>
      <c r="I966" s="25" t="str">
        <f>A966&amp;"_"&amp;E966&amp;"_"&amp;F966&amp;"_"&amp;G966</f>
        <v>100041_Beauté &amp; Hygiène_Hygiène_Déodorants</v>
      </c>
      <c r="J966" s="30">
        <f>D966*H966</f>
        <v>4119.5</v>
      </c>
      <c r="K966" s="25">
        <f>IF(D966&gt;0,1,0)</f>
        <v>1</v>
      </c>
      <c r="L966" s="26">
        <f t="shared" si="15"/>
        <v>0</v>
      </c>
    </row>
    <row r="967" spans="1:12" ht="19" hidden="1" x14ac:dyDescent="0.2">
      <c r="A967" s="24">
        <v>100042</v>
      </c>
      <c r="B967" s="24">
        <v>0</v>
      </c>
      <c r="C967" s="24">
        <v>435</v>
      </c>
      <c r="D967" s="24">
        <v>57</v>
      </c>
      <c r="E967" s="25" t="str">
        <f>_xlfn.XLOOKUP(A967,Product!A$2:A$5901,Product!B$2:B$5901,"Not Found")</f>
        <v>Beauté &amp; Hygiène</v>
      </c>
      <c r="F967" s="25" t="str">
        <f>_xlfn.XLOOKUP(A967,Product!A$2:A$5901,Product!C$2:C$5901,"Not Found")</f>
        <v>Hygiène</v>
      </c>
      <c r="G967" s="25" t="str">
        <f>IF(_xlfn.XLOOKUP(A967,Product!A$2:A$5901,Product!D$2:D$5901,"Not Found") = 0,"",_xlfn.XLOOKUP(A967,Product!A$2:A$5901,Product!D$2:D$5901,"Not Found"))</f>
        <v>Déodorants</v>
      </c>
      <c r="H967" s="30">
        <f>_xlfn.XLOOKUP(A967,Product!A$2:A$5901,Product!E$2:E$5901,"Not Found")</f>
        <v>7.7</v>
      </c>
      <c r="I967" s="25" t="str">
        <f>A967&amp;"_"&amp;E967&amp;"_"&amp;F967&amp;"_"&amp;G967</f>
        <v>100042_Beauté &amp; Hygiène_Hygiène_Déodorants</v>
      </c>
      <c r="J967" s="30">
        <f>D967*H967</f>
        <v>438.90000000000003</v>
      </c>
      <c r="K967" s="25">
        <f>IF(D967&gt;0,1,0)</f>
        <v>1</v>
      </c>
      <c r="L967" s="26">
        <f t="shared" si="15"/>
        <v>0</v>
      </c>
    </row>
    <row r="968" spans="1:12" ht="19" hidden="1" x14ac:dyDescent="0.2">
      <c r="A968" s="24">
        <v>100060</v>
      </c>
      <c r="B968" s="24">
        <v>0</v>
      </c>
      <c r="C968" s="24">
        <v>903</v>
      </c>
      <c r="D968" s="24">
        <v>839</v>
      </c>
      <c r="E968" s="25" t="str">
        <f>_xlfn.XLOOKUP(A968,Product!A$2:A$5901,Product!B$2:B$5901,"Not Found")</f>
        <v>Beauté &amp; Hygiène</v>
      </c>
      <c r="F968" s="25" t="str">
        <f>_xlfn.XLOOKUP(A968,Product!A$2:A$5901,Product!C$2:C$5901,"Not Found")</f>
        <v>Douche et Bain</v>
      </c>
      <c r="G968" s="25" t="str">
        <f>IF(_xlfn.XLOOKUP(A968,Product!A$2:A$5901,Product!D$2:D$5901,"Not Found") = 0,"",_xlfn.XLOOKUP(A968,Product!A$2:A$5901,Product!D$2:D$5901,"Not Found"))</f>
        <v>Gel douche</v>
      </c>
      <c r="H968" s="30">
        <f>_xlfn.XLOOKUP(A968,Product!A$2:A$5901,Product!E$2:E$5901,"Not Found")</f>
        <v>6.41</v>
      </c>
      <c r="I968" s="25" t="str">
        <f>A968&amp;"_"&amp;E968&amp;"_"&amp;F968&amp;"_"&amp;G968</f>
        <v>100060_Beauté &amp; Hygiène_Douche et Bain_Gel douche</v>
      </c>
      <c r="J968" s="30">
        <f>D968*H968</f>
        <v>5377.99</v>
      </c>
      <c r="K968" s="25">
        <f>IF(D968&gt;0,1,0)</f>
        <v>1</v>
      </c>
      <c r="L968" s="26">
        <f t="shared" si="15"/>
        <v>0</v>
      </c>
    </row>
    <row r="969" spans="1:12" ht="19" hidden="1" x14ac:dyDescent="0.2">
      <c r="A969" s="24">
        <v>100063</v>
      </c>
      <c r="B969" s="24">
        <v>0</v>
      </c>
      <c r="C969" s="24">
        <v>943</v>
      </c>
      <c r="D969" s="24">
        <v>514</v>
      </c>
      <c r="E969" s="25" t="str">
        <f>_xlfn.XLOOKUP(A969,Product!A$2:A$5901,Product!B$2:B$5901,"Not Found")</f>
        <v>Beauté &amp; Hygiène</v>
      </c>
      <c r="F969" s="25" t="str">
        <f>_xlfn.XLOOKUP(A969,Product!A$2:A$5901,Product!C$2:C$5901,"Not Found")</f>
        <v>Douche et Bain</v>
      </c>
      <c r="G969" s="25" t="str">
        <f>IF(_xlfn.XLOOKUP(A969,Product!A$2:A$5901,Product!D$2:D$5901,"Not Found") = 0,"",_xlfn.XLOOKUP(A969,Product!A$2:A$5901,Product!D$2:D$5901,"Not Found"))</f>
        <v>Gel douche</v>
      </c>
      <c r="H969" s="30">
        <f>_xlfn.XLOOKUP(A969,Product!A$2:A$5901,Product!E$2:E$5901,"Not Found")</f>
        <v>6.41</v>
      </c>
      <c r="I969" s="25" t="str">
        <f>A969&amp;"_"&amp;E969&amp;"_"&amp;F969&amp;"_"&amp;G969</f>
        <v>100063_Beauté &amp; Hygiène_Douche et Bain_Gel douche</v>
      </c>
      <c r="J969" s="30">
        <f>D969*H969</f>
        <v>3294.7400000000002</v>
      </c>
      <c r="K969" s="25">
        <f>IF(D969&gt;0,1,0)</f>
        <v>1</v>
      </c>
      <c r="L969" s="26">
        <f t="shared" si="15"/>
        <v>0</v>
      </c>
    </row>
    <row r="970" spans="1:12" ht="19" hidden="1" x14ac:dyDescent="0.2">
      <c r="A970" s="24">
        <v>100104</v>
      </c>
      <c r="B970" s="24">
        <v>1</v>
      </c>
      <c r="C970" s="24">
        <v>814</v>
      </c>
      <c r="D970" s="24">
        <v>72</v>
      </c>
      <c r="E970" s="25" t="str">
        <f>_xlfn.XLOOKUP(A970,Product!A$2:A$5901,Product!B$2:B$5901,"Not Found")</f>
        <v>Beauté &amp; Hygiène</v>
      </c>
      <c r="F970" s="25" t="str">
        <f>_xlfn.XLOOKUP(A970,Product!A$2:A$5901,Product!C$2:C$5901,"Not Found")</f>
        <v>Maquillage</v>
      </c>
      <c r="G970" s="25" t="str">
        <f>IF(_xlfn.XLOOKUP(A970,Product!A$2:A$5901,Product!D$2:D$5901,"Not Found") = 0,"",_xlfn.XLOOKUP(A970,Product!A$2:A$5901,Product!D$2:D$5901,"Not Found"))</f>
        <v>Les Ongles</v>
      </c>
      <c r="H970" s="30">
        <f>_xlfn.XLOOKUP(A970,Product!A$2:A$5901,Product!E$2:E$5901,"Not Found")</f>
        <v>3</v>
      </c>
      <c r="I970" s="25" t="str">
        <f>A970&amp;"_"&amp;E970&amp;"_"&amp;F970&amp;"_"&amp;G970</f>
        <v>100104_Beauté &amp; Hygiène_Maquillage_Les Ongles</v>
      </c>
      <c r="J970" s="30">
        <f>D970*H970</f>
        <v>216</v>
      </c>
      <c r="K970" s="25">
        <f>IF(D970&gt;0,1,0)</f>
        <v>1</v>
      </c>
      <c r="L970" s="26">
        <f t="shared" si="15"/>
        <v>0</v>
      </c>
    </row>
    <row r="971" spans="1:12" ht="19" hidden="1" x14ac:dyDescent="0.2">
      <c r="A971" s="24">
        <v>100106</v>
      </c>
      <c r="B971" s="24">
        <v>1</v>
      </c>
      <c r="C971" s="24">
        <v>357</v>
      </c>
      <c r="D971" s="24">
        <v>211</v>
      </c>
      <c r="E971" s="25" t="str">
        <f>_xlfn.XLOOKUP(A971,Product!A$2:A$5901,Product!B$2:B$5901,"Not Found")</f>
        <v>Beauté &amp; Hygiène</v>
      </c>
      <c r="F971" s="25" t="str">
        <f>_xlfn.XLOOKUP(A971,Product!A$2:A$5901,Product!C$2:C$5901,"Not Found")</f>
        <v>Maquillage</v>
      </c>
      <c r="G971" s="25" t="str">
        <f>IF(_xlfn.XLOOKUP(A971,Product!A$2:A$5901,Product!D$2:D$5901,"Not Found") = 0,"",_xlfn.XLOOKUP(A971,Product!A$2:A$5901,Product!D$2:D$5901,"Not Found"))</f>
        <v>Les Ongles</v>
      </c>
      <c r="H971" s="30">
        <f>_xlfn.XLOOKUP(A971,Product!A$2:A$5901,Product!E$2:E$5901,"Not Found")</f>
        <v>3</v>
      </c>
      <c r="I971" s="25" t="str">
        <f>A971&amp;"_"&amp;E971&amp;"_"&amp;F971&amp;"_"&amp;G971</f>
        <v>100106_Beauté &amp; Hygiène_Maquillage_Les Ongles</v>
      </c>
      <c r="J971" s="30">
        <f>D971*H971</f>
        <v>633</v>
      </c>
      <c r="K971" s="25">
        <f>IF(D971&gt;0,1,0)</f>
        <v>1</v>
      </c>
      <c r="L971" s="26">
        <f t="shared" si="15"/>
        <v>0</v>
      </c>
    </row>
    <row r="972" spans="1:12" ht="19" hidden="1" x14ac:dyDescent="0.2">
      <c r="A972" s="24">
        <v>100240</v>
      </c>
      <c r="B972" s="24">
        <v>0</v>
      </c>
      <c r="C972" s="24">
        <v>944</v>
      </c>
      <c r="D972" s="24">
        <v>774</v>
      </c>
      <c r="E972" s="25" t="str">
        <f>_xlfn.XLOOKUP(A972,Product!A$2:A$5901,Product!B$2:B$5901,"Not Found")</f>
        <v>Beauté &amp; Hygiène</v>
      </c>
      <c r="F972" s="25" t="str">
        <f>_xlfn.XLOOKUP(A972,Product!A$2:A$5901,Product!C$2:C$5901,"Not Found")</f>
        <v>Douche et Bain</v>
      </c>
      <c r="G972" s="25" t="str">
        <f>IF(_xlfn.XLOOKUP(A972,Product!A$2:A$5901,Product!D$2:D$5901,"Not Found") = 0,"",_xlfn.XLOOKUP(A972,Product!A$2:A$5901,Product!D$2:D$5901,"Not Found"))</f>
        <v>Savon</v>
      </c>
      <c r="H972" s="30">
        <f>_xlfn.XLOOKUP(A972,Product!A$2:A$5901,Product!E$2:E$5901,"Not Found")</f>
        <v>0.88</v>
      </c>
      <c r="I972" s="25" t="str">
        <f>A972&amp;"_"&amp;E972&amp;"_"&amp;F972&amp;"_"&amp;G972</f>
        <v>100240_Beauté &amp; Hygiène_Douche et Bain_Savon</v>
      </c>
      <c r="J972" s="30">
        <f>D972*H972</f>
        <v>681.12</v>
      </c>
      <c r="K972" s="25">
        <f>IF(D972&gt;0,1,0)</f>
        <v>1</v>
      </c>
      <c r="L972" s="26">
        <f t="shared" si="15"/>
        <v>0</v>
      </c>
    </row>
    <row r="973" spans="1:12" ht="19" hidden="1" x14ac:dyDescent="0.2">
      <c r="A973" s="24">
        <v>100243</v>
      </c>
      <c r="B973" s="24">
        <v>1</v>
      </c>
      <c r="C973" s="24">
        <v>574</v>
      </c>
      <c r="D973" s="24">
        <v>188</v>
      </c>
      <c r="E973" s="25" t="str">
        <f>_xlfn.XLOOKUP(A973,Product!A$2:A$5901,Product!B$2:B$5901,"Not Found")</f>
        <v>Beauté &amp; Hygiène</v>
      </c>
      <c r="F973" s="25" t="str">
        <f>_xlfn.XLOOKUP(A973,Product!A$2:A$5901,Product!C$2:C$5901,"Not Found")</f>
        <v>Douche et Bain</v>
      </c>
      <c r="G973" s="25" t="str">
        <f>IF(_xlfn.XLOOKUP(A973,Product!A$2:A$5901,Product!D$2:D$5901,"Not Found") = 0,"",_xlfn.XLOOKUP(A973,Product!A$2:A$5901,Product!D$2:D$5901,"Not Found"))</f>
        <v>Savon</v>
      </c>
      <c r="H973" s="30">
        <f>_xlfn.XLOOKUP(A973,Product!A$2:A$5901,Product!E$2:E$5901,"Not Found")</f>
        <v>0.81</v>
      </c>
      <c r="I973" s="25" t="str">
        <f>A973&amp;"_"&amp;E973&amp;"_"&amp;F973&amp;"_"&amp;G973</f>
        <v>100243_Beauté &amp; Hygiène_Douche et Bain_Savon</v>
      </c>
      <c r="J973" s="30">
        <f>D973*H973</f>
        <v>152.28</v>
      </c>
      <c r="K973" s="25">
        <f>IF(D973&gt;0,1,0)</f>
        <v>1</v>
      </c>
      <c r="L973" s="26">
        <f t="shared" si="15"/>
        <v>0</v>
      </c>
    </row>
    <row r="974" spans="1:12" ht="19" hidden="1" x14ac:dyDescent="0.2">
      <c r="A974" s="24">
        <v>100247</v>
      </c>
      <c r="B974" s="24">
        <v>0</v>
      </c>
      <c r="C974" s="24">
        <v>71</v>
      </c>
      <c r="D974" s="24">
        <v>15</v>
      </c>
      <c r="E974" s="25" t="str">
        <f>_xlfn.XLOOKUP(A974,Product!A$2:A$5901,Product!B$2:B$5901,"Not Found")</f>
        <v>Beauté &amp; Hygiène</v>
      </c>
      <c r="F974" s="25" t="str">
        <f>_xlfn.XLOOKUP(A974,Product!A$2:A$5901,Product!C$2:C$5901,"Not Found")</f>
        <v>Douche et Bain</v>
      </c>
      <c r="G974" s="25" t="str">
        <f>IF(_xlfn.XLOOKUP(A974,Product!A$2:A$5901,Product!D$2:D$5901,"Not Found") = 0,"",_xlfn.XLOOKUP(A974,Product!A$2:A$5901,Product!D$2:D$5901,"Not Found"))</f>
        <v>Savon liquide</v>
      </c>
      <c r="H974" s="30">
        <f>_xlfn.XLOOKUP(A974,Product!A$2:A$5901,Product!E$2:E$5901,"Not Found")</f>
        <v>2.5299999999999998</v>
      </c>
      <c r="I974" s="25" t="str">
        <f>A974&amp;"_"&amp;E974&amp;"_"&amp;F974&amp;"_"&amp;G974</f>
        <v>100247_Beauté &amp; Hygiène_Douche et Bain_Savon liquide</v>
      </c>
      <c r="J974" s="30">
        <f>D974*H974</f>
        <v>37.949999999999996</v>
      </c>
      <c r="K974" s="25">
        <f>IF(D974&gt;0,1,0)</f>
        <v>1</v>
      </c>
      <c r="L974" s="26">
        <f t="shared" si="15"/>
        <v>0</v>
      </c>
    </row>
    <row r="975" spans="1:12" ht="19" hidden="1" x14ac:dyDescent="0.2">
      <c r="A975" s="24">
        <v>100248</v>
      </c>
      <c r="B975" s="24">
        <v>0</v>
      </c>
      <c r="C975" s="24">
        <v>445</v>
      </c>
      <c r="D975" s="24">
        <v>38</v>
      </c>
      <c r="E975" s="25" t="str">
        <f>_xlfn.XLOOKUP(A975,Product!A$2:A$5901,Product!B$2:B$5901,"Not Found")</f>
        <v>Beauté &amp; Hygiène</v>
      </c>
      <c r="F975" s="25" t="str">
        <f>_xlfn.XLOOKUP(A975,Product!A$2:A$5901,Product!C$2:C$5901,"Not Found")</f>
        <v>Douche et Bain</v>
      </c>
      <c r="G975" s="25" t="str">
        <f>IF(_xlfn.XLOOKUP(A975,Product!A$2:A$5901,Product!D$2:D$5901,"Not Found") = 0,"",_xlfn.XLOOKUP(A975,Product!A$2:A$5901,Product!D$2:D$5901,"Not Found"))</f>
        <v>Savon liquide</v>
      </c>
      <c r="H975" s="30">
        <f>_xlfn.XLOOKUP(A975,Product!A$2:A$5901,Product!E$2:E$5901,"Not Found")</f>
        <v>5.41</v>
      </c>
      <c r="I975" s="25" t="str">
        <f>A975&amp;"_"&amp;E975&amp;"_"&amp;F975&amp;"_"&amp;G975</f>
        <v>100248_Beauté &amp; Hygiène_Douche et Bain_Savon liquide</v>
      </c>
      <c r="J975" s="30">
        <f>D975*H975</f>
        <v>205.58</v>
      </c>
      <c r="K975" s="25">
        <f>IF(D975&gt;0,1,0)</f>
        <v>1</v>
      </c>
      <c r="L975" s="26">
        <f t="shared" si="15"/>
        <v>0</v>
      </c>
    </row>
    <row r="976" spans="1:12" ht="19" hidden="1" x14ac:dyDescent="0.2">
      <c r="A976" s="24">
        <v>100311</v>
      </c>
      <c r="B976" s="24">
        <v>1</v>
      </c>
      <c r="C976" s="24">
        <v>25</v>
      </c>
      <c r="D976" s="24">
        <v>1</v>
      </c>
      <c r="E976" s="25" t="str">
        <f>_xlfn.XLOOKUP(A976,Product!A$2:A$5901,Product!B$2:B$5901,"Not Found")</f>
        <v>Beauté &amp; Hygiène</v>
      </c>
      <c r="F976" s="25" t="str">
        <f>_xlfn.XLOOKUP(A976,Product!A$2:A$5901,Product!C$2:C$5901,"Not Found")</f>
        <v>Douche et Bain</v>
      </c>
      <c r="G976" s="25" t="str">
        <f>IF(_xlfn.XLOOKUP(A976,Product!A$2:A$5901,Product!D$2:D$5901,"Not Found") = 0,"",_xlfn.XLOOKUP(A976,Product!A$2:A$5901,Product!D$2:D$5901,"Not Found"))</f>
        <v>Gel douche</v>
      </c>
      <c r="H976" s="30">
        <f>_xlfn.XLOOKUP(A976,Product!A$2:A$5901,Product!E$2:E$5901,"Not Found")</f>
        <v>5.19</v>
      </c>
      <c r="I976" s="25" t="str">
        <f>A976&amp;"_"&amp;E976&amp;"_"&amp;F976&amp;"_"&amp;G976</f>
        <v>100311_Beauté &amp; Hygiène_Douche et Bain_Gel douche</v>
      </c>
      <c r="J976" s="30">
        <f>D976*H976</f>
        <v>5.19</v>
      </c>
      <c r="K976" s="25">
        <f>IF(D976&gt;0,1,0)</f>
        <v>1</v>
      </c>
      <c r="L976" s="26">
        <f t="shared" si="15"/>
        <v>0</v>
      </c>
    </row>
    <row r="977" spans="1:12" ht="19" hidden="1" x14ac:dyDescent="0.2">
      <c r="A977" s="24">
        <v>100392</v>
      </c>
      <c r="B977" s="24">
        <v>0</v>
      </c>
      <c r="C977" s="24">
        <v>280</v>
      </c>
      <c r="D977" s="24">
        <v>202</v>
      </c>
      <c r="E977" s="25" t="str">
        <f>_xlfn.XLOOKUP(A977,Product!A$2:A$5901,Product!B$2:B$5901,"Not Found")</f>
        <v>Beauté &amp; Hygiène</v>
      </c>
      <c r="F977" s="25" t="str">
        <f>_xlfn.XLOOKUP(A977,Product!A$2:A$5901,Product!C$2:C$5901,"Not Found")</f>
        <v>Hygiène</v>
      </c>
      <c r="G977" s="25" t="str">
        <f>IF(_xlfn.XLOOKUP(A977,Product!A$2:A$5901,Product!D$2:D$5901,"Not Found") = 0,"",_xlfn.XLOOKUP(A977,Product!A$2:A$5901,Product!D$2:D$5901,"Not Found"))</f>
        <v>Tampons écologiques</v>
      </c>
      <c r="H977" s="30">
        <f>_xlfn.XLOOKUP(A977,Product!A$2:A$5901,Product!E$2:E$5901,"Not Found")</f>
        <v>3.9</v>
      </c>
      <c r="I977" s="25" t="str">
        <f>A977&amp;"_"&amp;E977&amp;"_"&amp;F977&amp;"_"&amp;G977</f>
        <v>100392_Beauté &amp; Hygiène_Hygiène_Tampons écologiques</v>
      </c>
      <c r="J977" s="30">
        <f>D977*H977</f>
        <v>787.8</v>
      </c>
      <c r="K977" s="25">
        <f>IF(D977&gt;0,1,0)</f>
        <v>1</v>
      </c>
      <c r="L977" s="26">
        <f t="shared" si="15"/>
        <v>0</v>
      </c>
    </row>
    <row r="978" spans="1:12" ht="19" hidden="1" x14ac:dyDescent="0.2">
      <c r="A978" s="24">
        <v>100393</v>
      </c>
      <c r="B978" s="24">
        <v>0</v>
      </c>
      <c r="C978" s="24">
        <v>943</v>
      </c>
      <c r="D978" s="24">
        <v>774</v>
      </c>
      <c r="E978" s="25" t="str">
        <f>_xlfn.XLOOKUP(A978,Product!A$2:A$5901,Product!B$2:B$5901,"Not Found")</f>
        <v>Beauté &amp; Hygiène</v>
      </c>
      <c r="F978" s="25" t="str">
        <f>_xlfn.XLOOKUP(A978,Product!A$2:A$5901,Product!C$2:C$5901,"Not Found")</f>
        <v>Hygiène</v>
      </c>
      <c r="G978" s="25" t="str">
        <f>IF(_xlfn.XLOOKUP(A978,Product!A$2:A$5901,Product!D$2:D$5901,"Not Found") = 0,"",_xlfn.XLOOKUP(A978,Product!A$2:A$5901,Product!D$2:D$5901,"Not Found"))</f>
        <v>Tampons écologiques</v>
      </c>
      <c r="H978" s="30">
        <f>_xlfn.XLOOKUP(A978,Product!A$2:A$5901,Product!E$2:E$5901,"Not Found")</f>
        <v>3.99</v>
      </c>
      <c r="I978" s="25" t="str">
        <f>A978&amp;"_"&amp;E978&amp;"_"&amp;F978&amp;"_"&amp;G978</f>
        <v>100393_Beauté &amp; Hygiène_Hygiène_Tampons écologiques</v>
      </c>
      <c r="J978" s="30">
        <f>D978*H978</f>
        <v>3088.26</v>
      </c>
      <c r="K978" s="25">
        <f>IF(D978&gt;0,1,0)</f>
        <v>1</v>
      </c>
      <c r="L978" s="26">
        <f t="shared" si="15"/>
        <v>0</v>
      </c>
    </row>
    <row r="979" spans="1:12" ht="19" hidden="1" x14ac:dyDescent="0.2">
      <c r="A979" s="24">
        <v>100394</v>
      </c>
      <c r="B979" s="24">
        <v>0</v>
      </c>
      <c r="C979" s="24">
        <v>174</v>
      </c>
      <c r="D979" s="24">
        <v>111</v>
      </c>
      <c r="E979" s="25" t="str">
        <f>_xlfn.XLOOKUP(A979,Product!A$2:A$5901,Product!B$2:B$5901,"Not Found")</f>
        <v>Beauté &amp; Hygiène</v>
      </c>
      <c r="F979" s="25" t="str">
        <f>_xlfn.XLOOKUP(A979,Product!A$2:A$5901,Product!C$2:C$5901,"Not Found")</f>
        <v>Hygiène</v>
      </c>
      <c r="G979" s="25" t="str">
        <f>IF(_xlfn.XLOOKUP(A979,Product!A$2:A$5901,Product!D$2:D$5901,"Not Found") = 0,"",_xlfn.XLOOKUP(A979,Product!A$2:A$5901,Product!D$2:D$5901,"Not Found"))</f>
        <v>Tampons écologiques</v>
      </c>
      <c r="H979" s="30">
        <f>_xlfn.XLOOKUP(A979,Product!A$2:A$5901,Product!E$2:E$5901,"Not Found")</f>
        <v>4.1900000000000004</v>
      </c>
      <c r="I979" s="25" t="str">
        <f>A979&amp;"_"&amp;E979&amp;"_"&amp;F979&amp;"_"&amp;G979</f>
        <v>100394_Beauté &amp; Hygiène_Hygiène_Tampons écologiques</v>
      </c>
      <c r="J979" s="30">
        <f>D979*H979</f>
        <v>465.09000000000003</v>
      </c>
      <c r="K979" s="25">
        <f>IF(D979&gt;0,1,0)</f>
        <v>1</v>
      </c>
      <c r="L979" s="26">
        <f t="shared" si="15"/>
        <v>0</v>
      </c>
    </row>
    <row r="980" spans="1:12" ht="19" hidden="1" x14ac:dyDescent="0.2">
      <c r="A980" s="24">
        <v>100412</v>
      </c>
      <c r="B980" s="24">
        <v>0</v>
      </c>
      <c r="C980" s="24">
        <v>258</v>
      </c>
      <c r="D980" s="24">
        <v>221</v>
      </c>
      <c r="E980" s="25" t="str">
        <f>_xlfn.XLOOKUP(A980,Product!A$2:A$5901,Product!B$2:B$5901,"Not Found")</f>
        <v>Beauté &amp; Hygiène</v>
      </c>
      <c r="F980" s="25" t="str">
        <f>_xlfn.XLOOKUP(A980,Product!A$2:A$5901,Product!C$2:C$5901,"Not Found")</f>
        <v>Hygiène</v>
      </c>
      <c r="G980" s="25" t="str">
        <f>IF(_xlfn.XLOOKUP(A980,Product!A$2:A$5901,Product!D$2:D$5901,"Not Found") = 0,"",_xlfn.XLOOKUP(A980,Product!A$2:A$5901,Product!D$2:D$5901,"Not Found"))</f>
        <v>Soins dentaires</v>
      </c>
      <c r="H980" s="30">
        <f>_xlfn.XLOOKUP(A980,Product!A$2:A$5901,Product!E$2:E$5901,"Not Found")</f>
        <v>2.29</v>
      </c>
      <c r="I980" s="25" t="str">
        <f>A980&amp;"_"&amp;E980&amp;"_"&amp;F980&amp;"_"&amp;G980</f>
        <v>100412_Beauté &amp; Hygiène_Hygiène_Soins dentaires</v>
      </c>
      <c r="J980" s="30">
        <f>D980*H980</f>
        <v>506.09000000000003</v>
      </c>
      <c r="K980" s="25">
        <f>IF(D980&gt;0,1,0)</f>
        <v>1</v>
      </c>
      <c r="L980" s="26">
        <f t="shared" si="15"/>
        <v>0</v>
      </c>
    </row>
    <row r="981" spans="1:12" ht="19" hidden="1" x14ac:dyDescent="0.2">
      <c r="A981" s="24">
        <v>100435</v>
      </c>
      <c r="B981" s="24">
        <v>0</v>
      </c>
      <c r="C981" s="24">
        <v>221</v>
      </c>
      <c r="D981" s="24">
        <v>69</v>
      </c>
      <c r="E981" s="25" t="str">
        <f>_xlfn.XLOOKUP(A981,Product!A$2:A$5901,Product!B$2:B$5901,"Not Found")</f>
        <v>Beauté &amp; Hygiène</v>
      </c>
      <c r="F981" s="25" t="str">
        <f>_xlfn.XLOOKUP(A981,Product!A$2:A$5901,Product!C$2:C$5901,"Not Found")</f>
        <v>Maquillage</v>
      </c>
      <c r="G981" s="25" t="str">
        <f>IF(_xlfn.XLOOKUP(A981,Product!A$2:A$5901,Product!D$2:D$5901,"Not Found") = 0,"",_xlfn.XLOOKUP(A981,Product!A$2:A$5901,Product!D$2:D$5901,"Not Found"))</f>
        <v>Les Yeux</v>
      </c>
      <c r="H981" s="30">
        <f>_xlfn.XLOOKUP(A981,Product!A$2:A$5901,Product!E$2:E$5901,"Not Found")</f>
        <v>3.38</v>
      </c>
      <c r="I981" s="25" t="str">
        <f>A981&amp;"_"&amp;E981&amp;"_"&amp;F981&amp;"_"&amp;G981</f>
        <v>100435_Beauté &amp; Hygiène_Maquillage_Les Yeux</v>
      </c>
      <c r="J981" s="30">
        <f>D981*H981</f>
        <v>233.22</v>
      </c>
      <c r="K981" s="25">
        <f>IF(D981&gt;0,1,0)</f>
        <v>1</v>
      </c>
      <c r="L981" s="26">
        <f t="shared" si="15"/>
        <v>0</v>
      </c>
    </row>
    <row r="982" spans="1:12" ht="19" hidden="1" x14ac:dyDescent="0.2">
      <c r="A982" s="24">
        <v>100436</v>
      </c>
      <c r="B982" s="24">
        <v>1</v>
      </c>
      <c r="C982" s="24">
        <v>831</v>
      </c>
      <c r="D982" s="24">
        <v>10</v>
      </c>
      <c r="E982" s="25" t="str">
        <f>_xlfn.XLOOKUP(A982,Product!A$2:A$5901,Product!B$2:B$5901,"Not Found")</f>
        <v>Beauté &amp; Hygiène</v>
      </c>
      <c r="F982" s="25" t="str">
        <f>_xlfn.XLOOKUP(A982,Product!A$2:A$5901,Product!C$2:C$5901,"Not Found")</f>
        <v>Maquillage</v>
      </c>
      <c r="G982" s="25" t="str">
        <f>IF(_xlfn.XLOOKUP(A982,Product!A$2:A$5901,Product!D$2:D$5901,"Not Found") = 0,"",_xlfn.XLOOKUP(A982,Product!A$2:A$5901,Product!D$2:D$5901,"Not Found"))</f>
        <v>Les Yeux</v>
      </c>
      <c r="H982" s="30">
        <f>_xlfn.XLOOKUP(A982,Product!A$2:A$5901,Product!E$2:E$5901,"Not Found")</f>
        <v>3.38</v>
      </c>
      <c r="I982" s="25" t="str">
        <f>A982&amp;"_"&amp;E982&amp;"_"&amp;F982&amp;"_"&amp;G982</f>
        <v>100436_Beauté &amp; Hygiène_Maquillage_Les Yeux</v>
      </c>
      <c r="J982" s="30">
        <f>D982*H982</f>
        <v>33.799999999999997</v>
      </c>
      <c r="K982" s="25">
        <f>IF(D982&gt;0,1,0)</f>
        <v>1</v>
      </c>
      <c r="L982" s="26">
        <f t="shared" si="15"/>
        <v>0</v>
      </c>
    </row>
    <row r="983" spans="1:12" ht="19" hidden="1" x14ac:dyDescent="0.2">
      <c r="A983" s="24">
        <v>100437</v>
      </c>
      <c r="B983" s="24">
        <v>1</v>
      </c>
      <c r="C983" s="24">
        <v>244</v>
      </c>
      <c r="D983" s="24">
        <v>29</v>
      </c>
      <c r="E983" s="25" t="str">
        <f>_xlfn.XLOOKUP(A983,Product!A$2:A$5901,Product!B$2:B$5901,"Not Found")</f>
        <v>Beauté &amp; Hygiène</v>
      </c>
      <c r="F983" s="25" t="str">
        <f>_xlfn.XLOOKUP(A983,Product!A$2:A$5901,Product!C$2:C$5901,"Not Found")</f>
        <v>Hygiène</v>
      </c>
      <c r="G983" s="25" t="str">
        <f>IF(_xlfn.XLOOKUP(A983,Product!A$2:A$5901,Product!D$2:D$5901,"Not Found") = 0,"",_xlfn.XLOOKUP(A983,Product!A$2:A$5901,Product!D$2:D$5901,"Not Found"))</f>
        <v>Cotons, lingettes démaquillantes</v>
      </c>
      <c r="H983" s="30">
        <f>_xlfn.XLOOKUP(A983,Product!A$2:A$5901,Product!E$2:E$5901,"Not Found")</f>
        <v>0.99</v>
      </c>
      <c r="I983" s="25" t="str">
        <f>A983&amp;"_"&amp;E983&amp;"_"&amp;F983&amp;"_"&amp;G983</f>
        <v>100437_Beauté &amp; Hygiène_Hygiène_Cotons, lingettes démaquillantes</v>
      </c>
      <c r="J983" s="30">
        <f>D983*H983</f>
        <v>28.71</v>
      </c>
      <c r="K983" s="25">
        <f>IF(D983&gt;0,1,0)</f>
        <v>1</v>
      </c>
      <c r="L983" s="26">
        <f t="shared" si="15"/>
        <v>0</v>
      </c>
    </row>
    <row r="984" spans="1:12" ht="19" hidden="1" x14ac:dyDescent="0.2">
      <c r="A984" s="24">
        <v>100441</v>
      </c>
      <c r="B984" s="24">
        <v>0</v>
      </c>
      <c r="C984" s="24">
        <v>921</v>
      </c>
      <c r="D984" s="24">
        <v>120</v>
      </c>
      <c r="E984" s="25" t="str">
        <f>_xlfn.XLOOKUP(A984,Product!A$2:A$5901,Product!B$2:B$5901,"Not Found")</f>
        <v>Beauté &amp; Hygiène</v>
      </c>
      <c r="F984" s="25" t="str">
        <f>_xlfn.XLOOKUP(A984,Product!A$2:A$5901,Product!C$2:C$5901,"Not Found")</f>
        <v>Soins du corps</v>
      </c>
      <c r="G984" s="25" t="str">
        <f>IF(_xlfn.XLOOKUP(A984,Product!A$2:A$5901,Product!D$2:D$5901,"Not Found") = 0,"",_xlfn.XLOOKUP(A984,Product!A$2:A$5901,Product!D$2:D$5901,"Not Found"))</f>
        <v>Baume et beurre de karité</v>
      </c>
      <c r="H984" s="30">
        <f>_xlfn.XLOOKUP(A984,Product!A$2:A$5901,Product!E$2:E$5901,"Not Found")</f>
        <v>5.59</v>
      </c>
      <c r="I984" s="25" t="str">
        <f>A984&amp;"_"&amp;E984&amp;"_"&amp;F984&amp;"_"&amp;G984</f>
        <v>100441_Beauté &amp; Hygiène_Soins du corps_Baume et beurre de karité</v>
      </c>
      <c r="J984" s="30">
        <f>D984*H984</f>
        <v>670.8</v>
      </c>
      <c r="K984" s="25">
        <f>IF(D984&gt;0,1,0)</f>
        <v>1</v>
      </c>
      <c r="L984" s="26">
        <f t="shared" si="15"/>
        <v>0</v>
      </c>
    </row>
    <row r="985" spans="1:12" ht="19" hidden="1" x14ac:dyDescent="0.2">
      <c r="A985" s="24">
        <v>100443</v>
      </c>
      <c r="B985" s="24">
        <v>0</v>
      </c>
      <c r="C985" s="24">
        <v>309</v>
      </c>
      <c r="D985" s="24">
        <v>252</v>
      </c>
      <c r="E985" s="25" t="str">
        <f>_xlfn.XLOOKUP(A985,Product!A$2:A$5901,Product!B$2:B$5901,"Not Found")</f>
        <v>Beauté &amp; Hygiène</v>
      </c>
      <c r="F985" s="25" t="str">
        <f>_xlfn.XLOOKUP(A985,Product!A$2:A$5901,Product!C$2:C$5901,"Not Found")</f>
        <v>Soins du corps</v>
      </c>
      <c r="G985" s="25" t="str">
        <f>IF(_xlfn.XLOOKUP(A985,Product!A$2:A$5901,Product!D$2:D$5901,"Not Found") = 0,"",_xlfn.XLOOKUP(A985,Product!A$2:A$5901,Product!D$2:D$5901,"Not Found"))</f>
        <v>Baume et beurre de karité</v>
      </c>
      <c r="H985" s="30">
        <f>_xlfn.XLOOKUP(A985,Product!A$2:A$5901,Product!E$2:E$5901,"Not Found")</f>
        <v>5.59</v>
      </c>
      <c r="I985" s="25" t="str">
        <f>A985&amp;"_"&amp;E985&amp;"_"&amp;F985&amp;"_"&amp;G985</f>
        <v>100443_Beauté &amp; Hygiène_Soins du corps_Baume et beurre de karité</v>
      </c>
      <c r="J985" s="30">
        <f>D985*H985</f>
        <v>1408.68</v>
      </c>
      <c r="K985" s="25">
        <f>IF(D985&gt;0,1,0)</f>
        <v>1</v>
      </c>
      <c r="L985" s="26">
        <f t="shared" si="15"/>
        <v>0</v>
      </c>
    </row>
    <row r="986" spans="1:12" ht="19" hidden="1" x14ac:dyDescent="0.2">
      <c r="A986" s="24">
        <v>100906</v>
      </c>
      <c r="B986" s="24">
        <v>1</v>
      </c>
      <c r="C986" s="24">
        <v>683</v>
      </c>
      <c r="D986" s="24">
        <v>675</v>
      </c>
      <c r="E986" s="25" t="str">
        <f>_xlfn.XLOOKUP(A986,Product!A$2:A$5901,Product!B$2:B$5901,"Not Found")</f>
        <v>Beauté &amp; Hygiène</v>
      </c>
      <c r="F986" s="25" t="str">
        <f>_xlfn.XLOOKUP(A986,Product!A$2:A$5901,Product!C$2:C$5901,"Not Found")</f>
        <v>Soins du corps</v>
      </c>
      <c r="G986" s="25" t="str">
        <f>IF(_xlfn.XLOOKUP(A986,Product!A$2:A$5901,Product!D$2:D$5901,"Not Found") = 0,"",_xlfn.XLOOKUP(A986,Product!A$2:A$5901,Product!D$2:D$5901,"Not Found"))</f>
        <v>Huiles corps</v>
      </c>
      <c r="H986" s="30">
        <f>_xlfn.XLOOKUP(A986,Product!A$2:A$5901,Product!E$2:E$5901,"Not Found")</f>
        <v>12.54</v>
      </c>
      <c r="I986" s="25" t="str">
        <f>A986&amp;"_"&amp;E986&amp;"_"&amp;F986&amp;"_"&amp;G986</f>
        <v>100906_Beauté &amp; Hygiène_Soins du corps_Huiles corps</v>
      </c>
      <c r="J986" s="30">
        <f>D986*H986</f>
        <v>8464.5</v>
      </c>
      <c r="K986" s="25">
        <f>IF(D986&gt;0,1,0)</f>
        <v>1</v>
      </c>
      <c r="L986" s="26">
        <f t="shared" si="15"/>
        <v>0</v>
      </c>
    </row>
    <row r="987" spans="1:12" ht="19" hidden="1" x14ac:dyDescent="0.2">
      <c r="A987" s="24">
        <v>101005</v>
      </c>
      <c r="B987" s="24">
        <v>1</v>
      </c>
      <c r="C987" s="24">
        <v>808</v>
      </c>
      <c r="D987" s="24">
        <v>330</v>
      </c>
      <c r="E987" s="25" t="str">
        <f>_xlfn.XLOOKUP(A987,Product!A$2:A$5901,Product!B$2:B$5901,"Not Found")</f>
        <v>Beauté &amp; Hygiène</v>
      </c>
      <c r="F987" s="25" t="str">
        <f>_xlfn.XLOOKUP(A987,Product!A$2:A$5901,Product!C$2:C$5901,"Not Found")</f>
        <v>Hygiène</v>
      </c>
      <c r="G987" s="25" t="str">
        <f>IF(_xlfn.XLOOKUP(A987,Product!A$2:A$5901,Product!D$2:D$5901,"Not Found") = 0,"",_xlfn.XLOOKUP(A987,Product!A$2:A$5901,Product!D$2:D$5901,"Not Found"))</f>
        <v>Déodorants</v>
      </c>
      <c r="H987" s="30">
        <f>_xlfn.XLOOKUP(A987,Product!A$2:A$5901,Product!E$2:E$5901,"Not Found")</f>
        <v>3.93</v>
      </c>
      <c r="I987" s="25" t="str">
        <f>A987&amp;"_"&amp;E987&amp;"_"&amp;F987&amp;"_"&amp;G987</f>
        <v>101005_Beauté &amp; Hygiène_Hygiène_Déodorants</v>
      </c>
      <c r="J987" s="30">
        <f>D987*H987</f>
        <v>1296.9000000000001</v>
      </c>
      <c r="K987" s="25">
        <f>IF(D987&gt;0,1,0)</f>
        <v>1</v>
      </c>
      <c r="L987" s="26">
        <f t="shared" si="15"/>
        <v>0</v>
      </c>
    </row>
    <row r="988" spans="1:12" ht="19" hidden="1" x14ac:dyDescent="0.2">
      <c r="A988" s="24">
        <v>101043</v>
      </c>
      <c r="B988" s="24">
        <v>1</v>
      </c>
      <c r="C988" s="24">
        <v>836</v>
      </c>
      <c r="D988" s="24">
        <v>571</v>
      </c>
      <c r="E988" s="25" t="str">
        <f>_xlfn.XLOOKUP(A988,Product!A$2:A$5901,Product!B$2:B$5901,"Not Found")</f>
        <v>Beauté &amp; Hygiène</v>
      </c>
      <c r="F988" s="25" t="str">
        <f>_xlfn.XLOOKUP(A988,Product!A$2:A$5901,Product!C$2:C$5901,"Not Found")</f>
        <v>Hygiène Bébé, soin maternité</v>
      </c>
      <c r="G988" s="25" t="str">
        <f>IF(_xlfn.XLOOKUP(A988,Product!A$2:A$5901,Product!D$2:D$5901,"Not Found") = 0,"",_xlfn.XLOOKUP(A988,Product!A$2:A$5901,Product!D$2:D$5901,"Not Found"))</f>
        <v>Change bébé</v>
      </c>
      <c r="H988" s="30">
        <f>_xlfn.XLOOKUP(A988,Product!A$2:A$5901,Product!E$2:E$5901,"Not Found")</f>
        <v>5.6</v>
      </c>
      <c r="I988" s="25" t="str">
        <f>A988&amp;"_"&amp;E988&amp;"_"&amp;F988&amp;"_"&amp;G988</f>
        <v>101043_Beauté &amp; Hygiène_Hygiène Bébé, soin maternité_Change bébé</v>
      </c>
      <c r="J988" s="30">
        <f>D988*H988</f>
        <v>3197.6</v>
      </c>
      <c r="K988" s="25">
        <f>IF(D988&gt;0,1,0)</f>
        <v>1</v>
      </c>
      <c r="L988" s="26">
        <f t="shared" si="15"/>
        <v>0</v>
      </c>
    </row>
    <row r="989" spans="1:12" ht="19" hidden="1" x14ac:dyDescent="0.2">
      <c r="A989" s="24">
        <v>101083</v>
      </c>
      <c r="B989" s="24">
        <v>1</v>
      </c>
      <c r="C989" s="24">
        <v>900</v>
      </c>
      <c r="D989" s="24">
        <v>430</v>
      </c>
      <c r="E989" s="25" t="str">
        <f>_xlfn.XLOOKUP(A989,Product!A$2:A$5901,Product!B$2:B$5901,"Not Found")</f>
        <v>Beauté &amp; Hygiène</v>
      </c>
      <c r="F989" s="25" t="str">
        <f>_xlfn.XLOOKUP(A989,Product!A$2:A$5901,Product!C$2:C$5901,"Not Found")</f>
        <v>Soins du visage</v>
      </c>
      <c r="G989" s="25" t="str">
        <f>IF(_xlfn.XLOOKUP(A989,Product!A$2:A$5901,Product!D$2:D$5901,"Not Found") = 0,"",_xlfn.XLOOKUP(A989,Product!A$2:A$5901,Product!D$2:D$5901,"Not Found"))</f>
        <v>Peaux matures, anti-âge</v>
      </c>
      <c r="H989" s="30">
        <f>_xlfn.XLOOKUP(A989,Product!A$2:A$5901,Product!E$2:E$5901,"Not Found")</f>
        <v>13.02</v>
      </c>
      <c r="I989" s="25" t="str">
        <f>A989&amp;"_"&amp;E989&amp;"_"&amp;F989&amp;"_"&amp;G989</f>
        <v>101083_Beauté &amp; Hygiène_Soins du visage_Peaux matures, anti-âge</v>
      </c>
      <c r="J989" s="30">
        <f>D989*H989</f>
        <v>5598.5999999999995</v>
      </c>
      <c r="K989" s="25">
        <f>IF(D989&gt;0,1,0)</f>
        <v>1</v>
      </c>
      <c r="L989" s="26">
        <f t="shared" si="15"/>
        <v>0</v>
      </c>
    </row>
    <row r="990" spans="1:12" ht="19" hidden="1" x14ac:dyDescent="0.2">
      <c r="A990" s="24">
        <v>101323</v>
      </c>
      <c r="B990" s="24">
        <v>0</v>
      </c>
      <c r="C990" s="24">
        <v>977</v>
      </c>
      <c r="D990" s="24">
        <v>965</v>
      </c>
      <c r="E990" s="25" t="str">
        <f>_xlfn.XLOOKUP(A990,Product!A$2:A$5901,Product!B$2:B$5901,"Not Found")</f>
        <v>Beauté &amp; Hygiène</v>
      </c>
      <c r="F990" s="25" t="str">
        <f>_xlfn.XLOOKUP(A990,Product!A$2:A$5901,Product!C$2:C$5901,"Not Found")</f>
        <v>Hygiène</v>
      </c>
      <c r="G990" s="25" t="str">
        <f>IF(_xlfn.XLOOKUP(A990,Product!A$2:A$5901,Product!D$2:D$5901,"Not Found") = 0,"",_xlfn.XLOOKUP(A990,Product!A$2:A$5901,Product!D$2:D$5901,"Not Found"))</f>
        <v>Cotons-tiges</v>
      </c>
      <c r="H990" s="30">
        <f>_xlfn.XLOOKUP(A990,Product!A$2:A$5901,Product!E$2:E$5901,"Not Found")</f>
        <v>0.71</v>
      </c>
      <c r="I990" s="25" t="str">
        <f>A990&amp;"_"&amp;E990&amp;"_"&amp;F990&amp;"_"&amp;G990</f>
        <v>101323_Beauté &amp; Hygiène_Hygiène_Cotons-tiges</v>
      </c>
      <c r="J990" s="30">
        <f>D990*H990</f>
        <v>685.15</v>
      </c>
      <c r="K990" s="25">
        <f>IF(D990&gt;0,1,0)</f>
        <v>1</v>
      </c>
      <c r="L990" s="26">
        <f t="shared" si="15"/>
        <v>0</v>
      </c>
    </row>
    <row r="991" spans="1:12" ht="19" hidden="1" x14ac:dyDescent="0.2">
      <c r="A991" s="24">
        <v>101325</v>
      </c>
      <c r="B991" s="24">
        <v>0</v>
      </c>
      <c r="C991" s="24">
        <v>660</v>
      </c>
      <c r="D991" s="24">
        <v>411</v>
      </c>
      <c r="E991" s="25" t="str">
        <f>_xlfn.XLOOKUP(A991,Product!A$2:A$5901,Product!B$2:B$5901,"Not Found")</f>
        <v>Beauté &amp; Hygiène</v>
      </c>
      <c r="F991" s="25" t="str">
        <f>_xlfn.XLOOKUP(A991,Product!A$2:A$5901,Product!C$2:C$5901,"Not Found")</f>
        <v>Hygiène Bébé, soin maternité</v>
      </c>
      <c r="G991" s="25" t="str">
        <f>IF(_xlfn.XLOOKUP(A991,Product!A$2:A$5901,Product!D$2:D$5901,"Not Found") = 0,"",_xlfn.XLOOKUP(A991,Product!A$2:A$5901,Product!D$2:D$5901,"Not Found"))</f>
        <v>Change bébé</v>
      </c>
      <c r="H991" s="30">
        <f>_xlfn.XLOOKUP(A991,Product!A$2:A$5901,Product!E$2:E$5901,"Not Found")</f>
        <v>1.98</v>
      </c>
      <c r="I991" s="25" t="str">
        <f>A991&amp;"_"&amp;E991&amp;"_"&amp;F991&amp;"_"&amp;G991</f>
        <v>101325_Beauté &amp; Hygiène_Hygiène Bébé, soin maternité_Change bébé</v>
      </c>
      <c r="J991" s="30">
        <f>D991*H991</f>
        <v>813.78</v>
      </c>
      <c r="K991" s="25">
        <f>IF(D991&gt;0,1,0)</f>
        <v>1</v>
      </c>
      <c r="L991" s="26">
        <f t="shared" si="15"/>
        <v>0</v>
      </c>
    </row>
    <row r="992" spans="1:12" ht="19" hidden="1" x14ac:dyDescent="0.2">
      <c r="A992" s="24">
        <v>101489</v>
      </c>
      <c r="B992" s="24">
        <v>0</v>
      </c>
      <c r="C992" s="24">
        <v>661</v>
      </c>
      <c r="D992" s="24">
        <v>132</v>
      </c>
      <c r="E992" s="25" t="str">
        <f>_xlfn.XLOOKUP(A992,Product!A$2:A$5901,Product!B$2:B$5901,"Not Found")</f>
        <v>Beauté &amp; Hygiène</v>
      </c>
      <c r="F992" s="25" t="str">
        <f>_xlfn.XLOOKUP(A992,Product!A$2:A$5901,Product!C$2:C$5901,"Not Found")</f>
        <v>Hygiène</v>
      </c>
      <c r="G992" s="25" t="str">
        <f>IF(_xlfn.XLOOKUP(A992,Product!A$2:A$5901,Product!D$2:D$5901,"Not Found") = 0,"",_xlfn.XLOOKUP(A992,Product!A$2:A$5901,Product!D$2:D$5901,"Not Found"))</f>
        <v>Serviettes et protèges slip</v>
      </c>
      <c r="H992" s="30">
        <f>_xlfn.XLOOKUP(A992,Product!A$2:A$5901,Product!E$2:E$5901,"Not Found")</f>
        <v>1.69</v>
      </c>
      <c r="I992" s="25" t="str">
        <f>A992&amp;"_"&amp;E992&amp;"_"&amp;F992&amp;"_"&amp;G992</f>
        <v>101489_Beauté &amp; Hygiène_Hygiène_Serviettes et protèges slip</v>
      </c>
      <c r="J992" s="30">
        <f>D992*H992</f>
        <v>223.07999999999998</v>
      </c>
      <c r="K992" s="25">
        <f>IF(D992&gt;0,1,0)</f>
        <v>1</v>
      </c>
      <c r="L992" s="26">
        <f t="shared" si="15"/>
        <v>0</v>
      </c>
    </row>
    <row r="993" spans="1:12" ht="19" hidden="1" x14ac:dyDescent="0.2">
      <c r="A993" s="24">
        <v>101534</v>
      </c>
      <c r="B993" s="24">
        <v>1</v>
      </c>
      <c r="C993" s="24">
        <v>593</v>
      </c>
      <c r="D993" s="24">
        <v>438</v>
      </c>
      <c r="E993" s="25" t="str">
        <f>_xlfn.XLOOKUP(A993,Product!A$2:A$5901,Product!B$2:B$5901,"Not Found")</f>
        <v>Beauté &amp; Hygiène</v>
      </c>
      <c r="F993" s="25" t="str">
        <f>_xlfn.XLOOKUP(A993,Product!A$2:A$5901,Product!C$2:C$5901,"Not Found")</f>
        <v>Hygiène</v>
      </c>
      <c r="G993" s="25" t="str">
        <f>IF(_xlfn.XLOOKUP(A993,Product!A$2:A$5901,Product!D$2:D$5901,"Not Found") = 0,"",_xlfn.XLOOKUP(A993,Product!A$2:A$5901,Product!D$2:D$5901,"Not Found"))</f>
        <v>Serviettes et protèges slip</v>
      </c>
      <c r="H993" s="30">
        <f>_xlfn.XLOOKUP(A993,Product!A$2:A$5901,Product!E$2:E$5901,"Not Found")</f>
        <v>1.69</v>
      </c>
      <c r="I993" s="25" t="str">
        <f>A993&amp;"_"&amp;E993&amp;"_"&amp;F993&amp;"_"&amp;G993</f>
        <v>101534_Beauté &amp; Hygiène_Hygiène_Serviettes et protèges slip</v>
      </c>
      <c r="J993" s="30">
        <f>D993*H993</f>
        <v>740.22</v>
      </c>
      <c r="K993" s="25">
        <f>IF(D993&gt;0,1,0)</f>
        <v>1</v>
      </c>
      <c r="L993" s="26">
        <f t="shared" si="15"/>
        <v>0</v>
      </c>
    </row>
    <row r="994" spans="1:12" ht="19" hidden="1" x14ac:dyDescent="0.2">
      <c r="A994" s="24">
        <v>101535</v>
      </c>
      <c r="B994" s="24">
        <v>0</v>
      </c>
      <c r="C994" s="24">
        <v>132</v>
      </c>
      <c r="D994" s="24">
        <v>65</v>
      </c>
      <c r="E994" s="25" t="str">
        <f>_xlfn.XLOOKUP(A994,Product!A$2:A$5901,Product!B$2:B$5901,"Not Found")</f>
        <v>Beauté &amp; Hygiène</v>
      </c>
      <c r="F994" s="25" t="str">
        <f>_xlfn.XLOOKUP(A994,Product!A$2:A$5901,Product!C$2:C$5901,"Not Found")</f>
        <v>Hygiène</v>
      </c>
      <c r="G994" s="25" t="str">
        <f>IF(_xlfn.XLOOKUP(A994,Product!A$2:A$5901,Product!D$2:D$5901,"Not Found") = 0,"",_xlfn.XLOOKUP(A994,Product!A$2:A$5901,Product!D$2:D$5901,"Not Found"))</f>
        <v>Serviettes et protèges slip</v>
      </c>
      <c r="H994" s="30">
        <f>_xlfn.XLOOKUP(A994,Product!A$2:A$5901,Product!E$2:E$5901,"Not Found")</f>
        <v>1.69</v>
      </c>
      <c r="I994" s="25" t="str">
        <f>A994&amp;"_"&amp;E994&amp;"_"&amp;F994&amp;"_"&amp;G994</f>
        <v>101535_Beauté &amp; Hygiène_Hygiène_Serviettes et protèges slip</v>
      </c>
      <c r="J994" s="30">
        <f>D994*H994</f>
        <v>109.85</v>
      </c>
      <c r="K994" s="25">
        <f>IF(D994&gt;0,1,0)</f>
        <v>1</v>
      </c>
      <c r="L994" s="26">
        <f t="shared" si="15"/>
        <v>0</v>
      </c>
    </row>
    <row r="995" spans="1:12" ht="19" hidden="1" x14ac:dyDescent="0.2">
      <c r="A995" s="24">
        <v>101536</v>
      </c>
      <c r="B995" s="24">
        <v>0</v>
      </c>
      <c r="C995" s="24">
        <v>302</v>
      </c>
      <c r="D995" s="24">
        <v>125</v>
      </c>
      <c r="E995" s="25" t="str">
        <f>_xlfn.XLOOKUP(A995,Product!A$2:A$5901,Product!B$2:B$5901,"Not Found")</f>
        <v>Beauté &amp; Hygiène</v>
      </c>
      <c r="F995" s="25" t="str">
        <f>_xlfn.XLOOKUP(A995,Product!A$2:A$5901,Product!C$2:C$5901,"Not Found")</f>
        <v>Hygiène</v>
      </c>
      <c r="G995" s="25" t="str">
        <f>IF(_xlfn.XLOOKUP(A995,Product!A$2:A$5901,Product!D$2:D$5901,"Not Found") = 0,"",_xlfn.XLOOKUP(A995,Product!A$2:A$5901,Product!D$2:D$5901,"Not Found"))</f>
        <v>Serviettes et protèges slip</v>
      </c>
      <c r="H995" s="30">
        <f>_xlfn.XLOOKUP(A995,Product!A$2:A$5901,Product!E$2:E$5901,"Not Found")</f>
        <v>1.69</v>
      </c>
      <c r="I995" s="25" t="str">
        <f>A995&amp;"_"&amp;E995&amp;"_"&amp;F995&amp;"_"&amp;G995</f>
        <v>101536_Beauté &amp; Hygiène_Hygiène_Serviettes et protèges slip</v>
      </c>
      <c r="J995" s="30">
        <f>D995*H995</f>
        <v>211.25</v>
      </c>
      <c r="K995" s="25">
        <f>IF(D995&gt;0,1,0)</f>
        <v>1</v>
      </c>
      <c r="L995" s="26">
        <f t="shared" si="15"/>
        <v>0</v>
      </c>
    </row>
    <row r="996" spans="1:12" ht="19" hidden="1" x14ac:dyDescent="0.2">
      <c r="A996" s="24">
        <v>101549</v>
      </c>
      <c r="B996" s="24">
        <v>0</v>
      </c>
      <c r="C996" s="24">
        <v>718</v>
      </c>
      <c r="D996" s="24">
        <v>393</v>
      </c>
      <c r="E996" s="25" t="str">
        <f>_xlfn.XLOOKUP(A996,Product!A$2:A$5901,Product!B$2:B$5901,"Not Found")</f>
        <v>Beauté &amp; Hygiène</v>
      </c>
      <c r="F996" s="25" t="str">
        <f>_xlfn.XLOOKUP(A996,Product!A$2:A$5901,Product!C$2:C$5901,"Not Found")</f>
        <v>Hygiène</v>
      </c>
      <c r="G996" s="25" t="str">
        <f>IF(_xlfn.XLOOKUP(A996,Product!A$2:A$5901,Product!D$2:D$5901,"Not Found") = 0,"",_xlfn.XLOOKUP(A996,Product!A$2:A$5901,Product!D$2:D$5901,"Not Found"))</f>
        <v>Soins dentaires</v>
      </c>
      <c r="H996" s="30">
        <f>_xlfn.XLOOKUP(A996,Product!A$2:A$5901,Product!E$2:E$5901,"Not Found")</f>
        <v>1.93</v>
      </c>
      <c r="I996" s="25" t="str">
        <f>A996&amp;"_"&amp;E996&amp;"_"&amp;F996&amp;"_"&amp;G996</f>
        <v>101549_Beauté &amp; Hygiène_Hygiène_Soins dentaires</v>
      </c>
      <c r="J996" s="30">
        <f>D996*H996</f>
        <v>758.49</v>
      </c>
      <c r="K996" s="25">
        <f>IF(D996&gt;0,1,0)</f>
        <v>1</v>
      </c>
      <c r="L996" s="26">
        <f t="shared" si="15"/>
        <v>0</v>
      </c>
    </row>
    <row r="997" spans="1:12" ht="19" hidden="1" x14ac:dyDescent="0.2">
      <c r="A997" s="24">
        <v>101557</v>
      </c>
      <c r="B997" s="24">
        <v>1</v>
      </c>
      <c r="C997" s="24">
        <v>302</v>
      </c>
      <c r="D997" s="24">
        <v>116</v>
      </c>
      <c r="E997" s="25" t="str">
        <f>_xlfn.XLOOKUP(A997,Product!A$2:A$5901,Product!B$2:B$5901,"Not Found")</f>
        <v>Beauté &amp; Hygiène</v>
      </c>
      <c r="F997" s="25" t="str">
        <f>_xlfn.XLOOKUP(A997,Product!A$2:A$5901,Product!C$2:C$5901,"Not Found")</f>
        <v>Hygiène</v>
      </c>
      <c r="G997" s="25" t="str">
        <f>IF(_xlfn.XLOOKUP(A997,Product!A$2:A$5901,Product!D$2:D$5901,"Not Found") = 0,"",_xlfn.XLOOKUP(A997,Product!A$2:A$5901,Product!D$2:D$5901,"Not Found"))</f>
        <v>Soins dentaires</v>
      </c>
      <c r="H997" s="30">
        <f>_xlfn.XLOOKUP(A997,Product!A$2:A$5901,Product!E$2:E$5901,"Not Found")</f>
        <v>5.3</v>
      </c>
      <c r="I997" s="25" t="str">
        <f>A997&amp;"_"&amp;E997&amp;"_"&amp;F997&amp;"_"&amp;G997</f>
        <v>101557_Beauté &amp; Hygiène_Hygiène_Soins dentaires</v>
      </c>
      <c r="J997" s="30">
        <f>D997*H997</f>
        <v>614.79999999999995</v>
      </c>
      <c r="K997" s="25">
        <f>IF(D997&gt;0,1,0)</f>
        <v>1</v>
      </c>
      <c r="L997" s="26">
        <f t="shared" si="15"/>
        <v>0</v>
      </c>
    </row>
    <row r="998" spans="1:12" ht="19" hidden="1" x14ac:dyDescent="0.2">
      <c r="A998" s="24">
        <v>101559</v>
      </c>
      <c r="B998" s="24">
        <v>1</v>
      </c>
      <c r="C998" s="24">
        <v>555</v>
      </c>
      <c r="D998" s="24">
        <v>549</v>
      </c>
      <c r="E998" s="25" t="str">
        <f>_xlfn.XLOOKUP(A998,Product!A$2:A$5901,Product!B$2:B$5901,"Not Found")</f>
        <v>Beauté &amp; Hygiène</v>
      </c>
      <c r="F998" s="25" t="str">
        <f>_xlfn.XLOOKUP(A998,Product!A$2:A$5901,Product!C$2:C$5901,"Not Found")</f>
        <v>Hygiène</v>
      </c>
      <c r="G998" s="25" t="str">
        <f>IF(_xlfn.XLOOKUP(A998,Product!A$2:A$5901,Product!D$2:D$5901,"Not Found") = 0,"",_xlfn.XLOOKUP(A998,Product!A$2:A$5901,Product!D$2:D$5901,"Not Found"))</f>
        <v>Soins dentaires</v>
      </c>
      <c r="H998" s="30">
        <f>_xlfn.XLOOKUP(A998,Product!A$2:A$5901,Product!E$2:E$5901,"Not Found")</f>
        <v>3.31</v>
      </c>
      <c r="I998" s="25" t="str">
        <f>A998&amp;"_"&amp;E998&amp;"_"&amp;F998&amp;"_"&amp;G998</f>
        <v>101559_Beauté &amp; Hygiène_Hygiène_Soins dentaires</v>
      </c>
      <c r="J998" s="30">
        <f>D998*H998</f>
        <v>1817.19</v>
      </c>
      <c r="K998" s="25">
        <f>IF(D998&gt;0,1,0)</f>
        <v>1</v>
      </c>
      <c r="L998" s="26">
        <f t="shared" si="15"/>
        <v>0</v>
      </c>
    </row>
    <row r="999" spans="1:12" ht="19" hidden="1" x14ac:dyDescent="0.2">
      <c r="A999" s="24">
        <v>101560</v>
      </c>
      <c r="B999" s="24">
        <v>0</v>
      </c>
      <c r="C999" s="24">
        <v>932</v>
      </c>
      <c r="D999" s="24">
        <v>238</v>
      </c>
      <c r="E999" s="25" t="str">
        <f>_xlfn.XLOOKUP(A999,Product!A$2:A$5901,Product!B$2:B$5901,"Not Found")</f>
        <v>Beauté &amp; Hygiène</v>
      </c>
      <c r="F999" s="25" t="str">
        <f>_xlfn.XLOOKUP(A999,Product!A$2:A$5901,Product!C$2:C$5901,"Not Found")</f>
        <v>Hygiène</v>
      </c>
      <c r="G999" s="25" t="str">
        <f>IF(_xlfn.XLOOKUP(A999,Product!A$2:A$5901,Product!D$2:D$5901,"Not Found") = 0,"",_xlfn.XLOOKUP(A999,Product!A$2:A$5901,Product!D$2:D$5901,"Not Found"))</f>
        <v>Soins dentaires</v>
      </c>
      <c r="H999" s="30">
        <f>_xlfn.XLOOKUP(A999,Product!A$2:A$5901,Product!E$2:E$5901,"Not Found")</f>
        <v>3.31</v>
      </c>
      <c r="I999" s="25" t="str">
        <f>A999&amp;"_"&amp;E999&amp;"_"&amp;F999&amp;"_"&amp;G999</f>
        <v>101560_Beauté &amp; Hygiène_Hygiène_Soins dentaires</v>
      </c>
      <c r="J999" s="30">
        <f>D999*H999</f>
        <v>787.78</v>
      </c>
      <c r="K999" s="25">
        <f>IF(D999&gt;0,1,0)</f>
        <v>1</v>
      </c>
      <c r="L999" s="26">
        <f t="shared" si="15"/>
        <v>0</v>
      </c>
    </row>
    <row r="1000" spans="1:12" ht="19" hidden="1" x14ac:dyDescent="0.2">
      <c r="A1000" s="24">
        <v>101563</v>
      </c>
      <c r="B1000" s="24">
        <v>0</v>
      </c>
      <c r="C1000" s="24">
        <v>47</v>
      </c>
      <c r="D1000" s="24">
        <v>15</v>
      </c>
      <c r="E1000" s="25" t="str">
        <f>_xlfn.XLOOKUP(A1000,Product!A$2:A$5901,Product!B$2:B$5901,"Not Found")</f>
        <v>Beauté &amp; Hygiène</v>
      </c>
      <c r="F1000" s="25" t="str">
        <f>_xlfn.XLOOKUP(A1000,Product!A$2:A$5901,Product!C$2:C$5901,"Not Found")</f>
        <v>Hygiène</v>
      </c>
      <c r="G1000" s="25" t="str">
        <f>IF(_xlfn.XLOOKUP(A1000,Product!A$2:A$5901,Product!D$2:D$5901,"Not Found") = 0,"",_xlfn.XLOOKUP(A1000,Product!A$2:A$5901,Product!D$2:D$5901,"Not Found"))</f>
        <v>Soins dentaires</v>
      </c>
      <c r="H1000" s="30">
        <f>_xlfn.XLOOKUP(A1000,Product!A$2:A$5901,Product!E$2:E$5901,"Not Found")</f>
        <v>1.52</v>
      </c>
      <c r="I1000" s="25" t="str">
        <f>A1000&amp;"_"&amp;E1000&amp;"_"&amp;F1000&amp;"_"&amp;G1000</f>
        <v>101563_Beauté &amp; Hygiène_Hygiène_Soins dentaires</v>
      </c>
      <c r="J1000" s="30">
        <f>D1000*H1000</f>
        <v>22.8</v>
      </c>
      <c r="K1000" s="25">
        <f>IF(D1000&gt;0,1,0)</f>
        <v>1</v>
      </c>
      <c r="L1000" s="26">
        <f t="shared" si="15"/>
        <v>0</v>
      </c>
    </row>
    <row r="1001" spans="1:12" ht="19" hidden="1" x14ac:dyDescent="0.2">
      <c r="A1001" s="24">
        <v>101565</v>
      </c>
      <c r="B1001" s="24">
        <v>1</v>
      </c>
      <c r="C1001" s="24">
        <v>199</v>
      </c>
      <c r="D1001" s="24">
        <v>107</v>
      </c>
      <c r="E1001" s="25" t="str">
        <f>_xlfn.XLOOKUP(A1001,Product!A$2:A$5901,Product!B$2:B$5901,"Not Found")</f>
        <v>Beauté &amp; Hygiène</v>
      </c>
      <c r="F1001" s="25" t="str">
        <f>_xlfn.XLOOKUP(A1001,Product!A$2:A$5901,Product!C$2:C$5901,"Not Found")</f>
        <v>Hygiène</v>
      </c>
      <c r="G1001" s="25" t="str">
        <f>IF(_xlfn.XLOOKUP(A1001,Product!A$2:A$5901,Product!D$2:D$5901,"Not Found") = 0,"",_xlfn.XLOOKUP(A1001,Product!A$2:A$5901,Product!D$2:D$5901,"Not Found"))</f>
        <v>Soins dentaires</v>
      </c>
      <c r="H1001" s="30">
        <f>_xlfn.XLOOKUP(A1001,Product!A$2:A$5901,Product!E$2:E$5901,"Not Found")</f>
        <v>1.52</v>
      </c>
      <c r="I1001" s="25" t="str">
        <f>A1001&amp;"_"&amp;E1001&amp;"_"&amp;F1001&amp;"_"&amp;G1001</f>
        <v>101565_Beauté &amp; Hygiène_Hygiène_Soins dentaires</v>
      </c>
      <c r="J1001" s="30">
        <f>D1001*H1001</f>
        <v>162.64000000000001</v>
      </c>
      <c r="K1001" s="25">
        <f>IF(D1001&gt;0,1,0)</f>
        <v>1</v>
      </c>
      <c r="L1001" s="26">
        <f t="shared" si="15"/>
        <v>0</v>
      </c>
    </row>
    <row r="1002" spans="1:12" ht="19" hidden="1" x14ac:dyDescent="0.2">
      <c r="A1002" s="24">
        <v>102086</v>
      </c>
      <c r="B1002" s="24">
        <v>1</v>
      </c>
      <c r="C1002" s="24">
        <v>639</v>
      </c>
      <c r="D1002" s="24">
        <v>450</v>
      </c>
      <c r="E1002" s="25" t="str">
        <f>_xlfn.XLOOKUP(A1002,Product!A$2:A$5901,Product!B$2:B$5901,"Not Found")</f>
        <v>Beauté &amp; Hygiène</v>
      </c>
      <c r="F1002" s="25" t="str">
        <f>_xlfn.XLOOKUP(A1002,Product!A$2:A$5901,Product!C$2:C$5901,"Not Found")</f>
        <v>Hygiène</v>
      </c>
      <c r="G1002" s="25" t="str">
        <f>IF(_xlfn.XLOOKUP(A1002,Product!A$2:A$5901,Product!D$2:D$5901,"Not Found") = 0,"",_xlfn.XLOOKUP(A1002,Product!A$2:A$5901,Product!D$2:D$5901,"Not Found"))</f>
        <v>Soins dentaires</v>
      </c>
      <c r="H1002" s="30">
        <f>_xlfn.XLOOKUP(A1002,Product!A$2:A$5901,Product!E$2:E$5901,"Not Found")</f>
        <v>2.4</v>
      </c>
      <c r="I1002" s="25" t="str">
        <f>A1002&amp;"_"&amp;E1002&amp;"_"&amp;F1002&amp;"_"&amp;G1002</f>
        <v>102086_Beauté &amp; Hygiène_Hygiène_Soins dentaires</v>
      </c>
      <c r="J1002" s="30">
        <f>D1002*H1002</f>
        <v>1080</v>
      </c>
      <c r="K1002" s="25">
        <f>IF(D1002&gt;0,1,0)</f>
        <v>1</v>
      </c>
      <c r="L1002" s="26">
        <f t="shared" si="15"/>
        <v>0</v>
      </c>
    </row>
    <row r="1003" spans="1:12" ht="19" hidden="1" x14ac:dyDescent="0.2">
      <c r="A1003" s="24">
        <v>102089</v>
      </c>
      <c r="B1003" s="24">
        <v>0</v>
      </c>
      <c r="C1003" s="24">
        <v>586</v>
      </c>
      <c r="D1003" s="24">
        <v>580</v>
      </c>
      <c r="E1003" s="25" t="str">
        <f>_xlfn.XLOOKUP(A1003,Product!A$2:A$5901,Product!B$2:B$5901,"Not Found")</f>
        <v>Beauté &amp; Hygiène</v>
      </c>
      <c r="F1003" s="25" t="str">
        <f>_xlfn.XLOOKUP(A1003,Product!A$2:A$5901,Product!C$2:C$5901,"Not Found")</f>
        <v>Cosmétique maison DIY</v>
      </c>
      <c r="G1003" s="25" t="str">
        <f>IF(_xlfn.XLOOKUP(A1003,Product!A$2:A$5901,Product!D$2:D$5901,"Not Found") = 0,"",_xlfn.XLOOKUP(A1003,Product!A$2:A$5901,Product!D$2:D$5901,"Not Found"))</f>
        <v>Ingrédient de base DIY</v>
      </c>
      <c r="H1003" s="30">
        <f>_xlfn.XLOOKUP(A1003,Product!A$2:A$5901,Product!E$2:E$5901,"Not Found")</f>
        <v>2.85</v>
      </c>
      <c r="I1003" s="25" t="str">
        <f>A1003&amp;"_"&amp;E1003&amp;"_"&amp;F1003&amp;"_"&amp;G1003</f>
        <v>102089_Beauté &amp; Hygiène_Cosmétique maison DIY_Ingrédient de base DIY</v>
      </c>
      <c r="J1003" s="30">
        <f>D1003*H1003</f>
        <v>1653</v>
      </c>
      <c r="K1003" s="25">
        <f>IF(D1003&gt;0,1,0)</f>
        <v>1</v>
      </c>
      <c r="L1003" s="26">
        <f t="shared" si="15"/>
        <v>0</v>
      </c>
    </row>
    <row r="1004" spans="1:12" ht="19" hidden="1" x14ac:dyDescent="0.2">
      <c r="A1004" s="24">
        <v>102277</v>
      </c>
      <c r="B1004" s="24">
        <v>1</v>
      </c>
      <c r="C1004" s="24">
        <v>283</v>
      </c>
      <c r="D1004" s="24">
        <v>32</v>
      </c>
      <c r="E1004" s="25" t="str">
        <f>_xlfn.XLOOKUP(A1004,Product!A$2:A$5901,Product!B$2:B$5901,"Not Found")</f>
        <v>Beauté &amp; Hygiène</v>
      </c>
      <c r="F1004" s="25" t="str">
        <f>_xlfn.XLOOKUP(A1004,Product!A$2:A$5901,Product!C$2:C$5901,"Not Found")</f>
        <v>Soins Homme</v>
      </c>
      <c r="G1004" s="25" t="str">
        <f>IF(_xlfn.XLOOKUP(A1004,Product!A$2:A$5901,Product!D$2:D$5901,"Not Found") = 0,"",_xlfn.XLOOKUP(A1004,Product!A$2:A$5901,Product!D$2:D$5901,"Not Found"))</f>
        <v>Soins du visage homme</v>
      </c>
      <c r="H1004" s="30">
        <f>_xlfn.XLOOKUP(A1004,Product!A$2:A$5901,Product!E$2:E$5901,"Not Found")</f>
        <v>8.33</v>
      </c>
      <c r="I1004" s="25" t="str">
        <f>A1004&amp;"_"&amp;E1004&amp;"_"&amp;F1004&amp;"_"&amp;G1004</f>
        <v>102277_Beauté &amp; Hygiène_Soins Homme_Soins du visage homme</v>
      </c>
      <c r="J1004" s="30">
        <f>D1004*H1004</f>
        <v>266.56</v>
      </c>
      <c r="K1004" s="25">
        <f>IF(D1004&gt;0,1,0)</f>
        <v>1</v>
      </c>
      <c r="L1004" s="26">
        <f t="shared" si="15"/>
        <v>0</v>
      </c>
    </row>
    <row r="1005" spans="1:12" ht="19" hidden="1" x14ac:dyDescent="0.2">
      <c r="A1005" s="24">
        <v>102286</v>
      </c>
      <c r="B1005" s="24">
        <v>1</v>
      </c>
      <c r="C1005" s="24">
        <v>737</v>
      </c>
      <c r="D1005" s="24">
        <v>682</v>
      </c>
      <c r="E1005" s="25" t="str">
        <f>_xlfn.XLOOKUP(A1005,Product!A$2:A$5901,Product!B$2:B$5901,"Not Found")</f>
        <v>Beauté &amp; Hygiène</v>
      </c>
      <c r="F1005" s="25" t="str">
        <f>_xlfn.XLOOKUP(A1005,Product!A$2:A$5901,Product!C$2:C$5901,"Not Found")</f>
        <v>Soins du visage</v>
      </c>
      <c r="G1005" s="25" t="str">
        <f>IF(_xlfn.XLOOKUP(A1005,Product!A$2:A$5901,Product!D$2:D$5901,"Not Found") = 0,"",_xlfn.XLOOKUP(A1005,Product!A$2:A$5901,Product!D$2:D$5901,"Not Found"))</f>
        <v>Soins contour des yeux</v>
      </c>
      <c r="H1005" s="30">
        <f>_xlfn.XLOOKUP(A1005,Product!A$2:A$5901,Product!E$2:E$5901,"Not Found")</f>
        <v>5.95</v>
      </c>
      <c r="I1005" s="25" t="str">
        <f>A1005&amp;"_"&amp;E1005&amp;"_"&amp;F1005&amp;"_"&amp;G1005</f>
        <v>102286_Beauté &amp; Hygiène_Soins du visage_Soins contour des yeux</v>
      </c>
      <c r="J1005" s="30">
        <f>D1005*H1005</f>
        <v>4057.9</v>
      </c>
      <c r="K1005" s="25">
        <f>IF(D1005&gt;0,1,0)</f>
        <v>1</v>
      </c>
      <c r="L1005" s="26">
        <f t="shared" si="15"/>
        <v>0</v>
      </c>
    </row>
    <row r="1006" spans="1:12" ht="19" hidden="1" x14ac:dyDescent="0.2">
      <c r="A1006" s="24">
        <v>102456</v>
      </c>
      <c r="B1006" s="24">
        <v>1</v>
      </c>
      <c r="C1006" s="24">
        <v>37</v>
      </c>
      <c r="D1006" s="24">
        <v>17</v>
      </c>
      <c r="E1006" s="25" t="str">
        <f>_xlfn.XLOOKUP(A1006,Product!A$2:A$5901,Product!B$2:B$5901,"Not Found")</f>
        <v>Beauté &amp; Hygiène</v>
      </c>
      <c r="F1006" s="25" t="str">
        <f>_xlfn.XLOOKUP(A1006,Product!A$2:A$5901,Product!C$2:C$5901,"Not Found")</f>
        <v>Soins du corps</v>
      </c>
      <c r="G1006" s="25" t="str">
        <f>IF(_xlfn.XLOOKUP(A1006,Product!A$2:A$5901,Product!D$2:D$5901,"Not Found") = 0,"",_xlfn.XLOOKUP(A1006,Product!A$2:A$5901,Product!D$2:D$5901,"Not Found"))</f>
        <v>Baume et beurre de karité</v>
      </c>
      <c r="H1006" s="30">
        <f>_xlfn.XLOOKUP(A1006,Product!A$2:A$5901,Product!E$2:E$5901,"Not Found")</f>
        <v>2.77</v>
      </c>
      <c r="I1006" s="25" t="str">
        <f>A1006&amp;"_"&amp;E1006&amp;"_"&amp;F1006&amp;"_"&amp;G1006</f>
        <v>102456_Beauté &amp; Hygiène_Soins du corps_Baume et beurre de karité</v>
      </c>
      <c r="J1006" s="30">
        <f>D1006*H1006</f>
        <v>47.09</v>
      </c>
      <c r="K1006" s="25">
        <f>IF(D1006&gt;0,1,0)</f>
        <v>1</v>
      </c>
      <c r="L1006" s="26">
        <f t="shared" si="15"/>
        <v>0</v>
      </c>
    </row>
    <row r="1007" spans="1:12" ht="19" hidden="1" x14ac:dyDescent="0.2">
      <c r="A1007" s="24">
        <v>102457</v>
      </c>
      <c r="B1007" s="24">
        <v>1</v>
      </c>
      <c r="C1007" s="24">
        <v>684</v>
      </c>
      <c r="D1007" s="24">
        <v>502</v>
      </c>
      <c r="E1007" s="25" t="str">
        <f>_xlfn.XLOOKUP(A1007,Product!A$2:A$5901,Product!B$2:B$5901,"Not Found")</f>
        <v>Beauté &amp; Hygiène</v>
      </c>
      <c r="F1007" s="25" t="str">
        <f>_xlfn.XLOOKUP(A1007,Product!A$2:A$5901,Product!C$2:C$5901,"Not Found")</f>
        <v>Soins du corps</v>
      </c>
      <c r="G1007" s="25" t="str">
        <f>IF(_xlfn.XLOOKUP(A1007,Product!A$2:A$5901,Product!D$2:D$5901,"Not Found") = 0,"",_xlfn.XLOOKUP(A1007,Product!A$2:A$5901,Product!D$2:D$5901,"Not Found"))</f>
        <v>Baume et beurre de karité</v>
      </c>
      <c r="H1007" s="30">
        <f>_xlfn.XLOOKUP(A1007,Product!A$2:A$5901,Product!E$2:E$5901,"Not Found")</f>
        <v>2.77</v>
      </c>
      <c r="I1007" s="25" t="str">
        <f>A1007&amp;"_"&amp;E1007&amp;"_"&amp;F1007&amp;"_"&amp;G1007</f>
        <v>102457_Beauté &amp; Hygiène_Soins du corps_Baume et beurre de karité</v>
      </c>
      <c r="J1007" s="30">
        <f>D1007*H1007</f>
        <v>1390.54</v>
      </c>
      <c r="K1007" s="25">
        <f>IF(D1007&gt;0,1,0)</f>
        <v>1</v>
      </c>
      <c r="L1007" s="26">
        <f t="shared" si="15"/>
        <v>0</v>
      </c>
    </row>
    <row r="1008" spans="1:12" ht="19" hidden="1" x14ac:dyDescent="0.2">
      <c r="A1008" s="24">
        <v>102678</v>
      </c>
      <c r="B1008" s="24">
        <v>0</v>
      </c>
      <c r="C1008" s="24">
        <v>237</v>
      </c>
      <c r="D1008" s="24">
        <v>10</v>
      </c>
      <c r="E1008" s="25" t="str">
        <f>_xlfn.XLOOKUP(A1008,Product!A$2:A$5901,Product!B$2:B$5901,"Not Found")</f>
        <v>Beauté &amp; Hygiène</v>
      </c>
      <c r="F1008" s="25" t="str">
        <f>_xlfn.XLOOKUP(A1008,Product!A$2:A$5901,Product!C$2:C$5901,"Not Found")</f>
        <v>Soins des cheveux</v>
      </c>
      <c r="G1008" s="25" t="str">
        <f>IF(_xlfn.XLOOKUP(A1008,Product!A$2:A$5901,Product!D$2:D$5901,"Not Found") = 0,"",_xlfn.XLOOKUP(A1008,Product!A$2:A$5901,Product!D$2:D$5901,"Not Found"))</f>
        <v>Colorations naturelles</v>
      </c>
      <c r="H1008" s="30">
        <f>_xlfn.XLOOKUP(A1008,Product!A$2:A$5901,Product!E$2:E$5901,"Not Found")</f>
        <v>6.37</v>
      </c>
      <c r="I1008" s="25" t="str">
        <f>A1008&amp;"_"&amp;E1008&amp;"_"&amp;F1008&amp;"_"&amp;G1008</f>
        <v>102678_Beauté &amp; Hygiène_Soins des cheveux_Colorations naturelles</v>
      </c>
      <c r="J1008" s="30">
        <f>D1008*H1008</f>
        <v>63.7</v>
      </c>
      <c r="K1008" s="25">
        <f>IF(D1008&gt;0,1,0)</f>
        <v>1</v>
      </c>
      <c r="L1008" s="26">
        <f t="shared" si="15"/>
        <v>0</v>
      </c>
    </row>
    <row r="1009" spans="1:12" ht="19" hidden="1" x14ac:dyDescent="0.2">
      <c r="A1009" s="24">
        <v>102803</v>
      </c>
      <c r="B1009" s="24">
        <v>1</v>
      </c>
      <c r="C1009" s="24">
        <v>211</v>
      </c>
      <c r="D1009" s="24">
        <v>118</v>
      </c>
      <c r="E1009" s="25" t="str">
        <f>_xlfn.XLOOKUP(A1009,Product!A$2:A$5901,Product!B$2:B$5901,"Not Found")</f>
        <v>Beauté &amp; Hygiène</v>
      </c>
      <c r="F1009" s="25" t="str">
        <f>_xlfn.XLOOKUP(A1009,Product!A$2:A$5901,Product!C$2:C$5901,"Not Found")</f>
        <v>Maquillage</v>
      </c>
      <c r="G1009" s="25" t="str">
        <f>IF(_xlfn.XLOOKUP(A1009,Product!A$2:A$5901,Product!D$2:D$5901,"Not Found") = 0,"",_xlfn.XLOOKUP(A1009,Product!A$2:A$5901,Product!D$2:D$5901,"Not Found"))</f>
        <v>Les Yeux</v>
      </c>
      <c r="H1009" s="30">
        <f>_xlfn.XLOOKUP(A1009,Product!A$2:A$5901,Product!E$2:E$5901,"Not Found")</f>
        <v>14.81</v>
      </c>
      <c r="I1009" s="25" t="str">
        <f>A1009&amp;"_"&amp;E1009&amp;"_"&amp;F1009&amp;"_"&amp;G1009</f>
        <v>102803_Beauté &amp; Hygiène_Maquillage_Les Yeux</v>
      </c>
      <c r="J1009" s="30">
        <f>D1009*H1009</f>
        <v>1747.5800000000002</v>
      </c>
      <c r="K1009" s="25">
        <f>IF(D1009&gt;0,1,0)</f>
        <v>1</v>
      </c>
      <c r="L1009" s="26">
        <f t="shared" si="15"/>
        <v>0</v>
      </c>
    </row>
    <row r="1010" spans="1:12" ht="19" hidden="1" x14ac:dyDescent="0.2">
      <c r="A1010" s="24">
        <v>102946</v>
      </c>
      <c r="B1010" s="24">
        <v>1</v>
      </c>
      <c r="C1010" s="24">
        <v>38</v>
      </c>
      <c r="D1010" s="24">
        <v>20</v>
      </c>
      <c r="E1010" s="25" t="str">
        <f>_xlfn.XLOOKUP(A1010,Product!A$2:A$5901,Product!B$2:B$5901,"Not Found")</f>
        <v>Beauté &amp; Hygiène</v>
      </c>
      <c r="F1010" s="25" t="str">
        <f>_xlfn.XLOOKUP(A1010,Product!A$2:A$5901,Product!C$2:C$5901,"Not Found")</f>
        <v>Hygiène</v>
      </c>
      <c r="G1010" s="25" t="str">
        <f>IF(_xlfn.XLOOKUP(A1010,Product!A$2:A$5901,Product!D$2:D$5901,"Not Found") = 0,"",_xlfn.XLOOKUP(A1010,Product!A$2:A$5901,Product!D$2:D$5901,"Not Found"))</f>
        <v>Serviettes et protèges slip</v>
      </c>
      <c r="H1010" s="30">
        <f>_xlfn.XLOOKUP(A1010,Product!A$2:A$5901,Product!E$2:E$5901,"Not Found")</f>
        <v>8.4</v>
      </c>
      <c r="I1010" s="25" t="str">
        <f>A1010&amp;"_"&amp;E1010&amp;"_"&amp;F1010&amp;"_"&amp;G1010</f>
        <v>102946_Beauté &amp; Hygiène_Hygiène_Serviettes et protèges slip</v>
      </c>
      <c r="J1010" s="30">
        <f>D1010*H1010</f>
        <v>168</v>
      </c>
      <c r="K1010" s="25">
        <f>IF(D1010&gt;0,1,0)</f>
        <v>1</v>
      </c>
      <c r="L1010" s="26">
        <f t="shared" si="15"/>
        <v>0</v>
      </c>
    </row>
    <row r="1011" spans="1:12" ht="19" hidden="1" x14ac:dyDescent="0.2">
      <c r="A1011" s="24">
        <v>102947</v>
      </c>
      <c r="B1011" s="24">
        <v>1</v>
      </c>
      <c r="C1011" s="24">
        <v>226</v>
      </c>
      <c r="D1011" s="24">
        <v>27</v>
      </c>
      <c r="E1011" s="25" t="str">
        <f>_xlfn.XLOOKUP(A1011,Product!A$2:A$5901,Product!B$2:B$5901,"Not Found")</f>
        <v>Beauté &amp; Hygiène</v>
      </c>
      <c r="F1011" s="25" t="str">
        <f>_xlfn.XLOOKUP(A1011,Product!A$2:A$5901,Product!C$2:C$5901,"Not Found")</f>
        <v>Hygiène</v>
      </c>
      <c r="G1011" s="25" t="str">
        <f>IF(_xlfn.XLOOKUP(A1011,Product!A$2:A$5901,Product!D$2:D$5901,"Not Found") = 0,"",_xlfn.XLOOKUP(A1011,Product!A$2:A$5901,Product!D$2:D$5901,"Not Found"))</f>
        <v>Serviettes et protèges slip</v>
      </c>
      <c r="H1011" s="30">
        <f>_xlfn.XLOOKUP(A1011,Product!A$2:A$5901,Product!E$2:E$5901,"Not Found")</f>
        <v>10.27</v>
      </c>
      <c r="I1011" s="25" t="str">
        <f>A1011&amp;"_"&amp;E1011&amp;"_"&amp;F1011&amp;"_"&amp;G1011</f>
        <v>102947_Beauté &amp; Hygiène_Hygiène_Serviettes et protèges slip</v>
      </c>
      <c r="J1011" s="30">
        <f>D1011*H1011</f>
        <v>277.28999999999996</v>
      </c>
      <c r="K1011" s="25">
        <f>IF(D1011&gt;0,1,0)</f>
        <v>1</v>
      </c>
      <c r="L1011" s="26">
        <f t="shared" si="15"/>
        <v>0</v>
      </c>
    </row>
    <row r="1012" spans="1:12" ht="19" hidden="1" x14ac:dyDescent="0.2">
      <c r="A1012" s="24">
        <v>102948</v>
      </c>
      <c r="B1012" s="24">
        <v>0</v>
      </c>
      <c r="C1012" s="24">
        <v>720</v>
      </c>
      <c r="D1012" s="24">
        <v>496</v>
      </c>
      <c r="E1012" s="25" t="str">
        <f>_xlfn.XLOOKUP(A1012,Product!A$2:A$5901,Product!B$2:B$5901,"Not Found")</f>
        <v>Beauté &amp; Hygiène</v>
      </c>
      <c r="F1012" s="25" t="str">
        <f>_xlfn.XLOOKUP(A1012,Product!A$2:A$5901,Product!C$2:C$5901,"Not Found")</f>
        <v>Hygiène</v>
      </c>
      <c r="G1012" s="25" t="str">
        <f>IF(_xlfn.XLOOKUP(A1012,Product!A$2:A$5901,Product!D$2:D$5901,"Not Found") = 0,"",_xlfn.XLOOKUP(A1012,Product!A$2:A$5901,Product!D$2:D$5901,"Not Found"))</f>
        <v>Serviettes et protèges slip</v>
      </c>
      <c r="H1012" s="30">
        <f>_xlfn.XLOOKUP(A1012,Product!A$2:A$5901,Product!E$2:E$5901,"Not Found")</f>
        <v>11.68</v>
      </c>
      <c r="I1012" s="25" t="str">
        <f>A1012&amp;"_"&amp;E1012&amp;"_"&amp;F1012&amp;"_"&amp;G1012</f>
        <v>102948_Beauté &amp; Hygiène_Hygiène_Serviettes et protèges slip</v>
      </c>
      <c r="J1012" s="30">
        <f>D1012*H1012</f>
        <v>5793.28</v>
      </c>
      <c r="K1012" s="25">
        <f>IF(D1012&gt;0,1,0)</f>
        <v>1</v>
      </c>
      <c r="L1012" s="26">
        <f t="shared" si="15"/>
        <v>0</v>
      </c>
    </row>
    <row r="1013" spans="1:12" ht="19" hidden="1" x14ac:dyDescent="0.2">
      <c r="A1013" s="24">
        <v>103197</v>
      </c>
      <c r="B1013" s="24">
        <v>1</v>
      </c>
      <c r="C1013" s="24">
        <v>213</v>
      </c>
      <c r="D1013" s="24">
        <v>112</v>
      </c>
      <c r="E1013" s="25" t="str">
        <f>_xlfn.XLOOKUP(A1013,Product!A$2:A$5901,Product!B$2:B$5901,"Not Found")</f>
        <v>Beauté &amp; Hygiène</v>
      </c>
      <c r="F1013" s="25" t="str">
        <f>_xlfn.XLOOKUP(A1013,Product!A$2:A$5901,Product!C$2:C$5901,"Not Found")</f>
        <v>Soins du visage</v>
      </c>
      <c r="G1013" s="25" t="str">
        <f>IF(_xlfn.XLOOKUP(A1013,Product!A$2:A$5901,Product!D$2:D$5901,"Not Found") = 0,"",_xlfn.XLOOKUP(A1013,Product!A$2:A$5901,Product!D$2:D$5901,"Not Found"))</f>
        <v>Peaux sèches et sensibles</v>
      </c>
      <c r="H1013" s="30">
        <f>_xlfn.XLOOKUP(A1013,Product!A$2:A$5901,Product!E$2:E$5901,"Not Found")</f>
        <v>23.51</v>
      </c>
      <c r="I1013" s="25" t="str">
        <f>A1013&amp;"_"&amp;E1013&amp;"_"&amp;F1013&amp;"_"&amp;G1013</f>
        <v>103197_Beauté &amp; Hygiène_Soins du visage_Peaux sèches et sensibles</v>
      </c>
      <c r="J1013" s="30">
        <f>D1013*H1013</f>
        <v>2633.1200000000003</v>
      </c>
      <c r="K1013" s="25">
        <f>IF(D1013&gt;0,1,0)</f>
        <v>1</v>
      </c>
      <c r="L1013" s="26">
        <f t="shared" si="15"/>
        <v>0</v>
      </c>
    </row>
    <row r="1014" spans="1:12" ht="19" hidden="1" x14ac:dyDescent="0.2">
      <c r="A1014" s="24">
        <v>103230</v>
      </c>
      <c r="B1014" s="24">
        <v>1</v>
      </c>
      <c r="C1014" s="24">
        <v>814</v>
      </c>
      <c r="D1014" s="24">
        <v>471</v>
      </c>
      <c r="E1014" s="25" t="str">
        <f>_xlfn.XLOOKUP(A1014,Product!A$2:A$5901,Product!B$2:B$5901,"Not Found")</f>
        <v>Beauté &amp; Hygiène</v>
      </c>
      <c r="F1014" s="25" t="str">
        <f>_xlfn.XLOOKUP(A1014,Product!A$2:A$5901,Product!C$2:C$5901,"Not Found")</f>
        <v>Soins du corps</v>
      </c>
      <c r="G1014" s="25" t="str">
        <f>IF(_xlfn.XLOOKUP(A1014,Product!A$2:A$5901,Product!D$2:D$5901,"Not Found") = 0,"",_xlfn.XLOOKUP(A1014,Product!A$2:A$5901,Product!D$2:D$5901,"Not Found"))</f>
        <v>Baume et beurre de karité</v>
      </c>
      <c r="H1014" s="30">
        <f>_xlfn.XLOOKUP(A1014,Product!A$2:A$5901,Product!E$2:E$5901,"Not Found")</f>
        <v>6.43</v>
      </c>
      <c r="I1014" s="25" t="str">
        <f>A1014&amp;"_"&amp;E1014&amp;"_"&amp;F1014&amp;"_"&amp;G1014</f>
        <v>103230_Beauté &amp; Hygiène_Soins du corps_Baume et beurre de karité</v>
      </c>
      <c r="J1014" s="30">
        <f>D1014*H1014</f>
        <v>3028.5299999999997</v>
      </c>
      <c r="K1014" s="25">
        <f>IF(D1014&gt;0,1,0)</f>
        <v>1</v>
      </c>
      <c r="L1014" s="26">
        <f t="shared" si="15"/>
        <v>0</v>
      </c>
    </row>
    <row r="1015" spans="1:12" ht="19" hidden="1" x14ac:dyDescent="0.2">
      <c r="A1015" s="24">
        <v>103236</v>
      </c>
      <c r="B1015" s="24">
        <v>1</v>
      </c>
      <c r="C1015" s="24">
        <v>768</v>
      </c>
      <c r="D1015" s="24">
        <v>687</v>
      </c>
      <c r="E1015" s="25" t="str">
        <f>_xlfn.XLOOKUP(A1015,Product!A$2:A$5901,Product!B$2:B$5901,"Not Found")</f>
        <v>Beauté &amp; Hygiène</v>
      </c>
      <c r="F1015" s="25" t="str">
        <f>_xlfn.XLOOKUP(A1015,Product!A$2:A$5901,Product!C$2:C$5901,"Not Found")</f>
        <v>Soins du corps</v>
      </c>
      <c r="G1015" s="25" t="str">
        <f>IF(_xlfn.XLOOKUP(A1015,Product!A$2:A$5901,Product!D$2:D$5901,"Not Found") = 0,"",_xlfn.XLOOKUP(A1015,Product!A$2:A$5901,Product!D$2:D$5901,"Not Found"))</f>
        <v>Gommage</v>
      </c>
      <c r="H1015" s="30">
        <f>_xlfn.XLOOKUP(A1015,Product!A$2:A$5901,Product!E$2:E$5901,"Not Found")</f>
        <v>4.93</v>
      </c>
      <c r="I1015" s="25" t="str">
        <f>A1015&amp;"_"&amp;E1015&amp;"_"&amp;F1015&amp;"_"&amp;G1015</f>
        <v>103236_Beauté &amp; Hygiène_Soins du corps_Gommage</v>
      </c>
      <c r="J1015" s="30">
        <f>D1015*H1015</f>
        <v>3386.91</v>
      </c>
      <c r="K1015" s="25">
        <f>IF(D1015&gt;0,1,0)</f>
        <v>1</v>
      </c>
      <c r="L1015" s="26">
        <f t="shared" si="15"/>
        <v>0</v>
      </c>
    </row>
    <row r="1016" spans="1:12" ht="38" hidden="1" x14ac:dyDescent="0.2">
      <c r="A1016" s="24">
        <v>103245</v>
      </c>
      <c r="B1016" s="24">
        <v>0</v>
      </c>
      <c r="C1016" s="24">
        <v>337</v>
      </c>
      <c r="D1016" s="24">
        <v>130</v>
      </c>
      <c r="E1016" s="25" t="str">
        <f>_xlfn.XLOOKUP(A1016,Product!A$2:A$5901,Product!B$2:B$5901,"Not Found")</f>
        <v>Beauté &amp; Hygiène</v>
      </c>
      <c r="F1016" s="25" t="str">
        <f>_xlfn.XLOOKUP(A1016,Product!A$2:A$5901,Product!C$2:C$5901,"Not Found")</f>
        <v>Soins des cheveux</v>
      </c>
      <c r="G1016" s="25" t="str">
        <f>IF(_xlfn.XLOOKUP(A1016,Product!A$2:A$5901,Product!D$2:D$5901,"Not Found") = 0,"",_xlfn.XLOOKUP(A1016,Product!A$2:A$5901,Product!D$2:D$5901,"Not Found"))</f>
        <v>Shampoing par type de cheveux</v>
      </c>
      <c r="H1016" s="30">
        <f>_xlfn.XLOOKUP(A1016,Product!A$2:A$5901,Product!E$2:E$5901,"Not Found")</f>
        <v>4.42</v>
      </c>
      <c r="I1016" s="25" t="str">
        <f>A1016&amp;"_"&amp;E1016&amp;"_"&amp;F1016&amp;"_"&amp;G1016</f>
        <v>103245_Beauté &amp; Hygiène_Soins des cheveux_Shampoing par type de cheveux</v>
      </c>
      <c r="J1016" s="30">
        <f>D1016*H1016</f>
        <v>574.6</v>
      </c>
      <c r="K1016" s="25">
        <f>IF(D1016&gt;0,1,0)</f>
        <v>1</v>
      </c>
      <c r="L1016" s="26">
        <f t="shared" si="15"/>
        <v>0</v>
      </c>
    </row>
    <row r="1017" spans="1:12" ht="38" hidden="1" x14ac:dyDescent="0.2">
      <c r="A1017" s="24">
        <v>103246</v>
      </c>
      <c r="B1017" s="24">
        <v>0</v>
      </c>
      <c r="C1017" s="24">
        <v>267</v>
      </c>
      <c r="D1017" s="24">
        <v>175</v>
      </c>
      <c r="E1017" s="25" t="str">
        <f>_xlfn.XLOOKUP(A1017,Product!A$2:A$5901,Product!B$2:B$5901,"Not Found")</f>
        <v>Beauté &amp; Hygiène</v>
      </c>
      <c r="F1017" s="25" t="str">
        <f>_xlfn.XLOOKUP(A1017,Product!A$2:A$5901,Product!C$2:C$5901,"Not Found")</f>
        <v>Soins des cheveux</v>
      </c>
      <c r="G1017" s="25" t="str">
        <f>IF(_xlfn.XLOOKUP(A1017,Product!A$2:A$5901,Product!D$2:D$5901,"Not Found") = 0,"",_xlfn.XLOOKUP(A1017,Product!A$2:A$5901,Product!D$2:D$5901,"Not Found"))</f>
        <v>Shampoing par type de cheveux</v>
      </c>
      <c r="H1017" s="30">
        <f>_xlfn.XLOOKUP(A1017,Product!A$2:A$5901,Product!E$2:E$5901,"Not Found")</f>
        <v>4.42</v>
      </c>
      <c r="I1017" s="25" t="str">
        <f>A1017&amp;"_"&amp;E1017&amp;"_"&amp;F1017&amp;"_"&amp;G1017</f>
        <v>103246_Beauté &amp; Hygiène_Soins des cheveux_Shampoing par type de cheveux</v>
      </c>
      <c r="J1017" s="30">
        <f>D1017*H1017</f>
        <v>773.5</v>
      </c>
      <c r="K1017" s="25">
        <f>IF(D1017&gt;0,1,0)</f>
        <v>1</v>
      </c>
      <c r="L1017" s="26">
        <f t="shared" si="15"/>
        <v>0</v>
      </c>
    </row>
    <row r="1018" spans="1:12" ht="19" hidden="1" x14ac:dyDescent="0.2">
      <c r="A1018" s="24">
        <v>103599</v>
      </c>
      <c r="B1018" s="24">
        <v>1</v>
      </c>
      <c r="C1018" s="24">
        <v>70</v>
      </c>
      <c r="D1018" s="24">
        <v>24</v>
      </c>
      <c r="E1018" s="25" t="str">
        <f>_xlfn.XLOOKUP(A1018,Product!A$2:A$5901,Product!B$2:B$5901,"Not Found")</f>
        <v>Beauté &amp; Hygiène</v>
      </c>
      <c r="F1018" s="25" t="str">
        <f>_xlfn.XLOOKUP(A1018,Product!A$2:A$5901,Product!C$2:C$5901,"Not Found")</f>
        <v>Hygiène</v>
      </c>
      <c r="G1018" s="25" t="str">
        <f>IF(_xlfn.XLOOKUP(A1018,Product!A$2:A$5901,Product!D$2:D$5901,"Not Found") = 0,"",_xlfn.XLOOKUP(A1018,Product!A$2:A$5901,Product!D$2:D$5901,"Not Found"))</f>
        <v>Soins dentaires</v>
      </c>
      <c r="H1018" s="30">
        <f>_xlfn.XLOOKUP(A1018,Product!A$2:A$5901,Product!E$2:E$5901,"Not Found")</f>
        <v>1.3</v>
      </c>
      <c r="I1018" s="25" t="str">
        <f>A1018&amp;"_"&amp;E1018&amp;"_"&amp;F1018&amp;"_"&amp;G1018</f>
        <v>103599_Beauté &amp; Hygiène_Hygiène_Soins dentaires</v>
      </c>
      <c r="J1018" s="30">
        <f>D1018*H1018</f>
        <v>31.200000000000003</v>
      </c>
      <c r="K1018" s="25">
        <f>IF(D1018&gt;0,1,0)</f>
        <v>1</v>
      </c>
      <c r="L1018" s="26">
        <f t="shared" si="15"/>
        <v>0</v>
      </c>
    </row>
    <row r="1019" spans="1:12" ht="19" hidden="1" x14ac:dyDescent="0.2">
      <c r="A1019" s="24">
        <v>103600</v>
      </c>
      <c r="B1019" s="24">
        <v>1</v>
      </c>
      <c r="C1019" s="24">
        <v>681</v>
      </c>
      <c r="D1019" s="24">
        <v>108</v>
      </c>
      <c r="E1019" s="25" t="str">
        <f>_xlfn.XLOOKUP(A1019,Product!A$2:A$5901,Product!B$2:B$5901,"Not Found")</f>
        <v>Beauté &amp; Hygiène</v>
      </c>
      <c r="F1019" s="25" t="str">
        <f>_xlfn.XLOOKUP(A1019,Product!A$2:A$5901,Product!C$2:C$5901,"Not Found")</f>
        <v>Hygiène</v>
      </c>
      <c r="G1019" s="25" t="str">
        <f>IF(_xlfn.XLOOKUP(A1019,Product!A$2:A$5901,Product!D$2:D$5901,"Not Found") = 0,"",_xlfn.XLOOKUP(A1019,Product!A$2:A$5901,Product!D$2:D$5901,"Not Found"))</f>
        <v>Soins dentaires</v>
      </c>
      <c r="H1019" s="30">
        <f>_xlfn.XLOOKUP(A1019,Product!A$2:A$5901,Product!E$2:E$5901,"Not Found")</f>
        <v>1.3</v>
      </c>
      <c r="I1019" s="25" t="str">
        <f>A1019&amp;"_"&amp;E1019&amp;"_"&amp;F1019&amp;"_"&amp;G1019</f>
        <v>103600_Beauté &amp; Hygiène_Hygiène_Soins dentaires</v>
      </c>
      <c r="J1019" s="30">
        <f>D1019*H1019</f>
        <v>140.4</v>
      </c>
      <c r="K1019" s="25">
        <f>IF(D1019&gt;0,1,0)</f>
        <v>1</v>
      </c>
      <c r="L1019" s="26">
        <f t="shared" si="15"/>
        <v>0</v>
      </c>
    </row>
    <row r="1020" spans="1:12" ht="19" hidden="1" x14ac:dyDescent="0.2">
      <c r="A1020" s="24">
        <v>103603</v>
      </c>
      <c r="B1020" s="24">
        <v>1</v>
      </c>
      <c r="C1020" s="24">
        <v>634</v>
      </c>
      <c r="D1020" s="24">
        <v>344</v>
      </c>
      <c r="E1020" s="25" t="str">
        <f>_xlfn.XLOOKUP(A1020,Product!A$2:A$5901,Product!B$2:B$5901,"Not Found")</f>
        <v>Beauté &amp; Hygiène</v>
      </c>
      <c r="F1020" s="25" t="str">
        <f>_xlfn.XLOOKUP(A1020,Product!A$2:A$5901,Product!C$2:C$5901,"Not Found")</f>
        <v>Hygiène Bébé, soin maternité</v>
      </c>
      <c r="G1020" s="25" t="str">
        <f>IF(_xlfn.XLOOKUP(A1020,Product!A$2:A$5901,Product!D$2:D$5901,"Not Found") = 0,"",_xlfn.XLOOKUP(A1020,Product!A$2:A$5901,Product!D$2:D$5901,"Not Found"))</f>
        <v>Change bébé</v>
      </c>
      <c r="H1020" s="30">
        <f>_xlfn.XLOOKUP(A1020,Product!A$2:A$5901,Product!E$2:E$5901,"Not Found")</f>
        <v>1.86</v>
      </c>
      <c r="I1020" s="25" t="str">
        <f>A1020&amp;"_"&amp;E1020&amp;"_"&amp;F1020&amp;"_"&amp;G1020</f>
        <v>103603_Beauté &amp; Hygiène_Hygiène Bébé, soin maternité_Change bébé</v>
      </c>
      <c r="J1020" s="30">
        <f>D1020*H1020</f>
        <v>639.84</v>
      </c>
      <c r="K1020" s="25">
        <f>IF(D1020&gt;0,1,0)</f>
        <v>1</v>
      </c>
      <c r="L1020" s="26">
        <f t="shared" si="15"/>
        <v>0</v>
      </c>
    </row>
    <row r="1021" spans="1:12" ht="19" hidden="1" x14ac:dyDescent="0.2">
      <c r="A1021" s="24">
        <v>103604</v>
      </c>
      <c r="B1021" s="24">
        <v>0</v>
      </c>
      <c r="C1021" s="24">
        <v>170</v>
      </c>
      <c r="D1021" s="24">
        <v>66</v>
      </c>
      <c r="E1021" s="25" t="str">
        <f>_xlfn.XLOOKUP(A1021,Product!A$2:A$5901,Product!B$2:B$5901,"Not Found")</f>
        <v>Beauté &amp; Hygiène</v>
      </c>
      <c r="F1021" s="25" t="str">
        <f>_xlfn.XLOOKUP(A1021,Product!A$2:A$5901,Product!C$2:C$5901,"Not Found")</f>
        <v>Hygiène Bébé, soin maternité</v>
      </c>
      <c r="G1021" s="25" t="str">
        <f>IF(_xlfn.XLOOKUP(A1021,Product!A$2:A$5901,Product!D$2:D$5901,"Not Found") = 0,"",_xlfn.XLOOKUP(A1021,Product!A$2:A$5901,Product!D$2:D$5901,"Not Found"))</f>
        <v>Change bébé</v>
      </c>
      <c r="H1021" s="30">
        <f>_xlfn.XLOOKUP(A1021,Product!A$2:A$5901,Product!E$2:E$5901,"Not Found")</f>
        <v>1.86</v>
      </c>
      <c r="I1021" s="25" t="str">
        <f>A1021&amp;"_"&amp;E1021&amp;"_"&amp;F1021&amp;"_"&amp;G1021</f>
        <v>103604_Beauté &amp; Hygiène_Hygiène Bébé, soin maternité_Change bébé</v>
      </c>
      <c r="J1021" s="30">
        <f>D1021*H1021</f>
        <v>122.76</v>
      </c>
      <c r="K1021" s="25">
        <f>IF(D1021&gt;0,1,0)</f>
        <v>1</v>
      </c>
      <c r="L1021" s="26">
        <f t="shared" si="15"/>
        <v>0</v>
      </c>
    </row>
    <row r="1022" spans="1:12" ht="19" hidden="1" x14ac:dyDescent="0.2">
      <c r="A1022" s="24">
        <v>103609</v>
      </c>
      <c r="B1022" s="24">
        <v>0</v>
      </c>
      <c r="C1022" s="24">
        <v>180</v>
      </c>
      <c r="D1022" s="24">
        <v>115</v>
      </c>
      <c r="E1022" s="25" t="str">
        <f>_xlfn.XLOOKUP(A1022,Product!A$2:A$5901,Product!B$2:B$5901,"Not Found")</f>
        <v>Beauté &amp; Hygiène</v>
      </c>
      <c r="F1022" s="25" t="str">
        <f>_xlfn.XLOOKUP(A1022,Product!A$2:A$5901,Product!C$2:C$5901,"Not Found")</f>
        <v>Hygiène</v>
      </c>
      <c r="G1022" s="25" t="str">
        <f>IF(_xlfn.XLOOKUP(A1022,Product!A$2:A$5901,Product!D$2:D$5901,"Not Found") = 0,"",_xlfn.XLOOKUP(A1022,Product!A$2:A$5901,Product!D$2:D$5901,"Not Found"))</f>
        <v>Soins dentaires</v>
      </c>
      <c r="H1022" s="30">
        <f>_xlfn.XLOOKUP(A1022,Product!A$2:A$5901,Product!E$2:E$5901,"Not Found")</f>
        <v>1.45</v>
      </c>
      <c r="I1022" s="25" t="str">
        <f>A1022&amp;"_"&amp;E1022&amp;"_"&amp;F1022&amp;"_"&amp;G1022</f>
        <v>103609_Beauté &amp; Hygiène_Hygiène_Soins dentaires</v>
      </c>
      <c r="J1022" s="30">
        <f>D1022*H1022</f>
        <v>166.75</v>
      </c>
      <c r="K1022" s="25">
        <f>IF(D1022&gt;0,1,0)</f>
        <v>1</v>
      </c>
      <c r="L1022" s="26">
        <f t="shared" si="15"/>
        <v>0</v>
      </c>
    </row>
    <row r="1023" spans="1:12" ht="19" hidden="1" x14ac:dyDescent="0.2">
      <c r="A1023" s="24">
        <v>103610</v>
      </c>
      <c r="B1023" s="24">
        <v>1</v>
      </c>
      <c r="C1023" s="24">
        <v>945</v>
      </c>
      <c r="D1023" s="24">
        <v>775</v>
      </c>
      <c r="E1023" s="25" t="str">
        <f>_xlfn.XLOOKUP(A1023,Product!A$2:A$5901,Product!B$2:B$5901,"Not Found")</f>
        <v>Beauté &amp; Hygiène</v>
      </c>
      <c r="F1023" s="25" t="str">
        <f>_xlfn.XLOOKUP(A1023,Product!A$2:A$5901,Product!C$2:C$5901,"Not Found")</f>
        <v>Hygiène</v>
      </c>
      <c r="G1023" s="25" t="str">
        <f>IF(_xlfn.XLOOKUP(A1023,Product!A$2:A$5901,Product!D$2:D$5901,"Not Found") = 0,"",_xlfn.XLOOKUP(A1023,Product!A$2:A$5901,Product!D$2:D$5901,"Not Found"))</f>
        <v>Soins dentaires</v>
      </c>
      <c r="H1023" s="30">
        <f>_xlfn.XLOOKUP(A1023,Product!A$2:A$5901,Product!E$2:E$5901,"Not Found")</f>
        <v>1.45</v>
      </c>
      <c r="I1023" s="25" t="str">
        <f>A1023&amp;"_"&amp;E1023&amp;"_"&amp;F1023&amp;"_"&amp;G1023</f>
        <v>103610_Beauté &amp; Hygiène_Hygiène_Soins dentaires</v>
      </c>
      <c r="J1023" s="30">
        <f>D1023*H1023</f>
        <v>1123.75</v>
      </c>
      <c r="K1023" s="25">
        <f>IF(D1023&gt;0,1,0)</f>
        <v>1</v>
      </c>
      <c r="L1023" s="26">
        <f t="shared" si="15"/>
        <v>0</v>
      </c>
    </row>
    <row r="1024" spans="1:12" ht="19" hidden="1" x14ac:dyDescent="0.2">
      <c r="A1024" s="24">
        <v>103625</v>
      </c>
      <c r="B1024" s="24">
        <v>0</v>
      </c>
      <c r="C1024" s="24">
        <v>631</v>
      </c>
      <c r="D1024" s="24">
        <v>226</v>
      </c>
      <c r="E1024" s="25" t="str">
        <f>_xlfn.XLOOKUP(A1024,Product!A$2:A$5901,Product!B$2:B$5901,"Not Found")</f>
        <v>Beauté &amp; Hygiène</v>
      </c>
      <c r="F1024" s="25" t="str">
        <f>_xlfn.XLOOKUP(A1024,Product!A$2:A$5901,Product!C$2:C$5901,"Not Found")</f>
        <v>Hygiène Bébé, soin maternité</v>
      </c>
      <c r="G1024" s="25" t="str">
        <f>IF(_xlfn.XLOOKUP(A1024,Product!A$2:A$5901,Product!D$2:D$5901,"Not Found") = 0,"",_xlfn.XLOOKUP(A1024,Product!A$2:A$5901,Product!D$2:D$5901,"Not Found"))</f>
        <v>Change bébé</v>
      </c>
      <c r="H1024" s="30">
        <f>_xlfn.XLOOKUP(A1024,Product!A$2:A$5901,Product!E$2:E$5901,"Not Found")</f>
        <v>1.86</v>
      </c>
      <c r="I1024" s="25" t="str">
        <f>A1024&amp;"_"&amp;E1024&amp;"_"&amp;F1024&amp;"_"&amp;G1024</f>
        <v>103625_Beauté &amp; Hygiène_Hygiène Bébé, soin maternité_Change bébé</v>
      </c>
      <c r="J1024" s="30">
        <f>D1024*H1024</f>
        <v>420.36</v>
      </c>
      <c r="K1024" s="25">
        <f>IF(D1024&gt;0,1,0)</f>
        <v>1</v>
      </c>
      <c r="L1024" s="26">
        <f t="shared" si="15"/>
        <v>0</v>
      </c>
    </row>
    <row r="1025" spans="1:12" ht="19" hidden="1" x14ac:dyDescent="0.2">
      <c r="A1025" s="24">
        <v>103626</v>
      </c>
      <c r="B1025" s="24">
        <v>0</v>
      </c>
      <c r="C1025" s="24">
        <v>132</v>
      </c>
      <c r="D1025" s="24">
        <v>128</v>
      </c>
      <c r="E1025" s="25" t="str">
        <f>_xlfn.XLOOKUP(A1025,Product!A$2:A$5901,Product!B$2:B$5901,"Not Found")</f>
        <v>Beauté &amp; Hygiène</v>
      </c>
      <c r="F1025" s="25" t="str">
        <f>_xlfn.XLOOKUP(A1025,Product!A$2:A$5901,Product!C$2:C$5901,"Not Found")</f>
        <v>Hygiène Bébé, soin maternité</v>
      </c>
      <c r="G1025" s="25" t="str">
        <f>IF(_xlfn.XLOOKUP(A1025,Product!A$2:A$5901,Product!D$2:D$5901,"Not Found") = 0,"",_xlfn.XLOOKUP(A1025,Product!A$2:A$5901,Product!D$2:D$5901,"Not Found"))</f>
        <v>Change bébé</v>
      </c>
      <c r="H1025" s="30">
        <f>_xlfn.XLOOKUP(A1025,Product!A$2:A$5901,Product!E$2:E$5901,"Not Found")</f>
        <v>2.25</v>
      </c>
      <c r="I1025" s="25" t="str">
        <f>A1025&amp;"_"&amp;E1025&amp;"_"&amp;F1025&amp;"_"&amp;G1025</f>
        <v>103626_Beauté &amp; Hygiène_Hygiène Bébé, soin maternité_Change bébé</v>
      </c>
      <c r="J1025" s="30">
        <f>D1025*H1025</f>
        <v>288</v>
      </c>
      <c r="K1025" s="25">
        <f>IF(D1025&gt;0,1,0)</f>
        <v>1</v>
      </c>
      <c r="L1025" s="26">
        <f t="shared" si="15"/>
        <v>0</v>
      </c>
    </row>
    <row r="1026" spans="1:12" ht="38" hidden="1" x14ac:dyDescent="0.2">
      <c r="A1026" s="24">
        <v>103631</v>
      </c>
      <c r="B1026" s="24">
        <v>1</v>
      </c>
      <c r="C1026" s="24">
        <v>302</v>
      </c>
      <c r="D1026" s="24">
        <v>296</v>
      </c>
      <c r="E1026" s="25" t="str">
        <f>_xlfn.XLOOKUP(A1026,Product!A$2:A$5901,Product!B$2:B$5901,"Not Found")</f>
        <v>Beauté &amp; Hygiène</v>
      </c>
      <c r="F1026" s="25" t="str">
        <f>_xlfn.XLOOKUP(A1026,Product!A$2:A$5901,Product!C$2:C$5901,"Not Found")</f>
        <v>Hygiène Bébé, soin maternité</v>
      </c>
      <c r="G1026" s="25" t="str">
        <f>IF(_xlfn.XLOOKUP(A1026,Product!A$2:A$5901,Product!D$2:D$5901,"Not Found") = 0,"",_xlfn.XLOOKUP(A1026,Product!A$2:A$5901,Product!D$2:D$5901,"Not Found"))</f>
        <v>Bébé, hygiène et soin</v>
      </c>
      <c r="H1026" s="30">
        <f>_xlfn.XLOOKUP(A1026,Product!A$2:A$5901,Product!E$2:E$5901,"Not Found")</f>
        <v>4.12</v>
      </c>
      <c r="I1026" s="25" t="str">
        <f>A1026&amp;"_"&amp;E1026&amp;"_"&amp;F1026&amp;"_"&amp;G1026</f>
        <v>103631_Beauté &amp; Hygiène_Hygiène Bébé, soin maternité_Bébé, hygiène et soin</v>
      </c>
      <c r="J1026" s="30">
        <f>D1026*H1026</f>
        <v>1219.52</v>
      </c>
      <c r="K1026" s="25">
        <f>IF(D1026&gt;0,1,0)</f>
        <v>1</v>
      </c>
      <c r="L1026" s="26">
        <f t="shared" si="15"/>
        <v>0</v>
      </c>
    </row>
    <row r="1027" spans="1:12" ht="38" hidden="1" x14ac:dyDescent="0.2">
      <c r="A1027" s="24">
        <v>103635</v>
      </c>
      <c r="B1027" s="24">
        <v>1</v>
      </c>
      <c r="C1027" s="24">
        <v>971</v>
      </c>
      <c r="D1027" s="24">
        <v>284</v>
      </c>
      <c r="E1027" s="25" t="str">
        <f>_xlfn.XLOOKUP(A1027,Product!A$2:A$5901,Product!B$2:B$5901,"Not Found")</f>
        <v>Beauté &amp; Hygiène</v>
      </c>
      <c r="F1027" s="25" t="str">
        <f>_xlfn.XLOOKUP(A1027,Product!A$2:A$5901,Product!C$2:C$5901,"Not Found")</f>
        <v>Hygiène Bébé, soin maternité</v>
      </c>
      <c r="G1027" s="25" t="str">
        <f>IF(_xlfn.XLOOKUP(A1027,Product!A$2:A$5901,Product!D$2:D$5901,"Not Found") = 0,"",_xlfn.XLOOKUP(A1027,Product!A$2:A$5901,Product!D$2:D$5901,"Not Found"))</f>
        <v>Bébé, hygiène et soin</v>
      </c>
      <c r="H1027" s="30">
        <f>_xlfn.XLOOKUP(A1027,Product!A$2:A$5901,Product!E$2:E$5901,"Not Found")</f>
        <v>4.12</v>
      </c>
      <c r="I1027" s="25" t="str">
        <f>A1027&amp;"_"&amp;E1027&amp;"_"&amp;F1027&amp;"_"&amp;G1027</f>
        <v>103635_Beauté &amp; Hygiène_Hygiène Bébé, soin maternité_Bébé, hygiène et soin</v>
      </c>
      <c r="J1027" s="30">
        <f>D1027*H1027</f>
        <v>1170.08</v>
      </c>
      <c r="K1027" s="25">
        <f>IF(D1027&gt;0,1,0)</f>
        <v>1</v>
      </c>
      <c r="L1027" s="26">
        <f t="shared" ref="L1027:L1090" si="16">1-K1027</f>
        <v>0</v>
      </c>
    </row>
    <row r="1028" spans="1:12" ht="38" hidden="1" x14ac:dyDescent="0.2">
      <c r="A1028" s="24">
        <v>103636</v>
      </c>
      <c r="B1028" s="24">
        <v>0</v>
      </c>
      <c r="C1028" s="24">
        <v>935</v>
      </c>
      <c r="D1028" s="24">
        <v>222</v>
      </c>
      <c r="E1028" s="25" t="str">
        <f>_xlfn.XLOOKUP(A1028,Product!A$2:A$5901,Product!B$2:B$5901,"Not Found")</f>
        <v>Beauté &amp; Hygiène</v>
      </c>
      <c r="F1028" s="25" t="str">
        <f>_xlfn.XLOOKUP(A1028,Product!A$2:A$5901,Product!C$2:C$5901,"Not Found")</f>
        <v>Hygiène Bébé, soin maternité</v>
      </c>
      <c r="G1028" s="25" t="str">
        <f>IF(_xlfn.XLOOKUP(A1028,Product!A$2:A$5901,Product!D$2:D$5901,"Not Found") = 0,"",_xlfn.XLOOKUP(A1028,Product!A$2:A$5901,Product!D$2:D$5901,"Not Found"))</f>
        <v>Bébé, hygiène et soin</v>
      </c>
      <c r="H1028" s="30">
        <f>_xlfn.XLOOKUP(A1028,Product!A$2:A$5901,Product!E$2:E$5901,"Not Found")</f>
        <v>4.12</v>
      </c>
      <c r="I1028" s="25" t="str">
        <f>A1028&amp;"_"&amp;E1028&amp;"_"&amp;F1028&amp;"_"&amp;G1028</f>
        <v>103636_Beauté &amp; Hygiène_Hygiène Bébé, soin maternité_Bébé, hygiène et soin</v>
      </c>
      <c r="J1028" s="30">
        <f>D1028*H1028</f>
        <v>914.64</v>
      </c>
      <c r="K1028" s="25">
        <f>IF(D1028&gt;0,1,0)</f>
        <v>1</v>
      </c>
      <c r="L1028" s="26">
        <f t="shared" si="16"/>
        <v>0</v>
      </c>
    </row>
    <row r="1029" spans="1:12" ht="38" hidden="1" x14ac:dyDescent="0.2">
      <c r="A1029" s="24">
        <v>103638</v>
      </c>
      <c r="B1029" s="24">
        <v>1</v>
      </c>
      <c r="C1029" s="24">
        <v>734</v>
      </c>
      <c r="D1029" s="24">
        <v>294</v>
      </c>
      <c r="E1029" s="25" t="str">
        <f>_xlfn.XLOOKUP(A1029,Product!A$2:A$5901,Product!B$2:B$5901,"Not Found")</f>
        <v>Beauté &amp; Hygiène</v>
      </c>
      <c r="F1029" s="25" t="str">
        <f>_xlfn.XLOOKUP(A1029,Product!A$2:A$5901,Product!C$2:C$5901,"Not Found")</f>
        <v>Hygiène Bébé, soin maternité</v>
      </c>
      <c r="G1029" s="25" t="str">
        <f>IF(_xlfn.XLOOKUP(A1029,Product!A$2:A$5901,Product!D$2:D$5901,"Not Found") = 0,"",_xlfn.XLOOKUP(A1029,Product!A$2:A$5901,Product!D$2:D$5901,"Not Found"))</f>
        <v>Bébé, hygiène et soin</v>
      </c>
      <c r="H1029" s="30">
        <f>_xlfn.XLOOKUP(A1029,Product!A$2:A$5901,Product!E$2:E$5901,"Not Found")</f>
        <v>4.12</v>
      </c>
      <c r="I1029" s="25" t="str">
        <f>A1029&amp;"_"&amp;E1029&amp;"_"&amp;F1029&amp;"_"&amp;G1029</f>
        <v>103638_Beauté &amp; Hygiène_Hygiène Bébé, soin maternité_Bébé, hygiène et soin</v>
      </c>
      <c r="J1029" s="30">
        <f>D1029*H1029</f>
        <v>1211.28</v>
      </c>
      <c r="K1029" s="25">
        <f>IF(D1029&gt;0,1,0)</f>
        <v>1</v>
      </c>
      <c r="L1029" s="26">
        <f t="shared" si="16"/>
        <v>0</v>
      </c>
    </row>
    <row r="1030" spans="1:12" ht="19" hidden="1" x14ac:dyDescent="0.2">
      <c r="A1030" s="24">
        <v>103647</v>
      </c>
      <c r="B1030" s="24">
        <v>1</v>
      </c>
      <c r="C1030" s="24">
        <v>213</v>
      </c>
      <c r="D1030" s="24">
        <v>162</v>
      </c>
      <c r="E1030" s="25" t="str">
        <f>_xlfn.XLOOKUP(A1030,Product!A$2:A$5901,Product!B$2:B$5901,"Not Found")</f>
        <v>Beauté &amp; Hygiène</v>
      </c>
      <c r="F1030" s="25" t="str">
        <f>_xlfn.XLOOKUP(A1030,Product!A$2:A$5901,Product!C$2:C$5901,"Not Found")</f>
        <v>Hygiène</v>
      </c>
      <c r="G1030" s="25" t="str">
        <f>IF(_xlfn.XLOOKUP(A1030,Product!A$2:A$5901,Product!D$2:D$5901,"Not Found") = 0,"",_xlfn.XLOOKUP(A1030,Product!A$2:A$5901,Product!D$2:D$5901,"Not Found"))</f>
        <v>Cotons-tiges</v>
      </c>
      <c r="H1030" s="30">
        <f>_xlfn.XLOOKUP(A1030,Product!A$2:A$5901,Product!E$2:E$5901,"Not Found")</f>
        <v>0.81</v>
      </c>
      <c r="I1030" s="25" t="str">
        <f>A1030&amp;"_"&amp;E1030&amp;"_"&amp;F1030&amp;"_"&amp;G1030</f>
        <v>103647_Beauté &amp; Hygiène_Hygiène_Cotons-tiges</v>
      </c>
      <c r="J1030" s="30">
        <f>D1030*H1030</f>
        <v>131.22</v>
      </c>
      <c r="K1030" s="25">
        <f>IF(D1030&gt;0,1,0)</f>
        <v>1</v>
      </c>
      <c r="L1030" s="26">
        <f t="shared" si="16"/>
        <v>0</v>
      </c>
    </row>
    <row r="1031" spans="1:12" ht="19" hidden="1" x14ac:dyDescent="0.2">
      <c r="A1031" s="24">
        <v>103655</v>
      </c>
      <c r="B1031" s="24">
        <v>1</v>
      </c>
      <c r="C1031" s="24">
        <v>70</v>
      </c>
      <c r="D1031" s="24">
        <v>30</v>
      </c>
      <c r="E1031" s="25" t="str">
        <f>_xlfn.XLOOKUP(A1031,Product!A$2:A$5901,Product!B$2:B$5901,"Not Found")</f>
        <v>Beauté &amp; Hygiène</v>
      </c>
      <c r="F1031" s="25" t="str">
        <f>_xlfn.XLOOKUP(A1031,Product!A$2:A$5901,Product!C$2:C$5901,"Not Found")</f>
        <v>Hygiène</v>
      </c>
      <c r="G1031" s="25" t="str">
        <f>IF(_xlfn.XLOOKUP(A1031,Product!A$2:A$5901,Product!D$2:D$5901,"Not Found") = 0,"",_xlfn.XLOOKUP(A1031,Product!A$2:A$5901,Product!D$2:D$5901,"Not Found"))</f>
        <v>Cotons, lingettes démaquillantes</v>
      </c>
      <c r="H1031" s="30">
        <f>_xlfn.XLOOKUP(A1031,Product!A$2:A$5901,Product!E$2:E$5901,"Not Found")</f>
        <v>0.73</v>
      </c>
      <c r="I1031" s="25" t="str">
        <f>A1031&amp;"_"&amp;E1031&amp;"_"&amp;F1031&amp;"_"&amp;G1031</f>
        <v>103655_Beauté &amp; Hygiène_Hygiène_Cotons, lingettes démaquillantes</v>
      </c>
      <c r="J1031" s="30">
        <f>D1031*H1031</f>
        <v>21.9</v>
      </c>
      <c r="K1031" s="25">
        <f>IF(D1031&gt;0,1,0)</f>
        <v>1</v>
      </c>
      <c r="L1031" s="26">
        <f t="shared" si="16"/>
        <v>0</v>
      </c>
    </row>
    <row r="1032" spans="1:12" ht="19" hidden="1" x14ac:dyDescent="0.2">
      <c r="A1032" s="24">
        <v>103656</v>
      </c>
      <c r="B1032" s="24">
        <v>1</v>
      </c>
      <c r="C1032" s="24">
        <v>938</v>
      </c>
      <c r="D1032" s="24">
        <v>861</v>
      </c>
      <c r="E1032" s="25" t="str">
        <f>_xlfn.XLOOKUP(A1032,Product!A$2:A$5901,Product!B$2:B$5901,"Not Found")</f>
        <v>Beauté &amp; Hygiène</v>
      </c>
      <c r="F1032" s="25" t="str">
        <f>_xlfn.XLOOKUP(A1032,Product!A$2:A$5901,Product!C$2:C$5901,"Not Found")</f>
        <v>Hygiène</v>
      </c>
      <c r="G1032" s="25" t="str">
        <f>IF(_xlfn.XLOOKUP(A1032,Product!A$2:A$5901,Product!D$2:D$5901,"Not Found") = 0,"",_xlfn.XLOOKUP(A1032,Product!A$2:A$5901,Product!D$2:D$5901,"Not Found"))</f>
        <v>Cotons, lingettes démaquillantes</v>
      </c>
      <c r="H1032" s="30">
        <f>_xlfn.XLOOKUP(A1032,Product!A$2:A$5901,Product!E$2:E$5901,"Not Found")</f>
        <v>0.7</v>
      </c>
      <c r="I1032" s="25" t="str">
        <f>A1032&amp;"_"&amp;E1032&amp;"_"&amp;F1032&amp;"_"&amp;G1032</f>
        <v>103656_Beauté &amp; Hygiène_Hygiène_Cotons, lingettes démaquillantes</v>
      </c>
      <c r="J1032" s="30">
        <f>D1032*H1032</f>
        <v>602.69999999999993</v>
      </c>
      <c r="K1032" s="25">
        <f>IF(D1032&gt;0,1,0)</f>
        <v>1</v>
      </c>
      <c r="L1032" s="26">
        <f t="shared" si="16"/>
        <v>0</v>
      </c>
    </row>
    <row r="1033" spans="1:12" ht="19" hidden="1" x14ac:dyDescent="0.2">
      <c r="A1033" s="24">
        <v>103671</v>
      </c>
      <c r="B1033" s="24">
        <v>1</v>
      </c>
      <c r="C1033" s="24">
        <v>666</v>
      </c>
      <c r="D1033" s="24">
        <v>507</v>
      </c>
      <c r="E1033" s="25" t="str">
        <f>_xlfn.XLOOKUP(A1033,Product!A$2:A$5901,Product!B$2:B$5901,"Not Found")</f>
        <v>Beauté &amp; Hygiène</v>
      </c>
      <c r="F1033" s="25" t="str">
        <f>_xlfn.XLOOKUP(A1033,Product!A$2:A$5901,Product!C$2:C$5901,"Not Found")</f>
        <v>Maquillage</v>
      </c>
      <c r="G1033" s="25" t="str">
        <f>IF(_xlfn.XLOOKUP(A1033,Product!A$2:A$5901,Product!D$2:D$5901,"Not Found") = 0,"",_xlfn.XLOOKUP(A1033,Product!A$2:A$5901,Product!D$2:D$5901,"Not Found"))</f>
        <v>Les Yeux</v>
      </c>
      <c r="H1033" s="30">
        <f>_xlfn.XLOOKUP(A1033,Product!A$2:A$5901,Product!E$2:E$5901,"Not Found")</f>
        <v>8.68</v>
      </c>
      <c r="I1033" s="25" t="str">
        <f>A1033&amp;"_"&amp;E1033&amp;"_"&amp;F1033&amp;"_"&amp;G1033</f>
        <v>103671_Beauté &amp; Hygiène_Maquillage_Les Yeux</v>
      </c>
      <c r="J1033" s="30">
        <f>D1033*H1033</f>
        <v>4400.76</v>
      </c>
      <c r="K1033" s="25">
        <f>IF(D1033&gt;0,1,0)</f>
        <v>1</v>
      </c>
      <c r="L1033" s="26">
        <f t="shared" si="16"/>
        <v>0</v>
      </c>
    </row>
    <row r="1034" spans="1:12" ht="19" hidden="1" x14ac:dyDescent="0.2">
      <c r="A1034" s="24">
        <v>103685</v>
      </c>
      <c r="B1034" s="24">
        <v>1</v>
      </c>
      <c r="C1034" s="24">
        <v>899</v>
      </c>
      <c r="D1034" s="24">
        <v>619</v>
      </c>
      <c r="E1034" s="25" t="str">
        <f>_xlfn.XLOOKUP(A1034,Product!A$2:A$5901,Product!B$2:B$5901,"Not Found")</f>
        <v>Beauté &amp; Hygiène</v>
      </c>
      <c r="F1034" s="25" t="str">
        <f>_xlfn.XLOOKUP(A1034,Product!A$2:A$5901,Product!C$2:C$5901,"Not Found")</f>
        <v>Maquillage</v>
      </c>
      <c r="G1034" s="25" t="str">
        <f>IF(_xlfn.XLOOKUP(A1034,Product!A$2:A$5901,Product!D$2:D$5901,"Not Found") = 0,"",_xlfn.XLOOKUP(A1034,Product!A$2:A$5901,Product!D$2:D$5901,"Not Found"))</f>
        <v>Les Yeux</v>
      </c>
      <c r="H1034" s="30">
        <f>_xlfn.XLOOKUP(A1034,Product!A$2:A$5901,Product!E$2:E$5901,"Not Found")</f>
        <v>8.68</v>
      </c>
      <c r="I1034" s="25" t="str">
        <f>A1034&amp;"_"&amp;E1034&amp;"_"&amp;F1034&amp;"_"&amp;G1034</f>
        <v>103685_Beauté &amp; Hygiène_Maquillage_Les Yeux</v>
      </c>
      <c r="J1034" s="30">
        <f>D1034*H1034</f>
        <v>5372.92</v>
      </c>
      <c r="K1034" s="25">
        <f>IF(D1034&gt;0,1,0)</f>
        <v>1</v>
      </c>
      <c r="L1034" s="26">
        <f t="shared" si="16"/>
        <v>0</v>
      </c>
    </row>
    <row r="1035" spans="1:12" ht="19" hidden="1" x14ac:dyDescent="0.2">
      <c r="A1035" s="24">
        <v>103688</v>
      </c>
      <c r="B1035" s="24">
        <v>1</v>
      </c>
      <c r="C1035" s="24">
        <v>687</v>
      </c>
      <c r="D1035" s="24">
        <v>630</v>
      </c>
      <c r="E1035" s="25" t="str">
        <f>_xlfn.XLOOKUP(A1035,Product!A$2:A$5901,Product!B$2:B$5901,"Not Found")</f>
        <v>Beauté &amp; Hygiène</v>
      </c>
      <c r="F1035" s="25" t="str">
        <f>_xlfn.XLOOKUP(A1035,Product!A$2:A$5901,Product!C$2:C$5901,"Not Found")</f>
        <v>Maquillage</v>
      </c>
      <c r="G1035" s="25" t="str">
        <f>IF(_xlfn.XLOOKUP(A1035,Product!A$2:A$5901,Product!D$2:D$5901,"Not Found") = 0,"",_xlfn.XLOOKUP(A1035,Product!A$2:A$5901,Product!D$2:D$5901,"Not Found"))</f>
        <v>Les Ongles</v>
      </c>
      <c r="H1035" s="30">
        <f>_xlfn.XLOOKUP(A1035,Product!A$2:A$5901,Product!E$2:E$5901,"Not Found")</f>
        <v>1.45</v>
      </c>
      <c r="I1035" s="25" t="str">
        <f>A1035&amp;"_"&amp;E1035&amp;"_"&amp;F1035&amp;"_"&amp;G1035</f>
        <v>103688_Beauté &amp; Hygiène_Maquillage_Les Ongles</v>
      </c>
      <c r="J1035" s="30">
        <f>D1035*H1035</f>
        <v>913.5</v>
      </c>
      <c r="K1035" s="25">
        <f>IF(D1035&gt;0,1,0)</f>
        <v>1</v>
      </c>
      <c r="L1035" s="26">
        <f t="shared" si="16"/>
        <v>0</v>
      </c>
    </row>
    <row r="1036" spans="1:12" ht="19" hidden="1" x14ac:dyDescent="0.2">
      <c r="A1036" s="24">
        <v>103695</v>
      </c>
      <c r="B1036" s="24">
        <v>0</v>
      </c>
      <c r="C1036" s="24">
        <v>302</v>
      </c>
      <c r="D1036" s="24">
        <v>212</v>
      </c>
      <c r="E1036" s="25" t="str">
        <f>_xlfn.XLOOKUP(A1036,Product!A$2:A$5901,Product!B$2:B$5901,"Not Found")</f>
        <v>Beauté &amp; Hygiène</v>
      </c>
      <c r="F1036" s="25" t="str">
        <f>_xlfn.XLOOKUP(A1036,Product!A$2:A$5901,Product!C$2:C$5901,"Not Found")</f>
        <v>Maquillage</v>
      </c>
      <c r="G1036" s="25" t="str">
        <f>IF(_xlfn.XLOOKUP(A1036,Product!A$2:A$5901,Product!D$2:D$5901,"Not Found") = 0,"",_xlfn.XLOOKUP(A1036,Product!A$2:A$5901,Product!D$2:D$5901,"Not Found"))</f>
        <v>Les Yeux</v>
      </c>
      <c r="H1036" s="30">
        <f>_xlfn.XLOOKUP(A1036,Product!A$2:A$5901,Product!E$2:E$5901,"Not Found")</f>
        <v>4.8</v>
      </c>
      <c r="I1036" s="25" t="str">
        <f>A1036&amp;"_"&amp;E1036&amp;"_"&amp;F1036&amp;"_"&amp;G1036</f>
        <v>103695_Beauté &amp; Hygiène_Maquillage_Les Yeux</v>
      </c>
      <c r="J1036" s="30">
        <f>D1036*H1036</f>
        <v>1017.5999999999999</v>
      </c>
      <c r="K1036" s="25">
        <f>IF(D1036&gt;0,1,0)</f>
        <v>1</v>
      </c>
      <c r="L1036" s="26">
        <f t="shared" si="16"/>
        <v>0</v>
      </c>
    </row>
    <row r="1037" spans="1:12" ht="19" hidden="1" x14ac:dyDescent="0.2">
      <c r="A1037" s="24">
        <v>103696</v>
      </c>
      <c r="B1037" s="24">
        <v>0</v>
      </c>
      <c r="C1037" s="24">
        <v>199</v>
      </c>
      <c r="D1037" s="24">
        <v>151</v>
      </c>
      <c r="E1037" s="25" t="str">
        <f>_xlfn.XLOOKUP(A1037,Product!A$2:A$5901,Product!B$2:B$5901,"Not Found")</f>
        <v>Beauté &amp; Hygiène</v>
      </c>
      <c r="F1037" s="25" t="str">
        <f>_xlfn.XLOOKUP(A1037,Product!A$2:A$5901,Product!C$2:C$5901,"Not Found")</f>
        <v>Maquillage</v>
      </c>
      <c r="G1037" s="25" t="str">
        <f>IF(_xlfn.XLOOKUP(A1037,Product!A$2:A$5901,Product!D$2:D$5901,"Not Found") = 0,"",_xlfn.XLOOKUP(A1037,Product!A$2:A$5901,Product!D$2:D$5901,"Not Found"))</f>
        <v>Les Ongles</v>
      </c>
      <c r="H1037" s="30">
        <f>_xlfn.XLOOKUP(A1037,Product!A$2:A$5901,Product!E$2:E$5901,"Not Found")</f>
        <v>1.45</v>
      </c>
      <c r="I1037" s="25" t="str">
        <f>A1037&amp;"_"&amp;E1037&amp;"_"&amp;F1037&amp;"_"&amp;G1037</f>
        <v>103696_Beauté &amp; Hygiène_Maquillage_Les Ongles</v>
      </c>
      <c r="J1037" s="30">
        <f>D1037*H1037</f>
        <v>218.95</v>
      </c>
      <c r="K1037" s="25">
        <f>IF(D1037&gt;0,1,0)</f>
        <v>1</v>
      </c>
      <c r="L1037" s="26">
        <f t="shared" si="16"/>
        <v>0</v>
      </c>
    </row>
    <row r="1038" spans="1:12" ht="19" hidden="1" x14ac:dyDescent="0.2">
      <c r="A1038" s="24">
        <v>103702</v>
      </c>
      <c r="B1038" s="24">
        <v>0</v>
      </c>
      <c r="C1038" s="24">
        <v>602</v>
      </c>
      <c r="D1038" s="24">
        <v>430</v>
      </c>
      <c r="E1038" s="25" t="str">
        <f>_xlfn.XLOOKUP(A1038,Product!A$2:A$5901,Product!B$2:B$5901,"Not Found")</f>
        <v>Beauté &amp; Hygiène</v>
      </c>
      <c r="F1038" s="25" t="str">
        <f>_xlfn.XLOOKUP(A1038,Product!A$2:A$5901,Product!C$2:C$5901,"Not Found")</f>
        <v>Maquillage</v>
      </c>
      <c r="G1038" s="25" t="str">
        <f>IF(_xlfn.XLOOKUP(A1038,Product!A$2:A$5901,Product!D$2:D$5901,"Not Found") = 0,"",_xlfn.XLOOKUP(A1038,Product!A$2:A$5901,Product!D$2:D$5901,"Not Found"))</f>
        <v>Les Ongles</v>
      </c>
      <c r="H1038" s="30">
        <f>_xlfn.XLOOKUP(A1038,Product!A$2:A$5901,Product!E$2:E$5901,"Not Found")</f>
        <v>1.45</v>
      </c>
      <c r="I1038" s="25" t="str">
        <f>A1038&amp;"_"&amp;E1038&amp;"_"&amp;F1038&amp;"_"&amp;G1038</f>
        <v>103702_Beauté &amp; Hygiène_Maquillage_Les Ongles</v>
      </c>
      <c r="J1038" s="30">
        <f>D1038*H1038</f>
        <v>623.5</v>
      </c>
      <c r="K1038" s="25">
        <f>IF(D1038&gt;0,1,0)</f>
        <v>1</v>
      </c>
      <c r="L1038" s="26">
        <f t="shared" si="16"/>
        <v>0</v>
      </c>
    </row>
    <row r="1039" spans="1:12" ht="19" hidden="1" x14ac:dyDescent="0.2">
      <c r="A1039" s="24">
        <v>103704</v>
      </c>
      <c r="B1039" s="24">
        <v>1</v>
      </c>
      <c r="C1039" s="24">
        <v>452</v>
      </c>
      <c r="D1039" s="24">
        <v>195</v>
      </c>
      <c r="E1039" s="25" t="str">
        <f>_xlfn.XLOOKUP(A1039,Product!A$2:A$5901,Product!B$2:B$5901,"Not Found")</f>
        <v>Beauté &amp; Hygiène</v>
      </c>
      <c r="F1039" s="25" t="str">
        <f>_xlfn.XLOOKUP(A1039,Product!A$2:A$5901,Product!C$2:C$5901,"Not Found")</f>
        <v>Hygiène</v>
      </c>
      <c r="G1039" s="25" t="str">
        <f>IF(_xlfn.XLOOKUP(A1039,Product!A$2:A$5901,Product!D$2:D$5901,"Not Found") = 0,"",_xlfn.XLOOKUP(A1039,Product!A$2:A$5901,Product!D$2:D$5901,"Not Found"))</f>
        <v>Cotons, lingettes démaquillantes</v>
      </c>
      <c r="H1039" s="30">
        <f>_xlfn.XLOOKUP(A1039,Product!A$2:A$5901,Product!E$2:E$5901,"Not Found")</f>
        <v>2.4700000000000002</v>
      </c>
      <c r="I1039" s="25" t="str">
        <f>A1039&amp;"_"&amp;E1039&amp;"_"&amp;F1039&amp;"_"&amp;G1039</f>
        <v>103704_Beauté &amp; Hygiène_Hygiène_Cotons, lingettes démaquillantes</v>
      </c>
      <c r="J1039" s="30">
        <f>D1039*H1039</f>
        <v>481.65000000000003</v>
      </c>
      <c r="K1039" s="25">
        <f>IF(D1039&gt;0,1,0)</f>
        <v>1</v>
      </c>
      <c r="L1039" s="26">
        <f t="shared" si="16"/>
        <v>0</v>
      </c>
    </row>
    <row r="1040" spans="1:12" ht="38" hidden="1" x14ac:dyDescent="0.2">
      <c r="A1040" s="24">
        <v>103847</v>
      </c>
      <c r="B1040" s="24">
        <v>0</v>
      </c>
      <c r="C1040" s="24">
        <v>480</v>
      </c>
      <c r="D1040" s="24">
        <v>389</v>
      </c>
      <c r="E1040" s="25" t="str">
        <f>_xlfn.XLOOKUP(A1040,Product!A$2:A$5901,Product!B$2:B$5901,"Not Found")</f>
        <v>Beauté &amp; Hygiène</v>
      </c>
      <c r="F1040" s="25" t="str">
        <f>_xlfn.XLOOKUP(A1040,Product!A$2:A$5901,Product!C$2:C$5901,"Not Found")</f>
        <v>Hygiène Bébé, soin maternité</v>
      </c>
      <c r="G1040" s="25" t="str">
        <f>IF(_xlfn.XLOOKUP(A1040,Product!A$2:A$5901,Product!D$2:D$5901,"Not Found") = 0,"",_xlfn.XLOOKUP(A1040,Product!A$2:A$5901,Product!D$2:D$5901,"Not Found"))</f>
        <v>Bébé, hygiène et soin</v>
      </c>
      <c r="H1040" s="30">
        <f>_xlfn.XLOOKUP(A1040,Product!A$2:A$5901,Product!E$2:E$5901,"Not Found")</f>
        <v>9.18</v>
      </c>
      <c r="I1040" s="25" t="str">
        <f>A1040&amp;"_"&amp;E1040&amp;"_"&amp;F1040&amp;"_"&amp;G1040</f>
        <v>103847_Beauté &amp; Hygiène_Hygiène Bébé, soin maternité_Bébé, hygiène et soin</v>
      </c>
      <c r="J1040" s="30">
        <f>D1040*H1040</f>
        <v>3571.02</v>
      </c>
      <c r="K1040" s="25">
        <f>IF(D1040&gt;0,1,0)</f>
        <v>1</v>
      </c>
      <c r="L1040" s="26">
        <f t="shared" si="16"/>
        <v>0</v>
      </c>
    </row>
    <row r="1041" spans="1:12" ht="19" hidden="1" x14ac:dyDescent="0.2">
      <c r="A1041" s="24">
        <v>103976</v>
      </c>
      <c r="B1041" s="24">
        <v>0</v>
      </c>
      <c r="C1041" s="24">
        <v>565</v>
      </c>
      <c r="D1041" s="24">
        <v>14</v>
      </c>
      <c r="E1041" s="25" t="str">
        <f>_xlfn.XLOOKUP(A1041,Product!A$2:A$5901,Product!B$2:B$5901,"Not Found")</f>
        <v>Beauté &amp; Hygiène</v>
      </c>
      <c r="F1041" s="25" t="str">
        <f>_xlfn.XLOOKUP(A1041,Product!A$2:A$5901,Product!C$2:C$5901,"Not Found")</f>
        <v>Soins du visage</v>
      </c>
      <c r="G1041" s="25" t="str">
        <f>IF(_xlfn.XLOOKUP(A1041,Product!A$2:A$5901,Product!D$2:D$5901,"Not Found") = 0,"",_xlfn.XLOOKUP(A1041,Product!A$2:A$5901,Product!D$2:D$5901,"Not Found"))</f>
        <v>Peaux matures, anti-âge</v>
      </c>
      <c r="H1041" s="30">
        <f>_xlfn.XLOOKUP(A1041,Product!A$2:A$5901,Product!E$2:E$5901,"Not Found")</f>
        <v>7.99</v>
      </c>
      <c r="I1041" s="25" t="str">
        <f>A1041&amp;"_"&amp;E1041&amp;"_"&amp;F1041&amp;"_"&amp;G1041</f>
        <v>103976_Beauté &amp; Hygiène_Soins du visage_Peaux matures, anti-âge</v>
      </c>
      <c r="J1041" s="30">
        <f>D1041*H1041</f>
        <v>111.86</v>
      </c>
      <c r="K1041" s="25">
        <f>IF(D1041&gt;0,1,0)</f>
        <v>1</v>
      </c>
      <c r="L1041" s="26">
        <f t="shared" si="16"/>
        <v>0</v>
      </c>
    </row>
    <row r="1042" spans="1:12" ht="19" hidden="1" x14ac:dyDescent="0.2">
      <c r="A1042" s="24">
        <v>103985</v>
      </c>
      <c r="B1042" s="24">
        <v>1</v>
      </c>
      <c r="C1042" s="24">
        <v>583</v>
      </c>
      <c r="D1042" s="24">
        <v>514</v>
      </c>
      <c r="E1042" s="25" t="str">
        <f>_xlfn.XLOOKUP(A1042,Product!A$2:A$5901,Product!B$2:B$5901,"Not Found")</f>
        <v>Beauté &amp; Hygiène</v>
      </c>
      <c r="F1042" s="25" t="str">
        <f>_xlfn.XLOOKUP(A1042,Product!A$2:A$5901,Product!C$2:C$5901,"Not Found")</f>
        <v>Soins du visage</v>
      </c>
      <c r="G1042" s="25" t="str">
        <f>IF(_xlfn.XLOOKUP(A1042,Product!A$2:A$5901,Product!D$2:D$5901,"Not Found") = 0,"",_xlfn.XLOOKUP(A1042,Product!A$2:A$5901,Product!D$2:D$5901,"Not Found"))</f>
        <v>Peaux matures, anti-âge</v>
      </c>
      <c r="H1042" s="30">
        <f>_xlfn.XLOOKUP(A1042,Product!A$2:A$5901,Product!E$2:E$5901,"Not Found")</f>
        <v>9.0500000000000007</v>
      </c>
      <c r="I1042" s="25" t="str">
        <f>A1042&amp;"_"&amp;E1042&amp;"_"&amp;F1042&amp;"_"&amp;G1042</f>
        <v>103985_Beauté &amp; Hygiène_Soins du visage_Peaux matures, anti-âge</v>
      </c>
      <c r="J1042" s="30">
        <f>D1042*H1042</f>
        <v>4651.7000000000007</v>
      </c>
      <c r="K1042" s="25">
        <f>IF(D1042&gt;0,1,0)</f>
        <v>1</v>
      </c>
      <c r="L1042" s="26">
        <f t="shared" si="16"/>
        <v>0</v>
      </c>
    </row>
    <row r="1043" spans="1:12" ht="19" hidden="1" x14ac:dyDescent="0.2">
      <c r="A1043" s="24">
        <v>104063</v>
      </c>
      <c r="B1043" s="24">
        <v>1</v>
      </c>
      <c r="C1043" s="24">
        <v>352</v>
      </c>
      <c r="D1043" s="24">
        <v>97</v>
      </c>
      <c r="E1043" s="25" t="str">
        <f>_xlfn.XLOOKUP(A1043,Product!A$2:A$5901,Product!B$2:B$5901,"Not Found")</f>
        <v>Beauté &amp; Hygiène</v>
      </c>
      <c r="F1043" s="25" t="str">
        <f>_xlfn.XLOOKUP(A1043,Product!A$2:A$5901,Product!C$2:C$5901,"Not Found")</f>
        <v>Maquillage</v>
      </c>
      <c r="G1043" s="25" t="str">
        <f>IF(_xlfn.XLOOKUP(A1043,Product!A$2:A$5901,Product!D$2:D$5901,"Not Found") = 0,"",_xlfn.XLOOKUP(A1043,Product!A$2:A$5901,Product!D$2:D$5901,"Not Found"))</f>
        <v>Les Yeux</v>
      </c>
      <c r="H1043" s="30">
        <f>_xlfn.XLOOKUP(A1043,Product!A$2:A$5901,Product!E$2:E$5901,"Not Found")</f>
        <v>5.61</v>
      </c>
      <c r="I1043" s="25" t="str">
        <f>A1043&amp;"_"&amp;E1043&amp;"_"&amp;F1043&amp;"_"&amp;G1043</f>
        <v>104063_Beauté &amp; Hygiène_Maquillage_Les Yeux</v>
      </c>
      <c r="J1043" s="30">
        <f>D1043*H1043</f>
        <v>544.17000000000007</v>
      </c>
      <c r="K1043" s="25">
        <f>IF(D1043&gt;0,1,0)</f>
        <v>1</v>
      </c>
      <c r="L1043" s="26">
        <f t="shared" si="16"/>
        <v>0</v>
      </c>
    </row>
    <row r="1044" spans="1:12" ht="19" hidden="1" x14ac:dyDescent="0.2">
      <c r="A1044" s="24">
        <v>104128</v>
      </c>
      <c r="B1044" s="24">
        <v>1</v>
      </c>
      <c r="C1044" s="24">
        <v>833</v>
      </c>
      <c r="D1044" s="24">
        <v>722</v>
      </c>
      <c r="E1044" s="25" t="str">
        <f>_xlfn.XLOOKUP(A1044,Product!A$2:A$5901,Product!B$2:B$5901,"Not Found")</f>
        <v>Beauté &amp; Hygiène</v>
      </c>
      <c r="F1044" s="25" t="str">
        <f>_xlfn.XLOOKUP(A1044,Product!A$2:A$5901,Product!C$2:C$5901,"Not Found")</f>
        <v>Hygiène</v>
      </c>
      <c r="G1044" s="25" t="str">
        <f>IF(_xlfn.XLOOKUP(A1044,Product!A$2:A$5901,Product!D$2:D$5901,"Not Found") = 0,"",_xlfn.XLOOKUP(A1044,Product!A$2:A$5901,Product!D$2:D$5901,"Not Found"))</f>
        <v>Soins dentaires</v>
      </c>
      <c r="H1044" s="30">
        <f>_xlfn.XLOOKUP(A1044,Product!A$2:A$5901,Product!E$2:E$5901,"Not Found")</f>
        <v>1.92</v>
      </c>
      <c r="I1044" s="25" t="str">
        <f>A1044&amp;"_"&amp;E1044&amp;"_"&amp;F1044&amp;"_"&amp;G1044</f>
        <v>104128_Beauté &amp; Hygiène_Hygiène_Soins dentaires</v>
      </c>
      <c r="J1044" s="30">
        <f>D1044*H1044</f>
        <v>1386.24</v>
      </c>
      <c r="K1044" s="25">
        <f>IF(D1044&gt;0,1,0)</f>
        <v>1</v>
      </c>
      <c r="L1044" s="26">
        <f t="shared" si="16"/>
        <v>0</v>
      </c>
    </row>
    <row r="1045" spans="1:12" ht="19" hidden="1" x14ac:dyDescent="0.2">
      <c r="A1045" s="24">
        <v>104135</v>
      </c>
      <c r="B1045" s="24">
        <v>1</v>
      </c>
      <c r="C1045" s="24">
        <v>7</v>
      </c>
      <c r="D1045" s="24">
        <v>3</v>
      </c>
      <c r="E1045" s="25" t="str">
        <f>_xlfn.XLOOKUP(A1045,Product!A$2:A$5901,Product!B$2:B$5901,"Not Found")</f>
        <v>Beauté &amp; Hygiène</v>
      </c>
      <c r="F1045" s="25" t="str">
        <f>_xlfn.XLOOKUP(A1045,Product!A$2:A$5901,Product!C$2:C$5901,"Not Found")</f>
        <v>Hygiène</v>
      </c>
      <c r="G1045" s="25" t="str">
        <f>IF(_xlfn.XLOOKUP(A1045,Product!A$2:A$5901,Product!D$2:D$5901,"Not Found") = 0,"",_xlfn.XLOOKUP(A1045,Product!A$2:A$5901,Product!D$2:D$5901,"Not Found"))</f>
        <v>Soins dentaires</v>
      </c>
      <c r="H1045" s="30">
        <f>_xlfn.XLOOKUP(A1045,Product!A$2:A$5901,Product!E$2:E$5901,"Not Found")</f>
        <v>2.1800000000000002</v>
      </c>
      <c r="I1045" s="25" t="str">
        <f>A1045&amp;"_"&amp;E1045&amp;"_"&amp;F1045&amp;"_"&amp;G1045</f>
        <v>104135_Beauté &amp; Hygiène_Hygiène_Soins dentaires</v>
      </c>
      <c r="J1045" s="30">
        <f>D1045*H1045</f>
        <v>6.5400000000000009</v>
      </c>
      <c r="K1045" s="25">
        <f>IF(D1045&gt;0,1,0)</f>
        <v>1</v>
      </c>
      <c r="L1045" s="26">
        <f t="shared" si="16"/>
        <v>0</v>
      </c>
    </row>
    <row r="1046" spans="1:12" ht="38" hidden="1" x14ac:dyDescent="0.2">
      <c r="A1046" s="24">
        <v>104143</v>
      </c>
      <c r="B1046" s="24">
        <v>0</v>
      </c>
      <c r="C1046" s="24">
        <v>890</v>
      </c>
      <c r="D1046" s="24">
        <v>172</v>
      </c>
      <c r="E1046" s="25" t="str">
        <f>_xlfn.XLOOKUP(A1046,Product!A$2:A$5901,Product!B$2:B$5901,"Not Found")</f>
        <v>Beauté &amp; Hygiène</v>
      </c>
      <c r="F1046" s="25" t="str">
        <f>_xlfn.XLOOKUP(A1046,Product!A$2:A$5901,Product!C$2:C$5901,"Not Found")</f>
        <v>Hygiène Bébé, soin maternité</v>
      </c>
      <c r="G1046" s="25" t="str">
        <f>IF(_xlfn.XLOOKUP(A1046,Product!A$2:A$5901,Product!D$2:D$5901,"Not Found") = 0,"",_xlfn.XLOOKUP(A1046,Product!A$2:A$5901,Product!D$2:D$5901,"Not Found"))</f>
        <v>Enfant, hygiène et soin</v>
      </c>
      <c r="H1046" s="30">
        <f>_xlfn.XLOOKUP(A1046,Product!A$2:A$5901,Product!E$2:E$5901,"Not Found")</f>
        <v>5.33</v>
      </c>
      <c r="I1046" s="25" t="str">
        <f>A1046&amp;"_"&amp;E1046&amp;"_"&amp;F1046&amp;"_"&amp;G1046</f>
        <v>104143_Beauté &amp; Hygiène_Hygiène Bébé, soin maternité_Enfant, hygiène et soin</v>
      </c>
      <c r="J1046" s="30">
        <f>D1046*H1046</f>
        <v>916.76</v>
      </c>
      <c r="K1046" s="25">
        <f>IF(D1046&gt;0,1,0)</f>
        <v>1</v>
      </c>
      <c r="L1046" s="26">
        <f t="shared" si="16"/>
        <v>0</v>
      </c>
    </row>
    <row r="1047" spans="1:12" ht="19" hidden="1" x14ac:dyDescent="0.2">
      <c r="A1047" s="24">
        <v>104440</v>
      </c>
      <c r="B1047" s="24">
        <v>0</v>
      </c>
      <c r="C1047" s="24">
        <v>899</v>
      </c>
      <c r="D1047" s="24">
        <v>222</v>
      </c>
      <c r="E1047" s="25" t="str">
        <f>_xlfn.XLOOKUP(A1047,Product!A$2:A$5901,Product!B$2:B$5901,"Not Found")</f>
        <v>Beauté &amp; Hygiène</v>
      </c>
      <c r="F1047" s="25" t="str">
        <f>_xlfn.XLOOKUP(A1047,Product!A$2:A$5901,Product!C$2:C$5901,"Not Found")</f>
        <v>Hygiène</v>
      </c>
      <c r="G1047" s="25" t="str">
        <f>IF(_xlfn.XLOOKUP(A1047,Product!A$2:A$5901,Product!D$2:D$5901,"Not Found") = 0,"",_xlfn.XLOOKUP(A1047,Product!A$2:A$5901,Product!D$2:D$5901,"Not Found"))</f>
        <v>Déodorants</v>
      </c>
      <c r="H1047" s="30">
        <f>_xlfn.XLOOKUP(A1047,Product!A$2:A$5901,Product!E$2:E$5901,"Not Found")</f>
        <v>3.65</v>
      </c>
      <c r="I1047" s="25" t="str">
        <f>A1047&amp;"_"&amp;E1047&amp;"_"&amp;F1047&amp;"_"&amp;G1047</f>
        <v>104440_Beauté &amp; Hygiène_Hygiène_Déodorants</v>
      </c>
      <c r="J1047" s="30">
        <f>D1047*H1047</f>
        <v>810.3</v>
      </c>
      <c r="K1047" s="25">
        <f>IF(D1047&gt;0,1,0)</f>
        <v>1</v>
      </c>
      <c r="L1047" s="26">
        <f t="shared" si="16"/>
        <v>0</v>
      </c>
    </row>
    <row r="1048" spans="1:12" ht="19" hidden="1" x14ac:dyDescent="0.2">
      <c r="A1048" s="24">
        <v>104791</v>
      </c>
      <c r="B1048" s="24">
        <v>0</v>
      </c>
      <c r="C1048" s="24">
        <v>146</v>
      </c>
      <c r="D1048" s="24">
        <v>89</v>
      </c>
      <c r="E1048" s="25" t="str">
        <f>_xlfn.XLOOKUP(A1048,Product!A$2:A$5901,Product!B$2:B$5901,"Not Found")</f>
        <v>Beauté &amp; Hygiène</v>
      </c>
      <c r="F1048" s="25" t="str">
        <f>_xlfn.XLOOKUP(A1048,Product!A$2:A$5901,Product!C$2:C$5901,"Not Found")</f>
        <v>Hygiène</v>
      </c>
      <c r="G1048" s="25" t="str">
        <f>IF(_xlfn.XLOOKUP(A1048,Product!A$2:A$5901,Product!D$2:D$5901,"Not Found") = 0,"",_xlfn.XLOOKUP(A1048,Product!A$2:A$5901,Product!D$2:D$5901,"Not Found"))</f>
        <v>Soins dentaires</v>
      </c>
      <c r="H1048" s="30">
        <f>_xlfn.XLOOKUP(A1048,Product!A$2:A$5901,Product!E$2:E$5901,"Not Found")</f>
        <v>1.98</v>
      </c>
      <c r="I1048" s="25" t="str">
        <f>A1048&amp;"_"&amp;E1048&amp;"_"&amp;F1048&amp;"_"&amp;G1048</f>
        <v>104791_Beauté &amp; Hygiène_Hygiène_Soins dentaires</v>
      </c>
      <c r="J1048" s="30">
        <f>D1048*H1048</f>
        <v>176.22</v>
      </c>
      <c r="K1048" s="25">
        <f>IF(D1048&gt;0,1,0)</f>
        <v>1</v>
      </c>
      <c r="L1048" s="26">
        <f t="shared" si="16"/>
        <v>0</v>
      </c>
    </row>
    <row r="1049" spans="1:12" ht="19" hidden="1" x14ac:dyDescent="0.2">
      <c r="A1049" s="24">
        <v>104841</v>
      </c>
      <c r="B1049" s="24">
        <v>0</v>
      </c>
      <c r="C1049" s="24">
        <v>964</v>
      </c>
      <c r="D1049" s="24">
        <v>645</v>
      </c>
      <c r="E1049" s="25" t="str">
        <f>_xlfn.XLOOKUP(A1049,Product!A$2:A$5901,Product!B$2:B$5901,"Not Found")</f>
        <v>Beauté &amp; Hygiène</v>
      </c>
      <c r="F1049" s="25" t="str">
        <f>_xlfn.XLOOKUP(A1049,Product!A$2:A$5901,Product!C$2:C$5901,"Not Found")</f>
        <v>Douche et Bain</v>
      </c>
      <c r="G1049" s="25" t="str">
        <f>IF(_xlfn.XLOOKUP(A1049,Product!A$2:A$5901,Product!D$2:D$5901,"Not Found") = 0,"",_xlfn.XLOOKUP(A1049,Product!A$2:A$5901,Product!D$2:D$5901,"Not Found"))</f>
        <v>Galets et sels de bain</v>
      </c>
      <c r="H1049" s="30">
        <f>_xlfn.XLOOKUP(A1049,Product!A$2:A$5901,Product!E$2:E$5901,"Not Found")</f>
        <v>6.68</v>
      </c>
      <c r="I1049" s="25" t="str">
        <f>A1049&amp;"_"&amp;E1049&amp;"_"&amp;F1049&amp;"_"&amp;G1049</f>
        <v>104841_Beauté &amp; Hygiène_Douche et Bain_Galets et sels de bain</v>
      </c>
      <c r="J1049" s="30">
        <f>D1049*H1049</f>
        <v>4308.5999999999995</v>
      </c>
      <c r="K1049" s="25">
        <f>IF(D1049&gt;0,1,0)</f>
        <v>1</v>
      </c>
      <c r="L1049" s="26">
        <f t="shared" si="16"/>
        <v>0</v>
      </c>
    </row>
    <row r="1050" spans="1:12" ht="19" hidden="1" x14ac:dyDescent="0.2">
      <c r="A1050" s="24">
        <v>105302</v>
      </c>
      <c r="B1050" s="24">
        <v>1</v>
      </c>
      <c r="C1050" s="24">
        <v>90</v>
      </c>
      <c r="D1050" s="24">
        <v>82</v>
      </c>
      <c r="E1050" s="25" t="str">
        <f>_xlfn.XLOOKUP(A1050,Product!A$2:A$5901,Product!B$2:B$5901,"Not Found")</f>
        <v>Beauté &amp; Hygiène</v>
      </c>
      <c r="F1050" s="25" t="str">
        <f>_xlfn.XLOOKUP(A1050,Product!A$2:A$5901,Product!C$2:C$5901,"Not Found")</f>
        <v>Douche et Bain</v>
      </c>
      <c r="G1050" s="25" t="str">
        <f>IF(_xlfn.XLOOKUP(A1050,Product!A$2:A$5901,Product!D$2:D$5901,"Not Found") = 0,"",_xlfn.XLOOKUP(A1050,Product!A$2:A$5901,Product!D$2:D$5901,"Not Found"))</f>
        <v>Savon</v>
      </c>
      <c r="H1050" s="30">
        <f>_xlfn.XLOOKUP(A1050,Product!A$2:A$5901,Product!E$2:E$5901,"Not Found")</f>
        <v>2.5499999999999998</v>
      </c>
      <c r="I1050" s="25" t="str">
        <f>A1050&amp;"_"&amp;E1050&amp;"_"&amp;F1050&amp;"_"&amp;G1050</f>
        <v>105302_Beauté &amp; Hygiène_Douche et Bain_Savon</v>
      </c>
      <c r="J1050" s="30">
        <f>D1050*H1050</f>
        <v>209.1</v>
      </c>
      <c r="K1050" s="25">
        <f>IF(D1050&gt;0,1,0)</f>
        <v>1</v>
      </c>
      <c r="L1050" s="26">
        <f t="shared" si="16"/>
        <v>0</v>
      </c>
    </row>
    <row r="1051" spans="1:12" ht="19" hidden="1" x14ac:dyDescent="0.2">
      <c r="A1051" s="24">
        <v>105305</v>
      </c>
      <c r="B1051" s="24">
        <v>1</v>
      </c>
      <c r="C1051" s="24">
        <v>182</v>
      </c>
      <c r="D1051" s="24">
        <v>157</v>
      </c>
      <c r="E1051" s="25" t="str">
        <f>_xlfn.XLOOKUP(A1051,Product!A$2:A$5901,Product!B$2:B$5901,"Not Found")</f>
        <v>Beauté &amp; Hygiène</v>
      </c>
      <c r="F1051" s="25" t="str">
        <f>_xlfn.XLOOKUP(A1051,Product!A$2:A$5901,Product!C$2:C$5901,"Not Found")</f>
        <v>Douche et Bain</v>
      </c>
      <c r="G1051" s="25" t="str">
        <f>IF(_xlfn.XLOOKUP(A1051,Product!A$2:A$5901,Product!D$2:D$5901,"Not Found") = 0,"",_xlfn.XLOOKUP(A1051,Product!A$2:A$5901,Product!D$2:D$5901,"Not Found"))</f>
        <v>Savon</v>
      </c>
      <c r="H1051" s="30">
        <f>_xlfn.XLOOKUP(A1051,Product!A$2:A$5901,Product!E$2:E$5901,"Not Found")</f>
        <v>3.78</v>
      </c>
      <c r="I1051" s="25" t="str">
        <f>A1051&amp;"_"&amp;E1051&amp;"_"&amp;F1051&amp;"_"&amp;G1051</f>
        <v>105305_Beauté &amp; Hygiène_Douche et Bain_Savon</v>
      </c>
      <c r="J1051" s="30">
        <f>D1051*H1051</f>
        <v>593.45999999999992</v>
      </c>
      <c r="K1051" s="25">
        <f>IF(D1051&gt;0,1,0)</f>
        <v>1</v>
      </c>
      <c r="L1051" s="26">
        <f t="shared" si="16"/>
        <v>0</v>
      </c>
    </row>
    <row r="1052" spans="1:12" ht="19" hidden="1" x14ac:dyDescent="0.2">
      <c r="A1052" s="24">
        <v>105505</v>
      </c>
      <c r="B1052" s="24">
        <v>1</v>
      </c>
      <c r="C1052" s="24">
        <v>540</v>
      </c>
      <c r="D1052" s="24">
        <v>296</v>
      </c>
      <c r="E1052" s="25" t="str">
        <f>_xlfn.XLOOKUP(A1052,Product!A$2:A$5901,Product!B$2:B$5901,"Not Found")</f>
        <v>Beauté &amp; Hygiène</v>
      </c>
      <c r="F1052" s="25" t="str">
        <f>_xlfn.XLOOKUP(A1052,Product!A$2:A$5901,Product!C$2:C$5901,"Not Found")</f>
        <v>Soins du visage</v>
      </c>
      <c r="G1052" s="25" t="str">
        <f>IF(_xlfn.XLOOKUP(A1052,Product!A$2:A$5901,Product!D$2:D$5901,"Not Found") = 0,"",_xlfn.XLOOKUP(A1052,Product!A$2:A$5901,Product!D$2:D$5901,"Not Found"))</f>
        <v>Peaux normales, soins hydratants</v>
      </c>
      <c r="H1052" s="30">
        <f>_xlfn.XLOOKUP(A1052,Product!A$2:A$5901,Product!E$2:E$5901,"Not Found")</f>
        <v>10.31</v>
      </c>
      <c r="I1052" s="25" t="str">
        <f>A1052&amp;"_"&amp;E1052&amp;"_"&amp;F1052&amp;"_"&amp;G1052</f>
        <v>105505_Beauté &amp; Hygiène_Soins du visage_Peaux normales, soins hydratants</v>
      </c>
      <c r="J1052" s="30">
        <f>D1052*H1052</f>
        <v>3051.76</v>
      </c>
      <c r="K1052" s="25">
        <f>IF(D1052&gt;0,1,0)</f>
        <v>1</v>
      </c>
      <c r="L1052" s="26">
        <f t="shared" si="16"/>
        <v>0</v>
      </c>
    </row>
    <row r="1053" spans="1:12" ht="19" hidden="1" x14ac:dyDescent="0.2">
      <c r="A1053" s="24">
        <v>105506</v>
      </c>
      <c r="B1053" s="24">
        <v>1</v>
      </c>
      <c r="C1053" s="24">
        <v>483</v>
      </c>
      <c r="D1053" s="24">
        <v>327</v>
      </c>
      <c r="E1053" s="25" t="str">
        <f>_xlfn.XLOOKUP(A1053,Product!A$2:A$5901,Product!B$2:B$5901,"Not Found")</f>
        <v>Beauté &amp; Hygiène</v>
      </c>
      <c r="F1053" s="25" t="str">
        <f>_xlfn.XLOOKUP(A1053,Product!A$2:A$5901,Product!C$2:C$5901,"Not Found")</f>
        <v>Soins du visage</v>
      </c>
      <c r="G1053" s="25" t="str">
        <f>IF(_xlfn.XLOOKUP(A1053,Product!A$2:A$5901,Product!D$2:D$5901,"Not Found") = 0,"",_xlfn.XLOOKUP(A1053,Product!A$2:A$5901,Product!D$2:D$5901,"Not Found"))</f>
        <v>Peaux normales, soins hydratants</v>
      </c>
      <c r="H1053" s="30">
        <f>_xlfn.XLOOKUP(A1053,Product!A$2:A$5901,Product!E$2:E$5901,"Not Found")</f>
        <v>10.72</v>
      </c>
      <c r="I1053" s="25" t="str">
        <f>A1053&amp;"_"&amp;E1053&amp;"_"&amp;F1053&amp;"_"&amp;G1053</f>
        <v>105506_Beauté &amp; Hygiène_Soins du visage_Peaux normales, soins hydratants</v>
      </c>
      <c r="J1053" s="30">
        <f>D1053*H1053</f>
        <v>3505.44</v>
      </c>
      <c r="K1053" s="25">
        <f>IF(D1053&gt;0,1,0)</f>
        <v>1</v>
      </c>
      <c r="L1053" s="26">
        <f t="shared" si="16"/>
        <v>0</v>
      </c>
    </row>
    <row r="1054" spans="1:12" ht="19" hidden="1" x14ac:dyDescent="0.2">
      <c r="A1054" s="24">
        <v>105507</v>
      </c>
      <c r="B1054" s="24">
        <v>1</v>
      </c>
      <c r="C1054" s="24">
        <v>343</v>
      </c>
      <c r="D1054" s="24">
        <v>158</v>
      </c>
      <c r="E1054" s="25" t="str">
        <f>_xlfn.XLOOKUP(A1054,Product!A$2:A$5901,Product!B$2:B$5901,"Not Found")</f>
        <v>Beauté &amp; Hygiène</v>
      </c>
      <c r="F1054" s="25" t="str">
        <f>_xlfn.XLOOKUP(A1054,Product!A$2:A$5901,Product!C$2:C$5901,"Not Found")</f>
        <v>Soins du visage</v>
      </c>
      <c r="G1054" s="25" t="str">
        <f>IF(_xlfn.XLOOKUP(A1054,Product!A$2:A$5901,Product!D$2:D$5901,"Not Found") = 0,"",_xlfn.XLOOKUP(A1054,Product!A$2:A$5901,Product!D$2:D$5901,"Not Found"))</f>
        <v>Peaux matures, anti-âge</v>
      </c>
      <c r="H1054" s="30">
        <f>_xlfn.XLOOKUP(A1054,Product!A$2:A$5901,Product!E$2:E$5901,"Not Found")</f>
        <v>14.84</v>
      </c>
      <c r="I1054" s="25" t="str">
        <f>A1054&amp;"_"&amp;E1054&amp;"_"&amp;F1054&amp;"_"&amp;G1054</f>
        <v>105507_Beauté &amp; Hygiène_Soins du visage_Peaux matures, anti-âge</v>
      </c>
      <c r="J1054" s="30">
        <f>D1054*H1054</f>
        <v>2344.7199999999998</v>
      </c>
      <c r="K1054" s="25">
        <f>IF(D1054&gt;0,1,0)</f>
        <v>1</v>
      </c>
      <c r="L1054" s="26">
        <f t="shared" si="16"/>
        <v>0</v>
      </c>
    </row>
    <row r="1055" spans="1:12" ht="19" hidden="1" x14ac:dyDescent="0.2">
      <c r="A1055" s="24">
        <v>105572</v>
      </c>
      <c r="B1055" s="24">
        <v>1</v>
      </c>
      <c r="C1055" s="24">
        <v>150</v>
      </c>
      <c r="D1055" s="24">
        <v>36</v>
      </c>
      <c r="E1055" s="25" t="str">
        <f>_xlfn.XLOOKUP(A1055,Product!A$2:A$5901,Product!B$2:B$5901,"Not Found")</f>
        <v>Beauté &amp; Hygiène</v>
      </c>
      <c r="F1055" s="25" t="str">
        <f>_xlfn.XLOOKUP(A1055,Product!A$2:A$5901,Product!C$2:C$5901,"Not Found")</f>
        <v>Soins du visage</v>
      </c>
      <c r="G1055" s="25" t="str">
        <f>IF(_xlfn.XLOOKUP(A1055,Product!A$2:A$5901,Product!D$2:D$5901,"Not Found") = 0,"",_xlfn.XLOOKUP(A1055,Product!A$2:A$5901,Product!D$2:D$5901,"Not Found"))</f>
        <v>Peaux normales, soins hydratants</v>
      </c>
      <c r="H1055" s="30">
        <f>_xlfn.XLOOKUP(A1055,Product!A$2:A$5901,Product!E$2:E$5901,"Not Found")</f>
        <v>9.89</v>
      </c>
      <c r="I1055" s="25" t="str">
        <f>A1055&amp;"_"&amp;E1055&amp;"_"&amp;F1055&amp;"_"&amp;G1055</f>
        <v>105572_Beauté &amp; Hygiène_Soins du visage_Peaux normales, soins hydratants</v>
      </c>
      <c r="J1055" s="30">
        <f>D1055*H1055</f>
        <v>356.04</v>
      </c>
      <c r="K1055" s="25">
        <f>IF(D1055&gt;0,1,0)</f>
        <v>1</v>
      </c>
      <c r="L1055" s="26">
        <f t="shared" si="16"/>
        <v>0</v>
      </c>
    </row>
    <row r="1056" spans="1:12" ht="19" hidden="1" x14ac:dyDescent="0.2">
      <c r="A1056" s="24">
        <v>105593</v>
      </c>
      <c r="B1056" s="24">
        <v>0</v>
      </c>
      <c r="C1056" s="24">
        <v>336</v>
      </c>
      <c r="D1056" s="24">
        <v>332</v>
      </c>
      <c r="E1056" s="25" t="str">
        <f>_xlfn.XLOOKUP(A1056,Product!A$2:A$5901,Product!B$2:B$5901,"Not Found")</f>
        <v>Beauté &amp; Hygiène</v>
      </c>
      <c r="F1056" s="25" t="str">
        <f>_xlfn.XLOOKUP(A1056,Product!A$2:A$5901,Product!C$2:C$5901,"Not Found")</f>
        <v>Soins du visage</v>
      </c>
      <c r="G1056" s="25" t="str">
        <f>IF(_xlfn.XLOOKUP(A1056,Product!A$2:A$5901,Product!D$2:D$5901,"Not Found") = 0,"",_xlfn.XLOOKUP(A1056,Product!A$2:A$5901,Product!D$2:D$5901,"Not Found"))</f>
        <v>Démaquillants et nettoyants</v>
      </c>
      <c r="H1056" s="30">
        <f>_xlfn.XLOOKUP(A1056,Product!A$2:A$5901,Product!E$2:E$5901,"Not Found")</f>
        <v>7.42</v>
      </c>
      <c r="I1056" s="25" t="str">
        <f>A1056&amp;"_"&amp;E1056&amp;"_"&amp;F1056&amp;"_"&amp;G1056</f>
        <v>105593_Beauté &amp; Hygiène_Soins du visage_Démaquillants et nettoyants</v>
      </c>
      <c r="J1056" s="30">
        <f>D1056*H1056</f>
        <v>2463.44</v>
      </c>
      <c r="K1056" s="25">
        <f>IF(D1056&gt;0,1,0)</f>
        <v>1</v>
      </c>
      <c r="L1056" s="26">
        <f t="shared" si="16"/>
        <v>0</v>
      </c>
    </row>
    <row r="1057" spans="1:12" ht="19" hidden="1" x14ac:dyDescent="0.2">
      <c r="A1057" s="24">
        <v>105609</v>
      </c>
      <c r="B1057" s="24">
        <v>1</v>
      </c>
      <c r="C1057" s="24">
        <v>479</v>
      </c>
      <c r="D1057" s="24">
        <v>393</v>
      </c>
      <c r="E1057" s="25" t="str">
        <f>_xlfn.XLOOKUP(A1057,Product!A$2:A$5901,Product!B$2:B$5901,"Not Found")</f>
        <v>Beauté &amp; Hygiène</v>
      </c>
      <c r="F1057" s="25" t="str">
        <f>_xlfn.XLOOKUP(A1057,Product!A$2:A$5901,Product!C$2:C$5901,"Not Found")</f>
        <v>Soins du visage</v>
      </c>
      <c r="G1057" s="25" t="str">
        <f>IF(_xlfn.XLOOKUP(A1057,Product!A$2:A$5901,Product!D$2:D$5901,"Not Found") = 0,"",_xlfn.XLOOKUP(A1057,Product!A$2:A$5901,Product!D$2:D$5901,"Not Found"))</f>
        <v>Peaux matures, anti-âge</v>
      </c>
      <c r="H1057" s="30">
        <f>_xlfn.XLOOKUP(A1057,Product!A$2:A$5901,Product!E$2:E$5901,"Not Found")</f>
        <v>12.32</v>
      </c>
      <c r="I1057" s="25" t="str">
        <f>A1057&amp;"_"&amp;E1057&amp;"_"&amp;F1057&amp;"_"&amp;G1057</f>
        <v>105609_Beauté &amp; Hygiène_Soins du visage_Peaux matures, anti-âge</v>
      </c>
      <c r="J1057" s="30">
        <f>D1057*H1057</f>
        <v>4841.76</v>
      </c>
      <c r="K1057" s="25">
        <f>IF(D1057&gt;0,1,0)</f>
        <v>1</v>
      </c>
      <c r="L1057" s="26">
        <f t="shared" si="16"/>
        <v>0</v>
      </c>
    </row>
    <row r="1058" spans="1:12" ht="19" hidden="1" x14ac:dyDescent="0.2">
      <c r="A1058" s="24">
        <v>106566</v>
      </c>
      <c r="B1058" s="24">
        <v>1</v>
      </c>
      <c r="C1058" s="24">
        <v>868</v>
      </c>
      <c r="D1058" s="24">
        <v>164</v>
      </c>
      <c r="E1058" s="25" t="str">
        <f>_xlfn.XLOOKUP(A1058,Product!A$2:A$5901,Product!B$2:B$5901,"Not Found")</f>
        <v>Beauté &amp; Hygiène</v>
      </c>
      <c r="F1058" s="25" t="str">
        <f>_xlfn.XLOOKUP(A1058,Product!A$2:A$5901,Product!C$2:C$5901,"Not Found")</f>
        <v>Soins du visage</v>
      </c>
      <c r="G1058" s="25" t="str">
        <f>IF(_xlfn.XLOOKUP(A1058,Product!A$2:A$5901,Product!D$2:D$5901,"Not Found") = 0,"",_xlfn.XLOOKUP(A1058,Product!A$2:A$5901,Product!D$2:D$5901,"Not Found"))</f>
        <v>Peaux mixtes à grasses</v>
      </c>
      <c r="H1058" s="30">
        <f>_xlfn.XLOOKUP(A1058,Product!A$2:A$5901,Product!E$2:E$5901,"Not Found")</f>
        <v>13.36</v>
      </c>
      <c r="I1058" s="25" t="str">
        <f>A1058&amp;"_"&amp;E1058&amp;"_"&amp;F1058&amp;"_"&amp;G1058</f>
        <v>106566_Beauté &amp; Hygiène_Soins du visage_Peaux mixtes à grasses</v>
      </c>
      <c r="J1058" s="30">
        <f>D1058*H1058</f>
        <v>2191.04</v>
      </c>
      <c r="K1058" s="25">
        <f>IF(D1058&gt;0,1,0)</f>
        <v>1</v>
      </c>
      <c r="L1058" s="26">
        <f t="shared" si="16"/>
        <v>0</v>
      </c>
    </row>
    <row r="1059" spans="1:12" ht="19" hidden="1" x14ac:dyDescent="0.2">
      <c r="A1059" s="24">
        <v>106572</v>
      </c>
      <c r="B1059" s="24">
        <v>0</v>
      </c>
      <c r="C1059" s="24">
        <v>702</v>
      </c>
      <c r="D1059" s="24">
        <v>267</v>
      </c>
      <c r="E1059" s="25" t="str">
        <f>_xlfn.XLOOKUP(A1059,Product!A$2:A$5901,Product!B$2:B$5901,"Not Found")</f>
        <v>Beauté &amp; Hygiène</v>
      </c>
      <c r="F1059" s="25" t="str">
        <f>_xlfn.XLOOKUP(A1059,Product!A$2:A$5901,Product!C$2:C$5901,"Not Found")</f>
        <v>Soins du visage</v>
      </c>
      <c r="G1059" s="25" t="str">
        <f>IF(_xlfn.XLOOKUP(A1059,Product!A$2:A$5901,Product!D$2:D$5901,"Not Found") = 0,"",_xlfn.XLOOKUP(A1059,Product!A$2:A$5901,Product!D$2:D$5901,"Not Found"))</f>
        <v>Peaux mixtes à grasses</v>
      </c>
      <c r="H1059" s="30">
        <f>_xlfn.XLOOKUP(A1059,Product!A$2:A$5901,Product!E$2:E$5901,"Not Found")</f>
        <v>13.71</v>
      </c>
      <c r="I1059" s="25" t="str">
        <f>A1059&amp;"_"&amp;E1059&amp;"_"&amp;F1059&amp;"_"&amp;G1059</f>
        <v>106572_Beauté &amp; Hygiène_Soins du visage_Peaux mixtes à grasses</v>
      </c>
      <c r="J1059" s="30">
        <f>D1059*H1059</f>
        <v>3660.57</v>
      </c>
      <c r="K1059" s="25">
        <f>IF(D1059&gt;0,1,0)</f>
        <v>1</v>
      </c>
      <c r="L1059" s="26">
        <f t="shared" si="16"/>
        <v>0</v>
      </c>
    </row>
    <row r="1060" spans="1:12" ht="19" hidden="1" x14ac:dyDescent="0.2">
      <c r="A1060" s="24">
        <v>106590</v>
      </c>
      <c r="B1060" s="24">
        <v>1</v>
      </c>
      <c r="C1060" s="24">
        <v>516</v>
      </c>
      <c r="D1060" s="24">
        <v>52</v>
      </c>
      <c r="E1060" s="25" t="str">
        <f>_xlfn.XLOOKUP(A1060,Product!A$2:A$5901,Product!B$2:B$5901,"Not Found")</f>
        <v>Beauté &amp; Hygiène</v>
      </c>
      <c r="F1060" s="25" t="str">
        <f>_xlfn.XLOOKUP(A1060,Product!A$2:A$5901,Product!C$2:C$5901,"Not Found")</f>
        <v>Hygiène Bébé, soin maternité</v>
      </c>
      <c r="G1060" s="25" t="str">
        <f>IF(_xlfn.XLOOKUP(A1060,Product!A$2:A$5901,Product!D$2:D$5901,"Not Found") = 0,"",_xlfn.XLOOKUP(A1060,Product!A$2:A$5901,Product!D$2:D$5901,"Not Found"))</f>
        <v>Soins Maternité</v>
      </c>
      <c r="H1060" s="30">
        <f>_xlfn.XLOOKUP(A1060,Product!A$2:A$5901,Product!E$2:E$5901,"Not Found")</f>
        <v>11.58</v>
      </c>
      <c r="I1060" s="25" t="str">
        <f>A1060&amp;"_"&amp;E1060&amp;"_"&amp;F1060&amp;"_"&amp;G1060</f>
        <v>106590_Beauté &amp; Hygiène_Hygiène Bébé, soin maternité_Soins Maternité</v>
      </c>
      <c r="J1060" s="30">
        <f>D1060*H1060</f>
        <v>602.16</v>
      </c>
      <c r="K1060" s="25">
        <f>IF(D1060&gt;0,1,0)</f>
        <v>1</v>
      </c>
      <c r="L1060" s="26">
        <f t="shared" si="16"/>
        <v>0</v>
      </c>
    </row>
    <row r="1061" spans="1:12" ht="19" hidden="1" x14ac:dyDescent="0.2">
      <c r="A1061" s="24">
        <v>106758</v>
      </c>
      <c r="B1061" s="24">
        <v>1</v>
      </c>
      <c r="C1061" s="24">
        <v>578</v>
      </c>
      <c r="D1061" s="24">
        <v>20</v>
      </c>
      <c r="E1061" s="25" t="str">
        <f>_xlfn.XLOOKUP(A1061,Product!A$2:A$5901,Product!B$2:B$5901,"Not Found")</f>
        <v>Beauté &amp; Hygiène</v>
      </c>
      <c r="F1061" s="25" t="str">
        <f>_xlfn.XLOOKUP(A1061,Product!A$2:A$5901,Product!C$2:C$5901,"Not Found")</f>
        <v>Hygiène</v>
      </c>
      <c r="G1061" s="25" t="str">
        <f>IF(_xlfn.XLOOKUP(A1061,Product!A$2:A$5901,Product!D$2:D$5901,"Not Found") = 0,"",_xlfn.XLOOKUP(A1061,Product!A$2:A$5901,Product!D$2:D$5901,"Not Found"))</f>
        <v>Papier toilette</v>
      </c>
      <c r="H1061" s="30">
        <f>_xlfn.XLOOKUP(A1061,Product!A$2:A$5901,Product!E$2:E$5901,"Not Found")</f>
        <v>3.5</v>
      </c>
      <c r="I1061" s="25" t="str">
        <f>A1061&amp;"_"&amp;E1061&amp;"_"&amp;F1061&amp;"_"&amp;G1061</f>
        <v>106758_Beauté &amp; Hygiène_Hygiène_Papier toilette</v>
      </c>
      <c r="J1061" s="30">
        <f>D1061*H1061</f>
        <v>70</v>
      </c>
      <c r="K1061" s="25">
        <f>IF(D1061&gt;0,1,0)</f>
        <v>1</v>
      </c>
      <c r="L1061" s="26">
        <f t="shared" si="16"/>
        <v>0</v>
      </c>
    </row>
    <row r="1062" spans="1:12" ht="19" hidden="1" x14ac:dyDescent="0.2">
      <c r="A1062" s="24">
        <v>106767</v>
      </c>
      <c r="B1062" s="24">
        <v>0</v>
      </c>
      <c r="C1062" s="24">
        <v>165</v>
      </c>
      <c r="D1062" s="24">
        <v>139</v>
      </c>
      <c r="E1062" s="25" t="str">
        <f>_xlfn.XLOOKUP(A1062,Product!A$2:A$5901,Product!B$2:B$5901,"Not Found")</f>
        <v>Beauté &amp; Hygiène</v>
      </c>
      <c r="F1062" s="25" t="str">
        <f>_xlfn.XLOOKUP(A1062,Product!A$2:A$5901,Product!C$2:C$5901,"Not Found")</f>
        <v>Hygiène</v>
      </c>
      <c r="G1062" s="25" t="str">
        <f>IF(_xlfn.XLOOKUP(A1062,Product!A$2:A$5901,Product!D$2:D$5901,"Not Found") = 0,"",_xlfn.XLOOKUP(A1062,Product!A$2:A$5901,Product!D$2:D$5901,"Not Found"))</f>
        <v>Papier toilette</v>
      </c>
      <c r="H1062" s="30">
        <f>_xlfn.XLOOKUP(A1062,Product!A$2:A$5901,Product!E$2:E$5901,"Not Found")</f>
        <v>1.9</v>
      </c>
      <c r="I1062" s="25" t="str">
        <f>A1062&amp;"_"&amp;E1062&amp;"_"&amp;F1062&amp;"_"&amp;G1062</f>
        <v>106767_Beauté &amp; Hygiène_Hygiène_Papier toilette</v>
      </c>
      <c r="J1062" s="30">
        <f>D1062*H1062</f>
        <v>264.09999999999997</v>
      </c>
      <c r="K1062" s="25">
        <f>IF(D1062&gt;0,1,0)</f>
        <v>1</v>
      </c>
      <c r="L1062" s="26">
        <f t="shared" si="16"/>
        <v>0</v>
      </c>
    </row>
    <row r="1063" spans="1:12" ht="19" hidden="1" x14ac:dyDescent="0.2">
      <c r="A1063" s="24">
        <v>106779</v>
      </c>
      <c r="B1063" s="24">
        <v>1</v>
      </c>
      <c r="C1063" s="24">
        <v>509</v>
      </c>
      <c r="D1063" s="24">
        <v>256</v>
      </c>
      <c r="E1063" s="25" t="str">
        <f>_xlfn.XLOOKUP(A1063,Product!A$2:A$5901,Product!B$2:B$5901,"Not Found")</f>
        <v>Beauté &amp; Hygiène</v>
      </c>
      <c r="F1063" s="25" t="str">
        <f>_xlfn.XLOOKUP(A1063,Product!A$2:A$5901,Product!C$2:C$5901,"Not Found")</f>
        <v>Hygiène</v>
      </c>
      <c r="G1063" s="25" t="str">
        <f>IF(_xlfn.XLOOKUP(A1063,Product!A$2:A$5901,Product!D$2:D$5901,"Not Found") = 0,"",_xlfn.XLOOKUP(A1063,Product!A$2:A$5901,Product!D$2:D$5901,"Not Found"))</f>
        <v>Mouchoirs</v>
      </c>
      <c r="H1063" s="30">
        <f>_xlfn.XLOOKUP(A1063,Product!A$2:A$5901,Product!E$2:E$5901,"Not Found")</f>
        <v>0.87</v>
      </c>
      <c r="I1063" s="25" t="str">
        <f>A1063&amp;"_"&amp;E1063&amp;"_"&amp;F1063&amp;"_"&amp;G1063</f>
        <v>106779_Beauté &amp; Hygiène_Hygiène_Mouchoirs</v>
      </c>
      <c r="J1063" s="30">
        <f>D1063*H1063</f>
        <v>222.72</v>
      </c>
      <c r="K1063" s="25">
        <f>IF(D1063&gt;0,1,0)</f>
        <v>1</v>
      </c>
      <c r="L1063" s="26">
        <f t="shared" si="16"/>
        <v>0</v>
      </c>
    </row>
    <row r="1064" spans="1:12" ht="19" hidden="1" x14ac:dyDescent="0.2">
      <c r="A1064" s="24">
        <v>106785</v>
      </c>
      <c r="B1064" s="24">
        <v>0</v>
      </c>
      <c r="C1064" s="24">
        <v>970</v>
      </c>
      <c r="D1064" s="24">
        <v>901</v>
      </c>
      <c r="E1064" s="25" t="str">
        <f>_xlfn.XLOOKUP(A1064,Product!A$2:A$5901,Product!B$2:B$5901,"Not Found")</f>
        <v>Beauté &amp; Hygiène</v>
      </c>
      <c r="F1064" s="25" t="str">
        <f>_xlfn.XLOOKUP(A1064,Product!A$2:A$5901,Product!C$2:C$5901,"Not Found")</f>
        <v>Hygiène</v>
      </c>
      <c r="G1064" s="25" t="str">
        <f>IF(_xlfn.XLOOKUP(A1064,Product!A$2:A$5901,Product!D$2:D$5901,"Not Found") = 0,"",_xlfn.XLOOKUP(A1064,Product!A$2:A$5901,Product!D$2:D$5901,"Not Found"))</f>
        <v>Mouchoirs</v>
      </c>
      <c r="H1064" s="30">
        <f>_xlfn.XLOOKUP(A1064,Product!A$2:A$5901,Product!E$2:E$5901,"Not Found")</f>
        <v>0.87</v>
      </c>
      <c r="I1064" s="25" t="str">
        <f>A1064&amp;"_"&amp;E1064&amp;"_"&amp;F1064&amp;"_"&amp;G1064</f>
        <v>106785_Beauté &amp; Hygiène_Hygiène_Mouchoirs</v>
      </c>
      <c r="J1064" s="30">
        <f>D1064*H1064</f>
        <v>783.87</v>
      </c>
      <c r="K1064" s="25">
        <f>IF(D1064&gt;0,1,0)</f>
        <v>1</v>
      </c>
      <c r="L1064" s="26">
        <f t="shared" si="16"/>
        <v>0</v>
      </c>
    </row>
    <row r="1065" spans="1:12" ht="19" hidden="1" x14ac:dyDescent="0.2">
      <c r="A1065" s="24">
        <v>107801</v>
      </c>
      <c r="B1065" s="24">
        <v>0</v>
      </c>
      <c r="C1065" s="24">
        <v>912</v>
      </c>
      <c r="D1065" s="24">
        <v>605</v>
      </c>
      <c r="E1065" s="25" t="str">
        <f>_xlfn.XLOOKUP(A1065,Product!A$2:A$5901,Product!B$2:B$5901,"Not Found")</f>
        <v>Beauté &amp; Hygiène</v>
      </c>
      <c r="F1065" s="25" t="str">
        <f>_xlfn.XLOOKUP(A1065,Product!A$2:A$5901,Product!C$2:C$5901,"Not Found")</f>
        <v>Hygiène</v>
      </c>
      <c r="G1065" s="25" t="str">
        <f>IF(_xlfn.XLOOKUP(A1065,Product!A$2:A$5901,Product!D$2:D$5901,"Not Found") = 0,"",_xlfn.XLOOKUP(A1065,Product!A$2:A$5901,Product!D$2:D$5901,"Not Found"))</f>
        <v>Déodorants</v>
      </c>
      <c r="H1065" s="30">
        <f>_xlfn.XLOOKUP(A1065,Product!A$2:A$5901,Product!E$2:E$5901,"Not Found")</f>
        <v>4.33</v>
      </c>
      <c r="I1065" s="25" t="str">
        <f>A1065&amp;"_"&amp;E1065&amp;"_"&amp;F1065&amp;"_"&amp;G1065</f>
        <v>107801_Beauté &amp; Hygiène_Hygiène_Déodorants</v>
      </c>
      <c r="J1065" s="30">
        <f>D1065*H1065</f>
        <v>2619.65</v>
      </c>
      <c r="K1065" s="25">
        <f>IF(D1065&gt;0,1,0)</f>
        <v>1</v>
      </c>
      <c r="L1065" s="26">
        <f t="shared" si="16"/>
        <v>0</v>
      </c>
    </row>
    <row r="1066" spans="1:12" ht="19" hidden="1" x14ac:dyDescent="0.2">
      <c r="A1066" s="24">
        <v>107804</v>
      </c>
      <c r="B1066" s="24">
        <v>1</v>
      </c>
      <c r="C1066" s="24">
        <v>354</v>
      </c>
      <c r="D1066" s="24">
        <v>190</v>
      </c>
      <c r="E1066" s="25" t="str">
        <f>_xlfn.XLOOKUP(A1066,Product!A$2:A$5901,Product!B$2:B$5901,"Not Found")</f>
        <v>Beauté &amp; Hygiène</v>
      </c>
      <c r="F1066" s="25" t="str">
        <f>_xlfn.XLOOKUP(A1066,Product!A$2:A$5901,Product!C$2:C$5901,"Not Found")</f>
        <v>Hygiène</v>
      </c>
      <c r="G1066" s="25" t="str">
        <f>IF(_xlfn.XLOOKUP(A1066,Product!A$2:A$5901,Product!D$2:D$5901,"Not Found") = 0,"",_xlfn.XLOOKUP(A1066,Product!A$2:A$5901,Product!D$2:D$5901,"Not Found"))</f>
        <v>Déodorants</v>
      </c>
      <c r="H1066" s="30">
        <f>_xlfn.XLOOKUP(A1066,Product!A$2:A$5901,Product!E$2:E$5901,"Not Found")</f>
        <v>4.33</v>
      </c>
      <c r="I1066" s="25" t="str">
        <f>A1066&amp;"_"&amp;E1066&amp;"_"&amp;F1066&amp;"_"&amp;G1066</f>
        <v>107804_Beauté &amp; Hygiène_Hygiène_Déodorants</v>
      </c>
      <c r="J1066" s="30">
        <f>D1066*H1066</f>
        <v>822.7</v>
      </c>
      <c r="K1066" s="25">
        <f>IF(D1066&gt;0,1,0)</f>
        <v>1</v>
      </c>
      <c r="L1066" s="26">
        <f t="shared" si="16"/>
        <v>0</v>
      </c>
    </row>
    <row r="1067" spans="1:12" ht="19" hidden="1" x14ac:dyDescent="0.2">
      <c r="A1067" s="24">
        <v>107878</v>
      </c>
      <c r="B1067" s="24">
        <v>1</v>
      </c>
      <c r="C1067" s="24">
        <v>473</v>
      </c>
      <c r="D1067" s="24">
        <v>301</v>
      </c>
      <c r="E1067" s="25" t="str">
        <f>_xlfn.XLOOKUP(A1067,Product!A$2:A$5901,Product!B$2:B$5901,"Not Found")</f>
        <v>Beauté &amp; Hygiène</v>
      </c>
      <c r="F1067" s="25" t="str">
        <f>_xlfn.XLOOKUP(A1067,Product!A$2:A$5901,Product!C$2:C$5901,"Not Found")</f>
        <v>Soins du visage</v>
      </c>
      <c r="G1067" s="25" t="str">
        <f>IF(_xlfn.XLOOKUP(A1067,Product!A$2:A$5901,Product!D$2:D$5901,"Not Found") = 0,"",_xlfn.XLOOKUP(A1067,Product!A$2:A$5901,Product!D$2:D$5901,"Not Found"))</f>
        <v>Peaux matures, anti-âge</v>
      </c>
      <c r="H1067" s="30">
        <f>_xlfn.XLOOKUP(A1067,Product!A$2:A$5901,Product!E$2:E$5901,"Not Found")</f>
        <v>15.47</v>
      </c>
      <c r="I1067" s="25" t="str">
        <f>A1067&amp;"_"&amp;E1067&amp;"_"&amp;F1067&amp;"_"&amp;G1067</f>
        <v>107878_Beauté &amp; Hygiène_Soins du visage_Peaux matures, anti-âge</v>
      </c>
      <c r="J1067" s="30">
        <f>D1067*H1067</f>
        <v>4656.47</v>
      </c>
      <c r="K1067" s="25">
        <f>IF(D1067&gt;0,1,0)</f>
        <v>1</v>
      </c>
      <c r="L1067" s="26">
        <f t="shared" si="16"/>
        <v>0</v>
      </c>
    </row>
    <row r="1068" spans="1:12" ht="19" hidden="1" x14ac:dyDescent="0.2">
      <c r="A1068" s="24">
        <v>107881</v>
      </c>
      <c r="B1068" s="24">
        <v>0</v>
      </c>
      <c r="C1068" s="24">
        <v>668</v>
      </c>
      <c r="D1068" s="24">
        <v>291</v>
      </c>
      <c r="E1068" s="25" t="str">
        <f>_xlfn.XLOOKUP(A1068,Product!A$2:A$5901,Product!B$2:B$5901,"Not Found")</f>
        <v>Beauté &amp; Hygiène</v>
      </c>
      <c r="F1068" s="25" t="str">
        <f>_xlfn.XLOOKUP(A1068,Product!A$2:A$5901,Product!C$2:C$5901,"Not Found")</f>
        <v>Soins du visage</v>
      </c>
      <c r="G1068" s="25" t="str">
        <f>IF(_xlfn.XLOOKUP(A1068,Product!A$2:A$5901,Product!D$2:D$5901,"Not Found") = 0,"",_xlfn.XLOOKUP(A1068,Product!A$2:A$5901,Product!D$2:D$5901,"Not Found"))</f>
        <v>Peaux matures, anti-âge</v>
      </c>
      <c r="H1068" s="30">
        <f>_xlfn.XLOOKUP(A1068,Product!A$2:A$5901,Product!E$2:E$5901,"Not Found")</f>
        <v>25.84</v>
      </c>
      <c r="I1068" s="25" t="str">
        <f>A1068&amp;"_"&amp;E1068&amp;"_"&amp;F1068&amp;"_"&amp;G1068</f>
        <v>107881_Beauté &amp; Hygiène_Soins du visage_Peaux matures, anti-âge</v>
      </c>
      <c r="J1068" s="30">
        <f>D1068*H1068</f>
        <v>7519.44</v>
      </c>
      <c r="K1068" s="25">
        <f>IF(D1068&gt;0,1,0)</f>
        <v>1</v>
      </c>
      <c r="L1068" s="26">
        <f t="shared" si="16"/>
        <v>0</v>
      </c>
    </row>
    <row r="1069" spans="1:12" ht="19" hidden="1" x14ac:dyDescent="0.2">
      <c r="A1069" s="24">
        <v>108004</v>
      </c>
      <c r="B1069" s="24">
        <v>0</v>
      </c>
      <c r="C1069" s="24">
        <v>27</v>
      </c>
      <c r="D1069" s="24">
        <v>24</v>
      </c>
      <c r="E1069" s="25" t="str">
        <f>_xlfn.XLOOKUP(A1069,Product!A$2:A$5901,Product!B$2:B$5901,"Not Found")</f>
        <v>Beauté &amp; Hygiène</v>
      </c>
      <c r="F1069" s="25" t="str">
        <f>_xlfn.XLOOKUP(A1069,Product!A$2:A$5901,Product!C$2:C$5901,"Not Found")</f>
        <v>Maquillage</v>
      </c>
      <c r="G1069" s="25" t="str">
        <f>IF(_xlfn.XLOOKUP(A1069,Product!A$2:A$5901,Product!D$2:D$5901,"Not Found") = 0,"",_xlfn.XLOOKUP(A1069,Product!A$2:A$5901,Product!D$2:D$5901,"Not Found"))</f>
        <v>Le Teint</v>
      </c>
      <c r="H1069" s="30">
        <f>_xlfn.XLOOKUP(A1069,Product!A$2:A$5901,Product!E$2:E$5901,"Not Found")</f>
        <v>4.96</v>
      </c>
      <c r="I1069" s="25" t="str">
        <f>A1069&amp;"_"&amp;E1069&amp;"_"&amp;F1069&amp;"_"&amp;G1069</f>
        <v>108004_Beauté &amp; Hygiène_Maquillage_Le Teint</v>
      </c>
      <c r="J1069" s="30">
        <f>D1069*H1069</f>
        <v>119.03999999999999</v>
      </c>
      <c r="K1069" s="25">
        <f>IF(D1069&gt;0,1,0)</f>
        <v>1</v>
      </c>
      <c r="L1069" s="26">
        <f t="shared" si="16"/>
        <v>0</v>
      </c>
    </row>
    <row r="1070" spans="1:12" ht="19" hidden="1" x14ac:dyDescent="0.2">
      <c r="A1070" s="24">
        <v>108204</v>
      </c>
      <c r="B1070" s="24">
        <v>1</v>
      </c>
      <c r="C1070" s="24">
        <v>734</v>
      </c>
      <c r="D1070" s="24">
        <v>426</v>
      </c>
      <c r="E1070" s="25" t="str">
        <f>_xlfn.XLOOKUP(A1070,Product!A$2:A$5901,Product!B$2:B$5901,"Not Found")</f>
        <v>Beauté &amp; Hygiène</v>
      </c>
      <c r="F1070" s="25" t="str">
        <f>_xlfn.XLOOKUP(A1070,Product!A$2:A$5901,Product!C$2:C$5901,"Not Found")</f>
        <v>Soins du visage</v>
      </c>
      <c r="G1070" s="25" t="str">
        <f>IF(_xlfn.XLOOKUP(A1070,Product!A$2:A$5901,Product!D$2:D$5901,"Not Found") = 0,"",_xlfn.XLOOKUP(A1070,Product!A$2:A$5901,Product!D$2:D$5901,"Not Found"))</f>
        <v>Soins des lèvres</v>
      </c>
      <c r="H1070" s="30">
        <f>_xlfn.XLOOKUP(A1070,Product!A$2:A$5901,Product!E$2:E$5901,"Not Found")</f>
        <v>4</v>
      </c>
      <c r="I1070" s="25" t="str">
        <f>A1070&amp;"_"&amp;E1070&amp;"_"&amp;F1070&amp;"_"&amp;G1070</f>
        <v>108204_Beauté &amp; Hygiène_Soins du visage_Soins des lèvres</v>
      </c>
      <c r="J1070" s="30">
        <f>D1070*H1070</f>
        <v>1704</v>
      </c>
      <c r="K1070" s="25">
        <f>IF(D1070&gt;0,1,0)</f>
        <v>1</v>
      </c>
      <c r="L1070" s="26">
        <f t="shared" si="16"/>
        <v>0</v>
      </c>
    </row>
    <row r="1071" spans="1:12" ht="19" hidden="1" x14ac:dyDescent="0.2">
      <c r="A1071" s="24">
        <v>108468</v>
      </c>
      <c r="B1071" s="24">
        <v>1</v>
      </c>
      <c r="C1071" s="24">
        <v>39</v>
      </c>
      <c r="D1071" s="24">
        <v>3</v>
      </c>
      <c r="E1071" s="25" t="str">
        <f>_xlfn.XLOOKUP(A1071,Product!A$2:A$5901,Product!B$2:B$5901,"Not Found")</f>
        <v>Beauté &amp; Hygiène</v>
      </c>
      <c r="F1071" s="25" t="str">
        <f>_xlfn.XLOOKUP(A1071,Product!A$2:A$5901,Product!C$2:C$5901,"Not Found")</f>
        <v>Hygiène Bébé, soin maternité</v>
      </c>
      <c r="G1071" s="25" t="str">
        <f>IF(_xlfn.XLOOKUP(A1071,Product!A$2:A$5901,Product!D$2:D$5901,"Not Found") = 0,"",_xlfn.XLOOKUP(A1071,Product!A$2:A$5901,Product!D$2:D$5901,"Not Found"))</f>
        <v>Soins Maternité</v>
      </c>
      <c r="H1071" s="30">
        <f>_xlfn.XLOOKUP(A1071,Product!A$2:A$5901,Product!E$2:E$5901,"Not Found")</f>
        <v>8.85</v>
      </c>
      <c r="I1071" s="25" t="str">
        <f>A1071&amp;"_"&amp;E1071&amp;"_"&amp;F1071&amp;"_"&amp;G1071</f>
        <v>108468_Beauté &amp; Hygiène_Hygiène Bébé, soin maternité_Soins Maternité</v>
      </c>
      <c r="J1071" s="30">
        <f>D1071*H1071</f>
        <v>26.549999999999997</v>
      </c>
      <c r="K1071" s="25">
        <f>IF(D1071&gt;0,1,0)</f>
        <v>1</v>
      </c>
      <c r="L1071" s="26">
        <f t="shared" si="16"/>
        <v>0</v>
      </c>
    </row>
    <row r="1072" spans="1:12" ht="19" hidden="1" x14ac:dyDescent="0.2">
      <c r="A1072" s="24">
        <v>108675</v>
      </c>
      <c r="B1072" s="24">
        <v>1</v>
      </c>
      <c r="C1072" s="24">
        <v>82</v>
      </c>
      <c r="D1072" s="24">
        <v>27</v>
      </c>
      <c r="E1072" s="25" t="str">
        <f>_xlfn.XLOOKUP(A1072,Product!A$2:A$5901,Product!B$2:B$5901,"Not Found")</f>
        <v>Beauté &amp; Hygiène</v>
      </c>
      <c r="F1072" s="25" t="str">
        <f>_xlfn.XLOOKUP(A1072,Product!A$2:A$5901,Product!C$2:C$5901,"Not Found")</f>
        <v>Maquillage</v>
      </c>
      <c r="G1072" s="25" t="str">
        <f>IF(_xlfn.XLOOKUP(A1072,Product!A$2:A$5901,Product!D$2:D$5901,"Not Found") = 0,"",_xlfn.XLOOKUP(A1072,Product!A$2:A$5901,Product!D$2:D$5901,"Not Found"))</f>
        <v>Pinceaux et accessoires</v>
      </c>
      <c r="H1072" s="30">
        <f>_xlfn.XLOOKUP(A1072,Product!A$2:A$5901,Product!E$2:E$5901,"Not Found")</f>
        <v>3.74</v>
      </c>
      <c r="I1072" s="25" t="str">
        <f>A1072&amp;"_"&amp;E1072&amp;"_"&amp;F1072&amp;"_"&amp;G1072</f>
        <v>108675_Beauté &amp; Hygiène_Maquillage_Pinceaux et accessoires</v>
      </c>
      <c r="J1072" s="30">
        <f>D1072*H1072</f>
        <v>100.98</v>
      </c>
      <c r="K1072" s="25">
        <f>IF(D1072&gt;0,1,0)</f>
        <v>1</v>
      </c>
      <c r="L1072" s="26">
        <f t="shared" si="16"/>
        <v>0</v>
      </c>
    </row>
    <row r="1073" spans="1:12" ht="19" hidden="1" x14ac:dyDescent="0.2">
      <c r="A1073" s="24">
        <v>108690</v>
      </c>
      <c r="B1073" s="24">
        <v>1</v>
      </c>
      <c r="C1073" s="24">
        <v>502</v>
      </c>
      <c r="D1073" s="24">
        <v>126</v>
      </c>
      <c r="E1073" s="25" t="str">
        <f>_xlfn.XLOOKUP(A1073,Product!A$2:A$5901,Product!B$2:B$5901,"Not Found")</f>
        <v>Beauté &amp; Hygiène</v>
      </c>
      <c r="F1073" s="25" t="str">
        <f>_xlfn.XLOOKUP(A1073,Product!A$2:A$5901,Product!C$2:C$5901,"Not Found")</f>
        <v>Soins du visage</v>
      </c>
      <c r="G1073" s="25" t="str">
        <f>IF(_xlfn.XLOOKUP(A1073,Product!A$2:A$5901,Product!D$2:D$5901,"Not Found") = 0,"",_xlfn.XLOOKUP(A1073,Product!A$2:A$5901,Product!D$2:D$5901,"Not Found"))</f>
        <v>Démaquillants et nettoyants</v>
      </c>
      <c r="H1073" s="30">
        <f>_xlfn.XLOOKUP(A1073,Product!A$2:A$5901,Product!E$2:E$5901,"Not Found")</f>
        <v>6.8</v>
      </c>
      <c r="I1073" s="25" t="str">
        <f>A1073&amp;"_"&amp;E1073&amp;"_"&amp;F1073&amp;"_"&amp;G1073</f>
        <v>108690_Beauté &amp; Hygiène_Soins du visage_Démaquillants et nettoyants</v>
      </c>
      <c r="J1073" s="30">
        <f>D1073*H1073</f>
        <v>856.8</v>
      </c>
      <c r="K1073" s="25">
        <f>IF(D1073&gt;0,1,0)</f>
        <v>1</v>
      </c>
      <c r="L1073" s="26">
        <f t="shared" si="16"/>
        <v>0</v>
      </c>
    </row>
    <row r="1074" spans="1:12" ht="19" hidden="1" x14ac:dyDescent="0.2">
      <c r="A1074" s="24">
        <v>108738</v>
      </c>
      <c r="B1074" s="24">
        <v>1</v>
      </c>
      <c r="C1074" s="24">
        <v>779</v>
      </c>
      <c r="D1074" s="24">
        <v>628</v>
      </c>
      <c r="E1074" s="25" t="str">
        <f>_xlfn.XLOOKUP(A1074,Product!A$2:A$5901,Product!B$2:B$5901,"Not Found")</f>
        <v>Beauté &amp; Hygiène</v>
      </c>
      <c r="F1074" s="25" t="str">
        <f>_xlfn.XLOOKUP(A1074,Product!A$2:A$5901,Product!C$2:C$5901,"Not Found")</f>
        <v>Soins des cheveux</v>
      </c>
      <c r="G1074" s="25" t="str">
        <f>IF(_xlfn.XLOOKUP(A1074,Product!A$2:A$5901,Product!D$2:D$5901,"Not Found") = 0,"",_xlfn.XLOOKUP(A1074,Product!A$2:A$5901,Product!D$2:D$5901,"Not Found"))</f>
        <v>Colorations naturelles</v>
      </c>
      <c r="H1074" s="30">
        <f>_xlfn.XLOOKUP(A1074,Product!A$2:A$5901,Product!E$2:E$5901,"Not Found")</f>
        <v>8.6999999999999993</v>
      </c>
      <c r="I1074" s="25" t="str">
        <f>A1074&amp;"_"&amp;E1074&amp;"_"&amp;F1074&amp;"_"&amp;G1074</f>
        <v>108738_Beauté &amp; Hygiène_Soins des cheveux_Colorations naturelles</v>
      </c>
      <c r="J1074" s="30">
        <f>D1074*H1074</f>
        <v>5463.5999999999995</v>
      </c>
      <c r="K1074" s="25">
        <f>IF(D1074&gt;0,1,0)</f>
        <v>1</v>
      </c>
      <c r="L1074" s="26">
        <f t="shared" si="16"/>
        <v>0</v>
      </c>
    </row>
    <row r="1075" spans="1:12" ht="19" hidden="1" x14ac:dyDescent="0.2">
      <c r="A1075" s="24">
        <v>108790</v>
      </c>
      <c r="B1075" s="24">
        <v>1</v>
      </c>
      <c r="C1075" s="24">
        <v>611</v>
      </c>
      <c r="D1075" s="24">
        <v>293</v>
      </c>
      <c r="E1075" s="25" t="str">
        <f>_xlfn.XLOOKUP(A1075,Product!A$2:A$5901,Product!B$2:B$5901,"Not Found")</f>
        <v>Beauté &amp; Hygiène</v>
      </c>
      <c r="F1075" s="25" t="str">
        <f>_xlfn.XLOOKUP(A1075,Product!A$2:A$5901,Product!C$2:C$5901,"Not Found")</f>
        <v>Soins du visage</v>
      </c>
      <c r="G1075" s="25" t="str">
        <f>IF(_xlfn.XLOOKUP(A1075,Product!A$2:A$5901,Product!D$2:D$5901,"Not Found") = 0,"",_xlfn.XLOOKUP(A1075,Product!A$2:A$5901,Product!D$2:D$5901,"Not Found"))</f>
        <v>Peaux normales, soins hydratants</v>
      </c>
      <c r="H1075" s="30">
        <f>_xlfn.XLOOKUP(A1075,Product!A$2:A$5901,Product!E$2:E$5901,"Not Found")</f>
        <v>4.41</v>
      </c>
      <c r="I1075" s="25" t="str">
        <f>A1075&amp;"_"&amp;E1075&amp;"_"&amp;F1075&amp;"_"&amp;G1075</f>
        <v>108790_Beauté &amp; Hygiène_Soins du visage_Peaux normales, soins hydratants</v>
      </c>
      <c r="J1075" s="30">
        <f>D1075*H1075</f>
        <v>1292.1300000000001</v>
      </c>
      <c r="K1075" s="25">
        <f>IF(D1075&gt;0,1,0)</f>
        <v>1</v>
      </c>
      <c r="L1075" s="26">
        <f t="shared" si="16"/>
        <v>0</v>
      </c>
    </row>
    <row r="1076" spans="1:12" ht="19" hidden="1" x14ac:dyDescent="0.2">
      <c r="A1076" s="24">
        <v>108801</v>
      </c>
      <c r="B1076" s="24">
        <v>0</v>
      </c>
      <c r="C1076" s="24">
        <v>11</v>
      </c>
      <c r="D1076" s="24">
        <v>4</v>
      </c>
      <c r="E1076" s="25" t="str">
        <f>_xlfn.XLOOKUP(A1076,Product!A$2:A$5901,Product!B$2:B$5901,"Not Found")</f>
        <v>Beauté &amp; Hygiène</v>
      </c>
      <c r="F1076" s="25" t="str">
        <f>_xlfn.XLOOKUP(A1076,Product!A$2:A$5901,Product!C$2:C$5901,"Not Found")</f>
        <v>Hygiène</v>
      </c>
      <c r="G1076" s="25" t="str">
        <f>IF(_xlfn.XLOOKUP(A1076,Product!A$2:A$5901,Product!D$2:D$5901,"Not Found") = 0,"",_xlfn.XLOOKUP(A1076,Product!A$2:A$5901,Product!D$2:D$5901,"Not Found"))</f>
        <v>Soins dentaires</v>
      </c>
      <c r="H1076" s="30">
        <f>_xlfn.XLOOKUP(A1076,Product!A$2:A$5901,Product!E$2:E$5901,"Not Found")</f>
        <v>2.8</v>
      </c>
      <c r="I1076" s="25" t="str">
        <f>A1076&amp;"_"&amp;E1076&amp;"_"&amp;F1076&amp;"_"&amp;G1076</f>
        <v>108801_Beauté &amp; Hygiène_Hygiène_Soins dentaires</v>
      </c>
      <c r="J1076" s="30">
        <f>D1076*H1076</f>
        <v>11.2</v>
      </c>
      <c r="K1076" s="25">
        <f>IF(D1076&gt;0,1,0)</f>
        <v>1</v>
      </c>
      <c r="L1076" s="26">
        <f t="shared" si="16"/>
        <v>0</v>
      </c>
    </row>
    <row r="1077" spans="1:12" ht="19" hidden="1" x14ac:dyDescent="0.2">
      <c r="A1077" s="24">
        <v>108802</v>
      </c>
      <c r="B1077" s="24">
        <v>1</v>
      </c>
      <c r="C1077" s="24">
        <v>88</v>
      </c>
      <c r="D1077" s="24">
        <v>21</v>
      </c>
      <c r="E1077" s="25" t="str">
        <f>_xlfn.XLOOKUP(A1077,Product!A$2:A$5901,Product!B$2:B$5901,"Not Found")</f>
        <v>Beauté &amp; Hygiène</v>
      </c>
      <c r="F1077" s="25" t="str">
        <f>_xlfn.XLOOKUP(A1077,Product!A$2:A$5901,Product!C$2:C$5901,"Not Found")</f>
        <v>Hygiène</v>
      </c>
      <c r="G1077" s="25" t="str">
        <f>IF(_xlfn.XLOOKUP(A1077,Product!A$2:A$5901,Product!D$2:D$5901,"Not Found") = 0,"",_xlfn.XLOOKUP(A1077,Product!A$2:A$5901,Product!D$2:D$5901,"Not Found"))</f>
        <v>Soins dentaires</v>
      </c>
      <c r="H1077" s="30">
        <f>_xlfn.XLOOKUP(A1077,Product!A$2:A$5901,Product!E$2:E$5901,"Not Found")</f>
        <v>1.47</v>
      </c>
      <c r="I1077" s="25" t="str">
        <f>A1077&amp;"_"&amp;E1077&amp;"_"&amp;F1077&amp;"_"&amp;G1077</f>
        <v>108802_Beauté &amp; Hygiène_Hygiène_Soins dentaires</v>
      </c>
      <c r="J1077" s="30">
        <f>D1077*H1077</f>
        <v>30.87</v>
      </c>
      <c r="K1077" s="25">
        <f>IF(D1077&gt;0,1,0)</f>
        <v>1</v>
      </c>
      <c r="L1077" s="26">
        <f t="shared" si="16"/>
        <v>0</v>
      </c>
    </row>
    <row r="1078" spans="1:12" ht="19" hidden="1" x14ac:dyDescent="0.2">
      <c r="A1078" s="24">
        <v>108811</v>
      </c>
      <c r="B1078" s="24">
        <v>1</v>
      </c>
      <c r="C1078" s="24">
        <v>853</v>
      </c>
      <c r="D1078" s="24">
        <v>533</v>
      </c>
      <c r="E1078" s="25" t="str">
        <f>_xlfn.XLOOKUP(A1078,Product!A$2:A$5901,Product!B$2:B$5901,"Not Found")</f>
        <v>Beauté &amp; Hygiène</v>
      </c>
      <c r="F1078" s="25" t="str">
        <f>_xlfn.XLOOKUP(A1078,Product!A$2:A$5901,Product!C$2:C$5901,"Not Found")</f>
        <v>Hygiène</v>
      </c>
      <c r="G1078" s="25" t="str">
        <f>IF(_xlfn.XLOOKUP(A1078,Product!A$2:A$5901,Product!D$2:D$5901,"Not Found") = 0,"",_xlfn.XLOOKUP(A1078,Product!A$2:A$5901,Product!D$2:D$5901,"Not Found"))</f>
        <v>Soins dentaires</v>
      </c>
      <c r="H1078" s="30">
        <f>_xlfn.XLOOKUP(A1078,Product!A$2:A$5901,Product!E$2:E$5901,"Not Found")</f>
        <v>6.34</v>
      </c>
      <c r="I1078" s="25" t="str">
        <f>A1078&amp;"_"&amp;E1078&amp;"_"&amp;F1078&amp;"_"&amp;G1078</f>
        <v>108811_Beauté &amp; Hygiène_Hygiène_Soins dentaires</v>
      </c>
      <c r="J1078" s="30">
        <f>D1078*H1078</f>
        <v>3379.22</v>
      </c>
      <c r="K1078" s="25">
        <f>IF(D1078&gt;0,1,0)</f>
        <v>1</v>
      </c>
      <c r="L1078" s="26">
        <f t="shared" si="16"/>
        <v>0</v>
      </c>
    </row>
    <row r="1079" spans="1:12" ht="19" hidden="1" x14ac:dyDescent="0.2">
      <c r="A1079" s="24">
        <v>108833</v>
      </c>
      <c r="B1079" s="24">
        <v>0</v>
      </c>
      <c r="C1079" s="24">
        <v>966</v>
      </c>
      <c r="D1079" s="24">
        <v>761</v>
      </c>
      <c r="E1079" s="25" t="str">
        <f>_xlfn.XLOOKUP(A1079,Product!A$2:A$5901,Product!B$2:B$5901,"Not Found")</f>
        <v>Beauté &amp; Hygiène</v>
      </c>
      <c r="F1079" s="25" t="str">
        <f>_xlfn.XLOOKUP(A1079,Product!A$2:A$5901,Product!C$2:C$5901,"Not Found")</f>
        <v>Soins des cheveux</v>
      </c>
      <c r="G1079" s="25" t="str">
        <f>IF(_xlfn.XLOOKUP(A1079,Product!A$2:A$5901,Product!D$2:D$5901,"Not Found") = 0,"",_xlfn.XLOOKUP(A1079,Product!A$2:A$5901,Product!D$2:D$5901,"Not Found"))</f>
        <v>Colorations naturelles</v>
      </c>
      <c r="H1079" s="30">
        <f>_xlfn.XLOOKUP(A1079,Product!A$2:A$5901,Product!E$2:E$5901,"Not Found")</f>
        <v>8.6999999999999993</v>
      </c>
      <c r="I1079" s="25" t="str">
        <f>A1079&amp;"_"&amp;E1079&amp;"_"&amp;F1079&amp;"_"&amp;G1079</f>
        <v>108833_Beauté &amp; Hygiène_Soins des cheveux_Colorations naturelles</v>
      </c>
      <c r="J1079" s="30">
        <f>D1079*H1079</f>
        <v>6620.7</v>
      </c>
      <c r="K1079" s="25">
        <f>IF(D1079&gt;0,1,0)</f>
        <v>1</v>
      </c>
      <c r="L1079" s="26">
        <f t="shared" si="16"/>
        <v>0</v>
      </c>
    </row>
    <row r="1080" spans="1:12" ht="19" hidden="1" x14ac:dyDescent="0.2">
      <c r="A1080" s="24">
        <v>108835</v>
      </c>
      <c r="B1080" s="24">
        <v>1</v>
      </c>
      <c r="C1080" s="24">
        <v>455</v>
      </c>
      <c r="D1080" s="24">
        <v>411</v>
      </c>
      <c r="E1080" s="25" t="str">
        <f>_xlfn.XLOOKUP(A1080,Product!A$2:A$5901,Product!B$2:B$5901,"Not Found")</f>
        <v>Beauté &amp; Hygiène</v>
      </c>
      <c r="F1080" s="25" t="str">
        <f>_xlfn.XLOOKUP(A1080,Product!A$2:A$5901,Product!C$2:C$5901,"Not Found")</f>
        <v>Soins des cheveux</v>
      </c>
      <c r="G1080" s="25" t="str">
        <f>IF(_xlfn.XLOOKUP(A1080,Product!A$2:A$5901,Product!D$2:D$5901,"Not Found") = 0,"",_xlfn.XLOOKUP(A1080,Product!A$2:A$5901,Product!D$2:D$5901,"Not Found"))</f>
        <v>Colorations naturelles</v>
      </c>
      <c r="H1080" s="30">
        <f>_xlfn.XLOOKUP(A1080,Product!A$2:A$5901,Product!E$2:E$5901,"Not Found")</f>
        <v>8.6999999999999993</v>
      </c>
      <c r="I1080" s="25" t="str">
        <f>A1080&amp;"_"&amp;E1080&amp;"_"&amp;F1080&amp;"_"&amp;G1080</f>
        <v>108835_Beauté &amp; Hygiène_Soins des cheveux_Colorations naturelles</v>
      </c>
      <c r="J1080" s="30">
        <f>D1080*H1080</f>
        <v>3575.7</v>
      </c>
      <c r="K1080" s="25">
        <f>IF(D1080&gt;0,1,0)</f>
        <v>1</v>
      </c>
      <c r="L1080" s="26">
        <f t="shared" si="16"/>
        <v>0</v>
      </c>
    </row>
    <row r="1081" spans="1:12" ht="19" hidden="1" x14ac:dyDescent="0.2">
      <c r="A1081" s="24">
        <v>108888</v>
      </c>
      <c r="B1081" s="24">
        <v>0</v>
      </c>
      <c r="C1081" s="24">
        <v>816</v>
      </c>
      <c r="D1081" s="24">
        <v>299</v>
      </c>
      <c r="E1081" s="25" t="str">
        <f>_xlfn.XLOOKUP(A1081,Product!A$2:A$5901,Product!B$2:B$5901,"Not Found")</f>
        <v>Beauté &amp; Hygiène</v>
      </c>
      <c r="F1081" s="25" t="str">
        <f>_xlfn.XLOOKUP(A1081,Product!A$2:A$5901,Product!C$2:C$5901,"Not Found")</f>
        <v>Hygiène</v>
      </c>
      <c r="G1081" s="25" t="str">
        <f>IF(_xlfn.XLOOKUP(A1081,Product!A$2:A$5901,Product!D$2:D$5901,"Not Found") = 0,"",_xlfn.XLOOKUP(A1081,Product!A$2:A$5901,Product!D$2:D$5901,"Not Found"))</f>
        <v>Soins dentaires</v>
      </c>
      <c r="H1081" s="30">
        <f>_xlfn.XLOOKUP(A1081,Product!A$2:A$5901,Product!E$2:E$5901,"Not Found")</f>
        <v>2.94</v>
      </c>
      <c r="I1081" s="25" t="str">
        <f>A1081&amp;"_"&amp;E1081&amp;"_"&amp;F1081&amp;"_"&amp;G1081</f>
        <v>108888_Beauté &amp; Hygiène_Hygiène_Soins dentaires</v>
      </c>
      <c r="J1081" s="30">
        <f>D1081*H1081</f>
        <v>879.06</v>
      </c>
      <c r="K1081" s="25">
        <f>IF(D1081&gt;0,1,0)</f>
        <v>1</v>
      </c>
      <c r="L1081" s="26">
        <f t="shared" si="16"/>
        <v>0</v>
      </c>
    </row>
    <row r="1082" spans="1:12" ht="19" hidden="1" x14ac:dyDescent="0.2">
      <c r="A1082" s="24">
        <v>108889</v>
      </c>
      <c r="B1082" s="24">
        <v>1</v>
      </c>
      <c r="C1082" s="24">
        <v>38</v>
      </c>
      <c r="D1082" s="24">
        <v>10</v>
      </c>
      <c r="E1082" s="25" t="str">
        <f>_xlfn.XLOOKUP(A1082,Product!A$2:A$5901,Product!B$2:B$5901,"Not Found")</f>
        <v>Beauté &amp; Hygiène</v>
      </c>
      <c r="F1082" s="25" t="str">
        <f>_xlfn.XLOOKUP(A1082,Product!A$2:A$5901,Product!C$2:C$5901,"Not Found")</f>
        <v>Hygiène</v>
      </c>
      <c r="G1082" s="25" t="str">
        <f>IF(_xlfn.XLOOKUP(A1082,Product!A$2:A$5901,Product!D$2:D$5901,"Not Found") = 0,"",_xlfn.XLOOKUP(A1082,Product!A$2:A$5901,Product!D$2:D$5901,"Not Found"))</f>
        <v>Soins dentaires</v>
      </c>
      <c r="H1082" s="30">
        <f>_xlfn.XLOOKUP(A1082,Product!A$2:A$5901,Product!E$2:E$5901,"Not Found")</f>
        <v>2.2400000000000002</v>
      </c>
      <c r="I1082" s="25" t="str">
        <f>A1082&amp;"_"&amp;E1082&amp;"_"&amp;F1082&amp;"_"&amp;G1082</f>
        <v>108889_Beauté &amp; Hygiène_Hygiène_Soins dentaires</v>
      </c>
      <c r="J1082" s="30">
        <f>D1082*H1082</f>
        <v>22.400000000000002</v>
      </c>
      <c r="K1082" s="25">
        <f>IF(D1082&gt;0,1,0)</f>
        <v>1</v>
      </c>
      <c r="L1082" s="26">
        <f t="shared" si="16"/>
        <v>0</v>
      </c>
    </row>
    <row r="1083" spans="1:12" ht="19" hidden="1" x14ac:dyDescent="0.2">
      <c r="A1083" s="24">
        <v>108892</v>
      </c>
      <c r="B1083" s="24">
        <v>1</v>
      </c>
      <c r="C1083" s="24">
        <v>68</v>
      </c>
      <c r="D1083" s="24">
        <v>35</v>
      </c>
      <c r="E1083" s="25" t="str">
        <f>_xlfn.XLOOKUP(A1083,Product!A$2:A$5901,Product!B$2:B$5901,"Not Found")</f>
        <v>Beauté &amp; Hygiène</v>
      </c>
      <c r="F1083" s="25" t="str">
        <f>_xlfn.XLOOKUP(A1083,Product!A$2:A$5901,Product!C$2:C$5901,"Not Found")</f>
        <v>Hygiène</v>
      </c>
      <c r="G1083" s="25" t="str">
        <f>IF(_xlfn.XLOOKUP(A1083,Product!A$2:A$5901,Product!D$2:D$5901,"Not Found") = 0,"",_xlfn.XLOOKUP(A1083,Product!A$2:A$5901,Product!D$2:D$5901,"Not Found"))</f>
        <v>Soins dentaires</v>
      </c>
      <c r="H1083" s="30">
        <f>_xlfn.XLOOKUP(A1083,Product!A$2:A$5901,Product!E$2:E$5901,"Not Found")</f>
        <v>1.94</v>
      </c>
      <c r="I1083" s="25" t="str">
        <f>A1083&amp;"_"&amp;E1083&amp;"_"&amp;F1083&amp;"_"&amp;G1083</f>
        <v>108892_Beauté &amp; Hygiène_Hygiène_Soins dentaires</v>
      </c>
      <c r="J1083" s="30">
        <f>D1083*H1083</f>
        <v>67.899999999999991</v>
      </c>
      <c r="K1083" s="25">
        <f>IF(D1083&gt;0,1,0)</f>
        <v>1</v>
      </c>
      <c r="L1083" s="26">
        <f t="shared" si="16"/>
        <v>0</v>
      </c>
    </row>
    <row r="1084" spans="1:12" ht="19" hidden="1" x14ac:dyDescent="0.2">
      <c r="A1084" s="24">
        <v>108893</v>
      </c>
      <c r="B1084" s="24">
        <v>1</v>
      </c>
      <c r="C1084" s="24">
        <v>183</v>
      </c>
      <c r="D1084" s="24">
        <v>125</v>
      </c>
      <c r="E1084" s="25" t="str">
        <f>_xlfn.XLOOKUP(A1084,Product!A$2:A$5901,Product!B$2:B$5901,"Not Found")</f>
        <v>Beauté &amp; Hygiène</v>
      </c>
      <c r="F1084" s="25" t="str">
        <f>_xlfn.XLOOKUP(A1084,Product!A$2:A$5901,Product!C$2:C$5901,"Not Found")</f>
        <v>Hygiène</v>
      </c>
      <c r="G1084" s="25" t="str">
        <f>IF(_xlfn.XLOOKUP(A1084,Product!A$2:A$5901,Product!D$2:D$5901,"Not Found") = 0,"",_xlfn.XLOOKUP(A1084,Product!A$2:A$5901,Product!D$2:D$5901,"Not Found"))</f>
        <v>Soins dentaires</v>
      </c>
      <c r="H1084" s="30">
        <f>_xlfn.XLOOKUP(A1084,Product!A$2:A$5901,Product!E$2:E$5901,"Not Found")</f>
        <v>1.94</v>
      </c>
      <c r="I1084" s="25" t="str">
        <f>A1084&amp;"_"&amp;E1084&amp;"_"&amp;F1084&amp;"_"&amp;G1084</f>
        <v>108893_Beauté &amp; Hygiène_Hygiène_Soins dentaires</v>
      </c>
      <c r="J1084" s="30">
        <f>D1084*H1084</f>
        <v>242.5</v>
      </c>
      <c r="K1084" s="25">
        <f>IF(D1084&gt;0,1,0)</f>
        <v>1</v>
      </c>
      <c r="L1084" s="26">
        <f t="shared" si="16"/>
        <v>0</v>
      </c>
    </row>
    <row r="1085" spans="1:12" ht="19" hidden="1" x14ac:dyDescent="0.2">
      <c r="A1085" s="24">
        <v>108895</v>
      </c>
      <c r="B1085" s="24">
        <v>0</v>
      </c>
      <c r="C1085" s="24">
        <v>548</v>
      </c>
      <c r="D1085" s="24">
        <v>373</v>
      </c>
      <c r="E1085" s="25" t="str">
        <f>_xlfn.XLOOKUP(A1085,Product!A$2:A$5901,Product!B$2:B$5901,"Not Found")</f>
        <v>Beauté &amp; Hygiène</v>
      </c>
      <c r="F1085" s="25" t="str">
        <f>_xlfn.XLOOKUP(A1085,Product!A$2:A$5901,Product!C$2:C$5901,"Not Found")</f>
        <v>Hygiène</v>
      </c>
      <c r="G1085" s="25" t="str">
        <f>IF(_xlfn.XLOOKUP(A1085,Product!A$2:A$5901,Product!D$2:D$5901,"Not Found") = 0,"",_xlfn.XLOOKUP(A1085,Product!A$2:A$5901,Product!D$2:D$5901,"Not Found"))</f>
        <v>Soins dentaires</v>
      </c>
      <c r="H1085" s="30">
        <f>_xlfn.XLOOKUP(A1085,Product!A$2:A$5901,Product!E$2:E$5901,"Not Found")</f>
        <v>2.0299999999999998</v>
      </c>
      <c r="I1085" s="25" t="str">
        <f>A1085&amp;"_"&amp;E1085&amp;"_"&amp;F1085&amp;"_"&amp;G1085</f>
        <v>108895_Beauté &amp; Hygiène_Hygiène_Soins dentaires</v>
      </c>
      <c r="J1085" s="30">
        <f>D1085*H1085</f>
        <v>757.18999999999994</v>
      </c>
      <c r="K1085" s="25">
        <f>IF(D1085&gt;0,1,0)</f>
        <v>1</v>
      </c>
      <c r="L1085" s="26">
        <f t="shared" si="16"/>
        <v>0</v>
      </c>
    </row>
    <row r="1086" spans="1:12" ht="19" hidden="1" x14ac:dyDescent="0.2">
      <c r="A1086" s="24">
        <v>108896</v>
      </c>
      <c r="B1086" s="24">
        <v>1</v>
      </c>
      <c r="C1086" s="24">
        <v>530</v>
      </c>
      <c r="D1086" s="24">
        <v>217</v>
      </c>
      <c r="E1086" s="25" t="str">
        <f>_xlfn.XLOOKUP(A1086,Product!A$2:A$5901,Product!B$2:B$5901,"Not Found")</f>
        <v>Beauté &amp; Hygiène</v>
      </c>
      <c r="F1086" s="25" t="str">
        <f>_xlfn.XLOOKUP(A1086,Product!A$2:A$5901,Product!C$2:C$5901,"Not Found")</f>
        <v>Hygiène</v>
      </c>
      <c r="G1086" s="25" t="str">
        <f>IF(_xlfn.XLOOKUP(A1086,Product!A$2:A$5901,Product!D$2:D$5901,"Not Found") = 0,"",_xlfn.XLOOKUP(A1086,Product!A$2:A$5901,Product!D$2:D$5901,"Not Found"))</f>
        <v>Soins dentaires</v>
      </c>
      <c r="H1086" s="30">
        <f>_xlfn.XLOOKUP(A1086,Product!A$2:A$5901,Product!E$2:E$5901,"Not Found")</f>
        <v>1.99</v>
      </c>
      <c r="I1086" s="25" t="str">
        <f>A1086&amp;"_"&amp;E1086&amp;"_"&amp;F1086&amp;"_"&amp;G1086</f>
        <v>108896_Beauté &amp; Hygiène_Hygiène_Soins dentaires</v>
      </c>
      <c r="J1086" s="30">
        <f>D1086*H1086</f>
        <v>431.83</v>
      </c>
      <c r="K1086" s="25">
        <f>IF(D1086&gt;0,1,0)</f>
        <v>1</v>
      </c>
      <c r="L1086" s="26">
        <f t="shared" si="16"/>
        <v>0</v>
      </c>
    </row>
    <row r="1087" spans="1:12" ht="19" hidden="1" x14ac:dyDescent="0.2">
      <c r="A1087" s="24">
        <v>108897</v>
      </c>
      <c r="B1087" s="24">
        <v>1</v>
      </c>
      <c r="C1087" s="24">
        <v>682</v>
      </c>
      <c r="D1087" s="24">
        <v>650</v>
      </c>
      <c r="E1087" s="25" t="str">
        <f>_xlfn.XLOOKUP(A1087,Product!A$2:A$5901,Product!B$2:B$5901,"Not Found")</f>
        <v>Beauté &amp; Hygiène</v>
      </c>
      <c r="F1087" s="25" t="str">
        <f>_xlfn.XLOOKUP(A1087,Product!A$2:A$5901,Product!C$2:C$5901,"Not Found")</f>
        <v>Hygiène</v>
      </c>
      <c r="G1087" s="25" t="str">
        <f>IF(_xlfn.XLOOKUP(A1087,Product!A$2:A$5901,Product!D$2:D$5901,"Not Found") = 0,"",_xlfn.XLOOKUP(A1087,Product!A$2:A$5901,Product!D$2:D$5901,"Not Found"))</f>
        <v>Soins dentaires</v>
      </c>
      <c r="H1087" s="30">
        <f>_xlfn.XLOOKUP(A1087,Product!A$2:A$5901,Product!E$2:E$5901,"Not Found")</f>
        <v>1.5</v>
      </c>
      <c r="I1087" s="25" t="str">
        <f>A1087&amp;"_"&amp;E1087&amp;"_"&amp;F1087&amp;"_"&amp;G1087</f>
        <v>108897_Beauté &amp; Hygiène_Hygiène_Soins dentaires</v>
      </c>
      <c r="J1087" s="30">
        <f>D1087*H1087</f>
        <v>975</v>
      </c>
      <c r="K1087" s="25">
        <f>IF(D1087&gt;0,1,0)</f>
        <v>1</v>
      </c>
      <c r="L1087" s="26">
        <f t="shared" si="16"/>
        <v>0</v>
      </c>
    </row>
    <row r="1088" spans="1:12" ht="19" hidden="1" x14ac:dyDescent="0.2">
      <c r="A1088" s="24">
        <v>108966</v>
      </c>
      <c r="B1088" s="24">
        <v>1</v>
      </c>
      <c r="C1088" s="24">
        <v>880</v>
      </c>
      <c r="D1088" s="24">
        <v>178</v>
      </c>
      <c r="E1088" s="25" t="str">
        <f>_xlfn.XLOOKUP(A1088,Product!A$2:A$5901,Product!B$2:B$5901,"Not Found")</f>
        <v>Beauté &amp; Hygiène</v>
      </c>
      <c r="F1088" s="25" t="str">
        <f>_xlfn.XLOOKUP(A1088,Product!A$2:A$5901,Product!C$2:C$5901,"Not Found")</f>
        <v>Douche et Bain</v>
      </c>
      <c r="G1088" s="25" t="str">
        <f>IF(_xlfn.XLOOKUP(A1088,Product!A$2:A$5901,Product!D$2:D$5901,"Not Found") = 0,"",_xlfn.XLOOKUP(A1088,Product!A$2:A$5901,Product!D$2:D$5901,"Not Found"))</f>
        <v>Savon</v>
      </c>
      <c r="H1088" s="30">
        <f>_xlfn.XLOOKUP(A1088,Product!A$2:A$5901,Product!E$2:E$5901,"Not Found")</f>
        <v>2.23</v>
      </c>
      <c r="I1088" s="25" t="str">
        <f>A1088&amp;"_"&amp;E1088&amp;"_"&amp;F1088&amp;"_"&amp;G1088</f>
        <v>108966_Beauté &amp; Hygiène_Douche et Bain_Savon</v>
      </c>
      <c r="J1088" s="30">
        <f>D1088*H1088</f>
        <v>396.94</v>
      </c>
      <c r="K1088" s="25">
        <f>IF(D1088&gt;0,1,0)</f>
        <v>1</v>
      </c>
      <c r="L1088" s="26">
        <f t="shared" si="16"/>
        <v>0</v>
      </c>
    </row>
    <row r="1089" spans="1:12" ht="19" hidden="1" x14ac:dyDescent="0.2">
      <c r="A1089" s="24">
        <v>108969</v>
      </c>
      <c r="B1089" s="24">
        <v>1</v>
      </c>
      <c r="C1089" s="24">
        <v>830</v>
      </c>
      <c r="D1089" s="24">
        <v>574</v>
      </c>
      <c r="E1089" s="25" t="str">
        <f>_xlfn.XLOOKUP(A1089,Product!A$2:A$5901,Product!B$2:B$5901,"Not Found")</f>
        <v>Beauté &amp; Hygiène</v>
      </c>
      <c r="F1089" s="25" t="str">
        <f>_xlfn.XLOOKUP(A1089,Product!A$2:A$5901,Product!C$2:C$5901,"Not Found")</f>
        <v>Soins du corps</v>
      </c>
      <c r="G1089" s="25" t="str">
        <f>IF(_xlfn.XLOOKUP(A1089,Product!A$2:A$5901,Product!D$2:D$5901,"Not Found") = 0,"",_xlfn.XLOOKUP(A1089,Product!A$2:A$5901,Product!D$2:D$5901,"Not Found"))</f>
        <v>Laits pour le corps</v>
      </c>
      <c r="H1089" s="30">
        <f>_xlfn.XLOOKUP(A1089,Product!A$2:A$5901,Product!E$2:E$5901,"Not Found")</f>
        <v>5</v>
      </c>
      <c r="I1089" s="25" t="str">
        <f>A1089&amp;"_"&amp;E1089&amp;"_"&amp;F1089&amp;"_"&amp;G1089</f>
        <v>108969_Beauté &amp; Hygiène_Soins du corps_Laits pour le corps</v>
      </c>
      <c r="J1089" s="30">
        <f>D1089*H1089</f>
        <v>2870</v>
      </c>
      <c r="K1089" s="25">
        <f>IF(D1089&gt;0,1,0)</f>
        <v>1</v>
      </c>
      <c r="L1089" s="26">
        <f t="shared" si="16"/>
        <v>0</v>
      </c>
    </row>
    <row r="1090" spans="1:12" ht="19" hidden="1" x14ac:dyDescent="0.2">
      <c r="A1090" s="24">
        <v>109056</v>
      </c>
      <c r="B1090" s="24">
        <v>1</v>
      </c>
      <c r="C1090" s="24">
        <v>803</v>
      </c>
      <c r="D1090" s="24">
        <v>500</v>
      </c>
      <c r="E1090" s="25" t="str">
        <f>_xlfn.XLOOKUP(A1090,Product!A$2:A$5901,Product!B$2:B$5901,"Not Found")</f>
        <v>Beauté &amp; Hygiène</v>
      </c>
      <c r="F1090" s="25" t="str">
        <f>_xlfn.XLOOKUP(A1090,Product!A$2:A$5901,Product!C$2:C$5901,"Not Found")</f>
        <v>Maquillage</v>
      </c>
      <c r="G1090" s="25" t="str">
        <f>IF(_xlfn.XLOOKUP(A1090,Product!A$2:A$5901,Product!D$2:D$5901,"Not Found") = 0,"",_xlfn.XLOOKUP(A1090,Product!A$2:A$5901,Product!D$2:D$5901,"Not Found"))</f>
        <v>Le Teint</v>
      </c>
      <c r="H1090" s="30">
        <f>_xlfn.XLOOKUP(A1090,Product!A$2:A$5901,Product!E$2:E$5901,"Not Found")</f>
        <v>5.83</v>
      </c>
      <c r="I1090" s="25" t="str">
        <f>A1090&amp;"_"&amp;E1090&amp;"_"&amp;F1090&amp;"_"&amp;G1090</f>
        <v>109056_Beauté &amp; Hygiène_Maquillage_Le Teint</v>
      </c>
      <c r="J1090" s="30">
        <f>D1090*H1090</f>
        <v>2915</v>
      </c>
      <c r="K1090" s="25">
        <f>IF(D1090&gt;0,1,0)</f>
        <v>1</v>
      </c>
      <c r="L1090" s="26">
        <f t="shared" si="16"/>
        <v>0</v>
      </c>
    </row>
    <row r="1091" spans="1:12" ht="19" hidden="1" x14ac:dyDescent="0.2">
      <c r="A1091" s="24">
        <v>109073</v>
      </c>
      <c r="B1091" s="24">
        <v>0</v>
      </c>
      <c r="C1091" s="24">
        <v>163</v>
      </c>
      <c r="D1091" s="24">
        <v>91</v>
      </c>
      <c r="E1091" s="25" t="str">
        <f>_xlfn.XLOOKUP(A1091,Product!A$2:A$5901,Product!B$2:B$5901,"Not Found")</f>
        <v>Beauté &amp; Hygiène</v>
      </c>
      <c r="F1091" s="25" t="str">
        <f>_xlfn.XLOOKUP(A1091,Product!A$2:A$5901,Product!C$2:C$5901,"Not Found")</f>
        <v>Soins du visage</v>
      </c>
      <c r="G1091" s="25" t="str">
        <f>IF(_xlfn.XLOOKUP(A1091,Product!A$2:A$5901,Product!D$2:D$5901,"Not Found") = 0,"",_xlfn.XLOOKUP(A1091,Product!A$2:A$5901,Product!D$2:D$5901,"Not Found"))</f>
        <v>Démaquillants et nettoyants</v>
      </c>
      <c r="H1091" s="30">
        <f>_xlfn.XLOOKUP(A1091,Product!A$2:A$5901,Product!E$2:E$5901,"Not Found")</f>
        <v>4.42</v>
      </c>
      <c r="I1091" s="25" t="str">
        <f>A1091&amp;"_"&amp;E1091&amp;"_"&amp;F1091&amp;"_"&amp;G1091</f>
        <v>109073_Beauté &amp; Hygiène_Soins du visage_Démaquillants et nettoyants</v>
      </c>
      <c r="J1091" s="30">
        <f>D1091*H1091</f>
        <v>402.21999999999997</v>
      </c>
      <c r="K1091" s="25">
        <f>IF(D1091&gt;0,1,0)</f>
        <v>1</v>
      </c>
      <c r="L1091" s="26">
        <f t="shared" ref="L1091:L1154" si="17">1-K1091</f>
        <v>0</v>
      </c>
    </row>
    <row r="1092" spans="1:12" ht="19" hidden="1" x14ac:dyDescent="0.2">
      <c r="A1092" s="24">
        <v>109074</v>
      </c>
      <c r="B1092" s="24">
        <v>0</v>
      </c>
      <c r="C1092" s="24">
        <v>949</v>
      </c>
      <c r="D1092" s="24">
        <v>310</v>
      </c>
      <c r="E1092" s="25" t="str">
        <f>_xlfn.XLOOKUP(A1092,Product!A$2:A$5901,Product!B$2:B$5901,"Not Found")</f>
        <v>Beauté &amp; Hygiène</v>
      </c>
      <c r="F1092" s="25" t="str">
        <f>_xlfn.XLOOKUP(A1092,Product!A$2:A$5901,Product!C$2:C$5901,"Not Found")</f>
        <v>Soins du visage</v>
      </c>
      <c r="G1092" s="25" t="str">
        <f>IF(_xlfn.XLOOKUP(A1092,Product!A$2:A$5901,Product!D$2:D$5901,"Not Found") = 0,"",_xlfn.XLOOKUP(A1092,Product!A$2:A$5901,Product!D$2:D$5901,"Not Found"))</f>
        <v>Démaquillants et nettoyants</v>
      </c>
      <c r="H1092" s="30">
        <f>_xlfn.XLOOKUP(A1092,Product!A$2:A$5901,Product!E$2:E$5901,"Not Found")</f>
        <v>4.42</v>
      </c>
      <c r="I1092" s="25" t="str">
        <f>A1092&amp;"_"&amp;E1092&amp;"_"&amp;F1092&amp;"_"&amp;G1092</f>
        <v>109074_Beauté &amp; Hygiène_Soins du visage_Démaquillants et nettoyants</v>
      </c>
      <c r="J1092" s="30">
        <f>D1092*H1092</f>
        <v>1370.2</v>
      </c>
      <c r="K1092" s="25">
        <f>IF(D1092&gt;0,1,0)</f>
        <v>1</v>
      </c>
      <c r="L1092" s="26">
        <f t="shared" si="17"/>
        <v>0</v>
      </c>
    </row>
    <row r="1093" spans="1:12" ht="19" hidden="1" x14ac:dyDescent="0.2">
      <c r="A1093" s="24">
        <v>109098</v>
      </c>
      <c r="B1093" s="24">
        <v>0</v>
      </c>
      <c r="C1093" s="24">
        <v>582</v>
      </c>
      <c r="D1093" s="24">
        <v>100</v>
      </c>
      <c r="E1093" s="25" t="str">
        <f>_xlfn.XLOOKUP(A1093,Product!A$2:A$5901,Product!B$2:B$5901,"Not Found")</f>
        <v>Beauté &amp; Hygiène</v>
      </c>
      <c r="F1093" s="25" t="str">
        <f>_xlfn.XLOOKUP(A1093,Product!A$2:A$5901,Product!C$2:C$5901,"Not Found")</f>
        <v>Soins du corps</v>
      </c>
      <c r="G1093" s="25" t="str">
        <f>IF(_xlfn.XLOOKUP(A1093,Product!A$2:A$5901,Product!D$2:D$5901,"Not Found") = 0,"",_xlfn.XLOOKUP(A1093,Product!A$2:A$5901,Product!D$2:D$5901,"Not Found"))</f>
        <v>Huiles corps</v>
      </c>
      <c r="H1093" s="30">
        <f>_xlfn.XLOOKUP(A1093,Product!A$2:A$5901,Product!E$2:E$5901,"Not Found")</f>
        <v>18.25</v>
      </c>
      <c r="I1093" s="25" t="str">
        <f>A1093&amp;"_"&amp;E1093&amp;"_"&amp;F1093&amp;"_"&amp;G1093</f>
        <v>109098_Beauté &amp; Hygiène_Soins du corps_Huiles corps</v>
      </c>
      <c r="J1093" s="30">
        <f>D1093*H1093</f>
        <v>1825</v>
      </c>
      <c r="K1093" s="25">
        <f>IF(D1093&gt;0,1,0)</f>
        <v>1</v>
      </c>
      <c r="L1093" s="26">
        <f t="shared" si="17"/>
        <v>0</v>
      </c>
    </row>
    <row r="1094" spans="1:12" ht="19" hidden="1" x14ac:dyDescent="0.2">
      <c r="A1094" s="24">
        <v>109211</v>
      </c>
      <c r="B1094" s="24">
        <v>0</v>
      </c>
      <c r="C1094" s="24">
        <v>369</v>
      </c>
      <c r="D1094" s="24">
        <v>277</v>
      </c>
      <c r="E1094" s="25" t="str">
        <f>_xlfn.XLOOKUP(A1094,Product!A$2:A$5901,Product!B$2:B$5901,"Not Found")</f>
        <v>Beauté &amp; Hygiène</v>
      </c>
      <c r="F1094" s="25" t="str">
        <f>_xlfn.XLOOKUP(A1094,Product!A$2:A$5901,Product!C$2:C$5901,"Not Found")</f>
        <v>Douche et Bain</v>
      </c>
      <c r="G1094" s="25" t="str">
        <f>IF(_xlfn.XLOOKUP(A1094,Product!A$2:A$5901,Product!D$2:D$5901,"Not Found") = 0,"",_xlfn.XLOOKUP(A1094,Product!A$2:A$5901,Product!D$2:D$5901,"Not Found"))</f>
        <v>Savon liquide</v>
      </c>
      <c r="H1094" s="30">
        <f>_xlfn.XLOOKUP(A1094,Product!A$2:A$5901,Product!E$2:E$5901,"Not Found")</f>
        <v>2.71</v>
      </c>
      <c r="I1094" s="25" t="str">
        <f>A1094&amp;"_"&amp;E1094&amp;"_"&amp;F1094&amp;"_"&amp;G1094</f>
        <v>109211_Beauté &amp; Hygiène_Douche et Bain_Savon liquide</v>
      </c>
      <c r="J1094" s="30">
        <f>D1094*H1094</f>
        <v>750.67</v>
      </c>
      <c r="K1094" s="25">
        <f>IF(D1094&gt;0,1,0)</f>
        <v>1</v>
      </c>
      <c r="L1094" s="26">
        <f t="shared" si="17"/>
        <v>0</v>
      </c>
    </row>
    <row r="1095" spans="1:12" ht="38" hidden="1" x14ac:dyDescent="0.2">
      <c r="A1095" s="24">
        <v>109213</v>
      </c>
      <c r="B1095" s="24">
        <v>0</v>
      </c>
      <c r="C1095" s="24">
        <v>847</v>
      </c>
      <c r="D1095" s="24">
        <v>577</v>
      </c>
      <c r="E1095" s="25" t="str">
        <f>_xlfn.XLOOKUP(A1095,Product!A$2:A$5901,Product!B$2:B$5901,"Not Found")</f>
        <v>Beauté &amp; Hygiène</v>
      </c>
      <c r="F1095" s="25" t="str">
        <f>_xlfn.XLOOKUP(A1095,Product!A$2:A$5901,Product!C$2:C$5901,"Not Found")</f>
        <v>Hygiène Bébé, soin maternité</v>
      </c>
      <c r="G1095" s="25" t="str">
        <f>IF(_xlfn.XLOOKUP(A1095,Product!A$2:A$5901,Product!D$2:D$5901,"Not Found") = 0,"",_xlfn.XLOOKUP(A1095,Product!A$2:A$5901,Product!D$2:D$5901,"Not Found"))</f>
        <v>Bébé, hygiène et soin</v>
      </c>
      <c r="H1095" s="30">
        <f>_xlfn.XLOOKUP(A1095,Product!A$2:A$5901,Product!E$2:E$5901,"Not Found")</f>
        <v>3.75</v>
      </c>
      <c r="I1095" s="25" t="str">
        <f>A1095&amp;"_"&amp;E1095&amp;"_"&amp;F1095&amp;"_"&amp;G1095</f>
        <v>109213_Beauté &amp; Hygiène_Hygiène Bébé, soin maternité_Bébé, hygiène et soin</v>
      </c>
      <c r="J1095" s="30">
        <f>D1095*H1095</f>
        <v>2163.75</v>
      </c>
      <c r="K1095" s="25">
        <f>IF(D1095&gt;0,1,0)</f>
        <v>1</v>
      </c>
      <c r="L1095" s="26">
        <f t="shared" si="17"/>
        <v>0</v>
      </c>
    </row>
    <row r="1096" spans="1:12" ht="19" hidden="1" x14ac:dyDescent="0.2">
      <c r="A1096" s="24">
        <v>109273</v>
      </c>
      <c r="B1096" s="24">
        <v>1</v>
      </c>
      <c r="C1096" s="24">
        <v>67</v>
      </c>
      <c r="D1096" s="24">
        <v>27</v>
      </c>
      <c r="E1096" s="25" t="str">
        <f>_xlfn.XLOOKUP(A1096,Product!A$2:A$5901,Product!B$2:B$5901,"Not Found")</f>
        <v>Beauté &amp; Hygiène</v>
      </c>
      <c r="F1096" s="25" t="str">
        <f>_xlfn.XLOOKUP(A1096,Product!A$2:A$5901,Product!C$2:C$5901,"Not Found")</f>
        <v>Hygiène</v>
      </c>
      <c r="G1096" s="25" t="str">
        <f>IF(_xlfn.XLOOKUP(A1096,Product!A$2:A$5901,Product!D$2:D$5901,"Not Found") = 0,"",_xlfn.XLOOKUP(A1096,Product!A$2:A$5901,Product!D$2:D$5901,"Not Found"))</f>
        <v>Serviettes et protèges slip</v>
      </c>
      <c r="H1096" s="30">
        <f>_xlfn.XLOOKUP(A1096,Product!A$2:A$5901,Product!E$2:E$5901,"Not Found")</f>
        <v>2.2000000000000002</v>
      </c>
      <c r="I1096" s="25" t="str">
        <f>A1096&amp;"_"&amp;E1096&amp;"_"&amp;F1096&amp;"_"&amp;G1096</f>
        <v>109273_Beauté &amp; Hygiène_Hygiène_Serviettes et protèges slip</v>
      </c>
      <c r="J1096" s="30">
        <f>D1096*H1096</f>
        <v>59.400000000000006</v>
      </c>
      <c r="K1096" s="25">
        <f>IF(D1096&gt;0,1,0)</f>
        <v>1</v>
      </c>
      <c r="L1096" s="26">
        <f t="shared" si="17"/>
        <v>0</v>
      </c>
    </row>
    <row r="1097" spans="1:12" ht="19" hidden="1" x14ac:dyDescent="0.2">
      <c r="A1097" s="24">
        <v>109332</v>
      </c>
      <c r="B1097" s="24">
        <v>0</v>
      </c>
      <c r="C1097" s="24">
        <v>754</v>
      </c>
      <c r="D1097" s="24">
        <v>264</v>
      </c>
      <c r="E1097" s="25" t="str">
        <f>_xlfn.XLOOKUP(A1097,Product!A$2:A$5901,Product!B$2:B$5901,"Not Found")</f>
        <v>Beauté &amp; Hygiène</v>
      </c>
      <c r="F1097" s="25" t="str">
        <f>_xlfn.XLOOKUP(A1097,Product!A$2:A$5901,Product!C$2:C$5901,"Not Found")</f>
        <v>Hygiène Bébé, soin maternité</v>
      </c>
      <c r="G1097" s="25" t="str">
        <f>IF(_xlfn.XLOOKUP(A1097,Product!A$2:A$5901,Product!D$2:D$5901,"Not Found") = 0,"",_xlfn.XLOOKUP(A1097,Product!A$2:A$5901,Product!D$2:D$5901,"Not Found"))</f>
        <v>Change bébé</v>
      </c>
      <c r="H1097" s="30">
        <f>_xlfn.XLOOKUP(A1097,Product!A$2:A$5901,Product!E$2:E$5901,"Not Found")</f>
        <v>6.45</v>
      </c>
      <c r="I1097" s="25" t="str">
        <f>A1097&amp;"_"&amp;E1097&amp;"_"&amp;F1097&amp;"_"&amp;G1097</f>
        <v>109332_Beauté &amp; Hygiène_Hygiène Bébé, soin maternité_Change bébé</v>
      </c>
      <c r="J1097" s="30">
        <f>D1097*H1097</f>
        <v>1702.8</v>
      </c>
      <c r="K1097" s="25">
        <f>IF(D1097&gt;0,1,0)</f>
        <v>1</v>
      </c>
      <c r="L1097" s="26">
        <f t="shared" si="17"/>
        <v>0</v>
      </c>
    </row>
    <row r="1098" spans="1:12" ht="19" hidden="1" x14ac:dyDescent="0.2">
      <c r="A1098" s="24">
        <v>109381</v>
      </c>
      <c r="B1098" s="24">
        <v>0</v>
      </c>
      <c r="C1098" s="24">
        <v>429</v>
      </c>
      <c r="D1098" s="24">
        <v>18</v>
      </c>
      <c r="E1098" s="25" t="str">
        <f>_xlfn.XLOOKUP(A1098,Product!A$2:A$5901,Product!B$2:B$5901,"Not Found")</f>
        <v>Beauté &amp; Hygiène</v>
      </c>
      <c r="F1098" s="25" t="str">
        <f>_xlfn.XLOOKUP(A1098,Product!A$2:A$5901,Product!C$2:C$5901,"Not Found")</f>
        <v>Hygiène</v>
      </c>
      <c r="G1098" s="25" t="str">
        <f>IF(_xlfn.XLOOKUP(A1098,Product!A$2:A$5901,Product!D$2:D$5901,"Not Found") = 0,"",_xlfn.XLOOKUP(A1098,Product!A$2:A$5901,Product!D$2:D$5901,"Not Found"))</f>
        <v>Soins dentaires</v>
      </c>
      <c r="H1098" s="30">
        <f>_xlfn.XLOOKUP(A1098,Product!A$2:A$5901,Product!E$2:E$5901,"Not Found")</f>
        <v>1.39</v>
      </c>
      <c r="I1098" s="25" t="str">
        <f>A1098&amp;"_"&amp;E1098&amp;"_"&amp;F1098&amp;"_"&amp;G1098</f>
        <v>109381_Beauté &amp; Hygiène_Hygiène_Soins dentaires</v>
      </c>
      <c r="J1098" s="30">
        <f>D1098*H1098</f>
        <v>25.02</v>
      </c>
      <c r="K1098" s="25">
        <f>IF(D1098&gt;0,1,0)</f>
        <v>1</v>
      </c>
      <c r="L1098" s="26">
        <f t="shared" si="17"/>
        <v>0</v>
      </c>
    </row>
    <row r="1099" spans="1:12" ht="19" hidden="1" x14ac:dyDescent="0.2">
      <c r="A1099" s="24">
        <v>109386</v>
      </c>
      <c r="B1099" s="24">
        <v>0</v>
      </c>
      <c r="C1099" s="24">
        <v>205</v>
      </c>
      <c r="D1099" s="24">
        <v>111</v>
      </c>
      <c r="E1099" s="25" t="str">
        <f>_xlfn.XLOOKUP(A1099,Product!A$2:A$5901,Product!B$2:B$5901,"Not Found")</f>
        <v>Beauté &amp; Hygiène</v>
      </c>
      <c r="F1099" s="25" t="str">
        <f>_xlfn.XLOOKUP(A1099,Product!A$2:A$5901,Product!C$2:C$5901,"Not Found")</f>
        <v>Hygiène</v>
      </c>
      <c r="G1099" s="25" t="str">
        <f>IF(_xlfn.XLOOKUP(A1099,Product!A$2:A$5901,Product!D$2:D$5901,"Not Found") = 0,"",_xlfn.XLOOKUP(A1099,Product!A$2:A$5901,Product!D$2:D$5901,"Not Found"))</f>
        <v>Soins dentaires</v>
      </c>
      <c r="H1099" s="30">
        <f>_xlfn.XLOOKUP(A1099,Product!A$2:A$5901,Product!E$2:E$5901,"Not Found")</f>
        <v>1.76</v>
      </c>
      <c r="I1099" s="25" t="str">
        <f>A1099&amp;"_"&amp;E1099&amp;"_"&amp;F1099&amp;"_"&amp;G1099</f>
        <v>109386_Beauté &amp; Hygiène_Hygiène_Soins dentaires</v>
      </c>
      <c r="J1099" s="30">
        <f>D1099*H1099</f>
        <v>195.36</v>
      </c>
      <c r="K1099" s="25">
        <f>IF(D1099&gt;0,1,0)</f>
        <v>1</v>
      </c>
      <c r="L1099" s="26">
        <f t="shared" si="17"/>
        <v>0</v>
      </c>
    </row>
    <row r="1100" spans="1:12" ht="19" hidden="1" x14ac:dyDescent="0.2">
      <c r="A1100" s="24">
        <v>109412</v>
      </c>
      <c r="B1100" s="24">
        <v>1</v>
      </c>
      <c r="C1100" s="24">
        <v>370</v>
      </c>
      <c r="D1100" s="24">
        <v>72</v>
      </c>
      <c r="E1100" s="25" t="str">
        <f>_xlfn.XLOOKUP(A1100,Product!A$2:A$5901,Product!B$2:B$5901,"Not Found")</f>
        <v>Beauté &amp; Hygiène</v>
      </c>
      <c r="F1100" s="25" t="str">
        <f>_xlfn.XLOOKUP(A1100,Product!A$2:A$5901,Product!C$2:C$5901,"Not Found")</f>
        <v>Douche et Bain</v>
      </c>
      <c r="G1100" s="25" t="str">
        <f>IF(_xlfn.XLOOKUP(A1100,Product!A$2:A$5901,Product!D$2:D$5901,"Not Found") = 0,"",_xlfn.XLOOKUP(A1100,Product!A$2:A$5901,Product!D$2:D$5901,"Not Found"))</f>
        <v>Gel douche</v>
      </c>
      <c r="H1100" s="30">
        <f>_xlfn.XLOOKUP(A1100,Product!A$2:A$5901,Product!E$2:E$5901,"Not Found")</f>
        <v>2.2000000000000002</v>
      </c>
      <c r="I1100" s="25" t="str">
        <f>A1100&amp;"_"&amp;E1100&amp;"_"&amp;F1100&amp;"_"&amp;G1100</f>
        <v>109412_Beauté &amp; Hygiène_Douche et Bain_Gel douche</v>
      </c>
      <c r="J1100" s="30">
        <f>D1100*H1100</f>
        <v>158.4</v>
      </c>
      <c r="K1100" s="25">
        <f>IF(D1100&gt;0,1,0)</f>
        <v>1</v>
      </c>
      <c r="L1100" s="26">
        <f t="shared" si="17"/>
        <v>0</v>
      </c>
    </row>
    <row r="1101" spans="1:12" ht="19" hidden="1" x14ac:dyDescent="0.2">
      <c r="A1101" s="24">
        <v>109416</v>
      </c>
      <c r="B1101" s="24">
        <v>1</v>
      </c>
      <c r="C1101" s="24">
        <v>558</v>
      </c>
      <c r="D1101" s="24">
        <v>20</v>
      </c>
      <c r="E1101" s="25" t="str">
        <f>_xlfn.XLOOKUP(A1101,Product!A$2:A$5901,Product!B$2:B$5901,"Not Found")</f>
        <v>Beauté &amp; Hygiène</v>
      </c>
      <c r="F1101" s="25" t="str">
        <f>_xlfn.XLOOKUP(A1101,Product!A$2:A$5901,Product!C$2:C$5901,"Not Found")</f>
        <v>Douche et Bain</v>
      </c>
      <c r="G1101" s="25" t="str">
        <f>IF(_xlfn.XLOOKUP(A1101,Product!A$2:A$5901,Product!D$2:D$5901,"Not Found") = 0,"",_xlfn.XLOOKUP(A1101,Product!A$2:A$5901,Product!D$2:D$5901,"Not Found"))</f>
        <v>Gel douche</v>
      </c>
      <c r="H1101" s="30">
        <f>_xlfn.XLOOKUP(A1101,Product!A$2:A$5901,Product!E$2:E$5901,"Not Found")</f>
        <v>2.2000000000000002</v>
      </c>
      <c r="I1101" s="25" t="str">
        <f>A1101&amp;"_"&amp;E1101&amp;"_"&amp;F1101&amp;"_"&amp;G1101</f>
        <v>109416_Beauté &amp; Hygiène_Douche et Bain_Gel douche</v>
      </c>
      <c r="J1101" s="30">
        <f>D1101*H1101</f>
        <v>44</v>
      </c>
      <c r="K1101" s="25">
        <f>IF(D1101&gt;0,1,0)</f>
        <v>1</v>
      </c>
      <c r="L1101" s="26">
        <f t="shared" si="17"/>
        <v>0</v>
      </c>
    </row>
    <row r="1102" spans="1:12" ht="19" hidden="1" x14ac:dyDescent="0.2">
      <c r="A1102" s="24">
        <v>109531</v>
      </c>
      <c r="B1102" s="24">
        <v>1</v>
      </c>
      <c r="C1102" s="24">
        <v>669</v>
      </c>
      <c r="D1102" s="24">
        <v>658</v>
      </c>
      <c r="E1102" s="25" t="str">
        <f>_xlfn.XLOOKUP(A1102,Product!A$2:A$5901,Product!B$2:B$5901,"Not Found")</f>
        <v>Beauté &amp; Hygiène</v>
      </c>
      <c r="F1102" s="25" t="str">
        <f>_xlfn.XLOOKUP(A1102,Product!A$2:A$5901,Product!C$2:C$5901,"Not Found")</f>
        <v>Hygiène</v>
      </c>
      <c r="G1102" s="25" t="str">
        <f>IF(_xlfn.XLOOKUP(A1102,Product!A$2:A$5901,Product!D$2:D$5901,"Not Found") = 0,"",_xlfn.XLOOKUP(A1102,Product!A$2:A$5901,Product!D$2:D$5901,"Not Found"))</f>
        <v>Soins dentaires</v>
      </c>
      <c r="H1102" s="30">
        <f>_xlfn.XLOOKUP(A1102,Product!A$2:A$5901,Product!E$2:E$5901,"Not Found")</f>
        <v>1.53</v>
      </c>
      <c r="I1102" s="25" t="str">
        <f>A1102&amp;"_"&amp;E1102&amp;"_"&amp;F1102&amp;"_"&amp;G1102</f>
        <v>109531_Beauté &amp; Hygiène_Hygiène_Soins dentaires</v>
      </c>
      <c r="J1102" s="30">
        <f>D1102*H1102</f>
        <v>1006.74</v>
      </c>
      <c r="K1102" s="25">
        <f>IF(D1102&gt;0,1,0)</f>
        <v>1</v>
      </c>
      <c r="L1102" s="26">
        <f t="shared" si="17"/>
        <v>0</v>
      </c>
    </row>
    <row r="1103" spans="1:12" ht="19" hidden="1" x14ac:dyDescent="0.2">
      <c r="A1103" s="24">
        <v>109534</v>
      </c>
      <c r="B1103" s="24">
        <v>0</v>
      </c>
      <c r="C1103" s="24">
        <v>445</v>
      </c>
      <c r="D1103" s="24">
        <v>332</v>
      </c>
      <c r="E1103" s="25" t="str">
        <f>_xlfn.XLOOKUP(A1103,Product!A$2:A$5901,Product!B$2:B$5901,"Not Found")</f>
        <v>Beauté &amp; Hygiène</v>
      </c>
      <c r="F1103" s="25" t="str">
        <f>_xlfn.XLOOKUP(A1103,Product!A$2:A$5901,Product!C$2:C$5901,"Not Found")</f>
        <v>Hygiène</v>
      </c>
      <c r="G1103" s="25" t="str">
        <f>IF(_xlfn.XLOOKUP(A1103,Product!A$2:A$5901,Product!D$2:D$5901,"Not Found") = 0,"",_xlfn.XLOOKUP(A1103,Product!A$2:A$5901,Product!D$2:D$5901,"Not Found"))</f>
        <v>Soins dentaires</v>
      </c>
      <c r="H1103" s="30">
        <f>_xlfn.XLOOKUP(A1103,Product!A$2:A$5901,Product!E$2:E$5901,"Not Found")</f>
        <v>1.53</v>
      </c>
      <c r="I1103" s="25" t="str">
        <f>A1103&amp;"_"&amp;E1103&amp;"_"&amp;F1103&amp;"_"&amp;G1103</f>
        <v>109534_Beauté &amp; Hygiène_Hygiène_Soins dentaires</v>
      </c>
      <c r="J1103" s="30">
        <f>D1103*H1103</f>
        <v>507.96000000000004</v>
      </c>
      <c r="K1103" s="25">
        <f>IF(D1103&gt;0,1,0)</f>
        <v>1</v>
      </c>
      <c r="L1103" s="26">
        <f t="shared" si="17"/>
        <v>0</v>
      </c>
    </row>
    <row r="1104" spans="1:12" ht="19" hidden="1" x14ac:dyDescent="0.2">
      <c r="A1104" s="24">
        <v>109537</v>
      </c>
      <c r="B1104" s="24">
        <v>0</v>
      </c>
      <c r="C1104" s="24">
        <v>161</v>
      </c>
      <c r="D1104" s="24">
        <v>142</v>
      </c>
      <c r="E1104" s="25" t="str">
        <f>_xlfn.XLOOKUP(A1104,Product!A$2:A$5901,Product!B$2:B$5901,"Not Found")</f>
        <v>Beauté &amp; Hygiène</v>
      </c>
      <c r="F1104" s="25" t="str">
        <f>_xlfn.XLOOKUP(A1104,Product!A$2:A$5901,Product!C$2:C$5901,"Not Found")</f>
        <v>Hygiène</v>
      </c>
      <c r="G1104" s="25" t="str">
        <f>IF(_xlfn.XLOOKUP(A1104,Product!A$2:A$5901,Product!D$2:D$5901,"Not Found") = 0,"",_xlfn.XLOOKUP(A1104,Product!A$2:A$5901,Product!D$2:D$5901,"Not Found"))</f>
        <v>Soins dentaires</v>
      </c>
      <c r="H1104" s="30">
        <f>_xlfn.XLOOKUP(A1104,Product!A$2:A$5901,Product!E$2:E$5901,"Not Found")</f>
        <v>3.05</v>
      </c>
      <c r="I1104" s="25" t="str">
        <f>A1104&amp;"_"&amp;E1104&amp;"_"&amp;F1104&amp;"_"&amp;G1104</f>
        <v>109537_Beauté &amp; Hygiène_Hygiène_Soins dentaires</v>
      </c>
      <c r="J1104" s="30">
        <f>D1104*H1104</f>
        <v>433.09999999999997</v>
      </c>
      <c r="K1104" s="25">
        <f>IF(D1104&gt;0,1,0)</f>
        <v>1</v>
      </c>
      <c r="L1104" s="26">
        <f t="shared" si="17"/>
        <v>0</v>
      </c>
    </row>
    <row r="1105" spans="1:12" ht="19" hidden="1" x14ac:dyDescent="0.2">
      <c r="A1105" s="24">
        <v>109540</v>
      </c>
      <c r="B1105" s="24">
        <v>0</v>
      </c>
      <c r="C1105" s="24">
        <v>419</v>
      </c>
      <c r="D1105" s="24">
        <v>329</v>
      </c>
      <c r="E1105" s="25" t="str">
        <f>_xlfn.XLOOKUP(A1105,Product!A$2:A$5901,Product!B$2:B$5901,"Not Found")</f>
        <v>Beauté &amp; Hygiène</v>
      </c>
      <c r="F1105" s="25" t="str">
        <f>_xlfn.XLOOKUP(A1105,Product!A$2:A$5901,Product!C$2:C$5901,"Not Found")</f>
        <v>Hygiène</v>
      </c>
      <c r="G1105" s="25" t="str">
        <f>IF(_xlfn.XLOOKUP(A1105,Product!A$2:A$5901,Product!D$2:D$5901,"Not Found") = 0,"",_xlfn.XLOOKUP(A1105,Product!A$2:A$5901,Product!D$2:D$5901,"Not Found"))</f>
        <v>Cotons-tiges</v>
      </c>
      <c r="H1105" s="30">
        <f>_xlfn.XLOOKUP(A1105,Product!A$2:A$5901,Product!E$2:E$5901,"Not Found")</f>
        <v>0.87</v>
      </c>
      <c r="I1105" s="25" t="str">
        <f>A1105&amp;"_"&amp;E1105&amp;"_"&amp;F1105&amp;"_"&amp;G1105</f>
        <v>109540_Beauté &amp; Hygiène_Hygiène_Cotons-tiges</v>
      </c>
      <c r="J1105" s="30">
        <f>D1105*H1105</f>
        <v>286.23</v>
      </c>
      <c r="K1105" s="25">
        <f>IF(D1105&gt;0,1,0)</f>
        <v>1</v>
      </c>
      <c r="L1105" s="26">
        <f t="shared" si="17"/>
        <v>0</v>
      </c>
    </row>
    <row r="1106" spans="1:12" ht="19" hidden="1" x14ac:dyDescent="0.2">
      <c r="A1106" s="24">
        <v>109543</v>
      </c>
      <c r="B1106" s="24">
        <v>1</v>
      </c>
      <c r="C1106" s="24">
        <v>666</v>
      </c>
      <c r="D1106" s="24">
        <v>620</v>
      </c>
      <c r="E1106" s="25" t="str">
        <f>_xlfn.XLOOKUP(A1106,Product!A$2:A$5901,Product!B$2:B$5901,"Not Found")</f>
        <v>Beauté &amp; Hygiène</v>
      </c>
      <c r="F1106" s="25" t="str">
        <f>_xlfn.XLOOKUP(A1106,Product!A$2:A$5901,Product!C$2:C$5901,"Not Found")</f>
        <v>Hygiène</v>
      </c>
      <c r="G1106" s="25" t="str">
        <f>IF(_xlfn.XLOOKUP(A1106,Product!A$2:A$5901,Product!D$2:D$5901,"Not Found") = 0,"",_xlfn.XLOOKUP(A1106,Product!A$2:A$5901,Product!D$2:D$5901,"Not Found"))</f>
        <v>Soins dentaires</v>
      </c>
      <c r="H1106" s="30">
        <f>_xlfn.XLOOKUP(A1106,Product!A$2:A$5901,Product!E$2:E$5901,"Not Found")</f>
        <v>2.1800000000000002</v>
      </c>
      <c r="I1106" s="25" t="str">
        <f>A1106&amp;"_"&amp;E1106&amp;"_"&amp;F1106&amp;"_"&amp;G1106</f>
        <v>109543_Beauté &amp; Hygiène_Hygiène_Soins dentaires</v>
      </c>
      <c r="J1106" s="30">
        <f>D1106*H1106</f>
        <v>1351.6000000000001</v>
      </c>
      <c r="K1106" s="25">
        <f>IF(D1106&gt;0,1,0)</f>
        <v>1</v>
      </c>
      <c r="L1106" s="26">
        <f t="shared" si="17"/>
        <v>0</v>
      </c>
    </row>
    <row r="1107" spans="1:12" ht="19" hidden="1" x14ac:dyDescent="0.2">
      <c r="A1107" s="24">
        <v>109741</v>
      </c>
      <c r="B1107" s="24">
        <v>1</v>
      </c>
      <c r="C1107" s="24">
        <v>432</v>
      </c>
      <c r="D1107" s="24">
        <v>419</v>
      </c>
      <c r="E1107" s="25" t="str">
        <f>_xlfn.XLOOKUP(A1107,Product!A$2:A$5901,Product!B$2:B$5901,"Not Found")</f>
        <v>Beauté &amp; Hygiène</v>
      </c>
      <c r="F1107" s="25" t="str">
        <f>_xlfn.XLOOKUP(A1107,Product!A$2:A$5901,Product!C$2:C$5901,"Not Found")</f>
        <v>Hygiène</v>
      </c>
      <c r="G1107" s="25" t="str">
        <f>IF(_xlfn.XLOOKUP(A1107,Product!A$2:A$5901,Product!D$2:D$5901,"Not Found") = 0,"",_xlfn.XLOOKUP(A1107,Product!A$2:A$5901,Product!D$2:D$5901,"Not Found"))</f>
        <v>Cotons, lingettes démaquillantes</v>
      </c>
      <c r="H1107" s="30">
        <f>_xlfn.XLOOKUP(A1107,Product!A$2:A$5901,Product!E$2:E$5901,"Not Found")</f>
        <v>7.46</v>
      </c>
      <c r="I1107" s="25" t="str">
        <f>A1107&amp;"_"&amp;E1107&amp;"_"&amp;F1107&amp;"_"&amp;G1107</f>
        <v>109741_Beauté &amp; Hygiène_Hygiène_Cotons, lingettes démaquillantes</v>
      </c>
      <c r="J1107" s="30">
        <f>D1107*H1107</f>
        <v>3125.74</v>
      </c>
      <c r="K1107" s="25">
        <f>IF(D1107&gt;0,1,0)</f>
        <v>1</v>
      </c>
      <c r="L1107" s="26">
        <f t="shared" si="17"/>
        <v>0</v>
      </c>
    </row>
    <row r="1108" spans="1:12" ht="19" hidden="1" x14ac:dyDescent="0.2">
      <c r="A1108" s="24">
        <v>109742</v>
      </c>
      <c r="B1108" s="24">
        <v>1</v>
      </c>
      <c r="C1108" s="24">
        <v>937</v>
      </c>
      <c r="D1108" s="24">
        <v>894</v>
      </c>
      <c r="E1108" s="25" t="str">
        <f>_xlfn.XLOOKUP(A1108,Product!A$2:A$5901,Product!B$2:B$5901,"Not Found")</f>
        <v>Beauté &amp; Hygiène</v>
      </c>
      <c r="F1108" s="25" t="str">
        <f>_xlfn.XLOOKUP(A1108,Product!A$2:A$5901,Product!C$2:C$5901,"Not Found")</f>
        <v>Hygiène</v>
      </c>
      <c r="G1108" s="25" t="str">
        <f>IF(_xlfn.XLOOKUP(A1108,Product!A$2:A$5901,Product!D$2:D$5901,"Not Found") = 0,"",_xlfn.XLOOKUP(A1108,Product!A$2:A$5901,Product!D$2:D$5901,"Not Found"))</f>
        <v>Serviettes et protèges slip</v>
      </c>
      <c r="H1108" s="30">
        <f>_xlfn.XLOOKUP(A1108,Product!A$2:A$5901,Product!E$2:E$5901,"Not Found")</f>
        <v>48.17</v>
      </c>
      <c r="I1108" s="25" t="str">
        <f>A1108&amp;"_"&amp;E1108&amp;"_"&amp;F1108&amp;"_"&amp;G1108</f>
        <v>109742_Beauté &amp; Hygiène_Hygiène_Serviettes et protèges slip</v>
      </c>
      <c r="J1108" s="30">
        <f>D1108*H1108</f>
        <v>43063.98</v>
      </c>
      <c r="K1108" s="25">
        <f>IF(D1108&gt;0,1,0)</f>
        <v>1</v>
      </c>
      <c r="L1108" s="26">
        <f t="shared" si="17"/>
        <v>0</v>
      </c>
    </row>
    <row r="1109" spans="1:12" ht="19" hidden="1" x14ac:dyDescent="0.2">
      <c r="A1109" s="24">
        <v>109746</v>
      </c>
      <c r="B1109" s="24">
        <v>1</v>
      </c>
      <c r="C1109" s="24">
        <v>502</v>
      </c>
      <c r="D1109" s="24">
        <v>196</v>
      </c>
      <c r="E1109" s="25" t="str">
        <f>_xlfn.XLOOKUP(A1109,Product!A$2:A$5901,Product!B$2:B$5901,"Not Found")</f>
        <v>Beauté &amp; Hygiène</v>
      </c>
      <c r="F1109" s="25" t="str">
        <f>_xlfn.XLOOKUP(A1109,Product!A$2:A$5901,Product!C$2:C$5901,"Not Found")</f>
        <v>Hygiène</v>
      </c>
      <c r="G1109" s="25" t="str">
        <f>IF(_xlfn.XLOOKUP(A1109,Product!A$2:A$5901,Product!D$2:D$5901,"Not Found") = 0,"",_xlfn.XLOOKUP(A1109,Product!A$2:A$5901,Product!D$2:D$5901,"Not Found"))</f>
        <v>Serviettes et protèges slip</v>
      </c>
      <c r="H1109" s="30">
        <f>_xlfn.XLOOKUP(A1109,Product!A$2:A$5901,Product!E$2:E$5901,"Not Found")</f>
        <v>9.34</v>
      </c>
      <c r="I1109" s="25" t="str">
        <f>A1109&amp;"_"&amp;E1109&amp;"_"&amp;F1109&amp;"_"&amp;G1109</f>
        <v>109746_Beauté &amp; Hygiène_Hygiène_Serviettes et protèges slip</v>
      </c>
      <c r="J1109" s="30">
        <f>D1109*H1109</f>
        <v>1830.6399999999999</v>
      </c>
      <c r="K1109" s="25">
        <f>IF(D1109&gt;0,1,0)</f>
        <v>1</v>
      </c>
      <c r="L1109" s="26">
        <f t="shared" si="17"/>
        <v>0</v>
      </c>
    </row>
    <row r="1110" spans="1:12" ht="19" hidden="1" x14ac:dyDescent="0.2">
      <c r="A1110" s="24">
        <v>109760</v>
      </c>
      <c r="B1110" s="24">
        <v>0</v>
      </c>
      <c r="C1110" s="24">
        <v>253</v>
      </c>
      <c r="D1110" s="24">
        <v>28</v>
      </c>
      <c r="E1110" s="25" t="str">
        <f>_xlfn.XLOOKUP(A1110,Product!A$2:A$5901,Product!B$2:B$5901,"Not Found")</f>
        <v>Beauté &amp; Hygiène</v>
      </c>
      <c r="F1110" s="25" t="str">
        <f>_xlfn.XLOOKUP(A1110,Product!A$2:A$5901,Product!C$2:C$5901,"Not Found")</f>
        <v>Hygiène</v>
      </c>
      <c r="G1110" s="25" t="str">
        <f>IF(_xlfn.XLOOKUP(A1110,Product!A$2:A$5901,Product!D$2:D$5901,"Not Found") = 0,"",_xlfn.XLOOKUP(A1110,Product!A$2:A$5901,Product!D$2:D$5901,"Not Found"))</f>
        <v>Tampons écologiques</v>
      </c>
      <c r="H1110" s="30">
        <f>_xlfn.XLOOKUP(A1110,Product!A$2:A$5901,Product!E$2:E$5901,"Not Found")</f>
        <v>11.68</v>
      </c>
      <c r="I1110" s="25" t="str">
        <f>A1110&amp;"_"&amp;E1110&amp;"_"&amp;F1110&amp;"_"&amp;G1110</f>
        <v>109760_Beauté &amp; Hygiène_Hygiène_Tampons écologiques</v>
      </c>
      <c r="J1110" s="30">
        <f>D1110*H1110</f>
        <v>327.03999999999996</v>
      </c>
      <c r="K1110" s="25">
        <f>IF(D1110&gt;0,1,0)</f>
        <v>1</v>
      </c>
      <c r="L1110" s="26">
        <f t="shared" si="17"/>
        <v>0</v>
      </c>
    </row>
    <row r="1111" spans="1:12" ht="19" hidden="1" x14ac:dyDescent="0.2">
      <c r="A1111" s="24">
        <v>109763</v>
      </c>
      <c r="B1111" s="24">
        <v>1</v>
      </c>
      <c r="C1111" s="24">
        <v>448</v>
      </c>
      <c r="D1111" s="24">
        <v>193</v>
      </c>
      <c r="E1111" s="25" t="str">
        <f>_xlfn.XLOOKUP(A1111,Product!A$2:A$5901,Product!B$2:B$5901,"Not Found")</f>
        <v>Beauté &amp; Hygiène</v>
      </c>
      <c r="F1111" s="25" t="str">
        <f>_xlfn.XLOOKUP(A1111,Product!A$2:A$5901,Product!C$2:C$5901,"Not Found")</f>
        <v>Hygiène</v>
      </c>
      <c r="G1111" s="25" t="str">
        <f>IF(_xlfn.XLOOKUP(A1111,Product!A$2:A$5901,Product!D$2:D$5901,"Not Found") = 0,"",_xlfn.XLOOKUP(A1111,Product!A$2:A$5901,Product!D$2:D$5901,"Not Found"))</f>
        <v>Tampons écologiques</v>
      </c>
      <c r="H1111" s="30">
        <f>_xlfn.XLOOKUP(A1111,Product!A$2:A$5901,Product!E$2:E$5901,"Not Found")</f>
        <v>12.15</v>
      </c>
      <c r="I1111" s="25" t="str">
        <f>A1111&amp;"_"&amp;E1111&amp;"_"&amp;F1111&amp;"_"&amp;G1111</f>
        <v>109763_Beauté &amp; Hygiène_Hygiène_Tampons écologiques</v>
      </c>
      <c r="J1111" s="30">
        <f>D1111*H1111</f>
        <v>2344.9500000000003</v>
      </c>
      <c r="K1111" s="25">
        <f>IF(D1111&gt;0,1,0)</f>
        <v>1</v>
      </c>
      <c r="L1111" s="26">
        <f t="shared" si="17"/>
        <v>0</v>
      </c>
    </row>
    <row r="1112" spans="1:12" ht="19" hidden="1" x14ac:dyDescent="0.2">
      <c r="A1112" s="24">
        <v>109883</v>
      </c>
      <c r="B1112" s="24">
        <v>1</v>
      </c>
      <c r="C1112" s="24">
        <v>595</v>
      </c>
      <c r="D1112" s="24">
        <v>307</v>
      </c>
      <c r="E1112" s="25" t="str">
        <f>_xlfn.XLOOKUP(A1112,Product!A$2:A$5901,Product!B$2:B$5901,"Not Found")</f>
        <v>Beauté &amp; Hygiène</v>
      </c>
      <c r="F1112" s="25" t="str">
        <f>_xlfn.XLOOKUP(A1112,Product!A$2:A$5901,Product!C$2:C$5901,"Not Found")</f>
        <v>Soins des cheveux</v>
      </c>
      <c r="G1112" s="25" t="str">
        <f>IF(_xlfn.XLOOKUP(A1112,Product!A$2:A$5901,Product!D$2:D$5901,"Not Found") = 0,"",_xlfn.XLOOKUP(A1112,Product!A$2:A$5901,Product!D$2:D$5901,"Not Found"))</f>
        <v>Soins capillaires</v>
      </c>
      <c r="H1112" s="30">
        <f>_xlfn.XLOOKUP(A1112,Product!A$2:A$5901,Product!E$2:E$5901,"Not Found")</f>
        <v>3.58</v>
      </c>
      <c r="I1112" s="25" t="str">
        <f>A1112&amp;"_"&amp;E1112&amp;"_"&amp;F1112&amp;"_"&amp;G1112</f>
        <v>109883_Beauté &amp; Hygiène_Soins des cheveux_Soins capillaires</v>
      </c>
      <c r="J1112" s="30">
        <f>D1112*H1112</f>
        <v>1099.06</v>
      </c>
      <c r="K1112" s="25">
        <f>IF(D1112&gt;0,1,0)</f>
        <v>1</v>
      </c>
      <c r="L1112" s="26">
        <f t="shared" si="17"/>
        <v>0</v>
      </c>
    </row>
    <row r="1113" spans="1:12" ht="19" hidden="1" x14ac:dyDescent="0.2">
      <c r="A1113" s="24">
        <v>109891</v>
      </c>
      <c r="B1113" s="24">
        <v>0</v>
      </c>
      <c r="C1113" s="24">
        <v>109</v>
      </c>
      <c r="D1113" s="24">
        <v>7</v>
      </c>
      <c r="E1113" s="25" t="str">
        <f>_xlfn.XLOOKUP(A1113,Product!A$2:A$5901,Product!B$2:B$5901,"Not Found")</f>
        <v>Beauté &amp; Hygiène</v>
      </c>
      <c r="F1113" s="25" t="str">
        <f>_xlfn.XLOOKUP(A1113,Product!A$2:A$5901,Product!C$2:C$5901,"Not Found")</f>
        <v>Douche et Bain</v>
      </c>
      <c r="G1113" s="25" t="str">
        <f>IF(_xlfn.XLOOKUP(A1113,Product!A$2:A$5901,Product!D$2:D$5901,"Not Found") = 0,"",_xlfn.XLOOKUP(A1113,Product!A$2:A$5901,Product!D$2:D$5901,"Not Found"))</f>
        <v>Bain moussant et huile</v>
      </c>
      <c r="H1113" s="30">
        <f>_xlfn.XLOOKUP(A1113,Product!A$2:A$5901,Product!E$2:E$5901,"Not Found")</f>
        <v>4.72</v>
      </c>
      <c r="I1113" s="25" t="str">
        <f>A1113&amp;"_"&amp;E1113&amp;"_"&amp;F1113&amp;"_"&amp;G1113</f>
        <v>109891_Beauté &amp; Hygiène_Douche et Bain_Bain moussant et huile</v>
      </c>
      <c r="J1113" s="30">
        <f>D1113*H1113</f>
        <v>33.04</v>
      </c>
      <c r="K1113" s="25">
        <f>IF(D1113&gt;0,1,0)</f>
        <v>1</v>
      </c>
      <c r="L1113" s="26">
        <f t="shared" si="17"/>
        <v>0</v>
      </c>
    </row>
    <row r="1114" spans="1:12" ht="19" hidden="1" x14ac:dyDescent="0.2">
      <c r="A1114" s="24">
        <v>109899</v>
      </c>
      <c r="B1114" s="24">
        <v>1</v>
      </c>
      <c r="C1114" s="24">
        <v>712</v>
      </c>
      <c r="D1114" s="24">
        <v>562</v>
      </c>
      <c r="E1114" s="25" t="str">
        <f>_xlfn.XLOOKUP(A1114,Product!A$2:A$5901,Product!B$2:B$5901,"Not Found")</f>
        <v>Beauté &amp; Hygiène</v>
      </c>
      <c r="F1114" s="25" t="str">
        <f>_xlfn.XLOOKUP(A1114,Product!A$2:A$5901,Product!C$2:C$5901,"Not Found")</f>
        <v>Soins des cheveux</v>
      </c>
      <c r="G1114" s="25" t="str">
        <f>IF(_xlfn.XLOOKUP(A1114,Product!A$2:A$5901,Product!D$2:D$5901,"Not Found") = 0,"",_xlfn.XLOOKUP(A1114,Product!A$2:A$5901,Product!D$2:D$5901,"Not Found"))</f>
        <v>Soins capillaires</v>
      </c>
      <c r="H1114" s="30">
        <f>_xlfn.XLOOKUP(A1114,Product!A$2:A$5901,Product!E$2:E$5901,"Not Found")</f>
        <v>3.58</v>
      </c>
      <c r="I1114" s="25" t="str">
        <f>A1114&amp;"_"&amp;E1114&amp;"_"&amp;F1114&amp;"_"&amp;G1114</f>
        <v>109899_Beauté &amp; Hygiène_Soins des cheveux_Soins capillaires</v>
      </c>
      <c r="J1114" s="30">
        <f>D1114*H1114</f>
        <v>2011.96</v>
      </c>
      <c r="K1114" s="25">
        <f>IF(D1114&gt;0,1,0)</f>
        <v>1</v>
      </c>
      <c r="L1114" s="26">
        <f t="shared" si="17"/>
        <v>0</v>
      </c>
    </row>
    <row r="1115" spans="1:12" ht="19" hidden="1" x14ac:dyDescent="0.2">
      <c r="A1115" s="24">
        <v>109930</v>
      </c>
      <c r="B1115" s="24">
        <v>0</v>
      </c>
      <c r="C1115" s="24">
        <v>125</v>
      </c>
      <c r="D1115" s="24">
        <v>12</v>
      </c>
      <c r="E1115" s="25" t="str">
        <f>_xlfn.XLOOKUP(A1115,Product!A$2:A$5901,Product!B$2:B$5901,"Not Found")</f>
        <v>Beauté &amp; Hygiène</v>
      </c>
      <c r="F1115" s="25" t="str">
        <f>_xlfn.XLOOKUP(A1115,Product!A$2:A$5901,Product!C$2:C$5901,"Not Found")</f>
        <v>Douche et Bain</v>
      </c>
      <c r="G1115" s="25" t="str">
        <f>IF(_xlfn.XLOOKUP(A1115,Product!A$2:A$5901,Product!D$2:D$5901,"Not Found") = 0,"",_xlfn.XLOOKUP(A1115,Product!A$2:A$5901,Product!D$2:D$5901,"Not Found"))</f>
        <v>Gel douche</v>
      </c>
      <c r="H1115" s="30">
        <f>_xlfn.XLOOKUP(A1115,Product!A$2:A$5901,Product!E$2:E$5901,"Not Found")</f>
        <v>5.77</v>
      </c>
      <c r="I1115" s="25" t="str">
        <f>A1115&amp;"_"&amp;E1115&amp;"_"&amp;F1115&amp;"_"&amp;G1115</f>
        <v>109930_Beauté &amp; Hygiène_Douche et Bain_Gel douche</v>
      </c>
      <c r="J1115" s="30">
        <f>D1115*H1115</f>
        <v>69.239999999999995</v>
      </c>
      <c r="K1115" s="25">
        <f>IF(D1115&gt;0,1,0)</f>
        <v>1</v>
      </c>
      <c r="L1115" s="26">
        <f t="shared" si="17"/>
        <v>0</v>
      </c>
    </row>
    <row r="1116" spans="1:12" ht="19" hidden="1" x14ac:dyDescent="0.2">
      <c r="A1116" s="24">
        <v>109938</v>
      </c>
      <c r="B1116" s="24">
        <v>1</v>
      </c>
      <c r="C1116" s="24">
        <v>625</v>
      </c>
      <c r="D1116" s="24">
        <v>387</v>
      </c>
      <c r="E1116" s="25" t="str">
        <f>_xlfn.XLOOKUP(A1116,Product!A$2:A$5901,Product!B$2:B$5901,"Not Found")</f>
        <v>Beauté &amp; Hygiène</v>
      </c>
      <c r="F1116" s="25" t="str">
        <f>_xlfn.XLOOKUP(A1116,Product!A$2:A$5901,Product!C$2:C$5901,"Not Found")</f>
        <v>Soins des cheveux</v>
      </c>
      <c r="G1116" s="25" t="str">
        <f>IF(_xlfn.XLOOKUP(A1116,Product!A$2:A$5901,Product!D$2:D$5901,"Not Found") = 0,"",_xlfn.XLOOKUP(A1116,Product!A$2:A$5901,Product!D$2:D$5901,"Not Found"))</f>
        <v>Soins capillaires</v>
      </c>
      <c r="H1116" s="30">
        <f>_xlfn.XLOOKUP(A1116,Product!A$2:A$5901,Product!E$2:E$5901,"Not Found")</f>
        <v>4.8899999999999997</v>
      </c>
      <c r="I1116" s="25" t="str">
        <f>A1116&amp;"_"&amp;E1116&amp;"_"&amp;F1116&amp;"_"&amp;G1116</f>
        <v>109938_Beauté &amp; Hygiène_Soins des cheveux_Soins capillaires</v>
      </c>
      <c r="J1116" s="30">
        <f>D1116*H1116</f>
        <v>1892.4299999999998</v>
      </c>
      <c r="K1116" s="25">
        <f>IF(D1116&gt;0,1,0)</f>
        <v>1</v>
      </c>
      <c r="L1116" s="26">
        <f t="shared" si="17"/>
        <v>0</v>
      </c>
    </row>
    <row r="1117" spans="1:12" ht="19" hidden="1" x14ac:dyDescent="0.2">
      <c r="A1117" s="24">
        <v>109966</v>
      </c>
      <c r="B1117" s="24">
        <v>1</v>
      </c>
      <c r="C1117" s="24">
        <v>128</v>
      </c>
      <c r="D1117" s="24">
        <v>125</v>
      </c>
      <c r="E1117" s="25" t="str">
        <f>_xlfn.XLOOKUP(A1117,Product!A$2:A$5901,Product!B$2:B$5901,"Not Found")</f>
        <v>Beauté &amp; Hygiène</v>
      </c>
      <c r="F1117" s="25" t="str">
        <f>_xlfn.XLOOKUP(A1117,Product!A$2:A$5901,Product!C$2:C$5901,"Not Found")</f>
        <v>Hygiène Bébé, soin maternité</v>
      </c>
      <c r="G1117" s="25" t="str">
        <f>IF(_xlfn.XLOOKUP(A1117,Product!A$2:A$5901,Product!D$2:D$5901,"Not Found") = 0,"",_xlfn.XLOOKUP(A1117,Product!A$2:A$5901,Product!D$2:D$5901,"Not Found"))</f>
        <v>Change bébé</v>
      </c>
      <c r="H1117" s="30">
        <f>_xlfn.XLOOKUP(A1117,Product!A$2:A$5901,Product!E$2:E$5901,"Not Found")</f>
        <v>5.16</v>
      </c>
      <c r="I1117" s="25" t="str">
        <f>A1117&amp;"_"&amp;E1117&amp;"_"&amp;F1117&amp;"_"&amp;G1117</f>
        <v>109966_Beauté &amp; Hygiène_Hygiène Bébé, soin maternité_Change bébé</v>
      </c>
      <c r="J1117" s="30">
        <f>D1117*H1117</f>
        <v>645</v>
      </c>
      <c r="K1117" s="25">
        <f>IF(D1117&gt;0,1,0)</f>
        <v>1</v>
      </c>
      <c r="L1117" s="26">
        <f t="shared" si="17"/>
        <v>0</v>
      </c>
    </row>
    <row r="1118" spans="1:12" ht="38" hidden="1" x14ac:dyDescent="0.2">
      <c r="A1118" s="24">
        <v>109971</v>
      </c>
      <c r="B1118" s="24">
        <v>0</v>
      </c>
      <c r="C1118" s="24">
        <v>347</v>
      </c>
      <c r="D1118" s="24">
        <v>214</v>
      </c>
      <c r="E1118" s="25" t="str">
        <f>_xlfn.XLOOKUP(A1118,Product!A$2:A$5901,Product!B$2:B$5901,"Not Found")</f>
        <v>Beauté &amp; Hygiène</v>
      </c>
      <c r="F1118" s="25" t="str">
        <f>_xlfn.XLOOKUP(A1118,Product!A$2:A$5901,Product!C$2:C$5901,"Not Found")</f>
        <v>Hygiène Bébé, soin maternité</v>
      </c>
      <c r="G1118" s="25" t="str">
        <f>IF(_xlfn.XLOOKUP(A1118,Product!A$2:A$5901,Product!D$2:D$5901,"Not Found") = 0,"",_xlfn.XLOOKUP(A1118,Product!A$2:A$5901,Product!D$2:D$5901,"Not Found"))</f>
        <v>Bébé, hygiène et soin</v>
      </c>
      <c r="H1118" s="30">
        <f>_xlfn.XLOOKUP(A1118,Product!A$2:A$5901,Product!E$2:E$5901,"Not Found")</f>
        <v>4.51</v>
      </c>
      <c r="I1118" s="25" t="str">
        <f>A1118&amp;"_"&amp;E1118&amp;"_"&amp;F1118&amp;"_"&amp;G1118</f>
        <v>109971_Beauté &amp; Hygiène_Hygiène Bébé, soin maternité_Bébé, hygiène et soin</v>
      </c>
      <c r="J1118" s="30">
        <f>D1118*H1118</f>
        <v>965.14</v>
      </c>
      <c r="K1118" s="25">
        <f>IF(D1118&gt;0,1,0)</f>
        <v>1</v>
      </c>
      <c r="L1118" s="26">
        <f t="shared" si="17"/>
        <v>0</v>
      </c>
    </row>
    <row r="1119" spans="1:12" ht="38" hidden="1" x14ac:dyDescent="0.2">
      <c r="A1119" s="24">
        <v>109973</v>
      </c>
      <c r="B1119" s="24">
        <v>0</v>
      </c>
      <c r="C1119" s="24">
        <v>551</v>
      </c>
      <c r="D1119" s="24">
        <v>118</v>
      </c>
      <c r="E1119" s="25" t="str">
        <f>_xlfn.XLOOKUP(A1119,Product!A$2:A$5901,Product!B$2:B$5901,"Not Found")</f>
        <v>Beauté &amp; Hygiène</v>
      </c>
      <c r="F1119" s="25" t="str">
        <f>_xlfn.XLOOKUP(A1119,Product!A$2:A$5901,Product!C$2:C$5901,"Not Found")</f>
        <v>Soins des cheveux</v>
      </c>
      <c r="G1119" s="25" t="str">
        <f>IF(_xlfn.XLOOKUP(A1119,Product!A$2:A$5901,Product!D$2:D$5901,"Not Found") = 0,"",_xlfn.XLOOKUP(A1119,Product!A$2:A$5901,Product!D$2:D$5901,"Not Found"))</f>
        <v>Shampoing par type de cheveux</v>
      </c>
      <c r="H1119" s="30">
        <f>_xlfn.XLOOKUP(A1119,Product!A$2:A$5901,Product!E$2:E$5901,"Not Found")</f>
        <v>3.74</v>
      </c>
      <c r="I1119" s="25" t="str">
        <f>A1119&amp;"_"&amp;E1119&amp;"_"&amp;F1119&amp;"_"&amp;G1119</f>
        <v>109973_Beauté &amp; Hygiène_Soins des cheveux_Shampoing par type de cheveux</v>
      </c>
      <c r="J1119" s="30">
        <f>D1119*H1119</f>
        <v>441.32000000000005</v>
      </c>
      <c r="K1119" s="25">
        <f>IF(D1119&gt;0,1,0)</f>
        <v>1</v>
      </c>
      <c r="L1119" s="26">
        <f t="shared" si="17"/>
        <v>0</v>
      </c>
    </row>
    <row r="1120" spans="1:12" ht="38" hidden="1" x14ac:dyDescent="0.2">
      <c r="A1120" s="24">
        <v>109983</v>
      </c>
      <c r="B1120" s="24">
        <v>0</v>
      </c>
      <c r="C1120" s="24">
        <v>649</v>
      </c>
      <c r="D1120" s="24">
        <v>416</v>
      </c>
      <c r="E1120" s="25" t="str">
        <f>_xlfn.XLOOKUP(A1120,Product!A$2:A$5901,Product!B$2:B$5901,"Not Found")</f>
        <v>Beauté &amp; Hygiène</v>
      </c>
      <c r="F1120" s="25" t="str">
        <f>_xlfn.XLOOKUP(A1120,Product!A$2:A$5901,Product!C$2:C$5901,"Not Found")</f>
        <v>Hygiène Bébé, soin maternité</v>
      </c>
      <c r="G1120" s="25" t="str">
        <f>IF(_xlfn.XLOOKUP(A1120,Product!A$2:A$5901,Product!D$2:D$5901,"Not Found") = 0,"",_xlfn.XLOOKUP(A1120,Product!A$2:A$5901,Product!D$2:D$5901,"Not Found"))</f>
        <v>Bébé, hygiène et soin</v>
      </c>
      <c r="H1120" s="30">
        <f>_xlfn.XLOOKUP(A1120,Product!A$2:A$5901,Product!E$2:E$5901,"Not Found")</f>
        <v>4.51</v>
      </c>
      <c r="I1120" s="25" t="str">
        <f>A1120&amp;"_"&amp;E1120&amp;"_"&amp;F1120&amp;"_"&amp;G1120</f>
        <v>109983_Beauté &amp; Hygiène_Hygiène Bébé, soin maternité_Bébé, hygiène et soin</v>
      </c>
      <c r="J1120" s="30">
        <f>D1120*H1120</f>
        <v>1876.1599999999999</v>
      </c>
      <c r="K1120" s="25">
        <f>IF(D1120&gt;0,1,0)</f>
        <v>1</v>
      </c>
      <c r="L1120" s="26">
        <f t="shared" si="17"/>
        <v>0</v>
      </c>
    </row>
    <row r="1121" spans="1:12" ht="19" hidden="1" x14ac:dyDescent="0.2">
      <c r="A1121" s="24">
        <v>109984</v>
      </c>
      <c r="B1121" s="24">
        <v>0</v>
      </c>
      <c r="C1121" s="24">
        <v>819</v>
      </c>
      <c r="D1121" s="24">
        <v>786</v>
      </c>
      <c r="E1121" s="25" t="str">
        <f>_xlfn.XLOOKUP(A1121,Product!A$2:A$5901,Product!B$2:B$5901,"Not Found")</f>
        <v>Beauté &amp; Hygiène</v>
      </c>
      <c r="F1121" s="25" t="str">
        <f>_xlfn.XLOOKUP(A1121,Product!A$2:A$5901,Product!C$2:C$5901,"Not Found")</f>
        <v>Hygiène Bébé, soin maternité</v>
      </c>
      <c r="G1121" s="25" t="str">
        <f>IF(_xlfn.XLOOKUP(A1121,Product!A$2:A$5901,Product!D$2:D$5901,"Not Found") = 0,"",_xlfn.XLOOKUP(A1121,Product!A$2:A$5901,Product!D$2:D$5901,"Not Found"))</f>
        <v>Change bébé</v>
      </c>
      <c r="H1121" s="30">
        <f>_xlfn.XLOOKUP(A1121,Product!A$2:A$5901,Product!E$2:E$5901,"Not Found")</f>
        <v>1.8</v>
      </c>
      <c r="I1121" s="25" t="str">
        <f>A1121&amp;"_"&amp;E1121&amp;"_"&amp;F1121&amp;"_"&amp;G1121</f>
        <v>109984_Beauté &amp; Hygiène_Hygiène Bébé, soin maternité_Change bébé</v>
      </c>
      <c r="J1121" s="30">
        <f>D1121*H1121</f>
        <v>1414.8</v>
      </c>
      <c r="K1121" s="25">
        <f>IF(D1121&gt;0,1,0)</f>
        <v>1</v>
      </c>
      <c r="L1121" s="26">
        <f t="shared" si="17"/>
        <v>0</v>
      </c>
    </row>
    <row r="1122" spans="1:12" ht="19" hidden="1" x14ac:dyDescent="0.2">
      <c r="A1122" s="24">
        <v>109985</v>
      </c>
      <c r="B1122" s="24">
        <v>0</v>
      </c>
      <c r="C1122" s="24">
        <v>7</v>
      </c>
      <c r="D1122" s="24">
        <v>1</v>
      </c>
      <c r="E1122" s="25" t="str">
        <f>_xlfn.XLOOKUP(A1122,Product!A$2:A$5901,Product!B$2:B$5901,"Not Found")</f>
        <v>Beauté &amp; Hygiène</v>
      </c>
      <c r="F1122" s="25" t="str">
        <f>_xlfn.XLOOKUP(A1122,Product!A$2:A$5901,Product!C$2:C$5901,"Not Found")</f>
        <v>Hygiène Bébé, soin maternité</v>
      </c>
      <c r="G1122" s="25" t="str">
        <f>IF(_xlfn.XLOOKUP(A1122,Product!A$2:A$5901,Product!D$2:D$5901,"Not Found") = 0,"",_xlfn.XLOOKUP(A1122,Product!A$2:A$5901,Product!D$2:D$5901,"Not Found"))</f>
        <v>Change bébé</v>
      </c>
      <c r="H1122" s="30">
        <f>_xlfn.XLOOKUP(A1122,Product!A$2:A$5901,Product!E$2:E$5901,"Not Found")</f>
        <v>1.8</v>
      </c>
      <c r="I1122" s="25" t="str">
        <f>A1122&amp;"_"&amp;E1122&amp;"_"&amp;F1122&amp;"_"&amp;G1122</f>
        <v>109985_Beauté &amp; Hygiène_Hygiène Bébé, soin maternité_Change bébé</v>
      </c>
      <c r="J1122" s="30">
        <f>D1122*H1122</f>
        <v>1.8</v>
      </c>
      <c r="K1122" s="25">
        <f>IF(D1122&gt;0,1,0)</f>
        <v>1</v>
      </c>
      <c r="L1122" s="26">
        <f t="shared" si="17"/>
        <v>0</v>
      </c>
    </row>
    <row r="1123" spans="1:12" ht="38" hidden="1" x14ac:dyDescent="0.2">
      <c r="A1123" s="24">
        <v>109993</v>
      </c>
      <c r="B1123" s="24">
        <v>0</v>
      </c>
      <c r="C1123" s="24">
        <v>4</v>
      </c>
      <c r="D1123" s="24">
        <v>0</v>
      </c>
      <c r="E1123" s="25" t="str">
        <f>_xlfn.XLOOKUP(A1123,Product!A$2:A$5901,Product!B$2:B$5901,"Not Found")</f>
        <v>Beauté &amp; Hygiène</v>
      </c>
      <c r="F1123" s="25" t="str">
        <f>_xlfn.XLOOKUP(A1123,Product!A$2:A$5901,Product!C$2:C$5901,"Not Found")</f>
        <v>Soins des cheveux</v>
      </c>
      <c r="G1123" s="25" t="str">
        <f>IF(_xlfn.XLOOKUP(A1123,Product!A$2:A$5901,Product!D$2:D$5901,"Not Found") = 0,"",_xlfn.XLOOKUP(A1123,Product!A$2:A$5901,Product!D$2:D$5901,"Not Found"))</f>
        <v>Shampoing par type de cheveux</v>
      </c>
      <c r="H1123" s="30">
        <f>_xlfn.XLOOKUP(A1123,Product!A$2:A$5901,Product!E$2:E$5901,"Not Found")</f>
        <v>6.3</v>
      </c>
      <c r="I1123" s="25" t="str">
        <f>A1123&amp;"_"&amp;E1123&amp;"_"&amp;F1123&amp;"_"&amp;G1123</f>
        <v>109993_Beauté &amp; Hygiène_Soins des cheveux_Shampoing par type de cheveux</v>
      </c>
      <c r="J1123" s="30">
        <f>D1123*H1123</f>
        <v>0</v>
      </c>
      <c r="K1123" s="25">
        <f>IF(D1123&gt;0,1,0)</f>
        <v>0</v>
      </c>
      <c r="L1123" s="26">
        <f t="shared" si="17"/>
        <v>1</v>
      </c>
    </row>
    <row r="1124" spans="1:12" ht="19" hidden="1" x14ac:dyDescent="0.2">
      <c r="A1124" s="24">
        <v>109994</v>
      </c>
      <c r="B1124" s="24">
        <v>0</v>
      </c>
      <c r="C1124" s="24">
        <v>715</v>
      </c>
      <c r="D1124" s="24">
        <v>593</v>
      </c>
      <c r="E1124" s="25" t="str">
        <f>_xlfn.XLOOKUP(A1124,Product!A$2:A$5901,Product!B$2:B$5901,"Not Found")</f>
        <v>Beauté &amp; Hygiène</v>
      </c>
      <c r="F1124" s="25" t="str">
        <f>_xlfn.XLOOKUP(A1124,Product!A$2:A$5901,Product!C$2:C$5901,"Not Found")</f>
        <v>Soins des cheveux</v>
      </c>
      <c r="G1124" s="25" t="str">
        <f>IF(_xlfn.XLOOKUP(A1124,Product!A$2:A$5901,Product!D$2:D$5901,"Not Found") = 0,"",_xlfn.XLOOKUP(A1124,Product!A$2:A$5901,Product!D$2:D$5901,"Not Found"))</f>
        <v>Shampoing traitant</v>
      </c>
      <c r="H1124" s="30">
        <f>_xlfn.XLOOKUP(A1124,Product!A$2:A$5901,Product!E$2:E$5901,"Not Found")</f>
        <v>3.74</v>
      </c>
      <c r="I1124" s="25" t="str">
        <f>A1124&amp;"_"&amp;E1124&amp;"_"&amp;F1124&amp;"_"&amp;G1124</f>
        <v>109994_Beauté &amp; Hygiène_Soins des cheveux_Shampoing traitant</v>
      </c>
      <c r="J1124" s="30">
        <f>D1124*H1124</f>
        <v>2217.8200000000002</v>
      </c>
      <c r="K1124" s="25">
        <f>IF(D1124&gt;0,1,0)</f>
        <v>1</v>
      </c>
      <c r="L1124" s="26">
        <f t="shared" si="17"/>
        <v>0</v>
      </c>
    </row>
    <row r="1125" spans="1:12" ht="19" hidden="1" x14ac:dyDescent="0.2">
      <c r="A1125" s="24">
        <v>109995</v>
      </c>
      <c r="B1125" s="24">
        <v>0</v>
      </c>
      <c r="C1125" s="24">
        <v>413</v>
      </c>
      <c r="D1125" s="24">
        <v>195</v>
      </c>
      <c r="E1125" s="25" t="str">
        <f>_xlfn.XLOOKUP(A1125,Product!A$2:A$5901,Product!B$2:B$5901,"Not Found")</f>
        <v>Beauté &amp; Hygiène</v>
      </c>
      <c r="F1125" s="25" t="str">
        <f>_xlfn.XLOOKUP(A1125,Product!A$2:A$5901,Product!C$2:C$5901,"Not Found")</f>
        <v>Epilation</v>
      </c>
      <c r="G1125" s="25" t="str">
        <f>IF(_xlfn.XLOOKUP(A1125,Product!A$2:A$5901,Product!D$2:D$5901,"Not Found") = 0,"",_xlfn.XLOOKUP(A1125,Product!A$2:A$5901,Product!D$2:D$5901,"Not Found"))</f>
        <v>Crèmes dépilatoires</v>
      </c>
      <c r="H1125" s="30">
        <f>_xlfn.XLOOKUP(A1125,Product!A$2:A$5901,Product!E$2:E$5901,"Not Found")</f>
        <v>5.68</v>
      </c>
      <c r="I1125" s="25" t="str">
        <f>A1125&amp;"_"&amp;E1125&amp;"_"&amp;F1125&amp;"_"&amp;G1125</f>
        <v>109995_Beauté &amp; Hygiène_Epilation_Crèmes dépilatoires</v>
      </c>
      <c r="J1125" s="30">
        <f>D1125*H1125</f>
        <v>1107.5999999999999</v>
      </c>
      <c r="K1125" s="25">
        <f>IF(D1125&gt;0,1,0)</f>
        <v>1</v>
      </c>
      <c r="L1125" s="26">
        <f t="shared" si="17"/>
        <v>0</v>
      </c>
    </row>
    <row r="1126" spans="1:12" ht="19" hidden="1" x14ac:dyDescent="0.2">
      <c r="A1126" s="24">
        <v>109996</v>
      </c>
      <c r="B1126" s="24">
        <v>0</v>
      </c>
      <c r="C1126" s="24">
        <v>0</v>
      </c>
      <c r="D1126" s="24">
        <v>0</v>
      </c>
      <c r="E1126" s="25" t="str">
        <f>_xlfn.XLOOKUP(A1126,Product!A$2:A$5901,Product!B$2:B$5901,"Not Found")</f>
        <v>Beauté &amp; Hygiène</v>
      </c>
      <c r="F1126" s="25" t="str">
        <f>_xlfn.XLOOKUP(A1126,Product!A$2:A$5901,Product!C$2:C$5901,"Not Found")</f>
        <v>Epilation</v>
      </c>
      <c r="G1126" s="25" t="str">
        <f>IF(_xlfn.XLOOKUP(A1126,Product!A$2:A$5901,Product!D$2:D$5901,"Not Found") = 0,"",_xlfn.XLOOKUP(A1126,Product!A$2:A$5901,Product!D$2:D$5901,"Not Found"))</f>
        <v>Crèmes dépilatoires</v>
      </c>
      <c r="H1126" s="30">
        <f>_xlfn.XLOOKUP(A1126,Product!A$2:A$5901,Product!E$2:E$5901,"Not Found")</f>
        <v>5.93</v>
      </c>
      <c r="I1126" s="25" t="str">
        <f>A1126&amp;"_"&amp;E1126&amp;"_"&amp;F1126&amp;"_"&amp;G1126</f>
        <v>109996_Beauté &amp; Hygiène_Epilation_Crèmes dépilatoires</v>
      </c>
      <c r="J1126" s="30">
        <f>D1126*H1126</f>
        <v>0</v>
      </c>
      <c r="K1126" s="25">
        <f>IF(D1126&gt;0,1,0)</f>
        <v>0</v>
      </c>
      <c r="L1126" s="26">
        <f t="shared" si="17"/>
        <v>1</v>
      </c>
    </row>
    <row r="1127" spans="1:12" ht="19" hidden="1" x14ac:dyDescent="0.2">
      <c r="A1127" s="24">
        <v>109999</v>
      </c>
      <c r="B1127" s="24">
        <v>1</v>
      </c>
      <c r="C1127" s="24">
        <v>245</v>
      </c>
      <c r="D1127" s="24">
        <v>133</v>
      </c>
      <c r="E1127" s="25" t="str">
        <f>_xlfn.XLOOKUP(A1127,Product!A$2:A$5901,Product!B$2:B$5901,"Not Found")</f>
        <v>Beauté &amp; Hygiène</v>
      </c>
      <c r="F1127" s="25" t="str">
        <f>_xlfn.XLOOKUP(A1127,Product!A$2:A$5901,Product!C$2:C$5901,"Not Found")</f>
        <v>Hygiène</v>
      </c>
      <c r="G1127" s="25" t="str">
        <f>IF(_xlfn.XLOOKUP(A1127,Product!A$2:A$5901,Product!D$2:D$5901,"Not Found") = 0,"",_xlfn.XLOOKUP(A1127,Product!A$2:A$5901,Product!D$2:D$5901,"Not Found"))</f>
        <v>Serviettes et protèges slip</v>
      </c>
      <c r="H1127" s="30">
        <f>_xlfn.XLOOKUP(A1127,Product!A$2:A$5901,Product!E$2:E$5901,"Not Found")</f>
        <v>1.65</v>
      </c>
      <c r="I1127" s="25" t="str">
        <f>A1127&amp;"_"&amp;E1127&amp;"_"&amp;F1127&amp;"_"&amp;G1127</f>
        <v>109999_Beauté &amp; Hygiène_Hygiène_Serviettes et protèges slip</v>
      </c>
      <c r="J1127" s="30">
        <f>D1127*H1127</f>
        <v>219.45</v>
      </c>
      <c r="K1127" s="25">
        <f>IF(D1127&gt;0,1,0)</f>
        <v>1</v>
      </c>
      <c r="L1127" s="26">
        <f t="shared" si="17"/>
        <v>0</v>
      </c>
    </row>
    <row r="1128" spans="1:12" ht="19" hidden="1" x14ac:dyDescent="0.2">
      <c r="A1128" s="24">
        <v>110000</v>
      </c>
      <c r="B1128" s="24">
        <v>1</v>
      </c>
      <c r="C1128" s="24">
        <v>934</v>
      </c>
      <c r="D1128" s="24">
        <v>876</v>
      </c>
      <c r="E1128" s="25" t="str">
        <f>_xlfn.XLOOKUP(A1128,Product!A$2:A$5901,Product!B$2:B$5901,"Not Found")</f>
        <v>Beauté &amp; Hygiène</v>
      </c>
      <c r="F1128" s="25" t="str">
        <f>_xlfn.XLOOKUP(A1128,Product!A$2:A$5901,Product!C$2:C$5901,"Not Found")</f>
        <v>Hygiène</v>
      </c>
      <c r="G1128" s="25" t="str">
        <f>IF(_xlfn.XLOOKUP(A1128,Product!A$2:A$5901,Product!D$2:D$5901,"Not Found") = 0,"",_xlfn.XLOOKUP(A1128,Product!A$2:A$5901,Product!D$2:D$5901,"Not Found"))</f>
        <v>Serviettes et protèges slip</v>
      </c>
      <c r="H1128" s="30">
        <f>_xlfn.XLOOKUP(A1128,Product!A$2:A$5901,Product!E$2:E$5901,"Not Found")</f>
        <v>1.65</v>
      </c>
      <c r="I1128" s="25" t="str">
        <f>A1128&amp;"_"&amp;E1128&amp;"_"&amp;F1128&amp;"_"&amp;G1128</f>
        <v>110000_Beauté &amp; Hygiène_Hygiène_Serviettes et protèges slip</v>
      </c>
      <c r="J1128" s="30">
        <f>D1128*H1128</f>
        <v>1445.3999999999999</v>
      </c>
      <c r="K1128" s="25">
        <f>IF(D1128&gt;0,1,0)</f>
        <v>1</v>
      </c>
      <c r="L1128" s="26">
        <f t="shared" si="17"/>
        <v>0</v>
      </c>
    </row>
    <row r="1129" spans="1:12" ht="19" hidden="1" x14ac:dyDescent="0.2">
      <c r="A1129" s="24">
        <v>110001</v>
      </c>
      <c r="B1129" s="24">
        <v>1</v>
      </c>
      <c r="C1129" s="24">
        <v>775</v>
      </c>
      <c r="D1129" s="24">
        <v>48</v>
      </c>
      <c r="E1129" s="25" t="str">
        <f>_xlfn.XLOOKUP(A1129,Product!A$2:A$5901,Product!B$2:B$5901,"Not Found")</f>
        <v>Beauté &amp; Hygiène</v>
      </c>
      <c r="F1129" s="25" t="str">
        <f>_xlfn.XLOOKUP(A1129,Product!A$2:A$5901,Product!C$2:C$5901,"Not Found")</f>
        <v>Hygiène</v>
      </c>
      <c r="G1129" s="25" t="str">
        <f>IF(_xlfn.XLOOKUP(A1129,Product!A$2:A$5901,Product!D$2:D$5901,"Not Found") = 0,"",_xlfn.XLOOKUP(A1129,Product!A$2:A$5901,Product!D$2:D$5901,"Not Found"))</f>
        <v>Serviettes et protèges slip</v>
      </c>
      <c r="H1129" s="30">
        <f>_xlfn.XLOOKUP(A1129,Product!A$2:A$5901,Product!E$2:E$5901,"Not Found")</f>
        <v>1.65</v>
      </c>
      <c r="I1129" s="25" t="str">
        <f>A1129&amp;"_"&amp;E1129&amp;"_"&amp;F1129&amp;"_"&amp;G1129</f>
        <v>110001_Beauté &amp; Hygiène_Hygiène_Serviettes et protèges slip</v>
      </c>
      <c r="J1129" s="30">
        <f>D1129*H1129</f>
        <v>79.199999999999989</v>
      </c>
      <c r="K1129" s="25">
        <f>IF(D1129&gt;0,1,0)</f>
        <v>1</v>
      </c>
      <c r="L1129" s="26">
        <f t="shared" si="17"/>
        <v>0</v>
      </c>
    </row>
    <row r="1130" spans="1:12" ht="19" hidden="1" x14ac:dyDescent="0.2">
      <c r="A1130" s="24">
        <v>110002</v>
      </c>
      <c r="B1130" s="24">
        <v>1</v>
      </c>
      <c r="C1130" s="24">
        <v>303</v>
      </c>
      <c r="D1130" s="24">
        <v>154</v>
      </c>
      <c r="E1130" s="25" t="str">
        <f>_xlfn.XLOOKUP(A1130,Product!A$2:A$5901,Product!B$2:B$5901,"Not Found")</f>
        <v>Beauté &amp; Hygiène</v>
      </c>
      <c r="F1130" s="25" t="str">
        <f>_xlfn.XLOOKUP(A1130,Product!A$2:A$5901,Product!C$2:C$5901,"Not Found")</f>
        <v>Hygiène</v>
      </c>
      <c r="G1130" s="25" t="str">
        <f>IF(_xlfn.XLOOKUP(A1130,Product!A$2:A$5901,Product!D$2:D$5901,"Not Found") = 0,"",_xlfn.XLOOKUP(A1130,Product!A$2:A$5901,Product!D$2:D$5901,"Not Found"))</f>
        <v>Serviettes et protèges slip</v>
      </c>
      <c r="H1130" s="30">
        <f>_xlfn.XLOOKUP(A1130,Product!A$2:A$5901,Product!E$2:E$5901,"Not Found")</f>
        <v>1.65</v>
      </c>
      <c r="I1130" s="25" t="str">
        <f>A1130&amp;"_"&amp;E1130&amp;"_"&amp;F1130&amp;"_"&amp;G1130</f>
        <v>110002_Beauté &amp; Hygiène_Hygiène_Serviettes et protèges slip</v>
      </c>
      <c r="J1130" s="30">
        <f>D1130*H1130</f>
        <v>254.1</v>
      </c>
      <c r="K1130" s="25">
        <f>IF(D1130&gt;0,1,0)</f>
        <v>1</v>
      </c>
      <c r="L1130" s="26">
        <f t="shared" si="17"/>
        <v>0</v>
      </c>
    </row>
    <row r="1131" spans="1:12" ht="19" hidden="1" x14ac:dyDescent="0.2">
      <c r="A1131" s="24">
        <v>110003</v>
      </c>
      <c r="B1131" s="24">
        <v>0</v>
      </c>
      <c r="C1131" s="24">
        <v>17</v>
      </c>
      <c r="D1131" s="24">
        <v>9</v>
      </c>
      <c r="E1131" s="25" t="str">
        <f>_xlfn.XLOOKUP(A1131,Product!A$2:A$5901,Product!B$2:B$5901,"Not Found")</f>
        <v>Beauté &amp; Hygiène</v>
      </c>
      <c r="F1131" s="25" t="str">
        <f>_xlfn.XLOOKUP(A1131,Product!A$2:A$5901,Product!C$2:C$5901,"Not Found")</f>
        <v>Hygiène</v>
      </c>
      <c r="G1131" s="25" t="str">
        <f>IF(_xlfn.XLOOKUP(A1131,Product!A$2:A$5901,Product!D$2:D$5901,"Not Found") = 0,"",_xlfn.XLOOKUP(A1131,Product!A$2:A$5901,Product!D$2:D$5901,"Not Found"))</f>
        <v>Serviettes et protèges slip</v>
      </c>
      <c r="H1131" s="30">
        <f>_xlfn.XLOOKUP(A1131,Product!A$2:A$5901,Product!E$2:E$5901,"Not Found")</f>
        <v>1.65</v>
      </c>
      <c r="I1131" s="25" t="str">
        <f>A1131&amp;"_"&amp;E1131&amp;"_"&amp;F1131&amp;"_"&amp;G1131</f>
        <v>110003_Beauté &amp; Hygiène_Hygiène_Serviettes et protèges slip</v>
      </c>
      <c r="J1131" s="30">
        <f>D1131*H1131</f>
        <v>14.85</v>
      </c>
      <c r="K1131" s="25">
        <f>IF(D1131&gt;0,1,0)</f>
        <v>1</v>
      </c>
      <c r="L1131" s="26">
        <f t="shared" si="17"/>
        <v>0</v>
      </c>
    </row>
    <row r="1132" spans="1:12" ht="19" hidden="1" x14ac:dyDescent="0.2">
      <c r="A1132" s="24">
        <v>110004</v>
      </c>
      <c r="B1132" s="24">
        <v>0</v>
      </c>
      <c r="C1132" s="24">
        <v>143</v>
      </c>
      <c r="D1132" s="24">
        <v>133</v>
      </c>
      <c r="E1132" s="25" t="str">
        <f>_xlfn.XLOOKUP(A1132,Product!A$2:A$5901,Product!B$2:B$5901,"Not Found")</f>
        <v>Beauté &amp; Hygiène</v>
      </c>
      <c r="F1132" s="25" t="str">
        <f>_xlfn.XLOOKUP(A1132,Product!A$2:A$5901,Product!C$2:C$5901,"Not Found")</f>
        <v>Hygiène</v>
      </c>
      <c r="G1132" s="25" t="str">
        <f>IF(_xlfn.XLOOKUP(A1132,Product!A$2:A$5901,Product!D$2:D$5901,"Not Found") = 0,"",_xlfn.XLOOKUP(A1132,Product!A$2:A$5901,Product!D$2:D$5901,"Not Found"))</f>
        <v>Serviettes et protèges slip</v>
      </c>
      <c r="H1132" s="30">
        <f>_xlfn.XLOOKUP(A1132,Product!A$2:A$5901,Product!E$2:E$5901,"Not Found")</f>
        <v>1.65</v>
      </c>
      <c r="I1132" s="25" t="str">
        <f>A1132&amp;"_"&amp;E1132&amp;"_"&amp;F1132&amp;"_"&amp;G1132</f>
        <v>110004_Beauté &amp; Hygiène_Hygiène_Serviettes et protèges slip</v>
      </c>
      <c r="J1132" s="30">
        <f>D1132*H1132</f>
        <v>219.45</v>
      </c>
      <c r="K1132" s="25">
        <f>IF(D1132&gt;0,1,0)</f>
        <v>1</v>
      </c>
      <c r="L1132" s="26">
        <f t="shared" si="17"/>
        <v>0</v>
      </c>
    </row>
    <row r="1133" spans="1:12" ht="19" hidden="1" x14ac:dyDescent="0.2">
      <c r="A1133" s="24">
        <v>110005</v>
      </c>
      <c r="B1133" s="24">
        <v>0</v>
      </c>
      <c r="C1133" s="24">
        <v>764</v>
      </c>
      <c r="D1133" s="24">
        <v>476</v>
      </c>
      <c r="E1133" s="25" t="str">
        <f>_xlfn.XLOOKUP(A1133,Product!A$2:A$5901,Product!B$2:B$5901,"Not Found")</f>
        <v>Beauté &amp; Hygiène</v>
      </c>
      <c r="F1133" s="25" t="str">
        <f>_xlfn.XLOOKUP(A1133,Product!A$2:A$5901,Product!C$2:C$5901,"Not Found")</f>
        <v>Hygiène</v>
      </c>
      <c r="G1133" s="25" t="str">
        <f>IF(_xlfn.XLOOKUP(A1133,Product!A$2:A$5901,Product!D$2:D$5901,"Not Found") = 0,"",_xlfn.XLOOKUP(A1133,Product!A$2:A$5901,Product!D$2:D$5901,"Not Found"))</f>
        <v>Serviettes et protèges slip</v>
      </c>
      <c r="H1133" s="30">
        <f>_xlfn.XLOOKUP(A1133,Product!A$2:A$5901,Product!E$2:E$5901,"Not Found")</f>
        <v>1.65</v>
      </c>
      <c r="I1133" s="25" t="str">
        <f>A1133&amp;"_"&amp;E1133&amp;"_"&amp;F1133&amp;"_"&amp;G1133</f>
        <v>110005_Beauté &amp; Hygiène_Hygiène_Serviettes et protèges slip</v>
      </c>
      <c r="J1133" s="30">
        <f>D1133*H1133</f>
        <v>785.4</v>
      </c>
      <c r="K1133" s="25">
        <f>IF(D1133&gt;0,1,0)</f>
        <v>1</v>
      </c>
      <c r="L1133" s="26">
        <f t="shared" si="17"/>
        <v>0</v>
      </c>
    </row>
    <row r="1134" spans="1:12" ht="19" hidden="1" x14ac:dyDescent="0.2">
      <c r="A1134" s="24">
        <v>110006</v>
      </c>
      <c r="B1134" s="24">
        <v>0</v>
      </c>
      <c r="C1134" s="24">
        <v>140</v>
      </c>
      <c r="D1134" s="24">
        <v>118</v>
      </c>
      <c r="E1134" s="25" t="str">
        <f>_xlfn.XLOOKUP(A1134,Product!A$2:A$5901,Product!B$2:B$5901,"Not Found")</f>
        <v>Beauté &amp; Hygiène</v>
      </c>
      <c r="F1134" s="25" t="str">
        <f>_xlfn.XLOOKUP(A1134,Product!A$2:A$5901,Product!C$2:C$5901,"Not Found")</f>
        <v>Hygiène</v>
      </c>
      <c r="G1134" s="25" t="str">
        <f>IF(_xlfn.XLOOKUP(A1134,Product!A$2:A$5901,Product!D$2:D$5901,"Not Found") = 0,"",_xlfn.XLOOKUP(A1134,Product!A$2:A$5901,Product!D$2:D$5901,"Not Found"))</f>
        <v>Serviettes et protèges slip</v>
      </c>
      <c r="H1134" s="30">
        <f>_xlfn.XLOOKUP(A1134,Product!A$2:A$5901,Product!E$2:E$5901,"Not Found")</f>
        <v>1.65</v>
      </c>
      <c r="I1134" s="25" t="str">
        <f>A1134&amp;"_"&amp;E1134&amp;"_"&amp;F1134&amp;"_"&amp;G1134</f>
        <v>110006_Beauté &amp; Hygiène_Hygiène_Serviettes et protèges slip</v>
      </c>
      <c r="J1134" s="30">
        <f>D1134*H1134</f>
        <v>194.7</v>
      </c>
      <c r="K1134" s="25">
        <f>IF(D1134&gt;0,1,0)</f>
        <v>1</v>
      </c>
      <c r="L1134" s="26">
        <f t="shared" si="17"/>
        <v>0</v>
      </c>
    </row>
    <row r="1135" spans="1:12" ht="19" hidden="1" x14ac:dyDescent="0.2">
      <c r="A1135" s="24">
        <v>110007</v>
      </c>
      <c r="B1135" s="24">
        <v>1</v>
      </c>
      <c r="C1135" s="24">
        <v>732</v>
      </c>
      <c r="D1135" s="24">
        <v>356</v>
      </c>
      <c r="E1135" s="25" t="str">
        <f>_xlfn.XLOOKUP(A1135,Product!A$2:A$5901,Product!B$2:B$5901,"Not Found")</f>
        <v>Beauté &amp; Hygiène</v>
      </c>
      <c r="F1135" s="25" t="str">
        <f>_xlfn.XLOOKUP(A1135,Product!A$2:A$5901,Product!C$2:C$5901,"Not Found")</f>
        <v>Hygiène</v>
      </c>
      <c r="G1135" s="25" t="str">
        <f>IF(_xlfn.XLOOKUP(A1135,Product!A$2:A$5901,Product!D$2:D$5901,"Not Found") = 0,"",_xlfn.XLOOKUP(A1135,Product!A$2:A$5901,Product!D$2:D$5901,"Not Found"))</f>
        <v>Tampons écologiques</v>
      </c>
      <c r="H1135" s="30">
        <f>_xlfn.XLOOKUP(A1135,Product!A$2:A$5901,Product!E$2:E$5901,"Not Found")</f>
        <v>1.96</v>
      </c>
      <c r="I1135" s="25" t="str">
        <f>A1135&amp;"_"&amp;E1135&amp;"_"&amp;F1135&amp;"_"&amp;G1135</f>
        <v>110007_Beauté &amp; Hygiène_Hygiène_Tampons écologiques</v>
      </c>
      <c r="J1135" s="30">
        <f>D1135*H1135</f>
        <v>697.76</v>
      </c>
      <c r="K1135" s="25">
        <f>IF(D1135&gt;0,1,0)</f>
        <v>1</v>
      </c>
      <c r="L1135" s="26">
        <f t="shared" si="17"/>
        <v>0</v>
      </c>
    </row>
    <row r="1136" spans="1:12" ht="19" hidden="1" x14ac:dyDescent="0.2">
      <c r="A1136" s="24">
        <v>110009</v>
      </c>
      <c r="B1136" s="24">
        <v>1</v>
      </c>
      <c r="C1136" s="24">
        <v>7</v>
      </c>
      <c r="D1136" s="24">
        <v>5</v>
      </c>
      <c r="E1136" s="25" t="str">
        <f>_xlfn.XLOOKUP(A1136,Product!A$2:A$5901,Product!B$2:B$5901,"Not Found")</f>
        <v>Beauté &amp; Hygiène</v>
      </c>
      <c r="F1136" s="25" t="str">
        <f>_xlfn.XLOOKUP(A1136,Product!A$2:A$5901,Product!C$2:C$5901,"Not Found")</f>
        <v>Hygiène</v>
      </c>
      <c r="G1136" s="25" t="str">
        <f>IF(_xlfn.XLOOKUP(A1136,Product!A$2:A$5901,Product!D$2:D$5901,"Not Found") = 0,"",_xlfn.XLOOKUP(A1136,Product!A$2:A$5901,Product!D$2:D$5901,"Not Found"))</f>
        <v>Tampons écologiques</v>
      </c>
      <c r="H1136" s="30">
        <f>_xlfn.XLOOKUP(A1136,Product!A$2:A$5901,Product!E$2:E$5901,"Not Found")</f>
        <v>2.37</v>
      </c>
      <c r="I1136" s="25" t="str">
        <f>A1136&amp;"_"&amp;E1136&amp;"_"&amp;F1136&amp;"_"&amp;G1136</f>
        <v>110009_Beauté &amp; Hygiène_Hygiène_Tampons écologiques</v>
      </c>
      <c r="J1136" s="30">
        <f>D1136*H1136</f>
        <v>11.850000000000001</v>
      </c>
      <c r="K1136" s="25">
        <f>IF(D1136&gt;0,1,0)</f>
        <v>1</v>
      </c>
      <c r="L1136" s="26">
        <f t="shared" si="17"/>
        <v>0</v>
      </c>
    </row>
    <row r="1137" spans="1:12" ht="19" hidden="1" x14ac:dyDescent="0.2">
      <c r="A1137" s="24">
        <v>110070</v>
      </c>
      <c r="B1137" s="24">
        <v>0</v>
      </c>
      <c r="C1137" s="24">
        <v>533</v>
      </c>
      <c r="D1137" s="24">
        <v>402</v>
      </c>
      <c r="E1137" s="25" t="str">
        <f>_xlfn.XLOOKUP(A1137,Product!A$2:A$5901,Product!B$2:B$5901,"Not Found")</f>
        <v>Beauté &amp; Hygiène</v>
      </c>
      <c r="F1137" s="25" t="str">
        <f>_xlfn.XLOOKUP(A1137,Product!A$2:A$5901,Product!C$2:C$5901,"Not Found")</f>
        <v>Hygiène</v>
      </c>
      <c r="G1137" s="25" t="str">
        <f>IF(_xlfn.XLOOKUP(A1137,Product!A$2:A$5901,Product!D$2:D$5901,"Not Found") = 0,"",_xlfn.XLOOKUP(A1137,Product!A$2:A$5901,Product!D$2:D$5901,"Not Found"))</f>
        <v>Déodorants</v>
      </c>
      <c r="H1137" s="30">
        <f>_xlfn.XLOOKUP(A1137,Product!A$2:A$5901,Product!E$2:E$5901,"Not Found")</f>
        <v>3.67</v>
      </c>
      <c r="I1137" s="25" t="str">
        <f>A1137&amp;"_"&amp;E1137&amp;"_"&amp;F1137&amp;"_"&amp;G1137</f>
        <v>110070_Beauté &amp; Hygiène_Hygiène_Déodorants</v>
      </c>
      <c r="J1137" s="30">
        <f>D1137*H1137</f>
        <v>1475.34</v>
      </c>
      <c r="K1137" s="25">
        <f>IF(D1137&gt;0,1,0)</f>
        <v>1</v>
      </c>
      <c r="L1137" s="26">
        <f t="shared" si="17"/>
        <v>0</v>
      </c>
    </row>
    <row r="1138" spans="1:12" ht="19" hidden="1" x14ac:dyDescent="0.2">
      <c r="A1138" s="24">
        <v>110072</v>
      </c>
      <c r="B1138" s="24">
        <v>1</v>
      </c>
      <c r="C1138" s="24">
        <v>109</v>
      </c>
      <c r="D1138" s="24">
        <v>75</v>
      </c>
      <c r="E1138" s="25" t="str">
        <f>_xlfn.XLOOKUP(A1138,Product!A$2:A$5901,Product!B$2:B$5901,"Not Found")</f>
        <v>Beauté &amp; Hygiène</v>
      </c>
      <c r="F1138" s="25" t="str">
        <f>_xlfn.XLOOKUP(A1138,Product!A$2:A$5901,Product!C$2:C$5901,"Not Found")</f>
        <v>Hygiène</v>
      </c>
      <c r="G1138" s="25" t="str">
        <f>IF(_xlfn.XLOOKUP(A1138,Product!A$2:A$5901,Product!D$2:D$5901,"Not Found") = 0,"",_xlfn.XLOOKUP(A1138,Product!A$2:A$5901,Product!D$2:D$5901,"Not Found"))</f>
        <v>Déodorants</v>
      </c>
      <c r="H1138" s="30">
        <f>_xlfn.XLOOKUP(A1138,Product!A$2:A$5901,Product!E$2:E$5901,"Not Found")</f>
        <v>3.67</v>
      </c>
      <c r="I1138" s="25" t="str">
        <f>A1138&amp;"_"&amp;E1138&amp;"_"&amp;F1138&amp;"_"&amp;G1138</f>
        <v>110072_Beauté &amp; Hygiène_Hygiène_Déodorants</v>
      </c>
      <c r="J1138" s="30">
        <f>D1138*H1138</f>
        <v>275.25</v>
      </c>
      <c r="K1138" s="25">
        <f>IF(D1138&gt;0,1,0)</f>
        <v>1</v>
      </c>
      <c r="L1138" s="26">
        <f t="shared" si="17"/>
        <v>0</v>
      </c>
    </row>
    <row r="1139" spans="1:12" ht="19" hidden="1" x14ac:dyDescent="0.2">
      <c r="A1139" s="24">
        <v>110126</v>
      </c>
      <c r="B1139" s="24">
        <v>1</v>
      </c>
      <c r="C1139" s="24">
        <v>751</v>
      </c>
      <c r="D1139" s="24">
        <v>483</v>
      </c>
      <c r="E1139" s="25" t="str">
        <f>_xlfn.XLOOKUP(A1139,Product!A$2:A$5901,Product!B$2:B$5901,"Not Found")</f>
        <v>Beauté &amp; Hygiène</v>
      </c>
      <c r="F1139" s="25" t="str">
        <f>_xlfn.XLOOKUP(A1139,Product!A$2:A$5901,Product!C$2:C$5901,"Not Found")</f>
        <v>Soins Homme</v>
      </c>
      <c r="G1139" s="25" t="str">
        <f>IF(_xlfn.XLOOKUP(A1139,Product!A$2:A$5901,Product!D$2:D$5901,"Not Found") = 0,"",_xlfn.XLOOKUP(A1139,Product!A$2:A$5901,Product!D$2:D$5901,"Not Found"))</f>
        <v>Soins pour le rasage</v>
      </c>
      <c r="H1139" s="30">
        <f>_xlfn.XLOOKUP(A1139,Product!A$2:A$5901,Product!E$2:E$5901,"Not Found")</f>
        <v>4.3600000000000003</v>
      </c>
      <c r="I1139" s="25" t="str">
        <f>A1139&amp;"_"&amp;E1139&amp;"_"&amp;F1139&amp;"_"&amp;G1139</f>
        <v>110126_Beauté &amp; Hygiène_Soins Homme_Soins pour le rasage</v>
      </c>
      <c r="J1139" s="30">
        <f>D1139*H1139</f>
        <v>2105.88</v>
      </c>
      <c r="K1139" s="25">
        <f>IF(D1139&gt;0,1,0)</f>
        <v>1</v>
      </c>
      <c r="L1139" s="26">
        <f t="shared" si="17"/>
        <v>0</v>
      </c>
    </row>
    <row r="1140" spans="1:12" ht="19" hidden="1" x14ac:dyDescent="0.2">
      <c r="A1140" s="24">
        <v>110132</v>
      </c>
      <c r="B1140" s="24">
        <v>0</v>
      </c>
      <c r="C1140" s="24">
        <v>309</v>
      </c>
      <c r="D1140" s="24">
        <v>144</v>
      </c>
      <c r="E1140" s="25" t="str">
        <f>_xlfn.XLOOKUP(A1140,Product!A$2:A$5901,Product!B$2:B$5901,"Not Found")</f>
        <v>Beauté &amp; Hygiène</v>
      </c>
      <c r="F1140" s="25" t="str">
        <f>_xlfn.XLOOKUP(A1140,Product!A$2:A$5901,Product!C$2:C$5901,"Not Found")</f>
        <v>Soins du visage</v>
      </c>
      <c r="G1140" s="25" t="str">
        <f>IF(_xlfn.XLOOKUP(A1140,Product!A$2:A$5901,Product!D$2:D$5901,"Not Found") = 0,"",_xlfn.XLOOKUP(A1140,Product!A$2:A$5901,Product!D$2:D$5901,"Not Found"))</f>
        <v>Démaquillants et nettoyants</v>
      </c>
      <c r="H1140" s="30">
        <f>_xlfn.XLOOKUP(A1140,Product!A$2:A$5901,Product!E$2:E$5901,"Not Found")</f>
        <v>5.2</v>
      </c>
      <c r="I1140" s="25" t="str">
        <f>A1140&amp;"_"&amp;E1140&amp;"_"&amp;F1140&amp;"_"&amp;G1140</f>
        <v>110132_Beauté &amp; Hygiène_Soins du visage_Démaquillants et nettoyants</v>
      </c>
      <c r="J1140" s="30">
        <f>D1140*H1140</f>
        <v>748.80000000000007</v>
      </c>
      <c r="K1140" s="25">
        <f>IF(D1140&gt;0,1,0)</f>
        <v>1</v>
      </c>
      <c r="L1140" s="26">
        <f t="shared" si="17"/>
        <v>0</v>
      </c>
    </row>
    <row r="1141" spans="1:12" ht="19" hidden="1" x14ac:dyDescent="0.2">
      <c r="A1141" s="24">
        <v>110141</v>
      </c>
      <c r="B1141" s="24">
        <v>1</v>
      </c>
      <c r="C1141" s="24">
        <v>414</v>
      </c>
      <c r="D1141" s="24">
        <v>21</v>
      </c>
      <c r="E1141" s="25" t="str">
        <f>_xlfn.XLOOKUP(A1141,Product!A$2:A$5901,Product!B$2:B$5901,"Not Found")</f>
        <v>Beauté &amp; Hygiène</v>
      </c>
      <c r="F1141" s="25" t="str">
        <f>_xlfn.XLOOKUP(A1141,Product!A$2:A$5901,Product!C$2:C$5901,"Not Found")</f>
        <v>Soins du visage</v>
      </c>
      <c r="G1141" s="25" t="str">
        <f>IF(_xlfn.XLOOKUP(A1141,Product!A$2:A$5901,Product!D$2:D$5901,"Not Found") = 0,"",_xlfn.XLOOKUP(A1141,Product!A$2:A$5901,Product!D$2:D$5901,"Not Found"))</f>
        <v>Peaux normales, soins hydratants</v>
      </c>
      <c r="H1141" s="30">
        <f>_xlfn.XLOOKUP(A1141,Product!A$2:A$5901,Product!E$2:E$5901,"Not Found")</f>
        <v>9.2899999999999991</v>
      </c>
      <c r="I1141" s="25" t="str">
        <f>A1141&amp;"_"&amp;E1141&amp;"_"&amp;F1141&amp;"_"&amp;G1141</f>
        <v>110141_Beauté &amp; Hygiène_Soins du visage_Peaux normales, soins hydratants</v>
      </c>
      <c r="J1141" s="30">
        <f>D1141*H1141</f>
        <v>195.08999999999997</v>
      </c>
      <c r="K1141" s="25">
        <f>IF(D1141&gt;0,1,0)</f>
        <v>1</v>
      </c>
      <c r="L1141" s="26">
        <f t="shared" si="17"/>
        <v>0</v>
      </c>
    </row>
    <row r="1142" spans="1:12" ht="19" hidden="1" x14ac:dyDescent="0.2">
      <c r="A1142" s="24">
        <v>110147</v>
      </c>
      <c r="B1142" s="24">
        <v>1</v>
      </c>
      <c r="C1142" s="24">
        <v>40</v>
      </c>
      <c r="D1142" s="24">
        <v>34</v>
      </c>
      <c r="E1142" s="25" t="str">
        <f>_xlfn.XLOOKUP(A1142,Product!A$2:A$5901,Product!B$2:B$5901,"Not Found")</f>
        <v>Beauté &amp; Hygiène</v>
      </c>
      <c r="F1142" s="25" t="str">
        <f>_xlfn.XLOOKUP(A1142,Product!A$2:A$5901,Product!C$2:C$5901,"Not Found")</f>
        <v>Hygiène</v>
      </c>
      <c r="G1142" s="25" t="str">
        <f>IF(_xlfn.XLOOKUP(A1142,Product!A$2:A$5901,Product!D$2:D$5901,"Not Found") = 0,"",_xlfn.XLOOKUP(A1142,Product!A$2:A$5901,Product!D$2:D$5901,"Not Found"))</f>
        <v>Soins dentaires</v>
      </c>
      <c r="H1142" s="30">
        <f>_xlfn.XLOOKUP(A1142,Product!A$2:A$5901,Product!E$2:E$5901,"Not Found")</f>
        <v>1.97</v>
      </c>
      <c r="I1142" s="25" t="str">
        <f>A1142&amp;"_"&amp;E1142&amp;"_"&amp;F1142&amp;"_"&amp;G1142</f>
        <v>110147_Beauté &amp; Hygiène_Hygiène_Soins dentaires</v>
      </c>
      <c r="J1142" s="30">
        <f>D1142*H1142</f>
        <v>66.98</v>
      </c>
      <c r="K1142" s="25">
        <f>IF(D1142&gt;0,1,0)</f>
        <v>1</v>
      </c>
      <c r="L1142" s="26">
        <f t="shared" si="17"/>
        <v>0</v>
      </c>
    </row>
    <row r="1143" spans="1:12" ht="19" hidden="1" x14ac:dyDescent="0.2">
      <c r="A1143" s="24">
        <v>110187</v>
      </c>
      <c r="B1143" s="24">
        <v>0</v>
      </c>
      <c r="C1143" s="24">
        <v>718</v>
      </c>
      <c r="D1143" s="24">
        <v>484</v>
      </c>
      <c r="E1143" s="25" t="str">
        <f>_xlfn.XLOOKUP(A1143,Product!A$2:A$5901,Product!B$2:B$5901,"Not Found")</f>
        <v>Beauté &amp; Hygiène</v>
      </c>
      <c r="F1143" s="25" t="str">
        <f>_xlfn.XLOOKUP(A1143,Product!A$2:A$5901,Product!C$2:C$5901,"Not Found")</f>
        <v>Douche et Bain</v>
      </c>
      <c r="G1143" s="25" t="str">
        <f>IF(_xlfn.XLOOKUP(A1143,Product!A$2:A$5901,Product!D$2:D$5901,"Not Found") = 0,"",_xlfn.XLOOKUP(A1143,Product!A$2:A$5901,Product!D$2:D$5901,"Not Found"))</f>
        <v>Gel douche</v>
      </c>
      <c r="H1143" s="30">
        <f>_xlfn.XLOOKUP(A1143,Product!A$2:A$5901,Product!E$2:E$5901,"Not Found")</f>
        <v>4.75</v>
      </c>
      <c r="I1143" s="25" t="str">
        <f>A1143&amp;"_"&amp;E1143&amp;"_"&amp;F1143&amp;"_"&amp;G1143</f>
        <v>110187_Beauté &amp; Hygiène_Douche et Bain_Gel douche</v>
      </c>
      <c r="J1143" s="30">
        <f>D1143*H1143</f>
        <v>2299</v>
      </c>
      <c r="K1143" s="25">
        <f>IF(D1143&gt;0,1,0)</f>
        <v>1</v>
      </c>
      <c r="L1143" s="26">
        <f t="shared" si="17"/>
        <v>0</v>
      </c>
    </row>
    <row r="1144" spans="1:12" ht="38" hidden="1" x14ac:dyDescent="0.2">
      <c r="A1144" s="24">
        <v>110282</v>
      </c>
      <c r="B1144" s="24">
        <v>0</v>
      </c>
      <c r="C1144" s="24">
        <v>78</v>
      </c>
      <c r="D1144" s="24">
        <v>28</v>
      </c>
      <c r="E1144" s="25" t="str">
        <f>_xlfn.XLOOKUP(A1144,Product!A$2:A$5901,Product!B$2:B$5901,"Not Found")</f>
        <v>Beauté &amp; Hygiène</v>
      </c>
      <c r="F1144" s="25" t="str">
        <f>_xlfn.XLOOKUP(A1144,Product!A$2:A$5901,Product!C$2:C$5901,"Not Found")</f>
        <v>Soins des cheveux</v>
      </c>
      <c r="G1144" s="25" t="str">
        <f>IF(_xlfn.XLOOKUP(A1144,Product!A$2:A$5901,Product!D$2:D$5901,"Not Found") = 0,"",_xlfn.XLOOKUP(A1144,Product!A$2:A$5901,Product!D$2:D$5901,"Not Found"))</f>
        <v>Shampoing par type de cheveux</v>
      </c>
      <c r="H1144" s="30">
        <f>_xlfn.XLOOKUP(A1144,Product!A$2:A$5901,Product!E$2:E$5901,"Not Found")</f>
        <v>3.71</v>
      </c>
      <c r="I1144" s="25" t="str">
        <f>A1144&amp;"_"&amp;E1144&amp;"_"&amp;F1144&amp;"_"&amp;G1144</f>
        <v>110282_Beauté &amp; Hygiène_Soins des cheveux_Shampoing par type de cheveux</v>
      </c>
      <c r="J1144" s="30">
        <f>D1144*H1144</f>
        <v>103.88</v>
      </c>
      <c r="K1144" s="25">
        <f>IF(D1144&gt;0,1,0)</f>
        <v>1</v>
      </c>
      <c r="L1144" s="26">
        <f t="shared" si="17"/>
        <v>0</v>
      </c>
    </row>
    <row r="1145" spans="1:12" ht="38" hidden="1" x14ac:dyDescent="0.2">
      <c r="A1145" s="24">
        <v>110283</v>
      </c>
      <c r="B1145" s="24">
        <v>1</v>
      </c>
      <c r="C1145" s="24">
        <v>723</v>
      </c>
      <c r="D1145" s="24">
        <v>639</v>
      </c>
      <c r="E1145" s="25" t="str">
        <f>_xlfn.XLOOKUP(A1145,Product!A$2:A$5901,Product!B$2:B$5901,"Not Found")</f>
        <v>Beauté &amp; Hygiène</v>
      </c>
      <c r="F1145" s="25" t="str">
        <f>_xlfn.XLOOKUP(A1145,Product!A$2:A$5901,Product!C$2:C$5901,"Not Found")</f>
        <v>Soins des cheveux</v>
      </c>
      <c r="G1145" s="25" t="str">
        <f>IF(_xlfn.XLOOKUP(A1145,Product!A$2:A$5901,Product!D$2:D$5901,"Not Found") = 0,"",_xlfn.XLOOKUP(A1145,Product!A$2:A$5901,Product!D$2:D$5901,"Not Found"))</f>
        <v>Shampoing par type de cheveux</v>
      </c>
      <c r="H1145" s="30">
        <f>_xlfn.XLOOKUP(A1145,Product!A$2:A$5901,Product!E$2:E$5901,"Not Found")</f>
        <v>3.71</v>
      </c>
      <c r="I1145" s="25" t="str">
        <f>A1145&amp;"_"&amp;E1145&amp;"_"&amp;F1145&amp;"_"&amp;G1145</f>
        <v>110283_Beauté &amp; Hygiène_Soins des cheveux_Shampoing par type de cheveux</v>
      </c>
      <c r="J1145" s="30">
        <f>D1145*H1145</f>
        <v>2370.69</v>
      </c>
      <c r="K1145" s="25">
        <f>IF(D1145&gt;0,1,0)</f>
        <v>1</v>
      </c>
      <c r="L1145" s="26">
        <f t="shared" si="17"/>
        <v>0</v>
      </c>
    </row>
    <row r="1146" spans="1:12" ht="19" hidden="1" x14ac:dyDescent="0.2">
      <c r="A1146" s="24">
        <v>110380</v>
      </c>
      <c r="B1146" s="24">
        <v>1</v>
      </c>
      <c r="C1146" s="24">
        <v>930</v>
      </c>
      <c r="D1146" s="24">
        <v>429</v>
      </c>
      <c r="E1146" s="25" t="str">
        <f>_xlfn.XLOOKUP(A1146,Product!A$2:A$5901,Product!B$2:B$5901,"Not Found")</f>
        <v>Beauté &amp; Hygiène</v>
      </c>
      <c r="F1146" s="25" t="str">
        <f>_xlfn.XLOOKUP(A1146,Product!A$2:A$5901,Product!C$2:C$5901,"Not Found")</f>
        <v>Maquillage</v>
      </c>
      <c r="G1146" s="25" t="str">
        <f>IF(_xlfn.XLOOKUP(A1146,Product!A$2:A$5901,Product!D$2:D$5901,"Not Found") = 0,"",_xlfn.XLOOKUP(A1146,Product!A$2:A$5901,Product!D$2:D$5901,"Not Found"))</f>
        <v>Les Lèvres</v>
      </c>
      <c r="H1146" s="30">
        <f>_xlfn.XLOOKUP(A1146,Product!A$2:A$5901,Product!E$2:E$5901,"Not Found")</f>
        <v>8.68</v>
      </c>
      <c r="I1146" s="25" t="str">
        <f>A1146&amp;"_"&amp;E1146&amp;"_"&amp;F1146&amp;"_"&amp;G1146</f>
        <v>110380_Beauté &amp; Hygiène_Maquillage_Les Lèvres</v>
      </c>
      <c r="J1146" s="30">
        <f>D1146*H1146</f>
        <v>3723.72</v>
      </c>
      <c r="K1146" s="25">
        <f>IF(D1146&gt;0,1,0)</f>
        <v>1</v>
      </c>
      <c r="L1146" s="26">
        <f t="shared" si="17"/>
        <v>0</v>
      </c>
    </row>
    <row r="1147" spans="1:12" ht="19" hidden="1" x14ac:dyDescent="0.2">
      <c r="A1147" s="24">
        <v>110383</v>
      </c>
      <c r="B1147" s="24">
        <v>1</v>
      </c>
      <c r="C1147" s="24">
        <v>500</v>
      </c>
      <c r="D1147" s="24">
        <v>55</v>
      </c>
      <c r="E1147" s="25" t="str">
        <f>_xlfn.XLOOKUP(A1147,Product!A$2:A$5901,Product!B$2:B$5901,"Not Found")</f>
        <v>Beauté &amp; Hygiène</v>
      </c>
      <c r="F1147" s="25" t="str">
        <f>_xlfn.XLOOKUP(A1147,Product!A$2:A$5901,Product!C$2:C$5901,"Not Found")</f>
        <v>Hygiène</v>
      </c>
      <c r="G1147" s="25" t="str">
        <f>IF(_xlfn.XLOOKUP(A1147,Product!A$2:A$5901,Product!D$2:D$5901,"Not Found") = 0,"",_xlfn.XLOOKUP(A1147,Product!A$2:A$5901,Product!D$2:D$5901,"Not Found"))</f>
        <v>Gel intime</v>
      </c>
      <c r="H1147" s="30">
        <f>_xlfn.XLOOKUP(A1147,Product!A$2:A$5901,Product!E$2:E$5901,"Not Found")</f>
        <v>2.3199999999999998</v>
      </c>
      <c r="I1147" s="25" t="str">
        <f>A1147&amp;"_"&amp;E1147&amp;"_"&amp;F1147&amp;"_"&amp;G1147</f>
        <v>110383_Beauté &amp; Hygiène_Hygiène_Gel intime</v>
      </c>
      <c r="J1147" s="30">
        <f>D1147*H1147</f>
        <v>127.6</v>
      </c>
      <c r="K1147" s="25">
        <f>IF(D1147&gt;0,1,0)</f>
        <v>1</v>
      </c>
      <c r="L1147" s="26">
        <f t="shared" si="17"/>
        <v>0</v>
      </c>
    </row>
    <row r="1148" spans="1:12" ht="19" hidden="1" x14ac:dyDescent="0.2">
      <c r="A1148" s="24">
        <v>110385</v>
      </c>
      <c r="B1148" s="24">
        <v>1</v>
      </c>
      <c r="C1148" s="24">
        <v>558</v>
      </c>
      <c r="D1148" s="24">
        <v>326</v>
      </c>
      <c r="E1148" s="25" t="str">
        <f>_xlfn.XLOOKUP(A1148,Product!A$2:A$5901,Product!B$2:B$5901,"Not Found")</f>
        <v>Beauté &amp; Hygiène</v>
      </c>
      <c r="F1148" s="25" t="str">
        <f>_xlfn.XLOOKUP(A1148,Product!A$2:A$5901,Product!C$2:C$5901,"Not Found")</f>
        <v>Hygiène</v>
      </c>
      <c r="G1148" s="25" t="str">
        <f>IF(_xlfn.XLOOKUP(A1148,Product!A$2:A$5901,Product!D$2:D$5901,"Not Found") = 0,"",_xlfn.XLOOKUP(A1148,Product!A$2:A$5901,Product!D$2:D$5901,"Not Found"))</f>
        <v>Gel intime</v>
      </c>
      <c r="H1148" s="30">
        <f>_xlfn.XLOOKUP(A1148,Product!A$2:A$5901,Product!E$2:E$5901,"Not Found")</f>
        <v>1.7</v>
      </c>
      <c r="I1148" s="25" t="str">
        <f>A1148&amp;"_"&amp;E1148&amp;"_"&amp;F1148&amp;"_"&amp;G1148</f>
        <v>110385_Beauté &amp; Hygiène_Hygiène_Gel intime</v>
      </c>
      <c r="J1148" s="30">
        <f>D1148*H1148</f>
        <v>554.19999999999993</v>
      </c>
      <c r="K1148" s="25">
        <f>IF(D1148&gt;0,1,0)</f>
        <v>1</v>
      </c>
      <c r="L1148" s="26">
        <f t="shared" si="17"/>
        <v>0</v>
      </c>
    </row>
    <row r="1149" spans="1:12" ht="19" hidden="1" x14ac:dyDescent="0.2">
      <c r="A1149" s="24">
        <v>110393</v>
      </c>
      <c r="B1149" s="24">
        <v>1</v>
      </c>
      <c r="C1149" s="24">
        <v>210</v>
      </c>
      <c r="D1149" s="24">
        <v>192</v>
      </c>
      <c r="E1149" s="25" t="str">
        <f>_xlfn.XLOOKUP(A1149,Product!A$2:A$5901,Product!B$2:B$5901,"Not Found")</f>
        <v>Beauté &amp; Hygiène</v>
      </c>
      <c r="F1149" s="25" t="str">
        <f>_xlfn.XLOOKUP(A1149,Product!A$2:A$5901,Product!C$2:C$5901,"Not Found")</f>
        <v>Hygiène</v>
      </c>
      <c r="G1149" s="25" t="str">
        <f>IF(_xlfn.XLOOKUP(A1149,Product!A$2:A$5901,Product!D$2:D$5901,"Not Found") = 0,"",_xlfn.XLOOKUP(A1149,Product!A$2:A$5901,Product!D$2:D$5901,"Not Found"))</f>
        <v>Serviettes et protèges slip</v>
      </c>
      <c r="H1149" s="30">
        <f>_xlfn.XLOOKUP(A1149,Product!A$2:A$5901,Product!E$2:E$5901,"Not Found")</f>
        <v>1.69</v>
      </c>
      <c r="I1149" s="25" t="str">
        <f>A1149&amp;"_"&amp;E1149&amp;"_"&amp;F1149&amp;"_"&amp;G1149</f>
        <v>110393_Beauté &amp; Hygiène_Hygiène_Serviettes et protèges slip</v>
      </c>
      <c r="J1149" s="30">
        <f>D1149*H1149</f>
        <v>324.48</v>
      </c>
      <c r="K1149" s="25">
        <f>IF(D1149&gt;0,1,0)</f>
        <v>1</v>
      </c>
      <c r="L1149" s="26">
        <f t="shared" si="17"/>
        <v>0</v>
      </c>
    </row>
    <row r="1150" spans="1:12" ht="19" hidden="1" x14ac:dyDescent="0.2">
      <c r="A1150" s="24">
        <v>110394</v>
      </c>
      <c r="B1150" s="24">
        <v>0</v>
      </c>
      <c r="C1150" s="24">
        <v>888</v>
      </c>
      <c r="D1150" s="24">
        <v>229</v>
      </c>
      <c r="E1150" s="25" t="str">
        <f>_xlfn.XLOOKUP(A1150,Product!A$2:A$5901,Product!B$2:B$5901,"Not Found")</f>
        <v>Beauté &amp; Hygiène</v>
      </c>
      <c r="F1150" s="25" t="str">
        <f>_xlfn.XLOOKUP(A1150,Product!A$2:A$5901,Product!C$2:C$5901,"Not Found")</f>
        <v>Hygiène</v>
      </c>
      <c r="G1150" s="25" t="str">
        <f>IF(_xlfn.XLOOKUP(A1150,Product!A$2:A$5901,Product!D$2:D$5901,"Not Found") = 0,"",_xlfn.XLOOKUP(A1150,Product!A$2:A$5901,Product!D$2:D$5901,"Not Found"))</f>
        <v>Serviettes et protèges slip</v>
      </c>
      <c r="H1150" s="30">
        <f>_xlfn.XLOOKUP(A1150,Product!A$2:A$5901,Product!E$2:E$5901,"Not Found")</f>
        <v>1.69</v>
      </c>
      <c r="I1150" s="25" t="str">
        <f>A1150&amp;"_"&amp;E1150&amp;"_"&amp;F1150&amp;"_"&amp;G1150</f>
        <v>110394_Beauté &amp; Hygiène_Hygiène_Serviettes et protèges slip</v>
      </c>
      <c r="J1150" s="30">
        <f>D1150*H1150</f>
        <v>387.01</v>
      </c>
      <c r="K1150" s="25">
        <f>IF(D1150&gt;0,1,0)</f>
        <v>1</v>
      </c>
      <c r="L1150" s="26">
        <f t="shared" si="17"/>
        <v>0</v>
      </c>
    </row>
    <row r="1151" spans="1:12" ht="19" hidden="1" x14ac:dyDescent="0.2">
      <c r="A1151" s="24">
        <v>110398</v>
      </c>
      <c r="B1151" s="24">
        <v>0</v>
      </c>
      <c r="C1151" s="24">
        <v>6</v>
      </c>
      <c r="D1151" s="24">
        <v>0</v>
      </c>
      <c r="E1151" s="25" t="str">
        <f>_xlfn.XLOOKUP(A1151,Product!A$2:A$5901,Product!B$2:B$5901,"Not Found")</f>
        <v>Beauté &amp; Hygiène</v>
      </c>
      <c r="F1151" s="25" t="str">
        <f>_xlfn.XLOOKUP(A1151,Product!A$2:A$5901,Product!C$2:C$5901,"Not Found")</f>
        <v>Hygiène</v>
      </c>
      <c r="G1151" s="25" t="str">
        <f>IF(_xlfn.XLOOKUP(A1151,Product!A$2:A$5901,Product!D$2:D$5901,"Not Found") = 0,"",_xlfn.XLOOKUP(A1151,Product!A$2:A$5901,Product!D$2:D$5901,"Not Found"))</f>
        <v>Serviettes et protèges slip</v>
      </c>
      <c r="H1151" s="30">
        <f>_xlfn.XLOOKUP(A1151,Product!A$2:A$5901,Product!E$2:E$5901,"Not Found")</f>
        <v>1.69</v>
      </c>
      <c r="I1151" s="25" t="str">
        <f>A1151&amp;"_"&amp;E1151&amp;"_"&amp;F1151&amp;"_"&amp;G1151</f>
        <v>110398_Beauté &amp; Hygiène_Hygiène_Serviettes et protèges slip</v>
      </c>
      <c r="J1151" s="30">
        <f>D1151*H1151</f>
        <v>0</v>
      </c>
      <c r="K1151" s="25">
        <f>IF(D1151&gt;0,1,0)</f>
        <v>0</v>
      </c>
      <c r="L1151" s="26">
        <f t="shared" si="17"/>
        <v>1</v>
      </c>
    </row>
    <row r="1152" spans="1:12" ht="19" hidden="1" x14ac:dyDescent="0.2">
      <c r="A1152" s="24">
        <v>110409</v>
      </c>
      <c r="B1152" s="24">
        <v>0</v>
      </c>
      <c r="C1152" s="24">
        <v>154</v>
      </c>
      <c r="D1152" s="24">
        <v>143</v>
      </c>
      <c r="E1152" s="25" t="str">
        <f>_xlfn.XLOOKUP(A1152,Product!A$2:A$5901,Product!B$2:B$5901,"Not Found")</f>
        <v>Beauté &amp; Hygiène</v>
      </c>
      <c r="F1152" s="25" t="str">
        <f>_xlfn.XLOOKUP(A1152,Product!A$2:A$5901,Product!C$2:C$5901,"Not Found")</f>
        <v>Hygiène</v>
      </c>
      <c r="G1152" s="25" t="str">
        <f>IF(_xlfn.XLOOKUP(A1152,Product!A$2:A$5901,Product!D$2:D$5901,"Not Found") = 0,"",_xlfn.XLOOKUP(A1152,Product!A$2:A$5901,Product!D$2:D$5901,"Not Found"))</f>
        <v>Couches adultes, incontinence</v>
      </c>
      <c r="H1152" s="30">
        <f>_xlfn.XLOOKUP(A1152,Product!A$2:A$5901,Product!E$2:E$5901,"Not Found")</f>
        <v>2.3199999999999998</v>
      </c>
      <c r="I1152" s="25" t="str">
        <f>A1152&amp;"_"&amp;E1152&amp;"_"&amp;F1152&amp;"_"&amp;G1152</f>
        <v>110409_Beauté &amp; Hygiène_Hygiène_Couches adultes, incontinence</v>
      </c>
      <c r="J1152" s="30">
        <f>D1152*H1152</f>
        <v>331.76</v>
      </c>
      <c r="K1152" s="25">
        <f>IF(D1152&gt;0,1,0)</f>
        <v>1</v>
      </c>
      <c r="L1152" s="26">
        <f t="shared" si="17"/>
        <v>0</v>
      </c>
    </row>
    <row r="1153" spans="1:12" ht="19" hidden="1" x14ac:dyDescent="0.2">
      <c r="A1153" s="24">
        <v>110411</v>
      </c>
      <c r="B1153" s="24">
        <v>1</v>
      </c>
      <c r="C1153" s="24">
        <v>933</v>
      </c>
      <c r="D1153" s="24">
        <v>26</v>
      </c>
      <c r="E1153" s="25" t="str">
        <f>_xlfn.XLOOKUP(A1153,Product!A$2:A$5901,Product!B$2:B$5901,"Not Found")</f>
        <v>Beauté &amp; Hygiène</v>
      </c>
      <c r="F1153" s="25" t="str">
        <f>_xlfn.XLOOKUP(A1153,Product!A$2:A$5901,Product!C$2:C$5901,"Not Found")</f>
        <v>Hygiène</v>
      </c>
      <c r="G1153" s="25" t="str">
        <f>IF(_xlfn.XLOOKUP(A1153,Product!A$2:A$5901,Product!D$2:D$5901,"Not Found") = 0,"",_xlfn.XLOOKUP(A1153,Product!A$2:A$5901,Product!D$2:D$5901,"Not Found"))</f>
        <v>Couches adultes, incontinence</v>
      </c>
      <c r="H1153" s="30">
        <f>_xlfn.XLOOKUP(A1153,Product!A$2:A$5901,Product!E$2:E$5901,"Not Found")</f>
        <v>2.3199999999999998</v>
      </c>
      <c r="I1153" s="25" t="str">
        <f>A1153&amp;"_"&amp;E1153&amp;"_"&amp;F1153&amp;"_"&amp;G1153</f>
        <v>110411_Beauté &amp; Hygiène_Hygiène_Couches adultes, incontinence</v>
      </c>
      <c r="J1153" s="30">
        <f>D1153*H1153</f>
        <v>60.319999999999993</v>
      </c>
      <c r="K1153" s="25">
        <f>IF(D1153&gt;0,1,0)</f>
        <v>1</v>
      </c>
      <c r="L1153" s="26">
        <f t="shared" si="17"/>
        <v>0</v>
      </c>
    </row>
    <row r="1154" spans="1:12" ht="38" hidden="1" x14ac:dyDescent="0.2">
      <c r="A1154" s="24">
        <v>110414</v>
      </c>
      <c r="B1154" s="24">
        <v>1</v>
      </c>
      <c r="C1154" s="24">
        <v>473</v>
      </c>
      <c r="D1154" s="24">
        <v>425</v>
      </c>
      <c r="E1154" s="25" t="str">
        <f>_xlfn.XLOOKUP(A1154,Product!A$2:A$5901,Product!B$2:B$5901,"Not Found")</f>
        <v>Beauté &amp; Hygiène</v>
      </c>
      <c r="F1154" s="25" t="str">
        <f>_xlfn.XLOOKUP(A1154,Product!A$2:A$5901,Product!C$2:C$5901,"Not Found")</f>
        <v>Hygiène Bébé, soin maternité</v>
      </c>
      <c r="G1154" s="25" t="str">
        <f>IF(_xlfn.XLOOKUP(A1154,Product!A$2:A$5901,Product!D$2:D$5901,"Not Found") = 0,"",_xlfn.XLOOKUP(A1154,Product!A$2:A$5901,Product!D$2:D$5901,"Not Found"))</f>
        <v>Bébé, hygiène et soin</v>
      </c>
      <c r="H1154" s="30">
        <f>_xlfn.XLOOKUP(A1154,Product!A$2:A$5901,Product!E$2:E$5901,"Not Found")</f>
        <v>4.12</v>
      </c>
      <c r="I1154" s="25" t="str">
        <f>A1154&amp;"_"&amp;E1154&amp;"_"&amp;F1154&amp;"_"&amp;G1154</f>
        <v>110414_Beauté &amp; Hygiène_Hygiène Bébé, soin maternité_Bébé, hygiène et soin</v>
      </c>
      <c r="J1154" s="30">
        <f>D1154*H1154</f>
        <v>1751</v>
      </c>
      <c r="K1154" s="25">
        <f>IF(D1154&gt;0,1,0)</f>
        <v>1</v>
      </c>
      <c r="L1154" s="26">
        <f t="shared" si="17"/>
        <v>0</v>
      </c>
    </row>
    <row r="1155" spans="1:12" ht="19" hidden="1" x14ac:dyDescent="0.2">
      <c r="A1155" s="24">
        <v>110415</v>
      </c>
      <c r="B1155" s="24">
        <v>1</v>
      </c>
      <c r="C1155" s="24">
        <v>370</v>
      </c>
      <c r="D1155" s="24">
        <v>87</v>
      </c>
      <c r="E1155" s="25" t="str">
        <f>_xlfn.XLOOKUP(A1155,Product!A$2:A$5901,Product!B$2:B$5901,"Not Found")</f>
        <v>Beauté &amp; Hygiène</v>
      </c>
      <c r="F1155" s="25" t="str">
        <f>_xlfn.XLOOKUP(A1155,Product!A$2:A$5901,Product!C$2:C$5901,"Not Found")</f>
        <v>Hygiène Bébé, soin maternité</v>
      </c>
      <c r="G1155" s="25" t="str">
        <f>IF(_xlfn.XLOOKUP(A1155,Product!A$2:A$5901,Product!D$2:D$5901,"Not Found") = 0,"",_xlfn.XLOOKUP(A1155,Product!A$2:A$5901,Product!D$2:D$5901,"Not Found"))</f>
        <v>Change bébé</v>
      </c>
      <c r="H1155" s="30">
        <f>_xlfn.XLOOKUP(A1155,Product!A$2:A$5901,Product!E$2:E$5901,"Not Found")</f>
        <v>5.07</v>
      </c>
      <c r="I1155" s="25" t="str">
        <f>A1155&amp;"_"&amp;E1155&amp;"_"&amp;F1155&amp;"_"&amp;G1155</f>
        <v>110415_Beauté &amp; Hygiène_Hygiène Bébé, soin maternité_Change bébé</v>
      </c>
      <c r="J1155" s="30">
        <f>D1155*H1155</f>
        <v>441.09000000000003</v>
      </c>
      <c r="K1155" s="25">
        <f>IF(D1155&gt;0,1,0)</f>
        <v>1</v>
      </c>
      <c r="L1155" s="26">
        <f t="shared" ref="L1155:L1218" si="18">1-K1155</f>
        <v>0</v>
      </c>
    </row>
    <row r="1156" spans="1:12" ht="19" hidden="1" x14ac:dyDescent="0.2">
      <c r="A1156" s="24">
        <v>110436</v>
      </c>
      <c r="B1156" s="24">
        <v>0</v>
      </c>
      <c r="C1156" s="24">
        <v>54</v>
      </c>
      <c r="D1156" s="24">
        <v>33</v>
      </c>
      <c r="E1156" s="25" t="str">
        <f>_xlfn.XLOOKUP(A1156,Product!A$2:A$5901,Product!B$2:B$5901,"Not Found")</f>
        <v>Beauté &amp; Hygiène</v>
      </c>
      <c r="F1156" s="25" t="str">
        <f>_xlfn.XLOOKUP(A1156,Product!A$2:A$5901,Product!C$2:C$5901,"Not Found")</f>
        <v>Douche et Bain</v>
      </c>
      <c r="G1156" s="25" t="str">
        <f>IF(_xlfn.XLOOKUP(A1156,Product!A$2:A$5901,Product!D$2:D$5901,"Not Found") = 0,"",_xlfn.XLOOKUP(A1156,Product!A$2:A$5901,Product!D$2:D$5901,"Not Found"))</f>
        <v>Gel douche</v>
      </c>
      <c r="H1156" s="30">
        <f>_xlfn.XLOOKUP(A1156,Product!A$2:A$5901,Product!E$2:E$5901,"Not Found")</f>
        <v>3.97</v>
      </c>
      <c r="I1156" s="25" t="str">
        <f>A1156&amp;"_"&amp;E1156&amp;"_"&amp;F1156&amp;"_"&amp;G1156</f>
        <v>110436_Beauté &amp; Hygiène_Douche et Bain_Gel douche</v>
      </c>
      <c r="J1156" s="30">
        <f>D1156*H1156</f>
        <v>131.01000000000002</v>
      </c>
      <c r="K1156" s="25">
        <f>IF(D1156&gt;0,1,0)</f>
        <v>1</v>
      </c>
      <c r="L1156" s="26">
        <f t="shared" si="18"/>
        <v>0</v>
      </c>
    </row>
    <row r="1157" spans="1:12" ht="19" hidden="1" x14ac:dyDescent="0.2">
      <c r="A1157" s="24">
        <v>110441</v>
      </c>
      <c r="B1157" s="24">
        <v>1</v>
      </c>
      <c r="C1157" s="24">
        <v>589</v>
      </c>
      <c r="D1157" s="24">
        <v>54</v>
      </c>
      <c r="E1157" s="25" t="str">
        <f>_xlfn.XLOOKUP(A1157,Product!A$2:A$5901,Product!B$2:B$5901,"Not Found")</f>
        <v>Beauté &amp; Hygiène</v>
      </c>
      <c r="F1157" s="25" t="str">
        <f>_xlfn.XLOOKUP(A1157,Product!A$2:A$5901,Product!C$2:C$5901,"Not Found")</f>
        <v>Soins des cheveux</v>
      </c>
      <c r="G1157" s="25" t="str">
        <f>IF(_xlfn.XLOOKUP(A1157,Product!A$2:A$5901,Product!D$2:D$5901,"Not Found") = 0,"",_xlfn.XLOOKUP(A1157,Product!A$2:A$5901,Product!D$2:D$5901,"Not Found"))</f>
        <v>Shampoing douche 2 en 1</v>
      </c>
      <c r="H1157" s="30">
        <f>_xlfn.XLOOKUP(A1157,Product!A$2:A$5901,Product!E$2:E$5901,"Not Found")</f>
        <v>4.42</v>
      </c>
      <c r="I1157" s="25" t="str">
        <f>A1157&amp;"_"&amp;E1157&amp;"_"&amp;F1157&amp;"_"&amp;G1157</f>
        <v>110441_Beauté &amp; Hygiène_Soins des cheveux_Shampoing douche 2 en 1</v>
      </c>
      <c r="J1157" s="30">
        <f>D1157*H1157</f>
        <v>238.68</v>
      </c>
      <c r="K1157" s="25">
        <f>IF(D1157&gt;0,1,0)</f>
        <v>1</v>
      </c>
      <c r="L1157" s="26">
        <f t="shared" si="18"/>
        <v>0</v>
      </c>
    </row>
    <row r="1158" spans="1:12" ht="38" hidden="1" x14ac:dyDescent="0.2">
      <c r="A1158" s="24">
        <v>110447</v>
      </c>
      <c r="B1158" s="24">
        <v>1</v>
      </c>
      <c r="C1158" s="24">
        <v>480</v>
      </c>
      <c r="D1158" s="24">
        <v>262</v>
      </c>
      <c r="E1158" s="25" t="str">
        <f>_xlfn.XLOOKUP(A1158,Product!A$2:A$5901,Product!B$2:B$5901,"Not Found")</f>
        <v>Beauté &amp; Hygiène</v>
      </c>
      <c r="F1158" s="25" t="str">
        <f>_xlfn.XLOOKUP(A1158,Product!A$2:A$5901,Product!C$2:C$5901,"Not Found")</f>
        <v>Soins des cheveux</v>
      </c>
      <c r="G1158" s="25" t="str">
        <f>IF(_xlfn.XLOOKUP(A1158,Product!A$2:A$5901,Product!D$2:D$5901,"Not Found") = 0,"",_xlfn.XLOOKUP(A1158,Product!A$2:A$5901,Product!D$2:D$5901,"Not Found"))</f>
        <v>Shampoing par type de cheveux</v>
      </c>
      <c r="H1158" s="30">
        <f>_xlfn.XLOOKUP(A1158,Product!A$2:A$5901,Product!E$2:E$5901,"Not Found")</f>
        <v>19.79</v>
      </c>
      <c r="I1158" s="25" t="str">
        <f>A1158&amp;"_"&amp;E1158&amp;"_"&amp;F1158&amp;"_"&amp;G1158</f>
        <v>110447_Beauté &amp; Hygiène_Soins des cheveux_Shampoing par type de cheveux</v>
      </c>
      <c r="J1158" s="30">
        <f>D1158*H1158</f>
        <v>5184.9799999999996</v>
      </c>
      <c r="K1158" s="25">
        <f>IF(D1158&gt;0,1,0)</f>
        <v>1</v>
      </c>
      <c r="L1158" s="26">
        <f t="shared" si="18"/>
        <v>0</v>
      </c>
    </row>
    <row r="1159" spans="1:12" ht="19" hidden="1" x14ac:dyDescent="0.2">
      <c r="A1159" s="24">
        <v>110540</v>
      </c>
      <c r="B1159" s="24">
        <v>0</v>
      </c>
      <c r="C1159" s="24">
        <v>945</v>
      </c>
      <c r="D1159" s="24">
        <v>473</v>
      </c>
      <c r="E1159" s="25" t="str">
        <f>_xlfn.XLOOKUP(A1159,Product!A$2:A$5901,Product!B$2:B$5901,"Not Found")</f>
        <v>Beauté &amp; Hygiène</v>
      </c>
      <c r="F1159" s="25" t="str">
        <f>_xlfn.XLOOKUP(A1159,Product!A$2:A$5901,Product!C$2:C$5901,"Not Found")</f>
        <v>Soins du corps</v>
      </c>
      <c r="G1159" s="25" t="str">
        <f>IF(_xlfn.XLOOKUP(A1159,Product!A$2:A$5901,Product!D$2:D$5901,"Not Found") = 0,"",_xlfn.XLOOKUP(A1159,Product!A$2:A$5901,Product!D$2:D$5901,"Not Found"))</f>
        <v>Laits pour le corps</v>
      </c>
      <c r="H1159" s="30">
        <f>_xlfn.XLOOKUP(A1159,Product!A$2:A$5901,Product!E$2:E$5901,"Not Found")</f>
        <v>4.2300000000000004</v>
      </c>
      <c r="I1159" s="25" t="str">
        <f>A1159&amp;"_"&amp;E1159&amp;"_"&amp;F1159&amp;"_"&amp;G1159</f>
        <v>110540_Beauté &amp; Hygiène_Soins du corps_Laits pour le corps</v>
      </c>
      <c r="J1159" s="30">
        <f>D1159*H1159</f>
        <v>2000.7900000000002</v>
      </c>
      <c r="K1159" s="25">
        <f>IF(D1159&gt;0,1,0)</f>
        <v>1</v>
      </c>
      <c r="L1159" s="26">
        <f t="shared" si="18"/>
        <v>0</v>
      </c>
    </row>
    <row r="1160" spans="1:12" ht="19" hidden="1" x14ac:dyDescent="0.2">
      <c r="A1160" s="24">
        <v>110633</v>
      </c>
      <c r="B1160" s="24">
        <v>1</v>
      </c>
      <c r="C1160" s="24">
        <v>313</v>
      </c>
      <c r="D1160" s="24">
        <v>134</v>
      </c>
      <c r="E1160" s="25" t="str">
        <f>_xlfn.XLOOKUP(A1160,Product!A$2:A$5901,Product!B$2:B$5901,"Not Found")</f>
        <v>Beauté &amp; Hygiène</v>
      </c>
      <c r="F1160" s="25" t="str">
        <f>_xlfn.XLOOKUP(A1160,Product!A$2:A$5901,Product!C$2:C$5901,"Not Found")</f>
        <v>Hygiène</v>
      </c>
      <c r="G1160" s="25" t="str">
        <f>IF(_xlfn.XLOOKUP(A1160,Product!A$2:A$5901,Product!D$2:D$5901,"Not Found") = 0,"",_xlfn.XLOOKUP(A1160,Product!A$2:A$5901,Product!D$2:D$5901,"Not Found"))</f>
        <v>Déodorants</v>
      </c>
      <c r="H1160" s="30">
        <f>_xlfn.XLOOKUP(A1160,Product!A$2:A$5901,Product!E$2:E$5901,"Not Found")</f>
        <v>2.73</v>
      </c>
      <c r="I1160" s="25" t="str">
        <f>A1160&amp;"_"&amp;E1160&amp;"_"&amp;F1160&amp;"_"&amp;G1160</f>
        <v>110633_Beauté &amp; Hygiène_Hygiène_Déodorants</v>
      </c>
      <c r="J1160" s="30">
        <f>D1160*H1160</f>
        <v>365.82</v>
      </c>
      <c r="K1160" s="25">
        <f>IF(D1160&gt;0,1,0)</f>
        <v>1</v>
      </c>
      <c r="L1160" s="26">
        <f t="shared" si="18"/>
        <v>0</v>
      </c>
    </row>
    <row r="1161" spans="1:12" ht="19" hidden="1" x14ac:dyDescent="0.2">
      <c r="A1161" s="24">
        <v>110635</v>
      </c>
      <c r="B1161" s="24">
        <v>0</v>
      </c>
      <c r="C1161" s="24">
        <v>664</v>
      </c>
      <c r="D1161" s="24">
        <v>55</v>
      </c>
      <c r="E1161" s="25" t="str">
        <f>_xlfn.XLOOKUP(A1161,Product!A$2:A$5901,Product!B$2:B$5901,"Not Found")</f>
        <v>Beauté &amp; Hygiène</v>
      </c>
      <c r="F1161" s="25" t="str">
        <f>_xlfn.XLOOKUP(A1161,Product!A$2:A$5901,Product!C$2:C$5901,"Not Found")</f>
        <v>Hygiène</v>
      </c>
      <c r="G1161" s="25" t="str">
        <f>IF(_xlfn.XLOOKUP(A1161,Product!A$2:A$5901,Product!D$2:D$5901,"Not Found") = 0,"",_xlfn.XLOOKUP(A1161,Product!A$2:A$5901,Product!D$2:D$5901,"Not Found"))</f>
        <v>Déodorants</v>
      </c>
      <c r="H1161" s="30">
        <f>_xlfn.XLOOKUP(A1161,Product!A$2:A$5901,Product!E$2:E$5901,"Not Found")</f>
        <v>2.73</v>
      </c>
      <c r="I1161" s="25" t="str">
        <f>A1161&amp;"_"&amp;E1161&amp;"_"&amp;F1161&amp;"_"&amp;G1161</f>
        <v>110635_Beauté &amp; Hygiène_Hygiène_Déodorants</v>
      </c>
      <c r="J1161" s="30">
        <f>D1161*H1161</f>
        <v>150.15</v>
      </c>
      <c r="K1161" s="25">
        <f>IF(D1161&gt;0,1,0)</f>
        <v>1</v>
      </c>
      <c r="L1161" s="26">
        <f t="shared" si="18"/>
        <v>0</v>
      </c>
    </row>
    <row r="1162" spans="1:12" ht="19" hidden="1" x14ac:dyDescent="0.2">
      <c r="A1162" s="24">
        <v>110655</v>
      </c>
      <c r="B1162" s="24">
        <v>1</v>
      </c>
      <c r="C1162" s="24">
        <v>205</v>
      </c>
      <c r="D1162" s="24">
        <v>196</v>
      </c>
      <c r="E1162" s="25" t="str">
        <f>_xlfn.XLOOKUP(A1162,Product!A$2:A$5901,Product!B$2:B$5901,"Not Found")</f>
        <v>Beauté &amp; Hygiène</v>
      </c>
      <c r="F1162" s="25" t="str">
        <f>_xlfn.XLOOKUP(A1162,Product!A$2:A$5901,Product!C$2:C$5901,"Not Found")</f>
        <v>Douche et Bain</v>
      </c>
      <c r="G1162" s="25" t="str">
        <f>IF(_xlfn.XLOOKUP(A1162,Product!A$2:A$5901,Product!D$2:D$5901,"Not Found") = 0,"",_xlfn.XLOOKUP(A1162,Product!A$2:A$5901,Product!D$2:D$5901,"Not Found"))</f>
        <v>Savon</v>
      </c>
      <c r="H1162" s="30">
        <f>_xlfn.XLOOKUP(A1162,Product!A$2:A$5901,Product!E$2:E$5901,"Not Found")</f>
        <v>3.12</v>
      </c>
      <c r="I1162" s="25" t="str">
        <f>A1162&amp;"_"&amp;E1162&amp;"_"&amp;F1162&amp;"_"&amp;G1162</f>
        <v>110655_Beauté &amp; Hygiène_Douche et Bain_Savon</v>
      </c>
      <c r="J1162" s="30">
        <f>D1162*H1162</f>
        <v>611.52</v>
      </c>
      <c r="K1162" s="25">
        <f>IF(D1162&gt;0,1,0)</f>
        <v>1</v>
      </c>
      <c r="L1162" s="26">
        <f t="shared" si="18"/>
        <v>0</v>
      </c>
    </row>
    <row r="1163" spans="1:12" ht="19" hidden="1" x14ac:dyDescent="0.2">
      <c r="A1163" s="24">
        <v>110689</v>
      </c>
      <c r="B1163" s="24">
        <v>0</v>
      </c>
      <c r="C1163" s="24">
        <v>628</v>
      </c>
      <c r="D1163" s="24">
        <v>199</v>
      </c>
      <c r="E1163" s="25" t="str">
        <f>_xlfn.XLOOKUP(A1163,Product!A$2:A$5901,Product!B$2:B$5901,"Not Found")</f>
        <v>Beauté &amp; Hygiène</v>
      </c>
      <c r="F1163" s="25" t="str">
        <f>_xlfn.XLOOKUP(A1163,Product!A$2:A$5901,Product!C$2:C$5901,"Not Found")</f>
        <v>Douche et Bain</v>
      </c>
      <c r="G1163" s="25" t="str">
        <f>IF(_xlfn.XLOOKUP(A1163,Product!A$2:A$5901,Product!D$2:D$5901,"Not Found") = 0,"",_xlfn.XLOOKUP(A1163,Product!A$2:A$5901,Product!D$2:D$5901,"Not Found"))</f>
        <v>Savon</v>
      </c>
      <c r="H1163" s="30">
        <f>_xlfn.XLOOKUP(A1163,Product!A$2:A$5901,Product!E$2:E$5901,"Not Found")</f>
        <v>1.29</v>
      </c>
      <c r="I1163" s="25" t="str">
        <f>A1163&amp;"_"&amp;E1163&amp;"_"&amp;F1163&amp;"_"&amp;G1163</f>
        <v>110689_Beauté &amp; Hygiène_Douche et Bain_Savon</v>
      </c>
      <c r="J1163" s="30">
        <f>D1163*H1163</f>
        <v>256.70999999999998</v>
      </c>
      <c r="K1163" s="25">
        <f>IF(D1163&gt;0,1,0)</f>
        <v>1</v>
      </c>
      <c r="L1163" s="26">
        <f t="shared" si="18"/>
        <v>0</v>
      </c>
    </row>
    <row r="1164" spans="1:12" ht="19" hidden="1" x14ac:dyDescent="0.2">
      <c r="A1164" s="24">
        <v>110697</v>
      </c>
      <c r="B1164" s="24">
        <v>0</v>
      </c>
      <c r="C1164" s="24">
        <v>888</v>
      </c>
      <c r="D1164" s="24">
        <v>878</v>
      </c>
      <c r="E1164" s="25" t="str">
        <f>_xlfn.XLOOKUP(A1164,Product!A$2:A$5901,Product!B$2:B$5901,"Not Found")</f>
        <v>Beauté &amp; Hygiène</v>
      </c>
      <c r="F1164" s="25" t="str">
        <f>_xlfn.XLOOKUP(A1164,Product!A$2:A$5901,Product!C$2:C$5901,"Not Found")</f>
        <v>Douche et Bain</v>
      </c>
      <c r="G1164" s="25" t="str">
        <f>IF(_xlfn.XLOOKUP(A1164,Product!A$2:A$5901,Product!D$2:D$5901,"Not Found") = 0,"",_xlfn.XLOOKUP(A1164,Product!A$2:A$5901,Product!D$2:D$5901,"Not Found"))</f>
        <v>Savon</v>
      </c>
      <c r="H1164" s="30">
        <f>_xlfn.XLOOKUP(A1164,Product!A$2:A$5901,Product!E$2:E$5901,"Not Found")</f>
        <v>1.43</v>
      </c>
      <c r="I1164" s="25" t="str">
        <f>A1164&amp;"_"&amp;E1164&amp;"_"&amp;F1164&amp;"_"&amp;G1164</f>
        <v>110697_Beauté &amp; Hygiène_Douche et Bain_Savon</v>
      </c>
      <c r="J1164" s="30">
        <f>D1164*H1164</f>
        <v>1255.54</v>
      </c>
      <c r="K1164" s="25">
        <f>IF(D1164&gt;0,1,0)</f>
        <v>1</v>
      </c>
      <c r="L1164" s="26">
        <f t="shared" si="18"/>
        <v>0</v>
      </c>
    </row>
    <row r="1165" spans="1:12" ht="19" hidden="1" x14ac:dyDescent="0.2">
      <c r="A1165" s="24">
        <v>110701</v>
      </c>
      <c r="B1165" s="24">
        <v>1</v>
      </c>
      <c r="C1165" s="24">
        <v>648</v>
      </c>
      <c r="D1165" s="24">
        <v>46</v>
      </c>
      <c r="E1165" s="25" t="str">
        <f>_xlfn.XLOOKUP(A1165,Product!A$2:A$5901,Product!B$2:B$5901,"Not Found")</f>
        <v>Beauté &amp; Hygiène</v>
      </c>
      <c r="F1165" s="25" t="str">
        <f>_xlfn.XLOOKUP(A1165,Product!A$2:A$5901,Product!C$2:C$5901,"Not Found")</f>
        <v>Douche et Bain</v>
      </c>
      <c r="G1165" s="25" t="str">
        <f>IF(_xlfn.XLOOKUP(A1165,Product!A$2:A$5901,Product!D$2:D$5901,"Not Found") = 0,"",_xlfn.XLOOKUP(A1165,Product!A$2:A$5901,Product!D$2:D$5901,"Not Found"))</f>
        <v>Savon</v>
      </c>
      <c r="H1165" s="30">
        <f>_xlfn.XLOOKUP(A1165,Product!A$2:A$5901,Product!E$2:E$5901,"Not Found")</f>
        <v>1.69</v>
      </c>
      <c r="I1165" s="25" t="str">
        <f>A1165&amp;"_"&amp;E1165&amp;"_"&amp;F1165&amp;"_"&amp;G1165</f>
        <v>110701_Beauté &amp; Hygiène_Douche et Bain_Savon</v>
      </c>
      <c r="J1165" s="30">
        <f>D1165*H1165</f>
        <v>77.739999999999995</v>
      </c>
      <c r="K1165" s="25">
        <f>IF(D1165&gt;0,1,0)</f>
        <v>1</v>
      </c>
      <c r="L1165" s="26">
        <f t="shared" si="18"/>
        <v>0</v>
      </c>
    </row>
    <row r="1166" spans="1:12" ht="19" hidden="1" x14ac:dyDescent="0.2">
      <c r="A1166" s="24">
        <v>110704</v>
      </c>
      <c r="B1166" s="24">
        <v>0</v>
      </c>
      <c r="C1166" s="24">
        <v>947</v>
      </c>
      <c r="D1166" s="24">
        <v>896</v>
      </c>
      <c r="E1166" s="25" t="str">
        <f>_xlfn.XLOOKUP(A1166,Product!A$2:A$5901,Product!B$2:B$5901,"Not Found")</f>
        <v>Beauté &amp; Hygiène</v>
      </c>
      <c r="F1166" s="25" t="str">
        <f>_xlfn.XLOOKUP(A1166,Product!A$2:A$5901,Product!C$2:C$5901,"Not Found")</f>
        <v>Douche et Bain</v>
      </c>
      <c r="G1166" s="25" t="str">
        <f>IF(_xlfn.XLOOKUP(A1166,Product!A$2:A$5901,Product!D$2:D$5901,"Not Found") = 0,"",_xlfn.XLOOKUP(A1166,Product!A$2:A$5901,Product!D$2:D$5901,"Not Found"))</f>
        <v>Savon</v>
      </c>
      <c r="H1166" s="30">
        <f>_xlfn.XLOOKUP(A1166,Product!A$2:A$5901,Product!E$2:E$5901,"Not Found")</f>
        <v>2.57</v>
      </c>
      <c r="I1166" s="25" t="str">
        <f>A1166&amp;"_"&amp;E1166&amp;"_"&amp;F1166&amp;"_"&amp;G1166</f>
        <v>110704_Beauté &amp; Hygiène_Douche et Bain_Savon</v>
      </c>
      <c r="J1166" s="30">
        <f>D1166*H1166</f>
        <v>2302.7199999999998</v>
      </c>
      <c r="K1166" s="25">
        <f>IF(D1166&gt;0,1,0)</f>
        <v>1</v>
      </c>
      <c r="L1166" s="26">
        <f t="shared" si="18"/>
        <v>0</v>
      </c>
    </row>
    <row r="1167" spans="1:12" ht="19" hidden="1" x14ac:dyDescent="0.2">
      <c r="A1167" s="24">
        <v>110814</v>
      </c>
      <c r="B1167" s="24">
        <v>1</v>
      </c>
      <c r="C1167" s="24">
        <v>436</v>
      </c>
      <c r="D1167" s="24">
        <v>415</v>
      </c>
      <c r="E1167" s="25" t="str">
        <f>_xlfn.XLOOKUP(A1167,Product!A$2:A$5901,Product!B$2:B$5901,"Not Found")</f>
        <v>Beauté &amp; Hygiène</v>
      </c>
      <c r="F1167" s="25" t="str">
        <f>_xlfn.XLOOKUP(A1167,Product!A$2:A$5901,Product!C$2:C$5901,"Not Found")</f>
        <v>Soins Homme</v>
      </c>
      <c r="G1167" s="25" t="str">
        <f>IF(_xlfn.XLOOKUP(A1167,Product!A$2:A$5901,Product!D$2:D$5901,"Not Found") = 0,"",_xlfn.XLOOKUP(A1167,Product!A$2:A$5901,Product!D$2:D$5901,"Not Found"))</f>
        <v>Déodorants et eau de toilette</v>
      </c>
      <c r="H1167" s="30">
        <f>_xlfn.XLOOKUP(A1167,Product!A$2:A$5901,Product!E$2:E$5901,"Not Found")</f>
        <v>4.5</v>
      </c>
      <c r="I1167" s="25" t="str">
        <f>A1167&amp;"_"&amp;E1167&amp;"_"&amp;F1167&amp;"_"&amp;G1167</f>
        <v>110814_Beauté &amp; Hygiène_Soins Homme_Déodorants et eau de toilette</v>
      </c>
      <c r="J1167" s="30">
        <f>D1167*H1167</f>
        <v>1867.5</v>
      </c>
      <c r="K1167" s="25">
        <f>IF(D1167&gt;0,1,0)</f>
        <v>1</v>
      </c>
      <c r="L1167" s="26">
        <f t="shared" si="18"/>
        <v>0</v>
      </c>
    </row>
    <row r="1168" spans="1:12" ht="38" hidden="1" x14ac:dyDescent="0.2">
      <c r="A1168" s="24">
        <v>110849</v>
      </c>
      <c r="B1168" s="24">
        <v>1</v>
      </c>
      <c r="C1168" s="24">
        <v>548</v>
      </c>
      <c r="D1168" s="24">
        <v>488</v>
      </c>
      <c r="E1168" s="25" t="str">
        <f>_xlfn.XLOOKUP(A1168,Product!A$2:A$5901,Product!B$2:B$5901,"Not Found")</f>
        <v>Beauté &amp; Hygiène</v>
      </c>
      <c r="F1168" s="25" t="str">
        <f>_xlfn.XLOOKUP(A1168,Product!A$2:A$5901,Product!C$2:C$5901,"Not Found")</f>
        <v>Soins des cheveux</v>
      </c>
      <c r="G1168" s="25" t="str">
        <f>IF(_xlfn.XLOOKUP(A1168,Product!A$2:A$5901,Product!D$2:D$5901,"Not Found") = 0,"",_xlfn.XLOOKUP(A1168,Product!A$2:A$5901,Product!D$2:D$5901,"Not Found"))</f>
        <v>Shampoing par type de cheveux</v>
      </c>
      <c r="H1168" s="30">
        <f>_xlfn.XLOOKUP(A1168,Product!A$2:A$5901,Product!E$2:E$5901,"Not Found")</f>
        <v>5.47</v>
      </c>
      <c r="I1168" s="25" t="str">
        <f>A1168&amp;"_"&amp;E1168&amp;"_"&amp;F1168&amp;"_"&amp;G1168</f>
        <v>110849_Beauté &amp; Hygiène_Soins des cheveux_Shampoing par type de cheveux</v>
      </c>
      <c r="J1168" s="30">
        <f>D1168*H1168</f>
        <v>2669.3599999999997</v>
      </c>
      <c r="K1168" s="25">
        <f>IF(D1168&gt;0,1,0)</f>
        <v>1</v>
      </c>
      <c r="L1168" s="26">
        <f t="shared" si="18"/>
        <v>0</v>
      </c>
    </row>
    <row r="1169" spans="1:12" ht="38" hidden="1" x14ac:dyDescent="0.2">
      <c r="A1169" s="24">
        <v>110852</v>
      </c>
      <c r="B1169" s="24">
        <v>1</v>
      </c>
      <c r="C1169" s="24">
        <v>98</v>
      </c>
      <c r="D1169" s="24">
        <v>64</v>
      </c>
      <c r="E1169" s="25" t="str">
        <f>_xlfn.XLOOKUP(A1169,Product!A$2:A$5901,Product!B$2:B$5901,"Not Found")</f>
        <v>Beauté &amp; Hygiène</v>
      </c>
      <c r="F1169" s="25" t="str">
        <f>_xlfn.XLOOKUP(A1169,Product!A$2:A$5901,Product!C$2:C$5901,"Not Found")</f>
        <v>Soins des cheveux</v>
      </c>
      <c r="G1169" s="25" t="str">
        <f>IF(_xlfn.XLOOKUP(A1169,Product!A$2:A$5901,Product!D$2:D$5901,"Not Found") = 0,"",_xlfn.XLOOKUP(A1169,Product!A$2:A$5901,Product!D$2:D$5901,"Not Found"))</f>
        <v>Shampoing par type de cheveux</v>
      </c>
      <c r="H1169" s="30">
        <f>_xlfn.XLOOKUP(A1169,Product!A$2:A$5901,Product!E$2:E$5901,"Not Found")</f>
        <v>5.47</v>
      </c>
      <c r="I1169" s="25" t="str">
        <f>A1169&amp;"_"&amp;E1169&amp;"_"&amp;F1169&amp;"_"&amp;G1169</f>
        <v>110852_Beauté &amp; Hygiène_Soins des cheveux_Shampoing par type de cheveux</v>
      </c>
      <c r="J1169" s="30">
        <f>D1169*H1169</f>
        <v>350.08</v>
      </c>
      <c r="K1169" s="25">
        <f>IF(D1169&gt;0,1,0)</f>
        <v>1</v>
      </c>
      <c r="L1169" s="26">
        <f t="shared" si="18"/>
        <v>0</v>
      </c>
    </row>
    <row r="1170" spans="1:12" ht="38" hidden="1" x14ac:dyDescent="0.2">
      <c r="A1170" s="24">
        <v>110854</v>
      </c>
      <c r="B1170" s="24">
        <v>1</v>
      </c>
      <c r="C1170" s="24">
        <v>17</v>
      </c>
      <c r="D1170" s="24">
        <v>0</v>
      </c>
      <c r="E1170" s="25" t="str">
        <f>_xlfn.XLOOKUP(A1170,Product!A$2:A$5901,Product!B$2:B$5901,"Not Found")</f>
        <v>Beauté &amp; Hygiène</v>
      </c>
      <c r="F1170" s="25" t="str">
        <f>_xlfn.XLOOKUP(A1170,Product!A$2:A$5901,Product!C$2:C$5901,"Not Found")</f>
        <v>Hygiène Bébé, soin maternité</v>
      </c>
      <c r="G1170" s="25" t="str">
        <f>IF(_xlfn.XLOOKUP(A1170,Product!A$2:A$5901,Product!D$2:D$5901,"Not Found") = 0,"",_xlfn.XLOOKUP(A1170,Product!A$2:A$5901,Product!D$2:D$5901,"Not Found"))</f>
        <v>Bébé, hygiène et soin</v>
      </c>
      <c r="H1170" s="30">
        <f>_xlfn.XLOOKUP(A1170,Product!A$2:A$5901,Product!E$2:E$5901,"Not Found")</f>
        <v>5.98</v>
      </c>
      <c r="I1170" s="25" t="str">
        <f>A1170&amp;"_"&amp;E1170&amp;"_"&amp;F1170&amp;"_"&amp;G1170</f>
        <v>110854_Beauté &amp; Hygiène_Hygiène Bébé, soin maternité_Bébé, hygiène et soin</v>
      </c>
      <c r="J1170" s="30">
        <f>D1170*H1170</f>
        <v>0</v>
      </c>
      <c r="K1170" s="25">
        <f>IF(D1170&gt;0,1,0)</f>
        <v>0</v>
      </c>
      <c r="L1170" s="26">
        <f t="shared" si="18"/>
        <v>1</v>
      </c>
    </row>
    <row r="1171" spans="1:12" ht="19" hidden="1" x14ac:dyDescent="0.2">
      <c r="A1171" s="24">
        <v>110860</v>
      </c>
      <c r="B1171" s="24">
        <v>1</v>
      </c>
      <c r="C1171" s="24">
        <v>262</v>
      </c>
      <c r="D1171" s="24">
        <v>195</v>
      </c>
      <c r="E1171" s="25" t="str">
        <f>_xlfn.XLOOKUP(A1171,Product!A$2:A$5901,Product!B$2:B$5901,"Not Found")</f>
        <v>Beauté &amp; Hygiène</v>
      </c>
      <c r="F1171" s="25" t="str">
        <f>_xlfn.XLOOKUP(A1171,Product!A$2:A$5901,Product!C$2:C$5901,"Not Found")</f>
        <v>Douche et Bain</v>
      </c>
      <c r="G1171" s="25" t="str">
        <f>IF(_xlfn.XLOOKUP(A1171,Product!A$2:A$5901,Product!D$2:D$5901,"Not Found") = 0,"",_xlfn.XLOOKUP(A1171,Product!A$2:A$5901,Product!D$2:D$5901,"Not Found"))</f>
        <v>Savon</v>
      </c>
      <c r="H1171" s="30">
        <f>_xlfn.XLOOKUP(A1171,Product!A$2:A$5901,Product!E$2:E$5901,"Not Found")</f>
        <v>2.09</v>
      </c>
      <c r="I1171" s="25" t="str">
        <f>A1171&amp;"_"&amp;E1171&amp;"_"&amp;F1171&amp;"_"&amp;G1171</f>
        <v>110860_Beauté &amp; Hygiène_Douche et Bain_Savon</v>
      </c>
      <c r="J1171" s="30">
        <f>D1171*H1171</f>
        <v>407.54999999999995</v>
      </c>
      <c r="K1171" s="25">
        <f>IF(D1171&gt;0,1,0)</f>
        <v>1</v>
      </c>
      <c r="L1171" s="26">
        <f t="shared" si="18"/>
        <v>0</v>
      </c>
    </row>
    <row r="1172" spans="1:12" ht="19" hidden="1" x14ac:dyDescent="0.2">
      <c r="A1172" s="24">
        <v>110863</v>
      </c>
      <c r="B1172" s="24">
        <v>1</v>
      </c>
      <c r="C1172" s="24">
        <v>538</v>
      </c>
      <c r="D1172" s="24">
        <v>289</v>
      </c>
      <c r="E1172" s="25" t="str">
        <f>_xlfn.XLOOKUP(A1172,Product!A$2:A$5901,Product!B$2:B$5901,"Not Found")</f>
        <v>Beauté &amp; Hygiène</v>
      </c>
      <c r="F1172" s="25" t="str">
        <f>_xlfn.XLOOKUP(A1172,Product!A$2:A$5901,Product!C$2:C$5901,"Not Found")</f>
        <v>Douche et Bain</v>
      </c>
      <c r="G1172" s="25" t="str">
        <f>IF(_xlfn.XLOOKUP(A1172,Product!A$2:A$5901,Product!D$2:D$5901,"Not Found") = 0,"",_xlfn.XLOOKUP(A1172,Product!A$2:A$5901,Product!D$2:D$5901,"Not Found"))</f>
        <v>Savon</v>
      </c>
      <c r="H1172" s="30">
        <f>_xlfn.XLOOKUP(A1172,Product!A$2:A$5901,Product!E$2:E$5901,"Not Found")</f>
        <v>2.09</v>
      </c>
      <c r="I1172" s="25" t="str">
        <f>A1172&amp;"_"&amp;E1172&amp;"_"&amp;F1172&amp;"_"&amp;G1172</f>
        <v>110863_Beauté &amp; Hygiène_Douche et Bain_Savon</v>
      </c>
      <c r="J1172" s="30">
        <f>D1172*H1172</f>
        <v>604.01</v>
      </c>
      <c r="K1172" s="25">
        <f>IF(D1172&gt;0,1,0)</f>
        <v>1</v>
      </c>
      <c r="L1172" s="26">
        <f t="shared" si="18"/>
        <v>0</v>
      </c>
    </row>
    <row r="1173" spans="1:12" ht="19" hidden="1" x14ac:dyDescent="0.2">
      <c r="A1173" s="24">
        <v>110927</v>
      </c>
      <c r="B1173" s="24">
        <v>1</v>
      </c>
      <c r="C1173" s="24">
        <v>598</v>
      </c>
      <c r="D1173" s="24">
        <v>50</v>
      </c>
      <c r="E1173" s="25" t="str">
        <f>_xlfn.XLOOKUP(A1173,Product!A$2:A$5901,Product!B$2:B$5901,"Not Found")</f>
        <v>Beauté &amp; Hygiène</v>
      </c>
      <c r="F1173" s="25" t="str">
        <f>_xlfn.XLOOKUP(A1173,Product!A$2:A$5901,Product!C$2:C$5901,"Not Found")</f>
        <v>Soins à l'Argile</v>
      </c>
      <c r="G1173" s="25" t="str">
        <f>IF(_xlfn.XLOOKUP(A1173,Product!A$2:A$5901,Product!D$2:D$5901,"Not Found") = 0,"",_xlfn.XLOOKUP(A1173,Product!A$2:A$5901,Product!D$2:D$5901,"Not Found"))</f>
        <v>Argile prête à l'emploi</v>
      </c>
      <c r="H1173" s="30">
        <f>_xlfn.XLOOKUP(A1173,Product!A$2:A$5901,Product!E$2:E$5901,"Not Found")</f>
        <v>3.07</v>
      </c>
      <c r="I1173" s="25" t="str">
        <f>A1173&amp;"_"&amp;E1173&amp;"_"&amp;F1173&amp;"_"&amp;G1173</f>
        <v>110927_Beauté &amp; Hygiène_Soins à l'Argile_Argile prête à l'emploi</v>
      </c>
      <c r="J1173" s="30">
        <f>D1173*H1173</f>
        <v>153.5</v>
      </c>
      <c r="K1173" s="25">
        <f>IF(D1173&gt;0,1,0)</f>
        <v>1</v>
      </c>
      <c r="L1173" s="26">
        <f t="shared" si="18"/>
        <v>0</v>
      </c>
    </row>
    <row r="1174" spans="1:12" ht="19" hidden="1" x14ac:dyDescent="0.2">
      <c r="A1174" s="24">
        <v>110934</v>
      </c>
      <c r="B1174" s="24">
        <v>0</v>
      </c>
      <c r="C1174" s="24">
        <v>178</v>
      </c>
      <c r="D1174" s="24">
        <v>164</v>
      </c>
      <c r="E1174" s="25" t="str">
        <f>_xlfn.XLOOKUP(A1174,Product!A$2:A$5901,Product!B$2:B$5901,"Not Found")</f>
        <v>Beauté &amp; Hygiène</v>
      </c>
      <c r="F1174" s="25" t="str">
        <f>_xlfn.XLOOKUP(A1174,Product!A$2:A$5901,Product!C$2:C$5901,"Not Found")</f>
        <v>Hygiène</v>
      </c>
      <c r="G1174" s="25" t="str">
        <f>IF(_xlfn.XLOOKUP(A1174,Product!A$2:A$5901,Product!D$2:D$5901,"Not Found") = 0,"",_xlfn.XLOOKUP(A1174,Product!A$2:A$5901,Product!D$2:D$5901,"Not Found"))</f>
        <v>Soins dentaires</v>
      </c>
      <c r="H1174" s="30">
        <f>_xlfn.XLOOKUP(A1174,Product!A$2:A$5901,Product!E$2:E$5901,"Not Found")</f>
        <v>4.18</v>
      </c>
      <c r="I1174" s="25" t="str">
        <f>A1174&amp;"_"&amp;E1174&amp;"_"&amp;F1174&amp;"_"&amp;G1174</f>
        <v>110934_Beauté &amp; Hygiène_Hygiène_Soins dentaires</v>
      </c>
      <c r="J1174" s="30">
        <f>D1174*H1174</f>
        <v>685.52</v>
      </c>
      <c r="K1174" s="25">
        <f>IF(D1174&gt;0,1,0)</f>
        <v>1</v>
      </c>
      <c r="L1174" s="26">
        <f t="shared" si="18"/>
        <v>0</v>
      </c>
    </row>
    <row r="1175" spans="1:12" ht="19" hidden="1" x14ac:dyDescent="0.2">
      <c r="A1175" s="24">
        <v>110935</v>
      </c>
      <c r="B1175" s="24">
        <v>1</v>
      </c>
      <c r="C1175" s="24">
        <v>841</v>
      </c>
      <c r="D1175" s="24">
        <v>663</v>
      </c>
      <c r="E1175" s="25" t="str">
        <f>_xlfn.XLOOKUP(A1175,Product!A$2:A$5901,Product!B$2:B$5901,"Not Found")</f>
        <v>Beauté &amp; Hygiène</v>
      </c>
      <c r="F1175" s="25" t="str">
        <f>_xlfn.XLOOKUP(A1175,Product!A$2:A$5901,Product!C$2:C$5901,"Not Found")</f>
        <v>Hygiène</v>
      </c>
      <c r="G1175" s="25" t="str">
        <f>IF(_xlfn.XLOOKUP(A1175,Product!A$2:A$5901,Product!D$2:D$5901,"Not Found") = 0,"",_xlfn.XLOOKUP(A1175,Product!A$2:A$5901,Product!D$2:D$5901,"Not Found"))</f>
        <v>Soins dentaires</v>
      </c>
      <c r="H1175" s="30">
        <f>_xlfn.XLOOKUP(A1175,Product!A$2:A$5901,Product!E$2:E$5901,"Not Found")</f>
        <v>4.96</v>
      </c>
      <c r="I1175" s="25" t="str">
        <f>A1175&amp;"_"&amp;E1175&amp;"_"&amp;F1175&amp;"_"&amp;G1175</f>
        <v>110935_Beauté &amp; Hygiène_Hygiène_Soins dentaires</v>
      </c>
      <c r="J1175" s="30">
        <f>D1175*H1175</f>
        <v>3288.48</v>
      </c>
      <c r="K1175" s="25">
        <f>IF(D1175&gt;0,1,0)</f>
        <v>1</v>
      </c>
      <c r="L1175" s="26">
        <f t="shared" si="18"/>
        <v>0</v>
      </c>
    </row>
    <row r="1176" spans="1:12" ht="19" hidden="1" x14ac:dyDescent="0.2">
      <c r="A1176" s="24">
        <v>110940</v>
      </c>
      <c r="B1176" s="24">
        <v>0</v>
      </c>
      <c r="C1176" s="24">
        <v>9</v>
      </c>
      <c r="D1176" s="24">
        <v>3</v>
      </c>
      <c r="E1176" s="25" t="str">
        <f>_xlfn.XLOOKUP(A1176,Product!A$2:A$5901,Product!B$2:B$5901,"Not Found")</f>
        <v>Beauté &amp; Hygiène</v>
      </c>
      <c r="F1176" s="25" t="str">
        <f>_xlfn.XLOOKUP(A1176,Product!A$2:A$5901,Product!C$2:C$5901,"Not Found")</f>
        <v>Hygiène</v>
      </c>
      <c r="G1176" s="25" t="str">
        <f>IF(_xlfn.XLOOKUP(A1176,Product!A$2:A$5901,Product!D$2:D$5901,"Not Found") = 0,"",_xlfn.XLOOKUP(A1176,Product!A$2:A$5901,Product!D$2:D$5901,"Not Found"))</f>
        <v>Coupes menstruelles</v>
      </c>
      <c r="H1176" s="30">
        <f>_xlfn.XLOOKUP(A1176,Product!A$2:A$5901,Product!E$2:E$5901,"Not Found")</f>
        <v>9.31</v>
      </c>
      <c r="I1176" s="25" t="str">
        <f>A1176&amp;"_"&amp;E1176&amp;"_"&amp;F1176&amp;"_"&amp;G1176</f>
        <v>110940_Beauté &amp; Hygiène_Hygiène_Coupes menstruelles</v>
      </c>
      <c r="J1176" s="30">
        <f>D1176*H1176</f>
        <v>27.93</v>
      </c>
      <c r="K1176" s="25">
        <f>IF(D1176&gt;0,1,0)</f>
        <v>1</v>
      </c>
      <c r="L1176" s="26">
        <f t="shared" si="18"/>
        <v>0</v>
      </c>
    </row>
    <row r="1177" spans="1:12" ht="19" hidden="1" x14ac:dyDescent="0.2">
      <c r="A1177" s="24">
        <v>110942</v>
      </c>
      <c r="B1177" s="24">
        <v>0</v>
      </c>
      <c r="C1177" s="24">
        <v>316</v>
      </c>
      <c r="D1177" s="24">
        <v>283</v>
      </c>
      <c r="E1177" s="25" t="str">
        <f>_xlfn.XLOOKUP(A1177,Product!A$2:A$5901,Product!B$2:B$5901,"Not Found")</f>
        <v>Beauté &amp; Hygiène</v>
      </c>
      <c r="F1177" s="25" t="str">
        <f>_xlfn.XLOOKUP(A1177,Product!A$2:A$5901,Product!C$2:C$5901,"Not Found")</f>
        <v>Hygiène</v>
      </c>
      <c r="G1177" s="25" t="str">
        <f>IF(_xlfn.XLOOKUP(A1177,Product!A$2:A$5901,Product!D$2:D$5901,"Not Found") = 0,"",_xlfn.XLOOKUP(A1177,Product!A$2:A$5901,Product!D$2:D$5901,"Not Found"))</f>
        <v>Coupes menstruelles</v>
      </c>
      <c r="H1177" s="30">
        <f>_xlfn.XLOOKUP(A1177,Product!A$2:A$5901,Product!E$2:E$5901,"Not Found")</f>
        <v>9.31</v>
      </c>
      <c r="I1177" s="25" t="str">
        <f>A1177&amp;"_"&amp;E1177&amp;"_"&amp;F1177&amp;"_"&amp;G1177</f>
        <v>110942_Beauté &amp; Hygiène_Hygiène_Coupes menstruelles</v>
      </c>
      <c r="J1177" s="30">
        <f>D1177*H1177</f>
        <v>2634.73</v>
      </c>
      <c r="K1177" s="25">
        <f>IF(D1177&gt;0,1,0)</f>
        <v>1</v>
      </c>
      <c r="L1177" s="26">
        <f t="shared" si="18"/>
        <v>0</v>
      </c>
    </row>
    <row r="1178" spans="1:12" ht="19" hidden="1" x14ac:dyDescent="0.2">
      <c r="A1178" s="24">
        <v>111007</v>
      </c>
      <c r="B1178" s="24">
        <v>1</v>
      </c>
      <c r="C1178" s="24">
        <v>390</v>
      </c>
      <c r="D1178" s="24">
        <v>389</v>
      </c>
      <c r="E1178" s="25" t="str">
        <f>_xlfn.XLOOKUP(A1178,Product!A$2:A$5901,Product!B$2:B$5901,"Not Found")</f>
        <v>Beauté &amp; Hygiène</v>
      </c>
      <c r="F1178" s="25" t="str">
        <f>_xlfn.XLOOKUP(A1178,Product!A$2:A$5901,Product!C$2:C$5901,"Not Found")</f>
        <v>Douche et Bain</v>
      </c>
      <c r="G1178" s="25" t="str">
        <f>IF(_xlfn.XLOOKUP(A1178,Product!A$2:A$5901,Product!D$2:D$5901,"Not Found") = 0,"",_xlfn.XLOOKUP(A1178,Product!A$2:A$5901,Product!D$2:D$5901,"Not Found"))</f>
        <v>Gel douche</v>
      </c>
      <c r="H1178" s="30">
        <f>_xlfn.XLOOKUP(A1178,Product!A$2:A$5901,Product!E$2:E$5901,"Not Found")</f>
        <v>4.93</v>
      </c>
      <c r="I1178" s="25" t="str">
        <f>A1178&amp;"_"&amp;E1178&amp;"_"&amp;F1178&amp;"_"&amp;G1178</f>
        <v>111007_Beauté &amp; Hygiène_Douche et Bain_Gel douche</v>
      </c>
      <c r="J1178" s="30">
        <f>D1178*H1178</f>
        <v>1917.77</v>
      </c>
      <c r="K1178" s="25">
        <f>IF(D1178&gt;0,1,0)</f>
        <v>1</v>
      </c>
      <c r="L1178" s="26">
        <f t="shared" si="18"/>
        <v>0</v>
      </c>
    </row>
    <row r="1179" spans="1:12" ht="38" hidden="1" x14ac:dyDescent="0.2">
      <c r="A1179" s="24">
        <v>111009</v>
      </c>
      <c r="B1179" s="24">
        <v>0</v>
      </c>
      <c r="C1179" s="24">
        <v>371</v>
      </c>
      <c r="D1179" s="24">
        <v>276</v>
      </c>
      <c r="E1179" s="25" t="str">
        <f>_xlfn.XLOOKUP(A1179,Product!A$2:A$5901,Product!B$2:B$5901,"Not Found")</f>
        <v>Beauté &amp; Hygiène</v>
      </c>
      <c r="F1179" s="25" t="str">
        <f>_xlfn.XLOOKUP(A1179,Product!A$2:A$5901,Product!C$2:C$5901,"Not Found")</f>
        <v>Hygiène Bébé, soin maternité</v>
      </c>
      <c r="G1179" s="25" t="str">
        <f>IF(_xlfn.XLOOKUP(A1179,Product!A$2:A$5901,Product!D$2:D$5901,"Not Found") = 0,"",_xlfn.XLOOKUP(A1179,Product!A$2:A$5901,Product!D$2:D$5901,"Not Found"))</f>
        <v>Bébé, hygiène et soin</v>
      </c>
      <c r="H1179" s="30">
        <f>_xlfn.XLOOKUP(A1179,Product!A$2:A$5901,Product!E$2:E$5901,"Not Found")</f>
        <v>6.05</v>
      </c>
      <c r="I1179" s="25" t="str">
        <f>A1179&amp;"_"&amp;E1179&amp;"_"&amp;F1179&amp;"_"&amp;G1179</f>
        <v>111009_Beauté &amp; Hygiène_Hygiène Bébé, soin maternité_Bébé, hygiène et soin</v>
      </c>
      <c r="J1179" s="30">
        <f>D1179*H1179</f>
        <v>1669.8</v>
      </c>
      <c r="K1179" s="25">
        <f>IF(D1179&gt;0,1,0)</f>
        <v>1</v>
      </c>
      <c r="L1179" s="26">
        <f t="shared" si="18"/>
        <v>0</v>
      </c>
    </row>
    <row r="1180" spans="1:12" ht="19" hidden="1" x14ac:dyDescent="0.2">
      <c r="A1180" s="24">
        <v>111010</v>
      </c>
      <c r="B1180" s="24">
        <v>1</v>
      </c>
      <c r="C1180" s="24">
        <v>827</v>
      </c>
      <c r="D1180" s="24">
        <v>728</v>
      </c>
      <c r="E1180" s="25" t="str">
        <f>_xlfn.XLOOKUP(A1180,Product!A$2:A$5901,Product!B$2:B$5901,"Not Found")</f>
        <v>Beauté &amp; Hygiène</v>
      </c>
      <c r="F1180" s="25" t="str">
        <f>_xlfn.XLOOKUP(A1180,Product!A$2:A$5901,Product!C$2:C$5901,"Not Found")</f>
        <v>Hygiène Bébé, soin maternité</v>
      </c>
      <c r="G1180" s="25" t="str">
        <f>IF(_xlfn.XLOOKUP(A1180,Product!A$2:A$5901,Product!D$2:D$5901,"Not Found") = 0,"",_xlfn.XLOOKUP(A1180,Product!A$2:A$5901,Product!D$2:D$5901,"Not Found"))</f>
        <v>Change bébé</v>
      </c>
      <c r="H1180" s="30">
        <f>_xlfn.XLOOKUP(A1180,Product!A$2:A$5901,Product!E$2:E$5901,"Not Found")</f>
        <v>9.07</v>
      </c>
      <c r="I1180" s="25" t="str">
        <f>A1180&amp;"_"&amp;E1180&amp;"_"&amp;F1180&amp;"_"&amp;G1180</f>
        <v>111010_Beauté &amp; Hygiène_Hygiène Bébé, soin maternité_Change bébé</v>
      </c>
      <c r="J1180" s="30">
        <f>D1180*H1180</f>
        <v>6602.96</v>
      </c>
      <c r="K1180" s="25">
        <f>IF(D1180&gt;0,1,0)</f>
        <v>1</v>
      </c>
      <c r="L1180" s="26">
        <f t="shared" si="18"/>
        <v>0</v>
      </c>
    </row>
    <row r="1181" spans="1:12" ht="38" hidden="1" x14ac:dyDescent="0.2">
      <c r="A1181" s="24">
        <v>111011</v>
      </c>
      <c r="B1181" s="24">
        <v>0</v>
      </c>
      <c r="C1181" s="24">
        <v>879</v>
      </c>
      <c r="D1181" s="24">
        <v>236</v>
      </c>
      <c r="E1181" s="25" t="str">
        <f>_xlfn.XLOOKUP(A1181,Product!A$2:A$5901,Product!B$2:B$5901,"Not Found")</f>
        <v>Beauté &amp; Hygiène</v>
      </c>
      <c r="F1181" s="25" t="str">
        <f>_xlfn.XLOOKUP(A1181,Product!A$2:A$5901,Product!C$2:C$5901,"Not Found")</f>
        <v>Soins des cheveux</v>
      </c>
      <c r="G1181" s="25" t="str">
        <f>IF(_xlfn.XLOOKUP(A1181,Product!A$2:A$5901,Product!D$2:D$5901,"Not Found") = 0,"",_xlfn.XLOOKUP(A1181,Product!A$2:A$5901,Product!D$2:D$5901,"Not Found"))</f>
        <v>Shampoing par type de cheveux</v>
      </c>
      <c r="H1181" s="30">
        <f>_xlfn.XLOOKUP(A1181,Product!A$2:A$5901,Product!E$2:E$5901,"Not Found")</f>
        <v>3.53</v>
      </c>
      <c r="I1181" s="25" t="str">
        <f>A1181&amp;"_"&amp;E1181&amp;"_"&amp;F1181&amp;"_"&amp;G1181</f>
        <v>111011_Beauté &amp; Hygiène_Soins des cheveux_Shampoing par type de cheveux</v>
      </c>
      <c r="J1181" s="30">
        <f>D1181*H1181</f>
        <v>833.07999999999993</v>
      </c>
      <c r="K1181" s="25">
        <f>IF(D1181&gt;0,1,0)</f>
        <v>1</v>
      </c>
      <c r="L1181" s="26">
        <f t="shared" si="18"/>
        <v>0</v>
      </c>
    </row>
    <row r="1182" spans="1:12" ht="19" hidden="1" x14ac:dyDescent="0.2">
      <c r="A1182" s="24">
        <v>111051</v>
      </c>
      <c r="B1182" s="24">
        <v>1</v>
      </c>
      <c r="C1182" s="24">
        <v>124</v>
      </c>
      <c r="D1182" s="24">
        <v>104</v>
      </c>
      <c r="E1182" s="25" t="str">
        <f>_xlfn.XLOOKUP(A1182,Product!A$2:A$5901,Product!B$2:B$5901,"Not Found")</f>
        <v>Beauté &amp; Hygiène</v>
      </c>
      <c r="F1182" s="25" t="str">
        <f>_xlfn.XLOOKUP(A1182,Product!A$2:A$5901,Product!C$2:C$5901,"Not Found")</f>
        <v>Hygiène</v>
      </c>
      <c r="G1182" s="25" t="str">
        <f>IF(_xlfn.XLOOKUP(A1182,Product!A$2:A$5901,Product!D$2:D$5901,"Not Found") = 0,"",_xlfn.XLOOKUP(A1182,Product!A$2:A$5901,Product!D$2:D$5901,"Not Found"))</f>
        <v>Serviettes et protèges slip</v>
      </c>
      <c r="H1182" s="30">
        <f>_xlfn.XLOOKUP(A1182,Product!A$2:A$5901,Product!E$2:E$5901,"Not Found")</f>
        <v>8.1300000000000008</v>
      </c>
      <c r="I1182" s="25" t="str">
        <f>A1182&amp;"_"&amp;E1182&amp;"_"&amp;F1182&amp;"_"&amp;G1182</f>
        <v>111051_Beauté &amp; Hygiène_Hygiène_Serviettes et protèges slip</v>
      </c>
      <c r="J1182" s="30">
        <f>D1182*H1182</f>
        <v>845.5200000000001</v>
      </c>
      <c r="K1182" s="25">
        <f>IF(D1182&gt;0,1,0)</f>
        <v>1</v>
      </c>
      <c r="L1182" s="26">
        <f t="shared" si="18"/>
        <v>0</v>
      </c>
    </row>
    <row r="1183" spans="1:12" ht="19" hidden="1" x14ac:dyDescent="0.2">
      <c r="A1183" s="24">
        <v>111052</v>
      </c>
      <c r="B1183" s="24">
        <v>1</v>
      </c>
      <c r="C1183" s="24">
        <v>334</v>
      </c>
      <c r="D1183" s="24">
        <v>211</v>
      </c>
      <c r="E1183" s="25" t="str">
        <f>_xlfn.XLOOKUP(A1183,Product!A$2:A$5901,Product!B$2:B$5901,"Not Found")</f>
        <v>Beauté &amp; Hygiène</v>
      </c>
      <c r="F1183" s="25" t="str">
        <f>_xlfn.XLOOKUP(A1183,Product!A$2:A$5901,Product!C$2:C$5901,"Not Found")</f>
        <v>Hygiène</v>
      </c>
      <c r="G1183" s="25" t="str">
        <f>IF(_xlfn.XLOOKUP(A1183,Product!A$2:A$5901,Product!D$2:D$5901,"Not Found") = 0,"",_xlfn.XLOOKUP(A1183,Product!A$2:A$5901,Product!D$2:D$5901,"Not Found"))</f>
        <v>Serviettes et protèges slip</v>
      </c>
      <c r="H1183" s="30">
        <f>_xlfn.XLOOKUP(A1183,Product!A$2:A$5901,Product!E$2:E$5901,"Not Found")</f>
        <v>7.8</v>
      </c>
      <c r="I1183" s="25" t="str">
        <f>A1183&amp;"_"&amp;E1183&amp;"_"&amp;F1183&amp;"_"&amp;G1183</f>
        <v>111052_Beauté &amp; Hygiène_Hygiène_Serviettes et protèges slip</v>
      </c>
      <c r="J1183" s="30">
        <f>D1183*H1183</f>
        <v>1645.8</v>
      </c>
      <c r="K1183" s="25">
        <f>IF(D1183&gt;0,1,0)</f>
        <v>1</v>
      </c>
      <c r="L1183" s="26">
        <f t="shared" si="18"/>
        <v>0</v>
      </c>
    </row>
    <row r="1184" spans="1:12" ht="19" hidden="1" x14ac:dyDescent="0.2">
      <c r="A1184" s="24">
        <v>111053</v>
      </c>
      <c r="B1184" s="24">
        <v>0</v>
      </c>
      <c r="C1184" s="24">
        <v>863</v>
      </c>
      <c r="D1184" s="24">
        <v>539</v>
      </c>
      <c r="E1184" s="25" t="str">
        <f>_xlfn.XLOOKUP(A1184,Product!A$2:A$5901,Product!B$2:B$5901,"Not Found")</f>
        <v>Beauté &amp; Hygiène</v>
      </c>
      <c r="F1184" s="25" t="str">
        <f>_xlfn.XLOOKUP(A1184,Product!A$2:A$5901,Product!C$2:C$5901,"Not Found")</f>
        <v>Hygiène</v>
      </c>
      <c r="G1184" s="25" t="str">
        <f>IF(_xlfn.XLOOKUP(A1184,Product!A$2:A$5901,Product!D$2:D$5901,"Not Found") = 0,"",_xlfn.XLOOKUP(A1184,Product!A$2:A$5901,Product!D$2:D$5901,"Not Found"))</f>
        <v>Serviettes et protèges slip</v>
      </c>
      <c r="H1184" s="30">
        <f>_xlfn.XLOOKUP(A1184,Product!A$2:A$5901,Product!E$2:E$5901,"Not Found")</f>
        <v>7.8</v>
      </c>
      <c r="I1184" s="25" t="str">
        <f>A1184&amp;"_"&amp;E1184&amp;"_"&amp;F1184&amp;"_"&amp;G1184</f>
        <v>111053_Beauté &amp; Hygiène_Hygiène_Serviettes et protèges slip</v>
      </c>
      <c r="J1184" s="30">
        <f>D1184*H1184</f>
        <v>4204.2</v>
      </c>
      <c r="K1184" s="25">
        <f>IF(D1184&gt;0,1,0)</f>
        <v>1</v>
      </c>
      <c r="L1184" s="26">
        <f t="shared" si="18"/>
        <v>0</v>
      </c>
    </row>
    <row r="1185" spans="1:12" ht="19" hidden="1" x14ac:dyDescent="0.2">
      <c r="A1185" s="24">
        <v>111083</v>
      </c>
      <c r="B1185" s="24">
        <v>1</v>
      </c>
      <c r="C1185" s="24">
        <v>420</v>
      </c>
      <c r="D1185" s="24">
        <v>95</v>
      </c>
      <c r="E1185" s="25" t="str">
        <f>_xlfn.XLOOKUP(A1185,Product!A$2:A$5901,Product!B$2:B$5901,"Not Found")</f>
        <v>Beauté &amp; Hygiène</v>
      </c>
      <c r="F1185" s="25" t="str">
        <f>_xlfn.XLOOKUP(A1185,Product!A$2:A$5901,Product!C$2:C$5901,"Not Found")</f>
        <v>Maquillage</v>
      </c>
      <c r="G1185" s="25" t="str">
        <f>IF(_xlfn.XLOOKUP(A1185,Product!A$2:A$5901,Product!D$2:D$5901,"Not Found") = 0,"",_xlfn.XLOOKUP(A1185,Product!A$2:A$5901,Product!D$2:D$5901,"Not Found"))</f>
        <v>Les Ongles</v>
      </c>
      <c r="H1185" s="30">
        <f>_xlfn.XLOOKUP(A1185,Product!A$2:A$5901,Product!E$2:E$5901,"Not Found")</f>
        <v>3.96</v>
      </c>
      <c r="I1185" s="25" t="str">
        <f>A1185&amp;"_"&amp;E1185&amp;"_"&amp;F1185&amp;"_"&amp;G1185</f>
        <v>111083_Beauté &amp; Hygiène_Maquillage_Les Ongles</v>
      </c>
      <c r="J1185" s="30">
        <f>D1185*H1185</f>
        <v>376.2</v>
      </c>
      <c r="K1185" s="25">
        <f>IF(D1185&gt;0,1,0)</f>
        <v>1</v>
      </c>
      <c r="L1185" s="26">
        <f t="shared" si="18"/>
        <v>0</v>
      </c>
    </row>
    <row r="1186" spans="1:12" ht="19" hidden="1" x14ac:dyDescent="0.2">
      <c r="A1186" s="24">
        <v>111159</v>
      </c>
      <c r="B1186" s="24">
        <v>0</v>
      </c>
      <c r="C1186" s="24">
        <v>404</v>
      </c>
      <c r="D1186" s="24">
        <v>223</v>
      </c>
      <c r="E1186" s="25" t="str">
        <f>_xlfn.XLOOKUP(A1186,Product!A$2:A$5901,Product!B$2:B$5901,"Not Found")</f>
        <v>Beauté &amp; Hygiène</v>
      </c>
      <c r="F1186" s="25" t="str">
        <f>_xlfn.XLOOKUP(A1186,Product!A$2:A$5901,Product!C$2:C$5901,"Not Found")</f>
        <v>Douche et Bain</v>
      </c>
      <c r="G1186" s="25" t="str">
        <f>IF(_xlfn.XLOOKUP(A1186,Product!A$2:A$5901,Product!D$2:D$5901,"Not Found") = 0,"",_xlfn.XLOOKUP(A1186,Product!A$2:A$5901,Product!D$2:D$5901,"Not Found"))</f>
        <v>Savon</v>
      </c>
      <c r="H1186" s="30">
        <f>_xlfn.XLOOKUP(A1186,Product!A$2:A$5901,Product!E$2:E$5901,"Not Found")</f>
        <v>3.01</v>
      </c>
      <c r="I1186" s="25" t="str">
        <f>A1186&amp;"_"&amp;E1186&amp;"_"&amp;F1186&amp;"_"&amp;G1186</f>
        <v>111159_Beauté &amp; Hygiène_Douche et Bain_Savon</v>
      </c>
      <c r="J1186" s="30">
        <f>D1186*H1186</f>
        <v>671.2299999999999</v>
      </c>
      <c r="K1186" s="25">
        <f>IF(D1186&gt;0,1,0)</f>
        <v>1</v>
      </c>
      <c r="L1186" s="26">
        <f t="shared" si="18"/>
        <v>0</v>
      </c>
    </row>
    <row r="1187" spans="1:12" ht="19" hidden="1" x14ac:dyDescent="0.2">
      <c r="A1187" s="24">
        <v>111204</v>
      </c>
      <c r="B1187" s="24">
        <v>1</v>
      </c>
      <c r="C1187" s="24">
        <v>406</v>
      </c>
      <c r="D1187" s="24">
        <v>156</v>
      </c>
      <c r="E1187" s="25" t="str">
        <f>_xlfn.XLOOKUP(A1187,Product!A$2:A$5901,Product!B$2:B$5901,"Not Found")</f>
        <v>Beauté &amp; Hygiène</v>
      </c>
      <c r="F1187" s="25" t="str">
        <f>_xlfn.XLOOKUP(A1187,Product!A$2:A$5901,Product!C$2:C$5901,"Not Found")</f>
        <v>Hygiène Bébé, soin maternité</v>
      </c>
      <c r="G1187" s="25" t="str">
        <f>IF(_xlfn.XLOOKUP(A1187,Product!A$2:A$5901,Product!D$2:D$5901,"Not Found") = 0,"",_xlfn.XLOOKUP(A1187,Product!A$2:A$5901,Product!D$2:D$5901,"Not Found"))</f>
        <v>Change bébé</v>
      </c>
      <c r="H1187" s="30">
        <f>_xlfn.XLOOKUP(A1187,Product!A$2:A$5901,Product!E$2:E$5901,"Not Found")</f>
        <v>3.29</v>
      </c>
      <c r="I1187" s="25" t="str">
        <f>A1187&amp;"_"&amp;E1187&amp;"_"&amp;F1187&amp;"_"&amp;G1187</f>
        <v>111204_Beauté &amp; Hygiène_Hygiène Bébé, soin maternité_Change bébé</v>
      </c>
      <c r="J1187" s="30">
        <f>D1187*H1187</f>
        <v>513.24</v>
      </c>
      <c r="K1187" s="25">
        <f>IF(D1187&gt;0,1,0)</f>
        <v>1</v>
      </c>
      <c r="L1187" s="26">
        <f t="shared" si="18"/>
        <v>0</v>
      </c>
    </row>
    <row r="1188" spans="1:12" ht="19" hidden="1" x14ac:dyDescent="0.2">
      <c r="A1188" s="24">
        <v>111286</v>
      </c>
      <c r="B1188" s="24">
        <v>1</v>
      </c>
      <c r="C1188" s="24">
        <v>39</v>
      </c>
      <c r="D1188" s="24">
        <v>7</v>
      </c>
      <c r="E1188" s="25" t="str">
        <f>_xlfn.XLOOKUP(A1188,Product!A$2:A$5901,Product!B$2:B$5901,"Not Found")</f>
        <v>Beauté &amp; Hygiène</v>
      </c>
      <c r="F1188" s="25" t="str">
        <f>_xlfn.XLOOKUP(A1188,Product!A$2:A$5901,Product!C$2:C$5901,"Not Found")</f>
        <v>Soins du visage</v>
      </c>
      <c r="G1188" s="25" t="str">
        <f>IF(_xlfn.XLOOKUP(A1188,Product!A$2:A$5901,Product!D$2:D$5901,"Not Found") = 0,"",_xlfn.XLOOKUP(A1188,Product!A$2:A$5901,Product!D$2:D$5901,"Not Found"))</f>
        <v>Peaux sèches et sensibles</v>
      </c>
      <c r="H1188" s="30">
        <f>_xlfn.XLOOKUP(A1188,Product!A$2:A$5901,Product!E$2:E$5901,"Not Found")</f>
        <v>1.74</v>
      </c>
      <c r="I1188" s="25" t="str">
        <f>A1188&amp;"_"&amp;E1188&amp;"_"&amp;F1188&amp;"_"&amp;G1188</f>
        <v>111286_Beauté &amp; Hygiène_Soins du visage_Peaux sèches et sensibles</v>
      </c>
      <c r="J1188" s="30">
        <f>D1188*H1188</f>
        <v>12.18</v>
      </c>
      <c r="K1188" s="25">
        <f>IF(D1188&gt;0,1,0)</f>
        <v>1</v>
      </c>
      <c r="L1188" s="26">
        <f t="shared" si="18"/>
        <v>0</v>
      </c>
    </row>
    <row r="1189" spans="1:12" ht="19" hidden="1" x14ac:dyDescent="0.2">
      <c r="A1189" s="24">
        <v>111287</v>
      </c>
      <c r="B1189" s="24">
        <v>0</v>
      </c>
      <c r="C1189" s="24">
        <v>877</v>
      </c>
      <c r="D1189" s="24">
        <v>721</v>
      </c>
      <c r="E1189" s="25" t="str">
        <f>_xlfn.XLOOKUP(A1189,Product!A$2:A$5901,Product!B$2:B$5901,"Not Found")</f>
        <v>Beauté &amp; Hygiène</v>
      </c>
      <c r="F1189" s="25" t="str">
        <f>_xlfn.XLOOKUP(A1189,Product!A$2:A$5901,Product!C$2:C$5901,"Not Found")</f>
        <v>Soins du visage</v>
      </c>
      <c r="G1189" s="25" t="str">
        <f>IF(_xlfn.XLOOKUP(A1189,Product!A$2:A$5901,Product!D$2:D$5901,"Not Found") = 0,"",_xlfn.XLOOKUP(A1189,Product!A$2:A$5901,Product!D$2:D$5901,"Not Found"))</f>
        <v>Peaux sèches et sensibles</v>
      </c>
      <c r="H1189" s="30">
        <f>_xlfn.XLOOKUP(A1189,Product!A$2:A$5901,Product!E$2:E$5901,"Not Found")</f>
        <v>1.74</v>
      </c>
      <c r="I1189" s="25" t="str">
        <f>A1189&amp;"_"&amp;E1189&amp;"_"&amp;F1189&amp;"_"&amp;G1189</f>
        <v>111287_Beauté &amp; Hygiène_Soins du visage_Peaux sèches et sensibles</v>
      </c>
      <c r="J1189" s="30">
        <f>D1189*H1189</f>
        <v>1254.54</v>
      </c>
      <c r="K1189" s="25">
        <f>IF(D1189&gt;0,1,0)</f>
        <v>1</v>
      </c>
      <c r="L1189" s="26">
        <f t="shared" si="18"/>
        <v>0</v>
      </c>
    </row>
    <row r="1190" spans="1:12" ht="19" hidden="1" x14ac:dyDescent="0.2">
      <c r="A1190" s="24">
        <v>111330</v>
      </c>
      <c r="B1190" s="24">
        <v>0</v>
      </c>
      <c r="C1190" s="24">
        <v>201</v>
      </c>
      <c r="D1190" s="24">
        <v>32</v>
      </c>
      <c r="E1190" s="25" t="str">
        <f>_xlfn.XLOOKUP(A1190,Product!A$2:A$5901,Product!B$2:B$5901,"Not Found")</f>
        <v>Beauté &amp; Hygiène</v>
      </c>
      <c r="F1190" s="25" t="str">
        <f>_xlfn.XLOOKUP(A1190,Product!A$2:A$5901,Product!C$2:C$5901,"Not Found")</f>
        <v>Cosmétique maison DIY</v>
      </c>
      <c r="G1190" s="25" t="str">
        <f>IF(_xlfn.XLOOKUP(A1190,Product!A$2:A$5901,Product!D$2:D$5901,"Not Found") = 0,"",_xlfn.XLOOKUP(A1190,Product!A$2:A$5901,Product!D$2:D$5901,"Not Found"))</f>
        <v>Ingrédient de base DIY</v>
      </c>
      <c r="H1190" s="30">
        <f>_xlfn.XLOOKUP(A1190,Product!A$2:A$5901,Product!E$2:E$5901,"Not Found")</f>
        <v>3.36</v>
      </c>
      <c r="I1190" s="25" t="str">
        <f>A1190&amp;"_"&amp;E1190&amp;"_"&amp;F1190&amp;"_"&amp;G1190</f>
        <v>111330_Beauté &amp; Hygiène_Cosmétique maison DIY_Ingrédient de base DIY</v>
      </c>
      <c r="J1190" s="30">
        <f>D1190*H1190</f>
        <v>107.52</v>
      </c>
      <c r="K1190" s="25">
        <f>IF(D1190&gt;0,1,0)</f>
        <v>1</v>
      </c>
      <c r="L1190" s="26">
        <f t="shared" si="18"/>
        <v>0</v>
      </c>
    </row>
    <row r="1191" spans="1:12" ht="19" hidden="1" x14ac:dyDescent="0.2">
      <c r="A1191" s="24">
        <v>111338</v>
      </c>
      <c r="B1191" s="24">
        <v>0</v>
      </c>
      <c r="C1191" s="24">
        <v>826</v>
      </c>
      <c r="D1191" s="24">
        <v>84</v>
      </c>
      <c r="E1191" s="25" t="str">
        <f>_xlfn.XLOOKUP(A1191,Product!A$2:A$5901,Product!B$2:B$5901,"Not Found")</f>
        <v>Beauté &amp; Hygiène</v>
      </c>
      <c r="F1191" s="25" t="str">
        <f>_xlfn.XLOOKUP(A1191,Product!A$2:A$5901,Product!C$2:C$5901,"Not Found")</f>
        <v>Maquillage</v>
      </c>
      <c r="G1191" s="25" t="str">
        <f>IF(_xlfn.XLOOKUP(A1191,Product!A$2:A$5901,Product!D$2:D$5901,"Not Found") = 0,"",_xlfn.XLOOKUP(A1191,Product!A$2:A$5901,Product!D$2:D$5901,"Not Found"))</f>
        <v>Les Yeux</v>
      </c>
      <c r="H1191" s="30">
        <f>_xlfn.XLOOKUP(A1191,Product!A$2:A$5901,Product!E$2:E$5901,"Not Found")</f>
        <v>4.05</v>
      </c>
      <c r="I1191" s="25" t="str">
        <f>A1191&amp;"_"&amp;E1191&amp;"_"&amp;F1191&amp;"_"&amp;G1191</f>
        <v>111338_Beauté &amp; Hygiène_Maquillage_Les Yeux</v>
      </c>
      <c r="J1191" s="30">
        <f>D1191*H1191</f>
        <v>340.2</v>
      </c>
      <c r="K1191" s="25">
        <f>IF(D1191&gt;0,1,0)</f>
        <v>1</v>
      </c>
      <c r="L1191" s="26">
        <f t="shared" si="18"/>
        <v>0</v>
      </c>
    </row>
    <row r="1192" spans="1:12" ht="19" hidden="1" x14ac:dyDescent="0.2">
      <c r="A1192" s="24">
        <v>111339</v>
      </c>
      <c r="B1192" s="24">
        <v>1</v>
      </c>
      <c r="C1192" s="24">
        <v>783</v>
      </c>
      <c r="D1192" s="24">
        <v>607</v>
      </c>
      <c r="E1192" s="25" t="str">
        <f>_xlfn.XLOOKUP(A1192,Product!A$2:A$5901,Product!B$2:B$5901,"Not Found")</f>
        <v>Beauté &amp; Hygiène</v>
      </c>
      <c r="F1192" s="25" t="str">
        <f>_xlfn.XLOOKUP(A1192,Product!A$2:A$5901,Product!C$2:C$5901,"Not Found")</f>
        <v>Maquillage</v>
      </c>
      <c r="G1192" s="25" t="str">
        <f>IF(_xlfn.XLOOKUP(A1192,Product!A$2:A$5901,Product!D$2:D$5901,"Not Found") = 0,"",_xlfn.XLOOKUP(A1192,Product!A$2:A$5901,Product!D$2:D$5901,"Not Found"))</f>
        <v>Les Lèvres</v>
      </c>
      <c r="H1192" s="30">
        <f>_xlfn.XLOOKUP(A1192,Product!A$2:A$5901,Product!E$2:E$5901,"Not Found")</f>
        <v>4.49</v>
      </c>
      <c r="I1192" s="25" t="str">
        <f>A1192&amp;"_"&amp;E1192&amp;"_"&amp;F1192&amp;"_"&amp;G1192</f>
        <v>111339_Beauté &amp; Hygiène_Maquillage_Les Lèvres</v>
      </c>
      <c r="J1192" s="30">
        <f>D1192*H1192</f>
        <v>2725.4300000000003</v>
      </c>
      <c r="K1192" s="25">
        <f>IF(D1192&gt;0,1,0)</f>
        <v>1</v>
      </c>
      <c r="L1192" s="26">
        <f t="shared" si="18"/>
        <v>0</v>
      </c>
    </row>
    <row r="1193" spans="1:12" ht="19" hidden="1" x14ac:dyDescent="0.2">
      <c r="A1193" s="24">
        <v>111341</v>
      </c>
      <c r="B1193" s="24">
        <v>1</v>
      </c>
      <c r="C1193" s="24">
        <v>608</v>
      </c>
      <c r="D1193" s="24">
        <v>458</v>
      </c>
      <c r="E1193" s="25" t="str">
        <f>_xlfn.XLOOKUP(A1193,Product!A$2:A$5901,Product!B$2:B$5901,"Not Found")</f>
        <v>Beauté &amp; Hygiène</v>
      </c>
      <c r="F1193" s="25" t="str">
        <f>_xlfn.XLOOKUP(A1193,Product!A$2:A$5901,Product!C$2:C$5901,"Not Found")</f>
        <v>Maquillage</v>
      </c>
      <c r="G1193" s="25" t="str">
        <f>IF(_xlfn.XLOOKUP(A1193,Product!A$2:A$5901,Product!D$2:D$5901,"Not Found") = 0,"",_xlfn.XLOOKUP(A1193,Product!A$2:A$5901,Product!D$2:D$5901,"Not Found"))</f>
        <v>Les Lèvres</v>
      </c>
      <c r="H1193" s="30">
        <f>_xlfn.XLOOKUP(A1193,Product!A$2:A$5901,Product!E$2:E$5901,"Not Found")</f>
        <v>4.49</v>
      </c>
      <c r="I1193" s="25" t="str">
        <f>A1193&amp;"_"&amp;E1193&amp;"_"&amp;F1193&amp;"_"&amp;G1193</f>
        <v>111341_Beauté &amp; Hygiène_Maquillage_Les Lèvres</v>
      </c>
      <c r="J1193" s="30">
        <f>D1193*H1193</f>
        <v>2056.42</v>
      </c>
      <c r="K1193" s="25">
        <f>IF(D1193&gt;0,1,0)</f>
        <v>1</v>
      </c>
      <c r="L1193" s="26">
        <f t="shared" si="18"/>
        <v>0</v>
      </c>
    </row>
    <row r="1194" spans="1:12" ht="19" hidden="1" x14ac:dyDescent="0.2">
      <c r="A1194" s="24">
        <v>111392</v>
      </c>
      <c r="B1194" s="24">
        <v>1</v>
      </c>
      <c r="C1194" s="24">
        <v>863</v>
      </c>
      <c r="D1194" s="24">
        <v>727</v>
      </c>
      <c r="E1194" s="25" t="str">
        <f>_xlfn.XLOOKUP(A1194,Product!A$2:A$5901,Product!B$2:B$5901,"Not Found")</f>
        <v>Beauté &amp; Hygiène</v>
      </c>
      <c r="F1194" s="25" t="str">
        <f>_xlfn.XLOOKUP(A1194,Product!A$2:A$5901,Product!C$2:C$5901,"Not Found")</f>
        <v>Soins des cheveux</v>
      </c>
      <c r="G1194" s="25" t="str">
        <f>IF(_xlfn.XLOOKUP(A1194,Product!A$2:A$5901,Product!D$2:D$5901,"Not Found") = 0,"",_xlfn.XLOOKUP(A1194,Product!A$2:A$5901,Product!D$2:D$5901,"Not Found"))</f>
        <v>Colorations naturelles</v>
      </c>
      <c r="H1194" s="30">
        <f>_xlfn.XLOOKUP(A1194,Product!A$2:A$5901,Product!E$2:E$5901,"Not Found")</f>
        <v>6.37</v>
      </c>
      <c r="I1194" s="25" t="str">
        <f>A1194&amp;"_"&amp;E1194&amp;"_"&amp;F1194&amp;"_"&amp;G1194</f>
        <v>111392_Beauté &amp; Hygiène_Soins des cheveux_Colorations naturelles</v>
      </c>
      <c r="J1194" s="30">
        <f>D1194*H1194</f>
        <v>4630.99</v>
      </c>
      <c r="K1194" s="25">
        <f>IF(D1194&gt;0,1,0)</f>
        <v>1</v>
      </c>
      <c r="L1194" s="26">
        <f t="shared" si="18"/>
        <v>0</v>
      </c>
    </row>
    <row r="1195" spans="1:12" ht="19" hidden="1" x14ac:dyDescent="0.2">
      <c r="A1195" s="24">
        <v>111469</v>
      </c>
      <c r="B1195" s="24">
        <v>0</v>
      </c>
      <c r="C1195" s="24">
        <v>866</v>
      </c>
      <c r="D1195" s="24">
        <v>231</v>
      </c>
      <c r="E1195" s="25" t="str">
        <f>_xlfn.XLOOKUP(A1195,Product!A$2:A$5901,Product!B$2:B$5901,"Not Found")</f>
        <v>Beauté &amp; Hygiène</v>
      </c>
      <c r="F1195" s="25" t="str">
        <f>_xlfn.XLOOKUP(A1195,Product!A$2:A$5901,Product!C$2:C$5901,"Not Found")</f>
        <v>Soins du visage</v>
      </c>
      <c r="G1195" s="25" t="str">
        <f>IF(_xlfn.XLOOKUP(A1195,Product!A$2:A$5901,Product!D$2:D$5901,"Not Found") = 0,"",_xlfn.XLOOKUP(A1195,Product!A$2:A$5901,Product!D$2:D$5901,"Not Found"))</f>
        <v>Peaux mixtes à grasses</v>
      </c>
      <c r="H1195" s="30">
        <f>_xlfn.XLOOKUP(A1195,Product!A$2:A$5901,Product!E$2:E$5901,"Not Found")</f>
        <v>7.71</v>
      </c>
      <c r="I1195" s="25" t="str">
        <f>A1195&amp;"_"&amp;E1195&amp;"_"&amp;F1195&amp;"_"&amp;G1195</f>
        <v>111469_Beauté &amp; Hygiène_Soins du visage_Peaux mixtes à grasses</v>
      </c>
      <c r="J1195" s="30">
        <f>D1195*H1195</f>
        <v>1781.01</v>
      </c>
      <c r="K1195" s="25">
        <f>IF(D1195&gt;0,1,0)</f>
        <v>1</v>
      </c>
      <c r="L1195" s="26">
        <f t="shared" si="18"/>
        <v>0</v>
      </c>
    </row>
    <row r="1196" spans="1:12" ht="19" hidden="1" x14ac:dyDescent="0.2">
      <c r="A1196" s="24">
        <v>111590</v>
      </c>
      <c r="B1196" s="24">
        <v>1</v>
      </c>
      <c r="C1196" s="24">
        <v>31</v>
      </c>
      <c r="D1196" s="24">
        <v>12</v>
      </c>
      <c r="E1196" s="25" t="str">
        <f>_xlfn.XLOOKUP(A1196,Product!A$2:A$5901,Product!B$2:B$5901,"Not Found")</f>
        <v>Beauté &amp; Hygiène</v>
      </c>
      <c r="F1196" s="25" t="str">
        <f>_xlfn.XLOOKUP(A1196,Product!A$2:A$5901,Product!C$2:C$5901,"Not Found")</f>
        <v>Hygiène</v>
      </c>
      <c r="G1196" s="25" t="str">
        <f>IF(_xlfn.XLOOKUP(A1196,Product!A$2:A$5901,Product!D$2:D$5901,"Not Found") = 0,"",_xlfn.XLOOKUP(A1196,Product!A$2:A$5901,Product!D$2:D$5901,"Not Found"))</f>
        <v>Déodorants</v>
      </c>
      <c r="H1196" s="30">
        <f>_xlfn.XLOOKUP(A1196,Product!A$2:A$5901,Product!E$2:E$5901,"Not Found")</f>
        <v>5.73</v>
      </c>
      <c r="I1196" s="25" t="str">
        <f>A1196&amp;"_"&amp;E1196&amp;"_"&amp;F1196&amp;"_"&amp;G1196</f>
        <v>111590_Beauté &amp; Hygiène_Hygiène_Déodorants</v>
      </c>
      <c r="J1196" s="30">
        <f>D1196*H1196</f>
        <v>68.760000000000005</v>
      </c>
      <c r="K1196" s="25">
        <f>IF(D1196&gt;0,1,0)</f>
        <v>1</v>
      </c>
      <c r="L1196" s="26">
        <f t="shared" si="18"/>
        <v>0</v>
      </c>
    </row>
    <row r="1197" spans="1:12" ht="19" hidden="1" x14ac:dyDescent="0.2">
      <c r="A1197" s="24">
        <v>111591</v>
      </c>
      <c r="B1197" s="24">
        <v>0</v>
      </c>
      <c r="C1197" s="24">
        <v>963</v>
      </c>
      <c r="D1197" s="24">
        <v>236</v>
      </c>
      <c r="E1197" s="25" t="str">
        <f>_xlfn.XLOOKUP(A1197,Product!A$2:A$5901,Product!B$2:B$5901,"Not Found")</f>
        <v>Beauté &amp; Hygiène</v>
      </c>
      <c r="F1197" s="25" t="str">
        <f>_xlfn.XLOOKUP(A1197,Product!A$2:A$5901,Product!C$2:C$5901,"Not Found")</f>
        <v>Hygiène</v>
      </c>
      <c r="G1197" s="25" t="str">
        <f>IF(_xlfn.XLOOKUP(A1197,Product!A$2:A$5901,Product!D$2:D$5901,"Not Found") = 0,"",_xlfn.XLOOKUP(A1197,Product!A$2:A$5901,Product!D$2:D$5901,"Not Found"))</f>
        <v>Déodorants</v>
      </c>
      <c r="H1197" s="30">
        <f>_xlfn.XLOOKUP(A1197,Product!A$2:A$5901,Product!E$2:E$5901,"Not Found")</f>
        <v>5.73</v>
      </c>
      <c r="I1197" s="25" t="str">
        <f>A1197&amp;"_"&amp;E1197&amp;"_"&amp;F1197&amp;"_"&amp;G1197</f>
        <v>111591_Beauté &amp; Hygiène_Hygiène_Déodorants</v>
      </c>
      <c r="J1197" s="30">
        <f>D1197*H1197</f>
        <v>1352.2800000000002</v>
      </c>
      <c r="K1197" s="25">
        <f>IF(D1197&gt;0,1,0)</f>
        <v>1</v>
      </c>
      <c r="L1197" s="26">
        <f t="shared" si="18"/>
        <v>0</v>
      </c>
    </row>
    <row r="1198" spans="1:12" ht="19" hidden="1" x14ac:dyDescent="0.2">
      <c r="A1198" s="24">
        <v>111617</v>
      </c>
      <c r="B1198" s="24">
        <v>0</v>
      </c>
      <c r="C1198" s="24">
        <v>115</v>
      </c>
      <c r="D1198" s="24">
        <v>10</v>
      </c>
      <c r="E1198" s="25" t="str">
        <f>_xlfn.XLOOKUP(A1198,Product!A$2:A$5901,Product!B$2:B$5901,"Not Found")</f>
        <v>Beauté &amp; Hygiène</v>
      </c>
      <c r="F1198" s="25" t="str">
        <f>_xlfn.XLOOKUP(A1198,Product!A$2:A$5901,Product!C$2:C$5901,"Not Found")</f>
        <v>Maquillage</v>
      </c>
      <c r="G1198" s="25" t="str">
        <f>IF(_xlfn.XLOOKUP(A1198,Product!A$2:A$5901,Product!D$2:D$5901,"Not Found") = 0,"",_xlfn.XLOOKUP(A1198,Product!A$2:A$5901,Product!D$2:D$5901,"Not Found"))</f>
        <v>Les Yeux</v>
      </c>
      <c r="H1198" s="30">
        <f>_xlfn.XLOOKUP(A1198,Product!A$2:A$5901,Product!E$2:E$5901,"Not Found")</f>
        <v>3.38</v>
      </c>
      <c r="I1198" s="25" t="str">
        <f>A1198&amp;"_"&amp;E1198&amp;"_"&amp;F1198&amp;"_"&amp;G1198</f>
        <v>111617_Beauté &amp; Hygiène_Maquillage_Les Yeux</v>
      </c>
      <c r="J1198" s="30">
        <f>D1198*H1198</f>
        <v>33.799999999999997</v>
      </c>
      <c r="K1198" s="25">
        <f>IF(D1198&gt;0,1,0)</f>
        <v>1</v>
      </c>
      <c r="L1198" s="26">
        <f t="shared" si="18"/>
        <v>0</v>
      </c>
    </row>
    <row r="1199" spans="1:12" ht="38" hidden="1" x14ac:dyDescent="0.2">
      <c r="A1199" s="24">
        <v>111655</v>
      </c>
      <c r="B1199" s="24">
        <v>1</v>
      </c>
      <c r="C1199" s="24">
        <v>920</v>
      </c>
      <c r="D1199" s="24">
        <v>499</v>
      </c>
      <c r="E1199" s="25" t="str">
        <f>_xlfn.XLOOKUP(A1199,Product!A$2:A$5901,Product!B$2:B$5901,"Not Found")</f>
        <v>Beauté &amp; Hygiène</v>
      </c>
      <c r="F1199" s="25" t="str">
        <f>_xlfn.XLOOKUP(A1199,Product!A$2:A$5901,Product!C$2:C$5901,"Not Found")</f>
        <v>Hygiène Bébé, soin maternité</v>
      </c>
      <c r="G1199" s="25" t="str">
        <f>IF(_xlfn.XLOOKUP(A1199,Product!A$2:A$5901,Product!D$2:D$5901,"Not Found") = 0,"",_xlfn.XLOOKUP(A1199,Product!A$2:A$5901,Product!D$2:D$5901,"Not Found"))</f>
        <v>Bébé, hygiène et soin</v>
      </c>
      <c r="H1199" s="30">
        <f>_xlfn.XLOOKUP(A1199,Product!A$2:A$5901,Product!E$2:E$5901,"Not Found")</f>
        <v>4.33</v>
      </c>
      <c r="I1199" s="25" t="str">
        <f>A1199&amp;"_"&amp;E1199&amp;"_"&amp;F1199&amp;"_"&amp;G1199</f>
        <v>111655_Beauté &amp; Hygiène_Hygiène Bébé, soin maternité_Bébé, hygiène et soin</v>
      </c>
      <c r="J1199" s="30">
        <f>D1199*H1199</f>
        <v>2160.67</v>
      </c>
      <c r="K1199" s="25">
        <f>IF(D1199&gt;0,1,0)</f>
        <v>1</v>
      </c>
      <c r="L1199" s="26">
        <f t="shared" si="18"/>
        <v>0</v>
      </c>
    </row>
    <row r="1200" spans="1:12" ht="19" hidden="1" x14ac:dyDescent="0.2">
      <c r="A1200" s="24">
        <v>111656</v>
      </c>
      <c r="B1200" s="24">
        <v>0</v>
      </c>
      <c r="C1200" s="24">
        <v>915</v>
      </c>
      <c r="D1200" s="24">
        <v>747</v>
      </c>
      <c r="E1200" s="25" t="str">
        <f>_xlfn.XLOOKUP(A1200,Product!A$2:A$5901,Product!B$2:B$5901,"Not Found")</f>
        <v>Beauté &amp; Hygiène</v>
      </c>
      <c r="F1200" s="25" t="str">
        <f>_xlfn.XLOOKUP(A1200,Product!A$2:A$5901,Product!C$2:C$5901,"Not Found")</f>
        <v>Hygiène Bébé, soin maternité</v>
      </c>
      <c r="G1200" s="25" t="str">
        <f>IF(_xlfn.XLOOKUP(A1200,Product!A$2:A$5901,Product!D$2:D$5901,"Not Found") = 0,"",_xlfn.XLOOKUP(A1200,Product!A$2:A$5901,Product!D$2:D$5901,"Not Found"))</f>
        <v>Change bébé</v>
      </c>
      <c r="H1200" s="30">
        <f>_xlfn.XLOOKUP(A1200,Product!A$2:A$5901,Product!E$2:E$5901,"Not Found")</f>
        <v>5.21</v>
      </c>
      <c r="I1200" s="25" t="str">
        <f>A1200&amp;"_"&amp;E1200&amp;"_"&amp;F1200&amp;"_"&amp;G1200</f>
        <v>111656_Beauté &amp; Hygiène_Hygiène Bébé, soin maternité_Change bébé</v>
      </c>
      <c r="J1200" s="30">
        <f>D1200*H1200</f>
        <v>3891.87</v>
      </c>
      <c r="K1200" s="25">
        <f>IF(D1200&gt;0,1,0)</f>
        <v>1</v>
      </c>
      <c r="L1200" s="26">
        <f t="shared" si="18"/>
        <v>0</v>
      </c>
    </row>
    <row r="1201" spans="1:12" ht="38" hidden="1" x14ac:dyDescent="0.2">
      <c r="A1201" s="24">
        <v>111672</v>
      </c>
      <c r="B1201" s="24">
        <v>0</v>
      </c>
      <c r="C1201" s="24">
        <v>846</v>
      </c>
      <c r="D1201" s="24">
        <v>751</v>
      </c>
      <c r="E1201" s="25" t="str">
        <f>_xlfn.XLOOKUP(A1201,Product!A$2:A$5901,Product!B$2:B$5901,"Not Found")</f>
        <v>Beauté &amp; Hygiène</v>
      </c>
      <c r="F1201" s="25" t="str">
        <f>_xlfn.XLOOKUP(A1201,Product!A$2:A$5901,Product!C$2:C$5901,"Not Found")</f>
        <v>Hygiène Bébé, soin maternité</v>
      </c>
      <c r="G1201" s="25" t="str">
        <f>IF(_xlfn.XLOOKUP(A1201,Product!A$2:A$5901,Product!D$2:D$5901,"Not Found") = 0,"",_xlfn.XLOOKUP(A1201,Product!A$2:A$5901,Product!D$2:D$5901,"Not Found"))</f>
        <v>Bébé, hygiène et soin</v>
      </c>
      <c r="H1201" s="30">
        <f>_xlfn.XLOOKUP(A1201,Product!A$2:A$5901,Product!E$2:E$5901,"Not Found")</f>
        <v>4.16</v>
      </c>
      <c r="I1201" s="25" t="str">
        <f>A1201&amp;"_"&amp;E1201&amp;"_"&amp;F1201&amp;"_"&amp;G1201</f>
        <v>111672_Beauté &amp; Hygiène_Hygiène Bébé, soin maternité_Bébé, hygiène et soin</v>
      </c>
      <c r="J1201" s="30">
        <f>D1201*H1201</f>
        <v>3124.1600000000003</v>
      </c>
      <c r="K1201" s="25">
        <f>IF(D1201&gt;0,1,0)</f>
        <v>1</v>
      </c>
      <c r="L1201" s="26">
        <f t="shared" si="18"/>
        <v>0</v>
      </c>
    </row>
    <row r="1202" spans="1:12" ht="19" hidden="1" x14ac:dyDescent="0.2">
      <c r="A1202" s="24">
        <v>111676</v>
      </c>
      <c r="B1202" s="24">
        <v>1</v>
      </c>
      <c r="C1202" s="24">
        <v>766</v>
      </c>
      <c r="D1202" s="24">
        <v>638</v>
      </c>
      <c r="E1202" s="25" t="str">
        <f>_xlfn.XLOOKUP(A1202,Product!A$2:A$5901,Product!B$2:B$5901,"Not Found")</f>
        <v>Beauté &amp; Hygiène</v>
      </c>
      <c r="F1202" s="25" t="str">
        <f>_xlfn.XLOOKUP(A1202,Product!A$2:A$5901,Product!C$2:C$5901,"Not Found")</f>
        <v>Maquillage</v>
      </c>
      <c r="G1202" s="25" t="str">
        <f>IF(_xlfn.XLOOKUP(A1202,Product!A$2:A$5901,Product!D$2:D$5901,"Not Found") = 0,"",_xlfn.XLOOKUP(A1202,Product!A$2:A$5901,Product!D$2:D$5901,"Not Found"))</f>
        <v>Le Teint</v>
      </c>
      <c r="H1202" s="30">
        <f>_xlfn.XLOOKUP(A1202,Product!A$2:A$5901,Product!E$2:E$5901,"Not Found")</f>
        <v>11.59</v>
      </c>
      <c r="I1202" s="25" t="str">
        <f>A1202&amp;"_"&amp;E1202&amp;"_"&amp;F1202&amp;"_"&amp;G1202</f>
        <v>111676_Beauté &amp; Hygiène_Maquillage_Le Teint</v>
      </c>
      <c r="J1202" s="30">
        <f>D1202*H1202</f>
        <v>7394.42</v>
      </c>
      <c r="K1202" s="25">
        <f>IF(D1202&gt;0,1,0)</f>
        <v>1</v>
      </c>
      <c r="L1202" s="26">
        <f t="shared" si="18"/>
        <v>0</v>
      </c>
    </row>
    <row r="1203" spans="1:12" ht="19" hidden="1" x14ac:dyDescent="0.2">
      <c r="A1203" s="24">
        <v>111677</v>
      </c>
      <c r="B1203" s="24">
        <v>1</v>
      </c>
      <c r="C1203" s="24">
        <v>318</v>
      </c>
      <c r="D1203" s="24">
        <v>173</v>
      </c>
      <c r="E1203" s="25" t="str">
        <f>_xlfn.XLOOKUP(A1203,Product!A$2:A$5901,Product!B$2:B$5901,"Not Found")</f>
        <v>Beauté &amp; Hygiène</v>
      </c>
      <c r="F1203" s="25" t="str">
        <f>_xlfn.XLOOKUP(A1203,Product!A$2:A$5901,Product!C$2:C$5901,"Not Found")</f>
        <v>Maquillage</v>
      </c>
      <c r="G1203" s="25" t="str">
        <f>IF(_xlfn.XLOOKUP(A1203,Product!A$2:A$5901,Product!D$2:D$5901,"Not Found") = 0,"",_xlfn.XLOOKUP(A1203,Product!A$2:A$5901,Product!D$2:D$5901,"Not Found"))</f>
        <v>Le Teint</v>
      </c>
      <c r="H1203" s="30">
        <f>_xlfn.XLOOKUP(A1203,Product!A$2:A$5901,Product!E$2:E$5901,"Not Found")</f>
        <v>11.59</v>
      </c>
      <c r="I1203" s="25" t="str">
        <f>A1203&amp;"_"&amp;E1203&amp;"_"&amp;F1203&amp;"_"&amp;G1203</f>
        <v>111677_Beauté &amp; Hygiène_Maquillage_Le Teint</v>
      </c>
      <c r="J1203" s="30">
        <f>D1203*H1203</f>
        <v>2005.07</v>
      </c>
      <c r="K1203" s="25">
        <f>IF(D1203&gt;0,1,0)</f>
        <v>1</v>
      </c>
      <c r="L1203" s="26">
        <f t="shared" si="18"/>
        <v>0</v>
      </c>
    </row>
    <row r="1204" spans="1:12" ht="19" hidden="1" x14ac:dyDescent="0.2">
      <c r="A1204" s="24">
        <v>111716</v>
      </c>
      <c r="B1204" s="24">
        <v>0</v>
      </c>
      <c r="C1204" s="24">
        <v>954</v>
      </c>
      <c r="D1204" s="24">
        <v>706</v>
      </c>
      <c r="E1204" s="25" t="str">
        <f>_xlfn.XLOOKUP(A1204,Product!A$2:A$5901,Product!B$2:B$5901,"Not Found")</f>
        <v>Beauté &amp; Hygiène</v>
      </c>
      <c r="F1204" s="25" t="str">
        <f>_xlfn.XLOOKUP(A1204,Product!A$2:A$5901,Product!C$2:C$5901,"Not Found")</f>
        <v>Hygiène</v>
      </c>
      <c r="G1204" s="25" t="str">
        <f>IF(_xlfn.XLOOKUP(A1204,Product!A$2:A$5901,Product!D$2:D$5901,"Not Found") = 0,"",_xlfn.XLOOKUP(A1204,Product!A$2:A$5901,Product!D$2:D$5901,"Not Found"))</f>
        <v>Soins dentaires</v>
      </c>
      <c r="H1204" s="30">
        <f>_xlfn.XLOOKUP(A1204,Product!A$2:A$5901,Product!E$2:E$5901,"Not Found")</f>
        <v>0.87</v>
      </c>
      <c r="I1204" s="25" t="str">
        <f>A1204&amp;"_"&amp;E1204&amp;"_"&amp;F1204&amp;"_"&amp;G1204</f>
        <v>111716_Beauté &amp; Hygiène_Hygiène_Soins dentaires</v>
      </c>
      <c r="J1204" s="30">
        <f>D1204*H1204</f>
        <v>614.22</v>
      </c>
      <c r="K1204" s="25">
        <f>IF(D1204&gt;0,1,0)</f>
        <v>1</v>
      </c>
      <c r="L1204" s="26">
        <f t="shared" si="18"/>
        <v>0</v>
      </c>
    </row>
    <row r="1205" spans="1:12" ht="19" hidden="1" x14ac:dyDescent="0.2">
      <c r="A1205" s="24">
        <v>111726</v>
      </c>
      <c r="B1205" s="24">
        <v>0</v>
      </c>
      <c r="C1205" s="24">
        <v>782</v>
      </c>
      <c r="D1205" s="24">
        <v>0</v>
      </c>
      <c r="E1205" s="25" t="str">
        <f>_xlfn.XLOOKUP(A1205,Product!A$2:A$5901,Product!B$2:B$5901,"Not Found")</f>
        <v>Beauté &amp; Hygiène</v>
      </c>
      <c r="F1205" s="25" t="str">
        <f>_xlfn.XLOOKUP(A1205,Product!A$2:A$5901,Product!C$2:C$5901,"Not Found")</f>
        <v>Hygiène</v>
      </c>
      <c r="G1205" s="25" t="str">
        <f>IF(_xlfn.XLOOKUP(A1205,Product!A$2:A$5901,Product!D$2:D$5901,"Not Found") = 0,"",_xlfn.XLOOKUP(A1205,Product!A$2:A$5901,Product!D$2:D$5901,"Not Found"))</f>
        <v>Cotons-tiges</v>
      </c>
      <c r="H1205" s="30">
        <f>_xlfn.XLOOKUP(A1205,Product!A$2:A$5901,Product!E$2:E$5901,"Not Found")</f>
        <v>1.61</v>
      </c>
      <c r="I1205" s="25" t="str">
        <f>A1205&amp;"_"&amp;E1205&amp;"_"&amp;F1205&amp;"_"&amp;G1205</f>
        <v>111726_Beauté &amp; Hygiène_Hygiène_Cotons-tiges</v>
      </c>
      <c r="J1205" s="30">
        <f>D1205*H1205</f>
        <v>0</v>
      </c>
      <c r="K1205" s="25">
        <f>IF(D1205&gt;0,1,0)</f>
        <v>0</v>
      </c>
      <c r="L1205" s="26">
        <f t="shared" si="18"/>
        <v>1</v>
      </c>
    </row>
    <row r="1206" spans="1:12" ht="19" hidden="1" x14ac:dyDescent="0.2">
      <c r="A1206" s="24">
        <v>111727</v>
      </c>
      <c r="B1206" s="24">
        <v>0</v>
      </c>
      <c r="C1206" s="24">
        <v>930</v>
      </c>
      <c r="D1206" s="24">
        <v>238</v>
      </c>
      <c r="E1206" s="25" t="str">
        <f>_xlfn.XLOOKUP(A1206,Product!A$2:A$5901,Product!B$2:B$5901,"Not Found")</f>
        <v>Beauté &amp; Hygiène</v>
      </c>
      <c r="F1206" s="25" t="str">
        <f>_xlfn.XLOOKUP(A1206,Product!A$2:A$5901,Product!C$2:C$5901,"Not Found")</f>
        <v>Hygiène</v>
      </c>
      <c r="G1206" s="25" t="str">
        <f>IF(_xlfn.XLOOKUP(A1206,Product!A$2:A$5901,Product!D$2:D$5901,"Not Found") = 0,"",_xlfn.XLOOKUP(A1206,Product!A$2:A$5901,Product!D$2:D$5901,"Not Found"))</f>
        <v>Soins dentaires</v>
      </c>
      <c r="H1206" s="30">
        <f>_xlfn.XLOOKUP(A1206,Product!A$2:A$5901,Product!E$2:E$5901,"Not Found")</f>
        <v>6.47</v>
      </c>
      <c r="I1206" s="25" t="str">
        <f>A1206&amp;"_"&amp;E1206&amp;"_"&amp;F1206&amp;"_"&amp;G1206</f>
        <v>111727_Beauté &amp; Hygiène_Hygiène_Soins dentaires</v>
      </c>
      <c r="J1206" s="30">
        <f>D1206*H1206</f>
        <v>1539.86</v>
      </c>
      <c r="K1206" s="25">
        <f>IF(D1206&gt;0,1,0)</f>
        <v>1</v>
      </c>
      <c r="L1206" s="26">
        <f t="shared" si="18"/>
        <v>0</v>
      </c>
    </row>
    <row r="1207" spans="1:12" ht="19" hidden="1" x14ac:dyDescent="0.2">
      <c r="A1207" s="24">
        <v>111730</v>
      </c>
      <c r="B1207" s="24">
        <v>1</v>
      </c>
      <c r="C1207" s="24">
        <v>448</v>
      </c>
      <c r="D1207" s="24">
        <v>416</v>
      </c>
      <c r="E1207" s="25" t="str">
        <f>_xlfn.XLOOKUP(A1207,Product!A$2:A$5901,Product!B$2:B$5901,"Not Found")</f>
        <v>Beauté &amp; Hygiène</v>
      </c>
      <c r="F1207" s="25" t="str">
        <f>_xlfn.XLOOKUP(A1207,Product!A$2:A$5901,Product!C$2:C$5901,"Not Found")</f>
        <v>Hygiène</v>
      </c>
      <c r="G1207" s="25" t="str">
        <f>IF(_xlfn.XLOOKUP(A1207,Product!A$2:A$5901,Product!D$2:D$5901,"Not Found") = 0,"",_xlfn.XLOOKUP(A1207,Product!A$2:A$5901,Product!D$2:D$5901,"Not Found"))</f>
        <v>Cotons, lingettes démaquillantes</v>
      </c>
      <c r="H1207" s="30">
        <f>_xlfn.XLOOKUP(A1207,Product!A$2:A$5901,Product!E$2:E$5901,"Not Found")</f>
        <v>7.4</v>
      </c>
      <c r="I1207" s="25" t="str">
        <f>A1207&amp;"_"&amp;E1207&amp;"_"&amp;F1207&amp;"_"&amp;G1207</f>
        <v>111730_Beauté &amp; Hygiène_Hygiène_Cotons, lingettes démaquillantes</v>
      </c>
      <c r="J1207" s="30">
        <f>D1207*H1207</f>
        <v>3078.4</v>
      </c>
      <c r="K1207" s="25">
        <f>IF(D1207&gt;0,1,0)</f>
        <v>1</v>
      </c>
      <c r="L1207" s="26">
        <f t="shared" si="18"/>
        <v>0</v>
      </c>
    </row>
    <row r="1208" spans="1:12" ht="19" hidden="1" x14ac:dyDescent="0.2">
      <c r="A1208" s="24">
        <v>111734</v>
      </c>
      <c r="B1208" s="24">
        <v>0</v>
      </c>
      <c r="C1208" s="24">
        <v>520</v>
      </c>
      <c r="D1208" s="24">
        <v>60</v>
      </c>
      <c r="E1208" s="25" t="str">
        <f>_xlfn.XLOOKUP(A1208,Product!A$2:A$5901,Product!B$2:B$5901,"Not Found")</f>
        <v>Beauté &amp; Hygiène</v>
      </c>
      <c r="F1208" s="25" t="str">
        <f>_xlfn.XLOOKUP(A1208,Product!A$2:A$5901,Product!C$2:C$5901,"Not Found")</f>
        <v>Hygiène</v>
      </c>
      <c r="G1208" s="25" t="str">
        <f>IF(_xlfn.XLOOKUP(A1208,Product!A$2:A$5901,Product!D$2:D$5901,"Not Found") = 0,"",_xlfn.XLOOKUP(A1208,Product!A$2:A$5901,Product!D$2:D$5901,"Not Found"))</f>
        <v>Soins dentaires</v>
      </c>
      <c r="H1208" s="30">
        <f>_xlfn.XLOOKUP(A1208,Product!A$2:A$5901,Product!E$2:E$5901,"Not Found")</f>
        <v>3.93</v>
      </c>
      <c r="I1208" s="25" t="str">
        <f>A1208&amp;"_"&amp;E1208&amp;"_"&amp;F1208&amp;"_"&amp;G1208</f>
        <v>111734_Beauté &amp; Hygiène_Hygiène_Soins dentaires</v>
      </c>
      <c r="J1208" s="30">
        <f>D1208*H1208</f>
        <v>235.8</v>
      </c>
      <c r="K1208" s="25">
        <f>IF(D1208&gt;0,1,0)</f>
        <v>1</v>
      </c>
      <c r="L1208" s="26">
        <f t="shared" si="18"/>
        <v>0</v>
      </c>
    </row>
    <row r="1209" spans="1:12" ht="19" hidden="1" x14ac:dyDescent="0.2">
      <c r="A1209" s="24">
        <v>111735</v>
      </c>
      <c r="B1209" s="24">
        <v>1</v>
      </c>
      <c r="C1209" s="24">
        <v>851</v>
      </c>
      <c r="D1209" s="24">
        <v>207</v>
      </c>
      <c r="E1209" s="25" t="str">
        <f>_xlfn.XLOOKUP(A1209,Product!A$2:A$5901,Product!B$2:B$5901,"Not Found")</f>
        <v>Beauté &amp; Hygiène</v>
      </c>
      <c r="F1209" s="25" t="str">
        <f>_xlfn.XLOOKUP(A1209,Product!A$2:A$5901,Product!C$2:C$5901,"Not Found")</f>
        <v>Hygiène</v>
      </c>
      <c r="G1209" s="25" t="str">
        <f>IF(_xlfn.XLOOKUP(A1209,Product!A$2:A$5901,Product!D$2:D$5901,"Not Found") = 0,"",_xlfn.XLOOKUP(A1209,Product!A$2:A$5901,Product!D$2:D$5901,"Not Found"))</f>
        <v>Soins dentaires</v>
      </c>
      <c r="H1209" s="30">
        <f>_xlfn.XLOOKUP(A1209,Product!A$2:A$5901,Product!E$2:E$5901,"Not Found")</f>
        <v>4.54</v>
      </c>
      <c r="I1209" s="25" t="str">
        <f>A1209&amp;"_"&amp;E1209&amp;"_"&amp;F1209&amp;"_"&amp;G1209</f>
        <v>111735_Beauté &amp; Hygiène_Hygiène_Soins dentaires</v>
      </c>
      <c r="J1209" s="30">
        <f>D1209*H1209</f>
        <v>939.78</v>
      </c>
      <c r="K1209" s="25">
        <f>IF(D1209&gt;0,1,0)</f>
        <v>1</v>
      </c>
      <c r="L1209" s="26">
        <f t="shared" si="18"/>
        <v>0</v>
      </c>
    </row>
    <row r="1210" spans="1:12" ht="19" hidden="1" x14ac:dyDescent="0.2">
      <c r="A1210" s="24">
        <v>111774</v>
      </c>
      <c r="B1210" s="24">
        <v>0</v>
      </c>
      <c r="C1210" s="24">
        <v>979</v>
      </c>
      <c r="D1210" s="24">
        <v>457</v>
      </c>
      <c r="E1210" s="25" t="str">
        <f>_xlfn.XLOOKUP(A1210,Product!A$2:A$5901,Product!B$2:B$5901,"Not Found")</f>
        <v>Beauté &amp; Hygiène</v>
      </c>
      <c r="F1210" s="25" t="str">
        <f>_xlfn.XLOOKUP(A1210,Product!A$2:A$5901,Product!C$2:C$5901,"Not Found")</f>
        <v>Soins du visage</v>
      </c>
      <c r="G1210" s="25" t="str">
        <f>IF(_xlfn.XLOOKUP(A1210,Product!A$2:A$5901,Product!D$2:D$5901,"Not Found") = 0,"",_xlfn.XLOOKUP(A1210,Product!A$2:A$5901,Product!D$2:D$5901,"Not Found"))</f>
        <v>Démaquillants et nettoyants</v>
      </c>
      <c r="H1210" s="30">
        <f>_xlfn.XLOOKUP(A1210,Product!A$2:A$5901,Product!E$2:E$5901,"Not Found")</f>
        <v>3.05</v>
      </c>
      <c r="I1210" s="25" t="str">
        <f>A1210&amp;"_"&amp;E1210&amp;"_"&amp;F1210&amp;"_"&amp;G1210</f>
        <v>111774_Beauté &amp; Hygiène_Soins du visage_Démaquillants et nettoyants</v>
      </c>
      <c r="J1210" s="30">
        <f>D1210*H1210</f>
        <v>1393.85</v>
      </c>
      <c r="K1210" s="25">
        <f>IF(D1210&gt;0,1,0)</f>
        <v>1</v>
      </c>
      <c r="L1210" s="26">
        <f t="shared" si="18"/>
        <v>0</v>
      </c>
    </row>
    <row r="1211" spans="1:12" ht="19" hidden="1" x14ac:dyDescent="0.2">
      <c r="A1211" s="24">
        <v>111776</v>
      </c>
      <c r="B1211" s="24">
        <v>0</v>
      </c>
      <c r="C1211" s="24">
        <v>807</v>
      </c>
      <c r="D1211" s="24">
        <v>628</v>
      </c>
      <c r="E1211" s="25" t="str">
        <f>_xlfn.XLOOKUP(A1211,Product!A$2:A$5901,Product!B$2:B$5901,"Not Found")</f>
        <v>Beauté &amp; Hygiène</v>
      </c>
      <c r="F1211" s="25" t="str">
        <f>_xlfn.XLOOKUP(A1211,Product!A$2:A$5901,Product!C$2:C$5901,"Not Found")</f>
        <v>Douche et Bain</v>
      </c>
      <c r="G1211" s="25" t="str">
        <f>IF(_xlfn.XLOOKUP(A1211,Product!A$2:A$5901,Product!D$2:D$5901,"Not Found") = 0,"",_xlfn.XLOOKUP(A1211,Product!A$2:A$5901,Product!D$2:D$5901,"Not Found"))</f>
        <v>Gel douche</v>
      </c>
      <c r="H1211" s="30">
        <f>_xlfn.XLOOKUP(A1211,Product!A$2:A$5901,Product!E$2:E$5901,"Not Found")</f>
        <v>2.94</v>
      </c>
      <c r="I1211" s="25" t="str">
        <f>A1211&amp;"_"&amp;E1211&amp;"_"&amp;F1211&amp;"_"&amp;G1211</f>
        <v>111776_Beauté &amp; Hygiène_Douche et Bain_Gel douche</v>
      </c>
      <c r="J1211" s="30">
        <f>D1211*H1211</f>
        <v>1846.32</v>
      </c>
      <c r="K1211" s="25">
        <f>IF(D1211&gt;0,1,0)</f>
        <v>1</v>
      </c>
      <c r="L1211" s="26">
        <f t="shared" si="18"/>
        <v>0</v>
      </c>
    </row>
    <row r="1212" spans="1:12" ht="19" hidden="1" x14ac:dyDescent="0.2">
      <c r="A1212" s="24">
        <v>111777</v>
      </c>
      <c r="B1212" s="24">
        <v>1</v>
      </c>
      <c r="C1212" s="24">
        <v>114</v>
      </c>
      <c r="D1212" s="24">
        <v>40</v>
      </c>
      <c r="E1212" s="25" t="str">
        <f>_xlfn.XLOOKUP(A1212,Product!A$2:A$5901,Product!B$2:B$5901,"Not Found")</f>
        <v>Beauté &amp; Hygiène</v>
      </c>
      <c r="F1212" s="25" t="str">
        <f>_xlfn.XLOOKUP(A1212,Product!A$2:A$5901,Product!C$2:C$5901,"Not Found")</f>
        <v>Douche et Bain</v>
      </c>
      <c r="G1212" s="25" t="str">
        <f>IF(_xlfn.XLOOKUP(A1212,Product!A$2:A$5901,Product!D$2:D$5901,"Not Found") = 0,"",_xlfn.XLOOKUP(A1212,Product!A$2:A$5901,Product!D$2:D$5901,"Not Found"))</f>
        <v>Gel douche</v>
      </c>
      <c r="H1212" s="30">
        <f>_xlfn.XLOOKUP(A1212,Product!A$2:A$5901,Product!E$2:E$5901,"Not Found")</f>
        <v>2.94</v>
      </c>
      <c r="I1212" s="25" t="str">
        <f>A1212&amp;"_"&amp;E1212&amp;"_"&amp;F1212&amp;"_"&amp;G1212</f>
        <v>111777_Beauté &amp; Hygiène_Douche et Bain_Gel douche</v>
      </c>
      <c r="J1212" s="30">
        <f>D1212*H1212</f>
        <v>117.6</v>
      </c>
      <c r="K1212" s="25">
        <f>IF(D1212&gt;0,1,0)</f>
        <v>1</v>
      </c>
      <c r="L1212" s="26">
        <f t="shared" si="18"/>
        <v>0</v>
      </c>
    </row>
    <row r="1213" spans="1:12" ht="19" hidden="1" x14ac:dyDescent="0.2">
      <c r="A1213" s="24">
        <v>111802</v>
      </c>
      <c r="B1213" s="24">
        <v>0</v>
      </c>
      <c r="C1213" s="24">
        <v>128</v>
      </c>
      <c r="D1213" s="24">
        <v>89</v>
      </c>
      <c r="E1213" s="25" t="str">
        <f>_xlfn.XLOOKUP(A1213,Product!A$2:A$5901,Product!B$2:B$5901,"Not Found")</f>
        <v>Beauté &amp; Hygiène</v>
      </c>
      <c r="F1213" s="25" t="str">
        <f>_xlfn.XLOOKUP(A1213,Product!A$2:A$5901,Product!C$2:C$5901,"Not Found")</f>
        <v>Hygiène</v>
      </c>
      <c r="G1213" s="25" t="str">
        <f>IF(_xlfn.XLOOKUP(A1213,Product!A$2:A$5901,Product!D$2:D$5901,"Not Found") = 0,"",_xlfn.XLOOKUP(A1213,Product!A$2:A$5901,Product!D$2:D$5901,"Not Found"))</f>
        <v>Soins dentaires</v>
      </c>
      <c r="H1213" s="30">
        <f>_xlfn.XLOOKUP(A1213,Product!A$2:A$5901,Product!E$2:E$5901,"Not Found")</f>
        <v>6.13</v>
      </c>
      <c r="I1213" s="25" t="str">
        <f>A1213&amp;"_"&amp;E1213&amp;"_"&amp;F1213&amp;"_"&amp;G1213</f>
        <v>111802_Beauté &amp; Hygiène_Hygiène_Soins dentaires</v>
      </c>
      <c r="J1213" s="30">
        <f>D1213*H1213</f>
        <v>545.56999999999994</v>
      </c>
      <c r="K1213" s="25">
        <f>IF(D1213&gt;0,1,0)</f>
        <v>1</v>
      </c>
      <c r="L1213" s="26">
        <f t="shared" si="18"/>
        <v>0</v>
      </c>
    </row>
    <row r="1214" spans="1:12" ht="19" hidden="1" x14ac:dyDescent="0.2">
      <c r="A1214" s="24">
        <v>111897</v>
      </c>
      <c r="B1214" s="24">
        <v>0</v>
      </c>
      <c r="C1214" s="24">
        <v>38</v>
      </c>
      <c r="D1214" s="24">
        <v>4</v>
      </c>
      <c r="E1214" s="25" t="str">
        <f>_xlfn.XLOOKUP(A1214,Product!A$2:A$5901,Product!B$2:B$5901,"Not Found")</f>
        <v>Beauté &amp; Hygiène</v>
      </c>
      <c r="F1214" s="25" t="str">
        <f>_xlfn.XLOOKUP(A1214,Product!A$2:A$5901,Product!C$2:C$5901,"Not Found")</f>
        <v>Soins Homme</v>
      </c>
      <c r="G1214" s="25" t="str">
        <f>IF(_xlfn.XLOOKUP(A1214,Product!A$2:A$5901,Product!D$2:D$5901,"Not Found") = 0,"",_xlfn.XLOOKUP(A1214,Product!A$2:A$5901,Product!D$2:D$5901,"Not Found"))</f>
        <v>Rasoir de sécurité, accessoires</v>
      </c>
      <c r="H1214" s="30">
        <f>_xlfn.XLOOKUP(A1214,Product!A$2:A$5901,Product!E$2:E$5901,"Not Found")</f>
        <v>3.71</v>
      </c>
      <c r="I1214" s="25" t="str">
        <f>A1214&amp;"_"&amp;E1214&amp;"_"&amp;F1214&amp;"_"&amp;G1214</f>
        <v>111897_Beauté &amp; Hygiène_Soins Homme_Rasoir de sécurité, accessoires</v>
      </c>
      <c r="J1214" s="30">
        <f>D1214*H1214</f>
        <v>14.84</v>
      </c>
      <c r="K1214" s="25">
        <f>IF(D1214&gt;0,1,0)</f>
        <v>1</v>
      </c>
      <c r="L1214" s="26">
        <f t="shared" si="18"/>
        <v>0</v>
      </c>
    </row>
    <row r="1215" spans="1:12" ht="19" hidden="1" x14ac:dyDescent="0.2">
      <c r="A1215" s="24">
        <v>112113</v>
      </c>
      <c r="B1215" s="24">
        <v>0</v>
      </c>
      <c r="C1215" s="24">
        <v>593</v>
      </c>
      <c r="D1215" s="24">
        <v>431</v>
      </c>
      <c r="E1215" s="25" t="str">
        <f>_xlfn.XLOOKUP(A1215,Product!A$2:A$5901,Product!B$2:B$5901,"Not Found")</f>
        <v>Beauté &amp; Hygiène</v>
      </c>
      <c r="F1215" s="25" t="str">
        <f>_xlfn.XLOOKUP(A1215,Product!A$2:A$5901,Product!C$2:C$5901,"Not Found")</f>
        <v>Hygiène</v>
      </c>
      <c r="G1215" s="25" t="str">
        <f>IF(_xlfn.XLOOKUP(A1215,Product!A$2:A$5901,Product!D$2:D$5901,"Not Found") = 0,"",_xlfn.XLOOKUP(A1215,Product!A$2:A$5901,Product!D$2:D$5901,"Not Found"))</f>
        <v>Déodorants</v>
      </c>
      <c r="H1215" s="30">
        <f>_xlfn.XLOOKUP(A1215,Product!A$2:A$5901,Product!E$2:E$5901,"Not Found")</f>
        <v>3.57</v>
      </c>
      <c r="I1215" s="25" t="str">
        <f>A1215&amp;"_"&amp;E1215&amp;"_"&amp;F1215&amp;"_"&amp;G1215</f>
        <v>112113_Beauté &amp; Hygiène_Hygiène_Déodorants</v>
      </c>
      <c r="J1215" s="30">
        <f>D1215*H1215</f>
        <v>1538.6699999999998</v>
      </c>
      <c r="K1215" s="25">
        <f>IF(D1215&gt;0,1,0)</f>
        <v>1</v>
      </c>
      <c r="L1215" s="26">
        <f t="shared" si="18"/>
        <v>0</v>
      </c>
    </row>
    <row r="1216" spans="1:12" ht="38" hidden="1" x14ac:dyDescent="0.2">
      <c r="A1216" s="24">
        <v>112264</v>
      </c>
      <c r="B1216" s="24">
        <v>0</v>
      </c>
      <c r="C1216" s="24">
        <v>474</v>
      </c>
      <c r="D1216" s="24">
        <v>216</v>
      </c>
      <c r="E1216" s="25" t="str">
        <f>_xlfn.XLOOKUP(A1216,Product!A$2:A$5901,Product!B$2:B$5901,"Not Found")</f>
        <v>Beauté &amp; Hygiène</v>
      </c>
      <c r="F1216" s="25" t="str">
        <f>_xlfn.XLOOKUP(A1216,Product!A$2:A$5901,Product!C$2:C$5901,"Not Found")</f>
        <v>Hygiène Bébé, soin maternité</v>
      </c>
      <c r="G1216" s="25" t="str">
        <f>IF(_xlfn.XLOOKUP(A1216,Product!A$2:A$5901,Product!D$2:D$5901,"Not Found") = 0,"",_xlfn.XLOOKUP(A1216,Product!A$2:A$5901,Product!D$2:D$5901,"Not Found"))</f>
        <v>Enfant, hygiène et soin</v>
      </c>
      <c r="H1216" s="30">
        <f>_xlfn.XLOOKUP(A1216,Product!A$2:A$5901,Product!E$2:E$5901,"Not Found")</f>
        <v>4.95</v>
      </c>
      <c r="I1216" s="25" t="str">
        <f>A1216&amp;"_"&amp;E1216&amp;"_"&amp;F1216&amp;"_"&amp;G1216</f>
        <v>112264_Beauté &amp; Hygiène_Hygiène Bébé, soin maternité_Enfant, hygiène et soin</v>
      </c>
      <c r="J1216" s="30">
        <f>D1216*H1216</f>
        <v>1069.2</v>
      </c>
      <c r="K1216" s="25">
        <f>IF(D1216&gt;0,1,0)</f>
        <v>1</v>
      </c>
      <c r="L1216" s="26">
        <f t="shared" si="18"/>
        <v>0</v>
      </c>
    </row>
    <row r="1217" spans="1:12" ht="19" hidden="1" x14ac:dyDescent="0.2">
      <c r="A1217" s="24">
        <v>112365</v>
      </c>
      <c r="B1217" s="24">
        <v>0</v>
      </c>
      <c r="C1217" s="24">
        <v>236</v>
      </c>
      <c r="D1217" s="24">
        <v>66</v>
      </c>
      <c r="E1217" s="25" t="str">
        <f>_xlfn.XLOOKUP(A1217,Product!A$2:A$5901,Product!B$2:B$5901,"Not Found")</f>
        <v>Beauté &amp; Hygiène</v>
      </c>
      <c r="F1217" s="25" t="str">
        <f>_xlfn.XLOOKUP(A1217,Product!A$2:A$5901,Product!C$2:C$5901,"Not Found")</f>
        <v>Hygiène Bébé, soin maternité</v>
      </c>
      <c r="G1217" s="25" t="str">
        <f>IF(_xlfn.XLOOKUP(A1217,Product!A$2:A$5901,Product!D$2:D$5901,"Not Found") = 0,"",_xlfn.XLOOKUP(A1217,Product!A$2:A$5901,Product!D$2:D$5901,"Not Found"))</f>
        <v>Soins Maternité</v>
      </c>
      <c r="H1217" s="30">
        <f>_xlfn.XLOOKUP(A1217,Product!A$2:A$5901,Product!E$2:E$5901,"Not Found")</f>
        <v>1.89</v>
      </c>
      <c r="I1217" s="25" t="str">
        <f>A1217&amp;"_"&amp;E1217&amp;"_"&amp;F1217&amp;"_"&amp;G1217</f>
        <v>112365_Beauté &amp; Hygiène_Hygiène Bébé, soin maternité_Soins Maternité</v>
      </c>
      <c r="J1217" s="30">
        <f>D1217*H1217</f>
        <v>124.74</v>
      </c>
      <c r="K1217" s="25">
        <f>IF(D1217&gt;0,1,0)</f>
        <v>1</v>
      </c>
      <c r="L1217" s="26">
        <f t="shared" si="18"/>
        <v>0</v>
      </c>
    </row>
    <row r="1218" spans="1:12" ht="19" hidden="1" x14ac:dyDescent="0.2">
      <c r="A1218" s="24">
        <v>112850</v>
      </c>
      <c r="B1218" s="24">
        <v>1</v>
      </c>
      <c r="C1218" s="24">
        <v>390</v>
      </c>
      <c r="D1218" s="24">
        <v>224</v>
      </c>
      <c r="E1218" s="25" t="str">
        <f>_xlfn.XLOOKUP(A1218,Product!A$2:A$5901,Product!B$2:B$5901,"Not Found")</f>
        <v>Beauté &amp; Hygiène</v>
      </c>
      <c r="F1218" s="25" t="str">
        <f>_xlfn.XLOOKUP(A1218,Product!A$2:A$5901,Product!C$2:C$5901,"Not Found")</f>
        <v>Hygiène</v>
      </c>
      <c r="G1218" s="25" t="str">
        <f>IF(_xlfn.XLOOKUP(A1218,Product!A$2:A$5901,Product!D$2:D$5901,"Not Found") = 0,"",_xlfn.XLOOKUP(A1218,Product!A$2:A$5901,Product!D$2:D$5901,"Not Found"))</f>
        <v>Gel intime</v>
      </c>
      <c r="H1218" s="30">
        <f>_xlfn.XLOOKUP(A1218,Product!A$2:A$5901,Product!E$2:E$5901,"Not Found")</f>
        <v>3.58</v>
      </c>
      <c r="I1218" s="25" t="str">
        <f>A1218&amp;"_"&amp;E1218&amp;"_"&amp;F1218&amp;"_"&amp;G1218</f>
        <v>112850_Beauté &amp; Hygiène_Hygiène_Gel intime</v>
      </c>
      <c r="J1218" s="30">
        <f>D1218*H1218</f>
        <v>801.92000000000007</v>
      </c>
      <c r="K1218" s="25">
        <f>IF(D1218&gt;0,1,0)</f>
        <v>1</v>
      </c>
      <c r="L1218" s="26">
        <f t="shared" si="18"/>
        <v>0</v>
      </c>
    </row>
    <row r="1219" spans="1:12" ht="19" hidden="1" x14ac:dyDescent="0.2">
      <c r="A1219" s="24">
        <v>112853</v>
      </c>
      <c r="B1219" s="24">
        <v>1</v>
      </c>
      <c r="C1219" s="24">
        <v>282</v>
      </c>
      <c r="D1219" s="24">
        <v>254</v>
      </c>
      <c r="E1219" s="25" t="str">
        <f>_xlfn.XLOOKUP(A1219,Product!A$2:A$5901,Product!B$2:B$5901,"Not Found")</f>
        <v>Beauté &amp; Hygiène</v>
      </c>
      <c r="F1219" s="25" t="str">
        <f>_xlfn.XLOOKUP(A1219,Product!A$2:A$5901,Product!C$2:C$5901,"Not Found")</f>
        <v>Hygiène</v>
      </c>
      <c r="G1219" s="25" t="str">
        <f>IF(_xlfn.XLOOKUP(A1219,Product!A$2:A$5901,Product!D$2:D$5901,"Not Found") = 0,"",_xlfn.XLOOKUP(A1219,Product!A$2:A$5901,Product!D$2:D$5901,"Not Found"))</f>
        <v>Gel intime</v>
      </c>
      <c r="H1219" s="30">
        <f>_xlfn.XLOOKUP(A1219,Product!A$2:A$5901,Product!E$2:E$5901,"Not Found")</f>
        <v>4.79</v>
      </c>
      <c r="I1219" s="25" t="str">
        <f>A1219&amp;"_"&amp;E1219&amp;"_"&amp;F1219&amp;"_"&amp;G1219</f>
        <v>112853_Beauté &amp; Hygiène_Hygiène_Gel intime</v>
      </c>
      <c r="J1219" s="30">
        <f>D1219*H1219</f>
        <v>1216.6600000000001</v>
      </c>
      <c r="K1219" s="25">
        <f>IF(D1219&gt;0,1,0)</f>
        <v>1</v>
      </c>
      <c r="L1219" s="26">
        <f t="shared" ref="L1219:L1282" si="19">1-K1219</f>
        <v>0</v>
      </c>
    </row>
    <row r="1220" spans="1:12" ht="19" hidden="1" x14ac:dyDescent="0.2">
      <c r="A1220" s="24">
        <v>112885</v>
      </c>
      <c r="B1220" s="24">
        <v>1</v>
      </c>
      <c r="C1220" s="24">
        <v>694</v>
      </c>
      <c r="D1220" s="24">
        <v>183</v>
      </c>
      <c r="E1220" s="25" t="str">
        <f>_xlfn.XLOOKUP(A1220,Product!A$2:A$5901,Product!B$2:B$5901,"Not Found")</f>
        <v>Beauté &amp; Hygiène</v>
      </c>
      <c r="F1220" s="25" t="str">
        <f>_xlfn.XLOOKUP(A1220,Product!A$2:A$5901,Product!C$2:C$5901,"Not Found")</f>
        <v>Soins des cheveux</v>
      </c>
      <c r="G1220" s="25" t="str">
        <f>IF(_xlfn.XLOOKUP(A1220,Product!A$2:A$5901,Product!D$2:D$5901,"Not Found") = 0,"",_xlfn.XLOOKUP(A1220,Product!A$2:A$5901,Product!D$2:D$5901,"Not Found"))</f>
        <v>Colorations naturelles</v>
      </c>
      <c r="H1220" s="30">
        <f>_xlfn.XLOOKUP(A1220,Product!A$2:A$5901,Product!E$2:E$5901,"Not Found")</f>
        <v>8.6999999999999993</v>
      </c>
      <c r="I1220" s="25" t="str">
        <f>A1220&amp;"_"&amp;E1220&amp;"_"&amp;F1220&amp;"_"&amp;G1220</f>
        <v>112885_Beauté &amp; Hygiène_Soins des cheveux_Colorations naturelles</v>
      </c>
      <c r="J1220" s="30">
        <f>D1220*H1220</f>
        <v>1592.1</v>
      </c>
      <c r="K1220" s="25">
        <f>IF(D1220&gt;0,1,0)</f>
        <v>1</v>
      </c>
      <c r="L1220" s="26">
        <f t="shared" si="19"/>
        <v>0</v>
      </c>
    </row>
    <row r="1221" spans="1:12" ht="19" hidden="1" x14ac:dyDescent="0.2">
      <c r="A1221" s="24">
        <v>113063</v>
      </c>
      <c r="B1221" s="24">
        <v>1</v>
      </c>
      <c r="C1221" s="24">
        <v>859</v>
      </c>
      <c r="D1221" s="24">
        <v>158</v>
      </c>
      <c r="E1221" s="25" t="str">
        <f>_xlfn.XLOOKUP(A1221,Product!A$2:A$5901,Product!B$2:B$5901,"Not Found")</f>
        <v>Beauté &amp; Hygiène</v>
      </c>
      <c r="F1221" s="25" t="str">
        <f>_xlfn.XLOOKUP(A1221,Product!A$2:A$5901,Product!C$2:C$5901,"Not Found")</f>
        <v>Douche et Bain</v>
      </c>
      <c r="G1221" s="25" t="str">
        <f>IF(_xlfn.XLOOKUP(A1221,Product!A$2:A$5901,Product!D$2:D$5901,"Not Found") = 0,"",_xlfn.XLOOKUP(A1221,Product!A$2:A$5901,Product!D$2:D$5901,"Not Found"))</f>
        <v>Savon</v>
      </c>
      <c r="H1221" s="30">
        <f>_xlfn.XLOOKUP(A1221,Product!A$2:A$5901,Product!E$2:E$5901,"Not Found")</f>
        <v>3.05</v>
      </c>
      <c r="I1221" s="25" t="str">
        <f>A1221&amp;"_"&amp;E1221&amp;"_"&amp;F1221&amp;"_"&amp;G1221</f>
        <v>113063_Beauté &amp; Hygiène_Douche et Bain_Savon</v>
      </c>
      <c r="J1221" s="30">
        <f>D1221*H1221</f>
        <v>481.9</v>
      </c>
      <c r="K1221" s="25">
        <f>IF(D1221&gt;0,1,0)</f>
        <v>1</v>
      </c>
      <c r="L1221" s="26">
        <f t="shared" si="19"/>
        <v>0</v>
      </c>
    </row>
    <row r="1222" spans="1:12" ht="19" hidden="1" x14ac:dyDescent="0.2">
      <c r="A1222" s="24">
        <v>113103</v>
      </c>
      <c r="B1222" s="24">
        <v>1</v>
      </c>
      <c r="C1222" s="24">
        <v>503</v>
      </c>
      <c r="D1222" s="24">
        <v>118</v>
      </c>
      <c r="E1222" s="25" t="str">
        <f>_xlfn.XLOOKUP(A1222,Product!A$2:A$5901,Product!B$2:B$5901,"Not Found")</f>
        <v>Beauté &amp; Hygiène</v>
      </c>
      <c r="F1222" s="25" t="str">
        <f>_xlfn.XLOOKUP(A1222,Product!A$2:A$5901,Product!C$2:C$5901,"Not Found")</f>
        <v>Soins des cheveux</v>
      </c>
      <c r="G1222" s="25" t="str">
        <f>IF(_xlfn.XLOOKUP(A1222,Product!A$2:A$5901,Product!D$2:D$5901,"Not Found") = 0,"",_xlfn.XLOOKUP(A1222,Product!A$2:A$5901,Product!D$2:D$5901,"Not Found"))</f>
        <v>Soins capillaires</v>
      </c>
      <c r="H1222" s="30">
        <f>_xlfn.XLOOKUP(A1222,Product!A$2:A$5901,Product!E$2:E$5901,"Not Found")</f>
        <v>7.6</v>
      </c>
      <c r="I1222" s="25" t="str">
        <f>A1222&amp;"_"&amp;E1222&amp;"_"&amp;F1222&amp;"_"&amp;G1222</f>
        <v>113103_Beauté &amp; Hygiène_Soins des cheveux_Soins capillaires</v>
      </c>
      <c r="J1222" s="30">
        <f>D1222*H1222</f>
        <v>896.8</v>
      </c>
      <c r="K1222" s="25">
        <f>IF(D1222&gt;0,1,0)</f>
        <v>1</v>
      </c>
      <c r="L1222" s="26">
        <f t="shared" si="19"/>
        <v>0</v>
      </c>
    </row>
    <row r="1223" spans="1:12" ht="19" hidden="1" x14ac:dyDescent="0.2">
      <c r="A1223" s="24">
        <v>113449</v>
      </c>
      <c r="B1223" s="24">
        <v>0</v>
      </c>
      <c r="C1223" s="24">
        <v>645</v>
      </c>
      <c r="D1223" s="24">
        <v>359</v>
      </c>
      <c r="E1223" s="25" t="str">
        <f>_xlfn.XLOOKUP(A1223,Product!A$2:A$5901,Product!B$2:B$5901,"Not Found")</f>
        <v>Beauté &amp; Hygiène</v>
      </c>
      <c r="F1223" s="25" t="str">
        <f>_xlfn.XLOOKUP(A1223,Product!A$2:A$5901,Product!C$2:C$5901,"Not Found")</f>
        <v>Soins du visage</v>
      </c>
      <c r="G1223" s="25" t="str">
        <f>IF(_xlfn.XLOOKUP(A1223,Product!A$2:A$5901,Product!D$2:D$5901,"Not Found") = 0,"",_xlfn.XLOOKUP(A1223,Product!A$2:A$5901,Product!D$2:D$5901,"Not Found"))</f>
        <v>Peaux matures, anti-âge</v>
      </c>
      <c r="H1223" s="30">
        <f>_xlfn.XLOOKUP(A1223,Product!A$2:A$5901,Product!E$2:E$5901,"Not Found")</f>
        <v>8.5399999999999991</v>
      </c>
      <c r="I1223" s="25" t="str">
        <f>A1223&amp;"_"&amp;E1223&amp;"_"&amp;F1223&amp;"_"&amp;G1223</f>
        <v>113449_Beauté &amp; Hygiène_Soins du visage_Peaux matures, anti-âge</v>
      </c>
      <c r="J1223" s="30">
        <f>D1223*H1223</f>
        <v>3065.8599999999997</v>
      </c>
      <c r="K1223" s="25">
        <f>IF(D1223&gt;0,1,0)</f>
        <v>1</v>
      </c>
      <c r="L1223" s="26">
        <f t="shared" si="19"/>
        <v>0</v>
      </c>
    </row>
    <row r="1224" spans="1:12" ht="19" hidden="1" x14ac:dyDescent="0.2">
      <c r="A1224" s="24">
        <v>114173</v>
      </c>
      <c r="B1224" s="24">
        <v>1</v>
      </c>
      <c r="C1224" s="24">
        <v>55</v>
      </c>
      <c r="D1224" s="24">
        <v>47</v>
      </c>
      <c r="E1224" s="25" t="str">
        <f>_xlfn.XLOOKUP(A1224,Product!A$2:A$5901,Product!B$2:B$5901,"Not Found")</f>
        <v>Beauté &amp; Hygiène</v>
      </c>
      <c r="F1224" s="25" t="str">
        <f>_xlfn.XLOOKUP(A1224,Product!A$2:A$5901,Product!C$2:C$5901,"Not Found")</f>
        <v>Cosmétique maison DIY</v>
      </c>
      <c r="G1224" s="25" t="str">
        <f>IF(_xlfn.XLOOKUP(A1224,Product!A$2:A$5901,Product!D$2:D$5901,"Not Found") = 0,"",_xlfn.XLOOKUP(A1224,Product!A$2:A$5901,Product!D$2:D$5901,"Not Found"))</f>
        <v>Ustensile, contenant DIY</v>
      </c>
      <c r="H1224" s="30">
        <f>_xlfn.XLOOKUP(A1224,Product!A$2:A$5901,Product!E$2:E$5901,"Not Found")</f>
        <v>2.1</v>
      </c>
      <c r="I1224" s="25" t="str">
        <f>A1224&amp;"_"&amp;E1224&amp;"_"&amp;F1224&amp;"_"&amp;G1224</f>
        <v>114173_Beauté &amp; Hygiène_Cosmétique maison DIY_Ustensile, contenant DIY</v>
      </c>
      <c r="J1224" s="30">
        <f>D1224*H1224</f>
        <v>98.7</v>
      </c>
      <c r="K1224" s="25">
        <f>IF(D1224&gt;0,1,0)</f>
        <v>1</v>
      </c>
      <c r="L1224" s="26">
        <f t="shared" si="19"/>
        <v>0</v>
      </c>
    </row>
    <row r="1225" spans="1:12" ht="19" hidden="1" x14ac:dyDescent="0.2">
      <c r="A1225" s="24">
        <v>114175</v>
      </c>
      <c r="B1225" s="24">
        <v>1</v>
      </c>
      <c r="C1225" s="24">
        <v>104</v>
      </c>
      <c r="D1225" s="24">
        <v>10</v>
      </c>
      <c r="E1225" s="25" t="str">
        <f>_xlfn.XLOOKUP(A1225,Product!A$2:A$5901,Product!B$2:B$5901,"Not Found")</f>
        <v>Beauté &amp; Hygiène</v>
      </c>
      <c r="F1225" s="25" t="str">
        <f>_xlfn.XLOOKUP(A1225,Product!A$2:A$5901,Product!C$2:C$5901,"Not Found")</f>
        <v>Cosmétique maison DIY</v>
      </c>
      <c r="G1225" s="25" t="str">
        <f>IF(_xlfn.XLOOKUP(A1225,Product!A$2:A$5901,Product!D$2:D$5901,"Not Found") = 0,"",_xlfn.XLOOKUP(A1225,Product!A$2:A$5901,Product!D$2:D$5901,"Not Found"))</f>
        <v>Ustensile, contenant DIY</v>
      </c>
      <c r="H1225" s="30">
        <f>_xlfn.XLOOKUP(A1225,Product!A$2:A$5901,Product!E$2:E$5901,"Not Found")</f>
        <v>2.2000000000000002</v>
      </c>
      <c r="I1225" s="25" t="str">
        <f>A1225&amp;"_"&amp;E1225&amp;"_"&amp;F1225&amp;"_"&amp;G1225</f>
        <v>114175_Beauté &amp; Hygiène_Cosmétique maison DIY_Ustensile, contenant DIY</v>
      </c>
      <c r="J1225" s="30">
        <f>D1225*H1225</f>
        <v>22</v>
      </c>
      <c r="K1225" s="25">
        <f>IF(D1225&gt;0,1,0)</f>
        <v>1</v>
      </c>
      <c r="L1225" s="26">
        <f t="shared" si="19"/>
        <v>0</v>
      </c>
    </row>
    <row r="1226" spans="1:12" ht="38" hidden="1" x14ac:dyDescent="0.2">
      <c r="A1226" s="24">
        <v>114268</v>
      </c>
      <c r="B1226" s="24">
        <v>1</v>
      </c>
      <c r="C1226" s="24">
        <v>208</v>
      </c>
      <c r="D1226" s="24">
        <v>136</v>
      </c>
      <c r="E1226" s="25" t="str">
        <f>_xlfn.XLOOKUP(A1226,Product!A$2:A$5901,Product!B$2:B$5901,"Not Found")</f>
        <v>Beauté &amp; Hygiène</v>
      </c>
      <c r="F1226" s="25" t="str">
        <f>_xlfn.XLOOKUP(A1226,Product!A$2:A$5901,Product!C$2:C$5901,"Not Found")</f>
        <v>Soins des cheveux</v>
      </c>
      <c r="G1226" s="25" t="str">
        <f>IF(_xlfn.XLOOKUP(A1226,Product!A$2:A$5901,Product!D$2:D$5901,"Not Found") = 0,"",_xlfn.XLOOKUP(A1226,Product!A$2:A$5901,Product!D$2:D$5901,"Not Found"))</f>
        <v>Shampoing par type de cheveux</v>
      </c>
      <c r="H1226" s="30">
        <f>_xlfn.XLOOKUP(A1226,Product!A$2:A$5901,Product!E$2:E$5901,"Not Found")</f>
        <v>3.13</v>
      </c>
      <c r="I1226" s="25" t="str">
        <f>A1226&amp;"_"&amp;E1226&amp;"_"&amp;F1226&amp;"_"&amp;G1226</f>
        <v>114268_Beauté &amp; Hygiène_Soins des cheveux_Shampoing par type de cheveux</v>
      </c>
      <c r="J1226" s="30">
        <f>D1226*H1226</f>
        <v>425.68</v>
      </c>
      <c r="K1226" s="25">
        <f>IF(D1226&gt;0,1,0)</f>
        <v>1</v>
      </c>
      <c r="L1226" s="26">
        <f t="shared" si="19"/>
        <v>0</v>
      </c>
    </row>
    <row r="1227" spans="1:12" ht="38" hidden="1" x14ac:dyDescent="0.2">
      <c r="A1227" s="24">
        <v>114273</v>
      </c>
      <c r="B1227" s="24">
        <v>1</v>
      </c>
      <c r="C1227" s="24">
        <v>62</v>
      </c>
      <c r="D1227" s="24">
        <v>3</v>
      </c>
      <c r="E1227" s="25" t="str">
        <f>_xlfn.XLOOKUP(A1227,Product!A$2:A$5901,Product!B$2:B$5901,"Not Found")</f>
        <v>Beauté &amp; Hygiène</v>
      </c>
      <c r="F1227" s="25" t="str">
        <f>_xlfn.XLOOKUP(A1227,Product!A$2:A$5901,Product!C$2:C$5901,"Not Found")</f>
        <v>Soins des cheveux</v>
      </c>
      <c r="G1227" s="25" t="str">
        <f>IF(_xlfn.XLOOKUP(A1227,Product!A$2:A$5901,Product!D$2:D$5901,"Not Found") = 0,"",_xlfn.XLOOKUP(A1227,Product!A$2:A$5901,Product!D$2:D$5901,"Not Found"))</f>
        <v>Shampoing par type de cheveux</v>
      </c>
      <c r="H1227" s="30">
        <f>_xlfn.XLOOKUP(A1227,Product!A$2:A$5901,Product!E$2:E$5901,"Not Found")</f>
        <v>3.13</v>
      </c>
      <c r="I1227" s="25" t="str">
        <f>A1227&amp;"_"&amp;E1227&amp;"_"&amp;F1227&amp;"_"&amp;G1227</f>
        <v>114273_Beauté &amp; Hygiène_Soins des cheveux_Shampoing par type de cheveux</v>
      </c>
      <c r="J1227" s="30">
        <f>D1227*H1227</f>
        <v>9.39</v>
      </c>
      <c r="K1227" s="25">
        <f>IF(D1227&gt;0,1,0)</f>
        <v>1</v>
      </c>
      <c r="L1227" s="26">
        <f t="shared" si="19"/>
        <v>0</v>
      </c>
    </row>
    <row r="1228" spans="1:12" ht="38" hidden="1" x14ac:dyDescent="0.2">
      <c r="A1228" s="24">
        <v>114274</v>
      </c>
      <c r="B1228" s="24">
        <v>1</v>
      </c>
      <c r="C1228" s="24">
        <v>642</v>
      </c>
      <c r="D1228" s="24">
        <v>259</v>
      </c>
      <c r="E1228" s="25" t="str">
        <f>_xlfn.XLOOKUP(A1228,Product!A$2:A$5901,Product!B$2:B$5901,"Not Found")</f>
        <v>Beauté &amp; Hygiène</v>
      </c>
      <c r="F1228" s="25" t="str">
        <f>_xlfn.XLOOKUP(A1228,Product!A$2:A$5901,Product!C$2:C$5901,"Not Found")</f>
        <v>Soins des cheveux</v>
      </c>
      <c r="G1228" s="25" t="str">
        <f>IF(_xlfn.XLOOKUP(A1228,Product!A$2:A$5901,Product!D$2:D$5901,"Not Found") = 0,"",_xlfn.XLOOKUP(A1228,Product!A$2:A$5901,Product!D$2:D$5901,"Not Found"))</f>
        <v>Shampoing par type de cheveux</v>
      </c>
      <c r="H1228" s="30">
        <f>_xlfn.XLOOKUP(A1228,Product!A$2:A$5901,Product!E$2:E$5901,"Not Found")</f>
        <v>5.79</v>
      </c>
      <c r="I1228" s="25" t="str">
        <f>A1228&amp;"_"&amp;E1228&amp;"_"&amp;F1228&amp;"_"&amp;G1228</f>
        <v>114274_Beauté &amp; Hygiène_Soins des cheveux_Shampoing par type de cheveux</v>
      </c>
      <c r="J1228" s="30">
        <f>D1228*H1228</f>
        <v>1499.61</v>
      </c>
      <c r="K1228" s="25">
        <f>IF(D1228&gt;0,1,0)</f>
        <v>1</v>
      </c>
      <c r="L1228" s="26">
        <f t="shared" si="19"/>
        <v>0</v>
      </c>
    </row>
    <row r="1229" spans="1:12" ht="19" hidden="1" x14ac:dyDescent="0.2">
      <c r="A1229" s="24">
        <v>115698</v>
      </c>
      <c r="B1229" s="24">
        <v>1</v>
      </c>
      <c r="C1229" s="24">
        <v>654</v>
      </c>
      <c r="D1229" s="24">
        <v>494</v>
      </c>
      <c r="E1229" s="25" t="str">
        <f>_xlfn.XLOOKUP(A1229,Product!A$2:A$5901,Product!B$2:B$5901,"Not Found")</f>
        <v>Beauté &amp; Hygiène</v>
      </c>
      <c r="F1229" s="25" t="str">
        <f>_xlfn.XLOOKUP(A1229,Product!A$2:A$5901,Product!C$2:C$5901,"Not Found")</f>
        <v>Hygiène</v>
      </c>
      <c r="G1229" s="25" t="str">
        <f>IF(_xlfn.XLOOKUP(A1229,Product!A$2:A$5901,Product!D$2:D$5901,"Not Found") = 0,"",_xlfn.XLOOKUP(A1229,Product!A$2:A$5901,Product!D$2:D$5901,"Not Found"))</f>
        <v>Cotons-tiges</v>
      </c>
      <c r="H1229" s="30">
        <f>_xlfn.XLOOKUP(A1229,Product!A$2:A$5901,Product!E$2:E$5901,"Not Found")</f>
        <v>4.43</v>
      </c>
      <c r="I1229" s="25" t="str">
        <f>A1229&amp;"_"&amp;E1229&amp;"_"&amp;F1229&amp;"_"&amp;G1229</f>
        <v>115698_Beauté &amp; Hygiène_Hygiène_Cotons-tiges</v>
      </c>
      <c r="J1229" s="30">
        <f>D1229*H1229</f>
        <v>2188.42</v>
      </c>
      <c r="K1229" s="25">
        <f>IF(D1229&gt;0,1,0)</f>
        <v>1</v>
      </c>
      <c r="L1229" s="26">
        <f t="shared" si="19"/>
        <v>0</v>
      </c>
    </row>
    <row r="1230" spans="1:12" ht="19" hidden="1" x14ac:dyDescent="0.2">
      <c r="A1230" s="24">
        <v>115708</v>
      </c>
      <c r="B1230" s="24">
        <v>0</v>
      </c>
      <c r="C1230" s="24">
        <v>433</v>
      </c>
      <c r="D1230" s="24">
        <v>211</v>
      </c>
      <c r="E1230" s="25" t="str">
        <f>_xlfn.XLOOKUP(A1230,Product!A$2:A$5901,Product!B$2:B$5901,"Not Found")</f>
        <v>Beauté &amp; Hygiène</v>
      </c>
      <c r="F1230" s="25" t="str">
        <f>_xlfn.XLOOKUP(A1230,Product!A$2:A$5901,Product!C$2:C$5901,"Not Found")</f>
        <v>Hygiène</v>
      </c>
      <c r="G1230" s="25" t="str">
        <f>IF(_xlfn.XLOOKUP(A1230,Product!A$2:A$5901,Product!D$2:D$5901,"Not Found") = 0,"",_xlfn.XLOOKUP(A1230,Product!A$2:A$5901,Product!D$2:D$5901,"Not Found"))</f>
        <v>Cotons-tiges</v>
      </c>
      <c r="H1230" s="30">
        <f>_xlfn.XLOOKUP(A1230,Product!A$2:A$5901,Product!E$2:E$5901,"Not Found")</f>
        <v>4.43</v>
      </c>
      <c r="I1230" s="25" t="str">
        <f>A1230&amp;"_"&amp;E1230&amp;"_"&amp;F1230&amp;"_"&amp;G1230</f>
        <v>115708_Beauté &amp; Hygiène_Hygiène_Cotons-tiges</v>
      </c>
      <c r="J1230" s="30">
        <f>D1230*H1230</f>
        <v>934.7299999999999</v>
      </c>
      <c r="K1230" s="25">
        <f>IF(D1230&gt;0,1,0)</f>
        <v>1</v>
      </c>
      <c r="L1230" s="26">
        <f t="shared" si="19"/>
        <v>0</v>
      </c>
    </row>
    <row r="1231" spans="1:12" ht="19" hidden="1" x14ac:dyDescent="0.2">
      <c r="A1231" s="24">
        <v>115709</v>
      </c>
      <c r="B1231" s="24">
        <v>0</v>
      </c>
      <c r="C1231" s="24">
        <v>111</v>
      </c>
      <c r="D1231" s="24">
        <v>89</v>
      </c>
      <c r="E1231" s="25" t="str">
        <f>_xlfn.XLOOKUP(A1231,Product!A$2:A$5901,Product!B$2:B$5901,"Not Found")</f>
        <v>Beauté &amp; Hygiène</v>
      </c>
      <c r="F1231" s="25" t="str">
        <f>_xlfn.XLOOKUP(A1231,Product!A$2:A$5901,Product!C$2:C$5901,"Not Found")</f>
        <v>Hygiène</v>
      </c>
      <c r="G1231" s="25" t="str">
        <f>IF(_xlfn.XLOOKUP(A1231,Product!A$2:A$5901,Product!D$2:D$5901,"Not Found") = 0,"",_xlfn.XLOOKUP(A1231,Product!A$2:A$5901,Product!D$2:D$5901,"Not Found"))</f>
        <v>Cotons-tiges</v>
      </c>
      <c r="H1231" s="30">
        <f>_xlfn.XLOOKUP(A1231,Product!A$2:A$5901,Product!E$2:E$5901,"Not Found")</f>
        <v>4.43</v>
      </c>
      <c r="I1231" s="25" t="str">
        <f>A1231&amp;"_"&amp;E1231&amp;"_"&amp;F1231&amp;"_"&amp;G1231</f>
        <v>115709_Beauté &amp; Hygiène_Hygiène_Cotons-tiges</v>
      </c>
      <c r="J1231" s="30">
        <f>D1231*H1231</f>
        <v>394.27</v>
      </c>
      <c r="K1231" s="25">
        <f>IF(D1231&gt;0,1,0)</f>
        <v>1</v>
      </c>
      <c r="L1231" s="26">
        <f t="shared" si="19"/>
        <v>0</v>
      </c>
    </row>
    <row r="1232" spans="1:12" ht="19" hidden="1" x14ac:dyDescent="0.2">
      <c r="A1232" s="24">
        <v>116284</v>
      </c>
      <c r="B1232" s="24">
        <v>1</v>
      </c>
      <c r="C1232" s="24">
        <v>935</v>
      </c>
      <c r="D1232" s="24">
        <v>911</v>
      </c>
      <c r="E1232" s="25" t="str">
        <f>_xlfn.XLOOKUP(A1232,Product!A$2:A$5901,Product!B$2:B$5901,"Not Found")</f>
        <v>Beauté &amp; Hygiène</v>
      </c>
      <c r="F1232" s="25" t="str">
        <f>_xlfn.XLOOKUP(A1232,Product!A$2:A$5901,Product!C$2:C$5901,"Not Found")</f>
        <v>Soins des cheveux</v>
      </c>
      <c r="G1232" s="25" t="str">
        <f>IF(_xlfn.XLOOKUP(A1232,Product!A$2:A$5901,Product!D$2:D$5901,"Not Found") = 0,"",_xlfn.XLOOKUP(A1232,Product!A$2:A$5901,Product!D$2:D$5901,"Not Found"))</f>
        <v>Brosse et peigne</v>
      </c>
      <c r="H1232" s="30">
        <f>_xlfn.XLOOKUP(A1232,Product!A$2:A$5901,Product!E$2:E$5901,"Not Found")</f>
        <v>3.56</v>
      </c>
      <c r="I1232" s="25" t="str">
        <f>A1232&amp;"_"&amp;E1232&amp;"_"&amp;F1232&amp;"_"&amp;G1232</f>
        <v>116284_Beauté &amp; Hygiène_Soins des cheveux_Brosse et peigne</v>
      </c>
      <c r="J1232" s="30">
        <f>D1232*H1232</f>
        <v>3243.16</v>
      </c>
      <c r="K1232" s="25">
        <f>IF(D1232&gt;0,1,0)</f>
        <v>1</v>
      </c>
      <c r="L1232" s="26">
        <f t="shared" si="19"/>
        <v>0</v>
      </c>
    </row>
    <row r="1233" spans="1:12" ht="19" hidden="1" x14ac:dyDescent="0.2">
      <c r="A1233" s="24">
        <v>116295</v>
      </c>
      <c r="B1233" s="24">
        <v>0</v>
      </c>
      <c r="C1233" s="24">
        <v>750</v>
      </c>
      <c r="D1233" s="24">
        <v>649</v>
      </c>
      <c r="E1233" s="25" t="str">
        <f>_xlfn.XLOOKUP(A1233,Product!A$2:A$5901,Product!B$2:B$5901,"Not Found")</f>
        <v>Beauté &amp; Hygiène</v>
      </c>
      <c r="F1233" s="25" t="str">
        <f>_xlfn.XLOOKUP(A1233,Product!A$2:A$5901,Product!C$2:C$5901,"Not Found")</f>
        <v>Hygiène</v>
      </c>
      <c r="G1233" s="25" t="str">
        <f>IF(_xlfn.XLOOKUP(A1233,Product!A$2:A$5901,Product!D$2:D$5901,"Not Found") = 0,"",_xlfn.XLOOKUP(A1233,Product!A$2:A$5901,Product!D$2:D$5901,"Not Found"))</f>
        <v>Soins dentaires</v>
      </c>
      <c r="H1233" s="30">
        <f>_xlfn.XLOOKUP(A1233,Product!A$2:A$5901,Product!E$2:E$5901,"Not Found")</f>
        <v>1.69</v>
      </c>
      <c r="I1233" s="25" t="str">
        <f>A1233&amp;"_"&amp;E1233&amp;"_"&amp;F1233&amp;"_"&amp;G1233</f>
        <v>116295_Beauté &amp; Hygiène_Hygiène_Soins dentaires</v>
      </c>
      <c r="J1233" s="30">
        <f>D1233*H1233</f>
        <v>1096.81</v>
      </c>
      <c r="K1233" s="25">
        <f>IF(D1233&gt;0,1,0)</f>
        <v>1</v>
      </c>
      <c r="L1233" s="26">
        <f t="shared" si="19"/>
        <v>0</v>
      </c>
    </row>
    <row r="1234" spans="1:12" ht="19" hidden="1" x14ac:dyDescent="0.2">
      <c r="A1234" s="24">
        <v>116297</v>
      </c>
      <c r="B1234" s="24">
        <v>1</v>
      </c>
      <c r="C1234" s="24">
        <v>568</v>
      </c>
      <c r="D1234" s="24">
        <v>462</v>
      </c>
      <c r="E1234" s="25" t="str">
        <f>_xlfn.XLOOKUP(A1234,Product!A$2:A$5901,Product!B$2:B$5901,"Not Found")</f>
        <v>Beauté &amp; Hygiène</v>
      </c>
      <c r="F1234" s="25" t="str">
        <f>_xlfn.XLOOKUP(A1234,Product!A$2:A$5901,Product!C$2:C$5901,"Not Found")</f>
        <v>Hygiène</v>
      </c>
      <c r="G1234" s="25" t="str">
        <f>IF(_xlfn.XLOOKUP(A1234,Product!A$2:A$5901,Product!D$2:D$5901,"Not Found") = 0,"",_xlfn.XLOOKUP(A1234,Product!A$2:A$5901,Product!D$2:D$5901,"Not Found"))</f>
        <v>Soins dentaires</v>
      </c>
      <c r="H1234" s="30">
        <f>_xlfn.XLOOKUP(A1234,Product!A$2:A$5901,Product!E$2:E$5901,"Not Found")</f>
        <v>1.69</v>
      </c>
      <c r="I1234" s="25" t="str">
        <f>A1234&amp;"_"&amp;E1234&amp;"_"&amp;F1234&amp;"_"&amp;G1234</f>
        <v>116297_Beauté &amp; Hygiène_Hygiène_Soins dentaires</v>
      </c>
      <c r="J1234" s="30">
        <f>D1234*H1234</f>
        <v>780.78</v>
      </c>
      <c r="K1234" s="25">
        <f>IF(D1234&gt;0,1,0)</f>
        <v>1</v>
      </c>
      <c r="L1234" s="26">
        <f t="shared" si="19"/>
        <v>0</v>
      </c>
    </row>
    <row r="1235" spans="1:12" ht="19" hidden="1" x14ac:dyDescent="0.2">
      <c r="A1235" s="24">
        <v>116417</v>
      </c>
      <c r="B1235" s="24">
        <v>1</v>
      </c>
      <c r="C1235" s="24">
        <v>94</v>
      </c>
      <c r="D1235" s="24">
        <v>24</v>
      </c>
      <c r="E1235" s="25" t="str">
        <f>_xlfn.XLOOKUP(A1235,Product!A$2:A$5901,Product!B$2:B$5901,"Not Found")</f>
        <v>Beauté &amp; Hygiène</v>
      </c>
      <c r="F1235" s="25" t="str">
        <f>_xlfn.XLOOKUP(A1235,Product!A$2:A$5901,Product!C$2:C$5901,"Not Found")</f>
        <v>Soins du corps</v>
      </c>
      <c r="G1235" s="25" t="str">
        <f>IF(_xlfn.XLOOKUP(A1235,Product!A$2:A$5901,Product!D$2:D$5901,"Not Found") = 0,"",_xlfn.XLOOKUP(A1235,Product!A$2:A$5901,Product!D$2:D$5901,"Not Found"))</f>
        <v>Soins mains et ongles</v>
      </c>
      <c r="H1235" s="30">
        <f>_xlfn.XLOOKUP(A1235,Product!A$2:A$5901,Product!E$2:E$5901,"Not Found")</f>
        <v>3.35</v>
      </c>
      <c r="I1235" s="25" t="str">
        <f>A1235&amp;"_"&amp;E1235&amp;"_"&amp;F1235&amp;"_"&amp;G1235</f>
        <v>116417_Beauté &amp; Hygiène_Soins du corps_Soins mains et ongles</v>
      </c>
      <c r="J1235" s="30">
        <f>D1235*H1235</f>
        <v>80.400000000000006</v>
      </c>
      <c r="K1235" s="25">
        <f>IF(D1235&gt;0,1,0)</f>
        <v>1</v>
      </c>
      <c r="L1235" s="26">
        <f t="shared" si="19"/>
        <v>0</v>
      </c>
    </row>
    <row r="1236" spans="1:12" ht="19" hidden="1" x14ac:dyDescent="0.2">
      <c r="A1236" s="24">
        <v>116525</v>
      </c>
      <c r="B1236" s="24">
        <v>1</v>
      </c>
      <c r="C1236" s="24">
        <v>175</v>
      </c>
      <c r="D1236" s="24">
        <v>139</v>
      </c>
      <c r="E1236" s="25" t="str">
        <f>_xlfn.XLOOKUP(A1236,Product!A$2:A$5901,Product!B$2:B$5901,"Not Found")</f>
        <v>Beauté &amp; Hygiène</v>
      </c>
      <c r="F1236" s="25" t="str">
        <f>_xlfn.XLOOKUP(A1236,Product!A$2:A$5901,Product!C$2:C$5901,"Not Found")</f>
        <v>Hygiène</v>
      </c>
      <c r="G1236" s="25" t="str">
        <f>IF(_xlfn.XLOOKUP(A1236,Product!A$2:A$5901,Product!D$2:D$5901,"Not Found") = 0,"",_xlfn.XLOOKUP(A1236,Product!A$2:A$5901,Product!D$2:D$5901,"Not Found"))</f>
        <v>Soins dentaires</v>
      </c>
      <c r="H1236" s="30">
        <f>_xlfn.XLOOKUP(A1236,Product!A$2:A$5901,Product!E$2:E$5901,"Not Found")</f>
        <v>1.18</v>
      </c>
      <c r="I1236" s="25" t="str">
        <f>A1236&amp;"_"&amp;E1236&amp;"_"&amp;F1236&amp;"_"&amp;G1236</f>
        <v>116525_Beauté &amp; Hygiène_Hygiène_Soins dentaires</v>
      </c>
      <c r="J1236" s="30">
        <f>D1236*H1236</f>
        <v>164.01999999999998</v>
      </c>
      <c r="K1236" s="25">
        <f>IF(D1236&gt;0,1,0)</f>
        <v>1</v>
      </c>
      <c r="L1236" s="26">
        <f t="shared" si="19"/>
        <v>0</v>
      </c>
    </row>
    <row r="1237" spans="1:12" ht="19" hidden="1" x14ac:dyDescent="0.2">
      <c r="A1237" s="24">
        <v>116667</v>
      </c>
      <c r="B1237" s="24">
        <v>0</v>
      </c>
      <c r="C1237" s="24">
        <v>356</v>
      </c>
      <c r="D1237" s="24">
        <v>84</v>
      </c>
      <c r="E1237" s="25" t="str">
        <f>_xlfn.XLOOKUP(A1237,Product!A$2:A$5901,Product!B$2:B$5901,"Not Found")</f>
        <v>Beauté &amp; Hygiène</v>
      </c>
      <c r="F1237" s="25" t="str">
        <f>_xlfn.XLOOKUP(A1237,Product!A$2:A$5901,Product!C$2:C$5901,"Not Found")</f>
        <v>Douche et Bain</v>
      </c>
      <c r="G1237" s="25" t="str">
        <f>IF(_xlfn.XLOOKUP(A1237,Product!A$2:A$5901,Product!D$2:D$5901,"Not Found") = 0,"",_xlfn.XLOOKUP(A1237,Product!A$2:A$5901,Product!D$2:D$5901,"Not Found"))</f>
        <v>Savon liquide</v>
      </c>
      <c r="H1237" s="30">
        <f>_xlfn.XLOOKUP(A1237,Product!A$2:A$5901,Product!E$2:E$5901,"Not Found")</f>
        <v>4.8</v>
      </c>
      <c r="I1237" s="25" t="str">
        <f>A1237&amp;"_"&amp;E1237&amp;"_"&amp;F1237&amp;"_"&amp;G1237</f>
        <v>116667_Beauté &amp; Hygiène_Douche et Bain_Savon liquide</v>
      </c>
      <c r="J1237" s="30">
        <f>D1237*H1237</f>
        <v>403.2</v>
      </c>
      <c r="K1237" s="25">
        <f>IF(D1237&gt;0,1,0)</f>
        <v>1</v>
      </c>
      <c r="L1237" s="26">
        <f t="shared" si="19"/>
        <v>0</v>
      </c>
    </row>
    <row r="1238" spans="1:12" ht="19" hidden="1" x14ac:dyDescent="0.2">
      <c r="A1238" s="24">
        <v>116670</v>
      </c>
      <c r="B1238" s="24">
        <v>1</v>
      </c>
      <c r="C1238" s="24">
        <v>134</v>
      </c>
      <c r="D1238" s="24">
        <v>106</v>
      </c>
      <c r="E1238" s="25" t="str">
        <f>_xlfn.XLOOKUP(A1238,Product!A$2:A$5901,Product!B$2:B$5901,"Not Found")</f>
        <v>Beauté &amp; Hygiène</v>
      </c>
      <c r="F1238" s="25" t="str">
        <f>_xlfn.XLOOKUP(A1238,Product!A$2:A$5901,Product!C$2:C$5901,"Not Found")</f>
        <v>Hygiène</v>
      </c>
      <c r="G1238" s="25" t="str">
        <f>IF(_xlfn.XLOOKUP(A1238,Product!A$2:A$5901,Product!D$2:D$5901,"Not Found") = 0,"",_xlfn.XLOOKUP(A1238,Product!A$2:A$5901,Product!D$2:D$5901,"Not Found"))</f>
        <v>Soins dentaires</v>
      </c>
      <c r="H1238" s="30">
        <f>_xlfn.XLOOKUP(A1238,Product!A$2:A$5901,Product!E$2:E$5901,"Not Found")</f>
        <v>2.77</v>
      </c>
      <c r="I1238" s="25" t="str">
        <f>A1238&amp;"_"&amp;E1238&amp;"_"&amp;F1238&amp;"_"&amp;G1238</f>
        <v>116670_Beauté &amp; Hygiène_Hygiène_Soins dentaires</v>
      </c>
      <c r="J1238" s="30">
        <f>D1238*H1238</f>
        <v>293.62</v>
      </c>
      <c r="K1238" s="25">
        <f>IF(D1238&gt;0,1,0)</f>
        <v>1</v>
      </c>
      <c r="L1238" s="26">
        <f t="shared" si="19"/>
        <v>0</v>
      </c>
    </row>
    <row r="1239" spans="1:12" ht="38" hidden="1" x14ac:dyDescent="0.2">
      <c r="A1239" s="24">
        <v>116770</v>
      </c>
      <c r="B1239" s="24">
        <v>1</v>
      </c>
      <c r="C1239" s="24">
        <v>358</v>
      </c>
      <c r="D1239" s="24">
        <v>125</v>
      </c>
      <c r="E1239" s="25" t="str">
        <f>_xlfn.XLOOKUP(A1239,Product!A$2:A$5901,Product!B$2:B$5901,"Not Found")</f>
        <v>Beauté &amp; Hygiène</v>
      </c>
      <c r="F1239" s="25" t="str">
        <f>_xlfn.XLOOKUP(A1239,Product!A$2:A$5901,Product!C$2:C$5901,"Not Found")</f>
        <v>Soins des cheveux</v>
      </c>
      <c r="G1239" s="25" t="str">
        <f>IF(_xlfn.XLOOKUP(A1239,Product!A$2:A$5901,Product!D$2:D$5901,"Not Found") = 0,"",_xlfn.XLOOKUP(A1239,Product!A$2:A$5901,Product!D$2:D$5901,"Not Found"))</f>
        <v>Shampoing par type de cheveux</v>
      </c>
      <c r="H1239" s="30">
        <f>_xlfn.XLOOKUP(A1239,Product!A$2:A$5901,Product!E$2:E$5901,"Not Found")</f>
        <v>2.88</v>
      </c>
      <c r="I1239" s="25" t="str">
        <f>A1239&amp;"_"&amp;E1239&amp;"_"&amp;F1239&amp;"_"&amp;G1239</f>
        <v>116770_Beauté &amp; Hygiène_Soins des cheveux_Shampoing par type de cheveux</v>
      </c>
      <c r="J1239" s="30">
        <f>D1239*H1239</f>
        <v>360</v>
      </c>
      <c r="K1239" s="25">
        <f>IF(D1239&gt;0,1,0)</f>
        <v>1</v>
      </c>
      <c r="L1239" s="26">
        <f t="shared" si="19"/>
        <v>0</v>
      </c>
    </row>
    <row r="1240" spans="1:12" ht="38" hidden="1" x14ac:dyDescent="0.2">
      <c r="A1240" s="24">
        <v>116771</v>
      </c>
      <c r="B1240" s="24">
        <v>1</v>
      </c>
      <c r="C1240" s="24">
        <v>4</v>
      </c>
      <c r="D1240" s="24">
        <v>2</v>
      </c>
      <c r="E1240" s="25" t="str">
        <f>_xlfn.XLOOKUP(A1240,Product!A$2:A$5901,Product!B$2:B$5901,"Not Found")</f>
        <v>Beauté &amp; Hygiène</v>
      </c>
      <c r="F1240" s="25" t="str">
        <f>_xlfn.XLOOKUP(A1240,Product!A$2:A$5901,Product!C$2:C$5901,"Not Found")</f>
        <v>Soins des cheveux</v>
      </c>
      <c r="G1240" s="25" t="str">
        <f>IF(_xlfn.XLOOKUP(A1240,Product!A$2:A$5901,Product!D$2:D$5901,"Not Found") = 0,"",_xlfn.XLOOKUP(A1240,Product!A$2:A$5901,Product!D$2:D$5901,"Not Found"))</f>
        <v>Shampoing par type de cheveux</v>
      </c>
      <c r="H1240" s="30">
        <f>_xlfn.XLOOKUP(A1240,Product!A$2:A$5901,Product!E$2:E$5901,"Not Found")</f>
        <v>2.88</v>
      </c>
      <c r="I1240" s="25" t="str">
        <f>A1240&amp;"_"&amp;E1240&amp;"_"&amp;F1240&amp;"_"&amp;G1240</f>
        <v>116771_Beauté &amp; Hygiène_Soins des cheveux_Shampoing par type de cheveux</v>
      </c>
      <c r="J1240" s="30">
        <f>D1240*H1240</f>
        <v>5.76</v>
      </c>
      <c r="K1240" s="25">
        <f>IF(D1240&gt;0,1,0)</f>
        <v>1</v>
      </c>
      <c r="L1240" s="26">
        <f t="shared" si="19"/>
        <v>0</v>
      </c>
    </row>
    <row r="1241" spans="1:12" ht="19" hidden="1" x14ac:dyDescent="0.2">
      <c r="A1241" s="24">
        <v>116867</v>
      </c>
      <c r="B1241" s="24">
        <v>1</v>
      </c>
      <c r="C1241" s="24">
        <v>853</v>
      </c>
      <c r="D1241" s="24">
        <v>391</v>
      </c>
      <c r="E1241" s="25" t="str">
        <f>_xlfn.XLOOKUP(A1241,Product!A$2:A$5901,Product!B$2:B$5901,"Not Found")</f>
        <v>Beauté &amp; Hygiène</v>
      </c>
      <c r="F1241" s="25" t="str">
        <f>_xlfn.XLOOKUP(A1241,Product!A$2:A$5901,Product!C$2:C$5901,"Not Found")</f>
        <v>Cosmétique maison DIY</v>
      </c>
      <c r="G1241" s="25" t="str">
        <f>IF(_xlfn.XLOOKUP(A1241,Product!A$2:A$5901,Product!D$2:D$5901,"Not Found") = 0,"",_xlfn.XLOOKUP(A1241,Product!A$2:A$5901,Product!D$2:D$5901,"Not Found"))</f>
        <v>Ingrédient de base DIY</v>
      </c>
      <c r="H1241" s="30">
        <f>_xlfn.XLOOKUP(A1241,Product!A$2:A$5901,Product!E$2:E$5901,"Not Found")</f>
        <v>1.27</v>
      </c>
      <c r="I1241" s="25" t="str">
        <f>A1241&amp;"_"&amp;E1241&amp;"_"&amp;F1241&amp;"_"&amp;G1241</f>
        <v>116867_Beauté &amp; Hygiène_Cosmétique maison DIY_Ingrédient de base DIY</v>
      </c>
      <c r="J1241" s="30">
        <f>D1241*H1241</f>
        <v>496.57</v>
      </c>
      <c r="K1241" s="25">
        <f>IF(D1241&gt;0,1,0)</f>
        <v>1</v>
      </c>
      <c r="L1241" s="26">
        <f t="shared" si="19"/>
        <v>0</v>
      </c>
    </row>
    <row r="1242" spans="1:12" ht="19" hidden="1" x14ac:dyDescent="0.2">
      <c r="A1242" s="24">
        <v>116885</v>
      </c>
      <c r="B1242" s="24">
        <v>1</v>
      </c>
      <c r="C1242" s="24">
        <v>877</v>
      </c>
      <c r="D1242" s="24">
        <v>285</v>
      </c>
      <c r="E1242" s="25" t="str">
        <f>_xlfn.XLOOKUP(A1242,Product!A$2:A$5901,Product!B$2:B$5901,"Not Found")</f>
        <v>Beauté &amp; Hygiène</v>
      </c>
      <c r="F1242" s="25" t="str">
        <f>_xlfn.XLOOKUP(A1242,Product!A$2:A$5901,Product!C$2:C$5901,"Not Found")</f>
        <v>Hygiène</v>
      </c>
      <c r="G1242" s="25" t="str">
        <f>IF(_xlfn.XLOOKUP(A1242,Product!A$2:A$5901,Product!D$2:D$5901,"Not Found") = 0,"",_xlfn.XLOOKUP(A1242,Product!A$2:A$5901,Product!D$2:D$5901,"Not Found"))</f>
        <v>Soins dentaires</v>
      </c>
      <c r="H1242" s="30">
        <f>_xlfn.XLOOKUP(A1242,Product!A$2:A$5901,Product!E$2:E$5901,"Not Found")</f>
        <v>1.55</v>
      </c>
      <c r="I1242" s="25" t="str">
        <f>A1242&amp;"_"&amp;E1242&amp;"_"&amp;F1242&amp;"_"&amp;G1242</f>
        <v>116885_Beauté &amp; Hygiène_Hygiène_Soins dentaires</v>
      </c>
      <c r="J1242" s="30">
        <f>D1242*H1242</f>
        <v>441.75</v>
      </c>
      <c r="K1242" s="25">
        <f>IF(D1242&gt;0,1,0)</f>
        <v>1</v>
      </c>
      <c r="L1242" s="26">
        <f t="shared" si="19"/>
        <v>0</v>
      </c>
    </row>
    <row r="1243" spans="1:12" ht="19" hidden="1" x14ac:dyDescent="0.2">
      <c r="A1243" s="24">
        <v>116888</v>
      </c>
      <c r="B1243" s="24">
        <v>0</v>
      </c>
      <c r="C1243" s="24">
        <v>448</v>
      </c>
      <c r="D1243" s="24">
        <v>21</v>
      </c>
      <c r="E1243" s="25" t="str">
        <f>_xlfn.XLOOKUP(A1243,Product!A$2:A$5901,Product!B$2:B$5901,"Not Found")</f>
        <v>Beauté &amp; Hygiène</v>
      </c>
      <c r="F1243" s="25" t="str">
        <f>_xlfn.XLOOKUP(A1243,Product!A$2:A$5901,Product!C$2:C$5901,"Not Found")</f>
        <v>Hygiène</v>
      </c>
      <c r="G1243" s="25" t="str">
        <f>IF(_xlfn.XLOOKUP(A1243,Product!A$2:A$5901,Product!D$2:D$5901,"Not Found") = 0,"",_xlfn.XLOOKUP(A1243,Product!A$2:A$5901,Product!D$2:D$5901,"Not Found"))</f>
        <v>Soins dentaires</v>
      </c>
      <c r="H1243" s="30">
        <f>_xlfn.XLOOKUP(A1243,Product!A$2:A$5901,Product!E$2:E$5901,"Not Found")</f>
        <v>1.31</v>
      </c>
      <c r="I1243" s="25" t="str">
        <f>A1243&amp;"_"&amp;E1243&amp;"_"&amp;F1243&amp;"_"&amp;G1243</f>
        <v>116888_Beauté &amp; Hygiène_Hygiène_Soins dentaires</v>
      </c>
      <c r="J1243" s="30">
        <f>D1243*H1243</f>
        <v>27.51</v>
      </c>
      <c r="K1243" s="25">
        <f>IF(D1243&gt;0,1,0)</f>
        <v>1</v>
      </c>
      <c r="L1243" s="26">
        <f t="shared" si="19"/>
        <v>0</v>
      </c>
    </row>
    <row r="1244" spans="1:12" ht="19" hidden="1" x14ac:dyDescent="0.2">
      <c r="A1244" s="24">
        <v>116943</v>
      </c>
      <c r="B1244" s="24">
        <v>1</v>
      </c>
      <c r="C1244" s="24">
        <v>268</v>
      </c>
      <c r="D1244" s="24">
        <v>119</v>
      </c>
      <c r="E1244" s="25" t="str">
        <f>_xlfn.XLOOKUP(A1244,Product!A$2:A$5901,Product!B$2:B$5901,"Not Found")</f>
        <v>Beauté &amp; Hygiène</v>
      </c>
      <c r="F1244" s="25" t="str">
        <f>_xlfn.XLOOKUP(A1244,Product!A$2:A$5901,Product!C$2:C$5901,"Not Found")</f>
        <v>Douche et Bain</v>
      </c>
      <c r="G1244" s="25" t="str">
        <f>IF(_xlfn.XLOOKUP(A1244,Product!A$2:A$5901,Product!D$2:D$5901,"Not Found") = 0,"",_xlfn.XLOOKUP(A1244,Product!A$2:A$5901,Product!D$2:D$5901,"Not Found"))</f>
        <v>Savon</v>
      </c>
      <c r="H1244" s="30">
        <f>_xlfn.XLOOKUP(A1244,Product!A$2:A$5901,Product!E$2:E$5901,"Not Found")</f>
        <v>2.23</v>
      </c>
      <c r="I1244" s="25" t="str">
        <f>A1244&amp;"_"&amp;E1244&amp;"_"&amp;F1244&amp;"_"&amp;G1244</f>
        <v>116943_Beauté &amp; Hygiène_Douche et Bain_Savon</v>
      </c>
      <c r="J1244" s="30">
        <f>D1244*H1244</f>
        <v>265.37</v>
      </c>
      <c r="K1244" s="25">
        <f>IF(D1244&gt;0,1,0)</f>
        <v>1</v>
      </c>
      <c r="L1244" s="26">
        <f t="shared" si="19"/>
        <v>0</v>
      </c>
    </row>
    <row r="1245" spans="1:12" ht="38" hidden="1" x14ac:dyDescent="0.2">
      <c r="A1245" s="24">
        <v>117056</v>
      </c>
      <c r="B1245" s="24">
        <v>1</v>
      </c>
      <c r="C1245" s="24">
        <v>411</v>
      </c>
      <c r="D1245" s="24">
        <v>345</v>
      </c>
      <c r="E1245" s="25" t="str">
        <f>_xlfn.XLOOKUP(A1245,Product!A$2:A$5901,Product!B$2:B$5901,"Not Found")</f>
        <v>Beauté &amp; Hygiène</v>
      </c>
      <c r="F1245" s="25" t="str">
        <f>_xlfn.XLOOKUP(A1245,Product!A$2:A$5901,Product!C$2:C$5901,"Not Found")</f>
        <v>Soins des cheveux</v>
      </c>
      <c r="G1245" s="25" t="str">
        <f>IF(_xlfn.XLOOKUP(A1245,Product!A$2:A$5901,Product!D$2:D$5901,"Not Found") = 0,"",_xlfn.XLOOKUP(A1245,Product!A$2:A$5901,Product!D$2:D$5901,"Not Found"))</f>
        <v>Shampoing par type de cheveux</v>
      </c>
      <c r="H1245" s="30">
        <f>_xlfn.XLOOKUP(A1245,Product!A$2:A$5901,Product!E$2:E$5901,"Not Found")</f>
        <v>7.02</v>
      </c>
      <c r="I1245" s="25" t="str">
        <f>A1245&amp;"_"&amp;E1245&amp;"_"&amp;F1245&amp;"_"&amp;G1245</f>
        <v>117056_Beauté &amp; Hygiène_Soins des cheveux_Shampoing par type de cheveux</v>
      </c>
      <c r="J1245" s="30">
        <f>D1245*H1245</f>
        <v>2421.8999999999996</v>
      </c>
      <c r="K1245" s="25">
        <f>IF(D1245&gt;0,1,0)</f>
        <v>1</v>
      </c>
      <c r="L1245" s="26">
        <f t="shared" si="19"/>
        <v>0</v>
      </c>
    </row>
    <row r="1246" spans="1:12" ht="19" hidden="1" x14ac:dyDescent="0.2">
      <c r="A1246" s="24">
        <v>117057</v>
      </c>
      <c r="B1246" s="24">
        <v>0</v>
      </c>
      <c r="C1246" s="24">
        <v>456</v>
      </c>
      <c r="D1246" s="24">
        <v>433</v>
      </c>
      <c r="E1246" s="25" t="str">
        <f>_xlfn.XLOOKUP(A1246,Product!A$2:A$5901,Product!B$2:B$5901,"Not Found")</f>
        <v>Beauté &amp; Hygiène</v>
      </c>
      <c r="F1246" s="25" t="str">
        <f>_xlfn.XLOOKUP(A1246,Product!A$2:A$5901,Product!C$2:C$5901,"Not Found")</f>
        <v>Soins des cheveux</v>
      </c>
      <c r="G1246" s="25" t="str">
        <f>IF(_xlfn.XLOOKUP(A1246,Product!A$2:A$5901,Product!D$2:D$5901,"Not Found") = 0,"",_xlfn.XLOOKUP(A1246,Product!A$2:A$5901,Product!D$2:D$5901,"Not Found"))</f>
        <v>Soins capillaires</v>
      </c>
      <c r="H1246" s="30">
        <f>_xlfn.XLOOKUP(A1246,Product!A$2:A$5901,Product!E$2:E$5901,"Not Found")</f>
        <v>8.02</v>
      </c>
      <c r="I1246" s="25" t="str">
        <f>A1246&amp;"_"&amp;E1246&amp;"_"&amp;F1246&amp;"_"&amp;G1246</f>
        <v>117057_Beauté &amp; Hygiène_Soins des cheveux_Soins capillaires</v>
      </c>
      <c r="J1246" s="30">
        <f>D1246*H1246</f>
        <v>3472.66</v>
      </c>
      <c r="K1246" s="25">
        <f>IF(D1246&gt;0,1,0)</f>
        <v>1</v>
      </c>
      <c r="L1246" s="26">
        <f t="shared" si="19"/>
        <v>0</v>
      </c>
    </row>
    <row r="1247" spans="1:12" ht="19" hidden="1" x14ac:dyDescent="0.2">
      <c r="A1247" s="24">
        <v>117139</v>
      </c>
      <c r="B1247" s="24">
        <v>1</v>
      </c>
      <c r="C1247" s="24">
        <v>378</v>
      </c>
      <c r="D1247" s="24">
        <v>168</v>
      </c>
      <c r="E1247" s="25" t="str">
        <f>_xlfn.XLOOKUP(A1247,Product!A$2:A$5901,Product!B$2:B$5901,"Not Found")</f>
        <v>Beauté &amp; Hygiène</v>
      </c>
      <c r="F1247" s="25" t="str">
        <f>_xlfn.XLOOKUP(A1247,Product!A$2:A$5901,Product!C$2:C$5901,"Not Found")</f>
        <v>Douche et Bain</v>
      </c>
      <c r="G1247" s="25" t="str">
        <f>IF(_xlfn.XLOOKUP(A1247,Product!A$2:A$5901,Product!D$2:D$5901,"Not Found") = 0,"",_xlfn.XLOOKUP(A1247,Product!A$2:A$5901,Product!D$2:D$5901,"Not Found"))</f>
        <v>Gel douche</v>
      </c>
      <c r="H1247" s="30">
        <f>_xlfn.XLOOKUP(A1247,Product!A$2:A$5901,Product!E$2:E$5901,"Not Found")</f>
        <v>6.56</v>
      </c>
      <c r="I1247" s="25" t="str">
        <f>A1247&amp;"_"&amp;E1247&amp;"_"&amp;F1247&amp;"_"&amp;G1247</f>
        <v>117139_Beauté &amp; Hygiène_Douche et Bain_Gel douche</v>
      </c>
      <c r="J1247" s="30">
        <f>D1247*H1247</f>
        <v>1102.08</v>
      </c>
      <c r="K1247" s="25">
        <f>IF(D1247&gt;0,1,0)</f>
        <v>1</v>
      </c>
      <c r="L1247" s="26">
        <f t="shared" si="19"/>
        <v>0</v>
      </c>
    </row>
    <row r="1248" spans="1:12" ht="19" hidden="1" x14ac:dyDescent="0.2">
      <c r="A1248" s="24">
        <v>117147</v>
      </c>
      <c r="B1248" s="24">
        <v>1</v>
      </c>
      <c r="C1248" s="24">
        <v>774</v>
      </c>
      <c r="D1248" s="24">
        <v>591</v>
      </c>
      <c r="E1248" s="25" t="str">
        <f>_xlfn.XLOOKUP(A1248,Product!A$2:A$5901,Product!B$2:B$5901,"Not Found")</f>
        <v>Beauté &amp; Hygiène</v>
      </c>
      <c r="F1248" s="25" t="str">
        <f>_xlfn.XLOOKUP(A1248,Product!A$2:A$5901,Product!C$2:C$5901,"Not Found")</f>
        <v>Douche et Bain</v>
      </c>
      <c r="G1248" s="25" t="str">
        <f>IF(_xlfn.XLOOKUP(A1248,Product!A$2:A$5901,Product!D$2:D$5901,"Not Found") = 0,"",_xlfn.XLOOKUP(A1248,Product!A$2:A$5901,Product!D$2:D$5901,"Not Found"))</f>
        <v>Gel douche</v>
      </c>
      <c r="H1248" s="30">
        <f>_xlfn.XLOOKUP(A1248,Product!A$2:A$5901,Product!E$2:E$5901,"Not Found")</f>
        <v>6.56</v>
      </c>
      <c r="I1248" s="25" t="str">
        <f>A1248&amp;"_"&amp;E1248&amp;"_"&amp;F1248&amp;"_"&amp;G1248</f>
        <v>117147_Beauté &amp; Hygiène_Douche et Bain_Gel douche</v>
      </c>
      <c r="J1248" s="30">
        <f>D1248*H1248</f>
        <v>3876.9599999999996</v>
      </c>
      <c r="K1248" s="25">
        <f>IF(D1248&gt;0,1,0)</f>
        <v>1</v>
      </c>
      <c r="L1248" s="26">
        <f t="shared" si="19"/>
        <v>0</v>
      </c>
    </row>
    <row r="1249" spans="1:12" ht="19" hidden="1" x14ac:dyDescent="0.2">
      <c r="A1249" s="24">
        <v>117150</v>
      </c>
      <c r="B1249" s="24">
        <v>0</v>
      </c>
      <c r="C1249" s="24">
        <v>241</v>
      </c>
      <c r="D1249" s="24">
        <v>151</v>
      </c>
      <c r="E1249" s="25" t="str">
        <f>_xlfn.XLOOKUP(A1249,Product!A$2:A$5901,Product!B$2:B$5901,"Not Found")</f>
        <v>Beauté &amp; Hygiène</v>
      </c>
      <c r="F1249" s="25" t="str">
        <f>_xlfn.XLOOKUP(A1249,Product!A$2:A$5901,Product!C$2:C$5901,"Not Found")</f>
        <v>Douche et Bain</v>
      </c>
      <c r="G1249" s="25" t="str">
        <f>IF(_xlfn.XLOOKUP(A1249,Product!A$2:A$5901,Product!D$2:D$5901,"Not Found") = 0,"",_xlfn.XLOOKUP(A1249,Product!A$2:A$5901,Product!D$2:D$5901,"Not Found"))</f>
        <v>Gel douche</v>
      </c>
      <c r="H1249" s="30">
        <f>_xlfn.XLOOKUP(A1249,Product!A$2:A$5901,Product!E$2:E$5901,"Not Found")</f>
        <v>6.56</v>
      </c>
      <c r="I1249" s="25" t="str">
        <f>A1249&amp;"_"&amp;E1249&amp;"_"&amp;F1249&amp;"_"&amp;G1249</f>
        <v>117150_Beauté &amp; Hygiène_Douche et Bain_Gel douche</v>
      </c>
      <c r="J1249" s="30">
        <f>D1249*H1249</f>
        <v>990.56</v>
      </c>
      <c r="K1249" s="25">
        <f>IF(D1249&gt;0,1,0)</f>
        <v>1</v>
      </c>
      <c r="L1249" s="26">
        <f t="shared" si="19"/>
        <v>0</v>
      </c>
    </row>
    <row r="1250" spans="1:12" ht="19" hidden="1" x14ac:dyDescent="0.2">
      <c r="A1250" s="24">
        <v>117160</v>
      </c>
      <c r="B1250" s="24">
        <v>0</v>
      </c>
      <c r="C1250" s="24">
        <v>113</v>
      </c>
      <c r="D1250" s="24">
        <v>45</v>
      </c>
      <c r="E1250" s="25" t="str">
        <f>_xlfn.XLOOKUP(A1250,Product!A$2:A$5901,Product!B$2:B$5901,"Not Found")</f>
        <v>Beauté &amp; Hygiène</v>
      </c>
      <c r="F1250" s="25" t="str">
        <f>_xlfn.XLOOKUP(A1250,Product!A$2:A$5901,Product!C$2:C$5901,"Not Found")</f>
        <v>Douche et Bain</v>
      </c>
      <c r="G1250" s="25" t="str">
        <f>IF(_xlfn.XLOOKUP(A1250,Product!A$2:A$5901,Product!D$2:D$5901,"Not Found") = 0,"",_xlfn.XLOOKUP(A1250,Product!A$2:A$5901,Product!D$2:D$5901,"Not Found"))</f>
        <v>Gel douche</v>
      </c>
      <c r="H1250" s="30">
        <f>_xlfn.XLOOKUP(A1250,Product!A$2:A$5901,Product!E$2:E$5901,"Not Found")</f>
        <v>6.56</v>
      </c>
      <c r="I1250" s="25" t="str">
        <f>A1250&amp;"_"&amp;E1250&amp;"_"&amp;F1250&amp;"_"&amp;G1250</f>
        <v>117160_Beauté &amp; Hygiène_Douche et Bain_Gel douche</v>
      </c>
      <c r="J1250" s="30">
        <f>D1250*H1250</f>
        <v>295.2</v>
      </c>
      <c r="K1250" s="25">
        <f>IF(D1250&gt;0,1,0)</f>
        <v>1</v>
      </c>
      <c r="L1250" s="26">
        <f t="shared" si="19"/>
        <v>0</v>
      </c>
    </row>
    <row r="1251" spans="1:12" ht="19" hidden="1" x14ac:dyDescent="0.2">
      <c r="A1251" s="24">
        <v>117166</v>
      </c>
      <c r="B1251" s="24">
        <v>1</v>
      </c>
      <c r="C1251" s="24">
        <v>489</v>
      </c>
      <c r="D1251" s="24">
        <v>99</v>
      </c>
      <c r="E1251" s="25" t="str">
        <f>_xlfn.XLOOKUP(A1251,Product!A$2:A$5901,Product!B$2:B$5901,"Not Found")</f>
        <v>Beauté &amp; Hygiène</v>
      </c>
      <c r="F1251" s="25" t="str">
        <f>_xlfn.XLOOKUP(A1251,Product!A$2:A$5901,Product!C$2:C$5901,"Not Found")</f>
        <v>Douche et Bain</v>
      </c>
      <c r="G1251" s="25" t="str">
        <f>IF(_xlfn.XLOOKUP(A1251,Product!A$2:A$5901,Product!D$2:D$5901,"Not Found") = 0,"",_xlfn.XLOOKUP(A1251,Product!A$2:A$5901,Product!D$2:D$5901,"Not Found"))</f>
        <v>Gel douche</v>
      </c>
      <c r="H1251" s="30">
        <f>_xlfn.XLOOKUP(A1251,Product!A$2:A$5901,Product!E$2:E$5901,"Not Found")</f>
        <v>6.12</v>
      </c>
      <c r="I1251" s="25" t="str">
        <f>A1251&amp;"_"&amp;E1251&amp;"_"&amp;F1251&amp;"_"&amp;G1251</f>
        <v>117166_Beauté &amp; Hygiène_Douche et Bain_Gel douche</v>
      </c>
      <c r="J1251" s="30">
        <f>D1251*H1251</f>
        <v>605.88</v>
      </c>
      <c r="K1251" s="25">
        <f>IF(D1251&gt;0,1,0)</f>
        <v>1</v>
      </c>
      <c r="L1251" s="26">
        <f t="shared" si="19"/>
        <v>0</v>
      </c>
    </row>
    <row r="1252" spans="1:12" ht="19" hidden="1" x14ac:dyDescent="0.2">
      <c r="A1252" s="24">
        <v>117169</v>
      </c>
      <c r="B1252" s="24">
        <v>1</v>
      </c>
      <c r="C1252" s="24">
        <v>408</v>
      </c>
      <c r="D1252" s="24">
        <v>83</v>
      </c>
      <c r="E1252" s="25" t="str">
        <f>_xlfn.XLOOKUP(A1252,Product!A$2:A$5901,Product!B$2:B$5901,"Not Found")</f>
        <v>Beauté &amp; Hygiène</v>
      </c>
      <c r="F1252" s="25" t="str">
        <f>_xlfn.XLOOKUP(A1252,Product!A$2:A$5901,Product!C$2:C$5901,"Not Found")</f>
        <v>Douche et Bain</v>
      </c>
      <c r="G1252" s="25" t="str">
        <f>IF(_xlfn.XLOOKUP(A1252,Product!A$2:A$5901,Product!D$2:D$5901,"Not Found") = 0,"",_xlfn.XLOOKUP(A1252,Product!A$2:A$5901,Product!D$2:D$5901,"Not Found"))</f>
        <v>Gel douche</v>
      </c>
      <c r="H1252" s="30">
        <f>_xlfn.XLOOKUP(A1252,Product!A$2:A$5901,Product!E$2:E$5901,"Not Found")</f>
        <v>6.12</v>
      </c>
      <c r="I1252" s="25" t="str">
        <f>A1252&amp;"_"&amp;E1252&amp;"_"&amp;F1252&amp;"_"&amp;G1252</f>
        <v>117169_Beauté &amp; Hygiène_Douche et Bain_Gel douche</v>
      </c>
      <c r="J1252" s="30">
        <f>D1252*H1252</f>
        <v>507.96000000000004</v>
      </c>
      <c r="K1252" s="25">
        <f>IF(D1252&gt;0,1,0)</f>
        <v>1</v>
      </c>
      <c r="L1252" s="26">
        <f t="shared" si="19"/>
        <v>0</v>
      </c>
    </row>
    <row r="1253" spans="1:12" ht="19" hidden="1" x14ac:dyDescent="0.2">
      <c r="A1253" s="24">
        <v>117246</v>
      </c>
      <c r="B1253" s="24">
        <v>1</v>
      </c>
      <c r="C1253" s="24">
        <v>25</v>
      </c>
      <c r="D1253" s="24">
        <v>13</v>
      </c>
      <c r="E1253" s="25" t="str">
        <f>_xlfn.XLOOKUP(A1253,Product!A$2:A$5901,Product!B$2:B$5901,"Not Found")</f>
        <v>Beauté &amp; Hygiène</v>
      </c>
      <c r="F1253" s="25" t="str">
        <f>_xlfn.XLOOKUP(A1253,Product!A$2:A$5901,Product!C$2:C$5901,"Not Found")</f>
        <v>Hygiène</v>
      </c>
      <c r="G1253" s="25" t="str">
        <f>IF(_xlfn.XLOOKUP(A1253,Product!A$2:A$5901,Product!D$2:D$5901,"Not Found") = 0,"",_xlfn.XLOOKUP(A1253,Product!A$2:A$5901,Product!D$2:D$5901,"Not Found"))</f>
        <v>Papier toilette</v>
      </c>
      <c r="H1253" s="30">
        <f>_xlfn.XLOOKUP(A1253,Product!A$2:A$5901,Product!E$2:E$5901,"Not Found")</f>
        <v>1.59</v>
      </c>
      <c r="I1253" s="25" t="str">
        <f>A1253&amp;"_"&amp;E1253&amp;"_"&amp;F1253&amp;"_"&amp;G1253</f>
        <v>117246_Beauté &amp; Hygiène_Hygiène_Papier toilette</v>
      </c>
      <c r="J1253" s="30">
        <f>D1253*H1253</f>
        <v>20.67</v>
      </c>
      <c r="K1253" s="25">
        <f>IF(D1253&gt;0,1,0)</f>
        <v>1</v>
      </c>
      <c r="L1253" s="26">
        <f t="shared" si="19"/>
        <v>0</v>
      </c>
    </row>
    <row r="1254" spans="1:12" ht="19" hidden="1" x14ac:dyDescent="0.2">
      <c r="A1254" s="24">
        <v>117261</v>
      </c>
      <c r="B1254" s="24">
        <v>0</v>
      </c>
      <c r="C1254" s="24">
        <v>529</v>
      </c>
      <c r="D1254" s="24">
        <v>159</v>
      </c>
      <c r="E1254" s="25" t="str">
        <f>_xlfn.XLOOKUP(A1254,Product!A$2:A$5901,Product!B$2:B$5901,"Not Found")</f>
        <v>Beauté &amp; Hygiène</v>
      </c>
      <c r="F1254" s="25" t="str">
        <f>_xlfn.XLOOKUP(A1254,Product!A$2:A$5901,Product!C$2:C$5901,"Not Found")</f>
        <v>Soins du corps</v>
      </c>
      <c r="G1254" s="25" t="str">
        <f>IF(_xlfn.XLOOKUP(A1254,Product!A$2:A$5901,Product!D$2:D$5901,"Not Found") = 0,"",_xlfn.XLOOKUP(A1254,Product!A$2:A$5901,Product!D$2:D$5901,"Not Found"))</f>
        <v>Eau de toilette et Parfum</v>
      </c>
      <c r="H1254" s="30">
        <f>_xlfn.XLOOKUP(A1254,Product!A$2:A$5901,Product!E$2:E$5901,"Not Found")</f>
        <v>3.48</v>
      </c>
      <c r="I1254" s="25" t="str">
        <f>A1254&amp;"_"&amp;E1254&amp;"_"&amp;F1254&amp;"_"&amp;G1254</f>
        <v>117261_Beauté &amp; Hygiène_Soins du corps_Eau de toilette et Parfum</v>
      </c>
      <c r="J1254" s="30">
        <f>D1254*H1254</f>
        <v>553.32000000000005</v>
      </c>
      <c r="K1254" s="25">
        <f>IF(D1254&gt;0,1,0)</f>
        <v>1</v>
      </c>
      <c r="L1254" s="26">
        <f t="shared" si="19"/>
        <v>0</v>
      </c>
    </row>
    <row r="1255" spans="1:12" ht="19" hidden="1" x14ac:dyDescent="0.2">
      <c r="A1255" s="24">
        <v>117263</v>
      </c>
      <c r="B1255" s="24">
        <v>1</v>
      </c>
      <c r="C1255" s="24">
        <v>642</v>
      </c>
      <c r="D1255" s="24">
        <v>75</v>
      </c>
      <c r="E1255" s="25" t="str">
        <f>_xlfn.XLOOKUP(A1255,Product!A$2:A$5901,Product!B$2:B$5901,"Not Found")</f>
        <v>Beauté &amp; Hygiène</v>
      </c>
      <c r="F1255" s="25" t="str">
        <f>_xlfn.XLOOKUP(A1255,Product!A$2:A$5901,Product!C$2:C$5901,"Not Found")</f>
        <v>Soins du corps</v>
      </c>
      <c r="G1255" s="25" t="str">
        <f>IF(_xlfn.XLOOKUP(A1255,Product!A$2:A$5901,Product!D$2:D$5901,"Not Found") = 0,"",_xlfn.XLOOKUP(A1255,Product!A$2:A$5901,Product!D$2:D$5901,"Not Found"))</f>
        <v>Eau de toilette et Parfum</v>
      </c>
      <c r="H1255" s="30">
        <f>_xlfn.XLOOKUP(A1255,Product!A$2:A$5901,Product!E$2:E$5901,"Not Found")</f>
        <v>3.48</v>
      </c>
      <c r="I1255" s="25" t="str">
        <f>A1255&amp;"_"&amp;E1255&amp;"_"&amp;F1255&amp;"_"&amp;G1255</f>
        <v>117263_Beauté &amp; Hygiène_Soins du corps_Eau de toilette et Parfum</v>
      </c>
      <c r="J1255" s="30">
        <f>D1255*H1255</f>
        <v>261</v>
      </c>
      <c r="K1255" s="25">
        <f>IF(D1255&gt;0,1,0)</f>
        <v>1</v>
      </c>
      <c r="L1255" s="26">
        <f t="shared" si="19"/>
        <v>0</v>
      </c>
    </row>
    <row r="1256" spans="1:12" ht="19" hidden="1" x14ac:dyDescent="0.2">
      <c r="A1256" s="24">
        <v>117266</v>
      </c>
      <c r="B1256" s="24">
        <v>1</v>
      </c>
      <c r="C1256" s="24">
        <v>632</v>
      </c>
      <c r="D1256" s="24">
        <v>87</v>
      </c>
      <c r="E1256" s="25" t="str">
        <f>_xlfn.XLOOKUP(A1256,Product!A$2:A$5901,Product!B$2:B$5901,"Not Found")</f>
        <v>Beauté &amp; Hygiène</v>
      </c>
      <c r="F1256" s="25" t="str">
        <f>_xlfn.XLOOKUP(A1256,Product!A$2:A$5901,Product!C$2:C$5901,"Not Found")</f>
        <v>Soins Homme</v>
      </c>
      <c r="G1256" s="25" t="str">
        <f>IF(_xlfn.XLOOKUP(A1256,Product!A$2:A$5901,Product!D$2:D$5901,"Not Found") = 0,"",_xlfn.XLOOKUP(A1256,Product!A$2:A$5901,Product!D$2:D$5901,"Not Found"))</f>
        <v>Déodorants et eau de toilette</v>
      </c>
      <c r="H1256" s="30">
        <f>_xlfn.XLOOKUP(A1256,Product!A$2:A$5901,Product!E$2:E$5901,"Not Found")</f>
        <v>2.6</v>
      </c>
      <c r="I1256" s="25" t="str">
        <f>A1256&amp;"_"&amp;E1256&amp;"_"&amp;F1256&amp;"_"&amp;G1256</f>
        <v>117266_Beauté &amp; Hygiène_Soins Homme_Déodorants et eau de toilette</v>
      </c>
      <c r="J1256" s="30">
        <f>D1256*H1256</f>
        <v>226.20000000000002</v>
      </c>
      <c r="K1256" s="25">
        <f>IF(D1256&gt;0,1,0)</f>
        <v>1</v>
      </c>
      <c r="L1256" s="26">
        <f t="shared" si="19"/>
        <v>0</v>
      </c>
    </row>
    <row r="1257" spans="1:12" ht="19" hidden="1" x14ac:dyDescent="0.2">
      <c r="A1257" s="24">
        <v>117268</v>
      </c>
      <c r="B1257" s="24">
        <v>1</v>
      </c>
      <c r="C1257" s="24">
        <v>774</v>
      </c>
      <c r="D1257" s="24">
        <v>487</v>
      </c>
      <c r="E1257" s="25" t="str">
        <f>_xlfn.XLOOKUP(A1257,Product!A$2:A$5901,Product!B$2:B$5901,"Not Found")</f>
        <v>Beauté &amp; Hygiène</v>
      </c>
      <c r="F1257" s="25" t="str">
        <f>_xlfn.XLOOKUP(A1257,Product!A$2:A$5901,Product!C$2:C$5901,"Not Found")</f>
        <v>Soins du visage</v>
      </c>
      <c r="G1257" s="25" t="str">
        <f>IF(_xlfn.XLOOKUP(A1257,Product!A$2:A$5901,Product!D$2:D$5901,"Not Found") = 0,"",_xlfn.XLOOKUP(A1257,Product!A$2:A$5901,Product!D$2:D$5901,"Not Found"))</f>
        <v>Démaquillants et nettoyants</v>
      </c>
      <c r="H1257" s="30">
        <f>_xlfn.XLOOKUP(A1257,Product!A$2:A$5901,Product!E$2:E$5901,"Not Found")</f>
        <v>3.32</v>
      </c>
      <c r="I1257" s="25" t="str">
        <f>A1257&amp;"_"&amp;E1257&amp;"_"&amp;F1257&amp;"_"&amp;G1257</f>
        <v>117268_Beauté &amp; Hygiène_Soins du visage_Démaquillants et nettoyants</v>
      </c>
      <c r="J1257" s="30">
        <f>D1257*H1257</f>
        <v>1616.84</v>
      </c>
      <c r="K1257" s="25">
        <f>IF(D1257&gt;0,1,0)</f>
        <v>1</v>
      </c>
      <c r="L1257" s="26">
        <f t="shared" si="19"/>
        <v>0</v>
      </c>
    </row>
    <row r="1258" spans="1:12" ht="38" hidden="1" x14ac:dyDescent="0.2">
      <c r="A1258" s="24">
        <v>117270</v>
      </c>
      <c r="B1258" s="24">
        <v>1</v>
      </c>
      <c r="C1258" s="24">
        <v>182</v>
      </c>
      <c r="D1258" s="24">
        <v>164</v>
      </c>
      <c r="E1258" s="25" t="str">
        <f>_xlfn.XLOOKUP(A1258,Product!A$2:A$5901,Product!B$2:B$5901,"Not Found")</f>
        <v>Beauté &amp; Hygiène</v>
      </c>
      <c r="F1258" s="25" t="str">
        <f>_xlfn.XLOOKUP(A1258,Product!A$2:A$5901,Product!C$2:C$5901,"Not Found")</f>
        <v>Soins des cheveux</v>
      </c>
      <c r="G1258" s="25" t="str">
        <f>IF(_xlfn.XLOOKUP(A1258,Product!A$2:A$5901,Product!D$2:D$5901,"Not Found") = 0,"",_xlfn.XLOOKUP(A1258,Product!A$2:A$5901,Product!D$2:D$5901,"Not Found"))</f>
        <v>Shampoing par type de cheveux</v>
      </c>
      <c r="H1258" s="30">
        <f>_xlfn.XLOOKUP(A1258,Product!A$2:A$5901,Product!E$2:E$5901,"Not Found")</f>
        <v>4.58</v>
      </c>
      <c r="I1258" s="25" t="str">
        <f>A1258&amp;"_"&amp;E1258&amp;"_"&amp;F1258&amp;"_"&amp;G1258</f>
        <v>117270_Beauté &amp; Hygiène_Soins des cheveux_Shampoing par type de cheveux</v>
      </c>
      <c r="J1258" s="30">
        <f>D1258*H1258</f>
        <v>751.12</v>
      </c>
      <c r="K1258" s="25">
        <f>IF(D1258&gt;0,1,0)</f>
        <v>1</v>
      </c>
      <c r="L1258" s="26">
        <f t="shared" si="19"/>
        <v>0</v>
      </c>
    </row>
    <row r="1259" spans="1:12" ht="38" hidden="1" x14ac:dyDescent="0.2">
      <c r="A1259" s="24">
        <v>117272</v>
      </c>
      <c r="B1259" s="24">
        <v>1</v>
      </c>
      <c r="C1259" s="24">
        <v>792</v>
      </c>
      <c r="D1259" s="24">
        <v>407</v>
      </c>
      <c r="E1259" s="25" t="str">
        <f>_xlfn.XLOOKUP(A1259,Product!A$2:A$5901,Product!B$2:B$5901,"Not Found")</f>
        <v>Beauté &amp; Hygiène</v>
      </c>
      <c r="F1259" s="25" t="str">
        <f>_xlfn.XLOOKUP(A1259,Product!A$2:A$5901,Product!C$2:C$5901,"Not Found")</f>
        <v>Soins des cheveux</v>
      </c>
      <c r="G1259" s="25" t="str">
        <f>IF(_xlfn.XLOOKUP(A1259,Product!A$2:A$5901,Product!D$2:D$5901,"Not Found") = 0,"",_xlfn.XLOOKUP(A1259,Product!A$2:A$5901,Product!D$2:D$5901,"Not Found"))</f>
        <v>Shampoing par type de cheveux</v>
      </c>
      <c r="H1259" s="30">
        <f>_xlfn.XLOOKUP(A1259,Product!A$2:A$5901,Product!E$2:E$5901,"Not Found")</f>
        <v>4.58</v>
      </c>
      <c r="I1259" s="25" t="str">
        <f>A1259&amp;"_"&amp;E1259&amp;"_"&amp;F1259&amp;"_"&amp;G1259</f>
        <v>117272_Beauté &amp; Hygiène_Soins des cheveux_Shampoing par type de cheveux</v>
      </c>
      <c r="J1259" s="30">
        <f>D1259*H1259</f>
        <v>1864.06</v>
      </c>
      <c r="K1259" s="25">
        <f>IF(D1259&gt;0,1,0)</f>
        <v>1</v>
      </c>
      <c r="L1259" s="26">
        <f t="shared" si="19"/>
        <v>0</v>
      </c>
    </row>
    <row r="1260" spans="1:12" ht="38" hidden="1" x14ac:dyDescent="0.2">
      <c r="A1260" s="24">
        <v>117274</v>
      </c>
      <c r="B1260" s="24">
        <v>0</v>
      </c>
      <c r="C1260" s="24">
        <v>146</v>
      </c>
      <c r="D1260" s="24">
        <v>59</v>
      </c>
      <c r="E1260" s="25" t="str">
        <f>_xlfn.XLOOKUP(A1260,Product!A$2:A$5901,Product!B$2:B$5901,"Not Found")</f>
        <v>Beauté &amp; Hygiène</v>
      </c>
      <c r="F1260" s="25" t="str">
        <f>_xlfn.XLOOKUP(A1260,Product!A$2:A$5901,Product!C$2:C$5901,"Not Found")</f>
        <v>Soins des cheveux</v>
      </c>
      <c r="G1260" s="25" t="str">
        <f>IF(_xlfn.XLOOKUP(A1260,Product!A$2:A$5901,Product!D$2:D$5901,"Not Found") = 0,"",_xlfn.XLOOKUP(A1260,Product!A$2:A$5901,Product!D$2:D$5901,"Not Found"))</f>
        <v>Shampoing par type de cheveux</v>
      </c>
      <c r="H1260" s="30">
        <f>_xlfn.XLOOKUP(A1260,Product!A$2:A$5901,Product!E$2:E$5901,"Not Found")</f>
        <v>4.58</v>
      </c>
      <c r="I1260" s="25" t="str">
        <f>A1260&amp;"_"&amp;E1260&amp;"_"&amp;F1260&amp;"_"&amp;G1260</f>
        <v>117274_Beauté &amp; Hygiène_Soins des cheveux_Shampoing par type de cheveux</v>
      </c>
      <c r="J1260" s="30">
        <f>D1260*H1260</f>
        <v>270.22000000000003</v>
      </c>
      <c r="K1260" s="25">
        <f>IF(D1260&gt;0,1,0)</f>
        <v>1</v>
      </c>
      <c r="L1260" s="26">
        <f t="shared" si="19"/>
        <v>0</v>
      </c>
    </row>
    <row r="1261" spans="1:12" ht="38" hidden="1" x14ac:dyDescent="0.2">
      <c r="A1261" s="24">
        <v>117282</v>
      </c>
      <c r="B1261" s="24">
        <v>1</v>
      </c>
      <c r="C1261" s="24">
        <v>215</v>
      </c>
      <c r="D1261" s="24">
        <v>147</v>
      </c>
      <c r="E1261" s="25" t="str">
        <f>_xlfn.XLOOKUP(A1261,Product!A$2:A$5901,Product!B$2:B$5901,"Not Found")</f>
        <v>Beauté &amp; Hygiène</v>
      </c>
      <c r="F1261" s="25" t="str">
        <f>_xlfn.XLOOKUP(A1261,Product!A$2:A$5901,Product!C$2:C$5901,"Not Found")</f>
        <v>Soins des cheveux</v>
      </c>
      <c r="G1261" s="25" t="str">
        <f>IF(_xlfn.XLOOKUP(A1261,Product!A$2:A$5901,Product!D$2:D$5901,"Not Found") = 0,"",_xlfn.XLOOKUP(A1261,Product!A$2:A$5901,Product!D$2:D$5901,"Not Found"))</f>
        <v>Shampoing par type de cheveux</v>
      </c>
      <c r="H1261" s="30">
        <f>_xlfn.XLOOKUP(A1261,Product!A$2:A$5901,Product!E$2:E$5901,"Not Found")</f>
        <v>3.15</v>
      </c>
      <c r="I1261" s="25" t="str">
        <f>A1261&amp;"_"&amp;E1261&amp;"_"&amp;F1261&amp;"_"&amp;G1261</f>
        <v>117282_Beauté &amp; Hygiène_Soins des cheveux_Shampoing par type de cheveux</v>
      </c>
      <c r="J1261" s="30">
        <f>D1261*H1261</f>
        <v>463.05</v>
      </c>
      <c r="K1261" s="25">
        <f>IF(D1261&gt;0,1,0)</f>
        <v>1</v>
      </c>
      <c r="L1261" s="26">
        <f t="shared" si="19"/>
        <v>0</v>
      </c>
    </row>
    <row r="1262" spans="1:12" ht="19" hidden="1" x14ac:dyDescent="0.2">
      <c r="A1262" s="24">
        <v>117290</v>
      </c>
      <c r="B1262" s="24">
        <v>1</v>
      </c>
      <c r="C1262" s="24">
        <v>213</v>
      </c>
      <c r="D1262" s="24">
        <v>51</v>
      </c>
      <c r="E1262" s="25" t="str">
        <f>_xlfn.XLOOKUP(A1262,Product!A$2:A$5901,Product!B$2:B$5901,"Not Found")</f>
        <v>Beauté &amp; Hygiène</v>
      </c>
      <c r="F1262" s="25" t="str">
        <f>_xlfn.XLOOKUP(A1262,Product!A$2:A$5901,Product!C$2:C$5901,"Not Found")</f>
        <v>Soins du visage</v>
      </c>
      <c r="G1262" s="25" t="str">
        <f>IF(_xlfn.XLOOKUP(A1262,Product!A$2:A$5901,Product!D$2:D$5901,"Not Found") = 0,"",_xlfn.XLOOKUP(A1262,Product!A$2:A$5901,Product!D$2:D$5901,"Not Found"))</f>
        <v>Démaquillants et nettoyants</v>
      </c>
      <c r="H1262" s="30">
        <f>_xlfn.XLOOKUP(A1262,Product!A$2:A$5901,Product!E$2:E$5901,"Not Found")</f>
        <v>4.01</v>
      </c>
      <c r="I1262" s="25" t="str">
        <f>A1262&amp;"_"&amp;E1262&amp;"_"&amp;F1262&amp;"_"&amp;G1262</f>
        <v>117290_Beauté &amp; Hygiène_Soins du visage_Démaquillants et nettoyants</v>
      </c>
      <c r="J1262" s="30">
        <f>D1262*H1262</f>
        <v>204.51</v>
      </c>
      <c r="K1262" s="25">
        <f>IF(D1262&gt;0,1,0)</f>
        <v>1</v>
      </c>
      <c r="L1262" s="26">
        <f t="shared" si="19"/>
        <v>0</v>
      </c>
    </row>
    <row r="1263" spans="1:12" ht="38" hidden="1" x14ac:dyDescent="0.2">
      <c r="A1263" s="24">
        <v>117306</v>
      </c>
      <c r="B1263" s="24">
        <v>0</v>
      </c>
      <c r="C1263" s="24">
        <v>832</v>
      </c>
      <c r="D1263" s="24">
        <v>444</v>
      </c>
      <c r="E1263" s="25" t="str">
        <f>_xlfn.XLOOKUP(A1263,Product!A$2:A$5901,Product!B$2:B$5901,"Not Found")</f>
        <v>Beauté &amp; Hygiène</v>
      </c>
      <c r="F1263" s="25" t="str">
        <f>_xlfn.XLOOKUP(A1263,Product!A$2:A$5901,Product!C$2:C$5901,"Not Found")</f>
        <v>Soins des cheveux</v>
      </c>
      <c r="G1263" s="25" t="str">
        <f>IF(_xlfn.XLOOKUP(A1263,Product!A$2:A$5901,Product!D$2:D$5901,"Not Found") = 0,"",_xlfn.XLOOKUP(A1263,Product!A$2:A$5901,Product!D$2:D$5901,"Not Found"))</f>
        <v>Shampoing par type de cheveux</v>
      </c>
      <c r="H1263" s="30">
        <f>_xlfn.XLOOKUP(A1263,Product!A$2:A$5901,Product!E$2:E$5901,"Not Found")</f>
        <v>4.12</v>
      </c>
      <c r="I1263" s="25" t="str">
        <f>A1263&amp;"_"&amp;E1263&amp;"_"&amp;F1263&amp;"_"&amp;G1263</f>
        <v>117306_Beauté &amp; Hygiène_Soins des cheveux_Shampoing par type de cheveux</v>
      </c>
      <c r="J1263" s="30">
        <f>D1263*H1263</f>
        <v>1829.28</v>
      </c>
      <c r="K1263" s="25">
        <f>IF(D1263&gt;0,1,0)</f>
        <v>1</v>
      </c>
      <c r="L1263" s="26">
        <f t="shared" si="19"/>
        <v>0</v>
      </c>
    </row>
    <row r="1264" spans="1:12" ht="19" hidden="1" x14ac:dyDescent="0.2">
      <c r="A1264" s="24">
        <v>117311</v>
      </c>
      <c r="B1264" s="24">
        <v>1</v>
      </c>
      <c r="C1264" s="24">
        <v>888</v>
      </c>
      <c r="D1264" s="24">
        <v>544</v>
      </c>
      <c r="E1264" s="25" t="str">
        <f>_xlfn.XLOOKUP(A1264,Product!A$2:A$5901,Product!B$2:B$5901,"Not Found")</f>
        <v>Beauté &amp; Hygiène</v>
      </c>
      <c r="F1264" s="25" t="str">
        <f>_xlfn.XLOOKUP(A1264,Product!A$2:A$5901,Product!C$2:C$5901,"Not Found")</f>
        <v>Hygiène</v>
      </c>
      <c r="G1264" s="25" t="str">
        <f>IF(_xlfn.XLOOKUP(A1264,Product!A$2:A$5901,Product!D$2:D$5901,"Not Found") = 0,"",_xlfn.XLOOKUP(A1264,Product!A$2:A$5901,Product!D$2:D$5901,"Not Found"))</f>
        <v>Soins dentaires</v>
      </c>
      <c r="H1264" s="30">
        <f>_xlfn.XLOOKUP(A1264,Product!A$2:A$5901,Product!E$2:E$5901,"Not Found")</f>
        <v>4.42</v>
      </c>
      <c r="I1264" s="25" t="str">
        <f>A1264&amp;"_"&amp;E1264&amp;"_"&amp;F1264&amp;"_"&amp;G1264</f>
        <v>117311_Beauté &amp; Hygiène_Hygiène_Soins dentaires</v>
      </c>
      <c r="J1264" s="30">
        <f>D1264*H1264</f>
        <v>2404.48</v>
      </c>
      <c r="K1264" s="25">
        <f>IF(D1264&gt;0,1,0)</f>
        <v>1</v>
      </c>
      <c r="L1264" s="26">
        <f t="shared" si="19"/>
        <v>0</v>
      </c>
    </row>
    <row r="1265" spans="1:12" ht="19" hidden="1" x14ac:dyDescent="0.2">
      <c r="A1265" s="24">
        <v>117312</v>
      </c>
      <c r="B1265" s="24">
        <v>0</v>
      </c>
      <c r="C1265" s="24">
        <v>126</v>
      </c>
      <c r="D1265" s="24">
        <v>71</v>
      </c>
      <c r="E1265" s="25" t="str">
        <f>_xlfn.XLOOKUP(A1265,Product!A$2:A$5901,Product!B$2:B$5901,"Not Found")</f>
        <v>Beauté &amp; Hygiène</v>
      </c>
      <c r="F1265" s="25" t="str">
        <f>_xlfn.XLOOKUP(A1265,Product!A$2:A$5901,Product!C$2:C$5901,"Not Found")</f>
        <v>Hygiène</v>
      </c>
      <c r="G1265" s="25" t="str">
        <f>IF(_xlfn.XLOOKUP(A1265,Product!A$2:A$5901,Product!D$2:D$5901,"Not Found") = 0,"",_xlfn.XLOOKUP(A1265,Product!A$2:A$5901,Product!D$2:D$5901,"Not Found"))</f>
        <v>Soins dentaires</v>
      </c>
      <c r="H1265" s="30">
        <f>_xlfn.XLOOKUP(A1265,Product!A$2:A$5901,Product!E$2:E$5901,"Not Found")</f>
        <v>3.57</v>
      </c>
      <c r="I1265" s="25" t="str">
        <f>A1265&amp;"_"&amp;E1265&amp;"_"&amp;F1265&amp;"_"&amp;G1265</f>
        <v>117312_Beauté &amp; Hygiène_Hygiène_Soins dentaires</v>
      </c>
      <c r="J1265" s="30">
        <f>D1265*H1265</f>
        <v>253.47</v>
      </c>
      <c r="K1265" s="25">
        <f>IF(D1265&gt;0,1,0)</f>
        <v>1</v>
      </c>
      <c r="L1265" s="26">
        <f t="shared" si="19"/>
        <v>0</v>
      </c>
    </row>
    <row r="1266" spans="1:12" ht="19" hidden="1" x14ac:dyDescent="0.2">
      <c r="A1266" s="24">
        <v>117319</v>
      </c>
      <c r="B1266" s="24">
        <v>0</v>
      </c>
      <c r="C1266" s="24">
        <v>576</v>
      </c>
      <c r="D1266" s="24">
        <v>485</v>
      </c>
      <c r="E1266" s="25" t="str">
        <f>_xlfn.XLOOKUP(A1266,Product!A$2:A$5901,Product!B$2:B$5901,"Not Found")</f>
        <v>Beauté &amp; Hygiène</v>
      </c>
      <c r="F1266" s="25" t="str">
        <f>_xlfn.XLOOKUP(A1266,Product!A$2:A$5901,Product!C$2:C$5901,"Not Found")</f>
        <v>Hygiène</v>
      </c>
      <c r="G1266" s="25" t="str">
        <f>IF(_xlfn.XLOOKUP(A1266,Product!A$2:A$5901,Product!D$2:D$5901,"Not Found") = 0,"",_xlfn.XLOOKUP(A1266,Product!A$2:A$5901,Product!D$2:D$5901,"Not Found"))</f>
        <v>Soins dentaires</v>
      </c>
      <c r="H1266" s="30">
        <f>_xlfn.XLOOKUP(A1266,Product!A$2:A$5901,Product!E$2:E$5901,"Not Found")</f>
        <v>4.42</v>
      </c>
      <c r="I1266" s="25" t="str">
        <f>A1266&amp;"_"&amp;E1266&amp;"_"&amp;F1266&amp;"_"&amp;G1266</f>
        <v>117319_Beauté &amp; Hygiène_Hygiène_Soins dentaires</v>
      </c>
      <c r="J1266" s="30">
        <f>D1266*H1266</f>
        <v>2143.6999999999998</v>
      </c>
      <c r="K1266" s="25">
        <f>IF(D1266&gt;0,1,0)</f>
        <v>1</v>
      </c>
      <c r="L1266" s="26">
        <f t="shared" si="19"/>
        <v>0</v>
      </c>
    </row>
    <row r="1267" spans="1:12" ht="38" hidden="1" x14ac:dyDescent="0.2">
      <c r="A1267" s="24">
        <v>117388</v>
      </c>
      <c r="B1267" s="24">
        <v>1</v>
      </c>
      <c r="C1267" s="24">
        <v>413</v>
      </c>
      <c r="D1267" s="24">
        <v>82</v>
      </c>
      <c r="E1267" s="25" t="str">
        <f>_xlfn.XLOOKUP(A1267,Product!A$2:A$5901,Product!B$2:B$5901,"Not Found")</f>
        <v>Beauté &amp; Hygiène</v>
      </c>
      <c r="F1267" s="25" t="str">
        <f>_xlfn.XLOOKUP(A1267,Product!A$2:A$5901,Product!C$2:C$5901,"Not Found")</f>
        <v>Hygiène Bébé, soin maternité</v>
      </c>
      <c r="G1267" s="25" t="str">
        <f>IF(_xlfn.XLOOKUP(A1267,Product!A$2:A$5901,Product!D$2:D$5901,"Not Found") = 0,"",_xlfn.XLOOKUP(A1267,Product!A$2:A$5901,Product!D$2:D$5901,"Not Found"))</f>
        <v>Bébé, hygiène et soin</v>
      </c>
      <c r="H1267" s="30">
        <f>_xlfn.XLOOKUP(A1267,Product!A$2:A$5901,Product!E$2:E$5901,"Not Found")</f>
        <v>3.75</v>
      </c>
      <c r="I1267" s="25" t="str">
        <f>A1267&amp;"_"&amp;E1267&amp;"_"&amp;F1267&amp;"_"&amp;G1267</f>
        <v>117388_Beauté &amp; Hygiène_Hygiène Bébé, soin maternité_Bébé, hygiène et soin</v>
      </c>
      <c r="J1267" s="30">
        <f>D1267*H1267</f>
        <v>307.5</v>
      </c>
      <c r="K1267" s="25">
        <f>IF(D1267&gt;0,1,0)</f>
        <v>1</v>
      </c>
      <c r="L1267" s="26">
        <f t="shared" si="19"/>
        <v>0</v>
      </c>
    </row>
    <row r="1268" spans="1:12" ht="38" hidden="1" x14ac:dyDescent="0.2">
      <c r="A1268" s="24">
        <v>117394</v>
      </c>
      <c r="B1268" s="24">
        <v>0</v>
      </c>
      <c r="C1268" s="24">
        <v>847</v>
      </c>
      <c r="D1268" s="24">
        <v>250</v>
      </c>
      <c r="E1268" s="25" t="str">
        <f>_xlfn.XLOOKUP(A1268,Product!A$2:A$5901,Product!B$2:B$5901,"Not Found")</f>
        <v>Beauté &amp; Hygiène</v>
      </c>
      <c r="F1268" s="25" t="str">
        <f>_xlfn.XLOOKUP(A1268,Product!A$2:A$5901,Product!C$2:C$5901,"Not Found")</f>
        <v>Hygiène Bébé, soin maternité</v>
      </c>
      <c r="G1268" s="25" t="str">
        <f>IF(_xlfn.XLOOKUP(A1268,Product!A$2:A$5901,Product!D$2:D$5901,"Not Found") = 0,"",_xlfn.XLOOKUP(A1268,Product!A$2:A$5901,Product!D$2:D$5901,"Not Found"))</f>
        <v>Bébé, hygiène et soin</v>
      </c>
      <c r="H1268" s="30">
        <f>_xlfn.XLOOKUP(A1268,Product!A$2:A$5901,Product!E$2:E$5901,"Not Found")</f>
        <v>5.21</v>
      </c>
      <c r="I1268" s="25" t="str">
        <f>A1268&amp;"_"&amp;E1268&amp;"_"&amp;F1268&amp;"_"&amp;G1268</f>
        <v>117394_Beauté &amp; Hygiène_Hygiène Bébé, soin maternité_Bébé, hygiène et soin</v>
      </c>
      <c r="J1268" s="30">
        <f>D1268*H1268</f>
        <v>1302.5</v>
      </c>
      <c r="K1268" s="25">
        <f>IF(D1268&gt;0,1,0)</f>
        <v>1</v>
      </c>
      <c r="L1268" s="26">
        <f t="shared" si="19"/>
        <v>0</v>
      </c>
    </row>
    <row r="1269" spans="1:12" ht="19" hidden="1" x14ac:dyDescent="0.2">
      <c r="A1269" s="24">
        <v>117419</v>
      </c>
      <c r="B1269" s="24">
        <v>1</v>
      </c>
      <c r="C1269" s="24">
        <v>798</v>
      </c>
      <c r="D1269" s="24">
        <v>292</v>
      </c>
      <c r="E1269" s="25" t="str">
        <f>_xlfn.XLOOKUP(A1269,Product!A$2:A$5901,Product!B$2:B$5901,"Not Found")</f>
        <v>Beauté &amp; Hygiène</v>
      </c>
      <c r="F1269" s="25" t="str">
        <f>_xlfn.XLOOKUP(A1269,Product!A$2:A$5901,Product!C$2:C$5901,"Not Found")</f>
        <v>Soins du corps</v>
      </c>
      <c r="G1269" s="25" t="str">
        <f>IF(_xlfn.XLOOKUP(A1269,Product!A$2:A$5901,Product!D$2:D$5901,"Not Found") = 0,"",_xlfn.XLOOKUP(A1269,Product!A$2:A$5901,Product!D$2:D$5901,"Not Found"))</f>
        <v>Baume et beurre de karité</v>
      </c>
      <c r="H1269" s="30">
        <f>_xlfn.XLOOKUP(A1269,Product!A$2:A$5901,Product!E$2:E$5901,"Not Found")</f>
        <v>7.54</v>
      </c>
      <c r="I1269" s="25" t="str">
        <f>A1269&amp;"_"&amp;E1269&amp;"_"&amp;F1269&amp;"_"&amp;G1269</f>
        <v>117419_Beauté &amp; Hygiène_Soins du corps_Baume et beurre de karité</v>
      </c>
      <c r="J1269" s="30">
        <f>D1269*H1269</f>
        <v>2201.6799999999998</v>
      </c>
      <c r="K1269" s="25">
        <f>IF(D1269&gt;0,1,0)</f>
        <v>1</v>
      </c>
      <c r="L1269" s="26">
        <f t="shared" si="19"/>
        <v>0</v>
      </c>
    </row>
    <row r="1270" spans="1:12" ht="19" hidden="1" x14ac:dyDescent="0.2">
      <c r="A1270" s="24">
        <v>117433</v>
      </c>
      <c r="B1270" s="24">
        <v>0</v>
      </c>
      <c r="C1270" s="24">
        <v>786</v>
      </c>
      <c r="D1270" s="24">
        <v>522</v>
      </c>
      <c r="E1270" s="25" t="str">
        <f>_xlfn.XLOOKUP(A1270,Product!A$2:A$5901,Product!B$2:B$5901,"Not Found")</f>
        <v>Beauté &amp; Hygiène</v>
      </c>
      <c r="F1270" s="25" t="str">
        <f>_xlfn.XLOOKUP(A1270,Product!A$2:A$5901,Product!C$2:C$5901,"Not Found")</f>
        <v>Soins du corps</v>
      </c>
      <c r="G1270" s="25" t="str">
        <f>IF(_xlfn.XLOOKUP(A1270,Product!A$2:A$5901,Product!D$2:D$5901,"Not Found") = 0,"",_xlfn.XLOOKUP(A1270,Product!A$2:A$5901,Product!D$2:D$5901,"Not Found"))</f>
        <v>Laits pour le corps</v>
      </c>
      <c r="H1270" s="30">
        <f>_xlfn.XLOOKUP(A1270,Product!A$2:A$5901,Product!E$2:E$5901,"Not Found")</f>
        <v>9.4</v>
      </c>
      <c r="I1270" s="25" t="str">
        <f>A1270&amp;"_"&amp;E1270&amp;"_"&amp;F1270&amp;"_"&amp;G1270</f>
        <v>117433_Beauté &amp; Hygiène_Soins du corps_Laits pour le corps</v>
      </c>
      <c r="J1270" s="30">
        <f>D1270*H1270</f>
        <v>4906.8</v>
      </c>
      <c r="K1270" s="25">
        <f>IF(D1270&gt;0,1,0)</f>
        <v>1</v>
      </c>
      <c r="L1270" s="26">
        <f t="shared" si="19"/>
        <v>0</v>
      </c>
    </row>
    <row r="1271" spans="1:12" ht="19" hidden="1" x14ac:dyDescent="0.2">
      <c r="A1271" s="24">
        <v>117437</v>
      </c>
      <c r="B1271" s="24">
        <v>0</v>
      </c>
      <c r="C1271" s="24">
        <v>273</v>
      </c>
      <c r="D1271" s="24">
        <v>170</v>
      </c>
      <c r="E1271" s="25" t="str">
        <f>_xlfn.XLOOKUP(A1271,Product!A$2:A$5901,Product!B$2:B$5901,"Not Found")</f>
        <v>Beauté &amp; Hygiène</v>
      </c>
      <c r="F1271" s="25" t="str">
        <f>_xlfn.XLOOKUP(A1271,Product!A$2:A$5901,Product!C$2:C$5901,"Not Found")</f>
        <v>Soins Homme</v>
      </c>
      <c r="G1271" s="25" t="str">
        <f>IF(_xlfn.XLOOKUP(A1271,Product!A$2:A$5901,Product!D$2:D$5901,"Not Found") = 0,"",_xlfn.XLOOKUP(A1271,Product!A$2:A$5901,Product!D$2:D$5901,"Not Found"))</f>
        <v>Déodorants et eau de toilette</v>
      </c>
      <c r="H1271" s="30">
        <f>_xlfn.XLOOKUP(A1271,Product!A$2:A$5901,Product!E$2:E$5901,"Not Found")</f>
        <v>4.6399999999999997</v>
      </c>
      <c r="I1271" s="25" t="str">
        <f>A1271&amp;"_"&amp;E1271&amp;"_"&amp;F1271&amp;"_"&amp;G1271</f>
        <v>117437_Beauté &amp; Hygiène_Soins Homme_Déodorants et eau de toilette</v>
      </c>
      <c r="J1271" s="30">
        <f>D1271*H1271</f>
        <v>788.8</v>
      </c>
      <c r="K1271" s="25">
        <f>IF(D1271&gt;0,1,0)</f>
        <v>1</v>
      </c>
      <c r="L1271" s="26">
        <f t="shared" si="19"/>
        <v>0</v>
      </c>
    </row>
    <row r="1272" spans="1:12" ht="38" hidden="1" x14ac:dyDescent="0.2">
      <c r="A1272" s="24">
        <v>117445</v>
      </c>
      <c r="B1272" s="24">
        <v>1</v>
      </c>
      <c r="C1272" s="24">
        <v>720</v>
      </c>
      <c r="D1272" s="24">
        <v>560</v>
      </c>
      <c r="E1272" s="25" t="str">
        <f>_xlfn.XLOOKUP(A1272,Product!A$2:A$5901,Product!B$2:B$5901,"Not Found")</f>
        <v>Beauté &amp; Hygiène</v>
      </c>
      <c r="F1272" s="25" t="str">
        <f>_xlfn.XLOOKUP(A1272,Product!A$2:A$5901,Product!C$2:C$5901,"Not Found")</f>
        <v>Soins des cheveux</v>
      </c>
      <c r="G1272" s="25" t="str">
        <f>IF(_xlfn.XLOOKUP(A1272,Product!A$2:A$5901,Product!D$2:D$5901,"Not Found") = 0,"",_xlfn.XLOOKUP(A1272,Product!A$2:A$5901,Product!D$2:D$5901,"Not Found"))</f>
        <v>Shampoing par type de cheveux</v>
      </c>
      <c r="H1272" s="30">
        <f>_xlfn.XLOOKUP(A1272,Product!A$2:A$5901,Product!E$2:E$5901,"Not Found")</f>
        <v>6.37</v>
      </c>
      <c r="I1272" s="25" t="str">
        <f>A1272&amp;"_"&amp;E1272&amp;"_"&amp;F1272&amp;"_"&amp;G1272</f>
        <v>117445_Beauté &amp; Hygiène_Soins des cheveux_Shampoing par type de cheveux</v>
      </c>
      <c r="J1272" s="30">
        <f>D1272*H1272</f>
        <v>3567.2000000000003</v>
      </c>
      <c r="K1272" s="25">
        <f>IF(D1272&gt;0,1,0)</f>
        <v>1</v>
      </c>
      <c r="L1272" s="26">
        <f t="shared" si="19"/>
        <v>0</v>
      </c>
    </row>
    <row r="1273" spans="1:12" ht="19" hidden="1" x14ac:dyDescent="0.2">
      <c r="A1273" s="24">
        <v>117461</v>
      </c>
      <c r="B1273" s="24">
        <v>0</v>
      </c>
      <c r="C1273" s="24">
        <v>536</v>
      </c>
      <c r="D1273" s="24">
        <v>510</v>
      </c>
      <c r="E1273" s="25" t="str">
        <f>_xlfn.XLOOKUP(A1273,Product!A$2:A$5901,Product!B$2:B$5901,"Not Found")</f>
        <v>Beauté &amp; Hygiène</v>
      </c>
      <c r="F1273" s="25" t="str">
        <f>_xlfn.XLOOKUP(A1273,Product!A$2:A$5901,Product!C$2:C$5901,"Not Found")</f>
        <v>Soins des cheveux</v>
      </c>
      <c r="G1273" s="25" t="str">
        <f>IF(_xlfn.XLOOKUP(A1273,Product!A$2:A$5901,Product!D$2:D$5901,"Not Found") = 0,"",_xlfn.XLOOKUP(A1273,Product!A$2:A$5901,Product!D$2:D$5901,"Not Found"))</f>
        <v>Soins capillaires</v>
      </c>
      <c r="H1273" s="30">
        <f>_xlfn.XLOOKUP(A1273,Product!A$2:A$5901,Product!E$2:E$5901,"Not Found")</f>
        <v>6.23</v>
      </c>
      <c r="I1273" s="25" t="str">
        <f>A1273&amp;"_"&amp;E1273&amp;"_"&amp;F1273&amp;"_"&amp;G1273</f>
        <v>117461_Beauté &amp; Hygiène_Soins des cheveux_Soins capillaires</v>
      </c>
      <c r="J1273" s="30">
        <f>D1273*H1273</f>
        <v>3177.3</v>
      </c>
      <c r="K1273" s="25">
        <f>IF(D1273&gt;0,1,0)</f>
        <v>1</v>
      </c>
      <c r="L1273" s="26">
        <f t="shared" si="19"/>
        <v>0</v>
      </c>
    </row>
    <row r="1274" spans="1:12" ht="19" hidden="1" x14ac:dyDescent="0.2">
      <c r="A1274" s="24">
        <v>117464</v>
      </c>
      <c r="B1274" s="24">
        <v>0</v>
      </c>
      <c r="C1274" s="24">
        <v>910</v>
      </c>
      <c r="D1274" s="24">
        <v>457</v>
      </c>
      <c r="E1274" s="25" t="str">
        <f>_xlfn.XLOOKUP(A1274,Product!A$2:A$5901,Product!B$2:B$5901,"Not Found")</f>
        <v>Beauté &amp; Hygiène</v>
      </c>
      <c r="F1274" s="25" t="str">
        <f>_xlfn.XLOOKUP(A1274,Product!A$2:A$5901,Product!C$2:C$5901,"Not Found")</f>
        <v>Douche et Bain</v>
      </c>
      <c r="G1274" s="25" t="str">
        <f>IF(_xlfn.XLOOKUP(A1274,Product!A$2:A$5901,Product!D$2:D$5901,"Not Found") = 0,"",_xlfn.XLOOKUP(A1274,Product!A$2:A$5901,Product!D$2:D$5901,"Not Found"))</f>
        <v>Gel douche</v>
      </c>
      <c r="H1274" s="30">
        <f>_xlfn.XLOOKUP(A1274,Product!A$2:A$5901,Product!E$2:E$5901,"Not Found")</f>
        <v>6.49</v>
      </c>
      <c r="I1274" s="25" t="str">
        <f>A1274&amp;"_"&amp;E1274&amp;"_"&amp;F1274&amp;"_"&amp;G1274</f>
        <v>117464_Beauté &amp; Hygiène_Douche et Bain_Gel douche</v>
      </c>
      <c r="J1274" s="30">
        <f>D1274*H1274</f>
        <v>2965.9300000000003</v>
      </c>
      <c r="K1274" s="25">
        <f>IF(D1274&gt;0,1,0)</f>
        <v>1</v>
      </c>
      <c r="L1274" s="26">
        <f t="shared" si="19"/>
        <v>0</v>
      </c>
    </row>
    <row r="1275" spans="1:12" ht="19" hidden="1" x14ac:dyDescent="0.2">
      <c r="A1275" s="24">
        <v>117466</v>
      </c>
      <c r="B1275" s="24">
        <v>1</v>
      </c>
      <c r="C1275" s="24">
        <v>320</v>
      </c>
      <c r="D1275" s="24">
        <v>228</v>
      </c>
      <c r="E1275" s="25" t="str">
        <f>_xlfn.XLOOKUP(A1275,Product!A$2:A$5901,Product!B$2:B$5901,"Not Found")</f>
        <v>Beauté &amp; Hygiène</v>
      </c>
      <c r="F1275" s="25" t="str">
        <f>_xlfn.XLOOKUP(A1275,Product!A$2:A$5901,Product!C$2:C$5901,"Not Found")</f>
        <v>Douche et Bain</v>
      </c>
      <c r="G1275" s="25" t="str">
        <f>IF(_xlfn.XLOOKUP(A1275,Product!A$2:A$5901,Product!D$2:D$5901,"Not Found") = 0,"",_xlfn.XLOOKUP(A1275,Product!A$2:A$5901,Product!D$2:D$5901,"Not Found"))</f>
        <v>Gel douche</v>
      </c>
      <c r="H1275" s="30">
        <f>_xlfn.XLOOKUP(A1275,Product!A$2:A$5901,Product!E$2:E$5901,"Not Found")</f>
        <v>3.99</v>
      </c>
      <c r="I1275" s="25" t="str">
        <f>A1275&amp;"_"&amp;E1275&amp;"_"&amp;F1275&amp;"_"&amp;G1275</f>
        <v>117466_Beauté &amp; Hygiène_Douche et Bain_Gel douche</v>
      </c>
      <c r="J1275" s="30">
        <f>D1275*H1275</f>
        <v>909.72</v>
      </c>
      <c r="K1275" s="25">
        <f>IF(D1275&gt;0,1,0)</f>
        <v>1</v>
      </c>
      <c r="L1275" s="26">
        <f t="shared" si="19"/>
        <v>0</v>
      </c>
    </row>
    <row r="1276" spans="1:12" ht="19" hidden="1" x14ac:dyDescent="0.2">
      <c r="A1276" s="24">
        <v>117560</v>
      </c>
      <c r="B1276" s="24">
        <v>1</v>
      </c>
      <c r="C1276" s="24">
        <v>525</v>
      </c>
      <c r="D1276" s="24">
        <v>314</v>
      </c>
      <c r="E1276" s="25" t="str">
        <f>_xlfn.XLOOKUP(A1276,Product!A$2:A$5901,Product!B$2:B$5901,"Not Found")</f>
        <v>Beauté &amp; Hygiène</v>
      </c>
      <c r="F1276" s="25" t="str">
        <f>_xlfn.XLOOKUP(A1276,Product!A$2:A$5901,Product!C$2:C$5901,"Not Found")</f>
        <v>Soins des cheveux</v>
      </c>
      <c r="G1276" s="25" t="str">
        <f>IF(_xlfn.XLOOKUP(A1276,Product!A$2:A$5901,Product!D$2:D$5901,"Not Found") = 0,"",_xlfn.XLOOKUP(A1276,Product!A$2:A$5901,Product!D$2:D$5901,"Not Found"))</f>
        <v>Shampoing traitant</v>
      </c>
      <c r="H1276" s="30">
        <f>_xlfn.XLOOKUP(A1276,Product!A$2:A$5901,Product!E$2:E$5901,"Not Found")</f>
        <v>2.88</v>
      </c>
      <c r="I1276" s="25" t="str">
        <f>A1276&amp;"_"&amp;E1276&amp;"_"&amp;F1276&amp;"_"&amp;G1276</f>
        <v>117560_Beauté &amp; Hygiène_Soins des cheveux_Shampoing traitant</v>
      </c>
      <c r="J1276" s="30">
        <f>D1276*H1276</f>
        <v>904.31999999999994</v>
      </c>
      <c r="K1276" s="25">
        <f>IF(D1276&gt;0,1,0)</f>
        <v>1</v>
      </c>
      <c r="L1276" s="26">
        <f t="shared" si="19"/>
        <v>0</v>
      </c>
    </row>
    <row r="1277" spans="1:12" ht="19" hidden="1" x14ac:dyDescent="0.2">
      <c r="A1277" s="24">
        <v>117615</v>
      </c>
      <c r="B1277" s="24">
        <v>1</v>
      </c>
      <c r="C1277" s="24">
        <v>759</v>
      </c>
      <c r="D1277" s="24">
        <v>273</v>
      </c>
      <c r="E1277" s="25" t="str">
        <f>_xlfn.XLOOKUP(A1277,Product!A$2:A$5901,Product!B$2:B$5901,"Not Found")</f>
        <v>Beauté &amp; Hygiène</v>
      </c>
      <c r="F1277" s="25" t="str">
        <f>_xlfn.XLOOKUP(A1277,Product!A$2:A$5901,Product!C$2:C$5901,"Not Found")</f>
        <v>Soins du visage</v>
      </c>
      <c r="G1277" s="25" t="str">
        <f>IF(_xlfn.XLOOKUP(A1277,Product!A$2:A$5901,Product!D$2:D$5901,"Not Found") = 0,"",_xlfn.XLOOKUP(A1277,Product!A$2:A$5901,Product!D$2:D$5901,"Not Found"))</f>
        <v>Peaux mixtes à grasses</v>
      </c>
      <c r="H1277" s="30">
        <f>_xlfn.XLOOKUP(A1277,Product!A$2:A$5901,Product!E$2:E$5901,"Not Found")</f>
        <v>4.08</v>
      </c>
      <c r="I1277" s="25" t="str">
        <f>A1277&amp;"_"&amp;E1277&amp;"_"&amp;F1277&amp;"_"&amp;G1277</f>
        <v>117615_Beauté &amp; Hygiène_Soins du visage_Peaux mixtes à grasses</v>
      </c>
      <c r="J1277" s="30">
        <f>D1277*H1277</f>
        <v>1113.8399999999999</v>
      </c>
      <c r="K1277" s="25">
        <f>IF(D1277&gt;0,1,0)</f>
        <v>1</v>
      </c>
      <c r="L1277" s="26">
        <f t="shared" si="19"/>
        <v>0</v>
      </c>
    </row>
    <row r="1278" spans="1:12" ht="19" hidden="1" x14ac:dyDescent="0.2">
      <c r="A1278" s="24">
        <v>117748</v>
      </c>
      <c r="B1278" s="24">
        <v>1</v>
      </c>
      <c r="C1278" s="24">
        <v>576</v>
      </c>
      <c r="D1278" s="24">
        <v>404</v>
      </c>
      <c r="E1278" s="25" t="str">
        <f>_xlfn.XLOOKUP(A1278,Product!A$2:A$5901,Product!B$2:B$5901,"Not Found")</f>
        <v>Beauté &amp; Hygiène</v>
      </c>
      <c r="F1278" s="25" t="str">
        <f>_xlfn.XLOOKUP(A1278,Product!A$2:A$5901,Product!C$2:C$5901,"Not Found")</f>
        <v>Soins des cheveux</v>
      </c>
      <c r="G1278" s="25" t="str">
        <f>IF(_xlfn.XLOOKUP(A1278,Product!A$2:A$5901,Product!D$2:D$5901,"Not Found") = 0,"",_xlfn.XLOOKUP(A1278,Product!A$2:A$5901,Product!D$2:D$5901,"Not Found"))</f>
        <v>Shampoing traitant</v>
      </c>
      <c r="H1278" s="30">
        <f>_xlfn.XLOOKUP(A1278,Product!A$2:A$5901,Product!E$2:E$5901,"Not Found")</f>
        <v>9.35</v>
      </c>
      <c r="I1278" s="25" t="str">
        <f>A1278&amp;"_"&amp;E1278&amp;"_"&amp;F1278&amp;"_"&amp;G1278</f>
        <v>117748_Beauté &amp; Hygiène_Soins des cheveux_Shampoing traitant</v>
      </c>
      <c r="J1278" s="30">
        <f>D1278*H1278</f>
        <v>3777.3999999999996</v>
      </c>
      <c r="K1278" s="25">
        <f>IF(D1278&gt;0,1,0)</f>
        <v>1</v>
      </c>
      <c r="L1278" s="26">
        <f t="shared" si="19"/>
        <v>0</v>
      </c>
    </row>
    <row r="1279" spans="1:12" ht="19" hidden="1" x14ac:dyDescent="0.2">
      <c r="A1279" s="24">
        <v>117749</v>
      </c>
      <c r="B1279" s="24">
        <v>1</v>
      </c>
      <c r="C1279" s="24">
        <v>287</v>
      </c>
      <c r="D1279" s="24">
        <v>21</v>
      </c>
      <c r="E1279" s="25" t="str">
        <f>_xlfn.XLOOKUP(A1279,Product!A$2:A$5901,Product!B$2:B$5901,"Not Found")</f>
        <v>Beauté &amp; Hygiène</v>
      </c>
      <c r="F1279" s="25" t="str">
        <f>_xlfn.XLOOKUP(A1279,Product!A$2:A$5901,Product!C$2:C$5901,"Not Found")</f>
        <v>Soins des cheveux</v>
      </c>
      <c r="G1279" s="25" t="str">
        <f>IF(_xlfn.XLOOKUP(A1279,Product!A$2:A$5901,Product!D$2:D$5901,"Not Found") = 0,"",_xlfn.XLOOKUP(A1279,Product!A$2:A$5901,Product!D$2:D$5901,"Not Found"))</f>
        <v>Shampoing traitant</v>
      </c>
      <c r="H1279" s="30">
        <f>_xlfn.XLOOKUP(A1279,Product!A$2:A$5901,Product!E$2:E$5901,"Not Found")</f>
        <v>12.15</v>
      </c>
      <c r="I1279" s="25" t="str">
        <f>A1279&amp;"_"&amp;E1279&amp;"_"&amp;F1279&amp;"_"&amp;G1279</f>
        <v>117749_Beauté &amp; Hygiène_Soins des cheveux_Shampoing traitant</v>
      </c>
      <c r="J1279" s="30">
        <f>D1279*H1279</f>
        <v>255.15</v>
      </c>
      <c r="K1279" s="25">
        <f>IF(D1279&gt;0,1,0)</f>
        <v>1</v>
      </c>
      <c r="L1279" s="26">
        <f t="shared" si="19"/>
        <v>0</v>
      </c>
    </row>
    <row r="1280" spans="1:12" ht="19" hidden="1" x14ac:dyDescent="0.2">
      <c r="A1280" s="24">
        <v>117774</v>
      </c>
      <c r="B1280" s="24">
        <v>1</v>
      </c>
      <c r="C1280" s="24">
        <v>206</v>
      </c>
      <c r="D1280" s="24">
        <v>141</v>
      </c>
      <c r="E1280" s="25" t="str">
        <f>_xlfn.XLOOKUP(A1280,Product!A$2:A$5901,Product!B$2:B$5901,"Not Found")</f>
        <v>Beauté &amp; Hygiène</v>
      </c>
      <c r="F1280" s="25" t="str">
        <f>_xlfn.XLOOKUP(A1280,Product!A$2:A$5901,Product!C$2:C$5901,"Not Found")</f>
        <v>Hygiène</v>
      </c>
      <c r="G1280" s="25" t="str">
        <f>IF(_xlfn.XLOOKUP(A1280,Product!A$2:A$5901,Product!D$2:D$5901,"Not Found") = 0,"",_xlfn.XLOOKUP(A1280,Product!A$2:A$5901,Product!D$2:D$5901,"Not Found"))</f>
        <v>Couches adultes, incontinence</v>
      </c>
      <c r="H1280" s="30">
        <f>_xlfn.XLOOKUP(A1280,Product!A$2:A$5901,Product!E$2:E$5901,"Not Found")</f>
        <v>4.2300000000000004</v>
      </c>
      <c r="I1280" s="25" t="str">
        <f>A1280&amp;"_"&amp;E1280&amp;"_"&amp;F1280&amp;"_"&amp;G1280</f>
        <v>117774_Beauté &amp; Hygiène_Hygiène_Couches adultes, incontinence</v>
      </c>
      <c r="J1280" s="30">
        <f>D1280*H1280</f>
        <v>596.43000000000006</v>
      </c>
      <c r="K1280" s="25">
        <f>IF(D1280&gt;0,1,0)</f>
        <v>1</v>
      </c>
      <c r="L1280" s="26">
        <f t="shared" si="19"/>
        <v>0</v>
      </c>
    </row>
    <row r="1281" spans="1:12" ht="19" hidden="1" x14ac:dyDescent="0.2">
      <c r="A1281" s="24">
        <v>117890</v>
      </c>
      <c r="B1281" s="24">
        <v>1</v>
      </c>
      <c r="C1281" s="24">
        <v>449</v>
      </c>
      <c r="D1281" s="24">
        <v>448</v>
      </c>
      <c r="E1281" s="25" t="str">
        <f>_xlfn.XLOOKUP(A1281,Product!A$2:A$5901,Product!B$2:B$5901,"Not Found")</f>
        <v>Beauté &amp; Hygiène</v>
      </c>
      <c r="F1281" s="25" t="str">
        <f>_xlfn.XLOOKUP(A1281,Product!A$2:A$5901,Product!C$2:C$5901,"Not Found")</f>
        <v>Epilation</v>
      </c>
      <c r="G1281" s="25" t="str">
        <f>IF(_xlfn.XLOOKUP(A1281,Product!A$2:A$5901,Product!D$2:D$5901,"Not Found") = 0,"",_xlfn.XLOOKUP(A1281,Product!A$2:A$5901,Product!D$2:D$5901,"Not Found"))</f>
        <v>Cires épilatoires</v>
      </c>
      <c r="H1281" s="30">
        <f>_xlfn.XLOOKUP(A1281,Product!A$2:A$5901,Product!E$2:E$5901,"Not Found")</f>
        <v>4.92</v>
      </c>
      <c r="I1281" s="25" t="str">
        <f>A1281&amp;"_"&amp;E1281&amp;"_"&amp;F1281&amp;"_"&amp;G1281</f>
        <v>117890_Beauté &amp; Hygiène_Epilation_Cires épilatoires</v>
      </c>
      <c r="J1281" s="30">
        <f>D1281*H1281</f>
        <v>2204.16</v>
      </c>
      <c r="K1281" s="25">
        <f>IF(D1281&gt;0,1,0)</f>
        <v>1</v>
      </c>
      <c r="L1281" s="26">
        <f t="shared" si="19"/>
        <v>0</v>
      </c>
    </row>
    <row r="1282" spans="1:12" ht="19" hidden="1" x14ac:dyDescent="0.2">
      <c r="A1282" s="24">
        <v>117931</v>
      </c>
      <c r="B1282" s="24">
        <v>0</v>
      </c>
      <c r="C1282" s="24">
        <v>23</v>
      </c>
      <c r="D1282" s="24">
        <v>6</v>
      </c>
      <c r="E1282" s="25" t="str">
        <f>_xlfn.XLOOKUP(A1282,Product!A$2:A$5901,Product!B$2:B$5901,"Not Found")</f>
        <v>Beauté &amp; Hygiène</v>
      </c>
      <c r="F1282" s="25" t="str">
        <f>_xlfn.XLOOKUP(A1282,Product!A$2:A$5901,Product!C$2:C$5901,"Not Found")</f>
        <v>Douche et Bain</v>
      </c>
      <c r="G1282" s="25" t="str">
        <f>IF(_xlfn.XLOOKUP(A1282,Product!A$2:A$5901,Product!D$2:D$5901,"Not Found") = 0,"",_xlfn.XLOOKUP(A1282,Product!A$2:A$5901,Product!D$2:D$5901,"Not Found"))</f>
        <v>Gel douche</v>
      </c>
      <c r="H1282" s="30">
        <f>_xlfn.XLOOKUP(A1282,Product!A$2:A$5901,Product!E$2:E$5901,"Not Found")</f>
        <v>3.07</v>
      </c>
      <c r="I1282" s="25" t="str">
        <f>A1282&amp;"_"&amp;E1282&amp;"_"&amp;F1282&amp;"_"&amp;G1282</f>
        <v>117931_Beauté &amp; Hygiène_Douche et Bain_Gel douche</v>
      </c>
      <c r="J1282" s="30">
        <f>D1282*H1282</f>
        <v>18.419999999999998</v>
      </c>
      <c r="K1282" s="25">
        <f>IF(D1282&gt;0,1,0)</f>
        <v>1</v>
      </c>
      <c r="L1282" s="26">
        <f t="shared" si="19"/>
        <v>0</v>
      </c>
    </row>
    <row r="1283" spans="1:12" ht="38" hidden="1" x14ac:dyDescent="0.2">
      <c r="A1283" s="24">
        <v>117956</v>
      </c>
      <c r="B1283" s="24">
        <v>0</v>
      </c>
      <c r="C1283" s="24">
        <v>20</v>
      </c>
      <c r="D1283" s="24">
        <v>17</v>
      </c>
      <c r="E1283" s="25" t="str">
        <f>_xlfn.XLOOKUP(A1283,Product!A$2:A$5901,Product!B$2:B$5901,"Not Found")</f>
        <v>Beauté &amp; Hygiène</v>
      </c>
      <c r="F1283" s="25" t="str">
        <f>_xlfn.XLOOKUP(A1283,Product!A$2:A$5901,Product!C$2:C$5901,"Not Found")</f>
        <v>Soins des cheveux</v>
      </c>
      <c r="G1283" s="25" t="str">
        <f>IF(_xlfn.XLOOKUP(A1283,Product!A$2:A$5901,Product!D$2:D$5901,"Not Found") = 0,"",_xlfn.XLOOKUP(A1283,Product!A$2:A$5901,Product!D$2:D$5901,"Not Found"))</f>
        <v>Shampoing par type de cheveux</v>
      </c>
      <c r="H1283" s="30">
        <f>_xlfn.XLOOKUP(A1283,Product!A$2:A$5901,Product!E$2:E$5901,"Not Found")</f>
        <v>6.77</v>
      </c>
      <c r="I1283" s="25" t="str">
        <f>A1283&amp;"_"&amp;E1283&amp;"_"&amp;F1283&amp;"_"&amp;G1283</f>
        <v>117956_Beauté &amp; Hygiène_Soins des cheveux_Shampoing par type de cheveux</v>
      </c>
      <c r="J1283" s="30">
        <f>D1283*H1283</f>
        <v>115.08999999999999</v>
      </c>
      <c r="K1283" s="25">
        <f>IF(D1283&gt;0,1,0)</f>
        <v>1</v>
      </c>
      <c r="L1283" s="26">
        <f t="shared" ref="L1283:L1346" si="20">1-K1283</f>
        <v>0</v>
      </c>
    </row>
    <row r="1284" spans="1:12" ht="19" hidden="1" x14ac:dyDescent="0.2">
      <c r="A1284" s="24">
        <v>117966</v>
      </c>
      <c r="B1284" s="24">
        <v>0</v>
      </c>
      <c r="C1284" s="24">
        <v>923</v>
      </c>
      <c r="D1284" s="24">
        <v>623</v>
      </c>
      <c r="E1284" s="25" t="str">
        <f>_xlfn.XLOOKUP(A1284,Product!A$2:A$5901,Product!B$2:B$5901,"Not Found")</f>
        <v>Beauté &amp; Hygiène</v>
      </c>
      <c r="F1284" s="25" t="str">
        <f>_xlfn.XLOOKUP(A1284,Product!A$2:A$5901,Product!C$2:C$5901,"Not Found")</f>
        <v>Douche et Bain</v>
      </c>
      <c r="G1284" s="25" t="str">
        <f>IF(_xlfn.XLOOKUP(A1284,Product!A$2:A$5901,Product!D$2:D$5901,"Not Found") = 0,"",_xlfn.XLOOKUP(A1284,Product!A$2:A$5901,Product!D$2:D$5901,"Not Found"))</f>
        <v>Savon</v>
      </c>
      <c r="H1284" s="30">
        <f>_xlfn.XLOOKUP(A1284,Product!A$2:A$5901,Product!E$2:E$5901,"Not Found")</f>
        <v>4.32</v>
      </c>
      <c r="I1284" s="25" t="str">
        <f>A1284&amp;"_"&amp;E1284&amp;"_"&amp;F1284&amp;"_"&amp;G1284</f>
        <v>117966_Beauté &amp; Hygiène_Douche et Bain_Savon</v>
      </c>
      <c r="J1284" s="30">
        <f>D1284*H1284</f>
        <v>2691.36</v>
      </c>
      <c r="K1284" s="25">
        <f>IF(D1284&gt;0,1,0)</f>
        <v>1</v>
      </c>
      <c r="L1284" s="26">
        <f t="shared" si="20"/>
        <v>0</v>
      </c>
    </row>
    <row r="1285" spans="1:12" ht="19" hidden="1" x14ac:dyDescent="0.2">
      <c r="A1285" s="24">
        <v>117967</v>
      </c>
      <c r="B1285" s="24">
        <v>1</v>
      </c>
      <c r="C1285" s="24">
        <v>412</v>
      </c>
      <c r="D1285" s="24">
        <v>165</v>
      </c>
      <c r="E1285" s="25" t="str">
        <f>_xlfn.XLOOKUP(A1285,Product!A$2:A$5901,Product!B$2:B$5901,"Not Found")</f>
        <v>Beauté &amp; Hygiène</v>
      </c>
      <c r="F1285" s="25" t="str">
        <f>_xlfn.XLOOKUP(A1285,Product!A$2:A$5901,Product!C$2:C$5901,"Not Found")</f>
        <v>Soins des cheveux</v>
      </c>
      <c r="G1285" s="25" t="str">
        <f>IF(_xlfn.XLOOKUP(A1285,Product!A$2:A$5901,Product!D$2:D$5901,"Not Found") = 0,"",_xlfn.XLOOKUP(A1285,Product!A$2:A$5901,Product!D$2:D$5901,"Not Found"))</f>
        <v>Gel et crème coiffante</v>
      </c>
      <c r="H1285" s="30">
        <f>_xlfn.XLOOKUP(A1285,Product!A$2:A$5901,Product!E$2:E$5901,"Not Found")</f>
        <v>8.4600000000000009</v>
      </c>
      <c r="I1285" s="25" t="str">
        <f>A1285&amp;"_"&amp;E1285&amp;"_"&amp;F1285&amp;"_"&amp;G1285</f>
        <v>117967_Beauté &amp; Hygiène_Soins des cheveux_Gel et crème coiffante</v>
      </c>
      <c r="J1285" s="30">
        <f>D1285*H1285</f>
        <v>1395.9</v>
      </c>
      <c r="K1285" s="25">
        <f>IF(D1285&gt;0,1,0)</f>
        <v>1</v>
      </c>
      <c r="L1285" s="26">
        <f t="shared" si="20"/>
        <v>0</v>
      </c>
    </row>
    <row r="1286" spans="1:12" ht="38" hidden="1" x14ac:dyDescent="0.2">
      <c r="A1286" s="24">
        <v>117990</v>
      </c>
      <c r="B1286" s="24">
        <v>1</v>
      </c>
      <c r="C1286" s="24">
        <v>474</v>
      </c>
      <c r="D1286" s="24">
        <v>385</v>
      </c>
      <c r="E1286" s="25" t="str">
        <f>_xlfn.XLOOKUP(A1286,Product!A$2:A$5901,Product!B$2:B$5901,"Not Found")</f>
        <v>Beauté &amp; Hygiène</v>
      </c>
      <c r="F1286" s="25" t="str">
        <f>_xlfn.XLOOKUP(A1286,Product!A$2:A$5901,Product!C$2:C$5901,"Not Found")</f>
        <v>Hygiène Bébé, soin maternité</v>
      </c>
      <c r="G1286" s="25" t="str">
        <f>IF(_xlfn.XLOOKUP(A1286,Product!A$2:A$5901,Product!D$2:D$5901,"Not Found") = 0,"",_xlfn.XLOOKUP(A1286,Product!A$2:A$5901,Product!D$2:D$5901,"Not Found"))</f>
        <v>Enfant, hygiène et soin</v>
      </c>
      <c r="H1286" s="30">
        <f>_xlfn.XLOOKUP(A1286,Product!A$2:A$5901,Product!E$2:E$5901,"Not Found")</f>
        <v>8.7799999999999994</v>
      </c>
      <c r="I1286" s="25" t="str">
        <f>A1286&amp;"_"&amp;E1286&amp;"_"&amp;F1286&amp;"_"&amp;G1286</f>
        <v>117990_Beauté &amp; Hygiène_Hygiène Bébé, soin maternité_Enfant, hygiène et soin</v>
      </c>
      <c r="J1286" s="30">
        <f>D1286*H1286</f>
        <v>3380.2999999999997</v>
      </c>
      <c r="K1286" s="25">
        <f>IF(D1286&gt;0,1,0)</f>
        <v>1</v>
      </c>
      <c r="L1286" s="26">
        <f t="shared" si="20"/>
        <v>0</v>
      </c>
    </row>
    <row r="1287" spans="1:12" ht="38" hidden="1" x14ac:dyDescent="0.2">
      <c r="A1287" s="24">
        <v>118012</v>
      </c>
      <c r="B1287" s="24">
        <v>1</v>
      </c>
      <c r="C1287" s="24">
        <v>493</v>
      </c>
      <c r="D1287" s="24">
        <v>360</v>
      </c>
      <c r="E1287" s="25" t="str">
        <f>_xlfn.XLOOKUP(A1287,Product!A$2:A$5901,Product!B$2:B$5901,"Not Found")</f>
        <v>Beauté &amp; Hygiène</v>
      </c>
      <c r="F1287" s="25" t="str">
        <f>_xlfn.XLOOKUP(A1287,Product!A$2:A$5901,Product!C$2:C$5901,"Not Found")</f>
        <v>Soins des cheveux</v>
      </c>
      <c r="G1287" s="25" t="str">
        <f>IF(_xlfn.XLOOKUP(A1287,Product!A$2:A$5901,Product!D$2:D$5901,"Not Found") = 0,"",_xlfn.XLOOKUP(A1287,Product!A$2:A$5901,Product!D$2:D$5901,"Not Found"))</f>
        <v>Shampoing par type de cheveux</v>
      </c>
      <c r="H1287" s="30">
        <f>_xlfn.XLOOKUP(A1287,Product!A$2:A$5901,Product!E$2:E$5901,"Not Found")</f>
        <v>4.79</v>
      </c>
      <c r="I1287" s="25" t="str">
        <f>A1287&amp;"_"&amp;E1287&amp;"_"&amp;F1287&amp;"_"&amp;G1287</f>
        <v>118012_Beauté &amp; Hygiène_Soins des cheveux_Shampoing par type de cheveux</v>
      </c>
      <c r="J1287" s="30">
        <f>D1287*H1287</f>
        <v>1724.4</v>
      </c>
      <c r="K1287" s="25">
        <f>IF(D1287&gt;0,1,0)</f>
        <v>1</v>
      </c>
      <c r="L1287" s="26">
        <f t="shared" si="20"/>
        <v>0</v>
      </c>
    </row>
    <row r="1288" spans="1:12" ht="19" hidden="1" x14ac:dyDescent="0.2">
      <c r="A1288" s="24">
        <v>118111</v>
      </c>
      <c r="B1288" s="24">
        <v>0</v>
      </c>
      <c r="C1288" s="24">
        <v>328</v>
      </c>
      <c r="D1288" s="24">
        <v>292</v>
      </c>
      <c r="E1288" s="25" t="str">
        <f>_xlfn.XLOOKUP(A1288,Product!A$2:A$5901,Product!B$2:B$5901,"Not Found")</f>
        <v>Beauté &amp; Hygiène</v>
      </c>
      <c r="F1288" s="25" t="str">
        <f>_xlfn.XLOOKUP(A1288,Product!A$2:A$5901,Product!C$2:C$5901,"Not Found")</f>
        <v>Soins des cheveux</v>
      </c>
      <c r="G1288" s="25" t="str">
        <f>IF(_xlfn.XLOOKUP(A1288,Product!A$2:A$5901,Product!D$2:D$5901,"Not Found") = 0,"",_xlfn.XLOOKUP(A1288,Product!A$2:A$5901,Product!D$2:D$5901,"Not Found"))</f>
        <v>Colorations naturelles</v>
      </c>
      <c r="H1288" s="30">
        <f>_xlfn.XLOOKUP(A1288,Product!A$2:A$5901,Product!E$2:E$5901,"Not Found")</f>
        <v>5.35</v>
      </c>
      <c r="I1288" s="25" t="str">
        <f>A1288&amp;"_"&amp;E1288&amp;"_"&amp;F1288&amp;"_"&amp;G1288</f>
        <v>118111_Beauté &amp; Hygiène_Soins des cheveux_Colorations naturelles</v>
      </c>
      <c r="J1288" s="30">
        <f>D1288*H1288</f>
        <v>1562.1999999999998</v>
      </c>
      <c r="K1288" s="25">
        <f>IF(D1288&gt;0,1,0)</f>
        <v>1</v>
      </c>
      <c r="L1288" s="26">
        <f t="shared" si="20"/>
        <v>0</v>
      </c>
    </row>
    <row r="1289" spans="1:12" ht="19" hidden="1" x14ac:dyDescent="0.2">
      <c r="A1289" s="24">
        <v>118150</v>
      </c>
      <c r="B1289" s="24">
        <v>1</v>
      </c>
      <c r="C1289" s="24">
        <v>243</v>
      </c>
      <c r="D1289" s="24">
        <v>130</v>
      </c>
      <c r="E1289" s="25" t="str">
        <f>_xlfn.XLOOKUP(A1289,Product!A$2:A$5901,Product!B$2:B$5901,"Not Found")</f>
        <v>Beauté &amp; Hygiène</v>
      </c>
      <c r="F1289" s="25" t="str">
        <f>_xlfn.XLOOKUP(A1289,Product!A$2:A$5901,Product!C$2:C$5901,"Not Found")</f>
        <v>Hygiène</v>
      </c>
      <c r="G1289" s="25" t="str">
        <f>IF(_xlfn.XLOOKUP(A1289,Product!A$2:A$5901,Product!D$2:D$5901,"Not Found") = 0,"",_xlfn.XLOOKUP(A1289,Product!A$2:A$5901,Product!D$2:D$5901,"Not Found"))</f>
        <v>Soins dentaires</v>
      </c>
      <c r="H1289" s="30">
        <f>_xlfn.XLOOKUP(A1289,Product!A$2:A$5901,Product!E$2:E$5901,"Not Found")</f>
        <v>1.43</v>
      </c>
      <c r="I1289" s="25" t="str">
        <f>A1289&amp;"_"&amp;E1289&amp;"_"&amp;F1289&amp;"_"&amp;G1289</f>
        <v>118150_Beauté &amp; Hygiène_Hygiène_Soins dentaires</v>
      </c>
      <c r="J1289" s="30">
        <f>D1289*H1289</f>
        <v>185.9</v>
      </c>
      <c r="K1289" s="25">
        <f>IF(D1289&gt;0,1,0)</f>
        <v>1</v>
      </c>
      <c r="L1289" s="26">
        <f t="shared" si="20"/>
        <v>0</v>
      </c>
    </row>
    <row r="1290" spans="1:12" ht="19" hidden="1" x14ac:dyDescent="0.2">
      <c r="A1290" s="24">
        <v>118151</v>
      </c>
      <c r="B1290" s="24">
        <v>0</v>
      </c>
      <c r="C1290" s="24">
        <v>664</v>
      </c>
      <c r="D1290" s="24">
        <v>85</v>
      </c>
      <c r="E1290" s="25" t="str">
        <f>_xlfn.XLOOKUP(A1290,Product!A$2:A$5901,Product!B$2:B$5901,"Not Found")</f>
        <v>Beauté &amp; Hygiène</v>
      </c>
      <c r="F1290" s="25" t="str">
        <f>_xlfn.XLOOKUP(A1290,Product!A$2:A$5901,Product!C$2:C$5901,"Not Found")</f>
        <v>Hygiène</v>
      </c>
      <c r="G1290" s="25" t="str">
        <f>IF(_xlfn.XLOOKUP(A1290,Product!A$2:A$5901,Product!D$2:D$5901,"Not Found") = 0,"",_xlfn.XLOOKUP(A1290,Product!A$2:A$5901,Product!D$2:D$5901,"Not Found"))</f>
        <v>Soins dentaires</v>
      </c>
      <c r="H1290" s="30">
        <f>_xlfn.XLOOKUP(A1290,Product!A$2:A$5901,Product!E$2:E$5901,"Not Found")</f>
        <v>1.58</v>
      </c>
      <c r="I1290" s="25" t="str">
        <f>A1290&amp;"_"&amp;E1290&amp;"_"&amp;F1290&amp;"_"&amp;G1290</f>
        <v>118151_Beauté &amp; Hygiène_Hygiène_Soins dentaires</v>
      </c>
      <c r="J1290" s="30">
        <f>D1290*H1290</f>
        <v>134.30000000000001</v>
      </c>
      <c r="K1290" s="25">
        <f>IF(D1290&gt;0,1,0)</f>
        <v>1</v>
      </c>
      <c r="L1290" s="26">
        <f t="shared" si="20"/>
        <v>0</v>
      </c>
    </row>
    <row r="1291" spans="1:12" ht="19" hidden="1" x14ac:dyDescent="0.2">
      <c r="A1291" s="24">
        <v>118153</v>
      </c>
      <c r="B1291" s="24">
        <v>1</v>
      </c>
      <c r="C1291" s="24">
        <v>529</v>
      </c>
      <c r="D1291" s="24">
        <v>95</v>
      </c>
      <c r="E1291" s="25" t="str">
        <f>_xlfn.XLOOKUP(A1291,Product!A$2:A$5901,Product!B$2:B$5901,"Not Found")</f>
        <v>Beauté &amp; Hygiène</v>
      </c>
      <c r="F1291" s="25" t="str">
        <f>_xlfn.XLOOKUP(A1291,Product!A$2:A$5901,Product!C$2:C$5901,"Not Found")</f>
        <v>Soins des cheveux</v>
      </c>
      <c r="G1291" s="25" t="str">
        <f>IF(_xlfn.XLOOKUP(A1291,Product!A$2:A$5901,Product!D$2:D$5901,"Not Found") = 0,"",_xlfn.XLOOKUP(A1291,Product!A$2:A$5901,Product!D$2:D$5901,"Not Found"))</f>
        <v>Soins capillaires</v>
      </c>
      <c r="H1291" s="30">
        <f>_xlfn.XLOOKUP(A1291,Product!A$2:A$5901,Product!E$2:E$5901,"Not Found")</f>
        <v>4.71</v>
      </c>
      <c r="I1291" s="25" t="str">
        <f>A1291&amp;"_"&amp;E1291&amp;"_"&amp;F1291&amp;"_"&amp;G1291</f>
        <v>118153_Beauté &amp; Hygiène_Soins des cheveux_Soins capillaires</v>
      </c>
      <c r="J1291" s="30">
        <f>D1291*H1291</f>
        <v>447.45</v>
      </c>
      <c r="K1291" s="25">
        <f>IF(D1291&gt;0,1,0)</f>
        <v>1</v>
      </c>
      <c r="L1291" s="26">
        <f t="shared" si="20"/>
        <v>0</v>
      </c>
    </row>
    <row r="1292" spans="1:12" ht="19" hidden="1" x14ac:dyDescent="0.2">
      <c r="A1292" s="24">
        <v>118155</v>
      </c>
      <c r="B1292" s="24">
        <v>1</v>
      </c>
      <c r="C1292" s="24">
        <v>235</v>
      </c>
      <c r="D1292" s="24">
        <v>130</v>
      </c>
      <c r="E1292" s="25" t="str">
        <f>_xlfn.XLOOKUP(A1292,Product!A$2:A$5901,Product!B$2:B$5901,"Not Found")</f>
        <v>Beauté &amp; Hygiène</v>
      </c>
      <c r="F1292" s="25" t="str">
        <f>_xlfn.XLOOKUP(A1292,Product!A$2:A$5901,Product!C$2:C$5901,"Not Found")</f>
        <v>Soins des cheveux</v>
      </c>
      <c r="G1292" s="25" t="str">
        <f>IF(_xlfn.XLOOKUP(A1292,Product!A$2:A$5901,Product!D$2:D$5901,"Not Found") = 0,"",_xlfn.XLOOKUP(A1292,Product!A$2:A$5901,Product!D$2:D$5901,"Not Found"))</f>
        <v>Soins capillaires</v>
      </c>
      <c r="H1292" s="30">
        <f>_xlfn.XLOOKUP(A1292,Product!A$2:A$5901,Product!E$2:E$5901,"Not Found")</f>
        <v>4.2300000000000004</v>
      </c>
      <c r="I1292" s="25" t="str">
        <f>A1292&amp;"_"&amp;E1292&amp;"_"&amp;F1292&amp;"_"&amp;G1292</f>
        <v>118155_Beauté &amp; Hygiène_Soins des cheveux_Soins capillaires</v>
      </c>
      <c r="J1292" s="30">
        <f>D1292*H1292</f>
        <v>549.90000000000009</v>
      </c>
      <c r="K1292" s="25">
        <f>IF(D1292&gt;0,1,0)</f>
        <v>1</v>
      </c>
      <c r="L1292" s="26">
        <f t="shared" si="20"/>
        <v>0</v>
      </c>
    </row>
    <row r="1293" spans="1:12" ht="38" hidden="1" x14ac:dyDescent="0.2">
      <c r="A1293" s="24">
        <v>118157</v>
      </c>
      <c r="B1293" s="24">
        <v>1</v>
      </c>
      <c r="C1293" s="24">
        <v>865</v>
      </c>
      <c r="D1293" s="24">
        <v>158</v>
      </c>
      <c r="E1293" s="25" t="str">
        <f>_xlfn.XLOOKUP(A1293,Product!A$2:A$5901,Product!B$2:B$5901,"Not Found")</f>
        <v>Beauté &amp; Hygiène</v>
      </c>
      <c r="F1293" s="25" t="str">
        <f>_xlfn.XLOOKUP(A1293,Product!A$2:A$5901,Product!C$2:C$5901,"Not Found")</f>
        <v>Soins des cheveux</v>
      </c>
      <c r="G1293" s="25" t="str">
        <f>IF(_xlfn.XLOOKUP(A1293,Product!A$2:A$5901,Product!D$2:D$5901,"Not Found") = 0,"",_xlfn.XLOOKUP(A1293,Product!A$2:A$5901,Product!D$2:D$5901,"Not Found"))</f>
        <v>Shampoing par type de cheveux</v>
      </c>
      <c r="H1293" s="30">
        <f>_xlfn.XLOOKUP(A1293,Product!A$2:A$5901,Product!E$2:E$5901,"Not Found")</f>
        <v>4.3099999999999996</v>
      </c>
      <c r="I1293" s="25" t="str">
        <f>A1293&amp;"_"&amp;E1293&amp;"_"&amp;F1293&amp;"_"&amp;G1293</f>
        <v>118157_Beauté &amp; Hygiène_Soins des cheveux_Shampoing par type de cheveux</v>
      </c>
      <c r="J1293" s="30">
        <f>D1293*H1293</f>
        <v>680.9799999999999</v>
      </c>
      <c r="K1293" s="25">
        <f>IF(D1293&gt;0,1,0)</f>
        <v>1</v>
      </c>
      <c r="L1293" s="26">
        <f t="shared" si="20"/>
        <v>0</v>
      </c>
    </row>
    <row r="1294" spans="1:12" ht="19" hidden="1" x14ac:dyDescent="0.2">
      <c r="A1294" s="24">
        <v>118158</v>
      </c>
      <c r="B1294" s="24">
        <v>0</v>
      </c>
      <c r="C1294" s="24">
        <v>134</v>
      </c>
      <c r="D1294" s="24">
        <v>98</v>
      </c>
      <c r="E1294" s="25" t="str">
        <f>_xlfn.XLOOKUP(A1294,Product!A$2:A$5901,Product!B$2:B$5901,"Not Found")</f>
        <v>Beauté &amp; Hygiène</v>
      </c>
      <c r="F1294" s="25" t="str">
        <f>_xlfn.XLOOKUP(A1294,Product!A$2:A$5901,Product!C$2:C$5901,"Not Found")</f>
        <v>Soins des cheveux</v>
      </c>
      <c r="G1294" s="25" t="str">
        <f>IF(_xlfn.XLOOKUP(A1294,Product!A$2:A$5901,Product!D$2:D$5901,"Not Found") = 0,"",_xlfn.XLOOKUP(A1294,Product!A$2:A$5901,Product!D$2:D$5901,"Not Found"))</f>
        <v>Colorations naturelles</v>
      </c>
      <c r="H1294" s="30">
        <f>_xlfn.XLOOKUP(A1294,Product!A$2:A$5901,Product!E$2:E$5901,"Not Found")</f>
        <v>0.96</v>
      </c>
      <c r="I1294" s="25" t="str">
        <f>A1294&amp;"_"&amp;E1294&amp;"_"&amp;F1294&amp;"_"&amp;G1294</f>
        <v>118158_Beauté &amp; Hygiène_Soins des cheveux_Colorations naturelles</v>
      </c>
      <c r="J1294" s="30">
        <f>D1294*H1294</f>
        <v>94.08</v>
      </c>
      <c r="K1294" s="25">
        <f>IF(D1294&gt;0,1,0)</f>
        <v>1</v>
      </c>
      <c r="L1294" s="26">
        <f t="shared" si="20"/>
        <v>0</v>
      </c>
    </row>
    <row r="1295" spans="1:12" ht="19" hidden="1" x14ac:dyDescent="0.2">
      <c r="A1295" s="24">
        <v>118166</v>
      </c>
      <c r="B1295" s="24">
        <v>0</v>
      </c>
      <c r="C1295" s="24">
        <v>206</v>
      </c>
      <c r="D1295" s="24">
        <v>109</v>
      </c>
      <c r="E1295" s="25" t="str">
        <f>_xlfn.XLOOKUP(A1295,Product!A$2:A$5901,Product!B$2:B$5901,"Not Found")</f>
        <v>Beauté &amp; Hygiène</v>
      </c>
      <c r="F1295" s="25" t="str">
        <f>_xlfn.XLOOKUP(A1295,Product!A$2:A$5901,Product!C$2:C$5901,"Not Found")</f>
        <v>Douche et Bain</v>
      </c>
      <c r="G1295" s="25" t="str">
        <f>IF(_xlfn.XLOOKUP(A1295,Product!A$2:A$5901,Product!D$2:D$5901,"Not Found") = 0,"",_xlfn.XLOOKUP(A1295,Product!A$2:A$5901,Product!D$2:D$5901,"Not Found"))</f>
        <v>Savon liquide</v>
      </c>
      <c r="H1295" s="30">
        <f>_xlfn.XLOOKUP(A1295,Product!A$2:A$5901,Product!E$2:E$5901,"Not Found")</f>
        <v>2.36</v>
      </c>
      <c r="I1295" s="25" t="str">
        <f>A1295&amp;"_"&amp;E1295&amp;"_"&amp;F1295&amp;"_"&amp;G1295</f>
        <v>118166_Beauté &amp; Hygiène_Douche et Bain_Savon liquide</v>
      </c>
      <c r="J1295" s="30">
        <f>D1295*H1295</f>
        <v>257.24</v>
      </c>
      <c r="K1295" s="25">
        <f>IF(D1295&gt;0,1,0)</f>
        <v>1</v>
      </c>
      <c r="L1295" s="26">
        <f t="shared" si="20"/>
        <v>0</v>
      </c>
    </row>
    <row r="1296" spans="1:12" ht="38" hidden="1" x14ac:dyDescent="0.2">
      <c r="A1296" s="24">
        <v>118198</v>
      </c>
      <c r="B1296" s="24">
        <v>1</v>
      </c>
      <c r="C1296" s="24">
        <v>694</v>
      </c>
      <c r="D1296" s="24">
        <v>465</v>
      </c>
      <c r="E1296" s="25" t="str">
        <f>_xlfn.XLOOKUP(A1296,Product!A$2:A$5901,Product!B$2:B$5901,"Not Found")</f>
        <v>Beauté &amp; Hygiène</v>
      </c>
      <c r="F1296" s="25" t="str">
        <f>_xlfn.XLOOKUP(A1296,Product!A$2:A$5901,Product!C$2:C$5901,"Not Found")</f>
        <v>Hygiène Bébé, soin maternité</v>
      </c>
      <c r="G1296" s="25" t="str">
        <f>IF(_xlfn.XLOOKUP(A1296,Product!A$2:A$5901,Product!D$2:D$5901,"Not Found") = 0,"",_xlfn.XLOOKUP(A1296,Product!A$2:A$5901,Product!D$2:D$5901,"Not Found"))</f>
        <v>Bébé, hygiène et soin</v>
      </c>
      <c r="H1296" s="30">
        <f>_xlfn.XLOOKUP(A1296,Product!A$2:A$5901,Product!E$2:E$5901,"Not Found")</f>
        <v>5.38</v>
      </c>
      <c r="I1296" s="25" t="str">
        <f>A1296&amp;"_"&amp;E1296&amp;"_"&amp;F1296&amp;"_"&amp;G1296</f>
        <v>118198_Beauté &amp; Hygiène_Hygiène Bébé, soin maternité_Bébé, hygiène et soin</v>
      </c>
      <c r="J1296" s="30">
        <f>D1296*H1296</f>
        <v>2501.6999999999998</v>
      </c>
      <c r="K1296" s="25">
        <f>IF(D1296&gt;0,1,0)</f>
        <v>1</v>
      </c>
      <c r="L1296" s="26">
        <f t="shared" si="20"/>
        <v>0</v>
      </c>
    </row>
    <row r="1297" spans="1:12" ht="19" hidden="1" x14ac:dyDescent="0.2">
      <c r="A1297" s="24">
        <v>118205</v>
      </c>
      <c r="B1297" s="24">
        <v>1</v>
      </c>
      <c r="C1297" s="24">
        <v>328</v>
      </c>
      <c r="D1297" s="24">
        <v>60</v>
      </c>
      <c r="E1297" s="25" t="str">
        <f>_xlfn.XLOOKUP(A1297,Product!A$2:A$5901,Product!B$2:B$5901,"Not Found")</f>
        <v>Beauté &amp; Hygiène</v>
      </c>
      <c r="F1297" s="25" t="str">
        <f>_xlfn.XLOOKUP(A1297,Product!A$2:A$5901,Product!C$2:C$5901,"Not Found")</f>
        <v>Douche et Bain</v>
      </c>
      <c r="G1297" s="25" t="str">
        <f>IF(_xlfn.XLOOKUP(A1297,Product!A$2:A$5901,Product!D$2:D$5901,"Not Found") = 0,"",_xlfn.XLOOKUP(A1297,Product!A$2:A$5901,Product!D$2:D$5901,"Not Found"))</f>
        <v>Gel douche</v>
      </c>
      <c r="H1297" s="30">
        <f>_xlfn.XLOOKUP(A1297,Product!A$2:A$5901,Product!E$2:E$5901,"Not Found")</f>
        <v>4.4800000000000004</v>
      </c>
      <c r="I1297" s="25" t="str">
        <f>A1297&amp;"_"&amp;E1297&amp;"_"&amp;F1297&amp;"_"&amp;G1297</f>
        <v>118205_Beauté &amp; Hygiène_Douche et Bain_Gel douche</v>
      </c>
      <c r="J1297" s="30">
        <f>D1297*H1297</f>
        <v>268.8</v>
      </c>
      <c r="K1297" s="25">
        <f>IF(D1297&gt;0,1,0)</f>
        <v>1</v>
      </c>
      <c r="L1297" s="26">
        <f t="shared" si="20"/>
        <v>0</v>
      </c>
    </row>
    <row r="1298" spans="1:12" ht="19" hidden="1" x14ac:dyDescent="0.2">
      <c r="A1298" s="24">
        <v>118207</v>
      </c>
      <c r="B1298" s="24">
        <v>1</v>
      </c>
      <c r="C1298" s="24">
        <v>911</v>
      </c>
      <c r="D1298" s="24">
        <v>599</v>
      </c>
      <c r="E1298" s="25" t="str">
        <f>_xlfn.XLOOKUP(A1298,Product!A$2:A$5901,Product!B$2:B$5901,"Not Found")</f>
        <v>Beauté &amp; Hygiène</v>
      </c>
      <c r="F1298" s="25" t="str">
        <f>_xlfn.XLOOKUP(A1298,Product!A$2:A$5901,Product!C$2:C$5901,"Not Found")</f>
        <v>Douche et Bain</v>
      </c>
      <c r="G1298" s="25" t="str">
        <f>IF(_xlfn.XLOOKUP(A1298,Product!A$2:A$5901,Product!D$2:D$5901,"Not Found") = 0,"",_xlfn.XLOOKUP(A1298,Product!A$2:A$5901,Product!D$2:D$5901,"Not Found"))</f>
        <v>Gel douche</v>
      </c>
      <c r="H1298" s="30">
        <f>_xlfn.XLOOKUP(A1298,Product!A$2:A$5901,Product!E$2:E$5901,"Not Found")</f>
        <v>4.4800000000000004</v>
      </c>
      <c r="I1298" s="25" t="str">
        <f>A1298&amp;"_"&amp;E1298&amp;"_"&amp;F1298&amp;"_"&amp;G1298</f>
        <v>118207_Beauté &amp; Hygiène_Douche et Bain_Gel douche</v>
      </c>
      <c r="J1298" s="30">
        <f>D1298*H1298</f>
        <v>2683.5200000000004</v>
      </c>
      <c r="K1298" s="25">
        <f>IF(D1298&gt;0,1,0)</f>
        <v>1</v>
      </c>
      <c r="L1298" s="26">
        <f t="shared" si="20"/>
        <v>0</v>
      </c>
    </row>
    <row r="1299" spans="1:12" ht="19" hidden="1" x14ac:dyDescent="0.2">
      <c r="A1299" s="24">
        <v>118212</v>
      </c>
      <c r="B1299" s="24">
        <v>0</v>
      </c>
      <c r="C1299" s="24">
        <v>695</v>
      </c>
      <c r="D1299" s="24">
        <v>306</v>
      </c>
      <c r="E1299" s="25" t="str">
        <f>_xlfn.XLOOKUP(A1299,Product!A$2:A$5901,Product!B$2:B$5901,"Not Found")</f>
        <v>Beauté &amp; Hygiène</v>
      </c>
      <c r="F1299" s="25" t="str">
        <f>_xlfn.XLOOKUP(A1299,Product!A$2:A$5901,Product!C$2:C$5901,"Not Found")</f>
        <v>Douche et Bain</v>
      </c>
      <c r="G1299" s="25" t="str">
        <f>IF(_xlfn.XLOOKUP(A1299,Product!A$2:A$5901,Product!D$2:D$5901,"Not Found") = 0,"",_xlfn.XLOOKUP(A1299,Product!A$2:A$5901,Product!D$2:D$5901,"Not Found"))</f>
        <v>Savon</v>
      </c>
      <c r="H1299" s="30">
        <f>_xlfn.XLOOKUP(A1299,Product!A$2:A$5901,Product!E$2:E$5901,"Not Found")</f>
        <v>2.88</v>
      </c>
      <c r="I1299" s="25" t="str">
        <f>A1299&amp;"_"&amp;E1299&amp;"_"&amp;F1299&amp;"_"&amp;G1299</f>
        <v>118212_Beauté &amp; Hygiène_Douche et Bain_Savon</v>
      </c>
      <c r="J1299" s="30">
        <f>D1299*H1299</f>
        <v>881.28</v>
      </c>
      <c r="K1299" s="25">
        <f>IF(D1299&gt;0,1,0)</f>
        <v>1</v>
      </c>
      <c r="L1299" s="26">
        <f t="shared" si="20"/>
        <v>0</v>
      </c>
    </row>
    <row r="1300" spans="1:12" ht="19" hidden="1" x14ac:dyDescent="0.2">
      <c r="A1300" s="24">
        <v>118222</v>
      </c>
      <c r="B1300" s="24">
        <v>1</v>
      </c>
      <c r="C1300" s="24">
        <v>155</v>
      </c>
      <c r="D1300" s="24">
        <v>7</v>
      </c>
      <c r="E1300" s="25" t="str">
        <f>_xlfn.XLOOKUP(A1300,Product!A$2:A$5901,Product!B$2:B$5901,"Not Found")</f>
        <v>Beauté &amp; Hygiène</v>
      </c>
      <c r="F1300" s="25" t="str">
        <f>_xlfn.XLOOKUP(A1300,Product!A$2:A$5901,Product!C$2:C$5901,"Not Found")</f>
        <v>Hygiène</v>
      </c>
      <c r="G1300" s="25" t="str">
        <f>IF(_xlfn.XLOOKUP(A1300,Product!A$2:A$5901,Product!D$2:D$5901,"Not Found") = 0,"",_xlfn.XLOOKUP(A1300,Product!A$2:A$5901,Product!D$2:D$5901,"Not Found"))</f>
        <v>Soins dentaires</v>
      </c>
      <c r="H1300" s="30">
        <f>_xlfn.XLOOKUP(A1300,Product!A$2:A$5901,Product!E$2:E$5901,"Not Found")</f>
        <v>4.3</v>
      </c>
      <c r="I1300" s="25" t="str">
        <f>A1300&amp;"_"&amp;E1300&amp;"_"&amp;F1300&amp;"_"&amp;G1300</f>
        <v>118222_Beauté &amp; Hygiène_Hygiène_Soins dentaires</v>
      </c>
      <c r="J1300" s="30">
        <f>D1300*H1300</f>
        <v>30.099999999999998</v>
      </c>
      <c r="K1300" s="25">
        <f>IF(D1300&gt;0,1,0)</f>
        <v>1</v>
      </c>
      <c r="L1300" s="26">
        <f t="shared" si="20"/>
        <v>0</v>
      </c>
    </row>
    <row r="1301" spans="1:12" ht="19" hidden="1" x14ac:dyDescent="0.2">
      <c r="A1301" s="24">
        <v>118244</v>
      </c>
      <c r="B1301" s="24">
        <v>1</v>
      </c>
      <c r="C1301" s="24">
        <v>459</v>
      </c>
      <c r="D1301" s="24">
        <v>98</v>
      </c>
      <c r="E1301" s="25" t="str">
        <f>_xlfn.XLOOKUP(A1301,Product!A$2:A$5901,Product!B$2:B$5901,"Not Found")</f>
        <v>Beauté &amp; Hygiène</v>
      </c>
      <c r="F1301" s="25" t="str">
        <f>_xlfn.XLOOKUP(A1301,Product!A$2:A$5901,Product!C$2:C$5901,"Not Found")</f>
        <v>Soins des cheveux</v>
      </c>
      <c r="G1301" s="25" t="str">
        <f>IF(_xlfn.XLOOKUP(A1301,Product!A$2:A$5901,Product!D$2:D$5901,"Not Found") = 0,"",_xlfn.XLOOKUP(A1301,Product!A$2:A$5901,Product!D$2:D$5901,"Not Found"))</f>
        <v>Soins capillaires</v>
      </c>
      <c r="H1301" s="30">
        <f>_xlfn.XLOOKUP(A1301,Product!A$2:A$5901,Product!E$2:E$5901,"Not Found")</f>
        <v>2.89</v>
      </c>
      <c r="I1301" s="25" t="str">
        <f>A1301&amp;"_"&amp;E1301&amp;"_"&amp;F1301&amp;"_"&amp;G1301</f>
        <v>118244_Beauté &amp; Hygiène_Soins des cheveux_Soins capillaires</v>
      </c>
      <c r="J1301" s="30">
        <f>D1301*H1301</f>
        <v>283.22000000000003</v>
      </c>
      <c r="K1301" s="25">
        <f>IF(D1301&gt;0,1,0)</f>
        <v>1</v>
      </c>
      <c r="L1301" s="26">
        <f t="shared" si="20"/>
        <v>0</v>
      </c>
    </row>
    <row r="1302" spans="1:12" ht="19" hidden="1" x14ac:dyDescent="0.2">
      <c r="A1302" s="24">
        <v>118245</v>
      </c>
      <c r="B1302" s="24">
        <v>0</v>
      </c>
      <c r="C1302" s="24">
        <v>634</v>
      </c>
      <c r="D1302" s="24">
        <v>573</v>
      </c>
      <c r="E1302" s="25" t="str">
        <f>_xlfn.XLOOKUP(A1302,Product!A$2:A$5901,Product!B$2:B$5901,"Not Found")</f>
        <v>Beauté &amp; Hygiène</v>
      </c>
      <c r="F1302" s="25" t="str">
        <f>_xlfn.XLOOKUP(A1302,Product!A$2:A$5901,Product!C$2:C$5901,"Not Found")</f>
        <v>Soins des cheveux</v>
      </c>
      <c r="G1302" s="25" t="str">
        <f>IF(_xlfn.XLOOKUP(A1302,Product!A$2:A$5901,Product!D$2:D$5901,"Not Found") = 0,"",_xlfn.XLOOKUP(A1302,Product!A$2:A$5901,Product!D$2:D$5901,"Not Found"))</f>
        <v>Soins capillaires</v>
      </c>
      <c r="H1302" s="30">
        <f>_xlfn.XLOOKUP(A1302,Product!A$2:A$5901,Product!E$2:E$5901,"Not Found")</f>
        <v>2.89</v>
      </c>
      <c r="I1302" s="25" t="str">
        <f>A1302&amp;"_"&amp;E1302&amp;"_"&amp;F1302&amp;"_"&amp;G1302</f>
        <v>118245_Beauté &amp; Hygiène_Soins des cheveux_Soins capillaires</v>
      </c>
      <c r="J1302" s="30">
        <f>D1302*H1302</f>
        <v>1655.97</v>
      </c>
      <c r="K1302" s="25">
        <f>IF(D1302&gt;0,1,0)</f>
        <v>1</v>
      </c>
      <c r="L1302" s="26">
        <f t="shared" si="20"/>
        <v>0</v>
      </c>
    </row>
    <row r="1303" spans="1:12" ht="19" hidden="1" x14ac:dyDescent="0.2">
      <c r="A1303" s="24">
        <v>118248</v>
      </c>
      <c r="B1303" s="24">
        <v>0</v>
      </c>
      <c r="C1303" s="24">
        <v>215</v>
      </c>
      <c r="D1303" s="24">
        <v>178</v>
      </c>
      <c r="E1303" s="25" t="str">
        <f>_xlfn.XLOOKUP(A1303,Product!A$2:A$5901,Product!B$2:B$5901,"Not Found")</f>
        <v>Beauté &amp; Hygiène</v>
      </c>
      <c r="F1303" s="25" t="str">
        <f>_xlfn.XLOOKUP(A1303,Product!A$2:A$5901,Product!C$2:C$5901,"Not Found")</f>
        <v>Hygiène</v>
      </c>
      <c r="G1303" s="25" t="str">
        <f>IF(_xlfn.XLOOKUP(A1303,Product!A$2:A$5901,Product!D$2:D$5901,"Not Found") = 0,"",_xlfn.XLOOKUP(A1303,Product!A$2:A$5901,Product!D$2:D$5901,"Not Found"))</f>
        <v>Tampons écologiques</v>
      </c>
      <c r="H1303" s="30">
        <f>_xlfn.XLOOKUP(A1303,Product!A$2:A$5901,Product!E$2:E$5901,"Not Found")</f>
        <v>2.97</v>
      </c>
      <c r="I1303" s="25" t="str">
        <f>A1303&amp;"_"&amp;E1303&amp;"_"&amp;F1303&amp;"_"&amp;G1303</f>
        <v>118248_Beauté &amp; Hygiène_Hygiène_Tampons écologiques</v>
      </c>
      <c r="J1303" s="30">
        <f>D1303*H1303</f>
        <v>528.66000000000008</v>
      </c>
      <c r="K1303" s="25">
        <f>IF(D1303&gt;0,1,0)</f>
        <v>1</v>
      </c>
      <c r="L1303" s="26">
        <f t="shared" si="20"/>
        <v>0</v>
      </c>
    </row>
    <row r="1304" spans="1:12" ht="19" hidden="1" x14ac:dyDescent="0.2">
      <c r="A1304" s="24">
        <v>118249</v>
      </c>
      <c r="B1304" s="24">
        <v>1</v>
      </c>
      <c r="C1304" s="24">
        <v>776</v>
      </c>
      <c r="D1304" s="24">
        <v>160</v>
      </c>
      <c r="E1304" s="25" t="str">
        <f>_xlfn.XLOOKUP(A1304,Product!A$2:A$5901,Product!B$2:B$5901,"Not Found")</f>
        <v>Beauté &amp; Hygiène</v>
      </c>
      <c r="F1304" s="25" t="str">
        <f>_xlfn.XLOOKUP(A1304,Product!A$2:A$5901,Product!C$2:C$5901,"Not Found")</f>
        <v>Soins des cheveux</v>
      </c>
      <c r="G1304" s="25" t="str">
        <f>IF(_xlfn.XLOOKUP(A1304,Product!A$2:A$5901,Product!D$2:D$5901,"Not Found") = 0,"",_xlfn.XLOOKUP(A1304,Product!A$2:A$5901,Product!D$2:D$5901,"Not Found"))</f>
        <v>Soins capillaires</v>
      </c>
      <c r="H1304" s="30">
        <f>_xlfn.XLOOKUP(A1304,Product!A$2:A$5901,Product!E$2:E$5901,"Not Found")</f>
        <v>2.89</v>
      </c>
      <c r="I1304" s="25" t="str">
        <f>A1304&amp;"_"&amp;E1304&amp;"_"&amp;F1304&amp;"_"&amp;G1304</f>
        <v>118249_Beauté &amp; Hygiène_Soins des cheveux_Soins capillaires</v>
      </c>
      <c r="J1304" s="30">
        <f>D1304*H1304</f>
        <v>462.40000000000003</v>
      </c>
      <c r="K1304" s="25">
        <f>IF(D1304&gt;0,1,0)</f>
        <v>1</v>
      </c>
      <c r="L1304" s="26">
        <f t="shared" si="20"/>
        <v>0</v>
      </c>
    </row>
    <row r="1305" spans="1:12" ht="19" hidden="1" x14ac:dyDescent="0.2">
      <c r="A1305" s="24">
        <v>118264</v>
      </c>
      <c r="B1305" s="24">
        <v>0</v>
      </c>
      <c r="C1305" s="24">
        <v>661</v>
      </c>
      <c r="D1305" s="24">
        <v>173</v>
      </c>
      <c r="E1305" s="25" t="str">
        <f>_xlfn.XLOOKUP(A1305,Product!A$2:A$5901,Product!B$2:B$5901,"Not Found")</f>
        <v>Beauté &amp; Hygiène</v>
      </c>
      <c r="F1305" s="25" t="str">
        <f>_xlfn.XLOOKUP(A1305,Product!A$2:A$5901,Product!C$2:C$5901,"Not Found")</f>
        <v>Soins du visage</v>
      </c>
      <c r="G1305" s="25" t="str">
        <f>IF(_xlfn.XLOOKUP(A1305,Product!A$2:A$5901,Product!D$2:D$5901,"Not Found") = 0,"",_xlfn.XLOOKUP(A1305,Product!A$2:A$5901,Product!D$2:D$5901,"Not Found"))</f>
        <v>Peaux normales, soins hydratants</v>
      </c>
      <c r="H1305" s="30">
        <f>_xlfn.XLOOKUP(A1305,Product!A$2:A$5901,Product!E$2:E$5901,"Not Found")</f>
        <v>6.73</v>
      </c>
      <c r="I1305" s="25" t="str">
        <f>A1305&amp;"_"&amp;E1305&amp;"_"&amp;F1305&amp;"_"&amp;G1305</f>
        <v>118264_Beauté &amp; Hygiène_Soins du visage_Peaux normales, soins hydratants</v>
      </c>
      <c r="J1305" s="30">
        <f>D1305*H1305</f>
        <v>1164.29</v>
      </c>
      <c r="K1305" s="25">
        <f>IF(D1305&gt;0,1,0)</f>
        <v>1</v>
      </c>
      <c r="L1305" s="26">
        <f t="shared" si="20"/>
        <v>0</v>
      </c>
    </row>
    <row r="1306" spans="1:12" ht="19" hidden="1" x14ac:dyDescent="0.2">
      <c r="A1306" s="24">
        <v>118270</v>
      </c>
      <c r="B1306" s="24">
        <v>0</v>
      </c>
      <c r="C1306" s="24">
        <v>494</v>
      </c>
      <c r="D1306" s="24">
        <v>278</v>
      </c>
      <c r="E1306" s="25" t="str">
        <f>_xlfn.XLOOKUP(A1306,Product!A$2:A$5901,Product!B$2:B$5901,"Not Found")</f>
        <v>Beauté &amp; Hygiène</v>
      </c>
      <c r="F1306" s="25" t="str">
        <f>_xlfn.XLOOKUP(A1306,Product!A$2:A$5901,Product!C$2:C$5901,"Not Found")</f>
        <v>Soins du visage</v>
      </c>
      <c r="G1306" s="25" t="str">
        <f>IF(_xlfn.XLOOKUP(A1306,Product!A$2:A$5901,Product!D$2:D$5901,"Not Found") = 0,"",_xlfn.XLOOKUP(A1306,Product!A$2:A$5901,Product!D$2:D$5901,"Not Found"))</f>
        <v>Démaquillants et nettoyants</v>
      </c>
      <c r="H1306" s="30">
        <f>_xlfn.XLOOKUP(A1306,Product!A$2:A$5901,Product!E$2:E$5901,"Not Found")</f>
        <v>3.29</v>
      </c>
      <c r="I1306" s="25" t="str">
        <f>A1306&amp;"_"&amp;E1306&amp;"_"&amp;F1306&amp;"_"&amp;G1306</f>
        <v>118270_Beauté &amp; Hygiène_Soins du visage_Démaquillants et nettoyants</v>
      </c>
      <c r="J1306" s="30">
        <f>D1306*H1306</f>
        <v>914.62</v>
      </c>
      <c r="K1306" s="25">
        <f>IF(D1306&gt;0,1,0)</f>
        <v>1</v>
      </c>
      <c r="L1306" s="26">
        <f t="shared" si="20"/>
        <v>0</v>
      </c>
    </row>
    <row r="1307" spans="1:12" ht="19" hidden="1" x14ac:dyDescent="0.2">
      <c r="A1307" s="24">
        <v>118271</v>
      </c>
      <c r="B1307" s="24">
        <v>0</v>
      </c>
      <c r="C1307" s="24">
        <v>538</v>
      </c>
      <c r="D1307" s="24">
        <v>23</v>
      </c>
      <c r="E1307" s="25" t="str">
        <f>_xlfn.XLOOKUP(A1307,Product!A$2:A$5901,Product!B$2:B$5901,"Not Found")</f>
        <v>Beauté &amp; Hygiène</v>
      </c>
      <c r="F1307" s="25" t="str">
        <f>_xlfn.XLOOKUP(A1307,Product!A$2:A$5901,Product!C$2:C$5901,"Not Found")</f>
        <v>Soins du visage</v>
      </c>
      <c r="G1307" s="25" t="str">
        <f>IF(_xlfn.XLOOKUP(A1307,Product!A$2:A$5901,Product!D$2:D$5901,"Not Found") = 0,"",_xlfn.XLOOKUP(A1307,Product!A$2:A$5901,Product!D$2:D$5901,"Not Found"))</f>
        <v>Démaquillants et nettoyants</v>
      </c>
      <c r="H1307" s="30">
        <f>_xlfn.XLOOKUP(A1307,Product!A$2:A$5901,Product!E$2:E$5901,"Not Found")</f>
        <v>3.37</v>
      </c>
      <c r="I1307" s="25" t="str">
        <f>A1307&amp;"_"&amp;E1307&amp;"_"&amp;F1307&amp;"_"&amp;G1307</f>
        <v>118271_Beauté &amp; Hygiène_Soins du visage_Démaquillants et nettoyants</v>
      </c>
      <c r="J1307" s="30">
        <f>D1307*H1307</f>
        <v>77.510000000000005</v>
      </c>
      <c r="K1307" s="25">
        <f>IF(D1307&gt;0,1,0)</f>
        <v>1</v>
      </c>
      <c r="L1307" s="26">
        <f t="shared" si="20"/>
        <v>0</v>
      </c>
    </row>
    <row r="1308" spans="1:12" ht="19" hidden="1" x14ac:dyDescent="0.2">
      <c r="A1308" s="24">
        <v>118298</v>
      </c>
      <c r="B1308" s="24">
        <v>0</v>
      </c>
      <c r="C1308" s="24">
        <v>865</v>
      </c>
      <c r="D1308" s="24">
        <v>515</v>
      </c>
      <c r="E1308" s="25" t="str">
        <f>_xlfn.XLOOKUP(A1308,Product!A$2:A$5901,Product!B$2:B$5901,"Not Found")</f>
        <v>Beauté &amp; Hygiène</v>
      </c>
      <c r="F1308" s="25" t="str">
        <f>_xlfn.XLOOKUP(A1308,Product!A$2:A$5901,Product!C$2:C$5901,"Not Found")</f>
        <v>Douche et Bain</v>
      </c>
      <c r="G1308" s="25" t="str">
        <f>IF(_xlfn.XLOOKUP(A1308,Product!A$2:A$5901,Product!D$2:D$5901,"Not Found") = 0,"",_xlfn.XLOOKUP(A1308,Product!A$2:A$5901,Product!D$2:D$5901,"Not Found"))</f>
        <v>Gel douche</v>
      </c>
      <c r="H1308" s="30">
        <f>_xlfn.XLOOKUP(A1308,Product!A$2:A$5901,Product!E$2:E$5901,"Not Found")</f>
        <v>6.5</v>
      </c>
      <c r="I1308" s="25" t="str">
        <f>A1308&amp;"_"&amp;E1308&amp;"_"&amp;F1308&amp;"_"&amp;G1308</f>
        <v>118298_Beauté &amp; Hygiène_Douche et Bain_Gel douche</v>
      </c>
      <c r="J1308" s="30">
        <f>D1308*H1308</f>
        <v>3347.5</v>
      </c>
      <c r="K1308" s="25">
        <f>IF(D1308&gt;0,1,0)</f>
        <v>1</v>
      </c>
      <c r="L1308" s="26">
        <f t="shared" si="20"/>
        <v>0</v>
      </c>
    </row>
    <row r="1309" spans="1:12" ht="19" hidden="1" x14ac:dyDescent="0.2">
      <c r="A1309" s="24">
        <v>118299</v>
      </c>
      <c r="B1309" s="24">
        <v>0</v>
      </c>
      <c r="C1309" s="24">
        <v>706</v>
      </c>
      <c r="D1309" s="24">
        <v>573</v>
      </c>
      <c r="E1309" s="25" t="str">
        <f>_xlfn.XLOOKUP(A1309,Product!A$2:A$5901,Product!B$2:B$5901,"Not Found")</f>
        <v>Beauté &amp; Hygiène</v>
      </c>
      <c r="F1309" s="25" t="str">
        <f>_xlfn.XLOOKUP(A1309,Product!A$2:A$5901,Product!C$2:C$5901,"Not Found")</f>
        <v>Douche et Bain</v>
      </c>
      <c r="G1309" s="25" t="str">
        <f>IF(_xlfn.XLOOKUP(A1309,Product!A$2:A$5901,Product!D$2:D$5901,"Not Found") = 0,"",_xlfn.XLOOKUP(A1309,Product!A$2:A$5901,Product!D$2:D$5901,"Not Found"))</f>
        <v>Gel douche</v>
      </c>
      <c r="H1309" s="30">
        <f>_xlfn.XLOOKUP(A1309,Product!A$2:A$5901,Product!E$2:E$5901,"Not Found")</f>
        <v>6.5</v>
      </c>
      <c r="I1309" s="25" t="str">
        <f>A1309&amp;"_"&amp;E1309&amp;"_"&amp;F1309&amp;"_"&amp;G1309</f>
        <v>118299_Beauté &amp; Hygiène_Douche et Bain_Gel douche</v>
      </c>
      <c r="J1309" s="30">
        <f>D1309*H1309</f>
        <v>3724.5</v>
      </c>
      <c r="K1309" s="25">
        <f>IF(D1309&gt;0,1,0)</f>
        <v>1</v>
      </c>
      <c r="L1309" s="26">
        <f t="shared" si="20"/>
        <v>0</v>
      </c>
    </row>
    <row r="1310" spans="1:12" ht="19" hidden="1" x14ac:dyDescent="0.2">
      <c r="A1310" s="24">
        <v>118333</v>
      </c>
      <c r="B1310" s="24">
        <v>0</v>
      </c>
      <c r="C1310" s="24">
        <v>48</v>
      </c>
      <c r="D1310" s="24">
        <v>1</v>
      </c>
      <c r="E1310" s="25" t="str">
        <f>_xlfn.XLOOKUP(A1310,Product!A$2:A$5901,Product!B$2:B$5901,"Not Found")</f>
        <v>Beauté &amp; Hygiène</v>
      </c>
      <c r="F1310" s="25" t="str">
        <f>_xlfn.XLOOKUP(A1310,Product!A$2:A$5901,Product!C$2:C$5901,"Not Found")</f>
        <v>Douche et Bain</v>
      </c>
      <c r="G1310" s="25" t="str">
        <f>IF(_xlfn.XLOOKUP(A1310,Product!A$2:A$5901,Product!D$2:D$5901,"Not Found") = 0,"",_xlfn.XLOOKUP(A1310,Product!A$2:A$5901,Product!D$2:D$5901,"Not Found"))</f>
        <v>Savon</v>
      </c>
      <c r="H1310" s="30">
        <f>_xlfn.XLOOKUP(A1310,Product!A$2:A$5901,Product!E$2:E$5901,"Not Found")</f>
        <v>1.44</v>
      </c>
      <c r="I1310" s="25" t="str">
        <f>A1310&amp;"_"&amp;E1310&amp;"_"&amp;F1310&amp;"_"&amp;G1310</f>
        <v>118333_Beauté &amp; Hygiène_Douche et Bain_Savon</v>
      </c>
      <c r="J1310" s="30">
        <f>D1310*H1310</f>
        <v>1.44</v>
      </c>
      <c r="K1310" s="25">
        <f>IF(D1310&gt;0,1,0)</f>
        <v>1</v>
      </c>
      <c r="L1310" s="26">
        <f t="shared" si="20"/>
        <v>0</v>
      </c>
    </row>
    <row r="1311" spans="1:12" ht="38" hidden="1" x14ac:dyDescent="0.2">
      <c r="A1311" s="24">
        <v>118351</v>
      </c>
      <c r="B1311" s="24">
        <v>1</v>
      </c>
      <c r="C1311" s="24">
        <v>929</v>
      </c>
      <c r="D1311" s="24">
        <v>841</v>
      </c>
      <c r="E1311" s="25" t="str">
        <f>_xlfn.XLOOKUP(A1311,Product!A$2:A$5901,Product!B$2:B$5901,"Not Found")</f>
        <v>Beauté &amp; Hygiène</v>
      </c>
      <c r="F1311" s="25" t="str">
        <f>_xlfn.XLOOKUP(A1311,Product!A$2:A$5901,Product!C$2:C$5901,"Not Found")</f>
        <v>Hygiène Bébé, soin maternité</v>
      </c>
      <c r="G1311" s="25" t="str">
        <f>IF(_xlfn.XLOOKUP(A1311,Product!A$2:A$5901,Product!D$2:D$5901,"Not Found") = 0,"",_xlfn.XLOOKUP(A1311,Product!A$2:A$5901,Product!D$2:D$5901,"Not Found"))</f>
        <v>Enfant, hygiène et soin</v>
      </c>
      <c r="H1311" s="30">
        <f>_xlfn.XLOOKUP(A1311,Product!A$2:A$5901,Product!E$2:E$5901,"Not Found")</f>
        <v>3.15</v>
      </c>
      <c r="I1311" s="25" t="str">
        <f>A1311&amp;"_"&amp;E1311&amp;"_"&amp;F1311&amp;"_"&amp;G1311</f>
        <v>118351_Beauté &amp; Hygiène_Hygiène Bébé, soin maternité_Enfant, hygiène et soin</v>
      </c>
      <c r="J1311" s="30">
        <f>D1311*H1311</f>
        <v>2649.15</v>
      </c>
      <c r="K1311" s="25">
        <f>IF(D1311&gt;0,1,0)</f>
        <v>1</v>
      </c>
      <c r="L1311" s="26">
        <f t="shared" si="20"/>
        <v>0</v>
      </c>
    </row>
    <row r="1312" spans="1:12" ht="19" hidden="1" x14ac:dyDescent="0.2">
      <c r="A1312" s="24">
        <v>118450</v>
      </c>
      <c r="B1312" s="24">
        <v>0</v>
      </c>
      <c r="C1312" s="24">
        <v>380</v>
      </c>
      <c r="D1312" s="24">
        <v>229</v>
      </c>
      <c r="E1312" s="25" t="str">
        <f>_xlfn.XLOOKUP(A1312,Product!A$2:A$5901,Product!B$2:B$5901,"Not Found")</f>
        <v>Beauté &amp; Hygiène</v>
      </c>
      <c r="F1312" s="25" t="str">
        <f>_xlfn.XLOOKUP(A1312,Product!A$2:A$5901,Product!C$2:C$5901,"Not Found")</f>
        <v>Hygiène</v>
      </c>
      <c r="G1312" s="25" t="str">
        <f>IF(_xlfn.XLOOKUP(A1312,Product!A$2:A$5901,Product!D$2:D$5901,"Not Found") = 0,"",_xlfn.XLOOKUP(A1312,Product!A$2:A$5901,Product!D$2:D$5901,"Not Found"))</f>
        <v>Culottes menstruelles</v>
      </c>
      <c r="H1312" s="30">
        <f>_xlfn.XLOOKUP(A1312,Product!A$2:A$5901,Product!E$2:E$5901,"Not Found")</f>
        <v>15.83</v>
      </c>
      <c r="I1312" s="25" t="str">
        <f>A1312&amp;"_"&amp;E1312&amp;"_"&amp;F1312&amp;"_"&amp;G1312</f>
        <v>118450_Beauté &amp; Hygiène_Hygiène_Culottes menstruelles</v>
      </c>
      <c r="J1312" s="30">
        <f>D1312*H1312</f>
        <v>3625.07</v>
      </c>
      <c r="K1312" s="25">
        <f>IF(D1312&gt;0,1,0)</f>
        <v>1</v>
      </c>
      <c r="L1312" s="26">
        <f t="shared" si="20"/>
        <v>0</v>
      </c>
    </row>
    <row r="1313" spans="1:12" ht="19" hidden="1" x14ac:dyDescent="0.2">
      <c r="A1313" s="24">
        <v>118457</v>
      </c>
      <c r="B1313" s="24">
        <v>1</v>
      </c>
      <c r="C1313" s="24">
        <v>36</v>
      </c>
      <c r="D1313" s="24">
        <v>15</v>
      </c>
      <c r="E1313" s="25" t="str">
        <f>_xlfn.XLOOKUP(A1313,Product!A$2:A$5901,Product!B$2:B$5901,"Not Found")</f>
        <v>Beauté &amp; Hygiène</v>
      </c>
      <c r="F1313" s="25" t="str">
        <f>_xlfn.XLOOKUP(A1313,Product!A$2:A$5901,Product!C$2:C$5901,"Not Found")</f>
        <v>Hygiène</v>
      </c>
      <c r="G1313" s="25" t="str">
        <f>IF(_xlfn.XLOOKUP(A1313,Product!A$2:A$5901,Product!D$2:D$5901,"Not Found") = 0,"",_xlfn.XLOOKUP(A1313,Product!A$2:A$5901,Product!D$2:D$5901,"Not Found"))</f>
        <v>Culottes menstruelles</v>
      </c>
      <c r="H1313" s="30">
        <f>_xlfn.XLOOKUP(A1313,Product!A$2:A$5901,Product!E$2:E$5901,"Not Found")</f>
        <v>15.83</v>
      </c>
      <c r="I1313" s="25" t="str">
        <f>A1313&amp;"_"&amp;E1313&amp;"_"&amp;F1313&amp;"_"&amp;G1313</f>
        <v>118457_Beauté &amp; Hygiène_Hygiène_Culottes menstruelles</v>
      </c>
      <c r="J1313" s="30">
        <f>D1313*H1313</f>
        <v>237.45</v>
      </c>
      <c r="K1313" s="25">
        <f>IF(D1313&gt;0,1,0)</f>
        <v>1</v>
      </c>
      <c r="L1313" s="26">
        <f t="shared" si="20"/>
        <v>0</v>
      </c>
    </row>
    <row r="1314" spans="1:12" ht="19" hidden="1" x14ac:dyDescent="0.2">
      <c r="A1314" s="24">
        <v>118460</v>
      </c>
      <c r="B1314" s="24">
        <v>0</v>
      </c>
      <c r="C1314" s="24">
        <v>234</v>
      </c>
      <c r="D1314" s="24">
        <v>45</v>
      </c>
      <c r="E1314" s="25" t="str">
        <f>_xlfn.XLOOKUP(A1314,Product!A$2:A$5901,Product!B$2:B$5901,"Not Found")</f>
        <v>Beauté &amp; Hygiène</v>
      </c>
      <c r="F1314" s="25" t="str">
        <f>_xlfn.XLOOKUP(A1314,Product!A$2:A$5901,Product!C$2:C$5901,"Not Found")</f>
        <v>Hygiène</v>
      </c>
      <c r="G1314" s="25" t="str">
        <f>IF(_xlfn.XLOOKUP(A1314,Product!A$2:A$5901,Product!D$2:D$5901,"Not Found") = 0,"",_xlfn.XLOOKUP(A1314,Product!A$2:A$5901,Product!D$2:D$5901,"Not Found"))</f>
        <v>Culottes menstruelles</v>
      </c>
      <c r="H1314" s="30">
        <f>_xlfn.XLOOKUP(A1314,Product!A$2:A$5901,Product!E$2:E$5901,"Not Found")</f>
        <v>16.82</v>
      </c>
      <c r="I1314" s="25" t="str">
        <f>A1314&amp;"_"&amp;E1314&amp;"_"&amp;F1314&amp;"_"&amp;G1314</f>
        <v>118460_Beauté &amp; Hygiène_Hygiène_Culottes menstruelles</v>
      </c>
      <c r="J1314" s="30">
        <f>D1314*H1314</f>
        <v>756.9</v>
      </c>
      <c r="K1314" s="25">
        <f>IF(D1314&gt;0,1,0)</f>
        <v>1</v>
      </c>
      <c r="L1314" s="26">
        <f t="shared" si="20"/>
        <v>0</v>
      </c>
    </row>
    <row r="1315" spans="1:12" ht="19" hidden="1" x14ac:dyDescent="0.2">
      <c r="A1315" s="24">
        <v>118463</v>
      </c>
      <c r="B1315" s="24">
        <v>1</v>
      </c>
      <c r="C1315" s="24">
        <v>255</v>
      </c>
      <c r="D1315" s="24">
        <v>167</v>
      </c>
      <c r="E1315" s="25" t="str">
        <f>_xlfn.XLOOKUP(A1315,Product!A$2:A$5901,Product!B$2:B$5901,"Not Found")</f>
        <v>Beauté &amp; Hygiène</v>
      </c>
      <c r="F1315" s="25" t="str">
        <f>_xlfn.XLOOKUP(A1315,Product!A$2:A$5901,Product!C$2:C$5901,"Not Found")</f>
        <v>Hygiène</v>
      </c>
      <c r="G1315" s="25" t="str">
        <f>IF(_xlfn.XLOOKUP(A1315,Product!A$2:A$5901,Product!D$2:D$5901,"Not Found") = 0,"",_xlfn.XLOOKUP(A1315,Product!A$2:A$5901,Product!D$2:D$5901,"Not Found"))</f>
        <v>Culottes menstruelles</v>
      </c>
      <c r="H1315" s="30">
        <f>_xlfn.XLOOKUP(A1315,Product!A$2:A$5901,Product!E$2:E$5901,"Not Found")</f>
        <v>16.82</v>
      </c>
      <c r="I1315" s="25" t="str">
        <f>A1315&amp;"_"&amp;E1315&amp;"_"&amp;F1315&amp;"_"&amp;G1315</f>
        <v>118463_Beauté &amp; Hygiène_Hygiène_Culottes menstruelles</v>
      </c>
      <c r="J1315" s="30">
        <f>D1315*H1315</f>
        <v>2808.94</v>
      </c>
      <c r="K1315" s="25">
        <f>IF(D1315&gt;0,1,0)</f>
        <v>1</v>
      </c>
      <c r="L1315" s="26">
        <f t="shared" si="20"/>
        <v>0</v>
      </c>
    </row>
    <row r="1316" spans="1:12" ht="19" hidden="1" x14ac:dyDescent="0.2">
      <c r="A1316" s="24">
        <v>118465</v>
      </c>
      <c r="B1316" s="24">
        <v>0</v>
      </c>
      <c r="C1316" s="24">
        <v>788</v>
      </c>
      <c r="D1316" s="24">
        <v>248</v>
      </c>
      <c r="E1316" s="25" t="str">
        <f>_xlfn.XLOOKUP(A1316,Product!A$2:A$5901,Product!B$2:B$5901,"Not Found")</f>
        <v>Beauté &amp; Hygiène</v>
      </c>
      <c r="F1316" s="25" t="str">
        <f>_xlfn.XLOOKUP(A1316,Product!A$2:A$5901,Product!C$2:C$5901,"Not Found")</f>
        <v>Hygiène</v>
      </c>
      <c r="G1316" s="25" t="str">
        <f>IF(_xlfn.XLOOKUP(A1316,Product!A$2:A$5901,Product!D$2:D$5901,"Not Found") = 0,"",_xlfn.XLOOKUP(A1316,Product!A$2:A$5901,Product!D$2:D$5901,"Not Found"))</f>
        <v>Culottes menstruelles</v>
      </c>
      <c r="H1316" s="30">
        <f>_xlfn.XLOOKUP(A1316,Product!A$2:A$5901,Product!E$2:E$5901,"Not Found")</f>
        <v>15.83</v>
      </c>
      <c r="I1316" s="25" t="str">
        <f>A1316&amp;"_"&amp;E1316&amp;"_"&amp;F1316&amp;"_"&amp;G1316</f>
        <v>118465_Beauté &amp; Hygiène_Hygiène_Culottes menstruelles</v>
      </c>
      <c r="J1316" s="30">
        <f>D1316*H1316</f>
        <v>3925.84</v>
      </c>
      <c r="K1316" s="25">
        <f>IF(D1316&gt;0,1,0)</f>
        <v>1</v>
      </c>
      <c r="L1316" s="26">
        <f t="shared" si="20"/>
        <v>0</v>
      </c>
    </row>
    <row r="1317" spans="1:12" ht="19" hidden="1" x14ac:dyDescent="0.2">
      <c r="A1317" s="24">
        <v>118467</v>
      </c>
      <c r="B1317" s="24">
        <v>1</v>
      </c>
      <c r="C1317" s="24">
        <v>283</v>
      </c>
      <c r="D1317" s="24">
        <v>162</v>
      </c>
      <c r="E1317" s="25" t="str">
        <f>_xlfn.XLOOKUP(A1317,Product!A$2:A$5901,Product!B$2:B$5901,"Not Found")</f>
        <v>Beauté &amp; Hygiène</v>
      </c>
      <c r="F1317" s="25" t="str">
        <f>_xlfn.XLOOKUP(A1317,Product!A$2:A$5901,Product!C$2:C$5901,"Not Found")</f>
        <v>Hygiène</v>
      </c>
      <c r="G1317" s="25" t="str">
        <f>IF(_xlfn.XLOOKUP(A1317,Product!A$2:A$5901,Product!D$2:D$5901,"Not Found") = 0,"",_xlfn.XLOOKUP(A1317,Product!A$2:A$5901,Product!D$2:D$5901,"Not Found"))</f>
        <v>Culottes menstruelles</v>
      </c>
      <c r="H1317" s="30">
        <f>_xlfn.XLOOKUP(A1317,Product!A$2:A$5901,Product!E$2:E$5901,"Not Found")</f>
        <v>15.83</v>
      </c>
      <c r="I1317" s="25" t="str">
        <f>A1317&amp;"_"&amp;E1317&amp;"_"&amp;F1317&amp;"_"&amp;G1317</f>
        <v>118467_Beauté &amp; Hygiène_Hygiène_Culottes menstruelles</v>
      </c>
      <c r="J1317" s="30">
        <f>D1317*H1317</f>
        <v>2564.46</v>
      </c>
      <c r="K1317" s="25">
        <f>IF(D1317&gt;0,1,0)</f>
        <v>1</v>
      </c>
      <c r="L1317" s="26">
        <f t="shared" si="20"/>
        <v>0</v>
      </c>
    </row>
    <row r="1318" spans="1:12" ht="19" hidden="1" x14ac:dyDescent="0.2">
      <c r="A1318" s="24">
        <v>118469</v>
      </c>
      <c r="B1318" s="24">
        <v>0</v>
      </c>
      <c r="C1318" s="24">
        <v>183</v>
      </c>
      <c r="D1318" s="24">
        <v>150</v>
      </c>
      <c r="E1318" s="25" t="str">
        <f>_xlfn.XLOOKUP(A1318,Product!A$2:A$5901,Product!B$2:B$5901,"Not Found")</f>
        <v>Beauté &amp; Hygiène</v>
      </c>
      <c r="F1318" s="25" t="str">
        <f>_xlfn.XLOOKUP(A1318,Product!A$2:A$5901,Product!C$2:C$5901,"Not Found")</f>
        <v>Hygiène</v>
      </c>
      <c r="G1318" s="25" t="str">
        <f>IF(_xlfn.XLOOKUP(A1318,Product!A$2:A$5901,Product!D$2:D$5901,"Not Found") = 0,"",_xlfn.XLOOKUP(A1318,Product!A$2:A$5901,Product!D$2:D$5901,"Not Found"))</f>
        <v>Culottes menstruelles</v>
      </c>
      <c r="H1318" s="30">
        <f>_xlfn.XLOOKUP(A1318,Product!A$2:A$5901,Product!E$2:E$5901,"Not Found")</f>
        <v>16.82</v>
      </c>
      <c r="I1318" s="25" t="str">
        <f>A1318&amp;"_"&amp;E1318&amp;"_"&amp;F1318&amp;"_"&amp;G1318</f>
        <v>118469_Beauté &amp; Hygiène_Hygiène_Culottes menstruelles</v>
      </c>
      <c r="J1318" s="30">
        <f>D1318*H1318</f>
        <v>2523</v>
      </c>
      <c r="K1318" s="25">
        <f>IF(D1318&gt;0,1,0)</f>
        <v>1</v>
      </c>
      <c r="L1318" s="26">
        <f t="shared" si="20"/>
        <v>0</v>
      </c>
    </row>
    <row r="1319" spans="1:12" ht="19" hidden="1" x14ac:dyDescent="0.2">
      <c r="A1319" s="24">
        <v>118577</v>
      </c>
      <c r="B1319" s="24">
        <v>0</v>
      </c>
      <c r="C1319" s="24">
        <v>963</v>
      </c>
      <c r="D1319" s="24">
        <v>775</v>
      </c>
      <c r="E1319" s="25" t="str">
        <f>_xlfn.XLOOKUP(A1319,Product!A$2:A$5901,Product!B$2:B$5901,"Not Found")</f>
        <v>Beauté &amp; Hygiène</v>
      </c>
      <c r="F1319" s="25" t="str">
        <f>_xlfn.XLOOKUP(A1319,Product!A$2:A$5901,Product!C$2:C$5901,"Not Found")</f>
        <v>Epilation</v>
      </c>
      <c r="G1319" s="25" t="str">
        <f>IF(_xlfn.XLOOKUP(A1319,Product!A$2:A$5901,Product!D$2:D$5901,"Not Found") = 0,"",_xlfn.XLOOKUP(A1319,Product!A$2:A$5901,Product!D$2:D$5901,"Not Found"))</f>
        <v>Cires épilatoires</v>
      </c>
      <c r="H1319" s="30">
        <f>_xlfn.XLOOKUP(A1319,Product!A$2:A$5901,Product!E$2:E$5901,"Not Found")</f>
        <v>3.91</v>
      </c>
      <c r="I1319" s="25" t="str">
        <f>A1319&amp;"_"&amp;E1319&amp;"_"&amp;F1319&amp;"_"&amp;G1319</f>
        <v>118577_Beauté &amp; Hygiène_Epilation_Cires épilatoires</v>
      </c>
      <c r="J1319" s="30">
        <f>D1319*H1319</f>
        <v>3030.25</v>
      </c>
      <c r="K1319" s="25">
        <f>IF(D1319&gt;0,1,0)</f>
        <v>1</v>
      </c>
      <c r="L1319" s="26">
        <f t="shared" si="20"/>
        <v>0</v>
      </c>
    </row>
    <row r="1320" spans="1:12" ht="19" hidden="1" x14ac:dyDescent="0.2">
      <c r="A1320" s="24">
        <v>118617</v>
      </c>
      <c r="B1320" s="24">
        <v>1</v>
      </c>
      <c r="C1320" s="24">
        <v>377</v>
      </c>
      <c r="D1320" s="24">
        <v>90</v>
      </c>
      <c r="E1320" s="25" t="str">
        <f>_xlfn.XLOOKUP(A1320,Product!A$2:A$5901,Product!B$2:B$5901,"Not Found")</f>
        <v>Beauté &amp; Hygiène</v>
      </c>
      <c r="F1320" s="25" t="str">
        <f>_xlfn.XLOOKUP(A1320,Product!A$2:A$5901,Product!C$2:C$5901,"Not Found")</f>
        <v>Epilation</v>
      </c>
      <c r="G1320" s="25" t="str">
        <f>IF(_xlfn.XLOOKUP(A1320,Product!A$2:A$5901,Product!D$2:D$5901,"Not Found") = 0,"",_xlfn.XLOOKUP(A1320,Product!A$2:A$5901,Product!D$2:D$5901,"Not Found"))</f>
        <v>Cires épilatoires</v>
      </c>
      <c r="H1320" s="30">
        <f>_xlfn.XLOOKUP(A1320,Product!A$2:A$5901,Product!E$2:E$5901,"Not Found")</f>
        <v>3.91</v>
      </c>
      <c r="I1320" s="25" t="str">
        <f>A1320&amp;"_"&amp;E1320&amp;"_"&amp;F1320&amp;"_"&amp;G1320</f>
        <v>118617_Beauté &amp; Hygiène_Epilation_Cires épilatoires</v>
      </c>
      <c r="J1320" s="30">
        <f>D1320*H1320</f>
        <v>351.90000000000003</v>
      </c>
      <c r="K1320" s="25">
        <f>IF(D1320&gt;0,1,0)</f>
        <v>1</v>
      </c>
      <c r="L1320" s="26">
        <f t="shared" si="20"/>
        <v>0</v>
      </c>
    </row>
    <row r="1321" spans="1:12" ht="19" hidden="1" x14ac:dyDescent="0.2">
      <c r="A1321" s="24">
        <v>118662</v>
      </c>
      <c r="B1321" s="24">
        <v>0</v>
      </c>
      <c r="C1321" s="24">
        <v>313</v>
      </c>
      <c r="D1321" s="24">
        <v>192</v>
      </c>
      <c r="E1321" s="25" t="str">
        <f>_xlfn.XLOOKUP(A1321,Product!A$2:A$5901,Product!B$2:B$5901,"Not Found")</f>
        <v>Beauté &amp; Hygiène</v>
      </c>
      <c r="F1321" s="25" t="str">
        <f>_xlfn.XLOOKUP(A1321,Product!A$2:A$5901,Product!C$2:C$5901,"Not Found")</f>
        <v>Maquillage</v>
      </c>
      <c r="G1321" s="25" t="str">
        <f>IF(_xlfn.XLOOKUP(A1321,Product!A$2:A$5901,Product!D$2:D$5901,"Not Found") = 0,"",_xlfn.XLOOKUP(A1321,Product!A$2:A$5901,Product!D$2:D$5901,"Not Found"))</f>
        <v>Les Yeux</v>
      </c>
      <c r="H1321" s="30">
        <f>_xlfn.XLOOKUP(A1321,Product!A$2:A$5901,Product!E$2:E$5901,"Not Found")</f>
        <v>4.3099999999999996</v>
      </c>
      <c r="I1321" s="25" t="str">
        <f>A1321&amp;"_"&amp;E1321&amp;"_"&amp;F1321&amp;"_"&amp;G1321</f>
        <v>118662_Beauté &amp; Hygiène_Maquillage_Les Yeux</v>
      </c>
      <c r="J1321" s="30">
        <f>D1321*H1321</f>
        <v>827.52</v>
      </c>
      <c r="K1321" s="25">
        <f>IF(D1321&gt;0,1,0)</f>
        <v>1</v>
      </c>
      <c r="L1321" s="26">
        <f t="shared" si="20"/>
        <v>0</v>
      </c>
    </row>
    <row r="1322" spans="1:12" ht="19" hidden="1" x14ac:dyDescent="0.2">
      <c r="A1322" s="24">
        <v>118901</v>
      </c>
      <c r="B1322" s="24">
        <v>0</v>
      </c>
      <c r="C1322" s="24">
        <v>699</v>
      </c>
      <c r="D1322" s="24">
        <v>203</v>
      </c>
      <c r="E1322" s="25" t="str">
        <f>_xlfn.XLOOKUP(A1322,Product!A$2:A$5901,Product!B$2:B$5901,"Not Found")</f>
        <v>Beauté &amp; Hygiène</v>
      </c>
      <c r="F1322" s="25" t="str">
        <f>_xlfn.XLOOKUP(A1322,Product!A$2:A$5901,Product!C$2:C$5901,"Not Found")</f>
        <v>Hygiène</v>
      </c>
      <c r="G1322" s="25" t="str">
        <f>IF(_xlfn.XLOOKUP(A1322,Product!A$2:A$5901,Product!D$2:D$5901,"Not Found") = 0,"",_xlfn.XLOOKUP(A1322,Product!A$2:A$5901,Product!D$2:D$5901,"Not Found"))</f>
        <v>Cotons-tiges</v>
      </c>
      <c r="H1322" s="30">
        <f>_xlfn.XLOOKUP(A1322,Product!A$2:A$5901,Product!E$2:E$5901,"Not Found")</f>
        <v>1.64</v>
      </c>
      <c r="I1322" s="25" t="str">
        <f>A1322&amp;"_"&amp;E1322&amp;"_"&amp;F1322&amp;"_"&amp;G1322</f>
        <v>118901_Beauté &amp; Hygiène_Hygiène_Cotons-tiges</v>
      </c>
      <c r="J1322" s="30">
        <f>D1322*H1322</f>
        <v>332.91999999999996</v>
      </c>
      <c r="K1322" s="25">
        <f>IF(D1322&gt;0,1,0)</f>
        <v>1</v>
      </c>
      <c r="L1322" s="26">
        <f t="shared" si="20"/>
        <v>0</v>
      </c>
    </row>
    <row r="1323" spans="1:12" ht="19" hidden="1" x14ac:dyDescent="0.2">
      <c r="A1323" s="24">
        <v>118906</v>
      </c>
      <c r="B1323" s="24">
        <v>0</v>
      </c>
      <c r="C1323" s="24">
        <v>553</v>
      </c>
      <c r="D1323" s="24">
        <v>525</v>
      </c>
      <c r="E1323" s="25" t="str">
        <f>_xlfn.XLOOKUP(A1323,Product!A$2:A$5901,Product!B$2:B$5901,"Not Found")</f>
        <v>Beauté &amp; Hygiène</v>
      </c>
      <c r="F1323" s="25" t="str">
        <f>_xlfn.XLOOKUP(A1323,Product!A$2:A$5901,Product!C$2:C$5901,"Not Found")</f>
        <v>Soins des cheveux</v>
      </c>
      <c r="G1323" s="25" t="str">
        <f>IF(_xlfn.XLOOKUP(A1323,Product!A$2:A$5901,Product!D$2:D$5901,"Not Found") = 0,"",_xlfn.XLOOKUP(A1323,Product!A$2:A$5901,Product!D$2:D$5901,"Not Found"))</f>
        <v>Soins capillaires</v>
      </c>
      <c r="H1323" s="30">
        <f>_xlfn.XLOOKUP(A1323,Product!A$2:A$5901,Product!E$2:E$5901,"Not Found")</f>
        <v>4.9000000000000004</v>
      </c>
      <c r="I1323" s="25" t="str">
        <f>A1323&amp;"_"&amp;E1323&amp;"_"&amp;F1323&amp;"_"&amp;G1323</f>
        <v>118906_Beauté &amp; Hygiène_Soins des cheveux_Soins capillaires</v>
      </c>
      <c r="J1323" s="30">
        <f>D1323*H1323</f>
        <v>2572.5</v>
      </c>
      <c r="K1323" s="25">
        <f>IF(D1323&gt;0,1,0)</f>
        <v>1</v>
      </c>
      <c r="L1323" s="26">
        <f t="shared" si="20"/>
        <v>0</v>
      </c>
    </row>
    <row r="1324" spans="1:12" ht="19" hidden="1" x14ac:dyDescent="0.2">
      <c r="A1324" s="24">
        <v>118918</v>
      </c>
      <c r="B1324" s="24">
        <v>1</v>
      </c>
      <c r="C1324" s="24">
        <v>559</v>
      </c>
      <c r="D1324" s="24">
        <v>364</v>
      </c>
      <c r="E1324" s="25" t="str">
        <f>_xlfn.XLOOKUP(A1324,Product!A$2:A$5901,Product!B$2:B$5901,"Not Found")</f>
        <v>Beauté &amp; Hygiène</v>
      </c>
      <c r="F1324" s="25" t="str">
        <f>_xlfn.XLOOKUP(A1324,Product!A$2:A$5901,Product!C$2:C$5901,"Not Found")</f>
        <v>Soins du corps</v>
      </c>
      <c r="G1324" s="25" t="str">
        <f>IF(_xlfn.XLOOKUP(A1324,Product!A$2:A$5901,Product!D$2:D$5901,"Not Found") = 0,"",_xlfn.XLOOKUP(A1324,Product!A$2:A$5901,Product!D$2:D$5901,"Not Found"))</f>
        <v>Baume et beurre de karité</v>
      </c>
      <c r="H1324" s="30">
        <f>_xlfn.XLOOKUP(A1324,Product!A$2:A$5901,Product!E$2:E$5901,"Not Found")</f>
        <v>4.42</v>
      </c>
      <c r="I1324" s="25" t="str">
        <f>A1324&amp;"_"&amp;E1324&amp;"_"&amp;F1324&amp;"_"&amp;G1324</f>
        <v>118918_Beauté &amp; Hygiène_Soins du corps_Baume et beurre de karité</v>
      </c>
      <c r="J1324" s="30">
        <f>D1324*H1324</f>
        <v>1608.8799999999999</v>
      </c>
      <c r="K1324" s="25">
        <f>IF(D1324&gt;0,1,0)</f>
        <v>1</v>
      </c>
      <c r="L1324" s="26">
        <f t="shared" si="20"/>
        <v>0</v>
      </c>
    </row>
    <row r="1325" spans="1:12" ht="19" hidden="1" x14ac:dyDescent="0.2">
      <c r="A1325" s="24">
        <v>118929</v>
      </c>
      <c r="B1325" s="24">
        <v>0</v>
      </c>
      <c r="C1325" s="24">
        <v>853</v>
      </c>
      <c r="D1325" s="24">
        <v>615</v>
      </c>
      <c r="E1325" s="25" t="str">
        <f>_xlfn.XLOOKUP(A1325,Product!A$2:A$5901,Product!B$2:B$5901,"Not Found")</f>
        <v>Beauté &amp; Hygiène</v>
      </c>
      <c r="F1325" s="25" t="str">
        <f>_xlfn.XLOOKUP(A1325,Product!A$2:A$5901,Product!C$2:C$5901,"Not Found")</f>
        <v>Soins du visage</v>
      </c>
      <c r="G1325" s="25" t="str">
        <f>IF(_xlfn.XLOOKUP(A1325,Product!A$2:A$5901,Product!D$2:D$5901,"Not Found") = 0,"",_xlfn.XLOOKUP(A1325,Product!A$2:A$5901,Product!D$2:D$5901,"Not Found"))</f>
        <v>Démaquillants et nettoyants</v>
      </c>
      <c r="H1325" s="30">
        <f>_xlfn.XLOOKUP(A1325,Product!A$2:A$5901,Product!E$2:E$5901,"Not Found")</f>
        <v>5.12</v>
      </c>
      <c r="I1325" s="25" t="str">
        <f>A1325&amp;"_"&amp;E1325&amp;"_"&amp;F1325&amp;"_"&amp;G1325</f>
        <v>118929_Beauté &amp; Hygiène_Soins du visage_Démaquillants et nettoyants</v>
      </c>
      <c r="J1325" s="30">
        <f>D1325*H1325</f>
        <v>3148.8</v>
      </c>
      <c r="K1325" s="25">
        <f>IF(D1325&gt;0,1,0)</f>
        <v>1</v>
      </c>
      <c r="L1325" s="26">
        <f t="shared" si="20"/>
        <v>0</v>
      </c>
    </row>
    <row r="1326" spans="1:12" ht="19" hidden="1" x14ac:dyDescent="0.2">
      <c r="A1326" s="24">
        <v>118930</v>
      </c>
      <c r="B1326" s="24">
        <v>0</v>
      </c>
      <c r="C1326" s="24">
        <v>823</v>
      </c>
      <c r="D1326" s="24">
        <v>377</v>
      </c>
      <c r="E1326" s="25" t="str">
        <f>_xlfn.XLOOKUP(A1326,Product!A$2:A$5901,Product!B$2:B$5901,"Not Found")</f>
        <v>Beauté &amp; Hygiène</v>
      </c>
      <c r="F1326" s="25" t="str">
        <f>_xlfn.XLOOKUP(A1326,Product!A$2:A$5901,Product!C$2:C$5901,"Not Found")</f>
        <v>Soins du visage</v>
      </c>
      <c r="G1326" s="25" t="str">
        <f>IF(_xlfn.XLOOKUP(A1326,Product!A$2:A$5901,Product!D$2:D$5901,"Not Found") = 0,"",_xlfn.XLOOKUP(A1326,Product!A$2:A$5901,Product!D$2:D$5901,"Not Found"))</f>
        <v>Peaux sèches et sensibles</v>
      </c>
      <c r="H1326" s="30">
        <f>_xlfn.XLOOKUP(A1326,Product!A$2:A$5901,Product!E$2:E$5901,"Not Found")</f>
        <v>4.18</v>
      </c>
      <c r="I1326" s="25" t="str">
        <f>A1326&amp;"_"&amp;E1326&amp;"_"&amp;F1326&amp;"_"&amp;G1326</f>
        <v>118930_Beauté &amp; Hygiène_Soins du visage_Peaux sèches et sensibles</v>
      </c>
      <c r="J1326" s="30">
        <f>D1326*H1326</f>
        <v>1575.86</v>
      </c>
      <c r="K1326" s="25">
        <f>IF(D1326&gt;0,1,0)</f>
        <v>1</v>
      </c>
      <c r="L1326" s="26">
        <f t="shared" si="20"/>
        <v>0</v>
      </c>
    </row>
    <row r="1327" spans="1:12" ht="19" hidden="1" x14ac:dyDescent="0.2">
      <c r="A1327" s="24">
        <v>118931</v>
      </c>
      <c r="B1327" s="24">
        <v>0</v>
      </c>
      <c r="C1327" s="24">
        <v>39</v>
      </c>
      <c r="D1327" s="24">
        <v>24</v>
      </c>
      <c r="E1327" s="25" t="str">
        <f>_xlfn.XLOOKUP(A1327,Product!A$2:A$5901,Product!B$2:B$5901,"Not Found")</f>
        <v>Beauté &amp; Hygiène</v>
      </c>
      <c r="F1327" s="25" t="str">
        <f>_xlfn.XLOOKUP(A1327,Product!A$2:A$5901,Product!C$2:C$5901,"Not Found")</f>
        <v>Soins du visage</v>
      </c>
      <c r="G1327" s="25" t="str">
        <f>IF(_xlfn.XLOOKUP(A1327,Product!A$2:A$5901,Product!D$2:D$5901,"Not Found") = 0,"",_xlfn.XLOOKUP(A1327,Product!A$2:A$5901,Product!D$2:D$5901,"Not Found"))</f>
        <v>Peaux mixtes à grasses</v>
      </c>
      <c r="H1327" s="30">
        <f>_xlfn.XLOOKUP(A1327,Product!A$2:A$5901,Product!E$2:E$5901,"Not Found")</f>
        <v>4.18</v>
      </c>
      <c r="I1327" s="25" t="str">
        <f>A1327&amp;"_"&amp;E1327&amp;"_"&amp;F1327&amp;"_"&amp;G1327</f>
        <v>118931_Beauté &amp; Hygiène_Soins du visage_Peaux mixtes à grasses</v>
      </c>
      <c r="J1327" s="30">
        <f>D1327*H1327</f>
        <v>100.32</v>
      </c>
      <c r="K1327" s="25">
        <f>IF(D1327&gt;0,1,0)</f>
        <v>1</v>
      </c>
      <c r="L1327" s="26">
        <f t="shared" si="20"/>
        <v>0</v>
      </c>
    </row>
    <row r="1328" spans="1:12" ht="19" hidden="1" x14ac:dyDescent="0.2">
      <c r="A1328" s="24">
        <v>118932</v>
      </c>
      <c r="B1328" s="24">
        <v>0</v>
      </c>
      <c r="C1328" s="24">
        <v>603</v>
      </c>
      <c r="D1328" s="24">
        <v>416</v>
      </c>
      <c r="E1328" s="25" t="str">
        <f>_xlfn.XLOOKUP(A1328,Product!A$2:A$5901,Product!B$2:B$5901,"Not Found")</f>
        <v>Beauté &amp; Hygiène</v>
      </c>
      <c r="F1328" s="25" t="str">
        <f>_xlfn.XLOOKUP(A1328,Product!A$2:A$5901,Product!C$2:C$5901,"Not Found")</f>
        <v>Soins du visage</v>
      </c>
      <c r="G1328" s="25" t="str">
        <f>IF(_xlfn.XLOOKUP(A1328,Product!A$2:A$5901,Product!D$2:D$5901,"Not Found") = 0,"",_xlfn.XLOOKUP(A1328,Product!A$2:A$5901,Product!D$2:D$5901,"Not Found"))</f>
        <v>Peaux matures, anti-âge</v>
      </c>
      <c r="H1328" s="30">
        <f>_xlfn.XLOOKUP(A1328,Product!A$2:A$5901,Product!E$2:E$5901,"Not Found")</f>
        <v>5.59</v>
      </c>
      <c r="I1328" s="25" t="str">
        <f>A1328&amp;"_"&amp;E1328&amp;"_"&amp;F1328&amp;"_"&amp;G1328</f>
        <v>118932_Beauté &amp; Hygiène_Soins du visage_Peaux matures, anti-âge</v>
      </c>
      <c r="J1328" s="30">
        <f>D1328*H1328</f>
        <v>2325.44</v>
      </c>
      <c r="K1328" s="25">
        <f>IF(D1328&gt;0,1,0)</f>
        <v>1</v>
      </c>
      <c r="L1328" s="26">
        <f t="shared" si="20"/>
        <v>0</v>
      </c>
    </row>
    <row r="1329" spans="1:12" ht="19" hidden="1" x14ac:dyDescent="0.2">
      <c r="A1329" s="24">
        <v>118972</v>
      </c>
      <c r="B1329" s="24">
        <v>1</v>
      </c>
      <c r="C1329" s="24">
        <v>712</v>
      </c>
      <c r="D1329" s="24">
        <v>266</v>
      </c>
      <c r="E1329" s="25" t="str">
        <f>_xlfn.XLOOKUP(A1329,Product!A$2:A$5901,Product!B$2:B$5901,"Not Found")</f>
        <v>Beauté &amp; Hygiène</v>
      </c>
      <c r="F1329" s="25" t="str">
        <f>_xlfn.XLOOKUP(A1329,Product!A$2:A$5901,Product!C$2:C$5901,"Not Found")</f>
        <v>Hygiène</v>
      </c>
      <c r="G1329" s="25" t="str">
        <f>IF(_xlfn.XLOOKUP(A1329,Product!A$2:A$5901,Product!D$2:D$5901,"Not Found") = 0,"",_xlfn.XLOOKUP(A1329,Product!A$2:A$5901,Product!D$2:D$5901,"Not Found"))</f>
        <v>Soins dentaires</v>
      </c>
      <c r="H1329" s="30">
        <f>_xlfn.XLOOKUP(A1329,Product!A$2:A$5901,Product!E$2:E$5901,"Not Found")</f>
        <v>1.28</v>
      </c>
      <c r="I1329" s="25" t="str">
        <f>A1329&amp;"_"&amp;E1329&amp;"_"&amp;F1329&amp;"_"&amp;G1329</f>
        <v>118972_Beauté &amp; Hygiène_Hygiène_Soins dentaires</v>
      </c>
      <c r="J1329" s="30">
        <f>D1329*H1329</f>
        <v>340.48</v>
      </c>
      <c r="K1329" s="25">
        <f>IF(D1329&gt;0,1,0)</f>
        <v>1</v>
      </c>
      <c r="L1329" s="26">
        <f t="shared" si="20"/>
        <v>0</v>
      </c>
    </row>
    <row r="1330" spans="1:12" ht="19" hidden="1" x14ac:dyDescent="0.2">
      <c r="A1330" s="24">
        <v>118982</v>
      </c>
      <c r="B1330" s="24">
        <v>1</v>
      </c>
      <c r="C1330" s="24">
        <v>257</v>
      </c>
      <c r="D1330" s="24">
        <v>35</v>
      </c>
      <c r="E1330" s="25" t="str">
        <f>_xlfn.XLOOKUP(A1330,Product!A$2:A$5901,Product!B$2:B$5901,"Not Found")</f>
        <v>Beauté &amp; Hygiène</v>
      </c>
      <c r="F1330" s="25" t="str">
        <f>_xlfn.XLOOKUP(A1330,Product!A$2:A$5901,Product!C$2:C$5901,"Not Found")</f>
        <v>Soins du visage</v>
      </c>
      <c r="G1330" s="25" t="str">
        <f>IF(_xlfn.XLOOKUP(A1330,Product!A$2:A$5901,Product!D$2:D$5901,"Not Found") = 0,"",_xlfn.XLOOKUP(A1330,Product!A$2:A$5901,Product!D$2:D$5901,"Not Found"))</f>
        <v>Démaquillants et nettoyants</v>
      </c>
      <c r="H1330" s="30">
        <f>_xlfn.XLOOKUP(A1330,Product!A$2:A$5901,Product!E$2:E$5901,"Not Found")</f>
        <v>5.08</v>
      </c>
      <c r="I1330" s="25" t="str">
        <f>A1330&amp;"_"&amp;E1330&amp;"_"&amp;F1330&amp;"_"&amp;G1330</f>
        <v>118982_Beauté &amp; Hygiène_Soins du visage_Démaquillants et nettoyants</v>
      </c>
      <c r="J1330" s="30">
        <f>D1330*H1330</f>
        <v>177.8</v>
      </c>
      <c r="K1330" s="25">
        <f>IF(D1330&gt;0,1,0)</f>
        <v>1</v>
      </c>
      <c r="L1330" s="26">
        <f t="shared" si="20"/>
        <v>0</v>
      </c>
    </row>
    <row r="1331" spans="1:12" ht="19" hidden="1" x14ac:dyDescent="0.2">
      <c r="A1331" s="24">
        <v>118996</v>
      </c>
      <c r="B1331" s="24">
        <v>0</v>
      </c>
      <c r="C1331" s="24">
        <v>250</v>
      </c>
      <c r="D1331" s="24">
        <v>186</v>
      </c>
      <c r="E1331" s="25" t="str">
        <f>_xlfn.XLOOKUP(A1331,Product!A$2:A$5901,Product!B$2:B$5901,"Not Found")</f>
        <v>Beauté &amp; Hygiène</v>
      </c>
      <c r="F1331" s="25" t="str">
        <f>_xlfn.XLOOKUP(A1331,Product!A$2:A$5901,Product!C$2:C$5901,"Not Found")</f>
        <v>Soins du visage</v>
      </c>
      <c r="G1331" s="25" t="str">
        <f>IF(_xlfn.XLOOKUP(A1331,Product!A$2:A$5901,Product!D$2:D$5901,"Not Found") = 0,"",_xlfn.XLOOKUP(A1331,Product!A$2:A$5901,Product!D$2:D$5901,"Not Found"))</f>
        <v>Gommages et exfoliants</v>
      </c>
      <c r="H1331" s="30">
        <f>_xlfn.XLOOKUP(A1331,Product!A$2:A$5901,Product!E$2:E$5901,"Not Found")</f>
        <v>5.22</v>
      </c>
      <c r="I1331" s="25" t="str">
        <f>A1331&amp;"_"&amp;E1331&amp;"_"&amp;F1331&amp;"_"&amp;G1331</f>
        <v>118996_Beauté &amp; Hygiène_Soins du visage_Gommages et exfoliants</v>
      </c>
      <c r="J1331" s="30">
        <f>D1331*H1331</f>
        <v>970.92</v>
      </c>
      <c r="K1331" s="25">
        <f>IF(D1331&gt;0,1,0)</f>
        <v>1</v>
      </c>
      <c r="L1331" s="26">
        <f t="shared" si="20"/>
        <v>0</v>
      </c>
    </row>
    <row r="1332" spans="1:12" ht="19" hidden="1" x14ac:dyDescent="0.2">
      <c r="A1332" s="24">
        <v>119023</v>
      </c>
      <c r="B1332" s="24">
        <v>0</v>
      </c>
      <c r="C1332" s="24">
        <v>377</v>
      </c>
      <c r="D1332" s="24">
        <v>12</v>
      </c>
      <c r="E1332" s="25" t="str">
        <f>_xlfn.XLOOKUP(A1332,Product!A$2:A$5901,Product!B$2:B$5901,"Not Found")</f>
        <v>Beauté &amp; Hygiène</v>
      </c>
      <c r="F1332" s="25" t="str">
        <f>_xlfn.XLOOKUP(A1332,Product!A$2:A$5901,Product!C$2:C$5901,"Not Found")</f>
        <v>Soins des cheveux</v>
      </c>
      <c r="G1332" s="25" t="str">
        <f>IF(_xlfn.XLOOKUP(A1332,Product!A$2:A$5901,Product!D$2:D$5901,"Not Found") = 0,"",_xlfn.XLOOKUP(A1332,Product!A$2:A$5901,Product!D$2:D$5901,"Not Found"))</f>
        <v>Soins capillaires</v>
      </c>
      <c r="H1332" s="30">
        <f>_xlfn.XLOOKUP(A1332,Product!A$2:A$5901,Product!E$2:E$5901,"Not Found")</f>
        <v>8.44</v>
      </c>
      <c r="I1332" s="25" t="str">
        <f>A1332&amp;"_"&amp;E1332&amp;"_"&amp;F1332&amp;"_"&amp;G1332</f>
        <v>119023_Beauté &amp; Hygiène_Soins des cheveux_Soins capillaires</v>
      </c>
      <c r="J1332" s="30">
        <f>D1332*H1332</f>
        <v>101.28</v>
      </c>
      <c r="K1332" s="25">
        <f>IF(D1332&gt;0,1,0)</f>
        <v>1</v>
      </c>
      <c r="L1332" s="26">
        <f t="shared" si="20"/>
        <v>0</v>
      </c>
    </row>
    <row r="1333" spans="1:12" ht="19" hidden="1" x14ac:dyDescent="0.2">
      <c r="A1333" s="24">
        <v>119027</v>
      </c>
      <c r="B1333" s="24">
        <v>0</v>
      </c>
      <c r="C1333" s="24">
        <v>973</v>
      </c>
      <c r="D1333" s="24">
        <v>775</v>
      </c>
      <c r="E1333" s="25" t="str">
        <f>_xlfn.XLOOKUP(A1333,Product!A$2:A$5901,Product!B$2:B$5901,"Not Found")</f>
        <v>Beauté &amp; Hygiène</v>
      </c>
      <c r="F1333" s="25" t="str">
        <f>_xlfn.XLOOKUP(A1333,Product!A$2:A$5901,Product!C$2:C$5901,"Not Found")</f>
        <v>Soins des cheveux</v>
      </c>
      <c r="G1333" s="25" t="str">
        <f>IF(_xlfn.XLOOKUP(A1333,Product!A$2:A$5901,Product!D$2:D$5901,"Not Found") = 0,"",_xlfn.XLOOKUP(A1333,Product!A$2:A$5901,Product!D$2:D$5901,"Not Found"))</f>
        <v>Soins capillaires</v>
      </c>
      <c r="H1333" s="30">
        <f>_xlfn.XLOOKUP(A1333,Product!A$2:A$5901,Product!E$2:E$5901,"Not Found")</f>
        <v>6.21</v>
      </c>
      <c r="I1333" s="25" t="str">
        <f>A1333&amp;"_"&amp;E1333&amp;"_"&amp;F1333&amp;"_"&amp;G1333</f>
        <v>119027_Beauté &amp; Hygiène_Soins des cheveux_Soins capillaires</v>
      </c>
      <c r="J1333" s="30">
        <f>D1333*H1333</f>
        <v>4812.75</v>
      </c>
      <c r="K1333" s="25">
        <f>IF(D1333&gt;0,1,0)</f>
        <v>1</v>
      </c>
      <c r="L1333" s="26">
        <f t="shared" si="20"/>
        <v>0</v>
      </c>
    </row>
    <row r="1334" spans="1:12" ht="19" hidden="1" x14ac:dyDescent="0.2">
      <c r="A1334" s="24">
        <v>119447</v>
      </c>
      <c r="B1334" s="24">
        <v>0</v>
      </c>
      <c r="C1334" s="24">
        <v>323</v>
      </c>
      <c r="D1334" s="24">
        <v>10</v>
      </c>
      <c r="E1334" s="25" t="str">
        <f>_xlfn.XLOOKUP(A1334,Product!A$2:A$5901,Product!B$2:B$5901,"Not Found")</f>
        <v>Beauté &amp; Hygiène</v>
      </c>
      <c r="F1334" s="25" t="str">
        <f>_xlfn.XLOOKUP(A1334,Product!A$2:A$5901,Product!C$2:C$5901,"Not Found")</f>
        <v>Hygiène</v>
      </c>
      <c r="G1334" s="25" t="str">
        <f>IF(_xlfn.XLOOKUP(A1334,Product!A$2:A$5901,Product!D$2:D$5901,"Not Found") = 0,"",_xlfn.XLOOKUP(A1334,Product!A$2:A$5901,Product!D$2:D$5901,"Not Found"))</f>
        <v>Cotons, lingettes démaquillantes</v>
      </c>
      <c r="H1334" s="30">
        <f>_xlfn.XLOOKUP(A1334,Product!A$2:A$5901,Product!E$2:E$5901,"Not Found")</f>
        <v>5.74</v>
      </c>
      <c r="I1334" s="25" t="str">
        <f>A1334&amp;"_"&amp;E1334&amp;"_"&amp;F1334&amp;"_"&amp;G1334</f>
        <v>119447_Beauté &amp; Hygiène_Hygiène_Cotons, lingettes démaquillantes</v>
      </c>
      <c r="J1334" s="30">
        <f>D1334*H1334</f>
        <v>57.400000000000006</v>
      </c>
      <c r="K1334" s="25">
        <f>IF(D1334&gt;0,1,0)</f>
        <v>1</v>
      </c>
      <c r="L1334" s="26">
        <f t="shared" si="20"/>
        <v>0</v>
      </c>
    </row>
    <row r="1335" spans="1:12" ht="19" hidden="1" x14ac:dyDescent="0.2">
      <c r="A1335" s="24">
        <v>119501</v>
      </c>
      <c r="B1335" s="24">
        <v>1</v>
      </c>
      <c r="C1335" s="24">
        <v>500</v>
      </c>
      <c r="D1335" s="24">
        <v>437</v>
      </c>
      <c r="E1335" s="25" t="str">
        <f>_xlfn.XLOOKUP(A1335,Product!A$2:A$5901,Product!B$2:B$5901,"Not Found")</f>
        <v>Beauté &amp; Hygiène</v>
      </c>
      <c r="F1335" s="25" t="str">
        <f>_xlfn.XLOOKUP(A1335,Product!A$2:A$5901,Product!C$2:C$5901,"Not Found")</f>
        <v>Maquillage</v>
      </c>
      <c r="G1335" s="25" t="str">
        <f>IF(_xlfn.XLOOKUP(A1335,Product!A$2:A$5901,Product!D$2:D$5901,"Not Found") = 0,"",_xlfn.XLOOKUP(A1335,Product!A$2:A$5901,Product!D$2:D$5901,"Not Found"))</f>
        <v>Le Teint</v>
      </c>
      <c r="H1335" s="30">
        <f>_xlfn.XLOOKUP(A1335,Product!A$2:A$5901,Product!E$2:E$5901,"Not Found")</f>
        <v>11.53</v>
      </c>
      <c r="I1335" s="25" t="str">
        <f>A1335&amp;"_"&amp;E1335&amp;"_"&amp;F1335&amp;"_"&amp;G1335</f>
        <v>119501_Beauté &amp; Hygiène_Maquillage_Le Teint</v>
      </c>
      <c r="J1335" s="30">
        <f>D1335*H1335</f>
        <v>5038.6099999999997</v>
      </c>
      <c r="K1335" s="25">
        <f>IF(D1335&gt;0,1,0)</f>
        <v>1</v>
      </c>
      <c r="L1335" s="26">
        <f t="shared" si="20"/>
        <v>0</v>
      </c>
    </row>
    <row r="1336" spans="1:12" ht="19" hidden="1" x14ac:dyDescent="0.2">
      <c r="A1336" s="24">
        <v>119509</v>
      </c>
      <c r="B1336" s="24">
        <v>1</v>
      </c>
      <c r="C1336" s="24">
        <v>242</v>
      </c>
      <c r="D1336" s="24">
        <v>57</v>
      </c>
      <c r="E1336" s="25" t="str">
        <f>_xlfn.XLOOKUP(A1336,Product!A$2:A$5901,Product!B$2:B$5901,"Not Found")</f>
        <v>Beauté &amp; Hygiène</v>
      </c>
      <c r="F1336" s="25" t="str">
        <f>_xlfn.XLOOKUP(A1336,Product!A$2:A$5901,Product!C$2:C$5901,"Not Found")</f>
        <v>Maquillage</v>
      </c>
      <c r="G1336" s="25" t="str">
        <f>IF(_xlfn.XLOOKUP(A1336,Product!A$2:A$5901,Product!D$2:D$5901,"Not Found") = 0,"",_xlfn.XLOOKUP(A1336,Product!A$2:A$5901,Product!D$2:D$5901,"Not Found"))</f>
        <v>Le Teint</v>
      </c>
      <c r="H1336" s="30">
        <f>_xlfn.XLOOKUP(A1336,Product!A$2:A$5901,Product!E$2:E$5901,"Not Found")</f>
        <v>13.31</v>
      </c>
      <c r="I1336" s="25" t="str">
        <f>A1336&amp;"_"&amp;E1336&amp;"_"&amp;F1336&amp;"_"&amp;G1336</f>
        <v>119509_Beauté &amp; Hygiène_Maquillage_Le Teint</v>
      </c>
      <c r="J1336" s="30">
        <f>D1336*H1336</f>
        <v>758.67000000000007</v>
      </c>
      <c r="K1336" s="25">
        <f>IF(D1336&gt;0,1,0)</f>
        <v>1</v>
      </c>
      <c r="L1336" s="26">
        <f t="shared" si="20"/>
        <v>0</v>
      </c>
    </row>
    <row r="1337" spans="1:12" ht="19" hidden="1" x14ac:dyDescent="0.2">
      <c r="A1337" s="24">
        <v>119515</v>
      </c>
      <c r="B1337" s="24">
        <v>0</v>
      </c>
      <c r="C1337" s="24">
        <v>341</v>
      </c>
      <c r="D1337" s="24">
        <v>76</v>
      </c>
      <c r="E1337" s="25" t="str">
        <f>_xlfn.XLOOKUP(A1337,Product!A$2:A$5901,Product!B$2:B$5901,"Not Found")</f>
        <v>Beauté &amp; Hygiène</v>
      </c>
      <c r="F1337" s="25" t="str">
        <f>_xlfn.XLOOKUP(A1337,Product!A$2:A$5901,Product!C$2:C$5901,"Not Found")</f>
        <v>Maquillage</v>
      </c>
      <c r="G1337" s="25" t="str">
        <f>IF(_xlfn.XLOOKUP(A1337,Product!A$2:A$5901,Product!D$2:D$5901,"Not Found") = 0,"",_xlfn.XLOOKUP(A1337,Product!A$2:A$5901,Product!D$2:D$5901,"Not Found"))</f>
        <v>Les Yeux</v>
      </c>
      <c r="H1337" s="30">
        <f>_xlfn.XLOOKUP(A1337,Product!A$2:A$5901,Product!E$2:E$5901,"Not Found")</f>
        <v>4.41</v>
      </c>
      <c r="I1337" s="25" t="str">
        <f>A1337&amp;"_"&amp;E1337&amp;"_"&amp;F1337&amp;"_"&amp;G1337</f>
        <v>119515_Beauté &amp; Hygiène_Maquillage_Les Yeux</v>
      </c>
      <c r="J1337" s="30">
        <f>D1337*H1337</f>
        <v>335.16</v>
      </c>
      <c r="K1337" s="25">
        <f>IF(D1337&gt;0,1,0)</f>
        <v>1</v>
      </c>
      <c r="L1337" s="26">
        <f t="shared" si="20"/>
        <v>0</v>
      </c>
    </row>
    <row r="1338" spans="1:12" ht="19" hidden="1" x14ac:dyDescent="0.2">
      <c r="A1338" s="24">
        <v>119518</v>
      </c>
      <c r="B1338" s="24">
        <v>1</v>
      </c>
      <c r="C1338" s="24">
        <v>511</v>
      </c>
      <c r="D1338" s="24">
        <v>98</v>
      </c>
      <c r="E1338" s="25" t="str">
        <f>_xlfn.XLOOKUP(A1338,Product!A$2:A$5901,Product!B$2:B$5901,"Not Found")</f>
        <v>Beauté &amp; Hygiène</v>
      </c>
      <c r="F1338" s="25" t="str">
        <f>_xlfn.XLOOKUP(A1338,Product!A$2:A$5901,Product!C$2:C$5901,"Not Found")</f>
        <v>Maquillage</v>
      </c>
      <c r="G1338" s="25" t="str">
        <f>IF(_xlfn.XLOOKUP(A1338,Product!A$2:A$5901,Product!D$2:D$5901,"Not Found") = 0,"",_xlfn.XLOOKUP(A1338,Product!A$2:A$5901,Product!D$2:D$5901,"Not Found"))</f>
        <v>Les Yeux</v>
      </c>
      <c r="H1338" s="30">
        <f>_xlfn.XLOOKUP(A1338,Product!A$2:A$5901,Product!E$2:E$5901,"Not Found")</f>
        <v>4.41</v>
      </c>
      <c r="I1338" s="25" t="str">
        <f>A1338&amp;"_"&amp;E1338&amp;"_"&amp;F1338&amp;"_"&amp;G1338</f>
        <v>119518_Beauté &amp; Hygiène_Maquillage_Les Yeux</v>
      </c>
      <c r="J1338" s="30">
        <f>D1338*H1338</f>
        <v>432.18</v>
      </c>
      <c r="K1338" s="25">
        <f>IF(D1338&gt;0,1,0)</f>
        <v>1</v>
      </c>
      <c r="L1338" s="26">
        <f t="shared" si="20"/>
        <v>0</v>
      </c>
    </row>
    <row r="1339" spans="1:12" ht="19" hidden="1" x14ac:dyDescent="0.2">
      <c r="A1339" s="24">
        <v>119530</v>
      </c>
      <c r="B1339" s="24">
        <v>0</v>
      </c>
      <c r="C1339" s="24">
        <v>464</v>
      </c>
      <c r="D1339" s="24">
        <v>438</v>
      </c>
      <c r="E1339" s="25" t="str">
        <f>_xlfn.XLOOKUP(A1339,Product!A$2:A$5901,Product!B$2:B$5901,"Not Found")</f>
        <v>Beauté &amp; Hygiène</v>
      </c>
      <c r="F1339" s="25" t="str">
        <f>_xlfn.XLOOKUP(A1339,Product!A$2:A$5901,Product!C$2:C$5901,"Not Found")</f>
        <v>Maquillage</v>
      </c>
      <c r="G1339" s="25" t="str">
        <f>IF(_xlfn.XLOOKUP(A1339,Product!A$2:A$5901,Product!D$2:D$5901,"Not Found") = 0,"",_xlfn.XLOOKUP(A1339,Product!A$2:A$5901,Product!D$2:D$5901,"Not Found"))</f>
        <v>Les Yeux</v>
      </c>
      <c r="H1339" s="30">
        <f>_xlfn.XLOOKUP(A1339,Product!A$2:A$5901,Product!E$2:E$5901,"Not Found")</f>
        <v>9.75</v>
      </c>
      <c r="I1339" s="25" t="str">
        <f>A1339&amp;"_"&amp;E1339&amp;"_"&amp;F1339&amp;"_"&amp;G1339</f>
        <v>119530_Beauté &amp; Hygiène_Maquillage_Les Yeux</v>
      </c>
      <c r="J1339" s="30">
        <f>D1339*H1339</f>
        <v>4270.5</v>
      </c>
      <c r="K1339" s="25">
        <f>IF(D1339&gt;0,1,0)</f>
        <v>1</v>
      </c>
      <c r="L1339" s="26">
        <f t="shared" si="20"/>
        <v>0</v>
      </c>
    </row>
    <row r="1340" spans="1:12" ht="19" hidden="1" x14ac:dyDescent="0.2">
      <c r="A1340" s="24">
        <v>119531</v>
      </c>
      <c r="B1340" s="24">
        <v>1</v>
      </c>
      <c r="C1340" s="24">
        <v>678</v>
      </c>
      <c r="D1340" s="24">
        <v>388</v>
      </c>
      <c r="E1340" s="25" t="str">
        <f>_xlfn.XLOOKUP(A1340,Product!A$2:A$5901,Product!B$2:B$5901,"Not Found")</f>
        <v>Beauté &amp; Hygiène</v>
      </c>
      <c r="F1340" s="25" t="str">
        <f>_xlfn.XLOOKUP(A1340,Product!A$2:A$5901,Product!C$2:C$5901,"Not Found")</f>
        <v>Maquillage</v>
      </c>
      <c r="G1340" s="25" t="str">
        <f>IF(_xlfn.XLOOKUP(A1340,Product!A$2:A$5901,Product!D$2:D$5901,"Not Found") = 0,"",_xlfn.XLOOKUP(A1340,Product!A$2:A$5901,Product!D$2:D$5901,"Not Found"))</f>
        <v>Les Yeux</v>
      </c>
      <c r="H1340" s="30">
        <f>_xlfn.XLOOKUP(A1340,Product!A$2:A$5901,Product!E$2:E$5901,"Not Found")</f>
        <v>9.75</v>
      </c>
      <c r="I1340" s="25" t="str">
        <f>A1340&amp;"_"&amp;E1340&amp;"_"&amp;F1340&amp;"_"&amp;G1340</f>
        <v>119531_Beauté &amp; Hygiène_Maquillage_Les Yeux</v>
      </c>
      <c r="J1340" s="30">
        <f>D1340*H1340</f>
        <v>3783</v>
      </c>
      <c r="K1340" s="25">
        <f>IF(D1340&gt;0,1,0)</f>
        <v>1</v>
      </c>
      <c r="L1340" s="26">
        <f t="shared" si="20"/>
        <v>0</v>
      </c>
    </row>
    <row r="1341" spans="1:12" ht="19" hidden="1" x14ac:dyDescent="0.2">
      <c r="A1341" s="24">
        <v>119542</v>
      </c>
      <c r="B1341" s="24">
        <v>0</v>
      </c>
      <c r="C1341" s="24">
        <v>53</v>
      </c>
      <c r="D1341" s="24">
        <v>10</v>
      </c>
      <c r="E1341" s="25" t="str">
        <f>_xlfn.XLOOKUP(A1341,Product!A$2:A$5901,Product!B$2:B$5901,"Not Found")</f>
        <v>Beauté &amp; Hygiène</v>
      </c>
      <c r="F1341" s="25" t="str">
        <f>_xlfn.XLOOKUP(A1341,Product!A$2:A$5901,Product!C$2:C$5901,"Not Found")</f>
        <v>Maquillage</v>
      </c>
      <c r="G1341" s="25" t="str">
        <f>IF(_xlfn.XLOOKUP(A1341,Product!A$2:A$5901,Product!D$2:D$5901,"Not Found") = 0,"",_xlfn.XLOOKUP(A1341,Product!A$2:A$5901,Product!D$2:D$5901,"Not Found"))</f>
        <v>Pinceaux et accessoires</v>
      </c>
      <c r="H1341" s="30">
        <f>_xlfn.XLOOKUP(A1341,Product!A$2:A$5901,Product!E$2:E$5901,"Not Found")</f>
        <v>2.1800000000000002</v>
      </c>
      <c r="I1341" s="25" t="str">
        <f>A1341&amp;"_"&amp;E1341&amp;"_"&amp;F1341&amp;"_"&amp;G1341</f>
        <v>119542_Beauté &amp; Hygiène_Maquillage_Pinceaux et accessoires</v>
      </c>
      <c r="J1341" s="30">
        <f>D1341*H1341</f>
        <v>21.8</v>
      </c>
      <c r="K1341" s="25">
        <f>IF(D1341&gt;0,1,0)</f>
        <v>1</v>
      </c>
      <c r="L1341" s="26">
        <f t="shared" si="20"/>
        <v>0</v>
      </c>
    </row>
    <row r="1342" spans="1:12" ht="19" hidden="1" x14ac:dyDescent="0.2">
      <c r="A1342" s="24">
        <v>119544</v>
      </c>
      <c r="B1342" s="24">
        <v>0</v>
      </c>
      <c r="C1342" s="24">
        <v>48</v>
      </c>
      <c r="D1342" s="24">
        <v>36</v>
      </c>
      <c r="E1342" s="25" t="str">
        <f>_xlfn.XLOOKUP(A1342,Product!A$2:A$5901,Product!B$2:B$5901,"Not Found")</f>
        <v>Beauté &amp; Hygiène</v>
      </c>
      <c r="F1342" s="25" t="str">
        <f>_xlfn.XLOOKUP(A1342,Product!A$2:A$5901,Product!C$2:C$5901,"Not Found")</f>
        <v>Maquillage</v>
      </c>
      <c r="G1342" s="25" t="str">
        <f>IF(_xlfn.XLOOKUP(A1342,Product!A$2:A$5901,Product!D$2:D$5901,"Not Found") = 0,"",_xlfn.XLOOKUP(A1342,Product!A$2:A$5901,Product!D$2:D$5901,"Not Found"))</f>
        <v>Pinceaux et accessoires</v>
      </c>
      <c r="H1342" s="30">
        <f>_xlfn.XLOOKUP(A1342,Product!A$2:A$5901,Product!E$2:E$5901,"Not Found")</f>
        <v>2.4</v>
      </c>
      <c r="I1342" s="25" t="str">
        <f>A1342&amp;"_"&amp;E1342&amp;"_"&amp;F1342&amp;"_"&amp;G1342</f>
        <v>119544_Beauté &amp; Hygiène_Maquillage_Pinceaux et accessoires</v>
      </c>
      <c r="J1342" s="30">
        <f>D1342*H1342</f>
        <v>86.399999999999991</v>
      </c>
      <c r="K1342" s="25">
        <f>IF(D1342&gt;0,1,0)</f>
        <v>1</v>
      </c>
      <c r="L1342" s="26">
        <f t="shared" si="20"/>
        <v>0</v>
      </c>
    </row>
    <row r="1343" spans="1:12" ht="19" hidden="1" x14ac:dyDescent="0.2">
      <c r="A1343" s="24">
        <v>119566</v>
      </c>
      <c r="B1343" s="24">
        <v>0</v>
      </c>
      <c r="C1343" s="24">
        <v>939</v>
      </c>
      <c r="D1343" s="24">
        <v>505</v>
      </c>
      <c r="E1343" s="25" t="str">
        <f>_xlfn.XLOOKUP(A1343,Product!A$2:A$5901,Product!B$2:B$5901,"Not Found")</f>
        <v>Beauté &amp; Hygiène</v>
      </c>
      <c r="F1343" s="25" t="str">
        <f>_xlfn.XLOOKUP(A1343,Product!A$2:A$5901,Product!C$2:C$5901,"Not Found")</f>
        <v>Maquillage</v>
      </c>
      <c r="G1343" s="25" t="str">
        <f>IF(_xlfn.XLOOKUP(A1343,Product!A$2:A$5901,Product!D$2:D$5901,"Not Found") = 0,"",_xlfn.XLOOKUP(A1343,Product!A$2:A$5901,Product!D$2:D$5901,"Not Found"))</f>
        <v>Le Teint</v>
      </c>
      <c r="H1343" s="30">
        <f>_xlfn.XLOOKUP(A1343,Product!A$2:A$5901,Product!E$2:E$5901,"Not Found")</f>
        <v>12.87</v>
      </c>
      <c r="I1343" s="25" t="str">
        <f>A1343&amp;"_"&amp;E1343&amp;"_"&amp;F1343&amp;"_"&amp;G1343</f>
        <v>119566_Beauté &amp; Hygiène_Maquillage_Le Teint</v>
      </c>
      <c r="J1343" s="30">
        <f>D1343*H1343</f>
        <v>6499.3499999999995</v>
      </c>
      <c r="K1343" s="25">
        <f>IF(D1343&gt;0,1,0)</f>
        <v>1</v>
      </c>
      <c r="L1343" s="26">
        <f t="shared" si="20"/>
        <v>0</v>
      </c>
    </row>
    <row r="1344" spans="1:12" ht="19" hidden="1" x14ac:dyDescent="0.2">
      <c r="A1344" s="24">
        <v>119579</v>
      </c>
      <c r="B1344" s="24">
        <v>0</v>
      </c>
      <c r="C1344" s="24">
        <v>606</v>
      </c>
      <c r="D1344" s="24">
        <v>29</v>
      </c>
      <c r="E1344" s="25" t="str">
        <f>_xlfn.XLOOKUP(A1344,Product!A$2:A$5901,Product!B$2:B$5901,"Not Found")</f>
        <v>Beauté &amp; Hygiène</v>
      </c>
      <c r="F1344" s="25" t="str">
        <f>_xlfn.XLOOKUP(A1344,Product!A$2:A$5901,Product!C$2:C$5901,"Not Found")</f>
        <v>Maquillage</v>
      </c>
      <c r="G1344" s="25" t="str">
        <f>IF(_xlfn.XLOOKUP(A1344,Product!A$2:A$5901,Product!D$2:D$5901,"Not Found") = 0,"",_xlfn.XLOOKUP(A1344,Product!A$2:A$5901,Product!D$2:D$5901,"Not Found"))</f>
        <v>Le Teint</v>
      </c>
      <c r="H1344" s="30">
        <f>_xlfn.XLOOKUP(A1344,Product!A$2:A$5901,Product!E$2:E$5901,"Not Found")</f>
        <v>7.08</v>
      </c>
      <c r="I1344" s="25" t="str">
        <f>A1344&amp;"_"&amp;E1344&amp;"_"&amp;F1344&amp;"_"&amp;G1344</f>
        <v>119579_Beauté &amp; Hygiène_Maquillage_Le Teint</v>
      </c>
      <c r="J1344" s="30">
        <f>D1344*H1344</f>
        <v>205.32</v>
      </c>
      <c r="K1344" s="25">
        <f>IF(D1344&gt;0,1,0)</f>
        <v>1</v>
      </c>
      <c r="L1344" s="26">
        <f t="shared" si="20"/>
        <v>0</v>
      </c>
    </row>
    <row r="1345" spans="1:12" ht="19" hidden="1" x14ac:dyDescent="0.2">
      <c r="A1345" s="24">
        <v>119629</v>
      </c>
      <c r="B1345" s="24">
        <v>1</v>
      </c>
      <c r="C1345" s="24">
        <v>516</v>
      </c>
      <c r="D1345" s="24">
        <v>456</v>
      </c>
      <c r="E1345" s="25" t="str">
        <f>_xlfn.XLOOKUP(A1345,Product!A$2:A$5901,Product!B$2:B$5901,"Not Found")</f>
        <v>Beauté &amp; Hygiène</v>
      </c>
      <c r="F1345" s="25" t="str">
        <f>_xlfn.XLOOKUP(A1345,Product!A$2:A$5901,Product!C$2:C$5901,"Not Found")</f>
        <v>Maquillage</v>
      </c>
      <c r="G1345" s="25" t="str">
        <f>IF(_xlfn.XLOOKUP(A1345,Product!A$2:A$5901,Product!D$2:D$5901,"Not Found") = 0,"",_xlfn.XLOOKUP(A1345,Product!A$2:A$5901,Product!D$2:D$5901,"Not Found"))</f>
        <v>Les Ongles</v>
      </c>
      <c r="H1345" s="30">
        <f>_xlfn.XLOOKUP(A1345,Product!A$2:A$5901,Product!E$2:E$5901,"Not Found")</f>
        <v>3.96</v>
      </c>
      <c r="I1345" s="25" t="str">
        <f>A1345&amp;"_"&amp;E1345&amp;"_"&amp;F1345&amp;"_"&amp;G1345</f>
        <v>119629_Beauté &amp; Hygiène_Maquillage_Les Ongles</v>
      </c>
      <c r="J1345" s="30">
        <f>D1345*H1345</f>
        <v>1805.76</v>
      </c>
      <c r="K1345" s="25">
        <f>IF(D1345&gt;0,1,0)</f>
        <v>1</v>
      </c>
      <c r="L1345" s="26">
        <f t="shared" si="20"/>
        <v>0</v>
      </c>
    </row>
    <row r="1346" spans="1:12" ht="19" hidden="1" x14ac:dyDescent="0.2">
      <c r="A1346" s="24">
        <v>119640</v>
      </c>
      <c r="B1346" s="24">
        <v>0</v>
      </c>
      <c r="C1346" s="24">
        <v>861</v>
      </c>
      <c r="D1346" s="24">
        <v>532</v>
      </c>
      <c r="E1346" s="25" t="str">
        <f>_xlfn.XLOOKUP(A1346,Product!A$2:A$5901,Product!B$2:B$5901,"Not Found")</f>
        <v>Beauté &amp; Hygiène</v>
      </c>
      <c r="F1346" s="25" t="str">
        <f>_xlfn.XLOOKUP(A1346,Product!A$2:A$5901,Product!C$2:C$5901,"Not Found")</f>
        <v>Maquillage</v>
      </c>
      <c r="G1346" s="25" t="str">
        <f>IF(_xlfn.XLOOKUP(A1346,Product!A$2:A$5901,Product!D$2:D$5901,"Not Found") = 0,"",_xlfn.XLOOKUP(A1346,Product!A$2:A$5901,Product!D$2:D$5901,"Not Found"))</f>
        <v>Les Yeux</v>
      </c>
      <c r="H1346" s="30">
        <f>_xlfn.XLOOKUP(A1346,Product!A$2:A$5901,Product!E$2:E$5901,"Not Found")</f>
        <v>6.01</v>
      </c>
      <c r="I1346" s="25" t="str">
        <f>A1346&amp;"_"&amp;E1346&amp;"_"&amp;F1346&amp;"_"&amp;G1346</f>
        <v>119640_Beauté &amp; Hygiène_Maquillage_Les Yeux</v>
      </c>
      <c r="J1346" s="30">
        <f>D1346*H1346</f>
        <v>3197.3199999999997</v>
      </c>
      <c r="K1346" s="25">
        <f>IF(D1346&gt;0,1,0)</f>
        <v>1</v>
      </c>
      <c r="L1346" s="26">
        <f t="shared" si="20"/>
        <v>0</v>
      </c>
    </row>
    <row r="1347" spans="1:12" ht="19" hidden="1" x14ac:dyDescent="0.2">
      <c r="A1347" s="24">
        <v>120108</v>
      </c>
      <c r="B1347" s="24">
        <v>0</v>
      </c>
      <c r="C1347" s="24">
        <v>860</v>
      </c>
      <c r="D1347" s="24">
        <v>20</v>
      </c>
      <c r="E1347" s="25" t="str">
        <f>_xlfn.XLOOKUP(A1347,Product!A$2:A$5901,Product!B$2:B$5901,"Not Found")</f>
        <v>Beauté &amp; Hygiène</v>
      </c>
      <c r="F1347" s="25" t="str">
        <f>_xlfn.XLOOKUP(A1347,Product!A$2:A$5901,Product!C$2:C$5901,"Not Found")</f>
        <v>Hygiène</v>
      </c>
      <c r="G1347" s="25" t="str">
        <f>IF(_xlfn.XLOOKUP(A1347,Product!A$2:A$5901,Product!D$2:D$5901,"Not Found") = 0,"",_xlfn.XLOOKUP(A1347,Product!A$2:A$5901,Product!D$2:D$5901,"Not Found"))</f>
        <v>Eponges Konjac</v>
      </c>
      <c r="H1347" s="30">
        <f>_xlfn.XLOOKUP(A1347,Product!A$2:A$5901,Product!E$2:E$5901,"Not Found")</f>
        <v>4.21</v>
      </c>
      <c r="I1347" s="25" t="str">
        <f>A1347&amp;"_"&amp;E1347&amp;"_"&amp;F1347&amp;"_"&amp;G1347</f>
        <v>120108_Beauté &amp; Hygiène_Hygiène_Eponges Konjac</v>
      </c>
      <c r="J1347" s="30">
        <f>D1347*H1347</f>
        <v>84.2</v>
      </c>
      <c r="K1347" s="25">
        <f>IF(D1347&gt;0,1,0)</f>
        <v>1</v>
      </c>
      <c r="L1347" s="26">
        <f t="shared" ref="L1347:L1410" si="21">1-K1347</f>
        <v>0</v>
      </c>
    </row>
    <row r="1348" spans="1:12" ht="19" hidden="1" x14ac:dyDescent="0.2">
      <c r="A1348" s="24">
        <v>120282</v>
      </c>
      <c r="B1348" s="24">
        <v>1</v>
      </c>
      <c r="C1348" s="24">
        <v>383</v>
      </c>
      <c r="D1348" s="24">
        <v>170</v>
      </c>
      <c r="E1348" s="25" t="str">
        <f>_xlfn.XLOOKUP(A1348,Product!A$2:A$5901,Product!B$2:B$5901,"Not Found")</f>
        <v>Beauté &amp; Hygiène</v>
      </c>
      <c r="F1348" s="25" t="str">
        <f>_xlfn.XLOOKUP(A1348,Product!A$2:A$5901,Product!C$2:C$5901,"Not Found")</f>
        <v>Soins du visage</v>
      </c>
      <c r="G1348" s="25" t="str">
        <f>IF(_xlfn.XLOOKUP(A1348,Product!A$2:A$5901,Product!D$2:D$5901,"Not Found") = 0,"",_xlfn.XLOOKUP(A1348,Product!A$2:A$5901,Product!D$2:D$5901,"Not Found"))</f>
        <v>Coffret visage</v>
      </c>
      <c r="H1348" s="30">
        <f>_xlfn.XLOOKUP(A1348,Product!A$2:A$5901,Product!E$2:E$5901,"Not Found")</f>
        <v>14.94</v>
      </c>
      <c r="I1348" s="25" t="str">
        <f>A1348&amp;"_"&amp;E1348&amp;"_"&amp;F1348&amp;"_"&amp;G1348</f>
        <v>120282_Beauté &amp; Hygiène_Soins du visage_Coffret visage</v>
      </c>
      <c r="J1348" s="30">
        <f>D1348*H1348</f>
        <v>2539.7999999999997</v>
      </c>
      <c r="K1348" s="25">
        <f>IF(D1348&gt;0,1,0)</f>
        <v>1</v>
      </c>
      <c r="L1348" s="26">
        <f t="shared" si="21"/>
        <v>0</v>
      </c>
    </row>
    <row r="1349" spans="1:12" ht="19" hidden="1" x14ac:dyDescent="0.2">
      <c r="A1349" s="24">
        <v>120307</v>
      </c>
      <c r="B1349" s="24">
        <v>0</v>
      </c>
      <c r="C1349" s="24">
        <v>412</v>
      </c>
      <c r="D1349" s="24">
        <v>301</v>
      </c>
      <c r="E1349" s="25" t="str">
        <f>_xlfn.XLOOKUP(A1349,Product!A$2:A$5901,Product!B$2:B$5901,"Not Found")</f>
        <v>Beauté &amp; Hygiène</v>
      </c>
      <c r="F1349" s="25" t="str">
        <f>_xlfn.XLOOKUP(A1349,Product!A$2:A$5901,Product!C$2:C$5901,"Not Found")</f>
        <v>Soins des cheveux</v>
      </c>
      <c r="G1349" s="25" t="str">
        <f>IF(_xlfn.XLOOKUP(A1349,Product!A$2:A$5901,Product!D$2:D$5901,"Not Found") = 0,"",_xlfn.XLOOKUP(A1349,Product!A$2:A$5901,Product!D$2:D$5901,"Not Found"))</f>
        <v>Soins capillaires</v>
      </c>
      <c r="H1349" s="30">
        <f>_xlfn.XLOOKUP(A1349,Product!A$2:A$5901,Product!E$2:E$5901,"Not Found")</f>
        <v>4.08</v>
      </c>
      <c r="I1349" s="25" t="str">
        <f>A1349&amp;"_"&amp;E1349&amp;"_"&amp;F1349&amp;"_"&amp;G1349</f>
        <v>120307_Beauté &amp; Hygiène_Soins des cheveux_Soins capillaires</v>
      </c>
      <c r="J1349" s="30">
        <f>D1349*H1349</f>
        <v>1228.08</v>
      </c>
      <c r="K1349" s="25">
        <f>IF(D1349&gt;0,1,0)</f>
        <v>1</v>
      </c>
      <c r="L1349" s="26">
        <f t="shared" si="21"/>
        <v>0</v>
      </c>
    </row>
    <row r="1350" spans="1:12" ht="19" hidden="1" x14ac:dyDescent="0.2">
      <c r="A1350" s="24">
        <v>120314</v>
      </c>
      <c r="B1350" s="24">
        <v>1</v>
      </c>
      <c r="C1350" s="24">
        <v>76</v>
      </c>
      <c r="D1350" s="24">
        <v>3</v>
      </c>
      <c r="E1350" s="25" t="str">
        <f>_xlfn.XLOOKUP(A1350,Product!A$2:A$5901,Product!B$2:B$5901,"Not Found")</f>
        <v>Beauté &amp; Hygiène</v>
      </c>
      <c r="F1350" s="25" t="str">
        <f>_xlfn.XLOOKUP(A1350,Product!A$2:A$5901,Product!C$2:C$5901,"Not Found")</f>
        <v>Soins du corps</v>
      </c>
      <c r="G1350" s="25" t="str">
        <f>IF(_xlfn.XLOOKUP(A1350,Product!A$2:A$5901,Product!D$2:D$5901,"Not Found") = 0,"",_xlfn.XLOOKUP(A1350,Product!A$2:A$5901,Product!D$2:D$5901,"Not Found"))</f>
        <v>Huiles corps</v>
      </c>
      <c r="H1350" s="30">
        <f>_xlfn.XLOOKUP(A1350,Product!A$2:A$5901,Product!E$2:E$5901,"Not Found")</f>
        <v>12.61</v>
      </c>
      <c r="I1350" s="25" t="str">
        <f>A1350&amp;"_"&amp;E1350&amp;"_"&amp;F1350&amp;"_"&amp;G1350</f>
        <v>120314_Beauté &amp; Hygiène_Soins du corps_Huiles corps</v>
      </c>
      <c r="J1350" s="30">
        <f>D1350*H1350</f>
        <v>37.83</v>
      </c>
      <c r="K1350" s="25">
        <f>IF(D1350&gt;0,1,0)</f>
        <v>1</v>
      </c>
      <c r="L1350" s="26">
        <f t="shared" si="21"/>
        <v>0</v>
      </c>
    </row>
    <row r="1351" spans="1:12" ht="19" hidden="1" x14ac:dyDescent="0.2">
      <c r="A1351" s="24">
        <v>120369</v>
      </c>
      <c r="B1351" s="24">
        <v>0</v>
      </c>
      <c r="C1351" s="24">
        <v>837</v>
      </c>
      <c r="D1351" s="24">
        <v>62</v>
      </c>
      <c r="E1351" s="25" t="str">
        <f>_xlfn.XLOOKUP(A1351,Product!A$2:A$5901,Product!B$2:B$5901,"Not Found")</f>
        <v>Beauté &amp; Hygiène</v>
      </c>
      <c r="F1351" s="25" t="str">
        <f>_xlfn.XLOOKUP(A1351,Product!A$2:A$5901,Product!C$2:C$5901,"Not Found")</f>
        <v>Cosmétique maison DIY</v>
      </c>
      <c r="G1351" s="25" t="str">
        <f>IF(_xlfn.XLOOKUP(A1351,Product!A$2:A$5901,Product!D$2:D$5901,"Not Found") = 0,"",_xlfn.XLOOKUP(A1351,Product!A$2:A$5901,Product!D$2:D$5901,"Not Found"))</f>
        <v>Kits Cosmétique Maison</v>
      </c>
      <c r="H1351" s="30">
        <f>_xlfn.XLOOKUP(A1351,Product!A$2:A$5901,Product!E$2:E$5901,"Not Found")</f>
        <v>10.01</v>
      </c>
      <c r="I1351" s="25" t="str">
        <f>A1351&amp;"_"&amp;E1351&amp;"_"&amp;F1351&amp;"_"&amp;G1351</f>
        <v>120369_Beauté &amp; Hygiène_Cosmétique maison DIY_Kits Cosmétique Maison</v>
      </c>
      <c r="J1351" s="30">
        <f>D1351*H1351</f>
        <v>620.62</v>
      </c>
      <c r="K1351" s="25">
        <f>IF(D1351&gt;0,1,0)</f>
        <v>1</v>
      </c>
      <c r="L1351" s="26">
        <f t="shared" si="21"/>
        <v>0</v>
      </c>
    </row>
    <row r="1352" spans="1:12" ht="19" hidden="1" x14ac:dyDescent="0.2">
      <c r="A1352" s="24">
        <v>120465</v>
      </c>
      <c r="B1352" s="24">
        <v>0</v>
      </c>
      <c r="C1352" s="24">
        <v>514</v>
      </c>
      <c r="D1352" s="24">
        <v>229</v>
      </c>
      <c r="E1352" s="25" t="str">
        <f>_xlfn.XLOOKUP(A1352,Product!A$2:A$5901,Product!B$2:B$5901,"Not Found")</f>
        <v>Beauté &amp; Hygiène</v>
      </c>
      <c r="F1352" s="25" t="str">
        <f>_xlfn.XLOOKUP(A1352,Product!A$2:A$5901,Product!C$2:C$5901,"Not Found")</f>
        <v>Hygiène</v>
      </c>
      <c r="G1352" s="25" t="str">
        <f>IF(_xlfn.XLOOKUP(A1352,Product!A$2:A$5901,Product!D$2:D$5901,"Not Found") = 0,"",_xlfn.XLOOKUP(A1352,Product!A$2:A$5901,Product!D$2:D$5901,"Not Found"))</f>
        <v>Soins dentaires</v>
      </c>
      <c r="H1352" s="30">
        <f>_xlfn.XLOOKUP(A1352,Product!A$2:A$5901,Product!E$2:E$5901,"Not Found")</f>
        <v>2.4900000000000002</v>
      </c>
      <c r="I1352" s="25" t="str">
        <f>A1352&amp;"_"&amp;E1352&amp;"_"&amp;F1352&amp;"_"&amp;G1352</f>
        <v>120465_Beauté &amp; Hygiène_Hygiène_Soins dentaires</v>
      </c>
      <c r="J1352" s="30">
        <f>D1352*H1352</f>
        <v>570.21</v>
      </c>
      <c r="K1352" s="25">
        <f>IF(D1352&gt;0,1,0)</f>
        <v>1</v>
      </c>
      <c r="L1352" s="26">
        <f t="shared" si="21"/>
        <v>0</v>
      </c>
    </row>
    <row r="1353" spans="1:12" ht="19" hidden="1" x14ac:dyDescent="0.2">
      <c r="A1353" s="24">
        <v>120469</v>
      </c>
      <c r="B1353" s="24">
        <v>1</v>
      </c>
      <c r="C1353" s="24">
        <v>415</v>
      </c>
      <c r="D1353" s="24">
        <v>25</v>
      </c>
      <c r="E1353" s="25" t="str">
        <f>_xlfn.XLOOKUP(A1353,Product!A$2:A$5901,Product!B$2:B$5901,"Not Found")</f>
        <v>Beauté &amp; Hygiène</v>
      </c>
      <c r="F1353" s="25" t="str">
        <f>_xlfn.XLOOKUP(A1353,Product!A$2:A$5901,Product!C$2:C$5901,"Not Found")</f>
        <v>Hygiène</v>
      </c>
      <c r="G1353" s="25" t="str">
        <f>IF(_xlfn.XLOOKUP(A1353,Product!A$2:A$5901,Product!D$2:D$5901,"Not Found") = 0,"",_xlfn.XLOOKUP(A1353,Product!A$2:A$5901,Product!D$2:D$5901,"Not Found"))</f>
        <v>Soins dentaires</v>
      </c>
      <c r="H1353" s="30">
        <f>_xlfn.XLOOKUP(A1353,Product!A$2:A$5901,Product!E$2:E$5901,"Not Found")</f>
        <v>2.67</v>
      </c>
      <c r="I1353" s="25" t="str">
        <f>A1353&amp;"_"&amp;E1353&amp;"_"&amp;F1353&amp;"_"&amp;G1353</f>
        <v>120469_Beauté &amp; Hygiène_Hygiène_Soins dentaires</v>
      </c>
      <c r="J1353" s="30">
        <f>D1353*H1353</f>
        <v>66.75</v>
      </c>
      <c r="K1353" s="25">
        <f>IF(D1353&gt;0,1,0)</f>
        <v>1</v>
      </c>
      <c r="L1353" s="26">
        <f t="shared" si="21"/>
        <v>0</v>
      </c>
    </row>
    <row r="1354" spans="1:12" ht="19" hidden="1" x14ac:dyDescent="0.2">
      <c r="A1354" s="24">
        <v>120636</v>
      </c>
      <c r="B1354" s="24">
        <v>1</v>
      </c>
      <c r="C1354" s="24">
        <v>778</v>
      </c>
      <c r="D1354" s="24">
        <v>443</v>
      </c>
      <c r="E1354" s="25" t="str">
        <f>_xlfn.XLOOKUP(A1354,Product!A$2:A$5901,Product!B$2:B$5901,"Not Found")</f>
        <v>Beauté &amp; Hygiène</v>
      </c>
      <c r="F1354" s="25" t="str">
        <f>_xlfn.XLOOKUP(A1354,Product!A$2:A$5901,Product!C$2:C$5901,"Not Found")</f>
        <v>Soins du corps</v>
      </c>
      <c r="G1354" s="25" t="str">
        <f>IF(_xlfn.XLOOKUP(A1354,Product!A$2:A$5901,Product!D$2:D$5901,"Not Found") = 0,"",_xlfn.XLOOKUP(A1354,Product!A$2:A$5901,Product!D$2:D$5901,"Not Found"))</f>
        <v>Soins pieds et jambes</v>
      </c>
      <c r="H1354" s="30">
        <f>_xlfn.XLOOKUP(A1354,Product!A$2:A$5901,Product!E$2:E$5901,"Not Found")</f>
        <v>5.41</v>
      </c>
      <c r="I1354" s="25" t="str">
        <f>A1354&amp;"_"&amp;E1354&amp;"_"&amp;F1354&amp;"_"&amp;G1354</f>
        <v>120636_Beauté &amp; Hygiène_Soins du corps_Soins pieds et jambes</v>
      </c>
      <c r="J1354" s="30">
        <f>D1354*H1354</f>
        <v>2396.63</v>
      </c>
      <c r="K1354" s="25">
        <f>IF(D1354&gt;0,1,0)</f>
        <v>1</v>
      </c>
      <c r="L1354" s="26">
        <f t="shared" si="21"/>
        <v>0</v>
      </c>
    </row>
    <row r="1355" spans="1:12" ht="19" hidden="1" x14ac:dyDescent="0.2">
      <c r="A1355" s="24">
        <v>120692</v>
      </c>
      <c r="B1355" s="24">
        <v>0</v>
      </c>
      <c r="C1355" s="24">
        <v>882</v>
      </c>
      <c r="D1355" s="24">
        <v>113</v>
      </c>
      <c r="E1355" s="25" t="str">
        <f>_xlfn.XLOOKUP(A1355,Product!A$2:A$5901,Product!B$2:B$5901,"Not Found")</f>
        <v>Beauté &amp; Hygiène</v>
      </c>
      <c r="F1355" s="25" t="str">
        <f>_xlfn.XLOOKUP(A1355,Product!A$2:A$5901,Product!C$2:C$5901,"Not Found")</f>
        <v>Soins des cheveux</v>
      </c>
      <c r="G1355" s="25" t="str">
        <f>IF(_xlfn.XLOOKUP(A1355,Product!A$2:A$5901,Product!D$2:D$5901,"Not Found") = 0,"",_xlfn.XLOOKUP(A1355,Product!A$2:A$5901,Product!D$2:D$5901,"Not Found"))</f>
        <v>Soins capillaires</v>
      </c>
      <c r="H1355" s="30">
        <f>_xlfn.XLOOKUP(A1355,Product!A$2:A$5901,Product!E$2:E$5901,"Not Found")</f>
        <v>4.75</v>
      </c>
      <c r="I1355" s="25" t="str">
        <f>A1355&amp;"_"&amp;E1355&amp;"_"&amp;F1355&amp;"_"&amp;G1355</f>
        <v>120692_Beauté &amp; Hygiène_Soins des cheveux_Soins capillaires</v>
      </c>
      <c r="J1355" s="30">
        <f>D1355*H1355</f>
        <v>536.75</v>
      </c>
      <c r="K1355" s="25">
        <f>IF(D1355&gt;0,1,0)</f>
        <v>1</v>
      </c>
      <c r="L1355" s="26">
        <f t="shared" si="21"/>
        <v>0</v>
      </c>
    </row>
    <row r="1356" spans="1:12" ht="19" hidden="1" x14ac:dyDescent="0.2">
      <c r="A1356" s="24">
        <v>120699</v>
      </c>
      <c r="B1356" s="24">
        <v>0</v>
      </c>
      <c r="C1356" s="24">
        <v>232</v>
      </c>
      <c r="D1356" s="24">
        <v>222</v>
      </c>
      <c r="E1356" s="25" t="str">
        <f>_xlfn.XLOOKUP(A1356,Product!A$2:A$5901,Product!B$2:B$5901,"Not Found")</f>
        <v>Beauté &amp; Hygiène</v>
      </c>
      <c r="F1356" s="25" t="str">
        <f>_xlfn.XLOOKUP(A1356,Product!A$2:A$5901,Product!C$2:C$5901,"Not Found")</f>
        <v>Hygiène</v>
      </c>
      <c r="G1356" s="25" t="str">
        <f>IF(_xlfn.XLOOKUP(A1356,Product!A$2:A$5901,Product!D$2:D$5901,"Not Found") = 0,"",_xlfn.XLOOKUP(A1356,Product!A$2:A$5901,Product!D$2:D$5901,"Not Found"))</f>
        <v>Gel intime</v>
      </c>
      <c r="H1356" s="30">
        <f>_xlfn.XLOOKUP(A1356,Product!A$2:A$5901,Product!E$2:E$5901,"Not Found")</f>
        <v>5.95</v>
      </c>
      <c r="I1356" s="25" t="str">
        <f>A1356&amp;"_"&amp;E1356&amp;"_"&amp;F1356&amp;"_"&amp;G1356</f>
        <v>120699_Beauté &amp; Hygiène_Hygiène_Gel intime</v>
      </c>
      <c r="J1356" s="30">
        <f>D1356*H1356</f>
        <v>1320.9</v>
      </c>
      <c r="K1356" s="25">
        <f>IF(D1356&gt;0,1,0)</f>
        <v>1</v>
      </c>
      <c r="L1356" s="26">
        <f t="shared" si="21"/>
        <v>0</v>
      </c>
    </row>
    <row r="1357" spans="1:12" ht="19" hidden="1" x14ac:dyDescent="0.2">
      <c r="A1357" s="24">
        <v>120700</v>
      </c>
      <c r="B1357" s="24">
        <v>1</v>
      </c>
      <c r="C1357" s="24">
        <v>648</v>
      </c>
      <c r="D1357" s="24">
        <v>349</v>
      </c>
      <c r="E1357" s="25" t="str">
        <f>_xlfn.XLOOKUP(A1357,Product!A$2:A$5901,Product!B$2:B$5901,"Not Found")</f>
        <v>Beauté &amp; Hygiène</v>
      </c>
      <c r="F1357" s="25" t="str">
        <f>_xlfn.XLOOKUP(A1357,Product!A$2:A$5901,Product!C$2:C$5901,"Not Found")</f>
        <v>Hygiène</v>
      </c>
      <c r="G1357" s="25" t="str">
        <f>IF(_xlfn.XLOOKUP(A1357,Product!A$2:A$5901,Product!D$2:D$5901,"Not Found") = 0,"",_xlfn.XLOOKUP(A1357,Product!A$2:A$5901,Product!D$2:D$5901,"Not Found"))</f>
        <v>Gel intime</v>
      </c>
      <c r="H1357" s="30">
        <f>_xlfn.XLOOKUP(A1357,Product!A$2:A$5901,Product!E$2:E$5901,"Not Found")</f>
        <v>5.17</v>
      </c>
      <c r="I1357" s="25" t="str">
        <f>A1357&amp;"_"&amp;E1357&amp;"_"&amp;F1357&amp;"_"&amp;G1357</f>
        <v>120700_Beauté &amp; Hygiène_Hygiène_Gel intime</v>
      </c>
      <c r="J1357" s="30">
        <f>D1357*H1357</f>
        <v>1804.33</v>
      </c>
      <c r="K1357" s="25">
        <f>IF(D1357&gt;0,1,0)</f>
        <v>1</v>
      </c>
      <c r="L1357" s="26">
        <f t="shared" si="21"/>
        <v>0</v>
      </c>
    </row>
    <row r="1358" spans="1:12" ht="19" hidden="1" x14ac:dyDescent="0.2">
      <c r="A1358" s="24">
        <v>120702</v>
      </c>
      <c r="B1358" s="24">
        <v>1</v>
      </c>
      <c r="C1358" s="24">
        <v>169</v>
      </c>
      <c r="D1358" s="24">
        <v>144</v>
      </c>
      <c r="E1358" s="25" t="str">
        <f>_xlfn.XLOOKUP(A1358,Product!A$2:A$5901,Product!B$2:B$5901,"Not Found")</f>
        <v>Beauté &amp; Hygiène</v>
      </c>
      <c r="F1358" s="25" t="str">
        <f>_xlfn.XLOOKUP(A1358,Product!A$2:A$5901,Product!C$2:C$5901,"Not Found")</f>
        <v>Hygiène</v>
      </c>
      <c r="G1358" s="25" t="str">
        <f>IF(_xlfn.XLOOKUP(A1358,Product!A$2:A$5901,Product!D$2:D$5901,"Not Found") = 0,"",_xlfn.XLOOKUP(A1358,Product!A$2:A$5901,Product!D$2:D$5901,"Not Found"))</f>
        <v>Gel intime</v>
      </c>
      <c r="H1358" s="30">
        <f>_xlfn.XLOOKUP(A1358,Product!A$2:A$5901,Product!E$2:E$5901,"Not Found")</f>
        <v>3.42</v>
      </c>
      <c r="I1358" s="25" t="str">
        <f>A1358&amp;"_"&amp;E1358&amp;"_"&amp;F1358&amp;"_"&amp;G1358</f>
        <v>120702_Beauté &amp; Hygiène_Hygiène_Gel intime</v>
      </c>
      <c r="J1358" s="30">
        <f>D1358*H1358</f>
        <v>492.48</v>
      </c>
      <c r="K1358" s="25">
        <f>IF(D1358&gt;0,1,0)</f>
        <v>1</v>
      </c>
      <c r="L1358" s="26">
        <f t="shared" si="21"/>
        <v>0</v>
      </c>
    </row>
    <row r="1359" spans="1:12" ht="19" hidden="1" x14ac:dyDescent="0.2">
      <c r="A1359" s="24">
        <v>120781</v>
      </c>
      <c r="B1359" s="24">
        <v>1</v>
      </c>
      <c r="C1359" s="24">
        <v>720</v>
      </c>
      <c r="D1359" s="24">
        <v>337</v>
      </c>
      <c r="E1359" s="25" t="str">
        <f>_xlfn.XLOOKUP(A1359,Product!A$2:A$5901,Product!B$2:B$5901,"Not Found")</f>
        <v>Beauté &amp; Hygiène</v>
      </c>
      <c r="F1359" s="25" t="str">
        <f>_xlfn.XLOOKUP(A1359,Product!A$2:A$5901,Product!C$2:C$5901,"Not Found")</f>
        <v>Soins des cheveux</v>
      </c>
      <c r="G1359" s="25" t="str">
        <f>IF(_xlfn.XLOOKUP(A1359,Product!A$2:A$5901,Product!D$2:D$5901,"Not Found") = 0,"",_xlfn.XLOOKUP(A1359,Product!A$2:A$5901,Product!D$2:D$5901,"Not Found"))</f>
        <v>Shampoing douche 2 en 1</v>
      </c>
      <c r="H1359" s="30">
        <f>_xlfn.XLOOKUP(A1359,Product!A$2:A$5901,Product!E$2:E$5901,"Not Found")</f>
        <v>3.13</v>
      </c>
      <c r="I1359" s="25" t="str">
        <f>A1359&amp;"_"&amp;E1359&amp;"_"&amp;F1359&amp;"_"&amp;G1359</f>
        <v>120781_Beauté &amp; Hygiène_Soins des cheveux_Shampoing douche 2 en 1</v>
      </c>
      <c r="J1359" s="30">
        <f>D1359*H1359</f>
        <v>1054.81</v>
      </c>
      <c r="K1359" s="25">
        <f>IF(D1359&gt;0,1,0)</f>
        <v>1</v>
      </c>
      <c r="L1359" s="26">
        <f t="shared" si="21"/>
        <v>0</v>
      </c>
    </row>
    <row r="1360" spans="1:12" ht="19" hidden="1" x14ac:dyDescent="0.2">
      <c r="A1360" s="24">
        <v>120803</v>
      </c>
      <c r="B1360" s="24">
        <v>0</v>
      </c>
      <c r="C1360" s="24">
        <v>162</v>
      </c>
      <c r="D1360" s="24">
        <v>37</v>
      </c>
      <c r="E1360" s="25" t="str">
        <f>_xlfn.XLOOKUP(A1360,Product!A$2:A$5901,Product!B$2:B$5901,"Not Found")</f>
        <v>Beauté &amp; Hygiène</v>
      </c>
      <c r="F1360" s="25" t="str">
        <f>_xlfn.XLOOKUP(A1360,Product!A$2:A$5901,Product!C$2:C$5901,"Not Found")</f>
        <v>Maquillage</v>
      </c>
      <c r="G1360" s="25" t="str">
        <f>IF(_xlfn.XLOOKUP(A1360,Product!A$2:A$5901,Product!D$2:D$5901,"Not Found") = 0,"",_xlfn.XLOOKUP(A1360,Product!A$2:A$5901,Product!D$2:D$5901,"Not Found"))</f>
        <v>Le Teint</v>
      </c>
      <c r="H1360" s="30">
        <f>_xlfn.XLOOKUP(A1360,Product!A$2:A$5901,Product!E$2:E$5901,"Not Found")</f>
        <v>6.87</v>
      </c>
      <c r="I1360" s="25" t="str">
        <f>A1360&amp;"_"&amp;E1360&amp;"_"&amp;F1360&amp;"_"&amp;G1360</f>
        <v>120803_Beauté &amp; Hygiène_Maquillage_Le Teint</v>
      </c>
      <c r="J1360" s="30">
        <f>D1360*H1360</f>
        <v>254.19</v>
      </c>
      <c r="K1360" s="25">
        <f>IF(D1360&gt;0,1,0)</f>
        <v>1</v>
      </c>
      <c r="L1360" s="26">
        <f t="shared" si="21"/>
        <v>0</v>
      </c>
    </row>
    <row r="1361" spans="1:12" ht="19" hidden="1" x14ac:dyDescent="0.2">
      <c r="A1361" s="24">
        <v>120813</v>
      </c>
      <c r="B1361" s="24">
        <v>1</v>
      </c>
      <c r="C1361" s="24">
        <v>283</v>
      </c>
      <c r="D1361" s="24">
        <v>28</v>
      </c>
      <c r="E1361" s="25" t="str">
        <f>_xlfn.XLOOKUP(A1361,Product!A$2:A$5901,Product!B$2:B$5901,"Not Found")</f>
        <v>Beauté &amp; Hygiène</v>
      </c>
      <c r="F1361" s="25" t="str">
        <f>_xlfn.XLOOKUP(A1361,Product!A$2:A$5901,Product!C$2:C$5901,"Not Found")</f>
        <v>Maquillage</v>
      </c>
      <c r="G1361" s="25" t="str">
        <f>IF(_xlfn.XLOOKUP(A1361,Product!A$2:A$5901,Product!D$2:D$5901,"Not Found") = 0,"",_xlfn.XLOOKUP(A1361,Product!A$2:A$5901,Product!D$2:D$5901,"Not Found"))</f>
        <v>Le Teint</v>
      </c>
      <c r="H1361" s="30">
        <f>_xlfn.XLOOKUP(A1361,Product!A$2:A$5901,Product!E$2:E$5901,"Not Found")</f>
        <v>5.39</v>
      </c>
      <c r="I1361" s="25" t="str">
        <f>A1361&amp;"_"&amp;E1361&amp;"_"&amp;F1361&amp;"_"&amp;G1361</f>
        <v>120813_Beauté &amp; Hygiène_Maquillage_Le Teint</v>
      </c>
      <c r="J1361" s="30">
        <f>D1361*H1361</f>
        <v>150.91999999999999</v>
      </c>
      <c r="K1361" s="25">
        <f>IF(D1361&gt;0,1,0)</f>
        <v>1</v>
      </c>
      <c r="L1361" s="26">
        <f t="shared" si="21"/>
        <v>0</v>
      </c>
    </row>
    <row r="1362" spans="1:12" ht="19" hidden="1" x14ac:dyDescent="0.2">
      <c r="A1362" s="24">
        <v>120894</v>
      </c>
      <c r="B1362" s="24">
        <v>1</v>
      </c>
      <c r="C1362" s="24">
        <v>78</v>
      </c>
      <c r="D1362" s="24">
        <v>13</v>
      </c>
      <c r="E1362" s="25" t="str">
        <f>_xlfn.XLOOKUP(A1362,Product!A$2:A$5901,Product!B$2:B$5901,"Not Found")</f>
        <v>Beauté &amp; Hygiène</v>
      </c>
      <c r="F1362" s="25" t="str">
        <f>_xlfn.XLOOKUP(A1362,Product!A$2:A$5901,Product!C$2:C$5901,"Not Found")</f>
        <v>Douche et Bain</v>
      </c>
      <c r="G1362" s="25" t="str">
        <f>IF(_xlfn.XLOOKUP(A1362,Product!A$2:A$5901,Product!D$2:D$5901,"Not Found") = 0,"",_xlfn.XLOOKUP(A1362,Product!A$2:A$5901,Product!D$2:D$5901,"Not Found"))</f>
        <v>Savon</v>
      </c>
      <c r="H1362" s="30">
        <f>_xlfn.XLOOKUP(A1362,Product!A$2:A$5901,Product!E$2:E$5901,"Not Found")</f>
        <v>3.49</v>
      </c>
      <c r="I1362" s="25" t="str">
        <f>A1362&amp;"_"&amp;E1362&amp;"_"&amp;F1362&amp;"_"&amp;G1362</f>
        <v>120894_Beauté &amp; Hygiène_Douche et Bain_Savon</v>
      </c>
      <c r="J1362" s="30">
        <f>D1362*H1362</f>
        <v>45.370000000000005</v>
      </c>
      <c r="K1362" s="25">
        <f>IF(D1362&gt;0,1,0)</f>
        <v>1</v>
      </c>
      <c r="L1362" s="26">
        <f t="shared" si="21"/>
        <v>0</v>
      </c>
    </row>
    <row r="1363" spans="1:12" ht="19" hidden="1" x14ac:dyDescent="0.2">
      <c r="A1363" s="24">
        <v>120941</v>
      </c>
      <c r="B1363" s="24">
        <v>0</v>
      </c>
      <c r="C1363" s="24">
        <v>44</v>
      </c>
      <c r="D1363" s="24">
        <v>16</v>
      </c>
      <c r="E1363" s="25" t="str">
        <f>_xlfn.XLOOKUP(A1363,Product!A$2:A$5901,Product!B$2:B$5901,"Not Found")</f>
        <v>Beauté &amp; Hygiène</v>
      </c>
      <c r="F1363" s="25" t="str">
        <f>_xlfn.XLOOKUP(A1363,Product!A$2:A$5901,Product!C$2:C$5901,"Not Found")</f>
        <v>Soins Homme</v>
      </c>
      <c r="G1363" s="25" t="str">
        <f>IF(_xlfn.XLOOKUP(A1363,Product!A$2:A$5901,Product!D$2:D$5901,"Not Found") = 0,"",_xlfn.XLOOKUP(A1363,Product!A$2:A$5901,Product!D$2:D$5901,"Not Found"))</f>
        <v>Rasoir de sécurité, accessoires</v>
      </c>
      <c r="H1363" s="30">
        <f>_xlfn.XLOOKUP(A1363,Product!A$2:A$5901,Product!E$2:E$5901,"Not Found")</f>
        <v>11.57</v>
      </c>
      <c r="I1363" s="25" t="str">
        <f>A1363&amp;"_"&amp;E1363&amp;"_"&amp;F1363&amp;"_"&amp;G1363</f>
        <v>120941_Beauté &amp; Hygiène_Soins Homme_Rasoir de sécurité, accessoires</v>
      </c>
      <c r="J1363" s="30">
        <f>D1363*H1363</f>
        <v>185.12</v>
      </c>
      <c r="K1363" s="25">
        <f>IF(D1363&gt;0,1,0)</f>
        <v>1</v>
      </c>
      <c r="L1363" s="26">
        <f t="shared" si="21"/>
        <v>0</v>
      </c>
    </row>
    <row r="1364" spans="1:12" ht="19" hidden="1" x14ac:dyDescent="0.2">
      <c r="A1364" s="24">
        <v>120944</v>
      </c>
      <c r="B1364" s="24">
        <v>0</v>
      </c>
      <c r="C1364" s="24">
        <v>127</v>
      </c>
      <c r="D1364" s="24">
        <v>92</v>
      </c>
      <c r="E1364" s="25" t="str">
        <f>_xlfn.XLOOKUP(A1364,Product!A$2:A$5901,Product!B$2:B$5901,"Not Found")</f>
        <v>Beauté &amp; Hygiène</v>
      </c>
      <c r="F1364" s="25" t="str">
        <f>_xlfn.XLOOKUP(A1364,Product!A$2:A$5901,Product!C$2:C$5901,"Not Found")</f>
        <v>Hygiène</v>
      </c>
      <c r="G1364" s="25" t="str">
        <f>IF(_xlfn.XLOOKUP(A1364,Product!A$2:A$5901,Product!D$2:D$5901,"Not Found") = 0,"",_xlfn.XLOOKUP(A1364,Product!A$2:A$5901,Product!D$2:D$5901,"Not Found"))</f>
        <v>Soins dentaires</v>
      </c>
      <c r="H1364" s="30">
        <f>_xlfn.XLOOKUP(A1364,Product!A$2:A$5901,Product!E$2:E$5901,"Not Found")</f>
        <v>3.61</v>
      </c>
      <c r="I1364" s="25" t="str">
        <f>A1364&amp;"_"&amp;E1364&amp;"_"&amp;F1364&amp;"_"&amp;G1364</f>
        <v>120944_Beauté &amp; Hygiène_Hygiène_Soins dentaires</v>
      </c>
      <c r="J1364" s="30">
        <f>D1364*H1364</f>
        <v>332.12</v>
      </c>
      <c r="K1364" s="25">
        <f>IF(D1364&gt;0,1,0)</f>
        <v>1</v>
      </c>
      <c r="L1364" s="26">
        <f t="shared" si="21"/>
        <v>0</v>
      </c>
    </row>
    <row r="1365" spans="1:12" ht="19" hidden="1" x14ac:dyDescent="0.2">
      <c r="A1365" s="24">
        <v>120945</v>
      </c>
      <c r="B1365" s="24">
        <v>0</v>
      </c>
      <c r="C1365" s="24">
        <v>660</v>
      </c>
      <c r="D1365" s="24">
        <v>342</v>
      </c>
      <c r="E1365" s="25" t="str">
        <f>_xlfn.XLOOKUP(A1365,Product!A$2:A$5901,Product!B$2:B$5901,"Not Found")</f>
        <v>Beauté &amp; Hygiène</v>
      </c>
      <c r="F1365" s="25" t="str">
        <f>_xlfn.XLOOKUP(A1365,Product!A$2:A$5901,Product!C$2:C$5901,"Not Found")</f>
        <v>Hygiène</v>
      </c>
      <c r="G1365" s="25" t="str">
        <f>IF(_xlfn.XLOOKUP(A1365,Product!A$2:A$5901,Product!D$2:D$5901,"Not Found") = 0,"",_xlfn.XLOOKUP(A1365,Product!A$2:A$5901,Product!D$2:D$5901,"Not Found"))</f>
        <v>Soins dentaires</v>
      </c>
      <c r="H1365" s="30">
        <f>_xlfn.XLOOKUP(A1365,Product!A$2:A$5901,Product!E$2:E$5901,"Not Found")</f>
        <v>3.46</v>
      </c>
      <c r="I1365" s="25" t="str">
        <f>A1365&amp;"_"&amp;E1365&amp;"_"&amp;F1365&amp;"_"&amp;G1365</f>
        <v>120945_Beauté &amp; Hygiène_Hygiène_Soins dentaires</v>
      </c>
      <c r="J1365" s="30">
        <f>D1365*H1365</f>
        <v>1183.32</v>
      </c>
      <c r="K1365" s="25">
        <f>IF(D1365&gt;0,1,0)</f>
        <v>1</v>
      </c>
      <c r="L1365" s="26">
        <f t="shared" si="21"/>
        <v>0</v>
      </c>
    </row>
    <row r="1366" spans="1:12" ht="19" hidden="1" x14ac:dyDescent="0.2">
      <c r="A1366" s="24">
        <v>120969</v>
      </c>
      <c r="B1366" s="24">
        <v>0</v>
      </c>
      <c r="C1366" s="24">
        <v>141</v>
      </c>
      <c r="D1366" s="24">
        <v>49</v>
      </c>
      <c r="E1366" s="25" t="str">
        <f>_xlfn.XLOOKUP(A1366,Product!A$2:A$5901,Product!B$2:B$5901,"Not Found")</f>
        <v>Beauté &amp; Hygiène</v>
      </c>
      <c r="F1366" s="25" t="str">
        <f>_xlfn.XLOOKUP(A1366,Product!A$2:A$5901,Product!C$2:C$5901,"Not Found")</f>
        <v>Soins à l'Argile</v>
      </c>
      <c r="G1366" s="25" t="str">
        <f>IF(_xlfn.XLOOKUP(A1366,Product!A$2:A$5901,Product!D$2:D$5901,"Not Found") = 0,"",_xlfn.XLOOKUP(A1366,Product!A$2:A$5901,Product!D$2:D$5901,"Not Found"))</f>
        <v>Argile prête à l'emploi</v>
      </c>
      <c r="H1366" s="30">
        <f>_xlfn.XLOOKUP(A1366,Product!A$2:A$5901,Product!E$2:E$5901,"Not Found")</f>
        <v>6.02</v>
      </c>
      <c r="I1366" s="25" t="str">
        <f>A1366&amp;"_"&amp;E1366&amp;"_"&amp;F1366&amp;"_"&amp;G1366</f>
        <v>120969_Beauté &amp; Hygiène_Soins à l'Argile_Argile prête à l'emploi</v>
      </c>
      <c r="J1366" s="30">
        <f>D1366*H1366</f>
        <v>294.97999999999996</v>
      </c>
      <c r="K1366" s="25">
        <f>IF(D1366&gt;0,1,0)</f>
        <v>1</v>
      </c>
      <c r="L1366" s="26">
        <f t="shared" si="21"/>
        <v>0</v>
      </c>
    </row>
    <row r="1367" spans="1:12" ht="19" hidden="1" x14ac:dyDescent="0.2">
      <c r="A1367" s="24">
        <v>120991</v>
      </c>
      <c r="B1367" s="24">
        <v>0</v>
      </c>
      <c r="C1367" s="24">
        <v>665</v>
      </c>
      <c r="D1367" s="24">
        <v>444</v>
      </c>
      <c r="E1367" s="25" t="str">
        <f>_xlfn.XLOOKUP(A1367,Product!A$2:A$5901,Product!B$2:B$5901,"Not Found")</f>
        <v>Beauté &amp; Hygiène</v>
      </c>
      <c r="F1367" s="25" t="str">
        <f>_xlfn.XLOOKUP(A1367,Product!A$2:A$5901,Product!C$2:C$5901,"Not Found")</f>
        <v>Hygiène</v>
      </c>
      <c r="G1367" s="25" t="str">
        <f>IF(_xlfn.XLOOKUP(A1367,Product!A$2:A$5901,Product!D$2:D$5901,"Not Found") = 0,"",_xlfn.XLOOKUP(A1367,Product!A$2:A$5901,Product!D$2:D$5901,"Not Found"))</f>
        <v>Cotons-tiges</v>
      </c>
      <c r="H1367" s="30">
        <f>_xlfn.XLOOKUP(A1367,Product!A$2:A$5901,Product!E$2:E$5901,"Not Found")</f>
        <v>4.43</v>
      </c>
      <c r="I1367" s="25" t="str">
        <f>A1367&amp;"_"&amp;E1367&amp;"_"&amp;F1367&amp;"_"&amp;G1367</f>
        <v>120991_Beauté &amp; Hygiène_Hygiène_Cotons-tiges</v>
      </c>
      <c r="J1367" s="30">
        <f>D1367*H1367</f>
        <v>1966.9199999999998</v>
      </c>
      <c r="K1367" s="25">
        <f>IF(D1367&gt;0,1,0)</f>
        <v>1</v>
      </c>
      <c r="L1367" s="26">
        <f t="shared" si="21"/>
        <v>0</v>
      </c>
    </row>
    <row r="1368" spans="1:12" ht="19" hidden="1" x14ac:dyDescent="0.2">
      <c r="A1368" s="24">
        <v>120992</v>
      </c>
      <c r="B1368" s="24">
        <v>1</v>
      </c>
      <c r="C1368" s="24">
        <v>550</v>
      </c>
      <c r="D1368" s="24">
        <v>415</v>
      </c>
      <c r="E1368" s="25" t="str">
        <f>_xlfn.XLOOKUP(A1368,Product!A$2:A$5901,Product!B$2:B$5901,"Not Found")</f>
        <v>Beauté &amp; Hygiène</v>
      </c>
      <c r="F1368" s="25" t="str">
        <f>_xlfn.XLOOKUP(A1368,Product!A$2:A$5901,Product!C$2:C$5901,"Not Found")</f>
        <v>Hygiène</v>
      </c>
      <c r="G1368" s="25" t="str">
        <f>IF(_xlfn.XLOOKUP(A1368,Product!A$2:A$5901,Product!D$2:D$5901,"Not Found") = 0,"",_xlfn.XLOOKUP(A1368,Product!A$2:A$5901,Product!D$2:D$5901,"Not Found"))</f>
        <v>Cotons-tiges</v>
      </c>
      <c r="H1368" s="30">
        <f>_xlfn.XLOOKUP(A1368,Product!A$2:A$5901,Product!E$2:E$5901,"Not Found")</f>
        <v>4.43</v>
      </c>
      <c r="I1368" s="25" t="str">
        <f>A1368&amp;"_"&amp;E1368&amp;"_"&amp;F1368&amp;"_"&amp;G1368</f>
        <v>120992_Beauté &amp; Hygiène_Hygiène_Cotons-tiges</v>
      </c>
      <c r="J1368" s="30">
        <f>D1368*H1368</f>
        <v>1838.4499999999998</v>
      </c>
      <c r="K1368" s="25">
        <f>IF(D1368&gt;0,1,0)</f>
        <v>1</v>
      </c>
      <c r="L1368" s="26">
        <f t="shared" si="21"/>
        <v>0</v>
      </c>
    </row>
    <row r="1369" spans="1:12" ht="19" hidden="1" x14ac:dyDescent="0.2">
      <c r="A1369" s="24">
        <v>120996</v>
      </c>
      <c r="B1369" s="24">
        <v>1</v>
      </c>
      <c r="C1369" s="24">
        <v>367</v>
      </c>
      <c r="D1369" s="24">
        <v>70</v>
      </c>
      <c r="E1369" s="25" t="str">
        <f>_xlfn.XLOOKUP(A1369,Product!A$2:A$5901,Product!B$2:B$5901,"Not Found")</f>
        <v>Beauté &amp; Hygiène</v>
      </c>
      <c r="F1369" s="25" t="str">
        <f>_xlfn.XLOOKUP(A1369,Product!A$2:A$5901,Product!C$2:C$5901,"Not Found")</f>
        <v>Hygiène</v>
      </c>
      <c r="G1369" s="25" t="str">
        <f>IF(_xlfn.XLOOKUP(A1369,Product!A$2:A$5901,Product!D$2:D$5901,"Not Found") = 0,"",_xlfn.XLOOKUP(A1369,Product!A$2:A$5901,Product!D$2:D$5901,"Not Found"))</f>
        <v>Serviettes et protèges slip</v>
      </c>
      <c r="H1369" s="30">
        <f>_xlfn.XLOOKUP(A1369,Product!A$2:A$5901,Product!E$2:E$5901,"Not Found")</f>
        <v>1.69</v>
      </c>
      <c r="I1369" s="25" t="str">
        <f>A1369&amp;"_"&amp;E1369&amp;"_"&amp;F1369&amp;"_"&amp;G1369</f>
        <v>120996_Beauté &amp; Hygiène_Hygiène_Serviettes et protèges slip</v>
      </c>
      <c r="J1369" s="30">
        <f>D1369*H1369</f>
        <v>118.3</v>
      </c>
      <c r="K1369" s="25">
        <f>IF(D1369&gt;0,1,0)</f>
        <v>1</v>
      </c>
      <c r="L1369" s="26">
        <f t="shared" si="21"/>
        <v>0</v>
      </c>
    </row>
    <row r="1370" spans="1:12" ht="19" hidden="1" x14ac:dyDescent="0.2">
      <c r="A1370" s="24">
        <v>120997</v>
      </c>
      <c r="B1370" s="24">
        <v>0</v>
      </c>
      <c r="C1370" s="24">
        <v>804</v>
      </c>
      <c r="D1370" s="24">
        <v>745</v>
      </c>
      <c r="E1370" s="25" t="str">
        <f>_xlfn.XLOOKUP(A1370,Product!A$2:A$5901,Product!B$2:B$5901,"Not Found")</f>
        <v>Beauté &amp; Hygiène</v>
      </c>
      <c r="F1370" s="25" t="str">
        <f>_xlfn.XLOOKUP(A1370,Product!A$2:A$5901,Product!C$2:C$5901,"Not Found")</f>
        <v>Hygiène</v>
      </c>
      <c r="G1370" s="25" t="str">
        <f>IF(_xlfn.XLOOKUP(A1370,Product!A$2:A$5901,Product!D$2:D$5901,"Not Found") = 0,"",_xlfn.XLOOKUP(A1370,Product!A$2:A$5901,Product!D$2:D$5901,"Not Found"))</f>
        <v>Serviettes et protèges slip</v>
      </c>
      <c r="H1370" s="30">
        <f>_xlfn.XLOOKUP(A1370,Product!A$2:A$5901,Product!E$2:E$5901,"Not Found")</f>
        <v>1.69</v>
      </c>
      <c r="I1370" s="25" t="str">
        <f>A1370&amp;"_"&amp;E1370&amp;"_"&amp;F1370&amp;"_"&amp;G1370</f>
        <v>120997_Beauté &amp; Hygiène_Hygiène_Serviettes et protèges slip</v>
      </c>
      <c r="J1370" s="30">
        <f>D1370*H1370</f>
        <v>1259.05</v>
      </c>
      <c r="K1370" s="25">
        <f>IF(D1370&gt;0,1,0)</f>
        <v>1</v>
      </c>
      <c r="L1370" s="26">
        <f t="shared" si="21"/>
        <v>0</v>
      </c>
    </row>
    <row r="1371" spans="1:12" ht="19" hidden="1" x14ac:dyDescent="0.2">
      <c r="A1371" s="24">
        <v>120998</v>
      </c>
      <c r="B1371" s="24">
        <v>1</v>
      </c>
      <c r="C1371" s="24">
        <v>334</v>
      </c>
      <c r="D1371" s="24">
        <v>288</v>
      </c>
      <c r="E1371" s="25" t="str">
        <f>_xlfn.XLOOKUP(A1371,Product!A$2:A$5901,Product!B$2:B$5901,"Not Found")</f>
        <v>Beauté &amp; Hygiène</v>
      </c>
      <c r="F1371" s="25" t="str">
        <f>_xlfn.XLOOKUP(A1371,Product!A$2:A$5901,Product!C$2:C$5901,"Not Found")</f>
        <v>Hygiène</v>
      </c>
      <c r="G1371" s="25" t="str">
        <f>IF(_xlfn.XLOOKUP(A1371,Product!A$2:A$5901,Product!D$2:D$5901,"Not Found") = 0,"",_xlfn.XLOOKUP(A1371,Product!A$2:A$5901,Product!D$2:D$5901,"Not Found"))</f>
        <v>Serviettes et protèges slip</v>
      </c>
      <c r="H1371" s="30">
        <f>_xlfn.XLOOKUP(A1371,Product!A$2:A$5901,Product!E$2:E$5901,"Not Found")</f>
        <v>1.69</v>
      </c>
      <c r="I1371" s="25" t="str">
        <f>A1371&amp;"_"&amp;E1371&amp;"_"&amp;F1371&amp;"_"&amp;G1371</f>
        <v>120998_Beauté &amp; Hygiène_Hygiène_Serviettes et protèges slip</v>
      </c>
      <c r="J1371" s="30">
        <f>D1371*H1371</f>
        <v>486.71999999999997</v>
      </c>
      <c r="K1371" s="25">
        <f>IF(D1371&gt;0,1,0)</f>
        <v>1</v>
      </c>
      <c r="L1371" s="26">
        <f t="shared" si="21"/>
        <v>0</v>
      </c>
    </row>
    <row r="1372" spans="1:12" ht="19" hidden="1" x14ac:dyDescent="0.2">
      <c r="A1372" s="24">
        <v>121035</v>
      </c>
      <c r="B1372" s="24">
        <v>1</v>
      </c>
      <c r="C1372" s="24">
        <v>693</v>
      </c>
      <c r="D1372" s="24">
        <v>49</v>
      </c>
      <c r="E1372" s="25" t="str">
        <f>_xlfn.XLOOKUP(A1372,Product!A$2:A$5901,Product!B$2:B$5901,"Not Found")</f>
        <v>Beauté &amp; Hygiène</v>
      </c>
      <c r="F1372" s="25" t="str">
        <f>_xlfn.XLOOKUP(A1372,Product!A$2:A$5901,Product!C$2:C$5901,"Not Found")</f>
        <v>Hygiène</v>
      </c>
      <c r="G1372" s="25" t="str">
        <f>IF(_xlfn.XLOOKUP(A1372,Product!A$2:A$5901,Product!D$2:D$5901,"Not Found") = 0,"",_xlfn.XLOOKUP(A1372,Product!A$2:A$5901,Product!D$2:D$5901,"Not Found"))</f>
        <v>Culottes menstruelles</v>
      </c>
      <c r="H1372" s="30">
        <f>_xlfn.XLOOKUP(A1372,Product!A$2:A$5901,Product!E$2:E$5901,"Not Found")</f>
        <v>20.58</v>
      </c>
      <c r="I1372" s="25" t="str">
        <f>A1372&amp;"_"&amp;E1372&amp;"_"&amp;F1372&amp;"_"&amp;G1372</f>
        <v>121035_Beauté &amp; Hygiène_Hygiène_Culottes menstruelles</v>
      </c>
      <c r="J1372" s="30">
        <f>D1372*H1372</f>
        <v>1008.42</v>
      </c>
      <c r="K1372" s="25">
        <f>IF(D1372&gt;0,1,0)</f>
        <v>1</v>
      </c>
      <c r="L1372" s="26">
        <f t="shared" si="21"/>
        <v>0</v>
      </c>
    </row>
    <row r="1373" spans="1:12" ht="19" hidden="1" x14ac:dyDescent="0.2">
      <c r="A1373" s="24">
        <v>121614</v>
      </c>
      <c r="B1373" s="24">
        <v>0</v>
      </c>
      <c r="C1373" s="24">
        <v>922</v>
      </c>
      <c r="D1373" s="24">
        <v>239</v>
      </c>
      <c r="E1373" s="25" t="str">
        <f>_xlfn.XLOOKUP(A1373,Product!A$2:A$5901,Product!B$2:B$5901,"Not Found")</f>
        <v>Beauté &amp; Hygiène</v>
      </c>
      <c r="F1373" s="25" t="str">
        <f>_xlfn.XLOOKUP(A1373,Product!A$2:A$5901,Product!C$2:C$5901,"Not Found")</f>
        <v>Hygiène</v>
      </c>
      <c r="G1373" s="25" t="str">
        <f>IF(_xlfn.XLOOKUP(A1373,Product!A$2:A$5901,Product!D$2:D$5901,"Not Found") = 0,"",_xlfn.XLOOKUP(A1373,Product!A$2:A$5901,Product!D$2:D$5901,"Not Found"))</f>
        <v>Soins dentaires</v>
      </c>
      <c r="H1373" s="30">
        <f>_xlfn.XLOOKUP(A1373,Product!A$2:A$5901,Product!E$2:E$5901,"Not Found")</f>
        <v>3.49</v>
      </c>
      <c r="I1373" s="25" t="str">
        <f>A1373&amp;"_"&amp;E1373&amp;"_"&amp;F1373&amp;"_"&amp;G1373</f>
        <v>121614_Beauté &amp; Hygiène_Hygiène_Soins dentaires</v>
      </c>
      <c r="J1373" s="30">
        <f>D1373*H1373</f>
        <v>834.11</v>
      </c>
      <c r="K1373" s="25">
        <f>IF(D1373&gt;0,1,0)</f>
        <v>1</v>
      </c>
      <c r="L1373" s="26">
        <f t="shared" si="21"/>
        <v>0</v>
      </c>
    </row>
    <row r="1374" spans="1:12" ht="19" hidden="1" x14ac:dyDescent="0.2">
      <c r="A1374" s="24">
        <v>121616</v>
      </c>
      <c r="B1374" s="24">
        <v>1</v>
      </c>
      <c r="C1374" s="24">
        <v>785</v>
      </c>
      <c r="D1374" s="24">
        <v>604</v>
      </c>
      <c r="E1374" s="25" t="str">
        <f>_xlfn.XLOOKUP(A1374,Product!A$2:A$5901,Product!B$2:B$5901,"Not Found")</f>
        <v>Beauté &amp; Hygiène</v>
      </c>
      <c r="F1374" s="25" t="str">
        <f>_xlfn.XLOOKUP(A1374,Product!A$2:A$5901,Product!C$2:C$5901,"Not Found")</f>
        <v>Hygiène</v>
      </c>
      <c r="G1374" s="25" t="str">
        <f>IF(_xlfn.XLOOKUP(A1374,Product!A$2:A$5901,Product!D$2:D$5901,"Not Found") = 0,"",_xlfn.XLOOKUP(A1374,Product!A$2:A$5901,Product!D$2:D$5901,"Not Found"))</f>
        <v>Cotons-tiges</v>
      </c>
      <c r="H1374" s="30">
        <f>_xlfn.XLOOKUP(A1374,Product!A$2:A$5901,Product!E$2:E$5901,"Not Found")</f>
        <v>2.48</v>
      </c>
      <c r="I1374" s="25" t="str">
        <f>A1374&amp;"_"&amp;E1374&amp;"_"&amp;F1374&amp;"_"&amp;G1374</f>
        <v>121616_Beauté &amp; Hygiène_Hygiène_Cotons-tiges</v>
      </c>
      <c r="J1374" s="30">
        <f>D1374*H1374</f>
        <v>1497.92</v>
      </c>
      <c r="K1374" s="25">
        <f>IF(D1374&gt;0,1,0)</f>
        <v>1</v>
      </c>
      <c r="L1374" s="26">
        <f t="shared" si="21"/>
        <v>0</v>
      </c>
    </row>
    <row r="1375" spans="1:12" ht="19" hidden="1" x14ac:dyDescent="0.2">
      <c r="A1375" s="24">
        <v>121617</v>
      </c>
      <c r="B1375" s="24">
        <v>0</v>
      </c>
      <c r="C1375" s="24">
        <v>472</v>
      </c>
      <c r="D1375" s="24">
        <v>334</v>
      </c>
      <c r="E1375" s="25" t="str">
        <f>_xlfn.XLOOKUP(A1375,Product!A$2:A$5901,Product!B$2:B$5901,"Not Found")</f>
        <v>Beauté &amp; Hygiène</v>
      </c>
      <c r="F1375" s="25" t="str">
        <f>_xlfn.XLOOKUP(A1375,Product!A$2:A$5901,Product!C$2:C$5901,"Not Found")</f>
        <v>Hygiène</v>
      </c>
      <c r="G1375" s="25" t="str">
        <f>IF(_xlfn.XLOOKUP(A1375,Product!A$2:A$5901,Product!D$2:D$5901,"Not Found") = 0,"",_xlfn.XLOOKUP(A1375,Product!A$2:A$5901,Product!D$2:D$5901,"Not Found"))</f>
        <v>Cotons-tiges</v>
      </c>
      <c r="H1375" s="30">
        <f>_xlfn.XLOOKUP(A1375,Product!A$2:A$5901,Product!E$2:E$5901,"Not Found")</f>
        <v>2.48</v>
      </c>
      <c r="I1375" s="25" t="str">
        <f>A1375&amp;"_"&amp;E1375&amp;"_"&amp;F1375&amp;"_"&amp;G1375</f>
        <v>121617_Beauté &amp; Hygiène_Hygiène_Cotons-tiges</v>
      </c>
      <c r="J1375" s="30">
        <f>D1375*H1375</f>
        <v>828.32</v>
      </c>
      <c r="K1375" s="25">
        <f>IF(D1375&gt;0,1,0)</f>
        <v>1</v>
      </c>
      <c r="L1375" s="26">
        <f t="shared" si="21"/>
        <v>0</v>
      </c>
    </row>
    <row r="1376" spans="1:12" ht="19" hidden="1" x14ac:dyDescent="0.2">
      <c r="A1376" s="24">
        <v>121618</v>
      </c>
      <c r="B1376" s="24">
        <v>1</v>
      </c>
      <c r="C1376" s="24">
        <v>544</v>
      </c>
      <c r="D1376" s="24">
        <v>456</v>
      </c>
      <c r="E1376" s="25" t="str">
        <f>_xlfn.XLOOKUP(A1376,Product!A$2:A$5901,Product!B$2:B$5901,"Not Found")</f>
        <v>Beauté &amp; Hygiène</v>
      </c>
      <c r="F1376" s="25" t="str">
        <f>_xlfn.XLOOKUP(A1376,Product!A$2:A$5901,Product!C$2:C$5901,"Not Found")</f>
        <v>Hygiène</v>
      </c>
      <c r="G1376" s="25" t="str">
        <f>IF(_xlfn.XLOOKUP(A1376,Product!A$2:A$5901,Product!D$2:D$5901,"Not Found") = 0,"",_xlfn.XLOOKUP(A1376,Product!A$2:A$5901,Product!D$2:D$5901,"Not Found"))</f>
        <v>Cotons-tiges</v>
      </c>
      <c r="H1376" s="30">
        <f>_xlfn.XLOOKUP(A1376,Product!A$2:A$5901,Product!E$2:E$5901,"Not Found")</f>
        <v>2.48</v>
      </c>
      <c r="I1376" s="25" t="str">
        <f>A1376&amp;"_"&amp;E1376&amp;"_"&amp;F1376&amp;"_"&amp;G1376</f>
        <v>121618_Beauté &amp; Hygiène_Hygiène_Cotons-tiges</v>
      </c>
      <c r="J1376" s="30">
        <f>D1376*H1376</f>
        <v>1130.8799999999999</v>
      </c>
      <c r="K1376" s="25">
        <f>IF(D1376&gt;0,1,0)</f>
        <v>1</v>
      </c>
      <c r="L1376" s="26">
        <f t="shared" si="21"/>
        <v>0</v>
      </c>
    </row>
    <row r="1377" spans="1:12" ht="19" hidden="1" x14ac:dyDescent="0.2">
      <c r="A1377" s="24">
        <v>121619</v>
      </c>
      <c r="B1377" s="24">
        <v>0</v>
      </c>
      <c r="C1377" s="24">
        <v>164</v>
      </c>
      <c r="D1377" s="24">
        <v>53</v>
      </c>
      <c r="E1377" s="25" t="str">
        <f>_xlfn.XLOOKUP(A1377,Product!A$2:A$5901,Product!B$2:B$5901,"Not Found")</f>
        <v>Beauté &amp; Hygiène</v>
      </c>
      <c r="F1377" s="25" t="str">
        <f>_xlfn.XLOOKUP(A1377,Product!A$2:A$5901,Product!C$2:C$5901,"Not Found")</f>
        <v>Hygiène</v>
      </c>
      <c r="G1377" s="25" t="str">
        <f>IF(_xlfn.XLOOKUP(A1377,Product!A$2:A$5901,Product!D$2:D$5901,"Not Found") = 0,"",_xlfn.XLOOKUP(A1377,Product!A$2:A$5901,Product!D$2:D$5901,"Not Found"))</f>
        <v>Cotons-tiges</v>
      </c>
      <c r="H1377" s="30">
        <f>_xlfn.XLOOKUP(A1377,Product!A$2:A$5901,Product!E$2:E$5901,"Not Found")</f>
        <v>2.48</v>
      </c>
      <c r="I1377" s="25" t="str">
        <f>A1377&amp;"_"&amp;E1377&amp;"_"&amp;F1377&amp;"_"&amp;G1377</f>
        <v>121619_Beauté &amp; Hygiène_Hygiène_Cotons-tiges</v>
      </c>
      <c r="J1377" s="30">
        <f>D1377*H1377</f>
        <v>131.44</v>
      </c>
      <c r="K1377" s="25">
        <f>IF(D1377&gt;0,1,0)</f>
        <v>1</v>
      </c>
      <c r="L1377" s="26">
        <f t="shared" si="21"/>
        <v>0</v>
      </c>
    </row>
    <row r="1378" spans="1:12" ht="19" hidden="1" x14ac:dyDescent="0.2">
      <c r="A1378" s="24">
        <v>121731</v>
      </c>
      <c r="B1378" s="24">
        <v>0</v>
      </c>
      <c r="C1378" s="24">
        <v>734</v>
      </c>
      <c r="D1378" s="24">
        <v>270</v>
      </c>
      <c r="E1378" s="25" t="str">
        <f>_xlfn.XLOOKUP(A1378,Product!A$2:A$5901,Product!B$2:B$5901,"Not Found")</f>
        <v>Beauté &amp; Hygiène</v>
      </c>
      <c r="F1378" s="25" t="str">
        <f>_xlfn.XLOOKUP(A1378,Product!A$2:A$5901,Product!C$2:C$5901,"Not Found")</f>
        <v>Douche et Bain</v>
      </c>
      <c r="G1378" s="25" t="str">
        <f>IF(_xlfn.XLOOKUP(A1378,Product!A$2:A$5901,Product!D$2:D$5901,"Not Found") = 0,"",_xlfn.XLOOKUP(A1378,Product!A$2:A$5901,Product!D$2:D$5901,"Not Found"))</f>
        <v>Gel douche</v>
      </c>
      <c r="H1378" s="30">
        <f>_xlfn.XLOOKUP(A1378,Product!A$2:A$5901,Product!E$2:E$5901,"Not Found")</f>
        <v>6.09</v>
      </c>
      <c r="I1378" s="25" t="str">
        <f>A1378&amp;"_"&amp;E1378&amp;"_"&amp;F1378&amp;"_"&amp;G1378</f>
        <v>121731_Beauté &amp; Hygiène_Douche et Bain_Gel douche</v>
      </c>
      <c r="J1378" s="30">
        <f>D1378*H1378</f>
        <v>1644.3</v>
      </c>
      <c r="K1378" s="25">
        <f>IF(D1378&gt;0,1,0)</f>
        <v>1</v>
      </c>
      <c r="L1378" s="26">
        <f t="shared" si="21"/>
        <v>0</v>
      </c>
    </row>
    <row r="1379" spans="1:12" ht="19" hidden="1" x14ac:dyDescent="0.2">
      <c r="A1379" s="24">
        <v>121857</v>
      </c>
      <c r="B1379" s="24">
        <v>0</v>
      </c>
      <c r="C1379" s="24">
        <v>976</v>
      </c>
      <c r="D1379" s="24">
        <v>884</v>
      </c>
      <c r="E1379" s="25" t="str">
        <f>_xlfn.XLOOKUP(A1379,Product!A$2:A$5901,Product!B$2:B$5901,"Not Found")</f>
        <v>Beauté &amp; Hygiène</v>
      </c>
      <c r="F1379" s="25" t="str">
        <f>_xlfn.XLOOKUP(A1379,Product!A$2:A$5901,Product!C$2:C$5901,"Not Found")</f>
        <v>Soins du visage</v>
      </c>
      <c r="G1379" s="25" t="str">
        <f>IF(_xlfn.XLOOKUP(A1379,Product!A$2:A$5901,Product!D$2:D$5901,"Not Found") = 0,"",_xlfn.XLOOKUP(A1379,Product!A$2:A$5901,Product!D$2:D$5901,"Not Found"))</f>
        <v>Démaquillants et nettoyants</v>
      </c>
      <c r="H1379" s="30">
        <f>_xlfn.XLOOKUP(A1379,Product!A$2:A$5901,Product!E$2:E$5901,"Not Found")</f>
        <v>6.85</v>
      </c>
      <c r="I1379" s="25" t="str">
        <f>A1379&amp;"_"&amp;E1379&amp;"_"&amp;F1379&amp;"_"&amp;G1379</f>
        <v>121857_Beauté &amp; Hygiène_Soins du visage_Démaquillants et nettoyants</v>
      </c>
      <c r="J1379" s="30">
        <f>D1379*H1379</f>
        <v>6055.4</v>
      </c>
      <c r="K1379" s="25">
        <f>IF(D1379&gt;0,1,0)</f>
        <v>1</v>
      </c>
      <c r="L1379" s="26">
        <f t="shared" si="21"/>
        <v>0</v>
      </c>
    </row>
    <row r="1380" spans="1:12" ht="19" hidden="1" x14ac:dyDescent="0.2">
      <c r="A1380" s="24">
        <v>121867</v>
      </c>
      <c r="B1380" s="24">
        <v>0</v>
      </c>
      <c r="C1380" s="24">
        <v>509</v>
      </c>
      <c r="D1380" s="24">
        <v>232</v>
      </c>
      <c r="E1380" s="25" t="str">
        <f>_xlfn.XLOOKUP(A1380,Product!A$2:A$5901,Product!B$2:B$5901,"Not Found")</f>
        <v>Beauté &amp; Hygiène</v>
      </c>
      <c r="F1380" s="25" t="str">
        <f>_xlfn.XLOOKUP(A1380,Product!A$2:A$5901,Product!C$2:C$5901,"Not Found")</f>
        <v>Soins des cheveux</v>
      </c>
      <c r="G1380" s="25" t="str">
        <f>IF(_xlfn.XLOOKUP(A1380,Product!A$2:A$5901,Product!D$2:D$5901,"Not Found") = 0,"",_xlfn.XLOOKUP(A1380,Product!A$2:A$5901,Product!D$2:D$5901,"Not Found"))</f>
        <v>Soins capillaires</v>
      </c>
      <c r="H1380" s="30">
        <f>_xlfn.XLOOKUP(A1380,Product!A$2:A$5901,Product!E$2:E$5901,"Not Found")</f>
        <v>3.81</v>
      </c>
      <c r="I1380" s="25" t="str">
        <f>A1380&amp;"_"&amp;E1380&amp;"_"&amp;F1380&amp;"_"&amp;G1380</f>
        <v>121867_Beauté &amp; Hygiène_Soins des cheveux_Soins capillaires</v>
      </c>
      <c r="J1380" s="30">
        <f>D1380*H1380</f>
        <v>883.92</v>
      </c>
      <c r="K1380" s="25">
        <f>IF(D1380&gt;0,1,0)</f>
        <v>1</v>
      </c>
      <c r="L1380" s="26">
        <f t="shared" si="21"/>
        <v>0</v>
      </c>
    </row>
    <row r="1381" spans="1:12" ht="19" hidden="1" x14ac:dyDescent="0.2">
      <c r="A1381" s="24">
        <v>121871</v>
      </c>
      <c r="B1381" s="24">
        <v>1</v>
      </c>
      <c r="C1381" s="24">
        <v>537</v>
      </c>
      <c r="D1381" s="24">
        <v>86</v>
      </c>
      <c r="E1381" s="25" t="str">
        <f>_xlfn.XLOOKUP(A1381,Product!A$2:A$5901,Product!B$2:B$5901,"Not Found")</f>
        <v>Beauté &amp; Hygiène</v>
      </c>
      <c r="F1381" s="25" t="str">
        <f>_xlfn.XLOOKUP(A1381,Product!A$2:A$5901,Product!C$2:C$5901,"Not Found")</f>
        <v>Soins des cheveux</v>
      </c>
      <c r="G1381" s="25" t="str">
        <f>IF(_xlfn.XLOOKUP(A1381,Product!A$2:A$5901,Product!D$2:D$5901,"Not Found") = 0,"",_xlfn.XLOOKUP(A1381,Product!A$2:A$5901,Product!D$2:D$5901,"Not Found"))</f>
        <v>Colorations naturelles</v>
      </c>
      <c r="H1381" s="30">
        <f>_xlfn.XLOOKUP(A1381,Product!A$2:A$5901,Product!E$2:E$5901,"Not Found")</f>
        <v>5.87</v>
      </c>
      <c r="I1381" s="25" t="str">
        <f>A1381&amp;"_"&amp;E1381&amp;"_"&amp;F1381&amp;"_"&amp;G1381</f>
        <v>121871_Beauté &amp; Hygiène_Soins des cheveux_Colorations naturelles</v>
      </c>
      <c r="J1381" s="30">
        <f>D1381*H1381</f>
        <v>504.82</v>
      </c>
      <c r="K1381" s="25">
        <f>IF(D1381&gt;0,1,0)</f>
        <v>1</v>
      </c>
      <c r="L1381" s="26">
        <f t="shared" si="21"/>
        <v>0</v>
      </c>
    </row>
    <row r="1382" spans="1:12" ht="19" hidden="1" x14ac:dyDescent="0.2">
      <c r="A1382" s="24">
        <v>121872</v>
      </c>
      <c r="B1382" s="24">
        <v>0</v>
      </c>
      <c r="C1382" s="24">
        <v>610</v>
      </c>
      <c r="D1382" s="24">
        <v>421</v>
      </c>
      <c r="E1382" s="25" t="str">
        <f>_xlfn.XLOOKUP(A1382,Product!A$2:A$5901,Product!B$2:B$5901,"Not Found")</f>
        <v>Beauté &amp; Hygiène</v>
      </c>
      <c r="F1382" s="25" t="str">
        <f>_xlfn.XLOOKUP(A1382,Product!A$2:A$5901,Product!C$2:C$5901,"Not Found")</f>
        <v>Soins des cheveux</v>
      </c>
      <c r="G1382" s="25" t="str">
        <f>IF(_xlfn.XLOOKUP(A1382,Product!A$2:A$5901,Product!D$2:D$5901,"Not Found") = 0,"",_xlfn.XLOOKUP(A1382,Product!A$2:A$5901,Product!D$2:D$5901,"Not Found"))</f>
        <v>Colorations naturelles</v>
      </c>
      <c r="H1382" s="30">
        <f>_xlfn.XLOOKUP(A1382,Product!A$2:A$5901,Product!E$2:E$5901,"Not Found")</f>
        <v>5.87</v>
      </c>
      <c r="I1382" s="25" t="str">
        <f>A1382&amp;"_"&amp;E1382&amp;"_"&amp;F1382&amp;"_"&amp;G1382</f>
        <v>121872_Beauté &amp; Hygiène_Soins des cheveux_Colorations naturelles</v>
      </c>
      <c r="J1382" s="30">
        <f>D1382*H1382</f>
        <v>2471.27</v>
      </c>
      <c r="K1382" s="25">
        <f>IF(D1382&gt;0,1,0)</f>
        <v>1</v>
      </c>
      <c r="L1382" s="26">
        <f t="shared" si="21"/>
        <v>0</v>
      </c>
    </row>
    <row r="1383" spans="1:12" ht="19" hidden="1" x14ac:dyDescent="0.2">
      <c r="A1383" s="24">
        <v>121873</v>
      </c>
      <c r="B1383" s="24">
        <v>0</v>
      </c>
      <c r="C1383" s="24">
        <v>71</v>
      </c>
      <c r="D1383" s="24">
        <v>14</v>
      </c>
      <c r="E1383" s="25" t="str">
        <f>_xlfn.XLOOKUP(A1383,Product!A$2:A$5901,Product!B$2:B$5901,"Not Found")</f>
        <v>Beauté &amp; Hygiène</v>
      </c>
      <c r="F1383" s="25" t="str">
        <f>_xlfn.XLOOKUP(A1383,Product!A$2:A$5901,Product!C$2:C$5901,"Not Found")</f>
        <v>Soins des cheveux</v>
      </c>
      <c r="G1383" s="25" t="str">
        <f>IF(_xlfn.XLOOKUP(A1383,Product!A$2:A$5901,Product!D$2:D$5901,"Not Found") = 0,"",_xlfn.XLOOKUP(A1383,Product!A$2:A$5901,Product!D$2:D$5901,"Not Found"))</f>
        <v>Colorations naturelles</v>
      </c>
      <c r="H1383" s="30">
        <f>_xlfn.XLOOKUP(A1383,Product!A$2:A$5901,Product!E$2:E$5901,"Not Found")</f>
        <v>5.87</v>
      </c>
      <c r="I1383" s="25" t="str">
        <f>A1383&amp;"_"&amp;E1383&amp;"_"&amp;F1383&amp;"_"&amp;G1383</f>
        <v>121873_Beauté &amp; Hygiène_Soins des cheveux_Colorations naturelles</v>
      </c>
      <c r="J1383" s="30">
        <f>D1383*H1383</f>
        <v>82.18</v>
      </c>
      <c r="K1383" s="25">
        <f>IF(D1383&gt;0,1,0)</f>
        <v>1</v>
      </c>
      <c r="L1383" s="26">
        <f t="shared" si="21"/>
        <v>0</v>
      </c>
    </row>
    <row r="1384" spans="1:12" ht="19" hidden="1" x14ac:dyDescent="0.2">
      <c r="A1384" s="24">
        <v>121874</v>
      </c>
      <c r="B1384" s="24">
        <v>1</v>
      </c>
      <c r="C1384" s="24">
        <v>82</v>
      </c>
      <c r="D1384" s="24">
        <v>53</v>
      </c>
      <c r="E1384" s="25" t="str">
        <f>_xlfn.XLOOKUP(A1384,Product!A$2:A$5901,Product!B$2:B$5901,"Not Found")</f>
        <v>Beauté &amp; Hygiène</v>
      </c>
      <c r="F1384" s="25" t="str">
        <f>_xlfn.XLOOKUP(A1384,Product!A$2:A$5901,Product!C$2:C$5901,"Not Found")</f>
        <v>Soins des cheveux</v>
      </c>
      <c r="G1384" s="25" t="str">
        <f>IF(_xlfn.XLOOKUP(A1384,Product!A$2:A$5901,Product!D$2:D$5901,"Not Found") = 0,"",_xlfn.XLOOKUP(A1384,Product!A$2:A$5901,Product!D$2:D$5901,"Not Found"))</f>
        <v>Colorations naturelles</v>
      </c>
      <c r="H1384" s="30">
        <f>_xlfn.XLOOKUP(A1384,Product!A$2:A$5901,Product!E$2:E$5901,"Not Found")</f>
        <v>5.87</v>
      </c>
      <c r="I1384" s="25" t="str">
        <f>A1384&amp;"_"&amp;E1384&amp;"_"&amp;F1384&amp;"_"&amp;G1384</f>
        <v>121874_Beauté &amp; Hygiène_Soins des cheveux_Colorations naturelles</v>
      </c>
      <c r="J1384" s="30">
        <f>D1384*H1384</f>
        <v>311.11</v>
      </c>
      <c r="K1384" s="25">
        <f>IF(D1384&gt;0,1,0)</f>
        <v>1</v>
      </c>
      <c r="L1384" s="26">
        <f t="shared" si="21"/>
        <v>0</v>
      </c>
    </row>
    <row r="1385" spans="1:12" ht="19" hidden="1" x14ac:dyDescent="0.2">
      <c r="A1385" s="24">
        <v>121876</v>
      </c>
      <c r="B1385" s="24">
        <v>1</v>
      </c>
      <c r="C1385" s="24">
        <v>320</v>
      </c>
      <c r="D1385" s="24">
        <v>151</v>
      </c>
      <c r="E1385" s="25" t="str">
        <f>_xlfn.XLOOKUP(A1385,Product!A$2:A$5901,Product!B$2:B$5901,"Not Found")</f>
        <v>Beauté &amp; Hygiène</v>
      </c>
      <c r="F1385" s="25" t="str">
        <f>_xlfn.XLOOKUP(A1385,Product!A$2:A$5901,Product!C$2:C$5901,"Not Found")</f>
        <v>Soins des cheveux</v>
      </c>
      <c r="G1385" s="25" t="str">
        <f>IF(_xlfn.XLOOKUP(A1385,Product!A$2:A$5901,Product!D$2:D$5901,"Not Found") = 0,"",_xlfn.XLOOKUP(A1385,Product!A$2:A$5901,Product!D$2:D$5901,"Not Found"))</f>
        <v>Colorations naturelles</v>
      </c>
      <c r="H1385" s="30">
        <f>_xlfn.XLOOKUP(A1385,Product!A$2:A$5901,Product!E$2:E$5901,"Not Found")</f>
        <v>5.87</v>
      </c>
      <c r="I1385" s="25" t="str">
        <f>A1385&amp;"_"&amp;E1385&amp;"_"&amp;F1385&amp;"_"&amp;G1385</f>
        <v>121876_Beauté &amp; Hygiène_Soins des cheveux_Colorations naturelles</v>
      </c>
      <c r="J1385" s="30">
        <f>D1385*H1385</f>
        <v>886.37</v>
      </c>
      <c r="K1385" s="25">
        <f>IF(D1385&gt;0,1,0)</f>
        <v>1</v>
      </c>
      <c r="L1385" s="26">
        <f t="shared" si="21"/>
        <v>0</v>
      </c>
    </row>
    <row r="1386" spans="1:12" ht="19" hidden="1" x14ac:dyDescent="0.2">
      <c r="A1386" s="24">
        <v>121877</v>
      </c>
      <c r="B1386" s="24">
        <v>1</v>
      </c>
      <c r="C1386" s="24">
        <v>897</v>
      </c>
      <c r="D1386" s="24">
        <v>666</v>
      </c>
      <c r="E1386" s="25" t="str">
        <f>_xlfn.XLOOKUP(A1386,Product!A$2:A$5901,Product!B$2:B$5901,"Not Found")</f>
        <v>Beauté &amp; Hygiène</v>
      </c>
      <c r="F1386" s="25" t="str">
        <f>_xlfn.XLOOKUP(A1386,Product!A$2:A$5901,Product!C$2:C$5901,"Not Found")</f>
        <v>Soins des cheveux</v>
      </c>
      <c r="G1386" s="25" t="str">
        <f>IF(_xlfn.XLOOKUP(A1386,Product!A$2:A$5901,Product!D$2:D$5901,"Not Found") = 0,"",_xlfn.XLOOKUP(A1386,Product!A$2:A$5901,Product!D$2:D$5901,"Not Found"))</f>
        <v>Colorations naturelles</v>
      </c>
      <c r="H1386" s="30">
        <f>_xlfn.XLOOKUP(A1386,Product!A$2:A$5901,Product!E$2:E$5901,"Not Found")</f>
        <v>5.87</v>
      </c>
      <c r="I1386" s="25" t="str">
        <f>A1386&amp;"_"&amp;E1386&amp;"_"&amp;F1386&amp;"_"&amp;G1386</f>
        <v>121877_Beauté &amp; Hygiène_Soins des cheveux_Colorations naturelles</v>
      </c>
      <c r="J1386" s="30">
        <f>D1386*H1386</f>
        <v>3909.42</v>
      </c>
      <c r="K1386" s="25">
        <f>IF(D1386&gt;0,1,0)</f>
        <v>1</v>
      </c>
      <c r="L1386" s="26">
        <f t="shared" si="21"/>
        <v>0</v>
      </c>
    </row>
    <row r="1387" spans="1:12" ht="19" hidden="1" x14ac:dyDescent="0.2">
      <c r="A1387" s="24">
        <v>121879</v>
      </c>
      <c r="B1387" s="24">
        <v>0</v>
      </c>
      <c r="C1387" s="24">
        <v>601</v>
      </c>
      <c r="D1387" s="24">
        <v>480</v>
      </c>
      <c r="E1387" s="25" t="str">
        <f>_xlfn.XLOOKUP(A1387,Product!A$2:A$5901,Product!B$2:B$5901,"Not Found")</f>
        <v>Beauté &amp; Hygiène</v>
      </c>
      <c r="F1387" s="25" t="str">
        <f>_xlfn.XLOOKUP(A1387,Product!A$2:A$5901,Product!C$2:C$5901,"Not Found")</f>
        <v>Soins des cheveux</v>
      </c>
      <c r="G1387" s="25" t="str">
        <f>IF(_xlfn.XLOOKUP(A1387,Product!A$2:A$5901,Product!D$2:D$5901,"Not Found") = 0,"",_xlfn.XLOOKUP(A1387,Product!A$2:A$5901,Product!D$2:D$5901,"Not Found"))</f>
        <v>Colorations naturelles</v>
      </c>
      <c r="H1387" s="30">
        <f>_xlfn.XLOOKUP(A1387,Product!A$2:A$5901,Product!E$2:E$5901,"Not Found")</f>
        <v>5.87</v>
      </c>
      <c r="I1387" s="25" t="str">
        <f>A1387&amp;"_"&amp;E1387&amp;"_"&amp;F1387&amp;"_"&amp;G1387</f>
        <v>121879_Beauté &amp; Hygiène_Soins des cheveux_Colorations naturelles</v>
      </c>
      <c r="J1387" s="30">
        <f>D1387*H1387</f>
        <v>2817.6</v>
      </c>
      <c r="K1387" s="25">
        <f>IF(D1387&gt;0,1,0)</f>
        <v>1</v>
      </c>
      <c r="L1387" s="26">
        <f t="shared" si="21"/>
        <v>0</v>
      </c>
    </row>
    <row r="1388" spans="1:12" ht="19" hidden="1" x14ac:dyDescent="0.2">
      <c r="A1388" s="24">
        <v>121882</v>
      </c>
      <c r="B1388" s="24">
        <v>0</v>
      </c>
      <c r="C1388" s="24">
        <v>954</v>
      </c>
      <c r="D1388" s="24">
        <v>482</v>
      </c>
      <c r="E1388" s="25" t="str">
        <f>_xlfn.XLOOKUP(A1388,Product!A$2:A$5901,Product!B$2:B$5901,"Not Found")</f>
        <v>Beauté &amp; Hygiène</v>
      </c>
      <c r="F1388" s="25" t="str">
        <f>_xlfn.XLOOKUP(A1388,Product!A$2:A$5901,Product!C$2:C$5901,"Not Found")</f>
        <v>Soins des cheveux</v>
      </c>
      <c r="G1388" s="25" t="str">
        <f>IF(_xlfn.XLOOKUP(A1388,Product!A$2:A$5901,Product!D$2:D$5901,"Not Found") = 0,"",_xlfn.XLOOKUP(A1388,Product!A$2:A$5901,Product!D$2:D$5901,"Not Found"))</f>
        <v>Colorations naturelles</v>
      </c>
      <c r="H1388" s="30">
        <f>_xlfn.XLOOKUP(A1388,Product!A$2:A$5901,Product!E$2:E$5901,"Not Found")</f>
        <v>5.87</v>
      </c>
      <c r="I1388" s="25" t="str">
        <f>A1388&amp;"_"&amp;E1388&amp;"_"&amp;F1388&amp;"_"&amp;G1388</f>
        <v>121882_Beauté &amp; Hygiène_Soins des cheveux_Colorations naturelles</v>
      </c>
      <c r="J1388" s="30">
        <f>D1388*H1388</f>
        <v>2829.34</v>
      </c>
      <c r="K1388" s="25">
        <f>IF(D1388&gt;0,1,0)</f>
        <v>1</v>
      </c>
      <c r="L1388" s="26">
        <f t="shared" si="21"/>
        <v>0</v>
      </c>
    </row>
    <row r="1389" spans="1:12" ht="19" hidden="1" x14ac:dyDescent="0.2">
      <c r="A1389" s="24">
        <v>121887</v>
      </c>
      <c r="B1389" s="24">
        <v>0</v>
      </c>
      <c r="C1389" s="24">
        <v>535</v>
      </c>
      <c r="D1389" s="24">
        <v>95</v>
      </c>
      <c r="E1389" s="25" t="str">
        <f>_xlfn.XLOOKUP(A1389,Product!A$2:A$5901,Product!B$2:B$5901,"Not Found")</f>
        <v>Beauté &amp; Hygiène</v>
      </c>
      <c r="F1389" s="25" t="str">
        <f>_xlfn.XLOOKUP(A1389,Product!A$2:A$5901,Product!C$2:C$5901,"Not Found")</f>
        <v>Soins des cheveux</v>
      </c>
      <c r="G1389" s="25" t="str">
        <f>IF(_xlfn.XLOOKUP(A1389,Product!A$2:A$5901,Product!D$2:D$5901,"Not Found") = 0,"",_xlfn.XLOOKUP(A1389,Product!A$2:A$5901,Product!D$2:D$5901,"Not Found"))</f>
        <v>Colorations naturelles</v>
      </c>
      <c r="H1389" s="30">
        <f>_xlfn.XLOOKUP(A1389,Product!A$2:A$5901,Product!E$2:E$5901,"Not Found")</f>
        <v>5.87</v>
      </c>
      <c r="I1389" s="25" t="str">
        <f>A1389&amp;"_"&amp;E1389&amp;"_"&amp;F1389&amp;"_"&amp;G1389</f>
        <v>121887_Beauté &amp; Hygiène_Soins des cheveux_Colorations naturelles</v>
      </c>
      <c r="J1389" s="30">
        <f>D1389*H1389</f>
        <v>557.65</v>
      </c>
      <c r="K1389" s="25">
        <f>IF(D1389&gt;0,1,0)</f>
        <v>1</v>
      </c>
      <c r="L1389" s="26">
        <f t="shared" si="21"/>
        <v>0</v>
      </c>
    </row>
    <row r="1390" spans="1:12" ht="19" hidden="1" x14ac:dyDescent="0.2">
      <c r="A1390" s="24">
        <v>121892</v>
      </c>
      <c r="B1390" s="24">
        <v>0</v>
      </c>
      <c r="C1390" s="24">
        <v>235</v>
      </c>
      <c r="D1390" s="24">
        <v>111</v>
      </c>
      <c r="E1390" s="25" t="str">
        <f>_xlfn.XLOOKUP(A1390,Product!A$2:A$5901,Product!B$2:B$5901,"Not Found")</f>
        <v>Beauté &amp; Hygiène</v>
      </c>
      <c r="F1390" s="25" t="str">
        <f>_xlfn.XLOOKUP(A1390,Product!A$2:A$5901,Product!C$2:C$5901,"Not Found")</f>
        <v>Soins des cheveux</v>
      </c>
      <c r="G1390" s="25" t="str">
        <f>IF(_xlfn.XLOOKUP(A1390,Product!A$2:A$5901,Product!D$2:D$5901,"Not Found") = 0,"",_xlfn.XLOOKUP(A1390,Product!A$2:A$5901,Product!D$2:D$5901,"Not Found"))</f>
        <v>Colorations naturelles</v>
      </c>
      <c r="H1390" s="30">
        <f>_xlfn.XLOOKUP(A1390,Product!A$2:A$5901,Product!E$2:E$5901,"Not Found")</f>
        <v>5.87</v>
      </c>
      <c r="I1390" s="25" t="str">
        <f>A1390&amp;"_"&amp;E1390&amp;"_"&amp;F1390&amp;"_"&amp;G1390</f>
        <v>121892_Beauté &amp; Hygiène_Soins des cheveux_Colorations naturelles</v>
      </c>
      <c r="J1390" s="30">
        <f>D1390*H1390</f>
        <v>651.57000000000005</v>
      </c>
      <c r="K1390" s="25">
        <f>IF(D1390&gt;0,1,0)</f>
        <v>1</v>
      </c>
      <c r="L1390" s="26">
        <f t="shared" si="21"/>
        <v>0</v>
      </c>
    </row>
    <row r="1391" spans="1:12" ht="19" hidden="1" x14ac:dyDescent="0.2">
      <c r="A1391" s="24">
        <v>121893</v>
      </c>
      <c r="B1391" s="24">
        <v>1</v>
      </c>
      <c r="C1391" s="24">
        <v>15</v>
      </c>
      <c r="D1391" s="24">
        <v>1</v>
      </c>
      <c r="E1391" s="25" t="str">
        <f>_xlfn.XLOOKUP(A1391,Product!A$2:A$5901,Product!B$2:B$5901,"Not Found")</f>
        <v>Beauté &amp; Hygiène</v>
      </c>
      <c r="F1391" s="25" t="str">
        <f>_xlfn.XLOOKUP(A1391,Product!A$2:A$5901,Product!C$2:C$5901,"Not Found")</f>
        <v>Soins des cheveux</v>
      </c>
      <c r="G1391" s="25" t="str">
        <f>IF(_xlfn.XLOOKUP(A1391,Product!A$2:A$5901,Product!D$2:D$5901,"Not Found") = 0,"",_xlfn.XLOOKUP(A1391,Product!A$2:A$5901,Product!D$2:D$5901,"Not Found"))</f>
        <v>Colorations naturelles</v>
      </c>
      <c r="H1391" s="30">
        <f>_xlfn.XLOOKUP(A1391,Product!A$2:A$5901,Product!E$2:E$5901,"Not Found")</f>
        <v>5.87</v>
      </c>
      <c r="I1391" s="25" t="str">
        <f>A1391&amp;"_"&amp;E1391&amp;"_"&amp;F1391&amp;"_"&amp;G1391</f>
        <v>121893_Beauté &amp; Hygiène_Soins des cheveux_Colorations naturelles</v>
      </c>
      <c r="J1391" s="30">
        <f>D1391*H1391</f>
        <v>5.87</v>
      </c>
      <c r="K1391" s="25">
        <f>IF(D1391&gt;0,1,0)</f>
        <v>1</v>
      </c>
      <c r="L1391" s="26">
        <f t="shared" si="21"/>
        <v>0</v>
      </c>
    </row>
    <row r="1392" spans="1:12" ht="19" hidden="1" x14ac:dyDescent="0.2">
      <c r="A1392" s="24">
        <v>121900</v>
      </c>
      <c r="B1392" s="24">
        <v>1</v>
      </c>
      <c r="C1392" s="24">
        <v>667</v>
      </c>
      <c r="D1392" s="24">
        <v>382</v>
      </c>
      <c r="E1392" s="25" t="str">
        <f>_xlfn.XLOOKUP(A1392,Product!A$2:A$5901,Product!B$2:B$5901,"Not Found")</f>
        <v>Beauté &amp; Hygiène</v>
      </c>
      <c r="F1392" s="25" t="str">
        <f>_xlfn.XLOOKUP(A1392,Product!A$2:A$5901,Product!C$2:C$5901,"Not Found")</f>
        <v>Soins des cheveux</v>
      </c>
      <c r="G1392" s="25" t="str">
        <f>IF(_xlfn.XLOOKUP(A1392,Product!A$2:A$5901,Product!D$2:D$5901,"Not Found") = 0,"",_xlfn.XLOOKUP(A1392,Product!A$2:A$5901,Product!D$2:D$5901,"Not Found"))</f>
        <v>Shampoing volume et brillance</v>
      </c>
      <c r="H1392" s="30">
        <f>_xlfn.XLOOKUP(A1392,Product!A$2:A$5901,Product!E$2:E$5901,"Not Found")</f>
        <v>6.35</v>
      </c>
      <c r="I1392" s="25" t="str">
        <f>A1392&amp;"_"&amp;E1392&amp;"_"&amp;F1392&amp;"_"&amp;G1392</f>
        <v>121900_Beauté &amp; Hygiène_Soins des cheveux_Shampoing volume et brillance</v>
      </c>
      <c r="J1392" s="30">
        <f>D1392*H1392</f>
        <v>2425.6999999999998</v>
      </c>
      <c r="K1392" s="25">
        <f>IF(D1392&gt;0,1,0)</f>
        <v>1</v>
      </c>
      <c r="L1392" s="26">
        <f t="shared" si="21"/>
        <v>0</v>
      </c>
    </row>
    <row r="1393" spans="1:12" ht="19" hidden="1" x14ac:dyDescent="0.2">
      <c r="A1393" s="24">
        <v>121901</v>
      </c>
      <c r="B1393" s="24">
        <v>0</v>
      </c>
      <c r="C1393" s="24">
        <v>774</v>
      </c>
      <c r="D1393" s="24">
        <v>275</v>
      </c>
      <c r="E1393" s="25" t="str">
        <f>_xlfn.XLOOKUP(A1393,Product!A$2:A$5901,Product!B$2:B$5901,"Not Found")</f>
        <v>Beauté &amp; Hygiène</v>
      </c>
      <c r="F1393" s="25" t="str">
        <f>_xlfn.XLOOKUP(A1393,Product!A$2:A$5901,Product!C$2:C$5901,"Not Found")</f>
        <v>Soins des cheveux</v>
      </c>
      <c r="G1393" s="25" t="str">
        <f>IF(_xlfn.XLOOKUP(A1393,Product!A$2:A$5901,Product!D$2:D$5901,"Not Found") = 0,"",_xlfn.XLOOKUP(A1393,Product!A$2:A$5901,Product!D$2:D$5901,"Not Found"))</f>
        <v>Soins capillaires</v>
      </c>
      <c r="H1393" s="30">
        <f>_xlfn.XLOOKUP(A1393,Product!A$2:A$5901,Product!E$2:E$5901,"Not Found")</f>
        <v>7.11</v>
      </c>
      <c r="I1393" s="25" t="str">
        <f>A1393&amp;"_"&amp;E1393&amp;"_"&amp;F1393&amp;"_"&amp;G1393</f>
        <v>121901_Beauté &amp; Hygiène_Soins des cheveux_Soins capillaires</v>
      </c>
      <c r="J1393" s="30">
        <f>D1393*H1393</f>
        <v>1955.25</v>
      </c>
      <c r="K1393" s="25">
        <f>IF(D1393&gt;0,1,0)</f>
        <v>1</v>
      </c>
      <c r="L1393" s="26">
        <f t="shared" si="21"/>
        <v>0</v>
      </c>
    </row>
    <row r="1394" spans="1:12" ht="19" hidden="1" x14ac:dyDescent="0.2">
      <c r="A1394" s="24">
        <v>122082</v>
      </c>
      <c r="B1394" s="24">
        <v>0</v>
      </c>
      <c r="C1394" s="24">
        <v>674</v>
      </c>
      <c r="D1394" s="24">
        <v>269</v>
      </c>
      <c r="E1394" s="25" t="str">
        <f>_xlfn.XLOOKUP(A1394,Product!A$2:A$5901,Product!B$2:B$5901,"Not Found")</f>
        <v>Beauté &amp; Hygiène</v>
      </c>
      <c r="F1394" s="25" t="str">
        <f>_xlfn.XLOOKUP(A1394,Product!A$2:A$5901,Product!C$2:C$5901,"Not Found")</f>
        <v>Douche et Bain</v>
      </c>
      <c r="G1394" s="25" t="str">
        <f>IF(_xlfn.XLOOKUP(A1394,Product!A$2:A$5901,Product!D$2:D$5901,"Not Found") = 0,"",_xlfn.XLOOKUP(A1394,Product!A$2:A$5901,Product!D$2:D$5901,"Not Found"))</f>
        <v>Savon</v>
      </c>
      <c r="H1394" s="30">
        <f>_xlfn.XLOOKUP(A1394,Product!A$2:A$5901,Product!E$2:E$5901,"Not Found")</f>
        <v>2</v>
      </c>
      <c r="I1394" s="25" t="str">
        <f>A1394&amp;"_"&amp;E1394&amp;"_"&amp;F1394&amp;"_"&amp;G1394</f>
        <v>122082_Beauté &amp; Hygiène_Douche et Bain_Savon</v>
      </c>
      <c r="J1394" s="30">
        <f>D1394*H1394</f>
        <v>538</v>
      </c>
      <c r="K1394" s="25">
        <f>IF(D1394&gt;0,1,0)</f>
        <v>1</v>
      </c>
      <c r="L1394" s="26">
        <f t="shared" si="21"/>
        <v>0</v>
      </c>
    </row>
    <row r="1395" spans="1:12" ht="19" hidden="1" x14ac:dyDescent="0.2">
      <c r="A1395" s="24">
        <v>122089</v>
      </c>
      <c r="B1395" s="24">
        <v>1</v>
      </c>
      <c r="C1395" s="24">
        <v>771</v>
      </c>
      <c r="D1395" s="24">
        <v>6</v>
      </c>
      <c r="E1395" s="25" t="str">
        <f>_xlfn.XLOOKUP(A1395,Product!A$2:A$5901,Product!B$2:B$5901,"Not Found")</f>
        <v>Beauté &amp; Hygiène</v>
      </c>
      <c r="F1395" s="25" t="str">
        <f>_xlfn.XLOOKUP(A1395,Product!A$2:A$5901,Product!C$2:C$5901,"Not Found")</f>
        <v>Hygiène</v>
      </c>
      <c r="G1395" s="25" t="str">
        <f>IF(_xlfn.XLOOKUP(A1395,Product!A$2:A$5901,Product!D$2:D$5901,"Not Found") = 0,"",_xlfn.XLOOKUP(A1395,Product!A$2:A$5901,Product!D$2:D$5901,"Not Found"))</f>
        <v>Déodorants</v>
      </c>
      <c r="H1395" s="30">
        <f>_xlfn.XLOOKUP(A1395,Product!A$2:A$5901,Product!E$2:E$5901,"Not Found")</f>
        <v>5.57</v>
      </c>
      <c r="I1395" s="25" t="str">
        <f>A1395&amp;"_"&amp;E1395&amp;"_"&amp;F1395&amp;"_"&amp;G1395</f>
        <v>122089_Beauté &amp; Hygiène_Hygiène_Déodorants</v>
      </c>
      <c r="J1395" s="30">
        <f>D1395*H1395</f>
        <v>33.42</v>
      </c>
      <c r="K1395" s="25">
        <f>IF(D1395&gt;0,1,0)</f>
        <v>1</v>
      </c>
      <c r="L1395" s="26">
        <f t="shared" si="21"/>
        <v>0</v>
      </c>
    </row>
    <row r="1396" spans="1:12" ht="19" hidden="1" x14ac:dyDescent="0.2">
      <c r="A1396" s="24">
        <v>122156</v>
      </c>
      <c r="B1396" s="24">
        <v>0</v>
      </c>
      <c r="C1396" s="24">
        <v>816</v>
      </c>
      <c r="D1396" s="24">
        <v>747</v>
      </c>
      <c r="E1396" s="25" t="str">
        <f>_xlfn.XLOOKUP(A1396,Product!A$2:A$5901,Product!B$2:B$5901,"Not Found")</f>
        <v>Beauté &amp; Hygiène</v>
      </c>
      <c r="F1396" s="25" t="str">
        <f>_xlfn.XLOOKUP(A1396,Product!A$2:A$5901,Product!C$2:C$5901,"Not Found")</f>
        <v>Maquillage</v>
      </c>
      <c r="G1396" s="25" t="str">
        <f>IF(_xlfn.XLOOKUP(A1396,Product!A$2:A$5901,Product!D$2:D$5901,"Not Found") = 0,"",_xlfn.XLOOKUP(A1396,Product!A$2:A$5901,Product!D$2:D$5901,"Not Found"))</f>
        <v>Les Ongles</v>
      </c>
      <c r="H1396" s="30">
        <f>_xlfn.XLOOKUP(A1396,Product!A$2:A$5901,Product!E$2:E$5901,"Not Found")</f>
        <v>1.45</v>
      </c>
      <c r="I1396" s="25" t="str">
        <f>A1396&amp;"_"&amp;E1396&amp;"_"&amp;F1396&amp;"_"&amp;G1396</f>
        <v>122156_Beauté &amp; Hygiène_Maquillage_Les Ongles</v>
      </c>
      <c r="J1396" s="30">
        <f>D1396*H1396</f>
        <v>1083.1499999999999</v>
      </c>
      <c r="K1396" s="25">
        <f>IF(D1396&gt;0,1,0)</f>
        <v>1</v>
      </c>
      <c r="L1396" s="26">
        <f t="shared" si="21"/>
        <v>0</v>
      </c>
    </row>
    <row r="1397" spans="1:12" ht="19" hidden="1" x14ac:dyDescent="0.2">
      <c r="A1397" s="24">
        <v>122159</v>
      </c>
      <c r="B1397" s="24">
        <v>0</v>
      </c>
      <c r="C1397" s="24">
        <v>270</v>
      </c>
      <c r="D1397" s="24">
        <v>102</v>
      </c>
      <c r="E1397" s="25" t="str">
        <f>_xlfn.XLOOKUP(A1397,Product!A$2:A$5901,Product!B$2:B$5901,"Not Found")</f>
        <v>Beauté &amp; Hygiène</v>
      </c>
      <c r="F1397" s="25" t="str">
        <f>_xlfn.XLOOKUP(A1397,Product!A$2:A$5901,Product!C$2:C$5901,"Not Found")</f>
        <v>Maquillage</v>
      </c>
      <c r="G1397" s="25" t="str">
        <f>IF(_xlfn.XLOOKUP(A1397,Product!A$2:A$5901,Product!D$2:D$5901,"Not Found") = 0,"",_xlfn.XLOOKUP(A1397,Product!A$2:A$5901,Product!D$2:D$5901,"Not Found"))</f>
        <v>Les Ongles</v>
      </c>
      <c r="H1397" s="30">
        <f>_xlfn.XLOOKUP(A1397,Product!A$2:A$5901,Product!E$2:E$5901,"Not Found")</f>
        <v>1.45</v>
      </c>
      <c r="I1397" s="25" t="str">
        <f>A1397&amp;"_"&amp;E1397&amp;"_"&amp;F1397&amp;"_"&amp;G1397</f>
        <v>122159_Beauté &amp; Hygiène_Maquillage_Les Ongles</v>
      </c>
      <c r="J1397" s="30">
        <f>D1397*H1397</f>
        <v>147.9</v>
      </c>
      <c r="K1397" s="25">
        <f>IF(D1397&gt;0,1,0)</f>
        <v>1</v>
      </c>
      <c r="L1397" s="26">
        <f t="shared" si="21"/>
        <v>0</v>
      </c>
    </row>
    <row r="1398" spans="1:12" ht="19" hidden="1" x14ac:dyDescent="0.2">
      <c r="A1398" s="24">
        <v>122164</v>
      </c>
      <c r="B1398" s="24">
        <v>1</v>
      </c>
      <c r="C1398" s="24">
        <v>834</v>
      </c>
      <c r="D1398" s="24">
        <v>733</v>
      </c>
      <c r="E1398" s="25" t="str">
        <f>_xlfn.XLOOKUP(A1398,Product!A$2:A$5901,Product!B$2:B$5901,"Not Found")</f>
        <v>Beauté &amp; Hygiène</v>
      </c>
      <c r="F1398" s="25" t="str">
        <f>_xlfn.XLOOKUP(A1398,Product!A$2:A$5901,Product!C$2:C$5901,"Not Found")</f>
        <v>Maquillage</v>
      </c>
      <c r="G1398" s="25" t="str">
        <f>IF(_xlfn.XLOOKUP(A1398,Product!A$2:A$5901,Product!D$2:D$5901,"Not Found") = 0,"",_xlfn.XLOOKUP(A1398,Product!A$2:A$5901,Product!D$2:D$5901,"Not Found"))</f>
        <v>Les Ongles</v>
      </c>
      <c r="H1398" s="30">
        <f>_xlfn.XLOOKUP(A1398,Product!A$2:A$5901,Product!E$2:E$5901,"Not Found")</f>
        <v>1.45</v>
      </c>
      <c r="I1398" s="25" t="str">
        <f>A1398&amp;"_"&amp;E1398&amp;"_"&amp;F1398&amp;"_"&amp;G1398</f>
        <v>122164_Beauté &amp; Hygiène_Maquillage_Les Ongles</v>
      </c>
      <c r="J1398" s="30">
        <f>D1398*H1398</f>
        <v>1062.8499999999999</v>
      </c>
      <c r="K1398" s="25">
        <f>IF(D1398&gt;0,1,0)</f>
        <v>1</v>
      </c>
      <c r="L1398" s="26">
        <f t="shared" si="21"/>
        <v>0</v>
      </c>
    </row>
    <row r="1399" spans="1:12" ht="19" hidden="1" x14ac:dyDescent="0.2">
      <c r="A1399" s="24">
        <v>122238</v>
      </c>
      <c r="B1399" s="24">
        <v>1</v>
      </c>
      <c r="C1399" s="24">
        <v>766</v>
      </c>
      <c r="D1399" s="24">
        <v>277</v>
      </c>
      <c r="E1399" s="25" t="str">
        <f>_xlfn.XLOOKUP(A1399,Product!A$2:A$5901,Product!B$2:B$5901,"Not Found")</f>
        <v>Beauté &amp; Hygiène</v>
      </c>
      <c r="F1399" s="25" t="str">
        <f>_xlfn.XLOOKUP(A1399,Product!A$2:A$5901,Product!C$2:C$5901,"Not Found")</f>
        <v>Maquillage</v>
      </c>
      <c r="G1399" s="25" t="str">
        <f>IF(_xlfn.XLOOKUP(A1399,Product!A$2:A$5901,Product!D$2:D$5901,"Not Found") = 0,"",_xlfn.XLOOKUP(A1399,Product!A$2:A$5901,Product!D$2:D$5901,"Not Found"))</f>
        <v>Les Ongles</v>
      </c>
      <c r="H1399" s="30">
        <f>_xlfn.XLOOKUP(A1399,Product!A$2:A$5901,Product!E$2:E$5901,"Not Found")</f>
        <v>1.45</v>
      </c>
      <c r="I1399" s="25" t="str">
        <f>A1399&amp;"_"&amp;E1399&amp;"_"&amp;F1399&amp;"_"&amp;G1399</f>
        <v>122238_Beauté &amp; Hygiène_Maquillage_Les Ongles</v>
      </c>
      <c r="J1399" s="30">
        <f>D1399*H1399</f>
        <v>401.65</v>
      </c>
      <c r="K1399" s="25">
        <f>IF(D1399&gt;0,1,0)</f>
        <v>1</v>
      </c>
      <c r="L1399" s="26">
        <f t="shared" si="21"/>
        <v>0</v>
      </c>
    </row>
    <row r="1400" spans="1:12" ht="38" hidden="1" x14ac:dyDescent="0.2">
      <c r="A1400" s="24">
        <v>122247</v>
      </c>
      <c r="B1400" s="24">
        <v>0</v>
      </c>
      <c r="C1400" s="24">
        <v>457</v>
      </c>
      <c r="D1400" s="24">
        <v>400</v>
      </c>
      <c r="E1400" s="25" t="str">
        <f>_xlfn.XLOOKUP(A1400,Product!A$2:A$5901,Product!B$2:B$5901,"Not Found")</f>
        <v>Beauté &amp; Hygiène</v>
      </c>
      <c r="F1400" s="25" t="str">
        <f>_xlfn.XLOOKUP(A1400,Product!A$2:A$5901,Product!C$2:C$5901,"Not Found")</f>
        <v>Hygiène Bébé, soin maternité</v>
      </c>
      <c r="G1400" s="25" t="str">
        <f>IF(_xlfn.XLOOKUP(A1400,Product!A$2:A$5901,Product!D$2:D$5901,"Not Found") = 0,"",_xlfn.XLOOKUP(A1400,Product!A$2:A$5901,Product!D$2:D$5901,"Not Found"))</f>
        <v>Bébé, hygiène et soin</v>
      </c>
      <c r="H1400" s="30">
        <f>_xlfn.XLOOKUP(A1400,Product!A$2:A$5901,Product!E$2:E$5901,"Not Found")</f>
        <v>6.05</v>
      </c>
      <c r="I1400" s="25" t="str">
        <f>A1400&amp;"_"&amp;E1400&amp;"_"&amp;F1400&amp;"_"&amp;G1400</f>
        <v>122247_Beauté &amp; Hygiène_Hygiène Bébé, soin maternité_Bébé, hygiène et soin</v>
      </c>
      <c r="J1400" s="30">
        <f>D1400*H1400</f>
        <v>2420</v>
      </c>
      <c r="K1400" s="25">
        <f>IF(D1400&gt;0,1,0)</f>
        <v>1</v>
      </c>
      <c r="L1400" s="26">
        <f t="shared" si="21"/>
        <v>0</v>
      </c>
    </row>
    <row r="1401" spans="1:12" ht="38" hidden="1" x14ac:dyDescent="0.2">
      <c r="A1401" s="24">
        <v>122248</v>
      </c>
      <c r="B1401" s="24">
        <v>1</v>
      </c>
      <c r="C1401" s="24">
        <v>801</v>
      </c>
      <c r="D1401" s="24">
        <v>468</v>
      </c>
      <c r="E1401" s="25" t="str">
        <f>_xlfn.XLOOKUP(A1401,Product!A$2:A$5901,Product!B$2:B$5901,"Not Found")</f>
        <v>Beauté &amp; Hygiène</v>
      </c>
      <c r="F1401" s="25" t="str">
        <f>_xlfn.XLOOKUP(A1401,Product!A$2:A$5901,Product!C$2:C$5901,"Not Found")</f>
        <v>Hygiène Bébé, soin maternité</v>
      </c>
      <c r="G1401" s="25" t="str">
        <f>IF(_xlfn.XLOOKUP(A1401,Product!A$2:A$5901,Product!D$2:D$5901,"Not Found") = 0,"",_xlfn.XLOOKUP(A1401,Product!A$2:A$5901,Product!D$2:D$5901,"Not Found"))</f>
        <v>Bébé, hygiène et soin</v>
      </c>
      <c r="H1401" s="30">
        <f>_xlfn.XLOOKUP(A1401,Product!A$2:A$5901,Product!E$2:E$5901,"Not Found")</f>
        <v>4.33</v>
      </c>
      <c r="I1401" s="25" t="str">
        <f>A1401&amp;"_"&amp;E1401&amp;"_"&amp;F1401&amp;"_"&amp;G1401</f>
        <v>122248_Beauté &amp; Hygiène_Hygiène Bébé, soin maternité_Bébé, hygiène et soin</v>
      </c>
      <c r="J1401" s="30">
        <f>D1401*H1401</f>
        <v>2026.44</v>
      </c>
      <c r="K1401" s="25">
        <f>IF(D1401&gt;0,1,0)</f>
        <v>1</v>
      </c>
      <c r="L1401" s="26">
        <f t="shared" si="21"/>
        <v>0</v>
      </c>
    </row>
    <row r="1402" spans="1:12" ht="38" hidden="1" x14ac:dyDescent="0.2">
      <c r="A1402" s="24">
        <v>122251</v>
      </c>
      <c r="B1402" s="24">
        <v>1</v>
      </c>
      <c r="C1402" s="24">
        <v>438</v>
      </c>
      <c r="D1402" s="24">
        <v>150</v>
      </c>
      <c r="E1402" s="25" t="str">
        <f>_xlfn.XLOOKUP(A1402,Product!A$2:A$5901,Product!B$2:B$5901,"Not Found")</f>
        <v>Beauté &amp; Hygiène</v>
      </c>
      <c r="F1402" s="25" t="str">
        <f>_xlfn.XLOOKUP(A1402,Product!A$2:A$5901,Product!C$2:C$5901,"Not Found")</f>
        <v>Hygiène Bébé, soin maternité</v>
      </c>
      <c r="G1402" s="25" t="str">
        <f>IF(_xlfn.XLOOKUP(A1402,Product!A$2:A$5901,Product!D$2:D$5901,"Not Found") = 0,"",_xlfn.XLOOKUP(A1402,Product!A$2:A$5901,Product!D$2:D$5901,"Not Found"))</f>
        <v>Bébé, hygiène et soin</v>
      </c>
      <c r="H1402" s="30">
        <f>_xlfn.XLOOKUP(A1402,Product!A$2:A$5901,Product!E$2:E$5901,"Not Found")</f>
        <v>6.45</v>
      </c>
      <c r="I1402" s="25" t="str">
        <f>A1402&amp;"_"&amp;E1402&amp;"_"&amp;F1402&amp;"_"&amp;G1402</f>
        <v>122251_Beauté &amp; Hygiène_Hygiène Bébé, soin maternité_Bébé, hygiène et soin</v>
      </c>
      <c r="J1402" s="30">
        <f>D1402*H1402</f>
        <v>967.5</v>
      </c>
      <c r="K1402" s="25">
        <f>IF(D1402&gt;0,1,0)</f>
        <v>1</v>
      </c>
      <c r="L1402" s="26">
        <f t="shared" si="21"/>
        <v>0</v>
      </c>
    </row>
    <row r="1403" spans="1:12" ht="19" hidden="1" x14ac:dyDescent="0.2">
      <c r="A1403" s="24">
        <v>122252</v>
      </c>
      <c r="B1403" s="24">
        <v>1</v>
      </c>
      <c r="C1403" s="24">
        <v>718</v>
      </c>
      <c r="D1403" s="24">
        <v>453</v>
      </c>
      <c r="E1403" s="25" t="str">
        <f>_xlfn.XLOOKUP(A1403,Product!A$2:A$5901,Product!B$2:B$5901,"Not Found")</f>
        <v>Beauté &amp; Hygiène</v>
      </c>
      <c r="F1403" s="25" t="str">
        <f>_xlfn.XLOOKUP(A1403,Product!A$2:A$5901,Product!C$2:C$5901,"Not Found")</f>
        <v>Hygiène Bébé, soin maternité</v>
      </c>
      <c r="G1403" s="25" t="str">
        <f>IF(_xlfn.XLOOKUP(A1403,Product!A$2:A$5901,Product!D$2:D$5901,"Not Found") = 0,"",_xlfn.XLOOKUP(A1403,Product!A$2:A$5901,Product!D$2:D$5901,"Not Found"))</f>
        <v>Change bébé</v>
      </c>
      <c r="H1403" s="30">
        <f>_xlfn.XLOOKUP(A1403,Product!A$2:A$5901,Product!E$2:E$5901,"Not Found")</f>
        <v>5.07</v>
      </c>
      <c r="I1403" s="25" t="str">
        <f>A1403&amp;"_"&amp;E1403&amp;"_"&amp;F1403&amp;"_"&amp;G1403</f>
        <v>122252_Beauté &amp; Hygiène_Hygiène Bébé, soin maternité_Change bébé</v>
      </c>
      <c r="J1403" s="30">
        <f>D1403*H1403</f>
        <v>2296.71</v>
      </c>
      <c r="K1403" s="25">
        <f>IF(D1403&gt;0,1,0)</f>
        <v>1</v>
      </c>
      <c r="L1403" s="26">
        <f t="shared" si="21"/>
        <v>0</v>
      </c>
    </row>
    <row r="1404" spans="1:12" ht="19" hidden="1" x14ac:dyDescent="0.2">
      <c r="A1404" s="24">
        <v>122276</v>
      </c>
      <c r="B1404" s="24">
        <v>0</v>
      </c>
      <c r="C1404" s="24">
        <v>34</v>
      </c>
      <c r="D1404" s="24">
        <v>3</v>
      </c>
      <c r="E1404" s="25" t="str">
        <f>_xlfn.XLOOKUP(A1404,Product!A$2:A$5901,Product!B$2:B$5901,"Not Found")</f>
        <v>Beauté &amp; Hygiène</v>
      </c>
      <c r="F1404" s="25" t="str">
        <f>_xlfn.XLOOKUP(A1404,Product!A$2:A$5901,Product!C$2:C$5901,"Not Found")</f>
        <v>Douche et Bain</v>
      </c>
      <c r="G1404" s="25" t="str">
        <f>IF(_xlfn.XLOOKUP(A1404,Product!A$2:A$5901,Product!D$2:D$5901,"Not Found") = 0,"",_xlfn.XLOOKUP(A1404,Product!A$2:A$5901,Product!D$2:D$5901,"Not Found"))</f>
        <v>Savon liquide</v>
      </c>
      <c r="H1404" s="30">
        <f>_xlfn.XLOOKUP(A1404,Product!A$2:A$5901,Product!E$2:E$5901,"Not Found")</f>
        <v>2.11</v>
      </c>
      <c r="I1404" s="25" t="str">
        <f>A1404&amp;"_"&amp;E1404&amp;"_"&amp;F1404&amp;"_"&amp;G1404</f>
        <v>122276_Beauté &amp; Hygiène_Douche et Bain_Savon liquide</v>
      </c>
      <c r="J1404" s="30">
        <f>D1404*H1404</f>
        <v>6.33</v>
      </c>
      <c r="K1404" s="25">
        <f>IF(D1404&gt;0,1,0)</f>
        <v>1</v>
      </c>
      <c r="L1404" s="26">
        <f t="shared" si="21"/>
        <v>0</v>
      </c>
    </row>
    <row r="1405" spans="1:12" ht="19" hidden="1" x14ac:dyDescent="0.2">
      <c r="A1405" s="24">
        <v>122282</v>
      </c>
      <c r="B1405" s="24">
        <v>0</v>
      </c>
      <c r="C1405" s="24">
        <v>215</v>
      </c>
      <c r="D1405" s="24">
        <v>46</v>
      </c>
      <c r="E1405" s="25" t="str">
        <f>_xlfn.XLOOKUP(A1405,Product!A$2:A$5901,Product!B$2:B$5901,"Not Found")</f>
        <v>Beauté &amp; Hygiène</v>
      </c>
      <c r="F1405" s="25" t="str">
        <f>_xlfn.XLOOKUP(A1405,Product!A$2:A$5901,Product!C$2:C$5901,"Not Found")</f>
        <v>Douche et Bain</v>
      </c>
      <c r="G1405" s="25" t="str">
        <f>IF(_xlfn.XLOOKUP(A1405,Product!A$2:A$5901,Product!D$2:D$5901,"Not Found") = 0,"",_xlfn.XLOOKUP(A1405,Product!A$2:A$5901,Product!D$2:D$5901,"Not Found"))</f>
        <v>Savon liquide</v>
      </c>
      <c r="H1405" s="30">
        <f>_xlfn.XLOOKUP(A1405,Product!A$2:A$5901,Product!E$2:E$5901,"Not Found")</f>
        <v>18.29</v>
      </c>
      <c r="I1405" s="25" t="str">
        <f>A1405&amp;"_"&amp;E1405&amp;"_"&amp;F1405&amp;"_"&amp;G1405</f>
        <v>122282_Beauté &amp; Hygiène_Douche et Bain_Savon liquide</v>
      </c>
      <c r="J1405" s="30">
        <f>D1405*H1405</f>
        <v>841.33999999999992</v>
      </c>
      <c r="K1405" s="25">
        <f>IF(D1405&gt;0,1,0)</f>
        <v>1</v>
      </c>
      <c r="L1405" s="26">
        <f t="shared" si="21"/>
        <v>0</v>
      </c>
    </row>
    <row r="1406" spans="1:12" ht="19" hidden="1" x14ac:dyDescent="0.2">
      <c r="A1406" s="24">
        <v>122291</v>
      </c>
      <c r="B1406" s="24">
        <v>0</v>
      </c>
      <c r="C1406" s="24">
        <v>462</v>
      </c>
      <c r="D1406" s="24">
        <v>395</v>
      </c>
      <c r="E1406" s="25" t="str">
        <f>_xlfn.XLOOKUP(A1406,Product!A$2:A$5901,Product!B$2:B$5901,"Not Found")</f>
        <v>Beauté &amp; Hygiène</v>
      </c>
      <c r="F1406" s="25" t="str">
        <f>_xlfn.XLOOKUP(A1406,Product!A$2:A$5901,Product!C$2:C$5901,"Not Found")</f>
        <v>Douche et Bain</v>
      </c>
      <c r="G1406" s="25" t="str">
        <f>IF(_xlfn.XLOOKUP(A1406,Product!A$2:A$5901,Product!D$2:D$5901,"Not Found") = 0,"",_xlfn.XLOOKUP(A1406,Product!A$2:A$5901,Product!D$2:D$5901,"Not Found"))</f>
        <v>Gel douche</v>
      </c>
      <c r="H1406" s="30">
        <f>_xlfn.XLOOKUP(A1406,Product!A$2:A$5901,Product!E$2:E$5901,"Not Found")</f>
        <v>11.29</v>
      </c>
      <c r="I1406" s="25" t="str">
        <f>A1406&amp;"_"&amp;E1406&amp;"_"&amp;F1406&amp;"_"&amp;G1406</f>
        <v>122291_Beauté &amp; Hygiène_Douche et Bain_Gel douche</v>
      </c>
      <c r="J1406" s="30">
        <f>D1406*H1406</f>
        <v>4459.5499999999993</v>
      </c>
      <c r="K1406" s="25">
        <f>IF(D1406&gt;0,1,0)</f>
        <v>1</v>
      </c>
      <c r="L1406" s="26">
        <f t="shared" si="21"/>
        <v>0</v>
      </c>
    </row>
    <row r="1407" spans="1:12" ht="19" hidden="1" x14ac:dyDescent="0.2">
      <c r="A1407" s="24">
        <v>122292</v>
      </c>
      <c r="B1407" s="24">
        <v>1</v>
      </c>
      <c r="C1407" s="24">
        <v>928</v>
      </c>
      <c r="D1407" s="24">
        <v>319</v>
      </c>
      <c r="E1407" s="25" t="str">
        <f>_xlfn.XLOOKUP(A1407,Product!A$2:A$5901,Product!B$2:B$5901,"Not Found")</f>
        <v>Beauté &amp; Hygiène</v>
      </c>
      <c r="F1407" s="25" t="str">
        <f>_xlfn.XLOOKUP(A1407,Product!A$2:A$5901,Product!C$2:C$5901,"Not Found")</f>
        <v>Soins du corps</v>
      </c>
      <c r="G1407" s="25" t="str">
        <f>IF(_xlfn.XLOOKUP(A1407,Product!A$2:A$5901,Product!D$2:D$5901,"Not Found") = 0,"",_xlfn.XLOOKUP(A1407,Product!A$2:A$5901,Product!D$2:D$5901,"Not Found"))</f>
        <v>Laits pour le corps</v>
      </c>
      <c r="H1407" s="30">
        <f>_xlfn.XLOOKUP(A1407,Product!A$2:A$5901,Product!E$2:E$5901,"Not Found")</f>
        <v>6.74</v>
      </c>
      <c r="I1407" s="25" t="str">
        <f>A1407&amp;"_"&amp;E1407&amp;"_"&amp;F1407&amp;"_"&amp;G1407</f>
        <v>122292_Beauté &amp; Hygiène_Soins du corps_Laits pour le corps</v>
      </c>
      <c r="J1407" s="30">
        <f>D1407*H1407</f>
        <v>2150.06</v>
      </c>
      <c r="K1407" s="25">
        <f>IF(D1407&gt;0,1,0)</f>
        <v>1</v>
      </c>
      <c r="L1407" s="26">
        <f t="shared" si="21"/>
        <v>0</v>
      </c>
    </row>
    <row r="1408" spans="1:12" ht="19" hidden="1" x14ac:dyDescent="0.2">
      <c r="A1408" s="24">
        <v>122294</v>
      </c>
      <c r="B1408" s="24">
        <v>0</v>
      </c>
      <c r="C1408" s="24">
        <v>850</v>
      </c>
      <c r="D1408" s="24">
        <v>789</v>
      </c>
      <c r="E1408" s="25" t="str">
        <f>_xlfn.XLOOKUP(A1408,Product!A$2:A$5901,Product!B$2:B$5901,"Not Found")</f>
        <v>Beauté &amp; Hygiène</v>
      </c>
      <c r="F1408" s="25" t="str">
        <f>_xlfn.XLOOKUP(A1408,Product!A$2:A$5901,Product!C$2:C$5901,"Not Found")</f>
        <v>Douche et Bain</v>
      </c>
      <c r="G1408" s="25" t="str">
        <f>IF(_xlfn.XLOOKUP(A1408,Product!A$2:A$5901,Product!D$2:D$5901,"Not Found") = 0,"",_xlfn.XLOOKUP(A1408,Product!A$2:A$5901,Product!D$2:D$5901,"Not Found"))</f>
        <v>Savon</v>
      </c>
      <c r="H1408" s="30">
        <f>_xlfn.XLOOKUP(A1408,Product!A$2:A$5901,Product!E$2:E$5901,"Not Found")</f>
        <v>0.82</v>
      </c>
      <c r="I1408" s="25" t="str">
        <f>A1408&amp;"_"&amp;E1408&amp;"_"&amp;F1408&amp;"_"&amp;G1408</f>
        <v>122294_Beauté &amp; Hygiène_Douche et Bain_Savon</v>
      </c>
      <c r="J1408" s="30">
        <f>D1408*H1408</f>
        <v>646.98</v>
      </c>
      <c r="K1408" s="25">
        <f>IF(D1408&gt;0,1,0)</f>
        <v>1</v>
      </c>
      <c r="L1408" s="26">
        <f t="shared" si="21"/>
        <v>0</v>
      </c>
    </row>
    <row r="1409" spans="1:12" ht="38" hidden="1" x14ac:dyDescent="0.2">
      <c r="A1409" s="24">
        <v>122295</v>
      </c>
      <c r="B1409" s="24">
        <v>0</v>
      </c>
      <c r="C1409" s="24">
        <v>499</v>
      </c>
      <c r="D1409" s="24">
        <v>409</v>
      </c>
      <c r="E1409" s="25" t="str">
        <f>_xlfn.XLOOKUP(A1409,Product!A$2:A$5901,Product!B$2:B$5901,"Not Found")</f>
        <v>Beauté &amp; Hygiène</v>
      </c>
      <c r="F1409" s="25" t="str">
        <f>_xlfn.XLOOKUP(A1409,Product!A$2:A$5901,Product!C$2:C$5901,"Not Found")</f>
        <v>Hygiène Bébé, soin maternité</v>
      </c>
      <c r="G1409" s="25" t="str">
        <f>IF(_xlfn.XLOOKUP(A1409,Product!A$2:A$5901,Product!D$2:D$5901,"Not Found") = 0,"",_xlfn.XLOOKUP(A1409,Product!A$2:A$5901,Product!D$2:D$5901,"Not Found"))</f>
        <v>Bébé, hygiène et soin</v>
      </c>
      <c r="H1409" s="30">
        <f>_xlfn.XLOOKUP(A1409,Product!A$2:A$5901,Product!E$2:E$5901,"Not Found")</f>
        <v>0.9</v>
      </c>
      <c r="I1409" s="25" t="str">
        <f>A1409&amp;"_"&amp;E1409&amp;"_"&amp;F1409&amp;"_"&amp;G1409</f>
        <v>122295_Beauté &amp; Hygiène_Hygiène Bébé, soin maternité_Bébé, hygiène et soin</v>
      </c>
      <c r="J1409" s="30">
        <f>D1409*H1409</f>
        <v>368.1</v>
      </c>
      <c r="K1409" s="25">
        <f>IF(D1409&gt;0,1,0)</f>
        <v>1</v>
      </c>
      <c r="L1409" s="26">
        <f t="shared" si="21"/>
        <v>0</v>
      </c>
    </row>
    <row r="1410" spans="1:12" ht="19" hidden="1" x14ac:dyDescent="0.2">
      <c r="A1410" s="24">
        <v>122316</v>
      </c>
      <c r="B1410" s="24">
        <v>1</v>
      </c>
      <c r="C1410" s="24">
        <v>772</v>
      </c>
      <c r="D1410" s="24">
        <v>143</v>
      </c>
      <c r="E1410" s="25" t="str">
        <f>_xlfn.XLOOKUP(A1410,Product!A$2:A$5901,Product!B$2:B$5901,"Not Found")</f>
        <v>Beauté &amp; Hygiène</v>
      </c>
      <c r="F1410" s="25" t="str">
        <f>_xlfn.XLOOKUP(A1410,Product!A$2:A$5901,Product!C$2:C$5901,"Not Found")</f>
        <v>Soins des cheveux</v>
      </c>
      <c r="G1410" s="25" t="str">
        <f>IF(_xlfn.XLOOKUP(A1410,Product!A$2:A$5901,Product!D$2:D$5901,"Not Found") = 0,"",_xlfn.XLOOKUP(A1410,Product!A$2:A$5901,Product!D$2:D$5901,"Not Found"))</f>
        <v>Shampoing volume et brillance</v>
      </c>
      <c r="H1410" s="30">
        <f>_xlfn.XLOOKUP(A1410,Product!A$2:A$5901,Product!E$2:E$5901,"Not Found")</f>
        <v>5.82</v>
      </c>
      <c r="I1410" s="25" t="str">
        <f>A1410&amp;"_"&amp;E1410&amp;"_"&amp;F1410&amp;"_"&amp;G1410</f>
        <v>122316_Beauté &amp; Hygiène_Soins des cheveux_Shampoing volume et brillance</v>
      </c>
      <c r="J1410" s="30">
        <f>D1410*H1410</f>
        <v>832.26</v>
      </c>
      <c r="K1410" s="25">
        <f>IF(D1410&gt;0,1,0)</f>
        <v>1</v>
      </c>
      <c r="L1410" s="26">
        <f t="shared" si="21"/>
        <v>0</v>
      </c>
    </row>
    <row r="1411" spans="1:12" ht="19" hidden="1" x14ac:dyDescent="0.2">
      <c r="A1411" s="24">
        <v>122318</v>
      </c>
      <c r="B1411" s="24">
        <v>0</v>
      </c>
      <c r="C1411" s="24">
        <v>434</v>
      </c>
      <c r="D1411" s="24">
        <v>46</v>
      </c>
      <c r="E1411" s="25" t="str">
        <f>_xlfn.XLOOKUP(A1411,Product!A$2:A$5901,Product!B$2:B$5901,"Not Found")</f>
        <v>Beauté &amp; Hygiène</v>
      </c>
      <c r="F1411" s="25" t="str">
        <f>_xlfn.XLOOKUP(A1411,Product!A$2:A$5901,Product!C$2:C$5901,"Not Found")</f>
        <v>Soins des cheveux</v>
      </c>
      <c r="G1411" s="25" t="str">
        <f>IF(_xlfn.XLOOKUP(A1411,Product!A$2:A$5901,Product!D$2:D$5901,"Not Found") = 0,"",_xlfn.XLOOKUP(A1411,Product!A$2:A$5901,Product!D$2:D$5901,"Not Found"))</f>
        <v>Shampoing traitant</v>
      </c>
      <c r="H1411" s="30">
        <f>_xlfn.XLOOKUP(A1411,Product!A$2:A$5901,Product!E$2:E$5901,"Not Found")</f>
        <v>4.46</v>
      </c>
      <c r="I1411" s="25" t="str">
        <f>A1411&amp;"_"&amp;E1411&amp;"_"&amp;F1411&amp;"_"&amp;G1411</f>
        <v>122318_Beauté &amp; Hygiène_Soins des cheveux_Shampoing traitant</v>
      </c>
      <c r="J1411" s="30">
        <f>D1411*H1411</f>
        <v>205.16</v>
      </c>
      <c r="K1411" s="25">
        <f>IF(D1411&gt;0,1,0)</f>
        <v>1</v>
      </c>
      <c r="L1411" s="26">
        <f t="shared" ref="L1411:L1474" si="22">1-K1411</f>
        <v>0</v>
      </c>
    </row>
    <row r="1412" spans="1:12" ht="38" hidden="1" x14ac:dyDescent="0.2">
      <c r="A1412" s="24">
        <v>122322</v>
      </c>
      <c r="B1412" s="24">
        <v>0</v>
      </c>
      <c r="C1412" s="24">
        <v>96</v>
      </c>
      <c r="D1412" s="24">
        <v>16</v>
      </c>
      <c r="E1412" s="25" t="str">
        <f>_xlfn.XLOOKUP(A1412,Product!A$2:A$5901,Product!B$2:B$5901,"Not Found")</f>
        <v>Beauté &amp; Hygiène</v>
      </c>
      <c r="F1412" s="25" t="str">
        <f>_xlfn.XLOOKUP(A1412,Product!A$2:A$5901,Product!C$2:C$5901,"Not Found")</f>
        <v>Soins des cheveux</v>
      </c>
      <c r="G1412" s="25" t="str">
        <f>IF(_xlfn.XLOOKUP(A1412,Product!A$2:A$5901,Product!D$2:D$5901,"Not Found") = 0,"",_xlfn.XLOOKUP(A1412,Product!A$2:A$5901,Product!D$2:D$5901,"Not Found"))</f>
        <v>Shampoing par type de cheveux</v>
      </c>
      <c r="H1412" s="30">
        <f>_xlfn.XLOOKUP(A1412,Product!A$2:A$5901,Product!E$2:E$5901,"Not Found")</f>
        <v>4.46</v>
      </c>
      <c r="I1412" s="25" t="str">
        <f>A1412&amp;"_"&amp;E1412&amp;"_"&amp;F1412&amp;"_"&amp;G1412</f>
        <v>122322_Beauté &amp; Hygiène_Soins des cheveux_Shampoing par type de cheveux</v>
      </c>
      <c r="J1412" s="30">
        <f>D1412*H1412</f>
        <v>71.36</v>
      </c>
      <c r="K1412" s="25">
        <f>IF(D1412&gt;0,1,0)</f>
        <v>1</v>
      </c>
      <c r="L1412" s="26">
        <f t="shared" si="22"/>
        <v>0</v>
      </c>
    </row>
    <row r="1413" spans="1:12" ht="19" hidden="1" x14ac:dyDescent="0.2">
      <c r="A1413" s="24">
        <v>122324</v>
      </c>
      <c r="B1413" s="24">
        <v>0</v>
      </c>
      <c r="C1413" s="24">
        <v>652</v>
      </c>
      <c r="D1413" s="24">
        <v>167</v>
      </c>
      <c r="E1413" s="25" t="str">
        <f>_xlfn.XLOOKUP(A1413,Product!A$2:A$5901,Product!B$2:B$5901,"Not Found")</f>
        <v>Beauté &amp; Hygiène</v>
      </c>
      <c r="F1413" s="25" t="str">
        <f>_xlfn.XLOOKUP(A1413,Product!A$2:A$5901,Product!C$2:C$5901,"Not Found")</f>
        <v>Soins des cheveux</v>
      </c>
      <c r="G1413" s="25" t="str">
        <f>IF(_xlfn.XLOOKUP(A1413,Product!A$2:A$5901,Product!D$2:D$5901,"Not Found") = 0,"",_xlfn.XLOOKUP(A1413,Product!A$2:A$5901,Product!D$2:D$5901,"Not Found"))</f>
        <v>Soins capillaires</v>
      </c>
      <c r="H1413" s="30">
        <f>_xlfn.XLOOKUP(A1413,Product!A$2:A$5901,Product!E$2:E$5901,"Not Found")</f>
        <v>5.53</v>
      </c>
      <c r="I1413" s="25" t="str">
        <f>A1413&amp;"_"&amp;E1413&amp;"_"&amp;F1413&amp;"_"&amp;G1413</f>
        <v>122324_Beauté &amp; Hygiène_Soins des cheveux_Soins capillaires</v>
      </c>
      <c r="J1413" s="30">
        <f>D1413*H1413</f>
        <v>923.51</v>
      </c>
      <c r="K1413" s="25">
        <f>IF(D1413&gt;0,1,0)</f>
        <v>1</v>
      </c>
      <c r="L1413" s="26">
        <f t="shared" si="22"/>
        <v>0</v>
      </c>
    </row>
    <row r="1414" spans="1:12" ht="38" hidden="1" x14ac:dyDescent="0.2">
      <c r="A1414" s="24">
        <v>122327</v>
      </c>
      <c r="B1414" s="24">
        <v>1</v>
      </c>
      <c r="C1414" s="24">
        <v>546</v>
      </c>
      <c r="D1414" s="24">
        <v>327</v>
      </c>
      <c r="E1414" s="25" t="str">
        <f>_xlfn.XLOOKUP(A1414,Product!A$2:A$5901,Product!B$2:B$5901,"Not Found")</f>
        <v>Beauté &amp; Hygiène</v>
      </c>
      <c r="F1414" s="25" t="str">
        <f>_xlfn.XLOOKUP(A1414,Product!A$2:A$5901,Product!C$2:C$5901,"Not Found")</f>
        <v>Soins des cheveux</v>
      </c>
      <c r="G1414" s="25" t="str">
        <f>IF(_xlfn.XLOOKUP(A1414,Product!A$2:A$5901,Product!D$2:D$5901,"Not Found") = 0,"",_xlfn.XLOOKUP(A1414,Product!A$2:A$5901,Product!D$2:D$5901,"Not Found"))</f>
        <v>Shampoing par type de cheveux</v>
      </c>
      <c r="H1414" s="30">
        <f>_xlfn.XLOOKUP(A1414,Product!A$2:A$5901,Product!E$2:E$5901,"Not Found")</f>
        <v>4.05</v>
      </c>
      <c r="I1414" s="25" t="str">
        <f>A1414&amp;"_"&amp;E1414&amp;"_"&amp;F1414&amp;"_"&amp;G1414</f>
        <v>122327_Beauté &amp; Hygiène_Soins des cheveux_Shampoing par type de cheveux</v>
      </c>
      <c r="J1414" s="30">
        <f>D1414*H1414</f>
        <v>1324.35</v>
      </c>
      <c r="K1414" s="25">
        <f>IF(D1414&gt;0,1,0)</f>
        <v>1</v>
      </c>
      <c r="L1414" s="26">
        <f t="shared" si="22"/>
        <v>0</v>
      </c>
    </row>
    <row r="1415" spans="1:12" ht="19" hidden="1" x14ac:dyDescent="0.2">
      <c r="A1415" s="24">
        <v>122331</v>
      </c>
      <c r="B1415" s="24">
        <v>0</v>
      </c>
      <c r="C1415" s="24">
        <v>606</v>
      </c>
      <c r="D1415" s="24">
        <v>351</v>
      </c>
      <c r="E1415" s="25" t="str">
        <f>_xlfn.XLOOKUP(A1415,Product!A$2:A$5901,Product!B$2:B$5901,"Not Found")</f>
        <v>Beauté &amp; Hygiène</v>
      </c>
      <c r="F1415" s="25" t="str">
        <f>_xlfn.XLOOKUP(A1415,Product!A$2:A$5901,Product!C$2:C$5901,"Not Found")</f>
        <v>Soins des cheveux</v>
      </c>
      <c r="G1415" s="25" t="str">
        <f>IF(_xlfn.XLOOKUP(A1415,Product!A$2:A$5901,Product!D$2:D$5901,"Not Found") = 0,"",_xlfn.XLOOKUP(A1415,Product!A$2:A$5901,Product!D$2:D$5901,"Not Found"))</f>
        <v>Soins capillaires</v>
      </c>
      <c r="H1415" s="30">
        <f>_xlfn.XLOOKUP(A1415,Product!A$2:A$5901,Product!E$2:E$5901,"Not Found")</f>
        <v>9.14</v>
      </c>
      <c r="I1415" s="25" t="str">
        <f>A1415&amp;"_"&amp;E1415&amp;"_"&amp;F1415&amp;"_"&amp;G1415</f>
        <v>122331_Beauté &amp; Hygiène_Soins des cheveux_Soins capillaires</v>
      </c>
      <c r="J1415" s="30">
        <f>D1415*H1415</f>
        <v>3208.1400000000003</v>
      </c>
      <c r="K1415" s="25">
        <f>IF(D1415&gt;0,1,0)</f>
        <v>1</v>
      </c>
      <c r="L1415" s="26">
        <f t="shared" si="22"/>
        <v>0</v>
      </c>
    </row>
    <row r="1416" spans="1:12" ht="19" hidden="1" x14ac:dyDescent="0.2">
      <c r="A1416" s="24">
        <v>122333</v>
      </c>
      <c r="B1416" s="24">
        <v>0</v>
      </c>
      <c r="C1416" s="24">
        <v>913</v>
      </c>
      <c r="D1416" s="24">
        <v>711</v>
      </c>
      <c r="E1416" s="25" t="str">
        <f>_xlfn.XLOOKUP(A1416,Product!A$2:A$5901,Product!B$2:B$5901,"Not Found")</f>
        <v>Beauté &amp; Hygiène</v>
      </c>
      <c r="F1416" s="25" t="str">
        <f>_xlfn.XLOOKUP(A1416,Product!A$2:A$5901,Product!C$2:C$5901,"Not Found")</f>
        <v>Soins des cheveux</v>
      </c>
      <c r="G1416" s="25" t="str">
        <f>IF(_xlfn.XLOOKUP(A1416,Product!A$2:A$5901,Product!D$2:D$5901,"Not Found") = 0,"",_xlfn.XLOOKUP(A1416,Product!A$2:A$5901,Product!D$2:D$5901,"Not Found"))</f>
        <v>Soins capillaires</v>
      </c>
      <c r="H1416" s="30">
        <f>_xlfn.XLOOKUP(A1416,Product!A$2:A$5901,Product!E$2:E$5901,"Not Found")</f>
        <v>9.14</v>
      </c>
      <c r="I1416" s="25" t="str">
        <f>A1416&amp;"_"&amp;E1416&amp;"_"&amp;F1416&amp;"_"&amp;G1416</f>
        <v>122333_Beauté &amp; Hygiène_Soins des cheveux_Soins capillaires</v>
      </c>
      <c r="J1416" s="30">
        <f>D1416*H1416</f>
        <v>6498.54</v>
      </c>
      <c r="K1416" s="25">
        <f>IF(D1416&gt;0,1,0)</f>
        <v>1</v>
      </c>
      <c r="L1416" s="26">
        <f t="shared" si="22"/>
        <v>0</v>
      </c>
    </row>
    <row r="1417" spans="1:12" ht="19" hidden="1" x14ac:dyDescent="0.2">
      <c r="A1417" s="24">
        <v>122334</v>
      </c>
      <c r="B1417" s="24">
        <v>0</v>
      </c>
      <c r="C1417" s="24">
        <v>720</v>
      </c>
      <c r="D1417" s="24">
        <v>88</v>
      </c>
      <c r="E1417" s="25" t="str">
        <f>_xlfn.XLOOKUP(A1417,Product!A$2:A$5901,Product!B$2:B$5901,"Not Found")</f>
        <v>Beauté &amp; Hygiène</v>
      </c>
      <c r="F1417" s="25" t="str">
        <f>_xlfn.XLOOKUP(A1417,Product!A$2:A$5901,Product!C$2:C$5901,"Not Found")</f>
        <v>Soins des cheveux</v>
      </c>
      <c r="G1417" s="25" t="str">
        <f>IF(_xlfn.XLOOKUP(A1417,Product!A$2:A$5901,Product!D$2:D$5901,"Not Found") = 0,"",_xlfn.XLOOKUP(A1417,Product!A$2:A$5901,Product!D$2:D$5901,"Not Found"))</f>
        <v>Soins capillaires</v>
      </c>
      <c r="H1417" s="30">
        <f>_xlfn.XLOOKUP(A1417,Product!A$2:A$5901,Product!E$2:E$5901,"Not Found")</f>
        <v>9.14</v>
      </c>
      <c r="I1417" s="25" t="str">
        <f>A1417&amp;"_"&amp;E1417&amp;"_"&amp;F1417&amp;"_"&amp;G1417</f>
        <v>122334_Beauté &amp; Hygiène_Soins des cheveux_Soins capillaires</v>
      </c>
      <c r="J1417" s="30">
        <f>D1417*H1417</f>
        <v>804.32</v>
      </c>
      <c r="K1417" s="25">
        <f>IF(D1417&gt;0,1,0)</f>
        <v>1</v>
      </c>
      <c r="L1417" s="26">
        <f t="shared" si="22"/>
        <v>0</v>
      </c>
    </row>
    <row r="1418" spans="1:12" ht="19" hidden="1" x14ac:dyDescent="0.2">
      <c r="A1418" s="24">
        <v>122374</v>
      </c>
      <c r="B1418" s="24">
        <v>0</v>
      </c>
      <c r="C1418" s="24">
        <v>722</v>
      </c>
      <c r="D1418" s="24">
        <v>672</v>
      </c>
      <c r="E1418" s="25" t="str">
        <f>_xlfn.XLOOKUP(A1418,Product!A$2:A$5901,Product!B$2:B$5901,"Not Found")</f>
        <v>Beauté &amp; Hygiène</v>
      </c>
      <c r="F1418" s="25" t="str">
        <f>_xlfn.XLOOKUP(A1418,Product!A$2:A$5901,Product!C$2:C$5901,"Not Found")</f>
        <v>Douche et Bain</v>
      </c>
      <c r="G1418" s="25" t="str">
        <f>IF(_xlfn.XLOOKUP(A1418,Product!A$2:A$5901,Product!D$2:D$5901,"Not Found") = 0,"",_xlfn.XLOOKUP(A1418,Product!A$2:A$5901,Product!D$2:D$5901,"Not Found"))</f>
        <v>Savon liquide</v>
      </c>
      <c r="H1418" s="30">
        <f>_xlfn.XLOOKUP(A1418,Product!A$2:A$5901,Product!E$2:E$5901,"Not Found")</f>
        <v>4.21</v>
      </c>
      <c r="I1418" s="25" t="str">
        <f>A1418&amp;"_"&amp;E1418&amp;"_"&amp;F1418&amp;"_"&amp;G1418</f>
        <v>122374_Beauté &amp; Hygiène_Douche et Bain_Savon liquide</v>
      </c>
      <c r="J1418" s="30">
        <f>D1418*H1418</f>
        <v>2829.12</v>
      </c>
      <c r="K1418" s="25">
        <f>IF(D1418&gt;0,1,0)</f>
        <v>1</v>
      </c>
      <c r="L1418" s="26">
        <f t="shared" si="22"/>
        <v>0</v>
      </c>
    </row>
    <row r="1419" spans="1:12" ht="19" hidden="1" x14ac:dyDescent="0.2">
      <c r="A1419" s="24">
        <v>122375</v>
      </c>
      <c r="B1419" s="24">
        <v>1</v>
      </c>
      <c r="C1419" s="24">
        <v>304</v>
      </c>
      <c r="D1419" s="24">
        <v>23</v>
      </c>
      <c r="E1419" s="25" t="str">
        <f>_xlfn.XLOOKUP(A1419,Product!A$2:A$5901,Product!B$2:B$5901,"Not Found")</f>
        <v>Beauté &amp; Hygiène</v>
      </c>
      <c r="F1419" s="25" t="str">
        <f>_xlfn.XLOOKUP(A1419,Product!A$2:A$5901,Product!C$2:C$5901,"Not Found")</f>
        <v>Douche et Bain</v>
      </c>
      <c r="G1419" s="25" t="str">
        <f>IF(_xlfn.XLOOKUP(A1419,Product!A$2:A$5901,Product!D$2:D$5901,"Not Found") = 0,"",_xlfn.XLOOKUP(A1419,Product!A$2:A$5901,Product!D$2:D$5901,"Not Found"))</f>
        <v>Savon liquide</v>
      </c>
      <c r="H1419" s="30">
        <f>_xlfn.XLOOKUP(A1419,Product!A$2:A$5901,Product!E$2:E$5901,"Not Found")</f>
        <v>15.29</v>
      </c>
      <c r="I1419" s="25" t="str">
        <f>A1419&amp;"_"&amp;E1419&amp;"_"&amp;F1419&amp;"_"&amp;G1419</f>
        <v>122375_Beauté &amp; Hygiène_Douche et Bain_Savon liquide</v>
      </c>
      <c r="J1419" s="30">
        <f>D1419*H1419</f>
        <v>351.66999999999996</v>
      </c>
      <c r="K1419" s="25">
        <f>IF(D1419&gt;0,1,0)</f>
        <v>1</v>
      </c>
      <c r="L1419" s="26">
        <f t="shared" si="22"/>
        <v>0</v>
      </c>
    </row>
    <row r="1420" spans="1:12" ht="19" hidden="1" x14ac:dyDescent="0.2">
      <c r="A1420" s="24">
        <v>122378</v>
      </c>
      <c r="B1420" s="24">
        <v>1</v>
      </c>
      <c r="C1420" s="24">
        <v>155</v>
      </c>
      <c r="D1420" s="24">
        <v>43</v>
      </c>
      <c r="E1420" s="25" t="str">
        <f>_xlfn.XLOOKUP(A1420,Product!A$2:A$5901,Product!B$2:B$5901,"Not Found")</f>
        <v>Beauté &amp; Hygiène</v>
      </c>
      <c r="F1420" s="25" t="str">
        <f>_xlfn.XLOOKUP(A1420,Product!A$2:A$5901,Product!C$2:C$5901,"Not Found")</f>
        <v>Douche et Bain</v>
      </c>
      <c r="G1420" s="25" t="str">
        <f>IF(_xlfn.XLOOKUP(A1420,Product!A$2:A$5901,Product!D$2:D$5901,"Not Found") = 0,"",_xlfn.XLOOKUP(A1420,Product!A$2:A$5901,Product!D$2:D$5901,"Not Found"))</f>
        <v>Savon liquide</v>
      </c>
      <c r="H1420" s="30">
        <f>_xlfn.XLOOKUP(A1420,Product!A$2:A$5901,Product!E$2:E$5901,"Not Found")</f>
        <v>3.87</v>
      </c>
      <c r="I1420" s="25" t="str">
        <f>A1420&amp;"_"&amp;E1420&amp;"_"&amp;F1420&amp;"_"&amp;G1420</f>
        <v>122378_Beauté &amp; Hygiène_Douche et Bain_Savon liquide</v>
      </c>
      <c r="J1420" s="30">
        <f>D1420*H1420</f>
        <v>166.41</v>
      </c>
      <c r="K1420" s="25">
        <f>IF(D1420&gt;0,1,0)</f>
        <v>1</v>
      </c>
      <c r="L1420" s="26">
        <f t="shared" si="22"/>
        <v>0</v>
      </c>
    </row>
    <row r="1421" spans="1:12" ht="19" hidden="1" x14ac:dyDescent="0.2">
      <c r="A1421" s="24">
        <v>122379</v>
      </c>
      <c r="B1421" s="24">
        <v>1</v>
      </c>
      <c r="C1421" s="24">
        <v>345</v>
      </c>
      <c r="D1421" s="24">
        <v>114</v>
      </c>
      <c r="E1421" s="25" t="str">
        <f>_xlfn.XLOOKUP(A1421,Product!A$2:A$5901,Product!B$2:B$5901,"Not Found")</f>
        <v>Beauté &amp; Hygiène</v>
      </c>
      <c r="F1421" s="25" t="str">
        <f>_xlfn.XLOOKUP(A1421,Product!A$2:A$5901,Product!C$2:C$5901,"Not Found")</f>
        <v>Douche et Bain</v>
      </c>
      <c r="G1421" s="25" t="str">
        <f>IF(_xlfn.XLOOKUP(A1421,Product!A$2:A$5901,Product!D$2:D$5901,"Not Found") = 0,"",_xlfn.XLOOKUP(A1421,Product!A$2:A$5901,Product!D$2:D$5901,"Not Found"))</f>
        <v>Savon liquide</v>
      </c>
      <c r="H1421" s="30">
        <f>_xlfn.XLOOKUP(A1421,Product!A$2:A$5901,Product!E$2:E$5901,"Not Found")</f>
        <v>15.29</v>
      </c>
      <c r="I1421" s="25" t="str">
        <f>A1421&amp;"_"&amp;E1421&amp;"_"&amp;F1421&amp;"_"&amp;G1421</f>
        <v>122379_Beauté &amp; Hygiène_Douche et Bain_Savon liquide</v>
      </c>
      <c r="J1421" s="30">
        <f>D1421*H1421</f>
        <v>1743.06</v>
      </c>
      <c r="K1421" s="25">
        <f>IF(D1421&gt;0,1,0)</f>
        <v>1</v>
      </c>
      <c r="L1421" s="26">
        <f t="shared" si="22"/>
        <v>0</v>
      </c>
    </row>
    <row r="1422" spans="1:12" ht="19" hidden="1" x14ac:dyDescent="0.2">
      <c r="A1422" s="24">
        <v>122388</v>
      </c>
      <c r="B1422" s="24">
        <v>1</v>
      </c>
      <c r="C1422" s="24">
        <v>414</v>
      </c>
      <c r="D1422" s="24">
        <v>195</v>
      </c>
      <c r="E1422" s="25" t="str">
        <f>_xlfn.XLOOKUP(A1422,Product!A$2:A$5901,Product!B$2:B$5901,"Not Found")</f>
        <v>Beauté &amp; Hygiène</v>
      </c>
      <c r="F1422" s="25" t="str">
        <f>_xlfn.XLOOKUP(A1422,Product!A$2:A$5901,Product!C$2:C$5901,"Not Found")</f>
        <v>Douche et Bain</v>
      </c>
      <c r="G1422" s="25" t="str">
        <f>IF(_xlfn.XLOOKUP(A1422,Product!A$2:A$5901,Product!D$2:D$5901,"Not Found") = 0,"",_xlfn.XLOOKUP(A1422,Product!A$2:A$5901,Product!D$2:D$5901,"Not Found"))</f>
        <v>Gel douche</v>
      </c>
      <c r="H1422" s="30">
        <f>_xlfn.XLOOKUP(A1422,Product!A$2:A$5901,Product!E$2:E$5901,"Not Found")</f>
        <v>23.58</v>
      </c>
      <c r="I1422" s="25" t="str">
        <f>A1422&amp;"_"&amp;E1422&amp;"_"&amp;F1422&amp;"_"&amp;G1422</f>
        <v>122388_Beauté &amp; Hygiène_Douche et Bain_Gel douche</v>
      </c>
      <c r="J1422" s="30">
        <f>D1422*H1422</f>
        <v>4598.0999999999995</v>
      </c>
      <c r="K1422" s="25">
        <f>IF(D1422&gt;0,1,0)</f>
        <v>1</v>
      </c>
      <c r="L1422" s="26">
        <f t="shared" si="22"/>
        <v>0</v>
      </c>
    </row>
    <row r="1423" spans="1:12" ht="19" hidden="1" x14ac:dyDescent="0.2">
      <c r="A1423" s="24">
        <v>122390</v>
      </c>
      <c r="B1423" s="24">
        <v>0</v>
      </c>
      <c r="C1423" s="24">
        <v>569</v>
      </c>
      <c r="D1423" s="24">
        <v>398</v>
      </c>
      <c r="E1423" s="25" t="str">
        <f>_xlfn.XLOOKUP(A1423,Product!A$2:A$5901,Product!B$2:B$5901,"Not Found")</f>
        <v>Beauté &amp; Hygiène</v>
      </c>
      <c r="F1423" s="25" t="str">
        <f>_xlfn.XLOOKUP(A1423,Product!A$2:A$5901,Product!C$2:C$5901,"Not Found")</f>
        <v>Douche et Bain</v>
      </c>
      <c r="G1423" s="25" t="str">
        <f>IF(_xlfn.XLOOKUP(A1423,Product!A$2:A$5901,Product!D$2:D$5901,"Not Found") = 0,"",_xlfn.XLOOKUP(A1423,Product!A$2:A$5901,Product!D$2:D$5901,"Not Found"))</f>
        <v>Gel douche</v>
      </c>
      <c r="H1423" s="30">
        <f>_xlfn.XLOOKUP(A1423,Product!A$2:A$5901,Product!E$2:E$5901,"Not Found")</f>
        <v>23.58</v>
      </c>
      <c r="I1423" s="25" t="str">
        <f>A1423&amp;"_"&amp;E1423&amp;"_"&amp;F1423&amp;"_"&amp;G1423</f>
        <v>122390_Beauté &amp; Hygiène_Douche et Bain_Gel douche</v>
      </c>
      <c r="J1423" s="30">
        <f>D1423*H1423</f>
        <v>9384.84</v>
      </c>
      <c r="K1423" s="25">
        <f>IF(D1423&gt;0,1,0)</f>
        <v>1</v>
      </c>
      <c r="L1423" s="26">
        <f t="shared" si="22"/>
        <v>0</v>
      </c>
    </row>
    <row r="1424" spans="1:12" ht="19" hidden="1" x14ac:dyDescent="0.2">
      <c r="A1424" s="24">
        <v>122405</v>
      </c>
      <c r="B1424" s="24">
        <v>0</v>
      </c>
      <c r="C1424" s="24">
        <v>38</v>
      </c>
      <c r="D1424" s="24">
        <v>8</v>
      </c>
      <c r="E1424" s="25" t="str">
        <f>_xlfn.XLOOKUP(A1424,Product!A$2:A$5901,Product!B$2:B$5901,"Not Found")</f>
        <v>Beauté &amp; Hygiène</v>
      </c>
      <c r="F1424" s="25" t="str">
        <f>_xlfn.XLOOKUP(A1424,Product!A$2:A$5901,Product!C$2:C$5901,"Not Found")</f>
        <v>Soins du visage</v>
      </c>
      <c r="G1424" s="25" t="str">
        <f>IF(_xlfn.XLOOKUP(A1424,Product!A$2:A$5901,Product!D$2:D$5901,"Not Found") = 0,"",_xlfn.XLOOKUP(A1424,Product!A$2:A$5901,Product!D$2:D$5901,"Not Found"))</f>
        <v>Démaquillants et nettoyants</v>
      </c>
      <c r="H1424" s="30">
        <f>_xlfn.XLOOKUP(A1424,Product!A$2:A$5901,Product!E$2:E$5901,"Not Found")</f>
        <v>2.74</v>
      </c>
      <c r="I1424" s="25" t="str">
        <f>A1424&amp;"_"&amp;E1424&amp;"_"&amp;F1424&amp;"_"&amp;G1424</f>
        <v>122405_Beauté &amp; Hygiène_Soins du visage_Démaquillants et nettoyants</v>
      </c>
      <c r="J1424" s="30">
        <f>D1424*H1424</f>
        <v>21.92</v>
      </c>
      <c r="K1424" s="25">
        <f>IF(D1424&gt;0,1,0)</f>
        <v>1</v>
      </c>
      <c r="L1424" s="26">
        <f t="shared" si="22"/>
        <v>0</v>
      </c>
    </row>
    <row r="1425" spans="1:12" ht="19" hidden="1" x14ac:dyDescent="0.2">
      <c r="A1425" s="24">
        <v>122416</v>
      </c>
      <c r="B1425" s="24">
        <v>1</v>
      </c>
      <c r="C1425" s="24">
        <v>440</v>
      </c>
      <c r="D1425" s="24">
        <v>59</v>
      </c>
      <c r="E1425" s="25" t="str">
        <f>_xlfn.XLOOKUP(A1425,Product!A$2:A$5901,Product!B$2:B$5901,"Not Found")</f>
        <v>Beauté &amp; Hygiène</v>
      </c>
      <c r="F1425" s="25" t="str">
        <f>_xlfn.XLOOKUP(A1425,Product!A$2:A$5901,Product!C$2:C$5901,"Not Found")</f>
        <v>Soins du visage</v>
      </c>
      <c r="G1425" s="25" t="str">
        <f>IF(_xlfn.XLOOKUP(A1425,Product!A$2:A$5901,Product!D$2:D$5901,"Not Found") = 0,"",_xlfn.XLOOKUP(A1425,Product!A$2:A$5901,Product!D$2:D$5901,"Not Found"))</f>
        <v>Peaux matures, anti-âge</v>
      </c>
      <c r="H1425" s="30">
        <f>_xlfn.XLOOKUP(A1425,Product!A$2:A$5901,Product!E$2:E$5901,"Not Found")</f>
        <v>19.34</v>
      </c>
      <c r="I1425" s="25" t="str">
        <f>A1425&amp;"_"&amp;E1425&amp;"_"&amp;F1425&amp;"_"&amp;G1425</f>
        <v>122416_Beauté &amp; Hygiène_Soins du visage_Peaux matures, anti-âge</v>
      </c>
      <c r="J1425" s="30">
        <f>D1425*H1425</f>
        <v>1141.06</v>
      </c>
      <c r="K1425" s="25">
        <f>IF(D1425&gt;0,1,0)</f>
        <v>1</v>
      </c>
      <c r="L1425" s="26">
        <f t="shared" si="22"/>
        <v>0</v>
      </c>
    </row>
    <row r="1426" spans="1:12" ht="19" hidden="1" x14ac:dyDescent="0.2">
      <c r="A1426" s="24">
        <v>122445</v>
      </c>
      <c r="B1426" s="24">
        <v>0</v>
      </c>
      <c r="C1426" s="24">
        <v>116</v>
      </c>
      <c r="D1426" s="24">
        <v>12</v>
      </c>
      <c r="E1426" s="25" t="str">
        <f>_xlfn.XLOOKUP(A1426,Product!A$2:A$5901,Product!B$2:B$5901,"Not Found")</f>
        <v>Beauté &amp; Hygiène</v>
      </c>
      <c r="F1426" s="25" t="str">
        <f>_xlfn.XLOOKUP(A1426,Product!A$2:A$5901,Product!C$2:C$5901,"Not Found")</f>
        <v>Soins du visage</v>
      </c>
      <c r="G1426" s="25" t="str">
        <f>IF(_xlfn.XLOOKUP(A1426,Product!A$2:A$5901,Product!D$2:D$5901,"Not Found") = 0,"",_xlfn.XLOOKUP(A1426,Product!A$2:A$5901,Product!D$2:D$5901,"Not Found"))</f>
        <v>Peaux mixtes à grasses</v>
      </c>
      <c r="H1426" s="30">
        <f>_xlfn.XLOOKUP(A1426,Product!A$2:A$5901,Product!E$2:E$5901,"Not Found")</f>
        <v>7.54</v>
      </c>
      <c r="I1426" s="25" t="str">
        <f>A1426&amp;"_"&amp;E1426&amp;"_"&amp;F1426&amp;"_"&amp;G1426</f>
        <v>122445_Beauté &amp; Hygiène_Soins du visage_Peaux mixtes à grasses</v>
      </c>
      <c r="J1426" s="30">
        <f>D1426*H1426</f>
        <v>90.48</v>
      </c>
      <c r="K1426" s="25">
        <f>IF(D1426&gt;0,1,0)</f>
        <v>1</v>
      </c>
      <c r="L1426" s="26">
        <f t="shared" si="22"/>
        <v>0</v>
      </c>
    </row>
    <row r="1427" spans="1:12" ht="19" hidden="1" x14ac:dyDescent="0.2">
      <c r="A1427" s="24">
        <v>122446</v>
      </c>
      <c r="B1427" s="24">
        <v>1</v>
      </c>
      <c r="C1427" s="24">
        <v>521</v>
      </c>
      <c r="D1427" s="24">
        <v>174</v>
      </c>
      <c r="E1427" s="25" t="str">
        <f>_xlfn.XLOOKUP(A1427,Product!A$2:A$5901,Product!B$2:B$5901,"Not Found")</f>
        <v>Beauté &amp; Hygiène</v>
      </c>
      <c r="F1427" s="25" t="str">
        <f>_xlfn.XLOOKUP(A1427,Product!A$2:A$5901,Product!C$2:C$5901,"Not Found")</f>
        <v>Hygiène</v>
      </c>
      <c r="G1427" s="25" t="str">
        <f>IF(_xlfn.XLOOKUP(A1427,Product!A$2:A$5901,Product!D$2:D$5901,"Not Found") = 0,"",_xlfn.XLOOKUP(A1427,Product!A$2:A$5901,Product!D$2:D$5901,"Not Found"))</f>
        <v>Déodorants</v>
      </c>
      <c r="H1427" s="30">
        <f>_xlfn.XLOOKUP(A1427,Product!A$2:A$5901,Product!E$2:E$5901,"Not Found")</f>
        <v>3.89</v>
      </c>
      <c r="I1427" s="25" t="str">
        <f>A1427&amp;"_"&amp;E1427&amp;"_"&amp;F1427&amp;"_"&amp;G1427</f>
        <v>122446_Beauté &amp; Hygiène_Hygiène_Déodorants</v>
      </c>
      <c r="J1427" s="30">
        <f>D1427*H1427</f>
        <v>676.86</v>
      </c>
      <c r="K1427" s="25">
        <f>IF(D1427&gt;0,1,0)</f>
        <v>1</v>
      </c>
      <c r="L1427" s="26">
        <f t="shared" si="22"/>
        <v>0</v>
      </c>
    </row>
    <row r="1428" spans="1:12" ht="19" hidden="1" x14ac:dyDescent="0.2">
      <c r="A1428" s="24">
        <v>122448</v>
      </c>
      <c r="B1428" s="24">
        <v>1</v>
      </c>
      <c r="C1428" s="24">
        <v>149</v>
      </c>
      <c r="D1428" s="24">
        <v>81</v>
      </c>
      <c r="E1428" s="25" t="str">
        <f>_xlfn.XLOOKUP(A1428,Product!A$2:A$5901,Product!B$2:B$5901,"Not Found")</f>
        <v>Beauté &amp; Hygiène</v>
      </c>
      <c r="F1428" s="25" t="str">
        <f>_xlfn.XLOOKUP(A1428,Product!A$2:A$5901,Product!C$2:C$5901,"Not Found")</f>
        <v>Soins du visage</v>
      </c>
      <c r="G1428" s="25" t="str">
        <f>IF(_xlfn.XLOOKUP(A1428,Product!A$2:A$5901,Product!D$2:D$5901,"Not Found") = 0,"",_xlfn.XLOOKUP(A1428,Product!A$2:A$5901,Product!D$2:D$5901,"Not Found"))</f>
        <v>Démaquillants et nettoyants</v>
      </c>
      <c r="H1428" s="30">
        <f>_xlfn.XLOOKUP(A1428,Product!A$2:A$5901,Product!E$2:E$5901,"Not Found")</f>
        <v>6.25</v>
      </c>
      <c r="I1428" s="25" t="str">
        <f>A1428&amp;"_"&amp;E1428&amp;"_"&amp;F1428&amp;"_"&amp;G1428</f>
        <v>122448_Beauté &amp; Hygiène_Soins du visage_Démaquillants et nettoyants</v>
      </c>
      <c r="J1428" s="30">
        <f>D1428*H1428</f>
        <v>506.25</v>
      </c>
      <c r="K1428" s="25">
        <f>IF(D1428&gt;0,1,0)</f>
        <v>1</v>
      </c>
      <c r="L1428" s="26">
        <f t="shared" si="22"/>
        <v>0</v>
      </c>
    </row>
    <row r="1429" spans="1:12" ht="19" hidden="1" x14ac:dyDescent="0.2">
      <c r="A1429" s="24">
        <v>122462</v>
      </c>
      <c r="B1429" s="24">
        <v>1</v>
      </c>
      <c r="C1429" s="24">
        <v>539</v>
      </c>
      <c r="D1429" s="24">
        <v>70</v>
      </c>
      <c r="E1429" s="25" t="str">
        <f>_xlfn.XLOOKUP(A1429,Product!A$2:A$5901,Product!B$2:B$5901,"Not Found")</f>
        <v>Beauté &amp; Hygiène</v>
      </c>
      <c r="F1429" s="25" t="str">
        <f>_xlfn.XLOOKUP(A1429,Product!A$2:A$5901,Product!C$2:C$5901,"Not Found")</f>
        <v>Soins des cheveux</v>
      </c>
      <c r="G1429" s="25" t="str">
        <f>IF(_xlfn.XLOOKUP(A1429,Product!A$2:A$5901,Product!D$2:D$5901,"Not Found") = 0,"",_xlfn.XLOOKUP(A1429,Product!A$2:A$5901,Product!D$2:D$5901,"Not Found"))</f>
        <v>Soins capillaires</v>
      </c>
      <c r="H1429" s="30">
        <f>_xlfn.XLOOKUP(A1429,Product!A$2:A$5901,Product!E$2:E$5901,"Not Found")</f>
        <v>9.92</v>
      </c>
      <c r="I1429" s="25" t="str">
        <f>A1429&amp;"_"&amp;E1429&amp;"_"&amp;F1429&amp;"_"&amp;G1429</f>
        <v>122462_Beauté &amp; Hygiène_Soins des cheveux_Soins capillaires</v>
      </c>
      <c r="J1429" s="30">
        <f>D1429*H1429</f>
        <v>694.4</v>
      </c>
      <c r="K1429" s="25">
        <f>IF(D1429&gt;0,1,0)</f>
        <v>1</v>
      </c>
      <c r="L1429" s="26">
        <f t="shared" si="22"/>
        <v>0</v>
      </c>
    </row>
    <row r="1430" spans="1:12" ht="19" hidden="1" x14ac:dyDescent="0.2">
      <c r="A1430" s="24">
        <v>122464</v>
      </c>
      <c r="B1430" s="24">
        <v>1</v>
      </c>
      <c r="C1430" s="24">
        <v>701</v>
      </c>
      <c r="D1430" s="24">
        <v>431</v>
      </c>
      <c r="E1430" s="25" t="str">
        <f>_xlfn.XLOOKUP(A1430,Product!A$2:A$5901,Product!B$2:B$5901,"Not Found")</f>
        <v>Beauté &amp; Hygiène</v>
      </c>
      <c r="F1430" s="25" t="str">
        <f>_xlfn.XLOOKUP(A1430,Product!A$2:A$5901,Product!C$2:C$5901,"Not Found")</f>
        <v>Soins des cheveux</v>
      </c>
      <c r="G1430" s="25" t="str">
        <f>IF(_xlfn.XLOOKUP(A1430,Product!A$2:A$5901,Product!D$2:D$5901,"Not Found") = 0,"",_xlfn.XLOOKUP(A1430,Product!A$2:A$5901,Product!D$2:D$5901,"Not Found"))</f>
        <v>Soins capillaires</v>
      </c>
      <c r="H1430" s="30">
        <f>_xlfn.XLOOKUP(A1430,Product!A$2:A$5901,Product!E$2:E$5901,"Not Found")</f>
        <v>9.92</v>
      </c>
      <c r="I1430" s="25" t="str">
        <f>A1430&amp;"_"&amp;E1430&amp;"_"&amp;F1430&amp;"_"&amp;G1430</f>
        <v>122464_Beauté &amp; Hygiène_Soins des cheveux_Soins capillaires</v>
      </c>
      <c r="J1430" s="30">
        <f>D1430*H1430</f>
        <v>4275.5199999999995</v>
      </c>
      <c r="K1430" s="25">
        <f>IF(D1430&gt;0,1,0)</f>
        <v>1</v>
      </c>
      <c r="L1430" s="26">
        <f t="shared" si="22"/>
        <v>0</v>
      </c>
    </row>
    <row r="1431" spans="1:12" ht="19" hidden="1" x14ac:dyDescent="0.2">
      <c r="A1431" s="24">
        <v>122485</v>
      </c>
      <c r="B1431" s="24">
        <v>0</v>
      </c>
      <c r="C1431" s="24">
        <v>680</v>
      </c>
      <c r="D1431" s="24">
        <v>225</v>
      </c>
      <c r="E1431" s="25" t="str">
        <f>_xlfn.XLOOKUP(A1431,Product!A$2:A$5901,Product!B$2:B$5901,"Not Found")</f>
        <v>Beauté &amp; Hygiène</v>
      </c>
      <c r="F1431" s="25" t="str">
        <f>_xlfn.XLOOKUP(A1431,Product!A$2:A$5901,Product!C$2:C$5901,"Not Found")</f>
        <v>Soins du corps</v>
      </c>
      <c r="G1431" s="25" t="str">
        <f>IF(_xlfn.XLOOKUP(A1431,Product!A$2:A$5901,Product!D$2:D$5901,"Not Found") = 0,"",_xlfn.XLOOKUP(A1431,Product!A$2:A$5901,Product!D$2:D$5901,"Not Found"))</f>
        <v>Laits pour le corps</v>
      </c>
      <c r="H1431" s="30">
        <f>_xlfn.XLOOKUP(A1431,Product!A$2:A$5901,Product!E$2:E$5901,"Not Found")</f>
        <v>9.65</v>
      </c>
      <c r="I1431" s="25" t="str">
        <f>A1431&amp;"_"&amp;E1431&amp;"_"&amp;F1431&amp;"_"&amp;G1431</f>
        <v>122485_Beauté &amp; Hygiène_Soins du corps_Laits pour le corps</v>
      </c>
      <c r="J1431" s="30">
        <f>D1431*H1431</f>
        <v>2171.25</v>
      </c>
      <c r="K1431" s="25">
        <f>IF(D1431&gt;0,1,0)</f>
        <v>1</v>
      </c>
      <c r="L1431" s="26">
        <f t="shared" si="22"/>
        <v>0</v>
      </c>
    </row>
    <row r="1432" spans="1:12" ht="19" hidden="1" x14ac:dyDescent="0.2">
      <c r="A1432" s="24">
        <v>122491</v>
      </c>
      <c r="B1432" s="24">
        <v>1</v>
      </c>
      <c r="C1432" s="24">
        <v>337</v>
      </c>
      <c r="D1432" s="24">
        <v>234</v>
      </c>
      <c r="E1432" s="25" t="str">
        <f>_xlfn.XLOOKUP(A1432,Product!A$2:A$5901,Product!B$2:B$5901,"Not Found")</f>
        <v>Beauté &amp; Hygiène</v>
      </c>
      <c r="F1432" s="25" t="str">
        <f>_xlfn.XLOOKUP(A1432,Product!A$2:A$5901,Product!C$2:C$5901,"Not Found")</f>
        <v>Douche et Bain</v>
      </c>
      <c r="G1432" s="25" t="str">
        <f>IF(_xlfn.XLOOKUP(A1432,Product!A$2:A$5901,Product!D$2:D$5901,"Not Found") = 0,"",_xlfn.XLOOKUP(A1432,Product!A$2:A$5901,Product!D$2:D$5901,"Not Found"))</f>
        <v>Gel douche</v>
      </c>
      <c r="H1432" s="30">
        <f>_xlfn.XLOOKUP(A1432,Product!A$2:A$5901,Product!E$2:E$5901,"Not Found")</f>
        <v>4.21</v>
      </c>
      <c r="I1432" s="25" t="str">
        <f>A1432&amp;"_"&amp;E1432&amp;"_"&amp;F1432&amp;"_"&amp;G1432</f>
        <v>122491_Beauté &amp; Hygiène_Douche et Bain_Gel douche</v>
      </c>
      <c r="J1432" s="30">
        <f>D1432*H1432</f>
        <v>985.14</v>
      </c>
      <c r="K1432" s="25">
        <f>IF(D1432&gt;0,1,0)</f>
        <v>1</v>
      </c>
      <c r="L1432" s="26">
        <f t="shared" si="22"/>
        <v>0</v>
      </c>
    </row>
    <row r="1433" spans="1:12" ht="19" hidden="1" x14ac:dyDescent="0.2">
      <c r="A1433" s="24">
        <v>122492</v>
      </c>
      <c r="B1433" s="24">
        <v>1</v>
      </c>
      <c r="C1433" s="24">
        <v>863</v>
      </c>
      <c r="D1433" s="24">
        <v>525</v>
      </c>
      <c r="E1433" s="25" t="str">
        <f>_xlfn.XLOOKUP(A1433,Product!A$2:A$5901,Product!B$2:B$5901,"Not Found")</f>
        <v>Beauté &amp; Hygiène</v>
      </c>
      <c r="F1433" s="25" t="str">
        <f>_xlfn.XLOOKUP(A1433,Product!A$2:A$5901,Product!C$2:C$5901,"Not Found")</f>
        <v>Douche et Bain</v>
      </c>
      <c r="G1433" s="25" t="str">
        <f>IF(_xlfn.XLOOKUP(A1433,Product!A$2:A$5901,Product!D$2:D$5901,"Not Found") = 0,"",_xlfn.XLOOKUP(A1433,Product!A$2:A$5901,Product!D$2:D$5901,"Not Found"))</f>
        <v>Gel douche</v>
      </c>
      <c r="H1433" s="30">
        <f>_xlfn.XLOOKUP(A1433,Product!A$2:A$5901,Product!E$2:E$5901,"Not Found")</f>
        <v>4.21</v>
      </c>
      <c r="I1433" s="25" t="str">
        <f>A1433&amp;"_"&amp;E1433&amp;"_"&amp;F1433&amp;"_"&amp;G1433</f>
        <v>122492_Beauté &amp; Hygiène_Douche et Bain_Gel douche</v>
      </c>
      <c r="J1433" s="30">
        <f>D1433*H1433</f>
        <v>2210.25</v>
      </c>
      <c r="K1433" s="25">
        <f>IF(D1433&gt;0,1,0)</f>
        <v>1</v>
      </c>
      <c r="L1433" s="26">
        <f t="shared" si="22"/>
        <v>0</v>
      </c>
    </row>
    <row r="1434" spans="1:12" ht="19" hidden="1" x14ac:dyDescent="0.2">
      <c r="A1434" s="24">
        <v>122499</v>
      </c>
      <c r="B1434" s="24">
        <v>0</v>
      </c>
      <c r="C1434" s="24">
        <v>456</v>
      </c>
      <c r="D1434" s="24">
        <v>259</v>
      </c>
      <c r="E1434" s="25" t="str">
        <f>_xlfn.XLOOKUP(A1434,Product!A$2:A$5901,Product!B$2:B$5901,"Not Found")</f>
        <v>Beauté &amp; Hygiène</v>
      </c>
      <c r="F1434" s="25" t="str">
        <f>_xlfn.XLOOKUP(A1434,Product!A$2:A$5901,Product!C$2:C$5901,"Not Found")</f>
        <v>Hygiène</v>
      </c>
      <c r="G1434" s="25" t="str">
        <f>IF(_xlfn.XLOOKUP(A1434,Product!A$2:A$5901,Product!D$2:D$5901,"Not Found") = 0,"",_xlfn.XLOOKUP(A1434,Product!A$2:A$5901,Product!D$2:D$5901,"Not Found"))</f>
        <v>Soins dentaires</v>
      </c>
      <c r="H1434" s="30">
        <f>_xlfn.XLOOKUP(A1434,Product!A$2:A$5901,Product!E$2:E$5901,"Not Found")</f>
        <v>2.56</v>
      </c>
      <c r="I1434" s="25" t="str">
        <f>A1434&amp;"_"&amp;E1434&amp;"_"&amp;F1434&amp;"_"&amp;G1434</f>
        <v>122499_Beauté &amp; Hygiène_Hygiène_Soins dentaires</v>
      </c>
      <c r="J1434" s="30">
        <f>D1434*H1434</f>
        <v>663.04</v>
      </c>
      <c r="K1434" s="25">
        <f>IF(D1434&gt;0,1,0)</f>
        <v>1</v>
      </c>
      <c r="L1434" s="26">
        <f t="shared" si="22"/>
        <v>0</v>
      </c>
    </row>
    <row r="1435" spans="1:12" ht="19" hidden="1" x14ac:dyDescent="0.2">
      <c r="A1435" s="24">
        <v>122501</v>
      </c>
      <c r="B1435" s="24">
        <v>0</v>
      </c>
      <c r="C1435" s="24">
        <v>977</v>
      </c>
      <c r="D1435" s="24">
        <v>79</v>
      </c>
      <c r="E1435" s="25" t="str">
        <f>_xlfn.XLOOKUP(A1435,Product!A$2:A$5901,Product!B$2:B$5901,"Not Found")</f>
        <v>Beauté &amp; Hygiène</v>
      </c>
      <c r="F1435" s="25" t="str">
        <f>_xlfn.XLOOKUP(A1435,Product!A$2:A$5901,Product!C$2:C$5901,"Not Found")</f>
        <v>Soins des cheveux</v>
      </c>
      <c r="G1435" s="25" t="str">
        <f>IF(_xlfn.XLOOKUP(A1435,Product!A$2:A$5901,Product!D$2:D$5901,"Not Found") = 0,"",_xlfn.XLOOKUP(A1435,Product!A$2:A$5901,Product!D$2:D$5901,"Not Found"))</f>
        <v>Soins capillaires</v>
      </c>
      <c r="H1435" s="30">
        <f>_xlfn.XLOOKUP(A1435,Product!A$2:A$5901,Product!E$2:E$5901,"Not Found")</f>
        <v>3.63</v>
      </c>
      <c r="I1435" s="25" t="str">
        <f>A1435&amp;"_"&amp;E1435&amp;"_"&amp;F1435&amp;"_"&amp;G1435</f>
        <v>122501_Beauté &amp; Hygiène_Soins des cheveux_Soins capillaires</v>
      </c>
      <c r="J1435" s="30">
        <f>D1435*H1435</f>
        <v>286.77</v>
      </c>
      <c r="K1435" s="25">
        <f>IF(D1435&gt;0,1,0)</f>
        <v>1</v>
      </c>
      <c r="L1435" s="26">
        <f t="shared" si="22"/>
        <v>0</v>
      </c>
    </row>
    <row r="1436" spans="1:12" ht="19" hidden="1" x14ac:dyDescent="0.2">
      <c r="A1436" s="24">
        <v>122502</v>
      </c>
      <c r="B1436" s="24">
        <v>1</v>
      </c>
      <c r="C1436" s="24">
        <v>755</v>
      </c>
      <c r="D1436" s="24">
        <v>186</v>
      </c>
      <c r="E1436" s="25" t="str">
        <f>_xlfn.XLOOKUP(A1436,Product!A$2:A$5901,Product!B$2:B$5901,"Not Found")</f>
        <v>Beauté &amp; Hygiène</v>
      </c>
      <c r="F1436" s="25" t="str">
        <f>_xlfn.XLOOKUP(A1436,Product!A$2:A$5901,Product!C$2:C$5901,"Not Found")</f>
        <v>Soins du visage</v>
      </c>
      <c r="G1436" s="25" t="str">
        <f>IF(_xlfn.XLOOKUP(A1436,Product!A$2:A$5901,Product!D$2:D$5901,"Not Found") = 0,"",_xlfn.XLOOKUP(A1436,Product!A$2:A$5901,Product!D$2:D$5901,"Not Found"))</f>
        <v>Peaux normales, soins hydratants</v>
      </c>
      <c r="H1436" s="30">
        <f>_xlfn.XLOOKUP(A1436,Product!A$2:A$5901,Product!E$2:E$5901,"Not Found")</f>
        <v>7.8</v>
      </c>
      <c r="I1436" s="25" t="str">
        <f>A1436&amp;"_"&amp;E1436&amp;"_"&amp;F1436&amp;"_"&amp;G1436</f>
        <v>122502_Beauté &amp; Hygiène_Soins du visage_Peaux normales, soins hydratants</v>
      </c>
      <c r="J1436" s="30">
        <f>D1436*H1436</f>
        <v>1450.8</v>
      </c>
      <c r="K1436" s="25">
        <f>IF(D1436&gt;0,1,0)</f>
        <v>1</v>
      </c>
      <c r="L1436" s="26">
        <f t="shared" si="22"/>
        <v>0</v>
      </c>
    </row>
    <row r="1437" spans="1:12" ht="19" hidden="1" x14ac:dyDescent="0.2">
      <c r="A1437" s="24">
        <v>122505</v>
      </c>
      <c r="B1437" s="24">
        <v>0</v>
      </c>
      <c r="C1437" s="24">
        <v>878</v>
      </c>
      <c r="D1437" s="24">
        <v>134</v>
      </c>
      <c r="E1437" s="25" t="str">
        <f>_xlfn.XLOOKUP(A1437,Product!A$2:A$5901,Product!B$2:B$5901,"Not Found")</f>
        <v>Beauté &amp; Hygiène</v>
      </c>
      <c r="F1437" s="25" t="str">
        <f>_xlfn.XLOOKUP(A1437,Product!A$2:A$5901,Product!C$2:C$5901,"Not Found")</f>
        <v>Soins du visage</v>
      </c>
      <c r="G1437" s="25" t="str">
        <f>IF(_xlfn.XLOOKUP(A1437,Product!A$2:A$5901,Product!D$2:D$5901,"Not Found") = 0,"",_xlfn.XLOOKUP(A1437,Product!A$2:A$5901,Product!D$2:D$5901,"Not Found"))</f>
        <v>Peaux normales, soins hydratants</v>
      </c>
      <c r="H1437" s="30">
        <f>_xlfn.XLOOKUP(A1437,Product!A$2:A$5901,Product!E$2:E$5901,"Not Found")</f>
        <v>7.45</v>
      </c>
      <c r="I1437" s="25" t="str">
        <f>A1437&amp;"_"&amp;E1437&amp;"_"&amp;F1437&amp;"_"&amp;G1437</f>
        <v>122505_Beauté &amp; Hygiène_Soins du visage_Peaux normales, soins hydratants</v>
      </c>
      <c r="J1437" s="30">
        <f>D1437*H1437</f>
        <v>998.30000000000007</v>
      </c>
      <c r="K1437" s="25">
        <f>IF(D1437&gt;0,1,0)</f>
        <v>1</v>
      </c>
      <c r="L1437" s="26">
        <f t="shared" si="22"/>
        <v>0</v>
      </c>
    </row>
    <row r="1438" spans="1:12" ht="19" hidden="1" x14ac:dyDescent="0.2">
      <c r="A1438" s="24">
        <v>122507</v>
      </c>
      <c r="B1438" s="24">
        <v>0</v>
      </c>
      <c r="C1438" s="24">
        <v>771</v>
      </c>
      <c r="D1438" s="24">
        <v>32</v>
      </c>
      <c r="E1438" s="25" t="str">
        <f>_xlfn.XLOOKUP(A1438,Product!A$2:A$5901,Product!B$2:B$5901,"Not Found")</f>
        <v>Beauté &amp; Hygiène</v>
      </c>
      <c r="F1438" s="25" t="str">
        <f>_xlfn.XLOOKUP(A1438,Product!A$2:A$5901,Product!C$2:C$5901,"Not Found")</f>
        <v>Hygiène</v>
      </c>
      <c r="G1438" s="25" t="str">
        <f>IF(_xlfn.XLOOKUP(A1438,Product!A$2:A$5901,Product!D$2:D$5901,"Not Found") = 0,"",_xlfn.XLOOKUP(A1438,Product!A$2:A$5901,Product!D$2:D$5901,"Not Found"))</f>
        <v>Déodorants</v>
      </c>
      <c r="H1438" s="30">
        <f>_xlfn.XLOOKUP(A1438,Product!A$2:A$5901,Product!E$2:E$5901,"Not Found")</f>
        <v>5.44</v>
      </c>
      <c r="I1438" s="25" t="str">
        <f>A1438&amp;"_"&amp;E1438&amp;"_"&amp;F1438&amp;"_"&amp;G1438</f>
        <v>122507_Beauté &amp; Hygiène_Hygiène_Déodorants</v>
      </c>
      <c r="J1438" s="30">
        <f>D1438*H1438</f>
        <v>174.08</v>
      </c>
      <c r="K1438" s="25">
        <f>IF(D1438&gt;0,1,0)</f>
        <v>1</v>
      </c>
      <c r="L1438" s="26">
        <f t="shared" si="22"/>
        <v>0</v>
      </c>
    </row>
    <row r="1439" spans="1:12" ht="19" hidden="1" x14ac:dyDescent="0.2">
      <c r="A1439" s="24">
        <v>122511</v>
      </c>
      <c r="B1439" s="24">
        <v>1</v>
      </c>
      <c r="C1439" s="24">
        <v>237</v>
      </c>
      <c r="D1439" s="24">
        <v>69</v>
      </c>
      <c r="E1439" s="25" t="str">
        <f>_xlfn.XLOOKUP(A1439,Product!A$2:A$5901,Product!B$2:B$5901,"Not Found")</f>
        <v>Beauté &amp; Hygiène</v>
      </c>
      <c r="F1439" s="25" t="str">
        <f>_xlfn.XLOOKUP(A1439,Product!A$2:A$5901,Product!C$2:C$5901,"Not Found")</f>
        <v>Hygiène Bébé, soin maternité</v>
      </c>
      <c r="G1439" s="25" t="str">
        <f>IF(_xlfn.XLOOKUP(A1439,Product!A$2:A$5901,Product!D$2:D$5901,"Not Found") = 0,"",_xlfn.XLOOKUP(A1439,Product!A$2:A$5901,Product!D$2:D$5901,"Not Found"))</f>
        <v>Soins Maternité</v>
      </c>
      <c r="H1439" s="30">
        <f>_xlfn.XLOOKUP(A1439,Product!A$2:A$5901,Product!E$2:E$5901,"Not Found")</f>
        <v>19.53</v>
      </c>
      <c r="I1439" s="25" t="str">
        <f>A1439&amp;"_"&amp;E1439&amp;"_"&amp;F1439&amp;"_"&amp;G1439</f>
        <v>122511_Beauté &amp; Hygiène_Hygiène Bébé, soin maternité_Soins Maternité</v>
      </c>
      <c r="J1439" s="30">
        <f>D1439*H1439</f>
        <v>1347.5700000000002</v>
      </c>
      <c r="K1439" s="25">
        <f>IF(D1439&gt;0,1,0)</f>
        <v>1</v>
      </c>
      <c r="L1439" s="26">
        <f t="shared" si="22"/>
        <v>0</v>
      </c>
    </row>
    <row r="1440" spans="1:12" ht="19" hidden="1" x14ac:dyDescent="0.2">
      <c r="A1440" s="24">
        <v>122516</v>
      </c>
      <c r="B1440" s="24">
        <v>1</v>
      </c>
      <c r="C1440" s="24">
        <v>866</v>
      </c>
      <c r="D1440" s="24">
        <v>555</v>
      </c>
      <c r="E1440" s="25" t="str">
        <f>_xlfn.XLOOKUP(A1440,Product!A$2:A$5901,Product!B$2:B$5901,"Not Found")</f>
        <v>Beauté &amp; Hygiène</v>
      </c>
      <c r="F1440" s="25" t="str">
        <f>_xlfn.XLOOKUP(A1440,Product!A$2:A$5901,Product!C$2:C$5901,"Not Found")</f>
        <v>Soins du visage</v>
      </c>
      <c r="G1440" s="25" t="str">
        <f>IF(_xlfn.XLOOKUP(A1440,Product!A$2:A$5901,Product!D$2:D$5901,"Not Found") = 0,"",_xlfn.XLOOKUP(A1440,Product!A$2:A$5901,Product!D$2:D$5901,"Not Found"))</f>
        <v>Soins des lèvres</v>
      </c>
      <c r="H1440" s="30">
        <f>_xlfn.XLOOKUP(A1440,Product!A$2:A$5901,Product!E$2:E$5901,"Not Found")</f>
        <v>4.83</v>
      </c>
      <c r="I1440" s="25" t="str">
        <f>A1440&amp;"_"&amp;E1440&amp;"_"&amp;F1440&amp;"_"&amp;G1440</f>
        <v>122516_Beauté &amp; Hygiène_Soins du visage_Soins des lèvres</v>
      </c>
      <c r="J1440" s="30">
        <f>D1440*H1440</f>
        <v>2680.65</v>
      </c>
      <c r="K1440" s="25">
        <f>IF(D1440&gt;0,1,0)</f>
        <v>1</v>
      </c>
      <c r="L1440" s="26">
        <f t="shared" si="22"/>
        <v>0</v>
      </c>
    </row>
    <row r="1441" spans="1:12" ht="19" hidden="1" x14ac:dyDescent="0.2">
      <c r="A1441" s="24">
        <v>122522</v>
      </c>
      <c r="B1441" s="24">
        <v>1</v>
      </c>
      <c r="C1441" s="24">
        <v>283</v>
      </c>
      <c r="D1441" s="24">
        <v>29</v>
      </c>
      <c r="E1441" s="25" t="str">
        <f>_xlfn.XLOOKUP(A1441,Product!A$2:A$5901,Product!B$2:B$5901,"Not Found")</f>
        <v>Beauté &amp; Hygiène</v>
      </c>
      <c r="F1441" s="25" t="str">
        <f>_xlfn.XLOOKUP(A1441,Product!A$2:A$5901,Product!C$2:C$5901,"Not Found")</f>
        <v>Soins du visage</v>
      </c>
      <c r="G1441" s="25" t="str">
        <f>IF(_xlfn.XLOOKUP(A1441,Product!A$2:A$5901,Product!D$2:D$5901,"Not Found") = 0,"",_xlfn.XLOOKUP(A1441,Product!A$2:A$5901,Product!D$2:D$5901,"Not Found"))</f>
        <v>Peaux normales, soins hydratants</v>
      </c>
      <c r="H1441" s="30">
        <f>_xlfn.XLOOKUP(A1441,Product!A$2:A$5901,Product!E$2:E$5901,"Not Found")</f>
        <v>7.2</v>
      </c>
      <c r="I1441" s="25" t="str">
        <f>A1441&amp;"_"&amp;E1441&amp;"_"&amp;F1441&amp;"_"&amp;G1441</f>
        <v>122522_Beauté &amp; Hygiène_Soins du visage_Peaux normales, soins hydratants</v>
      </c>
      <c r="J1441" s="30">
        <f>D1441*H1441</f>
        <v>208.8</v>
      </c>
      <c r="K1441" s="25">
        <f>IF(D1441&gt;0,1,0)</f>
        <v>1</v>
      </c>
      <c r="L1441" s="26">
        <f t="shared" si="22"/>
        <v>0</v>
      </c>
    </row>
    <row r="1442" spans="1:12" ht="19" hidden="1" x14ac:dyDescent="0.2">
      <c r="A1442" s="24">
        <v>122534</v>
      </c>
      <c r="B1442" s="24">
        <v>1</v>
      </c>
      <c r="C1442" s="24">
        <v>52</v>
      </c>
      <c r="D1442" s="24">
        <v>13</v>
      </c>
      <c r="E1442" s="25" t="str">
        <f>_xlfn.XLOOKUP(A1442,Product!A$2:A$5901,Product!B$2:B$5901,"Not Found")</f>
        <v>Beauté &amp; Hygiène</v>
      </c>
      <c r="F1442" s="25" t="str">
        <f>_xlfn.XLOOKUP(A1442,Product!A$2:A$5901,Product!C$2:C$5901,"Not Found")</f>
        <v>Soins du visage</v>
      </c>
      <c r="G1442" s="25" t="str">
        <f>IF(_xlfn.XLOOKUP(A1442,Product!A$2:A$5901,Product!D$2:D$5901,"Not Found") = 0,"",_xlfn.XLOOKUP(A1442,Product!A$2:A$5901,Product!D$2:D$5901,"Not Found"))</f>
        <v>Peaux sèches et sensibles</v>
      </c>
      <c r="H1442" s="30">
        <f>_xlfn.XLOOKUP(A1442,Product!A$2:A$5901,Product!E$2:E$5901,"Not Found")</f>
        <v>7.9</v>
      </c>
      <c r="I1442" s="25" t="str">
        <f>A1442&amp;"_"&amp;E1442&amp;"_"&amp;F1442&amp;"_"&amp;G1442</f>
        <v>122534_Beauté &amp; Hygiène_Soins du visage_Peaux sèches et sensibles</v>
      </c>
      <c r="J1442" s="30">
        <f>D1442*H1442</f>
        <v>102.7</v>
      </c>
      <c r="K1442" s="25">
        <f>IF(D1442&gt;0,1,0)</f>
        <v>1</v>
      </c>
      <c r="L1442" s="26">
        <f t="shared" si="22"/>
        <v>0</v>
      </c>
    </row>
    <row r="1443" spans="1:12" ht="19" hidden="1" x14ac:dyDescent="0.2">
      <c r="A1443" s="24">
        <v>122544</v>
      </c>
      <c r="B1443" s="24">
        <v>1</v>
      </c>
      <c r="C1443" s="24">
        <v>240</v>
      </c>
      <c r="D1443" s="24">
        <v>130</v>
      </c>
      <c r="E1443" s="25" t="str">
        <f>_xlfn.XLOOKUP(A1443,Product!A$2:A$5901,Product!B$2:B$5901,"Not Found")</f>
        <v>Beauté &amp; Hygiène</v>
      </c>
      <c r="F1443" s="25" t="str">
        <f>_xlfn.XLOOKUP(A1443,Product!A$2:A$5901,Product!C$2:C$5901,"Not Found")</f>
        <v>Soins Homme</v>
      </c>
      <c r="G1443" s="25" t="str">
        <f>IF(_xlfn.XLOOKUP(A1443,Product!A$2:A$5901,Product!D$2:D$5901,"Not Found") = 0,"",_xlfn.XLOOKUP(A1443,Product!A$2:A$5901,Product!D$2:D$5901,"Not Found"))</f>
        <v>Soins du visage homme</v>
      </c>
      <c r="H1443" s="30">
        <f>_xlfn.XLOOKUP(A1443,Product!A$2:A$5901,Product!E$2:E$5901,"Not Found")</f>
        <v>7.9</v>
      </c>
      <c r="I1443" s="25" t="str">
        <f>A1443&amp;"_"&amp;E1443&amp;"_"&amp;F1443&amp;"_"&amp;G1443</f>
        <v>122544_Beauté &amp; Hygiène_Soins Homme_Soins du visage homme</v>
      </c>
      <c r="J1443" s="30">
        <f>D1443*H1443</f>
        <v>1027</v>
      </c>
      <c r="K1443" s="25">
        <f>IF(D1443&gt;0,1,0)</f>
        <v>1</v>
      </c>
      <c r="L1443" s="26">
        <f t="shared" si="22"/>
        <v>0</v>
      </c>
    </row>
    <row r="1444" spans="1:12" ht="38" hidden="1" x14ac:dyDescent="0.2">
      <c r="A1444" s="24">
        <v>122595</v>
      </c>
      <c r="B1444" s="24">
        <v>1</v>
      </c>
      <c r="C1444" s="24">
        <v>676</v>
      </c>
      <c r="D1444" s="24">
        <v>59</v>
      </c>
      <c r="E1444" s="25" t="str">
        <f>_xlfn.XLOOKUP(A1444,Product!A$2:A$5901,Product!B$2:B$5901,"Not Found")</f>
        <v>Beauté &amp; Hygiène</v>
      </c>
      <c r="F1444" s="25" t="str">
        <f>_xlfn.XLOOKUP(A1444,Product!A$2:A$5901,Product!C$2:C$5901,"Not Found")</f>
        <v>Soins des cheveux</v>
      </c>
      <c r="G1444" s="25" t="str">
        <f>IF(_xlfn.XLOOKUP(A1444,Product!A$2:A$5901,Product!D$2:D$5901,"Not Found") = 0,"",_xlfn.XLOOKUP(A1444,Product!A$2:A$5901,Product!D$2:D$5901,"Not Found"))</f>
        <v>Shampoing par type de cheveux</v>
      </c>
      <c r="H1444" s="30">
        <f>_xlfn.XLOOKUP(A1444,Product!A$2:A$5901,Product!E$2:E$5901,"Not Found")</f>
        <v>4.42</v>
      </c>
      <c r="I1444" s="25" t="str">
        <f>A1444&amp;"_"&amp;E1444&amp;"_"&amp;F1444&amp;"_"&amp;G1444</f>
        <v>122595_Beauté &amp; Hygiène_Soins des cheveux_Shampoing par type de cheveux</v>
      </c>
      <c r="J1444" s="30">
        <f>D1444*H1444</f>
        <v>260.77999999999997</v>
      </c>
      <c r="K1444" s="25">
        <f>IF(D1444&gt;0,1,0)</f>
        <v>1</v>
      </c>
      <c r="L1444" s="26">
        <f t="shared" si="22"/>
        <v>0</v>
      </c>
    </row>
    <row r="1445" spans="1:12" ht="19" hidden="1" x14ac:dyDescent="0.2">
      <c r="A1445" s="24">
        <v>122599</v>
      </c>
      <c r="B1445" s="24">
        <v>0</v>
      </c>
      <c r="C1445" s="24">
        <v>88</v>
      </c>
      <c r="D1445" s="24">
        <v>69</v>
      </c>
      <c r="E1445" s="25" t="str">
        <f>_xlfn.XLOOKUP(A1445,Product!A$2:A$5901,Product!B$2:B$5901,"Not Found")</f>
        <v>Beauté &amp; Hygiène</v>
      </c>
      <c r="F1445" s="25" t="str">
        <f>_xlfn.XLOOKUP(A1445,Product!A$2:A$5901,Product!C$2:C$5901,"Not Found")</f>
        <v>Hygiène</v>
      </c>
      <c r="G1445" s="25" t="str">
        <f>IF(_xlfn.XLOOKUP(A1445,Product!A$2:A$5901,Product!D$2:D$5901,"Not Found") = 0,"",_xlfn.XLOOKUP(A1445,Product!A$2:A$5901,Product!D$2:D$5901,"Not Found"))</f>
        <v>Cotons, lingettes démaquillantes</v>
      </c>
      <c r="H1445" s="30">
        <f>_xlfn.XLOOKUP(A1445,Product!A$2:A$5901,Product!E$2:E$5901,"Not Found")</f>
        <v>5.25</v>
      </c>
      <c r="I1445" s="25" t="str">
        <f>A1445&amp;"_"&amp;E1445&amp;"_"&amp;F1445&amp;"_"&amp;G1445</f>
        <v>122599_Beauté &amp; Hygiène_Hygiène_Cotons, lingettes démaquillantes</v>
      </c>
      <c r="J1445" s="30">
        <f>D1445*H1445</f>
        <v>362.25</v>
      </c>
      <c r="K1445" s="25">
        <f>IF(D1445&gt;0,1,0)</f>
        <v>1</v>
      </c>
      <c r="L1445" s="26">
        <f t="shared" si="22"/>
        <v>0</v>
      </c>
    </row>
    <row r="1446" spans="1:12" ht="19" hidden="1" x14ac:dyDescent="0.2">
      <c r="A1446" s="24">
        <v>122601</v>
      </c>
      <c r="B1446" s="24">
        <v>0</v>
      </c>
      <c r="C1446" s="24">
        <v>364</v>
      </c>
      <c r="D1446" s="24">
        <v>316</v>
      </c>
      <c r="E1446" s="25" t="str">
        <f>_xlfn.XLOOKUP(A1446,Product!A$2:A$5901,Product!B$2:B$5901,"Not Found")</f>
        <v>Beauté &amp; Hygiène</v>
      </c>
      <c r="F1446" s="25" t="str">
        <f>_xlfn.XLOOKUP(A1446,Product!A$2:A$5901,Product!C$2:C$5901,"Not Found")</f>
        <v>Hygiène</v>
      </c>
      <c r="G1446" s="25" t="str">
        <f>IF(_xlfn.XLOOKUP(A1446,Product!A$2:A$5901,Product!D$2:D$5901,"Not Found") = 0,"",_xlfn.XLOOKUP(A1446,Product!A$2:A$5901,Product!D$2:D$5901,"Not Found"))</f>
        <v>Mouchoirs</v>
      </c>
      <c r="H1446" s="30">
        <f>_xlfn.XLOOKUP(A1446,Product!A$2:A$5901,Product!E$2:E$5901,"Not Found")</f>
        <v>9.26</v>
      </c>
      <c r="I1446" s="25" t="str">
        <f>A1446&amp;"_"&amp;E1446&amp;"_"&amp;F1446&amp;"_"&amp;G1446</f>
        <v>122601_Beauté &amp; Hygiène_Hygiène_Mouchoirs</v>
      </c>
      <c r="J1446" s="30">
        <f>D1446*H1446</f>
        <v>2926.16</v>
      </c>
      <c r="K1446" s="25">
        <f>IF(D1446&gt;0,1,0)</f>
        <v>1</v>
      </c>
      <c r="L1446" s="26">
        <f t="shared" si="22"/>
        <v>0</v>
      </c>
    </row>
    <row r="1447" spans="1:12" ht="19" hidden="1" x14ac:dyDescent="0.2">
      <c r="A1447" s="24">
        <v>122602</v>
      </c>
      <c r="B1447" s="24">
        <v>0</v>
      </c>
      <c r="C1447" s="24">
        <v>622</v>
      </c>
      <c r="D1447" s="24">
        <v>427</v>
      </c>
      <c r="E1447" s="25" t="str">
        <f>_xlfn.XLOOKUP(A1447,Product!A$2:A$5901,Product!B$2:B$5901,"Not Found")</f>
        <v>Beauté &amp; Hygiène</v>
      </c>
      <c r="F1447" s="25" t="str">
        <f>_xlfn.XLOOKUP(A1447,Product!A$2:A$5901,Product!C$2:C$5901,"Not Found")</f>
        <v>Hygiène</v>
      </c>
      <c r="G1447" s="25" t="str">
        <f>IF(_xlfn.XLOOKUP(A1447,Product!A$2:A$5901,Product!D$2:D$5901,"Not Found") = 0,"",_xlfn.XLOOKUP(A1447,Product!A$2:A$5901,Product!D$2:D$5901,"Not Found"))</f>
        <v>Mouchoirs</v>
      </c>
      <c r="H1447" s="30">
        <f>_xlfn.XLOOKUP(A1447,Product!A$2:A$5901,Product!E$2:E$5901,"Not Found")</f>
        <v>9.26</v>
      </c>
      <c r="I1447" s="25" t="str">
        <f>A1447&amp;"_"&amp;E1447&amp;"_"&amp;F1447&amp;"_"&amp;G1447</f>
        <v>122602_Beauté &amp; Hygiène_Hygiène_Mouchoirs</v>
      </c>
      <c r="J1447" s="30">
        <f>D1447*H1447</f>
        <v>3954.02</v>
      </c>
      <c r="K1447" s="25">
        <f>IF(D1447&gt;0,1,0)</f>
        <v>1</v>
      </c>
      <c r="L1447" s="26">
        <f t="shared" si="22"/>
        <v>0</v>
      </c>
    </row>
    <row r="1448" spans="1:12" ht="19" hidden="1" x14ac:dyDescent="0.2">
      <c r="A1448" s="24">
        <v>122612</v>
      </c>
      <c r="B1448" s="24">
        <v>0</v>
      </c>
      <c r="C1448" s="24">
        <v>464</v>
      </c>
      <c r="D1448" s="24">
        <v>226</v>
      </c>
      <c r="E1448" s="25" t="str">
        <f>_xlfn.XLOOKUP(A1448,Product!A$2:A$5901,Product!B$2:B$5901,"Not Found")</f>
        <v>Beauté &amp; Hygiène</v>
      </c>
      <c r="F1448" s="25" t="str">
        <f>_xlfn.XLOOKUP(A1448,Product!A$2:A$5901,Product!C$2:C$5901,"Not Found")</f>
        <v>Douche et Bain</v>
      </c>
      <c r="G1448" s="25" t="str">
        <f>IF(_xlfn.XLOOKUP(A1448,Product!A$2:A$5901,Product!D$2:D$5901,"Not Found") = 0,"",_xlfn.XLOOKUP(A1448,Product!A$2:A$5901,Product!D$2:D$5901,"Not Found"))</f>
        <v>Savon</v>
      </c>
      <c r="H1448" s="30">
        <f>_xlfn.XLOOKUP(A1448,Product!A$2:A$5901,Product!E$2:E$5901,"Not Found")</f>
        <v>1.44</v>
      </c>
      <c r="I1448" s="25" t="str">
        <f>A1448&amp;"_"&amp;E1448&amp;"_"&amp;F1448&amp;"_"&amp;G1448</f>
        <v>122612_Beauté &amp; Hygiène_Douche et Bain_Savon</v>
      </c>
      <c r="J1448" s="30">
        <f>D1448*H1448</f>
        <v>325.44</v>
      </c>
      <c r="K1448" s="25">
        <f>IF(D1448&gt;0,1,0)</f>
        <v>1</v>
      </c>
      <c r="L1448" s="26">
        <f t="shared" si="22"/>
        <v>0</v>
      </c>
    </row>
    <row r="1449" spans="1:12" ht="19" hidden="1" x14ac:dyDescent="0.2">
      <c r="A1449" s="24">
        <v>122613</v>
      </c>
      <c r="B1449" s="24">
        <v>0</v>
      </c>
      <c r="C1449" s="24">
        <v>314</v>
      </c>
      <c r="D1449" s="24">
        <v>191</v>
      </c>
      <c r="E1449" s="25" t="str">
        <f>_xlfn.XLOOKUP(A1449,Product!A$2:A$5901,Product!B$2:B$5901,"Not Found")</f>
        <v>Beauté &amp; Hygiène</v>
      </c>
      <c r="F1449" s="25" t="str">
        <f>_xlfn.XLOOKUP(A1449,Product!A$2:A$5901,Product!C$2:C$5901,"Not Found")</f>
        <v>Douche et Bain</v>
      </c>
      <c r="G1449" s="25" t="str">
        <f>IF(_xlfn.XLOOKUP(A1449,Product!A$2:A$5901,Product!D$2:D$5901,"Not Found") = 0,"",_xlfn.XLOOKUP(A1449,Product!A$2:A$5901,Product!D$2:D$5901,"Not Found"))</f>
        <v>Savon</v>
      </c>
      <c r="H1449" s="30">
        <f>_xlfn.XLOOKUP(A1449,Product!A$2:A$5901,Product!E$2:E$5901,"Not Found")</f>
        <v>1.44</v>
      </c>
      <c r="I1449" s="25" t="str">
        <f>A1449&amp;"_"&amp;E1449&amp;"_"&amp;F1449&amp;"_"&amp;G1449</f>
        <v>122613_Beauté &amp; Hygiène_Douche et Bain_Savon</v>
      </c>
      <c r="J1449" s="30">
        <f>D1449*H1449</f>
        <v>275.03999999999996</v>
      </c>
      <c r="K1449" s="25">
        <f>IF(D1449&gt;0,1,0)</f>
        <v>1</v>
      </c>
      <c r="L1449" s="26">
        <f t="shared" si="22"/>
        <v>0</v>
      </c>
    </row>
    <row r="1450" spans="1:12" ht="19" hidden="1" x14ac:dyDescent="0.2">
      <c r="A1450" s="24">
        <v>122614</v>
      </c>
      <c r="B1450" s="24">
        <v>1</v>
      </c>
      <c r="C1450" s="24">
        <v>922</v>
      </c>
      <c r="D1450" s="24">
        <v>684</v>
      </c>
      <c r="E1450" s="25" t="str">
        <f>_xlfn.XLOOKUP(A1450,Product!A$2:A$5901,Product!B$2:B$5901,"Not Found")</f>
        <v>Beauté &amp; Hygiène</v>
      </c>
      <c r="F1450" s="25" t="str">
        <f>_xlfn.XLOOKUP(A1450,Product!A$2:A$5901,Product!C$2:C$5901,"Not Found")</f>
        <v>Douche et Bain</v>
      </c>
      <c r="G1450" s="25" t="str">
        <f>IF(_xlfn.XLOOKUP(A1450,Product!A$2:A$5901,Product!D$2:D$5901,"Not Found") = 0,"",_xlfn.XLOOKUP(A1450,Product!A$2:A$5901,Product!D$2:D$5901,"Not Found"))</f>
        <v>Savon</v>
      </c>
      <c r="H1450" s="30">
        <f>_xlfn.XLOOKUP(A1450,Product!A$2:A$5901,Product!E$2:E$5901,"Not Found")</f>
        <v>1.44</v>
      </c>
      <c r="I1450" s="25" t="str">
        <f>A1450&amp;"_"&amp;E1450&amp;"_"&amp;F1450&amp;"_"&amp;G1450</f>
        <v>122614_Beauté &amp; Hygiène_Douche et Bain_Savon</v>
      </c>
      <c r="J1450" s="30">
        <f>D1450*H1450</f>
        <v>984.95999999999992</v>
      </c>
      <c r="K1450" s="25">
        <f>IF(D1450&gt;0,1,0)</f>
        <v>1</v>
      </c>
      <c r="L1450" s="26">
        <f t="shared" si="22"/>
        <v>0</v>
      </c>
    </row>
    <row r="1451" spans="1:12" ht="19" hidden="1" x14ac:dyDescent="0.2">
      <c r="A1451" s="24">
        <v>122615</v>
      </c>
      <c r="B1451" s="24">
        <v>0</v>
      </c>
      <c r="C1451" s="24">
        <v>348</v>
      </c>
      <c r="D1451" s="24">
        <v>270</v>
      </c>
      <c r="E1451" s="25" t="str">
        <f>_xlfn.XLOOKUP(A1451,Product!A$2:A$5901,Product!B$2:B$5901,"Not Found")</f>
        <v>Beauté &amp; Hygiène</v>
      </c>
      <c r="F1451" s="25" t="str">
        <f>_xlfn.XLOOKUP(A1451,Product!A$2:A$5901,Product!C$2:C$5901,"Not Found")</f>
        <v>Douche et Bain</v>
      </c>
      <c r="G1451" s="25" t="str">
        <f>IF(_xlfn.XLOOKUP(A1451,Product!A$2:A$5901,Product!D$2:D$5901,"Not Found") = 0,"",_xlfn.XLOOKUP(A1451,Product!A$2:A$5901,Product!D$2:D$5901,"Not Found"))</f>
        <v>Savon</v>
      </c>
      <c r="H1451" s="30">
        <f>_xlfn.XLOOKUP(A1451,Product!A$2:A$5901,Product!E$2:E$5901,"Not Found")</f>
        <v>1.44</v>
      </c>
      <c r="I1451" s="25" t="str">
        <f>A1451&amp;"_"&amp;E1451&amp;"_"&amp;F1451&amp;"_"&amp;G1451</f>
        <v>122615_Beauté &amp; Hygiène_Douche et Bain_Savon</v>
      </c>
      <c r="J1451" s="30">
        <f>D1451*H1451</f>
        <v>388.8</v>
      </c>
      <c r="K1451" s="25">
        <f>IF(D1451&gt;0,1,0)</f>
        <v>1</v>
      </c>
      <c r="L1451" s="26">
        <f t="shared" si="22"/>
        <v>0</v>
      </c>
    </row>
    <row r="1452" spans="1:12" ht="19" hidden="1" x14ac:dyDescent="0.2">
      <c r="A1452" s="24">
        <v>122623</v>
      </c>
      <c r="B1452" s="24">
        <v>0</v>
      </c>
      <c r="C1452" s="24">
        <v>374</v>
      </c>
      <c r="D1452" s="24">
        <v>269</v>
      </c>
      <c r="E1452" s="25" t="str">
        <f>_xlfn.XLOOKUP(A1452,Product!A$2:A$5901,Product!B$2:B$5901,"Not Found")</f>
        <v>Beauté &amp; Hygiène</v>
      </c>
      <c r="F1452" s="25" t="str">
        <f>_xlfn.XLOOKUP(A1452,Product!A$2:A$5901,Product!C$2:C$5901,"Not Found")</f>
        <v>Hygiène</v>
      </c>
      <c r="G1452" s="25" t="str">
        <f>IF(_xlfn.XLOOKUP(A1452,Product!A$2:A$5901,Product!D$2:D$5901,"Not Found") = 0,"",_xlfn.XLOOKUP(A1452,Product!A$2:A$5901,Product!D$2:D$5901,"Not Found"))</f>
        <v>Culottes menstruelles</v>
      </c>
      <c r="H1452" s="30">
        <f>_xlfn.XLOOKUP(A1452,Product!A$2:A$5901,Product!E$2:E$5901,"Not Found")</f>
        <v>23.03</v>
      </c>
      <c r="I1452" s="25" t="str">
        <f>A1452&amp;"_"&amp;E1452&amp;"_"&amp;F1452&amp;"_"&amp;G1452</f>
        <v>122623_Beauté &amp; Hygiène_Hygiène_Culottes menstruelles</v>
      </c>
      <c r="J1452" s="30">
        <f>D1452*H1452</f>
        <v>6195.0700000000006</v>
      </c>
      <c r="K1452" s="25">
        <f>IF(D1452&gt;0,1,0)</f>
        <v>1</v>
      </c>
      <c r="L1452" s="26">
        <f t="shared" si="22"/>
        <v>0</v>
      </c>
    </row>
    <row r="1453" spans="1:12" ht="19" hidden="1" x14ac:dyDescent="0.2">
      <c r="A1453" s="24">
        <v>122629</v>
      </c>
      <c r="B1453" s="24">
        <v>1</v>
      </c>
      <c r="C1453" s="24">
        <v>138</v>
      </c>
      <c r="D1453" s="24">
        <v>135</v>
      </c>
      <c r="E1453" s="25" t="str">
        <f>_xlfn.XLOOKUP(A1453,Product!A$2:A$5901,Product!B$2:B$5901,"Not Found")</f>
        <v>Beauté &amp; Hygiène</v>
      </c>
      <c r="F1453" s="25" t="str">
        <f>_xlfn.XLOOKUP(A1453,Product!A$2:A$5901,Product!C$2:C$5901,"Not Found")</f>
        <v>Douche et Bain</v>
      </c>
      <c r="G1453" s="25" t="str">
        <f>IF(_xlfn.XLOOKUP(A1453,Product!A$2:A$5901,Product!D$2:D$5901,"Not Found") = 0,"",_xlfn.XLOOKUP(A1453,Product!A$2:A$5901,Product!D$2:D$5901,"Not Found"))</f>
        <v>Savon</v>
      </c>
      <c r="H1453" s="30">
        <f>_xlfn.XLOOKUP(A1453,Product!A$2:A$5901,Product!E$2:E$5901,"Not Found")</f>
        <v>2.82</v>
      </c>
      <c r="I1453" s="25" t="str">
        <f>A1453&amp;"_"&amp;E1453&amp;"_"&amp;F1453&amp;"_"&amp;G1453</f>
        <v>122629_Beauté &amp; Hygiène_Douche et Bain_Savon</v>
      </c>
      <c r="J1453" s="30">
        <f>D1453*H1453</f>
        <v>380.7</v>
      </c>
      <c r="K1453" s="25">
        <f>IF(D1453&gt;0,1,0)</f>
        <v>1</v>
      </c>
      <c r="L1453" s="26">
        <f t="shared" si="22"/>
        <v>0</v>
      </c>
    </row>
    <row r="1454" spans="1:12" ht="19" hidden="1" x14ac:dyDescent="0.2">
      <c r="A1454" s="24">
        <v>122636</v>
      </c>
      <c r="B1454" s="24">
        <v>1</v>
      </c>
      <c r="C1454" s="24">
        <v>170</v>
      </c>
      <c r="D1454" s="24">
        <v>150</v>
      </c>
      <c r="E1454" s="25" t="str">
        <f>_xlfn.XLOOKUP(A1454,Product!A$2:A$5901,Product!B$2:B$5901,"Not Found")</f>
        <v>Beauté &amp; Hygiène</v>
      </c>
      <c r="F1454" s="25" t="str">
        <f>_xlfn.XLOOKUP(A1454,Product!A$2:A$5901,Product!C$2:C$5901,"Not Found")</f>
        <v>Douche et Bain</v>
      </c>
      <c r="G1454" s="25" t="str">
        <f>IF(_xlfn.XLOOKUP(A1454,Product!A$2:A$5901,Product!D$2:D$5901,"Not Found") = 0,"",_xlfn.XLOOKUP(A1454,Product!A$2:A$5901,Product!D$2:D$5901,"Not Found"))</f>
        <v>Savon</v>
      </c>
      <c r="H1454" s="30">
        <f>_xlfn.XLOOKUP(A1454,Product!A$2:A$5901,Product!E$2:E$5901,"Not Found")</f>
        <v>3.43</v>
      </c>
      <c r="I1454" s="25" t="str">
        <f>A1454&amp;"_"&amp;E1454&amp;"_"&amp;F1454&amp;"_"&amp;G1454</f>
        <v>122636_Beauté &amp; Hygiène_Douche et Bain_Savon</v>
      </c>
      <c r="J1454" s="30">
        <f>D1454*H1454</f>
        <v>514.5</v>
      </c>
      <c r="K1454" s="25">
        <f>IF(D1454&gt;0,1,0)</f>
        <v>1</v>
      </c>
      <c r="L1454" s="26">
        <f t="shared" si="22"/>
        <v>0</v>
      </c>
    </row>
    <row r="1455" spans="1:12" ht="19" hidden="1" x14ac:dyDescent="0.2">
      <c r="A1455" s="24">
        <v>122643</v>
      </c>
      <c r="B1455" s="24">
        <v>0</v>
      </c>
      <c r="C1455" s="24">
        <v>923</v>
      </c>
      <c r="D1455" s="24">
        <v>643</v>
      </c>
      <c r="E1455" s="25" t="str">
        <f>_xlfn.XLOOKUP(A1455,Product!A$2:A$5901,Product!B$2:B$5901,"Not Found")</f>
        <v>Beauté &amp; Hygiène</v>
      </c>
      <c r="F1455" s="25" t="str">
        <f>_xlfn.XLOOKUP(A1455,Product!A$2:A$5901,Product!C$2:C$5901,"Not Found")</f>
        <v>Douche et Bain</v>
      </c>
      <c r="G1455" s="25" t="str">
        <f>IF(_xlfn.XLOOKUP(A1455,Product!A$2:A$5901,Product!D$2:D$5901,"Not Found") = 0,"",_xlfn.XLOOKUP(A1455,Product!A$2:A$5901,Product!D$2:D$5901,"Not Found"))</f>
        <v>Savon</v>
      </c>
      <c r="H1455" s="30">
        <f>_xlfn.XLOOKUP(A1455,Product!A$2:A$5901,Product!E$2:E$5901,"Not Found")</f>
        <v>3.43</v>
      </c>
      <c r="I1455" s="25" t="str">
        <f>A1455&amp;"_"&amp;E1455&amp;"_"&amp;F1455&amp;"_"&amp;G1455</f>
        <v>122643_Beauté &amp; Hygiène_Douche et Bain_Savon</v>
      </c>
      <c r="J1455" s="30">
        <f>D1455*H1455</f>
        <v>2205.4900000000002</v>
      </c>
      <c r="K1455" s="25">
        <f>IF(D1455&gt;0,1,0)</f>
        <v>1</v>
      </c>
      <c r="L1455" s="26">
        <f t="shared" si="22"/>
        <v>0</v>
      </c>
    </row>
    <row r="1456" spans="1:12" ht="19" hidden="1" x14ac:dyDescent="0.2">
      <c r="A1456" s="24">
        <v>122648</v>
      </c>
      <c r="B1456" s="24">
        <v>0</v>
      </c>
      <c r="C1456" s="24">
        <v>643</v>
      </c>
      <c r="D1456" s="24">
        <v>518</v>
      </c>
      <c r="E1456" s="25" t="str">
        <f>_xlfn.XLOOKUP(A1456,Product!A$2:A$5901,Product!B$2:B$5901,"Not Found")</f>
        <v>Beauté &amp; Hygiène</v>
      </c>
      <c r="F1456" s="25" t="str">
        <f>_xlfn.XLOOKUP(A1456,Product!A$2:A$5901,Product!C$2:C$5901,"Not Found")</f>
        <v>Soins des cheveux</v>
      </c>
      <c r="G1456" s="25" t="str">
        <f>IF(_xlfn.XLOOKUP(A1456,Product!A$2:A$5901,Product!D$2:D$5901,"Not Found") = 0,"",_xlfn.XLOOKUP(A1456,Product!A$2:A$5901,Product!D$2:D$5901,"Not Found"))</f>
        <v>Soins capillaires</v>
      </c>
      <c r="H1456" s="30">
        <f>_xlfn.XLOOKUP(A1456,Product!A$2:A$5901,Product!E$2:E$5901,"Not Found")</f>
        <v>4.18</v>
      </c>
      <c r="I1456" s="25" t="str">
        <f>A1456&amp;"_"&amp;E1456&amp;"_"&amp;F1456&amp;"_"&amp;G1456</f>
        <v>122648_Beauté &amp; Hygiène_Soins des cheveux_Soins capillaires</v>
      </c>
      <c r="J1456" s="30">
        <f>D1456*H1456</f>
        <v>2165.2399999999998</v>
      </c>
      <c r="K1456" s="25">
        <f>IF(D1456&gt;0,1,0)</f>
        <v>1</v>
      </c>
      <c r="L1456" s="26">
        <f t="shared" si="22"/>
        <v>0</v>
      </c>
    </row>
    <row r="1457" spans="1:12" ht="19" hidden="1" x14ac:dyDescent="0.2">
      <c r="A1457" s="24">
        <v>122703</v>
      </c>
      <c r="B1457" s="24">
        <v>0</v>
      </c>
      <c r="C1457" s="24">
        <v>799</v>
      </c>
      <c r="D1457" s="24">
        <v>74</v>
      </c>
      <c r="E1457" s="25" t="str">
        <f>_xlfn.XLOOKUP(A1457,Product!A$2:A$5901,Product!B$2:B$5901,"Not Found")</f>
        <v>Beauté &amp; Hygiène</v>
      </c>
      <c r="F1457" s="25" t="str">
        <f>_xlfn.XLOOKUP(A1457,Product!A$2:A$5901,Product!C$2:C$5901,"Not Found")</f>
        <v>Soins Solaires</v>
      </c>
      <c r="G1457" s="25" t="str">
        <f>IF(_xlfn.XLOOKUP(A1457,Product!A$2:A$5901,Product!D$2:D$5901,"Not Found") = 0,"",_xlfn.XLOOKUP(A1457,Product!A$2:A$5901,Product!D$2:D$5901,"Not Found"))</f>
        <v>Crèmes solaires teintées</v>
      </c>
      <c r="H1457" s="30">
        <f>_xlfn.XLOOKUP(A1457,Product!A$2:A$5901,Product!E$2:E$5901,"Not Found")</f>
        <v>12.32</v>
      </c>
      <c r="I1457" s="25" t="str">
        <f>A1457&amp;"_"&amp;E1457&amp;"_"&amp;F1457&amp;"_"&amp;G1457</f>
        <v>122703_Beauté &amp; Hygiène_Soins Solaires_Crèmes solaires teintées</v>
      </c>
      <c r="J1457" s="30">
        <f>D1457*H1457</f>
        <v>911.68000000000006</v>
      </c>
      <c r="K1457" s="25">
        <f>IF(D1457&gt;0,1,0)</f>
        <v>1</v>
      </c>
      <c r="L1457" s="26">
        <f t="shared" si="22"/>
        <v>0</v>
      </c>
    </row>
    <row r="1458" spans="1:12" ht="19" hidden="1" x14ac:dyDescent="0.2">
      <c r="A1458" s="24">
        <v>122760</v>
      </c>
      <c r="B1458" s="24">
        <v>1</v>
      </c>
      <c r="C1458" s="24">
        <v>341</v>
      </c>
      <c r="D1458" s="24">
        <v>211</v>
      </c>
      <c r="E1458" s="25" t="str">
        <f>_xlfn.XLOOKUP(A1458,Product!A$2:A$5901,Product!B$2:B$5901,"Not Found")</f>
        <v>Beauté &amp; Hygiène</v>
      </c>
      <c r="F1458" s="25" t="str">
        <f>_xlfn.XLOOKUP(A1458,Product!A$2:A$5901,Product!C$2:C$5901,"Not Found")</f>
        <v>Douche et Bain</v>
      </c>
      <c r="G1458" s="25" t="str">
        <f>IF(_xlfn.XLOOKUP(A1458,Product!A$2:A$5901,Product!D$2:D$5901,"Not Found") = 0,"",_xlfn.XLOOKUP(A1458,Product!A$2:A$5901,Product!D$2:D$5901,"Not Found"))</f>
        <v>Savon</v>
      </c>
      <c r="H1458" s="30">
        <f>_xlfn.XLOOKUP(A1458,Product!A$2:A$5901,Product!E$2:E$5901,"Not Found")</f>
        <v>2.92</v>
      </c>
      <c r="I1458" s="25" t="str">
        <f>A1458&amp;"_"&amp;E1458&amp;"_"&amp;F1458&amp;"_"&amp;G1458</f>
        <v>122760_Beauté &amp; Hygiène_Douche et Bain_Savon</v>
      </c>
      <c r="J1458" s="30">
        <f>D1458*H1458</f>
        <v>616.12</v>
      </c>
      <c r="K1458" s="25">
        <f>IF(D1458&gt;0,1,0)</f>
        <v>1</v>
      </c>
      <c r="L1458" s="26">
        <f t="shared" si="22"/>
        <v>0</v>
      </c>
    </row>
    <row r="1459" spans="1:12" ht="19" hidden="1" x14ac:dyDescent="0.2">
      <c r="A1459" s="24">
        <v>122774</v>
      </c>
      <c r="B1459" s="24">
        <v>0</v>
      </c>
      <c r="C1459" s="24">
        <v>619</v>
      </c>
      <c r="D1459" s="24">
        <v>207</v>
      </c>
      <c r="E1459" s="25" t="str">
        <f>_xlfn.XLOOKUP(A1459,Product!A$2:A$5901,Product!B$2:B$5901,"Not Found")</f>
        <v>Beauté &amp; Hygiène</v>
      </c>
      <c r="F1459" s="25" t="str">
        <f>_xlfn.XLOOKUP(A1459,Product!A$2:A$5901,Product!C$2:C$5901,"Not Found")</f>
        <v>Douche et Bain</v>
      </c>
      <c r="G1459" s="25" t="str">
        <f>IF(_xlfn.XLOOKUP(A1459,Product!A$2:A$5901,Product!D$2:D$5901,"Not Found") = 0,"",_xlfn.XLOOKUP(A1459,Product!A$2:A$5901,Product!D$2:D$5901,"Not Found"))</f>
        <v>Savon</v>
      </c>
      <c r="H1459" s="30">
        <f>_xlfn.XLOOKUP(A1459,Product!A$2:A$5901,Product!E$2:E$5901,"Not Found")</f>
        <v>2.92</v>
      </c>
      <c r="I1459" s="25" t="str">
        <f>A1459&amp;"_"&amp;E1459&amp;"_"&amp;F1459&amp;"_"&amp;G1459</f>
        <v>122774_Beauté &amp; Hygiène_Douche et Bain_Savon</v>
      </c>
      <c r="J1459" s="30">
        <f>D1459*H1459</f>
        <v>604.43999999999994</v>
      </c>
      <c r="K1459" s="25">
        <f>IF(D1459&gt;0,1,0)</f>
        <v>1</v>
      </c>
      <c r="L1459" s="26">
        <f t="shared" si="22"/>
        <v>0</v>
      </c>
    </row>
    <row r="1460" spans="1:12" ht="19" hidden="1" x14ac:dyDescent="0.2">
      <c r="A1460" s="24">
        <v>122775</v>
      </c>
      <c r="B1460" s="24">
        <v>0</v>
      </c>
      <c r="C1460" s="24">
        <v>453</v>
      </c>
      <c r="D1460" s="24">
        <v>184</v>
      </c>
      <c r="E1460" s="25" t="str">
        <f>_xlfn.XLOOKUP(A1460,Product!A$2:A$5901,Product!B$2:B$5901,"Not Found")</f>
        <v>Beauté &amp; Hygiène</v>
      </c>
      <c r="F1460" s="25" t="str">
        <f>_xlfn.XLOOKUP(A1460,Product!A$2:A$5901,Product!C$2:C$5901,"Not Found")</f>
        <v>Douche et Bain</v>
      </c>
      <c r="G1460" s="25" t="str">
        <f>IF(_xlfn.XLOOKUP(A1460,Product!A$2:A$5901,Product!D$2:D$5901,"Not Found") = 0,"",_xlfn.XLOOKUP(A1460,Product!A$2:A$5901,Product!D$2:D$5901,"Not Found"))</f>
        <v>Savon</v>
      </c>
      <c r="H1460" s="30">
        <f>_xlfn.XLOOKUP(A1460,Product!A$2:A$5901,Product!E$2:E$5901,"Not Found")</f>
        <v>2.92</v>
      </c>
      <c r="I1460" s="25" t="str">
        <f>A1460&amp;"_"&amp;E1460&amp;"_"&amp;F1460&amp;"_"&amp;G1460</f>
        <v>122775_Beauté &amp; Hygiène_Douche et Bain_Savon</v>
      </c>
      <c r="J1460" s="30">
        <f>D1460*H1460</f>
        <v>537.28</v>
      </c>
      <c r="K1460" s="25">
        <f>IF(D1460&gt;0,1,0)</f>
        <v>1</v>
      </c>
      <c r="L1460" s="26">
        <f t="shared" si="22"/>
        <v>0</v>
      </c>
    </row>
    <row r="1461" spans="1:12" ht="19" hidden="1" x14ac:dyDescent="0.2">
      <c r="A1461" s="24">
        <v>122782</v>
      </c>
      <c r="B1461" s="24">
        <v>0</v>
      </c>
      <c r="C1461" s="24">
        <v>731</v>
      </c>
      <c r="D1461" s="24">
        <v>57</v>
      </c>
      <c r="E1461" s="25" t="str">
        <f>_xlfn.XLOOKUP(A1461,Product!A$2:A$5901,Product!B$2:B$5901,"Not Found")</f>
        <v>Beauté &amp; Hygiène</v>
      </c>
      <c r="F1461" s="25" t="str">
        <f>_xlfn.XLOOKUP(A1461,Product!A$2:A$5901,Product!C$2:C$5901,"Not Found")</f>
        <v>Douche et Bain</v>
      </c>
      <c r="G1461" s="25" t="str">
        <f>IF(_xlfn.XLOOKUP(A1461,Product!A$2:A$5901,Product!D$2:D$5901,"Not Found") = 0,"",_xlfn.XLOOKUP(A1461,Product!A$2:A$5901,Product!D$2:D$5901,"Not Found"))</f>
        <v>Savon</v>
      </c>
      <c r="H1461" s="30">
        <f>_xlfn.XLOOKUP(A1461,Product!A$2:A$5901,Product!E$2:E$5901,"Not Found")</f>
        <v>3.41</v>
      </c>
      <c r="I1461" s="25" t="str">
        <f>A1461&amp;"_"&amp;E1461&amp;"_"&amp;F1461&amp;"_"&amp;G1461</f>
        <v>122782_Beauté &amp; Hygiène_Douche et Bain_Savon</v>
      </c>
      <c r="J1461" s="30">
        <f>D1461*H1461</f>
        <v>194.37</v>
      </c>
      <c r="K1461" s="25">
        <f>IF(D1461&gt;0,1,0)</f>
        <v>1</v>
      </c>
      <c r="L1461" s="26">
        <f t="shared" si="22"/>
        <v>0</v>
      </c>
    </row>
    <row r="1462" spans="1:12" ht="19" hidden="1" x14ac:dyDescent="0.2">
      <c r="A1462" s="24">
        <v>122788</v>
      </c>
      <c r="B1462" s="24">
        <v>1</v>
      </c>
      <c r="C1462" s="24">
        <v>146</v>
      </c>
      <c r="D1462" s="24">
        <v>137</v>
      </c>
      <c r="E1462" s="25" t="str">
        <f>_xlfn.XLOOKUP(A1462,Product!A$2:A$5901,Product!B$2:B$5901,"Not Found")</f>
        <v>Beauté &amp; Hygiène</v>
      </c>
      <c r="F1462" s="25" t="str">
        <f>_xlfn.XLOOKUP(A1462,Product!A$2:A$5901,Product!C$2:C$5901,"Not Found")</f>
        <v>Douche et Bain</v>
      </c>
      <c r="G1462" s="25" t="str">
        <f>IF(_xlfn.XLOOKUP(A1462,Product!A$2:A$5901,Product!D$2:D$5901,"Not Found") = 0,"",_xlfn.XLOOKUP(A1462,Product!A$2:A$5901,Product!D$2:D$5901,"Not Found"))</f>
        <v>Savon</v>
      </c>
      <c r="H1462" s="30">
        <f>_xlfn.XLOOKUP(A1462,Product!A$2:A$5901,Product!E$2:E$5901,"Not Found")</f>
        <v>2.42</v>
      </c>
      <c r="I1462" s="25" t="str">
        <f>A1462&amp;"_"&amp;E1462&amp;"_"&amp;F1462&amp;"_"&amp;G1462</f>
        <v>122788_Beauté &amp; Hygiène_Douche et Bain_Savon</v>
      </c>
      <c r="J1462" s="30">
        <f>D1462*H1462</f>
        <v>331.53999999999996</v>
      </c>
      <c r="K1462" s="25">
        <f>IF(D1462&gt;0,1,0)</f>
        <v>1</v>
      </c>
      <c r="L1462" s="26">
        <f t="shared" si="22"/>
        <v>0</v>
      </c>
    </row>
    <row r="1463" spans="1:12" ht="19" hidden="1" x14ac:dyDescent="0.2">
      <c r="A1463" s="24">
        <v>122789</v>
      </c>
      <c r="B1463" s="24">
        <v>1</v>
      </c>
      <c r="C1463" s="24">
        <v>768</v>
      </c>
      <c r="D1463" s="24">
        <v>267</v>
      </c>
      <c r="E1463" s="25" t="str">
        <f>_xlfn.XLOOKUP(A1463,Product!A$2:A$5901,Product!B$2:B$5901,"Not Found")</f>
        <v>Beauté &amp; Hygiène</v>
      </c>
      <c r="F1463" s="25" t="str">
        <f>_xlfn.XLOOKUP(A1463,Product!A$2:A$5901,Product!C$2:C$5901,"Not Found")</f>
        <v>Hygiène</v>
      </c>
      <c r="G1463" s="25" t="str">
        <f>IF(_xlfn.XLOOKUP(A1463,Product!A$2:A$5901,Product!D$2:D$5901,"Not Found") = 0,"",_xlfn.XLOOKUP(A1463,Product!A$2:A$5901,Product!D$2:D$5901,"Not Found"))</f>
        <v>Soins dentaires</v>
      </c>
      <c r="H1463" s="30">
        <f>_xlfn.XLOOKUP(A1463,Product!A$2:A$5901,Product!E$2:E$5901,"Not Found")</f>
        <v>3.91</v>
      </c>
      <c r="I1463" s="25" t="str">
        <f>A1463&amp;"_"&amp;E1463&amp;"_"&amp;F1463&amp;"_"&amp;G1463</f>
        <v>122789_Beauté &amp; Hygiène_Hygiène_Soins dentaires</v>
      </c>
      <c r="J1463" s="30">
        <f>D1463*H1463</f>
        <v>1043.97</v>
      </c>
      <c r="K1463" s="25">
        <f>IF(D1463&gt;0,1,0)</f>
        <v>1</v>
      </c>
      <c r="L1463" s="26">
        <f t="shared" si="22"/>
        <v>0</v>
      </c>
    </row>
    <row r="1464" spans="1:12" ht="19" hidden="1" x14ac:dyDescent="0.2">
      <c r="A1464" s="24">
        <v>124684</v>
      </c>
      <c r="B1464" s="24">
        <v>0</v>
      </c>
      <c r="C1464" s="24">
        <v>661</v>
      </c>
      <c r="D1464" s="24">
        <v>299</v>
      </c>
      <c r="E1464" s="25" t="str">
        <f>_xlfn.XLOOKUP(A1464,Product!A$2:A$5901,Product!B$2:B$5901,"Not Found")</f>
        <v>Beauté &amp; Hygiène</v>
      </c>
      <c r="F1464" s="25" t="str">
        <f>_xlfn.XLOOKUP(A1464,Product!A$2:A$5901,Product!C$2:C$5901,"Not Found")</f>
        <v>Hygiène Bébé, soin maternité</v>
      </c>
      <c r="G1464" s="25" t="str">
        <f>IF(_xlfn.XLOOKUP(A1464,Product!A$2:A$5901,Product!D$2:D$5901,"Not Found") = 0,"",_xlfn.XLOOKUP(A1464,Product!A$2:A$5901,Product!D$2:D$5901,"Not Found"))</f>
        <v>Change bébé</v>
      </c>
      <c r="H1464" s="30">
        <f>_xlfn.XLOOKUP(A1464,Product!A$2:A$5901,Product!E$2:E$5901,"Not Found")</f>
        <v>4.74</v>
      </c>
      <c r="I1464" s="25" t="str">
        <f>A1464&amp;"_"&amp;E1464&amp;"_"&amp;F1464&amp;"_"&amp;G1464</f>
        <v>124684_Beauté &amp; Hygiène_Hygiène Bébé, soin maternité_Change bébé</v>
      </c>
      <c r="J1464" s="30">
        <f>D1464*H1464</f>
        <v>1417.26</v>
      </c>
      <c r="K1464" s="25">
        <f>IF(D1464&gt;0,1,0)</f>
        <v>1</v>
      </c>
      <c r="L1464" s="26">
        <f t="shared" si="22"/>
        <v>0</v>
      </c>
    </row>
    <row r="1465" spans="1:12" ht="19" hidden="1" x14ac:dyDescent="0.2">
      <c r="A1465" s="24">
        <v>124685</v>
      </c>
      <c r="B1465" s="24">
        <v>1</v>
      </c>
      <c r="C1465" s="24">
        <v>323</v>
      </c>
      <c r="D1465" s="24">
        <v>216</v>
      </c>
      <c r="E1465" s="25" t="str">
        <f>_xlfn.XLOOKUP(A1465,Product!A$2:A$5901,Product!B$2:B$5901,"Not Found")</f>
        <v>Beauté &amp; Hygiène</v>
      </c>
      <c r="F1465" s="25" t="str">
        <f>_xlfn.XLOOKUP(A1465,Product!A$2:A$5901,Product!C$2:C$5901,"Not Found")</f>
        <v>Hygiène</v>
      </c>
      <c r="G1465" s="25" t="str">
        <f>IF(_xlfn.XLOOKUP(A1465,Product!A$2:A$5901,Product!D$2:D$5901,"Not Found") = 0,"",_xlfn.XLOOKUP(A1465,Product!A$2:A$5901,Product!D$2:D$5901,"Not Found"))</f>
        <v>Serviettes et protèges slip</v>
      </c>
      <c r="H1465" s="30">
        <f>_xlfn.XLOOKUP(A1465,Product!A$2:A$5901,Product!E$2:E$5901,"Not Found")</f>
        <v>1.32</v>
      </c>
      <c r="I1465" s="25" t="str">
        <f>A1465&amp;"_"&amp;E1465&amp;"_"&amp;F1465&amp;"_"&amp;G1465</f>
        <v>124685_Beauté &amp; Hygiène_Hygiène_Serviettes et protèges slip</v>
      </c>
      <c r="J1465" s="30">
        <f>D1465*H1465</f>
        <v>285.12</v>
      </c>
      <c r="K1465" s="25">
        <f>IF(D1465&gt;0,1,0)</f>
        <v>1</v>
      </c>
      <c r="L1465" s="26">
        <f t="shared" si="22"/>
        <v>0</v>
      </c>
    </row>
    <row r="1466" spans="1:12" ht="19" hidden="1" x14ac:dyDescent="0.2">
      <c r="A1466" s="24">
        <v>124686</v>
      </c>
      <c r="B1466" s="24">
        <v>1</v>
      </c>
      <c r="C1466" s="24">
        <v>100</v>
      </c>
      <c r="D1466" s="24">
        <v>79</v>
      </c>
      <c r="E1466" s="25" t="str">
        <f>_xlfn.XLOOKUP(A1466,Product!A$2:A$5901,Product!B$2:B$5901,"Not Found")</f>
        <v>Beauté &amp; Hygiène</v>
      </c>
      <c r="F1466" s="25" t="str">
        <f>_xlfn.XLOOKUP(A1466,Product!A$2:A$5901,Product!C$2:C$5901,"Not Found")</f>
        <v>Hygiène</v>
      </c>
      <c r="G1466" s="25" t="str">
        <f>IF(_xlfn.XLOOKUP(A1466,Product!A$2:A$5901,Product!D$2:D$5901,"Not Found") = 0,"",_xlfn.XLOOKUP(A1466,Product!A$2:A$5901,Product!D$2:D$5901,"Not Found"))</f>
        <v>Serviettes et protèges slip</v>
      </c>
      <c r="H1466" s="30">
        <f>_xlfn.XLOOKUP(A1466,Product!A$2:A$5901,Product!E$2:E$5901,"Not Found")</f>
        <v>1.32</v>
      </c>
      <c r="I1466" s="25" t="str">
        <f>A1466&amp;"_"&amp;E1466&amp;"_"&amp;F1466&amp;"_"&amp;G1466</f>
        <v>124686_Beauté &amp; Hygiène_Hygiène_Serviettes et protèges slip</v>
      </c>
      <c r="J1466" s="30">
        <f>D1466*H1466</f>
        <v>104.28</v>
      </c>
      <c r="K1466" s="25">
        <f>IF(D1466&gt;0,1,0)</f>
        <v>1</v>
      </c>
      <c r="L1466" s="26">
        <f t="shared" si="22"/>
        <v>0</v>
      </c>
    </row>
    <row r="1467" spans="1:12" ht="19" hidden="1" x14ac:dyDescent="0.2">
      <c r="A1467" s="24">
        <v>124691</v>
      </c>
      <c r="B1467" s="24">
        <v>1</v>
      </c>
      <c r="C1467" s="24">
        <v>9</v>
      </c>
      <c r="D1467" s="24">
        <v>8</v>
      </c>
      <c r="E1467" s="25" t="str">
        <f>_xlfn.XLOOKUP(A1467,Product!A$2:A$5901,Product!B$2:B$5901,"Not Found")</f>
        <v>Beauté &amp; Hygiène</v>
      </c>
      <c r="F1467" s="25" t="str">
        <f>_xlfn.XLOOKUP(A1467,Product!A$2:A$5901,Product!C$2:C$5901,"Not Found")</f>
        <v>Hygiène</v>
      </c>
      <c r="G1467" s="25" t="str">
        <f>IF(_xlfn.XLOOKUP(A1467,Product!A$2:A$5901,Product!D$2:D$5901,"Not Found") = 0,"",_xlfn.XLOOKUP(A1467,Product!A$2:A$5901,Product!D$2:D$5901,"Not Found"))</f>
        <v>Serviettes et protèges slip</v>
      </c>
      <c r="H1467" s="30">
        <f>_xlfn.XLOOKUP(A1467,Product!A$2:A$5901,Product!E$2:E$5901,"Not Found")</f>
        <v>1.32</v>
      </c>
      <c r="I1467" s="25" t="str">
        <f>A1467&amp;"_"&amp;E1467&amp;"_"&amp;F1467&amp;"_"&amp;G1467</f>
        <v>124691_Beauté &amp; Hygiène_Hygiène_Serviettes et protèges slip</v>
      </c>
      <c r="J1467" s="30">
        <f>D1467*H1467</f>
        <v>10.56</v>
      </c>
      <c r="K1467" s="25">
        <f>IF(D1467&gt;0,1,0)</f>
        <v>1</v>
      </c>
      <c r="L1467" s="26">
        <f t="shared" si="22"/>
        <v>0</v>
      </c>
    </row>
    <row r="1468" spans="1:12" ht="19" hidden="1" x14ac:dyDescent="0.2">
      <c r="A1468" s="24">
        <v>124692</v>
      </c>
      <c r="B1468" s="24">
        <v>1</v>
      </c>
      <c r="C1468" s="24">
        <v>230</v>
      </c>
      <c r="D1468" s="24">
        <v>16</v>
      </c>
      <c r="E1468" s="25" t="str">
        <f>_xlfn.XLOOKUP(A1468,Product!A$2:A$5901,Product!B$2:B$5901,"Not Found")</f>
        <v>Beauté &amp; Hygiène</v>
      </c>
      <c r="F1468" s="25" t="str">
        <f>_xlfn.XLOOKUP(A1468,Product!A$2:A$5901,Product!C$2:C$5901,"Not Found")</f>
        <v>Hygiène</v>
      </c>
      <c r="G1468" s="25" t="str">
        <f>IF(_xlfn.XLOOKUP(A1468,Product!A$2:A$5901,Product!D$2:D$5901,"Not Found") = 0,"",_xlfn.XLOOKUP(A1468,Product!A$2:A$5901,Product!D$2:D$5901,"Not Found"))</f>
        <v>Serviettes et protèges slip</v>
      </c>
      <c r="H1468" s="30">
        <f>_xlfn.XLOOKUP(A1468,Product!A$2:A$5901,Product!E$2:E$5901,"Not Found")</f>
        <v>1.32</v>
      </c>
      <c r="I1468" s="25" t="str">
        <f>A1468&amp;"_"&amp;E1468&amp;"_"&amp;F1468&amp;"_"&amp;G1468</f>
        <v>124692_Beauté &amp; Hygiène_Hygiène_Serviettes et protèges slip</v>
      </c>
      <c r="J1468" s="30">
        <f>D1468*H1468</f>
        <v>21.12</v>
      </c>
      <c r="K1468" s="25">
        <f>IF(D1468&gt;0,1,0)</f>
        <v>1</v>
      </c>
      <c r="L1468" s="26">
        <f t="shared" si="22"/>
        <v>0</v>
      </c>
    </row>
    <row r="1469" spans="1:12" ht="19" hidden="1" x14ac:dyDescent="0.2">
      <c r="A1469" s="24">
        <v>124693</v>
      </c>
      <c r="B1469" s="24">
        <v>0</v>
      </c>
      <c r="C1469" s="24">
        <v>895</v>
      </c>
      <c r="D1469" s="24">
        <v>134</v>
      </c>
      <c r="E1469" s="25" t="str">
        <f>_xlfn.XLOOKUP(A1469,Product!A$2:A$5901,Product!B$2:B$5901,"Not Found")</f>
        <v>Beauté &amp; Hygiène</v>
      </c>
      <c r="F1469" s="25" t="str">
        <f>_xlfn.XLOOKUP(A1469,Product!A$2:A$5901,Product!C$2:C$5901,"Not Found")</f>
        <v>Hygiène</v>
      </c>
      <c r="G1469" s="25" t="str">
        <f>IF(_xlfn.XLOOKUP(A1469,Product!A$2:A$5901,Product!D$2:D$5901,"Not Found") = 0,"",_xlfn.XLOOKUP(A1469,Product!A$2:A$5901,Product!D$2:D$5901,"Not Found"))</f>
        <v>Serviettes et protèges slip</v>
      </c>
      <c r="H1469" s="30">
        <f>_xlfn.XLOOKUP(A1469,Product!A$2:A$5901,Product!E$2:E$5901,"Not Found")</f>
        <v>1.32</v>
      </c>
      <c r="I1469" s="25" t="str">
        <f>A1469&amp;"_"&amp;E1469&amp;"_"&amp;F1469&amp;"_"&amp;G1469</f>
        <v>124693_Beauté &amp; Hygiène_Hygiène_Serviettes et protèges slip</v>
      </c>
      <c r="J1469" s="30">
        <f>D1469*H1469</f>
        <v>176.88</v>
      </c>
      <c r="K1469" s="25">
        <f>IF(D1469&gt;0,1,0)</f>
        <v>1</v>
      </c>
      <c r="L1469" s="26">
        <f t="shared" si="22"/>
        <v>0</v>
      </c>
    </row>
    <row r="1470" spans="1:12" ht="19" hidden="1" x14ac:dyDescent="0.2">
      <c r="A1470" s="24">
        <v>124701</v>
      </c>
      <c r="B1470" s="24">
        <v>1</v>
      </c>
      <c r="C1470" s="24">
        <v>914</v>
      </c>
      <c r="D1470" s="24">
        <v>839</v>
      </c>
      <c r="E1470" s="25" t="str">
        <f>_xlfn.XLOOKUP(A1470,Product!A$2:A$5901,Product!B$2:B$5901,"Not Found")</f>
        <v>Beauté &amp; Hygiène</v>
      </c>
      <c r="F1470" s="25" t="str">
        <f>_xlfn.XLOOKUP(A1470,Product!A$2:A$5901,Product!C$2:C$5901,"Not Found")</f>
        <v>Hygiène</v>
      </c>
      <c r="G1470" s="25" t="str">
        <f>IF(_xlfn.XLOOKUP(A1470,Product!A$2:A$5901,Product!D$2:D$5901,"Not Found") = 0,"",_xlfn.XLOOKUP(A1470,Product!A$2:A$5901,Product!D$2:D$5901,"Not Found"))</f>
        <v>Tampons écologiques</v>
      </c>
      <c r="H1470" s="30">
        <f>_xlfn.XLOOKUP(A1470,Product!A$2:A$5901,Product!E$2:E$5901,"Not Found")</f>
        <v>2.08</v>
      </c>
      <c r="I1470" s="25" t="str">
        <f>A1470&amp;"_"&amp;E1470&amp;"_"&amp;F1470&amp;"_"&amp;G1470</f>
        <v>124701_Beauté &amp; Hygiène_Hygiène_Tampons écologiques</v>
      </c>
      <c r="J1470" s="30">
        <f>D1470*H1470</f>
        <v>1745.1200000000001</v>
      </c>
      <c r="K1470" s="25">
        <f>IF(D1470&gt;0,1,0)</f>
        <v>1</v>
      </c>
      <c r="L1470" s="26">
        <f t="shared" si="22"/>
        <v>0</v>
      </c>
    </row>
    <row r="1471" spans="1:12" ht="19" hidden="1" x14ac:dyDescent="0.2">
      <c r="A1471" s="24">
        <v>124704</v>
      </c>
      <c r="B1471" s="24">
        <v>1</v>
      </c>
      <c r="C1471" s="24">
        <v>501</v>
      </c>
      <c r="D1471" s="24">
        <v>78</v>
      </c>
      <c r="E1471" s="25" t="str">
        <f>_xlfn.XLOOKUP(A1471,Product!A$2:A$5901,Product!B$2:B$5901,"Not Found")</f>
        <v>Beauté &amp; Hygiène</v>
      </c>
      <c r="F1471" s="25" t="str">
        <f>_xlfn.XLOOKUP(A1471,Product!A$2:A$5901,Product!C$2:C$5901,"Not Found")</f>
        <v>Hygiène Bébé, soin maternité</v>
      </c>
      <c r="G1471" s="25" t="str">
        <f>IF(_xlfn.XLOOKUP(A1471,Product!A$2:A$5901,Product!D$2:D$5901,"Not Found") = 0,"",_xlfn.XLOOKUP(A1471,Product!A$2:A$5901,Product!D$2:D$5901,"Not Found"))</f>
        <v>Change bébé</v>
      </c>
      <c r="H1471" s="30">
        <f>_xlfn.XLOOKUP(A1471,Product!A$2:A$5901,Product!E$2:E$5901,"Not Found")</f>
        <v>4.74</v>
      </c>
      <c r="I1471" s="25" t="str">
        <f>A1471&amp;"_"&amp;E1471&amp;"_"&amp;F1471&amp;"_"&amp;G1471</f>
        <v>124704_Beauté &amp; Hygiène_Hygiène Bébé, soin maternité_Change bébé</v>
      </c>
      <c r="J1471" s="30">
        <f>D1471*H1471</f>
        <v>369.72</v>
      </c>
      <c r="K1471" s="25">
        <f>IF(D1471&gt;0,1,0)</f>
        <v>1</v>
      </c>
      <c r="L1471" s="26">
        <f t="shared" si="22"/>
        <v>0</v>
      </c>
    </row>
    <row r="1472" spans="1:12" ht="19" hidden="1" x14ac:dyDescent="0.2">
      <c r="A1472" s="24">
        <v>124764</v>
      </c>
      <c r="B1472" s="24">
        <v>1</v>
      </c>
      <c r="C1472" s="24">
        <v>851</v>
      </c>
      <c r="D1472" s="24">
        <v>217</v>
      </c>
      <c r="E1472" s="25" t="str">
        <f>_xlfn.XLOOKUP(A1472,Product!A$2:A$5901,Product!B$2:B$5901,"Not Found")</f>
        <v>Beauté &amp; Hygiène</v>
      </c>
      <c r="F1472" s="25" t="str">
        <f>_xlfn.XLOOKUP(A1472,Product!A$2:A$5901,Product!C$2:C$5901,"Not Found")</f>
        <v>Soins des cheveux</v>
      </c>
      <c r="G1472" s="25" t="str">
        <f>IF(_xlfn.XLOOKUP(A1472,Product!A$2:A$5901,Product!D$2:D$5901,"Not Found") = 0,"",_xlfn.XLOOKUP(A1472,Product!A$2:A$5901,Product!D$2:D$5901,"Not Found"))</f>
        <v>Shampoing volume et brillance</v>
      </c>
      <c r="H1472" s="30">
        <f>_xlfn.XLOOKUP(A1472,Product!A$2:A$5901,Product!E$2:E$5901,"Not Found")</f>
        <v>9.5399999999999991</v>
      </c>
      <c r="I1472" s="25" t="str">
        <f>A1472&amp;"_"&amp;E1472&amp;"_"&amp;F1472&amp;"_"&amp;G1472</f>
        <v>124764_Beauté &amp; Hygiène_Soins des cheveux_Shampoing volume et brillance</v>
      </c>
      <c r="J1472" s="30">
        <f>D1472*H1472</f>
        <v>2070.1799999999998</v>
      </c>
      <c r="K1472" s="25">
        <f>IF(D1472&gt;0,1,0)</f>
        <v>1</v>
      </c>
      <c r="L1472" s="26">
        <f t="shared" si="22"/>
        <v>0</v>
      </c>
    </row>
    <row r="1473" spans="1:12" ht="19" hidden="1" x14ac:dyDescent="0.2">
      <c r="A1473" s="24">
        <v>124765</v>
      </c>
      <c r="B1473" s="24">
        <v>0</v>
      </c>
      <c r="C1473" s="24">
        <v>103</v>
      </c>
      <c r="D1473" s="24">
        <v>53</v>
      </c>
      <c r="E1473" s="25" t="str">
        <f>_xlfn.XLOOKUP(A1473,Product!A$2:A$5901,Product!B$2:B$5901,"Not Found")</f>
        <v>Beauté &amp; Hygiène</v>
      </c>
      <c r="F1473" s="25" t="str">
        <f>_xlfn.XLOOKUP(A1473,Product!A$2:A$5901,Product!C$2:C$5901,"Not Found")</f>
        <v>Soins des cheveux</v>
      </c>
      <c r="G1473" s="25" t="str">
        <f>IF(_xlfn.XLOOKUP(A1473,Product!A$2:A$5901,Product!D$2:D$5901,"Not Found") = 0,"",_xlfn.XLOOKUP(A1473,Product!A$2:A$5901,Product!D$2:D$5901,"Not Found"))</f>
        <v>Shampoing traitant</v>
      </c>
      <c r="H1473" s="30">
        <f>_xlfn.XLOOKUP(A1473,Product!A$2:A$5901,Product!E$2:E$5901,"Not Found")</f>
        <v>9.5399999999999991</v>
      </c>
      <c r="I1473" s="25" t="str">
        <f>A1473&amp;"_"&amp;E1473&amp;"_"&amp;F1473&amp;"_"&amp;G1473</f>
        <v>124765_Beauté &amp; Hygiène_Soins des cheveux_Shampoing traitant</v>
      </c>
      <c r="J1473" s="30">
        <f>D1473*H1473</f>
        <v>505.61999999999995</v>
      </c>
      <c r="K1473" s="25">
        <f>IF(D1473&gt;0,1,0)</f>
        <v>1</v>
      </c>
      <c r="L1473" s="26">
        <f t="shared" si="22"/>
        <v>0</v>
      </c>
    </row>
    <row r="1474" spans="1:12" ht="38" hidden="1" x14ac:dyDescent="0.2">
      <c r="A1474" s="24">
        <v>124772</v>
      </c>
      <c r="B1474" s="24">
        <v>1</v>
      </c>
      <c r="C1474" s="24">
        <v>192</v>
      </c>
      <c r="D1474" s="24">
        <v>86</v>
      </c>
      <c r="E1474" s="25" t="str">
        <f>_xlfn.XLOOKUP(A1474,Product!A$2:A$5901,Product!B$2:B$5901,"Not Found")</f>
        <v>Beauté &amp; Hygiène</v>
      </c>
      <c r="F1474" s="25" t="str">
        <f>_xlfn.XLOOKUP(A1474,Product!A$2:A$5901,Product!C$2:C$5901,"Not Found")</f>
        <v>Soins des cheveux</v>
      </c>
      <c r="G1474" s="25" t="str">
        <f>IF(_xlfn.XLOOKUP(A1474,Product!A$2:A$5901,Product!D$2:D$5901,"Not Found") = 0,"",_xlfn.XLOOKUP(A1474,Product!A$2:A$5901,Product!D$2:D$5901,"Not Found"))</f>
        <v>Shampoing par type de cheveux</v>
      </c>
      <c r="H1474" s="30">
        <f>_xlfn.XLOOKUP(A1474,Product!A$2:A$5901,Product!E$2:E$5901,"Not Found")</f>
        <v>9.5399999999999991</v>
      </c>
      <c r="I1474" s="25" t="str">
        <f>A1474&amp;"_"&amp;E1474&amp;"_"&amp;F1474&amp;"_"&amp;G1474</f>
        <v>124772_Beauté &amp; Hygiène_Soins des cheveux_Shampoing par type de cheveux</v>
      </c>
      <c r="J1474" s="30">
        <f>D1474*H1474</f>
        <v>820.43999999999994</v>
      </c>
      <c r="K1474" s="25">
        <f>IF(D1474&gt;0,1,0)</f>
        <v>1</v>
      </c>
      <c r="L1474" s="26">
        <f t="shared" si="22"/>
        <v>0</v>
      </c>
    </row>
    <row r="1475" spans="1:12" ht="19" hidden="1" x14ac:dyDescent="0.2">
      <c r="A1475" s="24">
        <v>124774</v>
      </c>
      <c r="B1475" s="24">
        <v>0</v>
      </c>
      <c r="C1475" s="24">
        <v>185</v>
      </c>
      <c r="D1475" s="24">
        <v>127</v>
      </c>
      <c r="E1475" s="25" t="str">
        <f>_xlfn.XLOOKUP(A1475,Product!A$2:A$5901,Product!B$2:B$5901,"Not Found")</f>
        <v>Beauté &amp; Hygiène</v>
      </c>
      <c r="F1475" s="25" t="str">
        <f>_xlfn.XLOOKUP(A1475,Product!A$2:A$5901,Product!C$2:C$5901,"Not Found")</f>
        <v>Soins des cheveux</v>
      </c>
      <c r="G1475" s="25" t="str">
        <f>IF(_xlfn.XLOOKUP(A1475,Product!A$2:A$5901,Product!D$2:D$5901,"Not Found") = 0,"",_xlfn.XLOOKUP(A1475,Product!A$2:A$5901,Product!D$2:D$5901,"Not Found"))</f>
        <v>Shampoing volume et brillance</v>
      </c>
      <c r="H1475" s="30">
        <f>_xlfn.XLOOKUP(A1475,Product!A$2:A$5901,Product!E$2:E$5901,"Not Found")</f>
        <v>9.5399999999999991</v>
      </c>
      <c r="I1475" s="25" t="str">
        <f>A1475&amp;"_"&amp;E1475&amp;"_"&amp;F1475&amp;"_"&amp;G1475</f>
        <v>124774_Beauté &amp; Hygiène_Soins des cheveux_Shampoing volume et brillance</v>
      </c>
      <c r="J1475" s="30">
        <f>D1475*H1475</f>
        <v>1211.58</v>
      </c>
      <c r="K1475" s="25">
        <f>IF(D1475&gt;0,1,0)</f>
        <v>1</v>
      </c>
      <c r="L1475" s="26">
        <f t="shared" ref="L1475:L1538" si="23">1-K1475</f>
        <v>0</v>
      </c>
    </row>
    <row r="1476" spans="1:12" ht="19" hidden="1" x14ac:dyDescent="0.2">
      <c r="A1476" s="24">
        <v>125688</v>
      </c>
      <c r="B1476" s="24">
        <v>1</v>
      </c>
      <c r="C1476" s="24">
        <v>277</v>
      </c>
      <c r="D1476" s="24">
        <v>55</v>
      </c>
      <c r="E1476" s="25" t="str">
        <f>_xlfn.XLOOKUP(A1476,Product!A$2:A$5901,Product!B$2:B$5901,"Not Found")</f>
        <v>Beauté &amp; Hygiène</v>
      </c>
      <c r="F1476" s="25" t="str">
        <f>_xlfn.XLOOKUP(A1476,Product!A$2:A$5901,Product!C$2:C$5901,"Not Found")</f>
        <v>Douche et Bain</v>
      </c>
      <c r="G1476" s="25" t="str">
        <f>IF(_xlfn.XLOOKUP(A1476,Product!A$2:A$5901,Product!D$2:D$5901,"Not Found") = 0,"",_xlfn.XLOOKUP(A1476,Product!A$2:A$5901,Product!D$2:D$5901,"Not Found"))</f>
        <v>Bain moussant et huile</v>
      </c>
      <c r="H1476" s="30">
        <f>_xlfn.XLOOKUP(A1476,Product!A$2:A$5901,Product!E$2:E$5901,"Not Found")</f>
        <v>1.18</v>
      </c>
      <c r="I1476" s="25" t="str">
        <f>A1476&amp;"_"&amp;E1476&amp;"_"&amp;F1476&amp;"_"&amp;G1476</f>
        <v>125688_Beauté &amp; Hygiène_Douche et Bain_Bain moussant et huile</v>
      </c>
      <c r="J1476" s="30">
        <f>D1476*H1476</f>
        <v>64.899999999999991</v>
      </c>
      <c r="K1476" s="25">
        <f>IF(D1476&gt;0,1,0)</f>
        <v>1</v>
      </c>
      <c r="L1476" s="26">
        <f t="shared" si="23"/>
        <v>0</v>
      </c>
    </row>
    <row r="1477" spans="1:12" ht="19" hidden="1" x14ac:dyDescent="0.2">
      <c r="A1477" s="24">
        <v>127006</v>
      </c>
      <c r="B1477" s="24">
        <v>1</v>
      </c>
      <c r="C1477" s="24">
        <v>611</v>
      </c>
      <c r="D1477" s="24">
        <v>179</v>
      </c>
      <c r="E1477" s="25" t="str">
        <f>_xlfn.XLOOKUP(A1477,Product!A$2:A$5901,Product!B$2:B$5901,"Not Found")</f>
        <v>Beauté &amp; Hygiène</v>
      </c>
      <c r="F1477" s="25" t="str">
        <f>_xlfn.XLOOKUP(A1477,Product!A$2:A$5901,Product!C$2:C$5901,"Not Found")</f>
        <v>Epilation</v>
      </c>
      <c r="G1477" s="25" t="str">
        <f>IF(_xlfn.XLOOKUP(A1477,Product!A$2:A$5901,Product!D$2:D$5901,"Not Found") = 0,"",_xlfn.XLOOKUP(A1477,Product!A$2:A$5901,Product!D$2:D$5901,"Not Found"))</f>
        <v>Soins épilation</v>
      </c>
      <c r="H1477" s="30">
        <f>_xlfn.XLOOKUP(A1477,Product!A$2:A$5901,Product!E$2:E$5901,"Not Found")</f>
        <v>3.45</v>
      </c>
      <c r="I1477" s="25" t="str">
        <f>A1477&amp;"_"&amp;E1477&amp;"_"&amp;F1477&amp;"_"&amp;G1477</f>
        <v>127006_Beauté &amp; Hygiène_Epilation_Soins épilation</v>
      </c>
      <c r="J1477" s="30">
        <f>D1477*H1477</f>
        <v>617.55000000000007</v>
      </c>
      <c r="K1477" s="25">
        <f>IF(D1477&gt;0,1,0)</f>
        <v>1</v>
      </c>
      <c r="L1477" s="26">
        <f t="shared" si="23"/>
        <v>0</v>
      </c>
    </row>
    <row r="1478" spans="1:12" ht="19" hidden="1" x14ac:dyDescent="0.2">
      <c r="A1478" s="24">
        <v>127007</v>
      </c>
      <c r="B1478" s="24">
        <v>0</v>
      </c>
      <c r="C1478" s="24">
        <v>447</v>
      </c>
      <c r="D1478" s="24">
        <v>435</v>
      </c>
      <c r="E1478" s="25" t="str">
        <f>_xlfn.XLOOKUP(A1478,Product!A$2:A$5901,Product!B$2:B$5901,"Not Found")</f>
        <v>Beauté &amp; Hygiène</v>
      </c>
      <c r="F1478" s="25" t="str">
        <f>_xlfn.XLOOKUP(A1478,Product!A$2:A$5901,Product!C$2:C$5901,"Not Found")</f>
        <v>Soins Homme</v>
      </c>
      <c r="G1478" s="25" t="str">
        <f>IF(_xlfn.XLOOKUP(A1478,Product!A$2:A$5901,Product!D$2:D$5901,"Not Found") = 0,"",_xlfn.XLOOKUP(A1478,Product!A$2:A$5901,Product!D$2:D$5901,"Not Found"))</f>
        <v>Soins pour le rasage</v>
      </c>
      <c r="H1478" s="30">
        <f>_xlfn.XLOOKUP(A1478,Product!A$2:A$5901,Product!E$2:E$5901,"Not Found")</f>
        <v>3.45</v>
      </c>
      <c r="I1478" s="25" t="str">
        <f>A1478&amp;"_"&amp;E1478&amp;"_"&amp;F1478&amp;"_"&amp;G1478</f>
        <v>127007_Beauté &amp; Hygiène_Soins Homme_Soins pour le rasage</v>
      </c>
      <c r="J1478" s="30">
        <f>D1478*H1478</f>
        <v>1500.75</v>
      </c>
      <c r="K1478" s="25">
        <f>IF(D1478&gt;0,1,0)</f>
        <v>1</v>
      </c>
      <c r="L1478" s="26">
        <f t="shared" si="23"/>
        <v>0</v>
      </c>
    </row>
    <row r="1479" spans="1:12" ht="19" hidden="1" x14ac:dyDescent="0.2">
      <c r="A1479" s="24">
        <v>127013</v>
      </c>
      <c r="B1479" s="24">
        <v>1</v>
      </c>
      <c r="C1479" s="24">
        <v>149</v>
      </c>
      <c r="D1479" s="24">
        <v>59</v>
      </c>
      <c r="E1479" s="25" t="str">
        <f>_xlfn.XLOOKUP(A1479,Product!A$2:A$5901,Product!B$2:B$5901,"Not Found")</f>
        <v>Beauté &amp; Hygiène</v>
      </c>
      <c r="F1479" s="25" t="str">
        <f>_xlfn.XLOOKUP(A1479,Product!A$2:A$5901,Product!C$2:C$5901,"Not Found")</f>
        <v>Douche et Bain</v>
      </c>
      <c r="G1479" s="25" t="str">
        <f>IF(_xlfn.XLOOKUP(A1479,Product!A$2:A$5901,Product!D$2:D$5901,"Not Found") = 0,"",_xlfn.XLOOKUP(A1479,Product!A$2:A$5901,Product!D$2:D$5901,"Not Found"))</f>
        <v>Savon</v>
      </c>
      <c r="H1479" s="30">
        <f>_xlfn.XLOOKUP(A1479,Product!A$2:A$5901,Product!E$2:E$5901,"Not Found")</f>
        <v>2.75</v>
      </c>
      <c r="I1479" s="25" t="str">
        <f>A1479&amp;"_"&amp;E1479&amp;"_"&amp;F1479&amp;"_"&amp;G1479</f>
        <v>127013_Beauté &amp; Hygiène_Douche et Bain_Savon</v>
      </c>
      <c r="J1479" s="30">
        <f>D1479*H1479</f>
        <v>162.25</v>
      </c>
      <c r="K1479" s="25">
        <f>IF(D1479&gt;0,1,0)</f>
        <v>1</v>
      </c>
      <c r="L1479" s="26">
        <f t="shared" si="23"/>
        <v>0</v>
      </c>
    </row>
    <row r="1480" spans="1:12" ht="19" hidden="1" x14ac:dyDescent="0.2">
      <c r="A1480" s="24">
        <v>127016</v>
      </c>
      <c r="B1480" s="24">
        <v>0</v>
      </c>
      <c r="C1480" s="24">
        <v>176</v>
      </c>
      <c r="D1480" s="24">
        <v>125</v>
      </c>
      <c r="E1480" s="25" t="str">
        <f>_xlfn.XLOOKUP(A1480,Product!A$2:A$5901,Product!B$2:B$5901,"Not Found")</f>
        <v>Beauté &amp; Hygiène</v>
      </c>
      <c r="F1480" s="25" t="str">
        <f>_xlfn.XLOOKUP(A1480,Product!A$2:A$5901,Product!C$2:C$5901,"Not Found")</f>
        <v>Hygiène Bébé, soin maternité</v>
      </c>
      <c r="G1480" s="25" t="str">
        <f>IF(_xlfn.XLOOKUP(A1480,Product!A$2:A$5901,Product!D$2:D$5901,"Not Found") = 0,"",_xlfn.XLOOKUP(A1480,Product!A$2:A$5901,Product!D$2:D$5901,"Not Found"))</f>
        <v>Change bébé</v>
      </c>
      <c r="H1480" s="30">
        <f>_xlfn.XLOOKUP(A1480,Product!A$2:A$5901,Product!E$2:E$5901,"Not Found")</f>
        <v>3.21</v>
      </c>
      <c r="I1480" s="25" t="str">
        <f>A1480&amp;"_"&amp;E1480&amp;"_"&amp;F1480&amp;"_"&amp;G1480</f>
        <v>127016_Beauté &amp; Hygiène_Hygiène Bébé, soin maternité_Change bébé</v>
      </c>
      <c r="J1480" s="30">
        <f>D1480*H1480</f>
        <v>401.25</v>
      </c>
      <c r="K1480" s="25">
        <f>IF(D1480&gt;0,1,0)</f>
        <v>1</v>
      </c>
      <c r="L1480" s="26">
        <f t="shared" si="23"/>
        <v>0</v>
      </c>
    </row>
    <row r="1481" spans="1:12" ht="19" hidden="1" x14ac:dyDescent="0.2">
      <c r="A1481" s="24">
        <v>127017</v>
      </c>
      <c r="B1481" s="24">
        <v>1</v>
      </c>
      <c r="C1481" s="24">
        <v>836</v>
      </c>
      <c r="D1481" s="24">
        <v>391</v>
      </c>
      <c r="E1481" s="25" t="str">
        <f>_xlfn.XLOOKUP(A1481,Product!A$2:A$5901,Product!B$2:B$5901,"Not Found")</f>
        <v>Beauté &amp; Hygiène</v>
      </c>
      <c r="F1481" s="25" t="str">
        <f>_xlfn.XLOOKUP(A1481,Product!A$2:A$5901,Product!C$2:C$5901,"Not Found")</f>
        <v>Hygiène Bébé, soin maternité</v>
      </c>
      <c r="G1481" s="25" t="str">
        <f>IF(_xlfn.XLOOKUP(A1481,Product!A$2:A$5901,Product!D$2:D$5901,"Not Found") = 0,"",_xlfn.XLOOKUP(A1481,Product!A$2:A$5901,Product!D$2:D$5901,"Not Found"))</f>
        <v>Change bébé</v>
      </c>
      <c r="H1481" s="30">
        <f>_xlfn.XLOOKUP(A1481,Product!A$2:A$5901,Product!E$2:E$5901,"Not Found")</f>
        <v>1.8</v>
      </c>
      <c r="I1481" s="25" t="str">
        <f>A1481&amp;"_"&amp;E1481&amp;"_"&amp;F1481&amp;"_"&amp;G1481</f>
        <v>127017_Beauté &amp; Hygiène_Hygiène Bébé, soin maternité_Change bébé</v>
      </c>
      <c r="J1481" s="30">
        <f>D1481*H1481</f>
        <v>703.80000000000007</v>
      </c>
      <c r="K1481" s="25">
        <f>IF(D1481&gt;0,1,0)</f>
        <v>1</v>
      </c>
      <c r="L1481" s="26">
        <f t="shared" si="23"/>
        <v>0</v>
      </c>
    </row>
    <row r="1482" spans="1:12" ht="19" hidden="1" x14ac:dyDescent="0.2">
      <c r="A1482" s="24">
        <v>127018</v>
      </c>
      <c r="B1482" s="24">
        <v>1</v>
      </c>
      <c r="C1482" s="24">
        <v>672</v>
      </c>
      <c r="D1482" s="24">
        <v>393</v>
      </c>
      <c r="E1482" s="25" t="str">
        <f>_xlfn.XLOOKUP(A1482,Product!A$2:A$5901,Product!B$2:B$5901,"Not Found")</f>
        <v>Beauté &amp; Hygiène</v>
      </c>
      <c r="F1482" s="25" t="str">
        <f>_xlfn.XLOOKUP(A1482,Product!A$2:A$5901,Product!C$2:C$5901,"Not Found")</f>
        <v>Soins du corps</v>
      </c>
      <c r="G1482" s="25" t="str">
        <f>IF(_xlfn.XLOOKUP(A1482,Product!A$2:A$5901,Product!D$2:D$5901,"Not Found") = 0,"",_xlfn.XLOOKUP(A1482,Product!A$2:A$5901,Product!D$2:D$5901,"Not Found"))</f>
        <v>Laits pour le corps</v>
      </c>
      <c r="H1482" s="30">
        <f>_xlfn.XLOOKUP(A1482,Product!A$2:A$5901,Product!E$2:E$5901,"Not Found")</f>
        <v>6.56</v>
      </c>
      <c r="I1482" s="25" t="str">
        <f>A1482&amp;"_"&amp;E1482&amp;"_"&amp;F1482&amp;"_"&amp;G1482</f>
        <v>127018_Beauté &amp; Hygiène_Soins du corps_Laits pour le corps</v>
      </c>
      <c r="J1482" s="30">
        <f>D1482*H1482</f>
        <v>2578.08</v>
      </c>
      <c r="K1482" s="25">
        <f>IF(D1482&gt;0,1,0)</f>
        <v>1</v>
      </c>
      <c r="L1482" s="26">
        <f t="shared" si="23"/>
        <v>0</v>
      </c>
    </row>
    <row r="1483" spans="1:12" ht="19" hidden="1" x14ac:dyDescent="0.2">
      <c r="A1483" s="24">
        <v>127534</v>
      </c>
      <c r="B1483" s="24">
        <v>1</v>
      </c>
      <c r="C1483" s="24">
        <v>323</v>
      </c>
      <c r="D1483" s="24">
        <v>49</v>
      </c>
      <c r="E1483" s="25" t="str">
        <f>_xlfn.XLOOKUP(A1483,Product!A$2:A$5901,Product!B$2:B$5901,"Not Found")</f>
        <v>Beauté &amp; Hygiène</v>
      </c>
      <c r="F1483" s="25" t="str">
        <f>_xlfn.XLOOKUP(A1483,Product!A$2:A$5901,Product!C$2:C$5901,"Not Found")</f>
        <v>Soins du corps</v>
      </c>
      <c r="G1483" s="25" t="str">
        <f>IF(_xlfn.XLOOKUP(A1483,Product!A$2:A$5901,Product!D$2:D$5901,"Not Found") = 0,"",_xlfn.XLOOKUP(A1483,Product!A$2:A$5901,Product!D$2:D$5901,"Not Found"))</f>
        <v>Gommage</v>
      </c>
      <c r="H1483" s="30">
        <f>_xlfn.XLOOKUP(A1483,Product!A$2:A$5901,Product!E$2:E$5901,"Not Found")</f>
        <v>7.37</v>
      </c>
      <c r="I1483" s="25" t="str">
        <f>A1483&amp;"_"&amp;E1483&amp;"_"&amp;F1483&amp;"_"&amp;G1483</f>
        <v>127534_Beauté &amp; Hygiène_Soins du corps_Gommage</v>
      </c>
      <c r="J1483" s="30">
        <f>D1483*H1483</f>
        <v>361.13</v>
      </c>
      <c r="K1483" s="25">
        <f>IF(D1483&gt;0,1,0)</f>
        <v>1</v>
      </c>
      <c r="L1483" s="26">
        <f t="shared" si="23"/>
        <v>0</v>
      </c>
    </row>
    <row r="1484" spans="1:12" ht="19" hidden="1" x14ac:dyDescent="0.2">
      <c r="A1484" s="24">
        <v>128297</v>
      </c>
      <c r="B1484" s="24">
        <v>1</v>
      </c>
      <c r="C1484" s="24">
        <v>626</v>
      </c>
      <c r="D1484" s="24">
        <v>620</v>
      </c>
      <c r="E1484" s="25" t="str">
        <f>_xlfn.XLOOKUP(A1484,Product!A$2:A$5901,Product!B$2:B$5901,"Not Found")</f>
        <v>Beauté &amp; Hygiène</v>
      </c>
      <c r="F1484" s="25" t="str">
        <f>_xlfn.XLOOKUP(A1484,Product!A$2:A$5901,Product!C$2:C$5901,"Not Found")</f>
        <v>Douche et Bain</v>
      </c>
      <c r="G1484" s="25" t="str">
        <f>IF(_xlfn.XLOOKUP(A1484,Product!A$2:A$5901,Product!D$2:D$5901,"Not Found") = 0,"",_xlfn.XLOOKUP(A1484,Product!A$2:A$5901,Product!D$2:D$5901,"Not Found"))</f>
        <v>Savon liquide</v>
      </c>
      <c r="H1484" s="30">
        <f>_xlfn.XLOOKUP(A1484,Product!A$2:A$5901,Product!E$2:E$5901,"Not Found")</f>
        <v>7.3</v>
      </c>
      <c r="I1484" s="25" t="str">
        <f>A1484&amp;"_"&amp;E1484&amp;"_"&amp;F1484&amp;"_"&amp;G1484</f>
        <v>128297_Beauté &amp; Hygiène_Douche et Bain_Savon liquide</v>
      </c>
      <c r="J1484" s="30">
        <f>D1484*H1484</f>
        <v>4526</v>
      </c>
      <c r="K1484" s="25">
        <f>IF(D1484&gt;0,1,0)</f>
        <v>1</v>
      </c>
      <c r="L1484" s="26">
        <f t="shared" si="23"/>
        <v>0</v>
      </c>
    </row>
    <row r="1485" spans="1:12" ht="19" hidden="1" x14ac:dyDescent="0.2">
      <c r="A1485" s="24">
        <v>128303</v>
      </c>
      <c r="B1485" s="24">
        <v>1</v>
      </c>
      <c r="C1485" s="24">
        <v>78</v>
      </c>
      <c r="D1485" s="24">
        <v>44</v>
      </c>
      <c r="E1485" s="25" t="str">
        <f>_xlfn.XLOOKUP(A1485,Product!A$2:A$5901,Product!B$2:B$5901,"Not Found")</f>
        <v>Beauté &amp; Hygiène</v>
      </c>
      <c r="F1485" s="25" t="str">
        <f>_xlfn.XLOOKUP(A1485,Product!A$2:A$5901,Product!C$2:C$5901,"Not Found")</f>
        <v>Maquillage</v>
      </c>
      <c r="G1485" s="25" t="str">
        <f>IF(_xlfn.XLOOKUP(A1485,Product!A$2:A$5901,Product!D$2:D$5901,"Not Found") = 0,"",_xlfn.XLOOKUP(A1485,Product!A$2:A$5901,Product!D$2:D$5901,"Not Found"))</f>
        <v>Les Ongles</v>
      </c>
      <c r="H1485" s="30">
        <f>_xlfn.XLOOKUP(A1485,Product!A$2:A$5901,Product!E$2:E$5901,"Not Found")</f>
        <v>4.4000000000000004</v>
      </c>
      <c r="I1485" s="25" t="str">
        <f>A1485&amp;"_"&amp;E1485&amp;"_"&amp;F1485&amp;"_"&amp;G1485</f>
        <v>128303_Beauté &amp; Hygiène_Maquillage_Les Ongles</v>
      </c>
      <c r="J1485" s="30">
        <f>D1485*H1485</f>
        <v>193.60000000000002</v>
      </c>
      <c r="K1485" s="25">
        <f>IF(D1485&gt;0,1,0)</f>
        <v>1</v>
      </c>
      <c r="L1485" s="26">
        <f t="shared" si="23"/>
        <v>0</v>
      </c>
    </row>
    <row r="1486" spans="1:12" ht="19" hidden="1" x14ac:dyDescent="0.2">
      <c r="A1486" s="24">
        <v>128309</v>
      </c>
      <c r="B1486" s="24">
        <v>0</v>
      </c>
      <c r="C1486" s="24">
        <v>907</v>
      </c>
      <c r="D1486" s="24">
        <v>390</v>
      </c>
      <c r="E1486" s="25" t="str">
        <f>_xlfn.XLOOKUP(A1486,Product!A$2:A$5901,Product!B$2:B$5901,"Not Found")</f>
        <v>Beauté &amp; Hygiène</v>
      </c>
      <c r="F1486" s="25" t="str">
        <f>_xlfn.XLOOKUP(A1486,Product!A$2:A$5901,Product!C$2:C$5901,"Not Found")</f>
        <v>Soins des cheveux</v>
      </c>
      <c r="G1486" s="25" t="str">
        <f>IF(_xlfn.XLOOKUP(A1486,Product!A$2:A$5901,Product!D$2:D$5901,"Not Found") = 0,"",_xlfn.XLOOKUP(A1486,Product!A$2:A$5901,Product!D$2:D$5901,"Not Found"))</f>
        <v>Shampoing traitant</v>
      </c>
      <c r="H1486" s="30">
        <f>_xlfn.XLOOKUP(A1486,Product!A$2:A$5901,Product!E$2:E$5901,"Not Found")</f>
        <v>2.76</v>
      </c>
      <c r="I1486" s="25" t="str">
        <f>A1486&amp;"_"&amp;E1486&amp;"_"&amp;F1486&amp;"_"&amp;G1486</f>
        <v>128309_Beauté &amp; Hygiène_Soins des cheveux_Shampoing traitant</v>
      </c>
      <c r="J1486" s="30">
        <f>D1486*H1486</f>
        <v>1076.3999999999999</v>
      </c>
      <c r="K1486" s="25">
        <f>IF(D1486&gt;0,1,0)</f>
        <v>1</v>
      </c>
      <c r="L1486" s="26">
        <f t="shared" si="23"/>
        <v>0</v>
      </c>
    </row>
    <row r="1487" spans="1:12" ht="38" hidden="1" x14ac:dyDescent="0.2">
      <c r="A1487" s="24">
        <v>128310</v>
      </c>
      <c r="B1487" s="24">
        <v>0</v>
      </c>
      <c r="C1487" s="24">
        <v>527</v>
      </c>
      <c r="D1487" s="24">
        <v>215</v>
      </c>
      <c r="E1487" s="25" t="str">
        <f>_xlfn.XLOOKUP(A1487,Product!A$2:A$5901,Product!B$2:B$5901,"Not Found")</f>
        <v>Beauté &amp; Hygiène</v>
      </c>
      <c r="F1487" s="25" t="str">
        <f>_xlfn.XLOOKUP(A1487,Product!A$2:A$5901,Product!C$2:C$5901,"Not Found")</f>
        <v>Soins des cheveux</v>
      </c>
      <c r="G1487" s="25" t="str">
        <f>IF(_xlfn.XLOOKUP(A1487,Product!A$2:A$5901,Product!D$2:D$5901,"Not Found") = 0,"",_xlfn.XLOOKUP(A1487,Product!A$2:A$5901,Product!D$2:D$5901,"Not Found"))</f>
        <v>Shampoing par type de cheveux</v>
      </c>
      <c r="H1487" s="30">
        <f>_xlfn.XLOOKUP(A1487,Product!A$2:A$5901,Product!E$2:E$5901,"Not Found")</f>
        <v>2.76</v>
      </c>
      <c r="I1487" s="25" t="str">
        <f>A1487&amp;"_"&amp;E1487&amp;"_"&amp;F1487&amp;"_"&amp;G1487</f>
        <v>128310_Beauté &amp; Hygiène_Soins des cheveux_Shampoing par type de cheveux</v>
      </c>
      <c r="J1487" s="30">
        <f>D1487*H1487</f>
        <v>593.4</v>
      </c>
      <c r="K1487" s="25">
        <f>IF(D1487&gt;0,1,0)</f>
        <v>1</v>
      </c>
      <c r="L1487" s="26">
        <f t="shared" si="23"/>
        <v>0</v>
      </c>
    </row>
    <row r="1488" spans="1:12" ht="19" hidden="1" x14ac:dyDescent="0.2">
      <c r="A1488" s="24">
        <v>128311</v>
      </c>
      <c r="B1488" s="24">
        <v>0</v>
      </c>
      <c r="C1488" s="24">
        <v>362</v>
      </c>
      <c r="D1488" s="24">
        <v>109</v>
      </c>
      <c r="E1488" s="25" t="str">
        <f>_xlfn.XLOOKUP(A1488,Product!A$2:A$5901,Product!B$2:B$5901,"Not Found")</f>
        <v>Beauté &amp; Hygiène</v>
      </c>
      <c r="F1488" s="25" t="str">
        <f>_xlfn.XLOOKUP(A1488,Product!A$2:A$5901,Product!C$2:C$5901,"Not Found")</f>
        <v>Soins des cheveux</v>
      </c>
      <c r="G1488" s="25" t="str">
        <f>IF(_xlfn.XLOOKUP(A1488,Product!A$2:A$5901,Product!D$2:D$5901,"Not Found") = 0,"",_xlfn.XLOOKUP(A1488,Product!A$2:A$5901,Product!D$2:D$5901,"Not Found"))</f>
        <v>Shampoing volume et brillance</v>
      </c>
      <c r="H1488" s="30">
        <f>_xlfn.XLOOKUP(A1488,Product!A$2:A$5901,Product!E$2:E$5901,"Not Found")</f>
        <v>2.76</v>
      </c>
      <c r="I1488" s="25" t="str">
        <f>A1488&amp;"_"&amp;E1488&amp;"_"&amp;F1488&amp;"_"&amp;G1488</f>
        <v>128311_Beauté &amp; Hygiène_Soins des cheveux_Shampoing volume et brillance</v>
      </c>
      <c r="J1488" s="30">
        <f>D1488*H1488</f>
        <v>300.83999999999997</v>
      </c>
      <c r="K1488" s="25">
        <f>IF(D1488&gt;0,1,0)</f>
        <v>1</v>
      </c>
      <c r="L1488" s="26">
        <f t="shared" si="23"/>
        <v>0</v>
      </c>
    </row>
    <row r="1489" spans="1:12" ht="38" hidden="1" x14ac:dyDescent="0.2">
      <c r="A1489" s="24">
        <v>128312</v>
      </c>
      <c r="B1489" s="24">
        <v>0</v>
      </c>
      <c r="C1489" s="24">
        <v>561</v>
      </c>
      <c r="D1489" s="24">
        <v>471</v>
      </c>
      <c r="E1489" s="25" t="str">
        <f>_xlfn.XLOOKUP(A1489,Product!A$2:A$5901,Product!B$2:B$5901,"Not Found")</f>
        <v>Beauté &amp; Hygiène</v>
      </c>
      <c r="F1489" s="25" t="str">
        <f>_xlfn.XLOOKUP(A1489,Product!A$2:A$5901,Product!C$2:C$5901,"Not Found")</f>
        <v>Soins des cheveux</v>
      </c>
      <c r="G1489" s="25" t="str">
        <f>IF(_xlfn.XLOOKUP(A1489,Product!A$2:A$5901,Product!D$2:D$5901,"Not Found") = 0,"",_xlfn.XLOOKUP(A1489,Product!A$2:A$5901,Product!D$2:D$5901,"Not Found"))</f>
        <v>Shampoing par type de cheveux</v>
      </c>
      <c r="H1489" s="30">
        <f>_xlfn.XLOOKUP(A1489,Product!A$2:A$5901,Product!E$2:E$5901,"Not Found")</f>
        <v>2.76</v>
      </c>
      <c r="I1489" s="25" t="str">
        <f>A1489&amp;"_"&amp;E1489&amp;"_"&amp;F1489&amp;"_"&amp;G1489</f>
        <v>128312_Beauté &amp; Hygiène_Soins des cheveux_Shampoing par type de cheveux</v>
      </c>
      <c r="J1489" s="30">
        <f>D1489*H1489</f>
        <v>1299.9599999999998</v>
      </c>
      <c r="K1489" s="25">
        <f>IF(D1489&gt;0,1,0)</f>
        <v>1</v>
      </c>
      <c r="L1489" s="26">
        <f t="shared" si="23"/>
        <v>0</v>
      </c>
    </row>
    <row r="1490" spans="1:12" ht="19" hidden="1" x14ac:dyDescent="0.2">
      <c r="A1490" s="24">
        <v>128313</v>
      </c>
      <c r="B1490" s="24">
        <v>0</v>
      </c>
      <c r="C1490" s="24">
        <v>18</v>
      </c>
      <c r="D1490" s="24">
        <v>14</v>
      </c>
      <c r="E1490" s="25" t="str">
        <f>_xlfn.XLOOKUP(A1490,Product!A$2:A$5901,Product!B$2:B$5901,"Not Found")</f>
        <v>Beauté &amp; Hygiène</v>
      </c>
      <c r="F1490" s="25" t="str">
        <f>_xlfn.XLOOKUP(A1490,Product!A$2:A$5901,Product!C$2:C$5901,"Not Found")</f>
        <v>Soins des cheveux</v>
      </c>
      <c r="G1490" s="25" t="str">
        <f>IF(_xlfn.XLOOKUP(A1490,Product!A$2:A$5901,Product!D$2:D$5901,"Not Found") = 0,"",_xlfn.XLOOKUP(A1490,Product!A$2:A$5901,Product!D$2:D$5901,"Not Found"))</f>
        <v>Shampoing volume et brillance</v>
      </c>
      <c r="H1490" s="30">
        <f>_xlfn.XLOOKUP(A1490,Product!A$2:A$5901,Product!E$2:E$5901,"Not Found")</f>
        <v>2.76</v>
      </c>
      <c r="I1490" s="25" t="str">
        <f>A1490&amp;"_"&amp;E1490&amp;"_"&amp;F1490&amp;"_"&amp;G1490</f>
        <v>128313_Beauté &amp; Hygiène_Soins des cheveux_Shampoing volume et brillance</v>
      </c>
      <c r="J1490" s="30">
        <f>D1490*H1490</f>
        <v>38.64</v>
      </c>
      <c r="K1490" s="25">
        <f>IF(D1490&gt;0,1,0)</f>
        <v>1</v>
      </c>
      <c r="L1490" s="26">
        <f t="shared" si="23"/>
        <v>0</v>
      </c>
    </row>
    <row r="1491" spans="1:12" ht="38" hidden="1" x14ac:dyDescent="0.2">
      <c r="A1491" s="24">
        <v>128314</v>
      </c>
      <c r="B1491" s="24">
        <v>1</v>
      </c>
      <c r="C1491" s="24">
        <v>486</v>
      </c>
      <c r="D1491" s="24">
        <v>303</v>
      </c>
      <c r="E1491" s="25" t="str">
        <f>_xlfn.XLOOKUP(A1491,Product!A$2:A$5901,Product!B$2:B$5901,"Not Found")</f>
        <v>Beauté &amp; Hygiène</v>
      </c>
      <c r="F1491" s="25" t="str">
        <f>_xlfn.XLOOKUP(A1491,Product!A$2:A$5901,Product!C$2:C$5901,"Not Found")</f>
        <v>Soins des cheveux</v>
      </c>
      <c r="G1491" s="25" t="str">
        <f>IF(_xlfn.XLOOKUP(A1491,Product!A$2:A$5901,Product!D$2:D$5901,"Not Found") = 0,"",_xlfn.XLOOKUP(A1491,Product!A$2:A$5901,Product!D$2:D$5901,"Not Found"))</f>
        <v>Shampoing par type de cheveux</v>
      </c>
      <c r="H1491" s="30">
        <f>_xlfn.XLOOKUP(A1491,Product!A$2:A$5901,Product!E$2:E$5901,"Not Found")</f>
        <v>2.76</v>
      </c>
      <c r="I1491" s="25" t="str">
        <f>A1491&amp;"_"&amp;E1491&amp;"_"&amp;F1491&amp;"_"&amp;G1491</f>
        <v>128314_Beauté &amp; Hygiène_Soins des cheveux_Shampoing par type de cheveux</v>
      </c>
      <c r="J1491" s="30">
        <f>D1491*H1491</f>
        <v>836.28</v>
      </c>
      <c r="K1491" s="25">
        <f>IF(D1491&gt;0,1,0)</f>
        <v>1</v>
      </c>
      <c r="L1491" s="26">
        <f t="shared" si="23"/>
        <v>0</v>
      </c>
    </row>
    <row r="1492" spans="1:12" ht="38" hidden="1" x14ac:dyDescent="0.2">
      <c r="A1492" s="24">
        <v>128315</v>
      </c>
      <c r="B1492" s="24">
        <v>1</v>
      </c>
      <c r="C1492" s="24">
        <v>507</v>
      </c>
      <c r="D1492" s="24">
        <v>97</v>
      </c>
      <c r="E1492" s="25" t="str">
        <f>_xlfn.XLOOKUP(A1492,Product!A$2:A$5901,Product!B$2:B$5901,"Not Found")</f>
        <v>Beauté &amp; Hygiène</v>
      </c>
      <c r="F1492" s="25" t="str">
        <f>_xlfn.XLOOKUP(A1492,Product!A$2:A$5901,Product!C$2:C$5901,"Not Found")</f>
        <v>Soins des cheveux</v>
      </c>
      <c r="G1492" s="25" t="str">
        <f>IF(_xlfn.XLOOKUP(A1492,Product!A$2:A$5901,Product!D$2:D$5901,"Not Found") = 0,"",_xlfn.XLOOKUP(A1492,Product!A$2:A$5901,Product!D$2:D$5901,"Not Found"))</f>
        <v>Shampoing par type de cheveux</v>
      </c>
      <c r="H1492" s="30">
        <f>_xlfn.XLOOKUP(A1492,Product!A$2:A$5901,Product!E$2:E$5901,"Not Found")</f>
        <v>2.76</v>
      </c>
      <c r="I1492" s="25" t="str">
        <f>A1492&amp;"_"&amp;E1492&amp;"_"&amp;F1492&amp;"_"&amp;G1492</f>
        <v>128315_Beauté &amp; Hygiène_Soins des cheveux_Shampoing par type de cheveux</v>
      </c>
      <c r="J1492" s="30">
        <f>D1492*H1492</f>
        <v>267.71999999999997</v>
      </c>
      <c r="K1492" s="25">
        <f>IF(D1492&gt;0,1,0)</f>
        <v>1</v>
      </c>
      <c r="L1492" s="26">
        <f t="shared" si="23"/>
        <v>0</v>
      </c>
    </row>
    <row r="1493" spans="1:12" ht="19" hidden="1" x14ac:dyDescent="0.2">
      <c r="A1493" s="24">
        <v>128316</v>
      </c>
      <c r="B1493" s="24">
        <v>1</v>
      </c>
      <c r="C1493" s="24">
        <v>337</v>
      </c>
      <c r="D1493" s="24">
        <v>56</v>
      </c>
      <c r="E1493" s="25" t="str">
        <f>_xlfn.XLOOKUP(A1493,Product!A$2:A$5901,Product!B$2:B$5901,"Not Found")</f>
        <v>Beauté &amp; Hygiène</v>
      </c>
      <c r="F1493" s="25" t="str">
        <f>_xlfn.XLOOKUP(A1493,Product!A$2:A$5901,Product!C$2:C$5901,"Not Found")</f>
        <v>Soins du visage</v>
      </c>
      <c r="G1493" s="25" t="str">
        <f>IF(_xlfn.XLOOKUP(A1493,Product!A$2:A$5901,Product!D$2:D$5901,"Not Found") = 0,"",_xlfn.XLOOKUP(A1493,Product!A$2:A$5901,Product!D$2:D$5901,"Not Found"))</f>
        <v>Gommages et exfoliants</v>
      </c>
      <c r="H1493" s="30">
        <f>_xlfn.XLOOKUP(A1493,Product!A$2:A$5901,Product!E$2:E$5901,"Not Found")</f>
        <v>3.09</v>
      </c>
      <c r="I1493" s="25" t="str">
        <f>A1493&amp;"_"&amp;E1493&amp;"_"&amp;F1493&amp;"_"&amp;G1493</f>
        <v>128316_Beauté &amp; Hygiène_Soins du visage_Gommages et exfoliants</v>
      </c>
      <c r="J1493" s="30">
        <f>D1493*H1493</f>
        <v>173.04</v>
      </c>
      <c r="K1493" s="25">
        <f>IF(D1493&gt;0,1,0)</f>
        <v>1</v>
      </c>
      <c r="L1493" s="26">
        <f t="shared" si="23"/>
        <v>0</v>
      </c>
    </row>
    <row r="1494" spans="1:12" ht="19" hidden="1" x14ac:dyDescent="0.2">
      <c r="A1494" s="24">
        <v>128325</v>
      </c>
      <c r="B1494" s="24">
        <v>1</v>
      </c>
      <c r="C1494" s="24">
        <v>868</v>
      </c>
      <c r="D1494" s="24">
        <v>484</v>
      </c>
      <c r="E1494" s="25" t="str">
        <f>_xlfn.XLOOKUP(A1494,Product!A$2:A$5901,Product!B$2:B$5901,"Not Found")</f>
        <v>Beauté &amp; Hygiène</v>
      </c>
      <c r="F1494" s="25" t="str">
        <f>_xlfn.XLOOKUP(A1494,Product!A$2:A$5901,Product!C$2:C$5901,"Not Found")</f>
        <v>Hygiène</v>
      </c>
      <c r="G1494" s="25" t="str">
        <f>IF(_xlfn.XLOOKUP(A1494,Product!A$2:A$5901,Product!D$2:D$5901,"Not Found") = 0,"",_xlfn.XLOOKUP(A1494,Product!A$2:A$5901,Product!D$2:D$5901,"Not Found"))</f>
        <v>Déodorants</v>
      </c>
      <c r="H1494" s="30">
        <f>_xlfn.XLOOKUP(A1494,Product!A$2:A$5901,Product!E$2:E$5901,"Not Found")</f>
        <v>3.09</v>
      </c>
      <c r="I1494" s="25" t="str">
        <f>A1494&amp;"_"&amp;E1494&amp;"_"&amp;F1494&amp;"_"&amp;G1494</f>
        <v>128325_Beauté &amp; Hygiène_Hygiène_Déodorants</v>
      </c>
      <c r="J1494" s="30">
        <f>D1494*H1494</f>
        <v>1495.56</v>
      </c>
      <c r="K1494" s="25">
        <f>IF(D1494&gt;0,1,0)</f>
        <v>1</v>
      </c>
      <c r="L1494" s="26">
        <f t="shared" si="23"/>
        <v>0</v>
      </c>
    </row>
    <row r="1495" spans="1:12" ht="19" hidden="1" x14ac:dyDescent="0.2">
      <c r="A1495" s="24">
        <v>128326</v>
      </c>
      <c r="B1495" s="24">
        <v>0</v>
      </c>
      <c r="C1495" s="24">
        <v>925</v>
      </c>
      <c r="D1495" s="24">
        <v>95</v>
      </c>
      <c r="E1495" s="25" t="str">
        <f>_xlfn.XLOOKUP(A1495,Product!A$2:A$5901,Product!B$2:B$5901,"Not Found")</f>
        <v>Beauté &amp; Hygiène</v>
      </c>
      <c r="F1495" s="25" t="str">
        <f>_xlfn.XLOOKUP(A1495,Product!A$2:A$5901,Product!C$2:C$5901,"Not Found")</f>
        <v>Hygiène</v>
      </c>
      <c r="G1495" s="25" t="str">
        <f>IF(_xlfn.XLOOKUP(A1495,Product!A$2:A$5901,Product!D$2:D$5901,"Not Found") = 0,"",_xlfn.XLOOKUP(A1495,Product!A$2:A$5901,Product!D$2:D$5901,"Not Found"))</f>
        <v>Déodorants</v>
      </c>
      <c r="H1495" s="30">
        <f>_xlfn.XLOOKUP(A1495,Product!A$2:A$5901,Product!E$2:E$5901,"Not Found")</f>
        <v>3.09</v>
      </c>
      <c r="I1495" s="25" t="str">
        <f>A1495&amp;"_"&amp;E1495&amp;"_"&amp;F1495&amp;"_"&amp;G1495</f>
        <v>128326_Beauté &amp; Hygiène_Hygiène_Déodorants</v>
      </c>
      <c r="J1495" s="30">
        <f>D1495*H1495</f>
        <v>293.55</v>
      </c>
      <c r="K1495" s="25">
        <f>IF(D1495&gt;0,1,0)</f>
        <v>1</v>
      </c>
      <c r="L1495" s="26">
        <f t="shared" si="23"/>
        <v>0</v>
      </c>
    </row>
    <row r="1496" spans="1:12" ht="19" hidden="1" x14ac:dyDescent="0.2">
      <c r="A1496" s="24">
        <v>128329</v>
      </c>
      <c r="B1496" s="24">
        <v>1</v>
      </c>
      <c r="C1496" s="24">
        <v>139</v>
      </c>
      <c r="D1496" s="24">
        <v>134</v>
      </c>
      <c r="E1496" s="25" t="str">
        <f>_xlfn.XLOOKUP(A1496,Product!A$2:A$5901,Product!B$2:B$5901,"Not Found")</f>
        <v>Beauté &amp; Hygiène</v>
      </c>
      <c r="F1496" s="25" t="str">
        <f>_xlfn.XLOOKUP(A1496,Product!A$2:A$5901,Product!C$2:C$5901,"Not Found")</f>
        <v>Hygiène</v>
      </c>
      <c r="G1496" s="25" t="str">
        <f>IF(_xlfn.XLOOKUP(A1496,Product!A$2:A$5901,Product!D$2:D$5901,"Not Found") = 0,"",_xlfn.XLOOKUP(A1496,Product!A$2:A$5901,Product!D$2:D$5901,"Not Found"))</f>
        <v>Déodorants</v>
      </c>
      <c r="H1496" s="30">
        <f>_xlfn.XLOOKUP(A1496,Product!A$2:A$5901,Product!E$2:E$5901,"Not Found")</f>
        <v>3.09</v>
      </c>
      <c r="I1496" s="25" t="str">
        <f>A1496&amp;"_"&amp;E1496&amp;"_"&amp;F1496&amp;"_"&amp;G1496</f>
        <v>128329_Beauté &amp; Hygiène_Hygiène_Déodorants</v>
      </c>
      <c r="J1496" s="30">
        <f>D1496*H1496</f>
        <v>414.06</v>
      </c>
      <c r="K1496" s="25">
        <f>IF(D1496&gt;0,1,0)</f>
        <v>1</v>
      </c>
      <c r="L1496" s="26">
        <f t="shared" si="23"/>
        <v>0</v>
      </c>
    </row>
    <row r="1497" spans="1:12" ht="19" hidden="1" x14ac:dyDescent="0.2">
      <c r="A1497" s="24">
        <v>128332</v>
      </c>
      <c r="B1497" s="24">
        <v>1</v>
      </c>
      <c r="C1497" s="24">
        <v>190</v>
      </c>
      <c r="D1497" s="24">
        <v>172</v>
      </c>
      <c r="E1497" s="25" t="str">
        <f>_xlfn.XLOOKUP(A1497,Product!A$2:A$5901,Product!B$2:B$5901,"Not Found")</f>
        <v>Beauté &amp; Hygiène</v>
      </c>
      <c r="F1497" s="25" t="str">
        <f>_xlfn.XLOOKUP(A1497,Product!A$2:A$5901,Product!C$2:C$5901,"Not Found")</f>
        <v>Hygiène</v>
      </c>
      <c r="G1497" s="25" t="str">
        <f>IF(_xlfn.XLOOKUP(A1497,Product!A$2:A$5901,Product!D$2:D$5901,"Not Found") = 0,"",_xlfn.XLOOKUP(A1497,Product!A$2:A$5901,Product!D$2:D$5901,"Not Found"))</f>
        <v>Déodorants</v>
      </c>
      <c r="H1497" s="30">
        <f>_xlfn.XLOOKUP(A1497,Product!A$2:A$5901,Product!E$2:E$5901,"Not Found")</f>
        <v>3.69</v>
      </c>
      <c r="I1497" s="25" t="str">
        <f>A1497&amp;"_"&amp;E1497&amp;"_"&amp;F1497&amp;"_"&amp;G1497</f>
        <v>128332_Beauté &amp; Hygiène_Hygiène_Déodorants</v>
      </c>
      <c r="J1497" s="30">
        <f>D1497*H1497</f>
        <v>634.67999999999995</v>
      </c>
      <c r="K1497" s="25">
        <f>IF(D1497&gt;0,1,0)</f>
        <v>1</v>
      </c>
      <c r="L1497" s="26">
        <f t="shared" si="23"/>
        <v>0</v>
      </c>
    </row>
    <row r="1498" spans="1:12" ht="19" hidden="1" x14ac:dyDescent="0.2">
      <c r="A1498" s="24">
        <v>128408</v>
      </c>
      <c r="B1498" s="24">
        <v>0</v>
      </c>
      <c r="C1498" s="24">
        <v>311</v>
      </c>
      <c r="D1498" s="24">
        <v>299</v>
      </c>
      <c r="E1498" s="25" t="str">
        <f>_xlfn.XLOOKUP(A1498,Product!A$2:A$5901,Product!B$2:B$5901,"Not Found")</f>
        <v>Beauté &amp; Hygiène</v>
      </c>
      <c r="F1498" s="25" t="str">
        <f>_xlfn.XLOOKUP(A1498,Product!A$2:A$5901,Product!C$2:C$5901,"Not Found")</f>
        <v>Hygiène Bébé, soin maternité</v>
      </c>
      <c r="G1498" s="25" t="str">
        <f>IF(_xlfn.XLOOKUP(A1498,Product!A$2:A$5901,Product!D$2:D$5901,"Not Found") = 0,"",_xlfn.XLOOKUP(A1498,Product!A$2:A$5901,Product!D$2:D$5901,"Not Found"))</f>
        <v>Change bébé</v>
      </c>
      <c r="H1498" s="30">
        <f>_xlfn.XLOOKUP(A1498,Product!A$2:A$5901,Product!E$2:E$5901,"Not Found")</f>
        <v>2.17</v>
      </c>
      <c r="I1498" s="25" t="str">
        <f>A1498&amp;"_"&amp;E1498&amp;"_"&amp;F1498&amp;"_"&amp;G1498</f>
        <v>128408_Beauté &amp; Hygiène_Hygiène Bébé, soin maternité_Change bébé</v>
      </c>
      <c r="J1498" s="30">
        <f>D1498*H1498</f>
        <v>648.82999999999993</v>
      </c>
      <c r="K1498" s="25">
        <f>IF(D1498&gt;0,1,0)</f>
        <v>1</v>
      </c>
      <c r="L1498" s="26">
        <f t="shared" si="23"/>
        <v>0</v>
      </c>
    </row>
    <row r="1499" spans="1:12" ht="19" hidden="1" x14ac:dyDescent="0.2">
      <c r="A1499" s="24">
        <v>128409</v>
      </c>
      <c r="B1499" s="24">
        <v>1</v>
      </c>
      <c r="C1499" s="24">
        <v>289</v>
      </c>
      <c r="D1499" s="24">
        <v>147</v>
      </c>
      <c r="E1499" s="25" t="str">
        <f>_xlfn.XLOOKUP(A1499,Product!A$2:A$5901,Product!B$2:B$5901,"Not Found")</f>
        <v>Beauté &amp; Hygiène</v>
      </c>
      <c r="F1499" s="25" t="str">
        <f>_xlfn.XLOOKUP(A1499,Product!A$2:A$5901,Product!C$2:C$5901,"Not Found")</f>
        <v>Hygiène Bébé, soin maternité</v>
      </c>
      <c r="G1499" s="25" t="str">
        <f>IF(_xlfn.XLOOKUP(A1499,Product!A$2:A$5901,Product!D$2:D$5901,"Not Found") = 0,"",_xlfn.XLOOKUP(A1499,Product!A$2:A$5901,Product!D$2:D$5901,"Not Found"))</f>
        <v>Change bébé</v>
      </c>
      <c r="H1499" s="30">
        <f>_xlfn.XLOOKUP(A1499,Product!A$2:A$5901,Product!E$2:E$5901,"Not Found")</f>
        <v>1.54</v>
      </c>
      <c r="I1499" s="25" t="str">
        <f>A1499&amp;"_"&amp;E1499&amp;"_"&amp;F1499&amp;"_"&amp;G1499</f>
        <v>128409_Beauté &amp; Hygiène_Hygiène Bébé, soin maternité_Change bébé</v>
      </c>
      <c r="J1499" s="30">
        <f>D1499*H1499</f>
        <v>226.38</v>
      </c>
      <c r="K1499" s="25">
        <f>IF(D1499&gt;0,1,0)</f>
        <v>1</v>
      </c>
      <c r="L1499" s="26">
        <f t="shared" si="23"/>
        <v>0</v>
      </c>
    </row>
    <row r="1500" spans="1:12" ht="19" hidden="1" x14ac:dyDescent="0.2">
      <c r="A1500" s="24">
        <v>128412</v>
      </c>
      <c r="B1500" s="24">
        <v>1</v>
      </c>
      <c r="C1500" s="24">
        <v>232</v>
      </c>
      <c r="D1500" s="24">
        <v>61</v>
      </c>
      <c r="E1500" s="25" t="str">
        <f>_xlfn.XLOOKUP(A1500,Product!A$2:A$5901,Product!B$2:B$5901,"Not Found")</f>
        <v>Beauté &amp; Hygiène</v>
      </c>
      <c r="F1500" s="25" t="str">
        <f>_xlfn.XLOOKUP(A1500,Product!A$2:A$5901,Product!C$2:C$5901,"Not Found")</f>
        <v>Hygiène</v>
      </c>
      <c r="G1500" s="25" t="str">
        <f>IF(_xlfn.XLOOKUP(A1500,Product!A$2:A$5901,Product!D$2:D$5901,"Not Found") = 0,"",_xlfn.XLOOKUP(A1500,Product!A$2:A$5901,Product!D$2:D$5901,"Not Found"))</f>
        <v>Tampons écologiques</v>
      </c>
      <c r="H1500" s="30">
        <f>_xlfn.XLOOKUP(A1500,Product!A$2:A$5901,Product!E$2:E$5901,"Not Found")</f>
        <v>2.37</v>
      </c>
      <c r="I1500" s="25" t="str">
        <f>A1500&amp;"_"&amp;E1500&amp;"_"&amp;F1500&amp;"_"&amp;G1500</f>
        <v>128412_Beauté &amp; Hygiène_Hygiène_Tampons écologiques</v>
      </c>
      <c r="J1500" s="30">
        <f>D1500*H1500</f>
        <v>144.57</v>
      </c>
      <c r="K1500" s="25">
        <f>IF(D1500&gt;0,1,0)</f>
        <v>1</v>
      </c>
      <c r="L1500" s="26">
        <f t="shared" si="23"/>
        <v>0</v>
      </c>
    </row>
    <row r="1501" spans="1:12" ht="19" hidden="1" x14ac:dyDescent="0.2">
      <c r="A1501" s="24">
        <v>128418</v>
      </c>
      <c r="B1501" s="24">
        <v>0</v>
      </c>
      <c r="C1501" s="24">
        <v>629</v>
      </c>
      <c r="D1501" s="24">
        <v>480</v>
      </c>
      <c r="E1501" s="25" t="str">
        <f>_xlfn.XLOOKUP(A1501,Product!A$2:A$5901,Product!B$2:B$5901,"Not Found")</f>
        <v>Beauté &amp; Hygiène</v>
      </c>
      <c r="F1501" s="25" t="str">
        <f>_xlfn.XLOOKUP(A1501,Product!A$2:A$5901,Product!C$2:C$5901,"Not Found")</f>
        <v>Soins des cheveux</v>
      </c>
      <c r="G1501" s="25" t="str">
        <f>IF(_xlfn.XLOOKUP(A1501,Product!A$2:A$5901,Product!D$2:D$5901,"Not Found") = 0,"",_xlfn.XLOOKUP(A1501,Product!A$2:A$5901,Product!D$2:D$5901,"Not Found"))</f>
        <v>Soins capillaires</v>
      </c>
      <c r="H1501" s="30">
        <f>_xlfn.XLOOKUP(A1501,Product!A$2:A$5901,Product!E$2:E$5901,"Not Found")</f>
        <v>4.63</v>
      </c>
      <c r="I1501" s="25" t="str">
        <f>A1501&amp;"_"&amp;E1501&amp;"_"&amp;F1501&amp;"_"&amp;G1501</f>
        <v>128418_Beauté &amp; Hygiène_Soins des cheveux_Soins capillaires</v>
      </c>
      <c r="J1501" s="30">
        <f>D1501*H1501</f>
        <v>2222.4</v>
      </c>
      <c r="K1501" s="25">
        <f>IF(D1501&gt;0,1,0)</f>
        <v>1</v>
      </c>
      <c r="L1501" s="26">
        <f t="shared" si="23"/>
        <v>0</v>
      </c>
    </row>
    <row r="1502" spans="1:12" ht="19" hidden="1" x14ac:dyDescent="0.2">
      <c r="A1502" s="24">
        <v>128420</v>
      </c>
      <c r="B1502" s="24">
        <v>0</v>
      </c>
      <c r="C1502" s="24">
        <v>897</v>
      </c>
      <c r="D1502" s="24">
        <v>332</v>
      </c>
      <c r="E1502" s="25" t="str">
        <f>_xlfn.XLOOKUP(A1502,Product!A$2:A$5901,Product!B$2:B$5901,"Not Found")</f>
        <v>Beauté &amp; Hygiène</v>
      </c>
      <c r="F1502" s="25" t="str">
        <f>_xlfn.XLOOKUP(A1502,Product!A$2:A$5901,Product!C$2:C$5901,"Not Found")</f>
        <v>Soins des cheveux</v>
      </c>
      <c r="G1502" s="25" t="str">
        <f>IF(_xlfn.XLOOKUP(A1502,Product!A$2:A$5901,Product!D$2:D$5901,"Not Found") = 0,"",_xlfn.XLOOKUP(A1502,Product!A$2:A$5901,Product!D$2:D$5901,"Not Found"))</f>
        <v>Soins capillaires</v>
      </c>
      <c r="H1502" s="30">
        <f>_xlfn.XLOOKUP(A1502,Product!A$2:A$5901,Product!E$2:E$5901,"Not Found")</f>
        <v>4.63</v>
      </c>
      <c r="I1502" s="25" t="str">
        <f>A1502&amp;"_"&amp;E1502&amp;"_"&amp;F1502&amp;"_"&amp;G1502</f>
        <v>128420_Beauté &amp; Hygiène_Soins des cheveux_Soins capillaires</v>
      </c>
      <c r="J1502" s="30">
        <f>D1502*H1502</f>
        <v>1537.1599999999999</v>
      </c>
      <c r="K1502" s="25">
        <f>IF(D1502&gt;0,1,0)</f>
        <v>1</v>
      </c>
      <c r="L1502" s="26">
        <f t="shared" si="23"/>
        <v>0</v>
      </c>
    </row>
    <row r="1503" spans="1:12" ht="19" hidden="1" x14ac:dyDescent="0.2">
      <c r="A1503" s="24">
        <v>128421</v>
      </c>
      <c r="B1503" s="24">
        <v>1</v>
      </c>
      <c r="C1503" s="24">
        <v>542</v>
      </c>
      <c r="D1503" s="24">
        <v>44</v>
      </c>
      <c r="E1503" s="25" t="str">
        <f>_xlfn.XLOOKUP(A1503,Product!A$2:A$5901,Product!B$2:B$5901,"Not Found")</f>
        <v>Beauté &amp; Hygiène</v>
      </c>
      <c r="F1503" s="25" t="str">
        <f>_xlfn.XLOOKUP(A1503,Product!A$2:A$5901,Product!C$2:C$5901,"Not Found")</f>
        <v>Soins des cheveux</v>
      </c>
      <c r="G1503" s="25" t="str">
        <f>IF(_xlfn.XLOOKUP(A1503,Product!A$2:A$5901,Product!D$2:D$5901,"Not Found") = 0,"",_xlfn.XLOOKUP(A1503,Product!A$2:A$5901,Product!D$2:D$5901,"Not Found"))</f>
        <v>Soins capillaires</v>
      </c>
      <c r="H1503" s="30">
        <f>_xlfn.XLOOKUP(A1503,Product!A$2:A$5901,Product!E$2:E$5901,"Not Found")</f>
        <v>9.5399999999999991</v>
      </c>
      <c r="I1503" s="25" t="str">
        <f>A1503&amp;"_"&amp;E1503&amp;"_"&amp;F1503&amp;"_"&amp;G1503</f>
        <v>128421_Beauté &amp; Hygiène_Soins des cheveux_Soins capillaires</v>
      </c>
      <c r="J1503" s="30">
        <f>D1503*H1503</f>
        <v>419.76</v>
      </c>
      <c r="K1503" s="25">
        <f>IF(D1503&gt;0,1,0)</f>
        <v>1</v>
      </c>
      <c r="L1503" s="26">
        <f t="shared" si="23"/>
        <v>0</v>
      </c>
    </row>
    <row r="1504" spans="1:12" ht="19" hidden="1" x14ac:dyDescent="0.2">
      <c r="A1504" s="24">
        <v>129132</v>
      </c>
      <c r="B1504" s="24">
        <v>1</v>
      </c>
      <c r="C1504" s="24">
        <v>809</v>
      </c>
      <c r="D1504" s="24">
        <v>264</v>
      </c>
      <c r="E1504" s="25" t="str">
        <f>_xlfn.XLOOKUP(A1504,Product!A$2:A$5901,Product!B$2:B$5901,"Not Found")</f>
        <v>Beauté &amp; Hygiène</v>
      </c>
      <c r="F1504" s="25" t="str">
        <f>_xlfn.XLOOKUP(A1504,Product!A$2:A$5901,Product!C$2:C$5901,"Not Found")</f>
        <v>Hygiène</v>
      </c>
      <c r="G1504" s="25" t="str">
        <f>IF(_xlfn.XLOOKUP(A1504,Product!A$2:A$5901,Product!D$2:D$5901,"Not Found") = 0,"",_xlfn.XLOOKUP(A1504,Product!A$2:A$5901,Product!D$2:D$5901,"Not Found"))</f>
        <v>Déodorants</v>
      </c>
      <c r="H1504" s="30">
        <f>_xlfn.XLOOKUP(A1504,Product!A$2:A$5901,Product!E$2:E$5901,"Not Found")</f>
        <v>4.6100000000000003</v>
      </c>
      <c r="I1504" s="25" t="str">
        <f>A1504&amp;"_"&amp;E1504&amp;"_"&amp;F1504&amp;"_"&amp;G1504</f>
        <v>129132_Beauté &amp; Hygiène_Hygiène_Déodorants</v>
      </c>
      <c r="J1504" s="30">
        <f>D1504*H1504</f>
        <v>1217.0400000000002</v>
      </c>
      <c r="K1504" s="25">
        <f>IF(D1504&gt;0,1,0)</f>
        <v>1</v>
      </c>
      <c r="L1504" s="26">
        <f t="shared" si="23"/>
        <v>0</v>
      </c>
    </row>
    <row r="1505" spans="1:12" ht="19" hidden="1" x14ac:dyDescent="0.2">
      <c r="A1505" s="24">
        <v>129133</v>
      </c>
      <c r="B1505" s="24">
        <v>0</v>
      </c>
      <c r="C1505" s="24">
        <v>861</v>
      </c>
      <c r="D1505" s="24">
        <v>241</v>
      </c>
      <c r="E1505" s="25" t="str">
        <f>_xlfn.XLOOKUP(A1505,Product!A$2:A$5901,Product!B$2:B$5901,"Not Found")</f>
        <v>Beauté &amp; Hygiène</v>
      </c>
      <c r="F1505" s="25" t="str">
        <f>_xlfn.XLOOKUP(A1505,Product!A$2:A$5901,Product!C$2:C$5901,"Not Found")</f>
        <v>Hygiène</v>
      </c>
      <c r="G1505" s="25" t="str">
        <f>IF(_xlfn.XLOOKUP(A1505,Product!A$2:A$5901,Product!D$2:D$5901,"Not Found") = 0,"",_xlfn.XLOOKUP(A1505,Product!A$2:A$5901,Product!D$2:D$5901,"Not Found"))</f>
        <v>Déodorants</v>
      </c>
      <c r="H1505" s="30">
        <f>_xlfn.XLOOKUP(A1505,Product!A$2:A$5901,Product!E$2:E$5901,"Not Found")</f>
        <v>4.6100000000000003</v>
      </c>
      <c r="I1505" s="25" t="str">
        <f>A1505&amp;"_"&amp;E1505&amp;"_"&amp;F1505&amp;"_"&amp;G1505</f>
        <v>129133_Beauté &amp; Hygiène_Hygiène_Déodorants</v>
      </c>
      <c r="J1505" s="30">
        <f>D1505*H1505</f>
        <v>1111.01</v>
      </c>
      <c r="K1505" s="25">
        <f>IF(D1505&gt;0,1,0)</f>
        <v>1</v>
      </c>
      <c r="L1505" s="26">
        <f t="shared" si="23"/>
        <v>0</v>
      </c>
    </row>
    <row r="1506" spans="1:12" ht="19" hidden="1" x14ac:dyDescent="0.2">
      <c r="A1506" s="24">
        <v>129135</v>
      </c>
      <c r="B1506" s="24">
        <v>1</v>
      </c>
      <c r="C1506" s="24">
        <v>941</v>
      </c>
      <c r="D1506" s="24">
        <v>527</v>
      </c>
      <c r="E1506" s="25" t="str">
        <f>_xlfn.XLOOKUP(A1506,Product!A$2:A$5901,Product!B$2:B$5901,"Not Found")</f>
        <v>Beauté &amp; Hygiène</v>
      </c>
      <c r="F1506" s="25" t="str">
        <f>_xlfn.XLOOKUP(A1506,Product!A$2:A$5901,Product!C$2:C$5901,"Not Found")</f>
        <v>Hygiène</v>
      </c>
      <c r="G1506" s="25" t="str">
        <f>IF(_xlfn.XLOOKUP(A1506,Product!A$2:A$5901,Product!D$2:D$5901,"Not Found") = 0,"",_xlfn.XLOOKUP(A1506,Product!A$2:A$5901,Product!D$2:D$5901,"Not Found"))</f>
        <v>Déodorants</v>
      </c>
      <c r="H1506" s="30">
        <f>_xlfn.XLOOKUP(A1506,Product!A$2:A$5901,Product!E$2:E$5901,"Not Found")</f>
        <v>4.6100000000000003</v>
      </c>
      <c r="I1506" s="25" t="str">
        <f>A1506&amp;"_"&amp;E1506&amp;"_"&amp;F1506&amp;"_"&amp;G1506</f>
        <v>129135_Beauté &amp; Hygiène_Hygiène_Déodorants</v>
      </c>
      <c r="J1506" s="30">
        <f>D1506*H1506</f>
        <v>2429.4700000000003</v>
      </c>
      <c r="K1506" s="25">
        <f>IF(D1506&gt;0,1,0)</f>
        <v>1</v>
      </c>
      <c r="L1506" s="26">
        <f t="shared" si="23"/>
        <v>0</v>
      </c>
    </row>
    <row r="1507" spans="1:12" ht="19" hidden="1" x14ac:dyDescent="0.2">
      <c r="A1507" s="24">
        <v>129340</v>
      </c>
      <c r="B1507" s="24">
        <v>1</v>
      </c>
      <c r="C1507" s="24">
        <v>649</v>
      </c>
      <c r="D1507" s="24">
        <v>407</v>
      </c>
      <c r="E1507" s="25" t="str">
        <f>_xlfn.XLOOKUP(A1507,Product!A$2:A$5901,Product!B$2:B$5901,"Not Found")</f>
        <v>Beauté &amp; Hygiène</v>
      </c>
      <c r="F1507" s="25" t="str">
        <f>_xlfn.XLOOKUP(A1507,Product!A$2:A$5901,Product!C$2:C$5901,"Not Found")</f>
        <v>Hygiène</v>
      </c>
      <c r="G1507" s="25" t="str">
        <f>IF(_xlfn.XLOOKUP(A1507,Product!A$2:A$5901,Product!D$2:D$5901,"Not Found") = 0,"",_xlfn.XLOOKUP(A1507,Product!A$2:A$5901,Product!D$2:D$5901,"Not Found"))</f>
        <v>Soins dentaires</v>
      </c>
      <c r="H1507" s="30">
        <f>_xlfn.XLOOKUP(A1507,Product!A$2:A$5901,Product!E$2:E$5901,"Not Found")</f>
        <v>5.17</v>
      </c>
      <c r="I1507" s="25" t="str">
        <f>A1507&amp;"_"&amp;E1507&amp;"_"&amp;F1507&amp;"_"&amp;G1507</f>
        <v>129340_Beauté &amp; Hygiène_Hygiène_Soins dentaires</v>
      </c>
      <c r="J1507" s="30">
        <f>D1507*H1507</f>
        <v>2104.19</v>
      </c>
      <c r="K1507" s="25">
        <f>IF(D1507&gt;0,1,0)</f>
        <v>1</v>
      </c>
      <c r="L1507" s="26">
        <f t="shared" si="23"/>
        <v>0</v>
      </c>
    </row>
    <row r="1508" spans="1:12" ht="19" hidden="1" x14ac:dyDescent="0.2">
      <c r="A1508" s="24">
        <v>129360</v>
      </c>
      <c r="B1508" s="24">
        <v>1</v>
      </c>
      <c r="C1508" s="24">
        <v>52</v>
      </c>
      <c r="D1508" s="24">
        <v>46</v>
      </c>
      <c r="E1508" s="25" t="str">
        <f>_xlfn.XLOOKUP(A1508,Product!A$2:A$5901,Product!B$2:B$5901,"Not Found")</f>
        <v>Beauté &amp; Hygiène</v>
      </c>
      <c r="F1508" s="25" t="str">
        <f>_xlfn.XLOOKUP(A1508,Product!A$2:A$5901,Product!C$2:C$5901,"Not Found")</f>
        <v>Hygiène</v>
      </c>
      <c r="G1508" s="25" t="str">
        <f>IF(_xlfn.XLOOKUP(A1508,Product!A$2:A$5901,Product!D$2:D$5901,"Not Found") = 0,"",_xlfn.XLOOKUP(A1508,Product!A$2:A$5901,Product!D$2:D$5901,"Not Found"))</f>
        <v>Cotons-tiges</v>
      </c>
      <c r="H1508" s="30">
        <f>_xlfn.XLOOKUP(A1508,Product!A$2:A$5901,Product!E$2:E$5901,"Not Found")</f>
        <v>1.64</v>
      </c>
      <c r="I1508" s="25" t="str">
        <f>A1508&amp;"_"&amp;E1508&amp;"_"&amp;F1508&amp;"_"&amp;G1508</f>
        <v>129360_Beauté &amp; Hygiène_Hygiène_Cotons-tiges</v>
      </c>
      <c r="J1508" s="30">
        <f>D1508*H1508</f>
        <v>75.44</v>
      </c>
      <c r="K1508" s="25">
        <f>IF(D1508&gt;0,1,0)</f>
        <v>1</v>
      </c>
      <c r="L1508" s="26">
        <f t="shared" si="23"/>
        <v>0</v>
      </c>
    </row>
    <row r="1509" spans="1:12" ht="19" hidden="1" x14ac:dyDescent="0.2">
      <c r="A1509" s="24">
        <v>129373</v>
      </c>
      <c r="B1509" s="24">
        <v>1</v>
      </c>
      <c r="C1509" s="24">
        <v>864</v>
      </c>
      <c r="D1509" s="24">
        <v>259</v>
      </c>
      <c r="E1509" s="25" t="str">
        <f>_xlfn.XLOOKUP(A1509,Product!A$2:A$5901,Product!B$2:B$5901,"Not Found")</f>
        <v>Beauté &amp; Hygiène</v>
      </c>
      <c r="F1509" s="25" t="str">
        <f>_xlfn.XLOOKUP(A1509,Product!A$2:A$5901,Product!C$2:C$5901,"Not Found")</f>
        <v>Hygiène Bébé, soin maternité</v>
      </c>
      <c r="G1509" s="25" t="str">
        <f>IF(_xlfn.XLOOKUP(A1509,Product!A$2:A$5901,Product!D$2:D$5901,"Not Found") = 0,"",_xlfn.XLOOKUP(A1509,Product!A$2:A$5901,Product!D$2:D$5901,"Not Found"))</f>
        <v>Change bébé</v>
      </c>
      <c r="H1509" s="30">
        <f>_xlfn.XLOOKUP(A1509,Product!A$2:A$5901,Product!E$2:E$5901,"Not Found")</f>
        <v>3.25</v>
      </c>
      <c r="I1509" s="25" t="str">
        <f>A1509&amp;"_"&amp;E1509&amp;"_"&amp;F1509&amp;"_"&amp;G1509</f>
        <v>129373_Beauté &amp; Hygiène_Hygiène Bébé, soin maternité_Change bébé</v>
      </c>
      <c r="J1509" s="30">
        <f>D1509*H1509</f>
        <v>841.75</v>
      </c>
      <c r="K1509" s="25">
        <f>IF(D1509&gt;0,1,0)</f>
        <v>1</v>
      </c>
      <c r="L1509" s="26">
        <f t="shared" si="23"/>
        <v>0</v>
      </c>
    </row>
    <row r="1510" spans="1:12" ht="19" hidden="1" x14ac:dyDescent="0.2">
      <c r="A1510" s="24">
        <v>129410</v>
      </c>
      <c r="B1510" s="24">
        <v>0</v>
      </c>
      <c r="C1510" s="24">
        <v>425</v>
      </c>
      <c r="D1510" s="24">
        <v>315</v>
      </c>
      <c r="E1510" s="25" t="str">
        <f>_xlfn.XLOOKUP(A1510,Product!A$2:A$5901,Product!B$2:B$5901,"Not Found")</f>
        <v>Beauté &amp; Hygiène</v>
      </c>
      <c r="F1510" s="25" t="str">
        <f>_xlfn.XLOOKUP(A1510,Product!A$2:A$5901,Product!C$2:C$5901,"Not Found")</f>
        <v>Soins Solaires</v>
      </c>
      <c r="G1510" s="25" t="str">
        <f>IF(_xlfn.XLOOKUP(A1510,Product!A$2:A$5901,Product!D$2:D$5901,"Not Found") = 0,"",_xlfn.XLOOKUP(A1510,Product!A$2:A$5901,Product!D$2:D$5901,"Not Found"))</f>
        <v>Crèmes solaires teintées</v>
      </c>
      <c r="H1510" s="30">
        <f>_xlfn.XLOOKUP(A1510,Product!A$2:A$5901,Product!E$2:E$5901,"Not Found")</f>
        <v>11.15</v>
      </c>
      <c r="I1510" s="25" t="str">
        <f>A1510&amp;"_"&amp;E1510&amp;"_"&amp;F1510&amp;"_"&amp;G1510</f>
        <v>129410_Beauté &amp; Hygiène_Soins Solaires_Crèmes solaires teintées</v>
      </c>
      <c r="J1510" s="30">
        <f>D1510*H1510</f>
        <v>3512.25</v>
      </c>
      <c r="K1510" s="25">
        <f>IF(D1510&gt;0,1,0)</f>
        <v>1</v>
      </c>
      <c r="L1510" s="26">
        <f t="shared" si="23"/>
        <v>0</v>
      </c>
    </row>
    <row r="1511" spans="1:12" ht="19" hidden="1" x14ac:dyDescent="0.2">
      <c r="A1511" s="24">
        <v>129420</v>
      </c>
      <c r="B1511" s="24">
        <v>0</v>
      </c>
      <c r="C1511" s="24">
        <v>208</v>
      </c>
      <c r="D1511" s="24">
        <v>59</v>
      </c>
      <c r="E1511" s="25" t="str">
        <f>_xlfn.XLOOKUP(A1511,Product!A$2:A$5901,Product!B$2:B$5901,"Not Found")</f>
        <v>Beauté &amp; Hygiène</v>
      </c>
      <c r="F1511" s="25" t="str">
        <f>_xlfn.XLOOKUP(A1511,Product!A$2:A$5901,Product!C$2:C$5901,"Not Found")</f>
        <v>Hygiène Bébé, soin maternité</v>
      </c>
      <c r="G1511" s="25" t="str">
        <f>IF(_xlfn.XLOOKUP(A1511,Product!A$2:A$5901,Product!D$2:D$5901,"Not Found") = 0,"",_xlfn.XLOOKUP(A1511,Product!A$2:A$5901,Product!D$2:D$5901,"Not Found"))</f>
        <v>Change bébé</v>
      </c>
      <c r="H1511" s="30">
        <f>_xlfn.XLOOKUP(A1511,Product!A$2:A$5901,Product!E$2:E$5901,"Not Found")</f>
        <v>8.39</v>
      </c>
      <c r="I1511" s="25" t="str">
        <f>A1511&amp;"_"&amp;E1511&amp;"_"&amp;F1511&amp;"_"&amp;G1511</f>
        <v>129420_Beauté &amp; Hygiène_Hygiène Bébé, soin maternité_Change bébé</v>
      </c>
      <c r="J1511" s="30">
        <f>D1511*H1511</f>
        <v>495.01000000000005</v>
      </c>
      <c r="K1511" s="25">
        <f>IF(D1511&gt;0,1,0)</f>
        <v>1</v>
      </c>
      <c r="L1511" s="26">
        <f t="shared" si="23"/>
        <v>0</v>
      </c>
    </row>
    <row r="1512" spans="1:12" ht="19" hidden="1" x14ac:dyDescent="0.2">
      <c r="A1512" s="24">
        <v>129484</v>
      </c>
      <c r="B1512" s="24">
        <v>0</v>
      </c>
      <c r="C1512" s="24">
        <v>665</v>
      </c>
      <c r="D1512" s="24">
        <v>145</v>
      </c>
      <c r="E1512" s="25" t="str">
        <f>_xlfn.XLOOKUP(A1512,Product!A$2:A$5901,Product!B$2:B$5901,"Not Found")</f>
        <v>Beauté &amp; Hygiène</v>
      </c>
      <c r="F1512" s="25" t="str">
        <f>_xlfn.XLOOKUP(A1512,Product!A$2:A$5901,Product!C$2:C$5901,"Not Found")</f>
        <v>Soins du visage</v>
      </c>
      <c r="G1512" s="25" t="str">
        <f>IF(_xlfn.XLOOKUP(A1512,Product!A$2:A$5901,Product!D$2:D$5901,"Not Found") = 0,"",_xlfn.XLOOKUP(A1512,Product!A$2:A$5901,Product!D$2:D$5901,"Not Found"))</f>
        <v>Démaquillants et nettoyants</v>
      </c>
      <c r="H1512" s="30">
        <f>_xlfn.XLOOKUP(A1512,Product!A$2:A$5901,Product!E$2:E$5901,"Not Found")</f>
        <v>4.04</v>
      </c>
      <c r="I1512" s="25" t="str">
        <f>A1512&amp;"_"&amp;E1512&amp;"_"&amp;F1512&amp;"_"&amp;G1512</f>
        <v>129484_Beauté &amp; Hygiène_Soins du visage_Démaquillants et nettoyants</v>
      </c>
      <c r="J1512" s="30">
        <f>D1512*H1512</f>
        <v>585.79999999999995</v>
      </c>
      <c r="K1512" s="25">
        <f>IF(D1512&gt;0,1,0)</f>
        <v>1</v>
      </c>
      <c r="L1512" s="26">
        <f t="shared" si="23"/>
        <v>0</v>
      </c>
    </row>
    <row r="1513" spans="1:12" ht="19" hidden="1" x14ac:dyDescent="0.2">
      <c r="A1513" s="24">
        <v>133901</v>
      </c>
      <c r="B1513" s="24">
        <v>1</v>
      </c>
      <c r="C1513" s="24">
        <v>227</v>
      </c>
      <c r="D1513" s="24">
        <v>212</v>
      </c>
      <c r="E1513" s="25" t="str">
        <f>_xlfn.XLOOKUP(A1513,Product!A$2:A$5901,Product!B$2:B$5901,"Not Found")</f>
        <v>Beauté &amp; Hygiène</v>
      </c>
      <c r="F1513" s="25" t="str">
        <f>_xlfn.XLOOKUP(A1513,Product!A$2:A$5901,Product!C$2:C$5901,"Not Found")</f>
        <v>Soins Homme</v>
      </c>
      <c r="G1513" s="25" t="str">
        <f>IF(_xlfn.XLOOKUP(A1513,Product!A$2:A$5901,Product!D$2:D$5901,"Not Found") = 0,"",_xlfn.XLOOKUP(A1513,Product!A$2:A$5901,Product!D$2:D$5901,"Not Found"))</f>
        <v>Douche</v>
      </c>
      <c r="H1513" s="30">
        <f>_xlfn.XLOOKUP(A1513,Product!A$2:A$5901,Product!E$2:E$5901,"Not Found")</f>
        <v>4</v>
      </c>
      <c r="I1513" s="25" t="str">
        <f>A1513&amp;"_"&amp;E1513&amp;"_"&amp;F1513&amp;"_"&amp;G1513</f>
        <v>133901_Beauté &amp; Hygiène_Soins Homme_Douche</v>
      </c>
      <c r="J1513" s="30">
        <f>D1513*H1513</f>
        <v>848</v>
      </c>
      <c r="K1513" s="25">
        <f>IF(D1513&gt;0,1,0)</f>
        <v>1</v>
      </c>
      <c r="L1513" s="26">
        <f t="shared" si="23"/>
        <v>0</v>
      </c>
    </row>
    <row r="1514" spans="1:12" ht="19" hidden="1" x14ac:dyDescent="0.2">
      <c r="A1514" s="24">
        <v>133904</v>
      </c>
      <c r="B1514" s="24">
        <v>1</v>
      </c>
      <c r="C1514" s="24">
        <v>89</v>
      </c>
      <c r="D1514" s="24">
        <v>13</v>
      </c>
      <c r="E1514" s="25" t="str">
        <f>_xlfn.XLOOKUP(A1514,Product!A$2:A$5901,Product!B$2:B$5901,"Not Found")</f>
        <v>Beauté &amp; Hygiène</v>
      </c>
      <c r="F1514" s="25" t="str">
        <f>_xlfn.XLOOKUP(A1514,Product!A$2:A$5901,Product!C$2:C$5901,"Not Found")</f>
        <v>Hygiène Bébé, soin maternité</v>
      </c>
      <c r="G1514" s="25" t="str">
        <f>IF(_xlfn.XLOOKUP(A1514,Product!A$2:A$5901,Product!D$2:D$5901,"Not Found") = 0,"",_xlfn.XLOOKUP(A1514,Product!A$2:A$5901,Product!D$2:D$5901,"Not Found"))</f>
        <v>Change bébé</v>
      </c>
      <c r="H1514" s="30">
        <f>_xlfn.XLOOKUP(A1514,Product!A$2:A$5901,Product!E$2:E$5901,"Not Found")</f>
        <v>3.75</v>
      </c>
      <c r="I1514" s="25" t="str">
        <f>A1514&amp;"_"&amp;E1514&amp;"_"&amp;F1514&amp;"_"&amp;G1514</f>
        <v>133904_Beauté &amp; Hygiène_Hygiène Bébé, soin maternité_Change bébé</v>
      </c>
      <c r="J1514" s="30">
        <f>D1514*H1514</f>
        <v>48.75</v>
      </c>
      <c r="K1514" s="25">
        <f>IF(D1514&gt;0,1,0)</f>
        <v>1</v>
      </c>
      <c r="L1514" s="26">
        <f t="shared" si="23"/>
        <v>0</v>
      </c>
    </row>
    <row r="1515" spans="1:12" ht="19" hidden="1" x14ac:dyDescent="0.2">
      <c r="A1515" s="24">
        <v>142301</v>
      </c>
      <c r="B1515" s="24">
        <v>1</v>
      </c>
      <c r="C1515" s="24">
        <v>874</v>
      </c>
      <c r="D1515" s="24">
        <v>200</v>
      </c>
      <c r="E1515" s="25" t="str">
        <f>_xlfn.XLOOKUP(A1515,Product!A$2:A$5901,Product!B$2:B$5901,"Not Found")</f>
        <v>Beauté &amp; Hygiène</v>
      </c>
      <c r="F1515" s="25" t="str">
        <f>_xlfn.XLOOKUP(A1515,Product!A$2:A$5901,Product!C$2:C$5901,"Not Found")</f>
        <v>Hygiène</v>
      </c>
      <c r="G1515" s="25" t="str">
        <f>IF(_xlfn.XLOOKUP(A1515,Product!A$2:A$5901,Product!D$2:D$5901,"Not Found") = 0,"",_xlfn.XLOOKUP(A1515,Product!A$2:A$5901,Product!D$2:D$5901,"Not Found"))</f>
        <v>Coupes menstruelles</v>
      </c>
      <c r="H1515" s="30">
        <f>_xlfn.XLOOKUP(A1515,Product!A$2:A$5901,Product!E$2:E$5901,"Not Found")</f>
        <v>11.75</v>
      </c>
      <c r="I1515" s="25" t="str">
        <f>A1515&amp;"_"&amp;E1515&amp;"_"&amp;F1515&amp;"_"&amp;G1515</f>
        <v>142301_Beauté &amp; Hygiène_Hygiène_Coupes menstruelles</v>
      </c>
      <c r="J1515" s="30">
        <f>D1515*H1515</f>
        <v>2350</v>
      </c>
      <c r="K1515" s="25">
        <f>IF(D1515&gt;0,1,0)</f>
        <v>1</v>
      </c>
      <c r="L1515" s="26">
        <f t="shared" si="23"/>
        <v>0</v>
      </c>
    </row>
    <row r="1516" spans="1:12" ht="19" hidden="1" x14ac:dyDescent="0.2">
      <c r="A1516" s="24">
        <v>142304</v>
      </c>
      <c r="B1516" s="24">
        <v>0</v>
      </c>
      <c r="C1516" s="24">
        <v>183</v>
      </c>
      <c r="D1516" s="24">
        <v>108</v>
      </c>
      <c r="E1516" s="25" t="str">
        <f>_xlfn.XLOOKUP(A1516,Product!A$2:A$5901,Product!B$2:B$5901,"Not Found")</f>
        <v>Beauté &amp; Hygiène</v>
      </c>
      <c r="F1516" s="25" t="str">
        <f>_xlfn.XLOOKUP(A1516,Product!A$2:A$5901,Product!C$2:C$5901,"Not Found")</f>
        <v>Soins du visage</v>
      </c>
      <c r="G1516" s="25" t="str">
        <f>IF(_xlfn.XLOOKUP(A1516,Product!A$2:A$5901,Product!D$2:D$5901,"Not Found") = 0,"",_xlfn.XLOOKUP(A1516,Product!A$2:A$5901,Product!D$2:D$5901,"Not Found"))</f>
        <v>Peaux normales, soins hydratants</v>
      </c>
      <c r="H1516" s="30">
        <f>_xlfn.XLOOKUP(A1516,Product!A$2:A$5901,Product!E$2:E$5901,"Not Found")</f>
        <v>4.18</v>
      </c>
      <c r="I1516" s="25" t="str">
        <f>A1516&amp;"_"&amp;E1516&amp;"_"&amp;F1516&amp;"_"&amp;G1516</f>
        <v>142304_Beauté &amp; Hygiène_Soins du visage_Peaux normales, soins hydratants</v>
      </c>
      <c r="J1516" s="30">
        <f>D1516*H1516</f>
        <v>451.43999999999994</v>
      </c>
      <c r="K1516" s="25">
        <f>IF(D1516&gt;0,1,0)</f>
        <v>1</v>
      </c>
      <c r="L1516" s="26">
        <f t="shared" si="23"/>
        <v>0</v>
      </c>
    </row>
    <row r="1517" spans="1:12" ht="19" hidden="1" x14ac:dyDescent="0.2">
      <c r="A1517" s="24">
        <v>143825</v>
      </c>
      <c r="B1517" s="24">
        <v>0</v>
      </c>
      <c r="C1517" s="24">
        <v>386</v>
      </c>
      <c r="D1517" s="24">
        <v>304</v>
      </c>
      <c r="E1517" s="25" t="str">
        <f>_xlfn.XLOOKUP(A1517,Product!A$2:A$5901,Product!B$2:B$5901,"Not Found")</f>
        <v>Beauté &amp; Hygiène</v>
      </c>
      <c r="F1517" s="25" t="str">
        <f>_xlfn.XLOOKUP(A1517,Product!A$2:A$5901,Product!C$2:C$5901,"Not Found")</f>
        <v>Soins des cheveux</v>
      </c>
      <c r="G1517" s="25" t="str">
        <f>IF(_xlfn.XLOOKUP(A1517,Product!A$2:A$5901,Product!D$2:D$5901,"Not Found") = 0,"",_xlfn.XLOOKUP(A1517,Product!A$2:A$5901,Product!D$2:D$5901,"Not Found"))</f>
        <v>Shampoing douche 2 en 1</v>
      </c>
      <c r="H1517" s="30">
        <f>_xlfn.XLOOKUP(A1517,Product!A$2:A$5901,Product!E$2:E$5901,"Not Found")</f>
        <v>6.5</v>
      </c>
      <c r="I1517" s="25" t="str">
        <f>A1517&amp;"_"&amp;E1517&amp;"_"&amp;F1517&amp;"_"&amp;G1517</f>
        <v>143825_Beauté &amp; Hygiène_Soins des cheveux_Shampoing douche 2 en 1</v>
      </c>
      <c r="J1517" s="30">
        <f>D1517*H1517</f>
        <v>1976</v>
      </c>
      <c r="K1517" s="25">
        <f>IF(D1517&gt;0,1,0)</f>
        <v>1</v>
      </c>
      <c r="L1517" s="26">
        <f t="shared" si="23"/>
        <v>0</v>
      </c>
    </row>
    <row r="1518" spans="1:12" ht="19" hidden="1" x14ac:dyDescent="0.2">
      <c r="A1518" s="24">
        <v>147255</v>
      </c>
      <c r="B1518" s="24">
        <v>1</v>
      </c>
      <c r="C1518" s="24">
        <v>633</v>
      </c>
      <c r="D1518" s="24">
        <v>62</v>
      </c>
      <c r="E1518" s="25" t="str">
        <f>_xlfn.XLOOKUP(A1518,Product!A$2:A$5901,Product!B$2:B$5901,"Not Found")</f>
        <v>Beauté &amp; Hygiène</v>
      </c>
      <c r="F1518" s="25" t="str">
        <f>_xlfn.XLOOKUP(A1518,Product!A$2:A$5901,Product!C$2:C$5901,"Not Found")</f>
        <v>Soins des cheveux</v>
      </c>
      <c r="G1518" s="25" t="str">
        <f>IF(_xlfn.XLOOKUP(A1518,Product!A$2:A$5901,Product!D$2:D$5901,"Not Found") = 0,"",_xlfn.XLOOKUP(A1518,Product!A$2:A$5901,Product!D$2:D$5901,"Not Found"))</f>
        <v>Shampoing volume et brillance</v>
      </c>
      <c r="H1518" s="30">
        <f>_xlfn.XLOOKUP(A1518,Product!A$2:A$5901,Product!E$2:E$5901,"Not Found")</f>
        <v>3.49</v>
      </c>
      <c r="I1518" s="25" t="str">
        <f>A1518&amp;"_"&amp;E1518&amp;"_"&amp;F1518&amp;"_"&amp;G1518</f>
        <v>147255_Beauté &amp; Hygiène_Soins des cheveux_Shampoing volume et brillance</v>
      </c>
      <c r="J1518" s="30">
        <f>D1518*H1518</f>
        <v>216.38000000000002</v>
      </c>
      <c r="K1518" s="25">
        <f>IF(D1518&gt;0,1,0)</f>
        <v>1</v>
      </c>
      <c r="L1518" s="26">
        <f t="shared" si="23"/>
        <v>0</v>
      </c>
    </row>
    <row r="1519" spans="1:12" ht="19" hidden="1" x14ac:dyDescent="0.2">
      <c r="A1519" s="24">
        <v>147256</v>
      </c>
      <c r="B1519" s="24">
        <v>0</v>
      </c>
      <c r="C1519" s="24">
        <v>816</v>
      </c>
      <c r="D1519" s="24">
        <v>325</v>
      </c>
      <c r="E1519" s="25" t="str">
        <f>_xlfn.XLOOKUP(A1519,Product!A$2:A$5901,Product!B$2:B$5901,"Not Found")</f>
        <v>Beauté &amp; Hygiène</v>
      </c>
      <c r="F1519" s="25" t="str">
        <f>_xlfn.XLOOKUP(A1519,Product!A$2:A$5901,Product!C$2:C$5901,"Not Found")</f>
        <v>Soins des cheveux</v>
      </c>
      <c r="G1519" s="25" t="str">
        <f>IF(_xlfn.XLOOKUP(A1519,Product!A$2:A$5901,Product!D$2:D$5901,"Not Found") = 0,"",_xlfn.XLOOKUP(A1519,Product!A$2:A$5901,Product!D$2:D$5901,"Not Found"))</f>
        <v>Shampoing traitant</v>
      </c>
      <c r="H1519" s="30">
        <f>_xlfn.XLOOKUP(A1519,Product!A$2:A$5901,Product!E$2:E$5901,"Not Found")</f>
        <v>3.49</v>
      </c>
      <c r="I1519" s="25" t="str">
        <f>A1519&amp;"_"&amp;E1519&amp;"_"&amp;F1519&amp;"_"&amp;G1519</f>
        <v>147256_Beauté &amp; Hygiène_Soins des cheveux_Shampoing traitant</v>
      </c>
      <c r="J1519" s="30">
        <f>D1519*H1519</f>
        <v>1134.25</v>
      </c>
      <c r="K1519" s="25">
        <f>IF(D1519&gt;0,1,0)</f>
        <v>1</v>
      </c>
      <c r="L1519" s="26">
        <f t="shared" si="23"/>
        <v>0</v>
      </c>
    </row>
    <row r="1520" spans="1:12" ht="38" hidden="1" x14ac:dyDescent="0.2">
      <c r="A1520" s="24">
        <v>147257</v>
      </c>
      <c r="B1520" s="24">
        <v>1</v>
      </c>
      <c r="C1520" s="24">
        <v>651</v>
      </c>
      <c r="D1520" s="24">
        <v>498</v>
      </c>
      <c r="E1520" s="25" t="str">
        <f>_xlfn.XLOOKUP(A1520,Product!A$2:A$5901,Product!B$2:B$5901,"Not Found")</f>
        <v>Beauté &amp; Hygiène</v>
      </c>
      <c r="F1520" s="25" t="str">
        <f>_xlfn.XLOOKUP(A1520,Product!A$2:A$5901,Product!C$2:C$5901,"Not Found")</f>
        <v>Soins des cheveux</v>
      </c>
      <c r="G1520" s="25" t="str">
        <f>IF(_xlfn.XLOOKUP(A1520,Product!A$2:A$5901,Product!D$2:D$5901,"Not Found") = 0,"",_xlfn.XLOOKUP(A1520,Product!A$2:A$5901,Product!D$2:D$5901,"Not Found"))</f>
        <v>Shampoing par type de cheveux</v>
      </c>
      <c r="H1520" s="30">
        <f>_xlfn.XLOOKUP(A1520,Product!A$2:A$5901,Product!E$2:E$5901,"Not Found")</f>
        <v>3.49</v>
      </c>
      <c r="I1520" s="25" t="str">
        <f>A1520&amp;"_"&amp;E1520&amp;"_"&amp;F1520&amp;"_"&amp;G1520</f>
        <v>147257_Beauté &amp; Hygiène_Soins des cheveux_Shampoing par type de cheveux</v>
      </c>
      <c r="J1520" s="30">
        <f>D1520*H1520</f>
        <v>1738.0200000000002</v>
      </c>
      <c r="K1520" s="25">
        <f>IF(D1520&gt;0,1,0)</f>
        <v>1</v>
      </c>
      <c r="L1520" s="26">
        <f t="shared" si="23"/>
        <v>0</v>
      </c>
    </row>
    <row r="1521" spans="1:12" ht="19" hidden="1" x14ac:dyDescent="0.2">
      <c r="A1521" s="24">
        <v>147267</v>
      </c>
      <c r="B1521" s="24">
        <v>1</v>
      </c>
      <c r="C1521" s="24">
        <v>575</v>
      </c>
      <c r="D1521" s="24">
        <v>425</v>
      </c>
      <c r="E1521" s="25" t="str">
        <f>_xlfn.XLOOKUP(A1521,Product!A$2:A$5901,Product!B$2:B$5901,"Not Found")</f>
        <v>Beauté &amp; Hygiène</v>
      </c>
      <c r="F1521" s="25" t="str">
        <f>_xlfn.XLOOKUP(A1521,Product!A$2:A$5901,Product!C$2:C$5901,"Not Found")</f>
        <v>Hygiène</v>
      </c>
      <c r="G1521" s="25" t="str">
        <f>IF(_xlfn.XLOOKUP(A1521,Product!A$2:A$5901,Product!D$2:D$5901,"Not Found") = 0,"",_xlfn.XLOOKUP(A1521,Product!A$2:A$5901,Product!D$2:D$5901,"Not Found"))</f>
        <v>Déodorants</v>
      </c>
      <c r="H1521" s="30">
        <f>_xlfn.XLOOKUP(A1521,Product!A$2:A$5901,Product!E$2:E$5901,"Not Found")</f>
        <v>2.88</v>
      </c>
      <c r="I1521" s="25" t="str">
        <f>A1521&amp;"_"&amp;E1521&amp;"_"&amp;F1521&amp;"_"&amp;G1521</f>
        <v>147267_Beauté &amp; Hygiène_Hygiène_Déodorants</v>
      </c>
      <c r="J1521" s="30">
        <f>D1521*H1521</f>
        <v>1224</v>
      </c>
      <c r="K1521" s="25">
        <f>IF(D1521&gt;0,1,0)</f>
        <v>1</v>
      </c>
      <c r="L1521" s="26">
        <f t="shared" si="23"/>
        <v>0</v>
      </c>
    </row>
    <row r="1522" spans="1:12" ht="19" hidden="1" x14ac:dyDescent="0.2">
      <c r="A1522" s="24">
        <v>147268</v>
      </c>
      <c r="B1522" s="24">
        <v>0</v>
      </c>
      <c r="C1522" s="24">
        <v>576</v>
      </c>
      <c r="D1522" s="24">
        <v>364</v>
      </c>
      <c r="E1522" s="25" t="str">
        <f>_xlfn.XLOOKUP(A1522,Product!A$2:A$5901,Product!B$2:B$5901,"Not Found")</f>
        <v>Beauté &amp; Hygiène</v>
      </c>
      <c r="F1522" s="25" t="str">
        <f>_xlfn.XLOOKUP(A1522,Product!A$2:A$5901,Product!C$2:C$5901,"Not Found")</f>
        <v>Hygiène</v>
      </c>
      <c r="G1522" s="25" t="str">
        <f>IF(_xlfn.XLOOKUP(A1522,Product!A$2:A$5901,Product!D$2:D$5901,"Not Found") = 0,"",_xlfn.XLOOKUP(A1522,Product!A$2:A$5901,Product!D$2:D$5901,"Not Found"))</f>
        <v>Déodorants</v>
      </c>
      <c r="H1522" s="30">
        <f>_xlfn.XLOOKUP(A1522,Product!A$2:A$5901,Product!E$2:E$5901,"Not Found")</f>
        <v>2.88</v>
      </c>
      <c r="I1522" s="25" t="str">
        <f>A1522&amp;"_"&amp;E1522&amp;"_"&amp;F1522&amp;"_"&amp;G1522</f>
        <v>147268_Beauté &amp; Hygiène_Hygiène_Déodorants</v>
      </c>
      <c r="J1522" s="30">
        <f>D1522*H1522</f>
        <v>1048.32</v>
      </c>
      <c r="K1522" s="25">
        <f>IF(D1522&gt;0,1,0)</f>
        <v>1</v>
      </c>
      <c r="L1522" s="26">
        <f t="shared" si="23"/>
        <v>0</v>
      </c>
    </row>
    <row r="1523" spans="1:12" ht="19" hidden="1" x14ac:dyDescent="0.2">
      <c r="A1523" s="24">
        <v>147288</v>
      </c>
      <c r="B1523" s="24">
        <v>0</v>
      </c>
      <c r="C1523" s="24">
        <v>920</v>
      </c>
      <c r="D1523" s="24">
        <v>268</v>
      </c>
      <c r="E1523" s="25" t="str">
        <f>_xlfn.XLOOKUP(A1523,Product!A$2:A$5901,Product!B$2:B$5901,"Not Found")</f>
        <v>Beauté &amp; Hygiène</v>
      </c>
      <c r="F1523" s="25" t="str">
        <f>_xlfn.XLOOKUP(A1523,Product!A$2:A$5901,Product!C$2:C$5901,"Not Found")</f>
        <v>Hygiène</v>
      </c>
      <c r="G1523" s="25" t="str">
        <f>IF(_xlfn.XLOOKUP(A1523,Product!A$2:A$5901,Product!D$2:D$5901,"Not Found") = 0,"",_xlfn.XLOOKUP(A1523,Product!A$2:A$5901,Product!D$2:D$5901,"Not Found"))</f>
        <v>Serviettes et protèges slip</v>
      </c>
      <c r="H1523" s="30">
        <f>_xlfn.XLOOKUP(A1523,Product!A$2:A$5901,Product!E$2:E$5901,"Not Found")</f>
        <v>3.45</v>
      </c>
      <c r="I1523" s="25" t="str">
        <f>A1523&amp;"_"&amp;E1523&amp;"_"&amp;F1523&amp;"_"&amp;G1523</f>
        <v>147288_Beauté &amp; Hygiène_Hygiène_Serviettes et protèges slip</v>
      </c>
      <c r="J1523" s="30">
        <f>D1523*H1523</f>
        <v>924.6</v>
      </c>
      <c r="K1523" s="25">
        <f>IF(D1523&gt;0,1,0)</f>
        <v>1</v>
      </c>
      <c r="L1523" s="26">
        <f t="shared" si="23"/>
        <v>0</v>
      </c>
    </row>
    <row r="1524" spans="1:12" ht="19" hidden="1" x14ac:dyDescent="0.2">
      <c r="A1524" s="24">
        <v>149495</v>
      </c>
      <c r="B1524" s="24">
        <v>0</v>
      </c>
      <c r="C1524" s="24">
        <v>218</v>
      </c>
      <c r="D1524" s="24">
        <v>202</v>
      </c>
      <c r="E1524" s="25" t="str">
        <f>_xlfn.XLOOKUP(A1524,Product!A$2:A$5901,Product!B$2:B$5901,"Not Found")</f>
        <v>Beauté &amp; Hygiène</v>
      </c>
      <c r="F1524" s="25" t="str">
        <f>_xlfn.XLOOKUP(A1524,Product!A$2:A$5901,Product!C$2:C$5901,"Not Found")</f>
        <v>Hygiène</v>
      </c>
      <c r="G1524" s="25" t="str">
        <f>IF(_xlfn.XLOOKUP(A1524,Product!A$2:A$5901,Product!D$2:D$5901,"Not Found") = 0,"",_xlfn.XLOOKUP(A1524,Product!A$2:A$5901,Product!D$2:D$5901,"Not Found"))</f>
        <v>Serviettes et protèges slip</v>
      </c>
      <c r="H1524" s="30">
        <f>_xlfn.XLOOKUP(A1524,Product!A$2:A$5901,Product!E$2:E$5901,"Not Found")</f>
        <v>2.17</v>
      </c>
      <c r="I1524" s="25" t="str">
        <f>A1524&amp;"_"&amp;E1524&amp;"_"&amp;F1524&amp;"_"&amp;G1524</f>
        <v>149495_Beauté &amp; Hygiène_Hygiène_Serviettes et protèges slip</v>
      </c>
      <c r="J1524" s="30">
        <f>D1524*H1524</f>
        <v>438.34</v>
      </c>
      <c r="K1524" s="25">
        <f>IF(D1524&gt;0,1,0)</f>
        <v>1</v>
      </c>
      <c r="L1524" s="26">
        <f t="shared" si="23"/>
        <v>0</v>
      </c>
    </row>
    <row r="1525" spans="1:12" ht="19" hidden="1" x14ac:dyDescent="0.2">
      <c r="A1525" s="24">
        <v>149510</v>
      </c>
      <c r="B1525" s="24">
        <v>1</v>
      </c>
      <c r="C1525" s="24">
        <v>477</v>
      </c>
      <c r="D1525" s="24">
        <v>13</v>
      </c>
      <c r="E1525" s="25" t="str">
        <f>_xlfn.XLOOKUP(A1525,Product!A$2:A$5901,Product!B$2:B$5901,"Not Found")</f>
        <v>Beauté &amp; Hygiène</v>
      </c>
      <c r="F1525" s="25" t="str">
        <f>_xlfn.XLOOKUP(A1525,Product!A$2:A$5901,Product!C$2:C$5901,"Not Found")</f>
        <v>Hygiène</v>
      </c>
      <c r="G1525" s="25" t="str">
        <f>IF(_xlfn.XLOOKUP(A1525,Product!A$2:A$5901,Product!D$2:D$5901,"Not Found") = 0,"",_xlfn.XLOOKUP(A1525,Product!A$2:A$5901,Product!D$2:D$5901,"Not Found"))</f>
        <v>Serviettes et protèges slip</v>
      </c>
      <c r="H1525" s="30">
        <f>_xlfn.XLOOKUP(A1525,Product!A$2:A$5901,Product!E$2:E$5901,"Not Found")</f>
        <v>1.68</v>
      </c>
      <c r="I1525" s="25" t="str">
        <f>A1525&amp;"_"&amp;E1525&amp;"_"&amp;F1525&amp;"_"&amp;G1525</f>
        <v>149510_Beauté &amp; Hygiène_Hygiène_Serviettes et protèges slip</v>
      </c>
      <c r="J1525" s="30">
        <f>D1525*H1525</f>
        <v>21.84</v>
      </c>
      <c r="K1525" s="25">
        <f>IF(D1525&gt;0,1,0)</f>
        <v>1</v>
      </c>
      <c r="L1525" s="26">
        <f t="shared" si="23"/>
        <v>0</v>
      </c>
    </row>
    <row r="1526" spans="1:12" ht="19" hidden="1" x14ac:dyDescent="0.2">
      <c r="A1526" s="24">
        <v>149512</v>
      </c>
      <c r="B1526" s="24">
        <v>0</v>
      </c>
      <c r="C1526" s="24">
        <v>715</v>
      </c>
      <c r="D1526" s="24">
        <v>297</v>
      </c>
      <c r="E1526" s="25" t="str">
        <f>_xlfn.XLOOKUP(A1526,Product!A$2:A$5901,Product!B$2:B$5901,"Not Found")</f>
        <v>Beauté &amp; Hygiène</v>
      </c>
      <c r="F1526" s="25" t="str">
        <f>_xlfn.XLOOKUP(A1526,Product!A$2:A$5901,Product!C$2:C$5901,"Not Found")</f>
        <v>Hygiène</v>
      </c>
      <c r="G1526" s="25" t="str">
        <f>IF(_xlfn.XLOOKUP(A1526,Product!A$2:A$5901,Product!D$2:D$5901,"Not Found") = 0,"",_xlfn.XLOOKUP(A1526,Product!A$2:A$5901,Product!D$2:D$5901,"Not Found"))</f>
        <v>Serviettes et protèges slip</v>
      </c>
      <c r="H1526" s="30">
        <f>_xlfn.XLOOKUP(A1526,Product!A$2:A$5901,Product!E$2:E$5901,"Not Found")</f>
        <v>1.68</v>
      </c>
      <c r="I1526" s="25" t="str">
        <f>A1526&amp;"_"&amp;E1526&amp;"_"&amp;F1526&amp;"_"&amp;G1526</f>
        <v>149512_Beauté &amp; Hygiène_Hygiène_Serviettes et protèges slip</v>
      </c>
      <c r="J1526" s="30">
        <f>D1526*H1526</f>
        <v>498.96</v>
      </c>
      <c r="K1526" s="25">
        <f>IF(D1526&gt;0,1,0)</f>
        <v>1</v>
      </c>
      <c r="L1526" s="26">
        <f t="shared" si="23"/>
        <v>0</v>
      </c>
    </row>
    <row r="1527" spans="1:12" ht="19" hidden="1" x14ac:dyDescent="0.2">
      <c r="A1527" s="24">
        <v>149615</v>
      </c>
      <c r="B1527" s="24">
        <v>1</v>
      </c>
      <c r="C1527" s="24">
        <v>860</v>
      </c>
      <c r="D1527" s="24">
        <v>314</v>
      </c>
      <c r="E1527" s="25" t="str">
        <f>_xlfn.XLOOKUP(A1527,Product!A$2:A$5901,Product!B$2:B$5901,"Not Found")</f>
        <v>Beauté &amp; Hygiène</v>
      </c>
      <c r="F1527" s="25" t="str">
        <f>_xlfn.XLOOKUP(A1527,Product!A$2:A$5901,Product!C$2:C$5901,"Not Found")</f>
        <v>Douche et Bain</v>
      </c>
      <c r="G1527" s="25" t="str">
        <f>IF(_xlfn.XLOOKUP(A1527,Product!A$2:A$5901,Product!D$2:D$5901,"Not Found") = 0,"",_xlfn.XLOOKUP(A1527,Product!A$2:A$5901,Product!D$2:D$5901,"Not Found"))</f>
        <v>Savon</v>
      </c>
      <c r="H1527" s="30">
        <f>_xlfn.XLOOKUP(A1527,Product!A$2:A$5901,Product!E$2:E$5901,"Not Found")</f>
        <v>2.37</v>
      </c>
      <c r="I1527" s="25" t="str">
        <f>A1527&amp;"_"&amp;E1527&amp;"_"&amp;F1527&amp;"_"&amp;G1527</f>
        <v>149615_Beauté &amp; Hygiène_Douche et Bain_Savon</v>
      </c>
      <c r="J1527" s="30">
        <f>D1527*H1527</f>
        <v>744.18000000000006</v>
      </c>
      <c r="K1527" s="25">
        <f>IF(D1527&gt;0,1,0)</f>
        <v>1</v>
      </c>
      <c r="L1527" s="26">
        <f t="shared" si="23"/>
        <v>0</v>
      </c>
    </row>
    <row r="1528" spans="1:12" ht="19" hidden="1" x14ac:dyDescent="0.2">
      <c r="A1528" s="24">
        <v>150104</v>
      </c>
      <c r="B1528" s="24">
        <v>0</v>
      </c>
      <c r="C1528" s="24">
        <v>156</v>
      </c>
      <c r="D1528" s="24">
        <v>35</v>
      </c>
      <c r="E1528" s="25" t="str">
        <f>_xlfn.XLOOKUP(A1528,Product!A$2:A$5901,Product!B$2:B$5901,"Not Found")</f>
        <v>Beauté &amp; Hygiène</v>
      </c>
      <c r="F1528" s="25" t="str">
        <f>_xlfn.XLOOKUP(A1528,Product!A$2:A$5901,Product!C$2:C$5901,"Not Found")</f>
        <v>Douche et Bain</v>
      </c>
      <c r="G1528" s="25" t="str">
        <f>IF(_xlfn.XLOOKUP(A1528,Product!A$2:A$5901,Product!D$2:D$5901,"Not Found") = 0,"",_xlfn.XLOOKUP(A1528,Product!A$2:A$5901,Product!D$2:D$5901,"Not Found"))</f>
        <v>Gel douche</v>
      </c>
      <c r="H1528" s="30">
        <f>_xlfn.XLOOKUP(A1528,Product!A$2:A$5901,Product!E$2:E$5901,"Not Found")</f>
        <v>2.09</v>
      </c>
      <c r="I1528" s="25" t="str">
        <f>A1528&amp;"_"&amp;E1528&amp;"_"&amp;F1528&amp;"_"&amp;G1528</f>
        <v>150104_Beauté &amp; Hygiène_Douche et Bain_Gel douche</v>
      </c>
      <c r="J1528" s="30">
        <f>D1528*H1528</f>
        <v>73.149999999999991</v>
      </c>
      <c r="K1528" s="25">
        <f>IF(D1528&gt;0,1,0)</f>
        <v>1</v>
      </c>
      <c r="L1528" s="26">
        <f t="shared" si="23"/>
        <v>0</v>
      </c>
    </row>
    <row r="1529" spans="1:12" ht="19" hidden="1" x14ac:dyDescent="0.2">
      <c r="A1529" s="24">
        <v>150105</v>
      </c>
      <c r="B1529" s="24">
        <v>0</v>
      </c>
      <c r="C1529" s="24">
        <v>338</v>
      </c>
      <c r="D1529" s="24">
        <v>170</v>
      </c>
      <c r="E1529" s="25" t="str">
        <f>_xlfn.XLOOKUP(A1529,Product!A$2:A$5901,Product!B$2:B$5901,"Not Found")</f>
        <v>Beauté &amp; Hygiène</v>
      </c>
      <c r="F1529" s="25" t="str">
        <f>_xlfn.XLOOKUP(A1529,Product!A$2:A$5901,Product!C$2:C$5901,"Not Found")</f>
        <v>Douche et Bain</v>
      </c>
      <c r="G1529" s="25" t="str">
        <f>IF(_xlfn.XLOOKUP(A1529,Product!A$2:A$5901,Product!D$2:D$5901,"Not Found") = 0,"",_xlfn.XLOOKUP(A1529,Product!A$2:A$5901,Product!D$2:D$5901,"Not Found"))</f>
        <v>Gel douche</v>
      </c>
      <c r="H1529" s="30">
        <f>_xlfn.XLOOKUP(A1529,Product!A$2:A$5901,Product!E$2:E$5901,"Not Found")</f>
        <v>6.27</v>
      </c>
      <c r="I1529" s="25" t="str">
        <f>A1529&amp;"_"&amp;E1529&amp;"_"&amp;F1529&amp;"_"&amp;G1529</f>
        <v>150105_Beauté &amp; Hygiène_Douche et Bain_Gel douche</v>
      </c>
      <c r="J1529" s="30">
        <f>D1529*H1529</f>
        <v>1065.8999999999999</v>
      </c>
      <c r="K1529" s="25">
        <f>IF(D1529&gt;0,1,0)</f>
        <v>1</v>
      </c>
      <c r="L1529" s="26">
        <f t="shared" si="23"/>
        <v>0</v>
      </c>
    </row>
    <row r="1530" spans="1:12" ht="19" hidden="1" x14ac:dyDescent="0.2">
      <c r="A1530" s="24">
        <v>150294</v>
      </c>
      <c r="B1530" s="24">
        <v>1</v>
      </c>
      <c r="C1530" s="24">
        <v>169</v>
      </c>
      <c r="D1530" s="24">
        <v>133</v>
      </c>
      <c r="E1530" s="25" t="str">
        <f>_xlfn.XLOOKUP(A1530,Product!A$2:A$5901,Product!B$2:B$5901,"Not Found")</f>
        <v>Beauté &amp; Hygiène</v>
      </c>
      <c r="F1530" s="25" t="str">
        <f>_xlfn.XLOOKUP(A1530,Product!A$2:A$5901,Product!C$2:C$5901,"Not Found")</f>
        <v>Hygiène</v>
      </c>
      <c r="G1530" s="25" t="str">
        <f>IF(_xlfn.XLOOKUP(A1530,Product!A$2:A$5901,Product!D$2:D$5901,"Not Found") = 0,"",_xlfn.XLOOKUP(A1530,Product!A$2:A$5901,Product!D$2:D$5901,"Not Found"))</f>
        <v>Soins dentaires</v>
      </c>
      <c r="H1530" s="30">
        <f>_xlfn.XLOOKUP(A1530,Product!A$2:A$5901,Product!E$2:E$5901,"Not Found")</f>
        <v>5.17</v>
      </c>
      <c r="I1530" s="25" t="str">
        <f>A1530&amp;"_"&amp;E1530&amp;"_"&amp;F1530&amp;"_"&amp;G1530</f>
        <v>150294_Beauté &amp; Hygiène_Hygiène_Soins dentaires</v>
      </c>
      <c r="J1530" s="30">
        <f>D1530*H1530</f>
        <v>687.61</v>
      </c>
      <c r="K1530" s="25">
        <f>IF(D1530&gt;0,1,0)</f>
        <v>1</v>
      </c>
      <c r="L1530" s="26">
        <f t="shared" si="23"/>
        <v>0</v>
      </c>
    </row>
    <row r="1531" spans="1:12" ht="19" hidden="1" x14ac:dyDescent="0.2">
      <c r="A1531" s="24">
        <v>150297</v>
      </c>
      <c r="B1531" s="24">
        <v>0</v>
      </c>
      <c r="C1531" s="24">
        <v>435</v>
      </c>
      <c r="D1531" s="24">
        <v>93</v>
      </c>
      <c r="E1531" s="25" t="str">
        <f>_xlfn.XLOOKUP(A1531,Product!A$2:A$5901,Product!B$2:B$5901,"Not Found")</f>
        <v>Beauté &amp; Hygiène</v>
      </c>
      <c r="F1531" s="25" t="str">
        <f>_xlfn.XLOOKUP(A1531,Product!A$2:A$5901,Product!C$2:C$5901,"Not Found")</f>
        <v>Cosmétique maison DIY</v>
      </c>
      <c r="G1531" s="25" t="str">
        <f>IF(_xlfn.XLOOKUP(A1531,Product!A$2:A$5901,Product!D$2:D$5901,"Not Found") = 0,"",_xlfn.XLOOKUP(A1531,Product!A$2:A$5901,Product!D$2:D$5901,"Not Found"))</f>
        <v>Ingrédient de base DIY</v>
      </c>
      <c r="H1531" s="30">
        <f>_xlfn.XLOOKUP(A1531,Product!A$2:A$5901,Product!E$2:E$5901,"Not Found")</f>
        <v>3.31</v>
      </c>
      <c r="I1531" s="25" t="str">
        <f>A1531&amp;"_"&amp;E1531&amp;"_"&amp;F1531&amp;"_"&amp;G1531</f>
        <v>150297_Beauté &amp; Hygiène_Cosmétique maison DIY_Ingrédient de base DIY</v>
      </c>
      <c r="J1531" s="30">
        <f>D1531*H1531</f>
        <v>307.83</v>
      </c>
      <c r="K1531" s="25">
        <f>IF(D1531&gt;0,1,0)</f>
        <v>1</v>
      </c>
      <c r="L1531" s="26">
        <f t="shared" si="23"/>
        <v>0</v>
      </c>
    </row>
    <row r="1532" spans="1:12" ht="19" hidden="1" x14ac:dyDescent="0.2">
      <c r="A1532" s="24">
        <v>150541</v>
      </c>
      <c r="B1532" s="24">
        <v>0</v>
      </c>
      <c r="C1532" s="24">
        <v>173</v>
      </c>
      <c r="D1532" s="24">
        <v>100</v>
      </c>
      <c r="E1532" s="25" t="str">
        <f>_xlfn.XLOOKUP(A1532,Product!A$2:A$5901,Product!B$2:B$5901,"Not Found")</f>
        <v>Beauté &amp; Hygiène</v>
      </c>
      <c r="F1532" s="25" t="str">
        <f>_xlfn.XLOOKUP(A1532,Product!A$2:A$5901,Product!C$2:C$5901,"Not Found")</f>
        <v>Soins du visage</v>
      </c>
      <c r="G1532" s="25" t="str">
        <f>IF(_xlfn.XLOOKUP(A1532,Product!A$2:A$5901,Product!D$2:D$5901,"Not Found") = 0,"",_xlfn.XLOOKUP(A1532,Product!A$2:A$5901,Product!D$2:D$5901,"Not Found"))</f>
        <v>Démaquillants et nettoyants</v>
      </c>
      <c r="H1532" s="30">
        <f>_xlfn.XLOOKUP(A1532,Product!A$2:A$5901,Product!E$2:E$5901,"Not Found")</f>
        <v>3.87</v>
      </c>
      <c r="I1532" s="25" t="str">
        <f>A1532&amp;"_"&amp;E1532&amp;"_"&amp;F1532&amp;"_"&amp;G1532</f>
        <v>150541_Beauté &amp; Hygiène_Soins du visage_Démaquillants et nettoyants</v>
      </c>
      <c r="J1532" s="30">
        <f>D1532*H1532</f>
        <v>387</v>
      </c>
      <c r="K1532" s="25">
        <f>IF(D1532&gt;0,1,0)</f>
        <v>1</v>
      </c>
      <c r="L1532" s="26">
        <f t="shared" si="23"/>
        <v>0</v>
      </c>
    </row>
    <row r="1533" spans="1:12" ht="19" hidden="1" x14ac:dyDescent="0.2">
      <c r="A1533" s="24">
        <v>150939</v>
      </c>
      <c r="B1533" s="24">
        <v>1</v>
      </c>
      <c r="C1533" s="24">
        <v>706</v>
      </c>
      <c r="D1533" s="24">
        <v>229</v>
      </c>
      <c r="E1533" s="25" t="str">
        <f>_xlfn.XLOOKUP(A1533,Product!A$2:A$5901,Product!B$2:B$5901,"Not Found")</f>
        <v>Beauté &amp; Hygiène</v>
      </c>
      <c r="F1533" s="25" t="str">
        <f>_xlfn.XLOOKUP(A1533,Product!A$2:A$5901,Product!C$2:C$5901,"Not Found")</f>
        <v>Soins du corps</v>
      </c>
      <c r="G1533" s="25" t="str">
        <f>IF(_xlfn.XLOOKUP(A1533,Product!A$2:A$5901,Product!D$2:D$5901,"Not Found") = 0,"",_xlfn.XLOOKUP(A1533,Product!A$2:A$5901,Product!D$2:D$5901,"Not Found"))</f>
        <v>Baume et beurre de karité</v>
      </c>
      <c r="H1533" s="30">
        <f>_xlfn.XLOOKUP(A1533,Product!A$2:A$5901,Product!E$2:E$5901,"Not Found")</f>
        <v>6.53</v>
      </c>
      <c r="I1533" s="25" t="str">
        <f>A1533&amp;"_"&amp;E1533&amp;"_"&amp;F1533&amp;"_"&amp;G1533</f>
        <v>150939_Beauté &amp; Hygiène_Soins du corps_Baume et beurre de karité</v>
      </c>
      <c r="J1533" s="30">
        <f>D1533*H1533</f>
        <v>1495.3700000000001</v>
      </c>
      <c r="K1533" s="25">
        <f>IF(D1533&gt;0,1,0)</f>
        <v>1</v>
      </c>
      <c r="L1533" s="26">
        <f t="shared" si="23"/>
        <v>0</v>
      </c>
    </row>
    <row r="1534" spans="1:12" ht="19" hidden="1" x14ac:dyDescent="0.2">
      <c r="A1534" s="24">
        <v>150950</v>
      </c>
      <c r="B1534" s="24">
        <v>1</v>
      </c>
      <c r="C1534" s="24">
        <v>140</v>
      </c>
      <c r="D1534" s="24">
        <v>69</v>
      </c>
      <c r="E1534" s="25" t="str">
        <f>_xlfn.XLOOKUP(A1534,Product!A$2:A$5901,Product!B$2:B$5901,"Not Found")</f>
        <v>Beauté &amp; Hygiène</v>
      </c>
      <c r="F1534" s="25" t="str">
        <f>_xlfn.XLOOKUP(A1534,Product!A$2:A$5901,Product!C$2:C$5901,"Not Found")</f>
        <v>Douche et Bain</v>
      </c>
      <c r="G1534" s="25" t="str">
        <f>IF(_xlfn.XLOOKUP(A1534,Product!A$2:A$5901,Product!D$2:D$5901,"Not Found") = 0,"",_xlfn.XLOOKUP(A1534,Product!A$2:A$5901,Product!D$2:D$5901,"Not Found"))</f>
        <v>Savon</v>
      </c>
      <c r="H1534" s="30">
        <f>_xlfn.XLOOKUP(A1534,Product!A$2:A$5901,Product!E$2:E$5901,"Not Found")</f>
        <v>2.2000000000000002</v>
      </c>
      <c r="I1534" s="25" t="str">
        <f>A1534&amp;"_"&amp;E1534&amp;"_"&amp;F1534&amp;"_"&amp;G1534</f>
        <v>150950_Beauté &amp; Hygiène_Douche et Bain_Savon</v>
      </c>
      <c r="J1534" s="30">
        <f>D1534*H1534</f>
        <v>151.80000000000001</v>
      </c>
      <c r="K1534" s="25">
        <f>IF(D1534&gt;0,1,0)</f>
        <v>1</v>
      </c>
      <c r="L1534" s="26">
        <f t="shared" si="23"/>
        <v>0</v>
      </c>
    </row>
    <row r="1535" spans="1:12" ht="19" hidden="1" x14ac:dyDescent="0.2">
      <c r="A1535" s="24">
        <v>150951</v>
      </c>
      <c r="B1535" s="24">
        <v>1</v>
      </c>
      <c r="C1535" s="24">
        <v>462</v>
      </c>
      <c r="D1535" s="24">
        <v>78</v>
      </c>
      <c r="E1535" s="25" t="str">
        <f>_xlfn.XLOOKUP(A1535,Product!A$2:A$5901,Product!B$2:B$5901,"Not Found")</f>
        <v>Beauté &amp; Hygiène</v>
      </c>
      <c r="F1535" s="25" t="str">
        <f>_xlfn.XLOOKUP(A1535,Product!A$2:A$5901,Product!C$2:C$5901,"Not Found")</f>
        <v>Douche et Bain</v>
      </c>
      <c r="G1535" s="25" t="str">
        <f>IF(_xlfn.XLOOKUP(A1535,Product!A$2:A$5901,Product!D$2:D$5901,"Not Found") = 0,"",_xlfn.XLOOKUP(A1535,Product!A$2:A$5901,Product!D$2:D$5901,"Not Found"))</f>
        <v>Savon</v>
      </c>
      <c r="H1535" s="30">
        <f>_xlfn.XLOOKUP(A1535,Product!A$2:A$5901,Product!E$2:E$5901,"Not Found")</f>
        <v>1.46</v>
      </c>
      <c r="I1535" s="25" t="str">
        <f>A1535&amp;"_"&amp;E1535&amp;"_"&amp;F1535&amp;"_"&amp;G1535</f>
        <v>150951_Beauté &amp; Hygiène_Douche et Bain_Savon</v>
      </c>
      <c r="J1535" s="30">
        <f>D1535*H1535</f>
        <v>113.88</v>
      </c>
      <c r="K1535" s="25">
        <f>IF(D1535&gt;0,1,0)</f>
        <v>1</v>
      </c>
      <c r="L1535" s="26">
        <f t="shared" si="23"/>
        <v>0</v>
      </c>
    </row>
    <row r="1536" spans="1:12" ht="19" hidden="1" x14ac:dyDescent="0.2">
      <c r="A1536" s="24">
        <v>151239</v>
      </c>
      <c r="B1536" s="24">
        <v>1</v>
      </c>
      <c r="C1536" s="24">
        <v>55</v>
      </c>
      <c r="D1536" s="24">
        <v>44</v>
      </c>
      <c r="E1536" s="25" t="str">
        <f>_xlfn.XLOOKUP(A1536,Product!A$2:A$5901,Product!B$2:B$5901,"Not Found")</f>
        <v>Beauté &amp; Hygiène</v>
      </c>
      <c r="F1536" s="25" t="str">
        <f>_xlfn.XLOOKUP(A1536,Product!A$2:A$5901,Product!C$2:C$5901,"Not Found")</f>
        <v>Douche et Bain</v>
      </c>
      <c r="G1536" s="25" t="str">
        <f>IF(_xlfn.XLOOKUP(A1536,Product!A$2:A$5901,Product!D$2:D$5901,"Not Found") = 0,"",_xlfn.XLOOKUP(A1536,Product!A$2:A$5901,Product!D$2:D$5901,"Not Found"))</f>
        <v>Savon liquide</v>
      </c>
      <c r="H1536" s="30">
        <f>_xlfn.XLOOKUP(A1536,Product!A$2:A$5901,Product!E$2:E$5901,"Not Found")</f>
        <v>2.73</v>
      </c>
      <c r="I1536" s="25" t="str">
        <f>A1536&amp;"_"&amp;E1536&amp;"_"&amp;F1536&amp;"_"&amp;G1536</f>
        <v>151239_Beauté &amp; Hygiène_Douche et Bain_Savon liquide</v>
      </c>
      <c r="J1536" s="30">
        <f>D1536*H1536</f>
        <v>120.12</v>
      </c>
      <c r="K1536" s="25">
        <f>IF(D1536&gt;0,1,0)</f>
        <v>1</v>
      </c>
      <c r="L1536" s="26">
        <f t="shared" si="23"/>
        <v>0</v>
      </c>
    </row>
    <row r="1537" spans="1:12" ht="19" hidden="1" x14ac:dyDescent="0.2">
      <c r="A1537" s="24">
        <v>155864</v>
      </c>
      <c r="B1537" s="24">
        <v>1</v>
      </c>
      <c r="C1537" s="24">
        <v>358</v>
      </c>
      <c r="D1537" s="24">
        <v>227</v>
      </c>
      <c r="E1537" s="25" t="str">
        <f>_xlfn.XLOOKUP(A1537,Product!A$2:A$5901,Product!B$2:B$5901,"Not Found")</f>
        <v>Beauté &amp; Hygiène</v>
      </c>
      <c r="F1537" s="25" t="str">
        <f>_xlfn.XLOOKUP(A1537,Product!A$2:A$5901,Product!C$2:C$5901,"Not Found")</f>
        <v>Soins du corps</v>
      </c>
      <c r="G1537" s="25" t="str">
        <f>IF(_xlfn.XLOOKUP(A1537,Product!A$2:A$5901,Product!D$2:D$5901,"Not Found") = 0,"",_xlfn.XLOOKUP(A1537,Product!A$2:A$5901,Product!D$2:D$5901,"Not Found"))</f>
        <v>Huiles corps</v>
      </c>
      <c r="H1537" s="30">
        <f>_xlfn.XLOOKUP(A1537,Product!A$2:A$5901,Product!E$2:E$5901,"Not Found")</f>
        <v>11.44</v>
      </c>
      <c r="I1537" s="25" t="str">
        <f>A1537&amp;"_"&amp;E1537&amp;"_"&amp;F1537&amp;"_"&amp;G1537</f>
        <v>155864_Beauté &amp; Hygiène_Soins du corps_Huiles corps</v>
      </c>
      <c r="J1537" s="30">
        <f>D1537*H1537</f>
        <v>2596.88</v>
      </c>
      <c r="K1537" s="25">
        <f>IF(D1537&gt;0,1,0)</f>
        <v>1</v>
      </c>
      <c r="L1537" s="26">
        <f t="shared" si="23"/>
        <v>0</v>
      </c>
    </row>
    <row r="1538" spans="1:12" ht="19" hidden="1" x14ac:dyDescent="0.2">
      <c r="A1538" s="24">
        <v>155865</v>
      </c>
      <c r="B1538" s="24">
        <v>0</v>
      </c>
      <c r="C1538" s="24">
        <v>100</v>
      </c>
      <c r="D1538" s="24">
        <v>40</v>
      </c>
      <c r="E1538" s="25" t="str">
        <f>_xlfn.XLOOKUP(A1538,Product!A$2:A$5901,Product!B$2:B$5901,"Not Found")</f>
        <v>Beauté &amp; Hygiène</v>
      </c>
      <c r="F1538" s="25" t="str">
        <f>_xlfn.XLOOKUP(A1538,Product!A$2:A$5901,Product!C$2:C$5901,"Not Found")</f>
        <v>Soins du corps</v>
      </c>
      <c r="G1538" s="25" t="str">
        <f>IF(_xlfn.XLOOKUP(A1538,Product!A$2:A$5901,Product!D$2:D$5901,"Not Found") = 0,"",_xlfn.XLOOKUP(A1538,Product!A$2:A$5901,Product!D$2:D$5901,"Not Found"))</f>
        <v>Baume et beurre de karité</v>
      </c>
      <c r="H1538" s="30">
        <f>_xlfn.XLOOKUP(A1538,Product!A$2:A$5901,Product!E$2:E$5901,"Not Found")</f>
        <v>15.59</v>
      </c>
      <c r="I1538" s="25" t="str">
        <f>A1538&amp;"_"&amp;E1538&amp;"_"&amp;F1538&amp;"_"&amp;G1538</f>
        <v>155865_Beauté &amp; Hygiène_Soins du corps_Baume et beurre de karité</v>
      </c>
      <c r="J1538" s="30">
        <f>D1538*H1538</f>
        <v>623.6</v>
      </c>
      <c r="K1538" s="25">
        <f>IF(D1538&gt;0,1,0)</f>
        <v>1</v>
      </c>
      <c r="L1538" s="26">
        <f t="shared" si="23"/>
        <v>0</v>
      </c>
    </row>
    <row r="1539" spans="1:12" ht="19" hidden="1" x14ac:dyDescent="0.2">
      <c r="A1539" s="24">
        <v>155869</v>
      </c>
      <c r="B1539" s="24">
        <v>1</v>
      </c>
      <c r="C1539" s="24">
        <v>960</v>
      </c>
      <c r="D1539" s="24">
        <v>606</v>
      </c>
      <c r="E1539" s="25" t="str">
        <f>_xlfn.XLOOKUP(A1539,Product!A$2:A$5901,Product!B$2:B$5901,"Not Found")</f>
        <v>Beauté &amp; Hygiène</v>
      </c>
      <c r="F1539" s="25" t="str">
        <f>_xlfn.XLOOKUP(A1539,Product!A$2:A$5901,Product!C$2:C$5901,"Not Found")</f>
        <v>Soins du visage</v>
      </c>
      <c r="G1539" s="25" t="str">
        <f>IF(_xlfn.XLOOKUP(A1539,Product!A$2:A$5901,Product!D$2:D$5901,"Not Found") = 0,"",_xlfn.XLOOKUP(A1539,Product!A$2:A$5901,Product!D$2:D$5901,"Not Found"))</f>
        <v>Démaquillants et nettoyants</v>
      </c>
      <c r="H1539" s="30">
        <f>_xlfn.XLOOKUP(A1539,Product!A$2:A$5901,Product!E$2:E$5901,"Not Found")</f>
        <v>5.6</v>
      </c>
      <c r="I1539" s="25" t="str">
        <f>A1539&amp;"_"&amp;E1539&amp;"_"&amp;F1539&amp;"_"&amp;G1539</f>
        <v>155869_Beauté &amp; Hygiène_Soins du visage_Démaquillants et nettoyants</v>
      </c>
      <c r="J1539" s="30">
        <f>D1539*H1539</f>
        <v>3393.6</v>
      </c>
      <c r="K1539" s="25">
        <f>IF(D1539&gt;0,1,0)</f>
        <v>1</v>
      </c>
      <c r="L1539" s="26">
        <f t="shared" ref="L1539:L1602" si="24">1-K1539</f>
        <v>0</v>
      </c>
    </row>
    <row r="1540" spans="1:12" ht="38" hidden="1" x14ac:dyDescent="0.2">
      <c r="A1540" s="24">
        <v>155949</v>
      </c>
      <c r="B1540" s="24">
        <v>1</v>
      </c>
      <c r="C1540" s="24">
        <v>631</v>
      </c>
      <c r="D1540" s="24">
        <v>451</v>
      </c>
      <c r="E1540" s="25" t="str">
        <f>_xlfn.XLOOKUP(A1540,Product!A$2:A$5901,Product!B$2:B$5901,"Not Found")</f>
        <v>Beauté &amp; Hygiène</v>
      </c>
      <c r="F1540" s="25" t="str">
        <f>_xlfn.XLOOKUP(A1540,Product!A$2:A$5901,Product!C$2:C$5901,"Not Found")</f>
        <v>Soins des cheveux</v>
      </c>
      <c r="G1540" s="25" t="str">
        <f>IF(_xlfn.XLOOKUP(A1540,Product!A$2:A$5901,Product!D$2:D$5901,"Not Found") = 0,"",_xlfn.XLOOKUP(A1540,Product!A$2:A$5901,Product!D$2:D$5901,"Not Found"))</f>
        <v>Shampoing par type de cheveux</v>
      </c>
      <c r="H1540" s="30">
        <f>_xlfn.XLOOKUP(A1540,Product!A$2:A$5901,Product!E$2:E$5901,"Not Found")</f>
        <v>5.17</v>
      </c>
      <c r="I1540" s="25" t="str">
        <f>A1540&amp;"_"&amp;E1540&amp;"_"&amp;F1540&amp;"_"&amp;G1540</f>
        <v>155949_Beauté &amp; Hygiène_Soins des cheveux_Shampoing par type de cheveux</v>
      </c>
      <c r="J1540" s="30">
        <f>D1540*H1540</f>
        <v>2331.67</v>
      </c>
      <c r="K1540" s="25">
        <f>IF(D1540&gt;0,1,0)</f>
        <v>1</v>
      </c>
      <c r="L1540" s="26">
        <f t="shared" si="24"/>
        <v>0</v>
      </c>
    </row>
    <row r="1541" spans="1:12" ht="19" hidden="1" x14ac:dyDescent="0.2">
      <c r="A1541" s="24">
        <v>155951</v>
      </c>
      <c r="B1541" s="24">
        <v>0</v>
      </c>
      <c r="C1541" s="24">
        <v>579</v>
      </c>
      <c r="D1541" s="24">
        <v>239</v>
      </c>
      <c r="E1541" s="25" t="str">
        <f>_xlfn.XLOOKUP(A1541,Product!A$2:A$5901,Product!B$2:B$5901,"Not Found")</f>
        <v>Beauté &amp; Hygiène</v>
      </c>
      <c r="F1541" s="25" t="str">
        <f>_xlfn.XLOOKUP(A1541,Product!A$2:A$5901,Product!C$2:C$5901,"Not Found")</f>
        <v>Soins des cheveux</v>
      </c>
      <c r="G1541" s="25" t="str">
        <f>IF(_xlfn.XLOOKUP(A1541,Product!A$2:A$5901,Product!D$2:D$5901,"Not Found") = 0,"",_xlfn.XLOOKUP(A1541,Product!A$2:A$5901,Product!D$2:D$5901,"Not Found"))</f>
        <v>Soins capillaires</v>
      </c>
      <c r="H1541" s="30">
        <f>_xlfn.XLOOKUP(A1541,Product!A$2:A$5901,Product!E$2:E$5901,"Not Found")</f>
        <v>6.11</v>
      </c>
      <c r="I1541" s="25" t="str">
        <f>A1541&amp;"_"&amp;E1541&amp;"_"&amp;F1541&amp;"_"&amp;G1541</f>
        <v>155951_Beauté &amp; Hygiène_Soins des cheveux_Soins capillaires</v>
      </c>
      <c r="J1541" s="30">
        <f>D1541*H1541</f>
        <v>1460.29</v>
      </c>
      <c r="K1541" s="25">
        <f>IF(D1541&gt;0,1,0)</f>
        <v>1</v>
      </c>
      <c r="L1541" s="26">
        <f t="shared" si="24"/>
        <v>0</v>
      </c>
    </row>
    <row r="1542" spans="1:12" ht="19" hidden="1" x14ac:dyDescent="0.2">
      <c r="A1542" s="24">
        <v>155953</v>
      </c>
      <c r="B1542" s="24">
        <v>0</v>
      </c>
      <c r="C1542" s="24">
        <v>473</v>
      </c>
      <c r="D1542" s="24">
        <v>368</v>
      </c>
      <c r="E1542" s="25" t="str">
        <f>_xlfn.XLOOKUP(A1542,Product!A$2:A$5901,Product!B$2:B$5901,"Not Found")</f>
        <v>Beauté &amp; Hygiène</v>
      </c>
      <c r="F1542" s="25" t="str">
        <f>_xlfn.XLOOKUP(A1542,Product!A$2:A$5901,Product!C$2:C$5901,"Not Found")</f>
        <v>Soins du visage</v>
      </c>
      <c r="G1542" s="25" t="str">
        <f>IF(_xlfn.XLOOKUP(A1542,Product!A$2:A$5901,Product!D$2:D$5901,"Not Found") = 0,"",_xlfn.XLOOKUP(A1542,Product!A$2:A$5901,Product!D$2:D$5901,"Not Found"))</f>
        <v>Peaux normales, soins hydratants</v>
      </c>
      <c r="H1542" s="30">
        <f>_xlfn.XLOOKUP(A1542,Product!A$2:A$5901,Product!E$2:E$5901,"Not Found")</f>
        <v>6.39</v>
      </c>
      <c r="I1542" s="25" t="str">
        <f>A1542&amp;"_"&amp;E1542&amp;"_"&amp;F1542&amp;"_"&amp;G1542</f>
        <v>155953_Beauté &amp; Hygiène_Soins du visage_Peaux normales, soins hydratants</v>
      </c>
      <c r="J1542" s="30">
        <f>D1542*H1542</f>
        <v>2351.52</v>
      </c>
      <c r="K1542" s="25">
        <f>IF(D1542&gt;0,1,0)</f>
        <v>1</v>
      </c>
      <c r="L1542" s="26">
        <f t="shared" si="24"/>
        <v>0</v>
      </c>
    </row>
    <row r="1543" spans="1:12" ht="19" hidden="1" x14ac:dyDescent="0.2">
      <c r="A1543" s="24">
        <v>156013</v>
      </c>
      <c r="B1543" s="24">
        <v>0</v>
      </c>
      <c r="C1543" s="24">
        <v>332</v>
      </c>
      <c r="D1543" s="24">
        <v>311</v>
      </c>
      <c r="E1543" s="25" t="str">
        <f>_xlfn.XLOOKUP(A1543,Product!A$2:A$5901,Product!B$2:B$5901,"Not Found")</f>
        <v>Beauté &amp; Hygiène</v>
      </c>
      <c r="F1543" s="25" t="str">
        <f>_xlfn.XLOOKUP(A1543,Product!A$2:A$5901,Product!C$2:C$5901,"Not Found")</f>
        <v>Hygiène</v>
      </c>
      <c r="G1543" s="25" t="str">
        <f>IF(_xlfn.XLOOKUP(A1543,Product!A$2:A$5901,Product!D$2:D$5901,"Not Found") = 0,"",_xlfn.XLOOKUP(A1543,Product!A$2:A$5901,Product!D$2:D$5901,"Not Found"))</f>
        <v>Serviettes et protèges slip</v>
      </c>
      <c r="H1543" s="30">
        <f>_xlfn.XLOOKUP(A1543,Product!A$2:A$5901,Product!E$2:E$5901,"Not Found")</f>
        <v>3.81</v>
      </c>
      <c r="I1543" s="25" t="str">
        <f>A1543&amp;"_"&amp;E1543&amp;"_"&amp;F1543&amp;"_"&amp;G1543</f>
        <v>156013_Beauté &amp; Hygiène_Hygiène_Serviettes et protèges slip</v>
      </c>
      <c r="J1543" s="30">
        <f>D1543*H1543</f>
        <v>1184.9100000000001</v>
      </c>
      <c r="K1543" s="25">
        <f>IF(D1543&gt;0,1,0)</f>
        <v>1</v>
      </c>
      <c r="L1543" s="26">
        <f t="shared" si="24"/>
        <v>0</v>
      </c>
    </row>
    <row r="1544" spans="1:12" ht="19" hidden="1" x14ac:dyDescent="0.2">
      <c r="A1544" s="24">
        <v>158427</v>
      </c>
      <c r="B1544" s="24">
        <v>1</v>
      </c>
      <c r="C1544" s="24">
        <v>855</v>
      </c>
      <c r="D1544" s="24">
        <v>0</v>
      </c>
      <c r="E1544" s="25" t="str">
        <f>_xlfn.XLOOKUP(A1544,Product!A$2:A$5901,Product!B$2:B$5901,"Not Found")</f>
        <v>Beauté &amp; Hygiène</v>
      </c>
      <c r="F1544" s="25" t="str">
        <f>_xlfn.XLOOKUP(A1544,Product!A$2:A$5901,Product!C$2:C$5901,"Not Found")</f>
        <v>Soins des cheveux</v>
      </c>
      <c r="G1544" s="25" t="str">
        <f>IF(_xlfn.XLOOKUP(A1544,Product!A$2:A$5901,Product!D$2:D$5901,"Not Found") = 0,"",_xlfn.XLOOKUP(A1544,Product!A$2:A$5901,Product!D$2:D$5901,"Not Found"))</f>
        <v>Soins capillaires</v>
      </c>
      <c r="H1544" s="30">
        <f>_xlfn.XLOOKUP(A1544,Product!A$2:A$5901,Product!E$2:E$5901,"Not Found")</f>
        <v>4.08</v>
      </c>
      <c r="I1544" s="25" t="str">
        <f>A1544&amp;"_"&amp;E1544&amp;"_"&amp;F1544&amp;"_"&amp;G1544</f>
        <v>158427_Beauté &amp; Hygiène_Soins des cheveux_Soins capillaires</v>
      </c>
      <c r="J1544" s="30">
        <f>D1544*H1544</f>
        <v>0</v>
      </c>
      <c r="K1544" s="25">
        <f>IF(D1544&gt;0,1,0)</f>
        <v>0</v>
      </c>
      <c r="L1544" s="26">
        <f t="shared" si="24"/>
        <v>1</v>
      </c>
    </row>
    <row r="1545" spans="1:12" ht="19" hidden="1" x14ac:dyDescent="0.2">
      <c r="A1545" s="24">
        <v>158447</v>
      </c>
      <c r="B1545" s="24">
        <v>0</v>
      </c>
      <c r="C1545" s="24">
        <v>176</v>
      </c>
      <c r="D1545" s="24">
        <v>40</v>
      </c>
      <c r="E1545" s="25" t="str">
        <f>_xlfn.XLOOKUP(A1545,Product!A$2:A$5901,Product!B$2:B$5901,"Not Found")</f>
        <v>Beauté &amp; Hygiène</v>
      </c>
      <c r="F1545" s="25" t="str">
        <f>_xlfn.XLOOKUP(A1545,Product!A$2:A$5901,Product!C$2:C$5901,"Not Found")</f>
        <v>Hygiène</v>
      </c>
      <c r="G1545" s="25" t="str">
        <f>IF(_xlfn.XLOOKUP(A1545,Product!A$2:A$5901,Product!D$2:D$5901,"Not Found") = 0,"",_xlfn.XLOOKUP(A1545,Product!A$2:A$5901,Product!D$2:D$5901,"Not Found"))</f>
        <v>Soins dentaires</v>
      </c>
      <c r="H1545" s="30">
        <f>_xlfn.XLOOKUP(A1545,Product!A$2:A$5901,Product!E$2:E$5901,"Not Found")</f>
        <v>4.6500000000000004</v>
      </c>
      <c r="I1545" s="25" t="str">
        <f>A1545&amp;"_"&amp;E1545&amp;"_"&amp;F1545&amp;"_"&amp;G1545</f>
        <v>158447_Beauté &amp; Hygiène_Hygiène_Soins dentaires</v>
      </c>
      <c r="J1545" s="30">
        <f>D1545*H1545</f>
        <v>186</v>
      </c>
      <c r="K1545" s="25">
        <f>IF(D1545&gt;0,1,0)</f>
        <v>1</v>
      </c>
      <c r="L1545" s="26">
        <f t="shared" si="24"/>
        <v>0</v>
      </c>
    </row>
    <row r="1546" spans="1:12" ht="19" hidden="1" x14ac:dyDescent="0.2">
      <c r="A1546" s="24">
        <v>158456</v>
      </c>
      <c r="B1546" s="24">
        <v>0</v>
      </c>
      <c r="C1546" s="24">
        <v>321</v>
      </c>
      <c r="D1546" s="24">
        <v>236</v>
      </c>
      <c r="E1546" s="25" t="str">
        <f>_xlfn.XLOOKUP(A1546,Product!A$2:A$5901,Product!B$2:B$5901,"Not Found")</f>
        <v>Beauté &amp; Hygiène</v>
      </c>
      <c r="F1546" s="25" t="str">
        <f>_xlfn.XLOOKUP(A1546,Product!A$2:A$5901,Product!C$2:C$5901,"Not Found")</f>
        <v>Hygiène</v>
      </c>
      <c r="G1546" s="25" t="str">
        <f>IF(_xlfn.XLOOKUP(A1546,Product!A$2:A$5901,Product!D$2:D$5901,"Not Found") = 0,"",_xlfn.XLOOKUP(A1546,Product!A$2:A$5901,Product!D$2:D$5901,"Not Found"))</f>
        <v>Soins dentaires</v>
      </c>
      <c r="H1546" s="30">
        <f>_xlfn.XLOOKUP(A1546,Product!A$2:A$5901,Product!E$2:E$5901,"Not Found")</f>
        <v>3.52</v>
      </c>
      <c r="I1546" s="25" t="str">
        <f>A1546&amp;"_"&amp;E1546&amp;"_"&amp;F1546&amp;"_"&amp;G1546</f>
        <v>158456_Beauté &amp; Hygiène_Hygiène_Soins dentaires</v>
      </c>
      <c r="J1546" s="30">
        <f>D1546*H1546</f>
        <v>830.72</v>
      </c>
      <c r="K1546" s="25">
        <f>IF(D1546&gt;0,1,0)</f>
        <v>1</v>
      </c>
      <c r="L1546" s="26">
        <f t="shared" si="24"/>
        <v>0</v>
      </c>
    </row>
    <row r="1547" spans="1:12" ht="19" hidden="1" x14ac:dyDescent="0.2">
      <c r="A1547" s="24">
        <v>158464</v>
      </c>
      <c r="B1547" s="24">
        <v>0</v>
      </c>
      <c r="C1547" s="24">
        <v>359</v>
      </c>
      <c r="D1547" s="24">
        <v>171</v>
      </c>
      <c r="E1547" s="25" t="str">
        <f>_xlfn.XLOOKUP(A1547,Product!A$2:A$5901,Product!B$2:B$5901,"Not Found")</f>
        <v>Beauté &amp; Hygiène</v>
      </c>
      <c r="F1547" s="25" t="str">
        <f>_xlfn.XLOOKUP(A1547,Product!A$2:A$5901,Product!C$2:C$5901,"Not Found")</f>
        <v>Hygiène</v>
      </c>
      <c r="G1547" s="25" t="str">
        <f>IF(_xlfn.XLOOKUP(A1547,Product!A$2:A$5901,Product!D$2:D$5901,"Not Found") = 0,"",_xlfn.XLOOKUP(A1547,Product!A$2:A$5901,Product!D$2:D$5901,"Not Found"))</f>
        <v>Soins dentaires</v>
      </c>
      <c r="H1547" s="30">
        <f>_xlfn.XLOOKUP(A1547,Product!A$2:A$5901,Product!E$2:E$5901,"Not Found")</f>
        <v>1.92</v>
      </c>
      <c r="I1547" s="25" t="str">
        <f>A1547&amp;"_"&amp;E1547&amp;"_"&amp;F1547&amp;"_"&amp;G1547</f>
        <v>158464_Beauté &amp; Hygiène_Hygiène_Soins dentaires</v>
      </c>
      <c r="J1547" s="30">
        <f>D1547*H1547</f>
        <v>328.32</v>
      </c>
      <c r="K1547" s="25">
        <f>IF(D1547&gt;0,1,0)</f>
        <v>1</v>
      </c>
      <c r="L1547" s="26">
        <f t="shared" si="24"/>
        <v>0</v>
      </c>
    </row>
    <row r="1548" spans="1:12" ht="19" hidden="1" x14ac:dyDescent="0.2">
      <c r="A1548" s="24">
        <v>158465</v>
      </c>
      <c r="B1548" s="24">
        <v>1</v>
      </c>
      <c r="C1548" s="24">
        <v>467</v>
      </c>
      <c r="D1548" s="24">
        <v>441</v>
      </c>
      <c r="E1548" s="25" t="str">
        <f>_xlfn.XLOOKUP(A1548,Product!A$2:A$5901,Product!B$2:B$5901,"Not Found")</f>
        <v>Beauté &amp; Hygiène</v>
      </c>
      <c r="F1548" s="25" t="str">
        <f>_xlfn.XLOOKUP(A1548,Product!A$2:A$5901,Product!C$2:C$5901,"Not Found")</f>
        <v>Hygiène</v>
      </c>
      <c r="G1548" s="25" t="str">
        <f>IF(_xlfn.XLOOKUP(A1548,Product!A$2:A$5901,Product!D$2:D$5901,"Not Found") = 0,"",_xlfn.XLOOKUP(A1548,Product!A$2:A$5901,Product!D$2:D$5901,"Not Found"))</f>
        <v>Soins dentaires</v>
      </c>
      <c r="H1548" s="30">
        <f>_xlfn.XLOOKUP(A1548,Product!A$2:A$5901,Product!E$2:E$5901,"Not Found")</f>
        <v>1.92</v>
      </c>
      <c r="I1548" s="25" t="str">
        <f>A1548&amp;"_"&amp;E1548&amp;"_"&amp;F1548&amp;"_"&amp;G1548</f>
        <v>158465_Beauté &amp; Hygiène_Hygiène_Soins dentaires</v>
      </c>
      <c r="J1548" s="30">
        <f>D1548*H1548</f>
        <v>846.71999999999991</v>
      </c>
      <c r="K1548" s="25">
        <f>IF(D1548&gt;0,1,0)</f>
        <v>1</v>
      </c>
      <c r="L1548" s="26">
        <f t="shared" si="24"/>
        <v>0</v>
      </c>
    </row>
    <row r="1549" spans="1:12" ht="19" hidden="1" x14ac:dyDescent="0.2">
      <c r="A1549" s="24">
        <v>158467</v>
      </c>
      <c r="B1549" s="24">
        <v>1</v>
      </c>
      <c r="C1549" s="24">
        <v>412</v>
      </c>
      <c r="D1549" s="24">
        <v>230</v>
      </c>
      <c r="E1549" s="25" t="str">
        <f>_xlfn.XLOOKUP(A1549,Product!A$2:A$5901,Product!B$2:B$5901,"Not Found")</f>
        <v>Beauté &amp; Hygiène</v>
      </c>
      <c r="F1549" s="25" t="str">
        <f>_xlfn.XLOOKUP(A1549,Product!A$2:A$5901,Product!C$2:C$5901,"Not Found")</f>
        <v>Hygiène</v>
      </c>
      <c r="G1549" s="25" t="str">
        <f>IF(_xlfn.XLOOKUP(A1549,Product!A$2:A$5901,Product!D$2:D$5901,"Not Found") = 0,"",_xlfn.XLOOKUP(A1549,Product!A$2:A$5901,Product!D$2:D$5901,"Not Found"))</f>
        <v>Soins dentaires</v>
      </c>
      <c r="H1549" s="30">
        <f>_xlfn.XLOOKUP(A1549,Product!A$2:A$5901,Product!E$2:E$5901,"Not Found")</f>
        <v>1.2</v>
      </c>
      <c r="I1549" s="25" t="str">
        <f>A1549&amp;"_"&amp;E1549&amp;"_"&amp;F1549&amp;"_"&amp;G1549</f>
        <v>158467_Beauté &amp; Hygiène_Hygiène_Soins dentaires</v>
      </c>
      <c r="J1549" s="30">
        <f>D1549*H1549</f>
        <v>276</v>
      </c>
      <c r="K1549" s="25">
        <f>IF(D1549&gt;0,1,0)</f>
        <v>1</v>
      </c>
      <c r="L1549" s="26">
        <f t="shared" si="24"/>
        <v>0</v>
      </c>
    </row>
    <row r="1550" spans="1:12" ht="19" hidden="1" x14ac:dyDescent="0.2">
      <c r="A1550" s="24">
        <v>158471</v>
      </c>
      <c r="B1550" s="24">
        <v>1</v>
      </c>
      <c r="C1550" s="24">
        <v>368</v>
      </c>
      <c r="D1550" s="24">
        <v>94</v>
      </c>
      <c r="E1550" s="25" t="str">
        <f>_xlfn.XLOOKUP(A1550,Product!A$2:A$5901,Product!B$2:B$5901,"Not Found")</f>
        <v>Beauté &amp; Hygiène</v>
      </c>
      <c r="F1550" s="25" t="str">
        <f>_xlfn.XLOOKUP(A1550,Product!A$2:A$5901,Product!C$2:C$5901,"Not Found")</f>
        <v>Soins du visage</v>
      </c>
      <c r="G1550" s="25" t="str">
        <f>IF(_xlfn.XLOOKUP(A1550,Product!A$2:A$5901,Product!D$2:D$5901,"Not Found") = 0,"",_xlfn.XLOOKUP(A1550,Product!A$2:A$5901,Product!D$2:D$5901,"Not Found"))</f>
        <v>Peaux normales, soins hydratants</v>
      </c>
      <c r="H1550" s="30">
        <f>_xlfn.XLOOKUP(A1550,Product!A$2:A$5901,Product!E$2:E$5901,"Not Found")</f>
        <v>4.5599999999999996</v>
      </c>
      <c r="I1550" s="25" t="str">
        <f>A1550&amp;"_"&amp;E1550&amp;"_"&amp;F1550&amp;"_"&amp;G1550</f>
        <v>158471_Beauté &amp; Hygiène_Soins du visage_Peaux normales, soins hydratants</v>
      </c>
      <c r="J1550" s="30">
        <f>D1550*H1550</f>
        <v>428.64</v>
      </c>
      <c r="K1550" s="25">
        <f>IF(D1550&gt;0,1,0)</f>
        <v>1</v>
      </c>
      <c r="L1550" s="26">
        <f t="shared" si="24"/>
        <v>0</v>
      </c>
    </row>
    <row r="1551" spans="1:12" ht="19" hidden="1" x14ac:dyDescent="0.2">
      <c r="A1551" s="24">
        <v>158482</v>
      </c>
      <c r="B1551" s="24">
        <v>0</v>
      </c>
      <c r="C1551" s="24">
        <v>597</v>
      </c>
      <c r="D1551" s="24">
        <v>365</v>
      </c>
      <c r="E1551" s="25" t="str">
        <f>_xlfn.XLOOKUP(A1551,Product!A$2:A$5901,Product!B$2:B$5901,"Not Found")</f>
        <v>Beauté &amp; Hygiène</v>
      </c>
      <c r="F1551" s="25" t="str">
        <f>_xlfn.XLOOKUP(A1551,Product!A$2:A$5901,Product!C$2:C$5901,"Not Found")</f>
        <v>Hygiène</v>
      </c>
      <c r="G1551" s="25" t="str">
        <f>IF(_xlfn.XLOOKUP(A1551,Product!A$2:A$5901,Product!D$2:D$5901,"Not Found") = 0,"",_xlfn.XLOOKUP(A1551,Product!A$2:A$5901,Product!D$2:D$5901,"Not Found"))</f>
        <v>Cotons-tiges</v>
      </c>
      <c r="H1551" s="30">
        <f>_xlfn.XLOOKUP(A1551,Product!A$2:A$5901,Product!E$2:E$5901,"Not Found")</f>
        <v>2.1800000000000002</v>
      </c>
      <c r="I1551" s="25" t="str">
        <f>A1551&amp;"_"&amp;E1551&amp;"_"&amp;F1551&amp;"_"&amp;G1551</f>
        <v>158482_Beauté &amp; Hygiène_Hygiène_Cotons-tiges</v>
      </c>
      <c r="J1551" s="30">
        <f>D1551*H1551</f>
        <v>795.7</v>
      </c>
      <c r="K1551" s="25">
        <f>IF(D1551&gt;0,1,0)</f>
        <v>1</v>
      </c>
      <c r="L1551" s="26">
        <f t="shared" si="24"/>
        <v>0</v>
      </c>
    </row>
    <row r="1552" spans="1:12" ht="19" hidden="1" x14ac:dyDescent="0.2">
      <c r="A1552" s="24">
        <v>158485</v>
      </c>
      <c r="B1552" s="24">
        <v>1</v>
      </c>
      <c r="C1552" s="24">
        <v>398</v>
      </c>
      <c r="D1552" s="24">
        <v>301</v>
      </c>
      <c r="E1552" s="25" t="str">
        <f>_xlfn.XLOOKUP(A1552,Product!A$2:A$5901,Product!B$2:B$5901,"Not Found")</f>
        <v>Beauté &amp; Hygiène</v>
      </c>
      <c r="F1552" s="25" t="str">
        <f>_xlfn.XLOOKUP(A1552,Product!A$2:A$5901,Product!C$2:C$5901,"Not Found")</f>
        <v>Soins Homme</v>
      </c>
      <c r="G1552" s="25" t="str">
        <f>IF(_xlfn.XLOOKUP(A1552,Product!A$2:A$5901,Product!D$2:D$5901,"Not Found") = 0,"",_xlfn.XLOOKUP(A1552,Product!A$2:A$5901,Product!D$2:D$5901,"Not Found"))</f>
        <v>Rasoir de sécurité, accessoires</v>
      </c>
      <c r="H1552" s="30">
        <f>_xlfn.XLOOKUP(A1552,Product!A$2:A$5901,Product!E$2:E$5901,"Not Found")</f>
        <v>9.25</v>
      </c>
      <c r="I1552" s="25" t="str">
        <f>A1552&amp;"_"&amp;E1552&amp;"_"&amp;F1552&amp;"_"&amp;G1552</f>
        <v>158485_Beauté &amp; Hygiène_Soins Homme_Rasoir de sécurité, accessoires</v>
      </c>
      <c r="J1552" s="30">
        <f>D1552*H1552</f>
        <v>2784.25</v>
      </c>
      <c r="K1552" s="25">
        <f>IF(D1552&gt;0,1,0)</f>
        <v>1</v>
      </c>
      <c r="L1552" s="26">
        <f t="shared" si="24"/>
        <v>0</v>
      </c>
    </row>
    <row r="1553" spans="1:12" ht="19" hidden="1" x14ac:dyDescent="0.2">
      <c r="A1553" s="24">
        <v>159717</v>
      </c>
      <c r="B1553" s="24">
        <v>1</v>
      </c>
      <c r="C1553" s="24">
        <v>352</v>
      </c>
      <c r="D1553" s="24">
        <v>270</v>
      </c>
      <c r="E1553" s="25" t="str">
        <f>_xlfn.XLOOKUP(A1553,Product!A$2:A$5901,Product!B$2:B$5901,"Not Found")</f>
        <v>Beauté &amp; Hygiène</v>
      </c>
      <c r="F1553" s="25" t="str">
        <f>_xlfn.XLOOKUP(A1553,Product!A$2:A$5901,Product!C$2:C$5901,"Not Found")</f>
        <v>Soins du visage</v>
      </c>
      <c r="G1553" s="25" t="str">
        <f>IF(_xlfn.XLOOKUP(A1553,Product!A$2:A$5901,Product!D$2:D$5901,"Not Found") = 0,"",_xlfn.XLOOKUP(A1553,Product!A$2:A$5901,Product!D$2:D$5901,"Not Found"))</f>
        <v>Peaux matures, anti-âge</v>
      </c>
      <c r="H1553" s="30">
        <f>_xlfn.XLOOKUP(A1553,Product!A$2:A$5901,Product!E$2:E$5901,"Not Found")</f>
        <v>18.3</v>
      </c>
      <c r="I1553" s="25" t="str">
        <f>A1553&amp;"_"&amp;E1553&amp;"_"&amp;F1553&amp;"_"&amp;G1553</f>
        <v>159717_Beauté &amp; Hygiène_Soins du visage_Peaux matures, anti-âge</v>
      </c>
      <c r="J1553" s="30">
        <f>D1553*H1553</f>
        <v>4941</v>
      </c>
      <c r="K1553" s="25">
        <f>IF(D1553&gt;0,1,0)</f>
        <v>1</v>
      </c>
      <c r="L1553" s="26">
        <f t="shared" si="24"/>
        <v>0</v>
      </c>
    </row>
    <row r="1554" spans="1:12" ht="19" hidden="1" x14ac:dyDescent="0.2">
      <c r="A1554" s="24">
        <v>160743</v>
      </c>
      <c r="B1554" s="24">
        <v>1</v>
      </c>
      <c r="C1554" s="24">
        <v>760</v>
      </c>
      <c r="D1554" s="24">
        <v>682</v>
      </c>
      <c r="E1554" s="25" t="str">
        <f>_xlfn.XLOOKUP(A1554,Product!A$2:A$5901,Product!B$2:B$5901,"Not Found")</f>
        <v>Beauté &amp; Hygiène</v>
      </c>
      <c r="F1554" s="25" t="str">
        <f>_xlfn.XLOOKUP(A1554,Product!A$2:A$5901,Product!C$2:C$5901,"Not Found")</f>
        <v>Hygiène</v>
      </c>
      <c r="G1554" s="25" t="str">
        <f>IF(_xlfn.XLOOKUP(A1554,Product!A$2:A$5901,Product!D$2:D$5901,"Not Found") = 0,"",_xlfn.XLOOKUP(A1554,Product!A$2:A$5901,Product!D$2:D$5901,"Not Found"))</f>
        <v>Déodorants</v>
      </c>
      <c r="H1554" s="30">
        <f>_xlfn.XLOOKUP(A1554,Product!A$2:A$5901,Product!E$2:E$5901,"Not Found")</f>
        <v>2.54</v>
      </c>
      <c r="I1554" s="25" t="str">
        <f>A1554&amp;"_"&amp;E1554&amp;"_"&amp;F1554&amp;"_"&amp;G1554</f>
        <v>160743_Beauté &amp; Hygiène_Hygiène_Déodorants</v>
      </c>
      <c r="J1554" s="30">
        <f>D1554*H1554</f>
        <v>1732.28</v>
      </c>
      <c r="K1554" s="25">
        <f>IF(D1554&gt;0,1,0)</f>
        <v>1</v>
      </c>
      <c r="L1554" s="26">
        <f t="shared" si="24"/>
        <v>0</v>
      </c>
    </row>
    <row r="1555" spans="1:12" ht="19" hidden="1" x14ac:dyDescent="0.2">
      <c r="A1555" s="24">
        <v>160744</v>
      </c>
      <c r="B1555" s="24">
        <v>1</v>
      </c>
      <c r="C1555" s="24">
        <v>386</v>
      </c>
      <c r="D1555" s="24">
        <v>312</v>
      </c>
      <c r="E1555" s="25" t="str">
        <f>_xlfn.XLOOKUP(A1555,Product!A$2:A$5901,Product!B$2:B$5901,"Not Found")</f>
        <v>Beauté &amp; Hygiène</v>
      </c>
      <c r="F1555" s="25" t="str">
        <f>_xlfn.XLOOKUP(A1555,Product!A$2:A$5901,Product!C$2:C$5901,"Not Found")</f>
        <v>Hygiène</v>
      </c>
      <c r="G1555" s="25" t="str">
        <f>IF(_xlfn.XLOOKUP(A1555,Product!A$2:A$5901,Product!D$2:D$5901,"Not Found") = 0,"",_xlfn.XLOOKUP(A1555,Product!A$2:A$5901,Product!D$2:D$5901,"Not Found"))</f>
        <v>Déodorants</v>
      </c>
      <c r="H1555" s="30">
        <f>_xlfn.XLOOKUP(A1555,Product!A$2:A$5901,Product!E$2:E$5901,"Not Found")</f>
        <v>2.54</v>
      </c>
      <c r="I1555" s="25" t="str">
        <f>A1555&amp;"_"&amp;E1555&amp;"_"&amp;F1555&amp;"_"&amp;G1555</f>
        <v>160744_Beauté &amp; Hygiène_Hygiène_Déodorants</v>
      </c>
      <c r="J1555" s="30">
        <f>D1555*H1555</f>
        <v>792.48</v>
      </c>
      <c r="K1555" s="25">
        <f>IF(D1555&gt;0,1,0)</f>
        <v>1</v>
      </c>
      <c r="L1555" s="26">
        <f t="shared" si="24"/>
        <v>0</v>
      </c>
    </row>
    <row r="1556" spans="1:12" ht="19" hidden="1" x14ac:dyDescent="0.2">
      <c r="A1556" s="24">
        <v>160745</v>
      </c>
      <c r="B1556" s="24">
        <v>0</v>
      </c>
      <c r="C1556" s="24">
        <v>151</v>
      </c>
      <c r="D1556" s="24">
        <v>108</v>
      </c>
      <c r="E1556" s="25" t="str">
        <f>_xlfn.XLOOKUP(A1556,Product!A$2:A$5901,Product!B$2:B$5901,"Not Found")</f>
        <v>Beauté &amp; Hygiène</v>
      </c>
      <c r="F1556" s="25" t="str">
        <f>_xlfn.XLOOKUP(A1556,Product!A$2:A$5901,Product!C$2:C$5901,"Not Found")</f>
        <v>Hygiène</v>
      </c>
      <c r="G1556" s="25" t="str">
        <f>IF(_xlfn.XLOOKUP(A1556,Product!A$2:A$5901,Product!D$2:D$5901,"Not Found") = 0,"",_xlfn.XLOOKUP(A1556,Product!A$2:A$5901,Product!D$2:D$5901,"Not Found"))</f>
        <v>Déodorants</v>
      </c>
      <c r="H1556" s="30">
        <f>_xlfn.XLOOKUP(A1556,Product!A$2:A$5901,Product!E$2:E$5901,"Not Found")</f>
        <v>2.54</v>
      </c>
      <c r="I1556" s="25" t="str">
        <f>A1556&amp;"_"&amp;E1556&amp;"_"&amp;F1556&amp;"_"&amp;G1556</f>
        <v>160745_Beauté &amp; Hygiène_Hygiène_Déodorants</v>
      </c>
      <c r="J1556" s="30">
        <f>D1556*H1556</f>
        <v>274.32</v>
      </c>
      <c r="K1556" s="25">
        <f>IF(D1556&gt;0,1,0)</f>
        <v>1</v>
      </c>
      <c r="L1556" s="26">
        <f t="shared" si="24"/>
        <v>0</v>
      </c>
    </row>
    <row r="1557" spans="1:12" ht="19" hidden="1" x14ac:dyDescent="0.2">
      <c r="A1557" s="24">
        <v>160747</v>
      </c>
      <c r="B1557" s="24">
        <v>0</v>
      </c>
      <c r="C1557" s="24">
        <v>914</v>
      </c>
      <c r="D1557" s="24">
        <v>888</v>
      </c>
      <c r="E1557" s="25" t="str">
        <f>_xlfn.XLOOKUP(A1557,Product!A$2:A$5901,Product!B$2:B$5901,"Not Found")</f>
        <v>Beauté &amp; Hygiène</v>
      </c>
      <c r="F1557" s="25" t="str">
        <f>_xlfn.XLOOKUP(A1557,Product!A$2:A$5901,Product!C$2:C$5901,"Not Found")</f>
        <v>Hygiène</v>
      </c>
      <c r="G1557" s="25" t="str">
        <f>IF(_xlfn.XLOOKUP(A1557,Product!A$2:A$5901,Product!D$2:D$5901,"Not Found") = 0,"",_xlfn.XLOOKUP(A1557,Product!A$2:A$5901,Product!D$2:D$5901,"Not Found"))</f>
        <v>Déodorants</v>
      </c>
      <c r="H1557" s="30">
        <f>_xlfn.XLOOKUP(A1557,Product!A$2:A$5901,Product!E$2:E$5901,"Not Found")</f>
        <v>2.54</v>
      </c>
      <c r="I1557" s="25" t="str">
        <f>A1557&amp;"_"&amp;E1557&amp;"_"&amp;F1557&amp;"_"&amp;G1557</f>
        <v>160747_Beauté &amp; Hygiène_Hygiène_Déodorants</v>
      </c>
      <c r="J1557" s="30">
        <f>D1557*H1557</f>
        <v>2255.52</v>
      </c>
      <c r="K1557" s="25">
        <f>IF(D1557&gt;0,1,0)</f>
        <v>1</v>
      </c>
      <c r="L1557" s="26">
        <f t="shared" si="24"/>
        <v>0</v>
      </c>
    </row>
    <row r="1558" spans="1:12" ht="19" hidden="1" x14ac:dyDescent="0.2">
      <c r="A1558" s="24">
        <v>160748</v>
      </c>
      <c r="B1558" s="24">
        <v>1</v>
      </c>
      <c r="C1558" s="24">
        <v>583</v>
      </c>
      <c r="D1558" s="24">
        <v>300</v>
      </c>
      <c r="E1558" s="25" t="str">
        <f>_xlfn.XLOOKUP(A1558,Product!A$2:A$5901,Product!B$2:B$5901,"Not Found")</f>
        <v>Beauté &amp; Hygiène</v>
      </c>
      <c r="F1558" s="25" t="str">
        <f>_xlfn.XLOOKUP(A1558,Product!A$2:A$5901,Product!C$2:C$5901,"Not Found")</f>
        <v>Hygiène</v>
      </c>
      <c r="G1558" s="25" t="str">
        <f>IF(_xlfn.XLOOKUP(A1558,Product!A$2:A$5901,Product!D$2:D$5901,"Not Found") = 0,"",_xlfn.XLOOKUP(A1558,Product!A$2:A$5901,Product!D$2:D$5901,"Not Found"))</f>
        <v>Déodorants</v>
      </c>
      <c r="H1558" s="30">
        <f>_xlfn.XLOOKUP(A1558,Product!A$2:A$5901,Product!E$2:E$5901,"Not Found")</f>
        <v>2.54</v>
      </c>
      <c r="I1558" s="25" t="str">
        <f>A1558&amp;"_"&amp;E1558&amp;"_"&amp;F1558&amp;"_"&amp;G1558</f>
        <v>160748_Beauté &amp; Hygiène_Hygiène_Déodorants</v>
      </c>
      <c r="J1558" s="30">
        <f>D1558*H1558</f>
        <v>762</v>
      </c>
      <c r="K1558" s="25">
        <f>IF(D1558&gt;0,1,0)</f>
        <v>1</v>
      </c>
      <c r="L1558" s="26">
        <f t="shared" si="24"/>
        <v>0</v>
      </c>
    </row>
    <row r="1559" spans="1:12" ht="19" hidden="1" x14ac:dyDescent="0.2">
      <c r="A1559" s="24">
        <v>160750</v>
      </c>
      <c r="B1559" s="24">
        <v>0</v>
      </c>
      <c r="C1559" s="24">
        <v>573</v>
      </c>
      <c r="D1559" s="24">
        <v>274</v>
      </c>
      <c r="E1559" s="25" t="str">
        <f>_xlfn.XLOOKUP(A1559,Product!A$2:A$5901,Product!B$2:B$5901,"Not Found")</f>
        <v>Beauté &amp; Hygiène</v>
      </c>
      <c r="F1559" s="25" t="str">
        <f>_xlfn.XLOOKUP(A1559,Product!A$2:A$5901,Product!C$2:C$5901,"Not Found")</f>
        <v>Hygiène</v>
      </c>
      <c r="G1559" s="25" t="str">
        <f>IF(_xlfn.XLOOKUP(A1559,Product!A$2:A$5901,Product!D$2:D$5901,"Not Found") = 0,"",_xlfn.XLOOKUP(A1559,Product!A$2:A$5901,Product!D$2:D$5901,"Not Found"))</f>
        <v>Déodorants</v>
      </c>
      <c r="H1559" s="30">
        <f>_xlfn.XLOOKUP(A1559,Product!A$2:A$5901,Product!E$2:E$5901,"Not Found")</f>
        <v>4.09</v>
      </c>
      <c r="I1559" s="25" t="str">
        <f>A1559&amp;"_"&amp;E1559&amp;"_"&amp;F1559&amp;"_"&amp;G1559</f>
        <v>160750_Beauté &amp; Hygiène_Hygiène_Déodorants</v>
      </c>
      <c r="J1559" s="30">
        <f>D1559*H1559</f>
        <v>1120.6599999999999</v>
      </c>
      <c r="K1559" s="25">
        <f>IF(D1559&gt;0,1,0)</f>
        <v>1</v>
      </c>
      <c r="L1559" s="26">
        <f t="shared" si="24"/>
        <v>0</v>
      </c>
    </row>
    <row r="1560" spans="1:12" ht="19" hidden="1" x14ac:dyDescent="0.2">
      <c r="A1560" s="24">
        <v>160754</v>
      </c>
      <c r="B1560" s="24">
        <v>1</v>
      </c>
      <c r="C1560" s="24">
        <v>796</v>
      </c>
      <c r="D1560" s="24">
        <v>743</v>
      </c>
      <c r="E1560" s="25" t="str">
        <f>_xlfn.XLOOKUP(A1560,Product!A$2:A$5901,Product!B$2:B$5901,"Not Found")</f>
        <v>Beauté &amp; Hygiène</v>
      </c>
      <c r="F1560" s="25" t="str">
        <f>_xlfn.XLOOKUP(A1560,Product!A$2:A$5901,Product!C$2:C$5901,"Not Found")</f>
        <v>Hygiène</v>
      </c>
      <c r="G1560" s="25" t="str">
        <f>IF(_xlfn.XLOOKUP(A1560,Product!A$2:A$5901,Product!D$2:D$5901,"Not Found") = 0,"",_xlfn.XLOOKUP(A1560,Product!A$2:A$5901,Product!D$2:D$5901,"Not Found"))</f>
        <v>Déodorants</v>
      </c>
      <c r="H1560" s="30">
        <f>_xlfn.XLOOKUP(A1560,Product!A$2:A$5901,Product!E$2:E$5901,"Not Found")</f>
        <v>4.09</v>
      </c>
      <c r="I1560" s="25" t="str">
        <f>A1560&amp;"_"&amp;E1560&amp;"_"&amp;F1560&amp;"_"&amp;G1560</f>
        <v>160754_Beauté &amp; Hygiène_Hygiène_Déodorants</v>
      </c>
      <c r="J1560" s="30">
        <f>D1560*H1560</f>
        <v>3038.87</v>
      </c>
      <c r="K1560" s="25">
        <f>IF(D1560&gt;0,1,0)</f>
        <v>1</v>
      </c>
      <c r="L1560" s="26">
        <f t="shared" si="24"/>
        <v>0</v>
      </c>
    </row>
    <row r="1561" spans="1:12" ht="19" hidden="1" x14ac:dyDescent="0.2">
      <c r="A1561" s="24">
        <v>160756</v>
      </c>
      <c r="B1561" s="24">
        <v>1</v>
      </c>
      <c r="C1561" s="24">
        <v>782</v>
      </c>
      <c r="D1561" s="24">
        <v>316</v>
      </c>
      <c r="E1561" s="25" t="str">
        <f>_xlfn.XLOOKUP(A1561,Product!A$2:A$5901,Product!B$2:B$5901,"Not Found")</f>
        <v>Beauté &amp; Hygiène</v>
      </c>
      <c r="F1561" s="25" t="str">
        <f>_xlfn.XLOOKUP(A1561,Product!A$2:A$5901,Product!C$2:C$5901,"Not Found")</f>
        <v>Hygiène</v>
      </c>
      <c r="G1561" s="25" t="str">
        <f>IF(_xlfn.XLOOKUP(A1561,Product!A$2:A$5901,Product!D$2:D$5901,"Not Found") = 0,"",_xlfn.XLOOKUP(A1561,Product!A$2:A$5901,Product!D$2:D$5901,"Not Found"))</f>
        <v>Déodorants</v>
      </c>
      <c r="H1561" s="30">
        <f>_xlfn.XLOOKUP(A1561,Product!A$2:A$5901,Product!E$2:E$5901,"Not Found")</f>
        <v>4.13</v>
      </c>
      <c r="I1561" s="25" t="str">
        <f>A1561&amp;"_"&amp;E1561&amp;"_"&amp;F1561&amp;"_"&amp;G1561</f>
        <v>160756_Beauté &amp; Hygiène_Hygiène_Déodorants</v>
      </c>
      <c r="J1561" s="30">
        <f>D1561*H1561</f>
        <v>1305.08</v>
      </c>
      <c r="K1561" s="25">
        <f>IF(D1561&gt;0,1,0)</f>
        <v>1</v>
      </c>
      <c r="L1561" s="26">
        <f t="shared" si="24"/>
        <v>0</v>
      </c>
    </row>
    <row r="1562" spans="1:12" ht="19" hidden="1" x14ac:dyDescent="0.2">
      <c r="A1562" s="24">
        <v>160761</v>
      </c>
      <c r="B1562" s="24">
        <v>1</v>
      </c>
      <c r="C1562" s="24">
        <v>497</v>
      </c>
      <c r="D1562" s="24">
        <v>404</v>
      </c>
      <c r="E1562" s="25" t="str">
        <f>_xlfn.XLOOKUP(A1562,Product!A$2:A$5901,Product!B$2:B$5901,"Not Found")</f>
        <v>Beauté &amp; Hygiène</v>
      </c>
      <c r="F1562" s="25" t="str">
        <f>_xlfn.XLOOKUP(A1562,Product!A$2:A$5901,Product!C$2:C$5901,"Not Found")</f>
        <v>Hygiène</v>
      </c>
      <c r="G1562" s="25" t="str">
        <f>IF(_xlfn.XLOOKUP(A1562,Product!A$2:A$5901,Product!D$2:D$5901,"Not Found") = 0,"",_xlfn.XLOOKUP(A1562,Product!A$2:A$5901,Product!D$2:D$5901,"Not Found"))</f>
        <v>Déodorants</v>
      </c>
      <c r="H1562" s="30">
        <f>_xlfn.XLOOKUP(A1562,Product!A$2:A$5901,Product!E$2:E$5901,"Not Found")</f>
        <v>4.13</v>
      </c>
      <c r="I1562" s="25" t="str">
        <f>A1562&amp;"_"&amp;E1562&amp;"_"&amp;F1562&amp;"_"&amp;G1562</f>
        <v>160761_Beauté &amp; Hygiène_Hygiène_Déodorants</v>
      </c>
      <c r="J1562" s="30">
        <f>D1562*H1562</f>
        <v>1668.52</v>
      </c>
      <c r="K1562" s="25">
        <f>IF(D1562&gt;0,1,0)</f>
        <v>1</v>
      </c>
      <c r="L1562" s="26">
        <f t="shared" si="24"/>
        <v>0</v>
      </c>
    </row>
    <row r="1563" spans="1:12" ht="19" hidden="1" x14ac:dyDescent="0.2">
      <c r="A1563" s="24">
        <v>165917</v>
      </c>
      <c r="B1563" s="24">
        <v>0</v>
      </c>
      <c r="C1563" s="24">
        <v>2</v>
      </c>
      <c r="D1563" s="24">
        <v>2</v>
      </c>
      <c r="E1563" s="25" t="str">
        <f>_xlfn.XLOOKUP(A1563,Product!A$2:A$5901,Product!B$2:B$5901,"Not Found")</f>
        <v>Beauté &amp; Hygiène</v>
      </c>
      <c r="F1563" s="25" t="str">
        <f>_xlfn.XLOOKUP(A1563,Product!A$2:A$5901,Product!C$2:C$5901,"Not Found")</f>
        <v>Douche et Bain</v>
      </c>
      <c r="G1563" s="25" t="str">
        <f>IF(_xlfn.XLOOKUP(A1563,Product!A$2:A$5901,Product!D$2:D$5901,"Not Found") = 0,"",_xlfn.XLOOKUP(A1563,Product!A$2:A$5901,Product!D$2:D$5901,"Not Found"))</f>
        <v>Savon liquide</v>
      </c>
      <c r="H1563" s="30">
        <f>_xlfn.XLOOKUP(A1563,Product!A$2:A$5901,Product!E$2:E$5901,"Not Found")</f>
        <v>4.7</v>
      </c>
      <c r="I1563" s="25" t="str">
        <f>A1563&amp;"_"&amp;E1563&amp;"_"&amp;F1563&amp;"_"&amp;G1563</f>
        <v>165917_Beauté &amp; Hygiène_Douche et Bain_Savon liquide</v>
      </c>
      <c r="J1563" s="30">
        <f>D1563*H1563</f>
        <v>9.4</v>
      </c>
      <c r="K1563" s="25">
        <f>IF(D1563&gt;0,1,0)</f>
        <v>1</v>
      </c>
      <c r="L1563" s="26">
        <f t="shared" si="24"/>
        <v>0</v>
      </c>
    </row>
    <row r="1564" spans="1:12" ht="19" hidden="1" x14ac:dyDescent="0.2">
      <c r="A1564" s="24">
        <v>166201</v>
      </c>
      <c r="B1564" s="24">
        <v>1</v>
      </c>
      <c r="C1564" s="24">
        <v>787</v>
      </c>
      <c r="D1564" s="24">
        <v>107</v>
      </c>
      <c r="E1564" s="25" t="str">
        <f>_xlfn.XLOOKUP(A1564,Product!A$2:A$5901,Product!B$2:B$5901,"Not Found")</f>
        <v>Beauté &amp; Hygiène</v>
      </c>
      <c r="F1564" s="25" t="str">
        <f>_xlfn.XLOOKUP(A1564,Product!A$2:A$5901,Product!C$2:C$5901,"Not Found")</f>
        <v>Soins des cheveux</v>
      </c>
      <c r="G1564" s="25" t="str">
        <f>IF(_xlfn.XLOOKUP(A1564,Product!A$2:A$5901,Product!D$2:D$5901,"Not Found") = 0,"",_xlfn.XLOOKUP(A1564,Product!A$2:A$5901,Product!D$2:D$5901,"Not Found"))</f>
        <v>Brosse et peigne</v>
      </c>
      <c r="H1564" s="30">
        <f>_xlfn.XLOOKUP(A1564,Product!A$2:A$5901,Product!E$2:E$5901,"Not Found")</f>
        <v>3.31</v>
      </c>
      <c r="I1564" s="25" t="str">
        <f>A1564&amp;"_"&amp;E1564&amp;"_"&amp;F1564&amp;"_"&amp;G1564</f>
        <v>166201_Beauté &amp; Hygiène_Soins des cheveux_Brosse et peigne</v>
      </c>
      <c r="J1564" s="30">
        <f>D1564*H1564</f>
        <v>354.17</v>
      </c>
      <c r="K1564" s="25">
        <f>IF(D1564&gt;0,1,0)</f>
        <v>1</v>
      </c>
      <c r="L1564" s="26">
        <f t="shared" si="24"/>
        <v>0</v>
      </c>
    </row>
    <row r="1565" spans="1:12" ht="19" hidden="1" x14ac:dyDescent="0.2">
      <c r="A1565" s="24">
        <v>166324</v>
      </c>
      <c r="B1565" s="24">
        <v>1</v>
      </c>
      <c r="C1565" s="24">
        <v>173</v>
      </c>
      <c r="D1565" s="24">
        <v>46</v>
      </c>
      <c r="E1565" s="25" t="str">
        <f>_xlfn.XLOOKUP(A1565,Product!A$2:A$5901,Product!B$2:B$5901,"Not Found")</f>
        <v>Beauté &amp; Hygiène</v>
      </c>
      <c r="F1565" s="25" t="str">
        <f>_xlfn.XLOOKUP(A1565,Product!A$2:A$5901,Product!C$2:C$5901,"Not Found")</f>
        <v>Soins du visage</v>
      </c>
      <c r="G1565" s="25" t="str">
        <f>IF(_xlfn.XLOOKUP(A1565,Product!A$2:A$5901,Product!D$2:D$5901,"Not Found") = 0,"",_xlfn.XLOOKUP(A1565,Product!A$2:A$5901,Product!D$2:D$5901,"Not Found"))</f>
        <v>Peaux matures, anti-âge</v>
      </c>
      <c r="H1565" s="30">
        <f>_xlfn.XLOOKUP(A1565,Product!A$2:A$5901,Product!E$2:E$5901,"Not Found")</f>
        <v>7.61</v>
      </c>
      <c r="I1565" s="25" t="str">
        <f>A1565&amp;"_"&amp;E1565&amp;"_"&amp;F1565&amp;"_"&amp;G1565</f>
        <v>166324_Beauté &amp; Hygiène_Soins du visage_Peaux matures, anti-âge</v>
      </c>
      <c r="J1565" s="30">
        <f>D1565*H1565</f>
        <v>350.06</v>
      </c>
      <c r="K1565" s="25">
        <f>IF(D1565&gt;0,1,0)</f>
        <v>1</v>
      </c>
      <c r="L1565" s="26">
        <f t="shared" si="24"/>
        <v>0</v>
      </c>
    </row>
    <row r="1566" spans="1:12" ht="38" hidden="1" x14ac:dyDescent="0.2">
      <c r="A1566" s="24">
        <v>181147</v>
      </c>
      <c r="B1566" s="24">
        <v>1</v>
      </c>
      <c r="C1566" s="24">
        <v>426</v>
      </c>
      <c r="D1566" s="24">
        <v>97</v>
      </c>
      <c r="E1566" s="25" t="str">
        <f>_xlfn.XLOOKUP(A1566,Product!A$2:A$5901,Product!B$2:B$5901,"Not Found")</f>
        <v>Beauté &amp; Hygiène</v>
      </c>
      <c r="F1566" s="25" t="str">
        <f>_xlfn.XLOOKUP(A1566,Product!A$2:A$5901,Product!C$2:C$5901,"Not Found")</f>
        <v>Soins des cheveux</v>
      </c>
      <c r="G1566" s="25" t="str">
        <f>IF(_xlfn.XLOOKUP(A1566,Product!A$2:A$5901,Product!D$2:D$5901,"Not Found") = 0,"",_xlfn.XLOOKUP(A1566,Product!A$2:A$5901,Product!D$2:D$5901,"Not Found"))</f>
        <v>Shampoing par type de cheveux</v>
      </c>
      <c r="H1566" s="30">
        <f>_xlfn.XLOOKUP(A1566,Product!A$2:A$5901,Product!E$2:E$5901,"Not Found")</f>
        <v>5.3</v>
      </c>
      <c r="I1566" s="25" t="str">
        <f>A1566&amp;"_"&amp;E1566&amp;"_"&amp;F1566&amp;"_"&amp;G1566</f>
        <v>181147_Beauté &amp; Hygiène_Soins des cheveux_Shampoing par type de cheveux</v>
      </c>
      <c r="J1566" s="30">
        <f>D1566*H1566</f>
        <v>514.1</v>
      </c>
      <c r="K1566" s="25">
        <f>IF(D1566&gt;0,1,0)</f>
        <v>1</v>
      </c>
      <c r="L1566" s="26">
        <f t="shared" si="24"/>
        <v>0</v>
      </c>
    </row>
    <row r="1567" spans="1:12" ht="19" hidden="1" x14ac:dyDescent="0.2">
      <c r="A1567" s="24">
        <v>181195</v>
      </c>
      <c r="B1567" s="24">
        <v>1</v>
      </c>
      <c r="C1567" s="24">
        <v>117</v>
      </c>
      <c r="D1567" s="24">
        <v>38</v>
      </c>
      <c r="E1567" s="25" t="str">
        <f>_xlfn.XLOOKUP(A1567,Product!A$2:A$5901,Product!B$2:B$5901,"Not Found")</f>
        <v>Beauté &amp; Hygiène</v>
      </c>
      <c r="F1567" s="25" t="str">
        <f>_xlfn.XLOOKUP(A1567,Product!A$2:A$5901,Product!C$2:C$5901,"Not Found")</f>
        <v>Hygiène</v>
      </c>
      <c r="G1567" s="25" t="str">
        <f>IF(_xlfn.XLOOKUP(A1567,Product!A$2:A$5901,Product!D$2:D$5901,"Not Found") = 0,"",_xlfn.XLOOKUP(A1567,Product!A$2:A$5901,Product!D$2:D$5901,"Not Found"))</f>
        <v>Soins dentaires</v>
      </c>
      <c r="H1567" s="30">
        <f>_xlfn.XLOOKUP(A1567,Product!A$2:A$5901,Product!E$2:E$5901,"Not Found")</f>
        <v>4.3499999999999996</v>
      </c>
      <c r="I1567" s="25" t="str">
        <f>A1567&amp;"_"&amp;E1567&amp;"_"&amp;F1567&amp;"_"&amp;G1567</f>
        <v>181195_Beauté &amp; Hygiène_Hygiène_Soins dentaires</v>
      </c>
      <c r="J1567" s="30">
        <f>D1567*H1567</f>
        <v>165.29999999999998</v>
      </c>
      <c r="K1567" s="25">
        <f>IF(D1567&gt;0,1,0)</f>
        <v>1</v>
      </c>
      <c r="L1567" s="26">
        <f t="shared" si="24"/>
        <v>0</v>
      </c>
    </row>
    <row r="1568" spans="1:12" ht="19" hidden="1" x14ac:dyDescent="0.2">
      <c r="A1568" s="24">
        <v>181242</v>
      </c>
      <c r="B1568" s="24">
        <v>0</v>
      </c>
      <c r="C1568" s="24">
        <v>730</v>
      </c>
      <c r="D1568" s="24">
        <v>723</v>
      </c>
      <c r="E1568" s="25" t="str">
        <f>_xlfn.XLOOKUP(A1568,Product!A$2:A$5901,Product!B$2:B$5901,"Not Found")</f>
        <v>Beauté &amp; Hygiène</v>
      </c>
      <c r="F1568" s="25" t="str">
        <f>_xlfn.XLOOKUP(A1568,Product!A$2:A$5901,Product!C$2:C$5901,"Not Found")</f>
        <v>Hygiène</v>
      </c>
      <c r="G1568" s="25" t="str">
        <f>IF(_xlfn.XLOOKUP(A1568,Product!A$2:A$5901,Product!D$2:D$5901,"Not Found") = 0,"",_xlfn.XLOOKUP(A1568,Product!A$2:A$5901,Product!D$2:D$5901,"Not Found"))</f>
        <v>Déodorants</v>
      </c>
      <c r="H1568" s="30">
        <f>_xlfn.XLOOKUP(A1568,Product!A$2:A$5901,Product!E$2:E$5901,"Not Found")</f>
        <v>6.73</v>
      </c>
      <c r="I1568" s="25" t="str">
        <f>A1568&amp;"_"&amp;E1568&amp;"_"&amp;F1568&amp;"_"&amp;G1568</f>
        <v>181242_Beauté &amp; Hygiène_Hygiène_Déodorants</v>
      </c>
      <c r="J1568" s="30">
        <f>D1568*H1568</f>
        <v>4865.79</v>
      </c>
      <c r="K1568" s="25">
        <f>IF(D1568&gt;0,1,0)</f>
        <v>1</v>
      </c>
      <c r="L1568" s="26">
        <f t="shared" si="24"/>
        <v>0</v>
      </c>
    </row>
    <row r="1569" spans="1:12" ht="19" hidden="1" x14ac:dyDescent="0.2">
      <c r="A1569" s="24">
        <v>181795</v>
      </c>
      <c r="B1569" s="24">
        <v>1</v>
      </c>
      <c r="C1569" s="24">
        <v>549</v>
      </c>
      <c r="D1569" s="24">
        <v>350</v>
      </c>
      <c r="E1569" s="25" t="str">
        <f>_xlfn.XLOOKUP(A1569,Product!A$2:A$5901,Product!B$2:B$5901,"Not Found")</f>
        <v>Beauté &amp; Hygiène</v>
      </c>
      <c r="F1569" s="25" t="str">
        <f>_xlfn.XLOOKUP(A1569,Product!A$2:A$5901,Product!C$2:C$5901,"Not Found")</f>
        <v>Hygiène</v>
      </c>
      <c r="G1569" s="25" t="str">
        <f>IF(_xlfn.XLOOKUP(A1569,Product!A$2:A$5901,Product!D$2:D$5901,"Not Found") = 0,"",_xlfn.XLOOKUP(A1569,Product!A$2:A$5901,Product!D$2:D$5901,"Not Found"))</f>
        <v>Serviettes et protèges slip</v>
      </c>
      <c r="H1569" s="30">
        <f>_xlfn.XLOOKUP(A1569,Product!A$2:A$5901,Product!E$2:E$5901,"Not Found")</f>
        <v>48.17</v>
      </c>
      <c r="I1569" s="25" t="str">
        <f>A1569&amp;"_"&amp;E1569&amp;"_"&amp;F1569&amp;"_"&amp;G1569</f>
        <v>181795_Beauté &amp; Hygiène_Hygiène_Serviettes et protèges slip</v>
      </c>
      <c r="J1569" s="30">
        <f>D1569*H1569</f>
        <v>16859.5</v>
      </c>
      <c r="K1569" s="25">
        <f>IF(D1569&gt;0,1,0)</f>
        <v>1</v>
      </c>
      <c r="L1569" s="26">
        <f t="shared" si="24"/>
        <v>0</v>
      </c>
    </row>
    <row r="1570" spans="1:12" ht="19" hidden="1" x14ac:dyDescent="0.2">
      <c r="A1570" s="24">
        <v>182189</v>
      </c>
      <c r="B1570" s="24">
        <v>1</v>
      </c>
      <c r="C1570" s="24">
        <v>496</v>
      </c>
      <c r="D1570" s="24">
        <v>147</v>
      </c>
      <c r="E1570" s="25" t="str">
        <f>_xlfn.XLOOKUP(A1570,Product!A$2:A$5901,Product!B$2:B$5901,"Not Found")</f>
        <v>Beauté &amp; Hygiène</v>
      </c>
      <c r="F1570" s="25" t="str">
        <f>_xlfn.XLOOKUP(A1570,Product!A$2:A$5901,Product!C$2:C$5901,"Not Found")</f>
        <v>Soins du corps</v>
      </c>
      <c r="G1570" s="25" t="str">
        <f>IF(_xlfn.XLOOKUP(A1570,Product!A$2:A$5901,Product!D$2:D$5901,"Not Found") = 0,"",_xlfn.XLOOKUP(A1570,Product!A$2:A$5901,Product!D$2:D$5901,"Not Found"))</f>
        <v>Laits pour le corps</v>
      </c>
      <c r="H1570" s="30">
        <f>_xlfn.XLOOKUP(A1570,Product!A$2:A$5901,Product!E$2:E$5901,"Not Found")</f>
        <v>5.7</v>
      </c>
      <c r="I1570" s="25" t="str">
        <f>A1570&amp;"_"&amp;E1570&amp;"_"&amp;F1570&amp;"_"&amp;G1570</f>
        <v>182189_Beauté &amp; Hygiène_Soins du corps_Laits pour le corps</v>
      </c>
      <c r="J1570" s="30">
        <f>D1570*H1570</f>
        <v>837.9</v>
      </c>
      <c r="K1570" s="25">
        <f>IF(D1570&gt;0,1,0)</f>
        <v>1</v>
      </c>
      <c r="L1570" s="26">
        <f t="shared" si="24"/>
        <v>0</v>
      </c>
    </row>
    <row r="1571" spans="1:12" ht="19" hidden="1" x14ac:dyDescent="0.2">
      <c r="A1571" s="24">
        <v>182190</v>
      </c>
      <c r="B1571" s="24">
        <v>1</v>
      </c>
      <c r="C1571" s="24">
        <v>497</v>
      </c>
      <c r="D1571" s="24">
        <v>52</v>
      </c>
      <c r="E1571" s="25" t="str">
        <f>_xlfn.XLOOKUP(A1571,Product!A$2:A$5901,Product!B$2:B$5901,"Not Found")</f>
        <v>Beauté &amp; Hygiène</v>
      </c>
      <c r="F1571" s="25" t="str">
        <f>_xlfn.XLOOKUP(A1571,Product!A$2:A$5901,Product!C$2:C$5901,"Not Found")</f>
        <v>Soins du corps</v>
      </c>
      <c r="G1571" s="25" t="str">
        <f>IF(_xlfn.XLOOKUP(A1571,Product!A$2:A$5901,Product!D$2:D$5901,"Not Found") = 0,"",_xlfn.XLOOKUP(A1571,Product!A$2:A$5901,Product!D$2:D$5901,"Not Found"))</f>
        <v>Laits pour le corps</v>
      </c>
      <c r="H1571" s="30">
        <f>_xlfn.XLOOKUP(A1571,Product!A$2:A$5901,Product!E$2:E$5901,"Not Found")</f>
        <v>8.07</v>
      </c>
      <c r="I1571" s="25" t="str">
        <f>A1571&amp;"_"&amp;E1571&amp;"_"&amp;F1571&amp;"_"&amp;G1571</f>
        <v>182190_Beauté &amp; Hygiène_Soins du corps_Laits pour le corps</v>
      </c>
      <c r="J1571" s="30">
        <f>D1571*H1571</f>
        <v>419.64</v>
      </c>
      <c r="K1571" s="25">
        <f>IF(D1571&gt;0,1,0)</f>
        <v>1</v>
      </c>
      <c r="L1571" s="26">
        <f t="shared" si="24"/>
        <v>0</v>
      </c>
    </row>
    <row r="1572" spans="1:12" ht="38" hidden="1" x14ac:dyDescent="0.2">
      <c r="A1572" s="24">
        <v>182191</v>
      </c>
      <c r="B1572" s="24">
        <v>0</v>
      </c>
      <c r="C1572" s="24">
        <v>118</v>
      </c>
      <c r="D1572" s="24">
        <v>28</v>
      </c>
      <c r="E1572" s="25" t="str">
        <f>_xlfn.XLOOKUP(A1572,Product!A$2:A$5901,Product!B$2:B$5901,"Not Found")</f>
        <v>Beauté &amp; Hygiène</v>
      </c>
      <c r="F1572" s="25" t="str">
        <f>_xlfn.XLOOKUP(A1572,Product!A$2:A$5901,Product!C$2:C$5901,"Not Found")</f>
        <v>Soins des cheveux</v>
      </c>
      <c r="G1572" s="25" t="str">
        <f>IF(_xlfn.XLOOKUP(A1572,Product!A$2:A$5901,Product!D$2:D$5901,"Not Found") = 0,"",_xlfn.XLOOKUP(A1572,Product!A$2:A$5901,Product!D$2:D$5901,"Not Found"))</f>
        <v>Shampoing par type de cheveux</v>
      </c>
      <c r="H1572" s="30">
        <f>_xlfn.XLOOKUP(A1572,Product!A$2:A$5901,Product!E$2:E$5901,"Not Found")</f>
        <v>3.49</v>
      </c>
      <c r="I1572" s="25" t="str">
        <f>A1572&amp;"_"&amp;E1572&amp;"_"&amp;F1572&amp;"_"&amp;G1572</f>
        <v>182191_Beauté &amp; Hygiène_Soins des cheveux_Shampoing par type de cheveux</v>
      </c>
      <c r="J1572" s="30">
        <f>D1572*H1572</f>
        <v>97.72</v>
      </c>
      <c r="K1572" s="25">
        <f>IF(D1572&gt;0,1,0)</f>
        <v>1</v>
      </c>
      <c r="L1572" s="26">
        <f t="shared" si="24"/>
        <v>0</v>
      </c>
    </row>
    <row r="1573" spans="1:12" ht="38" hidden="1" x14ac:dyDescent="0.2">
      <c r="A1573" s="24">
        <v>182193</v>
      </c>
      <c r="B1573" s="24">
        <v>1</v>
      </c>
      <c r="C1573" s="24">
        <v>330</v>
      </c>
      <c r="D1573" s="24">
        <v>278</v>
      </c>
      <c r="E1573" s="25" t="str">
        <f>_xlfn.XLOOKUP(A1573,Product!A$2:A$5901,Product!B$2:B$5901,"Not Found")</f>
        <v>Beauté &amp; Hygiène</v>
      </c>
      <c r="F1573" s="25" t="str">
        <f>_xlfn.XLOOKUP(A1573,Product!A$2:A$5901,Product!C$2:C$5901,"Not Found")</f>
        <v>Soins des cheveux</v>
      </c>
      <c r="G1573" s="25" t="str">
        <f>IF(_xlfn.XLOOKUP(A1573,Product!A$2:A$5901,Product!D$2:D$5901,"Not Found") = 0,"",_xlfn.XLOOKUP(A1573,Product!A$2:A$5901,Product!D$2:D$5901,"Not Found"))</f>
        <v>Shampoing par type de cheveux</v>
      </c>
      <c r="H1573" s="30">
        <f>_xlfn.XLOOKUP(A1573,Product!A$2:A$5901,Product!E$2:E$5901,"Not Found")</f>
        <v>3.62</v>
      </c>
      <c r="I1573" s="25" t="str">
        <f>A1573&amp;"_"&amp;E1573&amp;"_"&amp;F1573&amp;"_"&amp;G1573</f>
        <v>182193_Beauté &amp; Hygiène_Soins des cheveux_Shampoing par type de cheveux</v>
      </c>
      <c r="J1573" s="30">
        <f>D1573*H1573</f>
        <v>1006.36</v>
      </c>
      <c r="K1573" s="25">
        <f>IF(D1573&gt;0,1,0)</f>
        <v>1</v>
      </c>
      <c r="L1573" s="26">
        <f t="shared" si="24"/>
        <v>0</v>
      </c>
    </row>
    <row r="1574" spans="1:12" ht="19" hidden="1" x14ac:dyDescent="0.2">
      <c r="A1574" s="24">
        <v>182194</v>
      </c>
      <c r="B1574" s="24">
        <v>0</v>
      </c>
      <c r="C1574" s="24">
        <v>136</v>
      </c>
      <c r="D1574" s="24">
        <v>132</v>
      </c>
      <c r="E1574" s="25" t="str">
        <f>_xlfn.XLOOKUP(A1574,Product!A$2:A$5901,Product!B$2:B$5901,"Not Found")</f>
        <v>Beauté &amp; Hygiène</v>
      </c>
      <c r="F1574" s="25" t="str">
        <f>_xlfn.XLOOKUP(A1574,Product!A$2:A$5901,Product!C$2:C$5901,"Not Found")</f>
        <v>Soins des cheveux</v>
      </c>
      <c r="G1574" s="25" t="str">
        <f>IF(_xlfn.XLOOKUP(A1574,Product!A$2:A$5901,Product!D$2:D$5901,"Not Found") = 0,"",_xlfn.XLOOKUP(A1574,Product!A$2:A$5901,Product!D$2:D$5901,"Not Found"))</f>
        <v>Shampoing traitant</v>
      </c>
      <c r="H1574" s="30">
        <f>_xlfn.XLOOKUP(A1574,Product!A$2:A$5901,Product!E$2:E$5901,"Not Found")</f>
        <v>3.49</v>
      </c>
      <c r="I1574" s="25" t="str">
        <f>A1574&amp;"_"&amp;E1574&amp;"_"&amp;F1574&amp;"_"&amp;G1574</f>
        <v>182194_Beauté &amp; Hygiène_Soins des cheveux_Shampoing traitant</v>
      </c>
      <c r="J1574" s="30">
        <f>D1574*H1574</f>
        <v>460.68</v>
      </c>
      <c r="K1574" s="25">
        <f>IF(D1574&gt;0,1,0)</f>
        <v>1</v>
      </c>
      <c r="L1574" s="26">
        <f t="shared" si="24"/>
        <v>0</v>
      </c>
    </row>
    <row r="1575" spans="1:12" ht="19" hidden="1" x14ac:dyDescent="0.2">
      <c r="A1575" s="24">
        <v>182195</v>
      </c>
      <c r="B1575" s="24">
        <v>1</v>
      </c>
      <c r="C1575" s="24">
        <v>904</v>
      </c>
      <c r="D1575" s="24">
        <v>177</v>
      </c>
      <c r="E1575" s="25" t="str">
        <f>_xlfn.XLOOKUP(A1575,Product!A$2:A$5901,Product!B$2:B$5901,"Not Found")</f>
        <v>Beauté &amp; Hygiène</v>
      </c>
      <c r="F1575" s="25" t="str">
        <f>_xlfn.XLOOKUP(A1575,Product!A$2:A$5901,Product!C$2:C$5901,"Not Found")</f>
        <v>Hygiène</v>
      </c>
      <c r="G1575" s="25" t="str">
        <f>IF(_xlfn.XLOOKUP(A1575,Product!A$2:A$5901,Product!D$2:D$5901,"Not Found") = 0,"",_xlfn.XLOOKUP(A1575,Product!A$2:A$5901,Product!D$2:D$5901,"Not Found"))</f>
        <v>Soins dentaires</v>
      </c>
      <c r="H1575" s="30">
        <f>_xlfn.XLOOKUP(A1575,Product!A$2:A$5901,Product!E$2:E$5901,"Not Found")</f>
        <v>2.69</v>
      </c>
      <c r="I1575" s="25" t="str">
        <f>A1575&amp;"_"&amp;E1575&amp;"_"&amp;F1575&amp;"_"&amp;G1575</f>
        <v>182195_Beauté &amp; Hygiène_Hygiène_Soins dentaires</v>
      </c>
      <c r="J1575" s="30">
        <f>D1575*H1575</f>
        <v>476.13</v>
      </c>
      <c r="K1575" s="25">
        <f>IF(D1575&gt;0,1,0)</f>
        <v>1</v>
      </c>
      <c r="L1575" s="26">
        <f t="shared" si="24"/>
        <v>0</v>
      </c>
    </row>
    <row r="1576" spans="1:12" ht="19" hidden="1" x14ac:dyDescent="0.2">
      <c r="A1576" s="24">
        <v>182271</v>
      </c>
      <c r="B1576" s="24">
        <v>1</v>
      </c>
      <c r="C1576" s="24">
        <v>853</v>
      </c>
      <c r="D1576" s="24">
        <v>552</v>
      </c>
      <c r="E1576" s="25" t="str">
        <f>_xlfn.XLOOKUP(A1576,Product!A$2:A$5901,Product!B$2:B$5901,"Not Found")</f>
        <v>Beauté &amp; Hygiène</v>
      </c>
      <c r="F1576" s="25" t="str">
        <f>_xlfn.XLOOKUP(A1576,Product!A$2:A$5901,Product!C$2:C$5901,"Not Found")</f>
        <v>Douche et Bain</v>
      </c>
      <c r="G1576" s="25" t="str">
        <f>IF(_xlfn.XLOOKUP(A1576,Product!A$2:A$5901,Product!D$2:D$5901,"Not Found") = 0,"",_xlfn.XLOOKUP(A1576,Product!A$2:A$5901,Product!D$2:D$5901,"Not Found"))</f>
        <v>Savon liquide</v>
      </c>
      <c r="H1576" s="30">
        <f>_xlfn.XLOOKUP(A1576,Product!A$2:A$5901,Product!E$2:E$5901,"Not Found")</f>
        <v>4.7699999999999996</v>
      </c>
      <c r="I1576" s="25" t="str">
        <f>A1576&amp;"_"&amp;E1576&amp;"_"&amp;F1576&amp;"_"&amp;G1576</f>
        <v>182271_Beauté &amp; Hygiène_Douche et Bain_Savon liquide</v>
      </c>
      <c r="J1576" s="30">
        <f>D1576*H1576</f>
        <v>2633.04</v>
      </c>
      <c r="K1576" s="25">
        <f>IF(D1576&gt;0,1,0)</f>
        <v>1</v>
      </c>
      <c r="L1576" s="26">
        <f t="shared" si="24"/>
        <v>0</v>
      </c>
    </row>
    <row r="1577" spans="1:12" ht="19" hidden="1" x14ac:dyDescent="0.2">
      <c r="A1577" s="24">
        <v>182272</v>
      </c>
      <c r="B1577" s="24">
        <v>1</v>
      </c>
      <c r="C1577" s="24">
        <v>219</v>
      </c>
      <c r="D1577" s="24">
        <v>57</v>
      </c>
      <c r="E1577" s="25" t="str">
        <f>_xlfn.XLOOKUP(A1577,Product!A$2:A$5901,Product!B$2:B$5901,"Not Found")</f>
        <v>Beauté &amp; Hygiène</v>
      </c>
      <c r="F1577" s="25" t="str">
        <f>_xlfn.XLOOKUP(A1577,Product!A$2:A$5901,Product!C$2:C$5901,"Not Found")</f>
        <v>Douche et Bain</v>
      </c>
      <c r="G1577" s="25" t="str">
        <f>IF(_xlfn.XLOOKUP(A1577,Product!A$2:A$5901,Product!D$2:D$5901,"Not Found") = 0,"",_xlfn.XLOOKUP(A1577,Product!A$2:A$5901,Product!D$2:D$5901,"Not Found"))</f>
        <v>Savon liquide</v>
      </c>
      <c r="H1577" s="30">
        <f>_xlfn.XLOOKUP(A1577,Product!A$2:A$5901,Product!E$2:E$5901,"Not Found")</f>
        <v>4.7699999999999996</v>
      </c>
      <c r="I1577" s="25" t="str">
        <f>A1577&amp;"_"&amp;E1577&amp;"_"&amp;F1577&amp;"_"&amp;G1577</f>
        <v>182272_Beauté &amp; Hygiène_Douche et Bain_Savon liquide</v>
      </c>
      <c r="J1577" s="30">
        <f>D1577*H1577</f>
        <v>271.89</v>
      </c>
      <c r="K1577" s="25">
        <f>IF(D1577&gt;0,1,0)</f>
        <v>1</v>
      </c>
      <c r="L1577" s="26">
        <f t="shared" si="24"/>
        <v>0</v>
      </c>
    </row>
    <row r="1578" spans="1:12" ht="19" hidden="1" x14ac:dyDescent="0.2">
      <c r="A1578" s="24">
        <v>184629</v>
      </c>
      <c r="B1578" s="24">
        <v>1</v>
      </c>
      <c r="C1578" s="24">
        <v>807</v>
      </c>
      <c r="D1578" s="24">
        <v>5</v>
      </c>
      <c r="E1578" s="25" t="str">
        <f>_xlfn.XLOOKUP(A1578,Product!A$2:A$5901,Product!B$2:B$5901,"Not Found")</f>
        <v>Beauté &amp; Hygiène</v>
      </c>
      <c r="F1578" s="25" t="str">
        <f>_xlfn.XLOOKUP(A1578,Product!A$2:A$5901,Product!C$2:C$5901,"Not Found")</f>
        <v>Hygiène</v>
      </c>
      <c r="G1578" s="25" t="str">
        <f>IF(_xlfn.XLOOKUP(A1578,Product!A$2:A$5901,Product!D$2:D$5901,"Not Found") = 0,"",_xlfn.XLOOKUP(A1578,Product!A$2:A$5901,Product!D$2:D$5901,"Not Found"))</f>
        <v>Culottes menstruelles</v>
      </c>
      <c r="H1578" s="30">
        <f>_xlfn.XLOOKUP(A1578,Product!A$2:A$5901,Product!E$2:E$5901,"Not Found")</f>
        <v>18.52</v>
      </c>
      <c r="I1578" s="25" t="str">
        <f>A1578&amp;"_"&amp;E1578&amp;"_"&amp;F1578&amp;"_"&amp;G1578</f>
        <v>184629_Beauté &amp; Hygiène_Hygiène_Culottes menstruelles</v>
      </c>
      <c r="J1578" s="30">
        <f>D1578*H1578</f>
        <v>92.6</v>
      </c>
      <c r="K1578" s="25">
        <f>IF(D1578&gt;0,1,0)</f>
        <v>1</v>
      </c>
      <c r="L1578" s="26">
        <f t="shared" si="24"/>
        <v>0</v>
      </c>
    </row>
    <row r="1579" spans="1:12" ht="38" hidden="1" x14ac:dyDescent="0.2">
      <c r="A1579" s="24">
        <v>187336</v>
      </c>
      <c r="B1579" s="24">
        <v>1</v>
      </c>
      <c r="C1579" s="24">
        <v>101</v>
      </c>
      <c r="D1579" s="24">
        <v>4</v>
      </c>
      <c r="E1579" s="25" t="str">
        <f>_xlfn.XLOOKUP(A1579,Product!A$2:A$5901,Product!B$2:B$5901,"Not Found")</f>
        <v>Beauté &amp; Hygiène</v>
      </c>
      <c r="F1579" s="25" t="str">
        <f>_xlfn.XLOOKUP(A1579,Product!A$2:A$5901,Product!C$2:C$5901,"Not Found")</f>
        <v>Soins des cheveux</v>
      </c>
      <c r="G1579" s="25" t="str">
        <f>IF(_xlfn.XLOOKUP(A1579,Product!A$2:A$5901,Product!D$2:D$5901,"Not Found") = 0,"",_xlfn.XLOOKUP(A1579,Product!A$2:A$5901,Product!D$2:D$5901,"Not Found"))</f>
        <v>Shampoing par type de cheveux</v>
      </c>
      <c r="H1579" s="30">
        <f>_xlfn.XLOOKUP(A1579,Product!A$2:A$5901,Product!E$2:E$5901,"Not Found")</f>
        <v>3.74</v>
      </c>
      <c r="I1579" s="25" t="str">
        <f>A1579&amp;"_"&amp;E1579&amp;"_"&amp;F1579&amp;"_"&amp;G1579</f>
        <v>187336_Beauté &amp; Hygiène_Soins des cheveux_Shampoing par type de cheveux</v>
      </c>
      <c r="J1579" s="30">
        <f>D1579*H1579</f>
        <v>14.96</v>
      </c>
      <c r="K1579" s="25">
        <f>IF(D1579&gt;0,1,0)</f>
        <v>1</v>
      </c>
      <c r="L1579" s="26">
        <f t="shared" si="24"/>
        <v>0</v>
      </c>
    </row>
    <row r="1580" spans="1:12" ht="38" hidden="1" x14ac:dyDescent="0.2">
      <c r="A1580" s="24">
        <v>187346</v>
      </c>
      <c r="B1580" s="24">
        <v>1</v>
      </c>
      <c r="C1580" s="24">
        <v>853</v>
      </c>
      <c r="D1580" s="24">
        <v>334</v>
      </c>
      <c r="E1580" s="25" t="str">
        <f>_xlfn.XLOOKUP(A1580,Product!A$2:A$5901,Product!B$2:B$5901,"Not Found")</f>
        <v>Beauté &amp; Hygiène</v>
      </c>
      <c r="F1580" s="25" t="str">
        <f>_xlfn.XLOOKUP(A1580,Product!A$2:A$5901,Product!C$2:C$5901,"Not Found")</f>
        <v>Soins des cheveux</v>
      </c>
      <c r="G1580" s="25" t="str">
        <f>IF(_xlfn.XLOOKUP(A1580,Product!A$2:A$5901,Product!D$2:D$5901,"Not Found") = 0,"",_xlfn.XLOOKUP(A1580,Product!A$2:A$5901,Product!D$2:D$5901,"Not Found"))</f>
        <v>Shampoing par type de cheveux</v>
      </c>
      <c r="H1580" s="30">
        <f>_xlfn.XLOOKUP(A1580,Product!A$2:A$5901,Product!E$2:E$5901,"Not Found")</f>
        <v>6.3</v>
      </c>
      <c r="I1580" s="25" t="str">
        <f>A1580&amp;"_"&amp;E1580&amp;"_"&amp;F1580&amp;"_"&amp;G1580</f>
        <v>187346_Beauté &amp; Hygiène_Soins des cheveux_Shampoing par type de cheveux</v>
      </c>
      <c r="J1580" s="30">
        <f>D1580*H1580</f>
        <v>2104.1999999999998</v>
      </c>
      <c r="K1580" s="25">
        <f>IF(D1580&gt;0,1,0)</f>
        <v>1</v>
      </c>
      <c r="L1580" s="26">
        <f t="shared" si="24"/>
        <v>0</v>
      </c>
    </row>
    <row r="1581" spans="1:12" ht="38" hidden="1" x14ac:dyDescent="0.2">
      <c r="A1581" s="24">
        <v>188066</v>
      </c>
      <c r="B1581" s="24">
        <v>1</v>
      </c>
      <c r="C1581" s="24">
        <v>347</v>
      </c>
      <c r="D1581" s="24">
        <v>226</v>
      </c>
      <c r="E1581" s="25" t="str">
        <f>_xlfn.XLOOKUP(A1581,Product!A$2:A$5901,Product!B$2:B$5901,"Not Found")</f>
        <v>Beauté &amp; Hygiène</v>
      </c>
      <c r="F1581" s="25" t="str">
        <f>_xlfn.XLOOKUP(A1581,Product!A$2:A$5901,Product!C$2:C$5901,"Not Found")</f>
        <v>Soins des cheveux</v>
      </c>
      <c r="G1581" s="25" t="str">
        <f>IF(_xlfn.XLOOKUP(A1581,Product!A$2:A$5901,Product!D$2:D$5901,"Not Found") = 0,"",_xlfn.XLOOKUP(A1581,Product!A$2:A$5901,Product!D$2:D$5901,"Not Found"))</f>
        <v>Shampoing par type de cheveux</v>
      </c>
      <c r="H1581" s="30">
        <f>_xlfn.XLOOKUP(A1581,Product!A$2:A$5901,Product!E$2:E$5901,"Not Found")</f>
        <v>6.3</v>
      </c>
      <c r="I1581" s="25" t="str">
        <f>A1581&amp;"_"&amp;E1581&amp;"_"&amp;F1581&amp;"_"&amp;G1581</f>
        <v>188066_Beauté &amp; Hygiène_Soins des cheveux_Shampoing par type de cheveux</v>
      </c>
      <c r="J1581" s="30">
        <f>D1581*H1581</f>
        <v>1423.8</v>
      </c>
      <c r="K1581" s="25">
        <f>IF(D1581&gt;0,1,0)</f>
        <v>1</v>
      </c>
      <c r="L1581" s="26">
        <f t="shared" si="24"/>
        <v>0</v>
      </c>
    </row>
    <row r="1582" spans="1:12" ht="19" hidden="1" x14ac:dyDescent="0.2">
      <c r="A1582" s="24">
        <v>188068</v>
      </c>
      <c r="B1582" s="24">
        <v>0</v>
      </c>
      <c r="C1582" s="24">
        <v>799</v>
      </c>
      <c r="D1582" s="24">
        <v>456</v>
      </c>
      <c r="E1582" s="25" t="str">
        <f>_xlfn.XLOOKUP(A1582,Product!A$2:A$5901,Product!B$2:B$5901,"Not Found")</f>
        <v>Beauté &amp; Hygiène</v>
      </c>
      <c r="F1582" s="25" t="str">
        <f>_xlfn.XLOOKUP(A1582,Product!A$2:A$5901,Product!C$2:C$5901,"Not Found")</f>
        <v>Soins des cheveux</v>
      </c>
      <c r="G1582" s="25" t="str">
        <f>IF(_xlfn.XLOOKUP(A1582,Product!A$2:A$5901,Product!D$2:D$5901,"Not Found") = 0,"",_xlfn.XLOOKUP(A1582,Product!A$2:A$5901,Product!D$2:D$5901,"Not Found"))</f>
        <v>Soins capillaires</v>
      </c>
      <c r="H1582" s="30">
        <f>_xlfn.XLOOKUP(A1582,Product!A$2:A$5901,Product!E$2:E$5901,"Not Found")</f>
        <v>3.58</v>
      </c>
      <c r="I1582" s="25" t="str">
        <f>A1582&amp;"_"&amp;E1582&amp;"_"&amp;F1582&amp;"_"&amp;G1582</f>
        <v>188068_Beauté &amp; Hygiène_Soins des cheveux_Soins capillaires</v>
      </c>
      <c r="J1582" s="30">
        <f>D1582*H1582</f>
        <v>1632.48</v>
      </c>
      <c r="K1582" s="25">
        <f>IF(D1582&gt;0,1,0)</f>
        <v>1</v>
      </c>
      <c r="L1582" s="26">
        <f t="shared" si="24"/>
        <v>0</v>
      </c>
    </row>
    <row r="1583" spans="1:12" ht="19" hidden="1" x14ac:dyDescent="0.2">
      <c r="A1583" s="24">
        <v>188156</v>
      </c>
      <c r="B1583" s="24">
        <v>0</v>
      </c>
      <c r="C1583" s="24">
        <v>69</v>
      </c>
      <c r="D1583" s="24">
        <v>3</v>
      </c>
      <c r="E1583" s="25" t="str">
        <f>_xlfn.XLOOKUP(A1583,Product!A$2:A$5901,Product!B$2:B$5901,"Not Found")</f>
        <v>Beauté &amp; Hygiène</v>
      </c>
      <c r="F1583" s="25" t="str">
        <f>_xlfn.XLOOKUP(A1583,Product!A$2:A$5901,Product!C$2:C$5901,"Not Found")</f>
        <v>Soins du corps</v>
      </c>
      <c r="G1583" s="25" t="str">
        <f>IF(_xlfn.XLOOKUP(A1583,Product!A$2:A$5901,Product!D$2:D$5901,"Not Found") = 0,"",_xlfn.XLOOKUP(A1583,Product!A$2:A$5901,Product!D$2:D$5901,"Not Found"))</f>
        <v>Soins mains et ongles</v>
      </c>
      <c r="H1583" s="30">
        <f>_xlfn.XLOOKUP(A1583,Product!A$2:A$5901,Product!E$2:E$5901,"Not Found")</f>
        <v>3.15</v>
      </c>
      <c r="I1583" s="25" t="str">
        <f>A1583&amp;"_"&amp;E1583&amp;"_"&amp;F1583&amp;"_"&amp;G1583</f>
        <v>188156_Beauté &amp; Hygiène_Soins du corps_Soins mains et ongles</v>
      </c>
      <c r="J1583" s="30">
        <f>D1583*H1583</f>
        <v>9.4499999999999993</v>
      </c>
      <c r="K1583" s="25">
        <f>IF(D1583&gt;0,1,0)</f>
        <v>1</v>
      </c>
      <c r="L1583" s="26">
        <f t="shared" si="24"/>
        <v>0</v>
      </c>
    </row>
    <row r="1584" spans="1:12" ht="38" hidden="1" x14ac:dyDescent="0.2">
      <c r="A1584" s="24">
        <v>188354</v>
      </c>
      <c r="B1584" s="24">
        <v>0</v>
      </c>
      <c r="C1584" s="24">
        <v>682</v>
      </c>
      <c r="D1584" s="24">
        <v>249</v>
      </c>
      <c r="E1584" s="25" t="str">
        <f>_xlfn.XLOOKUP(A1584,Product!A$2:A$5901,Product!B$2:B$5901,"Not Found")</f>
        <v>Beauté &amp; Hygiène</v>
      </c>
      <c r="F1584" s="25" t="str">
        <f>_xlfn.XLOOKUP(A1584,Product!A$2:A$5901,Product!C$2:C$5901,"Not Found")</f>
        <v>Hygiène Bébé, soin maternité</v>
      </c>
      <c r="G1584" s="25" t="str">
        <f>IF(_xlfn.XLOOKUP(A1584,Product!A$2:A$5901,Product!D$2:D$5901,"Not Found") = 0,"",_xlfn.XLOOKUP(A1584,Product!A$2:A$5901,Product!D$2:D$5901,"Not Found"))</f>
        <v>Bébé, hygiène et soin</v>
      </c>
      <c r="H1584" s="30">
        <f>_xlfn.XLOOKUP(A1584,Product!A$2:A$5901,Product!E$2:E$5901,"Not Found")</f>
        <v>5.29</v>
      </c>
      <c r="I1584" s="25" t="str">
        <f>A1584&amp;"_"&amp;E1584&amp;"_"&amp;F1584&amp;"_"&amp;G1584</f>
        <v>188354_Beauté &amp; Hygiène_Hygiène Bébé, soin maternité_Bébé, hygiène et soin</v>
      </c>
      <c r="J1584" s="30">
        <f>D1584*H1584</f>
        <v>1317.21</v>
      </c>
      <c r="K1584" s="25">
        <f>IF(D1584&gt;0,1,0)</f>
        <v>1</v>
      </c>
      <c r="L1584" s="26">
        <f t="shared" si="24"/>
        <v>0</v>
      </c>
    </row>
    <row r="1585" spans="1:12" ht="19" hidden="1" x14ac:dyDescent="0.2">
      <c r="A1585" s="24">
        <v>188368</v>
      </c>
      <c r="B1585" s="24">
        <v>0</v>
      </c>
      <c r="C1585" s="24">
        <v>200</v>
      </c>
      <c r="D1585" s="24">
        <v>72</v>
      </c>
      <c r="E1585" s="25" t="str">
        <f>_xlfn.XLOOKUP(A1585,Product!A$2:A$5901,Product!B$2:B$5901,"Not Found")</f>
        <v>Beauté &amp; Hygiène</v>
      </c>
      <c r="F1585" s="25" t="str">
        <f>_xlfn.XLOOKUP(A1585,Product!A$2:A$5901,Product!C$2:C$5901,"Not Found")</f>
        <v>Soins des cheveux</v>
      </c>
      <c r="G1585" s="25" t="str">
        <f>IF(_xlfn.XLOOKUP(A1585,Product!A$2:A$5901,Product!D$2:D$5901,"Not Found") = 0,"",_xlfn.XLOOKUP(A1585,Product!A$2:A$5901,Product!D$2:D$5901,"Not Found"))</f>
        <v>Shampoing traitant</v>
      </c>
      <c r="H1585" s="30">
        <f>_xlfn.XLOOKUP(A1585,Product!A$2:A$5901,Product!E$2:E$5901,"Not Found")</f>
        <v>4.1500000000000004</v>
      </c>
      <c r="I1585" s="25" t="str">
        <f>A1585&amp;"_"&amp;E1585&amp;"_"&amp;F1585&amp;"_"&amp;G1585</f>
        <v>188368_Beauté &amp; Hygiène_Soins des cheveux_Shampoing traitant</v>
      </c>
      <c r="J1585" s="30">
        <f>D1585*H1585</f>
        <v>298.8</v>
      </c>
      <c r="K1585" s="25">
        <f>IF(D1585&gt;0,1,0)</f>
        <v>1</v>
      </c>
      <c r="L1585" s="26">
        <f t="shared" si="24"/>
        <v>0</v>
      </c>
    </row>
    <row r="1586" spans="1:12" ht="19" hidden="1" x14ac:dyDescent="0.2">
      <c r="A1586" s="24">
        <v>188663</v>
      </c>
      <c r="B1586" s="24">
        <v>0</v>
      </c>
      <c r="C1586" s="24">
        <v>273</v>
      </c>
      <c r="D1586" s="24">
        <v>165</v>
      </c>
      <c r="E1586" s="25" t="str">
        <f>_xlfn.XLOOKUP(A1586,Product!A$2:A$5901,Product!B$2:B$5901,"Not Found")</f>
        <v>Beauté &amp; Hygiène</v>
      </c>
      <c r="F1586" s="25" t="str">
        <f>_xlfn.XLOOKUP(A1586,Product!A$2:A$5901,Product!C$2:C$5901,"Not Found")</f>
        <v>Soins à l'Argile</v>
      </c>
      <c r="G1586" s="25" t="str">
        <f>IF(_xlfn.XLOOKUP(A1586,Product!A$2:A$5901,Product!D$2:D$5901,"Not Found") = 0,"",_xlfn.XLOOKUP(A1586,Product!A$2:A$5901,Product!D$2:D$5901,"Not Found"))</f>
        <v>Argile prête à l'emploi</v>
      </c>
      <c r="H1586" s="30">
        <f>_xlfn.XLOOKUP(A1586,Product!A$2:A$5901,Product!E$2:E$5901,"Not Found")</f>
        <v>2.6</v>
      </c>
      <c r="I1586" s="25" t="str">
        <f>A1586&amp;"_"&amp;E1586&amp;"_"&amp;F1586&amp;"_"&amp;G1586</f>
        <v>188663_Beauté &amp; Hygiène_Soins à l'Argile_Argile prête à l'emploi</v>
      </c>
      <c r="J1586" s="30">
        <f>D1586*H1586</f>
        <v>429</v>
      </c>
      <c r="K1586" s="25">
        <f>IF(D1586&gt;0,1,0)</f>
        <v>1</v>
      </c>
      <c r="L1586" s="26">
        <f t="shared" si="24"/>
        <v>0</v>
      </c>
    </row>
    <row r="1587" spans="1:12" ht="19" hidden="1" x14ac:dyDescent="0.2">
      <c r="A1587" s="24">
        <v>188708</v>
      </c>
      <c r="B1587" s="24">
        <v>1</v>
      </c>
      <c r="C1587" s="24">
        <v>702</v>
      </c>
      <c r="D1587" s="24">
        <v>585</v>
      </c>
      <c r="E1587" s="25" t="str">
        <f>_xlfn.XLOOKUP(A1587,Product!A$2:A$5901,Product!B$2:B$5901,"Not Found")</f>
        <v>Beauté &amp; Hygiène</v>
      </c>
      <c r="F1587" s="25" t="str">
        <f>_xlfn.XLOOKUP(A1587,Product!A$2:A$5901,Product!C$2:C$5901,"Not Found")</f>
        <v>Soins à l'Argile</v>
      </c>
      <c r="G1587" s="25" t="str">
        <f>IF(_xlfn.XLOOKUP(A1587,Product!A$2:A$5901,Product!D$2:D$5901,"Not Found") = 0,"",_xlfn.XLOOKUP(A1587,Product!A$2:A$5901,Product!D$2:D$5901,"Not Found"))</f>
        <v>Argile prête à l'emploi</v>
      </c>
      <c r="H1587" s="30">
        <f>_xlfn.XLOOKUP(A1587,Product!A$2:A$5901,Product!E$2:E$5901,"Not Found")</f>
        <v>2.34</v>
      </c>
      <c r="I1587" s="25" t="str">
        <f>A1587&amp;"_"&amp;E1587&amp;"_"&amp;F1587&amp;"_"&amp;G1587</f>
        <v>188708_Beauté &amp; Hygiène_Soins à l'Argile_Argile prête à l'emploi</v>
      </c>
      <c r="J1587" s="30">
        <f>D1587*H1587</f>
        <v>1368.8999999999999</v>
      </c>
      <c r="K1587" s="25">
        <f>IF(D1587&gt;0,1,0)</f>
        <v>1</v>
      </c>
      <c r="L1587" s="26">
        <f t="shared" si="24"/>
        <v>0</v>
      </c>
    </row>
    <row r="1588" spans="1:12" ht="19" hidden="1" x14ac:dyDescent="0.2">
      <c r="A1588" s="24">
        <v>188722</v>
      </c>
      <c r="B1588" s="24">
        <v>1</v>
      </c>
      <c r="C1588" s="24">
        <v>299</v>
      </c>
      <c r="D1588" s="24">
        <v>299</v>
      </c>
      <c r="E1588" s="25" t="str">
        <f>_xlfn.XLOOKUP(A1588,Product!A$2:A$5901,Product!B$2:B$5901,"Not Found")</f>
        <v>Beauté &amp; Hygiène</v>
      </c>
      <c r="F1588" s="25" t="str">
        <f>_xlfn.XLOOKUP(A1588,Product!A$2:A$5901,Product!C$2:C$5901,"Not Found")</f>
        <v>Soins à l'Argile</v>
      </c>
      <c r="G1588" s="25" t="str">
        <f>IF(_xlfn.XLOOKUP(A1588,Product!A$2:A$5901,Product!D$2:D$5901,"Not Found") = 0,"",_xlfn.XLOOKUP(A1588,Product!A$2:A$5901,Product!D$2:D$5901,"Not Found"))</f>
        <v>Argile prête à l'emploi</v>
      </c>
      <c r="H1588" s="30">
        <f>_xlfn.XLOOKUP(A1588,Product!A$2:A$5901,Product!E$2:E$5901,"Not Found")</f>
        <v>2.34</v>
      </c>
      <c r="I1588" s="25" t="str">
        <f>A1588&amp;"_"&amp;E1588&amp;"_"&amp;F1588&amp;"_"&amp;G1588</f>
        <v>188722_Beauté &amp; Hygiène_Soins à l'Argile_Argile prête à l'emploi</v>
      </c>
      <c r="J1588" s="30">
        <f>D1588*H1588</f>
        <v>699.66</v>
      </c>
      <c r="K1588" s="25">
        <f>IF(D1588&gt;0,1,0)</f>
        <v>1</v>
      </c>
      <c r="L1588" s="26">
        <f t="shared" si="24"/>
        <v>0</v>
      </c>
    </row>
    <row r="1589" spans="1:12" ht="19" hidden="1" x14ac:dyDescent="0.2">
      <c r="A1589" s="24">
        <v>188727</v>
      </c>
      <c r="B1589" s="24">
        <v>0</v>
      </c>
      <c r="C1589" s="24">
        <v>412</v>
      </c>
      <c r="D1589" s="24">
        <v>129</v>
      </c>
      <c r="E1589" s="25" t="str">
        <f>_xlfn.XLOOKUP(A1589,Product!A$2:A$5901,Product!B$2:B$5901,"Not Found")</f>
        <v>Beauté &amp; Hygiène</v>
      </c>
      <c r="F1589" s="25" t="str">
        <f>_xlfn.XLOOKUP(A1589,Product!A$2:A$5901,Product!C$2:C$5901,"Not Found")</f>
        <v>Soins à l'Argile</v>
      </c>
      <c r="G1589" s="25" t="str">
        <f>IF(_xlfn.XLOOKUP(A1589,Product!A$2:A$5901,Product!D$2:D$5901,"Not Found") = 0,"",_xlfn.XLOOKUP(A1589,Product!A$2:A$5901,Product!D$2:D$5901,"Not Found"))</f>
        <v>Argile prête à l'emploi</v>
      </c>
      <c r="H1589" s="30">
        <f>_xlfn.XLOOKUP(A1589,Product!A$2:A$5901,Product!E$2:E$5901,"Not Found")</f>
        <v>1</v>
      </c>
      <c r="I1589" s="25" t="str">
        <f>A1589&amp;"_"&amp;E1589&amp;"_"&amp;F1589&amp;"_"&amp;G1589</f>
        <v>188727_Beauté &amp; Hygiène_Soins à l'Argile_Argile prête à l'emploi</v>
      </c>
      <c r="J1589" s="30">
        <f>D1589*H1589</f>
        <v>129</v>
      </c>
      <c r="K1589" s="25">
        <f>IF(D1589&gt;0,1,0)</f>
        <v>1</v>
      </c>
      <c r="L1589" s="26">
        <f t="shared" si="24"/>
        <v>0</v>
      </c>
    </row>
    <row r="1590" spans="1:12" ht="19" hidden="1" x14ac:dyDescent="0.2">
      <c r="A1590" s="24">
        <v>188728</v>
      </c>
      <c r="B1590" s="24">
        <v>1</v>
      </c>
      <c r="C1590" s="24">
        <v>675</v>
      </c>
      <c r="D1590" s="24">
        <v>476</v>
      </c>
      <c r="E1590" s="25" t="str">
        <f>_xlfn.XLOOKUP(A1590,Product!A$2:A$5901,Product!B$2:B$5901,"Not Found")</f>
        <v>Beauté &amp; Hygiène</v>
      </c>
      <c r="F1590" s="25" t="str">
        <f>_xlfn.XLOOKUP(A1590,Product!A$2:A$5901,Product!C$2:C$5901,"Not Found")</f>
        <v>Soins à l'Argile</v>
      </c>
      <c r="G1590" s="25" t="str">
        <f>IF(_xlfn.XLOOKUP(A1590,Product!A$2:A$5901,Product!D$2:D$5901,"Not Found") = 0,"",_xlfn.XLOOKUP(A1590,Product!A$2:A$5901,Product!D$2:D$5901,"Not Found"))</f>
        <v>Argile prête à l'emploi</v>
      </c>
      <c r="H1590" s="30">
        <f>_xlfn.XLOOKUP(A1590,Product!A$2:A$5901,Product!E$2:E$5901,"Not Found")</f>
        <v>1</v>
      </c>
      <c r="I1590" s="25" t="str">
        <f>A1590&amp;"_"&amp;E1590&amp;"_"&amp;F1590&amp;"_"&amp;G1590</f>
        <v>188728_Beauté &amp; Hygiène_Soins à l'Argile_Argile prête à l'emploi</v>
      </c>
      <c r="J1590" s="30">
        <f>D1590*H1590</f>
        <v>476</v>
      </c>
      <c r="K1590" s="25">
        <f>IF(D1590&gt;0,1,0)</f>
        <v>1</v>
      </c>
      <c r="L1590" s="26">
        <f t="shared" si="24"/>
        <v>0</v>
      </c>
    </row>
    <row r="1591" spans="1:12" ht="19" hidden="1" x14ac:dyDescent="0.2">
      <c r="A1591" s="24">
        <v>188729</v>
      </c>
      <c r="B1591" s="24">
        <v>1</v>
      </c>
      <c r="C1591" s="24">
        <v>227</v>
      </c>
      <c r="D1591" s="24">
        <v>186</v>
      </c>
      <c r="E1591" s="25" t="str">
        <f>_xlfn.XLOOKUP(A1591,Product!A$2:A$5901,Product!B$2:B$5901,"Not Found")</f>
        <v>Beauté &amp; Hygiène</v>
      </c>
      <c r="F1591" s="25" t="str">
        <f>_xlfn.XLOOKUP(A1591,Product!A$2:A$5901,Product!C$2:C$5901,"Not Found")</f>
        <v>Soins à l'Argile</v>
      </c>
      <c r="G1591" s="25" t="str">
        <f>IF(_xlfn.XLOOKUP(A1591,Product!A$2:A$5901,Product!D$2:D$5901,"Not Found") = 0,"",_xlfn.XLOOKUP(A1591,Product!A$2:A$5901,Product!D$2:D$5901,"Not Found"))</f>
        <v>Argile prête à l'emploi</v>
      </c>
      <c r="H1591" s="30">
        <f>_xlfn.XLOOKUP(A1591,Product!A$2:A$5901,Product!E$2:E$5901,"Not Found")</f>
        <v>1</v>
      </c>
      <c r="I1591" s="25" t="str">
        <f>A1591&amp;"_"&amp;E1591&amp;"_"&amp;F1591&amp;"_"&amp;G1591</f>
        <v>188729_Beauté &amp; Hygiène_Soins à l'Argile_Argile prête à l'emploi</v>
      </c>
      <c r="J1591" s="30">
        <f>D1591*H1591</f>
        <v>186</v>
      </c>
      <c r="K1591" s="25">
        <f>IF(D1591&gt;0,1,0)</f>
        <v>1</v>
      </c>
      <c r="L1591" s="26">
        <f t="shared" si="24"/>
        <v>0</v>
      </c>
    </row>
    <row r="1592" spans="1:12" ht="19" hidden="1" x14ac:dyDescent="0.2">
      <c r="A1592" s="24">
        <v>190106</v>
      </c>
      <c r="B1592" s="24">
        <v>1</v>
      </c>
      <c r="C1592" s="24">
        <v>831</v>
      </c>
      <c r="D1592" s="24">
        <v>200</v>
      </c>
      <c r="E1592" s="25" t="str">
        <f>_xlfn.XLOOKUP(A1592,Product!A$2:A$5901,Product!B$2:B$5901,"Not Found")</f>
        <v>Beauté &amp; Hygiène</v>
      </c>
      <c r="F1592" s="25" t="str">
        <f>_xlfn.XLOOKUP(A1592,Product!A$2:A$5901,Product!C$2:C$5901,"Not Found")</f>
        <v>Douche et Bain</v>
      </c>
      <c r="G1592" s="25" t="str">
        <f>IF(_xlfn.XLOOKUP(A1592,Product!A$2:A$5901,Product!D$2:D$5901,"Not Found") = 0,"",_xlfn.XLOOKUP(A1592,Product!A$2:A$5901,Product!D$2:D$5901,"Not Found"))</f>
        <v>Savon</v>
      </c>
      <c r="H1592" s="30">
        <f>_xlfn.XLOOKUP(A1592,Product!A$2:A$5901,Product!E$2:E$5901,"Not Found")</f>
        <v>2</v>
      </c>
      <c r="I1592" s="25" t="str">
        <f>A1592&amp;"_"&amp;E1592&amp;"_"&amp;F1592&amp;"_"&amp;G1592</f>
        <v>190106_Beauté &amp; Hygiène_Douche et Bain_Savon</v>
      </c>
      <c r="J1592" s="30">
        <f>D1592*H1592</f>
        <v>400</v>
      </c>
      <c r="K1592" s="25">
        <f>IF(D1592&gt;0,1,0)</f>
        <v>1</v>
      </c>
      <c r="L1592" s="26">
        <f t="shared" si="24"/>
        <v>0</v>
      </c>
    </row>
    <row r="1593" spans="1:12" ht="19" hidden="1" x14ac:dyDescent="0.2">
      <c r="A1593" s="24">
        <v>190250</v>
      </c>
      <c r="B1593" s="24">
        <v>0</v>
      </c>
      <c r="C1593" s="24">
        <v>162</v>
      </c>
      <c r="D1593" s="24">
        <v>83</v>
      </c>
      <c r="E1593" s="25" t="str">
        <f>_xlfn.XLOOKUP(A1593,Product!A$2:A$5901,Product!B$2:B$5901,"Not Found")</f>
        <v>Beauté &amp; Hygiène</v>
      </c>
      <c r="F1593" s="25" t="str">
        <f>_xlfn.XLOOKUP(A1593,Product!A$2:A$5901,Product!C$2:C$5901,"Not Found")</f>
        <v>Douche et Bain</v>
      </c>
      <c r="G1593" s="25" t="str">
        <f>IF(_xlfn.XLOOKUP(A1593,Product!A$2:A$5901,Product!D$2:D$5901,"Not Found") = 0,"",_xlfn.XLOOKUP(A1593,Product!A$2:A$5901,Product!D$2:D$5901,"Not Found"))</f>
        <v>Savon</v>
      </c>
      <c r="H1593" s="30">
        <f>_xlfn.XLOOKUP(A1593,Product!A$2:A$5901,Product!E$2:E$5901,"Not Found")</f>
        <v>1.37</v>
      </c>
      <c r="I1593" s="25" t="str">
        <f>A1593&amp;"_"&amp;E1593&amp;"_"&amp;F1593&amp;"_"&amp;G1593</f>
        <v>190250_Beauté &amp; Hygiène_Douche et Bain_Savon</v>
      </c>
      <c r="J1593" s="30">
        <f>D1593*H1593</f>
        <v>113.71000000000001</v>
      </c>
      <c r="K1593" s="25">
        <f>IF(D1593&gt;0,1,0)</f>
        <v>1</v>
      </c>
      <c r="L1593" s="26">
        <f t="shared" si="24"/>
        <v>0</v>
      </c>
    </row>
    <row r="1594" spans="1:12" ht="19" hidden="1" x14ac:dyDescent="0.2">
      <c r="A1594" s="24">
        <v>192901</v>
      </c>
      <c r="B1594" s="24">
        <v>1</v>
      </c>
      <c r="C1594" s="24">
        <v>37</v>
      </c>
      <c r="D1594" s="24">
        <v>11</v>
      </c>
      <c r="E1594" s="25" t="str">
        <f>_xlfn.XLOOKUP(A1594,Product!A$2:A$5901,Product!B$2:B$5901,"Not Found")</f>
        <v>Beauté &amp; Hygiène</v>
      </c>
      <c r="F1594" s="25" t="str">
        <f>_xlfn.XLOOKUP(A1594,Product!A$2:A$5901,Product!C$2:C$5901,"Not Found")</f>
        <v>Douche et Bain</v>
      </c>
      <c r="G1594" s="25" t="str">
        <f>IF(_xlfn.XLOOKUP(A1594,Product!A$2:A$5901,Product!D$2:D$5901,"Not Found") = 0,"",_xlfn.XLOOKUP(A1594,Product!A$2:A$5901,Product!D$2:D$5901,"Not Found"))</f>
        <v>Savon liquide</v>
      </c>
      <c r="H1594" s="30">
        <f>_xlfn.XLOOKUP(A1594,Product!A$2:A$5901,Product!E$2:E$5901,"Not Found")</f>
        <v>10.69</v>
      </c>
      <c r="I1594" s="25" t="str">
        <f>A1594&amp;"_"&amp;E1594&amp;"_"&amp;F1594&amp;"_"&amp;G1594</f>
        <v>192901_Beauté &amp; Hygiène_Douche et Bain_Savon liquide</v>
      </c>
      <c r="J1594" s="30">
        <f>D1594*H1594</f>
        <v>117.58999999999999</v>
      </c>
      <c r="K1594" s="25">
        <f>IF(D1594&gt;0,1,0)</f>
        <v>1</v>
      </c>
      <c r="L1594" s="26">
        <f t="shared" si="24"/>
        <v>0</v>
      </c>
    </row>
    <row r="1595" spans="1:12" ht="19" hidden="1" x14ac:dyDescent="0.2">
      <c r="A1595" s="24">
        <v>193131</v>
      </c>
      <c r="B1595" s="24">
        <v>1</v>
      </c>
      <c r="C1595" s="24">
        <v>712</v>
      </c>
      <c r="D1595" s="24">
        <v>384</v>
      </c>
      <c r="E1595" s="25" t="str">
        <f>_xlfn.XLOOKUP(A1595,Product!A$2:A$5901,Product!B$2:B$5901,"Not Found")</f>
        <v>Beauté &amp; Hygiène</v>
      </c>
      <c r="F1595" s="25" t="str">
        <f>_xlfn.XLOOKUP(A1595,Product!A$2:A$5901,Product!C$2:C$5901,"Not Found")</f>
        <v>Hygiène</v>
      </c>
      <c r="G1595" s="25" t="str">
        <f>IF(_xlfn.XLOOKUP(A1595,Product!A$2:A$5901,Product!D$2:D$5901,"Not Found") = 0,"",_xlfn.XLOOKUP(A1595,Product!A$2:A$5901,Product!D$2:D$5901,"Not Found"))</f>
        <v>Cotons-tiges</v>
      </c>
      <c r="H1595" s="30">
        <f>_xlfn.XLOOKUP(A1595,Product!A$2:A$5901,Product!E$2:E$5901,"Not Found")</f>
        <v>2.61</v>
      </c>
      <c r="I1595" s="25" t="str">
        <f>A1595&amp;"_"&amp;E1595&amp;"_"&amp;F1595&amp;"_"&amp;G1595</f>
        <v>193131_Beauté &amp; Hygiène_Hygiène_Cotons-tiges</v>
      </c>
      <c r="J1595" s="30">
        <f>D1595*H1595</f>
        <v>1002.24</v>
      </c>
      <c r="K1595" s="25">
        <f>IF(D1595&gt;0,1,0)</f>
        <v>1</v>
      </c>
      <c r="L1595" s="26">
        <f t="shared" si="24"/>
        <v>0</v>
      </c>
    </row>
    <row r="1596" spans="1:12" ht="19" hidden="1" x14ac:dyDescent="0.2">
      <c r="A1596" s="24">
        <v>193132</v>
      </c>
      <c r="B1596" s="24">
        <v>0</v>
      </c>
      <c r="C1596" s="24">
        <v>468</v>
      </c>
      <c r="D1596" s="24">
        <v>15</v>
      </c>
      <c r="E1596" s="25" t="str">
        <f>_xlfn.XLOOKUP(A1596,Product!A$2:A$5901,Product!B$2:B$5901,"Not Found")</f>
        <v>Beauté &amp; Hygiène</v>
      </c>
      <c r="F1596" s="25" t="str">
        <f>_xlfn.XLOOKUP(A1596,Product!A$2:A$5901,Product!C$2:C$5901,"Not Found")</f>
        <v>Hygiène</v>
      </c>
      <c r="G1596" s="25" t="str">
        <f>IF(_xlfn.XLOOKUP(A1596,Product!A$2:A$5901,Product!D$2:D$5901,"Not Found") = 0,"",_xlfn.XLOOKUP(A1596,Product!A$2:A$5901,Product!D$2:D$5901,"Not Found"))</f>
        <v>Cotons-tiges</v>
      </c>
      <c r="H1596" s="30">
        <f>_xlfn.XLOOKUP(A1596,Product!A$2:A$5901,Product!E$2:E$5901,"Not Found")</f>
        <v>2.61</v>
      </c>
      <c r="I1596" s="25" t="str">
        <f>A1596&amp;"_"&amp;E1596&amp;"_"&amp;F1596&amp;"_"&amp;G1596</f>
        <v>193132_Beauté &amp; Hygiène_Hygiène_Cotons-tiges</v>
      </c>
      <c r="J1596" s="30">
        <f>D1596*H1596</f>
        <v>39.15</v>
      </c>
      <c r="K1596" s="25">
        <f>IF(D1596&gt;0,1,0)</f>
        <v>1</v>
      </c>
      <c r="L1596" s="26">
        <f t="shared" si="24"/>
        <v>0</v>
      </c>
    </row>
    <row r="1597" spans="1:12" ht="19" hidden="1" x14ac:dyDescent="0.2">
      <c r="A1597" s="24">
        <v>193183</v>
      </c>
      <c r="B1597" s="24">
        <v>0</v>
      </c>
      <c r="C1597" s="24">
        <v>628</v>
      </c>
      <c r="D1597" s="24">
        <v>359</v>
      </c>
      <c r="E1597" s="25" t="str">
        <f>_xlfn.XLOOKUP(A1597,Product!A$2:A$5901,Product!B$2:B$5901,"Not Found")</f>
        <v>Beauté &amp; Hygiène</v>
      </c>
      <c r="F1597" s="25" t="str">
        <f>_xlfn.XLOOKUP(A1597,Product!A$2:A$5901,Product!C$2:C$5901,"Not Found")</f>
        <v>Hygiène</v>
      </c>
      <c r="G1597" s="25" t="str">
        <f>IF(_xlfn.XLOOKUP(A1597,Product!A$2:A$5901,Product!D$2:D$5901,"Not Found") = 0,"",_xlfn.XLOOKUP(A1597,Product!A$2:A$5901,Product!D$2:D$5901,"Not Found"))</f>
        <v>Soins dentaires</v>
      </c>
      <c r="H1597" s="30">
        <f>_xlfn.XLOOKUP(A1597,Product!A$2:A$5901,Product!E$2:E$5901,"Not Found")</f>
        <v>2.57</v>
      </c>
      <c r="I1597" s="25" t="str">
        <f>A1597&amp;"_"&amp;E1597&amp;"_"&amp;F1597&amp;"_"&amp;G1597</f>
        <v>193183_Beauté &amp; Hygiène_Hygiène_Soins dentaires</v>
      </c>
      <c r="J1597" s="30">
        <f>D1597*H1597</f>
        <v>922.63</v>
      </c>
      <c r="K1597" s="25">
        <f>IF(D1597&gt;0,1,0)</f>
        <v>1</v>
      </c>
      <c r="L1597" s="26">
        <f t="shared" si="24"/>
        <v>0</v>
      </c>
    </row>
    <row r="1598" spans="1:12" ht="19" hidden="1" x14ac:dyDescent="0.2">
      <c r="A1598" s="24">
        <v>193187</v>
      </c>
      <c r="B1598" s="24">
        <v>1</v>
      </c>
      <c r="C1598" s="24">
        <v>457</v>
      </c>
      <c r="D1598" s="24">
        <v>371</v>
      </c>
      <c r="E1598" s="25" t="str">
        <f>_xlfn.XLOOKUP(A1598,Product!A$2:A$5901,Product!B$2:B$5901,"Not Found")</f>
        <v>Beauté &amp; Hygiène</v>
      </c>
      <c r="F1598" s="25" t="str">
        <f>_xlfn.XLOOKUP(A1598,Product!A$2:A$5901,Product!C$2:C$5901,"Not Found")</f>
        <v>Hygiène</v>
      </c>
      <c r="G1598" s="25" t="str">
        <f>IF(_xlfn.XLOOKUP(A1598,Product!A$2:A$5901,Product!D$2:D$5901,"Not Found") = 0,"",_xlfn.XLOOKUP(A1598,Product!A$2:A$5901,Product!D$2:D$5901,"Not Found"))</f>
        <v>Soins dentaires</v>
      </c>
      <c r="H1598" s="30">
        <f>_xlfn.XLOOKUP(A1598,Product!A$2:A$5901,Product!E$2:E$5901,"Not Found")</f>
        <v>1.97</v>
      </c>
      <c r="I1598" s="25" t="str">
        <f>A1598&amp;"_"&amp;E1598&amp;"_"&amp;F1598&amp;"_"&amp;G1598</f>
        <v>193187_Beauté &amp; Hygiène_Hygiène_Soins dentaires</v>
      </c>
      <c r="J1598" s="30">
        <f>D1598*H1598</f>
        <v>730.87</v>
      </c>
      <c r="K1598" s="25">
        <f>IF(D1598&gt;0,1,0)</f>
        <v>1</v>
      </c>
      <c r="L1598" s="26">
        <f t="shared" si="24"/>
        <v>0</v>
      </c>
    </row>
    <row r="1599" spans="1:12" ht="38" hidden="1" x14ac:dyDescent="0.2">
      <c r="A1599" s="24">
        <v>193197</v>
      </c>
      <c r="B1599" s="24">
        <v>0</v>
      </c>
      <c r="C1599" s="24">
        <v>49</v>
      </c>
      <c r="D1599" s="24">
        <v>31</v>
      </c>
      <c r="E1599" s="25" t="str">
        <f>_xlfn.XLOOKUP(A1599,Product!A$2:A$5901,Product!B$2:B$5901,"Not Found")</f>
        <v>Beauté &amp; Hygiène</v>
      </c>
      <c r="F1599" s="25" t="str">
        <f>_xlfn.XLOOKUP(A1599,Product!A$2:A$5901,Product!C$2:C$5901,"Not Found")</f>
        <v>Soins des cheveux</v>
      </c>
      <c r="G1599" s="25" t="str">
        <f>IF(_xlfn.XLOOKUP(A1599,Product!A$2:A$5901,Product!D$2:D$5901,"Not Found") = 0,"",_xlfn.XLOOKUP(A1599,Product!A$2:A$5901,Product!D$2:D$5901,"Not Found"))</f>
        <v>Shampoing par type de cheveux</v>
      </c>
      <c r="H1599" s="30">
        <f>_xlfn.XLOOKUP(A1599,Product!A$2:A$5901,Product!E$2:E$5901,"Not Found")</f>
        <v>4.42</v>
      </c>
      <c r="I1599" s="25" t="str">
        <f>A1599&amp;"_"&amp;E1599&amp;"_"&amp;F1599&amp;"_"&amp;G1599</f>
        <v>193197_Beauté &amp; Hygiène_Soins des cheveux_Shampoing par type de cheveux</v>
      </c>
      <c r="J1599" s="30">
        <f>D1599*H1599</f>
        <v>137.02000000000001</v>
      </c>
      <c r="K1599" s="25">
        <f>IF(D1599&gt;0,1,0)</f>
        <v>1</v>
      </c>
      <c r="L1599" s="26">
        <f t="shared" si="24"/>
        <v>0</v>
      </c>
    </row>
    <row r="1600" spans="1:12" ht="19" hidden="1" x14ac:dyDescent="0.2">
      <c r="A1600" s="24">
        <v>194500</v>
      </c>
      <c r="B1600" s="24">
        <v>1</v>
      </c>
      <c r="C1600" s="24">
        <v>466</v>
      </c>
      <c r="D1600" s="24">
        <v>391</v>
      </c>
      <c r="E1600" s="25" t="str">
        <f>_xlfn.XLOOKUP(A1600,Product!A$2:A$5901,Product!B$2:B$5901,"Not Found")</f>
        <v>Beauté &amp; Hygiène</v>
      </c>
      <c r="F1600" s="25" t="str">
        <f>_xlfn.XLOOKUP(A1600,Product!A$2:A$5901,Product!C$2:C$5901,"Not Found")</f>
        <v>Douche et Bain</v>
      </c>
      <c r="G1600" s="25" t="str">
        <f>IF(_xlfn.XLOOKUP(A1600,Product!A$2:A$5901,Product!D$2:D$5901,"Not Found") = 0,"",_xlfn.XLOOKUP(A1600,Product!A$2:A$5901,Product!D$2:D$5901,"Not Found"))</f>
        <v>Savon</v>
      </c>
      <c r="H1600" s="30">
        <f>_xlfn.XLOOKUP(A1600,Product!A$2:A$5901,Product!E$2:E$5901,"Not Found")</f>
        <v>2.4</v>
      </c>
      <c r="I1600" s="25" t="str">
        <f>A1600&amp;"_"&amp;E1600&amp;"_"&amp;F1600&amp;"_"&amp;G1600</f>
        <v>194500_Beauté &amp; Hygiène_Douche et Bain_Savon</v>
      </c>
      <c r="J1600" s="30">
        <f>D1600*H1600</f>
        <v>938.4</v>
      </c>
      <c r="K1600" s="25">
        <f>IF(D1600&gt;0,1,0)</f>
        <v>1</v>
      </c>
      <c r="L1600" s="26">
        <f t="shared" si="24"/>
        <v>0</v>
      </c>
    </row>
    <row r="1601" spans="1:12" ht="19" hidden="1" x14ac:dyDescent="0.2">
      <c r="A1601" s="24">
        <v>194501</v>
      </c>
      <c r="B1601" s="24">
        <v>0</v>
      </c>
      <c r="C1601" s="24">
        <v>380</v>
      </c>
      <c r="D1601" s="24">
        <v>151</v>
      </c>
      <c r="E1601" s="25" t="str">
        <f>_xlfn.XLOOKUP(A1601,Product!A$2:A$5901,Product!B$2:B$5901,"Not Found")</f>
        <v>Beauté &amp; Hygiène</v>
      </c>
      <c r="F1601" s="25" t="str">
        <f>_xlfn.XLOOKUP(A1601,Product!A$2:A$5901,Product!C$2:C$5901,"Not Found")</f>
        <v>Douche et Bain</v>
      </c>
      <c r="G1601" s="25" t="str">
        <f>IF(_xlfn.XLOOKUP(A1601,Product!A$2:A$5901,Product!D$2:D$5901,"Not Found") = 0,"",_xlfn.XLOOKUP(A1601,Product!A$2:A$5901,Product!D$2:D$5901,"Not Found"))</f>
        <v>Savon</v>
      </c>
      <c r="H1601" s="30">
        <f>_xlfn.XLOOKUP(A1601,Product!A$2:A$5901,Product!E$2:E$5901,"Not Found")</f>
        <v>2.64</v>
      </c>
      <c r="I1601" s="25" t="str">
        <f>A1601&amp;"_"&amp;E1601&amp;"_"&amp;F1601&amp;"_"&amp;G1601</f>
        <v>194501_Beauté &amp; Hygiène_Douche et Bain_Savon</v>
      </c>
      <c r="J1601" s="30">
        <f>D1601*H1601</f>
        <v>398.64000000000004</v>
      </c>
      <c r="K1601" s="25">
        <f>IF(D1601&gt;0,1,0)</f>
        <v>1</v>
      </c>
      <c r="L1601" s="26">
        <f t="shared" si="24"/>
        <v>0</v>
      </c>
    </row>
    <row r="1602" spans="1:12" ht="19" hidden="1" x14ac:dyDescent="0.2">
      <c r="A1602" s="24">
        <v>194506</v>
      </c>
      <c r="B1602" s="24">
        <v>1</v>
      </c>
      <c r="C1602" s="24">
        <v>259</v>
      </c>
      <c r="D1602" s="24">
        <v>16</v>
      </c>
      <c r="E1602" s="25" t="str">
        <f>_xlfn.XLOOKUP(A1602,Product!A$2:A$5901,Product!B$2:B$5901,"Not Found")</f>
        <v>Beauté &amp; Hygiène</v>
      </c>
      <c r="F1602" s="25" t="str">
        <f>_xlfn.XLOOKUP(A1602,Product!A$2:A$5901,Product!C$2:C$5901,"Not Found")</f>
        <v>Douche et Bain</v>
      </c>
      <c r="G1602" s="25" t="str">
        <f>IF(_xlfn.XLOOKUP(A1602,Product!A$2:A$5901,Product!D$2:D$5901,"Not Found") = 0,"",_xlfn.XLOOKUP(A1602,Product!A$2:A$5901,Product!D$2:D$5901,"Not Found"))</f>
        <v>Savon</v>
      </c>
      <c r="H1602" s="30">
        <f>_xlfn.XLOOKUP(A1602,Product!A$2:A$5901,Product!E$2:E$5901,"Not Found")</f>
        <v>2.88</v>
      </c>
      <c r="I1602" s="25" t="str">
        <f>A1602&amp;"_"&amp;E1602&amp;"_"&amp;F1602&amp;"_"&amp;G1602</f>
        <v>194506_Beauté &amp; Hygiène_Douche et Bain_Savon</v>
      </c>
      <c r="J1602" s="30">
        <f>D1602*H1602</f>
        <v>46.08</v>
      </c>
      <c r="K1602" s="25">
        <f>IF(D1602&gt;0,1,0)</f>
        <v>1</v>
      </c>
      <c r="L1602" s="26">
        <f t="shared" si="24"/>
        <v>0</v>
      </c>
    </row>
    <row r="1603" spans="1:12" ht="19" hidden="1" x14ac:dyDescent="0.2">
      <c r="A1603" s="24">
        <v>194507</v>
      </c>
      <c r="B1603" s="24">
        <v>0</v>
      </c>
      <c r="C1603" s="24">
        <v>388</v>
      </c>
      <c r="D1603" s="24">
        <v>114</v>
      </c>
      <c r="E1603" s="25" t="str">
        <f>_xlfn.XLOOKUP(A1603,Product!A$2:A$5901,Product!B$2:B$5901,"Not Found")</f>
        <v>Beauté &amp; Hygiène</v>
      </c>
      <c r="F1603" s="25" t="str">
        <f>_xlfn.XLOOKUP(A1603,Product!A$2:A$5901,Product!C$2:C$5901,"Not Found")</f>
        <v>Douche et Bain</v>
      </c>
      <c r="G1603" s="25" t="str">
        <f>IF(_xlfn.XLOOKUP(A1603,Product!A$2:A$5901,Product!D$2:D$5901,"Not Found") = 0,"",_xlfn.XLOOKUP(A1603,Product!A$2:A$5901,Product!D$2:D$5901,"Not Found"))</f>
        <v>Savon</v>
      </c>
      <c r="H1603" s="30">
        <f>_xlfn.XLOOKUP(A1603,Product!A$2:A$5901,Product!E$2:E$5901,"Not Found")</f>
        <v>2.64</v>
      </c>
      <c r="I1603" s="25" t="str">
        <f>A1603&amp;"_"&amp;E1603&amp;"_"&amp;F1603&amp;"_"&amp;G1603</f>
        <v>194507_Beauté &amp; Hygiène_Douche et Bain_Savon</v>
      </c>
      <c r="J1603" s="30">
        <f>D1603*H1603</f>
        <v>300.96000000000004</v>
      </c>
      <c r="K1603" s="25">
        <f>IF(D1603&gt;0,1,0)</f>
        <v>1</v>
      </c>
      <c r="L1603" s="26">
        <f t="shared" ref="L1603:L1666" si="25">1-K1603</f>
        <v>0</v>
      </c>
    </row>
    <row r="1604" spans="1:12" ht="19" hidden="1" x14ac:dyDescent="0.2">
      <c r="A1604" s="24">
        <v>195081</v>
      </c>
      <c r="B1604" s="24">
        <v>1</v>
      </c>
      <c r="C1604" s="24">
        <v>512</v>
      </c>
      <c r="D1604" s="24">
        <v>460</v>
      </c>
      <c r="E1604" s="25" t="str">
        <f>_xlfn.XLOOKUP(A1604,Product!A$2:A$5901,Product!B$2:B$5901,"Not Found")</f>
        <v>Beauté &amp; Hygiène</v>
      </c>
      <c r="F1604" s="25" t="str">
        <f>_xlfn.XLOOKUP(A1604,Product!A$2:A$5901,Product!C$2:C$5901,"Not Found")</f>
        <v>Hygiène</v>
      </c>
      <c r="G1604" s="25" t="str">
        <f>IF(_xlfn.XLOOKUP(A1604,Product!A$2:A$5901,Product!D$2:D$5901,"Not Found") = 0,"",_xlfn.XLOOKUP(A1604,Product!A$2:A$5901,Product!D$2:D$5901,"Not Found"))</f>
        <v>Déodorants</v>
      </c>
      <c r="H1604" s="30">
        <f>_xlfn.XLOOKUP(A1604,Product!A$2:A$5901,Product!E$2:E$5901,"Not Found")</f>
        <v>4.6100000000000003</v>
      </c>
      <c r="I1604" s="25" t="str">
        <f>A1604&amp;"_"&amp;E1604&amp;"_"&amp;F1604&amp;"_"&amp;G1604</f>
        <v>195081_Beauté &amp; Hygiène_Hygiène_Déodorants</v>
      </c>
      <c r="J1604" s="30">
        <f>D1604*H1604</f>
        <v>2120.6000000000004</v>
      </c>
      <c r="K1604" s="25">
        <f>IF(D1604&gt;0,1,0)</f>
        <v>1</v>
      </c>
      <c r="L1604" s="26">
        <f t="shared" si="25"/>
        <v>0</v>
      </c>
    </row>
    <row r="1605" spans="1:12" ht="19" hidden="1" x14ac:dyDescent="0.2">
      <c r="A1605" s="24">
        <v>199547</v>
      </c>
      <c r="B1605" s="24">
        <v>0</v>
      </c>
      <c r="C1605" s="24">
        <v>553</v>
      </c>
      <c r="D1605" s="24">
        <v>373</v>
      </c>
      <c r="E1605" s="25" t="str">
        <f>_xlfn.XLOOKUP(A1605,Product!A$2:A$5901,Product!B$2:B$5901,"Not Found")</f>
        <v>Beauté &amp; Hygiène</v>
      </c>
      <c r="F1605" s="25" t="str">
        <f>_xlfn.XLOOKUP(A1605,Product!A$2:A$5901,Product!C$2:C$5901,"Not Found")</f>
        <v>Soins du corps</v>
      </c>
      <c r="G1605" s="25" t="str">
        <f>IF(_xlfn.XLOOKUP(A1605,Product!A$2:A$5901,Product!D$2:D$5901,"Not Found") = 0,"",_xlfn.XLOOKUP(A1605,Product!A$2:A$5901,Product!D$2:D$5901,"Not Found"))</f>
        <v>Laits pour le corps</v>
      </c>
      <c r="H1605" s="30">
        <f>_xlfn.XLOOKUP(A1605,Product!A$2:A$5901,Product!E$2:E$5901,"Not Found")</f>
        <v>3.33</v>
      </c>
      <c r="I1605" s="25" t="str">
        <f>A1605&amp;"_"&amp;E1605&amp;"_"&amp;F1605&amp;"_"&amp;G1605</f>
        <v>199547_Beauté &amp; Hygiène_Soins du corps_Laits pour le corps</v>
      </c>
      <c r="J1605" s="30">
        <f>D1605*H1605</f>
        <v>1242.0899999999999</v>
      </c>
      <c r="K1605" s="25">
        <f>IF(D1605&gt;0,1,0)</f>
        <v>1</v>
      </c>
      <c r="L1605" s="26">
        <f t="shared" si="25"/>
        <v>0</v>
      </c>
    </row>
    <row r="1606" spans="1:12" ht="19" hidden="1" x14ac:dyDescent="0.2">
      <c r="A1606" s="24">
        <v>200323</v>
      </c>
      <c r="B1606" s="24">
        <v>1</v>
      </c>
      <c r="C1606" s="24">
        <v>450</v>
      </c>
      <c r="D1606" s="24">
        <v>342</v>
      </c>
      <c r="E1606" s="25" t="str">
        <f>_xlfn.XLOOKUP(A1606,Product!A$2:A$5901,Product!B$2:B$5901,"Not Found")</f>
        <v>Beauté &amp; Hygiène</v>
      </c>
      <c r="F1606" s="25" t="str">
        <f>_xlfn.XLOOKUP(A1606,Product!A$2:A$5901,Product!C$2:C$5901,"Not Found")</f>
        <v>Hygiène</v>
      </c>
      <c r="G1606" s="25" t="str">
        <f>IF(_xlfn.XLOOKUP(A1606,Product!A$2:A$5901,Product!D$2:D$5901,"Not Found") = 0,"",_xlfn.XLOOKUP(A1606,Product!A$2:A$5901,Product!D$2:D$5901,"Not Found"))</f>
        <v>Déodorants</v>
      </c>
      <c r="H1606" s="30">
        <f>_xlfn.XLOOKUP(A1606,Product!A$2:A$5901,Product!E$2:E$5901,"Not Found")</f>
        <v>6.65</v>
      </c>
      <c r="I1606" s="25" t="str">
        <f>A1606&amp;"_"&amp;E1606&amp;"_"&amp;F1606&amp;"_"&amp;G1606</f>
        <v>200323_Beauté &amp; Hygiène_Hygiène_Déodorants</v>
      </c>
      <c r="J1606" s="30">
        <f>D1606*H1606</f>
        <v>2274.3000000000002</v>
      </c>
      <c r="K1606" s="25">
        <f>IF(D1606&gt;0,1,0)</f>
        <v>1</v>
      </c>
      <c r="L1606" s="26">
        <f t="shared" si="25"/>
        <v>0</v>
      </c>
    </row>
    <row r="1607" spans="1:12" ht="19" hidden="1" x14ac:dyDescent="0.2">
      <c r="A1607" s="24">
        <v>200354</v>
      </c>
      <c r="B1607" s="24">
        <v>1</v>
      </c>
      <c r="C1607" s="24">
        <v>350</v>
      </c>
      <c r="D1607" s="24">
        <v>313</v>
      </c>
      <c r="E1607" s="25" t="str">
        <f>_xlfn.XLOOKUP(A1607,Product!A$2:A$5901,Product!B$2:B$5901,"Not Found")</f>
        <v>Beauté &amp; Hygiène</v>
      </c>
      <c r="F1607" s="25" t="str">
        <f>_xlfn.XLOOKUP(A1607,Product!A$2:A$5901,Product!C$2:C$5901,"Not Found")</f>
        <v>Hygiène</v>
      </c>
      <c r="G1607" s="25" t="str">
        <f>IF(_xlfn.XLOOKUP(A1607,Product!A$2:A$5901,Product!D$2:D$5901,"Not Found") = 0,"",_xlfn.XLOOKUP(A1607,Product!A$2:A$5901,Product!D$2:D$5901,"Not Found"))</f>
        <v>Déodorants</v>
      </c>
      <c r="H1607" s="30">
        <f>_xlfn.XLOOKUP(A1607,Product!A$2:A$5901,Product!E$2:E$5901,"Not Found")</f>
        <v>4.99</v>
      </c>
      <c r="I1607" s="25" t="str">
        <f>A1607&amp;"_"&amp;E1607&amp;"_"&amp;F1607&amp;"_"&amp;G1607</f>
        <v>200354_Beauté &amp; Hygiène_Hygiène_Déodorants</v>
      </c>
      <c r="J1607" s="30">
        <f>D1607*H1607</f>
        <v>1561.8700000000001</v>
      </c>
      <c r="K1607" s="25">
        <f>IF(D1607&gt;0,1,0)</f>
        <v>1</v>
      </c>
      <c r="L1607" s="26">
        <f t="shared" si="25"/>
        <v>0</v>
      </c>
    </row>
    <row r="1608" spans="1:12" ht="38" hidden="1" x14ac:dyDescent="0.2">
      <c r="A1608" s="24">
        <v>200526</v>
      </c>
      <c r="B1608" s="24">
        <v>1</v>
      </c>
      <c r="C1608" s="24">
        <v>45</v>
      </c>
      <c r="D1608" s="24">
        <v>7</v>
      </c>
      <c r="E1608" s="25" t="str">
        <f>_xlfn.XLOOKUP(A1608,Product!A$2:A$5901,Product!B$2:B$5901,"Not Found")</f>
        <v>Beauté &amp; Hygiène</v>
      </c>
      <c r="F1608" s="25" t="str">
        <f>_xlfn.XLOOKUP(A1608,Product!A$2:A$5901,Product!C$2:C$5901,"Not Found")</f>
        <v>Soins des cheveux</v>
      </c>
      <c r="G1608" s="25" t="str">
        <f>IF(_xlfn.XLOOKUP(A1608,Product!A$2:A$5901,Product!D$2:D$5901,"Not Found") = 0,"",_xlfn.XLOOKUP(A1608,Product!A$2:A$5901,Product!D$2:D$5901,"Not Found"))</f>
        <v>Shampoing par type de cheveux</v>
      </c>
      <c r="H1608" s="30">
        <f>_xlfn.XLOOKUP(A1608,Product!A$2:A$5901,Product!E$2:E$5901,"Not Found")</f>
        <v>5.82</v>
      </c>
      <c r="I1608" s="25" t="str">
        <f>A1608&amp;"_"&amp;E1608&amp;"_"&amp;F1608&amp;"_"&amp;G1608</f>
        <v>200526_Beauté &amp; Hygiène_Soins des cheveux_Shampoing par type de cheveux</v>
      </c>
      <c r="J1608" s="30">
        <f>D1608*H1608</f>
        <v>40.74</v>
      </c>
      <c r="K1608" s="25">
        <f>IF(D1608&gt;0,1,0)</f>
        <v>1</v>
      </c>
      <c r="L1608" s="26">
        <f t="shared" si="25"/>
        <v>0</v>
      </c>
    </row>
    <row r="1609" spans="1:12" ht="19" hidden="1" x14ac:dyDescent="0.2">
      <c r="A1609" s="24">
        <v>200581</v>
      </c>
      <c r="B1609" s="24">
        <v>0</v>
      </c>
      <c r="C1609" s="24">
        <v>304</v>
      </c>
      <c r="D1609" s="24">
        <v>83</v>
      </c>
      <c r="E1609" s="25" t="str">
        <f>_xlfn.XLOOKUP(A1609,Product!A$2:A$5901,Product!B$2:B$5901,"Not Found")</f>
        <v>Beauté &amp; Hygiène</v>
      </c>
      <c r="F1609" s="25" t="str">
        <f>_xlfn.XLOOKUP(A1609,Product!A$2:A$5901,Product!C$2:C$5901,"Not Found")</f>
        <v>Soins des cheveux</v>
      </c>
      <c r="G1609" s="25" t="str">
        <f>IF(_xlfn.XLOOKUP(A1609,Product!A$2:A$5901,Product!D$2:D$5901,"Not Found") = 0,"",_xlfn.XLOOKUP(A1609,Product!A$2:A$5901,Product!D$2:D$5901,"Not Found"))</f>
        <v>Soins capillaires</v>
      </c>
      <c r="H1609" s="30">
        <f>_xlfn.XLOOKUP(A1609,Product!A$2:A$5901,Product!E$2:E$5901,"Not Found")</f>
        <v>4.34</v>
      </c>
      <c r="I1609" s="25" t="str">
        <f>A1609&amp;"_"&amp;E1609&amp;"_"&amp;F1609&amp;"_"&amp;G1609</f>
        <v>200581_Beauté &amp; Hygiène_Soins des cheveux_Soins capillaires</v>
      </c>
      <c r="J1609" s="30">
        <f>D1609*H1609</f>
        <v>360.21999999999997</v>
      </c>
      <c r="K1609" s="25">
        <f>IF(D1609&gt;0,1,0)</f>
        <v>1</v>
      </c>
      <c r="L1609" s="26">
        <f t="shared" si="25"/>
        <v>0</v>
      </c>
    </row>
    <row r="1610" spans="1:12" ht="19" hidden="1" x14ac:dyDescent="0.2">
      <c r="A1610" s="24">
        <v>200582</v>
      </c>
      <c r="B1610" s="24">
        <v>1</v>
      </c>
      <c r="C1610" s="24">
        <v>304</v>
      </c>
      <c r="D1610" s="24">
        <v>227</v>
      </c>
      <c r="E1610" s="25" t="str">
        <f>_xlfn.XLOOKUP(A1610,Product!A$2:A$5901,Product!B$2:B$5901,"Not Found")</f>
        <v>Beauté &amp; Hygiène</v>
      </c>
      <c r="F1610" s="25" t="str">
        <f>_xlfn.XLOOKUP(A1610,Product!A$2:A$5901,Product!C$2:C$5901,"Not Found")</f>
        <v>Soins des cheveux</v>
      </c>
      <c r="G1610" s="25" t="str">
        <f>IF(_xlfn.XLOOKUP(A1610,Product!A$2:A$5901,Product!D$2:D$5901,"Not Found") = 0,"",_xlfn.XLOOKUP(A1610,Product!A$2:A$5901,Product!D$2:D$5901,"Not Found"))</f>
        <v>Shampoing douche 2 en 1</v>
      </c>
      <c r="H1610" s="30">
        <f>_xlfn.XLOOKUP(A1610,Product!A$2:A$5901,Product!E$2:E$5901,"Not Found")</f>
        <v>5.27</v>
      </c>
      <c r="I1610" s="25" t="str">
        <f>A1610&amp;"_"&amp;E1610&amp;"_"&amp;F1610&amp;"_"&amp;G1610</f>
        <v>200582_Beauté &amp; Hygiène_Soins des cheveux_Shampoing douche 2 en 1</v>
      </c>
      <c r="J1610" s="30">
        <f>D1610*H1610</f>
        <v>1196.29</v>
      </c>
      <c r="K1610" s="25">
        <f>IF(D1610&gt;0,1,0)</f>
        <v>1</v>
      </c>
      <c r="L1610" s="26">
        <f t="shared" si="25"/>
        <v>0</v>
      </c>
    </row>
    <row r="1611" spans="1:12" ht="19" hidden="1" x14ac:dyDescent="0.2">
      <c r="A1611" s="24">
        <v>200584</v>
      </c>
      <c r="B1611" s="24">
        <v>1</v>
      </c>
      <c r="C1611" s="24">
        <v>303</v>
      </c>
      <c r="D1611" s="24">
        <v>40</v>
      </c>
      <c r="E1611" s="25" t="str">
        <f>_xlfn.XLOOKUP(A1611,Product!A$2:A$5901,Product!B$2:B$5901,"Not Found")</f>
        <v>Beauté &amp; Hygiène</v>
      </c>
      <c r="F1611" s="25" t="str">
        <f>_xlfn.XLOOKUP(A1611,Product!A$2:A$5901,Product!C$2:C$5901,"Not Found")</f>
        <v>Douche et Bain</v>
      </c>
      <c r="G1611" s="25" t="str">
        <f>IF(_xlfn.XLOOKUP(A1611,Product!A$2:A$5901,Product!D$2:D$5901,"Not Found") = 0,"",_xlfn.XLOOKUP(A1611,Product!A$2:A$5901,Product!D$2:D$5901,"Not Found"))</f>
        <v>Gel douche</v>
      </c>
      <c r="H1611" s="30">
        <f>_xlfn.XLOOKUP(A1611,Product!A$2:A$5901,Product!E$2:E$5901,"Not Found")</f>
        <v>5.4</v>
      </c>
      <c r="I1611" s="25" t="str">
        <f>A1611&amp;"_"&amp;E1611&amp;"_"&amp;F1611&amp;"_"&amp;G1611</f>
        <v>200584_Beauté &amp; Hygiène_Douche et Bain_Gel douche</v>
      </c>
      <c r="J1611" s="30">
        <f>D1611*H1611</f>
        <v>216</v>
      </c>
      <c r="K1611" s="25">
        <f>IF(D1611&gt;0,1,0)</f>
        <v>1</v>
      </c>
      <c r="L1611" s="26">
        <f t="shared" si="25"/>
        <v>0</v>
      </c>
    </row>
    <row r="1612" spans="1:12" ht="19" hidden="1" x14ac:dyDescent="0.2">
      <c r="A1612" s="24">
        <v>200585</v>
      </c>
      <c r="B1612" s="24">
        <v>0</v>
      </c>
      <c r="C1612" s="24">
        <v>87</v>
      </c>
      <c r="D1612" s="24">
        <v>2</v>
      </c>
      <c r="E1612" s="25" t="str">
        <f>_xlfn.XLOOKUP(A1612,Product!A$2:A$5901,Product!B$2:B$5901,"Not Found")</f>
        <v>Beauté &amp; Hygiène</v>
      </c>
      <c r="F1612" s="25" t="str">
        <f>_xlfn.XLOOKUP(A1612,Product!A$2:A$5901,Product!C$2:C$5901,"Not Found")</f>
        <v>Douche et Bain</v>
      </c>
      <c r="G1612" s="25" t="str">
        <f>IF(_xlfn.XLOOKUP(A1612,Product!A$2:A$5901,Product!D$2:D$5901,"Not Found") = 0,"",_xlfn.XLOOKUP(A1612,Product!A$2:A$5901,Product!D$2:D$5901,"Not Found"))</f>
        <v>Gel douche</v>
      </c>
      <c r="H1612" s="30">
        <f>_xlfn.XLOOKUP(A1612,Product!A$2:A$5901,Product!E$2:E$5901,"Not Found")</f>
        <v>5.4</v>
      </c>
      <c r="I1612" s="25" t="str">
        <f>A1612&amp;"_"&amp;E1612&amp;"_"&amp;F1612&amp;"_"&amp;G1612</f>
        <v>200585_Beauté &amp; Hygiène_Douche et Bain_Gel douche</v>
      </c>
      <c r="J1612" s="30">
        <f>D1612*H1612</f>
        <v>10.8</v>
      </c>
      <c r="K1612" s="25">
        <f>IF(D1612&gt;0,1,0)</f>
        <v>1</v>
      </c>
      <c r="L1612" s="26">
        <f t="shared" si="25"/>
        <v>0</v>
      </c>
    </row>
    <row r="1613" spans="1:12" ht="19" hidden="1" x14ac:dyDescent="0.2">
      <c r="A1613" s="24">
        <v>201025</v>
      </c>
      <c r="B1613" s="24">
        <v>0</v>
      </c>
      <c r="C1613" s="24">
        <v>236</v>
      </c>
      <c r="D1613" s="24">
        <v>27</v>
      </c>
      <c r="E1613" s="25" t="str">
        <f>_xlfn.XLOOKUP(A1613,Product!A$2:A$5901,Product!B$2:B$5901,"Not Found")</f>
        <v>Beauté &amp; Hygiène</v>
      </c>
      <c r="F1613" s="25" t="str">
        <f>_xlfn.XLOOKUP(A1613,Product!A$2:A$5901,Product!C$2:C$5901,"Not Found")</f>
        <v>Soins du visage</v>
      </c>
      <c r="G1613" s="25" t="str">
        <f>IF(_xlfn.XLOOKUP(A1613,Product!A$2:A$5901,Product!D$2:D$5901,"Not Found") = 0,"",_xlfn.XLOOKUP(A1613,Product!A$2:A$5901,Product!D$2:D$5901,"Not Found"))</f>
        <v>Démaquillants et nettoyants</v>
      </c>
      <c r="H1613" s="30">
        <f>_xlfn.XLOOKUP(A1613,Product!A$2:A$5901,Product!E$2:E$5901,"Not Found")</f>
        <v>4.8499999999999996</v>
      </c>
      <c r="I1613" s="25" t="str">
        <f>A1613&amp;"_"&amp;E1613&amp;"_"&amp;F1613&amp;"_"&amp;G1613</f>
        <v>201025_Beauté &amp; Hygiène_Soins du visage_Démaquillants et nettoyants</v>
      </c>
      <c r="J1613" s="30">
        <f>D1613*H1613</f>
        <v>130.94999999999999</v>
      </c>
      <c r="K1613" s="25">
        <f>IF(D1613&gt;0,1,0)</f>
        <v>1</v>
      </c>
      <c r="L1613" s="26">
        <f t="shared" si="25"/>
        <v>0</v>
      </c>
    </row>
    <row r="1614" spans="1:12" ht="19" hidden="1" x14ac:dyDescent="0.2">
      <c r="A1614" s="24">
        <v>201034</v>
      </c>
      <c r="B1614" s="24">
        <v>1</v>
      </c>
      <c r="C1614" s="24">
        <v>127</v>
      </c>
      <c r="D1614" s="24">
        <v>105</v>
      </c>
      <c r="E1614" s="25" t="str">
        <f>_xlfn.XLOOKUP(A1614,Product!A$2:A$5901,Product!B$2:B$5901,"Not Found")</f>
        <v>Beauté &amp; Hygiène</v>
      </c>
      <c r="F1614" s="25" t="str">
        <f>_xlfn.XLOOKUP(A1614,Product!A$2:A$5901,Product!C$2:C$5901,"Not Found")</f>
        <v>Hygiène</v>
      </c>
      <c r="G1614" s="25" t="str">
        <f>IF(_xlfn.XLOOKUP(A1614,Product!A$2:A$5901,Product!D$2:D$5901,"Not Found") = 0,"",_xlfn.XLOOKUP(A1614,Product!A$2:A$5901,Product!D$2:D$5901,"Not Found"))</f>
        <v>Soins dentaires</v>
      </c>
      <c r="H1614" s="30">
        <f>_xlfn.XLOOKUP(A1614,Product!A$2:A$5901,Product!E$2:E$5901,"Not Found")</f>
        <v>3.46</v>
      </c>
      <c r="I1614" s="25" t="str">
        <f>A1614&amp;"_"&amp;E1614&amp;"_"&amp;F1614&amp;"_"&amp;G1614</f>
        <v>201034_Beauté &amp; Hygiène_Hygiène_Soins dentaires</v>
      </c>
      <c r="J1614" s="30">
        <f>D1614*H1614</f>
        <v>363.3</v>
      </c>
      <c r="K1614" s="25">
        <f>IF(D1614&gt;0,1,0)</f>
        <v>1</v>
      </c>
      <c r="L1614" s="26">
        <f t="shared" si="25"/>
        <v>0</v>
      </c>
    </row>
    <row r="1615" spans="1:12" ht="19" hidden="1" x14ac:dyDescent="0.2">
      <c r="A1615" s="24">
        <v>201198</v>
      </c>
      <c r="B1615" s="24">
        <v>0</v>
      </c>
      <c r="C1615" s="24">
        <v>81</v>
      </c>
      <c r="D1615" s="24">
        <v>2</v>
      </c>
      <c r="E1615" s="25" t="str">
        <f>_xlfn.XLOOKUP(A1615,Product!A$2:A$5901,Product!B$2:B$5901,"Not Found")</f>
        <v>Beauté &amp; Hygiène</v>
      </c>
      <c r="F1615" s="25" t="str">
        <f>_xlfn.XLOOKUP(A1615,Product!A$2:A$5901,Product!C$2:C$5901,"Not Found")</f>
        <v>Soins du visage</v>
      </c>
      <c r="G1615" s="25" t="str">
        <f>IF(_xlfn.XLOOKUP(A1615,Product!A$2:A$5901,Product!D$2:D$5901,"Not Found") = 0,"",_xlfn.XLOOKUP(A1615,Product!A$2:A$5901,Product!D$2:D$5901,"Not Found"))</f>
        <v>Démaquillants et nettoyants</v>
      </c>
      <c r="H1615" s="30">
        <f>_xlfn.XLOOKUP(A1615,Product!A$2:A$5901,Product!E$2:E$5901,"Not Found")</f>
        <v>6.09</v>
      </c>
      <c r="I1615" s="25" t="str">
        <f>A1615&amp;"_"&amp;E1615&amp;"_"&amp;F1615&amp;"_"&amp;G1615</f>
        <v>201198_Beauté &amp; Hygiène_Soins du visage_Démaquillants et nettoyants</v>
      </c>
      <c r="J1615" s="30">
        <f>D1615*H1615</f>
        <v>12.18</v>
      </c>
      <c r="K1615" s="25">
        <f>IF(D1615&gt;0,1,0)</f>
        <v>1</v>
      </c>
      <c r="L1615" s="26">
        <f t="shared" si="25"/>
        <v>0</v>
      </c>
    </row>
    <row r="1616" spans="1:12" ht="19" hidden="1" x14ac:dyDescent="0.2">
      <c r="A1616" s="24">
        <v>3420</v>
      </c>
      <c r="B1616" s="24">
        <v>1</v>
      </c>
      <c r="C1616" s="24">
        <v>284</v>
      </c>
      <c r="D1616" s="24">
        <v>93</v>
      </c>
      <c r="E1616" s="25" t="str">
        <f>_xlfn.XLOOKUP(A1616,Product!A$2:A$5901,Product!B$2:B$5901,"Not Found")</f>
        <v>Boisson</v>
      </c>
      <c r="F1616" s="25" t="str">
        <f>_xlfn.XLOOKUP(A1616,Product!A$2:A$5901,Product!C$2:C$5901,"Not Found")</f>
        <v>Thé bio</v>
      </c>
      <c r="G1616" s="25" t="str">
        <f>IF(_xlfn.XLOOKUP(A1616,Product!A$2:A$5901,Product!D$2:D$5901,"Not Found") = 0,"",_xlfn.XLOOKUP(A1616,Product!A$2:A$5901,Product!D$2:D$5901,"Not Found"))</f>
        <v>Thé noir</v>
      </c>
      <c r="H1616" s="30">
        <f>_xlfn.XLOOKUP(A1616,Product!A$2:A$5901,Product!E$2:E$5901,"Not Found")</f>
        <v>4.6100000000000003</v>
      </c>
      <c r="I1616" s="25" t="str">
        <f>A1616&amp;"_"&amp;E1616&amp;"_"&amp;F1616&amp;"_"&amp;G1616</f>
        <v>3420_Boisson_Thé bio_Thé noir</v>
      </c>
      <c r="J1616" s="30">
        <f>D1616*H1616</f>
        <v>428.73</v>
      </c>
      <c r="K1616" s="25">
        <f>IF(D1616&gt;0,1,0)</f>
        <v>1</v>
      </c>
      <c r="L1616" s="26">
        <f t="shared" si="25"/>
        <v>0</v>
      </c>
    </row>
    <row r="1617" spans="1:12" ht="19" hidden="1" x14ac:dyDescent="0.2">
      <c r="A1617" s="24">
        <v>3425</v>
      </c>
      <c r="B1617" s="24">
        <v>1</v>
      </c>
      <c r="C1617" s="24">
        <v>485</v>
      </c>
      <c r="D1617" s="24">
        <v>230</v>
      </c>
      <c r="E1617" s="25" t="str">
        <f>_xlfn.XLOOKUP(A1617,Product!A$2:A$5901,Product!B$2:B$5901,"Not Found")</f>
        <v>Boisson</v>
      </c>
      <c r="F1617" s="25" t="str">
        <f>_xlfn.XLOOKUP(A1617,Product!A$2:A$5901,Product!C$2:C$5901,"Not Found")</f>
        <v>Thé bio</v>
      </c>
      <c r="G1617" s="25" t="str">
        <f>IF(_xlfn.XLOOKUP(A1617,Product!A$2:A$5901,Product!D$2:D$5901,"Not Found") = 0,"",_xlfn.XLOOKUP(A1617,Product!A$2:A$5901,Product!D$2:D$5901,"Not Found"))</f>
        <v>Thé vert parfumé</v>
      </c>
      <c r="H1617" s="30">
        <f>_xlfn.XLOOKUP(A1617,Product!A$2:A$5901,Product!E$2:E$5901,"Not Found")</f>
        <v>5.08</v>
      </c>
      <c r="I1617" s="25" t="str">
        <f>A1617&amp;"_"&amp;E1617&amp;"_"&amp;F1617&amp;"_"&amp;G1617</f>
        <v>3425_Boisson_Thé bio_Thé vert parfumé</v>
      </c>
      <c r="J1617" s="30">
        <f>D1617*H1617</f>
        <v>1168.4000000000001</v>
      </c>
      <c r="K1617" s="25">
        <f>IF(D1617&gt;0,1,0)</f>
        <v>1</v>
      </c>
      <c r="L1617" s="26">
        <f t="shared" si="25"/>
        <v>0</v>
      </c>
    </row>
    <row r="1618" spans="1:12" ht="19" hidden="1" x14ac:dyDescent="0.2">
      <c r="A1618" s="24">
        <v>3426</v>
      </c>
      <c r="B1618" s="24">
        <v>1</v>
      </c>
      <c r="C1618" s="24">
        <v>462</v>
      </c>
      <c r="D1618" s="24">
        <v>14</v>
      </c>
      <c r="E1618" s="25" t="str">
        <f>_xlfn.XLOOKUP(A1618,Product!A$2:A$5901,Product!B$2:B$5901,"Not Found")</f>
        <v>Boisson</v>
      </c>
      <c r="F1618" s="25" t="str">
        <f>_xlfn.XLOOKUP(A1618,Product!A$2:A$5901,Product!C$2:C$5901,"Not Found")</f>
        <v>Thé bio</v>
      </c>
      <c r="G1618" s="25" t="str">
        <f>IF(_xlfn.XLOOKUP(A1618,Product!A$2:A$5901,Product!D$2:D$5901,"Not Found") = 0,"",_xlfn.XLOOKUP(A1618,Product!A$2:A$5901,Product!D$2:D$5901,"Not Found"))</f>
        <v>Thé vert parfumé</v>
      </c>
      <c r="H1618" s="30">
        <f>_xlfn.XLOOKUP(A1618,Product!A$2:A$5901,Product!E$2:E$5901,"Not Found")</f>
        <v>4.29</v>
      </c>
      <c r="I1618" s="25" t="str">
        <f>A1618&amp;"_"&amp;E1618&amp;"_"&amp;F1618&amp;"_"&amp;G1618</f>
        <v>3426_Boisson_Thé bio_Thé vert parfumé</v>
      </c>
      <c r="J1618" s="30">
        <f>D1618*H1618</f>
        <v>60.06</v>
      </c>
      <c r="K1618" s="25">
        <f>IF(D1618&gt;0,1,0)</f>
        <v>1</v>
      </c>
      <c r="L1618" s="26">
        <f t="shared" si="25"/>
        <v>0</v>
      </c>
    </row>
    <row r="1619" spans="1:12" ht="19" hidden="1" x14ac:dyDescent="0.2">
      <c r="A1619" s="24">
        <v>3431</v>
      </c>
      <c r="B1619" s="24">
        <v>1</v>
      </c>
      <c r="C1619" s="24">
        <v>849</v>
      </c>
      <c r="D1619" s="24">
        <v>118</v>
      </c>
      <c r="E1619" s="25" t="str">
        <f>_xlfn.XLOOKUP(A1619,Product!A$2:A$5901,Product!B$2:B$5901,"Not Found")</f>
        <v>Boisson</v>
      </c>
      <c r="F1619" s="25" t="str">
        <f>_xlfn.XLOOKUP(A1619,Product!A$2:A$5901,Product!C$2:C$5901,"Not Found")</f>
        <v>Thé bio</v>
      </c>
      <c r="G1619" s="25" t="str">
        <f>IF(_xlfn.XLOOKUP(A1619,Product!A$2:A$5901,Product!D$2:D$5901,"Not Found") = 0,"",_xlfn.XLOOKUP(A1619,Product!A$2:A$5901,Product!D$2:D$5901,"Not Found"))</f>
        <v>Rooïbos</v>
      </c>
      <c r="H1619" s="30">
        <f>_xlfn.XLOOKUP(A1619,Product!A$2:A$5901,Product!E$2:E$5901,"Not Found")</f>
        <v>3.35</v>
      </c>
      <c r="I1619" s="25" t="str">
        <f>A1619&amp;"_"&amp;E1619&amp;"_"&amp;F1619&amp;"_"&amp;G1619</f>
        <v>3431_Boisson_Thé bio_Rooïbos</v>
      </c>
      <c r="J1619" s="30">
        <f>D1619*H1619</f>
        <v>395.3</v>
      </c>
      <c r="K1619" s="25">
        <f>IF(D1619&gt;0,1,0)</f>
        <v>1</v>
      </c>
      <c r="L1619" s="26">
        <f t="shared" si="25"/>
        <v>0</v>
      </c>
    </row>
    <row r="1620" spans="1:12" ht="19" hidden="1" x14ac:dyDescent="0.2">
      <c r="A1620" s="24">
        <v>3433</v>
      </c>
      <c r="B1620" s="24">
        <v>1</v>
      </c>
      <c r="C1620" s="24">
        <v>541</v>
      </c>
      <c r="D1620" s="24">
        <v>432</v>
      </c>
      <c r="E1620" s="25" t="str">
        <f>_xlfn.XLOOKUP(A1620,Product!A$2:A$5901,Product!B$2:B$5901,"Not Found")</f>
        <v>Boisson</v>
      </c>
      <c r="F1620" s="25" t="str">
        <f>_xlfn.XLOOKUP(A1620,Product!A$2:A$5901,Product!C$2:C$5901,"Not Found")</f>
        <v>Thé bio</v>
      </c>
      <c r="G1620" s="25" t="str">
        <f>IF(_xlfn.XLOOKUP(A1620,Product!A$2:A$5901,Product!D$2:D$5901,"Not Found") = 0,"",_xlfn.XLOOKUP(A1620,Product!A$2:A$5901,Product!D$2:D$5901,"Not Found"))</f>
        <v>Rooïbos</v>
      </c>
      <c r="H1620" s="30">
        <f>_xlfn.XLOOKUP(A1620,Product!A$2:A$5901,Product!E$2:E$5901,"Not Found")</f>
        <v>3.99</v>
      </c>
      <c r="I1620" s="25" t="str">
        <f>A1620&amp;"_"&amp;E1620&amp;"_"&amp;F1620&amp;"_"&amp;G1620</f>
        <v>3433_Boisson_Thé bio_Rooïbos</v>
      </c>
      <c r="J1620" s="30">
        <f>D1620*H1620</f>
        <v>1723.68</v>
      </c>
      <c r="K1620" s="25">
        <f>IF(D1620&gt;0,1,0)</f>
        <v>1</v>
      </c>
      <c r="L1620" s="26">
        <f t="shared" si="25"/>
        <v>0</v>
      </c>
    </row>
    <row r="1621" spans="1:12" ht="19" hidden="1" x14ac:dyDescent="0.2">
      <c r="A1621" s="24">
        <v>3437</v>
      </c>
      <c r="B1621" s="24">
        <v>0</v>
      </c>
      <c r="C1621" s="24">
        <v>855</v>
      </c>
      <c r="D1621" s="24">
        <v>665</v>
      </c>
      <c r="E1621" s="25" t="str">
        <f>_xlfn.XLOOKUP(A1621,Product!A$2:A$5901,Product!B$2:B$5901,"Not Found")</f>
        <v>Boisson</v>
      </c>
      <c r="F1621" s="25" t="str">
        <f>_xlfn.XLOOKUP(A1621,Product!A$2:A$5901,Product!C$2:C$5901,"Not Found")</f>
        <v>Tisane, Infusion</v>
      </c>
      <c r="G1621" s="25" t="str">
        <f>IF(_xlfn.XLOOKUP(A1621,Product!A$2:A$5901,Product!D$2:D$5901,"Not Found") = 0,"",_xlfn.XLOOKUP(A1621,Product!A$2:A$5901,Product!D$2:D$5901,"Not Found"))</f>
        <v>Tisane de plantes composées</v>
      </c>
      <c r="H1621" s="30">
        <f>_xlfn.XLOOKUP(A1621,Product!A$2:A$5901,Product!E$2:E$5901,"Not Found")</f>
        <v>3.63</v>
      </c>
      <c r="I1621" s="25" t="str">
        <f>A1621&amp;"_"&amp;E1621&amp;"_"&amp;F1621&amp;"_"&amp;G1621</f>
        <v>3437_Boisson_Tisane, Infusion_Tisane de plantes composées</v>
      </c>
      <c r="J1621" s="30">
        <f>D1621*H1621</f>
        <v>2413.9499999999998</v>
      </c>
      <c r="K1621" s="25">
        <f>IF(D1621&gt;0,1,0)</f>
        <v>1</v>
      </c>
      <c r="L1621" s="26">
        <f t="shared" si="25"/>
        <v>0</v>
      </c>
    </row>
    <row r="1622" spans="1:12" ht="19" hidden="1" x14ac:dyDescent="0.2">
      <c r="A1622" s="24">
        <v>3438</v>
      </c>
      <c r="B1622" s="24">
        <v>1</v>
      </c>
      <c r="C1622" s="24">
        <v>743</v>
      </c>
      <c r="D1622" s="24">
        <v>686</v>
      </c>
      <c r="E1622" s="25" t="str">
        <f>_xlfn.XLOOKUP(A1622,Product!A$2:A$5901,Product!B$2:B$5901,"Not Found")</f>
        <v>Boisson</v>
      </c>
      <c r="F1622" s="25" t="str">
        <f>_xlfn.XLOOKUP(A1622,Product!A$2:A$5901,Product!C$2:C$5901,"Not Found")</f>
        <v>Tisane, Infusion</v>
      </c>
      <c r="G1622" s="25" t="str">
        <f>IF(_xlfn.XLOOKUP(A1622,Product!A$2:A$5901,Product!D$2:D$5901,"Not Found") = 0,"",_xlfn.XLOOKUP(A1622,Product!A$2:A$5901,Product!D$2:D$5901,"Not Found"))</f>
        <v>Tisane de plantes composées</v>
      </c>
      <c r="H1622" s="30">
        <f>_xlfn.XLOOKUP(A1622,Product!A$2:A$5901,Product!E$2:E$5901,"Not Found")</f>
        <v>3.63</v>
      </c>
      <c r="I1622" s="25" t="str">
        <f>A1622&amp;"_"&amp;E1622&amp;"_"&amp;F1622&amp;"_"&amp;G1622</f>
        <v>3438_Boisson_Tisane, Infusion_Tisane de plantes composées</v>
      </c>
      <c r="J1622" s="30">
        <f>D1622*H1622</f>
        <v>2490.1799999999998</v>
      </c>
      <c r="K1622" s="25">
        <f>IF(D1622&gt;0,1,0)</f>
        <v>1</v>
      </c>
      <c r="L1622" s="26">
        <f t="shared" si="25"/>
        <v>0</v>
      </c>
    </row>
    <row r="1623" spans="1:12" ht="19" hidden="1" x14ac:dyDescent="0.2">
      <c r="A1623" s="24">
        <v>6026</v>
      </c>
      <c r="B1623" s="24">
        <v>1</v>
      </c>
      <c r="C1623" s="24">
        <v>131</v>
      </c>
      <c r="D1623" s="24">
        <v>27</v>
      </c>
      <c r="E1623" s="25" t="str">
        <f>_xlfn.XLOOKUP(A1623,Product!A$2:A$5901,Product!B$2:B$5901,"Not Found")</f>
        <v>Boisson</v>
      </c>
      <c r="F1623" s="25" t="str">
        <f>_xlfn.XLOOKUP(A1623,Product!A$2:A$5901,Product!C$2:C$5901,"Not Found")</f>
        <v>Sirop</v>
      </c>
      <c r="G1623" s="25" t="str">
        <f>IF(_xlfn.XLOOKUP(A1623,Product!A$2:A$5901,Product!D$2:D$5901,"Not Found") = 0,"",_xlfn.XLOOKUP(A1623,Product!A$2:A$5901,Product!D$2:D$5901,"Not Found"))</f>
        <v/>
      </c>
      <c r="H1623" s="30">
        <f>_xlfn.XLOOKUP(A1623,Product!A$2:A$5901,Product!E$2:E$5901,"Not Found")</f>
        <v>3.49</v>
      </c>
      <c r="I1623" s="25" t="str">
        <f>A1623&amp;"_"&amp;E1623&amp;"_"&amp;F1623&amp;"_"&amp;G1623</f>
        <v>6026_Boisson_Sirop_</v>
      </c>
      <c r="J1623" s="30">
        <f>D1623*H1623</f>
        <v>94.23</v>
      </c>
      <c r="K1623" s="25">
        <f>IF(D1623&gt;0,1,0)</f>
        <v>1</v>
      </c>
      <c r="L1623" s="26">
        <f t="shared" si="25"/>
        <v>0</v>
      </c>
    </row>
    <row r="1624" spans="1:12" ht="19" hidden="1" x14ac:dyDescent="0.2">
      <c r="A1624" s="24">
        <v>6027</v>
      </c>
      <c r="B1624" s="24">
        <v>0</v>
      </c>
      <c r="C1624" s="24">
        <v>272</v>
      </c>
      <c r="D1624" s="24">
        <v>168</v>
      </c>
      <c r="E1624" s="25" t="str">
        <f>_xlfn.XLOOKUP(A1624,Product!A$2:A$5901,Product!B$2:B$5901,"Not Found")</f>
        <v>Boisson</v>
      </c>
      <c r="F1624" s="25" t="str">
        <f>_xlfn.XLOOKUP(A1624,Product!A$2:A$5901,Product!C$2:C$5901,"Not Found")</f>
        <v>Sirop</v>
      </c>
      <c r="G1624" s="25" t="str">
        <f>IF(_xlfn.XLOOKUP(A1624,Product!A$2:A$5901,Product!D$2:D$5901,"Not Found") = 0,"",_xlfn.XLOOKUP(A1624,Product!A$2:A$5901,Product!D$2:D$5901,"Not Found"))</f>
        <v/>
      </c>
      <c r="H1624" s="30">
        <f>_xlfn.XLOOKUP(A1624,Product!A$2:A$5901,Product!E$2:E$5901,"Not Found")</f>
        <v>3.4</v>
      </c>
      <c r="I1624" s="25" t="str">
        <f>A1624&amp;"_"&amp;E1624&amp;"_"&amp;F1624&amp;"_"&amp;G1624</f>
        <v>6027_Boisson_Sirop_</v>
      </c>
      <c r="J1624" s="30">
        <f>D1624*H1624</f>
        <v>571.19999999999993</v>
      </c>
      <c r="K1624" s="25">
        <f>IF(D1624&gt;0,1,0)</f>
        <v>1</v>
      </c>
      <c r="L1624" s="26">
        <f t="shared" si="25"/>
        <v>0</v>
      </c>
    </row>
    <row r="1625" spans="1:12" ht="19" hidden="1" x14ac:dyDescent="0.2">
      <c r="A1625" s="24">
        <v>6036</v>
      </c>
      <c r="B1625" s="24">
        <v>1</v>
      </c>
      <c r="C1625" s="24">
        <v>447</v>
      </c>
      <c r="D1625" s="24">
        <v>438</v>
      </c>
      <c r="E1625" s="25" t="str">
        <f>_xlfn.XLOOKUP(A1625,Product!A$2:A$5901,Product!B$2:B$5901,"Not Found")</f>
        <v>Boisson</v>
      </c>
      <c r="F1625" s="25" t="str">
        <f>_xlfn.XLOOKUP(A1625,Product!A$2:A$5901,Product!C$2:C$5901,"Not Found")</f>
        <v>Sirop</v>
      </c>
      <c r="G1625" s="25" t="str">
        <f>IF(_xlfn.XLOOKUP(A1625,Product!A$2:A$5901,Product!D$2:D$5901,"Not Found") = 0,"",_xlfn.XLOOKUP(A1625,Product!A$2:A$5901,Product!D$2:D$5901,"Not Found"))</f>
        <v/>
      </c>
      <c r="H1625" s="30">
        <f>_xlfn.XLOOKUP(A1625,Product!A$2:A$5901,Product!E$2:E$5901,"Not Found")</f>
        <v>3.94</v>
      </c>
      <c r="I1625" s="25" t="str">
        <f>A1625&amp;"_"&amp;E1625&amp;"_"&amp;F1625&amp;"_"&amp;G1625</f>
        <v>6036_Boisson_Sirop_</v>
      </c>
      <c r="J1625" s="30">
        <f>D1625*H1625</f>
        <v>1725.72</v>
      </c>
      <c r="K1625" s="25">
        <f>IF(D1625&gt;0,1,0)</f>
        <v>1</v>
      </c>
      <c r="L1625" s="26">
        <f t="shared" si="25"/>
        <v>0</v>
      </c>
    </row>
    <row r="1626" spans="1:12" ht="19" hidden="1" x14ac:dyDescent="0.2">
      <c r="A1626" s="24">
        <v>6037</v>
      </c>
      <c r="B1626" s="24">
        <v>0</v>
      </c>
      <c r="C1626" s="24">
        <v>276</v>
      </c>
      <c r="D1626" s="24">
        <v>231</v>
      </c>
      <c r="E1626" s="25" t="str">
        <f>_xlfn.XLOOKUP(A1626,Product!A$2:A$5901,Product!B$2:B$5901,"Not Found")</f>
        <v>Boisson</v>
      </c>
      <c r="F1626" s="25" t="str">
        <f>_xlfn.XLOOKUP(A1626,Product!A$2:A$5901,Product!C$2:C$5901,"Not Found")</f>
        <v>Sirop</v>
      </c>
      <c r="G1626" s="25" t="str">
        <f>IF(_xlfn.XLOOKUP(A1626,Product!A$2:A$5901,Product!D$2:D$5901,"Not Found") = 0,"",_xlfn.XLOOKUP(A1626,Product!A$2:A$5901,Product!D$2:D$5901,"Not Found"))</f>
        <v/>
      </c>
      <c r="H1626" s="30">
        <f>_xlfn.XLOOKUP(A1626,Product!A$2:A$5901,Product!E$2:E$5901,"Not Found")</f>
        <v>4.3899999999999997</v>
      </c>
      <c r="I1626" s="25" t="str">
        <f>A1626&amp;"_"&amp;E1626&amp;"_"&amp;F1626&amp;"_"&amp;G1626</f>
        <v>6037_Boisson_Sirop_</v>
      </c>
      <c r="J1626" s="30">
        <f>D1626*H1626</f>
        <v>1014.0899999999999</v>
      </c>
      <c r="K1626" s="25">
        <f>IF(D1626&gt;0,1,0)</f>
        <v>1</v>
      </c>
      <c r="L1626" s="26">
        <f t="shared" si="25"/>
        <v>0</v>
      </c>
    </row>
    <row r="1627" spans="1:12" ht="19" hidden="1" x14ac:dyDescent="0.2">
      <c r="A1627" s="24">
        <v>6044</v>
      </c>
      <c r="B1627" s="24">
        <v>1</v>
      </c>
      <c r="C1627" s="24">
        <v>197</v>
      </c>
      <c r="D1627" s="24">
        <v>167</v>
      </c>
      <c r="E1627" s="25" t="str">
        <f>_xlfn.XLOOKUP(A1627,Product!A$2:A$5901,Product!B$2:B$5901,"Not Found")</f>
        <v>Boisson</v>
      </c>
      <c r="F1627" s="25" t="str">
        <f>_xlfn.XLOOKUP(A1627,Product!A$2:A$5901,Product!C$2:C$5901,"Not Found")</f>
        <v>Sirop</v>
      </c>
      <c r="G1627" s="25" t="str">
        <f>IF(_xlfn.XLOOKUP(A1627,Product!A$2:A$5901,Product!D$2:D$5901,"Not Found") = 0,"",_xlfn.XLOOKUP(A1627,Product!A$2:A$5901,Product!D$2:D$5901,"Not Found"))</f>
        <v/>
      </c>
      <c r="H1627" s="30">
        <f>_xlfn.XLOOKUP(A1627,Product!A$2:A$5901,Product!E$2:E$5901,"Not Found")</f>
        <v>5.25</v>
      </c>
      <c r="I1627" s="25" t="str">
        <f>A1627&amp;"_"&amp;E1627&amp;"_"&amp;F1627&amp;"_"&amp;G1627</f>
        <v>6044_Boisson_Sirop_</v>
      </c>
      <c r="J1627" s="30">
        <f>D1627*H1627</f>
        <v>876.75</v>
      </c>
      <c r="K1627" s="25">
        <f>IF(D1627&gt;0,1,0)</f>
        <v>1</v>
      </c>
      <c r="L1627" s="26">
        <f t="shared" si="25"/>
        <v>0</v>
      </c>
    </row>
    <row r="1628" spans="1:12" ht="19" hidden="1" x14ac:dyDescent="0.2">
      <c r="A1628" s="24">
        <v>6045</v>
      </c>
      <c r="B1628" s="24">
        <v>1</v>
      </c>
      <c r="C1628" s="24">
        <v>1</v>
      </c>
      <c r="D1628" s="24">
        <v>1</v>
      </c>
      <c r="E1628" s="25" t="str">
        <f>_xlfn.XLOOKUP(A1628,Product!A$2:A$5901,Product!B$2:B$5901,"Not Found")</f>
        <v>Boisson</v>
      </c>
      <c r="F1628" s="25" t="str">
        <f>_xlfn.XLOOKUP(A1628,Product!A$2:A$5901,Product!C$2:C$5901,"Not Found")</f>
        <v>Sirop</v>
      </c>
      <c r="G1628" s="25" t="str">
        <f>IF(_xlfn.XLOOKUP(A1628,Product!A$2:A$5901,Product!D$2:D$5901,"Not Found") = 0,"",_xlfn.XLOOKUP(A1628,Product!A$2:A$5901,Product!D$2:D$5901,"Not Found"))</f>
        <v/>
      </c>
      <c r="H1628" s="30">
        <f>_xlfn.XLOOKUP(A1628,Product!A$2:A$5901,Product!E$2:E$5901,"Not Found")</f>
        <v>5.08</v>
      </c>
      <c r="I1628" s="25" t="str">
        <f>A1628&amp;"_"&amp;E1628&amp;"_"&amp;F1628&amp;"_"&amp;G1628</f>
        <v>6045_Boisson_Sirop_</v>
      </c>
      <c r="J1628" s="30">
        <f>D1628*H1628</f>
        <v>5.08</v>
      </c>
      <c r="K1628" s="25">
        <f>IF(D1628&gt;0,1,0)</f>
        <v>1</v>
      </c>
      <c r="L1628" s="26">
        <f t="shared" si="25"/>
        <v>0</v>
      </c>
    </row>
    <row r="1629" spans="1:12" ht="19" hidden="1" x14ac:dyDescent="0.2">
      <c r="A1629" s="24">
        <v>6046</v>
      </c>
      <c r="B1629" s="24">
        <v>0</v>
      </c>
      <c r="C1629" s="24">
        <v>737</v>
      </c>
      <c r="D1629" s="24">
        <v>321</v>
      </c>
      <c r="E1629" s="25" t="str">
        <f>_xlfn.XLOOKUP(A1629,Product!A$2:A$5901,Product!B$2:B$5901,"Not Found")</f>
        <v>Boisson</v>
      </c>
      <c r="F1629" s="25" t="str">
        <f>_xlfn.XLOOKUP(A1629,Product!A$2:A$5901,Product!C$2:C$5901,"Not Found")</f>
        <v>Sirop</v>
      </c>
      <c r="G1629" s="25" t="str">
        <f>IF(_xlfn.XLOOKUP(A1629,Product!A$2:A$5901,Product!D$2:D$5901,"Not Found") = 0,"",_xlfn.XLOOKUP(A1629,Product!A$2:A$5901,Product!D$2:D$5901,"Not Found"))</f>
        <v/>
      </c>
      <c r="H1629" s="30">
        <f>_xlfn.XLOOKUP(A1629,Product!A$2:A$5901,Product!E$2:E$5901,"Not Found")</f>
        <v>5.08</v>
      </c>
      <c r="I1629" s="25" t="str">
        <f>A1629&amp;"_"&amp;E1629&amp;"_"&amp;F1629&amp;"_"&amp;G1629</f>
        <v>6046_Boisson_Sirop_</v>
      </c>
      <c r="J1629" s="30">
        <f>D1629*H1629</f>
        <v>1630.68</v>
      </c>
      <c r="K1629" s="25">
        <f>IF(D1629&gt;0,1,0)</f>
        <v>1</v>
      </c>
      <c r="L1629" s="26">
        <f t="shared" si="25"/>
        <v>0</v>
      </c>
    </row>
    <row r="1630" spans="1:12" ht="19" hidden="1" x14ac:dyDescent="0.2">
      <c r="A1630" s="24">
        <v>6204</v>
      </c>
      <c r="B1630" s="24">
        <v>0</v>
      </c>
      <c r="C1630" s="24">
        <v>152</v>
      </c>
      <c r="D1630" s="24">
        <v>100</v>
      </c>
      <c r="E1630" s="25" t="str">
        <f>_xlfn.XLOOKUP(A1630,Product!A$2:A$5901,Product!B$2:B$5901,"Not Found")</f>
        <v>Boisson</v>
      </c>
      <c r="F1630" s="25" t="str">
        <f>_xlfn.XLOOKUP(A1630,Product!A$2:A$5901,Product!C$2:C$5901,"Not Found")</f>
        <v>Boisson végétale</v>
      </c>
      <c r="G1630" s="25" t="str">
        <f>IF(_xlfn.XLOOKUP(A1630,Product!A$2:A$5901,Product!D$2:D$5901,"Not Found") = 0,"",_xlfn.XLOOKUP(A1630,Product!A$2:A$5901,Product!D$2:D$5901,"Not Found"))</f>
        <v>Boisson aux noisettes</v>
      </c>
      <c r="H1630" s="30">
        <f>_xlfn.XLOOKUP(A1630,Product!A$2:A$5901,Product!E$2:E$5901,"Not Found")</f>
        <v>12.7</v>
      </c>
      <c r="I1630" s="25" t="str">
        <f>A1630&amp;"_"&amp;E1630&amp;"_"&amp;F1630&amp;"_"&amp;G1630</f>
        <v>6204_Boisson_Boisson végétale_Boisson aux noisettes</v>
      </c>
      <c r="J1630" s="30">
        <f>D1630*H1630</f>
        <v>1270</v>
      </c>
      <c r="K1630" s="25">
        <f>IF(D1630&gt;0,1,0)</f>
        <v>1</v>
      </c>
      <c r="L1630" s="26">
        <f t="shared" si="25"/>
        <v>0</v>
      </c>
    </row>
    <row r="1631" spans="1:12" ht="19" hidden="1" x14ac:dyDescent="0.2">
      <c r="A1631" s="24">
        <v>6205</v>
      </c>
      <c r="B1631" s="24">
        <v>0</v>
      </c>
      <c r="C1631" s="24">
        <v>838</v>
      </c>
      <c r="D1631" s="24">
        <v>459</v>
      </c>
      <c r="E1631" s="25" t="str">
        <f>_xlfn.XLOOKUP(A1631,Product!A$2:A$5901,Product!B$2:B$5901,"Not Found")</f>
        <v>Boisson</v>
      </c>
      <c r="F1631" s="25" t="str">
        <f>_xlfn.XLOOKUP(A1631,Product!A$2:A$5901,Product!C$2:C$5901,"Not Found")</f>
        <v>Boisson végétale</v>
      </c>
      <c r="G1631" s="25" t="str">
        <f>IF(_xlfn.XLOOKUP(A1631,Product!A$2:A$5901,Product!D$2:D$5901,"Not Found") = 0,"",_xlfn.XLOOKUP(A1631,Product!A$2:A$5901,Product!D$2:D$5901,"Not Found"))</f>
        <v>Boisson à la châtaigne</v>
      </c>
      <c r="H1631" s="30">
        <f>_xlfn.XLOOKUP(A1631,Product!A$2:A$5901,Product!E$2:E$5901,"Not Found")</f>
        <v>12.7</v>
      </c>
      <c r="I1631" s="25" t="str">
        <f>A1631&amp;"_"&amp;E1631&amp;"_"&amp;F1631&amp;"_"&amp;G1631</f>
        <v>6205_Boisson_Boisson végétale_Boisson à la châtaigne</v>
      </c>
      <c r="J1631" s="30">
        <f>D1631*H1631</f>
        <v>5829.2999999999993</v>
      </c>
      <c r="K1631" s="25">
        <f>IF(D1631&gt;0,1,0)</f>
        <v>1</v>
      </c>
      <c r="L1631" s="26">
        <f t="shared" si="25"/>
        <v>0</v>
      </c>
    </row>
    <row r="1632" spans="1:12" ht="19" hidden="1" x14ac:dyDescent="0.2">
      <c r="A1632" s="24">
        <v>6206</v>
      </c>
      <c r="B1632" s="24">
        <v>1</v>
      </c>
      <c r="C1632" s="24">
        <v>399</v>
      </c>
      <c r="D1632" s="24">
        <v>142</v>
      </c>
      <c r="E1632" s="25" t="str">
        <f>_xlfn.XLOOKUP(A1632,Product!A$2:A$5901,Product!B$2:B$5901,"Not Found")</f>
        <v>Boisson</v>
      </c>
      <c r="F1632" s="25" t="str">
        <f>_xlfn.XLOOKUP(A1632,Product!A$2:A$5901,Product!C$2:C$5901,"Not Found")</f>
        <v>Boisson végétale</v>
      </c>
      <c r="G1632" s="25" t="str">
        <f>IF(_xlfn.XLOOKUP(A1632,Product!A$2:A$5901,Product!D$2:D$5901,"Not Found") = 0,"",_xlfn.XLOOKUP(A1632,Product!A$2:A$5901,Product!D$2:D$5901,"Not Found"))</f>
        <v>Boisson à la coco</v>
      </c>
      <c r="H1632" s="30">
        <f>_xlfn.XLOOKUP(A1632,Product!A$2:A$5901,Product!E$2:E$5901,"Not Found")</f>
        <v>10.47</v>
      </c>
      <c r="I1632" s="25" t="str">
        <f>A1632&amp;"_"&amp;E1632&amp;"_"&amp;F1632&amp;"_"&amp;G1632</f>
        <v>6206_Boisson_Boisson végétale_Boisson à la coco</v>
      </c>
      <c r="J1632" s="30">
        <f>D1632*H1632</f>
        <v>1486.74</v>
      </c>
      <c r="K1632" s="25">
        <f>IF(D1632&gt;0,1,0)</f>
        <v>1</v>
      </c>
      <c r="L1632" s="26">
        <f t="shared" si="25"/>
        <v>0</v>
      </c>
    </row>
    <row r="1633" spans="1:12" ht="19" hidden="1" x14ac:dyDescent="0.2">
      <c r="A1633" s="24">
        <v>6210</v>
      </c>
      <c r="B1633" s="24">
        <v>1</v>
      </c>
      <c r="C1633" s="24">
        <v>529</v>
      </c>
      <c r="D1633" s="24">
        <v>459</v>
      </c>
      <c r="E1633" s="25" t="str">
        <f>_xlfn.XLOOKUP(A1633,Product!A$2:A$5901,Product!B$2:B$5901,"Not Found")</f>
        <v>Boisson</v>
      </c>
      <c r="F1633" s="25" t="str">
        <f>_xlfn.XLOOKUP(A1633,Product!A$2:A$5901,Product!C$2:C$5901,"Not Found")</f>
        <v>Boisson végétale</v>
      </c>
      <c r="G1633" s="25" t="str">
        <f>IF(_xlfn.XLOOKUP(A1633,Product!A$2:A$5901,Product!D$2:D$5901,"Not Found") = 0,"",_xlfn.XLOOKUP(A1633,Product!A$2:A$5901,Product!D$2:D$5901,"Not Found"))</f>
        <v>Boisson à l'amande</v>
      </c>
      <c r="H1633" s="30">
        <f>_xlfn.XLOOKUP(A1633,Product!A$2:A$5901,Product!E$2:E$5901,"Not Found")</f>
        <v>13.61</v>
      </c>
      <c r="I1633" s="25" t="str">
        <f>A1633&amp;"_"&amp;E1633&amp;"_"&amp;F1633&amp;"_"&amp;G1633</f>
        <v>6210_Boisson_Boisson végétale_Boisson à l'amande</v>
      </c>
      <c r="J1633" s="30">
        <f>D1633*H1633</f>
        <v>6246.99</v>
      </c>
      <c r="K1633" s="25">
        <f>IF(D1633&gt;0,1,0)</f>
        <v>1</v>
      </c>
      <c r="L1633" s="26">
        <f t="shared" si="25"/>
        <v>0</v>
      </c>
    </row>
    <row r="1634" spans="1:12" ht="19" hidden="1" x14ac:dyDescent="0.2">
      <c r="A1634" s="24">
        <v>6211</v>
      </c>
      <c r="B1634" s="24">
        <v>0</v>
      </c>
      <c r="C1634" s="24">
        <v>318</v>
      </c>
      <c r="D1634" s="24">
        <v>72</v>
      </c>
      <c r="E1634" s="25" t="str">
        <f>_xlfn.XLOOKUP(A1634,Product!A$2:A$5901,Product!B$2:B$5901,"Not Found")</f>
        <v>Boisson</v>
      </c>
      <c r="F1634" s="25" t="str">
        <f>_xlfn.XLOOKUP(A1634,Product!A$2:A$5901,Product!C$2:C$5901,"Not Found")</f>
        <v>Boisson végétale</v>
      </c>
      <c r="G1634" s="25" t="str">
        <f>IF(_xlfn.XLOOKUP(A1634,Product!A$2:A$5901,Product!D$2:D$5901,"Not Found") = 0,"",_xlfn.XLOOKUP(A1634,Product!A$2:A$5901,Product!D$2:D$5901,"Not Found"))</f>
        <v>Boisson à l'amande</v>
      </c>
      <c r="H1634" s="30">
        <f>_xlfn.XLOOKUP(A1634,Product!A$2:A$5901,Product!E$2:E$5901,"Not Found")</f>
        <v>23.77</v>
      </c>
      <c r="I1634" s="25" t="str">
        <f>A1634&amp;"_"&amp;E1634&amp;"_"&amp;F1634&amp;"_"&amp;G1634</f>
        <v>6211_Boisson_Boisson végétale_Boisson à l'amande</v>
      </c>
      <c r="J1634" s="30">
        <f>D1634*H1634</f>
        <v>1711.44</v>
      </c>
      <c r="K1634" s="25">
        <f>IF(D1634&gt;0,1,0)</f>
        <v>1</v>
      </c>
      <c r="L1634" s="26">
        <f t="shared" si="25"/>
        <v>0</v>
      </c>
    </row>
    <row r="1635" spans="1:12" ht="19" hidden="1" x14ac:dyDescent="0.2">
      <c r="A1635" s="24">
        <v>6213</v>
      </c>
      <c r="B1635" s="24">
        <v>0</v>
      </c>
      <c r="C1635" s="24">
        <v>735</v>
      </c>
      <c r="D1635" s="24">
        <v>350</v>
      </c>
      <c r="E1635" s="25" t="str">
        <f>_xlfn.XLOOKUP(A1635,Product!A$2:A$5901,Product!B$2:B$5901,"Not Found")</f>
        <v>Boisson</v>
      </c>
      <c r="F1635" s="25" t="str">
        <f>_xlfn.XLOOKUP(A1635,Product!A$2:A$5901,Product!C$2:C$5901,"Not Found")</f>
        <v>Boisson instantanée</v>
      </c>
      <c r="G1635" s="25" t="str">
        <f>IF(_xlfn.XLOOKUP(A1635,Product!A$2:A$5901,Product!D$2:D$5901,"Not Found") = 0,"",_xlfn.XLOOKUP(A1635,Product!A$2:A$5901,Product!D$2:D$5901,"Not Found"))</f>
        <v>Préparation instantanée à boire</v>
      </c>
      <c r="H1635" s="30">
        <f>_xlfn.XLOOKUP(A1635,Product!A$2:A$5901,Product!E$2:E$5901,"Not Found")</f>
        <v>9.3000000000000007</v>
      </c>
      <c r="I1635" s="25" t="str">
        <f>A1635&amp;"_"&amp;E1635&amp;"_"&amp;F1635&amp;"_"&amp;G1635</f>
        <v>6213_Boisson_Boisson instantanée_Préparation instantanée à boire</v>
      </c>
      <c r="J1635" s="30">
        <f>D1635*H1635</f>
        <v>3255.0000000000005</v>
      </c>
      <c r="K1635" s="25">
        <f>IF(D1635&gt;0,1,0)</f>
        <v>1</v>
      </c>
      <c r="L1635" s="26">
        <f t="shared" si="25"/>
        <v>0</v>
      </c>
    </row>
    <row r="1636" spans="1:12" ht="19" hidden="1" x14ac:dyDescent="0.2">
      <c r="A1636" s="24">
        <v>6215</v>
      </c>
      <c r="B1636" s="24">
        <v>1</v>
      </c>
      <c r="C1636" s="24">
        <v>21</v>
      </c>
      <c r="D1636" s="24">
        <v>1</v>
      </c>
      <c r="E1636" s="25" t="str">
        <f>_xlfn.XLOOKUP(A1636,Product!A$2:A$5901,Product!B$2:B$5901,"Not Found")</f>
        <v>Boisson</v>
      </c>
      <c r="F1636" s="25" t="str">
        <f>_xlfn.XLOOKUP(A1636,Product!A$2:A$5901,Product!C$2:C$5901,"Not Found")</f>
        <v>Boisson végétale</v>
      </c>
      <c r="G1636" s="25" t="str">
        <f>IF(_xlfn.XLOOKUP(A1636,Product!A$2:A$5901,Product!D$2:D$5901,"Not Found") = 0,"",_xlfn.XLOOKUP(A1636,Product!A$2:A$5901,Product!D$2:D$5901,"Not Found"))</f>
        <v>Boisson à l'amande</v>
      </c>
      <c r="H1636" s="30">
        <f>_xlfn.XLOOKUP(A1636,Product!A$2:A$5901,Product!E$2:E$5901,"Not Found")</f>
        <v>2.92</v>
      </c>
      <c r="I1636" s="25" t="str">
        <f>A1636&amp;"_"&amp;E1636&amp;"_"&amp;F1636&amp;"_"&amp;G1636</f>
        <v>6215_Boisson_Boisson végétale_Boisson à l'amande</v>
      </c>
      <c r="J1636" s="30">
        <f>D1636*H1636</f>
        <v>2.92</v>
      </c>
      <c r="K1636" s="25">
        <f>IF(D1636&gt;0,1,0)</f>
        <v>1</v>
      </c>
      <c r="L1636" s="26">
        <f t="shared" si="25"/>
        <v>0</v>
      </c>
    </row>
    <row r="1637" spans="1:12" ht="19" hidden="1" x14ac:dyDescent="0.2">
      <c r="A1637" s="24">
        <v>9329</v>
      </c>
      <c r="B1637" s="24">
        <v>1</v>
      </c>
      <c r="C1637" s="24">
        <v>274</v>
      </c>
      <c r="D1637" s="24">
        <v>147</v>
      </c>
      <c r="E1637" s="25" t="str">
        <f>_xlfn.XLOOKUP(A1637,Product!A$2:A$5901,Product!B$2:B$5901,"Not Found")</f>
        <v>Boisson</v>
      </c>
      <c r="F1637" s="25" t="str">
        <f>_xlfn.XLOOKUP(A1637,Product!A$2:A$5901,Product!C$2:C$5901,"Not Found")</f>
        <v>Jus de grenade</v>
      </c>
      <c r="G1637" s="25" t="str">
        <f>IF(_xlfn.XLOOKUP(A1637,Product!A$2:A$5901,Product!D$2:D$5901,"Not Found") = 0,"",_xlfn.XLOOKUP(A1637,Product!A$2:A$5901,Product!D$2:D$5901,"Not Found"))</f>
        <v/>
      </c>
      <c r="H1637" s="30">
        <f>_xlfn.XLOOKUP(A1637,Product!A$2:A$5901,Product!E$2:E$5901,"Not Found")</f>
        <v>3.55</v>
      </c>
      <c r="I1637" s="25" t="str">
        <f>A1637&amp;"_"&amp;E1637&amp;"_"&amp;F1637&amp;"_"&amp;G1637</f>
        <v>9329_Boisson_Jus de grenade_</v>
      </c>
      <c r="J1637" s="30">
        <f>D1637*H1637</f>
        <v>521.85</v>
      </c>
      <c r="K1637" s="25">
        <f>IF(D1637&gt;0,1,0)</f>
        <v>1</v>
      </c>
      <c r="L1637" s="26">
        <f t="shared" si="25"/>
        <v>0</v>
      </c>
    </row>
    <row r="1638" spans="1:12" ht="19" hidden="1" x14ac:dyDescent="0.2">
      <c r="A1638" s="24">
        <v>9335</v>
      </c>
      <c r="B1638" s="24">
        <v>1</v>
      </c>
      <c r="C1638" s="24">
        <v>935</v>
      </c>
      <c r="D1638" s="24">
        <v>52</v>
      </c>
      <c r="E1638" s="25" t="str">
        <f>_xlfn.XLOOKUP(A1638,Product!A$2:A$5901,Product!B$2:B$5901,"Not Found")</f>
        <v>Boisson</v>
      </c>
      <c r="F1638" s="25" t="str">
        <f>_xlfn.XLOOKUP(A1638,Product!A$2:A$5901,Product!C$2:C$5901,"Not Found")</f>
        <v>Jus de fruits</v>
      </c>
      <c r="G1638" s="25" t="str">
        <f>IF(_xlfn.XLOOKUP(A1638,Product!A$2:A$5901,Product!D$2:D$5901,"Not Found") = 0,"",_xlfn.XLOOKUP(A1638,Product!A$2:A$5901,Product!D$2:D$5901,"Not Found"))</f>
        <v>Jus de superfruits</v>
      </c>
      <c r="H1638" s="30">
        <f>_xlfn.XLOOKUP(A1638,Product!A$2:A$5901,Product!E$2:E$5901,"Not Found")</f>
        <v>8.85</v>
      </c>
      <c r="I1638" s="25" t="str">
        <f>A1638&amp;"_"&amp;E1638&amp;"_"&amp;F1638&amp;"_"&amp;G1638</f>
        <v>9335_Boisson_Jus de fruits_Jus de superfruits</v>
      </c>
      <c r="J1638" s="30">
        <f>D1638*H1638</f>
        <v>460.2</v>
      </c>
      <c r="K1638" s="25">
        <f>IF(D1638&gt;0,1,0)</f>
        <v>1</v>
      </c>
      <c r="L1638" s="26">
        <f t="shared" si="25"/>
        <v>0</v>
      </c>
    </row>
    <row r="1639" spans="1:12" ht="19" hidden="1" x14ac:dyDescent="0.2">
      <c r="A1639" s="24">
        <v>6026</v>
      </c>
      <c r="B1639" s="24">
        <v>1</v>
      </c>
      <c r="C1639" s="24">
        <v>242</v>
      </c>
      <c r="D1639" s="24">
        <v>136</v>
      </c>
      <c r="E1639" s="25" t="str">
        <f>_xlfn.XLOOKUP(A1639,Product!A$2:A$5901,Product!B$2:B$5901,"Not Found")</f>
        <v>Boisson</v>
      </c>
      <c r="F1639" s="25" t="str">
        <f>_xlfn.XLOOKUP(A1639,Product!A$2:A$5901,Product!C$2:C$5901,"Not Found")</f>
        <v>Sirop</v>
      </c>
      <c r="G1639" s="25" t="str">
        <f>IF(_xlfn.XLOOKUP(A1639,Product!A$2:A$5901,Product!D$2:D$5901,"Not Found") = 0,"",_xlfn.XLOOKUP(A1639,Product!A$2:A$5901,Product!D$2:D$5901,"Not Found"))</f>
        <v/>
      </c>
      <c r="H1639" s="30">
        <f>_xlfn.XLOOKUP(A1639,Product!A$2:A$5901,Product!E$2:E$5901,"Not Found")</f>
        <v>3.49</v>
      </c>
      <c r="I1639" s="25" t="str">
        <f>A1639&amp;"_"&amp;E1639&amp;"_"&amp;F1639&amp;"_"&amp;G1639</f>
        <v>6026_Boisson_Sirop_</v>
      </c>
      <c r="J1639" s="30">
        <f>D1639*H1639</f>
        <v>474.64000000000004</v>
      </c>
      <c r="K1639" s="25">
        <f>IF(D1639&gt;0,1,0)</f>
        <v>1</v>
      </c>
      <c r="L1639" s="26">
        <f t="shared" si="25"/>
        <v>0</v>
      </c>
    </row>
    <row r="1640" spans="1:12" ht="19" hidden="1" x14ac:dyDescent="0.2">
      <c r="A1640" s="24">
        <v>14092</v>
      </c>
      <c r="B1640" s="24">
        <v>0</v>
      </c>
      <c r="C1640" s="24">
        <v>559</v>
      </c>
      <c r="D1640" s="24">
        <v>422</v>
      </c>
      <c r="E1640" s="25" t="str">
        <f>_xlfn.XLOOKUP(A1640,Product!A$2:A$5901,Product!B$2:B$5901,"Not Found")</f>
        <v>Boisson</v>
      </c>
      <c r="F1640" s="25" t="str">
        <f>_xlfn.XLOOKUP(A1640,Product!A$2:A$5901,Product!C$2:C$5901,"Not Found")</f>
        <v>Boisson végétale</v>
      </c>
      <c r="G1640" s="25" t="str">
        <f>IF(_xlfn.XLOOKUP(A1640,Product!A$2:A$5901,Product!D$2:D$5901,"Not Found") = 0,"",_xlfn.XLOOKUP(A1640,Product!A$2:A$5901,Product!D$2:D$5901,"Not Found"))</f>
        <v>Boisson à l'avoine</v>
      </c>
      <c r="H1640" s="30">
        <f>_xlfn.XLOOKUP(A1640,Product!A$2:A$5901,Product!E$2:E$5901,"Not Found")</f>
        <v>1.31</v>
      </c>
      <c r="I1640" s="25" t="str">
        <f>A1640&amp;"_"&amp;E1640&amp;"_"&amp;F1640&amp;"_"&amp;G1640</f>
        <v>14092_Boisson_Boisson végétale_Boisson à l'avoine</v>
      </c>
      <c r="J1640" s="30">
        <f>D1640*H1640</f>
        <v>552.82000000000005</v>
      </c>
      <c r="K1640" s="25">
        <f>IF(D1640&gt;0,1,0)</f>
        <v>1</v>
      </c>
      <c r="L1640" s="26">
        <f t="shared" si="25"/>
        <v>0</v>
      </c>
    </row>
    <row r="1641" spans="1:12" ht="19" hidden="1" x14ac:dyDescent="0.2">
      <c r="A1641" s="24">
        <v>14094</v>
      </c>
      <c r="B1641" s="24">
        <v>1</v>
      </c>
      <c r="C1641" s="24">
        <v>620</v>
      </c>
      <c r="D1641" s="24">
        <v>567</v>
      </c>
      <c r="E1641" s="25" t="str">
        <f>_xlfn.XLOOKUP(A1641,Product!A$2:A$5901,Product!B$2:B$5901,"Not Found")</f>
        <v>Boisson</v>
      </c>
      <c r="F1641" s="25" t="str">
        <f>_xlfn.XLOOKUP(A1641,Product!A$2:A$5901,Product!C$2:C$5901,"Not Found")</f>
        <v>Boisson végétale</v>
      </c>
      <c r="G1641" s="25" t="str">
        <f>IF(_xlfn.XLOOKUP(A1641,Product!A$2:A$5901,Product!D$2:D$5901,"Not Found") = 0,"",_xlfn.XLOOKUP(A1641,Product!A$2:A$5901,Product!D$2:D$5901,"Not Found"))</f>
        <v>Boisson à l'avoine</v>
      </c>
      <c r="H1641" s="30">
        <f>_xlfn.XLOOKUP(A1641,Product!A$2:A$5901,Product!E$2:E$5901,"Not Found")</f>
        <v>1.9</v>
      </c>
      <c r="I1641" s="25" t="str">
        <f>A1641&amp;"_"&amp;E1641&amp;"_"&amp;F1641&amp;"_"&amp;G1641</f>
        <v>14094_Boisson_Boisson végétale_Boisson à l'avoine</v>
      </c>
      <c r="J1641" s="30">
        <f>D1641*H1641</f>
        <v>1077.3</v>
      </c>
      <c r="K1641" s="25">
        <f>IF(D1641&gt;0,1,0)</f>
        <v>1</v>
      </c>
      <c r="L1641" s="26">
        <f t="shared" si="25"/>
        <v>0</v>
      </c>
    </row>
    <row r="1642" spans="1:12" ht="19" hidden="1" x14ac:dyDescent="0.2">
      <c r="A1642" s="24">
        <v>15061</v>
      </c>
      <c r="B1642" s="24">
        <v>0</v>
      </c>
      <c r="C1642" s="24">
        <v>284</v>
      </c>
      <c r="D1642" s="24">
        <v>106</v>
      </c>
      <c r="E1642" s="25" t="str">
        <f>_xlfn.XLOOKUP(A1642,Product!A$2:A$5901,Product!B$2:B$5901,"Not Found")</f>
        <v>Boisson</v>
      </c>
      <c r="F1642" s="25" t="str">
        <f>_xlfn.XLOOKUP(A1642,Product!A$2:A$5901,Product!C$2:C$5901,"Not Found")</f>
        <v>Jus de fruits</v>
      </c>
      <c r="G1642" s="25" t="str">
        <f>IF(_xlfn.XLOOKUP(A1642,Product!A$2:A$5901,Product!D$2:D$5901,"Not Found") = 0,"",_xlfn.XLOOKUP(A1642,Product!A$2:A$5901,Product!D$2:D$5901,"Not Found"))</f>
        <v>Jus de fruits rouge bio</v>
      </c>
      <c r="H1642" s="30">
        <f>_xlfn.XLOOKUP(A1642,Product!A$2:A$5901,Product!E$2:E$5901,"Not Found")</f>
        <v>5.18</v>
      </c>
      <c r="I1642" s="25" t="str">
        <f>A1642&amp;"_"&amp;E1642&amp;"_"&amp;F1642&amp;"_"&amp;G1642</f>
        <v>15061_Boisson_Jus de fruits_Jus de fruits rouge bio</v>
      </c>
      <c r="J1642" s="30">
        <f>D1642*H1642</f>
        <v>549.07999999999993</v>
      </c>
      <c r="K1642" s="25">
        <f>IF(D1642&gt;0,1,0)</f>
        <v>1</v>
      </c>
      <c r="L1642" s="26">
        <f t="shared" si="25"/>
        <v>0</v>
      </c>
    </row>
    <row r="1643" spans="1:12" ht="19" hidden="1" x14ac:dyDescent="0.2">
      <c r="A1643" s="24">
        <v>15062</v>
      </c>
      <c r="B1643" s="24">
        <v>1</v>
      </c>
      <c r="C1643" s="24">
        <v>53</v>
      </c>
      <c r="D1643" s="24">
        <v>15</v>
      </c>
      <c r="E1643" s="25" t="str">
        <f>_xlfn.XLOOKUP(A1643,Product!A$2:A$5901,Product!B$2:B$5901,"Not Found")</f>
        <v>Boisson</v>
      </c>
      <c r="F1643" s="25" t="str">
        <f>_xlfn.XLOOKUP(A1643,Product!A$2:A$5901,Product!C$2:C$5901,"Not Found")</f>
        <v>Jus de légumes</v>
      </c>
      <c r="G1643" s="25" t="str">
        <f>IF(_xlfn.XLOOKUP(A1643,Product!A$2:A$5901,Product!D$2:D$5901,"Not Found") = 0,"",_xlfn.XLOOKUP(A1643,Product!A$2:A$5901,Product!D$2:D$5901,"Not Found"))</f>
        <v>Jus de carotte bio</v>
      </c>
      <c r="H1643" s="30">
        <f>_xlfn.XLOOKUP(A1643,Product!A$2:A$5901,Product!E$2:E$5901,"Not Found")</f>
        <v>1.79</v>
      </c>
      <c r="I1643" s="25" t="str">
        <f>A1643&amp;"_"&amp;E1643&amp;"_"&amp;F1643&amp;"_"&amp;G1643</f>
        <v>15062_Boisson_Jus de légumes_Jus de carotte bio</v>
      </c>
      <c r="J1643" s="30">
        <f>D1643*H1643</f>
        <v>26.85</v>
      </c>
      <c r="K1643" s="25">
        <f>IF(D1643&gt;0,1,0)</f>
        <v>1</v>
      </c>
      <c r="L1643" s="26">
        <f t="shared" si="25"/>
        <v>0</v>
      </c>
    </row>
    <row r="1644" spans="1:12" ht="19" hidden="1" x14ac:dyDescent="0.2">
      <c r="A1644" s="24">
        <v>15109</v>
      </c>
      <c r="B1644" s="24">
        <v>0</v>
      </c>
      <c r="C1644" s="24">
        <v>137</v>
      </c>
      <c r="D1644" s="24">
        <v>78</v>
      </c>
      <c r="E1644" s="25" t="str">
        <f>_xlfn.XLOOKUP(A1644,Product!A$2:A$5901,Product!B$2:B$5901,"Not Found")</f>
        <v>Boisson</v>
      </c>
      <c r="F1644" s="25" t="str">
        <f>_xlfn.XLOOKUP(A1644,Product!A$2:A$5901,Product!C$2:C$5901,"Not Found")</f>
        <v>Boisson instantanée</v>
      </c>
      <c r="G1644" s="25" t="str">
        <f>IF(_xlfn.XLOOKUP(A1644,Product!A$2:A$5901,Product!D$2:D$5901,"Not Found") = 0,"",_xlfn.XLOOKUP(A1644,Product!A$2:A$5901,Product!D$2:D$5901,"Not Found"))</f>
        <v>Chocolat en poudre</v>
      </c>
      <c r="H1644" s="30">
        <f>_xlfn.XLOOKUP(A1644,Product!A$2:A$5901,Product!E$2:E$5901,"Not Found")</f>
        <v>4.83</v>
      </c>
      <c r="I1644" s="25" t="str">
        <f>A1644&amp;"_"&amp;E1644&amp;"_"&amp;F1644&amp;"_"&amp;G1644</f>
        <v>15109_Boisson_Boisson instantanée_Chocolat en poudre</v>
      </c>
      <c r="J1644" s="30">
        <f>D1644*H1644</f>
        <v>376.74</v>
      </c>
      <c r="K1644" s="25">
        <f>IF(D1644&gt;0,1,0)</f>
        <v>1</v>
      </c>
      <c r="L1644" s="26">
        <f t="shared" si="25"/>
        <v>0</v>
      </c>
    </row>
    <row r="1645" spans="1:12" ht="19" hidden="1" x14ac:dyDescent="0.2">
      <c r="A1645" s="24">
        <v>15854</v>
      </c>
      <c r="B1645" s="24">
        <v>1</v>
      </c>
      <c r="C1645" s="24">
        <v>924</v>
      </c>
      <c r="D1645" s="24">
        <v>61</v>
      </c>
      <c r="E1645" s="25" t="str">
        <f>_xlfn.XLOOKUP(A1645,Product!A$2:A$5901,Product!B$2:B$5901,"Not Found")</f>
        <v>Boisson</v>
      </c>
      <c r="F1645" s="25" t="str">
        <f>_xlfn.XLOOKUP(A1645,Product!A$2:A$5901,Product!C$2:C$5901,"Not Found")</f>
        <v>Thé bio</v>
      </c>
      <c r="G1645" s="25" t="str">
        <f>IF(_xlfn.XLOOKUP(A1645,Product!A$2:A$5901,Product!D$2:D$5901,"Not Found") = 0,"",_xlfn.XLOOKUP(A1645,Product!A$2:A$5901,Product!D$2:D$5901,"Not Found"))</f>
        <v>Thé vert nature</v>
      </c>
      <c r="H1645" s="30">
        <f>_xlfn.XLOOKUP(A1645,Product!A$2:A$5901,Product!E$2:E$5901,"Not Found")</f>
        <v>3.85</v>
      </c>
      <c r="I1645" s="25" t="str">
        <f>A1645&amp;"_"&amp;E1645&amp;"_"&amp;F1645&amp;"_"&amp;G1645</f>
        <v>15854_Boisson_Thé bio_Thé vert nature</v>
      </c>
      <c r="J1645" s="30">
        <f>D1645*H1645</f>
        <v>234.85</v>
      </c>
      <c r="K1645" s="25">
        <f>IF(D1645&gt;0,1,0)</f>
        <v>1</v>
      </c>
      <c r="L1645" s="26">
        <f t="shared" si="25"/>
        <v>0</v>
      </c>
    </row>
    <row r="1646" spans="1:12" ht="19" hidden="1" x14ac:dyDescent="0.2">
      <c r="A1646" s="24">
        <v>15865</v>
      </c>
      <c r="B1646" s="24">
        <v>0</v>
      </c>
      <c r="C1646" s="24">
        <v>960</v>
      </c>
      <c r="D1646" s="24">
        <v>394</v>
      </c>
      <c r="E1646" s="25" t="str">
        <f>_xlfn.XLOOKUP(A1646,Product!A$2:A$5901,Product!B$2:B$5901,"Not Found")</f>
        <v>Boisson</v>
      </c>
      <c r="F1646" s="25" t="str">
        <f>_xlfn.XLOOKUP(A1646,Product!A$2:A$5901,Product!C$2:C$5901,"Not Found")</f>
        <v>Thé bio</v>
      </c>
      <c r="G1646" s="25" t="str">
        <f>IF(_xlfn.XLOOKUP(A1646,Product!A$2:A$5901,Product!D$2:D$5901,"Not Found") = 0,"",_xlfn.XLOOKUP(A1646,Product!A$2:A$5901,Product!D$2:D$5901,"Not Found"))</f>
        <v>Thé vert parfumé</v>
      </c>
      <c r="H1646" s="30">
        <f>_xlfn.XLOOKUP(A1646,Product!A$2:A$5901,Product!E$2:E$5901,"Not Found")</f>
        <v>4.26</v>
      </c>
      <c r="I1646" s="25" t="str">
        <f>A1646&amp;"_"&amp;E1646&amp;"_"&amp;F1646&amp;"_"&amp;G1646</f>
        <v>15865_Boisson_Thé bio_Thé vert parfumé</v>
      </c>
      <c r="J1646" s="30">
        <f>D1646*H1646</f>
        <v>1678.4399999999998</v>
      </c>
      <c r="K1646" s="25">
        <f>IF(D1646&gt;0,1,0)</f>
        <v>1</v>
      </c>
      <c r="L1646" s="26">
        <f t="shared" si="25"/>
        <v>0</v>
      </c>
    </row>
    <row r="1647" spans="1:12" ht="19" hidden="1" x14ac:dyDescent="0.2">
      <c r="A1647" s="24">
        <v>16546</v>
      </c>
      <c r="B1647" s="24">
        <v>1</v>
      </c>
      <c r="C1647" s="24">
        <v>564</v>
      </c>
      <c r="D1647" s="24">
        <v>160</v>
      </c>
      <c r="E1647" s="25" t="str">
        <f>_xlfn.XLOOKUP(A1647,Product!A$2:A$5901,Product!B$2:B$5901,"Not Found")</f>
        <v>Boisson</v>
      </c>
      <c r="F1647" s="25" t="str">
        <f>_xlfn.XLOOKUP(A1647,Product!A$2:A$5901,Product!C$2:C$5901,"Not Found")</f>
        <v>Boisson végétale</v>
      </c>
      <c r="G1647" s="25" t="str">
        <f>IF(_xlfn.XLOOKUP(A1647,Product!A$2:A$5901,Product!D$2:D$5901,"Not Found") = 0,"",_xlfn.XLOOKUP(A1647,Product!A$2:A$5901,Product!D$2:D$5901,"Not Found"))</f>
        <v>Boisson au riz</v>
      </c>
      <c r="H1647" s="30">
        <f>_xlfn.XLOOKUP(A1647,Product!A$2:A$5901,Product!E$2:E$5901,"Not Found")</f>
        <v>1.1599999999999999</v>
      </c>
      <c r="I1647" s="25" t="str">
        <f>A1647&amp;"_"&amp;E1647&amp;"_"&amp;F1647&amp;"_"&amp;G1647</f>
        <v>16546_Boisson_Boisson végétale_Boisson au riz</v>
      </c>
      <c r="J1647" s="30">
        <f>D1647*H1647</f>
        <v>185.6</v>
      </c>
      <c r="K1647" s="25">
        <f>IF(D1647&gt;0,1,0)</f>
        <v>1</v>
      </c>
      <c r="L1647" s="26">
        <f t="shared" si="25"/>
        <v>0</v>
      </c>
    </row>
    <row r="1648" spans="1:12" ht="19" hidden="1" x14ac:dyDescent="0.2">
      <c r="A1648" s="24">
        <v>16552</v>
      </c>
      <c r="B1648" s="24">
        <v>1</v>
      </c>
      <c r="C1648" s="24">
        <v>187</v>
      </c>
      <c r="D1648" s="24">
        <v>23</v>
      </c>
      <c r="E1648" s="25" t="str">
        <f>_xlfn.XLOOKUP(A1648,Product!A$2:A$5901,Product!B$2:B$5901,"Not Found")</f>
        <v>Boisson</v>
      </c>
      <c r="F1648" s="25" t="str">
        <f>_xlfn.XLOOKUP(A1648,Product!A$2:A$5901,Product!C$2:C$5901,"Not Found")</f>
        <v>Boisson végétale</v>
      </c>
      <c r="G1648" s="25" t="str">
        <f>IF(_xlfn.XLOOKUP(A1648,Product!A$2:A$5901,Product!D$2:D$5901,"Not Found") = 0,"",_xlfn.XLOOKUP(A1648,Product!A$2:A$5901,Product!D$2:D$5901,"Not Found"))</f>
        <v>Boisson au riz</v>
      </c>
      <c r="H1648" s="30">
        <f>_xlfn.XLOOKUP(A1648,Product!A$2:A$5901,Product!E$2:E$5901,"Not Found")</f>
        <v>1.5</v>
      </c>
      <c r="I1648" s="25" t="str">
        <f>A1648&amp;"_"&amp;E1648&amp;"_"&amp;F1648&amp;"_"&amp;G1648</f>
        <v>16552_Boisson_Boisson végétale_Boisson au riz</v>
      </c>
      <c r="J1648" s="30">
        <f>D1648*H1648</f>
        <v>34.5</v>
      </c>
      <c r="K1648" s="25">
        <f>IF(D1648&gt;0,1,0)</f>
        <v>1</v>
      </c>
      <c r="L1648" s="26">
        <f t="shared" si="25"/>
        <v>0</v>
      </c>
    </row>
    <row r="1649" spans="1:12" ht="19" hidden="1" x14ac:dyDescent="0.2">
      <c r="A1649" s="24">
        <v>16571</v>
      </c>
      <c r="B1649" s="24">
        <v>1</v>
      </c>
      <c r="C1649" s="24">
        <v>891</v>
      </c>
      <c r="D1649" s="24">
        <v>795</v>
      </c>
      <c r="E1649" s="25" t="str">
        <f>_xlfn.XLOOKUP(A1649,Product!A$2:A$5901,Product!B$2:B$5901,"Not Found")</f>
        <v>Boisson</v>
      </c>
      <c r="F1649" s="25" t="str">
        <f>_xlfn.XLOOKUP(A1649,Product!A$2:A$5901,Product!C$2:C$5901,"Not Found")</f>
        <v>Boisson végétale</v>
      </c>
      <c r="G1649" s="25" t="str">
        <f>IF(_xlfn.XLOOKUP(A1649,Product!A$2:A$5901,Product!D$2:D$5901,"Not Found") = 0,"",_xlfn.XLOOKUP(A1649,Product!A$2:A$5901,Product!D$2:D$5901,"Not Found"))</f>
        <v>Boisson aux noisettes</v>
      </c>
      <c r="H1649" s="30">
        <f>_xlfn.XLOOKUP(A1649,Product!A$2:A$5901,Product!E$2:E$5901,"Not Found")</f>
        <v>10.65</v>
      </c>
      <c r="I1649" s="25" t="str">
        <f>A1649&amp;"_"&amp;E1649&amp;"_"&amp;F1649&amp;"_"&amp;G1649</f>
        <v>16571_Boisson_Boisson végétale_Boisson aux noisettes</v>
      </c>
      <c r="J1649" s="30">
        <f>D1649*H1649</f>
        <v>8466.75</v>
      </c>
      <c r="K1649" s="25">
        <f>IF(D1649&gt;0,1,0)</f>
        <v>1</v>
      </c>
      <c r="L1649" s="26">
        <f t="shared" si="25"/>
        <v>0</v>
      </c>
    </row>
    <row r="1650" spans="1:12" ht="19" hidden="1" x14ac:dyDescent="0.2">
      <c r="A1650" s="24">
        <v>16645</v>
      </c>
      <c r="B1650" s="24">
        <v>0</v>
      </c>
      <c r="C1650" s="24">
        <v>523</v>
      </c>
      <c r="D1650" s="24">
        <v>393</v>
      </c>
      <c r="E1650" s="25" t="str">
        <f>_xlfn.XLOOKUP(A1650,Product!A$2:A$5901,Product!B$2:B$5901,"Not Found")</f>
        <v>Boisson</v>
      </c>
      <c r="F1650" s="25" t="str">
        <f>_xlfn.XLOOKUP(A1650,Product!A$2:A$5901,Product!C$2:C$5901,"Not Found")</f>
        <v>Boisson végétale</v>
      </c>
      <c r="G1650" s="25" t="str">
        <f>IF(_xlfn.XLOOKUP(A1650,Product!A$2:A$5901,Product!D$2:D$5901,"Not Found") = 0,"",_xlfn.XLOOKUP(A1650,Product!A$2:A$5901,Product!D$2:D$5901,"Not Found"))</f>
        <v>Boisson à l'amande</v>
      </c>
      <c r="H1650" s="30">
        <f>_xlfn.XLOOKUP(A1650,Product!A$2:A$5901,Product!E$2:E$5901,"Not Found")</f>
        <v>1.93</v>
      </c>
      <c r="I1650" s="25" t="str">
        <f>A1650&amp;"_"&amp;E1650&amp;"_"&amp;F1650&amp;"_"&amp;G1650</f>
        <v>16645_Boisson_Boisson végétale_Boisson à l'amande</v>
      </c>
      <c r="J1650" s="30">
        <f>D1650*H1650</f>
        <v>758.49</v>
      </c>
      <c r="K1650" s="25">
        <f>IF(D1650&gt;0,1,0)</f>
        <v>1</v>
      </c>
      <c r="L1650" s="26">
        <f t="shared" si="25"/>
        <v>0</v>
      </c>
    </row>
    <row r="1651" spans="1:12" ht="19" hidden="1" x14ac:dyDescent="0.2">
      <c r="A1651" s="24">
        <v>16950</v>
      </c>
      <c r="B1651" s="24">
        <v>0</v>
      </c>
      <c r="C1651" s="24">
        <v>151</v>
      </c>
      <c r="D1651" s="24">
        <v>138</v>
      </c>
      <c r="E1651" s="25" t="str">
        <f>_xlfn.XLOOKUP(A1651,Product!A$2:A$5901,Product!B$2:B$5901,"Not Found")</f>
        <v>Boisson</v>
      </c>
      <c r="F1651" s="25" t="str">
        <f>_xlfn.XLOOKUP(A1651,Product!A$2:A$5901,Product!C$2:C$5901,"Not Found")</f>
        <v>Tisane, Infusion</v>
      </c>
      <c r="G1651" s="25" t="str">
        <f>IF(_xlfn.XLOOKUP(A1651,Product!A$2:A$5901,Product!D$2:D$5901,"Not Found") = 0,"",_xlfn.XLOOKUP(A1651,Product!A$2:A$5901,Product!D$2:D$5901,"Not Found"))</f>
        <v>Tisane de plantes composées</v>
      </c>
      <c r="H1651" s="30">
        <f>_xlfn.XLOOKUP(A1651,Product!A$2:A$5901,Product!E$2:E$5901,"Not Found")</f>
        <v>3.63</v>
      </c>
      <c r="I1651" s="25" t="str">
        <f>A1651&amp;"_"&amp;E1651&amp;"_"&amp;F1651&amp;"_"&amp;G1651</f>
        <v>16950_Boisson_Tisane, Infusion_Tisane de plantes composées</v>
      </c>
      <c r="J1651" s="30">
        <f>D1651*H1651</f>
        <v>500.94</v>
      </c>
      <c r="K1651" s="25">
        <f>IF(D1651&gt;0,1,0)</f>
        <v>1</v>
      </c>
      <c r="L1651" s="26">
        <f t="shared" si="25"/>
        <v>0</v>
      </c>
    </row>
    <row r="1652" spans="1:12" ht="19" hidden="1" x14ac:dyDescent="0.2">
      <c r="A1652" s="24">
        <v>16952</v>
      </c>
      <c r="B1652" s="24">
        <v>1</v>
      </c>
      <c r="C1652" s="24">
        <v>116</v>
      </c>
      <c r="D1652" s="24">
        <v>3</v>
      </c>
      <c r="E1652" s="25" t="str">
        <f>_xlfn.XLOOKUP(A1652,Product!A$2:A$5901,Product!B$2:B$5901,"Not Found")</f>
        <v>Boisson</v>
      </c>
      <c r="F1652" s="25" t="str">
        <f>_xlfn.XLOOKUP(A1652,Product!A$2:A$5901,Product!C$2:C$5901,"Not Found")</f>
        <v>Tisane, Infusion</v>
      </c>
      <c r="G1652" s="25" t="str">
        <f>IF(_xlfn.XLOOKUP(A1652,Product!A$2:A$5901,Product!D$2:D$5901,"Not Found") = 0,"",_xlfn.XLOOKUP(A1652,Product!A$2:A$5901,Product!D$2:D$5901,"Not Found"))</f>
        <v>Tisane de plantes composées</v>
      </c>
      <c r="H1652" s="30">
        <f>_xlfn.XLOOKUP(A1652,Product!A$2:A$5901,Product!E$2:E$5901,"Not Found")</f>
        <v>3.63</v>
      </c>
      <c r="I1652" s="25" t="str">
        <f>A1652&amp;"_"&amp;E1652&amp;"_"&amp;F1652&amp;"_"&amp;G1652</f>
        <v>16952_Boisson_Tisane, Infusion_Tisane de plantes composées</v>
      </c>
      <c r="J1652" s="30">
        <f>D1652*H1652</f>
        <v>10.89</v>
      </c>
      <c r="K1652" s="25">
        <f>IF(D1652&gt;0,1,0)</f>
        <v>1</v>
      </c>
      <c r="L1652" s="26">
        <f t="shared" si="25"/>
        <v>0</v>
      </c>
    </row>
    <row r="1653" spans="1:12" ht="19" hidden="1" x14ac:dyDescent="0.2">
      <c r="A1653" s="24">
        <v>16958</v>
      </c>
      <c r="B1653" s="24">
        <v>1</v>
      </c>
      <c r="C1653" s="24">
        <v>219</v>
      </c>
      <c r="D1653" s="24">
        <v>144</v>
      </c>
      <c r="E1653" s="25" t="str">
        <f>_xlfn.XLOOKUP(A1653,Product!A$2:A$5901,Product!B$2:B$5901,"Not Found")</f>
        <v>Boisson</v>
      </c>
      <c r="F1653" s="25" t="str">
        <f>_xlfn.XLOOKUP(A1653,Product!A$2:A$5901,Product!C$2:C$5901,"Not Found")</f>
        <v>Tisane, Infusion</v>
      </c>
      <c r="G1653" s="25" t="str">
        <f>IF(_xlfn.XLOOKUP(A1653,Product!A$2:A$5901,Product!D$2:D$5901,"Not Found") = 0,"",_xlfn.XLOOKUP(A1653,Product!A$2:A$5901,Product!D$2:D$5901,"Not Found"))</f>
        <v>Tisane de plantes composées</v>
      </c>
      <c r="H1653" s="30">
        <f>_xlfn.XLOOKUP(A1653,Product!A$2:A$5901,Product!E$2:E$5901,"Not Found")</f>
        <v>3.63</v>
      </c>
      <c r="I1653" s="25" t="str">
        <f>A1653&amp;"_"&amp;E1653&amp;"_"&amp;F1653&amp;"_"&amp;G1653</f>
        <v>16958_Boisson_Tisane, Infusion_Tisane de plantes composées</v>
      </c>
      <c r="J1653" s="30">
        <f>D1653*H1653</f>
        <v>522.72</v>
      </c>
      <c r="K1653" s="25">
        <f>IF(D1653&gt;0,1,0)</f>
        <v>1</v>
      </c>
      <c r="L1653" s="26">
        <f t="shared" si="25"/>
        <v>0</v>
      </c>
    </row>
    <row r="1654" spans="1:12" ht="19" hidden="1" x14ac:dyDescent="0.2">
      <c r="A1654" s="24">
        <v>16959</v>
      </c>
      <c r="B1654" s="24">
        <v>1</v>
      </c>
      <c r="C1654" s="24">
        <v>418</v>
      </c>
      <c r="D1654" s="24">
        <v>18</v>
      </c>
      <c r="E1654" s="25" t="str">
        <f>_xlfn.XLOOKUP(A1654,Product!A$2:A$5901,Product!B$2:B$5901,"Not Found")</f>
        <v>Boisson</v>
      </c>
      <c r="F1654" s="25" t="str">
        <f>_xlfn.XLOOKUP(A1654,Product!A$2:A$5901,Product!C$2:C$5901,"Not Found")</f>
        <v>Tisane, Infusion</v>
      </c>
      <c r="G1654" s="25" t="str">
        <f>IF(_xlfn.XLOOKUP(A1654,Product!A$2:A$5901,Product!D$2:D$5901,"Not Found") = 0,"",_xlfn.XLOOKUP(A1654,Product!A$2:A$5901,Product!D$2:D$5901,"Not Found"))</f>
        <v>Tisane de plantes composées</v>
      </c>
      <c r="H1654" s="30">
        <f>_xlfn.XLOOKUP(A1654,Product!A$2:A$5901,Product!E$2:E$5901,"Not Found")</f>
        <v>4.3499999999999996</v>
      </c>
      <c r="I1654" s="25" t="str">
        <f>A1654&amp;"_"&amp;E1654&amp;"_"&amp;F1654&amp;"_"&amp;G1654</f>
        <v>16959_Boisson_Tisane, Infusion_Tisane de plantes composées</v>
      </c>
      <c r="J1654" s="30">
        <f>D1654*H1654</f>
        <v>78.3</v>
      </c>
      <c r="K1654" s="25">
        <f>IF(D1654&gt;0,1,0)</f>
        <v>1</v>
      </c>
      <c r="L1654" s="26">
        <f t="shared" si="25"/>
        <v>0</v>
      </c>
    </row>
    <row r="1655" spans="1:12" ht="19" hidden="1" x14ac:dyDescent="0.2">
      <c r="A1655" s="24">
        <v>18042</v>
      </c>
      <c r="B1655" s="24">
        <v>0</v>
      </c>
      <c r="C1655" s="24">
        <v>247</v>
      </c>
      <c r="D1655" s="24">
        <v>228</v>
      </c>
      <c r="E1655" s="25" t="str">
        <f>_xlfn.XLOOKUP(A1655,Product!A$2:A$5901,Product!B$2:B$5901,"Not Found")</f>
        <v>Boisson</v>
      </c>
      <c r="F1655" s="25" t="str">
        <f>_xlfn.XLOOKUP(A1655,Product!A$2:A$5901,Product!C$2:C$5901,"Not Found")</f>
        <v>Café</v>
      </c>
      <c r="G1655" s="25" t="str">
        <f>IF(_xlfn.XLOOKUP(A1655,Product!A$2:A$5901,Product!D$2:D$5901,"Not Found") = 0,"",_xlfn.XLOOKUP(A1655,Product!A$2:A$5901,Product!D$2:D$5901,"Not Found"))</f>
        <v>Substituts de café, chicorée</v>
      </c>
      <c r="H1655" s="30">
        <f>_xlfn.XLOOKUP(A1655,Product!A$2:A$5901,Product!E$2:E$5901,"Not Found")</f>
        <v>3.46</v>
      </c>
      <c r="I1655" s="25" t="str">
        <f>A1655&amp;"_"&amp;E1655&amp;"_"&amp;F1655&amp;"_"&amp;G1655</f>
        <v>18042_Boisson_Café_Substituts de café, chicorée</v>
      </c>
      <c r="J1655" s="30">
        <f>D1655*H1655</f>
        <v>788.88</v>
      </c>
      <c r="K1655" s="25">
        <f>IF(D1655&gt;0,1,0)</f>
        <v>1</v>
      </c>
      <c r="L1655" s="26">
        <f t="shared" si="25"/>
        <v>0</v>
      </c>
    </row>
    <row r="1656" spans="1:12" ht="19" hidden="1" x14ac:dyDescent="0.2">
      <c r="A1656" s="24">
        <v>18088</v>
      </c>
      <c r="B1656" s="24">
        <v>1</v>
      </c>
      <c r="C1656" s="24">
        <v>257</v>
      </c>
      <c r="D1656" s="24">
        <v>1</v>
      </c>
      <c r="E1656" s="25" t="str">
        <f>_xlfn.XLOOKUP(A1656,Product!A$2:A$5901,Product!B$2:B$5901,"Not Found")</f>
        <v>Boisson</v>
      </c>
      <c r="F1656" s="25" t="str">
        <f>_xlfn.XLOOKUP(A1656,Product!A$2:A$5901,Product!C$2:C$5901,"Not Found")</f>
        <v>Tisane, Infusion</v>
      </c>
      <c r="G1656" s="25" t="str">
        <f>IF(_xlfn.XLOOKUP(A1656,Product!A$2:A$5901,Product!D$2:D$5901,"Not Found") = 0,"",_xlfn.XLOOKUP(A1656,Product!A$2:A$5901,Product!D$2:D$5901,"Not Found"))</f>
        <v>Tisane de plantes composées</v>
      </c>
      <c r="H1656" s="30">
        <f>_xlfn.XLOOKUP(A1656,Product!A$2:A$5901,Product!E$2:E$5901,"Not Found")</f>
        <v>2.8</v>
      </c>
      <c r="I1656" s="25" t="str">
        <f>A1656&amp;"_"&amp;E1656&amp;"_"&amp;F1656&amp;"_"&amp;G1656</f>
        <v>18088_Boisson_Tisane, Infusion_Tisane de plantes composées</v>
      </c>
      <c r="J1656" s="30">
        <f>D1656*H1656</f>
        <v>2.8</v>
      </c>
      <c r="K1656" s="25">
        <f>IF(D1656&gt;0,1,0)</f>
        <v>1</v>
      </c>
      <c r="L1656" s="26">
        <f t="shared" si="25"/>
        <v>0</v>
      </c>
    </row>
    <row r="1657" spans="1:12" ht="19" hidden="1" x14ac:dyDescent="0.2">
      <c r="A1657" s="24">
        <v>18134</v>
      </c>
      <c r="B1657" s="24">
        <v>0</v>
      </c>
      <c r="C1657" s="24">
        <v>510</v>
      </c>
      <c r="D1657" s="24">
        <v>395</v>
      </c>
      <c r="E1657" s="25" t="str">
        <f>_xlfn.XLOOKUP(A1657,Product!A$2:A$5901,Product!B$2:B$5901,"Not Found")</f>
        <v>Boisson</v>
      </c>
      <c r="F1657" s="25" t="str">
        <f>_xlfn.XLOOKUP(A1657,Product!A$2:A$5901,Product!C$2:C$5901,"Not Found")</f>
        <v>Café</v>
      </c>
      <c r="G1657" s="25" t="str">
        <f>IF(_xlfn.XLOOKUP(A1657,Product!A$2:A$5901,Product!D$2:D$5901,"Not Found") = 0,"",_xlfn.XLOOKUP(A1657,Product!A$2:A$5901,Product!D$2:D$5901,"Not Found"))</f>
        <v>Substituts de café, chicorée</v>
      </c>
      <c r="H1657" s="30">
        <f>_xlfn.XLOOKUP(A1657,Product!A$2:A$5901,Product!E$2:E$5901,"Not Found")</f>
        <v>4.1100000000000003</v>
      </c>
      <c r="I1657" s="25" t="str">
        <f>A1657&amp;"_"&amp;E1657&amp;"_"&amp;F1657&amp;"_"&amp;G1657</f>
        <v>18134_Boisson_Café_Substituts de café, chicorée</v>
      </c>
      <c r="J1657" s="30">
        <f>D1657*H1657</f>
        <v>1623.45</v>
      </c>
      <c r="K1657" s="25">
        <f>IF(D1657&gt;0,1,0)</f>
        <v>1</v>
      </c>
      <c r="L1657" s="26">
        <f t="shared" si="25"/>
        <v>0</v>
      </c>
    </row>
    <row r="1658" spans="1:12" ht="19" hidden="1" x14ac:dyDescent="0.2">
      <c r="A1658" s="24">
        <v>18136</v>
      </c>
      <c r="B1658" s="24">
        <v>1</v>
      </c>
      <c r="C1658" s="24">
        <v>848</v>
      </c>
      <c r="D1658" s="24">
        <v>807</v>
      </c>
      <c r="E1658" s="25" t="str">
        <f>_xlfn.XLOOKUP(A1658,Product!A$2:A$5901,Product!B$2:B$5901,"Not Found")</f>
        <v>Boisson</v>
      </c>
      <c r="F1658" s="25" t="str">
        <f>_xlfn.XLOOKUP(A1658,Product!A$2:A$5901,Product!C$2:C$5901,"Not Found")</f>
        <v>Café</v>
      </c>
      <c r="G1658" s="25" t="str">
        <f>IF(_xlfn.XLOOKUP(A1658,Product!A$2:A$5901,Product!D$2:D$5901,"Not Found") = 0,"",_xlfn.XLOOKUP(A1658,Product!A$2:A$5901,Product!D$2:D$5901,"Not Found"))</f>
        <v>Substituts de café, chicorée</v>
      </c>
      <c r="H1658" s="30">
        <f>_xlfn.XLOOKUP(A1658,Product!A$2:A$5901,Product!E$2:E$5901,"Not Found")</f>
        <v>5.46</v>
      </c>
      <c r="I1658" s="25" t="str">
        <f>A1658&amp;"_"&amp;E1658&amp;"_"&amp;F1658&amp;"_"&amp;G1658</f>
        <v>18136_Boisson_Café_Substituts de café, chicorée</v>
      </c>
      <c r="J1658" s="30">
        <f>D1658*H1658</f>
        <v>4406.22</v>
      </c>
      <c r="K1658" s="25">
        <f>IF(D1658&gt;0,1,0)</f>
        <v>1</v>
      </c>
      <c r="L1658" s="26">
        <f t="shared" si="25"/>
        <v>0</v>
      </c>
    </row>
    <row r="1659" spans="1:12" ht="19" hidden="1" x14ac:dyDescent="0.2">
      <c r="A1659" s="24">
        <v>18138</v>
      </c>
      <c r="B1659" s="24">
        <v>0</v>
      </c>
      <c r="C1659" s="24">
        <v>561</v>
      </c>
      <c r="D1659" s="24">
        <v>347</v>
      </c>
      <c r="E1659" s="25" t="str">
        <f>_xlfn.XLOOKUP(A1659,Product!A$2:A$5901,Product!B$2:B$5901,"Not Found")</f>
        <v>Boisson</v>
      </c>
      <c r="F1659" s="25" t="str">
        <f>_xlfn.XLOOKUP(A1659,Product!A$2:A$5901,Product!C$2:C$5901,"Not Found")</f>
        <v>Café</v>
      </c>
      <c r="G1659" s="25" t="str">
        <f>IF(_xlfn.XLOOKUP(A1659,Product!A$2:A$5901,Product!D$2:D$5901,"Not Found") = 0,"",_xlfn.XLOOKUP(A1659,Product!A$2:A$5901,Product!D$2:D$5901,"Not Found"))</f>
        <v>Substituts de café, chicorée</v>
      </c>
      <c r="H1659" s="30">
        <f>_xlfn.XLOOKUP(A1659,Product!A$2:A$5901,Product!E$2:E$5901,"Not Found")</f>
        <v>5.97</v>
      </c>
      <c r="I1659" s="25" t="str">
        <f>A1659&amp;"_"&amp;E1659&amp;"_"&amp;F1659&amp;"_"&amp;G1659</f>
        <v>18138_Boisson_Café_Substituts de café, chicorée</v>
      </c>
      <c r="J1659" s="30">
        <f>D1659*H1659</f>
        <v>2071.5899999999997</v>
      </c>
      <c r="K1659" s="25">
        <f>IF(D1659&gt;0,1,0)</f>
        <v>1</v>
      </c>
      <c r="L1659" s="26">
        <f t="shared" si="25"/>
        <v>0</v>
      </c>
    </row>
    <row r="1660" spans="1:12" ht="19" hidden="1" x14ac:dyDescent="0.2">
      <c r="A1660" s="24">
        <v>19746</v>
      </c>
      <c r="B1660" s="24">
        <v>1</v>
      </c>
      <c r="C1660" s="24">
        <v>722</v>
      </c>
      <c r="D1660" s="24">
        <v>553</v>
      </c>
      <c r="E1660" s="25" t="str">
        <f>_xlfn.XLOOKUP(A1660,Product!A$2:A$5901,Product!B$2:B$5901,"Not Found")</f>
        <v>Boisson</v>
      </c>
      <c r="F1660" s="25" t="str">
        <f>_xlfn.XLOOKUP(A1660,Product!A$2:A$5901,Product!C$2:C$5901,"Not Found")</f>
        <v>Jus de fruits</v>
      </c>
      <c r="G1660" s="25" t="str">
        <f>IF(_xlfn.XLOOKUP(A1660,Product!A$2:A$5901,Product!D$2:D$5901,"Not Found") = 0,"",_xlfn.XLOOKUP(A1660,Product!A$2:A$5901,Product!D$2:D$5901,"Not Found"))</f>
        <v>Jus d'oranges et agrumes bio</v>
      </c>
      <c r="H1660" s="30">
        <f>_xlfn.XLOOKUP(A1660,Product!A$2:A$5901,Product!E$2:E$5901,"Not Found")</f>
        <v>2.0499999999999998</v>
      </c>
      <c r="I1660" s="25" t="str">
        <f>A1660&amp;"_"&amp;E1660&amp;"_"&amp;F1660&amp;"_"&amp;G1660</f>
        <v>19746_Boisson_Jus de fruits_Jus d'oranges et agrumes bio</v>
      </c>
      <c r="J1660" s="30">
        <f>D1660*H1660</f>
        <v>1133.6499999999999</v>
      </c>
      <c r="K1660" s="25">
        <f>IF(D1660&gt;0,1,0)</f>
        <v>1</v>
      </c>
      <c r="L1660" s="26">
        <f t="shared" si="25"/>
        <v>0</v>
      </c>
    </row>
    <row r="1661" spans="1:12" ht="19" hidden="1" x14ac:dyDescent="0.2">
      <c r="A1661" s="24">
        <v>19747</v>
      </c>
      <c r="B1661" s="24">
        <v>1</v>
      </c>
      <c r="C1661" s="24">
        <v>209</v>
      </c>
      <c r="D1661" s="24">
        <v>184</v>
      </c>
      <c r="E1661" s="25" t="str">
        <f>_xlfn.XLOOKUP(A1661,Product!A$2:A$5901,Product!B$2:B$5901,"Not Found")</f>
        <v>Boisson</v>
      </c>
      <c r="F1661" s="25" t="str">
        <f>_xlfn.XLOOKUP(A1661,Product!A$2:A$5901,Product!C$2:C$5901,"Not Found")</f>
        <v>Jus de fruits</v>
      </c>
      <c r="G1661" s="25" t="str">
        <f>IF(_xlfn.XLOOKUP(A1661,Product!A$2:A$5901,Product!D$2:D$5901,"Not Found") = 0,"",_xlfn.XLOOKUP(A1661,Product!A$2:A$5901,Product!D$2:D$5901,"Not Found"))</f>
        <v>Jus d'oranges et agrumes bio</v>
      </c>
      <c r="H1661" s="30">
        <f>_xlfn.XLOOKUP(A1661,Product!A$2:A$5901,Product!E$2:E$5901,"Not Found")</f>
        <v>3.32</v>
      </c>
      <c r="I1661" s="25" t="str">
        <f>A1661&amp;"_"&amp;E1661&amp;"_"&amp;F1661&amp;"_"&amp;G1661</f>
        <v>19747_Boisson_Jus de fruits_Jus d'oranges et agrumes bio</v>
      </c>
      <c r="J1661" s="30">
        <f>D1661*H1661</f>
        <v>610.88</v>
      </c>
      <c r="K1661" s="25">
        <f>IF(D1661&gt;0,1,0)</f>
        <v>1</v>
      </c>
      <c r="L1661" s="26">
        <f t="shared" si="25"/>
        <v>0</v>
      </c>
    </row>
    <row r="1662" spans="1:12" ht="19" hidden="1" x14ac:dyDescent="0.2">
      <c r="A1662" s="24">
        <v>19752</v>
      </c>
      <c r="B1662" s="24">
        <v>0</v>
      </c>
      <c r="C1662" s="24">
        <v>598</v>
      </c>
      <c r="D1662" s="24">
        <v>259</v>
      </c>
      <c r="E1662" s="25" t="str">
        <f>_xlfn.XLOOKUP(A1662,Product!A$2:A$5901,Product!B$2:B$5901,"Not Found")</f>
        <v>Boisson</v>
      </c>
      <c r="F1662" s="25" t="str">
        <f>_xlfn.XLOOKUP(A1662,Product!A$2:A$5901,Product!C$2:C$5901,"Not Found")</f>
        <v>Jus de fruits</v>
      </c>
      <c r="G1662" s="25" t="str">
        <f>IF(_xlfn.XLOOKUP(A1662,Product!A$2:A$5901,Product!D$2:D$5901,"Not Found") = 0,"",_xlfn.XLOOKUP(A1662,Product!A$2:A$5901,Product!D$2:D$5901,"Not Found"))</f>
        <v>Jus de pommes et poires bio</v>
      </c>
      <c r="H1662" s="30">
        <f>_xlfn.XLOOKUP(A1662,Product!A$2:A$5901,Product!E$2:E$5901,"Not Found")</f>
        <v>1.75</v>
      </c>
      <c r="I1662" s="25" t="str">
        <f>A1662&amp;"_"&amp;E1662&amp;"_"&amp;F1662&amp;"_"&amp;G1662</f>
        <v>19752_Boisson_Jus de fruits_Jus de pommes et poires bio</v>
      </c>
      <c r="J1662" s="30">
        <f>D1662*H1662</f>
        <v>453.25</v>
      </c>
      <c r="K1662" s="25">
        <f>IF(D1662&gt;0,1,0)</f>
        <v>1</v>
      </c>
      <c r="L1662" s="26">
        <f t="shared" si="25"/>
        <v>0</v>
      </c>
    </row>
    <row r="1663" spans="1:12" ht="19" hidden="1" x14ac:dyDescent="0.2">
      <c r="A1663" s="24">
        <v>19776</v>
      </c>
      <c r="B1663" s="24">
        <v>1</v>
      </c>
      <c r="C1663" s="24">
        <v>896</v>
      </c>
      <c r="D1663" s="24">
        <v>150</v>
      </c>
      <c r="E1663" s="25" t="str">
        <f>_xlfn.XLOOKUP(A1663,Product!A$2:A$5901,Product!B$2:B$5901,"Not Found")</f>
        <v>Boisson</v>
      </c>
      <c r="F1663" s="25" t="str">
        <f>_xlfn.XLOOKUP(A1663,Product!A$2:A$5901,Product!C$2:C$5901,"Not Found")</f>
        <v>Jus de légumes</v>
      </c>
      <c r="G1663" s="25" t="str">
        <f>IF(_xlfn.XLOOKUP(A1663,Product!A$2:A$5901,Product!D$2:D$5901,"Not Found") = 0,"",_xlfn.XLOOKUP(A1663,Product!A$2:A$5901,Product!D$2:D$5901,"Not Found"))</f>
        <v>Jus de carotte bio</v>
      </c>
      <c r="H1663" s="30">
        <f>_xlfn.XLOOKUP(A1663,Product!A$2:A$5901,Product!E$2:E$5901,"Not Found")</f>
        <v>1.77</v>
      </c>
      <c r="I1663" s="25" t="str">
        <f>A1663&amp;"_"&amp;E1663&amp;"_"&amp;F1663&amp;"_"&amp;G1663</f>
        <v>19776_Boisson_Jus de légumes_Jus de carotte bio</v>
      </c>
      <c r="J1663" s="30">
        <f>D1663*H1663</f>
        <v>265.5</v>
      </c>
      <c r="K1663" s="25">
        <f>IF(D1663&gt;0,1,0)</f>
        <v>1</v>
      </c>
      <c r="L1663" s="26">
        <f t="shared" si="25"/>
        <v>0</v>
      </c>
    </row>
    <row r="1664" spans="1:12" ht="19" hidden="1" x14ac:dyDescent="0.2">
      <c r="A1664" s="24">
        <v>19782</v>
      </c>
      <c r="B1664" s="24">
        <v>1</v>
      </c>
      <c r="C1664" s="24">
        <v>648</v>
      </c>
      <c r="D1664" s="24">
        <v>451</v>
      </c>
      <c r="E1664" s="25" t="str">
        <f>_xlfn.XLOOKUP(A1664,Product!A$2:A$5901,Product!B$2:B$5901,"Not Found")</f>
        <v>Boisson</v>
      </c>
      <c r="F1664" s="25" t="str">
        <f>_xlfn.XLOOKUP(A1664,Product!A$2:A$5901,Product!C$2:C$5901,"Not Found")</f>
        <v>Jus de fruits</v>
      </c>
      <c r="G1664" s="25" t="str">
        <f>IF(_xlfn.XLOOKUP(A1664,Product!A$2:A$5901,Product!D$2:D$5901,"Not Found") = 0,"",_xlfn.XLOOKUP(A1664,Product!A$2:A$5901,Product!D$2:D$5901,"Not Found"))</f>
        <v>Jus de pruneau bio</v>
      </c>
      <c r="H1664" s="30">
        <f>_xlfn.XLOOKUP(A1664,Product!A$2:A$5901,Product!E$2:E$5901,"Not Found")</f>
        <v>2.97</v>
      </c>
      <c r="I1664" s="25" t="str">
        <f>A1664&amp;"_"&amp;E1664&amp;"_"&amp;F1664&amp;"_"&amp;G1664</f>
        <v>19782_Boisson_Jus de fruits_Jus de pruneau bio</v>
      </c>
      <c r="J1664" s="30">
        <f>D1664*H1664</f>
        <v>1339.47</v>
      </c>
      <c r="K1664" s="25">
        <f>IF(D1664&gt;0,1,0)</f>
        <v>1</v>
      </c>
      <c r="L1664" s="26">
        <f t="shared" si="25"/>
        <v>0</v>
      </c>
    </row>
    <row r="1665" spans="1:12" ht="19" hidden="1" x14ac:dyDescent="0.2">
      <c r="A1665" s="24">
        <v>19784</v>
      </c>
      <c r="B1665" s="24">
        <v>0</v>
      </c>
      <c r="C1665" s="24">
        <v>903</v>
      </c>
      <c r="D1665" s="24">
        <v>781</v>
      </c>
      <c r="E1665" s="25" t="str">
        <f>_xlfn.XLOOKUP(A1665,Product!A$2:A$5901,Product!B$2:B$5901,"Not Found")</f>
        <v>Boisson</v>
      </c>
      <c r="F1665" s="25" t="str">
        <f>_xlfn.XLOOKUP(A1665,Product!A$2:A$5901,Product!C$2:C$5901,"Not Found")</f>
        <v>Jus de grenade</v>
      </c>
      <c r="G1665" s="25" t="str">
        <f>IF(_xlfn.XLOOKUP(A1665,Product!A$2:A$5901,Product!D$2:D$5901,"Not Found") = 0,"",_xlfn.XLOOKUP(A1665,Product!A$2:A$5901,Product!D$2:D$5901,"Not Found"))</f>
        <v/>
      </c>
      <c r="H1665" s="30">
        <f>_xlfn.XLOOKUP(A1665,Product!A$2:A$5901,Product!E$2:E$5901,"Not Found")</f>
        <v>4</v>
      </c>
      <c r="I1665" s="25" t="str">
        <f>A1665&amp;"_"&amp;E1665&amp;"_"&amp;F1665&amp;"_"&amp;G1665</f>
        <v>19784_Boisson_Jus de grenade_</v>
      </c>
      <c r="J1665" s="30">
        <f>D1665*H1665</f>
        <v>3124</v>
      </c>
      <c r="K1665" s="25">
        <f>IF(D1665&gt;0,1,0)</f>
        <v>1</v>
      </c>
      <c r="L1665" s="26">
        <f t="shared" si="25"/>
        <v>0</v>
      </c>
    </row>
    <row r="1666" spans="1:12" ht="19" hidden="1" x14ac:dyDescent="0.2">
      <c r="A1666" s="24">
        <v>19790</v>
      </c>
      <c r="B1666" s="24">
        <v>0</v>
      </c>
      <c r="C1666" s="24">
        <v>269</v>
      </c>
      <c r="D1666" s="24">
        <v>129</v>
      </c>
      <c r="E1666" s="25" t="str">
        <f>_xlfn.XLOOKUP(A1666,Product!A$2:A$5901,Product!B$2:B$5901,"Not Found")</f>
        <v>Boisson</v>
      </c>
      <c r="F1666" s="25" t="str">
        <f>_xlfn.XLOOKUP(A1666,Product!A$2:A$5901,Product!C$2:C$5901,"Not Found")</f>
        <v>Jus de fruits</v>
      </c>
      <c r="G1666" s="25" t="str">
        <f>IF(_xlfn.XLOOKUP(A1666,Product!A$2:A$5901,Product!D$2:D$5901,"Not Found") = 0,"",_xlfn.XLOOKUP(A1666,Product!A$2:A$5901,Product!D$2:D$5901,"Not Found"))</f>
        <v>Jus d'oranges et agrumes bio</v>
      </c>
      <c r="H1666" s="30">
        <f>_xlfn.XLOOKUP(A1666,Product!A$2:A$5901,Product!E$2:E$5901,"Not Found")</f>
        <v>0.62</v>
      </c>
      <c r="I1666" s="25" t="str">
        <f>A1666&amp;"_"&amp;E1666&amp;"_"&amp;F1666&amp;"_"&amp;G1666</f>
        <v>19790_Boisson_Jus de fruits_Jus d'oranges et agrumes bio</v>
      </c>
      <c r="J1666" s="30">
        <f>D1666*H1666</f>
        <v>79.98</v>
      </c>
      <c r="K1666" s="25">
        <f>IF(D1666&gt;0,1,0)</f>
        <v>1</v>
      </c>
      <c r="L1666" s="26">
        <f t="shared" si="25"/>
        <v>0</v>
      </c>
    </row>
    <row r="1667" spans="1:12" ht="19" hidden="1" x14ac:dyDescent="0.2">
      <c r="A1667" s="24">
        <v>19792</v>
      </c>
      <c r="B1667" s="24">
        <v>0</v>
      </c>
      <c r="C1667" s="24">
        <v>750</v>
      </c>
      <c r="D1667" s="24">
        <v>110</v>
      </c>
      <c r="E1667" s="25" t="str">
        <f>_xlfn.XLOOKUP(A1667,Product!A$2:A$5901,Product!B$2:B$5901,"Not Found")</f>
        <v>Boisson</v>
      </c>
      <c r="F1667" s="25" t="str">
        <f>_xlfn.XLOOKUP(A1667,Product!A$2:A$5901,Product!C$2:C$5901,"Not Found")</f>
        <v>Jus de fruits</v>
      </c>
      <c r="G1667" s="25" t="str">
        <f>IF(_xlfn.XLOOKUP(A1667,Product!A$2:A$5901,Product!D$2:D$5901,"Not Found") = 0,"",_xlfn.XLOOKUP(A1667,Product!A$2:A$5901,Product!D$2:D$5901,"Not Found"))</f>
        <v>Jus de pommes et poires bio</v>
      </c>
      <c r="H1667" s="30">
        <f>_xlfn.XLOOKUP(A1667,Product!A$2:A$5901,Product!E$2:E$5901,"Not Found")</f>
        <v>0.67</v>
      </c>
      <c r="I1667" s="25" t="str">
        <f>A1667&amp;"_"&amp;E1667&amp;"_"&amp;F1667&amp;"_"&amp;G1667</f>
        <v>19792_Boisson_Jus de fruits_Jus de pommes et poires bio</v>
      </c>
      <c r="J1667" s="30">
        <f>D1667*H1667</f>
        <v>73.7</v>
      </c>
      <c r="K1667" s="25">
        <f>IF(D1667&gt;0,1,0)</f>
        <v>1</v>
      </c>
      <c r="L1667" s="26">
        <f t="shared" ref="L1667:L1730" si="26">1-K1667</f>
        <v>0</v>
      </c>
    </row>
    <row r="1668" spans="1:12" ht="19" hidden="1" x14ac:dyDescent="0.2">
      <c r="A1668" s="24">
        <v>19793</v>
      </c>
      <c r="B1668" s="24">
        <v>1</v>
      </c>
      <c r="C1668" s="24">
        <v>811</v>
      </c>
      <c r="D1668" s="24">
        <v>195</v>
      </c>
      <c r="E1668" s="25" t="str">
        <f>_xlfn.XLOOKUP(A1668,Product!A$2:A$5901,Product!B$2:B$5901,"Not Found")</f>
        <v>Boisson</v>
      </c>
      <c r="F1668" s="25" t="str">
        <f>_xlfn.XLOOKUP(A1668,Product!A$2:A$5901,Product!C$2:C$5901,"Not Found")</f>
        <v>Jus de fruits</v>
      </c>
      <c r="G1668" s="25" t="str">
        <f>IF(_xlfn.XLOOKUP(A1668,Product!A$2:A$5901,Product!D$2:D$5901,"Not Found") = 0,"",_xlfn.XLOOKUP(A1668,Product!A$2:A$5901,Product!D$2:D$5901,"Not Found"))</f>
        <v>Jus de raisins bio</v>
      </c>
      <c r="H1668" s="30">
        <f>_xlfn.XLOOKUP(A1668,Product!A$2:A$5901,Product!E$2:E$5901,"Not Found")</f>
        <v>0.62</v>
      </c>
      <c r="I1668" s="25" t="str">
        <f>A1668&amp;"_"&amp;E1668&amp;"_"&amp;F1668&amp;"_"&amp;G1668</f>
        <v>19793_Boisson_Jus de fruits_Jus de raisins bio</v>
      </c>
      <c r="J1668" s="30">
        <f>D1668*H1668</f>
        <v>120.9</v>
      </c>
      <c r="K1668" s="25">
        <f>IF(D1668&gt;0,1,0)</f>
        <v>1</v>
      </c>
      <c r="L1668" s="26">
        <f t="shared" si="26"/>
        <v>0</v>
      </c>
    </row>
    <row r="1669" spans="1:12" ht="19" hidden="1" x14ac:dyDescent="0.2">
      <c r="A1669" s="24">
        <v>19797</v>
      </c>
      <c r="B1669" s="24">
        <v>0</v>
      </c>
      <c r="C1669" s="24">
        <v>748</v>
      </c>
      <c r="D1669" s="24">
        <v>684</v>
      </c>
      <c r="E1669" s="25" t="str">
        <f>_xlfn.XLOOKUP(A1669,Product!A$2:A$5901,Product!B$2:B$5901,"Not Found")</f>
        <v>Boisson</v>
      </c>
      <c r="F1669" s="25" t="str">
        <f>_xlfn.XLOOKUP(A1669,Product!A$2:A$5901,Product!C$2:C$5901,"Not Found")</f>
        <v>Jus de fruits</v>
      </c>
      <c r="G1669" s="25" t="str">
        <f>IF(_xlfn.XLOOKUP(A1669,Product!A$2:A$5901,Product!D$2:D$5901,"Not Found") = 0,"",_xlfn.XLOOKUP(A1669,Product!A$2:A$5901,Product!D$2:D$5901,"Not Found"))</f>
        <v>Jus multifruits bio</v>
      </c>
      <c r="H1669" s="30">
        <f>_xlfn.XLOOKUP(A1669,Product!A$2:A$5901,Product!E$2:E$5901,"Not Found")</f>
        <v>0.64</v>
      </c>
      <c r="I1669" s="25" t="str">
        <f>A1669&amp;"_"&amp;E1669&amp;"_"&amp;F1669&amp;"_"&amp;G1669</f>
        <v>19797_Boisson_Jus de fruits_Jus multifruits bio</v>
      </c>
      <c r="J1669" s="30">
        <f>D1669*H1669</f>
        <v>437.76</v>
      </c>
      <c r="K1669" s="25">
        <f>IF(D1669&gt;0,1,0)</f>
        <v>1</v>
      </c>
      <c r="L1669" s="26">
        <f t="shared" si="26"/>
        <v>0</v>
      </c>
    </row>
    <row r="1670" spans="1:12" ht="19" hidden="1" x14ac:dyDescent="0.2">
      <c r="A1670" s="24">
        <v>19800</v>
      </c>
      <c r="B1670" s="24">
        <v>1</v>
      </c>
      <c r="C1670" s="24">
        <v>73</v>
      </c>
      <c r="D1670" s="24">
        <v>64</v>
      </c>
      <c r="E1670" s="25" t="str">
        <f>_xlfn.XLOOKUP(A1670,Product!A$2:A$5901,Product!B$2:B$5901,"Not Found")</f>
        <v>Boisson</v>
      </c>
      <c r="F1670" s="25" t="str">
        <f>_xlfn.XLOOKUP(A1670,Product!A$2:A$5901,Product!C$2:C$5901,"Not Found")</f>
        <v>Jus de fruits</v>
      </c>
      <c r="G1670" s="25" t="str">
        <f>IF(_xlfn.XLOOKUP(A1670,Product!A$2:A$5901,Product!D$2:D$5901,"Not Found") = 0,"",_xlfn.XLOOKUP(A1670,Product!A$2:A$5901,Product!D$2:D$5901,"Not Found"))</f>
        <v>Jus d'oranges et agrumes bio</v>
      </c>
      <c r="H1670" s="30">
        <f>_xlfn.XLOOKUP(A1670,Product!A$2:A$5901,Product!E$2:E$5901,"Not Found")</f>
        <v>2.27</v>
      </c>
      <c r="I1670" s="25" t="str">
        <f>A1670&amp;"_"&amp;E1670&amp;"_"&amp;F1670&amp;"_"&amp;G1670</f>
        <v>19800_Boisson_Jus de fruits_Jus d'oranges et agrumes bio</v>
      </c>
      <c r="J1670" s="30">
        <f>D1670*H1670</f>
        <v>145.28</v>
      </c>
      <c r="K1670" s="25">
        <f>IF(D1670&gt;0,1,0)</f>
        <v>1</v>
      </c>
      <c r="L1670" s="26">
        <f t="shared" si="26"/>
        <v>0</v>
      </c>
    </row>
    <row r="1671" spans="1:12" ht="19" hidden="1" x14ac:dyDescent="0.2">
      <c r="A1671" s="24">
        <v>19802</v>
      </c>
      <c r="B1671" s="24">
        <v>1</v>
      </c>
      <c r="C1671" s="24">
        <v>211</v>
      </c>
      <c r="D1671" s="24">
        <v>112</v>
      </c>
      <c r="E1671" s="25" t="str">
        <f>_xlfn.XLOOKUP(A1671,Product!A$2:A$5901,Product!B$2:B$5901,"Not Found")</f>
        <v>Boisson</v>
      </c>
      <c r="F1671" s="25" t="str">
        <f>_xlfn.XLOOKUP(A1671,Product!A$2:A$5901,Product!C$2:C$5901,"Not Found")</f>
        <v>Jus de fruits</v>
      </c>
      <c r="G1671" s="25" t="str">
        <f>IF(_xlfn.XLOOKUP(A1671,Product!A$2:A$5901,Product!D$2:D$5901,"Not Found") = 0,"",_xlfn.XLOOKUP(A1671,Product!A$2:A$5901,Product!D$2:D$5901,"Not Found"))</f>
        <v>Jus multifruits bio</v>
      </c>
      <c r="H1671" s="30">
        <f>_xlfn.XLOOKUP(A1671,Product!A$2:A$5901,Product!E$2:E$5901,"Not Found")</f>
        <v>2.3199999999999998</v>
      </c>
      <c r="I1671" s="25" t="str">
        <f>A1671&amp;"_"&amp;E1671&amp;"_"&amp;F1671&amp;"_"&amp;G1671</f>
        <v>19802_Boisson_Jus de fruits_Jus multifruits bio</v>
      </c>
      <c r="J1671" s="30">
        <f>D1671*H1671</f>
        <v>259.83999999999997</v>
      </c>
      <c r="K1671" s="25">
        <f>IF(D1671&gt;0,1,0)</f>
        <v>1</v>
      </c>
      <c r="L1671" s="26">
        <f t="shared" si="26"/>
        <v>0</v>
      </c>
    </row>
    <row r="1672" spans="1:12" ht="19" hidden="1" x14ac:dyDescent="0.2">
      <c r="A1672" s="24">
        <v>19812</v>
      </c>
      <c r="B1672" s="24">
        <v>0</v>
      </c>
      <c r="C1672" s="24">
        <v>507</v>
      </c>
      <c r="D1672" s="24">
        <v>407</v>
      </c>
      <c r="E1672" s="25" t="str">
        <f>_xlfn.XLOOKUP(A1672,Product!A$2:A$5901,Product!B$2:B$5901,"Not Found")</f>
        <v>Boisson</v>
      </c>
      <c r="F1672" s="25" t="str">
        <f>_xlfn.XLOOKUP(A1672,Product!A$2:A$5901,Product!C$2:C$5901,"Not Found")</f>
        <v>Soda</v>
      </c>
      <c r="G1672" s="25" t="str">
        <f>IF(_xlfn.XLOOKUP(A1672,Product!A$2:A$5901,Product!D$2:D$5901,"Not Found") = 0,"",_xlfn.XLOOKUP(A1672,Product!A$2:A$5901,Product!D$2:D$5901,"Not Found"))</f>
        <v>Limonade bio</v>
      </c>
      <c r="H1672" s="30">
        <f>_xlfn.XLOOKUP(A1672,Product!A$2:A$5901,Product!E$2:E$5901,"Not Found")</f>
        <v>1.92</v>
      </c>
      <c r="I1672" s="25" t="str">
        <f>A1672&amp;"_"&amp;E1672&amp;"_"&amp;F1672&amp;"_"&amp;G1672</f>
        <v>19812_Boisson_Soda_Limonade bio</v>
      </c>
      <c r="J1672" s="30">
        <f>D1672*H1672</f>
        <v>781.43999999999994</v>
      </c>
      <c r="K1672" s="25">
        <f>IF(D1672&gt;0,1,0)</f>
        <v>1</v>
      </c>
      <c r="L1672" s="26">
        <f t="shared" si="26"/>
        <v>0</v>
      </c>
    </row>
    <row r="1673" spans="1:12" ht="19" hidden="1" x14ac:dyDescent="0.2">
      <c r="A1673" s="24">
        <v>19826</v>
      </c>
      <c r="B1673" s="24">
        <v>0</v>
      </c>
      <c r="C1673" s="24">
        <v>197</v>
      </c>
      <c r="D1673" s="24">
        <v>97</v>
      </c>
      <c r="E1673" s="25" t="str">
        <f>_xlfn.XLOOKUP(A1673,Product!A$2:A$5901,Product!B$2:B$5901,"Not Found")</f>
        <v>Boisson</v>
      </c>
      <c r="F1673" s="25" t="str">
        <f>_xlfn.XLOOKUP(A1673,Product!A$2:A$5901,Product!C$2:C$5901,"Not Found")</f>
        <v>Café</v>
      </c>
      <c r="G1673" s="25" t="str">
        <f>IF(_xlfn.XLOOKUP(A1673,Product!A$2:A$5901,Product!D$2:D$5901,"Not Found") = 0,"",_xlfn.XLOOKUP(A1673,Product!A$2:A$5901,Product!D$2:D$5901,"Not Found"))</f>
        <v>Café moulu</v>
      </c>
      <c r="H1673" s="30">
        <f>_xlfn.XLOOKUP(A1673,Product!A$2:A$5901,Product!E$2:E$5901,"Not Found")</f>
        <v>2.69</v>
      </c>
      <c r="I1673" s="25" t="str">
        <f>A1673&amp;"_"&amp;E1673&amp;"_"&amp;F1673&amp;"_"&amp;G1673</f>
        <v>19826_Boisson_Café_Café moulu</v>
      </c>
      <c r="J1673" s="30">
        <f>D1673*H1673</f>
        <v>260.93</v>
      </c>
      <c r="K1673" s="25">
        <f>IF(D1673&gt;0,1,0)</f>
        <v>1</v>
      </c>
      <c r="L1673" s="26">
        <f t="shared" si="26"/>
        <v>0</v>
      </c>
    </row>
    <row r="1674" spans="1:12" ht="19" hidden="1" x14ac:dyDescent="0.2">
      <c r="A1674" s="24">
        <v>19831</v>
      </c>
      <c r="B1674" s="24">
        <v>0</v>
      </c>
      <c r="C1674" s="24">
        <v>198</v>
      </c>
      <c r="D1674" s="24">
        <v>143</v>
      </c>
      <c r="E1674" s="25" t="str">
        <f>_xlfn.XLOOKUP(A1674,Product!A$2:A$5901,Product!B$2:B$5901,"Not Found")</f>
        <v>Boisson</v>
      </c>
      <c r="F1674" s="25" t="str">
        <f>_xlfn.XLOOKUP(A1674,Product!A$2:A$5901,Product!C$2:C$5901,"Not Found")</f>
        <v>Café</v>
      </c>
      <c r="G1674" s="25" t="str">
        <f>IF(_xlfn.XLOOKUP(A1674,Product!A$2:A$5901,Product!D$2:D$5901,"Not Found") = 0,"",_xlfn.XLOOKUP(A1674,Product!A$2:A$5901,Product!D$2:D$5901,"Not Found"))</f>
        <v>Café moulu</v>
      </c>
      <c r="H1674" s="30">
        <f>_xlfn.XLOOKUP(A1674,Product!A$2:A$5901,Product!E$2:E$5901,"Not Found")</f>
        <v>3.75</v>
      </c>
      <c r="I1674" s="25" t="str">
        <f>A1674&amp;"_"&amp;E1674&amp;"_"&amp;F1674&amp;"_"&amp;G1674</f>
        <v>19831_Boisson_Café_Café moulu</v>
      </c>
      <c r="J1674" s="30">
        <f>D1674*H1674</f>
        <v>536.25</v>
      </c>
      <c r="K1674" s="25">
        <f>IF(D1674&gt;0,1,0)</f>
        <v>1</v>
      </c>
      <c r="L1674" s="26">
        <f t="shared" si="26"/>
        <v>0</v>
      </c>
    </row>
    <row r="1675" spans="1:12" ht="19" hidden="1" x14ac:dyDescent="0.2">
      <c r="A1675" s="24">
        <v>19832</v>
      </c>
      <c r="B1675" s="24">
        <v>1</v>
      </c>
      <c r="C1675" s="24">
        <v>612</v>
      </c>
      <c r="D1675" s="24">
        <v>575</v>
      </c>
      <c r="E1675" s="25" t="str">
        <f>_xlfn.XLOOKUP(A1675,Product!A$2:A$5901,Product!B$2:B$5901,"Not Found")</f>
        <v>Boisson</v>
      </c>
      <c r="F1675" s="25" t="str">
        <f>_xlfn.XLOOKUP(A1675,Product!A$2:A$5901,Product!C$2:C$5901,"Not Found")</f>
        <v>Café</v>
      </c>
      <c r="G1675" s="25" t="str">
        <f>IF(_xlfn.XLOOKUP(A1675,Product!A$2:A$5901,Product!D$2:D$5901,"Not Found") = 0,"",_xlfn.XLOOKUP(A1675,Product!A$2:A$5901,Product!D$2:D$5901,"Not Found"))</f>
        <v>Café en grains</v>
      </c>
      <c r="H1675" s="30">
        <f>_xlfn.XLOOKUP(A1675,Product!A$2:A$5901,Product!E$2:E$5901,"Not Found")</f>
        <v>7.24</v>
      </c>
      <c r="I1675" s="25" t="str">
        <f>A1675&amp;"_"&amp;E1675&amp;"_"&amp;F1675&amp;"_"&amp;G1675</f>
        <v>19832_Boisson_Café_Café en grains</v>
      </c>
      <c r="J1675" s="30">
        <f>D1675*H1675</f>
        <v>4163</v>
      </c>
      <c r="K1675" s="25">
        <f>IF(D1675&gt;0,1,0)</f>
        <v>1</v>
      </c>
      <c r="L1675" s="26">
        <f t="shared" si="26"/>
        <v>0</v>
      </c>
    </row>
    <row r="1676" spans="1:12" ht="19" hidden="1" x14ac:dyDescent="0.2">
      <c r="A1676" s="24">
        <v>19835</v>
      </c>
      <c r="B1676" s="24">
        <v>1</v>
      </c>
      <c r="C1676" s="24">
        <v>553</v>
      </c>
      <c r="D1676" s="24">
        <v>538</v>
      </c>
      <c r="E1676" s="25" t="str">
        <f>_xlfn.XLOOKUP(A1676,Product!A$2:A$5901,Product!B$2:B$5901,"Not Found")</f>
        <v>Boisson</v>
      </c>
      <c r="F1676" s="25" t="str">
        <f>_xlfn.XLOOKUP(A1676,Product!A$2:A$5901,Product!C$2:C$5901,"Not Found")</f>
        <v>Thé bio</v>
      </c>
      <c r="G1676" s="25" t="str">
        <f>IF(_xlfn.XLOOKUP(A1676,Product!A$2:A$5901,Product!D$2:D$5901,"Not Found") = 0,"",_xlfn.XLOOKUP(A1676,Product!A$2:A$5901,Product!D$2:D$5901,"Not Found"))</f>
        <v>Thé noir</v>
      </c>
      <c r="H1676" s="30">
        <f>_xlfn.XLOOKUP(A1676,Product!A$2:A$5901,Product!E$2:E$5901,"Not Found")</f>
        <v>2.44</v>
      </c>
      <c r="I1676" s="25" t="str">
        <f>A1676&amp;"_"&amp;E1676&amp;"_"&amp;F1676&amp;"_"&amp;G1676</f>
        <v>19835_Boisson_Thé bio_Thé noir</v>
      </c>
      <c r="J1676" s="30">
        <f>D1676*H1676</f>
        <v>1312.72</v>
      </c>
      <c r="K1676" s="25">
        <f>IF(D1676&gt;0,1,0)</f>
        <v>1</v>
      </c>
      <c r="L1676" s="26">
        <f t="shared" si="26"/>
        <v>0</v>
      </c>
    </row>
    <row r="1677" spans="1:12" ht="19" hidden="1" x14ac:dyDescent="0.2">
      <c r="A1677" s="24">
        <v>19837</v>
      </c>
      <c r="B1677" s="24">
        <v>1</v>
      </c>
      <c r="C1677" s="24">
        <v>393</v>
      </c>
      <c r="D1677" s="24">
        <v>158</v>
      </c>
      <c r="E1677" s="25" t="str">
        <f>_xlfn.XLOOKUP(A1677,Product!A$2:A$5901,Product!B$2:B$5901,"Not Found")</f>
        <v>Boisson</v>
      </c>
      <c r="F1677" s="25" t="str">
        <f>_xlfn.XLOOKUP(A1677,Product!A$2:A$5901,Product!C$2:C$5901,"Not Found")</f>
        <v>Thé bio</v>
      </c>
      <c r="G1677" s="25" t="str">
        <f>IF(_xlfn.XLOOKUP(A1677,Product!A$2:A$5901,Product!D$2:D$5901,"Not Found") = 0,"",_xlfn.XLOOKUP(A1677,Product!A$2:A$5901,Product!D$2:D$5901,"Not Found"))</f>
        <v>Thé noir</v>
      </c>
      <c r="H1677" s="30">
        <f>_xlfn.XLOOKUP(A1677,Product!A$2:A$5901,Product!E$2:E$5901,"Not Found")</f>
        <v>3.52</v>
      </c>
      <c r="I1677" s="25" t="str">
        <f>A1677&amp;"_"&amp;E1677&amp;"_"&amp;F1677&amp;"_"&amp;G1677</f>
        <v>19837_Boisson_Thé bio_Thé noir</v>
      </c>
      <c r="J1677" s="30">
        <f>D1677*H1677</f>
        <v>556.16</v>
      </c>
      <c r="K1677" s="25">
        <f>IF(D1677&gt;0,1,0)</f>
        <v>1</v>
      </c>
      <c r="L1677" s="26">
        <f t="shared" si="26"/>
        <v>0</v>
      </c>
    </row>
    <row r="1678" spans="1:12" ht="19" hidden="1" x14ac:dyDescent="0.2">
      <c r="A1678" s="24">
        <v>19843</v>
      </c>
      <c r="B1678" s="24">
        <v>0</v>
      </c>
      <c r="C1678" s="24">
        <v>549</v>
      </c>
      <c r="D1678" s="24">
        <v>506</v>
      </c>
      <c r="E1678" s="25" t="str">
        <f>_xlfn.XLOOKUP(A1678,Product!A$2:A$5901,Product!B$2:B$5901,"Not Found")</f>
        <v>Boisson</v>
      </c>
      <c r="F1678" s="25" t="str">
        <f>_xlfn.XLOOKUP(A1678,Product!A$2:A$5901,Product!C$2:C$5901,"Not Found")</f>
        <v>Thé bio</v>
      </c>
      <c r="G1678" s="25" t="str">
        <f>IF(_xlfn.XLOOKUP(A1678,Product!A$2:A$5901,Product!D$2:D$5901,"Not Found") = 0,"",_xlfn.XLOOKUP(A1678,Product!A$2:A$5901,Product!D$2:D$5901,"Not Found"))</f>
        <v>Thé noir</v>
      </c>
      <c r="H1678" s="30">
        <f>_xlfn.XLOOKUP(A1678,Product!A$2:A$5901,Product!E$2:E$5901,"Not Found")</f>
        <v>3.34</v>
      </c>
      <c r="I1678" s="25" t="str">
        <f>A1678&amp;"_"&amp;E1678&amp;"_"&amp;F1678&amp;"_"&amp;G1678</f>
        <v>19843_Boisson_Thé bio_Thé noir</v>
      </c>
      <c r="J1678" s="30">
        <f>D1678*H1678</f>
        <v>1690.04</v>
      </c>
      <c r="K1678" s="25">
        <f>IF(D1678&gt;0,1,0)</f>
        <v>1</v>
      </c>
      <c r="L1678" s="26">
        <f t="shared" si="26"/>
        <v>0</v>
      </c>
    </row>
    <row r="1679" spans="1:12" ht="19" hidden="1" x14ac:dyDescent="0.2">
      <c r="A1679" s="24">
        <v>19847</v>
      </c>
      <c r="B1679" s="24">
        <v>1</v>
      </c>
      <c r="C1679" s="24">
        <v>287</v>
      </c>
      <c r="D1679" s="24">
        <v>127</v>
      </c>
      <c r="E1679" s="25" t="str">
        <f>_xlfn.XLOOKUP(A1679,Product!A$2:A$5901,Product!B$2:B$5901,"Not Found")</f>
        <v>Boisson</v>
      </c>
      <c r="F1679" s="25" t="str">
        <f>_xlfn.XLOOKUP(A1679,Product!A$2:A$5901,Product!C$2:C$5901,"Not Found")</f>
        <v>Thé bio</v>
      </c>
      <c r="G1679" s="25" t="str">
        <f>IF(_xlfn.XLOOKUP(A1679,Product!A$2:A$5901,Product!D$2:D$5901,"Not Found") = 0,"",_xlfn.XLOOKUP(A1679,Product!A$2:A$5901,Product!D$2:D$5901,"Not Found"))</f>
        <v>Rooïbos</v>
      </c>
      <c r="H1679" s="30">
        <f>_xlfn.XLOOKUP(A1679,Product!A$2:A$5901,Product!E$2:E$5901,"Not Found")</f>
        <v>1.82</v>
      </c>
      <c r="I1679" s="25" t="str">
        <f>A1679&amp;"_"&amp;E1679&amp;"_"&amp;F1679&amp;"_"&amp;G1679</f>
        <v>19847_Boisson_Thé bio_Rooïbos</v>
      </c>
      <c r="J1679" s="30">
        <f>D1679*H1679</f>
        <v>231.14000000000001</v>
      </c>
      <c r="K1679" s="25">
        <f>IF(D1679&gt;0,1,0)</f>
        <v>1</v>
      </c>
      <c r="L1679" s="26">
        <f t="shared" si="26"/>
        <v>0</v>
      </c>
    </row>
    <row r="1680" spans="1:12" ht="19" hidden="1" x14ac:dyDescent="0.2">
      <c r="A1680" s="24">
        <v>19848</v>
      </c>
      <c r="B1680" s="24">
        <v>1</v>
      </c>
      <c r="C1680" s="24">
        <v>130</v>
      </c>
      <c r="D1680" s="24">
        <v>92</v>
      </c>
      <c r="E1680" s="25" t="str">
        <f>_xlfn.XLOOKUP(A1680,Product!A$2:A$5901,Product!B$2:B$5901,"Not Found")</f>
        <v>Boisson</v>
      </c>
      <c r="F1680" s="25" t="str">
        <f>_xlfn.XLOOKUP(A1680,Product!A$2:A$5901,Product!C$2:C$5901,"Not Found")</f>
        <v>Thé bio</v>
      </c>
      <c r="G1680" s="25" t="str">
        <f>IF(_xlfn.XLOOKUP(A1680,Product!A$2:A$5901,Product!D$2:D$5901,"Not Found") = 0,"",_xlfn.XLOOKUP(A1680,Product!A$2:A$5901,Product!D$2:D$5901,"Not Found"))</f>
        <v>Thé vert nature</v>
      </c>
      <c r="H1680" s="30">
        <f>_xlfn.XLOOKUP(A1680,Product!A$2:A$5901,Product!E$2:E$5901,"Not Found")</f>
        <v>2.58</v>
      </c>
      <c r="I1680" s="25" t="str">
        <f>A1680&amp;"_"&amp;E1680&amp;"_"&amp;F1680&amp;"_"&amp;G1680</f>
        <v>19848_Boisson_Thé bio_Thé vert nature</v>
      </c>
      <c r="J1680" s="30">
        <f>D1680*H1680</f>
        <v>237.36</v>
      </c>
      <c r="K1680" s="25">
        <f>IF(D1680&gt;0,1,0)</f>
        <v>1</v>
      </c>
      <c r="L1680" s="26">
        <f t="shared" si="26"/>
        <v>0</v>
      </c>
    </row>
    <row r="1681" spans="1:12" ht="19" hidden="1" x14ac:dyDescent="0.2">
      <c r="A1681" s="24">
        <v>19850</v>
      </c>
      <c r="B1681" s="24">
        <v>0</v>
      </c>
      <c r="C1681" s="24">
        <v>455</v>
      </c>
      <c r="D1681" s="24">
        <v>44</v>
      </c>
      <c r="E1681" s="25" t="str">
        <f>_xlfn.XLOOKUP(A1681,Product!A$2:A$5901,Product!B$2:B$5901,"Not Found")</f>
        <v>Boisson</v>
      </c>
      <c r="F1681" s="25" t="str">
        <f>_xlfn.XLOOKUP(A1681,Product!A$2:A$5901,Product!C$2:C$5901,"Not Found")</f>
        <v>Thé bio</v>
      </c>
      <c r="G1681" s="25" t="str">
        <f>IF(_xlfn.XLOOKUP(A1681,Product!A$2:A$5901,Product!D$2:D$5901,"Not Found") = 0,"",_xlfn.XLOOKUP(A1681,Product!A$2:A$5901,Product!D$2:D$5901,"Not Found"))</f>
        <v>Thé vert parfumé</v>
      </c>
      <c r="H1681" s="30">
        <f>_xlfn.XLOOKUP(A1681,Product!A$2:A$5901,Product!E$2:E$5901,"Not Found")</f>
        <v>3.66</v>
      </c>
      <c r="I1681" s="25" t="str">
        <f>A1681&amp;"_"&amp;E1681&amp;"_"&amp;F1681&amp;"_"&amp;G1681</f>
        <v>19850_Boisson_Thé bio_Thé vert parfumé</v>
      </c>
      <c r="J1681" s="30">
        <f>D1681*H1681</f>
        <v>161.04000000000002</v>
      </c>
      <c r="K1681" s="25">
        <f>IF(D1681&gt;0,1,0)</f>
        <v>1</v>
      </c>
      <c r="L1681" s="26">
        <f t="shared" si="26"/>
        <v>0</v>
      </c>
    </row>
    <row r="1682" spans="1:12" ht="19" hidden="1" x14ac:dyDescent="0.2">
      <c r="A1682" s="24">
        <v>19853</v>
      </c>
      <c r="B1682" s="24">
        <v>0</v>
      </c>
      <c r="C1682" s="24">
        <v>547</v>
      </c>
      <c r="D1682" s="24">
        <v>409</v>
      </c>
      <c r="E1682" s="25" t="str">
        <f>_xlfn.XLOOKUP(A1682,Product!A$2:A$5901,Product!B$2:B$5901,"Not Found")</f>
        <v>Boisson</v>
      </c>
      <c r="F1682" s="25" t="str">
        <f>_xlfn.XLOOKUP(A1682,Product!A$2:A$5901,Product!C$2:C$5901,"Not Found")</f>
        <v>Thé bio</v>
      </c>
      <c r="G1682" s="25" t="str">
        <f>IF(_xlfn.XLOOKUP(A1682,Product!A$2:A$5901,Product!D$2:D$5901,"Not Found") = 0,"",_xlfn.XLOOKUP(A1682,Product!A$2:A$5901,Product!D$2:D$5901,"Not Found"))</f>
        <v>Rooïbos</v>
      </c>
      <c r="H1682" s="30">
        <f>_xlfn.XLOOKUP(A1682,Product!A$2:A$5901,Product!E$2:E$5901,"Not Found")</f>
        <v>3.78</v>
      </c>
      <c r="I1682" s="25" t="str">
        <f>A1682&amp;"_"&amp;E1682&amp;"_"&amp;F1682&amp;"_"&amp;G1682</f>
        <v>19853_Boisson_Thé bio_Rooïbos</v>
      </c>
      <c r="J1682" s="30">
        <f>D1682*H1682</f>
        <v>1546.02</v>
      </c>
      <c r="K1682" s="25">
        <f>IF(D1682&gt;0,1,0)</f>
        <v>1</v>
      </c>
      <c r="L1682" s="26">
        <f t="shared" si="26"/>
        <v>0</v>
      </c>
    </row>
    <row r="1683" spans="1:12" ht="19" hidden="1" x14ac:dyDescent="0.2">
      <c r="A1683" s="24">
        <v>22045</v>
      </c>
      <c r="B1683" s="24">
        <v>0</v>
      </c>
      <c r="C1683" s="24">
        <v>961</v>
      </c>
      <c r="D1683" s="24">
        <v>301</v>
      </c>
      <c r="E1683" s="25" t="str">
        <f>_xlfn.XLOOKUP(A1683,Product!A$2:A$5901,Product!B$2:B$5901,"Not Found")</f>
        <v>Boisson</v>
      </c>
      <c r="F1683" s="25" t="str">
        <f>_xlfn.XLOOKUP(A1683,Product!A$2:A$5901,Product!C$2:C$5901,"Not Found")</f>
        <v>Boisson instantanée</v>
      </c>
      <c r="G1683" s="25" t="str">
        <f>IF(_xlfn.XLOOKUP(A1683,Product!A$2:A$5901,Product!D$2:D$5901,"Not Found") = 0,"",_xlfn.XLOOKUP(A1683,Product!A$2:A$5901,Product!D$2:D$5901,"Not Found"))</f>
        <v>Chocolat en poudre</v>
      </c>
      <c r="H1683" s="30">
        <f>_xlfn.XLOOKUP(A1683,Product!A$2:A$5901,Product!E$2:E$5901,"Not Found")</f>
        <v>2.35</v>
      </c>
      <c r="I1683" s="25" t="str">
        <f>A1683&amp;"_"&amp;E1683&amp;"_"&amp;F1683&amp;"_"&amp;G1683</f>
        <v>22045_Boisson_Boisson instantanée_Chocolat en poudre</v>
      </c>
      <c r="J1683" s="30">
        <f>D1683*H1683</f>
        <v>707.35</v>
      </c>
      <c r="K1683" s="25">
        <f>IF(D1683&gt;0,1,0)</f>
        <v>1</v>
      </c>
      <c r="L1683" s="26">
        <f t="shared" si="26"/>
        <v>0</v>
      </c>
    </row>
    <row r="1684" spans="1:12" ht="19" hidden="1" x14ac:dyDescent="0.2">
      <c r="A1684" s="24">
        <v>22112</v>
      </c>
      <c r="B1684" s="24">
        <v>0</v>
      </c>
      <c r="C1684" s="24">
        <v>626</v>
      </c>
      <c r="D1684" s="24">
        <v>284</v>
      </c>
      <c r="E1684" s="25" t="str">
        <f>_xlfn.XLOOKUP(A1684,Product!A$2:A$5901,Product!B$2:B$5901,"Not Found")</f>
        <v>Boisson</v>
      </c>
      <c r="F1684" s="25" t="str">
        <f>_xlfn.XLOOKUP(A1684,Product!A$2:A$5901,Product!C$2:C$5901,"Not Found")</f>
        <v>Thé bio</v>
      </c>
      <c r="G1684" s="25" t="str">
        <f>IF(_xlfn.XLOOKUP(A1684,Product!A$2:A$5901,Product!D$2:D$5901,"Not Found") = 0,"",_xlfn.XLOOKUP(A1684,Product!A$2:A$5901,Product!D$2:D$5901,"Not Found"))</f>
        <v>Matcha</v>
      </c>
      <c r="H1684" s="30">
        <f>_xlfn.XLOOKUP(A1684,Product!A$2:A$5901,Product!E$2:E$5901,"Not Found")</f>
        <v>5.31</v>
      </c>
      <c r="I1684" s="25" t="str">
        <f>A1684&amp;"_"&amp;E1684&amp;"_"&amp;F1684&amp;"_"&amp;G1684</f>
        <v>22112_Boisson_Thé bio_Matcha</v>
      </c>
      <c r="J1684" s="30">
        <f>D1684*H1684</f>
        <v>1508.04</v>
      </c>
      <c r="K1684" s="25">
        <f>IF(D1684&gt;0,1,0)</f>
        <v>1</v>
      </c>
      <c r="L1684" s="26">
        <f t="shared" si="26"/>
        <v>0</v>
      </c>
    </row>
    <row r="1685" spans="1:12" ht="19" hidden="1" x14ac:dyDescent="0.2">
      <c r="A1685" s="24">
        <v>23540</v>
      </c>
      <c r="B1685" s="24">
        <v>0</v>
      </c>
      <c r="C1685" s="24">
        <v>702</v>
      </c>
      <c r="D1685" s="24">
        <v>220</v>
      </c>
      <c r="E1685" s="25" t="str">
        <f>_xlfn.XLOOKUP(A1685,Product!A$2:A$5901,Product!B$2:B$5901,"Not Found")</f>
        <v>Boisson</v>
      </c>
      <c r="F1685" s="25" t="str">
        <f>_xlfn.XLOOKUP(A1685,Product!A$2:A$5901,Product!C$2:C$5901,"Not Found")</f>
        <v>Tisane, Infusion</v>
      </c>
      <c r="G1685" s="25" t="str">
        <f>IF(_xlfn.XLOOKUP(A1685,Product!A$2:A$5901,Product!D$2:D$5901,"Not Found") = 0,"",_xlfn.XLOOKUP(A1685,Product!A$2:A$5901,Product!D$2:D$5901,"Not Found"))</f>
        <v>Tisane ayurvédique</v>
      </c>
      <c r="H1685" s="30">
        <f>_xlfn.XLOOKUP(A1685,Product!A$2:A$5901,Product!E$2:E$5901,"Not Found")</f>
        <v>2.4300000000000002</v>
      </c>
      <c r="I1685" s="25" t="str">
        <f>A1685&amp;"_"&amp;E1685&amp;"_"&amp;F1685&amp;"_"&amp;G1685</f>
        <v>23540_Boisson_Tisane, Infusion_Tisane ayurvédique</v>
      </c>
      <c r="J1685" s="30">
        <f>D1685*H1685</f>
        <v>534.6</v>
      </c>
      <c r="K1685" s="25">
        <f>IF(D1685&gt;0,1,0)</f>
        <v>1</v>
      </c>
      <c r="L1685" s="26">
        <f t="shared" si="26"/>
        <v>0</v>
      </c>
    </row>
    <row r="1686" spans="1:12" ht="19" hidden="1" x14ac:dyDescent="0.2">
      <c r="A1686" s="24">
        <v>23552</v>
      </c>
      <c r="B1686" s="24">
        <v>1</v>
      </c>
      <c r="C1686" s="24">
        <v>270</v>
      </c>
      <c r="D1686" s="24">
        <v>1</v>
      </c>
      <c r="E1686" s="25" t="str">
        <f>_xlfn.XLOOKUP(A1686,Product!A$2:A$5901,Product!B$2:B$5901,"Not Found")</f>
        <v>Boisson</v>
      </c>
      <c r="F1686" s="25" t="str">
        <f>_xlfn.XLOOKUP(A1686,Product!A$2:A$5901,Product!C$2:C$5901,"Not Found")</f>
        <v>Tisane, Infusion</v>
      </c>
      <c r="G1686" s="25" t="str">
        <f>IF(_xlfn.XLOOKUP(A1686,Product!A$2:A$5901,Product!D$2:D$5901,"Not Found") = 0,"",_xlfn.XLOOKUP(A1686,Product!A$2:A$5901,Product!D$2:D$5901,"Not Found"))</f>
        <v>Tisane ayurvédique</v>
      </c>
      <c r="H1686" s="30">
        <f>_xlfn.XLOOKUP(A1686,Product!A$2:A$5901,Product!E$2:E$5901,"Not Found")</f>
        <v>2.4300000000000002</v>
      </c>
      <c r="I1686" s="25" t="str">
        <f>A1686&amp;"_"&amp;E1686&amp;"_"&amp;F1686&amp;"_"&amp;G1686</f>
        <v>23552_Boisson_Tisane, Infusion_Tisane ayurvédique</v>
      </c>
      <c r="J1686" s="30">
        <f>D1686*H1686</f>
        <v>2.4300000000000002</v>
      </c>
      <c r="K1686" s="25">
        <f>IF(D1686&gt;0,1,0)</f>
        <v>1</v>
      </c>
      <c r="L1686" s="26">
        <f t="shared" si="26"/>
        <v>0</v>
      </c>
    </row>
    <row r="1687" spans="1:12" ht="19" hidden="1" x14ac:dyDescent="0.2">
      <c r="A1687" s="24">
        <v>23556</v>
      </c>
      <c r="B1687" s="24">
        <v>0</v>
      </c>
      <c r="C1687" s="24">
        <v>1</v>
      </c>
      <c r="D1687" s="24">
        <v>0</v>
      </c>
      <c r="E1687" s="25" t="str">
        <f>_xlfn.XLOOKUP(A1687,Product!A$2:A$5901,Product!B$2:B$5901,"Not Found")</f>
        <v>Boisson</v>
      </c>
      <c r="F1687" s="25" t="str">
        <f>_xlfn.XLOOKUP(A1687,Product!A$2:A$5901,Product!C$2:C$5901,"Not Found")</f>
        <v>Tisane, Infusion</v>
      </c>
      <c r="G1687" s="25" t="str">
        <f>IF(_xlfn.XLOOKUP(A1687,Product!A$2:A$5901,Product!D$2:D$5901,"Not Found") = 0,"",_xlfn.XLOOKUP(A1687,Product!A$2:A$5901,Product!D$2:D$5901,"Not Found"))</f>
        <v>Tisane ayurvédique</v>
      </c>
      <c r="H1687" s="30">
        <f>_xlfn.XLOOKUP(A1687,Product!A$2:A$5901,Product!E$2:E$5901,"Not Found")</f>
        <v>2.4300000000000002</v>
      </c>
      <c r="I1687" s="25" t="str">
        <f>A1687&amp;"_"&amp;E1687&amp;"_"&amp;F1687&amp;"_"&amp;G1687</f>
        <v>23556_Boisson_Tisane, Infusion_Tisane ayurvédique</v>
      </c>
      <c r="J1687" s="30">
        <f>D1687*H1687</f>
        <v>0</v>
      </c>
      <c r="K1687" s="25">
        <f>IF(D1687&gt;0,1,0)</f>
        <v>0</v>
      </c>
      <c r="L1687" s="26">
        <f t="shared" si="26"/>
        <v>1</v>
      </c>
    </row>
    <row r="1688" spans="1:12" ht="19" hidden="1" x14ac:dyDescent="0.2">
      <c r="A1688" s="24">
        <v>24263</v>
      </c>
      <c r="B1688" s="24">
        <v>0</v>
      </c>
      <c r="C1688" s="24">
        <v>728</v>
      </c>
      <c r="D1688" s="24">
        <v>616</v>
      </c>
      <c r="E1688" s="25" t="str">
        <f>_xlfn.XLOOKUP(A1688,Product!A$2:A$5901,Product!B$2:B$5901,"Not Found")</f>
        <v>Boisson</v>
      </c>
      <c r="F1688" s="25" t="str">
        <f>_xlfn.XLOOKUP(A1688,Product!A$2:A$5901,Product!C$2:C$5901,"Not Found")</f>
        <v>Boisson végétale</v>
      </c>
      <c r="G1688" s="25" t="str">
        <f>IF(_xlfn.XLOOKUP(A1688,Product!A$2:A$5901,Product!D$2:D$5901,"Not Found") = 0,"",_xlfn.XLOOKUP(A1688,Product!A$2:A$5901,Product!D$2:D$5901,"Not Found"))</f>
        <v>Boisson au riz</v>
      </c>
      <c r="H1688" s="30">
        <f>_xlfn.XLOOKUP(A1688,Product!A$2:A$5901,Product!E$2:E$5901,"Not Found")</f>
        <v>1.36</v>
      </c>
      <c r="I1688" s="25" t="str">
        <f>A1688&amp;"_"&amp;E1688&amp;"_"&amp;F1688&amp;"_"&amp;G1688</f>
        <v>24263_Boisson_Boisson végétale_Boisson au riz</v>
      </c>
      <c r="J1688" s="30">
        <f>D1688*H1688</f>
        <v>837.7600000000001</v>
      </c>
      <c r="K1688" s="25">
        <f>IF(D1688&gt;0,1,0)</f>
        <v>1</v>
      </c>
      <c r="L1688" s="26">
        <f t="shared" si="26"/>
        <v>0</v>
      </c>
    </row>
    <row r="1689" spans="1:12" ht="19" hidden="1" x14ac:dyDescent="0.2">
      <c r="A1689" s="24">
        <v>26126</v>
      </c>
      <c r="B1689" s="24">
        <v>0</v>
      </c>
      <c r="C1689" s="24">
        <v>808</v>
      </c>
      <c r="D1689" s="24">
        <v>218</v>
      </c>
      <c r="E1689" s="25" t="str">
        <f>_xlfn.XLOOKUP(A1689,Product!A$2:A$5901,Product!B$2:B$5901,"Not Found")</f>
        <v>Boisson</v>
      </c>
      <c r="F1689" s="25" t="str">
        <f>_xlfn.XLOOKUP(A1689,Product!A$2:A$5901,Product!C$2:C$5901,"Not Found")</f>
        <v>Boisson instantanée</v>
      </c>
      <c r="G1689" s="25" t="str">
        <f>IF(_xlfn.XLOOKUP(A1689,Product!A$2:A$5901,Product!D$2:D$5901,"Not Found") = 0,"",_xlfn.XLOOKUP(A1689,Product!A$2:A$5901,Product!D$2:D$5901,"Not Found"))</f>
        <v>Chocolat en poudre</v>
      </c>
      <c r="H1689" s="30">
        <f>_xlfn.XLOOKUP(A1689,Product!A$2:A$5901,Product!E$2:E$5901,"Not Found")</f>
        <v>3.48</v>
      </c>
      <c r="I1689" s="25" t="str">
        <f>A1689&amp;"_"&amp;E1689&amp;"_"&amp;F1689&amp;"_"&amp;G1689</f>
        <v>26126_Boisson_Boisson instantanée_Chocolat en poudre</v>
      </c>
      <c r="J1689" s="30">
        <f>D1689*H1689</f>
        <v>758.64</v>
      </c>
      <c r="K1689" s="25">
        <f>IF(D1689&gt;0,1,0)</f>
        <v>1</v>
      </c>
      <c r="L1689" s="26">
        <f t="shared" si="26"/>
        <v>0</v>
      </c>
    </row>
    <row r="1690" spans="1:12" ht="19" hidden="1" x14ac:dyDescent="0.2">
      <c r="A1690" s="24">
        <v>26127</v>
      </c>
      <c r="B1690" s="24">
        <v>0</v>
      </c>
      <c r="C1690" s="24">
        <v>949</v>
      </c>
      <c r="D1690" s="24">
        <v>223</v>
      </c>
      <c r="E1690" s="25" t="str">
        <f>_xlfn.XLOOKUP(A1690,Product!A$2:A$5901,Product!B$2:B$5901,"Not Found")</f>
        <v>Boisson</v>
      </c>
      <c r="F1690" s="25" t="str">
        <f>_xlfn.XLOOKUP(A1690,Product!A$2:A$5901,Product!C$2:C$5901,"Not Found")</f>
        <v>Bière</v>
      </c>
      <c r="G1690" s="25" t="str">
        <f>IF(_xlfn.XLOOKUP(A1690,Product!A$2:A$5901,Product!D$2:D$5901,"Not Found") = 0,"",_xlfn.XLOOKUP(A1690,Product!A$2:A$5901,Product!D$2:D$5901,"Not Found"))</f>
        <v>Bière blonde</v>
      </c>
      <c r="H1690" s="30">
        <f>_xlfn.XLOOKUP(A1690,Product!A$2:A$5901,Product!E$2:E$5901,"Not Found")</f>
        <v>1.25</v>
      </c>
      <c r="I1690" s="25" t="str">
        <f>A1690&amp;"_"&amp;E1690&amp;"_"&amp;F1690&amp;"_"&amp;G1690</f>
        <v>26127_Boisson_Bière_Bière blonde</v>
      </c>
      <c r="J1690" s="30">
        <f>D1690*H1690</f>
        <v>278.75</v>
      </c>
      <c r="K1690" s="25">
        <f>IF(D1690&gt;0,1,0)</f>
        <v>1</v>
      </c>
      <c r="L1690" s="26">
        <f t="shared" si="26"/>
        <v>0</v>
      </c>
    </row>
    <row r="1691" spans="1:12" ht="19" hidden="1" x14ac:dyDescent="0.2">
      <c r="A1691" s="24">
        <v>26130</v>
      </c>
      <c r="B1691" s="24">
        <v>1</v>
      </c>
      <c r="C1691" s="24">
        <v>201</v>
      </c>
      <c r="D1691" s="24">
        <v>139</v>
      </c>
      <c r="E1691" s="25" t="str">
        <f>_xlfn.XLOOKUP(A1691,Product!A$2:A$5901,Product!B$2:B$5901,"Not Found")</f>
        <v>Boisson</v>
      </c>
      <c r="F1691" s="25" t="str">
        <f>_xlfn.XLOOKUP(A1691,Product!A$2:A$5901,Product!C$2:C$5901,"Not Found")</f>
        <v>Bière</v>
      </c>
      <c r="G1691" s="25" t="str">
        <f>IF(_xlfn.XLOOKUP(A1691,Product!A$2:A$5901,Product!D$2:D$5901,"Not Found") = 0,"",_xlfn.XLOOKUP(A1691,Product!A$2:A$5901,Product!D$2:D$5901,"Not Found"))</f>
        <v>Bière sans alcool</v>
      </c>
      <c r="H1691" s="30">
        <f>_xlfn.XLOOKUP(A1691,Product!A$2:A$5901,Product!E$2:E$5901,"Not Found")</f>
        <v>1.25</v>
      </c>
      <c r="I1691" s="25" t="str">
        <f>A1691&amp;"_"&amp;E1691&amp;"_"&amp;F1691&amp;"_"&amp;G1691</f>
        <v>26130_Boisson_Bière_Bière sans alcool</v>
      </c>
      <c r="J1691" s="30">
        <f>D1691*H1691</f>
        <v>173.75</v>
      </c>
      <c r="K1691" s="25">
        <f>IF(D1691&gt;0,1,0)</f>
        <v>1</v>
      </c>
      <c r="L1691" s="26">
        <f t="shared" si="26"/>
        <v>0</v>
      </c>
    </row>
    <row r="1692" spans="1:12" ht="19" hidden="1" x14ac:dyDescent="0.2">
      <c r="A1692" s="24">
        <v>26349</v>
      </c>
      <c r="B1692" s="24">
        <v>1</v>
      </c>
      <c r="C1692" s="24">
        <v>751</v>
      </c>
      <c r="D1692" s="24">
        <v>317</v>
      </c>
      <c r="E1692" s="25" t="str">
        <f>_xlfn.XLOOKUP(A1692,Product!A$2:A$5901,Product!B$2:B$5901,"Not Found")</f>
        <v>Boisson</v>
      </c>
      <c r="F1692" s="25" t="str">
        <f>_xlfn.XLOOKUP(A1692,Product!A$2:A$5901,Product!C$2:C$5901,"Not Found")</f>
        <v>Jus de fruits</v>
      </c>
      <c r="G1692" s="25" t="str">
        <f>IF(_xlfn.XLOOKUP(A1692,Product!A$2:A$5901,Product!D$2:D$5901,"Not Found") = 0,"",_xlfn.XLOOKUP(A1692,Product!A$2:A$5901,Product!D$2:D$5901,"Not Found"))</f>
        <v>Jus de citrons bio</v>
      </c>
      <c r="H1692" s="30">
        <f>_xlfn.XLOOKUP(A1692,Product!A$2:A$5901,Product!E$2:E$5901,"Not Found")</f>
        <v>1.18</v>
      </c>
      <c r="I1692" s="25" t="str">
        <f>A1692&amp;"_"&amp;E1692&amp;"_"&amp;F1692&amp;"_"&amp;G1692</f>
        <v>26349_Boisson_Jus de fruits_Jus de citrons bio</v>
      </c>
      <c r="J1692" s="30">
        <f>D1692*H1692</f>
        <v>374.06</v>
      </c>
      <c r="K1692" s="25">
        <f>IF(D1692&gt;0,1,0)</f>
        <v>1</v>
      </c>
      <c r="L1692" s="26">
        <f t="shared" si="26"/>
        <v>0</v>
      </c>
    </row>
    <row r="1693" spans="1:12" ht="19" hidden="1" x14ac:dyDescent="0.2">
      <c r="A1693" s="24">
        <v>26350</v>
      </c>
      <c r="B1693" s="24">
        <v>0</v>
      </c>
      <c r="C1693" s="24">
        <v>769</v>
      </c>
      <c r="D1693" s="24">
        <v>73</v>
      </c>
      <c r="E1693" s="25" t="str">
        <f>_xlfn.XLOOKUP(A1693,Product!A$2:A$5901,Product!B$2:B$5901,"Not Found")</f>
        <v>Boisson</v>
      </c>
      <c r="F1693" s="25" t="str">
        <f>_xlfn.XLOOKUP(A1693,Product!A$2:A$5901,Product!C$2:C$5901,"Not Found")</f>
        <v>Jus de fruits</v>
      </c>
      <c r="G1693" s="25" t="str">
        <f>IF(_xlfn.XLOOKUP(A1693,Product!A$2:A$5901,Product!D$2:D$5901,"Not Found") = 0,"",_xlfn.XLOOKUP(A1693,Product!A$2:A$5901,Product!D$2:D$5901,"Not Found"))</f>
        <v>Jus de citrons bio</v>
      </c>
      <c r="H1693" s="30">
        <f>_xlfn.XLOOKUP(A1693,Product!A$2:A$5901,Product!E$2:E$5901,"Not Found")</f>
        <v>2.0099999999999998</v>
      </c>
      <c r="I1693" s="25" t="str">
        <f>A1693&amp;"_"&amp;E1693&amp;"_"&amp;F1693&amp;"_"&amp;G1693</f>
        <v>26350_Boisson_Jus de fruits_Jus de citrons bio</v>
      </c>
      <c r="J1693" s="30">
        <f>D1693*H1693</f>
        <v>146.72999999999999</v>
      </c>
      <c r="K1693" s="25">
        <f>IF(D1693&gt;0,1,0)</f>
        <v>1</v>
      </c>
      <c r="L1693" s="26">
        <f t="shared" si="26"/>
        <v>0</v>
      </c>
    </row>
    <row r="1694" spans="1:12" ht="19" hidden="1" x14ac:dyDescent="0.2">
      <c r="A1694" s="24">
        <v>26352</v>
      </c>
      <c r="B1694" s="24">
        <v>0</v>
      </c>
      <c r="C1694" s="24">
        <v>683</v>
      </c>
      <c r="D1694" s="24">
        <v>368</v>
      </c>
      <c r="E1694" s="25" t="str">
        <f>_xlfn.XLOOKUP(A1694,Product!A$2:A$5901,Product!B$2:B$5901,"Not Found")</f>
        <v>Boisson</v>
      </c>
      <c r="F1694" s="25" t="str">
        <f>_xlfn.XLOOKUP(A1694,Product!A$2:A$5901,Product!C$2:C$5901,"Not Found")</f>
        <v>Jus de fruits</v>
      </c>
      <c r="G1694" s="25" t="str">
        <f>IF(_xlfn.XLOOKUP(A1694,Product!A$2:A$5901,Product!D$2:D$5901,"Not Found") = 0,"",_xlfn.XLOOKUP(A1694,Product!A$2:A$5901,Product!D$2:D$5901,"Not Found"))</f>
        <v>Jus de citrons bio</v>
      </c>
      <c r="H1694" s="30">
        <f>_xlfn.XLOOKUP(A1694,Product!A$2:A$5901,Product!E$2:E$5901,"Not Found")</f>
        <v>1.57</v>
      </c>
      <c r="I1694" s="25" t="str">
        <f>A1694&amp;"_"&amp;E1694&amp;"_"&amp;F1694&amp;"_"&amp;G1694</f>
        <v>26352_Boisson_Jus de fruits_Jus de citrons bio</v>
      </c>
      <c r="J1694" s="30">
        <f>D1694*H1694</f>
        <v>577.76</v>
      </c>
      <c r="K1694" s="25">
        <f>IF(D1694&gt;0,1,0)</f>
        <v>1</v>
      </c>
      <c r="L1694" s="26">
        <f t="shared" si="26"/>
        <v>0</v>
      </c>
    </row>
    <row r="1695" spans="1:12" ht="19" hidden="1" x14ac:dyDescent="0.2">
      <c r="A1695" s="24">
        <v>29931</v>
      </c>
      <c r="B1695" s="24">
        <v>0</v>
      </c>
      <c r="C1695" s="24">
        <v>386</v>
      </c>
      <c r="D1695" s="24">
        <v>67</v>
      </c>
      <c r="E1695" s="25" t="str">
        <f>_xlfn.XLOOKUP(A1695,Product!A$2:A$5901,Product!B$2:B$5901,"Not Found")</f>
        <v>Boisson</v>
      </c>
      <c r="F1695" s="25" t="str">
        <f>_xlfn.XLOOKUP(A1695,Product!A$2:A$5901,Product!C$2:C$5901,"Not Found")</f>
        <v>Jus de fruits</v>
      </c>
      <c r="G1695" s="25" t="str">
        <f>IF(_xlfn.XLOOKUP(A1695,Product!A$2:A$5901,Product!D$2:D$5901,"Not Found") = 0,"",_xlfn.XLOOKUP(A1695,Product!A$2:A$5901,Product!D$2:D$5901,"Not Found"))</f>
        <v>Jus de superfruits</v>
      </c>
      <c r="H1695" s="30">
        <f>_xlfn.XLOOKUP(A1695,Product!A$2:A$5901,Product!E$2:E$5901,"Not Found")</f>
        <v>3.41</v>
      </c>
      <c r="I1695" s="25" t="str">
        <f>A1695&amp;"_"&amp;E1695&amp;"_"&amp;F1695&amp;"_"&amp;G1695</f>
        <v>29931_Boisson_Jus de fruits_Jus de superfruits</v>
      </c>
      <c r="J1695" s="30">
        <f>D1695*H1695</f>
        <v>228.47</v>
      </c>
      <c r="K1695" s="25">
        <f>IF(D1695&gt;0,1,0)</f>
        <v>1</v>
      </c>
      <c r="L1695" s="26">
        <f t="shared" si="26"/>
        <v>0</v>
      </c>
    </row>
    <row r="1696" spans="1:12" ht="19" hidden="1" x14ac:dyDescent="0.2">
      <c r="A1696" s="24">
        <v>44036</v>
      </c>
      <c r="B1696" s="24">
        <v>0</v>
      </c>
      <c r="C1696" s="24">
        <v>720</v>
      </c>
      <c r="D1696" s="24">
        <v>30</v>
      </c>
      <c r="E1696" s="25" t="str">
        <f>_xlfn.XLOOKUP(A1696,Product!A$2:A$5901,Product!B$2:B$5901,"Not Found")</f>
        <v>Boisson</v>
      </c>
      <c r="F1696" s="25" t="str">
        <f>_xlfn.XLOOKUP(A1696,Product!A$2:A$5901,Product!C$2:C$5901,"Not Found")</f>
        <v>Boisson végétale</v>
      </c>
      <c r="G1696" s="25" t="str">
        <f>IF(_xlfn.XLOOKUP(A1696,Product!A$2:A$5901,Product!D$2:D$5901,"Not Found") = 0,"",_xlfn.XLOOKUP(A1696,Product!A$2:A$5901,Product!D$2:D$5901,"Not Found"))</f>
        <v>Boisson à l'amande</v>
      </c>
      <c r="H1696" s="30">
        <f>_xlfn.XLOOKUP(A1696,Product!A$2:A$5901,Product!E$2:E$5901,"Not Found")</f>
        <v>1.98</v>
      </c>
      <c r="I1696" s="25" t="str">
        <f>A1696&amp;"_"&amp;E1696&amp;"_"&amp;F1696&amp;"_"&amp;G1696</f>
        <v>44036_Boisson_Boisson végétale_Boisson à l'amande</v>
      </c>
      <c r="J1696" s="30">
        <f>D1696*H1696</f>
        <v>59.4</v>
      </c>
      <c r="K1696" s="25">
        <f>IF(D1696&gt;0,1,0)</f>
        <v>1</v>
      </c>
      <c r="L1696" s="26">
        <f t="shared" si="26"/>
        <v>0</v>
      </c>
    </row>
    <row r="1697" spans="1:12" ht="19" hidden="1" x14ac:dyDescent="0.2">
      <c r="A1697" s="24">
        <v>44398</v>
      </c>
      <c r="B1697" s="24">
        <v>0</v>
      </c>
      <c r="C1697" s="24">
        <v>775</v>
      </c>
      <c r="D1697" s="24">
        <v>449</v>
      </c>
      <c r="E1697" s="25" t="str">
        <f>_xlfn.XLOOKUP(A1697,Product!A$2:A$5901,Product!B$2:B$5901,"Not Found")</f>
        <v>Boisson</v>
      </c>
      <c r="F1697" s="25" t="str">
        <f>_xlfn.XLOOKUP(A1697,Product!A$2:A$5901,Product!C$2:C$5901,"Not Found")</f>
        <v>Jus de fruits</v>
      </c>
      <c r="G1697" s="25" t="str">
        <f>IF(_xlfn.XLOOKUP(A1697,Product!A$2:A$5901,Product!D$2:D$5901,"Not Found") = 0,"",_xlfn.XLOOKUP(A1697,Product!A$2:A$5901,Product!D$2:D$5901,"Not Found"))</f>
        <v>Jus d'oranges et agrumes bio</v>
      </c>
      <c r="H1697" s="30">
        <f>_xlfn.XLOOKUP(A1697,Product!A$2:A$5901,Product!E$2:E$5901,"Not Found")</f>
        <v>2.3199999999999998</v>
      </c>
      <c r="I1697" s="25" t="str">
        <f>A1697&amp;"_"&amp;E1697&amp;"_"&amp;F1697&amp;"_"&amp;G1697</f>
        <v>44398_Boisson_Jus de fruits_Jus d'oranges et agrumes bio</v>
      </c>
      <c r="J1697" s="30">
        <f>D1697*H1697</f>
        <v>1041.6799999999998</v>
      </c>
      <c r="K1697" s="25">
        <f>IF(D1697&gt;0,1,0)</f>
        <v>1</v>
      </c>
      <c r="L1697" s="26">
        <f t="shared" si="26"/>
        <v>0</v>
      </c>
    </row>
    <row r="1698" spans="1:12" ht="19" hidden="1" x14ac:dyDescent="0.2">
      <c r="A1698" s="24">
        <v>44674</v>
      </c>
      <c r="B1698" s="24">
        <v>1</v>
      </c>
      <c r="C1698" s="24">
        <v>979</v>
      </c>
      <c r="D1698" s="24">
        <v>316</v>
      </c>
      <c r="E1698" s="25" t="str">
        <f>_xlfn.XLOOKUP(A1698,Product!A$2:A$5901,Product!B$2:B$5901,"Not Found")</f>
        <v>Boisson</v>
      </c>
      <c r="F1698" s="25" t="str">
        <f>_xlfn.XLOOKUP(A1698,Product!A$2:A$5901,Product!C$2:C$5901,"Not Found")</f>
        <v>Thé bio</v>
      </c>
      <c r="G1698" s="25" t="str">
        <f>IF(_xlfn.XLOOKUP(A1698,Product!A$2:A$5901,Product!D$2:D$5901,"Not Found") = 0,"",_xlfn.XLOOKUP(A1698,Product!A$2:A$5901,Product!D$2:D$5901,"Not Found"))</f>
        <v>Maté</v>
      </c>
      <c r="H1698" s="30">
        <f>_xlfn.XLOOKUP(A1698,Product!A$2:A$5901,Product!E$2:E$5901,"Not Found")</f>
        <v>6.93</v>
      </c>
      <c r="I1698" s="25" t="str">
        <f>A1698&amp;"_"&amp;E1698&amp;"_"&amp;F1698&amp;"_"&amp;G1698</f>
        <v>44674_Boisson_Thé bio_Maté</v>
      </c>
      <c r="J1698" s="30">
        <f>D1698*H1698</f>
        <v>2189.88</v>
      </c>
      <c r="K1698" s="25">
        <f>IF(D1698&gt;0,1,0)</f>
        <v>1</v>
      </c>
      <c r="L1698" s="26">
        <f t="shared" si="26"/>
        <v>0</v>
      </c>
    </row>
    <row r="1699" spans="1:12" ht="19" hidden="1" x14ac:dyDescent="0.2">
      <c r="A1699" s="24">
        <v>45810</v>
      </c>
      <c r="B1699" s="24">
        <v>1</v>
      </c>
      <c r="C1699" s="24">
        <v>70</v>
      </c>
      <c r="D1699" s="24">
        <v>37</v>
      </c>
      <c r="E1699" s="25" t="str">
        <f>_xlfn.XLOOKUP(A1699,Product!A$2:A$5901,Product!B$2:B$5901,"Not Found")</f>
        <v>Boisson</v>
      </c>
      <c r="F1699" s="25" t="str">
        <f>_xlfn.XLOOKUP(A1699,Product!A$2:A$5901,Product!C$2:C$5901,"Not Found")</f>
        <v>Boisson végétale</v>
      </c>
      <c r="G1699" s="25" t="str">
        <f>IF(_xlfn.XLOOKUP(A1699,Product!A$2:A$5901,Product!D$2:D$5901,"Not Found") = 0,"",_xlfn.XLOOKUP(A1699,Product!A$2:A$5901,Product!D$2:D$5901,"Not Found"))</f>
        <v>Boisson à l'amande</v>
      </c>
      <c r="H1699" s="30">
        <f>_xlfn.XLOOKUP(A1699,Product!A$2:A$5901,Product!E$2:E$5901,"Not Found")</f>
        <v>1.21</v>
      </c>
      <c r="I1699" s="25" t="str">
        <f>A1699&amp;"_"&amp;E1699&amp;"_"&amp;F1699&amp;"_"&amp;G1699</f>
        <v>45810_Boisson_Boisson végétale_Boisson à l'amande</v>
      </c>
      <c r="J1699" s="30">
        <f>D1699*H1699</f>
        <v>44.769999999999996</v>
      </c>
      <c r="K1699" s="25">
        <f>IF(D1699&gt;0,1,0)</f>
        <v>1</v>
      </c>
      <c r="L1699" s="26">
        <f t="shared" si="26"/>
        <v>0</v>
      </c>
    </row>
    <row r="1700" spans="1:12" ht="19" hidden="1" x14ac:dyDescent="0.2">
      <c r="A1700" s="24">
        <v>46109</v>
      </c>
      <c r="B1700" s="24">
        <v>1</v>
      </c>
      <c r="C1700" s="24">
        <v>877</v>
      </c>
      <c r="D1700" s="24">
        <v>146</v>
      </c>
      <c r="E1700" s="25" t="str">
        <f>_xlfn.XLOOKUP(A1700,Product!A$2:A$5901,Product!B$2:B$5901,"Not Found")</f>
        <v>Boisson</v>
      </c>
      <c r="F1700" s="25" t="str">
        <f>_xlfn.XLOOKUP(A1700,Product!A$2:A$5901,Product!C$2:C$5901,"Not Found")</f>
        <v>Boisson végétale</v>
      </c>
      <c r="G1700" s="25" t="str">
        <f>IF(_xlfn.XLOOKUP(A1700,Product!A$2:A$5901,Product!D$2:D$5901,"Not Found") = 0,"",_xlfn.XLOOKUP(A1700,Product!A$2:A$5901,Product!D$2:D$5901,"Not Found"))</f>
        <v>Boisson au riz</v>
      </c>
      <c r="H1700" s="30">
        <f>_xlfn.XLOOKUP(A1700,Product!A$2:A$5901,Product!E$2:E$5901,"Not Found")</f>
        <v>0.96</v>
      </c>
      <c r="I1700" s="25" t="str">
        <f>A1700&amp;"_"&amp;E1700&amp;"_"&amp;F1700&amp;"_"&amp;G1700</f>
        <v>46109_Boisson_Boisson végétale_Boisson au riz</v>
      </c>
      <c r="J1700" s="30">
        <f>D1700*H1700</f>
        <v>140.16</v>
      </c>
      <c r="K1700" s="25">
        <f>IF(D1700&gt;0,1,0)</f>
        <v>1</v>
      </c>
      <c r="L1700" s="26">
        <f t="shared" si="26"/>
        <v>0</v>
      </c>
    </row>
    <row r="1701" spans="1:12" ht="19" hidden="1" x14ac:dyDescent="0.2">
      <c r="A1701" s="24">
        <v>46113</v>
      </c>
      <c r="B1701" s="24">
        <v>1</v>
      </c>
      <c r="C1701" s="24">
        <v>41</v>
      </c>
      <c r="D1701" s="24">
        <v>41</v>
      </c>
      <c r="E1701" s="25" t="str">
        <f>_xlfn.XLOOKUP(A1701,Product!A$2:A$5901,Product!B$2:B$5901,"Not Found")</f>
        <v>Boisson</v>
      </c>
      <c r="F1701" s="25" t="str">
        <f>_xlfn.XLOOKUP(A1701,Product!A$2:A$5901,Product!C$2:C$5901,"Not Found")</f>
        <v>Boisson végétale</v>
      </c>
      <c r="G1701" s="25" t="str">
        <f>IF(_xlfn.XLOOKUP(A1701,Product!A$2:A$5901,Product!D$2:D$5901,"Not Found") = 0,"",_xlfn.XLOOKUP(A1701,Product!A$2:A$5901,Product!D$2:D$5901,"Not Found"))</f>
        <v>Boisson au riz</v>
      </c>
      <c r="H1701" s="30">
        <f>_xlfn.XLOOKUP(A1701,Product!A$2:A$5901,Product!E$2:E$5901,"Not Found")</f>
        <v>1.03</v>
      </c>
      <c r="I1701" s="25" t="str">
        <f>A1701&amp;"_"&amp;E1701&amp;"_"&amp;F1701&amp;"_"&amp;G1701</f>
        <v>46113_Boisson_Boisson végétale_Boisson au riz</v>
      </c>
      <c r="J1701" s="30">
        <f>D1701*H1701</f>
        <v>42.230000000000004</v>
      </c>
      <c r="K1701" s="25">
        <f>IF(D1701&gt;0,1,0)</f>
        <v>1</v>
      </c>
      <c r="L1701" s="26">
        <f t="shared" si="26"/>
        <v>0</v>
      </c>
    </row>
    <row r="1702" spans="1:12" ht="19" hidden="1" x14ac:dyDescent="0.2">
      <c r="A1702" s="24">
        <v>46116</v>
      </c>
      <c r="B1702" s="24">
        <v>0</v>
      </c>
      <c r="C1702" s="24">
        <v>98</v>
      </c>
      <c r="D1702" s="24">
        <v>15</v>
      </c>
      <c r="E1702" s="25" t="str">
        <f>_xlfn.XLOOKUP(A1702,Product!A$2:A$5901,Product!B$2:B$5901,"Not Found")</f>
        <v>Boisson</v>
      </c>
      <c r="F1702" s="25" t="str">
        <f>_xlfn.XLOOKUP(A1702,Product!A$2:A$5901,Product!C$2:C$5901,"Not Found")</f>
        <v>Boisson végétale</v>
      </c>
      <c r="G1702" s="25" t="str">
        <f>IF(_xlfn.XLOOKUP(A1702,Product!A$2:A$5901,Product!D$2:D$5901,"Not Found") = 0,"",_xlfn.XLOOKUP(A1702,Product!A$2:A$5901,Product!D$2:D$5901,"Not Found"))</f>
        <v>Boisson au riz</v>
      </c>
      <c r="H1702" s="30">
        <f>_xlfn.XLOOKUP(A1702,Product!A$2:A$5901,Product!E$2:E$5901,"Not Found")</f>
        <v>1.3</v>
      </c>
      <c r="I1702" s="25" t="str">
        <f>A1702&amp;"_"&amp;E1702&amp;"_"&amp;F1702&amp;"_"&amp;G1702</f>
        <v>46116_Boisson_Boisson végétale_Boisson au riz</v>
      </c>
      <c r="J1702" s="30">
        <f>D1702*H1702</f>
        <v>19.5</v>
      </c>
      <c r="K1702" s="25">
        <f>IF(D1702&gt;0,1,0)</f>
        <v>1</v>
      </c>
      <c r="L1702" s="26">
        <f t="shared" si="26"/>
        <v>0</v>
      </c>
    </row>
    <row r="1703" spans="1:12" ht="19" hidden="1" x14ac:dyDescent="0.2">
      <c r="A1703" s="24">
        <v>46119</v>
      </c>
      <c r="B1703" s="24">
        <v>1</v>
      </c>
      <c r="C1703" s="24">
        <v>497</v>
      </c>
      <c r="D1703" s="24">
        <v>479</v>
      </c>
      <c r="E1703" s="25" t="str">
        <f>_xlfn.XLOOKUP(A1703,Product!A$2:A$5901,Product!B$2:B$5901,"Not Found")</f>
        <v>Boisson</v>
      </c>
      <c r="F1703" s="25" t="str">
        <f>_xlfn.XLOOKUP(A1703,Product!A$2:A$5901,Product!C$2:C$5901,"Not Found")</f>
        <v>Boisson végétale</v>
      </c>
      <c r="G1703" s="25" t="str">
        <f>IF(_xlfn.XLOOKUP(A1703,Product!A$2:A$5901,Product!D$2:D$5901,"Not Found") = 0,"",_xlfn.XLOOKUP(A1703,Product!A$2:A$5901,Product!D$2:D$5901,"Not Found"))</f>
        <v>Boisson au riz</v>
      </c>
      <c r="H1703" s="30">
        <f>_xlfn.XLOOKUP(A1703,Product!A$2:A$5901,Product!E$2:E$5901,"Not Found")</f>
        <v>1.1200000000000001</v>
      </c>
      <c r="I1703" s="25" t="str">
        <f>A1703&amp;"_"&amp;E1703&amp;"_"&amp;F1703&amp;"_"&amp;G1703</f>
        <v>46119_Boisson_Boisson végétale_Boisson au riz</v>
      </c>
      <c r="J1703" s="30">
        <f>D1703*H1703</f>
        <v>536.48</v>
      </c>
      <c r="K1703" s="25">
        <f>IF(D1703&gt;0,1,0)</f>
        <v>1</v>
      </c>
      <c r="L1703" s="26">
        <f t="shared" si="26"/>
        <v>0</v>
      </c>
    </row>
    <row r="1704" spans="1:12" ht="19" hidden="1" x14ac:dyDescent="0.2">
      <c r="A1704" s="24">
        <v>46123</v>
      </c>
      <c r="B1704" s="24">
        <v>0</v>
      </c>
      <c r="C1704" s="24">
        <v>662</v>
      </c>
      <c r="D1704" s="24">
        <v>635</v>
      </c>
      <c r="E1704" s="25" t="str">
        <f>_xlfn.XLOOKUP(A1704,Product!A$2:A$5901,Product!B$2:B$5901,"Not Found")</f>
        <v>Boisson</v>
      </c>
      <c r="F1704" s="25" t="str">
        <f>_xlfn.XLOOKUP(A1704,Product!A$2:A$5901,Product!C$2:C$5901,"Not Found")</f>
        <v>Boisson végétale</v>
      </c>
      <c r="G1704" s="25" t="str">
        <f>IF(_xlfn.XLOOKUP(A1704,Product!A$2:A$5901,Product!D$2:D$5901,"Not Found") = 0,"",_xlfn.XLOOKUP(A1704,Product!A$2:A$5901,Product!D$2:D$5901,"Not Found"))</f>
        <v>Boisson au riz</v>
      </c>
      <c r="H1704" s="30">
        <f>_xlfn.XLOOKUP(A1704,Product!A$2:A$5901,Product!E$2:E$5901,"Not Found")</f>
        <v>1.02</v>
      </c>
      <c r="I1704" s="25" t="str">
        <f>A1704&amp;"_"&amp;E1704&amp;"_"&amp;F1704&amp;"_"&amp;G1704</f>
        <v>46123_Boisson_Boisson végétale_Boisson au riz</v>
      </c>
      <c r="J1704" s="30">
        <f>D1704*H1704</f>
        <v>647.70000000000005</v>
      </c>
      <c r="K1704" s="25">
        <f>IF(D1704&gt;0,1,0)</f>
        <v>1</v>
      </c>
      <c r="L1704" s="26">
        <f t="shared" si="26"/>
        <v>0</v>
      </c>
    </row>
    <row r="1705" spans="1:12" ht="19" hidden="1" x14ac:dyDescent="0.2">
      <c r="A1705" s="24">
        <v>46124</v>
      </c>
      <c r="B1705" s="24">
        <v>1</v>
      </c>
      <c r="C1705" s="24">
        <v>379</v>
      </c>
      <c r="D1705" s="24">
        <v>140</v>
      </c>
      <c r="E1705" s="25" t="str">
        <f>_xlfn.XLOOKUP(A1705,Product!A$2:A$5901,Product!B$2:B$5901,"Not Found")</f>
        <v>Boisson</v>
      </c>
      <c r="F1705" s="25" t="str">
        <f>_xlfn.XLOOKUP(A1705,Product!A$2:A$5901,Product!C$2:C$5901,"Not Found")</f>
        <v>Boisson végétale</v>
      </c>
      <c r="G1705" s="25" t="str">
        <f>IF(_xlfn.XLOOKUP(A1705,Product!A$2:A$5901,Product!D$2:D$5901,"Not Found") = 0,"",_xlfn.XLOOKUP(A1705,Product!A$2:A$5901,Product!D$2:D$5901,"Not Found"))</f>
        <v>Boisson au riz</v>
      </c>
      <c r="H1705" s="30">
        <f>_xlfn.XLOOKUP(A1705,Product!A$2:A$5901,Product!E$2:E$5901,"Not Found")</f>
        <v>1.1100000000000001</v>
      </c>
      <c r="I1705" s="25" t="str">
        <f>A1705&amp;"_"&amp;E1705&amp;"_"&amp;F1705&amp;"_"&amp;G1705</f>
        <v>46124_Boisson_Boisson végétale_Boisson au riz</v>
      </c>
      <c r="J1705" s="30">
        <f>D1705*H1705</f>
        <v>155.4</v>
      </c>
      <c r="K1705" s="25">
        <f>IF(D1705&gt;0,1,0)</f>
        <v>1</v>
      </c>
      <c r="L1705" s="26">
        <f t="shared" si="26"/>
        <v>0</v>
      </c>
    </row>
    <row r="1706" spans="1:12" ht="19" hidden="1" x14ac:dyDescent="0.2">
      <c r="A1706" s="24">
        <v>46131</v>
      </c>
      <c r="B1706" s="24">
        <v>0</v>
      </c>
      <c r="C1706" s="24">
        <v>784</v>
      </c>
      <c r="D1706" s="24">
        <v>520</v>
      </c>
      <c r="E1706" s="25" t="str">
        <f>_xlfn.XLOOKUP(A1706,Product!A$2:A$5901,Product!B$2:B$5901,"Not Found")</f>
        <v>Boisson</v>
      </c>
      <c r="F1706" s="25" t="str">
        <f>_xlfn.XLOOKUP(A1706,Product!A$2:A$5901,Product!C$2:C$5901,"Not Found")</f>
        <v>Boisson végétale</v>
      </c>
      <c r="G1706" s="25" t="str">
        <f>IF(_xlfn.XLOOKUP(A1706,Product!A$2:A$5901,Product!D$2:D$5901,"Not Found") = 0,"",_xlfn.XLOOKUP(A1706,Product!A$2:A$5901,Product!D$2:D$5901,"Not Found"))</f>
        <v>Boisson à l'avoine</v>
      </c>
      <c r="H1706" s="30">
        <f>_xlfn.XLOOKUP(A1706,Product!A$2:A$5901,Product!E$2:E$5901,"Not Found")</f>
        <v>1</v>
      </c>
      <c r="I1706" s="25" t="str">
        <f>A1706&amp;"_"&amp;E1706&amp;"_"&amp;F1706&amp;"_"&amp;G1706</f>
        <v>46131_Boisson_Boisson végétale_Boisson à l'avoine</v>
      </c>
      <c r="J1706" s="30">
        <f>D1706*H1706</f>
        <v>520</v>
      </c>
      <c r="K1706" s="25">
        <f>IF(D1706&gt;0,1,0)</f>
        <v>1</v>
      </c>
      <c r="L1706" s="26">
        <f t="shared" si="26"/>
        <v>0</v>
      </c>
    </row>
    <row r="1707" spans="1:12" ht="19" hidden="1" x14ac:dyDescent="0.2">
      <c r="A1707" s="24">
        <v>46132</v>
      </c>
      <c r="B1707" s="24">
        <v>0</v>
      </c>
      <c r="C1707" s="24">
        <v>771</v>
      </c>
      <c r="D1707" s="24">
        <v>565</v>
      </c>
      <c r="E1707" s="25" t="str">
        <f>_xlfn.XLOOKUP(A1707,Product!A$2:A$5901,Product!B$2:B$5901,"Not Found")</f>
        <v>Boisson</v>
      </c>
      <c r="F1707" s="25" t="str">
        <f>_xlfn.XLOOKUP(A1707,Product!A$2:A$5901,Product!C$2:C$5901,"Not Found")</f>
        <v>Boisson végétale</v>
      </c>
      <c r="G1707" s="25" t="str">
        <f>IF(_xlfn.XLOOKUP(A1707,Product!A$2:A$5901,Product!D$2:D$5901,"Not Found") = 0,"",_xlfn.XLOOKUP(A1707,Product!A$2:A$5901,Product!D$2:D$5901,"Not Found"))</f>
        <v>Boisson à l'avoine</v>
      </c>
      <c r="H1707" s="30">
        <f>_xlfn.XLOOKUP(A1707,Product!A$2:A$5901,Product!E$2:E$5901,"Not Found")</f>
        <v>1.05</v>
      </c>
      <c r="I1707" s="25" t="str">
        <f>A1707&amp;"_"&amp;E1707&amp;"_"&amp;F1707&amp;"_"&amp;G1707</f>
        <v>46132_Boisson_Boisson végétale_Boisson à l'avoine</v>
      </c>
      <c r="J1707" s="30">
        <f>D1707*H1707</f>
        <v>593.25</v>
      </c>
      <c r="K1707" s="25">
        <f>IF(D1707&gt;0,1,0)</f>
        <v>1</v>
      </c>
      <c r="L1707" s="26">
        <f t="shared" si="26"/>
        <v>0</v>
      </c>
    </row>
    <row r="1708" spans="1:12" ht="19" hidden="1" x14ac:dyDescent="0.2">
      <c r="A1708" s="24">
        <v>46134</v>
      </c>
      <c r="B1708" s="24">
        <v>0</v>
      </c>
      <c r="C1708" s="24">
        <v>32</v>
      </c>
      <c r="D1708" s="24">
        <v>7</v>
      </c>
      <c r="E1708" s="25" t="str">
        <f>_xlfn.XLOOKUP(A1708,Product!A$2:A$5901,Product!B$2:B$5901,"Not Found")</f>
        <v>Boisson</v>
      </c>
      <c r="F1708" s="25" t="str">
        <f>_xlfn.XLOOKUP(A1708,Product!A$2:A$5901,Product!C$2:C$5901,"Not Found")</f>
        <v>Boisson végétale</v>
      </c>
      <c r="G1708" s="25" t="str">
        <f>IF(_xlfn.XLOOKUP(A1708,Product!A$2:A$5901,Product!D$2:D$5901,"Not Found") = 0,"",_xlfn.XLOOKUP(A1708,Product!A$2:A$5901,Product!D$2:D$5901,"Not Found"))</f>
        <v>Boisson à l'épeautre</v>
      </c>
      <c r="H1708" s="30">
        <f>_xlfn.XLOOKUP(A1708,Product!A$2:A$5901,Product!E$2:E$5901,"Not Found")</f>
        <v>1.08</v>
      </c>
      <c r="I1708" s="25" t="str">
        <f>A1708&amp;"_"&amp;E1708&amp;"_"&amp;F1708&amp;"_"&amp;G1708</f>
        <v>46134_Boisson_Boisson végétale_Boisson à l'épeautre</v>
      </c>
      <c r="J1708" s="30">
        <f>D1708*H1708</f>
        <v>7.5600000000000005</v>
      </c>
      <c r="K1708" s="25">
        <f>IF(D1708&gt;0,1,0)</f>
        <v>1</v>
      </c>
      <c r="L1708" s="26">
        <f t="shared" si="26"/>
        <v>0</v>
      </c>
    </row>
    <row r="1709" spans="1:12" ht="19" hidden="1" x14ac:dyDescent="0.2">
      <c r="A1709" s="24">
        <v>46138</v>
      </c>
      <c r="B1709" s="24">
        <v>0</v>
      </c>
      <c r="C1709" s="24">
        <v>871</v>
      </c>
      <c r="D1709" s="24">
        <v>637</v>
      </c>
      <c r="E1709" s="25" t="str">
        <f>_xlfn.XLOOKUP(A1709,Product!A$2:A$5901,Product!B$2:B$5901,"Not Found")</f>
        <v>Boisson</v>
      </c>
      <c r="F1709" s="25" t="str">
        <f>_xlfn.XLOOKUP(A1709,Product!A$2:A$5901,Product!C$2:C$5901,"Not Found")</f>
        <v>Boisson végétale</v>
      </c>
      <c r="G1709" s="25" t="str">
        <f>IF(_xlfn.XLOOKUP(A1709,Product!A$2:A$5901,Product!D$2:D$5901,"Not Found") = 0,"",_xlfn.XLOOKUP(A1709,Product!A$2:A$5901,Product!D$2:D$5901,"Not Found"))</f>
        <v>Boisson au soja</v>
      </c>
      <c r="H1709" s="30">
        <f>_xlfn.XLOOKUP(A1709,Product!A$2:A$5901,Product!E$2:E$5901,"Not Found")</f>
        <v>0.85</v>
      </c>
      <c r="I1709" s="25" t="str">
        <f>A1709&amp;"_"&amp;E1709&amp;"_"&amp;F1709&amp;"_"&amp;G1709</f>
        <v>46138_Boisson_Boisson végétale_Boisson au soja</v>
      </c>
      <c r="J1709" s="30">
        <f>D1709*H1709</f>
        <v>541.44999999999993</v>
      </c>
      <c r="K1709" s="25">
        <f>IF(D1709&gt;0,1,0)</f>
        <v>1</v>
      </c>
      <c r="L1709" s="26">
        <f t="shared" si="26"/>
        <v>0</v>
      </c>
    </row>
    <row r="1710" spans="1:12" ht="19" hidden="1" x14ac:dyDescent="0.2">
      <c r="A1710" s="24">
        <v>47393</v>
      </c>
      <c r="B1710" s="24">
        <v>0</v>
      </c>
      <c r="C1710" s="24">
        <v>980</v>
      </c>
      <c r="D1710" s="24">
        <v>608</v>
      </c>
      <c r="E1710" s="25" t="str">
        <f>_xlfn.XLOOKUP(A1710,Product!A$2:A$5901,Product!B$2:B$5901,"Not Found")</f>
        <v>Boisson</v>
      </c>
      <c r="F1710" s="25" t="str">
        <f>_xlfn.XLOOKUP(A1710,Product!A$2:A$5901,Product!C$2:C$5901,"Not Found")</f>
        <v>Café</v>
      </c>
      <c r="G1710" s="25" t="str">
        <f>IF(_xlfn.XLOOKUP(A1710,Product!A$2:A$5901,Product!D$2:D$5901,"Not Found") = 0,"",_xlfn.XLOOKUP(A1710,Product!A$2:A$5901,Product!D$2:D$5901,"Not Found"))</f>
        <v>Café moulu</v>
      </c>
      <c r="H1710" s="30">
        <f>_xlfn.XLOOKUP(A1710,Product!A$2:A$5901,Product!E$2:E$5901,"Not Found")</f>
        <v>2.82</v>
      </c>
      <c r="I1710" s="25" t="str">
        <f>A1710&amp;"_"&amp;E1710&amp;"_"&amp;F1710&amp;"_"&amp;G1710</f>
        <v>47393_Boisson_Café_Café moulu</v>
      </c>
      <c r="J1710" s="30">
        <f>D1710*H1710</f>
        <v>1714.56</v>
      </c>
      <c r="K1710" s="25">
        <f>IF(D1710&gt;0,1,0)</f>
        <v>1</v>
      </c>
      <c r="L1710" s="26">
        <f t="shared" si="26"/>
        <v>0</v>
      </c>
    </row>
    <row r="1711" spans="1:12" ht="19" hidden="1" x14ac:dyDescent="0.2">
      <c r="A1711" s="24">
        <v>47400</v>
      </c>
      <c r="B1711" s="24">
        <v>1</v>
      </c>
      <c r="C1711" s="24">
        <v>870</v>
      </c>
      <c r="D1711" s="24">
        <v>397</v>
      </c>
      <c r="E1711" s="25" t="str">
        <f>_xlfn.XLOOKUP(A1711,Product!A$2:A$5901,Product!B$2:B$5901,"Not Found")</f>
        <v>Boisson</v>
      </c>
      <c r="F1711" s="25" t="str">
        <f>_xlfn.XLOOKUP(A1711,Product!A$2:A$5901,Product!C$2:C$5901,"Not Found")</f>
        <v>Café</v>
      </c>
      <c r="G1711" s="25" t="str">
        <f>IF(_xlfn.XLOOKUP(A1711,Product!A$2:A$5901,Product!D$2:D$5901,"Not Found") = 0,"",_xlfn.XLOOKUP(A1711,Product!A$2:A$5901,Product!D$2:D$5901,"Not Found"))</f>
        <v>Dosettes compatible Senséo ®</v>
      </c>
      <c r="H1711" s="30">
        <f>_xlfn.XLOOKUP(A1711,Product!A$2:A$5901,Product!E$2:E$5901,"Not Found")</f>
        <v>2.25</v>
      </c>
      <c r="I1711" s="25" t="str">
        <f>A1711&amp;"_"&amp;E1711&amp;"_"&amp;F1711&amp;"_"&amp;G1711</f>
        <v>47400_Boisson_Café_Dosettes compatible Senséo ®</v>
      </c>
      <c r="J1711" s="30">
        <f>D1711*H1711</f>
        <v>893.25</v>
      </c>
      <c r="K1711" s="25">
        <f>IF(D1711&gt;0,1,0)</f>
        <v>1</v>
      </c>
      <c r="L1711" s="26">
        <f t="shared" si="26"/>
        <v>0</v>
      </c>
    </row>
    <row r="1712" spans="1:12" ht="19" hidden="1" x14ac:dyDescent="0.2">
      <c r="A1712" s="24">
        <v>47431</v>
      </c>
      <c r="B1712" s="24">
        <v>0</v>
      </c>
      <c r="C1712" s="24">
        <v>100</v>
      </c>
      <c r="D1712" s="24">
        <v>7</v>
      </c>
      <c r="E1712" s="25" t="str">
        <f>_xlfn.XLOOKUP(A1712,Product!A$2:A$5901,Product!B$2:B$5901,"Not Found")</f>
        <v>Boisson</v>
      </c>
      <c r="F1712" s="25" t="str">
        <f>_xlfn.XLOOKUP(A1712,Product!A$2:A$5901,Product!C$2:C$5901,"Not Found")</f>
        <v>Sirop</v>
      </c>
      <c r="G1712" s="25" t="str">
        <f>IF(_xlfn.XLOOKUP(A1712,Product!A$2:A$5901,Product!D$2:D$5901,"Not Found") = 0,"",_xlfn.XLOOKUP(A1712,Product!A$2:A$5901,Product!D$2:D$5901,"Not Found"))</f>
        <v/>
      </c>
      <c r="H1712" s="30">
        <f>_xlfn.XLOOKUP(A1712,Product!A$2:A$5901,Product!E$2:E$5901,"Not Found")</f>
        <v>3.4</v>
      </c>
      <c r="I1712" s="25" t="str">
        <f>A1712&amp;"_"&amp;E1712&amp;"_"&amp;F1712&amp;"_"&amp;G1712</f>
        <v>47431_Boisson_Sirop_</v>
      </c>
      <c r="J1712" s="30">
        <f>D1712*H1712</f>
        <v>23.8</v>
      </c>
      <c r="K1712" s="25">
        <f>IF(D1712&gt;0,1,0)</f>
        <v>1</v>
      </c>
      <c r="L1712" s="26">
        <f t="shared" si="26"/>
        <v>0</v>
      </c>
    </row>
    <row r="1713" spans="1:12" ht="19" hidden="1" x14ac:dyDescent="0.2">
      <c r="A1713" s="24">
        <v>47508</v>
      </c>
      <c r="B1713" s="24">
        <v>0</v>
      </c>
      <c r="C1713" s="24">
        <v>204</v>
      </c>
      <c r="D1713" s="24">
        <v>44</v>
      </c>
      <c r="E1713" s="25" t="str">
        <f>_xlfn.XLOOKUP(A1713,Product!A$2:A$5901,Product!B$2:B$5901,"Not Found")</f>
        <v>Boisson</v>
      </c>
      <c r="F1713" s="25" t="str">
        <f>_xlfn.XLOOKUP(A1713,Product!A$2:A$5901,Product!C$2:C$5901,"Not Found")</f>
        <v>Boisson végétale</v>
      </c>
      <c r="G1713" s="25" t="str">
        <f>IF(_xlfn.XLOOKUP(A1713,Product!A$2:A$5901,Product!D$2:D$5901,"Not Found") = 0,"",_xlfn.XLOOKUP(A1713,Product!A$2:A$5901,Product!D$2:D$5901,"Not Found"))</f>
        <v>Boisson à l'amande</v>
      </c>
      <c r="H1713" s="30">
        <f>_xlfn.XLOOKUP(A1713,Product!A$2:A$5901,Product!E$2:E$5901,"Not Found")</f>
        <v>2.08</v>
      </c>
      <c r="I1713" s="25" t="str">
        <f>A1713&amp;"_"&amp;E1713&amp;"_"&amp;F1713&amp;"_"&amp;G1713</f>
        <v>47508_Boisson_Boisson végétale_Boisson à l'amande</v>
      </c>
      <c r="J1713" s="30">
        <f>D1713*H1713</f>
        <v>91.52000000000001</v>
      </c>
      <c r="K1713" s="25">
        <f>IF(D1713&gt;0,1,0)</f>
        <v>1</v>
      </c>
      <c r="L1713" s="26">
        <f t="shared" si="26"/>
        <v>0</v>
      </c>
    </row>
    <row r="1714" spans="1:12" ht="19" hidden="1" x14ac:dyDescent="0.2">
      <c r="A1714" s="24">
        <v>48180</v>
      </c>
      <c r="B1714" s="24">
        <v>1</v>
      </c>
      <c r="C1714" s="24">
        <v>155</v>
      </c>
      <c r="D1714" s="24">
        <v>152</v>
      </c>
      <c r="E1714" s="25" t="str">
        <f>_xlfn.XLOOKUP(A1714,Product!A$2:A$5901,Product!B$2:B$5901,"Not Found")</f>
        <v>Boisson</v>
      </c>
      <c r="F1714" s="25" t="str">
        <f>_xlfn.XLOOKUP(A1714,Product!A$2:A$5901,Product!C$2:C$5901,"Not Found")</f>
        <v>Boisson végétale</v>
      </c>
      <c r="G1714" s="25" t="str">
        <f>IF(_xlfn.XLOOKUP(A1714,Product!A$2:A$5901,Product!D$2:D$5901,"Not Found") = 0,"",_xlfn.XLOOKUP(A1714,Product!A$2:A$5901,Product!D$2:D$5901,"Not Found"))</f>
        <v>Boisson à la coco</v>
      </c>
      <c r="H1714" s="30">
        <f>_xlfn.XLOOKUP(A1714,Product!A$2:A$5901,Product!E$2:E$5901,"Not Found")</f>
        <v>1.83</v>
      </c>
      <c r="I1714" s="25" t="str">
        <f>A1714&amp;"_"&amp;E1714&amp;"_"&amp;F1714&amp;"_"&amp;G1714</f>
        <v>48180_Boisson_Boisson végétale_Boisson à la coco</v>
      </c>
      <c r="J1714" s="30">
        <f>D1714*H1714</f>
        <v>278.16000000000003</v>
      </c>
      <c r="K1714" s="25">
        <f>IF(D1714&gt;0,1,0)</f>
        <v>1</v>
      </c>
      <c r="L1714" s="26">
        <f t="shared" si="26"/>
        <v>0</v>
      </c>
    </row>
    <row r="1715" spans="1:12" ht="19" hidden="1" x14ac:dyDescent="0.2">
      <c r="A1715" s="24">
        <v>48485</v>
      </c>
      <c r="B1715" s="24">
        <v>1</v>
      </c>
      <c r="C1715" s="24">
        <v>847</v>
      </c>
      <c r="D1715" s="24">
        <v>299</v>
      </c>
      <c r="E1715" s="25" t="str">
        <f>_xlfn.XLOOKUP(A1715,Product!A$2:A$5901,Product!B$2:B$5901,"Not Found")</f>
        <v>Boisson</v>
      </c>
      <c r="F1715" s="25" t="str">
        <f>_xlfn.XLOOKUP(A1715,Product!A$2:A$5901,Product!C$2:C$5901,"Not Found")</f>
        <v>Boisson végétale</v>
      </c>
      <c r="G1715" s="25" t="str">
        <f>IF(_xlfn.XLOOKUP(A1715,Product!A$2:A$5901,Product!D$2:D$5901,"Not Found") = 0,"",_xlfn.XLOOKUP(A1715,Product!A$2:A$5901,Product!D$2:D$5901,"Not Found"))</f>
        <v>Boisson au riz</v>
      </c>
      <c r="H1715" s="30">
        <f>_xlfn.XLOOKUP(A1715,Product!A$2:A$5901,Product!E$2:E$5901,"Not Found")</f>
        <v>10.14</v>
      </c>
      <c r="I1715" s="25" t="str">
        <f>A1715&amp;"_"&amp;E1715&amp;"_"&amp;F1715&amp;"_"&amp;G1715</f>
        <v>48485_Boisson_Boisson végétale_Boisson au riz</v>
      </c>
      <c r="J1715" s="30">
        <f>D1715*H1715</f>
        <v>3031.86</v>
      </c>
      <c r="K1715" s="25">
        <f>IF(D1715&gt;0,1,0)</f>
        <v>1</v>
      </c>
      <c r="L1715" s="26">
        <f t="shared" si="26"/>
        <v>0</v>
      </c>
    </row>
    <row r="1716" spans="1:12" ht="19" hidden="1" x14ac:dyDescent="0.2">
      <c r="A1716" s="24">
        <v>48605</v>
      </c>
      <c r="B1716" s="24">
        <v>0</v>
      </c>
      <c r="C1716" s="24">
        <v>229</v>
      </c>
      <c r="D1716" s="24">
        <v>32</v>
      </c>
      <c r="E1716" s="25" t="str">
        <f>_xlfn.XLOOKUP(A1716,Product!A$2:A$5901,Product!B$2:B$5901,"Not Found")</f>
        <v>Boisson</v>
      </c>
      <c r="F1716" s="25" t="str">
        <f>_xlfn.XLOOKUP(A1716,Product!A$2:A$5901,Product!C$2:C$5901,"Not Found")</f>
        <v>Boisson instantanée</v>
      </c>
      <c r="G1716" s="25" t="str">
        <f>IF(_xlfn.XLOOKUP(A1716,Product!A$2:A$5901,Product!D$2:D$5901,"Not Found") = 0,"",_xlfn.XLOOKUP(A1716,Product!A$2:A$5901,Product!D$2:D$5901,"Not Found"))</f>
        <v>Chocolat en poudre</v>
      </c>
      <c r="H1716" s="30">
        <f>_xlfn.XLOOKUP(A1716,Product!A$2:A$5901,Product!E$2:E$5901,"Not Found")</f>
        <v>1.93</v>
      </c>
      <c r="I1716" s="25" t="str">
        <f>A1716&amp;"_"&amp;E1716&amp;"_"&amp;F1716&amp;"_"&amp;G1716</f>
        <v>48605_Boisson_Boisson instantanée_Chocolat en poudre</v>
      </c>
      <c r="J1716" s="30">
        <f>D1716*H1716</f>
        <v>61.76</v>
      </c>
      <c r="K1716" s="25">
        <f>IF(D1716&gt;0,1,0)</f>
        <v>1</v>
      </c>
      <c r="L1716" s="26">
        <f t="shared" si="26"/>
        <v>0</v>
      </c>
    </row>
    <row r="1717" spans="1:12" ht="19" hidden="1" x14ac:dyDescent="0.2">
      <c r="A1717" s="24">
        <v>48618</v>
      </c>
      <c r="B1717" s="24">
        <v>1</v>
      </c>
      <c r="C1717" s="24">
        <v>100</v>
      </c>
      <c r="D1717" s="24">
        <v>100</v>
      </c>
      <c r="E1717" s="25" t="str">
        <f>_xlfn.XLOOKUP(A1717,Product!A$2:A$5901,Product!B$2:B$5901,"Not Found")</f>
        <v>Boisson</v>
      </c>
      <c r="F1717" s="25" t="str">
        <f>_xlfn.XLOOKUP(A1717,Product!A$2:A$5901,Product!C$2:C$5901,"Not Found")</f>
        <v>Café</v>
      </c>
      <c r="G1717" s="25" t="str">
        <f>IF(_xlfn.XLOOKUP(A1717,Product!A$2:A$5901,Product!D$2:D$5901,"Not Found") = 0,"",_xlfn.XLOOKUP(A1717,Product!A$2:A$5901,Product!D$2:D$5901,"Not Found"))</f>
        <v>Café moulu</v>
      </c>
      <c r="H1717" s="30">
        <f>_xlfn.XLOOKUP(A1717,Product!A$2:A$5901,Product!E$2:E$5901,"Not Found")</f>
        <v>2.14</v>
      </c>
      <c r="I1717" s="25" t="str">
        <f>A1717&amp;"_"&amp;E1717&amp;"_"&amp;F1717&amp;"_"&amp;G1717</f>
        <v>48618_Boisson_Café_Café moulu</v>
      </c>
      <c r="J1717" s="30">
        <f>D1717*H1717</f>
        <v>214</v>
      </c>
      <c r="K1717" s="25">
        <f>IF(D1717&gt;0,1,0)</f>
        <v>1</v>
      </c>
      <c r="L1717" s="26">
        <f t="shared" si="26"/>
        <v>0</v>
      </c>
    </row>
    <row r="1718" spans="1:12" ht="19" hidden="1" x14ac:dyDescent="0.2">
      <c r="A1718" s="24">
        <v>48625</v>
      </c>
      <c r="B1718" s="24">
        <v>1</v>
      </c>
      <c r="C1718" s="24">
        <v>100</v>
      </c>
      <c r="D1718" s="24">
        <v>100</v>
      </c>
      <c r="E1718" s="25" t="str">
        <f>_xlfn.XLOOKUP(A1718,Product!A$2:A$5901,Product!B$2:B$5901,"Not Found")</f>
        <v>Boisson</v>
      </c>
      <c r="F1718" s="25" t="str">
        <f>_xlfn.XLOOKUP(A1718,Product!A$2:A$5901,Product!C$2:C$5901,"Not Found")</f>
        <v>Café</v>
      </c>
      <c r="G1718" s="25" t="str">
        <f>IF(_xlfn.XLOOKUP(A1718,Product!A$2:A$5901,Product!D$2:D$5901,"Not Found") = 0,"",_xlfn.XLOOKUP(A1718,Product!A$2:A$5901,Product!D$2:D$5901,"Not Found"))</f>
        <v>Café moulu</v>
      </c>
      <c r="H1718" s="30">
        <f>_xlfn.XLOOKUP(A1718,Product!A$2:A$5901,Product!E$2:E$5901,"Not Found")</f>
        <v>4.17</v>
      </c>
      <c r="I1718" s="25" t="str">
        <f>A1718&amp;"_"&amp;E1718&amp;"_"&amp;F1718&amp;"_"&amp;G1718</f>
        <v>48625_Boisson_Café_Café moulu</v>
      </c>
      <c r="J1718" s="30">
        <f>D1718*H1718</f>
        <v>417</v>
      </c>
      <c r="K1718" s="25">
        <f>IF(D1718&gt;0,1,0)</f>
        <v>1</v>
      </c>
      <c r="L1718" s="26">
        <f t="shared" si="26"/>
        <v>0</v>
      </c>
    </row>
    <row r="1719" spans="1:12" ht="19" hidden="1" x14ac:dyDescent="0.2">
      <c r="A1719" s="24">
        <v>48629</v>
      </c>
      <c r="B1719" s="24">
        <v>1</v>
      </c>
      <c r="C1719" s="24">
        <v>928</v>
      </c>
      <c r="D1719" s="24">
        <v>630</v>
      </c>
      <c r="E1719" s="25" t="str">
        <f>_xlfn.XLOOKUP(A1719,Product!A$2:A$5901,Product!B$2:B$5901,"Not Found")</f>
        <v>Boisson</v>
      </c>
      <c r="F1719" s="25" t="str">
        <f>_xlfn.XLOOKUP(A1719,Product!A$2:A$5901,Product!C$2:C$5901,"Not Found")</f>
        <v>Café</v>
      </c>
      <c r="G1719" s="25" t="str">
        <f>IF(_xlfn.XLOOKUP(A1719,Product!A$2:A$5901,Product!D$2:D$5901,"Not Found") = 0,"",_xlfn.XLOOKUP(A1719,Product!A$2:A$5901,Product!D$2:D$5901,"Not Found"))</f>
        <v>Dosettes compatible Senséo ®</v>
      </c>
      <c r="H1719" s="30">
        <f>_xlfn.XLOOKUP(A1719,Product!A$2:A$5901,Product!E$2:E$5901,"Not Found")</f>
        <v>2.38</v>
      </c>
      <c r="I1719" s="25" t="str">
        <f>A1719&amp;"_"&amp;E1719&amp;"_"&amp;F1719&amp;"_"&amp;G1719</f>
        <v>48629_Boisson_Café_Dosettes compatible Senséo ®</v>
      </c>
      <c r="J1719" s="30">
        <f>D1719*H1719</f>
        <v>1499.3999999999999</v>
      </c>
      <c r="K1719" s="25">
        <f>IF(D1719&gt;0,1,0)</f>
        <v>1</v>
      </c>
      <c r="L1719" s="26">
        <f t="shared" si="26"/>
        <v>0</v>
      </c>
    </row>
    <row r="1720" spans="1:12" ht="19" hidden="1" x14ac:dyDescent="0.2">
      <c r="A1720" s="24">
        <v>48634</v>
      </c>
      <c r="B1720" s="24">
        <v>1</v>
      </c>
      <c r="C1720" s="24">
        <v>835</v>
      </c>
      <c r="D1720" s="24">
        <v>181</v>
      </c>
      <c r="E1720" s="25" t="str">
        <f>_xlfn.XLOOKUP(A1720,Product!A$2:A$5901,Product!B$2:B$5901,"Not Found")</f>
        <v>Boisson</v>
      </c>
      <c r="F1720" s="25" t="str">
        <f>_xlfn.XLOOKUP(A1720,Product!A$2:A$5901,Product!C$2:C$5901,"Not Found")</f>
        <v>Café</v>
      </c>
      <c r="G1720" s="25" t="str">
        <f>IF(_xlfn.XLOOKUP(A1720,Product!A$2:A$5901,Product!D$2:D$5901,"Not Found") = 0,"",_xlfn.XLOOKUP(A1720,Product!A$2:A$5901,Product!D$2:D$5901,"Not Found"))</f>
        <v>Dosettes compatible Senséo ®</v>
      </c>
      <c r="H1720" s="30">
        <f>_xlfn.XLOOKUP(A1720,Product!A$2:A$5901,Product!E$2:E$5901,"Not Found")</f>
        <v>3.16</v>
      </c>
      <c r="I1720" s="25" t="str">
        <f>A1720&amp;"_"&amp;E1720&amp;"_"&amp;F1720&amp;"_"&amp;G1720</f>
        <v>48634_Boisson_Café_Dosettes compatible Senséo ®</v>
      </c>
      <c r="J1720" s="30">
        <f>D1720*H1720</f>
        <v>571.96</v>
      </c>
      <c r="K1720" s="25">
        <f>IF(D1720&gt;0,1,0)</f>
        <v>1</v>
      </c>
      <c r="L1720" s="26">
        <f t="shared" si="26"/>
        <v>0</v>
      </c>
    </row>
    <row r="1721" spans="1:12" ht="19" hidden="1" x14ac:dyDescent="0.2">
      <c r="A1721" s="24">
        <v>48636</v>
      </c>
      <c r="B1721" s="24">
        <v>1</v>
      </c>
      <c r="C1721" s="24">
        <v>31</v>
      </c>
      <c r="D1721" s="24">
        <v>8</v>
      </c>
      <c r="E1721" s="25" t="str">
        <f>_xlfn.XLOOKUP(A1721,Product!A$2:A$5901,Product!B$2:B$5901,"Not Found")</f>
        <v>Boisson</v>
      </c>
      <c r="F1721" s="25" t="str">
        <f>_xlfn.XLOOKUP(A1721,Product!A$2:A$5901,Product!C$2:C$5901,"Not Found")</f>
        <v>Café</v>
      </c>
      <c r="G1721" s="25" t="str">
        <f>IF(_xlfn.XLOOKUP(A1721,Product!A$2:A$5901,Product!D$2:D$5901,"Not Found") = 0,"",_xlfn.XLOOKUP(A1721,Product!A$2:A$5901,Product!D$2:D$5901,"Not Found"))</f>
        <v>Dosettes compatible Senséo ®</v>
      </c>
      <c r="H1721" s="30">
        <f>_xlfn.XLOOKUP(A1721,Product!A$2:A$5901,Product!E$2:E$5901,"Not Found")</f>
        <v>3.21</v>
      </c>
      <c r="I1721" s="25" t="str">
        <f>A1721&amp;"_"&amp;E1721&amp;"_"&amp;F1721&amp;"_"&amp;G1721</f>
        <v>48636_Boisson_Café_Dosettes compatible Senséo ®</v>
      </c>
      <c r="J1721" s="30">
        <f>D1721*H1721</f>
        <v>25.68</v>
      </c>
      <c r="K1721" s="25">
        <f>IF(D1721&gt;0,1,0)</f>
        <v>1</v>
      </c>
      <c r="L1721" s="26">
        <f t="shared" si="26"/>
        <v>0</v>
      </c>
    </row>
    <row r="1722" spans="1:12" ht="19" hidden="1" x14ac:dyDescent="0.2">
      <c r="A1722" s="24">
        <v>48639</v>
      </c>
      <c r="B1722" s="24">
        <v>1</v>
      </c>
      <c r="C1722" s="24">
        <v>630</v>
      </c>
      <c r="D1722" s="24">
        <v>9</v>
      </c>
      <c r="E1722" s="25" t="str">
        <f>_xlfn.XLOOKUP(A1722,Product!A$2:A$5901,Product!B$2:B$5901,"Not Found")</f>
        <v>Boisson</v>
      </c>
      <c r="F1722" s="25" t="str">
        <f>_xlfn.XLOOKUP(A1722,Product!A$2:A$5901,Product!C$2:C$5901,"Not Found")</f>
        <v>Thé bio</v>
      </c>
      <c r="G1722" s="25" t="str">
        <f>IF(_xlfn.XLOOKUP(A1722,Product!A$2:A$5901,Product!D$2:D$5901,"Not Found") = 0,"",_xlfn.XLOOKUP(A1722,Product!A$2:A$5901,Product!D$2:D$5901,"Not Found"))</f>
        <v>Maté</v>
      </c>
      <c r="H1722" s="30">
        <f>_xlfn.XLOOKUP(A1722,Product!A$2:A$5901,Product!E$2:E$5901,"Not Found")</f>
        <v>2.59</v>
      </c>
      <c r="I1722" s="25" t="str">
        <f>A1722&amp;"_"&amp;E1722&amp;"_"&amp;F1722&amp;"_"&amp;G1722</f>
        <v>48639_Boisson_Thé bio_Maté</v>
      </c>
      <c r="J1722" s="30">
        <f>D1722*H1722</f>
        <v>23.31</v>
      </c>
      <c r="K1722" s="25">
        <f>IF(D1722&gt;0,1,0)</f>
        <v>1</v>
      </c>
      <c r="L1722" s="26">
        <f t="shared" si="26"/>
        <v>0</v>
      </c>
    </row>
    <row r="1723" spans="1:12" ht="19" hidden="1" x14ac:dyDescent="0.2">
      <c r="A1723" s="24">
        <v>48640</v>
      </c>
      <c r="B1723" s="24">
        <v>1</v>
      </c>
      <c r="C1723" s="24">
        <v>908</v>
      </c>
      <c r="D1723" s="24">
        <v>170</v>
      </c>
      <c r="E1723" s="25" t="str">
        <f>_xlfn.XLOOKUP(A1723,Product!A$2:A$5901,Product!B$2:B$5901,"Not Found")</f>
        <v>Boisson</v>
      </c>
      <c r="F1723" s="25" t="str">
        <f>_xlfn.XLOOKUP(A1723,Product!A$2:A$5901,Product!C$2:C$5901,"Not Found")</f>
        <v>Thé bio</v>
      </c>
      <c r="G1723" s="25" t="str">
        <f>IF(_xlfn.XLOOKUP(A1723,Product!A$2:A$5901,Product!D$2:D$5901,"Not Found") = 0,"",_xlfn.XLOOKUP(A1723,Product!A$2:A$5901,Product!D$2:D$5901,"Not Found"))</f>
        <v>Rooïbos</v>
      </c>
      <c r="H1723" s="30">
        <f>_xlfn.XLOOKUP(A1723,Product!A$2:A$5901,Product!E$2:E$5901,"Not Found")</f>
        <v>3.5</v>
      </c>
      <c r="I1723" s="25" t="str">
        <f>A1723&amp;"_"&amp;E1723&amp;"_"&amp;F1723&amp;"_"&amp;G1723</f>
        <v>48640_Boisson_Thé bio_Rooïbos</v>
      </c>
      <c r="J1723" s="30">
        <f>D1723*H1723</f>
        <v>595</v>
      </c>
      <c r="K1723" s="25">
        <f>IF(D1723&gt;0,1,0)</f>
        <v>1</v>
      </c>
      <c r="L1723" s="26">
        <f t="shared" si="26"/>
        <v>0</v>
      </c>
    </row>
    <row r="1724" spans="1:12" ht="19" hidden="1" x14ac:dyDescent="0.2">
      <c r="A1724" s="24">
        <v>48724</v>
      </c>
      <c r="B1724" s="24">
        <v>0</v>
      </c>
      <c r="C1724" s="24">
        <v>210</v>
      </c>
      <c r="D1724" s="24">
        <v>62</v>
      </c>
      <c r="E1724" s="25" t="str">
        <f>_xlfn.XLOOKUP(A1724,Product!A$2:A$5901,Product!B$2:B$5901,"Not Found")</f>
        <v>Boisson</v>
      </c>
      <c r="F1724" s="25" t="str">
        <f>_xlfn.XLOOKUP(A1724,Product!A$2:A$5901,Product!C$2:C$5901,"Not Found")</f>
        <v>Boisson instantanée</v>
      </c>
      <c r="G1724" s="25" t="str">
        <f>IF(_xlfn.XLOOKUP(A1724,Product!A$2:A$5901,Product!D$2:D$5901,"Not Found") = 0,"",_xlfn.XLOOKUP(A1724,Product!A$2:A$5901,Product!D$2:D$5901,"Not Found"))</f>
        <v>Chocolat en poudre</v>
      </c>
      <c r="H1724" s="30">
        <f>_xlfn.XLOOKUP(A1724,Product!A$2:A$5901,Product!E$2:E$5901,"Not Found")</f>
        <v>4.16</v>
      </c>
      <c r="I1724" s="25" t="str">
        <f>A1724&amp;"_"&amp;E1724&amp;"_"&amp;F1724&amp;"_"&amp;G1724</f>
        <v>48724_Boisson_Boisson instantanée_Chocolat en poudre</v>
      </c>
      <c r="J1724" s="30">
        <f>D1724*H1724</f>
        <v>257.92</v>
      </c>
      <c r="K1724" s="25">
        <f>IF(D1724&gt;0,1,0)</f>
        <v>1</v>
      </c>
      <c r="L1724" s="26">
        <f t="shared" si="26"/>
        <v>0</v>
      </c>
    </row>
    <row r="1725" spans="1:12" ht="19" hidden="1" x14ac:dyDescent="0.2">
      <c r="A1725" s="24">
        <v>49068</v>
      </c>
      <c r="B1725" s="24">
        <v>1</v>
      </c>
      <c r="C1725" s="24">
        <v>929</v>
      </c>
      <c r="D1725" s="24">
        <v>26</v>
      </c>
      <c r="E1725" s="25" t="str">
        <f>_xlfn.XLOOKUP(A1725,Product!A$2:A$5901,Product!B$2:B$5901,"Not Found")</f>
        <v>Boisson</v>
      </c>
      <c r="F1725" s="25" t="str">
        <f>_xlfn.XLOOKUP(A1725,Product!A$2:A$5901,Product!C$2:C$5901,"Not Found")</f>
        <v>Bière</v>
      </c>
      <c r="G1725" s="25" t="str">
        <f>IF(_xlfn.XLOOKUP(A1725,Product!A$2:A$5901,Product!D$2:D$5901,"Not Found") = 0,"",_xlfn.XLOOKUP(A1725,Product!A$2:A$5901,Product!D$2:D$5901,"Not Found"))</f>
        <v>Coffret de Bière</v>
      </c>
      <c r="H1725" s="30">
        <f>_xlfn.XLOOKUP(A1725,Product!A$2:A$5901,Product!E$2:E$5901,"Not Found")</f>
        <v>6.95</v>
      </c>
      <c r="I1725" s="25" t="str">
        <f>A1725&amp;"_"&amp;E1725&amp;"_"&amp;F1725&amp;"_"&amp;G1725</f>
        <v>49068_Boisson_Bière_Coffret de Bière</v>
      </c>
      <c r="J1725" s="30">
        <f>D1725*H1725</f>
        <v>180.70000000000002</v>
      </c>
      <c r="K1725" s="25">
        <f>IF(D1725&gt;0,1,0)</f>
        <v>1</v>
      </c>
      <c r="L1725" s="26">
        <f t="shared" si="26"/>
        <v>0</v>
      </c>
    </row>
    <row r="1726" spans="1:12" ht="19" hidden="1" x14ac:dyDescent="0.2">
      <c r="A1726" s="24">
        <v>49182</v>
      </c>
      <c r="B1726" s="24">
        <v>1</v>
      </c>
      <c r="C1726" s="24">
        <v>135</v>
      </c>
      <c r="D1726" s="24">
        <v>14</v>
      </c>
      <c r="E1726" s="25" t="str">
        <f>_xlfn.XLOOKUP(A1726,Product!A$2:A$5901,Product!B$2:B$5901,"Not Found")</f>
        <v>Boisson</v>
      </c>
      <c r="F1726" s="25" t="str">
        <f>_xlfn.XLOOKUP(A1726,Product!A$2:A$5901,Product!C$2:C$5901,"Not Found")</f>
        <v>Tisane, Infusion</v>
      </c>
      <c r="G1726" s="25" t="str">
        <f>IF(_xlfn.XLOOKUP(A1726,Product!A$2:A$5901,Product!D$2:D$5901,"Not Found") = 0,"",_xlfn.XLOOKUP(A1726,Product!A$2:A$5901,Product!D$2:D$5901,"Not Found"))</f>
        <v>Coffrets de tisanes</v>
      </c>
      <c r="H1726" s="30">
        <f>_xlfn.XLOOKUP(A1726,Product!A$2:A$5901,Product!E$2:E$5901,"Not Found")</f>
        <v>5.08</v>
      </c>
      <c r="I1726" s="25" t="str">
        <f>A1726&amp;"_"&amp;E1726&amp;"_"&amp;F1726&amp;"_"&amp;G1726</f>
        <v>49182_Boisson_Tisane, Infusion_Coffrets de tisanes</v>
      </c>
      <c r="J1726" s="30">
        <f>D1726*H1726</f>
        <v>71.12</v>
      </c>
      <c r="K1726" s="25">
        <f>IF(D1726&gt;0,1,0)</f>
        <v>1</v>
      </c>
      <c r="L1726" s="26">
        <f t="shared" si="26"/>
        <v>0</v>
      </c>
    </row>
    <row r="1727" spans="1:12" ht="19" hidden="1" x14ac:dyDescent="0.2">
      <c r="A1727" s="24">
        <v>63867</v>
      </c>
      <c r="B1727" s="24">
        <v>1</v>
      </c>
      <c r="C1727" s="24">
        <v>246</v>
      </c>
      <c r="D1727" s="24">
        <v>223</v>
      </c>
      <c r="E1727" s="25" t="str">
        <f>_xlfn.XLOOKUP(A1727,Product!A$2:A$5901,Product!B$2:B$5901,"Not Found")</f>
        <v>Boisson</v>
      </c>
      <c r="F1727" s="25" t="str">
        <f>_xlfn.XLOOKUP(A1727,Product!A$2:A$5901,Product!C$2:C$5901,"Not Found")</f>
        <v>Boisson végétale</v>
      </c>
      <c r="G1727" s="25" t="str">
        <f>IF(_xlfn.XLOOKUP(A1727,Product!A$2:A$5901,Product!D$2:D$5901,"Not Found") = 0,"",_xlfn.XLOOKUP(A1727,Product!A$2:A$5901,Product!D$2:D$5901,"Not Found"))</f>
        <v>Boisson au riz</v>
      </c>
      <c r="H1727" s="30">
        <f>_xlfn.XLOOKUP(A1727,Product!A$2:A$5901,Product!E$2:E$5901,"Not Found")</f>
        <v>2.0099999999999998</v>
      </c>
      <c r="I1727" s="25" t="str">
        <f>A1727&amp;"_"&amp;E1727&amp;"_"&amp;F1727&amp;"_"&amp;G1727</f>
        <v>63867_Boisson_Boisson végétale_Boisson au riz</v>
      </c>
      <c r="J1727" s="30">
        <f>D1727*H1727</f>
        <v>448.22999999999996</v>
      </c>
      <c r="K1727" s="25">
        <f>IF(D1727&gt;0,1,0)</f>
        <v>1</v>
      </c>
      <c r="L1727" s="26">
        <f t="shared" si="26"/>
        <v>0</v>
      </c>
    </row>
    <row r="1728" spans="1:12" ht="19" hidden="1" x14ac:dyDescent="0.2">
      <c r="A1728" s="24">
        <v>68858</v>
      </c>
      <c r="B1728" s="24">
        <v>0</v>
      </c>
      <c r="C1728" s="24">
        <v>181</v>
      </c>
      <c r="D1728" s="24">
        <v>21</v>
      </c>
      <c r="E1728" s="25" t="str">
        <f>_xlfn.XLOOKUP(A1728,Product!A$2:A$5901,Product!B$2:B$5901,"Not Found")</f>
        <v>Boisson</v>
      </c>
      <c r="F1728" s="25" t="str">
        <f>_xlfn.XLOOKUP(A1728,Product!A$2:A$5901,Product!C$2:C$5901,"Not Found")</f>
        <v>Thé bio</v>
      </c>
      <c r="G1728" s="25" t="str">
        <f>IF(_xlfn.XLOOKUP(A1728,Product!A$2:A$5901,Product!D$2:D$5901,"Not Found") = 0,"",_xlfn.XLOOKUP(A1728,Product!A$2:A$5901,Product!D$2:D$5901,"Not Found"))</f>
        <v>Rooïbos</v>
      </c>
      <c r="H1728" s="30">
        <f>_xlfn.XLOOKUP(A1728,Product!A$2:A$5901,Product!E$2:E$5901,"Not Found")</f>
        <v>1.82</v>
      </c>
      <c r="I1728" s="25" t="str">
        <f>A1728&amp;"_"&amp;E1728&amp;"_"&amp;F1728&amp;"_"&amp;G1728</f>
        <v>68858_Boisson_Thé bio_Rooïbos</v>
      </c>
      <c r="J1728" s="30">
        <f>D1728*H1728</f>
        <v>38.22</v>
      </c>
      <c r="K1728" s="25">
        <f>IF(D1728&gt;0,1,0)</f>
        <v>1</v>
      </c>
      <c r="L1728" s="26">
        <f t="shared" si="26"/>
        <v>0</v>
      </c>
    </row>
    <row r="1729" spans="1:12" ht="19" hidden="1" x14ac:dyDescent="0.2">
      <c r="A1729" s="24">
        <v>68938</v>
      </c>
      <c r="B1729" s="24">
        <v>1</v>
      </c>
      <c r="C1729" s="24">
        <v>844</v>
      </c>
      <c r="D1729" s="24">
        <v>805</v>
      </c>
      <c r="E1729" s="25" t="str">
        <f>_xlfn.XLOOKUP(A1729,Product!A$2:A$5901,Product!B$2:B$5901,"Not Found")</f>
        <v>Boisson</v>
      </c>
      <c r="F1729" s="25" t="str">
        <f>_xlfn.XLOOKUP(A1729,Product!A$2:A$5901,Product!C$2:C$5901,"Not Found")</f>
        <v>Tisane, Infusion</v>
      </c>
      <c r="G1729" s="25" t="str">
        <f>IF(_xlfn.XLOOKUP(A1729,Product!A$2:A$5901,Product!D$2:D$5901,"Not Found") = 0,"",_xlfn.XLOOKUP(A1729,Product!A$2:A$5901,Product!D$2:D$5901,"Not Found"))</f>
        <v>Tisane ayurvédique</v>
      </c>
      <c r="H1729" s="30">
        <f>_xlfn.XLOOKUP(A1729,Product!A$2:A$5901,Product!E$2:E$5901,"Not Found")</f>
        <v>2.0299999999999998</v>
      </c>
      <c r="I1729" s="25" t="str">
        <f>A1729&amp;"_"&amp;E1729&amp;"_"&amp;F1729&amp;"_"&amp;G1729</f>
        <v>68938_Boisson_Tisane, Infusion_Tisane ayurvédique</v>
      </c>
      <c r="J1729" s="30">
        <f>D1729*H1729</f>
        <v>1634.1499999999999</v>
      </c>
      <c r="K1729" s="25">
        <f>IF(D1729&gt;0,1,0)</f>
        <v>1</v>
      </c>
      <c r="L1729" s="26">
        <f t="shared" si="26"/>
        <v>0</v>
      </c>
    </row>
    <row r="1730" spans="1:12" ht="19" hidden="1" x14ac:dyDescent="0.2">
      <c r="A1730" s="24">
        <v>68939</v>
      </c>
      <c r="B1730" s="24">
        <v>1</v>
      </c>
      <c r="C1730" s="24">
        <v>824</v>
      </c>
      <c r="D1730" s="24">
        <v>55</v>
      </c>
      <c r="E1730" s="25" t="str">
        <f>_xlfn.XLOOKUP(A1730,Product!A$2:A$5901,Product!B$2:B$5901,"Not Found")</f>
        <v>Boisson</v>
      </c>
      <c r="F1730" s="25" t="str">
        <f>_xlfn.XLOOKUP(A1730,Product!A$2:A$5901,Product!C$2:C$5901,"Not Found")</f>
        <v>Tisane, Infusion</v>
      </c>
      <c r="G1730" s="25" t="str">
        <f>IF(_xlfn.XLOOKUP(A1730,Product!A$2:A$5901,Product!D$2:D$5901,"Not Found") = 0,"",_xlfn.XLOOKUP(A1730,Product!A$2:A$5901,Product!D$2:D$5901,"Not Found"))</f>
        <v>Tisane ayurvédique</v>
      </c>
      <c r="H1730" s="30">
        <f>_xlfn.XLOOKUP(A1730,Product!A$2:A$5901,Product!E$2:E$5901,"Not Found")</f>
        <v>2.0299999999999998</v>
      </c>
      <c r="I1730" s="25" t="str">
        <f>A1730&amp;"_"&amp;E1730&amp;"_"&amp;F1730&amp;"_"&amp;G1730</f>
        <v>68939_Boisson_Tisane, Infusion_Tisane ayurvédique</v>
      </c>
      <c r="J1730" s="30">
        <f>D1730*H1730</f>
        <v>111.64999999999999</v>
      </c>
      <c r="K1730" s="25">
        <f>IF(D1730&gt;0,1,0)</f>
        <v>1</v>
      </c>
      <c r="L1730" s="26">
        <f t="shared" si="26"/>
        <v>0</v>
      </c>
    </row>
    <row r="1731" spans="1:12" ht="19" hidden="1" x14ac:dyDescent="0.2">
      <c r="A1731" s="24">
        <v>68941</v>
      </c>
      <c r="B1731" s="24">
        <v>0</v>
      </c>
      <c r="C1731" s="24">
        <v>512</v>
      </c>
      <c r="D1731" s="24">
        <v>467</v>
      </c>
      <c r="E1731" s="25" t="str">
        <f>_xlfn.XLOOKUP(A1731,Product!A$2:A$5901,Product!B$2:B$5901,"Not Found")</f>
        <v>Boisson</v>
      </c>
      <c r="F1731" s="25" t="str">
        <f>_xlfn.XLOOKUP(A1731,Product!A$2:A$5901,Product!C$2:C$5901,"Not Found")</f>
        <v>Tisane, Infusion</v>
      </c>
      <c r="G1731" s="25" t="str">
        <f>IF(_xlfn.XLOOKUP(A1731,Product!A$2:A$5901,Product!D$2:D$5901,"Not Found") = 0,"",_xlfn.XLOOKUP(A1731,Product!A$2:A$5901,Product!D$2:D$5901,"Not Found"))</f>
        <v>Tisane ayurvédique</v>
      </c>
      <c r="H1731" s="30">
        <f>_xlfn.XLOOKUP(A1731,Product!A$2:A$5901,Product!E$2:E$5901,"Not Found")</f>
        <v>2.0299999999999998</v>
      </c>
      <c r="I1731" s="25" t="str">
        <f>A1731&amp;"_"&amp;E1731&amp;"_"&amp;F1731&amp;"_"&amp;G1731</f>
        <v>68941_Boisson_Tisane, Infusion_Tisane ayurvédique</v>
      </c>
      <c r="J1731" s="30">
        <f>D1731*H1731</f>
        <v>948.00999999999988</v>
      </c>
      <c r="K1731" s="25">
        <f>IF(D1731&gt;0,1,0)</f>
        <v>1</v>
      </c>
      <c r="L1731" s="26">
        <f t="shared" ref="L1731:L1794" si="27">1-K1731</f>
        <v>0</v>
      </c>
    </row>
    <row r="1732" spans="1:12" ht="19" hidden="1" x14ac:dyDescent="0.2">
      <c r="A1732" s="24">
        <v>68943</v>
      </c>
      <c r="B1732" s="24">
        <v>1</v>
      </c>
      <c r="C1732" s="24">
        <v>697</v>
      </c>
      <c r="D1732" s="24">
        <v>483</v>
      </c>
      <c r="E1732" s="25" t="str">
        <f>_xlfn.XLOOKUP(A1732,Product!A$2:A$5901,Product!B$2:B$5901,"Not Found")</f>
        <v>Boisson</v>
      </c>
      <c r="F1732" s="25" t="str">
        <f>_xlfn.XLOOKUP(A1732,Product!A$2:A$5901,Product!C$2:C$5901,"Not Found")</f>
        <v>Tisane, Infusion</v>
      </c>
      <c r="G1732" s="25" t="str">
        <f>IF(_xlfn.XLOOKUP(A1732,Product!A$2:A$5901,Product!D$2:D$5901,"Not Found") = 0,"",_xlfn.XLOOKUP(A1732,Product!A$2:A$5901,Product!D$2:D$5901,"Not Found"))</f>
        <v>Tisane ayurvédique</v>
      </c>
      <c r="H1732" s="30">
        <f>_xlfn.XLOOKUP(A1732,Product!A$2:A$5901,Product!E$2:E$5901,"Not Found")</f>
        <v>2.0299999999999998</v>
      </c>
      <c r="I1732" s="25" t="str">
        <f>A1732&amp;"_"&amp;E1732&amp;"_"&amp;F1732&amp;"_"&amp;G1732</f>
        <v>68943_Boisson_Tisane, Infusion_Tisane ayurvédique</v>
      </c>
      <c r="J1732" s="30">
        <f>D1732*H1732</f>
        <v>980.4899999999999</v>
      </c>
      <c r="K1732" s="25">
        <f>IF(D1732&gt;0,1,0)</f>
        <v>1</v>
      </c>
      <c r="L1732" s="26">
        <f t="shared" si="27"/>
        <v>0</v>
      </c>
    </row>
    <row r="1733" spans="1:12" ht="19" hidden="1" x14ac:dyDescent="0.2">
      <c r="A1733" s="24">
        <v>68945</v>
      </c>
      <c r="B1733" s="24">
        <v>1</v>
      </c>
      <c r="C1733" s="24">
        <v>404</v>
      </c>
      <c r="D1733" s="24">
        <v>188</v>
      </c>
      <c r="E1733" s="25" t="str">
        <f>_xlfn.XLOOKUP(A1733,Product!A$2:A$5901,Product!B$2:B$5901,"Not Found")</f>
        <v>Boisson</v>
      </c>
      <c r="F1733" s="25" t="str">
        <f>_xlfn.XLOOKUP(A1733,Product!A$2:A$5901,Product!C$2:C$5901,"Not Found")</f>
        <v>Tisane, Infusion</v>
      </c>
      <c r="G1733" s="25" t="str">
        <f>IF(_xlfn.XLOOKUP(A1733,Product!A$2:A$5901,Product!D$2:D$5901,"Not Found") = 0,"",_xlfn.XLOOKUP(A1733,Product!A$2:A$5901,Product!D$2:D$5901,"Not Found"))</f>
        <v>Tisane ayurvédique</v>
      </c>
      <c r="H1733" s="30">
        <f>_xlfn.XLOOKUP(A1733,Product!A$2:A$5901,Product!E$2:E$5901,"Not Found")</f>
        <v>2.0299999999999998</v>
      </c>
      <c r="I1733" s="25" t="str">
        <f>A1733&amp;"_"&amp;E1733&amp;"_"&amp;F1733&amp;"_"&amp;G1733</f>
        <v>68945_Boisson_Tisane, Infusion_Tisane ayurvédique</v>
      </c>
      <c r="J1733" s="30">
        <f>D1733*H1733</f>
        <v>381.64</v>
      </c>
      <c r="K1733" s="25">
        <f>IF(D1733&gt;0,1,0)</f>
        <v>1</v>
      </c>
      <c r="L1733" s="26">
        <f t="shared" si="27"/>
        <v>0</v>
      </c>
    </row>
    <row r="1734" spans="1:12" ht="19" hidden="1" x14ac:dyDescent="0.2">
      <c r="A1734" s="24">
        <v>69108</v>
      </c>
      <c r="B1734" s="24">
        <v>0</v>
      </c>
      <c r="C1734" s="24">
        <v>555</v>
      </c>
      <c r="D1734" s="24">
        <v>4</v>
      </c>
      <c r="E1734" s="25" t="str">
        <f>_xlfn.XLOOKUP(A1734,Product!A$2:A$5901,Product!B$2:B$5901,"Not Found")</f>
        <v>Boisson</v>
      </c>
      <c r="F1734" s="25" t="str">
        <f>_xlfn.XLOOKUP(A1734,Product!A$2:A$5901,Product!C$2:C$5901,"Not Found")</f>
        <v>Tisane, Infusion</v>
      </c>
      <c r="G1734" s="25" t="str">
        <f>IF(_xlfn.XLOOKUP(A1734,Product!A$2:A$5901,Product!D$2:D$5901,"Not Found") = 0,"",_xlfn.XLOOKUP(A1734,Product!A$2:A$5901,Product!D$2:D$5901,"Not Found"))</f>
        <v>Tisane ayurvédique</v>
      </c>
      <c r="H1734" s="30">
        <f>_xlfn.XLOOKUP(A1734,Product!A$2:A$5901,Product!E$2:E$5901,"Not Found")</f>
        <v>2.0299999999999998</v>
      </c>
      <c r="I1734" s="25" t="str">
        <f>A1734&amp;"_"&amp;E1734&amp;"_"&amp;F1734&amp;"_"&amp;G1734</f>
        <v>69108_Boisson_Tisane, Infusion_Tisane ayurvédique</v>
      </c>
      <c r="J1734" s="30">
        <f>D1734*H1734</f>
        <v>8.1199999999999992</v>
      </c>
      <c r="K1734" s="25">
        <f>IF(D1734&gt;0,1,0)</f>
        <v>1</v>
      </c>
      <c r="L1734" s="26">
        <f t="shared" si="27"/>
        <v>0</v>
      </c>
    </row>
    <row r="1735" spans="1:12" ht="19" hidden="1" x14ac:dyDescent="0.2">
      <c r="A1735" s="24">
        <v>69109</v>
      </c>
      <c r="B1735" s="24">
        <v>0</v>
      </c>
      <c r="C1735" s="24">
        <v>169</v>
      </c>
      <c r="D1735" s="24">
        <v>46</v>
      </c>
      <c r="E1735" s="25" t="str">
        <f>_xlfn.XLOOKUP(A1735,Product!A$2:A$5901,Product!B$2:B$5901,"Not Found")</f>
        <v>Boisson</v>
      </c>
      <c r="F1735" s="25" t="str">
        <f>_xlfn.XLOOKUP(A1735,Product!A$2:A$5901,Product!C$2:C$5901,"Not Found")</f>
        <v>Thé bio</v>
      </c>
      <c r="G1735" s="25" t="str">
        <f>IF(_xlfn.XLOOKUP(A1735,Product!A$2:A$5901,Product!D$2:D$5901,"Not Found") = 0,"",_xlfn.XLOOKUP(A1735,Product!A$2:A$5901,Product!D$2:D$5901,"Not Found"))</f>
        <v>Thé noir</v>
      </c>
      <c r="H1735" s="30">
        <f>_xlfn.XLOOKUP(A1735,Product!A$2:A$5901,Product!E$2:E$5901,"Not Found")</f>
        <v>2.0299999999999998</v>
      </c>
      <c r="I1735" s="25" t="str">
        <f>A1735&amp;"_"&amp;E1735&amp;"_"&amp;F1735&amp;"_"&amp;G1735</f>
        <v>69109_Boisson_Thé bio_Thé noir</v>
      </c>
      <c r="J1735" s="30">
        <f>D1735*H1735</f>
        <v>93.38</v>
      </c>
      <c r="K1735" s="25">
        <f>IF(D1735&gt;0,1,0)</f>
        <v>1</v>
      </c>
      <c r="L1735" s="26">
        <f t="shared" si="27"/>
        <v>0</v>
      </c>
    </row>
    <row r="1736" spans="1:12" ht="19" hidden="1" x14ac:dyDescent="0.2">
      <c r="A1736" s="24">
        <v>69110</v>
      </c>
      <c r="B1736" s="24">
        <v>0</v>
      </c>
      <c r="C1736" s="24">
        <v>252</v>
      </c>
      <c r="D1736" s="24">
        <v>58</v>
      </c>
      <c r="E1736" s="25" t="str">
        <f>_xlfn.XLOOKUP(A1736,Product!A$2:A$5901,Product!B$2:B$5901,"Not Found")</f>
        <v>Boisson</v>
      </c>
      <c r="F1736" s="25" t="str">
        <f>_xlfn.XLOOKUP(A1736,Product!A$2:A$5901,Product!C$2:C$5901,"Not Found")</f>
        <v>Tisane, Infusion</v>
      </c>
      <c r="G1736" s="25" t="str">
        <f>IF(_xlfn.XLOOKUP(A1736,Product!A$2:A$5901,Product!D$2:D$5901,"Not Found") = 0,"",_xlfn.XLOOKUP(A1736,Product!A$2:A$5901,Product!D$2:D$5901,"Not Found"))</f>
        <v>Tisane ayurvédique</v>
      </c>
      <c r="H1736" s="30">
        <f>_xlfn.XLOOKUP(A1736,Product!A$2:A$5901,Product!E$2:E$5901,"Not Found")</f>
        <v>2.0299999999999998</v>
      </c>
      <c r="I1736" s="25" t="str">
        <f>A1736&amp;"_"&amp;E1736&amp;"_"&amp;F1736&amp;"_"&amp;G1736</f>
        <v>69110_Boisson_Tisane, Infusion_Tisane ayurvédique</v>
      </c>
      <c r="J1736" s="30">
        <f>D1736*H1736</f>
        <v>117.74</v>
      </c>
      <c r="K1736" s="25">
        <f>IF(D1736&gt;0,1,0)</f>
        <v>1</v>
      </c>
      <c r="L1736" s="26">
        <f t="shared" si="27"/>
        <v>0</v>
      </c>
    </row>
    <row r="1737" spans="1:12" ht="19" hidden="1" x14ac:dyDescent="0.2">
      <c r="A1737" s="24">
        <v>69111</v>
      </c>
      <c r="B1737" s="24">
        <v>1</v>
      </c>
      <c r="C1737" s="24">
        <v>239</v>
      </c>
      <c r="D1737" s="24">
        <v>58</v>
      </c>
      <c r="E1737" s="25" t="str">
        <f>_xlfn.XLOOKUP(A1737,Product!A$2:A$5901,Product!B$2:B$5901,"Not Found")</f>
        <v>Boisson</v>
      </c>
      <c r="F1737" s="25" t="str">
        <f>_xlfn.XLOOKUP(A1737,Product!A$2:A$5901,Product!C$2:C$5901,"Not Found")</f>
        <v>Tisane, Infusion</v>
      </c>
      <c r="G1737" s="25" t="str">
        <f>IF(_xlfn.XLOOKUP(A1737,Product!A$2:A$5901,Product!D$2:D$5901,"Not Found") = 0,"",_xlfn.XLOOKUP(A1737,Product!A$2:A$5901,Product!D$2:D$5901,"Not Found"))</f>
        <v>Tisane ayurvédique</v>
      </c>
      <c r="H1737" s="30">
        <f>_xlfn.XLOOKUP(A1737,Product!A$2:A$5901,Product!E$2:E$5901,"Not Found")</f>
        <v>2.0299999999999998</v>
      </c>
      <c r="I1737" s="25" t="str">
        <f>A1737&amp;"_"&amp;E1737&amp;"_"&amp;F1737&amp;"_"&amp;G1737</f>
        <v>69111_Boisson_Tisane, Infusion_Tisane ayurvédique</v>
      </c>
      <c r="J1737" s="30">
        <f>D1737*H1737</f>
        <v>117.74</v>
      </c>
      <c r="K1737" s="25">
        <f>IF(D1737&gt;0,1,0)</f>
        <v>1</v>
      </c>
      <c r="L1737" s="26">
        <f t="shared" si="27"/>
        <v>0</v>
      </c>
    </row>
    <row r="1738" spans="1:12" ht="19" hidden="1" x14ac:dyDescent="0.2">
      <c r="A1738" s="24">
        <v>69112</v>
      </c>
      <c r="B1738" s="24">
        <v>1</v>
      </c>
      <c r="C1738" s="24">
        <v>123</v>
      </c>
      <c r="D1738" s="24">
        <v>83</v>
      </c>
      <c r="E1738" s="25" t="str">
        <f>_xlfn.XLOOKUP(A1738,Product!A$2:A$5901,Product!B$2:B$5901,"Not Found")</f>
        <v>Boisson</v>
      </c>
      <c r="F1738" s="25" t="str">
        <f>_xlfn.XLOOKUP(A1738,Product!A$2:A$5901,Product!C$2:C$5901,"Not Found")</f>
        <v>Tisane, Infusion</v>
      </c>
      <c r="G1738" s="25" t="str">
        <f>IF(_xlfn.XLOOKUP(A1738,Product!A$2:A$5901,Product!D$2:D$5901,"Not Found") = 0,"",_xlfn.XLOOKUP(A1738,Product!A$2:A$5901,Product!D$2:D$5901,"Not Found"))</f>
        <v>Tisane ayurvédique</v>
      </c>
      <c r="H1738" s="30">
        <f>_xlfn.XLOOKUP(A1738,Product!A$2:A$5901,Product!E$2:E$5901,"Not Found")</f>
        <v>2.0299999999999998</v>
      </c>
      <c r="I1738" s="25" t="str">
        <f>A1738&amp;"_"&amp;E1738&amp;"_"&amp;F1738&amp;"_"&amp;G1738</f>
        <v>69112_Boisson_Tisane, Infusion_Tisane ayurvédique</v>
      </c>
      <c r="J1738" s="30">
        <f>D1738*H1738</f>
        <v>168.48999999999998</v>
      </c>
      <c r="K1738" s="25">
        <f>IF(D1738&gt;0,1,0)</f>
        <v>1</v>
      </c>
      <c r="L1738" s="26">
        <f t="shared" si="27"/>
        <v>0</v>
      </c>
    </row>
    <row r="1739" spans="1:12" ht="19" hidden="1" x14ac:dyDescent="0.2">
      <c r="A1739" s="24">
        <v>69113</v>
      </c>
      <c r="B1739" s="24">
        <v>1</v>
      </c>
      <c r="C1739" s="24">
        <v>20</v>
      </c>
      <c r="D1739" s="24">
        <v>9</v>
      </c>
      <c r="E1739" s="25" t="str">
        <f>_xlfn.XLOOKUP(A1739,Product!A$2:A$5901,Product!B$2:B$5901,"Not Found")</f>
        <v>Boisson</v>
      </c>
      <c r="F1739" s="25" t="str">
        <f>_xlfn.XLOOKUP(A1739,Product!A$2:A$5901,Product!C$2:C$5901,"Not Found")</f>
        <v>Tisane, Infusion</v>
      </c>
      <c r="G1739" s="25" t="str">
        <f>IF(_xlfn.XLOOKUP(A1739,Product!A$2:A$5901,Product!D$2:D$5901,"Not Found") = 0,"",_xlfn.XLOOKUP(A1739,Product!A$2:A$5901,Product!D$2:D$5901,"Not Found"))</f>
        <v>Tisane ayurvédique</v>
      </c>
      <c r="H1739" s="30">
        <f>_xlfn.XLOOKUP(A1739,Product!A$2:A$5901,Product!E$2:E$5901,"Not Found")</f>
        <v>2.0099999999999998</v>
      </c>
      <c r="I1739" s="25" t="str">
        <f>A1739&amp;"_"&amp;E1739&amp;"_"&amp;F1739&amp;"_"&amp;G1739</f>
        <v>69113_Boisson_Tisane, Infusion_Tisane ayurvédique</v>
      </c>
      <c r="J1739" s="30">
        <f>D1739*H1739</f>
        <v>18.089999999999996</v>
      </c>
      <c r="K1739" s="25">
        <f>IF(D1739&gt;0,1,0)</f>
        <v>1</v>
      </c>
      <c r="L1739" s="26">
        <f t="shared" si="27"/>
        <v>0</v>
      </c>
    </row>
    <row r="1740" spans="1:12" ht="19" hidden="1" x14ac:dyDescent="0.2">
      <c r="A1740" s="24">
        <v>69114</v>
      </c>
      <c r="B1740" s="24">
        <v>0</v>
      </c>
      <c r="C1740" s="24">
        <v>320</v>
      </c>
      <c r="D1740" s="24">
        <v>117</v>
      </c>
      <c r="E1740" s="25" t="str">
        <f>_xlfn.XLOOKUP(A1740,Product!A$2:A$5901,Product!B$2:B$5901,"Not Found")</f>
        <v>Boisson</v>
      </c>
      <c r="F1740" s="25" t="str">
        <f>_xlfn.XLOOKUP(A1740,Product!A$2:A$5901,Product!C$2:C$5901,"Not Found")</f>
        <v>Tisane, Infusion</v>
      </c>
      <c r="G1740" s="25" t="str">
        <f>IF(_xlfn.XLOOKUP(A1740,Product!A$2:A$5901,Product!D$2:D$5901,"Not Found") = 0,"",_xlfn.XLOOKUP(A1740,Product!A$2:A$5901,Product!D$2:D$5901,"Not Found"))</f>
        <v>Tisane ayurvédique</v>
      </c>
      <c r="H1740" s="30">
        <f>_xlfn.XLOOKUP(A1740,Product!A$2:A$5901,Product!E$2:E$5901,"Not Found")</f>
        <v>2.0099999999999998</v>
      </c>
      <c r="I1740" s="25" t="str">
        <f>A1740&amp;"_"&amp;E1740&amp;"_"&amp;F1740&amp;"_"&amp;G1740</f>
        <v>69114_Boisson_Tisane, Infusion_Tisane ayurvédique</v>
      </c>
      <c r="J1740" s="30">
        <f>D1740*H1740</f>
        <v>235.17</v>
      </c>
      <c r="K1740" s="25">
        <f>IF(D1740&gt;0,1,0)</f>
        <v>1</v>
      </c>
      <c r="L1740" s="26">
        <f t="shared" si="27"/>
        <v>0</v>
      </c>
    </row>
    <row r="1741" spans="1:12" ht="19" hidden="1" x14ac:dyDescent="0.2">
      <c r="A1741" s="24">
        <v>69115</v>
      </c>
      <c r="B1741" s="24">
        <v>0</v>
      </c>
      <c r="C1741" s="24">
        <v>348</v>
      </c>
      <c r="D1741" s="24">
        <v>256</v>
      </c>
      <c r="E1741" s="25" t="str">
        <f>_xlfn.XLOOKUP(A1741,Product!A$2:A$5901,Product!B$2:B$5901,"Not Found")</f>
        <v>Boisson</v>
      </c>
      <c r="F1741" s="25" t="str">
        <f>_xlfn.XLOOKUP(A1741,Product!A$2:A$5901,Product!C$2:C$5901,"Not Found")</f>
        <v>Tisane, Infusion</v>
      </c>
      <c r="G1741" s="25" t="str">
        <f>IF(_xlfn.XLOOKUP(A1741,Product!A$2:A$5901,Product!D$2:D$5901,"Not Found") = 0,"",_xlfn.XLOOKUP(A1741,Product!A$2:A$5901,Product!D$2:D$5901,"Not Found"))</f>
        <v>Tisane ayurvédique</v>
      </c>
      <c r="H1741" s="30">
        <f>_xlfn.XLOOKUP(A1741,Product!A$2:A$5901,Product!E$2:E$5901,"Not Found")</f>
        <v>2.0099999999999998</v>
      </c>
      <c r="I1741" s="25" t="str">
        <f>A1741&amp;"_"&amp;E1741&amp;"_"&amp;F1741&amp;"_"&amp;G1741</f>
        <v>69115_Boisson_Tisane, Infusion_Tisane ayurvédique</v>
      </c>
      <c r="J1741" s="30">
        <f>D1741*H1741</f>
        <v>514.55999999999995</v>
      </c>
      <c r="K1741" s="25">
        <f>IF(D1741&gt;0,1,0)</f>
        <v>1</v>
      </c>
      <c r="L1741" s="26">
        <f t="shared" si="27"/>
        <v>0</v>
      </c>
    </row>
    <row r="1742" spans="1:12" ht="19" hidden="1" x14ac:dyDescent="0.2">
      <c r="A1742" s="24">
        <v>69116</v>
      </c>
      <c r="B1742" s="24">
        <v>0</v>
      </c>
      <c r="C1742" s="24">
        <v>259</v>
      </c>
      <c r="D1742" s="24">
        <v>216</v>
      </c>
      <c r="E1742" s="25" t="str">
        <f>_xlfn.XLOOKUP(A1742,Product!A$2:A$5901,Product!B$2:B$5901,"Not Found")</f>
        <v>Boisson</v>
      </c>
      <c r="F1742" s="25" t="str">
        <f>_xlfn.XLOOKUP(A1742,Product!A$2:A$5901,Product!C$2:C$5901,"Not Found")</f>
        <v>Tisane, Infusion</v>
      </c>
      <c r="G1742" s="25" t="str">
        <f>IF(_xlfn.XLOOKUP(A1742,Product!A$2:A$5901,Product!D$2:D$5901,"Not Found") = 0,"",_xlfn.XLOOKUP(A1742,Product!A$2:A$5901,Product!D$2:D$5901,"Not Found"))</f>
        <v>Tisane ayurvédique</v>
      </c>
      <c r="H1742" s="30">
        <f>_xlfn.XLOOKUP(A1742,Product!A$2:A$5901,Product!E$2:E$5901,"Not Found")</f>
        <v>2.0099999999999998</v>
      </c>
      <c r="I1742" s="25" t="str">
        <f>A1742&amp;"_"&amp;E1742&amp;"_"&amp;F1742&amp;"_"&amp;G1742</f>
        <v>69116_Boisson_Tisane, Infusion_Tisane ayurvédique</v>
      </c>
      <c r="J1742" s="30">
        <f>D1742*H1742</f>
        <v>434.15999999999997</v>
      </c>
      <c r="K1742" s="25">
        <f>IF(D1742&gt;0,1,0)</f>
        <v>1</v>
      </c>
      <c r="L1742" s="26">
        <f t="shared" si="27"/>
        <v>0</v>
      </c>
    </row>
    <row r="1743" spans="1:12" ht="19" hidden="1" x14ac:dyDescent="0.2">
      <c r="A1743" s="24">
        <v>69117</v>
      </c>
      <c r="B1743" s="24">
        <v>0</v>
      </c>
      <c r="C1743" s="24">
        <v>523</v>
      </c>
      <c r="D1743" s="24">
        <v>213</v>
      </c>
      <c r="E1743" s="25" t="str">
        <f>_xlfn.XLOOKUP(A1743,Product!A$2:A$5901,Product!B$2:B$5901,"Not Found")</f>
        <v>Boisson</v>
      </c>
      <c r="F1743" s="25" t="str">
        <f>_xlfn.XLOOKUP(A1743,Product!A$2:A$5901,Product!C$2:C$5901,"Not Found")</f>
        <v>Tisane, Infusion</v>
      </c>
      <c r="G1743" s="25" t="str">
        <f>IF(_xlfn.XLOOKUP(A1743,Product!A$2:A$5901,Product!D$2:D$5901,"Not Found") = 0,"",_xlfn.XLOOKUP(A1743,Product!A$2:A$5901,Product!D$2:D$5901,"Not Found"))</f>
        <v>Tisane ayurvédique</v>
      </c>
      <c r="H1743" s="30">
        <f>_xlfn.XLOOKUP(A1743,Product!A$2:A$5901,Product!E$2:E$5901,"Not Found")</f>
        <v>2.0299999999999998</v>
      </c>
      <c r="I1743" s="25" t="str">
        <f>A1743&amp;"_"&amp;E1743&amp;"_"&amp;F1743&amp;"_"&amp;G1743</f>
        <v>69117_Boisson_Tisane, Infusion_Tisane ayurvédique</v>
      </c>
      <c r="J1743" s="30">
        <f>D1743*H1743</f>
        <v>432.39</v>
      </c>
      <c r="K1743" s="25">
        <f>IF(D1743&gt;0,1,0)</f>
        <v>1</v>
      </c>
      <c r="L1743" s="26">
        <f t="shared" si="27"/>
        <v>0</v>
      </c>
    </row>
    <row r="1744" spans="1:12" ht="19" hidden="1" x14ac:dyDescent="0.2">
      <c r="A1744" s="24">
        <v>69118</v>
      </c>
      <c r="B1744" s="24">
        <v>1</v>
      </c>
      <c r="C1744" s="24">
        <v>396</v>
      </c>
      <c r="D1744" s="24">
        <v>169</v>
      </c>
      <c r="E1744" s="25" t="str">
        <f>_xlfn.XLOOKUP(A1744,Product!A$2:A$5901,Product!B$2:B$5901,"Not Found")</f>
        <v>Boisson</v>
      </c>
      <c r="F1744" s="25" t="str">
        <f>_xlfn.XLOOKUP(A1744,Product!A$2:A$5901,Product!C$2:C$5901,"Not Found")</f>
        <v>Tisane, Infusion</v>
      </c>
      <c r="G1744" s="25" t="str">
        <f>IF(_xlfn.XLOOKUP(A1744,Product!A$2:A$5901,Product!D$2:D$5901,"Not Found") = 0,"",_xlfn.XLOOKUP(A1744,Product!A$2:A$5901,Product!D$2:D$5901,"Not Found"))</f>
        <v>Tisane ayurvédique</v>
      </c>
      <c r="H1744" s="30">
        <f>_xlfn.XLOOKUP(A1744,Product!A$2:A$5901,Product!E$2:E$5901,"Not Found")</f>
        <v>2.0299999999999998</v>
      </c>
      <c r="I1744" s="25" t="str">
        <f>A1744&amp;"_"&amp;E1744&amp;"_"&amp;F1744&amp;"_"&amp;G1744</f>
        <v>69118_Boisson_Tisane, Infusion_Tisane ayurvédique</v>
      </c>
      <c r="J1744" s="30">
        <f>D1744*H1744</f>
        <v>343.07</v>
      </c>
      <c r="K1744" s="25">
        <f>IF(D1744&gt;0,1,0)</f>
        <v>1</v>
      </c>
      <c r="L1744" s="26">
        <f t="shared" si="27"/>
        <v>0</v>
      </c>
    </row>
    <row r="1745" spans="1:12" ht="19" hidden="1" x14ac:dyDescent="0.2">
      <c r="A1745" s="24">
        <v>69119</v>
      </c>
      <c r="B1745" s="24">
        <v>0</v>
      </c>
      <c r="C1745" s="24">
        <v>772</v>
      </c>
      <c r="D1745" s="24">
        <v>129</v>
      </c>
      <c r="E1745" s="25" t="str">
        <f>_xlfn.XLOOKUP(A1745,Product!A$2:A$5901,Product!B$2:B$5901,"Not Found")</f>
        <v>Boisson</v>
      </c>
      <c r="F1745" s="25" t="str">
        <f>_xlfn.XLOOKUP(A1745,Product!A$2:A$5901,Product!C$2:C$5901,"Not Found")</f>
        <v>Tisane, Infusion</v>
      </c>
      <c r="G1745" s="25" t="str">
        <f>IF(_xlfn.XLOOKUP(A1745,Product!A$2:A$5901,Product!D$2:D$5901,"Not Found") = 0,"",_xlfn.XLOOKUP(A1745,Product!A$2:A$5901,Product!D$2:D$5901,"Not Found"))</f>
        <v>Tisane ayurvédique</v>
      </c>
      <c r="H1745" s="30">
        <f>_xlfn.XLOOKUP(A1745,Product!A$2:A$5901,Product!E$2:E$5901,"Not Found")</f>
        <v>2.0299999999999998</v>
      </c>
      <c r="I1745" s="25" t="str">
        <f>A1745&amp;"_"&amp;E1745&amp;"_"&amp;F1745&amp;"_"&amp;G1745</f>
        <v>69119_Boisson_Tisane, Infusion_Tisane ayurvédique</v>
      </c>
      <c r="J1745" s="30">
        <f>D1745*H1745</f>
        <v>261.86999999999995</v>
      </c>
      <c r="K1745" s="25">
        <f>IF(D1745&gt;0,1,0)</f>
        <v>1</v>
      </c>
      <c r="L1745" s="26">
        <f t="shared" si="27"/>
        <v>0</v>
      </c>
    </row>
    <row r="1746" spans="1:12" ht="19" hidden="1" x14ac:dyDescent="0.2">
      <c r="A1746" s="24">
        <v>69120</v>
      </c>
      <c r="B1746" s="24">
        <v>0</v>
      </c>
      <c r="C1746" s="24">
        <v>730</v>
      </c>
      <c r="D1746" s="24">
        <v>656</v>
      </c>
      <c r="E1746" s="25" t="str">
        <f>_xlfn.XLOOKUP(A1746,Product!A$2:A$5901,Product!B$2:B$5901,"Not Found")</f>
        <v>Boisson</v>
      </c>
      <c r="F1746" s="25" t="str">
        <f>_xlfn.XLOOKUP(A1746,Product!A$2:A$5901,Product!C$2:C$5901,"Not Found")</f>
        <v>Tisane, Infusion</v>
      </c>
      <c r="G1746" s="25" t="str">
        <f>IF(_xlfn.XLOOKUP(A1746,Product!A$2:A$5901,Product!D$2:D$5901,"Not Found") = 0,"",_xlfn.XLOOKUP(A1746,Product!A$2:A$5901,Product!D$2:D$5901,"Not Found"))</f>
        <v>Tisane ayurvédique</v>
      </c>
      <c r="H1746" s="30">
        <f>_xlfn.XLOOKUP(A1746,Product!A$2:A$5901,Product!E$2:E$5901,"Not Found")</f>
        <v>2.0299999999999998</v>
      </c>
      <c r="I1746" s="25" t="str">
        <f>A1746&amp;"_"&amp;E1746&amp;"_"&amp;F1746&amp;"_"&amp;G1746</f>
        <v>69120_Boisson_Tisane, Infusion_Tisane ayurvédique</v>
      </c>
      <c r="J1746" s="30">
        <f>D1746*H1746</f>
        <v>1331.6799999999998</v>
      </c>
      <c r="K1746" s="25">
        <f>IF(D1746&gt;0,1,0)</f>
        <v>1</v>
      </c>
      <c r="L1746" s="26">
        <f t="shared" si="27"/>
        <v>0</v>
      </c>
    </row>
    <row r="1747" spans="1:12" ht="19" hidden="1" x14ac:dyDescent="0.2">
      <c r="A1747" s="24">
        <v>69121</v>
      </c>
      <c r="B1747" s="24">
        <v>0</v>
      </c>
      <c r="C1747" s="24">
        <v>131</v>
      </c>
      <c r="D1747" s="24">
        <v>82</v>
      </c>
      <c r="E1747" s="25" t="str">
        <f>_xlfn.XLOOKUP(A1747,Product!A$2:A$5901,Product!B$2:B$5901,"Not Found")</f>
        <v>Boisson</v>
      </c>
      <c r="F1747" s="25" t="str">
        <f>_xlfn.XLOOKUP(A1747,Product!A$2:A$5901,Product!C$2:C$5901,"Not Found")</f>
        <v>Tisane, Infusion</v>
      </c>
      <c r="G1747" s="25" t="str">
        <f>IF(_xlfn.XLOOKUP(A1747,Product!A$2:A$5901,Product!D$2:D$5901,"Not Found") = 0,"",_xlfn.XLOOKUP(A1747,Product!A$2:A$5901,Product!D$2:D$5901,"Not Found"))</f>
        <v>Tisane ayurvédique</v>
      </c>
      <c r="H1747" s="30">
        <f>_xlfn.XLOOKUP(A1747,Product!A$2:A$5901,Product!E$2:E$5901,"Not Found")</f>
        <v>2.0099999999999998</v>
      </c>
      <c r="I1747" s="25" t="str">
        <f>A1747&amp;"_"&amp;E1747&amp;"_"&amp;F1747&amp;"_"&amp;G1747</f>
        <v>69121_Boisson_Tisane, Infusion_Tisane ayurvédique</v>
      </c>
      <c r="J1747" s="30">
        <f>D1747*H1747</f>
        <v>164.82</v>
      </c>
      <c r="K1747" s="25">
        <f>IF(D1747&gt;0,1,0)</f>
        <v>1</v>
      </c>
      <c r="L1747" s="26">
        <f t="shared" si="27"/>
        <v>0</v>
      </c>
    </row>
    <row r="1748" spans="1:12" ht="19" hidden="1" x14ac:dyDescent="0.2">
      <c r="A1748" s="24">
        <v>69122</v>
      </c>
      <c r="B1748" s="24">
        <v>0</v>
      </c>
      <c r="C1748" s="24">
        <v>247</v>
      </c>
      <c r="D1748" s="24">
        <v>225</v>
      </c>
      <c r="E1748" s="25" t="str">
        <f>_xlfn.XLOOKUP(A1748,Product!A$2:A$5901,Product!B$2:B$5901,"Not Found")</f>
        <v>Boisson</v>
      </c>
      <c r="F1748" s="25" t="str">
        <f>_xlfn.XLOOKUP(A1748,Product!A$2:A$5901,Product!C$2:C$5901,"Not Found")</f>
        <v>Tisane, Infusion</v>
      </c>
      <c r="G1748" s="25" t="str">
        <f>IF(_xlfn.XLOOKUP(A1748,Product!A$2:A$5901,Product!D$2:D$5901,"Not Found") = 0,"",_xlfn.XLOOKUP(A1748,Product!A$2:A$5901,Product!D$2:D$5901,"Not Found"))</f>
        <v>Tisane ayurvédique</v>
      </c>
      <c r="H1748" s="30">
        <f>_xlfn.XLOOKUP(A1748,Product!A$2:A$5901,Product!E$2:E$5901,"Not Found")</f>
        <v>2.0299999999999998</v>
      </c>
      <c r="I1748" s="25" t="str">
        <f>A1748&amp;"_"&amp;E1748&amp;"_"&amp;F1748&amp;"_"&amp;G1748</f>
        <v>69122_Boisson_Tisane, Infusion_Tisane ayurvédique</v>
      </c>
      <c r="J1748" s="30">
        <f>D1748*H1748</f>
        <v>456.74999999999994</v>
      </c>
      <c r="K1748" s="25">
        <f>IF(D1748&gt;0,1,0)</f>
        <v>1</v>
      </c>
      <c r="L1748" s="26">
        <f t="shared" si="27"/>
        <v>0</v>
      </c>
    </row>
    <row r="1749" spans="1:12" ht="19" hidden="1" x14ac:dyDescent="0.2">
      <c r="A1749" s="24">
        <v>69123</v>
      </c>
      <c r="B1749" s="24">
        <v>1</v>
      </c>
      <c r="C1749" s="24">
        <v>736</v>
      </c>
      <c r="D1749" s="24">
        <v>9</v>
      </c>
      <c r="E1749" s="25" t="str">
        <f>_xlfn.XLOOKUP(A1749,Product!A$2:A$5901,Product!B$2:B$5901,"Not Found")</f>
        <v>Boisson</v>
      </c>
      <c r="F1749" s="25" t="str">
        <f>_xlfn.XLOOKUP(A1749,Product!A$2:A$5901,Product!C$2:C$5901,"Not Found")</f>
        <v>Tisane, Infusion</v>
      </c>
      <c r="G1749" s="25" t="str">
        <f>IF(_xlfn.XLOOKUP(A1749,Product!A$2:A$5901,Product!D$2:D$5901,"Not Found") = 0,"",_xlfn.XLOOKUP(A1749,Product!A$2:A$5901,Product!D$2:D$5901,"Not Found"))</f>
        <v>Tisane ayurvédique</v>
      </c>
      <c r="H1749" s="30">
        <f>_xlfn.XLOOKUP(A1749,Product!A$2:A$5901,Product!E$2:E$5901,"Not Found")</f>
        <v>2.0299999999999998</v>
      </c>
      <c r="I1749" s="25" t="str">
        <f>A1749&amp;"_"&amp;E1749&amp;"_"&amp;F1749&amp;"_"&amp;G1749</f>
        <v>69123_Boisson_Tisane, Infusion_Tisane ayurvédique</v>
      </c>
      <c r="J1749" s="30">
        <f>D1749*H1749</f>
        <v>18.27</v>
      </c>
      <c r="K1749" s="25">
        <f>IF(D1749&gt;0,1,0)</f>
        <v>1</v>
      </c>
      <c r="L1749" s="26">
        <f t="shared" si="27"/>
        <v>0</v>
      </c>
    </row>
    <row r="1750" spans="1:12" ht="19" hidden="1" x14ac:dyDescent="0.2">
      <c r="A1750" s="24">
        <v>69124</v>
      </c>
      <c r="B1750" s="24">
        <v>0</v>
      </c>
      <c r="C1750" s="24">
        <v>979</v>
      </c>
      <c r="D1750" s="24">
        <v>705</v>
      </c>
      <c r="E1750" s="25" t="str">
        <f>_xlfn.XLOOKUP(A1750,Product!A$2:A$5901,Product!B$2:B$5901,"Not Found")</f>
        <v>Boisson</v>
      </c>
      <c r="F1750" s="25" t="str">
        <f>_xlfn.XLOOKUP(A1750,Product!A$2:A$5901,Product!C$2:C$5901,"Not Found")</f>
        <v>Tisane, Infusion</v>
      </c>
      <c r="G1750" s="25" t="str">
        <f>IF(_xlfn.XLOOKUP(A1750,Product!A$2:A$5901,Product!D$2:D$5901,"Not Found") = 0,"",_xlfn.XLOOKUP(A1750,Product!A$2:A$5901,Product!D$2:D$5901,"Not Found"))</f>
        <v>Tisane ayurvédique</v>
      </c>
      <c r="H1750" s="30">
        <f>_xlfn.XLOOKUP(A1750,Product!A$2:A$5901,Product!E$2:E$5901,"Not Found")</f>
        <v>2.0299999999999998</v>
      </c>
      <c r="I1750" s="25" t="str">
        <f>A1750&amp;"_"&amp;E1750&amp;"_"&amp;F1750&amp;"_"&amp;G1750</f>
        <v>69124_Boisson_Tisane, Infusion_Tisane ayurvédique</v>
      </c>
      <c r="J1750" s="30">
        <f>D1750*H1750</f>
        <v>1431.1499999999999</v>
      </c>
      <c r="K1750" s="25">
        <f>IF(D1750&gt;0,1,0)</f>
        <v>1</v>
      </c>
      <c r="L1750" s="26">
        <f t="shared" si="27"/>
        <v>0</v>
      </c>
    </row>
    <row r="1751" spans="1:12" ht="19" hidden="1" x14ac:dyDescent="0.2">
      <c r="A1751" s="24">
        <v>69125</v>
      </c>
      <c r="B1751" s="24">
        <v>1</v>
      </c>
      <c r="C1751" s="24">
        <v>423</v>
      </c>
      <c r="D1751" s="24">
        <v>308</v>
      </c>
      <c r="E1751" s="25" t="str">
        <f>_xlfn.XLOOKUP(A1751,Product!A$2:A$5901,Product!B$2:B$5901,"Not Found")</f>
        <v>Boisson</v>
      </c>
      <c r="F1751" s="25" t="str">
        <f>_xlfn.XLOOKUP(A1751,Product!A$2:A$5901,Product!C$2:C$5901,"Not Found")</f>
        <v>Thé bio</v>
      </c>
      <c r="G1751" s="25" t="str">
        <f>IF(_xlfn.XLOOKUP(A1751,Product!A$2:A$5901,Product!D$2:D$5901,"Not Found") = 0,"",_xlfn.XLOOKUP(A1751,Product!A$2:A$5901,Product!D$2:D$5901,"Not Found"))</f>
        <v>Thé vert parfumé</v>
      </c>
      <c r="H1751" s="30">
        <f>_xlfn.XLOOKUP(A1751,Product!A$2:A$5901,Product!E$2:E$5901,"Not Found")</f>
        <v>2.0299999999999998</v>
      </c>
      <c r="I1751" s="25" t="str">
        <f>A1751&amp;"_"&amp;E1751&amp;"_"&amp;F1751&amp;"_"&amp;G1751</f>
        <v>69125_Boisson_Thé bio_Thé vert parfumé</v>
      </c>
      <c r="J1751" s="30">
        <f>D1751*H1751</f>
        <v>625.2399999999999</v>
      </c>
      <c r="K1751" s="25">
        <f>IF(D1751&gt;0,1,0)</f>
        <v>1</v>
      </c>
      <c r="L1751" s="26">
        <f t="shared" si="27"/>
        <v>0</v>
      </c>
    </row>
    <row r="1752" spans="1:12" ht="19" hidden="1" x14ac:dyDescent="0.2">
      <c r="A1752" s="24">
        <v>69127</v>
      </c>
      <c r="B1752" s="24">
        <v>1</v>
      </c>
      <c r="C1752" s="24">
        <v>559</v>
      </c>
      <c r="D1752" s="24">
        <v>381</v>
      </c>
      <c r="E1752" s="25" t="str">
        <f>_xlfn.XLOOKUP(A1752,Product!A$2:A$5901,Product!B$2:B$5901,"Not Found")</f>
        <v>Boisson</v>
      </c>
      <c r="F1752" s="25" t="str">
        <f>_xlfn.XLOOKUP(A1752,Product!A$2:A$5901,Product!C$2:C$5901,"Not Found")</f>
        <v>Thé bio</v>
      </c>
      <c r="G1752" s="25" t="str">
        <f>IF(_xlfn.XLOOKUP(A1752,Product!A$2:A$5901,Product!D$2:D$5901,"Not Found") = 0,"",_xlfn.XLOOKUP(A1752,Product!A$2:A$5901,Product!D$2:D$5901,"Not Found"))</f>
        <v>Thé vert parfumé</v>
      </c>
      <c r="H1752" s="30">
        <f>_xlfn.XLOOKUP(A1752,Product!A$2:A$5901,Product!E$2:E$5901,"Not Found")</f>
        <v>2.0299999999999998</v>
      </c>
      <c r="I1752" s="25" t="str">
        <f>A1752&amp;"_"&amp;E1752&amp;"_"&amp;F1752&amp;"_"&amp;G1752</f>
        <v>69127_Boisson_Thé bio_Thé vert parfumé</v>
      </c>
      <c r="J1752" s="30">
        <f>D1752*H1752</f>
        <v>773.43</v>
      </c>
      <c r="K1752" s="25">
        <f>IF(D1752&gt;0,1,0)</f>
        <v>1</v>
      </c>
      <c r="L1752" s="26">
        <f t="shared" si="27"/>
        <v>0</v>
      </c>
    </row>
    <row r="1753" spans="1:12" ht="19" hidden="1" x14ac:dyDescent="0.2">
      <c r="A1753" s="24">
        <v>69138</v>
      </c>
      <c r="B1753" s="24">
        <v>1</v>
      </c>
      <c r="C1753" s="24">
        <v>40</v>
      </c>
      <c r="D1753" s="24">
        <v>25</v>
      </c>
      <c r="E1753" s="25" t="str">
        <f>_xlfn.XLOOKUP(A1753,Product!A$2:A$5901,Product!B$2:B$5901,"Not Found")</f>
        <v>Boisson</v>
      </c>
      <c r="F1753" s="25" t="str">
        <f>_xlfn.XLOOKUP(A1753,Product!A$2:A$5901,Product!C$2:C$5901,"Not Found")</f>
        <v>Café</v>
      </c>
      <c r="G1753" s="25" t="str">
        <f>IF(_xlfn.XLOOKUP(A1753,Product!A$2:A$5901,Product!D$2:D$5901,"Not Found") = 0,"",_xlfn.XLOOKUP(A1753,Product!A$2:A$5901,Product!D$2:D$5901,"Not Found"))</f>
        <v>Substituts de café, chicorée</v>
      </c>
      <c r="H1753" s="30">
        <f>_xlfn.XLOOKUP(A1753,Product!A$2:A$5901,Product!E$2:E$5901,"Not Found")</f>
        <v>5.31</v>
      </c>
      <c r="I1753" s="25" t="str">
        <f>A1753&amp;"_"&amp;E1753&amp;"_"&amp;F1753&amp;"_"&amp;G1753</f>
        <v>69138_Boisson_Café_Substituts de café, chicorée</v>
      </c>
      <c r="J1753" s="30">
        <f>D1753*H1753</f>
        <v>132.75</v>
      </c>
      <c r="K1753" s="25">
        <f>IF(D1753&gt;0,1,0)</f>
        <v>1</v>
      </c>
      <c r="L1753" s="26">
        <f t="shared" si="27"/>
        <v>0</v>
      </c>
    </row>
    <row r="1754" spans="1:12" ht="19" hidden="1" x14ac:dyDescent="0.2">
      <c r="A1754" s="24">
        <v>70327</v>
      </c>
      <c r="B1754" s="24">
        <v>1</v>
      </c>
      <c r="C1754" s="24">
        <v>212</v>
      </c>
      <c r="D1754" s="24">
        <v>184</v>
      </c>
      <c r="E1754" s="25" t="str">
        <f>_xlfn.XLOOKUP(A1754,Product!A$2:A$5901,Product!B$2:B$5901,"Not Found")</f>
        <v>Boisson</v>
      </c>
      <c r="F1754" s="25" t="str">
        <f>_xlfn.XLOOKUP(A1754,Product!A$2:A$5901,Product!C$2:C$5901,"Not Found")</f>
        <v>Boisson végétale</v>
      </c>
      <c r="G1754" s="25" t="str">
        <f>IF(_xlfn.XLOOKUP(A1754,Product!A$2:A$5901,Product!D$2:D$5901,"Not Found") = 0,"",_xlfn.XLOOKUP(A1754,Product!A$2:A$5901,Product!D$2:D$5901,"Not Found"))</f>
        <v>Autre boisson végétale</v>
      </c>
      <c r="H1754" s="30">
        <f>_xlfn.XLOOKUP(A1754,Product!A$2:A$5901,Product!E$2:E$5901,"Not Found")</f>
        <v>1.86</v>
      </c>
      <c r="I1754" s="25" t="str">
        <f>A1754&amp;"_"&amp;E1754&amp;"_"&amp;F1754&amp;"_"&amp;G1754</f>
        <v>70327_Boisson_Boisson végétale_Autre boisson végétale</v>
      </c>
      <c r="J1754" s="30">
        <f>D1754*H1754</f>
        <v>342.24</v>
      </c>
      <c r="K1754" s="25">
        <f>IF(D1754&gt;0,1,0)</f>
        <v>1</v>
      </c>
      <c r="L1754" s="26">
        <f t="shared" si="27"/>
        <v>0</v>
      </c>
    </row>
    <row r="1755" spans="1:12" ht="19" hidden="1" x14ac:dyDescent="0.2">
      <c r="A1755" s="24">
        <v>70387</v>
      </c>
      <c r="B1755" s="24">
        <v>0</v>
      </c>
      <c r="C1755" s="24">
        <v>19</v>
      </c>
      <c r="D1755" s="24">
        <v>11</v>
      </c>
      <c r="E1755" s="25" t="str">
        <f>_xlfn.XLOOKUP(A1755,Product!A$2:A$5901,Product!B$2:B$5901,"Not Found")</f>
        <v>Boisson</v>
      </c>
      <c r="F1755" s="25" t="str">
        <f>_xlfn.XLOOKUP(A1755,Product!A$2:A$5901,Product!C$2:C$5901,"Not Found")</f>
        <v>Boisson végétale</v>
      </c>
      <c r="G1755" s="25" t="str">
        <f>IF(_xlfn.XLOOKUP(A1755,Product!A$2:A$5901,Product!D$2:D$5901,"Not Found") = 0,"",_xlfn.XLOOKUP(A1755,Product!A$2:A$5901,Product!D$2:D$5901,"Not Found"))</f>
        <v>Boisson à la châtaigne</v>
      </c>
      <c r="H1755" s="30">
        <f>_xlfn.XLOOKUP(A1755,Product!A$2:A$5901,Product!E$2:E$5901,"Not Found")</f>
        <v>11.12</v>
      </c>
      <c r="I1755" s="25" t="str">
        <f>A1755&amp;"_"&amp;E1755&amp;"_"&amp;F1755&amp;"_"&amp;G1755</f>
        <v>70387_Boisson_Boisson végétale_Boisson à la châtaigne</v>
      </c>
      <c r="J1755" s="30">
        <f>D1755*H1755</f>
        <v>122.32</v>
      </c>
      <c r="K1755" s="25">
        <f>IF(D1755&gt;0,1,0)</f>
        <v>1</v>
      </c>
      <c r="L1755" s="26">
        <f t="shared" si="27"/>
        <v>0</v>
      </c>
    </row>
    <row r="1756" spans="1:12" ht="19" hidden="1" x14ac:dyDescent="0.2">
      <c r="A1756" s="24">
        <v>71200</v>
      </c>
      <c r="B1756" s="24">
        <v>0</v>
      </c>
      <c r="C1756" s="24">
        <v>165</v>
      </c>
      <c r="D1756" s="24">
        <v>153</v>
      </c>
      <c r="E1756" s="25" t="str">
        <f>_xlfn.XLOOKUP(A1756,Product!A$2:A$5901,Product!B$2:B$5901,"Not Found")</f>
        <v>Boisson</v>
      </c>
      <c r="F1756" s="25" t="str">
        <f>_xlfn.XLOOKUP(A1756,Product!A$2:A$5901,Product!C$2:C$5901,"Not Found")</f>
        <v>Soda</v>
      </c>
      <c r="G1756" s="25" t="str">
        <f>IF(_xlfn.XLOOKUP(A1756,Product!A$2:A$5901,Product!D$2:D$5901,"Not Found") = 0,"",_xlfn.XLOOKUP(A1756,Product!A$2:A$5901,Product!D$2:D$5901,"Not Found"))</f>
        <v>Limonade bio</v>
      </c>
      <c r="H1756" s="30">
        <f>_xlfn.XLOOKUP(A1756,Product!A$2:A$5901,Product!E$2:E$5901,"Not Found")</f>
        <v>1.92</v>
      </c>
      <c r="I1756" s="25" t="str">
        <f>A1756&amp;"_"&amp;E1756&amp;"_"&amp;F1756&amp;"_"&amp;G1756</f>
        <v>71200_Boisson_Soda_Limonade bio</v>
      </c>
      <c r="J1756" s="30">
        <f>D1756*H1756</f>
        <v>293.76</v>
      </c>
      <c r="K1756" s="25">
        <f>IF(D1756&gt;0,1,0)</f>
        <v>1</v>
      </c>
      <c r="L1756" s="26">
        <f t="shared" si="27"/>
        <v>0</v>
      </c>
    </row>
    <row r="1757" spans="1:12" ht="19" hidden="1" x14ac:dyDescent="0.2">
      <c r="A1757" s="24">
        <v>71689</v>
      </c>
      <c r="B1757" s="24">
        <v>0</v>
      </c>
      <c r="C1757" s="24">
        <v>448</v>
      </c>
      <c r="D1757" s="24">
        <v>4</v>
      </c>
      <c r="E1757" s="25" t="str">
        <f>_xlfn.XLOOKUP(A1757,Product!A$2:A$5901,Product!B$2:B$5901,"Not Found")</f>
        <v>Boisson</v>
      </c>
      <c r="F1757" s="25" t="str">
        <f>_xlfn.XLOOKUP(A1757,Product!A$2:A$5901,Product!C$2:C$5901,"Not Found")</f>
        <v>Jus de fruits</v>
      </c>
      <c r="G1757" s="25" t="str">
        <f>IF(_xlfn.XLOOKUP(A1757,Product!A$2:A$5901,Product!D$2:D$5901,"Not Found") = 0,"",_xlfn.XLOOKUP(A1757,Product!A$2:A$5901,Product!D$2:D$5901,"Not Found"))</f>
        <v>Jus de pommes et poires bio</v>
      </c>
      <c r="H1757" s="30">
        <f>_xlfn.XLOOKUP(A1757,Product!A$2:A$5901,Product!E$2:E$5901,"Not Found")</f>
        <v>2.4500000000000002</v>
      </c>
      <c r="I1757" s="25" t="str">
        <f>A1757&amp;"_"&amp;E1757&amp;"_"&amp;F1757&amp;"_"&amp;G1757</f>
        <v>71689_Boisson_Jus de fruits_Jus de pommes et poires bio</v>
      </c>
      <c r="J1757" s="30">
        <f>D1757*H1757</f>
        <v>9.8000000000000007</v>
      </c>
      <c r="K1757" s="25">
        <f>IF(D1757&gt;0,1,0)</f>
        <v>1</v>
      </c>
      <c r="L1757" s="26">
        <f t="shared" si="27"/>
        <v>0</v>
      </c>
    </row>
    <row r="1758" spans="1:12" ht="19" hidden="1" x14ac:dyDescent="0.2">
      <c r="A1758" s="24">
        <v>71716</v>
      </c>
      <c r="B1758" s="24">
        <v>0</v>
      </c>
      <c r="C1758" s="24">
        <v>456</v>
      </c>
      <c r="D1758" s="24">
        <v>235</v>
      </c>
      <c r="E1758" s="25" t="str">
        <f>_xlfn.XLOOKUP(A1758,Product!A$2:A$5901,Product!B$2:B$5901,"Not Found")</f>
        <v>Boisson</v>
      </c>
      <c r="F1758" s="25" t="str">
        <f>_xlfn.XLOOKUP(A1758,Product!A$2:A$5901,Product!C$2:C$5901,"Not Found")</f>
        <v>Jus de fruits</v>
      </c>
      <c r="G1758" s="25" t="str">
        <f>IF(_xlfn.XLOOKUP(A1758,Product!A$2:A$5901,Product!D$2:D$5901,"Not Found") = 0,"",_xlfn.XLOOKUP(A1758,Product!A$2:A$5901,Product!D$2:D$5901,"Not Found"))</f>
        <v>Jus de pommes et poires bio</v>
      </c>
      <c r="H1758" s="30">
        <f>_xlfn.XLOOKUP(A1758,Product!A$2:A$5901,Product!E$2:E$5901,"Not Found")</f>
        <v>5.39</v>
      </c>
      <c r="I1758" s="25" t="str">
        <f>A1758&amp;"_"&amp;E1758&amp;"_"&amp;F1758&amp;"_"&amp;G1758</f>
        <v>71716_Boisson_Jus de fruits_Jus de pommes et poires bio</v>
      </c>
      <c r="J1758" s="30">
        <f>D1758*H1758</f>
        <v>1266.6499999999999</v>
      </c>
      <c r="K1758" s="25">
        <f>IF(D1758&gt;0,1,0)</f>
        <v>1</v>
      </c>
      <c r="L1758" s="26">
        <f t="shared" si="27"/>
        <v>0</v>
      </c>
    </row>
    <row r="1759" spans="1:12" ht="19" hidden="1" x14ac:dyDescent="0.2">
      <c r="A1759" s="24">
        <v>71718</v>
      </c>
      <c r="B1759" s="24">
        <v>0</v>
      </c>
      <c r="C1759" s="24">
        <v>243</v>
      </c>
      <c r="D1759" s="24">
        <v>24</v>
      </c>
      <c r="E1759" s="25" t="str">
        <f>_xlfn.XLOOKUP(A1759,Product!A$2:A$5901,Product!B$2:B$5901,"Not Found")</f>
        <v>Boisson</v>
      </c>
      <c r="F1759" s="25" t="str">
        <f>_xlfn.XLOOKUP(A1759,Product!A$2:A$5901,Product!C$2:C$5901,"Not Found")</f>
        <v>Jus de fruits</v>
      </c>
      <c r="G1759" s="25" t="str">
        <f>IF(_xlfn.XLOOKUP(A1759,Product!A$2:A$5901,Product!D$2:D$5901,"Not Found") = 0,"",_xlfn.XLOOKUP(A1759,Product!A$2:A$5901,Product!D$2:D$5901,"Not Found"))</f>
        <v>Jus de pommes et poires bio</v>
      </c>
      <c r="H1759" s="30">
        <f>_xlfn.XLOOKUP(A1759,Product!A$2:A$5901,Product!E$2:E$5901,"Not Found")</f>
        <v>4.87</v>
      </c>
      <c r="I1759" s="25" t="str">
        <f>A1759&amp;"_"&amp;E1759&amp;"_"&amp;F1759&amp;"_"&amp;G1759</f>
        <v>71718_Boisson_Jus de fruits_Jus de pommes et poires bio</v>
      </c>
      <c r="J1759" s="30">
        <f>D1759*H1759</f>
        <v>116.88</v>
      </c>
      <c r="K1759" s="25">
        <f>IF(D1759&gt;0,1,0)</f>
        <v>1</v>
      </c>
      <c r="L1759" s="26">
        <f t="shared" si="27"/>
        <v>0</v>
      </c>
    </row>
    <row r="1760" spans="1:12" ht="19" hidden="1" x14ac:dyDescent="0.2">
      <c r="A1760" s="24">
        <v>72155</v>
      </c>
      <c r="B1760" s="24">
        <v>1</v>
      </c>
      <c r="C1760" s="24">
        <v>190</v>
      </c>
      <c r="D1760" s="24">
        <v>85</v>
      </c>
      <c r="E1760" s="25" t="str">
        <f>_xlfn.XLOOKUP(A1760,Product!A$2:A$5901,Product!B$2:B$5901,"Not Found")</f>
        <v>Boisson</v>
      </c>
      <c r="F1760" s="25" t="str">
        <f>_xlfn.XLOOKUP(A1760,Product!A$2:A$5901,Product!C$2:C$5901,"Not Found")</f>
        <v>Boisson végétale</v>
      </c>
      <c r="G1760" s="25" t="str">
        <f>IF(_xlfn.XLOOKUP(A1760,Product!A$2:A$5901,Product!D$2:D$5901,"Not Found") = 0,"",_xlfn.XLOOKUP(A1760,Product!A$2:A$5901,Product!D$2:D$5901,"Not Found"))</f>
        <v>Boisson à l'amande</v>
      </c>
      <c r="H1760" s="30">
        <f>_xlfn.XLOOKUP(A1760,Product!A$2:A$5901,Product!E$2:E$5901,"Not Found")</f>
        <v>11.12</v>
      </c>
      <c r="I1760" s="25" t="str">
        <f>A1760&amp;"_"&amp;E1760&amp;"_"&amp;F1760&amp;"_"&amp;G1760</f>
        <v>72155_Boisson_Boisson végétale_Boisson à l'amande</v>
      </c>
      <c r="J1760" s="30">
        <f>D1760*H1760</f>
        <v>945.19999999999993</v>
      </c>
      <c r="K1760" s="25">
        <f>IF(D1760&gt;0,1,0)</f>
        <v>1</v>
      </c>
      <c r="L1760" s="26">
        <f t="shared" si="27"/>
        <v>0</v>
      </c>
    </row>
    <row r="1761" spans="1:12" ht="19" hidden="1" x14ac:dyDescent="0.2">
      <c r="A1761" s="24">
        <v>72168</v>
      </c>
      <c r="B1761" s="24">
        <v>1</v>
      </c>
      <c r="C1761" s="24">
        <v>334</v>
      </c>
      <c r="D1761" s="24">
        <v>81</v>
      </c>
      <c r="E1761" s="25" t="str">
        <f>_xlfn.XLOOKUP(A1761,Product!A$2:A$5901,Product!B$2:B$5901,"Not Found")</f>
        <v>Boisson</v>
      </c>
      <c r="F1761" s="25" t="str">
        <f>_xlfn.XLOOKUP(A1761,Product!A$2:A$5901,Product!C$2:C$5901,"Not Found")</f>
        <v>Boisson instantanée</v>
      </c>
      <c r="G1761" s="25" t="str">
        <f>IF(_xlfn.XLOOKUP(A1761,Product!A$2:A$5901,Product!D$2:D$5901,"Not Found") = 0,"",_xlfn.XLOOKUP(A1761,Product!A$2:A$5901,Product!D$2:D$5901,"Not Found"))</f>
        <v>Chocolat en poudre</v>
      </c>
      <c r="H1761" s="30">
        <f>_xlfn.XLOOKUP(A1761,Product!A$2:A$5901,Product!E$2:E$5901,"Not Found")</f>
        <v>3.56</v>
      </c>
      <c r="I1761" s="25" t="str">
        <f>A1761&amp;"_"&amp;E1761&amp;"_"&amp;F1761&amp;"_"&amp;G1761</f>
        <v>72168_Boisson_Boisson instantanée_Chocolat en poudre</v>
      </c>
      <c r="J1761" s="30">
        <f>D1761*H1761</f>
        <v>288.36</v>
      </c>
      <c r="K1761" s="25">
        <f>IF(D1761&gt;0,1,0)</f>
        <v>1</v>
      </c>
      <c r="L1761" s="26">
        <f t="shared" si="27"/>
        <v>0</v>
      </c>
    </row>
    <row r="1762" spans="1:12" ht="19" hidden="1" x14ac:dyDescent="0.2">
      <c r="A1762" s="24">
        <v>72820</v>
      </c>
      <c r="B1762" s="24">
        <v>1</v>
      </c>
      <c r="C1762" s="24">
        <v>101</v>
      </c>
      <c r="D1762" s="24">
        <v>93</v>
      </c>
      <c r="E1762" s="25" t="str">
        <f>_xlfn.XLOOKUP(A1762,Product!A$2:A$5901,Product!B$2:B$5901,"Not Found")</f>
        <v>Boisson</v>
      </c>
      <c r="F1762" s="25" t="str">
        <f>_xlfn.XLOOKUP(A1762,Product!A$2:A$5901,Product!C$2:C$5901,"Not Found")</f>
        <v>Vin Bio</v>
      </c>
      <c r="G1762" s="25" t="str">
        <f>IF(_xlfn.XLOOKUP(A1762,Product!A$2:A$5901,Product!D$2:D$5901,"Not Found") = 0,"",_xlfn.XLOOKUP(A1762,Product!A$2:A$5901,Product!D$2:D$5901,"Not Found"))</f>
        <v>Vins rouges</v>
      </c>
      <c r="H1762" s="30">
        <f>_xlfn.XLOOKUP(A1762,Product!A$2:A$5901,Product!E$2:E$5901,"Not Found")</f>
        <v>2.69</v>
      </c>
      <c r="I1762" s="25" t="str">
        <f>A1762&amp;"_"&amp;E1762&amp;"_"&amp;F1762&amp;"_"&amp;G1762</f>
        <v>72820_Boisson_Vin Bio_Vins rouges</v>
      </c>
      <c r="J1762" s="30">
        <f>D1762*H1762</f>
        <v>250.17</v>
      </c>
      <c r="K1762" s="25">
        <f>IF(D1762&gt;0,1,0)</f>
        <v>1</v>
      </c>
      <c r="L1762" s="26">
        <f t="shared" si="27"/>
        <v>0</v>
      </c>
    </row>
    <row r="1763" spans="1:12" ht="19" hidden="1" x14ac:dyDescent="0.2">
      <c r="A1763" s="24">
        <v>72822</v>
      </c>
      <c r="B1763" s="24">
        <v>0</v>
      </c>
      <c r="C1763" s="24">
        <v>823</v>
      </c>
      <c r="D1763" s="24">
        <v>134</v>
      </c>
      <c r="E1763" s="25" t="str">
        <f>_xlfn.XLOOKUP(A1763,Product!A$2:A$5901,Product!B$2:B$5901,"Not Found")</f>
        <v>Boisson</v>
      </c>
      <c r="F1763" s="25" t="str">
        <f>_xlfn.XLOOKUP(A1763,Product!A$2:A$5901,Product!C$2:C$5901,"Not Found")</f>
        <v>Vin Bio</v>
      </c>
      <c r="G1763" s="25" t="str">
        <f>IF(_xlfn.XLOOKUP(A1763,Product!A$2:A$5901,Product!D$2:D$5901,"Not Found") = 0,"",_xlfn.XLOOKUP(A1763,Product!A$2:A$5901,Product!D$2:D$5901,"Not Found"))</f>
        <v>Vins rouges</v>
      </c>
      <c r="H1763" s="30">
        <f>_xlfn.XLOOKUP(A1763,Product!A$2:A$5901,Product!E$2:E$5901,"Not Found")</f>
        <v>1.92</v>
      </c>
      <c r="I1763" s="25" t="str">
        <f>A1763&amp;"_"&amp;E1763&amp;"_"&amp;F1763&amp;"_"&amp;G1763</f>
        <v>72822_Boisson_Vin Bio_Vins rouges</v>
      </c>
      <c r="J1763" s="30">
        <f>D1763*H1763</f>
        <v>257.27999999999997</v>
      </c>
      <c r="K1763" s="25">
        <f>IF(D1763&gt;0,1,0)</f>
        <v>1</v>
      </c>
      <c r="L1763" s="26">
        <f t="shared" si="27"/>
        <v>0</v>
      </c>
    </row>
    <row r="1764" spans="1:12" ht="19" hidden="1" x14ac:dyDescent="0.2">
      <c r="A1764" s="24">
        <v>72824</v>
      </c>
      <c r="B1764" s="24">
        <v>1</v>
      </c>
      <c r="C1764" s="24">
        <v>116</v>
      </c>
      <c r="D1764" s="24">
        <v>100</v>
      </c>
      <c r="E1764" s="25" t="str">
        <f>_xlfn.XLOOKUP(A1764,Product!A$2:A$5901,Product!B$2:B$5901,"Not Found")</f>
        <v>Boisson</v>
      </c>
      <c r="F1764" s="25" t="str">
        <f>_xlfn.XLOOKUP(A1764,Product!A$2:A$5901,Product!C$2:C$5901,"Not Found")</f>
        <v>Vin Bio</v>
      </c>
      <c r="G1764" s="25" t="str">
        <f>IF(_xlfn.XLOOKUP(A1764,Product!A$2:A$5901,Product!D$2:D$5901,"Not Found") = 0,"",_xlfn.XLOOKUP(A1764,Product!A$2:A$5901,Product!D$2:D$5901,"Not Found"))</f>
        <v>Vins rouges</v>
      </c>
      <c r="H1764" s="30">
        <f>_xlfn.XLOOKUP(A1764,Product!A$2:A$5901,Product!E$2:E$5901,"Not Found")</f>
        <v>5.81</v>
      </c>
      <c r="I1764" s="25" t="str">
        <f>A1764&amp;"_"&amp;E1764&amp;"_"&amp;F1764&amp;"_"&amp;G1764</f>
        <v>72824_Boisson_Vin Bio_Vins rouges</v>
      </c>
      <c r="J1764" s="30">
        <f>D1764*H1764</f>
        <v>581</v>
      </c>
      <c r="K1764" s="25">
        <f>IF(D1764&gt;0,1,0)</f>
        <v>1</v>
      </c>
      <c r="L1764" s="26">
        <f t="shared" si="27"/>
        <v>0</v>
      </c>
    </row>
    <row r="1765" spans="1:12" ht="19" hidden="1" x14ac:dyDescent="0.2">
      <c r="A1765" s="24">
        <v>72825</v>
      </c>
      <c r="B1765" s="24">
        <v>0</v>
      </c>
      <c r="C1765" s="24">
        <v>168</v>
      </c>
      <c r="D1765" s="24">
        <v>138</v>
      </c>
      <c r="E1765" s="25" t="str">
        <f>_xlfn.XLOOKUP(A1765,Product!A$2:A$5901,Product!B$2:B$5901,"Not Found")</f>
        <v>Boisson</v>
      </c>
      <c r="F1765" s="25" t="str">
        <f>_xlfn.XLOOKUP(A1765,Product!A$2:A$5901,Product!C$2:C$5901,"Not Found")</f>
        <v>Vin Bio</v>
      </c>
      <c r="G1765" s="25" t="str">
        <f>IF(_xlfn.XLOOKUP(A1765,Product!A$2:A$5901,Product!D$2:D$5901,"Not Found") = 0,"",_xlfn.XLOOKUP(A1765,Product!A$2:A$5901,Product!D$2:D$5901,"Not Found"))</f>
        <v>Vins rouges</v>
      </c>
      <c r="H1765" s="30">
        <f>_xlfn.XLOOKUP(A1765,Product!A$2:A$5901,Product!E$2:E$5901,"Not Found")</f>
        <v>8.89</v>
      </c>
      <c r="I1765" s="25" t="str">
        <f>A1765&amp;"_"&amp;E1765&amp;"_"&amp;F1765&amp;"_"&amp;G1765</f>
        <v>72825_Boisson_Vin Bio_Vins rouges</v>
      </c>
      <c r="J1765" s="30">
        <f>D1765*H1765</f>
        <v>1226.8200000000002</v>
      </c>
      <c r="K1765" s="25">
        <f>IF(D1765&gt;0,1,0)</f>
        <v>1</v>
      </c>
      <c r="L1765" s="26">
        <f t="shared" si="27"/>
        <v>0</v>
      </c>
    </row>
    <row r="1766" spans="1:12" ht="19" hidden="1" x14ac:dyDescent="0.2">
      <c r="A1766" s="24">
        <v>72831</v>
      </c>
      <c r="B1766" s="24">
        <v>1</v>
      </c>
      <c r="C1766" s="24">
        <v>190</v>
      </c>
      <c r="D1766" s="24">
        <v>95</v>
      </c>
      <c r="E1766" s="25" t="str">
        <f>_xlfn.XLOOKUP(A1766,Product!A$2:A$5901,Product!B$2:B$5901,"Not Found")</f>
        <v>Boisson</v>
      </c>
      <c r="F1766" s="25" t="str">
        <f>_xlfn.XLOOKUP(A1766,Product!A$2:A$5901,Product!C$2:C$5901,"Not Found")</f>
        <v>Vin Bio</v>
      </c>
      <c r="G1766" s="25" t="str">
        <f>IF(_xlfn.XLOOKUP(A1766,Product!A$2:A$5901,Product!D$2:D$5901,"Not Found") = 0,"",_xlfn.XLOOKUP(A1766,Product!A$2:A$5901,Product!D$2:D$5901,"Not Found"))</f>
        <v>Vins blancs</v>
      </c>
      <c r="H1766" s="30">
        <f>_xlfn.XLOOKUP(A1766,Product!A$2:A$5901,Product!E$2:E$5901,"Not Found")</f>
        <v>1.92</v>
      </c>
      <c r="I1766" s="25" t="str">
        <f>A1766&amp;"_"&amp;E1766&amp;"_"&amp;F1766&amp;"_"&amp;G1766</f>
        <v>72831_Boisson_Vin Bio_Vins blancs</v>
      </c>
      <c r="J1766" s="30">
        <f>D1766*H1766</f>
        <v>182.4</v>
      </c>
      <c r="K1766" s="25">
        <f>IF(D1766&gt;0,1,0)</f>
        <v>1</v>
      </c>
      <c r="L1766" s="26">
        <f t="shared" si="27"/>
        <v>0</v>
      </c>
    </row>
    <row r="1767" spans="1:12" ht="19" hidden="1" x14ac:dyDescent="0.2">
      <c r="A1767" s="24">
        <v>72833</v>
      </c>
      <c r="B1767" s="24">
        <v>1</v>
      </c>
      <c r="C1767" s="24">
        <v>25</v>
      </c>
      <c r="D1767" s="24">
        <v>25</v>
      </c>
      <c r="E1767" s="25" t="str">
        <f>_xlfn.XLOOKUP(A1767,Product!A$2:A$5901,Product!B$2:B$5901,"Not Found")</f>
        <v>Boisson</v>
      </c>
      <c r="F1767" s="25" t="str">
        <f>_xlfn.XLOOKUP(A1767,Product!A$2:A$5901,Product!C$2:C$5901,"Not Found")</f>
        <v>Vin Bio</v>
      </c>
      <c r="G1767" s="25" t="str">
        <f>IF(_xlfn.XLOOKUP(A1767,Product!A$2:A$5901,Product!D$2:D$5901,"Not Found") = 0,"",_xlfn.XLOOKUP(A1767,Product!A$2:A$5901,Product!D$2:D$5901,"Not Found"))</f>
        <v>Vins blancs</v>
      </c>
      <c r="H1767" s="30">
        <f>_xlfn.XLOOKUP(A1767,Product!A$2:A$5901,Product!E$2:E$5901,"Not Found")</f>
        <v>5.81</v>
      </c>
      <c r="I1767" s="25" t="str">
        <f>A1767&amp;"_"&amp;E1767&amp;"_"&amp;F1767&amp;"_"&amp;G1767</f>
        <v>72833_Boisson_Vin Bio_Vins blancs</v>
      </c>
      <c r="J1767" s="30">
        <f>D1767*H1767</f>
        <v>145.25</v>
      </c>
      <c r="K1767" s="25">
        <f>IF(D1767&gt;0,1,0)</f>
        <v>1</v>
      </c>
      <c r="L1767" s="26">
        <f t="shared" si="27"/>
        <v>0</v>
      </c>
    </row>
    <row r="1768" spans="1:12" ht="19" hidden="1" x14ac:dyDescent="0.2">
      <c r="A1768" s="24">
        <v>73221</v>
      </c>
      <c r="B1768" s="24">
        <v>0</v>
      </c>
      <c r="C1768" s="24">
        <v>827</v>
      </c>
      <c r="D1768" s="24">
        <v>786</v>
      </c>
      <c r="E1768" s="25" t="str">
        <f>_xlfn.XLOOKUP(A1768,Product!A$2:A$5901,Product!B$2:B$5901,"Not Found")</f>
        <v>Boisson</v>
      </c>
      <c r="F1768" s="25" t="str">
        <f>_xlfn.XLOOKUP(A1768,Product!A$2:A$5901,Product!C$2:C$5901,"Not Found")</f>
        <v>Boisson instantanée</v>
      </c>
      <c r="G1768" s="25" t="str">
        <f>IF(_xlfn.XLOOKUP(A1768,Product!A$2:A$5901,Product!D$2:D$5901,"Not Found") = 0,"",_xlfn.XLOOKUP(A1768,Product!A$2:A$5901,Product!D$2:D$5901,"Not Found"))</f>
        <v>Chocolat en poudre</v>
      </c>
      <c r="H1768" s="30">
        <f>_xlfn.XLOOKUP(A1768,Product!A$2:A$5901,Product!E$2:E$5901,"Not Found")</f>
        <v>15.04</v>
      </c>
      <c r="I1768" s="25" t="str">
        <f>A1768&amp;"_"&amp;E1768&amp;"_"&amp;F1768&amp;"_"&amp;G1768</f>
        <v>73221_Boisson_Boisson instantanée_Chocolat en poudre</v>
      </c>
      <c r="J1768" s="30">
        <f>D1768*H1768</f>
        <v>11821.439999999999</v>
      </c>
      <c r="K1768" s="25">
        <f>IF(D1768&gt;0,1,0)</f>
        <v>1</v>
      </c>
      <c r="L1768" s="26">
        <f t="shared" si="27"/>
        <v>0</v>
      </c>
    </row>
    <row r="1769" spans="1:12" ht="19" hidden="1" x14ac:dyDescent="0.2">
      <c r="A1769" s="24">
        <v>73222</v>
      </c>
      <c r="B1769" s="24">
        <v>1</v>
      </c>
      <c r="C1769" s="24">
        <v>34</v>
      </c>
      <c r="D1769" s="24">
        <v>21</v>
      </c>
      <c r="E1769" s="25" t="str">
        <f>_xlfn.XLOOKUP(A1769,Product!A$2:A$5901,Product!B$2:B$5901,"Not Found")</f>
        <v>Boisson</v>
      </c>
      <c r="F1769" s="25" t="str">
        <f>_xlfn.XLOOKUP(A1769,Product!A$2:A$5901,Product!C$2:C$5901,"Not Found")</f>
        <v>Boisson instantanée</v>
      </c>
      <c r="G1769" s="25" t="str">
        <f>IF(_xlfn.XLOOKUP(A1769,Product!A$2:A$5901,Product!D$2:D$5901,"Not Found") = 0,"",_xlfn.XLOOKUP(A1769,Product!A$2:A$5901,Product!D$2:D$5901,"Not Found"))</f>
        <v>Poudre de caroube</v>
      </c>
      <c r="H1769" s="30">
        <f>_xlfn.XLOOKUP(A1769,Product!A$2:A$5901,Product!E$2:E$5901,"Not Found")</f>
        <v>3.18</v>
      </c>
      <c r="I1769" s="25" t="str">
        <f>A1769&amp;"_"&amp;E1769&amp;"_"&amp;F1769&amp;"_"&amp;G1769</f>
        <v>73222_Boisson_Boisson instantanée_Poudre de caroube</v>
      </c>
      <c r="J1769" s="30">
        <f>D1769*H1769</f>
        <v>66.78</v>
      </c>
      <c r="K1769" s="25">
        <f>IF(D1769&gt;0,1,0)</f>
        <v>1</v>
      </c>
      <c r="L1769" s="26">
        <f t="shared" si="27"/>
        <v>0</v>
      </c>
    </row>
    <row r="1770" spans="1:12" ht="19" hidden="1" x14ac:dyDescent="0.2">
      <c r="A1770" s="24">
        <v>73838</v>
      </c>
      <c r="B1770" s="24">
        <v>1</v>
      </c>
      <c r="C1770" s="24">
        <v>382</v>
      </c>
      <c r="D1770" s="24">
        <v>9</v>
      </c>
      <c r="E1770" s="25" t="str">
        <f>_xlfn.XLOOKUP(A1770,Product!A$2:A$5901,Product!B$2:B$5901,"Not Found")</f>
        <v>Boisson</v>
      </c>
      <c r="F1770" s="25" t="str">
        <f>_xlfn.XLOOKUP(A1770,Product!A$2:A$5901,Product!C$2:C$5901,"Not Found")</f>
        <v>Bière</v>
      </c>
      <c r="G1770" s="25" t="str">
        <f>IF(_xlfn.XLOOKUP(A1770,Product!A$2:A$5901,Product!D$2:D$5901,"Not Found") = 0,"",_xlfn.XLOOKUP(A1770,Product!A$2:A$5901,Product!D$2:D$5901,"Not Found"))</f>
        <v>Bière ambrée</v>
      </c>
      <c r="H1770" s="30">
        <f>_xlfn.XLOOKUP(A1770,Product!A$2:A$5901,Product!E$2:E$5901,"Not Found")</f>
        <v>1.25</v>
      </c>
      <c r="I1770" s="25" t="str">
        <f>A1770&amp;"_"&amp;E1770&amp;"_"&amp;F1770&amp;"_"&amp;G1770</f>
        <v>73838_Boisson_Bière_Bière ambrée</v>
      </c>
      <c r="J1770" s="30">
        <f>D1770*H1770</f>
        <v>11.25</v>
      </c>
      <c r="K1770" s="25">
        <f>IF(D1770&gt;0,1,0)</f>
        <v>1</v>
      </c>
      <c r="L1770" s="26">
        <f t="shared" si="27"/>
        <v>0</v>
      </c>
    </row>
    <row r="1771" spans="1:12" ht="19" hidden="1" x14ac:dyDescent="0.2">
      <c r="A1771" s="24">
        <v>73841</v>
      </c>
      <c r="B1771" s="24">
        <v>1</v>
      </c>
      <c r="C1771" s="24">
        <v>359</v>
      </c>
      <c r="D1771" s="24">
        <v>42</v>
      </c>
      <c r="E1771" s="25" t="str">
        <f>_xlfn.XLOOKUP(A1771,Product!A$2:A$5901,Product!B$2:B$5901,"Not Found")</f>
        <v>Boisson</v>
      </c>
      <c r="F1771" s="25" t="str">
        <f>_xlfn.XLOOKUP(A1771,Product!A$2:A$5901,Product!C$2:C$5901,"Not Found")</f>
        <v>Bière</v>
      </c>
      <c r="G1771" s="25" t="str">
        <f>IF(_xlfn.XLOOKUP(A1771,Product!A$2:A$5901,Product!D$2:D$5901,"Not Found") = 0,"",_xlfn.XLOOKUP(A1771,Product!A$2:A$5901,Product!D$2:D$5901,"Not Found"))</f>
        <v>Bière blonde</v>
      </c>
      <c r="H1771" s="30">
        <f>_xlfn.XLOOKUP(A1771,Product!A$2:A$5901,Product!E$2:E$5901,"Not Found")</f>
        <v>1.25</v>
      </c>
      <c r="I1771" s="25" t="str">
        <f>A1771&amp;"_"&amp;E1771&amp;"_"&amp;F1771&amp;"_"&amp;G1771</f>
        <v>73841_Boisson_Bière_Bière blonde</v>
      </c>
      <c r="J1771" s="30">
        <f>D1771*H1771</f>
        <v>52.5</v>
      </c>
      <c r="K1771" s="25">
        <f>IF(D1771&gt;0,1,0)</f>
        <v>1</v>
      </c>
      <c r="L1771" s="26">
        <f t="shared" si="27"/>
        <v>0</v>
      </c>
    </row>
    <row r="1772" spans="1:12" ht="19" hidden="1" x14ac:dyDescent="0.2">
      <c r="A1772" s="24">
        <v>74382</v>
      </c>
      <c r="B1772" s="24">
        <v>1</v>
      </c>
      <c r="C1772" s="24">
        <v>550</v>
      </c>
      <c r="D1772" s="24">
        <v>57</v>
      </c>
      <c r="E1772" s="25" t="str">
        <f>_xlfn.XLOOKUP(A1772,Product!A$2:A$5901,Product!B$2:B$5901,"Not Found")</f>
        <v>Boisson</v>
      </c>
      <c r="F1772" s="25" t="str">
        <f>_xlfn.XLOOKUP(A1772,Product!A$2:A$5901,Product!C$2:C$5901,"Not Found")</f>
        <v>Jus de légumes</v>
      </c>
      <c r="G1772" s="25" t="str">
        <f>IF(_xlfn.XLOOKUP(A1772,Product!A$2:A$5901,Product!D$2:D$5901,"Not Found") = 0,"",_xlfn.XLOOKUP(A1772,Product!A$2:A$5901,Product!D$2:D$5901,"Not Found"))</f>
        <v>Jus de Breuss</v>
      </c>
      <c r="H1772" s="30">
        <f>_xlfn.XLOOKUP(A1772,Product!A$2:A$5901,Product!E$2:E$5901,"Not Found")</f>
        <v>2.83</v>
      </c>
      <c r="I1772" s="25" t="str">
        <f>A1772&amp;"_"&amp;E1772&amp;"_"&amp;F1772&amp;"_"&amp;G1772</f>
        <v>74382_Boisson_Jus de légumes_Jus de Breuss</v>
      </c>
      <c r="J1772" s="30">
        <f>D1772*H1772</f>
        <v>161.31</v>
      </c>
      <c r="K1772" s="25">
        <f>IF(D1772&gt;0,1,0)</f>
        <v>1</v>
      </c>
      <c r="L1772" s="26">
        <f t="shared" si="27"/>
        <v>0</v>
      </c>
    </row>
    <row r="1773" spans="1:12" ht="19" hidden="1" x14ac:dyDescent="0.2">
      <c r="A1773" s="24">
        <v>74383</v>
      </c>
      <c r="B1773" s="24">
        <v>0</v>
      </c>
      <c r="C1773" s="24">
        <v>641</v>
      </c>
      <c r="D1773" s="24">
        <v>441</v>
      </c>
      <c r="E1773" s="25" t="str">
        <f>_xlfn.XLOOKUP(A1773,Product!A$2:A$5901,Product!B$2:B$5901,"Not Found")</f>
        <v>Boisson</v>
      </c>
      <c r="F1773" s="25" t="str">
        <f>_xlfn.XLOOKUP(A1773,Product!A$2:A$5901,Product!C$2:C$5901,"Not Found")</f>
        <v>Jus de légumes</v>
      </c>
      <c r="G1773" s="25" t="str">
        <f>IF(_xlfn.XLOOKUP(A1773,Product!A$2:A$5901,Product!D$2:D$5901,"Not Found") = 0,"",_xlfn.XLOOKUP(A1773,Product!A$2:A$5901,Product!D$2:D$5901,"Not Found"))</f>
        <v>Jus multi légumes</v>
      </c>
      <c r="H1773" s="30">
        <f>_xlfn.XLOOKUP(A1773,Product!A$2:A$5901,Product!E$2:E$5901,"Not Found")</f>
        <v>2.82</v>
      </c>
      <c r="I1773" s="25" t="str">
        <f>A1773&amp;"_"&amp;E1773&amp;"_"&amp;F1773&amp;"_"&amp;G1773</f>
        <v>74383_Boisson_Jus de légumes_Jus multi légumes</v>
      </c>
      <c r="J1773" s="30">
        <f>D1773*H1773</f>
        <v>1243.6199999999999</v>
      </c>
      <c r="K1773" s="25">
        <f>IF(D1773&gt;0,1,0)</f>
        <v>1</v>
      </c>
      <c r="L1773" s="26">
        <f t="shared" si="27"/>
        <v>0</v>
      </c>
    </row>
    <row r="1774" spans="1:12" ht="19" hidden="1" x14ac:dyDescent="0.2">
      <c r="A1774" s="24">
        <v>74392</v>
      </c>
      <c r="B1774" s="24">
        <v>1</v>
      </c>
      <c r="C1774" s="24">
        <v>682</v>
      </c>
      <c r="D1774" s="24">
        <v>103</v>
      </c>
      <c r="E1774" s="25" t="str">
        <f>_xlfn.XLOOKUP(A1774,Product!A$2:A$5901,Product!B$2:B$5901,"Not Found")</f>
        <v>Boisson</v>
      </c>
      <c r="F1774" s="25" t="str">
        <f>_xlfn.XLOOKUP(A1774,Product!A$2:A$5901,Product!C$2:C$5901,"Not Found")</f>
        <v>Jus de légumes</v>
      </c>
      <c r="G1774" s="25" t="str">
        <f>IF(_xlfn.XLOOKUP(A1774,Product!A$2:A$5901,Product!D$2:D$5901,"Not Found") = 0,"",_xlfn.XLOOKUP(A1774,Product!A$2:A$5901,Product!D$2:D$5901,"Not Found"))</f>
        <v>Jus multi légumes</v>
      </c>
      <c r="H1774" s="30">
        <f>_xlfn.XLOOKUP(A1774,Product!A$2:A$5901,Product!E$2:E$5901,"Not Found")</f>
        <v>2.77</v>
      </c>
      <c r="I1774" s="25" t="str">
        <f>A1774&amp;"_"&amp;E1774&amp;"_"&amp;F1774&amp;"_"&amp;G1774</f>
        <v>74392_Boisson_Jus de légumes_Jus multi légumes</v>
      </c>
      <c r="J1774" s="30">
        <f>D1774*H1774</f>
        <v>285.31</v>
      </c>
      <c r="K1774" s="25">
        <f>IF(D1774&gt;0,1,0)</f>
        <v>1</v>
      </c>
      <c r="L1774" s="26">
        <f t="shared" si="27"/>
        <v>0</v>
      </c>
    </row>
    <row r="1775" spans="1:12" ht="19" hidden="1" x14ac:dyDescent="0.2">
      <c r="A1775" s="24">
        <v>74828</v>
      </c>
      <c r="B1775" s="24">
        <v>0</v>
      </c>
      <c r="C1775" s="24">
        <v>664</v>
      </c>
      <c r="D1775" s="24">
        <v>622</v>
      </c>
      <c r="E1775" s="25" t="str">
        <f>_xlfn.XLOOKUP(A1775,Product!A$2:A$5901,Product!B$2:B$5901,"Not Found")</f>
        <v>Boisson</v>
      </c>
      <c r="F1775" s="25" t="str">
        <f>_xlfn.XLOOKUP(A1775,Product!A$2:A$5901,Product!C$2:C$5901,"Not Found")</f>
        <v>Café</v>
      </c>
      <c r="G1775" s="25" t="str">
        <f>IF(_xlfn.XLOOKUP(A1775,Product!A$2:A$5901,Product!D$2:D$5901,"Not Found") = 0,"",_xlfn.XLOOKUP(A1775,Product!A$2:A$5901,Product!D$2:D$5901,"Not Found"))</f>
        <v>Substituts de café, chicorée</v>
      </c>
      <c r="H1775" s="30">
        <f>_xlfn.XLOOKUP(A1775,Product!A$2:A$5901,Product!E$2:E$5901,"Not Found")</f>
        <v>4.59</v>
      </c>
      <c r="I1775" s="25" t="str">
        <f>A1775&amp;"_"&amp;E1775&amp;"_"&amp;F1775&amp;"_"&amp;G1775</f>
        <v>74828_Boisson_Café_Substituts de café, chicorée</v>
      </c>
      <c r="J1775" s="30">
        <f>D1775*H1775</f>
        <v>2854.98</v>
      </c>
      <c r="K1775" s="25">
        <f>IF(D1775&gt;0,1,0)</f>
        <v>1</v>
      </c>
      <c r="L1775" s="26">
        <f t="shared" si="27"/>
        <v>0</v>
      </c>
    </row>
    <row r="1776" spans="1:12" ht="19" hidden="1" x14ac:dyDescent="0.2">
      <c r="A1776" s="24">
        <v>74884</v>
      </c>
      <c r="B1776" s="24">
        <v>1</v>
      </c>
      <c r="C1776" s="24">
        <v>6</v>
      </c>
      <c r="D1776" s="24">
        <v>6</v>
      </c>
      <c r="E1776" s="25" t="str">
        <f>_xlfn.XLOOKUP(A1776,Product!A$2:A$5901,Product!B$2:B$5901,"Not Found")</f>
        <v>Boisson</v>
      </c>
      <c r="F1776" s="25" t="str">
        <f>_xlfn.XLOOKUP(A1776,Product!A$2:A$5901,Product!C$2:C$5901,"Not Found")</f>
        <v>Café</v>
      </c>
      <c r="G1776" s="25" t="str">
        <f>IF(_xlfn.XLOOKUP(A1776,Product!A$2:A$5901,Product!D$2:D$5901,"Not Found") = 0,"",_xlfn.XLOOKUP(A1776,Product!A$2:A$5901,Product!D$2:D$5901,"Not Found"))</f>
        <v>Substituts de café, chicorée</v>
      </c>
      <c r="H1776" s="30">
        <f>_xlfn.XLOOKUP(A1776,Product!A$2:A$5901,Product!E$2:E$5901,"Not Found")</f>
        <v>5.0199999999999996</v>
      </c>
      <c r="I1776" s="25" t="str">
        <f>A1776&amp;"_"&amp;E1776&amp;"_"&amp;F1776&amp;"_"&amp;G1776</f>
        <v>74884_Boisson_Café_Substituts de café, chicorée</v>
      </c>
      <c r="J1776" s="30">
        <f>D1776*H1776</f>
        <v>30.119999999999997</v>
      </c>
      <c r="K1776" s="25">
        <f>IF(D1776&gt;0,1,0)</f>
        <v>1</v>
      </c>
      <c r="L1776" s="26">
        <f t="shared" si="27"/>
        <v>0</v>
      </c>
    </row>
    <row r="1777" spans="1:12" ht="19" hidden="1" x14ac:dyDescent="0.2">
      <c r="A1777" s="24">
        <v>74917</v>
      </c>
      <c r="B1777" s="24">
        <v>0</v>
      </c>
      <c r="C1777" s="24">
        <v>859</v>
      </c>
      <c r="D1777" s="24">
        <v>194</v>
      </c>
      <c r="E1777" s="25" t="str">
        <f>_xlfn.XLOOKUP(A1777,Product!A$2:A$5901,Product!B$2:B$5901,"Not Found")</f>
        <v>Boisson</v>
      </c>
      <c r="F1777" s="25" t="str">
        <f>_xlfn.XLOOKUP(A1777,Product!A$2:A$5901,Product!C$2:C$5901,"Not Found")</f>
        <v>Thé bio</v>
      </c>
      <c r="G1777" s="25" t="str">
        <f>IF(_xlfn.XLOOKUP(A1777,Product!A$2:A$5901,Product!D$2:D$5901,"Not Found") = 0,"",_xlfn.XLOOKUP(A1777,Product!A$2:A$5901,Product!D$2:D$5901,"Not Found"))</f>
        <v>Thé vert parfumé</v>
      </c>
      <c r="H1777" s="30">
        <f>_xlfn.XLOOKUP(A1777,Product!A$2:A$5901,Product!E$2:E$5901,"Not Found")</f>
        <v>2.88</v>
      </c>
      <c r="I1777" s="25" t="str">
        <f>A1777&amp;"_"&amp;E1777&amp;"_"&amp;F1777&amp;"_"&amp;G1777</f>
        <v>74917_Boisson_Thé bio_Thé vert parfumé</v>
      </c>
      <c r="J1777" s="30">
        <f>D1777*H1777</f>
        <v>558.72</v>
      </c>
      <c r="K1777" s="25">
        <f>IF(D1777&gt;0,1,0)</f>
        <v>1</v>
      </c>
      <c r="L1777" s="26">
        <f t="shared" si="27"/>
        <v>0</v>
      </c>
    </row>
    <row r="1778" spans="1:12" ht="19" hidden="1" x14ac:dyDescent="0.2">
      <c r="A1778" s="24">
        <v>76559</v>
      </c>
      <c r="B1778" s="24">
        <v>0</v>
      </c>
      <c r="C1778" s="24">
        <v>566</v>
      </c>
      <c r="D1778" s="24">
        <v>248</v>
      </c>
      <c r="E1778" s="25" t="str">
        <f>_xlfn.XLOOKUP(A1778,Product!A$2:A$5901,Product!B$2:B$5901,"Not Found")</f>
        <v>Boisson</v>
      </c>
      <c r="F1778" s="25" t="str">
        <f>_xlfn.XLOOKUP(A1778,Product!A$2:A$5901,Product!C$2:C$5901,"Not Found")</f>
        <v>Thé bio</v>
      </c>
      <c r="G1778" s="25" t="str">
        <f>IF(_xlfn.XLOOKUP(A1778,Product!A$2:A$5901,Product!D$2:D$5901,"Not Found") = 0,"",_xlfn.XLOOKUP(A1778,Product!A$2:A$5901,Product!D$2:D$5901,"Not Found"))</f>
        <v>Maté</v>
      </c>
      <c r="H1778" s="30">
        <f>_xlfn.XLOOKUP(A1778,Product!A$2:A$5901,Product!E$2:E$5901,"Not Found")</f>
        <v>2.35</v>
      </c>
      <c r="I1778" s="25" t="str">
        <f>A1778&amp;"_"&amp;E1778&amp;"_"&amp;F1778&amp;"_"&amp;G1778</f>
        <v>76559_Boisson_Thé bio_Maté</v>
      </c>
      <c r="J1778" s="30">
        <f>D1778*H1778</f>
        <v>582.80000000000007</v>
      </c>
      <c r="K1778" s="25">
        <f>IF(D1778&gt;0,1,0)</f>
        <v>1</v>
      </c>
      <c r="L1778" s="26">
        <f t="shared" si="27"/>
        <v>0</v>
      </c>
    </row>
    <row r="1779" spans="1:12" ht="19" hidden="1" x14ac:dyDescent="0.2">
      <c r="A1779" s="24">
        <v>76602</v>
      </c>
      <c r="B1779" s="24">
        <v>0</v>
      </c>
      <c r="C1779" s="24">
        <v>465</v>
      </c>
      <c r="D1779" s="24">
        <v>189</v>
      </c>
      <c r="E1779" s="25" t="str">
        <f>_xlfn.XLOOKUP(A1779,Product!A$2:A$5901,Product!B$2:B$5901,"Not Found")</f>
        <v>Boisson</v>
      </c>
      <c r="F1779" s="25" t="str">
        <f>_xlfn.XLOOKUP(A1779,Product!A$2:A$5901,Product!C$2:C$5901,"Not Found")</f>
        <v>Thé bio</v>
      </c>
      <c r="G1779" s="25" t="str">
        <f>IF(_xlfn.XLOOKUP(A1779,Product!A$2:A$5901,Product!D$2:D$5901,"Not Found") = 0,"",_xlfn.XLOOKUP(A1779,Product!A$2:A$5901,Product!D$2:D$5901,"Not Found"))</f>
        <v>Coffrets de thé</v>
      </c>
      <c r="H1779" s="30">
        <f>_xlfn.XLOOKUP(A1779,Product!A$2:A$5901,Product!E$2:E$5901,"Not Found")</f>
        <v>2.0299999999999998</v>
      </c>
      <c r="I1779" s="25" t="str">
        <f>A1779&amp;"_"&amp;E1779&amp;"_"&amp;F1779&amp;"_"&amp;G1779</f>
        <v>76602_Boisson_Thé bio_Coffrets de thé</v>
      </c>
      <c r="J1779" s="30">
        <f>D1779*H1779</f>
        <v>383.66999999999996</v>
      </c>
      <c r="K1779" s="25">
        <f>IF(D1779&gt;0,1,0)</f>
        <v>1</v>
      </c>
      <c r="L1779" s="26">
        <f t="shared" si="27"/>
        <v>0</v>
      </c>
    </row>
    <row r="1780" spans="1:12" ht="19" hidden="1" x14ac:dyDescent="0.2">
      <c r="A1780" s="24">
        <v>78519</v>
      </c>
      <c r="B1780" s="24">
        <v>0</v>
      </c>
      <c r="C1780" s="24">
        <v>352</v>
      </c>
      <c r="D1780" s="24">
        <v>160</v>
      </c>
      <c r="E1780" s="25" t="str">
        <f>_xlfn.XLOOKUP(A1780,Product!A$2:A$5901,Product!B$2:B$5901,"Not Found")</f>
        <v>Boisson</v>
      </c>
      <c r="F1780" s="25" t="str">
        <f>_xlfn.XLOOKUP(A1780,Product!A$2:A$5901,Product!C$2:C$5901,"Not Found")</f>
        <v>Eau de coco</v>
      </c>
      <c r="G1780" s="25" t="str">
        <f>IF(_xlfn.XLOOKUP(A1780,Product!A$2:A$5901,Product!D$2:D$5901,"Not Found") = 0,"",_xlfn.XLOOKUP(A1780,Product!A$2:A$5901,Product!D$2:D$5901,"Not Found"))</f>
        <v/>
      </c>
      <c r="H1780" s="30">
        <f>_xlfn.XLOOKUP(A1780,Product!A$2:A$5901,Product!E$2:E$5901,"Not Found")</f>
        <v>1.1499999999999999</v>
      </c>
      <c r="I1780" s="25" t="str">
        <f>A1780&amp;"_"&amp;E1780&amp;"_"&amp;F1780&amp;"_"&amp;G1780</f>
        <v>78519_Boisson_Eau de coco_</v>
      </c>
      <c r="J1780" s="30">
        <f>D1780*H1780</f>
        <v>184</v>
      </c>
      <c r="K1780" s="25">
        <f>IF(D1780&gt;0,1,0)</f>
        <v>1</v>
      </c>
      <c r="L1780" s="26">
        <f t="shared" si="27"/>
        <v>0</v>
      </c>
    </row>
    <row r="1781" spans="1:12" ht="19" hidden="1" x14ac:dyDescent="0.2">
      <c r="A1781" s="24">
        <v>78834</v>
      </c>
      <c r="B1781" s="24">
        <v>0</v>
      </c>
      <c r="C1781" s="24">
        <v>465</v>
      </c>
      <c r="D1781" s="24">
        <v>203</v>
      </c>
      <c r="E1781" s="25" t="str">
        <f>_xlfn.XLOOKUP(A1781,Product!A$2:A$5901,Product!B$2:B$5901,"Not Found")</f>
        <v>Boisson</v>
      </c>
      <c r="F1781" s="25" t="str">
        <f>_xlfn.XLOOKUP(A1781,Product!A$2:A$5901,Product!C$2:C$5901,"Not Found")</f>
        <v>Boisson instantanée</v>
      </c>
      <c r="G1781" s="25" t="str">
        <f>IF(_xlfn.XLOOKUP(A1781,Product!A$2:A$5901,Product!D$2:D$5901,"Not Found") = 0,"",_xlfn.XLOOKUP(A1781,Product!A$2:A$5901,Product!D$2:D$5901,"Not Found"))</f>
        <v>Poudre de caroube</v>
      </c>
      <c r="H1781" s="30">
        <f>_xlfn.XLOOKUP(A1781,Product!A$2:A$5901,Product!E$2:E$5901,"Not Found")</f>
        <v>1.94</v>
      </c>
      <c r="I1781" s="25" t="str">
        <f>A1781&amp;"_"&amp;E1781&amp;"_"&amp;F1781&amp;"_"&amp;G1781</f>
        <v>78834_Boisson_Boisson instantanée_Poudre de caroube</v>
      </c>
      <c r="J1781" s="30">
        <f>D1781*H1781</f>
        <v>393.82</v>
      </c>
      <c r="K1781" s="25">
        <f>IF(D1781&gt;0,1,0)</f>
        <v>1</v>
      </c>
      <c r="L1781" s="26">
        <f t="shared" si="27"/>
        <v>0</v>
      </c>
    </row>
    <row r="1782" spans="1:12" ht="19" hidden="1" x14ac:dyDescent="0.2">
      <c r="A1782" s="24">
        <v>79298</v>
      </c>
      <c r="B1782" s="24">
        <v>1</v>
      </c>
      <c r="C1782" s="24">
        <v>935</v>
      </c>
      <c r="D1782" s="24">
        <v>217</v>
      </c>
      <c r="E1782" s="25" t="str">
        <f>_xlfn.XLOOKUP(A1782,Product!A$2:A$5901,Product!B$2:B$5901,"Not Found")</f>
        <v>Boisson</v>
      </c>
      <c r="F1782" s="25" t="str">
        <f>_xlfn.XLOOKUP(A1782,Product!A$2:A$5901,Product!C$2:C$5901,"Not Found")</f>
        <v>Jus de légumes</v>
      </c>
      <c r="G1782" s="25" t="str">
        <f>IF(_xlfn.XLOOKUP(A1782,Product!A$2:A$5901,Product!D$2:D$5901,"Not Found") = 0,"",_xlfn.XLOOKUP(A1782,Product!A$2:A$5901,Product!D$2:D$5901,"Not Found"))</f>
        <v>Jus de betterave bio</v>
      </c>
      <c r="H1782" s="30">
        <f>_xlfn.XLOOKUP(A1782,Product!A$2:A$5901,Product!E$2:E$5901,"Not Found")</f>
        <v>2.54</v>
      </c>
      <c r="I1782" s="25" t="str">
        <f>A1782&amp;"_"&amp;E1782&amp;"_"&amp;F1782&amp;"_"&amp;G1782</f>
        <v>79298_Boisson_Jus de légumes_Jus de betterave bio</v>
      </c>
      <c r="J1782" s="30">
        <f>D1782*H1782</f>
        <v>551.18000000000006</v>
      </c>
      <c r="K1782" s="25">
        <f>IF(D1782&gt;0,1,0)</f>
        <v>1</v>
      </c>
      <c r="L1782" s="26">
        <f t="shared" si="27"/>
        <v>0</v>
      </c>
    </row>
    <row r="1783" spans="1:12" ht="19" hidden="1" x14ac:dyDescent="0.2">
      <c r="A1783" s="24">
        <v>79299</v>
      </c>
      <c r="B1783" s="24">
        <v>1</v>
      </c>
      <c r="C1783" s="24">
        <v>192</v>
      </c>
      <c r="D1783" s="24">
        <v>77</v>
      </c>
      <c r="E1783" s="25" t="str">
        <f>_xlfn.XLOOKUP(A1783,Product!A$2:A$5901,Product!B$2:B$5901,"Not Found")</f>
        <v>Boisson</v>
      </c>
      <c r="F1783" s="25" t="str">
        <f>_xlfn.XLOOKUP(A1783,Product!A$2:A$5901,Product!C$2:C$5901,"Not Found")</f>
        <v>Jus de légumes</v>
      </c>
      <c r="G1783" s="25" t="str">
        <f>IF(_xlfn.XLOOKUP(A1783,Product!A$2:A$5901,Product!D$2:D$5901,"Not Found") = 0,"",_xlfn.XLOOKUP(A1783,Product!A$2:A$5901,Product!D$2:D$5901,"Not Found"))</f>
        <v>Jus de carotte bio</v>
      </c>
      <c r="H1783" s="30">
        <f>_xlfn.XLOOKUP(A1783,Product!A$2:A$5901,Product!E$2:E$5901,"Not Found")</f>
        <v>2.58</v>
      </c>
      <c r="I1783" s="25" t="str">
        <f>A1783&amp;"_"&amp;E1783&amp;"_"&amp;F1783&amp;"_"&amp;G1783</f>
        <v>79299_Boisson_Jus de légumes_Jus de carotte bio</v>
      </c>
      <c r="J1783" s="30">
        <f>D1783*H1783</f>
        <v>198.66</v>
      </c>
      <c r="K1783" s="25">
        <f>IF(D1783&gt;0,1,0)</f>
        <v>1</v>
      </c>
      <c r="L1783" s="26">
        <f t="shared" si="27"/>
        <v>0</v>
      </c>
    </row>
    <row r="1784" spans="1:12" ht="19" hidden="1" x14ac:dyDescent="0.2">
      <c r="A1784" s="24">
        <v>79300</v>
      </c>
      <c r="B1784" s="24">
        <v>0</v>
      </c>
      <c r="C1784" s="24">
        <v>978</v>
      </c>
      <c r="D1784" s="24">
        <v>107</v>
      </c>
      <c r="E1784" s="25" t="str">
        <f>_xlfn.XLOOKUP(A1784,Product!A$2:A$5901,Product!B$2:B$5901,"Not Found")</f>
        <v>Boisson</v>
      </c>
      <c r="F1784" s="25" t="str">
        <f>_xlfn.XLOOKUP(A1784,Product!A$2:A$5901,Product!C$2:C$5901,"Not Found")</f>
        <v>Jus de légumes</v>
      </c>
      <c r="G1784" s="25" t="str">
        <f>IF(_xlfn.XLOOKUP(A1784,Product!A$2:A$5901,Product!D$2:D$5901,"Not Found") = 0,"",_xlfn.XLOOKUP(A1784,Product!A$2:A$5901,Product!D$2:D$5901,"Not Found"))</f>
        <v>Jus multi légumes</v>
      </c>
      <c r="H1784" s="30">
        <f>_xlfn.XLOOKUP(A1784,Product!A$2:A$5901,Product!E$2:E$5901,"Not Found")</f>
        <v>2.58</v>
      </c>
      <c r="I1784" s="25" t="str">
        <f>A1784&amp;"_"&amp;E1784&amp;"_"&amp;F1784&amp;"_"&amp;G1784</f>
        <v>79300_Boisson_Jus de légumes_Jus multi légumes</v>
      </c>
      <c r="J1784" s="30">
        <f>D1784*H1784</f>
        <v>276.06</v>
      </c>
      <c r="K1784" s="25">
        <f>IF(D1784&gt;0,1,0)</f>
        <v>1</v>
      </c>
      <c r="L1784" s="26">
        <f t="shared" si="27"/>
        <v>0</v>
      </c>
    </row>
    <row r="1785" spans="1:12" ht="19" hidden="1" x14ac:dyDescent="0.2">
      <c r="A1785" s="24">
        <v>79778</v>
      </c>
      <c r="B1785" s="24">
        <v>0</v>
      </c>
      <c r="C1785" s="24">
        <v>504</v>
      </c>
      <c r="D1785" s="24">
        <v>38</v>
      </c>
      <c r="E1785" s="25" t="str">
        <f>_xlfn.XLOOKUP(A1785,Product!A$2:A$5901,Product!B$2:B$5901,"Not Found")</f>
        <v>Boisson</v>
      </c>
      <c r="F1785" s="25" t="str">
        <f>_xlfn.XLOOKUP(A1785,Product!A$2:A$5901,Product!C$2:C$5901,"Not Found")</f>
        <v>Tisane, Infusion</v>
      </c>
      <c r="G1785" s="25" t="str">
        <f>IF(_xlfn.XLOOKUP(A1785,Product!A$2:A$5901,Product!D$2:D$5901,"Not Found") = 0,"",_xlfn.XLOOKUP(A1785,Product!A$2:A$5901,Product!D$2:D$5901,"Not Found"))</f>
        <v>Tisane ayurvédique</v>
      </c>
      <c r="H1785" s="30">
        <f>_xlfn.XLOOKUP(A1785,Product!A$2:A$5901,Product!E$2:E$5901,"Not Found")</f>
        <v>2.38</v>
      </c>
      <c r="I1785" s="25" t="str">
        <f>A1785&amp;"_"&amp;E1785&amp;"_"&amp;F1785&amp;"_"&amp;G1785</f>
        <v>79778_Boisson_Tisane, Infusion_Tisane ayurvédique</v>
      </c>
      <c r="J1785" s="30">
        <f>D1785*H1785</f>
        <v>90.44</v>
      </c>
      <c r="K1785" s="25">
        <f>IF(D1785&gt;0,1,0)</f>
        <v>1</v>
      </c>
      <c r="L1785" s="26">
        <f t="shared" si="27"/>
        <v>0</v>
      </c>
    </row>
    <row r="1786" spans="1:12" ht="19" hidden="1" x14ac:dyDescent="0.2">
      <c r="A1786" s="24">
        <v>79780</v>
      </c>
      <c r="B1786" s="24">
        <v>1</v>
      </c>
      <c r="C1786" s="24">
        <v>834</v>
      </c>
      <c r="D1786" s="24">
        <v>269</v>
      </c>
      <c r="E1786" s="25" t="str">
        <f>_xlfn.XLOOKUP(A1786,Product!A$2:A$5901,Product!B$2:B$5901,"Not Found")</f>
        <v>Boisson</v>
      </c>
      <c r="F1786" s="25" t="str">
        <f>_xlfn.XLOOKUP(A1786,Product!A$2:A$5901,Product!C$2:C$5901,"Not Found")</f>
        <v>Tisane, Infusion</v>
      </c>
      <c r="G1786" s="25" t="str">
        <f>IF(_xlfn.XLOOKUP(A1786,Product!A$2:A$5901,Product!D$2:D$5901,"Not Found") = 0,"",_xlfn.XLOOKUP(A1786,Product!A$2:A$5901,Product!D$2:D$5901,"Not Found"))</f>
        <v>Tisane ayurvédique</v>
      </c>
      <c r="H1786" s="30">
        <f>_xlfn.XLOOKUP(A1786,Product!A$2:A$5901,Product!E$2:E$5901,"Not Found")</f>
        <v>2.38</v>
      </c>
      <c r="I1786" s="25" t="str">
        <f>A1786&amp;"_"&amp;E1786&amp;"_"&amp;F1786&amp;"_"&amp;G1786</f>
        <v>79780_Boisson_Tisane, Infusion_Tisane ayurvédique</v>
      </c>
      <c r="J1786" s="30">
        <f>D1786*H1786</f>
        <v>640.22</v>
      </c>
      <c r="K1786" s="25">
        <f>IF(D1786&gt;0,1,0)</f>
        <v>1</v>
      </c>
      <c r="L1786" s="26">
        <f t="shared" si="27"/>
        <v>0</v>
      </c>
    </row>
    <row r="1787" spans="1:12" ht="19" hidden="1" x14ac:dyDescent="0.2">
      <c r="A1787" s="24">
        <v>79782</v>
      </c>
      <c r="B1787" s="24">
        <v>1</v>
      </c>
      <c r="C1787" s="24">
        <v>418</v>
      </c>
      <c r="D1787" s="24">
        <v>247</v>
      </c>
      <c r="E1787" s="25" t="str">
        <f>_xlfn.XLOOKUP(A1787,Product!A$2:A$5901,Product!B$2:B$5901,"Not Found")</f>
        <v>Boisson</v>
      </c>
      <c r="F1787" s="25" t="str">
        <f>_xlfn.XLOOKUP(A1787,Product!A$2:A$5901,Product!C$2:C$5901,"Not Found")</f>
        <v>Tisane, Infusion</v>
      </c>
      <c r="G1787" s="25" t="str">
        <f>IF(_xlfn.XLOOKUP(A1787,Product!A$2:A$5901,Product!D$2:D$5901,"Not Found") = 0,"",_xlfn.XLOOKUP(A1787,Product!A$2:A$5901,Product!D$2:D$5901,"Not Found"))</f>
        <v>Tisane ayurvédique</v>
      </c>
      <c r="H1787" s="30">
        <f>_xlfn.XLOOKUP(A1787,Product!A$2:A$5901,Product!E$2:E$5901,"Not Found")</f>
        <v>2.38</v>
      </c>
      <c r="I1787" s="25" t="str">
        <f>A1787&amp;"_"&amp;E1787&amp;"_"&amp;F1787&amp;"_"&amp;G1787</f>
        <v>79782_Boisson_Tisane, Infusion_Tisane ayurvédique</v>
      </c>
      <c r="J1787" s="30">
        <f>D1787*H1787</f>
        <v>587.86</v>
      </c>
      <c r="K1787" s="25">
        <f>IF(D1787&gt;0,1,0)</f>
        <v>1</v>
      </c>
      <c r="L1787" s="26">
        <f t="shared" si="27"/>
        <v>0</v>
      </c>
    </row>
    <row r="1788" spans="1:12" ht="19" hidden="1" x14ac:dyDescent="0.2">
      <c r="A1788" s="24">
        <v>79929</v>
      </c>
      <c r="B1788" s="24">
        <v>0</v>
      </c>
      <c r="C1788" s="24">
        <v>626</v>
      </c>
      <c r="D1788" s="24">
        <v>611</v>
      </c>
      <c r="E1788" s="25" t="str">
        <f>_xlfn.XLOOKUP(A1788,Product!A$2:A$5901,Product!B$2:B$5901,"Not Found")</f>
        <v>Boisson</v>
      </c>
      <c r="F1788" s="25" t="str">
        <f>_xlfn.XLOOKUP(A1788,Product!A$2:A$5901,Product!C$2:C$5901,"Not Found")</f>
        <v>Jus de fruits</v>
      </c>
      <c r="G1788" s="25" t="str">
        <f>IF(_xlfn.XLOOKUP(A1788,Product!A$2:A$5901,Product!D$2:D$5901,"Not Found") = 0,"",_xlfn.XLOOKUP(A1788,Product!A$2:A$5901,Product!D$2:D$5901,"Not Found"))</f>
        <v>Jus de fruits exotiques bio</v>
      </c>
      <c r="H1788" s="30">
        <f>_xlfn.XLOOKUP(A1788,Product!A$2:A$5901,Product!E$2:E$5901,"Not Found")</f>
        <v>3.14</v>
      </c>
      <c r="I1788" s="25" t="str">
        <f>A1788&amp;"_"&amp;E1788&amp;"_"&amp;F1788&amp;"_"&amp;G1788</f>
        <v>79929_Boisson_Jus de fruits_Jus de fruits exotiques bio</v>
      </c>
      <c r="J1788" s="30">
        <f>D1788*H1788</f>
        <v>1918.54</v>
      </c>
      <c r="K1788" s="25">
        <f>IF(D1788&gt;0,1,0)</f>
        <v>1</v>
      </c>
      <c r="L1788" s="26">
        <f t="shared" si="27"/>
        <v>0</v>
      </c>
    </row>
    <row r="1789" spans="1:12" ht="19" hidden="1" x14ac:dyDescent="0.2">
      <c r="A1789" s="24">
        <v>79948</v>
      </c>
      <c r="B1789" s="24">
        <v>0</v>
      </c>
      <c r="C1789" s="24">
        <v>799</v>
      </c>
      <c r="D1789" s="24">
        <v>9</v>
      </c>
      <c r="E1789" s="25" t="str">
        <f>_xlfn.XLOOKUP(A1789,Product!A$2:A$5901,Product!B$2:B$5901,"Not Found")</f>
        <v>Boisson</v>
      </c>
      <c r="F1789" s="25" t="str">
        <f>_xlfn.XLOOKUP(A1789,Product!A$2:A$5901,Product!C$2:C$5901,"Not Found")</f>
        <v>Jus de légumes</v>
      </c>
      <c r="G1789" s="25" t="str">
        <f>IF(_xlfn.XLOOKUP(A1789,Product!A$2:A$5901,Product!D$2:D$5901,"Not Found") = 0,"",_xlfn.XLOOKUP(A1789,Product!A$2:A$5901,Product!D$2:D$5901,"Not Found"))</f>
        <v>Jus de carotte bio</v>
      </c>
      <c r="H1789" s="30">
        <f>_xlfn.XLOOKUP(A1789,Product!A$2:A$5901,Product!E$2:E$5901,"Not Found")</f>
        <v>2.09</v>
      </c>
      <c r="I1789" s="25" t="str">
        <f>A1789&amp;"_"&amp;E1789&amp;"_"&amp;F1789&amp;"_"&amp;G1789</f>
        <v>79948_Boisson_Jus de légumes_Jus de carotte bio</v>
      </c>
      <c r="J1789" s="30">
        <f>D1789*H1789</f>
        <v>18.809999999999999</v>
      </c>
      <c r="K1789" s="25">
        <f>IF(D1789&gt;0,1,0)</f>
        <v>1</v>
      </c>
      <c r="L1789" s="26">
        <f t="shared" si="27"/>
        <v>0</v>
      </c>
    </row>
    <row r="1790" spans="1:12" ht="19" hidden="1" x14ac:dyDescent="0.2">
      <c r="A1790" s="24">
        <v>79950</v>
      </c>
      <c r="B1790" s="24">
        <v>1</v>
      </c>
      <c r="C1790" s="24">
        <v>437</v>
      </c>
      <c r="D1790" s="24">
        <v>61</v>
      </c>
      <c r="E1790" s="25" t="str">
        <f>_xlfn.XLOOKUP(A1790,Product!A$2:A$5901,Product!B$2:B$5901,"Not Found")</f>
        <v>Boisson</v>
      </c>
      <c r="F1790" s="25" t="str">
        <f>_xlfn.XLOOKUP(A1790,Product!A$2:A$5901,Product!C$2:C$5901,"Not Found")</f>
        <v>Jus de légumes</v>
      </c>
      <c r="G1790" s="25" t="str">
        <f>IF(_xlfn.XLOOKUP(A1790,Product!A$2:A$5901,Product!D$2:D$5901,"Not Found") = 0,"",_xlfn.XLOOKUP(A1790,Product!A$2:A$5901,Product!D$2:D$5901,"Not Found"))</f>
        <v>Jus de betterave bio</v>
      </c>
      <c r="H1790" s="30">
        <f>_xlfn.XLOOKUP(A1790,Product!A$2:A$5901,Product!E$2:E$5901,"Not Found")</f>
        <v>2.5299999999999998</v>
      </c>
      <c r="I1790" s="25" t="str">
        <f>A1790&amp;"_"&amp;E1790&amp;"_"&amp;F1790&amp;"_"&amp;G1790</f>
        <v>79950_Boisson_Jus de légumes_Jus de betterave bio</v>
      </c>
      <c r="J1790" s="30">
        <f>D1790*H1790</f>
        <v>154.32999999999998</v>
      </c>
      <c r="K1790" s="25">
        <f>IF(D1790&gt;0,1,0)</f>
        <v>1</v>
      </c>
      <c r="L1790" s="26">
        <f t="shared" si="27"/>
        <v>0</v>
      </c>
    </row>
    <row r="1791" spans="1:12" ht="19" hidden="1" x14ac:dyDescent="0.2">
      <c r="A1791" s="24">
        <v>80040</v>
      </c>
      <c r="B1791" s="24">
        <v>1</v>
      </c>
      <c r="C1791" s="24">
        <v>817</v>
      </c>
      <c r="D1791" s="24">
        <v>706</v>
      </c>
      <c r="E1791" s="25" t="str">
        <f>_xlfn.XLOOKUP(A1791,Product!A$2:A$5901,Product!B$2:B$5901,"Not Found")</f>
        <v>Boisson</v>
      </c>
      <c r="F1791" s="25" t="str">
        <f>_xlfn.XLOOKUP(A1791,Product!A$2:A$5901,Product!C$2:C$5901,"Not Found")</f>
        <v>Tisane, Infusion</v>
      </c>
      <c r="G1791" s="25" t="str">
        <f>IF(_xlfn.XLOOKUP(A1791,Product!A$2:A$5901,Product!D$2:D$5901,"Not Found") = 0,"",_xlfn.XLOOKUP(A1791,Product!A$2:A$5901,Product!D$2:D$5901,"Not Found"))</f>
        <v>Tisane ayurvédique</v>
      </c>
      <c r="H1791" s="30">
        <f>_xlfn.XLOOKUP(A1791,Product!A$2:A$5901,Product!E$2:E$5901,"Not Found")</f>
        <v>2.38</v>
      </c>
      <c r="I1791" s="25" t="str">
        <f>A1791&amp;"_"&amp;E1791&amp;"_"&amp;F1791&amp;"_"&amp;G1791</f>
        <v>80040_Boisson_Tisane, Infusion_Tisane ayurvédique</v>
      </c>
      <c r="J1791" s="30">
        <f>D1791*H1791</f>
        <v>1680.28</v>
      </c>
      <c r="K1791" s="25">
        <f>IF(D1791&gt;0,1,0)</f>
        <v>1</v>
      </c>
      <c r="L1791" s="26">
        <f t="shared" si="27"/>
        <v>0</v>
      </c>
    </row>
    <row r="1792" spans="1:12" ht="19" hidden="1" x14ac:dyDescent="0.2">
      <c r="A1792" s="24">
        <v>80043</v>
      </c>
      <c r="B1792" s="24">
        <v>1</v>
      </c>
      <c r="C1792" s="24">
        <v>408</v>
      </c>
      <c r="D1792" s="24">
        <v>181</v>
      </c>
      <c r="E1792" s="25" t="str">
        <f>_xlfn.XLOOKUP(A1792,Product!A$2:A$5901,Product!B$2:B$5901,"Not Found")</f>
        <v>Boisson</v>
      </c>
      <c r="F1792" s="25" t="str">
        <f>_xlfn.XLOOKUP(A1792,Product!A$2:A$5901,Product!C$2:C$5901,"Not Found")</f>
        <v>Tisane, Infusion</v>
      </c>
      <c r="G1792" s="25" t="str">
        <f>IF(_xlfn.XLOOKUP(A1792,Product!A$2:A$5901,Product!D$2:D$5901,"Not Found") = 0,"",_xlfn.XLOOKUP(A1792,Product!A$2:A$5901,Product!D$2:D$5901,"Not Found"))</f>
        <v>Tisane ayurvédique</v>
      </c>
      <c r="H1792" s="30">
        <f>_xlfn.XLOOKUP(A1792,Product!A$2:A$5901,Product!E$2:E$5901,"Not Found")</f>
        <v>2.38</v>
      </c>
      <c r="I1792" s="25" t="str">
        <f>A1792&amp;"_"&amp;E1792&amp;"_"&amp;F1792&amp;"_"&amp;G1792</f>
        <v>80043_Boisson_Tisane, Infusion_Tisane ayurvédique</v>
      </c>
      <c r="J1792" s="30">
        <f>D1792*H1792</f>
        <v>430.78</v>
      </c>
      <c r="K1792" s="25">
        <f>IF(D1792&gt;0,1,0)</f>
        <v>1</v>
      </c>
      <c r="L1792" s="26">
        <f t="shared" si="27"/>
        <v>0</v>
      </c>
    </row>
    <row r="1793" spans="1:12" ht="19" hidden="1" x14ac:dyDescent="0.2">
      <c r="A1793" s="24">
        <v>80044</v>
      </c>
      <c r="B1793" s="24">
        <v>0</v>
      </c>
      <c r="C1793" s="24">
        <v>184</v>
      </c>
      <c r="D1793" s="24">
        <v>117</v>
      </c>
      <c r="E1793" s="25" t="str">
        <f>_xlfn.XLOOKUP(A1793,Product!A$2:A$5901,Product!B$2:B$5901,"Not Found")</f>
        <v>Boisson</v>
      </c>
      <c r="F1793" s="25" t="str">
        <f>_xlfn.XLOOKUP(A1793,Product!A$2:A$5901,Product!C$2:C$5901,"Not Found")</f>
        <v>Tisane, Infusion</v>
      </c>
      <c r="G1793" s="25" t="str">
        <f>IF(_xlfn.XLOOKUP(A1793,Product!A$2:A$5901,Product!D$2:D$5901,"Not Found") = 0,"",_xlfn.XLOOKUP(A1793,Product!A$2:A$5901,Product!D$2:D$5901,"Not Found"))</f>
        <v>Tisane ayurvédique</v>
      </c>
      <c r="H1793" s="30">
        <f>_xlfn.XLOOKUP(A1793,Product!A$2:A$5901,Product!E$2:E$5901,"Not Found")</f>
        <v>2.38</v>
      </c>
      <c r="I1793" s="25" t="str">
        <f>A1793&amp;"_"&amp;E1793&amp;"_"&amp;F1793&amp;"_"&amp;G1793</f>
        <v>80044_Boisson_Tisane, Infusion_Tisane ayurvédique</v>
      </c>
      <c r="J1793" s="30">
        <f>D1793*H1793</f>
        <v>278.45999999999998</v>
      </c>
      <c r="K1793" s="25">
        <f>IF(D1793&gt;0,1,0)</f>
        <v>1</v>
      </c>
      <c r="L1793" s="26">
        <f t="shared" si="27"/>
        <v>0</v>
      </c>
    </row>
    <row r="1794" spans="1:12" ht="19" hidden="1" x14ac:dyDescent="0.2">
      <c r="A1794" s="24">
        <v>80045</v>
      </c>
      <c r="B1794" s="24">
        <v>1</v>
      </c>
      <c r="C1794" s="24">
        <v>76</v>
      </c>
      <c r="D1794" s="24">
        <v>7</v>
      </c>
      <c r="E1794" s="25" t="str">
        <f>_xlfn.XLOOKUP(A1794,Product!A$2:A$5901,Product!B$2:B$5901,"Not Found")</f>
        <v>Boisson</v>
      </c>
      <c r="F1794" s="25" t="str">
        <f>_xlfn.XLOOKUP(A1794,Product!A$2:A$5901,Product!C$2:C$5901,"Not Found")</f>
        <v>Tisane, Infusion</v>
      </c>
      <c r="G1794" s="25" t="str">
        <f>IF(_xlfn.XLOOKUP(A1794,Product!A$2:A$5901,Product!D$2:D$5901,"Not Found") = 0,"",_xlfn.XLOOKUP(A1794,Product!A$2:A$5901,Product!D$2:D$5901,"Not Found"))</f>
        <v>Tisane ayurvédique</v>
      </c>
      <c r="H1794" s="30">
        <f>_xlfn.XLOOKUP(A1794,Product!A$2:A$5901,Product!E$2:E$5901,"Not Found")</f>
        <v>2.0499999999999998</v>
      </c>
      <c r="I1794" s="25" t="str">
        <f>A1794&amp;"_"&amp;E1794&amp;"_"&amp;F1794&amp;"_"&amp;G1794</f>
        <v>80045_Boisson_Tisane, Infusion_Tisane ayurvédique</v>
      </c>
      <c r="J1794" s="30">
        <f>D1794*H1794</f>
        <v>14.349999999999998</v>
      </c>
      <c r="K1794" s="25">
        <f>IF(D1794&gt;0,1,0)</f>
        <v>1</v>
      </c>
      <c r="L1794" s="26">
        <f t="shared" si="27"/>
        <v>0</v>
      </c>
    </row>
    <row r="1795" spans="1:12" ht="19" hidden="1" x14ac:dyDescent="0.2">
      <c r="A1795" s="24">
        <v>80047</v>
      </c>
      <c r="B1795" s="24">
        <v>0</v>
      </c>
      <c r="C1795" s="24">
        <v>698</v>
      </c>
      <c r="D1795" s="24">
        <v>512</v>
      </c>
      <c r="E1795" s="25" t="str">
        <f>_xlfn.XLOOKUP(A1795,Product!A$2:A$5901,Product!B$2:B$5901,"Not Found")</f>
        <v>Boisson</v>
      </c>
      <c r="F1795" s="25" t="str">
        <f>_xlfn.XLOOKUP(A1795,Product!A$2:A$5901,Product!C$2:C$5901,"Not Found")</f>
        <v>Tisane, Infusion</v>
      </c>
      <c r="G1795" s="25" t="str">
        <f>IF(_xlfn.XLOOKUP(A1795,Product!A$2:A$5901,Product!D$2:D$5901,"Not Found") = 0,"",_xlfn.XLOOKUP(A1795,Product!A$2:A$5901,Product!D$2:D$5901,"Not Found"))</f>
        <v>Tisane ayurvédique</v>
      </c>
      <c r="H1795" s="30">
        <f>_xlfn.XLOOKUP(A1795,Product!A$2:A$5901,Product!E$2:E$5901,"Not Found")</f>
        <v>2.38</v>
      </c>
      <c r="I1795" s="25" t="str">
        <f>A1795&amp;"_"&amp;E1795&amp;"_"&amp;F1795&amp;"_"&amp;G1795</f>
        <v>80047_Boisson_Tisane, Infusion_Tisane ayurvédique</v>
      </c>
      <c r="J1795" s="30">
        <f>D1795*H1795</f>
        <v>1218.56</v>
      </c>
      <c r="K1795" s="25">
        <f>IF(D1795&gt;0,1,0)</f>
        <v>1</v>
      </c>
      <c r="L1795" s="26">
        <f t="shared" ref="L1795:L1858" si="28">1-K1795</f>
        <v>0</v>
      </c>
    </row>
    <row r="1796" spans="1:12" ht="19" hidden="1" x14ac:dyDescent="0.2">
      <c r="A1796" s="24">
        <v>80048</v>
      </c>
      <c r="B1796" s="24">
        <v>0</v>
      </c>
      <c r="C1796" s="24">
        <v>818</v>
      </c>
      <c r="D1796" s="24">
        <v>720</v>
      </c>
      <c r="E1796" s="25" t="str">
        <f>_xlfn.XLOOKUP(A1796,Product!A$2:A$5901,Product!B$2:B$5901,"Not Found")</f>
        <v>Boisson</v>
      </c>
      <c r="F1796" s="25" t="str">
        <f>_xlfn.XLOOKUP(A1796,Product!A$2:A$5901,Product!C$2:C$5901,"Not Found")</f>
        <v>Tisane, Infusion</v>
      </c>
      <c r="G1796" s="25" t="str">
        <f>IF(_xlfn.XLOOKUP(A1796,Product!A$2:A$5901,Product!D$2:D$5901,"Not Found") = 0,"",_xlfn.XLOOKUP(A1796,Product!A$2:A$5901,Product!D$2:D$5901,"Not Found"))</f>
        <v>Tisane ayurvédique</v>
      </c>
      <c r="H1796" s="30">
        <f>_xlfn.XLOOKUP(A1796,Product!A$2:A$5901,Product!E$2:E$5901,"Not Found")</f>
        <v>2.38</v>
      </c>
      <c r="I1796" s="25" t="str">
        <f>A1796&amp;"_"&amp;E1796&amp;"_"&amp;F1796&amp;"_"&amp;G1796</f>
        <v>80048_Boisson_Tisane, Infusion_Tisane ayurvédique</v>
      </c>
      <c r="J1796" s="30">
        <f>D1796*H1796</f>
        <v>1713.6</v>
      </c>
      <c r="K1796" s="25">
        <f>IF(D1796&gt;0,1,0)</f>
        <v>1</v>
      </c>
      <c r="L1796" s="26">
        <f t="shared" si="28"/>
        <v>0</v>
      </c>
    </row>
    <row r="1797" spans="1:12" ht="19" hidden="1" x14ac:dyDescent="0.2">
      <c r="A1797" s="24">
        <v>80049</v>
      </c>
      <c r="B1797" s="24">
        <v>0</v>
      </c>
      <c r="C1797" s="24">
        <v>78</v>
      </c>
      <c r="D1797" s="24">
        <v>17</v>
      </c>
      <c r="E1797" s="25" t="str">
        <f>_xlfn.XLOOKUP(A1797,Product!A$2:A$5901,Product!B$2:B$5901,"Not Found")</f>
        <v>Boisson</v>
      </c>
      <c r="F1797" s="25" t="str">
        <f>_xlfn.XLOOKUP(A1797,Product!A$2:A$5901,Product!C$2:C$5901,"Not Found")</f>
        <v>Tisane, Infusion</v>
      </c>
      <c r="G1797" s="25" t="str">
        <f>IF(_xlfn.XLOOKUP(A1797,Product!A$2:A$5901,Product!D$2:D$5901,"Not Found") = 0,"",_xlfn.XLOOKUP(A1797,Product!A$2:A$5901,Product!D$2:D$5901,"Not Found"))</f>
        <v>Tisane ayurvédique</v>
      </c>
      <c r="H1797" s="30">
        <f>_xlfn.XLOOKUP(A1797,Product!A$2:A$5901,Product!E$2:E$5901,"Not Found")</f>
        <v>2.38</v>
      </c>
      <c r="I1797" s="25" t="str">
        <f>A1797&amp;"_"&amp;E1797&amp;"_"&amp;F1797&amp;"_"&amp;G1797</f>
        <v>80049_Boisson_Tisane, Infusion_Tisane ayurvédique</v>
      </c>
      <c r="J1797" s="30">
        <f>D1797*H1797</f>
        <v>40.46</v>
      </c>
      <c r="K1797" s="25">
        <f>IF(D1797&gt;0,1,0)</f>
        <v>1</v>
      </c>
      <c r="L1797" s="26">
        <f t="shared" si="28"/>
        <v>0</v>
      </c>
    </row>
    <row r="1798" spans="1:12" ht="19" hidden="1" x14ac:dyDescent="0.2">
      <c r="A1798" s="24">
        <v>80053</v>
      </c>
      <c r="B1798" s="24">
        <v>1</v>
      </c>
      <c r="C1798" s="24">
        <v>594</v>
      </c>
      <c r="D1798" s="24">
        <v>404</v>
      </c>
      <c r="E1798" s="25" t="str">
        <f>_xlfn.XLOOKUP(A1798,Product!A$2:A$5901,Product!B$2:B$5901,"Not Found")</f>
        <v>Boisson</v>
      </c>
      <c r="F1798" s="25" t="str">
        <f>_xlfn.XLOOKUP(A1798,Product!A$2:A$5901,Product!C$2:C$5901,"Not Found")</f>
        <v>Tisane, Infusion</v>
      </c>
      <c r="G1798" s="25" t="str">
        <f>IF(_xlfn.XLOOKUP(A1798,Product!A$2:A$5901,Product!D$2:D$5901,"Not Found") = 0,"",_xlfn.XLOOKUP(A1798,Product!A$2:A$5901,Product!D$2:D$5901,"Not Found"))</f>
        <v>Tisane ayurvédique</v>
      </c>
      <c r="H1798" s="30">
        <f>_xlfn.XLOOKUP(A1798,Product!A$2:A$5901,Product!E$2:E$5901,"Not Found")</f>
        <v>2.38</v>
      </c>
      <c r="I1798" s="25" t="str">
        <f>A1798&amp;"_"&amp;E1798&amp;"_"&amp;F1798&amp;"_"&amp;G1798</f>
        <v>80053_Boisson_Tisane, Infusion_Tisane ayurvédique</v>
      </c>
      <c r="J1798" s="30">
        <f>D1798*H1798</f>
        <v>961.52</v>
      </c>
      <c r="K1798" s="25">
        <f>IF(D1798&gt;0,1,0)</f>
        <v>1</v>
      </c>
      <c r="L1798" s="26">
        <f t="shared" si="28"/>
        <v>0</v>
      </c>
    </row>
    <row r="1799" spans="1:12" ht="19" hidden="1" x14ac:dyDescent="0.2">
      <c r="A1799" s="24">
        <v>80054</v>
      </c>
      <c r="B1799" s="24">
        <v>1</v>
      </c>
      <c r="C1799" s="24">
        <v>394</v>
      </c>
      <c r="D1799" s="24">
        <v>154</v>
      </c>
      <c r="E1799" s="25" t="str">
        <f>_xlfn.XLOOKUP(A1799,Product!A$2:A$5901,Product!B$2:B$5901,"Not Found")</f>
        <v>Boisson</v>
      </c>
      <c r="F1799" s="25" t="str">
        <f>_xlfn.XLOOKUP(A1799,Product!A$2:A$5901,Product!C$2:C$5901,"Not Found")</f>
        <v>Tisane, Infusion</v>
      </c>
      <c r="G1799" s="25" t="str">
        <f>IF(_xlfn.XLOOKUP(A1799,Product!A$2:A$5901,Product!D$2:D$5901,"Not Found") = 0,"",_xlfn.XLOOKUP(A1799,Product!A$2:A$5901,Product!D$2:D$5901,"Not Found"))</f>
        <v>Tisane ayurvédique</v>
      </c>
      <c r="H1799" s="30">
        <f>_xlfn.XLOOKUP(A1799,Product!A$2:A$5901,Product!E$2:E$5901,"Not Found")</f>
        <v>2.38</v>
      </c>
      <c r="I1799" s="25" t="str">
        <f>A1799&amp;"_"&amp;E1799&amp;"_"&amp;F1799&amp;"_"&amp;G1799</f>
        <v>80054_Boisson_Tisane, Infusion_Tisane ayurvédique</v>
      </c>
      <c r="J1799" s="30">
        <f>D1799*H1799</f>
        <v>366.52</v>
      </c>
      <c r="K1799" s="25">
        <f>IF(D1799&gt;0,1,0)</f>
        <v>1</v>
      </c>
      <c r="L1799" s="26">
        <f t="shared" si="28"/>
        <v>0</v>
      </c>
    </row>
    <row r="1800" spans="1:12" ht="19" hidden="1" x14ac:dyDescent="0.2">
      <c r="A1800" s="24">
        <v>80056</v>
      </c>
      <c r="B1800" s="24">
        <v>0</v>
      </c>
      <c r="C1800" s="24">
        <v>417</v>
      </c>
      <c r="D1800" s="24">
        <v>336</v>
      </c>
      <c r="E1800" s="25" t="str">
        <f>_xlfn.XLOOKUP(A1800,Product!A$2:A$5901,Product!B$2:B$5901,"Not Found")</f>
        <v>Boisson</v>
      </c>
      <c r="F1800" s="25" t="str">
        <f>_xlfn.XLOOKUP(A1800,Product!A$2:A$5901,Product!C$2:C$5901,"Not Found")</f>
        <v>Tisane, Infusion</v>
      </c>
      <c r="G1800" s="25" t="str">
        <f>IF(_xlfn.XLOOKUP(A1800,Product!A$2:A$5901,Product!D$2:D$5901,"Not Found") = 0,"",_xlfn.XLOOKUP(A1800,Product!A$2:A$5901,Product!D$2:D$5901,"Not Found"))</f>
        <v>Tisane ayurvédique</v>
      </c>
      <c r="H1800" s="30">
        <f>_xlfn.XLOOKUP(A1800,Product!A$2:A$5901,Product!E$2:E$5901,"Not Found")</f>
        <v>2.38</v>
      </c>
      <c r="I1800" s="25" t="str">
        <f>A1800&amp;"_"&amp;E1800&amp;"_"&amp;F1800&amp;"_"&amp;G1800</f>
        <v>80056_Boisson_Tisane, Infusion_Tisane ayurvédique</v>
      </c>
      <c r="J1800" s="30">
        <f>D1800*H1800</f>
        <v>799.68</v>
      </c>
      <c r="K1800" s="25">
        <f>IF(D1800&gt;0,1,0)</f>
        <v>1</v>
      </c>
      <c r="L1800" s="26">
        <f t="shared" si="28"/>
        <v>0</v>
      </c>
    </row>
    <row r="1801" spans="1:12" ht="19" hidden="1" x14ac:dyDescent="0.2">
      <c r="A1801" s="24">
        <v>80190</v>
      </c>
      <c r="B1801" s="24">
        <v>0</v>
      </c>
      <c r="C1801" s="24">
        <v>545</v>
      </c>
      <c r="D1801" s="24">
        <v>205</v>
      </c>
      <c r="E1801" s="25" t="str">
        <f>_xlfn.XLOOKUP(A1801,Product!A$2:A$5901,Product!B$2:B$5901,"Not Found")</f>
        <v>Boisson</v>
      </c>
      <c r="F1801" s="25" t="str">
        <f>_xlfn.XLOOKUP(A1801,Product!A$2:A$5901,Product!C$2:C$5901,"Not Found")</f>
        <v>Boisson végétale</v>
      </c>
      <c r="G1801" s="25" t="str">
        <f>IF(_xlfn.XLOOKUP(A1801,Product!A$2:A$5901,Product!D$2:D$5901,"Not Found") = 0,"",_xlfn.XLOOKUP(A1801,Product!A$2:A$5901,Product!D$2:D$5901,"Not Found"))</f>
        <v>Boisson au riz</v>
      </c>
      <c r="H1801" s="30">
        <f>_xlfn.XLOOKUP(A1801,Product!A$2:A$5901,Product!E$2:E$5901,"Not Found")</f>
        <v>1.86</v>
      </c>
      <c r="I1801" s="25" t="str">
        <f>A1801&amp;"_"&amp;E1801&amp;"_"&amp;F1801&amp;"_"&amp;G1801</f>
        <v>80190_Boisson_Boisson végétale_Boisson au riz</v>
      </c>
      <c r="J1801" s="30">
        <f>D1801*H1801</f>
        <v>381.3</v>
      </c>
      <c r="K1801" s="25">
        <f>IF(D1801&gt;0,1,0)</f>
        <v>1</v>
      </c>
      <c r="L1801" s="26">
        <f t="shared" si="28"/>
        <v>0</v>
      </c>
    </row>
    <row r="1802" spans="1:12" ht="19" hidden="1" x14ac:dyDescent="0.2">
      <c r="A1802" s="24">
        <v>80191</v>
      </c>
      <c r="B1802" s="24">
        <v>0</v>
      </c>
      <c r="C1802" s="24">
        <v>437</v>
      </c>
      <c r="D1802" s="24">
        <v>171</v>
      </c>
      <c r="E1802" s="25" t="str">
        <f>_xlfn.XLOOKUP(A1802,Product!A$2:A$5901,Product!B$2:B$5901,"Not Found")</f>
        <v>Boisson</v>
      </c>
      <c r="F1802" s="25" t="str">
        <f>_xlfn.XLOOKUP(A1802,Product!A$2:A$5901,Product!C$2:C$5901,"Not Found")</f>
        <v>Boisson végétale</v>
      </c>
      <c r="G1802" s="25" t="str">
        <f>IF(_xlfn.XLOOKUP(A1802,Product!A$2:A$5901,Product!D$2:D$5901,"Not Found") = 0,"",_xlfn.XLOOKUP(A1802,Product!A$2:A$5901,Product!D$2:D$5901,"Not Found"))</f>
        <v>Autre boisson végétale</v>
      </c>
      <c r="H1802" s="30">
        <f>_xlfn.XLOOKUP(A1802,Product!A$2:A$5901,Product!E$2:E$5901,"Not Found")</f>
        <v>2.16</v>
      </c>
      <c r="I1802" s="25" t="str">
        <f>A1802&amp;"_"&amp;E1802&amp;"_"&amp;F1802&amp;"_"&amp;G1802</f>
        <v>80191_Boisson_Boisson végétale_Autre boisson végétale</v>
      </c>
      <c r="J1802" s="30">
        <f>D1802*H1802</f>
        <v>369.36</v>
      </c>
      <c r="K1802" s="25">
        <f>IF(D1802&gt;0,1,0)</f>
        <v>1</v>
      </c>
      <c r="L1802" s="26">
        <f t="shared" si="28"/>
        <v>0</v>
      </c>
    </row>
    <row r="1803" spans="1:12" ht="19" hidden="1" x14ac:dyDescent="0.2">
      <c r="A1803" s="24">
        <v>80192</v>
      </c>
      <c r="B1803" s="24">
        <v>1</v>
      </c>
      <c r="C1803" s="24">
        <v>712</v>
      </c>
      <c r="D1803" s="24">
        <v>241</v>
      </c>
      <c r="E1803" s="25" t="str">
        <f>_xlfn.XLOOKUP(A1803,Product!A$2:A$5901,Product!B$2:B$5901,"Not Found")</f>
        <v>Boisson</v>
      </c>
      <c r="F1803" s="25" t="str">
        <f>_xlfn.XLOOKUP(A1803,Product!A$2:A$5901,Product!C$2:C$5901,"Not Found")</f>
        <v>Boisson végétale</v>
      </c>
      <c r="G1803" s="25" t="str">
        <f>IF(_xlfn.XLOOKUP(A1803,Product!A$2:A$5901,Product!D$2:D$5901,"Not Found") = 0,"",_xlfn.XLOOKUP(A1803,Product!A$2:A$5901,Product!D$2:D$5901,"Not Found"))</f>
        <v>Boisson au riz</v>
      </c>
      <c r="H1803" s="30">
        <f>_xlfn.XLOOKUP(A1803,Product!A$2:A$5901,Product!E$2:E$5901,"Not Found")</f>
        <v>2.2000000000000002</v>
      </c>
      <c r="I1803" s="25" t="str">
        <f>A1803&amp;"_"&amp;E1803&amp;"_"&amp;F1803&amp;"_"&amp;G1803</f>
        <v>80192_Boisson_Boisson végétale_Boisson au riz</v>
      </c>
      <c r="J1803" s="30">
        <f>D1803*H1803</f>
        <v>530.20000000000005</v>
      </c>
      <c r="K1803" s="25">
        <f>IF(D1803&gt;0,1,0)</f>
        <v>1</v>
      </c>
      <c r="L1803" s="26">
        <f t="shared" si="28"/>
        <v>0</v>
      </c>
    </row>
    <row r="1804" spans="1:12" ht="19" hidden="1" x14ac:dyDescent="0.2">
      <c r="A1804" s="24">
        <v>80194</v>
      </c>
      <c r="B1804" s="24">
        <v>1</v>
      </c>
      <c r="C1804" s="24">
        <v>219</v>
      </c>
      <c r="D1804" s="24">
        <v>164</v>
      </c>
      <c r="E1804" s="25" t="str">
        <f>_xlfn.XLOOKUP(A1804,Product!A$2:A$5901,Product!B$2:B$5901,"Not Found")</f>
        <v>Boisson</v>
      </c>
      <c r="F1804" s="25" t="str">
        <f>_xlfn.XLOOKUP(A1804,Product!A$2:A$5901,Product!C$2:C$5901,"Not Found")</f>
        <v>Boisson végétale</v>
      </c>
      <c r="G1804" s="25" t="str">
        <f>IF(_xlfn.XLOOKUP(A1804,Product!A$2:A$5901,Product!D$2:D$5901,"Not Found") = 0,"",_xlfn.XLOOKUP(A1804,Product!A$2:A$5901,Product!D$2:D$5901,"Not Found"))</f>
        <v>Boisson au riz</v>
      </c>
      <c r="H1804" s="30">
        <f>_xlfn.XLOOKUP(A1804,Product!A$2:A$5901,Product!E$2:E$5901,"Not Found")</f>
        <v>2.29</v>
      </c>
      <c r="I1804" s="25" t="str">
        <f>A1804&amp;"_"&amp;E1804&amp;"_"&amp;F1804&amp;"_"&amp;G1804</f>
        <v>80194_Boisson_Boisson végétale_Boisson au riz</v>
      </c>
      <c r="J1804" s="30">
        <f>D1804*H1804</f>
        <v>375.56</v>
      </c>
      <c r="K1804" s="25">
        <f>IF(D1804&gt;0,1,0)</f>
        <v>1</v>
      </c>
      <c r="L1804" s="26">
        <f t="shared" si="28"/>
        <v>0</v>
      </c>
    </row>
    <row r="1805" spans="1:12" ht="19" hidden="1" x14ac:dyDescent="0.2">
      <c r="A1805" s="24">
        <v>80196</v>
      </c>
      <c r="B1805" s="24">
        <v>0</v>
      </c>
      <c r="C1805" s="24">
        <v>755</v>
      </c>
      <c r="D1805" s="24">
        <v>742</v>
      </c>
      <c r="E1805" s="25" t="str">
        <f>_xlfn.XLOOKUP(A1805,Product!A$2:A$5901,Product!B$2:B$5901,"Not Found")</f>
        <v>Boisson</v>
      </c>
      <c r="F1805" s="25" t="str">
        <f>_xlfn.XLOOKUP(A1805,Product!A$2:A$5901,Product!C$2:C$5901,"Not Found")</f>
        <v>Boisson végétale</v>
      </c>
      <c r="G1805" s="25" t="str">
        <f>IF(_xlfn.XLOOKUP(A1805,Product!A$2:A$5901,Product!D$2:D$5901,"Not Found") = 0,"",_xlfn.XLOOKUP(A1805,Product!A$2:A$5901,Product!D$2:D$5901,"Not Found"))</f>
        <v>Boisson au riz</v>
      </c>
      <c r="H1805" s="30">
        <f>_xlfn.XLOOKUP(A1805,Product!A$2:A$5901,Product!E$2:E$5901,"Not Found")</f>
        <v>2.19</v>
      </c>
      <c r="I1805" s="25" t="str">
        <f>A1805&amp;"_"&amp;E1805&amp;"_"&amp;F1805&amp;"_"&amp;G1805</f>
        <v>80196_Boisson_Boisson végétale_Boisson au riz</v>
      </c>
      <c r="J1805" s="30">
        <f>D1805*H1805</f>
        <v>1624.98</v>
      </c>
      <c r="K1805" s="25">
        <f>IF(D1805&gt;0,1,0)</f>
        <v>1</v>
      </c>
      <c r="L1805" s="26">
        <f t="shared" si="28"/>
        <v>0</v>
      </c>
    </row>
    <row r="1806" spans="1:12" ht="19" hidden="1" x14ac:dyDescent="0.2">
      <c r="A1806" s="24">
        <v>80199</v>
      </c>
      <c r="B1806" s="24">
        <v>0</v>
      </c>
      <c r="C1806" s="24">
        <v>565</v>
      </c>
      <c r="D1806" s="24">
        <v>181</v>
      </c>
      <c r="E1806" s="25" t="str">
        <f>_xlfn.XLOOKUP(A1806,Product!A$2:A$5901,Product!B$2:B$5901,"Not Found")</f>
        <v>Boisson</v>
      </c>
      <c r="F1806" s="25" t="str">
        <f>_xlfn.XLOOKUP(A1806,Product!A$2:A$5901,Product!C$2:C$5901,"Not Found")</f>
        <v>Boisson végétale</v>
      </c>
      <c r="G1806" s="25" t="str">
        <f>IF(_xlfn.XLOOKUP(A1806,Product!A$2:A$5901,Product!D$2:D$5901,"Not Found") = 0,"",_xlfn.XLOOKUP(A1806,Product!A$2:A$5901,Product!D$2:D$5901,"Not Found"))</f>
        <v>Boisson à l'avoine</v>
      </c>
      <c r="H1806" s="30">
        <f>_xlfn.XLOOKUP(A1806,Product!A$2:A$5901,Product!E$2:E$5901,"Not Found")</f>
        <v>1.18</v>
      </c>
      <c r="I1806" s="25" t="str">
        <f>A1806&amp;"_"&amp;E1806&amp;"_"&amp;F1806&amp;"_"&amp;G1806</f>
        <v>80199_Boisson_Boisson végétale_Boisson à l'avoine</v>
      </c>
      <c r="J1806" s="30">
        <f>D1806*H1806</f>
        <v>213.57999999999998</v>
      </c>
      <c r="K1806" s="25">
        <f>IF(D1806&gt;0,1,0)</f>
        <v>1</v>
      </c>
      <c r="L1806" s="26">
        <f t="shared" si="28"/>
        <v>0</v>
      </c>
    </row>
    <row r="1807" spans="1:12" ht="19" hidden="1" x14ac:dyDescent="0.2">
      <c r="A1807" s="24">
        <v>80201</v>
      </c>
      <c r="B1807" s="24">
        <v>0</v>
      </c>
      <c r="C1807" s="24">
        <v>925</v>
      </c>
      <c r="D1807" s="24">
        <v>508</v>
      </c>
      <c r="E1807" s="25" t="str">
        <f>_xlfn.XLOOKUP(A1807,Product!A$2:A$5901,Product!B$2:B$5901,"Not Found")</f>
        <v>Boisson</v>
      </c>
      <c r="F1807" s="25" t="str">
        <f>_xlfn.XLOOKUP(A1807,Product!A$2:A$5901,Product!C$2:C$5901,"Not Found")</f>
        <v>Boisson végétale</v>
      </c>
      <c r="G1807" s="25" t="str">
        <f>IF(_xlfn.XLOOKUP(A1807,Product!A$2:A$5901,Product!D$2:D$5901,"Not Found") = 0,"",_xlfn.XLOOKUP(A1807,Product!A$2:A$5901,Product!D$2:D$5901,"Not Found"))</f>
        <v>Boisson à l'avoine</v>
      </c>
      <c r="H1807" s="30">
        <f>_xlfn.XLOOKUP(A1807,Product!A$2:A$5901,Product!E$2:E$5901,"Not Found")</f>
        <v>1.38</v>
      </c>
      <c r="I1807" s="25" t="str">
        <f>A1807&amp;"_"&amp;E1807&amp;"_"&amp;F1807&amp;"_"&amp;G1807</f>
        <v>80201_Boisson_Boisson végétale_Boisson à l'avoine</v>
      </c>
      <c r="J1807" s="30">
        <f>D1807*H1807</f>
        <v>701.04</v>
      </c>
      <c r="K1807" s="25">
        <f>IF(D1807&gt;0,1,0)</f>
        <v>1</v>
      </c>
      <c r="L1807" s="26">
        <f t="shared" si="28"/>
        <v>0</v>
      </c>
    </row>
    <row r="1808" spans="1:12" ht="19" hidden="1" x14ac:dyDescent="0.2">
      <c r="A1808" s="24">
        <v>80202</v>
      </c>
      <c r="B1808" s="24">
        <v>1</v>
      </c>
      <c r="C1808" s="24">
        <v>765</v>
      </c>
      <c r="D1808" s="24">
        <v>202</v>
      </c>
      <c r="E1808" s="25" t="str">
        <f>_xlfn.XLOOKUP(A1808,Product!A$2:A$5901,Product!B$2:B$5901,"Not Found")</f>
        <v>Boisson</v>
      </c>
      <c r="F1808" s="25" t="str">
        <f>_xlfn.XLOOKUP(A1808,Product!A$2:A$5901,Product!C$2:C$5901,"Not Found")</f>
        <v>Boisson végétale</v>
      </c>
      <c r="G1808" s="25" t="str">
        <f>IF(_xlfn.XLOOKUP(A1808,Product!A$2:A$5901,Product!D$2:D$5901,"Not Found") = 0,"",_xlfn.XLOOKUP(A1808,Product!A$2:A$5901,Product!D$2:D$5901,"Not Found"))</f>
        <v>Boisson au riz</v>
      </c>
      <c r="H1808" s="30">
        <f>_xlfn.XLOOKUP(A1808,Product!A$2:A$5901,Product!E$2:E$5901,"Not Found")</f>
        <v>0.78</v>
      </c>
      <c r="I1808" s="25" t="str">
        <f>A1808&amp;"_"&amp;E1808&amp;"_"&amp;F1808&amp;"_"&amp;G1808</f>
        <v>80202_Boisson_Boisson végétale_Boisson au riz</v>
      </c>
      <c r="J1808" s="30">
        <f>D1808*H1808</f>
        <v>157.56</v>
      </c>
      <c r="K1808" s="25">
        <f>IF(D1808&gt;0,1,0)</f>
        <v>1</v>
      </c>
      <c r="L1808" s="26">
        <f t="shared" si="28"/>
        <v>0</v>
      </c>
    </row>
    <row r="1809" spans="1:12" ht="19" hidden="1" x14ac:dyDescent="0.2">
      <c r="A1809" s="24">
        <v>80203</v>
      </c>
      <c r="B1809" s="24">
        <v>1</v>
      </c>
      <c r="C1809" s="24">
        <v>794</v>
      </c>
      <c r="D1809" s="24">
        <v>702</v>
      </c>
      <c r="E1809" s="25" t="str">
        <f>_xlfn.XLOOKUP(A1809,Product!A$2:A$5901,Product!B$2:B$5901,"Not Found")</f>
        <v>Boisson</v>
      </c>
      <c r="F1809" s="25" t="str">
        <f>_xlfn.XLOOKUP(A1809,Product!A$2:A$5901,Product!C$2:C$5901,"Not Found")</f>
        <v>Boisson végétale</v>
      </c>
      <c r="G1809" s="25" t="str">
        <f>IF(_xlfn.XLOOKUP(A1809,Product!A$2:A$5901,Product!D$2:D$5901,"Not Found") = 0,"",_xlfn.XLOOKUP(A1809,Product!A$2:A$5901,Product!D$2:D$5901,"Not Found"))</f>
        <v>Boisson au riz</v>
      </c>
      <c r="H1809" s="30">
        <f>_xlfn.XLOOKUP(A1809,Product!A$2:A$5901,Product!E$2:E$5901,"Not Found")</f>
        <v>1.78</v>
      </c>
      <c r="I1809" s="25" t="str">
        <f>A1809&amp;"_"&amp;E1809&amp;"_"&amp;F1809&amp;"_"&amp;G1809</f>
        <v>80203_Boisson_Boisson végétale_Boisson au riz</v>
      </c>
      <c r="J1809" s="30">
        <f>D1809*H1809</f>
        <v>1249.56</v>
      </c>
      <c r="K1809" s="25">
        <f>IF(D1809&gt;0,1,0)</f>
        <v>1</v>
      </c>
      <c r="L1809" s="26">
        <f t="shared" si="28"/>
        <v>0</v>
      </c>
    </row>
    <row r="1810" spans="1:12" ht="19" hidden="1" x14ac:dyDescent="0.2">
      <c r="A1810" s="24">
        <v>80205</v>
      </c>
      <c r="B1810" s="24">
        <v>1</v>
      </c>
      <c r="C1810" s="24">
        <v>877</v>
      </c>
      <c r="D1810" s="24">
        <v>201</v>
      </c>
      <c r="E1810" s="25" t="str">
        <f>_xlfn.XLOOKUP(A1810,Product!A$2:A$5901,Product!B$2:B$5901,"Not Found")</f>
        <v>Boisson</v>
      </c>
      <c r="F1810" s="25" t="str">
        <f>_xlfn.XLOOKUP(A1810,Product!A$2:A$5901,Product!C$2:C$5901,"Not Found")</f>
        <v>Boisson végétale</v>
      </c>
      <c r="G1810" s="25" t="str">
        <f>IF(_xlfn.XLOOKUP(A1810,Product!A$2:A$5901,Product!D$2:D$5901,"Not Found") = 0,"",_xlfn.XLOOKUP(A1810,Product!A$2:A$5901,Product!D$2:D$5901,"Not Found"))</f>
        <v>Boisson à l'amande</v>
      </c>
      <c r="H1810" s="30">
        <f>_xlfn.XLOOKUP(A1810,Product!A$2:A$5901,Product!E$2:E$5901,"Not Found")</f>
        <v>2.27</v>
      </c>
      <c r="I1810" s="25" t="str">
        <f>A1810&amp;"_"&amp;E1810&amp;"_"&amp;F1810&amp;"_"&amp;G1810</f>
        <v>80205_Boisson_Boisson végétale_Boisson à l'amande</v>
      </c>
      <c r="J1810" s="30">
        <f>D1810*H1810</f>
        <v>456.27</v>
      </c>
      <c r="K1810" s="25">
        <f>IF(D1810&gt;0,1,0)</f>
        <v>1</v>
      </c>
      <c r="L1810" s="26">
        <f t="shared" si="28"/>
        <v>0</v>
      </c>
    </row>
    <row r="1811" spans="1:12" ht="19" hidden="1" x14ac:dyDescent="0.2">
      <c r="A1811" s="24">
        <v>80245</v>
      </c>
      <c r="B1811" s="24">
        <v>1</v>
      </c>
      <c r="C1811" s="24">
        <v>312</v>
      </c>
      <c r="D1811" s="24">
        <v>95</v>
      </c>
      <c r="E1811" s="25" t="str">
        <f>_xlfn.XLOOKUP(A1811,Product!A$2:A$5901,Product!B$2:B$5901,"Not Found")</f>
        <v>Boisson</v>
      </c>
      <c r="F1811" s="25" t="str">
        <f>_xlfn.XLOOKUP(A1811,Product!A$2:A$5901,Product!C$2:C$5901,"Not Found")</f>
        <v>Boisson végétale</v>
      </c>
      <c r="G1811" s="25" t="str">
        <f>IF(_xlfn.XLOOKUP(A1811,Product!A$2:A$5901,Product!D$2:D$5901,"Not Found") = 0,"",_xlfn.XLOOKUP(A1811,Product!A$2:A$5901,Product!D$2:D$5901,"Not Found"))</f>
        <v>Boisson à l'amande</v>
      </c>
      <c r="H1811" s="30">
        <f>_xlfn.XLOOKUP(A1811,Product!A$2:A$5901,Product!E$2:E$5901,"Not Found")</f>
        <v>2.39</v>
      </c>
      <c r="I1811" s="25" t="str">
        <f>A1811&amp;"_"&amp;E1811&amp;"_"&amp;F1811&amp;"_"&amp;G1811</f>
        <v>80245_Boisson_Boisson végétale_Boisson à l'amande</v>
      </c>
      <c r="J1811" s="30">
        <f>D1811*H1811</f>
        <v>227.05</v>
      </c>
      <c r="K1811" s="25">
        <f>IF(D1811&gt;0,1,0)</f>
        <v>1</v>
      </c>
      <c r="L1811" s="26">
        <f t="shared" si="28"/>
        <v>0</v>
      </c>
    </row>
    <row r="1812" spans="1:12" ht="19" hidden="1" x14ac:dyDescent="0.2">
      <c r="A1812" s="24">
        <v>80315</v>
      </c>
      <c r="B1812" s="24">
        <v>1</v>
      </c>
      <c r="C1812" s="24">
        <v>320</v>
      </c>
      <c r="D1812" s="24">
        <v>265</v>
      </c>
      <c r="E1812" s="25" t="str">
        <f>_xlfn.XLOOKUP(A1812,Product!A$2:A$5901,Product!B$2:B$5901,"Not Found")</f>
        <v>Boisson</v>
      </c>
      <c r="F1812" s="25" t="str">
        <f>_xlfn.XLOOKUP(A1812,Product!A$2:A$5901,Product!C$2:C$5901,"Not Found")</f>
        <v>Boisson végétale</v>
      </c>
      <c r="G1812" s="25" t="str">
        <f>IF(_xlfn.XLOOKUP(A1812,Product!A$2:A$5901,Product!D$2:D$5901,"Not Found") = 0,"",_xlfn.XLOOKUP(A1812,Product!A$2:A$5901,Product!D$2:D$5901,"Not Found"))</f>
        <v>Boisson aux noisettes</v>
      </c>
      <c r="H1812" s="30">
        <f>_xlfn.XLOOKUP(A1812,Product!A$2:A$5901,Product!E$2:E$5901,"Not Found")</f>
        <v>2.0699999999999998</v>
      </c>
      <c r="I1812" s="25" t="str">
        <f>A1812&amp;"_"&amp;E1812&amp;"_"&amp;F1812&amp;"_"&amp;G1812</f>
        <v>80315_Boisson_Boisson végétale_Boisson aux noisettes</v>
      </c>
      <c r="J1812" s="30">
        <f>D1812*H1812</f>
        <v>548.54999999999995</v>
      </c>
      <c r="K1812" s="25">
        <f>IF(D1812&gt;0,1,0)</f>
        <v>1</v>
      </c>
      <c r="L1812" s="26">
        <f t="shared" si="28"/>
        <v>0</v>
      </c>
    </row>
    <row r="1813" spans="1:12" ht="19" hidden="1" x14ac:dyDescent="0.2">
      <c r="A1813" s="24">
        <v>80318</v>
      </c>
      <c r="B1813" s="24">
        <v>1</v>
      </c>
      <c r="C1813" s="24">
        <v>175</v>
      </c>
      <c r="D1813" s="24">
        <v>161</v>
      </c>
      <c r="E1813" s="25" t="str">
        <f>_xlfn.XLOOKUP(A1813,Product!A$2:A$5901,Product!B$2:B$5901,"Not Found")</f>
        <v>Boisson</v>
      </c>
      <c r="F1813" s="25" t="str">
        <f>_xlfn.XLOOKUP(A1813,Product!A$2:A$5901,Product!C$2:C$5901,"Not Found")</f>
        <v>Boisson végétale</v>
      </c>
      <c r="G1813" s="25" t="str">
        <f>IF(_xlfn.XLOOKUP(A1813,Product!A$2:A$5901,Product!D$2:D$5901,"Not Found") = 0,"",_xlfn.XLOOKUP(A1813,Product!A$2:A$5901,Product!D$2:D$5901,"Not Found"))</f>
        <v>Boisson à la coco</v>
      </c>
      <c r="H1813" s="30">
        <f>_xlfn.XLOOKUP(A1813,Product!A$2:A$5901,Product!E$2:E$5901,"Not Found")</f>
        <v>1.86</v>
      </c>
      <c r="I1813" s="25" t="str">
        <f>A1813&amp;"_"&amp;E1813&amp;"_"&amp;F1813&amp;"_"&amp;G1813</f>
        <v>80318_Boisson_Boisson végétale_Boisson à la coco</v>
      </c>
      <c r="J1813" s="30">
        <f>D1813*H1813</f>
        <v>299.46000000000004</v>
      </c>
      <c r="K1813" s="25">
        <f>IF(D1813&gt;0,1,0)</f>
        <v>1</v>
      </c>
      <c r="L1813" s="26">
        <f t="shared" si="28"/>
        <v>0</v>
      </c>
    </row>
    <row r="1814" spans="1:12" ht="19" hidden="1" x14ac:dyDescent="0.2">
      <c r="A1814" s="24">
        <v>80729</v>
      </c>
      <c r="B1814" s="24">
        <v>1</v>
      </c>
      <c r="C1814" s="24">
        <v>270</v>
      </c>
      <c r="D1814" s="24">
        <v>254</v>
      </c>
      <c r="E1814" s="25" t="str">
        <f>_xlfn.XLOOKUP(A1814,Product!A$2:A$5901,Product!B$2:B$5901,"Not Found")</f>
        <v>Boisson</v>
      </c>
      <c r="F1814" s="25" t="str">
        <f>_xlfn.XLOOKUP(A1814,Product!A$2:A$5901,Product!C$2:C$5901,"Not Found")</f>
        <v>Jus de fruits</v>
      </c>
      <c r="G1814" s="25" t="str">
        <f>IF(_xlfn.XLOOKUP(A1814,Product!A$2:A$5901,Product!D$2:D$5901,"Not Found") = 0,"",_xlfn.XLOOKUP(A1814,Product!A$2:A$5901,Product!D$2:D$5901,"Not Found"))</f>
        <v>Jus d'oranges et agrumes bio</v>
      </c>
      <c r="H1814" s="30">
        <f>_xlfn.XLOOKUP(A1814,Product!A$2:A$5901,Product!E$2:E$5901,"Not Found")</f>
        <v>1.96</v>
      </c>
      <c r="I1814" s="25" t="str">
        <f>A1814&amp;"_"&amp;E1814&amp;"_"&amp;F1814&amp;"_"&amp;G1814</f>
        <v>80729_Boisson_Jus de fruits_Jus d'oranges et agrumes bio</v>
      </c>
      <c r="J1814" s="30">
        <f>D1814*H1814</f>
        <v>497.84</v>
      </c>
      <c r="K1814" s="25">
        <f>IF(D1814&gt;0,1,0)</f>
        <v>1</v>
      </c>
      <c r="L1814" s="26">
        <f t="shared" si="28"/>
        <v>0</v>
      </c>
    </row>
    <row r="1815" spans="1:12" ht="19" hidden="1" x14ac:dyDescent="0.2">
      <c r="A1815" s="24">
        <v>81025</v>
      </c>
      <c r="B1815" s="24">
        <v>0</v>
      </c>
      <c r="C1815" s="24">
        <v>383</v>
      </c>
      <c r="D1815" s="24">
        <v>259</v>
      </c>
      <c r="E1815" s="25" t="str">
        <f>_xlfn.XLOOKUP(A1815,Product!A$2:A$5901,Product!B$2:B$5901,"Not Found")</f>
        <v>Boisson</v>
      </c>
      <c r="F1815" s="25" t="str">
        <f>_xlfn.XLOOKUP(A1815,Product!A$2:A$5901,Product!C$2:C$5901,"Not Found")</f>
        <v>Tisane, Infusion</v>
      </c>
      <c r="G1815" s="25" t="str">
        <f>IF(_xlfn.XLOOKUP(A1815,Product!A$2:A$5901,Product!D$2:D$5901,"Not Found") = 0,"",_xlfn.XLOOKUP(A1815,Product!A$2:A$5901,Product!D$2:D$5901,"Not Found"))</f>
        <v>Tisane plante simple</v>
      </c>
      <c r="H1815" s="30">
        <f>_xlfn.XLOOKUP(A1815,Product!A$2:A$5901,Product!E$2:E$5901,"Not Found")</f>
        <v>1.63</v>
      </c>
      <c r="I1815" s="25" t="str">
        <f>A1815&amp;"_"&amp;E1815&amp;"_"&amp;F1815&amp;"_"&amp;G1815</f>
        <v>81025_Boisson_Tisane, Infusion_Tisane plante simple</v>
      </c>
      <c r="J1815" s="30">
        <f>D1815*H1815</f>
        <v>422.16999999999996</v>
      </c>
      <c r="K1815" s="25">
        <f>IF(D1815&gt;0,1,0)</f>
        <v>1</v>
      </c>
      <c r="L1815" s="26">
        <f t="shared" si="28"/>
        <v>0</v>
      </c>
    </row>
    <row r="1816" spans="1:12" ht="19" hidden="1" x14ac:dyDescent="0.2">
      <c r="A1816" s="24">
        <v>81036</v>
      </c>
      <c r="B1816" s="24">
        <v>1</v>
      </c>
      <c r="C1816" s="24">
        <v>399</v>
      </c>
      <c r="D1816" s="24">
        <v>374</v>
      </c>
      <c r="E1816" s="25" t="str">
        <f>_xlfn.XLOOKUP(A1816,Product!A$2:A$5901,Product!B$2:B$5901,"Not Found")</f>
        <v>Boisson</v>
      </c>
      <c r="F1816" s="25" t="str">
        <f>_xlfn.XLOOKUP(A1816,Product!A$2:A$5901,Product!C$2:C$5901,"Not Found")</f>
        <v>Tisane, Infusion</v>
      </c>
      <c r="G1816" s="25" t="str">
        <f>IF(_xlfn.XLOOKUP(A1816,Product!A$2:A$5901,Product!D$2:D$5901,"Not Found") = 0,"",_xlfn.XLOOKUP(A1816,Product!A$2:A$5901,Product!D$2:D$5901,"Not Found"))</f>
        <v>Tisane plante simple</v>
      </c>
      <c r="H1816" s="30">
        <f>_xlfn.XLOOKUP(A1816,Product!A$2:A$5901,Product!E$2:E$5901,"Not Found")</f>
        <v>2.31</v>
      </c>
      <c r="I1816" s="25" t="str">
        <f>A1816&amp;"_"&amp;E1816&amp;"_"&amp;F1816&amp;"_"&amp;G1816</f>
        <v>81036_Boisson_Tisane, Infusion_Tisane plante simple</v>
      </c>
      <c r="J1816" s="30">
        <f>D1816*H1816</f>
        <v>863.94</v>
      </c>
      <c r="K1816" s="25">
        <f>IF(D1816&gt;0,1,0)</f>
        <v>1</v>
      </c>
      <c r="L1816" s="26">
        <f t="shared" si="28"/>
        <v>0</v>
      </c>
    </row>
    <row r="1817" spans="1:12" ht="19" hidden="1" x14ac:dyDescent="0.2">
      <c r="A1817" s="24">
        <v>81043</v>
      </c>
      <c r="B1817" s="24">
        <v>0</v>
      </c>
      <c r="C1817" s="24">
        <v>87</v>
      </c>
      <c r="D1817" s="24">
        <v>32</v>
      </c>
      <c r="E1817" s="25" t="str">
        <f>_xlfn.XLOOKUP(A1817,Product!A$2:A$5901,Product!B$2:B$5901,"Not Found")</f>
        <v>Boisson</v>
      </c>
      <c r="F1817" s="25" t="str">
        <f>_xlfn.XLOOKUP(A1817,Product!A$2:A$5901,Product!C$2:C$5901,"Not Found")</f>
        <v>Tisane, Infusion</v>
      </c>
      <c r="G1817" s="25" t="str">
        <f>IF(_xlfn.XLOOKUP(A1817,Product!A$2:A$5901,Product!D$2:D$5901,"Not Found") = 0,"",_xlfn.XLOOKUP(A1817,Product!A$2:A$5901,Product!D$2:D$5901,"Not Found"))</f>
        <v>Tisane plante simple</v>
      </c>
      <c r="H1817" s="30">
        <f>_xlfn.XLOOKUP(A1817,Product!A$2:A$5901,Product!E$2:E$5901,"Not Found")</f>
        <v>1.44</v>
      </c>
      <c r="I1817" s="25" t="str">
        <f>A1817&amp;"_"&amp;E1817&amp;"_"&amp;F1817&amp;"_"&amp;G1817</f>
        <v>81043_Boisson_Tisane, Infusion_Tisane plante simple</v>
      </c>
      <c r="J1817" s="30">
        <f>D1817*H1817</f>
        <v>46.08</v>
      </c>
      <c r="K1817" s="25">
        <f>IF(D1817&gt;0,1,0)</f>
        <v>1</v>
      </c>
      <c r="L1817" s="26">
        <f t="shared" si="28"/>
        <v>0</v>
      </c>
    </row>
    <row r="1818" spans="1:12" ht="19" hidden="1" x14ac:dyDescent="0.2">
      <c r="A1818" s="24">
        <v>81054</v>
      </c>
      <c r="B1818" s="24">
        <v>1</v>
      </c>
      <c r="C1818" s="24">
        <v>684</v>
      </c>
      <c r="D1818" s="24">
        <v>493</v>
      </c>
      <c r="E1818" s="25" t="str">
        <f>_xlfn.XLOOKUP(A1818,Product!A$2:A$5901,Product!B$2:B$5901,"Not Found")</f>
        <v>Boisson</v>
      </c>
      <c r="F1818" s="25" t="str">
        <f>_xlfn.XLOOKUP(A1818,Product!A$2:A$5901,Product!C$2:C$5901,"Not Found")</f>
        <v>Tisane, Infusion</v>
      </c>
      <c r="G1818" s="25" t="str">
        <f>IF(_xlfn.XLOOKUP(A1818,Product!A$2:A$5901,Product!D$2:D$5901,"Not Found") = 0,"",_xlfn.XLOOKUP(A1818,Product!A$2:A$5901,Product!D$2:D$5901,"Not Found"))</f>
        <v>Tisane plante simple</v>
      </c>
      <c r="H1818" s="30">
        <f>_xlfn.XLOOKUP(A1818,Product!A$2:A$5901,Product!E$2:E$5901,"Not Found")</f>
        <v>1.91</v>
      </c>
      <c r="I1818" s="25" t="str">
        <f>A1818&amp;"_"&amp;E1818&amp;"_"&amp;F1818&amp;"_"&amp;G1818</f>
        <v>81054_Boisson_Tisane, Infusion_Tisane plante simple</v>
      </c>
      <c r="J1818" s="30">
        <f>D1818*H1818</f>
        <v>941.63</v>
      </c>
      <c r="K1818" s="25">
        <f>IF(D1818&gt;0,1,0)</f>
        <v>1</v>
      </c>
      <c r="L1818" s="26">
        <f t="shared" si="28"/>
        <v>0</v>
      </c>
    </row>
    <row r="1819" spans="1:12" ht="19" hidden="1" x14ac:dyDescent="0.2">
      <c r="A1819" s="24">
        <v>81064</v>
      </c>
      <c r="B1819" s="24">
        <v>1</v>
      </c>
      <c r="C1819" s="24">
        <v>435</v>
      </c>
      <c r="D1819" s="24">
        <v>390</v>
      </c>
      <c r="E1819" s="25" t="str">
        <f>_xlfn.XLOOKUP(A1819,Product!A$2:A$5901,Product!B$2:B$5901,"Not Found")</f>
        <v>Boisson</v>
      </c>
      <c r="F1819" s="25" t="str">
        <f>_xlfn.XLOOKUP(A1819,Product!A$2:A$5901,Product!C$2:C$5901,"Not Found")</f>
        <v>Tisane, Infusion</v>
      </c>
      <c r="G1819" s="25" t="str">
        <f>IF(_xlfn.XLOOKUP(A1819,Product!A$2:A$5901,Product!D$2:D$5901,"Not Found") = 0,"",_xlfn.XLOOKUP(A1819,Product!A$2:A$5901,Product!D$2:D$5901,"Not Found"))</f>
        <v>Tisane plante simple</v>
      </c>
      <c r="H1819" s="30">
        <f>_xlfn.XLOOKUP(A1819,Product!A$2:A$5901,Product!E$2:E$5901,"Not Found")</f>
        <v>3.42</v>
      </c>
      <c r="I1819" s="25" t="str">
        <f>A1819&amp;"_"&amp;E1819&amp;"_"&amp;F1819&amp;"_"&amp;G1819</f>
        <v>81064_Boisson_Tisane, Infusion_Tisane plante simple</v>
      </c>
      <c r="J1819" s="30">
        <f>D1819*H1819</f>
        <v>1333.8</v>
      </c>
      <c r="K1819" s="25">
        <f>IF(D1819&gt;0,1,0)</f>
        <v>1</v>
      </c>
      <c r="L1819" s="26">
        <f t="shared" si="28"/>
        <v>0</v>
      </c>
    </row>
    <row r="1820" spans="1:12" ht="19" hidden="1" x14ac:dyDescent="0.2">
      <c r="A1820" s="24">
        <v>81082</v>
      </c>
      <c r="B1820" s="24">
        <v>1</v>
      </c>
      <c r="C1820" s="24">
        <v>16</v>
      </c>
      <c r="D1820" s="24">
        <v>2</v>
      </c>
      <c r="E1820" s="25" t="str">
        <f>_xlfn.XLOOKUP(A1820,Product!A$2:A$5901,Product!B$2:B$5901,"Not Found")</f>
        <v>Boisson</v>
      </c>
      <c r="F1820" s="25" t="str">
        <f>_xlfn.XLOOKUP(A1820,Product!A$2:A$5901,Product!C$2:C$5901,"Not Found")</f>
        <v>Tisane, Infusion</v>
      </c>
      <c r="G1820" s="25" t="str">
        <f>IF(_xlfn.XLOOKUP(A1820,Product!A$2:A$5901,Product!D$2:D$5901,"Not Found") = 0,"",_xlfn.XLOOKUP(A1820,Product!A$2:A$5901,Product!D$2:D$5901,"Not Found"))</f>
        <v>Tisane plante simple</v>
      </c>
      <c r="H1820" s="30">
        <f>_xlfn.XLOOKUP(A1820,Product!A$2:A$5901,Product!E$2:E$5901,"Not Found")</f>
        <v>1.63</v>
      </c>
      <c r="I1820" s="25" t="str">
        <f>A1820&amp;"_"&amp;E1820&amp;"_"&amp;F1820&amp;"_"&amp;G1820</f>
        <v>81082_Boisson_Tisane, Infusion_Tisane plante simple</v>
      </c>
      <c r="J1820" s="30">
        <f>D1820*H1820</f>
        <v>3.26</v>
      </c>
      <c r="K1820" s="25">
        <f>IF(D1820&gt;0,1,0)</f>
        <v>1</v>
      </c>
      <c r="L1820" s="26">
        <f t="shared" si="28"/>
        <v>0</v>
      </c>
    </row>
    <row r="1821" spans="1:12" ht="19" hidden="1" x14ac:dyDescent="0.2">
      <c r="A1821" s="24">
        <v>81091</v>
      </c>
      <c r="B1821" s="24">
        <v>0</v>
      </c>
      <c r="C1821" s="24">
        <v>380</v>
      </c>
      <c r="D1821" s="24">
        <v>206</v>
      </c>
      <c r="E1821" s="25" t="str">
        <f>_xlfn.XLOOKUP(A1821,Product!A$2:A$5901,Product!B$2:B$5901,"Not Found")</f>
        <v>Boisson</v>
      </c>
      <c r="F1821" s="25" t="str">
        <f>_xlfn.XLOOKUP(A1821,Product!A$2:A$5901,Product!C$2:C$5901,"Not Found")</f>
        <v>Tisane, Infusion</v>
      </c>
      <c r="G1821" s="25" t="str">
        <f>IF(_xlfn.XLOOKUP(A1821,Product!A$2:A$5901,Product!D$2:D$5901,"Not Found") = 0,"",_xlfn.XLOOKUP(A1821,Product!A$2:A$5901,Product!D$2:D$5901,"Not Found"))</f>
        <v>Tisane plante simple</v>
      </c>
      <c r="H1821" s="30">
        <f>_xlfn.XLOOKUP(A1821,Product!A$2:A$5901,Product!E$2:E$5901,"Not Found")</f>
        <v>4.29</v>
      </c>
      <c r="I1821" s="25" t="str">
        <f>A1821&amp;"_"&amp;E1821&amp;"_"&amp;F1821&amp;"_"&amp;G1821</f>
        <v>81091_Boisson_Tisane, Infusion_Tisane plante simple</v>
      </c>
      <c r="J1821" s="30">
        <f>D1821*H1821</f>
        <v>883.74</v>
      </c>
      <c r="K1821" s="25">
        <f>IF(D1821&gt;0,1,0)</f>
        <v>1</v>
      </c>
      <c r="L1821" s="26">
        <f t="shared" si="28"/>
        <v>0</v>
      </c>
    </row>
    <row r="1822" spans="1:12" ht="19" hidden="1" x14ac:dyDescent="0.2">
      <c r="A1822" s="24">
        <v>81094</v>
      </c>
      <c r="B1822" s="24">
        <v>0</v>
      </c>
      <c r="C1822" s="24">
        <v>85</v>
      </c>
      <c r="D1822" s="24">
        <v>76</v>
      </c>
      <c r="E1822" s="25" t="str">
        <f>_xlfn.XLOOKUP(A1822,Product!A$2:A$5901,Product!B$2:B$5901,"Not Found")</f>
        <v>Boisson</v>
      </c>
      <c r="F1822" s="25" t="str">
        <f>_xlfn.XLOOKUP(A1822,Product!A$2:A$5901,Product!C$2:C$5901,"Not Found")</f>
        <v>Tisane, Infusion</v>
      </c>
      <c r="G1822" s="25" t="str">
        <f>IF(_xlfn.XLOOKUP(A1822,Product!A$2:A$5901,Product!D$2:D$5901,"Not Found") = 0,"",_xlfn.XLOOKUP(A1822,Product!A$2:A$5901,Product!D$2:D$5901,"Not Found"))</f>
        <v>Tisane plante simple</v>
      </c>
      <c r="H1822" s="30">
        <f>_xlfn.XLOOKUP(A1822,Product!A$2:A$5901,Product!E$2:E$5901,"Not Found")</f>
        <v>2.4900000000000002</v>
      </c>
      <c r="I1822" s="25" t="str">
        <f>A1822&amp;"_"&amp;E1822&amp;"_"&amp;F1822&amp;"_"&amp;G1822</f>
        <v>81094_Boisson_Tisane, Infusion_Tisane plante simple</v>
      </c>
      <c r="J1822" s="30">
        <f>D1822*H1822</f>
        <v>189.24</v>
      </c>
      <c r="K1822" s="25">
        <f>IF(D1822&gt;0,1,0)</f>
        <v>1</v>
      </c>
      <c r="L1822" s="26">
        <f t="shared" si="28"/>
        <v>0</v>
      </c>
    </row>
    <row r="1823" spans="1:12" ht="19" hidden="1" x14ac:dyDescent="0.2">
      <c r="A1823" s="24">
        <v>81109</v>
      </c>
      <c r="B1823" s="24">
        <v>1</v>
      </c>
      <c r="C1823" s="24">
        <v>759</v>
      </c>
      <c r="D1823" s="24">
        <v>422</v>
      </c>
      <c r="E1823" s="25" t="str">
        <f>_xlfn.XLOOKUP(A1823,Product!A$2:A$5901,Product!B$2:B$5901,"Not Found")</f>
        <v>Boisson</v>
      </c>
      <c r="F1823" s="25" t="str">
        <f>_xlfn.XLOOKUP(A1823,Product!A$2:A$5901,Product!C$2:C$5901,"Not Found")</f>
        <v>Tisane, Infusion</v>
      </c>
      <c r="G1823" s="25" t="str">
        <f>IF(_xlfn.XLOOKUP(A1823,Product!A$2:A$5901,Product!D$2:D$5901,"Not Found") = 0,"",_xlfn.XLOOKUP(A1823,Product!A$2:A$5901,Product!D$2:D$5901,"Not Found"))</f>
        <v>Tisane plante simple</v>
      </c>
      <c r="H1823" s="30">
        <f>_xlfn.XLOOKUP(A1823,Product!A$2:A$5901,Product!E$2:E$5901,"Not Found")</f>
        <v>1.99</v>
      </c>
      <c r="I1823" s="25" t="str">
        <f>A1823&amp;"_"&amp;E1823&amp;"_"&amp;F1823&amp;"_"&amp;G1823</f>
        <v>81109_Boisson_Tisane, Infusion_Tisane plante simple</v>
      </c>
      <c r="J1823" s="30">
        <f>D1823*H1823</f>
        <v>839.78</v>
      </c>
      <c r="K1823" s="25">
        <f>IF(D1823&gt;0,1,0)</f>
        <v>1</v>
      </c>
      <c r="L1823" s="26">
        <f t="shared" si="28"/>
        <v>0</v>
      </c>
    </row>
    <row r="1824" spans="1:12" ht="19" hidden="1" x14ac:dyDescent="0.2">
      <c r="A1824" s="24">
        <v>81120</v>
      </c>
      <c r="B1824" s="24">
        <v>1</v>
      </c>
      <c r="C1824" s="24">
        <v>253</v>
      </c>
      <c r="D1824" s="24">
        <v>225</v>
      </c>
      <c r="E1824" s="25" t="str">
        <f>_xlfn.XLOOKUP(A1824,Product!A$2:A$5901,Product!B$2:B$5901,"Not Found")</f>
        <v>Boisson</v>
      </c>
      <c r="F1824" s="25" t="str">
        <f>_xlfn.XLOOKUP(A1824,Product!A$2:A$5901,Product!C$2:C$5901,"Not Found")</f>
        <v>Tisane, Infusion</v>
      </c>
      <c r="G1824" s="25" t="str">
        <f>IF(_xlfn.XLOOKUP(A1824,Product!A$2:A$5901,Product!D$2:D$5901,"Not Found") = 0,"",_xlfn.XLOOKUP(A1824,Product!A$2:A$5901,Product!D$2:D$5901,"Not Found"))</f>
        <v>Tisane plante simple</v>
      </c>
      <c r="H1824" s="30">
        <f>_xlfn.XLOOKUP(A1824,Product!A$2:A$5901,Product!E$2:E$5901,"Not Found")</f>
        <v>2.36</v>
      </c>
      <c r="I1824" s="25" t="str">
        <f>A1824&amp;"_"&amp;E1824&amp;"_"&amp;F1824&amp;"_"&amp;G1824</f>
        <v>81120_Boisson_Tisane, Infusion_Tisane plante simple</v>
      </c>
      <c r="J1824" s="30">
        <f>D1824*H1824</f>
        <v>531</v>
      </c>
      <c r="K1824" s="25">
        <f>IF(D1824&gt;0,1,0)</f>
        <v>1</v>
      </c>
      <c r="L1824" s="26">
        <f t="shared" si="28"/>
        <v>0</v>
      </c>
    </row>
    <row r="1825" spans="1:12" ht="19" hidden="1" x14ac:dyDescent="0.2">
      <c r="A1825" s="24">
        <v>81122</v>
      </c>
      <c r="B1825" s="24">
        <v>1</v>
      </c>
      <c r="C1825" s="24">
        <v>415</v>
      </c>
      <c r="D1825" s="24">
        <v>414</v>
      </c>
      <c r="E1825" s="25" t="str">
        <f>_xlfn.XLOOKUP(A1825,Product!A$2:A$5901,Product!B$2:B$5901,"Not Found")</f>
        <v>Boisson</v>
      </c>
      <c r="F1825" s="25" t="str">
        <f>_xlfn.XLOOKUP(A1825,Product!A$2:A$5901,Product!C$2:C$5901,"Not Found")</f>
        <v>Tisane, Infusion</v>
      </c>
      <c r="G1825" s="25" t="str">
        <f>IF(_xlfn.XLOOKUP(A1825,Product!A$2:A$5901,Product!D$2:D$5901,"Not Found") = 0,"",_xlfn.XLOOKUP(A1825,Product!A$2:A$5901,Product!D$2:D$5901,"Not Found"))</f>
        <v>Tisane plante simple</v>
      </c>
      <c r="H1825" s="30">
        <f>_xlfn.XLOOKUP(A1825,Product!A$2:A$5901,Product!E$2:E$5901,"Not Found")</f>
        <v>2.0699999999999998</v>
      </c>
      <c r="I1825" s="25" t="str">
        <f>A1825&amp;"_"&amp;E1825&amp;"_"&amp;F1825&amp;"_"&amp;G1825</f>
        <v>81122_Boisson_Tisane, Infusion_Tisane plante simple</v>
      </c>
      <c r="J1825" s="30">
        <f>D1825*H1825</f>
        <v>856.9799999999999</v>
      </c>
      <c r="K1825" s="25">
        <f>IF(D1825&gt;0,1,0)</f>
        <v>1</v>
      </c>
      <c r="L1825" s="26">
        <f t="shared" si="28"/>
        <v>0</v>
      </c>
    </row>
    <row r="1826" spans="1:12" ht="19" hidden="1" x14ac:dyDescent="0.2">
      <c r="A1826" s="24">
        <v>81127</v>
      </c>
      <c r="B1826" s="24">
        <v>0</v>
      </c>
      <c r="C1826" s="24">
        <v>770</v>
      </c>
      <c r="D1826" s="24">
        <v>438</v>
      </c>
      <c r="E1826" s="25" t="str">
        <f>_xlfn.XLOOKUP(A1826,Product!A$2:A$5901,Product!B$2:B$5901,"Not Found")</f>
        <v>Boisson</v>
      </c>
      <c r="F1826" s="25" t="str">
        <f>_xlfn.XLOOKUP(A1826,Product!A$2:A$5901,Product!C$2:C$5901,"Not Found")</f>
        <v>Tisane, Infusion</v>
      </c>
      <c r="G1826" s="25" t="str">
        <f>IF(_xlfn.XLOOKUP(A1826,Product!A$2:A$5901,Product!D$2:D$5901,"Not Found") = 0,"",_xlfn.XLOOKUP(A1826,Product!A$2:A$5901,Product!D$2:D$5901,"Not Found"))</f>
        <v>Tisane plante simple</v>
      </c>
      <c r="H1826" s="30">
        <f>_xlfn.XLOOKUP(A1826,Product!A$2:A$5901,Product!E$2:E$5901,"Not Found")</f>
        <v>3.6</v>
      </c>
      <c r="I1826" s="25" t="str">
        <f>A1826&amp;"_"&amp;E1826&amp;"_"&amp;F1826&amp;"_"&amp;G1826</f>
        <v>81127_Boisson_Tisane, Infusion_Tisane plante simple</v>
      </c>
      <c r="J1826" s="30">
        <f>D1826*H1826</f>
        <v>1576.8</v>
      </c>
      <c r="K1826" s="25">
        <f>IF(D1826&gt;0,1,0)</f>
        <v>1</v>
      </c>
      <c r="L1826" s="26">
        <f t="shared" si="28"/>
        <v>0</v>
      </c>
    </row>
    <row r="1827" spans="1:12" ht="19" hidden="1" x14ac:dyDescent="0.2">
      <c r="A1827" s="24">
        <v>81129</v>
      </c>
      <c r="B1827" s="24">
        <v>0</v>
      </c>
      <c r="C1827" s="24">
        <v>761</v>
      </c>
      <c r="D1827" s="24">
        <v>593</v>
      </c>
      <c r="E1827" s="25" t="str">
        <f>_xlfn.XLOOKUP(A1827,Product!A$2:A$5901,Product!B$2:B$5901,"Not Found")</f>
        <v>Boisson</v>
      </c>
      <c r="F1827" s="25" t="str">
        <f>_xlfn.XLOOKUP(A1827,Product!A$2:A$5901,Product!C$2:C$5901,"Not Found")</f>
        <v>Tisane, Infusion</v>
      </c>
      <c r="G1827" s="25" t="str">
        <f>IF(_xlfn.XLOOKUP(A1827,Product!A$2:A$5901,Product!D$2:D$5901,"Not Found") = 0,"",_xlfn.XLOOKUP(A1827,Product!A$2:A$5901,Product!D$2:D$5901,"Not Found"))</f>
        <v>Tisane plante simple</v>
      </c>
      <c r="H1827" s="30">
        <f>_xlfn.XLOOKUP(A1827,Product!A$2:A$5901,Product!E$2:E$5901,"Not Found")</f>
        <v>2.3199999999999998</v>
      </c>
      <c r="I1827" s="25" t="str">
        <f>A1827&amp;"_"&amp;E1827&amp;"_"&amp;F1827&amp;"_"&amp;G1827</f>
        <v>81129_Boisson_Tisane, Infusion_Tisane plante simple</v>
      </c>
      <c r="J1827" s="30">
        <f>D1827*H1827</f>
        <v>1375.76</v>
      </c>
      <c r="K1827" s="25">
        <f>IF(D1827&gt;0,1,0)</f>
        <v>1</v>
      </c>
      <c r="L1827" s="26">
        <f t="shared" si="28"/>
        <v>0</v>
      </c>
    </row>
    <row r="1828" spans="1:12" ht="19" hidden="1" x14ac:dyDescent="0.2">
      <c r="A1828" s="24">
        <v>81139</v>
      </c>
      <c r="B1828" s="24">
        <v>1</v>
      </c>
      <c r="C1828" s="24">
        <v>219</v>
      </c>
      <c r="D1828" s="24">
        <v>4</v>
      </c>
      <c r="E1828" s="25" t="str">
        <f>_xlfn.XLOOKUP(A1828,Product!A$2:A$5901,Product!B$2:B$5901,"Not Found")</f>
        <v>Boisson</v>
      </c>
      <c r="F1828" s="25" t="str">
        <f>_xlfn.XLOOKUP(A1828,Product!A$2:A$5901,Product!C$2:C$5901,"Not Found")</f>
        <v>Tisane, Infusion</v>
      </c>
      <c r="G1828" s="25" t="str">
        <f>IF(_xlfn.XLOOKUP(A1828,Product!A$2:A$5901,Product!D$2:D$5901,"Not Found") = 0,"",_xlfn.XLOOKUP(A1828,Product!A$2:A$5901,Product!D$2:D$5901,"Not Found"))</f>
        <v>Tisane plante simple</v>
      </c>
      <c r="H1828" s="30">
        <f>_xlfn.XLOOKUP(A1828,Product!A$2:A$5901,Product!E$2:E$5901,"Not Found")</f>
        <v>2.73</v>
      </c>
      <c r="I1828" s="25" t="str">
        <f>A1828&amp;"_"&amp;E1828&amp;"_"&amp;F1828&amp;"_"&amp;G1828</f>
        <v>81139_Boisson_Tisane, Infusion_Tisane plante simple</v>
      </c>
      <c r="J1828" s="30">
        <f>D1828*H1828</f>
        <v>10.92</v>
      </c>
      <c r="K1828" s="25">
        <f>IF(D1828&gt;0,1,0)</f>
        <v>1</v>
      </c>
      <c r="L1828" s="26">
        <f t="shared" si="28"/>
        <v>0</v>
      </c>
    </row>
    <row r="1829" spans="1:12" ht="19" hidden="1" x14ac:dyDescent="0.2">
      <c r="A1829" s="24">
        <v>81141</v>
      </c>
      <c r="B1829" s="24">
        <v>1</v>
      </c>
      <c r="C1829" s="24">
        <v>278</v>
      </c>
      <c r="D1829" s="24">
        <v>260</v>
      </c>
      <c r="E1829" s="25" t="str">
        <f>_xlfn.XLOOKUP(A1829,Product!A$2:A$5901,Product!B$2:B$5901,"Not Found")</f>
        <v>Boisson</v>
      </c>
      <c r="F1829" s="25" t="str">
        <f>_xlfn.XLOOKUP(A1829,Product!A$2:A$5901,Product!C$2:C$5901,"Not Found")</f>
        <v>Tisane, Infusion</v>
      </c>
      <c r="G1829" s="25" t="str">
        <f>IF(_xlfn.XLOOKUP(A1829,Product!A$2:A$5901,Product!D$2:D$5901,"Not Found") = 0,"",_xlfn.XLOOKUP(A1829,Product!A$2:A$5901,Product!D$2:D$5901,"Not Found"))</f>
        <v>Tisane plante simple</v>
      </c>
      <c r="H1829" s="30">
        <f>_xlfn.XLOOKUP(A1829,Product!A$2:A$5901,Product!E$2:E$5901,"Not Found")</f>
        <v>2.41</v>
      </c>
      <c r="I1829" s="25" t="str">
        <f>A1829&amp;"_"&amp;E1829&amp;"_"&amp;F1829&amp;"_"&amp;G1829</f>
        <v>81141_Boisson_Tisane, Infusion_Tisane plante simple</v>
      </c>
      <c r="J1829" s="30">
        <f>D1829*H1829</f>
        <v>626.6</v>
      </c>
      <c r="K1829" s="25">
        <f>IF(D1829&gt;0,1,0)</f>
        <v>1</v>
      </c>
      <c r="L1829" s="26">
        <f t="shared" si="28"/>
        <v>0</v>
      </c>
    </row>
    <row r="1830" spans="1:12" ht="19" hidden="1" x14ac:dyDescent="0.2">
      <c r="A1830" s="24">
        <v>81383</v>
      </c>
      <c r="B1830" s="24">
        <v>0</v>
      </c>
      <c r="C1830" s="24">
        <v>343</v>
      </c>
      <c r="D1830" s="24">
        <v>18</v>
      </c>
      <c r="E1830" s="25" t="str">
        <f>_xlfn.XLOOKUP(A1830,Product!A$2:A$5901,Product!B$2:B$5901,"Not Found")</f>
        <v>Boisson</v>
      </c>
      <c r="F1830" s="25" t="str">
        <f>_xlfn.XLOOKUP(A1830,Product!A$2:A$5901,Product!C$2:C$5901,"Not Found")</f>
        <v>Thé bio</v>
      </c>
      <c r="G1830" s="25" t="str">
        <f>IF(_xlfn.XLOOKUP(A1830,Product!A$2:A$5901,Product!D$2:D$5901,"Not Found") = 0,"",_xlfn.XLOOKUP(A1830,Product!A$2:A$5901,Product!D$2:D$5901,"Not Found"))</f>
        <v>Thé vert nature</v>
      </c>
      <c r="H1830" s="30">
        <f>_xlfn.XLOOKUP(A1830,Product!A$2:A$5901,Product!E$2:E$5901,"Not Found")</f>
        <v>1.24</v>
      </c>
      <c r="I1830" s="25" t="str">
        <f>A1830&amp;"_"&amp;E1830&amp;"_"&amp;F1830&amp;"_"&amp;G1830</f>
        <v>81383_Boisson_Thé bio_Thé vert nature</v>
      </c>
      <c r="J1830" s="30">
        <f>D1830*H1830</f>
        <v>22.32</v>
      </c>
      <c r="K1830" s="25">
        <f>IF(D1830&gt;0,1,0)</f>
        <v>1</v>
      </c>
      <c r="L1830" s="26">
        <f t="shared" si="28"/>
        <v>0</v>
      </c>
    </row>
    <row r="1831" spans="1:12" ht="19" hidden="1" x14ac:dyDescent="0.2">
      <c r="A1831" s="24">
        <v>81389</v>
      </c>
      <c r="B1831" s="24">
        <v>1</v>
      </c>
      <c r="C1831" s="24">
        <v>704</v>
      </c>
      <c r="D1831" s="24">
        <v>493</v>
      </c>
      <c r="E1831" s="25" t="str">
        <f>_xlfn.XLOOKUP(A1831,Product!A$2:A$5901,Product!B$2:B$5901,"Not Found")</f>
        <v>Boisson</v>
      </c>
      <c r="F1831" s="25" t="str">
        <f>_xlfn.XLOOKUP(A1831,Product!A$2:A$5901,Product!C$2:C$5901,"Not Found")</f>
        <v>Thé bio</v>
      </c>
      <c r="G1831" s="25" t="str">
        <f>IF(_xlfn.XLOOKUP(A1831,Product!A$2:A$5901,Product!D$2:D$5901,"Not Found") = 0,"",_xlfn.XLOOKUP(A1831,Product!A$2:A$5901,Product!D$2:D$5901,"Not Found"))</f>
        <v>Thé blanc</v>
      </c>
      <c r="H1831" s="30">
        <f>_xlfn.XLOOKUP(A1831,Product!A$2:A$5901,Product!E$2:E$5901,"Not Found")</f>
        <v>1.92</v>
      </c>
      <c r="I1831" s="25" t="str">
        <f>A1831&amp;"_"&amp;E1831&amp;"_"&amp;F1831&amp;"_"&amp;G1831</f>
        <v>81389_Boisson_Thé bio_Thé blanc</v>
      </c>
      <c r="J1831" s="30">
        <f>D1831*H1831</f>
        <v>946.56</v>
      </c>
      <c r="K1831" s="25">
        <f>IF(D1831&gt;0,1,0)</f>
        <v>1</v>
      </c>
      <c r="L1831" s="26">
        <f t="shared" si="28"/>
        <v>0</v>
      </c>
    </row>
    <row r="1832" spans="1:12" ht="19" hidden="1" x14ac:dyDescent="0.2">
      <c r="A1832" s="24">
        <v>81393</v>
      </c>
      <c r="B1832" s="24">
        <v>0</v>
      </c>
      <c r="C1832" s="24">
        <v>915</v>
      </c>
      <c r="D1832" s="24">
        <v>547</v>
      </c>
      <c r="E1832" s="25" t="str">
        <f>_xlfn.XLOOKUP(A1832,Product!A$2:A$5901,Product!B$2:B$5901,"Not Found")</f>
        <v>Boisson</v>
      </c>
      <c r="F1832" s="25" t="str">
        <f>_xlfn.XLOOKUP(A1832,Product!A$2:A$5901,Product!C$2:C$5901,"Not Found")</f>
        <v>Thé bio</v>
      </c>
      <c r="G1832" s="25" t="str">
        <f>IF(_xlfn.XLOOKUP(A1832,Product!A$2:A$5901,Product!D$2:D$5901,"Not Found") = 0,"",_xlfn.XLOOKUP(A1832,Product!A$2:A$5901,Product!D$2:D$5901,"Not Found"))</f>
        <v>Thé blanc</v>
      </c>
      <c r="H1832" s="30">
        <f>_xlfn.XLOOKUP(A1832,Product!A$2:A$5901,Product!E$2:E$5901,"Not Found")</f>
        <v>2.46</v>
      </c>
      <c r="I1832" s="25" t="str">
        <f>A1832&amp;"_"&amp;E1832&amp;"_"&amp;F1832&amp;"_"&amp;G1832</f>
        <v>81393_Boisson_Thé bio_Thé blanc</v>
      </c>
      <c r="J1832" s="30">
        <f>D1832*H1832</f>
        <v>1345.62</v>
      </c>
      <c r="K1832" s="25">
        <f>IF(D1832&gt;0,1,0)</f>
        <v>1</v>
      </c>
      <c r="L1832" s="26">
        <f t="shared" si="28"/>
        <v>0</v>
      </c>
    </row>
    <row r="1833" spans="1:12" ht="19" hidden="1" x14ac:dyDescent="0.2">
      <c r="A1833" s="24">
        <v>81427</v>
      </c>
      <c r="B1833" s="24">
        <v>0</v>
      </c>
      <c r="C1833" s="24">
        <v>202</v>
      </c>
      <c r="D1833" s="24">
        <v>160</v>
      </c>
      <c r="E1833" s="25" t="str">
        <f>_xlfn.XLOOKUP(A1833,Product!A$2:A$5901,Product!B$2:B$5901,"Not Found")</f>
        <v>Boisson</v>
      </c>
      <c r="F1833" s="25" t="str">
        <f>_xlfn.XLOOKUP(A1833,Product!A$2:A$5901,Product!C$2:C$5901,"Not Found")</f>
        <v>Thé bio</v>
      </c>
      <c r="G1833" s="25" t="str">
        <f>IF(_xlfn.XLOOKUP(A1833,Product!A$2:A$5901,Product!D$2:D$5901,"Not Found") = 0,"",_xlfn.XLOOKUP(A1833,Product!A$2:A$5901,Product!D$2:D$5901,"Not Found"))</f>
        <v>Matcha</v>
      </c>
      <c r="H1833" s="30">
        <f>_xlfn.XLOOKUP(A1833,Product!A$2:A$5901,Product!E$2:E$5901,"Not Found")</f>
        <v>5.23</v>
      </c>
      <c r="I1833" s="25" t="str">
        <f>A1833&amp;"_"&amp;E1833&amp;"_"&amp;F1833&amp;"_"&amp;G1833</f>
        <v>81427_Boisson_Thé bio_Matcha</v>
      </c>
      <c r="J1833" s="30">
        <f>D1833*H1833</f>
        <v>836.80000000000007</v>
      </c>
      <c r="K1833" s="25">
        <f>IF(D1833&gt;0,1,0)</f>
        <v>1</v>
      </c>
      <c r="L1833" s="26">
        <f t="shared" si="28"/>
        <v>0</v>
      </c>
    </row>
    <row r="1834" spans="1:12" ht="19" hidden="1" x14ac:dyDescent="0.2">
      <c r="A1834" s="24">
        <v>81430</v>
      </c>
      <c r="B1834" s="24">
        <v>1</v>
      </c>
      <c r="C1834" s="24">
        <v>357</v>
      </c>
      <c r="D1834" s="24">
        <v>293</v>
      </c>
      <c r="E1834" s="25" t="str">
        <f>_xlfn.XLOOKUP(A1834,Product!A$2:A$5901,Product!B$2:B$5901,"Not Found")</f>
        <v>Boisson</v>
      </c>
      <c r="F1834" s="25" t="str">
        <f>_xlfn.XLOOKUP(A1834,Product!A$2:A$5901,Product!C$2:C$5901,"Not Found")</f>
        <v>Thé bio</v>
      </c>
      <c r="G1834" s="25" t="str">
        <f>IF(_xlfn.XLOOKUP(A1834,Product!A$2:A$5901,Product!D$2:D$5901,"Not Found") = 0,"",_xlfn.XLOOKUP(A1834,Product!A$2:A$5901,Product!D$2:D$5901,"Not Found"))</f>
        <v>Thé vert nature</v>
      </c>
      <c r="H1834" s="30">
        <f>_xlfn.XLOOKUP(A1834,Product!A$2:A$5901,Product!E$2:E$5901,"Not Found")</f>
        <v>5.36</v>
      </c>
      <c r="I1834" s="25" t="str">
        <f>A1834&amp;"_"&amp;E1834&amp;"_"&amp;F1834&amp;"_"&amp;G1834</f>
        <v>81430_Boisson_Thé bio_Thé vert nature</v>
      </c>
      <c r="J1834" s="30">
        <f>D1834*H1834</f>
        <v>1570.48</v>
      </c>
      <c r="K1834" s="25">
        <f>IF(D1834&gt;0,1,0)</f>
        <v>1</v>
      </c>
      <c r="L1834" s="26">
        <f t="shared" si="28"/>
        <v>0</v>
      </c>
    </row>
    <row r="1835" spans="1:12" ht="19" hidden="1" x14ac:dyDescent="0.2">
      <c r="A1835" s="24">
        <v>81618</v>
      </c>
      <c r="B1835" s="24">
        <v>1</v>
      </c>
      <c r="C1835" s="24">
        <v>111</v>
      </c>
      <c r="D1835" s="24">
        <v>33</v>
      </c>
      <c r="E1835" s="25" t="str">
        <f>_xlfn.XLOOKUP(A1835,Product!A$2:A$5901,Product!B$2:B$5901,"Not Found")</f>
        <v>Boisson</v>
      </c>
      <c r="F1835" s="25" t="str">
        <f>_xlfn.XLOOKUP(A1835,Product!A$2:A$5901,Product!C$2:C$5901,"Not Found")</f>
        <v>Café</v>
      </c>
      <c r="G1835" s="25" t="str">
        <f>IF(_xlfn.XLOOKUP(A1835,Product!A$2:A$5901,Product!D$2:D$5901,"Not Found") = 0,"",_xlfn.XLOOKUP(A1835,Product!A$2:A$5901,Product!D$2:D$5901,"Not Found"))</f>
        <v>Café décaféiné</v>
      </c>
      <c r="H1835" s="30">
        <f>_xlfn.XLOOKUP(A1835,Product!A$2:A$5901,Product!E$2:E$5901,"Not Found")</f>
        <v>3.55</v>
      </c>
      <c r="I1835" s="25" t="str">
        <f>A1835&amp;"_"&amp;E1835&amp;"_"&amp;F1835&amp;"_"&amp;G1835</f>
        <v>81618_Boisson_Café_Café décaféiné</v>
      </c>
      <c r="J1835" s="30">
        <f>D1835*H1835</f>
        <v>117.14999999999999</v>
      </c>
      <c r="K1835" s="25">
        <f>IF(D1835&gt;0,1,0)</f>
        <v>1</v>
      </c>
      <c r="L1835" s="26">
        <f t="shared" si="28"/>
        <v>0</v>
      </c>
    </row>
    <row r="1836" spans="1:12" ht="19" hidden="1" x14ac:dyDescent="0.2">
      <c r="A1836" s="24">
        <v>81624</v>
      </c>
      <c r="B1836" s="24">
        <v>1</v>
      </c>
      <c r="C1836" s="24">
        <v>100</v>
      </c>
      <c r="D1836" s="24">
        <v>100</v>
      </c>
      <c r="E1836" s="25" t="str">
        <f>_xlfn.XLOOKUP(A1836,Product!A$2:A$5901,Product!B$2:B$5901,"Not Found")</f>
        <v>Boisson</v>
      </c>
      <c r="F1836" s="25" t="str">
        <f>_xlfn.XLOOKUP(A1836,Product!A$2:A$5901,Product!C$2:C$5901,"Not Found")</f>
        <v>Café</v>
      </c>
      <c r="G1836" s="25" t="str">
        <f>IF(_xlfn.XLOOKUP(A1836,Product!A$2:A$5901,Product!D$2:D$5901,"Not Found") = 0,"",_xlfn.XLOOKUP(A1836,Product!A$2:A$5901,Product!D$2:D$5901,"Not Found"))</f>
        <v>Café moulu</v>
      </c>
      <c r="H1836" s="30">
        <f>_xlfn.XLOOKUP(A1836,Product!A$2:A$5901,Product!E$2:E$5901,"Not Found")</f>
        <v>7.24</v>
      </c>
      <c r="I1836" s="25" t="str">
        <f>A1836&amp;"_"&amp;E1836&amp;"_"&amp;F1836&amp;"_"&amp;G1836</f>
        <v>81624_Boisson_Café_Café moulu</v>
      </c>
      <c r="J1836" s="30">
        <f>D1836*H1836</f>
        <v>724</v>
      </c>
      <c r="K1836" s="25">
        <f>IF(D1836&gt;0,1,0)</f>
        <v>1</v>
      </c>
      <c r="L1836" s="26">
        <f t="shared" si="28"/>
        <v>0</v>
      </c>
    </row>
    <row r="1837" spans="1:12" ht="19" hidden="1" x14ac:dyDescent="0.2">
      <c r="A1837" s="24">
        <v>81643</v>
      </c>
      <c r="B1837" s="24">
        <v>1</v>
      </c>
      <c r="C1837" s="24">
        <v>934</v>
      </c>
      <c r="D1837" s="24">
        <v>303</v>
      </c>
      <c r="E1837" s="25" t="str">
        <f>_xlfn.XLOOKUP(A1837,Product!A$2:A$5901,Product!B$2:B$5901,"Not Found")</f>
        <v>Boisson</v>
      </c>
      <c r="F1837" s="25" t="str">
        <f>_xlfn.XLOOKUP(A1837,Product!A$2:A$5901,Product!C$2:C$5901,"Not Found")</f>
        <v>Café</v>
      </c>
      <c r="G1837" s="25" t="str">
        <f>IF(_xlfn.XLOOKUP(A1837,Product!A$2:A$5901,Product!D$2:D$5901,"Not Found") = 0,"",_xlfn.XLOOKUP(A1837,Product!A$2:A$5901,Product!D$2:D$5901,"Not Found"))</f>
        <v>Café en grains</v>
      </c>
      <c r="H1837" s="30">
        <f>_xlfn.XLOOKUP(A1837,Product!A$2:A$5901,Product!E$2:E$5901,"Not Found")</f>
        <v>8.69</v>
      </c>
      <c r="I1837" s="25" t="str">
        <f>A1837&amp;"_"&amp;E1837&amp;"_"&amp;F1837&amp;"_"&amp;G1837</f>
        <v>81643_Boisson_Café_Café en grains</v>
      </c>
      <c r="J1837" s="30">
        <f>D1837*H1837</f>
        <v>2633.0699999999997</v>
      </c>
      <c r="K1837" s="25">
        <f>IF(D1837&gt;0,1,0)</f>
        <v>1</v>
      </c>
      <c r="L1837" s="26">
        <f t="shared" si="28"/>
        <v>0</v>
      </c>
    </row>
    <row r="1838" spans="1:12" ht="19" hidden="1" x14ac:dyDescent="0.2">
      <c r="A1838" s="24">
        <v>81646</v>
      </c>
      <c r="B1838" s="24">
        <v>1</v>
      </c>
      <c r="C1838" s="24">
        <v>389</v>
      </c>
      <c r="D1838" s="24">
        <v>155</v>
      </c>
      <c r="E1838" s="25" t="str">
        <f>_xlfn.XLOOKUP(A1838,Product!A$2:A$5901,Product!B$2:B$5901,"Not Found")</f>
        <v>Boisson</v>
      </c>
      <c r="F1838" s="25" t="str">
        <f>_xlfn.XLOOKUP(A1838,Product!A$2:A$5901,Product!C$2:C$5901,"Not Found")</f>
        <v>Café</v>
      </c>
      <c r="G1838" s="25" t="str">
        <f>IF(_xlfn.XLOOKUP(A1838,Product!A$2:A$5901,Product!D$2:D$5901,"Not Found") = 0,"",_xlfn.XLOOKUP(A1838,Product!A$2:A$5901,Product!D$2:D$5901,"Not Found"))</f>
        <v>Café en grains</v>
      </c>
      <c r="H1838" s="30">
        <f>_xlfn.XLOOKUP(A1838,Product!A$2:A$5901,Product!E$2:E$5901,"Not Found")</f>
        <v>8.34</v>
      </c>
      <c r="I1838" s="25" t="str">
        <f>A1838&amp;"_"&amp;E1838&amp;"_"&amp;F1838&amp;"_"&amp;G1838</f>
        <v>81646_Boisson_Café_Café en grains</v>
      </c>
      <c r="J1838" s="30">
        <f>D1838*H1838</f>
        <v>1292.7</v>
      </c>
      <c r="K1838" s="25">
        <f>IF(D1838&gt;0,1,0)</f>
        <v>1</v>
      </c>
      <c r="L1838" s="26">
        <f t="shared" si="28"/>
        <v>0</v>
      </c>
    </row>
    <row r="1839" spans="1:12" ht="19" hidden="1" x14ac:dyDescent="0.2">
      <c r="A1839" s="24">
        <v>81647</v>
      </c>
      <c r="B1839" s="24">
        <v>0</v>
      </c>
      <c r="C1839" s="24">
        <v>556</v>
      </c>
      <c r="D1839" s="24">
        <v>231</v>
      </c>
      <c r="E1839" s="25" t="str">
        <f>_xlfn.XLOOKUP(A1839,Product!A$2:A$5901,Product!B$2:B$5901,"Not Found")</f>
        <v>Boisson</v>
      </c>
      <c r="F1839" s="25" t="str">
        <f>_xlfn.XLOOKUP(A1839,Product!A$2:A$5901,Product!C$2:C$5901,"Not Found")</f>
        <v>Café</v>
      </c>
      <c r="G1839" s="25" t="str">
        <f>IF(_xlfn.XLOOKUP(A1839,Product!A$2:A$5901,Product!D$2:D$5901,"Not Found") = 0,"",_xlfn.XLOOKUP(A1839,Product!A$2:A$5901,Product!D$2:D$5901,"Not Found"))</f>
        <v>Café en grains</v>
      </c>
      <c r="H1839" s="30">
        <f>_xlfn.XLOOKUP(A1839,Product!A$2:A$5901,Product!E$2:E$5901,"Not Found")</f>
        <v>8.69</v>
      </c>
      <c r="I1839" s="25" t="str">
        <f>A1839&amp;"_"&amp;E1839&amp;"_"&amp;F1839&amp;"_"&amp;G1839</f>
        <v>81647_Boisson_Café_Café en grains</v>
      </c>
      <c r="J1839" s="30">
        <f>D1839*H1839</f>
        <v>2007.3899999999999</v>
      </c>
      <c r="K1839" s="25">
        <f>IF(D1839&gt;0,1,0)</f>
        <v>1</v>
      </c>
      <c r="L1839" s="26">
        <f t="shared" si="28"/>
        <v>0</v>
      </c>
    </row>
    <row r="1840" spans="1:12" ht="19" hidden="1" x14ac:dyDescent="0.2">
      <c r="A1840" s="24">
        <v>81653</v>
      </c>
      <c r="B1840" s="24">
        <v>0</v>
      </c>
      <c r="C1840" s="24">
        <v>65</v>
      </c>
      <c r="D1840" s="24">
        <v>31</v>
      </c>
      <c r="E1840" s="25" t="str">
        <f>_xlfn.XLOOKUP(A1840,Product!A$2:A$5901,Product!B$2:B$5901,"Not Found")</f>
        <v>Boisson</v>
      </c>
      <c r="F1840" s="25" t="str">
        <f>_xlfn.XLOOKUP(A1840,Product!A$2:A$5901,Product!C$2:C$5901,"Not Found")</f>
        <v>Café</v>
      </c>
      <c r="G1840" s="25" t="str">
        <f>IF(_xlfn.XLOOKUP(A1840,Product!A$2:A$5901,Product!D$2:D$5901,"Not Found") = 0,"",_xlfn.XLOOKUP(A1840,Product!A$2:A$5901,Product!D$2:D$5901,"Not Found"))</f>
        <v>Café décaféiné</v>
      </c>
      <c r="H1840" s="30">
        <f>_xlfn.XLOOKUP(A1840,Product!A$2:A$5901,Product!E$2:E$5901,"Not Found")</f>
        <v>4.13</v>
      </c>
      <c r="I1840" s="25" t="str">
        <f>A1840&amp;"_"&amp;E1840&amp;"_"&amp;F1840&amp;"_"&amp;G1840</f>
        <v>81653_Boisson_Café_Café décaféiné</v>
      </c>
      <c r="J1840" s="30">
        <f>D1840*H1840</f>
        <v>128.03</v>
      </c>
      <c r="K1840" s="25">
        <f>IF(D1840&gt;0,1,0)</f>
        <v>1</v>
      </c>
      <c r="L1840" s="26">
        <f t="shared" si="28"/>
        <v>0</v>
      </c>
    </row>
    <row r="1841" spans="1:12" ht="19" hidden="1" x14ac:dyDescent="0.2">
      <c r="A1841" s="24">
        <v>81658</v>
      </c>
      <c r="B1841" s="24">
        <v>1</v>
      </c>
      <c r="C1841" s="24">
        <v>669</v>
      </c>
      <c r="D1841" s="24">
        <v>41</v>
      </c>
      <c r="E1841" s="25" t="str">
        <f>_xlfn.XLOOKUP(A1841,Product!A$2:A$5901,Product!B$2:B$5901,"Not Found")</f>
        <v>Boisson</v>
      </c>
      <c r="F1841" s="25" t="str">
        <f>_xlfn.XLOOKUP(A1841,Product!A$2:A$5901,Product!C$2:C$5901,"Not Found")</f>
        <v>Café</v>
      </c>
      <c r="G1841" s="25" t="str">
        <f>IF(_xlfn.XLOOKUP(A1841,Product!A$2:A$5901,Product!D$2:D$5901,"Not Found") = 0,"",_xlfn.XLOOKUP(A1841,Product!A$2:A$5901,Product!D$2:D$5901,"Not Found"))</f>
        <v>Café décaféiné</v>
      </c>
      <c r="H1841" s="30">
        <f>_xlfn.XLOOKUP(A1841,Product!A$2:A$5901,Product!E$2:E$5901,"Not Found")</f>
        <v>5.37</v>
      </c>
      <c r="I1841" s="25" t="str">
        <f>A1841&amp;"_"&amp;E1841&amp;"_"&amp;F1841&amp;"_"&amp;G1841</f>
        <v>81658_Boisson_Café_Café décaféiné</v>
      </c>
      <c r="J1841" s="30">
        <f>D1841*H1841</f>
        <v>220.17000000000002</v>
      </c>
      <c r="K1841" s="25">
        <f>IF(D1841&gt;0,1,0)</f>
        <v>1</v>
      </c>
      <c r="L1841" s="26">
        <f t="shared" si="28"/>
        <v>0</v>
      </c>
    </row>
    <row r="1842" spans="1:12" ht="19" hidden="1" x14ac:dyDescent="0.2">
      <c r="A1842" s="24">
        <v>81675</v>
      </c>
      <c r="B1842" s="24">
        <v>1</v>
      </c>
      <c r="C1842" s="24">
        <v>575</v>
      </c>
      <c r="D1842" s="24">
        <v>3</v>
      </c>
      <c r="E1842" s="25" t="str">
        <f>_xlfn.XLOOKUP(A1842,Product!A$2:A$5901,Product!B$2:B$5901,"Not Found")</f>
        <v>Boisson</v>
      </c>
      <c r="F1842" s="25" t="str">
        <f>_xlfn.XLOOKUP(A1842,Product!A$2:A$5901,Product!C$2:C$5901,"Not Found")</f>
        <v>Thé bio</v>
      </c>
      <c r="G1842" s="25" t="str">
        <f>IF(_xlfn.XLOOKUP(A1842,Product!A$2:A$5901,Product!D$2:D$5901,"Not Found") = 0,"",_xlfn.XLOOKUP(A1842,Product!A$2:A$5901,Product!D$2:D$5901,"Not Found"))</f>
        <v>Thé vert nature</v>
      </c>
      <c r="H1842" s="30">
        <f>_xlfn.XLOOKUP(A1842,Product!A$2:A$5901,Product!E$2:E$5901,"Not Found")</f>
        <v>3.25</v>
      </c>
      <c r="I1842" s="25" t="str">
        <f>A1842&amp;"_"&amp;E1842&amp;"_"&amp;F1842&amp;"_"&amp;G1842</f>
        <v>81675_Boisson_Thé bio_Thé vert nature</v>
      </c>
      <c r="J1842" s="30">
        <f>D1842*H1842</f>
        <v>9.75</v>
      </c>
      <c r="K1842" s="25">
        <f>IF(D1842&gt;0,1,0)</f>
        <v>1</v>
      </c>
      <c r="L1842" s="26">
        <f t="shared" si="28"/>
        <v>0</v>
      </c>
    </row>
    <row r="1843" spans="1:12" ht="19" hidden="1" x14ac:dyDescent="0.2">
      <c r="A1843" s="24">
        <v>81678</v>
      </c>
      <c r="B1843" s="24">
        <v>0</v>
      </c>
      <c r="C1843" s="24">
        <v>34</v>
      </c>
      <c r="D1843" s="24">
        <v>27</v>
      </c>
      <c r="E1843" s="25" t="str">
        <f>_xlfn.XLOOKUP(A1843,Product!A$2:A$5901,Product!B$2:B$5901,"Not Found")</f>
        <v>Boisson</v>
      </c>
      <c r="F1843" s="25" t="str">
        <f>_xlfn.XLOOKUP(A1843,Product!A$2:A$5901,Product!C$2:C$5901,"Not Found")</f>
        <v>Thé bio</v>
      </c>
      <c r="G1843" s="25" t="str">
        <f>IF(_xlfn.XLOOKUP(A1843,Product!A$2:A$5901,Product!D$2:D$5901,"Not Found") = 0,"",_xlfn.XLOOKUP(A1843,Product!A$2:A$5901,Product!D$2:D$5901,"Not Found"))</f>
        <v>Thé noir</v>
      </c>
      <c r="H1843" s="30">
        <f>_xlfn.XLOOKUP(A1843,Product!A$2:A$5901,Product!E$2:E$5901,"Not Found")</f>
        <v>8.01</v>
      </c>
      <c r="I1843" s="25" t="str">
        <f>A1843&amp;"_"&amp;E1843&amp;"_"&amp;F1843&amp;"_"&amp;G1843</f>
        <v>81678_Boisson_Thé bio_Thé noir</v>
      </c>
      <c r="J1843" s="30">
        <f>D1843*H1843</f>
        <v>216.26999999999998</v>
      </c>
      <c r="K1843" s="25">
        <f>IF(D1843&gt;0,1,0)</f>
        <v>1</v>
      </c>
      <c r="L1843" s="26">
        <f t="shared" si="28"/>
        <v>0</v>
      </c>
    </row>
    <row r="1844" spans="1:12" ht="19" hidden="1" x14ac:dyDescent="0.2">
      <c r="A1844" s="24">
        <v>81680</v>
      </c>
      <c r="B1844" s="24">
        <v>0</v>
      </c>
      <c r="C1844" s="24">
        <v>153</v>
      </c>
      <c r="D1844" s="24">
        <v>74</v>
      </c>
      <c r="E1844" s="25" t="str">
        <f>_xlfn.XLOOKUP(A1844,Product!A$2:A$5901,Product!B$2:B$5901,"Not Found")</f>
        <v>Boisson</v>
      </c>
      <c r="F1844" s="25" t="str">
        <f>_xlfn.XLOOKUP(A1844,Product!A$2:A$5901,Product!C$2:C$5901,"Not Found")</f>
        <v>Thé bio</v>
      </c>
      <c r="G1844" s="25" t="str">
        <f>IF(_xlfn.XLOOKUP(A1844,Product!A$2:A$5901,Product!D$2:D$5901,"Not Found") = 0,"",_xlfn.XLOOKUP(A1844,Product!A$2:A$5901,Product!D$2:D$5901,"Not Found"))</f>
        <v>Thé vert nature</v>
      </c>
      <c r="H1844" s="30">
        <f>_xlfn.XLOOKUP(A1844,Product!A$2:A$5901,Product!E$2:E$5901,"Not Found")</f>
        <v>6.31</v>
      </c>
      <c r="I1844" s="25" t="str">
        <f>A1844&amp;"_"&amp;E1844&amp;"_"&amp;F1844&amp;"_"&amp;G1844</f>
        <v>81680_Boisson_Thé bio_Thé vert nature</v>
      </c>
      <c r="J1844" s="30">
        <f>D1844*H1844</f>
        <v>466.94</v>
      </c>
      <c r="K1844" s="25">
        <f>IF(D1844&gt;0,1,0)</f>
        <v>1</v>
      </c>
      <c r="L1844" s="26">
        <f t="shared" si="28"/>
        <v>0</v>
      </c>
    </row>
    <row r="1845" spans="1:12" ht="19" hidden="1" x14ac:dyDescent="0.2">
      <c r="A1845" s="24">
        <v>81688</v>
      </c>
      <c r="B1845" s="24">
        <v>1</v>
      </c>
      <c r="C1845" s="24">
        <v>543</v>
      </c>
      <c r="D1845" s="24">
        <v>309</v>
      </c>
      <c r="E1845" s="25" t="str">
        <f>_xlfn.XLOOKUP(A1845,Product!A$2:A$5901,Product!B$2:B$5901,"Not Found")</f>
        <v>Boisson</v>
      </c>
      <c r="F1845" s="25" t="str">
        <f>_xlfn.XLOOKUP(A1845,Product!A$2:A$5901,Product!C$2:C$5901,"Not Found")</f>
        <v>Tisane, Infusion</v>
      </c>
      <c r="G1845" s="25" t="str">
        <f>IF(_xlfn.XLOOKUP(A1845,Product!A$2:A$5901,Product!D$2:D$5901,"Not Found") = 0,"",_xlfn.XLOOKUP(A1845,Product!A$2:A$5901,Product!D$2:D$5901,"Not Found"))</f>
        <v>Tisane de plantes composées</v>
      </c>
      <c r="H1845" s="30">
        <f>_xlfn.XLOOKUP(A1845,Product!A$2:A$5901,Product!E$2:E$5901,"Not Found")</f>
        <v>1.73</v>
      </c>
      <c r="I1845" s="25" t="str">
        <f>A1845&amp;"_"&amp;E1845&amp;"_"&amp;F1845&amp;"_"&amp;G1845</f>
        <v>81688_Boisson_Tisane, Infusion_Tisane de plantes composées</v>
      </c>
      <c r="J1845" s="30">
        <f>D1845*H1845</f>
        <v>534.57000000000005</v>
      </c>
      <c r="K1845" s="25">
        <f>IF(D1845&gt;0,1,0)</f>
        <v>1</v>
      </c>
      <c r="L1845" s="26">
        <f t="shared" si="28"/>
        <v>0</v>
      </c>
    </row>
    <row r="1846" spans="1:12" ht="19" hidden="1" x14ac:dyDescent="0.2">
      <c r="A1846" s="24">
        <v>81690</v>
      </c>
      <c r="B1846" s="24">
        <v>1</v>
      </c>
      <c r="C1846" s="24">
        <v>419</v>
      </c>
      <c r="D1846" s="24">
        <v>96</v>
      </c>
      <c r="E1846" s="25" t="str">
        <f>_xlfn.XLOOKUP(A1846,Product!A$2:A$5901,Product!B$2:B$5901,"Not Found")</f>
        <v>Boisson</v>
      </c>
      <c r="F1846" s="25" t="str">
        <f>_xlfn.XLOOKUP(A1846,Product!A$2:A$5901,Product!C$2:C$5901,"Not Found")</f>
        <v>Tisane, Infusion</v>
      </c>
      <c r="G1846" s="25" t="str">
        <f>IF(_xlfn.XLOOKUP(A1846,Product!A$2:A$5901,Product!D$2:D$5901,"Not Found") = 0,"",_xlfn.XLOOKUP(A1846,Product!A$2:A$5901,Product!D$2:D$5901,"Not Found"))</f>
        <v>Tisane plante simple</v>
      </c>
      <c r="H1846" s="30">
        <f>_xlfn.XLOOKUP(A1846,Product!A$2:A$5901,Product!E$2:E$5901,"Not Found")</f>
        <v>1.7</v>
      </c>
      <c r="I1846" s="25" t="str">
        <f>A1846&amp;"_"&amp;E1846&amp;"_"&amp;F1846&amp;"_"&amp;G1846</f>
        <v>81690_Boisson_Tisane, Infusion_Tisane plante simple</v>
      </c>
      <c r="J1846" s="30">
        <f>D1846*H1846</f>
        <v>163.19999999999999</v>
      </c>
      <c r="K1846" s="25">
        <f>IF(D1846&gt;0,1,0)</f>
        <v>1</v>
      </c>
      <c r="L1846" s="26">
        <f t="shared" si="28"/>
        <v>0</v>
      </c>
    </row>
    <row r="1847" spans="1:12" ht="19" hidden="1" x14ac:dyDescent="0.2">
      <c r="A1847" s="24">
        <v>81780</v>
      </c>
      <c r="B1847" s="24">
        <v>1</v>
      </c>
      <c r="C1847" s="24">
        <v>515</v>
      </c>
      <c r="D1847" s="24">
        <v>111</v>
      </c>
      <c r="E1847" s="25" t="str">
        <f>_xlfn.XLOOKUP(A1847,Product!A$2:A$5901,Product!B$2:B$5901,"Not Found")</f>
        <v>Boisson</v>
      </c>
      <c r="F1847" s="25" t="str">
        <f>_xlfn.XLOOKUP(A1847,Product!A$2:A$5901,Product!C$2:C$5901,"Not Found")</f>
        <v>Jus de fruits</v>
      </c>
      <c r="G1847" s="25" t="str">
        <f>IF(_xlfn.XLOOKUP(A1847,Product!A$2:A$5901,Product!D$2:D$5901,"Not Found") = 0,"",_xlfn.XLOOKUP(A1847,Product!A$2:A$5901,Product!D$2:D$5901,"Not Found"))</f>
        <v>Jus multifruits bio</v>
      </c>
      <c r="H1847" s="30">
        <f>_xlfn.XLOOKUP(A1847,Product!A$2:A$5901,Product!E$2:E$5901,"Not Found")</f>
        <v>1.92</v>
      </c>
      <c r="I1847" s="25" t="str">
        <f>A1847&amp;"_"&amp;E1847&amp;"_"&amp;F1847&amp;"_"&amp;G1847</f>
        <v>81780_Boisson_Jus de fruits_Jus multifruits bio</v>
      </c>
      <c r="J1847" s="30">
        <f>D1847*H1847</f>
        <v>213.12</v>
      </c>
      <c r="K1847" s="25">
        <f>IF(D1847&gt;0,1,0)</f>
        <v>1</v>
      </c>
      <c r="L1847" s="26">
        <f t="shared" si="28"/>
        <v>0</v>
      </c>
    </row>
    <row r="1848" spans="1:12" ht="19" hidden="1" x14ac:dyDescent="0.2">
      <c r="A1848" s="24">
        <v>81937</v>
      </c>
      <c r="B1848" s="24">
        <v>0</v>
      </c>
      <c r="C1848" s="24">
        <v>962</v>
      </c>
      <c r="D1848" s="24">
        <v>511</v>
      </c>
      <c r="E1848" s="25" t="str">
        <f>_xlfn.XLOOKUP(A1848,Product!A$2:A$5901,Product!B$2:B$5901,"Not Found")</f>
        <v>Boisson</v>
      </c>
      <c r="F1848" s="25" t="str">
        <f>_xlfn.XLOOKUP(A1848,Product!A$2:A$5901,Product!C$2:C$5901,"Not Found")</f>
        <v>Vin Bio</v>
      </c>
      <c r="G1848" s="25" t="str">
        <f>IF(_xlfn.XLOOKUP(A1848,Product!A$2:A$5901,Product!D$2:D$5901,"Not Found") = 0,"",_xlfn.XLOOKUP(A1848,Product!A$2:A$5901,Product!D$2:D$5901,"Not Found"))</f>
        <v>Vins rouges</v>
      </c>
      <c r="H1848" s="30">
        <f>_xlfn.XLOOKUP(A1848,Product!A$2:A$5901,Product!E$2:E$5901,"Not Found")</f>
        <v>9.11</v>
      </c>
      <c r="I1848" s="25" t="str">
        <f>A1848&amp;"_"&amp;E1848&amp;"_"&amp;F1848&amp;"_"&amp;G1848</f>
        <v>81937_Boisson_Vin Bio_Vins rouges</v>
      </c>
      <c r="J1848" s="30">
        <f>D1848*H1848</f>
        <v>4655.21</v>
      </c>
      <c r="K1848" s="25">
        <f>IF(D1848&gt;0,1,0)</f>
        <v>1</v>
      </c>
      <c r="L1848" s="26">
        <f t="shared" si="28"/>
        <v>0</v>
      </c>
    </row>
    <row r="1849" spans="1:12" ht="19" hidden="1" x14ac:dyDescent="0.2">
      <c r="A1849" s="24">
        <v>81939</v>
      </c>
      <c r="B1849" s="24">
        <v>0</v>
      </c>
      <c r="C1849" s="24">
        <v>134</v>
      </c>
      <c r="D1849" s="24">
        <v>33</v>
      </c>
      <c r="E1849" s="25" t="str">
        <f>_xlfn.XLOOKUP(A1849,Product!A$2:A$5901,Product!B$2:B$5901,"Not Found")</f>
        <v>Boisson</v>
      </c>
      <c r="F1849" s="25" t="str">
        <f>_xlfn.XLOOKUP(A1849,Product!A$2:A$5901,Product!C$2:C$5901,"Not Found")</f>
        <v>Vin Bio</v>
      </c>
      <c r="G1849" s="25" t="str">
        <f>IF(_xlfn.XLOOKUP(A1849,Product!A$2:A$5901,Product!D$2:D$5901,"Not Found") = 0,"",_xlfn.XLOOKUP(A1849,Product!A$2:A$5901,Product!D$2:D$5901,"Not Found"))</f>
        <v>Vins rouges</v>
      </c>
      <c r="H1849" s="30">
        <f>_xlfn.XLOOKUP(A1849,Product!A$2:A$5901,Product!E$2:E$5901,"Not Found")</f>
        <v>4.42</v>
      </c>
      <c r="I1849" s="25" t="str">
        <f>A1849&amp;"_"&amp;E1849&amp;"_"&amp;F1849&amp;"_"&amp;G1849</f>
        <v>81939_Boisson_Vin Bio_Vins rouges</v>
      </c>
      <c r="J1849" s="30">
        <f>D1849*H1849</f>
        <v>145.85999999999999</v>
      </c>
      <c r="K1849" s="25">
        <f>IF(D1849&gt;0,1,0)</f>
        <v>1</v>
      </c>
      <c r="L1849" s="26">
        <f t="shared" si="28"/>
        <v>0</v>
      </c>
    </row>
    <row r="1850" spans="1:12" ht="19" hidden="1" x14ac:dyDescent="0.2">
      <c r="A1850" s="24">
        <v>82913</v>
      </c>
      <c r="B1850" s="24">
        <v>1</v>
      </c>
      <c r="C1850" s="24">
        <v>192</v>
      </c>
      <c r="D1850" s="24">
        <v>114</v>
      </c>
      <c r="E1850" s="25" t="str">
        <f>_xlfn.XLOOKUP(A1850,Product!A$2:A$5901,Product!B$2:B$5901,"Not Found")</f>
        <v>Boisson</v>
      </c>
      <c r="F1850" s="25" t="str">
        <f>_xlfn.XLOOKUP(A1850,Product!A$2:A$5901,Product!C$2:C$5901,"Not Found")</f>
        <v>Sirop</v>
      </c>
      <c r="G1850" s="25" t="str">
        <f>IF(_xlfn.XLOOKUP(A1850,Product!A$2:A$5901,Product!D$2:D$5901,"Not Found") = 0,"",_xlfn.XLOOKUP(A1850,Product!A$2:A$5901,Product!D$2:D$5901,"Not Found"))</f>
        <v/>
      </c>
      <c r="H1850" s="30">
        <f>_xlfn.XLOOKUP(A1850,Product!A$2:A$5901,Product!E$2:E$5901,"Not Found")</f>
        <v>4.1900000000000004</v>
      </c>
      <c r="I1850" s="25" t="str">
        <f>A1850&amp;"_"&amp;E1850&amp;"_"&amp;F1850&amp;"_"&amp;G1850</f>
        <v>82913_Boisson_Sirop_</v>
      </c>
      <c r="J1850" s="30">
        <f>D1850*H1850</f>
        <v>477.66</v>
      </c>
      <c r="K1850" s="25">
        <f>IF(D1850&gt;0,1,0)</f>
        <v>1</v>
      </c>
      <c r="L1850" s="26">
        <f t="shared" si="28"/>
        <v>0</v>
      </c>
    </row>
    <row r="1851" spans="1:12" ht="19" hidden="1" x14ac:dyDescent="0.2">
      <c r="A1851" s="24">
        <v>82914</v>
      </c>
      <c r="B1851" s="24">
        <v>1</v>
      </c>
      <c r="C1851" s="24">
        <v>475</v>
      </c>
      <c r="D1851" s="24">
        <v>337</v>
      </c>
      <c r="E1851" s="25" t="str">
        <f>_xlfn.XLOOKUP(A1851,Product!A$2:A$5901,Product!B$2:B$5901,"Not Found")</f>
        <v>Boisson</v>
      </c>
      <c r="F1851" s="25" t="str">
        <f>_xlfn.XLOOKUP(A1851,Product!A$2:A$5901,Product!C$2:C$5901,"Not Found")</f>
        <v>Sirop</v>
      </c>
      <c r="G1851" s="25" t="str">
        <f>IF(_xlfn.XLOOKUP(A1851,Product!A$2:A$5901,Product!D$2:D$5901,"Not Found") = 0,"",_xlfn.XLOOKUP(A1851,Product!A$2:A$5901,Product!D$2:D$5901,"Not Found"))</f>
        <v/>
      </c>
      <c r="H1851" s="30">
        <f>_xlfn.XLOOKUP(A1851,Product!A$2:A$5901,Product!E$2:E$5901,"Not Found")</f>
        <v>4.3899999999999997</v>
      </c>
      <c r="I1851" s="25" t="str">
        <f>A1851&amp;"_"&amp;E1851&amp;"_"&amp;F1851&amp;"_"&amp;G1851</f>
        <v>82914_Boisson_Sirop_</v>
      </c>
      <c r="J1851" s="30">
        <f>D1851*H1851</f>
        <v>1479.4299999999998</v>
      </c>
      <c r="K1851" s="25">
        <f>IF(D1851&gt;0,1,0)</f>
        <v>1</v>
      </c>
      <c r="L1851" s="26">
        <f t="shared" si="28"/>
        <v>0</v>
      </c>
    </row>
    <row r="1852" spans="1:12" ht="19" hidden="1" x14ac:dyDescent="0.2">
      <c r="A1852" s="24">
        <v>82922</v>
      </c>
      <c r="B1852" s="24">
        <v>1</v>
      </c>
      <c r="C1852" s="24">
        <v>766</v>
      </c>
      <c r="D1852" s="24">
        <v>105</v>
      </c>
      <c r="E1852" s="25" t="str">
        <f>_xlfn.XLOOKUP(A1852,Product!A$2:A$5901,Product!B$2:B$5901,"Not Found")</f>
        <v>Boisson</v>
      </c>
      <c r="F1852" s="25" t="str">
        <f>_xlfn.XLOOKUP(A1852,Product!A$2:A$5901,Product!C$2:C$5901,"Not Found")</f>
        <v>Sirop</v>
      </c>
      <c r="G1852" s="25" t="str">
        <f>IF(_xlfn.XLOOKUP(A1852,Product!A$2:A$5901,Product!D$2:D$5901,"Not Found") = 0,"",_xlfn.XLOOKUP(A1852,Product!A$2:A$5901,Product!D$2:D$5901,"Not Found"))</f>
        <v/>
      </c>
      <c r="H1852" s="30">
        <f>_xlfn.XLOOKUP(A1852,Product!A$2:A$5901,Product!E$2:E$5901,"Not Found")</f>
        <v>4.5999999999999996</v>
      </c>
      <c r="I1852" s="25" t="str">
        <f>A1852&amp;"_"&amp;E1852&amp;"_"&amp;F1852&amp;"_"&amp;G1852</f>
        <v>82922_Boisson_Sirop_</v>
      </c>
      <c r="J1852" s="30">
        <f>D1852*H1852</f>
        <v>482.99999999999994</v>
      </c>
      <c r="K1852" s="25">
        <f>IF(D1852&gt;0,1,0)</f>
        <v>1</v>
      </c>
      <c r="L1852" s="26">
        <f t="shared" si="28"/>
        <v>0</v>
      </c>
    </row>
    <row r="1853" spans="1:12" ht="19" hidden="1" x14ac:dyDescent="0.2">
      <c r="A1853" s="24">
        <v>82957</v>
      </c>
      <c r="B1853" s="24">
        <v>0</v>
      </c>
      <c r="C1853" s="24">
        <v>393</v>
      </c>
      <c r="D1853" s="24">
        <v>39</v>
      </c>
      <c r="E1853" s="25" t="str">
        <f>_xlfn.XLOOKUP(A1853,Product!A$2:A$5901,Product!B$2:B$5901,"Not Found")</f>
        <v>Boisson</v>
      </c>
      <c r="F1853" s="25" t="str">
        <f>_xlfn.XLOOKUP(A1853,Product!A$2:A$5901,Product!C$2:C$5901,"Not Found")</f>
        <v>Thé Glacé</v>
      </c>
      <c r="G1853" s="25" t="str">
        <f>IF(_xlfn.XLOOKUP(A1853,Product!A$2:A$5901,Product!D$2:D$5901,"Not Found") = 0,"",_xlfn.XLOOKUP(A1853,Product!A$2:A$5901,Product!D$2:D$5901,"Not Found"))</f>
        <v/>
      </c>
      <c r="H1853" s="30">
        <f>_xlfn.XLOOKUP(A1853,Product!A$2:A$5901,Product!E$2:E$5901,"Not Found")</f>
        <v>1.71</v>
      </c>
      <c r="I1853" s="25" t="str">
        <f>A1853&amp;"_"&amp;E1853&amp;"_"&amp;F1853&amp;"_"&amp;G1853</f>
        <v>82957_Boisson_Thé Glacé_</v>
      </c>
      <c r="J1853" s="30">
        <f>D1853*H1853</f>
        <v>66.69</v>
      </c>
      <c r="K1853" s="25">
        <f>IF(D1853&gt;0,1,0)</f>
        <v>1</v>
      </c>
      <c r="L1853" s="26">
        <f t="shared" si="28"/>
        <v>0</v>
      </c>
    </row>
    <row r="1854" spans="1:12" ht="19" hidden="1" x14ac:dyDescent="0.2">
      <c r="A1854" s="24">
        <v>82979</v>
      </c>
      <c r="B1854" s="24">
        <v>1</v>
      </c>
      <c r="C1854" s="24">
        <v>764</v>
      </c>
      <c r="D1854" s="24">
        <v>714</v>
      </c>
      <c r="E1854" s="25" t="str">
        <f>_xlfn.XLOOKUP(A1854,Product!A$2:A$5901,Product!B$2:B$5901,"Not Found")</f>
        <v>Boisson</v>
      </c>
      <c r="F1854" s="25" t="str">
        <f>_xlfn.XLOOKUP(A1854,Product!A$2:A$5901,Product!C$2:C$5901,"Not Found")</f>
        <v>Café</v>
      </c>
      <c r="G1854" s="25" t="str">
        <f>IF(_xlfn.XLOOKUP(A1854,Product!A$2:A$5901,Product!D$2:D$5901,"Not Found") = 0,"",_xlfn.XLOOKUP(A1854,Product!A$2:A$5901,Product!D$2:D$5901,"Not Found"))</f>
        <v>Substituts de café, chicorée</v>
      </c>
      <c r="H1854" s="30">
        <f>_xlfn.XLOOKUP(A1854,Product!A$2:A$5901,Product!E$2:E$5901,"Not Found")</f>
        <v>1.92</v>
      </c>
      <c r="I1854" s="25" t="str">
        <f>A1854&amp;"_"&amp;E1854&amp;"_"&amp;F1854&amp;"_"&amp;G1854</f>
        <v>82979_Boisson_Café_Substituts de café, chicorée</v>
      </c>
      <c r="J1854" s="30">
        <f>D1854*H1854</f>
        <v>1370.8799999999999</v>
      </c>
      <c r="K1854" s="25">
        <f>IF(D1854&gt;0,1,0)</f>
        <v>1</v>
      </c>
      <c r="L1854" s="26">
        <f t="shared" si="28"/>
        <v>0</v>
      </c>
    </row>
    <row r="1855" spans="1:12" ht="19" hidden="1" x14ac:dyDescent="0.2">
      <c r="A1855" s="24">
        <v>82980</v>
      </c>
      <c r="B1855" s="24">
        <v>1</v>
      </c>
      <c r="C1855" s="24">
        <v>336</v>
      </c>
      <c r="D1855" s="24">
        <v>155</v>
      </c>
      <c r="E1855" s="25" t="str">
        <f>_xlfn.XLOOKUP(A1855,Product!A$2:A$5901,Product!B$2:B$5901,"Not Found")</f>
        <v>Boisson</v>
      </c>
      <c r="F1855" s="25" t="str">
        <f>_xlfn.XLOOKUP(A1855,Product!A$2:A$5901,Product!C$2:C$5901,"Not Found")</f>
        <v>Café</v>
      </c>
      <c r="G1855" s="25" t="str">
        <f>IF(_xlfn.XLOOKUP(A1855,Product!A$2:A$5901,Product!D$2:D$5901,"Not Found") = 0,"",_xlfn.XLOOKUP(A1855,Product!A$2:A$5901,Product!D$2:D$5901,"Not Found"))</f>
        <v>Substituts de café, chicorée</v>
      </c>
      <c r="H1855" s="30">
        <f>_xlfn.XLOOKUP(A1855,Product!A$2:A$5901,Product!E$2:E$5901,"Not Found")</f>
        <v>2.5</v>
      </c>
      <c r="I1855" s="25" t="str">
        <f>A1855&amp;"_"&amp;E1855&amp;"_"&amp;F1855&amp;"_"&amp;G1855</f>
        <v>82980_Boisson_Café_Substituts de café, chicorée</v>
      </c>
      <c r="J1855" s="30">
        <f>D1855*H1855</f>
        <v>387.5</v>
      </c>
      <c r="K1855" s="25">
        <f>IF(D1855&gt;0,1,0)</f>
        <v>1</v>
      </c>
      <c r="L1855" s="26">
        <f t="shared" si="28"/>
        <v>0</v>
      </c>
    </row>
    <row r="1856" spans="1:12" ht="19" hidden="1" x14ac:dyDescent="0.2">
      <c r="A1856" s="24">
        <v>83014</v>
      </c>
      <c r="B1856" s="24">
        <v>1</v>
      </c>
      <c r="C1856" s="24">
        <v>695</v>
      </c>
      <c r="D1856" s="24">
        <v>670</v>
      </c>
      <c r="E1856" s="25" t="str">
        <f>_xlfn.XLOOKUP(A1856,Product!A$2:A$5901,Product!B$2:B$5901,"Not Found")</f>
        <v>Boisson</v>
      </c>
      <c r="F1856" s="25" t="str">
        <f>_xlfn.XLOOKUP(A1856,Product!A$2:A$5901,Product!C$2:C$5901,"Not Found")</f>
        <v>Boisson végétale</v>
      </c>
      <c r="G1856" s="25" t="str">
        <f>IF(_xlfn.XLOOKUP(A1856,Product!A$2:A$5901,Product!D$2:D$5901,"Not Found") = 0,"",_xlfn.XLOOKUP(A1856,Product!A$2:A$5901,Product!D$2:D$5901,"Not Found"))</f>
        <v>Boisson à l'avoine</v>
      </c>
      <c r="H1856" s="30">
        <f>_xlfn.XLOOKUP(A1856,Product!A$2:A$5901,Product!E$2:E$5901,"Not Found")</f>
        <v>1.42</v>
      </c>
      <c r="I1856" s="25" t="str">
        <f>A1856&amp;"_"&amp;E1856&amp;"_"&amp;F1856&amp;"_"&amp;G1856</f>
        <v>83014_Boisson_Boisson végétale_Boisson à l'avoine</v>
      </c>
      <c r="J1856" s="30">
        <f>D1856*H1856</f>
        <v>951.4</v>
      </c>
      <c r="K1856" s="25">
        <f>IF(D1856&gt;0,1,0)</f>
        <v>1</v>
      </c>
      <c r="L1856" s="26">
        <f t="shared" si="28"/>
        <v>0</v>
      </c>
    </row>
    <row r="1857" spans="1:12" ht="19" hidden="1" x14ac:dyDescent="0.2">
      <c r="A1857" s="24">
        <v>83054</v>
      </c>
      <c r="B1857" s="24">
        <v>0</v>
      </c>
      <c r="C1857" s="24">
        <v>397</v>
      </c>
      <c r="D1857" s="24">
        <v>252</v>
      </c>
      <c r="E1857" s="25" t="str">
        <f>_xlfn.XLOOKUP(A1857,Product!A$2:A$5901,Product!B$2:B$5901,"Not Found")</f>
        <v>Boisson</v>
      </c>
      <c r="F1857" s="25" t="str">
        <f>_xlfn.XLOOKUP(A1857,Product!A$2:A$5901,Product!C$2:C$5901,"Not Found")</f>
        <v>Boisson végétale</v>
      </c>
      <c r="G1857" s="25" t="str">
        <f>IF(_xlfn.XLOOKUP(A1857,Product!A$2:A$5901,Product!D$2:D$5901,"Not Found") = 0,"",_xlfn.XLOOKUP(A1857,Product!A$2:A$5901,Product!D$2:D$5901,"Not Found"))</f>
        <v>Boisson à l'épeautre</v>
      </c>
      <c r="H1857" s="30">
        <f>_xlfn.XLOOKUP(A1857,Product!A$2:A$5901,Product!E$2:E$5901,"Not Found")</f>
        <v>1.34</v>
      </c>
      <c r="I1857" s="25" t="str">
        <f>A1857&amp;"_"&amp;E1857&amp;"_"&amp;F1857&amp;"_"&amp;G1857</f>
        <v>83054_Boisson_Boisson végétale_Boisson à l'épeautre</v>
      </c>
      <c r="J1857" s="30">
        <f>D1857*H1857</f>
        <v>337.68</v>
      </c>
      <c r="K1857" s="25">
        <f>IF(D1857&gt;0,1,0)</f>
        <v>1</v>
      </c>
      <c r="L1857" s="26">
        <f t="shared" si="28"/>
        <v>0</v>
      </c>
    </row>
    <row r="1858" spans="1:12" ht="19" hidden="1" x14ac:dyDescent="0.2">
      <c r="A1858" s="24">
        <v>83055</v>
      </c>
      <c r="B1858" s="24">
        <v>1</v>
      </c>
      <c r="C1858" s="24">
        <v>772</v>
      </c>
      <c r="D1858" s="24">
        <v>546</v>
      </c>
      <c r="E1858" s="25" t="str">
        <f>_xlfn.XLOOKUP(A1858,Product!A$2:A$5901,Product!B$2:B$5901,"Not Found")</f>
        <v>Boisson</v>
      </c>
      <c r="F1858" s="25" t="str">
        <f>_xlfn.XLOOKUP(A1858,Product!A$2:A$5901,Product!C$2:C$5901,"Not Found")</f>
        <v>Boisson végétale</v>
      </c>
      <c r="G1858" s="25" t="str">
        <f>IF(_xlfn.XLOOKUP(A1858,Product!A$2:A$5901,Product!D$2:D$5901,"Not Found") = 0,"",_xlfn.XLOOKUP(A1858,Product!A$2:A$5901,Product!D$2:D$5901,"Not Found"))</f>
        <v>Boisson à l'épeautre</v>
      </c>
      <c r="H1858" s="30">
        <f>_xlfn.XLOOKUP(A1858,Product!A$2:A$5901,Product!E$2:E$5901,"Not Found")</f>
        <v>1.39</v>
      </c>
      <c r="I1858" s="25" t="str">
        <f>A1858&amp;"_"&amp;E1858&amp;"_"&amp;F1858&amp;"_"&amp;G1858</f>
        <v>83055_Boisson_Boisson végétale_Boisson à l'épeautre</v>
      </c>
      <c r="J1858" s="30">
        <f>D1858*H1858</f>
        <v>758.93999999999994</v>
      </c>
      <c r="K1858" s="25">
        <f>IF(D1858&gt;0,1,0)</f>
        <v>1</v>
      </c>
      <c r="L1858" s="26">
        <f t="shared" si="28"/>
        <v>0</v>
      </c>
    </row>
    <row r="1859" spans="1:12" ht="19" hidden="1" x14ac:dyDescent="0.2">
      <c r="A1859" s="24">
        <v>83056</v>
      </c>
      <c r="B1859" s="24">
        <v>0</v>
      </c>
      <c r="C1859" s="24">
        <v>397</v>
      </c>
      <c r="D1859" s="24">
        <v>242</v>
      </c>
      <c r="E1859" s="25" t="str">
        <f>_xlfn.XLOOKUP(A1859,Product!A$2:A$5901,Product!B$2:B$5901,"Not Found")</f>
        <v>Boisson</v>
      </c>
      <c r="F1859" s="25" t="str">
        <f>_xlfn.XLOOKUP(A1859,Product!A$2:A$5901,Product!C$2:C$5901,"Not Found")</f>
        <v>Boisson végétale</v>
      </c>
      <c r="G1859" s="25" t="str">
        <f>IF(_xlfn.XLOOKUP(A1859,Product!A$2:A$5901,Product!D$2:D$5901,"Not Found") = 0,"",_xlfn.XLOOKUP(A1859,Product!A$2:A$5901,Product!D$2:D$5901,"Not Found"))</f>
        <v>Boisson à l'épeautre</v>
      </c>
      <c r="H1859" s="30">
        <f>_xlfn.XLOOKUP(A1859,Product!A$2:A$5901,Product!E$2:E$5901,"Not Found")</f>
        <v>1.86</v>
      </c>
      <c r="I1859" s="25" t="str">
        <f>A1859&amp;"_"&amp;E1859&amp;"_"&amp;F1859&amp;"_"&amp;G1859</f>
        <v>83056_Boisson_Boisson végétale_Boisson à l'épeautre</v>
      </c>
      <c r="J1859" s="30">
        <f>D1859*H1859</f>
        <v>450.12</v>
      </c>
      <c r="K1859" s="25">
        <f>IF(D1859&gt;0,1,0)</f>
        <v>1</v>
      </c>
      <c r="L1859" s="26">
        <f t="shared" ref="L1859:L1922" si="29">1-K1859</f>
        <v>0</v>
      </c>
    </row>
    <row r="1860" spans="1:12" ht="19" hidden="1" x14ac:dyDescent="0.2">
      <c r="A1860" s="24">
        <v>83080</v>
      </c>
      <c r="B1860" s="24">
        <v>0</v>
      </c>
      <c r="C1860" s="24">
        <v>324</v>
      </c>
      <c r="D1860" s="24">
        <v>97</v>
      </c>
      <c r="E1860" s="25" t="str">
        <f>_xlfn.XLOOKUP(A1860,Product!A$2:A$5901,Product!B$2:B$5901,"Not Found")</f>
        <v>Boisson</v>
      </c>
      <c r="F1860" s="25" t="str">
        <f>_xlfn.XLOOKUP(A1860,Product!A$2:A$5901,Product!C$2:C$5901,"Not Found")</f>
        <v>Thé bio</v>
      </c>
      <c r="G1860" s="25" t="str">
        <f>IF(_xlfn.XLOOKUP(A1860,Product!A$2:A$5901,Product!D$2:D$5901,"Not Found") = 0,"",_xlfn.XLOOKUP(A1860,Product!A$2:A$5901,Product!D$2:D$5901,"Not Found"))</f>
        <v>Thé vert nature</v>
      </c>
      <c r="H1860" s="30">
        <f>_xlfn.XLOOKUP(A1860,Product!A$2:A$5901,Product!E$2:E$5901,"Not Found")</f>
        <v>3.81</v>
      </c>
      <c r="I1860" s="25" t="str">
        <f>A1860&amp;"_"&amp;E1860&amp;"_"&amp;F1860&amp;"_"&amp;G1860</f>
        <v>83080_Boisson_Thé bio_Thé vert nature</v>
      </c>
      <c r="J1860" s="30">
        <f>D1860*H1860</f>
        <v>369.57</v>
      </c>
      <c r="K1860" s="25">
        <f>IF(D1860&gt;0,1,0)</f>
        <v>1</v>
      </c>
      <c r="L1860" s="26">
        <f t="shared" si="29"/>
        <v>0</v>
      </c>
    </row>
    <row r="1861" spans="1:12" ht="19" hidden="1" x14ac:dyDescent="0.2">
      <c r="A1861" s="24">
        <v>83093</v>
      </c>
      <c r="B1861" s="24">
        <v>0</v>
      </c>
      <c r="C1861" s="24">
        <v>452</v>
      </c>
      <c r="D1861" s="24">
        <v>394</v>
      </c>
      <c r="E1861" s="25" t="str">
        <f>_xlfn.XLOOKUP(A1861,Product!A$2:A$5901,Product!B$2:B$5901,"Not Found")</f>
        <v>Boisson</v>
      </c>
      <c r="F1861" s="25" t="str">
        <f>_xlfn.XLOOKUP(A1861,Product!A$2:A$5901,Product!C$2:C$5901,"Not Found")</f>
        <v>Café</v>
      </c>
      <c r="G1861" s="25" t="str">
        <f>IF(_xlfn.XLOOKUP(A1861,Product!A$2:A$5901,Product!D$2:D$5901,"Not Found") = 0,"",_xlfn.XLOOKUP(A1861,Product!A$2:A$5901,Product!D$2:D$5901,"Not Found"))</f>
        <v>Substituts de café, chicorée</v>
      </c>
      <c r="H1861" s="30">
        <f>_xlfn.XLOOKUP(A1861,Product!A$2:A$5901,Product!E$2:E$5901,"Not Found")</f>
        <v>4.21</v>
      </c>
      <c r="I1861" s="25" t="str">
        <f>A1861&amp;"_"&amp;E1861&amp;"_"&amp;F1861&amp;"_"&amp;G1861</f>
        <v>83093_Boisson_Café_Substituts de café, chicorée</v>
      </c>
      <c r="J1861" s="30">
        <f>D1861*H1861</f>
        <v>1658.74</v>
      </c>
      <c r="K1861" s="25">
        <f>IF(D1861&gt;0,1,0)</f>
        <v>1</v>
      </c>
      <c r="L1861" s="26">
        <f t="shared" si="29"/>
        <v>0</v>
      </c>
    </row>
    <row r="1862" spans="1:12" ht="19" hidden="1" x14ac:dyDescent="0.2">
      <c r="A1862" s="24">
        <v>83399</v>
      </c>
      <c r="B1862" s="24">
        <v>0</v>
      </c>
      <c r="C1862" s="24">
        <v>521</v>
      </c>
      <c r="D1862" s="24">
        <v>241</v>
      </c>
      <c r="E1862" s="25" t="str">
        <f>_xlfn.XLOOKUP(A1862,Product!A$2:A$5901,Product!B$2:B$5901,"Not Found")</f>
        <v>Boisson</v>
      </c>
      <c r="F1862" s="25" t="str">
        <f>_xlfn.XLOOKUP(A1862,Product!A$2:A$5901,Product!C$2:C$5901,"Not Found")</f>
        <v>Jus de légumes</v>
      </c>
      <c r="G1862" s="25" t="str">
        <f>IF(_xlfn.XLOOKUP(A1862,Product!A$2:A$5901,Product!D$2:D$5901,"Not Found") = 0,"",_xlfn.XLOOKUP(A1862,Product!A$2:A$5901,Product!D$2:D$5901,"Not Found"))</f>
        <v>Jus multi légumes</v>
      </c>
      <c r="H1862" s="30">
        <f>_xlfn.XLOOKUP(A1862,Product!A$2:A$5901,Product!E$2:E$5901,"Not Found")</f>
        <v>2.37</v>
      </c>
      <c r="I1862" s="25" t="str">
        <f>A1862&amp;"_"&amp;E1862&amp;"_"&amp;F1862&amp;"_"&amp;G1862</f>
        <v>83399_Boisson_Jus de légumes_Jus multi légumes</v>
      </c>
      <c r="J1862" s="30">
        <f>D1862*H1862</f>
        <v>571.17000000000007</v>
      </c>
      <c r="K1862" s="25">
        <f>IF(D1862&gt;0,1,0)</f>
        <v>1</v>
      </c>
      <c r="L1862" s="26">
        <f t="shared" si="29"/>
        <v>0</v>
      </c>
    </row>
    <row r="1863" spans="1:12" ht="19" hidden="1" x14ac:dyDescent="0.2">
      <c r="A1863" s="24">
        <v>83602</v>
      </c>
      <c r="B1863" s="24">
        <v>0</v>
      </c>
      <c r="C1863" s="24">
        <v>68</v>
      </c>
      <c r="D1863" s="24">
        <v>68</v>
      </c>
      <c r="E1863" s="25" t="str">
        <f>_xlfn.XLOOKUP(A1863,Product!A$2:A$5901,Product!B$2:B$5901,"Not Found")</f>
        <v>Boisson</v>
      </c>
      <c r="F1863" s="25" t="str">
        <f>_xlfn.XLOOKUP(A1863,Product!A$2:A$5901,Product!C$2:C$5901,"Not Found")</f>
        <v>Café</v>
      </c>
      <c r="G1863" s="25" t="str">
        <f>IF(_xlfn.XLOOKUP(A1863,Product!A$2:A$5901,Product!D$2:D$5901,"Not Found") = 0,"",_xlfn.XLOOKUP(A1863,Product!A$2:A$5901,Product!D$2:D$5901,"Not Found"))</f>
        <v>Café moulu</v>
      </c>
      <c r="H1863" s="30">
        <f>_xlfn.XLOOKUP(A1863,Product!A$2:A$5901,Product!E$2:E$5901,"Not Found")</f>
        <v>12.25</v>
      </c>
      <c r="I1863" s="25" t="str">
        <f>A1863&amp;"_"&amp;E1863&amp;"_"&amp;F1863&amp;"_"&amp;G1863</f>
        <v>83602_Boisson_Café_Café moulu</v>
      </c>
      <c r="J1863" s="30">
        <f>D1863*H1863</f>
        <v>833</v>
      </c>
      <c r="K1863" s="25">
        <f>IF(D1863&gt;0,1,0)</f>
        <v>1</v>
      </c>
      <c r="L1863" s="26">
        <f t="shared" si="29"/>
        <v>0</v>
      </c>
    </row>
    <row r="1864" spans="1:12" ht="19" hidden="1" x14ac:dyDescent="0.2">
      <c r="A1864" s="24">
        <v>83603</v>
      </c>
      <c r="B1864" s="24">
        <v>1</v>
      </c>
      <c r="C1864" s="24">
        <v>878</v>
      </c>
      <c r="D1864" s="24">
        <v>106</v>
      </c>
      <c r="E1864" s="25" t="str">
        <f>_xlfn.XLOOKUP(A1864,Product!A$2:A$5901,Product!B$2:B$5901,"Not Found")</f>
        <v>Boisson</v>
      </c>
      <c r="F1864" s="25" t="str">
        <f>_xlfn.XLOOKUP(A1864,Product!A$2:A$5901,Product!C$2:C$5901,"Not Found")</f>
        <v>Café</v>
      </c>
      <c r="G1864" s="25" t="str">
        <f>IF(_xlfn.XLOOKUP(A1864,Product!A$2:A$5901,Product!D$2:D$5901,"Not Found") = 0,"",_xlfn.XLOOKUP(A1864,Product!A$2:A$5901,Product!D$2:D$5901,"Not Found"))</f>
        <v>Café en grains</v>
      </c>
      <c r="H1864" s="30">
        <f>_xlfn.XLOOKUP(A1864,Product!A$2:A$5901,Product!E$2:E$5901,"Not Found")</f>
        <v>12.25</v>
      </c>
      <c r="I1864" s="25" t="str">
        <f>A1864&amp;"_"&amp;E1864&amp;"_"&amp;F1864&amp;"_"&amp;G1864</f>
        <v>83603_Boisson_Café_Café en grains</v>
      </c>
      <c r="J1864" s="30">
        <f>D1864*H1864</f>
        <v>1298.5</v>
      </c>
      <c r="K1864" s="25">
        <f>IF(D1864&gt;0,1,0)</f>
        <v>1</v>
      </c>
      <c r="L1864" s="26">
        <f t="shared" si="29"/>
        <v>0</v>
      </c>
    </row>
    <row r="1865" spans="1:12" ht="19" hidden="1" x14ac:dyDescent="0.2">
      <c r="A1865" s="24">
        <v>83797</v>
      </c>
      <c r="B1865" s="24">
        <v>0</v>
      </c>
      <c r="C1865" s="24">
        <v>59</v>
      </c>
      <c r="D1865" s="24">
        <v>59</v>
      </c>
      <c r="E1865" s="25" t="str">
        <f>_xlfn.XLOOKUP(A1865,Product!A$2:A$5901,Product!B$2:B$5901,"Not Found")</f>
        <v>Boisson</v>
      </c>
      <c r="F1865" s="25" t="str">
        <f>_xlfn.XLOOKUP(A1865,Product!A$2:A$5901,Product!C$2:C$5901,"Not Found")</f>
        <v>Café</v>
      </c>
      <c r="G1865" s="25" t="str">
        <f>IF(_xlfn.XLOOKUP(A1865,Product!A$2:A$5901,Product!D$2:D$5901,"Not Found") = 0,"",_xlfn.XLOOKUP(A1865,Product!A$2:A$5901,Product!D$2:D$5901,"Not Found"))</f>
        <v>Café moulu</v>
      </c>
      <c r="H1865" s="30">
        <f>_xlfn.XLOOKUP(A1865,Product!A$2:A$5901,Product!E$2:E$5901,"Not Found")</f>
        <v>5.92</v>
      </c>
      <c r="I1865" s="25" t="str">
        <f>A1865&amp;"_"&amp;E1865&amp;"_"&amp;F1865&amp;"_"&amp;G1865</f>
        <v>83797_Boisson_Café_Café moulu</v>
      </c>
      <c r="J1865" s="30">
        <f>D1865*H1865</f>
        <v>349.28</v>
      </c>
      <c r="K1865" s="25">
        <f>IF(D1865&gt;0,1,0)</f>
        <v>1</v>
      </c>
      <c r="L1865" s="26">
        <f t="shared" si="29"/>
        <v>0</v>
      </c>
    </row>
    <row r="1866" spans="1:12" ht="19" hidden="1" x14ac:dyDescent="0.2">
      <c r="A1866" s="24">
        <v>83802</v>
      </c>
      <c r="B1866" s="24">
        <v>0</v>
      </c>
      <c r="C1866" s="24">
        <v>48</v>
      </c>
      <c r="D1866" s="24">
        <v>36</v>
      </c>
      <c r="E1866" s="25" t="str">
        <f>_xlfn.XLOOKUP(A1866,Product!A$2:A$5901,Product!B$2:B$5901,"Not Found")</f>
        <v>Boisson</v>
      </c>
      <c r="F1866" s="25" t="str">
        <f>_xlfn.XLOOKUP(A1866,Product!A$2:A$5901,Product!C$2:C$5901,"Not Found")</f>
        <v>Café</v>
      </c>
      <c r="G1866" s="25" t="str">
        <f>IF(_xlfn.XLOOKUP(A1866,Product!A$2:A$5901,Product!D$2:D$5901,"Not Found") = 0,"",_xlfn.XLOOKUP(A1866,Product!A$2:A$5901,Product!D$2:D$5901,"Not Found"))</f>
        <v>Café moulu</v>
      </c>
      <c r="H1866" s="30">
        <f>_xlfn.XLOOKUP(A1866,Product!A$2:A$5901,Product!E$2:E$5901,"Not Found")</f>
        <v>3.27</v>
      </c>
      <c r="I1866" s="25" t="str">
        <f>A1866&amp;"_"&amp;E1866&amp;"_"&amp;F1866&amp;"_"&amp;G1866</f>
        <v>83802_Boisson_Café_Café moulu</v>
      </c>
      <c r="J1866" s="30">
        <f>D1866*H1866</f>
        <v>117.72</v>
      </c>
      <c r="K1866" s="25">
        <f>IF(D1866&gt;0,1,0)</f>
        <v>1</v>
      </c>
      <c r="L1866" s="26">
        <f t="shared" si="29"/>
        <v>0</v>
      </c>
    </row>
    <row r="1867" spans="1:12" ht="19" hidden="1" x14ac:dyDescent="0.2">
      <c r="A1867" s="24">
        <v>83807</v>
      </c>
      <c r="B1867" s="24">
        <v>1</v>
      </c>
      <c r="C1867" s="24">
        <v>603</v>
      </c>
      <c r="D1867" s="24">
        <v>325</v>
      </c>
      <c r="E1867" s="25" t="str">
        <f>_xlfn.XLOOKUP(A1867,Product!A$2:A$5901,Product!B$2:B$5901,"Not Found")</f>
        <v>Boisson</v>
      </c>
      <c r="F1867" s="25" t="str">
        <f>_xlfn.XLOOKUP(A1867,Product!A$2:A$5901,Product!C$2:C$5901,"Not Found")</f>
        <v>Café</v>
      </c>
      <c r="G1867" s="25" t="str">
        <f>IF(_xlfn.XLOOKUP(A1867,Product!A$2:A$5901,Product!D$2:D$5901,"Not Found") = 0,"",_xlfn.XLOOKUP(A1867,Product!A$2:A$5901,Product!D$2:D$5901,"Not Found"))</f>
        <v>Café décaféiné</v>
      </c>
      <c r="H1867" s="30">
        <f>_xlfn.XLOOKUP(A1867,Product!A$2:A$5901,Product!E$2:E$5901,"Not Found")</f>
        <v>3.88</v>
      </c>
      <c r="I1867" s="25" t="str">
        <f>A1867&amp;"_"&amp;E1867&amp;"_"&amp;F1867&amp;"_"&amp;G1867</f>
        <v>83807_Boisson_Café_Café décaféiné</v>
      </c>
      <c r="J1867" s="30">
        <f>D1867*H1867</f>
        <v>1261</v>
      </c>
      <c r="K1867" s="25">
        <f>IF(D1867&gt;0,1,0)</f>
        <v>1</v>
      </c>
      <c r="L1867" s="26">
        <f t="shared" si="29"/>
        <v>0</v>
      </c>
    </row>
    <row r="1868" spans="1:12" ht="19" hidden="1" x14ac:dyDescent="0.2">
      <c r="A1868" s="24">
        <v>83853</v>
      </c>
      <c r="B1868" s="24">
        <v>1</v>
      </c>
      <c r="C1868" s="24">
        <v>525</v>
      </c>
      <c r="D1868" s="24">
        <v>282</v>
      </c>
      <c r="E1868" s="25" t="str">
        <f>_xlfn.XLOOKUP(A1868,Product!A$2:A$5901,Product!B$2:B$5901,"Not Found")</f>
        <v>Boisson</v>
      </c>
      <c r="F1868" s="25" t="str">
        <f>_xlfn.XLOOKUP(A1868,Product!A$2:A$5901,Product!C$2:C$5901,"Not Found")</f>
        <v>Jus de légumes</v>
      </c>
      <c r="G1868" s="25" t="str">
        <f>IF(_xlfn.XLOOKUP(A1868,Product!A$2:A$5901,Product!D$2:D$5901,"Not Found") = 0,"",_xlfn.XLOOKUP(A1868,Product!A$2:A$5901,Product!D$2:D$5901,"Not Found"))</f>
        <v>Jus de tomate bio</v>
      </c>
      <c r="H1868" s="30">
        <f>_xlfn.XLOOKUP(A1868,Product!A$2:A$5901,Product!E$2:E$5901,"Not Found")</f>
        <v>1.33</v>
      </c>
      <c r="I1868" s="25" t="str">
        <f>A1868&amp;"_"&amp;E1868&amp;"_"&amp;F1868&amp;"_"&amp;G1868</f>
        <v>83853_Boisson_Jus de légumes_Jus de tomate bio</v>
      </c>
      <c r="J1868" s="30">
        <f>D1868*H1868</f>
        <v>375.06</v>
      </c>
      <c r="K1868" s="25">
        <f>IF(D1868&gt;0,1,0)</f>
        <v>1</v>
      </c>
      <c r="L1868" s="26">
        <f t="shared" si="29"/>
        <v>0</v>
      </c>
    </row>
    <row r="1869" spans="1:12" ht="19" hidden="1" x14ac:dyDescent="0.2">
      <c r="A1869" s="24">
        <v>84315</v>
      </c>
      <c r="B1869" s="24">
        <v>0</v>
      </c>
      <c r="C1869" s="24">
        <v>356</v>
      </c>
      <c r="D1869" s="24">
        <v>178</v>
      </c>
      <c r="E1869" s="25" t="str">
        <f>_xlfn.XLOOKUP(A1869,Product!A$2:A$5901,Product!B$2:B$5901,"Not Found")</f>
        <v>Boisson</v>
      </c>
      <c r="F1869" s="25" t="str">
        <f>_xlfn.XLOOKUP(A1869,Product!A$2:A$5901,Product!C$2:C$5901,"Not Found")</f>
        <v>Thé bio</v>
      </c>
      <c r="G1869" s="25" t="str">
        <f>IF(_xlfn.XLOOKUP(A1869,Product!A$2:A$5901,Product!D$2:D$5901,"Not Found") = 0,"",_xlfn.XLOOKUP(A1869,Product!A$2:A$5901,Product!D$2:D$5901,"Not Found"))</f>
        <v>Rooïbos</v>
      </c>
      <c r="H1869" s="30">
        <f>_xlfn.XLOOKUP(A1869,Product!A$2:A$5901,Product!E$2:E$5901,"Not Found")</f>
        <v>2.2200000000000002</v>
      </c>
      <c r="I1869" s="25" t="str">
        <f>A1869&amp;"_"&amp;E1869&amp;"_"&amp;F1869&amp;"_"&amp;G1869</f>
        <v>84315_Boisson_Thé bio_Rooïbos</v>
      </c>
      <c r="J1869" s="30">
        <f>D1869*H1869</f>
        <v>395.16</v>
      </c>
      <c r="K1869" s="25">
        <f>IF(D1869&gt;0,1,0)</f>
        <v>1</v>
      </c>
      <c r="L1869" s="26">
        <f t="shared" si="29"/>
        <v>0</v>
      </c>
    </row>
    <row r="1870" spans="1:12" ht="19" hidden="1" x14ac:dyDescent="0.2">
      <c r="A1870" s="24">
        <v>84324</v>
      </c>
      <c r="B1870" s="24">
        <v>0</v>
      </c>
      <c r="C1870" s="24">
        <v>916</v>
      </c>
      <c r="D1870" s="24">
        <v>502</v>
      </c>
      <c r="E1870" s="25" t="str">
        <f>_xlfn.XLOOKUP(A1870,Product!A$2:A$5901,Product!B$2:B$5901,"Not Found")</f>
        <v>Boisson</v>
      </c>
      <c r="F1870" s="25" t="str">
        <f>_xlfn.XLOOKUP(A1870,Product!A$2:A$5901,Product!C$2:C$5901,"Not Found")</f>
        <v>Thé bio</v>
      </c>
      <c r="G1870" s="25" t="str">
        <f>IF(_xlfn.XLOOKUP(A1870,Product!A$2:A$5901,Product!D$2:D$5901,"Not Found") = 0,"",_xlfn.XLOOKUP(A1870,Product!A$2:A$5901,Product!D$2:D$5901,"Not Found"))</f>
        <v>Thé noir</v>
      </c>
      <c r="H1870" s="30">
        <f>_xlfn.XLOOKUP(A1870,Product!A$2:A$5901,Product!E$2:E$5901,"Not Found")</f>
        <v>2.2200000000000002</v>
      </c>
      <c r="I1870" s="25" t="str">
        <f>A1870&amp;"_"&amp;E1870&amp;"_"&amp;F1870&amp;"_"&amp;G1870</f>
        <v>84324_Boisson_Thé bio_Thé noir</v>
      </c>
      <c r="J1870" s="30">
        <f>D1870*H1870</f>
        <v>1114.44</v>
      </c>
      <c r="K1870" s="25">
        <f>IF(D1870&gt;0,1,0)</f>
        <v>1</v>
      </c>
      <c r="L1870" s="26">
        <f t="shared" si="29"/>
        <v>0</v>
      </c>
    </row>
    <row r="1871" spans="1:12" ht="19" hidden="1" x14ac:dyDescent="0.2">
      <c r="A1871" s="24">
        <v>84325</v>
      </c>
      <c r="B1871" s="24">
        <v>0</v>
      </c>
      <c r="C1871" s="24">
        <v>270</v>
      </c>
      <c r="D1871" s="24">
        <v>99</v>
      </c>
      <c r="E1871" s="25" t="str">
        <f>_xlfn.XLOOKUP(A1871,Product!A$2:A$5901,Product!B$2:B$5901,"Not Found")</f>
        <v>Boisson</v>
      </c>
      <c r="F1871" s="25" t="str">
        <f>_xlfn.XLOOKUP(A1871,Product!A$2:A$5901,Product!C$2:C$5901,"Not Found")</f>
        <v>Thé bio</v>
      </c>
      <c r="G1871" s="25" t="str">
        <f>IF(_xlfn.XLOOKUP(A1871,Product!A$2:A$5901,Product!D$2:D$5901,"Not Found") = 0,"",_xlfn.XLOOKUP(A1871,Product!A$2:A$5901,Product!D$2:D$5901,"Not Found"))</f>
        <v>Thé vert parfumé</v>
      </c>
      <c r="H1871" s="30">
        <f>_xlfn.XLOOKUP(A1871,Product!A$2:A$5901,Product!E$2:E$5901,"Not Found")</f>
        <v>2.2200000000000002</v>
      </c>
      <c r="I1871" s="25" t="str">
        <f>A1871&amp;"_"&amp;E1871&amp;"_"&amp;F1871&amp;"_"&amp;G1871</f>
        <v>84325_Boisson_Thé bio_Thé vert parfumé</v>
      </c>
      <c r="J1871" s="30">
        <f>D1871*H1871</f>
        <v>219.78000000000003</v>
      </c>
      <c r="K1871" s="25">
        <f>IF(D1871&gt;0,1,0)</f>
        <v>1</v>
      </c>
      <c r="L1871" s="26">
        <f t="shared" si="29"/>
        <v>0</v>
      </c>
    </row>
    <row r="1872" spans="1:12" ht="19" hidden="1" x14ac:dyDescent="0.2">
      <c r="A1872" s="24">
        <v>84332</v>
      </c>
      <c r="B1872" s="24">
        <v>0</v>
      </c>
      <c r="C1872" s="24">
        <v>323</v>
      </c>
      <c r="D1872" s="24">
        <v>37</v>
      </c>
      <c r="E1872" s="25" t="str">
        <f>_xlfn.XLOOKUP(A1872,Product!A$2:A$5901,Product!B$2:B$5901,"Not Found")</f>
        <v>Boisson</v>
      </c>
      <c r="F1872" s="25" t="str">
        <f>_xlfn.XLOOKUP(A1872,Product!A$2:A$5901,Product!C$2:C$5901,"Not Found")</f>
        <v>Tisane, Infusion</v>
      </c>
      <c r="G1872" s="25" t="str">
        <f>IF(_xlfn.XLOOKUP(A1872,Product!A$2:A$5901,Product!D$2:D$5901,"Not Found") = 0,"",_xlfn.XLOOKUP(A1872,Product!A$2:A$5901,Product!D$2:D$5901,"Not Found"))</f>
        <v>Tisane de plantes composées</v>
      </c>
      <c r="H1872" s="30">
        <f>_xlfn.XLOOKUP(A1872,Product!A$2:A$5901,Product!E$2:E$5901,"Not Found")</f>
        <v>2.2200000000000002</v>
      </c>
      <c r="I1872" s="25" t="str">
        <f>A1872&amp;"_"&amp;E1872&amp;"_"&amp;F1872&amp;"_"&amp;G1872</f>
        <v>84332_Boisson_Tisane, Infusion_Tisane de plantes composées</v>
      </c>
      <c r="J1872" s="30">
        <f>D1872*H1872</f>
        <v>82.14</v>
      </c>
      <c r="K1872" s="25">
        <f>IF(D1872&gt;0,1,0)</f>
        <v>1</v>
      </c>
      <c r="L1872" s="26">
        <f t="shared" si="29"/>
        <v>0</v>
      </c>
    </row>
    <row r="1873" spans="1:12" ht="19" hidden="1" x14ac:dyDescent="0.2">
      <c r="A1873" s="24">
        <v>84390</v>
      </c>
      <c r="B1873" s="24">
        <v>0</v>
      </c>
      <c r="C1873" s="24">
        <v>572</v>
      </c>
      <c r="D1873" s="24">
        <v>560</v>
      </c>
      <c r="E1873" s="25" t="str">
        <f>_xlfn.XLOOKUP(A1873,Product!A$2:A$5901,Product!B$2:B$5901,"Not Found")</f>
        <v>Boisson</v>
      </c>
      <c r="F1873" s="25" t="str">
        <f>_xlfn.XLOOKUP(A1873,Product!A$2:A$5901,Product!C$2:C$5901,"Not Found")</f>
        <v>Thé bio</v>
      </c>
      <c r="G1873" s="25" t="str">
        <f>IF(_xlfn.XLOOKUP(A1873,Product!A$2:A$5901,Product!D$2:D$5901,"Not Found") = 0,"",_xlfn.XLOOKUP(A1873,Product!A$2:A$5901,Product!D$2:D$5901,"Not Found"))</f>
        <v>Matcha</v>
      </c>
      <c r="H1873" s="30">
        <f>_xlfn.XLOOKUP(A1873,Product!A$2:A$5901,Product!E$2:E$5901,"Not Found")</f>
        <v>1.96</v>
      </c>
      <c r="I1873" s="25" t="str">
        <f>A1873&amp;"_"&amp;E1873&amp;"_"&amp;F1873&amp;"_"&amp;G1873</f>
        <v>84390_Boisson_Thé bio_Matcha</v>
      </c>
      <c r="J1873" s="30">
        <f>D1873*H1873</f>
        <v>1097.5999999999999</v>
      </c>
      <c r="K1873" s="25">
        <f>IF(D1873&gt;0,1,0)</f>
        <v>1</v>
      </c>
      <c r="L1873" s="26">
        <f t="shared" si="29"/>
        <v>0</v>
      </c>
    </row>
    <row r="1874" spans="1:12" ht="19" hidden="1" x14ac:dyDescent="0.2">
      <c r="A1874" s="24">
        <v>84400</v>
      </c>
      <c r="B1874" s="24">
        <v>1</v>
      </c>
      <c r="C1874" s="24">
        <v>166</v>
      </c>
      <c r="D1874" s="24">
        <v>81</v>
      </c>
      <c r="E1874" s="25" t="str">
        <f>_xlfn.XLOOKUP(A1874,Product!A$2:A$5901,Product!B$2:B$5901,"Not Found")</f>
        <v>Boisson</v>
      </c>
      <c r="F1874" s="25" t="str">
        <f>_xlfn.XLOOKUP(A1874,Product!A$2:A$5901,Product!C$2:C$5901,"Not Found")</f>
        <v>Jus de légumes</v>
      </c>
      <c r="G1874" s="25" t="str">
        <f>IF(_xlfn.XLOOKUP(A1874,Product!A$2:A$5901,Product!D$2:D$5901,"Not Found") = 0,"",_xlfn.XLOOKUP(A1874,Product!A$2:A$5901,Product!D$2:D$5901,"Not Found"))</f>
        <v>Jus de carotte bio</v>
      </c>
      <c r="H1874" s="30">
        <f>_xlfn.XLOOKUP(A1874,Product!A$2:A$5901,Product!E$2:E$5901,"Not Found")</f>
        <v>1.27</v>
      </c>
      <c r="I1874" s="25" t="str">
        <f>A1874&amp;"_"&amp;E1874&amp;"_"&amp;F1874&amp;"_"&amp;G1874</f>
        <v>84400_Boisson_Jus de légumes_Jus de carotte bio</v>
      </c>
      <c r="J1874" s="30">
        <f>D1874*H1874</f>
        <v>102.87</v>
      </c>
      <c r="K1874" s="25">
        <f>IF(D1874&gt;0,1,0)</f>
        <v>1</v>
      </c>
      <c r="L1874" s="26">
        <f t="shared" si="29"/>
        <v>0</v>
      </c>
    </row>
    <row r="1875" spans="1:12" ht="19" hidden="1" x14ac:dyDescent="0.2">
      <c r="A1875" s="24">
        <v>84402</v>
      </c>
      <c r="B1875" s="24">
        <v>1</v>
      </c>
      <c r="C1875" s="24">
        <v>769</v>
      </c>
      <c r="D1875" s="24">
        <v>488</v>
      </c>
      <c r="E1875" s="25" t="str">
        <f>_xlfn.XLOOKUP(A1875,Product!A$2:A$5901,Product!B$2:B$5901,"Not Found")</f>
        <v>Boisson</v>
      </c>
      <c r="F1875" s="25" t="str">
        <f>_xlfn.XLOOKUP(A1875,Product!A$2:A$5901,Product!C$2:C$5901,"Not Found")</f>
        <v>Jus de légumes</v>
      </c>
      <c r="G1875" s="25" t="str">
        <f>IF(_xlfn.XLOOKUP(A1875,Product!A$2:A$5901,Product!D$2:D$5901,"Not Found") = 0,"",_xlfn.XLOOKUP(A1875,Product!A$2:A$5901,Product!D$2:D$5901,"Not Found"))</f>
        <v>Jus de betterave bio</v>
      </c>
      <c r="H1875" s="30">
        <f>_xlfn.XLOOKUP(A1875,Product!A$2:A$5901,Product!E$2:E$5901,"Not Found")</f>
        <v>1.27</v>
      </c>
      <c r="I1875" s="25" t="str">
        <f>A1875&amp;"_"&amp;E1875&amp;"_"&amp;F1875&amp;"_"&amp;G1875</f>
        <v>84402_Boisson_Jus de légumes_Jus de betterave bio</v>
      </c>
      <c r="J1875" s="30">
        <f>D1875*H1875</f>
        <v>619.76</v>
      </c>
      <c r="K1875" s="25">
        <f>IF(D1875&gt;0,1,0)</f>
        <v>1</v>
      </c>
      <c r="L1875" s="26">
        <f t="shared" si="29"/>
        <v>0</v>
      </c>
    </row>
    <row r="1876" spans="1:12" ht="19" hidden="1" x14ac:dyDescent="0.2">
      <c r="A1876" s="24">
        <v>84672</v>
      </c>
      <c r="B1876" s="24">
        <v>1</v>
      </c>
      <c r="C1876" s="24">
        <v>179</v>
      </c>
      <c r="D1876" s="24">
        <v>125</v>
      </c>
      <c r="E1876" s="25" t="str">
        <f>_xlfn.XLOOKUP(A1876,Product!A$2:A$5901,Product!B$2:B$5901,"Not Found")</f>
        <v>Boisson</v>
      </c>
      <c r="F1876" s="25" t="str">
        <f>_xlfn.XLOOKUP(A1876,Product!A$2:A$5901,Product!C$2:C$5901,"Not Found")</f>
        <v>Tisane, Infusion</v>
      </c>
      <c r="G1876" s="25" t="str">
        <f>IF(_xlfn.XLOOKUP(A1876,Product!A$2:A$5901,Product!D$2:D$5901,"Not Found") = 0,"",_xlfn.XLOOKUP(A1876,Product!A$2:A$5901,Product!D$2:D$5901,"Not Found"))</f>
        <v>Tisane plante simple</v>
      </c>
      <c r="H1876" s="30">
        <f>_xlfn.XLOOKUP(A1876,Product!A$2:A$5901,Product!E$2:E$5901,"Not Found")</f>
        <v>1.7</v>
      </c>
      <c r="I1876" s="25" t="str">
        <f>A1876&amp;"_"&amp;E1876&amp;"_"&amp;F1876&amp;"_"&amp;G1876</f>
        <v>84672_Boisson_Tisane, Infusion_Tisane plante simple</v>
      </c>
      <c r="J1876" s="30">
        <f>D1876*H1876</f>
        <v>212.5</v>
      </c>
      <c r="K1876" s="25">
        <f>IF(D1876&gt;0,1,0)</f>
        <v>1</v>
      </c>
      <c r="L1876" s="26">
        <f t="shared" si="29"/>
        <v>0</v>
      </c>
    </row>
    <row r="1877" spans="1:12" ht="19" hidden="1" x14ac:dyDescent="0.2">
      <c r="A1877" s="24">
        <v>84673</v>
      </c>
      <c r="B1877" s="24">
        <v>0</v>
      </c>
      <c r="C1877" s="24">
        <v>110</v>
      </c>
      <c r="D1877" s="24">
        <v>56</v>
      </c>
      <c r="E1877" s="25" t="str">
        <f>_xlfn.XLOOKUP(A1877,Product!A$2:A$5901,Product!B$2:B$5901,"Not Found")</f>
        <v>Boisson</v>
      </c>
      <c r="F1877" s="25" t="str">
        <f>_xlfn.XLOOKUP(A1877,Product!A$2:A$5901,Product!C$2:C$5901,"Not Found")</f>
        <v>Tisane, Infusion</v>
      </c>
      <c r="G1877" s="25" t="str">
        <f>IF(_xlfn.XLOOKUP(A1877,Product!A$2:A$5901,Product!D$2:D$5901,"Not Found") = 0,"",_xlfn.XLOOKUP(A1877,Product!A$2:A$5901,Product!D$2:D$5901,"Not Found"))</f>
        <v>Tisane plante simple</v>
      </c>
      <c r="H1877" s="30">
        <f>_xlfn.XLOOKUP(A1877,Product!A$2:A$5901,Product!E$2:E$5901,"Not Found")</f>
        <v>1.7</v>
      </c>
      <c r="I1877" s="25" t="str">
        <f>A1877&amp;"_"&amp;E1877&amp;"_"&amp;F1877&amp;"_"&amp;G1877</f>
        <v>84673_Boisson_Tisane, Infusion_Tisane plante simple</v>
      </c>
      <c r="J1877" s="30">
        <f>D1877*H1877</f>
        <v>95.2</v>
      </c>
      <c r="K1877" s="25">
        <f>IF(D1877&gt;0,1,0)</f>
        <v>1</v>
      </c>
      <c r="L1877" s="26">
        <f t="shared" si="29"/>
        <v>0</v>
      </c>
    </row>
    <row r="1878" spans="1:12" ht="19" hidden="1" x14ac:dyDescent="0.2">
      <c r="A1878" s="24">
        <v>84819</v>
      </c>
      <c r="B1878" s="24">
        <v>0</v>
      </c>
      <c r="C1878" s="24">
        <v>535</v>
      </c>
      <c r="D1878" s="24">
        <v>165</v>
      </c>
      <c r="E1878" s="25" t="str">
        <f>_xlfn.XLOOKUP(A1878,Product!A$2:A$5901,Product!B$2:B$5901,"Not Found")</f>
        <v>Boisson</v>
      </c>
      <c r="F1878" s="25" t="str">
        <f>_xlfn.XLOOKUP(A1878,Product!A$2:A$5901,Product!C$2:C$5901,"Not Found")</f>
        <v>Thé bio</v>
      </c>
      <c r="G1878" s="25" t="str">
        <f>IF(_xlfn.XLOOKUP(A1878,Product!A$2:A$5901,Product!D$2:D$5901,"Not Found") = 0,"",_xlfn.XLOOKUP(A1878,Product!A$2:A$5901,Product!D$2:D$5901,"Not Found"))</f>
        <v>Thé vert parfumé</v>
      </c>
      <c r="H1878" s="30">
        <f>_xlfn.XLOOKUP(A1878,Product!A$2:A$5901,Product!E$2:E$5901,"Not Found")</f>
        <v>3.89</v>
      </c>
      <c r="I1878" s="25" t="str">
        <f>A1878&amp;"_"&amp;E1878&amp;"_"&amp;F1878&amp;"_"&amp;G1878</f>
        <v>84819_Boisson_Thé bio_Thé vert parfumé</v>
      </c>
      <c r="J1878" s="30">
        <f>D1878*H1878</f>
        <v>641.85</v>
      </c>
      <c r="K1878" s="25">
        <f>IF(D1878&gt;0,1,0)</f>
        <v>1</v>
      </c>
      <c r="L1878" s="26">
        <f t="shared" si="29"/>
        <v>0</v>
      </c>
    </row>
    <row r="1879" spans="1:12" ht="19" hidden="1" x14ac:dyDescent="0.2">
      <c r="A1879" s="24">
        <v>84835</v>
      </c>
      <c r="B1879" s="24">
        <v>1</v>
      </c>
      <c r="C1879" s="24">
        <v>483</v>
      </c>
      <c r="D1879" s="24">
        <v>377</v>
      </c>
      <c r="E1879" s="25" t="str">
        <f>_xlfn.XLOOKUP(A1879,Product!A$2:A$5901,Product!B$2:B$5901,"Not Found")</f>
        <v>Boisson</v>
      </c>
      <c r="F1879" s="25" t="str">
        <f>_xlfn.XLOOKUP(A1879,Product!A$2:A$5901,Product!C$2:C$5901,"Not Found")</f>
        <v>Thé bio</v>
      </c>
      <c r="G1879" s="25" t="str">
        <f>IF(_xlfn.XLOOKUP(A1879,Product!A$2:A$5901,Product!D$2:D$5901,"Not Found") = 0,"",_xlfn.XLOOKUP(A1879,Product!A$2:A$5901,Product!D$2:D$5901,"Not Found"))</f>
        <v>Thé vert nature</v>
      </c>
      <c r="H1879" s="30">
        <f>_xlfn.XLOOKUP(A1879,Product!A$2:A$5901,Product!E$2:E$5901,"Not Found")</f>
        <v>2.48</v>
      </c>
      <c r="I1879" s="25" t="str">
        <f>A1879&amp;"_"&amp;E1879&amp;"_"&amp;F1879&amp;"_"&amp;G1879</f>
        <v>84835_Boisson_Thé bio_Thé vert nature</v>
      </c>
      <c r="J1879" s="30">
        <f>D1879*H1879</f>
        <v>934.96</v>
      </c>
      <c r="K1879" s="25">
        <f>IF(D1879&gt;0,1,0)</f>
        <v>1</v>
      </c>
      <c r="L1879" s="26">
        <f t="shared" si="29"/>
        <v>0</v>
      </c>
    </row>
    <row r="1880" spans="1:12" ht="19" hidden="1" x14ac:dyDescent="0.2">
      <c r="A1880" s="24">
        <v>84913</v>
      </c>
      <c r="B1880" s="24">
        <v>0</v>
      </c>
      <c r="C1880" s="24">
        <v>238</v>
      </c>
      <c r="D1880" s="24">
        <v>176</v>
      </c>
      <c r="E1880" s="25" t="str">
        <f>_xlfn.XLOOKUP(A1880,Product!A$2:A$5901,Product!B$2:B$5901,"Not Found")</f>
        <v>Boisson</v>
      </c>
      <c r="F1880" s="25" t="str">
        <f>_xlfn.XLOOKUP(A1880,Product!A$2:A$5901,Product!C$2:C$5901,"Not Found")</f>
        <v>Thé bio</v>
      </c>
      <c r="G1880" s="25" t="str">
        <f>IF(_xlfn.XLOOKUP(A1880,Product!A$2:A$5901,Product!D$2:D$5901,"Not Found") = 0,"",_xlfn.XLOOKUP(A1880,Product!A$2:A$5901,Product!D$2:D$5901,"Not Found"))</f>
        <v>Thé vert parfumé</v>
      </c>
      <c r="H1880" s="30">
        <f>_xlfn.XLOOKUP(A1880,Product!A$2:A$5901,Product!E$2:E$5901,"Not Found")</f>
        <v>3.91</v>
      </c>
      <c r="I1880" s="25" t="str">
        <f>A1880&amp;"_"&amp;E1880&amp;"_"&amp;F1880&amp;"_"&amp;G1880</f>
        <v>84913_Boisson_Thé bio_Thé vert parfumé</v>
      </c>
      <c r="J1880" s="30">
        <f>D1880*H1880</f>
        <v>688.16000000000008</v>
      </c>
      <c r="K1880" s="25">
        <f>IF(D1880&gt;0,1,0)</f>
        <v>1</v>
      </c>
      <c r="L1880" s="26">
        <f t="shared" si="29"/>
        <v>0</v>
      </c>
    </row>
    <row r="1881" spans="1:12" ht="19" hidden="1" x14ac:dyDescent="0.2">
      <c r="A1881" s="24">
        <v>84930</v>
      </c>
      <c r="B1881" s="24">
        <v>1</v>
      </c>
      <c r="C1881" s="24">
        <v>639</v>
      </c>
      <c r="D1881" s="24">
        <v>376</v>
      </c>
      <c r="E1881" s="25" t="str">
        <f>_xlfn.XLOOKUP(A1881,Product!A$2:A$5901,Product!B$2:B$5901,"Not Found")</f>
        <v>Boisson</v>
      </c>
      <c r="F1881" s="25" t="str">
        <f>_xlfn.XLOOKUP(A1881,Product!A$2:A$5901,Product!C$2:C$5901,"Not Found")</f>
        <v>Thé bio</v>
      </c>
      <c r="G1881" s="25" t="str">
        <f>IF(_xlfn.XLOOKUP(A1881,Product!A$2:A$5901,Product!D$2:D$5901,"Not Found") = 0,"",_xlfn.XLOOKUP(A1881,Product!A$2:A$5901,Product!D$2:D$5901,"Not Found"))</f>
        <v>Thé vert nature</v>
      </c>
      <c r="H1881" s="30">
        <f>_xlfn.XLOOKUP(A1881,Product!A$2:A$5901,Product!E$2:E$5901,"Not Found")</f>
        <v>1.98</v>
      </c>
      <c r="I1881" s="25" t="str">
        <f>A1881&amp;"_"&amp;E1881&amp;"_"&amp;F1881&amp;"_"&amp;G1881</f>
        <v>84930_Boisson_Thé bio_Thé vert nature</v>
      </c>
      <c r="J1881" s="30">
        <f>D1881*H1881</f>
        <v>744.48</v>
      </c>
      <c r="K1881" s="25">
        <f>IF(D1881&gt;0,1,0)</f>
        <v>1</v>
      </c>
      <c r="L1881" s="26">
        <f t="shared" si="29"/>
        <v>0</v>
      </c>
    </row>
    <row r="1882" spans="1:12" ht="19" hidden="1" x14ac:dyDescent="0.2">
      <c r="A1882" s="24">
        <v>85037</v>
      </c>
      <c r="B1882" s="24">
        <v>0</v>
      </c>
      <c r="C1882" s="24">
        <v>910</v>
      </c>
      <c r="D1882" s="24">
        <v>50</v>
      </c>
      <c r="E1882" s="25" t="str">
        <f>_xlfn.XLOOKUP(A1882,Product!A$2:A$5901,Product!B$2:B$5901,"Not Found")</f>
        <v>Boisson</v>
      </c>
      <c r="F1882" s="25" t="str">
        <f>_xlfn.XLOOKUP(A1882,Product!A$2:A$5901,Product!C$2:C$5901,"Not Found")</f>
        <v>Tisane, Infusion</v>
      </c>
      <c r="G1882" s="25" t="str">
        <f>IF(_xlfn.XLOOKUP(A1882,Product!A$2:A$5901,Product!D$2:D$5901,"Not Found") = 0,"",_xlfn.XLOOKUP(A1882,Product!A$2:A$5901,Product!D$2:D$5901,"Not Found"))</f>
        <v>Coffrets de tisanes</v>
      </c>
      <c r="H1882" s="30">
        <f>_xlfn.XLOOKUP(A1882,Product!A$2:A$5901,Product!E$2:E$5901,"Not Found")</f>
        <v>5.08</v>
      </c>
      <c r="I1882" s="25" t="str">
        <f>A1882&amp;"_"&amp;E1882&amp;"_"&amp;F1882&amp;"_"&amp;G1882</f>
        <v>85037_Boisson_Tisane, Infusion_Coffrets de tisanes</v>
      </c>
      <c r="J1882" s="30">
        <f>D1882*H1882</f>
        <v>254</v>
      </c>
      <c r="K1882" s="25">
        <f>IF(D1882&gt;0,1,0)</f>
        <v>1</v>
      </c>
      <c r="L1882" s="26">
        <f t="shared" si="29"/>
        <v>0</v>
      </c>
    </row>
    <row r="1883" spans="1:12" ht="19" hidden="1" x14ac:dyDescent="0.2">
      <c r="A1883" s="24">
        <v>86131</v>
      </c>
      <c r="B1883" s="24">
        <v>1</v>
      </c>
      <c r="C1883" s="24">
        <v>312</v>
      </c>
      <c r="D1883" s="24">
        <v>278</v>
      </c>
      <c r="E1883" s="25" t="str">
        <f>_xlfn.XLOOKUP(A1883,Product!A$2:A$5901,Product!B$2:B$5901,"Not Found")</f>
        <v>Boisson</v>
      </c>
      <c r="F1883" s="25" t="str">
        <f>_xlfn.XLOOKUP(A1883,Product!A$2:A$5901,Product!C$2:C$5901,"Not Found")</f>
        <v>Jus de fruits</v>
      </c>
      <c r="G1883" s="25" t="str">
        <f>IF(_xlfn.XLOOKUP(A1883,Product!A$2:A$5901,Product!D$2:D$5901,"Not Found") = 0,"",_xlfn.XLOOKUP(A1883,Product!A$2:A$5901,Product!D$2:D$5901,"Not Found"))</f>
        <v>Jus multifruits bio</v>
      </c>
      <c r="H1883" s="30">
        <f>_xlfn.XLOOKUP(A1883,Product!A$2:A$5901,Product!E$2:E$5901,"Not Found")</f>
        <v>4.05</v>
      </c>
      <c r="I1883" s="25" t="str">
        <f>A1883&amp;"_"&amp;E1883&amp;"_"&amp;F1883&amp;"_"&amp;G1883</f>
        <v>86131_Boisson_Jus de fruits_Jus multifruits bio</v>
      </c>
      <c r="J1883" s="30">
        <f>D1883*H1883</f>
        <v>1125.8999999999999</v>
      </c>
      <c r="K1883" s="25">
        <f>IF(D1883&gt;0,1,0)</f>
        <v>1</v>
      </c>
      <c r="L1883" s="26">
        <f t="shared" si="29"/>
        <v>0</v>
      </c>
    </row>
    <row r="1884" spans="1:12" ht="19" hidden="1" x14ac:dyDescent="0.2">
      <c r="A1884" s="24">
        <v>87365</v>
      </c>
      <c r="B1884" s="24">
        <v>1</v>
      </c>
      <c r="C1884" s="24">
        <v>699</v>
      </c>
      <c r="D1884" s="24">
        <v>413</v>
      </c>
      <c r="E1884" s="25" t="str">
        <f>_xlfn.XLOOKUP(A1884,Product!A$2:A$5901,Product!B$2:B$5901,"Not Found")</f>
        <v>Boisson</v>
      </c>
      <c r="F1884" s="25" t="str">
        <f>_xlfn.XLOOKUP(A1884,Product!A$2:A$5901,Product!C$2:C$5901,"Not Found")</f>
        <v>Bière</v>
      </c>
      <c r="G1884" s="25" t="str">
        <f>IF(_xlfn.XLOOKUP(A1884,Product!A$2:A$5901,Product!D$2:D$5901,"Not Found") = 0,"",_xlfn.XLOOKUP(A1884,Product!A$2:A$5901,Product!D$2:D$5901,"Not Found"))</f>
        <v>Bière blonde</v>
      </c>
      <c r="H1884" s="30">
        <f>_xlfn.XLOOKUP(A1884,Product!A$2:A$5901,Product!E$2:E$5901,"Not Found")</f>
        <v>3.05</v>
      </c>
      <c r="I1884" s="25" t="str">
        <f>A1884&amp;"_"&amp;E1884&amp;"_"&amp;F1884&amp;"_"&amp;G1884</f>
        <v>87365_Boisson_Bière_Bière blonde</v>
      </c>
      <c r="J1884" s="30">
        <f>D1884*H1884</f>
        <v>1259.6499999999999</v>
      </c>
      <c r="K1884" s="25">
        <f>IF(D1884&gt;0,1,0)</f>
        <v>1</v>
      </c>
      <c r="L1884" s="26">
        <f t="shared" si="29"/>
        <v>0</v>
      </c>
    </row>
    <row r="1885" spans="1:12" ht="19" hidden="1" x14ac:dyDescent="0.2">
      <c r="A1885" s="24">
        <v>87372</v>
      </c>
      <c r="B1885" s="24">
        <v>0</v>
      </c>
      <c r="C1885" s="24">
        <v>549</v>
      </c>
      <c r="D1885" s="24">
        <v>502</v>
      </c>
      <c r="E1885" s="25" t="str">
        <f>_xlfn.XLOOKUP(A1885,Product!A$2:A$5901,Product!B$2:B$5901,"Not Found")</f>
        <v>Boisson</v>
      </c>
      <c r="F1885" s="25" t="str">
        <f>_xlfn.XLOOKUP(A1885,Product!A$2:A$5901,Product!C$2:C$5901,"Not Found")</f>
        <v>Bière</v>
      </c>
      <c r="G1885" s="25" t="str">
        <f>IF(_xlfn.XLOOKUP(A1885,Product!A$2:A$5901,Product!D$2:D$5901,"Not Found") = 0,"",_xlfn.XLOOKUP(A1885,Product!A$2:A$5901,Product!D$2:D$5901,"Not Found"))</f>
        <v>Bière blanche</v>
      </c>
      <c r="H1885" s="30">
        <f>_xlfn.XLOOKUP(A1885,Product!A$2:A$5901,Product!E$2:E$5901,"Not Found")</f>
        <v>3.37</v>
      </c>
      <c r="I1885" s="25" t="str">
        <f>A1885&amp;"_"&amp;E1885&amp;"_"&amp;F1885&amp;"_"&amp;G1885</f>
        <v>87372_Boisson_Bière_Bière blanche</v>
      </c>
      <c r="J1885" s="30">
        <f>D1885*H1885</f>
        <v>1691.74</v>
      </c>
      <c r="K1885" s="25">
        <f>IF(D1885&gt;0,1,0)</f>
        <v>1</v>
      </c>
      <c r="L1885" s="26">
        <f t="shared" si="29"/>
        <v>0</v>
      </c>
    </row>
    <row r="1886" spans="1:12" ht="19" hidden="1" x14ac:dyDescent="0.2">
      <c r="A1886" s="24">
        <v>87381</v>
      </c>
      <c r="B1886" s="24">
        <v>0</v>
      </c>
      <c r="C1886" s="24">
        <v>91</v>
      </c>
      <c r="D1886" s="24">
        <v>45</v>
      </c>
      <c r="E1886" s="25" t="str">
        <f>_xlfn.XLOOKUP(A1886,Product!A$2:A$5901,Product!B$2:B$5901,"Not Found")</f>
        <v>Boisson</v>
      </c>
      <c r="F1886" s="25" t="str">
        <f>_xlfn.XLOOKUP(A1886,Product!A$2:A$5901,Product!C$2:C$5901,"Not Found")</f>
        <v>Bière</v>
      </c>
      <c r="G1886" s="25" t="str">
        <f>IF(_xlfn.XLOOKUP(A1886,Product!A$2:A$5901,Product!D$2:D$5901,"Not Found") = 0,"",_xlfn.XLOOKUP(A1886,Product!A$2:A$5901,Product!D$2:D$5901,"Not Found"))</f>
        <v>Bière blonde</v>
      </c>
      <c r="H1886" s="30">
        <f>_xlfn.XLOOKUP(A1886,Product!A$2:A$5901,Product!E$2:E$5901,"Not Found")</f>
        <v>1.44</v>
      </c>
      <c r="I1886" s="25" t="str">
        <f>A1886&amp;"_"&amp;E1886&amp;"_"&amp;F1886&amp;"_"&amp;G1886</f>
        <v>87381_Boisson_Bière_Bière blonde</v>
      </c>
      <c r="J1886" s="30">
        <f>D1886*H1886</f>
        <v>64.8</v>
      </c>
      <c r="K1886" s="25">
        <f>IF(D1886&gt;0,1,0)</f>
        <v>1</v>
      </c>
      <c r="L1886" s="26">
        <f t="shared" si="29"/>
        <v>0</v>
      </c>
    </row>
    <row r="1887" spans="1:12" ht="19" hidden="1" x14ac:dyDescent="0.2">
      <c r="A1887" s="24">
        <v>87383</v>
      </c>
      <c r="B1887" s="24">
        <v>1</v>
      </c>
      <c r="C1887" s="24">
        <v>723</v>
      </c>
      <c r="D1887" s="24">
        <v>60</v>
      </c>
      <c r="E1887" s="25" t="str">
        <f>_xlfn.XLOOKUP(A1887,Product!A$2:A$5901,Product!B$2:B$5901,"Not Found")</f>
        <v>Boisson</v>
      </c>
      <c r="F1887" s="25" t="str">
        <f>_xlfn.XLOOKUP(A1887,Product!A$2:A$5901,Product!C$2:C$5901,"Not Found")</f>
        <v>Bière</v>
      </c>
      <c r="G1887" s="25" t="str">
        <f>IF(_xlfn.XLOOKUP(A1887,Product!A$2:A$5901,Product!D$2:D$5901,"Not Found") = 0,"",_xlfn.XLOOKUP(A1887,Product!A$2:A$5901,Product!D$2:D$5901,"Not Found"))</f>
        <v>Bière blanche</v>
      </c>
      <c r="H1887" s="30">
        <f>_xlfn.XLOOKUP(A1887,Product!A$2:A$5901,Product!E$2:E$5901,"Not Found")</f>
        <v>3.5</v>
      </c>
      <c r="I1887" s="25" t="str">
        <f>A1887&amp;"_"&amp;E1887&amp;"_"&amp;F1887&amp;"_"&amp;G1887</f>
        <v>87383_Boisson_Bière_Bière blanche</v>
      </c>
      <c r="J1887" s="30">
        <f>D1887*H1887</f>
        <v>210</v>
      </c>
      <c r="K1887" s="25">
        <f>IF(D1887&gt;0,1,0)</f>
        <v>1</v>
      </c>
      <c r="L1887" s="26">
        <f t="shared" si="29"/>
        <v>0</v>
      </c>
    </row>
    <row r="1888" spans="1:12" ht="19" hidden="1" x14ac:dyDescent="0.2">
      <c r="A1888" s="24">
        <v>87580</v>
      </c>
      <c r="B1888" s="24">
        <v>1</v>
      </c>
      <c r="C1888" s="24">
        <v>955</v>
      </c>
      <c r="D1888" s="24">
        <v>132</v>
      </c>
      <c r="E1888" s="25" t="str">
        <f>_xlfn.XLOOKUP(A1888,Product!A$2:A$5901,Product!B$2:B$5901,"Not Found")</f>
        <v>Boisson</v>
      </c>
      <c r="F1888" s="25" t="str">
        <f>_xlfn.XLOOKUP(A1888,Product!A$2:A$5901,Product!C$2:C$5901,"Not Found")</f>
        <v>Jus de légumes</v>
      </c>
      <c r="G1888" s="25" t="str">
        <f>IF(_xlfn.XLOOKUP(A1888,Product!A$2:A$5901,Product!D$2:D$5901,"Not Found") = 0,"",_xlfn.XLOOKUP(A1888,Product!A$2:A$5901,Product!D$2:D$5901,"Not Found"))</f>
        <v>Jus multi légumes</v>
      </c>
      <c r="H1888" s="30">
        <f>_xlfn.XLOOKUP(A1888,Product!A$2:A$5901,Product!E$2:E$5901,"Not Found")</f>
        <v>2.5299999999999998</v>
      </c>
      <c r="I1888" s="25" t="str">
        <f>A1888&amp;"_"&amp;E1888&amp;"_"&amp;F1888&amp;"_"&amp;G1888</f>
        <v>87580_Boisson_Jus de légumes_Jus multi légumes</v>
      </c>
      <c r="J1888" s="30">
        <f>D1888*H1888</f>
        <v>333.96</v>
      </c>
      <c r="K1888" s="25">
        <f>IF(D1888&gt;0,1,0)</f>
        <v>1</v>
      </c>
      <c r="L1888" s="26">
        <f t="shared" si="29"/>
        <v>0</v>
      </c>
    </row>
    <row r="1889" spans="1:12" ht="19" hidden="1" x14ac:dyDescent="0.2">
      <c r="A1889" s="24">
        <v>87604</v>
      </c>
      <c r="B1889" s="24">
        <v>1</v>
      </c>
      <c r="C1889" s="24">
        <v>670</v>
      </c>
      <c r="D1889" s="24">
        <v>269</v>
      </c>
      <c r="E1889" s="25" t="str">
        <f>_xlfn.XLOOKUP(A1889,Product!A$2:A$5901,Product!B$2:B$5901,"Not Found")</f>
        <v>Boisson</v>
      </c>
      <c r="F1889" s="25" t="str">
        <f>_xlfn.XLOOKUP(A1889,Product!A$2:A$5901,Product!C$2:C$5901,"Not Found")</f>
        <v>Jus de fruits</v>
      </c>
      <c r="G1889" s="25" t="str">
        <f>IF(_xlfn.XLOOKUP(A1889,Product!A$2:A$5901,Product!D$2:D$5901,"Not Found") = 0,"",_xlfn.XLOOKUP(A1889,Product!A$2:A$5901,Product!D$2:D$5901,"Not Found"))</f>
        <v>Jus de raisins bio</v>
      </c>
      <c r="H1889" s="30">
        <f>_xlfn.XLOOKUP(A1889,Product!A$2:A$5901,Product!E$2:E$5901,"Not Found")</f>
        <v>2.14</v>
      </c>
      <c r="I1889" s="25" t="str">
        <f>A1889&amp;"_"&amp;E1889&amp;"_"&amp;F1889&amp;"_"&amp;G1889</f>
        <v>87604_Boisson_Jus de fruits_Jus de raisins bio</v>
      </c>
      <c r="J1889" s="30">
        <f>D1889*H1889</f>
        <v>575.66000000000008</v>
      </c>
      <c r="K1889" s="25">
        <f>IF(D1889&gt;0,1,0)</f>
        <v>1</v>
      </c>
      <c r="L1889" s="26">
        <f t="shared" si="29"/>
        <v>0</v>
      </c>
    </row>
    <row r="1890" spans="1:12" ht="19" hidden="1" x14ac:dyDescent="0.2">
      <c r="A1890" s="24">
        <v>87762</v>
      </c>
      <c r="B1890" s="24">
        <v>1</v>
      </c>
      <c r="C1890" s="24">
        <v>766</v>
      </c>
      <c r="D1890" s="24">
        <v>157</v>
      </c>
      <c r="E1890" s="25" t="str">
        <f>_xlfn.XLOOKUP(A1890,Product!A$2:A$5901,Product!B$2:B$5901,"Not Found")</f>
        <v>Boisson</v>
      </c>
      <c r="F1890" s="25" t="str">
        <f>_xlfn.XLOOKUP(A1890,Product!A$2:A$5901,Product!C$2:C$5901,"Not Found")</f>
        <v>Tisane, Infusion</v>
      </c>
      <c r="G1890" s="25" t="str">
        <f>IF(_xlfn.XLOOKUP(A1890,Product!A$2:A$5901,Product!D$2:D$5901,"Not Found") = 0,"",_xlfn.XLOOKUP(A1890,Product!A$2:A$5901,Product!D$2:D$5901,"Not Found"))</f>
        <v>Tisane de plantes composées</v>
      </c>
      <c r="H1890" s="30">
        <f>_xlfn.XLOOKUP(A1890,Product!A$2:A$5901,Product!E$2:E$5901,"Not Found")</f>
        <v>2.14</v>
      </c>
      <c r="I1890" s="25" t="str">
        <f>A1890&amp;"_"&amp;E1890&amp;"_"&amp;F1890&amp;"_"&amp;G1890</f>
        <v>87762_Boisson_Tisane, Infusion_Tisane de plantes composées</v>
      </c>
      <c r="J1890" s="30">
        <f>D1890*H1890</f>
        <v>335.98</v>
      </c>
      <c r="K1890" s="25">
        <f>IF(D1890&gt;0,1,0)</f>
        <v>1</v>
      </c>
      <c r="L1890" s="26">
        <f t="shared" si="29"/>
        <v>0</v>
      </c>
    </row>
    <row r="1891" spans="1:12" ht="19" hidden="1" x14ac:dyDescent="0.2">
      <c r="A1891" s="24">
        <v>87764</v>
      </c>
      <c r="B1891" s="24">
        <v>0</v>
      </c>
      <c r="C1891" s="24">
        <v>620</v>
      </c>
      <c r="D1891" s="24">
        <v>281</v>
      </c>
      <c r="E1891" s="25" t="str">
        <f>_xlfn.XLOOKUP(A1891,Product!A$2:A$5901,Product!B$2:B$5901,"Not Found")</f>
        <v>Boisson</v>
      </c>
      <c r="F1891" s="25" t="str">
        <f>_xlfn.XLOOKUP(A1891,Product!A$2:A$5901,Product!C$2:C$5901,"Not Found")</f>
        <v>Tisane, Infusion</v>
      </c>
      <c r="G1891" s="25" t="str">
        <f>IF(_xlfn.XLOOKUP(A1891,Product!A$2:A$5901,Product!D$2:D$5901,"Not Found") = 0,"",_xlfn.XLOOKUP(A1891,Product!A$2:A$5901,Product!D$2:D$5901,"Not Found"))</f>
        <v>Tisane de plantes composées</v>
      </c>
      <c r="H1891" s="30">
        <f>_xlfn.XLOOKUP(A1891,Product!A$2:A$5901,Product!E$2:E$5901,"Not Found")</f>
        <v>2.14</v>
      </c>
      <c r="I1891" s="25" t="str">
        <f>A1891&amp;"_"&amp;E1891&amp;"_"&amp;F1891&amp;"_"&amp;G1891</f>
        <v>87764_Boisson_Tisane, Infusion_Tisane de plantes composées</v>
      </c>
      <c r="J1891" s="30">
        <f>D1891*H1891</f>
        <v>601.34</v>
      </c>
      <c r="K1891" s="25">
        <f>IF(D1891&gt;0,1,0)</f>
        <v>1</v>
      </c>
      <c r="L1891" s="26">
        <f t="shared" si="29"/>
        <v>0</v>
      </c>
    </row>
    <row r="1892" spans="1:12" ht="19" hidden="1" x14ac:dyDescent="0.2">
      <c r="A1892" s="24">
        <v>87804</v>
      </c>
      <c r="B1892" s="24">
        <v>0</v>
      </c>
      <c r="C1892" s="24">
        <v>724</v>
      </c>
      <c r="D1892" s="24">
        <v>158</v>
      </c>
      <c r="E1892" s="25" t="str">
        <f>_xlfn.XLOOKUP(A1892,Product!A$2:A$5901,Product!B$2:B$5901,"Not Found")</f>
        <v>Boisson</v>
      </c>
      <c r="F1892" s="25" t="str">
        <f>_xlfn.XLOOKUP(A1892,Product!A$2:A$5901,Product!C$2:C$5901,"Not Found")</f>
        <v>Tisane, Infusion</v>
      </c>
      <c r="G1892" s="25" t="str">
        <f>IF(_xlfn.XLOOKUP(A1892,Product!A$2:A$5901,Product!D$2:D$5901,"Not Found") = 0,"",_xlfn.XLOOKUP(A1892,Product!A$2:A$5901,Product!D$2:D$5901,"Not Found"))</f>
        <v>Tisane de plantes composées</v>
      </c>
      <c r="H1892" s="30">
        <f>_xlfn.XLOOKUP(A1892,Product!A$2:A$5901,Product!E$2:E$5901,"Not Found")</f>
        <v>2.16</v>
      </c>
      <c r="I1892" s="25" t="str">
        <f>A1892&amp;"_"&amp;E1892&amp;"_"&amp;F1892&amp;"_"&amp;G1892</f>
        <v>87804_Boisson_Tisane, Infusion_Tisane de plantes composées</v>
      </c>
      <c r="J1892" s="30">
        <f>D1892*H1892</f>
        <v>341.28000000000003</v>
      </c>
      <c r="K1892" s="25">
        <f>IF(D1892&gt;0,1,0)</f>
        <v>1</v>
      </c>
      <c r="L1892" s="26">
        <f t="shared" si="29"/>
        <v>0</v>
      </c>
    </row>
    <row r="1893" spans="1:12" ht="19" hidden="1" x14ac:dyDescent="0.2">
      <c r="A1893" s="24">
        <v>87836</v>
      </c>
      <c r="B1893" s="24">
        <v>1</v>
      </c>
      <c r="C1893" s="24">
        <v>818</v>
      </c>
      <c r="D1893" s="24">
        <v>799</v>
      </c>
      <c r="E1893" s="25" t="str">
        <f>_xlfn.XLOOKUP(A1893,Product!A$2:A$5901,Product!B$2:B$5901,"Not Found")</f>
        <v>Boisson</v>
      </c>
      <c r="F1893" s="25" t="str">
        <f>_xlfn.XLOOKUP(A1893,Product!A$2:A$5901,Product!C$2:C$5901,"Not Found")</f>
        <v>Tisane, Infusion</v>
      </c>
      <c r="G1893" s="25" t="str">
        <f>IF(_xlfn.XLOOKUP(A1893,Product!A$2:A$5901,Product!D$2:D$5901,"Not Found") = 0,"",_xlfn.XLOOKUP(A1893,Product!A$2:A$5901,Product!D$2:D$5901,"Not Found"))</f>
        <v>Tisane de plantes composées</v>
      </c>
      <c r="H1893" s="30">
        <f>_xlfn.XLOOKUP(A1893,Product!A$2:A$5901,Product!E$2:E$5901,"Not Found")</f>
        <v>2.16</v>
      </c>
      <c r="I1893" s="25" t="str">
        <f>A1893&amp;"_"&amp;E1893&amp;"_"&amp;F1893&amp;"_"&amp;G1893</f>
        <v>87836_Boisson_Tisane, Infusion_Tisane de plantes composées</v>
      </c>
      <c r="J1893" s="30">
        <f>D1893*H1893</f>
        <v>1725.8400000000001</v>
      </c>
      <c r="K1893" s="25">
        <f>IF(D1893&gt;0,1,0)</f>
        <v>1</v>
      </c>
      <c r="L1893" s="26">
        <f t="shared" si="29"/>
        <v>0</v>
      </c>
    </row>
    <row r="1894" spans="1:12" ht="19" hidden="1" x14ac:dyDescent="0.2">
      <c r="A1894" s="24">
        <v>87849</v>
      </c>
      <c r="B1894" s="24">
        <v>1</v>
      </c>
      <c r="C1894" s="24">
        <v>804</v>
      </c>
      <c r="D1894" s="24">
        <v>722</v>
      </c>
      <c r="E1894" s="25" t="str">
        <f>_xlfn.XLOOKUP(A1894,Product!A$2:A$5901,Product!B$2:B$5901,"Not Found")</f>
        <v>Boisson</v>
      </c>
      <c r="F1894" s="25" t="str">
        <f>_xlfn.XLOOKUP(A1894,Product!A$2:A$5901,Product!C$2:C$5901,"Not Found")</f>
        <v>Tisane, Infusion</v>
      </c>
      <c r="G1894" s="25" t="str">
        <f>IF(_xlfn.XLOOKUP(A1894,Product!A$2:A$5901,Product!D$2:D$5901,"Not Found") = 0,"",_xlfn.XLOOKUP(A1894,Product!A$2:A$5901,Product!D$2:D$5901,"Not Found"))</f>
        <v>Tisane plante simple</v>
      </c>
      <c r="H1894" s="30">
        <f>_xlfn.XLOOKUP(A1894,Product!A$2:A$5901,Product!E$2:E$5901,"Not Found")</f>
        <v>2.16</v>
      </c>
      <c r="I1894" s="25" t="str">
        <f>A1894&amp;"_"&amp;E1894&amp;"_"&amp;F1894&amp;"_"&amp;G1894</f>
        <v>87849_Boisson_Tisane, Infusion_Tisane plante simple</v>
      </c>
      <c r="J1894" s="30">
        <f>D1894*H1894</f>
        <v>1559.5200000000002</v>
      </c>
      <c r="K1894" s="25">
        <f>IF(D1894&gt;0,1,0)</f>
        <v>1</v>
      </c>
      <c r="L1894" s="26">
        <f t="shared" si="29"/>
        <v>0</v>
      </c>
    </row>
    <row r="1895" spans="1:12" ht="19" hidden="1" x14ac:dyDescent="0.2">
      <c r="A1895" s="24">
        <v>87858</v>
      </c>
      <c r="B1895" s="24">
        <v>0</v>
      </c>
      <c r="C1895" s="24">
        <v>67</v>
      </c>
      <c r="D1895" s="24">
        <v>22</v>
      </c>
      <c r="E1895" s="25" t="str">
        <f>_xlfn.XLOOKUP(A1895,Product!A$2:A$5901,Product!B$2:B$5901,"Not Found")</f>
        <v>Boisson</v>
      </c>
      <c r="F1895" s="25" t="str">
        <f>_xlfn.XLOOKUP(A1895,Product!A$2:A$5901,Product!C$2:C$5901,"Not Found")</f>
        <v>Tisane, Infusion</v>
      </c>
      <c r="G1895" s="25" t="str">
        <f>IF(_xlfn.XLOOKUP(A1895,Product!A$2:A$5901,Product!D$2:D$5901,"Not Found") = 0,"",_xlfn.XLOOKUP(A1895,Product!A$2:A$5901,Product!D$2:D$5901,"Not Found"))</f>
        <v>Tisane plante simple</v>
      </c>
      <c r="H1895" s="30">
        <f>_xlfn.XLOOKUP(A1895,Product!A$2:A$5901,Product!E$2:E$5901,"Not Found")</f>
        <v>2.16</v>
      </c>
      <c r="I1895" s="25" t="str">
        <f>A1895&amp;"_"&amp;E1895&amp;"_"&amp;F1895&amp;"_"&amp;G1895</f>
        <v>87858_Boisson_Tisane, Infusion_Tisane plante simple</v>
      </c>
      <c r="J1895" s="30">
        <f>D1895*H1895</f>
        <v>47.52</v>
      </c>
      <c r="K1895" s="25">
        <f>IF(D1895&gt;0,1,0)</f>
        <v>1</v>
      </c>
      <c r="L1895" s="26">
        <f t="shared" si="29"/>
        <v>0</v>
      </c>
    </row>
    <row r="1896" spans="1:12" ht="19" hidden="1" x14ac:dyDescent="0.2">
      <c r="A1896" s="24">
        <v>88722</v>
      </c>
      <c r="B1896" s="24">
        <v>1</v>
      </c>
      <c r="C1896" s="24">
        <v>962</v>
      </c>
      <c r="D1896" s="24">
        <v>189</v>
      </c>
      <c r="E1896" s="25" t="str">
        <f>_xlfn.XLOOKUP(A1896,Product!A$2:A$5901,Product!B$2:B$5901,"Not Found")</f>
        <v>Boisson</v>
      </c>
      <c r="F1896" s="25" t="str">
        <f>_xlfn.XLOOKUP(A1896,Product!A$2:A$5901,Product!C$2:C$5901,"Not Found")</f>
        <v>Jus de fruits</v>
      </c>
      <c r="G1896" s="25" t="str">
        <f>IF(_xlfn.XLOOKUP(A1896,Product!A$2:A$5901,Product!D$2:D$5901,"Not Found") = 0,"",_xlfn.XLOOKUP(A1896,Product!A$2:A$5901,Product!D$2:D$5901,"Not Found"))</f>
        <v>Jus multifruits bio</v>
      </c>
      <c r="H1896" s="30">
        <f>_xlfn.XLOOKUP(A1896,Product!A$2:A$5901,Product!E$2:E$5901,"Not Found")</f>
        <v>0.96</v>
      </c>
      <c r="I1896" s="25" t="str">
        <f>A1896&amp;"_"&amp;E1896&amp;"_"&amp;F1896&amp;"_"&amp;G1896</f>
        <v>88722_Boisson_Jus de fruits_Jus multifruits bio</v>
      </c>
      <c r="J1896" s="30">
        <f>D1896*H1896</f>
        <v>181.44</v>
      </c>
      <c r="K1896" s="25">
        <f>IF(D1896&gt;0,1,0)</f>
        <v>1</v>
      </c>
      <c r="L1896" s="26">
        <f t="shared" si="29"/>
        <v>0</v>
      </c>
    </row>
    <row r="1897" spans="1:12" ht="19" hidden="1" x14ac:dyDescent="0.2">
      <c r="A1897" s="24">
        <v>89514</v>
      </c>
      <c r="B1897" s="24">
        <v>1</v>
      </c>
      <c r="C1897" s="24">
        <v>952</v>
      </c>
      <c r="D1897" s="24">
        <v>133</v>
      </c>
      <c r="E1897" s="25" t="str">
        <f>_xlfn.XLOOKUP(A1897,Product!A$2:A$5901,Product!B$2:B$5901,"Not Found")</f>
        <v>Boisson</v>
      </c>
      <c r="F1897" s="25" t="str">
        <f>_xlfn.XLOOKUP(A1897,Product!A$2:A$5901,Product!C$2:C$5901,"Not Found")</f>
        <v>Boisson végétale</v>
      </c>
      <c r="G1897" s="25" t="str">
        <f>IF(_xlfn.XLOOKUP(A1897,Product!A$2:A$5901,Product!D$2:D$5901,"Not Found") = 0,"",_xlfn.XLOOKUP(A1897,Product!A$2:A$5901,Product!D$2:D$5901,"Not Found"))</f>
        <v>Boisson à l'amande</v>
      </c>
      <c r="H1897" s="30">
        <f>_xlfn.XLOOKUP(A1897,Product!A$2:A$5901,Product!E$2:E$5901,"Not Found")</f>
        <v>2.04</v>
      </c>
      <c r="I1897" s="25" t="str">
        <f>A1897&amp;"_"&amp;E1897&amp;"_"&amp;F1897&amp;"_"&amp;G1897</f>
        <v>89514_Boisson_Boisson végétale_Boisson à l'amande</v>
      </c>
      <c r="J1897" s="30">
        <f>D1897*H1897</f>
        <v>271.32</v>
      </c>
      <c r="K1897" s="25">
        <f>IF(D1897&gt;0,1,0)</f>
        <v>1</v>
      </c>
      <c r="L1897" s="26">
        <f t="shared" si="29"/>
        <v>0</v>
      </c>
    </row>
    <row r="1898" spans="1:12" ht="19" hidden="1" x14ac:dyDescent="0.2">
      <c r="A1898" s="24">
        <v>90374</v>
      </c>
      <c r="B1898" s="24">
        <v>0</v>
      </c>
      <c r="C1898" s="24">
        <v>964</v>
      </c>
      <c r="D1898" s="24">
        <v>697</v>
      </c>
      <c r="E1898" s="25" t="str">
        <f>_xlfn.XLOOKUP(A1898,Product!A$2:A$5901,Product!B$2:B$5901,"Not Found")</f>
        <v>Boisson</v>
      </c>
      <c r="F1898" s="25" t="str">
        <f>_xlfn.XLOOKUP(A1898,Product!A$2:A$5901,Product!C$2:C$5901,"Not Found")</f>
        <v>Boisson végétale</v>
      </c>
      <c r="G1898" s="25" t="str">
        <f>IF(_xlfn.XLOOKUP(A1898,Product!A$2:A$5901,Product!D$2:D$5901,"Not Found") = 0,"",_xlfn.XLOOKUP(A1898,Product!A$2:A$5901,Product!D$2:D$5901,"Not Found"))</f>
        <v>Boisson à la coco</v>
      </c>
      <c r="H1898" s="30">
        <f>_xlfn.XLOOKUP(A1898,Product!A$2:A$5901,Product!E$2:E$5901,"Not Found")</f>
        <v>1.81</v>
      </c>
      <c r="I1898" s="25" t="str">
        <f>A1898&amp;"_"&amp;E1898&amp;"_"&amp;F1898&amp;"_"&amp;G1898</f>
        <v>90374_Boisson_Boisson végétale_Boisson à la coco</v>
      </c>
      <c r="J1898" s="30">
        <f>D1898*H1898</f>
        <v>1261.57</v>
      </c>
      <c r="K1898" s="25">
        <f>IF(D1898&gt;0,1,0)</f>
        <v>1</v>
      </c>
      <c r="L1898" s="26">
        <f t="shared" si="29"/>
        <v>0</v>
      </c>
    </row>
    <row r="1899" spans="1:12" ht="19" hidden="1" x14ac:dyDescent="0.2">
      <c r="A1899" s="24">
        <v>90375</v>
      </c>
      <c r="B1899" s="24">
        <v>1</v>
      </c>
      <c r="C1899" s="24">
        <v>676</v>
      </c>
      <c r="D1899" s="24">
        <v>276</v>
      </c>
      <c r="E1899" s="25" t="str">
        <f>_xlfn.XLOOKUP(A1899,Product!A$2:A$5901,Product!B$2:B$5901,"Not Found")</f>
        <v>Boisson</v>
      </c>
      <c r="F1899" s="25" t="str">
        <f>_xlfn.XLOOKUP(A1899,Product!A$2:A$5901,Product!C$2:C$5901,"Not Found")</f>
        <v>Eau de coco</v>
      </c>
      <c r="G1899" s="25" t="str">
        <f>IF(_xlfn.XLOOKUP(A1899,Product!A$2:A$5901,Product!D$2:D$5901,"Not Found") = 0,"",_xlfn.XLOOKUP(A1899,Product!A$2:A$5901,Product!D$2:D$5901,"Not Found"))</f>
        <v/>
      </c>
      <c r="H1899" s="30">
        <f>_xlfn.XLOOKUP(A1899,Product!A$2:A$5901,Product!E$2:E$5901,"Not Found")</f>
        <v>1.78</v>
      </c>
      <c r="I1899" s="25" t="str">
        <f>A1899&amp;"_"&amp;E1899&amp;"_"&amp;F1899&amp;"_"&amp;G1899</f>
        <v>90375_Boisson_Eau de coco_</v>
      </c>
      <c r="J1899" s="30">
        <f>D1899*H1899</f>
        <v>491.28000000000003</v>
      </c>
      <c r="K1899" s="25">
        <f>IF(D1899&gt;0,1,0)</f>
        <v>1</v>
      </c>
      <c r="L1899" s="26">
        <f t="shared" si="29"/>
        <v>0</v>
      </c>
    </row>
    <row r="1900" spans="1:12" ht="19" hidden="1" x14ac:dyDescent="0.2">
      <c r="A1900" s="24">
        <v>90377</v>
      </c>
      <c r="B1900" s="24">
        <v>0</v>
      </c>
      <c r="C1900" s="24">
        <v>30</v>
      </c>
      <c r="D1900" s="24">
        <v>13</v>
      </c>
      <c r="E1900" s="25" t="str">
        <f>_xlfn.XLOOKUP(A1900,Product!A$2:A$5901,Product!B$2:B$5901,"Not Found")</f>
        <v>Boisson</v>
      </c>
      <c r="F1900" s="25" t="str">
        <f>_xlfn.XLOOKUP(A1900,Product!A$2:A$5901,Product!C$2:C$5901,"Not Found")</f>
        <v>Eau de coco</v>
      </c>
      <c r="G1900" s="25" t="str">
        <f>IF(_xlfn.XLOOKUP(A1900,Product!A$2:A$5901,Product!D$2:D$5901,"Not Found") = 0,"",_xlfn.XLOOKUP(A1900,Product!A$2:A$5901,Product!D$2:D$5901,"Not Found"))</f>
        <v/>
      </c>
      <c r="H1900" s="30">
        <f>_xlfn.XLOOKUP(A1900,Product!A$2:A$5901,Product!E$2:E$5901,"Not Found")</f>
        <v>3.02</v>
      </c>
      <c r="I1900" s="25" t="str">
        <f>A1900&amp;"_"&amp;E1900&amp;"_"&amp;F1900&amp;"_"&amp;G1900</f>
        <v>90377_Boisson_Eau de coco_</v>
      </c>
      <c r="J1900" s="30">
        <f>D1900*H1900</f>
        <v>39.26</v>
      </c>
      <c r="K1900" s="25">
        <f>IF(D1900&gt;0,1,0)</f>
        <v>1</v>
      </c>
      <c r="L1900" s="26">
        <f t="shared" si="29"/>
        <v>0</v>
      </c>
    </row>
    <row r="1901" spans="1:12" ht="19" hidden="1" x14ac:dyDescent="0.2">
      <c r="A1901" s="24">
        <v>92122</v>
      </c>
      <c r="B1901" s="24">
        <v>0</v>
      </c>
      <c r="C1901" s="24">
        <v>682</v>
      </c>
      <c r="D1901" s="24">
        <v>309</v>
      </c>
      <c r="E1901" s="25" t="str">
        <f>_xlfn.XLOOKUP(A1901,Product!A$2:A$5901,Product!B$2:B$5901,"Not Found")</f>
        <v>Boisson</v>
      </c>
      <c r="F1901" s="25" t="str">
        <f>_xlfn.XLOOKUP(A1901,Product!A$2:A$5901,Product!C$2:C$5901,"Not Found")</f>
        <v>Thé bio</v>
      </c>
      <c r="G1901" s="25" t="str">
        <f>IF(_xlfn.XLOOKUP(A1901,Product!A$2:A$5901,Product!D$2:D$5901,"Not Found") = 0,"",_xlfn.XLOOKUP(A1901,Product!A$2:A$5901,Product!D$2:D$5901,"Not Found"))</f>
        <v>Thé vert nature</v>
      </c>
      <c r="H1901" s="30">
        <f>_xlfn.XLOOKUP(A1901,Product!A$2:A$5901,Product!E$2:E$5901,"Not Found")</f>
        <v>16.72</v>
      </c>
      <c r="I1901" s="25" t="str">
        <f>A1901&amp;"_"&amp;E1901&amp;"_"&amp;F1901&amp;"_"&amp;G1901</f>
        <v>92122_Boisson_Thé bio_Thé vert nature</v>
      </c>
      <c r="J1901" s="30">
        <f>D1901*H1901</f>
        <v>5166.4799999999996</v>
      </c>
      <c r="K1901" s="25">
        <f>IF(D1901&gt;0,1,0)</f>
        <v>1</v>
      </c>
      <c r="L1901" s="26">
        <f t="shared" si="29"/>
        <v>0</v>
      </c>
    </row>
    <row r="1902" spans="1:12" ht="19" hidden="1" x14ac:dyDescent="0.2">
      <c r="A1902" s="24">
        <v>92900</v>
      </c>
      <c r="B1902" s="24">
        <v>0</v>
      </c>
      <c r="C1902" s="24">
        <v>165</v>
      </c>
      <c r="D1902" s="24">
        <v>129</v>
      </c>
      <c r="E1902" s="25" t="str">
        <f>_xlfn.XLOOKUP(A1902,Product!A$2:A$5901,Product!B$2:B$5901,"Not Found")</f>
        <v>Boisson</v>
      </c>
      <c r="F1902" s="25" t="str">
        <f>_xlfn.XLOOKUP(A1902,Product!A$2:A$5901,Product!C$2:C$5901,"Not Found")</f>
        <v>Café</v>
      </c>
      <c r="G1902" s="25" t="str">
        <f>IF(_xlfn.XLOOKUP(A1902,Product!A$2:A$5901,Product!D$2:D$5901,"Not Found") = 0,"",_xlfn.XLOOKUP(A1902,Product!A$2:A$5901,Product!D$2:D$5901,"Not Found"))</f>
        <v>Café en grains</v>
      </c>
      <c r="H1902" s="30">
        <f>_xlfn.XLOOKUP(A1902,Product!A$2:A$5901,Product!E$2:E$5901,"Not Found")</f>
        <v>6.22</v>
      </c>
      <c r="I1902" s="25" t="str">
        <f>A1902&amp;"_"&amp;E1902&amp;"_"&amp;F1902&amp;"_"&amp;G1902</f>
        <v>92900_Boisson_Café_Café en grains</v>
      </c>
      <c r="J1902" s="30">
        <f>D1902*H1902</f>
        <v>802.38</v>
      </c>
      <c r="K1902" s="25">
        <f>IF(D1902&gt;0,1,0)</f>
        <v>1</v>
      </c>
      <c r="L1902" s="26">
        <f t="shared" si="29"/>
        <v>0</v>
      </c>
    </row>
    <row r="1903" spans="1:12" ht="19" hidden="1" x14ac:dyDescent="0.2">
      <c r="A1903" s="24">
        <v>92913</v>
      </c>
      <c r="B1903" s="24">
        <v>0</v>
      </c>
      <c r="C1903" s="24">
        <v>100</v>
      </c>
      <c r="D1903" s="24">
        <v>100</v>
      </c>
      <c r="E1903" s="25" t="str">
        <f>_xlfn.XLOOKUP(A1903,Product!A$2:A$5901,Product!B$2:B$5901,"Not Found")</f>
        <v>Boisson</v>
      </c>
      <c r="F1903" s="25" t="str">
        <f>_xlfn.XLOOKUP(A1903,Product!A$2:A$5901,Product!C$2:C$5901,"Not Found")</f>
        <v>Café</v>
      </c>
      <c r="G1903" s="25" t="str">
        <f>IF(_xlfn.XLOOKUP(A1903,Product!A$2:A$5901,Product!D$2:D$5901,"Not Found") = 0,"",_xlfn.XLOOKUP(A1903,Product!A$2:A$5901,Product!D$2:D$5901,"Not Found"))</f>
        <v>Café moulu</v>
      </c>
      <c r="H1903" s="30">
        <f>_xlfn.XLOOKUP(A1903,Product!A$2:A$5901,Product!E$2:E$5901,"Not Found")</f>
        <v>6.8</v>
      </c>
      <c r="I1903" s="25" t="str">
        <f>A1903&amp;"_"&amp;E1903&amp;"_"&amp;F1903&amp;"_"&amp;G1903</f>
        <v>92913_Boisson_Café_Café moulu</v>
      </c>
      <c r="J1903" s="30">
        <f>D1903*H1903</f>
        <v>680</v>
      </c>
      <c r="K1903" s="25">
        <f>IF(D1903&gt;0,1,0)</f>
        <v>1</v>
      </c>
      <c r="L1903" s="26">
        <f t="shared" si="29"/>
        <v>0</v>
      </c>
    </row>
    <row r="1904" spans="1:12" ht="19" hidden="1" x14ac:dyDescent="0.2">
      <c r="A1904" s="24">
        <v>92915</v>
      </c>
      <c r="B1904" s="24">
        <v>0</v>
      </c>
      <c r="C1904" s="24">
        <v>842</v>
      </c>
      <c r="D1904" s="24">
        <v>563</v>
      </c>
      <c r="E1904" s="25" t="str">
        <f>_xlfn.XLOOKUP(A1904,Product!A$2:A$5901,Product!B$2:B$5901,"Not Found")</f>
        <v>Boisson</v>
      </c>
      <c r="F1904" s="25" t="str">
        <f>_xlfn.XLOOKUP(A1904,Product!A$2:A$5901,Product!C$2:C$5901,"Not Found")</f>
        <v>Café</v>
      </c>
      <c r="G1904" s="25" t="str">
        <f>IF(_xlfn.XLOOKUP(A1904,Product!A$2:A$5901,Product!D$2:D$5901,"Not Found") = 0,"",_xlfn.XLOOKUP(A1904,Product!A$2:A$5901,Product!D$2:D$5901,"Not Found"))</f>
        <v>Café décaféiné</v>
      </c>
      <c r="H1904" s="30">
        <f>_xlfn.XLOOKUP(A1904,Product!A$2:A$5901,Product!E$2:E$5901,"Not Found")</f>
        <v>6.22</v>
      </c>
      <c r="I1904" s="25" t="str">
        <f>A1904&amp;"_"&amp;E1904&amp;"_"&amp;F1904&amp;"_"&amp;G1904</f>
        <v>92915_Boisson_Café_Café décaféiné</v>
      </c>
      <c r="J1904" s="30">
        <f>D1904*H1904</f>
        <v>3501.8599999999997</v>
      </c>
      <c r="K1904" s="25">
        <f>IF(D1904&gt;0,1,0)</f>
        <v>1</v>
      </c>
      <c r="L1904" s="26">
        <f t="shared" si="29"/>
        <v>0</v>
      </c>
    </row>
    <row r="1905" spans="1:12" ht="19" hidden="1" x14ac:dyDescent="0.2">
      <c r="A1905" s="24">
        <v>93025</v>
      </c>
      <c r="B1905" s="24">
        <v>0</v>
      </c>
      <c r="C1905" s="24">
        <v>325</v>
      </c>
      <c r="D1905" s="24">
        <v>325</v>
      </c>
      <c r="E1905" s="25" t="str">
        <f>_xlfn.XLOOKUP(A1905,Product!A$2:A$5901,Product!B$2:B$5901,"Not Found")</f>
        <v>Boisson</v>
      </c>
      <c r="F1905" s="25" t="str">
        <f>_xlfn.XLOOKUP(A1905,Product!A$2:A$5901,Product!C$2:C$5901,"Not Found")</f>
        <v>Café</v>
      </c>
      <c r="G1905" s="25" t="str">
        <f>IF(_xlfn.XLOOKUP(A1905,Product!A$2:A$5901,Product!D$2:D$5901,"Not Found") = 0,"",_xlfn.XLOOKUP(A1905,Product!A$2:A$5901,Product!D$2:D$5901,"Not Found"))</f>
        <v>Café moulu</v>
      </c>
      <c r="H1905" s="30">
        <f>_xlfn.XLOOKUP(A1905,Product!A$2:A$5901,Product!E$2:E$5901,"Not Found")</f>
        <v>2.2999999999999998</v>
      </c>
      <c r="I1905" s="25" t="str">
        <f>A1905&amp;"_"&amp;E1905&amp;"_"&amp;F1905&amp;"_"&amp;G1905</f>
        <v>93025_Boisson_Café_Café moulu</v>
      </c>
      <c r="J1905" s="30">
        <f>D1905*H1905</f>
        <v>747.49999999999989</v>
      </c>
      <c r="K1905" s="25">
        <f>IF(D1905&gt;0,1,0)</f>
        <v>1</v>
      </c>
      <c r="L1905" s="26">
        <f t="shared" si="29"/>
        <v>0</v>
      </c>
    </row>
    <row r="1906" spans="1:12" ht="19" hidden="1" x14ac:dyDescent="0.2">
      <c r="A1906" s="24">
        <v>93037</v>
      </c>
      <c r="B1906" s="24">
        <v>0</v>
      </c>
      <c r="C1906" s="24">
        <v>620</v>
      </c>
      <c r="D1906" s="24">
        <v>620</v>
      </c>
      <c r="E1906" s="25" t="str">
        <f>_xlfn.XLOOKUP(A1906,Product!A$2:A$5901,Product!B$2:B$5901,"Not Found")</f>
        <v>Boisson</v>
      </c>
      <c r="F1906" s="25" t="str">
        <f>_xlfn.XLOOKUP(A1906,Product!A$2:A$5901,Product!C$2:C$5901,"Not Found")</f>
        <v>Café</v>
      </c>
      <c r="G1906" s="25" t="str">
        <f>IF(_xlfn.XLOOKUP(A1906,Product!A$2:A$5901,Product!D$2:D$5901,"Not Found") = 0,"",_xlfn.XLOOKUP(A1906,Product!A$2:A$5901,Product!D$2:D$5901,"Not Found"))</f>
        <v>Café moulu</v>
      </c>
      <c r="H1906" s="30">
        <f>_xlfn.XLOOKUP(A1906,Product!A$2:A$5901,Product!E$2:E$5901,"Not Found")</f>
        <v>3.16</v>
      </c>
      <c r="I1906" s="25" t="str">
        <f>A1906&amp;"_"&amp;E1906&amp;"_"&amp;F1906&amp;"_"&amp;G1906</f>
        <v>93037_Boisson_Café_Café moulu</v>
      </c>
      <c r="J1906" s="30">
        <f>D1906*H1906</f>
        <v>1959.2</v>
      </c>
      <c r="K1906" s="25">
        <f>IF(D1906&gt;0,1,0)</f>
        <v>1</v>
      </c>
      <c r="L1906" s="26">
        <f t="shared" si="29"/>
        <v>0</v>
      </c>
    </row>
    <row r="1907" spans="1:12" ht="19" hidden="1" x14ac:dyDescent="0.2">
      <c r="A1907" s="24">
        <v>93039</v>
      </c>
      <c r="B1907" s="24">
        <v>0</v>
      </c>
      <c r="C1907" s="24">
        <v>53</v>
      </c>
      <c r="D1907" s="24">
        <v>53</v>
      </c>
      <c r="E1907" s="25" t="str">
        <f>_xlfn.XLOOKUP(A1907,Product!A$2:A$5901,Product!B$2:B$5901,"Not Found")</f>
        <v>Boisson</v>
      </c>
      <c r="F1907" s="25" t="str">
        <f>_xlfn.XLOOKUP(A1907,Product!A$2:A$5901,Product!C$2:C$5901,"Not Found")</f>
        <v>Café</v>
      </c>
      <c r="G1907" s="25" t="str">
        <f>IF(_xlfn.XLOOKUP(A1907,Product!A$2:A$5901,Product!D$2:D$5901,"Not Found") = 0,"",_xlfn.XLOOKUP(A1907,Product!A$2:A$5901,Product!D$2:D$5901,"Not Found"))</f>
        <v>Café moulu</v>
      </c>
      <c r="H1907" s="30">
        <f>_xlfn.XLOOKUP(A1907,Product!A$2:A$5901,Product!E$2:E$5901,"Not Found")</f>
        <v>3.02</v>
      </c>
      <c r="I1907" s="25" t="str">
        <f>A1907&amp;"_"&amp;E1907&amp;"_"&amp;F1907&amp;"_"&amp;G1907</f>
        <v>93039_Boisson_Café_Café moulu</v>
      </c>
      <c r="J1907" s="30">
        <f>D1907*H1907</f>
        <v>160.06</v>
      </c>
      <c r="K1907" s="25">
        <f>IF(D1907&gt;0,1,0)</f>
        <v>1</v>
      </c>
      <c r="L1907" s="26">
        <f t="shared" si="29"/>
        <v>0</v>
      </c>
    </row>
    <row r="1908" spans="1:12" ht="19" hidden="1" x14ac:dyDescent="0.2">
      <c r="A1908" s="24">
        <v>93047</v>
      </c>
      <c r="B1908" s="24">
        <v>0</v>
      </c>
      <c r="C1908" s="24">
        <v>508</v>
      </c>
      <c r="D1908" s="24">
        <v>296</v>
      </c>
      <c r="E1908" s="25" t="str">
        <f>_xlfn.XLOOKUP(A1908,Product!A$2:A$5901,Product!B$2:B$5901,"Not Found")</f>
        <v>Boisson</v>
      </c>
      <c r="F1908" s="25" t="str">
        <f>_xlfn.XLOOKUP(A1908,Product!A$2:A$5901,Product!C$2:C$5901,"Not Found")</f>
        <v>Café</v>
      </c>
      <c r="G1908" s="25" t="str">
        <f>IF(_xlfn.XLOOKUP(A1908,Product!A$2:A$5901,Product!D$2:D$5901,"Not Found") = 0,"",_xlfn.XLOOKUP(A1908,Product!A$2:A$5901,Product!D$2:D$5901,"Not Found"))</f>
        <v>Café décaféiné</v>
      </c>
      <c r="H1908" s="30">
        <f>_xlfn.XLOOKUP(A1908,Product!A$2:A$5901,Product!E$2:E$5901,"Not Found")</f>
        <v>3.4</v>
      </c>
      <c r="I1908" s="25" t="str">
        <f>A1908&amp;"_"&amp;E1908&amp;"_"&amp;F1908&amp;"_"&amp;G1908</f>
        <v>93047_Boisson_Café_Café décaféiné</v>
      </c>
      <c r="J1908" s="30">
        <f>D1908*H1908</f>
        <v>1006.4</v>
      </c>
      <c r="K1908" s="25">
        <f>IF(D1908&gt;0,1,0)</f>
        <v>1</v>
      </c>
      <c r="L1908" s="26">
        <f t="shared" si="29"/>
        <v>0</v>
      </c>
    </row>
    <row r="1909" spans="1:12" ht="19" hidden="1" x14ac:dyDescent="0.2">
      <c r="A1909" s="24">
        <v>93049</v>
      </c>
      <c r="B1909" s="24">
        <v>0</v>
      </c>
      <c r="C1909" s="24">
        <v>26</v>
      </c>
      <c r="D1909" s="24">
        <v>26</v>
      </c>
      <c r="E1909" s="25" t="str">
        <f>_xlfn.XLOOKUP(A1909,Product!A$2:A$5901,Product!B$2:B$5901,"Not Found")</f>
        <v>Boisson</v>
      </c>
      <c r="F1909" s="25" t="str">
        <f>_xlfn.XLOOKUP(A1909,Product!A$2:A$5901,Product!C$2:C$5901,"Not Found")</f>
        <v>Café</v>
      </c>
      <c r="G1909" s="25" t="str">
        <f>IF(_xlfn.XLOOKUP(A1909,Product!A$2:A$5901,Product!D$2:D$5901,"Not Found") = 0,"",_xlfn.XLOOKUP(A1909,Product!A$2:A$5901,Product!D$2:D$5901,"Not Found"))</f>
        <v>Café en grains</v>
      </c>
      <c r="H1909" s="30">
        <f>_xlfn.XLOOKUP(A1909,Product!A$2:A$5901,Product!E$2:E$5901,"Not Found")</f>
        <v>11.18</v>
      </c>
      <c r="I1909" s="25" t="str">
        <f>A1909&amp;"_"&amp;E1909&amp;"_"&amp;F1909&amp;"_"&amp;G1909</f>
        <v>93049_Boisson_Café_Café en grains</v>
      </c>
      <c r="J1909" s="30">
        <f>D1909*H1909</f>
        <v>290.68</v>
      </c>
      <c r="K1909" s="25">
        <f>IF(D1909&gt;0,1,0)</f>
        <v>1</v>
      </c>
      <c r="L1909" s="26">
        <f t="shared" si="29"/>
        <v>0</v>
      </c>
    </row>
    <row r="1910" spans="1:12" ht="19" hidden="1" x14ac:dyDescent="0.2">
      <c r="A1910" s="24">
        <v>93071</v>
      </c>
      <c r="B1910" s="24">
        <v>1</v>
      </c>
      <c r="C1910" s="24">
        <v>198</v>
      </c>
      <c r="D1910" s="24">
        <v>19</v>
      </c>
      <c r="E1910" s="25" t="str">
        <f>_xlfn.XLOOKUP(A1910,Product!A$2:A$5901,Product!B$2:B$5901,"Not Found")</f>
        <v>Boisson</v>
      </c>
      <c r="F1910" s="25" t="str">
        <f>_xlfn.XLOOKUP(A1910,Product!A$2:A$5901,Product!C$2:C$5901,"Not Found")</f>
        <v>Café</v>
      </c>
      <c r="G1910" s="25" t="str">
        <f>IF(_xlfn.XLOOKUP(A1910,Product!A$2:A$5901,Product!D$2:D$5901,"Not Found") = 0,"",_xlfn.XLOOKUP(A1910,Product!A$2:A$5901,Product!D$2:D$5901,"Not Found"))</f>
        <v>Café en grains</v>
      </c>
      <c r="H1910" s="30">
        <f>_xlfn.XLOOKUP(A1910,Product!A$2:A$5901,Product!E$2:E$5901,"Not Found")</f>
        <v>10.93</v>
      </c>
      <c r="I1910" s="25" t="str">
        <f>A1910&amp;"_"&amp;E1910&amp;"_"&amp;F1910&amp;"_"&amp;G1910</f>
        <v>93071_Boisson_Café_Café en grains</v>
      </c>
      <c r="J1910" s="30">
        <f>D1910*H1910</f>
        <v>207.67</v>
      </c>
      <c r="K1910" s="25">
        <f>IF(D1910&gt;0,1,0)</f>
        <v>1</v>
      </c>
      <c r="L1910" s="26">
        <f t="shared" si="29"/>
        <v>0</v>
      </c>
    </row>
    <row r="1911" spans="1:12" ht="19" hidden="1" x14ac:dyDescent="0.2">
      <c r="A1911" s="24">
        <v>93083</v>
      </c>
      <c r="B1911" s="24">
        <v>0</v>
      </c>
      <c r="C1911" s="24">
        <v>882</v>
      </c>
      <c r="D1911" s="24">
        <v>573</v>
      </c>
      <c r="E1911" s="25" t="str">
        <f>_xlfn.XLOOKUP(A1911,Product!A$2:A$5901,Product!B$2:B$5901,"Not Found")</f>
        <v>Boisson</v>
      </c>
      <c r="F1911" s="25" t="str">
        <f>_xlfn.XLOOKUP(A1911,Product!A$2:A$5901,Product!C$2:C$5901,"Not Found")</f>
        <v>Thé bio</v>
      </c>
      <c r="G1911" s="25" t="str">
        <f>IF(_xlfn.XLOOKUP(A1911,Product!A$2:A$5901,Product!D$2:D$5901,"Not Found") = 0,"",_xlfn.XLOOKUP(A1911,Product!A$2:A$5901,Product!D$2:D$5901,"Not Found"))</f>
        <v>Thé vert parfumé</v>
      </c>
      <c r="H1911" s="30">
        <f>_xlfn.XLOOKUP(A1911,Product!A$2:A$5901,Product!E$2:E$5901,"Not Found")</f>
        <v>1.72</v>
      </c>
      <c r="I1911" s="25" t="str">
        <f>A1911&amp;"_"&amp;E1911&amp;"_"&amp;F1911&amp;"_"&amp;G1911</f>
        <v>93083_Boisson_Thé bio_Thé vert parfumé</v>
      </c>
      <c r="J1911" s="30">
        <f>D1911*H1911</f>
        <v>985.56</v>
      </c>
      <c r="K1911" s="25">
        <f>IF(D1911&gt;0,1,0)</f>
        <v>1</v>
      </c>
      <c r="L1911" s="26">
        <f t="shared" si="29"/>
        <v>0</v>
      </c>
    </row>
    <row r="1912" spans="1:12" ht="19" hidden="1" x14ac:dyDescent="0.2">
      <c r="A1912" s="24">
        <v>95056</v>
      </c>
      <c r="B1912" s="24">
        <v>0</v>
      </c>
      <c r="C1912" s="24">
        <v>146</v>
      </c>
      <c r="D1912" s="24">
        <v>73</v>
      </c>
      <c r="E1912" s="25" t="str">
        <f>_xlfn.XLOOKUP(A1912,Product!A$2:A$5901,Product!B$2:B$5901,"Not Found")</f>
        <v>Boisson</v>
      </c>
      <c r="F1912" s="25" t="str">
        <f>_xlfn.XLOOKUP(A1912,Product!A$2:A$5901,Product!C$2:C$5901,"Not Found")</f>
        <v>Eau de coco</v>
      </c>
      <c r="G1912" s="25" t="str">
        <f>IF(_xlfn.XLOOKUP(A1912,Product!A$2:A$5901,Product!D$2:D$5901,"Not Found") = 0,"",_xlfn.XLOOKUP(A1912,Product!A$2:A$5901,Product!D$2:D$5901,"Not Found"))</f>
        <v/>
      </c>
      <c r="H1912" s="30">
        <f>_xlfn.XLOOKUP(A1912,Product!A$2:A$5901,Product!E$2:E$5901,"Not Found")</f>
        <v>2.36</v>
      </c>
      <c r="I1912" s="25" t="str">
        <f>A1912&amp;"_"&amp;E1912&amp;"_"&amp;F1912&amp;"_"&amp;G1912</f>
        <v>95056_Boisson_Eau de coco_</v>
      </c>
      <c r="J1912" s="30">
        <f>D1912*H1912</f>
        <v>172.28</v>
      </c>
      <c r="K1912" s="25">
        <f>IF(D1912&gt;0,1,0)</f>
        <v>1</v>
      </c>
      <c r="L1912" s="26">
        <f t="shared" si="29"/>
        <v>0</v>
      </c>
    </row>
    <row r="1913" spans="1:12" ht="19" hidden="1" x14ac:dyDescent="0.2">
      <c r="A1913" s="24">
        <v>97023</v>
      </c>
      <c r="B1913" s="24">
        <v>1</v>
      </c>
      <c r="C1913" s="24">
        <v>77</v>
      </c>
      <c r="D1913" s="24">
        <v>10</v>
      </c>
      <c r="E1913" s="25" t="str">
        <f>_xlfn.XLOOKUP(A1913,Product!A$2:A$5901,Product!B$2:B$5901,"Not Found")</f>
        <v>Boisson</v>
      </c>
      <c r="F1913" s="25" t="str">
        <f>_xlfn.XLOOKUP(A1913,Product!A$2:A$5901,Product!C$2:C$5901,"Not Found")</f>
        <v>Lait de vache et chèvre</v>
      </c>
      <c r="G1913" s="25" t="str">
        <f>IF(_xlfn.XLOOKUP(A1913,Product!A$2:A$5901,Product!D$2:D$5901,"Not Found") = 0,"",_xlfn.XLOOKUP(A1913,Product!A$2:A$5901,Product!D$2:D$5901,"Not Found"))</f>
        <v/>
      </c>
      <c r="H1913" s="30">
        <f>_xlfn.XLOOKUP(A1913,Product!A$2:A$5901,Product!E$2:E$5901,"Not Found")</f>
        <v>1.1299999999999999</v>
      </c>
      <c r="I1913" s="25" t="str">
        <f>A1913&amp;"_"&amp;E1913&amp;"_"&amp;F1913&amp;"_"&amp;G1913</f>
        <v>97023_Boisson_Lait de vache et chèvre_</v>
      </c>
      <c r="J1913" s="30">
        <f>D1913*H1913</f>
        <v>11.299999999999999</v>
      </c>
      <c r="K1913" s="25">
        <f>IF(D1913&gt;0,1,0)</f>
        <v>1</v>
      </c>
      <c r="L1913" s="26">
        <f t="shared" si="29"/>
        <v>0</v>
      </c>
    </row>
    <row r="1914" spans="1:12" ht="19" hidden="1" x14ac:dyDescent="0.2">
      <c r="A1914" s="24">
        <v>97088</v>
      </c>
      <c r="B1914" s="24">
        <v>1</v>
      </c>
      <c r="C1914" s="24">
        <v>366</v>
      </c>
      <c r="D1914" s="24">
        <v>298</v>
      </c>
      <c r="E1914" s="25" t="str">
        <f>_xlfn.XLOOKUP(A1914,Product!A$2:A$5901,Product!B$2:B$5901,"Not Found")</f>
        <v>Boisson</v>
      </c>
      <c r="F1914" s="25" t="str">
        <f>_xlfn.XLOOKUP(A1914,Product!A$2:A$5901,Product!C$2:C$5901,"Not Found")</f>
        <v>Alcool</v>
      </c>
      <c r="G1914" s="25" t="str">
        <f>IF(_xlfn.XLOOKUP(A1914,Product!A$2:A$5901,Product!D$2:D$5901,"Not Found") = 0,"",_xlfn.XLOOKUP(A1914,Product!A$2:A$5901,Product!D$2:D$5901,"Not Found"))</f>
        <v>Cidres Bio</v>
      </c>
      <c r="H1914" s="30">
        <f>_xlfn.XLOOKUP(A1914,Product!A$2:A$5901,Product!E$2:E$5901,"Not Found")</f>
        <v>2.4700000000000002</v>
      </c>
      <c r="I1914" s="25" t="str">
        <f>A1914&amp;"_"&amp;E1914&amp;"_"&amp;F1914&amp;"_"&amp;G1914</f>
        <v>97088_Boisson_Alcool_Cidres Bio</v>
      </c>
      <c r="J1914" s="30">
        <f>D1914*H1914</f>
        <v>736.06000000000006</v>
      </c>
      <c r="K1914" s="25">
        <f>IF(D1914&gt;0,1,0)</f>
        <v>1</v>
      </c>
      <c r="L1914" s="26">
        <f t="shared" si="29"/>
        <v>0</v>
      </c>
    </row>
    <row r="1915" spans="1:12" ht="19" hidden="1" x14ac:dyDescent="0.2">
      <c r="A1915" s="24">
        <v>97538</v>
      </c>
      <c r="B1915" s="24">
        <v>1</v>
      </c>
      <c r="C1915" s="24">
        <v>143</v>
      </c>
      <c r="D1915" s="24">
        <v>87</v>
      </c>
      <c r="E1915" s="25" t="str">
        <f>_xlfn.XLOOKUP(A1915,Product!A$2:A$5901,Product!B$2:B$5901,"Not Found")</f>
        <v>Boisson</v>
      </c>
      <c r="F1915" s="25" t="str">
        <f>_xlfn.XLOOKUP(A1915,Product!A$2:A$5901,Product!C$2:C$5901,"Not Found")</f>
        <v>Café</v>
      </c>
      <c r="G1915" s="25" t="str">
        <f>IF(_xlfn.XLOOKUP(A1915,Product!A$2:A$5901,Product!D$2:D$5901,"Not Found") = 0,"",_xlfn.XLOOKUP(A1915,Product!A$2:A$5901,Product!D$2:D$5901,"Not Found"))</f>
        <v>Café en grains</v>
      </c>
      <c r="H1915" s="30">
        <f>_xlfn.XLOOKUP(A1915,Product!A$2:A$5901,Product!E$2:E$5901,"Not Found")</f>
        <v>6.91</v>
      </c>
      <c r="I1915" s="25" t="str">
        <f>A1915&amp;"_"&amp;E1915&amp;"_"&amp;F1915&amp;"_"&amp;G1915</f>
        <v>97538_Boisson_Café_Café en grains</v>
      </c>
      <c r="J1915" s="30">
        <f>D1915*H1915</f>
        <v>601.16999999999996</v>
      </c>
      <c r="K1915" s="25">
        <f>IF(D1915&gt;0,1,0)</f>
        <v>1</v>
      </c>
      <c r="L1915" s="26">
        <f t="shared" si="29"/>
        <v>0</v>
      </c>
    </row>
    <row r="1916" spans="1:12" ht="19" hidden="1" x14ac:dyDescent="0.2">
      <c r="A1916" s="24">
        <v>97980</v>
      </c>
      <c r="B1916" s="24">
        <v>0</v>
      </c>
      <c r="C1916" s="24">
        <v>367</v>
      </c>
      <c r="D1916" s="24">
        <v>345</v>
      </c>
      <c r="E1916" s="25" t="str">
        <f>_xlfn.XLOOKUP(A1916,Product!A$2:A$5901,Product!B$2:B$5901,"Not Found")</f>
        <v>Boisson</v>
      </c>
      <c r="F1916" s="25" t="str">
        <f>_xlfn.XLOOKUP(A1916,Product!A$2:A$5901,Product!C$2:C$5901,"Not Found")</f>
        <v>Alcool</v>
      </c>
      <c r="G1916" s="25" t="str">
        <f>IF(_xlfn.XLOOKUP(A1916,Product!A$2:A$5901,Product!D$2:D$5901,"Not Found") = 0,"",_xlfn.XLOOKUP(A1916,Product!A$2:A$5901,Product!D$2:D$5901,"Not Found"))</f>
        <v>Boisson Apéritif bio</v>
      </c>
      <c r="H1916" s="30">
        <f>_xlfn.XLOOKUP(A1916,Product!A$2:A$5901,Product!E$2:E$5901,"Not Found")</f>
        <v>13.23</v>
      </c>
      <c r="I1916" s="25" t="str">
        <f>A1916&amp;"_"&amp;E1916&amp;"_"&amp;F1916&amp;"_"&amp;G1916</f>
        <v>97980_Boisson_Alcool_Boisson Apéritif bio</v>
      </c>
      <c r="J1916" s="30">
        <f>D1916*H1916</f>
        <v>4564.3500000000004</v>
      </c>
      <c r="K1916" s="25">
        <f>IF(D1916&gt;0,1,0)</f>
        <v>1</v>
      </c>
      <c r="L1916" s="26">
        <f t="shared" si="29"/>
        <v>0</v>
      </c>
    </row>
    <row r="1917" spans="1:12" ht="19" hidden="1" x14ac:dyDescent="0.2">
      <c r="A1917" s="24">
        <v>98129</v>
      </c>
      <c r="B1917" s="24">
        <v>0</v>
      </c>
      <c r="C1917" s="24">
        <v>616</v>
      </c>
      <c r="D1917" s="24">
        <v>608</v>
      </c>
      <c r="E1917" s="25" t="str">
        <f>_xlfn.XLOOKUP(A1917,Product!A$2:A$5901,Product!B$2:B$5901,"Not Found")</f>
        <v>Boisson</v>
      </c>
      <c r="F1917" s="25" t="str">
        <f>_xlfn.XLOOKUP(A1917,Product!A$2:A$5901,Product!C$2:C$5901,"Not Found")</f>
        <v>Vin Bio</v>
      </c>
      <c r="G1917" s="25" t="str">
        <f>IF(_xlfn.XLOOKUP(A1917,Product!A$2:A$5901,Product!D$2:D$5901,"Not Found") = 0,"",_xlfn.XLOOKUP(A1917,Product!A$2:A$5901,Product!D$2:D$5901,"Not Found"))</f>
        <v>Vins rouges</v>
      </c>
      <c r="H1917" s="30">
        <f>_xlfn.XLOOKUP(A1917,Product!A$2:A$5901,Product!E$2:E$5901,"Not Found")</f>
        <v>7.77</v>
      </c>
      <c r="I1917" s="25" t="str">
        <f>A1917&amp;"_"&amp;E1917&amp;"_"&amp;F1917&amp;"_"&amp;G1917</f>
        <v>98129_Boisson_Vin Bio_Vins rouges</v>
      </c>
      <c r="J1917" s="30">
        <f>D1917*H1917</f>
        <v>4724.16</v>
      </c>
      <c r="K1917" s="25">
        <f>IF(D1917&gt;0,1,0)</f>
        <v>1</v>
      </c>
      <c r="L1917" s="26">
        <f t="shared" si="29"/>
        <v>0</v>
      </c>
    </row>
    <row r="1918" spans="1:12" ht="19" hidden="1" x14ac:dyDescent="0.2">
      <c r="A1918" s="24">
        <v>98186</v>
      </c>
      <c r="B1918" s="24">
        <v>1</v>
      </c>
      <c r="C1918" s="24">
        <v>849</v>
      </c>
      <c r="D1918" s="24">
        <v>299</v>
      </c>
      <c r="E1918" s="25" t="str">
        <f>_xlfn.XLOOKUP(A1918,Product!A$2:A$5901,Product!B$2:B$5901,"Not Found")</f>
        <v>Boisson</v>
      </c>
      <c r="F1918" s="25" t="str">
        <f>_xlfn.XLOOKUP(A1918,Product!A$2:A$5901,Product!C$2:C$5901,"Not Found")</f>
        <v>Vin Bio</v>
      </c>
      <c r="G1918" s="25" t="str">
        <f>IF(_xlfn.XLOOKUP(A1918,Product!A$2:A$5901,Product!D$2:D$5901,"Not Found") = 0,"",_xlfn.XLOOKUP(A1918,Product!A$2:A$5901,Product!D$2:D$5901,"Not Found"))</f>
        <v>Vins rouges</v>
      </c>
      <c r="H1918" s="30">
        <f>_xlfn.XLOOKUP(A1918,Product!A$2:A$5901,Product!E$2:E$5901,"Not Found")</f>
        <v>4.7</v>
      </c>
      <c r="I1918" s="25" t="str">
        <f>A1918&amp;"_"&amp;E1918&amp;"_"&amp;F1918&amp;"_"&amp;G1918</f>
        <v>98186_Boisson_Vin Bio_Vins rouges</v>
      </c>
      <c r="J1918" s="30">
        <f>D1918*H1918</f>
        <v>1405.3</v>
      </c>
      <c r="K1918" s="25">
        <f>IF(D1918&gt;0,1,0)</f>
        <v>1</v>
      </c>
      <c r="L1918" s="26">
        <f t="shared" si="29"/>
        <v>0</v>
      </c>
    </row>
    <row r="1919" spans="1:12" ht="19" hidden="1" x14ac:dyDescent="0.2">
      <c r="A1919" s="24">
        <v>98393</v>
      </c>
      <c r="B1919" s="24">
        <v>0</v>
      </c>
      <c r="C1919" s="24">
        <v>694</v>
      </c>
      <c r="D1919" s="24">
        <v>118</v>
      </c>
      <c r="E1919" s="25" t="str">
        <f>_xlfn.XLOOKUP(A1919,Product!A$2:A$5901,Product!B$2:B$5901,"Not Found")</f>
        <v>Boisson</v>
      </c>
      <c r="F1919" s="25" t="str">
        <f>_xlfn.XLOOKUP(A1919,Product!A$2:A$5901,Product!C$2:C$5901,"Not Found")</f>
        <v>Bière</v>
      </c>
      <c r="G1919" s="25" t="str">
        <f>IF(_xlfn.XLOOKUP(A1919,Product!A$2:A$5901,Product!D$2:D$5901,"Not Found") = 0,"",_xlfn.XLOOKUP(A1919,Product!A$2:A$5901,Product!D$2:D$5901,"Not Found"))</f>
        <v>Bière sans gluten</v>
      </c>
      <c r="H1919" s="30">
        <f>_xlfn.XLOOKUP(A1919,Product!A$2:A$5901,Product!E$2:E$5901,"Not Found")</f>
        <v>1.34</v>
      </c>
      <c r="I1919" s="25" t="str">
        <f>A1919&amp;"_"&amp;E1919&amp;"_"&amp;F1919&amp;"_"&amp;G1919</f>
        <v>98393_Boisson_Bière_Bière sans gluten</v>
      </c>
      <c r="J1919" s="30">
        <f>D1919*H1919</f>
        <v>158.12</v>
      </c>
      <c r="K1919" s="25">
        <f>IF(D1919&gt;0,1,0)</f>
        <v>1</v>
      </c>
      <c r="L1919" s="26">
        <f t="shared" si="29"/>
        <v>0</v>
      </c>
    </row>
    <row r="1920" spans="1:12" ht="19" hidden="1" x14ac:dyDescent="0.2">
      <c r="A1920" s="24">
        <v>98394</v>
      </c>
      <c r="B1920" s="24">
        <v>1</v>
      </c>
      <c r="C1920" s="24">
        <v>417</v>
      </c>
      <c r="D1920" s="24">
        <v>409</v>
      </c>
      <c r="E1920" s="25" t="str">
        <f>_xlfn.XLOOKUP(A1920,Product!A$2:A$5901,Product!B$2:B$5901,"Not Found")</f>
        <v>Boisson</v>
      </c>
      <c r="F1920" s="25" t="str">
        <f>_xlfn.XLOOKUP(A1920,Product!A$2:A$5901,Product!C$2:C$5901,"Not Found")</f>
        <v>Bière</v>
      </c>
      <c r="G1920" s="25" t="str">
        <f>IF(_xlfn.XLOOKUP(A1920,Product!A$2:A$5901,Product!D$2:D$5901,"Not Found") = 0,"",_xlfn.XLOOKUP(A1920,Product!A$2:A$5901,Product!D$2:D$5901,"Not Found"))</f>
        <v>Bière sans gluten</v>
      </c>
      <c r="H1920" s="30">
        <f>_xlfn.XLOOKUP(A1920,Product!A$2:A$5901,Product!E$2:E$5901,"Not Found")</f>
        <v>1.37</v>
      </c>
      <c r="I1920" s="25" t="str">
        <f>A1920&amp;"_"&amp;E1920&amp;"_"&amp;F1920&amp;"_"&amp;G1920</f>
        <v>98394_Boisson_Bière_Bière sans gluten</v>
      </c>
      <c r="J1920" s="30">
        <f>D1920*H1920</f>
        <v>560.33000000000004</v>
      </c>
      <c r="K1920" s="25">
        <f>IF(D1920&gt;0,1,0)</f>
        <v>1</v>
      </c>
      <c r="L1920" s="26">
        <f t="shared" si="29"/>
        <v>0</v>
      </c>
    </row>
    <row r="1921" spans="1:12" ht="19" hidden="1" x14ac:dyDescent="0.2">
      <c r="A1921" s="24">
        <v>98395</v>
      </c>
      <c r="B1921" s="24">
        <v>1</v>
      </c>
      <c r="C1921" s="24">
        <v>601</v>
      </c>
      <c r="D1921" s="24">
        <v>47</v>
      </c>
      <c r="E1921" s="25" t="str">
        <f>_xlfn.XLOOKUP(A1921,Product!A$2:A$5901,Product!B$2:B$5901,"Not Found")</f>
        <v>Boisson</v>
      </c>
      <c r="F1921" s="25" t="str">
        <f>_xlfn.XLOOKUP(A1921,Product!A$2:A$5901,Product!C$2:C$5901,"Not Found")</f>
        <v>Bière</v>
      </c>
      <c r="G1921" s="25" t="str">
        <f>IF(_xlfn.XLOOKUP(A1921,Product!A$2:A$5901,Product!D$2:D$5901,"Not Found") = 0,"",_xlfn.XLOOKUP(A1921,Product!A$2:A$5901,Product!D$2:D$5901,"Not Found"))</f>
        <v>Bière sans gluten</v>
      </c>
      <c r="H1921" s="30">
        <f>_xlfn.XLOOKUP(A1921,Product!A$2:A$5901,Product!E$2:E$5901,"Not Found")</f>
        <v>1.37</v>
      </c>
      <c r="I1921" s="25" t="str">
        <f>A1921&amp;"_"&amp;E1921&amp;"_"&amp;F1921&amp;"_"&amp;G1921</f>
        <v>98395_Boisson_Bière_Bière sans gluten</v>
      </c>
      <c r="J1921" s="30">
        <f>D1921*H1921</f>
        <v>64.39</v>
      </c>
      <c r="K1921" s="25">
        <f>IF(D1921&gt;0,1,0)</f>
        <v>1</v>
      </c>
      <c r="L1921" s="26">
        <f t="shared" si="29"/>
        <v>0</v>
      </c>
    </row>
    <row r="1922" spans="1:12" ht="19" hidden="1" x14ac:dyDescent="0.2">
      <c r="A1922" s="24">
        <v>98396</v>
      </c>
      <c r="B1922" s="24">
        <v>1</v>
      </c>
      <c r="C1922" s="24">
        <v>568</v>
      </c>
      <c r="D1922" s="24">
        <v>79</v>
      </c>
      <c r="E1922" s="25" t="str">
        <f>_xlfn.XLOOKUP(A1922,Product!A$2:A$5901,Product!B$2:B$5901,"Not Found")</f>
        <v>Boisson</v>
      </c>
      <c r="F1922" s="25" t="str">
        <f>_xlfn.XLOOKUP(A1922,Product!A$2:A$5901,Product!C$2:C$5901,"Not Found")</f>
        <v>Bière</v>
      </c>
      <c r="G1922" s="25" t="str">
        <f>IF(_xlfn.XLOOKUP(A1922,Product!A$2:A$5901,Product!D$2:D$5901,"Not Found") = 0,"",_xlfn.XLOOKUP(A1922,Product!A$2:A$5901,Product!D$2:D$5901,"Not Found"))</f>
        <v>Bière sans gluten</v>
      </c>
      <c r="H1922" s="30">
        <f>_xlfn.XLOOKUP(A1922,Product!A$2:A$5901,Product!E$2:E$5901,"Not Found")</f>
        <v>1.44</v>
      </c>
      <c r="I1922" s="25" t="str">
        <f>A1922&amp;"_"&amp;E1922&amp;"_"&amp;F1922&amp;"_"&amp;G1922</f>
        <v>98396_Boisson_Bière_Bière sans gluten</v>
      </c>
      <c r="J1922" s="30">
        <f>D1922*H1922</f>
        <v>113.75999999999999</v>
      </c>
      <c r="K1922" s="25">
        <f>IF(D1922&gt;0,1,0)</f>
        <v>1</v>
      </c>
      <c r="L1922" s="26">
        <f t="shared" si="29"/>
        <v>0</v>
      </c>
    </row>
    <row r="1923" spans="1:12" ht="19" hidden="1" x14ac:dyDescent="0.2">
      <c r="A1923" s="24">
        <v>98397</v>
      </c>
      <c r="B1923" s="24">
        <v>1</v>
      </c>
      <c r="C1923" s="24">
        <v>246</v>
      </c>
      <c r="D1923" s="24">
        <v>78</v>
      </c>
      <c r="E1923" s="25" t="str">
        <f>_xlfn.XLOOKUP(A1923,Product!A$2:A$5901,Product!B$2:B$5901,"Not Found")</f>
        <v>Boisson</v>
      </c>
      <c r="F1923" s="25" t="str">
        <f>_xlfn.XLOOKUP(A1923,Product!A$2:A$5901,Product!C$2:C$5901,"Not Found")</f>
        <v>Bière</v>
      </c>
      <c r="G1923" s="25" t="str">
        <f>IF(_xlfn.XLOOKUP(A1923,Product!A$2:A$5901,Product!D$2:D$5901,"Not Found") = 0,"",_xlfn.XLOOKUP(A1923,Product!A$2:A$5901,Product!D$2:D$5901,"Not Found"))</f>
        <v>Bière sans gluten</v>
      </c>
      <c r="H1923" s="30">
        <f>_xlfn.XLOOKUP(A1923,Product!A$2:A$5901,Product!E$2:E$5901,"Not Found")</f>
        <v>1.44</v>
      </c>
      <c r="I1923" s="25" t="str">
        <f>A1923&amp;"_"&amp;E1923&amp;"_"&amp;F1923&amp;"_"&amp;G1923</f>
        <v>98397_Boisson_Bière_Bière sans gluten</v>
      </c>
      <c r="J1923" s="30">
        <f>D1923*H1923</f>
        <v>112.32</v>
      </c>
      <c r="K1923" s="25">
        <f>IF(D1923&gt;0,1,0)</f>
        <v>1</v>
      </c>
      <c r="L1923" s="26">
        <f t="shared" ref="L1923:L1986" si="30">1-K1923</f>
        <v>0</v>
      </c>
    </row>
    <row r="1924" spans="1:12" ht="19" hidden="1" x14ac:dyDescent="0.2">
      <c r="A1924" s="24">
        <v>98867</v>
      </c>
      <c r="B1924" s="24">
        <v>0</v>
      </c>
      <c r="C1924" s="24">
        <v>175</v>
      </c>
      <c r="D1924" s="24">
        <v>175</v>
      </c>
      <c r="E1924" s="25" t="str">
        <f>_xlfn.XLOOKUP(A1924,Product!A$2:A$5901,Product!B$2:B$5901,"Not Found")</f>
        <v>Boisson</v>
      </c>
      <c r="F1924" s="25" t="str">
        <f>_xlfn.XLOOKUP(A1924,Product!A$2:A$5901,Product!C$2:C$5901,"Not Found")</f>
        <v>Café</v>
      </c>
      <c r="G1924" s="25" t="str">
        <f>IF(_xlfn.XLOOKUP(A1924,Product!A$2:A$5901,Product!D$2:D$5901,"Not Found") = 0,"",_xlfn.XLOOKUP(A1924,Product!A$2:A$5901,Product!D$2:D$5901,"Not Found"))</f>
        <v>Café soluble</v>
      </c>
      <c r="H1924" s="30">
        <f>_xlfn.XLOOKUP(A1924,Product!A$2:A$5901,Product!E$2:E$5901,"Not Found")</f>
        <v>4.16</v>
      </c>
      <c r="I1924" s="25" t="str">
        <f>A1924&amp;"_"&amp;E1924&amp;"_"&amp;F1924&amp;"_"&amp;G1924</f>
        <v>98867_Boisson_Café_Café soluble</v>
      </c>
      <c r="J1924" s="30">
        <f>D1924*H1924</f>
        <v>728</v>
      </c>
      <c r="K1924" s="25">
        <f>IF(D1924&gt;0,1,0)</f>
        <v>1</v>
      </c>
      <c r="L1924" s="26">
        <f t="shared" si="30"/>
        <v>0</v>
      </c>
    </row>
    <row r="1925" spans="1:12" ht="19" hidden="1" x14ac:dyDescent="0.2">
      <c r="A1925" s="24">
        <v>98888</v>
      </c>
      <c r="B1925" s="24">
        <v>1</v>
      </c>
      <c r="C1925" s="24">
        <v>919</v>
      </c>
      <c r="D1925" s="24">
        <v>165</v>
      </c>
      <c r="E1925" s="25" t="str">
        <f>_xlfn.XLOOKUP(A1925,Product!A$2:A$5901,Product!B$2:B$5901,"Not Found")</f>
        <v>Boisson</v>
      </c>
      <c r="F1925" s="25" t="str">
        <f>_xlfn.XLOOKUP(A1925,Product!A$2:A$5901,Product!C$2:C$5901,"Not Found")</f>
        <v>Boisson instantanée</v>
      </c>
      <c r="G1925" s="25" t="str">
        <f>IF(_xlfn.XLOOKUP(A1925,Product!A$2:A$5901,Product!D$2:D$5901,"Not Found") = 0,"",_xlfn.XLOOKUP(A1925,Product!A$2:A$5901,Product!D$2:D$5901,"Not Found"))</f>
        <v>Chocolat en poudre</v>
      </c>
      <c r="H1925" s="30">
        <f>_xlfn.XLOOKUP(A1925,Product!A$2:A$5901,Product!E$2:E$5901,"Not Found")</f>
        <v>2.94</v>
      </c>
      <c r="I1925" s="25" t="str">
        <f>A1925&amp;"_"&amp;E1925&amp;"_"&amp;F1925&amp;"_"&amp;G1925</f>
        <v>98888_Boisson_Boisson instantanée_Chocolat en poudre</v>
      </c>
      <c r="J1925" s="30">
        <f>D1925*H1925</f>
        <v>485.09999999999997</v>
      </c>
      <c r="K1925" s="25">
        <f>IF(D1925&gt;0,1,0)</f>
        <v>1</v>
      </c>
      <c r="L1925" s="26">
        <f t="shared" si="30"/>
        <v>0</v>
      </c>
    </row>
    <row r="1926" spans="1:12" ht="19" hidden="1" x14ac:dyDescent="0.2">
      <c r="A1926" s="24">
        <v>99473</v>
      </c>
      <c r="B1926" s="24">
        <v>0</v>
      </c>
      <c r="C1926" s="24">
        <v>847</v>
      </c>
      <c r="D1926" s="24">
        <v>705</v>
      </c>
      <c r="E1926" s="25" t="str">
        <f>_xlfn.XLOOKUP(A1926,Product!A$2:A$5901,Product!B$2:B$5901,"Not Found")</f>
        <v>Boisson</v>
      </c>
      <c r="F1926" s="25" t="str">
        <f>_xlfn.XLOOKUP(A1926,Product!A$2:A$5901,Product!C$2:C$5901,"Not Found")</f>
        <v>Thé bio</v>
      </c>
      <c r="G1926" s="25" t="str">
        <f>IF(_xlfn.XLOOKUP(A1926,Product!A$2:A$5901,Product!D$2:D$5901,"Not Found") = 0,"",_xlfn.XLOOKUP(A1926,Product!A$2:A$5901,Product!D$2:D$5901,"Not Found"))</f>
        <v>Thé blanc</v>
      </c>
      <c r="H1926" s="30">
        <f>_xlfn.XLOOKUP(A1926,Product!A$2:A$5901,Product!E$2:E$5901,"Not Found")</f>
        <v>2.2200000000000002</v>
      </c>
      <c r="I1926" s="25" t="str">
        <f>A1926&amp;"_"&amp;E1926&amp;"_"&amp;F1926&amp;"_"&amp;G1926</f>
        <v>99473_Boisson_Thé bio_Thé blanc</v>
      </c>
      <c r="J1926" s="30">
        <f>D1926*H1926</f>
        <v>1565.1000000000001</v>
      </c>
      <c r="K1926" s="25">
        <f>IF(D1926&gt;0,1,0)</f>
        <v>1</v>
      </c>
      <c r="L1926" s="26">
        <f t="shared" si="30"/>
        <v>0</v>
      </c>
    </row>
    <row r="1927" spans="1:12" ht="19" hidden="1" x14ac:dyDescent="0.2">
      <c r="A1927" s="24">
        <v>100323</v>
      </c>
      <c r="B1927" s="24">
        <v>1</v>
      </c>
      <c r="C1927" s="24">
        <v>488</v>
      </c>
      <c r="D1927" s="24">
        <v>12</v>
      </c>
      <c r="E1927" s="25" t="str">
        <f>_xlfn.XLOOKUP(A1927,Product!A$2:A$5901,Product!B$2:B$5901,"Not Found")</f>
        <v>Boisson</v>
      </c>
      <c r="F1927" s="25" t="str">
        <f>_xlfn.XLOOKUP(A1927,Product!A$2:A$5901,Product!C$2:C$5901,"Not Found")</f>
        <v>Tisane, Infusion</v>
      </c>
      <c r="G1927" s="25" t="str">
        <f>IF(_xlfn.XLOOKUP(A1927,Product!A$2:A$5901,Product!D$2:D$5901,"Not Found") = 0,"",_xlfn.XLOOKUP(A1927,Product!A$2:A$5901,Product!D$2:D$5901,"Not Found"))</f>
        <v>Tisane ayurvédique</v>
      </c>
      <c r="H1927" s="30">
        <f>_xlfn.XLOOKUP(A1927,Product!A$2:A$5901,Product!E$2:E$5901,"Not Found")</f>
        <v>2.38</v>
      </c>
      <c r="I1927" s="25" t="str">
        <f>A1927&amp;"_"&amp;E1927&amp;"_"&amp;F1927&amp;"_"&amp;G1927</f>
        <v>100323_Boisson_Tisane, Infusion_Tisane ayurvédique</v>
      </c>
      <c r="J1927" s="30">
        <f>D1927*H1927</f>
        <v>28.56</v>
      </c>
      <c r="K1927" s="25">
        <f>IF(D1927&gt;0,1,0)</f>
        <v>1</v>
      </c>
      <c r="L1927" s="26">
        <f t="shared" si="30"/>
        <v>0</v>
      </c>
    </row>
    <row r="1928" spans="1:12" ht="19" hidden="1" x14ac:dyDescent="0.2">
      <c r="A1928" s="24">
        <v>100326</v>
      </c>
      <c r="B1928" s="24">
        <v>1</v>
      </c>
      <c r="C1928" s="24">
        <v>589</v>
      </c>
      <c r="D1928" s="24">
        <v>207</v>
      </c>
      <c r="E1928" s="25" t="str">
        <f>_xlfn.XLOOKUP(A1928,Product!A$2:A$5901,Product!B$2:B$5901,"Not Found")</f>
        <v>Boisson</v>
      </c>
      <c r="F1928" s="25" t="str">
        <f>_xlfn.XLOOKUP(A1928,Product!A$2:A$5901,Product!C$2:C$5901,"Not Found")</f>
        <v>Tisane, Infusion</v>
      </c>
      <c r="G1928" s="25" t="str">
        <f>IF(_xlfn.XLOOKUP(A1928,Product!A$2:A$5901,Product!D$2:D$5901,"Not Found") = 0,"",_xlfn.XLOOKUP(A1928,Product!A$2:A$5901,Product!D$2:D$5901,"Not Found"))</f>
        <v>Tisane ayurvédique</v>
      </c>
      <c r="H1928" s="30">
        <f>_xlfn.XLOOKUP(A1928,Product!A$2:A$5901,Product!E$2:E$5901,"Not Found")</f>
        <v>2.38</v>
      </c>
      <c r="I1928" s="25" t="str">
        <f>A1928&amp;"_"&amp;E1928&amp;"_"&amp;F1928&amp;"_"&amp;G1928</f>
        <v>100326_Boisson_Tisane, Infusion_Tisane ayurvédique</v>
      </c>
      <c r="J1928" s="30">
        <f>D1928*H1928</f>
        <v>492.65999999999997</v>
      </c>
      <c r="K1928" s="25">
        <f>IF(D1928&gt;0,1,0)</f>
        <v>1</v>
      </c>
      <c r="L1928" s="26">
        <f t="shared" si="30"/>
        <v>0</v>
      </c>
    </row>
    <row r="1929" spans="1:12" ht="19" hidden="1" x14ac:dyDescent="0.2">
      <c r="A1929" s="24">
        <v>100327</v>
      </c>
      <c r="B1929" s="24">
        <v>0</v>
      </c>
      <c r="C1929" s="24">
        <v>711</v>
      </c>
      <c r="D1929" s="24">
        <v>560</v>
      </c>
      <c r="E1929" s="25" t="str">
        <f>_xlfn.XLOOKUP(A1929,Product!A$2:A$5901,Product!B$2:B$5901,"Not Found")</f>
        <v>Boisson</v>
      </c>
      <c r="F1929" s="25" t="str">
        <f>_xlfn.XLOOKUP(A1929,Product!A$2:A$5901,Product!C$2:C$5901,"Not Found")</f>
        <v>Thé bio</v>
      </c>
      <c r="G1929" s="25" t="str">
        <f>IF(_xlfn.XLOOKUP(A1929,Product!A$2:A$5901,Product!D$2:D$5901,"Not Found") = 0,"",_xlfn.XLOOKUP(A1929,Product!A$2:A$5901,Product!D$2:D$5901,"Not Found"))</f>
        <v>Matcha</v>
      </c>
      <c r="H1929" s="30">
        <f>_xlfn.XLOOKUP(A1929,Product!A$2:A$5901,Product!E$2:E$5901,"Not Found")</f>
        <v>2.38</v>
      </c>
      <c r="I1929" s="25" t="str">
        <f>A1929&amp;"_"&amp;E1929&amp;"_"&amp;F1929&amp;"_"&amp;G1929</f>
        <v>100327_Boisson_Thé bio_Matcha</v>
      </c>
      <c r="J1929" s="30">
        <f>D1929*H1929</f>
        <v>1332.8</v>
      </c>
      <c r="K1929" s="25">
        <f>IF(D1929&gt;0,1,0)</f>
        <v>1</v>
      </c>
      <c r="L1929" s="26">
        <f t="shared" si="30"/>
        <v>0</v>
      </c>
    </row>
    <row r="1930" spans="1:12" ht="19" hidden="1" x14ac:dyDescent="0.2">
      <c r="A1930" s="24">
        <v>100334</v>
      </c>
      <c r="B1930" s="24">
        <v>1</v>
      </c>
      <c r="C1930" s="24">
        <v>327</v>
      </c>
      <c r="D1930" s="24">
        <v>124</v>
      </c>
      <c r="E1930" s="25" t="str">
        <f>_xlfn.XLOOKUP(A1930,Product!A$2:A$5901,Product!B$2:B$5901,"Not Found")</f>
        <v>Boisson</v>
      </c>
      <c r="F1930" s="25" t="str">
        <f>_xlfn.XLOOKUP(A1930,Product!A$2:A$5901,Product!C$2:C$5901,"Not Found")</f>
        <v>Tisane, Infusion</v>
      </c>
      <c r="G1930" s="25" t="str">
        <f>IF(_xlfn.XLOOKUP(A1930,Product!A$2:A$5901,Product!D$2:D$5901,"Not Found") = 0,"",_xlfn.XLOOKUP(A1930,Product!A$2:A$5901,Product!D$2:D$5901,"Not Found"))</f>
        <v>Tisane ayurvédique</v>
      </c>
      <c r="H1930" s="30">
        <f>_xlfn.XLOOKUP(A1930,Product!A$2:A$5901,Product!E$2:E$5901,"Not Found")</f>
        <v>2.38</v>
      </c>
      <c r="I1930" s="25" t="str">
        <f>A1930&amp;"_"&amp;E1930&amp;"_"&amp;F1930&amp;"_"&amp;G1930</f>
        <v>100334_Boisson_Tisane, Infusion_Tisane ayurvédique</v>
      </c>
      <c r="J1930" s="30">
        <f>D1930*H1930</f>
        <v>295.12</v>
      </c>
      <c r="K1930" s="25">
        <f>IF(D1930&gt;0,1,0)</f>
        <v>1</v>
      </c>
      <c r="L1930" s="26">
        <f t="shared" si="30"/>
        <v>0</v>
      </c>
    </row>
    <row r="1931" spans="1:12" ht="19" hidden="1" x14ac:dyDescent="0.2">
      <c r="A1931" s="24">
        <v>100670</v>
      </c>
      <c r="B1931" s="24">
        <v>1</v>
      </c>
      <c r="C1931" s="24">
        <v>169</v>
      </c>
      <c r="D1931" s="24">
        <v>9</v>
      </c>
      <c r="E1931" s="25" t="str">
        <f>_xlfn.XLOOKUP(A1931,Product!A$2:A$5901,Product!B$2:B$5901,"Not Found")</f>
        <v>Boisson</v>
      </c>
      <c r="F1931" s="25" t="str">
        <f>_xlfn.XLOOKUP(A1931,Product!A$2:A$5901,Product!C$2:C$5901,"Not Found")</f>
        <v>Boisson végétale</v>
      </c>
      <c r="G1931" s="25" t="str">
        <f>IF(_xlfn.XLOOKUP(A1931,Product!A$2:A$5901,Product!D$2:D$5901,"Not Found") = 0,"",_xlfn.XLOOKUP(A1931,Product!A$2:A$5901,Product!D$2:D$5901,"Not Found"))</f>
        <v>Boisson au riz</v>
      </c>
      <c r="H1931" s="30">
        <f>_xlfn.XLOOKUP(A1931,Product!A$2:A$5901,Product!E$2:E$5901,"Not Found")</f>
        <v>1.03</v>
      </c>
      <c r="I1931" s="25" t="str">
        <f>A1931&amp;"_"&amp;E1931&amp;"_"&amp;F1931&amp;"_"&amp;G1931</f>
        <v>100670_Boisson_Boisson végétale_Boisson au riz</v>
      </c>
      <c r="J1931" s="30">
        <f>D1931*H1931</f>
        <v>9.27</v>
      </c>
      <c r="K1931" s="25">
        <f>IF(D1931&gt;0,1,0)</f>
        <v>1</v>
      </c>
      <c r="L1931" s="26">
        <f t="shared" si="30"/>
        <v>0</v>
      </c>
    </row>
    <row r="1932" spans="1:12" ht="19" hidden="1" x14ac:dyDescent="0.2">
      <c r="A1932" s="24">
        <v>100679</v>
      </c>
      <c r="B1932" s="24">
        <v>0</v>
      </c>
      <c r="C1932" s="24">
        <v>528</v>
      </c>
      <c r="D1932" s="24">
        <v>313</v>
      </c>
      <c r="E1932" s="25" t="str">
        <f>_xlfn.XLOOKUP(A1932,Product!A$2:A$5901,Product!B$2:B$5901,"Not Found")</f>
        <v>Boisson</v>
      </c>
      <c r="F1932" s="25" t="str">
        <f>_xlfn.XLOOKUP(A1932,Product!A$2:A$5901,Product!C$2:C$5901,"Not Found")</f>
        <v>Boisson végétale</v>
      </c>
      <c r="G1932" s="25" t="str">
        <f>IF(_xlfn.XLOOKUP(A1932,Product!A$2:A$5901,Product!D$2:D$5901,"Not Found") = 0,"",_xlfn.XLOOKUP(A1932,Product!A$2:A$5901,Product!D$2:D$5901,"Not Found"))</f>
        <v>Boisson à l'avoine</v>
      </c>
      <c r="H1932" s="30">
        <f>_xlfn.XLOOKUP(A1932,Product!A$2:A$5901,Product!E$2:E$5901,"Not Found")</f>
        <v>1.0900000000000001</v>
      </c>
      <c r="I1932" s="25" t="str">
        <f>A1932&amp;"_"&amp;E1932&amp;"_"&amp;F1932&amp;"_"&amp;G1932</f>
        <v>100679_Boisson_Boisson végétale_Boisson à l'avoine</v>
      </c>
      <c r="J1932" s="30">
        <f>D1932*H1932</f>
        <v>341.17</v>
      </c>
      <c r="K1932" s="25">
        <f>IF(D1932&gt;0,1,0)</f>
        <v>1</v>
      </c>
      <c r="L1932" s="26">
        <f t="shared" si="30"/>
        <v>0</v>
      </c>
    </row>
    <row r="1933" spans="1:12" ht="19" hidden="1" x14ac:dyDescent="0.2">
      <c r="A1933" s="24">
        <v>100687</v>
      </c>
      <c r="B1933" s="24">
        <v>0</v>
      </c>
      <c r="C1933" s="24">
        <v>899</v>
      </c>
      <c r="D1933" s="24">
        <v>474</v>
      </c>
      <c r="E1933" s="25" t="str">
        <f>_xlfn.XLOOKUP(A1933,Product!A$2:A$5901,Product!B$2:B$5901,"Not Found")</f>
        <v>Boisson</v>
      </c>
      <c r="F1933" s="25" t="str">
        <f>_xlfn.XLOOKUP(A1933,Product!A$2:A$5901,Product!C$2:C$5901,"Not Found")</f>
        <v>Boisson végétale</v>
      </c>
      <c r="G1933" s="25" t="str">
        <f>IF(_xlfn.XLOOKUP(A1933,Product!A$2:A$5901,Product!D$2:D$5901,"Not Found") = 0,"",_xlfn.XLOOKUP(A1933,Product!A$2:A$5901,Product!D$2:D$5901,"Not Found"))</f>
        <v>Autre boisson végétale</v>
      </c>
      <c r="H1933" s="30">
        <f>_xlfn.XLOOKUP(A1933,Product!A$2:A$5901,Product!E$2:E$5901,"Not Found")</f>
        <v>1.07</v>
      </c>
      <c r="I1933" s="25" t="str">
        <f>A1933&amp;"_"&amp;E1933&amp;"_"&amp;F1933&amp;"_"&amp;G1933</f>
        <v>100687_Boisson_Boisson végétale_Autre boisson végétale</v>
      </c>
      <c r="J1933" s="30">
        <f>D1933*H1933</f>
        <v>507.18</v>
      </c>
      <c r="K1933" s="25">
        <f>IF(D1933&gt;0,1,0)</f>
        <v>1</v>
      </c>
      <c r="L1933" s="26">
        <f t="shared" si="30"/>
        <v>0</v>
      </c>
    </row>
    <row r="1934" spans="1:12" ht="19" hidden="1" x14ac:dyDescent="0.2">
      <c r="A1934" s="24">
        <v>100688</v>
      </c>
      <c r="B1934" s="24">
        <v>0</v>
      </c>
      <c r="C1934" s="24">
        <v>34</v>
      </c>
      <c r="D1934" s="24">
        <v>33</v>
      </c>
      <c r="E1934" s="25" t="str">
        <f>_xlfn.XLOOKUP(A1934,Product!A$2:A$5901,Product!B$2:B$5901,"Not Found")</f>
        <v>Boisson</v>
      </c>
      <c r="F1934" s="25" t="str">
        <f>_xlfn.XLOOKUP(A1934,Product!A$2:A$5901,Product!C$2:C$5901,"Not Found")</f>
        <v>Boisson végétale</v>
      </c>
      <c r="G1934" s="25" t="str">
        <f>IF(_xlfn.XLOOKUP(A1934,Product!A$2:A$5901,Product!D$2:D$5901,"Not Found") = 0,"",_xlfn.XLOOKUP(A1934,Product!A$2:A$5901,Product!D$2:D$5901,"Not Found"))</f>
        <v>Boisson à l'amande</v>
      </c>
      <c r="H1934" s="30">
        <f>_xlfn.XLOOKUP(A1934,Product!A$2:A$5901,Product!E$2:E$5901,"Not Found")</f>
        <v>1.3</v>
      </c>
      <c r="I1934" s="25" t="str">
        <f>A1934&amp;"_"&amp;E1934&amp;"_"&amp;F1934&amp;"_"&amp;G1934</f>
        <v>100688_Boisson_Boisson végétale_Boisson à l'amande</v>
      </c>
      <c r="J1934" s="30">
        <f>D1934*H1934</f>
        <v>42.9</v>
      </c>
      <c r="K1934" s="25">
        <f>IF(D1934&gt;0,1,0)</f>
        <v>1</v>
      </c>
      <c r="L1934" s="26">
        <f t="shared" si="30"/>
        <v>0</v>
      </c>
    </row>
    <row r="1935" spans="1:12" ht="19" hidden="1" x14ac:dyDescent="0.2">
      <c r="A1935" s="24">
        <v>100692</v>
      </c>
      <c r="B1935" s="24">
        <v>1</v>
      </c>
      <c r="C1935" s="24">
        <v>745</v>
      </c>
      <c r="D1935" s="24">
        <v>563</v>
      </c>
      <c r="E1935" s="25" t="str">
        <f>_xlfn.XLOOKUP(A1935,Product!A$2:A$5901,Product!B$2:B$5901,"Not Found")</f>
        <v>Boisson</v>
      </c>
      <c r="F1935" s="25" t="str">
        <f>_xlfn.XLOOKUP(A1935,Product!A$2:A$5901,Product!C$2:C$5901,"Not Found")</f>
        <v>Boisson végétale</v>
      </c>
      <c r="G1935" s="25" t="str">
        <f>IF(_xlfn.XLOOKUP(A1935,Product!A$2:A$5901,Product!D$2:D$5901,"Not Found") = 0,"",_xlfn.XLOOKUP(A1935,Product!A$2:A$5901,Product!D$2:D$5901,"Not Found"))</f>
        <v>Boisson à la coco</v>
      </c>
      <c r="H1935" s="30">
        <f>_xlfn.XLOOKUP(A1935,Product!A$2:A$5901,Product!E$2:E$5901,"Not Found")</f>
        <v>1.24</v>
      </c>
      <c r="I1935" s="25" t="str">
        <f>A1935&amp;"_"&amp;E1935&amp;"_"&amp;F1935&amp;"_"&amp;G1935</f>
        <v>100692_Boisson_Boisson végétale_Boisson à la coco</v>
      </c>
      <c r="J1935" s="30">
        <f>D1935*H1935</f>
        <v>698.12</v>
      </c>
      <c r="K1935" s="25">
        <f>IF(D1935&gt;0,1,0)</f>
        <v>1</v>
      </c>
      <c r="L1935" s="26">
        <f t="shared" si="30"/>
        <v>0</v>
      </c>
    </row>
    <row r="1936" spans="1:12" ht="19" hidden="1" x14ac:dyDescent="0.2">
      <c r="A1936" s="24">
        <v>100819</v>
      </c>
      <c r="B1936" s="24">
        <v>1</v>
      </c>
      <c r="C1936" s="24">
        <v>773</v>
      </c>
      <c r="D1936" s="24">
        <v>147</v>
      </c>
      <c r="E1936" s="25" t="str">
        <f>_xlfn.XLOOKUP(A1936,Product!A$2:A$5901,Product!B$2:B$5901,"Not Found")</f>
        <v>Boisson</v>
      </c>
      <c r="F1936" s="25" t="str">
        <f>_xlfn.XLOOKUP(A1936,Product!A$2:A$5901,Product!C$2:C$5901,"Not Found")</f>
        <v>Jus de légumes</v>
      </c>
      <c r="G1936" s="25" t="str">
        <f>IF(_xlfn.XLOOKUP(A1936,Product!A$2:A$5901,Product!D$2:D$5901,"Not Found") = 0,"",_xlfn.XLOOKUP(A1936,Product!A$2:A$5901,Product!D$2:D$5901,"Not Found"))</f>
        <v>Jus multi légumes</v>
      </c>
      <c r="H1936" s="30">
        <f>_xlfn.XLOOKUP(A1936,Product!A$2:A$5901,Product!E$2:E$5901,"Not Found")</f>
        <v>2.58</v>
      </c>
      <c r="I1936" s="25" t="str">
        <f>A1936&amp;"_"&amp;E1936&amp;"_"&amp;F1936&amp;"_"&amp;G1936</f>
        <v>100819_Boisson_Jus de légumes_Jus multi légumes</v>
      </c>
      <c r="J1936" s="30">
        <f>D1936*H1936</f>
        <v>379.26</v>
      </c>
      <c r="K1936" s="25">
        <f>IF(D1936&gt;0,1,0)</f>
        <v>1</v>
      </c>
      <c r="L1936" s="26">
        <f t="shared" si="30"/>
        <v>0</v>
      </c>
    </row>
    <row r="1937" spans="1:12" ht="19" hidden="1" x14ac:dyDescent="0.2">
      <c r="A1937" s="24">
        <v>100932</v>
      </c>
      <c r="B1937" s="24">
        <v>0</v>
      </c>
      <c r="C1937" s="24">
        <v>569</v>
      </c>
      <c r="D1937" s="24">
        <v>41</v>
      </c>
      <c r="E1937" s="25" t="str">
        <f>_xlfn.XLOOKUP(A1937,Product!A$2:A$5901,Product!B$2:B$5901,"Not Found")</f>
        <v>Boisson</v>
      </c>
      <c r="F1937" s="25" t="str">
        <f>_xlfn.XLOOKUP(A1937,Product!A$2:A$5901,Product!C$2:C$5901,"Not Found")</f>
        <v>Jus de fruits</v>
      </c>
      <c r="G1937" s="25" t="str">
        <f>IF(_xlfn.XLOOKUP(A1937,Product!A$2:A$5901,Product!D$2:D$5901,"Not Found") = 0,"",_xlfn.XLOOKUP(A1937,Product!A$2:A$5901,Product!D$2:D$5901,"Not Found"))</f>
        <v>Jus d'oranges et agrumes bio</v>
      </c>
      <c r="H1937" s="30">
        <f>_xlfn.XLOOKUP(A1937,Product!A$2:A$5901,Product!E$2:E$5901,"Not Found")</f>
        <v>6.68</v>
      </c>
      <c r="I1937" s="25" t="str">
        <f>A1937&amp;"_"&amp;E1937&amp;"_"&amp;F1937&amp;"_"&amp;G1937</f>
        <v>100932_Boisson_Jus de fruits_Jus d'oranges et agrumes bio</v>
      </c>
      <c r="J1937" s="30">
        <f>D1937*H1937</f>
        <v>273.88</v>
      </c>
      <c r="K1937" s="25">
        <f>IF(D1937&gt;0,1,0)</f>
        <v>1</v>
      </c>
      <c r="L1937" s="26">
        <f t="shared" si="30"/>
        <v>0</v>
      </c>
    </row>
    <row r="1938" spans="1:12" ht="19" hidden="1" x14ac:dyDescent="0.2">
      <c r="A1938" s="24">
        <v>100934</v>
      </c>
      <c r="B1938" s="24">
        <v>0</v>
      </c>
      <c r="C1938" s="24">
        <v>905</v>
      </c>
      <c r="D1938" s="24">
        <v>327</v>
      </c>
      <c r="E1938" s="25" t="str">
        <f>_xlfn.XLOOKUP(A1938,Product!A$2:A$5901,Product!B$2:B$5901,"Not Found")</f>
        <v>Boisson</v>
      </c>
      <c r="F1938" s="25" t="str">
        <f>_xlfn.XLOOKUP(A1938,Product!A$2:A$5901,Product!C$2:C$5901,"Not Found")</f>
        <v>Jus de fruits</v>
      </c>
      <c r="G1938" s="25" t="str">
        <f>IF(_xlfn.XLOOKUP(A1938,Product!A$2:A$5901,Product!D$2:D$5901,"Not Found") = 0,"",_xlfn.XLOOKUP(A1938,Product!A$2:A$5901,Product!D$2:D$5901,"Not Found"))</f>
        <v>Jus multifruits bio</v>
      </c>
      <c r="H1938" s="30">
        <f>_xlfn.XLOOKUP(A1938,Product!A$2:A$5901,Product!E$2:E$5901,"Not Found")</f>
        <v>6.82</v>
      </c>
      <c r="I1938" s="25" t="str">
        <f>A1938&amp;"_"&amp;E1938&amp;"_"&amp;F1938&amp;"_"&amp;G1938</f>
        <v>100934_Boisson_Jus de fruits_Jus multifruits bio</v>
      </c>
      <c r="J1938" s="30">
        <f>D1938*H1938</f>
        <v>2230.14</v>
      </c>
      <c r="K1938" s="25">
        <f>IF(D1938&gt;0,1,0)</f>
        <v>1</v>
      </c>
      <c r="L1938" s="26">
        <f t="shared" si="30"/>
        <v>0</v>
      </c>
    </row>
    <row r="1939" spans="1:12" ht="19" hidden="1" x14ac:dyDescent="0.2">
      <c r="A1939" s="24">
        <v>101516</v>
      </c>
      <c r="B1939" s="24">
        <v>1</v>
      </c>
      <c r="C1939" s="24">
        <v>606</v>
      </c>
      <c r="D1939" s="24">
        <v>302</v>
      </c>
      <c r="E1939" s="25" t="str">
        <f>_xlfn.XLOOKUP(A1939,Product!A$2:A$5901,Product!B$2:B$5901,"Not Found")</f>
        <v>Boisson</v>
      </c>
      <c r="F1939" s="25" t="str">
        <f>_xlfn.XLOOKUP(A1939,Product!A$2:A$5901,Product!C$2:C$5901,"Not Found")</f>
        <v>Tisane, Infusion</v>
      </c>
      <c r="G1939" s="25" t="str">
        <f>IF(_xlfn.XLOOKUP(A1939,Product!A$2:A$5901,Product!D$2:D$5901,"Not Found") = 0,"",_xlfn.XLOOKUP(A1939,Product!A$2:A$5901,Product!D$2:D$5901,"Not Found"))</f>
        <v>Tisane de plantes composées</v>
      </c>
      <c r="H1939" s="30">
        <f>_xlfn.XLOOKUP(A1939,Product!A$2:A$5901,Product!E$2:E$5901,"Not Found")</f>
        <v>1.94</v>
      </c>
      <c r="I1939" s="25" t="str">
        <f>A1939&amp;"_"&amp;E1939&amp;"_"&amp;F1939&amp;"_"&amp;G1939</f>
        <v>101516_Boisson_Tisane, Infusion_Tisane de plantes composées</v>
      </c>
      <c r="J1939" s="30">
        <f>D1939*H1939</f>
        <v>585.88</v>
      </c>
      <c r="K1939" s="25">
        <f>IF(D1939&gt;0,1,0)</f>
        <v>1</v>
      </c>
      <c r="L1939" s="26">
        <f t="shared" si="30"/>
        <v>0</v>
      </c>
    </row>
    <row r="1940" spans="1:12" ht="19" hidden="1" x14ac:dyDescent="0.2">
      <c r="A1940" s="24">
        <v>101519</v>
      </c>
      <c r="B1940" s="24">
        <v>1</v>
      </c>
      <c r="C1940" s="24">
        <v>610</v>
      </c>
      <c r="D1940" s="24">
        <v>512</v>
      </c>
      <c r="E1940" s="25" t="str">
        <f>_xlfn.XLOOKUP(A1940,Product!A$2:A$5901,Product!B$2:B$5901,"Not Found")</f>
        <v>Boisson</v>
      </c>
      <c r="F1940" s="25" t="str">
        <f>_xlfn.XLOOKUP(A1940,Product!A$2:A$5901,Product!C$2:C$5901,"Not Found")</f>
        <v>Tisane, Infusion</v>
      </c>
      <c r="G1940" s="25" t="str">
        <f>IF(_xlfn.XLOOKUP(A1940,Product!A$2:A$5901,Product!D$2:D$5901,"Not Found") = 0,"",_xlfn.XLOOKUP(A1940,Product!A$2:A$5901,Product!D$2:D$5901,"Not Found"))</f>
        <v>Tisane de plantes composées</v>
      </c>
      <c r="H1940" s="30">
        <f>_xlfn.XLOOKUP(A1940,Product!A$2:A$5901,Product!E$2:E$5901,"Not Found")</f>
        <v>1.94</v>
      </c>
      <c r="I1940" s="25" t="str">
        <f>A1940&amp;"_"&amp;E1940&amp;"_"&amp;F1940&amp;"_"&amp;G1940</f>
        <v>101519_Boisson_Tisane, Infusion_Tisane de plantes composées</v>
      </c>
      <c r="J1940" s="30">
        <f>D1940*H1940</f>
        <v>993.28</v>
      </c>
      <c r="K1940" s="25">
        <f>IF(D1940&gt;0,1,0)</f>
        <v>1</v>
      </c>
      <c r="L1940" s="26">
        <f t="shared" si="30"/>
        <v>0</v>
      </c>
    </row>
    <row r="1941" spans="1:12" ht="19" hidden="1" x14ac:dyDescent="0.2">
      <c r="A1941" s="24">
        <v>102262</v>
      </c>
      <c r="B1941" s="24">
        <v>1</v>
      </c>
      <c r="C1941" s="24">
        <v>269</v>
      </c>
      <c r="D1941" s="24">
        <v>108</v>
      </c>
      <c r="E1941" s="25" t="str">
        <f>_xlfn.XLOOKUP(A1941,Product!A$2:A$5901,Product!B$2:B$5901,"Not Found")</f>
        <v>Boisson</v>
      </c>
      <c r="F1941" s="25" t="str">
        <f>_xlfn.XLOOKUP(A1941,Product!A$2:A$5901,Product!C$2:C$5901,"Not Found")</f>
        <v>Tisane, Infusion</v>
      </c>
      <c r="G1941" s="25" t="str">
        <f>IF(_xlfn.XLOOKUP(A1941,Product!A$2:A$5901,Product!D$2:D$5901,"Not Found") = 0,"",_xlfn.XLOOKUP(A1941,Product!A$2:A$5901,Product!D$2:D$5901,"Not Found"))</f>
        <v>Tisane de plantes composées</v>
      </c>
      <c r="H1941" s="30">
        <f>_xlfn.XLOOKUP(A1941,Product!A$2:A$5901,Product!E$2:E$5901,"Not Found")</f>
        <v>2.16</v>
      </c>
      <c r="I1941" s="25" t="str">
        <f>A1941&amp;"_"&amp;E1941&amp;"_"&amp;F1941&amp;"_"&amp;G1941</f>
        <v>102262_Boisson_Tisane, Infusion_Tisane de plantes composées</v>
      </c>
      <c r="J1941" s="30">
        <f>D1941*H1941</f>
        <v>233.28000000000003</v>
      </c>
      <c r="K1941" s="25">
        <f>IF(D1941&gt;0,1,0)</f>
        <v>1</v>
      </c>
      <c r="L1941" s="26">
        <f t="shared" si="30"/>
        <v>0</v>
      </c>
    </row>
    <row r="1942" spans="1:12" ht="19" hidden="1" x14ac:dyDescent="0.2">
      <c r="A1942" s="24">
        <v>102264</v>
      </c>
      <c r="B1942" s="24">
        <v>1</v>
      </c>
      <c r="C1942" s="24">
        <v>798</v>
      </c>
      <c r="D1942" s="24">
        <v>162</v>
      </c>
      <c r="E1942" s="25" t="str">
        <f>_xlfn.XLOOKUP(A1942,Product!A$2:A$5901,Product!B$2:B$5901,"Not Found")</f>
        <v>Boisson</v>
      </c>
      <c r="F1942" s="25" t="str">
        <f>_xlfn.XLOOKUP(A1942,Product!A$2:A$5901,Product!C$2:C$5901,"Not Found")</f>
        <v>Tisane, Infusion</v>
      </c>
      <c r="G1942" s="25" t="str">
        <f>IF(_xlfn.XLOOKUP(A1942,Product!A$2:A$5901,Product!D$2:D$5901,"Not Found") = 0,"",_xlfn.XLOOKUP(A1942,Product!A$2:A$5901,Product!D$2:D$5901,"Not Found"))</f>
        <v>Tisane de plantes composées</v>
      </c>
      <c r="H1942" s="30">
        <f>_xlfn.XLOOKUP(A1942,Product!A$2:A$5901,Product!E$2:E$5901,"Not Found")</f>
        <v>2.2400000000000002</v>
      </c>
      <c r="I1942" s="25" t="str">
        <f>A1942&amp;"_"&amp;E1942&amp;"_"&amp;F1942&amp;"_"&amp;G1942</f>
        <v>102264_Boisson_Tisane, Infusion_Tisane de plantes composées</v>
      </c>
      <c r="J1942" s="30">
        <f>D1942*H1942</f>
        <v>362.88000000000005</v>
      </c>
      <c r="K1942" s="25">
        <f>IF(D1942&gt;0,1,0)</f>
        <v>1</v>
      </c>
      <c r="L1942" s="26">
        <f t="shared" si="30"/>
        <v>0</v>
      </c>
    </row>
    <row r="1943" spans="1:12" ht="19" hidden="1" x14ac:dyDescent="0.2">
      <c r="A1943" s="24">
        <v>102266</v>
      </c>
      <c r="B1943" s="24">
        <v>1</v>
      </c>
      <c r="C1943" s="24">
        <v>523</v>
      </c>
      <c r="D1943" s="24">
        <v>434</v>
      </c>
      <c r="E1943" s="25" t="str">
        <f>_xlfn.XLOOKUP(A1943,Product!A$2:A$5901,Product!B$2:B$5901,"Not Found")</f>
        <v>Boisson</v>
      </c>
      <c r="F1943" s="25" t="str">
        <f>_xlfn.XLOOKUP(A1943,Product!A$2:A$5901,Product!C$2:C$5901,"Not Found")</f>
        <v>Tisane, Infusion</v>
      </c>
      <c r="G1943" s="25" t="str">
        <f>IF(_xlfn.XLOOKUP(A1943,Product!A$2:A$5901,Product!D$2:D$5901,"Not Found") = 0,"",_xlfn.XLOOKUP(A1943,Product!A$2:A$5901,Product!D$2:D$5901,"Not Found"))</f>
        <v>Tisane de plantes composées</v>
      </c>
      <c r="H1943" s="30">
        <f>_xlfn.XLOOKUP(A1943,Product!A$2:A$5901,Product!E$2:E$5901,"Not Found")</f>
        <v>2.2400000000000002</v>
      </c>
      <c r="I1943" s="25" t="str">
        <f>A1943&amp;"_"&amp;E1943&amp;"_"&amp;F1943&amp;"_"&amp;G1943</f>
        <v>102266_Boisson_Tisane, Infusion_Tisane de plantes composées</v>
      </c>
      <c r="J1943" s="30">
        <f>D1943*H1943</f>
        <v>972.16000000000008</v>
      </c>
      <c r="K1943" s="25">
        <f>IF(D1943&gt;0,1,0)</f>
        <v>1</v>
      </c>
      <c r="L1943" s="26">
        <f t="shared" si="30"/>
        <v>0</v>
      </c>
    </row>
    <row r="1944" spans="1:12" ht="19" hidden="1" x14ac:dyDescent="0.2">
      <c r="A1944" s="24">
        <v>102344</v>
      </c>
      <c r="B1944" s="24">
        <v>0</v>
      </c>
      <c r="C1944" s="24">
        <v>194</v>
      </c>
      <c r="D1944" s="24">
        <v>90</v>
      </c>
      <c r="E1944" s="25" t="str">
        <f>_xlfn.XLOOKUP(A1944,Product!A$2:A$5901,Product!B$2:B$5901,"Not Found")</f>
        <v>Boisson</v>
      </c>
      <c r="F1944" s="25" t="str">
        <f>_xlfn.XLOOKUP(A1944,Product!A$2:A$5901,Product!C$2:C$5901,"Not Found")</f>
        <v>Boisson végétale</v>
      </c>
      <c r="G1944" s="25" t="str">
        <f>IF(_xlfn.XLOOKUP(A1944,Product!A$2:A$5901,Product!D$2:D$5901,"Not Found") = 0,"",_xlfn.XLOOKUP(A1944,Product!A$2:A$5901,Product!D$2:D$5901,"Not Found"))</f>
        <v>Autre boisson végétale</v>
      </c>
      <c r="H1944" s="30">
        <f>_xlfn.XLOOKUP(A1944,Product!A$2:A$5901,Product!E$2:E$5901,"Not Found")</f>
        <v>1.97</v>
      </c>
      <c r="I1944" s="25" t="str">
        <f>A1944&amp;"_"&amp;E1944&amp;"_"&amp;F1944&amp;"_"&amp;G1944</f>
        <v>102344_Boisson_Boisson végétale_Autre boisson végétale</v>
      </c>
      <c r="J1944" s="30">
        <f>D1944*H1944</f>
        <v>177.3</v>
      </c>
      <c r="K1944" s="25">
        <f>IF(D1944&gt;0,1,0)</f>
        <v>1</v>
      </c>
      <c r="L1944" s="26">
        <f t="shared" si="30"/>
        <v>0</v>
      </c>
    </row>
    <row r="1945" spans="1:12" ht="19" hidden="1" x14ac:dyDescent="0.2">
      <c r="A1945" s="24">
        <v>102345</v>
      </c>
      <c r="B1945" s="24">
        <v>1</v>
      </c>
      <c r="C1945" s="24">
        <v>736</v>
      </c>
      <c r="D1945" s="24">
        <v>594</v>
      </c>
      <c r="E1945" s="25" t="str">
        <f>_xlfn.XLOOKUP(A1945,Product!A$2:A$5901,Product!B$2:B$5901,"Not Found")</f>
        <v>Boisson</v>
      </c>
      <c r="F1945" s="25" t="str">
        <f>_xlfn.XLOOKUP(A1945,Product!A$2:A$5901,Product!C$2:C$5901,"Not Found")</f>
        <v>Boisson végétale</v>
      </c>
      <c r="G1945" s="25" t="str">
        <f>IF(_xlfn.XLOOKUP(A1945,Product!A$2:A$5901,Product!D$2:D$5901,"Not Found") = 0,"",_xlfn.XLOOKUP(A1945,Product!A$2:A$5901,Product!D$2:D$5901,"Not Found"))</f>
        <v>Boisson à l'avoine</v>
      </c>
      <c r="H1945" s="30">
        <f>_xlfn.XLOOKUP(A1945,Product!A$2:A$5901,Product!E$2:E$5901,"Not Found")</f>
        <v>1.47</v>
      </c>
      <c r="I1945" s="25" t="str">
        <f>A1945&amp;"_"&amp;E1945&amp;"_"&amp;F1945&amp;"_"&amp;G1945</f>
        <v>102345_Boisson_Boisson végétale_Boisson à l'avoine</v>
      </c>
      <c r="J1945" s="30">
        <f>D1945*H1945</f>
        <v>873.18</v>
      </c>
      <c r="K1945" s="25">
        <f>IF(D1945&gt;0,1,0)</f>
        <v>1</v>
      </c>
      <c r="L1945" s="26">
        <f t="shared" si="30"/>
        <v>0</v>
      </c>
    </row>
    <row r="1946" spans="1:12" ht="19" hidden="1" x14ac:dyDescent="0.2">
      <c r="A1946" s="24">
        <v>102346</v>
      </c>
      <c r="B1946" s="24">
        <v>1</v>
      </c>
      <c r="C1946" s="24">
        <v>788</v>
      </c>
      <c r="D1946" s="24">
        <v>28</v>
      </c>
      <c r="E1946" s="25" t="str">
        <f>_xlfn.XLOOKUP(A1946,Product!A$2:A$5901,Product!B$2:B$5901,"Not Found")</f>
        <v>Boisson</v>
      </c>
      <c r="F1946" s="25" t="str">
        <f>_xlfn.XLOOKUP(A1946,Product!A$2:A$5901,Product!C$2:C$5901,"Not Found")</f>
        <v>Boisson végétale</v>
      </c>
      <c r="G1946" s="25" t="str">
        <f>IF(_xlfn.XLOOKUP(A1946,Product!A$2:A$5901,Product!D$2:D$5901,"Not Found") = 0,"",_xlfn.XLOOKUP(A1946,Product!A$2:A$5901,Product!D$2:D$5901,"Not Found"))</f>
        <v>Boisson à l'avoine</v>
      </c>
      <c r="H1946" s="30">
        <f>_xlfn.XLOOKUP(A1946,Product!A$2:A$5901,Product!E$2:E$5901,"Not Found")</f>
        <v>1.18</v>
      </c>
      <c r="I1946" s="25" t="str">
        <f>A1946&amp;"_"&amp;E1946&amp;"_"&amp;F1946&amp;"_"&amp;G1946</f>
        <v>102346_Boisson_Boisson végétale_Boisson à l'avoine</v>
      </c>
      <c r="J1946" s="30">
        <f>D1946*H1946</f>
        <v>33.04</v>
      </c>
      <c r="K1946" s="25">
        <f>IF(D1946&gt;0,1,0)</f>
        <v>1</v>
      </c>
      <c r="L1946" s="26">
        <f t="shared" si="30"/>
        <v>0</v>
      </c>
    </row>
    <row r="1947" spans="1:12" ht="19" hidden="1" x14ac:dyDescent="0.2">
      <c r="A1947" s="24">
        <v>103037</v>
      </c>
      <c r="B1947" s="24">
        <v>0</v>
      </c>
      <c r="C1947" s="24">
        <v>157</v>
      </c>
      <c r="D1947" s="24">
        <v>128</v>
      </c>
      <c r="E1947" s="25" t="str">
        <f>_xlfn.XLOOKUP(A1947,Product!A$2:A$5901,Product!B$2:B$5901,"Not Found")</f>
        <v>Boisson</v>
      </c>
      <c r="F1947" s="25" t="str">
        <f>_xlfn.XLOOKUP(A1947,Product!A$2:A$5901,Product!C$2:C$5901,"Not Found")</f>
        <v>Boisson végétale</v>
      </c>
      <c r="G1947" s="25" t="str">
        <f>IF(_xlfn.XLOOKUP(A1947,Product!A$2:A$5901,Product!D$2:D$5901,"Not Found") = 0,"",_xlfn.XLOOKUP(A1947,Product!A$2:A$5901,Product!D$2:D$5901,"Not Found"))</f>
        <v>Autre boisson végétale</v>
      </c>
      <c r="H1947" s="30">
        <f>_xlfn.XLOOKUP(A1947,Product!A$2:A$5901,Product!E$2:E$5901,"Not Found")</f>
        <v>2.0299999999999998</v>
      </c>
      <c r="I1947" s="25" t="str">
        <f>A1947&amp;"_"&amp;E1947&amp;"_"&amp;F1947&amp;"_"&amp;G1947</f>
        <v>103037_Boisson_Boisson végétale_Autre boisson végétale</v>
      </c>
      <c r="J1947" s="30">
        <f>D1947*H1947</f>
        <v>259.83999999999997</v>
      </c>
      <c r="K1947" s="25">
        <f>IF(D1947&gt;0,1,0)</f>
        <v>1</v>
      </c>
      <c r="L1947" s="26">
        <f t="shared" si="30"/>
        <v>0</v>
      </c>
    </row>
    <row r="1948" spans="1:12" ht="19" hidden="1" x14ac:dyDescent="0.2">
      <c r="A1948" s="24">
        <v>104359</v>
      </c>
      <c r="B1948" s="24">
        <v>0</v>
      </c>
      <c r="C1948" s="24">
        <v>790</v>
      </c>
      <c r="D1948" s="24">
        <v>635</v>
      </c>
      <c r="E1948" s="25" t="str">
        <f>_xlfn.XLOOKUP(A1948,Product!A$2:A$5901,Product!B$2:B$5901,"Not Found")</f>
        <v>Boisson</v>
      </c>
      <c r="F1948" s="25" t="str">
        <f>_xlfn.XLOOKUP(A1948,Product!A$2:A$5901,Product!C$2:C$5901,"Not Found")</f>
        <v>Thé bio</v>
      </c>
      <c r="G1948" s="25" t="str">
        <f>IF(_xlfn.XLOOKUP(A1948,Product!A$2:A$5901,Product!D$2:D$5901,"Not Found") = 0,"",_xlfn.XLOOKUP(A1948,Product!A$2:A$5901,Product!D$2:D$5901,"Not Found"))</f>
        <v>Thé vert nature</v>
      </c>
      <c r="H1948" s="30">
        <f>_xlfn.XLOOKUP(A1948,Product!A$2:A$5901,Product!E$2:E$5901,"Not Found")</f>
        <v>6.97</v>
      </c>
      <c r="I1948" s="25" t="str">
        <f>A1948&amp;"_"&amp;E1948&amp;"_"&amp;F1948&amp;"_"&amp;G1948</f>
        <v>104359_Boisson_Thé bio_Thé vert nature</v>
      </c>
      <c r="J1948" s="30">
        <f>D1948*H1948</f>
        <v>4425.95</v>
      </c>
      <c r="K1948" s="25">
        <f>IF(D1948&gt;0,1,0)</f>
        <v>1</v>
      </c>
      <c r="L1948" s="26">
        <f t="shared" si="30"/>
        <v>0</v>
      </c>
    </row>
    <row r="1949" spans="1:12" ht="19" hidden="1" x14ac:dyDescent="0.2">
      <c r="A1949" s="24">
        <v>104361</v>
      </c>
      <c r="B1949" s="24">
        <v>1</v>
      </c>
      <c r="C1949" s="24">
        <v>429</v>
      </c>
      <c r="D1949" s="24">
        <v>26</v>
      </c>
      <c r="E1949" s="25" t="str">
        <f>_xlfn.XLOOKUP(A1949,Product!A$2:A$5901,Product!B$2:B$5901,"Not Found")</f>
        <v>Boisson</v>
      </c>
      <c r="F1949" s="25" t="str">
        <f>_xlfn.XLOOKUP(A1949,Product!A$2:A$5901,Product!C$2:C$5901,"Not Found")</f>
        <v>Thé bio</v>
      </c>
      <c r="G1949" s="25" t="str">
        <f>IF(_xlfn.XLOOKUP(A1949,Product!A$2:A$5901,Product!D$2:D$5901,"Not Found") = 0,"",_xlfn.XLOOKUP(A1949,Product!A$2:A$5901,Product!D$2:D$5901,"Not Found"))</f>
        <v>Thé vert nature</v>
      </c>
      <c r="H1949" s="30">
        <f>_xlfn.XLOOKUP(A1949,Product!A$2:A$5901,Product!E$2:E$5901,"Not Found")</f>
        <v>2.34</v>
      </c>
      <c r="I1949" s="25" t="str">
        <f>A1949&amp;"_"&amp;E1949&amp;"_"&amp;F1949&amp;"_"&amp;G1949</f>
        <v>104361_Boisson_Thé bio_Thé vert nature</v>
      </c>
      <c r="J1949" s="30">
        <f>D1949*H1949</f>
        <v>60.839999999999996</v>
      </c>
      <c r="K1949" s="25">
        <f>IF(D1949&gt;0,1,0)</f>
        <v>1</v>
      </c>
      <c r="L1949" s="26">
        <f t="shared" si="30"/>
        <v>0</v>
      </c>
    </row>
    <row r="1950" spans="1:12" ht="19" hidden="1" x14ac:dyDescent="0.2">
      <c r="A1950" s="24">
        <v>104362</v>
      </c>
      <c r="B1950" s="24">
        <v>0</v>
      </c>
      <c r="C1950" s="24">
        <v>668</v>
      </c>
      <c r="D1950" s="24">
        <v>484</v>
      </c>
      <c r="E1950" s="25" t="str">
        <f>_xlfn.XLOOKUP(A1950,Product!A$2:A$5901,Product!B$2:B$5901,"Not Found")</f>
        <v>Boisson</v>
      </c>
      <c r="F1950" s="25" t="str">
        <f>_xlfn.XLOOKUP(A1950,Product!A$2:A$5901,Product!C$2:C$5901,"Not Found")</f>
        <v>Thé bio</v>
      </c>
      <c r="G1950" s="25" t="str">
        <f>IF(_xlfn.XLOOKUP(A1950,Product!A$2:A$5901,Product!D$2:D$5901,"Not Found") = 0,"",_xlfn.XLOOKUP(A1950,Product!A$2:A$5901,Product!D$2:D$5901,"Not Found"))</f>
        <v>Thé vert nature</v>
      </c>
      <c r="H1950" s="30">
        <f>_xlfn.XLOOKUP(A1950,Product!A$2:A$5901,Product!E$2:E$5901,"Not Found")</f>
        <v>5.59</v>
      </c>
      <c r="I1950" s="25" t="str">
        <f>A1950&amp;"_"&amp;E1950&amp;"_"&amp;F1950&amp;"_"&amp;G1950</f>
        <v>104362_Boisson_Thé bio_Thé vert nature</v>
      </c>
      <c r="J1950" s="30">
        <f>D1950*H1950</f>
        <v>2705.56</v>
      </c>
      <c r="K1950" s="25">
        <f>IF(D1950&gt;0,1,0)</f>
        <v>1</v>
      </c>
      <c r="L1950" s="26">
        <f t="shared" si="30"/>
        <v>0</v>
      </c>
    </row>
    <row r="1951" spans="1:12" ht="19" hidden="1" x14ac:dyDescent="0.2">
      <c r="A1951" s="24">
        <v>104364</v>
      </c>
      <c r="B1951" s="24">
        <v>0</v>
      </c>
      <c r="C1951" s="24">
        <v>141</v>
      </c>
      <c r="D1951" s="24">
        <v>141</v>
      </c>
      <c r="E1951" s="25" t="str">
        <f>_xlfn.XLOOKUP(A1951,Product!A$2:A$5901,Product!B$2:B$5901,"Not Found")</f>
        <v>Boisson</v>
      </c>
      <c r="F1951" s="25" t="str">
        <f>_xlfn.XLOOKUP(A1951,Product!A$2:A$5901,Product!C$2:C$5901,"Not Found")</f>
        <v>Thé bio</v>
      </c>
      <c r="G1951" s="25" t="str">
        <f>IF(_xlfn.XLOOKUP(A1951,Product!A$2:A$5901,Product!D$2:D$5901,"Not Found") = 0,"",_xlfn.XLOOKUP(A1951,Product!A$2:A$5901,Product!D$2:D$5901,"Not Found"))</f>
        <v>Thé blanc</v>
      </c>
      <c r="H1951" s="30">
        <f>_xlfn.XLOOKUP(A1951,Product!A$2:A$5901,Product!E$2:E$5901,"Not Found")</f>
        <v>2.0099999999999998</v>
      </c>
      <c r="I1951" s="25" t="str">
        <f>A1951&amp;"_"&amp;E1951&amp;"_"&amp;F1951&amp;"_"&amp;G1951</f>
        <v>104364_Boisson_Thé bio_Thé blanc</v>
      </c>
      <c r="J1951" s="30">
        <f>D1951*H1951</f>
        <v>283.40999999999997</v>
      </c>
      <c r="K1951" s="25">
        <f>IF(D1951&gt;0,1,0)</f>
        <v>1</v>
      </c>
      <c r="L1951" s="26">
        <f t="shared" si="30"/>
        <v>0</v>
      </c>
    </row>
    <row r="1952" spans="1:12" ht="19" hidden="1" x14ac:dyDescent="0.2">
      <c r="A1952" s="24">
        <v>104367</v>
      </c>
      <c r="B1952" s="24">
        <v>1</v>
      </c>
      <c r="C1952" s="24">
        <v>384</v>
      </c>
      <c r="D1952" s="24">
        <v>261</v>
      </c>
      <c r="E1952" s="25" t="str">
        <f>_xlfn.XLOOKUP(A1952,Product!A$2:A$5901,Product!B$2:B$5901,"Not Found")</f>
        <v>Boisson</v>
      </c>
      <c r="F1952" s="25" t="str">
        <f>_xlfn.XLOOKUP(A1952,Product!A$2:A$5901,Product!C$2:C$5901,"Not Found")</f>
        <v>Thé bio</v>
      </c>
      <c r="G1952" s="25" t="str">
        <f>IF(_xlfn.XLOOKUP(A1952,Product!A$2:A$5901,Product!D$2:D$5901,"Not Found") = 0,"",_xlfn.XLOOKUP(A1952,Product!A$2:A$5901,Product!D$2:D$5901,"Not Found"))</f>
        <v>Thé vert parfumé</v>
      </c>
      <c r="H1952" s="30">
        <f>_xlfn.XLOOKUP(A1952,Product!A$2:A$5901,Product!E$2:E$5901,"Not Found")</f>
        <v>3.36</v>
      </c>
      <c r="I1952" s="25" t="str">
        <f>A1952&amp;"_"&amp;E1952&amp;"_"&amp;F1952&amp;"_"&amp;G1952</f>
        <v>104367_Boisson_Thé bio_Thé vert parfumé</v>
      </c>
      <c r="J1952" s="30">
        <f>D1952*H1952</f>
        <v>876.95999999999992</v>
      </c>
      <c r="K1952" s="25">
        <f>IF(D1952&gt;0,1,0)</f>
        <v>1</v>
      </c>
      <c r="L1952" s="26">
        <f t="shared" si="30"/>
        <v>0</v>
      </c>
    </row>
    <row r="1953" spans="1:12" ht="19" hidden="1" x14ac:dyDescent="0.2">
      <c r="A1953" s="24">
        <v>104387</v>
      </c>
      <c r="B1953" s="24">
        <v>0</v>
      </c>
      <c r="C1953" s="24">
        <v>455</v>
      </c>
      <c r="D1953" s="24">
        <v>236</v>
      </c>
      <c r="E1953" s="25" t="str">
        <f>_xlfn.XLOOKUP(A1953,Product!A$2:A$5901,Product!B$2:B$5901,"Not Found")</f>
        <v>Boisson</v>
      </c>
      <c r="F1953" s="25" t="str">
        <f>_xlfn.XLOOKUP(A1953,Product!A$2:A$5901,Product!C$2:C$5901,"Not Found")</f>
        <v>Thé bio</v>
      </c>
      <c r="G1953" s="25" t="str">
        <f>IF(_xlfn.XLOOKUP(A1953,Product!A$2:A$5901,Product!D$2:D$5901,"Not Found") = 0,"",_xlfn.XLOOKUP(A1953,Product!A$2:A$5901,Product!D$2:D$5901,"Not Found"))</f>
        <v>Thé noir</v>
      </c>
      <c r="H1953" s="30">
        <f>_xlfn.XLOOKUP(A1953,Product!A$2:A$5901,Product!E$2:E$5901,"Not Found")</f>
        <v>27.5</v>
      </c>
      <c r="I1953" s="25" t="str">
        <f>A1953&amp;"_"&amp;E1953&amp;"_"&amp;F1953&amp;"_"&amp;G1953</f>
        <v>104387_Boisson_Thé bio_Thé noir</v>
      </c>
      <c r="J1953" s="30">
        <f>D1953*H1953</f>
        <v>6490</v>
      </c>
      <c r="K1953" s="25">
        <f>IF(D1953&gt;0,1,0)</f>
        <v>1</v>
      </c>
      <c r="L1953" s="26">
        <f t="shared" si="30"/>
        <v>0</v>
      </c>
    </row>
    <row r="1954" spans="1:12" ht="19" hidden="1" x14ac:dyDescent="0.2">
      <c r="A1954" s="24">
        <v>104998</v>
      </c>
      <c r="B1954" s="24">
        <v>1</v>
      </c>
      <c r="C1954" s="24">
        <v>8</v>
      </c>
      <c r="D1954" s="24">
        <v>1</v>
      </c>
      <c r="E1954" s="25" t="str">
        <f>_xlfn.XLOOKUP(A1954,Product!A$2:A$5901,Product!B$2:B$5901,"Not Found")</f>
        <v>Boisson</v>
      </c>
      <c r="F1954" s="25" t="str">
        <f>_xlfn.XLOOKUP(A1954,Product!A$2:A$5901,Product!C$2:C$5901,"Not Found")</f>
        <v>Eau aromatisée</v>
      </c>
      <c r="G1954" s="25" t="str">
        <f>IF(_xlfn.XLOOKUP(A1954,Product!A$2:A$5901,Product!D$2:D$5901,"Not Found") = 0,"",_xlfn.XLOOKUP(A1954,Product!A$2:A$5901,Product!D$2:D$5901,"Not Found"))</f>
        <v/>
      </c>
      <c r="H1954" s="30">
        <f>_xlfn.XLOOKUP(A1954,Product!A$2:A$5901,Product!E$2:E$5901,"Not Found")</f>
        <v>2.75</v>
      </c>
      <c r="I1954" s="25" t="str">
        <f>A1954&amp;"_"&amp;E1954&amp;"_"&amp;F1954&amp;"_"&amp;G1954</f>
        <v>104998_Boisson_Eau aromatisée_</v>
      </c>
      <c r="J1954" s="30">
        <f>D1954*H1954</f>
        <v>2.75</v>
      </c>
      <c r="K1954" s="25">
        <f>IF(D1954&gt;0,1,0)</f>
        <v>1</v>
      </c>
      <c r="L1954" s="26">
        <f t="shared" si="30"/>
        <v>0</v>
      </c>
    </row>
    <row r="1955" spans="1:12" ht="19" hidden="1" x14ac:dyDescent="0.2">
      <c r="A1955" s="24">
        <v>107064</v>
      </c>
      <c r="B1955" s="24">
        <v>0</v>
      </c>
      <c r="C1955" s="24">
        <v>91</v>
      </c>
      <c r="D1955" s="24">
        <v>51</v>
      </c>
      <c r="E1955" s="25" t="str">
        <f>_xlfn.XLOOKUP(A1955,Product!A$2:A$5901,Product!B$2:B$5901,"Not Found")</f>
        <v>Boisson</v>
      </c>
      <c r="F1955" s="25" t="str">
        <f>_xlfn.XLOOKUP(A1955,Product!A$2:A$5901,Product!C$2:C$5901,"Not Found")</f>
        <v>Boisson végétale</v>
      </c>
      <c r="G1955" s="25" t="str">
        <f>IF(_xlfn.XLOOKUP(A1955,Product!A$2:A$5901,Product!D$2:D$5901,"Not Found") = 0,"",_xlfn.XLOOKUP(A1955,Product!A$2:A$5901,Product!D$2:D$5901,"Not Found"))</f>
        <v>Boisson à l'amande</v>
      </c>
      <c r="H1955" s="30">
        <f>_xlfn.XLOOKUP(A1955,Product!A$2:A$5901,Product!E$2:E$5901,"Not Found")</f>
        <v>1.6</v>
      </c>
      <c r="I1955" s="25" t="str">
        <f>A1955&amp;"_"&amp;E1955&amp;"_"&amp;F1955&amp;"_"&amp;G1955</f>
        <v>107064_Boisson_Boisson végétale_Boisson à l'amande</v>
      </c>
      <c r="J1955" s="30">
        <f>D1955*H1955</f>
        <v>81.600000000000009</v>
      </c>
      <c r="K1955" s="25">
        <f>IF(D1955&gt;0,1,0)</f>
        <v>1</v>
      </c>
      <c r="L1955" s="26">
        <f t="shared" si="30"/>
        <v>0</v>
      </c>
    </row>
    <row r="1956" spans="1:12" ht="19" hidden="1" x14ac:dyDescent="0.2">
      <c r="A1956" s="24">
        <v>107857</v>
      </c>
      <c r="B1956" s="24">
        <v>0</v>
      </c>
      <c r="C1956" s="24">
        <v>662</v>
      </c>
      <c r="D1956" s="24">
        <v>336</v>
      </c>
      <c r="E1956" s="25" t="str">
        <f>_xlfn.XLOOKUP(A1956,Product!A$2:A$5901,Product!B$2:B$5901,"Not Found")</f>
        <v>Boisson</v>
      </c>
      <c r="F1956" s="25" t="str">
        <f>_xlfn.XLOOKUP(A1956,Product!A$2:A$5901,Product!C$2:C$5901,"Not Found")</f>
        <v>Café</v>
      </c>
      <c r="G1956" s="25" t="str">
        <f>IF(_xlfn.XLOOKUP(A1956,Product!A$2:A$5901,Product!D$2:D$5901,"Not Found") = 0,"",_xlfn.XLOOKUP(A1956,Product!A$2:A$5901,Product!D$2:D$5901,"Not Found"))</f>
        <v>Substituts de café, chicorée</v>
      </c>
      <c r="H1956" s="30">
        <f>_xlfn.XLOOKUP(A1956,Product!A$2:A$5901,Product!E$2:E$5901,"Not Found")</f>
        <v>3.83</v>
      </c>
      <c r="I1956" s="25" t="str">
        <f>A1956&amp;"_"&amp;E1956&amp;"_"&amp;F1956&amp;"_"&amp;G1956</f>
        <v>107857_Boisson_Café_Substituts de café, chicorée</v>
      </c>
      <c r="J1956" s="30">
        <f>D1956*H1956</f>
        <v>1286.8800000000001</v>
      </c>
      <c r="K1956" s="25">
        <f>IF(D1956&gt;0,1,0)</f>
        <v>1</v>
      </c>
      <c r="L1956" s="26">
        <f t="shared" si="30"/>
        <v>0</v>
      </c>
    </row>
    <row r="1957" spans="1:12" ht="19" hidden="1" x14ac:dyDescent="0.2">
      <c r="A1957" s="24">
        <v>107900</v>
      </c>
      <c r="B1957" s="24">
        <v>1</v>
      </c>
      <c r="C1957" s="24">
        <v>752</v>
      </c>
      <c r="D1957" s="24">
        <v>309</v>
      </c>
      <c r="E1957" s="25" t="str">
        <f>_xlfn.XLOOKUP(A1957,Product!A$2:A$5901,Product!B$2:B$5901,"Not Found")</f>
        <v>Boisson</v>
      </c>
      <c r="F1957" s="25" t="str">
        <f>_xlfn.XLOOKUP(A1957,Product!A$2:A$5901,Product!C$2:C$5901,"Not Found")</f>
        <v>Tisane, Infusion</v>
      </c>
      <c r="G1957" s="25" t="str">
        <f>IF(_xlfn.XLOOKUP(A1957,Product!A$2:A$5901,Product!D$2:D$5901,"Not Found") = 0,"",_xlfn.XLOOKUP(A1957,Product!A$2:A$5901,Product!D$2:D$5901,"Not Found"))</f>
        <v>Coffrets de tisanes</v>
      </c>
      <c r="H1957" s="30">
        <f>_xlfn.XLOOKUP(A1957,Product!A$2:A$5901,Product!E$2:E$5901,"Not Found")</f>
        <v>2.17</v>
      </c>
      <c r="I1957" s="25" t="str">
        <f>A1957&amp;"_"&amp;E1957&amp;"_"&amp;F1957&amp;"_"&amp;G1957</f>
        <v>107900_Boisson_Tisane, Infusion_Coffrets de tisanes</v>
      </c>
      <c r="J1957" s="30">
        <f>D1957*H1957</f>
        <v>670.53</v>
      </c>
      <c r="K1957" s="25">
        <f>IF(D1957&gt;0,1,0)</f>
        <v>1</v>
      </c>
      <c r="L1957" s="26">
        <f t="shared" si="30"/>
        <v>0</v>
      </c>
    </row>
    <row r="1958" spans="1:12" ht="19" hidden="1" x14ac:dyDescent="0.2">
      <c r="A1958" s="24">
        <v>108022</v>
      </c>
      <c r="B1958" s="24">
        <v>1</v>
      </c>
      <c r="C1958" s="24">
        <v>442</v>
      </c>
      <c r="D1958" s="24">
        <v>277</v>
      </c>
      <c r="E1958" s="25" t="str">
        <f>_xlfn.XLOOKUP(A1958,Product!A$2:A$5901,Product!B$2:B$5901,"Not Found")</f>
        <v>Boisson</v>
      </c>
      <c r="F1958" s="25" t="str">
        <f>_xlfn.XLOOKUP(A1958,Product!A$2:A$5901,Product!C$2:C$5901,"Not Found")</f>
        <v>Café</v>
      </c>
      <c r="G1958" s="25" t="str">
        <f>IF(_xlfn.XLOOKUP(A1958,Product!A$2:A$5901,Product!D$2:D$5901,"Not Found") = 0,"",_xlfn.XLOOKUP(A1958,Product!A$2:A$5901,Product!D$2:D$5901,"Not Found"))</f>
        <v>Café en grains</v>
      </c>
      <c r="H1958" s="30">
        <f>_xlfn.XLOOKUP(A1958,Product!A$2:A$5901,Product!E$2:E$5901,"Not Found")</f>
        <v>6.9</v>
      </c>
      <c r="I1958" s="25" t="str">
        <f>A1958&amp;"_"&amp;E1958&amp;"_"&amp;F1958&amp;"_"&amp;G1958</f>
        <v>108022_Boisson_Café_Café en grains</v>
      </c>
      <c r="J1958" s="30">
        <f>D1958*H1958</f>
        <v>1911.3000000000002</v>
      </c>
      <c r="K1958" s="25">
        <f>IF(D1958&gt;0,1,0)</f>
        <v>1</v>
      </c>
      <c r="L1958" s="26">
        <f t="shared" si="30"/>
        <v>0</v>
      </c>
    </row>
    <row r="1959" spans="1:12" ht="19" hidden="1" x14ac:dyDescent="0.2">
      <c r="A1959" s="24">
        <v>108805</v>
      </c>
      <c r="B1959" s="24">
        <v>0</v>
      </c>
      <c r="C1959" s="24">
        <v>118</v>
      </c>
      <c r="D1959" s="24">
        <v>42</v>
      </c>
      <c r="E1959" s="25" t="str">
        <f>_xlfn.XLOOKUP(A1959,Product!A$2:A$5901,Product!B$2:B$5901,"Not Found")</f>
        <v>Boisson</v>
      </c>
      <c r="F1959" s="25" t="str">
        <f>_xlfn.XLOOKUP(A1959,Product!A$2:A$5901,Product!C$2:C$5901,"Not Found")</f>
        <v>Jus de fruits</v>
      </c>
      <c r="G1959" s="25" t="str">
        <f>IF(_xlfn.XLOOKUP(A1959,Product!A$2:A$5901,Product!D$2:D$5901,"Not Found") = 0,"",_xlfn.XLOOKUP(A1959,Product!A$2:A$5901,Product!D$2:D$5901,"Not Found"))</f>
        <v>Jus de pommes et poires bio</v>
      </c>
      <c r="H1959" s="30">
        <f>_xlfn.XLOOKUP(A1959,Product!A$2:A$5901,Product!E$2:E$5901,"Not Found")</f>
        <v>5.38</v>
      </c>
      <c r="I1959" s="25" t="str">
        <f>A1959&amp;"_"&amp;E1959&amp;"_"&amp;F1959&amp;"_"&amp;G1959</f>
        <v>108805_Boisson_Jus de fruits_Jus de pommes et poires bio</v>
      </c>
      <c r="J1959" s="30">
        <f>D1959*H1959</f>
        <v>225.96</v>
      </c>
      <c r="K1959" s="25">
        <f>IF(D1959&gt;0,1,0)</f>
        <v>1</v>
      </c>
      <c r="L1959" s="26">
        <f t="shared" si="30"/>
        <v>0</v>
      </c>
    </row>
    <row r="1960" spans="1:12" ht="19" hidden="1" x14ac:dyDescent="0.2">
      <c r="A1960" s="24">
        <v>109299</v>
      </c>
      <c r="B1960" s="24">
        <v>1</v>
      </c>
      <c r="C1960" s="24">
        <v>441</v>
      </c>
      <c r="D1960" s="24">
        <v>179</v>
      </c>
      <c r="E1960" s="25" t="str">
        <f>_xlfn.XLOOKUP(A1960,Product!A$2:A$5901,Product!B$2:B$5901,"Not Found")</f>
        <v>Boisson</v>
      </c>
      <c r="F1960" s="25" t="str">
        <f>_xlfn.XLOOKUP(A1960,Product!A$2:A$5901,Product!C$2:C$5901,"Not Found")</f>
        <v>Boisson végétale</v>
      </c>
      <c r="G1960" s="25" t="str">
        <f>IF(_xlfn.XLOOKUP(A1960,Product!A$2:A$5901,Product!D$2:D$5901,"Not Found") = 0,"",_xlfn.XLOOKUP(A1960,Product!A$2:A$5901,Product!D$2:D$5901,"Not Found"))</f>
        <v>Boisson à l'amande</v>
      </c>
      <c r="H1960" s="30">
        <f>_xlfn.XLOOKUP(A1960,Product!A$2:A$5901,Product!E$2:E$5901,"Not Found")</f>
        <v>1.1100000000000001</v>
      </c>
      <c r="I1960" s="25" t="str">
        <f>A1960&amp;"_"&amp;E1960&amp;"_"&amp;F1960&amp;"_"&amp;G1960</f>
        <v>109299_Boisson_Boisson végétale_Boisson à l'amande</v>
      </c>
      <c r="J1960" s="30">
        <f>D1960*H1960</f>
        <v>198.69000000000003</v>
      </c>
      <c r="K1960" s="25">
        <f>IF(D1960&gt;0,1,0)</f>
        <v>1</v>
      </c>
      <c r="L1960" s="26">
        <f t="shared" si="30"/>
        <v>0</v>
      </c>
    </row>
    <row r="1961" spans="1:12" ht="19" hidden="1" x14ac:dyDescent="0.2">
      <c r="A1961" s="24">
        <v>109546</v>
      </c>
      <c r="B1961" s="24">
        <v>0</v>
      </c>
      <c r="C1961" s="24">
        <v>350</v>
      </c>
      <c r="D1961" s="24">
        <v>273</v>
      </c>
      <c r="E1961" s="25" t="str">
        <f>_xlfn.XLOOKUP(A1961,Product!A$2:A$5901,Product!B$2:B$5901,"Not Found")</f>
        <v>Boisson</v>
      </c>
      <c r="F1961" s="25" t="str">
        <f>_xlfn.XLOOKUP(A1961,Product!A$2:A$5901,Product!C$2:C$5901,"Not Found")</f>
        <v>Boisson végétale</v>
      </c>
      <c r="G1961" s="25" t="str">
        <f>IF(_xlfn.XLOOKUP(A1961,Product!A$2:A$5901,Product!D$2:D$5901,"Not Found") = 0,"",_xlfn.XLOOKUP(A1961,Product!A$2:A$5901,Product!D$2:D$5901,"Not Found"))</f>
        <v>Boisson au soja</v>
      </c>
      <c r="H1961" s="30">
        <f>_xlfn.XLOOKUP(A1961,Product!A$2:A$5901,Product!E$2:E$5901,"Not Found")</f>
        <v>1.24</v>
      </c>
      <c r="I1961" s="25" t="str">
        <f>A1961&amp;"_"&amp;E1961&amp;"_"&amp;F1961&amp;"_"&amp;G1961</f>
        <v>109546_Boisson_Boisson végétale_Boisson au soja</v>
      </c>
      <c r="J1961" s="30">
        <f>D1961*H1961</f>
        <v>338.52</v>
      </c>
      <c r="K1961" s="25">
        <f>IF(D1961&gt;0,1,0)</f>
        <v>1</v>
      </c>
      <c r="L1961" s="26">
        <f t="shared" si="30"/>
        <v>0</v>
      </c>
    </row>
    <row r="1962" spans="1:12" ht="19" hidden="1" x14ac:dyDescent="0.2">
      <c r="A1962" s="24">
        <v>109830</v>
      </c>
      <c r="B1962" s="24">
        <v>0</v>
      </c>
      <c r="C1962" s="24">
        <v>895</v>
      </c>
      <c r="D1962" s="24">
        <v>383</v>
      </c>
      <c r="E1962" s="25" t="str">
        <f>_xlfn.XLOOKUP(A1962,Product!A$2:A$5901,Product!B$2:B$5901,"Not Found")</f>
        <v>Boisson</v>
      </c>
      <c r="F1962" s="25" t="str">
        <f>_xlfn.XLOOKUP(A1962,Product!A$2:A$5901,Product!C$2:C$5901,"Not Found")</f>
        <v>Thé Glacé</v>
      </c>
      <c r="G1962" s="25" t="str">
        <f>IF(_xlfn.XLOOKUP(A1962,Product!A$2:A$5901,Product!D$2:D$5901,"Not Found") = 0,"",_xlfn.XLOOKUP(A1962,Product!A$2:A$5901,Product!D$2:D$5901,"Not Found"))</f>
        <v/>
      </c>
      <c r="H1962" s="30">
        <f>_xlfn.XLOOKUP(A1962,Product!A$2:A$5901,Product!E$2:E$5901,"Not Found")</f>
        <v>1.07</v>
      </c>
      <c r="I1962" s="25" t="str">
        <f>A1962&amp;"_"&amp;E1962&amp;"_"&amp;F1962&amp;"_"&amp;G1962</f>
        <v>109830_Boisson_Thé Glacé_</v>
      </c>
      <c r="J1962" s="30">
        <f>D1962*H1962</f>
        <v>409.81</v>
      </c>
      <c r="K1962" s="25">
        <f>IF(D1962&gt;0,1,0)</f>
        <v>1</v>
      </c>
      <c r="L1962" s="26">
        <f t="shared" si="30"/>
        <v>0</v>
      </c>
    </row>
    <row r="1963" spans="1:12" ht="19" hidden="1" x14ac:dyDescent="0.2">
      <c r="A1963" s="24">
        <v>109831</v>
      </c>
      <c r="B1963" s="24">
        <v>1</v>
      </c>
      <c r="C1963" s="24">
        <v>533</v>
      </c>
      <c r="D1963" s="24">
        <v>245</v>
      </c>
      <c r="E1963" s="25" t="str">
        <f>_xlfn.XLOOKUP(A1963,Product!A$2:A$5901,Product!B$2:B$5901,"Not Found")</f>
        <v>Boisson</v>
      </c>
      <c r="F1963" s="25" t="str">
        <f>_xlfn.XLOOKUP(A1963,Product!A$2:A$5901,Product!C$2:C$5901,"Not Found")</f>
        <v>Thé Glacé</v>
      </c>
      <c r="G1963" s="25" t="str">
        <f>IF(_xlfn.XLOOKUP(A1963,Product!A$2:A$5901,Product!D$2:D$5901,"Not Found") = 0,"",_xlfn.XLOOKUP(A1963,Product!A$2:A$5901,Product!D$2:D$5901,"Not Found"))</f>
        <v/>
      </c>
      <c r="H1963" s="30">
        <f>_xlfn.XLOOKUP(A1963,Product!A$2:A$5901,Product!E$2:E$5901,"Not Found")</f>
        <v>1.07</v>
      </c>
      <c r="I1963" s="25" t="str">
        <f>A1963&amp;"_"&amp;E1963&amp;"_"&amp;F1963&amp;"_"&amp;G1963</f>
        <v>109831_Boisson_Thé Glacé_</v>
      </c>
      <c r="J1963" s="30">
        <f>D1963*H1963</f>
        <v>262.15000000000003</v>
      </c>
      <c r="K1963" s="25">
        <f>IF(D1963&gt;0,1,0)</f>
        <v>1</v>
      </c>
      <c r="L1963" s="26">
        <f t="shared" si="30"/>
        <v>0</v>
      </c>
    </row>
    <row r="1964" spans="1:12" ht="19" hidden="1" x14ac:dyDescent="0.2">
      <c r="A1964" s="24">
        <v>110431</v>
      </c>
      <c r="B1964" s="24">
        <v>1</v>
      </c>
      <c r="C1964" s="24">
        <v>105</v>
      </c>
      <c r="D1964" s="24">
        <v>48</v>
      </c>
      <c r="E1964" s="25" t="str">
        <f>_xlfn.XLOOKUP(A1964,Product!A$2:A$5901,Product!B$2:B$5901,"Not Found")</f>
        <v>Boisson</v>
      </c>
      <c r="F1964" s="25" t="str">
        <f>_xlfn.XLOOKUP(A1964,Product!A$2:A$5901,Product!C$2:C$5901,"Not Found")</f>
        <v>Boisson végétale</v>
      </c>
      <c r="G1964" s="25" t="str">
        <f>IF(_xlfn.XLOOKUP(A1964,Product!A$2:A$5901,Product!D$2:D$5901,"Not Found") = 0,"",_xlfn.XLOOKUP(A1964,Product!A$2:A$5901,Product!D$2:D$5901,"Not Found"))</f>
        <v>Boisson à l'avoine</v>
      </c>
      <c r="H1964" s="30">
        <f>_xlfn.XLOOKUP(A1964,Product!A$2:A$5901,Product!E$2:E$5901,"Not Found")</f>
        <v>1.05</v>
      </c>
      <c r="I1964" s="25" t="str">
        <f>A1964&amp;"_"&amp;E1964&amp;"_"&amp;F1964&amp;"_"&amp;G1964</f>
        <v>110431_Boisson_Boisson végétale_Boisson à l'avoine</v>
      </c>
      <c r="J1964" s="30">
        <f>D1964*H1964</f>
        <v>50.400000000000006</v>
      </c>
      <c r="K1964" s="25">
        <f>IF(D1964&gt;0,1,0)</f>
        <v>1</v>
      </c>
      <c r="L1964" s="26">
        <f t="shared" si="30"/>
        <v>0</v>
      </c>
    </row>
    <row r="1965" spans="1:12" ht="19" hidden="1" x14ac:dyDescent="0.2">
      <c r="A1965" s="24">
        <v>110524</v>
      </c>
      <c r="B1965" s="24">
        <v>1</v>
      </c>
      <c r="C1965" s="24">
        <v>560</v>
      </c>
      <c r="D1965" s="24">
        <v>233</v>
      </c>
      <c r="E1965" s="25" t="str">
        <f>_xlfn.XLOOKUP(A1965,Product!A$2:A$5901,Product!B$2:B$5901,"Not Found")</f>
        <v>Boisson</v>
      </c>
      <c r="F1965" s="25" t="str">
        <f>_xlfn.XLOOKUP(A1965,Product!A$2:A$5901,Product!C$2:C$5901,"Not Found")</f>
        <v>Eau aromatisée</v>
      </c>
      <c r="G1965" s="25" t="str">
        <f>IF(_xlfn.XLOOKUP(A1965,Product!A$2:A$5901,Product!D$2:D$5901,"Not Found") = 0,"",_xlfn.XLOOKUP(A1965,Product!A$2:A$5901,Product!D$2:D$5901,"Not Found"))</f>
        <v/>
      </c>
      <c r="H1965" s="30">
        <f>_xlfn.XLOOKUP(A1965,Product!A$2:A$5901,Product!E$2:E$5901,"Not Found")</f>
        <v>3.48</v>
      </c>
      <c r="I1965" s="25" t="str">
        <f>A1965&amp;"_"&amp;E1965&amp;"_"&amp;F1965&amp;"_"&amp;G1965</f>
        <v>110524_Boisson_Eau aromatisée_</v>
      </c>
      <c r="J1965" s="30">
        <f>D1965*H1965</f>
        <v>810.84</v>
      </c>
      <c r="K1965" s="25">
        <f>IF(D1965&gt;0,1,0)</f>
        <v>1</v>
      </c>
      <c r="L1965" s="26">
        <f t="shared" si="30"/>
        <v>0</v>
      </c>
    </row>
    <row r="1966" spans="1:12" ht="19" hidden="1" x14ac:dyDescent="0.2">
      <c r="A1966" s="24">
        <v>111017</v>
      </c>
      <c r="B1966" s="24">
        <v>1</v>
      </c>
      <c r="C1966" s="24">
        <v>149</v>
      </c>
      <c r="D1966" s="24">
        <v>118</v>
      </c>
      <c r="E1966" s="25" t="str">
        <f>_xlfn.XLOOKUP(A1966,Product!A$2:A$5901,Product!B$2:B$5901,"Not Found")</f>
        <v>Boisson</v>
      </c>
      <c r="F1966" s="25" t="str">
        <f>_xlfn.XLOOKUP(A1966,Product!A$2:A$5901,Product!C$2:C$5901,"Not Found")</f>
        <v>Tisane, Infusion</v>
      </c>
      <c r="G1966" s="25" t="str">
        <f>IF(_xlfn.XLOOKUP(A1966,Product!A$2:A$5901,Product!D$2:D$5901,"Not Found") = 0,"",_xlfn.XLOOKUP(A1966,Product!A$2:A$5901,Product!D$2:D$5901,"Not Found"))</f>
        <v>Tisane de plantes composées</v>
      </c>
      <c r="H1966" s="30">
        <f>_xlfn.XLOOKUP(A1966,Product!A$2:A$5901,Product!E$2:E$5901,"Not Found")</f>
        <v>3.64</v>
      </c>
      <c r="I1966" s="25" t="str">
        <f>A1966&amp;"_"&amp;E1966&amp;"_"&amp;F1966&amp;"_"&amp;G1966</f>
        <v>111017_Boisson_Tisane, Infusion_Tisane de plantes composées</v>
      </c>
      <c r="J1966" s="30">
        <f>D1966*H1966</f>
        <v>429.52000000000004</v>
      </c>
      <c r="K1966" s="25">
        <f>IF(D1966&gt;0,1,0)</f>
        <v>1</v>
      </c>
      <c r="L1966" s="26">
        <f t="shared" si="30"/>
        <v>0</v>
      </c>
    </row>
    <row r="1967" spans="1:12" ht="19" hidden="1" x14ac:dyDescent="0.2">
      <c r="A1967" s="24">
        <v>111237</v>
      </c>
      <c r="B1967" s="24">
        <v>0</v>
      </c>
      <c r="C1967" s="24">
        <v>428</v>
      </c>
      <c r="D1967" s="24">
        <v>123</v>
      </c>
      <c r="E1967" s="25" t="str">
        <f>_xlfn.XLOOKUP(A1967,Product!A$2:A$5901,Product!B$2:B$5901,"Not Found")</f>
        <v>Boisson</v>
      </c>
      <c r="F1967" s="25" t="str">
        <f>_xlfn.XLOOKUP(A1967,Product!A$2:A$5901,Product!C$2:C$5901,"Not Found")</f>
        <v>Café</v>
      </c>
      <c r="G1967" s="25" t="str">
        <f>IF(_xlfn.XLOOKUP(A1967,Product!A$2:A$5901,Product!D$2:D$5901,"Not Found") = 0,"",_xlfn.XLOOKUP(A1967,Product!A$2:A$5901,Product!D$2:D$5901,"Not Found"))</f>
        <v>Dosettes compatible Senséo ®</v>
      </c>
      <c r="H1967" s="30">
        <f>_xlfn.XLOOKUP(A1967,Product!A$2:A$5901,Product!E$2:E$5901,"Not Found")</f>
        <v>3.97</v>
      </c>
      <c r="I1967" s="25" t="str">
        <f>A1967&amp;"_"&amp;E1967&amp;"_"&amp;F1967&amp;"_"&amp;G1967</f>
        <v>111237_Boisson_Café_Dosettes compatible Senséo ®</v>
      </c>
      <c r="J1967" s="30">
        <f>D1967*H1967</f>
        <v>488.31</v>
      </c>
      <c r="K1967" s="25">
        <f>IF(D1967&gt;0,1,0)</f>
        <v>1</v>
      </c>
      <c r="L1967" s="26">
        <f t="shared" si="30"/>
        <v>0</v>
      </c>
    </row>
    <row r="1968" spans="1:12" ht="19" hidden="1" x14ac:dyDescent="0.2">
      <c r="A1968" s="24">
        <v>111349</v>
      </c>
      <c r="B1968" s="24">
        <v>0</v>
      </c>
      <c r="C1968" s="24">
        <v>896</v>
      </c>
      <c r="D1968" s="24">
        <v>886</v>
      </c>
      <c r="E1968" s="25" t="str">
        <f>_xlfn.XLOOKUP(A1968,Product!A$2:A$5901,Product!B$2:B$5901,"Not Found")</f>
        <v>Boisson</v>
      </c>
      <c r="F1968" s="25" t="str">
        <f>_xlfn.XLOOKUP(A1968,Product!A$2:A$5901,Product!C$2:C$5901,"Not Found")</f>
        <v>Thé bio</v>
      </c>
      <c r="G1968" s="25" t="str">
        <f>IF(_xlfn.XLOOKUP(A1968,Product!A$2:A$5901,Product!D$2:D$5901,"Not Found") = 0,"",_xlfn.XLOOKUP(A1968,Product!A$2:A$5901,Product!D$2:D$5901,"Not Found"))</f>
        <v>Thé vert parfumé</v>
      </c>
      <c r="H1968" s="30">
        <f>_xlfn.XLOOKUP(A1968,Product!A$2:A$5901,Product!E$2:E$5901,"Not Found")</f>
        <v>4.3499999999999996</v>
      </c>
      <c r="I1968" s="25" t="str">
        <f>A1968&amp;"_"&amp;E1968&amp;"_"&amp;F1968&amp;"_"&amp;G1968</f>
        <v>111349_Boisson_Thé bio_Thé vert parfumé</v>
      </c>
      <c r="J1968" s="30">
        <f>D1968*H1968</f>
        <v>3854.1</v>
      </c>
      <c r="K1968" s="25">
        <f>IF(D1968&gt;0,1,0)</f>
        <v>1</v>
      </c>
      <c r="L1968" s="26">
        <f t="shared" si="30"/>
        <v>0</v>
      </c>
    </row>
    <row r="1969" spans="1:12" ht="19" hidden="1" x14ac:dyDescent="0.2">
      <c r="A1969" s="24">
        <v>111427</v>
      </c>
      <c r="B1969" s="24">
        <v>0</v>
      </c>
      <c r="C1969" s="24">
        <v>679</v>
      </c>
      <c r="D1969" s="24">
        <v>259</v>
      </c>
      <c r="E1969" s="25" t="str">
        <f>_xlfn.XLOOKUP(A1969,Product!A$2:A$5901,Product!B$2:B$5901,"Not Found")</f>
        <v>Boisson</v>
      </c>
      <c r="F1969" s="25" t="str">
        <f>_xlfn.XLOOKUP(A1969,Product!A$2:A$5901,Product!C$2:C$5901,"Not Found")</f>
        <v>Vin Bio</v>
      </c>
      <c r="G1969" s="25" t="str">
        <f>IF(_xlfn.XLOOKUP(A1969,Product!A$2:A$5901,Product!D$2:D$5901,"Not Found") = 0,"",_xlfn.XLOOKUP(A1969,Product!A$2:A$5901,Product!D$2:D$5901,"Not Found"))</f>
        <v>Vins rouges</v>
      </c>
      <c r="H1969" s="30">
        <f>_xlfn.XLOOKUP(A1969,Product!A$2:A$5901,Product!E$2:E$5901,"Not Found")</f>
        <v>5.77</v>
      </c>
      <c r="I1969" s="25" t="str">
        <f>A1969&amp;"_"&amp;E1969&amp;"_"&amp;F1969&amp;"_"&amp;G1969</f>
        <v>111427_Boisson_Vin Bio_Vins rouges</v>
      </c>
      <c r="J1969" s="30">
        <f>D1969*H1969</f>
        <v>1494.4299999999998</v>
      </c>
      <c r="K1969" s="25">
        <f>IF(D1969&gt;0,1,0)</f>
        <v>1</v>
      </c>
      <c r="L1969" s="26">
        <f t="shared" si="30"/>
        <v>0</v>
      </c>
    </row>
    <row r="1970" spans="1:12" ht="19" hidden="1" x14ac:dyDescent="0.2">
      <c r="A1970" s="24">
        <v>111489</v>
      </c>
      <c r="B1970" s="24">
        <v>1</v>
      </c>
      <c r="C1970" s="24">
        <v>46</v>
      </c>
      <c r="D1970" s="24">
        <v>39</v>
      </c>
      <c r="E1970" s="25" t="str">
        <f>_xlfn.XLOOKUP(A1970,Product!A$2:A$5901,Product!B$2:B$5901,"Not Found")</f>
        <v>Boisson</v>
      </c>
      <c r="F1970" s="25" t="str">
        <f>_xlfn.XLOOKUP(A1970,Product!A$2:A$5901,Product!C$2:C$5901,"Not Found")</f>
        <v>Bière</v>
      </c>
      <c r="G1970" s="25" t="str">
        <f>IF(_xlfn.XLOOKUP(A1970,Product!A$2:A$5901,Product!D$2:D$5901,"Not Found") = 0,"",_xlfn.XLOOKUP(A1970,Product!A$2:A$5901,Product!D$2:D$5901,"Not Found"))</f>
        <v>Bière sans gluten</v>
      </c>
      <c r="H1970" s="30">
        <f>_xlfn.XLOOKUP(A1970,Product!A$2:A$5901,Product!E$2:E$5901,"Not Found")</f>
        <v>1.37</v>
      </c>
      <c r="I1970" s="25" t="str">
        <f>A1970&amp;"_"&amp;E1970&amp;"_"&amp;F1970&amp;"_"&amp;G1970</f>
        <v>111489_Boisson_Bière_Bière sans gluten</v>
      </c>
      <c r="J1970" s="30">
        <f>D1970*H1970</f>
        <v>53.430000000000007</v>
      </c>
      <c r="K1970" s="25">
        <f>IF(D1970&gt;0,1,0)</f>
        <v>1</v>
      </c>
      <c r="L1970" s="26">
        <f t="shared" si="30"/>
        <v>0</v>
      </c>
    </row>
    <row r="1971" spans="1:12" ht="19" hidden="1" x14ac:dyDescent="0.2">
      <c r="A1971" s="24">
        <v>111493</v>
      </c>
      <c r="B1971" s="24">
        <v>0</v>
      </c>
      <c r="C1971" s="24">
        <v>207</v>
      </c>
      <c r="D1971" s="24">
        <v>139</v>
      </c>
      <c r="E1971" s="25" t="str">
        <f>_xlfn.XLOOKUP(A1971,Product!A$2:A$5901,Product!B$2:B$5901,"Not Found")</f>
        <v>Boisson</v>
      </c>
      <c r="F1971" s="25" t="str">
        <f>_xlfn.XLOOKUP(A1971,Product!A$2:A$5901,Product!C$2:C$5901,"Not Found")</f>
        <v>Bière</v>
      </c>
      <c r="G1971" s="25" t="str">
        <f>IF(_xlfn.XLOOKUP(A1971,Product!A$2:A$5901,Product!D$2:D$5901,"Not Found") = 0,"",_xlfn.XLOOKUP(A1971,Product!A$2:A$5901,Product!D$2:D$5901,"Not Found"))</f>
        <v>Bière sans gluten</v>
      </c>
      <c r="H1971" s="30">
        <f>_xlfn.XLOOKUP(A1971,Product!A$2:A$5901,Product!E$2:E$5901,"Not Found")</f>
        <v>2.85</v>
      </c>
      <c r="I1971" s="25" t="str">
        <f>A1971&amp;"_"&amp;E1971&amp;"_"&amp;F1971&amp;"_"&amp;G1971</f>
        <v>111493_Boisson_Bière_Bière sans gluten</v>
      </c>
      <c r="J1971" s="30">
        <f>D1971*H1971</f>
        <v>396.15000000000003</v>
      </c>
      <c r="K1971" s="25">
        <f>IF(D1971&gt;0,1,0)</f>
        <v>1</v>
      </c>
      <c r="L1971" s="26">
        <f t="shared" si="30"/>
        <v>0</v>
      </c>
    </row>
    <row r="1972" spans="1:12" ht="19" hidden="1" x14ac:dyDescent="0.2">
      <c r="A1972" s="24">
        <v>111605</v>
      </c>
      <c r="B1972" s="24">
        <v>0</v>
      </c>
      <c r="C1972" s="24">
        <v>227</v>
      </c>
      <c r="D1972" s="24">
        <v>192</v>
      </c>
      <c r="E1972" s="25" t="str">
        <f>_xlfn.XLOOKUP(A1972,Product!A$2:A$5901,Product!B$2:B$5901,"Not Found")</f>
        <v>Boisson</v>
      </c>
      <c r="F1972" s="25" t="str">
        <f>_xlfn.XLOOKUP(A1972,Product!A$2:A$5901,Product!C$2:C$5901,"Not Found")</f>
        <v>Lait de vache et chèvre</v>
      </c>
      <c r="G1972" s="25" t="str">
        <f>IF(_xlfn.XLOOKUP(A1972,Product!A$2:A$5901,Product!D$2:D$5901,"Not Found") = 0,"",_xlfn.XLOOKUP(A1972,Product!A$2:A$5901,Product!D$2:D$5901,"Not Found"))</f>
        <v/>
      </c>
      <c r="H1972" s="30">
        <f>_xlfn.XLOOKUP(A1972,Product!A$2:A$5901,Product!E$2:E$5901,"Not Found")</f>
        <v>1.33</v>
      </c>
      <c r="I1972" s="25" t="str">
        <f>A1972&amp;"_"&amp;E1972&amp;"_"&amp;F1972&amp;"_"&amp;G1972</f>
        <v>111605_Boisson_Lait de vache et chèvre_</v>
      </c>
      <c r="J1972" s="30">
        <f>D1972*H1972</f>
        <v>255.36</v>
      </c>
      <c r="K1972" s="25">
        <f>IF(D1972&gt;0,1,0)</f>
        <v>1</v>
      </c>
      <c r="L1972" s="26">
        <f t="shared" si="30"/>
        <v>0</v>
      </c>
    </row>
    <row r="1973" spans="1:12" ht="19" hidden="1" x14ac:dyDescent="0.2">
      <c r="A1973" s="24">
        <v>111607</v>
      </c>
      <c r="B1973" s="24">
        <v>1</v>
      </c>
      <c r="C1973" s="24">
        <v>39</v>
      </c>
      <c r="D1973" s="24">
        <v>30</v>
      </c>
      <c r="E1973" s="25" t="str">
        <f>_xlfn.XLOOKUP(A1973,Product!A$2:A$5901,Product!B$2:B$5901,"Not Found")</f>
        <v>Boisson</v>
      </c>
      <c r="F1973" s="25" t="str">
        <f>_xlfn.XLOOKUP(A1973,Product!A$2:A$5901,Product!C$2:C$5901,"Not Found")</f>
        <v>Lait de vache et chèvre</v>
      </c>
      <c r="G1973" s="25" t="str">
        <f>IF(_xlfn.XLOOKUP(A1973,Product!A$2:A$5901,Product!D$2:D$5901,"Not Found") = 0,"",_xlfn.XLOOKUP(A1973,Product!A$2:A$5901,Product!D$2:D$5901,"Not Found"))</f>
        <v/>
      </c>
      <c r="H1973" s="30">
        <f>_xlfn.XLOOKUP(A1973,Product!A$2:A$5901,Product!E$2:E$5901,"Not Found")</f>
        <v>0.7</v>
      </c>
      <c r="I1973" s="25" t="str">
        <f>A1973&amp;"_"&amp;E1973&amp;"_"&amp;F1973&amp;"_"&amp;G1973</f>
        <v>111607_Boisson_Lait de vache et chèvre_</v>
      </c>
      <c r="J1973" s="30">
        <f>D1973*H1973</f>
        <v>21</v>
      </c>
      <c r="K1973" s="25">
        <f>IF(D1973&gt;0,1,0)</f>
        <v>1</v>
      </c>
      <c r="L1973" s="26">
        <f t="shared" si="30"/>
        <v>0</v>
      </c>
    </row>
    <row r="1974" spans="1:12" ht="19" hidden="1" x14ac:dyDescent="0.2">
      <c r="A1974" s="24">
        <v>111608</v>
      </c>
      <c r="B1974" s="24">
        <v>1</v>
      </c>
      <c r="C1974" s="24">
        <v>447</v>
      </c>
      <c r="D1974" s="24">
        <v>37</v>
      </c>
      <c r="E1974" s="25" t="str">
        <f>_xlfn.XLOOKUP(A1974,Product!A$2:A$5901,Product!B$2:B$5901,"Not Found")</f>
        <v>Boisson</v>
      </c>
      <c r="F1974" s="25" t="str">
        <f>_xlfn.XLOOKUP(A1974,Product!A$2:A$5901,Product!C$2:C$5901,"Not Found")</f>
        <v>Lait de vache et chèvre</v>
      </c>
      <c r="G1974" s="25" t="str">
        <f>IF(_xlfn.XLOOKUP(A1974,Product!A$2:A$5901,Product!D$2:D$5901,"Not Found") = 0,"",_xlfn.XLOOKUP(A1974,Product!A$2:A$5901,Product!D$2:D$5901,"Not Found"))</f>
        <v/>
      </c>
      <c r="H1974" s="30">
        <f>_xlfn.XLOOKUP(A1974,Product!A$2:A$5901,Product!E$2:E$5901,"Not Found")</f>
        <v>0.99</v>
      </c>
      <c r="I1974" s="25" t="str">
        <f>A1974&amp;"_"&amp;E1974&amp;"_"&amp;F1974&amp;"_"&amp;G1974</f>
        <v>111608_Boisson_Lait de vache et chèvre_</v>
      </c>
      <c r="J1974" s="30">
        <f>D1974*H1974</f>
        <v>36.630000000000003</v>
      </c>
      <c r="K1974" s="25">
        <f>IF(D1974&gt;0,1,0)</f>
        <v>1</v>
      </c>
      <c r="L1974" s="26">
        <f t="shared" si="30"/>
        <v>0</v>
      </c>
    </row>
    <row r="1975" spans="1:12" ht="19" hidden="1" x14ac:dyDescent="0.2">
      <c r="A1975" s="24">
        <v>111706</v>
      </c>
      <c r="B1975" s="24">
        <v>0</v>
      </c>
      <c r="C1975" s="24">
        <v>379</v>
      </c>
      <c r="D1975" s="24">
        <v>249</v>
      </c>
      <c r="E1975" s="25" t="str">
        <f>_xlfn.XLOOKUP(A1975,Product!A$2:A$5901,Product!B$2:B$5901,"Not Found")</f>
        <v>Boisson</v>
      </c>
      <c r="F1975" s="25" t="str">
        <f>_xlfn.XLOOKUP(A1975,Product!A$2:A$5901,Product!C$2:C$5901,"Not Found")</f>
        <v>Jus de légumes</v>
      </c>
      <c r="G1975" s="25" t="str">
        <f>IF(_xlfn.XLOOKUP(A1975,Product!A$2:A$5901,Product!D$2:D$5901,"Not Found") = 0,"",_xlfn.XLOOKUP(A1975,Product!A$2:A$5901,Product!D$2:D$5901,"Not Found"))</f>
        <v>Jus de tomate bio</v>
      </c>
      <c r="H1975" s="30">
        <f>_xlfn.XLOOKUP(A1975,Product!A$2:A$5901,Product!E$2:E$5901,"Not Found")</f>
        <v>2.42</v>
      </c>
      <c r="I1975" s="25" t="str">
        <f>A1975&amp;"_"&amp;E1975&amp;"_"&amp;F1975&amp;"_"&amp;G1975</f>
        <v>111706_Boisson_Jus de légumes_Jus de tomate bio</v>
      </c>
      <c r="J1975" s="30">
        <f>D1975*H1975</f>
        <v>602.57999999999993</v>
      </c>
      <c r="K1975" s="25">
        <f>IF(D1975&gt;0,1,0)</f>
        <v>1</v>
      </c>
      <c r="L1975" s="26">
        <f t="shared" si="30"/>
        <v>0</v>
      </c>
    </row>
    <row r="1976" spans="1:12" ht="19" hidden="1" x14ac:dyDescent="0.2">
      <c r="A1976" s="24">
        <v>111791</v>
      </c>
      <c r="B1976" s="24">
        <v>0</v>
      </c>
      <c r="C1976" s="24">
        <v>82</v>
      </c>
      <c r="D1976" s="24">
        <v>14</v>
      </c>
      <c r="E1976" s="25" t="str">
        <f>_xlfn.XLOOKUP(A1976,Product!A$2:A$5901,Product!B$2:B$5901,"Not Found")</f>
        <v>Boisson</v>
      </c>
      <c r="F1976" s="25" t="str">
        <f>_xlfn.XLOOKUP(A1976,Product!A$2:A$5901,Product!C$2:C$5901,"Not Found")</f>
        <v>Kombucha</v>
      </c>
      <c r="G1976" s="25" t="str">
        <f>IF(_xlfn.XLOOKUP(A1976,Product!A$2:A$5901,Product!D$2:D$5901,"Not Found") = 0,"",_xlfn.XLOOKUP(A1976,Product!A$2:A$5901,Product!D$2:D$5901,"Not Found"))</f>
        <v/>
      </c>
      <c r="H1976" s="30">
        <f>_xlfn.XLOOKUP(A1976,Product!A$2:A$5901,Product!E$2:E$5901,"Not Found")</f>
        <v>2.13</v>
      </c>
      <c r="I1976" s="25" t="str">
        <f>A1976&amp;"_"&amp;E1976&amp;"_"&amp;F1976&amp;"_"&amp;G1976</f>
        <v>111791_Boisson_Kombucha_</v>
      </c>
      <c r="J1976" s="30">
        <f>D1976*H1976</f>
        <v>29.82</v>
      </c>
      <c r="K1976" s="25">
        <f>IF(D1976&gt;0,1,0)</f>
        <v>1</v>
      </c>
      <c r="L1976" s="26">
        <f t="shared" si="30"/>
        <v>0</v>
      </c>
    </row>
    <row r="1977" spans="1:12" ht="19" hidden="1" x14ac:dyDescent="0.2">
      <c r="A1977" s="24">
        <v>111922</v>
      </c>
      <c r="B1977" s="24">
        <v>1</v>
      </c>
      <c r="C1977" s="24">
        <v>93</v>
      </c>
      <c r="D1977" s="24">
        <v>59</v>
      </c>
      <c r="E1977" s="25" t="str">
        <f>_xlfn.XLOOKUP(A1977,Product!A$2:A$5901,Product!B$2:B$5901,"Not Found")</f>
        <v>Boisson</v>
      </c>
      <c r="F1977" s="25" t="str">
        <f>_xlfn.XLOOKUP(A1977,Product!A$2:A$5901,Product!C$2:C$5901,"Not Found")</f>
        <v>Tisane, Infusion</v>
      </c>
      <c r="G1977" s="25" t="str">
        <f>IF(_xlfn.XLOOKUP(A1977,Product!A$2:A$5901,Product!D$2:D$5901,"Not Found") = 0,"",_xlfn.XLOOKUP(A1977,Product!A$2:A$5901,Product!D$2:D$5901,"Not Found"))</f>
        <v>Tisane ayurvédique</v>
      </c>
      <c r="H1977" s="30">
        <f>_xlfn.XLOOKUP(A1977,Product!A$2:A$5901,Product!E$2:E$5901,"Not Found")</f>
        <v>2.5299999999999998</v>
      </c>
      <c r="I1977" s="25" t="str">
        <f>A1977&amp;"_"&amp;E1977&amp;"_"&amp;F1977&amp;"_"&amp;G1977</f>
        <v>111922_Boisson_Tisane, Infusion_Tisane ayurvédique</v>
      </c>
      <c r="J1977" s="30">
        <f>D1977*H1977</f>
        <v>149.26999999999998</v>
      </c>
      <c r="K1977" s="25">
        <f>IF(D1977&gt;0,1,0)</f>
        <v>1</v>
      </c>
      <c r="L1977" s="26">
        <f t="shared" si="30"/>
        <v>0</v>
      </c>
    </row>
    <row r="1978" spans="1:12" ht="19" hidden="1" x14ac:dyDescent="0.2">
      <c r="A1978" s="24">
        <v>111924</v>
      </c>
      <c r="B1978" s="24">
        <v>0</v>
      </c>
      <c r="C1978" s="24">
        <v>214</v>
      </c>
      <c r="D1978" s="24">
        <v>164</v>
      </c>
      <c r="E1978" s="25" t="str">
        <f>_xlfn.XLOOKUP(A1978,Product!A$2:A$5901,Product!B$2:B$5901,"Not Found")</f>
        <v>Boisson</v>
      </c>
      <c r="F1978" s="25" t="str">
        <f>_xlfn.XLOOKUP(A1978,Product!A$2:A$5901,Product!C$2:C$5901,"Not Found")</f>
        <v>Tisane, Infusion</v>
      </c>
      <c r="G1978" s="25" t="str">
        <f>IF(_xlfn.XLOOKUP(A1978,Product!A$2:A$5901,Product!D$2:D$5901,"Not Found") = 0,"",_xlfn.XLOOKUP(A1978,Product!A$2:A$5901,Product!D$2:D$5901,"Not Found"))</f>
        <v>Tisane ayurvédique</v>
      </c>
      <c r="H1978" s="30">
        <f>_xlfn.XLOOKUP(A1978,Product!A$2:A$5901,Product!E$2:E$5901,"Not Found")</f>
        <v>2.5299999999999998</v>
      </c>
      <c r="I1978" s="25" t="str">
        <f>A1978&amp;"_"&amp;E1978&amp;"_"&amp;F1978&amp;"_"&amp;G1978</f>
        <v>111924_Boisson_Tisane, Infusion_Tisane ayurvédique</v>
      </c>
      <c r="J1978" s="30">
        <f>D1978*H1978</f>
        <v>414.91999999999996</v>
      </c>
      <c r="K1978" s="25">
        <f>IF(D1978&gt;0,1,0)</f>
        <v>1</v>
      </c>
      <c r="L1978" s="26">
        <f t="shared" si="30"/>
        <v>0</v>
      </c>
    </row>
    <row r="1979" spans="1:12" ht="19" hidden="1" x14ac:dyDescent="0.2">
      <c r="A1979" s="24">
        <v>112188</v>
      </c>
      <c r="B1979" s="24">
        <v>0</v>
      </c>
      <c r="C1979" s="24">
        <v>61</v>
      </c>
      <c r="D1979" s="24">
        <v>40</v>
      </c>
      <c r="E1979" s="25" t="str">
        <f>_xlfn.XLOOKUP(A1979,Product!A$2:A$5901,Product!B$2:B$5901,"Not Found")</f>
        <v>Boisson</v>
      </c>
      <c r="F1979" s="25" t="str">
        <f>_xlfn.XLOOKUP(A1979,Product!A$2:A$5901,Product!C$2:C$5901,"Not Found")</f>
        <v>Vin Bio</v>
      </c>
      <c r="G1979" s="25" t="str">
        <f>IF(_xlfn.XLOOKUP(A1979,Product!A$2:A$5901,Product!D$2:D$5901,"Not Found") = 0,"",_xlfn.XLOOKUP(A1979,Product!A$2:A$5901,Product!D$2:D$5901,"Not Found"))</f>
        <v>Vins rouges</v>
      </c>
      <c r="H1979" s="30">
        <f>_xlfn.XLOOKUP(A1979,Product!A$2:A$5901,Product!E$2:E$5901,"Not Found")</f>
        <v>2.35</v>
      </c>
      <c r="I1979" s="25" t="str">
        <f>A1979&amp;"_"&amp;E1979&amp;"_"&amp;F1979&amp;"_"&amp;G1979</f>
        <v>112188_Boisson_Vin Bio_Vins rouges</v>
      </c>
      <c r="J1979" s="30">
        <f>D1979*H1979</f>
        <v>94</v>
      </c>
      <c r="K1979" s="25">
        <f>IF(D1979&gt;0,1,0)</f>
        <v>1</v>
      </c>
      <c r="L1979" s="26">
        <f t="shared" si="30"/>
        <v>0</v>
      </c>
    </row>
    <row r="1980" spans="1:12" ht="19" hidden="1" x14ac:dyDescent="0.2">
      <c r="A1980" s="24">
        <v>112547</v>
      </c>
      <c r="B1980" s="24">
        <v>0</v>
      </c>
      <c r="C1980" s="24">
        <v>726</v>
      </c>
      <c r="D1980" s="24">
        <v>76</v>
      </c>
      <c r="E1980" s="25" t="str">
        <f>_xlfn.XLOOKUP(A1980,Product!A$2:A$5901,Product!B$2:B$5901,"Not Found")</f>
        <v>Boisson</v>
      </c>
      <c r="F1980" s="25" t="str">
        <f>_xlfn.XLOOKUP(A1980,Product!A$2:A$5901,Product!C$2:C$5901,"Not Found")</f>
        <v>Vin Bio</v>
      </c>
      <c r="G1980" s="25" t="str">
        <f>IF(_xlfn.XLOOKUP(A1980,Product!A$2:A$5901,Product!D$2:D$5901,"Not Found") = 0,"",_xlfn.XLOOKUP(A1980,Product!A$2:A$5901,Product!D$2:D$5901,"Not Found"))</f>
        <v>Vins blancs</v>
      </c>
      <c r="H1980" s="30">
        <f>_xlfn.XLOOKUP(A1980,Product!A$2:A$5901,Product!E$2:E$5901,"Not Found")</f>
        <v>5.36</v>
      </c>
      <c r="I1980" s="25" t="str">
        <f>A1980&amp;"_"&amp;E1980&amp;"_"&amp;F1980&amp;"_"&amp;G1980</f>
        <v>112547_Boisson_Vin Bio_Vins blancs</v>
      </c>
      <c r="J1980" s="30">
        <f>D1980*H1980</f>
        <v>407.36</v>
      </c>
      <c r="K1980" s="25">
        <f>IF(D1980&gt;0,1,0)</f>
        <v>1</v>
      </c>
      <c r="L1980" s="26">
        <f t="shared" si="30"/>
        <v>0</v>
      </c>
    </row>
    <row r="1981" spans="1:12" ht="19" hidden="1" x14ac:dyDescent="0.2">
      <c r="A1981" s="24">
        <v>112617</v>
      </c>
      <c r="B1981" s="24">
        <v>1</v>
      </c>
      <c r="C1981" s="24">
        <v>382</v>
      </c>
      <c r="D1981" s="24">
        <v>29</v>
      </c>
      <c r="E1981" s="25" t="str">
        <f>_xlfn.XLOOKUP(A1981,Product!A$2:A$5901,Product!B$2:B$5901,"Not Found")</f>
        <v>Boisson</v>
      </c>
      <c r="F1981" s="25" t="str">
        <f>_xlfn.XLOOKUP(A1981,Product!A$2:A$5901,Product!C$2:C$5901,"Not Found")</f>
        <v>Thé bio</v>
      </c>
      <c r="G1981" s="25" t="str">
        <f>IF(_xlfn.XLOOKUP(A1981,Product!A$2:A$5901,Product!D$2:D$5901,"Not Found") = 0,"",_xlfn.XLOOKUP(A1981,Product!A$2:A$5901,Product!D$2:D$5901,"Not Found"))</f>
        <v>Coffrets de thé</v>
      </c>
      <c r="H1981" s="30">
        <f>_xlfn.XLOOKUP(A1981,Product!A$2:A$5901,Product!E$2:E$5901,"Not Found")</f>
        <v>2.64</v>
      </c>
      <c r="I1981" s="25" t="str">
        <f>A1981&amp;"_"&amp;E1981&amp;"_"&amp;F1981&amp;"_"&amp;G1981</f>
        <v>112617_Boisson_Thé bio_Coffrets de thé</v>
      </c>
      <c r="J1981" s="30">
        <f>D1981*H1981</f>
        <v>76.56</v>
      </c>
      <c r="K1981" s="25">
        <f>IF(D1981&gt;0,1,0)</f>
        <v>1</v>
      </c>
      <c r="L1981" s="26">
        <f t="shared" si="30"/>
        <v>0</v>
      </c>
    </row>
    <row r="1982" spans="1:12" ht="19" hidden="1" x14ac:dyDescent="0.2">
      <c r="A1982" s="24">
        <v>112618</v>
      </c>
      <c r="B1982" s="24">
        <v>0</v>
      </c>
      <c r="C1982" s="24">
        <v>465</v>
      </c>
      <c r="D1982" s="24">
        <v>67</v>
      </c>
      <c r="E1982" s="25" t="str">
        <f>_xlfn.XLOOKUP(A1982,Product!A$2:A$5901,Product!B$2:B$5901,"Not Found")</f>
        <v>Boisson</v>
      </c>
      <c r="F1982" s="25" t="str">
        <f>_xlfn.XLOOKUP(A1982,Product!A$2:A$5901,Product!C$2:C$5901,"Not Found")</f>
        <v>Thé bio</v>
      </c>
      <c r="G1982" s="25" t="str">
        <f>IF(_xlfn.XLOOKUP(A1982,Product!A$2:A$5901,Product!D$2:D$5901,"Not Found") = 0,"",_xlfn.XLOOKUP(A1982,Product!A$2:A$5901,Product!D$2:D$5901,"Not Found"))</f>
        <v>Coffrets de thé</v>
      </c>
      <c r="H1982" s="30">
        <f>_xlfn.XLOOKUP(A1982,Product!A$2:A$5901,Product!E$2:E$5901,"Not Found")</f>
        <v>2.64</v>
      </c>
      <c r="I1982" s="25" t="str">
        <f>A1982&amp;"_"&amp;E1982&amp;"_"&amp;F1982&amp;"_"&amp;G1982</f>
        <v>112618_Boisson_Thé bio_Coffrets de thé</v>
      </c>
      <c r="J1982" s="30">
        <f>D1982*H1982</f>
        <v>176.88</v>
      </c>
      <c r="K1982" s="25">
        <f>IF(D1982&gt;0,1,0)</f>
        <v>1</v>
      </c>
      <c r="L1982" s="26">
        <f t="shared" si="30"/>
        <v>0</v>
      </c>
    </row>
    <row r="1983" spans="1:12" ht="19" hidden="1" x14ac:dyDescent="0.2">
      <c r="A1983" s="24">
        <v>112771</v>
      </c>
      <c r="B1983" s="24">
        <v>1</v>
      </c>
      <c r="C1983" s="24">
        <v>467</v>
      </c>
      <c r="D1983" s="24">
        <v>113</v>
      </c>
      <c r="E1983" s="25" t="str">
        <f>_xlfn.XLOOKUP(A1983,Product!A$2:A$5901,Product!B$2:B$5901,"Not Found")</f>
        <v>Boisson</v>
      </c>
      <c r="F1983" s="25" t="str">
        <f>_xlfn.XLOOKUP(A1983,Product!A$2:A$5901,Product!C$2:C$5901,"Not Found")</f>
        <v>Boisson végétale</v>
      </c>
      <c r="G1983" s="25" t="str">
        <f>IF(_xlfn.XLOOKUP(A1983,Product!A$2:A$5901,Product!D$2:D$5901,"Not Found") = 0,"",_xlfn.XLOOKUP(A1983,Product!A$2:A$5901,Product!D$2:D$5901,"Not Found"))</f>
        <v>Boisson au soja</v>
      </c>
      <c r="H1983" s="30">
        <f>_xlfn.XLOOKUP(A1983,Product!A$2:A$5901,Product!E$2:E$5901,"Not Found")</f>
        <v>0.81</v>
      </c>
      <c r="I1983" s="25" t="str">
        <f>A1983&amp;"_"&amp;E1983&amp;"_"&amp;F1983&amp;"_"&amp;G1983</f>
        <v>112771_Boisson_Boisson végétale_Boisson au soja</v>
      </c>
      <c r="J1983" s="30">
        <f>D1983*H1983</f>
        <v>91.53</v>
      </c>
      <c r="K1983" s="25">
        <f>IF(D1983&gt;0,1,0)</f>
        <v>1</v>
      </c>
      <c r="L1983" s="26">
        <f t="shared" si="30"/>
        <v>0</v>
      </c>
    </row>
    <row r="1984" spans="1:12" ht="19" hidden="1" x14ac:dyDescent="0.2">
      <c r="A1984" s="24">
        <v>113594</v>
      </c>
      <c r="B1984" s="24">
        <v>0</v>
      </c>
      <c r="C1984" s="24">
        <v>679</v>
      </c>
      <c r="D1984" s="24">
        <v>100</v>
      </c>
      <c r="E1984" s="25" t="str">
        <f>_xlfn.XLOOKUP(A1984,Product!A$2:A$5901,Product!B$2:B$5901,"Not Found")</f>
        <v>Boisson</v>
      </c>
      <c r="F1984" s="25" t="str">
        <f>_xlfn.XLOOKUP(A1984,Product!A$2:A$5901,Product!C$2:C$5901,"Not Found")</f>
        <v>Kombucha</v>
      </c>
      <c r="G1984" s="25" t="str">
        <f>IF(_xlfn.XLOOKUP(A1984,Product!A$2:A$5901,Product!D$2:D$5901,"Not Found") = 0,"",_xlfn.XLOOKUP(A1984,Product!A$2:A$5901,Product!D$2:D$5901,"Not Found"))</f>
        <v/>
      </c>
      <c r="H1984" s="30">
        <f>_xlfn.XLOOKUP(A1984,Product!A$2:A$5901,Product!E$2:E$5901,"Not Found")</f>
        <v>6.49</v>
      </c>
      <c r="I1984" s="25" t="str">
        <f>A1984&amp;"_"&amp;E1984&amp;"_"&amp;F1984&amp;"_"&amp;G1984</f>
        <v>113594_Boisson_Kombucha_</v>
      </c>
      <c r="J1984" s="30">
        <f>D1984*H1984</f>
        <v>649</v>
      </c>
      <c r="K1984" s="25">
        <f>IF(D1984&gt;0,1,0)</f>
        <v>1</v>
      </c>
      <c r="L1984" s="26">
        <f t="shared" si="30"/>
        <v>0</v>
      </c>
    </row>
    <row r="1985" spans="1:12" ht="19" hidden="1" x14ac:dyDescent="0.2">
      <c r="A1985" s="24">
        <v>113963</v>
      </c>
      <c r="B1985" s="24">
        <v>0</v>
      </c>
      <c r="C1985" s="24">
        <v>547</v>
      </c>
      <c r="D1985" s="24">
        <v>87</v>
      </c>
      <c r="E1985" s="25" t="str">
        <f>_xlfn.XLOOKUP(A1985,Product!A$2:A$5901,Product!B$2:B$5901,"Not Found")</f>
        <v>Boisson</v>
      </c>
      <c r="F1985" s="25" t="str">
        <f>_xlfn.XLOOKUP(A1985,Product!A$2:A$5901,Product!C$2:C$5901,"Not Found")</f>
        <v>Thé bio</v>
      </c>
      <c r="G1985" s="25" t="str">
        <f>IF(_xlfn.XLOOKUP(A1985,Product!A$2:A$5901,Product!D$2:D$5901,"Not Found") = 0,"",_xlfn.XLOOKUP(A1985,Product!A$2:A$5901,Product!D$2:D$5901,"Not Found"))</f>
        <v>Coffrets de thé</v>
      </c>
      <c r="H1985" s="30">
        <f>_xlfn.XLOOKUP(A1985,Product!A$2:A$5901,Product!E$2:E$5901,"Not Found")</f>
        <v>11.32</v>
      </c>
      <c r="I1985" s="25" t="str">
        <f>A1985&amp;"_"&amp;E1985&amp;"_"&amp;F1985&amp;"_"&amp;G1985</f>
        <v>113963_Boisson_Thé bio_Coffrets de thé</v>
      </c>
      <c r="J1985" s="30">
        <f>D1985*H1985</f>
        <v>984.84</v>
      </c>
      <c r="K1985" s="25">
        <f>IF(D1985&gt;0,1,0)</f>
        <v>1</v>
      </c>
      <c r="L1985" s="26">
        <f t="shared" si="30"/>
        <v>0</v>
      </c>
    </row>
    <row r="1986" spans="1:12" ht="19" hidden="1" x14ac:dyDescent="0.2">
      <c r="A1986" s="24">
        <v>114346</v>
      </c>
      <c r="B1986" s="24">
        <v>1</v>
      </c>
      <c r="C1986" s="24">
        <v>919</v>
      </c>
      <c r="D1986" s="24">
        <v>397</v>
      </c>
      <c r="E1986" s="25" t="str">
        <f>_xlfn.XLOOKUP(A1986,Product!A$2:A$5901,Product!B$2:B$5901,"Not Found")</f>
        <v>Boisson</v>
      </c>
      <c r="F1986" s="25" t="str">
        <f>_xlfn.XLOOKUP(A1986,Product!A$2:A$5901,Product!C$2:C$5901,"Not Found")</f>
        <v>Boisson végétale</v>
      </c>
      <c r="G1986" s="25" t="str">
        <f>IF(_xlfn.XLOOKUP(A1986,Product!A$2:A$5901,Product!D$2:D$5901,"Not Found") = 0,"",_xlfn.XLOOKUP(A1986,Product!A$2:A$5901,Product!D$2:D$5901,"Not Found"))</f>
        <v>Boisson au riz</v>
      </c>
      <c r="H1986" s="30">
        <f>_xlfn.XLOOKUP(A1986,Product!A$2:A$5901,Product!E$2:E$5901,"Not Found")</f>
        <v>1.5</v>
      </c>
      <c r="I1986" s="25" t="str">
        <f>A1986&amp;"_"&amp;E1986&amp;"_"&amp;F1986&amp;"_"&amp;G1986</f>
        <v>114346_Boisson_Boisson végétale_Boisson au riz</v>
      </c>
      <c r="J1986" s="30">
        <f>D1986*H1986</f>
        <v>595.5</v>
      </c>
      <c r="K1986" s="25">
        <f>IF(D1986&gt;0,1,0)</f>
        <v>1</v>
      </c>
      <c r="L1986" s="26">
        <f t="shared" si="30"/>
        <v>0</v>
      </c>
    </row>
    <row r="1987" spans="1:12" ht="19" hidden="1" x14ac:dyDescent="0.2">
      <c r="A1987" s="24">
        <v>114382</v>
      </c>
      <c r="B1987" s="24">
        <v>1</v>
      </c>
      <c r="C1987" s="24">
        <v>287</v>
      </c>
      <c r="D1987" s="24">
        <v>190</v>
      </c>
      <c r="E1987" s="25" t="str">
        <f>_xlfn.XLOOKUP(A1987,Product!A$2:A$5901,Product!B$2:B$5901,"Not Found")</f>
        <v>Boisson</v>
      </c>
      <c r="F1987" s="25" t="str">
        <f>_xlfn.XLOOKUP(A1987,Product!A$2:A$5901,Product!C$2:C$5901,"Not Found")</f>
        <v>Vin Bio</v>
      </c>
      <c r="G1987" s="25" t="str">
        <f>IF(_xlfn.XLOOKUP(A1987,Product!A$2:A$5901,Product!D$2:D$5901,"Not Found") = 0,"",_xlfn.XLOOKUP(A1987,Product!A$2:A$5901,Product!D$2:D$5901,"Not Found"))</f>
        <v>Vins rouges</v>
      </c>
      <c r="H1987" s="30">
        <f>_xlfn.XLOOKUP(A1987,Product!A$2:A$5901,Product!E$2:E$5901,"Not Found")</f>
        <v>8.85</v>
      </c>
      <c r="I1987" s="25" t="str">
        <f>A1987&amp;"_"&amp;E1987&amp;"_"&amp;F1987&amp;"_"&amp;G1987</f>
        <v>114382_Boisson_Vin Bio_Vins rouges</v>
      </c>
      <c r="J1987" s="30">
        <f>D1987*H1987</f>
        <v>1681.5</v>
      </c>
      <c r="K1987" s="25">
        <f>IF(D1987&gt;0,1,0)</f>
        <v>1</v>
      </c>
      <c r="L1987" s="26">
        <f t="shared" ref="L1987:L2050" si="31">1-K1987</f>
        <v>0</v>
      </c>
    </row>
    <row r="1988" spans="1:12" ht="19" hidden="1" x14ac:dyDescent="0.2">
      <c r="A1988" s="24">
        <v>114480</v>
      </c>
      <c r="B1988" s="24">
        <v>0</v>
      </c>
      <c r="C1988" s="24">
        <v>18</v>
      </c>
      <c r="D1988" s="24">
        <v>18</v>
      </c>
      <c r="E1988" s="25" t="str">
        <f>_xlfn.XLOOKUP(A1988,Product!A$2:A$5901,Product!B$2:B$5901,"Not Found")</f>
        <v>Boisson</v>
      </c>
      <c r="F1988" s="25" t="str">
        <f>_xlfn.XLOOKUP(A1988,Product!A$2:A$5901,Product!C$2:C$5901,"Not Found")</f>
        <v>Tisane, Infusion</v>
      </c>
      <c r="G1988" s="25" t="str">
        <f>IF(_xlfn.XLOOKUP(A1988,Product!A$2:A$5901,Product!D$2:D$5901,"Not Found") = 0,"",_xlfn.XLOOKUP(A1988,Product!A$2:A$5901,Product!D$2:D$5901,"Not Found"))</f>
        <v>Tisane ayurvédique</v>
      </c>
      <c r="H1988" s="30">
        <f>_xlfn.XLOOKUP(A1988,Product!A$2:A$5901,Product!E$2:E$5901,"Not Found")</f>
        <v>3.11</v>
      </c>
      <c r="I1988" s="25" t="str">
        <f>A1988&amp;"_"&amp;E1988&amp;"_"&amp;F1988&amp;"_"&amp;G1988</f>
        <v>114480_Boisson_Tisane, Infusion_Tisane ayurvédique</v>
      </c>
      <c r="J1988" s="30">
        <f>D1988*H1988</f>
        <v>55.98</v>
      </c>
      <c r="K1988" s="25">
        <f>IF(D1988&gt;0,1,0)</f>
        <v>1</v>
      </c>
      <c r="L1988" s="26">
        <f t="shared" si="31"/>
        <v>0</v>
      </c>
    </row>
    <row r="1989" spans="1:12" ht="19" hidden="1" x14ac:dyDescent="0.2">
      <c r="A1989" s="24">
        <v>114978</v>
      </c>
      <c r="B1989" s="24">
        <v>0</v>
      </c>
      <c r="C1989" s="24">
        <v>295</v>
      </c>
      <c r="D1989" s="24">
        <v>260</v>
      </c>
      <c r="E1989" s="25" t="str">
        <f>_xlfn.XLOOKUP(A1989,Product!A$2:A$5901,Product!B$2:B$5901,"Not Found")</f>
        <v>Boisson</v>
      </c>
      <c r="F1989" s="25" t="str">
        <f>_xlfn.XLOOKUP(A1989,Product!A$2:A$5901,Product!C$2:C$5901,"Not Found")</f>
        <v>Café</v>
      </c>
      <c r="G1989" s="25" t="str">
        <f>IF(_xlfn.XLOOKUP(A1989,Product!A$2:A$5901,Product!D$2:D$5901,"Not Found") = 0,"",_xlfn.XLOOKUP(A1989,Product!A$2:A$5901,Product!D$2:D$5901,"Not Found"))</f>
        <v>Substituts de café, chicorée</v>
      </c>
      <c r="H1989" s="30">
        <f>_xlfn.XLOOKUP(A1989,Product!A$2:A$5901,Product!E$2:E$5901,"Not Found")</f>
        <v>4.4400000000000004</v>
      </c>
      <c r="I1989" s="25" t="str">
        <f>A1989&amp;"_"&amp;E1989&amp;"_"&amp;F1989&amp;"_"&amp;G1989</f>
        <v>114978_Boisson_Café_Substituts de café, chicorée</v>
      </c>
      <c r="J1989" s="30">
        <f>D1989*H1989</f>
        <v>1154.4000000000001</v>
      </c>
      <c r="K1989" s="25">
        <f>IF(D1989&gt;0,1,0)</f>
        <v>1</v>
      </c>
      <c r="L1989" s="26">
        <f t="shared" si="31"/>
        <v>0</v>
      </c>
    </row>
    <row r="1990" spans="1:12" ht="19" hidden="1" x14ac:dyDescent="0.2">
      <c r="A1990" s="24">
        <v>115724</v>
      </c>
      <c r="B1990" s="24">
        <v>1</v>
      </c>
      <c r="C1990" s="24">
        <v>932</v>
      </c>
      <c r="D1990" s="24">
        <v>543</v>
      </c>
      <c r="E1990" s="25" t="str">
        <f>_xlfn.XLOOKUP(A1990,Product!A$2:A$5901,Product!B$2:B$5901,"Not Found")</f>
        <v>Boisson</v>
      </c>
      <c r="F1990" s="25" t="str">
        <f>_xlfn.XLOOKUP(A1990,Product!A$2:A$5901,Product!C$2:C$5901,"Not Found")</f>
        <v>Jus de fruits</v>
      </c>
      <c r="G1990" s="25" t="str">
        <f>IF(_xlfn.XLOOKUP(A1990,Product!A$2:A$5901,Product!D$2:D$5901,"Not Found") = 0,"",_xlfn.XLOOKUP(A1990,Product!A$2:A$5901,Product!D$2:D$5901,"Not Found"))</f>
        <v>Jus de citrons bio</v>
      </c>
      <c r="H1990" s="30">
        <f>_xlfn.XLOOKUP(A1990,Product!A$2:A$5901,Product!E$2:E$5901,"Not Found")</f>
        <v>1.07</v>
      </c>
      <c r="I1990" s="25" t="str">
        <f>A1990&amp;"_"&amp;E1990&amp;"_"&amp;F1990&amp;"_"&amp;G1990</f>
        <v>115724_Boisson_Jus de fruits_Jus de citrons bio</v>
      </c>
      <c r="J1990" s="30">
        <f>D1990*H1990</f>
        <v>581.01</v>
      </c>
      <c r="K1990" s="25">
        <f>IF(D1990&gt;0,1,0)</f>
        <v>1</v>
      </c>
      <c r="L1990" s="26">
        <f t="shared" si="31"/>
        <v>0</v>
      </c>
    </row>
    <row r="1991" spans="1:12" ht="19" hidden="1" x14ac:dyDescent="0.2">
      <c r="A1991" s="24">
        <v>115726</v>
      </c>
      <c r="B1991" s="24">
        <v>0</v>
      </c>
      <c r="C1991" s="24">
        <v>326</v>
      </c>
      <c r="D1991" s="24">
        <v>17</v>
      </c>
      <c r="E1991" s="25" t="str">
        <f>_xlfn.XLOOKUP(A1991,Product!A$2:A$5901,Product!B$2:B$5901,"Not Found")</f>
        <v>Boisson</v>
      </c>
      <c r="F1991" s="25" t="str">
        <f>_xlfn.XLOOKUP(A1991,Product!A$2:A$5901,Product!C$2:C$5901,"Not Found")</f>
        <v>Jus de fruits</v>
      </c>
      <c r="G1991" s="25" t="str">
        <f>IF(_xlfn.XLOOKUP(A1991,Product!A$2:A$5901,Product!D$2:D$5901,"Not Found") = 0,"",_xlfn.XLOOKUP(A1991,Product!A$2:A$5901,Product!D$2:D$5901,"Not Found"))</f>
        <v>Jus de citrons bio</v>
      </c>
      <c r="H1991" s="30">
        <f>_xlfn.XLOOKUP(A1991,Product!A$2:A$5901,Product!E$2:E$5901,"Not Found")</f>
        <v>2.52</v>
      </c>
      <c r="I1991" s="25" t="str">
        <f>A1991&amp;"_"&amp;E1991&amp;"_"&amp;F1991&amp;"_"&amp;G1991</f>
        <v>115726_Boisson_Jus de fruits_Jus de citrons bio</v>
      </c>
      <c r="J1991" s="30">
        <f>D1991*H1991</f>
        <v>42.84</v>
      </c>
      <c r="K1991" s="25">
        <f>IF(D1991&gt;0,1,0)</f>
        <v>1</v>
      </c>
      <c r="L1991" s="26">
        <f t="shared" si="31"/>
        <v>0</v>
      </c>
    </row>
    <row r="1992" spans="1:12" ht="19" hidden="1" x14ac:dyDescent="0.2">
      <c r="A1992" s="24">
        <v>115733</v>
      </c>
      <c r="B1992" s="24">
        <v>1</v>
      </c>
      <c r="C1992" s="24">
        <v>406</v>
      </c>
      <c r="D1992" s="24">
        <v>62</v>
      </c>
      <c r="E1992" s="25" t="str">
        <f>_xlfn.XLOOKUP(A1992,Product!A$2:A$5901,Product!B$2:B$5901,"Not Found")</f>
        <v>Boisson</v>
      </c>
      <c r="F1992" s="25" t="str">
        <f>_xlfn.XLOOKUP(A1992,Product!A$2:A$5901,Product!C$2:C$5901,"Not Found")</f>
        <v>Jus de fruits</v>
      </c>
      <c r="G1992" s="25" t="str">
        <f>IF(_xlfn.XLOOKUP(A1992,Product!A$2:A$5901,Product!D$2:D$5901,"Not Found") = 0,"",_xlfn.XLOOKUP(A1992,Product!A$2:A$5901,Product!D$2:D$5901,"Not Found"))</f>
        <v>Jus de citrons bio</v>
      </c>
      <c r="H1992" s="30">
        <f>_xlfn.XLOOKUP(A1992,Product!A$2:A$5901,Product!E$2:E$5901,"Not Found")</f>
        <v>1.06</v>
      </c>
      <c r="I1992" s="25" t="str">
        <f>A1992&amp;"_"&amp;E1992&amp;"_"&amp;F1992&amp;"_"&amp;G1992</f>
        <v>115733_Boisson_Jus de fruits_Jus de citrons bio</v>
      </c>
      <c r="J1992" s="30">
        <f>D1992*H1992</f>
        <v>65.72</v>
      </c>
      <c r="K1992" s="25">
        <f>IF(D1992&gt;0,1,0)</f>
        <v>1</v>
      </c>
      <c r="L1992" s="26">
        <f t="shared" si="31"/>
        <v>0</v>
      </c>
    </row>
    <row r="1993" spans="1:12" ht="19" hidden="1" x14ac:dyDescent="0.2">
      <c r="A1993" s="24">
        <v>116197</v>
      </c>
      <c r="B1993" s="24">
        <v>1</v>
      </c>
      <c r="C1993" s="24">
        <v>355</v>
      </c>
      <c r="D1993" s="24">
        <v>129</v>
      </c>
      <c r="E1993" s="25" t="str">
        <f>_xlfn.XLOOKUP(A1993,Product!A$2:A$5901,Product!B$2:B$5901,"Not Found")</f>
        <v>Boisson</v>
      </c>
      <c r="F1993" s="25" t="str">
        <f>_xlfn.XLOOKUP(A1993,Product!A$2:A$5901,Product!C$2:C$5901,"Not Found")</f>
        <v>Boisson végétale</v>
      </c>
      <c r="G1993" s="25" t="str">
        <f>IF(_xlfn.XLOOKUP(A1993,Product!A$2:A$5901,Product!D$2:D$5901,"Not Found") = 0,"",_xlfn.XLOOKUP(A1993,Product!A$2:A$5901,Product!D$2:D$5901,"Not Found"))</f>
        <v>Boisson au soja</v>
      </c>
      <c r="H1993" s="30">
        <f>_xlfn.XLOOKUP(A1993,Product!A$2:A$5901,Product!E$2:E$5901,"Not Found")</f>
        <v>1.03</v>
      </c>
      <c r="I1993" s="25" t="str">
        <f>A1993&amp;"_"&amp;E1993&amp;"_"&amp;F1993&amp;"_"&amp;G1993</f>
        <v>116197_Boisson_Boisson végétale_Boisson au soja</v>
      </c>
      <c r="J1993" s="30">
        <f>D1993*H1993</f>
        <v>132.87</v>
      </c>
      <c r="K1993" s="25">
        <f>IF(D1993&gt;0,1,0)</f>
        <v>1</v>
      </c>
      <c r="L1993" s="26">
        <f t="shared" si="31"/>
        <v>0</v>
      </c>
    </row>
    <row r="1994" spans="1:12" ht="19" hidden="1" x14ac:dyDescent="0.2">
      <c r="A1994" s="24">
        <v>116205</v>
      </c>
      <c r="B1994" s="24">
        <v>0</v>
      </c>
      <c r="C1994" s="24">
        <v>869</v>
      </c>
      <c r="D1994" s="24">
        <v>799</v>
      </c>
      <c r="E1994" s="25" t="str">
        <f>_xlfn.XLOOKUP(A1994,Product!A$2:A$5901,Product!B$2:B$5901,"Not Found")</f>
        <v>Boisson</v>
      </c>
      <c r="F1994" s="25" t="str">
        <f>_xlfn.XLOOKUP(A1994,Product!A$2:A$5901,Product!C$2:C$5901,"Not Found")</f>
        <v>Jus de fruits</v>
      </c>
      <c r="G1994" s="25" t="str">
        <f>IF(_xlfn.XLOOKUP(A1994,Product!A$2:A$5901,Product!D$2:D$5901,"Not Found") = 0,"",_xlfn.XLOOKUP(A1994,Product!A$2:A$5901,Product!D$2:D$5901,"Not Found"))</f>
        <v>Jus de pommes et poires bio</v>
      </c>
      <c r="H1994" s="30">
        <f>_xlfn.XLOOKUP(A1994,Product!A$2:A$5901,Product!E$2:E$5901,"Not Found")</f>
        <v>2.2200000000000002</v>
      </c>
      <c r="I1994" s="25" t="str">
        <f>A1994&amp;"_"&amp;E1994&amp;"_"&amp;F1994&amp;"_"&amp;G1994</f>
        <v>116205_Boisson_Jus de fruits_Jus de pommes et poires bio</v>
      </c>
      <c r="J1994" s="30">
        <f>D1994*H1994</f>
        <v>1773.7800000000002</v>
      </c>
      <c r="K1994" s="25">
        <f>IF(D1994&gt;0,1,0)</f>
        <v>1</v>
      </c>
      <c r="L1994" s="26">
        <f t="shared" si="31"/>
        <v>0</v>
      </c>
    </row>
    <row r="1995" spans="1:12" ht="19" hidden="1" x14ac:dyDescent="0.2">
      <c r="A1995" s="24">
        <v>116946</v>
      </c>
      <c r="B1995" s="24">
        <v>1</v>
      </c>
      <c r="C1995" s="24">
        <v>146</v>
      </c>
      <c r="D1995" s="24">
        <v>86</v>
      </c>
      <c r="E1995" s="25" t="str">
        <f>_xlfn.XLOOKUP(A1995,Product!A$2:A$5901,Product!B$2:B$5901,"Not Found")</f>
        <v>Boisson</v>
      </c>
      <c r="F1995" s="25" t="str">
        <f>_xlfn.XLOOKUP(A1995,Product!A$2:A$5901,Product!C$2:C$5901,"Not Found")</f>
        <v>Café</v>
      </c>
      <c r="G1995" s="25" t="str">
        <f>IF(_xlfn.XLOOKUP(A1995,Product!A$2:A$5901,Product!D$2:D$5901,"Not Found") = 0,"",_xlfn.XLOOKUP(A1995,Product!A$2:A$5901,Product!D$2:D$5901,"Not Found"))</f>
        <v>Café en grains</v>
      </c>
      <c r="H1995" s="30">
        <f>_xlfn.XLOOKUP(A1995,Product!A$2:A$5901,Product!E$2:E$5901,"Not Found")</f>
        <v>8.82</v>
      </c>
      <c r="I1995" s="25" t="str">
        <f>A1995&amp;"_"&amp;E1995&amp;"_"&amp;F1995&amp;"_"&amp;G1995</f>
        <v>116946_Boisson_Café_Café en grains</v>
      </c>
      <c r="J1995" s="30">
        <f>D1995*H1995</f>
        <v>758.52</v>
      </c>
      <c r="K1995" s="25">
        <f>IF(D1995&gt;0,1,0)</f>
        <v>1</v>
      </c>
      <c r="L1995" s="26">
        <f t="shared" si="31"/>
        <v>0</v>
      </c>
    </row>
    <row r="1996" spans="1:12" ht="19" hidden="1" x14ac:dyDescent="0.2">
      <c r="A1996" s="24">
        <v>117094</v>
      </c>
      <c r="B1996" s="24">
        <v>0</v>
      </c>
      <c r="C1996" s="24">
        <v>978</v>
      </c>
      <c r="D1996" s="24">
        <v>347</v>
      </c>
      <c r="E1996" s="25" t="str">
        <f>_xlfn.XLOOKUP(A1996,Product!A$2:A$5901,Product!B$2:B$5901,"Not Found")</f>
        <v>Boisson</v>
      </c>
      <c r="F1996" s="25" t="str">
        <f>_xlfn.XLOOKUP(A1996,Product!A$2:A$5901,Product!C$2:C$5901,"Not Found")</f>
        <v>Jus de fruits</v>
      </c>
      <c r="G1996" s="25" t="str">
        <f>IF(_xlfn.XLOOKUP(A1996,Product!A$2:A$5901,Product!D$2:D$5901,"Not Found") = 0,"",_xlfn.XLOOKUP(A1996,Product!A$2:A$5901,Product!D$2:D$5901,"Not Found"))</f>
        <v>Jus multifruits bio</v>
      </c>
      <c r="H1996" s="30">
        <f>_xlfn.XLOOKUP(A1996,Product!A$2:A$5901,Product!E$2:E$5901,"Not Found")</f>
        <v>6.27</v>
      </c>
      <c r="I1996" s="25" t="str">
        <f>A1996&amp;"_"&amp;E1996&amp;"_"&amp;F1996&amp;"_"&amp;G1996</f>
        <v>117094_Boisson_Jus de fruits_Jus multifruits bio</v>
      </c>
      <c r="J1996" s="30">
        <f>D1996*H1996</f>
        <v>2175.69</v>
      </c>
      <c r="K1996" s="25">
        <f>IF(D1996&gt;0,1,0)</f>
        <v>1</v>
      </c>
      <c r="L1996" s="26">
        <f t="shared" si="31"/>
        <v>0</v>
      </c>
    </row>
    <row r="1997" spans="1:12" ht="19" hidden="1" x14ac:dyDescent="0.2">
      <c r="A1997" s="24">
        <v>117113</v>
      </c>
      <c r="B1997" s="24">
        <v>1</v>
      </c>
      <c r="C1997" s="24">
        <v>228</v>
      </c>
      <c r="D1997" s="24">
        <v>137</v>
      </c>
      <c r="E1997" s="25" t="str">
        <f>_xlfn.XLOOKUP(A1997,Product!A$2:A$5901,Product!B$2:B$5901,"Not Found")</f>
        <v>Boisson</v>
      </c>
      <c r="F1997" s="25" t="str">
        <f>_xlfn.XLOOKUP(A1997,Product!A$2:A$5901,Product!C$2:C$5901,"Not Found")</f>
        <v>Jus de fruits</v>
      </c>
      <c r="G1997" s="25" t="str">
        <f>IF(_xlfn.XLOOKUP(A1997,Product!A$2:A$5901,Product!D$2:D$5901,"Not Found") = 0,"",_xlfn.XLOOKUP(A1997,Product!A$2:A$5901,Product!D$2:D$5901,"Not Found"))</f>
        <v>Jus de pommes et poires bio</v>
      </c>
      <c r="H1997" s="30">
        <f>_xlfn.XLOOKUP(A1997,Product!A$2:A$5901,Product!E$2:E$5901,"Not Found")</f>
        <v>1.74</v>
      </c>
      <c r="I1997" s="25" t="str">
        <f>A1997&amp;"_"&amp;E1997&amp;"_"&amp;F1997&amp;"_"&amp;G1997</f>
        <v>117113_Boisson_Jus de fruits_Jus de pommes et poires bio</v>
      </c>
      <c r="J1997" s="30">
        <f>D1997*H1997</f>
        <v>238.38</v>
      </c>
      <c r="K1997" s="25">
        <f>IF(D1997&gt;0,1,0)</f>
        <v>1</v>
      </c>
      <c r="L1997" s="26">
        <f t="shared" si="31"/>
        <v>0</v>
      </c>
    </row>
    <row r="1998" spans="1:12" ht="19" hidden="1" x14ac:dyDescent="0.2">
      <c r="A1998" s="24">
        <v>117116</v>
      </c>
      <c r="B1998" s="24">
        <v>0</v>
      </c>
      <c r="C1998" s="24">
        <v>849</v>
      </c>
      <c r="D1998" s="24">
        <v>264</v>
      </c>
      <c r="E1998" s="25" t="str">
        <f>_xlfn.XLOOKUP(A1998,Product!A$2:A$5901,Product!B$2:B$5901,"Not Found")</f>
        <v>Boisson</v>
      </c>
      <c r="F1998" s="25" t="str">
        <f>_xlfn.XLOOKUP(A1998,Product!A$2:A$5901,Product!C$2:C$5901,"Not Found")</f>
        <v>Jus de fruits</v>
      </c>
      <c r="G1998" s="25" t="str">
        <f>IF(_xlfn.XLOOKUP(A1998,Product!A$2:A$5901,Product!D$2:D$5901,"Not Found") = 0,"",_xlfn.XLOOKUP(A1998,Product!A$2:A$5901,Product!D$2:D$5901,"Not Found"))</f>
        <v>Jus multifruits bio</v>
      </c>
      <c r="H1998" s="30">
        <f>_xlfn.XLOOKUP(A1998,Product!A$2:A$5901,Product!E$2:E$5901,"Not Found")</f>
        <v>1.87</v>
      </c>
      <c r="I1998" s="25" t="str">
        <f>A1998&amp;"_"&amp;E1998&amp;"_"&amp;F1998&amp;"_"&amp;G1998</f>
        <v>117116_Boisson_Jus de fruits_Jus multifruits bio</v>
      </c>
      <c r="J1998" s="30">
        <f>D1998*H1998</f>
        <v>493.68</v>
      </c>
      <c r="K1998" s="25">
        <f>IF(D1998&gt;0,1,0)</f>
        <v>1</v>
      </c>
      <c r="L1998" s="26">
        <f t="shared" si="31"/>
        <v>0</v>
      </c>
    </row>
    <row r="1999" spans="1:12" ht="19" hidden="1" x14ac:dyDescent="0.2">
      <c r="A1999" s="24">
        <v>117125</v>
      </c>
      <c r="B1999" s="24">
        <v>1</v>
      </c>
      <c r="C1999" s="24">
        <v>628</v>
      </c>
      <c r="D1999" s="24">
        <v>369</v>
      </c>
      <c r="E1999" s="25" t="str">
        <f>_xlfn.XLOOKUP(A1999,Product!A$2:A$5901,Product!B$2:B$5901,"Not Found")</f>
        <v>Boisson</v>
      </c>
      <c r="F1999" s="25" t="str">
        <f>_xlfn.XLOOKUP(A1999,Product!A$2:A$5901,Product!C$2:C$5901,"Not Found")</f>
        <v>Jus de fruits</v>
      </c>
      <c r="G1999" s="25" t="str">
        <f>IF(_xlfn.XLOOKUP(A1999,Product!A$2:A$5901,Product!D$2:D$5901,"Not Found") = 0,"",_xlfn.XLOOKUP(A1999,Product!A$2:A$5901,Product!D$2:D$5901,"Not Found"))</f>
        <v>Jus d'oranges et agrumes bio</v>
      </c>
      <c r="H1999" s="30">
        <f>_xlfn.XLOOKUP(A1999,Product!A$2:A$5901,Product!E$2:E$5901,"Not Found")</f>
        <v>1.87</v>
      </c>
      <c r="I1999" s="25" t="str">
        <f>A1999&amp;"_"&amp;E1999&amp;"_"&amp;F1999&amp;"_"&amp;G1999</f>
        <v>117125_Boisson_Jus de fruits_Jus d'oranges et agrumes bio</v>
      </c>
      <c r="J1999" s="30">
        <f>D1999*H1999</f>
        <v>690.03000000000009</v>
      </c>
      <c r="K1999" s="25">
        <f>IF(D1999&gt;0,1,0)</f>
        <v>1</v>
      </c>
      <c r="L1999" s="26">
        <f t="shared" si="31"/>
        <v>0</v>
      </c>
    </row>
    <row r="2000" spans="1:12" ht="19" hidden="1" x14ac:dyDescent="0.2">
      <c r="A2000" s="24">
        <v>117237</v>
      </c>
      <c r="B2000" s="24">
        <v>0</v>
      </c>
      <c r="C2000" s="24">
        <v>245</v>
      </c>
      <c r="D2000" s="24">
        <v>123</v>
      </c>
      <c r="E2000" s="25" t="str">
        <f>_xlfn.XLOOKUP(A2000,Product!A$2:A$5901,Product!B$2:B$5901,"Not Found")</f>
        <v>Boisson</v>
      </c>
      <c r="F2000" s="25" t="str">
        <f>_xlfn.XLOOKUP(A2000,Product!A$2:A$5901,Product!C$2:C$5901,"Not Found")</f>
        <v>Jus de grenade</v>
      </c>
      <c r="G2000" s="25" t="str">
        <f>IF(_xlfn.XLOOKUP(A2000,Product!A$2:A$5901,Product!D$2:D$5901,"Not Found") = 0,"",_xlfn.XLOOKUP(A2000,Product!A$2:A$5901,Product!D$2:D$5901,"Not Found"))</f>
        <v/>
      </c>
      <c r="H2000" s="30">
        <f>_xlfn.XLOOKUP(A2000,Product!A$2:A$5901,Product!E$2:E$5901,"Not Found")</f>
        <v>3.14</v>
      </c>
      <c r="I2000" s="25" t="str">
        <f>A2000&amp;"_"&amp;E2000&amp;"_"&amp;F2000&amp;"_"&amp;G2000</f>
        <v>117237_Boisson_Jus de grenade_</v>
      </c>
      <c r="J2000" s="30">
        <f>D2000*H2000</f>
        <v>386.22</v>
      </c>
      <c r="K2000" s="25">
        <f>IF(D2000&gt;0,1,0)</f>
        <v>1</v>
      </c>
      <c r="L2000" s="26">
        <f t="shared" si="31"/>
        <v>0</v>
      </c>
    </row>
    <row r="2001" spans="1:12" ht="19" hidden="1" x14ac:dyDescent="0.2">
      <c r="A2001" s="24">
        <v>117499</v>
      </c>
      <c r="B2001" s="24">
        <v>1</v>
      </c>
      <c r="C2001" s="24">
        <v>661</v>
      </c>
      <c r="D2001" s="24">
        <v>303</v>
      </c>
      <c r="E2001" s="25" t="str">
        <f>_xlfn.XLOOKUP(A2001,Product!A$2:A$5901,Product!B$2:B$5901,"Not Found")</f>
        <v>Boisson</v>
      </c>
      <c r="F2001" s="25" t="str">
        <f>_xlfn.XLOOKUP(A2001,Product!A$2:A$5901,Product!C$2:C$5901,"Not Found")</f>
        <v>Thé bio</v>
      </c>
      <c r="G2001" s="25" t="str">
        <f>IF(_xlfn.XLOOKUP(A2001,Product!A$2:A$5901,Product!D$2:D$5901,"Not Found") = 0,"",_xlfn.XLOOKUP(A2001,Product!A$2:A$5901,Product!D$2:D$5901,"Not Found"))</f>
        <v>Thé vert parfumé</v>
      </c>
      <c r="H2001" s="30">
        <f>_xlfn.XLOOKUP(A2001,Product!A$2:A$5901,Product!E$2:E$5901,"Not Found")</f>
        <v>2.09</v>
      </c>
      <c r="I2001" s="25" t="str">
        <f>A2001&amp;"_"&amp;E2001&amp;"_"&amp;F2001&amp;"_"&amp;G2001</f>
        <v>117499_Boisson_Thé bio_Thé vert parfumé</v>
      </c>
      <c r="J2001" s="30">
        <f>D2001*H2001</f>
        <v>633.27</v>
      </c>
      <c r="K2001" s="25">
        <f>IF(D2001&gt;0,1,0)</f>
        <v>1</v>
      </c>
      <c r="L2001" s="26">
        <f t="shared" si="31"/>
        <v>0</v>
      </c>
    </row>
    <row r="2002" spans="1:12" ht="19" hidden="1" x14ac:dyDescent="0.2">
      <c r="A2002" s="24">
        <v>117523</v>
      </c>
      <c r="B2002" s="24">
        <v>1</v>
      </c>
      <c r="C2002" s="24">
        <v>94</v>
      </c>
      <c r="D2002" s="24">
        <v>56</v>
      </c>
      <c r="E2002" s="25" t="str">
        <f>_xlfn.XLOOKUP(A2002,Product!A$2:A$5901,Product!B$2:B$5901,"Not Found")</f>
        <v>Boisson</v>
      </c>
      <c r="F2002" s="25" t="str">
        <f>_xlfn.XLOOKUP(A2002,Product!A$2:A$5901,Product!C$2:C$5901,"Not Found")</f>
        <v>Thé bio</v>
      </c>
      <c r="G2002" s="25" t="str">
        <f>IF(_xlfn.XLOOKUP(A2002,Product!A$2:A$5901,Product!D$2:D$5901,"Not Found") = 0,"",_xlfn.XLOOKUP(A2002,Product!A$2:A$5901,Product!D$2:D$5901,"Not Found"))</f>
        <v>Thé noir</v>
      </c>
      <c r="H2002" s="30">
        <f>_xlfn.XLOOKUP(A2002,Product!A$2:A$5901,Product!E$2:E$5901,"Not Found")</f>
        <v>1.47</v>
      </c>
      <c r="I2002" s="25" t="str">
        <f>A2002&amp;"_"&amp;E2002&amp;"_"&amp;F2002&amp;"_"&amp;G2002</f>
        <v>117523_Boisson_Thé bio_Thé noir</v>
      </c>
      <c r="J2002" s="30">
        <f>D2002*H2002</f>
        <v>82.32</v>
      </c>
      <c r="K2002" s="25">
        <f>IF(D2002&gt;0,1,0)</f>
        <v>1</v>
      </c>
      <c r="L2002" s="26">
        <f t="shared" si="31"/>
        <v>0</v>
      </c>
    </row>
    <row r="2003" spans="1:12" ht="19" hidden="1" x14ac:dyDescent="0.2">
      <c r="A2003" s="24">
        <v>117528</v>
      </c>
      <c r="B2003" s="24">
        <v>1</v>
      </c>
      <c r="C2003" s="24">
        <v>97</v>
      </c>
      <c r="D2003" s="24">
        <v>67</v>
      </c>
      <c r="E2003" s="25" t="str">
        <f>_xlfn.XLOOKUP(A2003,Product!A$2:A$5901,Product!B$2:B$5901,"Not Found")</f>
        <v>Boisson</v>
      </c>
      <c r="F2003" s="25" t="str">
        <f>_xlfn.XLOOKUP(A2003,Product!A$2:A$5901,Product!C$2:C$5901,"Not Found")</f>
        <v>Thé bio</v>
      </c>
      <c r="G2003" s="25" t="str">
        <f>IF(_xlfn.XLOOKUP(A2003,Product!A$2:A$5901,Product!D$2:D$5901,"Not Found") = 0,"",_xlfn.XLOOKUP(A2003,Product!A$2:A$5901,Product!D$2:D$5901,"Not Found"))</f>
        <v>Thé noir</v>
      </c>
      <c r="H2003" s="30">
        <f>_xlfn.XLOOKUP(A2003,Product!A$2:A$5901,Product!E$2:E$5901,"Not Found")</f>
        <v>1.74</v>
      </c>
      <c r="I2003" s="25" t="str">
        <f>A2003&amp;"_"&amp;E2003&amp;"_"&amp;F2003&amp;"_"&amp;G2003</f>
        <v>117528_Boisson_Thé bio_Thé noir</v>
      </c>
      <c r="J2003" s="30">
        <f>D2003*H2003</f>
        <v>116.58</v>
      </c>
      <c r="K2003" s="25">
        <f>IF(D2003&gt;0,1,0)</f>
        <v>1</v>
      </c>
      <c r="L2003" s="26">
        <f t="shared" si="31"/>
        <v>0</v>
      </c>
    </row>
    <row r="2004" spans="1:12" ht="19" hidden="1" x14ac:dyDescent="0.2">
      <c r="A2004" s="24">
        <v>117918</v>
      </c>
      <c r="B2004" s="24">
        <v>0</v>
      </c>
      <c r="C2004" s="24">
        <v>17</v>
      </c>
      <c r="D2004" s="24">
        <v>15</v>
      </c>
      <c r="E2004" s="25" t="str">
        <f>_xlfn.XLOOKUP(A2004,Product!A$2:A$5901,Product!B$2:B$5901,"Not Found")</f>
        <v>Boisson</v>
      </c>
      <c r="F2004" s="25" t="str">
        <f>_xlfn.XLOOKUP(A2004,Product!A$2:A$5901,Product!C$2:C$5901,"Not Found")</f>
        <v>Boisson végétale</v>
      </c>
      <c r="G2004" s="25" t="str">
        <f>IF(_xlfn.XLOOKUP(A2004,Product!A$2:A$5901,Product!D$2:D$5901,"Not Found") = 0,"",_xlfn.XLOOKUP(A2004,Product!A$2:A$5901,Product!D$2:D$5901,"Not Found"))</f>
        <v>Boisson à l'amande</v>
      </c>
      <c r="H2004" s="30">
        <f>_xlfn.XLOOKUP(A2004,Product!A$2:A$5901,Product!E$2:E$5901,"Not Found")</f>
        <v>2.17</v>
      </c>
      <c r="I2004" s="25" t="str">
        <f>A2004&amp;"_"&amp;E2004&amp;"_"&amp;F2004&amp;"_"&amp;G2004</f>
        <v>117918_Boisson_Boisson végétale_Boisson à l'amande</v>
      </c>
      <c r="J2004" s="30">
        <f>D2004*H2004</f>
        <v>32.549999999999997</v>
      </c>
      <c r="K2004" s="25">
        <f>IF(D2004&gt;0,1,0)</f>
        <v>1</v>
      </c>
      <c r="L2004" s="26">
        <f t="shared" si="31"/>
        <v>0</v>
      </c>
    </row>
    <row r="2005" spans="1:12" ht="19" hidden="1" x14ac:dyDescent="0.2">
      <c r="A2005" s="24">
        <v>118215</v>
      </c>
      <c r="B2005" s="24">
        <v>1</v>
      </c>
      <c r="C2005" s="24">
        <v>107</v>
      </c>
      <c r="D2005" s="24">
        <v>49</v>
      </c>
      <c r="E2005" s="25" t="str">
        <f>_xlfn.XLOOKUP(A2005,Product!A$2:A$5901,Product!B$2:B$5901,"Not Found")</f>
        <v>Boisson</v>
      </c>
      <c r="F2005" s="25" t="str">
        <f>_xlfn.XLOOKUP(A2005,Product!A$2:A$5901,Product!C$2:C$5901,"Not Found")</f>
        <v>Café</v>
      </c>
      <c r="G2005" s="25" t="str">
        <f>IF(_xlfn.XLOOKUP(A2005,Product!A$2:A$5901,Product!D$2:D$5901,"Not Found") = 0,"",_xlfn.XLOOKUP(A2005,Product!A$2:A$5901,Product!D$2:D$5901,"Not Found"))</f>
        <v>Café en grains</v>
      </c>
      <c r="H2005" s="30">
        <f>_xlfn.XLOOKUP(A2005,Product!A$2:A$5901,Product!E$2:E$5901,"Not Found")</f>
        <v>10.49</v>
      </c>
      <c r="I2005" s="25" t="str">
        <f>A2005&amp;"_"&amp;E2005&amp;"_"&amp;F2005&amp;"_"&amp;G2005</f>
        <v>118215_Boisson_Café_Café en grains</v>
      </c>
      <c r="J2005" s="30">
        <f>D2005*H2005</f>
        <v>514.01</v>
      </c>
      <c r="K2005" s="25">
        <f>IF(D2005&gt;0,1,0)</f>
        <v>1</v>
      </c>
      <c r="L2005" s="26">
        <f t="shared" si="31"/>
        <v>0</v>
      </c>
    </row>
    <row r="2006" spans="1:12" ht="19" hidden="1" x14ac:dyDescent="0.2">
      <c r="A2006" s="24">
        <v>118216</v>
      </c>
      <c r="B2006" s="24">
        <v>0</v>
      </c>
      <c r="C2006" s="24">
        <v>0</v>
      </c>
      <c r="D2006" s="24">
        <v>0</v>
      </c>
      <c r="E2006" s="25" t="str">
        <f>_xlfn.XLOOKUP(A2006,Product!A$2:A$5901,Product!B$2:B$5901,"Not Found")</f>
        <v>Boisson</v>
      </c>
      <c r="F2006" s="25" t="str">
        <f>_xlfn.XLOOKUP(A2006,Product!A$2:A$5901,Product!C$2:C$5901,"Not Found")</f>
        <v>Café</v>
      </c>
      <c r="G2006" s="25" t="str">
        <f>IF(_xlfn.XLOOKUP(A2006,Product!A$2:A$5901,Product!D$2:D$5901,"Not Found") = 0,"",_xlfn.XLOOKUP(A2006,Product!A$2:A$5901,Product!D$2:D$5901,"Not Found"))</f>
        <v>Café en grains</v>
      </c>
      <c r="H2006" s="30">
        <f>_xlfn.XLOOKUP(A2006,Product!A$2:A$5901,Product!E$2:E$5901,"Not Found")</f>
        <v>6.58</v>
      </c>
      <c r="I2006" s="25" t="str">
        <f>A2006&amp;"_"&amp;E2006&amp;"_"&amp;F2006&amp;"_"&amp;G2006</f>
        <v>118216_Boisson_Café_Café en grains</v>
      </c>
      <c r="J2006" s="30">
        <f>D2006*H2006</f>
        <v>0</v>
      </c>
      <c r="K2006" s="25">
        <f>IF(D2006&gt;0,1,0)</f>
        <v>0</v>
      </c>
      <c r="L2006" s="26">
        <f t="shared" si="31"/>
        <v>1</v>
      </c>
    </row>
    <row r="2007" spans="1:12" ht="19" hidden="1" x14ac:dyDescent="0.2">
      <c r="A2007" s="24">
        <v>118219</v>
      </c>
      <c r="B2007" s="24">
        <v>1</v>
      </c>
      <c r="C2007" s="24">
        <v>402</v>
      </c>
      <c r="D2007" s="24">
        <v>210</v>
      </c>
      <c r="E2007" s="25" t="str">
        <f>_xlfn.XLOOKUP(A2007,Product!A$2:A$5901,Product!B$2:B$5901,"Not Found")</f>
        <v>Boisson</v>
      </c>
      <c r="F2007" s="25" t="str">
        <f>_xlfn.XLOOKUP(A2007,Product!A$2:A$5901,Product!C$2:C$5901,"Not Found")</f>
        <v>Café</v>
      </c>
      <c r="G2007" s="25" t="str">
        <f>IF(_xlfn.XLOOKUP(A2007,Product!A$2:A$5901,Product!D$2:D$5901,"Not Found") = 0,"",_xlfn.XLOOKUP(A2007,Product!A$2:A$5901,Product!D$2:D$5901,"Not Found"))</f>
        <v>Café en grains</v>
      </c>
      <c r="H2007" s="30">
        <f>_xlfn.XLOOKUP(A2007,Product!A$2:A$5901,Product!E$2:E$5901,"Not Found")</f>
        <v>8.75</v>
      </c>
      <c r="I2007" s="25" t="str">
        <f>A2007&amp;"_"&amp;E2007&amp;"_"&amp;F2007&amp;"_"&amp;G2007</f>
        <v>118219_Boisson_Café_Café en grains</v>
      </c>
      <c r="J2007" s="30">
        <f>D2007*H2007</f>
        <v>1837.5</v>
      </c>
      <c r="K2007" s="25">
        <f>IF(D2007&gt;0,1,0)</f>
        <v>1</v>
      </c>
      <c r="L2007" s="26">
        <f t="shared" si="31"/>
        <v>0</v>
      </c>
    </row>
    <row r="2008" spans="1:12" ht="19" hidden="1" x14ac:dyDescent="0.2">
      <c r="A2008" s="24">
        <v>118220</v>
      </c>
      <c r="B2008" s="24">
        <v>0</v>
      </c>
      <c r="C2008" s="24">
        <v>37</v>
      </c>
      <c r="D2008" s="24">
        <v>37</v>
      </c>
      <c r="E2008" s="25" t="str">
        <f>_xlfn.XLOOKUP(A2008,Product!A$2:A$5901,Product!B$2:B$5901,"Not Found")</f>
        <v>Boisson</v>
      </c>
      <c r="F2008" s="25" t="str">
        <f>_xlfn.XLOOKUP(A2008,Product!A$2:A$5901,Product!C$2:C$5901,"Not Found")</f>
        <v>Café</v>
      </c>
      <c r="G2008" s="25" t="str">
        <f>IF(_xlfn.XLOOKUP(A2008,Product!A$2:A$5901,Product!D$2:D$5901,"Not Found") = 0,"",_xlfn.XLOOKUP(A2008,Product!A$2:A$5901,Product!D$2:D$5901,"Not Found"))</f>
        <v>Café en grains</v>
      </c>
      <c r="H2008" s="30">
        <f>_xlfn.XLOOKUP(A2008,Product!A$2:A$5901,Product!E$2:E$5901,"Not Found")</f>
        <v>8.75</v>
      </c>
      <c r="I2008" s="25" t="str">
        <f>A2008&amp;"_"&amp;E2008&amp;"_"&amp;F2008&amp;"_"&amp;G2008</f>
        <v>118220_Boisson_Café_Café en grains</v>
      </c>
      <c r="J2008" s="30">
        <f>D2008*H2008</f>
        <v>323.75</v>
      </c>
      <c r="K2008" s="25">
        <f>IF(D2008&gt;0,1,0)</f>
        <v>1</v>
      </c>
      <c r="L2008" s="26">
        <f t="shared" si="31"/>
        <v>0</v>
      </c>
    </row>
    <row r="2009" spans="1:12" ht="19" hidden="1" x14ac:dyDescent="0.2">
      <c r="A2009" s="24">
        <v>118221</v>
      </c>
      <c r="B2009" s="24">
        <v>1</v>
      </c>
      <c r="C2009" s="24">
        <v>100</v>
      </c>
      <c r="D2009" s="24">
        <v>100</v>
      </c>
      <c r="E2009" s="25" t="str">
        <f>_xlfn.XLOOKUP(A2009,Product!A$2:A$5901,Product!B$2:B$5901,"Not Found")</f>
        <v>Boisson</v>
      </c>
      <c r="F2009" s="25" t="str">
        <f>_xlfn.XLOOKUP(A2009,Product!A$2:A$5901,Product!C$2:C$5901,"Not Found")</f>
        <v>Café</v>
      </c>
      <c r="G2009" s="25" t="str">
        <f>IF(_xlfn.XLOOKUP(A2009,Product!A$2:A$5901,Product!D$2:D$5901,"Not Found") = 0,"",_xlfn.XLOOKUP(A2009,Product!A$2:A$5901,Product!D$2:D$5901,"Not Found"))</f>
        <v>Café en grains</v>
      </c>
      <c r="H2009" s="30">
        <f>_xlfn.XLOOKUP(A2009,Product!A$2:A$5901,Product!E$2:E$5901,"Not Found")</f>
        <v>7.41</v>
      </c>
      <c r="I2009" s="25" t="str">
        <f>A2009&amp;"_"&amp;E2009&amp;"_"&amp;F2009&amp;"_"&amp;G2009</f>
        <v>118221_Boisson_Café_Café en grains</v>
      </c>
      <c r="J2009" s="30">
        <f>D2009*H2009</f>
        <v>741</v>
      </c>
      <c r="K2009" s="25">
        <f>IF(D2009&gt;0,1,0)</f>
        <v>1</v>
      </c>
      <c r="L2009" s="26">
        <f t="shared" si="31"/>
        <v>0</v>
      </c>
    </row>
    <row r="2010" spans="1:12" ht="19" hidden="1" x14ac:dyDescent="0.2">
      <c r="A2010" s="24">
        <v>118226</v>
      </c>
      <c r="B2010" s="24">
        <v>0</v>
      </c>
      <c r="C2010" s="24">
        <v>150</v>
      </c>
      <c r="D2010" s="24">
        <v>150</v>
      </c>
      <c r="E2010" s="25" t="str">
        <f>_xlfn.XLOOKUP(A2010,Product!A$2:A$5901,Product!B$2:B$5901,"Not Found")</f>
        <v>Boisson</v>
      </c>
      <c r="F2010" s="25" t="str">
        <f>_xlfn.XLOOKUP(A2010,Product!A$2:A$5901,Product!C$2:C$5901,"Not Found")</f>
        <v>Café</v>
      </c>
      <c r="G2010" s="25" t="str">
        <f>IF(_xlfn.XLOOKUP(A2010,Product!A$2:A$5901,Product!D$2:D$5901,"Not Found") = 0,"",_xlfn.XLOOKUP(A2010,Product!A$2:A$5901,Product!D$2:D$5901,"Not Found"))</f>
        <v>Café moulu</v>
      </c>
      <c r="H2010" s="30">
        <f>_xlfn.XLOOKUP(A2010,Product!A$2:A$5901,Product!E$2:E$5901,"Not Found")</f>
        <v>1.71</v>
      </c>
      <c r="I2010" s="25" t="str">
        <f>A2010&amp;"_"&amp;E2010&amp;"_"&amp;F2010&amp;"_"&amp;G2010</f>
        <v>118226_Boisson_Café_Café moulu</v>
      </c>
      <c r="J2010" s="30">
        <f>D2010*H2010</f>
        <v>256.5</v>
      </c>
      <c r="K2010" s="25">
        <f>IF(D2010&gt;0,1,0)</f>
        <v>1</v>
      </c>
      <c r="L2010" s="26">
        <f t="shared" si="31"/>
        <v>0</v>
      </c>
    </row>
    <row r="2011" spans="1:12" ht="19" hidden="1" x14ac:dyDescent="0.2">
      <c r="A2011" s="24">
        <v>118241</v>
      </c>
      <c r="B2011" s="24">
        <v>1</v>
      </c>
      <c r="C2011" s="24">
        <v>893</v>
      </c>
      <c r="D2011" s="24">
        <v>1</v>
      </c>
      <c r="E2011" s="25" t="str">
        <f>_xlfn.XLOOKUP(A2011,Product!A$2:A$5901,Product!B$2:B$5901,"Not Found")</f>
        <v>Boisson</v>
      </c>
      <c r="F2011" s="25" t="str">
        <f>_xlfn.XLOOKUP(A2011,Product!A$2:A$5901,Product!C$2:C$5901,"Not Found")</f>
        <v>Café</v>
      </c>
      <c r="G2011" s="25" t="str">
        <f>IF(_xlfn.XLOOKUP(A2011,Product!A$2:A$5901,Product!D$2:D$5901,"Not Found") = 0,"",_xlfn.XLOOKUP(A2011,Product!A$2:A$5901,Product!D$2:D$5901,"Not Found"))</f>
        <v>Dosettes compatible Senséo ®</v>
      </c>
      <c r="H2011" s="30">
        <f>_xlfn.XLOOKUP(A2011,Product!A$2:A$5901,Product!E$2:E$5901,"Not Found")</f>
        <v>2.36</v>
      </c>
      <c r="I2011" s="25" t="str">
        <f>A2011&amp;"_"&amp;E2011&amp;"_"&amp;F2011&amp;"_"&amp;G2011</f>
        <v>118241_Boisson_Café_Dosettes compatible Senséo ®</v>
      </c>
      <c r="J2011" s="30">
        <f>D2011*H2011</f>
        <v>2.36</v>
      </c>
      <c r="K2011" s="25">
        <f>IF(D2011&gt;0,1,0)</f>
        <v>1</v>
      </c>
      <c r="L2011" s="26">
        <f t="shared" si="31"/>
        <v>0</v>
      </c>
    </row>
    <row r="2012" spans="1:12" ht="19" hidden="1" x14ac:dyDescent="0.2">
      <c r="A2012" s="24">
        <v>118352</v>
      </c>
      <c r="B2012" s="24">
        <v>0</v>
      </c>
      <c r="C2012" s="24">
        <v>478</v>
      </c>
      <c r="D2012" s="24">
        <v>112</v>
      </c>
      <c r="E2012" s="25" t="str">
        <f>_xlfn.XLOOKUP(A2012,Product!A$2:A$5901,Product!B$2:B$5901,"Not Found")</f>
        <v>Boisson</v>
      </c>
      <c r="F2012" s="25" t="str">
        <f>_xlfn.XLOOKUP(A2012,Product!A$2:A$5901,Product!C$2:C$5901,"Not Found")</f>
        <v>Tisane, Infusion</v>
      </c>
      <c r="G2012" s="25" t="str">
        <f>IF(_xlfn.XLOOKUP(A2012,Product!A$2:A$5901,Product!D$2:D$5901,"Not Found") = 0,"",_xlfn.XLOOKUP(A2012,Product!A$2:A$5901,Product!D$2:D$5901,"Not Found"))</f>
        <v>Tisane plante simple</v>
      </c>
      <c r="H2012" s="30">
        <f>_xlfn.XLOOKUP(A2012,Product!A$2:A$5901,Product!E$2:E$5901,"Not Found")</f>
        <v>3.88</v>
      </c>
      <c r="I2012" s="25" t="str">
        <f>A2012&amp;"_"&amp;E2012&amp;"_"&amp;F2012&amp;"_"&amp;G2012</f>
        <v>118352_Boisson_Tisane, Infusion_Tisane plante simple</v>
      </c>
      <c r="J2012" s="30">
        <f>D2012*H2012</f>
        <v>434.56</v>
      </c>
      <c r="K2012" s="25">
        <f>IF(D2012&gt;0,1,0)</f>
        <v>1</v>
      </c>
      <c r="L2012" s="26">
        <f t="shared" si="31"/>
        <v>0</v>
      </c>
    </row>
    <row r="2013" spans="1:12" ht="19" hidden="1" x14ac:dyDescent="0.2">
      <c r="A2013" s="24">
        <v>118383</v>
      </c>
      <c r="B2013" s="24">
        <v>0</v>
      </c>
      <c r="C2013" s="24">
        <v>245</v>
      </c>
      <c r="D2013" s="24">
        <v>245</v>
      </c>
      <c r="E2013" s="25" t="str">
        <f>_xlfn.XLOOKUP(A2013,Product!A$2:A$5901,Product!B$2:B$5901,"Not Found")</f>
        <v>Boisson</v>
      </c>
      <c r="F2013" s="25" t="str">
        <f>_xlfn.XLOOKUP(A2013,Product!A$2:A$5901,Product!C$2:C$5901,"Not Found")</f>
        <v>Soda</v>
      </c>
      <c r="G2013" s="25" t="str">
        <f>IF(_xlfn.XLOOKUP(A2013,Product!A$2:A$5901,Product!D$2:D$5901,"Not Found") = 0,"",_xlfn.XLOOKUP(A2013,Product!A$2:A$5901,Product!D$2:D$5901,"Not Found"))</f>
        <v>Boisson gazeuse</v>
      </c>
      <c r="H2013" s="30">
        <f>_xlfn.XLOOKUP(A2013,Product!A$2:A$5901,Product!E$2:E$5901,"Not Found")</f>
        <v>1.27</v>
      </c>
      <c r="I2013" s="25" t="str">
        <f>A2013&amp;"_"&amp;E2013&amp;"_"&amp;F2013&amp;"_"&amp;G2013</f>
        <v>118383_Boisson_Soda_Boisson gazeuse</v>
      </c>
      <c r="J2013" s="30">
        <f>D2013*H2013</f>
        <v>311.14999999999998</v>
      </c>
      <c r="K2013" s="25">
        <f>IF(D2013&gt;0,1,0)</f>
        <v>1</v>
      </c>
      <c r="L2013" s="26">
        <f t="shared" si="31"/>
        <v>0</v>
      </c>
    </row>
    <row r="2014" spans="1:12" ht="19" hidden="1" x14ac:dyDescent="0.2">
      <c r="A2014" s="24">
        <v>119243</v>
      </c>
      <c r="B2014" s="24">
        <v>1</v>
      </c>
      <c r="C2014" s="24">
        <v>212</v>
      </c>
      <c r="D2014" s="24">
        <v>166</v>
      </c>
      <c r="E2014" s="25" t="str">
        <f>_xlfn.XLOOKUP(A2014,Product!A$2:A$5901,Product!B$2:B$5901,"Not Found")</f>
        <v>Boisson</v>
      </c>
      <c r="F2014" s="25" t="str">
        <f>_xlfn.XLOOKUP(A2014,Product!A$2:A$5901,Product!C$2:C$5901,"Not Found")</f>
        <v>Boisson instantanée</v>
      </c>
      <c r="G2014" s="25" t="str">
        <f>IF(_xlfn.XLOOKUP(A2014,Product!A$2:A$5901,Product!D$2:D$5901,"Not Found") = 0,"",_xlfn.XLOOKUP(A2014,Product!A$2:A$5901,Product!D$2:D$5901,"Not Found"))</f>
        <v>Chocolat en poudre</v>
      </c>
      <c r="H2014" s="30">
        <f>_xlfn.XLOOKUP(A2014,Product!A$2:A$5901,Product!E$2:E$5901,"Not Found")</f>
        <v>2.52</v>
      </c>
      <c r="I2014" s="25" t="str">
        <f>A2014&amp;"_"&amp;E2014&amp;"_"&amp;F2014&amp;"_"&amp;G2014</f>
        <v>119243_Boisson_Boisson instantanée_Chocolat en poudre</v>
      </c>
      <c r="J2014" s="30">
        <f>D2014*H2014</f>
        <v>418.32</v>
      </c>
      <c r="K2014" s="25">
        <f>IF(D2014&gt;0,1,0)</f>
        <v>1</v>
      </c>
      <c r="L2014" s="26">
        <f t="shared" si="31"/>
        <v>0</v>
      </c>
    </row>
    <row r="2015" spans="1:12" ht="19" hidden="1" x14ac:dyDescent="0.2">
      <c r="A2015" s="24">
        <v>119824</v>
      </c>
      <c r="B2015" s="24">
        <v>1</v>
      </c>
      <c r="C2015" s="24">
        <v>406</v>
      </c>
      <c r="D2015" s="24">
        <v>88</v>
      </c>
      <c r="E2015" s="25" t="str">
        <f>_xlfn.XLOOKUP(A2015,Product!A$2:A$5901,Product!B$2:B$5901,"Not Found")</f>
        <v>Boisson</v>
      </c>
      <c r="F2015" s="25" t="str">
        <f>_xlfn.XLOOKUP(A2015,Product!A$2:A$5901,Product!C$2:C$5901,"Not Found")</f>
        <v>Thé bio</v>
      </c>
      <c r="G2015" s="25" t="str">
        <f>IF(_xlfn.XLOOKUP(A2015,Product!A$2:A$5901,Product!D$2:D$5901,"Not Found") = 0,"",_xlfn.XLOOKUP(A2015,Product!A$2:A$5901,Product!D$2:D$5901,"Not Found"))</f>
        <v>Coffrets de thé</v>
      </c>
      <c r="H2015" s="30">
        <f>_xlfn.XLOOKUP(A2015,Product!A$2:A$5901,Product!E$2:E$5901,"Not Found")</f>
        <v>9.15</v>
      </c>
      <c r="I2015" s="25" t="str">
        <f>A2015&amp;"_"&amp;E2015&amp;"_"&amp;F2015&amp;"_"&amp;G2015</f>
        <v>119824_Boisson_Thé bio_Coffrets de thé</v>
      </c>
      <c r="J2015" s="30">
        <f>D2015*H2015</f>
        <v>805.2</v>
      </c>
      <c r="K2015" s="25">
        <f>IF(D2015&gt;0,1,0)</f>
        <v>1</v>
      </c>
      <c r="L2015" s="26">
        <f t="shared" si="31"/>
        <v>0</v>
      </c>
    </row>
    <row r="2016" spans="1:12" ht="19" hidden="1" x14ac:dyDescent="0.2">
      <c r="A2016" s="24">
        <v>119876</v>
      </c>
      <c r="B2016" s="24">
        <v>0</v>
      </c>
      <c r="C2016" s="24">
        <v>742</v>
      </c>
      <c r="D2016" s="24">
        <v>441</v>
      </c>
      <c r="E2016" s="25" t="str">
        <f>_xlfn.XLOOKUP(A2016,Product!A$2:A$5901,Product!B$2:B$5901,"Not Found")</f>
        <v>Boisson</v>
      </c>
      <c r="F2016" s="25" t="str">
        <f>_xlfn.XLOOKUP(A2016,Product!A$2:A$5901,Product!C$2:C$5901,"Not Found")</f>
        <v>Alcool</v>
      </c>
      <c r="G2016" s="25" t="str">
        <f>IF(_xlfn.XLOOKUP(A2016,Product!A$2:A$5901,Product!D$2:D$5901,"Not Found") = 0,"",_xlfn.XLOOKUP(A2016,Product!A$2:A$5901,Product!D$2:D$5901,"Not Found"))</f>
        <v>Boisson Apéritif bio</v>
      </c>
      <c r="H2016" s="30">
        <f>_xlfn.XLOOKUP(A2016,Product!A$2:A$5901,Product!E$2:E$5901,"Not Found")</f>
        <v>14.76</v>
      </c>
      <c r="I2016" s="25" t="str">
        <f>A2016&amp;"_"&amp;E2016&amp;"_"&amp;F2016&amp;"_"&amp;G2016</f>
        <v>119876_Boisson_Alcool_Boisson Apéritif bio</v>
      </c>
      <c r="J2016" s="30">
        <f>D2016*H2016</f>
        <v>6509.16</v>
      </c>
      <c r="K2016" s="25">
        <f>IF(D2016&gt;0,1,0)</f>
        <v>1</v>
      </c>
      <c r="L2016" s="26">
        <f t="shared" si="31"/>
        <v>0</v>
      </c>
    </row>
    <row r="2017" spans="1:12" ht="19" hidden="1" x14ac:dyDescent="0.2">
      <c r="A2017" s="24">
        <v>119881</v>
      </c>
      <c r="B2017" s="24">
        <v>0</v>
      </c>
      <c r="C2017" s="24">
        <v>771</v>
      </c>
      <c r="D2017" s="24">
        <v>97</v>
      </c>
      <c r="E2017" s="25" t="str">
        <f>_xlfn.XLOOKUP(A2017,Product!A$2:A$5901,Product!B$2:B$5901,"Not Found")</f>
        <v>Boisson</v>
      </c>
      <c r="F2017" s="25" t="str">
        <f>_xlfn.XLOOKUP(A2017,Product!A$2:A$5901,Product!C$2:C$5901,"Not Found")</f>
        <v>Alcool</v>
      </c>
      <c r="G2017" s="25" t="str">
        <f>IF(_xlfn.XLOOKUP(A2017,Product!A$2:A$5901,Product!D$2:D$5901,"Not Found") = 0,"",_xlfn.XLOOKUP(A2017,Product!A$2:A$5901,Product!D$2:D$5901,"Not Found"))</f>
        <v>Boisson Apéritif bio</v>
      </c>
      <c r="H2017" s="30">
        <f>_xlfn.XLOOKUP(A2017,Product!A$2:A$5901,Product!E$2:E$5901,"Not Found")</f>
        <v>14.08</v>
      </c>
      <c r="I2017" s="25" t="str">
        <f>A2017&amp;"_"&amp;E2017&amp;"_"&amp;F2017&amp;"_"&amp;G2017</f>
        <v>119881_Boisson_Alcool_Boisson Apéritif bio</v>
      </c>
      <c r="J2017" s="30">
        <f>D2017*H2017</f>
        <v>1365.76</v>
      </c>
      <c r="K2017" s="25">
        <f>IF(D2017&gt;0,1,0)</f>
        <v>1</v>
      </c>
      <c r="L2017" s="26">
        <f t="shared" si="31"/>
        <v>0</v>
      </c>
    </row>
    <row r="2018" spans="1:12" ht="19" hidden="1" x14ac:dyDescent="0.2">
      <c r="A2018" s="24">
        <v>119887</v>
      </c>
      <c r="B2018" s="24">
        <v>1</v>
      </c>
      <c r="C2018" s="24">
        <v>743</v>
      </c>
      <c r="D2018" s="24">
        <v>505</v>
      </c>
      <c r="E2018" s="25" t="str">
        <f>_xlfn.XLOOKUP(A2018,Product!A$2:A$5901,Product!B$2:B$5901,"Not Found")</f>
        <v>Boisson</v>
      </c>
      <c r="F2018" s="25" t="str">
        <f>_xlfn.XLOOKUP(A2018,Product!A$2:A$5901,Product!C$2:C$5901,"Not Found")</f>
        <v>Alcool</v>
      </c>
      <c r="G2018" s="25" t="str">
        <f>IF(_xlfn.XLOOKUP(A2018,Product!A$2:A$5901,Product!D$2:D$5901,"Not Found") = 0,"",_xlfn.XLOOKUP(A2018,Product!A$2:A$5901,Product!D$2:D$5901,"Not Found"))</f>
        <v>Spiritueux bio</v>
      </c>
      <c r="H2018" s="30">
        <f>_xlfn.XLOOKUP(A2018,Product!A$2:A$5901,Product!E$2:E$5901,"Not Found")</f>
        <v>18.28</v>
      </c>
      <c r="I2018" s="25" t="str">
        <f>A2018&amp;"_"&amp;E2018&amp;"_"&amp;F2018&amp;"_"&amp;G2018</f>
        <v>119887_Boisson_Alcool_Spiritueux bio</v>
      </c>
      <c r="J2018" s="30">
        <f>D2018*H2018</f>
        <v>9231.4000000000015</v>
      </c>
      <c r="K2018" s="25">
        <f>IF(D2018&gt;0,1,0)</f>
        <v>1</v>
      </c>
      <c r="L2018" s="26">
        <f t="shared" si="31"/>
        <v>0</v>
      </c>
    </row>
    <row r="2019" spans="1:12" ht="19" hidden="1" x14ac:dyDescent="0.2">
      <c r="A2019" s="24">
        <v>120331</v>
      </c>
      <c r="B2019" s="24">
        <v>1</v>
      </c>
      <c r="C2019" s="24">
        <v>886</v>
      </c>
      <c r="D2019" s="24">
        <v>151</v>
      </c>
      <c r="E2019" s="25" t="str">
        <f>_xlfn.XLOOKUP(A2019,Product!A$2:A$5901,Product!B$2:B$5901,"Not Found")</f>
        <v>Boisson</v>
      </c>
      <c r="F2019" s="25" t="str">
        <f>_xlfn.XLOOKUP(A2019,Product!A$2:A$5901,Product!C$2:C$5901,"Not Found")</f>
        <v>Jus de légumes</v>
      </c>
      <c r="G2019" s="25" t="str">
        <f>IF(_xlfn.XLOOKUP(A2019,Product!A$2:A$5901,Product!D$2:D$5901,"Not Found") = 0,"",_xlfn.XLOOKUP(A2019,Product!A$2:A$5901,Product!D$2:D$5901,"Not Found"))</f>
        <v>Jus multi légumes</v>
      </c>
      <c r="H2019" s="30">
        <f>_xlfn.XLOOKUP(A2019,Product!A$2:A$5901,Product!E$2:E$5901,"Not Found")</f>
        <v>2.58</v>
      </c>
      <c r="I2019" s="25" t="str">
        <f>A2019&amp;"_"&amp;E2019&amp;"_"&amp;F2019&amp;"_"&amp;G2019</f>
        <v>120331_Boisson_Jus de légumes_Jus multi légumes</v>
      </c>
      <c r="J2019" s="30">
        <f>D2019*H2019</f>
        <v>389.58</v>
      </c>
      <c r="K2019" s="25">
        <f>IF(D2019&gt;0,1,0)</f>
        <v>1</v>
      </c>
      <c r="L2019" s="26">
        <f t="shared" si="31"/>
        <v>0</v>
      </c>
    </row>
    <row r="2020" spans="1:12" ht="19" hidden="1" x14ac:dyDescent="0.2">
      <c r="A2020" s="24">
        <v>120365</v>
      </c>
      <c r="B2020" s="24">
        <v>1</v>
      </c>
      <c r="C2020" s="24">
        <v>287</v>
      </c>
      <c r="D2020" s="24">
        <v>145</v>
      </c>
      <c r="E2020" s="25" t="str">
        <f>_xlfn.XLOOKUP(A2020,Product!A$2:A$5901,Product!B$2:B$5901,"Not Found")</f>
        <v>Boisson</v>
      </c>
      <c r="F2020" s="25" t="str">
        <f>_xlfn.XLOOKUP(A2020,Product!A$2:A$5901,Product!C$2:C$5901,"Not Found")</f>
        <v>Tisane, Infusion</v>
      </c>
      <c r="G2020" s="25" t="str">
        <f>IF(_xlfn.XLOOKUP(A2020,Product!A$2:A$5901,Product!D$2:D$5901,"Not Found") = 0,"",_xlfn.XLOOKUP(A2020,Product!A$2:A$5901,Product!D$2:D$5901,"Not Found"))</f>
        <v>Tisane de plantes composées</v>
      </c>
      <c r="H2020" s="30">
        <f>_xlfn.XLOOKUP(A2020,Product!A$2:A$5901,Product!E$2:E$5901,"Not Found")</f>
        <v>2.35</v>
      </c>
      <c r="I2020" s="25" t="str">
        <f>A2020&amp;"_"&amp;E2020&amp;"_"&amp;F2020&amp;"_"&amp;G2020</f>
        <v>120365_Boisson_Tisane, Infusion_Tisane de plantes composées</v>
      </c>
      <c r="J2020" s="30">
        <f>D2020*H2020</f>
        <v>340.75</v>
      </c>
      <c r="K2020" s="25">
        <f>IF(D2020&gt;0,1,0)</f>
        <v>1</v>
      </c>
      <c r="L2020" s="26">
        <f t="shared" si="31"/>
        <v>0</v>
      </c>
    </row>
    <row r="2021" spans="1:12" ht="19" hidden="1" x14ac:dyDescent="0.2">
      <c r="A2021" s="24">
        <v>120504</v>
      </c>
      <c r="B2021" s="24">
        <v>1</v>
      </c>
      <c r="C2021" s="24">
        <v>177</v>
      </c>
      <c r="D2021" s="24">
        <v>63</v>
      </c>
      <c r="E2021" s="25" t="str">
        <f>_xlfn.XLOOKUP(A2021,Product!A$2:A$5901,Product!B$2:B$5901,"Not Found")</f>
        <v>Boisson</v>
      </c>
      <c r="F2021" s="25" t="str">
        <f>_xlfn.XLOOKUP(A2021,Product!A$2:A$5901,Product!C$2:C$5901,"Not Found")</f>
        <v>Vin Bio</v>
      </c>
      <c r="G2021" s="25" t="str">
        <f>IF(_xlfn.XLOOKUP(A2021,Product!A$2:A$5901,Product!D$2:D$5901,"Not Found") = 0,"",_xlfn.XLOOKUP(A2021,Product!A$2:A$5901,Product!D$2:D$5901,"Not Found"))</f>
        <v>Vins blancs</v>
      </c>
      <c r="H2021" s="30">
        <f>_xlfn.XLOOKUP(A2021,Product!A$2:A$5901,Product!E$2:E$5901,"Not Found")</f>
        <v>4.7</v>
      </c>
      <c r="I2021" s="25" t="str">
        <f>A2021&amp;"_"&amp;E2021&amp;"_"&amp;F2021&amp;"_"&amp;G2021</f>
        <v>120504_Boisson_Vin Bio_Vins blancs</v>
      </c>
      <c r="J2021" s="30">
        <f>D2021*H2021</f>
        <v>296.10000000000002</v>
      </c>
      <c r="K2021" s="25">
        <f>IF(D2021&gt;0,1,0)</f>
        <v>1</v>
      </c>
      <c r="L2021" s="26">
        <f t="shared" si="31"/>
        <v>0</v>
      </c>
    </row>
    <row r="2022" spans="1:12" ht="19" hidden="1" x14ac:dyDescent="0.2">
      <c r="A2022" s="24">
        <v>120511</v>
      </c>
      <c r="B2022" s="24">
        <v>1</v>
      </c>
      <c r="C2022" s="24">
        <v>206</v>
      </c>
      <c r="D2022" s="24">
        <v>138</v>
      </c>
      <c r="E2022" s="25" t="str">
        <f>_xlfn.XLOOKUP(A2022,Product!A$2:A$5901,Product!B$2:B$5901,"Not Found")</f>
        <v>Boisson</v>
      </c>
      <c r="F2022" s="25" t="str">
        <f>_xlfn.XLOOKUP(A2022,Product!A$2:A$5901,Product!C$2:C$5901,"Not Found")</f>
        <v>Boisson végétale</v>
      </c>
      <c r="G2022" s="25" t="str">
        <f>IF(_xlfn.XLOOKUP(A2022,Product!A$2:A$5901,Product!D$2:D$5901,"Not Found") = 0,"",_xlfn.XLOOKUP(A2022,Product!A$2:A$5901,Product!D$2:D$5901,"Not Found"))</f>
        <v>Boisson à l'avoine</v>
      </c>
      <c r="H2022" s="30">
        <f>_xlfn.XLOOKUP(A2022,Product!A$2:A$5901,Product!E$2:E$5901,"Not Found")</f>
        <v>1.45</v>
      </c>
      <c r="I2022" s="25" t="str">
        <f>A2022&amp;"_"&amp;E2022&amp;"_"&amp;F2022&amp;"_"&amp;G2022</f>
        <v>120511_Boisson_Boisson végétale_Boisson à l'avoine</v>
      </c>
      <c r="J2022" s="30">
        <f>D2022*H2022</f>
        <v>200.1</v>
      </c>
      <c r="K2022" s="25">
        <f>IF(D2022&gt;0,1,0)</f>
        <v>1</v>
      </c>
      <c r="L2022" s="26">
        <f t="shared" si="31"/>
        <v>0</v>
      </c>
    </row>
    <row r="2023" spans="1:12" ht="19" hidden="1" x14ac:dyDescent="0.2">
      <c r="A2023" s="24">
        <v>120946</v>
      </c>
      <c r="B2023" s="24">
        <v>1</v>
      </c>
      <c r="C2023" s="24">
        <v>584</v>
      </c>
      <c r="D2023" s="24">
        <v>58</v>
      </c>
      <c r="E2023" s="25" t="str">
        <f>_xlfn.XLOOKUP(A2023,Product!A$2:A$5901,Product!B$2:B$5901,"Not Found")</f>
        <v>Boisson</v>
      </c>
      <c r="F2023" s="25" t="str">
        <f>_xlfn.XLOOKUP(A2023,Product!A$2:A$5901,Product!C$2:C$5901,"Not Found")</f>
        <v>Thé Glacé</v>
      </c>
      <c r="G2023" s="25" t="str">
        <f>IF(_xlfn.XLOOKUP(A2023,Product!A$2:A$5901,Product!D$2:D$5901,"Not Found") = 0,"",_xlfn.XLOOKUP(A2023,Product!A$2:A$5901,Product!D$2:D$5901,"Not Found"))</f>
        <v/>
      </c>
      <c r="H2023" s="30">
        <f>_xlfn.XLOOKUP(A2023,Product!A$2:A$5901,Product!E$2:E$5901,"Not Found")</f>
        <v>0.96</v>
      </c>
      <c r="I2023" s="25" t="str">
        <f>A2023&amp;"_"&amp;E2023&amp;"_"&amp;F2023&amp;"_"&amp;G2023</f>
        <v>120946_Boisson_Thé Glacé_</v>
      </c>
      <c r="J2023" s="30">
        <f>D2023*H2023</f>
        <v>55.68</v>
      </c>
      <c r="K2023" s="25">
        <f>IF(D2023&gt;0,1,0)</f>
        <v>1</v>
      </c>
      <c r="L2023" s="26">
        <f t="shared" si="31"/>
        <v>0</v>
      </c>
    </row>
    <row r="2024" spans="1:12" ht="19" hidden="1" x14ac:dyDescent="0.2">
      <c r="A2024" s="24">
        <v>120952</v>
      </c>
      <c r="B2024" s="24">
        <v>1</v>
      </c>
      <c r="C2024" s="24">
        <v>145</v>
      </c>
      <c r="D2024" s="24">
        <v>84</v>
      </c>
      <c r="E2024" s="25" t="str">
        <f>_xlfn.XLOOKUP(A2024,Product!A$2:A$5901,Product!B$2:B$5901,"Not Found")</f>
        <v>Boisson</v>
      </c>
      <c r="F2024" s="25" t="str">
        <f>_xlfn.XLOOKUP(A2024,Product!A$2:A$5901,Product!C$2:C$5901,"Not Found")</f>
        <v>Café</v>
      </c>
      <c r="G2024" s="25" t="str">
        <f>IF(_xlfn.XLOOKUP(A2024,Product!A$2:A$5901,Product!D$2:D$5901,"Not Found") = 0,"",_xlfn.XLOOKUP(A2024,Product!A$2:A$5901,Product!D$2:D$5901,"Not Found"))</f>
        <v>Café décaféiné</v>
      </c>
      <c r="H2024" s="30">
        <f>_xlfn.XLOOKUP(A2024,Product!A$2:A$5901,Product!E$2:E$5901,"Not Found")</f>
        <v>2.89</v>
      </c>
      <c r="I2024" s="25" t="str">
        <f>A2024&amp;"_"&amp;E2024&amp;"_"&amp;F2024&amp;"_"&amp;G2024</f>
        <v>120952_Boisson_Café_Café décaféiné</v>
      </c>
      <c r="J2024" s="30">
        <f>D2024*H2024</f>
        <v>242.76000000000002</v>
      </c>
      <c r="K2024" s="25">
        <f>IF(D2024&gt;0,1,0)</f>
        <v>1</v>
      </c>
      <c r="L2024" s="26">
        <f t="shared" si="31"/>
        <v>0</v>
      </c>
    </row>
    <row r="2025" spans="1:12" ht="19" hidden="1" x14ac:dyDescent="0.2">
      <c r="A2025" s="24">
        <v>121621</v>
      </c>
      <c r="B2025" s="24">
        <v>1</v>
      </c>
      <c r="C2025" s="24">
        <v>340</v>
      </c>
      <c r="D2025" s="24">
        <v>6</v>
      </c>
      <c r="E2025" s="25" t="str">
        <f>_xlfn.XLOOKUP(A2025,Product!A$2:A$5901,Product!B$2:B$5901,"Not Found")</f>
        <v>Boisson</v>
      </c>
      <c r="F2025" s="25" t="str">
        <f>_xlfn.XLOOKUP(A2025,Product!A$2:A$5901,Product!C$2:C$5901,"Not Found")</f>
        <v>Boisson végétale</v>
      </c>
      <c r="G2025" s="25" t="str">
        <f>IF(_xlfn.XLOOKUP(A2025,Product!A$2:A$5901,Product!D$2:D$5901,"Not Found") = 0,"",_xlfn.XLOOKUP(A2025,Product!A$2:A$5901,Product!D$2:D$5901,"Not Found"))</f>
        <v>Boisson à l'avoine</v>
      </c>
      <c r="H2025" s="30">
        <f>_xlfn.XLOOKUP(A2025,Product!A$2:A$5901,Product!E$2:E$5901,"Not Found")</f>
        <v>0.96</v>
      </c>
      <c r="I2025" s="25" t="str">
        <f>A2025&amp;"_"&amp;E2025&amp;"_"&amp;F2025&amp;"_"&amp;G2025</f>
        <v>121621_Boisson_Boisson végétale_Boisson à l'avoine</v>
      </c>
      <c r="J2025" s="30">
        <f>D2025*H2025</f>
        <v>5.76</v>
      </c>
      <c r="K2025" s="25">
        <f>IF(D2025&gt;0,1,0)</f>
        <v>1</v>
      </c>
      <c r="L2025" s="26">
        <f t="shared" si="31"/>
        <v>0</v>
      </c>
    </row>
    <row r="2026" spans="1:12" ht="19" hidden="1" x14ac:dyDescent="0.2">
      <c r="A2026" s="24">
        <v>121622</v>
      </c>
      <c r="B2026" s="24">
        <v>1</v>
      </c>
      <c r="C2026" s="24">
        <v>181</v>
      </c>
      <c r="D2026" s="24">
        <v>155</v>
      </c>
      <c r="E2026" s="25" t="str">
        <f>_xlfn.XLOOKUP(A2026,Product!A$2:A$5901,Product!B$2:B$5901,"Not Found")</f>
        <v>Boisson</v>
      </c>
      <c r="F2026" s="25" t="str">
        <f>_xlfn.XLOOKUP(A2026,Product!A$2:A$5901,Product!C$2:C$5901,"Not Found")</f>
        <v>Boisson végétale</v>
      </c>
      <c r="G2026" s="25" t="str">
        <f>IF(_xlfn.XLOOKUP(A2026,Product!A$2:A$5901,Product!D$2:D$5901,"Not Found") = 0,"",_xlfn.XLOOKUP(A2026,Product!A$2:A$5901,Product!D$2:D$5901,"Not Found"))</f>
        <v>Boisson au riz</v>
      </c>
      <c r="H2026" s="30">
        <f>_xlfn.XLOOKUP(A2026,Product!A$2:A$5901,Product!E$2:E$5901,"Not Found")</f>
        <v>1.0900000000000001</v>
      </c>
      <c r="I2026" s="25" t="str">
        <f>A2026&amp;"_"&amp;E2026&amp;"_"&amp;F2026&amp;"_"&amp;G2026</f>
        <v>121622_Boisson_Boisson végétale_Boisson au riz</v>
      </c>
      <c r="J2026" s="30">
        <f>D2026*H2026</f>
        <v>168.95000000000002</v>
      </c>
      <c r="K2026" s="25">
        <f>IF(D2026&gt;0,1,0)</f>
        <v>1</v>
      </c>
      <c r="L2026" s="26">
        <f t="shared" si="31"/>
        <v>0</v>
      </c>
    </row>
    <row r="2027" spans="1:12" ht="19" hidden="1" x14ac:dyDescent="0.2">
      <c r="A2027" s="24">
        <v>121693</v>
      </c>
      <c r="B2027" s="24">
        <v>0</v>
      </c>
      <c r="C2027" s="24">
        <v>219</v>
      </c>
      <c r="D2027" s="24">
        <v>80</v>
      </c>
      <c r="E2027" s="25" t="str">
        <f>_xlfn.XLOOKUP(A2027,Product!A$2:A$5901,Product!B$2:B$5901,"Not Found")</f>
        <v>Boisson</v>
      </c>
      <c r="F2027" s="25" t="str">
        <f>_xlfn.XLOOKUP(A2027,Product!A$2:A$5901,Product!C$2:C$5901,"Not Found")</f>
        <v>Boisson végétale</v>
      </c>
      <c r="G2027" s="25" t="str">
        <f>IF(_xlfn.XLOOKUP(A2027,Product!A$2:A$5901,Product!D$2:D$5901,"Not Found") = 0,"",_xlfn.XLOOKUP(A2027,Product!A$2:A$5901,Product!D$2:D$5901,"Not Found"))</f>
        <v>Boisson à l'épeautre</v>
      </c>
      <c r="H2027" s="30">
        <f>_xlfn.XLOOKUP(A2027,Product!A$2:A$5901,Product!E$2:E$5901,"Not Found")</f>
        <v>1.73</v>
      </c>
      <c r="I2027" s="25" t="str">
        <f>A2027&amp;"_"&amp;E2027&amp;"_"&amp;F2027&amp;"_"&amp;G2027</f>
        <v>121693_Boisson_Boisson végétale_Boisson à l'épeautre</v>
      </c>
      <c r="J2027" s="30">
        <f>D2027*H2027</f>
        <v>138.4</v>
      </c>
      <c r="K2027" s="25">
        <f>IF(D2027&gt;0,1,0)</f>
        <v>1</v>
      </c>
      <c r="L2027" s="26">
        <f t="shared" si="31"/>
        <v>0</v>
      </c>
    </row>
    <row r="2028" spans="1:12" ht="19" hidden="1" x14ac:dyDescent="0.2">
      <c r="A2028" s="24">
        <v>121695</v>
      </c>
      <c r="B2028" s="24">
        <v>0</v>
      </c>
      <c r="C2028" s="24">
        <v>682</v>
      </c>
      <c r="D2028" s="24">
        <v>340</v>
      </c>
      <c r="E2028" s="25" t="str">
        <f>_xlfn.XLOOKUP(A2028,Product!A$2:A$5901,Product!B$2:B$5901,"Not Found")</f>
        <v>Boisson</v>
      </c>
      <c r="F2028" s="25" t="str">
        <f>_xlfn.XLOOKUP(A2028,Product!A$2:A$5901,Product!C$2:C$5901,"Not Found")</f>
        <v>Boisson végétale</v>
      </c>
      <c r="G2028" s="25" t="str">
        <f>IF(_xlfn.XLOOKUP(A2028,Product!A$2:A$5901,Product!D$2:D$5901,"Not Found") = 0,"",_xlfn.XLOOKUP(A2028,Product!A$2:A$5901,Product!D$2:D$5901,"Not Found"))</f>
        <v>Boisson à l'avoine</v>
      </c>
      <c r="H2028" s="30">
        <f>_xlfn.XLOOKUP(A2028,Product!A$2:A$5901,Product!E$2:E$5901,"Not Found")</f>
        <v>0.7</v>
      </c>
      <c r="I2028" s="25" t="str">
        <f>A2028&amp;"_"&amp;E2028&amp;"_"&amp;F2028&amp;"_"&amp;G2028</f>
        <v>121695_Boisson_Boisson végétale_Boisson à l'avoine</v>
      </c>
      <c r="J2028" s="30">
        <f>D2028*H2028</f>
        <v>237.99999999999997</v>
      </c>
      <c r="K2028" s="25">
        <f>IF(D2028&gt;0,1,0)</f>
        <v>1</v>
      </c>
      <c r="L2028" s="26">
        <f t="shared" si="31"/>
        <v>0</v>
      </c>
    </row>
    <row r="2029" spans="1:12" ht="19" hidden="1" x14ac:dyDescent="0.2">
      <c r="A2029" s="24">
        <v>121708</v>
      </c>
      <c r="B2029" s="24">
        <v>1</v>
      </c>
      <c r="C2029" s="24">
        <v>914</v>
      </c>
      <c r="D2029" s="24">
        <v>607</v>
      </c>
      <c r="E2029" s="25" t="str">
        <f>_xlfn.XLOOKUP(A2029,Product!A$2:A$5901,Product!B$2:B$5901,"Not Found")</f>
        <v>Boisson</v>
      </c>
      <c r="F2029" s="25" t="str">
        <f>_xlfn.XLOOKUP(A2029,Product!A$2:A$5901,Product!C$2:C$5901,"Not Found")</f>
        <v>Boisson végétale</v>
      </c>
      <c r="G2029" s="25" t="str">
        <f>IF(_xlfn.XLOOKUP(A2029,Product!A$2:A$5901,Product!D$2:D$5901,"Not Found") = 0,"",_xlfn.XLOOKUP(A2029,Product!A$2:A$5901,Product!D$2:D$5901,"Not Found"))</f>
        <v>Boisson à l'amande</v>
      </c>
      <c r="H2029" s="30">
        <f>_xlfn.XLOOKUP(A2029,Product!A$2:A$5901,Product!E$2:E$5901,"Not Found")</f>
        <v>9.92</v>
      </c>
      <c r="I2029" s="25" t="str">
        <f>A2029&amp;"_"&amp;E2029&amp;"_"&amp;F2029&amp;"_"&amp;G2029</f>
        <v>121708_Boisson_Boisson végétale_Boisson à l'amande</v>
      </c>
      <c r="J2029" s="30">
        <f>D2029*H2029</f>
        <v>6021.44</v>
      </c>
      <c r="K2029" s="25">
        <f>IF(D2029&gt;0,1,0)</f>
        <v>1</v>
      </c>
      <c r="L2029" s="26">
        <f t="shared" si="31"/>
        <v>0</v>
      </c>
    </row>
    <row r="2030" spans="1:12" ht="19" hidden="1" x14ac:dyDescent="0.2">
      <c r="A2030" s="24">
        <v>121864</v>
      </c>
      <c r="B2030" s="24">
        <v>1</v>
      </c>
      <c r="C2030" s="24">
        <v>179</v>
      </c>
      <c r="D2030" s="24">
        <v>164</v>
      </c>
      <c r="E2030" s="25" t="str">
        <f>_xlfn.XLOOKUP(A2030,Product!A$2:A$5901,Product!B$2:B$5901,"Not Found")</f>
        <v>Boisson</v>
      </c>
      <c r="F2030" s="25" t="str">
        <f>_xlfn.XLOOKUP(A2030,Product!A$2:A$5901,Product!C$2:C$5901,"Not Found")</f>
        <v>Jus de fruits</v>
      </c>
      <c r="G2030" s="25" t="str">
        <f>IF(_xlfn.XLOOKUP(A2030,Product!A$2:A$5901,Product!D$2:D$5901,"Not Found") = 0,"",_xlfn.XLOOKUP(A2030,Product!A$2:A$5901,Product!D$2:D$5901,"Not Found"))</f>
        <v>Jus multifruits bio</v>
      </c>
      <c r="H2030" s="30">
        <f>_xlfn.XLOOKUP(A2030,Product!A$2:A$5901,Product!E$2:E$5901,"Not Found")</f>
        <v>2.41</v>
      </c>
      <c r="I2030" s="25" t="str">
        <f>A2030&amp;"_"&amp;E2030&amp;"_"&amp;F2030&amp;"_"&amp;G2030</f>
        <v>121864_Boisson_Jus de fruits_Jus multifruits bio</v>
      </c>
      <c r="J2030" s="30">
        <f>D2030*H2030</f>
        <v>395.24</v>
      </c>
      <c r="K2030" s="25">
        <f>IF(D2030&gt;0,1,0)</f>
        <v>1</v>
      </c>
      <c r="L2030" s="26">
        <f t="shared" si="31"/>
        <v>0</v>
      </c>
    </row>
    <row r="2031" spans="1:12" ht="19" hidden="1" x14ac:dyDescent="0.2">
      <c r="A2031" s="24">
        <v>121865</v>
      </c>
      <c r="B2031" s="24">
        <v>0</v>
      </c>
      <c r="C2031" s="24">
        <v>145</v>
      </c>
      <c r="D2031" s="24">
        <v>99</v>
      </c>
      <c r="E2031" s="25" t="str">
        <f>_xlfn.XLOOKUP(A2031,Product!A$2:A$5901,Product!B$2:B$5901,"Not Found")</f>
        <v>Boisson</v>
      </c>
      <c r="F2031" s="25" t="str">
        <f>_xlfn.XLOOKUP(A2031,Product!A$2:A$5901,Product!C$2:C$5901,"Not Found")</f>
        <v>Jus de fruits</v>
      </c>
      <c r="G2031" s="25" t="str">
        <f>IF(_xlfn.XLOOKUP(A2031,Product!A$2:A$5901,Product!D$2:D$5901,"Not Found") = 0,"",_xlfn.XLOOKUP(A2031,Product!A$2:A$5901,Product!D$2:D$5901,"Not Found"))</f>
        <v>Jus multifruits bio</v>
      </c>
      <c r="H2031" s="30">
        <f>_xlfn.XLOOKUP(A2031,Product!A$2:A$5901,Product!E$2:E$5901,"Not Found")</f>
        <v>2.0099999999999998</v>
      </c>
      <c r="I2031" s="25" t="str">
        <f>A2031&amp;"_"&amp;E2031&amp;"_"&amp;F2031&amp;"_"&amp;G2031</f>
        <v>121865_Boisson_Jus de fruits_Jus multifruits bio</v>
      </c>
      <c r="J2031" s="30">
        <f>D2031*H2031</f>
        <v>198.98999999999998</v>
      </c>
      <c r="K2031" s="25">
        <f>IF(D2031&gt;0,1,0)</f>
        <v>1</v>
      </c>
      <c r="L2031" s="26">
        <f t="shared" si="31"/>
        <v>0</v>
      </c>
    </row>
    <row r="2032" spans="1:12" ht="19" hidden="1" x14ac:dyDescent="0.2">
      <c r="A2032" s="24">
        <v>121921</v>
      </c>
      <c r="B2032" s="24">
        <v>1</v>
      </c>
      <c r="C2032" s="24">
        <v>44</v>
      </c>
      <c r="D2032" s="24">
        <v>23</v>
      </c>
      <c r="E2032" s="25" t="str">
        <f>_xlfn.XLOOKUP(A2032,Product!A$2:A$5901,Product!B$2:B$5901,"Not Found")</f>
        <v>Boisson</v>
      </c>
      <c r="F2032" s="25" t="str">
        <f>_xlfn.XLOOKUP(A2032,Product!A$2:A$5901,Product!C$2:C$5901,"Not Found")</f>
        <v>Jus de légumes</v>
      </c>
      <c r="G2032" s="25" t="str">
        <f>IF(_xlfn.XLOOKUP(A2032,Product!A$2:A$5901,Product!D$2:D$5901,"Not Found") = 0,"",_xlfn.XLOOKUP(A2032,Product!A$2:A$5901,Product!D$2:D$5901,"Not Found"))</f>
        <v>Jus de gingembre</v>
      </c>
      <c r="H2032" s="30">
        <f>_xlfn.XLOOKUP(A2032,Product!A$2:A$5901,Product!E$2:E$5901,"Not Found")</f>
        <v>9.7799999999999994</v>
      </c>
      <c r="I2032" s="25" t="str">
        <f>A2032&amp;"_"&amp;E2032&amp;"_"&amp;F2032&amp;"_"&amp;G2032</f>
        <v>121921_Boisson_Jus de légumes_Jus de gingembre</v>
      </c>
      <c r="J2032" s="30">
        <f>D2032*H2032</f>
        <v>224.94</v>
      </c>
      <c r="K2032" s="25">
        <f>IF(D2032&gt;0,1,0)</f>
        <v>1</v>
      </c>
      <c r="L2032" s="26">
        <f t="shared" si="31"/>
        <v>0</v>
      </c>
    </row>
    <row r="2033" spans="1:12" ht="19" hidden="1" x14ac:dyDescent="0.2">
      <c r="A2033" s="24">
        <v>121971</v>
      </c>
      <c r="B2033" s="24">
        <v>1</v>
      </c>
      <c r="C2033" s="24">
        <v>636</v>
      </c>
      <c r="D2033" s="24">
        <v>514</v>
      </c>
      <c r="E2033" s="25" t="str">
        <f>_xlfn.XLOOKUP(A2033,Product!A$2:A$5901,Product!B$2:B$5901,"Not Found")</f>
        <v>Boisson</v>
      </c>
      <c r="F2033" s="25" t="str">
        <f>_xlfn.XLOOKUP(A2033,Product!A$2:A$5901,Product!C$2:C$5901,"Not Found")</f>
        <v>Tisane, Infusion</v>
      </c>
      <c r="G2033" s="25" t="str">
        <f>IF(_xlfn.XLOOKUP(A2033,Product!A$2:A$5901,Product!D$2:D$5901,"Not Found") = 0,"",_xlfn.XLOOKUP(A2033,Product!A$2:A$5901,Product!D$2:D$5901,"Not Found"))</f>
        <v>Tisane ayurvédique</v>
      </c>
      <c r="H2033" s="30">
        <f>_xlfn.XLOOKUP(A2033,Product!A$2:A$5901,Product!E$2:E$5901,"Not Found")</f>
        <v>3.06</v>
      </c>
      <c r="I2033" s="25" t="str">
        <f>A2033&amp;"_"&amp;E2033&amp;"_"&amp;F2033&amp;"_"&amp;G2033</f>
        <v>121971_Boisson_Tisane, Infusion_Tisane ayurvédique</v>
      </c>
      <c r="J2033" s="30">
        <f>D2033*H2033</f>
        <v>1572.84</v>
      </c>
      <c r="K2033" s="25">
        <f>IF(D2033&gt;0,1,0)</f>
        <v>1</v>
      </c>
      <c r="L2033" s="26">
        <f t="shared" si="31"/>
        <v>0</v>
      </c>
    </row>
    <row r="2034" spans="1:12" ht="19" hidden="1" x14ac:dyDescent="0.2">
      <c r="A2034" s="24">
        <v>121974</v>
      </c>
      <c r="B2034" s="24">
        <v>1</v>
      </c>
      <c r="C2034" s="24">
        <v>4</v>
      </c>
      <c r="D2034" s="24">
        <v>1</v>
      </c>
      <c r="E2034" s="25" t="str">
        <f>_xlfn.XLOOKUP(A2034,Product!A$2:A$5901,Product!B$2:B$5901,"Not Found")</f>
        <v>Boisson</v>
      </c>
      <c r="F2034" s="25" t="str">
        <f>_xlfn.XLOOKUP(A2034,Product!A$2:A$5901,Product!C$2:C$5901,"Not Found")</f>
        <v>Tisane, Infusion</v>
      </c>
      <c r="G2034" s="25" t="str">
        <f>IF(_xlfn.XLOOKUP(A2034,Product!A$2:A$5901,Product!D$2:D$5901,"Not Found") = 0,"",_xlfn.XLOOKUP(A2034,Product!A$2:A$5901,Product!D$2:D$5901,"Not Found"))</f>
        <v>Tisane ayurvédique</v>
      </c>
      <c r="H2034" s="30">
        <f>_xlfn.XLOOKUP(A2034,Product!A$2:A$5901,Product!E$2:E$5901,"Not Found")</f>
        <v>2.0299999999999998</v>
      </c>
      <c r="I2034" s="25" t="str">
        <f>A2034&amp;"_"&amp;E2034&amp;"_"&amp;F2034&amp;"_"&amp;G2034</f>
        <v>121974_Boisson_Tisane, Infusion_Tisane ayurvédique</v>
      </c>
      <c r="J2034" s="30">
        <f>D2034*H2034</f>
        <v>2.0299999999999998</v>
      </c>
      <c r="K2034" s="25">
        <f>IF(D2034&gt;0,1,0)</f>
        <v>1</v>
      </c>
      <c r="L2034" s="26">
        <f t="shared" si="31"/>
        <v>0</v>
      </c>
    </row>
    <row r="2035" spans="1:12" ht="19" hidden="1" x14ac:dyDescent="0.2">
      <c r="A2035" s="24">
        <v>121979</v>
      </c>
      <c r="B2035" s="24">
        <v>0</v>
      </c>
      <c r="C2035" s="24">
        <v>715</v>
      </c>
      <c r="D2035" s="24">
        <v>255</v>
      </c>
      <c r="E2035" s="25" t="str">
        <f>_xlfn.XLOOKUP(A2035,Product!A$2:A$5901,Product!B$2:B$5901,"Not Found")</f>
        <v>Boisson</v>
      </c>
      <c r="F2035" s="25" t="str">
        <f>_xlfn.XLOOKUP(A2035,Product!A$2:A$5901,Product!C$2:C$5901,"Not Found")</f>
        <v>Tisane, Infusion</v>
      </c>
      <c r="G2035" s="25" t="str">
        <f>IF(_xlfn.XLOOKUP(A2035,Product!A$2:A$5901,Product!D$2:D$5901,"Not Found") = 0,"",_xlfn.XLOOKUP(A2035,Product!A$2:A$5901,Product!D$2:D$5901,"Not Found"))</f>
        <v>Tisane ayurvédique</v>
      </c>
      <c r="H2035" s="30">
        <f>_xlfn.XLOOKUP(A2035,Product!A$2:A$5901,Product!E$2:E$5901,"Not Found")</f>
        <v>2.0299999999999998</v>
      </c>
      <c r="I2035" s="25" t="str">
        <f>A2035&amp;"_"&amp;E2035&amp;"_"&amp;F2035&amp;"_"&amp;G2035</f>
        <v>121979_Boisson_Tisane, Infusion_Tisane ayurvédique</v>
      </c>
      <c r="J2035" s="30">
        <f>D2035*H2035</f>
        <v>517.65</v>
      </c>
      <c r="K2035" s="25">
        <f>IF(D2035&gt;0,1,0)</f>
        <v>1</v>
      </c>
      <c r="L2035" s="26">
        <f t="shared" si="31"/>
        <v>0</v>
      </c>
    </row>
    <row r="2036" spans="1:12" ht="19" hidden="1" x14ac:dyDescent="0.2">
      <c r="A2036" s="24">
        <v>121981</v>
      </c>
      <c r="B2036" s="24">
        <v>1</v>
      </c>
      <c r="C2036" s="24">
        <v>264</v>
      </c>
      <c r="D2036" s="24">
        <v>153</v>
      </c>
      <c r="E2036" s="25" t="str">
        <f>_xlfn.XLOOKUP(A2036,Product!A$2:A$5901,Product!B$2:B$5901,"Not Found")</f>
        <v>Boisson</v>
      </c>
      <c r="F2036" s="25" t="str">
        <f>_xlfn.XLOOKUP(A2036,Product!A$2:A$5901,Product!C$2:C$5901,"Not Found")</f>
        <v>Thé bio</v>
      </c>
      <c r="G2036" s="25" t="str">
        <f>IF(_xlfn.XLOOKUP(A2036,Product!A$2:A$5901,Product!D$2:D$5901,"Not Found") = 0,"",_xlfn.XLOOKUP(A2036,Product!A$2:A$5901,Product!D$2:D$5901,"Not Found"))</f>
        <v>Thé noir</v>
      </c>
      <c r="H2036" s="30">
        <f>_xlfn.XLOOKUP(A2036,Product!A$2:A$5901,Product!E$2:E$5901,"Not Found")</f>
        <v>2.0299999999999998</v>
      </c>
      <c r="I2036" s="25" t="str">
        <f>A2036&amp;"_"&amp;E2036&amp;"_"&amp;F2036&amp;"_"&amp;G2036</f>
        <v>121981_Boisson_Thé bio_Thé noir</v>
      </c>
      <c r="J2036" s="30">
        <f>D2036*H2036</f>
        <v>310.58999999999997</v>
      </c>
      <c r="K2036" s="25">
        <f>IF(D2036&gt;0,1,0)</f>
        <v>1</v>
      </c>
      <c r="L2036" s="26">
        <f t="shared" si="31"/>
        <v>0</v>
      </c>
    </row>
    <row r="2037" spans="1:12" ht="19" hidden="1" x14ac:dyDescent="0.2">
      <c r="A2037" s="24">
        <v>121982</v>
      </c>
      <c r="B2037" s="24">
        <v>0</v>
      </c>
      <c r="C2037" s="24">
        <v>433</v>
      </c>
      <c r="D2037" s="24">
        <v>13</v>
      </c>
      <c r="E2037" s="25" t="str">
        <f>_xlfn.XLOOKUP(A2037,Product!A$2:A$5901,Product!B$2:B$5901,"Not Found")</f>
        <v>Boisson</v>
      </c>
      <c r="F2037" s="25" t="str">
        <f>_xlfn.XLOOKUP(A2037,Product!A$2:A$5901,Product!C$2:C$5901,"Not Found")</f>
        <v>Tisane, Infusion</v>
      </c>
      <c r="G2037" s="25" t="str">
        <f>IF(_xlfn.XLOOKUP(A2037,Product!A$2:A$5901,Product!D$2:D$5901,"Not Found") = 0,"",_xlfn.XLOOKUP(A2037,Product!A$2:A$5901,Product!D$2:D$5901,"Not Found"))</f>
        <v>Tisane ayurvédique</v>
      </c>
      <c r="H2037" s="30">
        <f>_xlfn.XLOOKUP(A2037,Product!A$2:A$5901,Product!E$2:E$5901,"Not Found")</f>
        <v>2.0299999999999998</v>
      </c>
      <c r="I2037" s="25" t="str">
        <f>A2037&amp;"_"&amp;E2037&amp;"_"&amp;F2037&amp;"_"&amp;G2037</f>
        <v>121982_Boisson_Tisane, Infusion_Tisane ayurvédique</v>
      </c>
      <c r="J2037" s="30">
        <f>D2037*H2037</f>
        <v>26.389999999999997</v>
      </c>
      <c r="K2037" s="25">
        <f>IF(D2037&gt;0,1,0)</f>
        <v>1</v>
      </c>
      <c r="L2037" s="26">
        <f t="shared" si="31"/>
        <v>0</v>
      </c>
    </row>
    <row r="2038" spans="1:12" ht="19" hidden="1" x14ac:dyDescent="0.2">
      <c r="A2038" s="24">
        <v>121984</v>
      </c>
      <c r="B2038" s="24">
        <v>1</v>
      </c>
      <c r="C2038" s="24">
        <v>456</v>
      </c>
      <c r="D2038" s="24">
        <v>109</v>
      </c>
      <c r="E2038" s="25" t="str">
        <f>_xlfn.XLOOKUP(A2038,Product!A$2:A$5901,Product!B$2:B$5901,"Not Found")</f>
        <v>Boisson</v>
      </c>
      <c r="F2038" s="25" t="str">
        <f>_xlfn.XLOOKUP(A2038,Product!A$2:A$5901,Product!C$2:C$5901,"Not Found")</f>
        <v>Tisane, Infusion</v>
      </c>
      <c r="G2038" s="25" t="str">
        <f>IF(_xlfn.XLOOKUP(A2038,Product!A$2:A$5901,Product!D$2:D$5901,"Not Found") = 0,"",_xlfn.XLOOKUP(A2038,Product!A$2:A$5901,Product!D$2:D$5901,"Not Found"))</f>
        <v>Tisane ayurvédique</v>
      </c>
      <c r="H2038" s="30">
        <f>_xlfn.XLOOKUP(A2038,Product!A$2:A$5901,Product!E$2:E$5901,"Not Found")</f>
        <v>2.0099999999999998</v>
      </c>
      <c r="I2038" s="25" t="str">
        <f>A2038&amp;"_"&amp;E2038&amp;"_"&amp;F2038&amp;"_"&amp;G2038</f>
        <v>121984_Boisson_Tisane, Infusion_Tisane ayurvédique</v>
      </c>
      <c r="J2038" s="30">
        <f>D2038*H2038</f>
        <v>219.08999999999997</v>
      </c>
      <c r="K2038" s="25">
        <f>IF(D2038&gt;0,1,0)</f>
        <v>1</v>
      </c>
      <c r="L2038" s="26">
        <f t="shared" si="31"/>
        <v>0</v>
      </c>
    </row>
    <row r="2039" spans="1:12" ht="19" hidden="1" x14ac:dyDescent="0.2">
      <c r="A2039" s="24">
        <v>121986</v>
      </c>
      <c r="B2039" s="24">
        <v>0</v>
      </c>
      <c r="C2039" s="24">
        <v>396</v>
      </c>
      <c r="D2039" s="24">
        <v>5</v>
      </c>
      <c r="E2039" s="25" t="str">
        <f>_xlfn.XLOOKUP(A2039,Product!A$2:A$5901,Product!B$2:B$5901,"Not Found")</f>
        <v>Boisson</v>
      </c>
      <c r="F2039" s="25" t="str">
        <f>_xlfn.XLOOKUP(A2039,Product!A$2:A$5901,Product!C$2:C$5901,"Not Found")</f>
        <v>Tisane, Infusion</v>
      </c>
      <c r="G2039" s="25" t="str">
        <f>IF(_xlfn.XLOOKUP(A2039,Product!A$2:A$5901,Product!D$2:D$5901,"Not Found") = 0,"",_xlfn.XLOOKUP(A2039,Product!A$2:A$5901,Product!D$2:D$5901,"Not Found"))</f>
        <v>Tisane ayurvédique</v>
      </c>
      <c r="H2039" s="30">
        <f>_xlfn.XLOOKUP(A2039,Product!A$2:A$5901,Product!E$2:E$5901,"Not Found")</f>
        <v>2.0299999999999998</v>
      </c>
      <c r="I2039" s="25" t="str">
        <f>A2039&amp;"_"&amp;E2039&amp;"_"&amp;F2039&amp;"_"&amp;G2039</f>
        <v>121986_Boisson_Tisane, Infusion_Tisane ayurvédique</v>
      </c>
      <c r="J2039" s="30">
        <f>D2039*H2039</f>
        <v>10.149999999999999</v>
      </c>
      <c r="K2039" s="25">
        <f>IF(D2039&gt;0,1,0)</f>
        <v>1</v>
      </c>
      <c r="L2039" s="26">
        <f t="shared" si="31"/>
        <v>0</v>
      </c>
    </row>
    <row r="2040" spans="1:12" ht="19" hidden="1" x14ac:dyDescent="0.2">
      <c r="A2040" s="24">
        <v>121987</v>
      </c>
      <c r="B2040" s="24">
        <v>0</v>
      </c>
      <c r="C2040" s="24">
        <v>772</v>
      </c>
      <c r="D2040" s="24">
        <v>64</v>
      </c>
      <c r="E2040" s="25" t="str">
        <f>_xlfn.XLOOKUP(A2040,Product!A$2:A$5901,Product!B$2:B$5901,"Not Found")</f>
        <v>Boisson</v>
      </c>
      <c r="F2040" s="25" t="str">
        <f>_xlfn.XLOOKUP(A2040,Product!A$2:A$5901,Product!C$2:C$5901,"Not Found")</f>
        <v>Tisane, Infusion</v>
      </c>
      <c r="G2040" s="25" t="str">
        <f>IF(_xlfn.XLOOKUP(A2040,Product!A$2:A$5901,Product!D$2:D$5901,"Not Found") = 0,"",_xlfn.XLOOKUP(A2040,Product!A$2:A$5901,Product!D$2:D$5901,"Not Found"))</f>
        <v>Tisane ayurvédique</v>
      </c>
      <c r="H2040" s="30">
        <f>_xlfn.XLOOKUP(A2040,Product!A$2:A$5901,Product!E$2:E$5901,"Not Found")</f>
        <v>2.0299999999999998</v>
      </c>
      <c r="I2040" s="25" t="str">
        <f>A2040&amp;"_"&amp;E2040&amp;"_"&amp;F2040&amp;"_"&amp;G2040</f>
        <v>121987_Boisson_Tisane, Infusion_Tisane ayurvédique</v>
      </c>
      <c r="J2040" s="30">
        <f>D2040*H2040</f>
        <v>129.91999999999999</v>
      </c>
      <c r="K2040" s="25">
        <f>IF(D2040&gt;0,1,0)</f>
        <v>1</v>
      </c>
      <c r="L2040" s="26">
        <f t="shared" si="31"/>
        <v>0</v>
      </c>
    </row>
    <row r="2041" spans="1:12" ht="19" hidden="1" x14ac:dyDescent="0.2">
      <c r="A2041" s="24">
        <v>121988</v>
      </c>
      <c r="B2041" s="24">
        <v>0</v>
      </c>
      <c r="C2041" s="24">
        <v>66</v>
      </c>
      <c r="D2041" s="24">
        <v>33</v>
      </c>
      <c r="E2041" s="25" t="str">
        <f>_xlfn.XLOOKUP(A2041,Product!A$2:A$5901,Product!B$2:B$5901,"Not Found")</f>
        <v>Boisson</v>
      </c>
      <c r="F2041" s="25" t="str">
        <f>_xlfn.XLOOKUP(A2041,Product!A$2:A$5901,Product!C$2:C$5901,"Not Found")</f>
        <v>Tisane, Infusion</v>
      </c>
      <c r="G2041" s="25" t="str">
        <f>IF(_xlfn.XLOOKUP(A2041,Product!A$2:A$5901,Product!D$2:D$5901,"Not Found") = 0,"",_xlfn.XLOOKUP(A2041,Product!A$2:A$5901,Product!D$2:D$5901,"Not Found"))</f>
        <v>Tisane ayurvédique</v>
      </c>
      <c r="H2041" s="30">
        <f>_xlfn.XLOOKUP(A2041,Product!A$2:A$5901,Product!E$2:E$5901,"Not Found")</f>
        <v>2.0299999999999998</v>
      </c>
      <c r="I2041" s="25" t="str">
        <f>A2041&amp;"_"&amp;E2041&amp;"_"&amp;F2041&amp;"_"&amp;G2041</f>
        <v>121988_Boisson_Tisane, Infusion_Tisane ayurvédique</v>
      </c>
      <c r="J2041" s="30">
        <f>D2041*H2041</f>
        <v>66.989999999999995</v>
      </c>
      <c r="K2041" s="25">
        <f>IF(D2041&gt;0,1,0)</f>
        <v>1</v>
      </c>
      <c r="L2041" s="26">
        <f t="shared" si="31"/>
        <v>0</v>
      </c>
    </row>
    <row r="2042" spans="1:12" ht="19" hidden="1" x14ac:dyDescent="0.2">
      <c r="A2042" s="24">
        <v>121989</v>
      </c>
      <c r="B2042" s="24">
        <v>0</v>
      </c>
      <c r="C2042" s="24">
        <v>590</v>
      </c>
      <c r="D2042" s="24">
        <v>393</v>
      </c>
      <c r="E2042" s="25" t="str">
        <f>_xlfn.XLOOKUP(A2042,Product!A$2:A$5901,Product!B$2:B$5901,"Not Found")</f>
        <v>Boisson</v>
      </c>
      <c r="F2042" s="25" t="str">
        <f>_xlfn.XLOOKUP(A2042,Product!A$2:A$5901,Product!C$2:C$5901,"Not Found")</f>
        <v>Thé bio</v>
      </c>
      <c r="G2042" s="25" t="str">
        <f>IF(_xlfn.XLOOKUP(A2042,Product!A$2:A$5901,Product!D$2:D$5901,"Not Found") = 0,"",_xlfn.XLOOKUP(A2042,Product!A$2:A$5901,Product!D$2:D$5901,"Not Found"))</f>
        <v>Rooïbos</v>
      </c>
      <c r="H2042" s="30">
        <f>_xlfn.XLOOKUP(A2042,Product!A$2:A$5901,Product!E$2:E$5901,"Not Found")</f>
        <v>2.0299999999999998</v>
      </c>
      <c r="I2042" s="25" t="str">
        <f>A2042&amp;"_"&amp;E2042&amp;"_"&amp;F2042&amp;"_"&amp;G2042</f>
        <v>121989_Boisson_Thé bio_Rooïbos</v>
      </c>
      <c r="J2042" s="30">
        <f>D2042*H2042</f>
        <v>797.79</v>
      </c>
      <c r="K2042" s="25">
        <f>IF(D2042&gt;0,1,0)</f>
        <v>1</v>
      </c>
      <c r="L2042" s="26">
        <f t="shared" si="31"/>
        <v>0</v>
      </c>
    </row>
    <row r="2043" spans="1:12" ht="19" hidden="1" x14ac:dyDescent="0.2">
      <c r="A2043" s="24">
        <v>121990</v>
      </c>
      <c r="B2043" s="24">
        <v>0</v>
      </c>
      <c r="C2043" s="24">
        <v>670</v>
      </c>
      <c r="D2043" s="24">
        <v>69</v>
      </c>
      <c r="E2043" s="25" t="str">
        <f>_xlfn.XLOOKUP(A2043,Product!A$2:A$5901,Product!B$2:B$5901,"Not Found")</f>
        <v>Boisson</v>
      </c>
      <c r="F2043" s="25" t="str">
        <f>_xlfn.XLOOKUP(A2043,Product!A$2:A$5901,Product!C$2:C$5901,"Not Found")</f>
        <v>Tisane, Infusion</v>
      </c>
      <c r="G2043" s="25" t="str">
        <f>IF(_xlfn.XLOOKUP(A2043,Product!A$2:A$5901,Product!D$2:D$5901,"Not Found") = 0,"",_xlfn.XLOOKUP(A2043,Product!A$2:A$5901,Product!D$2:D$5901,"Not Found"))</f>
        <v>Tisane ayurvédique</v>
      </c>
      <c r="H2043" s="30">
        <f>_xlfn.XLOOKUP(A2043,Product!A$2:A$5901,Product!E$2:E$5901,"Not Found")</f>
        <v>2.0099999999999998</v>
      </c>
      <c r="I2043" s="25" t="str">
        <f>A2043&amp;"_"&amp;E2043&amp;"_"&amp;F2043&amp;"_"&amp;G2043</f>
        <v>121990_Boisson_Tisane, Infusion_Tisane ayurvédique</v>
      </c>
      <c r="J2043" s="30">
        <f>D2043*H2043</f>
        <v>138.69</v>
      </c>
      <c r="K2043" s="25">
        <f>IF(D2043&gt;0,1,0)</f>
        <v>1</v>
      </c>
      <c r="L2043" s="26">
        <f t="shared" si="31"/>
        <v>0</v>
      </c>
    </row>
    <row r="2044" spans="1:12" ht="19" hidden="1" x14ac:dyDescent="0.2">
      <c r="A2044" s="24">
        <v>121992</v>
      </c>
      <c r="B2044" s="24">
        <v>0</v>
      </c>
      <c r="C2044" s="24">
        <v>822</v>
      </c>
      <c r="D2044" s="24">
        <v>378</v>
      </c>
      <c r="E2044" s="25" t="str">
        <f>_xlfn.XLOOKUP(A2044,Product!A$2:A$5901,Product!B$2:B$5901,"Not Found")</f>
        <v>Boisson</v>
      </c>
      <c r="F2044" s="25" t="str">
        <f>_xlfn.XLOOKUP(A2044,Product!A$2:A$5901,Product!C$2:C$5901,"Not Found")</f>
        <v>Tisane, Infusion</v>
      </c>
      <c r="G2044" s="25" t="str">
        <f>IF(_xlfn.XLOOKUP(A2044,Product!A$2:A$5901,Product!D$2:D$5901,"Not Found") = 0,"",_xlfn.XLOOKUP(A2044,Product!A$2:A$5901,Product!D$2:D$5901,"Not Found"))</f>
        <v>Tisane ayurvédique</v>
      </c>
      <c r="H2044" s="30">
        <f>_xlfn.XLOOKUP(A2044,Product!A$2:A$5901,Product!E$2:E$5901,"Not Found")</f>
        <v>2.0299999999999998</v>
      </c>
      <c r="I2044" s="25" t="str">
        <f>A2044&amp;"_"&amp;E2044&amp;"_"&amp;F2044&amp;"_"&amp;G2044</f>
        <v>121992_Boisson_Tisane, Infusion_Tisane ayurvédique</v>
      </c>
      <c r="J2044" s="30">
        <f>D2044*H2044</f>
        <v>767.33999999999992</v>
      </c>
      <c r="K2044" s="25">
        <f>IF(D2044&gt;0,1,0)</f>
        <v>1</v>
      </c>
      <c r="L2044" s="26">
        <f t="shared" si="31"/>
        <v>0</v>
      </c>
    </row>
    <row r="2045" spans="1:12" ht="19" hidden="1" x14ac:dyDescent="0.2">
      <c r="A2045" s="24">
        <v>121993</v>
      </c>
      <c r="B2045" s="24">
        <v>0</v>
      </c>
      <c r="C2045" s="24">
        <v>256</v>
      </c>
      <c r="D2045" s="24">
        <v>211</v>
      </c>
      <c r="E2045" s="25" t="str">
        <f>_xlfn.XLOOKUP(A2045,Product!A$2:A$5901,Product!B$2:B$5901,"Not Found")</f>
        <v>Boisson</v>
      </c>
      <c r="F2045" s="25" t="str">
        <f>_xlfn.XLOOKUP(A2045,Product!A$2:A$5901,Product!C$2:C$5901,"Not Found")</f>
        <v>Thé bio</v>
      </c>
      <c r="G2045" s="25" t="str">
        <f>IF(_xlfn.XLOOKUP(A2045,Product!A$2:A$5901,Product!D$2:D$5901,"Not Found") = 0,"",_xlfn.XLOOKUP(A2045,Product!A$2:A$5901,Product!D$2:D$5901,"Not Found"))</f>
        <v>Thé blanc</v>
      </c>
      <c r="H2045" s="30">
        <f>_xlfn.XLOOKUP(A2045,Product!A$2:A$5901,Product!E$2:E$5901,"Not Found")</f>
        <v>2.0299999999999998</v>
      </c>
      <c r="I2045" s="25" t="str">
        <f>A2045&amp;"_"&amp;E2045&amp;"_"&amp;F2045&amp;"_"&amp;G2045</f>
        <v>121993_Boisson_Thé bio_Thé blanc</v>
      </c>
      <c r="J2045" s="30">
        <f>D2045*H2045</f>
        <v>428.33</v>
      </c>
      <c r="K2045" s="25">
        <f>IF(D2045&gt;0,1,0)</f>
        <v>1</v>
      </c>
      <c r="L2045" s="26">
        <f t="shared" si="31"/>
        <v>0</v>
      </c>
    </row>
    <row r="2046" spans="1:12" ht="19" hidden="1" x14ac:dyDescent="0.2">
      <c r="A2046" s="24">
        <v>121996</v>
      </c>
      <c r="B2046" s="24">
        <v>1</v>
      </c>
      <c r="C2046" s="24">
        <v>915</v>
      </c>
      <c r="D2046" s="24">
        <v>201</v>
      </c>
      <c r="E2046" s="25" t="str">
        <f>_xlfn.XLOOKUP(A2046,Product!A$2:A$5901,Product!B$2:B$5901,"Not Found")</f>
        <v>Boisson</v>
      </c>
      <c r="F2046" s="25" t="str">
        <f>_xlfn.XLOOKUP(A2046,Product!A$2:A$5901,Product!C$2:C$5901,"Not Found")</f>
        <v>Thé bio</v>
      </c>
      <c r="G2046" s="25" t="str">
        <f>IF(_xlfn.XLOOKUP(A2046,Product!A$2:A$5901,Product!D$2:D$5901,"Not Found") = 0,"",_xlfn.XLOOKUP(A2046,Product!A$2:A$5901,Product!D$2:D$5901,"Not Found"))</f>
        <v>Thé vert parfumé</v>
      </c>
      <c r="H2046" s="30">
        <f>_xlfn.XLOOKUP(A2046,Product!A$2:A$5901,Product!E$2:E$5901,"Not Found")</f>
        <v>2.0299999999999998</v>
      </c>
      <c r="I2046" s="25" t="str">
        <f>A2046&amp;"_"&amp;E2046&amp;"_"&amp;F2046&amp;"_"&amp;G2046</f>
        <v>121996_Boisson_Thé bio_Thé vert parfumé</v>
      </c>
      <c r="J2046" s="30">
        <f>D2046*H2046</f>
        <v>408.03</v>
      </c>
      <c r="K2046" s="25">
        <f>IF(D2046&gt;0,1,0)</f>
        <v>1</v>
      </c>
      <c r="L2046" s="26">
        <f t="shared" si="31"/>
        <v>0</v>
      </c>
    </row>
    <row r="2047" spans="1:12" ht="19" hidden="1" x14ac:dyDescent="0.2">
      <c r="A2047" s="24">
        <v>121997</v>
      </c>
      <c r="B2047" s="24">
        <v>0</v>
      </c>
      <c r="C2047" s="24">
        <v>587</v>
      </c>
      <c r="D2047" s="24">
        <v>100</v>
      </c>
      <c r="E2047" s="25" t="str">
        <f>_xlfn.XLOOKUP(A2047,Product!A$2:A$5901,Product!B$2:B$5901,"Not Found")</f>
        <v>Boisson</v>
      </c>
      <c r="F2047" s="25" t="str">
        <f>_xlfn.XLOOKUP(A2047,Product!A$2:A$5901,Product!C$2:C$5901,"Not Found")</f>
        <v>Thé bio</v>
      </c>
      <c r="G2047" s="25" t="str">
        <f>IF(_xlfn.XLOOKUP(A2047,Product!A$2:A$5901,Product!D$2:D$5901,"Not Found") = 0,"",_xlfn.XLOOKUP(A2047,Product!A$2:A$5901,Product!D$2:D$5901,"Not Found"))</f>
        <v>Thé vert parfumé</v>
      </c>
      <c r="H2047" s="30">
        <f>_xlfn.XLOOKUP(A2047,Product!A$2:A$5901,Product!E$2:E$5901,"Not Found")</f>
        <v>2.0299999999999998</v>
      </c>
      <c r="I2047" s="25" t="str">
        <f>A2047&amp;"_"&amp;E2047&amp;"_"&amp;F2047&amp;"_"&amp;G2047</f>
        <v>121997_Boisson_Thé bio_Thé vert parfumé</v>
      </c>
      <c r="J2047" s="30">
        <f>D2047*H2047</f>
        <v>202.99999999999997</v>
      </c>
      <c r="K2047" s="25">
        <f>IF(D2047&gt;0,1,0)</f>
        <v>1</v>
      </c>
      <c r="L2047" s="26">
        <f t="shared" si="31"/>
        <v>0</v>
      </c>
    </row>
    <row r="2048" spans="1:12" ht="19" hidden="1" x14ac:dyDescent="0.2">
      <c r="A2048" s="24">
        <v>122235</v>
      </c>
      <c r="B2048" s="24">
        <v>1</v>
      </c>
      <c r="C2048" s="24">
        <v>941</v>
      </c>
      <c r="D2048" s="24">
        <v>126</v>
      </c>
      <c r="E2048" s="25" t="str">
        <f>_xlfn.XLOOKUP(A2048,Product!A$2:A$5901,Product!B$2:B$5901,"Not Found")</f>
        <v>Boisson</v>
      </c>
      <c r="F2048" s="25" t="str">
        <f>_xlfn.XLOOKUP(A2048,Product!A$2:A$5901,Product!C$2:C$5901,"Not Found")</f>
        <v>Alcool</v>
      </c>
      <c r="G2048" s="25" t="str">
        <f>IF(_xlfn.XLOOKUP(A2048,Product!A$2:A$5901,Product!D$2:D$5901,"Not Found") = 0,"",_xlfn.XLOOKUP(A2048,Product!A$2:A$5901,Product!D$2:D$5901,"Not Found"))</f>
        <v>Spiritueux bio</v>
      </c>
      <c r="H2048" s="30">
        <f>_xlfn.XLOOKUP(A2048,Product!A$2:A$5901,Product!E$2:E$5901,"Not Found")</f>
        <v>12.77</v>
      </c>
      <c r="I2048" s="25" t="str">
        <f>A2048&amp;"_"&amp;E2048&amp;"_"&amp;F2048&amp;"_"&amp;G2048</f>
        <v>122235_Boisson_Alcool_Spiritueux bio</v>
      </c>
      <c r="J2048" s="30">
        <f>D2048*H2048</f>
        <v>1609.02</v>
      </c>
      <c r="K2048" s="25">
        <f>IF(D2048&gt;0,1,0)</f>
        <v>1</v>
      </c>
      <c r="L2048" s="26">
        <f t="shared" si="31"/>
        <v>0</v>
      </c>
    </row>
    <row r="2049" spans="1:12" ht="19" hidden="1" x14ac:dyDescent="0.2">
      <c r="A2049" s="24">
        <v>122259</v>
      </c>
      <c r="B2049" s="24">
        <v>1</v>
      </c>
      <c r="C2049" s="24">
        <v>100</v>
      </c>
      <c r="D2049" s="24">
        <v>100</v>
      </c>
      <c r="E2049" s="25" t="str">
        <f>_xlfn.XLOOKUP(A2049,Product!A$2:A$5901,Product!B$2:B$5901,"Not Found")</f>
        <v>Boisson</v>
      </c>
      <c r="F2049" s="25" t="str">
        <f>_xlfn.XLOOKUP(A2049,Product!A$2:A$5901,Product!C$2:C$5901,"Not Found")</f>
        <v>Soda</v>
      </c>
      <c r="G2049" s="25" t="str">
        <f>IF(_xlfn.XLOOKUP(A2049,Product!A$2:A$5901,Product!D$2:D$5901,"Not Found") = 0,"",_xlfn.XLOOKUP(A2049,Product!A$2:A$5901,Product!D$2:D$5901,"Not Found"))</f>
        <v>Boisson gazeuse</v>
      </c>
      <c r="H2049" s="30">
        <f>_xlfn.XLOOKUP(A2049,Product!A$2:A$5901,Product!E$2:E$5901,"Not Found")</f>
        <v>2.79</v>
      </c>
      <c r="I2049" s="25" t="str">
        <f>A2049&amp;"_"&amp;E2049&amp;"_"&amp;F2049&amp;"_"&amp;G2049</f>
        <v>122259_Boisson_Soda_Boisson gazeuse</v>
      </c>
      <c r="J2049" s="30">
        <f>D2049*H2049</f>
        <v>279</v>
      </c>
      <c r="K2049" s="25">
        <f>IF(D2049&gt;0,1,0)</f>
        <v>1</v>
      </c>
      <c r="L2049" s="26">
        <f t="shared" si="31"/>
        <v>0</v>
      </c>
    </row>
    <row r="2050" spans="1:12" ht="19" hidden="1" x14ac:dyDescent="0.2">
      <c r="A2050" s="24">
        <v>122262</v>
      </c>
      <c r="B2050" s="24">
        <v>0</v>
      </c>
      <c r="C2050" s="24">
        <v>309</v>
      </c>
      <c r="D2050" s="24">
        <v>309</v>
      </c>
      <c r="E2050" s="25" t="str">
        <f>_xlfn.XLOOKUP(A2050,Product!A$2:A$5901,Product!B$2:B$5901,"Not Found")</f>
        <v>Boisson</v>
      </c>
      <c r="F2050" s="25" t="str">
        <f>_xlfn.XLOOKUP(A2050,Product!A$2:A$5901,Product!C$2:C$5901,"Not Found")</f>
        <v>Soda</v>
      </c>
      <c r="G2050" s="25" t="str">
        <f>IF(_xlfn.XLOOKUP(A2050,Product!A$2:A$5901,Product!D$2:D$5901,"Not Found") = 0,"",_xlfn.XLOOKUP(A2050,Product!A$2:A$5901,Product!D$2:D$5901,"Not Found"))</f>
        <v>Boisson gazeuse</v>
      </c>
      <c r="H2050" s="30">
        <f>_xlfn.XLOOKUP(A2050,Product!A$2:A$5901,Product!E$2:E$5901,"Not Found")</f>
        <v>2.79</v>
      </c>
      <c r="I2050" s="25" t="str">
        <f>A2050&amp;"_"&amp;E2050&amp;"_"&amp;F2050&amp;"_"&amp;G2050</f>
        <v>122262_Boisson_Soda_Boisson gazeuse</v>
      </c>
      <c r="J2050" s="30">
        <f>D2050*H2050</f>
        <v>862.11</v>
      </c>
      <c r="K2050" s="25">
        <f>IF(D2050&gt;0,1,0)</f>
        <v>1</v>
      </c>
      <c r="L2050" s="26">
        <f t="shared" si="31"/>
        <v>0</v>
      </c>
    </row>
    <row r="2051" spans="1:12" ht="19" hidden="1" x14ac:dyDescent="0.2">
      <c r="A2051" s="24">
        <v>122395</v>
      </c>
      <c r="B2051" s="24">
        <v>1</v>
      </c>
      <c r="C2051" s="24">
        <v>83</v>
      </c>
      <c r="D2051" s="24">
        <v>2</v>
      </c>
      <c r="E2051" s="25" t="str">
        <f>_xlfn.XLOOKUP(A2051,Product!A$2:A$5901,Product!B$2:B$5901,"Not Found")</f>
        <v>Boisson</v>
      </c>
      <c r="F2051" s="25" t="str">
        <f>_xlfn.XLOOKUP(A2051,Product!A$2:A$5901,Product!C$2:C$5901,"Not Found")</f>
        <v>Café</v>
      </c>
      <c r="G2051" s="25" t="str">
        <f>IF(_xlfn.XLOOKUP(A2051,Product!A$2:A$5901,Product!D$2:D$5901,"Not Found") = 0,"",_xlfn.XLOOKUP(A2051,Product!A$2:A$5901,Product!D$2:D$5901,"Not Found"))</f>
        <v>Café en grains</v>
      </c>
      <c r="H2051" s="30">
        <f>_xlfn.XLOOKUP(A2051,Product!A$2:A$5901,Product!E$2:E$5901,"Not Found")</f>
        <v>11.4</v>
      </c>
      <c r="I2051" s="25" t="str">
        <f>A2051&amp;"_"&amp;E2051&amp;"_"&amp;F2051&amp;"_"&amp;G2051</f>
        <v>122395_Boisson_Café_Café en grains</v>
      </c>
      <c r="J2051" s="30">
        <f>D2051*H2051</f>
        <v>22.8</v>
      </c>
      <c r="K2051" s="25">
        <f>IF(D2051&gt;0,1,0)</f>
        <v>1</v>
      </c>
      <c r="L2051" s="26">
        <f t="shared" ref="L2051:L2114" si="32">1-K2051</f>
        <v>0</v>
      </c>
    </row>
    <row r="2052" spans="1:12" ht="19" hidden="1" x14ac:dyDescent="0.2">
      <c r="A2052" s="24">
        <v>122828</v>
      </c>
      <c r="B2052" s="24">
        <v>1</v>
      </c>
      <c r="C2052" s="24">
        <v>91</v>
      </c>
      <c r="D2052" s="24">
        <v>52</v>
      </c>
      <c r="E2052" s="25" t="str">
        <f>_xlfn.XLOOKUP(A2052,Product!A$2:A$5901,Product!B$2:B$5901,"Not Found")</f>
        <v>Boisson</v>
      </c>
      <c r="F2052" s="25" t="str">
        <f>_xlfn.XLOOKUP(A2052,Product!A$2:A$5901,Product!C$2:C$5901,"Not Found")</f>
        <v>Bière</v>
      </c>
      <c r="G2052" s="25" t="str">
        <f>IF(_xlfn.XLOOKUP(A2052,Product!A$2:A$5901,Product!D$2:D$5901,"Not Found") = 0,"",_xlfn.XLOOKUP(A2052,Product!A$2:A$5901,Product!D$2:D$5901,"Not Found"))</f>
        <v>Bière blonde</v>
      </c>
      <c r="H2052" s="30">
        <f>_xlfn.XLOOKUP(A2052,Product!A$2:A$5901,Product!E$2:E$5901,"Not Found")</f>
        <v>1.37</v>
      </c>
      <c r="I2052" s="25" t="str">
        <f>A2052&amp;"_"&amp;E2052&amp;"_"&amp;F2052&amp;"_"&amp;G2052</f>
        <v>122828_Boisson_Bière_Bière blonde</v>
      </c>
      <c r="J2052" s="30">
        <f>D2052*H2052</f>
        <v>71.240000000000009</v>
      </c>
      <c r="K2052" s="25">
        <f>IF(D2052&gt;0,1,0)</f>
        <v>1</v>
      </c>
      <c r="L2052" s="26">
        <f t="shared" si="32"/>
        <v>0</v>
      </c>
    </row>
    <row r="2053" spans="1:12" ht="19" hidden="1" x14ac:dyDescent="0.2">
      <c r="A2053" s="24">
        <v>122878</v>
      </c>
      <c r="B2053" s="24">
        <v>0</v>
      </c>
      <c r="C2053" s="24">
        <v>872</v>
      </c>
      <c r="D2053" s="24">
        <v>46</v>
      </c>
      <c r="E2053" s="25" t="str">
        <f>_xlfn.XLOOKUP(A2053,Product!A$2:A$5901,Product!B$2:B$5901,"Not Found")</f>
        <v>Boisson</v>
      </c>
      <c r="F2053" s="25" t="str">
        <f>_xlfn.XLOOKUP(A2053,Product!A$2:A$5901,Product!C$2:C$5901,"Not Found")</f>
        <v>Boisson végétale</v>
      </c>
      <c r="G2053" s="25" t="str">
        <f>IF(_xlfn.XLOOKUP(A2053,Product!A$2:A$5901,Product!D$2:D$5901,"Not Found") = 0,"",_xlfn.XLOOKUP(A2053,Product!A$2:A$5901,Product!D$2:D$5901,"Not Found"))</f>
        <v>Boisson à l'avoine</v>
      </c>
      <c r="H2053" s="30">
        <f>_xlfn.XLOOKUP(A2053,Product!A$2:A$5901,Product!E$2:E$5901,"Not Found")</f>
        <v>1.56</v>
      </c>
      <c r="I2053" s="25" t="str">
        <f>A2053&amp;"_"&amp;E2053&amp;"_"&amp;F2053&amp;"_"&amp;G2053</f>
        <v>122878_Boisson_Boisson végétale_Boisson à l'avoine</v>
      </c>
      <c r="J2053" s="30">
        <f>D2053*H2053</f>
        <v>71.760000000000005</v>
      </c>
      <c r="K2053" s="25">
        <f>IF(D2053&gt;0,1,0)</f>
        <v>1</v>
      </c>
      <c r="L2053" s="26">
        <f t="shared" si="32"/>
        <v>0</v>
      </c>
    </row>
    <row r="2054" spans="1:12" ht="19" hidden="1" x14ac:dyDescent="0.2">
      <c r="A2054" s="24">
        <v>126983</v>
      </c>
      <c r="B2054" s="24">
        <v>0</v>
      </c>
      <c r="C2054" s="24">
        <v>195</v>
      </c>
      <c r="D2054" s="24">
        <v>79</v>
      </c>
      <c r="E2054" s="25" t="str">
        <f>_xlfn.XLOOKUP(A2054,Product!A$2:A$5901,Product!B$2:B$5901,"Not Found")</f>
        <v>Boisson</v>
      </c>
      <c r="F2054" s="25" t="str">
        <f>_xlfn.XLOOKUP(A2054,Product!A$2:A$5901,Product!C$2:C$5901,"Not Found")</f>
        <v>Café</v>
      </c>
      <c r="G2054" s="25" t="str">
        <f>IF(_xlfn.XLOOKUP(A2054,Product!A$2:A$5901,Product!D$2:D$5901,"Not Found") = 0,"",_xlfn.XLOOKUP(A2054,Product!A$2:A$5901,Product!D$2:D$5901,"Not Found"))</f>
        <v>Café moulu</v>
      </c>
      <c r="H2054" s="30">
        <f>_xlfn.XLOOKUP(A2054,Product!A$2:A$5901,Product!E$2:E$5901,"Not Found")</f>
        <v>2.92</v>
      </c>
      <c r="I2054" s="25" t="str">
        <f>A2054&amp;"_"&amp;E2054&amp;"_"&amp;F2054&amp;"_"&amp;G2054</f>
        <v>126983_Boisson_Café_Café moulu</v>
      </c>
      <c r="J2054" s="30">
        <f>D2054*H2054</f>
        <v>230.68</v>
      </c>
      <c r="K2054" s="25">
        <f>IF(D2054&gt;0,1,0)</f>
        <v>1</v>
      </c>
      <c r="L2054" s="26">
        <f t="shared" si="32"/>
        <v>0</v>
      </c>
    </row>
    <row r="2055" spans="1:12" ht="19" hidden="1" x14ac:dyDescent="0.2">
      <c r="A2055" s="24">
        <v>126984</v>
      </c>
      <c r="B2055" s="24">
        <v>0</v>
      </c>
      <c r="C2055" s="24">
        <v>26</v>
      </c>
      <c r="D2055" s="24">
        <v>6</v>
      </c>
      <c r="E2055" s="25" t="str">
        <f>_xlfn.XLOOKUP(A2055,Product!A$2:A$5901,Product!B$2:B$5901,"Not Found")</f>
        <v>Boisson</v>
      </c>
      <c r="F2055" s="25" t="str">
        <f>_xlfn.XLOOKUP(A2055,Product!A$2:A$5901,Product!C$2:C$5901,"Not Found")</f>
        <v>Café</v>
      </c>
      <c r="G2055" s="25" t="str">
        <f>IF(_xlfn.XLOOKUP(A2055,Product!A$2:A$5901,Product!D$2:D$5901,"Not Found") = 0,"",_xlfn.XLOOKUP(A2055,Product!A$2:A$5901,Product!D$2:D$5901,"Not Found"))</f>
        <v>Café moulu</v>
      </c>
      <c r="H2055" s="30">
        <f>_xlfn.XLOOKUP(A2055,Product!A$2:A$5901,Product!E$2:E$5901,"Not Found")</f>
        <v>1.95</v>
      </c>
      <c r="I2055" s="25" t="str">
        <f>A2055&amp;"_"&amp;E2055&amp;"_"&amp;F2055&amp;"_"&amp;G2055</f>
        <v>126984_Boisson_Café_Café moulu</v>
      </c>
      <c r="J2055" s="30">
        <f>D2055*H2055</f>
        <v>11.7</v>
      </c>
      <c r="K2055" s="25">
        <f>IF(D2055&gt;0,1,0)</f>
        <v>1</v>
      </c>
      <c r="L2055" s="26">
        <f t="shared" si="32"/>
        <v>0</v>
      </c>
    </row>
    <row r="2056" spans="1:12" ht="38" hidden="1" x14ac:dyDescent="0.2">
      <c r="A2056" s="24">
        <v>127003</v>
      </c>
      <c r="B2056" s="24">
        <v>0</v>
      </c>
      <c r="C2056" s="24">
        <v>753</v>
      </c>
      <c r="D2056" s="24">
        <v>393</v>
      </c>
      <c r="E2056" s="25" t="str">
        <f>_xlfn.XLOOKUP(A2056,Product!A$2:A$5901,Product!B$2:B$5901,"Not Found")</f>
        <v>Boisson</v>
      </c>
      <c r="F2056" s="25" t="str">
        <f>_xlfn.XLOOKUP(A2056,Product!A$2:A$5901,Product!C$2:C$5901,"Not Found")</f>
        <v>Café</v>
      </c>
      <c r="G2056" s="25" t="str">
        <f>IF(_xlfn.XLOOKUP(A2056,Product!A$2:A$5901,Product!D$2:D$5901,"Not Found") = 0,"",_xlfn.XLOOKUP(A2056,Product!A$2:A$5901,Product!D$2:D$5901,"Not Found"))</f>
        <v>Capsules compatible Nespresso ®</v>
      </c>
      <c r="H2056" s="30">
        <f>_xlfn.XLOOKUP(A2056,Product!A$2:A$5901,Product!E$2:E$5901,"Not Found")</f>
        <v>3.54</v>
      </c>
      <c r="I2056" s="25" t="str">
        <f>A2056&amp;"_"&amp;E2056&amp;"_"&amp;F2056&amp;"_"&amp;G2056</f>
        <v>127003_Boisson_Café_Capsules compatible Nespresso ®</v>
      </c>
      <c r="J2056" s="30">
        <f>D2056*H2056</f>
        <v>1391.22</v>
      </c>
      <c r="K2056" s="25">
        <f>IF(D2056&gt;0,1,0)</f>
        <v>1</v>
      </c>
      <c r="L2056" s="26">
        <f t="shared" si="32"/>
        <v>0</v>
      </c>
    </row>
    <row r="2057" spans="1:12" ht="19" hidden="1" x14ac:dyDescent="0.2">
      <c r="A2057" s="24">
        <v>127039</v>
      </c>
      <c r="B2057" s="24">
        <v>1</v>
      </c>
      <c r="C2057" s="24">
        <v>938</v>
      </c>
      <c r="D2057" s="24">
        <v>490</v>
      </c>
      <c r="E2057" s="25" t="str">
        <f>_xlfn.XLOOKUP(A2057,Product!A$2:A$5901,Product!B$2:B$5901,"Not Found")</f>
        <v>Boisson</v>
      </c>
      <c r="F2057" s="25" t="str">
        <f>_xlfn.XLOOKUP(A2057,Product!A$2:A$5901,Product!C$2:C$5901,"Not Found")</f>
        <v>Boisson instantanée</v>
      </c>
      <c r="G2057" s="25" t="str">
        <f>IF(_xlfn.XLOOKUP(A2057,Product!A$2:A$5901,Product!D$2:D$5901,"Not Found") = 0,"",_xlfn.XLOOKUP(A2057,Product!A$2:A$5901,Product!D$2:D$5901,"Not Found"))</f>
        <v>Chocolat en poudre</v>
      </c>
      <c r="H2057" s="30">
        <f>_xlfn.XLOOKUP(A2057,Product!A$2:A$5901,Product!E$2:E$5901,"Not Found")</f>
        <v>2.93</v>
      </c>
      <c r="I2057" s="25" t="str">
        <f>A2057&amp;"_"&amp;E2057&amp;"_"&amp;F2057&amp;"_"&amp;G2057</f>
        <v>127039_Boisson_Boisson instantanée_Chocolat en poudre</v>
      </c>
      <c r="J2057" s="30">
        <f>D2057*H2057</f>
        <v>1435.7</v>
      </c>
      <c r="K2057" s="25">
        <f>IF(D2057&gt;0,1,0)</f>
        <v>1</v>
      </c>
      <c r="L2057" s="26">
        <f t="shared" si="32"/>
        <v>0</v>
      </c>
    </row>
    <row r="2058" spans="1:12" ht="19" hidden="1" x14ac:dyDescent="0.2">
      <c r="A2058" s="24">
        <v>127042</v>
      </c>
      <c r="B2058" s="24">
        <v>0</v>
      </c>
      <c r="C2058" s="24">
        <v>430</v>
      </c>
      <c r="D2058" s="24">
        <v>430</v>
      </c>
      <c r="E2058" s="25" t="str">
        <f>_xlfn.XLOOKUP(A2058,Product!A$2:A$5901,Product!B$2:B$5901,"Not Found")</f>
        <v>Boisson</v>
      </c>
      <c r="F2058" s="25" t="str">
        <f>_xlfn.XLOOKUP(A2058,Product!A$2:A$5901,Product!C$2:C$5901,"Not Found")</f>
        <v>Café</v>
      </c>
      <c r="G2058" s="25" t="str">
        <f>IF(_xlfn.XLOOKUP(A2058,Product!A$2:A$5901,Product!D$2:D$5901,"Not Found") = 0,"",_xlfn.XLOOKUP(A2058,Product!A$2:A$5901,Product!D$2:D$5901,"Not Found"))</f>
        <v>Café soluble</v>
      </c>
      <c r="H2058" s="30">
        <f>_xlfn.XLOOKUP(A2058,Product!A$2:A$5901,Product!E$2:E$5901,"Not Found")</f>
        <v>4.12</v>
      </c>
      <c r="I2058" s="25" t="str">
        <f>A2058&amp;"_"&amp;E2058&amp;"_"&amp;F2058&amp;"_"&amp;G2058</f>
        <v>127042_Boisson_Café_Café soluble</v>
      </c>
      <c r="J2058" s="30">
        <f>D2058*H2058</f>
        <v>1771.6000000000001</v>
      </c>
      <c r="K2058" s="25">
        <f>IF(D2058&gt;0,1,0)</f>
        <v>1</v>
      </c>
      <c r="L2058" s="26">
        <f t="shared" si="32"/>
        <v>0</v>
      </c>
    </row>
    <row r="2059" spans="1:12" ht="19" hidden="1" x14ac:dyDescent="0.2">
      <c r="A2059" s="24">
        <v>127232</v>
      </c>
      <c r="B2059" s="24">
        <v>1</v>
      </c>
      <c r="C2059" s="24">
        <v>715</v>
      </c>
      <c r="D2059" s="24">
        <v>657</v>
      </c>
      <c r="E2059" s="25" t="str">
        <f>_xlfn.XLOOKUP(A2059,Product!A$2:A$5901,Product!B$2:B$5901,"Not Found")</f>
        <v>Boisson</v>
      </c>
      <c r="F2059" s="25" t="str">
        <f>_xlfn.XLOOKUP(A2059,Product!A$2:A$5901,Product!C$2:C$5901,"Not Found")</f>
        <v>Café</v>
      </c>
      <c r="G2059" s="25" t="str">
        <f>IF(_xlfn.XLOOKUP(A2059,Product!A$2:A$5901,Product!D$2:D$5901,"Not Found") = 0,"",_xlfn.XLOOKUP(A2059,Product!A$2:A$5901,Product!D$2:D$5901,"Not Found"))</f>
        <v>Substituts de café, chicorée</v>
      </c>
      <c r="H2059" s="30">
        <f>_xlfn.XLOOKUP(A2059,Product!A$2:A$5901,Product!E$2:E$5901,"Not Found")</f>
        <v>3.12</v>
      </c>
      <c r="I2059" s="25" t="str">
        <f>A2059&amp;"_"&amp;E2059&amp;"_"&amp;F2059&amp;"_"&amp;G2059</f>
        <v>127232_Boisson_Café_Substituts de café, chicorée</v>
      </c>
      <c r="J2059" s="30">
        <f>D2059*H2059</f>
        <v>2049.84</v>
      </c>
      <c r="K2059" s="25">
        <f>IF(D2059&gt;0,1,0)</f>
        <v>1</v>
      </c>
      <c r="L2059" s="26">
        <f t="shared" si="32"/>
        <v>0</v>
      </c>
    </row>
    <row r="2060" spans="1:12" ht="19" hidden="1" x14ac:dyDescent="0.2">
      <c r="A2060" s="24">
        <v>127238</v>
      </c>
      <c r="B2060" s="24">
        <v>1</v>
      </c>
      <c r="C2060" s="24">
        <v>158</v>
      </c>
      <c r="D2060" s="24">
        <v>95</v>
      </c>
      <c r="E2060" s="25" t="str">
        <f>_xlfn.XLOOKUP(A2060,Product!A$2:A$5901,Product!B$2:B$5901,"Not Found")</f>
        <v>Boisson</v>
      </c>
      <c r="F2060" s="25" t="str">
        <f>_xlfn.XLOOKUP(A2060,Product!A$2:A$5901,Product!C$2:C$5901,"Not Found")</f>
        <v>Café</v>
      </c>
      <c r="G2060" s="25" t="str">
        <f>IF(_xlfn.XLOOKUP(A2060,Product!A$2:A$5901,Product!D$2:D$5901,"Not Found") = 0,"",_xlfn.XLOOKUP(A2060,Product!A$2:A$5901,Product!D$2:D$5901,"Not Found"))</f>
        <v>Café en grains</v>
      </c>
      <c r="H2060" s="30">
        <f>_xlfn.XLOOKUP(A2060,Product!A$2:A$5901,Product!E$2:E$5901,"Not Found")</f>
        <v>8.9600000000000009</v>
      </c>
      <c r="I2060" s="25" t="str">
        <f>A2060&amp;"_"&amp;E2060&amp;"_"&amp;F2060&amp;"_"&amp;G2060</f>
        <v>127238_Boisson_Café_Café en grains</v>
      </c>
      <c r="J2060" s="30">
        <f>D2060*H2060</f>
        <v>851.2</v>
      </c>
      <c r="K2060" s="25">
        <f>IF(D2060&gt;0,1,0)</f>
        <v>1</v>
      </c>
      <c r="L2060" s="26">
        <f t="shared" si="32"/>
        <v>0</v>
      </c>
    </row>
    <row r="2061" spans="1:12" ht="19" hidden="1" x14ac:dyDescent="0.2">
      <c r="A2061" s="24">
        <v>127241</v>
      </c>
      <c r="B2061" s="24">
        <v>0</v>
      </c>
      <c r="C2061" s="24">
        <v>83</v>
      </c>
      <c r="D2061" s="24">
        <v>83</v>
      </c>
      <c r="E2061" s="25" t="str">
        <f>_xlfn.XLOOKUP(A2061,Product!A$2:A$5901,Product!B$2:B$5901,"Not Found")</f>
        <v>Boisson</v>
      </c>
      <c r="F2061" s="25" t="str">
        <f>_xlfn.XLOOKUP(A2061,Product!A$2:A$5901,Product!C$2:C$5901,"Not Found")</f>
        <v>Café</v>
      </c>
      <c r="G2061" s="25" t="str">
        <f>IF(_xlfn.XLOOKUP(A2061,Product!A$2:A$5901,Product!D$2:D$5901,"Not Found") = 0,"",_xlfn.XLOOKUP(A2061,Product!A$2:A$5901,Product!D$2:D$5901,"Not Found"))</f>
        <v>Café en grains</v>
      </c>
      <c r="H2061" s="30">
        <f>_xlfn.XLOOKUP(A2061,Product!A$2:A$5901,Product!E$2:E$5901,"Not Found")</f>
        <v>12.33</v>
      </c>
      <c r="I2061" s="25" t="str">
        <f>A2061&amp;"_"&amp;E2061&amp;"_"&amp;F2061&amp;"_"&amp;G2061</f>
        <v>127241_Boisson_Café_Café en grains</v>
      </c>
      <c r="J2061" s="30">
        <f>D2061*H2061</f>
        <v>1023.39</v>
      </c>
      <c r="K2061" s="25">
        <f>IF(D2061&gt;0,1,0)</f>
        <v>1</v>
      </c>
      <c r="L2061" s="26">
        <f t="shared" si="32"/>
        <v>0</v>
      </c>
    </row>
    <row r="2062" spans="1:12" ht="19" hidden="1" x14ac:dyDescent="0.2">
      <c r="A2062" s="24">
        <v>127244</v>
      </c>
      <c r="B2062" s="24">
        <v>0</v>
      </c>
      <c r="C2062" s="24">
        <v>107</v>
      </c>
      <c r="D2062" s="24">
        <v>41</v>
      </c>
      <c r="E2062" s="25" t="str">
        <f>_xlfn.XLOOKUP(A2062,Product!A$2:A$5901,Product!B$2:B$5901,"Not Found")</f>
        <v>Boisson</v>
      </c>
      <c r="F2062" s="25" t="str">
        <f>_xlfn.XLOOKUP(A2062,Product!A$2:A$5901,Product!C$2:C$5901,"Not Found")</f>
        <v>Thé bio</v>
      </c>
      <c r="G2062" s="25" t="str">
        <f>IF(_xlfn.XLOOKUP(A2062,Product!A$2:A$5901,Product!D$2:D$5901,"Not Found") = 0,"",_xlfn.XLOOKUP(A2062,Product!A$2:A$5901,Product!D$2:D$5901,"Not Found"))</f>
        <v>Thé vert parfumé</v>
      </c>
      <c r="H2062" s="30">
        <f>_xlfn.XLOOKUP(A2062,Product!A$2:A$5901,Product!E$2:E$5901,"Not Found")</f>
        <v>2.6</v>
      </c>
      <c r="I2062" s="25" t="str">
        <f>A2062&amp;"_"&amp;E2062&amp;"_"&amp;F2062&amp;"_"&amp;G2062</f>
        <v>127244_Boisson_Thé bio_Thé vert parfumé</v>
      </c>
      <c r="J2062" s="30">
        <f>D2062*H2062</f>
        <v>106.60000000000001</v>
      </c>
      <c r="K2062" s="25">
        <f>IF(D2062&gt;0,1,0)</f>
        <v>1</v>
      </c>
      <c r="L2062" s="26">
        <f t="shared" si="32"/>
        <v>0</v>
      </c>
    </row>
    <row r="2063" spans="1:12" ht="19" hidden="1" x14ac:dyDescent="0.2">
      <c r="A2063" s="24">
        <v>128213</v>
      </c>
      <c r="B2063" s="24">
        <v>0</v>
      </c>
      <c r="C2063" s="24">
        <v>300</v>
      </c>
      <c r="D2063" s="24">
        <v>153</v>
      </c>
      <c r="E2063" s="25" t="str">
        <f>_xlfn.XLOOKUP(A2063,Product!A$2:A$5901,Product!B$2:B$5901,"Not Found")</f>
        <v>Boisson</v>
      </c>
      <c r="F2063" s="25" t="str">
        <f>_xlfn.XLOOKUP(A2063,Product!A$2:A$5901,Product!C$2:C$5901,"Not Found")</f>
        <v>Café</v>
      </c>
      <c r="G2063" s="25" t="str">
        <f>IF(_xlfn.XLOOKUP(A2063,Product!A$2:A$5901,Product!D$2:D$5901,"Not Found") = 0,"",_xlfn.XLOOKUP(A2063,Product!A$2:A$5901,Product!D$2:D$5901,"Not Found"))</f>
        <v>Café moulu</v>
      </c>
      <c r="H2063" s="30">
        <f>_xlfn.XLOOKUP(A2063,Product!A$2:A$5901,Product!E$2:E$5901,"Not Found")</f>
        <v>4.51</v>
      </c>
      <c r="I2063" s="25" t="str">
        <f>A2063&amp;"_"&amp;E2063&amp;"_"&amp;F2063&amp;"_"&amp;G2063</f>
        <v>128213_Boisson_Café_Café moulu</v>
      </c>
      <c r="J2063" s="30">
        <f>D2063*H2063</f>
        <v>690.03</v>
      </c>
      <c r="K2063" s="25">
        <f>IF(D2063&gt;0,1,0)</f>
        <v>1</v>
      </c>
      <c r="L2063" s="26">
        <f t="shared" si="32"/>
        <v>0</v>
      </c>
    </row>
    <row r="2064" spans="1:12" ht="19" hidden="1" x14ac:dyDescent="0.2">
      <c r="A2064" s="24">
        <v>128214</v>
      </c>
      <c r="B2064" s="24">
        <v>0</v>
      </c>
      <c r="C2064" s="24">
        <v>83</v>
      </c>
      <c r="D2064" s="24">
        <v>83</v>
      </c>
      <c r="E2064" s="25" t="str">
        <f>_xlfn.XLOOKUP(A2064,Product!A$2:A$5901,Product!B$2:B$5901,"Not Found")</f>
        <v>Boisson</v>
      </c>
      <c r="F2064" s="25" t="str">
        <f>_xlfn.XLOOKUP(A2064,Product!A$2:A$5901,Product!C$2:C$5901,"Not Found")</f>
        <v>Café</v>
      </c>
      <c r="G2064" s="25" t="str">
        <f>IF(_xlfn.XLOOKUP(A2064,Product!A$2:A$5901,Product!D$2:D$5901,"Not Found") = 0,"",_xlfn.XLOOKUP(A2064,Product!A$2:A$5901,Product!D$2:D$5901,"Not Found"))</f>
        <v>Café moulu</v>
      </c>
      <c r="H2064" s="30">
        <f>_xlfn.XLOOKUP(A2064,Product!A$2:A$5901,Product!E$2:E$5901,"Not Found")</f>
        <v>4.51</v>
      </c>
      <c r="I2064" s="25" t="str">
        <f>A2064&amp;"_"&amp;E2064&amp;"_"&amp;F2064&amp;"_"&amp;G2064</f>
        <v>128214_Boisson_Café_Café moulu</v>
      </c>
      <c r="J2064" s="30">
        <f>D2064*H2064</f>
        <v>374.33</v>
      </c>
      <c r="K2064" s="25">
        <f>IF(D2064&gt;0,1,0)</f>
        <v>1</v>
      </c>
      <c r="L2064" s="26">
        <f t="shared" si="32"/>
        <v>0</v>
      </c>
    </row>
    <row r="2065" spans="1:12" ht="19" hidden="1" x14ac:dyDescent="0.2">
      <c r="A2065" s="24">
        <v>128215</v>
      </c>
      <c r="B2065" s="24">
        <v>1</v>
      </c>
      <c r="C2065" s="24">
        <v>394</v>
      </c>
      <c r="D2065" s="24">
        <v>246</v>
      </c>
      <c r="E2065" s="25" t="str">
        <f>_xlfn.XLOOKUP(A2065,Product!A$2:A$5901,Product!B$2:B$5901,"Not Found")</f>
        <v>Boisson</v>
      </c>
      <c r="F2065" s="25" t="str">
        <f>_xlfn.XLOOKUP(A2065,Product!A$2:A$5901,Product!C$2:C$5901,"Not Found")</f>
        <v>Café</v>
      </c>
      <c r="G2065" s="25" t="str">
        <f>IF(_xlfn.XLOOKUP(A2065,Product!A$2:A$5901,Product!D$2:D$5901,"Not Found") = 0,"",_xlfn.XLOOKUP(A2065,Product!A$2:A$5901,Product!D$2:D$5901,"Not Found"))</f>
        <v>Café en grains</v>
      </c>
      <c r="H2065" s="30">
        <f>_xlfn.XLOOKUP(A2065,Product!A$2:A$5901,Product!E$2:E$5901,"Not Found")</f>
        <v>11.64</v>
      </c>
      <c r="I2065" s="25" t="str">
        <f>A2065&amp;"_"&amp;E2065&amp;"_"&amp;F2065&amp;"_"&amp;G2065</f>
        <v>128215_Boisson_Café_Café en grains</v>
      </c>
      <c r="J2065" s="30">
        <f>D2065*H2065</f>
        <v>2863.44</v>
      </c>
      <c r="K2065" s="25">
        <f>IF(D2065&gt;0,1,0)</f>
        <v>1</v>
      </c>
      <c r="L2065" s="26">
        <f t="shared" si="32"/>
        <v>0</v>
      </c>
    </row>
    <row r="2066" spans="1:12" ht="19" hidden="1" x14ac:dyDescent="0.2">
      <c r="A2066" s="24">
        <v>128216</v>
      </c>
      <c r="B2066" s="24">
        <v>0</v>
      </c>
      <c r="C2066" s="24">
        <v>131</v>
      </c>
      <c r="D2066" s="24">
        <v>131</v>
      </c>
      <c r="E2066" s="25" t="str">
        <f>_xlfn.XLOOKUP(A2066,Product!A$2:A$5901,Product!B$2:B$5901,"Not Found")</f>
        <v>Boisson</v>
      </c>
      <c r="F2066" s="25" t="str">
        <f>_xlfn.XLOOKUP(A2066,Product!A$2:A$5901,Product!C$2:C$5901,"Not Found")</f>
        <v>Café</v>
      </c>
      <c r="G2066" s="25" t="str">
        <f>IF(_xlfn.XLOOKUP(A2066,Product!A$2:A$5901,Product!D$2:D$5901,"Not Found") = 0,"",_xlfn.XLOOKUP(A2066,Product!A$2:A$5901,Product!D$2:D$5901,"Not Found"))</f>
        <v>Café en grains</v>
      </c>
      <c r="H2066" s="30">
        <f>_xlfn.XLOOKUP(A2066,Product!A$2:A$5901,Product!E$2:E$5901,"Not Found")</f>
        <v>12.01</v>
      </c>
      <c r="I2066" s="25" t="str">
        <f>A2066&amp;"_"&amp;E2066&amp;"_"&amp;F2066&amp;"_"&amp;G2066</f>
        <v>128216_Boisson_Café_Café en grains</v>
      </c>
      <c r="J2066" s="30">
        <f>D2066*H2066</f>
        <v>1573.31</v>
      </c>
      <c r="K2066" s="25">
        <f>IF(D2066&gt;0,1,0)</f>
        <v>1</v>
      </c>
      <c r="L2066" s="26">
        <f t="shared" si="32"/>
        <v>0</v>
      </c>
    </row>
    <row r="2067" spans="1:12" ht="19" hidden="1" x14ac:dyDescent="0.2">
      <c r="A2067" s="24">
        <v>128362</v>
      </c>
      <c r="B2067" s="24">
        <v>1</v>
      </c>
      <c r="C2067" s="24">
        <v>258</v>
      </c>
      <c r="D2067" s="24">
        <v>100</v>
      </c>
      <c r="E2067" s="25" t="str">
        <f>_xlfn.XLOOKUP(A2067,Product!A$2:A$5901,Product!B$2:B$5901,"Not Found")</f>
        <v>Boisson</v>
      </c>
      <c r="F2067" s="25" t="str">
        <f>_xlfn.XLOOKUP(A2067,Product!A$2:A$5901,Product!C$2:C$5901,"Not Found")</f>
        <v>Soda</v>
      </c>
      <c r="G2067" s="25" t="str">
        <f>IF(_xlfn.XLOOKUP(A2067,Product!A$2:A$5901,Product!D$2:D$5901,"Not Found") = 0,"",_xlfn.XLOOKUP(A2067,Product!A$2:A$5901,Product!D$2:D$5901,"Not Found"))</f>
        <v>Cola bio</v>
      </c>
      <c r="H2067" s="30">
        <f>_xlfn.XLOOKUP(A2067,Product!A$2:A$5901,Product!E$2:E$5901,"Not Found")</f>
        <v>4.74</v>
      </c>
      <c r="I2067" s="25" t="str">
        <f>A2067&amp;"_"&amp;E2067&amp;"_"&amp;F2067&amp;"_"&amp;G2067</f>
        <v>128362_Boisson_Soda_Cola bio</v>
      </c>
      <c r="J2067" s="30">
        <f>D2067*H2067</f>
        <v>474</v>
      </c>
      <c r="K2067" s="25">
        <f>IF(D2067&gt;0,1,0)</f>
        <v>1</v>
      </c>
      <c r="L2067" s="26">
        <f t="shared" si="32"/>
        <v>0</v>
      </c>
    </row>
    <row r="2068" spans="1:12" ht="19" hidden="1" x14ac:dyDescent="0.2">
      <c r="A2068" s="24">
        <v>140581</v>
      </c>
      <c r="B2068" s="24">
        <v>0</v>
      </c>
      <c r="C2068" s="24">
        <v>21</v>
      </c>
      <c r="D2068" s="24">
        <v>13</v>
      </c>
      <c r="E2068" s="25" t="str">
        <f>_xlfn.XLOOKUP(A2068,Product!A$2:A$5901,Product!B$2:B$5901,"Not Found")</f>
        <v>Boisson</v>
      </c>
      <c r="F2068" s="25" t="str">
        <f>_xlfn.XLOOKUP(A2068,Product!A$2:A$5901,Product!C$2:C$5901,"Not Found")</f>
        <v>Soda</v>
      </c>
      <c r="G2068" s="25" t="str">
        <f>IF(_xlfn.XLOOKUP(A2068,Product!A$2:A$5901,Product!D$2:D$5901,"Not Found") = 0,"",_xlfn.XLOOKUP(A2068,Product!A$2:A$5901,Product!D$2:D$5901,"Not Found"))</f>
        <v>Boisson gazeuse</v>
      </c>
      <c r="H2068" s="30">
        <f>_xlfn.XLOOKUP(A2068,Product!A$2:A$5901,Product!E$2:E$5901,"Not Found")</f>
        <v>3.91</v>
      </c>
      <c r="I2068" s="25" t="str">
        <f>A2068&amp;"_"&amp;E2068&amp;"_"&amp;F2068&amp;"_"&amp;G2068</f>
        <v>140581_Boisson_Soda_Boisson gazeuse</v>
      </c>
      <c r="J2068" s="30">
        <f>D2068*H2068</f>
        <v>50.83</v>
      </c>
      <c r="K2068" s="25">
        <f>IF(D2068&gt;0,1,0)</f>
        <v>1</v>
      </c>
      <c r="L2068" s="26">
        <f t="shared" si="32"/>
        <v>0</v>
      </c>
    </row>
    <row r="2069" spans="1:12" ht="19" hidden="1" x14ac:dyDescent="0.2">
      <c r="A2069" s="24">
        <v>141879</v>
      </c>
      <c r="B2069" s="24">
        <v>0</v>
      </c>
      <c r="C2069" s="24">
        <v>20</v>
      </c>
      <c r="D2069" s="24">
        <v>20</v>
      </c>
      <c r="E2069" s="25" t="str">
        <f>_xlfn.XLOOKUP(A2069,Product!A$2:A$5901,Product!B$2:B$5901,"Not Found")</f>
        <v>Boisson</v>
      </c>
      <c r="F2069" s="25" t="str">
        <f>_xlfn.XLOOKUP(A2069,Product!A$2:A$5901,Product!C$2:C$5901,"Not Found")</f>
        <v>Soda</v>
      </c>
      <c r="G2069" s="25" t="str">
        <f>IF(_xlfn.XLOOKUP(A2069,Product!A$2:A$5901,Product!D$2:D$5901,"Not Found") = 0,"",_xlfn.XLOOKUP(A2069,Product!A$2:A$5901,Product!D$2:D$5901,"Not Found"))</f>
        <v>Boisson gazeuse</v>
      </c>
      <c r="H2069" s="30">
        <f>_xlfn.XLOOKUP(A2069,Product!A$2:A$5901,Product!E$2:E$5901,"Not Found")</f>
        <v>2.1800000000000002</v>
      </c>
      <c r="I2069" s="25" t="str">
        <f>A2069&amp;"_"&amp;E2069&amp;"_"&amp;F2069&amp;"_"&amp;G2069</f>
        <v>141879_Boisson_Soda_Boisson gazeuse</v>
      </c>
      <c r="J2069" s="30">
        <f>D2069*H2069</f>
        <v>43.6</v>
      </c>
      <c r="K2069" s="25">
        <f>IF(D2069&gt;0,1,0)</f>
        <v>1</v>
      </c>
      <c r="L2069" s="26">
        <f t="shared" si="32"/>
        <v>0</v>
      </c>
    </row>
    <row r="2070" spans="1:12" ht="19" hidden="1" x14ac:dyDescent="0.2">
      <c r="A2070" s="24">
        <v>147279</v>
      </c>
      <c r="B2070" s="24">
        <v>0</v>
      </c>
      <c r="C2070" s="24">
        <v>886</v>
      </c>
      <c r="D2070" s="24">
        <v>135</v>
      </c>
      <c r="E2070" s="25" t="str">
        <f>_xlfn.XLOOKUP(A2070,Product!A$2:A$5901,Product!B$2:B$5901,"Not Found")</f>
        <v>Boisson</v>
      </c>
      <c r="F2070" s="25" t="str">
        <f>_xlfn.XLOOKUP(A2070,Product!A$2:A$5901,Product!C$2:C$5901,"Not Found")</f>
        <v>Thé bio</v>
      </c>
      <c r="G2070" s="25" t="str">
        <f>IF(_xlfn.XLOOKUP(A2070,Product!A$2:A$5901,Product!D$2:D$5901,"Not Found") = 0,"",_xlfn.XLOOKUP(A2070,Product!A$2:A$5901,Product!D$2:D$5901,"Not Found"))</f>
        <v>Rooïbos</v>
      </c>
      <c r="H2070" s="30">
        <f>_xlfn.XLOOKUP(A2070,Product!A$2:A$5901,Product!E$2:E$5901,"Not Found")</f>
        <v>2.3199999999999998</v>
      </c>
      <c r="I2070" s="25" t="str">
        <f>A2070&amp;"_"&amp;E2070&amp;"_"&amp;F2070&amp;"_"&amp;G2070</f>
        <v>147279_Boisson_Thé bio_Rooïbos</v>
      </c>
      <c r="J2070" s="30">
        <f>D2070*H2070</f>
        <v>313.2</v>
      </c>
      <c r="K2070" s="25">
        <f>IF(D2070&gt;0,1,0)</f>
        <v>1</v>
      </c>
      <c r="L2070" s="26">
        <f t="shared" si="32"/>
        <v>0</v>
      </c>
    </row>
    <row r="2071" spans="1:12" ht="19" hidden="1" x14ac:dyDescent="0.2">
      <c r="A2071" s="24">
        <v>148738</v>
      </c>
      <c r="B2071" s="24">
        <v>0</v>
      </c>
      <c r="C2071" s="24">
        <v>94</v>
      </c>
      <c r="D2071" s="24">
        <v>24</v>
      </c>
      <c r="E2071" s="25" t="str">
        <f>_xlfn.XLOOKUP(A2071,Product!A$2:A$5901,Product!B$2:B$5901,"Not Found")</f>
        <v>Boisson</v>
      </c>
      <c r="F2071" s="25" t="str">
        <f>_xlfn.XLOOKUP(A2071,Product!A$2:A$5901,Product!C$2:C$5901,"Not Found")</f>
        <v>Boisson végétale</v>
      </c>
      <c r="G2071" s="25" t="str">
        <f>IF(_xlfn.XLOOKUP(A2071,Product!A$2:A$5901,Product!D$2:D$5901,"Not Found") = 0,"",_xlfn.XLOOKUP(A2071,Product!A$2:A$5901,Product!D$2:D$5901,"Not Found"))</f>
        <v>Boisson à la coco</v>
      </c>
      <c r="H2071" s="30">
        <f>_xlfn.XLOOKUP(A2071,Product!A$2:A$5901,Product!E$2:E$5901,"Not Found")</f>
        <v>1.34</v>
      </c>
      <c r="I2071" s="25" t="str">
        <f>A2071&amp;"_"&amp;E2071&amp;"_"&amp;F2071&amp;"_"&amp;G2071</f>
        <v>148738_Boisson_Boisson végétale_Boisson à la coco</v>
      </c>
      <c r="J2071" s="30">
        <f>D2071*H2071</f>
        <v>32.160000000000004</v>
      </c>
      <c r="K2071" s="25">
        <f>IF(D2071&gt;0,1,0)</f>
        <v>1</v>
      </c>
      <c r="L2071" s="26">
        <f t="shared" si="32"/>
        <v>0</v>
      </c>
    </row>
    <row r="2072" spans="1:12" ht="19" hidden="1" x14ac:dyDescent="0.2">
      <c r="A2072" s="24">
        <v>148740</v>
      </c>
      <c r="B2072" s="24">
        <v>0</v>
      </c>
      <c r="C2072" s="24">
        <v>73</v>
      </c>
      <c r="D2072" s="24">
        <v>67</v>
      </c>
      <c r="E2072" s="25" t="str">
        <f>_xlfn.XLOOKUP(A2072,Product!A$2:A$5901,Product!B$2:B$5901,"Not Found")</f>
        <v>Boisson</v>
      </c>
      <c r="F2072" s="25" t="str">
        <f>_xlfn.XLOOKUP(A2072,Product!A$2:A$5901,Product!C$2:C$5901,"Not Found")</f>
        <v>Boisson végétale</v>
      </c>
      <c r="G2072" s="25" t="str">
        <f>IF(_xlfn.XLOOKUP(A2072,Product!A$2:A$5901,Product!D$2:D$5901,"Not Found") = 0,"",_xlfn.XLOOKUP(A2072,Product!A$2:A$5901,Product!D$2:D$5901,"Not Found"))</f>
        <v>Boisson à l'amande</v>
      </c>
      <c r="H2072" s="30">
        <f>_xlfn.XLOOKUP(A2072,Product!A$2:A$5901,Product!E$2:E$5901,"Not Found")</f>
        <v>1.47</v>
      </c>
      <c r="I2072" s="25" t="str">
        <f>A2072&amp;"_"&amp;E2072&amp;"_"&amp;F2072&amp;"_"&amp;G2072</f>
        <v>148740_Boisson_Boisson végétale_Boisson à l'amande</v>
      </c>
      <c r="J2072" s="30">
        <f>D2072*H2072</f>
        <v>98.49</v>
      </c>
      <c r="K2072" s="25">
        <f>IF(D2072&gt;0,1,0)</f>
        <v>1</v>
      </c>
      <c r="L2072" s="26">
        <f t="shared" si="32"/>
        <v>0</v>
      </c>
    </row>
    <row r="2073" spans="1:12" ht="19" hidden="1" x14ac:dyDescent="0.2">
      <c r="A2073" s="24">
        <v>148741</v>
      </c>
      <c r="B2073" s="24">
        <v>1</v>
      </c>
      <c r="C2073" s="24">
        <v>747</v>
      </c>
      <c r="D2073" s="24">
        <v>741</v>
      </c>
      <c r="E2073" s="25" t="str">
        <f>_xlfn.XLOOKUP(A2073,Product!A$2:A$5901,Product!B$2:B$5901,"Not Found")</f>
        <v>Boisson</v>
      </c>
      <c r="F2073" s="25" t="str">
        <f>_xlfn.XLOOKUP(A2073,Product!A$2:A$5901,Product!C$2:C$5901,"Not Found")</f>
        <v>Boisson végétale</v>
      </c>
      <c r="G2073" s="25" t="str">
        <f>IF(_xlfn.XLOOKUP(A2073,Product!A$2:A$5901,Product!D$2:D$5901,"Not Found") = 0,"",_xlfn.XLOOKUP(A2073,Product!A$2:A$5901,Product!D$2:D$5901,"Not Found"))</f>
        <v>Boisson à l'amande</v>
      </c>
      <c r="H2073" s="30">
        <f>_xlfn.XLOOKUP(A2073,Product!A$2:A$5901,Product!E$2:E$5901,"Not Found")</f>
        <v>1.37</v>
      </c>
      <c r="I2073" s="25" t="str">
        <f>A2073&amp;"_"&amp;E2073&amp;"_"&amp;F2073&amp;"_"&amp;G2073</f>
        <v>148741_Boisson_Boisson végétale_Boisson à l'amande</v>
      </c>
      <c r="J2073" s="30">
        <f>D2073*H2073</f>
        <v>1015.1700000000001</v>
      </c>
      <c r="K2073" s="25">
        <f>IF(D2073&gt;0,1,0)</f>
        <v>1</v>
      </c>
      <c r="L2073" s="26">
        <f t="shared" si="32"/>
        <v>0</v>
      </c>
    </row>
    <row r="2074" spans="1:12" ht="19" hidden="1" x14ac:dyDescent="0.2">
      <c r="A2074" s="24">
        <v>149598</v>
      </c>
      <c r="B2074" s="24">
        <v>1</v>
      </c>
      <c r="C2074" s="24">
        <v>247</v>
      </c>
      <c r="D2074" s="24">
        <v>99</v>
      </c>
      <c r="E2074" s="25" t="str">
        <f>_xlfn.XLOOKUP(A2074,Product!A$2:A$5901,Product!B$2:B$5901,"Not Found")</f>
        <v>Boisson</v>
      </c>
      <c r="F2074" s="25" t="str">
        <f>_xlfn.XLOOKUP(A2074,Product!A$2:A$5901,Product!C$2:C$5901,"Not Found")</f>
        <v>Vin Bio</v>
      </c>
      <c r="G2074" s="25" t="str">
        <f>IF(_xlfn.XLOOKUP(A2074,Product!A$2:A$5901,Product!D$2:D$5901,"Not Found") = 0,"",_xlfn.XLOOKUP(A2074,Product!A$2:A$5901,Product!D$2:D$5901,"Not Found"))</f>
        <v>Vins rosés</v>
      </c>
      <c r="H2074" s="30">
        <f>_xlfn.XLOOKUP(A2074,Product!A$2:A$5901,Product!E$2:E$5901,"Not Found")</f>
        <v>4.84</v>
      </c>
      <c r="I2074" s="25" t="str">
        <f>A2074&amp;"_"&amp;E2074&amp;"_"&amp;F2074&amp;"_"&amp;G2074</f>
        <v>149598_Boisson_Vin Bio_Vins rosés</v>
      </c>
      <c r="J2074" s="30">
        <f>D2074*H2074</f>
        <v>479.15999999999997</v>
      </c>
      <c r="K2074" s="25">
        <f>IF(D2074&gt;0,1,0)</f>
        <v>1</v>
      </c>
      <c r="L2074" s="26">
        <f t="shared" si="32"/>
        <v>0</v>
      </c>
    </row>
    <row r="2075" spans="1:12" ht="19" hidden="1" x14ac:dyDescent="0.2">
      <c r="A2075" s="24">
        <v>149602</v>
      </c>
      <c r="B2075" s="24">
        <v>0</v>
      </c>
      <c r="C2075" s="24">
        <v>802</v>
      </c>
      <c r="D2075" s="24">
        <v>104</v>
      </c>
      <c r="E2075" s="25" t="str">
        <f>_xlfn.XLOOKUP(A2075,Product!A$2:A$5901,Product!B$2:B$5901,"Not Found")</f>
        <v>Boisson</v>
      </c>
      <c r="F2075" s="25" t="str">
        <f>_xlfn.XLOOKUP(A2075,Product!A$2:A$5901,Product!C$2:C$5901,"Not Found")</f>
        <v>Boisson végétale</v>
      </c>
      <c r="G2075" s="25" t="str">
        <f>IF(_xlfn.XLOOKUP(A2075,Product!A$2:A$5901,Product!D$2:D$5901,"Not Found") = 0,"",_xlfn.XLOOKUP(A2075,Product!A$2:A$5901,Product!D$2:D$5901,"Not Found"))</f>
        <v>Boisson au riz</v>
      </c>
      <c r="H2075" s="30">
        <f>_xlfn.XLOOKUP(A2075,Product!A$2:A$5901,Product!E$2:E$5901,"Not Found")</f>
        <v>1.03</v>
      </c>
      <c r="I2075" s="25" t="str">
        <f>A2075&amp;"_"&amp;E2075&amp;"_"&amp;F2075&amp;"_"&amp;G2075</f>
        <v>149602_Boisson_Boisson végétale_Boisson au riz</v>
      </c>
      <c r="J2075" s="30">
        <f>D2075*H2075</f>
        <v>107.12</v>
      </c>
      <c r="K2075" s="25">
        <f>IF(D2075&gt;0,1,0)</f>
        <v>1</v>
      </c>
      <c r="L2075" s="26">
        <f t="shared" si="32"/>
        <v>0</v>
      </c>
    </row>
    <row r="2076" spans="1:12" ht="19" hidden="1" x14ac:dyDescent="0.2">
      <c r="A2076" s="24">
        <v>155861</v>
      </c>
      <c r="B2076" s="24">
        <v>0</v>
      </c>
      <c r="C2076" s="24">
        <v>104</v>
      </c>
      <c r="D2076" s="24">
        <v>26</v>
      </c>
      <c r="E2076" s="25" t="str">
        <f>_xlfn.XLOOKUP(A2076,Product!A$2:A$5901,Product!B$2:B$5901,"Not Found")</f>
        <v>Boisson</v>
      </c>
      <c r="F2076" s="25" t="str">
        <f>_xlfn.XLOOKUP(A2076,Product!A$2:A$5901,Product!C$2:C$5901,"Not Found")</f>
        <v>Boisson instantanée</v>
      </c>
      <c r="G2076" s="25" t="str">
        <f>IF(_xlfn.XLOOKUP(A2076,Product!A$2:A$5901,Product!D$2:D$5901,"Not Found") = 0,"",_xlfn.XLOOKUP(A2076,Product!A$2:A$5901,Product!D$2:D$5901,"Not Found"))</f>
        <v>Préparation instantanée à boire</v>
      </c>
      <c r="H2076" s="30">
        <f>_xlfn.XLOOKUP(A2076,Product!A$2:A$5901,Product!E$2:E$5901,"Not Found")</f>
        <v>3.51</v>
      </c>
      <c r="I2076" s="25" t="str">
        <f>A2076&amp;"_"&amp;E2076&amp;"_"&amp;F2076&amp;"_"&amp;G2076</f>
        <v>155861_Boisson_Boisson instantanée_Préparation instantanée à boire</v>
      </c>
      <c r="J2076" s="30">
        <f>D2076*H2076</f>
        <v>91.259999999999991</v>
      </c>
      <c r="K2076" s="25">
        <f>IF(D2076&gt;0,1,0)</f>
        <v>1</v>
      </c>
      <c r="L2076" s="26">
        <f t="shared" si="32"/>
        <v>0</v>
      </c>
    </row>
    <row r="2077" spans="1:12" ht="19" hidden="1" x14ac:dyDescent="0.2">
      <c r="A2077" s="24">
        <v>181492</v>
      </c>
      <c r="B2077" s="24">
        <v>0</v>
      </c>
      <c r="C2077" s="24">
        <v>151</v>
      </c>
      <c r="D2077" s="24">
        <v>19</v>
      </c>
      <c r="E2077" s="25" t="str">
        <f>_xlfn.XLOOKUP(A2077,Product!A$2:A$5901,Product!B$2:B$5901,"Not Found")</f>
        <v>Boisson</v>
      </c>
      <c r="F2077" s="25" t="str">
        <f>_xlfn.XLOOKUP(A2077,Product!A$2:A$5901,Product!C$2:C$5901,"Not Found")</f>
        <v>Boisson végétale</v>
      </c>
      <c r="G2077" s="25" t="str">
        <f>IF(_xlfn.XLOOKUP(A2077,Product!A$2:A$5901,Product!D$2:D$5901,"Not Found") = 0,"",_xlfn.XLOOKUP(A2077,Product!A$2:A$5901,Product!D$2:D$5901,"Not Found"))</f>
        <v>Boisson à la coco</v>
      </c>
      <c r="H2077" s="30">
        <f>_xlfn.XLOOKUP(A2077,Product!A$2:A$5901,Product!E$2:E$5901,"Not Found")</f>
        <v>1.64</v>
      </c>
      <c r="I2077" s="25" t="str">
        <f>A2077&amp;"_"&amp;E2077&amp;"_"&amp;F2077&amp;"_"&amp;G2077</f>
        <v>181492_Boisson_Boisson végétale_Boisson à la coco</v>
      </c>
      <c r="J2077" s="30">
        <f>D2077*H2077</f>
        <v>31.159999999999997</v>
      </c>
      <c r="K2077" s="25">
        <f>IF(D2077&gt;0,1,0)</f>
        <v>1</v>
      </c>
      <c r="L2077" s="26">
        <f t="shared" si="32"/>
        <v>0</v>
      </c>
    </row>
    <row r="2078" spans="1:12" ht="19" hidden="1" x14ac:dyDescent="0.2">
      <c r="A2078" s="24">
        <v>181493</v>
      </c>
      <c r="B2078" s="24">
        <v>0</v>
      </c>
      <c r="C2078" s="24">
        <v>925</v>
      </c>
      <c r="D2078" s="24">
        <v>283</v>
      </c>
      <c r="E2078" s="25" t="str">
        <f>_xlfn.XLOOKUP(A2078,Product!A$2:A$5901,Product!B$2:B$5901,"Not Found")</f>
        <v>Boisson</v>
      </c>
      <c r="F2078" s="25" t="str">
        <f>_xlfn.XLOOKUP(A2078,Product!A$2:A$5901,Product!C$2:C$5901,"Not Found")</f>
        <v>Boisson végétale</v>
      </c>
      <c r="G2078" s="25" t="str">
        <f>IF(_xlfn.XLOOKUP(A2078,Product!A$2:A$5901,Product!D$2:D$5901,"Not Found") = 0,"",_xlfn.XLOOKUP(A2078,Product!A$2:A$5901,Product!D$2:D$5901,"Not Found"))</f>
        <v>Boisson à l'amande</v>
      </c>
      <c r="H2078" s="30">
        <f>_xlfn.XLOOKUP(A2078,Product!A$2:A$5901,Product!E$2:E$5901,"Not Found")</f>
        <v>2.13</v>
      </c>
      <c r="I2078" s="25" t="str">
        <f>A2078&amp;"_"&amp;E2078&amp;"_"&amp;F2078&amp;"_"&amp;G2078</f>
        <v>181493_Boisson_Boisson végétale_Boisson à l'amande</v>
      </c>
      <c r="J2078" s="30">
        <f>D2078*H2078</f>
        <v>602.79</v>
      </c>
      <c r="K2078" s="25">
        <f>IF(D2078&gt;0,1,0)</f>
        <v>1</v>
      </c>
      <c r="L2078" s="26">
        <f t="shared" si="32"/>
        <v>0</v>
      </c>
    </row>
    <row r="2079" spans="1:12" ht="19" hidden="1" x14ac:dyDescent="0.2">
      <c r="A2079" s="24">
        <v>181494</v>
      </c>
      <c r="B2079" s="24">
        <v>1</v>
      </c>
      <c r="C2079" s="24">
        <v>907</v>
      </c>
      <c r="D2079" s="24">
        <v>468</v>
      </c>
      <c r="E2079" s="25" t="str">
        <f>_xlfn.XLOOKUP(A2079,Product!A$2:A$5901,Product!B$2:B$5901,"Not Found")</f>
        <v>Boisson</v>
      </c>
      <c r="F2079" s="25" t="str">
        <f>_xlfn.XLOOKUP(A2079,Product!A$2:A$5901,Product!C$2:C$5901,"Not Found")</f>
        <v>Boisson végétale</v>
      </c>
      <c r="G2079" s="25" t="str">
        <f>IF(_xlfn.XLOOKUP(A2079,Product!A$2:A$5901,Product!D$2:D$5901,"Not Found") = 0,"",_xlfn.XLOOKUP(A2079,Product!A$2:A$5901,Product!D$2:D$5901,"Not Found"))</f>
        <v>Boisson aux noisettes</v>
      </c>
      <c r="H2079" s="30">
        <f>_xlfn.XLOOKUP(A2079,Product!A$2:A$5901,Product!E$2:E$5901,"Not Found")</f>
        <v>2.17</v>
      </c>
      <c r="I2079" s="25" t="str">
        <f>A2079&amp;"_"&amp;E2079&amp;"_"&amp;F2079&amp;"_"&amp;G2079</f>
        <v>181494_Boisson_Boisson végétale_Boisson aux noisettes</v>
      </c>
      <c r="J2079" s="30">
        <f>D2079*H2079</f>
        <v>1015.56</v>
      </c>
      <c r="K2079" s="25">
        <f>IF(D2079&gt;0,1,0)</f>
        <v>1</v>
      </c>
      <c r="L2079" s="26">
        <f t="shared" si="32"/>
        <v>0</v>
      </c>
    </row>
    <row r="2080" spans="1:12" ht="19" hidden="1" x14ac:dyDescent="0.2">
      <c r="A2080" s="24">
        <v>190857</v>
      </c>
      <c r="B2080" s="24">
        <v>0</v>
      </c>
      <c r="C2080" s="24">
        <v>682</v>
      </c>
      <c r="D2080" s="24">
        <v>498</v>
      </c>
      <c r="E2080" s="25" t="str">
        <f>_xlfn.XLOOKUP(A2080,Product!A$2:A$5901,Product!B$2:B$5901,"Not Found")</f>
        <v>Boisson</v>
      </c>
      <c r="F2080" s="25" t="str">
        <f>_xlfn.XLOOKUP(A2080,Product!A$2:A$5901,Product!C$2:C$5901,"Not Found")</f>
        <v>Jus de légumes</v>
      </c>
      <c r="G2080" s="25" t="str">
        <f>IF(_xlfn.XLOOKUP(A2080,Product!A$2:A$5901,Product!D$2:D$5901,"Not Found") = 0,"",_xlfn.XLOOKUP(A2080,Product!A$2:A$5901,Product!D$2:D$5901,"Not Found"))</f>
        <v>Jus multi légumes</v>
      </c>
      <c r="H2080" s="30">
        <f>_xlfn.XLOOKUP(A2080,Product!A$2:A$5901,Product!E$2:E$5901,"Not Found")</f>
        <v>3.33</v>
      </c>
      <c r="I2080" s="25" t="str">
        <f>A2080&amp;"_"&amp;E2080&amp;"_"&amp;F2080&amp;"_"&amp;G2080</f>
        <v>190857_Boisson_Jus de légumes_Jus multi légumes</v>
      </c>
      <c r="J2080" s="30">
        <f>D2080*H2080</f>
        <v>1658.3400000000001</v>
      </c>
      <c r="K2080" s="25">
        <f>IF(D2080&gt;0,1,0)</f>
        <v>1</v>
      </c>
      <c r="L2080" s="26">
        <f t="shared" si="32"/>
        <v>0</v>
      </c>
    </row>
    <row r="2081" spans="1:12" ht="19" hidden="1" x14ac:dyDescent="0.2">
      <c r="A2081" s="24">
        <v>196109</v>
      </c>
      <c r="B2081" s="24">
        <v>0</v>
      </c>
      <c r="C2081" s="24">
        <v>34</v>
      </c>
      <c r="D2081" s="24">
        <v>18</v>
      </c>
      <c r="E2081" s="25" t="str">
        <f>_xlfn.XLOOKUP(A2081,Product!A$2:A$5901,Product!B$2:B$5901,"Not Found")</f>
        <v>Boisson</v>
      </c>
      <c r="F2081" s="25" t="str">
        <f>_xlfn.XLOOKUP(A2081,Product!A$2:A$5901,Product!C$2:C$5901,"Not Found")</f>
        <v>Boisson végétale</v>
      </c>
      <c r="G2081" s="25" t="str">
        <f>IF(_xlfn.XLOOKUP(A2081,Product!A$2:A$5901,Product!D$2:D$5901,"Not Found") = 0,"",_xlfn.XLOOKUP(A2081,Product!A$2:A$5901,Product!D$2:D$5901,"Not Found"))</f>
        <v>Boisson à l'amande</v>
      </c>
      <c r="H2081" s="30">
        <f>_xlfn.XLOOKUP(A2081,Product!A$2:A$5901,Product!E$2:E$5901,"Not Found")</f>
        <v>1.06</v>
      </c>
      <c r="I2081" s="25" t="str">
        <f>A2081&amp;"_"&amp;E2081&amp;"_"&amp;F2081&amp;"_"&amp;G2081</f>
        <v>196109_Boisson_Boisson végétale_Boisson à l'amande</v>
      </c>
      <c r="J2081" s="30">
        <f>D2081*H2081</f>
        <v>19.080000000000002</v>
      </c>
      <c r="K2081" s="25">
        <f>IF(D2081&gt;0,1,0)</f>
        <v>1</v>
      </c>
      <c r="L2081" s="26">
        <f t="shared" si="32"/>
        <v>0</v>
      </c>
    </row>
    <row r="2082" spans="1:12" ht="19" hidden="1" x14ac:dyDescent="0.2">
      <c r="A2082" s="24">
        <v>199475</v>
      </c>
      <c r="B2082" s="24">
        <v>0</v>
      </c>
      <c r="C2082" s="24">
        <v>807</v>
      </c>
      <c r="D2082" s="24">
        <v>325</v>
      </c>
      <c r="E2082" s="25" t="str">
        <f>_xlfn.XLOOKUP(A2082,Product!A$2:A$5901,Product!B$2:B$5901,"Not Found")</f>
        <v>Boisson</v>
      </c>
      <c r="F2082" s="25" t="str">
        <f>_xlfn.XLOOKUP(A2082,Product!A$2:A$5901,Product!C$2:C$5901,"Not Found")</f>
        <v>Boisson végétale</v>
      </c>
      <c r="G2082" s="25" t="str">
        <f>IF(_xlfn.XLOOKUP(A2082,Product!A$2:A$5901,Product!D$2:D$5901,"Not Found") = 0,"",_xlfn.XLOOKUP(A2082,Product!A$2:A$5901,Product!D$2:D$5901,"Not Found"))</f>
        <v>Boisson au soja</v>
      </c>
      <c r="H2082" s="30">
        <f>_xlfn.XLOOKUP(A2082,Product!A$2:A$5901,Product!E$2:E$5901,"Not Found")</f>
        <v>1.5</v>
      </c>
      <c r="I2082" s="25" t="str">
        <f>A2082&amp;"_"&amp;E2082&amp;"_"&amp;F2082&amp;"_"&amp;G2082</f>
        <v>199475_Boisson_Boisson végétale_Boisson au soja</v>
      </c>
      <c r="J2082" s="30">
        <f>D2082*H2082</f>
        <v>487.5</v>
      </c>
      <c r="K2082" s="25">
        <f>IF(D2082&gt;0,1,0)</f>
        <v>1</v>
      </c>
      <c r="L2082" s="26">
        <f t="shared" si="32"/>
        <v>0</v>
      </c>
    </row>
    <row r="2083" spans="1:12" ht="19" hidden="1" x14ac:dyDescent="0.2">
      <c r="A2083" s="24">
        <v>199479</v>
      </c>
      <c r="B2083" s="24">
        <v>1</v>
      </c>
      <c r="C2083" s="24">
        <v>170</v>
      </c>
      <c r="D2083" s="24">
        <v>123</v>
      </c>
      <c r="E2083" s="25" t="str">
        <f>_xlfn.XLOOKUP(A2083,Product!A$2:A$5901,Product!B$2:B$5901,"Not Found")</f>
        <v>Boisson</v>
      </c>
      <c r="F2083" s="25" t="str">
        <f>_xlfn.XLOOKUP(A2083,Product!A$2:A$5901,Product!C$2:C$5901,"Not Found")</f>
        <v>Boisson végétale</v>
      </c>
      <c r="G2083" s="25" t="str">
        <f>IF(_xlfn.XLOOKUP(A2083,Product!A$2:A$5901,Product!D$2:D$5901,"Not Found") = 0,"",_xlfn.XLOOKUP(A2083,Product!A$2:A$5901,Product!D$2:D$5901,"Not Found"))</f>
        <v>Boisson au soja</v>
      </c>
      <c r="H2083" s="30">
        <f>_xlfn.XLOOKUP(A2083,Product!A$2:A$5901,Product!E$2:E$5901,"Not Found")</f>
        <v>1.77</v>
      </c>
      <c r="I2083" s="25" t="str">
        <f>A2083&amp;"_"&amp;E2083&amp;"_"&amp;F2083&amp;"_"&amp;G2083</f>
        <v>199479_Boisson_Boisson végétale_Boisson au soja</v>
      </c>
      <c r="J2083" s="30">
        <f>D2083*H2083</f>
        <v>217.71</v>
      </c>
      <c r="K2083" s="25">
        <f>IF(D2083&gt;0,1,0)</f>
        <v>1</v>
      </c>
      <c r="L2083" s="26">
        <f t="shared" si="32"/>
        <v>0</v>
      </c>
    </row>
    <row r="2084" spans="1:12" ht="19" hidden="1" x14ac:dyDescent="0.2">
      <c r="A2084" s="24">
        <v>199526</v>
      </c>
      <c r="B2084" s="24">
        <v>0</v>
      </c>
      <c r="C2084" s="24">
        <v>69</v>
      </c>
      <c r="D2084" s="24">
        <v>66</v>
      </c>
      <c r="E2084" s="25" t="str">
        <f>_xlfn.XLOOKUP(A2084,Product!A$2:A$5901,Product!B$2:B$5901,"Not Found")</f>
        <v>Boisson</v>
      </c>
      <c r="F2084" s="25" t="str">
        <f>_xlfn.XLOOKUP(A2084,Product!A$2:A$5901,Product!C$2:C$5901,"Not Found")</f>
        <v>Soda</v>
      </c>
      <c r="G2084" s="25" t="str">
        <f>IF(_xlfn.XLOOKUP(A2084,Product!A$2:A$5901,Product!D$2:D$5901,"Not Found") = 0,"",_xlfn.XLOOKUP(A2084,Product!A$2:A$5901,Product!D$2:D$5901,"Not Found"))</f>
        <v>Boisson gazeuse</v>
      </c>
      <c r="H2084" s="30">
        <f>_xlfn.XLOOKUP(A2084,Product!A$2:A$5901,Product!E$2:E$5901,"Not Found")</f>
        <v>1.59</v>
      </c>
      <c r="I2084" s="25" t="str">
        <f>A2084&amp;"_"&amp;E2084&amp;"_"&amp;F2084&amp;"_"&amp;G2084</f>
        <v>199526_Boisson_Soda_Boisson gazeuse</v>
      </c>
      <c r="J2084" s="30">
        <f>D2084*H2084</f>
        <v>104.94000000000001</v>
      </c>
      <c r="K2084" s="25">
        <f>IF(D2084&gt;0,1,0)</f>
        <v>1</v>
      </c>
      <c r="L2084" s="26">
        <f t="shared" si="32"/>
        <v>0</v>
      </c>
    </row>
    <row r="2085" spans="1:12" ht="19" hidden="1" x14ac:dyDescent="0.2">
      <c r="A2085" s="24">
        <v>199530</v>
      </c>
      <c r="B2085" s="24">
        <v>0</v>
      </c>
      <c r="C2085" s="24">
        <v>115</v>
      </c>
      <c r="D2085" s="24">
        <v>29</v>
      </c>
      <c r="E2085" s="25" t="str">
        <f>_xlfn.XLOOKUP(A2085,Product!A$2:A$5901,Product!B$2:B$5901,"Not Found")</f>
        <v>Boisson</v>
      </c>
      <c r="F2085" s="25" t="str">
        <f>_xlfn.XLOOKUP(A2085,Product!A$2:A$5901,Product!C$2:C$5901,"Not Found")</f>
        <v>Thé Glacé</v>
      </c>
      <c r="G2085" s="25" t="str">
        <f>IF(_xlfn.XLOOKUP(A2085,Product!A$2:A$5901,Product!D$2:D$5901,"Not Found") = 0,"",_xlfn.XLOOKUP(A2085,Product!A$2:A$5901,Product!D$2:D$5901,"Not Found"))</f>
        <v/>
      </c>
      <c r="H2085" s="30">
        <f>_xlfn.XLOOKUP(A2085,Product!A$2:A$5901,Product!E$2:E$5901,"Not Found")</f>
        <v>1.59</v>
      </c>
      <c r="I2085" s="25" t="str">
        <f>A2085&amp;"_"&amp;E2085&amp;"_"&amp;F2085&amp;"_"&amp;G2085</f>
        <v>199530_Boisson_Thé Glacé_</v>
      </c>
      <c r="J2085" s="30">
        <f>D2085*H2085</f>
        <v>46.11</v>
      </c>
      <c r="K2085" s="25">
        <f>IF(D2085&gt;0,1,0)</f>
        <v>1</v>
      </c>
      <c r="L2085" s="26">
        <f t="shared" si="32"/>
        <v>0</v>
      </c>
    </row>
    <row r="2086" spans="1:12" ht="19" hidden="1" x14ac:dyDescent="0.2">
      <c r="A2086" s="24">
        <v>202726</v>
      </c>
      <c r="B2086" s="24">
        <v>0</v>
      </c>
      <c r="C2086" s="24">
        <v>372</v>
      </c>
      <c r="D2086" s="24">
        <v>4</v>
      </c>
      <c r="E2086" s="25" t="str">
        <f>_xlfn.XLOOKUP(A2086,Product!A$2:A$5901,Product!B$2:B$5901,"Not Found")</f>
        <v>Boisson</v>
      </c>
      <c r="F2086" s="25" t="str">
        <f>_xlfn.XLOOKUP(A2086,Product!A$2:A$5901,Product!C$2:C$5901,"Not Found")</f>
        <v>Tisane, Infusion</v>
      </c>
      <c r="G2086" s="25" t="str">
        <f>IF(_xlfn.XLOOKUP(A2086,Product!A$2:A$5901,Product!D$2:D$5901,"Not Found") = 0,"",_xlfn.XLOOKUP(A2086,Product!A$2:A$5901,Product!D$2:D$5901,"Not Found"))</f>
        <v>Tisane de plantes composées</v>
      </c>
      <c r="H2086" s="30">
        <f>_xlfn.XLOOKUP(A2086,Product!A$2:A$5901,Product!E$2:E$5901,"Not Found")</f>
        <v>7.11</v>
      </c>
      <c r="I2086" s="25" t="str">
        <f>A2086&amp;"_"&amp;E2086&amp;"_"&amp;F2086&amp;"_"&amp;G2086</f>
        <v>202726_Boisson_Tisane, Infusion_Tisane de plantes composées</v>
      </c>
      <c r="J2086" s="30">
        <f>D2086*H2086</f>
        <v>28.44</v>
      </c>
      <c r="K2086" s="25">
        <f>IF(D2086&gt;0,1,0)</f>
        <v>1</v>
      </c>
      <c r="L2086" s="26">
        <f t="shared" si="32"/>
        <v>0</v>
      </c>
    </row>
    <row r="2087" spans="1:12" ht="19" hidden="1" x14ac:dyDescent="0.2">
      <c r="A2087" s="24">
        <v>202746</v>
      </c>
      <c r="B2087" s="24">
        <v>0</v>
      </c>
      <c r="C2087" s="24">
        <v>514</v>
      </c>
      <c r="D2087" s="24">
        <v>499</v>
      </c>
      <c r="E2087" s="25" t="str">
        <f>_xlfn.XLOOKUP(A2087,Product!A$2:A$5901,Product!B$2:B$5901,"Not Found")</f>
        <v>Boisson</v>
      </c>
      <c r="F2087" s="25" t="str">
        <f>_xlfn.XLOOKUP(A2087,Product!A$2:A$5901,Product!C$2:C$5901,"Not Found")</f>
        <v>Tisane, Infusion</v>
      </c>
      <c r="G2087" s="25" t="str">
        <f>IF(_xlfn.XLOOKUP(A2087,Product!A$2:A$5901,Product!D$2:D$5901,"Not Found") = 0,"",_xlfn.XLOOKUP(A2087,Product!A$2:A$5901,Product!D$2:D$5901,"Not Found"))</f>
        <v>Tisane de plantes composées</v>
      </c>
      <c r="H2087" s="30">
        <f>_xlfn.XLOOKUP(A2087,Product!A$2:A$5901,Product!E$2:E$5901,"Not Found")</f>
        <v>7.11</v>
      </c>
      <c r="I2087" s="25" t="str">
        <f>A2087&amp;"_"&amp;E2087&amp;"_"&amp;F2087&amp;"_"&amp;G2087</f>
        <v>202746_Boisson_Tisane, Infusion_Tisane de plantes composées</v>
      </c>
      <c r="J2087" s="30">
        <f>D2087*H2087</f>
        <v>3547.8900000000003</v>
      </c>
      <c r="K2087" s="25">
        <f>IF(D2087&gt;0,1,0)</f>
        <v>1</v>
      </c>
      <c r="L2087" s="26">
        <f t="shared" si="32"/>
        <v>0</v>
      </c>
    </row>
    <row r="2088" spans="1:12" ht="19" hidden="1" x14ac:dyDescent="0.2">
      <c r="A2088" s="24">
        <v>849</v>
      </c>
      <c r="B2088" s="24">
        <v>0</v>
      </c>
      <c r="C2088" s="24">
        <v>127</v>
      </c>
      <c r="D2088" s="24">
        <v>112</v>
      </c>
      <c r="E2088" s="25" t="str">
        <f>_xlfn.XLOOKUP(A2088,Product!A$2:A$5901,Product!B$2:B$5901,"Not Found")</f>
        <v>Enfant</v>
      </c>
      <c r="F2088" s="25" t="str">
        <f>_xlfn.XLOOKUP(A2088,Product!A$2:A$5901,Product!C$2:C$5901,"Not Found")</f>
        <v>Jouets écologiques</v>
      </c>
      <c r="G2088" s="25" t="str">
        <f>IF(_xlfn.XLOOKUP(A2088,Product!A$2:A$5901,Product!D$2:D$5901,"Not Found") = 0,"",_xlfn.XLOOKUP(A2088,Product!A$2:A$5901,Product!D$2:D$5901,"Not Found"))</f>
        <v>Jeux de société</v>
      </c>
      <c r="H2088" s="30">
        <f>_xlfn.XLOOKUP(A2088,Product!A$2:A$5901,Product!E$2:E$5901,"Not Found")</f>
        <v>5.27</v>
      </c>
      <c r="I2088" s="25" t="str">
        <f>A2088&amp;"_"&amp;E2088&amp;"_"&amp;F2088&amp;"_"&amp;G2088</f>
        <v>849_Enfant_Jouets écologiques_Jeux de société</v>
      </c>
      <c r="J2088" s="30">
        <f>D2088*H2088</f>
        <v>590.24</v>
      </c>
      <c r="K2088" s="25">
        <f>IF(D2088&gt;0,1,0)</f>
        <v>1</v>
      </c>
      <c r="L2088" s="26">
        <f t="shared" si="32"/>
        <v>0</v>
      </c>
    </row>
    <row r="2089" spans="1:12" ht="19" hidden="1" x14ac:dyDescent="0.2">
      <c r="A2089" s="24">
        <v>1953</v>
      </c>
      <c r="B2089" s="24">
        <v>0</v>
      </c>
      <c r="C2089" s="24">
        <v>558</v>
      </c>
      <c r="D2089" s="24">
        <v>132</v>
      </c>
      <c r="E2089" s="25" t="str">
        <f>_xlfn.XLOOKUP(A2089,Product!A$2:A$5901,Product!B$2:B$5901,"Not Found")</f>
        <v>Enfant</v>
      </c>
      <c r="F2089" s="25" t="str">
        <f>_xlfn.XLOOKUP(A2089,Product!A$2:A$5901,Product!C$2:C$5901,"Not Found")</f>
        <v>Couches écologiques</v>
      </c>
      <c r="G2089" s="25" t="str">
        <f>IF(_xlfn.XLOOKUP(A2089,Product!A$2:A$5901,Product!D$2:D$5901,"Not Found") = 0,"",_xlfn.XLOOKUP(A2089,Product!A$2:A$5901,Product!D$2:D$5901,"Not Found"))</f>
        <v>Inserts &amp; Voiles de Protection</v>
      </c>
      <c r="H2089" s="30">
        <f>_xlfn.XLOOKUP(A2089,Product!A$2:A$5901,Product!E$2:E$5901,"Not Found")</f>
        <v>3.49</v>
      </c>
      <c r="I2089" s="25" t="str">
        <f>A2089&amp;"_"&amp;E2089&amp;"_"&amp;F2089&amp;"_"&amp;G2089</f>
        <v>1953_Enfant_Couches écologiques_Inserts &amp; Voiles de Protection</v>
      </c>
      <c r="J2089" s="30">
        <f>D2089*H2089</f>
        <v>460.68</v>
      </c>
      <c r="K2089" s="25">
        <f>IF(D2089&gt;0,1,0)</f>
        <v>1</v>
      </c>
      <c r="L2089" s="26">
        <f t="shared" si="32"/>
        <v>0</v>
      </c>
    </row>
    <row r="2090" spans="1:12" ht="19" hidden="1" x14ac:dyDescent="0.2">
      <c r="A2090" s="24">
        <v>6614</v>
      </c>
      <c r="B2090" s="24">
        <v>0</v>
      </c>
      <c r="C2090" s="24">
        <v>872</v>
      </c>
      <c r="D2090" s="24">
        <v>717</v>
      </c>
      <c r="E2090" s="25" t="str">
        <f>_xlfn.XLOOKUP(A2090,Product!A$2:A$5901,Product!B$2:B$5901,"Not Found")</f>
        <v>Enfant</v>
      </c>
      <c r="F2090" s="25" t="str">
        <f>_xlfn.XLOOKUP(A2090,Product!A$2:A$5901,Product!C$2:C$5901,"Not Found")</f>
        <v>Biberons &amp; Accessoires</v>
      </c>
      <c r="G2090" s="25" t="str">
        <f>IF(_xlfn.XLOOKUP(A2090,Product!A$2:A$5901,Product!D$2:D$5901,"Not Found") = 0,"",_xlfn.XLOOKUP(A2090,Product!A$2:A$5901,Product!D$2:D$5901,"Not Found"))</f>
        <v>Tétines Biberons</v>
      </c>
      <c r="H2090" s="30">
        <f>_xlfn.XLOOKUP(A2090,Product!A$2:A$5901,Product!E$2:E$5901,"Not Found")</f>
        <v>1.0900000000000001</v>
      </c>
      <c r="I2090" s="25" t="str">
        <f>A2090&amp;"_"&amp;E2090&amp;"_"&amp;F2090&amp;"_"&amp;G2090</f>
        <v>6614_Enfant_Biberons &amp; Accessoires_Tétines Biberons</v>
      </c>
      <c r="J2090" s="30">
        <f>D2090*H2090</f>
        <v>781.53000000000009</v>
      </c>
      <c r="K2090" s="25">
        <f>IF(D2090&gt;0,1,0)</f>
        <v>1</v>
      </c>
      <c r="L2090" s="26">
        <f t="shared" si="32"/>
        <v>0</v>
      </c>
    </row>
    <row r="2091" spans="1:12" ht="19" hidden="1" x14ac:dyDescent="0.2">
      <c r="A2091" s="24">
        <v>6618</v>
      </c>
      <c r="B2091" s="24">
        <v>1</v>
      </c>
      <c r="C2091" s="24">
        <v>35</v>
      </c>
      <c r="D2091" s="24">
        <v>29</v>
      </c>
      <c r="E2091" s="25" t="str">
        <f>_xlfn.XLOOKUP(A2091,Product!A$2:A$5901,Product!B$2:B$5901,"Not Found")</f>
        <v>Enfant</v>
      </c>
      <c r="F2091" s="25" t="str">
        <f>_xlfn.XLOOKUP(A2091,Product!A$2:A$5901,Product!C$2:C$5901,"Not Found")</f>
        <v>Biberons &amp; Accessoires</v>
      </c>
      <c r="G2091" s="25" t="str">
        <f>IF(_xlfn.XLOOKUP(A2091,Product!A$2:A$5901,Product!D$2:D$5901,"Not Found") = 0,"",_xlfn.XLOOKUP(A2091,Product!A$2:A$5901,Product!D$2:D$5901,"Not Found"))</f>
        <v>Accessoires Biberons</v>
      </c>
      <c r="H2091" s="30">
        <f>_xlfn.XLOOKUP(A2091,Product!A$2:A$5901,Product!E$2:E$5901,"Not Found")</f>
        <v>2.35</v>
      </c>
      <c r="I2091" s="25" t="str">
        <f>A2091&amp;"_"&amp;E2091&amp;"_"&amp;F2091&amp;"_"&amp;G2091</f>
        <v>6618_Enfant_Biberons &amp; Accessoires_Accessoires Biberons</v>
      </c>
      <c r="J2091" s="30">
        <f>D2091*H2091</f>
        <v>68.150000000000006</v>
      </c>
      <c r="K2091" s="25">
        <f>IF(D2091&gt;0,1,0)</f>
        <v>1</v>
      </c>
      <c r="L2091" s="26">
        <f t="shared" si="32"/>
        <v>0</v>
      </c>
    </row>
    <row r="2092" spans="1:12" ht="19" hidden="1" x14ac:dyDescent="0.2">
      <c r="A2092" s="24">
        <v>10336</v>
      </c>
      <c r="B2092" s="24">
        <v>0</v>
      </c>
      <c r="C2092" s="24">
        <v>281</v>
      </c>
      <c r="D2092" s="24">
        <v>37</v>
      </c>
      <c r="E2092" s="25" t="str">
        <f>_xlfn.XLOOKUP(A2092,Product!A$2:A$5901,Product!B$2:B$5901,"Not Found")</f>
        <v>Enfant</v>
      </c>
      <c r="F2092" s="25" t="str">
        <f>_xlfn.XLOOKUP(A2092,Product!A$2:A$5901,Product!C$2:C$5901,"Not Found")</f>
        <v>Hygiène Change et Soins</v>
      </c>
      <c r="G2092" s="25" t="str">
        <f>IF(_xlfn.XLOOKUP(A2092,Product!A$2:A$5901,Product!D$2:D$5901,"Not Found") = 0,"",_xlfn.XLOOKUP(A2092,Product!A$2:A$5901,Product!D$2:D$5901,"Not Found"))</f>
        <v>Accessoires Puériculture</v>
      </c>
      <c r="H2092" s="30">
        <f>_xlfn.XLOOKUP(A2092,Product!A$2:A$5901,Product!E$2:E$5901,"Not Found")</f>
        <v>4.9800000000000004</v>
      </c>
      <c r="I2092" s="25" t="str">
        <f>A2092&amp;"_"&amp;E2092&amp;"_"&amp;F2092&amp;"_"&amp;G2092</f>
        <v>10336_Enfant_Hygiène Change et Soins_Accessoires Puériculture</v>
      </c>
      <c r="J2092" s="30">
        <f>D2092*H2092</f>
        <v>184.26000000000002</v>
      </c>
      <c r="K2092" s="25">
        <f>IF(D2092&gt;0,1,0)</f>
        <v>1</v>
      </c>
      <c r="L2092" s="26">
        <f t="shared" si="32"/>
        <v>0</v>
      </c>
    </row>
    <row r="2093" spans="1:12" ht="19" hidden="1" x14ac:dyDescent="0.2">
      <c r="A2093" s="24">
        <v>14517</v>
      </c>
      <c r="B2093" s="24">
        <v>0</v>
      </c>
      <c r="C2093" s="24">
        <v>645</v>
      </c>
      <c r="D2093" s="24">
        <v>488</v>
      </c>
      <c r="E2093" s="25" t="str">
        <f>_xlfn.XLOOKUP(A2093,Product!A$2:A$5901,Product!B$2:B$5901,"Not Found")</f>
        <v>Enfant</v>
      </c>
      <c r="F2093" s="25" t="str">
        <f>_xlfn.XLOOKUP(A2093,Product!A$2:A$5901,Product!C$2:C$5901,"Not Found")</f>
        <v>Loisirs Créatifs</v>
      </c>
      <c r="G2093" s="25" t="str">
        <f>IF(_xlfn.XLOOKUP(A2093,Product!A$2:A$5901,Product!D$2:D$5901,"Not Found") = 0,"",_xlfn.XLOOKUP(A2093,Product!A$2:A$5901,Product!D$2:D$5901,"Not Found"))</f>
        <v>Peinture &amp; Coloriage</v>
      </c>
      <c r="H2093" s="30">
        <f>_xlfn.XLOOKUP(A2093,Product!A$2:A$5901,Product!E$2:E$5901,"Not Found")</f>
        <v>1.43</v>
      </c>
      <c r="I2093" s="25" t="str">
        <f>A2093&amp;"_"&amp;E2093&amp;"_"&amp;F2093&amp;"_"&amp;G2093</f>
        <v>14517_Enfant_Loisirs Créatifs_Peinture &amp; Coloriage</v>
      </c>
      <c r="J2093" s="30">
        <f>D2093*H2093</f>
        <v>697.83999999999992</v>
      </c>
      <c r="K2093" s="25">
        <f>IF(D2093&gt;0,1,0)</f>
        <v>1</v>
      </c>
      <c r="L2093" s="26">
        <f t="shared" si="32"/>
        <v>0</v>
      </c>
    </row>
    <row r="2094" spans="1:12" ht="19" hidden="1" x14ac:dyDescent="0.2">
      <c r="A2094" s="24">
        <v>14520</v>
      </c>
      <c r="B2094" s="24">
        <v>0</v>
      </c>
      <c r="C2094" s="24">
        <v>234</v>
      </c>
      <c r="D2094" s="24">
        <v>151</v>
      </c>
      <c r="E2094" s="25" t="str">
        <f>_xlfn.XLOOKUP(A2094,Product!A$2:A$5901,Product!B$2:B$5901,"Not Found")</f>
        <v>Enfant</v>
      </c>
      <c r="F2094" s="25" t="str">
        <f>_xlfn.XLOOKUP(A2094,Product!A$2:A$5901,Product!C$2:C$5901,"Not Found")</f>
        <v>Loisirs Créatifs</v>
      </c>
      <c r="G2094" s="25" t="str">
        <f>IF(_xlfn.XLOOKUP(A2094,Product!A$2:A$5901,Product!D$2:D$5901,"Not Found") = 0,"",_xlfn.XLOOKUP(A2094,Product!A$2:A$5901,Product!D$2:D$5901,"Not Found"))</f>
        <v>Peinture &amp; Coloriage</v>
      </c>
      <c r="H2094" s="30">
        <f>_xlfn.XLOOKUP(A2094,Product!A$2:A$5901,Product!E$2:E$5901,"Not Found")</f>
        <v>1.03</v>
      </c>
      <c r="I2094" s="25" t="str">
        <f>A2094&amp;"_"&amp;E2094&amp;"_"&amp;F2094&amp;"_"&amp;G2094</f>
        <v>14520_Enfant_Loisirs Créatifs_Peinture &amp; Coloriage</v>
      </c>
      <c r="J2094" s="30">
        <f>D2094*H2094</f>
        <v>155.53</v>
      </c>
      <c r="K2094" s="25">
        <f>IF(D2094&gt;0,1,0)</f>
        <v>1</v>
      </c>
      <c r="L2094" s="26">
        <f t="shared" si="32"/>
        <v>0</v>
      </c>
    </row>
    <row r="2095" spans="1:12" ht="19" hidden="1" x14ac:dyDescent="0.2">
      <c r="A2095" s="24">
        <v>15556</v>
      </c>
      <c r="B2095" s="24">
        <v>1</v>
      </c>
      <c r="C2095" s="24">
        <v>770</v>
      </c>
      <c r="D2095" s="24">
        <v>703</v>
      </c>
      <c r="E2095" s="25" t="str">
        <f>_xlfn.XLOOKUP(A2095,Product!A$2:A$5901,Product!B$2:B$5901,"Not Found")</f>
        <v>Enfant</v>
      </c>
      <c r="F2095" s="25" t="str">
        <f>_xlfn.XLOOKUP(A2095,Product!A$2:A$5901,Product!C$2:C$5901,"Not Found")</f>
        <v>Couches écologiques</v>
      </c>
      <c r="G2095" s="25" t="str">
        <f>IF(_xlfn.XLOOKUP(A2095,Product!A$2:A$5901,Product!D$2:D$5901,"Not Found") = 0,"",_xlfn.XLOOKUP(A2095,Product!A$2:A$5901,Product!D$2:D$5901,"Not Found"))</f>
        <v>Accessoires pour le change</v>
      </c>
      <c r="H2095" s="30">
        <f>_xlfn.XLOOKUP(A2095,Product!A$2:A$5901,Product!E$2:E$5901,"Not Found")</f>
        <v>1.73</v>
      </c>
      <c r="I2095" s="25" t="str">
        <f>A2095&amp;"_"&amp;E2095&amp;"_"&amp;F2095&amp;"_"&amp;G2095</f>
        <v>15556_Enfant_Couches écologiques_Accessoires pour le change</v>
      </c>
      <c r="J2095" s="30">
        <f>D2095*H2095</f>
        <v>1216.19</v>
      </c>
      <c r="K2095" s="25">
        <f>IF(D2095&gt;0,1,0)</f>
        <v>1</v>
      </c>
      <c r="L2095" s="26">
        <f t="shared" si="32"/>
        <v>0</v>
      </c>
    </row>
    <row r="2096" spans="1:12" ht="19" hidden="1" x14ac:dyDescent="0.2">
      <c r="A2096" s="24">
        <v>18247</v>
      </c>
      <c r="B2096" s="24">
        <v>1</v>
      </c>
      <c r="C2096" s="24">
        <v>463</v>
      </c>
      <c r="D2096" s="24">
        <v>172</v>
      </c>
      <c r="E2096" s="25" t="str">
        <f>_xlfn.XLOOKUP(A2096,Product!A$2:A$5901,Product!B$2:B$5901,"Not Found")</f>
        <v>Enfant</v>
      </c>
      <c r="F2096" s="25" t="str">
        <f>_xlfn.XLOOKUP(A2096,Product!A$2:A$5901,Product!C$2:C$5901,"Not Found")</f>
        <v>Jouets écologiques</v>
      </c>
      <c r="G2096" s="25" t="str">
        <f>IF(_xlfn.XLOOKUP(A2096,Product!A$2:A$5901,Product!D$2:D$5901,"Not Found") = 0,"",_xlfn.XLOOKUP(A2096,Product!A$2:A$5901,Product!D$2:D$5901,"Not Found"))</f>
        <v>Casques &amp; accessoires Vélos</v>
      </c>
      <c r="H2096" s="30">
        <f>_xlfn.XLOOKUP(A2096,Product!A$2:A$5901,Product!E$2:E$5901,"Not Found")</f>
        <v>14.26</v>
      </c>
      <c r="I2096" s="25" t="str">
        <f>A2096&amp;"_"&amp;E2096&amp;"_"&amp;F2096&amp;"_"&amp;G2096</f>
        <v>18247_Enfant_Jouets écologiques_Casques &amp; accessoires Vélos</v>
      </c>
      <c r="J2096" s="30">
        <f>D2096*H2096</f>
        <v>2452.7199999999998</v>
      </c>
      <c r="K2096" s="25">
        <f>IF(D2096&gt;0,1,0)</f>
        <v>1</v>
      </c>
      <c r="L2096" s="26">
        <f t="shared" si="32"/>
        <v>0</v>
      </c>
    </row>
    <row r="2097" spans="1:12" ht="19" hidden="1" x14ac:dyDescent="0.2">
      <c r="A2097" s="24">
        <v>21662</v>
      </c>
      <c r="B2097" s="24">
        <v>0</v>
      </c>
      <c r="C2097" s="24">
        <v>906</v>
      </c>
      <c r="D2097" s="24">
        <v>896</v>
      </c>
      <c r="E2097" s="25" t="str">
        <f>_xlfn.XLOOKUP(A2097,Product!A$2:A$5901,Product!B$2:B$5901,"Not Found")</f>
        <v>Enfant</v>
      </c>
      <c r="F2097" s="25" t="str">
        <f>_xlfn.XLOOKUP(A2097,Product!A$2:A$5901,Product!C$2:C$5901,"Not Found")</f>
        <v>Jouets écologiques</v>
      </c>
      <c r="G2097" s="25" t="str">
        <f>IF(_xlfn.XLOOKUP(A2097,Product!A$2:A$5901,Product!D$2:D$5901,"Not Found") = 0,"",_xlfn.XLOOKUP(A2097,Product!A$2:A$5901,Product!D$2:D$5901,"Not Found"))</f>
        <v>Jeux de société</v>
      </c>
      <c r="H2097" s="30">
        <f>_xlfn.XLOOKUP(A2097,Product!A$2:A$5901,Product!E$2:E$5901,"Not Found")</f>
        <v>13.36</v>
      </c>
      <c r="I2097" s="25" t="str">
        <f>A2097&amp;"_"&amp;E2097&amp;"_"&amp;F2097&amp;"_"&amp;G2097</f>
        <v>21662_Enfant_Jouets écologiques_Jeux de société</v>
      </c>
      <c r="J2097" s="30">
        <f>D2097*H2097</f>
        <v>11970.56</v>
      </c>
      <c r="K2097" s="25">
        <f>IF(D2097&gt;0,1,0)</f>
        <v>1</v>
      </c>
      <c r="L2097" s="26">
        <f t="shared" si="32"/>
        <v>0</v>
      </c>
    </row>
    <row r="2098" spans="1:12" ht="19" hidden="1" x14ac:dyDescent="0.2">
      <c r="A2098" s="24">
        <v>23968</v>
      </c>
      <c r="B2098" s="24">
        <v>0</v>
      </c>
      <c r="C2098" s="24">
        <v>832</v>
      </c>
      <c r="D2098" s="24">
        <v>610</v>
      </c>
      <c r="E2098" s="25" t="str">
        <f>_xlfn.XLOOKUP(A2098,Product!A$2:A$5901,Product!B$2:B$5901,"Not Found")</f>
        <v>Enfant</v>
      </c>
      <c r="F2098" s="25" t="str">
        <f>_xlfn.XLOOKUP(A2098,Product!A$2:A$5901,Product!C$2:C$5901,"Not Found")</f>
        <v>Jouets écologiques</v>
      </c>
      <c r="G2098" s="25" t="str">
        <f>IF(_xlfn.XLOOKUP(A2098,Product!A$2:A$5901,Product!D$2:D$5901,"Not Found") = 0,"",_xlfn.XLOOKUP(A2098,Product!A$2:A$5901,Product!D$2:D$5901,"Not Found"))</f>
        <v>Jeux de construction</v>
      </c>
      <c r="H2098" s="30">
        <f>_xlfn.XLOOKUP(A2098,Product!A$2:A$5901,Product!E$2:E$5901,"Not Found")</f>
        <v>18.3</v>
      </c>
      <c r="I2098" s="25" t="str">
        <f>A2098&amp;"_"&amp;E2098&amp;"_"&amp;F2098&amp;"_"&amp;G2098</f>
        <v>23968_Enfant_Jouets écologiques_Jeux de construction</v>
      </c>
      <c r="J2098" s="30">
        <f>D2098*H2098</f>
        <v>11163</v>
      </c>
      <c r="K2098" s="25">
        <f>IF(D2098&gt;0,1,0)</f>
        <v>1</v>
      </c>
      <c r="L2098" s="26">
        <f t="shared" si="32"/>
        <v>0</v>
      </c>
    </row>
    <row r="2099" spans="1:12" ht="19" hidden="1" x14ac:dyDescent="0.2">
      <c r="A2099" s="24">
        <v>26649</v>
      </c>
      <c r="B2099" s="24">
        <v>1</v>
      </c>
      <c r="C2099" s="24">
        <v>318</v>
      </c>
      <c r="D2099" s="24">
        <v>304</v>
      </c>
      <c r="E2099" s="25" t="str">
        <f>_xlfn.XLOOKUP(A2099,Product!A$2:A$5901,Product!B$2:B$5901,"Not Found")</f>
        <v>Enfant</v>
      </c>
      <c r="F2099" s="25" t="str">
        <f>_xlfn.XLOOKUP(A2099,Product!A$2:A$5901,Product!C$2:C$5901,"Not Found")</f>
        <v>Couches écologiques</v>
      </c>
      <c r="G2099" s="25" t="str">
        <f>IF(_xlfn.XLOOKUP(A2099,Product!A$2:A$5901,Product!D$2:D$5901,"Not Found") = 0,"",_xlfn.XLOOKUP(A2099,Product!A$2:A$5901,Product!D$2:D$5901,"Not Found"))</f>
        <v>Couches jetables 2-6 kg</v>
      </c>
      <c r="H2099" s="30">
        <f>_xlfn.XLOOKUP(A2099,Product!A$2:A$5901,Product!E$2:E$5901,"Not Found")</f>
        <v>6.48</v>
      </c>
      <c r="I2099" s="25" t="str">
        <f>A2099&amp;"_"&amp;E2099&amp;"_"&amp;F2099&amp;"_"&amp;G2099</f>
        <v>26649_Enfant_Couches écologiques_Couches jetables 2-6 kg</v>
      </c>
      <c r="J2099" s="30">
        <f>D2099*H2099</f>
        <v>1969.92</v>
      </c>
      <c r="K2099" s="25">
        <f>IF(D2099&gt;0,1,0)</f>
        <v>1</v>
      </c>
      <c r="L2099" s="26">
        <f t="shared" si="32"/>
        <v>0</v>
      </c>
    </row>
    <row r="2100" spans="1:12" ht="19" hidden="1" x14ac:dyDescent="0.2">
      <c r="A2100" s="24">
        <v>26650</v>
      </c>
      <c r="B2100" s="24">
        <v>1</v>
      </c>
      <c r="C2100" s="24">
        <v>531</v>
      </c>
      <c r="D2100" s="24">
        <v>295</v>
      </c>
      <c r="E2100" s="25" t="str">
        <f>_xlfn.XLOOKUP(A2100,Product!A$2:A$5901,Product!B$2:B$5901,"Not Found")</f>
        <v>Enfant</v>
      </c>
      <c r="F2100" s="25" t="str">
        <f>_xlfn.XLOOKUP(A2100,Product!A$2:A$5901,Product!C$2:C$5901,"Not Found")</f>
        <v>Couches écologiques</v>
      </c>
      <c r="G2100" s="25" t="str">
        <f>IF(_xlfn.XLOOKUP(A2100,Product!A$2:A$5901,Product!D$2:D$5901,"Not Found") = 0,"",_xlfn.XLOOKUP(A2100,Product!A$2:A$5901,Product!D$2:D$5901,"Not Found"))</f>
        <v>Couches jetables 4-9 kg</v>
      </c>
      <c r="H2100" s="30">
        <f>_xlfn.XLOOKUP(A2100,Product!A$2:A$5901,Product!E$2:E$5901,"Not Found")</f>
        <v>7.96</v>
      </c>
      <c r="I2100" s="25" t="str">
        <f>A2100&amp;"_"&amp;E2100&amp;"_"&amp;F2100&amp;"_"&amp;G2100</f>
        <v>26650_Enfant_Couches écologiques_Couches jetables 4-9 kg</v>
      </c>
      <c r="J2100" s="30">
        <f>D2100*H2100</f>
        <v>2348.1999999999998</v>
      </c>
      <c r="K2100" s="25">
        <f>IF(D2100&gt;0,1,0)</f>
        <v>1</v>
      </c>
      <c r="L2100" s="26">
        <f t="shared" si="32"/>
        <v>0</v>
      </c>
    </row>
    <row r="2101" spans="1:12" ht="19" hidden="1" x14ac:dyDescent="0.2">
      <c r="A2101" s="24">
        <v>26651</v>
      </c>
      <c r="B2101" s="24">
        <v>1</v>
      </c>
      <c r="C2101" s="24">
        <v>730</v>
      </c>
      <c r="D2101" s="24">
        <v>603</v>
      </c>
      <c r="E2101" s="25" t="str">
        <f>_xlfn.XLOOKUP(A2101,Product!A$2:A$5901,Product!B$2:B$5901,"Not Found")</f>
        <v>Enfant</v>
      </c>
      <c r="F2101" s="25" t="str">
        <f>_xlfn.XLOOKUP(A2101,Product!A$2:A$5901,Product!C$2:C$5901,"Not Found")</f>
        <v>Couches écologiques</v>
      </c>
      <c r="G2101" s="25" t="str">
        <f>IF(_xlfn.XLOOKUP(A2101,Product!A$2:A$5901,Product!D$2:D$5901,"Not Found") = 0,"",_xlfn.XLOOKUP(A2101,Product!A$2:A$5901,Product!D$2:D$5901,"Not Found"))</f>
        <v>Couches jetables 7-18 kg</v>
      </c>
      <c r="H2101" s="30">
        <f>_xlfn.XLOOKUP(A2101,Product!A$2:A$5901,Product!E$2:E$5901,"Not Found")</f>
        <v>8.64</v>
      </c>
      <c r="I2101" s="25" t="str">
        <f>A2101&amp;"_"&amp;E2101&amp;"_"&amp;F2101&amp;"_"&amp;G2101</f>
        <v>26651_Enfant_Couches écologiques_Couches jetables 7-18 kg</v>
      </c>
      <c r="J2101" s="30">
        <f>D2101*H2101</f>
        <v>5209.92</v>
      </c>
      <c r="K2101" s="25">
        <f>IF(D2101&gt;0,1,0)</f>
        <v>1</v>
      </c>
      <c r="L2101" s="26">
        <f t="shared" si="32"/>
        <v>0</v>
      </c>
    </row>
    <row r="2102" spans="1:12" ht="19" hidden="1" x14ac:dyDescent="0.2">
      <c r="A2102" s="24">
        <v>26652</v>
      </c>
      <c r="B2102" s="24">
        <v>1</v>
      </c>
      <c r="C2102" s="24">
        <v>237</v>
      </c>
      <c r="D2102" s="24">
        <v>141</v>
      </c>
      <c r="E2102" s="25" t="str">
        <f>_xlfn.XLOOKUP(A2102,Product!A$2:A$5901,Product!B$2:B$5901,"Not Found")</f>
        <v>Enfant</v>
      </c>
      <c r="F2102" s="25" t="str">
        <f>_xlfn.XLOOKUP(A2102,Product!A$2:A$5901,Product!C$2:C$5901,"Not Found")</f>
        <v>Couches écologiques</v>
      </c>
      <c r="G2102" s="25" t="str">
        <f>IF(_xlfn.XLOOKUP(A2102,Product!A$2:A$5901,Product!D$2:D$5901,"Not Found") = 0,"",_xlfn.XLOOKUP(A2102,Product!A$2:A$5901,Product!D$2:D$5901,"Not Found"))</f>
        <v>Couches jetables 11-30 kg</v>
      </c>
      <c r="H2102" s="30">
        <f>_xlfn.XLOOKUP(A2102,Product!A$2:A$5901,Product!E$2:E$5901,"Not Found")</f>
        <v>8.64</v>
      </c>
      <c r="I2102" s="25" t="str">
        <f>A2102&amp;"_"&amp;E2102&amp;"_"&amp;F2102&amp;"_"&amp;G2102</f>
        <v>26652_Enfant_Couches écologiques_Couches jetables 11-30 kg</v>
      </c>
      <c r="J2102" s="30">
        <f>D2102*H2102</f>
        <v>1218.24</v>
      </c>
      <c r="K2102" s="25">
        <f>IF(D2102&gt;0,1,0)</f>
        <v>1</v>
      </c>
      <c r="L2102" s="26">
        <f t="shared" si="32"/>
        <v>0</v>
      </c>
    </row>
    <row r="2103" spans="1:12" ht="19" hidden="1" x14ac:dyDescent="0.2">
      <c r="A2103" s="24">
        <v>43943</v>
      </c>
      <c r="B2103" s="24">
        <v>0</v>
      </c>
      <c r="C2103" s="24">
        <v>359</v>
      </c>
      <c r="D2103" s="24">
        <v>322</v>
      </c>
      <c r="E2103" s="25" t="str">
        <f>_xlfn.XLOOKUP(A2103,Product!A$2:A$5901,Product!B$2:B$5901,"Not Found")</f>
        <v>Enfant</v>
      </c>
      <c r="F2103" s="25" t="str">
        <f>_xlfn.XLOOKUP(A2103,Product!A$2:A$5901,Product!C$2:C$5901,"Not Found")</f>
        <v>Couches écologiques</v>
      </c>
      <c r="G2103" s="25" t="str">
        <f>IF(_xlfn.XLOOKUP(A2103,Product!A$2:A$5901,Product!D$2:D$5901,"Not Found") = 0,"",_xlfn.XLOOKUP(A2103,Product!A$2:A$5901,Product!D$2:D$5901,"Not Found"))</f>
        <v>Couches jetables 4-9 kg</v>
      </c>
      <c r="H2103" s="30">
        <f>_xlfn.XLOOKUP(A2103,Product!A$2:A$5901,Product!E$2:E$5901,"Not Found")</f>
        <v>11.54</v>
      </c>
      <c r="I2103" s="25" t="str">
        <f>A2103&amp;"_"&amp;E2103&amp;"_"&amp;F2103&amp;"_"&amp;G2103</f>
        <v>43943_Enfant_Couches écologiques_Couches jetables 4-9 kg</v>
      </c>
      <c r="J2103" s="30">
        <f>D2103*H2103</f>
        <v>3715.8799999999997</v>
      </c>
      <c r="K2103" s="25">
        <f>IF(D2103&gt;0,1,0)</f>
        <v>1</v>
      </c>
      <c r="L2103" s="26">
        <f t="shared" si="32"/>
        <v>0</v>
      </c>
    </row>
    <row r="2104" spans="1:12" ht="19" hidden="1" x14ac:dyDescent="0.2">
      <c r="A2104" s="24">
        <v>43944</v>
      </c>
      <c r="B2104" s="24">
        <v>0</v>
      </c>
      <c r="C2104" s="24">
        <v>269</v>
      </c>
      <c r="D2104" s="24">
        <v>53</v>
      </c>
      <c r="E2104" s="25" t="str">
        <f>_xlfn.XLOOKUP(A2104,Product!A$2:A$5901,Product!B$2:B$5901,"Not Found")</f>
        <v>Enfant</v>
      </c>
      <c r="F2104" s="25" t="str">
        <f>_xlfn.XLOOKUP(A2104,Product!A$2:A$5901,Product!C$2:C$5901,"Not Found")</f>
        <v>Couches écologiques</v>
      </c>
      <c r="G2104" s="25" t="str">
        <f>IF(_xlfn.XLOOKUP(A2104,Product!A$2:A$5901,Product!D$2:D$5901,"Not Found") = 0,"",_xlfn.XLOOKUP(A2104,Product!A$2:A$5901,Product!D$2:D$5901,"Not Found"))</f>
        <v>Couches jetables 7-18 kg</v>
      </c>
      <c r="H2104" s="30">
        <f>_xlfn.XLOOKUP(A2104,Product!A$2:A$5901,Product!E$2:E$5901,"Not Found")</f>
        <v>11.54</v>
      </c>
      <c r="I2104" s="25" t="str">
        <f>A2104&amp;"_"&amp;E2104&amp;"_"&amp;F2104&amp;"_"&amp;G2104</f>
        <v>43944_Enfant_Couches écologiques_Couches jetables 7-18 kg</v>
      </c>
      <c r="J2104" s="30">
        <f>D2104*H2104</f>
        <v>611.62</v>
      </c>
      <c r="K2104" s="25">
        <f>IF(D2104&gt;0,1,0)</f>
        <v>1</v>
      </c>
      <c r="L2104" s="26">
        <f t="shared" si="32"/>
        <v>0</v>
      </c>
    </row>
    <row r="2105" spans="1:12" ht="19" hidden="1" x14ac:dyDescent="0.2">
      <c r="A2105" s="24">
        <v>43945</v>
      </c>
      <c r="B2105" s="24">
        <v>0</v>
      </c>
      <c r="C2105" s="24">
        <v>969</v>
      </c>
      <c r="D2105" s="24">
        <v>930</v>
      </c>
      <c r="E2105" s="25" t="str">
        <f>_xlfn.XLOOKUP(A2105,Product!A$2:A$5901,Product!B$2:B$5901,"Not Found")</f>
        <v>Enfant</v>
      </c>
      <c r="F2105" s="25" t="str">
        <f>_xlfn.XLOOKUP(A2105,Product!A$2:A$5901,Product!C$2:C$5901,"Not Found")</f>
        <v>Couches écologiques</v>
      </c>
      <c r="G2105" s="25" t="str">
        <f>IF(_xlfn.XLOOKUP(A2105,Product!A$2:A$5901,Product!D$2:D$5901,"Not Found") = 0,"",_xlfn.XLOOKUP(A2105,Product!A$2:A$5901,Product!D$2:D$5901,"Not Found"))</f>
        <v>Couches jetables 7-18 kg</v>
      </c>
      <c r="H2105" s="30">
        <f>_xlfn.XLOOKUP(A2105,Product!A$2:A$5901,Product!E$2:E$5901,"Not Found")</f>
        <v>11.54</v>
      </c>
      <c r="I2105" s="25" t="str">
        <f>A2105&amp;"_"&amp;E2105&amp;"_"&amp;F2105&amp;"_"&amp;G2105</f>
        <v>43945_Enfant_Couches écologiques_Couches jetables 7-18 kg</v>
      </c>
      <c r="J2105" s="30">
        <f>D2105*H2105</f>
        <v>10732.199999999999</v>
      </c>
      <c r="K2105" s="25">
        <f>IF(D2105&gt;0,1,0)</f>
        <v>1</v>
      </c>
      <c r="L2105" s="26">
        <f t="shared" si="32"/>
        <v>0</v>
      </c>
    </row>
    <row r="2106" spans="1:12" ht="19" hidden="1" x14ac:dyDescent="0.2">
      <c r="A2106" s="24">
        <v>43946</v>
      </c>
      <c r="B2106" s="24">
        <v>0</v>
      </c>
      <c r="C2106" s="24">
        <v>94</v>
      </c>
      <c r="D2106" s="24">
        <v>59</v>
      </c>
      <c r="E2106" s="25" t="str">
        <f>_xlfn.XLOOKUP(A2106,Product!A$2:A$5901,Product!B$2:B$5901,"Not Found")</f>
        <v>Enfant</v>
      </c>
      <c r="F2106" s="25" t="str">
        <f>_xlfn.XLOOKUP(A2106,Product!A$2:A$5901,Product!C$2:C$5901,"Not Found")</f>
        <v>Couches écologiques</v>
      </c>
      <c r="G2106" s="25" t="str">
        <f>IF(_xlfn.XLOOKUP(A2106,Product!A$2:A$5901,Product!D$2:D$5901,"Not Found") = 0,"",_xlfn.XLOOKUP(A2106,Product!A$2:A$5901,Product!D$2:D$5901,"Not Found"))</f>
        <v>Couches jetables 11-30 kg</v>
      </c>
      <c r="H2106" s="30">
        <f>_xlfn.XLOOKUP(A2106,Product!A$2:A$5901,Product!E$2:E$5901,"Not Found")</f>
        <v>11.54</v>
      </c>
      <c r="I2106" s="25" t="str">
        <f>A2106&amp;"_"&amp;E2106&amp;"_"&amp;F2106&amp;"_"&amp;G2106</f>
        <v>43946_Enfant_Couches écologiques_Couches jetables 11-30 kg</v>
      </c>
      <c r="J2106" s="30">
        <f>D2106*H2106</f>
        <v>680.8599999999999</v>
      </c>
      <c r="K2106" s="25">
        <f>IF(D2106&gt;0,1,0)</f>
        <v>1</v>
      </c>
      <c r="L2106" s="26">
        <f t="shared" si="32"/>
        <v>0</v>
      </c>
    </row>
    <row r="2107" spans="1:12" ht="19" hidden="1" x14ac:dyDescent="0.2">
      <c r="A2107" s="24">
        <v>43947</v>
      </c>
      <c r="B2107" s="24">
        <v>1</v>
      </c>
      <c r="C2107" s="24">
        <v>742</v>
      </c>
      <c r="D2107" s="24">
        <v>594</v>
      </c>
      <c r="E2107" s="25" t="str">
        <f>_xlfn.XLOOKUP(A2107,Product!A$2:A$5901,Product!B$2:B$5901,"Not Found")</f>
        <v>Enfant</v>
      </c>
      <c r="F2107" s="25" t="str">
        <f>_xlfn.XLOOKUP(A2107,Product!A$2:A$5901,Product!C$2:C$5901,"Not Found")</f>
        <v>Couches écologiques</v>
      </c>
      <c r="G2107" s="25" t="str">
        <f>IF(_xlfn.XLOOKUP(A2107,Product!A$2:A$5901,Product!D$2:D$5901,"Not Found") = 0,"",_xlfn.XLOOKUP(A2107,Product!A$2:A$5901,Product!D$2:D$5901,"Not Found"))</f>
        <v>Couches jetables 11-30 kg</v>
      </c>
      <c r="H2107" s="30">
        <f>_xlfn.XLOOKUP(A2107,Product!A$2:A$5901,Product!E$2:E$5901,"Not Found")</f>
        <v>11.54</v>
      </c>
      <c r="I2107" s="25" t="str">
        <f>A2107&amp;"_"&amp;E2107&amp;"_"&amp;F2107&amp;"_"&amp;G2107</f>
        <v>43947_Enfant_Couches écologiques_Couches jetables 11-30 kg</v>
      </c>
      <c r="J2107" s="30">
        <f>D2107*H2107</f>
        <v>6854.7599999999993</v>
      </c>
      <c r="K2107" s="25">
        <f>IF(D2107&gt;0,1,0)</f>
        <v>1</v>
      </c>
      <c r="L2107" s="26">
        <f t="shared" si="32"/>
        <v>0</v>
      </c>
    </row>
    <row r="2108" spans="1:12" ht="19" hidden="1" x14ac:dyDescent="0.2">
      <c r="A2108" s="24">
        <v>44991</v>
      </c>
      <c r="B2108" s="24">
        <v>0</v>
      </c>
      <c r="C2108" s="24">
        <v>602</v>
      </c>
      <c r="D2108" s="24">
        <v>39</v>
      </c>
      <c r="E2108" s="25" t="str">
        <f>_xlfn.XLOOKUP(A2108,Product!A$2:A$5901,Product!B$2:B$5901,"Not Found")</f>
        <v>Enfant</v>
      </c>
      <c r="F2108" s="25" t="str">
        <f>_xlfn.XLOOKUP(A2108,Product!A$2:A$5901,Product!C$2:C$5901,"Not Found")</f>
        <v>Jouets écologiques</v>
      </c>
      <c r="G2108" s="25" t="str">
        <f>IF(_xlfn.XLOOKUP(A2108,Product!A$2:A$5901,Product!D$2:D$5901,"Not Found") = 0,"",_xlfn.XLOOKUP(A2108,Product!A$2:A$5901,Product!D$2:D$5901,"Not Found"))</f>
        <v>Déguisement et Maquillage</v>
      </c>
      <c r="H2108" s="30">
        <f>_xlfn.XLOOKUP(A2108,Product!A$2:A$5901,Product!E$2:E$5901,"Not Found")</f>
        <v>17.97</v>
      </c>
      <c r="I2108" s="25" t="str">
        <f>A2108&amp;"_"&amp;E2108&amp;"_"&amp;F2108&amp;"_"&amp;G2108</f>
        <v>44991_Enfant_Jouets écologiques_Déguisement et Maquillage</v>
      </c>
      <c r="J2108" s="30">
        <f>D2108*H2108</f>
        <v>700.82999999999993</v>
      </c>
      <c r="K2108" s="25">
        <f>IF(D2108&gt;0,1,0)</f>
        <v>1</v>
      </c>
      <c r="L2108" s="26">
        <f t="shared" si="32"/>
        <v>0</v>
      </c>
    </row>
    <row r="2109" spans="1:12" ht="19" hidden="1" x14ac:dyDescent="0.2">
      <c r="A2109" s="24">
        <v>46963</v>
      </c>
      <c r="B2109" s="24">
        <v>0</v>
      </c>
      <c r="C2109" s="24">
        <v>538</v>
      </c>
      <c r="D2109" s="24">
        <v>492</v>
      </c>
      <c r="E2109" s="25" t="str">
        <f>_xlfn.XLOOKUP(A2109,Product!A$2:A$5901,Product!B$2:B$5901,"Not Found")</f>
        <v>Enfant</v>
      </c>
      <c r="F2109" s="25" t="str">
        <f>_xlfn.XLOOKUP(A2109,Product!A$2:A$5901,Product!C$2:C$5901,"Not Found")</f>
        <v>Couches écologiques</v>
      </c>
      <c r="G2109" s="25" t="str">
        <f>IF(_xlfn.XLOOKUP(A2109,Product!A$2:A$5901,Product!D$2:D$5901,"Not Found") = 0,"",_xlfn.XLOOKUP(A2109,Product!A$2:A$5901,Product!D$2:D$5901,"Not Found"))</f>
        <v>Couches jetables 2-6 kg</v>
      </c>
      <c r="H2109" s="30">
        <f>_xlfn.XLOOKUP(A2109,Product!A$2:A$5901,Product!E$2:E$5901,"Not Found")</f>
        <v>4.3</v>
      </c>
      <c r="I2109" s="25" t="str">
        <f>A2109&amp;"_"&amp;E2109&amp;"_"&amp;F2109&amp;"_"&amp;G2109</f>
        <v>46963_Enfant_Couches écologiques_Couches jetables 2-6 kg</v>
      </c>
      <c r="J2109" s="30">
        <f>D2109*H2109</f>
        <v>2115.6</v>
      </c>
      <c r="K2109" s="25">
        <f>IF(D2109&gt;0,1,0)</f>
        <v>1</v>
      </c>
      <c r="L2109" s="26">
        <f t="shared" si="32"/>
        <v>0</v>
      </c>
    </row>
    <row r="2110" spans="1:12" ht="19" hidden="1" x14ac:dyDescent="0.2">
      <c r="A2110" s="24">
        <v>47657</v>
      </c>
      <c r="B2110" s="24">
        <v>0</v>
      </c>
      <c r="C2110" s="24">
        <v>680</v>
      </c>
      <c r="D2110" s="24">
        <v>177</v>
      </c>
      <c r="E2110" s="25" t="str">
        <f>_xlfn.XLOOKUP(A2110,Product!A$2:A$5901,Product!B$2:B$5901,"Not Found")</f>
        <v>Enfant</v>
      </c>
      <c r="F2110" s="25" t="str">
        <f>_xlfn.XLOOKUP(A2110,Product!A$2:A$5901,Product!C$2:C$5901,"Not Found")</f>
        <v>Couches écologiques</v>
      </c>
      <c r="G2110" s="25" t="str">
        <f>IF(_xlfn.XLOOKUP(A2110,Product!A$2:A$5901,Product!D$2:D$5901,"Not Found") = 0,"",_xlfn.XLOOKUP(A2110,Product!A$2:A$5901,Product!D$2:D$5901,"Not Found"))</f>
        <v>Inserts &amp; Voiles de Protection</v>
      </c>
      <c r="H2110" s="30">
        <f>_xlfn.XLOOKUP(A2110,Product!A$2:A$5901,Product!E$2:E$5901,"Not Found")</f>
        <v>8.84</v>
      </c>
      <c r="I2110" s="25" t="str">
        <f>A2110&amp;"_"&amp;E2110&amp;"_"&amp;F2110&amp;"_"&amp;G2110</f>
        <v>47657_Enfant_Couches écologiques_Inserts &amp; Voiles de Protection</v>
      </c>
      <c r="J2110" s="30">
        <f>D2110*H2110</f>
        <v>1564.68</v>
      </c>
      <c r="K2110" s="25">
        <f>IF(D2110&gt;0,1,0)</f>
        <v>1</v>
      </c>
      <c r="L2110" s="26">
        <f t="shared" si="32"/>
        <v>0</v>
      </c>
    </row>
    <row r="2111" spans="1:12" ht="19" hidden="1" x14ac:dyDescent="0.2">
      <c r="A2111" s="24">
        <v>47660</v>
      </c>
      <c r="B2111" s="24">
        <v>0</v>
      </c>
      <c r="C2111" s="24">
        <v>545</v>
      </c>
      <c r="D2111" s="24">
        <v>475</v>
      </c>
      <c r="E2111" s="25" t="str">
        <f>_xlfn.XLOOKUP(A2111,Product!A$2:A$5901,Product!B$2:B$5901,"Not Found")</f>
        <v>Enfant</v>
      </c>
      <c r="F2111" s="25" t="str">
        <f>_xlfn.XLOOKUP(A2111,Product!A$2:A$5901,Product!C$2:C$5901,"Not Found")</f>
        <v>Couches écologiques</v>
      </c>
      <c r="G2111" s="25" t="str">
        <f>IF(_xlfn.XLOOKUP(A2111,Product!A$2:A$5901,Product!D$2:D$5901,"Not Found") = 0,"",_xlfn.XLOOKUP(A2111,Product!A$2:A$5901,Product!D$2:D$5901,"Not Found"))</f>
        <v>Inserts &amp; Voiles de Protection</v>
      </c>
      <c r="H2111" s="30">
        <f>_xlfn.XLOOKUP(A2111,Product!A$2:A$5901,Product!E$2:E$5901,"Not Found")</f>
        <v>4.57</v>
      </c>
      <c r="I2111" s="25" t="str">
        <f>A2111&amp;"_"&amp;E2111&amp;"_"&amp;F2111&amp;"_"&amp;G2111</f>
        <v>47660_Enfant_Couches écologiques_Inserts &amp; Voiles de Protection</v>
      </c>
      <c r="J2111" s="30">
        <f>D2111*H2111</f>
        <v>2170.75</v>
      </c>
      <c r="K2111" s="25">
        <f>IF(D2111&gt;0,1,0)</f>
        <v>1</v>
      </c>
      <c r="L2111" s="26">
        <f t="shared" si="32"/>
        <v>0</v>
      </c>
    </row>
    <row r="2112" spans="1:12" ht="19" hidden="1" x14ac:dyDescent="0.2">
      <c r="A2112" s="24">
        <v>49605</v>
      </c>
      <c r="B2112" s="24">
        <v>0</v>
      </c>
      <c r="C2112" s="24">
        <v>933</v>
      </c>
      <c r="D2112" s="24">
        <v>551</v>
      </c>
      <c r="E2112" s="25" t="str">
        <f>_xlfn.XLOOKUP(A2112,Product!A$2:A$5901,Product!B$2:B$5901,"Not Found")</f>
        <v>Enfant</v>
      </c>
      <c r="F2112" s="25" t="str">
        <f>_xlfn.XLOOKUP(A2112,Product!A$2:A$5901,Product!C$2:C$5901,"Not Found")</f>
        <v>Couches écologiques</v>
      </c>
      <c r="G2112" s="25" t="str">
        <f>IF(_xlfn.XLOOKUP(A2112,Product!A$2:A$5901,Product!D$2:D$5901,"Not Found") = 0,"",_xlfn.XLOOKUP(A2112,Product!A$2:A$5901,Product!D$2:D$5901,"Not Found"))</f>
        <v>Accessoires pour le change</v>
      </c>
      <c r="H2112" s="30">
        <f>_xlfn.XLOOKUP(A2112,Product!A$2:A$5901,Product!E$2:E$5901,"Not Found")</f>
        <v>2.98</v>
      </c>
      <c r="I2112" s="25" t="str">
        <f>A2112&amp;"_"&amp;E2112&amp;"_"&amp;F2112&amp;"_"&amp;G2112</f>
        <v>49605_Enfant_Couches écologiques_Accessoires pour le change</v>
      </c>
      <c r="J2112" s="30">
        <f>D2112*H2112</f>
        <v>1641.98</v>
      </c>
      <c r="K2112" s="25">
        <f>IF(D2112&gt;0,1,0)</f>
        <v>1</v>
      </c>
      <c r="L2112" s="26">
        <f t="shared" si="32"/>
        <v>0</v>
      </c>
    </row>
    <row r="2113" spans="1:12" ht="19" hidden="1" x14ac:dyDescent="0.2">
      <c r="A2113" s="24">
        <v>49606</v>
      </c>
      <c r="B2113" s="24">
        <v>0</v>
      </c>
      <c r="C2113" s="24">
        <v>172</v>
      </c>
      <c r="D2113" s="24">
        <v>21</v>
      </c>
      <c r="E2113" s="25" t="str">
        <f>_xlfn.XLOOKUP(A2113,Product!A$2:A$5901,Product!B$2:B$5901,"Not Found")</f>
        <v>Enfant</v>
      </c>
      <c r="F2113" s="25" t="str">
        <f>_xlfn.XLOOKUP(A2113,Product!A$2:A$5901,Product!C$2:C$5901,"Not Found")</f>
        <v>Couches écologiques</v>
      </c>
      <c r="G2113" s="25" t="str">
        <f>IF(_xlfn.XLOOKUP(A2113,Product!A$2:A$5901,Product!D$2:D$5901,"Not Found") = 0,"",_xlfn.XLOOKUP(A2113,Product!A$2:A$5901,Product!D$2:D$5901,"Not Found"))</f>
        <v>Accessoires pour le change</v>
      </c>
      <c r="H2113" s="30">
        <f>_xlfn.XLOOKUP(A2113,Product!A$2:A$5901,Product!E$2:E$5901,"Not Found")</f>
        <v>3.49</v>
      </c>
      <c r="I2113" s="25" t="str">
        <f>A2113&amp;"_"&amp;E2113&amp;"_"&amp;F2113&amp;"_"&amp;G2113</f>
        <v>49606_Enfant_Couches écologiques_Accessoires pour le change</v>
      </c>
      <c r="J2113" s="30">
        <f>D2113*H2113</f>
        <v>73.290000000000006</v>
      </c>
      <c r="K2113" s="25">
        <f>IF(D2113&gt;0,1,0)</f>
        <v>1</v>
      </c>
      <c r="L2113" s="26">
        <f t="shared" si="32"/>
        <v>0</v>
      </c>
    </row>
    <row r="2114" spans="1:12" ht="19" hidden="1" x14ac:dyDescent="0.2">
      <c r="A2114" s="24">
        <v>49803</v>
      </c>
      <c r="B2114" s="24">
        <v>1</v>
      </c>
      <c r="C2114" s="24">
        <v>256</v>
      </c>
      <c r="D2114" s="24">
        <v>0</v>
      </c>
      <c r="E2114" s="25" t="str">
        <f>_xlfn.XLOOKUP(A2114,Product!A$2:A$5901,Product!B$2:B$5901,"Not Found")</f>
        <v>Enfant</v>
      </c>
      <c r="F2114" s="25" t="str">
        <f>_xlfn.XLOOKUP(A2114,Product!A$2:A$5901,Product!C$2:C$5901,"Not Found")</f>
        <v>Veilleuses &amp; réveils</v>
      </c>
      <c r="G2114" s="25" t="str">
        <f>IF(_xlfn.XLOOKUP(A2114,Product!A$2:A$5901,Product!D$2:D$5901,"Not Found") = 0,"",_xlfn.XLOOKUP(A2114,Product!A$2:A$5901,Product!D$2:D$5901,"Not Found"))</f>
        <v>Peaux d'agneaux</v>
      </c>
      <c r="H2114" s="30">
        <f>_xlfn.XLOOKUP(A2114,Product!A$2:A$5901,Product!E$2:E$5901,"Not Found")</f>
        <v>10.8</v>
      </c>
      <c r="I2114" s="25" t="str">
        <f>A2114&amp;"_"&amp;E2114&amp;"_"&amp;F2114&amp;"_"&amp;G2114</f>
        <v>49803_Enfant_Veilleuses &amp; réveils_Peaux d'agneaux</v>
      </c>
      <c r="J2114" s="30">
        <f>D2114*H2114</f>
        <v>0</v>
      </c>
      <c r="K2114" s="25">
        <f>IF(D2114&gt;0,1,0)</f>
        <v>0</v>
      </c>
      <c r="L2114" s="26">
        <f t="shared" si="32"/>
        <v>1</v>
      </c>
    </row>
    <row r="2115" spans="1:12" ht="19" hidden="1" x14ac:dyDescent="0.2">
      <c r="A2115" s="24">
        <v>62597</v>
      </c>
      <c r="B2115" s="24">
        <v>0</v>
      </c>
      <c r="C2115" s="24">
        <v>175</v>
      </c>
      <c r="D2115" s="24">
        <v>46</v>
      </c>
      <c r="E2115" s="25" t="str">
        <f>_xlfn.XLOOKUP(A2115,Product!A$2:A$5901,Product!B$2:B$5901,"Not Found")</f>
        <v>Enfant</v>
      </c>
      <c r="F2115" s="25" t="str">
        <f>_xlfn.XLOOKUP(A2115,Product!A$2:A$5901,Product!C$2:C$5901,"Not Found")</f>
        <v>Couches écologiques</v>
      </c>
      <c r="G2115" s="25" t="str">
        <f>IF(_xlfn.XLOOKUP(A2115,Product!A$2:A$5901,Product!D$2:D$5901,"Not Found") = 0,"",_xlfn.XLOOKUP(A2115,Product!A$2:A$5901,Product!D$2:D$5901,"Not Found"))</f>
        <v>Culottes d'apprentissage 11-18kg</v>
      </c>
      <c r="H2115" s="30">
        <f>_xlfn.XLOOKUP(A2115,Product!A$2:A$5901,Product!E$2:E$5901,"Not Found")</f>
        <v>10.72</v>
      </c>
      <c r="I2115" s="25" t="str">
        <f>A2115&amp;"_"&amp;E2115&amp;"_"&amp;F2115&amp;"_"&amp;G2115</f>
        <v>62597_Enfant_Couches écologiques_Culottes d'apprentissage 11-18kg</v>
      </c>
      <c r="J2115" s="30">
        <f>D2115*H2115</f>
        <v>493.12</v>
      </c>
      <c r="K2115" s="25">
        <f>IF(D2115&gt;0,1,0)</f>
        <v>1</v>
      </c>
      <c r="L2115" s="26">
        <f t="shared" ref="L2115:L2178" si="33">1-K2115</f>
        <v>0</v>
      </c>
    </row>
    <row r="2116" spans="1:12" ht="19" hidden="1" x14ac:dyDescent="0.2">
      <c r="A2116" s="24">
        <v>63608</v>
      </c>
      <c r="B2116" s="24">
        <v>0</v>
      </c>
      <c r="C2116" s="24">
        <v>293</v>
      </c>
      <c r="D2116" s="24">
        <v>144</v>
      </c>
      <c r="E2116" s="25" t="str">
        <f>_xlfn.XLOOKUP(A2116,Product!A$2:A$5901,Product!B$2:B$5901,"Not Found")</f>
        <v>Enfant</v>
      </c>
      <c r="F2116" s="25" t="str">
        <f>_xlfn.XLOOKUP(A2116,Product!A$2:A$5901,Product!C$2:C$5901,"Not Found")</f>
        <v>Jouets écologiques</v>
      </c>
      <c r="G2116" s="25" t="str">
        <f>IF(_xlfn.XLOOKUP(A2116,Product!A$2:A$5901,Product!D$2:D$5901,"Not Found") = 0,"",_xlfn.XLOOKUP(A2116,Product!A$2:A$5901,Product!D$2:D$5901,"Not Found"))</f>
        <v>Eveil &amp; Découverte</v>
      </c>
      <c r="H2116" s="30">
        <f>_xlfn.XLOOKUP(A2116,Product!A$2:A$5901,Product!E$2:E$5901,"Not Found")</f>
        <v>8.3800000000000008</v>
      </c>
      <c r="I2116" s="25" t="str">
        <f>A2116&amp;"_"&amp;E2116&amp;"_"&amp;F2116&amp;"_"&amp;G2116</f>
        <v>63608_Enfant_Jouets écologiques_Eveil &amp; Découverte</v>
      </c>
      <c r="J2116" s="30">
        <f>D2116*H2116</f>
        <v>1206.72</v>
      </c>
      <c r="K2116" s="25">
        <f>IF(D2116&gt;0,1,0)</f>
        <v>1</v>
      </c>
      <c r="L2116" s="26">
        <f t="shared" si="33"/>
        <v>0</v>
      </c>
    </row>
    <row r="2117" spans="1:12" ht="19" hidden="1" x14ac:dyDescent="0.2">
      <c r="A2117" s="24">
        <v>64185</v>
      </c>
      <c r="B2117" s="24">
        <v>1</v>
      </c>
      <c r="C2117" s="24">
        <v>487</v>
      </c>
      <c r="D2117" s="24">
        <v>440</v>
      </c>
      <c r="E2117" s="25" t="str">
        <f>_xlfn.XLOOKUP(A2117,Product!A$2:A$5901,Product!B$2:B$5901,"Not Found")</f>
        <v>Enfant</v>
      </c>
      <c r="F2117" s="25" t="str">
        <f>_xlfn.XLOOKUP(A2117,Product!A$2:A$5901,Product!C$2:C$5901,"Not Found")</f>
        <v>Couches écologiques</v>
      </c>
      <c r="G2117" s="25" t="str">
        <f>IF(_xlfn.XLOOKUP(A2117,Product!A$2:A$5901,Product!D$2:D$5901,"Not Found") = 0,"",_xlfn.XLOOKUP(A2117,Product!A$2:A$5901,Product!D$2:D$5901,"Not Found"))</f>
        <v>Culottes d'apprentissage 11-18kg</v>
      </c>
      <c r="H2117" s="30">
        <f>_xlfn.XLOOKUP(A2117,Product!A$2:A$5901,Product!E$2:E$5901,"Not Found")</f>
        <v>10.72</v>
      </c>
      <c r="I2117" s="25" t="str">
        <f>A2117&amp;"_"&amp;E2117&amp;"_"&amp;F2117&amp;"_"&amp;G2117</f>
        <v>64185_Enfant_Couches écologiques_Culottes d'apprentissage 11-18kg</v>
      </c>
      <c r="J2117" s="30">
        <f>D2117*H2117</f>
        <v>4716.8</v>
      </c>
      <c r="K2117" s="25">
        <f>IF(D2117&gt;0,1,0)</f>
        <v>1</v>
      </c>
      <c r="L2117" s="26">
        <f t="shared" si="33"/>
        <v>0</v>
      </c>
    </row>
    <row r="2118" spans="1:12" ht="19" hidden="1" x14ac:dyDescent="0.2">
      <c r="A2118" s="24">
        <v>70495</v>
      </c>
      <c r="B2118" s="24">
        <v>0</v>
      </c>
      <c r="C2118" s="24">
        <v>279</v>
      </c>
      <c r="D2118" s="24">
        <v>44</v>
      </c>
      <c r="E2118" s="25" t="str">
        <f>_xlfn.XLOOKUP(A2118,Product!A$2:A$5901,Product!B$2:B$5901,"Not Found")</f>
        <v>Enfant</v>
      </c>
      <c r="F2118" s="25" t="str">
        <f>_xlfn.XLOOKUP(A2118,Product!A$2:A$5901,Product!C$2:C$5901,"Not Found")</f>
        <v>Repas Bébé</v>
      </c>
      <c r="G2118" s="25" t="str">
        <f>IF(_xlfn.XLOOKUP(A2118,Product!A$2:A$5901,Product!D$2:D$5901,"Not Found") = 0,"",_xlfn.XLOOKUP(A2118,Product!A$2:A$5901,Product!D$2:D$5901,"Not Found"))</f>
        <v>Gourde compote réutilisable</v>
      </c>
      <c r="H2118" s="30">
        <f>_xlfn.XLOOKUP(A2118,Product!A$2:A$5901,Product!E$2:E$5901,"Not Found")</f>
        <v>9.57</v>
      </c>
      <c r="I2118" s="25" t="str">
        <f>A2118&amp;"_"&amp;E2118&amp;"_"&amp;F2118&amp;"_"&amp;G2118</f>
        <v>70495_Enfant_Repas Bébé_Gourde compote réutilisable</v>
      </c>
      <c r="J2118" s="30">
        <f>D2118*H2118</f>
        <v>421.08000000000004</v>
      </c>
      <c r="K2118" s="25">
        <f>IF(D2118&gt;0,1,0)</f>
        <v>1</v>
      </c>
      <c r="L2118" s="26">
        <f t="shared" si="33"/>
        <v>0</v>
      </c>
    </row>
    <row r="2119" spans="1:12" ht="19" hidden="1" x14ac:dyDescent="0.2">
      <c r="A2119" s="24">
        <v>74331</v>
      </c>
      <c r="B2119" s="24">
        <v>1</v>
      </c>
      <c r="C2119" s="24">
        <v>24</v>
      </c>
      <c r="D2119" s="24">
        <v>14</v>
      </c>
      <c r="E2119" s="25" t="str">
        <f>_xlfn.XLOOKUP(A2119,Product!A$2:A$5901,Product!B$2:B$5901,"Not Found")</f>
        <v>Enfant</v>
      </c>
      <c r="F2119" s="25" t="str">
        <f>_xlfn.XLOOKUP(A2119,Product!A$2:A$5901,Product!C$2:C$5901,"Not Found")</f>
        <v>Jouets écologiques</v>
      </c>
      <c r="G2119" s="25" t="str">
        <f>IF(_xlfn.XLOOKUP(A2119,Product!A$2:A$5901,Product!D$2:D$5901,"Not Found") = 0,"",_xlfn.XLOOKUP(A2119,Product!A$2:A$5901,Product!D$2:D$5901,"Not Found"))</f>
        <v>Eveil &amp; Découverte</v>
      </c>
      <c r="H2119" s="30">
        <f>_xlfn.XLOOKUP(A2119,Product!A$2:A$5901,Product!E$2:E$5901,"Not Found")</f>
        <v>12.2</v>
      </c>
      <c r="I2119" s="25" t="str">
        <f>A2119&amp;"_"&amp;E2119&amp;"_"&amp;F2119&amp;"_"&amp;G2119</f>
        <v>74331_Enfant_Jouets écologiques_Eveil &amp; Découverte</v>
      </c>
      <c r="J2119" s="30">
        <f>D2119*H2119</f>
        <v>170.79999999999998</v>
      </c>
      <c r="K2119" s="25">
        <f>IF(D2119&gt;0,1,0)</f>
        <v>1</v>
      </c>
      <c r="L2119" s="26">
        <f t="shared" si="33"/>
        <v>0</v>
      </c>
    </row>
    <row r="2120" spans="1:12" ht="19" hidden="1" x14ac:dyDescent="0.2">
      <c r="A2120" s="24">
        <v>74398</v>
      </c>
      <c r="B2120" s="24">
        <v>1</v>
      </c>
      <c r="C2120" s="24">
        <v>785</v>
      </c>
      <c r="D2120" s="24">
        <v>725</v>
      </c>
      <c r="E2120" s="25" t="str">
        <f>_xlfn.XLOOKUP(A2120,Product!A$2:A$5901,Product!B$2:B$5901,"Not Found")</f>
        <v>Enfant</v>
      </c>
      <c r="F2120" s="25" t="str">
        <f>_xlfn.XLOOKUP(A2120,Product!A$2:A$5901,Product!C$2:C$5901,"Not Found")</f>
        <v>Jouets écologiques</v>
      </c>
      <c r="G2120" s="25" t="str">
        <f>IF(_xlfn.XLOOKUP(A2120,Product!A$2:A$5901,Product!D$2:D$5901,"Not Found") = 0,"",_xlfn.XLOOKUP(A2120,Product!A$2:A$5901,Product!D$2:D$5901,"Not Found"))</f>
        <v>Jeux de construction</v>
      </c>
      <c r="H2120" s="30">
        <f>_xlfn.XLOOKUP(A2120,Product!A$2:A$5901,Product!E$2:E$5901,"Not Found")</f>
        <v>15.25</v>
      </c>
      <c r="I2120" s="25" t="str">
        <f>A2120&amp;"_"&amp;E2120&amp;"_"&amp;F2120&amp;"_"&amp;G2120</f>
        <v>74398_Enfant_Jouets écologiques_Jeux de construction</v>
      </c>
      <c r="J2120" s="30">
        <f>D2120*H2120</f>
        <v>11056.25</v>
      </c>
      <c r="K2120" s="25">
        <f>IF(D2120&gt;0,1,0)</f>
        <v>1</v>
      </c>
      <c r="L2120" s="26">
        <f t="shared" si="33"/>
        <v>0</v>
      </c>
    </row>
    <row r="2121" spans="1:12" ht="19" hidden="1" x14ac:dyDescent="0.2">
      <c r="A2121" s="24">
        <v>75678</v>
      </c>
      <c r="B2121" s="24">
        <v>1</v>
      </c>
      <c r="C2121" s="24">
        <v>450</v>
      </c>
      <c r="D2121" s="24">
        <v>232</v>
      </c>
      <c r="E2121" s="25" t="str">
        <f>_xlfn.XLOOKUP(A2121,Product!A$2:A$5901,Product!B$2:B$5901,"Not Found")</f>
        <v>Enfant</v>
      </c>
      <c r="F2121" s="25" t="str">
        <f>_xlfn.XLOOKUP(A2121,Product!A$2:A$5901,Product!C$2:C$5901,"Not Found")</f>
        <v>Allaitement</v>
      </c>
      <c r="G2121" s="25" t="str">
        <f>IF(_xlfn.XLOOKUP(A2121,Product!A$2:A$5901,Product!D$2:D$5901,"Not Found") = 0,"",_xlfn.XLOOKUP(A2121,Product!A$2:A$5901,Product!D$2:D$5901,"Not Found"))</f>
        <v>Accessoires d'allaitement</v>
      </c>
      <c r="H2121" s="30">
        <f>_xlfn.XLOOKUP(A2121,Product!A$2:A$5901,Product!E$2:E$5901,"Not Found")</f>
        <v>6.43</v>
      </c>
      <c r="I2121" s="25" t="str">
        <f>A2121&amp;"_"&amp;E2121&amp;"_"&amp;F2121&amp;"_"&amp;G2121</f>
        <v>75678_Enfant_Allaitement_Accessoires d'allaitement</v>
      </c>
      <c r="J2121" s="30">
        <f>D2121*H2121</f>
        <v>1491.76</v>
      </c>
      <c r="K2121" s="25">
        <f>IF(D2121&gt;0,1,0)</f>
        <v>1</v>
      </c>
      <c r="L2121" s="26">
        <f t="shared" si="33"/>
        <v>0</v>
      </c>
    </row>
    <row r="2122" spans="1:12" ht="19" hidden="1" x14ac:dyDescent="0.2">
      <c r="A2122" s="24">
        <v>76450</v>
      </c>
      <c r="B2122" s="24">
        <v>0</v>
      </c>
      <c r="C2122" s="24">
        <v>157</v>
      </c>
      <c r="D2122" s="24">
        <v>7</v>
      </c>
      <c r="E2122" s="25" t="str">
        <f>_xlfn.XLOOKUP(A2122,Product!A$2:A$5901,Product!B$2:B$5901,"Not Found")</f>
        <v>Enfant</v>
      </c>
      <c r="F2122" s="25" t="str">
        <f>_xlfn.XLOOKUP(A2122,Product!A$2:A$5901,Product!C$2:C$5901,"Not Found")</f>
        <v>Jouets écologiques</v>
      </c>
      <c r="G2122" s="25" t="str">
        <f>IF(_xlfn.XLOOKUP(A2122,Product!A$2:A$5901,Product!D$2:D$5901,"Not Found") = 0,"",_xlfn.XLOOKUP(A2122,Product!A$2:A$5901,Product!D$2:D$5901,"Not Found"))</f>
        <v>Eveil &amp; Découverte</v>
      </c>
      <c r="H2122" s="30">
        <f>_xlfn.XLOOKUP(A2122,Product!A$2:A$5901,Product!E$2:E$5901,"Not Found")</f>
        <v>11.63</v>
      </c>
      <c r="I2122" s="25" t="str">
        <f>A2122&amp;"_"&amp;E2122&amp;"_"&amp;F2122&amp;"_"&amp;G2122</f>
        <v>76450_Enfant_Jouets écologiques_Eveil &amp; Découverte</v>
      </c>
      <c r="J2122" s="30">
        <f>D2122*H2122</f>
        <v>81.410000000000011</v>
      </c>
      <c r="K2122" s="25">
        <f>IF(D2122&gt;0,1,0)</f>
        <v>1</v>
      </c>
      <c r="L2122" s="26">
        <f t="shared" si="33"/>
        <v>0</v>
      </c>
    </row>
    <row r="2123" spans="1:12" ht="19" hidden="1" x14ac:dyDescent="0.2">
      <c r="A2123" s="24">
        <v>76451</v>
      </c>
      <c r="B2123" s="24">
        <v>1</v>
      </c>
      <c r="C2123" s="24">
        <v>490</v>
      </c>
      <c r="D2123" s="24">
        <v>212</v>
      </c>
      <c r="E2123" s="25" t="str">
        <f>_xlfn.XLOOKUP(A2123,Product!A$2:A$5901,Product!B$2:B$5901,"Not Found")</f>
        <v>Enfant</v>
      </c>
      <c r="F2123" s="25" t="str">
        <f>_xlfn.XLOOKUP(A2123,Product!A$2:A$5901,Product!C$2:C$5901,"Not Found")</f>
        <v>Jouets écologiques</v>
      </c>
      <c r="G2123" s="25" t="str">
        <f>IF(_xlfn.XLOOKUP(A2123,Product!A$2:A$5901,Product!D$2:D$5901,"Not Found") = 0,"",_xlfn.XLOOKUP(A2123,Product!A$2:A$5901,Product!D$2:D$5901,"Not Found"))</f>
        <v>Jeux Educatifs</v>
      </c>
      <c r="H2123" s="30">
        <f>_xlfn.XLOOKUP(A2123,Product!A$2:A$5901,Product!E$2:E$5901,"Not Found")</f>
        <v>5.35</v>
      </c>
      <c r="I2123" s="25" t="str">
        <f>A2123&amp;"_"&amp;E2123&amp;"_"&amp;F2123&amp;"_"&amp;G2123</f>
        <v>76451_Enfant_Jouets écologiques_Jeux Educatifs</v>
      </c>
      <c r="J2123" s="30">
        <f>D2123*H2123</f>
        <v>1134.1999999999998</v>
      </c>
      <c r="K2123" s="25">
        <f>IF(D2123&gt;0,1,0)</f>
        <v>1</v>
      </c>
      <c r="L2123" s="26">
        <f t="shared" si="33"/>
        <v>0</v>
      </c>
    </row>
    <row r="2124" spans="1:12" ht="19" hidden="1" x14ac:dyDescent="0.2">
      <c r="A2124" s="24">
        <v>77302</v>
      </c>
      <c r="B2124" s="24">
        <v>0</v>
      </c>
      <c r="C2124" s="24">
        <v>398</v>
      </c>
      <c r="D2124" s="24">
        <v>310</v>
      </c>
      <c r="E2124" s="25" t="str">
        <f>_xlfn.XLOOKUP(A2124,Product!A$2:A$5901,Product!B$2:B$5901,"Not Found")</f>
        <v>Enfant</v>
      </c>
      <c r="F2124" s="25" t="str">
        <f>_xlfn.XLOOKUP(A2124,Product!A$2:A$5901,Product!C$2:C$5901,"Not Found")</f>
        <v>Veilleuses &amp; réveils</v>
      </c>
      <c r="G2124" s="25" t="str">
        <f>IF(_xlfn.XLOOKUP(A2124,Product!A$2:A$5901,Product!D$2:D$5901,"Not Found") = 0,"",_xlfn.XLOOKUP(A2124,Product!A$2:A$5901,Product!D$2:D$5901,"Not Found"))</f>
        <v>Peaux d'agneaux</v>
      </c>
      <c r="H2124" s="30">
        <f>_xlfn.XLOOKUP(A2124,Product!A$2:A$5901,Product!E$2:E$5901,"Not Found")</f>
        <v>48.66</v>
      </c>
      <c r="I2124" s="25" t="str">
        <f>A2124&amp;"_"&amp;E2124&amp;"_"&amp;F2124&amp;"_"&amp;G2124</f>
        <v>77302_Enfant_Veilleuses &amp; réveils_Peaux d'agneaux</v>
      </c>
      <c r="J2124" s="30">
        <f>D2124*H2124</f>
        <v>15084.599999999999</v>
      </c>
      <c r="K2124" s="25">
        <f>IF(D2124&gt;0,1,0)</f>
        <v>1</v>
      </c>
      <c r="L2124" s="26">
        <f t="shared" si="33"/>
        <v>0</v>
      </c>
    </row>
    <row r="2125" spans="1:12" ht="19" hidden="1" x14ac:dyDescent="0.2">
      <c r="A2125" s="24">
        <v>78448</v>
      </c>
      <c r="B2125" s="24">
        <v>1</v>
      </c>
      <c r="C2125" s="24">
        <v>292</v>
      </c>
      <c r="D2125" s="24">
        <v>111</v>
      </c>
      <c r="E2125" s="25" t="str">
        <f>_xlfn.XLOOKUP(A2125,Product!A$2:A$5901,Product!B$2:B$5901,"Not Found")</f>
        <v>Enfant</v>
      </c>
      <c r="F2125" s="25" t="str">
        <f>_xlfn.XLOOKUP(A2125,Product!A$2:A$5901,Product!C$2:C$5901,"Not Found")</f>
        <v>Repas Bébé</v>
      </c>
      <c r="G2125" s="25" t="str">
        <f>IF(_xlfn.XLOOKUP(A2125,Product!A$2:A$5901,Product!D$2:D$5901,"Not Found") = 0,"",_xlfn.XLOOKUP(A2125,Product!A$2:A$5901,Product!D$2:D$5901,"Not Found"))</f>
        <v>Couverts et Vaisselle Bébé</v>
      </c>
      <c r="H2125" s="30">
        <f>_xlfn.XLOOKUP(A2125,Product!A$2:A$5901,Product!E$2:E$5901,"Not Found")</f>
        <v>1.87</v>
      </c>
      <c r="I2125" s="25" t="str">
        <f>A2125&amp;"_"&amp;E2125&amp;"_"&amp;F2125&amp;"_"&amp;G2125</f>
        <v>78448_Enfant_Repas Bébé_Couverts et Vaisselle Bébé</v>
      </c>
      <c r="J2125" s="30">
        <f>D2125*H2125</f>
        <v>207.57000000000002</v>
      </c>
      <c r="K2125" s="25">
        <f>IF(D2125&gt;0,1,0)</f>
        <v>1</v>
      </c>
      <c r="L2125" s="26">
        <f t="shared" si="33"/>
        <v>0</v>
      </c>
    </row>
    <row r="2126" spans="1:12" ht="19" hidden="1" x14ac:dyDescent="0.2">
      <c r="A2126" s="24">
        <v>79005</v>
      </c>
      <c r="B2126" s="24">
        <v>1</v>
      </c>
      <c r="C2126" s="24">
        <v>214</v>
      </c>
      <c r="D2126" s="24">
        <v>116</v>
      </c>
      <c r="E2126" s="25" t="str">
        <f>_xlfn.XLOOKUP(A2126,Product!A$2:A$5901,Product!B$2:B$5901,"Not Found")</f>
        <v>Enfant</v>
      </c>
      <c r="F2126" s="25" t="str">
        <f>_xlfn.XLOOKUP(A2126,Product!A$2:A$5901,Product!C$2:C$5901,"Not Found")</f>
        <v>Allaitement</v>
      </c>
      <c r="G2126" s="25" t="str">
        <f>IF(_xlfn.XLOOKUP(A2126,Product!A$2:A$5901,Product!D$2:D$5901,"Not Found") = 0,"",_xlfn.XLOOKUP(A2126,Product!A$2:A$5901,Product!D$2:D$5901,"Not Found"))</f>
        <v>Accessoires d'allaitement</v>
      </c>
      <c r="H2126" s="30">
        <f>_xlfn.XLOOKUP(A2126,Product!A$2:A$5901,Product!E$2:E$5901,"Not Found")</f>
        <v>2.11</v>
      </c>
      <c r="I2126" s="25" t="str">
        <f>A2126&amp;"_"&amp;E2126&amp;"_"&amp;F2126&amp;"_"&amp;G2126</f>
        <v>79005_Enfant_Allaitement_Accessoires d'allaitement</v>
      </c>
      <c r="J2126" s="30">
        <f>D2126*H2126</f>
        <v>244.76</v>
      </c>
      <c r="K2126" s="25">
        <f>IF(D2126&gt;0,1,0)</f>
        <v>1</v>
      </c>
      <c r="L2126" s="26">
        <f t="shared" si="33"/>
        <v>0</v>
      </c>
    </row>
    <row r="2127" spans="1:12" ht="19" hidden="1" x14ac:dyDescent="0.2">
      <c r="A2127" s="24">
        <v>84359</v>
      </c>
      <c r="B2127" s="24">
        <v>0</v>
      </c>
      <c r="C2127" s="24">
        <v>289</v>
      </c>
      <c r="D2127" s="24">
        <v>89</v>
      </c>
      <c r="E2127" s="25" t="str">
        <f>_xlfn.XLOOKUP(A2127,Product!A$2:A$5901,Product!B$2:B$5901,"Not Found")</f>
        <v>Enfant</v>
      </c>
      <c r="F2127" s="25" t="str">
        <f>_xlfn.XLOOKUP(A2127,Product!A$2:A$5901,Product!C$2:C$5901,"Not Found")</f>
        <v>Allaitement</v>
      </c>
      <c r="G2127" s="25" t="str">
        <f>IF(_xlfn.XLOOKUP(A2127,Product!A$2:A$5901,Product!D$2:D$5901,"Not Found") = 0,"",_xlfn.XLOOKUP(A2127,Product!A$2:A$5901,Product!D$2:D$5901,"Not Found"))</f>
        <v>Accessoires d'allaitement</v>
      </c>
      <c r="H2127" s="30">
        <f>_xlfn.XLOOKUP(A2127,Product!A$2:A$5901,Product!E$2:E$5901,"Not Found")</f>
        <v>5.33</v>
      </c>
      <c r="I2127" s="25" t="str">
        <f>A2127&amp;"_"&amp;E2127&amp;"_"&amp;F2127&amp;"_"&amp;G2127</f>
        <v>84359_Enfant_Allaitement_Accessoires d'allaitement</v>
      </c>
      <c r="J2127" s="30">
        <f>D2127*H2127</f>
        <v>474.37</v>
      </c>
      <c r="K2127" s="25">
        <f>IF(D2127&gt;0,1,0)</f>
        <v>1</v>
      </c>
      <c r="L2127" s="26">
        <f t="shared" si="33"/>
        <v>0</v>
      </c>
    </row>
    <row r="2128" spans="1:12" ht="19" hidden="1" x14ac:dyDescent="0.2">
      <c r="A2128" s="24">
        <v>85092</v>
      </c>
      <c r="B2128" s="24">
        <v>0</v>
      </c>
      <c r="C2128" s="24">
        <v>233</v>
      </c>
      <c r="D2128" s="24">
        <v>194</v>
      </c>
      <c r="E2128" s="25" t="str">
        <f>_xlfn.XLOOKUP(A2128,Product!A$2:A$5901,Product!B$2:B$5901,"Not Found")</f>
        <v>Enfant</v>
      </c>
      <c r="F2128" s="25" t="str">
        <f>_xlfn.XLOOKUP(A2128,Product!A$2:A$5901,Product!C$2:C$5901,"Not Found")</f>
        <v>Jouets écologiques</v>
      </c>
      <c r="G2128" s="25" t="str">
        <f>IF(_xlfn.XLOOKUP(A2128,Product!A$2:A$5901,Product!D$2:D$5901,"Not Found") = 0,"",_xlfn.XLOOKUP(A2128,Product!A$2:A$5901,Product!D$2:D$5901,"Not Found"))</f>
        <v>Jeux de société</v>
      </c>
      <c r="H2128" s="30">
        <f>_xlfn.XLOOKUP(A2128,Product!A$2:A$5901,Product!E$2:E$5901,"Not Found")</f>
        <v>5.41</v>
      </c>
      <c r="I2128" s="25" t="str">
        <f>A2128&amp;"_"&amp;E2128&amp;"_"&amp;F2128&amp;"_"&amp;G2128</f>
        <v>85092_Enfant_Jouets écologiques_Jeux de société</v>
      </c>
      <c r="J2128" s="30">
        <f>D2128*H2128</f>
        <v>1049.54</v>
      </c>
      <c r="K2128" s="25">
        <f>IF(D2128&gt;0,1,0)</f>
        <v>1</v>
      </c>
      <c r="L2128" s="26">
        <f t="shared" si="33"/>
        <v>0</v>
      </c>
    </row>
    <row r="2129" spans="1:12" ht="19" hidden="1" x14ac:dyDescent="0.2">
      <c r="A2129" s="24">
        <v>85263</v>
      </c>
      <c r="B2129" s="24">
        <v>1</v>
      </c>
      <c r="C2129" s="24">
        <v>617</v>
      </c>
      <c r="D2129" s="24">
        <v>471</v>
      </c>
      <c r="E2129" s="25" t="str">
        <f>_xlfn.XLOOKUP(A2129,Product!A$2:A$5901,Product!B$2:B$5901,"Not Found")</f>
        <v>Enfant</v>
      </c>
      <c r="F2129" s="25" t="str">
        <f>_xlfn.XLOOKUP(A2129,Product!A$2:A$5901,Product!C$2:C$5901,"Not Found")</f>
        <v>Jouets écologiques</v>
      </c>
      <c r="G2129" s="25" t="str">
        <f>IF(_xlfn.XLOOKUP(A2129,Product!A$2:A$5901,Product!D$2:D$5901,"Not Found") = 0,"",_xlfn.XLOOKUP(A2129,Product!A$2:A$5901,Product!D$2:D$5901,"Not Found"))</f>
        <v>Jeux Educatifs</v>
      </c>
      <c r="H2129" s="30">
        <f>_xlfn.XLOOKUP(A2129,Product!A$2:A$5901,Product!E$2:E$5901,"Not Found")</f>
        <v>7.47</v>
      </c>
      <c r="I2129" s="25" t="str">
        <f>A2129&amp;"_"&amp;E2129&amp;"_"&amp;F2129&amp;"_"&amp;G2129</f>
        <v>85263_Enfant_Jouets écologiques_Jeux Educatifs</v>
      </c>
      <c r="J2129" s="30">
        <f>D2129*H2129</f>
        <v>3518.37</v>
      </c>
      <c r="K2129" s="25">
        <f>IF(D2129&gt;0,1,0)</f>
        <v>1</v>
      </c>
      <c r="L2129" s="26">
        <f t="shared" si="33"/>
        <v>0</v>
      </c>
    </row>
    <row r="2130" spans="1:12" ht="19" hidden="1" x14ac:dyDescent="0.2">
      <c r="A2130" s="24">
        <v>88385</v>
      </c>
      <c r="B2130" s="24">
        <v>1</v>
      </c>
      <c r="C2130" s="24">
        <v>524</v>
      </c>
      <c r="D2130" s="24">
        <v>66</v>
      </c>
      <c r="E2130" s="25" t="str">
        <f>_xlfn.XLOOKUP(A2130,Product!A$2:A$5901,Product!B$2:B$5901,"Not Found")</f>
        <v>Enfant</v>
      </c>
      <c r="F2130" s="25" t="str">
        <f>_xlfn.XLOOKUP(A2130,Product!A$2:A$5901,Product!C$2:C$5901,"Not Found")</f>
        <v>Jouets écologiques</v>
      </c>
      <c r="G2130" s="25" t="str">
        <f>IF(_xlfn.XLOOKUP(A2130,Product!A$2:A$5901,Product!D$2:D$5901,"Not Found") = 0,"",_xlfn.XLOOKUP(A2130,Product!A$2:A$5901,Product!D$2:D$5901,"Not Found"))</f>
        <v>Draisiennes</v>
      </c>
      <c r="H2130" s="30">
        <f>_xlfn.XLOOKUP(A2130,Product!A$2:A$5901,Product!E$2:E$5901,"Not Found")</f>
        <v>55.69</v>
      </c>
      <c r="I2130" s="25" t="str">
        <f>A2130&amp;"_"&amp;E2130&amp;"_"&amp;F2130&amp;"_"&amp;G2130</f>
        <v>88385_Enfant_Jouets écologiques_Draisiennes</v>
      </c>
      <c r="J2130" s="30">
        <f>D2130*H2130</f>
        <v>3675.54</v>
      </c>
      <c r="K2130" s="25">
        <f>IF(D2130&gt;0,1,0)</f>
        <v>1</v>
      </c>
      <c r="L2130" s="26">
        <f t="shared" si="33"/>
        <v>0</v>
      </c>
    </row>
    <row r="2131" spans="1:12" ht="19" hidden="1" x14ac:dyDescent="0.2">
      <c r="A2131" s="24">
        <v>88896</v>
      </c>
      <c r="B2131" s="24">
        <v>1</v>
      </c>
      <c r="C2131" s="24">
        <v>491</v>
      </c>
      <c r="D2131" s="24">
        <v>248</v>
      </c>
      <c r="E2131" s="25" t="str">
        <f>_xlfn.XLOOKUP(A2131,Product!A$2:A$5901,Product!B$2:B$5901,"Not Found")</f>
        <v>Enfant</v>
      </c>
      <c r="F2131" s="25" t="str">
        <f>_xlfn.XLOOKUP(A2131,Product!A$2:A$5901,Product!C$2:C$5901,"Not Found")</f>
        <v>Couches écologiques</v>
      </c>
      <c r="G2131" s="25" t="str">
        <f>IF(_xlfn.XLOOKUP(A2131,Product!A$2:A$5901,Product!D$2:D$5901,"Not Found") = 0,"",_xlfn.XLOOKUP(A2131,Product!A$2:A$5901,Product!D$2:D$5901,"Not Found"))</f>
        <v>Couches lavables 8-20 kg</v>
      </c>
      <c r="H2131" s="30">
        <f>_xlfn.XLOOKUP(A2131,Product!A$2:A$5901,Product!E$2:E$5901,"Not Found")</f>
        <v>16.77</v>
      </c>
      <c r="I2131" s="25" t="str">
        <f>A2131&amp;"_"&amp;E2131&amp;"_"&amp;F2131&amp;"_"&amp;G2131</f>
        <v>88896_Enfant_Couches écologiques_Couches lavables 8-20 kg</v>
      </c>
      <c r="J2131" s="30">
        <f>D2131*H2131</f>
        <v>4158.96</v>
      </c>
      <c r="K2131" s="25">
        <f>IF(D2131&gt;0,1,0)</f>
        <v>1</v>
      </c>
      <c r="L2131" s="26">
        <f t="shared" si="33"/>
        <v>0</v>
      </c>
    </row>
    <row r="2132" spans="1:12" ht="19" hidden="1" x14ac:dyDescent="0.2">
      <c r="A2132" s="24">
        <v>88987</v>
      </c>
      <c r="B2132" s="24">
        <v>1</v>
      </c>
      <c r="C2132" s="24">
        <v>662</v>
      </c>
      <c r="D2132" s="24">
        <v>467</v>
      </c>
      <c r="E2132" s="25" t="str">
        <f>_xlfn.XLOOKUP(A2132,Product!A$2:A$5901,Product!B$2:B$5901,"Not Found")</f>
        <v>Enfant</v>
      </c>
      <c r="F2132" s="25" t="str">
        <f>_xlfn.XLOOKUP(A2132,Product!A$2:A$5901,Product!C$2:C$5901,"Not Found")</f>
        <v>Veilleuses &amp; réveils</v>
      </c>
      <c r="G2132" s="25" t="str">
        <f>IF(_xlfn.XLOOKUP(A2132,Product!A$2:A$5901,Product!D$2:D$5901,"Not Found") = 0,"",_xlfn.XLOOKUP(A2132,Product!A$2:A$5901,Product!D$2:D$5901,"Not Found"))</f>
        <v>Veilleuse</v>
      </c>
      <c r="H2132" s="30">
        <f>_xlfn.XLOOKUP(A2132,Product!A$2:A$5901,Product!E$2:E$5901,"Not Found")</f>
        <v>23.12</v>
      </c>
      <c r="I2132" s="25" t="str">
        <f>A2132&amp;"_"&amp;E2132&amp;"_"&amp;F2132&amp;"_"&amp;G2132</f>
        <v>88987_Enfant_Veilleuses &amp; réveils_Veilleuse</v>
      </c>
      <c r="J2132" s="30">
        <f>D2132*H2132</f>
        <v>10797.04</v>
      </c>
      <c r="K2132" s="25">
        <f>IF(D2132&gt;0,1,0)</f>
        <v>1</v>
      </c>
      <c r="L2132" s="26">
        <f t="shared" si="33"/>
        <v>0</v>
      </c>
    </row>
    <row r="2133" spans="1:12" ht="19" hidden="1" x14ac:dyDescent="0.2">
      <c r="A2133" s="24">
        <v>88988</v>
      </c>
      <c r="B2133" s="24">
        <v>1</v>
      </c>
      <c r="C2133" s="24">
        <v>612</v>
      </c>
      <c r="D2133" s="24">
        <v>1</v>
      </c>
      <c r="E2133" s="25" t="str">
        <f>_xlfn.XLOOKUP(A2133,Product!A$2:A$5901,Product!B$2:B$5901,"Not Found")</f>
        <v>Enfant</v>
      </c>
      <c r="F2133" s="25" t="str">
        <f>_xlfn.XLOOKUP(A2133,Product!A$2:A$5901,Product!C$2:C$5901,"Not Found")</f>
        <v>Veilleuses &amp; réveils</v>
      </c>
      <c r="G2133" s="25" t="str">
        <f>IF(_xlfn.XLOOKUP(A2133,Product!A$2:A$5901,Product!D$2:D$5901,"Not Found") = 0,"",_xlfn.XLOOKUP(A2133,Product!A$2:A$5901,Product!D$2:D$5901,"Not Found"))</f>
        <v>Veilleuse</v>
      </c>
      <c r="H2133" s="30">
        <f>_xlfn.XLOOKUP(A2133,Product!A$2:A$5901,Product!E$2:E$5901,"Not Found")</f>
        <v>23.12</v>
      </c>
      <c r="I2133" s="25" t="str">
        <f>A2133&amp;"_"&amp;E2133&amp;"_"&amp;F2133&amp;"_"&amp;G2133</f>
        <v>88988_Enfant_Veilleuses &amp; réveils_Veilleuse</v>
      </c>
      <c r="J2133" s="30">
        <f>D2133*H2133</f>
        <v>23.12</v>
      </c>
      <c r="K2133" s="25">
        <f>IF(D2133&gt;0,1,0)</f>
        <v>1</v>
      </c>
      <c r="L2133" s="26">
        <f t="shared" si="33"/>
        <v>0</v>
      </c>
    </row>
    <row r="2134" spans="1:12" ht="19" hidden="1" x14ac:dyDescent="0.2">
      <c r="A2134" s="24">
        <v>88989</v>
      </c>
      <c r="B2134" s="24">
        <v>1</v>
      </c>
      <c r="C2134" s="24">
        <v>165</v>
      </c>
      <c r="D2134" s="24">
        <v>7</v>
      </c>
      <c r="E2134" s="25" t="str">
        <f>_xlfn.XLOOKUP(A2134,Product!A$2:A$5901,Product!B$2:B$5901,"Not Found")</f>
        <v>Enfant</v>
      </c>
      <c r="F2134" s="25" t="str">
        <f>_xlfn.XLOOKUP(A2134,Product!A$2:A$5901,Product!C$2:C$5901,"Not Found")</f>
        <v>Veilleuses &amp; réveils</v>
      </c>
      <c r="G2134" s="25" t="str">
        <f>IF(_xlfn.XLOOKUP(A2134,Product!A$2:A$5901,Product!D$2:D$5901,"Not Found") = 0,"",_xlfn.XLOOKUP(A2134,Product!A$2:A$5901,Product!D$2:D$5901,"Not Found"))</f>
        <v>Veilleuse</v>
      </c>
      <c r="H2134" s="30">
        <f>_xlfn.XLOOKUP(A2134,Product!A$2:A$5901,Product!E$2:E$5901,"Not Found")</f>
        <v>23.12</v>
      </c>
      <c r="I2134" s="25" t="str">
        <f>A2134&amp;"_"&amp;E2134&amp;"_"&amp;F2134&amp;"_"&amp;G2134</f>
        <v>88989_Enfant_Veilleuses &amp; réveils_Veilleuse</v>
      </c>
      <c r="J2134" s="30">
        <f>D2134*H2134</f>
        <v>161.84</v>
      </c>
      <c r="K2134" s="25">
        <f>IF(D2134&gt;0,1,0)</f>
        <v>1</v>
      </c>
      <c r="L2134" s="26">
        <f t="shared" si="33"/>
        <v>0</v>
      </c>
    </row>
    <row r="2135" spans="1:12" ht="19" hidden="1" x14ac:dyDescent="0.2">
      <c r="A2135" s="24">
        <v>89463</v>
      </c>
      <c r="B2135" s="24">
        <v>1</v>
      </c>
      <c r="C2135" s="24">
        <v>840</v>
      </c>
      <c r="D2135" s="24">
        <v>431</v>
      </c>
      <c r="E2135" s="25" t="str">
        <f>_xlfn.XLOOKUP(A2135,Product!A$2:A$5901,Product!B$2:B$5901,"Not Found")</f>
        <v>Enfant</v>
      </c>
      <c r="F2135" s="25" t="str">
        <f>_xlfn.XLOOKUP(A2135,Product!A$2:A$5901,Product!C$2:C$5901,"Not Found")</f>
        <v>Repas Bébé</v>
      </c>
      <c r="G2135" s="25" t="str">
        <f>IF(_xlfn.XLOOKUP(A2135,Product!A$2:A$5901,Product!D$2:D$5901,"Not Found") = 0,"",_xlfn.XLOOKUP(A2135,Product!A$2:A$5901,Product!D$2:D$5901,"Not Found"))</f>
        <v>Gourde compote réutilisable</v>
      </c>
      <c r="H2135" s="30">
        <f>_xlfn.XLOOKUP(A2135,Product!A$2:A$5901,Product!E$2:E$5901,"Not Found")</f>
        <v>14.38</v>
      </c>
      <c r="I2135" s="25" t="str">
        <f>A2135&amp;"_"&amp;E2135&amp;"_"&amp;F2135&amp;"_"&amp;G2135</f>
        <v>89463_Enfant_Repas Bébé_Gourde compote réutilisable</v>
      </c>
      <c r="J2135" s="30">
        <f>D2135*H2135</f>
        <v>6197.7800000000007</v>
      </c>
      <c r="K2135" s="25">
        <f>IF(D2135&gt;0,1,0)</f>
        <v>1</v>
      </c>
      <c r="L2135" s="26">
        <f t="shared" si="33"/>
        <v>0</v>
      </c>
    </row>
    <row r="2136" spans="1:12" ht="19" hidden="1" x14ac:dyDescent="0.2">
      <c r="A2136" s="24">
        <v>91954</v>
      </c>
      <c r="B2136" s="24">
        <v>1</v>
      </c>
      <c r="C2136" s="24">
        <v>746</v>
      </c>
      <c r="D2136" s="24">
        <v>101</v>
      </c>
      <c r="E2136" s="25" t="str">
        <f>_xlfn.XLOOKUP(A2136,Product!A$2:A$5901,Product!B$2:B$5901,"Not Found")</f>
        <v>Enfant</v>
      </c>
      <c r="F2136" s="25" t="str">
        <f>_xlfn.XLOOKUP(A2136,Product!A$2:A$5901,Product!C$2:C$5901,"Not Found")</f>
        <v>Jouets écologiques</v>
      </c>
      <c r="G2136" s="25" t="str">
        <f>IF(_xlfn.XLOOKUP(A2136,Product!A$2:A$5901,Product!D$2:D$5901,"Not Found") = 0,"",_xlfn.XLOOKUP(A2136,Product!A$2:A$5901,Product!D$2:D$5901,"Not Found"))</f>
        <v>Jeux de société</v>
      </c>
      <c r="H2136" s="30">
        <f>_xlfn.XLOOKUP(A2136,Product!A$2:A$5901,Product!E$2:E$5901,"Not Found")</f>
        <v>15.36</v>
      </c>
      <c r="I2136" s="25" t="str">
        <f>A2136&amp;"_"&amp;E2136&amp;"_"&amp;F2136&amp;"_"&amp;G2136</f>
        <v>91954_Enfant_Jouets écologiques_Jeux de société</v>
      </c>
      <c r="J2136" s="30">
        <f>D2136*H2136</f>
        <v>1551.36</v>
      </c>
      <c r="K2136" s="25">
        <f>IF(D2136&gt;0,1,0)</f>
        <v>1</v>
      </c>
      <c r="L2136" s="26">
        <f t="shared" si="33"/>
        <v>0</v>
      </c>
    </row>
    <row r="2137" spans="1:12" ht="19" hidden="1" x14ac:dyDescent="0.2">
      <c r="A2137" s="24">
        <v>91995</v>
      </c>
      <c r="B2137" s="24">
        <v>0</v>
      </c>
      <c r="C2137" s="24">
        <v>386</v>
      </c>
      <c r="D2137" s="24">
        <v>228</v>
      </c>
      <c r="E2137" s="25" t="str">
        <f>_xlfn.XLOOKUP(A2137,Product!A$2:A$5901,Product!B$2:B$5901,"Not Found")</f>
        <v>Enfant</v>
      </c>
      <c r="F2137" s="25" t="str">
        <f>_xlfn.XLOOKUP(A2137,Product!A$2:A$5901,Product!C$2:C$5901,"Not Found")</f>
        <v>Loisirs Créatifs</v>
      </c>
      <c r="G2137" s="25" t="str">
        <f>IF(_xlfn.XLOOKUP(A2137,Product!A$2:A$5901,Product!D$2:D$5901,"Not Found") = 0,"",_xlfn.XLOOKUP(A2137,Product!A$2:A$5901,Product!D$2:D$5901,"Not Found"))</f>
        <v>Découpage &amp; Assemblage</v>
      </c>
      <c r="H2137" s="30">
        <f>_xlfn.XLOOKUP(A2137,Product!A$2:A$5901,Product!E$2:E$5901,"Not Found")</f>
        <v>2.6</v>
      </c>
      <c r="I2137" s="25" t="str">
        <f>A2137&amp;"_"&amp;E2137&amp;"_"&amp;F2137&amp;"_"&amp;G2137</f>
        <v>91995_Enfant_Loisirs Créatifs_Découpage &amp; Assemblage</v>
      </c>
      <c r="J2137" s="30">
        <f>D2137*H2137</f>
        <v>592.80000000000007</v>
      </c>
      <c r="K2137" s="25">
        <f>IF(D2137&gt;0,1,0)</f>
        <v>1</v>
      </c>
      <c r="L2137" s="26">
        <f t="shared" si="33"/>
        <v>0</v>
      </c>
    </row>
    <row r="2138" spans="1:12" ht="19" hidden="1" x14ac:dyDescent="0.2">
      <c r="A2138" s="24">
        <v>92161</v>
      </c>
      <c r="B2138" s="24">
        <v>0</v>
      </c>
      <c r="C2138" s="24">
        <v>555</v>
      </c>
      <c r="D2138" s="24">
        <v>501</v>
      </c>
      <c r="E2138" s="25" t="str">
        <f>_xlfn.XLOOKUP(A2138,Product!A$2:A$5901,Product!B$2:B$5901,"Not Found")</f>
        <v>Enfant</v>
      </c>
      <c r="F2138" s="25" t="str">
        <f>_xlfn.XLOOKUP(A2138,Product!A$2:A$5901,Product!C$2:C$5901,"Not Found")</f>
        <v>Loisirs Créatifs</v>
      </c>
      <c r="G2138" s="25" t="str">
        <f>IF(_xlfn.XLOOKUP(A2138,Product!A$2:A$5901,Product!D$2:D$5901,"Not Found") = 0,"",_xlfn.XLOOKUP(A2138,Product!A$2:A$5901,Product!D$2:D$5901,"Not Found"))</f>
        <v>Moulage</v>
      </c>
      <c r="H2138" s="30">
        <f>_xlfn.XLOOKUP(A2138,Product!A$2:A$5901,Product!E$2:E$5901,"Not Found")</f>
        <v>6.12</v>
      </c>
      <c r="I2138" s="25" t="str">
        <f>A2138&amp;"_"&amp;E2138&amp;"_"&amp;F2138&amp;"_"&amp;G2138</f>
        <v>92161_Enfant_Loisirs Créatifs_Moulage</v>
      </c>
      <c r="J2138" s="30">
        <f>D2138*H2138</f>
        <v>3066.12</v>
      </c>
      <c r="K2138" s="25">
        <f>IF(D2138&gt;0,1,0)</f>
        <v>1</v>
      </c>
      <c r="L2138" s="26">
        <f t="shared" si="33"/>
        <v>0</v>
      </c>
    </row>
    <row r="2139" spans="1:12" ht="19" hidden="1" x14ac:dyDescent="0.2">
      <c r="A2139" s="24">
        <v>95371</v>
      </c>
      <c r="B2139" s="24">
        <v>0</v>
      </c>
      <c r="C2139" s="24">
        <v>733</v>
      </c>
      <c r="D2139" s="24">
        <v>681</v>
      </c>
      <c r="E2139" s="25" t="str">
        <f>_xlfn.XLOOKUP(A2139,Product!A$2:A$5901,Product!B$2:B$5901,"Not Found")</f>
        <v>Enfant</v>
      </c>
      <c r="F2139" s="25" t="str">
        <f>_xlfn.XLOOKUP(A2139,Product!A$2:A$5901,Product!C$2:C$5901,"Not Found")</f>
        <v>Biberons &amp; Accessoires</v>
      </c>
      <c r="G2139" s="25" t="str">
        <f>IF(_xlfn.XLOOKUP(A2139,Product!A$2:A$5901,Product!D$2:D$5901,"Not Found") = 0,"",_xlfn.XLOOKUP(A2139,Product!A$2:A$5901,Product!D$2:D$5901,"Not Found"))</f>
        <v>Biberons en Verre</v>
      </c>
      <c r="H2139" s="30">
        <f>_xlfn.XLOOKUP(A2139,Product!A$2:A$5901,Product!E$2:E$5901,"Not Found")</f>
        <v>7.53</v>
      </c>
      <c r="I2139" s="25" t="str">
        <f>A2139&amp;"_"&amp;E2139&amp;"_"&amp;F2139&amp;"_"&amp;G2139</f>
        <v>95371_Enfant_Biberons &amp; Accessoires_Biberons en Verre</v>
      </c>
      <c r="J2139" s="30">
        <f>D2139*H2139</f>
        <v>5127.93</v>
      </c>
      <c r="K2139" s="25">
        <f>IF(D2139&gt;0,1,0)</f>
        <v>1</v>
      </c>
      <c r="L2139" s="26">
        <f t="shared" si="33"/>
        <v>0</v>
      </c>
    </row>
    <row r="2140" spans="1:12" ht="19" hidden="1" x14ac:dyDescent="0.2">
      <c r="A2140" s="24">
        <v>95873</v>
      </c>
      <c r="B2140" s="24">
        <v>0</v>
      </c>
      <c r="C2140" s="24">
        <v>522</v>
      </c>
      <c r="D2140" s="24">
        <v>442</v>
      </c>
      <c r="E2140" s="25" t="str">
        <f>_xlfn.XLOOKUP(A2140,Product!A$2:A$5901,Product!B$2:B$5901,"Not Found")</f>
        <v>Enfant</v>
      </c>
      <c r="F2140" s="25" t="str">
        <f>_xlfn.XLOOKUP(A2140,Product!A$2:A$5901,Product!C$2:C$5901,"Not Found")</f>
        <v>Jouets écologiques</v>
      </c>
      <c r="G2140" s="25" t="str">
        <f>IF(_xlfn.XLOOKUP(A2140,Product!A$2:A$5901,Product!D$2:D$5901,"Not Found") = 0,"",_xlfn.XLOOKUP(A2140,Product!A$2:A$5901,Product!D$2:D$5901,"Not Found"))</f>
        <v>Déguisement et Maquillage</v>
      </c>
      <c r="H2140" s="30">
        <f>_xlfn.XLOOKUP(A2140,Product!A$2:A$5901,Product!E$2:E$5901,"Not Found")</f>
        <v>8.99</v>
      </c>
      <c r="I2140" s="25" t="str">
        <f>A2140&amp;"_"&amp;E2140&amp;"_"&amp;F2140&amp;"_"&amp;G2140</f>
        <v>95873_Enfant_Jouets écologiques_Déguisement et Maquillage</v>
      </c>
      <c r="J2140" s="30">
        <f>D2140*H2140</f>
        <v>3973.58</v>
      </c>
      <c r="K2140" s="25">
        <f>IF(D2140&gt;0,1,0)</f>
        <v>1</v>
      </c>
      <c r="L2140" s="26">
        <f t="shared" si="33"/>
        <v>0</v>
      </c>
    </row>
    <row r="2141" spans="1:12" ht="19" hidden="1" x14ac:dyDescent="0.2">
      <c r="A2141" s="24">
        <v>96096</v>
      </c>
      <c r="B2141" s="24">
        <v>0</v>
      </c>
      <c r="C2141" s="24">
        <v>276</v>
      </c>
      <c r="D2141" s="24">
        <v>74</v>
      </c>
      <c r="E2141" s="25" t="str">
        <f>_xlfn.XLOOKUP(A2141,Product!A$2:A$5901,Product!B$2:B$5901,"Not Found")</f>
        <v>Enfant</v>
      </c>
      <c r="F2141" s="25" t="str">
        <f>_xlfn.XLOOKUP(A2141,Product!A$2:A$5901,Product!C$2:C$5901,"Not Found")</f>
        <v>Biberons &amp; Accessoires</v>
      </c>
      <c r="G2141" s="25" t="str">
        <f>IF(_xlfn.XLOOKUP(A2141,Product!A$2:A$5901,Product!D$2:D$5901,"Not Found") = 0,"",_xlfn.XLOOKUP(A2141,Product!A$2:A$5901,Product!D$2:D$5901,"Not Found"))</f>
        <v>Accessoires Biberons</v>
      </c>
      <c r="H2141" s="30">
        <f>_xlfn.XLOOKUP(A2141,Product!A$2:A$5901,Product!E$2:E$5901,"Not Found")</f>
        <v>4.5</v>
      </c>
      <c r="I2141" s="25" t="str">
        <f>A2141&amp;"_"&amp;E2141&amp;"_"&amp;F2141&amp;"_"&amp;G2141</f>
        <v>96096_Enfant_Biberons &amp; Accessoires_Accessoires Biberons</v>
      </c>
      <c r="J2141" s="30">
        <f>D2141*H2141</f>
        <v>333</v>
      </c>
      <c r="K2141" s="25">
        <f>IF(D2141&gt;0,1,0)</f>
        <v>1</v>
      </c>
      <c r="L2141" s="26">
        <f t="shared" si="33"/>
        <v>0</v>
      </c>
    </row>
    <row r="2142" spans="1:12" ht="19" hidden="1" x14ac:dyDescent="0.2">
      <c r="A2142" s="24">
        <v>96365</v>
      </c>
      <c r="B2142" s="24">
        <v>1</v>
      </c>
      <c r="C2142" s="24">
        <v>190</v>
      </c>
      <c r="D2142" s="24">
        <v>24</v>
      </c>
      <c r="E2142" s="25" t="str">
        <f>_xlfn.XLOOKUP(A2142,Product!A$2:A$5901,Product!B$2:B$5901,"Not Found")</f>
        <v>Enfant</v>
      </c>
      <c r="F2142" s="25" t="str">
        <f>_xlfn.XLOOKUP(A2142,Product!A$2:A$5901,Product!C$2:C$5901,"Not Found")</f>
        <v>Jouets écologiques</v>
      </c>
      <c r="G2142" s="25" t="str">
        <f>IF(_xlfn.XLOOKUP(A2142,Product!A$2:A$5901,Product!D$2:D$5901,"Not Found") = 0,"",_xlfn.XLOOKUP(A2142,Product!A$2:A$5901,Product!D$2:D$5901,"Not Found"))</f>
        <v>Eveil &amp; Découverte</v>
      </c>
      <c r="H2142" s="30">
        <f>_xlfn.XLOOKUP(A2142,Product!A$2:A$5901,Product!E$2:E$5901,"Not Found")</f>
        <v>9.1999999999999993</v>
      </c>
      <c r="I2142" s="25" t="str">
        <f>A2142&amp;"_"&amp;E2142&amp;"_"&amp;F2142&amp;"_"&amp;G2142</f>
        <v>96365_Enfant_Jouets écologiques_Eveil &amp; Découverte</v>
      </c>
      <c r="J2142" s="30">
        <f>D2142*H2142</f>
        <v>220.79999999999998</v>
      </c>
      <c r="K2142" s="25">
        <f>IF(D2142&gt;0,1,0)</f>
        <v>1</v>
      </c>
      <c r="L2142" s="26">
        <f t="shared" si="33"/>
        <v>0</v>
      </c>
    </row>
    <row r="2143" spans="1:12" ht="19" hidden="1" x14ac:dyDescent="0.2">
      <c r="A2143" s="24">
        <v>96404</v>
      </c>
      <c r="B2143" s="24">
        <v>1</v>
      </c>
      <c r="C2143" s="24">
        <v>617</v>
      </c>
      <c r="D2143" s="24">
        <v>315</v>
      </c>
      <c r="E2143" s="25" t="str">
        <f>_xlfn.XLOOKUP(A2143,Product!A$2:A$5901,Product!B$2:B$5901,"Not Found")</f>
        <v>Enfant</v>
      </c>
      <c r="F2143" s="25" t="str">
        <f>_xlfn.XLOOKUP(A2143,Product!A$2:A$5901,Product!C$2:C$5901,"Not Found")</f>
        <v>Loisirs Créatifs</v>
      </c>
      <c r="G2143" s="25" t="str">
        <f>IF(_xlfn.XLOOKUP(A2143,Product!A$2:A$5901,Product!D$2:D$5901,"Not Found") = 0,"",_xlfn.XLOOKUP(A2143,Product!A$2:A$5901,Product!D$2:D$5901,"Not Found"))</f>
        <v>Peinture &amp; Coloriage</v>
      </c>
      <c r="H2143" s="30">
        <f>_xlfn.XLOOKUP(A2143,Product!A$2:A$5901,Product!E$2:E$5901,"Not Found")</f>
        <v>6.85</v>
      </c>
      <c r="I2143" s="25" t="str">
        <f>A2143&amp;"_"&amp;E2143&amp;"_"&amp;F2143&amp;"_"&amp;G2143</f>
        <v>96404_Enfant_Loisirs Créatifs_Peinture &amp; Coloriage</v>
      </c>
      <c r="J2143" s="30">
        <f>D2143*H2143</f>
        <v>2157.75</v>
      </c>
      <c r="K2143" s="25">
        <f>IF(D2143&gt;0,1,0)</f>
        <v>1</v>
      </c>
      <c r="L2143" s="26">
        <f t="shared" si="33"/>
        <v>0</v>
      </c>
    </row>
    <row r="2144" spans="1:12" ht="19" hidden="1" x14ac:dyDescent="0.2">
      <c r="A2144" s="24">
        <v>100223</v>
      </c>
      <c r="B2144" s="24">
        <v>0</v>
      </c>
      <c r="C2144" s="24">
        <v>438</v>
      </c>
      <c r="D2144" s="24">
        <v>240</v>
      </c>
      <c r="E2144" s="25" t="str">
        <f>_xlfn.XLOOKUP(A2144,Product!A$2:A$5901,Product!B$2:B$5901,"Not Found")</f>
        <v>Enfant</v>
      </c>
      <c r="F2144" s="25" t="str">
        <f>_xlfn.XLOOKUP(A2144,Product!A$2:A$5901,Product!C$2:C$5901,"Not Found")</f>
        <v>Transport enfant</v>
      </c>
      <c r="G2144" s="25" t="str">
        <f>IF(_xlfn.XLOOKUP(A2144,Product!A$2:A$5901,Product!D$2:D$5901,"Not Found") = 0,"",_xlfn.XLOOKUP(A2144,Product!A$2:A$5901,Product!D$2:D$5901,"Not Found"))</f>
        <v>Echarpe &amp; Porte-Bébé</v>
      </c>
      <c r="H2144" s="30">
        <f>_xlfn.XLOOKUP(A2144,Product!A$2:A$5901,Product!E$2:E$5901,"Not Found")</f>
        <v>28.66</v>
      </c>
      <c r="I2144" s="25" t="str">
        <f>A2144&amp;"_"&amp;E2144&amp;"_"&amp;F2144&amp;"_"&amp;G2144</f>
        <v>100223_Enfant_Transport enfant_Echarpe &amp; Porte-Bébé</v>
      </c>
      <c r="J2144" s="30">
        <f>D2144*H2144</f>
        <v>6878.4</v>
      </c>
      <c r="K2144" s="25">
        <f>IF(D2144&gt;0,1,0)</f>
        <v>1</v>
      </c>
      <c r="L2144" s="26">
        <f t="shared" si="33"/>
        <v>0</v>
      </c>
    </row>
    <row r="2145" spans="1:12" ht="19" hidden="1" x14ac:dyDescent="0.2">
      <c r="A2145" s="24">
        <v>101190</v>
      </c>
      <c r="B2145" s="24">
        <v>1</v>
      </c>
      <c r="C2145" s="24">
        <v>468</v>
      </c>
      <c r="D2145" s="24">
        <v>210</v>
      </c>
      <c r="E2145" s="25" t="str">
        <f>_xlfn.XLOOKUP(A2145,Product!A$2:A$5901,Product!B$2:B$5901,"Not Found")</f>
        <v>Enfant</v>
      </c>
      <c r="F2145" s="25" t="str">
        <f>_xlfn.XLOOKUP(A2145,Product!A$2:A$5901,Product!C$2:C$5901,"Not Found")</f>
        <v>Biberons &amp; Accessoires</v>
      </c>
      <c r="G2145" s="25" t="str">
        <f>IF(_xlfn.XLOOKUP(A2145,Product!A$2:A$5901,Product!D$2:D$5901,"Not Found") = 0,"",_xlfn.XLOOKUP(A2145,Product!A$2:A$5901,Product!D$2:D$5901,"Not Found"))</f>
        <v>Biberons en Verre</v>
      </c>
      <c r="H2145" s="30">
        <f>_xlfn.XLOOKUP(A2145,Product!A$2:A$5901,Product!E$2:E$5901,"Not Found")</f>
        <v>3.67</v>
      </c>
      <c r="I2145" s="25" t="str">
        <f>A2145&amp;"_"&amp;E2145&amp;"_"&amp;F2145&amp;"_"&amp;G2145</f>
        <v>101190_Enfant_Biberons &amp; Accessoires_Biberons en Verre</v>
      </c>
      <c r="J2145" s="30">
        <f>D2145*H2145</f>
        <v>770.69999999999993</v>
      </c>
      <c r="K2145" s="25">
        <f>IF(D2145&gt;0,1,0)</f>
        <v>1</v>
      </c>
      <c r="L2145" s="26">
        <f t="shared" si="33"/>
        <v>0</v>
      </c>
    </row>
    <row r="2146" spans="1:12" ht="19" hidden="1" x14ac:dyDescent="0.2">
      <c r="A2146" s="24">
        <v>101194</v>
      </c>
      <c r="B2146" s="24">
        <v>0</v>
      </c>
      <c r="C2146" s="24">
        <v>342</v>
      </c>
      <c r="D2146" s="24">
        <v>252</v>
      </c>
      <c r="E2146" s="25" t="str">
        <f>_xlfn.XLOOKUP(A2146,Product!A$2:A$5901,Product!B$2:B$5901,"Not Found")</f>
        <v>Enfant</v>
      </c>
      <c r="F2146" s="25" t="str">
        <f>_xlfn.XLOOKUP(A2146,Product!A$2:A$5901,Product!C$2:C$5901,"Not Found")</f>
        <v>Biberons &amp; Accessoires</v>
      </c>
      <c r="G2146" s="25" t="str">
        <f>IF(_xlfn.XLOOKUP(A2146,Product!A$2:A$5901,Product!D$2:D$5901,"Not Found") = 0,"",_xlfn.XLOOKUP(A2146,Product!A$2:A$5901,Product!D$2:D$5901,"Not Found"))</f>
        <v>Chauffe-biberons, stérilisateurs</v>
      </c>
      <c r="H2146" s="30">
        <f>_xlfn.XLOOKUP(A2146,Product!A$2:A$5901,Product!E$2:E$5901,"Not Found")</f>
        <v>29.05</v>
      </c>
      <c r="I2146" s="25" t="str">
        <f>A2146&amp;"_"&amp;E2146&amp;"_"&amp;F2146&amp;"_"&amp;G2146</f>
        <v>101194_Enfant_Biberons &amp; Accessoires_Chauffe-biberons, stérilisateurs</v>
      </c>
      <c r="J2146" s="30">
        <f>D2146*H2146</f>
        <v>7320.6</v>
      </c>
      <c r="K2146" s="25">
        <f>IF(D2146&gt;0,1,0)</f>
        <v>1</v>
      </c>
      <c r="L2146" s="26">
        <f t="shared" si="33"/>
        <v>0</v>
      </c>
    </row>
    <row r="2147" spans="1:12" ht="19" hidden="1" x14ac:dyDescent="0.2">
      <c r="A2147" s="24">
        <v>101196</v>
      </c>
      <c r="B2147" s="24">
        <v>1</v>
      </c>
      <c r="C2147" s="24">
        <v>827</v>
      </c>
      <c r="D2147" s="24">
        <v>699</v>
      </c>
      <c r="E2147" s="25" t="str">
        <f>_xlfn.XLOOKUP(A2147,Product!A$2:A$5901,Product!B$2:B$5901,"Not Found")</f>
        <v>Enfant</v>
      </c>
      <c r="F2147" s="25" t="str">
        <f>_xlfn.XLOOKUP(A2147,Product!A$2:A$5901,Product!C$2:C$5901,"Not Found")</f>
        <v>Biberons &amp; Accessoires</v>
      </c>
      <c r="G2147" s="25" t="str">
        <f>IF(_xlfn.XLOOKUP(A2147,Product!A$2:A$5901,Product!D$2:D$5901,"Not Found") = 0,"",_xlfn.XLOOKUP(A2147,Product!A$2:A$5901,Product!D$2:D$5901,"Not Found"))</f>
        <v>Sucettes et attaches sucettes</v>
      </c>
      <c r="H2147" s="30">
        <f>_xlfn.XLOOKUP(A2147,Product!A$2:A$5901,Product!E$2:E$5901,"Not Found")</f>
        <v>3.48</v>
      </c>
      <c r="I2147" s="25" t="str">
        <f>A2147&amp;"_"&amp;E2147&amp;"_"&amp;F2147&amp;"_"&amp;G2147</f>
        <v>101196_Enfant_Biberons &amp; Accessoires_Sucettes et attaches sucettes</v>
      </c>
      <c r="J2147" s="30">
        <f>D2147*H2147</f>
        <v>2432.52</v>
      </c>
      <c r="K2147" s="25">
        <f>IF(D2147&gt;0,1,0)</f>
        <v>1</v>
      </c>
      <c r="L2147" s="26">
        <f t="shared" si="33"/>
        <v>0</v>
      </c>
    </row>
    <row r="2148" spans="1:12" ht="19" hidden="1" x14ac:dyDescent="0.2">
      <c r="A2148" s="24">
        <v>101296</v>
      </c>
      <c r="B2148" s="24">
        <v>1</v>
      </c>
      <c r="C2148" s="24">
        <v>289</v>
      </c>
      <c r="D2148" s="24">
        <v>207</v>
      </c>
      <c r="E2148" s="25" t="str">
        <f>_xlfn.XLOOKUP(A2148,Product!A$2:A$5901,Product!B$2:B$5901,"Not Found")</f>
        <v>Enfant</v>
      </c>
      <c r="F2148" s="25" t="str">
        <f>_xlfn.XLOOKUP(A2148,Product!A$2:A$5901,Product!C$2:C$5901,"Not Found")</f>
        <v>Couches écologiques</v>
      </c>
      <c r="G2148" s="25" t="str">
        <f>IF(_xlfn.XLOOKUP(A2148,Product!A$2:A$5901,Product!D$2:D$5901,"Not Found") = 0,"",_xlfn.XLOOKUP(A2148,Product!A$2:A$5901,Product!D$2:D$5901,"Not Found"))</f>
        <v>Couches jetables 2-6 kg</v>
      </c>
      <c r="H2148" s="30">
        <f>_xlfn.XLOOKUP(A2148,Product!A$2:A$5901,Product!E$2:E$5901,"Not Found")</f>
        <v>12.25</v>
      </c>
      <c r="I2148" s="25" t="str">
        <f>A2148&amp;"_"&amp;E2148&amp;"_"&amp;F2148&amp;"_"&amp;G2148</f>
        <v>101296_Enfant_Couches écologiques_Couches jetables 2-6 kg</v>
      </c>
      <c r="J2148" s="30">
        <f>D2148*H2148</f>
        <v>2535.75</v>
      </c>
      <c r="K2148" s="25">
        <f>IF(D2148&gt;0,1,0)</f>
        <v>1</v>
      </c>
      <c r="L2148" s="26">
        <f t="shared" si="33"/>
        <v>0</v>
      </c>
    </row>
    <row r="2149" spans="1:12" ht="19" hidden="1" x14ac:dyDescent="0.2">
      <c r="A2149" s="24">
        <v>101297</v>
      </c>
      <c r="B2149" s="24">
        <v>1</v>
      </c>
      <c r="C2149" s="24">
        <v>162</v>
      </c>
      <c r="D2149" s="24">
        <v>32</v>
      </c>
      <c r="E2149" s="25" t="str">
        <f>_xlfn.XLOOKUP(A2149,Product!A$2:A$5901,Product!B$2:B$5901,"Not Found")</f>
        <v>Enfant</v>
      </c>
      <c r="F2149" s="25" t="str">
        <f>_xlfn.XLOOKUP(A2149,Product!A$2:A$5901,Product!C$2:C$5901,"Not Found")</f>
        <v>Couches écologiques</v>
      </c>
      <c r="G2149" s="25" t="str">
        <f>IF(_xlfn.XLOOKUP(A2149,Product!A$2:A$5901,Product!D$2:D$5901,"Not Found") = 0,"",_xlfn.XLOOKUP(A2149,Product!A$2:A$5901,Product!D$2:D$5901,"Not Found"))</f>
        <v>Couches jetables 4-9 kg</v>
      </c>
      <c r="H2149" s="30">
        <f>_xlfn.XLOOKUP(A2149,Product!A$2:A$5901,Product!E$2:E$5901,"Not Found")</f>
        <v>12.25</v>
      </c>
      <c r="I2149" s="25" t="str">
        <f>A2149&amp;"_"&amp;E2149&amp;"_"&amp;F2149&amp;"_"&amp;G2149</f>
        <v>101297_Enfant_Couches écologiques_Couches jetables 4-9 kg</v>
      </c>
      <c r="J2149" s="30">
        <f>D2149*H2149</f>
        <v>392</v>
      </c>
      <c r="K2149" s="25">
        <f>IF(D2149&gt;0,1,0)</f>
        <v>1</v>
      </c>
      <c r="L2149" s="26">
        <f t="shared" si="33"/>
        <v>0</v>
      </c>
    </row>
    <row r="2150" spans="1:12" ht="19" hidden="1" x14ac:dyDescent="0.2">
      <c r="A2150" s="24">
        <v>101298</v>
      </c>
      <c r="B2150" s="24">
        <v>1</v>
      </c>
      <c r="C2150" s="24">
        <v>736</v>
      </c>
      <c r="D2150" s="24">
        <v>240</v>
      </c>
      <c r="E2150" s="25" t="str">
        <f>_xlfn.XLOOKUP(A2150,Product!A$2:A$5901,Product!B$2:B$5901,"Not Found")</f>
        <v>Enfant</v>
      </c>
      <c r="F2150" s="25" t="str">
        <f>_xlfn.XLOOKUP(A2150,Product!A$2:A$5901,Product!C$2:C$5901,"Not Found")</f>
        <v>Couches écologiques</v>
      </c>
      <c r="G2150" s="25" t="str">
        <f>IF(_xlfn.XLOOKUP(A2150,Product!A$2:A$5901,Product!D$2:D$5901,"Not Found") = 0,"",_xlfn.XLOOKUP(A2150,Product!A$2:A$5901,Product!D$2:D$5901,"Not Found"))</f>
        <v>Couches jetables 7-18 kg</v>
      </c>
      <c r="H2150" s="30">
        <f>_xlfn.XLOOKUP(A2150,Product!A$2:A$5901,Product!E$2:E$5901,"Not Found")</f>
        <v>12.25</v>
      </c>
      <c r="I2150" s="25" t="str">
        <f>A2150&amp;"_"&amp;E2150&amp;"_"&amp;F2150&amp;"_"&amp;G2150</f>
        <v>101298_Enfant_Couches écologiques_Couches jetables 7-18 kg</v>
      </c>
      <c r="J2150" s="30">
        <f>D2150*H2150</f>
        <v>2940</v>
      </c>
      <c r="K2150" s="25">
        <f>IF(D2150&gt;0,1,0)</f>
        <v>1</v>
      </c>
      <c r="L2150" s="26">
        <f t="shared" si="33"/>
        <v>0</v>
      </c>
    </row>
    <row r="2151" spans="1:12" ht="19" hidden="1" x14ac:dyDescent="0.2">
      <c r="A2151" s="24">
        <v>101299</v>
      </c>
      <c r="B2151" s="24">
        <v>1</v>
      </c>
      <c r="C2151" s="24">
        <v>20</v>
      </c>
      <c r="D2151" s="24">
        <v>11</v>
      </c>
      <c r="E2151" s="25" t="str">
        <f>_xlfn.XLOOKUP(A2151,Product!A$2:A$5901,Product!B$2:B$5901,"Not Found")</f>
        <v>Enfant</v>
      </c>
      <c r="F2151" s="25" t="str">
        <f>_xlfn.XLOOKUP(A2151,Product!A$2:A$5901,Product!C$2:C$5901,"Not Found")</f>
        <v>Couches écologiques</v>
      </c>
      <c r="G2151" s="25" t="str">
        <f>IF(_xlfn.XLOOKUP(A2151,Product!A$2:A$5901,Product!D$2:D$5901,"Not Found") = 0,"",_xlfn.XLOOKUP(A2151,Product!A$2:A$5901,Product!D$2:D$5901,"Not Found"))</f>
        <v>Couches jetables 7-18 kg</v>
      </c>
      <c r="H2151" s="30">
        <f>_xlfn.XLOOKUP(A2151,Product!A$2:A$5901,Product!E$2:E$5901,"Not Found")</f>
        <v>12.25</v>
      </c>
      <c r="I2151" s="25" t="str">
        <f>A2151&amp;"_"&amp;E2151&amp;"_"&amp;F2151&amp;"_"&amp;G2151</f>
        <v>101299_Enfant_Couches écologiques_Couches jetables 7-18 kg</v>
      </c>
      <c r="J2151" s="30">
        <f>D2151*H2151</f>
        <v>134.75</v>
      </c>
      <c r="K2151" s="25">
        <f>IF(D2151&gt;0,1,0)</f>
        <v>1</v>
      </c>
      <c r="L2151" s="26">
        <f t="shared" si="33"/>
        <v>0</v>
      </c>
    </row>
    <row r="2152" spans="1:12" ht="19" hidden="1" x14ac:dyDescent="0.2">
      <c r="A2152" s="24">
        <v>101300</v>
      </c>
      <c r="B2152" s="24">
        <v>1</v>
      </c>
      <c r="C2152" s="24">
        <v>130</v>
      </c>
      <c r="D2152" s="24">
        <v>62</v>
      </c>
      <c r="E2152" s="25" t="str">
        <f>_xlfn.XLOOKUP(A2152,Product!A$2:A$5901,Product!B$2:B$5901,"Not Found")</f>
        <v>Enfant</v>
      </c>
      <c r="F2152" s="25" t="str">
        <f>_xlfn.XLOOKUP(A2152,Product!A$2:A$5901,Product!C$2:C$5901,"Not Found")</f>
        <v>Couches écologiques</v>
      </c>
      <c r="G2152" s="25" t="str">
        <f>IF(_xlfn.XLOOKUP(A2152,Product!A$2:A$5901,Product!D$2:D$5901,"Not Found") = 0,"",_xlfn.XLOOKUP(A2152,Product!A$2:A$5901,Product!D$2:D$5901,"Not Found"))</f>
        <v>Couches jetables 11-30 kg</v>
      </c>
      <c r="H2152" s="30">
        <f>_xlfn.XLOOKUP(A2152,Product!A$2:A$5901,Product!E$2:E$5901,"Not Found")</f>
        <v>12.25</v>
      </c>
      <c r="I2152" s="25" t="str">
        <f>A2152&amp;"_"&amp;E2152&amp;"_"&amp;F2152&amp;"_"&amp;G2152</f>
        <v>101300_Enfant_Couches écologiques_Couches jetables 11-30 kg</v>
      </c>
      <c r="J2152" s="30">
        <f>D2152*H2152</f>
        <v>759.5</v>
      </c>
      <c r="K2152" s="25">
        <f>IF(D2152&gt;0,1,0)</f>
        <v>1</v>
      </c>
      <c r="L2152" s="26">
        <f t="shared" si="33"/>
        <v>0</v>
      </c>
    </row>
    <row r="2153" spans="1:12" ht="19" hidden="1" x14ac:dyDescent="0.2">
      <c r="A2153" s="24">
        <v>101301</v>
      </c>
      <c r="B2153" s="24">
        <v>0</v>
      </c>
      <c r="C2153" s="24">
        <v>62</v>
      </c>
      <c r="D2153" s="24">
        <v>39</v>
      </c>
      <c r="E2153" s="25" t="str">
        <f>_xlfn.XLOOKUP(A2153,Product!A$2:A$5901,Product!B$2:B$5901,"Not Found")</f>
        <v>Enfant</v>
      </c>
      <c r="F2153" s="25" t="str">
        <f>_xlfn.XLOOKUP(A2153,Product!A$2:A$5901,Product!C$2:C$5901,"Not Found")</f>
        <v>Couches écologiques</v>
      </c>
      <c r="G2153" s="25" t="str">
        <f>IF(_xlfn.XLOOKUP(A2153,Product!A$2:A$5901,Product!D$2:D$5901,"Not Found") = 0,"",_xlfn.XLOOKUP(A2153,Product!A$2:A$5901,Product!D$2:D$5901,"Not Found"))</f>
        <v>Couches jetables 11-30 kg</v>
      </c>
      <c r="H2153" s="30">
        <f>_xlfn.XLOOKUP(A2153,Product!A$2:A$5901,Product!E$2:E$5901,"Not Found")</f>
        <v>12.25</v>
      </c>
      <c r="I2153" s="25" t="str">
        <f>A2153&amp;"_"&amp;E2153&amp;"_"&amp;F2153&amp;"_"&amp;G2153</f>
        <v>101301_Enfant_Couches écologiques_Couches jetables 11-30 kg</v>
      </c>
      <c r="J2153" s="30">
        <f>D2153*H2153</f>
        <v>477.75</v>
      </c>
      <c r="K2153" s="25">
        <f>IF(D2153&gt;0,1,0)</f>
        <v>1</v>
      </c>
      <c r="L2153" s="26">
        <f t="shared" si="33"/>
        <v>0</v>
      </c>
    </row>
    <row r="2154" spans="1:12" ht="19" hidden="1" x14ac:dyDescent="0.2">
      <c r="A2154" s="24">
        <v>101302</v>
      </c>
      <c r="B2154" s="24">
        <v>1</v>
      </c>
      <c r="C2154" s="24">
        <v>535</v>
      </c>
      <c r="D2154" s="24">
        <v>108</v>
      </c>
      <c r="E2154" s="25" t="str">
        <f>_xlfn.XLOOKUP(A2154,Product!A$2:A$5901,Product!B$2:B$5901,"Not Found")</f>
        <v>Enfant</v>
      </c>
      <c r="F2154" s="25" t="str">
        <f>_xlfn.XLOOKUP(A2154,Product!A$2:A$5901,Product!C$2:C$5901,"Not Found")</f>
        <v>Couches écologiques</v>
      </c>
      <c r="G2154" s="25" t="str">
        <f>IF(_xlfn.XLOOKUP(A2154,Product!A$2:A$5901,Product!D$2:D$5901,"Not Found") = 0,"",_xlfn.XLOOKUP(A2154,Product!A$2:A$5901,Product!D$2:D$5901,"Not Found"))</f>
        <v>Couches jetables 2-6 kg</v>
      </c>
      <c r="H2154" s="30">
        <f>_xlfn.XLOOKUP(A2154,Product!A$2:A$5901,Product!E$2:E$5901,"Not Found")</f>
        <v>4.84</v>
      </c>
      <c r="I2154" s="25" t="str">
        <f>A2154&amp;"_"&amp;E2154&amp;"_"&amp;F2154&amp;"_"&amp;G2154</f>
        <v>101302_Enfant_Couches écologiques_Couches jetables 2-6 kg</v>
      </c>
      <c r="J2154" s="30">
        <f>D2154*H2154</f>
        <v>522.72</v>
      </c>
      <c r="K2154" s="25">
        <f>IF(D2154&gt;0,1,0)</f>
        <v>1</v>
      </c>
      <c r="L2154" s="26">
        <f t="shared" si="33"/>
        <v>0</v>
      </c>
    </row>
    <row r="2155" spans="1:12" ht="19" hidden="1" x14ac:dyDescent="0.2">
      <c r="A2155" s="24">
        <v>101303</v>
      </c>
      <c r="B2155" s="24">
        <v>0</v>
      </c>
      <c r="C2155" s="24">
        <v>128</v>
      </c>
      <c r="D2155" s="24">
        <v>48</v>
      </c>
      <c r="E2155" s="25" t="str">
        <f>_xlfn.XLOOKUP(A2155,Product!A$2:A$5901,Product!B$2:B$5901,"Not Found")</f>
        <v>Enfant</v>
      </c>
      <c r="F2155" s="25" t="str">
        <f>_xlfn.XLOOKUP(A2155,Product!A$2:A$5901,Product!C$2:C$5901,"Not Found")</f>
        <v>Couches écologiques</v>
      </c>
      <c r="G2155" s="25" t="str">
        <f>IF(_xlfn.XLOOKUP(A2155,Product!A$2:A$5901,Product!D$2:D$5901,"Not Found") = 0,"",_xlfn.XLOOKUP(A2155,Product!A$2:A$5901,Product!D$2:D$5901,"Not Found"))</f>
        <v>Couches jetables 2-6 kg</v>
      </c>
      <c r="H2155" s="30">
        <f>_xlfn.XLOOKUP(A2155,Product!A$2:A$5901,Product!E$2:E$5901,"Not Found")</f>
        <v>6.85</v>
      </c>
      <c r="I2155" s="25" t="str">
        <f>A2155&amp;"_"&amp;E2155&amp;"_"&amp;F2155&amp;"_"&amp;G2155</f>
        <v>101303_Enfant_Couches écologiques_Couches jetables 2-6 kg</v>
      </c>
      <c r="J2155" s="30">
        <f>D2155*H2155</f>
        <v>328.79999999999995</v>
      </c>
      <c r="K2155" s="25">
        <f>IF(D2155&gt;0,1,0)</f>
        <v>1</v>
      </c>
      <c r="L2155" s="26">
        <f t="shared" si="33"/>
        <v>0</v>
      </c>
    </row>
    <row r="2156" spans="1:12" ht="19" hidden="1" x14ac:dyDescent="0.2">
      <c r="A2156" s="24">
        <v>101315</v>
      </c>
      <c r="B2156" s="24">
        <v>0</v>
      </c>
      <c r="C2156" s="24">
        <v>511</v>
      </c>
      <c r="D2156" s="24">
        <v>382</v>
      </c>
      <c r="E2156" s="25" t="str">
        <f>_xlfn.XLOOKUP(A2156,Product!A$2:A$5901,Product!B$2:B$5901,"Not Found")</f>
        <v>Enfant</v>
      </c>
      <c r="F2156" s="25" t="str">
        <f>_xlfn.XLOOKUP(A2156,Product!A$2:A$5901,Product!C$2:C$5901,"Not Found")</f>
        <v>Couches écologiques</v>
      </c>
      <c r="G2156" s="25" t="str">
        <f>IF(_xlfn.XLOOKUP(A2156,Product!A$2:A$5901,Product!D$2:D$5901,"Not Found") = 0,"",_xlfn.XLOOKUP(A2156,Product!A$2:A$5901,Product!D$2:D$5901,"Not Found"))</f>
        <v>Couches jetables 7-18 kg</v>
      </c>
      <c r="H2156" s="30">
        <f>_xlfn.XLOOKUP(A2156,Product!A$2:A$5901,Product!E$2:E$5901,"Not Found")</f>
        <v>6.13</v>
      </c>
      <c r="I2156" s="25" t="str">
        <f>A2156&amp;"_"&amp;E2156&amp;"_"&amp;F2156&amp;"_"&amp;G2156</f>
        <v>101315_Enfant_Couches écologiques_Couches jetables 7-18 kg</v>
      </c>
      <c r="J2156" s="30">
        <f>D2156*H2156</f>
        <v>2341.66</v>
      </c>
      <c r="K2156" s="25">
        <f>IF(D2156&gt;0,1,0)</f>
        <v>1</v>
      </c>
      <c r="L2156" s="26">
        <f t="shared" si="33"/>
        <v>0</v>
      </c>
    </row>
    <row r="2157" spans="1:12" ht="19" hidden="1" x14ac:dyDescent="0.2">
      <c r="A2157" s="24">
        <v>101316</v>
      </c>
      <c r="B2157" s="24">
        <v>1</v>
      </c>
      <c r="C2157" s="24">
        <v>129</v>
      </c>
      <c r="D2157" s="24">
        <v>92</v>
      </c>
      <c r="E2157" s="25" t="str">
        <f>_xlfn.XLOOKUP(A2157,Product!A$2:A$5901,Product!B$2:B$5901,"Not Found")</f>
        <v>Enfant</v>
      </c>
      <c r="F2157" s="25" t="str">
        <f>_xlfn.XLOOKUP(A2157,Product!A$2:A$5901,Product!C$2:C$5901,"Not Found")</f>
        <v>Couches écologiques</v>
      </c>
      <c r="G2157" s="25" t="str">
        <f>IF(_xlfn.XLOOKUP(A2157,Product!A$2:A$5901,Product!D$2:D$5901,"Not Found") = 0,"",_xlfn.XLOOKUP(A2157,Product!A$2:A$5901,Product!D$2:D$5901,"Not Found"))</f>
        <v>Couches jetables 7-18 kg</v>
      </c>
      <c r="H2157" s="30">
        <f>_xlfn.XLOOKUP(A2157,Product!A$2:A$5901,Product!E$2:E$5901,"Not Found")</f>
        <v>6.13</v>
      </c>
      <c r="I2157" s="25" t="str">
        <f>A2157&amp;"_"&amp;E2157&amp;"_"&amp;F2157&amp;"_"&amp;G2157</f>
        <v>101316_Enfant_Couches écologiques_Couches jetables 7-18 kg</v>
      </c>
      <c r="J2157" s="30">
        <f>D2157*H2157</f>
        <v>563.96</v>
      </c>
      <c r="K2157" s="25">
        <f>IF(D2157&gt;0,1,0)</f>
        <v>1</v>
      </c>
      <c r="L2157" s="26">
        <f t="shared" si="33"/>
        <v>0</v>
      </c>
    </row>
    <row r="2158" spans="1:12" ht="19" hidden="1" x14ac:dyDescent="0.2">
      <c r="A2158" s="24">
        <v>101946</v>
      </c>
      <c r="B2158" s="24">
        <v>0</v>
      </c>
      <c r="C2158" s="24">
        <v>338</v>
      </c>
      <c r="D2158" s="24">
        <v>39</v>
      </c>
      <c r="E2158" s="25" t="str">
        <f>_xlfn.XLOOKUP(A2158,Product!A$2:A$5901,Product!B$2:B$5901,"Not Found")</f>
        <v>Enfant</v>
      </c>
      <c r="F2158" s="25" t="str">
        <f>_xlfn.XLOOKUP(A2158,Product!A$2:A$5901,Product!C$2:C$5901,"Not Found")</f>
        <v>Jouets écologiques</v>
      </c>
      <c r="G2158" s="25" t="str">
        <f>IF(_xlfn.XLOOKUP(A2158,Product!A$2:A$5901,Product!D$2:D$5901,"Not Found") = 0,"",_xlfn.XLOOKUP(A2158,Product!A$2:A$5901,Product!D$2:D$5901,"Not Found"))</f>
        <v>Bascules &amp; Roulettes</v>
      </c>
      <c r="H2158" s="30">
        <f>_xlfn.XLOOKUP(A2158,Product!A$2:A$5901,Product!E$2:E$5901,"Not Found")</f>
        <v>24.51</v>
      </c>
      <c r="I2158" s="25" t="str">
        <f>A2158&amp;"_"&amp;E2158&amp;"_"&amp;F2158&amp;"_"&amp;G2158</f>
        <v>101946_Enfant_Jouets écologiques_Bascules &amp; Roulettes</v>
      </c>
      <c r="J2158" s="30">
        <f>D2158*H2158</f>
        <v>955.8900000000001</v>
      </c>
      <c r="K2158" s="25">
        <f>IF(D2158&gt;0,1,0)</f>
        <v>1</v>
      </c>
      <c r="L2158" s="26">
        <f t="shared" si="33"/>
        <v>0</v>
      </c>
    </row>
    <row r="2159" spans="1:12" ht="19" hidden="1" x14ac:dyDescent="0.2">
      <c r="A2159" s="24">
        <v>102268</v>
      </c>
      <c r="B2159" s="24">
        <v>1</v>
      </c>
      <c r="C2159" s="24">
        <v>819</v>
      </c>
      <c r="D2159" s="24">
        <v>223</v>
      </c>
      <c r="E2159" s="25" t="str">
        <f>_xlfn.XLOOKUP(A2159,Product!A$2:A$5901,Product!B$2:B$5901,"Not Found")</f>
        <v>Enfant</v>
      </c>
      <c r="F2159" s="25" t="str">
        <f>_xlfn.XLOOKUP(A2159,Product!A$2:A$5901,Product!C$2:C$5901,"Not Found")</f>
        <v>Couches écologiques</v>
      </c>
      <c r="G2159" s="25" t="str">
        <f>IF(_xlfn.XLOOKUP(A2159,Product!A$2:A$5901,Product!D$2:D$5901,"Not Found") = 0,"",_xlfn.XLOOKUP(A2159,Product!A$2:A$5901,Product!D$2:D$5901,"Not Found"))</f>
        <v>Couches jetables 2-6 kg</v>
      </c>
      <c r="H2159" s="30">
        <f>_xlfn.XLOOKUP(A2159,Product!A$2:A$5901,Product!E$2:E$5901,"Not Found")</f>
        <v>5.0599999999999996</v>
      </c>
      <c r="I2159" s="25" t="str">
        <f>A2159&amp;"_"&amp;E2159&amp;"_"&amp;F2159&amp;"_"&amp;G2159</f>
        <v>102268_Enfant_Couches écologiques_Couches jetables 2-6 kg</v>
      </c>
      <c r="J2159" s="30">
        <f>D2159*H2159</f>
        <v>1128.3799999999999</v>
      </c>
      <c r="K2159" s="25">
        <f>IF(D2159&gt;0,1,0)</f>
        <v>1</v>
      </c>
      <c r="L2159" s="26">
        <f t="shared" si="33"/>
        <v>0</v>
      </c>
    </row>
    <row r="2160" spans="1:12" ht="19" hidden="1" x14ac:dyDescent="0.2">
      <c r="A2160" s="24">
        <v>102269</v>
      </c>
      <c r="B2160" s="24">
        <v>1</v>
      </c>
      <c r="C2160" s="24">
        <v>826</v>
      </c>
      <c r="D2160" s="24">
        <v>595</v>
      </c>
      <c r="E2160" s="25" t="str">
        <f>_xlfn.XLOOKUP(A2160,Product!A$2:A$5901,Product!B$2:B$5901,"Not Found")</f>
        <v>Enfant</v>
      </c>
      <c r="F2160" s="25" t="str">
        <f>_xlfn.XLOOKUP(A2160,Product!A$2:A$5901,Product!C$2:C$5901,"Not Found")</f>
        <v>Couches écologiques</v>
      </c>
      <c r="G2160" s="25" t="str">
        <f>IF(_xlfn.XLOOKUP(A2160,Product!A$2:A$5901,Product!D$2:D$5901,"Not Found") = 0,"",_xlfn.XLOOKUP(A2160,Product!A$2:A$5901,Product!D$2:D$5901,"Not Found"))</f>
        <v>Couches jetables 7-18 kg</v>
      </c>
      <c r="H2160" s="30">
        <f>_xlfn.XLOOKUP(A2160,Product!A$2:A$5901,Product!E$2:E$5901,"Not Found")</f>
        <v>7.24</v>
      </c>
      <c r="I2160" s="25" t="str">
        <f>A2160&amp;"_"&amp;E2160&amp;"_"&amp;F2160&amp;"_"&amp;G2160</f>
        <v>102269_Enfant_Couches écologiques_Couches jetables 7-18 kg</v>
      </c>
      <c r="J2160" s="30">
        <f>D2160*H2160</f>
        <v>4307.8</v>
      </c>
      <c r="K2160" s="25">
        <f>IF(D2160&gt;0,1,0)</f>
        <v>1</v>
      </c>
      <c r="L2160" s="26">
        <f t="shared" si="33"/>
        <v>0</v>
      </c>
    </row>
    <row r="2161" spans="1:12" ht="19" hidden="1" x14ac:dyDescent="0.2">
      <c r="A2161" s="24">
        <v>102271</v>
      </c>
      <c r="B2161" s="24">
        <v>0</v>
      </c>
      <c r="C2161" s="24">
        <v>616</v>
      </c>
      <c r="D2161" s="24">
        <v>25</v>
      </c>
      <c r="E2161" s="25" t="str">
        <f>_xlfn.XLOOKUP(A2161,Product!A$2:A$5901,Product!B$2:B$5901,"Not Found")</f>
        <v>Enfant</v>
      </c>
      <c r="F2161" s="25" t="str">
        <f>_xlfn.XLOOKUP(A2161,Product!A$2:A$5901,Product!C$2:C$5901,"Not Found")</f>
        <v>Couches écologiques</v>
      </c>
      <c r="G2161" s="25" t="str">
        <f>IF(_xlfn.XLOOKUP(A2161,Product!A$2:A$5901,Product!D$2:D$5901,"Not Found") = 0,"",_xlfn.XLOOKUP(A2161,Product!A$2:A$5901,Product!D$2:D$5901,"Not Found"))</f>
        <v>Couches jetables 11-30 kg</v>
      </c>
      <c r="H2161" s="30">
        <f>_xlfn.XLOOKUP(A2161,Product!A$2:A$5901,Product!E$2:E$5901,"Not Found")</f>
        <v>7.24</v>
      </c>
      <c r="I2161" s="25" t="str">
        <f>A2161&amp;"_"&amp;E2161&amp;"_"&amp;F2161&amp;"_"&amp;G2161</f>
        <v>102271_Enfant_Couches écologiques_Couches jetables 11-30 kg</v>
      </c>
      <c r="J2161" s="30">
        <f>D2161*H2161</f>
        <v>181</v>
      </c>
      <c r="K2161" s="25">
        <f>IF(D2161&gt;0,1,0)</f>
        <v>1</v>
      </c>
      <c r="L2161" s="26">
        <f t="shared" si="33"/>
        <v>0</v>
      </c>
    </row>
    <row r="2162" spans="1:12" ht="19" hidden="1" x14ac:dyDescent="0.2">
      <c r="A2162" s="24">
        <v>102272</v>
      </c>
      <c r="B2162" s="24">
        <v>0</v>
      </c>
      <c r="C2162" s="24">
        <v>315</v>
      </c>
      <c r="D2162" s="24">
        <v>124</v>
      </c>
      <c r="E2162" s="25" t="str">
        <f>_xlfn.XLOOKUP(A2162,Product!A$2:A$5901,Product!B$2:B$5901,"Not Found")</f>
        <v>Enfant</v>
      </c>
      <c r="F2162" s="25" t="str">
        <f>_xlfn.XLOOKUP(A2162,Product!A$2:A$5901,Product!C$2:C$5901,"Not Found")</f>
        <v>Couches écologiques</v>
      </c>
      <c r="G2162" s="25" t="str">
        <f>IF(_xlfn.XLOOKUP(A2162,Product!A$2:A$5901,Product!D$2:D$5901,"Not Found") = 0,"",_xlfn.XLOOKUP(A2162,Product!A$2:A$5901,Product!D$2:D$5901,"Not Found"))</f>
        <v>Couches jetables 11-30 kg</v>
      </c>
      <c r="H2162" s="30">
        <f>_xlfn.XLOOKUP(A2162,Product!A$2:A$5901,Product!E$2:E$5901,"Not Found")</f>
        <v>7.24</v>
      </c>
      <c r="I2162" s="25" t="str">
        <f>A2162&amp;"_"&amp;E2162&amp;"_"&amp;F2162&amp;"_"&amp;G2162</f>
        <v>102272_Enfant_Couches écologiques_Couches jetables 11-30 kg</v>
      </c>
      <c r="J2162" s="30">
        <f>D2162*H2162</f>
        <v>897.76</v>
      </c>
      <c r="K2162" s="25">
        <f>IF(D2162&gt;0,1,0)</f>
        <v>1</v>
      </c>
      <c r="L2162" s="26">
        <f t="shared" si="33"/>
        <v>0</v>
      </c>
    </row>
    <row r="2163" spans="1:12" ht="19" hidden="1" x14ac:dyDescent="0.2">
      <c r="A2163" s="24">
        <v>102275</v>
      </c>
      <c r="B2163" s="24">
        <v>1</v>
      </c>
      <c r="C2163" s="24">
        <v>881</v>
      </c>
      <c r="D2163" s="24">
        <v>763</v>
      </c>
      <c r="E2163" s="25" t="str">
        <f>_xlfn.XLOOKUP(A2163,Product!A$2:A$5901,Product!B$2:B$5901,"Not Found")</f>
        <v>Enfant</v>
      </c>
      <c r="F2163" s="25" t="str">
        <f>_xlfn.XLOOKUP(A2163,Product!A$2:A$5901,Product!C$2:C$5901,"Not Found")</f>
        <v>Couches écologiques</v>
      </c>
      <c r="G2163" s="25" t="str">
        <f>IF(_xlfn.XLOOKUP(A2163,Product!A$2:A$5901,Product!D$2:D$5901,"Not Found") = 0,"",_xlfn.XLOOKUP(A2163,Product!A$2:A$5901,Product!D$2:D$5901,"Not Found"))</f>
        <v>Couches jetables 4-9 kg</v>
      </c>
      <c r="H2163" s="30">
        <f>_xlfn.XLOOKUP(A2163,Product!A$2:A$5901,Product!E$2:E$5901,"Not Found")</f>
        <v>7.24</v>
      </c>
      <c r="I2163" s="25" t="str">
        <f>A2163&amp;"_"&amp;E2163&amp;"_"&amp;F2163&amp;"_"&amp;G2163</f>
        <v>102275_Enfant_Couches écologiques_Couches jetables 4-9 kg</v>
      </c>
      <c r="J2163" s="30">
        <f>D2163*H2163</f>
        <v>5524.12</v>
      </c>
      <c r="K2163" s="25">
        <f>IF(D2163&gt;0,1,0)</f>
        <v>1</v>
      </c>
      <c r="L2163" s="26">
        <f t="shared" si="33"/>
        <v>0</v>
      </c>
    </row>
    <row r="2164" spans="1:12" ht="19" hidden="1" x14ac:dyDescent="0.2">
      <c r="A2164" s="24">
        <v>102304</v>
      </c>
      <c r="B2164" s="24">
        <v>1</v>
      </c>
      <c r="C2164" s="24">
        <v>200</v>
      </c>
      <c r="D2164" s="24">
        <v>90</v>
      </c>
      <c r="E2164" s="25" t="str">
        <f>_xlfn.XLOOKUP(A2164,Product!A$2:A$5901,Product!B$2:B$5901,"Not Found")</f>
        <v>Enfant</v>
      </c>
      <c r="F2164" s="25" t="str">
        <f>_xlfn.XLOOKUP(A2164,Product!A$2:A$5901,Product!C$2:C$5901,"Not Found")</f>
        <v>Couches écologiques</v>
      </c>
      <c r="G2164" s="25" t="str">
        <f>IF(_xlfn.XLOOKUP(A2164,Product!A$2:A$5901,Product!D$2:D$5901,"Not Found") = 0,"",_xlfn.XLOOKUP(A2164,Product!A$2:A$5901,Product!D$2:D$5901,"Not Found"))</f>
        <v>Culottes d'apprentissage 11-18kg</v>
      </c>
      <c r="H2164" s="30">
        <f>_xlfn.XLOOKUP(A2164,Product!A$2:A$5901,Product!E$2:E$5901,"Not Found")</f>
        <v>5.97</v>
      </c>
      <c r="I2164" s="25" t="str">
        <f>A2164&amp;"_"&amp;E2164&amp;"_"&amp;F2164&amp;"_"&amp;G2164</f>
        <v>102304_Enfant_Couches écologiques_Culottes d'apprentissage 11-18kg</v>
      </c>
      <c r="J2164" s="30">
        <f>D2164*H2164</f>
        <v>537.29999999999995</v>
      </c>
      <c r="K2164" s="25">
        <f>IF(D2164&gt;0,1,0)</f>
        <v>1</v>
      </c>
      <c r="L2164" s="26">
        <f t="shared" si="33"/>
        <v>0</v>
      </c>
    </row>
    <row r="2165" spans="1:12" ht="19" hidden="1" x14ac:dyDescent="0.2">
      <c r="A2165" s="24">
        <v>102305</v>
      </c>
      <c r="B2165" s="24">
        <v>0</v>
      </c>
      <c r="C2165" s="24">
        <v>727</v>
      </c>
      <c r="D2165" s="24">
        <v>57</v>
      </c>
      <c r="E2165" s="25" t="str">
        <f>_xlfn.XLOOKUP(A2165,Product!A$2:A$5901,Product!B$2:B$5901,"Not Found")</f>
        <v>Enfant</v>
      </c>
      <c r="F2165" s="25" t="str">
        <f>_xlfn.XLOOKUP(A2165,Product!A$2:A$5901,Product!C$2:C$5901,"Not Found")</f>
        <v>Couches écologiques</v>
      </c>
      <c r="G2165" s="25" t="str">
        <f>IF(_xlfn.XLOOKUP(A2165,Product!A$2:A$5901,Product!D$2:D$5901,"Not Found") = 0,"",_xlfn.XLOOKUP(A2165,Product!A$2:A$5901,Product!D$2:D$5901,"Not Found"))</f>
        <v>Culottes d'apprentissage 13-25kg</v>
      </c>
      <c r="H2165" s="30">
        <f>_xlfn.XLOOKUP(A2165,Product!A$2:A$5901,Product!E$2:E$5901,"Not Found")</f>
        <v>10.72</v>
      </c>
      <c r="I2165" s="25" t="str">
        <f>A2165&amp;"_"&amp;E2165&amp;"_"&amp;F2165&amp;"_"&amp;G2165</f>
        <v>102305_Enfant_Couches écologiques_Culottes d'apprentissage 13-25kg</v>
      </c>
      <c r="J2165" s="30">
        <f>D2165*H2165</f>
        <v>611.04000000000008</v>
      </c>
      <c r="K2165" s="25">
        <f>IF(D2165&gt;0,1,0)</f>
        <v>1</v>
      </c>
      <c r="L2165" s="26">
        <f t="shared" si="33"/>
        <v>0</v>
      </c>
    </row>
    <row r="2166" spans="1:12" ht="19" hidden="1" x14ac:dyDescent="0.2">
      <c r="A2166" s="24">
        <v>102306</v>
      </c>
      <c r="B2166" s="24">
        <v>1</v>
      </c>
      <c r="C2166" s="24">
        <v>860</v>
      </c>
      <c r="D2166" s="24">
        <v>210</v>
      </c>
      <c r="E2166" s="25" t="str">
        <f>_xlfn.XLOOKUP(A2166,Product!A$2:A$5901,Product!B$2:B$5901,"Not Found")</f>
        <v>Enfant</v>
      </c>
      <c r="F2166" s="25" t="str">
        <f>_xlfn.XLOOKUP(A2166,Product!A$2:A$5901,Product!C$2:C$5901,"Not Found")</f>
        <v>Couches écologiques</v>
      </c>
      <c r="G2166" s="25" t="str">
        <f>IF(_xlfn.XLOOKUP(A2166,Product!A$2:A$5901,Product!D$2:D$5901,"Not Found") = 0,"",_xlfn.XLOOKUP(A2166,Product!A$2:A$5901,Product!D$2:D$5901,"Not Found"))</f>
        <v>Culottes d'apprentissage 13-25kg</v>
      </c>
      <c r="H2166" s="30">
        <f>_xlfn.XLOOKUP(A2166,Product!A$2:A$5901,Product!E$2:E$5901,"Not Found")</f>
        <v>5.97</v>
      </c>
      <c r="I2166" s="25" t="str">
        <f>A2166&amp;"_"&amp;E2166&amp;"_"&amp;F2166&amp;"_"&amp;G2166</f>
        <v>102306_Enfant_Couches écologiques_Culottes d'apprentissage 13-25kg</v>
      </c>
      <c r="J2166" s="30">
        <f>D2166*H2166</f>
        <v>1253.7</v>
      </c>
      <c r="K2166" s="25">
        <f>IF(D2166&gt;0,1,0)</f>
        <v>1</v>
      </c>
      <c r="L2166" s="26">
        <f t="shared" si="33"/>
        <v>0</v>
      </c>
    </row>
    <row r="2167" spans="1:12" ht="19" hidden="1" x14ac:dyDescent="0.2">
      <c r="A2167" s="24">
        <v>102307</v>
      </c>
      <c r="B2167" s="24">
        <v>1</v>
      </c>
      <c r="C2167" s="24">
        <v>867</v>
      </c>
      <c r="D2167" s="24">
        <v>539</v>
      </c>
      <c r="E2167" s="25" t="str">
        <f>_xlfn.XLOOKUP(A2167,Product!A$2:A$5901,Product!B$2:B$5901,"Not Found")</f>
        <v>Enfant</v>
      </c>
      <c r="F2167" s="25" t="str">
        <f>_xlfn.XLOOKUP(A2167,Product!A$2:A$5901,Product!C$2:C$5901,"Not Found")</f>
        <v>Couches écologiques</v>
      </c>
      <c r="G2167" s="25" t="str">
        <f>IF(_xlfn.XLOOKUP(A2167,Product!A$2:A$5901,Product!D$2:D$5901,"Not Found") = 0,"",_xlfn.XLOOKUP(A2167,Product!A$2:A$5901,Product!D$2:D$5901,"Not Found"))</f>
        <v>Culottes d'apprentissage 11-18kg</v>
      </c>
      <c r="H2167" s="30">
        <f>_xlfn.XLOOKUP(A2167,Product!A$2:A$5901,Product!E$2:E$5901,"Not Found")</f>
        <v>5.97</v>
      </c>
      <c r="I2167" s="25" t="str">
        <f>A2167&amp;"_"&amp;E2167&amp;"_"&amp;F2167&amp;"_"&amp;G2167</f>
        <v>102307_Enfant_Couches écologiques_Culottes d'apprentissage 11-18kg</v>
      </c>
      <c r="J2167" s="30">
        <f>D2167*H2167</f>
        <v>3217.83</v>
      </c>
      <c r="K2167" s="25">
        <f>IF(D2167&gt;0,1,0)</f>
        <v>1</v>
      </c>
      <c r="L2167" s="26">
        <f t="shared" si="33"/>
        <v>0</v>
      </c>
    </row>
    <row r="2168" spans="1:12" ht="19" hidden="1" x14ac:dyDescent="0.2">
      <c r="A2168" s="24">
        <v>102312</v>
      </c>
      <c r="B2168" s="24">
        <v>1</v>
      </c>
      <c r="C2168" s="24">
        <v>745</v>
      </c>
      <c r="D2168" s="24">
        <v>233</v>
      </c>
      <c r="E2168" s="25" t="str">
        <f>_xlfn.XLOOKUP(A2168,Product!A$2:A$5901,Product!B$2:B$5901,"Not Found")</f>
        <v>Enfant</v>
      </c>
      <c r="F2168" s="25" t="str">
        <f>_xlfn.XLOOKUP(A2168,Product!A$2:A$5901,Product!C$2:C$5901,"Not Found")</f>
        <v>Couches écologiques</v>
      </c>
      <c r="G2168" s="25" t="str">
        <f>IF(_xlfn.XLOOKUP(A2168,Product!A$2:A$5901,Product!D$2:D$5901,"Not Found") = 0,"",_xlfn.XLOOKUP(A2168,Product!A$2:A$5901,Product!D$2:D$5901,"Not Found"))</f>
        <v>Couches de piscine jetables</v>
      </c>
      <c r="H2168" s="30">
        <f>_xlfn.XLOOKUP(A2168,Product!A$2:A$5901,Product!E$2:E$5901,"Not Found")</f>
        <v>4.95</v>
      </c>
      <c r="I2168" s="25" t="str">
        <f>A2168&amp;"_"&amp;E2168&amp;"_"&amp;F2168&amp;"_"&amp;G2168</f>
        <v>102312_Enfant_Couches écologiques_Couches de piscine jetables</v>
      </c>
      <c r="J2168" s="30">
        <f>D2168*H2168</f>
        <v>1153.3500000000001</v>
      </c>
      <c r="K2168" s="25">
        <f>IF(D2168&gt;0,1,0)</f>
        <v>1</v>
      </c>
      <c r="L2168" s="26">
        <f t="shared" si="33"/>
        <v>0</v>
      </c>
    </row>
    <row r="2169" spans="1:12" ht="19" hidden="1" x14ac:dyDescent="0.2">
      <c r="A2169" s="24">
        <v>102548</v>
      </c>
      <c r="B2169" s="24">
        <v>0</v>
      </c>
      <c r="C2169" s="24">
        <v>321</v>
      </c>
      <c r="D2169" s="24">
        <v>139</v>
      </c>
      <c r="E2169" s="25" t="str">
        <f>_xlfn.XLOOKUP(A2169,Product!A$2:A$5901,Product!B$2:B$5901,"Not Found")</f>
        <v>Enfant</v>
      </c>
      <c r="F2169" s="25" t="str">
        <f>_xlfn.XLOOKUP(A2169,Product!A$2:A$5901,Product!C$2:C$5901,"Not Found")</f>
        <v>Couches écologiques</v>
      </c>
      <c r="G2169" s="25" t="str">
        <f>IF(_xlfn.XLOOKUP(A2169,Product!A$2:A$5901,Product!D$2:D$5901,"Not Found") = 0,"",_xlfn.XLOOKUP(A2169,Product!A$2:A$5901,Product!D$2:D$5901,"Not Found"))</f>
        <v>Couches jetables 2-6 kg</v>
      </c>
      <c r="H2169" s="30">
        <f>_xlfn.XLOOKUP(A2169,Product!A$2:A$5901,Product!E$2:E$5901,"Not Found")</f>
        <v>5.99</v>
      </c>
      <c r="I2169" s="25" t="str">
        <f>A2169&amp;"_"&amp;E2169&amp;"_"&amp;F2169&amp;"_"&amp;G2169</f>
        <v>102548_Enfant_Couches écologiques_Couches jetables 2-6 kg</v>
      </c>
      <c r="J2169" s="30">
        <f>D2169*H2169</f>
        <v>832.61</v>
      </c>
      <c r="K2169" s="25">
        <f>IF(D2169&gt;0,1,0)</f>
        <v>1</v>
      </c>
      <c r="L2169" s="26">
        <f t="shared" si="33"/>
        <v>0</v>
      </c>
    </row>
    <row r="2170" spans="1:12" ht="19" hidden="1" x14ac:dyDescent="0.2">
      <c r="A2170" s="24">
        <v>102549</v>
      </c>
      <c r="B2170" s="24">
        <v>1</v>
      </c>
      <c r="C2170" s="24">
        <v>428</v>
      </c>
      <c r="D2170" s="24">
        <v>215</v>
      </c>
      <c r="E2170" s="25" t="str">
        <f>_xlfn.XLOOKUP(A2170,Product!A$2:A$5901,Product!B$2:B$5901,"Not Found")</f>
        <v>Enfant</v>
      </c>
      <c r="F2170" s="25" t="str">
        <f>_xlfn.XLOOKUP(A2170,Product!A$2:A$5901,Product!C$2:C$5901,"Not Found")</f>
        <v>Couches écologiques</v>
      </c>
      <c r="G2170" s="25" t="str">
        <f>IF(_xlfn.XLOOKUP(A2170,Product!A$2:A$5901,Product!D$2:D$5901,"Not Found") = 0,"",_xlfn.XLOOKUP(A2170,Product!A$2:A$5901,Product!D$2:D$5901,"Not Found"))</f>
        <v>Couches jetables 2-6 kg</v>
      </c>
      <c r="H2170" s="30">
        <f>_xlfn.XLOOKUP(A2170,Product!A$2:A$5901,Product!E$2:E$5901,"Not Found")</f>
        <v>4</v>
      </c>
      <c r="I2170" s="25" t="str">
        <f>A2170&amp;"_"&amp;E2170&amp;"_"&amp;F2170&amp;"_"&amp;G2170</f>
        <v>102549_Enfant_Couches écologiques_Couches jetables 2-6 kg</v>
      </c>
      <c r="J2170" s="30">
        <f>D2170*H2170</f>
        <v>860</v>
      </c>
      <c r="K2170" s="25">
        <f>IF(D2170&gt;0,1,0)</f>
        <v>1</v>
      </c>
      <c r="L2170" s="26">
        <f t="shared" si="33"/>
        <v>0</v>
      </c>
    </row>
    <row r="2171" spans="1:12" ht="19" hidden="1" x14ac:dyDescent="0.2">
      <c r="A2171" s="24">
        <v>102550</v>
      </c>
      <c r="B2171" s="24">
        <v>0</v>
      </c>
      <c r="C2171" s="24">
        <v>872</v>
      </c>
      <c r="D2171" s="24">
        <v>30</v>
      </c>
      <c r="E2171" s="25" t="str">
        <f>_xlfn.XLOOKUP(A2171,Product!A$2:A$5901,Product!B$2:B$5901,"Not Found")</f>
        <v>Enfant</v>
      </c>
      <c r="F2171" s="25" t="str">
        <f>_xlfn.XLOOKUP(A2171,Product!A$2:A$5901,Product!C$2:C$5901,"Not Found")</f>
        <v>Couches écologiques</v>
      </c>
      <c r="G2171" s="25" t="str">
        <f>IF(_xlfn.XLOOKUP(A2171,Product!A$2:A$5901,Product!D$2:D$5901,"Not Found") = 0,"",_xlfn.XLOOKUP(A2171,Product!A$2:A$5901,Product!D$2:D$5901,"Not Found"))</f>
        <v>Couches jetables 4-9 kg</v>
      </c>
      <c r="H2171" s="30">
        <f>_xlfn.XLOOKUP(A2171,Product!A$2:A$5901,Product!E$2:E$5901,"Not Found")</f>
        <v>5.99</v>
      </c>
      <c r="I2171" s="25" t="str">
        <f>A2171&amp;"_"&amp;E2171&amp;"_"&amp;F2171&amp;"_"&amp;G2171</f>
        <v>102550_Enfant_Couches écologiques_Couches jetables 4-9 kg</v>
      </c>
      <c r="J2171" s="30">
        <f>D2171*H2171</f>
        <v>179.70000000000002</v>
      </c>
      <c r="K2171" s="25">
        <f>IF(D2171&gt;0,1,0)</f>
        <v>1</v>
      </c>
      <c r="L2171" s="26">
        <f t="shared" si="33"/>
        <v>0</v>
      </c>
    </row>
    <row r="2172" spans="1:12" ht="19" hidden="1" x14ac:dyDescent="0.2">
      <c r="A2172" s="24">
        <v>102551</v>
      </c>
      <c r="B2172" s="24">
        <v>0</v>
      </c>
      <c r="C2172" s="24">
        <v>674</v>
      </c>
      <c r="D2172" s="24">
        <v>198</v>
      </c>
      <c r="E2172" s="25" t="str">
        <f>_xlfn.XLOOKUP(A2172,Product!A$2:A$5901,Product!B$2:B$5901,"Not Found")</f>
        <v>Enfant</v>
      </c>
      <c r="F2172" s="25" t="str">
        <f>_xlfn.XLOOKUP(A2172,Product!A$2:A$5901,Product!C$2:C$5901,"Not Found")</f>
        <v>Couches écologiques</v>
      </c>
      <c r="G2172" s="25" t="str">
        <f>IF(_xlfn.XLOOKUP(A2172,Product!A$2:A$5901,Product!D$2:D$5901,"Not Found") = 0,"",_xlfn.XLOOKUP(A2172,Product!A$2:A$5901,Product!D$2:D$5901,"Not Found"))</f>
        <v>Couches jetables 7-18 kg</v>
      </c>
      <c r="H2172" s="30">
        <f>_xlfn.XLOOKUP(A2172,Product!A$2:A$5901,Product!E$2:E$5901,"Not Found")</f>
        <v>5.99</v>
      </c>
      <c r="I2172" s="25" t="str">
        <f>A2172&amp;"_"&amp;E2172&amp;"_"&amp;F2172&amp;"_"&amp;G2172</f>
        <v>102551_Enfant_Couches écologiques_Couches jetables 7-18 kg</v>
      </c>
      <c r="J2172" s="30">
        <f>D2172*H2172</f>
        <v>1186.02</v>
      </c>
      <c r="K2172" s="25">
        <f>IF(D2172&gt;0,1,0)</f>
        <v>1</v>
      </c>
      <c r="L2172" s="26">
        <f t="shared" si="33"/>
        <v>0</v>
      </c>
    </row>
    <row r="2173" spans="1:12" ht="19" hidden="1" x14ac:dyDescent="0.2">
      <c r="A2173" s="24">
        <v>102553</v>
      </c>
      <c r="B2173" s="24">
        <v>0</v>
      </c>
      <c r="C2173" s="24">
        <v>826</v>
      </c>
      <c r="D2173" s="24">
        <v>563</v>
      </c>
      <c r="E2173" s="25" t="str">
        <f>_xlfn.XLOOKUP(A2173,Product!A$2:A$5901,Product!B$2:B$5901,"Not Found")</f>
        <v>Enfant</v>
      </c>
      <c r="F2173" s="25" t="str">
        <f>_xlfn.XLOOKUP(A2173,Product!A$2:A$5901,Product!C$2:C$5901,"Not Found")</f>
        <v>Couches écologiques</v>
      </c>
      <c r="G2173" s="25" t="str">
        <f>IF(_xlfn.XLOOKUP(A2173,Product!A$2:A$5901,Product!D$2:D$5901,"Not Found") = 0,"",_xlfn.XLOOKUP(A2173,Product!A$2:A$5901,Product!D$2:D$5901,"Not Found"))</f>
        <v>Couches jetables 7-18 kg</v>
      </c>
      <c r="H2173" s="30">
        <f>_xlfn.XLOOKUP(A2173,Product!A$2:A$5901,Product!E$2:E$5901,"Not Found")</f>
        <v>5.99</v>
      </c>
      <c r="I2173" s="25" t="str">
        <f>A2173&amp;"_"&amp;E2173&amp;"_"&amp;F2173&amp;"_"&amp;G2173</f>
        <v>102553_Enfant_Couches écologiques_Couches jetables 7-18 kg</v>
      </c>
      <c r="J2173" s="30">
        <f>D2173*H2173</f>
        <v>3372.3700000000003</v>
      </c>
      <c r="K2173" s="25">
        <f>IF(D2173&gt;0,1,0)</f>
        <v>1</v>
      </c>
      <c r="L2173" s="26">
        <f t="shared" si="33"/>
        <v>0</v>
      </c>
    </row>
    <row r="2174" spans="1:12" ht="19" hidden="1" x14ac:dyDescent="0.2">
      <c r="A2174" s="24">
        <v>102816</v>
      </c>
      <c r="B2174" s="24">
        <v>0</v>
      </c>
      <c r="C2174" s="24">
        <v>167</v>
      </c>
      <c r="D2174" s="24">
        <v>83</v>
      </c>
      <c r="E2174" s="25" t="str">
        <f>_xlfn.XLOOKUP(A2174,Product!A$2:A$5901,Product!B$2:B$5901,"Not Found")</f>
        <v>Enfant</v>
      </c>
      <c r="F2174" s="25" t="str">
        <f>_xlfn.XLOOKUP(A2174,Product!A$2:A$5901,Product!C$2:C$5901,"Not Found")</f>
        <v>Veilleuses &amp; réveils</v>
      </c>
      <c r="G2174" s="25" t="str">
        <f>IF(_xlfn.XLOOKUP(A2174,Product!A$2:A$5901,Product!D$2:D$5901,"Not Found") = 0,"",_xlfn.XLOOKUP(A2174,Product!A$2:A$5901,Product!D$2:D$5901,"Not Found"))</f>
        <v>Réveil enfant</v>
      </c>
      <c r="H2174" s="30">
        <f>_xlfn.XLOOKUP(A2174,Product!A$2:A$5901,Product!E$2:E$5901,"Not Found")</f>
        <v>30.82</v>
      </c>
      <c r="I2174" s="25" t="str">
        <f>A2174&amp;"_"&amp;E2174&amp;"_"&amp;F2174&amp;"_"&amp;G2174</f>
        <v>102816_Enfant_Veilleuses &amp; réveils_Réveil enfant</v>
      </c>
      <c r="J2174" s="30">
        <f>D2174*H2174</f>
        <v>2558.06</v>
      </c>
      <c r="K2174" s="25">
        <f>IF(D2174&gt;0,1,0)</f>
        <v>1</v>
      </c>
      <c r="L2174" s="26">
        <f t="shared" si="33"/>
        <v>0</v>
      </c>
    </row>
    <row r="2175" spans="1:12" ht="19" hidden="1" x14ac:dyDescent="0.2">
      <c r="A2175" s="24">
        <v>102939</v>
      </c>
      <c r="B2175" s="24">
        <v>1</v>
      </c>
      <c r="C2175" s="24">
        <v>504</v>
      </c>
      <c r="D2175" s="24">
        <v>147</v>
      </c>
      <c r="E2175" s="25" t="str">
        <f>_xlfn.XLOOKUP(A2175,Product!A$2:A$5901,Product!B$2:B$5901,"Not Found")</f>
        <v>Enfant</v>
      </c>
      <c r="F2175" s="25" t="str">
        <f>_xlfn.XLOOKUP(A2175,Product!A$2:A$5901,Product!C$2:C$5901,"Not Found")</f>
        <v>Allaitement</v>
      </c>
      <c r="G2175" s="25" t="str">
        <f>IF(_xlfn.XLOOKUP(A2175,Product!A$2:A$5901,Product!D$2:D$5901,"Not Found") = 0,"",_xlfn.XLOOKUP(A2175,Product!A$2:A$5901,Product!D$2:D$5901,"Not Found"))</f>
        <v>Accessoires d'allaitement</v>
      </c>
      <c r="H2175" s="30">
        <f>_xlfn.XLOOKUP(A2175,Product!A$2:A$5901,Product!E$2:E$5901,"Not Found")</f>
        <v>8.67</v>
      </c>
      <c r="I2175" s="25" t="str">
        <f>A2175&amp;"_"&amp;E2175&amp;"_"&amp;F2175&amp;"_"&amp;G2175</f>
        <v>102939_Enfant_Allaitement_Accessoires d'allaitement</v>
      </c>
      <c r="J2175" s="30">
        <f>D2175*H2175</f>
        <v>1274.49</v>
      </c>
      <c r="K2175" s="25">
        <f>IF(D2175&gt;0,1,0)</f>
        <v>1</v>
      </c>
      <c r="L2175" s="26">
        <f t="shared" si="33"/>
        <v>0</v>
      </c>
    </row>
    <row r="2176" spans="1:12" ht="19" hidden="1" x14ac:dyDescent="0.2">
      <c r="A2176" s="24">
        <v>103588</v>
      </c>
      <c r="B2176" s="24">
        <v>1</v>
      </c>
      <c r="C2176" s="24">
        <v>369</v>
      </c>
      <c r="D2176" s="24">
        <v>338</v>
      </c>
      <c r="E2176" s="25" t="str">
        <f>_xlfn.XLOOKUP(A2176,Product!A$2:A$5901,Product!B$2:B$5901,"Not Found")</f>
        <v>Enfant</v>
      </c>
      <c r="F2176" s="25" t="str">
        <f>_xlfn.XLOOKUP(A2176,Product!A$2:A$5901,Product!C$2:C$5901,"Not Found")</f>
        <v>Couches écologiques</v>
      </c>
      <c r="G2176" s="25" t="str">
        <f>IF(_xlfn.XLOOKUP(A2176,Product!A$2:A$5901,Product!D$2:D$5901,"Not Found") = 0,"",_xlfn.XLOOKUP(A2176,Product!A$2:A$5901,Product!D$2:D$5901,"Not Found"))</f>
        <v>Couches jetables 4-9 kg</v>
      </c>
      <c r="H2176" s="30">
        <f>_xlfn.XLOOKUP(A2176,Product!A$2:A$5901,Product!E$2:E$5901,"Not Found")</f>
        <v>11.82</v>
      </c>
      <c r="I2176" s="25" t="str">
        <f>A2176&amp;"_"&amp;E2176&amp;"_"&amp;F2176&amp;"_"&amp;G2176</f>
        <v>103588_Enfant_Couches écologiques_Couches jetables 4-9 kg</v>
      </c>
      <c r="J2176" s="30">
        <f>D2176*H2176</f>
        <v>3995.1600000000003</v>
      </c>
      <c r="K2176" s="25">
        <f>IF(D2176&gt;0,1,0)</f>
        <v>1</v>
      </c>
      <c r="L2176" s="26">
        <f t="shared" si="33"/>
        <v>0</v>
      </c>
    </row>
    <row r="2177" spans="1:12" ht="19" hidden="1" x14ac:dyDescent="0.2">
      <c r="A2177" s="24">
        <v>103589</v>
      </c>
      <c r="B2177" s="24">
        <v>0</v>
      </c>
      <c r="C2177" s="24">
        <v>800</v>
      </c>
      <c r="D2177" s="24">
        <v>760</v>
      </c>
      <c r="E2177" s="25" t="str">
        <f>_xlfn.XLOOKUP(A2177,Product!A$2:A$5901,Product!B$2:B$5901,"Not Found")</f>
        <v>Enfant</v>
      </c>
      <c r="F2177" s="25" t="str">
        <f>_xlfn.XLOOKUP(A2177,Product!A$2:A$5901,Product!C$2:C$5901,"Not Found")</f>
        <v>Couches écologiques</v>
      </c>
      <c r="G2177" s="25" t="str">
        <f>IF(_xlfn.XLOOKUP(A2177,Product!A$2:A$5901,Product!D$2:D$5901,"Not Found") = 0,"",_xlfn.XLOOKUP(A2177,Product!A$2:A$5901,Product!D$2:D$5901,"Not Found"))</f>
        <v>Couches jetables 7-18 kg</v>
      </c>
      <c r="H2177" s="30">
        <f>_xlfn.XLOOKUP(A2177,Product!A$2:A$5901,Product!E$2:E$5901,"Not Found")</f>
        <v>11.82</v>
      </c>
      <c r="I2177" s="25" t="str">
        <f>A2177&amp;"_"&amp;E2177&amp;"_"&amp;F2177&amp;"_"&amp;G2177</f>
        <v>103589_Enfant_Couches écologiques_Couches jetables 7-18 kg</v>
      </c>
      <c r="J2177" s="30">
        <f>D2177*H2177</f>
        <v>8983.2000000000007</v>
      </c>
      <c r="K2177" s="25">
        <f>IF(D2177&gt;0,1,0)</f>
        <v>1</v>
      </c>
      <c r="L2177" s="26">
        <f t="shared" si="33"/>
        <v>0</v>
      </c>
    </row>
    <row r="2178" spans="1:12" ht="19" hidden="1" x14ac:dyDescent="0.2">
      <c r="A2178" s="24">
        <v>103590</v>
      </c>
      <c r="B2178" s="24">
        <v>1</v>
      </c>
      <c r="C2178" s="24">
        <v>790</v>
      </c>
      <c r="D2178" s="24">
        <v>675</v>
      </c>
      <c r="E2178" s="25" t="str">
        <f>_xlfn.XLOOKUP(A2178,Product!A$2:A$5901,Product!B$2:B$5901,"Not Found")</f>
        <v>Enfant</v>
      </c>
      <c r="F2178" s="25" t="str">
        <f>_xlfn.XLOOKUP(A2178,Product!A$2:A$5901,Product!C$2:C$5901,"Not Found")</f>
        <v>Couches écologiques</v>
      </c>
      <c r="G2178" s="25" t="str">
        <f>IF(_xlfn.XLOOKUP(A2178,Product!A$2:A$5901,Product!D$2:D$5901,"Not Found") = 0,"",_xlfn.XLOOKUP(A2178,Product!A$2:A$5901,Product!D$2:D$5901,"Not Found"))</f>
        <v>Couches jetables 7-18 kg</v>
      </c>
      <c r="H2178" s="30">
        <f>_xlfn.XLOOKUP(A2178,Product!A$2:A$5901,Product!E$2:E$5901,"Not Found")</f>
        <v>11.82</v>
      </c>
      <c r="I2178" s="25" t="str">
        <f>A2178&amp;"_"&amp;E2178&amp;"_"&amp;F2178&amp;"_"&amp;G2178</f>
        <v>103590_Enfant_Couches écologiques_Couches jetables 7-18 kg</v>
      </c>
      <c r="J2178" s="30">
        <f>D2178*H2178</f>
        <v>7978.5</v>
      </c>
      <c r="K2178" s="25">
        <f>IF(D2178&gt;0,1,0)</f>
        <v>1</v>
      </c>
      <c r="L2178" s="26">
        <f t="shared" si="33"/>
        <v>0</v>
      </c>
    </row>
    <row r="2179" spans="1:12" ht="19" hidden="1" x14ac:dyDescent="0.2">
      <c r="A2179" s="24">
        <v>103592</v>
      </c>
      <c r="B2179" s="24">
        <v>1</v>
      </c>
      <c r="C2179" s="24">
        <v>42</v>
      </c>
      <c r="D2179" s="24">
        <v>30</v>
      </c>
      <c r="E2179" s="25" t="str">
        <f>_xlfn.XLOOKUP(A2179,Product!A$2:A$5901,Product!B$2:B$5901,"Not Found")</f>
        <v>Enfant</v>
      </c>
      <c r="F2179" s="25" t="str">
        <f>_xlfn.XLOOKUP(A2179,Product!A$2:A$5901,Product!C$2:C$5901,"Not Found")</f>
        <v>Couches écologiques</v>
      </c>
      <c r="G2179" s="25" t="str">
        <f>IF(_xlfn.XLOOKUP(A2179,Product!A$2:A$5901,Product!D$2:D$5901,"Not Found") = 0,"",_xlfn.XLOOKUP(A2179,Product!A$2:A$5901,Product!D$2:D$5901,"Not Found"))</f>
        <v>Couches jetables 11-30 kg</v>
      </c>
      <c r="H2179" s="30">
        <f>_xlfn.XLOOKUP(A2179,Product!A$2:A$5901,Product!E$2:E$5901,"Not Found")</f>
        <v>11.82</v>
      </c>
      <c r="I2179" s="25" t="str">
        <f>A2179&amp;"_"&amp;E2179&amp;"_"&amp;F2179&amp;"_"&amp;G2179</f>
        <v>103592_Enfant_Couches écologiques_Couches jetables 11-30 kg</v>
      </c>
      <c r="J2179" s="30">
        <f>D2179*H2179</f>
        <v>354.6</v>
      </c>
      <c r="K2179" s="25">
        <f>IF(D2179&gt;0,1,0)</f>
        <v>1</v>
      </c>
      <c r="L2179" s="26">
        <f t="shared" ref="L2179:L2242" si="34">1-K2179</f>
        <v>0</v>
      </c>
    </row>
    <row r="2180" spans="1:12" ht="19" hidden="1" x14ac:dyDescent="0.2">
      <c r="A2180" s="24">
        <v>103595</v>
      </c>
      <c r="B2180" s="24">
        <v>1</v>
      </c>
      <c r="C2180" s="24">
        <v>436</v>
      </c>
      <c r="D2180" s="24">
        <v>65</v>
      </c>
      <c r="E2180" s="25" t="str">
        <f>_xlfn.XLOOKUP(A2180,Product!A$2:A$5901,Product!B$2:B$5901,"Not Found")</f>
        <v>Enfant</v>
      </c>
      <c r="F2180" s="25" t="str">
        <f>_xlfn.XLOOKUP(A2180,Product!A$2:A$5901,Product!C$2:C$5901,"Not Found")</f>
        <v>Couches écologiques</v>
      </c>
      <c r="G2180" s="25" t="str">
        <f>IF(_xlfn.XLOOKUP(A2180,Product!A$2:A$5901,Product!D$2:D$5901,"Not Found") = 0,"",_xlfn.XLOOKUP(A2180,Product!A$2:A$5901,Product!D$2:D$5901,"Not Found"))</f>
        <v>Couches jetables 11-30 kg</v>
      </c>
      <c r="H2180" s="30">
        <f>_xlfn.XLOOKUP(A2180,Product!A$2:A$5901,Product!E$2:E$5901,"Not Found")</f>
        <v>11.82</v>
      </c>
      <c r="I2180" s="25" t="str">
        <f>A2180&amp;"_"&amp;E2180&amp;"_"&amp;F2180&amp;"_"&amp;G2180</f>
        <v>103595_Enfant_Couches écologiques_Couches jetables 11-30 kg</v>
      </c>
      <c r="J2180" s="30">
        <f>D2180*H2180</f>
        <v>768.30000000000007</v>
      </c>
      <c r="K2180" s="25">
        <f>IF(D2180&gt;0,1,0)</f>
        <v>1</v>
      </c>
      <c r="L2180" s="26">
        <f t="shared" si="34"/>
        <v>0</v>
      </c>
    </row>
    <row r="2181" spans="1:12" ht="19" hidden="1" x14ac:dyDescent="0.2">
      <c r="A2181" s="24">
        <v>104475</v>
      </c>
      <c r="B2181" s="24">
        <v>1</v>
      </c>
      <c r="C2181" s="24">
        <v>179</v>
      </c>
      <c r="D2181" s="24">
        <v>15</v>
      </c>
      <c r="E2181" s="25" t="str">
        <f>_xlfn.XLOOKUP(A2181,Product!A$2:A$5901,Product!B$2:B$5901,"Not Found")</f>
        <v>Enfant</v>
      </c>
      <c r="F2181" s="25" t="str">
        <f>_xlfn.XLOOKUP(A2181,Product!A$2:A$5901,Product!C$2:C$5901,"Not Found")</f>
        <v>Couches écologiques</v>
      </c>
      <c r="G2181" s="25" t="str">
        <f>IF(_xlfn.XLOOKUP(A2181,Product!A$2:A$5901,Product!D$2:D$5901,"Not Found") = 0,"",_xlfn.XLOOKUP(A2181,Product!A$2:A$5901,Product!D$2:D$5901,"Not Found"))</f>
        <v>Couches jetables 2-6 kg</v>
      </c>
      <c r="H2181" s="30">
        <f>_xlfn.XLOOKUP(A2181,Product!A$2:A$5901,Product!E$2:E$5901,"Not Found")</f>
        <v>4.3899999999999997</v>
      </c>
      <c r="I2181" s="25" t="str">
        <f>A2181&amp;"_"&amp;E2181&amp;"_"&amp;F2181&amp;"_"&amp;G2181</f>
        <v>104475_Enfant_Couches écologiques_Couches jetables 2-6 kg</v>
      </c>
      <c r="J2181" s="30">
        <f>D2181*H2181</f>
        <v>65.849999999999994</v>
      </c>
      <c r="K2181" s="25">
        <f>IF(D2181&gt;0,1,0)</f>
        <v>1</v>
      </c>
      <c r="L2181" s="26">
        <f t="shared" si="34"/>
        <v>0</v>
      </c>
    </row>
    <row r="2182" spans="1:12" ht="19" hidden="1" x14ac:dyDescent="0.2">
      <c r="A2182" s="24">
        <v>104510</v>
      </c>
      <c r="B2182" s="24">
        <v>0</v>
      </c>
      <c r="C2182" s="24">
        <v>888</v>
      </c>
      <c r="D2182" s="24">
        <v>460</v>
      </c>
      <c r="E2182" s="25" t="str">
        <f>_xlfn.XLOOKUP(A2182,Product!A$2:A$5901,Product!B$2:B$5901,"Not Found")</f>
        <v>Enfant</v>
      </c>
      <c r="F2182" s="25" t="str">
        <f>_xlfn.XLOOKUP(A2182,Product!A$2:A$5901,Product!C$2:C$5901,"Not Found")</f>
        <v>Jouets écologiques</v>
      </c>
      <c r="G2182" s="25" t="str">
        <f>IF(_xlfn.XLOOKUP(A2182,Product!A$2:A$5901,Product!D$2:D$5901,"Not Found") = 0,"",_xlfn.XLOOKUP(A2182,Product!A$2:A$5901,Product!D$2:D$5901,"Not Found"))</f>
        <v>Eveil &amp; Découverte</v>
      </c>
      <c r="H2182" s="30">
        <f>_xlfn.XLOOKUP(A2182,Product!A$2:A$5901,Product!E$2:E$5901,"Not Found")</f>
        <v>5.08</v>
      </c>
      <c r="I2182" s="25" t="str">
        <f>A2182&amp;"_"&amp;E2182&amp;"_"&amp;F2182&amp;"_"&amp;G2182</f>
        <v>104510_Enfant_Jouets écologiques_Eveil &amp; Découverte</v>
      </c>
      <c r="J2182" s="30">
        <f>D2182*H2182</f>
        <v>2336.8000000000002</v>
      </c>
      <c r="K2182" s="25">
        <f>IF(D2182&gt;0,1,0)</f>
        <v>1</v>
      </c>
      <c r="L2182" s="26">
        <f t="shared" si="34"/>
        <v>0</v>
      </c>
    </row>
    <row r="2183" spans="1:12" ht="19" hidden="1" x14ac:dyDescent="0.2">
      <c r="A2183" s="24">
        <v>104912</v>
      </c>
      <c r="B2183" s="24">
        <v>1</v>
      </c>
      <c r="C2183" s="24">
        <v>138</v>
      </c>
      <c r="D2183" s="24">
        <v>13</v>
      </c>
      <c r="E2183" s="25" t="str">
        <f>_xlfn.XLOOKUP(A2183,Product!A$2:A$5901,Product!B$2:B$5901,"Not Found")</f>
        <v>Enfant</v>
      </c>
      <c r="F2183" s="25" t="str">
        <f>_xlfn.XLOOKUP(A2183,Product!A$2:A$5901,Product!C$2:C$5901,"Not Found")</f>
        <v>Jouets écologiques</v>
      </c>
      <c r="G2183" s="25" t="str">
        <f>IF(_xlfn.XLOOKUP(A2183,Product!A$2:A$5901,Product!D$2:D$5901,"Not Found") = 0,"",_xlfn.XLOOKUP(A2183,Product!A$2:A$5901,Product!D$2:D$5901,"Not Found"))</f>
        <v>Garages, circuits &amp; véhicules</v>
      </c>
      <c r="H2183" s="30">
        <f>_xlfn.XLOOKUP(A2183,Product!A$2:A$5901,Product!E$2:E$5901,"Not Found")</f>
        <v>50.83</v>
      </c>
      <c r="I2183" s="25" t="str">
        <f>A2183&amp;"_"&amp;E2183&amp;"_"&amp;F2183&amp;"_"&amp;G2183</f>
        <v>104912_Enfant_Jouets écologiques_Garages, circuits &amp; véhicules</v>
      </c>
      <c r="J2183" s="30">
        <f>D2183*H2183</f>
        <v>660.79</v>
      </c>
      <c r="K2183" s="25">
        <f>IF(D2183&gt;0,1,0)</f>
        <v>1</v>
      </c>
      <c r="L2183" s="26">
        <f t="shared" si="34"/>
        <v>0</v>
      </c>
    </row>
    <row r="2184" spans="1:12" ht="19" hidden="1" x14ac:dyDescent="0.2">
      <c r="A2184" s="24">
        <v>104928</v>
      </c>
      <c r="B2184" s="24">
        <v>1</v>
      </c>
      <c r="C2184" s="24">
        <v>1</v>
      </c>
      <c r="D2184" s="24">
        <v>1</v>
      </c>
      <c r="E2184" s="25" t="str">
        <f>_xlfn.XLOOKUP(A2184,Product!A$2:A$5901,Product!B$2:B$5901,"Not Found")</f>
        <v>Enfant</v>
      </c>
      <c r="F2184" s="25" t="str">
        <f>_xlfn.XLOOKUP(A2184,Product!A$2:A$5901,Product!C$2:C$5901,"Not Found")</f>
        <v>Loisirs Créatifs</v>
      </c>
      <c r="G2184" s="25" t="str">
        <f>IF(_xlfn.XLOOKUP(A2184,Product!A$2:A$5901,Product!D$2:D$5901,"Not Found") = 0,"",_xlfn.XLOOKUP(A2184,Product!A$2:A$5901,Product!D$2:D$5901,"Not Found"))</f>
        <v>Peinture &amp; Coloriage</v>
      </c>
      <c r="H2184" s="30">
        <f>_xlfn.XLOOKUP(A2184,Product!A$2:A$5901,Product!E$2:E$5901,"Not Found")</f>
        <v>5.84</v>
      </c>
      <c r="I2184" s="25" t="str">
        <f>A2184&amp;"_"&amp;E2184&amp;"_"&amp;F2184&amp;"_"&amp;G2184</f>
        <v>104928_Enfant_Loisirs Créatifs_Peinture &amp; Coloriage</v>
      </c>
      <c r="J2184" s="30">
        <f>D2184*H2184</f>
        <v>5.84</v>
      </c>
      <c r="K2184" s="25">
        <f>IF(D2184&gt;0,1,0)</f>
        <v>1</v>
      </c>
      <c r="L2184" s="26">
        <f t="shared" si="34"/>
        <v>0</v>
      </c>
    </row>
    <row r="2185" spans="1:12" ht="19" hidden="1" x14ac:dyDescent="0.2">
      <c r="A2185" s="24">
        <v>104931</v>
      </c>
      <c r="B2185" s="24">
        <v>0</v>
      </c>
      <c r="C2185" s="24">
        <v>916</v>
      </c>
      <c r="D2185" s="24">
        <v>629</v>
      </c>
      <c r="E2185" s="25" t="str">
        <f>_xlfn.XLOOKUP(A2185,Product!A$2:A$5901,Product!B$2:B$5901,"Not Found")</f>
        <v>Enfant</v>
      </c>
      <c r="F2185" s="25" t="str">
        <f>_xlfn.XLOOKUP(A2185,Product!A$2:A$5901,Product!C$2:C$5901,"Not Found")</f>
        <v>Jouets écologiques</v>
      </c>
      <c r="G2185" s="25" t="str">
        <f>IF(_xlfn.XLOOKUP(A2185,Product!A$2:A$5901,Product!D$2:D$5901,"Not Found") = 0,"",_xlfn.XLOOKUP(A2185,Product!A$2:A$5901,Product!D$2:D$5901,"Not Found"))</f>
        <v>Puzzles</v>
      </c>
      <c r="H2185" s="30">
        <f>_xlfn.XLOOKUP(A2185,Product!A$2:A$5901,Product!E$2:E$5901,"Not Found")</f>
        <v>7.12</v>
      </c>
      <c r="I2185" s="25" t="str">
        <f>A2185&amp;"_"&amp;E2185&amp;"_"&amp;F2185&amp;"_"&amp;G2185</f>
        <v>104931_Enfant_Jouets écologiques_Puzzles</v>
      </c>
      <c r="J2185" s="30">
        <f>D2185*H2185</f>
        <v>4478.4800000000005</v>
      </c>
      <c r="K2185" s="25">
        <f>IF(D2185&gt;0,1,0)</f>
        <v>1</v>
      </c>
      <c r="L2185" s="26">
        <f t="shared" si="34"/>
        <v>0</v>
      </c>
    </row>
    <row r="2186" spans="1:12" ht="19" hidden="1" x14ac:dyDescent="0.2">
      <c r="A2186" s="24">
        <v>105059</v>
      </c>
      <c r="B2186" s="24">
        <v>1</v>
      </c>
      <c r="C2186" s="24">
        <v>671</v>
      </c>
      <c r="D2186" s="24">
        <v>464</v>
      </c>
      <c r="E2186" s="25" t="str">
        <f>_xlfn.XLOOKUP(A2186,Product!A$2:A$5901,Product!B$2:B$5901,"Not Found")</f>
        <v>Enfant</v>
      </c>
      <c r="F2186" s="25" t="str">
        <f>_xlfn.XLOOKUP(A2186,Product!A$2:A$5901,Product!C$2:C$5901,"Not Found")</f>
        <v>Jouets écologiques</v>
      </c>
      <c r="G2186" s="25" t="str">
        <f>IF(_xlfn.XLOOKUP(A2186,Product!A$2:A$5901,Product!D$2:D$5901,"Not Found") = 0,"",_xlfn.XLOOKUP(A2186,Product!A$2:A$5901,Product!D$2:D$5901,"Not Found"))</f>
        <v>Eveil &amp; Découverte</v>
      </c>
      <c r="H2186" s="30">
        <f>_xlfn.XLOOKUP(A2186,Product!A$2:A$5901,Product!E$2:E$5901,"Not Found")</f>
        <v>8.1300000000000008</v>
      </c>
      <c r="I2186" s="25" t="str">
        <f>A2186&amp;"_"&amp;E2186&amp;"_"&amp;F2186&amp;"_"&amp;G2186</f>
        <v>105059_Enfant_Jouets écologiques_Eveil &amp; Découverte</v>
      </c>
      <c r="J2186" s="30">
        <f>D2186*H2186</f>
        <v>3772.32</v>
      </c>
      <c r="K2186" s="25">
        <f>IF(D2186&gt;0,1,0)</f>
        <v>1</v>
      </c>
      <c r="L2186" s="26">
        <f t="shared" si="34"/>
        <v>0</v>
      </c>
    </row>
    <row r="2187" spans="1:12" ht="19" hidden="1" x14ac:dyDescent="0.2">
      <c r="A2187" s="24">
        <v>105230</v>
      </c>
      <c r="B2187" s="24">
        <v>0</v>
      </c>
      <c r="C2187" s="24">
        <v>270</v>
      </c>
      <c r="D2187" s="24">
        <v>204</v>
      </c>
      <c r="E2187" s="25" t="str">
        <f>_xlfn.XLOOKUP(A2187,Product!A$2:A$5901,Product!B$2:B$5901,"Not Found")</f>
        <v>Enfant</v>
      </c>
      <c r="F2187" s="25" t="str">
        <f>_xlfn.XLOOKUP(A2187,Product!A$2:A$5901,Product!C$2:C$5901,"Not Found")</f>
        <v>Jouets écologiques</v>
      </c>
      <c r="G2187" s="25" t="str">
        <f>IF(_xlfn.XLOOKUP(A2187,Product!A$2:A$5901,Product!D$2:D$5901,"Not Found") = 0,"",_xlfn.XLOOKUP(A2187,Product!A$2:A$5901,Product!D$2:D$5901,"Not Found"))</f>
        <v>Jeux de construction</v>
      </c>
      <c r="H2187" s="30">
        <f>_xlfn.XLOOKUP(A2187,Product!A$2:A$5901,Product!E$2:E$5901,"Not Found")</f>
        <v>13.46</v>
      </c>
      <c r="I2187" s="25" t="str">
        <f>A2187&amp;"_"&amp;E2187&amp;"_"&amp;F2187&amp;"_"&amp;G2187</f>
        <v>105230_Enfant_Jouets écologiques_Jeux de construction</v>
      </c>
      <c r="J2187" s="30">
        <f>D2187*H2187</f>
        <v>2745.84</v>
      </c>
      <c r="K2187" s="25">
        <f>IF(D2187&gt;0,1,0)</f>
        <v>1</v>
      </c>
      <c r="L2187" s="26">
        <f t="shared" si="34"/>
        <v>0</v>
      </c>
    </row>
    <row r="2188" spans="1:12" ht="19" hidden="1" x14ac:dyDescent="0.2">
      <c r="A2188" s="24">
        <v>105656</v>
      </c>
      <c r="B2188" s="24">
        <v>0</v>
      </c>
      <c r="C2188" s="24">
        <v>621</v>
      </c>
      <c r="D2188" s="24">
        <v>149</v>
      </c>
      <c r="E2188" s="25" t="str">
        <f>_xlfn.XLOOKUP(A2188,Product!A$2:A$5901,Product!B$2:B$5901,"Not Found")</f>
        <v>Enfant</v>
      </c>
      <c r="F2188" s="25" t="str">
        <f>_xlfn.XLOOKUP(A2188,Product!A$2:A$5901,Product!C$2:C$5901,"Not Found")</f>
        <v>Jouets écologiques</v>
      </c>
      <c r="G2188" s="25" t="str">
        <f>IF(_xlfn.XLOOKUP(A2188,Product!A$2:A$5901,Product!D$2:D$5901,"Not Found") = 0,"",_xlfn.XLOOKUP(A2188,Product!A$2:A$5901,Product!D$2:D$5901,"Not Found"))</f>
        <v>Puzzles</v>
      </c>
      <c r="H2188" s="30">
        <f>_xlfn.XLOOKUP(A2188,Product!A$2:A$5901,Product!E$2:E$5901,"Not Found")</f>
        <v>11.33</v>
      </c>
      <c r="I2188" s="25" t="str">
        <f>A2188&amp;"_"&amp;E2188&amp;"_"&amp;F2188&amp;"_"&amp;G2188</f>
        <v>105656_Enfant_Jouets écologiques_Puzzles</v>
      </c>
      <c r="J2188" s="30">
        <f>D2188*H2188</f>
        <v>1688.17</v>
      </c>
      <c r="K2188" s="25">
        <f>IF(D2188&gt;0,1,0)</f>
        <v>1</v>
      </c>
      <c r="L2188" s="26">
        <f t="shared" si="34"/>
        <v>0</v>
      </c>
    </row>
    <row r="2189" spans="1:12" ht="19" hidden="1" x14ac:dyDescent="0.2">
      <c r="A2189" s="24">
        <v>105657</v>
      </c>
      <c r="B2189" s="24">
        <v>1</v>
      </c>
      <c r="C2189" s="24">
        <v>199</v>
      </c>
      <c r="D2189" s="24">
        <v>104</v>
      </c>
      <c r="E2189" s="25" t="str">
        <f>_xlfn.XLOOKUP(A2189,Product!A$2:A$5901,Product!B$2:B$5901,"Not Found")</f>
        <v>Enfant</v>
      </c>
      <c r="F2189" s="25" t="str">
        <f>_xlfn.XLOOKUP(A2189,Product!A$2:A$5901,Product!C$2:C$5901,"Not Found")</f>
        <v>Jouets écologiques</v>
      </c>
      <c r="G2189" s="25" t="str">
        <f>IF(_xlfn.XLOOKUP(A2189,Product!A$2:A$5901,Product!D$2:D$5901,"Not Found") = 0,"",_xlfn.XLOOKUP(A2189,Product!A$2:A$5901,Product!D$2:D$5901,"Not Found"))</f>
        <v>Eveil &amp; Découverte</v>
      </c>
      <c r="H2189" s="30">
        <f>_xlfn.XLOOKUP(A2189,Product!A$2:A$5901,Product!E$2:E$5901,"Not Found")</f>
        <v>15.42</v>
      </c>
      <c r="I2189" s="25" t="str">
        <f>A2189&amp;"_"&amp;E2189&amp;"_"&amp;F2189&amp;"_"&amp;G2189</f>
        <v>105657_Enfant_Jouets écologiques_Eveil &amp; Découverte</v>
      </c>
      <c r="J2189" s="30">
        <f>D2189*H2189</f>
        <v>1603.68</v>
      </c>
      <c r="K2189" s="25">
        <f>IF(D2189&gt;0,1,0)</f>
        <v>1</v>
      </c>
      <c r="L2189" s="26">
        <f t="shared" si="34"/>
        <v>0</v>
      </c>
    </row>
    <row r="2190" spans="1:12" ht="19" hidden="1" x14ac:dyDescent="0.2">
      <c r="A2190" s="24">
        <v>105901</v>
      </c>
      <c r="B2190" s="24">
        <v>0</v>
      </c>
      <c r="C2190" s="24">
        <v>430</v>
      </c>
      <c r="D2190" s="24">
        <v>340</v>
      </c>
      <c r="E2190" s="25" t="str">
        <f>_xlfn.XLOOKUP(A2190,Product!A$2:A$5901,Product!B$2:B$5901,"Not Found")</f>
        <v>Enfant</v>
      </c>
      <c r="F2190" s="25" t="str">
        <f>_xlfn.XLOOKUP(A2190,Product!A$2:A$5901,Product!C$2:C$5901,"Not Found")</f>
        <v>Biberons &amp; Accessoires</v>
      </c>
      <c r="G2190" s="25" t="str">
        <f>IF(_xlfn.XLOOKUP(A2190,Product!A$2:A$5901,Product!D$2:D$5901,"Not Found") = 0,"",_xlfn.XLOOKUP(A2190,Product!A$2:A$5901,Product!D$2:D$5901,"Not Found"))</f>
        <v>Sucettes et attaches sucettes</v>
      </c>
      <c r="H2190" s="30">
        <f>_xlfn.XLOOKUP(A2190,Product!A$2:A$5901,Product!E$2:E$5901,"Not Found")</f>
        <v>4.0599999999999996</v>
      </c>
      <c r="I2190" s="25" t="str">
        <f>A2190&amp;"_"&amp;E2190&amp;"_"&amp;F2190&amp;"_"&amp;G2190</f>
        <v>105901_Enfant_Biberons &amp; Accessoires_Sucettes et attaches sucettes</v>
      </c>
      <c r="J2190" s="30">
        <f>D2190*H2190</f>
        <v>1380.3999999999999</v>
      </c>
      <c r="K2190" s="25">
        <f>IF(D2190&gt;0,1,0)</f>
        <v>1</v>
      </c>
      <c r="L2190" s="26">
        <f t="shared" si="34"/>
        <v>0</v>
      </c>
    </row>
    <row r="2191" spans="1:12" ht="19" hidden="1" x14ac:dyDescent="0.2">
      <c r="A2191" s="24">
        <v>105905</v>
      </c>
      <c r="B2191" s="24">
        <v>1</v>
      </c>
      <c r="C2191" s="24">
        <v>266</v>
      </c>
      <c r="D2191" s="24">
        <v>127</v>
      </c>
      <c r="E2191" s="25" t="str">
        <f>_xlfn.XLOOKUP(A2191,Product!A$2:A$5901,Product!B$2:B$5901,"Not Found")</f>
        <v>Enfant</v>
      </c>
      <c r="F2191" s="25" t="str">
        <f>_xlfn.XLOOKUP(A2191,Product!A$2:A$5901,Product!C$2:C$5901,"Not Found")</f>
        <v>Biberons &amp; Accessoires</v>
      </c>
      <c r="G2191" s="25" t="str">
        <f>IF(_xlfn.XLOOKUP(A2191,Product!A$2:A$5901,Product!D$2:D$5901,"Not Found") = 0,"",_xlfn.XLOOKUP(A2191,Product!A$2:A$5901,Product!D$2:D$5901,"Not Found"))</f>
        <v>Sucettes et attaches sucettes</v>
      </c>
      <c r="H2191" s="30">
        <f>_xlfn.XLOOKUP(A2191,Product!A$2:A$5901,Product!E$2:E$5901,"Not Found")</f>
        <v>4.0599999999999996</v>
      </c>
      <c r="I2191" s="25" t="str">
        <f>A2191&amp;"_"&amp;E2191&amp;"_"&amp;F2191&amp;"_"&amp;G2191</f>
        <v>105905_Enfant_Biberons &amp; Accessoires_Sucettes et attaches sucettes</v>
      </c>
      <c r="J2191" s="30">
        <f>D2191*H2191</f>
        <v>515.62</v>
      </c>
      <c r="K2191" s="25">
        <f>IF(D2191&gt;0,1,0)</f>
        <v>1</v>
      </c>
      <c r="L2191" s="26">
        <f t="shared" si="34"/>
        <v>0</v>
      </c>
    </row>
    <row r="2192" spans="1:12" ht="19" hidden="1" x14ac:dyDescent="0.2">
      <c r="A2192" s="24">
        <v>105969</v>
      </c>
      <c r="B2192" s="24">
        <v>1</v>
      </c>
      <c r="C2192" s="24">
        <v>120</v>
      </c>
      <c r="D2192" s="24">
        <v>48</v>
      </c>
      <c r="E2192" s="25" t="str">
        <f>_xlfn.XLOOKUP(A2192,Product!A$2:A$5901,Product!B$2:B$5901,"Not Found")</f>
        <v>Enfant</v>
      </c>
      <c r="F2192" s="25" t="str">
        <f>_xlfn.XLOOKUP(A2192,Product!A$2:A$5901,Product!C$2:C$5901,"Not Found")</f>
        <v>Hygiène Change et Soins</v>
      </c>
      <c r="G2192" s="25" t="str">
        <f>IF(_xlfn.XLOOKUP(A2192,Product!A$2:A$5901,Product!D$2:D$5901,"Not Found") = 0,"",_xlfn.XLOOKUP(A2192,Product!A$2:A$5901,Product!D$2:D$5901,"Not Found"))</f>
        <v>Baignoires, jouets de bain</v>
      </c>
      <c r="H2192" s="30">
        <f>_xlfn.XLOOKUP(A2192,Product!A$2:A$5901,Product!E$2:E$5901,"Not Found")</f>
        <v>10.82</v>
      </c>
      <c r="I2192" s="25" t="str">
        <f>A2192&amp;"_"&amp;E2192&amp;"_"&amp;F2192&amp;"_"&amp;G2192</f>
        <v>105969_Enfant_Hygiène Change et Soins_Baignoires, jouets de bain</v>
      </c>
      <c r="J2192" s="30">
        <f>D2192*H2192</f>
        <v>519.36</v>
      </c>
      <c r="K2192" s="25">
        <f>IF(D2192&gt;0,1,0)</f>
        <v>1</v>
      </c>
      <c r="L2192" s="26">
        <f t="shared" si="34"/>
        <v>0</v>
      </c>
    </row>
    <row r="2193" spans="1:12" ht="19" hidden="1" x14ac:dyDescent="0.2">
      <c r="A2193" s="24">
        <v>105977</v>
      </c>
      <c r="B2193" s="24">
        <v>0</v>
      </c>
      <c r="C2193" s="24">
        <v>844</v>
      </c>
      <c r="D2193" s="24">
        <v>709</v>
      </c>
      <c r="E2193" s="25" t="str">
        <f>_xlfn.XLOOKUP(A2193,Product!A$2:A$5901,Product!B$2:B$5901,"Not Found")</f>
        <v>Enfant</v>
      </c>
      <c r="F2193" s="25" t="str">
        <f>_xlfn.XLOOKUP(A2193,Product!A$2:A$5901,Product!C$2:C$5901,"Not Found")</f>
        <v>Biberons &amp; Accessoires</v>
      </c>
      <c r="G2193" s="25" t="str">
        <f>IF(_xlfn.XLOOKUP(A2193,Product!A$2:A$5901,Product!D$2:D$5901,"Not Found") = 0,"",_xlfn.XLOOKUP(A2193,Product!A$2:A$5901,Product!D$2:D$5901,"Not Found"))</f>
        <v>Anneaux de dentition</v>
      </c>
      <c r="H2193" s="30">
        <f>_xlfn.XLOOKUP(A2193,Product!A$2:A$5901,Product!E$2:E$5901,"Not Found")</f>
        <v>5.41</v>
      </c>
      <c r="I2193" s="25" t="str">
        <f>A2193&amp;"_"&amp;E2193&amp;"_"&amp;F2193&amp;"_"&amp;G2193</f>
        <v>105977_Enfant_Biberons &amp; Accessoires_Anneaux de dentition</v>
      </c>
      <c r="J2193" s="30">
        <f>D2193*H2193</f>
        <v>3835.69</v>
      </c>
      <c r="K2193" s="25">
        <f>IF(D2193&gt;0,1,0)</f>
        <v>1</v>
      </c>
      <c r="L2193" s="26">
        <f t="shared" si="34"/>
        <v>0</v>
      </c>
    </row>
    <row r="2194" spans="1:12" ht="19" hidden="1" x14ac:dyDescent="0.2">
      <c r="A2194" s="24">
        <v>105981</v>
      </c>
      <c r="B2194" s="24">
        <v>0</v>
      </c>
      <c r="C2194" s="24">
        <v>653</v>
      </c>
      <c r="D2194" s="24">
        <v>55</v>
      </c>
      <c r="E2194" s="25" t="str">
        <f>_xlfn.XLOOKUP(A2194,Product!A$2:A$5901,Product!B$2:B$5901,"Not Found")</f>
        <v>Enfant</v>
      </c>
      <c r="F2194" s="25" t="str">
        <f>_xlfn.XLOOKUP(A2194,Product!A$2:A$5901,Product!C$2:C$5901,"Not Found")</f>
        <v>Hygiène Change et Soins</v>
      </c>
      <c r="G2194" s="25" t="str">
        <f>IF(_xlfn.XLOOKUP(A2194,Product!A$2:A$5901,Product!D$2:D$5901,"Not Found") = 0,"",_xlfn.XLOOKUP(A2194,Product!A$2:A$5901,Product!D$2:D$5901,"Not Found"))</f>
        <v>Baignoires, jouets de bain</v>
      </c>
      <c r="H2194" s="30">
        <f>_xlfn.XLOOKUP(A2194,Product!A$2:A$5901,Product!E$2:E$5901,"Not Found")</f>
        <v>7.57</v>
      </c>
      <c r="I2194" s="25" t="str">
        <f>A2194&amp;"_"&amp;E2194&amp;"_"&amp;F2194&amp;"_"&amp;G2194</f>
        <v>105981_Enfant_Hygiène Change et Soins_Baignoires, jouets de bain</v>
      </c>
      <c r="J2194" s="30">
        <f>D2194*H2194</f>
        <v>416.35</v>
      </c>
      <c r="K2194" s="25">
        <f>IF(D2194&gt;0,1,0)</f>
        <v>1</v>
      </c>
      <c r="L2194" s="26">
        <f t="shared" si="34"/>
        <v>0</v>
      </c>
    </row>
    <row r="2195" spans="1:12" ht="19" hidden="1" x14ac:dyDescent="0.2">
      <c r="A2195" s="24">
        <v>106297</v>
      </c>
      <c r="B2195" s="24">
        <v>1</v>
      </c>
      <c r="C2195" s="24">
        <v>434</v>
      </c>
      <c r="D2195" s="24">
        <v>24</v>
      </c>
      <c r="E2195" s="25" t="str">
        <f>_xlfn.XLOOKUP(A2195,Product!A$2:A$5901,Product!B$2:B$5901,"Not Found")</f>
        <v>Enfant</v>
      </c>
      <c r="F2195" s="25" t="str">
        <f>_xlfn.XLOOKUP(A2195,Product!A$2:A$5901,Product!C$2:C$5901,"Not Found")</f>
        <v>Couches écologiques</v>
      </c>
      <c r="G2195" s="25" t="str">
        <f>IF(_xlfn.XLOOKUP(A2195,Product!A$2:A$5901,Product!D$2:D$5901,"Not Found") = 0,"",_xlfn.XLOOKUP(A2195,Product!A$2:A$5901,Product!D$2:D$5901,"Not Found"))</f>
        <v>Accessoires pour le change</v>
      </c>
      <c r="H2195" s="30">
        <f>_xlfn.XLOOKUP(A2195,Product!A$2:A$5901,Product!E$2:E$5901,"Not Found")</f>
        <v>3.48</v>
      </c>
      <c r="I2195" s="25" t="str">
        <f>A2195&amp;"_"&amp;E2195&amp;"_"&amp;F2195&amp;"_"&amp;G2195</f>
        <v>106297_Enfant_Couches écologiques_Accessoires pour le change</v>
      </c>
      <c r="J2195" s="30">
        <f>D2195*H2195</f>
        <v>83.52</v>
      </c>
      <c r="K2195" s="25">
        <f>IF(D2195&gt;0,1,0)</f>
        <v>1</v>
      </c>
      <c r="L2195" s="26">
        <f t="shared" si="34"/>
        <v>0</v>
      </c>
    </row>
    <row r="2196" spans="1:12" ht="19" hidden="1" x14ac:dyDescent="0.2">
      <c r="A2196" s="24">
        <v>106305</v>
      </c>
      <c r="B2196" s="24">
        <v>0</v>
      </c>
      <c r="C2196" s="24">
        <v>865</v>
      </c>
      <c r="D2196" s="24">
        <v>441</v>
      </c>
      <c r="E2196" s="25" t="str">
        <f>_xlfn.XLOOKUP(A2196,Product!A$2:A$5901,Product!B$2:B$5901,"Not Found")</f>
        <v>Enfant</v>
      </c>
      <c r="F2196" s="25" t="str">
        <f>_xlfn.XLOOKUP(A2196,Product!A$2:A$5901,Product!C$2:C$5901,"Not Found")</f>
        <v>Couches écologiques</v>
      </c>
      <c r="G2196" s="25" t="str">
        <f>IF(_xlfn.XLOOKUP(A2196,Product!A$2:A$5901,Product!D$2:D$5901,"Not Found") = 0,"",_xlfn.XLOOKUP(A2196,Product!A$2:A$5901,Product!D$2:D$5901,"Not Found"))</f>
        <v>Inserts &amp; Voiles de Protection</v>
      </c>
      <c r="H2196" s="30">
        <f>_xlfn.XLOOKUP(A2196,Product!A$2:A$5901,Product!E$2:E$5901,"Not Found")</f>
        <v>4.42</v>
      </c>
      <c r="I2196" s="25" t="str">
        <f>A2196&amp;"_"&amp;E2196&amp;"_"&amp;F2196&amp;"_"&amp;G2196</f>
        <v>106305_Enfant_Couches écologiques_Inserts &amp; Voiles de Protection</v>
      </c>
      <c r="J2196" s="30">
        <f>D2196*H2196</f>
        <v>1949.22</v>
      </c>
      <c r="K2196" s="25">
        <f>IF(D2196&gt;0,1,0)</f>
        <v>1</v>
      </c>
      <c r="L2196" s="26">
        <f t="shared" si="34"/>
        <v>0</v>
      </c>
    </row>
    <row r="2197" spans="1:12" ht="19" hidden="1" x14ac:dyDescent="0.2">
      <c r="A2197" s="24">
        <v>106401</v>
      </c>
      <c r="B2197" s="24">
        <v>0</v>
      </c>
      <c r="C2197" s="24">
        <v>143</v>
      </c>
      <c r="D2197" s="24">
        <v>68</v>
      </c>
      <c r="E2197" s="25" t="str">
        <f>_xlfn.XLOOKUP(A2197,Product!A$2:A$5901,Product!B$2:B$5901,"Not Found")</f>
        <v>Enfant</v>
      </c>
      <c r="F2197" s="25" t="str">
        <f>_xlfn.XLOOKUP(A2197,Product!A$2:A$5901,Product!C$2:C$5901,"Not Found")</f>
        <v>Couches écologiques</v>
      </c>
      <c r="G2197" s="25" t="str">
        <f>IF(_xlfn.XLOOKUP(A2197,Product!A$2:A$5901,Product!D$2:D$5901,"Not Found") = 0,"",_xlfn.XLOOKUP(A2197,Product!A$2:A$5901,Product!D$2:D$5901,"Not Found"))</f>
        <v>Culottes de protection 8-20 kg</v>
      </c>
      <c r="H2197" s="30">
        <f>_xlfn.XLOOKUP(A2197,Product!A$2:A$5901,Product!E$2:E$5901,"Not Found")</f>
        <v>5.38</v>
      </c>
      <c r="I2197" s="25" t="str">
        <f>A2197&amp;"_"&amp;E2197&amp;"_"&amp;F2197&amp;"_"&amp;G2197</f>
        <v>106401_Enfant_Couches écologiques_Culottes de protection 8-20 kg</v>
      </c>
      <c r="J2197" s="30">
        <f>D2197*H2197</f>
        <v>365.84</v>
      </c>
      <c r="K2197" s="25">
        <f>IF(D2197&gt;0,1,0)</f>
        <v>1</v>
      </c>
      <c r="L2197" s="26">
        <f t="shared" si="34"/>
        <v>0</v>
      </c>
    </row>
    <row r="2198" spans="1:12" ht="19" hidden="1" x14ac:dyDescent="0.2">
      <c r="A2198" s="24">
        <v>108096</v>
      </c>
      <c r="B2198" s="24">
        <v>1</v>
      </c>
      <c r="C2198" s="24">
        <v>759</v>
      </c>
      <c r="D2198" s="24">
        <v>95</v>
      </c>
      <c r="E2198" s="25" t="str">
        <f>_xlfn.XLOOKUP(A2198,Product!A$2:A$5901,Product!B$2:B$5901,"Not Found")</f>
        <v>Enfant</v>
      </c>
      <c r="F2198" s="25" t="str">
        <f>_xlfn.XLOOKUP(A2198,Product!A$2:A$5901,Product!C$2:C$5901,"Not Found")</f>
        <v>Repas Bébé</v>
      </c>
      <c r="G2198" s="25" t="str">
        <f>IF(_xlfn.XLOOKUP(A2198,Product!A$2:A$5901,Product!D$2:D$5901,"Not Found") = 0,"",_xlfn.XLOOKUP(A2198,Product!A$2:A$5901,Product!D$2:D$5901,"Not Found"))</f>
        <v>Gourde compote réutilisable</v>
      </c>
      <c r="H2198" s="30">
        <f>_xlfn.XLOOKUP(A2198,Product!A$2:A$5901,Product!E$2:E$5901,"Not Found")</f>
        <v>9.57</v>
      </c>
      <c r="I2198" s="25" t="str">
        <f>A2198&amp;"_"&amp;E2198&amp;"_"&amp;F2198&amp;"_"&amp;G2198</f>
        <v>108096_Enfant_Repas Bébé_Gourde compote réutilisable</v>
      </c>
      <c r="J2198" s="30">
        <f>D2198*H2198</f>
        <v>909.15</v>
      </c>
      <c r="K2198" s="25">
        <f>IF(D2198&gt;0,1,0)</f>
        <v>1</v>
      </c>
      <c r="L2198" s="26">
        <f t="shared" si="34"/>
        <v>0</v>
      </c>
    </row>
    <row r="2199" spans="1:12" ht="19" hidden="1" x14ac:dyDescent="0.2">
      <c r="A2199" s="24">
        <v>108207</v>
      </c>
      <c r="B2199" s="24">
        <v>1</v>
      </c>
      <c r="C2199" s="24">
        <v>515</v>
      </c>
      <c r="D2199" s="24">
        <v>202</v>
      </c>
      <c r="E2199" s="25" t="str">
        <f>_xlfn.XLOOKUP(A2199,Product!A$2:A$5901,Product!B$2:B$5901,"Not Found")</f>
        <v>Enfant</v>
      </c>
      <c r="F2199" s="25" t="str">
        <f>_xlfn.XLOOKUP(A2199,Product!A$2:A$5901,Product!C$2:C$5901,"Not Found")</f>
        <v>Transport enfant</v>
      </c>
      <c r="G2199" s="25" t="str">
        <f>IF(_xlfn.XLOOKUP(A2199,Product!A$2:A$5901,Product!D$2:D$5901,"Not Found") = 0,"",_xlfn.XLOOKUP(A2199,Product!A$2:A$5901,Product!D$2:D$5901,"Not Found"))</f>
        <v>Echarpe &amp; Porte-Bébé</v>
      </c>
      <c r="H2199" s="30">
        <f>_xlfn.XLOOKUP(A2199,Product!A$2:A$5901,Product!E$2:E$5901,"Not Found")</f>
        <v>21.89</v>
      </c>
      <c r="I2199" s="25" t="str">
        <f>A2199&amp;"_"&amp;E2199&amp;"_"&amp;F2199&amp;"_"&amp;G2199</f>
        <v>108207_Enfant_Transport enfant_Echarpe &amp; Porte-Bébé</v>
      </c>
      <c r="J2199" s="30">
        <f>D2199*H2199</f>
        <v>4421.78</v>
      </c>
      <c r="K2199" s="25">
        <f>IF(D2199&gt;0,1,0)</f>
        <v>1</v>
      </c>
      <c r="L2199" s="26">
        <f t="shared" si="34"/>
        <v>0</v>
      </c>
    </row>
    <row r="2200" spans="1:12" ht="19" hidden="1" x14ac:dyDescent="0.2">
      <c r="A2200" s="24">
        <v>108256</v>
      </c>
      <c r="B2200" s="24">
        <v>1</v>
      </c>
      <c r="C2200" s="24">
        <v>100</v>
      </c>
      <c r="D2200" s="24">
        <v>70</v>
      </c>
      <c r="E2200" s="25" t="str">
        <f>_xlfn.XLOOKUP(A2200,Product!A$2:A$5901,Product!B$2:B$5901,"Not Found")</f>
        <v>Enfant</v>
      </c>
      <c r="F2200" s="25" t="str">
        <f>_xlfn.XLOOKUP(A2200,Product!A$2:A$5901,Product!C$2:C$5901,"Not Found")</f>
        <v>Couches écologiques</v>
      </c>
      <c r="G2200" s="25" t="str">
        <f>IF(_xlfn.XLOOKUP(A2200,Product!A$2:A$5901,Product!D$2:D$5901,"Not Found") = 0,"",_xlfn.XLOOKUP(A2200,Product!A$2:A$5901,Product!D$2:D$5901,"Not Found"))</f>
        <v>Culottes d'apprentissage 11-18kg</v>
      </c>
      <c r="H2200" s="30">
        <f>_xlfn.XLOOKUP(A2200,Product!A$2:A$5901,Product!E$2:E$5901,"Not Found")</f>
        <v>7.7</v>
      </c>
      <c r="I2200" s="25" t="str">
        <f>A2200&amp;"_"&amp;E2200&amp;"_"&amp;F2200&amp;"_"&amp;G2200</f>
        <v>108256_Enfant_Couches écologiques_Culottes d'apprentissage 11-18kg</v>
      </c>
      <c r="J2200" s="30">
        <f>D2200*H2200</f>
        <v>539</v>
      </c>
      <c r="K2200" s="25">
        <f>IF(D2200&gt;0,1,0)</f>
        <v>1</v>
      </c>
      <c r="L2200" s="26">
        <f t="shared" si="34"/>
        <v>0</v>
      </c>
    </row>
    <row r="2201" spans="1:12" ht="19" hidden="1" x14ac:dyDescent="0.2">
      <c r="A2201" s="24">
        <v>108257</v>
      </c>
      <c r="B2201" s="24">
        <v>0</v>
      </c>
      <c r="C2201" s="24">
        <v>74</v>
      </c>
      <c r="D2201" s="24">
        <v>13</v>
      </c>
      <c r="E2201" s="25" t="str">
        <f>_xlfn.XLOOKUP(A2201,Product!A$2:A$5901,Product!B$2:B$5901,"Not Found")</f>
        <v>Enfant</v>
      </c>
      <c r="F2201" s="25" t="str">
        <f>_xlfn.XLOOKUP(A2201,Product!A$2:A$5901,Product!C$2:C$5901,"Not Found")</f>
        <v>Couches écologiques</v>
      </c>
      <c r="G2201" s="25" t="str">
        <f>IF(_xlfn.XLOOKUP(A2201,Product!A$2:A$5901,Product!D$2:D$5901,"Not Found") = 0,"",_xlfn.XLOOKUP(A2201,Product!A$2:A$5901,Product!D$2:D$5901,"Not Found"))</f>
        <v>Culottes d'apprentissage 11-18kg</v>
      </c>
      <c r="H2201" s="30">
        <f>_xlfn.XLOOKUP(A2201,Product!A$2:A$5901,Product!E$2:E$5901,"Not Found")</f>
        <v>7.7</v>
      </c>
      <c r="I2201" s="25" t="str">
        <f>A2201&amp;"_"&amp;E2201&amp;"_"&amp;F2201&amp;"_"&amp;G2201</f>
        <v>108257_Enfant_Couches écologiques_Culottes d'apprentissage 11-18kg</v>
      </c>
      <c r="J2201" s="30">
        <f>D2201*H2201</f>
        <v>100.10000000000001</v>
      </c>
      <c r="K2201" s="25">
        <f>IF(D2201&gt;0,1,0)</f>
        <v>1</v>
      </c>
      <c r="L2201" s="26">
        <f t="shared" si="34"/>
        <v>0</v>
      </c>
    </row>
    <row r="2202" spans="1:12" ht="19" hidden="1" x14ac:dyDescent="0.2">
      <c r="A2202" s="24">
        <v>108258</v>
      </c>
      <c r="B2202" s="24">
        <v>1</v>
      </c>
      <c r="C2202" s="24">
        <v>423</v>
      </c>
      <c r="D2202" s="24">
        <v>95</v>
      </c>
      <c r="E2202" s="25" t="str">
        <f>_xlfn.XLOOKUP(A2202,Product!A$2:A$5901,Product!B$2:B$5901,"Not Found")</f>
        <v>Enfant</v>
      </c>
      <c r="F2202" s="25" t="str">
        <f>_xlfn.XLOOKUP(A2202,Product!A$2:A$5901,Product!C$2:C$5901,"Not Found")</f>
        <v>Couches écologiques</v>
      </c>
      <c r="G2202" s="25" t="str">
        <f>IF(_xlfn.XLOOKUP(A2202,Product!A$2:A$5901,Product!D$2:D$5901,"Not Found") = 0,"",_xlfn.XLOOKUP(A2202,Product!A$2:A$5901,Product!D$2:D$5901,"Not Found"))</f>
        <v>Culottes d'apprentissage 13-25kg</v>
      </c>
      <c r="H2202" s="30">
        <f>_xlfn.XLOOKUP(A2202,Product!A$2:A$5901,Product!E$2:E$5901,"Not Found")</f>
        <v>7.7</v>
      </c>
      <c r="I2202" s="25" t="str">
        <f>A2202&amp;"_"&amp;E2202&amp;"_"&amp;F2202&amp;"_"&amp;G2202</f>
        <v>108258_Enfant_Couches écologiques_Culottes d'apprentissage 13-25kg</v>
      </c>
      <c r="J2202" s="30">
        <f>D2202*H2202</f>
        <v>731.5</v>
      </c>
      <c r="K2202" s="25">
        <f>IF(D2202&gt;0,1,0)</f>
        <v>1</v>
      </c>
      <c r="L2202" s="26">
        <f t="shared" si="34"/>
        <v>0</v>
      </c>
    </row>
    <row r="2203" spans="1:12" ht="19" hidden="1" x14ac:dyDescent="0.2">
      <c r="A2203" s="24">
        <v>108278</v>
      </c>
      <c r="B2203" s="24">
        <v>0</v>
      </c>
      <c r="C2203" s="24">
        <v>379</v>
      </c>
      <c r="D2203" s="24">
        <v>72</v>
      </c>
      <c r="E2203" s="25" t="str">
        <f>_xlfn.XLOOKUP(A2203,Product!A$2:A$5901,Product!B$2:B$5901,"Not Found")</f>
        <v>Enfant</v>
      </c>
      <c r="F2203" s="25" t="str">
        <f>_xlfn.XLOOKUP(A2203,Product!A$2:A$5901,Product!C$2:C$5901,"Not Found")</f>
        <v>Couches écologiques</v>
      </c>
      <c r="G2203" s="25" t="str">
        <f>IF(_xlfn.XLOOKUP(A2203,Product!A$2:A$5901,Product!D$2:D$5901,"Not Found") = 0,"",_xlfn.XLOOKUP(A2203,Product!A$2:A$5901,Product!D$2:D$5901,"Not Found"))</f>
        <v>Inserts &amp; Voiles de Protection</v>
      </c>
      <c r="H2203" s="30">
        <f>_xlfn.XLOOKUP(A2203,Product!A$2:A$5901,Product!E$2:E$5901,"Not Found")</f>
        <v>5.03</v>
      </c>
      <c r="I2203" s="25" t="str">
        <f>A2203&amp;"_"&amp;E2203&amp;"_"&amp;F2203&amp;"_"&amp;G2203</f>
        <v>108278_Enfant_Couches écologiques_Inserts &amp; Voiles de Protection</v>
      </c>
      <c r="J2203" s="30">
        <f>D2203*H2203</f>
        <v>362.16</v>
      </c>
      <c r="K2203" s="25">
        <f>IF(D2203&gt;0,1,0)</f>
        <v>1</v>
      </c>
      <c r="L2203" s="26">
        <f t="shared" si="34"/>
        <v>0</v>
      </c>
    </row>
    <row r="2204" spans="1:12" ht="19" hidden="1" x14ac:dyDescent="0.2">
      <c r="A2204" s="24">
        <v>108458</v>
      </c>
      <c r="B2204" s="24">
        <v>1</v>
      </c>
      <c r="C2204" s="24">
        <v>142</v>
      </c>
      <c r="D2204" s="24">
        <v>36</v>
      </c>
      <c r="E2204" s="25" t="str">
        <f>_xlfn.XLOOKUP(A2204,Product!A$2:A$5901,Product!B$2:B$5901,"Not Found")</f>
        <v>Enfant</v>
      </c>
      <c r="F2204" s="25" t="str">
        <f>_xlfn.XLOOKUP(A2204,Product!A$2:A$5901,Product!C$2:C$5901,"Not Found")</f>
        <v>Couches écologiques</v>
      </c>
      <c r="G2204" s="25" t="str">
        <f>IF(_xlfn.XLOOKUP(A2204,Product!A$2:A$5901,Product!D$2:D$5901,"Not Found") = 0,"",_xlfn.XLOOKUP(A2204,Product!A$2:A$5901,Product!D$2:D$5901,"Not Found"))</f>
        <v>Couches jetables 11-30 kg</v>
      </c>
      <c r="H2204" s="30">
        <f>_xlfn.XLOOKUP(A2204,Product!A$2:A$5901,Product!E$2:E$5901,"Not Found")</f>
        <v>6.53</v>
      </c>
      <c r="I2204" s="25" t="str">
        <f>A2204&amp;"_"&amp;E2204&amp;"_"&amp;F2204&amp;"_"&amp;G2204</f>
        <v>108458_Enfant_Couches écologiques_Couches jetables 11-30 kg</v>
      </c>
      <c r="J2204" s="30">
        <f>D2204*H2204</f>
        <v>235.08</v>
      </c>
      <c r="K2204" s="25">
        <f>IF(D2204&gt;0,1,0)</f>
        <v>1</v>
      </c>
      <c r="L2204" s="26">
        <f t="shared" si="34"/>
        <v>0</v>
      </c>
    </row>
    <row r="2205" spans="1:12" ht="19" hidden="1" x14ac:dyDescent="0.2">
      <c r="A2205" s="24">
        <v>108638</v>
      </c>
      <c r="B2205" s="24">
        <v>0</v>
      </c>
      <c r="C2205" s="24">
        <v>510</v>
      </c>
      <c r="D2205" s="24">
        <v>243</v>
      </c>
      <c r="E2205" s="25" t="str">
        <f>_xlfn.XLOOKUP(A2205,Product!A$2:A$5901,Product!B$2:B$5901,"Not Found")</f>
        <v>Enfant</v>
      </c>
      <c r="F2205" s="25" t="str">
        <f>_xlfn.XLOOKUP(A2205,Product!A$2:A$5901,Product!C$2:C$5901,"Not Found")</f>
        <v>Jouets écologiques</v>
      </c>
      <c r="G2205" s="25" t="str">
        <f>IF(_xlfn.XLOOKUP(A2205,Product!A$2:A$5901,Product!D$2:D$5901,"Not Found") = 0,"",_xlfn.XLOOKUP(A2205,Product!A$2:A$5901,Product!D$2:D$5901,"Not Found"))</f>
        <v>Déguisement et Maquillage</v>
      </c>
      <c r="H2205" s="30">
        <f>_xlfn.XLOOKUP(A2205,Product!A$2:A$5901,Product!E$2:E$5901,"Not Found")</f>
        <v>6.43</v>
      </c>
      <c r="I2205" s="25" t="str">
        <f>A2205&amp;"_"&amp;E2205&amp;"_"&amp;F2205&amp;"_"&amp;G2205</f>
        <v>108638_Enfant_Jouets écologiques_Déguisement et Maquillage</v>
      </c>
      <c r="J2205" s="30">
        <f>D2205*H2205</f>
        <v>1562.49</v>
      </c>
      <c r="K2205" s="25">
        <f>IF(D2205&gt;0,1,0)</f>
        <v>1</v>
      </c>
      <c r="L2205" s="26">
        <f t="shared" si="34"/>
        <v>0</v>
      </c>
    </row>
    <row r="2206" spans="1:12" ht="19" hidden="1" x14ac:dyDescent="0.2">
      <c r="A2206" s="24">
        <v>110230</v>
      </c>
      <c r="B2206" s="24">
        <v>1</v>
      </c>
      <c r="C2206" s="24">
        <v>412</v>
      </c>
      <c r="D2206" s="24">
        <v>326</v>
      </c>
      <c r="E2206" s="25" t="str">
        <f>_xlfn.XLOOKUP(A2206,Product!A$2:A$5901,Product!B$2:B$5901,"Not Found")</f>
        <v>Enfant</v>
      </c>
      <c r="F2206" s="25" t="str">
        <f>_xlfn.XLOOKUP(A2206,Product!A$2:A$5901,Product!C$2:C$5901,"Not Found")</f>
        <v>Biberons &amp; Accessoires</v>
      </c>
      <c r="G2206" s="25" t="str">
        <f>IF(_xlfn.XLOOKUP(A2206,Product!A$2:A$5901,Product!D$2:D$5901,"Not Found") = 0,"",_xlfn.XLOOKUP(A2206,Product!A$2:A$5901,Product!D$2:D$5901,"Not Found"))</f>
        <v>Tire-Lait</v>
      </c>
      <c r="H2206" s="30">
        <f>_xlfn.XLOOKUP(A2206,Product!A$2:A$5901,Product!E$2:E$5901,"Not Found")</f>
        <v>43.8</v>
      </c>
      <c r="I2206" s="25" t="str">
        <f>A2206&amp;"_"&amp;E2206&amp;"_"&amp;F2206&amp;"_"&amp;G2206</f>
        <v>110230_Enfant_Biberons &amp; Accessoires_Tire-Lait</v>
      </c>
      <c r="J2206" s="30">
        <f>D2206*H2206</f>
        <v>14278.8</v>
      </c>
      <c r="K2206" s="25">
        <f>IF(D2206&gt;0,1,0)</f>
        <v>1</v>
      </c>
      <c r="L2206" s="26">
        <f t="shared" si="34"/>
        <v>0</v>
      </c>
    </row>
    <row r="2207" spans="1:12" ht="19" hidden="1" x14ac:dyDescent="0.2">
      <c r="A2207" s="24">
        <v>110241</v>
      </c>
      <c r="B2207" s="24">
        <v>1</v>
      </c>
      <c r="C2207" s="24">
        <v>230</v>
      </c>
      <c r="D2207" s="24">
        <v>8</v>
      </c>
      <c r="E2207" s="25" t="str">
        <f>_xlfn.XLOOKUP(A2207,Product!A$2:A$5901,Product!B$2:B$5901,"Not Found")</f>
        <v>Enfant</v>
      </c>
      <c r="F2207" s="25" t="str">
        <f>_xlfn.XLOOKUP(A2207,Product!A$2:A$5901,Product!C$2:C$5901,"Not Found")</f>
        <v>Couches écologiques</v>
      </c>
      <c r="G2207" s="25" t="str">
        <f>IF(_xlfn.XLOOKUP(A2207,Product!A$2:A$5901,Product!D$2:D$5901,"Not Found") = 0,"",_xlfn.XLOOKUP(A2207,Product!A$2:A$5901,Product!D$2:D$5901,"Not Found"))</f>
        <v>Culottes d'apprentissage 13-25kg</v>
      </c>
      <c r="H2207" s="30">
        <f>_xlfn.XLOOKUP(A2207,Product!A$2:A$5901,Product!E$2:E$5901,"Not Found")</f>
        <v>6.01</v>
      </c>
      <c r="I2207" s="25" t="str">
        <f>A2207&amp;"_"&amp;E2207&amp;"_"&amp;F2207&amp;"_"&amp;G2207</f>
        <v>110241_Enfant_Couches écologiques_Culottes d'apprentissage 13-25kg</v>
      </c>
      <c r="J2207" s="30">
        <f>D2207*H2207</f>
        <v>48.08</v>
      </c>
      <c r="K2207" s="25">
        <f>IF(D2207&gt;0,1,0)</f>
        <v>1</v>
      </c>
      <c r="L2207" s="26">
        <f t="shared" si="34"/>
        <v>0</v>
      </c>
    </row>
    <row r="2208" spans="1:12" ht="19" hidden="1" x14ac:dyDescent="0.2">
      <c r="A2208" s="24">
        <v>110334</v>
      </c>
      <c r="B2208" s="24">
        <v>1</v>
      </c>
      <c r="C2208" s="24">
        <v>62</v>
      </c>
      <c r="D2208" s="24">
        <v>29</v>
      </c>
      <c r="E2208" s="25" t="str">
        <f>_xlfn.XLOOKUP(A2208,Product!A$2:A$5901,Product!B$2:B$5901,"Not Found")</f>
        <v>Enfant</v>
      </c>
      <c r="F2208" s="25" t="str">
        <f>_xlfn.XLOOKUP(A2208,Product!A$2:A$5901,Product!C$2:C$5901,"Not Found")</f>
        <v>Couches écologiques</v>
      </c>
      <c r="G2208" s="25" t="str">
        <f>IF(_xlfn.XLOOKUP(A2208,Product!A$2:A$5901,Product!D$2:D$5901,"Not Found") = 0,"",_xlfn.XLOOKUP(A2208,Product!A$2:A$5901,Product!D$2:D$5901,"Not Found"))</f>
        <v>Culottes d'apprentissage 11-18kg</v>
      </c>
      <c r="H2208" s="30">
        <f>_xlfn.XLOOKUP(A2208,Product!A$2:A$5901,Product!E$2:E$5901,"Not Found")</f>
        <v>7.66</v>
      </c>
      <c r="I2208" s="25" t="str">
        <f>A2208&amp;"_"&amp;E2208&amp;"_"&amp;F2208&amp;"_"&amp;G2208</f>
        <v>110334_Enfant_Couches écologiques_Culottes d'apprentissage 11-18kg</v>
      </c>
      <c r="J2208" s="30">
        <f>D2208*H2208</f>
        <v>222.14000000000001</v>
      </c>
      <c r="K2208" s="25">
        <f>IF(D2208&gt;0,1,0)</f>
        <v>1</v>
      </c>
      <c r="L2208" s="26">
        <f t="shared" si="34"/>
        <v>0</v>
      </c>
    </row>
    <row r="2209" spans="1:12" ht="19" hidden="1" x14ac:dyDescent="0.2">
      <c r="A2209" s="24">
        <v>110337</v>
      </c>
      <c r="B2209" s="24">
        <v>1</v>
      </c>
      <c r="C2209" s="24">
        <v>678</v>
      </c>
      <c r="D2209" s="24">
        <v>9</v>
      </c>
      <c r="E2209" s="25" t="str">
        <f>_xlfn.XLOOKUP(A2209,Product!A$2:A$5901,Product!B$2:B$5901,"Not Found")</f>
        <v>Enfant</v>
      </c>
      <c r="F2209" s="25" t="str">
        <f>_xlfn.XLOOKUP(A2209,Product!A$2:A$5901,Product!C$2:C$5901,"Not Found")</f>
        <v>Couches écologiques</v>
      </c>
      <c r="G2209" s="25" t="str">
        <f>IF(_xlfn.XLOOKUP(A2209,Product!A$2:A$5901,Product!D$2:D$5901,"Not Found") = 0,"",_xlfn.XLOOKUP(A2209,Product!A$2:A$5901,Product!D$2:D$5901,"Not Found"))</f>
        <v>Culottes d'apprentissage 13-25kg</v>
      </c>
      <c r="H2209" s="30">
        <f>_xlfn.XLOOKUP(A2209,Product!A$2:A$5901,Product!E$2:E$5901,"Not Found")</f>
        <v>7.66</v>
      </c>
      <c r="I2209" s="25" t="str">
        <f>A2209&amp;"_"&amp;E2209&amp;"_"&amp;F2209&amp;"_"&amp;G2209</f>
        <v>110337_Enfant_Couches écologiques_Culottes d'apprentissage 13-25kg</v>
      </c>
      <c r="J2209" s="30">
        <f>D2209*H2209</f>
        <v>68.94</v>
      </c>
      <c r="K2209" s="25">
        <f>IF(D2209&gt;0,1,0)</f>
        <v>1</v>
      </c>
      <c r="L2209" s="26">
        <f t="shared" si="34"/>
        <v>0</v>
      </c>
    </row>
    <row r="2210" spans="1:12" ht="19" hidden="1" x14ac:dyDescent="0.2">
      <c r="A2210" s="24">
        <v>110342</v>
      </c>
      <c r="B2210" s="24">
        <v>1</v>
      </c>
      <c r="C2210" s="24">
        <v>220</v>
      </c>
      <c r="D2210" s="24">
        <v>90</v>
      </c>
      <c r="E2210" s="25" t="str">
        <f>_xlfn.XLOOKUP(A2210,Product!A$2:A$5901,Product!B$2:B$5901,"Not Found")</f>
        <v>Enfant</v>
      </c>
      <c r="F2210" s="25" t="str">
        <f>_xlfn.XLOOKUP(A2210,Product!A$2:A$5901,Product!C$2:C$5901,"Not Found")</f>
        <v>Couches écologiques</v>
      </c>
      <c r="G2210" s="25" t="str">
        <f>IF(_xlfn.XLOOKUP(A2210,Product!A$2:A$5901,Product!D$2:D$5901,"Not Found") = 0,"",_xlfn.XLOOKUP(A2210,Product!A$2:A$5901,Product!D$2:D$5901,"Not Found"))</f>
        <v>Culottes d'apprentissage 13-25kg</v>
      </c>
      <c r="H2210" s="30">
        <f>_xlfn.XLOOKUP(A2210,Product!A$2:A$5901,Product!E$2:E$5901,"Not Found")</f>
        <v>7.66</v>
      </c>
      <c r="I2210" s="25" t="str">
        <f>A2210&amp;"_"&amp;E2210&amp;"_"&amp;F2210&amp;"_"&amp;G2210</f>
        <v>110342_Enfant_Couches écologiques_Culottes d'apprentissage 13-25kg</v>
      </c>
      <c r="J2210" s="30">
        <f>D2210*H2210</f>
        <v>689.4</v>
      </c>
      <c r="K2210" s="25">
        <f>IF(D2210&gt;0,1,0)</f>
        <v>1</v>
      </c>
      <c r="L2210" s="26">
        <f t="shared" si="34"/>
        <v>0</v>
      </c>
    </row>
    <row r="2211" spans="1:12" ht="19" hidden="1" x14ac:dyDescent="0.2">
      <c r="A2211" s="24">
        <v>111043</v>
      </c>
      <c r="B2211" s="24">
        <v>0</v>
      </c>
      <c r="C2211" s="24">
        <v>238</v>
      </c>
      <c r="D2211" s="24">
        <v>223</v>
      </c>
      <c r="E2211" s="25" t="str">
        <f>_xlfn.XLOOKUP(A2211,Product!A$2:A$5901,Product!B$2:B$5901,"Not Found")</f>
        <v>Enfant</v>
      </c>
      <c r="F2211" s="25" t="str">
        <f>_xlfn.XLOOKUP(A2211,Product!A$2:A$5901,Product!C$2:C$5901,"Not Found")</f>
        <v>Transport enfant</v>
      </c>
      <c r="G2211" s="25" t="str">
        <f>IF(_xlfn.XLOOKUP(A2211,Product!A$2:A$5901,Product!D$2:D$5901,"Not Found") = 0,"",_xlfn.XLOOKUP(A2211,Product!A$2:A$5901,Product!D$2:D$5901,"Not Found"))</f>
        <v>Echarpe &amp; Porte-Bébé</v>
      </c>
      <c r="H2211" s="30">
        <f>_xlfn.XLOOKUP(A2211,Product!A$2:A$5901,Product!E$2:E$5901,"Not Found")</f>
        <v>62.73</v>
      </c>
      <c r="I2211" s="25" t="str">
        <f>A2211&amp;"_"&amp;E2211&amp;"_"&amp;F2211&amp;"_"&amp;G2211</f>
        <v>111043_Enfant_Transport enfant_Echarpe &amp; Porte-Bébé</v>
      </c>
      <c r="J2211" s="30">
        <f>D2211*H2211</f>
        <v>13988.789999999999</v>
      </c>
      <c r="K2211" s="25">
        <f>IF(D2211&gt;0,1,0)</f>
        <v>1</v>
      </c>
      <c r="L2211" s="26">
        <f t="shared" si="34"/>
        <v>0</v>
      </c>
    </row>
    <row r="2212" spans="1:12" ht="19" hidden="1" x14ac:dyDescent="0.2">
      <c r="A2212" s="24">
        <v>111220</v>
      </c>
      <c r="B2212" s="24">
        <v>0</v>
      </c>
      <c r="C2212" s="24">
        <v>169</v>
      </c>
      <c r="D2212" s="24">
        <v>37</v>
      </c>
      <c r="E2212" s="25" t="str">
        <f>_xlfn.XLOOKUP(A2212,Product!A$2:A$5901,Product!B$2:B$5901,"Not Found")</f>
        <v>Enfant</v>
      </c>
      <c r="F2212" s="25" t="str">
        <f>_xlfn.XLOOKUP(A2212,Product!A$2:A$5901,Product!C$2:C$5901,"Not Found")</f>
        <v>Hygiène Change et Soins</v>
      </c>
      <c r="G2212" s="25" t="str">
        <f>IF(_xlfn.XLOOKUP(A2212,Product!A$2:A$5901,Product!D$2:D$5901,"Not Found") = 0,"",_xlfn.XLOOKUP(A2212,Product!A$2:A$5901,Product!D$2:D$5901,"Not Found"))</f>
        <v>Baignoires, jouets de bain</v>
      </c>
      <c r="H2212" s="30">
        <f>_xlfn.XLOOKUP(A2212,Product!A$2:A$5901,Product!E$2:E$5901,"Not Found")</f>
        <v>12.74</v>
      </c>
      <c r="I2212" s="25" t="str">
        <f>A2212&amp;"_"&amp;E2212&amp;"_"&amp;F2212&amp;"_"&amp;G2212</f>
        <v>111220_Enfant_Hygiène Change et Soins_Baignoires, jouets de bain</v>
      </c>
      <c r="J2212" s="30">
        <f>D2212*H2212</f>
        <v>471.38</v>
      </c>
      <c r="K2212" s="25">
        <f>IF(D2212&gt;0,1,0)</f>
        <v>1</v>
      </c>
      <c r="L2212" s="26">
        <f t="shared" si="34"/>
        <v>0</v>
      </c>
    </row>
    <row r="2213" spans="1:12" ht="19" hidden="1" x14ac:dyDescent="0.2">
      <c r="A2213" s="24">
        <v>111502</v>
      </c>
      <c r="B2213" s="24">
        <v>1</v>
      </c>
      <c r="C2213" s="24">
        <v>380</v>
      </c>
      <c r="D2213" s="24">
        <v>64</v>
      </c>
      <c r="E2213" s="25" t="str">
        <f>_xlfn.XLOOKUP(A2213,Product!A$2:A$5901,Product!B$2:B$5901,"Not Found")</f>
        <v>Enfant</v>
      </c>
      <c r="F2213" s="25" t="str">
        <f>_xlfn.XLOOKUP(A2213,Product!A$2:A$5901,Product!C$2:C$5901,"Not Found")</f>
        <v>Biberons &amp; Accessoires</v>
      </c>
      <c r="G2213" s="25" t="str">
        <f>IF(_xlfn.XLOOKUP(A2213,Product!A$2:A$5901,Product!D$2:D$5901,"Not Found") = 0,"",_xlfn.XLOOKUP(A2213,Product!A$2:A$5901,Product!D$2:D$5901,"Not Found"))</f>
        <v>Sucettes et attaches sucettes</v>
      </c>
      <c r="H2213" s="30">
        <f>_xlfn.XLOOKUP(A2213,Product!A$2:A$5901,Product!E$2:E$5901,"Not Found")</f>
        <v>2.37</v>
      </c>
      <c r="I2213" s="25" t="str">
        <f>A2213&amp;"_"&amp;E2213&amp;"_"&amp;F2213&amp;"_"&amp;G2213</f>
        <v>111502_Enfant_Biberons &amp; Accessoires_Sucettes et attaches sucettes</v>
      </c>
      <c r="J2213" s="30">
        <f>D2213*H2213</f>
        <v>151.68</v>
      </c>
      <c r="K2213" s="25">
        <f>IF(D2213&gt;0,1,0)</f>
        <v>1</v>
      </c>
      <c r="L2213" s="26">
        <f t="shared" si="34"/>
        <v>0</v>
      </c>
    </row>
    <row r="2214" spans="1:12" ht="19" hidden="1" x14ac:dyDescent="0.2">
      <c r="A2214" s="24">
        <v>111504</v>
      </c>
      <c r="B2214" s="24">
        <v>1</v>
      </c>
      <c r="C2214" s="24">
        <v>33</v>
      </c>
      <c r="D2214" s="24">
        <v>30</v>
      </c>
      <c r="E2214" s="25" t="str">
        <f>_xlfn.XLOOKUP(A2214,Product!A$2:A$5901,Product!B$2:B$5901,"Not Found")</f>
        <v>Enfant</v>
      </c>
      <c r="F2214" s="25" t="str">
        <f>_xlfn.XLOOKUP(A2214,Product!A$2:A$5901,Product!C$2:C$5901,"Not Found")</f>
        <v>Allaitement</v>
      </c>
      <c r="G2214" s="25" t="str">
        <f>IF(_xlfn.XLOOKUP(A2214,Product!A$2:A$5901,Product!D$2:D$5901,"Not Found") = 0,"",_xlfn.XLOOKUP(A2214,Product!A$2:A$5901,Product!D$2:D$5901,"Not Found"))</f>
        <v>Accessoires d'allaitement</v>
      </c>
      <c r="H2214" s="30">
        <f>_xlfn.XLOOKUP(A2214,Product!A$2:A$5901,Product!E$2:E$5901,"Not Found")</f>
        <v>4.45</v>
      </c>
      <c r="I2214" s="25" t="str">
        <f>A2214&amp;"_"&amp;E2214&amp;"_"&amp;F2214&amp;"_"&amp;G2214</f>
        <v>111504_Enfant_Allaitement_Accessoires d'allaitement</v>
      </c>
      <c r="J2214" s="30">
        <f>D2214*H2214</f>
        <v>133.5</v>
      </c>
      <c r="K2214" s="25">
        <f>IF(D2214&gt;0,1,0)</f>
        <v>1</v>
      </c>
      <c r="L2214" s="26">
        <f t="shared" si="34"/>
        <v>0</v>
      </c>
    </row>
    <row r="2215" spans="1:12" ht="19" hidden="1" x14ac:dyDescent="0.2">
      <c r="A2215" s="24">
        <v>111876</v>
      </c>
      <c r="B2215" s="24">
        <v>0</v>
      </c>
      <c r="C2215" s="24">
        <v>712</v>
      </c>
      <c r="D2215" s="24">
        <v>665</v>
      </c>
      <c r="E2215" s="25" t="str">
        <f>_xlfn.XLOOKUP(A2215,Product!A$2:A$5901,Product!B$2:B$5901,"Not Found")</f>
        <v>Enfant</v>
      </c>
      <c r="F2215" s="25" t="str">
        <f>_xlfn.XLOOKUP(A2215,Product!A$2:A$5901,Product!C$2:C$5901,"Not Found")</f>
        <v>Jouets écologiques</v>
      </c>
      <c r="G2215" s="25" t="str">
        <f>IF(_xlfn.XLOOKUP(A2215,Product!A$2:A$5901,Product!D$2:D$5901,"Not Found") = 0,"",_xlfn.XLOOKUP(A2215,Product!A$2:A$5901,Product!D$2:D$5901,"Not Found"))</f>
        <v>Jeux d'imitation</v>
      </c>
      <c r="H2215" s="30">
        <f>_xlfn.XLOOKUP(A2215,Product!A$2:A$5901,Product!E$2:E$5901,"Not Found")</f>
        <v>23.48</v>
      </c>
      <c r="I2215" s="25" t="str">
        <f>A2215&amp;"_"&amp;E2215&amp;"_"&amp;F2215&amp;"_"&amp;G2215</f>
        <v>111876_Enfant_Jouets écologiques_Jeux d'imitation</v>
      </c>
      <c r="J2215" s="30">
        <f>D2215*H2215</f>
        <v>15614.2</v>
      </c>
      <c r="K2215" s="25">
        <f>IF(D2215&gt;0,1,0)</f>
        <v>1</v>
      </c>
      <c r="L2215" s="26">
        <f t="shared" si="34"/>
        <v>0</v>
      </c>
    </row>
    <row r="2216" spans="1:12" ht="19" hidden="1" x14ac:dyDescent="0.2">
      <c r="A2216" s="24">
        <v>111970</v>
      </c>
      <c r="B2216" s="24">
        <v>1</v>
      </c>
      <c r="C2216" s="24">
        <v>535</v>
      </c>
      <c r="D2216" s="24">
        <v>525</v>
      </c>
      <c r="E2216" s="25" t="str">
        <f>_xlfn.XLOOKUP(A2216,Product!A$2:A$5901,Product!B$2:B$5901,"Not Found")</f>
        <v>Enfant</v>
      </c>
      <c r="F2216" s="25" t="str">
        <f>_xlfn.XLOOKUP(A2216,Product!A$2:A$5901,Product!C$2:C$5901,"Not Found")</f>
        <v>Chambre &amp; mobilier enfant</v>
      </c>
      <c r="G2216" s="25" t="str">
        <f>IF(_xlfn.XLOOKUP(A2216,Product!A$2:A$5901,Product!D$2:D$5901,"Not Found") = 0,"",_xlfn.XLOOKUP(A2216,Product!A$2:A$5901,Product!D$2:D$5901,"Not Found"))</f>
        <v>Parcs &amp; Tapis de Jeux</v>
      </c>
      <c r="H2216" s="30">
        <f>_xlfn.XLOOKUP(A2216,Product!A$2:A$5901,Product!E$2:E$5901,"Not Found")</f>
        <v>38.44</v>
      </c>
      <c r="I2216" s="25" t="str">
        <f>A2216&amp;"_"&amp;E2216&amp;"_"&amp;F2216&amp;"_"&amp;G2216</f>
        <v>111970_Enfant_Chambre &amp; mobilier enfant_Parcs &amp; Tapis de Jeux</v>
      </c>
      <c r="J2216" s="30">
        <f>D2216*H2216</f>
        <v>20181</v>
      </c>
      <c r="K2216" s="25">
        <f>IF(D2216&gt;0,1,0)</f>
        <v>1</v>
      </c>
      <c r="L2216" s="26">
        <f t="shared" si="34"/>
        <v>0</v>
      </c>
    </row>
    <row r="2217" spans="1:12" ht="19" hidden="1" x14ac:dyDescent="0.2">
      <c r="A2217" s="24">
        <v>112776</v>
      </c>
      <c r="B2217" s="24">
        <v>0</v>
      </c>
      <c r="C2217" s="24">
        <v>263</v>
      </c>
      <c r="D2217" s="24">
        <v>76</v>
      </c>
      <c r="E2217" s="25" t="str">
        <f>_xlfn.XLOOKUP(A2217,Product!A$2:A$5901,Product!B$2:B$5901,"Not Found")</f>
        <v>Enfant</v>
      </c>
      <c r="F2217" s="25" t="str">
        <f>_xlfn.XLOOKUP(A2217,Product!A$2:A$5901,Product!C$2:C$5901,"Not Found")</f>
        <v>Jouets écologiques</v>
      </c>
      <c r="G2217" s="25" t="str">
        <f>IF(_xlfn.XLOOKUP(A2217,Product!A$2:A$5901,Product!D$2:D$5901,"Not Found") = 0,"",_xlfn.XLOOKUP(A2217,Product!A$2:A$5901,Product!D$2:D$5901,"Not Found"))</f>
        <v>Jeux de construction</v>
      </c>
      <c r="H2217" s="30">
        <f>_xlfn.XLOOKUP(A2217,Product!A$2:A$5901,Product!E$2:E$5901,"Not Found")</f>
        <v>11.46</v>
      </c>
      <c r="I2217" s="25" t="str">
        <f>A2217&amp;"_"&amp;E2217&amp;"_"&amp;F2217&amp;"_"&amp;G2217</f>
        <v>112776_Enfant_Jouets écologiques_Jeux de construction</v>
      </c>
      <c r="J2217" s="30">
        <f>D2217*H2217</f>
        <v>870.96</v>
      </c>
      <c r="K2217" s="25">
        <f>IF(D2217&gt;0,1,0)</f>
        <v>1</v>
      </c>
      <c r="L2217" s="26">
        <f t="shared" si="34"/>
        <v>0</v>
      </c>
    </row>
    <row r="2218" spans="1:12" ht="19" hidden="1" x14ac:dyDescent="0.2">
      <c r="A2218" s="24">
        <v>112994</v>
      </c>
      <c r="B2218" s="24">
        <v>0</v>
      </c>
      <c r="C2218" s="24">
        <v>64</v>
      </c>
      <c r="D2218" s="24">
        <v>14</v>
      </c>
      <c r="E2218" s="25" t="str">
        <f>_xlfn.XLOOKUP(A2218,Product!A$2:A$5901,Product!B$2:B$5901,"Not Found")</f>
        <v>Enfant</v>
      </c>
      <c r="F2218" s="25" t="str">
        <f>_xlfn.XLOOKUP(A2218,Product!A$2:A$5901,Product!C$2:C$5901,"Not Found")</f>
        <v>Hygiène Change et Soins</v>
      </c>
      <c r="G2218" s="25" t="str">
        <f>IF(_xlfn.XLOOKUP(A2218,Product!A$2:A$5901,Product!D$2:D$5901,"Not Found") = 0,"",_xlfn.XLOOKUP(A2218,Product!A$2:A$5901,Product!D$2:D$5901,"Not Found"))</f>
        <v>Baignoires, jouets de bain</v>
      </c>
      <c r="H2218" s="30">
        <f>_xlfn.XLOOKUP(A2218,Product!A$2:A$5901,Product!E$2:E$5901,"Not Found")</f>
        <v>7.98</v>
      </c>
      <c r="I2218" s="25" t="str">
        <f>A2218&amp;"_"&amp;E2218&amp;"_"&amp;F2218&amp;"_"&amp;G2218</f>
        <v>112994_Enfant_Hygiène Change et Soins_Baignoires, jouets de bain</v>
      </c>
      <c r="J2218" s="30">
        <f>D2218*H2218</f>
        <v>111.72</v>
      </c>
      <c r="K2218" s="25">
        <f>IF(D2218&gt;0,1,0)</f>
        <v>1</v>
      </c>
      <c r="L2218" s="26">
        <f t="shared" si="34"/>
        <v>0</v>
      </c>
    </row>
    <row r="2219" spans="1:12" ht="19" hidden="1" x14ac:dyDescent="0.2">
      <c r="A2219" s="24">
        <v>113128</v>
      </c>
      <c r="B2219" s="24">
        <v>0</v>
      </c>
      <c r="C2219" s="24">
        <v>327</v>
      </c>
      <c r="D2219" s="24">
        <v>142</v>
      </c>
      <c r="E2219" s="25" t="str">
        <f>_xlfn.XLOOKUP(A2219,Product!A$2:A$5901,Product!B$2:B$5901,"Not Found")</f>
        <v>Enfant</v>
      </c>
      <c r="F2219" s="25" t="str">
        <f>_xlfn.XLOOKUP(A2219,Product!A$2:A$5901,Product!C$2:C$5901,"Not Found")</f>
        <v>Couches écologiques</v>
      </c>
      <c r="G2219" s="25" t="str">
        <f>IF(_xlfn.XLOOKUP(A2219,Product!A$2:A$5901,Product!D$2:D$5901,"Not Found") = 0,"",_xlfn.XLOOKUP(A2219,Product!A$2:A$5901,Product!D$2:D$5901,"Not Found"))</f>
        <v>Couches jetables 7-18 kg</v>
      </c>
      <c r="H2219" s="30">
        <f>_xlfn.XLOOKUP(A2219,Product!A$2:A$5901,Product!E$2:E$5901,"Not Found")</f>
        <v>12.25</v>
      </c>
      <c r="I2219" s="25" t="str">
        <f>A2219&amp;"_"&amp;E2219&amp;"_"&amp;F2219&amp;"_"&amp;G2219</f>
        <v>113128_Enfant_Couches écologiques_Couches jetables 7-18 kg</v>
      </c>
      <c r="J2219" s="30">
        <f>D2219*H2219</f>
        <v>1739.5</v>
      </c>
      <c r="K2219" s="25">
        <f>IF(D2219&gt;0,1,0)</f>
        <v>1</v>
      </c>
      <c r="L2219" s="26">
        <f t="shared" si="34"/>
        <v>0</v>
      </c>
    </row>
    <row r="2220" spans="1:12" ht="19" hidden="1" x14ac:dyDescent="0.2">
      <c r="A2220" s="24">
        <v>113129</v>
      </c>
      <c r="B2220" s="24">
        <v>1</v>
      </c>
      <c r="C2220" s="24">
        <v>636</v>
      </c>
      <c r="D2220" s="24">
        <v>297</v>
      </c>
      <c r="E2220" s="25" t="str">
        <f>_xlfn.XLOOKUP(A2220,Product!A$2:A$5901,Product!B$2:B$5901,"Not Found")</f>
        <v>Enfant</v>
      </c>
      <c r="F2220" s="25" t="str">
        <f>_xlfn.XLOOKUP(A2220,Product!A$2:A$5901,Product!C$2:C$5901,"Not Found")</f>
        <v>Couches écologiques</v>
      </c>
      <c r="G2220" s="25" t="str">
        <f>IF(_xlfn.XLOOKUP(A2220,Product!A$2:A$5901,Product!D$2:D$5901,"Not Found") = 0,"",_xlfn.XLOOKUP(A2220,Product!A$2:A$5901,Product!D$2:D$5901,"Not Found"))</f>
        <v>Couches jetables 7-18 kg</v>
      </c>
      <c r="H2220" s="30">
        <f>_xlfn.XLOOKUP(A2220,Product!A$2:A$5901,Product!E$2:E$5901,"Not Found")</f>
        <v>12.25</v>
      </c>
      <c r="I2220" s="25" t="str">
        <f>A2220&amp;"_"&amp;E2220&amp;"_"&amp;F2220&amp;"_"&amp;G2220</f>
        <v>113129_Enfant_Couches écologiques_Couches jetables 7-18 kg</v>
      </c>
      <c r="J2220" s="30">
        <f>D2220*H2220</f>
        <v>3638.25</v>
      </c>
      <c r="K2220" s="25">
        <f>IF(D2220&gt;0,1,0)</f>
        <v>1</v>
      </c>
      <c r="L2220" s="26">
        <f t="shared" si="34"/>
        <v>0</v>
      </c>
    </row>
    <row r="2221" spans="1:12" ht="19" hidden="1" x14ac:dyDescent="0.2">
      <c r="A2221" s="24">
        <v>113130</v>
      </c>
      <c r="B2221" s="24">
        <v>1</v>
      </c>
      <c r="C2221" s="24">
        <v>401</v>
      </c>
      <c r="D2221" s="24">
        <v>109</v>
      </c>
      <c r="E2221" s="25" t="str">
        <f>_xlfn.XLOOKUP(A2221,Product!A$2:A$5901,Product!B$2:B$5901,"Not Found")</f>
        <v>Enfant</v>
      </c>
      <c r="F2221" s="25" t="str">
        <f>_xlfn.XLOOKUP(A2221,Product!A$2:A$5901,Product!C$2:C$5901,"Not Found")</f>
        <v>Couches écologiques</v>
      </c>
      <c r="G2221" s="25" t="str">
        <f>IF(_xlfn.XLOOKUP(A2221,Product!A$2:A$5901,Product!D$2:D$5901,"Not Found") = 0,"",_xlfn.XLOOKUP(A2221,Product!A$2:A$5901,Product!D$2:D$5901,"Not Found"))</f>
        <v>Couches jetables 11-30 kg</v>
      </c>
      <c r="H2221" s="30">
        <f>_xlfn.XLOOKUP(A2221,Product!A$2:A$5901,Product!E$2:E$5901,"Not Found")</f>
        <v>12.25</v>
      </c>
      <c r="I2221" s="25" t="str">
        <f>A2221&amp;"_"&amp;E2221&amp;"_"&amp;F2221&amp;"_"&amp;G2221</f>
        <v>113130_Enfant_Couches écologiques_Couches jetables 11-30 kg</v>
      </c>
      <c r="J2221" s="30">
        <f>D2221*H2221</f>
        <v>1335.25</v>
      </c>
      <c r="K2221" s="25">
        <f>IF(D2221&gt;0,1,0)</f>
        <v>1</v>
      </c>
      <c r="L2221" s="26">
        <f t="shared" si="34"/>
        <v>0</v>
      </c>
    </row>
    <row r="2222" spans="1:12" ht="19" hidden="1" x14ac:dyDescent="0.2">
      <c r="A2222" s="24">
        <v>113187</v>
      </c>
      <c r="B2222" s="24">
        <v>0</v>
      </c>
      <c r="C2222" s="24">
        <v>804</v>
      </c>
      <c r="D2222" s="24">
        <v>670</v>
      </c>
      <c r="E2222" s="25" t="str">
        <f>_xlfn.XLOOKUP(A2222,Product!A$2:A$5901,Product!B$2:B$5901,"Not Found")</f>
        <v>Enfant</v>
      </c>
      <c r="F2222" s="25" t="str">
        <f>_xlfn.XLOOKUP(A2222,Product!A$2:A$5901,Product!C$2:C$5901,"Not Found")</f>
        <v>Jouets écologiques</v>
      </c>
      <c r="G2222" s="25" t="str">
        <f>IF(_xlfn.XLOOKUP(A2222,Product!A$2:A$5901,Product!D$2:D$5901,"Not Found") = 0,"",_xlfn.XLOOKUP(A2222,Product!A$2:A$5901,Product!D$2:D$5901,"Not Found"))</f>
        <v>Eveil &amp; Découverte</v>
      </c>
      <c r="H2222" s="30">
        <f>_xlfn.XLOOKUP(A2222,Product!A$2:A$5901,Product!E$2:E$5901,"Not Found")</f>
        <v>7.64</v>
      </c>
      <c r="I2222" s="25" t="str">
        <f>A2222&amp;"_"&amp;E2222&amp;"_"&amp;F2222&amp;"_"&amp;G2222</f>
        <v>113187_Enfant_Jouets écologiques_Eveil &amp; Découverte</v>
      </c>
      <c r="J2222" s="30">
        <f>D2222*H2222</f>
        <v>5118.8</v>
      </c>
      <c r="K2222" s="25">
        <f>IF(D2222&gt;0,1,0)</f>
        <v>1</v>
      </c>
      <c r="L2222" s="26">
        <f t="shared" si="34"/>
        <v>0</v>
      </c>
    </row>
    <row r="2223" spans="1:12" ht="19" hidden="1" x14ac:dyDescent="0.2">
      <c r="A2223" s="24">
        <v>113405</v>
      </c>
      <c r="B2223" s="24">
        <v>0</v>
      </c>
      <c r="C2223" s="24">
        <v>135</v>
      </c>
      <c r="D2223" s="24">
        <v>124</v>
      </c>
      <c r="E2223" s="25" t="str">
        <f>_xlfn.XLOOKUP(A2223,Product!A$2:A$5901,Product!B$2:B$5901,"Not Found")</f>
        <v>Enfant</v>
      </c>
      <c r="F2223" s="25" t="str">
        <f>_xlfn.XLOOKUP(A2223,Product!A$2:A$5901,Product!C$2:C$5901,"Not Found")</f>
        <v>Loisirs Créatifs</v>
      </c>
      <c r="G2223" s="25" t="str">
        <f>IF(_xlfn.XLOOKUP(A2223,Product!A$2:A$5901,Product!D$2:D$5901,"Not Found") = 0,"",_xlfn.XLOOKUP(A2223,Product!A$2:A$5901,Product!D$2:D$5901,"Not Found"))</f>
        <v>Pâte à Modeler</v>
      </c>
      <c r="H2223" s="30">
        <f>_xlfn.XLOOKUP(A2223,Product!A$2:A$5901,Product!E$2:E$5901,"Not Found")</f>
        <v>6.84</v>
      </c>
      <c r="I2223" s="25" t="str">
        <f>A2223&amp;"_"&amp;E2223&amp;"_"&amp;F2223&amp;"_"&amp;G2223</f>
        <v>113405_Enfant_Loisirs Créatifs_Pâte à Modeler</v>
      </c>
      <c r="J2223" s="30">
        <f>D2223*H2223</f>
        <v>848.16</v>
      </c>
      <c r="K2223" s="25">
        <f>IF(D2223&gt;0,1,0)</f>
        <v>1</v>
      </c>
      <c r="L2223" s="26">
        <f t="shared" si="34"/>
        <v>0</v>
      </c>
    </row>
    <row r="2224" spans="1:12" ht="19" hidden="1" x14ac:dyDescent="0.2">
      <c r="A2224" s="24">
        <v>113407</v>
      </c>
      <c r="B2224" s="24">
        <v>0</v>
      </c>
      <c r="C2224" s="24">
        <v>186</v>
      </c>
      <c r="D2224" s="24">
        <v>103</v>
      </c>
      <c r="E2224" s="25" t="str">
        <f>_xlfn.XLOOKUP(A2224,Product!A$2:A$5901,Product!B$2:B$5901,"Not Found")</f>
        <v>Enfant</v>
      </c>
      <c r="F2224" s="25" t="str">
        <f>_xlfn.XLOOKUP(A2224,Product!A$2:A$5901,Product!C$2:C$5901,"Not Found")</f>
        <v>Loisirs Créatifs</v>
      </c>
      <c r="G2224" s="25" t="str">
        <f>IF(_xlfn.XLOOKUP(A2224,Product!A$2:A$5901,Product!D$2:D$5901,"Not Found") = 0,"",_xlfn.XLOOKUP(A2224,Product!A$2:A$5901,Product!D$2:D$5901,"Not Found"))</f>
        <v>Découpage &amp; Assemblage</v>
      </c>
      <c r="H2224" s="30">
        <f>_xlfn.XLOOKUP(A2224,Product!A$2:A$5901,Product!E$2:E$5901,"Not Found")</f>
        <v>5.37</v>
      </c>
      <c r="I2224" s="25" t="str">
        <f>A2224&amp;"_"&amp;E2224&amp;"_"&amp;F2224&amp;"_"&amp;G2224</f>
        <v>113407_Enfant_Loisirs Créatifs_Découpage &amp; Assemblage</v>
      </c>
      <c r="J2224" s="30">
        <f>D2224*H2224</f>
        <v>553.11</v>
      </c>
      <c r="K2224" s="25">
        <f>IF(D2224&gt;0,1,0)</f>
        <v>1</v>
      </c>
      <c r="L2224" s="26">
        <f t="shared" si="34"/>
        <v>0</v>
      </c>
    </row>
    <row r="2225" spans="1:12" ht="19" hidden="1" x14ac:dyDescent="0.2">
      <c r="A2225" s="24">
        <v>113619</v>
      </c>
      <c r="B2225" s="24">
        <v>0</v>
      </c>
      <c r="C2225" s="24">
        <v>69</v>
      </c>
      <c r="D2225" s="24">
        <v>2</v>
      </c>
      <c r="E2225" s="25" t="str">
        <f>_xlfn.XLOOKUP(A2225,Product!A$2:A$5901,Product!B$2:B$5901,"Not Found")</f>
        <v>Enfant</v>
      </c>
      <c r="F2225" s="25" t="str">
        <f>_xlfn.XLOOKUP(A2225,Product!A$2:A$5901,Product!C$2:C$5901,"Not Found")</f>
        <v>Jouets écologiques</v>
      </c>
      <c r="G2225" s="25" t="str">
        <f>IF(_xlfn.XLOOKUP(A2225,Product!A$2:A$5901,Product!D$2:D$5901,"Not Found") = 0,"",_xlfn.XLOOKUP(A2225,Product!A$2:A$5901,Product!D$2:D$5901,"Not Found"))</f>
        <v>Livres enfants et conteuses</v>
      </c>
      <c r="H2225" s="30">
        <f>_xlfn.XLOOKUP(A2225,Product!A$2:A$5901,Product!E$2:E$5901,"Not Found")</f>
        <v>6.96</v>
      </c>
      <c r="I2225" s="25" t="str">
        <f>A2225&amp;"_"&amp;E2225&amp;"_"&amp;F2225&amp;"_"&amp;G2225</f>
        <v>113619_Enfant_Jouets écologiques_Livres enfants et conteuses</v>
      </c>
      <c r="J2225" s="30">
        <f>D2225*H2225</f>
        <v>13.92</v>
      </c>
      <c r="K2225" s="25">
        <f>IF(D2225&gt;0,1,0)</f>
        <v>1</v>
      </c>
      <c r="L2225" s="26">
        <f t="shared" si="34"/>
        <v>0</v>
      </c>
    </row>
    <row r="2226" spans="1:12" ht="19" hidden="1" x14ac:dyDescent="0.2">
      <c r="A2226" s="24">
        <v>113620</v>
      </c>
      <c r="B2226" s="24">
        <v>1</v>
      </c>
      <c r="C2226" s="24">
        <v>965</v>
      </c>
      <c r="D2226" s="24">
        <v>21</v>
      </c>
      <c r="E2226" s="25" t="str">
        <f>_xlfn.XLOOKUP(A2226,Product!A$2:A$5901,Product!B$2:B$5901,"Not Found")</f>
        <v>Enfant</v>
      </c>
      <c r="F2226" s="25" t="str">
        <f>_xlfn.XLOOKUP(A2226,Product!A$2:A$5901,Product!C$2:C$5901,"Not Found")</f>
        <v>Jouets écologiques</v>
      </c>
      <c r="G2226" s="25" t="str">
        <f>IF(_xlfn.XLOOKUP(A2226,Product!A$2:A$5901,Product!D$2:D$5901,"Not Found") = 0,"",_xlfn.XLOOKUP(A2226,Product!A$2:A$5901,Product!D$2:D$5901,"Not Found"))</f>
        <v>Livres enfants et conteuses</v>
      </c>
      <c r="H2226" s="30">
        <f>_xlfn.XLOOKUP(A2226,Product!A$2:A$5901,Product!E$2:E$5901,"Not Found")</f>
        <v>6.96</v>
      </c>
      <c r="I2226" s="25" t="str">
        <f>A2226&amp;"_"&amp;E2226&amp;"_"&amp;F2226&amp;"_"&amp;G2226</f>
        <v>113620_Enfant_Jouets écologiques_Livres enfants et conteuses</v>
      </c>
      <c r="J2226" s="30">
        <f>D2226*H2226</f>
        <v>146.16</v>
      </c>
      <c r="K2226" s="25">
        <f>IF(D2226&gt;0,1,0)</f>
        <v>1</v>
      </c>
      <c r="L2226" s="26">
        <f t="shared" si="34"/>
        <v>0</v>
      </c>
    </row>
    <row r="2227" spans="1:12" ht="19" hidden="1" x14ac:dyDescent="0.2">
      <c r="A2227" s="24">
        <v>113626</v>
      </c>
      <c r="B2227" s="24">
        <v>1</v>
      </c>
      <c r="C2227" s="24">
        <v>98</v>
      </c>
      <c r="D2227" s="24">
        <v>39</v>
      </c>
      <c r="E2227" s="25" t="str">
        <f>_xlfn.XLOOKUP(A2227,Product!A$2:A$5901,Product!B$2:B$5901,"Not Found")</f>
        <v>Enfant</v>
      </c>
      <c r="F2227" s="25" t="str">
        <f>_xlfn.XLOOKUP(A2227,Product!A$2:A$5901,Product!C$2:C$5901,"Not Found")</f>
        <v>Jouets écologiques</v>
      </c>
      <c r="G2227" s="25" t="str">
        <f>IF(_xlfn.XLOOKUP(A2227,Product!A$2:A$5901,Product!D$2:D$5901,"Not Found") = 0,"",_xlfn.XLOOKUP(A2227,Product!A$2:A$5901,Product!D$2:D$5901,"Not Found"))</f>
        <v>Livres enfants et conteuses</v>
      </c>
      <c r="H2227" s="30">
        <f>_xlfn.XLOOKUP(A2227,Product!A$2:A$5901,Product!E$2:E$5901,"Not Found")</f>
        <v>5.41</v>
      </c>
      <c r="I2227" s="25" t="str">
        <f>A2227&amp;"_"&amp;E2227&amp;"_"&amp;F2227&amp;"_"&amp;G2227</f>
        <v>113626_Enfant_Jouets écologiques_Livres enfants et conteuses</v>
      </c>
      <c r="J2227" s="30">
        <f>D2227*H2227</f>
        <v>210.99</v>
      </c>
      <c r="K2227" s="25">
        <f>IF(D2227&gt;0,1,0)</f>
        <v>1</v>
      </c>
      <c r="L2227" s="26">
        <f t="shared" si="34"/>
        <v>0</v>
      </c>
    </row>
    <row r="2228" spans="1:12" ht="19" hidden="1" x14ac:dyDescent="0.2">
      <c r="A2228" s="24">
        <v>113633</v>
      </c>
      <c r="B2228" s="24">
        <v>1</v>
      </c>
      <c r="C2228" s="24">
        <v>421</v>
      </c>
      <c r="D2228" s="24">
        <v>217</v>
      </c>
      <c r="E2228" s="25" t="str">
        <f>_xlfn.XLOOKUP(A2228,Product!A$2:A$5901,Product!B$2:B$5901,"Not Found")</f>
        <v>Enfant</v>
      </c>
      <c r="F2228" s="25" t="str">
        <f>_xlfn.XLOOKUP(A2228,Product!A$2:A$5901,Product!C$2:C$5901,"Not Found")</f>
        <v>Jouets écologiques</v>
      </c>
      <c r="G2228" s="25" t="str">
        <f>IF(_xlfn.XLOOKUP(A2228,Product!A$2:A$5901,Product!D$2:D$5901,"Not Found") = 0,"",_xlfn.XLOOKUP(A2228,Product!A$2:A$5901,Product!D$2:D$5901,"Not Found"))</f>
        <v>Livres enfants et conteuses</v>
      </c>
      <c r="H2228" s="30">
        <f>_xlfn.XLOOKUP(A2228,Product!A$2:A$5901,Product!E$2:E$5901,"Not Found")</f>
        <v>13.85</v>
      </c>
      <c r="I2228" s="25" t="str">
        <f>A2228&amp;"_"&amp;E2228&amp;"_"&amp;F2228&amp;"_"&amp;G2228</f>
        <v>113633_Enfant_Jouets écologiques_Livres enfants et conteuses</v>
      </c>
      <c r="J2228" s="30">
        <f>D2228*H2228</f>
        <v>3005.45</v>
      </c>
      <c r="K2228" s="25">
        <f>IF(D2228&gt;0,1,0)</f>
        <v>1</v>
      </c>
      <c r="L2228" s="26">
        <f t="shared" si="34"/>
        <v>0</v>
      </c>
    </row>
    <row r="2229" spans="1:12" ht="19" hidden="1" x14ac:dyDescent="0.2">
      <c r="A2229" s="24">
        <v>113645</v>
      </c>
      <c r="B2229" s="24">
        <v>1</v>
      </c>
      <c r="C2229" s="24">
        <v>742</v>
      </c>
      <c r="D2229" s="24">
        <v>135</v>
      </c>
      <c r="E2229" s="25" t="str">
        <f>_xlfn.XLOOKUP(A2229,Product!A$2:A$5901,Product!B$2:B$5901,"Not Found")</f>
        <v>Enfant</v>
      </c>
      <c r="F2229" s="25" t="str">
        <f>_xlfn.XLOOKUP(A2229,Product!A$2:A$5901,Product!C$2:C$5901,"Not Found")</f>
        <v>Jouets écologiques</v>
      </c>
      <c r="G2229" s="25" t="str">
        <f>IF(_xlfn.XLOOKUP(A2229,Product!A$2:A$5901,Product!D$2:D$5901,"Not Found") = 0,"",_xlfn.XLOOKUP(A2229,Product!A$2:A$5901,Product!D$2:D$5901,"Not Found"))</f>
        <v>Livres enfants et conteuses</v>
      </c>
      <c r="H2229" s="30">
        <f>_xlfn.XLOOKUP(A2229,Product!A$2:A$5901,Product!E$2:E$5901,"Not Found")</f>
        <v>9.98</v>
      </c>
      <c r="I2229" s="25" t="str">
        <f>A2229&amp;"_"&amp;E2229&amp;"_"&amp;F2229&amp;"_"&amp;G2229</f>
        <v>113645_Enfant_Jouets écologiques_Livres enfants et conteuses</v>
      </c>
      <c r="J2229" s="30">
        <f>D2229*H2229</f>
        <v>1347.3</v>
      </c>
      <c r="K2229" s="25">
        <f>IF(D2229&gt;0,1,0)</f>
        <v>1</v>
      </c>
      <c r="L2229" s="26">
        <f t="shared" si="34"/>
        <v>0</v>
      </c>
    </row>
    <row r="2230" spans="1:12" ht="19" hidden="1" x14ac:dyDescent="0.2">
      <c r="A2230" s="24">
        <v>113648</v>
      </c>
      <c r="B2230" s="24">
        <v>0</v>
      </c>
      <c r="C2230" s="24">
        <v>245</v>
      </c>
      <c r="D2230" s="24">
        <v>134</v>
      </c>
      <c r="E2230" s="25" t="str">
        <f>_xlfn.XLOOKUP(A2230,Product!A$2:A$5901,Product!B$2:B$5901,"Not Found")</f>
        <v>Enfant</v>
      </c>
      <c r="F2230" s="25" t="str">
        <f>_xlfn.XLOOKUP(A2230,Product!A$2:A$5901,Product!C$2:C$5901,"Not Found")</f>
        <v>Jouets écologiques</v>
      </c>
      <c r="G2230" s="25" t="str">
        <f>IF(_xlfn.XLOOKUP(A2230,Product!A$2:A$5901,Product!D$2:D$5901,"Not Found") = 0,"",_xlfn.XLOOKUP(A2230,Product!A$2:A$5901,Product!D$2:D$5901,"Not Found"))</f>
        <v>Livres enfants et conteuses</v>
      </c>
      <c r="H2230" s="30">
        <f>_xlfn.XLOOKUP(A2230,Product!A$2:A$5901,Product!E$2:E$5901,"Not Found")</f>
        <v>3.6</v>
      </c>
      <c r="I2230" s="25" t="str">
        <f>A2230&amp;"_"&amp;E2230&amp;"_"&amp;F2230&amp;"_"&amp;G2230</f>
        <v>113648_Enfant_Jouets écologiques_Livres enfants et conteuses</v>
      </c>
      <c r="J2230" s="30">
        <f>D2230*H2230</f>
        <v>482.40000000000003</v>
      </c>
      <c r="K2230" s="25">
        <f>IF(D2230&gt;0,1,0)</f>
        <v>1</v>
      </c>
      <c r="L2230" s="26">
        <f t="shared" si="34"/>
        <v>0</v>
      </c>
    </row>
    <row r="2231" spans="1:12" ht="19" hidden="1" x14ac:dyDescent="0.2">
      <c r="A2231" s="24">
        <v>113649</v>
      </c>
      <c r="B2231" s="24">
        <v>0</v>
      </c>
      <c r="C2231" s="24">
        <v>772</v>
      </c>
      <c r="D2231" s="24">
        <v>346</v>
      </c>
      <c r="E2231" s="25" t="str">
        <f>_xlfn.XLOOKUP(A2231,Product!A$2:A$5901,Product!B$2:B$5901,"Not Found")</f>
        <v>Enfant</v>
      </c>
      <c r="F2231" s="25" t="str">
        <f>_xlfn.XLOOKUP(A2231,Product!A$2:A$5901,Product!C$2:C$5901,"Not Found")</f>
        <v>Jouets écologiques</v>
      </c>
      <c r="G2231" s="25" t="str">
        <f>IF(_xlfn.XLOOKUP(A2231,Product!A$2:A$5901,Product!D$2:D$5901,"Not Found") = 0,"",_xlfn.XLOOKUP(A2231,Product!A$2:A$5901,Product!D$2:D$5901,"Not Found"))</f>
        <v>Livres enfants et conteuses</v>
      </c>
      <c r="H2231" s="30">
        <f>_xlfn.XLOOKUP(A2231,Product!A$2:A$5901,Product!E$2:E$5901,"Not Found")</f>
        <v>3.6</v>
      </c>
      <c r="I2231" s="25" t="str">
        <f>A2231&amp;"_"&amp;E2231&amp;"_"&amp;F2231&amp;"_"&amp;G2231</f>
        <v>113649_Enfant_Jouets écologiques_Livres enfants et conteuses</v>
      </c>
      <c r="J2231" s="30">
        <f>D2231*H2231</f>
        <v>1245.6000000000001</v>
      </c>
      <c r="K2231" s="25">
        <f>IF(D2231&gt;0,1,0)</f>
        <v>1</v>
      </c>
      <c r="L2231" s="26">
        <f t="shared" si="34"/>
        <v>0</v>
      </c>
    </row>
    <row r="2232" spans="1:12" ht="19" hidden="1" x14ac:dyDescent="0.2">
      <c r="A2232" s="24">
        <v>113657</v>
      </c>
      <c r="B2232" s="24">
        <v>1</v>
      </c>
      <c r="C2232" s="24">
        <v>15</v>
      </c>
      <c r="D2232" s="24">
        <v>14</v>
      </c>
      <c r="E2232" s="25" t="str">
        <f>_xlfn.XLOOKUP(A2232,Product!A$2:A$5901,Product!B$2:B$5901,"Not Found")</f>
        <v>Enfant</v>
      </c>
      <c r="F2232" s="25" t="str">
        <f>_xlfn.XLOOKUP(A2232,Product!A$2:A$5901,Product!C$2:C$5901,"Not Found")</f>
        <v>Jouets écologiques</v>
      </c>
      <c r="G2232" s="25" t="str">
        <f>IF(_xlfn.XLOOKUP(A2232,Product!A$2:A$5901,Product!D$2:D$5901,"Not Found") = 0,"",_xlfn.XLOOKUP(A2232,Product!A$2:A$5901,Product!D$2:D$5901,"Not Found"))</f>
        <v>Livres enfants et conteuses</v>
      </c>
      <c r="H2232" s="30">
        <f>_xlfn.XLOOKUP(A2232,Product!A$2:A$5901,Product!E$2:E$5901,"Not Found")</f>
        <v>6.35</v>
      </c>
      <c r="I2232" s="25" t="str">
        <f>A2232&amp;"_"&amp;E2232&amp;"_"&amp;F2232&amp;"_"&amp;G2232</f>
        <v>113657_Enfant_Jouets écologiques_Livres enfants et conteuses</v>
      </c>
      <c r="J2232" s="30">
        <f>D2232*H2232</f>
        <v>88.899999999999991</v>
      </c>
      <c r="K2232" s="25">
        <f>IF(D2232&gt;0,1,0)</f>
        <v>1</v>
      </c>
      <c r="L2232" s="26">
        <f t="shared" si="34"/>
        <v>0</v>
      </c>
    </row>
    <row r="2233" spans="1:12" ht="19" hidden="1" x14ac:dyDescent="0.2">
      <c r="A2233" s="24">
        <v>113716</v>
      </c>
      <c r="B2233" s="24">
        <v>1</v>
      </c>
      <c r="C2233" s="24">
        <v>153</v>
      </c>
      <c r="D2233" s="24">
        <v>127</v>
      </c>
      <c r="E2233" s="25" t="str">
        <f>_xlfn.XLOOKUP(A2233,Product!A$2:A$5901,Product!B$2:B$5901,"Not Found")</f>
        <v>Enfant</v>
      </c>
      <c r="F2233" s="25" t="str">
        <f>_xlfn.XLOOKUP(A2233,Product!A$2:A$5901,Product!C$2:C$5901,"Not Found")</f>
        <v>Jouets écologiques</v>
      </c>
      <c r="G2233" s="25" t="str">
        <f>IF(_xlfn.XLOOKUP(A2233,Product!A$2:A$5901,Product!D$2:D$5901,"Not Found") = 0,"",_xlfn.XLOOKUP(A2233,Product!A$2:A$5901,Product!D$2:D$5901,"Not Found"))</f>
        <v>Eveil &amp; Découverte</v>
      </c>
      <c r="H2233" s="30">
        <f>_xlfn.XLOOKUP(A2233,Product!A$2:A$5901,Product!E$2:E$5901,"Not Found")</f>
        <v>14.6</v>
      </c>
      <c r="I2233" s="25" t="str">
        <f>A2233&amp;"_"&amp;E2233&amp;"_"&amp;F2233&amp;"_"&amp;G2233</f>
        <v>113716_Enfant_Jouets écologiques_Eveil &amp; Découverte</v>
      </c>
      <c r="J2233" s="30">
        <f>D2233*H2233</f>
        <v>1854.2</v>
      </c>
      <c r="K2233" s="25">
        <f>IF(D2233&gt;0,1,0)</f>
        <v>1</v>
      </c>
      <c r="L2233" s="26">
        <f t="shared" si="34"/>
        <v>0</v>
      </c>
    </row>
    <row r="2234" spans="1:12" ht="19" hidden="1" x14ac:dyDescent="0.2">
      <c r="A2234" s="24">
        <v>113719</v>
      </c>
      <c r="B2234" s="24">
        <v>0</v>
      </c>
      <c r="C2234" s="24">
        <v>206</v>
      </c>
      <c r="D2234" s="24">
        <v>48</v>
      </c>
      <c r="E2234" s="25" t="str">
        <f>_xlfn.XLOOKUP(A2234,Product!A$2:A$5901,Product!B$2:B$5901,"Not Found")</f>
        <v>Enfant</v>
      </c>
      <c r="F2234" s="25" t="str">
        <f>_xlfn.XLOOKUP(A2234,Product!A$2:A$5901,Product!C$2:C$5901,"Not Found")</f>
        <v>Biberons &amp; Accessoires</v>
      </c>
      <c r="G2234" s="25" t="str">
        <f>IF(_xlfn.XLOOKUP(A2234,Product!A$2:A$5901,Product!D$2:D$5901,"Not Found") = 0,"",_xlfn.XLOOKUP(A2234,Product!A$2:A$5901,Product!D$2:D$5901,"Not Found"))</f>
        <v>Chauffe-biberons, stérilisateurs</v>
      </c>
      <c r="H2234" s="30">
        <f>_xlfn.XLOOKUP(A2234,Product!A$2:A$5901,Product!E$2:E$5901,"Not Found")</f>
        <v>152.88</v>
      </c>
      <c r="I2234" s="25" t="str">
        <f>A2234&amp;"_"&amp;E2234&amp;"_"&amp;F2234&amp;"_"&amp;G2234</f>
        <v>113719_Enfant_Biberons &amp; Accessoires_Chauffe-biberons, stérilisateurs</v>
      </c>
      <c r="J2234" s="30">
        <f>D2234*H2234</f>
        <v>7338.24</v>
      </c>
      <c r="K2234" s="25">
        <f>IF(D2234&gt;0,1,0)</f>
        <v>1</v>
      </c>
      <c r="L2234" s="26">
        <f t="shared" si="34"/>
        <v>0</v>
      </c>
    </row>
    <row r="2235" spans="1:12" ht="19" hidden="1" x14ac:dyDescent="0.2">
      <c r="A2235" s="24">
        <v>114230</v>
      </c>
      <c r="B2235" s="24">
        <v>0</v>
      </c>
      <c r="C2235" s="24">
        <v>591</v>
      </c>
      <c r="D2235" s="24">
        <v>521</v>
      </c>
      <c r="E2235" s="25" t="str">
        <f>_xlfn.XLOOKUP(A2235,Product!A$2:A$5901,Product!B$2:B$5901,"Not Found")</f>
        <v>Enfant</v>
      </c>
      <c r="F2235" s="25" t="str">
        <f>_xlfn.XLOOKUP(A2235,Product!A$2:A$5901,Product!C$2:C$5901,"Not Found")</f>
        <v>Couches écologiques</v>
      </c>
      <c r="G2235" s="25" t="str">
        <f>IF(_xlfn.XLOOKUP(A2235,Product!A$2:A$5901,Product!D$2:D$5901,"Not Found") = 0,"",_xlfn.XLOOKUP(A2235,Product!A$2:A$5901,Product!D$2:D$5901,"Not Found"))</f>
        <v>Couches jetables 7-18 kg</v>
      </c>
      <c r="H2235" s="30">
        <f>_xlfn.XLOOKUP(A2235,Product!A$2:A$5901,Product!E$2:E$5901,"Not Found")</f>
        <v>12.4</v>
      </c>
      <c r="I2235" s="25" t="str">
        <f>A2235&amp;"_"&amp;E2235&amp;"_"&amp;F2235&amp;"_"&amp;G2235</f>
        <v>114230_Enfant_Couches écologiques_Couches jetables 7-18 kg</v>
      </c>
      <c r="J2235" s="30">
        <f>D2235*H2235</f>
        <v>6460.4000000000005</v>
      </c>
      <c r="K2235" s="25">
        <f>IF(D2235&gt;0,1,0)</f>
        <v>1</v>
      </c>
      <c r="L2235" s="26">
        <f t="shared" si="34"/>
        <v>0</v>
      </c>
    </row>
    <row r="2236" spans="1:12" ht="19" hidden="1" x14ac:dyDescent="0.2">
      <c r="A2236" s="24">
        <v>116834</v>
      </c>
      <c r="B2236" s="24">
        <v>0</v>
      </c>
      <c r="C2236" s="24">
        <v>852</v>
      </c>
      <c r="D2236" s="24">
        <v>266</v>
      </c>
      <c r="E2236" s="25" t="str">
        <f>_xlfn.XLOOKUP(A2236,Product!A$2:A$5901,Product!B$2:B$5901,"Not Found")</f>
        <v>Enfant</v>
      </c>
      <c r="F2236" s="25" t="str">
        <f>_xlfn.XLOOKUP(A2236,Product!A$2:A$5901,Product!C$2:C$5901,"Not Found")</f>
        <v>Couches écologiques</v>
      </c>
      <c r="G2236" s="25" t="str">
        <f>IF(_xlfn.XLOOKUP(A2236,Product!A$2:A$5901,Product!D$2:D$5901,"Not Found") = 0,"",_xlfn.XLOOKUP(A2236,Product!A$2:A$5901,Product!D$2:D$5901,"Not Found"))</f>
        <v>Inserts &amp; Voiles de Protection</v>
      </c>
      <c r="H2236" s="30">
        <f>_xlfn.XLOOKUP(A2236,Product!A$2:A$5901,Product!E$2:E$5901,"Not Found")</f>
        <v>2.98</v>
      </c>
      <c r="I2236" s="25" t="str">
        <f>A2236&amp;"_"&amp;E2236&amp;"_"&amp;F2236&amp;"_"&amp;G2236</f>
        <v>116834_Enfant_Couches écologiques_Inserts &amp; Voiles de Protection</v>
      </c>
      <c r="J2236" s="30">
        <f>D2236*H2236</f>
        <v>792.68</v>
      </c>
      <c r="K2236" s="25">
        <f>IF(D2236&gt;0,1,0)</f>
        <v>1</v>
      </c>
      <c r="L2236" s="26">
        <f t="shared" si="34"/>
        <v>0</v>
      </c>
    </row>
    <row r="2237" spans="1:12" ht="19" hidden="1" x14ac:dyDescent="0.2">
      <c r="A2237" s="24">
        <v>117275</v>
      </c>
      <c r="B2237" s="24">
        <v>0</v>
      </c>
      <c r="C2237" s="24">
        <v>580</v>
      </c>
      <c r="D2237" s="24">
        <v>525</v>
      </c>
      <c r="E2237" s="25" t="str">
        <f>_xlfn.XLOOKUP(A2237,Product!A$2:A$5901,Product!B$2:B$5901,"Not Found")</f>
        <v>Enfant</v>
      </c>
      <c r="F2237" s="25" t="str">
        <f>_xlfn.XLOOKUP(A2237,Product!A$2:A$5901,Product!C$2:C$5901,"Not Found")</f>
        <v>Jouets écologiques</v>
      </c>
      <c r="G2237" s="25" t="str">
        <f>IF(_xlfn.XLOOKUP(A2237,Product!A$2:A$5901,Product!D$2:D$5901,"Not Found") = 0,"",_xlfn.XLOOKUP(A2237,Product!A$2:A$5901,Product!D$2:D$5901,"Not Found"))</f>
        <v>Bascules &amp; Roulettes</v>
      </c>
      <c r="H2237" s="30">
        <f>_xlfn.XLOOKUP(A2237,Product!A$2:A$5901,Product!E$2:E$5901,"Not Found")</f>
        <v>24.51</v>
      </c>
      <c r="I2237" s="25" t="str">
        <f>A2237&amp;"_"&amp;E2237&amp;"_"&amp;F2237&amp;"_"&amp;G2237</f>
        <v>117275_Enfant_Jouets écologiques_Bascules &amp; Roulettes</v>
      </c>
      <c r="J2237" s="30">
        <f>D2237*H2237</f>
        <v>12867.75</v>
      </c>
      <c r="K2237" s="25">
        <f>IF(D2237&gt;0,1,0)</f>
        <v>1</v>
      </c>
      <c r="L2237" s="26">
        <f t="shared" si="34"/>
        <v>0</v>
      </c>
    </row>
    <row r="2238" spans="1:12" ht="19" hidden="1" x14ac:dyDescent="0.2">
      <c r="A2238" s="24">
        <v>117695</v>
      </c>
      <c r="B2238" s="24">
        <v>0</v>
      </c>
      <c r="C2238" s="24">
        <v>732</v>
      </c>
      <c r="D2238" s="24">
        <v>597</v>
      </c>
      <c r="E2238" s="25" t="str">
        <f>_xlfn.XLOOKUP(A2238,Product!A$2:A$5901,Product!B$2:B$5901,"Not Found")</f>
        <v>Enfant</v>
      </c>
      <c r="F2238" s="25" t="str">
        <f>_xlfn.XLOOKUP(A2238,Product!A$2:A$5901,Product!C$2:C$5901,"Not Found")</f>
        <v>Jouets écologiques</v>
      </c>
      <c r="G2238" s="25" t="str">
        <f>IF(_xlfn.XLOOKUP(A2238,Product!A$2:A$5901,Product!D$2:D$5901,"Not Found") = 0,"",_xlfn.XLOOKUP(A2238,Product!A$2:A$5901,Product!D$2:D$5901,"Not Found"))</f>
        <v>Bascules &amp; Roulettes</v>
      </c>
      <c r="H2238" s="30">
        <f>_xlfn.XLOOKUP(A2238,Product!A$2:A$5901,Product!E$2:E$5901,"Not Found")</f>
        <v>30.63</v>
      </c>
      <c r="I2238" s="25" t="str">
        <f>A2238&amp;"_"&amp;E2238&amp;"_"&amp;F2238&amp;"_"&amp;G2238</f>
        <v>117695_Enfant_Jouets écologiques_Bascules &amp; Roulettes</v>
      </c>
      <c r="J2238" s="30">
        <f>D2238*H2238</f>
        <v>18286.11</v>
      </c>
      <c r="K2238" s="25">
        <f>IF(D2238&gt;0,1,0)</f>
        <v>1</v>
      </c>
      <c r="L2238" s="26">
        <f t="shared" si="34"/>
        <v>0</v>
      </c>
    </row>
    <row r="2239" spans="1:12" ht="19" hidden="1" x14ac:dyDescent="0.2">
      <c r="A2239" s="24">
        <v>117702</v>
      </c>
      <c r="B2239" s="24">
        <v>1</v>
      </c>
      <c r="C2239" s="24">
        <v>935</v>
      </c>
      <c r="D2239" s="24">
        <v>914</v>
      </c>
      <c r="E2239" s="25" t="str">
        <f>_xlfn.XLOOKUP(A2239,Product!A$2:A$5901,Product!B$2:B$5901,"Not Found")</f>
        <v>Enfant</v>
      </c>
      <c r="F2239" s="25" t="str">
        <f>_xlfn.XLOOKUP(A2239,Product!A$2:A$5901,Product!C$2:C$5901,"Not Found")</f>
        <v>Jouets écologiques</v>
      </c>
      <c r="G2239" s="25" t="str">
        <f>IF(_xlfn.XLOOKUP(A2239,Product!A$2:A$5901,Product!D$2:D$5901,"Not Found") = 0,"",_xlfn.XLOOKUP(A2239,Product!A$2:A$5901,Product!D$2:D$5901,"Not Found"))</f>
        <v>Draisiennes</v>
      </c>
      <c r="H2239" s="30">
        <f>_xlfn.XLOOKUP(A2239,Product!A$2:A$5901,Product!E$2:E$5901,"Not Found")</f>
        <v>42.89</v>
      </c>
      <c r="I2239" s="25" t="str">
        <f>A2239&amp;"_"&amp;E2239&amp;"_"&amp;F2239&amp;"_"&amp;G2239</f>
        <v>117702_Enfant_Jouets écologiques_Draisiennes</v>
      </c>
      <c r="J2239" s="30">
        <f>D2239*H2239</f>
        <v>39201.46</v>
      </c>
      <c r="K2239" s="25">
        <f>IF(D2239&gt;0,1,0)</f>
        <v>1</v>
      </c>
      <c r="L2239" s="26">
        <f t="shared" si="34"/>
        <v>0</v>
      </c>
    </row>
    <row r="2240" spans="1:12" ht="19" hidden="1" x14ac:dyDescent="0.2">
      <c r="A2240" s="24">
        <v>117728</v>
      </c>
      <c r="B2240" s="24">
        <v>0</v>
      </c>
      <c r="C2240" s="24">
        <v>909</v>
      </c>
      <c r="D2240" s="24">
        <v>389</v>
      </c>
      <c r="E2240" s="25" t="str">
        <f>_xlfn.XLOOKUP(A2240,Product!A$2:A$5901,Product!B$2:B$5901,"Not Found")</f>
        <v>Enfant</v>
      </c>
      <c r="F2240" s="25" t="str">
        <f>_xlfn.XLOOKUP(A2240,Product!A$2:A$5901,Product!C$2:C$5901,"Not Found")</f>
        <v>Couches écologiques</v>
      </c>
      <c r="G2240" s="25" t="str">
        <f>IF(_xlfn.XLOOKUP(A2240,Product!A$2:A$5901,Product!D$2:D$5901,"Not Found") = 0,"",_xlfn.XLOOKUP(A2240,Product!A$2:A$5901,Product!D$2:D$5901,"Not Found"))</f>
        <v>Couches jetables 4-9 kg</v>
      </c>
      <c r="H2240" s="30">
        <f>_xlfn.XLOOKUP(A2240,Product!A$2:A$5901,Product!E$2:E$5901,"Not Found")</f>
        <v>5.69</v>
      </c>
      <c r="I2240" s="25" t="str">
        <f>A2240&amp;"_"&amp;E2240&amp;"_"&amp;F2240&amp;"_"&amp;G2240</f>
        <v>117728_Enfant_Couches écologiques_Couches jetables 4-9 kg</v>
      </c>
      <c r="J2240" s="30">
        <f>D2240*H2240</f>
        <v>2213.4100000000003</v>
      </c>
      <c r="K2240" s="25">
        <f>IF(D2240&gt;0,1,0)</f>
        <v>1</v>
      </c>
      <c r="L2240" s="26">
        <f t="shared" si="34"/>
        <v>0</v>
      </c>
    </row>
    <row r="2241" spans="1:12" ht="19" hidden="1" x14ac:dyDescent="0.2">
      <c r="A2241" s="24">
        <v>117735</v>
      </c>
      <c r="B2241" s="24">
        <v>1</v>
      </c>
      <c r="C2241" s="24">
        <v>749</v>
      </c>
      <c r="D2241" s="24">
        <v>538</v>
      </c>
      <c r="E2241" s="25" t="str">
        <f>_xlfn.XLOOKUP(A2241,Product!A$2:A$5901,Product!B$2:B$5901,"Not Found")</f>
        <v>Enfant</v>
      </c>
      <c r="F2241" s="25" t="str">
        <f>_xlfn.XLOOKUP(A2241,Product!A$2:A$5901,Product!C$2:C$5901,"Not Found")</f>
        <v>Couches écologiques</v>
      </c>
      <c r="G2241" s="25" t="str">
        <f>IF(_xlfn.XLOOKUP(A2241,Product!A$2:A$5901,Product!D$2:D$5901,"Not Found") = 0,"",_xlfn.XLOOKUP(A2241,Product!A$2:A$5901,Product!D$2:D$5901,"Not Found"))</f>
        <v>Couches jetables 7-18 kg</v>
      </c>
      <c r="H2241" s="30">
        <f>_xlfn.XLOOKUP(A2241,Product!A$2:A$5901,Product!E$2:E$5901,"Not Found")</f>
        <v>5.32</v>
      </c>
      <c r="I2241" s="25" t="str">
        <f>A2241&amp;"_"&amp;E2241&amp;"_"&amp;F2241&amp;"_"&amp;G2241</f>
        <v>117735_Enfant_Couches écologiques_Couches jetables 7-18 kg</v>
      </c>
      <c r="J2241" s="30">
        <f>D2241*H2241</f>
        <v>2862.1600000000003</v>
      </c>
      <c r="K2241" s="25">
        <f>IF(D2241&gt;0,1,0)</f>
        <v>1</v>
      </c>
      <c r="L2241" s="26">
        <f t="shared" si="34"/>
        <v>0</v>
      </c>
    </row>
    <row r="2242" spans="1:12" ht="19" hidden="1" x14ac:dyDescent="0.2">
      <c r="A2242" s="24">
        <v>117736</v>
      </c>
      <c r="B2242" s="24">
        <v>0</v>
      </c>
      <c r="C2242" s="24">
        <v>106</v>
      </c>
      <c r="D2242" s="24">
        <v>35</v>
      </c>
      <c r="E2242" s="25" t="str">
        <f>_xlfn.XLOOKUP(A2242,Product!A$2:A$5901,Product!B$2:B$5901,"Not Found")</f>
        <v>Enfant</v>
      </c>
      <c r="F2242" s="25" t="str">
        <f>_xlfn.XLOOKUP(A2242,Product!A$2:A$5901,Product!C$2:C$5901,"Not Found")</f>
        <v>Couches écologiques</v>
      </c>
      <c r="G2242" s="25" t="str">
        <f>IF(_xlfn.XLOOKUP(A2242,Product!A$2:A$5901,Product!D$2:D$5901,"Not Found") = 0,"",_xlfn.XLOOKUP(A2242,Product!A$2:A$5901,Product!D$2:D$5901,"Not Found"))</f>
        <v>Couches jetables 11-30 kg</v>
      </c>
      <c r="H2242" s="30">
        <f>_xlfn.XLOOKUP(A2242,Product!A$2:A$5901,Product!E$2:E$5901,"Not Found")</f>
        <v>5.18</v>
      </c>
      <c r="I2242" s="25" t="str">
        <f>A2242&amp;"_"&amp;E2242&amp;"_"&amp;F2242&amp;"_"&amp;G2242</f>
        <v>117736_Enfant_Couches écologiques_Couches jetables 11-30 kg</v>
      </c>
      <c r="J2242" s="30">
        <f>D2242*H2242</f>
        <v>181.29999999999998</v>
      </c>
      <c r="K2242" s="25">
        <f>IF(D2242&gt;0,1,0)</f>
        <v>1</v>
      </c>
      <c r="L2242" s="26">
        <f t="shared" si="34"/>
        <v>0</v>
      </c>
    </row>
    <row r="2243" spans="1:12" ht="19" hidden="1" x14ac:dyDescent="0.2">
      <c r="A2243" s="24">
        <v>117742</v>
      </c>
      <c r="B2243" s="24">
        <v>1</v>
      </c>
      <c r="C2243" s="24">
        <v>252</v>
      </c>
      <c r="D2243" s="24">
        <v>252</v>
      </c>
      <c r="E2243" s="25" t="str">
        <f>_xlfn.XLOOKUP(A2243,Product!A$2:A$5901,Product!B$2:B$5901,"Not Found")</f>
        <v>Enfant</v>
      </c>
      <c r="F2243" s="25" t="str">
        <f>_xlfn.XLOOKUP(A2243,Product!A$2:A$5901,Product!C$2:C$5901,"Not Found")</f>
        <v>Couches écologiques</v>
      </c>
      <c r="G2243" s="25" t="str">
        <f>IF(_xlfn.XLOOKUP(A2243,Product!A$2:A$5901,Product!D$2:D$5901,"Not Found") = 0,"",_xlfn.XLOOKUP(A2243,Product!A$2:A$5901,Product!D$2:D$5901,"Not Found"))</f>
        <v>Couches jetables 7-18 kg</v>
      </c>
      <c r="H2243" s="30">
        <f>_xlfn.XLOOKUP(A2243,Product!A$2:A$5901,Product!E$2:E$5901,"Not Found")</f>
        <v>10.58</v>
      </c>
      <c r="I2243" s="25" t="str">
        <f>A2243&amp;"_"&amp;E2243&amp;"_"&amp;F2243&amp;"_"&amp;G2243</f>
        <v>117742_Enfant_Couches écologiques_Couches jetables 7-18 kg</v>
      </c>
      <c r="J2243" s="30">
        <f>D2243*H2243</f>
        <v>2666.16</v>
      </c>
      <c r="K2243" s="25">
        <f>IF(D2243&gt;0,1,0)</f>
        <v>1</v>
      </c>
      <c r="L2243" s="26">
        <f t="shared" ref="L2243:L2306" si="35">1-K2243</f>
        <v>0</v>
      </c>
    </row>
    <row r="2244" spans="1:12" ht="19" hidden="1" x14ac:dyDescent="0.2">
      <c r="A2244" s="24">
        <v>117750</v>
      </c>
      <c r="B2244" s="24">
        <v>1</v>
      </c>
      <c r="C2244" s="24">
        <v>118</v>
      </c>
      <c r="D2244" s="24">
        <v>30</v>
      </c>
      <c r="E2244" s="25" t="str">
        <f>_xlfn.XLOOKUP(A2244,Product!A$2:A$5901,Product!B$2:B$5901,"Not Found")</f>
        <v>Enfant</v>
      </c>
      <c r="F2244" s="25" t="str">
        <f>_xlfn.XLOOKUP(A2244,Product!A$2:A$5901,Product!C$2:C$5901,"Not Found")</f>
        <v>Couches écologiques</v>
      </c>
      <c r="G2244" s="25" t="str">
        <f>IF(_xlfn.XLOOKUP(A2244,Product!A$2:A$5901,Product!D$2:D$5901,"Not Found") = 0,"",_xlfn.XLOOKUP(A2244,Product!A$2:A$5901,Product!D$2:D$5901,"Not Found"))</f>
        <v>Culottes d'apprentissage 11-18kg</v>
      </c>
      <c r="H2244" s="30">
        <f>_xlfn.XLOOKUP(A2244,Product!A$2:A$5901,Product!E$2:E$5901,"Not Found")</f>
        <v>5.62</v>
      </c>
      <c r="I2244" s="25" t="str">
        <f>A2244&amp;"_"&amp;E2244&amp;"_"&amp;F2244&amp;"_"&amp;G2244</f>
        <v>117750_Enfant_Couches écologiques_Culottes d'apprentissage 11-18kg</v>
      </c>
      <c r="J2244" s="30">
        <f>D2244*H2244</f>
        <v>168.6</v>
      </c>
      <c r="K2244" s="25">
        <f>IF(D2244&gt;0,1,0)</f>
        <v>1</v>
      </c>
      <c r="L2244" s="26">
        <f t="shared" si="35"/>
        <v>0</v>
      </c>
    </row>
    <row r="2245" spans="1:12" ht="19" hidden="1" x14ac:dyDescent="0.2">
      <c r="A2245" s="24">
        <v>117756</v>
      </c>
      <c r="B2245" s="24">
        <v>1</v>
      </c>
      <c r="C2245" s="24">
        <v>535</v>
      </c>
      <c r="D2245" s="24">
        <v>95</v>
      </c>
      <c r="E2245" s="25" t="str">
        <f>_xlfn.XLOOKUP(A2245,Product!A$2:A$5901,Product!B$2:B$5901,"Not Found")</f>
        <v>Enfant</v>
      </c>
      <c r="F2245" s="25" t="str">
        <f>_xlfn.XLOOKUP(A2245,Product!A$2:A$5901,Product!C$2:C$5901,"Not Found")</f>
        <v>Couches écologiques</v>
      </c>
      <c r="G2245" s="25" t="str">
        <f>IF(_xlfn.XLOOKUP(A2245,Product!A$2:A$5901,Product!D$2:D$5901,"Not Found") = 0,"",_xlfn.XLOOKUP(A2245,Product!A$2:A$5901,Product!D$2:D$5901,"Not Found"))</f>
        <v>Culottes d'apprentissage 11-18kg</v>
      </c>
      <c r="H2245" s="30">
        <f>_xlfn.XLOOKUP(A2245,Product!A$2:A$5901,Product!E$2:E$5901,"Not Found")</f>
        <v>6.27</v>
      </c>
      <c r="I2245" s="25" t="str">
        <f>A2245&amp;"_"&amp;E2245&amp;"_"&amp;F2245&amp;"_"&amp;G2245</f>
        <v>117756_Enfant_Couches écologiques_Culottes d'apprentissage 11-18kg</v>
      </c>
      <c r="J2245" s="30">
        <f>D2245*H2245</f>
        <v>595.65</v>
      </c>
      <c r="K2245" s="25">
        <f>IF(D2245&gt;0,1,0)</f>
        <v>1</v>
      </c>
      <c r="L2245" s="26">
        <f t="shared" si="35"/>
        <v>0</v>
      </c>
    </row>
    <row r="2246" spans="1:12" ht="19" hidden="1" x14ac:dyDescent="0.2">
      <c r="A2246" s="24">
        <v>117892</v>
      </c>
      <c r="B2246" s="24">
        <v>0</v>
      </c>
      <c r="C2246" s="24">
        <v>42</v>
      </c>
      <c r="D2246" s="24">
        <v>3</v>
      </c>
      <c r="E2246" s="25" t="str">
        <f>_xlfn.XLOOKUP(A2246,Product!A$2:A$5901,Product!B$2:B$5901,"Not Found")</f>
        <v>Enfant</v>
      </c>
      <c r="F2246" s="25" t="str">
        <f>_xlfn.XLOOKUP(A2246,Product!A$2:A$5901,Product!C$2:C$5901,"Not Found")</f>
        <v>Repas Bébé</v>
      </c>
      <c r="G2246" s="25" t="str">
        <f>IF(_xlfn.XLOOKUP(A2246,Product!A$2:A$5901,Product!D$2:D$5901,"Not Found") = 0,"",_xlfn.XLOOKUP(A2246,Product!A$2:A$5901,Product!D$2:D$5901,"Not Found"))</f>
        <v>Conservation du repas</v>
      </c>
      <c r="H2246" s="30">
        <f>_xlfn.XLOOKUP(A2246,Product!A$2:A$5901,Product!E$2:E$5901,"Not Found")</f>
        <v>10.02</v>
      </c>
      <c r="I2246" s="25" t="str">
        <f>A2246&amp;"_"&amp;E2246&amp;"_"&amp;F2246&amp;"_"&amp;G2246</f>
        <v>117892_Enfant_Repas Bébé_Conservation du repas</v>
      </c>
      <c r="J2246" s="30">
        <f>D2246*H2246</f>
        <v>30.06</v>
      </c>
      <c r="K2246" s="25">
        <f>IF(D2246&gt;0,1,0)</f>
        <v>1</v>
      </c>
      <c r="L2246" s="26">
        <f t="shared" si="35"/>
        <v>0</v>
      </c>
    </row>
    <row r="2247" spans="1:12" ht="19" hidden="1" x14ac:dyDescent="0.2">
      <c r="A2247" s="24">
        <v>117893</v>
      </c>
      <c r="B2247" s="24">
        <v>0</v>
      </c>
      <c r="C2247" s="24">
        <v>867</v>
      </c>
      <c r="D2247" s="24">
        <v>310</v>
      </c>
      <c r="E2247" s="25" t="str">
        <f>_xlfn.XLOOKUP(A2247,Product!A$2:A$5901,Product!B$2:B$5901,"Not Found")</f>
        <v>Enfant</v>
      </c>
      <c r="F2247" s="25" t="str">
        <f>_xlfn.XLOOKUP(A2247,Product!A$2:A$5901,Product!C$2:C$5901,"Not Found")</f>
        <v>Repas Bébé</v>
      </c>
      <c r="G2247" s="25" t="str">
        <f>IF(_xlfn.XLOOKUP(A2247,Product!A$2:A$5901,Product!D$2:D$5901,"Not Found") = 0,"",_xlfn.XLOOKUP(A2247,Product!A$2:A$5901,Product!D$2:D$5901,"Not Found"))</f>
        <v>Conservation du repas</v>
      </c>
      <c r="H2247" s="30">
        <f>_xlfn.XLOOKUP(A2247,Product!A$2:A$5901,Product!E$2:E$5901,"Not Found")</f>
        <v>12.82</v>
      </c>
      <c r="I2247" s="25" t="str">
        <f>A2247&amp;"_"&amp;E2247&amp;"_"&amp;F2247&amp;"_"&amp;G2247</f>
        <v>117893_Enfant_Repas Bébé_Conservation du repas</v>
      </c>
      <c r="J2247" s="30">
        <f>D2247*H2247</f>
        <v>3974.2000000000003</v>
      </c>
      <c r="K2247" s="25">
        <f>IF(D2247&gt;0,1,0)</f>
        <v>1</v>
      </c>
      <c r="L2247" s="26">
        <f t="shared" si="35"/>
        <v>0</v>
      </c>
    </row>
    <row r="2248" spans="1:12" ht="19" hidden="1" x14ac:dyDescent="0.2">
      <c r="A2248" s="24">
        <v>118242</v>
      </c>
      <c r="B2248" s="24">
        <v>1</v>
      </c>
      <c r="C2248" s="24">
        <v>819</v>
      </c>
      <c r="D2248" s="24">
        <v>76</v>
      </c>
      <c r="E2248" s="25" t="str">
        <f>_xlfn.XLOOKUP(A2248,Product!A$2:A$5901,Product!B$2:B$5901,"Not Found")</f>
        <v>Enfant</v>
      </c>
      <c r="F2248" s="25" t="str">
        <f>_xlfn.XLOOKUP(A2248,Product!A$2:A$5901,Product!C$2:C$5901,"Not Found")</f>
        <v>Couches écologiques</v>
      </c>
      <c r="G2248" s="25" t="str">
        <f>IF(_xlfn.XLOOKUP(A2248,Product!A$2:A$5901,Product!D$2:D$5901,"Not Found") = 0,"",_xlfn.XLOOKUP(A2248,Product!A$2:A$5901,Product!D$2:D$5901,"Not Found"))</f>
        <v>Culottes d'apprentissage 11-18kg</v>
      </c>
      <c r="H2248" s="30">
        <f>_xlfn.XLOOKUP(A2248,Product!A$2:A$5901,Product!E$2:E$5901,"Not Found")</f>
        <v>12.25</v>
      </c>
      <c r="I2248" s="25" t="str">
        <f>A2248&amp;"_"&amp;E2248&amp;"_"&amp;F2248&amp;"_"&amp;G2248</f>
        <v>118242_Enfant_Couches écologiques_Culottes d'apprentissage 11-18kg</v>
      </c>
      <c r="J2248" s="30">
        <f>D2248*H2248</f>
        <v>931</v>
      </c>
      <c r="K2248" s="25">
        <f>IF(D2248&gt;0,1,0)</f>
        <v>1</v>
      </c>
      <c r="L2248" s="26">
        <f t="shared" si="35"/>
        <v>0</v>
      </c>
    </row>
    <row r="2249" spans="1:12" ht="19" hidden="1" x14ac:dyDescent="0.2">
      <c r="A2249" s="24">
        <v>118243</v>
      </c>
      <c r="B2249" s="24">
        <v>1</v>
      </c>
      <c r="C2249" s="24">
        <v>540</v>
      </c>
      <c r="D2249" s="24">
        <v>56</v>
      </c>
      <c r="E2249" s="25" t="str">
        <f>_xlfn.XLOOKUP(A2249,Product!A$2:A$5901,Product!B$2:B$5901,"Not Found")</f>
        <v>Enfant</v>
      </c>
      <c r="F2249" s="25" t="str">
        <f>_xlfn.XLOOKUP(A2249,Product!A$2:A$5901,Product!C$2:C$5901,"Not Found")</f>
        <v>Couches écologiques</v>
      </c>
      <c r="G2249" s="25" t="str">
        <f>IF(_xlfn.XLOOKUP(A2249,Product!A$2:A$5901,Product!D$2:D$5901,"Not Found") = 0,"",_xlfn.XLOOKUP(A2249,Product!A$2:A$5901,Product!D$2:D$5901,"Not Found"))</f>
        <v>Culottes d'apprentissage 13-25kg</v>
      </c>
      <c r="H2249" s="30">
        <f>_xlfn.XLOOKUP(A2249,Product!A$2:A$5901,Product!E$2:E$5901,"Not Found")</f>
        <v>12.25</v>
      </c>
      <c r="I2249" s="25" t="str">
        <f>A2249&amp;"_"&amp;E2249&amp;"_"&amp;F2249&amp;"_"&amp;G2249</f>
        <v>118243_Enfant_Couches écologiques_Culottes d'apprentissage 13-25kg</v>
      </c>
      <c r="J2249" s="30">
        <f>D2249*H2249</f>
        <v>686</v>
      </c>
      <c r="K2249" s="25">
        <f>IF(D2249&gt;0,1,0)</f>
        <v>1</v>
      </c>
      <c r="L2249" s="26">
        <f t="shared" si="35"/>
        <v>0</v>
      </c>
    </row>
    <row r="2250" spans="1:12" ht="19" hidden="1" x14ac:dyDescent="0.2">
      <c r="A2250" s="24">
        <v>118946</v>
      </c>
      <c r="B2250" s="24">
        <v>0</v>
      </c>
      <c r="C2250" s="24">
        <v>718</v>
      </c>
      <c r="D2250" s="24">
        <v>54</v>
      </c>
      <c r="E2250" s="25" t="str">
        <f>_xlfn.XLOOKUP(A2250,Product!A$2:A$5901,Product!B$2:B$5901,"Not Found")</f>
        <v>Enfant</v>
      </c>
      <c r="F2250" s="25" t="str">
        <f>_xlfn.XLOOKUP(A2250,Product!A$2:A$5901,Product!C$2:C$5901,"Not Found")</f>
        <v>Jouets écologiques</v>
      </c>
      <c r="G2250" s="25" t="str">
        <f>IF(_xlfn.XLOOKUP(A2250,Product!A$2:A$5901,Product!D$2:D$5901,"Not Found") = 0,"",_xlfn.XLOOKUP(A2250,Product!A$2:A$5901,Product!D$2:D$5901,"Not Found"))</f>
        <v>Déguisement et Maquillage</v>
      </c>
      <c r="H2250" s="30">
        <f>_xlfn.XLOOKUP(A2250,Product!A$2:A$5901,Product!E$2:E$5901,"Not Found")</f>
        <v>2.67</v>
      </c>
      <c r="I2250" s="25" t="str">
        <f>A2250&amp;"_"&amp;E2250&amp;"_"&amp;F2250&amp;"_"&amp;G2250</f>
        <v>118946_Enfant_Jouets écologiques_Déguisement et Maquillage</v>
      </c>
      <c r="J2250" s="30">
        <f>D2250*H2250</f>
        <v>144.18</v>
      </c>
      <c r="K2250" s="25">
        <f>IF(D2250&gt;0,1,0)</f>
        <v>1</v>
      </c>
      <c r="L2250" s="26">
        <f t="shared" si="35"/>
        <v>0</v>
      </c>
    </row>
    <row r="2251" spans="1:12" ht="19" hidden="1" x14ac:dyDescent="0.2">
      <c r="A2251" s="24">
        <v>118947</v>
      </c>
      <c r="B2251" s="24">
        <v>1</v>
      </c>
      <c r="C2251" s="24">
        <v>31</v>
      </c>
      <c r="D2251" s="24">
        <v>19</v>
      </c>
      <c r="E2251" s="25" t="str">
        <f>_xlfn.XLOOKUP(A2251,Product!A$2:A$5901,Product!B$2:B$5901,"Not Found")</f>
        <v>Enfant</v>
      </c>
      <c r="F2251" s="25" t="str">
        <f>_xlfn.XLOOKUP(A2251,Product!A$2:A$5901,Product!C$2:C$5901,"Not Found")</f>
        <v>Jouets écologiques</v>
      </c>
      <c r="G2251" s="25" t="str">
        <f>IF(_xlfn.XLOOKUP(A2251,Product!A$2:A$5901,Product!D$2:D$5901,"Not Found") = 0,"",_xlfn.XLOOKUP(A2251,Product!A$2:A$5901,Product!D$2:D$5901,"Not Found"))</f>
        <v>Déguisement et Maquillage</v>
      </c>
      <c r="H2251" s="30">
        <f>_xlfn.XLOOKUP(A2251,Product!A$2:A$5901,Product!E$2:E$5901,"Not Found")</f>
        <v>2.67</v>
      </c>
      <c r="I2251" s="25" t="str">
        <f>A2251&amp;"_"&amp;E2251&amp;"_"&amp;F2251&amp;"_"&amp;G2251</f>
        <v>118947_Enfant_Jouets écologiques_Déguisement et Maquillage</v>
      </c>
      <c r="J2251" s="30">
        <f>D2251*H2251</f>
        <v>50.73</v>
      </c>
      <c r="K2251" s="25">
        <f>IF(D2251&gt;0,1,0)</f>
        <v>1</v>
      </c>
      <c r="L2251" s="26">
        <f t="shared" si="35"/>
        <v>0</v>
      </c>
    </row>
    <row r="2252" spans="1:12" ht="19" hidden="1" x14ac:dyDescent="0.2">
      <c r="A2252" s="24">
        <v>118956</v>
      </c>
      <c r="B2252" s="24">
        <v>0</v>
      </c>
      <c r="C2252" s="24">
        <v>521</v>
      </c>
      <c r="D2252" s="24">
        <v>256</v>
      </c>
      <c r="E2252" s="25" t="str">
        <f>_xlfn.XLOOKUP(A2252,Product!A$2:A$5901,Product!B$2:B$5901,"Not Found")</f>
        <v>Enfant</v>
      </c>
      <c r="F2252" s="25" t="str">
        <f>_xlfn.XLOOKUP(A2252,Product!A$2:A$5901,Product!C$2:C$5901,"Not Found")</f>
        <v>Jouets écologiques</v>
      </c>
      <c r="G2252" s="25" t="str">
        <f>IF(_xlfn.XLOOKUP(A2252,Product!A$2:A$5901,Product!D$2:D$5901,"Not Found") = 0,"",_xlfn.XLOOKUP(A2252,Product!A$2:A$5901,Product!D$2:D$5901,"Not Found"))</f>
        <v>Déguisement et Maquillage</v>
      </c>
      <c r="H2252" s="30">
        <f>_xlfn.XLOOKUP(A2252,Product!A$2:A$5901,Product!E$2:E$5901,"Not Found")</f>
        <v>13.38</v>
      </c>
      <c r="I2252" s="25" t="str">
        <f>A2252&amp;"_"&amp;E2252&amp;"_"&amp;F2252&amp;"_"&amp;G2252</f>
        <v>118956_Enfant_Jouets écologiques_Déguisement et Maquillage</v>
      </c>
      <c r="J2252" s="30">
        <f>D2252*H2252</f>
        <v>3425.28</v>
      </c>
      <c r="K2252" s="25">
        <f>IF(D2252&gt;0,1,0)</f>
        <v>1</v>
      </c>
      <c r="L2252" s="26">
        <f t="shared" si="35"/>
        <v>0</v>
      </c>
    </row>
    <row r="2253" spans="1:12" ht="19" hidden="1" x14ac:dyDescent="0.2">
      <c r="A2253" s="24">
        <v>118979</v>
      </c>
      <c r="B2253" s="24">
        <v>0</v>
      </c>
      <c r="C2253" s="24">
        <v>654</v>
      </c>
      <c r="D2253" s="24">
        <v>381</v>
      </c>
      <c r="E2253" s="25" t="str">
        <f>_xlfn.XLOOKUP(A2253,Product!A$2:A$5901,Product!B$2:B$5901,"Not Found")</f>
        <v>Enfant</v>
      </c>
      <c r="F2253" s="25" t="str">
        <f>_xlfn.XLOOKUP(A2253,Product!A$2:A$5901,Product!C$2:C$5901,"Not Found")</f>
        <v>Biberons &amp; Accessoires</v>
      </c>
      <c r="G2253" s="25" t="str">
        <f>IF(_xlfn.XLOOKUP(A2253,Product!A$2:A$5901,Product!D$2:D$5901,"Not Found") = 0,"",_xlfn.XLOOKUP(A2253,Product!A$2:A$5901,Product!D$2:D$5901,"Not Found"))</f>
        <v>Sucettes et attaches sucettes</v>
      </c>
      <c r="H2253" s="30">
        <f>_xlfn.XLOOKUP(A2253,Product!A$2:A$5901,Product!E$2:E$5901,"Not Found")</f>
        <v>4.33</v>
      </c>
      <c r="I2253" s="25" t="str">
        <f>A2253&amp;"_"&amp;E2253&amp;"_"&amp;F2253&amp;"_"&amp;G2253</f>
        <v>118979_Enfant_Biberons &amp; Accessoires_Sucettes et attaches sucettes</v>
      </c>
      <c r="J2253" s="30">
        <f>D2253*H2253</f>
        <v>1649.73</v>
      </c>
      <c r="K2253" s="25">
        <f>IF(D2253&gt;0,1,0)</f>
        <v>1</v>
      </c>
      <c r="L2253" s="26">
        <f t="shared" si="35"/>
        <v>0</v>
      </c>
    </row>
    <row r="2254" spans="1:12" ht="19" hidden="1" x14ac:dyDescent="0.2">
      <c r="A2254" s="24">
        <v>120052</v>
      </c>
      <c r="B2254" s="24">
        <v>1</v>
      </c>
      <c r="C2254" s="24">
        <v>511</v>
      </c>
      <c r="D2254" s="24">
        <v>424</v>
      </c>
      <c r="E2254" s="25" t="str">
        <f>_xlfn.XLOOKUP(A2254,Product!A$2:A$5901,Product!B$2:B$5901,"Not Found")</f>
        <v>Enfant</v>
      </c>
      <c r="F2254" s="25" t="str">
        <f>_xlfn.XLOOKUP(A2254,Product!A$2:A$5901,Product!C$2:C$5901,"Not Found")</f>
        <v>Jouets écologiques</v>
      </c>
      <c r="G2254" s="25" t="str">
        <f>IF(_xlfn.XLOOKUP(A2254,Product!A$2:A$5901,Product!D$2:D$5901,"Not Found") = 0,"",_xlfn.XLOOKUP(A2254,Product!A$2:A$5901,Product!D$2:D$5901,"Not Found"))</f>
        <v>Jouets musicaux</v>
      </c>
      <c r="H2254" s="30">
        <f>_xlfn.XLOOKUP(A2254,Product!A$2:A$5901,Product!E$2:E$5901,"Not Found")</f>
        <v>18.59</v>
      </c>
      <c r="I2254" s="25" t="str">
        <f>A2254&amp;"_"&amp;E2254&amp;"_"&amp;F2254&amp;"_"&amp;G2254</f>
        <v>120052_Enfant_Jouets écologiques_Jouets musicaux</v>
      </c>
      <c r="J2254" s="30">
        <f>D2254*H2254</f>
        <v>7882.16</v>
      </c>
      <c r="K2254" s="25">
        <f>IF(D2254&gt;0,1,0)</f>
        <v>1</v>
      </c>
      <c r="L2254" s="26">
        <f t="shared" si="35"/>
        <v>0</v>
      </c>
    </row>
    <row r="2255" spans="1:12" ht="19" hidden="1" x14ac:dyDescent="0.2">
      <c r="A2255" s="24">
        <v>120817</v>
      </c>
      <c r="B2255" s="24">
        <v>0</v>
      </c>
      <c r="C2255" s="24">
        <v>438</v>
      </c>
      <c r="D2255" s="24">
        <v>106</v>
      </c>
      <c r="E2255" s="25" t="str">
        <f>_xlfn.XLOOKUP(A2255,Product!A$2:A$5901,Product!B$2:B$5901,"Not Found")</f>
        <v>Enfant</v>
      </c>
      <c r="F2255" s="25" t="str">
        <f>_xlfn.XLOOKUP(A2255,Product!A$2:A$5901,Product!C$2:C$5901,"Not Found")</f>
        <v>Loisirs Créatifs</v>
      </c>
      <c r="G2255" s="25" t="str">
        <f>IF(_xlfn.XLOOKUP(A2255,Product!A$2:A$5901,Product!D$2:D$5901,"Not Found") = 0,"",_xlfn.XLOOKUP(A2255,Product!A$2:A$5901,Product!D$2:D$5901,"Not Found"))</f>
        <v>Peinture &amp; Coloriage</v>
      </c>
      <c r="H2255" s="30">
        <f>_xlfn.XLOOKUP(A2255,Product!A$2:A$5901,Product!E$2:E$5901,"Not Found")</f>
        <v>7.41</v>
      </c>
      <c r="I2255" s="25" t="str">
        <f>A2255&amp;"_"&amp;E2255&amp;"_"&amp;F2255&amp;"_"&amp;G2255</f>
        <v>120817_Enfant_Loisirs Créatifs_Peinture &amp; Coloriage</v>
      </c>
      <c r="J2255" s="30">
        <f>D2255*H2255</f>
        <v>785.46</v>
      </c>
      <c r="K2255" s="25">
        <f>IF(D2255&gt;0,1,0)</f>
        <v>1</v>
      </c>
      <c r="L2255" s="26">
        <f t="shared" si="35"/>
        <v>0</v>
      </c>
    </row>
    <row r="2256" spans="1:12" ht="19" hidden="1" x14ac:dyDescent="0.2">
      <c r="A2256" s="24">
        <v>120889</v>
      </c>
      <c r="B2256" s="24">
        <v>0</v>
      </c>
      <c r="C2256" s="24">
        <v>623</v>
      </c>
      <c r="D2256" s="24">
        <v>51</v>
      </c>
      <c r="E2256" s="25" t="str">
        <f>_xlfn.XLOOKUP(A2256,Product!A$2:A$5901,Product!B$2:B$5901,"Not Found")</f>
        <v>Enfant</v>
      </c>
      <c r="F2256" s="25" t="str">
        <f>_xlfn.XLOOKUP(A2256,Product!A$2:A$5901,Product!C$2:C$5901,"Not Found")</f>
        <v>Jouets écologiques</v>
      </c>
      <c r="G2256" s="25" t="str">
        <f>IF(_xlfn.XLOOKUP(A2256,Product!A$2:A$5901,Product!D$2:D$5901,"Not Found") = 0,"",_xlfn.XLOOKUP(A2256,Product!A$2:A$5901,Product!D$2:D$5901,"Not Found"))</f>
        <v>Livres enfants et conteuses</v>
      </c>
      <c r="H2256" s="30">
        <f>_xlfn.XLOOKUP(A2256,Product!A$2:A$5901,Product!E$2:E$5901,"Not Found")</f>
        <v>45.44</v>
      </c>
      <c r="I2256" s="25" t="str">
        <f>A2256&amp;"_"&amp;E2256&amp;"_"&amp;F2256&amp;"_"&amp;G2256</f>
        <v>120889_Enfant_Jouets écologiques_Livres enfants et conteuses</v>
      </c>
      <c r="J2256" s="30">
        <f>D2256*H2256</f>
        <v>2317.44</v>
      </c>
      <c r="K2256" s="25">
        <f>IF(D2256&gt;0,1,0)</f>
        <v>1</v>
      </c>
      <c r="L2256" s="26">
        <f t="shared" si="35"/>
        <v>0</v>
      </c>
    </row>
    <row r="2257" spans="1:12" ht="19" hidden="1" x14ac:dyDescent="0.2">
      <c r="A2257" s="24">
        <v>121012</v>
      </c>
      <c r="B2257" s="24">
        <v>0</v>
      </c>
      <c r="C2257" s="24">
        <v>810</v>
      </c>
      <c r="D2257" s="24">
        <v>85</v>
      </c>
      <c r="E2257" s="25" t="str">
        <f>_xlfn.XLOOKUP(A2257,Product!A$2:A$5901,Product!B$2:B$5901,"Not Found")</f>
        <v>Enfant</v>
      </c>
      <c r="F2257" s="25" t="str">
        <f>_xlfn.XLOOKUP(A2257,Product!A$2:A$5901,Product!C$2:C$5901,"Not Found")</f>
        <v>Jouets écologiques</v>
      </c>
      <c r="G2257" s="25" t="str">
        <f>IF(_xlfn.XLOOKUP(A2257,Product!A$2:A$5901,Product!D$2:D$5901,"Not Found") = 0,"",_xlfn.XLOOKUP(A2257,Product!A$2:A$5901,Product!D$2:D$5901,"Not Found"))</f>
        <v>Eveil &amp; Découverte</v>
      </c>
      <c r="H2257" s="30">
        <f>_xlfn.XLOOKUP(A2257,Product!A$2:A$5901,Product!E$2:E$5901,"Not Found")</f>
        <v>11.84</v>
      </c>
      <c r="I2257" s="25" t="str">
        <f>A2257&amp;"_"&amp;E2257&amp;"_"&amp;F2257&amp;"_"&amp;G2257</f>
        <v>121012_Enfant_Jouets écologiques_Eveil &amp; Découverte</v>
      </c>
      <c r="J2257" s="30">
        <f>D2257*H2257</f>
        <v>1006.4</v>
      </c>
      <c r="K2257" s="25">
        <f>IF(D2257&gt;0,1,0)</f>
        <v>1</v>
      </c>
      <c r="L2257" s="26">
        <f t="shared" si="35"/>
        <v>0</v>
      </c>
    </row>
    <row r="2258" spans="1:12" ht="19" hidden="1" x14ac:dyDescent="0.2">
      <c r="A2258" s="24">
        <v>121046</v>
      </c>
      <c r="B2258" s="24">
        <v>1</v>
      </c>
      <c r="C2258" s="24">
        <v>360</v>
      </c>
      <c r="D2258" s="24">
        <v>359</v>
      </c>
      <c r="E2258" s="25" t="str">
        <f>_xlfn.XLOOKUP(A2258,Product!A$2:A$5901,Product!B$2:B$5901,"Not Found")</f>
        <v>Enfant</v>
      </c>
      <c r="F2258" s="25" t="str">
        <f>_xlfn.XLOOKUP(A2258,Product!A$2:A$5901,Product!C$2:C$5901,"Not Found")</f>
        <v>Jouets écologiques</v>
      </c>
      <c r="G2258" s="25" t="str">
        <f>IF(_xlfn.XLOOKUP(A2258,Product!A$2:A$5901,Product!D$2:D$5901,"Not Found") = 0,"",_xlfn.XLOOKUP(A2258,Product!A$2:A$5901,Product!D$2:D$5901,"Not Found"))</f>
        <v>Jeux de société</v>
      </c>
      <c r="H2258" s="30">
        <f>_xlfn.XLOOKUP(A2258,Product!A$2:A$5901,Product!E$2:E$5901,"Not Found")</f>
        <v>10.98</v>
      </c>
      <c r="I2258" s="25" t="str">
        <f>A2258&amp;"_"&amp;E2258&amp;"_"&amp;F2258&amp;"_"&amp;G2258</f>
        <v>121046_Enfant_Jouets écologiques_Jeux de société</v>
      </c>
      <c r="J2258" s="30">
        <f>D2258*H2258</f>
        <v>3941.82</v>
      </c>
      <c r="K2258" s="25">
        <f>IF(D2258&gt;0,1,0)</f>
        <v>1</v>
      </c>
      <c r="L2258" s="26">
        <f t="shared" si="35"/>
        <v>0</v>
      </c>
    </row>
    <row r="2259" spans="1:12" ht="19" hidden="1" x14ac:dyDescent="0.2">
      <c r="A2259" s="24">
        <v>121095</v>
      </c>
      <c r="B2259" s="24">
        <v>0</v>
      </c>
      <c r="C2259" s="24">
        <v>508</v>
      </c>
      <c r="D2259" s="24">
        <v>270</v>
      </c>
      <c r="E2259" s="25" t="str">
        <f>_xlfn.XLOOKUP(A2259,Product!A$2:A$5901,Product!B$2:B$5901,"Not Found")</f>
        <v>Enfant</v>
      </c>
      <c r="F2259" s="25" t="str">
        <f>_xlfn.XLOOKUP(A2259,Product!A$2:A$5901,Product!C$2:C$5901,"Not Found")</f>
        <v>Jouets écologiques</v>
      </c>
      <c r="G2259" s="25" t="str">
        <f>IF(_xlfn.XLOOKUP(A2259,Product!A$2:A$5901,Product!D$2:D$5901,"Not Found") = 0,"",_xlfn.XLOOKUP(A2259,Product!A$2:A$5901,Product!D$2:D$5901,"Not Found"))</f>
        <v>Eveil &amp; Découverte</v>
      </c>
      <c r="H2259" s="30">
        <f>_xlfn.XLOOKUP(A2259,Product!A$2:A$5901,Product!E$2:E$5901,"Not Found")</f>
        <v>26.49</v>
      </c>
      <c r="I2259" s="25" t="str">
        <f>A2259&amp;"_"&amp;E2259&amp;"_"&amp;F2259&amp;"_"&amp;G2259</f>
        <v>121095_Enfant_Jouets écologiques_Eveil &amp; Découverte</v>
      </c>
      <c r="J2259" s="30">
        <f>D2259*H2259</f>
        <v>7152.2999999999993</v>
      </c>
      <c r="K2259" s="25">
        <f>IF(D2259&gt;0,1,0)</f>
        <v>1</v>
      </c>
      <c r="L2259" s="26">
        <f t="shared" si="35"/>
        <v>0</v>
      </c>
    </row>
    <row r="2260" spans="1:12" ht="19" hidden="1" x14ac:dyDescent="0.2">
      <c r="A2260" s="24">
        <v>121112</v>
      </c>
      <c r="B2260" s="24">
        <v>1</v>
      </c>
      <c r="C2260" s="24">
        <v>795</v>
      </c>
      <c r="D2260" s="24">
        <v>124</v>
      </c>
      <c r="E2260" s="25" t="str">
        <f>_xlfn.XLOOKUP(A2260,Product!A$2:A$5901,Product!B$2:B$5901,"Not Found")</f>
        <v>Enfant</v>
      </c>
      <c r="F2260" s="25" t="str">
        <f>_xlfn.XLOOKUP(A2260,Product!A$2:A$5901,Product!C$2:C$5901,"Not Found")</f>
        <v>Hygiène Change et Soins</v>
      </c>
      <c r="G2260" s="25" t="str">
        <f>IF(_xlfn.XLOOKUP(A2260,Product!A$2:A$5901,Product!D$2:D$5901,"Not Found") = 0,"",_xlfn.XLOOKUP(A2260,Product!A$2:A$5901,Product!D$2:D$5901,"Not Found"))</f>
        <v>Baignoires, jouets de bain</v>
      </c>
      <c r="H2260" s="30">
        <f>_xlfn.XLOOKUP(A2260,Product!A$2:A$5901,Product!E$2:E$5901,"Not Found")</f>
        <v>9.18</v>
      </c>
      <c r="I2260" s="25" t="str">
        <f>A2260&amp;"_"&amp;E2260&amp;"_"&amp;F2260&amp;"_"&amp;G2260</f>
        <v>121112_Enfant_Hygiène Change et Soins_Baignoires, jouets de bain</v>
      </c>
      <c r="J2260" s="30">
        <f>D2260*H2260</f>
        <v>1138.32</v>
      </c>
      <c r="K2260" s="25">
        <f>IF(D2260&gt;0,1,0)</f>
        <v>1</v>
      </c>
      <c r="L2260" s="26">
        <f t="shared" si="35"/>
        <v>0</v>
      </c>
    </row>
    <row r="2261" spans="1:12" ht="19" hidden="1" x14ac:dyDescent="0.2">
      <c r="A2261" s="24">
        <v>121125</v>
      </c>
      <c r="B2261" s="24">
        <v>1</v>
      </c>
      <c r="C2261" s="24">
        <v>580</v>
      </c>
      <c r="D2261" s="24">
        <v>481</v>
      </c>
      <c r="E2261" s="25" t="str">
        <f>_xlfn.XLOOKUP(A2261,Product!A$2:A$5901,Product!B$2:B$5901,"Not Found")</f>
        <v>Enfant</v>
      </c>
      <c r="F2261" s="25" t="str">
        <f>_xlfn.XLOOKUP(A2261,Product!A$2:A$5901,Product!C$2:C$5901,"Not Found")</f>
        <v>Couches écologiques</v>
      </c>
      <c r="G2261" s="25" t="str">
        <f>IF(_xlfn.XLOOKUP(A2261,Product!A$2:A$5901,Product!D$2:D$5901,"Not Found") = 0,"",_xlfn.XLOOKUP(A2261,Product!A$2:A$5901,Product!D$2:D$5901,"Not Found"))</f>
        <v>Culottes de protection 8-20 kg</v>
      </c>
      <c r="H2261" s="30">
        <f>_xlfn.XLOOKUP(A2261,Product!A$2:A$5901,Product!E$2:E$5901,"Not Found")</f>
        <v>5.38</v>
      </c>
      <c r="I2261" s="25" t="str">
        <f>A2261&amp;"_"&amp;E2261&amp;"_"&amp;F2261&amp;"_"&amp;G2261</f>
        <v>121125_Enfant_Couches écologiques_Culottes de protection 8-20 kg</v>
      </c>
      <c r="J2261" s="30">
        <f>D2261*H2261</f>
        <v>2587.7799999999997</v>
      </c>
      <c r="K2261" s="25">
        <f>IF(D2261&gt;0,1,0)</f>
        <v>1</v>
      </c>
      <c r="L2261" s="26">
        <f t="shared" si="35"/>
        <v>0</v>
      </c>
    </row>
    <row r="2262" spans="1:12" ht="19" hidden="1" x14ac:dyDescent="0.2">
      <c r="A2262" s="24">
        <v>121167</v>
      </c>
      <c r="B2262" s="24">
        <v>1</v>
      </c>
      <c r="C2262" s="24">
        <v>922</v>
      </c>
      <c r="D2262" s="24">
        <v>913</v>
      </c>
      <c r="E2262" s="25" t="str">
        <f>_xlfn.XLOOKUP(A2262,Product!A$2:A$5901,Product!B$2:B$5901,"Not Found")</f>
        <v>Enfant</v>
      </c>
      <c r="F2262" s="25" t="str">
        <f>_xlfn.XLOOKUP(A2262,Product!A$2:A$5901,Product!C$2:C$5901,"Not Found")</f>
        <v>Jouets écologiques</v>
      </c>
      <c r="G2262" s="25" t="str">
        <f>IF(_xlfn.XLOOKUP(A2262,Product!A$2:A$5901,Product!D$2:D$5901,"Not Found") = 0,"",_xlfn.XLOOKUP(A2262,Product!A$2:A$5901,Product!D$2:D$5901,"Not Found"))</f>
        <v>Jeux Educatifs</v>
      </c>
      <c r="H2262" s="30">
        <f>_xlfn.XLOOKUP(A2262,Product!A$2:A$5901,Product!E$2:E$5901,"Not Found")</f>
        <v>10.76</v>
      </c>
      <c r="I2262" s="25" t="str">
        <f>A2262&amp;"_"&amp;E2262&amp;"_"&amp;F2262&amp;"_"&amp;G2262</f>
        <v>121167_Enfant_Jouets écologiques_Jeux Educatifs</v>
      </c>
      <c r="J2262" s="30">
        <f>D2262*H2262</f>
        <v>9823.8799999999992</v>
      </c>
      <c r="K2262" s="25">
        <f>IF(D2262&gt;0,1,0)</f>
        <v>1</v>
      </c>
      <c r="L2262" s="26">
        <f t="shared" si="35"/>
        <v>0</v>
      </c>
    </row>
    <row r="2263" spans="1:12" ht="19" hidden="1" x14ac:dyDescent="0.2">
      <c r="A2263" s="24">
        <v>121172</v>
      </c>
      <c r="B2263" s="24">
        <v>0</v>
      </c>
      <c r="C2263" s="24">
        <v>562</v>
      </c>
      <c r="D2263" s="24">
        <v>67</v>
      </c>
      <c r="E2263" s="25" t="str">
        <f>_xlfn.XLOOKUP(A2263,Product!A$2:A$5901,Product!B$2:B$5901,"Not Found")</f>
        <v>Enfant</v>
      </c>
      <c r="F2263" s="25" t="str">
        <f>_xlfn.XLOOKUP(A2263,Product!A$2:A$5901,Product!C$2:C$5901,"Not Found")</f>
        <v>Jouets écologiques</v>
      </c>
      <c r="G2263" s="25" t="str">
        <f>IF(_xlfn.XLOOKUP(A2263,Product!A$2:A$5901,Product!D$2:D$5901,"Not Found") = 0,"",_xlfn.XLOOKUP(A2263,Product!A$2:A$5901,Product!D$2:D$5901,"Not Found"))</f>
        <v>Eveil &amp; Découverte</v>
      </c>
      <c r="H2263" s="30">
        <f>_xlfn.XLOOKUP(A2263,Product!A$2:A$5901,Product!E$2:E$5901,"Not Found")</f>
        <v>11.33</v>
      </c>
      <c r="I2263" s="25" t="str">
        <f>A2263&amp;"_"&amp;E2263&amp;"_"&amp;F2263&amp;"_"&amp;G2263</f>
        <v>121172_Enfant_Jouets écologiques_Eveil &amp; Découverte</v>
      </c>
      <c r="J2263" s="30">
        <f>D2263*H2263</f>
        <v>759.11</v>
      </c>
      <c r="K2263" s="25">
        <f>IF(D2263&gt;0,1,0)</f>
        <v>1</v>
      </c>
      <c r="L2263" s="26">
        <f t="shared" si="35"/>
        <v>0</v>
      </c>
    </row>
    <row r="2264" spans="1:12" ht="19" hidden="1" x14ac:dyDescent="0.2">
      <c r="A2264" s="24">
        <v>121249</v>
      </c>
      <c r="B2264" s="24">
        <v>1</v>
      </c>
      <c r="C2264" s="24">
        <v>203</v>
      </c>
      <c r="D2264" s="24">
        <v>103</v>
      </c>
      <c r="E2264" s="25" t="str">
        <f>_xlfn.XLOOKUP(A2264,Product!A$2:A$5901,Product!B$2:B$5901,"Not Found")</f>
        <v>Enfant</v>
      </c>
      <c r="F2264" s="25" t="str">
        <f>_xlfn.XLOOKUP(A2264,Product!A$2:A$5901,Product!C$2:C$5901,"Not Found")</f>
        <v>Jouets écologiques</v>
      </c>
      <c r="G2264" s="25" t="str">
        <f>IF(_xlfn.XLOOKUP(A2264,Product!A$2:A$5901,Product!D$2:D$5901,"Not Found") = 0,"",_xlfn.XLOOKUP(A2264,Product!A$2:A$5901,Product!D$2:D$5901,"Not Found"))</f>
        <v>Garages, circuits &amp; véhicules</v>
      </c>
      <c r="H2264" s="30">
        <f>_xlfn.XLOOKUP(A2264,Product!A$2:A$5901,Product!E$2:E$5901,"Not Found")</f>
        <v>20.54</v>
      </c>
      <c r="I2264" s="25" t="str">
        <f>A2264&amp;"_"&amp;E2264&amp;"_"&amp;F2264&amp;"_"&amp;G2264</f>
        <v>121249_Enfant_Jouets écologiques_Garages, circuits &amp; véhicules</v>
      </c>
      <c r="J2264" s="30">
        <f>D2264*H2264</f>
        <v>2115.62</v>
      </c>
      <c r="K2264" s="25">
        <f>IF(D2264&gt;0,1,0)</f>
        <v>1</v>
      </c>
      <c r="L2264" s="26">
        <f t="shared" si="35"/>
        <v>0</v>
      </c>
    </row>
    <row r="2265" spans="1:12" ht="19" hidden="1" x14ac:dyDescent="0.2">
      <c r="A2265" s="24">
        <v>121469</v>
      </c>
      <c r="B2265" s="24">
        <v>1</v>
      </c>
      <c r="C2265" s="24">
        <v>457</v>
      </c>
      <c r="D2265" s="24">
        <v>258</v>
      </c>
      <c r="E2265" s="25" t="str">
        <f>_xlfn.XLOOKUP(A2265,Product!A$2:A$5901,Product!B$2:B$5901,"Not Found")</f>
        <v>Enfant</v>
      </c>
      <c r="F2265" s="25" t="str">
        <f>_xlfn.XLOOKUP(A2265,Product!A$2:A$5901,Product!C$2:C$5901,"Not Found")</f>
        <v>Loisirs Créatifs</v>
      </c>
      <c r="G2265" s="25" t="str">
        <f>IF(_xlfn.XLOOKUP(A2265,Product!A$2:A$5901,Product!D$2:D$5901,"Not Found") = 0,"",_xlfn.XLOOKUP(A2265,Product!A$2:A$5901,Product!D$2:D$5901,"Not Found"))</f>
        <v>Découpage &amp; Assemblage</v>
      </c>
      <c r="H2265" s="30">
        <f>_xlfn.XLOOKUP(A2265,Product!A$2:A$5901,Product!E$2:E$5901,"Not Found")</f>
        <v>5.62</v>
      </c>
      <c r="I2265" s="25" t="str">
        <f>A2265&amp;"_"&amp;E2265&amp;"_"&amp;F2265&amp;"_"&amp;G2265</f>
        <v>121469_Enfant_Loisirs Créatifs_Découpage &amp; Assemblage</v>
      </c>
      <c r="J2265" s="30">
        <f>D2265*H2265</f>
        <v>1449.96</v>
      </c>
      <c r="K2265" s="25">
        <f>IF(D2265&gt;0,1,0)</f>
        <v>1</v>
      </c>
      <c r="L2265" s="26">
        <f t="shared" si="35"/>
        <v>0</v>
      </c>
    </row>
    <row r="2266" spans="1:12" ht="19" hidden="1" x14ac:dyDescent="0.2">
      <c r="A2266" s="24">
        <v>121532</v>
      </c>
      <c r="B2266" s="24">
        <v>1</v>
      </c>
      <c r="C2266" s="24">
        <v>855</v>
      </c>
      <c r="D2266" s="24">
        <v>850</v>
      </c>
      <c r="E2266" s="25" t="str">
        <f>_xlfn.XLOOKUP(A2266,Product!A$2:A$5901,Product!B$2:B$5901,"Not Found")</f>
        <v>Enfant</v>
      </c>
      <c r="F2266" s="25" t="str">
        <f>_xlfn.XLOOKUP(A2266,Product!A$2:A$5901,Product!C$2:C$5901,"Not Found")</f>
        <v>Biberons &amp; Accessoires</v>
      </c>
      <c r="G2266" s="25" t="str">
        <f>IF(_xlfn.XLOOKUP(A2266,Product!A$2:A$5901,Product!D$2:D$5901,"Not Found") = 0,"",_xlfn.XLOOKUP(A2266,Product!A$2:A$5901,Product!D$2:D$5901,"Not Found"))</f>
        <v>Tétines Biberons</v>
      </c>
      <c r="H2266" s="30">
        <f>_xlfn.XLOOKUP(A2266,Product!A$2:A$5901,Product!E$2:E$5901,"Not Found")</f>
        <v>3.58</v>
      </c>
      <c r="I2266" s="25" t="str">
        <f>A2266&amp;"_"&amp;E2266&amp;"_"&amp;F2266&amp;"_"&amp;G2266</f>
        <v>121532_Enfant_Biberons &amp; Accessoires_Tétines Biberons</v>
      </c>
      <c r="J2266" s="30">
        <f>D2266*H2266</f>
        <v>3043</v>
      </c>
      <c r="K2266" s="25">
        <f>IF(D2266&gt;0,1,0)</f>
        <v>1</v>
      </c>
      <c r="L2266" s="26">
        <f t="shared" si="35"/>
        <v>0</v>
      </c>
    </row>
    <row r="2267" spans="1:12" ht="19" hidden="1" x14ac:dyDescent="0.2">
      <c r="A2267" s="24">
        <v>121718</v>
      </c>
      <c r="B2267" s="24">
        <v>1</v>
      </c>
      <c r="C2267" s="24">
        <v>812</v>
      </c>
      <c r="D2267" s="24">
        <v>292</v>
      </c>
      <c r="E2267" s="25" t="str">
        <f>_xlfn.XLOOKUP(A2267,Product!A$2:A$5901,Product!B$2:B$5901,"Not Found")</f>
        <v>Enfant</v>
      </c>
      <c r="F2267" s="25" t="str">
        <f>_xlfn.XLOOKUP(A2267,Product!A$2:A$5901,Product!C$2:C$5901,"Not Found")</f>
        <v>Repas Bébé</v>
      </c>
      <c r="G2267" s="25" t="str">
        <f>IF(_xlfn.XLOOKUP(A2267,Product!A$2:A$5901,Product!D$2:D$5901,"Not Found") = 0,"",_xlfn.XLOOKUP(A2267,Product!A$2:A$5901,Product!D$2:D$5901,"Not Found"))</f>
        <v>Bavoirs</v>
      </c>
      <c r="H2267" s="30">
        <f>_xlfn.XLOOKUP(A2267,Product!A$2:A$5901,Product!E$2:E$5901,"Not Found")</f>
        <v>3.49</v>
      </c>
      <c r="I2267" s="25" t="str">
        <f>A2267&amp;"_"&amp;E2267&amp;"_"&amp;F2267&amp;"_"&amp;G2267</f>
        <v>121718_Enfant_Repas Bébé_Bavoirs</v>
      </c>
      <c r="J2267" s="30">
        <f>D2267*H2267</f>
        <v>1019.08</v>
      </c>
      <c r="K2267" s="25">
        <f>IF(D2267&gt;0,1,0)</f>
        <v>1</v>
      </c>
      <c r="L2267" s="26">
        <f t="shared" si="35"/>
        <v>0</v>
      </c>
    </row>
    <row r="2268" spans="1:12" ht="19" hidden="1" x14ac:dyDescent="0.2">
      <c r="A2268" s="24">
        <v>121743</v>
      </c>
      <c r="B2268" s="24">
        <v>0</v>
      </c>
      <c r="C2268" s="24">
        <v>945</v>
      </c>
      <c r="D2268" s="24">
        <v>288</v>
      </c>
      <c r="E2268" s="25" t="str">
        <f>_xlfn.XLOOKUP(A2268,Product!A$2:A$5901,Product!B$2:B$5901,"Not Found")</f>
        <v>Enfant</v>
      </c>
      <c r="F2268" s="25" t="str">
        <f>_xlfn.XLOOKUP(A2268,Product!A$2:A$5901,Product!C$2:C$5901,"Not Found")</f>
        <v>Couches écologiques</v>
      </c>
      <c r="G2268" s="25" t="str">
        <f>IF(_xlfn.XLOOKUP(A2268,Product!A$2:A$5901,Product!D$2:D$5901,"Not Found") = 0,"",_xlfn.XLOOKUP(A2268,Product!A$2:A$5901,Product!D$2:D$5901,"Not Found"))</f>
        <v>Culottes d'apprentissage 11-18kg</v>
      </c>
      <c r="H2268" s="30">
        <f>_xlfn.XLOOKUP(A2268,Product!A$2:A$5901,Product!E$2:E$5901,"Not Found")</f>
        <v>8.17</v>
      </c>
      <c r="I2268" s="25" t="str">
        <f>A2268&amp;"_"&amp;E2268&amp;"_"&amp;F2268&amp;"_"&amp;G2268</f>
        <v>121743_Enfant_Couches écologiques_Culottes d'apprentissage 11-18kg</v>
      </c>
      <c r="J2268" s="30">
        <f>D2268*H2268</f>
        <v>2352.96</v>
      </c>
      <c r="K2268" s="25">
        <f>IF(D2268&gt;0,1,0)</f>
        <v>1</v>
      </c>
      <c r="L2268" s="26">
        <f t="shared" si="35"/>
        <v>0</v>
      </c>
    </row>
    <row r="2269" spans="1:12" ht="19" hidden="1" x14ac:dyDescent="0.2">
      <c r="A2269" s="24">
        <v>122026</v>
      </c>
      <c r="B2269" s="24">
        <v>1</v>
      </c>
      <c r="C2269" s="24">
        <v>377</v>
      </c>
      <c r="D2269" s="24">
        <v>167</v>
      </c>
      <c r="E2269" s="25" t="str">
        <f>_xlfn.XLOOKUP(A2269,Product!A$2:A$5901,Product!B$2:B$5901,"Not Found")</f>
        <v>Enfant</v>
      </c>
      <c r="F2269" s="25" t="str">
        <f>_xlfn.XLOOKUP(A2269,Product!A$2:A$5901,Product!C$2:C$5901,"Not Found")</f>
        <v>Couches écologiques</v>
      </c>
      <c r="G2269" s="25" t="str">
        <f>IF(_xlfn.XLOOKUP(A2269,Product!A$2:A$5901,Product!D$2:D$5901,"Not Found") = 0,"",_xlfn.XLOOKUP(A2269,Product!A$2:A$5901,Product!D$2:D$5901,"Not Found"))</f>
        <v>Couches jetables 2-6 kg</v>
      </c>
      <c r="H2269" s="30">
        <f>_xlfn.XLOOKUP(A2269,Product!A$2:A$5901,Product!E$2:E$5901,"Not Found")</f>
        <v>7.5</v>
      </c>
      <c r="I2269" s="25" t="str">
        <f>A2269&amp;"_"&amp;E2269&amp;"_"&amp;F2269&amp;"_"&amp;G2269</f>
        <v>122026_Enfant_Couches écologiques_Couches jetables 2-6 kg</v>
      </c>
      <c r="J2269" s="30">
        <f>D2269*H2269</f>
        <v>1252.5</v>
      </c>
      <c r="K2269" s="25">
        <f>IF(D2269&gt;0,1,0)</f>
        <v>1</v>
      </c>
      <c r="L2269" s="26">
        <f t="shared" si="35"/>
        <v>0</v>
      </c>
    </row>
    <row r="2270" spans="1:12" ht="19" hidden="1" x14ac:dyDescent="0.2">
      <c r="A2270" s="24">
        <v>122027</v>
      </c>
      <c r="B2270" s="24">
        <v>1</v>
      </c>
      <c r="C2270" s="24">
        <v>787</v>
      </c>
      <c r="D2270" s="24">
        <v>382</v>
      </c>
      <c r="E2270" s="25" t="str">
        <f>_xlfn.XLOOKUP(A2270,Product!A$2:A$5901,Product!B$2:B$5901,"Not Found")</f>
        <v>Enfant</v>
      </c>
      <c r="F2270" s="25" t="str">
        <f>_xlfn.XLOOKUP(A2270,Product!A$2:A$5901,Product!C$2:C$5901,"Not Found")</f>
        <v>Couches écologiques</v>
      </c>
      <c r="G2270" s="25" t="str">
        <f>IF(_xlfn.XLOOKUP(A2270,Product!A$2:A$5901,Product!D$2:D$5901,"Not Found") = 0,"",_xlfn.XLOOKUP(A2270,Product!A$2:A$5901,Product!D$2:D$5901,"Not Found"))</f>
        <v>Couches jetables 2-6 kg</v>
      </c>
      <c r="H2270" s="30">
        <f>_xlfn.XLOOKUP(A2270,Product!A$2:A$5901,Product!E$2:E$5901,"Not Found")</f>
        <v>6.56</v>
      </c>
      <c r="I2270" s="25" t="str">
        <f>A2270&amp;"_"&amp;E2270&amp;"_"&amp;F2270&amp;"_"&amp;G2270</f>
        <v>122027_Enfant_Couches écologiques_Couches jetables 2-6 kg</v>
      </c>
      <c r="J2270" s="30">
        <f>D2270*H2270</f>
        <v>2505.92</v>
      </c>
      <c r="K2270" s="25">
        <f>IF(D2270&gt;0,1,0)</f>
        <v>1</v>
      </c>
      <c r="L2270" s="26">
        <f t="shared" si="35"/>
        <v>0</v>
      </c>
    </row>
    <row r="2271" spans="1:12" ht="19" hidden="1" x14ac:dyDescent="0.2">
      <c r="A2271" s="24">
        <v>122028</v>
      </c>
      <c r="B2271" s="24">
        <v>0</v>
      </c>
      <c r="C2271" s="24">
        <v>354</v>
      </c>
      <c r="D2271" s="24">
        <v>159</v>
      </c>
      <c r="E2271" s="25" t="str">
        <f>_xlfn.XLOOKUP(A2271,Product!A$2:A$5901,Product!B$2:B$5901,"Not Found")</f>
        <v>Enfant</v>
      </c>
      <c r="F2271" s="25" t="str">
        <f>_xlfn.XLOOKUP(A2271,Product!A$2:A$5901,Product!C$2:C$5901,"Not Found")</f>
        <v>Couches écologiques</v>
      </c>
      <c r="G2271" s="25" t="str">
        <f>IF(_xlfn.XLOOKUP(A2271,Product!A$2:A$5901,Product!D$2:D$5901,"Not Found") = 0,"",_xlfn.XLOOKUP(A2271,Product!A$2:A$5901,Product!D$2:D$5901,"Not Found"))</f>
        <v>Couches jetables 7-18 kg</v>
      </c>
      <c r="H2271" s="30">
        <f>_xlfn.XLOOKUP(A2271,Product!A$2:A$5901,Product!E$2:E$5901,"Not Found")</f>
        <v>11.82</v>
      </c>
      <c r="I2271" s="25" t="str">
        <f>A2271&amp;"_"&amp;E2271&amp;"_"&amp;F2271&amp;"_"&amp;G2271</f>
        <v>122028_Enfant_Couches écologiques_Couches jetables 7-18 kg</v>
      </c>
      <c r="J2271" s="30">
        <f>D2271*H2271</f>
        <v>1879.38</v>
      </c>
      <c r="K2271" s="25">
        <f>IF(D2271&gt;0,1,0)</f>
        <v>1</v>
      </c>
      <c r="L2271" s="26">
        <f t="shared" si="35"/>
        <v>0</v>
      </c>
    </row>
    <row r="2272" spans="1:12" ht="19" hidden="1" x14ac:dyDescent="0.2">
      <c r="A2272" s="24">
        <v>122029</v>
      </c>
      <c r="B2272" s="24">
        <v>1</v>
      </c>
      <c r="C2272" s="24">
        <v>879</v>
      </c>
      <c r="D2272" s="24">
        <v>467</v>
      </c>
      <c r="E2272" s="25" t="str">
        <f>_xlfn.XLOOKUP(A2272,Product!A$2:A$5901,Product!B$2:B$5901,"Not Found")</f>
        <v>Enfant</v>
      </c>
      <c r="F2272" s="25" t="str">
        <f>_xlfn.XLOOKUP(A2272,Product!A$2:A$5901,Product!C$2:C$5901,"Not Found")</f>
        <v>Couches écologiques</v>
      </c>
      <c r="G2272" s="25" t="str">
        <f>IF(_xlfn.XLOOKUP(A2272,Product!A$2:A$5901,Product!D$2:D$5901,"Not Found") = 0,"",_xlfn.XLOOKUP(A2272,Product!A$2:A$5901,Product!D$2:D$5901,"Not Found"))</f>
        <v>Couches jetables 2-6 kg</v>
      </c>
      <c r="H2272" s="30">
        <f>_xlfn.XLOOKUP(A2272,Product!A$2:A$5901,Product!E$2:E$5901,"Not Found")</f>
        <v>9.36</v>
      </c>
      <c r="I2272" s="25" t="str">
        <f>A2272&amp;"_"&amp;E2272&amp;"_"&amp;F2272&amp;"_"&amp;G2272</f>
        <v>122029_Enfant_Couches écologiques_Couches jetables 2-6 kg</v>
      </c>
      <c r="J2272" s="30">
        <f>D2272*H2272</f>
        <v>4371.12</v>
      </c>
      <c r="K2272" s="25">
        <f>IF(D2272&gt;0,1,0)</f>
        <v>1</v>
      </c>
      <c r="L2272" s="26">
        <f t="shared" si="35"/>
        <v>0</v>
      </c>
    </row>
    <row r="2273" spans="1:12" ht="19" hidden="1" x14ac:dyDescent="0.2">
      <c r="A2273" s="24">
        <v>122398</v>
      </c>
      <c r="B2273" s="24">
        <v>1</v>
      </c>
      <c r="C2273" s="24">
        <v>714</v>
      </c>
      <c r="D2273" s="24">
        <v>689</v>
      </c>
      <c r="E2273" s="25" t="str">
        <f>_xlfn.XLOOKUP(A2273,Product!A$2:A$5901,Product!B$2:B$5901,"Not Found")</f>
        <v>Enfant</v>
      </c>
      <c r="F2273" s="25" t="str">
        <f>_xlfn.XLOOKUP(A2273,Product!A$2:A$5901,Product!C$2:C$5901,"Not Found")</f>
        <v>Jouets écologiques</v>
      </c>
      <c r="G2273" s="25" t="str">
        <f>IF(_xlfn.XLOOKUP(A2273,Product!A$2:A$5901,Product!D$2:D$5901,"Not Found") = 0,"",_xlfn.XLOOKUP(A2273,Product!A$2:A$5901,Product!D$2:D$5901,"Not Found"))</f>
        <v>Déguisement et Maquillage</v>
      </c>
      <c r="H2273" s="30">
        <f>_xlfn.XLOOKUP(A2273,Product!A$2:A$5901,Product!E$2:E$5901,"Not Found")</f>
        <v>17.97</v>
      </c>
      <c r="I2273" s="25" t="str">
        <f>A2273&amp;"_"&amp;E2273&amp;"_"&amp;F2273&amp;"_"&amp;G2273</f>
        <v>122398_Enfant_Jouets écologiques_Déguisement et Maquillage</v>
      </c>
      <c r="J2273" s="30">
        <f>D2273*H2273</f>
        <v>12381.33</v>
      </c>
      <c r="K2273" s="25">
        <f>IF(D2273&gt;0,1,0)</f>
        <v>1</v>
      </c>
      <c r="L2273" s="26">
        <f t="shared" si="35"/>
        <v>0</v>
      </c>
    </row>
    <row r="2274" spans="1:12" ht="19" hidden="1" x14ac:dyDescent="0.2">
      <c r="A2274" s="24">
        <v>122421</v>
      </c>
      <c r="B2274" s="24">
        <v>1</v>
      </c>
      <c r="C2274" s="24">
        <v>714</v>
      </c>
      <c r="D2274" s="24">
        <v>585</v>
      </c>
      <c r="E2274" s="25" t="str">
        <f>_xlfn.XLOOKUP(A2274,Product!A$2:A$5901,Product!B$2:B$5901,"Not Found")</f>
        <v>Enfant</v>
      </c>
      <c r="F2274" s="25" t="str">
        <f>_xlfn.XLOOKUP(A2274,Product!A$2:A$5901,Product!C$2:C$5901,"Not Found")</f>
        <v>Repas Bébé</v>
      </c>
      <c r="G2274" s="25" t="str">
        <f>IF(_xlfn.XLOOKUP(A2274,Product!A$2:A$5901,Product!D$2:D$5901,"Not Found") = 0,"",_xlfn.XLOOKUP(A2274,Product!A$2:A$5901,Product!D$2:D$5901,"Not Found"))</f>
        <v>Bavoirs</v>
      </c>
      <c r="H2274" s="30">
        <f>_xlfn.XLOOKUP(A2274,Product!A$2:A$5901,Product!E$2:E$5901,"Not Found")</f>
        <v>7.03</v>
      </c>
      <c r="I2274" s="25" t="str">
        <f>A2274&amp;"_"&amp;E2274&amp;"_"&amp;F2274&amp;"_"&amp;G2274</f>
        <v>122421_Enfant_Repas Bébé_Bavoirs</v>
      </c>
      <c r="J2274" s="30">
        <f>D2274*H2274</f>
        <v>4112.55</v>
      </c>
      <c r="K2274" s="25">
        <f>IF(D2274&gt;0,1,0)</f>
        <v>1</v>
      </c>
      <c r="L2274" s="26">
        <f t="shared" si="35"/>
        <v>0</v>
      </c>
    </row>
    <row r="2275" spans="1:12" ht="19" hidden="1" x14ac:dyDescent="0.2">
      <c r="A2275" s="24">
        <v>122563</v>
      </c>
      <c r="B2275" s="24">
        <v>0</v>
      </c>
      <c r="C2275" s="24">
        <v>878</v>
      </c>
      <c r="D2275" s="24">
        <v>848</v>
      </c>
      <c r="E2275" s="25" t="str">
        <f>_xlfn.XLOOKUP(A2275,Product!A$2:A$5901,Product!B$2:B$5901,"Not Found")</f>
        <v>Enfant</v>
      </c>
      <c r="F2275" s="25" t="str">
        <f>_xlfn.XLOOKUP(A2275,Product!A$2:A$5901,Product!C$2:C$5901,"Not Found")</f>
        <v>Loisirs Créatifs</v>
      </c>
      <c r="G2275" s="25" t="str">
        <f>IF(_xlfn.XLOOKUP(A2275,Product!A$2:A$5901,Product!D$2:D$5901,"Not Found") = 0,"",_xlfn.XLOOKUP(A2275,Product!A$2:A$5901,Product!D$2:D$5901,"Not Found"))</f>
        <v>Peinture &amp; Coloriage</v>
      </c>
      <c r="H2275" s="30">
        <f>_xlfn.XLOOKUP(A2275,Product!A$2:A$5901,Product!E$2:E$5901,"Not Found")</f>
        <v>7.66</v>
      </c>
      <c r="I2275" s="25" t="str">
        <f>A2275&amp;"_"&amp;E2275&amp;"_"&amp;F2275&amp;"_"&amp;G2275</f>
        <v>122563_Enfant_Loisirs Créatifs_Peinture &amp; Coloriage</v>
      </c>
      <c r="J2275" s="30">
        <f>D2275*H2275</f>
        <v>6495.68</v>
      </c>
      <c r="K2275" s="25">
        <f>IF(D2275&gt;0,1,0)</f>
        <v>1</v>
      </c>
      <c r="L2275" s="26">
        <f t="shared" si="35"/>
        <v>0</v>
      </c>
    </row>
    <row r="2276" spans="1:12" ht="19" hidden="1" x14ac:dyDescent="0.2">
      <c r="A2276" s="24">
        <v>122579</v>
      </c>
      <c r="B2276" s="24">
        <v>1</v>
      </c>
      <c r="C2276" s="24">
        <v>400</v>
      </c>
      <c r="D2276" s="24">
        <v>346</v>
      </c>
      <c r="E2276" s="25" t="str">
        <f>_xlfn.XLOOKUP(A2276,Product!A$2:A$5901,Product!B$2:B$5901,"Not Found")</f>
        <v>Enfant</v>
      </c>
      <c r="F2276" s="25" t="str">
        <f>_xlfn.XLOOKUP(A2276,Product!A$2:A$5901,Product!C$2:C$5901,"Not Found")</f>
        <v>Loisirs Créatifs</v>
      </c>
      <c r="G2276" s="25" t="str">
        <f>IF(_xlfn.XLOOKUP(A2276,Product!A$2:A$5901,Product!D$2:D$5901,"Not Found") = 0,"",_xlfn.XLOOKUP(A2276,Product!A$2:A$5901,Product!D$2:D$5901,"Not Found"))</f>
        <v>Découpage &amp; Assemblage</v>
      </c>
      <c r="H2276" s="30">
        <f>_xlfn.XLOOKUP(A2276,Product!A$2:A$5901,Product!E$2:E$5901,"Not Found")</f>
        <v>3.5</v>
      </c>
      <c r="I2276" s="25" t="str">
        <f>A2276&amp;"_"&amp;E2276&amp;"_"&amp;F2276&amp;"_"&amp;G2276</f>
        <v>122579_Enfant_Loisirs Créatifs_Découpage &amp; Assemblage</v>
      </c>
      <c r="J2276" s="30">
        <f>D2276*H2276</f>
        <v>1211</v>
      </c>
      <c r="K2276" s="25">
        <f>IF(D2276&gt;0,1,0)</f>
        <v>1</v>
      </c>
      <c r="L2276" s="26">
        <f t="shared" si="35"/>
        <v>0</v>
      </c>
    </row>
    <row r="2277" spans="1:12" ht="19" hidden="1" x14ac:dyDescent="0.2">
      <c r="A2277" s="24">
        <v>122854</v>
      </c>
      <c r="B2277" s="24">
        <v>0</v>
      </c>
      <c r="C2277" s="24">
        <v>361</v>
      </c>
      <c r="D2277" s="24">
        <v>35</v>
      </c>
      <c r="E2277" s="25" t="str">
        <f>_xlfn.XLOOKUP(A2277,Product!A$2:A$5901,Product!B$2:B$5901,"Not Found")</f>
        <v>Enfant</v>
      </c>
      <c r="F2277" s="25" t="str">
        <f>_xlfn.XLOOKUP(A2277,Product!A$2:A$5901,Product!C$2:C$5901,"Not Found")</f>
        <v>Biberons &amp; Accessoires</v>
      </c>
      <c r="G2277" s="25" t="str">
        <f>IF(_xlfn.XLOOKUP(A2277,Product!A$2:A$5901,Product!D$2:D$5901,"Not Found") = 0,"",_xlfn.XLOOKUP(A2277,Product!A$2:A$5901,Product!D$2:D$5901,"Not Found"))</f>
        <v>Biberons en Verre</v>
      </c>
      <c r="H2277" s="30">
        <f>_xlfn.XLOOKUP(A2277,Product!A$2:A$5901,Product!E$2:E$5901,"Not Found")</f>
        <v>13.52</v>
      </c>
      <c r="I2277" s="25" t="str">
        <f>A2277&amp;"_"&amp;E2277&amp;"_"&amp;F2277&amp;"_"&amp;G2277</f>
        <v>122854_Enfant_Biberons &amp; Accessoires_Biberons en Verre</v>
      </c>
      <c r="J2277" s="30">
        <f>D2277*H2277</f>
        <v>473.2</v>
      </c>
      <c r="K2277" s="25">
        <f>IF(D2277&gt;0,1,0)</f>
        <v>1</v>
      </c>
      <c r="L2277" s="26">
        <f t="shared" si="35"/>
        <v>0</v>
      </c>
    </row>
    <row r="2278" spans="1:12" ht="19" hidden="1" x14ac:dyDescent="0.2">
      <c r="A2278" s="24">
        <v>125172</v>
      </c>
      <c r="B2278" s="24">
        <v>0</v>
      </c>
      <c r="C2278" s="24">
        <v>185</v>
      </c>
      <c r="D2278" s="24">
        <v>172</v>
      </c>
      <c r="E2278" s="25" t="str">
        <f>_xlfn.XLOOKUP(A2278,Product!A$2:A$5901,Product!B$2:B$5901,"Not Found")</f>
        <v>Enfant</v>
      </c>
      <c r="F2278" s="25" t="str">
        <f>_xlfn.XLOOKUP(A2278,Product!A$2:A$5901,Product!C$2:C$5901,"Not Found")</f>
        <v>Hygiène Change et Soins</v>
      </c>
      <c r="G2278" s="25" t="str">
        <f>IF(_xlfn.XLOOKUP(A2278,Product!A$2:A$5901,Product!D$2:D$5901,"Not Found") = 0,"",_xlfn.XLOOKUP(A2278,Product!A$2:A$5901,Product!D$2:D$5901,"Not Found"))</f>
        <v>Baignoires, jouets de bain</v>
      </c>
      <c r="H2278" s="30">
        <f>_xlfn.XLOOKUP(A2278,Product!A$2:A$5901,Product!E$2:E$5901,"Not Found")</f>
        <v>2.2000000000000002</v>
      </c>
      <c r="I2278" s="25" t="str">
        <f>A2278&amp;"_"&amp;E2278&amp;"_"&amp;F2278&amp;"_"&amp;G2278</f>
        <v>125172_Enfant_Hygiène Change et Soins_Baignoires, jouets de bain</v>
      </c>
      <c r="J2278" s="30">
        <f>D2278*H2278</f>
        <v>378.40000000000003</v>
      </c>
      <c r="K2278" s="25">
        <f>IF(D2278&gt;0,1,0)</f>
        <v>1</v>
      </c>
      <c r="L2278" s="26">
        <f t="shared" si="35"/>
        <v>0</v>
      </c>
    </row>
    <row r="2279" spans="1:12" ht="19" hidden="1" x14ac:dyDescent="0.2">
      <c r="A2279" s="24">
        <v>125173</v>
      </c>
      <c r="B2279" s="24">
        <v>0</v>
      </c>
      <c r="C2279" s="24">
        <v>258</v>
      </c>
      <c r="D2279" s="24">
        <v>135</v>
      </c>
      <c r="E2279" s="25" t="str">
        <f>_xlfn.XLOOKUP(A2279,Product!A$2:A$5901,Product!B$2:B$5901,"Not Found")</f>
        <v>Enfant</v>
      </c>
      <c r="F2279" s="25" t="str">
        <f>_xlfn.XLOOKUP(A2279,Product!A$2:A$5901,Product!C$2:C$5901,"Not Found")</f>
        <v>Hygiène Change et Soins</v>
      </c>
      <c r="G2279" s="25" t="str">
        <f>IF(_xlfn.XLOOKUP(A2279,Product!A$2:A$5901,Product!D$2:D$5901,"Not Found") = 0,"",_xlfn.XLOOKUP(A2279,Product!A$2:A$5901,Product!D$2:D$5901,"Not Found"))</f>
        <v>Baignoires, jouets de bain</v>
      </c>
      <c r="H2279" s="30">
        <f>_xlfn.XLOOKUP(A2279,Product!A$2:A$5901,Product!E$2:E$5901,"Not Found")</f>
        <v>2.08</v>
      </c>
      <c r="I2279" s="25" t="str">
        <f>A2279&amp;"_"&amp;E2279&amp;"_"&amp;F2279&amp;"_"&amp;G2279</f>
        <v>125173_Enfant_Hygiène Change et Soins_Baignoires, jouets de bain</v>
      </c>
      <c r="J2279" s="30">
        <f>D2279*H2279</f>
        <v>280.8</v>
      </c>
      <c r="K2279" s="25">
        <f>IF(D2279&gt;0,1,0)</f>
        <v>1</v>
      </c>
      <c r="L2279" s="26">
        <f t="shared" si="35"/>
        <v>0</v>
      </c>
    </row>
    <row r="2280" spans="1:12" ht="19" hidden="1" x14ac:dyDescent="0.2">
      <c r="A2280" s="24">
        <v>125182</v>
      </c>
      <c r="B2280" s="24">
        <v>1</v>
      </c>
      <c r="C2280" s="24">
        <v>886</v>
      </c>
      <c r="D2280" s="24">
        <v>858</v>
      </c>
      <c r="E2280" s="25" t="str">
        <f>_xlfn.XLOOKUP(A2280,Product!A$2:A$5901,Product!B$2:B$5901,"Not Found")</f>
        <v>Enfant</v>
      </c>
      <c r="F2280" s="25" t="str">
        <f>_xlfn.XLOOKUP(A2280,Product!A$2:A$5901,Product!C$2:C$5901,"Not Found")</f>
        <v>Hygiène Change et Soins</v>
      </c>
      <c r="G2280" s="25" t="str">
        <f>IF(_xlfn.XLOOKUP(A2280,Product!A$2:A$5901,Product!D$2:D$5901,"Not Found") = 0,"",_xlfn.XLOOKUP(A2280,Product!A$2:A$5901,Product!D$2:D$5901,"Not Found"))</f>
        <v>Baignoires, jouets de bain</v>
      </c>
      <c r="H2280" s="30">
        <f>_xlfn.XLOOKUP(A2280,Product!A$2:A$5901,Product!E$2:E$5901,"Not Found")</f>
        <v>1.74</v>
      </c>
      <c r="I2280" s="25" t="str">
        <f>A2280&amp;"_"&amp;E2280&amp;"_"&amp;F2280&amp;"_"&amp;G2280</f>
        <v>125182_Enfant_Hygiène Change et Soins_Baignoires, jouets de bain</v>
      </c>
      <c r="J2280" s="30">
        <f>D2280*H2280</f>
        <v>1492.92</v>
      </c>
      <c r="K2280" s="25">
        <f>IF(D2280&gt;0,1,0)</f>
        <v>1</v>
      </c>
      <c r="L2280" s="26">
        <f t="shared" si="35"/>
        <v>0</v>
      </c>
    </row>
    <row r="2281" spans="1:12" ht="19" hidden="1" x14ac:dyDescent="0.2">
      <c r="A2281" s="24">
        <v>125185</v>
      </c>
      <c r="B2281" s="24">
        <v>1</v>
      </c>
      <c r="C2281" s="24">
        <v>200</v>
      </c>
      <c r="D2281" s="24">
        <v>145</v>
      </c>
      <c r="E2281" s="25" t="str">
        <f>_xlfn.XLOOKUP(A2281,Product!A$2:A$5901,Product!B$2:B$5901,"Not Found")</f>
        <v>Enfant</v>
      </c>
      <c r="F2281" s="25" t="str">
        <f>_xlfn.XLOOKUP(A2281,Product!A$2:A$5901,Product!C$2:C$5901,"Not Found")</f>
        <v>Hygiène Change et Soins</v>
      </c>
      <c r="G2281" s="25" t="str">
        <f>IF(_xlfn.XLOOKUP(A2281,Product!A$2:A$5901,Product!D$2:D$5901,"Not Found") = 0,"",_xlfn.XLOOKUP(A2281,Product!A$2:A$5901,Product!D$2:D$5901,"Not Found"))</f>
        <v>Baignoires, jouets de bain</v>
      </c>
      <c r="H2281" s="30">
        <f>_xlfn.XLOOKUP(A2281,Product!A$2:A$5901,Product!E$2:E$5901,"Not Found")</f>
        <v>2.15</v>
      </c>
      <c r="I2281" s="25" t="str">
        <f>A2281&amp;"_"&amp;E2281&amp;"_"&amp;F2281&amp;"_"&amp;G2281</f>
        <v>125185_Enfant_Hygiène Change et Soins_Baignoires, jouets de bain</v>
      </c>
      <c r="J2281" s="30">
        <f>D2281*H2281</f>
        <v>311.75</v>
      </c>
      <c r="K2281" s="25">
        <f>IF(D2281&gt;0,1,0)</f>
        <v>1</v>
      </c>
      <c r="L2281" s="26">
        <f t="shared" si="35"/>
        <v>0</v>
      </c>
    </row>
    <row r="2282" spans="1:12" ht="19" hidden="1" x14ac:dyDescent="0.2">
      <c r="A2282" s="24">
        <v>125192</v>
      </c>
      <c r="B2282" s="24">
        <v>1</v>
      </c>
      <c r="C2282" s="24">
        <v>853</v>
      </c>
      <c r="D2282" s="24">
        <v>553</v>
      </c>
      <c r="E2282" s="25" t="str">
        <f>_xlfn.XLOOKUP(A2282,Product!A$2:A$5901,Product!B$2:B$5901,"Not Found")</f>
        <v>Enfant</v>
      </c>
      <c r="F2282" s="25" t="str">
        <f>_xlfn.XLOOKUP(A2282,Product!A$2:A$5901,Product!C$2:C$5901,"Not Found")</f>
        <v>Hygiène Change et Soins</v>
      </c>
      <c r="G2282" s="25" t="str">
        <f>IF(_xlfn.XLOOKUP(A2282,Product!A$2:A$5901,Product!D$2:D$5901,"Not Found") = 0,"",_xlfn.XLOOKUP(A2282,Product!A$2:A$5901,Product!D$2:D$5901,"Not Found"))</f>
        <v>Baignoires, jouets de bain</v>
      </c>
      <c r="H2282" s="30">
        <f>_xlfn.XLOOKUP(A2282,Product!A$2:A$5901,Product!E$2:E$5901,"Not Found")</f>
        <v>2.2000000000000002</v>
      </c>
      <c r="I2282" s="25" t="str">
        <f>A2282&amp;"_"&amp;E2282&amp;"_"&amp;F2282&amp;"_"&amp;G2282</f>
        <v>125192_Enfant_Hygiène Change et Soins_Baignoires, jouets de bain</v>
      </c>
      <c r="J2282" s="30">
        <f>D2282*H2282</f>
        <v>1216.6000000000001</v>
      </c>
      <c r="K2282" s="25">
        <f>IF(D2282&gt;0,1,0)</f>
        <v>1</v>
      </c>
      <c r="L2282" s="26">
        <f t="shared" si="35"/>
        <v>0</v>
      </c>
    </row>
    <row r="2283" spans="1:12" ht="19" hidden="1" x14ac:dyDescent="0.2">
      <c r="A2283" s="24">
        <v>125194</v>
      </c>
      <c r="B2283" s="24">
        <v>0</v>
      </c>
      <c r="C2283" s="24">
        <v>632</v>
      </c>
      <c r="D2283" s="24">
        <v>168</v>
      </c>
      <c r="E2283" s="25" t="str">
        <f>_xlfn.XLOOKUP(A2283,Product!A$2:A$5901,Product!B$2:B$5901,"Not Found")</f>
        <v>Enfant</v>
      </c>
      <c r="F2283" s="25" t="str">
        <f>_xlfn.XLOOKUP(A2283,Product!A$2:A$5901,Product!C$2:C$5901,"Not Found")</f>
        <v>Hygiène Change et Soins</v>
      </c>
      <c r="G2283" s="25" t="str">
        <f>IF(_xlfn.XLOOKUP(A2283,Product!A$2:A$5901,Product!D$2:D$5901,"Not Found") = 0,"",_xlfn.XLOOKUP(A2283,Product!A$2:A$5901,Product!D$2:D$5901,"Not Found"))</f>
        <v>Baignoires, jouets de bain</v>
      </c>
      <c r="H2283" s="30">
        <f>_xlfn.XLOOKUP(A2283,Product!A$2:A$5901,Product!E$2:E$5901,"Not Found")</f>
        <v>2.15</v>
      </c>
      <c r="I2283" s="25" t="str">
        <f>A2283&amp;"_"&amp;E2283&amp;"_"&amp;F2283&amp;"_"&amp;G2283</f>
        <v>125194_Enfant_Hygiène Change et Soins_Baignoires, jouets de bain</v>
      </c>
      <c r="J2283" s="30">
        <f>D2283*H2283</f>
        <v>361.2</v>
      </c>
      <c r="K2283" s="25">
        <f>IF(D2283&gt;0,1,0)</f>
        <v>1</v>
      </c>
      <c r="L2283" s="26">
        <f t="shared" si="35"/>
        <v>0</v>
      </c>
    </row>
    <row r="2284" spans="1:12" ht="19" hidden="1" x14ac:dyDescent="0.2">
      <c r="A2284" s="24">
        <v>125196</v>
      </c>
      <c r="B2284" s="24">
        <v>0</v>
      </c>
      <c r="C2284" s="24">
        <v>373</v>
      </c>
      <c r="D2284" s="24">
        <v>144</v>
      </c>
      <c r="E2284" s="25" t="str">
        <f>_xlfn.XLOOKUP(A2284,Product!A$2:A$5901,Product!B$2:B$5901,"Not Found")</f>
        <v>Enfant</v>
      </c>
      <c r="F2284" s="25" t="str">
        <f>_xlfn.XLOOKUP(A2284,Product!A$2:A$5901,Product!C$2:C$5901,"Not Found")</f>
        <v>Hygiène Change et Soins</v>
      </c>
      <c r="G2284" s="25" t="str">
        <f>IF(_xlfn.XLOOKUP(A2284,Product!A$2:A$5901,Product!D$2:D$5901,"Not Found") = 0,"",_xlfn.XLOOKUP(A2284,Product!A$2:A$5901,Product!D$2:D$5901,"Not Found"))</f>
        <v>Baignoires, jouets de bain</v>
      </c>
      <c r="H2284" s="30">
        <f>_xlfn.XLOOKUP(A2284,Product!A$2:A$5901,Product!E$2:E$5901,"Not Found")</f>
        <v>2.15</v>
      </c>
      <c r="I2284" s="25" t="str">
        <f>A2284&amp;"_"&amp;E2284&amp;"_"&amp;F2284&amp;"_"&amp;G2284</f>
        <v>125196_Enfant_Hygiène Change et Soins_Baignoires, jouets de bain</v>
      </c>
      <c r="J2284" s="30">
        <f>D2284*H2284</f>
        <v>309.59999999999997</v>
      </c>
      <c r="K2284" s="25">
        <f>IF(D2284&gt;0,1,0)</f>
        <v>1</v>
      </c>
      <c r="L2284" s="26">
        <f t="shared" si="35"/>
        <v>0</v>
      </c>
    </row>
    <row r="2285" spans="1:12" ht="19" hidden="1" x14ac:dyDescent="0.2">
      <c r="A2285" s="24">
        <v>125198</v>
      </c>
      <c r="B2285" s="24">
        <v>1</v>
      </c>
      <c r="C2285" s="24">
        <v>407</v>
      </c>
      <c r="D2285" s="24">
        <v>129</v>
      </c>
      <c r="E2285" s="25" t="str">
        <f>_xlfn.XLOOKUP(A2285,Product!A$2:A$5901,Product!B$2:B$5901,"Not Found")</f>
        <v>Enfant</v>
      </c>
      <c r="F2285" s="25" t="str">
        <f>_xlfn.XLOOKUP(A2285,Product!A$2:A$5901,Product!C$2:C$5901,"Not Found")</f>
        <v>Hygiène Change et Soins</v>
      </c>
      <c r="G2285" s="25" t="str">
        <f>IF(_xlfn.XLOOKUP(A2285,Product!A$2:A$5901,Product!D$2:D$5901,"Not Found") = 0,"",_xlfn.XLOOKUP(A2285,Product!A$2:A$5901,Product!D$2:D$5901,"Not Found"))</f>
        <v>Baignoires, jouets de bain</v>
      </c>
      <c r="H2285" s="30">
        <f>_xlfn.XLOOKUP(A2285,Product!A$2:A$5901,Product!E$2:E$5901,"Not Found")</f>
        <v>1.33</v>
      </c>
      <c r="I2285" s="25" t="str">
        <f>A2285&amp;"_"&amp;E2285&amp;"_"&amp;F2285&amp;"_"&amp;G2285</f>
        <v>125198_Enfant_Hygiène Change et Soins_Baignoires, jouets de bain</v>
      </c>
      <c r="J2285" s="30">
        <f>D2285*H2285</f>
        <v>171.57000000000002</v>
      </c>
      <c r="K2285" s="25">
        <f>IF(D2285&gt;0,1,0)</f>
        <v>1</v>
      </c>
      <c r="L2285" s="26">
        <f t="shared" si="35"/>
        <v>0</v>
      </c>
    </row>
    <row r="2286" spans="1:12" ht="19" hidden="1" x14ac:dyDescent="0.2">
      <c r="A2286" s="24">
        <v>126973</v>
      </c>
      <c r="B2286" s="24">
        <v>1</v>
      </c>
      <c r="C2286" s="24">
        <v>803</v>
      </c>
      <c r="D2286" s="24">
        <v>663</v>
      </c>
      <c r="E2286" s="25" t="str">
        <f>_xlfn.XLOOKUP(A2286,Product!A$2:A$5901,Product!B$2:B$5901,"Not Found")</f>
        <v>Enfant</v>
      </c>
      <c r="F2286" s="25" t="str">
        <f>_xlfn.XLOOKUP(A2286,Product!A$2:A$5901,Product!C$2:C$5901,"Not Found")</f>
        <v>Chambre &amp; mobilier enfant</v>
      </c>
      <c r="G2286" s="25" t="str">
        <f>IF(_xlfn.XLOOKUP(A2286,Product!A$2:A$5901,Product!D$2:D$5901,"Not Found") = 0,"",_xlfn.XLOOKUP(A2286,Product!A$2:A$5901,Product!D$2:D$5901,"Not Found"))</f>
        <v>Chaises hautes et réhausseurs</v>
      </c>
      <c r="H2286" s="30">
        <f>_xlfn.XLOOKUP(A2286,Product!A$2:A$5901,Product!E$2:E$5901,"Not Found")</f>
        <v>53.14</v>
      </c>
      <c r="I2286" s="25" t="str">
        <f>A2286&amp;"_"&amp;E2286&amp;"_"&amp;F2286&amp;"_"&amp;G2286</f>
        <v>126973_Enfant_Chambre &amp; mobilier enfant_Chaises hautes et réhausseurs</v>
      </c>
      <c r="J2286" s="30">
        <f>D2286*H2286</f>
        <v>35231.82</v>
      </c>
      <c r="K2286" s="25">
        <f>IF(D2286&gt;0,1,0)</f>
        <v>1</v>
      </c>
      <c r="L2286" s="26">
        <f t="shared" si="35"/>
        <v>0</v>
      </c>
    </row>
    <row r="2287" spans="1:12" ht="19" hidden="1" x14ac:dyDescent="0.2">
      <c r="A2287" s="24">
        <v>127025</v>
      </c>
      <c r="B2287" s="24">
        <v>1</v>
      </c>
      <c r="C2287" s="24">
        <v>947</v>
      </c>
      <c r="D2287" s="24">
        <v>663</v>
      </c>
      <c r="E2287" s="25" t="str">
        <f>_xlfn.XLOOKUP(A2287,Product!A$2:A$5901,Product!B$2:B$5901,"Not Found")</f>
        <v>Enfant</v>
      </c>
      <c r="F2287" s="25" t="str">
        <f>_xlfn.XLOOKUP(A2287,Product!A$2:A$5901,Product!C$2:C$5901,"Not Found")</f>
        <v>Jouets écologiques</v>
      </c>
      <c r="G2287" s="25" t="str">
        <f>IF(_xlfn.XLOOKUP(A2287,Product!A$2:A$5901,Product!D$2:D$5901,"Not Found") = 0,"",_xlfn.XLOOKUP(A2287,Product!A$2:A$5901,Product!D$2:D$5901,"Not Found"))</f>
        <v>Jeux de construction</v>
      </c>
      <c r="H2287" s="30">
        <f>_xlfn.XLOOKUP(A2287,Product!A$2:A$5901,Product!E$2:E$5901,"Not Found")</f>
        <v>21.62</v>
      </c>
      <c r="I2287" s="25" t="str">
        <f>A2287&amp;"_"&amp;E2287&amp;"_"&amp;F2287&amp;"_"&amp;G2287</f>
        <v>127025_Enfant_Jouets écologiques_Jeux de construction</v>
      </c>
      <c r="J2287" s="30">
        <f>D2287*H2287</f>
        <v>14334.060000000001</v>
      </c>
      <c r="K2287" s="25">
        <f>IF(D2287&gt;0,1,0)</f>
        <v>1</v>
      </c>
      <c r="L2287" s="26">
        <f t="shared" si="35"/>
        <v>0</v>
      </c>
    </row>
    <row r="2288" spans="1:12" ht="19" hidden="1" x14ac:dyDescent="0.2">
      <c r="A2288" s="24">
        <v>127038</v>
      </c>
      <c r="B2288" s="24">
        <v>0</v>
      </c>
      <c r="C2288" s="24">
        <v>850</v>
      </c>
      <c r="D2288" s="24">
        <v>561</v>
      </c>
      <c r="E2288" s="25" t="str">
        <f>_xlfn.XLOOKUP(A2288,Product!A$2:A$5901,Product!B$2:B$5901,"Not Found")</f>
        <v>Enfant</v>
      </c>
      <c r="F2288" s="25" t="str">
        <f>_xlfn.XLOOKUP(A2288,Product!A$2:A$5901,Product!C$2:C$5901,"Not Found")</f>
        <v>Jouets écologiques</v>
      </c>
      <c r="G2288" s="25" t="str">
        <f>IF(_xlfn.XLOOKUP(A2288,Product!A$2:A$5901,Product!D$2:D$5901,"Not Found") = 0,"",_xlfn.XLOOKUP(A2288,Product!A$2:A$5901,Product!D$2:D$5901,"Not Found"))</f>
        <v>Jeux de société</v>
      </c>
      <c r="H2288" s="30">
        <f>_xlfn.XLOOKUP(A2288,Product!A$2:A$5901,Product!E$2:E$5901,"Not Found")</f>
        <v>21.62</v>
      </c>
      <c r="I2288" s="25" t="str">
        <f>A2288&amp;"_"&amp;E2288&amp;"_"&amp;F2288&amp;"_"&amp;G2288</f>
        <v>127038_Enfant_Jouets écologiques_Jeux de société</v>
      </c>
      <c r="J2288" s="30">
        <f>D2288*H2288</f>
        <v>12128.82</v>
      </c>
      <c r="K2288" s="25">
        <f>IF(D2288&gt;0,1,0)</f>
        <v>1</v>
      </c>
      <c r="L2288" s="26">
        <f t="shared" si="35"/>
        <v>0</v>
      </c>
    </row>
    <row r="2289" spans="1:12" ht="19" hidden="1" x14ac:dyDescent="0.2">
      <c r="A2289" s="24">
        <v>129432</v>
      </c>
      <c r="B2289" s="24">
        <v>0</v>
      </c>
      <c r="C2289" s="24">
        <v>45</v>
      </c>
      <c r="D2289" s="24">
        <v>4</v>
      </c>
      <c r="E2289" s="25" t="str">
        <f>_xlfn.XLOOKUP(A2289,Product!A$2:A$5901,Product!B$2:B$5901,"Not Found")</f>
        <v>Enfant</v>
      </c>
      <c r="F2289" s="25" t="str">
        <f>_xlfn.XLOOKUP(A2289,Product!A$2:A$5901,Product!C$2:C$5901,"Not Found")</f>
        <v>Jouets écologiques</v>
      </c>
      <c r="G2289" s="25" t="str">
        <f>IF(_xlfn.XLOOKUP(A2289,Product!A$2:A$5901,Product!D$2:D$5901,"Not Found") = 0,"",_xlfn.XLOOKUP(A2289,Product!A$2:A$5901,Product!D$2:D$5901,"Not Found"))</f>
        <v>Jouets musicaux</v>
      </c>
      <c r="H2289" s="30">
        <f>_xlfn.XLOOKUP(A2289,Product!A$2:A$5901,Product!E$2:E$5901,"Not Found")</f>
        <v>17.54</v>
      </c>
      <c r="I2289" s="25" t="str">
        <f>A2289&amp;"_"&amp;E2289&amp;"_"&amp;F2289&amp;"_"&amp;G2289</f>
        <v>129432_Enfant_Jouets écologiques_Jouets musicaux</v>
      </c>
      <c r="J2289" s="30">
        <f>D2289*H2289</f>
        <v>70.16</v>
      </c>
      <c r="K2289" s="25">
        <f>IF(D2289&gt;0,1,0)</f>
        <v>1</v>
      </c>
      <c r="L2289" s="26">
        <f t="shared" si="35"/>
        <v>0</v>
      </c>
    </row>
    <row r="2290" spans="1:12" ht="19" hidden="1" x14ac:dyDescent="0.2">
      <c r="A2290" s="24">
        <v>180016</v>
      </c>
      <c r="B2290" s="24">
        <v>0</v>
      </c>
      <c r="C2290" s="24">
        <v>710</v>
      </c>
      <c r="D2290" s="24">
        <v>413</v>
      </c>
      <c r="E2290" s="25" t="str">
        <f>_xlfn.XLOOKUP(A2290,Product!A$2:A$5901,Product!B$2:B$5901,"Not Found")</f>
        <v>Enfant</v>
      </c>
      <c r="F2290" s="25" t="str">
        <f>_xlfn.XLOOKUP(A2290,Product!A$2:A$5901,Product!C$2:C$5901,"Not Found")</f>
        <v>Jouets écologiques</v>
      </c>
      <c r="G2290" s="25" t="str">
        <f>IF(_xlfn.XLOOKUP(A2290,Product!A$2:A$5901,Product!D$2:D$5901,"Not Found") = 0,"",_xlfn.XLOOKUP(A2290,Product!A$2:A$5901,Product!D$2:D$5901,"Not Found"))</f>
        <v>Jouets musicaux</v>
      </c>
      <c r="H2290" s="30">
        <f>_xlfn.XLOOKUP(A2290,Product!A$2:A$5901,Product!E$2:E$5901,"Not Found")</f>
        <v>33.630000000000003</v>
      </c>
      <c r="I2290" s="25" t="str">
        <f>A2290&amp;"_"&amp;E2290&amp;"_"&amp;F2290&amp;"_"&amp;G2290</f>
        <v>180016_Enfant_Jouets écologiques_Jouets musicaux</v>
      </c>
      <c r="J2290" s="30">
        <f>D2290*H2290</f>
        <v>13889.19</v>
      </c>
      <c r="K2290" s="25">
        <f>IF(D2290&gt;0,1,0)</f>
        <v>1</v>
      </c>
      <c r="L2290" s="26">
        <f t="shared" si="35"/>
        <v>0</v>
      </c>
    </row>
    <row r="2291" spans="1:12" ht="19" hidden="1" x14ac:dyDescent="0.2">
      <c r="A2291" s="24">
        <v>180822</v>
      </c>
      <c r="B2291" s="24">
        <v>0</v>
      </c>
      <c r="C2291" s="24">
        <v>212</v>
      </c>
      <c r="D2291" s="24">
        <v>201</v>
      </c>
      <c r="E2291" s="25" t="str">
        <f>_xlfn.XLOOKUP(A2291,Product!A$2:A$5901,Product!B$2:B$5901,"Not Found")</f>
        <v>Enfant</v>
      </c>
      <c r="F2291" s="25" t="str">
        <f>_xlfn.XLOOKUP(A2291,Product!A$2:A$5901,Product!C$2:C$5901,"Not Found")</f>
        <v>Biberons &amp; Accessoires</v>
      </c>
      <c r="G2291" s="25" t="str">
        <f>IF(_xlfn.XLOOKUP(A2291,Product!A$2:A$5901,Product!D$2:D$5901,"Not Found") = 0,"",_xlfn.XLOOKUP(A2291,Product!A$2:A$5901,Product!D$2:D$5901,"Not Found"))</f>
        <v>Sucettes et attaches sucettes</v>
      </c>
      <c r="H2291" s="30">
        <f>_xlfn.XLOOKUP(A2291,Product!A$2:A$5901,Product!E$2:E$5901,"Not Found")</f>
        <v>8.1</v>
      </c>
      <c r="I2291" s="25" t="str">
        <f>A2291&amp;"_"&amp;E2291&amp;"_"&amp;F2291&amp;"_"&amp;G2291</f>
        <v>180822_Enfant_Biberons &amp; Accessoires_Sucettes et attaches sucettes</v>
      </c>
      <c r="J2291" s="30">
        <f>D2291*H2291</f>
        <v>1628.1</v>
      </c>
      <c r="K2291" s="25">
        <f>IF(D2291&gt;0,1,0)</f>
        <v>1</v>
      </c>
      <c r="L2291" s="26">
        <f t="shared" si="35"/>
        <v>0</v>
      </c>
    </row>
    <row r="2292" spans="1:12" ht="19" hidden="1" x14ac:dyDescent="0.2">
      <c r="A2292" s="24">
        <v>180823</v>
      </c>
      <c r="B2292" s="24">
        <v>1</v>
      </c>
      <c r="C2292" s="24">
        <v>832</v>
      </c>
      <c r="D2292" s="24">
        <v>113</v>
      </c>
      <c r="E2292" s="25" t="str">
        <f>_xlfn.XLOOKUP(A2292,Product!A$2:A$5901,Product!B$2:B$5901,"Not Found")</f>
        <v>Enfant</v>
      </c>
      <c r="F2292" s="25" t="str">
        <f>_xlfn.XLOOKUP(A2292,Product!A$2:A$5901,Product!C$2:C$5901,"Not Found")</f>
        <v>Biberons &amp; Accessoires</v>
      </c>
      <c r="G2292" s="25" t="str">
        <f>IF(_xlfn.XLOOKUP(A2292,Product!A$2:A$5901,Product!D$2:D$5901,"Not Found") = 0,"",_xlfn.XLOOKUP(A2292,Product!A$2:A$5901,Product!D$2:D$5901,"Not Found"))</f>
        <v>Sucettes et attaches sucettes</v>
      </c>
      <c r="H2292" s="30">
        <f>_xlfn.XLOOKUP(A2292,Product!A$2:A$5901,Product!E$2:E$5901,"Not Found")</f>
        <v>8.1</v>
      </c>
      <c r="I2292" s="25" t="str">
        <f>A2292&amp;"_"&amp;E2292&amp;"_"&amp;F2292&amp;"_"&amp;G2292</f>
        <v>180823_Enfant_Biberons &amp; Accessoires_Sucettes et attaches sucettes</v>
      </c>
      <c r="J2292" s="30">
        <f>D2292*H2292</f>
        <v>915.3</v>
      </c>
      <c r="K2292" s="25">
        <f>IF(D2292&gt;0,1,0)</f>
        <v>1</v>
      </c>
      <c r="L2292" s="26">
        <f t="shared" si="35"/>
        <v>0</v>
      </c>
    </row>
    <row r="2293" spans="1:12" ht="19" hidden="1" x14ac:dyDescent="0.2">
      <c r="A2293" s="24">
        <v>180824</v>
      </c>
      <c r="B2293" s="24">
        <v>0</v>
      </c>
      <c r="C2293" s="24">
        <v>445</v>
      </c>
      <c r="D2293" s="24">
        <v>351</v>
      </c>
      <c r="E2293" s="25" t="str">
        <f>_xlfn.XLOOKUP(A2293,Product!A$2:A$5901,Product!B$2:B$5901,"Not Found")</f>
        <v>Enfant</v>
      </c>
      <c r="F2293" s="25" t="str">
        <f>_xlfn.XLOOKUP(A2293,Product!A$2:A$5901,Product!C$2:C$5901,"Not Found")</f>
        <v>Biberons &amp; Accessoires</v>
      </c>
      <c r="G2293" s="25" t="str">
        <f>IF(_xlfn.XLOOKUP(A2293,Product!A$2:A$5901,Product!D$2:D$5901,"Not Found") = 0,"",_xlfn.XLOOKUP(A2293,Product!A$2:A$5901,Product!D$2:D$5901,"Not Found"))</f>
        <v>Sucettes et attaches sucettes</v>
      </c>
      <c r="H2293" s="30">
        <f>_xlfn.XLOOKUP(A2293,Product!A$2:A$5901,Product!E$2:E$5901,"Not Found")</f>
        <v>8.1</v>
      </c>
      <c r="I2293" s="25" t="str">
        <f>A2293&amp;"_"&amp;E2293&amp;"_"&amp;F2293&amp;"_"&amp;G2293</f>
        <v>180824_Enfant_Biberons &amp; Accessoires_Sucettes et attaches sucettes</v>
      </c>
      <c r="J2293" s="30">
        <f>D2293*H2293</f>
        <v>2843.1</v>
      </c>
      <c r="K2293" s="25">
        <f>IF(D2293&gt;0,1,0)</f>
        <v>1</v>
      </c>
      <c r="L2293" s="26">
        <f t="shared" si="35"/>
        <v>0</v>
      </c>
    </row>
    <row r="2294" spans="1:12" ht="19" hidden="1" x14ac:dyDescent="0.2">
      <c r="A2294" s="24">
        <v>181976</v>
      </c>
      <c r="B2294" s="24">
        <v>1</v>
      </c>
      <c r="C2294" s="24">
        <v>156</v>
      </c>
      <c r="D2294" s="24">
        <v>37</v>
      </c>
      <c r="E2294" s="25" t="str">
        <f>_xlfn.XLOOKUP(A2294,Product!A$2:A$5901,Product!B$2:B$5901,"Not Found")</f>
        <v>Enfant</v>
      </c>
      <c r="F2294" s="25" t="str">
        <f>_xlfn.XLOOKUP(A2294,Product!A$2:A$5901,Product!C$2:C$5901,"Not Found")</f>
        <v>Couches écologiques</v>
      </c>
      <c r="G2294" s="25" t="str">
        <f>IF(_xlfn.XLOOKUP(A2294,Product!A$2:A$5901,Product!D$2:D$5901,"Not Found") = 0,"",_xlfn.XLOOKUP(A2294,Product!A$2:A$5901,Product!D$2:D$5901,"Not Found"))</f>
        <v>Culottes d'apprentissage 11-18kg</v>
      </c>
      <c r="H2294" s="30">
        <f>_xlfn.XLOOKUP(A2294,Product!A$2:A$5901,Product!E$2:E$5901,"Not Found")</f>
        <v>19.420000000000002</v>
      </c>
      <c r="I2294" s="25" t="str">
        <f>A2294&amp;"_"&amp;E2294&amp;"_"&amp;F2294&amp;"_"&amp;G2294</f>
        <v>181976_Enfant_Couches écologiques_Culottes d'apprentissage 11-18kg</v>
      </c>
      <c r="J2294" s="30">
        <f>D2294*H2294</f>
        <v>718.54000000000008</v>
      </c>
      <c r="K2294" s="25">
        <f>IF(D2294&gt;0,1,0)</f>
        <v>1</v>
      </c>
      <c r="L2294" s="26">
        <f t="shared" si="35"/>
        <v>0</v>
      </c>
    </row>
    <row r="2295" spans="1:12" ht="19" hidden="1" x14ac:dyDescent="0.2">
      <c r="A2295" s="24">
        <v>181989</v>
      </c>
      <c r="B2295" s="24">
        <v>1</v>
      </c>
      <c r="C2295" s="24">
        <v>232</v>
      </c>
      <c r="D2295" s="24">
        <v>209</v>
      </c>
      <c r="E2295" s="25" t="str">
        <f>_xlfn.XLOOKUP(A2295,Product!A$2:A$5901,Product!B$2:B$5901,"Not Found")</f>
        <v>Enfant</v>
      </c>
      <c r="F2295" s="25" t="str">
        <f>_xlfn.XLOOKUP(A2295,Product!A$2:A$5901,Product!C$2:C$5901,"Not Found")</f>
        <v>Allaitement</v>
      </c>
      <c r="G2295" s="25" t="str">
        <f>IF(_xlfn.XLOOKUP(A2295,Product!A$2:A$5901,Product!D$2:D$5901,"Not Found") = 0,"",_xlfn.XLOOKUP(A2295,Product!A$2:A$5901,Product!D$2:D$5901,"Not Found"))</f>
        <v>Coussins d'allaitement</v>
      </c>
      <c r="H2295" s="30">
        <f>_xlfn.XLOOKUP(A2295,Product!A$2:A$5901,Product!E$2:E$5901,"Not Found")</f>
        <v>7.65</v>
      </c>
      <c r="I2295" s="25" t="str">
        <f>A2295&amp;"_"&amp;E2295&amp;"_"&amp;F2295&amp;"_"&amp;G2295</f>
        <v>181989_Enfant_Allaitement_Coussins d'allaitement</v>
      </c>
      <c r="J2295" s="30">
        <f>D2295*H2295</f>
        <v>1598.8500000000001</v>
      </c>
      <c r="K2295" s="25">
        <f>IF(D2295&gt;0,1,0)</f>
        <v>1</v>
      </c>
      <c r="L2295" s="26">
        <f t="shared" si="35"/>
        <v>0</v>
      </c>
    </row>
    <row r="2296" spans="1:12" ht="19" hidden="1" x14ac:dyDescent="0.2">
      <c r="A2296" s="24">
        <v>188360</v>
      </c>
      <c r="B2296" s="24">
        <v>0</v>
      </c>
      <c r="C2296" s="24">
        <v>466</v>
      </c>
      <c r="D2296" s="24">
        <v>427</v>
      </c>
      <c r="E2296" s="25" t="str">
        <f>_xlfn.XLOOKUP(A2296,Product!A$2:A$5901,Product!B$2:B$5901,"Not Found")</f>
        <v>Enfant</v>
      </c>
      <c r="F2296" s="25" t="str">
        <f>_xlfn.XLOOKUP(A2296,Product!A$2:A$5901,Product!C$2:C$5901,"Not Found")</f>
        <v>Allaitement</v>
      </c>
      <c r="G2296" s="25" t="str">
        <f>IF(_xlfn.XLOOKUP(A2296,Product!A$2:A$5901,Product!D$2:D$5901,"Not Found") = 0,"",_xlfn.XLOOKUP(A2296,Product!A$2:A$5901,Product!D$2:D$5901,"Not Found"))</f>
        <v>Accessoires d'allaitement</v>
      </c>
      <c r="H2296" s="30">
        <f>_xlfn.XLOOKUP(A2296,Product!A$2:A$5901,Product!E$2:E$5901,"Not Found")</f>
        <v>5.08</v>
      </c>
      <c r="I2296" s="25" t="str">
        <f>A2296&amp;"_"&amp;E2296&amp;"_"&amp;F2296&amp;"_"&amp;G2296</f>
        <v>188360_Enfant_Allaitement_Accessoires d'allaitement</v>
      </c>
      <c r="J2296" s="30">
        <f>D2296*H2296</f>
        <v>2169.16</v>
      </c>
      <c r="K2296" s="25">
        <f>IF(D2296&gt;0,1,0)</f>
        <v>1</v>
      </c>
      <c r="L2296" s="26">
        <f t="shared" si="35"/>
        <v>0</v>
      </c>
    </row>
    <row r="2297" spans="1:12" ht="19" hidden="1" x14ac:dyDescent="0.2">
      <c r="A2297" s="24">
        <v>190713</v>
      </c>
      <c r="B2297" s="24">
        <v>0</v>
      </c>
      <c r="C2297" s="24">
        <v>251</v>
      </c>
      <c r="D2297" s="24">
        <v>14</v>
      </c>
      <c r="E2297" s="25" t="str">
        <f>_xlfn.XLOOKUP(A2297,Product!A$2:A$5901,Product!B$2:B$5901,"Not Found")</f>
        <v>Enfant</v>
      </c>
      <c r="F2297" s="25" t="str">
        <f>_xlfn.XLOOKUP(A2297,Product!A$2:A$5901,Product!C$2:C$5901,"Not Found")</f>
        <v>Jouets écologiques</v>
      </c>
      <c r="G2297" s="25" t="str">
        <f>IF(_xlfn.XLOOKUP(A2297,Product!A$2:A$5901,Product!D$2:D$5901,"Not Found") = 0,"",_xlfn.XLOOKUP(A2297,Product!A$2:A$5901,Product!D$2:D$5901,"Not Found"))</f>
        <v>Jeux Educatifs</v>
      </c>
      <c r="H2297" s="30">
        <f>_xlfn.XLOOKUP(A2297,Product!A$2:A$5901,Product!E$2:E$5901,"Not Found")</f>
        <v>8.43</v>
      </c>
      <c r="I2297" s="25" t="str">
        <f>A2297&amp;"_"&amp;E2297&amp;"_"&amp;F2297&amp;"_"&amp;G2297</f>
        <v>190713_Enfant_Jouets écologiques_Jeux Educatifs</v>
      </c>
      <c r="J2297" s="30">
        <f>D2297*H2297</f>
        <v>118.02</v>
      </c>
      <c r="K2297" s="25">
        <f>IF(D2297&gt;0,1,0)</f>
        <v>1</v>
      </c>
      <c r="L2297" s="26">
        <f t="shared" si="35"/>
        <v>0</v>
      </c>
    </row>
    <row r="2298" spans="1:12" ht="19" hidden="1" x14ac:dyDescent="0.2">
      <c r="A2298" s="24">
        <v>199950</v>
      </c>
      <c r="B2298" s="24">
        <v>1</v>
      </c>
      <c r="C2298" s="24">
        <v>538</v>
      </c>
      <c r="D2298" s="24">
        <v>517</v>
      </c>
      <c r="E2298" s="25" t="str">
        <f>_xlfn.XLOOKUP(A2298,Product!A$2:A$5901,Product!B$2:B$5901,"Not Found")</f>
        <v>Enfant</v>
      </c>
      <c r="F2298" s="25" t="str">
        <f>_xlfn.XLOOKUP(A2298,Product!A$2:A$5901,Product!C$2:C$5901,"Not Found")</f>
        <v>Jouets écologiques</v>
      </c>
      <c r="G2298" s="25" t="str">
        <f>IF(_xlfn.XLOOKUP(A2298,Product!A$2:A$5901,Product!D$2:D$5901,"Not Found") = 0,"",_xlfn.XLOOKUP(A2298,Product!A$2:A$5901,Product!D$2:D$5901,"Not Found"))</f>
        <v>Jeux Educatifs</v>
      </c>
      <c r="H2298" s="30">
        <f>_xlfn.XLOOKUP(A2298,Product!A$2:A$5901,Product!E$2:E$5901,"Not Found")</f>
        <v>56.78</v>
      </c>
      <c r="I2298" s="25" t="str">
        <f>A2298&amp;"_"&amp;E2298&amp;"_"&amp;F2298&amp;"_"&amp;G2298</f>
        <v>199950_Enfant_Jouets écologiques_Jeux Educatifs</v>
      </c>
      <c r="J2298" s="30">
        <f>D2298*H2298</f>
        <v>29355.260000000002</v>
      </c>
      <c r="K2298" s="25">
        <f>IF(D2298&gt;0,1,0)</f>
        <v>1</v>
      </c>
      <c r="L2298" s="26">
        <f t="shared" si="35"/>
        <v>0</v>
      </c>
    </row>
    <row r="2299" spans="1:12" ht="19" hidden="1" x14ac:dyDescent="0.2">
      <c r="A2299" s="24">
        <v>199951</v>
      </c>
      <c r="B2299" s="24">
        <v>0</v>
      </c>
      <c r="C2299" s="24">
        <v>592</v>
      </c>
      <c r="D2299" s="24">
        <v>567</v>
      </c>
      <c r="E2299" s="25" t="str">
        <f>_xlfn.XLOOKUP(A2299,Product!A$2:A$5901,Product!B$2:B$5901,"Not Found")</f>
        <v>Enfant</v>
      </c>
      <c r="F2299" s="25" t="str">
        <f>_xlfn.XLOOKUP(A2299,Product!A$2:A$5901,Product!C$2:C$5901,"Not Found")</f>
        <v>Jouets écologiques</v>
      </c>
      <c r="G2299" s="25" t="str">
        <f>IF(_xlfn.XLOOKUP(A2299,Product!A$2:A$5901,Product!D$2:D$5901,"Not Found") = 0,"",_xlfn.XLOOKUP(A2299,Product!A$2:A$5901,Product!D$2:D$5901,"Not Found"))</f>
        <v>Jeux Educatifs</v>
      </c>
      <c r="H2299" s="30">
        <f>_xlfn.XLOOKUP(A2299,Product!A$2:A$5901,Product!E$2:E$5901,"Not Found")</f>
        <v>9.19</v>
      </c>
      <c r="I2299" s="25" t="str">
        <f>A2299&amp;"_"&amp;E2299&amp;"_"&amp;F2299&amp;"_"&amp;G2299</f>
        <v>199951_Enfant_Jouets écologiques_Jeux Educatifs</v>
      </c>
      <c r="J2299" s="30">
        <f>D2299*H2299</f>
        <v>5210.7299999999996</v>
      </c>
      <c r="K2299" s="25">
        <f>IF(D2299&gt;0,1,0)</f>
        <v>1</v>
      </c>
      <c r="L2299" s="26">
        <f t="shared" si="35"/>
        <v>0</v>
      </c>
    </row>
    <row r="2300" spans="1:12" ht="19" hidden="1" x14ac:dyDescent="0.2">
      <c r="A2300" s="24">
        <v>199954</v>
      </c>
      <c r="B2300" s="24">
        <v>1</v>
      </c>
      <c r="C2300" s="24">
        <v>665</v>
      </c>
      <c r="D2300" s="24">
        <v>254</v>
      </c>
      <c r="E2300" s="25" t="str">
        <f>_xlfn.XLOOKUP(A2300,Product!A$2:A$5901,Product!B$2:B$5901,"Not Found")</f>
        <v>Enfant</v>
      </c>
      <c r="F2300" s="25" t="str">
        <f>_xlfn.XLOOKUP(A2300,Product!A$2:A$5901,Product!C$2:C$5901,"Not Found")</f>
        <v>Jouets écologiques</v>
      </c>
      <c r="G2300" s="25" t="str">
        <f>IF(_xlfn.XLOOKUP(A2300,Product!A$2:A$5901,Product!D$2:D$5901,"Not Found") = 0,"",_xlfn.XLOOKUP(A2300,Product!A$2:A$5901,Product!D$2:D$5901,"Not Found"))</f>
        <v>Jeux Educatifs</v>
      </c>
      <c r="H2300" s="30">
        <f>_xlfn.XLOOKUP(A2300,Product!A$2:A$5901,Product!E$2:E$5901,"Not Found")</f>
        <v>9.19</v>
      </c>
      <c r="I2300" s="25" t="str">
        <f>A2300&amp;"_"&amp;E2300&amp;"_"&amp;F2300&amp;"_"&amp;G2300</f>
        <v>199954_Enfant_Jouets écologiques_Jeux Educatifs</v>
      </c>
      <c r="J2300" s="30">
        <f>D2300*H2300</f>
        <v>2334.2599999999998</v>
      </c>
      <c r="K2300" s="25">
        <f>IF(D2300&gt;0,1,0)</f>
        <v>1</v>
      </c>
      <c r="L2300" s="26">
        <f t="shared" si="35"/>
        <v>0</v>
      </c>
    </row>
    <row r="2301" spans="1:12" ht="19" hidden="1" x14ac:dyDescent="0.2">
      <c r="A2301" s="24">
        <v>5483</v>
      </c>
      <c r="B2301" s="24">
        <v>1</v>
      </c>
      <c r="C2301" s="24">
        <v>541</v>
      </c>
      <c r="D2301" s="24">
        <v>262</v>
      </c>
      <c r="E2301" s="25" t="str">
        <f>_xlfn.XLOOKUP(A2301,Product!A$2:A$5901,Product!B$2:B$5901,"Not Found")</f>
        <v>Epicerie salée</v>
      </c>
      <c r="F2301" s="25" t="str">
        <f>_xlfn.XLOOKUP(A2301,Product!A$2:A$5901,Product!C$2:C$5901,"Not Found")</f>
        <v>Légumineuses et céréales</v>
      </c>
      <c r="G2301" s="25" t="str">
        <f>IF(_xlfn.XLOOKUP(A2301,Product!A$2:A$5901,Product!D$2:D$5901,"Not Found") = 0,"",_xlfn.XLOOKUP(A2301,Product!A$2:A$5901,Product!D$2:D$5901,"Not Found"))</f>
        <v>Quinoa bio</v>
      </c>
      <c r="H2301" s="30">
        <f>_xlfn.XLOOKUP(A2301,Product!A$2:A$5901,Product!E$2:E$5901,"Not Found")</f>
        <v>2.57</v>
      </c>
      <c r="I2301" s="25" t="str">
        <f>A2301&amp;"_"&amp;E2301&amp;"_"&amp;F2301&amp;"_"&amp;G2301</f>
        <v>5483_Epicerie salée_Légumineuses et céréales_Quinoa bio</v>
      </c>
      <c r="J2301" s="30">
        <f>D2301*H2301</f>
        <v>673.33999999999992</v>
      </c>
      <c r="K2301" s="25">
        <f>IF(D2301&gt;0,1,0)</f>
        <v>1</v>
      </c>
      <c r="L2301" s="26">
        <f t="shared" si="35"/>
        <v>0</v>
      </c>
    </row>
    <row r="2302" spans="1:12" ht="19" hidden="1" x14ac:dyDescent="0.2">
      <c r="A2302" s="24">
        <v>5485</v>
      </c>
      <c r="B2302" s="24">
        <v>0</v>
      </c>
      <c r="C2302" s="24">
        <v>706</v>
      </c>
      <c r="D2302" s="24">
        <v>11</v>
      </c>
      <c r="E2302" s="25" t="str">
        <f>_xlfn.XLOOKUP(A2302,Product!A$2:A$5901,Product!B$2:B$5901,"Not Found")</f>
        <v>Epicerie salée</v>
      </c>
      <c r="F2302" s="25" t="str">
        <f>_xlfn.XLOOKUP(A2302,Product!A$2:A$5901,Product!C$2:C$5901,"Not Found")</f>
        <v>Légumineuses et céréales</v>
      </c>
      <c r="G2302" s="25" t="str">
        <f>IF(_xlfn.XLOOKUP(A2302,Product!A$2:A$5901,Product!D$2:D$5901,"Not Found") = 0,"",_xlfn.XLOOKUP(A2302,Product!A$2:A$5901,Product!D$2:D$5901,"Not Found"))</f>
        <v>Quinoa bio</v>
      </c>
      <c r="H2302" s="30">
        <f>_xlfn.XLOOKUP(A2302,Product!A$2:A$5901,Product!E$2:E$5901,"Not Found")</f>
        <v>4.82</v>
      </c>
      <c r="I2302" s="25" t="str">
        <f>A2302&amp;"_"&amp;E2302&amp;"_"&amp;F2302&amp;"_"&amp;G2302</f>
        <v>5485_Epicerie salée_Légumineuses et céréales_Quinoa bio</v>
      </c>
      <c r="J2302" s="30">
        <f>D2302*H2302</f>
        <v>53.02</v>
      </c>
      <c r="K2302" s="25">
        <f>IF(D2302&gt;0,1,0)</f>
        <v>1</v>
      </c>
      <c r="L2302" s="26">
        <f t="shared" si="35"/>
        <v>0</v>
      </c>
    </row>
    <row r="2303" spans="1:12" ht="19" hidden="1" x14ac:dyDescent="0.2">
      <c r="A2303" s="24">
        <v>5486</v>
      </c>
      <c r="B2303" s="24">
        <v>0</v>
      </c>
      <c r="C2303" s="24">
        <v>280</v>
      </c>
      <c r="D2303" s="24">
        <v>153</v>
      </c>
      <c r="E2303" s="25" t="str">
        <f>_xlfn.XLOOKUP(A2303,Product!A$2:A$5901,Product!B$2:B$5901,"Not Found")</f>
        <v>Epicerie salée</v>
      </c>
      <c r="F2303" s="25" t="str">
        <f>_xlfn.XLOOKUP(A2303,Product!A$2:A$5901,Product!C$2:C$5901,"Not Found")</f>
        <v>Légumineuses et céréales</v>
      </c>
      <c r="G2303" s="25" t="str">
        <f>IF(_xlfn.XLOOKUP(A2303,Product!A$2:A$5901,Product!D$2:D$5901,"Not Found") = 0,"",_xlfn.XLOOKUP(A2303,Product!A$2:A$5901,Product!D$2:D$5901,"Not Found"))</f>
        <v>Quinoa bio</v>
      </c>
      <c r="H2303" s="30">
        <f>_xlfn.XLOOKUP(A2303,Product!A$2:A$5901,Product!E$2:E$5901,"Not Found")</f>
        <v>3.44</v>
      </c>
      <c r="I2303" s="25" t="str">
        <f>A2303&amp;"_"&amp;E2303&amp;"_"&amp;F2303&amp;"_"&amp;G2303</f>
        <v>5486_Epicerie salée_Légumineuses et céréales_Quinoa bio</v>
      </c>
      <c r="J2303" s="30">
        <f>D2303*H2303</f>
        <v>526.31999999999994</v>
      </c>
      <c r="K2303" s="25">
        <f>IF(D2303&gt;0,1,0)</f>
        <v>1</v>
      </c>
      <c r="L2303" s="26">
        <f t="shared" si="35"/>
        <v>0</v>
      </c>
    </row>
    <row r="2304" spans="1:12" ht="19" hidden="1" x14ac:dyDescent="0.2">
      <c r="A2304" s="24">
        <v>5487</v>
      </c>
      <c r="B2304" s="24">
        <v>1</v>
      </c>
      <c r="C2304" s="24">
        <v>229</v>
      </c>
      <c r="D2304" s="24">
        <v>94</v>
      </c>
      <c r="E2304" s="25" t="str">
        <f>_xlfn.XLOOKUP(A2304,Product!A$2:A$5901,Product!B$2:B$5901,"Not Found")</f>
        <v>Epicerie salée</v>
      </c>
      <c r="F2304" s="25" t="str">
        <f>_xlfn.XLOOKUP(A2304,Product!A$2:A$5901,Product!C$2:C$5901,"Not Found")</f>
        <v>Légumineuses et céréales</v>
      </c>
      <c r="G2304" s="25" t="str">
        <f>IF(_xlfn.XLOOKUP(A2304,Product!A$2:A$5901,Product!D$2:D$5901,"Not Found") = 0,"",_xlfn.XLOOKUP(A2304,Product!A$2:A$5901,Product!D$2:D$5901,"Not Found"))</f>
        <v>Quinoa bio</v>
      </c>
      <c r="H2304" s="30">
        <f>_xlfn.XLOOKUP(A2304,Product!A$2:A$5901,Product!E$2:E$5901,"Not Found")</f>
        <v>3.39</v>
      </c>
      <c r="I2304" s="25" t="str">
        <f>A2304&amp;"_"&amp;E2304&amp;"_"&amp;F2304&amp;"_"&amp;G2304</f>
        <v>5487_Epicerie salée_Légumineuses et céréales_Quinoa bio</v>
      </c>
      <c r="J2304" s="30">
        <f>D2304*H2304</f>
        <v>318.66000000000003</v>
      </c>
      <c r="K2304" s="25">
        <f>IF(D2304&gt;0,1,0)</f>
        <v>1</v>
      </c>
      <c r="L2304" s="26">
        <f t="shared" si="35"/>
        <v>0</v>
      </c>
    </row>
    <row r="2305" spans="1:12" ht="19" hidden="1" x14ac:dyDescent="0.2">
      <c r="A2305" s="24">
        <v>5490</v>
      </c>
      <c r="B2305" s="24">
        <v>1</v>
      </c>
      <c r="C2305" s="24">
        <v>624</v>
      </c>
      <c r="D2305" s="24">
        <v>239</v>
      </c>
      <c r="E2305" s="25" t="str">
        <f>_xlfn.XLOOKUP(A2305,Product!A$2:A$5901,Product!B$2:B$5901,"Not Found")</f>
        <v>Epicerie salée</v>
      </c>
      <c r="F2305" s="25" t="str">
        <f>_xlfn.XLOOKUP(A2305,Product!A$2:A$5901,Product!C$2:C$5901,"Not Found")</f>
        <v>Graines et oléagineux</v>
      </c>
      <c r="G2305" s="25" t="str">
        <f>IF(_xlfn.XLOOKUP(A2305,Product!A$2:A$5901,Product!D$2:D$5901,"Not Found") = 0,"",_xlfn.XLOOKUP(A2305,Product!A$2:A$5901,Product!D$2:D$5901,"Not Found"))</f>
        <v>Graines oléagineuses</v>
      </c>
      <c r="H2305" s="30">
        <f>_xlfn.XLOOKUP(A2305,Product!A$2:A$5901,Product!E$2:E$5901,"Not Found")</f>
        <v>1.7</v>
      </c>
      <c r="I2305" s="25" t="str">
        <f>A2305&amp;"_"&amp;E2305&amp;"_"&amp;F2305&amp;"_"&amp;G2305</f>
        <v>5490_Epicerie salée_Graines et oléagineux_Graines oléagineuses</v>
      </c>
      <c r="J2305" s="30">
        <f>D2305*H2305</f>
        <v>406.3</v>
      </c>
      <c r="K2305" s="25">
        <f>IF(D2305&gt;0,1,0)</f>
        <v>1</v>
      </c>
      <c r="L2305" s="26">
        <f t="shared" si="35"/>
        <v>0</v>
      </c>
    </row>
    <row r="2306" spans="1:12" ht="19" hidden="1" x14ac:dyDescent="0.2">
      <c r="A2306" s="24">
        <v>5493</v>
      </c>
      <c r="B2306" s="24">
        <v>0</v>
      </c>
      <c r="C2306" s="24">
        <v>357</v>
      </c>
      <c r="D2306" s="24">
        <v>256</v>
      </c>
      <c r="E2306" s="25" t="str">
        <f>_xlfn.XLOOKUP(A2306,Product!A$2:A$5901,Product!B$2:B$5901,"Not Found")</f>
        <v>Epicerie salée</v>
      </c>
      <c r="F2306" s="25" t="str">
        <f>_xlfn.XLOOKUP(A2306,Product!A$2:A$5901,Product!C$2:C$5901,"Not Found")</f>
        <v>Légumineuses et céréales</v>
      </c>
      <c r="G2306" s="25" t="str">
        <f>IF(_xlfn.XLOOKUP(A2306,Product!A$2:A$5901,Product!D$2:D$5901,"Not Found") = 0,"",_xlfn.XLOOKUP(A2306,Product!A$2:A$5901,Product!D$2:D$5901,"Not Found"))</f>
        <v>Céréales en grains</v>
      </c>
      <c r="H2306" s="30">
        <f>_xlfn.XLOOKUP(A2306,Product!A$2:A$5901,Product!E$2:E$5901,"Not Found")</f>
        <v>2.02</v>
      </c>
      <c r="I2306" s="25" t="str">
        <f>A2306&amp;"_"&amp;E2306&amp;"_"&amp;F2306&amp;"_"&amp;G2306</f>
        <v>5493_Epicerie salée_Légumineuses et céréales_Céréales en grains</v>
      </c>
      <c r="J2306" s="30">
        <f>D2306*H2306</f>
        <v>517.12</v>
      </c>
      <c r="K2306" s="25">
        <f>IF(D2306&gt;0,1,0)</f>
        <v>1</v>
      </c>
      <c r="L2306" s="26">
        <f t="shared" si="35"/>
        <v>0</v>
      </c>
    </row>
    <row r="2307" spans="1:12" ht="19" hidden="1" x14ac:dyDescent="0.2">
      <c r="A2307" s="24">
        <v>5494</v>
      </c>
      <c r="B2307" s="24">
        <v>0</v>
      </c>
      <c r="C2307" s="24">
        <v>179</v>
      </c>
      <c r="D2307" s="24">
        <v>121</v>
      </c>
      <c r="E2307" s="25" t="str">
        <f>_xlfn.XLOOKUP(A2307,Product!A$2:A$5901,Product!B$2:B$5901,"Not Found")</f>
        <v>Epicerie salée</v>
      </c>
      <c r="F2307" s="25" t="str">
        <f>_xlfn.XLOOKUP(A2307,Product!A$2:A$5901,Product!C$2:C$5901,"Not Found")</f>
        <v>Légumineuses et céréales</v>
      </c>
      <c r="G2307" s="25" t="str">
        <f>IF(_xlfn.XLOOKUP(A2307,Product!A$2:A$5901,Product!D$2:D$5901,"Not Found") = 0,"",_xlfn.XLOOKUP(A2307,Product!A$2:A$5901,Product!D$2:D$5901,"Not Found"))</f>
        <v>Céréales en grains</v>
      </c>
      <c r="H2307" s="30">
        <f>_xlfn.XLOOKUP(A2307,Product!A$2:A$5901,Product!E$2:E$5901,"Not Found")</f>
        <v>2.1800000000000002</v>
      </c>
      <c r="I2307" s="25" t="str">
        <f>A2307&amp;"_"&amp;E2307&amp;"_"&amp;F2307&amp;"_"&amp;G2307</f>
        <v>5494_Epicerie salée_Légumineuses et céréales_Céréales en grains</v>
      </c>
      <c r="J2307" s="30">
        <f>D2307*H2307</f>
        <v>263.78000000000003</v>
      </c>
      <c r="K2307" s="25">
        <f>IF(D2307&gt;0,1,0)</f>
        <v>1</v>
      </c>
      <c r="L2307" s="26">
        <f t="shared" ref="L2307:L2370" si="36">1-K2307</f>
        <v>0</v>
      </c>
    </row>
    <row r="2308" spans="1:12" ht="19" hidden="1" x14ac:dyDescent="0.2">
      <c r="A2308" s="24">
        <v>5500</v>
      </c>
      <c r="B2308" s="24">
        <v>0</v>
      </c>
      <c r="C2308" s="24">
        <v>370</v>
      </c>
      <c r="D2308" s="24">
        <v>200</v>
      </c>
      <c r="E2308" s="25" t="str">
        <f>_xlfn.XLOOKUP(A2308,Product!A$2:A$5901,Product!B$2:B$5901,"Not Found")</f>
        <v>Epicerie salée</v>
      </c>
      <c r="F2308" s="25" t="str">
        <f>_xlfn.XLOOKUP(A2308,Product!A$2:A$5901,Product!C$2:C$5901,"Not Found")</f>
        <v>Légumineuses et céréales</v>
      </c>
      <c r="G2308" s="25" t="str">
        <f>IF(_xlfn.XLOOKUP(A2308,Product!A$2:A$5901,Product!D$2:D$5901,"Not Found") = 0,"",_xlfn.XLOOKUP(A2308,Product!A$2:A$5901,Product!D$2:D$5901,"Not Found"))</f>
        <v>Céréales en grains</v>
      </c>
      <c r="H2308" s="30">
        <f>_xlfn.XLOOKUP(A2308,Product!A$2:A$5901,Product!E$2:E$5901,"Not Found")</f>
        <v>1.49</v>
      </c>
      <c r="I2308" s="25" t="str">
        <f>A2308&amp;"_"&amp;E2308&amp;"_"&amp;F2308&amp;"_"&amp;G2308</f>
        <v>5500_Epicerie salée_Légumineuses et céréales_Céréales en grains</v>
      </c>
      <c r="J2308" s="30">
        <f>D2308*H2308</f>
        <v>298</v>
      </c>
      <c r="K2308" s="25">
        <f>IF(D2308&gt;0,1,0)</f>
        <v>1</v>
      </c>
      <c r="L2308" s="26">
        <f t="shared" si="36"/>
        <v>0</v>
      </c>
    </row>
    <row r="2309" spans="1:12" ht="19" hidden="1" x14ac:dyDescent="0.2">
      <c r="A2309" s="24">
        <v>5502</v>
      </c>
      <c r="B2309" s="24">
        <v>1</v>
      </c>
      <c r="C2309" s="24">
        <v>197</v>
      </c>
      <c r="D2309" s="24">
        <v>163</v>
      </c>
      <c r="E2309" s="25" t="str">
        <f>_xlfn.XLOOKUP(A2309,Product!A$2:A$5901,Product!B$2:B$5901,"Not Found")</f>
        <v>Epicerie salée</v>
      </c>
      <c r="F2309" s="25" t="str">
        <f>_xlfn.XLOOKUP(A2309,Product!A$2:A$5901,Product!C$2:C$5901,"Not Found")</f>
        <v>Légumineuses et céréales</v>
      </c>
      <c r="G2309" s="25" t="str">
        <f>IF(_xlfn.XLOOKUP(A2309,Product!A$2:A$5901,Product!D$2:D$5901,"Not Found") = 0,"",_xlfn.XLOOKUP(A2309,Product!A$2:A$5901,Product!D$2:D$5901,"Not Found"))</f>
        <v>Céréales en grains</v>
      </c>
      <c r="H2309" s="30">
        <f>_xlfn.XLOOKUP(A2309,Product!A$2:A$5901,Product!E$2:E$5901,"Not Found")</f>
        <v>3.13</v>
      </c>
      <c r="I2309" s="25" t="str">
        <f>A2309&amp;"_"&amp;E2309&amp;"_"&amp;F2309&amp;"_"&amp;G2309</f>
        <v>5502_Epicerie salée_Légumineuses et céréales_Céréales en grains</v>
      </c>
      <c r="J2309" s="30">
        <f>D2309*H2309</f>
        <v>510.19</v>
      </c>
      <c r="K2309" s="25">
        <f>IF(D2309&gt;0,1,0)</f>
        <v>1</v>
      </c>
      <c r="L2309" s="26">
        <f t="shared" si="36"/>
        <v>0</v>
      </c>
    </row>
    <row r="2310" spans="1:12" ht="19" hidden="1" x14ac:dyDescent="0.2">
      <c r="A2310" s="24">
        <v>5504</v>
      </c>
      <c r="B2310" s="24">
        <v>1</v>
      </c>
      <c r="C2310" s="24">
        <v>329</v>
      </c>
      <c r="D2310" s="24">
        <v>206</v>
      </c>
      <c r="E2310" s="25" t="str">
        <f>_xlfn.XLOOKUP(A2310,Product!A$2:A$5901,Product!B$2:B$5901,"Not Found")</f>
        <v>Epicerie salée</v>
      </c>
      <c r="F2310" s="25" t="str">
        <f>_xlfn.XLOOKUP(A2310,Product!A$2:A$5901,Product!C$2:C$5901,"Not Found")</f>
        <v>Légumineuses et céréales</v>
      </c>
      <c r="G2310" s="25" t="str">
        <f>IF(_xlfn.XLOOKUP(A2310,Product!A$2:A$5901,Product!D$2:D$5901,"Not Found") = 0,"",_xlfn.XLOOKUP(A2310,Product!A$2:A$5901,Product!D$2:D$5901,"Not Found"))</f>
        <v>Céréales en grains</v>
      </c>
      <c r="H2310" s="30">
        <f>_xlfn.XLOOKUP(A2310,Product!A$2:A$5901,Product!E$2:E$5901,"Not Found")</f>
        <v>1.21</v>
      </c>
      <c r="I2310" s="25" t="str">
        <f>A2310&amp;"_"&amp;E2310&amp;"_"&amp;F2310&amp;"_"&amp;G2310</f>
        <v>5504_Epicerie salée_Légumineuses et céréales_Céréales en grains</v>
      </c>
      <c r="J2310" s="30">
        <f>D2310*H2310</f>
        <v>249.26</v>
      </c>
      <c r="K2310" s="25">
        <f>IF(D2310&gt;0,1,0)</f>
        <v>1</v>
      </c>
      <c r="L2310" s="26">
        <f t="shared" si="36"/>
        <v>0</v>
      </c>
    </row>
    <row r="2311" spans="1:12" ht="19" hidden="1" x14ac:dyDescent="0.2">
      <c r="A2311" s="24">
        <v>5507</v>
      </c>
      <c r="B2311" s="24">
        <v>1</v>
      </c>
      <c r="C2311" s="24">
        <v>209</v>
      </c>
      <c r="D2311" s="24">
        <v>198</v>
      </c>
      <c r="E2311" s="25" t="str">
        <f>_xlfn.XLOOKUP(A2311,Product!A$2:A$5901,Product!B$2:B$5901,"Not Found")</f>
        <v>Epicerie salée</v>
      </c>
      <c r="F2311" s="25" t="str">
        <f>_xlfn.XLOOKUP(A2311,Product!A$2:A$5901,Product!C$2:C$5901,"Not Found")</f>
        <v>Riz bio</v>
      </c>
      <c r="G2311" s="25" t="str">
        <f>IF(_xlfn.XLOOKUP(A2311,Product!A$2:A$5901,Product!D$2:D$5901,"Not Found") = 0,"",_xlfn.XLOOKUP(A2311,Product!A$2:A$5901,Product!D$2:D$5901,"Not Found"))</f>
        <v>Riz rond</v>
      </c>
      <c r="H2311" s="30">
        <f>_xlfn.XLOOKUP(A2311,Product!A$2:A$5901,Product!E$2:E$5901,"Not Found")</f>
        <v>2.63</v>
      </c>
      <c r="I2311" s="25" t="str">
        <f>A2311&amp;"_"&amp;E2311&amp;"_"&amp;F2311&amp;"_"&amp;G2311</f>
        <v>5507_Epicerie salée_Riz bio_Riz rond</v>
      </c>
      <c r="J2311" s="30">
        <f>D2311*H2311</f>
        <v>520.74</v>
      </c>
      <c r="K2311" s="25">
        <f>IF(D2311&gt;0,1,0)</f>
        <v>1</v>
      </c>
      <c r="L2311" s="26">
        <f t="shared" si="36"/>
        <v>0</v>
      </c>
    </row>
    <row r="2312" spans="1:12" ht="19" hidden="1" x14ac:dyDescent="0.2">
      <c r="A2312" s="24">
        <v>5508</v>
      </c>
      <c r="B2312" s="24">
        <v>0</v>
      </c>
      <c r="C2312" s="24">
        <v>560</v>
      </c>
      <c r="D2312" s="24">
        <v>556</v>
      </c>
      <c r="E2312" s="25" t="str">
        <f>_xlfn.XLOOKUP(A2312,Product!A$2:A$5901,Product!B$2:B$5901,"Not Found")</f>
        <v>Epicerie salée</v>
      </c>
      <c r="F2312" s="25" t="str">
        <f>_xlfn.XLOOKUP(A2312,Product!A$2:A$5901,Product!C$2:C$5901,"Not Found")</f>
        <v>Riz bio</v>
      </c>
      <c r="G2312" s="25" t="str">
        <f>IF(_xlfn.XLOOKUP(A2312,Product!A$2:A$5901,Product!D$2:D$5901,"Not Found") = 0,"",_xlfn.XLOOKUP(A2312,Product!A$2:A$5901,Product!D$2:D$5901,"Not Found"))</f>
        <v>Riz rond</v>
      </c>
      <c r="H2312" s="30">
        <f>_xlfn.XLOOKUP(A2312,Product!A$2:A$5901,Product!E$2:E$5901,"Not Found")</f>
        <v>2.72</v>
      </c>
      <c r="I2312" s="25" t="str">
        <f>A2312&amp;"_"&amp;E2312&amp;"_"&amp;F2312&amp;"_"&amp;G2312</f>
        <v>5508_Epicerie salée_Riz bio_Riz rond</v>
      </c>
      <c r="J2312" s="30">
        <f>D2312*H2312</f>
        <v>1512.3200000000002</v>
      </c>
      <c r="K2312" s="25">
        <f>IF(D2312&gt;0,1,0)</f>
        <v>1</v>
      </c>
      <c r="L2312" s="26">
        <f t="shared" si="36"/>
        <v>0</v>
      </c>
    </row>
    <row r="2313" spans="1:12" ht="19" hidden="1" x14ac:dyDescent="0.2">
      <c r="A2313" s="24">
        <v>5519</v>
      </c>
      <c r="B2313" s="24">
        <v>1</v>
      </c>
      <c r="C2313" s="24">
        <v>146</v>
      </c>
      <c r="D2313" s="24">
        <v>48</v>
      </c>
      <c r="E2313" s="25" t="str">
        <f>_xlfn.XLOOKUP(A2313,Product!A$2:A$5901,Product!B$2:B$5901,"Not Found")</f>
        <v>Epicerie salée</v>
      </c>
      <c r="F2313" s="25" t="str">
        <f>_xlfn.XLOOKUP(A2313,Product!A$2:A$5901,Product!C$2:C$5901,"Not Found")</f>
        <v>Riz bio</v>
      </c>
      <c r="G2313" s="25" t="str">
        <f>IF(_xlfn.XLOOKUP(A2313,Product!A$2:A$5901,Product!D$2:D$5901,"Not Found") = 0,"",_xlfn.XLOOKUP(A2313,Product!A$2:A$5901,Product!D$2:D$5901,"Not Found"))</f>
        <v>Riz long grain</v>
      </c>
      <c r="H2313" s="30">
        <f>_xlfn.XLOOKUP(A2313,Product!A$2:A$5901,Product!E$2:E$5901,"Not Found")</f>
        <v>2.76</v>
      </c>
      <c r="I2313" s="25" t="str">
        <f>A2313&amp;"_"&amp;E2313&amp;"_"&amp;F2313&amp;"_"&amp;G2313</f>
        <v>5519_Epicerie salée_Riz bio_Riz long grain</v>
      </c>
      <c r="J2313" s="30">
        <f>D2313*H2313</f>
        <v>132.47999999999999</v>
      </c>
      <c r="K2313" s="25">
        <f>IF(D2313&gt;0,1,0)</f>
        <v>1</v>
      </c>
      <c r="L2313" s="26">
        <f t="shared" si="36"/>
        <v>0</v>
      </c>
    </row>
    <row r="2314" spans="1:12" ht="19" hidden="1" x14ac:dyDescent="0.2">
      <c r="A2314" s="24">
        <v>5520</v>
      </c>
      <c r="B2314" s="24">
        <v>1</v>
      </c>
      <c r="C2314" s="24">
        <v>848</v>
      </c>
      <c r="D2314" s="24">
        <v>524</v>
      </c>
      <c r="E2314" s="25" t="str">
        <f>_xlfn.XLOOKUP(A2314,Product!A$2:A$5901,Product!B$2:B$5901,"Not Found")</f>
        <v>Epicerie salée</v>
      </c>
      <c r="F2314" s="25" t="str">
        <f>_xlfn.XLOOKUP(A2314,Product!A$2:A$5901,Product!C$2:C$5901,"Not Found")</f>
        <v>Riz bio</v>
      </c>
      <c r="G2314" s="25" t="str">
        <f>IF(_xlfn.XLOOKUP(A2314,Product!A$2:A$5901,Product!D$2:D$5901,"Not Found") = 0,"",_xlfn.XLOOKUP(A2314,Product!A$2:A$5901,Product!D$2:D$5901,"Not Found"))</f>
        <v>Riz long grain</v>
      </c>
      <c r="H2314" s="30">
        <f>_xlfn.XLOOKUP(A2314,Product!A$2:A$5901,Product!E$2:E$5901,"Not Found")</f>
        <v>1.89</v>
      </c>
      <c r="I2314" s="25" t="str">
        <f>A2314&amp;"_"&amp;E2314&amp;"_"&amp;F2314&amp;"_"&amp;G2314</f>
        <v>5520_Epicerie salée_Riz bio_Riz long grain</v>
      </c>
      <c r="J2314" s="30">
        <f>D2314*H2314</f>
        <v>990.3599999999999</v>
      </c>
      <c r="K2314" s="25">
        <f>IF(D2314&gt;0,1,0)</f>
        <v>1</v>
      </c>
      <c r="L2314" s="26">
        <f t="shared" si="36"/>
        <v>0</v>
      </c>
    </row>
    <row r="2315" spans="1:12" ht="19" hidden="1" x14ac:dyDescent="0.2">
      <c r="A2315" s="24">
        <v>5521</v>
      </c>
      <c r="B2315" s="24">
        <v>1</v>
      </c>
      <c r="C2315" s="24">
        <v>183</v>
      </c>
      <c r="D2315" s="24">
        <v>42</v>
      </c>
      <c r="E2315" s="25" t="str">
        <f>_xlfn.XLOOKUP(A2315,Product!A$2:A$5901,Product!B$2:B$5901,"Not Found")</f>
        <v>Epicerie salée</v>
      </c>
      <c r="F2315" s="25" t="str">
        <f>_xlfn.XLOOKUP(A2315,Product!A$2:A$5901,Product!C$2:C$5901,"Not Found")</f>
        <v>Riz bio</v>
      </c>
      <c r="G2315" s="25" t="str">
        <f>IF(_xlfn.XLOOKUP(A2315,Product!A$2:A$5901,Product!D$2:D$5901,"Not Found") = 0,"",_xlfn.XLOOKUP(A2315,Product!A$2:A$5901,Product!D$2:D$5901,"Not Found"))</f>
        <v>Riz long grain</v>
      </c>
      <c r="H2315" s="30">
        <f>_xlfn.XLOOKUP(A2315,Product!A$2:A$5901,Product!E$2:E$5901,"Not Found")</f>
        <v>3.09</v>
      </c>
      <c r="I2315" s="25" t="str">
        <f>A2315&amp;"_"&amp;E2315&amp;"_"&amp;F2315&amp;"_"&amp;G2315</f>
        <v>5521_Epicerie salée_Riz bio_Riz long grain</v>
      </c>
      <c r="J2315" s="30">
        <f>D2315*H2315</f>
        <v>129.78</v>
      </c>
      <c r="K2315" s="25">
        <f>IF(D2315&gt;0,1,0)</f>
        <v>1</v>
      </c>
      <c r="L2315" s="26">
        <f t="shared" si="36"/>
        <v>0</v>
      </c>
    </row>
    <row r="2316" spans="1:12" ht="19" hidden="1" x14ac:dyDescent="0.2">
      <c r="A2316" s="24">
        <v>5522</v>
      </c>
      <c r="B2316" s="24">
        <v>0</v>
      </c>
      <c r="C2316" s="24">
        <v>270</v>
      </c>
      <c r="D2316" s="24">
        <v>26</v>
      </c>
      <c r="E2316" s="25" t="str">
        <f>_xlfn.XLOOKUP(A2316,Product!A$2:A$5901,Product!B$2:B$5901,"Not Found")</f>
        <v>Epicerie salée</v>
      </c>
      <c r="F2316" s="25" t="str">
        <f>_xlfn.XLOOKUP(A2316,Product!A$2:A$5901,Product!C$2:C$5901,"Not Found")</f>
        <v>Riz bio</v>
      </c>
      <c r="G2316" s="25" t="str">
        <f>IF(_xlfn.XLOOKUP(A2316,Product!A$2:A$5901,Product!D$2:D$5901,"Not Found") = 0,"",_xlfn.XLOOKUP(A2316,Product!A$2:A$5901,Product!D$2:D$5901,"Not Found"))</f>
        <v>Riz rouge, riz noir, riz sauvage</v>
      </c>
      <c r="H2316" s="30">
        <f>_xlfn.XLOOKUP(A2316,Product!A$2:A$5901,Product!E$2:E$5901,"Not Found")</f>
        <v>2.31</v>
      </c>
      <c r="I2316" s="25" t="str">
        <f>A2316&amp;"_"&amp;E2316&amp;"_"&amp;F2316&amp;"_"&amp;G2316</f>
        <v>5522_Epicerie salée_Riz bio_Riz rouge, riz noir, riz sauvage</v>
      </c>
      <c r="J2316" s="30">
        <f>D2316*H2316</f>
        <v>60.06</v>
      </c>
      <c r="K2316" s="25">
        <f>IF(D2316&gt;0,1,0)</f>
        <v>1</v>
      </c>
      <c r="L2316" s="26">
        <f t="shared" si="36"/>
        <v>0</v>
      </c>
    </row>
    <row r="2317" spans="1:12" ht="19" hidden="1" x14ac:dyDescent="0.2">
      <c r="A2317" s="24">
        <v>5524</v>
      </c>
      <c r="B2317" s="24">
        <v>1</v>
      </c>
      <c r="C2317" s="24">
        <v>602</v>
      </c>
      <c r="D2317" s="24">
        <v>87</v>
      </c>
      <c r="E2317" s="25" t="str">
        <f>_xlfn.XLOOKUP(A2317,Product!A$2:A$5901,Product!B$2:B$5901,"Not Found")</f>
        <v>Epicerie salée</v>
      </c>
      <c r="F2317" s="25" t="str">
        <f>_xlfn.XLOOKUP(A2317,Product!A$2:A$5901,Product!C$2:C$5901,"Not Found")</f>
        <v>Riz bio</v>
      </c>
      <c r="G2317" s="25" t="str">
        <f>IF(_xlfn.XLOOKUP(A2317,Product!A$2:A$5901,Product!D$2:D$5901,"Not Found") = 0,"",_xlfn.XLOOKUP(A2317,Product!A$2:A$5901,Product!D$2:D$5901,"Not Found"))</f>
        <v>Riz Basmati, Thai, Jasmin</v>
      </c>
      <c r="H2317" s="30">
        <f>_xlfn.XLOOKUP(A2317,Product!A$2:A$5901,Product!E$2:E$5901,"Not Found")</f>
        <v>3.27</v>
      </c>
      <c r="I2317" s="25" t="str">
        <f>A2317&amp;"_"&amp;E2317&amp;"_"&amp;F2317&amp;"_"&amp;G2317</f>
        <v>5524_Epicerie salée_Riz bio_Riz Basmati, Thai, Jasmin</v>
      </c>
      <c r="J2317" s="30">
        <f>D2317*H2317</f>
        <v>284.49</v>
      </c>
      <c r="K2317" s="25">
        <f>IF(D2317&gt;0,1,0)</f>
        <v>1</v>
      </c>
      <c r="L2317" s="26">
        <f t="shared" si="36"/>
        <v>0</v>
      </c>
    </row>
    <row r="2318" spans="1:12" ht="19" hidden="1" x14ac:dyDescent="0.2">
      <c r="A2318" s="24">
        <v>5525</v>
      </c>
      <c r="B2318" s="24">
        <v>1</v>
      </c>
      <c r="C2318" s="24">
        <v>159</v>
      </c>
      <c r="D2318" s="24">
        <v>98</v>
      </c>
      <c r="E2318" s="25" t="str">
        <f>_xlfn.XLOOKUP(A2318,Product!A$2:A$5901,Product!B$2:B$5901,"Not Found")</f>
        <v>Epicerie salée</v>
      </c>
      <c r="F2318" s="25" t="str">
        <f>_xlfn.XLOOKUP(A2318,Product!A$2:A$5901,Product!C$2:C$5901,"Not Found")</f>
        <v>Riz bio</v>
      </c>
      <c r="G2318" s="25" t="str">
        <f>IF(_xlfn.XLOOKUP(A2318,Product!A$2:A$5901,Product!D$2:D$5901,"Not Found") = 0,"",_xlfn.XLOOKUP(A2318,Product!A$2:A$5901,Product!D$2:D$5901,"Not Found"))</f>
        <v>Riz Basmati, Thai, Jasmin</v>
      </c>
      <c r="H2318" s="30">
        <f>_xlfn.XLOOKUP(A2318,Product!A$2:A$5901,Product!E$2:E$5901,"Not Found")</f>
        <v>1.99</v>
      </c>
      <c r="I2318" s="25" t="str">
        <f>A2318&amp;"_"&amp;E2318&amp;"_"&amp;F2318&amp;"_"&amp;G2318</f>
        <v>5525_Epicerie salée_Riz bio_Riz Basmati, Thai, Jasmin</v>
      </c>
      <c r="J2318" s="30">
        <f>D2318*H2318</f>
        <v>195.02</v>
      </c>
      <c r="K2318" s="25">
        <f>IF(D2318&gt;0,1,0)</f>
        <v>1</v>
      </c>
      <c r="L2318" s="26">
        <f t="shared" si="36"/>
        <v>0</v>
      </c>
    </row>
    <row r="2319" spans="1:12" ht="19" hidden="1" x14ac:dyDescent="0.2">
      <c r="A2319" s="24">
        <v>5526</v>
      </c>
      <c r="B2319" s="24">
        <v>0</v>
      </c>
      <c r="C2319" s="24">
        <v>340</v>
      </c>
      <c r="D2319" s="24">
        <v>310</v>
      </c>
      <c r="E2319" s="25" t="str">
        <f>_xlfn.XLOOKUP(A2319,Product!A$2:A$5901,Product!B$2:B$5901,"Not Found")</f>
        <v>Epicerie salée</v>
      </c>
      <c r="F2319" s="25" t="str">
        <f>_xlfn.XLOOKUP(A2319,Product!A$2:A$5901,Product!C$2:C$5901,"Not Found")</f>
        <v>Riz bio</v>
      </c>
      <c r="G2319" s="25" t="str">
        <f>IF(_xlfn.XLOOKUP(A2319,Product!A$2:A$5901,Product!D$2:D$5901,"Not Found") = 0,"",_xlfn.XLOOKUP(A2319,Product!A$2:A$5901,Product!D$2:D$5901,"Not Found"))</f>
        <v>Riz Basmati, Thai, Jasmin</v>
      </c>
      <c r="H2319" s="30">
        <f>_xlfn.XLOOKUP(A2319,Product!A$2:A$5901,Product!E$2:E$5901,"Not Found")</f>
        <v>3.48</v>
      </c>
      <c r="I2319" s="25" t="str">
        <f>A2319&amp;"_"&amp;E2319&amp;"_"&amp;F2319&amp;"_"&amp;G2319</f>
        <v>5526_Epicerie salée_Riz bio_Riz Basmati, Thai, Jasmin</v>
      </c>
      <c r="J2319" s="30">
        <f>D2319*H2319</f>
        <v>1078.8</v>
      </c>
      <c r="K2319" s="25">
        <f>IF(D2319&gt;0,1,0)</f>
        <v>1</v>
      </c>
      <c r="L2319" s="26">
        <f t="shared" si="36"/>
        <v>0</v>
      </c>
    </row>
    <row r="2320" spans="1:12" ht="19" hidden="1" x14ac:dyDescent="0.2">
      <c r="A2320" s="24">
        <v>5527</v>
      </c>
      <c r="B2320" s="24">
        <v>0</v>
      </c>
      <c r="C2320" s="24">
        <v>346</v>
      </c>
      <c r="D2320" s="24">
        <v>168</v>
      </c>
      <c r="E2320" s="25" t="str">
        <f>_xlfn.XLOOKUP(A2320,Product!A$2:A$5901,Product!B$2:B$5901,"Not Found")</f>
        <v>Epicerie salée</v>
      </c>
      <c r="F2320" s="25" t="str">
        <f>_xlfn.XLOOKUP(A2320,Product!A$2:A$5901,Product!C$2:C$5901,"Not Found")</f>
        <v>Riz bio</v>
      </c>
      <c r="G2320" s="25" t="str">
        <f>IF(_xlfn.XLOOKUP(A2320,Product!A$2:A$5901,Product!D$2:D$5901,"Not Found") = 0,"",_xlfn.XLOOKUP(A2320,Product!A$2:A$5901,Product!D$2:D$5901,"Not Found"))</f>
        <v>Riz Basmati, Thai, Jasmin</v>
      </c>
      <c r="H2320" s="30">
        <f>_xlfn.XLOOKUP(A2320,Product!A$2:A$5901,Product!E$2:E$5901,"Not Found")</f>
        <v>2</v>
      </c>
      <c r="I2320" s="25" t="str">
        <f>A2320&amp;"_"&amp;E2320&amp;"_"&amp;F2320&amp;"_"&amp;G2320</f>
        <v>5527_Epicerie salée_Riz bio_Riz Basmati, Thai, Jasmin</v>
      </c>
      <c r="J2320" s="30">
        <f>D2320*H2320</f>
        <v>336</v>
      </c>
      <c r="K2320" s="25">
        <f>IF(D2320&gt;0,1,0)</f>
        <v>1</v>
      </c>
      <c r="L2320" s="26">
        <f t="shared" si="36"/>
        <v>0</v>
      </c>
    </row>
    <row r="2321" spans="1:12" ht="19" hidden="1" x14ac:dyDescent="0.2">
      <c r="A2321" s="24">
        <v>5529</v>
      </c>
      <c r="B2321" s="24">
        <v>0</v>
      </c>
      <c r="C2321" s="24">
        <v>780</v>
      </c>
      <c r="D2321" s="24">
        <v>288</v>
      </c>
      <c r="E2321" s="25" t="str">
        <f>_xlfn.XLOOKUP(A2321,Product!A$2:A$5901,Product!B$2:B$5901,"Not Found")</f>
        <v>Epicerie salée</v>
      </c>
      <c r="F2321" s="25" t="str">
        <f>_xlfn.XLOOKUP(A2321,Product!A$2:A$5901,Product!C$2:C$5901,"Not Found")</f>
        <v>Riz bio</v>
      </c>
      <c r="G2321" s="25" t="str">
        <f>IF(_xlfn.XLOOKUP(A2321,Product!A$2:A$5901,Product!D$2:D$5901,"Not Found") = 0,"",_xlfn.XLOOKUP(A2321,Product!A$2:A$5901,Product!D$2:D$5901,"Not Found"))</f>
        <v>Riz Basmati, Thai, Jasmin</v>
      </c>
      <c r="H2321" s="30">
        <f>_xlfn.XLOOKUP(A2321,Product!A$2:A$5901,Product!E$2:E$5901,"Not Found")</f>
        <v>1.89</v>
      </c>
      <c r="I2321" s="25" t="str">
        <f>A2321&amp;"_"&amp;E2321&amp;"_"&amp;F2321&amp;"_"&amp;G2321</f>
        <v>5529_Epicerie salée_Riz bio_Riz Basmati, Thai, Jasmin</v>
      </c>
      <c r="J2321" s="30">
        <f>D2321*H2321</f>
        <v>544.31999999999994</v>
      </c>
      <c r="K2321" s="25">
        <f>IF(D2321&gt;0,1,0)</f>
        <v>1</v>
      </c>
      <c r="L2321" s="26">
        <f t="shared" si="36"/>
        <v>0</v>
      </c>
    </row>
    <row r="2322" spans="1:12" ht="19" hidden="1" x14ac:dyDescent="0.2">
      <c r="A2322" s="24">
        <v>5531</v>
      </c>
      <c r="B2322" s="24">
        <v>0</v>
      </c>
      <c r="C2322" s="24">
        <v>617</v>
      </c>
      <c r="D2322" s="24">
        <v>231</v>
      </c>
      <c r="E2322" s="25" t="str">
        <f>_xlfn.XLOOKUP(A2322,Product!A$2:A$5901,Product!B$2:B$5901,"Not Found")</f>
        <v>Epicerie salée</v>
      </c>
      <c r="F2322" s="25" t="str">
        <f>_xlfn.XLOOKUP(A2322,Product!A$2:A$5901,Product!C$2:C$5901,"Not Found")</f>
        <v>Riz bio</v>
      </c>
      <c r="G2322" s="25" t="str">
        <f>IF(_xlfn.XLOOKUP(A2322,Product!A$2:A$5901,Product!D$2:D$5901,"Not Found") = 0,"",_xlfn.XLOOKUP(A2322,Product!A$2:A$5901,Product!D$2:D$5901,"Not Found"))</f>
        <v>Risotto, riz japonais</v>
      </c>
      <c r="H2322" s="30">
        <f>_xlfn.XLOOKUP(A2322,Product!A$2:A$5901,Product!E$2:E$5901,"Not Found")</f>
        <v>1.88</v>
      </c>
      <c r="I2322" s="25" t="str">
        <f>A2322&amp;"_"&amp;E2322&amp;"_"&amp;F2322&amp;"_"&amp;G2322</f>
        <v>5531_Epicerie salée_Riz bio_Risotto, riz japonais</v>
      </c>
      <c r="J2322" s="30">
        <f>D2322*H2322</f>
        <v>434.28</v>
      </c>
      <c r="K2322" s="25">
        <f>IF(D2322&gt;0,1,0)</f>
        <v>1</v>
      </c>
      <c r="L2322" s="26">
        <f t="shared" si="36"/>
        <v>0</v>
      </c>
    </row>
    <row r="2323" spans="1:12" ht="19" hidden="1" x14ac:dyDescent="0.2">
      <c r="A2323" s="24">
        <v>5537</v>
      </c>
      <c r="B2323" s="24">
        <v>0</v>
      </c>
      <c r="C2323" s="24">
        <v>415</v>
      </c>
      <c r="D2323" s="24">
        <v>36</v>
      </c>
      <c r="E2323" s="25" t="str">
        <f>_xlfn.XLOOKUP(A2323,Product!A$2:A$5901,Product!B$2:B$5901,"Not Found")</f>
        <v>Epicerie salée</v>
      </c>
      <c r="F2323" s="25" t="str">
        <f>_xlfn.XLOOKUP(A2323,Product!A$2:A$5901,Product!C$2:C$5901,"Not Found")</f>
        <v>Riz bio</v>
      </c>
      <c r="G2323" s="25" t="str">
        <f>IF(_xlfn.XLOOKUP(A2323,Product!A$2:A$5901,Product!D$2:D$5901,"Not Found") = 0,"",_xlfn.XLOOKUP(A2323,Product!A$2:A$5901,Product!D$2:D$5901,"Not Found"))</f>
        <v>Riz rouge, riz noir, riz sauvage</v>
      </c>
      <c r="H2323" s="30">
        <f>_xlfn.XLOOKUP(A2323,Product!A$2:A$5901,Product!E$2:E$5901,"Not Found")</f>
        <v>1.98</v>
      </c>
      <c r="I2323" s="25" t="str">
        <f>A2323&amp;"_"&amp;E2323&amp;"_"&amp;F2323&amp;"_"&amp;G2323</f>
        <v>5537_Epicerie salée_Riz bio_Riz rouge, riz noir, riz sauvage</v>
      </c>
      <c r="J2323" s="30">
        <f>D2323*H2323</f>
        <v>71.28</v>
      </c>
      <c r="K2323" s="25">
        <f>IF(D2323&gt;0,1,0)</f>
        <v>1</v>
      </c>
      <c r="L2323" s="26">
        <f t="shared" si="36"/>
        <v>0</v>
      </c>
    </row>
    <row r="2324" spans="1:12" ht="19" hidden="1" x14ac:dyDescent="0.2">
      <c r="A2324" s="24">
        <v>5551</v>
      </c>
      <c r="B2324" s="24">
        <v>1</v>
      </c>
      <c r="C2324" s="24">
        <v>633</v>
      </c>
      <c r="D2324" s="24">
        <v>120</v>
      </c>
      <c r="E2324" s="25" t="str">
        <f>_xlfn.XLOOKUP(A2324,Product!A$2:A$5901,Product!B$2:B$5901,"Not Found")</f>
        <v>Epicerie salée</v>
      </c>
      <c r="F2324" s="25" t="str">
        <f>_xlfn.XLOOKUP(A2324,Product!A$2:A$5901,Product!C$2:C$5901,"Not Found")</f>
        <v>Légumineuses et céréales</v>
      </c>
      <c r="G2324" s="25" t="str">
        <f>IF(_xlfn.XLOOKUP(A2324,Product!A$2:A$5901,Product!D$2:D$5901,"Not Found") = 0,"",_xlfn.XLOOKUP(A2324,Product!A$2:A$5901,Product!D$2:D$5901,"Not Found"))</f>
        <v>Semoule, Boulgour, Couscous</v>
      </c>
      <c r="H2324" s="30">
        <f>_xlfn.XLOOKUP(A2324,Product!A$2:A$5901,Product!E$2:E$5901,"Not Found")</f>
        <v>3.6</v>
      </c>
      <c r="I2324" s="25" t="str">
        <f>A2324&amp;"_"&amp;E2324&amp;"_"&amp;F2324&amp;"_"&amp;G2324</f>
        <v>5551_Epicerie salée_Légumineuses et céréales_Semoule, Boulgour, Couscous</v>
      </c>
      <c r="J2324" s="30">
        <f>D2324*H2324</f>
        <v>432</v>
      </c>
      <c r="K2324" s="25">
        <f>IF(D2324&gt;0,1,0)</f>
        <v>1</v>
      </c>
      <c r="L2324" s="26">
        <f t="shared" si="36"/>
        <v>0</v>
      </c>
    </row>
    <row r="2325" spans="1:12" ht="19" hidden="1" x14ac:dyDescent="0.2">
      <c r="A2325" s="24">
        <v>5552</v>
      </c>
      <c r="B2325" s="24">
        <v>0</v>
      </c>
      <c r="C2325" s="24">
        <v>70</v>
      </c>
      <c r="D2325" s="24">
        <v>66</v>
      </c>
      <c r="E2325" s="25" t="str">
        <f>_xlfn.XLOOKUP(A2325,Product!A$2:A$5901,Product!B$2:B$5901,"Not Found")</f>
        <v>Epicerie salée</v>
      </c>
      <c r="F2325" s="25" t="str">
        <f>_xlfn.XLOOKUP(A2325,Product!A$2:A$5901,Product!C$2:C$5901,"Not Found")</f>
        <v>Légumineuses et céréales</v>
      </c>
      <c r="G2325" s="25" t="str">
        <f>IF(_xlfn.XLOOKUP(A2325,Product!A$2:A$5901,Product!D$2:D$5901,"Not Found") = 0,"",_xlfn.XLOOKUP(A2325,Product!A$2:A$5901,Product!D$2:D$5901,"Not Found"))</f>
        <v>Semoule, Boulgour, Couscous</v>
      </c>
      <c r="H2325" s="30">
        <f>_xlfn.XLOOKUP(A2325,Product!A$2:A$5901,Product!E$2:E$5901,"Not Found")</f>
        <v>1.37</v>
      </c>
      <c r="I2325" s="25" t="str">
        <f>A2325&amp;"_"&amp;E2325&amp;"_"&amp;F2325&amp;"_"&amp;G2325</f>
        <v>5552_Epicerie salée_Légumineuses et céréales_Semoule, Boulgour, Couscous</v>
      </c>
      <c r="J2325" s="30">
        <f>D2325*H2325</f>
        <v>90.42</v>
      </c>
      <c r="K2325" s="25">
        <f>IF(D2325&gt;0,1,0)</f>
        <v>1</v>
      </c>
      <c r="L2325" s="26">
        <f t="shared" si="36"/>
        <v>0</v>
      </c>
    </row>
    <row r="2326" spans="1:12" ht="19" hidden="1" x14ac:dyDescent="0.2">
      <c r="A2326" s="24">
        <v>5553</v>
      </c>
      <c r="B2326" s="24">
        <v>1</v>
      </c>
      <c r="C2326" s="24">
        <v>810</v>
      </c>
      <c r="D2326" s="24">
        <v>698</v>
      </c>
      <c r="E2326" s="25" t="str">
        <f>_xlfn.XLOOKUP(A2326,Product!A$2:A$5901,Product!B$2:B$5901,"Not Found")</f>
        <v>Epicerie salée</v>
      </c>
      <c r="F2326" s="25" t="str">
        <f>_xlfn.XLOOKUP(A2326,Product!A$2:A$5901,Product!C$2:C$5901,"Not Found")</f>
        <v>Légumineuses et céréales</v>
      </c>
      <c r="G2326" s="25" t="str">
        <f>IF(_xlfn.XLOOKUP(A2326,Product!A$2:A$5901,Product!D$2:D$5901,"Not Found") = 0,"",_xlfn.XLOOKUP(A2326,Product!A$2:A$5901,Product!D$2:D$5901,"Not Found"))</f>
        <v>Semoule, Boulgour, Couscous</v>
      </c>
      <c r="H2326" s="30">
        <f>_xlfn.XLOOKUP(A2326,Product!A$2:A$5901,Product!E$2:E$5901,"Not Found")</f>
        <v>2.34</v>
      </c>
      <c r="I2326" s="25" t="str">
        <f>A2326&amp;"_"&amp;E2326&amp;"_"&amp;F2326&amp;"_"&amp;G2326</f>
        <v>5553_Epicerie salée_Légumineuses et céréales_Semoule, Boulgour, Couscous</v>
      </c>
      <c r="J2326" s="30">
        <f>D2326*H2326</f>
        <v>1633.32</v>
      </c>
      <c r="K2326" s="25">
        <f>IF(D2326&gt;0,1,0)</f>
        <v>1</v>
      </c>
      <c r="L2326" s="26">
        <f t="shared" si="36"/>
        <v>0</v>
      </c>
    </row>
    <row r="2327" spans="1:12" ht="19" hidden="1" x14ac:dyDescent="0.2">
      <c r="A2327" s="24">
        <v>5554</v>
      </c>
      <c r="B2327" s="24">
        <v>1</v>
      </c>
      <c r="C2327" s="24">
        <v>357</v>
      </c>
      <c r="D2327" s="24">
        <v>49</v>
      </c>
      <c r="E2327" s="25" t="str">
        <f>_xlfn.XLOOKUP(A2327,Product!A$2:A$5901,Product!B$2:B$5901,"Not Found")</f>
        <v>Epicerie salée</v>
      </c>
      <c r="F2327" s="25" t="str">
        <f>_xlfn.XLOOKUP(A2327,Product!A$2:A$5901,Product!C$2:C$5901,"Not Found")</f>
        <v>Légumineuses et céréales</v>
      </c>
      <c r="G2327" s="25" t="str">
        <f>IF(_xlfn.XLOOKUP(A2327,Product!A$2:A$5901,Product!D$2:D$5901,"Not Found") = 0,"",_xlfn.XLOOKUP(A2327,Product!A$2:A$5901,Product!D$2:D$5901,"Not Found"))</f>
        <v>Semoule, Boulgour, Couscous</v>
      </c>
      <c r="H2327" s="30">
        <f>_xlfn.XLOOKUP(A2327,Product!A$2:A$5901,Product!E$2:E$5901,"Not Found")</f>
        <v>2.4300000000000002</v>
      </c>
      <c r="I2327" s="25" t="str">
        <f>A2327&amp;"_"&amp;E2327&amp;"_"&amp;F2327&amp;"_"&amp;G2327</f>
        <v>5554_Epicerie salée_Légumineuses et céréales_Semoule, Boulgour, Couscous</v>
      </c>
      <c r="J2327" s="30">
        <f>D2327*H2327</f>
        <v>119.07000000000001</v>
      </c>
      <c r="K2327" s="25">
        <f>IF(D2327&gt;0,1,0)</f>
        <v>1</v>
      </c>
      <c r="L2327" s="26">
        <f t="shared" si="36"/>
        <v>0</v>
      </c>
    </row>
    <row r="2328" spans="1:12" ht="19" hidden="1" x14ac:dyDescent="0.2">
      <c r="A2328" s="24">
        <v>5556</v>
      </c>
      <c r="B2328" s="24">
        <v>0</v>
      </c>
      <c r="C2328" s="24">
        <v>90</v>
      </c>
      <c r="D2328" s="24">
        <v>65</v>
      </c>
      <c r="E2328" s="25" t="str">
        <f>_xlfn.XLOOKUP(A2328,Product!A$2:A$5901,Product!B$2:B$5901,"Not Found")</f>
        <v>Epicerie salée</v>
      </c>
      <c r="F2328" s="25" t="str">
        <f>_xlfn.XLOOKUP(A2328,Product!A$2:A$5901,Product!C$2:C$5901,"Not Found")</f>
        <v>Légumineuses et céréales</v>
      </c>
      <c r="G2328" s="25" t="str">
        <f>IF(_xlfn.XLOOKUP(A2328,Product!A$2:A$5901,Product!D$2:D$5901,"Not Found") = 0,"",_xlfn.XLOOKUP(A2328,Product!A$2:A$5901,Product!D$2:D$5901,"Not Found"))</f>
        <v>Semoule, Boulgour, Couscous</v>
      </c>
      <c r="H2328" s="30">
        <f>_xlfn.XLOOKUP(A2328,Product!A$2:A$5901,Product!E$2:E$5901,"Not Found")</f>
        <v>1.1399999999999999</v>
      </c>
      <c r="I2328" s="25" t="str">
        <f>A2328&amp;"_"&amp;E2328&amp;"_"&amp;F2328&amp;"_"&amp;G2328</f>
        <v>5556_Epicerie salée_Légumineuses et céréales_Semoule, Boulgour, Couscous</v>
      </c>
      <c r="J2328" s="30">
        <f>D2328*H2328</f>
        <v>74.099999999999994</v>
      </c>
      <c r="K2328" s="25">
        <f>IF(D2328&gt;0,1,0)</f>
        <v>1</v>
      </c>
      <c r="L2328" s="26">
        <f t="shared" si="36"/>
        <v>0</v>
      </c>
    </row>
    <row r="2329" spans="1:12" ht="19" hidden="1" x14ac:dyDescent="0.2">
      <c r="A2329" s="24">
        <v>5559</v>
      </c>
      <c r="B2329" s="24">
        <v>1</v>
      </c>
      <c r="C2329" s="24">
        <v>190</v>
      </c>
      <c r="D2329" s="24">
        <v>183</v>
      </c>
      <c r="E2329" s="25" t="str">
        <f>_xlfn.XLOOKUP(A2329,Product!A$2:A$5901,Product!B$2:B$5901,"Not Found")</f>
        <v>Epicerie salée</v>
      </c>
      <c r="F2329" s="25" t="str">
        <f>_xlfn.XLOOKUP(A2329,Product!A$2:A$5901,Product!C$2:C$5901,"Not Found")</f>
        <v>Légumineuses et céréales</v>
      </c>
      <c r="G2329" s="25" t="str">
        <f>IF(_xlfn.XLOOKUP(A2329,Product!A$2:A$5901,Product!D$2:D$5901,"Not Found") = 0,"",_xlfn.XLOOKUP(A2329,Product!A$2:A$5901,Product!D$2:D$5901,"Not Found"))</f>
        <v>Semoule, Boulgour, Couscous</v>
      </c>
      <c r="H2329" s="30">
        <f>_xlfn.XLOOKUP(A2329,Product!A$2:A$5901,Product!E$2:E$5901,"Not Found")</f>
        <v>1.0900000000000001</v>
      </c>
      <c r="I2329" s="25" t="str">
        <f>A2329&amp;"_"&amp;E2329&amp;"_"&amp;F2329&amp;"_"&amp;G2329</f>
        <v>5559_Epicerie salée_Légumineuses et céréales_Semoule, Boulgour, Couscous</v>
      </c>
      <c r="J2329" s="30">
        <f>D2329*H2329</f>
        <v>199.47000000000003</v>
      </c>
      <c r="K2329" s="25">
        <f>IF(D2329&gt;0,1,0)</f>
        <v>1</v>
      </c>
      <c r="L2329" s="26">
        <f t="shared" si="36"/>
        <v>0</v>
      </c>
    </row>
    <row r="2330" spans="1:12" ht="19" hidden="1" x14ac:dyDescent="0.2">
      <c r="A2330" s="24">
        <v>5561</v>
      </c>
      <c r="B2330" s="24">
        <v>1</v>
      </c>
      <c r="C2330" s="24">
        <v>772</v>
      </c>
      <c r="D2330" s="24">
        <v>534</v>
      </c>
      <c r="E2330" s="25" t="str">
        <f>_xlfn.XLOOKUP(A2330,Product!A$2:A$5901,Product!B$2:B$5901,"Not Found")</f>
        <v>Epicerie salée</v>
      </c>
      <c r="F2330" s="25" t="str">
        <f>_xlfn.XLOOKUP(A2330,Product!A$2:A$5901,Product!C$2:C$5901,"Not Found")</f>
        <v>Légumineuses et céréales</v>
      </c>
      <c r="G2330" s="25" t="str">
        <f>IF(_xlfn.XLOOKUP(A2330,Product!A$2:A$5901,Product!D$2:D$5901,"Not Found") = 0,"",_xlfn.XLOOKUP(A2330,Product!A$2:A$5901,Product!D$2:D$5901,"Not Found"))</f>
        <v>Semoule, Boulgour, Couscous</v>
      </c>
      <c r="H2330" s="30">
        <f>_xlfn.XLOOKUP(A2330,Product!A$2:A$5901,Product!E$2:E$5901,"Not Found")</f>
        <v>3.44</v>
      </c>
      <c r="I2330" s="25" t="str">
        <f>A2330&amp;"_"&amp;E2330&amp;"_"&amp;F2330&amp;"_"&amp;G2330</f>
        <v>5561_Epicerie salée_Légumineuses et céréales_Semoule, Boulgour, Couscous</v>
      </c>
      <c r="J2330" s="30">
        <f>D2330*H2330</f>
        <v>1836.96</v>
      </c>
      <c r="K2330" s="25">
        <f>IF(D2330&gt;0,1,0)</f>
        <v>1</v>
      </c>
      <c r="L2330" s="26">
        <f t="shared" si="36"/>
        <v>0</v>
      </c>
    </row>
    <row r="2331" spans="1:12" ht="19" hidden="1" x14ac:dyDescent="0.2">
      <c r="A2331" s="24">
        <v>5584</v>
      </c>
      <c r="B2331" s="24">
        <v>1</v>
      </c>
      <c r="C2331" s="24">
        <v>621</v>
      </c>
      <c r="D2331" s="24">
        <v>257</v>
      </c>
      <c r="E2331" s="25" t="str">
        <f>_xlfn.XLOOKUP(A2331,Product!A$2:A$5901,Product!B$2:B$5901,"Not Found")</f>
        <v>Epicerie salée</v>
      </c>
      <c r="F2331" s="25" t="str">
        <f>_xlfn.XLOOKUP(A2331,Product!A$2:A$5901,Product!C$2:C$5901,"Not Found")</f>
        <v>Légumineuses et céréales</v>
      </c>
      <c r="G2331" s="25" t="str">
        <f>IF(_xlfn.XLOOKUP(A2331,Product!A$2:A$5901,Product!D$2:D$5901,"Not Found") = 0,"",_xlfn.XLOOKUP(A2331,Product!A$2:A$5901,Product!D$2:D$5901,"Not Found"))</f>
        <v>Légumineuses</v>
      </c>
      <c r="H2331" s="30">
        <f>_xlfn.XLOOKUP(A2331,Product!A$2:A$5901,Product!E$2:E$5901,"Not Found")</f>
        <v>3.31</v>
      </c>
      <c r="I2331" s="25" t="str">
        <f>A2331&amp;"_"&amp;E2331&amp;"_"&amp;F2331&amp;"_"&amp;G2331</f>
        <v>5584_Epicerie salée_Légumineuses et céréales_Légumineuses</v>
      </c>
      <c r="J2331" s="30">
        <f>D2331*H2331</f>
        <v>850.67</v>
      </c>
      <c r="K2331" s="25">
        <f>IF(D2331&gt;0,1,0)</f>
        <v>1</v>
      </c>
      <c r="L2331" s="26">
        <f t="shared" si="36"/>
        <v>0</v>
      </c>
    </row>
    <row r="2332" spans="1:12" ht="19" hidden="1" x14ac:dyDescent="0.2">
      <c r="A2332" s="24">
        <v>5586</v>
      </c>
      <c r="B2332" s="24">
        <v>0</v>
      </c>
      <c r="C2332" s="24">
        <v>177</v>
      </c>
      <c r="D2332" s="24">
        <v>0</v>
      </c>
      <c r="E2332" s="25" t="str">
        <f>_xlfn.XLOOKUP(A2332,Product!A$2:A$5901,Product!B$2:B$5901,"Not Found")</f>
        <v>Epicerie salée</v>
      </c>
      <c r="F2332" s="25" t="str">
        <f>_xlfn.XLOOKUP(A2332,Product!A$2:A$5901,Product!C$2:C$5901,"Not Found")</f>
        <v>Légumineuses et céréales</v>
      </c>
      <c r="G2332" s="25" t="str">
        <f>IF(_xlfn.XLOOKUP(A2332,Product!A$2:A$5901,Product!D$2:D$5901,"Not Found") = 0,"",_xlfn.XLOOKUP(A2332,Product!A$2:A$5901,Product!D$2:D$5901,"Not Found"))</f>
        <v>Légumineuses</v>
      </c>
      <c r="H2332" s="30">
        <f>_xlfn.XLOOKUP(A2332,Product!A$2:A$5901,Product!E$2:E$5901,"Not Found")</f>
        <v>1.64</v>
      </c>
      <c r="I2332" s="25" t="str">
        <f>A2332&amp;"_"&amp;E2332&amp;"_"&amp;F2332&amp;"_"&amp;G2332</f>
        <v>5586_Epicerie salée_Légumineuses et céréales_Légumineuses</v>
      </c>
      <c r="J2332" s="30">
        <f>D2332*H2332</f>
        <v>0</v>
      </c>
      <c r="K2332" s="25">
        <f>IF(D2332&gt;0,1,0)</f>
        <v>0</v>
      </c>
      <c r="L2332" s="26">
        <f t="shared" si="36"/>
        <v>1</v>
      </c>
    </row>
    <row r="2333" spans="1:12" ht="19" hidden="1" x14ac:dyDescent="0.2">
      <c r="A2333" s="24">
        <v>5587</v>
      </c>
      <c r="B2333" s="24">
        <v>1</v>
      </c>
      <c r="C2333" s="24">
        <v>603</v>
      </c>
      <c r="D2333" s="24">
        <v>255</v>
      </c>
      <c r="E2333" s="25" t="str">
        <f>_xlfn.XLOOKUP(A2333,Product!A$2:A$5901,Product!B$2:B$5901,"Not Found")</f>
        <v>Epicerie salée</v>
      </c>
      <c r="F2333" s="25" t="str">
        <f>_xlfn.XLOOKUP(A2333,Product!A$2:A$5901,Product!C$2:C$5901,"Not Found")</f>
        <v>Légumineuses et céréales</v>
      </c>
      <c r="G2333" s="25" t="str">
        <f>IF(_xlfn.XLOOKUP(A2333,Product!A$2:A$5901,Product!D$2:D$5901,"Not Found") = 0,"",_xlfn.XLOOKUP(A2333,Product!A$2:A$5901,Product!D$2:D$5901,"Not Found"))</f>
        <v>Légumineuses</v>
      </c>
      <c r="H2333" s="30">
        <f>_xlfn.XLOOKUP(A2333,Product!A$2:A$5901,Product!E$2:E$5901,"Not Found")</f>
        <v>1.68</v>
      </c>
      <c r="I2333" s="25" t="str">
        <f>A2333&amp;"_"&amp;E2333&amp;"_"&amp;F2333&amp;"_"&amp;G2333</f>
        <v>5587_Epicerie salée_Légumineuses et céréales_Légumineuses</v>
      </c>
      <c r="J2333" s="30">
        <f>D2333*H2333</f>
        <v>428.4</v>
      </c>
      <c r="K2333" s="25">
        <f>IF(D2333&gt;0,1,0)</f>
        <v>1</v>
      </c>
      <c r="L2333" s="26">
        <f t="shared" si="36"/>
        <v>0</v>
      </c>
    </row>
    <row r="2334" spans="1:12" ht="19" hidden="1" x14ac:dyDescent="0.2">
      <c r="A2334" s="24">
        <v>5588</v>
      </c>
      <c r="B2334" s="24">
        <v>0</v>
      </c>
      <c r="C2334" s="24">
        <v>709</v>
      </c>
      <c r="D2334" s="24">
        <v>200</v>
      </c>
      <c r="E2334" s="25" t="str">
        <f>_xlfn.XLOOKUP(A2334,Product!A$2:A$5901,Product!B$2:B$5901,"Not Found")</f>
        <v>Epicerie salée</v>
      </c>
      <c r="F2334" s="25" t="str">
        <f>_xlfn.XLOOKUP(A2334,Product!A$2:A$5901,Product!C$2:C$5901,"Not Found")</f>
        <v>Légumineuses et céréales</v>
      </c>
      <c r="G2334" s="25" t="str">
        <f>IF(_xlfn.XLOOKUP(A2334,Product!A$2:A$5901,Product!D$2:D$5901,"Not Found") = 0,"",_xlfn.XLOOKUP(A2334,Product!A$2:A$5901,Product!D$2:D$5901,"Not Found"))</f>
        <v>Légumineuses</v>
      </c>
      <c r="H2334" s="30">
        <f>_xlfn.XLOOKUP(A2334,Product!A$2:A$5901,Product!E$2:E$5901,"Not Found")</f>
        <v>3.03</v>
      </c>
      <c r="I2334" s="25" t="str">
        <f>A2334&amp;"_"&amp;E2334&amp;"_"&amp;F2334&amp;"_"&amp;G2334</f>
        <v>5588_Epicerie salée_Légumineuses et céréales_Légumineuses</v>
      </c>
      <c r="J2334" s="30">
        <f>D2334*H2334</f>
        <v>606</v>
      </c>
      <c r="K2334" s="25">
        <f>IF(D2334&gt;0,1,0)</f>
        <v>1</v>
      </c>
      <c r="L2334" s="26">
        <f t="shared" si="36"/>
        <v>0</v>
      </c>
    </row>
    <row r="2335" spans="1:12" ht="19" hidden="1" x14ac:dyDescent="0.2">
      <c r="A2335" s="24">
        <v>5590</v>
      </c>
      <c r="B2335" s="24">
        <v>1</v>
      </c>
      <c r="C2335" s="24">
        <v>47</v>
      </c>
      <c r="D2335" s="24">
        <v>3</v>
      </c>
      <c r="E2335" s="25" t="str">
        <f>_xlfn.XLOOKUP(A2335,Product!A$2:A$5901,Product!B$2:B$5901,"Not Found")</f>
        <v>Epicerie salée</v>
      </c>
      <c r="F2335" s="25" t="str">
        <f>_xlfn.XLOOKUP(A2335,Product!A$2:A$5901,Product!C$2:C$5901,"Not Found")</f>
        <v>Légumineuses et céréales</v>
      </c>
      <c r="G2335" s="25" t="str">
        <f>IF(_xlfn.XLOOKUP(A2335,Product!A$2:A$5901,Product!D$2:D$5901,"Not Found") = 0,"",_xlfn.XLOOKUP(A2335,Product!A$2:A$5901,Product!D$2:D$5901,"Not Found"))</f>
        <v>Légumineuses</v>
      </c>
      <c r="H2335" s="30">
        <f>_xlfn.XLOOKUP(A2335,Product!A$2:A$5901,Product!E$2:E$5901,"Not Found")</f>
        <v>2.33</v>
      </c>
      <c r="I2335" s="25" t="str">
        <f>A2335&amp;"_"&amp;E2335&amp;"_"&amp;F2335&amp;"_"&amp;G2335</f>
        <v>5590_Epicerie salée_Légumineuses et céréales_Légumineuses</v>
      </c>
      <c r="J2335" s="30">
        <f>D2335*H2335</f>
        <v>6.99</v>
      </c>
      <c r="K2335" s="25">
        <f>IF(D2335&gt;0,1,0)</f>
        <v>1</v>
      </c>
      <c r="L2335" s="26">
        <f t="shared" si="36"/>
        <v>0</v>
      </c>
    </row>
    <row r="2336" spans="1:12" ht="19" hidden="1" x14ac:dyDescent="0.2">
      <c r="A2336" s="24">
        <v>5591</v>
      </c>
      <c r="B2336" s="24">
        <v>0</v>
      </c>
      <c r="C2336" s="24">
        <v>652</v>
      </c>
      <c r="D2336" s="24">
        <v>623</v>
      </c>
      <c r="E2336" s="25" t="str">
        <f>_xlfn.XLOOKUP(A2336,Product!A$2:A$5901,Product!B$2:B$5901,"Not Found")</f>
        <v>Epicerie salée</v>
      </c>
      <c r="F2336" s="25" t="str">
        <f>_xlfn.XLOOKUP(A2336,Product!A$2:A$5901,Product!C$2:C$5901,"Not Found")</f>
        <v>Légumineuses et céréales</v>
      </c>
      <c r="G2336" s="25" t="str">
        <f>IF(_xlfn.XLOOKUP(A2336,Product!A$2:A$5901,Product!D$2:D$5901,"Not Found") = 0,"",_xlfn.XLOOKUP(A2336,Product!A$2:A$5901,Product!D$2:D$5901,"Not Found"))</f>
        <v>Légumineuses</v>
      </c>
      <c r="H2336" s="30">
        <f>_xlfn.XLOOKUP(A2336,Product!A$2:A$5901,Product!E$2:E$5901,"Not Found")</f>
        <v>2.15</v>
      </c>
      <c r="I2336" s="25" t="str">
        <f>A2336&amp;"_"&amp;E2336&amp;"_"&amp;F2336&amp;"_"&amp;G2336</f>
        <v>5591_Epicerie salée_Légumineuses et céréales_Légumineuses</v>
      </c>
      <c r="J2336" s="30">
        <f>D2336*H2336</f>
        <v>1339.45</v>
      </c>
      <c r="K2336" s="25">
        <f>IF(D2336&gt;0,1,0)</f>
        <v>1</v>
      </c>
      <c r="L2336" s="26">
        <f t="shared" si="36"/>
        <v>0</v>
      </c>
    </row>
    <row r="2337" spans="1:12" ht="19" hidden="1" x14ac:dyDescent="0.2">
      <c r="A2337" s="24">
        <v>5599</v>
      </c>
      <c r="B2337" s="24">
        <v>0</v>
      </c>
      <c r="C2337" s="24">
        <v>435</v>
      </c>
      <c r="D2337" s="24">
        <v>93</v>
      </c>
      <c r="E2337" s="25" t="str">
        <f>_xlfn.XLOOKUP(A2337,Product!A$2:A$5901,Product!B$2:B$5901,"Not Found")</f>
        <v>Epicerie salée</v>
      </c>
      <c r="F2337" s="25" t="str">
        <f>_xlfn.XLOOKUP(A2337,Product!A$2:A$5901,Product!C$2:C$5901,"Not Found")</f>
        <v>Légumineuses et céréales</v>
      </c>
      <c r="G2337" s="25" t="str">
        <f>IF(_xlfn.XLOOKUP(A2337,Product!A$2:A$5901,Product!D$2:D$5901,"Not Found") = 0,"",_xlfn.XLOOKUP(A2337,Product!A$2:A$5901,Product!D$2:D$5901,"Not Found"))</f>
        <v>Soja</v>
      </c>
      <c r="H2337" s="30">
        <f>_xlfn.XLOOKUP(A2337,Product!A$2:A$5901,Product!E$2:E$5901,"Not Found")</f>
        <v>1.08</v>
      </c>
      <c r="I2337" s="25" t="str">
        <f>A2337&amp;"_"&amp;E2337&amp;"_"&amp;F2337&amp;"_"&amp;G2337</f>
        <v>5599_Epicerie salée_Légumineuses et céréales_Soja</v>
      </c>
      <c r="J2337" s="30">
        <f>D2337*H2337</f>
        <v>100.44000000000001</v>
      </c>
      <c r="K2337" s="25">
        <f>IF(D2337&gt;0,1,0)</f>
        <v>1</v>
      </c>
      <c r="L2337" s="26">
        <f t="shared" si="36"/>
        <v>0</v>
      </c>
    </row>
    <row r="2338" spans="1:12" ht="19" hidden="1" x14ac:dyDescent="0.2">
      <c r="A2338" s="24">
        <v>5600</v>
      </c>
      <c r="B2338" s="24">
        <v>1</v>
      </c>
      <c r="C2338" s="24">
        <v>874</v>
      </c>
      <c r="D2338" s="24">
        <v>356</v>
      </c>
      <c r="E2338" s="25" t="str">
        <f>_xlfn.XLOOKUP(A2338,Product!A$2:A$5901,Product!B$2:B$5901,"Not Found")</f>
        <v>Epicerie salée</v>
      </c>
      <c r="F2338" s="25" t="str">
        <f>_xlfn.XLOOKUP(A2338,Product!A$2:A$5901,Product!C$2:C$5901,"Not Found")</f>
        <v>Légumineuses et céréales</v>
      </c>
      <c r="G2338" s="25" t="str">
        <f>IF(_xlfn.XLOOKUP(A2338,Product!A$2:A$5901,Product!D$2:D$5901,"Not Found") = 0,"",_xlfn.XLOOKUP(A2338,Product!A$2:A$5901,Product!D$2:D$5901,"Not Found"))</f>
        <v>Légumineuses</v>
      </c>
      <c r="H2338" s="30">
        <f>_xlfn.XLOOKUP(A2338,Product!A$2:A$5901,Product!E$2:E$5901,"Not Found")</f>
        <v>1.52</v>
      </c>
      <c r="I2338" s="25" t="str">
        <f>A2338&amp;"_"&amp;E2338&amp;"_"&amp;F2338&amp;"_"&amp;G2338</f>
        <v>5600_Epicerie salée_Légumineuses et céréales_Légumineuses</v>
      </c>
      <c r="J2338" s="30">
        <f>D2338*H2338</f>
        <v>541.12</v>
      </c>
      <c r="K2338" s="25">
        <f>IF(D2338&gt;0,1,0)</f>
        <v>1</v>
      </c>
      <c r="L2338" s="26">
        <f t="shared" si="36"/>
        <v>0</v>
      </c>
    </row>
    <row r="2339" spans="1:12" ht="19" hidden="1" x14ac:dyDescent="0.2">
      <c r="A2339" s="24">
        <v>5601</v>
      </c>
      <c r="B2339" s="24">
        <v>1</v>
      </c>
      <c r="C2339" s="24">
        <v>140</v>
      </c>
      <c r="D2339" s="24">
        <v>47</v>
      </c>
      <c r="E2339" s="25" t="str">
        <f>_xlfn.XLOOKUP(A2339,Product!A$2:A$5901,Product!B$2:B$5901,"Not Found")</f>
        <v>Epicerie salée</v>
      </c>
      <c r="F2339" s="25" t="str">
        <f>_xlfn.XLOOKUP(A2339,Product!A$2:A$5901,Product!C$2:C$5901,"Not Found")</f>
        <v>Légumineuses et céréales</v>
      </c>
      <c r="G2339" s="25" t="str">
        <f>IF(_xlfn.XLOOKUP(A2339,Product!A$2:A$5901,Product!D$2:D$5901,"Not Found") = 0,"",_xlfn.XLOOKUP(A2339,Product!A$2:A$5901,Product!D$2:D$5901,"Not Found"))</f>
        <v>Légumineuses</v>
      </c>
      <c r="H2339" s="30">
        <f>_xlfn.XLOOKUP(A2339,Product!A$2:A$5901,Product!E$2:E$5901,"Not Found")</f>
        <v>1.75</v>
      </c>
      <c r="I2339" s="25" t="str">
        <f>A2339&amp;"_"&amp;E2339&amp;"_"&amp;F2339&amp;"_"&amp;G2339</f>
        <v>5601_Epicerie salée_Légumineuses et céréales_Légumineuses</v>
      </c>
      <c r="J2339" s="30">
        <f>D2339*H2339</f>
        <v>82.25</v>
      </c>
      <c r="K2339" s="25">
        <f>IF(D2339&gt;0,1,0)</f>
        <v>1</v>
      </c>
      <c r="L2339" s="26">
        <f t="shared" si="36"/>
        <v>0</v>
      </c>
    </row>
    <row r="2340" spans="1:12" ht="19" hidden="1" x14ac:dyDescent="0.2">
      <c r="A2340" s="24">
        <v>5602</v>
      </c>
      <c r="B2340" s="24">
        <v>0</v>
      </c>
      <c r="C2340" s="24">
        <v>25</v>
      </c>
      <c r="D2340" s="24">
        <v>16</v>
      </c>
      <c r="E2340" s="25" t="str">
        <f>_xlfn.XLOOKUP(A2340,Product!A$2:A$5901,Product!B$2:B$5901,"Not Found")</f>
        <v>Epicerie salée</v>
      </c>
      <c r="F2340" s="25" t="str">
        <f>_xlfn.XLOOKUP(A2340,Product!A$2:A$5901,Product!C$2:C$5901,"Not Found")</f>
        <v>Graines et oléagineux</v>
      </c>
      <c r="G2340" s="25" t="str">
        <f>IF(_xlfn.XLOOKUP(A2340,Product!A$2:A$5901,Product!D$2:D$5901,"Not Found") = 0,"",_xlfn.XLOOKUP(A2340,Product!A$2:A$5901,Product!D$2:D$5901,"Not Found"))</f>
        <v>Graines oléagineuses</v>
      </c>
      <c r="H2340" s="30">
        <f>_xlfn.XLOOKUP(A2340,Product!A$2:A$5901,Product!E$2:E$5901,"Not Found")</f>
        <v>1.36</v>
      </c>
      <c r="I2340" s="25" t="str">
        <f>A2340&amp;"_"&amp;E2340&amp;"_"&amp;F2340&amp;"_"&amp;G2340</f>
        <v>5602_Epicerie salée_Graines et oléagineux_Graines oléagineuses</v>
      </c>
      <c r="J2340" s="30">
        <f>D2340*H2340</f>
        <v>21.76</v>
      </c>
      <c r="K2340" s="25">
        <f>IF(D2340&gt;0,1,0)</f>
        <v>1</v>
      </c>
      <c r="L2340" s="26">
        <f t="shared" si="36"/>
        <v>0</v>
      </c>
    </row>
    <row r="2341" spans="1:12" ht="19" hidden="1" x14ac:dyDescent="0.2">
      <c r="A2341" s="24">
        <v>5603</v>
      </c>
      <c r="B2341" s="24">
        <v>1</v>
      </c>
      <c r="C2341" s="24">
        <v>51</v>
      </c>
      <c r="D2341" s="24">
        <v>50</v>
      </c>
      <c r="E2341" s="25" t="str">
        <f>_xlfn.XLOOKUP(A2341,Product!A$2:A$5901,Product!B$2:B$5901,"Not Found")</f>
        <v>Epicerie salée</v>
      </c>
      <c r="F2341" s="25" t="str">
        <f>_xlfn.XLOOKUP(A2341,Product!A$2:A$5901,Product!C$2:C$5901,"Not Found")</f>
        <v>Graines et oléagineux</v>
      </c>
      <c r="G2341" s="25" t="str">
        <f>IF(_xlfn.XLOOKUP(A2341,Product!A$2:A$5901,Product!D$2:D$5901,"Not Found") = 0,"",_xlfn.XLOOKUP(A2341,Product!A$2:A$5901,Product!D$2:D$5901,"Not Found"))</f>
        <v>Graines oléagineuses</v>
      </c>
      <c r="H2341" s="30">
        <f>_xlfn.XLOOKUP(A2341,Product!A$2:A$5901,Product!E$2:E$5901,"Not Found")</f>
        <v>2.2799999999999998</v>
      </c>
      <c r="I2341" s="25" t="str">
        <f>A2341&amp;"_"&amp;E2341&amp;"_"&amp;F2341&amp;"_"&amp;G2341</f>
        <v>5603_Epicerie salée_Graines et oléagineux_Graines oléagineuses</v>
      </c>
      <c r="J2341" s="30">
        <f>D2341*H2341</f>
        <v>113.99999999999999</v>
      </c>
      <c r="K2341" s="25">
        <f>IF(D2341&gt;0,1,0)</f>
        <v>1</v>
      </c>
      <c r="L2341" s="26">
        <f t="shared" si="36"/>
        <v>0</v>
      </c>
    </row>
    <row r="2342" spans="1:12" ht="19" hidden="1" x14ac:dyDescent="0.2">
      <c r="A2342" s="24">
        <v>5604</v>
      </c>
      <c r="B2342" s="24">
        <v>1</v>
      </c>
      <c r="C2342" s="24">
        <v>205</v>
      </c>
      <c r="D2342" s="24">
        <v>12</v>
      </c>
      <c r="E2342" s="25" t="str">
        <f>_xlfn.XLOOKUP(A2342,Product!A$2:A$5901,Product!B$2:B$5901,"Not Found")</f>
        <v>Epicerie salée</v>
      </c>
      <c r="F2342" s="25" t="str">
        <f>_xlfn.XLOOKUP(A2342,Product!A$2:A$5901,Product!C$2:C$5901,"Not Found")</f>
        <v>Graines et oléagineux</v>
      </c>
      <c r="G2342" s="25" t="str">
        <f>IF(_xlfn.XLOOKUP(A2342,Product!A$2:A$5901,Product!D$2:D$5901,"Not Found") = 0,"",_xlfn.XLOOKUP(A2342,Product!A$2:A$5901,Product!D$2:D$5901,"Not Found"))</f>
        <v>Graines oléagineuses</v>
      </c>
      <c r="H2342" s="30">
        <f>_xlfn.XLOOKUP(A2342,Product!A$2:A$5901,Product!E$2:E$5901,"Not Found")</f>
        <v>1.5</v>
      </c>
      <c r="I2342" s="25" t="str">
        <f>A2342&amp;"_"&amp;E2342&amp;"_"&amp;F2342&amp;"_"&amp;G2342</f>
        <v>5604_Epicerie salée_Graines et oléagineux_Graines oléagineuses</v>
      </c>
      <c r="J2342" s="30">
        <f>D2342*H2342</f>
        <v>18</v>
      </c>
      <c r="K2342" s="25">
        <f>IF(D2342&gt;0,1,0)</f>
        <v>1</v>
      </c>
      <c r="L2342" s="26">
        <f t="shared" si="36"/>
        <v>0</v>
      </c>
    </row>
    <row r="2343" spans="1:12" ht="19" hidden="1" x14ac:dyDescent="0.2">
      <c r="A2343" s="24">
        <v>5605</v>
      </c>
      <c r="B2343" s="24">
        <v>1</v>
      </c>
      <c r="C2343" s="24">
        <v>124</v>
      </c>
      <c r="D2343" s="24">
        <v>18</v>
      </c>
      <c r="E2343" s="25" t="str">
        <f>_xlfn.XLOOKUP(A2343,Product!A$2:A$5901,Product!B$2:B$5901,"Not Found")</f>
        <v>Epicerie salée</v>
      </c>
      <c r="F2343" s="25" t="str">
        <f>_xlfn.XLOOKUP(A2343,Product!A$2:A$5901,Product!C$2:C$5901,"Not Found")</f>
        <v>Graines et oléagineux</v>
      </c>
      <c r="G2343" s="25" t="str">
        <f>IF(_xlfn.XLOOKUP(A2343,Product!A$2:A$5901,Product!D$2:D$5901,"Not Found") = 0,"",_xlfn.XLOOKUP(A2343,Product!A$2:A$5901,Product!D$2:D$5901,"Not Found"))</f>
        <v>Graines oléagineuses</v>
      </c>
      <c r="H2343" s="30">
        <f>_xlfn.XLOOKUP(A2343,Product!A$2:A$5901,Product!E$2:E$5901,"Not Found")</f>
        <v>2.61</v>
      </c>
      <c r="I2343" s="25" t="str">
        <f>A2343&amp;"_"&amp;E2343&amp;"_"&amp;F2343&amp;"_"&amp;G2343</f>
        <v>5605_Epicerie salée_Graines et oléagineux_Graines oléagineuses</v>
      </c>
      <c r="J2343" s="30">
        <f>D2343*H2343</f>
        <v>46.98</v>
      </c>
      <c r="K2343" s="25">
        <f>IF(D2343&gt;0,1,0)</f>
        <v>1</v>
      </c>
      <c r="L2343" s="26">
        <f t="shared" si="36"/>
        <v>0</v>
      </c>
    </row>
    <row r="2344" spans="1:12" ht="19" hidden="1" x14ac:dyDescent="0.2">
      <c r="A2344" s="24">
        <v>5612</v>
      </c>
      <c r="B2344" s="24">
        <v>0</v>
      </c>
      <c r="C2344" s="24">
        <v>842</v>
      </c>
      <c r="D2344" s="24">
        <v>201</v>
      </c>
      <c r="E2344" s="25" t="str">
        <f>_xlfn.XLOOKUP(A2344,Product!A$2:A$5901,Product!B$2:B$5901,"Not Found")</f>
        <v>Epicerie salée</v>
      </c>
      <c r="F2344" s="25" t="str">
        <f>_xlfn.XLOOKUP(A2344,Product!A$2:A$5901,Product!C$2:C$5901,"Not Found")</f>
        <v>Graines et oléagineux</v>
      </c>
      <c r="G2344" s="25" t="str">
        <f>IF(_xlfn.XLOOKUP(A2344,Product!A$2:A$5901,Product!D$2:D$5901,"Not Found") = 0,"",_xlfn.XLOOKUP(A2344,Product!A$2:A$5901,Product!D$2:D$5901,"Not Found"))</f>
        <v>Graines oléagineuses</v>
      </c>
      <c r="H2344" s="30">
        <f>_xlfn.XLOOKUP(A2344,Product!A$2:A$5901,Product!E$2:E$5901,"Not Found")</f>
        <v>1.56</v>
      </c>
      <c r="I2344" s="25" t="str">
        <f>A2344&amp;"_"&amp;E2344&amp;"_"&amp;F2344&amp;"_"&amp;G2344</f>
        <v>5612_Epicerie salée_Graines et oléagineux_Graines oléagineuses</v>
      </c>
      <c r="J2344" s="30">
        <f>D2344*H2344</f>
        <v>313.56</v>
      </c>
      <c r="K2344" s="25">
        <f>IF(D2344&gt;0,1,0)</f>
        <v>1</v>
      </c>
      <c r="L2344" s="26">
        <f t="shared" si="36"/>
        <v>0</v>
      </c>
    </row>
    <row r="2345" spans="1:12" ht="19" hidden="1" x14ac:dyDescent="0.2">
      <c r="A2345" s="24">
        <v>5615</v>
      </c>
      <c r="B2345" s="24">
        <v>1</v>
      </c>
      <c r="C2345" s="24">
        <v>645</v>
      </c>
      <c r="D2345" s="24">
        <v>342</v>
      </c>
      <c r="E2345" s="25" t="str">
        <f>_xlfn.XLOOKUP(A2345,Product!A$2:A$5901,Product!B$2:B$5901,"Not Found")</f>
        <v>Epicerie salée</v>
      </c>
      <c r="F2345" s="25" t="str">
        <f>_xlfn.XLOOKUP(A2345,Product!A$2:A$5901,Product!C$2:C$5901,"Not Found")</f>
        <v>Graines et oléagineux</v>
      </c>
      <c r="G2345" s="25" t="str">
        <f>IF(_xlfn.XLOOKUP(A2345,Product!A$2:A$5901,Product!D$2:D$5901,"Not Found") = 0,"",_xlfn.XLOOKUP(A2345,Product!A$2:A$5901,Product!D$2:D$5901,"Not Found"))</f>
        <v>Graines oléagineuses</v>
      </c>
      <c r="H2345" s="30">
        <f>_xlfn.XLOOKUP(A2345,Product!A$2:A$5901,Product!E$2:E$5901,"Not Found")</f>
        <v>0.97</v>
      </c>
      <c r="I2345" s="25" t="str">
        <f>A2345&amp;"_"&amp;E2345&amp;"_"&amp;F2345&amp;"_"&amp;G2345</f>
        <v>5615_Epicerie salée_Graines et oléagineux_Graines oléagineuses</v>
      </c>
      <c r="J2345" s="30">
        <f>D2345*H2345</f>
        <v>331.74</v>
      </c>
      <c r="K2345" s="25">
        <f>IF(D2345&gt;0,1,0)</f>
        <v>1</v>
      </c>
      <c r="L2345" s="26">
        <f t="shared" si="36"/>
        <v>0</v>
      </c>
    </row>
    <row r="2346" spans="1:12" ht="19" hidden="1" x14ac:dyDescent="0.2">
      <c r="A2346" s="24">
        <v>5618</v>
      </c>
      <c r="B2346" s="24">
        <v>0</v>
      </c>
      <c r="C2346" s="24">
        <v>964</v>
      </c>
      <c r="D2346" s="24">
        <v>862</v>
      </c>
      <c r="E2346" s="25" t="str">
        <f>_xlfn.XLOOKUP(A2346,Product!A$2:A$5901,Product!B$2:B$5901,"Not Found")</f>
        <v>Epicerie salée</v>
      </c>
      <c r="F2346" s="25" t="str">
        <f>_xlfn.XLOOKUP(A2346,Product!A$2:A$5901,Product!C$2:C$5901,"Not Found")</f>
        <v>Pâtes bio</v>
      </c>
      <c r="G2346" s="25" t="str">
        <f>IF(_xlfn.XLOOKUP(A2346,Product!A$2:A$5901,Product!D$2:D$5901,"Not Found") = 0,"",_xlfn.XLOOKUP(A2346,Product!A$2:A$5901,Product!D$2:D$5901,"Not Found"))</f>
        <v>Pâtes Blanches</v>
      </c>
      <c r="H2346" s="30">
        <f>_xlfn.XLOOKUP(A2346,Product!A$2:A$5901,Product!E$2:E$5901,"Not Found")</f>
        <v>1.1299999999999999</v>
      </c>
      <c r="I2346" s="25" t="str">
        <f>A2346&amp;"_"&amp;E2346&amp;"_"&amp;F2346&amp;"_"&amp;G2346</f>
        <v>5618_Epicerie salée_Pâtes bio_Pâtes Blanches</v>
      </c>
      <c r="J2346" s="30">
        <f>D2346*H2346</f>
        <v>974.06</v>
      </c>
      <c r="K2346" s="25">
        <f>IF(D2346&gt;0,1,0)</f>
        <v>1</v>
      </c>
      <c r="L2346" s="26">
        <f t="shared" si="36"/>
        <v>0</v>
      </c>
    </row>
    <row r="2347" spans="1:12" ht="19" hidden="1" x14ac:dyDescent="0.2">
      <c r="A2347" s="24">
        <v>5620</v>
      </c>
      <c r="B2347" s="24">
        <v>0</v>
      </c>
      <c r="C2347" s="24">
        <v>33</v>
      </c>
      <c r="D2347" s="24">
        <v>15</v>
      </c>
      <c r="E2347" s="25" t="str">
        <f>_xlfn.XLOOKUP(A2347,Product!A$2:A$5901,Product!B$2:B$5901,"Not Found")</f>
        <v>Epicerie salée</v>
      </c>
      <c r="F2347" s="25" t="str">
        <f>_xlfn.XLOOKUP(A2347,Product!A$2:A$5901,Product!C$2:C$5901,"Not Found")</f>
        <v>Pâtes bio</v>
      </c>
      <c r="G2347" s="25" t="str">
        <f>IF(_xlfn.XLOOKUP(A2347,Product!A$2:A$5901,Product!D$2:D$5901,"Not Found") = 0,"",_xlfn.XLOOKUP(A2347,Product!A$2:A$5901,Product!D$2:D$5901,"Not Found"))</f>
        <v>Pâtes Blanches</v>
      </c>
      <c r="H2347" s="30">
        <f>_xlfn.XLOOKUP(A2347,Product!A$2:A$5901,Product!E$2:E$5901,"Not Found")</f>
        <v>1.1299999999999999</v>
      </c>
      <c r="I2347" s="25" t="str">
        <f>A2347&amp;"_"&amp;E2347&amp;"_"&amp;F2347&amp;"_"&amp;G2347</f>
        <v>5620_Epicerie salée_Pâtes bio_Pâtes Blanches</v>
      </c>
      <c r="J2347" s="30">
        <f>D2347*H2347</f>
        <v>16.95</v>
      </c>
      <c r="K2347" s="25">
        <f>IF(D2347&gt;0,1,0)</f>
        <v>1</v>
      </c>
      <c r="L2347" s="26">
        <f t="shared" si="36"/>
        <v>0</v>
      </c>
    </row>
    <row r="2348" spans="1:12" ht="19" hidden="1" x14ac:dyDescent="0.2">
      <c r="A2348" s="24">
        <v>5621</v>
      </c>
      <c r="B2348" s="24">
        <v>0</v>
      </c>
      <c r="C2348" s="24">
        <v>849</v>
      </c>
      <c r="D2348" s="24">
        <v>491</v>
      </c>
      <c r="E2348" s="25" t="str">
        <f>_xlfn.XLOOKUP(A2348,Product!A$2:A$5901,Product!B$2:B$5901,"Not Found")</f>
        <v>Epicerie salée</v>
      </c>
      <c r="F2348" s="25" t="str">
        <f>_xlfn.XLOOKUP(A2348,Product!A$2:A$5901,Product!C$2:C$5901,"Not Found")</f>
        <v>Pâtes bio</v>
      </c>
      <c r="G2348" s="25" t="str">
        <f>IF(_xlfn.XLOOKUP(A2348,Product!A$2:A$5901,Product!D$2:D$5901,"Not Found") = 0,"",_xlfn.XLOOKUP(A2348,Product!A$2:A$5901,Product!D$2:D$5901,"Not Found"))</f>
        <v>Pâtes Blanches</v>
      </c>
      <c r="H2348" s="30">
        <f>_xlfn.XLOOKUP(A2348,Product!A$2:A$5901,Product!E$2:E$5901,"Not Found")</f>
        <v>0.96</v>
      </c>
      <c r="I2348" s="25" t="str">
        <f>A2348&amp;"_"&amp;E2348&amp;"_"&amp;F2348&amp;"_"&amp;G2348</f>
        <v>5621_Epicerie salée_Pâtes bio_Pâtes Blanches</v>
      </c>
      <c r="J2348" s="30">
        <f>D2348*H2348</f>
        <v>471.35999999999996</v>
      </c>
      <c r="K2348" s="25">
        <f>IF(D2348&gt;0,1,0)</f>
        <v>1</v>
      </c>
      <c r="L2348" s="26">
        <f t="shared" si="36"/>
        <v>0</v>
      </c>
    </row>
    <row r="2349" spans="1:12" ht="19" hidden="1" x14ac:dyDescent="0.2">
      <c r="A2349" s="24">
        <v>5624</v>
      </c>
      <c r="B2349" s="24">
        <v>0</v>
      </c>
      <c r="C2349" s="24">
        <v>455</v>
      </c>
      <c r="D2349" s="24">
        <v>262</v>
      </c>
      <c r="E2349" s="25" t="str">
        <f>_xlfn.XLOOKUP(A2349,Product!A$2:A$5901,Product!B$2:B$5901,"Not Found")</f>
        <v>Epicerie salée</v>
      </c>
      <c r="F2349" s="25" t="str">
        <f>_xlfn.XLOOKUP(A2349,Product!A$2:A$5901,Product!C$2:C$5901,"Not Found")</f>
        <v>Pâtes bio</v>
      </c>
      <c r="G2349" s="25" t="str">
        <f>IF(_xlfn.XLOOKUP(A2349,Product!A$2:A$5901,Product!D$2:D$5901,"Not Found") = 0,"",_xlfn.XLOOKUP(A2349,Product!A$2:A$5901,Product!D$2:D$5901,"Not Found"))</f>
        <v>Pâtes Blanches</v>
      </c>
      <c r="H2349" s="30">
        <f>_xlfn.XLOOKUP(A2349,Product!A$2:A$5901,Product!E$2:E$5901,"Not Found")</f>
        <v>0.95</v>
      </c>
      <c r="I2349" s="25" t="str">
        <f>A2349&amp;"_"&amp;E2349&amp;"_"&amp;F2349&amp;"_"&amp;G2349</f>
        <v>5624_Epicerie salée_Pâtes bio_Pâtes Blanches</v>
      </c>
      <c r="J2349" s="30">
        <f>D2349*H2349</f>
        <v>248.89999999999998</v>
      </c>
      <c r="K2349" s="25">
        <f>IF(D2349&gt;0,1,0)</f>
        <v>1</v>
      </c>
      <c r="L2349" s="26">
        <f t="shared" si="36"/>
        <v>0</v>
      </c>
    </row>
    <row r="2350" spans="1:12" ht="19" hidden="1" x14ac:dyDescent="0.2">
      <c r="A2350" s="24">
        <v>5631</v>
      </c>
      <c r="B2350" s="24">
        <v>0</v>
      </c>
      <c r="C2350" s="24">
        <v>355</v>
      </c>
      <c r="D2350" s="24">
        <v>56</v>
      </c>
      <c r="E2350" s="25" t="str">
        <f>_xlfn.XLOOKUP(A2350,Product!A$2:A$5901,Product!B$2:B$5901,"Not Found")</f>
        <v>Epicerie salée</v>
      </c>
      <c r="F2350" s="25" t="str">
        <f>_xlfn.XLOOKUP(A2350,Product!A$2:A$5901,Product!C$2:C$5901,"Not Found")</f>
        <v>Pâtes bio</v>
      </c>
      <c r="G2350" s="25" t="str">
        <f>IF(_xlfn.XLOOKUP(A2350,Product!A$2:A$5901,Product!D$2:D$5901,"Not Found") = 0,"",_xlfn.XLOOKUP(A2350,Product!A$2:A$5901,Product!D$2:D$5901,"Not Found"))</f>
        <v>Pâtes aux céréales</v>
      </c>
      <c r="H2350" s="30">
        <f>_xlfn.XLOOKUP(A2350,Product!A$2:A$5901,Product!E$2:E$5901,"Not Found")</f>
        <v>2.36</v>
      </c>
      <c r="I2350" s="25" t="str">
        <f>A2350&amp;"_"&amp;E2350&amp;"_"&amp;F2350&amp;"_"&amp;G2350</f>
        <v>5631_Epicerie salée_Pâtes bio_Pâtes aux céréales</v>
      </c>
      <c r="J2350" s="30">
        <f>D2350*H2350</f>
        <v>132.16</v>
      </c>
      <c r="K2350" s="25">
        <f>IF(D2350&gt;0,1,0)</f>
        <v>1</v>
      </c>
      <c r="L2350" s="26">
        <f t="shared" si="36"/>
        <v>0</v>
      </c>
    </row>
    <row r="2351" spans="1:12" ht="19" hidden="1" x14ac:dyDescent="0.2">
      <c r="A2351" s="24">
        <v>5635</v>
      </c>
      <c r="B2351" s="24">
        <v>0</v>
      </c>
      <c r="C2351" s="24">
        <v>558</v>
      </c>
      <c r="D2351" s="24">
        <v>151</v>
      </c>
      <c r="E2351" s="25" t="str">
        <f>_xlfn.XLOOKUP(A2351,Product!A$2:A$5901,Product!B$2:B$5901,"Not Found")</f>
        <v>Epicerie salée</v>
      </c>
      <c r="F2351" s="25" t="str">
        <f>_xlfn.XLOOKUP(A2351,Product!A$2:A$5901,Product!C$2:C$5901,"Not Found")</f>
        <v>Pâtes bio</v>
      </c>
      <c r="G2351" s="25" t="str">
        <f>IF(_xlfn.XLOOKUP(A2351,Product!A$2:A$5901,Product!D$2:D$5901,"Not Found") = 0,"",_xlfn.XLOOKUP(A2351,Product!A$2:A$5901,Product!D$2:D$5901,"Not Found"))</f>
        <v>Pâtes demi complètes</v>
      </c>
      <c r="H2351" s="30">
        <f>_xlfn.XLOOKUP(A2351,Product!A$2:A$5901,Product!E$2:E$5901,"Not Found")</f>
        <v>1.1299999999999999</v>
      </c>
      <c r="I2351" s="25" t="str">
        <f>A2351&amp;"_"&amp;E2351&amp;"_"&amp;F2351&amp;"_"&amp;G2351</f>
        <v>5635_Epicerie salée_Pâtes bio_Pâtes demi complètes</v>
      </c>
      <c r="J2351" s="30">
        <f>D2351*H2351</f>
        <v>170.63</v>
      </c>
      <c r="K2351" s="25">
        <f>IF(D2351&gt;0,1,0)</f>
        <v>1</v>
      </c>
      <c r="L2351" s="26">
        <f t="shared" si="36"/>
        <v>0</v>
      </c>
    </row>
    <row r="2352" spans="1:12" ht="19" hidden="1" x14ac:dyDescent="0.2">
      <c r="A2352" s="24">
        <v>5636</v>
      </c>
      <c r="B2352" s="24">
        <v>1</v>
      </c>
      <c r="C2352" s="24">
        <v>32</v>
      </c>
      <c r="D2352" s="24">
        <v>3</v>
      </c>
      <c r="E2352" s="25" t="str">
        <f>_xlfn.XLOOKUP(A2352,Product!A$2:A$5901,Product!B$2:B$5901,"Not Found")</f>
        <v>Epicerie salée</v>
      </c>
      <c r="F2352" s="25" t="str">
        <f>_xlfn.XLOOKUP(A2352,Product!A$2:A$5901,Product!C$2:C$5901,"Not Found")</f>
        <v>Pâtes bio</v>
      </c>
      <c r="G2352" s="25" t="str">
        <f>IF(_xlfn.XLOOKUP(A2352,Product!A$2:A$5901,Product!D$2:D$5901,"Not Found") = 0,"",_xlfn.XLOOKUP(A2352,Product!A$2:A$5901,Product!D$2:D$5901,"Not Found"))</f>
        <v>Pâtes demi complètes</v>
      </c>
      <c r="H2352" s="30">
        <f>_xlfn.XLOOKUP(A2352,Product!A$2:A$5901,Product!E$2:E$5901,"Not Found")</f>
        <v>1.1299999999999999</v>
      </c>
      <c r="I2352" s="25" t="str">
        <f>A2352&amp;"_"&amp;E2352&amp;"_"&amp;F2352&amp;"_"&amp;G2352</f>
        <v>5636_Epicerie salée_Pâtes bio_Pâtes demi complètes</v>
      </c>
      <c r="J2352" s="30">
        <f>D2352*H2352</f>
        <v>3.3899999999999997</v>
      </c>
      <c r="K2352" s="25">
        <f>IF(D2352&gt;0,1,0)</f>
        <v>1</v>
      </c>
      <c r="L2352" s="26">
        <f t="shared" si="36"/>
        <v>0</v>
      </c>
    </row>
    <row r="2353" spans="1:12" ht="19" hidden="1" x14ac:dyDescent="0.2">
      <c r="A2353" s="24">
        <v>5637</v>
      </c>
      <c r="B2353" s="24">
        <v>0</v>
      </c>
      <c r="C2353" s="24">
        <v>49</v>
      </c>
      <c r="D2353" s="24">
        <v>5</v>
      </c>
      <c r="E2353" s="25" t="str">
        <f>_xlfn.XLOOKUP(A2353,Product!A$2:A$5901,Product!B$2:B$5901,"Not Found")</f>
        <v>Epicerie salée</v>
      </c>
      <c r="F2353" s="25" t="str">
        <f>_xlfn.XLOOKUP(A2353,Product!A$2:A$5901,Product!C$2:C$5901,"Not Found")</f>
        <v>Pâtes bio</v>
      </c>
      <c r="G2353" s="25" t="str">
        <f>IF(_xlfn.XLOOKUP(A2353,Product!A$2:A$5901,Product!D$2:D$5901,"Not Found") = 0,"",_xlfn.XLOOKUP(A2353,Product!A$2:A$5901,Product!D$2:D$5901,"Not Found"))</f>
        <v>Pâtes demi complètes</v>
      </c>
      <c r="H2353" s="30">
        <f>_xlfn.XLOOKUP(A2353,Product!A$2:A$5901,Product!E$2:E$5901,"Not Found")</f>
        <v>1.1299999999999999</v>
      </c>
      <c r="I2353" s="25" t="str">
        <f>A2353&amp;"_"&amp;E2353&amp;"_"&amp;F2353&amp;"_"&amp;G2353</f>
        <v>5637_Epicerie salée_Pâtes bio_Pâtes demi complètes</v>
      </c>
      <c r="J2353" s="30">
        <f>D2353*H2353</f>
        <v>5.6499999999999995</v>
      </c>
      <c r="K2353" s="25">
        <f>IF(D2353&gt;0,1,0)</f>
        <v>1</v>
      </c>
      <c r="L2353" s="26">
        <f t="shared" si="36"/>
        <v>0</v>
      </c>
    </row>
    <row r="2354" spans="1:12" ht="19" hidden="1" x14ac:dyDescent="0.2">
      <c r="A2354" s="24">
        <v>5638</v>
      </c>
      <c r="B2354" s="24">
        <v>1</v>
      </c>
      <c r="C2354" s="24">
        <v>172</v>
      </c>
      <c r="D2354" s="24">
        <v>113</v>
      </c>
      <c r="E2354" s="25" t="str">
        <f>_xlfn.XLOOKUP(A2354,Product!A$2:A$5901,Product!B$2:B$5901,"Not Found")</f>
        <v>Epicerie salée</v>
      </c>
      <c r="F2354" s="25" t="str">
        <f>_xlfn.XLOOKUP(A2354,Product!A$2:A$5901,Product!C$2:C$5901,"Not Found")</f>
        <v>Pâtes bio</v>
      </c>
      <c r="G2354" s="25" t="str">
        <f>IF(_xlfn.XLOOKUP(A2354,Product!A$2:A$5901,Product!D$2:D$5901,"Not Found") = 0,"",_xlfn.XLOOKUP(A2354,Product!A$2:A$5901,Product!D$2:D$5901,"Not Found"))</f>
        <v>Pâtes demi complètes</v>
      </c>
      <c r="H2354" s="30">
        <f>_xlfn.XLOOKUP(A2354,Product!A$2:A$5901,Product!E$2:E$5901,"Not Found")</f>
        <v>0.95</v>
      </c>
      <c r="I2354" s="25" t="str">
        <f>A2354&amp;"_"&amp;E2354&amp;"_"&amp;F2354&amp;"_"&amp;G2354</f>
        <v>5638_Epicerie salée_Pâtes bio_Pâtes demi complètes</v>
      </c>
      <c r="J2354" s="30">
        <f>D2354*H2354</f>
        <v>107.35</v>
      </c>
      <c r="K2354" s="25">
        <f>IF(D2354&gt;0,1,0)</f>
        <v>1</v>
      </c>
      <c r="L2354" s="26">
        <f t="shared" si="36"/>
        <v>0</v>
      </c>
    </row>
    <row r="2355" spans="1:12" ht="19" hidden="1" x14ac:dyDescent="0.2">
      <c r="A2355" s="24">
        <v>5639</v>
      </c>
      <c r="B2355" s="24">
        <v>0</v>
      </c>
      <c r="C2355" s="24">
        <v>692</v>
      </c>
      <c r="D2355" s="24">
        <v>381</v>
      </c>
      <c r="E2355" s="25" t="str">
        <f>_xlfn.XLOOKUP(A2355,Product!A$2:A$5901,Product!B$2:B$5901,"Not Found")</f>
        <v>Epicerie salée</v>
      </c>
      <c r="F2355" s="25" t="str">
        <f>_xlfn.XLOOKUP(A2355,Product!A$2:A$5901,Product!C$2:C$5901,"Not Found")</f>
        <v>Pâtes bio</v>
      </c>
      <c r="G2355" s="25" t="str">
        <f>IF(_xlfn.XLOOKUP(A2355,Product!A$2:A$5901,Product!D$2:D$5901,"Not Found") = 0,"",_xlfn.XLOOKUP(A2355,Product!A$2:A$5901,Product!D$2:D$5901,"Not Found"))</f>
        <v>Pâtes demi complètes</v>
      </c>
      <c r="H2355" s="30">
        <f>_xlfn.XLOOKUP(A2355,Product!A$2:A$5901,Product!E$2:E$5901,"Not Found")</f>
        <v>0.92</v>
      </c>
      <c r="I2355" s="25" t="str">
        <f>A2355&amp;"_"&amp;E2355&amp;"_"&amp;F2355&amp;"_"&amp;G2355</f>
        <v>5639_Epicerie salée_Pâtes bio_Pâtes demi complètes</v>
      </c>
      <c r="J2355" s="30">
        <f>D2355*H2355</f>
        <v>350.52000000000004</v>
      </c>
      <c r="K2355" s="25">
        <f>IF(D2355&gt;0,1,0)</f>
        <v>1</v>
      </c>
      <c r="L2355" s="26">
        <f t="shared" si="36"/>
        <v>0</v>
      </c>
    </row>
    <row r="2356" spans="1:12" ht="19" hidden="1" x14ac:dyDescent="0.2">
      <c r="A2356" s="24">
        <v>5641</v>
      </c>
      <c r="B2356" s="24">
        <v>0</v>
      </c>
      <c r="C2356" s="24">
        <v>677</v>
      </c>
      <c r="D2356" s="24">
        <v>155</v>
      </c>
      <c r="E2356" s="25" t="str">
        <f>_xlfn.XLOOKUP(A2356,Product!A$2:A$5901,Product!B$2:B$5901,"Not Found")</f>
        <v>Epicerie salée</v>
      </c>
      <c r="F2356" s="25" t="str">
        <f>_xlfn.XLOOKUP(A2356,Product!A$2:A$5901,Product!C$2:C$5901,"Not Found")</f>
        <v>Pâtes bio</v>
      </c>
      <c r="G2356" s="25" t="str">
        <f>IF(_xlfn.XLOOKUP(A2356,Product!A$2:A$5901,Product!D$2:D$5901,"Not Found") = 0,"",_xlfn.XLOOKUP(A2356,Product!A$2:A$5901,Product!D$2:D$5901,"Not Found"))</f>
        <v>Pâtes demi complètes</v>
      </c>
      <c r="H2356" s="30">
        <f>_xlfn.XLOOKUP(A2356,Product!A$2:A$5901,Product!E$2:E$5901,"Not Found")</f>
        <v>1.0900000000000001</v>
      </c>
      <c r="I2356" s="25" t="str">
        <f>A2356&amp;"_"&amp;E2356&amp;"_"&amp;F2356&amp;"_"&amp;G2356</f>
        <v>5641_Epicerie salée_Pâtes bio_Pâtes demi complètes</v>
      </c>
      <c r="J2356" s="30">
        <f>D2356*H2356</f>
        <v>168.95000000000002</v>
      </c>
      <c r="K2356" s="25">
        <f>IF(D2356&gt;0,1,0)</f>
        <v>1</v>
      </c>
      <c r="L2356" s="26">
        <f t="shared" si="36"/>
        <v>0</v>
      </c>
    </row>
    <row r="2357" spans="1:12" ht="19" hidden="1" x14ac:dyDescent="0.2">
      <c r="A2357" s="24">
        <v>5645</v>
      </c>
      <c r="B2357" s="24">
        <v>0</v>
      </c>
      <c r="C2357" s="24">
        <v>107</v>
      </c>
      <c r="D2357" s="24">
        <v>85</v>
      </c>
      <c r="E2357" s="25" t="str">
        <f>_xlfn.XLOOKUP(A2357,Product!A$2:A$5901,Product!B$2:B$5901,"Not Found")</f>
        <v>Epicerie salée</v>
      </c>
      <c r="F2357" s="25" t="str">
        <f>_xlfn.XLOOKUP(A2357,Product!A$2:A$5901,Product!C$2:C$5901,"Not Found")</f>
        <v>Pâtes bio</v>
      </c>
      <c r="G2357" s="25" t="str">
        <f>IF(_xlfn.XLOOKUP(A2357,Product!A$2:A$5901,Product!D$2:D$5901,"Not Found") = 0,"",_xlfn.XLOOKUP(A2357,Product!A$2:A$5901,Product!D$2:D$5901,"Not Found"))</f>
        <v>Pâtes demi complètes</v>
      </c>
      <c r="H2357" s="30">
        <f>_xlfn.XLOOKUP(A2357,Product!A$2:A$5901,Product!E$2:E$5901,"Not Found")</f>
        <v>1.1299999999999999</v>
      </c>
      <c r="I2357" s="25" t="str">
        <f>A2357&amp;"_"&amp;E2357&amp;"_"&amp;F2357&amp;"_"&amp;G2357</f>
        <v>5645_Epicerie salée_Pâtes bio_Pâtes demi complètes</v>
      </c>
      <c r="J2357" s="30">
        <f>D2357*H2357</f>
        <v>96.05</v>
      </c>
      <c r="K2357" s="25">
        <f>IF(D2357&gt;0,1,0)</f>
        <v>1</v>
      </c>
      <c r="L2357" s="26">
        <f t="shared" si="36"/>
        <v>0</v>
      </c>
    </row>
    <row r="2358" spans="1:12" ht="19" hidden="1" x14ac:dyDescent="0.2">
      <c r="A2358" s="24">
        <v>5646</v>
      </c>
      <c r="B2358" s="24">
        <v>0</v>
      </c>
      <c r="C2358" s="24">
        <v>915</v>
      </c>
      <c r="D2358" s="24">
        <v>35</v>
      </c>
      <c r="E2358" s="25" t="str">
        <f>_xlfn.XLOOKUP(A2358,Product!A$2:A$5901,Product!B$2:B$5901,"Not Found")</f>
        <v>Epicerie salée</v>
      </c>
      <c r="F2358" s="25" t="str">
        <f>_xlfn.XLOOKUP(A2358,Product!A$2:A$5901,Product!C$2:C$5901,"Not Found")</f>
        <v>Pâtes bio</v>
      </c>
      <c r="G2358" s="25" t="str">
        <f>IF(_xlfn.XLOOKUP(A2358,Product!A$2:A$5901,Product!D$2:D$5901,"Not Found") = 0,"",_xlfn.XLOOKUP(A2358,Product!A$2:A$5901,Product!D$2:D$5901,"Not Found"))</f>
        <v>Pâtes complètes</v>
      </c>
      <c r="H2358" s="30">
        <f>_xlfn.XLOOKUP(A2358,Product!A$2:A$5901,Product!E$2:E$5901,"Not Found")</f>
        <v>0.91</v>
      </c>
      <c r="I2358" s="25" t="str">
        <f>A2358&amp;"_"&amp;E2358&amp;"_"&amp;F2358&amp;"_"&amp;G2358</f>
        <v>5646_Epicerie salée_Pâtes bio_Pâtes complètes</v>
      </c>
      <c r="J2358" s="30">
        <f>D2358*H2358</f>
        <v>31.85</v>
      </c>
      <c r="K2358" s="25">
        <f>IF(D2358&gt;0,1,0)</f>
        <v>1</v>
      </c>
      <c r="L2358" s="26">
        <f t="shared" si="36"/>
        <v>0</v>
      </c>
    </row>
    <row r="2359" spans="1:12" ht="19" hidden="1" x14ac:dyDescent="0.2">
      <c r="A2359" s="24">
        <v>5647</v>
      </c>
      <c r="B2359" s="24">
        <v>0</v>
      </c>
      <c r="C2359" s="24">
        <v>831</v>
      </c>
      <c r="D2359" s="24">
        <v>460</v>
      </c>
      <c r="E2359" s="25" t="str">
        <f>_xlfn.XLOOKUP(A2359,Product!A$2:A$5901,Product!B$2:B$5901,"Not Found")</f>
        <v>Epicerie salée</v>
      </c>
      <c r="F2359" s="25" t="str">
        <f>_xlfn.XLOOKUP(A2359,Product!A$2:A$5901,Product!C$2:C$5901,"Not Found")</f>
        <v>Pâtes bio</v>
      </c>
      <c r="G2359" s="25" t="str">
        <f>IF(_xlfn.XLOOKUP(A2359,Product!A$2:A$5901,Product!D$2:D$5901,"Not Found") = 0,"",_xlfn.XLOOKUP(A2359,Product!A$2:A$5901,Product!D$2:D$5901,"Not Found"))</f>
        <v>Pâtes complètes</v>
      </c>
      <c r="H2359" s="30">
        <f>_xlfn.XLOOKUP(A2359,Product!A$2:A$5901,Product!E$2:E$5901,"Not Found")</f>
        <v>0.91</v>
      </c>
      <c r="I2359" s="25" t="str">
        <f>A2359&amp;"_"&amp;E2359&amp;"_"&amp;F2359&amp;"_"&amp;G2359</f>
        <v>5647_Epicerie salée_Pâtes bio_Pâtes complètes</v>
      </c>
      <c r="J2359" s="30">
        <f>D2359*H2359</f>
        <v>418.6</v>
      </c>
      <c r="K2359" s="25">
        <f>IF(D2359&gt;0,1,0)</f>
        <v>1</v>
      </c>
      <c r="L2359" s="26">
        <f t="shared" si="36"/>
        <v>0</v>
      </c>
    </row>
    <row r="2360" spans="1:12" ht="19" hidden="1" x14ac:dyDescent="0.2">
      <c r="A2360" s="24">
        <v>5648</v>
      </c>
      <c r="B2360" s="24">
        <v>0</v>
      </c>
      <c r="C2360" s="24">
        <v>669</v>
      </c>
      <c r="D2360" s="24">
        <v>597</v>
      </c>
      <c r="E2360" s="25" t="str">
        <f>_xlfn.XLOOKUP(A2360,Product!A$2:A$5901,Product!B$2:B$5901,"Not Found")</f>
        <v>Epicerie salée</v>
      </c>
      <c r="F2360" s="25" t="str">
        <f>_xlfn.XLOOKUP(A2360,Product!A$2:A$5901,Product!C$2:C$5901,"Not Found")</f>
        <v>Pâtes bio</v>
      </c>
      <c r="G2360" s="25" t="str">
        <f>IF(_xlfn.XLOOKUP(A2360,Product!A$2:A$5901,Product!D$2:D$5901,"Not Found") = 0,"",_xlfn.XLOOKUP(A2360,Product!A$2:A$5901,Product!D$2:D$5901,"Not Found"))</f>
        <v>Pâtes complètes</v>
      </c>
      <c r="H2360" s="30">
        <f>_xlfn.XLOOKUP(A2360,Product!A$2:A$5901,Product!E$2:E$5901,"Not Found")</f>
        <v>0.96</v>
      </c>
      <c r="I2360" s="25" t="str">
        <f>A2360&amp;"_"&amp;E2360&amp;"_"&amp;F2360&amp;"_"&amp;G2360</f>
        <v>5648_Epicerie salée_Pâtes bio_Pâtes complètes</v>
      </c>
      <c r="J2360" s="30">
        <f>D2360*H2360</f>
        <v>573.12</v>
      </c>
      <c r="K2360" s="25">
        <f>IF(D2360&gt;0,1,0)</f>
        <v>1</v>
      </c>
      <c r="L2360" s="26">
        <f t="shared" si="36"/>
        <v>0</v>
      </c>
    </row>
    <row r="2361" spans="1:12" ht="19" hidden="1" x14ac:dyDescent="0.2">
      <c r="A2361" s="24">
        <v>5649</v>
      </c>
      <c r="B2361" s="24">
        <v>1</v>
      </c>
      <c r="C2361" s="24">
        <v>23</v>
      </c>
      <c r="D2361" s="24">
        <v>20</v>
      </c>
      <c r="E2361" s="25" t="str">
        <f>_xlfn.XLOOKUP(A2361,Product!A$2:A$5901,Product!B$2:B$5901,"Not Found")</f>
        <v>Epicerie salée</v>
      </c>
      <c r="F2361" s="25" t="str">
        <f>_xlfn.XLOOKUP(A2361,Product!A$2:A$5901,Product!C$2:C$5901,"Not Found")</f>
        <v>Pâtes bio</v>
      </c>
      <c r="G2361" s="25" t="str">
        <f>IF(_xlfn.XLOOKUP(A2361,Product!A$2:A$5901,Product!D$2:D$5901,"Not Found") = 0,"",_xlfn.XLOOKUP(A2361,Product!A$2:A$5901,Product!D$2:D$5901,"Not Found"))</f>
        <v>Pâtes complètes</v>
      </c>
      <c r="H2361" s="30">
        <f>_xlfn.XLOOKUP(A2361,Product!A$2:A$5901,Product!E$2:E$5901,"Not Found")</f>
        <v>0.98</v>
      </c>
      <c r="I2361" s="25" t="str">
        <f>A2361&amp;"_"&amp;E2361&amp;"_"&amp;F2361&amp;"_"&amp;G2361</f>
        <v>5649_Epicerie salée_Pâtes bio_Pâtes complètes</v>
      </c>
      <c r="J2361" s="30">
        <f>D2361*H2361</f>
        <v>19.600000000000001</v>
      </c>
      <c r="K2361" s="25">
        <f>IF(D2361&gt;0,1,0)</f>
        <v>1</v>
      </c>
      <c r="L2361" s="26">
        <f t="shared" si="36"/>
        <v>0</v>
      </c>
    </row>
    <row r="2362" spans="1:12" ht="19" hidden="1" x14ac:dyDescent="0.2">
      <c r="A2362" s="24">
        <v>5652</v>
      </c>
      <c r="B2362" s="24">
        <v>1</v>
      </c>
      <c r="C2362" s="24">
        <v>777</v>
      </c>
      <c r="D2362" s="24">
        <v>738</v>
      </c>
      <c r="E2362" s="25" t="str">
        <f>_xlfn.XLOOKUP(A2362,Product!A$2:A$5901,Product!B$2:B$5901,"Not Found")</f>
        <v>Epicerie salée</v>
      </c>
      <c r="F2362" s="25" t="str">
        <f>_xlfn.XLOOKUP(A2362,Product!A$2:A$5901,Product!C$2:C$5901,"Not Found")</f>
        <v>Pâtes bio</v>
      </c>
      <c r="G2362" s="25" t="str">
        <f>IF(_xlfn.XLOOKUP(A2362,Product!A$2:A$5901,Product!D$2:D$5901,"Not Found") = 0,"",_xlfn.XLOOKUP(A2362,Product!A$2:A$5901,Product!D$2:D$5901,"Not Found"))</f>
        <v>Pâtes aux céréales</v>
      </c>
      <c r="H2362" s="30">
        <f>_xlfn.XLOOKUP(A2362,Product!A$2:A$5901,Product!E$2:E$5901,"Not Found")</f>
        <v>2</v>
      </c>
      <c r="I2362" s="25" t="str">
        <f>A2362&amp;"_"&amp;E2362&amp;"_"&amp;F2362&amp;"_"&amp;G2362</f>
        <v>5652_Epicerie salée_Pâtes bio_Pâtes aux céréales</v>
      </c>
      <c r="J2362" s="30">
        <f>D2362*H2362</f>
        <v>1476</v>
      </c>
      <c r="K2362" s="25">
        <f>IF(D2362&gt;0,1,0)</f>
        <v>1</v>
      </c>
      <c r="L2362" s="26">
        <f t="shared" si="36"/>
        <v>0</v>
      </c>
    </row>
    <row r="2363" spans="1:12" ht="19" hidden="1" x14ac:dyDescent="0.2">
      <c r="A2363" s="24">
        <v>5654</v>
      </c>
      <c r="B2363" s="24">
        <v>0</v>
      </c>
      <c r="C2363" s="24">
        <v>479</v>
      </c>
      <c r="D2363" s="24">
        <v>445</v>
      </c>
      <c r="E2363" s="25" t="str">
        <f>_xlfn.XLOOKUP(A2363,Product!A$2:A$5901,Product!B$2:B$5901,"Not Found")</f>
        <v>Epicerie salée</v>
      </c>
      <c r="F2363" s="25" t="str">
        <f>_xlfn.XLOOKUP(A2363,Product!A$2:A$5901,Product!C$2:C$5901,"Not Found")</f>
        <v>Pâtes bio</v>
      </c>
      <c r="G2363" s="25" t="str">
        <f>IF(_xlfn.XLOOKUP(A2363,Product!A$2:A$5901,Product!D$2:D$5901,"Not Found") = 0,"",_xlfn.XLOOKUP(A2363,Product!A$2:A$5901,Product!D$2:D$5901,"Not Found"))</f>
        <v>Pâtes aux céréales</v>
      </c>
      <c r="H2363" s="30">
        <f>_xlfn.XLOOKUP(A2363,Product!A$2:A$5901,Product!E$2:E$5901,"Not Found")</f>
        <v>1.87</v>
      </c>
      <c r="I2363" s="25" t="str">
        <f>A2363&amp;"_"&amp;E2363&amp;"_"&amp;F2363&amp;"_"&amp;G2363</f>
        <v>5654_Epicerie salée_Pâtes bio_Pâtes aux céréales</v>
      </c>
      <c r="J2363" s="30">
        <f>D2363*H2363</f>
        <v>832.15000000000009</v>
      </c>
      <c r="K2363" s="25">
        <f>IF(D2363&gt;0,1,0)</f>
        <v>1</v>
      </c>
      <c r="L2363" s="26">
        <f t="shared" si="36"/>
        <v>0</v>
      </c>
    </row>
    <row r="2364" spans="1:12" ht="19" hidden="1" x14ac:dyDescent="0.2">
      <c r="A2364" s="24">
        <v>5656</v>
      </c>
      <c r="B2364" s="24">
        <v>0</v>
      </c>
      <c r="C2364" s="24">
        <v>794</v>
      </c>
      <c r="D2364" s="24">
        <v>238</v>
      </c>
      <c r="E2364" s="25" t="str">
        <f>_xlfn.XLOOKUP(A2364,Product!A$2:A$5901,Product!B$2:B$5901,"Not Found")</f>
        <v>Epicerie salée</v>
      </c>
      <c r="F2364" s="25" t="str">
        <f>_xlfn.XLOOKUP(A2364,Product!A$2:A$5901,Product!C$2:C$5901,"Not Found")</f>
        <v>Pâtes bio</v>
      </c>
      <c r="G2364" s="25" t="str">
        <f>IF(_xlfn.XLOOKUP(A2364,Product!A$2:A$5901,Product!D$2:D$5901,"Not Found") = 0,"",_xlfn.XLOOKUP(A2364,Product!A$2:A$5901,Product!D$2:D$5901,"Not Found"))</f>
        <v>Pâtes aux céréales</v>
      </c>
      <c r="H2364" s="30">
        <f>_xlfn.XLOOKUP(A2364,Product!A$2:A$5901,Product!E$2:E$5901,"Not Found")</f>
        <v>1.87</v>
      </c>
      <c r="I2364" s="25" t="str">
        <f>A2364&amp;"_"&amp;E2364&amp;"_"&amp;F2364&amp;"_"&amp;G2364</f>
        <v>5656_Epicerie salée_Pâtes bio_Pâtes aux céréales</v>
      </c>
      <c r="J2364" s="30">
        <f>D2364*H2364</f>
        <v>445.06</v>
      </c>
      <c r="K2364" s="25">
        <f>IF(D2364&gt;0,1,0)</f>
        <v>1</v>
      </c>
      <c r="L2364" s="26">
        <f t="shared" si="36"/>
        <v>0</v>
      </c>
    </row>
    <row r="2365" spans="1:12" ht="19" hidden="1" x14ac:dyDescent="0.2">
      <c r="A2365" s="24">
        <v>5657</v>
      </c>
      <c r="B2365" s="24">
        <v>0</v>
      </c>
      <c r="C2365" s="24">
        <v>680</v>
      </c>
      <c r="D2365" s="24">
        <v>253</v>
      </c>
      <c r="E2365" s="25" t="str">
        <f>_xlfn.XLOOKUP(A2365,Product!A$2:A$5901,Product!B$2:B$5901,"Not Found")</f>
        <v>Epicerie salée</v>
      </c>
      <c r="F2365" s="25" t="str">
        <f>_xlfn.XLOOKUP(A2365,Product!A$2:A$5901,Product!C$2:C$5901,"Not Found")</f>
        <v>Pâtes bio</v>
      </c>
      <c r="G2365" s="25" t="str">
        <f>IF(_xlfn.XLOOKUP(A2365,Product!A$2:A$5901,Product!D$2:D$5901,"Not Found") = 0,"",_xlfn.XLOOKUP(A2365,Product!A$2:A$5901,Product!D$2:D$5901,"Not Found"))</f>
        <v>Pâtes aux céréales</v>
      </c>
      <c r="H2365" s="30">
        <f>_xlfn.XLOOKUP(A2365,Product!A$2:A$5901,Product!E$2:E$5901,"Not Found")</f>
        <v>1.87</v>
      </c>
      <c r="I2365" s="25" t="str">
        <f>A2365&amp;"_"&amp;E2365&amp;"_"&amp;F2365&amp;"_"&amp;G2365</f>
        <v>5657_Epicerie salée_Pâtes bio_Pâtes aux céréales</v>
      </c>
      <c r="J2365" s="30">
        <f>D2365*H2365</f>
        <v>473.11</v>
      </c>
      <c r="K2365" s="25">
        <f>IF(D2365&gt;0,1,0)</f>
        <v>1</v>
      </c>
      <c r="L2365" s="26">
        <f t="shared" si="36"/>
        <v>0</v>
      </c>
    </row>
    <row r="2366" spans="1:12" ht="19" hidden="1" x14ac:dyDescent="0.2">
      <c r="A2366" s="24">
        <v>5661</v>
      </c>
      <c r="B2366" s="24">
        <v>0</v>
      </c>
      <c r="C2366" s="24">
        <v>557</v>
      </c>
      <c r="D2366" s="24">
        <v>271</v>
      </c>
      <c r="E2366" s="25" t="str">
        <f>_xlfn.XLOOKUP(A2366,Product!A$2:A$5901,Product!B$2:B$5901,"Not Found")</f>
        <v>Epicerie salée</v>
      </c>
      <c r="F2366" s="25" t="str">
        <f>_xlfn.XLOOKUP(A2366,Product!A$2:A$5901,Product!C$2:C$5901,"Not Found")</f>
        <v>Pâtes bio</v>
      </c>
      <c r="G2366" s="25" t="str">
        <f>IF(_xlfn.XLOOKUP(A2366,Product!A$2:A$5901,Product!D$2:D$5901,"Not Found") = 0,"",_xlfn.XLOOKUP(A2366,Product!A$2:A$5901,Product!D$2:D$5901,"Not Found"))</f>
        <v>Pâtes aux céréales</v>
      </c>
      <c r="H2366" s="30">
        <f>_xlfn.XLOOKUP(A2366,Product!A$2:A$5901,Product!E$2:E$5901,"Not Found")</f>
        <v>2.44</v>
      </c>
      <c r="I2366" s="25" t="str">
        <f>A2366&amp;"_"&amp;E2366&amp;"_"&amp;F2366&amp;"_"&amp;G2366</f>
        <v>5661_Epicerie salée_Pâtes bio_Pâtes aux céréales</v>
      </c>
      <c r="J2366" s="30">
        <f>D2366*H2366</f>
        <v>661.24</v>
      </c>
      <c r="K2366" s="25">
        <f>IF(D2366&gt;0,1,0)</f>
        <v>1</v>
      </c>
      <c r="L2366" s="26">
        <f t="shared" si="36"/>
        <v>0</v>
      </c>
    </row>
    <row r="2367" spans="1:12" ht="19" hidden="1" x14ac:dyDescent="0.2">
      <c r="A2367" s="24">
        <v>5662</v>
      </c>
      <c r="B2367" s="24">
        <v>1</v>
      </c>
      <c r="C2367" s="24">
        <v>319</v>
      </c>
      <c r="D2367" s="24">
        <v>205</v>
      </c>
      <c r="E2367" s="25" t="str">
        <f>_xlfn.XLOOKUP(A2367,Product!A$2:A$5901,Product!B$2:B$5901,"Not Found")</f>
        <v>Epicerie salée</v>
      </c>
      <c r="F2367" s="25" t="str">
        <f>_xlfn.XLOOKUP(A2367,Product!A$2:A$5901,Product!C$2:C$5901,"Not Found")</f>
        <v>Pâtes bio</v>
      </c>
      <c r="G2367" s="25" t="str">
        <f>IF(_xlfn.XLOOKUP(A2367,Product!A$2:A$5901,Product!D$2:D$5901,"Not Found") = 0,"",_xlfn.XLOOKUP(A2367,Product!A$2:A$5901,Product!D$2:D$5901,"Not Found"))</f>
        <v>Pâtes aux céréales</v>
      </c>
      <c r="H2367" s="30">
        <f>_xlfn.XLOOKUP(A2367,Product!A$2:A$5901,Product!E$2:E$5901,"Not Found")</f>
        <v>1.94</v>
      </c>
      <c r="I2367" s="25" t="str">
        <f>A2367&amp;"_"&amp;E2367&amp;"_"&amp;F2367&amp;"_"&amp;G2367</f>
        <v>5662_Epicerie salée_Pâtes bio_Pâtes aux céréales</v>
      </c>
      <c r="J2367" s="30">
        <f>D2367*H2367</f>
        <v>397.7</v>
      </c>
      <c r="K2367" s="25">
        <f>IF(D2367&gt;0,1,0)</f>
        <v>1</v>
      </c>
      <c r="L2367" s="26">
        <f t="shared" si="36"/>
        <v>0</v>
      </c>
    </row>
    <row r="2368" spans="1:12" ht="19" hidden="1" x14ac:dyDescent="0.2">
      <c r="A2368" s="24">
        <v>5663</v>
      </c>
      <c r="B2368" s="24">
        <v>1</v>
      </c>
      <c r="C2368" s="24">
        <v>915</v>
      </c>
      <c r="D2368" s="24">
        <v>168</v>
      </c>
      <c r="E2368" s="25" t="str">
        <f>_xlfn.XLOOKUP(A2368,Product!A$2:A$5901,Product!B$2:B$5901,"Not Found")</f>
        <v>Epicerie salée</v>
      </c>
      <c r="F2368" s="25" t="str">
        <f>_xlfn.XLOOKUP(A2368,Product!A$2:A$5901,Product!C$2:C$5901,"Not Found")</f>
        <v>Pâtes bio</v>
      </c>
      <c r="G2368" s="25" t="str">
        <f>IF(_xlfn.XLOOKUP(A2368,Product!A$2:A$5901,Product!D$2:D$5901,"Not Found") = 0,"",_xlfn.XLOOKUP(A2368,Product!A$2:A$5901,Product!D$2:D$5901,"Not Found"))</f>
        <v>Pâtes aux céréales</v>
      </c>
      <c r="H2368" s="30">
        <f>_xlfn.XLOOKUP(A2368,Product!A$2:A$5901,Product!E$2:E$5901,"Not Found")</f>
        <v>1.88</v>
      </c>
      <c r="I2368" s="25" t="str">
        <f>A2368&amp;"_"&amp;E2368&amp;"_"&amp;F2368&amp;"_"&amp;G2368</f>
        <v>5663_Epicerie salée_Pâtes bio_Pâtes aux céréales</v>
      </c>
      <c r="J2368" s="30">
        <f>D2368*H2368</f>
        <v>315.83999999999997</v>
      </c>
      <c r="K2368" s="25">
        <f>IF(D2368&gt;0,1,0)</f>
        <v>1</v>
      </c>
      <c r="L2368" s="26">
        <f t="shared" si="36"/>
        <v>0</v>
      </c>
    </row>
    <row r="2369" spans="1:12" ht="19" hidden="1" x14ac:dyDescent="0.2">
      <c r="A2369" s="24">
        <v>5665</v>
      </c>
      <c r="B2369" s="24">
        <v>0</v>
      </c>
      <c r="C2369" s="24">
        <v>121</v>
      </c>
      <c r="D2369" s="24">
        <v>38</v>
      </c>
      <c r="E2369" s="25" t="str">
        <f>_xlfn.XLOOKUP(A2369,Product!A$2:A$5901,Product!B$2:B$5901,"Not Found")</f>
        <v>Epicerie salée</v>
      </c>
      <c r="F2369" s="25" t="str">
        <f>_xlfn.XLOOKUP(A2369,Product!A$2:A$5901,Product!C$2:C$5901,"Not Found")</f>
        <v>Pâtes bio</v>
      </c>
      <c r="G2369" s="25" t="str">
        <f>IF(_xlfn.XLOOKUP(A2369,Product!A$2:A$5901,Product!D$2:D$5901,"Not Found") = 0,"",_xlfn.XLOOKUP(A2369,Product!A$2:A$5901,Product!D$2:D$5901,"Not Found"))</f>
        <v>Pâtes aux céréales</v>
      </c>
      <c r="H2369" s="30">
        <f>_xlfn.XLOOKUP(A2369,Product!A$2:A$5901,Product!E$2:E$5901,"Not Found")</f>
        <v>2.67</v>
      </c>
      <c r="I2369" s="25" t="str">
        <f>A2369&amp;"_"&amp;E2369&amp;"_"&amp;F2369&amp;"_"&amp;G2369</f>
        <v>5665_Epicerie salée_Pâtes bio_Pâtes aux céréales</v>
      </c>
      <c r="J2369" s="30">
        <f>D2369*H2369</f>
        <v>101.46</v>
      </c>
      <c r="K2369" s="25">
        <f>IF(D2369&gt;0,1,0)</f>
        <v>1</v>
      </c>
      <c r="L2369" s="26">
        <f t="shared" si="36"/>
        <v>0</v>
      </c>
    </row>
    <row r="2370" spans="1:12" ht="19" hidden="1" x14ac:dyDescent="0.2">
      <c r="A2370" s="24">
        <v>5668</v>
      </c>
      <c r="B2370" s="24">
        <v>0</v>
      </c>
      <c r="C2370" s="24">
        <v>800</v>
      </c>
      <c r="D2370" s="24">
        <v>417</v>
      </c>
      <c r="E2370" s="25" t="str">
        <f>_xlfn.XLOOKUP(A2370,Product!A$2:A$5901,Product!B$2:B$5901,"Not Found")</f>
        <v>Epicerie salée</v>
      </c>
      <c r="F2370" s="25" t="str">
        <f>_xlfn.XLOOKUP(A2370,Product!A$2:A$5901,Product!C$2:C$5901,"Not Found")</f>
        <v>Pâtes bio</v>
      </c>
      <c r="G2370" s="25" t="str">
        <f>IF(_xlfn.XLOOKUP(A2370,Product!A$2:A$5901,Product!D$2:D$5901,"Not Found") = 0,"",_xlfn.XLOOKUP(A2370,Product!A$2:A$5901,Product!D$2:D$5901,"Not Found"))</f>
        <v>Pâtes parfumées</v>
      </c>
      <c r="H2370" s="30">
        <f>_xlfn.XLOOKUP(A2370,Product!A$2:A$5901,Product!E$2:E$5901,"Not Found")</f>
        <v>2.4500000000000002</v>
      </c>
      <c r="I2370" s="25" t="str">
        <f>A2370&amp;"_"&amp;E2370&amp;"_"&amp;F2370&amp;"_"&amp;G2370</f>
        <v>5668_Epicerie salée_Pâtes bio_Pâtes parfumées</v>
      </c>
      <c r="J2370" s="30">
        <f>D2370*H2370</f>
        <v>1021.6500000000001</v>
      </c>
      <c r="K2370" s="25">
        <f>IF(D2370&gt;0,1,0)</f>
        <v>1</v>
      </c>
      <c r="L2370" s="26">
        <f t="shared" si="36"/>
        <v>0</v>
      </c>
    </row>
    <row r="2371" spans="1:12" ht="19" hidden="1" x14ac:dyDescent="0.2">
      <c r="A2371" s="24">
        <v>5676</v>
      </c>
      <c r="B2371" s="24">
        <v>1</v>
      </c>
      <c r="C2371" s="24">
        <v>158</v>
      </c>
      <c r="D2371" s="24">
        <v>144</v>
      </c>
      <c r="E2371" s="25" t="str">
        <f>_xlfn.XLOOKUP(A2371,Product!A$2:A$5901,Product!B$2:B$5901,"Not Found")</f>
        <v>Epicerie salée</v>
      </c>
      <c r="F2371" s="25" t="str">
        <f>_xlfn.XLOOKUP(A2371,Product!A$2:A$5901,Product!C$2:C$5901,"Not Found")</f>
        <v>Pâtes bio</v>
      </c>
      <c r="G2371" s="25" t="str">
        <f>IF(_xlfn.XLOOKUP(A2371,Product!A$2:A$5901,Product!D$2:D$5901,"Not Found") = 0,"",_xlfn.XLOOKUP(A2371,Product!A$2:A$5901,Product!D$2:D$5901,"Not Found"))</f>
        <v>Pâtes parfumées</v>
      </c>
      <c r="H2371" s="30">
        <f>_xlfn.XLOOKUP(A2371,Product!A$2:A$5901,Product!E$2:E$5901,"Not Found")</f>
        <v>1.89</v>
      </c>
      <c r="I2371" s="25" t="str">
        <f>A2371&amp;"_"&amp;E2371&amp;"_"&amp;F2371&amp;"_"&amp;G2371</f>
        <v>5676_Epicerie salée_Pâtes bio_Pâtes parfumées</v>
      </c>
      <c r="J2371" s="30">
        <f>D2371*H2371</f>
        <v>272.15999999999997</v>
      </c>
      <c r="K2371" s="25">
        <f>IF(D2371&gt;0,1,0)</f>
        <v>1</v>
      </c>
      <c r="L2371" s="26">
        <f t="shared" ref="L2371:L2434" si="37">1-K2371</f>
        <v>0</v>
      </c>
    </row>
    <row r="2372" spans="1:12" ht="19" hidden="1" x14ac:dyDescent="0.2">
      <c r="A2372" s="24">
        <v>5680</v>
      </c>
      <c r="B2372" s="24">
        <v>1</v>
      </c>
      <c r="C2372" s="24">
        <v>124</v>
      </c>
      <c r="D2372" s="24">
        <v>35</v>
      </c>
      <c r="E2372" s="25" t="str">
        <f>_xlfn.XLOOKUP(A2372,Product!A$2:A$5901,Product!B$2:B$5901,"Not Found")</f>
        <v>Epicerie salée</v>
      </c>
      <c r="F2372" s="25" t="str">
        <f>_xlfn.XLOOKUP(A2372,Product!A$2:A$5901,Product!C$2:C$5901,"Not Found")</f>
        <v>Pâtes bio</v>
      </c>
      <c r="G2372" s="25" t="str">
        <f>IF(_xlfn.XLOOKUP(A2372,Product!A$2:A$5901,Product!D$2:D$5901,"Not Found") = 0,"",_xlfn.XLOOKUP(A2372,Product!A$2:A$5901,Product!D$2:D$5901,"Not Found"))</f>
        <v>Pâtes aux céréales</v>
      </c>
      <c r="H2372" s="30">
        <f>_xlfn.XLOOKUP(A2372,Product!A$2:A$5901,Product!E$2:E$5901,"Not Found")</f>
        <v>1.56</v>
      </c>
      <c r="I2372" s="25" t="str">
        <f>A2372&amp;"_"&amp;E2372&amp;"_"&amp;F2372&amp;"_"&amp;G2372</f>
        <v>5680_Epicerie salée_Pâtes bio_Pâtes aux céréales</v>
      </c>
      <c r="J2372" s="30">
        <f>D2372*H2372</f>
        <v>54.6</v>
      </c>
      <c r="K2372" s="25">
        <f>IF(D2372&gt;0,1,0)</f>
        <v>1</v>
      </c>
      <c r="L2372" s="26">
        <f t="shared" si="37"/>
        <v>0</v>
      </c>
    </row>
    <row r="2373" spans="1:12" ht="19" hidden="1" x14ac:dyDescent="0.2">
      <c r="A2373" s="24">
        <v>5686</v>
      </c>
      <c r="B2373" s="24">
        <v>0</v>
      </c>
      <c r="C2373" s="24">
        <v>687</v>
      </c>
      <c r="D2373" s="24">
        <v>330</v>
      </c>
      <c r="E2373" s="25" t="str">
        <f>_xlfn.XLOOKUP(A2373,Product!A$2:A$5901,Product!B$2:B$5901,"Not Found")</f>
        <v>Epicerie salée</v>
      </c>
      <c r="F2373" s="25" t="str">
        <f>_xlfn.XLOOKUP(A2373,Product!A$2:A$5901,Product!C$2:C$5901,"Not Found")</f>
        <v>Graines et oléagineux</v>
      </c>
      <c r="G2373" s="25" t="str">
        <f>IF(_xlfn.XLOOKUP(A2373,Product!A$2:A$5901,Product!D$2:D$5901,"Not Found") = 0,"",_xlfn.XLOOKUP(A2373,Product!A$2:A$5901,Product!D$2:D$5901,"Not Found"))</f>
        <v>Graines à germer et mélanges</v>
      </c>
      <c r="H2373" s="30">
        <f>_xlfn.XLOOKUP(A2373,Product!A$2:A$5901,Product!E$2:E$5901,"Not Found")</f>
        <v>1.83</v>
      </c>
      <c r="I2373" s="25" t="str">
        <f>A2373&amp;"_"&amp;E2373&amp;"_"&amp;F2373&amp;"_"&amp;G2373</f>
        <v>5686_Epicerie salée_Graines et oléagineux_Graines à germer et mélanges</v>
      </c>
      <c r="J2373" s="30">
        <f>D2373*H2373</f>
        <v>603.9</v>
      </c>
      <c r="K2373" s="25">
        <f>IF(D2373&gt;0,1,0)</f>
        <v>1</v>
      </c>
      <c r="L2373" s="26">
        <f t="shared" si="37"/>
        <v>0</v>
      </c>
    </row>
    <row r="2374" spans="1:12" ht="19" hidden="1" x14ac:dyDescent="0.2">
      <c r="A2374" s="24">
        <v>5690</v>
      </c>
      <c r="B2374" s="24">
        <v>0</v>
      </c>
      <c r="C2374" s="24">
        <v>889</v>
      </c>
      <c r="D2374" s="24">
        <v>356</v>
      </c>
      <c r="E2374" s="25" t="str">
        <f>_xlfn.XLOOKUP(A2374,Product!A$2:A$5901,Product!B$2:B$5901,"Not Found")</f>
        <v>Epicerie salée</v>
      </c>
      <c r="F2374" s="25" t="str">
        <f>_xlfn.XLOOKUP(A2374,Product!A$2:A$5901,Product!C$2:C$5901,"Not Found")</f>
        <v>Pâtes bio</v>
      </c>
      <c r="G2374" s="25" t="str">
        <f>IF(_xlfn.XLOOKUP(A2374,Product!A$2:A$5901,Product!D$2:D$5901,"Not Found") = 0,"",_xlfn.XLOOKUP(A2374,Product!A$2:A$5901,Product!D$2:D$5901,"Not Found"))</f>
        <v>Pâtes aux céréales</v>
      </c>
      <c r="H2374" s="30">
        <f>_xlfn.XLOOKUP(A2374,Product!A$2:A$5901,Product!E$2:E$5901,"Not Found")</f>
        <v>2.36</v>
      </c>
      <c r="I2374" s="25" t="str">
        <f>A2374&amp;"_"&amp;E2374&amp;"_"&amp;F2374&amp;"_"&amp;G2374</f>
        <v>5690_Epicerie salée_Pâtes bio_Pâtes aux céréales</v>
      </c>
      <c r="J2374" s="30">
        <f>D2374*H2374</f>
        <v>840.16</v>
      </c>
      <c r="K2374" s="25">
        <f>IF(D2374&gt;0,1,0)</f>
        <v>1</v>
      </c>
      <c r="L2374" s="26">
        <f t="shared" si="37"/>
        <v>0</v>
      </c>
    </row>
    <row r="2375" spans="1:12" ht="19" hidden="1" x14ac:dyDescent="0.2">
      <c r="A2375" s="24">
        <v>5692</v>
      </c>
      <c r="B2375" s="24">
        <v>1</v>
      </c>
      <c r="C2375" s="24">
        <v>923</v>
      </c>
      <c r="D2375" s="24">
        <v>63</v>
      </c>
      <c r="E2375" s="25" t="str">
        <f>_xlfn.XLOOKUP(A2375,Product!A$2:A$5901,Product!B$2:B$5901,"Not Found")</f>
        <v>Epicerie salée</v>
      </c>
      <c r="F2375" s="25" t="str">
        <f>_xlfn.XLOOKUP(A2375,Product!A$2:A$5901,Product!C$2:C$5901,"Not Found")</f>
        <v>Pâtes bio</v>
      </c>
      <c r="G2375" s="25" t="str">
        <f>IF(_xlfn.XLOOKUP(A2375,Product!A$2:A$5901,Product!D$2:D$5901,"Not Found") = 0,"",_xlfn.XLOOKUP(A2375,Product!A$2:A$5901,Product!D$2:D$5901,"Not Found"))</f>
        <v>Pâtes aux céréales</v>
      </c>
      <c r="H2375" s="30">
        <f>_xlfn.XLOOKUP(A2375,Product!A$2:A$5901,Product!E$2:E$5901,"Not Found")</f>
        <v>2.82</v>
      </c>
      <c r="I2375" s="25" t="str">
        <f>A2375&amp;"_"&amp;E2375&amp;"_"&amp;F2375&amp;"_"&amp;G2375</f>
        <v>5692_Epicerie salée_Pâtes bio_Pâtes aux céréales</v>
      </c>
      <c r="J2375" s="30">
        <f>D2375*H2375</f>
        <v>177.66</v>
      </c>
      <c r="K2375" s="25">
        <f>IF(D2375&gt;0,1,0)</f>
        <v>1</v>
      </c>
      <c r="L2375" s="26">
        <f t="shared" si="37"/>
        <v>0</v>
      </c>
    </row>
    <row r="2376" spans="1:12" ht="19" hidden="1" x14ac:dyDescent="0.2">
      <c r="A2376" s="24">
        <v>5695</v>
      </c>
      <c r="B2376" s="24">
        <v>0</v>
      </c>
      <c r="C2376" s="24">
        <v>309</v>
      </c>
      <c r="D2376" s="24">
        <v>46</v>
      </c>
      <c r="E2376" s="25" t="str">
        <f>_xlfn.XLOOKUP(A2376,Product!A$2:A$5901,Product!B$2:B$5901,"Not Found")</f>
        <v>Epicerie salée</v>
      </c>
      <c r="F2376" s="25" t="str">
        <f>_xlfn.XLOOKUP(A2376,Product!A$2:A$5901,Product!C$2:C$5901,"Not Found")</f>
        <v>Farine, son, fécule</v>
      </c>
      <c r="G2376" s="25" t="str">
        <f>IF(_xlfn.XLOOKUP(A2376,Product!A$2:A$5901,Product!D$2:D$5901,"Not Found") = 0,"",_xlfn.XLOOKUP(A2376,Product!A$2:A$5901,Product!D$2:D$5901,"Not Found"))</f>
        <v>Farine de céréales</v>
      </c>
      <c r="H2376" s="30">
        <f>_xlfn.XLOOKUP(A2376,Product!A$2:A$5901,Product!E$2:E$5901,"Not Found")</f>
        <v>1.53</v>
      </c>
      <c r="I2376" s="25" t="str">
        <f>A2376&amp;"_"&amp;E2376&amp;"_"&amp;F2376&amp;"_"&amp;G2376</f>
        <v>5695_Epicerie salée_Farine, son, fécule_Farine de céréales</v>
      </c>
      <c r="J2376" s="30">
        <f>D2376*H2376</f>
        <v>70.38</v>
      </c>
      <c r="K2376" s="25">
        <f>IF(D2376&gt;0,1,0)</f>
        <v>1</v>
      </c>
      <c r="L2376" s="26">
        <f t="shared" si="37"/>
        <v>0</v>
      </c>
    </row>
    <row r="2377" spans="1:12" ht="19" hidden="1" x14ac:dyDescent="0.2">
      <c r="A2377" s="24">
        <v>5696</v>
      </c>
      <c r="B2377" s="24">
        <v>0</v>
      </c>
      <c r="C2377" s="24">
        <v>47</v>
      </c>
      <c r="D2377" s="24">
        <v>24</v>
      </c>
      <c r="E2377" s="25" t="str">
        <f>_xlfn.XLOOKUP(A2377,Product!A$2:A$5901,Product!B$2:B$5901,"Not Found")</f>
        <v>Epicerie salée</v>
      </c>
      <c r="F2377" s="25" t="str">
        <f>_xlfn.XLOOKUP(A2377,Product!A$2:A$5901,Product!C$2:C$5901,"Not Found")</f>
        <v>Farine, son, fécule</v>
      </c>
      <c r="G2377" s="25" t="str">
        <f>IF(_xlfn.XLOOKUP(A2377,Product!A$2:A$5901,Product!D$2:D$5901,"Not Found") = 0,"",_xlfn.XLOOKUP(A2377,Product!A$2:A$5901,Product!D$2:D$5901,"Not Found"))</f>
        <v>Farine de céréales</v>
      </c>
      <c r="H2377" s="30">
        <f>_xlfn.XLOOKUP(A2377,Product!A$2:A$5901,Product!E$2:E$5901,"Not Found")</f>
        <v>2.3199999999999998</v>
      </c>
      <c r="I2377" s="25" t="str">
        <f>A2377&amp;"_"&amp;E2377&amp;"_"&amp;F2377&amp;"_"&amp;G2377</f>
        <v>5696_Epicerie salée_Farine, son, fécule_Farine de céréales</v>
      </c>
      <c r="J2377" s="30">
        <f>D2377*H2377</f>
        <v>55.679999999999993</v>
      </c>
      <c r="K2377" s="25">
        <f>IF(D2377&gt;0,1,0)</f>
        <v>1</v>
      </c>
      <c r="L2377" s="26">
        <f t="shared" si="37"/>
        <v>0</v>
      </c>
    </row>
    <row r="2378" spans="1:12" ht="19" hidden="1" x14ac:dyDescent="0.2">
      <c r="A2378" s="24">
        <v>5697</v>
      </c>
      <c r="B2378" s="24">
        <v>0</v>
      </c>
      <c r="C2378" s="24">
        <v>965</v>
      </c>
      <c r="D2378" s="24">
        <v>650</v>
      </c>
      <c r="E2378" s="25" t="str">
        <f>_xlfn.XLOOKUP(A2378,Product!A$2:A$5901,Product!B$2:B$5901,"Not Found")</f>
        <v>Epicerie salée</v>
      </c>
      <c r="F2378" s="25" t="str">
        <f>_xlfn.XLOOKUP(A2378,Product!A$2:A$5901,Product!C$2:C$5901,"Not Found")</f>
        <v>Farine, son, fécule</v>
      </c>
      <c r="G2378" s="25" t="str">
        <f>IF(_xlfn.XLOOKUP(A2378,Product!A$2:A$5901,Product!D$2:D$5901,"Not Found") = 0,"",_xlfn.XLOOKUP(A2378,Product!A$2:A$5901,Product!D$2:D$5901,"Not Found"))</f>
        <v>Farine de céréales</v>
      </c>
      <c r="H2378" s="30">
        <f>_xlfn.XLOOKUP(A2378,Product!A$2:A$5901,Product!E$2:E$5901,"Not Found")</f>
        <v>2.27</v>
      </c>
      <c r="I2378" s="25" t="str">
        <f>A2378&amp;"_"&amp;E2378&amp;"_"&amp;F2378&amp;"_"&amp;G2378</f>
        <v>5697_Epicerie salée_Farine, son, fécule_Farine de céréales</v>
      </c>
      <c r="J2378" s="30">
        <f>D2378*H2378</f>
        <v>1475.5</v>
      </c>
      <c r="K2378" s="25">
        <f>IF(D2378&gt;0,1,0)</f>
        <v>1</v>
      </c>
      <c r="L2378" s="26">
        <f t="shared" si="37"/>
        <v>0</v>
      </c>
    </row>
    <row r="2379" spans="1:12" ht="19" hidden="1" x14ac:dyDescent="0.2">
      <c r="A2379" s="24">
        <v>5698</v>
      </c>
      <c r="B2379" s="24">
        <v>0</v>
      </c>
      <c r="C2379" s="24">
        <v>876</v>
      </c>
      <c r="D2379" s="24">
        <v>485</v>
      </c>
      <c r="E2379" s="25" t="str">
        <f>_xlfn.XLOOKUP(A2379,Product!A$2:A$5901,Product!B$2:B$5901,"Not Found")</f>
        <v>Epicerie salée</v>
      </c>
      <c r="F2379" s="25" t="str">
        <f>_xlfn.XLOOKUP(A2379,Product!A$2:A$5901,Product!C$2:C$5901,"Not Found")</f>
        <v>Farine, son, fécule</v>
      </c>
      <c r="G2379" s="25" t="str">
        <f>IF(_xlfn.XLOOKUP(A2379,Product!A$2:A$5901,Product!D$2:D$5901,"Not Found") = 0,"",_xlfn.XLOOKUP(A2379,Product!A$2:A$5901,Product!D$2:D$5901,"Not Found"))</f>
        <v>Farine de céréales</v>
      </c>
      <c r="H2379" s="30">
        <f>_xlfn.XLOOKUP(A2379,Product!A$2:A$5901,Product!E$2:E$5901,"Not Found")</f>
        <v>3.54</v>
      </c>
      <c r="I2379" s="25" t="str">
        <f>A2379&amp;"_"&amp;E2379&amp;"_"&amp;F2379&amp;"_"&amp;G2379</f>
        <v>5698_Epicerie salée_Farine, son, fécule_Farine de céréales</v>
      </c>
      <c r="J2379" s="30">
        <f>D2379*H2379</f>
        <v>1716.9</v>
      </c>
      <c r="K2379" s="25">
        <f>IF(D2379&gt;0,1,0)</f>
        <v>1</v>
      </c>
      <c r="L2379" s="26">
        <f t="shared" si="37"/>
        <v>0</v>
      </c>
    </row>
    <row r="2380" spans="1:12" ht="19" hidden="1" x14ac:dyDescent="0.2">
      <c r="A2380" s="24">
        <v>5699</v>
      </c>
      <c r="B2380" s="24">
        <v>0</v>
      </c>
      <c r="C2380" s="24">
        <v>124</v>
      </c>
      <c r="D2380" s="24">
        <v>4</v>
      </c>
      <c r="E2380" s="25" t="str">
        <f>_xlfn.XLOOKUP(A2380,Product!A$2:A$5901,Product!B$2:B$5901,"Not Found")</f>
        <v>Epicerie salée</v>
      </c>
      <c r="F2380" s="25" t="str">
        <f>_xlfn.XLOOKUP(A2380,Product!A$2:A$5901,Product!C$2:C$5901,"Not Found")</f>
        <v>Farine, son, fécule</v>
      </c>
      <c r="G2380" s="25" t="str">
        <f>IF(_xlfn.XLOOKUP(A2380,Product!A$2:A$5901,Product!D$2:D$5901,"Not Found") = 0,"",_xlfn.XLOOKUP(A2380,Product!A$2:A$5901,Product!D$2:D$5901,"Not Found"))</f>
        <v>Préparations pour pain, brioche</v>
      </c>
      <c r="H2380" s="30">
        <f>_xlfn.XLOOKUP(A2380,Product!A$2:A$5901,Product!E$2:E$5901,"Not Found")</f>
        <v>3.27</v>
      </c>
      <c r="I2380" s="25" t="str">
        <f>A2380&amp;"_"&amp;E2380&amp;"_"&amp;F2380&amp;"_"&amp;G2380</f>
        <v>5699_Epicerie salée_Farine, son, fécule_Préparations pour pain, brioche</v>
      </c>
      <c r="J2380" s="30">
        <f>D2380*H2380</f>
        <v>13.08</v>
      </c>
      <c r="K2380" s="25">
        <f>IF(D2380&gt;0,1,0)</f>
        <v>1</v>
      </c>
      <c r="L2380" s="26">
        <f t="shared" si="37"/>
        <v>0</v>
      </c>
    </row>
    <row r="2381" spans="1:12" ht="19" hidden="1" x14ac:dyDescent="0.2">
      <c r="A2381" s="24">
        <v>5703</v>
      </c>
      <c r="B2381" s="24">
        <v>1</v>
      </c>
      <c r="C2381" s="24">
        <v>35</v>
      </c>
      <c r="D2381" s="24">
        <v>28</v>
      </c>
      <c r="E2381" s="25" t="str">
        <f>_xlfn.XLOOKUP(A2381,Product!A$2:A$5901,Product!B$2:B$5901,"Not Found")</f>
        <v>Epicerie salée</v>
      </c>
      <c r="F2381" s="25" t="str">
        <f>_xlfn.XLOOKUP(A2381,Product!A$2:A$5901,Product!C$2:C$5901,"Not Found")</f>
        <v>Pain et biscottes</v>
      </c>
      <c r="G2381" s="25" t="str">
        <f>IF(_xlfn.XLOOKUP(A2381,Product!A$2:A$5901,Product!D$2:D$5901,"Not Found") = 0,"",_xlfn.XLOOKUP(A2381,Product!A$2:A$5901,Product!D$2:D$5901,"Not Found"))</f>
        <v>Pain, pain précuit</v>
      </c>
      <c r="H2381" s="30">
        <f>_xlfn.XLOOKUP(A2381,Product!A$2:A$5901,Product!E$2:E$5901,"Not Found")</f>
        <v>2.48</v>
      </c>
      <c r="I2381" s="25" t="str">
        <f>A2381&amp;"_"&amp;E2381&amp;"_"&amp;F2381&amp;"_"&amp;G2381</f>
        <v>5703_Epicerie salée_Pain et biscottes_Pain, pain précuit</v>
      </c>
      <c r="J2381" s="30">
        <f>D2381*H2381</f>
        <v>69.44</v>
      </c>
      <c r="K2381" s="25">
        <f>IF(D2381&gt;0,1,0)</f>
        <v>1</v>
      </c>
      <c r="L2381" s="26">
        <f t="shared" si="37"/>
        <v>0</v>
      </c>
    </row>
    <row r="2382" spans="1:12" ht="19" hidden="1" x14ac:dyDescent="0.2">
      <c r="A2382" s="24">
        <v>5709</v>
      </c>
      <c r="B2382" s="24">
        <v>0</v>
      </c>
      <c r="C2382" s="24">
        <v>105</v>
      </c>
      <c r="D2382" s="24">
        <v>16</v>
      </c>
      <c r="E2382" s="25" t="str">
        <f>_xlfn.XLOOKUP(A2382,Product!A$2:A$5901,Product!B$2:B$5901,"Not Found")</f>
        <v>Epicerie salée</v>
      </c>
      <c r="F2382" s="25" t="str">
        <f>_xlfn.XLOOKUP(A2382,Product!A$2:A$5901,Product!C$2:C$5901,"Not Found")</f>
        <v>Farine, son, fécule</v>
      </c>
      <c r="G2382" s="25" t="str">
        <f>IF(_xlfn.XLOOKUP(A2382,Product!A$2:A$5901,Product!D$2:D$5901,"Not Found") = 0,"",_xlfn.XLOOKUP(A2382,Product!A$2:A$5901,Product!D$2:D$5901,"Not Found"))</f>
        <v>Farine de blé</v>
      </c>
      <c r="H2382" s="30">
        <f>_xlfn.XLOOKUP(A2382,Product!A$2:A$5901,Product!E$2:E$5901,"Not Found")</f>
        <v>1.64</v>
      </c>
      <c r="I2382" s="25" t="str">
        <f>A2382&amp;"_"&amp;E2382&amp;"_"&amp;F2382&amp;"_"&amp;G2382</f>
        <v>5709_Epicerie salée_Farine, son, fécule_Farine de blé</v>
      </c>
      <c r="J2382" s="30">
        <f>D2382*H2382</f>
        <v>26.24</v>
      </c>
      <c r="K2382" s="25">
        <f>IF(D2382&gt;0,1,0)</f>
        <v>1</v>
      </c>
      <c r="L2382" s="26">
        <f t="shared" si="37"/>
        <v>0</v>
      </c>
    </row>
    <row r="2383" spans="1:12" ht="19" hidden="1" x14ac:dyDescent="0.2">
      <c r="A2383" s="24">
        <v>5710</v>
      </c>
      <c r="B2383" s="24">
        <v>1</v>
      </c>
      <c r="C2383" s="24">
        <v>477</v>
      </c>
      <c r="D2383" s="24">
        <v>122</v>
      </c>
      <c r="E2383" s="25" t="str">
        <f>_xlfn.XLOOKUP(A2383,Product!A$2:A$5901,Product!B$2:B$5901,"Not Found")</f>
        <v>Epicerie salée</v>
      </c>
      <c r="F2383" s="25" t="str">
        <f>_xlfn.XLOOKUP(A2383,Product!A$2:A$5901,Product!C$2:C$5901,"Not Found")</f>
        <v>Farine, son, fécule</v>
      </c>
      <c r="G2383" s="25" t="str">
        <f>IF(_xlfn.XLOOKUP(A2383,Product!A$2:A$5901,Product!D$2:D$5901,"Not Found") = 0,"",_xlfn.XLOOKUP(A2383,Product!A$2:A$5901,Product!D$2:D$5901,"Not Found"))</f>
        <v>Farine de blé</v>
      </c>
      <c r="H2383" s="30">
        <f>_xlfn.XLOOKUP(A2383,Product!A$2:A$5901,Product!E$2:E$5901,"Not Found")</f>
        <v>1.62</v>
      </c>
      <c r="I2383" s="25" t="str">
        <f>A2383&amp;"_"&amp;E2383&amp;"_"&amp;F2383&amp;"_"&amp;G2383</f>
        <v>5710_Epicerie salée_Farine, son, fécule_Farine de blé</v>
      </c>
      <c r="J2383" s="30">
        <f>D2383*H2383</f>
        <v>197.64000000000001</v>
      </c>
      <c r="K2383" s="25">
        <f>IF(D2383&gt;0,1,0)</f>
        <v>1</v>
      </c>
      <c r="L2383" s="26">
        <f t="shared" si="37"/>
        <v>0</v>
      </c>
    </row>
    <row r="2384" spans="1:12" ht="19" hidden="1" x14ac:dyDescent="0.2">
      <c r="A2384" s="24">
        <v>5712</v>
      </c>
      <c r="B2384" s="24">
        <v>1</v>
      </c>
      <c r="C2384" s="24">
        <v>551</v>
      </c>
      <c r="D2384" s="24">
        <v>199</v>
      </c>
      <c r="E2384" s="25" t="str">
        <f>_xlfn.XLOOKUP(A2384,Product!A$2:A$5901,Product!B$2:B$5901,"Not Found")</f>
        <v>Epicerie salée</v>
      </c>
      <c r="F2384" s="25" t="str">
        <f>_xlfn.XLOOKUP(A2384,Product!A$2:A$5901,Product!C$2:C$5901,"Not Found")</f>
        <v>Farine, son, fécule</v>
      </c>
      <c r="G2384" s="25" t="str">
        <f>IF(_xlfn.XLOOKUP(A2384,Product!A$2:A$5901,Product!D$2:D$5901,"Not Found") = 0,"",_xlfn.XLOOKUP(A2384,Product!A$2:A$5901,Product!D$2:D$5901,"Not Found"))</f>
        <v>Farine de céréales</v>
      </c>
      <c r="H2384" s="30">
        <f>_xlfn.XLOOKUP(A2384,Product!A$2:A$5901,Product!E$2:E$5901,"Not Found")</f>
        <v>3.39</v>
      </c>
      <c r="I2384" s="25" t="str">
        <f>A2384&amp;"_"&amp;E2384&amp;"_"&amp;F2384&amp;"_"&amp;G2384</f>
        <v>5712_Epicerie salée_Farine, son, fécule_Farine de céréales</v>
      </c>
      <c r="J2384" s="30">
        <f>D2384*H2384</f>
        <v>674.61</v>
      </c>
      <c r="K2384" s="25">
        <f>IF(D2384&gt;0,1,0)</f>
        <v>1</v>
      </c>
      <c r="L2384" s="26">
        <f t="shared" si="37"/>
        <v>0</v>
      </c>
    </row>
    <row r="2385" spans="1:12" ht="19" hidden="1" x14ac:dyDescent="0.2">
      <c r="A2385" s="24">
        <v>5714</v>
      </c>
      <c r="B2385" s="24">
        <v>1</v>
      </c>
      <c r="C2385" s="24">
        <v>799</v>
      </c>
      <c r="D2385" s="24">
        <v>257</v>
      </c>
      <c r="E2385" s="25" t="str">
        <f>_xlfn.XLOOKUP(A2385,Product!A$2:A$5901,Product!B$2:B$5901,"Not Found")</f>
        <v>Epicerie salée</v>
      </c>
      <c r="F2385" s="25" t="str">
        <f>_xlfn.XLOOKUP(A2385,Product!A$2:A$5901,Product!C$2:C$5901,"Not Found")</f>
        <v>Farine, son, fécule</v>
      </c>
      <c r="G2385" s="25" t="str">
        <f>IF(_xlfn.XLOOKUP(A2385,Product!A$2:A$5901,Product!D$2:D$5901,"Not Found") = 0,"",_xlfn.XLOOKUP(A2385,Product!A$2:A$5901,Product!D$2:D$5901,"Not Found"))</f>
        <v>Farine de céréales</v>
      </c>
      <c r="H2385" s="30">
        <f>_xlfn.XLOOKUP(A2385,Product!A$2:A$5901,Product!E$2:E$5901,"Not Found")</f>
        <v>3.57</v>
      </c>
      <c r="I2385" s="25" t="str">
        <f>A2385&amp;"_"&amp;E2385&amp;"_"&amp;F2385&amp;"_"&amp;G2385</f>
        <v>5714_Epicerie salée_Farine, son, fécule_Farine de céréales</v>
      </c>
      <c r="J2385" s="30">
        <f>D2385*H2385</f>
        <v>917.49</v>
      </c>
      <c r="K2385" s="25">
        <f>IF(D2385&gt;0,1,0)</f>
        <v>1</v>
      </c>
      <c r="L2385" s="26">
        <f t="shared" si="37"/>
        <v>0</v>
      </c>
    </row>
    <row r="2386" spans="1:12" ht="19" hidden="1" x14ac:dyDescent="0.2">
      <c r="A2386" s="24">
        <v>5718</v>
      </c>
      <c r="B2386" s="24">
        <v>1</v>
      </c>
      <c r="C2386" s="24">
        <v>376</v>
      </c>
      <c r="D2386" s="24">
        <v>216</v>
      </c>
      <c r="E2386" s="25" t="str">
        <f>_xlfn.XLOOKUP(A2386,Product!A$2:A$5901,Product!B$2:B$5901,"Not Found")</f>
        <v>Epicerie salée</v>
      </c>
      <c r="F2386" s="25" t="str">
        <f>_xlfn.XLOOKUP(A2386,Product!A$2:A$5901,Product!C$2:C$5901,"Not Found")</f>
        <v>Farine, son, fécule</v>
      </c>
      <c r="G2386" s="25" t="str">
        <f>IF(_xlfn.XLOOKUP(A2386,Product!A$2:A$5901,Product!D$2:D$5901,"Not Found") = 0,"",_xlfn.XLOOKUP(A2386,Product!A$2:A$5901,Product!D$2:D$5901,"Not Found"))</f>
        <v>Farine de céréales</v>
      </c>
      <c r="H2386" s="30">
        <f>_xlfn.XLOOKUP(A2386,Product!A$2:A$5901,Product!E$2:E$5901,"Not Found")</f>
        <v>3.48</v>
      </c>
      <c r="I2386" s="25" t="str">
        <f>A2386&amp;"_"&amp;E2386&amp;"_"&amp;F2386&amp;"_"&amp;G2386</f>
        <v>5718_Epicerie salée_Farine, son, fécule_Farine de céréales</v>
      </c>
      <c r="J2386" s="30">
        <f>D2386*H2386</f>
        <v>751.68</v>
      </c>
      <c r="K2386" s="25">
        <f>IF(D2386&gt;0,1,0)</f>
        <v>1</v>
      </c>
      <c r="L2386" s="26">
        <f t="shared" si="37"/>
        <v>0</v>
      </c>
    </row>
    <row r="2387" spans="1:12" ht="19" hidden="1" x14ac:dyDescent="0.2">
      <c r="A2387" s="24">
        <v>5720</v>
      </c>
      <c r="B2387" s="24">
        <v>0</v>
      </c>
      <c r="C2387" s="24">
        <v>811</v>
      </c>
      <c r="D2387" s="24">
        <v>80</v>
      </c>
      <c r="E2387" s="25" t="str">
        <f>_xlfn.XLOOKUP(A2387,Product!A$2:A$5901,Product!B$2:B$5901,"Not Found")</f>
        <v>Epicerie salée</v>
      </c>
      <c r="F2387" s="25" t="str">
        <f>_xlfn.XLOOKUP(A2387,Product!A$2:A$5901,Product!C$2:C$5901,"Not Found")</f>
        <v>Farine, son, fécule</v>
      </c>
      <c r="G2387" s="25" t="str">
        <f>IF(_xlfn.XLOOKUP(A2387,Product!A$2:A$5901,Product!D$2:D$5901,"Not Found") = 0,"",_xlfn.XLOOKUP(A2387,Product!A$2:A$5901,Product!D$2:D$5901,"Not Found"))</f>
        <v>Farine de céréales</v>
      </c>
      <c r="H2387" s="30">
        <f>_xlfn.XLOOKUP(A2387,Product!A$2:A$5901,Product!E$2:E$5901,"Not Found")</f>
        <v>2.4900000000000002</v>
      </c>
      <c r="I2387" s="25" t="str">
        <f>A2387&amp;"_"&amp;E2387&amp;"_"&amp;F2387&amp;"_"&amp;G2387</f>
        <v>5720_Epicerie salée_Farine, son, fécule_Farine de céréales</v>
      </c>
      <c r="J2387" s="30">
        <f>D2387*H2387</f>
        <v>199.20000000000002</v>
      </c>
      <c r="K2387" s="25">
        <f>IF(D2387&gt;0,1,0)</f>
        <v>1</v>
      </c>
      <c r="L2387" s="26">
        <f t="shared" si="37"/>
        <v>0</v>
      </c>
    </row>
    <row r="2388" spans="1:12" ht="19" hidden="1" x14ac:dyDescent="0.2">
      <c r="A2388" s="24">
        <v>5722</v>
      </c>
      <c r="B2388" s="24">
        <v>0</v>
      </c>
      <c r="C2388" s="24">
        <v>203</v>
      </c>
      <c r="D2388" s="24">
        <v>155</v>
      </c>
      <c r="E2388" s="25" t="str">
        <f>_xlfn.XLOOKUP(A2388,Product!A$2:A$5901,Product!B$2:B$5901,"Not Found")</f>
        <v>Epicerie salée</v>
      </c>
      <c r="F2388" s="25" t="str">
        <f>_xlfn.XLOOKUP(A2388,Product!A$2:A$5901,Product!C$2:C$5901,"Not Found")</f>
        <v>Farine, son, fécule</v>
      </c>
      <c r="G2388" s="25" t="str">
        <f>IF(_xlfn.XLOOKUP(A2388,Product!A$2:A$5901,Product!D$2:D$5901,"Not Found") = 0,"",_xlfn.XLOOKUP(A2388,Product!A$2:A$5901,Product!D$2:D$5901,"Not Found"))</f>
        <v>Farine de céréales</v>
      </c>
      <c r="H2388" s="30">
        <f>_xlfn.XLOOKUP(A2388,Product!A$2:A$5901,Product!E$2:E$5901,"Not Found")</f>
        <v>2.94</v>
      </c>
      <c r="I2388" s="25" t="str">
        <f>A2388&amp;"_"&amp;E2388&amp;"_"&amp;F2388&amp;"_"&amp;G2388</f>
        <v>5722_Epicerie salée_Farine, son, fécule_Farine de céréales</v>
      </c>
      <c r="J2388" s="30">
        <f>D2388*H2388</f>
        <v>455.7</v>
      </c>
      <c r="K2388" s="25">
        <f>IF(D2388&gt;0,1,0)</f>
        <v>1</v>
      </c>
      <c r="L2388" s="26">
        <f t="shared" si="37"/>
        <v>0</v>
      </c>
    </row>
    <row r="2389" spans="1:12" ht="19" hidden="1" x14ac:dyDescent="0.2">
      <c r="A2389" s="24">
        <v>5735</v>
      </c>
      <c r="B2389" s="24">
        <v>0</v>
      </c>
      <c r="C2389" s="24">
        <v>405</v>
      </c>
      <c r="D2389" s="24">
        <v>193</v>
      </c>
      <c r="E2389" s="25" t="str">
        <f>_xlfn.XLOOKUP(A2389,Product!A$2:A$5901,Product!B$2:B$5901,"Not Found")</f>
        <v>Epicerie salée</v>
      </c>
      <c r="F2389" s="25" t="str">
        <f>_xlfn.XLOOKUP(A2389,Product!A$2:A$5901,Product!C$2:C$5901,"Not Found")</f>
        <v>Farine, son, fécule</v>
      </c>
      <c r="G2389" s="25" t="str">
        <f>IF(_xlfn.XLOOKUP(A2389,Product!A$2:A$5901,Product!D$2:D$5901,"Not Found") = 0,"",_xlfn.XLOOKUP(A2389,Product!A$2:A$5901,Product!D$2:D$5901,"Not Found"))</f>
        <v>Préparations pour pain, brioche</v>
      </c>
      <c r="H2389" s="30">
        <f>_xlfn.XLOOKUP(A2389,Product!A$2:A$5901,Product!E$2:E$5901,"Not Found")</f>
        <v>4.3499999999999996</v>
      </c>
      <c r="I2389" s="25" t="str">
        <f>A2389&amp;"_"&amp;E2389&amp;"_"&amp;F2389&amp;"_"&amp;G2389</f>
        <v>5735_Epicerie salée_Farine, son, fécule_Préparations pour pain, brioche</v>
      </c>
      <c r="J2389" s="30">
        <f>D2389*H2389</f>
        <v>839.55</v>
      </c>
      <c r="K2389" s="25">
        <f>IF(D2389&gt;0,1,0)</f>
        <v>1</v>
      </c>
      <c r="L2389" s="26">
        <f t="shared" si="37"/>
        <v>0</v>
      </c>
    </row>
    <row r="2390" spans="1:12" ht="19" hidden="1" x14ac:dyDescent="0.2">
      <c r="A2390" s="24">
        <v>5742</v>
      </c>
      <c r="B2390" s="24">
        <v>1</v>
      </c>
      <c r="C2390" s="24">
        <v>978</v>
      </c>
      <c r="D2390" s="24">
        <v>183</v>
      </c>
      <c r="E2390" s="25" t="str">
        <f>_xlfn.XLOOKUP(A2390,Product!A$2:A$5901,Product!B$2:B$5901,"Not Found")</f>
        <v>Epicerie salée</v>
      </c>
      <c r="F2390" s="25" t="str">
        <f>_xlfn.XLOOKUP(A2390,Product!A$2:A$5901,Product!C$2:C$5901,"Not Found")</f>
        <v>Farine, son, fécule</v>
      </c>
      <c r="G2390" s="25" t="str">
        <f>IF(_xlfn.XLOOKUP(A2390,Product!A$2:A$5901,Product!D$2:D$5901,"Not Found") = 0,"",_xlfn.XLOOKUP(A2390,Product!A$2:A$5901,Product!D$2:D$5901,"Not Found"))</f>
        <v>Préparations pour pain, brioche</v>
      </c>
      <c r="H2390" s="30">
        <f>_xlfn.XLOOKUP(A2390,Product!A$2:A$5901,Product!E$2:E$5901,"Not Found")</f>
        <v>2.29</v>
      </c>
      <c r="I2390" s="25" t="str">
        <f>A2390&amp;"_"&amp;E2390&amp;"_"&amp;F2390&amp;"_"&amp;G2390</f>
        <v>5742_Epicerie salée_Farine, son, fécule_Préparations pour pain, brioche</v>
      </c>
      <c r="J2390" s="30">
        <f>D2390*H2390</f>
        <v>419.07</v>
      </c>
      <c r="K2390" s="25">
        <f>IF(D2390&gt;0,1,0)</f>
        <v>1</v>
      </c>
      <c r="L2390" s="26">
        <f t="shared" si="37"/>
        <v>0</v>
      </c>
    </row>
    <row r="2391" spans="1:12" ht="19" hidden="1" x14ac:dyDescent="0.2">
      <c r="A2391" s="24">
        <v>5750</v>
      </c>
      <c r="B2391" s="24">
        <v>0</v>
      </c>
      <c r="C2391" s="24">
        <v>910</v>
      </c>
      <c r="D2391" s="24">
        <v>493</v>
      </c>
      <c r="E2391" s="25" t="str">
        <f>_xlfn.XLOOKUP(A2391,Product!A$2:A$5901,Product!B$2:B$5901,"Not Found")</f>
        <v>Epicerie salée</v>
      </c>
      <c r="F2391" s="25" t="str">
        <f>_xlfn.XLOOKUP(A2391,Product!A$2:A$5901,Product!C$2:C$5901,"Not Found")</f>
        <v>Apéritifs bio</v>
      </c>
      <c r="G2391" s="25" t="str">
        <f>IF(_xlfn.XLOOKUP(A2391,Product!A$2:A$5901,Product!D$2:D$5901,"Not Found") = 0,"",_xlfn.XLOOKUP(A2391,Product!A$2:A$5901,Product!D$2:D$5901,"Not Found"))</f>
        <v>Biscuits apéritif bio</v>
      </c>
      <c r="H2391" s="30">
        <f>_xlfn.XLOOKUP(A2391,Product!A$2:A$5901,Product!E$2:E$5901,"Not Found")</f>
        <v>1.48</v>
      </c>
      <c r="I2391" s="25" t="str">
        <f>A2391&amp;"_"&amp;E2391&amp;"_"&amp;F2391&amp;"_"&amp;G2391</f>
        <v>5750_Epicerie salée_Apéritifs bio_Biscuits apéritif bio</v>
      </c>
      <c r="J2391" s="30">
        <f>D2391*H2391</f>
        <v>729.64</v>
      </c>
      <c r="K2391" s="25">
        <f>IF(D2391&gt;0,1,0)</f>
        <v>1</v>
      </c>
      <c r="L2391" s="26">
        <f t="shared" si="37"/>
        <v>0</v>
      </c>
    </row>
    <row r="2392" spans="1:12" ht="19" hidden="1" x14ac:dyDescent="0.2">
      <c r="A2392" s="24">
        <v>5751</v>
      </c>
      <c r="B2392" s="24">
        <v>0</v>
      </c>
      <c r="C2392" s="24">
        <v>530</v>
      </c>
      <c r="D2392" s="24">
        <v>225</v>
      </c>
      <c r="E2392" s="25" t="str">
        <f>_xlfn.XLOOKUP(A2392,Product!A$2:A$5901,Product!B$2:B$5901,"Not Found")</f>
        <v>Epicerie salée</v>
      </c>
      <c r="F2392" s="25" t="str">
        <f>_xlfn.XLOOKUP(A2392,Product!A$2:A$5901,Product!C$2:C$5901,"Not Found")</f>
        <v>Apéritifs bio</v>
      </c>
      <c r="G2392" s="25" t="str">
        <f>IF(_xlfn.XLOOKUP(A2392,Product!A$2:A$5901,Product!D$2:D$5901,"Not Found") = 0,"",_xlfn.XLOOKUP(A2392,Product!A$2:A$5901,Product!D$2:D$5901,"Not Found"))</f>
        <v>Biscuits apéritif bio</v>
      </c>
      <c r="H2392" s="30">
        <f>_xlfn.XLOOKUP(A2392,Product!A$2:A$5901,Product!E$2:E$5901,"Not Found")</f>
        <v>1.1299999999999999</v>
      </c>
      <c r="I2392" s="25" t="str">
        <f>A2392&amp;"_"&amp;E2392&amp;"_"&amp;F2392&amp;"_"&amp;G2392</f>
        <v>5751_Epicerie salée_Apéritifs bio_Biscuits apéritif bio</v>
      </c>
      <c r="J2392" s="30">
        <f>D2392*H2392</f>
        <v>254.24999999999997</v>
      </c>
      <c r="K2392" s="25">
        <f>IF(D2392&gt;0,1,0)</f>
        <v>1</v>
      </c>
      <c r="L2392" s="26">
        <f t="shared" si="37"/>
        <v>0</v>
      </c>
    </row>
    <row r="2393" spans="1:12" ht="19" hidden="1" x14ac:dyDescent="0.2">
      <c r="A2393" s="24">
        <v>5754</v>
      </c>
      <c r="B2393" s="24">
        <v>0</v>
      </c>
      <c r="C2393" s="24">
        <v>135</v>
      </c>
      <c r="D2393" s="24">
        <v>6</v>
      </c>
      <c r="E2393" s="25" t="str">
        <f>_xlfn.XLOOKUP(A2393,Product!A$2:A$5901,Product!B$2:B$5901,"Not Found")</f>
        <v>Epicerie salée</v>
      </c>
      <c r="F2393" s="25" t="str">
        <f>_xlfn.XLOOKUP(A2393,Product!A$2:A$5901,Product!C$2:C$5901,"Not Found")</f>
        <v>Apéritifs bio</v>
      </c>
      <c r="G2393" s="25" t="str">
        <f>IF(_xlfn.XLOOKUP(A2393,Product!A$2:A$5901,Product!D$2:D$5901,"Not Found") = 0,"",_xlfn.XLOOKUP(A2393,Product!A$2:A$5901,Product!D$2:D$5901,"Not Found"))</f>
        <v>Biscuits apéritif bio</v>
      </c>
      <c r="H2393" s="30">
        <f>_xlfn.XLOOKUP(A2393,Product!A$2:A$5901,Product!E$2:E$5901,"Not Found")</f>
        <v>1.91</v>
      </c>
      <c r="I2393" s="25" t="str">
        <f>A2393&amp;"_"&amp;E2393&amp;"_"&amp;F2393&amp;"_"&amp;G2393</f>
        <v>5754_Epicerie salée_Apéritifs bio_Biscuits apéritif bio</v>
      </c>
      <c r="J2393" s="30">
        <f>D2393*H2393</f>
        <v>11.459999999999999</v>
      </c>
      <c r="K2393" s="25">
        <f>IF(D2393&gt;0,1,0)</f>
        <v>1</v>
      </c>
      <c r="L2393" s="26">
        <f t="shared" si="37"/>
        <v>0</v>
      </c>
    </row>
    <row r="2394" spans="1:12" ht="19" hidden="1" x14ac:dyDescent="0.2">
      <c r="A2394" s="24">
        <v>5779</v>
      </c>
      <c r="B2394" s="24">
        <v>1</v>
      </c>
      <c r="C2394" s="24">
        <v>391</v>
      </c>
      <c r="D2394" s="24">
        <v>176</v>
      </c>
      <c r="E2394" s="25" t="str">
        <f>_xlfn.XLOOKUP(A2394,Product!A$2:A$5901,Product!B$2:B$5901,"Not Found")</f>
        <v>Epicerie salée</v>
      </c>
      <c r="F2394" s="25" t="str">
        <f>_xlfn.XLOOKUP(A2394,Product!A$2:A$5901,Product!C$2:C$5901,"Not Found")</f>
        <v>Légumes et conserves</v>
      </c>
      <c r="G2394" s="25" t="str">
        <f>IF(_xlfn.XLOOKUP(A2394,Product!A$2:A$5901,Product!D$2:D$5901,"Not Found") = 0,"",_xlfn.XLOOKUP(A2394,Product!A$2:A$5901,Product!D$2:D$5901,"Not Found"))</f>
        <v>Soupes bio</v>
      </c>
      <c r="H2394" s="30">
        <f>_xlfn.XLOOKUP(A2394,Product!A$2:A$5901,Product!E$2:E$5901,"Not Found")</f>
        <v>0.47</v>
      </c>
      <c r="I2394" s="25" t="str">
        <f>A2394&amp;"_"&amp;E2394&amp;"_"&amp;F2394&amp;"_"&amp;G2394</f>
        <v>5779_Epicerie salée_Légumes et conserves_Soupes bio</v>
      </c>
      <c r="J2394" s="30">
        <f>D2394*H2394</f>
        <v>82.72</v>
      </c>
      <c r="K2394" s="25">
        <f>IF(D2394&gt;0,1,0)</f>
        <v>1</v>
      </c>
      <c r="L2394" s="26">
        <f t="shared" si="37"/>
        <v>0</v>
      </c>
    </row>
    <row r="2395" spans="1:12" ht="19" hidden="1" x14ac:dyDescent="0.2">
      <c r="A2395" s="24">
        <v>5782</v>
      </c>
      <c r="B2395" s="24">
        <v>1</v>
      </c>
      <c r="C2395" s="24">
        <v>236</v>
      </c>
      <c r="D2395" s="24">
        <v>110</v>
      </c>
      <c r="E2395" s="25" t="str">
        <f>_xlfn.XLOOKUP(A2395,Product!A$2:A$5901,Product!B$2:B$5901,"Not Found")</f>
        <v>Epicerie salée</v>
      </c>
      <c r="F2395" s="25" t="str">
        <f>_xlfn.XLOOKUP(A2395,Product!A$2:A$5901,Product!C$2:C$5901,"Not Found")</f>
        <v>Légumes et conserves</v>
      </c>
      <c r="G2395" s="25" t="str">
        <f>IF(_xlfn.XLOOKUP(A2395,Product!A$2:A$5901,Product!D$2:D$5901,"Not Found") = 0,"",_xlfn.XLOOKUP(A2395,Product!A$2:A$5901,Product!D$2:D$5901,"Not Found"))</f>
        <v>Soupes bio</v>
      </c>
      <c r="H2395" s="30">
        <f>_xlfn.XLOOKUP(A2395,Product!A$2:A$5901,Product!E$2:E$5901,"Not Found")</f>
        <v>0.49</v>
      </c>
      <c r="I2395" s="25" t="str">
        <f>A2395&amp;"_"&amp;E2395&amp;"_"&amp;F2395&amp;"_"&amp;G2395</f>
        <v>5782_Epicerie salée_Légumes et conserves_Soupes bio</v>
      </c>
      <c r="J2395" s="30">
        <f>D2395*H2395</f>
        <v>53.9</v>
      </c>
      <c r="K2395" s="25">
        <f>IF(D2395&gt;0,1,0)</f>
        <v>1</v>
      </c>
      <c r="L2395" s="26">
        <f t="shared" si="37"/>
        <v>0</v>
      </c>
    </row>
    <row r="2396" spans="1:12" ht="19" hidden="1" x14ac:dyDescent="0.2">
      <c r="A2396" s="24">
        <v>5799</v>
      </c>
      <c r="B2396" s="24">
        <v>0</v>
      </c>
      <c r="C2396" s="24">
        <v>148</v>
      </c>
      <c r="D2396" s="24">
        <v>67</v>
      </c>
      <c r="E2396" s="25" t="str">
        <f>_xlfn.XLOOKUP(A2396,Product!A$2:A$5901,Product!B$2:B$5901,"Not Found")</f>
        <v>Epicerie salée</v>
      </c>
      <c r="F2396" s="25" t="str">
        <f>_xlfn.XLOOKUP(A2396,Product!A$2:A$5901,Product!C$2:C$5901,"Not Found")</f>
        <v>Sel, épices, aide culinaire</v>
      </c>
      <c r="G2396" s="25" t="str">
        <f>IF(_xlfn.XLOOKUP(A2396,Product!A$2:A$5901,Product!D$2:D$5901,"Not Found") = 0,"",_xlfn.XLOOKUP(A2396,Product!A$2:A$5901,Product!D$2:D$5901,"Not Found"))</f>
        <v>Gomasio</v>
      </c>
      <c r="H2396" s="30">
        <f>_xlfn.XLOOKUP(A2396,Product!A$2:A$5901,Product!E$2:E$5901,"Not Found")</f>
        <v>2.79</v>
      </c>
      <c r="I2396" s="25" t="str">
        <f>A2396&amp;"_"&amp;E2396&amp;"_"&amp;F2396&amp;"_"&amp;G2396</f>
        <v>5799_Epicerie salée_Sel, épices, aide culinaire_Gomasio</v>
      </c>
      <c r="J2396" s="30">
        <f>D2396*H2396</f>
        <v>186.93</v>
      </c>
      <c r="K2396" s="25">
        <f>IF(D2396&gt;0,1,0)</f>
        <v>1</v>
      </c>
      <c r="L2396" s="26">
        <f t="shared" si="37"/>
        <v>0</v>
      </c>
    </row>
    <row r="2397" spans="1:12" ht="19" hidden="1" x14ac:dyDescent="0.2">
      <c r="A2397" s="24">
        <v>5801</v>
      </c>
      <c r="B2397" s="24">
        <v>0</v>
      </c>
      <c r="C2397" s="24">
        <v>925</v>
      </c>
      <c r="D2397" s="24">
        <v>588</v>
      </c>
      <c r="E2397" s="25" t="str">
        <f>_xlfn.XLOOKUP(A2397,Product!A$2:A$5901,Product!B$2:B$5901,"Not Found")</f>
        <v>Epicerie salée</v>
      </c>
      <c r="F2397" s="25" t="str">
        <f>_xlfn.XLOOKUP(A2397,Product!A$2:A$5901,Product!C$2:C$5901,"Not Found")</f>
        <v>Farine, son, fécule</v>
      </c>
      <c r="G2397" s="25" t="str">
        <f>IF(_xlfn.XLOOKUP(A2397,Product!A$2:A$5901,Product!D$2:D$5901,"Not Found") = 0,"",_xlfn.XLOOKUP(A2397,Product!A$2:A$5901,Product!D$2:D$5901,"Not Found"))</f>
        <v>Son de blé</v>
      </c>
      <c r="H2397" s="30">
        <f>_xlfn.XLOOKUP(A2397,Product!A$2:A$5901,Product!E$2:E$5901,"Not Found")</f>
        <v>0.55000000000000004</v>
      </c>
      <c r="I2397" s="25" t="str">
        <f>A2397&amp;"_"&amp;E2397&amp;"_"&amp;F2397&amp;"_"&amp;G2397</f>
        <v>5801_Epicerie salée_Farine, son, fécule_Son de blé</v>
      </c>
      <c r="J2397" s="30">
        <f>D2397*H2397</f>
        <v>323.40000000000003</v>
      </c>
      <c r="K2397" s="25">
        <f>IF(D2397&gt;0,1,0)</f>
        <v>1</v>
      </c>
      <c r="L2397" s="26">
        <f t="shared" si="37"/>
        <v>0</v>
      </c>
    </row>
    <row r="2398" spans="1:12" ht="19" hidden="1" x14ac:dyDescent="0.2">
      <c r="A2398" s="24">
        <v>5803</v>
      </c>
      <c r="B2398" s="24">
        <v>0</v>
      </c>
      <c r="C2398" s="24">
        <v>25</v>
      </c>
      <c r="D2398" s="24">
        <v>25</v>
      </c>
      <c r="E2398" s="25" t="str">
        <f>_xlfn.XLOOKUP(A2398,Product!A$2:A$5901,Product!B$2:B$5901,"Not Found")</f>
        <v>Epicerie salée</v>
      </c>
      <c r="F2398" s="25" t="str">
        <f>_xlfn.XLOOKUP(A2398,Product!A$2:A$5901,Product!C$2:C$5901,"Not Found")</f>
        <v>Farine, son, fécule</v>
      </c>
      <c r="G2398" s="25" t="str">
        <f>IF(_xlfn.XLOOKUP(A2398,Product!A$2:A$5901,Product!D$2:D$5901,"Not Found") = 0,"",_xlfn.XLOOKUP(A2398,Product!A$2:A$5901,Product!D$2:D$5901,"Not Found"))</f>
        <v>Fécule, tapioca</v>
      </c>
      <c r="H2398" s="30">
        <f>_xlfn.XLOOKUP(A2398,Product!A$2:A$5901,Product!E$2:E$5901,"Not Found")</f>
        <v>1.65</v>
      </c>
      <c r="I2398" s="25" t="str">
        <f>A2398&amp;"_"&amp;E2398&amp;"_"&amp;F2398&amp;"_"&amp;G2398</f>
        <v>5803_Epicerie salée_Farine, son, fécule_Fécule, tapioca</v>
      </c>
      <c r="J2398" s="30">
        <f>D2398*H2398</f>
        <v>41.25</v>
      </c>
      <c r="K2398" s="25">
        <f>IF(D2398&gt;0,1,0)</f>
        <v>1</v>
      </c>
      <c r="L2398" s="26">
        <f t="shared" si="37"/>
        <v>0</v>
      </c>
    </row>
    <row r="2399" spans="1:12" ht="19" hidden="1" x14ac:dyDescent="0.2">
      <c r="A2399" s="24">
        <v>5804</v>
      </c>
      <c r="B2399" s="24">
        <v>0</v>
      </c>
      <c r="C2399" s="24">
        <v>461</v>
      </c>
      <c r="D2399" s="24">
        <v>405</v>
      </c>
      <c r="E2399" s="25" t="str">
        <f>_xlfn.XLOOKUP(A2399,Product!A$2:A$5901,Product!B$2:B$5901,"Not Found")</f>
        <v>Epicerie salée</v>
      </c>
      <c r="F2399" s="25" t="str">
        <f>_xlfn.XLOOKUP(A2399,Product!A$2:A$5901,Product!C$2:C$5901,"Not Found")</f>
        <v>Farine, son, fécule</v>
      </c>
      <c r="G2399" s="25" t="str">
        <f>IF(_xlfn.XLOOKUP(A2399,Product!A$2:A$5901,Product!D$2:D$5901,"Not Found") = 0,"",_xlfn.XLOOKUP(A2399,Product!A$2:A$5901,Product!D$2:D$5901,"Not Found"))</f>
        <v>Fécule, tapioca</v>
      </c>
      <c r="H2399" s="30">
        <f>_xlfn.XLOOKUP(A2399,Product!A$2:A$5901,Product!E$2:E$5901,"Not Found")</f>
        <v>1.37</v>
      </c>
      <c r="I2399" s="25" t="str">
        <f>A2399&amp;"_"&amp;E2399&amp;"_"&amp;F2399&amp;"_"&amp;G2399</f>
        <v>5804_Epicerie salée_Farine, son, fécule_Fécule, tapioca</v>
      </c>
      <c r="J2399" s="30">
        <f>D2399*H2399</f>
        <v>554.85</v>
      </c>
      <c r="K2399" s="25">
        <f>IF(D2399&gt;0,1,0)</f>
        <v>1</v>
      </c>
      <c r="L2399" s="26">
        <f t="shared" si="37"/>
        <v>0</v>
      </c>
    </row>
    <row r="2400" spans="1:12" ht="19" hidden="1" x14ac:dyDescent="0.2">
      <c r="A2400" s="24">
        <v>5861</v>
      </c>
      <c r="B2400" s="24">
        <v>0</v>
      </c>
      <c r="C2400" s="24">
        <v>410</v>
      </c>
      <c r="D2400" s="24">
        <v>191</v>
      </c>
      <c r="E2400" s="25" t="str">
        <f>_xlfn.XLOOKUP(A2400,Product!A$2:A$5901,Product!B$2:B$5901,"Not Found")</f>
        <v>Epicerie salée</v>
      </c>
      <c r="F2400" s="25" t="str">
        <f>_xlfn.XLOOKUP(A2400,Product!A$2:A$5901,Product!C$2:C$5901,"Not Found")</f>
        <v>Légumineuses et céréales</v>
      </c>
      <c r="G2400" s="25" t="str">
        <f>IF(_xlfn.XLOOKUP(A2400,Product!A$2:A$5901,Product!D$2:D$5901,"Not Found") = 0,"",_xlfn.XLOOKUP(A2400,Product!A$2:A$5901,Product!D$2:D$5901,"Not Found"))</f>
        <v>Soja</v>
      </c>
      <c r="H2400" s="30">
        <f>_xlfn.XLOOKUP(A2400,Product!A$2:A$5901,Product!E$2:E$5901,"Not Found")</f>
        <v>1.47</v>
      </c>
      <c r="I2400" s="25" t="str">
        <f>A2400&amp;"_"&amp;E2400&amp;"_"&amp;F2400&amp;"_"&amp;G2400</f>
        <v>5861_Epicerie salée_Légumineuses et céréales_Soja</v>
      </c>
      <c r="J2400" s="30">
        <f>D2400*H2400</f>
        <v>280.77</v>
      </c>
      <c r="K2400" s="25">
        <f>IF(D2400&gt;0,1,0)</f>
        <v>1</v>
      </c>
      <c r="L2400" s="26">
        <f t="shared" si="37"/>
        <v>0</v>
      </c>
    </row>
    <row r="2401" spans="1:12" ht="19" hidden="1" x14ac:dyDescent="0.2">
      <c r="A2401" s="24">
        <v>6156</v>
      </c>
      <c r="B2401" s="24">
        <v>0</v>
      </c>
      <c r="C2401" s="24">
        <v>93</v>
      </c>
      <c r="D2401" s="24">
        <v>72</v>
      </c>
      <c r="E2401" s="25" t="str">
        <f>_xlfn.XLOOKUP(A2401,Product!A$2:A$5901,Product!B$2:B$5901,"Not Found")</f>
        <v>Epicerie salée</v>
      </c>
      <c r="F2401" s="25" t="str">
        <f>_xlfn.XLOOKUP(A2401,Product!A$2:A$5901,Product!C$2:C$5901,"Not Found")</f>
        <v>Riz bio</v>
      </c>
      <c r="G2401" s="25" t="str">
        <f>IF(_xlfn.XLOOKUP(A2401,Product!A$2:A$5901,Product!D$2:D$5901,"Not Found") = 0,"",_xlfn.XLOOKUP(A2401,Product!A$2:A$5901,Product!D$2:D$5901,"Not Found"))</f>
        <v>Riz rond</v>
      </c>
      <c r="H2401" s="30">
        <f>_xlfn.XLOOKUP(A2401,Product!A$2:A$5901,Product!E$2:E$5901,"Not Found")</f>
        <v>3.12</v>
      </c>
      <c r="I2401" s="25" t="str">
        <f>A2401&amp;"_"&amp;E2401&amp;"_"&amp;F2401&amp;"_"&amp;G2401</f>
        <v>6156_Epicerie salée_Riz bio_Riz rond</v>
      </c>
      <c r="J2401" s="30">
        <f>D2401*H2401</f>
        <v>224.64000000000001</v>
      </c>
      <c r="K2401" s="25">
        <f>IF(D2401&gt;0,1,0)</f>
        <v>1</v>
      </c>
      <c r="L2401" s="26">
        <f t="shared" si="37"/>
        <v>0</v>
      </c>
    </row>
    <row r="2402" spans="1:12" ht="19" hidden="1" x14ac:dyDescent="0.2">
      <c r="A2402" s="24">
        <v>6158</v>
      </c>
      <c r="B2402" s="24">
        <v>0</v>
      </c>
      <c r="C2402" s="24">
        <v>953</v>
      </c>
      <c r="D2402" s="24">
        <v>738</v>
      </c>
      <c r="E2402" s="25" t="str">
        <f>_xlfn.XLOOKUP(A2402,Product!A$2:A$5901,Product!B$2:B$5901,"Not Found")</f>
        <v>Epicerie salée</v>
      </c>
      <c r="F2402" s="25" t="str">
        <f>_xlfn.XLOOKUP(A2402,Product!A$2:A$5901,Product!C$2:C$5901,"Not Found")</f>
        <v>Riz bio</v>
      </c>
      <c r="G2402" s="25" t="str">
        <f>IF(_xlfn.XLOOKUP(A2402,Product!A$2:A$5901,Product!D$2:D$5901,"Not Found") = 0,"",_xlfn.XLOOKUP(A2402,Product!A$2:A$5901,Product!D$2:D$5901,"Not Found"))</f>
        <v>Riz long grain</v>
      </c>
      <c r="H2402" s="30">
        <f>_xlfn.XLOOKUP(A2402,Product!A$2:A$5901,Product!E$2:E$5901,"Not Found")</f>
        <v>3.17</v>
      </c>
      <c r="I2402" s="25" t="str">
        <f>A2402&amp;"_"&amp;E2402&amp;"_"&amp;F2402&amp;"_"&amp;G2402</f>
        <v>6158_Epicerie salée_Riz bio_Riz long grain</v>
      </c>
      <c r="J2402" s="30">
        <f>D2402*H2402</f>
        <v>2339.46</v>
      </c>
      <c r="K2402" s="25">
        <f>IF(D2402&gt;0,1,0)</f>
        <v>1</v>
      </c>
      <c r="L2402" s="26">
        <f t="shared" si="37"/>
        <v>0</v>
      </c>
    </row>
    <row r="2403" spans="1:12" ht="19" hidden="1" x14ac:dyDescent="0.2">
      <c r="A2403" s="24">
        <v>6216</v>
      </c>
      <c r="B2403" s="24">
        <v>1</v>
      </c>
      <c r="C2403" s="24">
        <v>369</v>
      </c>
      <c r="D2403" s="24">
        <v>3</v>
      </c>
      <c r="E2403" s="25" t="str">
        <f>_xlfn.XLOOKUP(A2403,Product!A$2:A$5901,Product!B$2:B$5901,"Not Found")</f>
        <v>Epicerie salée</v>
      </c>
      <c r="F2403" s="25" t="str">
        <f>_xlfn.XLOOKUP(A2403,Product!A$2:A$5901,Product!C$2:C$5901,"Not Found")</f>
        <v>Sauces et coulis</v>
      </c>
      <c r="G2403" s="25" t="str">
        <f>IF(_xlfn.XLOOKUP(A2403,Product!A$2:A$5901,Product!D$2:D$5901,"Not Found") = 0,"",_xlfn.XLOOKUP(A2403,Product!A$2:A$5901,Product!D$2:D$5901,"Not Found"))</f>
        <v>Préparation liquide, cuisine</v>
      </c>
      <c r="H2403" s="30">
        <f>_xlfn.XLOOKUP(A2403,Product!A$2:A$5901,Product!E$2:E$5901,"Not Found")</f>
        <v>1.17</v>
      </c>
      <c r="I2403" s="25" t="str">
        <f>A2403&amp;"_"&amp;E2403&amp;"_"&amp;F2403&amp;"_"&amp;G2403</f>
        <v>6216_Epicerie salée_Sauces et coulis_Préparation liquide, cuisine</v>
      </c>
      <c r="J2403" s="30">
        <f>D2403*H2403</f>
        <v>3.51</v>
      </c>
      <c r="K2403" s="25">
        <f>IF(D2403&gt;0,1,0)</f>
        <v>1</v>
      </c>
      <c r="L2403" s="26">
        <f t="shared" si="37"/>
        <v>0</v>
      </c>
    </row>
    <row r="2404" spans="1:12" ht="19" hidden="1" x14ac:dyDescent="0.2">
      <c r="A2404" s="24">
        <v>6219</v>
      </c>
      <c r="B2404" s="24">
        <v>1</v>
      </c>
      <c r="C2404" s="24">
        <v>965</v>
      </c>
      <c r="D2404" s="24">
        <v>0</v>
      </c>
      <c r="E2404" s="25" t="str">
        <f>_xlfn.XLOOKUP(A2404,Product!A$2:A$5901,Product!B$2:B$5901,"Not Found")</f>
        <v>Epicerie salée</v>
      </c>
      <c r="F2404" s="25" t="str">
        <f>_xlfn.XLOOKUP(A2404,Product!A$2:A$5901,Product!C$2:C$5901,"Not Found")</f>
        <v>Huiles alimentaires bio</v>
      </c>
      <c r="G2404" s="25" t="str">
        <f>IF(_xlfn.XLOOKUP(A2404,Product!A$2:A$5901,Product!D$2:D$5901,"Not Found") = 0,"",_xlfn.XLOOKUP(A2404,Product!A$2:A$5901,Product!D$2:D$5901,"Not Found"))</f>
        <v>Huile d'amande</v>
      </c>
      <c r="H2404" s="30">
        <f>_xlfn.XLOOKUP(A2404,Product!A$2:A$5901,Product!E$2:E$5901,"Not Found")</f>
        <v>9.5</v>
      </c>
      <c r="I2404" s="25" t="str">
        <f>A2404&amp;"_"&amp;E2404&amp;"_"&amp;F2404&amp;"_"&amp;G2404</f>
        <v>6219_Epicerie salée_Huiles alimentaires bio_Huile d'amande</v>
      </c>
      <c r="J2404" s="30">
        <f>D2404*H2404</f>
        <v>0</v>
      </c>
      <c r="K2404" s="25">
        <f>IF(D2404&gt;0,1,0)</f>
        <v>0</v>
      </c>
      <c r="L2404" s="26">
        <f t="shared" si="37"/>
        <v>1</v>
      </c>
    </row>
    <row r="2405" spans="1:12" ht="19" hidden="1" x14ac:dyDescent="0.2">
      <c r="A2405" s="24">
        <v>6395</v>
      </c>
      <c r="B2405" s="24">
        <v>1</v>
      </c>
      <c r="C2405" s="24">
        <v>698</v>
      </c>
      <c r="D2405" s="24">
        <v>18</v>
      </c>
      <c r="E2405" s="25" t="str">
        <f>_xlfn.XLOOKUP(A2405,Product!A$2:A$5901,Product!B$2:B$5901,"Not Found")</f>
        <v>Epicerie salée</v>
      </c>
      <c r="F2405" s="25" t="str">
        <f>_xlfn.XLOOKUP(A2405,Product!A$2:A$5901,Product!C$2:C$5901,"Not Found")</f>
        <v>Farine, son, fécule</v>
      </c>
      <c r="G2405" s="25" t="str">
        <f>IF(_xlfn.XLOOKUP(A2405,Product!A$2:A$5901,Product!D$2:D$5901,"Not Found") = 0,"",_xlfn.XLOOKUP(A2405,Product!A$2:A$5901,Product!D$2:D$5901,"Not Found"))</f>
        <v>Son d'avoine</v>
      </c>
      <c r="H2405" s="30">
        <f>_xlfn.XLOOKUP(A2405,Product!A$2:A$5901,Product!E$2:E$5901,"Not Found")</f>
        <v>3.61</v>
      </c>
      <c r="I2405" s="25" t="str">
        <f>A2405&amp;"_"&amp;E2405&amp;"_"&amp;F2405&amp;"_"&amp;G2405</f>
        <v>6395_Epicerie salée_Farine, son, fécule_Son d'avoine</v>
      </c>
      <c r="J2405" s="30">
        <f>D2405*H2405</f>
        <v>64.98</v>
      </c>
      <c r="K2405" s="25">
        <f>IF(D2405&gt;0,1,0)</f>
        <v>1</v>
      </c>
      <c r="L2405" s="26">
        <f t="shared" si="37"/>
        <v>0</v>
      </c>
    </row>
    <row r="2406" spans="1:12" ht="19" hidden="1" x14ac:dyDescent="0.2">
      <c r="A2406" s="24">
        <v>6514</v>
      </c>
      <c r="B2406" s="24">
        <v>1</v>
      </c>
      <c r="C2406" s="24">
        <v>711</v>
      </c>
      <c r="D2406" s="24">
        <v>471</v>
      </c>
      <c r="E2406" s="25" t="str">
        <f>_xlfn.XLOOKUP(A2406,Product!A$2:A$5901,Product!B$2:B$5901,"Not Found")</f>
        <v>Epicerie salée</v>
      </c>
      <c r="F2406" s="25" t="str">
        <f>_xlfn.XLOOKUP(A2406,Product!A$2:A$5901,Product!C$2:C$5901,"Not Found")</f>
        <v>Légumes et conserves</v>
      </c>
      <c r="G2406" s="25" t="str">
        <f>IF(_xlfn.XLOOKUP(A2406,Product!A$2:A$5901,Product!D$2:D$5901,"Not Found") = 0,"",_xlfn.XLOOKUP(A2406,Product!A$2:A$5901,Product!D$2:D$5901,"Not Found"))</f>
        <v>Purées bio</v>
      </c>
      <c r="H2406" s="30">
        <f>_xlfn.XLOOKUP(A2406,Product!A$2:A$5901,Product!E$2:E$5901,"Not Found")</f>
        <v>1.87</v>
      </c>
      <c r="I2406" s="25" t="str">
        <f>A2406&amp;"_"&amp;E2406&amp;"_"&amp;F2406&amp;"_"&amp;G2406</f>
        <v>6514_Epicerie salée_Légumes et conserves_Purées bio</v>
      </c>
      <c r="J2406" s="30">
        <f>D2406*H2406</f>
        <v>880.7700000000001</v>
      </c>
      <c r="K2406" s="25">
        <f>IF(D2406&gt;0,1,0)</f>
        <v>1</v>
      </c>
      <c r="L2406" s="26">
        <f t="shared" si="37"/>
        <v>0</v>
      </c>
    </row>
    <row r="2407" spans="1:12" ht="19" hidden="1" x14ac:dyDescent="0.2">
      <c r="A2407" s="24">
        <v>8857</v>
      </c>
      <c r="B2407" s="24">
        <v>0</v>
      </c>
      <c r="C2407" s="24">
        <v>906</v>
      </c>
      <c r="D2407" s="24">
        <v>355</v>
      </c>
      <c r="E2407" s="25" t="str">
        <f>_xlfn.XLOOKUP(A2407,Product!A$2:A$5901,Product!B$2:B$5901,"Not Found")</f>
        <v>Epicerie salée</v>
      </c>
      <c r="F2407" s="25" t="str">
        <f>_xlfn.XLOOKUP(A2407,Product!A$2:A$5901,Product!C$2:C$5901,"Not Found")</f>
        <v>Pâtes bio</v>
      </c>
      <c r="G2407" s="25" t="str">
        <f>IF(_xlfn.XLOOKUP(A2407,Product!A$2:A$5901,Product!D$2:D$5901,"Not Found") = 0,"",_xlfn.XLOOKUP(A2407,Product!A$2:A$5901,Product!D$2:D$5901,"Not Found"))</f>
        <v>Nouilles asiatiques, shirataki</v>
      </c>
      <c r="H2407" s="30">
        <f>_xlfn.XLOOKUP(A2407,Product!A$2:A$5901,Product!E$2:E$5901,"Not Found")</f>
        <v>2.4500000000000002</v>
      </c>
      <c r="I2407" s="25" t="str">
        <f>A2407&amp;"_"&amp;E2407&amp;"_"&amp;F2407&amp;"_"&amp;G2407</f>
        <v>8857_Epicerie salée_Pâtes bio_Nouilles asiatiques, shirataki</v>
      </c>
      <c r="J2407" s="30">
        <f>D2407*H2407</f>
        <v>869.75000000000011</v>
      </c>
      <c r="K2407" s="25">
        <f>IF(D2407&gt;0,1,0)</f>
        <v>1</v>
      </c>
      <c r="L2407" s="26">
        <f t="shared" si="37"/>
        <v>0</v>
      </c>
    </row>
    <row r="2408" spans="1:12" ht="19" hidden="1" x14ac:dyDescent="0.2">
      <c r="A2408" s="24">
        <v>8860</v>
      </c>
      <c r="B2408" s="24">
        <v>0</v>
      </c>
      <c r="C2408" s="24">
        <v>202</v>
      </c>
      <c r="D2408" s="24">
        <v>88</v>
      </c>
      <c r="E2408" s="25" t="str">
        <f>_xlfn.XLOOKUP(A2408,Product!A$2:A$5901,Product!B$2:B$5901,"Not Found")</f>
        <v>Epicerie salée</v>
      </c>
      <c r="F2408" s="25" t="str">
        <f>_xlfn.XLOOKUP(A2408,Product!A$2:A$5901,Product!C$2:C$5901,"Not Found")</f>
        <v>Pâtes bio</v>
      </c>
      <c r="G2408" s="25" t="str">
        <f>IF(_xlfn.XLOOKUP(A2408,Product!A$2:A$5901,Product!D$2:D$5901,"Not Found") = 0,"",_xlfn.XLOOKUP(A2408,Product!A$2:A$5901,Product!D$2:D$5901,"Not Found"))</f>
        <v>Nouilles asiatiques, shirataki</v>
      </c>
      <c r="H2408" s="30">
        <f>_xlfn.XLOOKUP(A2408,Product!A$2:A$5901,Product!E$2:E$5901,"Not Found")</f>
        <v>4.08</v>
      </c>
      <c r="I2408" s="25" t="str">
        <f>A2408&amp;"_"&amp;E2408&amp;"_"&amp;F2408&amp;"_"&amp;G2408</f>
        <v>8860_Epicerie salée_Pâtes bio_Nouilles asiatiques, shirataki</v>
      </c>
      <c r="J2408" s="30">
        <f>D2408*H2408</f>
        <v>359.04</v>
      </c>
      <c r="K2408" s="25">
        <f>IF(D2408&gt;0,1,0)</f>
        <v>1</v>
      </c>
      <c r="L2408" s="26">
        <f t="shared" si="37"/>
        <v>0</v>
      </c>
    </row>
    <row r="2409" spans="1:12" ht="19" hidden="1" x14ac:dyDescent="0.2">
      <c r="A2409" s="24">
        <v>8862</v>
      </c>
      <c r="B2409" s="24">
        <v>0</v>
      </c>
      <c r="C2409" s="24">
        <v>596</v>
      </c>
      <c r="D2409" s="24">
        <v>263</v>
      </c>
      <c r="E2409" s="25" t="str">
        <f>_xlfn.XLOOKUP(A2409,Product!A$2:A$5901,Product!B$2:B$5901,"Not Found")</f>
        <v>Epicerie salée</v>
      </c>
      <c r="F2409" s="25" t="str">
        <f>_xlfn.XLOOKUP(A2409,Product!A$2:A$5901,Product!C$2:C$5901,"Not Found")</f>
        <v>Légumes et conserves</v>
      </c>
      <c r="G2409" s="25" t="str">
        <f>IF(_xlfn.XLOOKUP(A2409,Product!A$2:A$5901,Product!D$2:D$5901,"Not Found") = 0,"",_xlfn.XLOOKUP(A2409,Product!A$2:A$5901,Product!D$2:D$5901,"Not Found"))</f>
        <v>Soupes bio</v>
      </c>
      <c r="H2409" s="30">
        <f>_xlfn.XLOOKUP(A2409,Product!A$2:A$5901,Product!E$2:E$5901,"Not Found")</f>
        <v>2.9</v>
      </c>
      <c r="I2409" s="25" t="str">
        <f>A2409&amp;"_"&amp;E2409&amp;"_"&amp;F2409&amp;"_"&amp;G2409</f>
        <v>8862_Epicerie salée_Légumes et conserves_Soupes bio</v>
      </c>
      <c r="J2409" s="30">
        <f>D2409*H2409</f>
        <v>762.69999999999993</v>
      </c>
      <c r="K2409" s="25">
        <f>IF(D2409&gt;0,1,0)</f>
        <v>1</v>
      </c>
      <c r="L2409" s="26">
        <f t="shared" si="37"/>
        <v>0</v>
      </c>
    </row>
    <row r="2410" spans="1:12" ht="19" hidden="1" x14ac:dyDescent="0.2">
      <c r="A2410" s="24">
        <v>8868</v>
      </c>
      <c r="B2410" s="24">
        <v>0</v>
      </c>
      <c r="C2410" s="24">
        <v>201</v>
      </c>
      <c r="D2410" s="24">
        <v>141</v>
      </c>
      <c r="E2410" s="25" t="str">
        <f>_xlfn.XLOOKUP(A2410,Product!A$2:A$5901,Product!B$2:B$5901,"Not Found")</f>
        <v>Epicerie salée</v>
      </c>
      <c r="F2410" s="25" t="str">
        <f>_xlfn.XLOOKUP(A2410,Product!A$2:A$5901,Product!C$2:C$5901,"Not Found")</f>
        <v>Plats cuisinés</v>
      </c>
      <c r="G2410" s="25" t="str">
        <f>IF(_xlfn.XLOOKUP(A2410,Product!A$2:A$5901,Product!D$2:D$5901,"Not Found") = 0,"",_xlfn.XLOOKUP(A2410,Product!A$2:A$5901,Product!D$2:D$5901,"Not Found"))</f>
        <v>Tofu et seitan</v>
      </c>
      <c r="H2410" s="30">
        <f>_xlfn.XLOOKUP(A2410,Product!A$2:A$5901,Product!E$2:E$5901,"Not Found")</f>
        <v>3.29</v>
      </c>
      <c r="I2410" s="25" t="str">
        <f>A2410&amp;"_"&amp;E2410&amp;"_"&amp;F2410&amp;"_"&amp;G2410</f>
        <v>8868_Epicerie salée_Plats cuisinés_Tofu et seitan</v>
      </c>
      <c r="J2410" s="30">
        <f>D2410*H2410</f>
        <v>463.89</v>
      </c>
      <c r="K2410" s="25">
        <f>IF(D2410&gt;0,1,0)</f>
        <v>1</v>
      </c>
      <c r="L2410" s="26">
        <f t="shared" si="37"/>
        <v>0</v>
      </c>
    </row>
    <row r="2411" spans="1:12" ht="19" hidden="1" x14ac:dyDescent="0.2">
      <c r="A2411" s="24">
        <v>8869</v>
      </c>
      <c r="B2411" s="24">
        <v>1</v>
      </c>
      <c r="C2411" s="24">
        <v>666</v>
      </c>
      <c r="D2411" s="24">
        <v>338</v>
      </c>
      <c r="E2411" s="25" t="str">
        <f>_xlfn.XLOOKUP(A2411,Product!A$2:A$5901,Product!B$2:B$5901,"Not Found")</f>
        <v>Epicerie salée</v>
      </c>
      <c r="F2411" s="25" t="str">
        <f>_xlfn.XLOOKUP(A2411,Product!A$2:A$5901,Product!C$2:C$5901,"Not Found")</f>
        <v>Légumes et conserves</v>
      </c>
      <c r="G2411" s="25" t="str">
        <f>IF(_xlfn.XLOOKUP(A2411,Product!A$2:A$5901,Product!D$2:D$5901,"Not Found") = 0,"",_xlfn.XLOOKUP(A2411,Product!A$2:A$5901,Product!D$2:D$5901,"Not Found"))</f>
        <v>Miso</v>
      </c>
      <c r="H2411" s="30">
        <f>_xlfn.XLOOKUP(A2411,Product!A$2:A$5901,Product!E$2:E$5901,"Not Found")</f>
        <v>3.88</v>
      </c>
      <c r="I2411" s="25" t="str">
        <f>A2411&amp;"_"&amp;E2411&amp;"_"&amp;F2411&amp;"_"&amp;G2411</f>
        <v>8869_Epicerie salée_Légumes et conserves_Miso</v>
      </c>
      <c r="J2411" s="30">
        <f>D2411*H2411</f>
        <v>1311.44</v>
      </c>
      <c r="K2411" s="25">
        <f>IF(D2411&gt;0,1,0)</f>
        <v>1</v>
      </c>
      <c r="L2411" s="26">
        <f t="shared" si="37"/>
        <v>0</v>
      </c>
    </row>
    <row r="2412" spans="1:12" ht="19" hidden="1" x14ac:dyDescent="0.2">
      <c r="A2412" s="24">
        <v>8871</v>
      </c>
      <c r="B2412" s="24">
        <v>1</v>
      </c>
      <c r="C2412" s="24">
        <v>877</v>
      </c>
      <c r="D2412" s="24">
        <v>812</v>
      </c>
      <c r="E2412" s="25" t="str">
        <f>_xlfn.XLOOKUP(A2412,Product!A$2:A$5901,Product!B$2:B$5901,"Not Found")</f>
        <v>Epicerie salée</v>
      </c>
      <c r="F2412" s="25" t="str">
        <f>_xlfn.XLOOKUP(A2412,Product!A$2:A$5901,Product!C$2:C$5901,"Not Found")</f>
        <v>Légumes et conserves</v>
      </c>
      <c r="G2412" s="25" t="str">
        <f>IF(_xlfn.XLOOKUP(A2412,Product!A$2:A$5901,Product!D$2:D$5901,"Not Found") = 0,"",_xlfn.XLOOKUP(A2412,Product!A$2:A$5901,Product!D$2:D$5901,"Not Found"))</f>
        <v>Miso</v>
      </c>
      <c r="H2412" s="30">
        <f>_xlfn.XLOOKUP(A2412,Product!A$2:A$5901,Product!E$2:E$5901,"Not Found")</f>
        <v>5.0999999999999996</v>
      </c>
      <c r="I2412" s="25" t="str">
        <f>A2412&amp;"_"&amp;E2412&amp;"_"&amp;F2412&amp;"_"&amp;G2412</f>
        <v>8871_Epicerie salée_Légumes et conserves_Miso</v>
      </c>
      <c r="J2412" s="30">
        <f>D2412*H2412</f>
        <v>4141.2</v>
      </c>
      <c r="K2412" s="25">
        <f>IF(D2412&gt;0,1,0)</f>
        <v>1</v>
      </c>
      <c r="L2412" s="26">
        <f t="shared" si="37"/>
        <v>0</v>
      </c>
    </row>
    <row r="2413" spans="1:12" ht="19" hidden="1" x14ac:dyDescent="0.2">
      <c r="A2413" s="24">
        <v>8882</v>
      </c>
      <c r="B2413" s="24">
        <v>1</v>
      </c>
      <c r="C2413" s="24">
        <v>871</v>
      </c>
      <c r="D2413" s="24">
        <v>656</v>
      </c>
      <c r="E2413" s="25" t="str">
        <f>_xlfn.XLOOKUP(A2413,Product!A$2:A$5901,Product!B$2:B$5901,"Not Found")</f>
        <v>Epicerie salée</v>
      </c>
      <c r="F2413" s="25" t="str">
        <f>_xlfn.XLOOKUP(A2413,Product!A$2:A$5901,Product!C$2:C$5901,"Not Found")</f>
        <v>Légumes et conserves</v>
      </c>
      <c r="G2413" s="25" t="str">
        <f>IF(_xlfn.XLOOKUP(A2413,Product!A$2:A$5901,Product!D$2:D$5901,"Not Found") = 0,"",_xlfn.XLOOKUP(A2413,Product!A$2:A$5901,Product!D$2:D$5901,"Not Found"))</f>
        <v>Légumes séchés</v>
      </c>
      <c r="H2413" s="30">
        <f>_xlfn.XLOOKUP(A2413,Product!A$2:A$5901,Product!E$2:E$5901,"Not Found")</f>
        <v>3.11</v>
      </c>
      <c r="I2413" s="25" t="str">
        <f>A2413&amp;"_"&amp;E2413&amp;"_"&amp;F2413&amp;"_"&amp;G2413</f>
        <v>8882_Epicerie salée_Légumes et conserves_Légumes séchés</v>
      </c>
      <c r="J2413" s="30">
        <f>D2413*H2413</f>
        <v>2040.1599999999999</v>
      </c>
      <c r="K2413" s="25">
        <f>IF(D2413&gt;0,1,0)</f>
        <v>1</v>
      </c>
      <c r="L2413" s="26">
        <f t="shared" si="37"/>
        <v>0</v>
      </c>
    </row>
    <row r="2414" spans="1:12" ht="19" hidden="1" x14ac:dyDescent="0.2">
      <c r="A2414" s="24">
        <v>9128</v>
      </c>
      <c r="B2414" s="24">
        <v>1</v>
      </c>
      <c r="C2414" s="24">
        <v>75</v>
      </c>
      <c r="D2414" s="24">
        <v>42</v>
      </c>
      <c r="E2414" s="25" t="str">
        <f>_xlfn.XLOOKUP(A2414,Product!A$2:A$5901,Product!B$2:B$5901,"Not Found")</f>
        <v>Epicerie salée</v>
      </c>
      <c r="F2414" s="25" t="str">
        <f>_xlfn.XLOOKUP(A2414,Product!A$2:A$5901,Product!C$2:C$5901,"Not Found")</f>
        <v>Apéritifs bio</v>
      </c>
      <c r="G2414" s="25" t="str">
        <f>IF(_xlfn.XLOOKUP(A2414,Product!A$2:A$5901,Product!D$2:D$5901,"Not Found") = 0,"",_xlfn.XLOOKUP(A2414,Product!A$2:A$5901,Product!D$2:D$5901,"Not Found"))</f>
        <v>Biscuits apéritif bio</v>
      </c>
      <c r="H2414" s="30">
        <f>_xlfn.XLOOKUP(A2414,Product!A$2:A$5901,Product!E$2:E$5901,"Not Found")</f>
        <v>1.76</v>
      </c>
      <c r="I2414" s="25" t="str">
        <f>A2414&amp;"_"&amp;E2414&amp;"_"&amp;F2414&amp;"_"&amp;G2414</f>
        <v>9128_Epicerie salée_Apéritifs bio_Biscuits apéritif bio</v>
      </c>
      <c r="J2414" s="30">
        <f>D2414*H2414</f>
        <v>73.92</v>
      </c>
      <c r="K2414" s="25">
        <f>IF(D2414&gt;0,1,0)</f>
        <v>1</v>
      </c>
      <c r="L2414" s="26">
        <f t="shared" si="37"/>
        <v>0</v>
      </c>
    </row>
    <row r="2415" spans="1:12" ht="19" hidden="1" x14ac:dyDescent="0.2">
      <c r="A2415" s="24">
        <v>9129</v>
      </c>
      <c r="B2415" s="24">
        <v>1</v>
      </c>
      <c r="C2415" s="24">
        <v>971</v>
      </c>
      <c r="D2415" s="24">
        <v>908</v>
      </c>
      <c r="E2415" s="25" t="str">
        <f>_xlfn.XLOOKUP(A2415,Product!A$2:A$5901,Product!B$2:B$5901,"Not Found")</f>
        <v>Epicerie salée</v>
      </c>
      <c r="F2415" s="25" t="str">
        <f>_xlfn.XLOOKUP(A2415,Product!A$2:A$5901,Product!C$2:C$5901,"Not Found")</f>
        <v>Apéritifs bio</v>
      </c>
      <c r="G2415" s="25" t="str">
        <f>IF(_xlfn.XLOOKUP(A2415,Product!A$2:A$5901,Product!D$2:D$5901,"Not Found") = 0,"",_xlfn.XLOOKUP(A2415,Product!A$2:A$5901,Product!D$2:D$5901,"Not Found"))</f>
        <v>Biscuits apéritif bio</v>
      </c>
      <c r="H2415" s="30">
        <f>_xlfn.XLOOKUP(A2415,Product!A$2:A$5901,Product!E$2:E$5901,"Not Found")</f>
        <v>1.93</v>
      </c>
      <c r="I2415" s="25" t="str">
        <f>A2415&amp;"_"&amp;E2415&amp;"_"&amp;F2415&amp;"_"&amp;G2415</f>
        <v>9129_Epicerie salée_Apéritifs bio_Biscuits apéritif bio</v>
      </c>
      <c r="J2415" s="30">
        <f>D2415*H2415</f>
        <v>1752.44</v>
      </c>
      <c r="K2415" s="25">
        <f>IF(D2415&gt;0,1,0)</f>
        <v>1</v>
      </c>
      <c r="L2415" s="26">
        <f t="shared" si="37"/>
        <v>0</v>
      </c>
    </row>
    <row r="2416" spans="1:12" ht="19" hidden="1" x14ac:dyDescent="0.2">
      <c r="A2416" s="24">
        <v>9131</v>
      </c>
      <c r="B2416" s="24">
        <v>1</v>
      </c>
      <c r="C2416" s="24">
        <v>686</v>
      </c>
      <c r="D2416" s="24">
        <v>300</v>
      </c>
      <c r="E2416" s="25" t="str">
        <f>_xlfn.XLOOKUP(A2416,Product!A$2:A$5901,Product!B$2:B$5901,"Not Found")</f>
        <v>Epicerie salée</v>
      </c>
      <c r="F2416" s="25" t="str">
        <f>_xlfn.XLOOKUP(A2416,Product!A$2:A$5901,Product!C$2:C$5901,"Not Found")</f>
        <v>Apéritifs bio</v>
      </c>
      <c r="G2416" s="25" t="str">
        <f>IF(_xlfn.XLOOKUP(A2416,Product!A$2:A$5901,Product!D$2:D$5901,"Not Found") = 0,"",_xlfn.XLOOKUP(A2416,Product!A$2:A$5901,Product!D$2:D$5901,"Not Found"))</f>
        <v>Biscuits apéritif bio</v>
      </c>
      <c r="H2416" s="30">
        <f>_xlfn.XLOOKUP(A2416,Product!A$2:A$5901,Product!E$2:E$5901,"Not Found")</f>
        <v>1.93</v>
      </c>
      <c r="I2416" s="25" t="str">
        <f>A2416&amp;"_"&amp;E2416&amp;"_"&amp;F2416&amp;"_"&amp;G2416</f>
        <v>9131_Epicerie salée_Apéritifs bio_Biscuits apéritif bio</v>
      </c>
      <c r="J2416" s="30">
        <f>D2416*H2416</f>
        <v>579</v>
      </c>
      <c r="K2416" s="25">
        <f>IF(D2416&gt;0,1,0)</f>
        <v>1</v>
      </c>
      <c r="L2416" s="26">
        <f t="shared" si="37"/>
        <v>0</v>
      </c>
    </row>
    <row r="2417" spans="1:12" ht="19" hidden="1" x14ac:dyDescent="0.2">
      <c r="A2417" s="24">
        <v>9132</v>
      </c>
      <c r="B2417" s="24">
        <v>1</v>
      </c>
      <c r="C2417" s="24">
        <v>34</v>
      </c>
      <c r="D2417" s="24">
        <v>10</v>
      </c>
      <c r="E2417" s="25" t="str">
        <f>_xlfn.XLOOKUP(A2417,Product!A$2:A$5901,Product!B$2:B$5901,"Not Found")</f>
        <v>Epicerie salée</v>
      </c>
      <c r="F2417" s="25" t="str">
        <f>_xlfn.XLOOKUP(A2417,Product!A$2:A$5901,Product!C$2:C$5901,"Not Found")</f>
        <v>Apéritifs bio</v>
      </c>
      <c r="G2417" s="25" t="str">
        <f>IF(_xlfn.XLOOKUP(A2417,Product!A$2:A$5901,Product!D$2:D$5901,"Not Found") = 0,"",_xlfn.XLOOKUP(A2417,Product!A$2:A$5901,Product!D$2:D$5901,"Not Found"))</f>
        <v>Biscuits apéritif bio</v>
      </c>
      <c r="H2417" s="30">
        <f>_xlfn.XLOOKUP(A2417,Product!A$2:A$5901,Product!E$2:E$5901,"Not Found")</f>
        <v>2.0499999999999998</v>
      </c>
      <c r="I2417" s="25" t="str">
        <f>A2417&amp;"_"&amp;E2417&amp;"_"&amp;F2417&amp;"_"&amp;G2417</f>
        <v>9132_Epicerie salée_Apéritifs bio_Biscuits apéritif bio</v>
      </c>
      <c r="J2417" s="30">
        <f>D2417*H2417</f>
        <v>20.5</v>
      </c>
      <c r="K2417" s="25">
        <f>IF(D2417&gt;0,1,0)</f>
        <v>1</v>
      </c>
      <c r="L2417" s="26">
        <f t="shared" si="37"/>
        <v>0</v>
      </c>
    </row>
    <row r="2418" spans="1:12" ht="19" hidden="1" x14ac:dyDescent="0.2">
      <c r="A2418" s="24">
        <v>9136</v>
      </c>
      <c r="B2418" s="24">
        <v>1</v>
      </c>
      <c r="C2418" s="24">
        <v>602</v>
      </c>
      <c r="D2418" s="24">
        <v>14</v>
      </c>
      <c r="E2418" s="25" t="str">
        <f>_xlfn.XLOOKUP(A2418,Product!A$2:A$5901,Product!B$2:B$5901,"Not Found")</f>
        <v>Epicerie salée</v>
      </c>
      <c r="F2418" s="25" t="str">
        <f>_xlfn.XLOOKUP(A2418,Product!A$2:A$5901,Product!C$2:C$5901,"Not Found")</f>
        <v>Apéritifs bio</v>
      </c>
      <c r="G2418" s="25" t="str">
        <f>IF(_xlfn.XLOOKUP(A2418,Product!A$2:A$5901,Product!D$2:D$5901,"Not Found") = 0,"",_xlfn.XLOOKUP(A2418,Product!A$2:A$5901,Product!D$2:D$5901,"Not Found"))</f>
        <v>Biscuits apéritif bio</v>
      </c>
      <c r="H2418" s="30">
        <f>_xlfn.XLOOKUP(A2418,Product!A$2:A$5901,Product!E$2:E$5901,"Not Found")</f>
        <v>2.0499999999999998</v>
      </c>
      <c r="I2418" s="25" t="str">
        <f>A2418&amp;"_"&amp;E2418&amp;"_"&amp;F2418&amp;"_"&amp;G2418</f>
        <v>9136_Epicerie salée_Apéritifs bio_Biscuits apéritif bio</v>
      </c>
      <c r="J2418" s="30">
        <f>D2418*H2418</f>
        <v>28.699999999999996</v>
      </c>
      <c r="K2418" s="25">
        <f>IF(D2418&gt;0,1,0)</f>
        <v>1</v>
      </c>
      <c r="L2418" s="26">
        <f t="shared" si="37"/>
        <v>0</v>
      </c>
    </row>
    <row r="2419" spans="1:12" ht="19" hidden="1" x14ac:dyDescent="0.2">
      <c r="A2419" s="24">
        <v>9205</v>
      </c>
      <c r="B2419" s="24">
        <v>0</v>
      </c>
      <c r="C2419" s="24">
        <v>34</v>
      </c>
      <c r="D2419" s="24">
        <v>12</v>
      </c>
      <c r="E2419" s="25" t="str">
        <f>_xlfn.XLOOKUP(A2419,Product!A$2:A$5901,Product!B$2:B$5901,"Not Found")</f>
        <v>Epicerie salée</v>
      </c>
      <c r="F2419" s="25" t="str">
        <f>_xlfn.XLOOKUP(A2419,Product!A$2:A$5901,Product!C$2:C$5901,"Not Found")</f>
        <v>Farine, son, fécule</v>
      </c>
      <c r="G2419" s="25" t="str">
        <f>IF(_xlfn.XLOOKUP(A2419,Product!A$2:A$5901,Product!D$2:D$5901,"Not Found") = 0,"",_xlfn.XLOOKUP(A2419,Product!A$2:A$5901,Product!D$2:D$5901,"Not Found"))</f>
        <v>Farine de légumineuses</v>
      </c>
      <c r="H2419" s="30">
        <f>_xlfn.XLOOKUP(A2419,Product!A$2:A$5901,Product!E$2:E$5901,"Not Found")</f>
        <v>1.45</v>
      </c>
      <c r="I2419" s="25" t="str">
        <f>A2419&amp;"_"&amp;E2419&amp;"_"&amp;F2419&amp;"_"&amp;G2419</f>
        <v>9205_Epicerie salée_Farine, son, fécule_Farine de légumineuses</v>
      </c>
      <c r="J2419" s="30">
        <f>D2419*H2419</f>
        <v>17.399999999999999</v>
      </c>
      <c r="K2419" s="25">
        <f>IF(D2419&gt;0,1,0)</f>
        <v>1</v>
      </c>
      <c r="L2419" s="26">
        <f t="shared" si="37"/>
        <v>0</v>
      </c>
    </row>
    <row r="2420" spans="1:12" ht="19" hidden="1" x14ac:dyDescent="0.2">
      <c r="A2420" s="24">
        <v>9482</v>
      </c>
      <c r="B2420" s="24">
        <v>0</v>
      </c>
      <c r="C2420" s="24">
        <v>688</v>
      </c>
      <c r="D2420" s="24">
        <v>246</v>
      </c>
      <c r="E2420" s="25" t="str">
        <f>_xlfn.XLOOKUP(A2420,Product!A$2:A$5901,Product!B$2:B$5901,"Not Found")</f>
        <v>Epicerie salée</v>
      </c>
      <c r="F2420" s="25" t="str">
        <f>_xlfn.XLOOKUP(A2420,Product!A$2:A$5901,Product!C$2:C$5901,"Not Found")</f>
        <v>Sel, épices, aide culinaire</v>
      </c>
      <c r="G2420" s="25" t="str">
        <f>IF(_xlfn.XLOOKUP(A2420,Product!A$2:A$5901,Product!D$2:D$5901,"Not Found") = 0,"",_xlfn.XLOOKUP(A2420,Product!A$2:A$5901,Product!D$2:D$5901,"Not Found"))</f>
        <v>Herbes et aromates</v>
      </c>
      <c r="H2420" s="30">
        <f>_xlfn.XLOOKUP(A2420,Product!A$2:A$5901,Product!E$2:E$5901,"Not Found")</f>
        <v>2.11</v>
      </c>
      <c r="I2420" s="25" t="str">
        <f>A2420&amp;"_"&amp;E2420&amp;"_"&amp;F2420&amp;"_"&amp;G2420</f>
        <v>9482_Epicerie salée_Sel, épices, aide culinaire_Herbes et aromates</v>
      </c>
      <c r="J2420" s="30">
        <f>D2420*H2420</f>
        <v>519.05999999999995</v>
      </c>
      <c r="K2420" s="25">
        <f>IF(D2420&gt;0,1,0)</f>
        <v>1</v>
      </c>
      <c r="L2420" s="26">
        <f t="shared" si="37"/>
        <v>0</v>
      </c>
    </row>
    <row r="2421" spans="1:12" ht="19" hidden="1" x14ac:dyDescent="0.2">
      <c r="A2421" s="24">
        <v>9484</v>
      </c>
      <c r="B2421" s="24">
        <v>0</v>
      </c>
      <c r="C2421" s="24">
        <v>170</v>
      </c>
      <c r="D2421" s="24">
        <v>94</v>
      </c>
      <c r="E2421" s="25" t="str">
        <f>_xlfn.XLOOKUP(A2421,Product!A$2:A$5901,Product!B$2:B$5901,"Not Found")</f>
        <v>Epicerie salée</v>
      </c>
      <c r="F2421" s="25" t="str">
        <f>_xlfn.XLOOKUP(A2421,Product!A$2:A$5901,Product!C$2:C$5901,"Not Found")</f>
        <v>Sel, épices, aide culinaire</v>
      </c>
      <c r="G2421" s="25" t="str">
        <f>IF(_xlfn.XLOOKUP(A2421,Product!A$2:A$5901,Product!D$2:D$5901,"Not Found") = 0,"",_xlfn.XLOOKUP(A2421,Product!A$2:A$5901,Product!D$2:D$5901,"Not Found"))</f>
        <v>Herbes et aromates</v>
      </c>
      <c r="H2421" s="30">
        <f>_xlfn.XLOOKUP(A2421,Product!A$2:A$5901,Product!E$2:E$5901,"Not Found")</f>
        <v>2.16</v>
      </c>
      <c r="I2421" s="25" t="str">
        <f>A2421&amp;"_"&amp;E2421&amp;"_"&amp;F2421&amp;"_"&amp;G2421</f>
        <v>9484_Epicerie salée_Sel, épices, aide culinaire_Herbes et aromates</v>
      </c>
      <c r="J2421" s="30">
        <f>D2421*H2421</f>
        <v>203.04000000000002</v>
      </c>
      <c r="K2421" s="25">
        <f>IF(D2421&gt;0,1,0)</f>
        <v>1</v>
      </c>
      <c r="L2421" s="26">
        <f t="shared" si="37"/>
        <v>0</v>
      </c>
    </row>
    <row r="2422" spans="1:12" ht="19" hidden="1" x14ac:dyDescent="0.2">
      <c r="A2422" s="24">
        <v>9489</v>
      </c>
      <c r="B2422" s="24">
        <v>0</v>
      </c>
      <c r="C2422" s="24">
        <v>8</v>
      </c>
      <c r="D2422" s="24">
        <v>4</v>
      </c>
      <c r="E2422" s="25" t="str">
        <f>_xlfn.XLOOKUP(A2422,Product!A$2:A$5901,Product!B$2:B$5901,"Not Found")</f>
        <v>Epicerie salée</v>
      </c>
      <c r="F2422" s="25" t="str">
        <f>_xlfn.XLOOKUP(A2422,Product!A$2:A$5901,Product!C$2:C$5901,"Not Found")</f>
        <v>Sel, épices, aide culinaire</v>
      </c>
      <c r="G2422" s="25" t="str">
        <f>IF(_xlfn.XLOOKUP(A2422,Product!A$2:A$5901,Product!D$2:D$5901,"Not Found") = 0,"",_xlfn.XLOOKUP(A2422,Product!A$2:A$5901,Product!D$2:D$5901,"Not Found"))</f>
        <v>Herbes et aromates</v>
      </c>
      <c r="H2422" s="30">
        <f>_xlfn.XLOOKUP(A2422,Product!A$2:A$5901,Product!E$2:E$5901,"Not Found")</f>
        <v>1.1299999999999999</v>
      </c>
      <c r="I2422" s="25" t="str">
        <f>A2422&amp;"_"&amp;E2422&amp;"_"&amp;F2422&amp;"_"&amp;G2422</f>
        <v>9489_Epicerie salée_Sel, épices, aide culinaire_Herbes et aromates</v>
      </c>
      <c r="J2422" s="30">
        <f>D2422*H2422</f>
        <v>4.5199999999999996</v>
      </c>
      <c r="K2422" s="25">
        <f>IF(D2422&gt;0,1,0)</f>
        <v>1</v>
      </c>
      <c r="L2422" s="26">
        <f t="shared" si="37"/>
        <v>0</v>
      </c>
    </row>
    <row r="2423" spans="1:12" ht="19" hidden="1" x14ac:dyDescent="0.2">
      <c r="A2423" s="24">
        <v>9491</v>
      </c>
      <c r="B2423" s="24">
        <v>1</v>
      </c>
      <c r="C2423" s="24">
        <v>432</v>
      </c>
      <c r="D2423" s="24">
        <v>89</v>
      </c>
      <c r="E2423" s="25" t="str">
        <f>_xlfn.XLOOKUP(A2423,Product!A$2:A$5901,Product!B$2:B$5901,"Not Found")</f>
        <v>Epicerie salée</v>
      </c>
      <c r="F2423" s="25" t="str">
        <f>_xlfn.XLOOKUP(A2423,Product!A$2:A$5901,Product!C$2:C$5901,"Not Found")</f>
        <v>Sel, épices, aide culinaire</v>
      </c>
      <c r="G2423" s="25" t="str">
        <f>IF(_xlfn.XLOOKUP(A2423,Product!A$2:A$5901,Product!D$2:D$5901,"Not Found") = 0,"",_xlfn.XLOOKUP(A2423,Product!A$2:A$5901,Product!D$2:D$5901,"Not Found"))</f>
        <v>Epices</v>
      </c>
      <c r="H2423" s="30">
        <f>_xlfn.XLOOKUP(A2423,Product!A$2:A$5901,Product!E$2:E$5901,"Not Found")</f>
        <v>1.5</v>
      </c>
      <c r="I2423" s="25" t="str">
        <f>A2423&amp;"_"&amp;E2423&amp;"_"&amp;F2423&amp;"_"&amp;G2423</f>
        <v>9491_Epicerie salée_Sel, épices, aide culinaire_Epices</v>
      </c>
      <c r="J2423" s="30">
        <f>D2423*H2423</f>
        <v>133.5</v>
      </c>
      <c r="K2423" s="25">
        <f>IF(D2423&gt;0,1,0)</f>
        <v>1</v>
      </c>
      <c r="L2423" s="26">
        <f t="shared" si="37"/>
        <v>0</v>
      </c>
    </row>
    <row r="2424" spans="1:12" ht="19" hidden="1" x14ac:dyDescent="0.2">
      <c r="A2424" s="24">
        <v>9493</v>
      </c>
      <c r="B2424" s="24">
        <v>0</v>
      </c>
      <c r="C2424" s="24">
        <v>574</v>
      </c>
      <c r="D2424" s="24">
        <v>164</v>
      </c>
      <c r="E2424" s="25" t="str">
        <f>_xlfn.XLOOKUP(A2424,Product!A$2:A$5901,Product!B$2:B$5901,"Not Found")</f>
        <v>Epicerie salée</v>
      </c>
      <c r="F2424" s="25" t="str">
        <f>_xlfn.XLOOKUP(A2424,Product!A$2:A$5901,Product!C$2:C$5901,"Not Found")</f>
        <v>Sel, épices, aide culinaire</v>
      </c>
      <c r="G2424" s="25" t="str">
        <f>IF(_xlfn.XLOOKUP(A2424,Product!A$2:A$5901,Product!D$2:D$5901,"Not Found") = 0,"",_xlfn.XLOOKUP(A2424,Product!A$2:A$5901,Product!D$2:D$5901,"Not Found"))</f>
        <v>Epices</v>
      </c>
      <c r="H2424" s="30">
        <f>_xlfn.XLOOKUP(A2424,Product!A$2:A$5901,Product!E$2:E$5901,"Not Found")</f>
        <v>2.77</v>
      </c>
      <c r="I2424" s="25" t="str">
        <f>A2424&amp;"_"&amp;E2424&amp;"_"&amp;F2424&amp;"_"&amp;G2424</f>
        <v>9493_Epicerie salée_Sel, épices, aide culinaire_Epices</v>
      </c>
      <c r="J2424" s="30">
        <f>D2424*H2424</f>
        <v>454.28000000000003</v>
      </c>
      <c r="K2424" s="25">
        <f>IF(D2424&gt;0,1,0)</f>
        <v>1</v>
      </c>
      <c r="L2424" s="26">
        <f t="shared" si="37"/>
        <v>0</v>
      </c>
    </row>
    <row r="2425" spans="1:12" ht="19" hidden="1" x14ac:dyDescent="0.2">
      <c r="A2425" s="24">
        <v>9496</v>
      </c>
      <c r="B2425" s="24">
        <v>1</v>
      </c>
      <c r="C2425" s="24">
        <v>312</v>
      </c>
      <c r="D2425" s="24">
        <v>310</v>
      </c>
      <c r="E2425" s="25" t="str">
        <f>_xlfn.XLOOKUP(A2425,Product!A$2:A$5901,Product!B$2:B$5901,"Not Found")</f>
        <v>Epicerie salée</v>
      </c>
      <c r="F2425" s="25" t="str">
        <f>_xlfn.XLOOKUP(A2425,Product!A$2:A$5901,Product!C$2:C$5901,"Not Found")</f>
        <v>Sel, épices, aide culinaire</v>
      </c>
      <c r="G2425" s="25" t="str">
        <f>IF(_xlfn.XLOOKUP(A2425,Product!A$2:A$5901,Product!D$2:D$5901,"Not Found") = 0,"",_xlfn.XLOOKUP(A2425,Product!A$2:A$5901,Product!D$2:D$5901,"Not Found"))</f>
        <v>Epices</v>
      </c>
      <c r="H2425" s="30">
        <f>_xlfn.XLOOKUP(A2425,Product!A$2:A$5901,Product!E$2:E$5901,"Not Found")</f>
        <v>3.79</v>
      </c>
      <c r="I2425" s="25" t="str">
        <f>A2425&amp;"_"&amp;E2425&amp;"_"&amp;F2425&amp;"_"&amp;G2425</f>
        <v>9496_Epicerie salée_Sel, épices, aide culinaire_Epices</v>
      </c>
      <c r="J2425" s="30">
        <f>D2425*H2425</f>
        <v>1174.9000000000001</v>
      </c>
      <c r="K2425" s="25">
        <f>IF(D2425&gt;0,1,0)</f>
        <v>1</v>
      </c>
      <c r="L2425" s="26">
        <f t="shared" si="37"/>
        <v>0</v>
      </c>
    </row>
    <row r="2426" spans="1:12" ht="19" hidden="1" x14ac:dyDescent="0.2">
      <c r="A2426" s="24">
        <v>9497</v>
      </c>
      <c r="B2426" s="24">
        <v>1</v>
      </c>
      <c r="C2426" s="24">
        <v>168</v>
      </c>
      <c r="D2426" s="24">
        <v>52</v>
      </c>
      <c r="E2426" s="25" t="str">
        <f>_xlfn.XLOOKUP(A2426,Product!A$2:A$5901,Product!B$2:B$5901,"Not Found")</f>
        <v>Epicerie salée</v>
      </c>
      <c r="F2426" s="25" t="str">
        <f>_xlfn.XLOOKUP(A2426,Product!A$2:A$5901,Product!C$2:C$5901,"Not Found")</f>
        <v>Sel, épices, aide culinaire</v>
      </c>
      <c r="G2426" s="25" t="str">
        <f>IF(_xlfn.XLOOKUP(A2426,Product!A$2:A$5901,Product!D$2:D$5901,"Not Found") = 0,"",_xlfn.XLOOKUP(A2426,Product!A$2:A$5901,Product!D$2:D$5901,"Not Found"))</f>
        <v>Epices</v>
      </c>
      <c r="H2426" s="30">
        <f>_xlfn.XLOOKUP(A2426,Product!A$2:A$5901,Product!E$2:E$5901,"Not Found")</f>
        <v>1.38</v>
      </c>
      <c r="I2426" s="25" t="str">
        <f>A2426&amp;"_"&amp;E2426&amp;"_"&amp;F2426&amp;"_"&amp;G2426</f>
        <v>9497_Epicerie salée_Sel, épices, aide culinaire_Epices</v>
      </c>
      <c r="J2426" s="30">
        <f>D2426*H2426</f>
        <v>71.759999999999991</v>
      </c>
      <c r="K2426" s="25">
        <f>IF(D2426&gt;0,1,0)</f>
        <v>1</v>
      </c>
      <c r="L2426" s="26">
        <f t="shared" si="37"/>
        <v>0</v>
      </c>
    </row>
    <row r="2427" spans="1:12" ht="19" hidden="1" x14ac:dyDescent="0.2">
      <c r="A2427" s="24">
        <v>9501</v>
      </c>
      <c r="B2427" s="24">
        <v>0</v>
      </c>
      <c r="C2427" s="24">
        <v>487</v>
      </c>
      <c r="D2427" s="24">
        <v>217</v>
      </c>
      <c r="E2427" s="25" t="str">
        <f>_xlfn.XLOOKUP(A2427,Product!A$2:A$5901,Product!B$2:B$5901,"Not Found")</f>
        <v>Epicerie salée</v>
      </c>
      <c r="F2427" s="25" t="str">
        <f>_xlfn.XLOOKUP(A2427,Product!A$2:A$5901,Product!C$2:C$5901,"Not Found")</f>
        <v>Sel, épices, aide culinaire</v>
      </c>
      <c r="G2427" s="25" t="str">
        <f>IF(_xlfn.XLOOKUP(A2427,Product!A$2:A$5901,Product!D$2:D$5901,"Not Found") = 0,"",_xlfn.XLOOKUP(A2427,Product!A$2:A$5901,Product!D$2:D$5901,"Not Found"))</f>
        <v>Epices</v>
      </c>
      <c r="H2427" s="30">
        <f>_xlfn.XLOOKUP(A2427,Product!A$2:A$5901,Product!E$2:E$5901,"Not Found")</f>
        <v>1.26</v>
      </c>
      <c r="I2427" s="25" t="str">
        <f>A2427&amp;"_"&amp;E2427&amp;"_"&amp;F2427&amp;"_"&amp;G2427</f>
        <v>9501_Epicerie salée_Sel, épices, aide culinaire_Epices</v>
      </c>
      <c r="J2427" s="30">
        <f>D2427*H2427</f>
        <v>273.42</v>
      </c>
      <c r="K2427" s="25">
        <f>IF(D2427&gt;0,1,0)</f>
        <v>1</v>
      </c>
      <c r="L2427" s="26">
        <f t="shared" si="37"/>
        <v>0</v>
      </c>
    </row>
    <row r="2428" spans="1:12" ht="19" hidden="1" x14ac:dyDescent="0.2">
      <c r="A2428" s="24">
        <v>9502</v>
      </c>
      <c r="B2428" s="24">
        <v>0</v>
      </c>
      <c r="C2428" s="24">
        <v>545</v>
      </c>
      <c r="D2428" s="24">
        <v>320</v>
      </c>
      <c r="E2428" s="25" t="str">
        <f>_xlfn.XLOOKUP(A2428,Product!A$2:A$5901,Product!B$2:B$5901,"Not Found")</f>
        <v>Epicerie salée</v>
      </c>
      <c r="F2428" s="25" t="str">
        <f>_xlfn.XLOOKUP(A2428,Product!A$2:A$5901,Product!C$2:C$5901,"Not Found")</f>
        <v>Sel, épices, aide culinaire</v>
      </c>
      <c r="G2428" s="25" t="str">
        <f>IF(_xlfn.XLOOKUP(A2428,Product!A$2:A$5901,Product!D$2:D$5901,"Not Found") = 0,"",_xlfn.XLOOKUP(A2428,Product!A$2:A$5901,Product!D$2:D$5901,"Not Found"))</f>
        <v>Epices</v>
      </c>
      <c r="H2428" s="30">
        <f>_xlfn.XLOOKUP(A2428,Product!A$2:A$5901,Product!E$2:E$5901,"Not Found")</f>
        <v>1.2</v>
      </c>
      <c r="I2428" s="25" t="str">
        <f>A2428&amp;"_"&amp;E2428&amp;"_"&amp;F2428&amp;"_"&amp;G2428</f>
        <v>9502_Epicerie salée_Sel, épices, aide culinaire_Epices</v>
      </c>
      <c r="J2428" s="30">
        <f>D2428*H2428</f>
        <v>384</v>
      </c>
      <c r="K2428" s="25">
        <f>IF(D2428&gt;0,1,0)</f>
        <v>1</v>
      </c>
      <c r="L2428" s="26">
        <f t="shared" si="37"/>
        <v>0</v>
      </c>
    </row>
    <row r="2429" spans="1:12" ht="19" hidden="1" x14ac:dyDescent="0.2">
      <c r="A2429" s="24">
        <v>9503</v>
      </c>
      <c r="B2429" s="24">
        <v>1</v>
      </c>
      <c r="C2429" s="24">
        <v>778</v>
      </c>
      <c r="D2429" s="24">
        <v>266</v>
      </c>
      <c r="E2429" s="25" t="str">
        <f>_xlfn.XLOOKUP(A2429,Product!A$2:A$5901,Product!B$2:B$5901,"Not Found")</f>
        <v>Epicerie salée</v>
      </c>
      <c r="F2429" s="25" t="str">
        <f>_xlfn.XLOOKUP(A2429,Product!A$2:A$5901,Product!C$2:C$5901,"Not Found")</f>
        <v>Sel, épices, aide culinaire</v>
      </c>
      <c r="G2429" s="25" t="str">
        <f>IF(_xlfn.XLOOKUP(A2429,Product!A$2:A$5901,Product!D$2:D$5901,"Not Found") = 0,"",_xlfn.XLOOKUP(A2429,Product!A$2:A$5901,Product!D$2:D$5901,"Not Found"))</f>
        <v>Epices</v>
      </c>
      <c r="H2429" s="30">
        <f>_xlfn.XLOOKUP(A2429,Product!A$2:A$5901,Product!E$2:E$5901,"Not Found")</f>
        <v>1.65</v>
      </c>
      <c r="I2429" s="25" t="str">
        <f>A2429&amp;"_"&amp;E2429&amp;"_"&amp;F2429&amp;"_"&amp;G2429</f>
        <v>9503_Epicerie salée_Sel, épices, aide culinaire_Epices</v>
      </c>
      <c r="J2429" s="30">
        <f>D2429*H2429</f>
        <v>438.9</v>
      </c>
      <c r="K2429" s="25">
        <f>IF(D2429&gt;0,1,0)</f>
        <v>1</v>
      </c>
      <c r="L2429" s="26">
        <f t="shared" si="37"/>
        <v>0</v>
      </c>
    </row>
    <row r="2430" spans="1:12" ht="19" hidden="1" x14ac:dyDescent="0.2">
      <c r="A2430" s="24">
        <v>9504</v>
      </c>
      <c r="B2430" s="24">
        <v>1</v>
      </c>
      <c r="C2430" s="24">
        <v>358</v>
      </c>
      <c r="D2430" s="24">
        <v>44</v>
      </c>
      <c r="E2430" s="25" t="str">
        <f>_xlfn.XLOOKUP(A2430,Product!A$2:A$5901,Product!B$2:B$5901,"Not Found")</f>
        <v>Epicerie salée</v>
      </c>
      <c r="F2430" s="25" t="str">
        <f>_xlfn.XLOOKUP(A2430,Product!A$2:A$5901,Product!C$2:C$5901,"Not Found")</f>
        <v>Sel, épices, aide culinaire</v>
      </c>
      <c r="G2430" s="25" t="str">
        <f>IF(_xlfn.XLOOKUP(A2430,Product!A$2:A$5901,Product!D$2:D$5901,"Not Found") = 0,"",_xlfn.XLOOKUP(A2430,Product!A$2:A$5901,Product!D$2:D$5901,"Not Found"))</f>
        <v>Epices</v>
      </c>
      <c r="H2430" s="30">
        <f>_xlfn.XLOOKUP(A2430,Product!A$2:A$5901,Product!E$2:E$5901,"Not Found")</f>
        <v>1.75</v>
      </c>
      <c r="I2430" s="25" t="str">
        <f>A2430&amp;"_"&amp;E2430&amp;"_"&amp;F2430&amp;"_"&amp;G2430</f>
        <v>9504_Epicerie salée_Sel, épices, aide culinaire_Epices</v>
      </c>
      <c r="J2430" s="30">
        <f>D2430*H2430</f>
        <v>77</v>
      </c>
      <c r="K2430" s="25">
        <f>IF(D2430&gt;0,1,0)</f>
        <v>1</v>
      </c>
      <c r="L2430" s="26">
        <f t="shared" si="37"/>
        <v>0</v>
      </c>
    </row>
    <row r="2431" spans="1:12" ht="19" hidden="1" x14ac:dyDescent="0.2">
      <c r="A2431" s="24">
        <v>9505</v>
      </c>
      <c r="B2431" s="24">
        <v>0</v>
      </c>
      <c r="C2431" s="24">
        <v>345</v>
      </c>
      <c r="D2431" s="24">
        <v>218</v>
      </c>
      <c r="E2431" s="25" t="str">
        <f>_xlfn.XLOOKUP(A2431,Product!A$2:A$5901,Product!B$2:B$5901,"Not Found")</f>
        <v>Epicerie salée</v>
      </c>
      <c r="F2431" s="25" t="str">
        <f>_xlfn.XLOOKUP(A2431,Product!A$2:A$5901,Product!C$2:C$5901,"Not Found")</f>
        <v>Sel, épices, aide culinaire</v>
      </c>
      <c r="G2431" s="25" t="str">
        <f>IF(_xlfn.XLOOKUP(A2431,Product!A$2:A$5901,Product!D$2:D$5901,"Not Found") = 0,"",_xlfn.XLOOKUP(A2431,Product!A$2:A$5901,Product!D$2:D$5901,"Not Found"))</f>
        <v>Epices</v>
      </c>
      <c r="H2431" s="30">
        <f>_xlfn.XLOOKUP(A2431,Product!A$2:A$5901,Product!E$2:E$5901,"Not Found")</f>
        <v>1.48</v>
      </c>
      <c r="I2431" s="25" t="str">
        <f>A2431&amp;"_"&amp;E2431&amp;"_"&amp;F2431&amp;"_"&amp;G2431</f>
        <v>9505_Epicerie salée_Sel, épices, aide culinaire_Epices</v>
      </c>
      <c r="J2431" s="30">
        <f>D2431*H2431</f>
        <v>322.64</v>
      </c>
      <c r="K2431" s="25">
        <f>IF(D2431&gt;0,1,0)</f>
        <v>1</v>
      </c>
      <c r="L2431" s="26">
        <f t="shared" si="37"/>
        <v>0</v>
      </c>
    </row>
    <row r="2432" spans="1:12" ht="19" hidden="1" x14ac:dyDescent="0.2">
      <c r="A2432" s="24">
        <v>9508</v>
      </c>
      <c r="B2432" s="24">
        <v>1</v>
      </c>
      <c r="C2432" s="24">
        <v>563</v>
      </c>
      <c r="D2432" s="24">
        <v>331</v>
      </c>
      <c r="E2432" s="25" t="str">
        <f>_xlfn.XLOOKUP(A2432,Product!A$2:A$5901,Product!B$2:B$5901,"Not Found")</f>
        <v>Epicerie salée</v>
      </c>
      <c r="F2432" s="25" t="str">
        <f>_xlfn.XLOOKUP(A2432,Product!A$2:A$5901,Product!C$2:C$5901,"Not Found")</f>
        <v>Sel, épices, aide culinaire</v>
      </c>
      <c r="G2432" s="25" t="str">
        <f>IF(_xlfn.XLOOKUP(A2432,Product!A$2:A$5901,Product!D$2:D$5901,"Not Found") = 0,"",_xlfn.XLOOKUP(A2432,Product!A$2:A$5901,Product!D$2:D$5901,"Not Found"))</f>
        <v>Herbes et aromates</v>
      </c>
      <c r="H2432" s="30">
        <f>_xlfn.XLOOKUP(A2432,Product!A$2:A$5901,Product!E$2:E$5901,"Not Found")</f>
        <v>1.21</v>
      </c>
      <c r="I2432" s="25" t="str">
        <f>A2432&amp;"_"&amp;E2432&amp;"_"&amp;F2432&amp;"_"&amp;G2432</f>
        <v>9508_Epicerie salée_Sel, épices, aide culinaire_Herbes et aromates</v>
      </c>
      <c r="J2432" s="30">
        <f>D2432*H2432</f>
        <v>400.51</v>
      </c>
      <c r="K2432" s="25">
        <f>IF(D2432&gt;0,1,0)</f>
        <v>1</v>
      </c>
      <c r="L2432" s="26">
        <f t="shared" si="37"/>
        <v>0</v>
      </c>
    </row>
    <row r="2433" spans="1:12" ht="19" hidden="1" x14ac:dyDescent="0.2">
      <c r="A2433" s="24">
        <v>9513</v>
      </c>
      <c r="B2433" s="24">
        <v>0</v>
      </c>
      <c r="C2433" s="24">
        <v>782</v>
      </c>
      <c r="D2433" s="24">
        <v>426</v>
      </c>
      <c r="E2433" s="25" t="str">
        <f>_xlfn.XLOOKUP(A2433,Product!A$2:A$5901,Product!B$2:B$5901,"Not Found")</f>
        <v>Epicerie salée</v>
      </c>
      <c r="F2433" s="25" t="str">
        <f>_xlfn.XLOOKUP(A2433,Product!A$2:A$5901,Product!C$2:C$5901,"Not Found")</f>
        <v>Sel, épices, aide culinaire</v>
      </c>
      <c r="G2433" s="25" t="str">
        <f>IF(_xlfn.XLOOKUP(A2433,Product!A$2:A$5901,Product!D$2:D$5901,"Not Found") = 0,"",_xlfn.XLOOKUP(A2433,Product!A$2:A$5901,Product!D$2:D$5901,"Not Found"))</f>
        <v>Epices</v>
      </c>
      <c r="H2433" s="30">
        <f>_xlfn.XLOOKUP(A2433,Product!A$2:A$5901,Product!E$2:E$5901,"Not Found")</f>
        <v>1.76</v>
      </c>
      <c r="I2433" s="25" t="str">
        <f>A2433&amp;"_"&amp;E2433&amp;"_"&amp;F2433&amp;"_"&amp;G2433</f>
        <v>9513_Epicerie salée_Sel, épices, aide culinaire_Epices</v>
      </c>
      <c r="J2433" s="30">
        <f>D2433*H2433</f>
        <v>749.76</v>
      </c>
      <c r="K2433" s="25">
        <f>IF(D2433&gt;0,1,0)</f>
        <v>1</v>
      </c>
      <c r="L2433" s="26">
        <f t="shared" si="37"/>
        <v>0</v>
      </c>
    </row>
    <row r="2434" spans="1:12" ht="19" hidden="1" x14ac:dyDescent="0.2">
      <c r="A2434" s="24">
        <v>9514</v>
      </c>
      <c r="B2434" s="24">
        <v>0</v>
      </c>
      <c r="C2434" s="24">
        <v>864</v>
      </c>
      <c r="D2434" s="24">
        <v>799</v>
      </c>
      <c r="E2434" s="25" t="str">
        <f>_xlfn.XLOOKUP(A2434,Product!A$2:A$5901,Product!B$2:B$5901,"Not Found")</f>
        <v>Epicerie salée</v>
      </c>
      <c r="F2434" s="25" t="str">
        <f>_xlfn.XLOOKUP(A2434,Product!A$2:A$5901,Product!C$2:C$5901,"Not Found")</f>
        <v>Sel, épices, aide culinaire</v>
      </c>
      <c r="G2434" s="25" t="str">
        <f>IF(_xlfn.XLOOKUP(A2434,Product!A$2:A$5901,Product!D$2:D$5901,"Not Found") = 0,"",_xlfn.XLOOKUP(A2434,Product!A$2:A$5901,Product!D$2:D$5901,"Not Found"))</f>
        <v>Epices</v>
      </c>
      <c r="H2434" s="30">
        <f>_xlfn.XLOOKUP(A2434,Product!A$2:A$5901,Product!E$2:E$5901,"Not Found")</f>
        <v>3.25</v>
      </c>
      <c r="I2434" s="25" t="str">
        <f>A2434&amp;"_"&amp;E2434&amp;"_"&amp;F2434&amp;"_"&amp;G2434</f>
        <v>9514_Epicerie salée_Sel, épices, aide culinaire_Epices</v>
      </c>
      <c r="J2434" s="30">
        <f>D2434*H2434</f>
        <v>2596.75</v>
      </c>
      <c r="K2434" s="25">
        <f>IF(D2434&gt;0,1,0)</f>
        <v>1</v>
      </c>
      <c r="L2434" s="26">
        <f t="shared" si="37"/>
        <v>0</v>
      </c>
    </row>
    <row r="2435" spans="1:12" ht="19" hidden="1" x14ac:dyDescent="0.2">
      <c r="A2435" s="24">
        <v>9516</v>
      </c>
      <c r="B2435" s="24">
        <v>1</v>
      </c>
      <c r="C2435" s="24">
        <v>676</v>
      </c>
      <c r="D2435" s="24">
        <v>395</v>
      </c>
      <c r="E2435" s="25" t="str">
        <f>_xlfn.XLOOKUP(A2435,Product!A$2:A$5901,Product!B$2:B$5901,"Not Found")</f>
        <v>Epicerie salée</v>
      </c>
      <c r="F2435" s="25" t="str">
        <f>_xlfn.XLOOKUP(A2435,Product!A$2:A$5901,Product!C$2:C$5901,"Not Found")</f>
        <v>Sel, épices, aide culinaire</v>
      </c>
      <c r="G2435" s="25" t="str">
        <f>IF(_xlfn.XLOOKUP(A2435,Product!A$2:A$5901,Product!D$2:D$5901,"Not Found") = 0,"",_xlfn.XLOOKUP(A2435,Product!A$2:A$5901,Product!D$2:D$5901,"Not Found"))</f>
        <v>Epices</v>
      </c>
      <c r="H2435" s="30">
        <f>_xlfn.XLOOKUP(A2435,Product!A$2:A$5901,Product!E$2:E$5901,"Not Found")</f>
        <v>1.81</v>
      </c>
      <c r="I2435" s="25" t="str">
        <f>A2435&amp;"_"&amp;E2435&amp;"_"&amp;F2435&amp;"_"&amp;G2435</f>
        <v>9516_Epicerie salée_Sel, épices, aide culinaire_Epices</v>
      </c>
      <c r="J2435" s="30">
        <f>D2435*H2435</f>
        <v>714.95</v>
      </c>
      <c r="K2435" s="25">
        <f>IF(D2435&gt;0,1,0)</f>
        <v>1</v>
      </c>
      <c r="L2435" s="26">
        <f t="shared" ref="L2435:L2498" si="38">1-K2435</f>
        <v>0</v>
      </c>
    </row>
    <row r="2436" spans="1:12" ht="19" hidden="1" x14ac:dyDescent="0.2">
      <c r="A2436" s="24">
        <v>9521</v>
      </c>
      <c r="B2436" s="24">
        <v>1</v>
      </c>
      <c r="C2436" s="24">
        <v>193</v>
      </c>
      <c r="D2436" s="24">
        <v>147</v>
      </c>
      <c r="E2436" s="25" t="str">
        <f>_xlfn.XLOOKUP(A2436,Product!A$2:A$5901,Product!B$2:B$5901,"Not Found")</f>
        <v>Epicerie salée</v>
      </c>
      <c r="F2436" s="25" t="str">
        <f>_xlfn.XLOOKUP(A2436,Product!A$2:A$5901,Product!C$2:C$5901,"Not Found")</f>
        <v>Sel, épices, aide culinaire</v>
      </c>
      <c r="G2436" s="25" t="str">
        <f>IF(_xlfn.XLOOKUP(A2436,Product!A$2:A$5901,Product!D$2:D$5901,"Not Found") = 0,"",_xlfn.XLOOKUP(A2436,Product!A$2:A$5901,Product!D$2:D$5901,"Not Found"))</f>
        <v>Epices</v>
      </c>
      <c r="H2436" s="30">
        <f>_xlfn.XLOOKUP(A2436,Product!A$2:A$5901,Product!E$2:E$5901,"Not Found")</f>
        <v>3.25</v>
      </c>
      <c r="I2436" s="25" t="str">
        <f>A2436&amp;"_"&amp;E2436&amp;"_"&amp;F2436&amp;"_"&amp;G2436</f>
        <v>9521_Epicerie salée_Sel, épices, aide culinaire_Epices</v>
      </c>
      <c r="J2436" s="30">
        <f>D2436*H2436</f>
        <v>477.75</v>
      </c>
      <c r="K2436" s="25">
        <f>IF(D2436&gt;0,1,0)</f>
        <v>1</v>
      </c>
      <c r="L2436" s="26">
        <f t="shared" si="38"/>
        <v>0</v>
      </c>
    </row>
    <row r="2437" spans="1:12" ht="19" hidden="1" x14ac:dyDescent="0.2">
      <c r="A2437" s="24">
        <v>9522</v>
      </c>
      <c r="B2437" s="24">
        <v>1</v>
      </c>
      <c r="C2437" s="24">
        <v>46</v>
      </c>
      <c r="D2437" s="24">
        <v>25</v>
      </c>
      <c r="E2437" s="25" t="str">
        <f>_xlfn.XLOOKUP(A2437,Product!A$2:A$5901,Product!B$2:B$5901,"Not Found")</f>
        <v>Epicerie salée</v>
      </c>
      <c r="F2437" s="25" t="str">
        <f>_xlfn.XLOOKUP(A2437,Product!A$2:A$5901,Product!C$2:C$5901,"Not Found")</f>
        <v>Sel, épices, aide culinaire</v>
      </c>
      <c r="G2437" s="25" t="str">
        <f>IF(_xlfn.XLOOKUP(A2437,Product!A$2:A$5901,Product!D$2:D$5901,"Not Found") = 0,"",_xlfn.XLOOKUP(A2437,Product!A$2:A$5901,Product!D$2:D$5901,"Not Found"))</f>
        <v>Epices</v>
      </c>
      <c r="H2437" s="30">
        <f>_xlfn.XLOOKUP(A2437,Product!A$2:A$5901,Product!E$2:E$5901,"Not Found")</f>
        <v>2.92</v>
      </c>
      <c r="I2437" s="25" t="str">
        <f>A2437&amp;"_"&amp;E2437&amp;"_"&amp;F2437&amp;"_"&amp;G2437</f>
        <v>9522_Epicerie salée_Sel, épices, aide culinaire_Epices</v>
      </c>
      <c r="J2437" s="30">
        <f>D2437*H2437</f>
        <v>73</v>
      </c>
      <c r="K2437" s="25">
        <f>IF(D2437&gt;0,1,0)</f>
        <v>1</v>
      </c>
      <c r="L2437" s="26">
        <f t="shared" si="38"/>
        <v>0</v>
      </c>
    </row>
    <row r="2438" spans="1:12" ht="19" hidden="1" x14ac:dyDescent="0.2">
      <c r="A2438" s="24">
        <v>9543</v>
      </c>
      <c r="B2438" s="24">
        <v>0</v>
      </c>
      <c r="C2438" s="24">
        <v>935</v>
      </c>
      <c r="D2438" s="24">
        <v>49</v>
      </c>
      <c r="E2438" s="25" t="str">
        <f>_xlfn.XLOOKUP(A2438,Product!A$2:A$5901,Product!B$2:B$5901,"Not Found")</f>
        <v>Epicerie salée</v>
      </c>
      <c r="F2438" s="25" t="str">
        <f>_xlfn.XLOOKUP(A2438,Product!A$2:A$5901,Product!C$2:C$5901,"Not Found")</f>
        <v>Sel, épices, aide culinaire</v>
      </c>
      <c r="G2438" s="25" t="str">
        <f>IF(_xlfn.XLOOKUP(A2438,Product!A$2:A$5901,Product!D$2:D$5901,"Not Found") = 0,"",_xlfn.XLOOKUP(A2438,Product!A$2:A$5901,Product!D$2:D$5901,"Not Found"))</f>
        <v>Herbes et aromates</v>
      </c>
      <c r="H2438" s="30">
        <f>_xlfn.XLOOKUP(A2438,Product!A$2:A$5901,Product!E$2:E$5901,"Not Found")</f>
        <v>1.58</v>
      </c>
      <c r="I2438" s="25" t="str">
        <f>A2438&amp;"_"&amp;E2438&amp;"_"&amp;F2438&amp;"_"&amp;G2438</f>
        <v>9543_Epicerie salée_Sel, épices, aide culinaire_Herbes et aromates</v>
      </c>
      <c r="J2438" s="30">
        <f>D2438*H2438</f>
        <v>77.42</v>
      </c>
      <c r="K2438" s="25">
        <f>IF(D2438&gt;0,1,0)</f>
        <v>1</v>
      </c>
      <c r="L2438" s="26">
        <f t="shared" si="38"/>
        <v>0</v>
      </c>
    </row>
    <row r="2439" spans="1:12" ht="19" hidden="1" x14ac:dyDescent="0.2">
      <c r="A2439" s="24">
        <v>9544</v>
      </c>
      <c r="B2439" s="24">
        <v>1</v>
      </c>
      <c r="C2439" s="24">
        <v>375</v>
      </c>
      <c r="D2439" s="24">
        <v>267</v>
      </c>
      <c r="E2439" s="25" t="str">
        <f>_xlfn.XLOOKUP(A2439,Product!A$2:A$5901,Product!B$2:B$5901,"Not Found")</f>
        <v>Epicerie salée</v>
      </c>
      <c r="F2439" s="25" t="str">
        <f>_xlfn.XLOOKUP(A2439,Product!A$2:A$5901,Product!C$2:C$5901,"Not Found")</f>
        <v>Sel, épices, aide culinaire</v>
      </c>
      <c r="G2439" s="25" t="str">
        <f>IF(_xlfn.XLOOKUP(A2439,Product!A$2:A$5901,Product!D$2:D$5901,"Not Found") = 0,"",_xlfn.XLOOKUP(A2439,Product!A$2:A$5901,Product!D$2:D$5901,"Not Found"))</f>
        <v>Herbes et aromates</v>
      </c>
      <c r="H2439" s="30">
        <f>_xlfn.XLOOKUP(A2439,Product!A$2:A$5901,Product!E$2:E$5901,"Not Found")</f>
        <v>1.27</v>
      </c>
      <c r="I2439" s="25" t="str">
        <f>A2439&amp;"_"&amp;E2439&amp;"_"&amp;F2439&amp;"_"&amp;G2439</f>
        <v>9544_Epicerie salée_Sel, épices, aide culinaire_Herbes et aromates</v>
      </c>
      <c r="J2439" s="30">
        <f>D2439*H2439</f>
        <v>339.09000000000003</v>
      </c>
      <c r="K2439" s="25">
        <f>IF(D2439&gt;0,1,0)</f>
        <v>1</v>
      </c>
      <c r="L2439" s="26">
        <f t="shared" si="38"/>
        <v>0</v>
      </c>
    </row>
    <row r="2440" spans="1:12" ht="19" hidden="1" x14ac:dyDescent="0.2">
      <c r="A2440" s="24">
        <v>9546</v>
      </c>
      <c r="B2440" s="24">
        <v>0</v>
      </c>
      <c r="C2440" s="24">
        <v>700</v>
      </c>
      <c r="D2440" s="24">
        <v>650</v>
      </c>
      <c r="E2440" s="25" t="str">
        <f>_xlfn.XLOOKUP(A2440,Product!A$2:A$5901,Product!B$2:B$5901,"Not Found")</f>
        <v>Epicerie salée</v>
      </c>
      <c r="F2440" s="25" t="str">
        <f>_xlfn.XLOOKUP(A2440,Product!A$2:A$5901,Product!C$2:C$5901,"Not Found")</f>
        <v>Sel, épices, aide culinaire</v>
      </c>
      <c r="G2440" s="25" t="str">
        <f>IF(_xlfn.XLOOKUP(A2440,Product!A$2:A$5901,Product!D$2:D$5901,"Not Found") = 0,"",_xlfn.XLOOKUP(A2440,Product!A$2:A$5901,Product!D$2:D$5901,"Not Found"))</f>
        <v>Herbes et aromates</v>
      </c>
      <c r="H2440" s="30">
        <f>_xlfn.XLOOKUP(A2440,Product!A$2:A$5901,Product!E$2:E$5901,"Not Found")</f>
        <v>1.75</v>
      </c>
      <c r="I2440" s="25" t="str">
        <f>A2440&amp;"_"&amp;E2440&amp;"_"&amp;F2440&amp;"_"&amp;G2440</f>
        <v>9546_Epicerie salée_Sel, épices, aide culinaire_Herbes et aromates</v>
      </c>
      <c r="J2440" s="30">
        <f>D2440*H2440</f>
        <v>1137.5</v>
      </c>
      <c r="K2440" s="25">
        <f>IF(D2440&gt;0,1,0)</f>
        <v>1</v>
      </c>
      <c r="L2440" s="26">
        <f t="shared" si="38"/>
        <v>0</v>
      </c>
    </row>
    <row r="2441" spans="1:12" ht="19" hidden="1" x14ac:dyDescent="0.2">
      <c r="A2441" s="24">
        <v>9547</v>
      </c>
      <c r="B2441" s="24">
        <v>0</v>
      </c>
      <c r="C2441" s="24">
        <v>499</v>
      </c>
      <c r="D2441" s="24">
        <v>112</v>
      </c>
      <c r="E2441" s="25" t="str">
        <f>_xlfn.XLOOKUP(A2441,Product!A$2:A$5901,Product!B$2:B$5901,"Not Found")</f>
        <v>Epicerie salée</v>
      </c>
      <c r="F2441" s="25" t="str">
        <f>_xlfn.XLOOKUP(A2441,Product!A$2:A$5901,Product!C$2:C$5901,"Not Found")</f>
        <v>Sel, épices, aide culinaire</v>
      </c>
      <c r="G2441" s="25" t="str">
        <f>IF(_xlfn.XLOOKUP(A2441,Product!A$2:A$5901,Product!D$2:D$5901,"Not Found") = 0,"",_xlfn.XLOOKUP(A2441,Product!A$2:A$5901,Product!D$2:D$5901,"Not Found"))</f>
        <v>Epices</v>
      </c>
      <c r="H2441" s="30">
        <f>_xlfn.XLOOKUP(A2441,Product!A$2:A$5901,Product!E$2:E$5901,"Not Found")</f>
        <v>2.15</v>
      </c>
      <c r="I2441" s="25" t="str">
        <f>A2441&amp;"_"&amp;E2441&amp;"_"&amp;F2441&amp;"_"&amp;G2441</f>
        <v>9547_Epicerie salée_Sel, épices, aide culinaire_Epices</v>
      </c>
      <c r="J2441" s="30">
        <f>D2441*H2441</f>
        <v>240.79999999999998</v>
      </c>
      <c r="K2441" s="25">
        <f>IF(D2441&gt;0,1,0)</f>
        <v>1</v>
      </c>
      <c r="L2441" s="26">
        <f t="shared" si="38"/>
        <v>0</v>
      </c>
    </row>
    <row r="2442" spans="1:12" ht="19" hidden="1" x14ac:dyDescent="0.2">
      <c r="A2442" s="24">
        <v>9551</v>
      </c>
      <c r="B2442" s="24">
        <v>1</v>
      </c>
      <c r="C2442" s="24">
        <v>343</v>
      </c>
      <c r="D2442" s="24">
        <v>242</v>
      </c>
      <c r="E2442" s="25" t="str">
        <f>_xlfn.XLOOKUP(A2442,Product!A$2:A$5901,Product!B$2:B$5901,"Not Found")</f>
        <v>Epicerie salée</v>
      </c>
      <c r="F2442" s="25" t="str">
        <f>_xlfn.XLOOKUP(A2442,Product!A$2:A$5901,Product!C$2:C$5901,"Not Found")</f>
        <v>Sel, épices, aide culinaire</v>
      </c>
      <c r="G2442" s="25" t="str">
        <f>IF(_xlfn.XLOOKUP(A2442,Product!A$2:A$5901,Product!D$2:D$5901,"Not Found") = 0,"",_xlfn.XLOOKUP(A2442,Product!A$2:A$5901,Product!D$2:D$5901,"Not Found"))</f>
        <v>Epices</v>
      </c>
      <c r="H2442" s="30">
        <f>_xlfn.XLOOKUP(A2442,Product!A$2:A$5901,Product!E$2:E$5901,"Not Found")</f>
        <v>1.71</v>
      </c>
      <c r="I2442" s="25" t="str">
        <f>A2442&amp;"_"&amp;E2442&amp;"_"&amp;F2442&amp;"_"&amp;G2442</f>
        <v>9551_Epicerie salée_Sel, épices, aide culinaire_Epices</v>
      </c>
      <c r="J2442" s="30">
        <f>D2442*H2442</f>
        <v>413.82</v>
      </c>
      <c r="K2442" s="25">
        <f>IF(D2442&gt;0,1,0)</f>
        <v>1</v>
      </c>
      <c r="L2442" s="26">
        <f t="shared" si="38"/>
        <v>0</v>
      </c>
    </row>
    <row r="2443" spans="1:12" ht="19" hidden="1" x14ac:dyDescent="0.2">
      <c r="A2443" s="24">
        <v>9554</v>
      </c>
      <c r="B2443" s="24">
        <v>1</v>
      </c>
      <c r="C2443" s="24">
        <v>174</v>
      </c>
      <c r="D2443" s="24">
        <v>93</v>
      </c>
      <c r="E2443" s="25" t="str">
        <f>_xlfn.XLOOKUP(A2443,Product!A$2:A$5901,Product!B$2:B$5901,"Not Found")</f>
        <v>Epicerie salée</v>
      </c>
      <c r="F2443" s="25" t="str">
        <f>_xlfn.XLOOKUP(A2443,Product!A$2:A$5901,Product!C$2:C$5901,"Not Found")</f>
        <v>Sel, épices, aide culinaire</v>
      </c>
      <c r="G2443" s="25" t="str">
        <f>IF(_xlfn.XLOOKUP(A2443,Product!A$2:A$5901,Product!D$2:D$5901,"Not Found") = 0,"",_xlfn.XLOOKUP(A2443,Product!A$2:A$5901,Product!D$2:D$5901,"Not Found"))</f>
        <v>Epices</v>
      </c>
      <c r="H2443" s="30">
        <f>_xlfn.XLOOKUP(A2443,Product!A$2:A$5901,Product!E$2:E$5901,"Not Found")</f>
        <v>3.07</v>
      </c>
      <c r="I2443" s="25" t="str">
        <f>A2443&amp;"_"&amp;E2443&amp;"_"&amp;F2443&amp;"_"&amp;G2443</f>
        <v>9554_Epicerie salée_Sel, épices, aide culinaire_Epices</v>
      </c>
      <c r="J2443" s="30">
        <f>D2443*H2443</f>
        <v>285.51</v>
      </c>
      <c r="K2443" s="25">
        <f>IF(D2443&gt;0,1,0)</f>
        <v>1</v>
      </c>
      <c r="L2443" s="26">
        <f t="shared" si="38"/>
        <v>0</v>
      </c>
    </row>
    <row r="2444" spans="1:12" ht="19" hidden="1" x14ac:dyDescent="0.2">
      <c r="A2444" s="24">
        <v>9560</v>
      </c>
      <c r="B2444" s="24">
        <v>1</v>
      </c>
      <c r="C2444" s="24">
        <v>718</v>
      </c>
      <c r="D2444" s="24">
        <v>88</v>
      </c>
      <c r="E2444" s="25" t="str">
        <f>_xlfn.XLOOKUP(A2444,Product!A$2:A$5901,Product!B$2:B$5901,"Not Found")</f>
        <v>Epicerie salée</v>
      </c>
      <c r="F2444" s="25" t="str">
        <f>_xlfn.XLOOKUP(A2444,Product!A$2:A$5901,Product!C$2:C$5901,"Not Found")</f>
        <v>Sel, épices, aide culinaire</v>
      </c>
      <c r="G2444" s="25" t="str">
        <f>IF(_xlfn.XLOOKUP(A2444,Product!A$2:A$5901,Product!D$2:D$5901,"Not Found") = 0,"",_xlfn.XLOOKUP(A2444,Product!A$2:A$5901,Product!D$2:D$5901,"Not Found"))</f>
        <v>Poivre</v>
      </c>
      <c r="H2444" s="30">
        <f>_xlfn.XLOOKUP(A2444,Product!A$2:A$5901,Product!E$2:E$5901,"Not Found")</f>
        <v>2.2999999999999998</v>
      </c>
      <c r="I2444" s="25" t="str">
        <f>A2444&amp;"_"&amp;E2444&amp;"_"&amp;F2444&amp;"_"&amp;G2444</f>
        <v>9560_Epicerie salée_Sel, épices, aide culinaire_Poivre</v>
      </c>
      <c r="J2444" s="30">
        <f>D2444*H2444</f>
        <v>202.39999999999998</v>
      </c>
      <c r="K2444" s="25">
        <f>IF(D2444&gt;0,1,0)</f>
        <v>1</v>
      </c>
      <c r="L2444" s="26">
        <f t="shared" si="38"/>
        <v>0</v>
      </c>
    </row>
    <row r="2445" spans="1:12" ht="19" hidden="1" x14ac:dyDescent="0.2">
      <c r="A2445" s="24">
        <v>9561</v>
      </c>
      <c r="B2445" s="24">
        <v>1</v>
      </c>
      <c r="C2445" s="24">
        <v>672</v>
      </c>
      <c r="D2445" s="24">
        <v>178</v>
      </c>
      <c r="E2445" s="25" t="str">
        <f>_xlfn.XLOOKUP(A2445,Product!A$2:A$5901,Product!B$2:B$5901,"Not Found")</f>
        <v>Epicerie salée</v>
      </c>
      <c r="F2445" s="25" t="str">
        <f>_xlfn.XLOOKUP(A2445,Product!A$2:A$5901,Product!C$2:C$5901,"Not Found")</f>
        <v>Sel, épices, aide culinaire</v>
      </c>
      <c r="G2445" s="25" t="str">
        <f>IF(_xlfn.XLOOKUP(A2445,Product!A$2:A$5901,Product!D$2:D$5901,"Not Found") = 0,"",_xlfn.XLOOKUP(A2445,Product!A$2:A$5901,Product!D$2:D$5901,"Not Found"))</f>
        <v>Poivre</v>
      </c>
      <c r="H2445" s="30">
        <f>_xlfn.XLOOKUP(A2445,Product!A$2:A$5901,Product!E$2:E$5901,"Not Found")</f>
        <v>6.8</v>
      </c>
      <c r="I2445" s="25" t="str">
        <f>A2445&amp;"_"&amp;E2445&amp;"_"&amp;F2445&amp;"_"&amp;G2445</f>
        <v>9561_Epicerie salée_Sel, épices, aide culinaire_Poivre</v>
      </c>
      <c r="J2445" s="30">
        <f>D2445*H2445</f>
        <v>1210.3999999999999</v>
      </c>
      <c r="K2445" s="25">
        <f>IF(D2445&gt;0,1,0)</f>
        <v>1</v>
      </c>
      <c r="L2445" s="26">
        <f t="shared" si="38"/>
        <v>0</v>
      </c>
    </row>
    <row r="2446" spans="1:12" ht="19" hidden="1" x14ac:dyDescent="0.2">
      <c r="A2446" s="24">
        <v>9562</v>
      </c>
      <c r="B2446" s="24">
        <v>1</v>
      </c>
      <c r="C2446" s="24">
        <v>979</v>
      </c>
      <c r="D2446" s="24">
        <v>797</v>
      </c>
      <c r="E2446" s="25" t="str">
        <f>_xlfn.XLOOKUP(A2446,Product!A$2:A$5901,Product!B$2:B$5901,"Not Found")</f>
        <v>Epicerie salée</v>
      </c>
      <c r="F2446" s="25" t="str">
        <f>_xlfn.XLOOKUP(A2446,Product!A$2:A$5901,Product!C$2:C$5901,"Not Found")</f>
        <v>Sel, épices, aide culinaire</v>
      </c>
      <c r="G2446" s="25" t="str">
        <f>IF(_xlfn.XLOOKUP(A2446,Product!A$2:A$5901,Product!D$2:D$5901,"Not Found") = 0,"",_xlfn.XLOOKUP(A2446,Product!A$2:A$5901,Product!D$2:D$5901,"Not Found"))</f>
        <v>Poivre</v>
      </c>
      <c r="H2446" s="30">
        <f>_xlfn.XLOOKUP(A2446,Product!A$2:A$5901,Product!E$2:E$5901,"Not Found")</f>
        <v>7.12</v>
      </c>
      <c r="I2446" s="25" t="str">
        <f>A2446&amp;"_"&amp;E2446&amp;"_"&amp;F2446&amp;"_"&amp;G2446</f>
        <v>9562_Epicerie salée_Sel, épices, aide culinaire_Poivre</v>
      </c>
      <c r="J2446" s="30">
        <f>D2446*H2446</f>
        <v>5674.64</v>
      </c>
      <c r="K2446" s="25">
        <f>IF(D2446&gt;0,1,0)</f>
        <v>1</v>
      </c>
      <c r="L2446" s="26">
        <f t="shared" si="38"/>
        <v>0</v>
      </c>
    </row>
    <row r="2447" spans="1:12" ht="19" hidden="1" x14ac:dyDescent="0.2">
      <c r="A2447" s="24">
        <v>9567</v>
      </c>
      <c r="B2447" s="24">
        <v>1</v>
      </c>
      <c r="C2447" s="24">
        <v>897</v>
      </c>
      <c r="D2447" s="24">
        <v>37</v>
      </c>
      <c r="E2447" s="25" t="str">
        <f>_xlfn.XLOOKUP(A2447,Product!A$2:A$5901,Product!B$2:B$5901,"Not Found")</f>
        <v>Epicerie salée</v>
      </c>
      <c r="F2447" s="25" t="str">
        <f>_xlfn.XLOOKUP(A2447,Product!A$2:A$5901,Product!C$2:C$5901,"Not Found")</f>
        <v>Sel, épices, aide culinaire</v>
      </c>
      <c r="G2447" s="25" t="str">
        <f>IF(_xlfn.XLOOKUP(A2447,Product!A$2:A$5901,Product!D$2:D$5901,"Not Found") = 0,"",_xlfn.XLOOKUP(A2447,Product!A$2:A$5901,Product!D$2:D$5901,"Not Found"))</f>
        <v>Herbes et aromates</v>
      </c>
      <c r="H2447" s="30">
        <f>_xlfn.XLOOKUP(A2447,Product!A$2:A$5901,Product!E$2:E$5901,"Not Found")</f>
        <v>1.2</v>
      </c>
      <c r="I2447" s="25" t="str">
        <f>A2447&amp;"_"&amp;E2447&amp;"_"&amp;F2447&amp;"_"&amp;G2447</f>
        <v>9567_Epicerie salée_Sel, épices, aide culinaire_Herbes et aromates</v>
      </c>
      <c r="J2447" s="30">
        <f>D2447*H2447</f>
        <v>44.4</v>
      </c>
      <c r="K2447" s="25">
        <f>IF(D2447&gt;0,1,0)</f>
        <v>1</v>
      </c>
      <c r="L2447" s="26">
        <f t="shared" si="38"/>
        <v>0</v>
      </c>
    </row>
    <row r="2448" spans="1:12" ht="19" hidden="1" x14ac:dyDescent="0.2">
      <c r="A2448" s="24">
        <v>9591</v>
      </c>
      <c r="B2448" s="24">
        <v>0</v>
      </c>
      <c r="C2448" s="24">
        <v>639</v>
      </c>
      <c r="D2448" s="24">
        <v>506</v>
      </c>
      <c r="E2448" s="25" t="str">
        <f>_xlfn.XLOOKUP(A2448,Product!A$2:A$5901,Product!B$2:B$5901,"Not Found")</f>
        <v>Epicerie salée</v>
      </c>
      <c r="F2448" s="25" t="str">
        <f>_xlfn.XLOOKUP(A2448,Product!A$2:A$5901,Product!C$2:C$5901,"Not Found")</f>
        <v>Sel, épices, aide culinaire</v>
      </c>
      <c r="G2448" s="25" t="str">
        <f>IF(_xlfn.XLOOKUP(A2448,Product!A$2:A$5901,Product!D$2:D$5901,"Not Found") = 0,"",_xlfn.XLOOKUP(A2448,Product!A$2:A$5901,Product!D$2:D$5901,"Not Found"))</f>
        <v>Epices</v>
      </c>
      <c r="H2448" s="30">
        <f>_xlfn.XLOOKUP(A2448,Product!A$2:A$5901,Product!E$2:E$5901,"Not Found")</f>
        <v>1.49</v>
      </c>
      <c r="I2448" s="25" t="str">
        <f>A2448&amp;"_"&amp;E2448&amp;"_"&amp;F2448&amp;"_"&amp;G2448</f>
        <v>9591_Epicerie salée_Sel, épices, aide culinaire_Epices</v>
      </c>
      <c r="J2448" s="30">
        <f>D2448*H2448</f>
        <v>753.93999999999994</v>
      </c>
      <c r="K2448" s="25">
        <f>IF(D2448&gt;0,1,0)</f>
        <v>1</v>
      </c>
      <c r="L2448" s="26">
        <f t="shared" si="38"/>
        <v>0</v>
      </c>
    </row>
    <row r="2449" spans="1:12" ht="19" hidden="1" x14ac:dyDescent="0.2">
      <c r="A2449" s="24">
        <v>9593</v>
      </c>
      <c r="B2449" s="24">
        <v>0</v>
      </c>
      <c r="C2449" s="24">
        <v>346</v>
      </c>
      <c r="D2449" s="24">
        <v>236</v>
      </c>
      <c r="E2449" s="25" t="str">
        <f>_xlfn.XLOOKUP(A2449,Product!A$2:A$5901,Product!B$2:B$5901,"Not Found")</f>
        <v>Epicerie salée</v>
      </c>
      <c r="F2449" s="25" t="str">
        <f>_xlfn.XLOOKUP(A2449,Product!A$2:A$5901,Product!C$2:C$5901,"Not Found")</f>
        <v>Sel, épices, aide culinaire</v>
      </c>
      <c r="G2449" s="25" t="str">
        <f>IF(_xlfn.XLOOKUP(A2449,Product!A$2:A$5901,Product!D$2:D$5901,"Not Found") = 0,"",_xlfn.XLOOKUP(A2449,Product!A$2:A$5901,Product!D$2:D$5901,"Not Found"))</f>
        <v>Epices</v>
      </c>
      <c r="H2449" s="30">
        <f>_xlfn.XLOOKUP(A2449,Product!A$2:A$5901,Product!E$2:E$5901,"Not Found")</f>
        <v>2.16</v>
      </c>
      <c r="I2449" s="25" t="str">
        <f>A2449&amp;"_"&amp;E2449&amp;"_"&amp;F2449&amp;"_"&amp;G2449</f>
        <v>9593_Epicerie salée_Sel, épices, aide culinaire_Epices</v>
      </c>
      <c r="J2449" s="30">
        <f>D2449*H2449</f>
        <v>509.76000000000005</v>
      </c>
      <c r="K2449" s="25">
        <f>IF(D2449&gt;0,1,0)</f>
        <v>1</v>
      </c>
      <c r="L2449" s="26">
        <f t="shared" si="38"/>
        <v>0</v>
      </c>
    </row>
    <row r="2450" spans="1:12" ht="19" hidden="1" x14ac:dyDescent="0.2">
      <c r="A2450" s="24">
        <v>9599</v>
      </c>
      <c r="B2450" s="24">
        <v>1</v>
      </c>
      <c r="C2450" s="24">
        <v>869</v>
      </c>
      <c r="D2450" s="24">
        <v>97</v>
      </c>
      <c r="E2450" s="25" t="str">
        <f>_xlfn.XLOOKUP(A2450,Product!A$2:A$5901,Product!B$2:B$5901,"Not Found")</f>
        <v>Epicerie salée</v>
      </c>
      <c r="F2450" s="25" t="str">
        <f>_xlfn.XLOOKUP(A2450,Product!A$2:A$5901,Product!C$2:C$5901,"Not Found")</f>
        <v>Sel, épices, aide culinaire</v>
      </c>
      <c r="G2450" s="25" t="str">
        <f>IF(_xlfn.XLOOKUP(A2450,Product!A$2:A$5901,Product!D$2:D$5901,"Not Found") = 0,"",_xlfn.XLOOKUP(A2450,Product!A$2:A$5901,Product!D$2:D$5901,"Not Found"))</f>
        <v>Epices</v>
      </c>
      <c r="H2450" s="30">
        <f>_xlfn.XLOOKUP(A2450,Product!A$2:A$5901,Product!E$2:E$5901,"Not Found")</f>
        <v>2.5</v>
      </c>
      <c r="I2450" s="25" t="str">
        <f>A2450&amp;"_"&amp;E2450&amp;"_"&amp;F2450&amp;"_"&amp;G2450</f>
        <v>9599_Epicerie salée_Sel, épices, aide culinaire_Epices</v>
      </c>
      <c r="J2450" s="30">
        <f>D2450*H2450</f>
        <v>242.5</v>
      </c>
      <c r="K2450" s="25">
        <f>IF(D2450&gt;0,1,0)</f>
        <v>1</v>
      </c>
      <c r="L2450" s="26">
        <f t="shared" si="38"/>
        <v>0</v>
      </c>
    </row>
    <row r="2451" spans="1:12" ht="19" hidden="1" x14ac:dyDescent="0.2">
      <c r="A2451" s="24">
        <v>9601</v>
      </c>
      <c r="B2451" s="24">
        <v>0</v>
      </c>
      <c r="C2451" s="24">
        <v>789</v>
      </c>
      <c r="D2451" s="24">
        <v>572</v>
      </c>
      <c r="E2451" s="25" t="str">
        <f>_xlfn.XLOOKUP(A2451,Product!A$2:A$5901,Product!B$2:B$5901,"Not Found")</f>
        <v>Epicerie salée</v>
      </c>
      <c r="F2451" s="25" t="str">
        <f>_xlfn.XLOOKUP(A2451,Product!A$2:A$5901,Product!C$2:C$5901,"Not Found")</f>
        <v>Sel, épices, aide culinaire</v>
      </c>
      <c r="G2451" s="25" t="str">
        <f>IF(_xlfn.XLOOKUP(A2451,Product!A$2:A$5901,Product!D$2:D$5901,"Not Found") = 0,"",_xlfn.XLOOKUP(A2451,Product!A$2:A$5901,Product!D$2:D$5901,"Not Found"))</f>
        <v>Epices</v>
      </c>
      <c r="H2451" s="30">
        <f>_xlfn.XLOOKUP(A2451,Product!A$2:A$5901,Product!E$2:E$5901,"Not Found")</f>
        <v>2.16</v>
      </c>
      <c r="I2451" s="25" t="str">
        <f>A2451&amp;"_"&amp;E2451&amp;"_"&amp;F2451&amp;"_"&amp;G2451</f>
        <v>9601_Epicerie salée_Sel, épices, aide culinaire_Epices</v>
      </c>
      <c r="J2451" s="30">
        <f>D2451*H2451</f>
        <v>1235.52</v>
      </c>
      <c r="K2451" s="25">
        <f>IF(D2451&gt;0,1,0)</f>
        <v>1</v>
      </c>
      <c r="L2451" s="26">
        <f t="shared" si="38"/>
        <v>0</v>
      </c>
    </row>
    <row r="2452" spans="1:12" ht="19" hidden="1" x14ac:dyDescent="0.2">
      <c r="A2452" s="24">
        <v>9606</v>
      </c>
      <c r="B2452" s="24">
        <v>0</v>
      </c>
      <c r="C2452" s="24">
        <v>189</v>
      </c>
      <c r="D2452" s="24">
        <v>62</v>
      </c>
      <c r="E2452" s="25" t="str">
        <f>_xlfn.XLOOKUP(A2452,Product!A$2:A$5901,Product!B$2:B$5901,"Not Found")</f>
        <v>Epicerie salée</v>
      </c>
      <c r="F2452" s="25" t="str">
        <f>_xlfn.XLOOKUP(A2452,Product!A$2:A$5901,Product!C$2:C$5901,"Not Found")</f>
        <v>Sel, épices, aide culinaire</v>
      </c>
      <c r="G2452" s="25" t="str">
        <f>IF(_xlfn.XLOOKUP(A2452,Product!A$2:A$5901,Product!D$2:D$5901,"Not Found") = 0,"",_xlfn.XLOOKUP(A2452,Product!A$2:A$5901,Product!D$2:D$5901,"Not Found"))</f>
        <v>Herbes et aromates</v>
      </c>
      <c r="H2452" s="30">
        <f>_xlfn.XLOOKUP(A2452,Product!A$2:A$5901,Product!E$2:E$5901,"Not Found")</f>
        <v>2.44</v>
      </c>
      <c r="I2452" s="25" t="str">
        <f>A2452&amp;"_"&amp;E2452&amp;"_"&amp;F2452&amp;"_"&amp;G2452</f>
        <v>9606_Epicerie salée_Sel, épices, aide culinaire_Herbes et aromates</v>
      </c>
      <c r="J2452" s="30">
        <f>D2452*H2452</f>
        <v>151.28</v>
      </c>
      <c r="K2452" s="25">
        <f>IF(D2452&gt;0,1,0)</f>
        <v>1</v>
      </c>
      <c r="L2452" s="26">
        <f t="shared" si="38"/>
        <v>0</v>
      </c>
    </row>
    <row r="2453" spans="1:12" ht="19" hidden="1" x14ac:dyDescent="0.2">
      <c r="A2453" s="24">
        <v>10647</v>
      </c>
      <c r="B2453" s="24">
        <v>1</v>
      </c>
      <c r="C2453" s="24">
        <v>446</v>
      </c>
      <c r="D2453" s="24">
        <v>374</v>
      </c>
      <c r="E2453" s="25" t="str">
        <f>_xlfn.XLOOKUP(A2453,Product!A$2:A$5901,Product!B$2:B$5901,"Not Found")</f>
        <v>Epicerie salée</v>
      </c>
      <c r="F2453" s="25" t="str">
        <f>_xlfn.XLOOKUP(A2453,Product!A$2:A$5901,Product!C$2:C$5901,"Not Found")</f>
        <v>Apéritifs bio</v>
      </c>
      <c r="G2453" s="25" t="str">
        <f>IF(_xlfn.XLOOKUP(A2453,Product!A$2:A$5901,Product!D$2:D$5901,"Not Found") = 0,"",_xlfn.XLOOKUP(A2453,Product!A$2:A$5901,Product!D$2:D$5901,"Not Found"))</f>
        <v>Biscuits apéritif bio</v>
      </c>
      <c r="H2453" s="30">
        <f>_xlfn.XLOOKUP(A2453,Product!A$2:A$5901,Product!E$2:E$5901,"Not Found")</f>
        <v>1.1000000000000001</v>
      </c>
      <c r="I2453" s="25" t="str">
        <f>A2453&amp;"_"&amp;E2453&amp;"_"&amp;F2453&amp;"_"&amp;G2453</f>
        <v>10647_Epicerie salée_Apéritifs bio_Biscuits apéritif bio</v>
      </c>
      <c r="J2453" s="30">
        <f>D2453*H2453</f>
        <v>411.40000000000003</v>
      </c>
      <c r="K2453" s="25">
        <f>IF(D2453&gt;0,1,0)</f>
        <v>1</v>
      </c>
      <c r="L2453" s="26">
        <f t="shared" si="38"/>
        <v>0</v>
      </c>
    </row>
    <row r="2454" spans="1:12" ht="19" hidden="1" x14ac:dyDescent="0.2">
      <c r="A2454" s="24">
        <v>10648</v>
      </c>
      <c r="B2454" s="24">
        <v>0</v>
      </c>
      <c r="C2454" s="24">
        <v>874</v>
      </c>
      <c r="D2454" s="24">
        <v>429</v>
      </c>
      <c r="E2454" s="25" t="str">
        <f>_xlfn.XLOOKUP(A2454,Product!A$2:A$5901,Product!B$2:B$5901,"Not Found")</f>
        <v>Epicerie salée</v>
      </c>
      <c r="F2454" s="25" t="str">
        <f>_xlfn.XLOOKUP(A2454,Product!A$2:A$5901,Product!C$2:C$5901,"Not Found")</f>
        <v>Apéritifs bio</v>
      </c>
      <c r="G2454" s="25" t="str">
        <f>IF(_xlfn.XLOOKUP(A2454,Product!A$2:A$5901,Product!D$2:D$5901,"Not Found") = 0,"",_xlfn.XLOOKUP(A2454,Product!A$2:A$5901,Product!D$2:D$5901,"Not Found"))</f>
        <v>Biscuits apéritif bio</v>
      </c>
      <c r="H2454" s="30">
        <f>_xlfn.XLOOKUP(A2454,Product!A$2:A$5901,Product!E$2:E$5901,"Not Found")</f>
        <v>1.1000000000000001</v>
      </c>
      <c r="I2454" s="25" t="str">
        <f>A2454&amp;"_"&amp;E2454&amp;"_"&amp;F2454&amp;"_"&amp;G2454</f>
        <v>10648_Epicerie salée_Apéritifs bio_Biscuits apéritif bio</v>
      </c>
      <c r="J2454" s="30">
        <f>D2454*H2454</f>
        <v>471.90000000000003</v>
      </c>
      <c r="K2454" s="25">
        <f>IF(D2454&gt;0,1,0)</f>
        <v>1</v>
      </c>
      <c r="L2454" s="26">
        <f t="shared" si="38"/>
        <v>0</v>
      </c>
    </row>
    <row r="2455" spans="1:12" ht="19" hidden="1" x14ac:dyDescent="0.2">
      <c r="A2455" s="24">
        <v>10649</v>
      </c>
      <c r="B2455" s="24">
        <v>1</v>
      </c>
      <c r="C2455" s="24">
        <v>720</v>
      </c>
      <c r="D2455" s="24">
        <v>718</v>
      </c>
      <c r="E2455" s="25" t="str">
        <f>_xlfn.XLOOKUP(A2455,Product!A$2:A$5901,Product!B$2:B$5901,"Not Found")</f>
        <v>Epicerie salée</v>
      </c>
      <c r="F2455" s="25" t="str">
        <f>_xlfn.XLOOKUP(A2455,Product!A$2:A$5901,Product!C$2:C$5901,"Not Found")</f>
        <v>Apéritifs bio</v>
      </c>
      <c r="G2455" s="25" t="str">
        <f>IF(_xlfn.XLOOKUP(A2455,Product!A$2:A$5901,Product!D$2:D$5901,"Not Found") = 0,"",_xlfn.XLOOKUP(A2455,Product!A$2:A$5901,Product!D$2:D$5901,"Not Found"))</f>
        <v>Biscuits apéritif bio</v>
      </c>
      <c r="H2455" s="30">
        <f>_xlfn.XLOOKUP(A2455,Product!A$2:A$5901,Product!E$2:E$5901,"Not Found")</f>
        <v>1.07</v>
      </c>
      <c r="I2455" s="25" t="str">
        <f>A2455&amp;"_"&amp;E2455&amp;"_"&amp;F2455&amp;"_"&amp;G2455</f>
        <v>10649_Epicerie salée_Apéritifs bio_Biscuits apéritif bio</v>
      </c>
      <c r="J2455" s="30">
        <f>D2455*H2455</f>
        <v>768.26</v>
      </c>
      <c r="K2455" s="25">
        <f>IF(D2455&gt;0,1,0)</f>
        <v>1</v>
      </c>
      <c r="L2455" s="26">
        <f t="shared" si="38"/>
        <v>0</v>
      </c>
    </row>
    <row r="2456" spans="1:12" ht="19" hidden="1" x14ac:dyDescent="0.2">
      <c r="A2456" s="24">
        <v>10651</v>
      </c>
      <c r="B2456" s="24">
        <v>1</v>
      </c>
      <c r="C2456" s="24">
        <v>366</v>
      </c>
      <c r="D2456" s="24">
        <v>225</v>
      </c>
      <c r="E2456" s="25" t="str">
        <f>_xlfn.XLOOKUP(A2456,Product!A$2:A$5901,Product!B$2:B$5901,"Not Found")</f>
        <v>Epicerie salée</v>
      </c>
      <c r="F2456" s="25" t="str">
        <f>_xlfn.XLOOKUP(A2456,Product!A$2:A$5901,Product!C$2:C$5901,"Not Found")</f>
        <v>Apéritifs bio</v>
      </c>
      <c r="G2456" s="25" t="str">
        <f>IF(_xlfn.XLOOKUP(A2456,Product!A$2:A$5901,Product!D$2:D$5901,"Not Found") = 0,"",_xlfn.XLOOKUP(A2456,Product!A$2:A$5901,Product!D$2:D$5901,"Not Found"))</f>
        <v>Biscuits apéritif bio</v>
      </c>
      <c r="H2456" s="30">
        <f>_xlfn.XLOOKUP(A2456,Product!A$2:A$5901,Product!E$2:E$5901,"Not Found")</f>
        <v>1.1000000000000001</v>
      </c>
      <c r="I2456" s="25" t="str">
        <f>A2456&amp;"_"&amp;E2456&amp;"_"&amp;F2456&amp;"_"&amp;G2456</f>
        <v>10651_Epicerie salée_Apéritifs bio_Biscuits apéritif bio</v>
      </c>
      <c r="J2456" s="30">
        <f>D2456*H2456</f>
        <v>247.50000000000003</v>
      </c>
      <c r="K2456" s="25">
        <f>IF(D2456&gt;0,1,0)</f>
        <v>1</v>
      </c>
      <c r="L2456" s="26">
        <f t="shared" si="38"/>
        <v>0</v>
      </c>
    </row>
    <row r="2457" spans="1:12" ht="19" hidden="1" x14ac:dyDescent="0.2">
      <c r="A2457" s="24">
        <v>10654</v>
      </c>
      <c r="B2457" s="24">
        <v>1</v>
      </c>
      <c r="C2457" s="24">
        <v>935</v>
      </c>
      <c r="D2457" s="24">
        <v>315</v>
      </c>
      <c r="E2457" s="25" t="str">
        <f>_xlfn.XLOOKUP(A2457,Product!A$2:A$5901,Product!B$2:B$5901,"Not Found")</f>
        <v>Epicerie salée</v>
      </c>
      <c r="F2457" s="25" t="str">
        <f>_xlfn.XLOOKUP(A2457,Product!A$2:A$5901,Product!C$2:C$5901,"Not Found")</f>
        <v>Apéritifs bio</v>
      </c>
      <c r="G2457" s="25" t="str">
        <f>IF(_xlfn.XLOOKUP(A2457,Product!A$2:A$5901,Product!D$2:D$5901,"Not Found") = 0,"",_xlfn.XLOOKUP(A2457,Product!A$2:A$5901,Product!D$2:D$5901,"Not Found"))</f>
        <v>Biscuits apéritif bio</v>
      </c>
      <c r="H2457" s="30">
        <f>_xlfn.XLOOKUP(A2457,Product!A$2:A$5901,Product!E$2:E$5901,"Not Found")</f>
        <v>1.1299999999999999</v>
      </c>
      <c r="I2457" s="25" t="str">
        <f>A2457&amp;"_"&amp;E2457&amp;"_"&amp;F2457&amp;"_"&amp;G2457</f>
        <v>10654_Epicerie salée_Apéritifs bio_Biscuits apéritif bio</v>
      </c>
      <c r="J2457" s="30">
        <f>D2457*H2457</f>
        <v>355.95</v>
      </c>
      <c r="K2457" s="25">
        <f>IF(D2457&gt;0,1,0)</f>
        <v>1</v>
      </c>
      <c r="L2457" s="26">
        <f t="shared" si="38"/>
        <v>0</v>
      </c>
    </row>
    <row r="2458" spans="1:12" ht="19" hidden="1" x14ac:dyDescent="0.2">
      <c r="A2458" s="24">
        <v>10655</v>
      </c>
      <c r="B2458" s="24">
        <v>1</v>
      </c>
      <c r="C2458" s="24">
        <v>533</v>
      </c>
      <c r="D2458" s="24">
        <v>196</v>
      </c>
      <c r="E2458" s="25" t="str">
        <f>_xlfn.XLOOKUP(A2458,Product!A$2:A$5901,Product!B$2:B$5901,"Not Found")</f>
        <v>Epicerie salée</v>
      </c>
      <c r="F2458" s="25" t="str">
        <f>_xlfn.XLOOKUP(A2458,Product!A$2:A$5901,Product!C$2:C$5901,"Not Found")</f>
        <v>Apéritifs bio</v>
      </c>
      <c r="G2458" s="25" t="str">
        <f>IF(_xlfn.XLOOKUP(A2458,Product!A$2:A$5901,Product!D$2:D$5901,"Not Found") = 0,"",_xlfn.XLOOKUP(A2458,Product!A$2:A$5901,Product!D$2:D$5901,"Not Found"))</f>
        <v>Biscuits apéritif bio</v>
      </c>
      <c r="H2458" s="30">
        <f>_xlfn.XLOOKUP(A2458,Product!A$2:A$5901,Product!E$2:E$5901,"Not Found")</f>
        <v>2.06</v>
      </c>
      <c r="I2458" s="25" t="str">
        <f>A2458&amp;"_"&amp;E2458&amp;"_"&amp;F2458&amp;"_"&amp;G2458</f>
        <v>10655_Epicerie salée_Apéritifs bio_Biscuits apéritif bio</v>
      </c>
      <c r="J2458" s="30">
        <f>D2458*H2458</f>
        <v>403.76</v>
      </c>
      <c r="K2458" s="25">
        <f>IF(D2458&gt;0,1,0)</f>
        <v>1</v>
      </c>
      <c r="L2458" s="26">
        <f t="shared" si="38"/>
        <v>0</v>
      </c>
    </row>
    <row r="2459" spans="1:12" ht="19" hidden="1" x14ac:dyDescent="0.2">
      <c r="A2459" s="24">
        <v>10657</v>
      </c>
      <c r="B2459" s="24">
        <v>1</v>
      </c>
      <c r="C2459" s="24">
        <v>283</v>
      </c>
      <c r="D2459" s="24">
        <v>261</v>
      </c>
      <c r="E2459" s="25" t="str">
        <f>_xlfn.XLOOKUP(A2459,Product!A$2:A$5901,Product!B$2:B$5901,"Not Found")</f>
        <v>Epicerie salée</v>
      </c>
      <c r="F2459" s="25" t="str">
        <f>_xlfn.XLOOKUP(A2459,Product!A$2:A$5901,Product!C$2:C$5901,"Not Found")</f>
        <v>Apéritifs bio</v>
      </c>
      <c r="G2459" s="25" t="str">
        <f>IF(_xlfn.XLOOKUP(A2459,Product!A$2:A$5901,Product!D$2:D$5901,"Not Found") = 0,"",_xlfn.XLOOKUP(A2459,Product!A$2:A$5901,Product!D$2:D$5901,"Not Found"))</f>
        <v>Biscuits apéritif bio</v>
      </c>
      <c r="H2459" s="30">
        <f>_xlfn.XLOOKUP(A2459,Product!A$2:A$5901,Product!E$2:E$5901,"Not Found")</f>
        <v>2.14</v>
      </c>
      <c r="I2459" s="25" t="str">
        <f>A2459&amp;"_"&amp;E2459&amp;"_"&amp;F2459&amp;"_"&amp;G2459</f>
        <v>10657_Epicerie salée_Apéritifs bio_Biscuits apéritif bio</v>
      </c>
      <c r="J2459" s="30">
        <f>D2459*H2459</f>
        <v>558.54000000000008</v>
      </c>
      <c r="K2459" s="25">
        <f>IF(D2459&gt;0,1,0)</f>
        <v>1</v>
      </c>
      <c r="L2459" s="26">
        <f t="shared" si="38"/>
        <v>0</v>
      </c>
    </row>
    <row r="2460" spans="1:12" ht="19" hidden="1" x14ac:dyDescent="0.2">
      <c r="A2460" s="24">
        <v>12047</v>
      </c>
      <c r="B2460" s="24">
        <v>0</v>
      </c>
      <c r="C2460" s="24">
        <v>603</v>
      </c>
      <c r="D2460" s="24">
        <v>216</v>
      </c>
      <c r="E2460" s="25" t="str">
        <f>_xlfn.XLOOKUP(A2460,Product!A$2:A$5901,Product!B$2:B$5901,"Not Found")</f>
        <v>Epicerie salée</v>
      </c>
      <c r="F2460" s="25" t="str">
        <f>_xlfn.XLOOKUP(A2460,Product!A$2:A$5901,Product!C$2:C$5901,"Not Found")</f>
        <v>Légumes et conserves</v>
      </c>
      <c r="G2460" s="25" t="str">
        <f>IF(_xlfn.XLOOKUP(A2460,Product!A$2:A$5901,Product!D$2:D$5901,"Not Found") = 0,"",_xlfn.XLOOKUP(A2460,Product!A$2:A$5901,Product!D$2:D$5901,"Not Found"))</f>
        <v>Soupes bio</v>
      </c>
      <c r="H2460" s="30">
        <f>_xlfn.XLOOKUP(A2460,Product!A$2:A$5901,Product!E$2:E$5901,"Not Found")</f>
        <v>0.75</v>
      </c>
      <c r="I2460" s="25" t="str">
        <f>A2460&amp;"_"&amp;E2460&amp;"_"&amp;F2460&amp;"_"&amp;G2460</f>
        <v>12047_Epicerie salée_Légumes et conserves_Soupes bio</v>
      </c>
      <c r="J2460" s="30">
        <f>D2460*H2460</f>
        <v>162</v>
      </c>
      <c r="K2460" s="25">
        <f>IF(D2460&gt;0,1,0)</f>
        <v>1</v>
      </c>
      <c r="L2460" s="26">
        <f t="shared" si="38"/>
        <v>0</v>
      </c>
    </row>
    <row r="2461" spans="1:12" ht="19" hidden="1" x14ac:dyDescent="0.2">
      <c r="A2461" s="24">
        <v>12050</v>
      </c>
      <c r="B2461" s="24">
        <v>0</v>
      </c>
      <c r="C2461" s="24">
        <v>909</v>
      </c>
      <c r="D2461" s="24">
        <v>203</v>
      </c>
      <c r="E2461" s="25" t="str">
        <f>_xlfn.XLOOKUP(A2461,Product!A$2:A$5901,Product!B$2:B$5901,"Not Found")</f>
        <v>Epicerie salée</v>
      </c>
      <c r="F2461" s="25" t="str">
        <f>_xlfn.XLOOKUP(A2461,Product!A$2:A$5901,Product!C$2:C$5901,"Not Found")</f>
        <v>Légumes et conserves</v>
      </c>
      <c r="G2461" s="25" t="str">
        <f>IF(_xlfn.XLOOKUP(A2461,Product!A$2:A$5901,Product!D$2:D$5901,"Not Found") = 0,"",_xlfn.XLOOKUP(A2461,Product!A$2:A$5901,Product!D$2:D$5901,"Not Found"))</f>
        <v>Soupes bio</v>
      </c>
      <c r="H2461" s="30">
        <f>_xlfn.XLOOKUP(A2461,Product!A$2:A$5901,Product!E$2:E$5901,"Not Found")</f>
        <v>0.75</v>
      </c>
      <c r="I2461" s="25" t="str">
        <f>A2461&amp;"_"&amp;E2461&amp;"_"&amp;F2461&amp;"_"&amp;G2461</f>
        <v>12050_Epicerie salée_Légumes et conserves_Soupes bio</v>
      </c>
      <c r="J2461" s="30">
        <f>D2461*H2461</f>
        <v>152.25</v>
      </c>
      <c r="K2461" s="25">
        <f>IF(D2461&gt;0,1,0)</f>
        <v>1</v>
      </c>
      <c r="L2461" s="26">
        <f t="shared" si="38"/>
        <v>0</v>
      </c>
    </row>
    <row r="2462" spans="1:12" ht="19" hidden="1" x14ac:dyDescent="0.2">
      <c r="A2462" s="24">
        <v>12051</v>
      </c>
      <c r="B2462" s="24">
        <v>1</v>
      </c>
      <c r="C2462" s="24">
        <v>117</v>
      </c>
      <c r="D2462" s="24">
        <v>111</v>
      </c>
      <c r="E2462" s="25" t="str">
        <f>_xlfn.XLOOKUP(A2462,Product!A$2:A$5901,Product!B$2:B$5901,"Not Found")</f>
        <v>Epicerie salée</v>
      </c>
      <c r="F2462" s="25" t="str">
        <f>_xlfn.XLOOKUP(A2462,Product!A$2:A$5901,Product!C$2:C$5901,"Not Found")</f>
        <v>Légumes et conserves</v>
      </c>
      <c r="G2462" s="25" t="str">
        <f>IF(_xlfn.XLOOKUP(A2462,Product!A$2:A$5901,Product!D$2:D$5901,"Not Found") = 0,"",_xlfn.XLOOKUP(A2462,Product!A$2:A$5901,Product!D$2:D$5901,"Not Found"))</f>
        <v>Soupes bio</v>
      </c>
      <c r="H2462" s="30">
        <f>_xlfn.XLOOKUP(A2462,Product!A$2:A$5901,Product!E$2:E$5901,"Not Found")</f>
        <v>0.77</v>
      </c>
      <c r="I2462" s="25" t="str">
        <f>A2462&amp;"_"&amp;E2462&amp;"_"&amp;F2462&amp;"_"&amp;G2462</f>
        <v>12051_Epicerie salée_Légumes et conserves_Soupes bio</v>
      </c>
      <c r="J2462" s="30">
        <f>D2462*H2462</f>
        <v>85.47</v>
      </c>
      <c r="K2462" s="25">
        <f>IF(D2462&gt;0,1,0)</f>
        <v>1</v>
      </c>
      <c r="L2462" s="26">
        <f t="shared" si="38"/>
        <v>0</v>
      </c>
    </row>
    <row r="2463" spans="1:12" ht="19" hidden="1" x14ac:dyDescent="0.2">
      <c r="A2463" s="24">
        <v>12052</v>
      </c>
      <c r="B2463" s="24">
        <v>1</v>
      </c>
      <c r="C2463" s="24">
        <v>260</v>
      </c>
      <c r="D2463" s="24">
        <v>97</v>
      </c>
      <c r="E2463" s="25" t="str">
        <f>_xlfn.XLOOKUP(A2463,Product!A$2:A$5901,Product!B$2:B$5901,"Not Found")</f>
        <v>Epicerie salée</v>
      </c>
      <c r="F2463" s="25" t="str">
        <f>_xlfn.XLOOKUP(A2463,Product!A$2:A$5901,Product!C$2:C$5901,"Not Found")</f>
        <v>Légumes et conserves</v>
      </c>
      <c r="G2463" s="25" t="str">
        <f>IF(_xlfn.XLOOKUP(A2463,Product!A$2:A$5901,Product!D$2:D$5901,"Not Found") = 0,"",_xlfn.XLOOKUP(A2463,Product!A$2:A$5901,Product!D$2:D$5901,"Not Found"))</f>
        <v>Soupes bio</v>
      </c>
      <c r="H2463" s="30">
        <f>_xlfn.XLOOKUP(A2463,Product!A$2:A$5901,Product!E$2:E$5901,"Not Found")</f>
        <v>0.77</v>
      </c>
      <c r="I2463" s="25" t="str">
        <f>A2463&amp;"_"&amp;E2463&amp;"_"&amp;F2463&amp;"_"&amp;G2463</f>
        <v>12052_Epicerie salée_Légumes et conserves_Soupes bio</v>
      </c>
      <c r="J2463" s="30">
        <f>D2463*H2463</f>
        <v>74.69</v>
      </c>
      <c r="K2463" s="25">
        <f>IF(D2463&gt;0,1,0)</f>
        <v>1</v>
      </c>
      <c r="L2463" s="26">
        <f t="shared" si="38"/>
        <v>0</v>
      </c>
    </row>
    <row r="2464" spans="1:12" ht="19" hidden="1" x14ac:dyDescent="0.2">
      <c r="A2464" s="24">
        <v>12053</v>
      </c>
      <c r="B2464" s="24">
        <v>1</v>
      </c>
      <c r="C2464" s="24">
        <v>965</v>
      </c>
      <c r="D2464" s="24">
        <v>371</v>
      </c>
      <c r="E2464" s="25" t="str">
        <f>_xlfn.XLOOKUP(A2464,Product!A$2:A$5901,Product!B$2:B$5901,"Not Found")</f>
        <v>Epicerie salée</v>
      </c>
      <c r="F2464" s="25" t="str">
        <f>_xlfn.XLOOKUP(A2464,Product!A$2:A$5901,Product!C$2:C$5901,"Not Found")</f>
        <v>Légumes et conserves</v>
      </c>
      <c r="G2464" s="25" t="str">
        <f>IF(_xlfn.XLOOKUP(A2464,Product!A$2:A$5901,Product!D$2:D$5901,"Not Found") = 0,"",_xlfn.XLOOKUP(A2464,Product!A$2:A$5901,Product!D$2:D$5901,"Not Found"))</f>
        <v>Soupes bio</v>
      </c>
      <c r="H2464" s="30">
        <f>_xlfn.XLOOKUP(A2464,Product!A$2:A$5901,Product!E$2:E$5901,"Not Found")</f>
        <v>0.75</v>
      </c>
      <c r="I2464" s="25" t="str">
        <f>A2464&amp;"_"&amp;E2464&amp;"_"&amp;F2464&amp;"_"&amp;G2464</f>
        <v>12053_Epicerie salée_Légumes et conserves_Soupes bio</v>
      </c>
      <c r="J2464" s="30">
        <f>D2464*H2464</f>
        <v>278.25</v>
      </c>
      <c r="K2464" s="25">
        <f>IF(D2464&gt;0,1,0)</f>
        <v>1</v>
      </c>
      <c r="L2464" s="26">
        <f t="shared" si="38"/>
        <v>0</v>
      </c>
    </row>
    <row r="2465" spans="1:12" ht="19" hidden="1" x14ac:dyDescent="0.2">
      <c r="A2465" s="24">
        <v>12296</v>
      </c>
      <c r="B2465" s="24">
        <v>0</v>
      </c>
      <c r="C2465" s="24">
        <v>688</v>
      </c>
      <c r="D2465" s="24">
        <v>353</v>
      </c>
      <c r="E2465" s="25" t="str">
        <f>_xlfn.XLOOKUP(A2465,Product!A$2:A$5901,Product!B$2:B$5901,"Not Found")</f>
        <v>Epicerie salée</v>
      </c>
      <c r="F2465" s="25" t="str">
        <f>_xlfn.XLOOKUP(A2465,Product!A$2:A$5901,Product!C$2:C$5901,"Not Found")</f>
        <v>Légumes et conserves</v>
      </c>
      <c r="G2465" s="25" t="str">
        <f>IF(_xlfn.XLOOKUP(A2465,Product!A$2:A$5901,Product!D$2:D$5901,"Not Found") = 0,"",_xlfn.XLOOKUP(A2465,Product!A$2:A$5901,Product!D$2:D$5901,"Not Found"))</f>
        <v>Légumes séchés</v>
      </c>
      <c r="H2465" s="30">
        <f>_xlfn.XLOOKUP(A2465,Product!A$2:A$5901,Product!E$2:E$5901,"Not Found")</f>
        <v>1.93</v>
      </c>
      <c r="I2465" s="25" t="str">
        <f>A2465&amp;"_"&amp;E2465&amp;"_"&amp;F2465&amp;"_"&amp;G2465</f>
        <v>12296_Epicerie salée_Légumes et conserves_Légumes séchés</v>
      </c>
      <c r="J2465" s="30">
        <f>D2465*H2465</f>
        <v>681.29</v>
      </c>
      <c r="K2465" s="25">
        <f>IF(D2465&gt;0,1,0)</f>
        <v>1</v>
      </c>
      <c r="L2465" s="26">
        <f t="shared" si="38"/>
        <v>0</v>
      </c>
    </row>
    <row r="2466" spans="1:12" ht="19" hidden="1" x14ac:dyDescent="0.2">
      <c r="A2466" s="24">
        <v>12497</v>
      </c>
      <c r="B2466" s="24">
        <v>0</v>
      </c>
      <c r="C2466" s="24">
        <v>422</v>
      </c>
      <c r="D2466" s="24">
        <v>241</v>
      </c>
      <c r="E2466" s="25" t="str">
        <f>_xlfn.XLOOKUP(A2466,Product!A$2:A$5901,Product!B$2:B$5901,"Not Found")</f>
        <v>Epicerie salée</v>
      </c>
      <c r="F2466" s="25" t="str">
        <f>_xlfn.XLOOKUP(A2466,Product!A$2:A$5901,Product!C$2:C$5901,"Not Found")</f>
        <v>Sel, épices, aide culinaire</v>
      </c>
      <c r="G2466" s="25" t="str">
        <f>IF(_xlfn.XLOOKUP(A2466,Product!A$2:A$5901,Product!D$2:D$5901,"Not Found") = 0,"",_xlfn.XLOOKUP(A2466,Product!A$2:A$5901,Product!D$2:D$5901,"Not Found"))</f>
        <v>Sels</v>
      </c>
      <c r="H2466" s="30">
        <f>_xlfn.XLOOKUP(A2466,Product!A$2:A$5901,Product!E$2:E$5901,"Not Found")</f>
        <v>1.83</v>
      </c>
      <c r="I2466" s="25" t="str">
        <f>A2466&amp;"_"&amp;E2466&amp;"_"&amp;F2466&amp;"_"&amp;G2466</f>
        <v>12497_Epicerie salée_Sel, épices, aide culinaire_Sels</v>
      </c>
      <c r="J2466" s="30">
        <f>D2466*H2466</f>
        <v>441.03000000000003</v>
      </c>
      <c r="K2466" s="25">
        <f>IF(D2466&gt;0,1,0)</f>
        <v>1</v>
      </c>
      <c r="L2466" s="26">
        <f t="shared" si="38"/>
        <v>0</v>
      </c>
    </row>
    <row r="2467" spans="1:12" ht="19" hidden="1" x14ac:dyDescent="0.2">
      <c r="A2467" s="24">
        <v>12500</v>
      </c>
      <c r="B2467" s="24">
        <v>0</v>
      </c>
      <c r="C2467" s="24">
        <v>311</v>
      </c>
      <c r="D2467" s="24">
        <v>168</v>
      </c>
      <c r="E2467" s="25" t="str">
        <f>_xlfn.XLOOKUP(A2467,Product!A$2:A$5901,Product!B$2:B$5901,"Not Found")</f>
        <v>Epicerie salée</v>
      </c>
      <c r="F2467" s="25" t="str">
        <f>_xlfn.XLOOKUP(A2467,Product!A$2:A$5901,Product!C$2:C$5901,"Not Found")</f>
        <v>Sel, épices, aide culinaire</v>
      </c>
      <c r="G2467" s="25" t="str">
        <f>IF(_xlfn.XLOOKUP(A2467,Product!A$2:A$5901,Product!D$2:D$5901,"Not Found") = 0,"",_xlfn.XLOOKUP(A2467,Product!A$2:A$5901,Product!D$2:D$5901,"Not Found"))</f>
        <v>Sels</v>
      </c>
      <c r="H2467" s="30">
        <f>_xlfn.XLOOKUP(A2467,Product!A$2:A$5901,Product!E$2:E$5901,"Not Found")</f>
        <v>1.77</v>
      </c>
      <c r="I2467" s="25" t="str">
        <f>A2467&amp;"_"&amp;E2467&amp;"_"&amp;F2467&amp;"_"&amp;G2467</f>
        <v>12500_Epicerie salée_Sel, épices, aide culinaire_Sels</v>
      </c>
      <c r="J2467" s="30">
        <f>D2467*H2467</f>
        <v>297.36</v>
      </c>
      <c r="K2467" s="25">
        <f>IF(D2467&gt;0,1,0)</f>
        <v>1</v>
      </c>
      <c r="L2467" s="26">
        <f t="shared" si="38"/>
        <v>0</v>
      </c>
    </row>
    <row r="2468" spans="1:12" ht="19" hidden="1" x14ac:dyDescent="0.2">
      <c r="A2468" s="24">
        <v>12503</v>
      </c>
      <c r="B2468" s="24">
        <v>0</v>
      </c>
      <c r="C2468" s="24">
        <v>760</v>
      </c>
      <c r="D2468" s="24">
        <v>491</v>
      </c>
      <c r="E2468" s="25" t="str">
        <f>_xlfn.XLOOKUP(A2468,Product!A$2:A$5901,Product!B$2:B$5901,"Not Found")</f>
        <v>Epicerie salée</v>
      </c>
      <c r="F2468" s="25" t="str">
        <f>_xlfn.XLOOKUP(A2468,Product!A$2:A$5901,Product!C$2:C$5901,"Not Found")</f>
        <v>Sel, épices, aide culinaire</v>
      </c>
      <c r="G2468" s="25" t="str">
        <f>IF(_xlfn.XLOOKUP(A2468,Product!A$2:A$5901,Product!D$2:D$5901,"Not Found") = 0,"",_xlfn.XLOOKUP(A2468,Product!A$2:A$5901,Product!D$2:D$5901,"Not Found"))</f>
        <v>Sels</v>
      </c>
      <c r="H2468" s="30">
        <f>_xlfn.XLOOKUP(A2468,Product!A$2:A$5901,Product!E$2:E$5901,"Not Found")</f>
        <v>2.2799999999999998</v>
      </c>
      <c r="I2468" s="25" t="str">
        <f>A2468&amp;"_"&amp;E2468&amp;"_"&amp;F2468&amp;"_"&amp;G2468</f>
        <v>12503_Epicerie salée_Sel, épices, aide culinaire_Sels</v>
      </c>
      <c r="J2468" s="30">
        <f>D2468*H2468</f>
        <v>1119.4799999999998</v>
      </c>
      <c r="K2468" s="25">
        <f>IF(D2468&gt;0,1,0)</f>
        <v>1</v>
      </c>
      <c r="L2468" s="26">
        <f t="shared" si="38"/>
        <v>0</v>
      </c>
    </row>
    <row r="2469" spans="1:12" ht="19" hidden="1" x14ac:dyDescent="0.2">
      <c r="A2469" s="24">
        <v>12873</v>
      </c>
      <c r="B2469" s="24">
        <v>1</v>
      </c>
      <c r="C2469" s="24">
        <v>840</v>
      </c>
      <c r="D2469" s="24">
        <v>348</v>
      </c>
      <c r="E2469" s="25" t="str">
        <f>_xlfn.XLOOKUP(A2469,Product!A$2:A$5901,Product!B$2:B$5901,"Not Found")</f>
        <v>Epicerie salée</v>
      </c>
      <c r="F2469" s="25" t="str">
        <f>_xlfn.XLOOKUP(A2469,Product!A$2:A$5901,Product!C$2:C$5901,"Not Found")</f>
        <v>Huiles alimentaires bio</v>
      </c>
      <c r="G2469" s="25" t="str">
        <f>IF(_xlfn.XLOOKUP(A2469,Product!A$2:A$5901,Product!D$2:D$5901,"Not Found") = 0,"",_xlfn.XLOOKUP(A2469,Product!A$2:A$5901,Product!D$2:D$5901,"Not Found"))</f>
        <v>Huile de colza</v>
      </c>
      <c r="H2469" s="30">
        <f>_xlfn.XLOOKUP(A2469,Product!A$2:A$5901,Product!E$2:E$5901,"Not Found")</f>
        <v>13.55</v>
      </c>
      <c r="I2469" s="25" t="str">
        <f>A2469&amp;"_"&amp;E2469&amp;"_"&amp;F2469&amp;"_"&amp;G2469</f>
        <v>12873_Epicerie salée_Huiles alimentaires bio_Huile de colza</v>
      </c>
      <c r="J2469" s="30">
        <f>D2469*H2469</f>
        <v>4715.4000000000005</v>
      </c>
      <c r="K2469" s="25">
        <f>IF(D2469&gt;0,1,0)</f>
        <v>1</v>
      </c>
      <c r="L2469" s="26">
        <f t="shared" si="38"/>
        <v>0</v>
      </c>
    </row>
    <row r="2470" spans="1:12" ht="19" hidden="1" x14ac:dyDescent="0.2">
      <c r="A2470" s="24">
        <v>12875</v>
      </c>
      <c r="B2470" s="24">
        <v>0</v>
      </c>
      <c r="C2470" s="24">
        <v>799</v>
      </c>
      <c r="D2470" s="24">
        <v>186</v>
      </c>
      <c r="E2470" s="25" t="str">
        <f>_xlfn.XLOOKUP(A2470,Product!A$2:A$5901,Product!B$2:B$5901,"Not Found")</f>
        <v>Epicerie salée</v>
      </c>
      <c r="F2470" s="25" t="str">
        <f>_xlfn.XLOOKUP(A2470,Product!A$2:A$5901,Product!C$2:C$5901,"Not Found")</f>
        <v>Huiles alimentaires bio</v>
      </c>
      <c r="G2470" s="25" t="str">
        <f>IF(_xlfn.XLOOKUP(A2470,Product!A$2:A$5901,Product!D$2:D$5901,"Not Found") = 0,"",_xlfn.XLOOKUP(A2470,Product!A$2:A$5901,Product!D$2:D$5901,"Not Found"))</f>
        <v>Huile de tournesol</v>
      </c>
      <c r="H2470" s="30">
        <f>_xlfn.XLOOKUP(A2470,Product!A$2:A$5901,Product!E$2:E$5901,"Not Found")</f>
        <v>11.8</v>
      </c>
      <c r="I2470" s="25" t="str">
        <f>A2470&amp;"_"&amp;E2470&amp;"_"&amp;F2470&amp;"_"&amp;G2470</f>
        <v>12875_Epicerie salée_Huiles alimentaires bio_Huile de tournesol</v>
      </c>
      <c r="J2470" s="30">
        <f>D2470*H2470</f>
        <v>2194.8000000000002</v>
      </c>
      <c r="K2470" s="25">
        <f>IF(D2470&gt;0,1,0)</f>
        <v>1</v>
      </c>
      <c r="L2470" s="26">
        <f t="shared" si="38"/>
        <v>0</v>
      </c>
    </row>
    <row r="2471" spans="1:12" ht="19" hidden="1" x14ac:dyDescent="0.2">
      <c r="A2471" s="24">
        <v>12877</v>
      </c>
      <c r="B2471" s="24">
        <v>1</v>
      </c>
      <c r="C2471" s="24">
        <v>661</v>
      </c>
      <c r="D2471" s="24">
        <v>410</v>
      </c>
      <c r="E2471" s="25" t="str">
        <f>_xlfn.XLOOKUP(A2471,Product!A$2:A$5901,Product!B$2:B$5901,"Not Found")</f>
        <v>Epicerie salée</v>
      </c>
      <c r="F2471" s="25" t="str">
        <f>_xlfn.XLOOKUP(A2471,Product!A$2:A$5901,Product!C$2:C$5901,"Not Found")</f>
        <v>Huiles alimentaires bio</v>
      </c>
      <c r="G2471" s="25" t="str">
        <f>IF(_xlfn.XLOOKUP(A2471,Product!A$2:A$5901,Product!D$2:D$5901,"Not Found") = 0,"",_xlfn.XLOOKUP(A2471,Product!A$2:A$5901,Product!D$2:D$5901,"Not Found"))</f>
        <v>Huile d'olive</v>
      </c>
      <c r="H2471" s="30">
        <f>_xlfn.XLOOKUP(A2471,Product!A$2:A$5901,Product!E$2:E$5901,"Not Found")</f>
        <v>19.579999999999998</v>
      </c>
      <c r="I2471" s="25" t="str">
        <f>A2471&amp;"_"&amp;E2471&amp;"_"&amp;F2471&amp;"_"&amp;G2471</f>
        <v>12877_Epicerie salée_Huiles alimentaires bio_Huile d'olive</v>
      </c>
      <c r="J2471" s="30">
        <f>D2471*H2471</f>
        <v>8027.7999999999993</v>
      </c>
      <c r="K2471" s="25">
        <f>IF(D2471&gt;0,1,0)</f>
        <v>1</v>
      </c>
      <c r="L2471" s="26">
        <f t="shared" si="38"/>
        <v>0</v>
      </c>
    </row>
    <row r="2472" spans="1:12" ht="19" hidden="1" x14ac:dyDescent="0.2">
      <c r="A2472" s="24">
        <v>13338</v>
      </c>
      <c r="B2472" s="24">
        <v>1</v>
      </c>
      <c r="C2472" s="24">
        <v>489</v>
      </c>
      <c r="D2472" s="24">
        <v>270</v>
      </c>
      <c r="E2472" s="25" t="str">
        <f>_xlfn.XLOOKUP(A2472,Product!A$2:A$5901,Product!B$2:B$5901,"Not Found")</f>
        <v>Epicerie salée</v>
      </c>
      <c r="F2472" s="25" t="str">
        <f>_xlfn.XLOOKUP(A2472,Product!A$2:A$5901,Product!C$2:C$5901,"Not Found")</f>
        <v>Apéritifs bio</v>
      </c>
      <c r="G2472" s="25" t="str">
        <f>IF(_xlfn.XLOOKUP(A2472,Product!A$2:A$5901,Product!D$2:D$5901,"Not Found") = 0,"",_xlfn.XLOOKUP(A2472,Product!A$2:A$5901,Product!D$2:D$5901,"Not Found"))</f>
        <v>Biscuits apéritif bio</v>
      </c>
      <c r="H2472" s="30">
        <f>_xlfn.XLOOKUP(A2472,Product!A$2:A$5901,Product!E$2:E$5901,"Not Found")</f>
        <v>2.09</v>
      </c>
      <c r="I2472" s="25" t="str">
        <f>A2472&amp;"_"&amp;E2472&amp;"_"&amp;F2472&amp;"_"&amp;G2472</f>
        <v>13338_Epicerie salée_Apéritifs bio_Biscuits apéritif bio</v>
      </c>
      <c r="J2472" s="30">
        <f>D2472*H2472</f>
        <v>564.29999999999995</v>
      </c>
      <c r="K2472" s="25">
        <f>IF(D2472&gt;0,1,0)</f>
        <v>1</v>
      </c>
      <c r="L2472" s="26">
        <f t="shared" si="38"/>
        <v>0</v>
      </c>
    </row>
    <row r="2473" spans="1:12" ht="19" hidden="1" x14ac:dyDescent="0.2">
      <c r="A2473" s="24">
        <v>13341</v>
      </c>
      <c r="B2473" s="24">
        <v>1</v>
      </c>
      <c r="C2473" s="24">
        <v>277</v>
      </c>
      <c r="D2473" s="24">
        <v>43</v>
      </c>
      <c r="E2473" s="25" t="str">
        <f>_xlfn.XLOOKUP(A2473,Product!A$2:A$5901,Product!B$2:B$5901,"Not Found")</f>
        <v>Epicerie salée</v>
      </c>
      <c r="F2473" s="25" t="str">
        <f>_xlfn.XLOOKUP(A2473,Product!A$2:A$5901,Product!C$2:C$5901,"Not Found")</f>
        <v>Apéritifs bio</v>
      </c>
      <c r="G2473" s="25" t="str">
        <f>IF(_xlfn.XLOOKUP(A2473,Product!A$2:A$5901,Product!D$2:D$5901,"Not Found") = 0,"",_xlfn.XLOOKUP(A2473,Product!A$2:A$5901,Product!D$2:D$5901,"Not Found"))</f>
        <v>Biscuits apéritif bio</v>
      </c>
      <c r="H2473" s="30">
        <f>_xlfn.XLOOKUP(A2473,Product!A$2:A$5901,Product!E$2:E$5901,"Not Found")</f>
        <v>2.09</v>
      </c>
      <c r="I2473" s="25" t="str">
        <f>A2473&amp;"_"&amp;E2473&amp;"_"&amp;F2473&amp;"_"&amp;G2473</f>
        <v>13341_Epicerie salée_Apéritifs bio_Biscuits apéritif bio</v>
      </c>
      <c r="J2473" s="30">
        <f>D2473*H2473</f>
        <v>89.86999999999999</v>
      </c>
      <c r="K2473" s="25">
        <f>IF(D2473&gt;0,1,0)</f>
        <v>1</v>
      </c>
      <c r="L2473" s="26">
        <f t="shared" si="38"/>
        <v>0</v>
      </c>
    </row>
    <row r="2474" spans="1:12" ht="19" hidden="1" x14ac:dyDescent="0.2">
      <c r="A2474" s="24">
        <v>13342</v>
      </c>
      <c r="B2474" s="24">
        <v>0</v>
      </c>
      <c r="C2474" s="24">
        <v>870</v>
      </c>
      <c r="D2474" s="24">
        <v>14</v>
      </c>
      <c r="E2474" s="25" t="str">
        <f>_xlfn.XLOOKUP(A2474,Product!A$2:A$5901,Product!B$2:B$5901,"Not Found")</f>
        <v>Epicerie salée</v>
      </c>
      <c r="F2474" s="25" t="str">
        <f>_xlfn.XLOOKUP(A2474,Product!A$2:A$5901,Product!C$2:C$5901,"Not Found")</f>
        <v>Apéritifs bio</v>
      </c>
      <c r="G2474" s="25" t="str">
        <f>IF(_xlfn.XLOOKUP(A2474,Product!A$2:A$5901,Product!D$2:D$5901,"Not Found") = 0,"",_xlfn.XLOOKUP(A2474,Product!A$2:A$5901,Product!D$2:D$5901,"Not Found"))</f>
        <v>Biscuits apéritif bio</v>
      </c>
      <c r="H2474" s="30">
        <f>_xlfn.XLOOKUP(A2474,Product!A$2:A$5901,Product!E$2:E$5901,"Not Found")</f>
        <v>2.09</v>
      </c>
      <c r="I2474" s="25" t="str">
        <f>A2474&amp;"_"&amp;E2474&amp;"_"&amp;F2474&amp;"_"&amp;G2474</f>
        <v>13342_Epicerie salée_Apéritifs bio_Biscuits apéritif bio</v>
      </c>
      <c r="J2474" s="30">
        <f>D2474*H2474</f>
        <v>29.259999999999998</v>
      </c>
      <c r="K2474" s="25">
        <f>IF(D2474&gt;0,1,0)</f>
        <v>1</v>
      </c>
      <c r="L2474" s="26">
        <f t="shared" si="38"/>
        <v>0</v>
      </c>
    </row>
    <row r="2475" spans="1:12" ht="19" hidden="1" x14ac:dyDescent="0.2">
      <c r="A2475" s="24">
        <v>13861</v>
      </c>
      <c r="B2475" s="24">
        <v>1</v>
      </c>
      <c r="C2475" s="24">
        <v>286</v>
      </c>
      <c r="D2475" s="24">
        <v>235</v>
      </c>
      <c r="E2475" s="25" t="str">
        <f>_xlfn.XLOOKUP(A2475,Product!A$2:A$5901,Product!B$2:B$5901,"Not Found")</f>
        <v>Epicerie salée</v>
      </c>
      <c r="F2475" s="25" t="str">
        <f>_xlfn.XLOOKUP(A2475,Product!A$2:A$5901,Product!C$2:C$5901,"Not Found")</f>
        <v>Sel, épices, aide culinaire</v>
      </c>
      <c r="G2475" s="25" t="str">
        <f>IF(_xlfn.XLOOKUP(A2475,Product!A$2:A$5901,Product!D$2:D$5901,"Not Found") = 0,"",_xlfn.XLOOKUP(A2475,Product!A$2:A$5901,Product!D$2:D$5901,"Not Found"))</f>
        <v>Poivre</v>
      </c>
      <c r="H2475" s="30">
        <f>_xlfn.XLOOKUP(A2475,Product!A$2:A$5901,Product!E$2:E$5901,"Not Found")</f>
        <v>3.51</v>
      </c>
      <c r="I2475" s="25" t="str">
        <f>A2475&amp;"_"&amp;E2475&amp;"_"&amp;F2475&amp;"_"&amp;G2475</f>
        <v>13861_Epicerie salée_Sel, épices, aide culinaire_Poivre</v>
      </c>
      <c r="J2475" s="30">
        <f>D2475*H2475</f>
        <v>824.84999999999991</v>
      </c>
      <c r="K2475" s="25">
        <f>IF(D2475&gt;0,1,0)</f>
        <v>1</v>
      </c>
      <c r="L2475" s="26">
        <f t="shared" si="38"/>
        <v>0</v>
      </c>
    </row>
    <row r="2476" spans="1:12" ht="19" hidden="1" x14ac:dyDescent="0.2">
      <c r="A2476" s="24">
        <v>13863</v>
      </c>
      <c r="B2476" s="24">
        <v>1</v>
      </c>
      <c r="C2476" s="24">
        <v>672</v>
      </c>
      <c r="D2476" s="24">
        <v>620</v>
      </c>
      <c r="E2476" s="25" t="str">
        <f>_xlfn.XLOOKUP(A2476,Product!A$2:A$5901,Product!B$2:B$5901,"Not Found")</f>
        <v>Epicerie salée</v>
      </c>
      <c r="F2476" s="25" t="str">
        <f>_xlfn.XLOOKUP(A2476,Product!A$2:A$5901,Product!C$2:C$5901,"Not Found")</f>
        <v>Sel, épices, aide culinaire</v>
      </c>
      <c r="G2476" s="25" t="str">
        <f>IF(_xlfn.XLOOKUP(A2476,Product!A$2:A$5901,Product!D$2:D$5901,"Not Found") = 0,"",_xlfn.XLOOKUP(A2476,Product!A$2:A$5901,Product!D$2:D$5901,"Not Found"))</f>
        <v>Sels</v>
      </c>
      <c r="H2476" s="30">
        <f>_xlfn.XLOOKUP(A2476,Product!A$2:A$5901,Product!E$2:E$5901,"Not Found")</f>
        <v>2.8</v>
      </c>
      <c r="I2476" s="25" t="str">
        <f>A2476&amp;"_"&amp;E2476&amp;"_"&amp;F2476&amp;"_"&amp;G2476</f>
        <v>13863_Epicerie salée_Sel, épices, aide culinaire_Sels</v>
      </c>
      <c r="J2476" s="30">
        <f>D2476*H2476</f>
        <v>1736</v>
      </c>
      <c r="K2476" s="25">
        <f>IF(D2476&gt;0,1,0)</f>
        <v>1</v>
      </c>
      <c r="L2476" s="26">
        <f t="shared" si="38"/>
        <v>0</v>
      </c>
    </row>
    <row r="2477" spans="1:12" ht="19" hidden="1" x14ac:dyDescent="0.2">
      <c r="A2477" s="24">
        <v>13865</v>
      </c>
      <c r="B2477" s="24">
        <v>1</v>
      </c>
      <c r="C2477" s="24">
        <v>865</v>
      </c>
      <c r="D2477" s="24">
        <v>741</v>
      </c>
      <c r="E2477" s="25" t="str">
        <f>_xlfn.XLOOKUP(A2477,Product!A$2:A$5901,Product!B$2:B$5901,"Not Found")</f>
        <v>Epicerie salée</v>
      </c>
      <c r="F2477" s="25" t="str">
        <f>_xlfn.XLOOKUP(A2477,Product!A$2:A$5901,Product!C$2:C$5901,"Not Found")</f>
        <v>Sel, épices, aide culinaire</v>
      </c>
      <c r="G2477" s="25" t="str">
        <f>IF(_xlfn.XLOOKUP(A2477,Product!A$2:A$5901,Product!D$2:D$5901,"Not Found") = 0,"",_xlfn.XLOOKUP(A2477,Product!A$2:A$5901,Product!D$2:D$5901,"Not Found"))</f>
        <v>Epices</v>
      </c>
      <c r="H2477" s="30">
        <f>_xlfn.XLOOKUP(A2477,Product!A$2:A$5901,Product!E$2:E$5901,"Not Found")</f>
        <v>4.4000000000000004</v>
      </c>
      <c r="I2477" s="25" t="str">
        <f>A2477&amp;"_"&amp;E2477&amp;"_"&amp;F2477&amp;"_"&amp;G2477</f>
        <v>13865_Epicerie salée_Sel, épices, aide culinaire_Epices</v>
      </c>
      <c r="J2477" s="30">
        <f>D2477*H2477</f>
        <v>3260.4</v>
      </c>
      <c r="K2477" s="25">
        <f>IF(D2477&gt;0,1,0)</f>
        <v>1</v>
      </c>
      <c r="L2477" s="26">
        <f t="shared" si="38"/>
        <v>0</v>
      </c>
    </row>
    <row r="2478" spans="1:12" ht="19" hidden="1" x14ac:dyDescent="0.2">
      <c r="A2478" s="24">
        <v>13868</v>
      </c>
      <c r="B2478" s="24">
        <v>0</v>
      </c>
      <c r="C2478" s="24">
        <v>560</v>
      </c>
      <c r="D2478" s="24">
        <v>120</v>
      </c>
      <c r="E2478" s="25" t="str">
        <f>_xlfn.XLOOKUP(A2478,Product!A$2:A$5901,Product!B$2:B$5901,"Not Found")</f>
        <v>Epicerie salée</v>
      </c>
      <c r="F2478" s="25" t="str">
        <f>_xlfn.XLOOKUP(A2478,Product!A$2:A$5901,Product!C$2:C$5901,"Not Found")</f>
        <v>Sel, épices, aide culinaire</v>
      </c>
      <c r="G2478" s="25" t="str">
        <f>IF(_xlfn.XLOOKUP(A2478,Product!A$2:A$5901,Product!D$2:D$5901,"Not Found") = 0,"",_xlfn.XLOOKUP(A2478,Product!A$2:A$5901,Product!D$2:D$5901,"Not Found"))</f>
        <v>Epices</v>
      </c>
      <c r="H2478" s="30">
        <f>_xlfn.XLOOKUP(A2478,Product!A$2:A$5901,Product!E$2:E$5901,"Not Found")</f>
        <v>4.3899999999999997</v>
      </c>
      <c r="I2478" s="25" t="str">
        <f>A2478&amp;"_"&amp;E2478&amp;"_"&amp;F2478&amp;"_"&amp;G2478</f>
        <v>13868_Epicerie salée_Sel, épices, aide culinaire_Epices</v>
      </c>
      <c r="J2478" s="30">
        <f>D2478*H2478</f>
        <v>526.79999999999995</v>
      </c>
      <c r="K2478" s="25">
        <f>IF(D2478&gt;0,1,0)</f>
        <v>1</v>
      </c>
      <c r="L2478" s="26">
        <f t="shared" si="38"/>
        <v>0</v>
      </c>
    </row>
    <row r="2479" spans="1:12" ht="19" hidden="1" x14ac:dyDescent="0.2">
      <c r="A2479" s="24">
        <v>13869</v>
      </c>
      <c r="B2479" s="24">
        <v>1</v>
      </c>
      <c r="C2479" s="24">
        <v>296</v>
      </c>
      <c r="D2479" s="24">
        <v>215</v>
      </c>
      <c r="E2479" s="25" t="str">
        <f>_xlfn.XLOOKUP(A2479,Product!A$2:A$5901,Product!B$2:B$5901,"Not Found")</f>
        <v>Epicerie salée</v>
      </c>
      <c r="F2479" s="25" t="str">
        <f>_xlfn.XLOOKUP(A2479,Product!A$2:A$5901,Product!C$2:C$5901,"Not Found")</f>
        <v>Sel, épices, aide culinaire</v>
      </c>
      <c r="G2479" s="25" t="str">
        <f>IF(_xlfn.XLOOKUP(A2479,Product!A$2:A$5901,Product!D$2:D$5901,"Not Found") = 0,"",_xlfn.XLOOKUP(A2479,Product!A$2:A$5901,Product!D$2:D$5901,"Not Found"))</f>
        <v>Epices</v>
      </c>
      <c r="H2479" s="30">
        <f>_xlfn.XLOOKUP(A2479,Product!A$2:A$5901,Product!E$2:E$5901,"Not Found")</f>
        <v>4.4000000000000004</v>
      </c>
      <c r="I2479" s="25" t="str">
        <f>A2479&amp;"_"&amp;E2479&amp;"_"&amp;F2479&amp;"_"&amp;G2479</f>
        <v>13869_Epicerie salée_Sel, épices, aide culinaire_Epices</v>
      </c>
      <c r="J2479" s="30">
        <f>D2479*H2479</f>
        <v>946.00000000000011</v>
      </c>
      <c r="K2479" s="25">
        <f>IF(D2479&gt;0,1,0)</f>
        <v>1</v>
      </c>
      <c r="L2479" s="26">
        <f t="shared" si="38"/>
        <v>0</v>
      </c>
    </row>
    <row r="2480" spans="1:12" ht="19" hidden="1" x14ac:dyDescent="0.2">
      <c r="A2480" s="24">
        <v>13877</v>
      </c>
      <c r="B2480" s="24">
        <v>1</v>
      </c>
      <c r="C2480" s="24">
        <v>176</v>
      </c>
      <c r="D2480" s="24">
        <v>66</v>
      </c>
      <c r="E2480" s="25" t="str">
        <f>_xlfn.XLOOKUP(A2480,Product!A$2:A$5901,Product!B$2:B$5901,"Not Found")</f>
        <v>Epicerie salée</v>
      </c>
      <c r="F2480" s="25" t="str">
        <f>_xlfn.XLOOKUP(A2480,Product!A$2:A$5901,Product!C$2:C$5901,"Not Found")</f>
        <v>Sel, épices, aide culinaire</v>
      </c>
      <c r="G2480" s="25" t="str">
        <f>IF(_xlfn.XLOOKUP(A2480,Product!A$2:A$5901,Product!D$2:D$5901,"Not Found") = 0,"",_xlfn.XLOOKUP(A2480,Product!A$2:A$5901,Product!D$2:D$5901,"Not Found"))</f>
        <v>Epices</v>
      </c>
      <c r="H2480" s="30">
        <f>_xlfn.XLOOKUP(A2480,Product!A$2:A$5901,Product!E$2:E$5901,"Not Found")</f>
        <v>4.67</v>
      </c>
      <c r="I2480" s="25" t="str">
        <f>A2480&amp;"_"&amp;E2480&amp;"_"&amp;F2480&amp;"_"&amp;G2480</f>
        <v>13877_Epicerie salée_Sel, épices, aide culinaire_Epices</v>
      </c>
      <c r="J2480" s="30">
        <f>D2480*H2480</f>
        <v>308.21999999999997</v>
      </c>
      <c r="K2480" s="25">
        <f>IF(D2480&gt;0,1,0)</f>
        <v>1</v>
      </c>
      <c r="L2480" s="26">
        <f t="shared" si="38"/>
        <v>0</v>
      </c>
    </row>
    <row r="2481" spans="1:12" ht="19" hidden="1" x14ac:dyDescent="0.2">
      <c r="A2481" s="24">
        <v>14439</v>
      </c>
      <c r="B2481" s="24">
        <v>1</v>
      </c>
      <c r="C2481" s="24">
        <v>483</v>
      </c>
      <c r="D2481" s="24">
        <v>473</v>
      </c>
      <c r="E2481" s="25" t="str">
        <f>_xlfn.XLOOKUP(A2481,Product!A$2:A$5901,Product!B$2:B$5901,"Not Found")</f>
        <v>Epicerie salée</v>
      </c>
      <c r="F2481" s="25" t="str">
        <f>_xlfn.XLOOKUP(A2481,Product!A$2:A$5901,Product!C$2:C$5901,"Not Found")</f>
        <v>Sel, épices, aide culinaire</v>
      </c>
      <c r="G2481" s="25" t="str">
        <f>IF(_xlfn.XLOOKUP(A2481,Product!A$2:A$5901,Product!D$2:D$5901,"Not Found") = 0,"",_xlfn.XLOOKUP(A2481,Product!A$2:A$5901,Product!D$2:D$5901,"Not Found"))</f>
        <v>Herbes et aromates</v>
      </c>
      <c r="H2481" s="30">
        <f>_xlfn.XLOOKUP(A2481,Product!A$2:A$5901,Product!E$2:E$5901,"Not Found")</f>
        <v>2.39</v>
      </c>
      <c r="I2481" s="25" t="str">
        <f>A2481&amp;"_"&amp;E2481&amp;"_"&amp;F2481&amp;"_"&amp;G2481</f>
        <v>14439_Epicerie salée_Sel, épices, aide culinaire_Herbes et aromates</v>
      </c>
      <c r="J2481" s="30">
        <f>D2481*H2481</f>
        <v>1130.47</v>
      </c>
      <c r="K2481" s="25">
        <f>IF(D2481&gt;0,1,0)</f>
        <v>1</v>
      </c>
      <c r="L2481" s="26">
        <f t="shared" si="38"/>
        <v>0</v>
      </c>
    </row>
    <row r="2482" spans="1:12" ht="19" hidden="1" x14ac:dyDescent="0.2">
      <c r="A2482" s="24">
        <v>14440</v>
      </c>
      <c r="B2482" s="24">
        <v>1</v>
      </c>
      <c r="C2482" s="24">
        <v>8</v>
      </c>
      <c r="D2482" s="24">
        <v>8</v>
      </c>
      <c r="E2482" s="25" t="str">
        <f>_xlfn.XLOOKUP(A2482,Product!A$2:A$5901,Product!B$2:B$5901,"Not Found")</f>
        <v>Epicerie salée</v>
      </c>
      <c r="F2482" s="25" t="str">
        <f>_xlfn.XLOOKUP(A2482,Product!A$2:A$5901,Product!C$2:C$5901,"Not Found")</f>
        <v>Sel, épices, aide culinaire</v>
      </c>
      <c r="G2482" s="25" t="str">
        <f>IF(_xlfn.XLOOKUP(A2482,Product!A$2:A$5901,Product!D$2:D$5901,"Not Found") = 0,"",_xlfn.XLOOKUP(A2482,Product!A$2:A$5901,Product!D$2:D$5901,"Not Found"))</f>
        <v>Herbes et aromates</v>
      </c>
      <c r="H2482" s="30">
        <f>_xlfn.XLOOKUP(A2482,Product!A$2:A$5901,Product!E$2:E$5901,"Not Found")</f>
        <v>2.39</v>
      </c>
      <c r="I2482" s="25" t="str">
        <f>A2482&amp;"_"&amp;E2482&amp;"_"&amp;F2482&amp;"_"&amp;G2482</f>
        <v>14440_Epicerie salée_Sel, épices, aide culinaire_Herbes et aromates</v>
      </c>
      <c r="J2482" s="30">
        <f>D2482*H2482</f>
        <v>19.12</v>
      </c>
      <c r="K2482" s="25">
        <f>IF(D2482&gt;0,1,0)</f>
        <v>1</v>
      </c>
      <c r="L2482" s="26">
        <f t="shared" si="38"/>
        <v>0</v>
      </c>
    </row>
    <row r="2483" spans="1:12" ht="19" hidden="1" x14ac:dyDescent="0.2">
      <c r="A2483" s="24">
        <v>14441</v>
      </c>
      <c r="B2483" s="24">
        <v>1</v>
      </c>
      <c r="C2483" s="24">
        <v>950</v>
      </c>
      <c r="D2483" s="24">
        <v>676</v>
      </c>
      <c r="E2483" s="25" t="str">
        <f>_xlfn.XLOOKUP(A2483,Product!A$2:A$5901,Product!B$2:B$5901,"Not Found")</f>
        <v>Epicerie salée</v>
      </c>
      <c r="F2483" s="25" t="str">
        <f>_xlfn.XLOOKUP(A2483,Product!A$2:A$5901,Product!C$2:C$5901,"Not Found")</f>
        <v>Sel, épices, aide culinaire</v>
      </c>
      <c r="G2483" s="25" t="str">
        <f>IF(_xlfn.XLOOKUP(A2483,Product!A$2:A$5901,Product!D$2:D$5901,"Not Found") = 0,"",_xlfn.XLOOKUP(A2483,Product!A$2:A$5901,Product!D$2:D$5901,"Not Found"))</f>
        <v>Herbes et aromates</v>
      </c>
      <c r="H2483" s="30">
        <f>_xlfn.XLOOKUP(A2483,Product!A$2:A$5901,Product!E$2:E$5901,"Not Found")</f>
        <v>2.39</v>
      </c>
      <c r="I2483" s="25" t="str">
        <f>A2483&amp;"_"&amp;E2483&amp;"_"&amp;F2483&amp;"_"&amp;G2483</f>
        <v>14441_Epicerie salée_Sel, épices, aide culinaire_Herbes et aromates</v>
      </c>
      <c r="J2483" s="30">
        <f>D2483*H2483</f>
        <v>1615.64</v>
      </c>
      <c r="K2483" s="25">
        <f>IF(D2483&gt;0,1,0)</f>
        <v>1</v>
      </c>
      <c r="L2483" s="26">
        <f t="shared" si="38"/>
        <v>0</v>
      </c>
    </row>
    <row r="2484" spans="1:12" ht="19" hidden="1" x14ac:dyDescent="0.2">
      <c r="A2484" s="24">
        <v>14665</v>
      </c>
      <c r="B2484" s="24">
        <v>1</v>
      </c>
      <c r="C2484" s="24">
        <v>68</v>
      </c>
      <c r="D2484" s="24">
        <v>15</v>
      </c>
      <c r="E2484" s="25" t="str">
        <f>_xlfn.XLOOKUP(A2484,Product!A$2:A$5901,Product!B$2:B$5901,"Not Found")</f>
        <v>Epicerie salée</v>
      </c>
      <c r="F2484" s="25" t="str">
        <f>_xlfn.XLOOKUP(A2484,Product!A$2:A$5901,Product!C$2:C$5901,"Not Found")</f>
        <v>Graines et oléagineux</v>
      </c>
      <c r="G2484" s="25" t="str">
        <f>IF(_xlfn.XLOOKUP(A2484,Product!A$2:A$5901,Product!D$2:D$5901,"Not Found") = 0,"",_xlfn.XLOOKUP(A2484,Product!A$2:A$5901,Product!D$2:D$5901,"Not Found"))</f>
        <v>Graines à germer et mélanges</v>
      </c>
      <c r="H2484" s="30">
        <f>_xlfn.XLOOKUP(A2484,Product!A$2:A$5901,Product!E$2:E$5901,"Not Found")</f>
        <v>1</v>
      </c>
      <c r="I2484" s="25" t="str">
        <f>A2484&amp;"_"&amp;E2484&amp;"_"&amp;F2484&amp;"_"&amp;G2484</f>
        <v>14665_Epicerie salée_Graines et oléagineux_Graines à germer et mélanges</v>
      </c>
      <c r="J2484" s="30">
        <f>D2484*H2484</f>
        <v>15</v>
      </c>
      <c r="K2484" s="25">
        <f>IF(D2484&gt;0,1,0)</f>
        <v>1</v>
      </c>
      <c r="L2484" s="26">
        <f t="shared" si="38"/>
        <v>0</v>
      </c>
    </row>
    <row r="2485" spans="1:12" ht="19" hidden="1" x14ac:dyDescent="0.2">
      <c r="A2485" s="24">
        <v>14670</v>
      </c>
      <c r="B2485" s="24">
        <v>0</v>
      </c>
      <c r="C2485" s="24">
        <v>381</v>
      </c>
      <c r="D2485" s="24">
        <v>334</v>
      </c>
      <c r="E2485" s="25" t="str">
        <f>_xlfn.XLOOKUP(A2485,Product!A$2:A$5901,Product!B$2:B$5901,"Not Found")</f>
        <v>Epicerie salée</v>
      </c>
      <c r="F2485" s="25" t="str">
        <f>_xlfn.XLOOKUP(A2485,Product!A$2:A$5901,Product!C$2:C$5901,"Not Found")</f>
        <v>Graines et oléagineux</v>
      </c>
      <c r="G2485" s="25" t="str">
        <f>IF(_xlfn.XLOOKUP(A2485,Product!A$2:A$5901,Product!D$2:D$5901,"Not Found") = 0,"",_xlfn.XLOOKUP(A2485,Product!A$2:A$5901,Product!D$2:D$5901,"Not Found"))</f>
        <v>Graines à germer et mélanges</v>
      </c>
      <c r="H2485" s="30">
        <f>_xlfn.XLOOKUP(A2485,Product!A$2:A$5901,Product!E$2:E$5901,"Not Found")</f>
        <v>2.06</v>
      </c>
      <c r="I2485" s="25" t="str">
        <f>A2485&amp;"_"&amp;E2485&amp;"_"&amp;F2485&amp;"_"&amp;G2485</f>
        <v>14670_Epicerie salée_Graines et oléagineux_Graines à germer et mélanges</v>
      </c>
      <c r="J2485" s="30">
        <f>D2485*H2485</f>
        <v>688.04</v>
      </c>
      <c r="K2485" s="25">
        <f>IF(D2485&gt;0,1,0)</f>
        <v>1</v>
      </c>
      <c r="L2485" s="26">
        <f t="shared" si="38"/>
        <v>0</v>
      </c>
    </row>
    <row r="2486" spans="1:12" ht="19" hidden="1" x14ac:dyDescent="0.2">
      <c r="A2486" s="24">
        <v>14682</v>
      </c>
      <c r="B2486" s="24">
        <v>1</v>
      </c>
      <c r="C2486" s="24">
        <v>95</v>
      </c>
      <c r="D2486" s="24">
        <v>87</v>
      </c>
      <c r="E2486" s="25" t="str">
        <f>_xlfn.XLOOKUP(A2486,Product!A$2:A$5901,Product!B$2:B$5901,"Not Found")</f>
        <v>Epicerie salée</v>
      </c>
      <c r="F2486" s="25" t="str">
        <f>_xlfn.XLOOKUP(A2486,Product!A$2:A$5901,Product!C$2:C$5901,"Not Found")</f>
        <v>Graines et oléagineux</v>
      </c>
      <c r="G2486" s="25" t="str">
        <f>IF(_xlfn.XLOOKUP(A2486,Product!A$2:A$5901,Product!D$2:D$5901,"Not Found") = 0,"",_xlfn.XLOOKUP(A2486,Product!A$2:A$5901,Product!D$2:D$5901,"Not Found"))</f>
        <v>Graines à germer et mélanges</v>
      </c>
      <c r="H2486" s="30">
        <f>_xlfn.XLOOKUP(A2486,Product!A$2:A$5901,Product!E$2:E$5901,"Not Found")</f>
        <v>0.89</v>
      </c>
      <c r="I2486" s="25" t="str">
        <f>A2486&amp;"_"&amp;E2486&amp;"_"&amp;F2486&amp;"_"&amp;G2486</f>
        <v>14682_Epicerie salée_Graines et oléagineux_Graines à germer et mélanges</v>
      </c>
      <c r="J2486" s="30">
        <f>D2486*H2486</f>
        <v>77.430000000000007</v>
      </c>
      <c r="K2486" s="25">
        <f>IF(D2486&gt;0,1,0)</f>
        <v>1</v>
      </c>
      <c r="L2486" s="26">
        <f t="shared" si="38"/>
        <v>0</v>
      </c>
    </row>
    <row r="2487" spans="1:12" ht="19" hidden="1" x14ac:dyDescent="0.2">
      <c r="A2487" s="24">
        <v>14689</v>
      </c>
      <c r="B2487" s="24">
        <v>1</v>
      </c>
      <c r="C2487" s="24">
        <v>343</v>
      </c>
      <c r="D2487" s="24">
        <v>113</v>
      </c>
      <c r="E2487" s="25" t="str">
        <f>_xlfn.XLOOKUP(A2487,Product!A$2:A$5901,Product!B$2:B$5901,"Not Found")</f>
        <v>Epicerie salée</v>
      </c>
      <c r="F2487" s="25" t="str">
        <f>_xlfn.XLOOKUP(A2487,Product!A$2:A$5901,Product!C$2:C$5901,"Not Found")</f>
        <v>Graines et oléagineux</v>
      </c>
      <c r="G2487" s="25" t="str">
        <f>IF(_xlfn.XLOOKUP(A2487,Product!A$2:A$5901,Product!D$2:D$5901,"Not Found") = 0,"",_xlfn.XLOOKUP(A2487,Product!A$2:A$5901,Product!D$2:D$5901,"Not Found"))</f>
        <v>Graines à germer et mélanges</v>
      </c>
      <c r="H2487" s="30">
        <f>_xlfn.XLOOKUP(A2487,Product!A$2:A$5901,Product!E$2:E$5901,"Not Found")</f>
        <v>3.32</v>
      </c>
      <c r="I2487" s="25" t="str">
        <f>A2487&amp;"_"&amp;E2487&amp;"_"&amp;F2487&amp;"_"&amp;G2487</f>
        <v>14689_Epicerie salée_Graines et oléagineux_Graines à germer et mélanges</v>
      </c>
      <c r="J2487" s="30">
        <f>D2487*H2487</f>
        <v>375.15999999999997</v>
      </c>
      <c r="K2487" s="25">
        <f>IF(D2487&gt;0,1,0)</f>
        <v>1</v>
      </c>
      <c r="L2487" s="26">
        <f t="shared" si="38"/>
        <v>0</v>
      </c>
    </row>
    <row r="2488" spans="1:12" ht="19" hidden="1" x14ac:dyDescent="0.2">
      <c r="A2488" s="24">
        <v>14694</v>
      </c>
      <c r="B2488" s="24">
        <v>0</v>
      </c>
      <c r="C2488" s="24">
        <v>470</v>
      </c>
      <c r="D2488" s="24">
        <v>111</v>
      </c>
      <c r="E2488" s="25" t="str">
        <f>_xlfn.XLOOKUP(A2488,Product!A$2:A$5901,Product!B$2:B$5901,"Not Found")</f>
        <v>Epicerie salée</v>
      </c>
      <c r="F2488" s="25" t="str">
        <f>_xlfn.XLOOKUP(A2488,Product!A$2:A$5901,Product!C$2:C$5901,"Not Found")</f>
        <v>Graines et oléagineux</v>
      </c>
      <c r="G2488" s="25" t="str">
        <f>IF(_xlfn.XLOOKUP(A2488,Product!A$2:A$5901,Product!D$2:D$5901,"Not Found") = 0,"",_xlfn.XLOOKUP(A2488,Product!A$2:A$5901,Product!D$2:D$5901,"Not Found"))</f>
        <v>Graines à germer et mélanges</v>
      </c>
      <c r="H2488" s="30">
        <f>_xlfn.XLOOKUP(A2488,Product!A$2:A$5901,Product!E$2:E$5901,"Not Found")</f>
        <v>1.03</v>
      </c>
      <c r="I2488" s="25" t="str">
        <f>A2488&amp;"_"&amp;E2488&amp;"_"&amp;F2488&amp;"_"&amp;G2488</f>
        <v>14694_Epicerie salée_Graines et oléagineux_Graines à germer et mélanges</v>
      </c>
      <c r="J2488" s="30">
        <f>D2488*H2488</f>
        <v>114.33</v>
      </c>
      <c r="K2488" s="25">
        <f>IF(D2488&gt;0,1,0)</f>
        <v>1</v>
      </c>
      <c r="L2488" s="26">
        <f t="shared" si="38"/>
        <v>0</v>
      </c>
    </row>
    <row r="2489" spans="1:12" ht="19" hidden="1" x14ac:dyDescent="0.2">
      <c r="A2489" s="24">
        <v>14706</v>
      </c>
      <c r="B2489" s="24">
        <v>1</v>
      </c>
      <c r="C2489" s="24">
        <v>352</v>
      </c>
      <c r="D2489" s="24">
        <v>300</v>
      </c>
      <c r="E2489" s="25" t="str">
        <f>_xlfn.XLOOKUP(A2489,Product!A$2:A$5901,Product!B$2:B$5901,"Not Found")</f>
        <v>Epicerie salée</v>
      </c>
      <c r="F2489" s="25" t="str">
        <f>_xlfn.XLOOKUP(A2489,Product!A$2:A$5901,Product!C$2:C$5901,"Not Found")</f>
        <v>Graines et oléagineux</v>
      </c>
      <c r="G2489" s="25" t="str">
        <f>IF(_xlfn.XLOOKUP(A2489,Product!A$2:A$5901,Product!D$2:D$5901,"Not Found") = 0,"",_xlfn.XLOOKUP(A2489,Product!A$2:A$5901,Product!D$2:D$5901,"Not Found"))</f>
        <v>Graines à germer et mélanges</v>
      </c>
      <c r="H2489" s="30">
        <f>_xlfn.XLOOKUP(A2489,Product!A$2:A$5901,Product!E$2:E$5901,"Not Found")</f>
        <v>1.01</v>
      </c>
      <c r="I2489" s="25" t="str">
        <f>A2489&amp;"_"&amp;E2489&amp;"_"&amp;F2489&amp;"_"&amp;G2489</f>
        <v>14706_Epicerie salée_Graines et oléagineux_Graines à germer et mélanges</v>
      </c>
      <c r="J2489" s="30">
        <f>D2489*H2489</f>
        <v>303</v>
      </c>
      <c r="K2489" s="25">
        <f>IF(D2489&gt;0,1,0)</f>
        <v>1</v>
      </c>
      <c r="L2489" s="26">
        <f t="shared" si="38"/>
        <v>0</v>
      </c>
    </row>
    <row r="2490" spans="1:12" ht="19" hidden="1" x14ac:dyDescent="0.2">
      <c r="A2490" s="24">
        <v>14709</v>
      </c>
      <c r="B2490" s="24">
        <v>1</v>
      </c>
      <c r="C2490" s="24">
        <v>478</v>
      </c>
      <c r="D2490" s="24">
        <v>116</v>
      </c>
      <c r="E2490" s="25" t="str">
        <f>_xlfn.XLOOKUP(A2490,Product!A$2:A$5901,Product!B$2:B$5901,"Not Found")</f>
        <v>Epicerie salée</v>
      </c>
      <c r="F2490" s="25" t="str">
        <f>_xlfn.XLOOKUP(A2490,Product!A$2:A$5901,Product!C$2:C$5901,"Not Found")</f>
        <v>Graines et oléagineux</v>
      </c>
      <c r="G2490" s="25" t="str">
        <f>IF(_xlfn.XLOOKUP(A2490,Product!A$2:A$5901,Product!D$2:D$5901,"Not Found") = 0,"",_xlfn.XLOOKUP(A2490,Product!A$2:A$5901,Product!D$2:D$5901,"Not Found"))</f>
        <v>Graines à germer et mélanges</v>
      </c>
      <c r="H2490" s="30">
        <f>_xlfn.XLOOKUP(A2490,Product!A$2:A$5901,Product!E$2:E$5901,"Not Found")</f>
        <v>0.99</v>
      </c>
      <c r="I2490" s="25" t="str">
        <f>A2490&amp;"_"&amp;E2490&amp;"_"&amp;F2490&amp;"_"&amp;G2490</f>
        <v>14709_Epicerie salée_Graines et oléagineux_Graines à germer et mélanges</v>
      </c>
      <c r="J2490" s="30">
        <f>D2490*H2490</f>
        <v>114.84</v>
      </c>
      <c r="K2490" s="25">
        <f>IF(D2490&gt;0,1,0)</f>
        <v>1</v>
      </c>
      <c r="L2490" s="26">
        <f t="shared" si="38"/>
        <v>0</v>
      </c>
    </row>
    <row r="2491" spans="1:12" ht="19" hidden="1" x14ac:dyDescent="0.2">
      <c r="A2491" s="24">
        <v>14711</v>
      </c>
      <c r="B2491" s="24">
        <v>0</v>
      </c>
      <c r="C2491" s="24">
        <v>184</v>
      </c>
      <c r="D2491" s="24">
        <v>72</v>
      </c>
      <c r="E2491" s="25" t="str">
        <f>_xlfn.XLOOKUP(A2491,Product!A$2:A$5901,Product!B$2:B$5901,"Not Found")</f>
        <v>Epicerie salée</v>
      </c>
      <c r="F2491" s="25" t="str">
        <f>_xlfn.XLOOKUP(A2491,Product!A$2:A$5901,Product!C$2:C$5901,"Not Found")</f>
        <v>Graines et oléagineux</v>
      </c>
      <c r="G2491" s="25" t="str">
        <f>IF(_xlfn.XLOOKUP(A2491,Product!A$2:A$5901,Product!D$2:D$5901,"Not Found") = 0,"",_xlfn.XLOOKUP(A2491,Product!A$2:A$5901,Product!D$2:D$5901,"Not Found"))</f>
        <v>Graines à germer et mélanges</v>
      </c>
      <c r="H2491" s="30">
        <f>_xlfn.XLOOKUP(A2491,Product!A$2:A$5901,Product!E$2:E$5901,"Not Found")</f>
        <v>1.45</v>
      </c>
      <c r="I2491" s="25" t="str">
        <f>A2491&amp;"_"&amp;E2491&amp;"_"&amp;F2491&amp;"_"&amp;G2491</f>
        <v>14711_Epicerie salée_Graines et oléagineux_Graines à germer et mélanges</v>
      </c>
      <c r="J2491" s="30">
        <f>D2491*H2491</f>
        <v>104.39999999999999</v>
      </c>
      <c r="K2491" s="25">
        <f>IF(D2491&gt;0,1,0)</f>
        <v>1</v>
      </c>
      <c r="L2491" s="26">
        <f t="shared" si="38"/>
        <v>0</v>
      </c>
    </row>
    <row r="2492" spans="1:12" ht="19" hidden="1" x14ac:dyDescent="0.2">
      <c r="A2492" s="24">
        <v>16760</v>
      </c>
      <c r="B2492" s="24">
        <v>0</v>
      </c>
      <c r="C2492" s="24">
        <v>255</v>
      </c>
      <c r="D2492" s="24">
        <v>149</v>
      </c>
      <c r="E2492" s="25" t="str">
        <f>_xlfn.XLOOKUP(A2492,Product!A$2:A$5901,Product!B$2:B$5901,"Not Found")</f>
        <v>Epicerie salée</v>
      </c>
      <c r="F2492" s="25" t="str">
        <f>_xlfn.XLOOKUP(A2492,Product!A$2:A$5901,Product!C$2:C$5901,"Not Found")</f>
        <v>Graines et oléagineux</v>
      </c>
      <c r="G2492" s="25" t="str">
        <f>IF(_xlfn.XLOOKUP(A2492,Product!A$2:A$5901,Product!D$2:D$5901,"Not Found") = 0,"",_xlfn.XLOOKUP(A2492,Product!A$2:A$5901,Product!D$2:D$5901,"Not Found"))</f>
        <v>Graines à germer et mélanges</v>
      </c>
      <c r="H2492" s="30">
        <f>_xlfn.XLOOKUP(A2492,Product!A$2:A$5901,Product!E$2:E$5901,"Not Found")</f>
        <v>3.16</v>
      </c>
      <c r="I2492" s="25" t="str">
        <f>A2492&amp;"_"&amp;E2492&amp;"_"&amp;F2492&amp;"_"&amp;G2492</f>
        <v>16760_Epicerie salée_Graines et oléagineux_Graines à germer et mélanges</v>
      </c>
      <c r="J2492" s="30">
        <f>D2492*H2492</f>
        <v>470.84000000000003</v>
      </c>
      <c r="K2492" s="25">
        <f>IF(D2492&gt;0,1,0)</f>
        <v>1</v>
      </c>
      <c r="L2492" s="26">
        <f t="shared" si="38"/>
        <v>0</v>
      </c>
    </row>
    <row r="2493" spans="1:12" ht="19" hidden="1" x14ac:dyDescent="0.2">
      <c r="A2493" s="24">
        <v>17133</v>
      </c>
      <c r="B2493" s="24">
        <v>0</v>
      </c>
      <c r="C2493" s="24">
        <v>555</v>
      </c>
      <c r="D2493" s="24">
        <v>12</v>
      </c>
      <c r="E2493" s="25" t="str">
        <f>_xlfn.XLOOKUP(A2493,Product!A$2:A$5901,Product!B$2:B$5901,"Not Found")</f>
        <v>Epicerie salée</v>
      </c>
      <c r="F2493" s="25" t="str">
        <f>_xlfn.XLOOKUP(A2493,Product!A$2:A$5901,Product!C$2:C$5901,"Not Found")</f>
        <v>Légumes et conserves</v>
      </c>
      <c r="G2493" s="25" t="str">
        <f>IF(_xlfn.XLOOKUP(A2493,Product!A$2:A$5901,Product!D$2:D$5901,"Not Found") = 0,"",_xlfn.XLOOKUP(A2493,Product!A$2:A$5901,Product!D$2:D$5901,"Not Found"))</f>
        <v>Soupes bio</v>
      </c>
      <c r="H2493" s="30">
        <f>_xlfn.XLOOKUP(A2493,Product!A$2:A$5901,Product!E$2:E$5901,"Not Found")</f>
        <v>0.98</v>
      </c>
      <c r="I2493" s="25" t="str">
        <f>A2493&amp;"_"&amp;E2493&amp;"_"&amp;F2493&amp;"_"&amp;G2493</f>
        <v>17133_Epicerie salée_Légumes et conserves_Soupes bio</v>
      </c>
      <c r="J2493" s="30">
        <f>D2493*H2493</f>
        <v>11.76</v>
      </c>
      <c r="K2493" s="25">
        <f>IF(D2493&gt;0,1,0)</f>
        <v>1</v>
      </c>
      <c r="L2493" s="26">
        <f t="shared" si="38"/>
        <v>0</v>
      </c>
    </row>
    <row r="2494" spans="1:12" ht="19" hidden="1" x14ac:dyDescent="0.2">
      <c r="A2494" s="24">
        <v>17139</v>
      </c>
      <c r="B2494" s="24">
        <v>0</v>
      </c>
      <c r="C2494" s="24">
        <v>3</v>
      </c>
      <c r="D2494" s="24">
        <v>3</v>
      </c>
      <c r="E2494" s="25" t="str">
        <f>_xlfn.XLOOKUP(A2494,Product!A$2:A$5901,Product!B$2:B$5901,"Not Found")</f>
        <v>Epicerie salée</v>
      </c>
      <c r="F2494" s="25" t="str">
        <f>_xlfn.XLOOKUP(A2494,Product!A$2:A$5901,Product!C$2:C$5901,"Not Found")</f>
        <v>Légumes et conserves</v>
      </c>
      <c r="G2494" s="25" t="str">
        <f>IF(_xlfn.XLOOKUP(A2494,Product!A$2:A$5901,Product!D$2:D$5901,"Not Found") = 0,"",_xlfn.XLOOKUP(A2494,Product!A$2:A$5901,Product!D$2:D$5901,"Not Found"))</f>
        <v>Soupes bio</v>
      </c>
      <c r="H2494" s="30">
        <f>_xlfn.XLOOKUP(A2494,Product!A$2:A$5901,Product!E$2:E$5901,"Not Found")</f>
        <v>0.98</v>
      </c>
      <c r="I2494" s="25" t="str">
        <f>A2494&amp;"_"&amp;E2494&amp;"_"&amp;F2494&amp;"_"&amp;G2494</f>
        <v>17139_Epicerie salée_Légumes et conserves_Soupes bio</v>
      </c>
      <c r="J2494" s="30">
        <f>D2494*H2494</f>
        <v>2.94</v>
      </c>
      <c r="K2494" s="25">
        <f>IF(D2494&gt;0,1,0)</f>
        <v>1</v>
      </c>
      <c r="L2494" s="26">
        <f t="shared" si="38"/>
        <v>0</v>
      </c>
    </row>
    <row r="2495" spans="1:12" ht="19" hidden="1" x14ac:dyDescent="0.2">
      <c r="A2495" s="24">
        <v>17143</v>
      </c>
      <c r="B2495" s="24">
        <v>1</v>
      </c>
      <c r="C2495" s="24">
        <v>698</v>
      </c>
      <c r="D2495" s="24">
        <v>434</v>
      </c>
      <c r="E2495" s="25" t="str">
        <f>_xlfn.XLOOKUP(A2495,Product!A$2:A$5901,Product!B$2:B$5901,"Not Found")</f>
        <v>Epicerie salée</v>
      </c>
      <c r="F2495" s="25" t="str">
        <f>_xlfn.XLOOKUP(A2495,Product!A$2:A$5901,Product!C$2:C$5901,"Not Found")</f>
        <v>Pâtes bio</v>
      </c>
      <c r="G2495" s="25" t="str">
        <f>IF(_xlfn.XLOOKUP(A2495,Product!A$2:A$5901,Product!D$2:D$5901,"Not Found") = 0,"",_xlfn.XLOOKUP(A2495,Product!A$2:A$5901,Product!D$2:D$5901,"Not Found"))</f>
        <v>Nouilles asiatiques, shirataki</v>
      </c>
      <c r="H2495" s="30">
        <f>_xlfn.XLOOKUP(A2495,Product!A$2:A$5901,Product!E$2:E$5901,"Not Found")</f>
        <v>1.1100000000000001</v>
      </c>
      <c r="I2495" s="25" t="str">
        <f>A2495&amp;"_"&amp;E2495&amp;"_"&amp;F2495&amp;"_"&amp;G2495</f>
        <v>17143_Epicerie salée_Pâtes bio_Nouilles asiatiques, shirataki</v>
      </c>
      <c r="J2495" s="30">
        <f>D2495*H2495</f>
        <v>481.74000000000007</v>
      </c>
      <c r="K2495" s="25">
        <f>IF(D2495&gt;0,1,0)</f>
        <v>1</v>
      </c>
      <c r="L2495" s="26">
        <f t="shared" si="38"/>
        <v>0</v>
      </c>
    </row>
    <row r="2496" spans="1:12" ht="19" hidden="1" x14ac:dyDescent="0.2">
      <c r="A2496" s="24">
        <v>17587</v>
      </c>
      <c r="B2496" s="24">
        <v>1</v>
      </c>
      <c r="C2496" s="24">
        <v>430</v>
      </c>
      <c r="D2496" s="24">
        <v>9</v>
      </c>
      <c r="E2496" s="25" t="str">
        <f>_xlfn.XLOOKUP(A2496,Product!A$2:A$5901,Product!B$2:B$5901,"Not Found")</f>
        <v>Epicerie salée</v>
      </c>
      <c r="F2496" s="25" t="str">
        <f>_xlfn.XLOOKUP(A2496,Product!A$2:A$5901,Product!C$2:C$5901,"Not Found")</f>
        <v>Huiles alimentaires bio</v>
      </c>
      <c r="G2496" s="25" t="str">
        <f>IF(_xlfn.XLOOKUP(A2496,Product!A$2:A$5901,Product!D$2:D$5901,"Not Found") = 0,"",_xlfn.XLOOKUP(A2496,Product!A$2:A$5901,Product!D$2:D$5901,"Not Found"))</f>
        <v>Huile de graines</v>
      </c>
      <c r="H2496" s="30">
        <f>_xlfn.XLOOKUP(A2496,Product!A$2:A$5901,Product!E$2:E$5901,"Not Found")</f>
        <v>3.94</v>
      </c>
      <c r="I2496" s="25" t="str">
        <f>A2496&amp;"_"&amp;E2496&amp;"_"&amp;F2496&amp;"_"&amp;G2496</f>
        <v>17587_Epicerie salée_Huiles alimentaires bio_Huile de graines</v>
      </c>
      <c r="J2496" s="30">
        <f>D2496*H2496</f>
        <v>35.46</v>
      </c>
      <c r="K2496" s="25">
        <f>IF(D2496&gt;0,1,0)</f>
        <v>1</v>
      </c>
      <c r="L2496" s="26">
        <f t="shared" si="38"/>
        <v>0</v>
      </c>
    </row>
    <row r="2497" spans="1:12" ht="19" hidden="1" x14ac:dyDescent="0.2">
      <c r="A2497" s="24">
        <v>17592</v>
      </c>
      <c r="B2497" s="24">
        <v>1</v>
      </c>
      <c r="C2497" s="24">
        <v>660</v>
      </c>
      <c r="D2497" s="24">
        <v>637</v>
      </c>
      <c r="E2497" s="25" t="str">
        <f>_xlfn.XLOOKUP(A2497,Product!A$2:A$5901,Product!B$2:B$5901,"Not Found")</f>
        <v>Epicerie salée</v>
      </c>
      <c r="F2497" s="25" t="str">
        <f>_xlfn.XLOOKUP(A2497,Product!A$2:A$5901,Product!C$2:C$5901,"Not Found")</f>
        <v>Huiles alimentaires bio</v>
      </c>
      <c r="G2497" s="25" t="str">
        <f>IF(_xlfn.XLOOKUP(A2497,Product!A$2:A$5901,Product!D$2:D$5901,"Not Found") = 0,"",_xlfn.XLOOKUP(A2497,Product!A$2:A$5901,Product!D$2:D$5901,"Not Found"))</f>
        <v>Huile de graines</v>
      </c>
      <c r="H2497" s="30">
        <f>_xlfn.XLOOKUP(A2497,Product!A$2:A$5901,Product!E$2:E$5901,"Not Found")</f>
        <v>5.75</v>
      </c>
      <c r="I2497" s="25" t="str">
        <f>A2497&amp;"_"&amp;E2497&amp;"_"&amp;F2497&amp;"_"&amp;G2497</f>
        <v>17592_Epicerie salée_Huiles alimentaires bio_Huile de graines</v>
      </c>
      <c r="J2497" s="30">
        <f>D2497*H2497</f>
        <v>3662.75</v>
      </c>
      <c r="K2497" s="25">
        <f>IF(D2497&gt;0,1,0)</f>
        <v>1</v>
      </c>
      <c r="L2497" s="26">
        <f t="shared" si="38"/>
        <v>0</v>
      </c>
    </row>
    <row r="2498" spans="1:12" ht="19" hidden="1" x14ac:dyDescent="0.2">
      <c r="A2498" s="24">
        <v>17594</v>
      </c>
      <c r="B2498" s="24">
        <v>0</v>
      </c>
      <c r="C2498" s="24">
        <v>302</v>
      </c>
      <c r="D2498" s="24">
        <v>6</v>
      </c>
      <c r="E2498" s="25" t="str">
        <f>_xlfn.XLOOKUP(A2498,Product!A$2:A$5901,Product!B$2:B$5901,"Not Found")</f>
        <v>Epicerie salée</v>
      </c>
      <c r="F2498" s="25" t="str">
        <f>_xlfn.XLOOKUP(A2498,Product!A$2:A$5901,Product!C$2:C$5901,"Not Found")</f>
        <v>Huiles alimentaires bio</v>
      </c>
      <c r="G2498" s="25" t="str">
        <f>IF(_xlfn.XLOOKUP(A2498,Product!A$2:A$5901,Product!D$2:D$5901,"Not Found") = 0,"",_xlfn.XLOOKUP(A2498,Product!A$2:A$5901,Product!D$2:D$5901,"Not Found"))</f>
        <v>Huile de colza</v>
      </c>
      <c r="H2498" s="30">
        <f>_xlfn.XLOOKUP(A2498,Product!A$2:A$5901,Product!E$2:E$5901,"Not Found")</f>
        <v>5.6</v>
      </c>
      <c r="I2498" s="25" t="str">
        <f>A2498&amp;"_"&amp;E2498&amp;"_"&amp;F2498&amp;"_"&amp;G2498</f>
        <v>17594_Epicerie salée_Huiles alimentaires bio_Huile de colza</v>
      </c>
      <c r="J2498" s="30">
        <f>D2498*H2498</f>
        <v>33.599999999999994</v>
      </c>
      <c r="K2498" s="25">
        <f>IF(D2498&gt;0,1,0)</f>
        <v>1</v>
      </c>
      <c r="L2498" s="26">
        <f t="shared" si="38"/>
        <v>0</v>
      </c>
    </row>
    <row r="2499" spans="1:12" ht="19" hidden="1" x14ac:dyDescent="0.2">
      <c r="A2499" s="24">
        <v>17596</v>
      </c>
      <c r="B2499" s="24">
        <v>0</v>
      </c>
      <c r="C2499" s="24">
        <v>789</v>
      </c>
      <c r="D2499" s="24">
        <v>553</v>
      </c>
      <c r="E2499" s="25" t="str">
        <f>_xlfn.XLOOKUP(A2499,Product!A$2:A$5901,Product!B$2:B$5901,"Not Found")</f>
        <v>Epicerie salée</v>
      </c>
      <c r="F2499" s="25" t="str">
        <f>_xlfn.XLOOKUP(A2499,Product!A$2:A$5901,Product!C$2:C$5901,"Not Found")</f>
        <v>Huiles alimentaires bio</v>
      </c>
      <c r="G2499" s="25" t="str">
        <f>IF(_xlfn.XLOOKUP(A2499,Product!A$2:A$5901,Product!D$2:D$5901,"Not Found") = 0,"",_xlfn.XLOOKUP(A2499,Product!A$2:A$5901,Product!D$2:D$5901,"Not Found"))</f>
        <v>Huile de lin</v>
      </c>
      <c r="H2499" s="30">
        <f>_xlfn.XLOOKUP(A2499,Product!A$2:A$5901,Product!E$2:E$5901,"Not Found")</f>
        <v>4.38</v>
      </c>
      <c r="I2499" s="25" t="str">
        <f>A2499&amp;"_"&amp;E2499&amp;"_"&amp;F2499&amp;"_"&amp;G2499</f>
        <v>17596_Epicerie salée_Huiles alimentaires bio_Huile de lin</v>
      </c>
      <c r="J2499" s="30">
        <f>D2499*H2499</f>
        <v>2422.14</v>
      </c>
      <c r="K2499" s="25">
        <f>IF(D2499&gt;0,1,0)</f>
        <v>1</v>
      </c>
      <c r="L2499" s="26">
        <f t="shared" ref="L2499:L2562" si="39">1-K2499</f>
        <v>0</v>
      </c>
    </row>
    <row r="2500" spans="1:12" ht="19" hidden="1" x14ac:dyDescent="0.2">
      <c r="A2500" s="24">
        <v>17601</v>
      </c>
      <c r="B2500" s="24">
        <v>1</v>
      </c>
      <c r="C2500" s="24">
        <v>915</v>
      </c>
      <c r="D2500" s="24">
        <v>246</v>
      </c>
      <c r="E2500" s="25" t="str">
        <f>_xlfn.XLOOKUP(A2500,Product!A$2:A$5901,Product!B$2:B$5901,"Not Found")</f>
        <v>Epicerie salée</v>
      </c>
      <c r="F2500" s="25" t="str">
        <f>_xlfn.XLOOKUP(A2500,Product!A$2:A$5901,Product!C$2:C$5901,"Not Found")</f>
        <v>Huiles alimentaires bio</v>
      </c>
      <c r="G2500" s="25" t="str">
        <f>IF(_xlfn.XLOOKUP(A2500,Product!A$2:A$5901,Product!D$2:D$5901,"Not Found") = 0,"",_xlfn.XLOOKUP(A2500,Product!A$2:A$5901,Product!D$2:D$5901,"Not Found"))</f>
        <v>Huile de sésame</v>
      </c>
      <c r="H2500" s="30">
        <f>_xlfn.XLOOKUP(A2500,Product!A$2:A$5901,Product!E$2:E$5901,"Not Found")</f>
        <v>4.84</v>
      </c>
      <c r="I2500" s="25" t="str">
        <f>A2500&amp;"_"&amp;E2500&amp;"_"&amp;F2500&amp;"_"&amp;G2500</f>
        <v>17601_Epicerie salée_Huiles alimentaires bio_Huile de sésame</v>
      </c>
      <c r="J2500" s="30">
        <f>D2500*H2500</f>
        <v>1190.6399999999999</v>
      </c>
      <c r="K2500" s="25">
        <f>IF(D2500&gt;0,1,0)</f>
        <v>1</v>
      </c>
      <c r="L2500" s="26">
        <f t="shared" si="39"/>
        <v>0</v>
      </c>
    </row>
    <row r="2501" spans="1:12" ht="19" hidden="1" x14ac:dyDescent="0.2">
      <c r="A2501" s="24">
        <v>17609</v>
      </c>
      <c r="B2501" s="24">
        <v>0</v>
      </c>
      <c r="C2501" s="24">
        <v>503</v>
      </c>
      <c r="D2501" s="24">
        <v>205</v>
      </c>
      <c r="E2501" s="25" t="str">
        <f>_xlfn.XLOOKUP(A2501,Product!A$2:A$5901,Product!B$2:B$5901,"Not Found")</f>
        <v>Epicerie salée</v>
      </c>
      <c r="F2501" s="25" t="str">
        <f>_xlfn.XLOOKUP(A2501,Product!A$2:A$5901,Product!C$2:C$5901,"Not Found")</f>
        <v>Huiles alimentaires bio</v>
      </c>
      <c r="G2501" s="25" t="str">
        <f>IF(_xlfn.XLOOKUP(A2501,Product!A$2:A$5901,Product!D$2:D$5901,"Not Found") = 0,"",_xlfn.XLOOKUP(A2501,Product!A$2:A$5901,Product!D$2:D$5901,"Not Found"))</f>
        <v>Huile de sésame</v>
      </c>
      <c r="H2501" s="30">
        <f>_xlfn.XLOOKUP(A2501,Product!A$2:A$5901,Product!E$2:E$5901,"Not Found")</f>
        <v>7.33</v>
      </c>
      <c r="I2501" s="25" t="str">
        <f>A2501&amp;"_"&amp;E2501&amp;"_"&amp;F2501&amp;"_"&amp;G2501</f>
        <v>17609_Epicerie salée_Huiles alimentaires bio_Huile de sésame</v>
      </c>
      <c r="J2501" s="30">
        <f>D2501*H2501</f>
        <v>1502.65</v>
      </c>
      <c r="K2501" s="25">
        <f>IF(D2501&gt;0,1,0)</f>
        <v>1</v>
      </c>
      <c r="L2501" s="26">
        <f t="shared" si="39"/>
        <v>0</v>
      </c>
    </row>
    <row r="2502" spans="1:12" ht="19" hidden="1" x14ac:dyDescent="0.2">
      <c r="A2502" s="24">
        <v>17615</v>
      </c>
      <c r="B2502" s="24">
        <v>0</v>
      </c>
      <c r="C2502" s="24">
        <v>541</v>
      </c>
      <c r="D2502" s="24">
        <v>263</v>
      </c>
      <c r="E2502" s="25" t="str">
        <f>_xlfn.XLOOKUP(A2502,Product!A$2:A$5901,Product!B$2:B$5901,"Not Found")</f>
        <v>Epicerie salée</v>
      </c>
      <c r="F2502" s="25" t="str">
        <f>_xlfn.XLOOKUP(A2502,Product!A$2:A$5901,Product!C$2:C$5901,"Not Found")</f>
        <v>Huiles alimentaires bio</v>
      </c>
      <c r="G2502" s="25" t="str">
        <f>IF(_xlfn.XLOOKUP(A2502,Product!A$2:A$5901,Product!D$2:D$5901,"Not Found") = 0,"",_xlfn.XLOOKUP(A2502,Product!A$2:A$5901,Product!D$2:D$5901,"Not Found"))</f>
        <v>Huile de tournesol</v>
      </c>
      <c r="H2502" s="30">
        <f>_xlfn.XLOOKUP(A2502,Product!A$2:A$5901,Product!E$2:E$5901,"Not Found")</f>
        <v>4.71</v>
      </c>
      <c r="I2502" s="25" t="str">
        <f>A2502&amp;"_"&amp;E2502&amp;"_"&amp;F2502&amp;"_"&amp;G2502</f>
        <v>17615_Epicerie salée_Huiles alimentaires bio_Huile de tournesol</v>
      </c>
      <c r="J2502" s="30">
        <f>D2502*H2502</f>
        <v>1238.73</v>
      </c>
      <c r="K2502" s="25">
        <f>IF(D2502&gt;0,1,0)</f>
        <v>1</v>
      </c>
      <c r="L2502" s="26">
        <f t="shared" si="39"/>
        <v>0</v>
      </c>
    </row>
    <row r="2503" spans="1:12" ht="19" hidden="1" x14ac:dyDescent="0.2">
      <c r="A2503" s="24">
        <v>17618</v>
      </c>
      <c r="B2503" s="24">
        <v>0</v>
      </c>
      <c r="C2503" s="24">
        <v>864</v>
      </c>
      <c r="D2503" s="24">
        <v>578</v>
      </c>
      <c r="E2503" s="25" t="str">
        <f>_xlfn.XLOOKUP(A2503,Product!A$2:A$5901,Product!B$2:B$5901,"Not Found")</f>
        <v>Epicerie salée</v>
      </c>
      <c r="F2503" s="25" t="str">
        <f>_xlfn.XLOOKUP(A2503,Product!A$2:A$5901,Product!C$2:C$5901,"Not Found")</f>
        <v>Huiles alimentaires bio</v>
      </c>
      <c r="G2503" s="25" t="str">
        <f>IF(_xlfn.XLOOKUP(A2503,Product!A$2:A$5901,Product!D$2:D$5901,"Not Found") = 0,"",_xlfn.XLOOKUP(A2503,Product!A$2:A$5901,Product!D$2:D$5901,"Not Found"))</f>
        <v>Huile d'olive</v>
      </c>
      <c r="H2503" s="30">
        <f>_xlfn.XLOOKUP(A2503,Product!A$2:A$5901,Product!E$2:E$5901,"Not Found")</f>
        <v>4.6399999999999997</v>
      </c>
      <c r="I2503" s="25" t="str">
        <f>A2503&amp;"_"&amp;E2503&amp;"_"&amp;F2503&amp;"_"&amp;G2503</f>
        <v>17618_Epicerie salée_Huiles alimentaires bio_Huile d'olive</v>
      </c>
      <c r="J2503" s="30">
        <f>D2503*H2503</f>
        <v>2681.9199999999996</v>
      </c>
      <c r="K2503" s="25">
        <f>IF(D2503&gt;0,1,0)</f>
        <v>1</v>
      </c>
      <c r="L2503" s="26">
        <f t="shared" si="39"/>
        <v>0</v>
      </c>
    </row>
    <row r="2504" spans="1:12" ht="19" hidden="1" x14ac:dyDescent="0.2">
      <c r="A2504" s="24">
        <v>17620</v>
      </c>
      <c r="B2504" s="24">
        <v>1</v>
      </c>
      <c r="C2504" s="24">
        <v>32</v>
      </c>
      <c r="D2504" s="24">
        <v>19</v>
      </c>
      <c r="E2504" s="25" t="str">
        <f>_xlfn.XLOOKUP(A2504,Product!A$2:A$5901,Product!B$2:B$5901,"Not Found")</f>
        <v>Epicerie salée</v>
      </c>
      <c r="F2504" s="25" t="str">
        <f>_xlfn.XLOOKUP(A2504,Product!A$2:A$5901,Product!C$2:C$5901,"Not Found")</f>
        <v>Huiles alimentaires bio</v>
      </c>
      <c r="G2504" s="25" t="str">
        <f>IF(_xlfn.XLOOKUP(A2504,Product!A$2:A$5901,Product!D$2:D$5901,"Not Found") = 0,"",_xlfn.XLOOKUP(A2504,Product!A$2:A$5901,Product!D$2:D$5901,"Not Found"))</f>
        <v>Huile d'olive</v>
      </c>
      <c r="H2504" s="30">
        <f>_xlfn.XLOOKUP(A2504,Product!A$2:A$5901,Product!E$2:E$5901,"Not Found")</f>
        <v>6.12</v>
      </c>
      <c r="I2504" s="25" t="str">
        <f>A2504&amp;"_"&amp;E2504&amp;"_"&amp;F2504&amp;"_"&amp;G2504</f>
        <v>17620_Epicerie salée_Huiles alimentaires bio_Huile d'olive</v>
      </c>
      <c r="J2504" s="30">
        <f>D2504*H2504</f>
        <v>116.28</v>
      </c>
      <c r="K2504" s="25">
        <f>IF(D2504&gt;0,1,0)</f>
        <v>1</v>
      </c>
      <c r="L2504" s="26">
        <f t="shared" si="39"/>
        <v>0</v>
      </c>
    </row>
    <row r="2505" spans="1:12" ht="19" hidden="1" x14ac:dyDescent="0.2">
      <c r="A2505" s="24">
        <v>17624</v>
      </c>
      <c r="B2505" s="24">
        <v>1</v>
      </c>
      <c r="C2505" s="24">
        <v>556</v>
      </c>
      <c r="D2505" s="24">
        <v>240</v>
      </c>
      <c r="E2505" s="25" t="str">
        <f>_xlfn.XLOOKUP(A2505,Product!A$2:A$5901,Product!B$2:B$5901,"Not Found")</f>
        <v>Epicerie salée</v>
      </c>
      <c r="F2505" s="25" t="str">
        <f>_xlfn.XLOOKUP(A2505,Product!A$2:A$5901,Product!C$2:C$5901,"Not Found")</f>
        <v>Huiles alimentaires bio</v>
      </c>
      <c r="G2505" s="25" t="str">
        <f>IF(_xlfn.XLOOKUP(A2505,Product!A$2:A$5901,Product!D$2:D$5901,"Not Found") = 0,"",_xlfn.XLOOKUP(A2505,Product!A$2:A$5901,Product!D$2:D$5901,"Not Found"))</f>
        <v>Huile d'olive</v>
      </c>
      <c r="H2505" s="30">
        <f>_xlfn.XLOOKUP(A2505,Product!A$2:A$5901,Product!E$2:E$5901,"Not Found")</f>
        <v>6.46</v>
      </c>
      <c r="I2505" s="25" t="str">
        <f>A2505&amp;"_"&amp;E2505&amp;"_"&amp;F2505&amp;"_"&amp;G2505</f>
        <v>17624_Epicerie salée_Huiles alimentaires bio_Huile d'olive</v>
      </c>
      <c r="J2505" s="30">
        <f>D2505*H2505</f>
        <v>1550.4</v>
      </c>
      <c r="K2505" s="25">
        <f>IF(D2505&gt;0,1,0)</f>
        <v>1</v>
      </c>
      <c r="L2505" s="26">
        <f t="shared" si="39"/>
        <v>0</v>
      </c>
    </row>
    <row r="2506" spans="1:12" ht="19" hidden="1" x14ac:dyDescent="0.2">
      <c r="A2506" s="24">
        <v>17626</v>
      </c>
      <c r="B2506" s="24">
        <v>0</v>
      </c>
      <c r="C2506" s="24">
        <v>545</v>
      </c>
      <c r="D2506" s="24">
        <v>143</v>
      </c>
      <c r="E2506" s="25" t="str">
        <f>_xlfn.XLOOKUP(A2506,Product!A$2:A$5901,Product!B$2:B$5901,"Not Found")</f>
        <v>Epicerie salée</v>
      </c>
      <c r="F2506" s="25" t="str">
        <f>_xlfn.XLOOKUP(A2506,Product!A$2:A$5901,Product!C$2:C$5901,"Not Found")</f>
        <v>Huiles alimentaires bio</v>
      </c>
      <c r="G2506" s="25" t="str">
        <f>IF(_xlfn.XLOOKUP(A2506,Product!A$2:A$5901,Product!D$2:D$5901,"Not Found") = 0,"",_xlfn.XLOOKUP(A2506,Product!A$2:A$5901,Product!D$2:D$5901,"Not Found"))</f>
        <v>Huile d'olive</v>
      </c>
      <c r="H2506" s="30">
        <f>_xlfn.XLOOKUP(A2506,Product!A$2:A$5901,Product!E$2:E$5901,"Not Found")</f>
        <v>38.840000000000003</v>
      </c>
      <c r="I2506" s="25" t="str">
        <f>A2506&amp;"_"&amp;E2506&amp;"_"&amp;F2506&amp;"_"&amp;G2506</f>
        <v>17626_Epicerie salée_Huiles alimentaires bio_Huile d'olive</v>
      </c>
      <c r="J2506" s="30">
        <f>D2506*H2506</f>
        <v>5554.1200000000008</v>
      </c>
      <c r="K2506" s="25">
        <f>IF(D2506&gt;0,1,0)</f>
        <v>1</v>
      </c>
      <c r="L2506" s="26">
        <f t="shared" si="39"/>
        <v>0</v>
      </c>
    </row>
    <row r="2507" spans="1:12" ht="19" hidden="1" x14ac:dyDescent="0.2">
      <c r="A2507" s="24">
        <v>17627</v>
      </c>
      <c r="B2507" s="24">
        <v>1</v>
      </c>
      <c r="C2507" s="24">
        <v>205</v>
      </c>
      <c r="D2507" s="24">
        <v>22</v>
      </c>
      <c r="E2507" s="25" t="str">
        <f>_xlfn.XLOOKUP(A2507,Product!A$2:A$5901,Product!B$2:B$5901,"Not Found")</f>
        <v>Epicerie salée</v>
      </c>
      <c r="F2507" s="25" t="str">
        <f>_xlfn.XLOOKUP(A2507,Product!A$2:A$5901,Product!C$2:C$5901,"Not Found")</f>
        <v>Huiles alimentaires bio</v>
      </c>
      <c r="G2507" s="25" t="str">
        <f>IF(_xlfn.XLOOKUP(A2507,Product!A$2:A$5901,Product!D$2:D$5901,"Not Found") = 0,"",_xlfn.XLOOKUP(A2507,Product!A$2:A$5901,Product!D$2:D$5901,"Not Found"))</f>
        <v>Huile d'argan</v>
      </c>
      <c r="H2507" s="30">
        <f>_xlfn.XLOOKUP(A2507,Product!A$2:A$5901,Product!E$2:E$5901,"Not Found")</f>
        <v>10.119999999999999</v>
      </c>
      <c r="I2507" s="25" t="str">
        <f>A2507&amp;"_"&amp;E2507&amp;"_"&amp;F2507&amp;"_"&amp;G2507</f>
        <v>17627_Epicerie salée_Huiles alimentaires bio_Huile d'argan</v>
      </c>
      <c r="J2507" s="30">
        <f>D2507*H2507</f>
        <v>222.64</v>
      </c>
      <c r="K2507" s="25">
        <f>IF(D2507&gt;0,1,0)</f>
        <v>1</v>
      </c>
      <c r="L2507" s="26">
        <f t="shared" si="39"/>
        <v>0</v>
      </c>
    </row>
    <row r="2508" spans="1:12" ht="19" hidden="1" x14ac:dyDescent="0.2">
      <c r="A2508" s="24">
        <v>17630</v>
      </c>
      <c r="B2508" s="24">
        <v>1</v>
      </c>
      <c r="C2508" s="24">
        <v>720</v>
      </c>
      <c r="D2508" s="24">
        <v>546</v>
      </c>
      <c r="E2508" s="25" t="str">
        <f>_xlfn.XLOOKUP(A2508,Product!A$2:A$5901,Product!B$2:B$5901,"Not Found")</f>
        <v>Epicerie salée</v>
      </c>
      <c r="F2508" s="25" t="str">
        <f>_xlfn.XLOOKUP(A2508,Product!A$2:A$5901,Product!C$2:C$5901,"Not Found")</f>
        <v>Huiles alimentaires bio</v>
      </c>
      <c r="G2508" s="25" t="str">
        <f>IF(_xlfn.XLOOKUP(A2508,Product!A$2:A$5901,Product!D$2:D$5901,"Not Found") = 0,"",_xlfn.XLOOKUP(A2508,Product!A$2:A$5901,Product!D$2:D$5901,"Not Found"))</f>
        <v>Huile de noix</v>
      </c>
      <c r="H2508" s="30">
        <f>_xlfn.XLOOKUP(A2508,Product!A$2:A$5901,Product!E$2:E$5901,"Not Found")</f>
        <v>10.48</v>
      </c>
      <c r="I2508" s="25" t="str">
        <f>A2508&amp;"_"&amp;E2508&amp;"_"&amp;F2508&amp;"_"&amp;G2508</f>
        <v>17630_Epicerie salée_Huiles alimentaires bio_Huile de noix</v>
      </c>
      <c r="J2508" s="30">
        <f>D2508*H2508</f>
        <v>5722.08</v>
      </c>
      <c r="K2508" s="25">
        <f>IF(D2508&gt;0,1,0)</f>
        <v>1</v>
      </c>
      <c r="L2508" s="26">
        <f t="shared" si="39"/>
        <v>0</v>
      </c>
    </row>
    <row r="2509" spans="1:12" ht="19" hidden="1" x14ac:dyDescent="0.2">
      <c r="A2509" s="24">
        <v>17645</v>
      </c>
      <c r="B2509" s="24">
        <v>1</v>
      </c>
      <c r="C2509" s="24">
        <v>389</v>
      </c>
      <c r="D2509" s="24">
        <v>387</v>
      </c>
      <c r="E2509" s="25" t="str">
        <f>_xlfn.XLOOKUP(A2509,Product!A$2:A$5901,Product!B$2:B$5901,"Not Found")</f>
        <v>Epicerie salée</v>
      </c>
      <c r="F2509" s="25" t="str">
        <f>_xlfn.XLOOKUP(A2509,Product!A$2:A$5901,Product!C$2:C$5901,"Not Found")</f>
        <v>Huiles alimentaires bio</v>
      </c>
      <c r="G2509" s="25" t="str">
        <f>IF(_xlfn.XLOOKUP(A2509,Product!A$2:A$5901,Product!D$2:D$5901,"Not Found") = 0,"",_xlfn.XLOOKUP(A2509,Product!A$2:A$5901,Product!D$2:D$5901,"Not Found"))</f>
        <v>Huile de tournesol</v>
      </c>
      <c r="H2509" s="30">
        <f>_xlfn.XLOOKUP(A2509,Product!A$2:A$5901,Product!E$2:E$5901,"Not Found")</f>
        <v>5.17</v>
      </c>
      <c r="I2509" s="25" t="str">
        <f>A2509&amp;"_"&amp;E2509&amp;"_"&amp;F2509&amp;"_"&amp;G2509</f>
        <v>17645_Epicerie salée_Huiles alimentaires bio_Huile de tournesol</v>
      </c>
      <c r="J2509" s="30">
        <f>D2509*H2509</f>
        <v>2000.79</v>
      </c>
      <c r="K2509" s="25">
        <f>IF(D2509&gt;0,1,0)</f>
        <v>1</v>
      </c>
      <c r="L2509" s="26">
        <f t="shared" si="39"/>
        <v>0</v>
      </c>
    </row>
    <row r="2510" spans="1:12" ht="19" hidden="1" x14ac:dyDescent="0.2">
      <c r="A2510" s="24">
        <v>17647</v>
      </c>
      <c r="B2510" s="24">
        <v>1</v>
      </c>
      <c r="C2510" s="24">
        <v>14</v>
      </c>
      <c r="D2510" s="24">
        <v>0</v>
      </c>
      <c r="E2510" s="25" t="str">
        <f>_xlfn.XLOOKUP(A2510,Product!A$2:A$5901,Product!B$2:B$5901,"Not Found")</f>
        <v>Epicerie salée</v>
      </c>
      <c r="F2510" s="25" t="str">
        <f>_xlfn.XLOOKUP(A2510,Product!A$2:A$5901,Product!C$2:C$5901,"Not Found")</f>
        <v>Huiles alimentaires bio</v>
      </c>
      <c r="G2510" s="25" t="str">
        <f>IF(_xlfn.XLOOKUP(A2510,Product!A$2:A$5901,Product!D$2:D$5901,"Not Found") = 0,"",_xlfn.XLOOKUP(A2510,Product!A$2:A$5901,Product!D$2:D$5901,"Not Found"))</f>
        <v>Huile de graines</v>
      </c>
      <c r="H2510" s="30">
        <f>_xlfn.XLOOKUP(A2510,Product!A$2:A$5901,Product!E$2:E$5901,"Not Found")</f>
        <v>6.97</v>
      </c>
      <c r="I2510" s="25" t="str">
        <f>A2510&amp;"_"&amp;E2510&amp;"_"&amp;F2510&amp;"_"&amp;G2510</f>
        <v>17647_Epicerie salée_Huiles alimentaires bio_Huile de graines</v>
      </c>
      <c r="J2510" s="30">
        <f>D2510*H2510</f>
        <v>0</v>
      </c>
      <c r="K2510" s="25">
        <f>IF(D2510&gt;0,1,0)</f>
        <v>0</v>
      </c>
      <c r="L2510" s="26">
        <f t="shared" si="39"/>
        <v>1</v>
      </c>
    </row>
    <row r="2511" spans="1:12" ht="19" hidden="1" x14ac:dyDescent="0.2">
      <c r="A2511" s="24">
        <v>18100</v>
      </c>
      <c r="B2511" s="24">
        <v>1</v>
      </c>
      <c r="C2511" s="24">
        <v>501</v>
      </c>
      <c r="D2511" s="24">
        <v>220</v>
      </c>
      <c r="E2511" s="25" t="str">
        <f>_xlfn.XLOOKUP(A2511,Product!A$2:A$5901,Product!B$2:B$5901,"Not Found")</f>
        <v>Epicerie salée</v>
      </c>
      <c r="F2511" s="25" t="str">
        <f>_xlfn.XLOOKUP(A2511,Product!A$2:A$5901,Product!C$2:C$5901,"Not Found")</f>
        <v>Sauces et coulis</v>
      </c>
      <c r="G2511" s="25" t="str">
        <f>IF(_xlfn.XLOOKUP(A2511,Product!A$2:A$5901,Product!D$2:D$5901,"Not Found") = 0,"",_xlfn.XLOOKUP(A2511,Product!A$2:A$5901,Product!D$2:D$5901,"Not Found"))</f>
        <v>Sauces</v>
      </c>
      <c r="H2511" s="30">
        <f>_xlfn.XLOOKUP(A2511,Product!A$2:A$5901,Product!E$2:E$5901,"Not Found")</f>
        <v>6.63</v>
      </c>
      <c r="I2511" s="25" t="str">
        <f>A2511&amp;"_"&amp;E2511&amp;"_"&amp;F2511&amp;"_"&amp;G2511</f>
        <v>18100_Epicerie salée_Sauces et coulis_Sauces</v>
      </c>
      <c r="J2511" s="30">
        <f>D2511*H2511</f>
        <v>1458.6</v>
      </c>
      <c r="K2511" s="25">
        <f>IF(D2511&gt;0,1,0)</f>
        <v>1</v>
      </c>
      <c r="L2511" s="26">
        <f t="shared" si="39"/>
        <v>0</v>
      </c>
    </row>
    <row r="2512" spans="1:12" ht="19" hidden="1" x14ac:dyDescent="0.2">
      <c r="A2512" s="24">
        <v>18126</v>
      </c>
      <c r="B2512" s="24">
        <v>0</v>
      </c>
      <c r="C2512" s="24">
        <v>840</v>
      </c>
      <c r="D2512" s="24">
        <v>96</v>
      </c>
      <c r="E2512" s="25" t="str">
        <f>_xlfn.XLOOKUP(A2512,Product!A$2:A$5901,Product!B$2:B$5901,"Not Found")</f>
        <v>Epicerie salée</v>
      </c>
      <c r="F2512" s="25" t="str">
        <f>_xlfn.XLOOKUP(A2512,Product!A$2:A$5901,Product!C$2:C$5901,"Not Found")</f>
        <v>Sauces et coulis</v>
      </c>
      <c r="G2512" s="25" t="str">
        <f>IF(_xlfn.XLOOKUP(A2512,Product!A$2:A$5901,Product!D$2:D$5901,"Not Found") = 0,"",_xlfn.XLOOKUP(A2512,Product!A$2:A$5901,Product!D$2:D$5901,"Not Found"))</f>
        <v>Sauces</v>
      </c>
      <c r="H2512" s="30">
        <f>_xlfn.XLOOKUP(A2512,Product!A$2:A$5901,Product!E$2:E$5901,"Not Found")</f>
        <v>8.61</v>
      </c>
      <c r="I2512" s="25" t="str">
        <f>A2512&amp;"_"&amp;E2512&amp;"_"&amp;F2512&amp;"_"&amp;G2512</f>
        <v>18126_Epicerie salée_Sauces et coulis_Sauces</v>
      </c>
      <c r="J2512" s="30">
        <f>D2512*H2512</f>
        <v>826.56</v>
      </c>
      <c r="K2512" s="25">
        <f>IF(D2512&gt;0,1,0)</f>
        <v>1</v>
      </c>
      <c r="L2512" s="26">
        <f t="shared" si="39"/>
        <v>0</v>
      </c>
    </row>
    <row r="2513" spans="1:12" ht="19" hidden="1" x14ac:dyDescent="0.2">
      <c r="A2513" s="24">
        <v>19377</v>
      </c>
      <c r="B2513" s="24">
        <v>1</v>
      </c>
      <c r="C2513" s="24">
        <v>361</v>
      </c>
      <c r="D2513" s="24">
        <v>332</v>
      </c>
      <c r="E2513" s="25" t="str">
        <f>_xlfn.XLOOKUP(A2513,Product!A$2:A$5901,Product!B$2:B$5901,"Not Found")</f>
        <v>Epicerie salée</v>
      </c>
      <c r="F2513" s="25" t="str">
        <f>_xlfn.XLOOKUP(A2513,Product!A$2:A$5901,Product!C$2:C$5901,"Not Found")</f>
        <v>Graines et oléagineux</v>
      </c>
      <c r="G2513" s="25" t="str">
        <f>IF(_xlfn.XLOOKUP(A2513,Product!A$2:A$5901,Product!D$2:D$5901,"Not Found") = 0,"",_xlfn.XLOOKUP(A2513,Product!A$2:A$5901,Product!D$2:D$5901,"Not Found"))</f>
        <v>Graines à germer et mélanges</v>
      </c>
      <c r="H2513" s="30">
        <f>_xlfn.XLOOKUP(A2513,Product!A$2:A$5901,Product!E$2:E$5901,"Not Found")</f>
        <v>2.42</v>
      </c>
      <c r="I2513" s="25" t="str">
        <f>A2513&amp;"_"&amp;E2513&amp;"_"&amp;F2513&amp;"_"&amp;G2513</f>
        <v>19377_Epicerie salée_Graines et oléagineux_Graines à germer et mélanges</v>
      </c>
      <c r="J2513" s="30">
        <f>D2513*H2513</f>
        <v>803.43999999999994</v>
      </c>
      <c r="K2513" s="25">
        <f>IF(D2513&gt;0,1,0)</f>
        <v>1</v>
      </c>
      <c r="L2513" s="26">
        <f t="shared" si="39"/>
        <v>0</v>
      </c>
    </row>
    <row r="2514" spans="1:12" ht="19" hidden="1" x14ac:dyDescent="0.2">
      <c r="A2514" s="24">
        <v>19408</v>
      </c>
      <c r="B2514" s="24">
        <v>0</v>
      </c>
      <c r="C2514" s="24">
        <v>702</v>
      </c>
      <c r="D2514" s="24">
        <v>389</v>
      </c>
      <c r="E2514" s="25" t="str">
        <f>_xlfn.XLOOKUP(A2514,Product!A$2:A$5901,Product!B$2:B$5901,"Not Found")</f>
        <v>Epicerie salée</v>
      </c>
      <c r="F2514" s="25" t="str">
        <f>_xlfn.XLOOKUP(A2514,Product!A$2:A$5901,Product!C$2:C$5901,"Not Found")</f>
        <v>Graines et oléagineux</v>
      </c>
      <c r="G2514" s="25" t="str">
        <f>IF(_xlfn.XLOOKUP(A2514,Product!A$2:A$5901,Product!D$2:D$5901,"Not Found") = 0,"",_xlfn.XLOOKUP(A2514,Product!A$2:A$5901,Product!D$2:D$5901,"Not Found"))</f>
        <v>Graines à germer et mélanges</v>
      </c>
      <c r="H2514" s="30">
        <f>_xlfn.XLOOKUP(A2514,Product!A$2:A$5901,Product!E$2:E$5901,"Not Found")</f>
        <v>3.26</v>
      </c>
      <c r="I2514" s="25" t="str">
        <f>A2514&amp;"_"&amp;E2514&amp;"_"&amp;F2514&amp;"_"&amp;G2514</f>
        <v>19408_Epicerie salée_Graines et oléagineux_Graines à germer et mélanges</v>
      </c>
      <c r="J2514" s="30">
        <f>D2514*H2514</f>
        <v>1268.1399999999999</v>
      </c>
      <c r="K2514" s="25">
        <f>IF(D2514&gt;0,1,0)</f>
        <v>1</v>
      </c>
      <c r="L2514" s="26">
        <f t="shared" si="39"/>
        <v>0</v>
      </c>
    </row>
    <row r="2515" spans="1:12" ht="19" hidden="1" x14ac:dyDescent="0.2">
      <c r="A2515" s="24">
        <v>19409</v>
      </c>
      <c r="B2515" s="24">
        <v>1</v>
      </c>
      <c r="C2515" s="24">
        <v>332</v>
      </c>
      <c r="D2515" s="24">
        <v>287</v>
      </c>
      <c r="E2515" s="25" t="str">
        <f>_xlfn.XLOOKUP(A2515,Product!A$2:A$5901,Product!B$2:B$5901,"Not Found")</f>
        <v>Epicerie salée</v>
      </c>
      <c r="F2515" s="25" t="str">
        <f>_xlfn.XLOOKUP(A2515,Product!A$2:A$5901,Product!C$2:C$5901,"Not Found")</f>
        <v>Graines et oléagineux</v>
      </c>
      <c r="G2515" s="25" t="str">
        <f>IF(_xlfn.XLOOKUP(A2515,Product!A$2:A$5901,Product!D$2:D$5901,"Not Found") = 0,"",_xlfn.XLOOKUP(A2515,Product!A$2:A$5901,Product!D$2:D$5901,"Not Found"))</f>
        <v>Graines à germer et mélanges</v>
      </c>
      <c r="H2515" s="30">
        <f>_xlfn.XLOOKUP(A2515,Product!A$2:A$5901,Product!E$2:E$5901,"Not Found")</f>
        <v>3.68</v>
      </c>
      <c r="I2515" s="25" t="str">
        <f>A2515&amp;"_"&amp;E2515&amp;"_"&amp;F2515&amp;"_"&amp;G2515</f>
        <v>19409_Epicerie salée_Graines et oléagineux_Graines à germer et mélanges</v>
      </c>
      <c r="J2515" s="30">
        <f>D2515*H2515</f>
        <v>1056.1600000000001</v>
      </c>
      <c r="K2515" s="25">
        <f>IF(D2515&gt;0,1,0)</f>
        <v>1</v>
      </c>
      <c r="L2515" s="26">
        <f t="shared" si="39"/>
        <v>0</v>
      </c>
    </row>
    <row r="2516" spans="1:12" ht="19" hidden="1" x14ac:dyDescent="0.2">
      <c r="A2516" s="24">
        <v>19412</v>
      </c>
      <c r="B2516" s="24">
        <v>1</v>
      </c>
      <c r="C2516" s="24">
        <v>669</v>
      </c>
      <c r="D2516" s="24">
        <v>653</v>
      </c>
      <c r="E2516" s="25" t="str">
        <f>_xlfn.XLOOKUP(A2516,Product!A$2:A$5901,Product!B$2:B$5901,"Not Found")</f>
        <v>Epicerie salée</v>
      </c>
      <c r="F2516" s="25" t="str">
        <f>_xlfn.XLOOKUP(A2516,Product!A$2:A$5901,Product!C$2:C$5901,"Not Found")</f>
        <v>Graines et oléagineux</v>
      </c>
      <c r="G2516" s="25" t="str">
        <f>IF(_xlfn.XLOOKUP(A2516,Product!A$2:A$5901,Product!D$2:D$5901,"Not Found") = 0,"",_xlfn.XLOOKUP(A2516,Product!A$2:A$5901,Product!D$2:D$5901,"Not Found"))</f>
        <v>Graines à germer et mélanges</v>
      </c>
      <c r="H2516" s="30">
        <f>_xlfn.XLOOKUP(A2516,Product!A$2:A$5901,Product!E$2:E$5901,"Not Found")</f>
        <v>2.42</v>
      </c>
      <c r="I2516" s="25" t="str">
        <f>A2516&amp;"_"&amp;E2516&amp;"_"&amp;F2516&amp;"_"&amp;G2516</f>
        <v>19412_Epicerie salée_Graines et oléagineux_Graines à germer et mélanges</v>
      </c>
      <c r="J2516" s="30">
        <f>D2516*H2516</f>
        <v>1580.26</v>
      </c>
      <c r="K2516" s="25">
        <f>IF(D2516&gt;0,1,0)</f>
        <v>1</v>
      </c>
      <c r="L2516" s="26">
        <f t="shared" si="39"/>
        <v>0</v>
      </c>
    </row>
    <row r="2517" spans="1:12" ht="19" hidden="1" x14ac:dyDescent="0.2">
      <c r="A2517" s="24">
        <v>19822</v>
      </c>
      <c r="B2517" s="24">
        <v>0</v>
      </c>
      <c r="C2517" s="24">
        <v>664</v>
      </c>
      <c r="D2517" s="24">
        <v>517</v>
      </c>
      <c r="E2517" s="25" t="str">
        <f>_xlfn.XLOOKUP(A2517,Product!A$2:A$5901,Product!B$2:B$5901,"Not Found")</f>
        <v>Epicerie salée</v>
      </c>
      <c r="F2517" s="25" t="str">
        <f>_xlfn.XLOOKUP(A2517,Product!A$2:A$5901,Product!C$2:C$5901,"Not Found")</f>
        <v>Condiments, vinaigres</v>
      </c>
      <c r="G2517" s="25" t="str">
        <f>IF(_xlfn.XLOOKUP(A2517,Product!A$2:A$5901,Product!D$2:D$5901,"Not Found") = 0,"",_xlfn.XLOOKUP(A2517,Product!A$2:A$5901,Product!D$2:D$5901,"Not Found"))</f>
        <v>Ketchup et sauce BBQ</v>
      </c>
      <c r="H2517" s="30">
        <f>_xlfn.XLOOKUP(A2517,Product!A$2:A$5901,Product!E$2:E$5901,"Not Found")</f>
        <v>1.86</v>
      </c>
      <c r="I2517" s="25" t="str">
        <f>A2517&amp;"_"&amp;E2517&amp;"_"&amp;F2517&amp;"_"&amp;G2517</f>
        <v>19822_Epicerie salée_Condiments, vinaigres_Ketchup et sauce BBQ</v>
      </c>
      <c r="J2517" s="30">
        <f>D2517*H2517</f>
        <v>961.62</v>
      </c>
      <c r="K2517" s="25">
        <f>IF(D2517&gt;0,1,0)</f>
        <v>1</v>
      </c>
      <c r="L2517" s="26">
        <f t="shared" si="39"/>
        <v>0</v>
      </c>
    </row>
    <row r="2518" spans="1:12" ht="19" hidden="1" x14ac:dyDescent="0.2">
      <c r="A2518" s="24">
        <v>20389</v>
      </c>
      <c r="B2518" s="24">
        <v>0</v>
      </c>
      <c r="C2518" s="24">
        <v>144</v>
      </c>
      <c r="D2518" s="24">
        <v>77</v>
      </c>
      <c r="E2518" s="25" t="str">
        <f>_xlfn.XLOOKUP(A2518,Product!A$2:A$5901,Product!B$2:B$5901,"Not Found")</f>
        <v>Epicerie salée</v>
      </c>
      <c r="F2518" s="25" t="str">
        <f>_xlfn.XLOOKUP(A2518,Product!A$2:A$5901,Product!C$2:C$5901,"Not Found")</f>
        <v>Farine, son, fécule</v>
      </c>
      <c r="G2518" s="25" t="str">
        <f>IF(_xlfn.XLOOKUP(A2518,Product!A$2:A$5901,Product!D$2:D$5901,"Not Found") = 0,"",_xlfn.XLOOKUP(A2518,Product!A$2:A$5901,Product!D$2:D$5901,"Not Found"))</f>
        <v>Son d'avoine</v>
      </c>
      <c r="H2518" s="30">
        <f>_xlfn.XLOOKUP(A2518,Product!A$2:A$5901,Product!E$2:E$5901,"Not Found")</f>
        <v>1.7</v>
      </c>
      <c r="I2518" s="25" t="str">
        <f>A2518&amp;"_"&amp;E2518&amp;"_"&amp;F2518&amp;"_"&amp;G2518</f>
        <v>20389_Epicerie salée_Farine, son, fécule_Son d'avoine</v>
      </c>
      <c r="J2518" s="30">
        <f>D2518*H2518</f>
        <v>130.9</v>
      </c>
      <c r="K2518" s="25">
        <f>IF(D2518&gt;0,1,0)</f>
        <v>1</v>
      </c>
      <c r="L2518" s="26">
        <f t="shared" si="39"/>
        <v>0</v>
      </c>
    </row>
    <row r="2519" spans="1:12" ht="19" hidden="1" x14ac:dyDescent="0.2">
      <c r="A2519" s="24">
        <v>20949</v>
      </c>
      <c r="B2519" s="24">
        <v>0</v>
      </c>
      <c r="C2519" s="24">
        <v>293</v>
      </c>
      <c r="D2519" s="24">
        <v>96</v>
      </c>
      <c r="E2519" s="25" t="str">
        <f>_xlfn.XLOOKUP(A2519,Product!A$2:A$5901,Product!B$2:B$5901,"Not Found")</f>
        <v>Epicerie salée</v>
      </c>
      <c r="F2519" s="25" t="str">
        <f>_xlfn.XLOOKUP(A2519,Product!A$2:A$5901,Product!C$2:C$5901,"Not Found")</f>
        <v>Apéritifs bio</v>
      </c>
      <c r="G2519" s="25" t="str">
        <f>IF(_xlfn.XLOOKUP(A2519,Product!A$2:A$5901,Product!D$2:D$5901,"Not Found") = 0,"",_xlfn.XLOOKUP(A2519,Product!A$2:A$5901,Product!D$2:D$5901,"Not Found"))</f>
        <v>Tartinables</v>
      </c>
      <c r="H2519" s="30">
        <f>_xlfn.XLOOKUP(A2519,Product!A$2:A$5901,Product!E$2:E$5901,"Not Found")</f>
        <v>1.34</v>
      </c>
      <c r="I2519" s="25" t="str">
        <f>A2519&amp;"_"&amp;E2519&amp;"_"&amp;F2519&amp;"_"&amp;G2519</f>
        <v>20949_Epicerie salée_Apéritifs bio_Tartinables</v>
      </c>
      <c r="J2519" s="30">
        <f>D2519*H2519</f>
        <v>128.64000000000001</v>
      </c>
      <c r="K2519" s="25">
        <f>IF(D2519&gt;0,1,0)</f>
        <v>1</v>
      </c>
      <c r="L2519" s="26">
        <f t="shared" si="39"/>
        <v>0</v>
      </c>
    </row>
    <row r="2520" spans="1:12" ht="19" hidden="1" x14ac:dyDescent="0.2">
      <c r="A2520" s="24">
        <v>20951</v>
      </c>
      <c r="B2520" s="24">
        <v>0</v>
      </c>
      <c r="C2520" s="24">
        <v>518</v>
      </c>
      <c r="D2520" s="24">
        <v>417</v>
      </c>
      <c r="E2520" s="25" t="str">
        <f>_xlfn.XLOOKUP(A2520,Product!A$2:A$5901,Product!B$2:B$5901,"Not Found")</f>
        <v>Epicerie salée</v>
      </c>
      <c r="F2520" s="25" t="str">
        <f>_xlfn.XLOOKUP(A2520,Product!A$2:A$5901,Product!C$2:C$5901,"Not Found")</f>
        <v>Légumineuses et céréales</v>
      </c>
      <c r="G2520" s="25" t="str">
        <f>IF(_xlfn.XLOOKUP(A2520,Product!A$2:A$5901,Product!D$2:D$5901,"Not Found") = 0,"",_xlfn.XLOOKUP(A2520,Product!A$2:A$5901,Product!D$2:D$5901,"Not Found"))</f>
        <v>Céréales en grains</v>
      </c>
      <c r="H2520" s="30">
        <f>_xlfn.XLOOKUP(A2520,Product!A$2:A$5901,Product!E$2:E$5901,"Not Found")</f>
        <v>2.2200000000000002</v>
      </c>
      <c r="I2520" s="25" t="str">
        <f>A2520&amp;"_"&amp;E2520&amp;"_"&amp;F2520&amp;"_"&amp;G2520</f>
        <v>20951_Epicerie salée_Légumineuses et céréales_Céréales en grains</v>
      </c>
      <c r="J2520" s="30">
        <f>D2520*H2520</f>
        <v>925.74000000000012</v>
      </c>
      <c r="K2520" s="25">
        <f>IF(D2520&gt;0,1,0)</f>
        <v>1</v>
      </c>
      <c r="L2520" s="26">
        <f t="shared" si="39"/>
        <v>0</v>
      </c>
    </row>
    <row r="2521" spans="1:12" ht="19" hidden="1" x14ac:dyDescent="0.2">
      <c r="A2521" s="24">
        <v>21520</v>
      </c>
      <c r="B2521" s="24">
        <v>1</v>
      </c>
      <c r="C2521" s="24">
        <v>122</v>
      </c>
      <c r="D2521" s="24">
        <v>34</v>
      </c>
      <c r="E2521" s="25" t="str">
        <f>_xlfn.XLOOKUP(A2521,Product!A$2:A$5901,Product!B$2:B$5901,"Not Found")</f>
        <v>Epicerie salée</v>
      </c>
      <c r="F2521" s="25" t="str">
        <f>_xlfn.XLOOKUP(A2521,Product!A$2:A$5901,Product!C$2:C$5901,"Not Found")</f>
        <v>Légumineuses et céréales</v>
      </c>
      <c r="G2521" s="25" t="str">
        <f>IF(_xlfn.XLOOKUP(A2521,Product!A$2:A$5901,Product!D$2:D$5901,"Not Found") = 0,"",_xlfn.XLOOKUP(A2521,Product!A$2:A$5901,Product!D$2:D$5901,"Not Found"))</f>
        <v>Soja</v>
      </c>
      <c r="H2521" s="30">
        <f>_xlfn.XLOOKUP(A2521,Product!A$2:A$5901,Product!E$2:E$5901,"Not Found")</f>
        <v>1.59</v>
      </c>
      <c r="I2521" s="25" t="str">
        <f>A2521&amp;"_"&amp;E2521&amp;"_"&amp;F2521&amp;"_"&amp;G2521</f>
        <v>21520_Epicerie salée_Légumineuses et céréales_Soja</v>
      </c>
      <c r="J2521" s="30">
        <f>D2521*H2521</f>
        <v>54.06</v>
      </c>
      <c r="K2521" s="25">
        <f>IF(D2521&gt;0,1,0)</f>
        <v>1</v>
      </c>
      <c r="L2521" s="26">
        <f t="shared" si="39"/>
        <v>0</v>
      </c>
    </row>
    <row r="2522" spans="1:12" ht="19" hidden="1" x14ac:dyDescent="0.2">
      <c r="A2522" s="24">
        <v>21523</v>
      </c>
      <c r="B2522" s="24">
        <v>0</v>
      </c>
      <c r="C2522" s="24">
        <v>901</v>
      </c>
      <c r="D2522" s="24">
        <v>409</v>
      </c>
      <c r="E2522" s="25" t="str">
        <f>_xlfn.XLOOKUP(A2522,Product!A$2:A$5901,Product!B$2:B$5901,"Not Found")</f>
        <v>Epicerie salée</v>
      </c>
      <c r="F2522" s="25" t="str">
        <f>_xlfn.XLOOKUP(A2522,Product!A$2:A$5901,Product!C$2:C$5901,"Not Found")</f>
        <v>Légumineuses et céréales</v>
      </c>
      <c r="G2522" s="25" t="str">
        <f>IF(_xlfn.XLOOKUP(A2522,Product!A$2:A$5901,Product!D$2:D$5901,"Not Found") = 0,"",_xlfn.XLOOKUP(A2522,Product!A$2:A$5901,Product!D$2:D$5901,"Not Found"))</f>
        <v>Soja</v>
      </c>
      <c r="H2522" s="30">
        <f>_xlfn.XLOOKUP(A2522,Product!A$2:A$5901,Product!E$2:E$5901,"Not Found")</f>
        <v>2.0499999999999998</v>
      </c>
      <c r="I2522" s="25" t="str">
        <f>A2522&amp;"_"&amp;E2522&amp;"_"&amp;F2522&amp;"_"&amp;G2522</f>
        <v>21523_Epicerie salée_Légumineuses et céréales_Soja</v>
      </c>
      <c r="J2522" s="30">
        <f>D2522*H2522</f>
        <v>838.44999999999993</v>
      </c>
      <c r="K2522" s="25">
        <f>IF(D2522&gt;0,1,0)</f>
        <v>1</v>
      </c>
      <c r="L2522" s="26">
        <f t="shared" si="39"/>
        <v>0</v>
      </c>
    </row>
    <row r="2523" spans="1:12" ht="19" hidden="1" x14ac:dyDescent="0.2">
      <c r="A2523" s="24">
        <v>23454</v>
      </c>
      <c r="B2523" s="24">
        <v>0</v>
      </c>
      <c r="C2523" s="24">
        <v>280</v>
      </c>
      <c r="D2523" s="24">
        <v>70</v>
      </c>
      <c r="E2523" s="25" t="str">
        <f>_xlfn.XLOOKUP(A2523,Product!A$2:A$5901,Product!B$2:B$5901,"Not Found")</f>
        <v>Epicerie salée</v>
      </c>
      <c r="F2523" s="25" t="str">
        <f>_xlfn.XLOOKUP(A2523,Product!A$2:A$5901,Product!C$2:C$5901,"Not Found")</f>
        <v>Graines et oléagineux</v>
      </c>
      <c r="G2523" s="25" t="str">
        <f>IF(_xlfn.XLOOKUP(A2523,Product!A$2:A$5901,Product!D$2:D$5901,"Not Found") = 0,"",_xlfn.XLOOKUP(A2523,Product!A$2:A$5901,Product!D$2:D$5901,"Not Found"))</f>
        <v>Graines à germer et mélanges</v>
      </c>
      <c r="H2523" s="30">
        <f>_xlfn.XLOOKUP(A2523,Product!A$2:A$5901,Product!E$2:E$5901,"Not Found")</f>
        <v>2.5</v>
      </c>
      <c r="I2523" s="25" t="str">
        <f>A2523&amp;"_"&amp;E2523&amp;"_"&amp;F2523&amp;"_"&amp;G2523</f>
        <v>23454_Epicerie salée_Graines et oléagineux_Graines à germer et mélanges</v>
      </c>
      <c r="J2523" s="30">
        <f>D2523*H2523</f>
        <v>175</v>
      </c>
      <c r="K2523" s="25">
        <f>IF(D2523&gt;0,1,0)</f>
        <v>1</v>
      </c>
      <c r="L2523" s="26">
        <f t="shared" si="39"/>
        <v>0</v>
      </c>
    </row>
    <row r="2524" spans="1:12" ht="19" hidden="1" x14ac:dyDescent="0.2">
      <c r="A2524" s="24">
        <v>23471</v>
      </c>
      <c r="B2524" s="24">
        <v>1</v>
      </c>
      <c r="C2524" s="24">
        <v>346</v>
      </c>
      <c r="D2524" s="24">
        <v>78</v>
      </c>
      <c r="E2524" s="25" t="str">
        <f>_xlfn.XLOOKUP(A2524,Product!A$2:A$5901,Product!B$2:B$5901,"Not Found")</f>
        <v>Epicerie salée</v>
      </c>
      <c r="F2524" s="25" t="str">
        <f>_xlfn.XLOOKUP(A2524,Product!A$2:A$5901,Product!C$2:C$5901,"Not Found")</f>
        <v>Graines et oléagineux</v>
      </c>
      <c r="G2524" s="25" t="str">
        <f>IF(_xlfn.XLOOKUP(A2524,Product!A$2:A$5901,Product!D$2:D$5901,"Not Found") = 0,"",_xlfn.XLOOKUP(A2524,Product!A$2:A$5901,Product!D$2:D$5901,"Not Found"))</f>
        <v>Graines à germer et mélanges</v>
      </c>
      <c r="H2524" s="30">
        <f>_xlfn.XLOOKUP(A2524,Product!A$2:A$5901,Product!E$2:E$5901,"Not Found")</f>
        <v>3.3</v>
      </c>
      <c r="I2524" s="25" t="str">
        <f>A2524&amp;"_"&amp;E2524&amp;"_"&amp;F2524&amp;"_"&amp;G2524</f>
        <v>23471_Epicerie salée_Graines et oléagineux_Graines à germer et mélanges</v>
      </c>
      <c r="J2524" s="30">
        <f>D2524*H2524</f>
        <v>257.39999999999998</v>
      </c>
      <c r="K2524" s="25">
        <f>IF(D2524&gt;0,1,0)</f>
        <v>1</v>
      </c>
      <c r="L2524" s="26">
        <f t="shared" si="39"/>
        <v>0</v>
      </c>
    </row>
    <row r="2525" spans="1:12" ht="19" hidden="1" x14ac:dyDescent="0.2">
      <c r="A2525" s="24">
        <v>23473</v>
      </c>
      <c r="B2525" s="24">
        <v>1</v>
      </c>
      <c r="C2525" s="24">
        <v>790</v>
      </c>
      <c r="D2525" s="24">
        <v>422</v>
      </c>
      <c r="E2525" s="25" t="str">
        <f>_xlfn.XLOOKUP(A2525,Product!A$2:A$5901,Product!B$2:B$5901,"Not Found")</f>
        <v>Epicerie salée</v>
      </c>
      <c r="F2525" s="25" t="str">
        <f>_xlfn.XLOOKUP(A2525,Product!A$2:A$5901,Product!C$2:C$5901,"Not Found")</f>
        <v>Graines et oléagineux</v>
      </c>
      <c r="G2525" s="25" t="str">
        <f>IF(_xlfn.XLOOKUP(A2525,Product!A$2:A$5901,Product!D$2:D$5901,"Not Found") = 0,"",_xlfn.XLOOKUP(A2525,Product!A$2:A$5901,Product!D$2:D$5901,"Not Found"))</f>
        <v>Graines à germer et mélanges</v>
      </c>
      <c r="H2525" s="30">
        <f>_xlfn.XLOOKUP(A2525,Product!A$2:A$5901,Product!E$2:E$5901,"Not Found")</f>
        <v>2.15</v>
      </c>
      <c r="I2525" s="25" t="str">
        <f>A2525&amp;"_"&amp;E2525&amp;"_"&amp;F2525&amp;"_"&amp;G2525</f>
        <v>23473_Epicerie salée_Graines et oléagineux_Graines à germer et mélanges</v>
      </c>
      <c r="J2525" s="30">
        <f>D2525*H2525</f>
        <v>907.3</v>
      </c>
      <c r="K2525" s="25">
        <f>IF(D2525&gt;0,1,0)</f>
        <v>1</v>
      </c>
      <c r="L2525" s="26">
        <f t="shared" si="39"/>
        <v>0</v>
      </c>
    </row>
    <row r="2526" spans="1:12" ht="19" hidden="1" x14ac:dyDescent="0.2">
      <c r="A2526" s="24">
        <v>23667</v>
      </c>
      <c r="B2526" s="24">
        <v>0</v>
      </c>
      <c r="C2526" s="24">
        <v>537</v>
      </c>
      <c r="D2526" s="24">
        <v>455</v>
      </c>
      <c r="E2526" s="25" t="str">
        <f>_xlfn.XLOOKUP(A2526,Product!A$2:A$5901,Product!B$2:B$5901,"Not Found")</f>
        <v>Epicerie salée</v>
      </c>
      <c r="F2526" s="25" t="str">
        <f>_xlfn.XLOOKUP(A2526,Product!A$2:A$5901,Product!C$2:C$5901,"Not Found")</f>
        <v>Sauces et coulis</v>
      </c>
      <c r="G2526" s="25" t="str">
        <f>IF(_xlfn.XLOOKUP(A2526,Product!A$2:A$5901,Product!D$2:D$5901,"Not Found") = 0,"",_xlfn.XLOOKUP(A2526,Product!A$2:A$5901,Product!D$2:D$5901,"Not Found"))</f>
        <v>Préparation liquide, cuisine</v>
      </c>
      <c r="H2526" s="30">
        <f>_xlfn.XLOOKUP(A2526,Product!A$2:A$5901,Product!E$2:E$5901,"Not Found")</f>
        <v>0.65</v>
      </c>
      <c r="I2526" s="25" t="str">
        <f>A2526&amp;"_"&amp;E2526&amp;"_"&amp;F2526&amp;"_"&amp;G2526</f>
        <v>23667_Epicerie salée_Sauces et coulis_Préparation liquide, cuisine</v>
      </c>
      <c r="J2526" s="30">
        <f>D2526*H2526</f>
        <v>295.75</v>
      </c>
      <c r="K2526" s="25">
        <f>IF(D2526&gt;0,1,0)</f>
        <v>1</v>
      </c>
      <c r="L2526" s="26">
        <f t="shared" si="39"/>
        <v>0</v>
      </c>
    </row>
    <row r="2527" spans="1:12" ht="19" hidden="1" x14ac:dyDescent="0.2">
      <c r="A2527" s="24">
        <v>23668</v>
      </c>
      <c r="B2527" s="24">
        <v>1</v>
      </c>
      <c r="C2527" s="24">
        <v>683</v>
      </c>
      <c r="D2527" s="24">
        <v>571</v>
      </c>
      <c r="E2527" s="25" t="str">
        <f>_xlfn.XLOOKUP(A2527,Product!A$2:A$5901,Product!B$2:B$5901,"Not Found")</f>
        <v>Epicerie salée</v>
      </c>
      <c r="F2527" s="25" t="str">
        <f>_xlfn.XLOOKUP(A2527,Product!A$2:A$5901,Product!C$2:C$5901,"Not Found")</f>
        <v>Sauces et coulis</v>
      </c>
      <c r="G2527" s="25" t="str">
        <f>IF(_xlfn.XLOOKUP(A2527,Product!A$2:A$5901,Product!D$2:D$5901,"Not Found") = 0,"",_xlfn.XLOOKUP(A2527,Product!A$2:A$5901,Product!D$2:D$5901,"Not Found"))</f>
        <v>Préparation liquide, cuisine</v>
      </c>
      <c r="H2527" s="30">
        <f>_xlfn.XLOOKUP(A2527,Product!A$2:A$5901,Product!E$2:E$5901,"Not Found")</f>
        <v>0.65</v>
      </c>
      <c r="I2527" s="25" t="str">
        <f>A2527&amp;"_"&amp;E2527&amp;"_"&amp;F2527&amp;"_"&amp;G2527</f>
        <v>23668_Epicerie salée_Sauces et coulis_Préparation liquide, cuisine</v>
      </c>
      <c r="J2527" s="30">
        <f>D2527*H2527</f>
        <v>371.15000000000003</v>
      </c>
      <c r="K2527" s="25">
        <f>IF(D2527&gt;0,1,0)</f>
        <v>1</v>
      </c>
      <c r="L2527" s="26">
        <f t="shared" si="39"/>
        <v>0</v>
      </c>
    </row>
    <row r="2528" spans="1:12" ht="19" hidden="1" x14ac:dyDescent="0.2">
      <c r="A2528" s="24">
        <v>23964</v>
      </c>
      <c r="B2528" s="24">
        <v>0</v>
      </c>
      <c r="C2528" s="24">
        <v>315</v>
      </c>
      <c r="D2528" s="24">
        <v>175</v>
      </c>
      <c r="E2528" s="25" t="str">
        <f>_xlfn.XLOOKUP(A2528,Product!A$2:A$5901,Product!B$2:B$5901,"Not Found")</f>
        <v>Epicerie salée</v>
      </c>
      <c r="F2528" s="25" t="str">
        <f>_xlfn.XLOOKUP(A2528,Product!A$2:A$5901,Product!C$2:C$5901,"Not Found")</f>
        <v>Graines et oléagineux</v>
      </c>
      <c r="G2528" s="25" t="str">
        <f>IF(_xlfn.XLOOKUP(A2528,Product!A$2:A$5901,Product!D$2:D$5901,"Not Found") = 0,"",_xlfn.XLOOKUP(A2528,Product!A$2:A$5901,Product!D$2:D$5901,"Not Found"))</f>
        <v>Graines à germer et mélanges</v>
      </c>
      <c r="H2528" s="30">
        <f>_xlfn.XLOOKUP(A2528,Product!A$2:A$5901,Product!E$2:E$5901,"Not Found")</f>
        <v>3.86</v>
      </c>
      <c r="I2528" s="25" t="str">
        <f>A2528&amp;"_"&amp;E2528&amp;"_"&amp;F2528&amp;"_"&amp;G2528</f>
        <v>23964_Epicerie salée_Graines et oléagineux_Graines à germer et mélanges</v>
      </c>
      <c r="J2528" s="30">
        <f>D2528*H2528</f>
        <v>675.5</v>
      </c>
      <c r="K2528" s="25">
        <f>IF(D2528&gt;0,1,0)</f>
        <v>1</v>
      </c>
      <c r="L2528" s="26">
        <f t="shared" si="39"/>
        <v>0</v>
      </c>
    </row>
    <row r="2529" spans="1:12" ht="19" hidden="1" x14ac:dyDescent="0.2">
      <c r="A2529" s="24">
        <v>23975</v>
      </c>
      <c r="B2529" s="24">
        <v>0</v>
      </c>
      <c r="C2529" s="24">
        <v>323</v>
      </c>
      <c r="D2529" s="24">
        <v>130</v>
      </c>
      <c r="E2529" s="25" t="str">
        <f>_xlfn.XLOOKUP(A2529,Product!A$2:A$5901,Product!B$2:B$5901,"Not Found")</f>
        <v>Epicerie salée</v>
      </c>
      <c r="F2529" s="25" t="str">
        <f>_xlfn.XLOOKUP(A2529,Product!A$2:A$5901,Product!C$2:C$5901,"Not Found")</f>
        <v>Graines et oléagineux</v>
      </c>
      <c r="G2529" s="25" t="str">
        <f>IF(_xlfn.XLOOKUP(A2529,Product!A$2:A$5901,Product!D$2:D$5901,"Not Found") = 0,"",_xlfn.XLOOKUP(A2529,Product!A$2:A$5901,Product!D$2:D$5901,"Not Found"))</f>
        <v>Graines à germer et mélanges</v>
      </c>
      <c r="H2529" s="30">
        <f>_xlfn.XLOOKUP(A2529,Product!A$2:A$5901,Product!E$2:E$5901,"Not Found")</f>
        <v>2.66</v>
      </c>
      <c r="I2529" s="25" t="str">
        <f>A2529&amp;"_"&amp;E2529&amp;"_"&amp;F2529&amp;"_"&amp;G2529</f>
        <v>23975_Epicerie salée_Graines et oléagineux_Graines à germer et mélanges</v>
      </c>
      <c r="J2529" s="30">
        <f>D2529*H2529</f>
        <v>345.8</v>
      </c>
      <c r="K2529" s="25">
        <f>IF(D2529&gt;0,1,0)</f>
        <v>1</v>
      </c>
      <c r="L2529" s="26">
        <f t="shared" si="39"/>
        <v>0</v>
      </c>
    </row>
    <row r="2530" spans="1:12" ht="19" hidden="1" x14ac:dyDescent="0.2">
      <c r="A2530" s="24">
        <v>23978</v>
      </c>
      <c r="B2530" s="24">
        <v>1</v>
      </c>
      <c r="C2530" s="24">
        <v>820</v>
      </c>
      <c r="D2530" s="24">
        <v>237</v>
      </c>
      <c r="E2530" s="25" t="str">
        <f>_xlfn.XLOOKUP(A2530,Product!A$2:A$5901,Product!B$2:B$5901,"Not Found")</f>
        <v>Epicerie salée</v>
      </c>
      <c r="F2530" s="25" t="str">
        <f>_xlfn.XLOOKUP(A2530,Product!A$2:A$5901,Product!C$2:C$5901,"Not Found")</f>
        <v>Graines et oléagineux</v>
      </c>
      <c r="G2530" s="25" t="str">
        <f>IF(_xlfn.XLOOKUP(A2530,Product!A$2:A$5901,Product!D$2:D$5901,"Not Found") = 0,"",_xlfn.XLOOKUP(A2530,Product!A$2:A$5901,Product!D$2:D$5901,"Not Found"))</f>
        <v>Graines à germer et mélanges</v>
      </c>
      <c r="H2530" s="30">
        <f>_xlfn.XLOOKUP(A2530,Product!A$2:A$5901,Product!E$2:E$5901,"Not Found")</f>
        <v>2.27</v>
      </c>
      <c r="I2530" s="25" t="str">
        <f>A2530&amp;"_"&amp;E2530&amp;"_"&amp;F2530&amp;"_"&amp;G2530</f>
        <v>23978_Epicerie salée_Graines et oléagineux_Graines à germer et mélanges</v>
      </c>
      <c r="J2530" s="30">
        <f>D2530*H2530</f>
        <v>537.99</v>
      </c>
      <c r="K2530" s="25">
        <f>IF(D2530&gt;0,1,0)</f>
        <v>1</v>
      </c>
      <c r="L2530" s="26">
        <f t="shared" si="39"/>
        <v>0</v>
      </c>
    </row>
    <row r="2531" spans="1:12" ht="19" hidden="1" x14ac:dyDescent="0.2">
      <c r="A2531" s="24">
        <v>24088</v>
      </c>
      <c r="B2531" s="24">
        <v>1</v>
      </c>
      <c r="C2531" s="24">
        <v>155</v>
      </c>
      <c r="D2531" s="24">
        <v>52</v>
      </c>
      <c r="E2531" s="25" t="str">
        <f>_xlfn.XLOOKUP(A2531,Product!A$2:A$5901,Product!B$2:B$5901,"Not Found")</f>
        <v>Epicerie salée</v>
      </c>
      <c r="F2531" s="25" t="str">
        <f>_xlfn.XLOOKUP(A2531,Product!A$2:A$5901,Product!C$2:C$5901,"Not Found")</f>
        <v>Sauces et coulis</v>
      </c>
      <c r="G2531" s="25" t="str">
        <f>IF(_xlfn.XLOOKUP(A2531,Product!A$2:A$5901,Product!D$2:D$5901,"Not Found") = 0,"",_xlfn.XLOOKUP(A2531,Product!A$2:A$5901,Product!D$2:D$5901,"Not Found"))</f>
        <v>Préparation liquide, cuisine</v>
      </c>
      <c r="H2531" s="30">
        <f>_xlfn.XLOOKUP(A2531,Product!A$2:A$5901,Product!E$2:E$5901,"Not Found")</f>
        <v>2.14</v>
      </c>
      <c r="I2531" s="25" t="str">
        <f>A2531&amp;"_"&amp;E2531&amp;"_"&amp;F2531&amp;"_"&amp;G2531</f>
        <v>24088_Epicerie salée_Sauces et coulis_Préparation liquide, cuisine</v>
      </c>
      <c r="J2531" s="30">
        <f>D2531*H2531</f>
        <v>111.28</v>
      </c>
      <c r="K2531" s="25">
        <f>IF(D2531&gt;0,1,0)</f>
        <v>1</v>
      </c>
      <c r="L2531" s="26">
        <f t="shared" si="39"/>
        <v>0</v>
      </c>
    </row>
    <row r="2532" spans="1:12" ht="19" hidden="1" x14ac:dyDescent="0.2">
      <c r="A2532" s="24">
        <v>24118</v>
      </c>
      <c r="B2532" s="24">
        <v>0</v>
      </c>
      <c r="C2532" s="24">
        <v>645</v>
      </c>
      <c r="D2532" s="24">
        <v>67</v>
      </c>
      <c r="E2532" s="25" t="str">
        <f>_xlfn.XLOOKUP(A2532,Product!A$2:A$5901,Product!B$2:B$5901,"Not Found")</f>
        <v>Epicerie salée</v>
      </c>
      <c r="F2532" s="25" t="str">
        <f>_xlfn.XLOOKUP(A2532,Product!A$2:A$5901,Product!C$2:C$5901,"Not Found")</f>
        <v>Huiles alimentaires bio</v>
      </c>
      <c r="G2532" s="25" t="str">
        <f>IF(_xlfn.XLOOKUP(A2532,Product!A$2:A$5901,Product!D$2:D$5901,"Not Found") = 0,"",_xlfn.XLOOKUP(A2532,Product!A$2:A$5901,Product!D$2:D$5901,"Not Found"))</f>
        <v>Huile de pépins</v>
      </c>
      <c r="H2532" s="30">
        <f>_xlfn.XLOOKUP(A2532,Product!A$2:A$5901,Product!E$2:E$5901,"Not Found")</f>
        <v>5.36</v>
      </c>
      <c r="I2532" s="25" t="str">
        <f>A2532&amp;"_"&amp;E2532&amp;"_"&amp;F2532&amp;"_"&amp;G2532</f>
        <v>24118_Epicerie salée_Huiles alimentaires bio_Huile de pépins</v>
      </c>
      <c r="J2532" s="30">
        <f>D2532*H2532</f>
        <v>359.12</v>
      </c>
      <c r="K2532" s="25">
        <f>IF(D2532&gt;0,1,0)</f>
        <v>1</v>
      </c>
      <c r="L2532" s="26">
        <f t="shared" si="39"/>
        <v>0</v>
      </c>
    </row>
    <row r="2533" spans="1:12" ht="19" hidden="1" x14ac:dyDescent="0.2">
      <c r="A2533" s="24">
        <v>24144</v>
      </c>
      <c r="B2533" s="24">
        <v>1</v>
      </c>
      <c r="C2533" s="24">
        <v>876</v>
      </c>
      <c r="D2533" s="24">
        <v>283</v>
      </c>
      <c r="E2533" s="25" t="str">
        <f>_xlfn.XLOOKUP(A2533,Product!A$2:A$5901,Product!B$2:B$5901,"Not Found")</f>
        <v>Epicerie salée</v>
      </c>
      <c r="F2533" s="25" t="str">
        <f>_xlfn.XLOOKUP(A2533,Product!A$2:A$5901,Product!C$2:C$5901,"Not Found")</f>
        <v>Condiments, vinaigres</v>
      </c>
      <c r="G2533" s="25" t="str">
        <f>IF(_xlfn.XLOOKUP(A2533,Product!A$2:A$5901,Product!D$2:D$5901,"Not Found") = 0,"",_xlfn.XLOOKUP(A2533,Product!A$2:A$5901,Product!D$2:D$5901,"Not Found"))</f>
        <v>Vinaigres, vinaigrettes</v>
      </c>
      <c r="H2533" s="30">
        <f>_xlfn.XLOOKUP(A2533,Product!A$2:A$5901,Product!E$2:E$5901,"Not Found")</f>
        <v>2.83</v>
      </c>
      <c r="I2533" s="25" t="str">
        <f>A2533&amp;"_"&amp;E2533&amp;"_"&amp;F2533&amp;"_"&amp;G2533</f>
        <v>24144_Epicerie salée_Condiments, vinaigres_Vinaigres, vinaigrettes</v>
      </c>
      <c r="J2533" s="30">
        <f>D2533*H2533</f>
        <v>800.89</v>
      </c>
      <c r="K2533" s="25">
        <f>IF(D2533&gt;0,1,0)</f>
        <v>1</v>
      </c>
      <c r="L2533" s="26">
        <f t="shared" si="39"/>
        <v>0</v>
      </c>
    </row>
    <row r="2534" spans="1:12" ht="19" hidden="1" x14ac:dyDescent="0.2">
      <c r="A2534" s="24">
        <v>24161</v>
      </c>
      <c r="B2534" s="24">
        <v>0</v>
      </c>
      <c r="C2534" s="24">
        <v>929</v>
      </c>
      <c r="D2534" s="24">
        <v>159</v>
      </c>
      <c r="E2534" s="25" t="str">
        <f>_xlfn.XLOOKUP(A2534,Product!A$2:A$5901,Product!B$2:B$5901,"Not Found")</f>
        <v>Epicerie salée</v>
      </c>
      <c r="F2534" s="25" t="str">
        <f>_xlfn.XLOOKUP(A2534,Product!A$2:A$5901,Product!C$2:C$5901,"Not Found")</f>
        <v>Condiments, vinaigres</v>
      </c>
      <c r="G2534" s="25" t="str">
        <f>IF(_xlfn.XLOOKUP(A2534,Product!A$2:A$5901,Product!D$2:D$5901,"Not Found") = 0,"",_xlfn.XLOOKUP(A2534,Product!A$2:A$5901,Product!D$2:D$5901,"Not Found"))</f>
        <v>Moutarde</v>
      </c>
      <c r="H2534" s="30">
        <f>_xlfn.XLOOKUP(A2534,Product!A$2:A$5901,Product!E$2:E$5901,"Not Found")</f>
        <v>2.0499999999999998</v>
      </c>
      <c r="I2534" s="25" t="str">
        <f>A2534&amp;"_"&amp;E2534&amp;"_"&amp;F2534&amp;"_"&amp;G2534</f>
        <v>24161_Epicerie salée_Condiments, vinaigres_Moutarde</v>
      </c>
      <c r="J2534" s="30">
        <f>D2534*H2534</f>
        <v>325.95</v>
      </c>
      <c r="K2534" s="25">
        <f>IF(D2534&gt;0,1,0)</f>
        <v>1</v>
      </c>
      <c r="L2534" s="26">
        <f t="shared" si="39"/>
        <v>0</v>
      </c>
    </row>
    <row r="2535" spans="1:12" ht="19" hidden="1" x14ac:dyDescent="0.2">
      <c r="A2535" s="24">
        <v>24162</v>
      </c>
      <c r="B2535" s="24">
        <v>1</v>
      </c>
      <c r="C2535" s="24">
        <v>811</v>
      </c>
      <c r="D2535" s="24">
        <v>429</v>
      </c>
      <c r="E2535" s="25" t="str">
        <f>_xlfn.XLOOKUP(A2535,Product!A$2:A$5901,Product!B$2:B$5901,"Not Found")</f>
        <v>Epicerie salée</v>
      </c>
      <c r="F2535" s="25" t="str">
        <f>_xlfn.XLOOKUP(A2535,Product!A$2:A$5901,Product!C$2:C$5901,"Not Found")</f>
        <v>Condiments, vinaigres</v>
      </c>
      <c r="G2535" s="25" t="str">
        <f>IF(_xlfn.XLOOKUP(A2535,Product!A$2:A$5901,Product!D$2:D$5901,"Not Found") = 0,"",_xlfn.XLOOKUP(A2535,Product!A$2:A$5901,Product!D$2:D$5901,"Not Found"))</f>
        <v>Moutarde</v>
      </c>
      <c r="H2535" s="30">
        <f>_xlfn.XLOOKUP(A2535,Product!A$2:A$5901,Product!E$2:E$5901,"Not Found")</f>
        <v>3.9</v>
      </c>
      <c r="I2535" s="25" t="str">
        <f>A2535&amp;"_"&amp;E2535&amp;"_"&amp;F2535&amp;"_"&amp;G2535</f>
        <v>24162_Epicerie salée_Condiments, vinaigres_Moutarde</v>
      </c>
      <c r="J2535" s="30">
        <f>D2535*H2535</f>
        <v>1673.1</v>
      </c>
      <c r="K2535" s="25">
        <f>IF(D2535&gt;0,1,0)</f>
        <v>1</v>
      </c>
      <c r="L2535" s="26">
        <f t="shared" si="39"/>
        <v>0</v>
      </c>
    </row>
    <row r="2536" spans="1:12" ht="19" hidden="1" x14ac:dyDescent="0.2">
      <c r="A2536" s="24">
        <v>24166</v>
      </c>
      <c r="B2536" s="24">
        <v>1</v>
      </c>
      <c r="C2536" s="24">
        <v>161</v>
      </c>
      <c r="D2536" s="24">
        <v>26</v>
      </c>
      <c r="E2536" s="25" t="str">
        <f>_xlfn.XLOOKUP(A2536,Product!A$2:A$5901,Product!B$2:B$5901,"Not Found")</f>
        <v>Epicerie salée</v>
      </c>
      <c r="F2536" s="25" t="str">
        <f>_xlfn.XLOOKUP(A2536,Product!A$2:A$5901,Product!C$2:C$5901,"Not Found")</f>
        <v>Condiments, vinaigres</v>
      </c>
      <c r="G2536" s="25" t="str">
        <f>IF(_xlfn.XLOOKUP(A2536,Product!A$2:A$5901,Product!D$2:D$5901,"Not Found") = 0,"",_xlfn.XLOOKUP(A2536,Product!A$2:A$5901,Product!D$2:D$5901,"Not Found"))</f>
        <v>Moutarde</v>
      </c>
      <c r="H2536" s="30">
        <f>_xlfn.XLOOKUP(A2536,Product!A$2:A$5901,Product!E$2:E$5901,"Not Found")</f>
        <v>1.25</v>
      </c>
      <c r="I2536" s="25" t="str">
        <f>A2536&amp;"_"&amp;E2536&amp;"_"&amp;F2536&amp;"_"&amp;G2536</f>
        <v>24166_Epicerie salée_Condiments, vinaigres_Moutarde</v>
      </c>
      <c r="J2536" s="30">
        <f>D2536*H2536</f>
        <v>32.5</v>
      </c>
      <c r="K2536" s="25">
        <f>IF(D2536&gt;0,1,0)</f>
        <v>1</v>
      </c>
      <c r="L2536" s="26">
        <f t="shared" si="39"/>
        <v>0</v>
      </c>
    </row>
    <row r="2537" spans="1:12" ht="19" hidden="1" x14ac:dyDescent="0.2">
      <c r="A2537" s="24">
        <v>24167</v>
      </c>
      <c r="B2537" s="24">
        <v>1</v>
      </c>
      <c r="C2537" s="24">
        <v>516</v>
      </c>
      <c r="D2537" s="24">
        <v>445</v>
      </c>
      <c r="E2537" s="25" t="str">
        <f>_xlfn.XLOOKUP(A2537,Product!A$2:A$5901,Product!B$2:B$5901,"Not Found")</f>
        <v>Epicerie salée</v>
      </c>
      <c r="F2537" s="25" t="str">
        <f>_xlfn.XLOOKUP(A2537,Product!A$2:A$5901,Product!C$2:C$5901,"Not Found")</f>
        <v>Condiments, vinaigres</v>
      </c>
      <c r="G2537" s="25" t="str">
        <f>IF(_xlfn.XLOOKUP(A2537,Product!A$2:A$5901,Product!D$2:D$5901,"Not Found") = 0,"",_xlfn.XLOOKUP(A2537,Product!A$2:A$5901,Product!D$2:D$5901,"Not Found"))</f>
        <v>Moutarde</v>
      </c>
      <c r="H2537" s="30">
        <f>_xlfn.XLOOKUP(A2537,Product!A$2:A$5901,Product!E$2:E$5901,"Not Found")</f>
        <v>1.72</v>
      </c>
      <c r="I2537" s="25" t="str">
        <f>A2537&amp;"_"&amp;E2537&amp;"_"&amp;F2537&amp;"_"&amp;G2537</f>
        <v>24167_Epicerie salée_Condiments, vinaigres_Moutarde</v>
      </c>
      <c r="J2537" s="30">
        <f>D2537*H2537</f>
        <v>765.4</v>
      </c>
      <c r="K2537" s="25">
        <f>IF(D2537&gt;0,1,0)</f>
        <v>1</v>
      </c>
      <c r="L2537" s="26">
        <f t="shared" si="39"/>
        <v>0</v>
      </c>
    </row>
    <row r="2538" spans="1:12" ht="19" hidden="1" x14ac:dyDescent="0.2">
      <c r="A2538" s="24">
        <v>24174</v>
      </c>
      <c r="B2538" s="24">
        <v>0</v>
      </c>
      <c r="C2538" s="24">
        <v>545</v>
      </c>
      <c r="D2538" s="24">
        <v>505</v>
      </c>
      <c r="E2538" s="25" t="str">
        <f>_xlfn.XLOOKUP(A2538,Product!A$2:A$5901,Product!B$2:B$5901,"Not Found")</f>
        <v>Epicerie salée</v>
      </c>
      <c r="F2538" s="25" t="str">
        <f>_xlfn.XLOOKUP(A2538,Product!A$2:A$5901,Product!C$2:C$5901,"Not Found")</f>
        <v>Condiments, vinaigres</v>
      </c>
      <c r="G2538" s="25" t="str">
        <f>IF(_xlfn.XLOOKUP(A2538,Product!A$2:A$5901,Product!D$2:D$5901,"Not Found") = 0,"",_xlfn.XLOOKUP(A2538,Product!A$2:A$5901,Product!D$2:D$5901,"Not Found"))</f>
        <v>Moutarde</v>
      </c>
      <c r="H2538" s="30">
        <f>_xlfn.XLOOKUP(A2538,Product!A$2:A$5901,Product!E$2:E$5901,"Not Found")</f>
        <v>1.75</v>
      </c>
      <c r="I2538" s="25" t="str">
        <f>A2538&amp;"_"&amp;E2538&amp;"_"&amp;F2538&amp;"_"&amp;G2538</f>
        <v>24174_Epicerie salée_Condiments, vinaigres_Moutarde</v>
      </c>
      <c r="J2538" s="30">
        <f>D2538*H2538</f>
        <v>883.75</v>
      </c>
      <c r="K2538" s="25">
        <f>IF(D2538&gt;0,1,0)</f>
        <v>1</v>
      </c>
      <c r="L2538" s="26">
        <f t="shared" si="39"/>
        <v>0</v>
      </c>
    </row>
    <row r="2539" spans="1:12" ht="19" hidden="1" x14ac:dyDescent="0.2">
      <c r="A2539" s="24">
        <v>24195</v>
      </c>
      <c r="B2539" s="24">
        <v>1</v>
      </c>
      <c r="C2539" s="24">
        <v>530</v>
      </c>
      <c r="D2539" s="24">
        <v>46</v>
      </c>
      <c r="E2539" s="25" t="str">
        <f>_xlfn.XLOOKUP(A2539,Product!A$2:A$5901,Product!B$2:B$5901,"Not Found")</f>
        <v>Epicerie salée</v>
      </c>
      <c r="F2539" s="25" t="str">
        <f>_xlfn.XLOOKUP(A2539,Product!A$2:A$5901,Product!C$2:C$5901,"Not Found")</f>
        <v>Apéritifs bio</v>
      </c>
      <c r="G2539" s="25" t="str">
        <f>IF(_xlfn.XLOOKUP(A2539,Product!A$2:A$5901,Product!D$2:D$5901,"Not Found") = 0,"",_xlfn.XLOOKUP(A2539,Product!A$2:A$5901,Product!D$2:D$5901,"Not Found"))</f>
        <v>Olives bio</v>
      </c>
      <c r="H2539" s="30">
        <f>_xlfn.XLOOKUP(A2539,Product!A$2:A$5901,Product!E$2:E$5901,"Not Found")</f>
        <v>2.79</v>
      </c>
      <c r="I2539" s="25" t="str">
        <f>A2539&amp;"_"&amp;E2539&amp;"_"&amp;F2539&amp;"_"&amp;G2539</f>
        <v>24195_Epicerie salée_Apéritifs bio_Olives bio</v>
      </c>
      <c r="J2539" s="30">
        <f>D2539*H2539</f>
        <v>128.34</v>
      </c>
      <c r="K2539" s="25">
        <f>IF(D2539&gt;0,1,0)</f>
        <v>1</v>
      </c>
      <c r="L2539" s="26">
        <f t="shared" si="39"/>
        <v>0</v>
      </c>
    </row>
    <row r="2540" spans="1:12" ht="19" hidden="1" x14ac:dyDescent="0.2">
      <c r="A2540" s="24">
        <v>24203</v>
      </c>
      <c r="B2540" s="24">
        <v>0</v>
      </c>
      <c r="C2540" s="24">
        <v>363</v>
      </c>
      <c r="D2540" s="24">
        <v>272</v>
      </c>
      <c r="E2540" s="25" t="str">
        <f>_xlfn.XLOOKUP(A2540,Product!A$2:A$5901,Product!B$2:B$5901,"Not Found")</f>
        <v>Epicerie salée</v>
      </c>
      <c r="F2540" s="25" t="str">
        <f>_xlfn.XLOOKUP(A2540,Product!A$2:A$5901,Product!C$2:C$5901,"Not Found")</f>
        <v>Sel, épices, aide culinaire</v>
      </c>
      <c r="G2540" s="25" t="str">
        <f>IF(_xlfn.XLOOKUP(A2540,Product!A$2:A$5901,Product!D$2:D$5901,"Not Found") = 0,"",_xlfn.XLOOKUP(A2540,Product!A$2:A$5901,Product!D$2:D$5901,"Not Found"))</f>
        <v>Herbes et aromates</v>
      </c>
      <c r="H2540" s="30">
        <f>_xlfn.XLOOKUP(A2540,Product!A$2:A$5901,Product!E$2:E$5901,"Not Found")</f>
        <v>1.99</v>
      </c>
      <c r="I2540" s="25" t="str">
        <f>A2540&amp;"_"&amp;E2540&amp;"_"&amp;F2540&amp;"_"&amp;G2540</f>
        <v>24203_Epicerie salée_Sel, épices, aide culinaire_Herbes et aromates</v>
      </c>
      <c r="J2540" s="30">
        <f>D2540*H2540</f>
        <v>541.28</v>
      </c>
      <c r="K2540" s="25">
        <f>IF(D2540&gt;0,1,0)</f>
        <v>1</v>
      </c>
      <c r="L2540" s="26">
        <f t="shared" si="39"/>
        <v>0</v>
      </c>
    </row>
    <row r="2541" spans="1:12" ht="19" hidden="1" x14ac:dyDescent="0.2">
      <c r="A2541" s="24">
        <v>24210</v>
      </c>
      <c r="B2541" s="24">
        <v>1</v>
      </c>
      <c r="C2541" s="24">
        <v>439</v>
      </c>
      <c r="D2541" s="24">
        <v>11</v>
      </c>
      <c r="E2541" s="25" t="str">
        <f>_xlfn.XLOOKUP(A2541,Product!A$2:A$5901,Product!B$2:B$5901,"Not Found")</f>
        <v>Epicerie salée</v>
      </c>
      <c r="F2541" s="25" t="str">
        <f>_xlfn.XLOOKUP(A2541,Product!A$2:A$5901,Product!C$2:C$5901,"Not Found")</f>
        <v>Apéritifs bio</v>
      </c>
      <c r="G2541" s="25" t="str">
        <f>IF(_xlfn.XLOOKUP(A2541,Product!A$2:A$5901,Product!D$2:D$5901,"Not Found") = 0,"",_xlfn.XLOOKUP(A2541,Product!A$2:A$5901,Product!D$2:D$5901,"Not Found"))</f>
        <v>Tartinables</v>
      </c>
      <c r="H2541" s="30">
        <f>_xlfn.XLOOKUP(A2541,Product!A$2:A$5901,Product!E$2:E$5901,"Not Found")</f>
        <v>1.84</v>
      </c>
      <c r="I2541" s="25" t="str">
        <f>A2541&amp;"_"&amp;E2541&amp;"_"&amp;F2541&amp;"_"&amp;G2541</f>
        <v>24210_Epicerie salée_Apéritifs bio_Tartinables</v>
      </c>
      <c r="J2541" s="30">
        <f>D2541*H2541</f>
        <v>20.240000000000002</v>
      </c>
      <c r="K2541" s="25">
        <f>IF(D2541&gt;0,1,0)</f>
        <v>1</v>
      </c>
      <c r="L2541" s="26">
        <f t="shared" si="39"/>
        <v>0</v>
      </c>
    </row>
    <row r="2542" spans="1:12" ht="19" hidden="1" x14ac:dyDescent="0.2">
      <c r="A2542" s="24">
        <v>26072</v>
      </c>
      <c r="B2542" s="24">
        <v>1</v>
      </c>
      <c r="C2542" s="24">
        <v>161</v>
      </c>
      <c r="D2542" s="24">
        <v>95</v>
      </c>
      <c r="E2542" s="25" t="str">
        <f>_xlfn.XLOOKUP(A2542,Product!A$2:A$5901,Product!B$2:B$5901,"Not Found")</f>
        <v>Epicerie salée</v>
      </c>
      <c r="F2542" s="25" t="str">
        <f>_xlfn.XLOOKUP(A2542,Product!A$2:A$5901,Product!C$2:C$5901,"Not Found")</f>
        <v>Pâtes bio</v>
      </c>
      <c r="G2542" s="25" t="str">
        <f>IF(_xlfn.XLOOKUP(A2542,Product!A$2:A$5901,Product!D$2:D$5901,"Not Found") = 0,"",_xlfn.XLOOKUP(A2542,Product!A$2:A$5901,Product!D$2:D$5901,"Not Found"))</f>
        <v>Pâtes aux céréales</v>
      </c>
      <c r="H2542" s="30">
        <f>_xlfn.XLOOKUP(A2542,Product!A$2:A$5901,Product!E$2:E$5901,"Not Found")</f>
        <v>1.83</v>
      </c>
      <c r="I2542" s="25" t="str">
        <f>A2542&amp;"_"&amp;E2542&amp;"_"&amp;F2542&amp;"_"&amp;G2542</f>
        <v>26072_Epicerie salée_Pâtes bio_Pâtes aux céréales</v>
      </c>
      <c r="J2542" s="30">
        <f>D2542*H2542</f>
        <v>173.85</v>
      </c>
      <c r="K2542" s="25">
        <f>IF(D2542&gt;0,1,0)</f>
        <v>1</v>
      </c>
      <c r="L2542" s="26">
        <f t="shared" si="39"/>
        <v>0</v>
      </c>
    </row>
    <row r="2543" spans="1:12" ht="19" hidden="1" x14ac:dyDescent="0.2">
      <c r="A2543" s="24">
        <v>26093</v>
      </c>
      <c r="B2543" s="24">
        <v>0</v>
      </c>
      <c r="C2543" s="24">
        <v>94</v>
      </c>
      <c r="D2543" s="24">
        <v>63</v>
      </c>
      <c r="E2543" s="25" t="str">
        <f>_xlfn.XLOOKUP(A2543,Product!A$2:A$5901,Product!B$2:B$5901,"Not Found")</f>
        <v>Epicerie salée</v>
      </c>
      <c r="F2543" s="25" t="str">
        <f>_xlfn.XLOOKUP(A2543,Product!A$2:A$5901,Product!C$2:C$5901,"Not Found")</f>
        <v>Apéritifs bio</v>
      </c>
      <c r="G2543" s="25" t="str">
        <f>IF(_xlfn.XLOOKUP(A2543,Product!A$2:A$5901,Product!D$2:D$5901,"Not Found") = 0,"",_xlfn.XLOOKUP(A2543,Product!A$2:A$5901,Product!D$2:D$5901,"Not Found"))</f>
        <v>Biscuits apéritif bio</v>
      </c>
      <c r="H2543" s="30">
        <f>_xlfn.XLOOKUP(A2543,Product!A$2:A$5901,Product!E$2:E$5901,"Not Found")</f>
        <v>1.1499999999999999</v>
      </c>
      <c r="I2543" s="25" t="str">
        <f>A2543&amp;"_"&amp;E2543&amp;"_"&amp;F2543&amp;"_"&amp;G2543</f>
        <v>26093_Epicerie salée_Apéritifs bio_Biscuits apéritif bio</v>
      </c>
      <c r="J2543" s="30">
        <f>D2543*H2543</f>
        <v>72.449999999999989</v>
      </c>
      <c r="K2543" s="25">
        <f>IF(D2543&gt;0,1,0)</f>
        <v>1</v>
      </c>
      <c r="L2543" s="26">
        <f t="shared" si="39"/>
        <v>0</v>
      </c>
    </row>
    <row r="2544" spans="1:12" ht="19" hidden="1" x14ac:dyDescent="0.2">
      <c r="A2544" s="24">
        <v>26094</v>
      </c>
      <c r="B2544" s="24">
        <v>1</v>
      </c>
      <c r="C2544" s="24">
        <v>763</v>
      </c>
      <c r="D2544" s="24">
        <v>719</v>
      </c>
      <c r="E2544" s="25" t="str">
        <f>_xlfn.XLOOKUP(A2544,Product!A$2:A$5901,Product!B$2:B$5901,"Not Found")</f>
        <v>Epicerie salée</v>
      </c>
      <c r="F2544" s="25" t="str">
        <f>_xlfn.XLOOKUP(A2544,Product!A$2:A$5901,Product!C$2:C$5901,"Not Found")</f>
        <v>Apéritifs bio</v>
      </c>
      <c r="G2544" s="25" t="str">
        <f>IF(_xlfn.XLOOKUP(A2544,Product!A$2:A$5901,Product!D$2:D$5901,"Not Found") = 0,"",_xlfn.XLOOKUP(A2544,Product!A$2:A$5901,Product!D$2:D$5901,"Not Found"))</f>
        <v>Biscuits apéritif bio</v>
      </c>
      <c r="H2544" s="30">
        <f>_xlfn.XLOOKUP(A2544,Product!A$2:A$5901,Product!E$2:E$5901,"Not Found")</f>
        <v>1.29</v>
      </c>
      <c r="I2544" s="25" t="str">
        <f>A2544&amp;"_"&amp;E2544&amp;"_"&amp;F2544&amp;"_"&amp;G2544</f>
        <v>26094_Epicerie salée_Apéritifs bio_Biscuits apéritif bio</v>
      </c>
      <c r="J2544" s="30">
        <f>D2544*H2544</f>
        <v>927.51</v>
      </c>
      <c r="K2544" s="25">
        <f>IF(D2544&gt;0,1,0)</f>
        <v>1</v>
      </c>
      <c r="L2544" s="26">
        <f t="shared" si="39"/>
        <v>0</v>
      </c>
    </row>
    <row r="2545" spans="1:12" ht="19" hidden="1" x14ac:dyDescent="0.2">
      <c r="A2545" s="24">
        <v>26096</v>
      </c>
      <c r="B2545" s="24">
        <v>0</v>
      </c>
      <c r="C2545" s="24">
        <v>629</v>
      </c>
      <c r="D2545" s="24">
        <v>443</v>
      </c>
      <c r="E2545" s="25" t="str">
        <f>_xlfn.XLOOKUP(A2545,Product!A$2:A$5901,Product!B$2:B$5901,"Not Found")</f>
        <v>Epicerie salée</v>
      </c>
      <c r="F2545" s="25" t="str">
        <f>_xlfn.XLOOKUP(A2545,Product!A$2:A$5901,Product!C$2:C$5901,"Not Found")</f>
        <v>Apéritifs bio</v>
      </c>
      <c r="G2545" s="25" t="str">
        <f>IF(_xlfn.XLOOKUP(A2545,Product!A$2:A$5901,Product!D$2:D$5901,"Not Found") = 0,"",_xlfn.XLOOKUP(A2545,Product!A$2:A$5901,Product!D$2:D$5901,"Not Found"))</f>
        <v>Biscuits apéritif bio</v>
      </c>
      <c r="H2545" s="30">
        <f>_xlfn.XLOOKUP(A2545,Product!A$2:A$5901,Product!E$2:E$5901,"Not Found")</f>
        <v>1.29</v>
      </c>
      <c r="I2545" s="25" t="str">
        <f>A2545&amp;"_"&amp;E2545&amp;"_"&amp;F2545&amp;"_"&amp;G2545</f>
        <v>26096_Epicerie salée_Apéritifs bio_Biscuits apéritif bio</v>
      </c>
      <c r="J2545" s="30">
        <f>D2545*H2545</f>
        <v>571.47</v>
      </c>
      <c r="K2545" s="25">
        <f>IF(D2545&gt;0,1,0)</f>
        <v>1</v>
      </c>
      <c r="L2545" s="26">
        <f t="shared" si="39"/>
        <v>0</v>
      </c>
    </row>
    <row r="2546" spans="1:12" ht="19" hidden="1" x14ac:dyDescent="0.2">
      <c r="A2546" s="24">
        <v>26123</v>
      </c>
      <c r="B2546" s="24">
        <v>0</v>
      </c>
      <c r="C2546" s="24">
        <v>141</v>
      </c>
      <c r="D2546" s="24">
        <v>82</v>
      </c>
      <c r="E2546" s="25" t="str">
        <f>_xlfn.XLOOKUP(A2546,Product!A$2:A$5901,Product!B$2:B$5901,"Not Found")</f>
        <v>Epicerie salée</v>
      </c>
      <c r="F2546" s="25" t="str">
        <f>_xlfn.XLOOKUP(A2546,Product!A$2:A$5901,Product!C$2:C$5901,"Not Found")</f>
        <v>Poisson, viande, pâtés</v>
      </c>
      <c r="G2546" s="25" t="str">
        <f>IF(_xlfn.XLOOKUP(A2546,Product!A$2:A$5901,Product!D$2:D$5901,"Not Found") = 0,"",_xlfn.XLOOKUP(A2546,Product!A$2:A$5901,Product!D$2:D$5901,"Not Found"))</f>
        <v>Terrines de viande et pâtés</v>
      </c>
      <c r="H2546" s="30">
        <f>_xlfn.XLOOKUP(A2546,Product!A$2:A$5901,Product!E$2:E$5901,"Not Found")</f>
        <v>3.79</v>
      </c>
      <c r="I2546" s="25" t="str">
        <f>A2546&amp;"_"&amp;E2546&amp;"_"&amp;F2546&amp;"_"&amp;G2546</f>
        <v>26123_Epicerie salée_Poisson, viande, pâtés_Terrines de viande et pâtés</v>
      </c>
      <c r="J2546" s="30">
        <f>D2546*H2546</f>
        <v>310.78000000000003</v>
      </c>
      <c r="K2546" s="25">
        <f>IF(D2546&gt;0,1,0)</f>
        <v>1</v>
      </c>
      <c r="L2546" s="26">
        <f t="shared" si="39"/>
        <v>0</v>
      </c>
    </row>
    <row r="2547" spans="1:12" ht="19" hidden="1" x14ac:dyDescent="0.2">
      <c r="A2547" s="24">
        <v>26275</v>
      </c>
      <c r="B2547" s="24">
        <v>0</v>
      </c>
      <c r="C2547" s="24">
        <v>160</v>
      </c>
      <c r="D2547" s="24">
        <v>25</v>
      </c>
      <c r="E2547" s="25" t="str">
        <f>_xlfn.XLOOKUP(A2547,Product!A$2:A$5901,Product!B$2:B$5901,"Not Found")</f>
        <v>Epicerie salée</v>
      </c>
      <c r="F2547" s="25" t="str">
        <f>_xlfn.XLOOKUP(A2547,Product!A$2:A$5901,Product!C$2:C$5901,"Not Found")</f>
        <v>Sauces et coulis</v>
      </c>
      <c r="G2547" s="25" t="str">
        <f>IF(_xlfn.XLOOKUP(A2547,Product!A$2:A$5901,Product!D$2:D$5901,"Not Found") = 0,"",_xlfn.XLOOKUP(A2547,Product!A$2:A$5901,Product!D$2:D$5901,"Not Found"))</f>
        <v>Sauces</v>
      </c>
      <c r="H2547" s="30">
        <f>_xlfn.XLOOKUP(A2547,Product!A$2:A$5901,Product!E$2:E$5901,"Not Found")</f>
        <v>1.63</v>
      </c>
      <c r="I2547" s="25" t="str">
        <f>A2547&amp;"_"&amp;E2547&amp;"_"&amp;F2547&amp;"_"&amp;G2547</f>
        <v>26275_Epicerie salée_Sauces et coulis_Sauces</v>
      </c>
      <c r="J2547" s="30">
        <f>D2547*H2547</f>
        <v>40.75</v>
      </c>
      <c r="K2547" s="25">
        <f>IF(D2547&gt;0,1,0)</f>
        <v>1</v>
      </c>
      <c r="L2547" s="26">
        <f t="shared" si="39"/>
        <v>0</v>
      </c>
    </row>
    <row r="2548" spans="1:12" ht="19" hidden="1" x14ac:dyDescent="0.2">
      <c r="A2548" s="24">
        <v>26276</v>
      </c>
      <c r="B2548" s="24">
        <v>1</v>
      </c>
      <c r="C2548" s="24">
        <v>6</v>
      </c>
      <c r="D2548" s="24">
        <v>0</v>
      </c>
      <c r="E2548" s="25" t="str">
        <f>_xlfn.XLOOKUP(A2548,Product!A$2:A$5901,Product!B$2:B$5901,"Not Found")</f>
        <v>Epicerie salée</v>
      </c>
      <c r="F2548" s="25" t="str">
        <f>_xlfn.XLOOKUP(A2548,Product!A$2:A$5901,Product!C$2:C$5901,"Not Found")</f>
        <v>Plats cuisinés</v>
      </c>
      <c r="G2548" s="25" t="str">
        <f>IF(_xlfn.XLOOKUP(A2548,Product!A$2:A$5901,Product!D$2:D$5901,"Not Found") = 0,"",_xlfn.XLOOKUP(A2548,Product!A$2:A$5901,Product!D$2:D$5901,"Not Found"))</f>
        <v>Galettes à cuire et falafel</v>
      </c>
      <c r="H2548" s="30">
        <f>_xlfn.XLOOKUP(A2548,Product!A$2:A$5901,Product!E$2:E$5901,"Not Found")</f>
        <v>2.36</v>
      </c>
      <c r="I2548" s="25" t="str">
        <f>A2548&amp;"_"&amp;E2548&amp;"_"&amp;F2548&amp;"_"&amp;G2548</f>
        <v>26276_Epicerie salée_Plats cuisinés_Galettes à cuire et falafel</v>
      </c>
      <c r="J2548" s="30">
        <f>D2548*H2548</f>
        <v>0</v>
      </c>
      <c r="K2548" s="25">
        <f>IF(D2548&gt;0,1,0)</f>
        <v>0</v>
      </c>
      <c r="L2548" s="26">
        <f t="shared" si="39"/>
        <v>1</v>
      </c>
    </row>
    <row r="2549" spans="1:12" ht="19" hidden="1" x14ac:dyDescent="0.2">
      <c r="A2549" s="24">
        <v>26277</v>
      </c>
      <c r="B2549" s="24">
        <v>1</v>
      </c>
      <c r="C2549" s="24">
        <v>329</v>
      </c>
      <c r="D2549" s="24">
        <v>274</v>
      </c>
      <c r="E2549" s="25" t="str">
        <f>_xlfn.XLOOKUP(A2549,Product!A$2:A$5901,Product!B$2:B$5901,"Not Found")</f>
        <v>Epicerie salée</v>
      </c>
      <c r="F2549" s="25" t="str">
        <f>_xlfn.XLOOKUP(A2549,Product!A$2:A$5901,Product!C$2:C$5901,"Not Found")</f>
        <v>Plats cuisinés</v>
      </c>
      <c r="G2549" s="25" t="str">
        <f>IF(_xlfn.XLOOKUP(A2549,Product!A$2:A$5901,Product!D$2:D$5901,"Not Found") = 0,"",_xlfn.XLOOKUP(A2549,Product!A$2:A$5901,Product!D$2:D$5901,"Not Found"))</f>
        <v>Galettes à cuire et falafel</v>
      </c>
      <c r="H2549" s="30">
        <f>_xlfn.XLOOKUP(A2549,Product!A$2:A$5901,Product!E$2:E$5901,"Not Found")</f>
        <v>2.36</v>
      </c>
      <c r="I2549" s="25" t="str">
        <f>A2549&amp;"_"&amp;E2549&amp;"_"&amp;F2549&amp;"_"&amp;G2549</f>
        <v>26277_Epicerie salée_Plats cuisinés_Galettes à cuire et falafel</v>
      </c>
      <c r="J2549" s="30">
        <f>D2549*H2549</f>
        <v>646.64</v>
      </c>
      <c r="K2549" s="25">
        <f>IF(D2549&gt;0,1,0)</f>
        <v>1</v>
      </c>
      <c r="L2549" s="26">
        <f t="shared" si="39"/>
        <v>0</v>
      </c>
    </row>
    <row r="2550" spans="1:12" ht="19" hidden="1" x14ac:dyDescent="0.2">
      <c r="A2550" s="24">
        <v>28494</v>
      </c>
      <c r="B2550" s="24">
        <v>0</v>
      </c>
      <c r="C2550" s="24">
        <v>289</v>
      </c>
      <c r="D2550" s="24">
        <v>193</v>
      </c>
      <c r="E2550" s="25" t="str">
        <f>_xlfn.XLOOKUP(A2550,Product!A$2:A$5901,Product!B$2:B$5901,"Not Found")</f>
        <v>Epicerie salée</v>
      </c>
      <c r="F2550" s="25" t="str">
        <f>_xlfn.XLOOKUP(A2550,Product!A$2:A$5901,Product!C$2:C$5901,"Not Found")</f>
        <v>Légumes et conserves</v>
      </c>
      <c r="G2550" s="25" t="str">
        <f>IF(_xlfn.XLOOKUP(A2550,Product!A$2:A$5901,Product!D$2:D$5901,"Not Found") = 0,"",_xlfn.XLOOKUP(A2550,Product!A$2:A$5901,Product!D$2:D$5901,"Not Found"))</f>
        <v>Légumes séchés</v>
      </c>
      <c r="H2550" s="30">
        <f>_xlfn.XLOOKUP(A2550,Product!A$2:A$5901,Product!E$2:E$5901,"Not Found")</f>
        <v>2.75</v>
      </c>
      <c r="I2550" s="25" t="str">
        <f>A2550&amp;"_"&amp;E2550&amp;"_"&amp;F2550&amp;"_"&amp;G2550</f>
        <v>28494_Epicerie salée_Légumes et conserves_Légumes séchés</v>
      </c>
      <c r="J2550" s="30">
        <f>D2550*H2550</f>
        <v>530.75</v>
      </c>
      <c r="K2550" s="25">
        <f>IF(D2550&gt;0,1,0)</f>
        <v>1</v>
      </c>
      <c r="L2550" s="26">
        <f t="shared" si="39"/>
        <v>0</v>
      </c>
    </row>
    <row r="2551" spans="1:12" ht="19" hidden="1" x14ac:dyDescent="0.2">
      <c r="A2551" s="24">
        <v>28612</v>
      </c>
      <c r="B2551" s="24">
        <v>1</v>
      </c>
      <c r="C2551" s="24">
        <v>305</v>
      </c>
      <c r="D2551" s="24">
        <v>76</v>
      </c>
      <c r="E2551" s="25" t="str">
        <f>_xlfn.XLOOKUP(A2551,Product!A$2:A$5901,Product!B$2:B$5901,"Not Found")</f>
        <v>Epicerie salée</v>
      </c>
      <c r="F2551" s="25" t="str">
        <f>_xlfn.XLOOKUP(A2551,Product!A$2:A$5901,Product!C$2:C$5901,"Not Found")</f>
        <v>Graines et oléagineux</v>
      </c>
      <c r="G2551" s="25" t="str">
        <f>IF(_xlfn.XLOOKUP(A2551,Product!A$2:A$5901,Product!D$2:D$5901,"Not Found") = 0,"",_xlfn.XLOOKUP(A2551,Product!A$2:A$5901,Product!D$2:D$5901,"Not Found"))</f>
        <v>Graines oléagineuses</v>
      </c>
      <c r="H2551" s="30">
        <f>_xlfn.XLOOKUP(A2551,Product!A$2:A$5901,Product!E$2:E$5901,"Not Found")</f>
        <v>1.0900000000000001</v>
      </c>
      <c r="I2551" s="25" t="str">
        <f>A2551&amp;"_"&amp;E2551&amp;"_"&amp;F2551&amp;"_"&amp;G2551</f>
        <v>28612_Epicerie salée_Graines et oléagineux_Graines oléagineuses</v>
      </c>
      <c r="J2551" s="30">
        <f>D2551*H2551</f>
        <v>82.84</v>
      </c>
      <c r="K2551" s="25">
        <f>IF(D2551&gt;0,1,0)</f>
        <v>1</v>
      </c>
      <c r="L2551" s="26">
        <f t="shared" si="39"/>
        <v>0</v>
      </c>
    </row>
    <row r="2552" spans="1:12" ht="19" hidden="1" x14ac:dyDescent="0.2">
      <c r="A2552" s="24">
        <v>28613</v>
      </c>
      <c r="B2552" s="24">
        <v>1</v>
      </c>
      <c r="C2552" s="24">
        <v>617</v>
      </c>
      <c r="D2552" s="24">
        <v>443</v>
      </c>
      <c r="E2552" s="25" t="str">
        <f>_xlfn.XLOOKUP(A2552,Product!A$2:A$5901,Product!B$2:B$5901,"Not Found")</f>
        <v>Epicerie salée</v>
      </c>
      <c r="F2552" s="25" t="str">
        <f>_xlfn.XLOOKUP(A2552,Product!A$2:A$5901,Product!C$2:C$5901,"Not Found")</f>
        <v>Graines et oléagineux</v>
      </c>
      <c r="G2552" s="25" t="str">
        <f>IF(_xlfn.XLOOKUP(A2552,Product!A$2:A$5901,Product!D$2:D$5901,"Not Found") = 0,"",_xlfn.XLOOKUP(A2552,Product!A$2:A$5901,Product!D$2:D$5901,"Not Found"))</f>
        <v>Graines oléagineuses</v>
      </c>
      <c r="H2552" s="30">
        <f>_xlfn.XLOOKUP(A2552,Product!A$2:A$5901,Product!E$2:E$5901,"Not Found")</f>
        <v>1.4</v>
      </c>
      <c r="I2552" s="25" t="str">
        <f>A2552&amp;"_"&amp;E2552&amp;"_"&amp;F2552&amp;"_"&amp;G2552</f>
        <v>28613_Epicerie salée_Graines et oléagineux_Graines oléagineuses</v>
      </c>
      <c r="J2552" s="30">
        <f>D2552*H2552</f>
        <v>620.19999999999993</v>
      </c>
      <c r="K2552" s="25">
        <f>IF(D2552&gt;0,1,0)</f>
        <v>1</v>
      </c>
      <c r="L2552" s="26">
        <f t="shared" si="39"/>
        <v>0</v>
      </c>
    </row>
    <row r="2553" spans="1:12" ht="19" hidden="1" x14ac:dyDescent="0.2">
      <c r="A2553" s="24">
        <v>29022</v>
      </c>
      <c r="B2553" s="24">
        <v>1</v>
      </c>
      <c r="C2553" s="24">
        <v>887</v>
      </c>
      <c r="D2553" s="24">
        <v>534</v>
      </c>
      <c r="E2553" s="25" t="str">
        <f>_xlfn.XLOOKUP(A2553,Product!A$2:A$5901,Product!B$2:B$5901,"Not Found")</f>
        <v>Epicerie salée</v>
      </c>
      <c r="F2553" s="25" t="str">
        <f>_xlfn.XLOOKUP(A2553,Product!A$2:A$5901,Product!C$2:C$5901,"Not Found")</f>
        <v>Plats cuisinés</v>
      </c>
      <c r="G2553" s="25" t="str">
        <f>IF(_xlfn.XLOOKUP(A2553,Product!A$2:A$5901,Product!D$2:D$5901,"Not Found") = 0,"",_xlfn.XLOOKUP(A2553,Product!A$2:A$5901,Product!D$2:D$5901,"Not Found"))</f>
        <v>Galettes à cuire et falafel</v>
      </c>
      <c r="H2553" s="30">
        <f>_xlfn.XLOOKUP(A2553,Product!A$2:A$5901,Product!E$2:E$5901,"Not Found")</f>
        <v>2.36</v>
      </c>
      <c r="I2553" s="25" t="str">
        <f>A2553&amp;"_"&amp;E2553&amp;"_"&amp;F2553&amp;"_"&amp;G2553</f>
        <v>29022_Epicerie salée_Plats cuisinés_Galettes à cuire et falafel</v>
      </c>
      <c r="J2553" s="30">
        <f>D2553*H2553</f>
        <v>1260.24</v>
      </c>
      <c r="K2553" s="25">
        <f>IF(D2553&gt;0,1,0)</f>
        <v>1</v>
      </c>
      <c r="L2553" s="26">
        <f t="shared" si="39"/>
        <v>0</v>
      </c>
    </row>
    <row r="2554" spans="1:12" ht="19" hidden="1" x14ac:dyDescent="0.2">
      <c r="A2554" s="24">
        <v>29023</v>
      </c>
      <c r="B2554" s="24">
        <v>1</v>
      </c>
      <c r="C2554" s="24">
        <v>272</v>
      </c>
      <c r="D2554" s="24">
        <v>59</v>
      </c>
      <c r="E2554" s="25" t="str">
        <f>_xlfn.XLOOKUP(A2554,Product!A$2:A$5901,Product!B$2:B$5901,"Not Found")</f>
        <v>Epicerie salée</v>
      </c>
      <c r="F2554" s="25" t="str">
        <f>_xlfn.XLOOKUP(A2554,Product!A$2:A$5901,Product!C$2:C$5901,"Not Found")</f>
        <v>Plats cuisinés</v>
      </c>
      <c r="G2554" s="25" t="str">
        <f>IF(_xlfn.XLOOKUP(A2554,Product!A$2:A$5901,Product!D$2:D$5901,"Not Found") = 0,"",_xlfn.XLOOKUP(A2554,Product!A$2:A$5901,Product!D$2:D$5901,"Not Found"))</f>
        <v>Galettes à cuire et falafel</v>
      </c>
      <c r="H2554" s="30">
        <f>_xlfn.XLOOKUP(A2554,Product!A$2:A$5901,Product!E$2:E$5901,"Not Found")</f>
        <v>2.36</v>
      </c>
      <c r="I2554" s="25" t="str">
        <f>A2554&amp;"_"&amp;E2554&amp;"_"&amp;F2554&amp;"_"&amp;G2554</f>
        <v>29023_Epicerie salée_Plats cuisinés_Galettes à cuire et falafel</v>
      </c>
      <c r="J2554" s="30">
        <f>D2554*H2554</f>
        <v>139.23999999999998</v>
      </c>
      <c r="K2554" s="25">
        <f>IF(D2554&gt;0,1,0)</f>
        <v>1</v>
      </c>
      <c r="L2554" s="26">
        <f t="shared" si="39"/>
        <v>0</v>
      </c>
    </row>
    <row r="2555" spans="1:12" ht="38" hidden="1" x14ac:dyDescent="0.2">
      <c r="A2555" s="24">
        <v>29100</v>
      </c>
      <c r="B2555" s="24">
        <v>1</v>
      </c>
      <c r="C2555" s="24">
        <v>182</v>
      </c>
      <c r="D2555" s="24">
        <v>60</v>
      </c>
      <c r="E2555" s="25" t="str">
        <f>_xlfn.XLOOKUP(A2555,Product!A$2:A$5901,Product!B$2:B$5901,"Not Found")</f>
        <v>Epicerie salée</v>
      </c>
      <c r="F2555" s="25" t="str">
        <f>_xlfn.XLOOKUP(A2555,Product!A$2:A$5901,Product!C$2:C$5901,"Not Found")</f>
        <v>Légumineuses et céréales</v>
      </c>
      <c r="G2555" s="25" t="str">
        <f>IF(_xlfn.XLOOKUP(A2555,Product!A$2:A$5901,Product!D$2:D$5901,"Not Found") = 0,"",_xlfn.XLOOKUP(A2555,Product!A$2:A$5901,Product!D$2:D$5901,"Not Found"))</f>
        <v>Semoule, Boulgour, Couscous</v>
      </c>
      <c r="H2555" s="30">
        <f>_xlfn.XLOOKUP(A2555,Product!A$2:A$5901,Product!E$2:E$5901,"Not Found")</f>
        <v>1.76</v>
      </c>
      <c r="I2555" s="25" t="str">
        <f>A2555&amp;"_"&amp;E2555&amp;"_"&amp;F2555&amp;"_"&amp;G2555</f>
        <v>29100_Epicerie salée_Légumineuses et céréales_Semoule, Boulgour, Couscous</v>
      </c>
      <c r="J2555" s="30">
        <f>D2555*H2555</f>
        <v>105.6</v>
      </c>
      <c r="K2555" s="25">
        <f>IF(D2555&gt;0,1,0)</f>
        <v>1</v>
      </c>
      <c r="L2555" s="26">
        <f t="shared" si="39"/>
        <v>0</v>
      </c>
    </row>
    <row r="2556" spans="1:12" ht="19" hidden="1" x14ac:dyDescent="0.2">
      <c r="A2556" s="24">
        <v>29116</v>
      </c>
      <c r="B2556" s="24">
        <v>1</v>
      </c>
      <c r="C2556" s="24">
        <v>408</v>
      </c>
      <c r="D2556" s="24">
        <v>3</v>
      </c>
      <c r="E2556" s="25" t="str">
        <f>_xlfn.XLOOKUP(A2556,Product!A$2:A$5901,Product!B$2:B$5901,"Not Found")</f>
        <v>Epicerie salée</v>
      </c>
      <c r="F2556" s="25" t="str">
        <f>_xlfn.XLOOKUP(A2556,Product!A$2:A$5901,Product!C$2:C$5901,"Not Found")</f>
        <v>Farine, son, fécule</v>
      </c>
      <c r="G2556" s="25" t="str">
        <f>IF(_xlfn.XLOOKUP(A2556,Product!A$2:A$5901,Product!D$2:D$5901,"Not Found") = 0,"",_xlfn.XLOOKUP(A2556,Product!A$2:A$5901,Product!D$2:D$5901,"Not Found"))</f>
        <v>Farine de blé</v>
      </c>
      <c r="H2556" s="30">
        <f>_xlfn.XLOOKUP(A2556,Product!A$2:A$5901,Product!E$2:E$5901,"Not Found")</f>
        <v>1.64</v>
      </c>
      <c r="I2556" s="25" t="str">
        <f>A2556&amp;"_"&amp;E2556&amp;"_"&amp;F2556&amp;"_"&amp;G2556</f>
        <v>29116_Epicerie salée_Farine, son, fécule_Farine de blé</v>
      </c>
      <c r="J2556" s="30">
        <f>D2556*H2556</f>
        <v>4.92</v>
      </c>
      <c r="K2556" s="25">
        <f>IF(D2556&gt;0,1,0)</f>
        <v>1</v>
      </c>
      <c r="L2556" s="26">
        <f t="shared" si="39"/>
        <v>0</v>
      </c>
    </row>
    <row r="2557" spans="1:12" ht="19" hidden="1" x14ac:dyDescent="0.2">
      <c r="A2557" s="24">
        <v>29117</v>
      </c>
      <c r="B2557" s="24">
        <v>1</v>
      </c>
      <c r="C2557" s="24">
        <v>797</v>
      </c>
      <c r="D2557" s="24">
        <v>160</v>
      </c>
      <c r="E2557" s="25" t="str">
        <f>_xlfn.XLOOKUP(A2557,Product!A$2:A$5901,Product!B$2:B$5901,"Not Found")</f>
        <v>Epicerie salée</v>
      </c>
      <c r="F2557" s="25" t="str">
        <f>_xlfn.XLOOKUP(A2557,Product!A$2:A$5901,Product!C$2:C$5901,"Not Found")</f>
        <v>Farine, son, fécule</v>
      </c>
      <c r="G2557" s="25" t="str">
        <f>IF(_xlfn.XLOOKUP(A2557,Product!A$2:A$5901,Product!D$2:D$5901,"Not Found") = 0,"",_xlfn.XLOOKUP(A2557,Product!A$2:A$5901,Product!D$2:D$5901,"Not Found"))</f>
        <v>Farine de céréales</v>
      </c>
      <c r="H2557" s="30">
        <f>_xlfn.XLOOKUP(A2557,Product!A$2:A$5901,Product!E$2:E$5901,"Not Found")</f>
        <v>1.38</v>
      </c>
      <c r="I2557" s="25" t="str">
        <f>A2557&amp;"_"&amp;E2557&amp;"_"&amp;F2557&amp;"_"&amp;G2557</f>
        <v>29117_Epicerie salée_Farine, son, fécule_Farine de céréales</v>
      </c>
      <c r="J2557" s="30">
        <f>D2557*H2557</f>
        <v>220.79999999999998</v>
      </c>
      <c r="K2557" s="25">
        <f>IF(D2557&gt;0,1,0)</f>
        <v>1</v>
      </c>
      <c r="L2557" s="26">
        <f t="shared" si="39"/>
        <v>0</v>
      </c>
    </row>
    <row r="2558" spans="1:12" ht="19" hidden="1" x14ac:dyDescent="0.2">
      <c r="A2558" s="24">
        <v>29430</v>
      </c>
      <c r="B2558" s="24">
        <v>0</v>
      </c>
      <c r="C2558" s="24">
        <v>835</v>
      </c>
      <c r="D2558" s="24">
        <v>301</v>
      </c>
      <c r="E2558" s="25" t="str">
        <f>_xlfn.XLOOKUP(A2558,Product!A$2:A$5901,Product!B$2:B$5901,"Not Found")</f>
        <v>Epicerie salée</v>
      </c>
      <c r="F2558" s="25" t="str">
        <f>_xlfn.XLOOKUP(A2558,Product!A$2:A$5901,Product!C$2:C$5901,"Not Found")</f>
        <v>Sauces et coulis</v>
      </c>
      <c r="G2558" s="25" t="str">
        <f>IF(_xlfn.XLOOKUP(A2558,Product!A$2:A$5901,Product!D$2:D$5901,"Not Found") = 0,"",_xlfn.XLOOKUP(A2558,Product!A$2:A$5901,Product!D$2:D$5901,"Not Found"))</f>
        <v>Préparation liquide, cuisine</v>
      </c>
      <c r="H2558" s="30">
        <f>_xlfn.XLOOKUP(A2558,Product!A$2:A$5901,Product!E$2:E$5901,"Not Found")</f>
        <v>1.25</v>
      </c>
      <c r="I2558" s="25" t="str">
        <f>A2558&amp;"_"&amp;E2558&amp;"_"&amp;F2558&amp;"_"&amp;G2558</f>
        <v>29430_Epicerie salée_Sauces et coulis_Préparation liquide, cuisine</v>
      </c>
      <c r="J2558" s="30">
        <f>D2558*H2558</f>
        <v>376.25</v>
      </c>
      <c r="K2558" s="25">
        <f>IF(D2558&gt;0,1,0)</f>
        <v>1</v>
      </c>
      <c r="L2558" s="26">
        <f t="shared" si="39"/>
        <v>0</v>
      </c>
    </row>
    <row r="2559" spans="1:12" ht="19" hidden="1" x14ac:dyDescent="0.2">
      <c r="A2559" s="24">
        <v>30569</v>
      </c>
      <c r="B2559" s="24">
        <v>1</v>
      </c>
      <c r="C2559" s="24">
        <v>132</v>
      </c>
      <c r="D2559" s="24">
        <v>122</v>
      </c>
      <c r="E2559" s="25" t="str">
        <f>_xlfn.XLOOKUP(A2559,Product!A$2:A$5901,Product!B$2:B$5901,"Not Found")</f>
        <v>Epicerie salée</v>
      </c>
      <c r="F2559" s="25" t="str">
        <f>_xlfn.XLOOKUP(A2559,Product!A$2:A$5901,Product!C$2:C$5901,"Not Found")</f>
        <v>Sel, épices, aide culinaire</v>
      </c>
      <c r="G2559" s="25" t="str">
        <f>IF(_xlfn.XLOOKUP(A2559,Product!A$2:A$5901,Product!D$2:D$5901,"Not Found") = 0,"",_xlfn.XLOOKUP(A2559,Product!A$2:A$5901,Product!D$2:D$5901,"Not Found"))</f>
        <v>Epices</v>
      </c>
      <c r="H2559" s="30">
        <f>_xlfn.XLOOKUP(A2559,Product!A$2:A$5901,Product!E$2:E$5901,"Not Found")</f>
        <v>6.82</v>
      </c>
      <c r="I2559" s="25" t="str">
        <f>A2559&amp;"_"&amp;E2559&amp;"_"&amp;F2559&amp;"_"&amp;G2559</f>
        <v>30569_Epicerie salée_Sel, épices, aide culinaire_Epices</v>
      </c>
      <c r="J2559" s="30">
        <f>D2559*H2559</f>
        <v>832.04000000000008</v>
      </c>
      <c r="K2559" s="25">
        <f>IF(D2559&gt;0,1,0)</f>
        <v>1</v>
      </c>
      <c r="L2559" s="26">
        <f t="shared" si="39"/>
        <v>0</v>
      </c>
    </row>
    <row r="2560" spans="1:12" ht="19" hidden="1" x14ac:dyDescent="0.2">
      <c r="A2560" s="24">
        <v>30874</v>
      </c>
      <c r="B2560" s="24">
        <v>0</v>
      </c>
      <c r="C2560" s="24">
        <v>99</v>
      </c>
      <c r="D2560" s="24">
        <v>20</v>
      </c>
      <c r="E2560" s="25" t="str">
        <f>_xlfn.XLOOKUP(A2560,Product!A$2:A$5901,Product!B$2:B$5901,"Not Found")</f>
        <v>Epicerie salée</v>
      </c>
      <c r="F2560" s="25" t="str">
        <f>_xlfn.XLOOKUP(A2560,Product!A$2:A$5901,Product!C$2:C$5901,"Not Found")</f>
        <v>Farine, son, fécule</v>
      </c>
      <c r="G2560" s="25" t="str">
        <f>IF(_xlfn.XLOOKUP(A2560,Product!A$2:A$5901,Product!D$2:D$5901,"Not Found") = 0,"",_xlfn.XLOOKUP(A2560,Product!A$2:A$5901,Product!D$2:D$5901,"Not Found"))</f>
        <v>Farine de céréales</v>
      </c>
      <c r="H2560" s="30">
        <f>_xlfn.XLOOKUP(A2560,Product!A$2:A$5901,Product!E$2:E$5901,"Not Found")</f>
        <v>3.39</v>
      </c>
      <c r="I2560" s="25" t="str">
        <f>A2560&amp;"_"&amp;E2560&amp;"_"&amp;F2560&amp;"_"&amp;G2560</f>
        <v>30874_Epicerie salée_Farine, son, fécule_Farine de céréales</v>
      </c>
      <c r="J2560" s="30">
        <f>D2560*H2560</f>
        <v>67.8</v>
      </c>
      <c r="K2560" s="25">
        <f>IF(D2560&gt;0,1,0)</f>
        <v>1</v>
      </c>
      <c r="L2560" s="26">
        <f t="shared" si="39"/>
        <v>0</v>
      </c>
    </row>
    <row r="2561" spans="1:12" ht="19" hidden="1" x14ac:dyDescent="0.2">
      <c r="A2561" s="24">
        <v>30875</v>
      </c>
      <c r="B2561" s="24">
        <v>1</v>
      </c>
      <c r="C2561" s="24">
        <v>86</v>
      </c>
      <c r="D2561" s="24">
        <v>5</v>
      </c>
      <c r="E2561" s="25" t="str">
        <f>_xlfn.XLOOKUP(A2561,Product!A$2:A$5901,Product!B$2:B$5901,"Not Found")</f>
        <v>Epicerie salée</v>
      </c>
      <c r="F2561" s="25" t="str">
        <f>_xlfn.XLOOKUP(A2561,Product!A$2:A$5901,Product!C$2:C$5901,"Not Found")</f>
        <v>Farine, son, fécule</v>
      </c>
      <c r="G2561" s="25" t="str">
        <f>IF(_xlfn.XLOOKUP(A2561,Product!A$2:A$5901,Product!D$2:D$5901,"Not Found") = 0,"",_xlfn.XLOOKUP(A2561,Product!A$2:A$5901,Product!D$2:D$5901,"Not Found"))</f>
        <v>Farine de fruits</v>
      </c>
      <c r="H2561" s="30">
        <f>_xlfn.XLOOKUP(A2561,Product!A$2:A$5901,Product!E$2:E$5901,"Not Found")</f>
        <v>3.86</v>
      </c>
      <c r="I2561" s="25" t="str">
        <f>A2561&amp;"_"&amp;E2561&amp;"_"&amp;F2561&amp;"_"&amp;G2561</f>
        <v>30875_Epicerie salée_Farine, son, fécule_Farine de fruits</v>
      </c>
      <c r="J2561" s="30">
        <f>D2561*H2561</f>
        <v>19.3</v>
      </c>
      <c r="K2561" s="25">
        <f>IF(D2561&gt;0,1,0)</f>
        <v>1</v>
      </c>
      <c r="L2561" s="26">
        <f t="shared" si="39"/>
        <v>0</v>
      </c>
    </row>
    <row r="2562" spans="1:12" ht="19" hidden="1" x14ac:dyDescent="0.2">
      <c r="A2562" s="24">
        <v>30878</v>
      </c>
      <c r="B2562" s="24">
        <v>1</v>
      </c>
      <c r="C2562" s="24">
        <v>895</v>
      </c>
      <c r="D2562" s="24">
        <v>210</v>
      </c>
      <c r="E2562" s="25" t="str">
        <f>_xlfn.XLOOKUP(A2562,Product!A$2:A$5901,Product!B$2:B$5901,"Not Found")</f>
        <v>Epicerie salée</v>
      </c>
      <c r="F2562" s="25" t="str">
        <f>_xlfn.XLOOKUP(A2562,Product!A$2:A$5901,Product!C$2:C$5901,"Not Found")</f>
        <v>Farine, son, fécule</v>
      </c>
      <c r="G2562" s="25" t="str">
        <f>IF(_xlfn.XLOOKUP(A2562,Product!A$2:A$5901,Product!D$2:D$5901,"Not Found") = 0,"",_xlfn.XLOOKUP(A2562,Product!A$2:A$5901,Product!D$2:D$5901,"Not Found"))</f>
        <v>Farine de fruits</v>
      </c>
      <c r="H2562" s="30">
        <f>_xlfn.XLOOKUP(A2562,Product!A$2:A$5901,Product!E$2:E$5901,"Not Found")</f>
        <v>4.25</v>
      </c>
      <c r="I2562" s="25" t="str">
        <f>A2562&amp;"_"&amp;E2562&amp;"_"&amp;F2562&amp;"_"&amp;G2562</f>
        <v>30878_Epicerie salée_Farine, son, fécule_Farine de fruits</v>
      </c>
      <c r="J2562" s="30">
        <f>D2562*H2562</f>
        <v>892.5</v>
      </c>
      <c r="K2562" s="25">
        <f>IF(D2562&gt;0,1,0)</f>
        <v>1</v>
      </c>
      <c r="L2562" s="26">
        <f t="shared" si="39"/>
        <v>0</v>
      </c>
    </row>
    <row r="2563" spans="1:12" ht="19" hidden="1" x14ac:dyDescent="0.2">
      <c r="A2563" s="24">
        <v>42229</v>
      </c>
      <c r="B2563" s="24">
        <v>0</v>
      </c>
      <c r="C2563" s="24">
        <v>633</v>
      </c>
      <c r="D2563" s="24">
        <v>3</v>
      </c>
      <c r="E2563" s="25" t="str">
        <f>_xlfn.XLOOKUP(A2563,Product!A$2:A$5901,Product!B$2:B$5901,"Not Found")</f>
        <v>Epicerie salée</v>
      </c>
      <c r="F2563" s="25" t="str">
        <f>_xlfn.XLOOKUP(A2563,Product!A$2:A$5901,Product!C$2:C$5901,"Not Found")</f>
        <v>Légumes et conserves</v>
      </c>
      <c r="G2563" s="25" t="str">
        <f>IF(_xlfn.XLOOKUP(A2563,Product!A$2:A$5901,Product!D$2:D$5901,"Not Found") = 0,"",_xlfn.XLOOKUP(A2563,Product!A$2:A$5901,Product!D$2:D$5901,"Not Found"))</f>
        <v>Légumes cuisinés</v>
      </c>
      <c r="H2563" s="30">
        <f>_xlfn.XLOOKUP(A2563,Product!A$2:A$5901,Product!E$2:E$5901,"Not Found")</f>
        <v>2.3199999999999998</v>
      </c>
      <c r="I2563" s="25" t="str">
        <f>A2563&amp;"_"&amp;E2563&amp;"_"&amp;F2563&amp;"_"&amp;G2563</f>
        <v>42229_Epicerie salée_Légumes et conserves_Légumes cuisinés</v>
      </c>
      <c r="J2563" s="30">
        <f>D2563*H2563</f>
        <v>6.9599999999999991</v>
      </c>
      <c r="K2563" s="25">
        <f>IF(D2563&gt;0,1,0)</f>
        <v>1</v>
      </c>
      <c r="L2563" s="26">
        <f t="shared" ref="L2563:L2626" si="40">1-K2563</f>
        <v>0</v>
      </c>
    </row>
    <row r="2564" spans="1:12" ht="19" hidden="1" x14ac:dyDescent="0.2">
      <c r="A2564" s="24">
        <v>42232</v>
      </c>
      <c r="B2564" s="24">
        <v>0</v>
      </c>
      <c r="C2564" s="24">
        <v>465</v>
      </c>
      <c r="D2564" s="24">
        <v>454</v>
      </c>
      <c r="E2564" s="25" t="str">
        <f>_xlfn.XLOOKUP(A2564,Product!A$2:A$5901,Product!B$2:B$5901,"Not Found")</f>
        <v>Epicerie salée</v>
      </c>
      <c r="F2564" s="25" t="str">
        <f>_xlfn.XLOOKUP(A2564,Product!A$2:A$5901,Product!C$2:C$5901,"Not Found")</f>
        <v>Légumes et conserves</v>
      </c>
      <c r="G2564" s="25" t="str">
        <f>IF(_xlfn.XLOOKUP(A2564,Product!A$2:A$5901,Product!D$2:D$5901,"Not Found") = 0,"",_xlfn.XLOOKUP(A2564,Product!A$2:A$5901,Product!D$2:D$5901,"Not Found"))</f>
        <v>Légumes cuisinés</v>
      </c>
      <c r="H2564" s="30">
        <f>_xlfn.XLOOKUP(A2564,Product!A$2:A$5901,Product!E$2:E$5901,"Not Found")</f>
        <v>2.21</v>
      </c>
      <c r="I2564" s="25" t="str">
        <f>A2564&amp;"_"&amp;E2564&amp;"_"&amp;F2564&amp;"_"&amp;G2564</f>
        <v>42232_Epicerie salée_Légumes et conserves_Légumes cuisinés</v>
      </c>
      <c r="J2564" s="30">
        <f>D2564*H2564</f>
        <v>1003.34</v>
      </c>
      <c r="K2564" s="25">
        <f>IF(D2564&gt;0,1,0)</f>
        <v>1</v>
      </c>
      <c r="L2564" s="26">
        <f t="shared" si="40"/>
        <v>0</v>
      </c>
    </row>
    <row r="2565" spans="1:12" ht="19" hidden="1" x14ac:dyDescent="0.2">
      <c r="A2565" s="24">
        <v>42237</v>
      </c>
      <c r="B2565" s="24">
        <v>1</v>
      </c>
      <c r="C2565" s="24">
        <v>5</v>
      </c>
      <c r="D2565" s="24">
        <v>5</v>
      </c>
      <c r="E2565" s="25" t="str">
        <f>_xlfn.XLOOKUP(A2565,Product!A$2:A$5901,Product!B$2:B$5901,"Not Found")</f>
        <v>Epicerie salée</v>
      </c>
      <c r="F2565" s="25" t="str">
        <f>_xlfn.XLOOKUP(A2565,Product!A$2:A$5901,Product!C$2:C$5901,"Not Found")</f>
        <v>Légumes et conserves</v>
      </c>
      <c r="G2565" s="25" t="str">
        <f>IF(_xlfn.XLOOKUP(A2565,Product!A$2:A$5901,Product!D$2:D$5901,"Not Found") = 0,"",_xlfn.XLOOKUP(A2565,Product!A$2:A$5901,Product!D$2:D$5901,"Not Found"))</f>
        <v>Légumes cuisinés</v>
      </c>
      <c r="H2565" s="30">
        <f>_xlfn.XLOOKUP(A2565,Product!A$2:A$5901,Product!E$2:E$5901,"Not Found")</f>
        <v>2.13</v>
      </c>
      <c r="I2565" s="25" t="str">
        <f>A2565&amp;"_"&amp;E2565&amp;"_"&amp;F2565&amp;"_"&amp;G2565</f>
        <v>42237_Epicerie salée_Légumes et conserves_Légumes cuisinés</v>
      </c>
      <c r="J2565" s="30">
        <f>D2565*H2565</f>
        <v>10.649999999999999</v>
      </c>
      <c r="K2565" s="25">
        <f>IF(D2565&gt;0,1,0)</f>
        <v>1</v>
      </c>
      <c r="L2565" s="26">
        <f t="shared" si="40"/>
        <v>0</v>
      </c>
    </row>
    <row r="2566" spans="1:12" ht="19" hidden="1" x14ac:dyDescent="0.2">
      <c r="A2566" s="24">
        <v>42239</v>
      </c>
      <c r="B2566" s="24">
        <v>1</v>
      </c>
      <c r="C2566" s="24">
        <v>717</v>
      </c>
      <c r="D2566" s="24">
        <v>164</v>
      </c>
      <c r="E2566" s="25" t="str">
        <f>_xlfn.XLOOKUP(A2566,Product!A$2:A$5901,Product!B$2:B$5901,"Not Found")</f>
        <v>Epicerie salée</v>
      </c>
      <c r="F2566" s="25" t="str">
        <f>_xlfn.XLOOKUP(A2566,Product!A$2:A$5901,Product!C$2:C$5901,"Not Found")</f>
        <v>Légumes et conserves</v>
      </c>
      <c r="G2566" s="25" t="str">
        <f>IF(_xlfn.XLOOKUP(A2566,Product!A$2:A$5901,Product!D$2:D$5901,"Not Found") = 0,"",_xlfn.XLOOKUP(A2566,Product!A$2:A$5901,Product!D$2:D$5901,"Not Found"))</f>
        <v>Légumes cuisinés</v>
      </c>
      <c r="H2566" s="30">
        <f>_xlfn.XLOOKUP(A2566,Product!A$2:A$5901,Product!E$2:E$5901,"Not Found")</f>
        <v>2.44</v>
      </c>
      <c r="I2566" s="25" t="str">
        <f>A2566&amp;"_"&amp;E2566&amp;"_"&amp;F2566&amp;"_"&amp;G2566</f>
        <v>42239_Epicerie salée_Légumes et conserves_Légumes cuisinés</v>
      </c>
      <c r="J2566" s="30">
        <f>D2566*H2566</f>
        <v>400.15999999999997</v>
      </c>
      <c r="K2566" s="25">
        <f>IF(D2566&gt;0,1,0)</f>
        <v>1</v>
      </c>
      <c r="L2566" s="26">
        <f t="shared" si="40"/>
        <v>0</v>
      </c>
    </row>
    <row r="2567" spans="1:12" ht="19" hidden="1" x14ac:dyDescent="0.2">
      <c r="A2567" s="24">
        <v>42241</v>
      </c>
      <c r="B2567" s="24">
        <v>1</v>
      </c>
      <c r="C2567" s="24">
        <v>743</v>
      </c>
      <c r="D2567" s="24">
        <v>560</v>
      </c>
      <c r="E2567" s="25" t="str">
        <f>_xlfn.XLOOKUP(A2567,Product!A$2:A$5901,Product!B$2:B$5901,"Not Found")</f>
        <v>Epicerie salée</v>
      </c>
      <c r="F2567" s="25" t="str">
        <f>_xlfn.XLOOKUP(A2567,Product!A$2:A$5901,Product!C$2:C$5901,"Not Found")</f>
        <v>Légumes et conserves</v>
      </c>
      <c r="G2567" s="25" t="str">
        <f>IF(_xlfn.XLOOKUP(A2567,Product!A$2:A$5901,Product!D$2:D$5901,"Not Found") = 0,"",_xlfn.XLOOKUP(A2567,Product!A$2:A$5901,Product!D$2:D$5901,"Not Found"))</f>
        <v>Légumes en conserve</v>
      </c>
      <c r="H2567" s="30">
        <f>_xlfn.XLOOKUP(A2567,Product!A$2:A$5901,Product!E$2:E$5901,"Not Found")</f>
        <v>1.9</v>
      </c>
      <c r="I2567" s="25" t="str">
        <f>A2567&amp;"_"&amp;E2567&amp;"_"&amp;F2567&amp;"_"&amp;G2567</f>
        <v>42241_Epicerie salée_Légumes et conserves_Légumes en conserve</v>
      </c>
      <c r="J2567" s="30">
        <f>D2567*H2567</f>
        <v>1064</v>
      </c>
      <c r="K2567" s="25">
        <f>IF(D2567&gt;0,1,0)</f>
        <v>1</v>
      </c>
      <c r="L2567" s="26">
        <f t="shared" si="40"/>
        <v>0</v>
      </c>
    </row>
    <row r="2568" spans="1:12" ht="19" hidden="1" x14ac:dyDescent="0.2">
      <c r="A2568" s="24">
        <v>42243</v>
      </c>
      <c r="B2568" s="24">
        <v>0</v>
      </c>
      <c r="C2568" s="24">
        <v>922</v>
      </c>
      <c r="D2568" s="24">
        <v>284</v>
      </c>
      <c r="E2568" s="25" t="str">
        <f>_xlfn.XLOOKUP(A2568,Product!A$2:A$5901,Product!B$2:B$5901,"Not Found")</f>
        <v>Epicerie salée</v>
      </c>
      <c r="F2568" s="25" t="str">
        <f>_xlfn.XLOOKUP(A2568,Product!A$2:A$5901,Product!C$2:C$5901,"Not Found")</f>
        <v>Légumes et conserves</v>
      </c>
      <c r="G2568" s="25" t="str">
        <f>IF(_xlfn.XLOOKUP(A2568,Product!A$2:A$5901,Product!D$2:D$5901,"Not Found") = 0,"",_xlfn.XLOOKUP(A2568,Product!A$2:A$5901,Product!D$2:D$5901,"Not Found"))</f>
        <v>Légumes en conserve</v>
      </c>
      <c r="H2568" s="30">
        <f>_xlfn.XLOOKUP(A2568,Product!A$2:A$5901,Product!E$2:E$5901,"Not Found")</f>
        <v>2.2200000000000002</v>
      </c>
      <c r="I2568" s="25" t="str">
        <f>A2568&amp;"_"&amp;E2568&amp;"_"&amp;F2568&amp;"_"&amp;G2568</f>
        <v>42243_Epicerie salée_Légumes et conserves_Légumes en conserve</v>
      </c>
      <c r="J2568" s="30">
        <f>D2568*H2568</f>
        <v>630.48</v>
      </c>
      <c r="K2568" s="25">
        <f>IF(D2568&gt;0,1,0)</f>
        <v>1</v>
      </c>
      <c r="L2568" s="26">
        <f t="shared" si="40"/>
        <v>0</v>
      </c>
    </row>
    <row r="2569" spans="1:12" ht="19" hidden="1" x14ac:dyDescent="0.2">
      <c r="A2569" s="24">
        <v>42255</v>
      </c>
      <c r="B2569" s="24">
        <v>0</v>
      </c>
      <c r="C2569" s="24">
        <v>578</v>
      </c>
      <c r="D2569" s="24">
        <v>112</v>
      </c>
      <c r="E2569" s="25" t="str">
        <f>_xlfn.XLOOKUP(A2569,Product!A$2:A$5901,Product!B$2:B$5901,"Not Found")</f>
        <v>Epicerie salée</v>
      </c>
      <c r="F2569" s="25" t="str">
        <f>_xlfn.XLOOKUP(A2569,Product!A$2:A$5901,Product!C$2:C$5901,"Not Found")</f>
        <v>Légumes et conserves</v>
      </c>
      <c r="G2569" s="25" t="str">
        <f>IF(_xlfn.XLOOKUP(A2569,Product!A$2:A$5901,Product!D$2:D$5901,"Not Found") = 0,"",_xlfn.XLOOKUP(A2569,Product!A$2:A$5901,Product!D$2:D$5901,"Not Found"))</f>
        <v>Légumes en conserve</v>
      </c>
      <c r="H2569" s="30">
        <f>_xlfn.XLOOKUP(A2569,Product!A$2:A$5901,Product!E$2:E$5901,"Not Found")</f>
        <v>1.6</v>
      </c>
      <c r="I2569" s="25" t="str">
        <f>A2569&amp;"_"&amp;E2569&amp;"_"&amp;F2569&amp;"_"&amp;G2569</f>
        <v>42255_Epicerie salée_Légumes et conserves_Légumes en conserve</v>
      </c>
      <c r="J2569" s="30">
        <f>D2569*H2569</f>
        <v>179.20000000000002</v>
      </c>
      <c r="K2569" s="25">
        <f>IF(D2569&gt;0,1,0)</f>
        <v>1</v>
      </c>
      <c r="L2569" s="26">
        <f t="shared" si="40"/>
        <v>0</v>
      </c>
    </row>
    <row r="2570" spans="1:12" ht="19" hidden="1" x14ac:dyDescent="0.2">
      <c r="A2570" s="24">
        <v>43228</v>
      </c>
      <c r="B2570" s="24">
        <v>1</v>
      </c>
      <c r="C2570" s="24">
        <v>650</v>
      </c>
      <c r="D2570" s="24">
        <v>244</v>
      </c>
      <c r="E2570" s="25" t="str">
        <f>_xlfn.XLOOKUP(A2570,Product!A$2:A$5901,Product!B$2:B$5901,"Not Found")</f>
        <v>Epicerie salée</v>
      </c>
      <c r="F2570" s="25" t="str">
        <f>_xlfn.XLOOKUP(A2570,Product!A$2:A$5901,Product!C$2:C$5901,"Not Found")</f>
        <v>Poisson, viande, pâtés</v>
      </c>
      <c r="G2570" s="25" t="str">
        <f>IF(_xlfn.XLOOKUP(A2570,Product!A$2:A$5901,Product!D$2:D$5901,"Not Found") = 0,"",_xlfn.XLOOKUP(A2570,Product!A$2:A$5901,Product!D$2:D$5901,"Not Found"))</f>
        <v>Produits de la mer</v>
      </c>
      <c r="H2570" s="30">
        <f>_xlfn.XLOOKUP(A2570,Product!A$2:A$5901,Product!E$2:E$5901,"Not Found")</f>
        <v>2.75</v>
      </c>
      <c r="I2570" s="25" t="str">
        <f>A2570&amp;"_"&amp;E2570&amp;"_"&amp;F2570&amp;"_"&amp;G2570</f>
        <v>43228_Epicerie salée_Poisson, viande, pâtés_Produits de la mer</v>
      </c>
      <c r="J2570" s="30">
        <f>D2570*H2570</f>
        <v>671</v>
      </c>
      <c r="K2570" s="25">
        <f>IF(D2570&gt;0,1,0)</f>
        <v>1</v>
      </c>
      <c r="L2570" s="26">
        <f t="shared" si="40"/>
        <v>0</v>
      </c>
    </row>
    <row r="2571" spans="1:12" ht="19" hidden="1" x14ac:dyDescent="0.2">
      <c r="A2571" s="24">
        <v>43235</v>
      </c>
      <c r="B2571" s="24">
        <v>0</v>
      </c>
      <c r="C2571" s="24">
        <v>594</v>
      </c>
      <c r="D2571" s="24">
        <v>521</v>
      </c>
      <c r="E2571" s="25" t="str">
        <f>_xlfn.XLOOKUP(A2571,Product!A$2:A$5901,Product!B$2:B$5901,"Not Found")</f>
        <v>Epicerie salée</v>
      </c>
      <c r="F2571" s="25" t="str">
        <f>_xlfn.XLOOKUP(A2571,Product!A$2:A$5901,Product!C$2:C$5901,"Not Found")</f>
        <v>Poisson, viande, pâtés</v>
      </c>
      <c r="G2571" s="25" t="str">
        <f>IF(_xlfn.XLOOKUP(A2571,Product!A$2:A$5901,Product!D$2:D$5901,"Not Found") = 0,"",_xlfn.XLOOKUP(A2571,Product!A$2:A$5901,Product!D$2:D$5901,"Not Found"))</f>
        <v>Produits de la mer</v>
      </c>
      <c r="H2571" s="30">
        <f>_xlfn.XLOOKUP(A2571,Product!A$2:A$5901,Product!E$2:E$5901,"Not Found")</f>
        <v>2.93</v>
      </c>
      <c r="I2571" s="25" t="str">
        <f>A2571&amp;"_"&amp;E2571&amp;"_"&amp;F2571&amp;"_"&amp;G2571</f>
        <v>43235_Epicerie salée_Poisson, viande, pâtés_Produits de la mer</v>
      </c>
      <c r="J2571" s="30">
        <f>D2571*H2571</f>
        <v>1526.53</v>
      </c>
      <c r="K2571" s="25">
        <f>IF(D2571&gt;0,1,0)</f>
        <v>1</v>
      </c>
      <c r="L2571" s="26">
        <f t="shared" si="40"/>
        <v>0</v>
      </c>
    </row>
    <row r="2572" spans="1:12" ht="19" hidden="1" x14ac:dyDescent="0.2">
      <c r="A2572" s="24">
        <v>43238</v>
      </c>
      <c r="B2572" s="24">
        <v>1</v>
      </c>
      <c r="C2572" s="24">
        <v>540</v>
      </c>
      <c r="D2572" s="24">
        <v>291</v>
      </c>
      <c r="E2572" s="25" t="str">
        <f>_xlfn.XLOOKUP(A2572,Product!A$2:A$5901,Product!B$2:B$5901,"Not Found")</f>
        <v>Epicerie salée</v>
      </c>
      <c r="F2572" s="25" t="str">
        <f>_xlfn.XLOOKUP(A2572,Product!A$2:A$5901,Product!C$2:C$5901,"Not Found")</f>
        <v>Poisson, viande, pâtés</v>
      </c>
      <c r="G2572" s="25" t="str">
        <f>IF(_xlfn.XLOOKUP(A2572,Product!A$2:A$5901,Product!D$2:D$5901,"Not Found") = 0,"",_xlfn.XLOOKUP(A2572,Product!A$2:A$5901,Product!D$2:D$5901,"Not Found"))</f>
        <v>Produits de la mer</v>
      </c>
      <c r="H2572" s="30">
        <f>_xlfn.XLOOKUP(A2572,Product!A$2:A$5901,Product!E$2:E$5901,"Not Found")</f>
        <v>5.61</v>
      </c>
      <c r="I2572" s="25" t="str">
        <f>A2572&amp;"_"&amp;E2572&amp;"_"&amp;F2572&amp;"_"&amp;G2572</f>
        <v>43238_Epicerie salée_Poisson, viande, pâtés_Produits de la mer</v>
      </c>
      <c r="J2572" s="30">
        <f>D2572*H2572</f>
        <v>1632.51</v>
      </c>
      <c r="K2572" s="25">
        <f>IF(D2572&gt;0,1,0)</f>
        <v>1</v>
      </c>
      <c r="L2572" s="26">
        <f t="shared" si="40"/>
        <v>0</v>
      </c>
    </row>
    <row r="2573" spans="1:12" ht="19" hidden="1" x14ac:dyDescent="0.2">
      <c r="A2573" s="24">
        <v>43241</v>
      </c>
      <c r="B2573" s="24">
        <v>1</v>
      </c>
      <c r="C2573" s="24">
        <v>221</v>
      </c>
      <c r="D2573" s="24">
        <v>79</v>
      </c>
      <c r="E2573" s="25" t="str">
        <f>_xlfn.XLOOKUP(A2573,Product!A$2:A$5901,Product!B$2:B$5901,"Not Found")</f>
        <v>Epicerie salée</v>
      </c>
      <c r="F2573" s="25" t="str">
        <f>_xlfn.XLOOKUP(A2573,Product!A$2:A$5901,Product!C$2:C$5901,"Not Found")</f>
        <v>Poisson, viande, pâtés</v>
      </c>
      <c r="G2573" s="25" t="str">
        <f>IF(_xlfn.XLOOKUP(A2573,Product!A$2:A$5901,Product!D$2:D$5901,"Not Found") = 0,"",_xlfn.XLOOKUP(A2573,Product!A$2:A$5901,Product!D$2:D$5901,"Not Found"))</f>
        <v>Produits de la mer</v>
      </c>
      <c r="H2573" s="30">
        <f>_xlfn.XLOOKUP(A2573,Product!A$2:A$5901,Product!E$2:E$5901,"Not Found")</f>
        <v>2.13</v>
      </c>
      <c r="I2573" s="25" t="str">
        <f>A2573&amp;"_"&amp;E2573&amp;"_"&amp;F2573&amp;"_"&amp;G2573</f>
        <v>43241_Epicerie salée_Poisson, viande, pâtés_Produits de la mer</v>
      </c>
      <c r="J2573" s="30">
        <f>D2573*H2573</f>
        <v>168.26999999999998</v>
      </c>
      <c r="K2573" s="25">
        <f>IF(D2573&gt;0,1,0)</f>
        <v>1</v>
      </c>
      <c r="L2573" s="26">
        <f t="shared" si="40"/>
        <v>0</v>
      </c>
    </row>
    <row r="2574" spans="1:12" ht="19" hidden="1" x14ac:dyDescent="0.2">
      <c r="A2574" s="24">
        <v>43244</v>
      </c>
      <c r="B2574" s="24">
        <v>1</v>
      </c>
      <c r="C2574" s="24">
        <v>765</v>
      </c>
      <c r="D2574" s="24">
        <v>528</v>
      </c>
      <c r="E2574" s="25" t="str">
        <f>_xlfn.XLOOKUP(A2574,Product!A$2:A$5901,Product!B$2:B$5901,"Not Found")</f>
        <v>Epicerie salée</v>
      </c>
      <c r="F2574" s="25" t="str">
        <f>_xlfn.XLOOKUP(A2574,Product!A$2:A$5901,Product!C$2:C$5901,"Not Found")</f>
        <v>Poisson, viande, pâtés</v>
      </c>
      <c r="G2574" s="25" t="str">
        <f>IF(_xlfn.XLOOKUP(A2574,Product!A$2:A$5901,Product!D$2:D$5901,"Not Found") = 0,"",_xlfn.XLOOKUP(A2574,Product!A$2:A$5901,Product!D$2:D$5901,"Not Found"))</f>
        <v>Produits de la mer</v>
      </c>
      <c r="H2574" s="30">
        <f>_xlfn.XLOOKUP(A2574,Product!A$2:A$5901,Product!E$2:E$5901,"Not Found")</f>
        <v>4.59</v>
      </c>
      <c r="I2574" s="25" t="str">
        <f>A2574&amp;"_"&amp;E2574&amp;"_"&amp;F2574&amp;"_"&amp;G2574</f>
        <v>43244_Epicerie salée_Poisson, viande, pâtés_Produits de la mer</v>
      </c>
      <c r="J2574" s="30">
        <f>D2574*H2574</f>
        <v>2423.52</v>
      </c>
      <c r="K2574" s="25">
        <f>IF(D2574&gt;0,1,0)</f>
        <v>1</v>
      </c>
      <c r="L2574" s="26">
        <f t="shared" si="40"/>
        <v>0</v>
      </c>
    </row>
    <row r="2575" spans="1:12" ht="19" hidden="1" x14ac:dyDescent="0.2">
      <c r="A2575" s="24">
        <v>43247</v>
      </c>
      <c r="B2575" s="24">
        <v>1</v>
      </c>
      <c r="C2575" s="24">
        <v>503</v>
      </c>
      <c r="D2575" s="24">
        <v>364</v>
      </c>
      <c r="E2575" s="25" t="str">
        <f>_xlfn.XLOOKUP(A2575,Product!A$2:A$5901,Product!B$2:B$5901,"Not Found")</f>
        <v>Epicerie salée</v>
      </c>
      <c r="F2575" s="25" t="str">
        <f>_xlfn.XLOOKUP(A2575,Product!A$2:A$5901,Product!C$2:C$5901,"Not Found")</f>
        <v>Poisson, viande, pâtés</v>
      </c>
      <c r="G2575" s="25" t="str">
        <f>IF(_xlfn.XLOOKUP(A2575,Product!A$2:A$5901,Product!D$2:D$5901,"Not Found") = 0,"",_xlfn.XLOOKUP(A2575,Product!A$2:A$5901,Product!D$2:D$5901,"Not Found"))</f>
        <v>Produits de la mer</v>
      </c>
      <c r="H2575" s="30">
        <f>_xlfn.XLOOKUP(A2575,Product!A$2:A$5901,Product!E$2:E$5901,"Not Found")</f>
        <v>3.19</v>
      </c>
      <c r="I2575" s="25" t="str">
        <f>A2575&amp;"_"&amp;E2575&amp;"_"&amp;F2575&amp;"_"&amp;G2575</f>
        <v>43247_Epicerie salée_Poisson, viande, pâtés_Produits de la mer</v>
      </c>
      <c r="J2575" s="30">
        <f>D2575*H2575</f>
        <v>1161.1600000000001</v>
      </c>
      <c r="K2575" s="25">
        <f>IF(D2575&gt;0,1,0)</f>
        <v>1</v>
      </c>
      <c r="L2575" s="26">
        <f t="shared" si="40"/>
        <v>0</v>
      </c>
    </row>
    <row r="2576" spans="1:12" ht="19" hidden="1" x14ac:dyDescent="0.2">
      <c r="A2576" s="24">
        <v>43897</v>
      </c>
      <c r="B2576" s="24">
        <v>1</v>
      </c>
      <c r="C2576" s="24">
        <v>772</v>
      </c>
      <c r="D2576" s="24">
        <v>223</v>
      </c>
      <c r="E2576" s="25" t="str">
        <f>_xlfn.XLOOKUP(A2576,Product!A$2:A$5901,Product!B$2:B$5901,"Not Found")</f>
        <v>Epicerie salée</v>
      </c>
      <c r="F2576" s="25" t="str">
        <f>_xlfn.XLOOKUP(A2576,Product!A$2:A$5901,Product!C$2:C$5901,"Not Found")</f>
        <v>Graines et oléagineux</v>
      </c>
      <c r="G2576" s="25" t="str">
        <f>IF(_xlfn.XLOOKUP(A2576,Product!A$2:A$5901,Product!D$2:D$5901,"Not Found") = 0,"",_xlfn.XLOOKUP(A2576,Product!A$2:A$5901,Product!D$2:D$5901,"Not Found"))</f>
        <v>Graines oléagineuses</v>
      </c>
      <c r="H2576" s="30">
        <f>_xlfn.XLOOKUP(A2576,Product!A$2:A$5901,Product!E$2:E$5901,"Not Found")</f>
        <v>2.71</v>
      </c>
      <c r="I2576" s="25" t="str">
        <f>A2576&amp;"_"&amp;E2576&amp;"_"&amp;F2576&amp;"_"&amp;G2576</f>
        <v>43897_Epicerie salée_Graines et oléagineux_Graines oléagineuses</v>
      </c>
      <c r="J2576" s="30">
        <f>D2576*H2576</f>
        <v>604.33000000000004</v>
      </c>
      <c r="K2576" s="25">
        <f>IF(D2576&gt;0,1,0)</f>
        <v>1</v>
      </c>
      <c r="L2576" s="26">
        <f t="shared" si="40"/>
        <v>0</v>
      </c>
    </row>
    <row r="2577" spans="1:12" ht="19" hidden="1" x14ac:dyDescent="0.2">
      <c r="A2577" s="24">
        <v>44007</v>
      </c>
      <c r="B2577" s="24">
        <v>1</v>
      </c>
      <c r="C2577" s="24">
        <v>350</v>
      </c>
      <c r="D2577" s="24">
        <v>21</v>
      </c>
      <c r="E2577" s="25" t="str">
        <f>_xlfn.XLOOKUP(A2577,Product!A$2:A$5901,Product!B$2:B$5901,"Not Found")</f>
        <v>Epicerie salée</v>
      </c>
      <c r="F2577" s="25" t="str">
        <f>_xlfn.XLOOKUP(A2577,Product!A$2:A$5901,Product!C$2:C$5901,"Not Found")</f>
        <v>Apéritifs bio</v>
      </c>
      <c r="G2577" s="25" t="str">
        <f>IF(_xlfn.XLOOKUP(A2577,Product!A$2:A$5901,Product!D$2:D$5901,"Not Found") = 0,"",_xlfn.XLOOKUP(A2577,Product!A$2:A$5901,Product!D$2:D$5901,"Not Found"))</f>
        <v>Tartinables</v>
      </c>
      <c r="H2577" s="30">
        <f>_xlfn.XLOOKUP(A2577,Product!A$2:A$5901,Product!E$2:E$5901,"Not Found")</f>
        <v>2.5499999999999998</v>
      </c>
      <c r="I2577" s="25" t="str">
        <f>A2577&amp;"_"&amp;E2577&amp;"_"&amp;F2577&amp;"_"&amp;G2577</f>
        <v>44007_Epicerie salée_Apéritifs bio_Tartinables</v>
      </c>
      <c r="J2577" s="30">
        <f>D2577*H2577</f>
        <v>53.55</v>
      </c>
      <c r="K2577" s="25">
        <f>IF(D2577&gt;0,1,0)</f>
        <v>1</v>
      </c>
      <c r="L2577" s="26">
        <f t="shared" si="40"/>
        <v>0</v>
      </c>
    </row>
    <row r="2578" spans="1:12" ht="19" hidden="1" x14ac:dyDescent="0.2">
      <c r="A2578" s="24">
        <v>44012</v>
      </c>
      <c r="B2578" s="24">
        <v>0</v>
      </c>
      <c r="C2578" s="24">
        <v>795</v>
      </c>
      <c r="D2578" s="24">
        <v>343</v>
      </c>
      <c r="E2578" s="25" t="str">
        <f>_xlfn.XLOOKUP(A2578,Product!A$2:A$5901,Product!B$2:B$5901,"Not Found")</f>
        <v>Epicerie salée</v>
      </c>
      <c r="F2578" s="25" t="str">
        <f>_xlfn.XLOOKUP(A2578,Product!A$2:A$5901,Product!C$2:C$5901,"Not Found")</f>
        <v>Apéritifs bio</v>
      </c>
      <c r="G2578" s="25" t="str">
        <f>IF(_xlfn.XLOOKUP(A2578,Product!A$2:A$5901,Product!D$2:D$5901,"Not Found") = 0,"",_xlfn.XLOOKUP(A2578,Product!A$2:A$5901,Product!D$2:D$5901,"Not Found"))</f>
        <v>Tartinables</v>
      </c>
      <c r="H2578" s="30">
        <f>_xlfn.XLOOKUP(A2578,Product!A$2:A$5901,Product!E$2:E$5901,"Not Found")</f>
        <v>2.38</v>
      </c>
      <c r="I2578" s="25" t="str">
        <f>A2578&amp;"_"&amp;E2578&amp;"_"&amp;F2578&amp;"_"&amp;G2578</f>
        <v>44012_Epicerie salée_Apéritifs bio_Tartinables</v>
      </c>
      <c r="J2578" s="30">
        <f>D2578*H2578</f>
        <v>816.33999999999992</v>
      </c>
      <c r="K2578" s="25">
        <f>IF(D2578&gt;0,1,0)</f>
        <v>1</v>
      </c>
      <c r="L2578" s="26">
        <f t="shared" si="40"/>
        <v>0</v>
      </c>
    </row>
    <row r="2579" spans="1:12" ht="19" hidden="1" x14ac:dyDescent="0.2">
      <c r="A2579" s="24">
        <v>44028</v>
      </c>
      <c r="B2579" s="24">
        <v>1</v>
      </c>
      <c r="C2579" s="24">
        <v>809</v>
      </c>
      <c r="D2579" s="24">
        <v>492</v>
      </c>
      <c r="E2579" s="25" t="str">
        <f>_xlfn.XLOOKUP(A2579,Product!A$2:A$5901,Product!B$2:B$5901,"Not Found")</f>
        <v>Epicerie salée</v>
      </c>
      <c r="F2579" s="25" t="str">
        <f>_xlfn.XLOOKUP(A2579,Product!A$2:A$5901,Product!C$2:C$5901,"Not Found")</f>
        <v>Apéritifs bio</v>
      </c>
      <c r="G2579" s="25" t="str">
        <f>IF(_xlfn.XLOOKUP(A2579,Product!A$2:A$5901,Product!D$2:D$5901,"Not Found") = 0,"",_xlfn.XLOOKUP(A2579,Product!A$2:A$5901,Product!D$2:D$5901,"Not Found"))</f>
        <v>Biscuits apéritif bio</v>
      </c>
      <c r="H2579" s="30">
        <f>_xlfn.XLOOKUP(A2579,Product!A$2:A$5901,Product!E$2:E$5901,"Not Found")</f>
        <v>0.73</v>
      </c>
      <c r="I2579" s="25" t="str">
        <f>A2579&amp;"_"&amp;E2579&amp;"_"&amp;F2579&amp;"_"&amp;G2579</f>
        <v>44028_Epicerie salée_Apéritifs bio_Biscuits apéritif bio</v>
      </c>
      <c r="J2579" s="30">
        <f>D2579*H2579</f>
        <v>359.15999999999997</v>
      </c>
      <c r="K2579" s="25">
        <f>IF(D2579&gt;0,1,0)</f>
        <v>1</v>
      </c>
      <c r="L2579" s="26">
        <f t="shared" si="40"/>
        <v>0</v>
      </c>
    </row>
    <row r="2580" spans="1:12" ht="19" hidden="1" x14ac:dyDescent="0.2">
      <c r="A2580" s="24">
        <v>44037</v>
      </c>
      <c r="B2580" s="24">
        <v>1</v>
      </c>
      <c r="C2580" s="24">
        <v>54</v>
      </c>
      <c r="D2580" s="24">
        <v>45</v>
      </c>
      <c r="E2580" s="25" t="str">
        <f>_xlfn.XLOOKUP(A2580,Product!A$2:A$5901,Product!B$2:B$5901,"Not Found")</f>
        <v>Epicerie salée</v>
      </c>
      <c r="F2580" s="25" t="str">
        <f>_xlfn.XLOOKUP(A2580,Product!A$2:A$5901,Product!C$2:C$5901,"Not Found")</f>
        <v>Sauces et coulis</v>
      </c>
      <c r="G2580" s="25" t="str">
        <f>IF(_xlfn.XLOOKUP(A2580,Product!A$2:A$5901,Product!D$2:D$5901,"Not Found") = 0,"",_xlfn.XLOOKUP(A2580,Product!A$2:A$5901,Product!D$2:D$5901,"Not Found"))</f>
        <v>Préparation liquide, cuisine</v>
      </c>
      <c r="H2580" s="30">
        <f>_xlfn.XLOOKUP(A2580,Product!A$2:A$5901,Product!E$2:E$5901,"Not Found")</f>
        <v>0.87</v>
      </c>
      <c r="I2580" s="25" t="str">
        <f>A2580&amp;"_"&amp;E2580&amp;"_"&amp;F2580&amp;"_"&amp;G2580</f>
        <v>44037_Epicerie salée_Sauces et coulis_Préparation liquide, cuisine</v>
      </c>
      <c r="J2580" s="30">
        <f>D2580*H2580</f>
        <v>39.15</v>
      </c>
      <c r="K2580" s="25">
        <f>IF(D2580&gt;0,1,0)</f>
        <v>1</v>
      </c>
      <c r="L2580" s="26">
        <f t="shared" si="40"/>
        <v>0</v>
      </c>
    </row>
    <row r="2581" spans="1:12" ht="19" hidden="1" x14ac:dyDescent="0.2">
      <c r="A2581" s="24">
        <v>44087</v>
      </c>
      <c r="B2581" s="24">
        <v>1</v>
      </c>
      <c r="C2581" s="24">
        <v>329</v>
      </c>
      <c r="D2581" s="24">
        <v>299</v>
      </c>
      <c r="E2581" s="25" t="str">
        <f>_xlfn.XLOOKUP(A2581,Product!A$2:A$5901,Product!B$2:B$5901,"Not Found")</f>
        <v>Epicerie salée</v>
      </c>
      <c r="F2581" s="25" t="str">
        <f>_xlfn.XLOOKUP(A2581,Product!A$2:A$5901,Product!C$2:C$5901,"Not Found")</f>
        <v>Pâtes bio</v>
      </c>
      <c r="G2581" s="25" t="str">
        <f>IF(_xlfn.XLOOKUP(A2581,Product!A$2:A$5901,Product!D$2:D$5901,"Not Found") = 0,"",_xlfn.XLOOKUP(A2581,Product!A$2:A$5901,Product!D$2:D$5901,"Not Found"))</f>
        <v>Pâtes parfumées</v>
      </c>
      <c r="H2581" s="30">
        <f>_xlfn.XLOOKUP(A2581,Product!A$2:A$5901,Product!E$2:E$5901,"Not Found")</f>
        <v>1.72</v>
      </c>
      <c r="I2581" s="25" t="str">
        <f>A2581&amp;"_"&amp;E2581&amp;"_"&amp;F2581&amp;"_"&amp;G2581</f>
        <v>44087_Epicerie salée_Pâtes bio_Pâtes parfumées</v>
      </c>
      <c r="J2581" s="30">
        <f>D2581*H2581</f>
        <v>514.28</v>
      </c>
      <c r="K2581" s="25">
        <f>IF(D2581&gt;0,1,0)</f>
        <v>1</v>
      </c>
      <c r="L2581" s="26">
        <f t="shared" si="40"/>
        <v>0</v>
      </c>
    </row>
    <row r="2582" spans="1:12" ht="19" hidden="1" x14ac:dyDescent="0.2">
      <c r="A2582" s="24">
        <v>44095</v>
      </c>
      <c r="B2582" s="24">
        <v>1</v>
      </c>
      <c r="C2582" s="24">
        <v>524</v>
      </c>
      <c r="D2582" s="24">
        <v>284</v>
      </c>
      <c r="E2582" s="25" t="str">
        <f>_xlfn.XLOOKUP(A2582,Product!A$2:A$5901,Product!B$2:B$5901,"Not Found")</f>
        <v>Epicerie salée</v>
      </c>
      <c r="F2582" s="25" t="str">
        <f>_xlfn.XLOOKUP(A2582,Product!A$2:A$5901,Product!C$2:C$5901,"Not Found")</f>
        <v>Pâtes bio</v>
      </c>
      <c r="G2582" s="25" t="str">
        <f>IF(_xlfn.XLOOKUP(A2582,Product!A$2:A$5901,Product!D$2:D$5901,"Not Found") = 0,"",_xlfn.XLOOKUP(A2582,Product!A$2:A$5901,Product!D$2:D$5901,"Not Found"))</f>
        <v>Pâtes parfumées</v>
      </c>
      <c r="H2582" s="30">
        <f>_xlfn.XLOOKUP(A2582,Product!A$2:A$5901,Product!E$2:E$5901,"Not Found")</f>
        <v>1.72</v>
      </c>
      <c r="I2582" s="25" t="str">
        <f>A2582&amp;"_"&amp;E2582&amp;"_"&amp;F2582&amp;"_"&amp;G2582</f>
        <v>44095_Epicerie salée_Pâtes bio_Pâtes parfumées</v>
      </c>
      <c r="J2582" s="30">
        <f>D2582*H2582</f>
        <v>488.48</v>
      </c>
      <c r="K2582" s="25">
        <f>IF(D2582&gt;0,1,0)</f>
        <v>1</v>
      </c>
      <c r="L2582" s="26">
        <f t="shared" si="40"/>
        <v>0</v>
      </c>
    </row>
    <row r="2583" spans="1:12" ht="19" hidden="1" x14ac:dyDescent="0.2">
      <c r="A2583" s="24">
        <v>44105</v>
      </c>
      <c r="B2583" s="24">
        <v>1</v>
      </c>
      <c r="C2583" s="24">
        <v>837</v>
      </c>
      <c r="D2583" s="24">
        <v>133</v>
      </c>
      <c r="E2583" s="25" t="str">
        <f>_xlfn.XLOOKUP(A2583,Product!A$2:A$5901,Product!B$2:B$5901,"Not Found")</f>
        <v>Epicerie salée</v>
      </c>
      <c r="F2583" s="25" t="str">
        <f>_xlfn.XLOOKUP(A2583,Product!A$2:A$5901,Product!C$2:C$5901,"Not Found")</f>
        <v>Pâtes bio</v>
      </c>
      <c r="G2583" s="25" t="str">
        <f>IF(_xlfn.XLOOKUP(A2583,Product!A$2:A$5901,Product!D$2:D$5901,"Not Found") = 0,"",_xlfn.XLOOKUP(A2583,Product!A$2:A$5901,Product!D$2:D$5901,"Not Found"))</f>
        <v>Pâtes Blanches</v>
      </c>
      <c r="H2583" s="30">
        <f>_xlfn.XLOOKUP(A2583,Product!A$2:A$5901,Product!E$2:E$5901,"Not Found")</f>
        <v>1</v>
      </c>
      <c r="I2583" s="25" t="str">
        <f>A2583&amp;"_"&amp;E2583&amp;"_"&amp;F2583&amp;"_"&amp;G2583</f>
        <v>44105_Epicerie salée_Pâtes bio_Pâtes Blanches</v>
      </c>
      <c r="J2583" s="30">
        <f>D2583*H2583</f>
        <v>133</v>
      </c>
      <c r="K2583" s="25">
        <f>IF(D2583&gt;0,1,0)</f>
        <v>1</v>
      </c>
      <c r="L2583" s="26">
        <f t="shared" si="40"/>
        <v>0</v>
      </c>
    </row>
    <row r="2584" spans="1:12" ht="19" hidden="1" x14ac:dyDescent="0.2">
      <c r="A2584" s="24">
        <v>44107</v>
      </c>
      <c r="B2584" s="24">
        <v>1</v>
      </c>
      <c r="C2584" s="24">
        <v>797</v>
      </c>
      <c r="D2584" s="24">
        <v>293</v>
      </c>
      <c r="E2584" s="25" t="str">
        <f>_xlfn.XLOOKUP(A2584,Product!A$2:A$5901,Product!B$2:B$5901,"Not Found")</f>
        <v>Epicerie salée</v>
      </c>
      <c r="F2584" s="25" t="str">
        <f>_xlfn.XLOOKUP(A2584,Product!A$2:A$5901,Product!C$2:C$5901,"Not Found")</f>
        <v>Pâtes bio</v>
      </c>
      <c r="G2584" s="25" t="str">
        <f>IF(_xlfn.XLOOKUP(A2584,Product!A$2:A$5901,Product!D$2:D$5901,"Not Found") = 0,"",_xlfn.XLOOKUP(A2584,Product!A$2:A$5901,Product!D$2:D$5901,"Not Found"))</f>
        <v>Pâtes Blanches</v>
      </c>
      <c r="H2584" s="30">
        <f>_xlfn.XLOOKUP(A2584,Product!A$2:A$5901,Product!E$2:E$5901,"Not Found")</f>
        <v>1</v>
      </c>
      <c r="I2584" s="25" t="str">
        <f>A2584&amp;"_"&amp;E2584&amp;"_"&amp;F2584&amp;"_"&amp;G2584</f>
        <v>44107_Epicerie salée_Pâtes bio_Pâtes Blanches</v>
      </c>
      <c r="J2584" s="30">
        <f>D2584*H2584</f>
        <v>293</v>
      </c>
      <c r="K2584" s="25">
        <f>IF(D2584&gt;0,1,0)</f>
        <v>1</v>
      </c>
      <c r="L2584" s="26">
        <f t="shared" si="40"/>
        <v>0</v>
      </c>
    </row>
    <row r="2585" spans="1:12" ht="19" hidden="1" x14ac:dyDescent="0.2">
      <c r="A2585" s="24">
        <v>44110</v>
      </c>
      <c r="B2585" s="24">
        <v>0</v>
      </c>
      <c r="C2585" s="24">
        <v>831</v>
      </c>
      <c r="D2585" s="24">
        <v>118</v>
      </c>
      <c r="E2585" s="25" t="str">
        <f>_xlfn.XLOOKUP(A2585,Product!A$2:A$5901,Product!B$2:B$5901,"Not Found")</f>
        <v>Epicerie salée</v>
      </c>
      <c r="F2585" s="25" t="str">
        <f>_xlfn.XLOOKUP(A2585,Product!A$2:A$5901,Product!C$2:C$5901,"Not Found")</f>
        <v>Pâtes bio</v>
      </c>
      <c r="G2585" s="25" t="str">
        <f>IF(_xlfn.XLOOKUP(A2585,Product!A$2:A$5901,Product!D$2:D$5901,"Not Found") = 0,"",_xlfn.XLOOKUP(A2585,Product!A$2:A$5901,Product!D$2:D$5901,"Not Found"))</f>
        <v>Pâtes Blanches</v>
      </c>
      <c r="H2585" s="30">
        <f>_xlfn.XLOOKUP(A2585,Product!A$2:A$5901,Product!E$2:E$5901,"Not Found")</f>
        <v>1.23</v>
      </c>
      <c r="I2585" s="25" t="str">
        <f>A2585&amp;"_"&amp;E2585&amp;"_"&amp;F2585&amp;"_"&amp;G2585</f>
        <v>44110_Epicerie salée_Pâtes bio_Pâtes Blanches</v>
      </c>
      <c r="J2585" s="30">
        <f>D2585*H2585</f>
        <v>145.13999999999999</v>
      </c>
      <c r="K2585" s="25">
        <f>IF(D2585&gt;0,1,0)</f>
        <v>1</v>
      </c>
      <c r="L2585" s="26">
        <f t="shared" si="40"/>
        <v>0</v>
      </c>
    </row>
    <row r="2586" spans="1:12" ht="19" hidden="1" x14ac:dyDescent="0.2">
      <c r="A2586" s="24">
        <v>44115</v>
      </c>
      <c r="B2586" s="24">
        <v>1</v>
      </c>
      <c r="C2586" s="24">
        <v>571</v>
      </c>
      <c r="D2586" s="24">
        <v>35</v>
      </c>
      <c r="E2586" s="25" t="str">
        <f>_xlfn.XLOOKUP(A2586,Product!A$2:A$5901,Product!B$2:B$5901,"Not Found")</f>
        <v>Epicerie salée</v>
      </c>
      <c r="F2586" s="25" t="str">
        <f>_xlfn.XLOOKUP(A2586,Product!A$2:A$5901,Product!C$2:C$5901,"Not Found")</f>
        <v>Pâtes bio</v>
      </c>
      <c r="G2586" s="25" t="str">
        <f>IF(_xlfn.XLOOKUP(A2586,Product!A$2:A$5901,Product!D$2:D$5901,"Not Found") = 0,"",_xlfn.XLOOKUP(A2586,Product!A$2:A$5901,Product!D$2:D$5901,"Not Found"))</f>
        <v>Pâtes demi complètes</v>
      </c>
      <c r="H2586" s="30">
        <f>_xlfn.XLOOKUP(A2586,Product!A$2:A$5901,Product!E$2:E$5901,"Not Found")</f>
        <v>1</v>
      </c>
      <c r="I2586" s="25" t="str">
        <f>A2586&amp;"_"&amp;E2586&amp;"_"&amp;F2586&amp;"_"&amp;G2586</f>
        <v>44115_Epicerie salée_Pâtes bio_Pâtes demi complètes</v>
      </c>
      <c r="J2586" s="30">
        <f>D2586*H2586</f>
        <v>35</v>
      </c>
      <c r="K2586" s="25">
        <f>IF(D2586&gt;0,1,0)</f>
        <v>1</v>
      </c>
      <c r="L2586" s="26">
        <f t="shared" si="40"/>
        <v>0</v>
      </c>
    </row>
    <row r="2587" spans="1:12" ht="19" hidden="1" x14ac:dyDescent="0.2">
      <c r="A2587" s="24">
        <v>44117</v>
      </c>
      <c r="B2587" s="24">
        <v>1</v>
      </c>
      <c r="C2587" s="24">
        <v>463</v>
      </c>
      <c r="D2587" s="24">
        <v>418</v>
      </c>
      <c r="E2587" s="25" t="str">
        <f>_xlfn.XLOOKUP(A2587,Product!A$2:A$5901,Product!B$2:B$5901,"Not Found")</f>
        <v>Epicerie salée</v>
      </c>
      <c r="F2587" s="25" t="str">
        <f>_xlfn.XLOOKUP(A2587,Product!A$2:A$5901,Product!C$2:C$5901,"Not Found")</f>
        <v>Pâtes bio</v>
      </c>
      <c r="G2587" s="25" t="str">
        <f>IF(_xlfn.XLOOKUP(A2587,Product!A$2:A$5901,Product!D$2:D$5901,"Not Found") = 0,"",_xlfn.XLOOKUP(A2587,Product!A$2:A$5901,Product!D$2:D$5901,"Not Found"))</f>
        <v>Pâtes demi complètes</v>
      </c>
      <c r="H2587" s="30">
        <f>_xlfn.XLOOKUP(A2587,Product!A$2:A$5901,Product!E$2:E$5901,"Not Found")</f>
        <v>1</v>
      </c>
      <c r="I2587" s="25" t="str">
        <f>A2587&amp;"_"&amp;E2587&amp;"_"&amp;F2587&amp;"_"&amp;G2587</f>
        <v>44117_Epicerie salée_Pâtes bio_Pâtes demi complètes</v>
      </c>
      <c r="J2587" s="30">
        <f>D2587*H2587</f>
        <v>418</v>
      </c>
      <c r="K2587" s="25">
        <f>IF(D2587&gt;0,1,0)</f>
        <v>1</v>
      </c>
      <c r="L2587" s="26">
        <f t="shared" si="40"/>
        <v>0</v>
      </c>
    </row>
    <row r="2588" spans="1:12" ht="19" hidden="1" x14ac:dyDescent="0.2">
      <c r="A2588" s="24">
        <v>44118</v>
      </c>
      <c r="B2588" s="24">
        <v>1</v>
      </c>
      <c r="C2588" s="24">
        <v>436</v>
      </c>
      <c r="D2588" s="24">
        <v>152</v>
      </c>
      <c r="E2588" s="25" t="str">
        <f>_xlfn.XLOOKUP(A2588,Product!A$2:A$5901,Product!B$2:B$5901,"Not Found")</f>
        <v>Epicerie salée</v>
      </c>
      <c r="F2588" s="25" t="str">
        <f>_xlfn.XLOOKUP(A2588,Product!A$2:A$5901,Product!C$2:C$5901,"Not Found")</f>
        <v>Pâtes bio</v>
      </c>
      <c r="G2588" s="25" t="str">
        <f>IF(_xlfn.XLOOKUP(A2588,Product!A$2:A$5901,Product!D$2:D$5901,"Not Found") = 0,"",_xlfn.XLOOKUP(A2588,Product!A$2:A$5901,Product!D$2:D$5901,"Not Found"))</f>
        <v>Pâtes demi complètes</v>
      </c>
      <c r="H2588" s="30">
        <f>_xlfn.XLOOKUP(A2588,Product!A$2:A$5901,Product!E$2:E$5901,"Not Found")</f>
        <v>1</v>
      </c>
      <c r="I2588" s="25" t="str">
        <f>A2588&amp;"_"&amp;E2588&amp;"_"&amp;F2588&amp;"_"&amp;G2588</f>
        <v>44118_Epicerie salée_Pâtes bio_Pâtes demi complètes</v>
      </c>
      <c r="J2588" s="30">
        <f>D2588*H2588</f>
        <v>152</v>
      </c>
      <c r="K2588" s="25">
        <f>IF(D2588&gt;0,1,0)</f>
        <v>1</v>
      </c>
      <c r="L2588" s="26">
        <f t="shared" si="40"/>
        <v>0</v>
      </c>
    </row>
    <row r="2589" spans="1:12" ht="19" hidden="1" x14ac:dyDescent="0.2">
      <c r="A2589" s="24">
        <v>44120</v>
      </c>
      <c r="B2589" s="24">
        <v>1</v>
      </c>
      <c r="C2589" s="24">
        <v>611</v>
      </c>
      <c r="D2589" s="24">
        <v>100</v>
      </c>
      <c r="E2589" s="25" t="str">
        <f>_xlfn.XLOOKUP(A2589,Product!A$2:A$5901,Product!B$2:B$5901,"Not Found")</f>
        <v>Epicerie salée</v>
      </c>
      <c r="F2589" s="25" t="str">
        <f>_xlfn.XLOOKUP(A2589,Product!A$2:A$5901,Product!C$2:C$5901,"Not Found")</f>
        <v>Pâtes bio</v>
      </c>
      <c r="G2589" s="25" t="str">
        <f>IF(_xlfn.XLOOKUP(A2589,Product!A$2:A$5901,Product!D$2:D$5901,"Not Found") = 0,"",_xlfn.XLOOKUP(A2589,Product!A$2:A$5901,Product!D$2:D$5901,"Not Found"))</f>
        <v>Pâtes demi complètes</v>
      </c>
      <c r="H2589" s="30">
        <f>_xlfn.XLOOKUP(A2589,Product!A$2:A$5901,Product!E$2:E$5901,"Not Found")</f>
        <v>1.02</v>
      </c>
      <c r="I2589" s="25" t="str">
        <f>A2589&amp;"_"&amp;E2589&amp;"_"&amp;F2589&amp;"_"&amp;G2589</f>
        <v>44120_Epicerie salée_Pâtes bio_Pâtes demi complètes</v>
      </c>
      <c r="J2589" s="30">
        <f>D2589*H2589</f>
        <v>102</v>
      </c>
      <c r="K2589" s="25">
        <f>IF(D2589&gt;0,1,0)</f>
        <v>1</v>
      </c>
      <c r="L2589" s="26">
        <f t="shared" si="40"/>
        <v>0</v>
      </c>
    </row>
    <row r="2590" spans="1:12" ht="19" hidden="1" x14ac:dyDescent="0.2">
      <c r="A2590" s="24">
        <v>44123</v>
      </c>
      <c r="B2590" s="24">
        <v>0</v>
      </c>
      <c r="C2590" s="24">
        <v>9</v>
      </c>
      <c r="D2590" s="24">
        <v>0</v>
      </c>
      <c r="E2590" s="25" t="str">
        <f>_xlfn.XLOOKUP(A2590,Product!A$2:A$5901,Product!B$2:B$5901,"Not Found")</f>
        <v>Epicerie salée</v>
      </c>
      <c r="F2590" s="25" t="str">
        <f>_xlfn.XLOOKUP(A2590,Product!A$2:A$5901,Product!C$2:C$5901,"Not Found")</f>
        <v>Pâtes bio</v>
      </c>
      <c r="G2590" s="25" t="str">
        <f>IF(_xlfn.XLOOKUP(A2590,Product!A$2:A$5901,Product!D$2:D$5901,"Not Found") = 0,"",_xlfn.XLOOKUP(A2590,Product!A$2:A$5901,Product!D$2:D$5901,"Not Found"))</f>
        <v>Pâtes aux céréales</v>
      </c>
      <c r="H2590" s="30">
        <f>_xlfn.XLOOKUP(A2590,Product!A$2:A$5901,Product!E$2:E$5901,"Not Found")</f>
        <v>3.03</v>
      </c>
      <c r="I2590" s="25" t="str">
        <f>A2590&amp;"_"&amp;E2590&amp;"_"&amp;F2590&amp;"_"&amp;G2590</f>
        <v>44123_Epicerie salée_Pâtes bio_Pâtes aux céréales</v>
      </c>
      <c r="J2590" s="30">
        <f>D2590*H2590</f>
        <v>0</v>
      </c>
      <c r="K2590" s="25">
        <f>IF(D2590&gt;0,1,0)</f>
        <v>0</v>
      </c>
      <c r="L2590" s="26">
        <f t="shared" si="40"/>
        <v>1</v>
      </c>
    </row>
    <row r="2591" spans="1:12" ht="19" hidden="1" x14ac:dyDescent="0.2">
      <c r="A2591" s="24">
        <v>44125</v>
      </c>
      <c r="B2591" s="24">
        <v>0</v>
      </c>
      <c r="C2591" s="24">
        <v>807</v>
      </c>
      <c r="D2591" s="24">
        <v>542</v>
      </c>
      <c r="E2591" s="25" t="str">
        <f>_xlfn.XLOOKUP(A2591,Product!A$2:A$5901,Product!B$2:B$5901,"Not Found")</f>
        <v>Epicerie salée</v>
      </c>
      <c r="F2591" s="25" t="str">
        <f>_xlfn.XLOOKUP(A2591,Product!A$2:A$5901,Product!C$2:C$5901,"Not Found")</f>
        <v>Pâtes bio</v>
      </c>
      <c r="G2591" s="25" t="str">
        <f>IF(_xlfn.XLOOKUP(A2591,Product!A$2:A$5901,Product!D$2:D$5901,"Not Found") = 0,"",_xlfn.XLOOKUP(A2591,Product!A$2:A$5901,Product!D$2:D$5901,"Not Found"))</f>
        <v>Pâtes aux céréales</v>
      </c>
      <c r="H2591" s="30">
        <f>_xlfn.XLOOKUP(A2591,Product!A$2:A$5901,Product!E$2:E$5901,"Not Found")</f>
        <v>1.68</v>
      </c>
      <c r="I2591" s="25" t="str">
        <f>A2591&amp;"_"&amp;E2591&amp;"_"&amp;F2591&amp;"_"&amp;G2591</f>
        <v>44125_Epicerie salée_Pâtes bio_Pâtes aux céréales</v>
      </c>
      <c r="J2591" s="30">
        <f>D2591*H2591</f>
        <v>910.56</v>
      </c>
      <c r="K2591" s="25">
        <f>IF(D2591&gt;0,1,0)</f>
        <v>1</v>
      </c>
      <c r="L2591" s="26">
        <f t="shared" si="40"/>
        <v>0</v>
      </c>
    </row>
    <row r="2592" spans="1:12" ht="19" hidden="1" x14ac:dyDescent="0.2">
      <c r="A2592" s="24">
        <v>44127</v>
      </c>
      <c r="B2592" s="24">
        <v>0</v>
      </c>
      <c r="C2592" s="24">
        <v>652</v>
      </c>
      <c r="D2592" s="24">
        <v>150</v>
      </c>
      <c r="E2592" s="25" t="str">
        <f>_xlfn.XLOOKUP(A2592,Product!A$2:A$5901,Product!B$2:B$5901,"Not Found")</f>
        <v>Epicerie salée</v>
      </c>
      <c r="F2592" s="25" t="str">
        <f>_xlfn.XLOOKUP(A2592,Product!A$2:A$5901,Product!C$2:C$5901,"Not Found")</f>
        <v>Pâtes bio</v>
      </c>
      <c r="G2592" s="25" t="str">
        <f>IF(_xlfn.XLOOKUP(A2592,Product!A$2:A$5901,Product!D$2:D$5901,"Not Found") = 0,"",_xlfn.XLOOKUP(A2592,Product!A$2:A$5901,Product!D$2:D$5901,"Not Found"))</f>
        <v>Pâtes demi complètes</v>
      </c>
      <c r="H2592" s="30">
        <f>_xlfn.XLOOKUP(A2592,Product!A$2:A$5901,Product!E$2:E$5901,"Not Found")</f>
        <v>1.27</v>
      </c>
      <c r="I2592" s="25" t="str">
        <f>A2592&amp;"_"&amp;E2592&amp;"_"&amp;F2592&amp;"_"&amp;G2592</f>
        <v>44127_Epicerie salée_Pâtes bio_Pâtes demi complètes</v>
      </c>
      <c r="J2592" s="30">
        <f>D2592*H2592</f>
        <v>190.5</v>
      </c>
      <c r="K2592" s="25">
        <f>IF(D2592&gt;0,1,0)</f>
        <v>1</v>
      </c>
      <c r="L2592" s="26">
        <f t="shared" si="40"/>
        <v>0</v>
      </c>
    </row>
    <row r="2593" spans="1:12" ht="19" hidden="1" x14ac:dyDescent="0.2">
      <c r="A2593" s="24">
        <v>44129</v>
      </c>
      <c r="B2593" s="24">
        <v>0</v>
      </c>
      <c r="C2593" s="24">
        <v>554</v>
      </c>
      <c r="D2593" s="24">
        <v>18</v>
      </c>
      <c r="E2593" s="25" t="str">
        <f>_xlfn.XLOOKUP(A2593,Product!A$2:A$5901,Product!B$2:B$5901,"Not Found")</f>
        <v>Epicerie salée</v>
      </c>
      <c r="F2593" s="25" t="str">
        <f>_xlfn.XLOOKUP(A2593,Product!A$2:A$5901,Product!C$2:C$5901,"Not Found")</f>
        <v>Pâtes bio</v>
      </c>
      <c r="G2593" s="25" t="str">
        <f>IF(_xlfn.XLOOKUP(A2593,Product!A$2:A$5901,Product!D$2:D$5901,"Not Found") = 0,"",_xlfn.XLOOKUP(A2593,Product!A$2:A$5901,Product!D$2:D$5901,"Not Found"))</f>
        <v>Pâtes parfumées</v>
      </c>
      <c r="H2593" s="30">
        <f>_xlfn.XLOOKUP(A2593,Product!A$2:A$5901,Product!E$2:E$5901,"Not Found")</f>
        <v>1.72</v>
      </c>
      <c r="I2593" s="25" t="str">
        <f>A2593&amp;"_"&amp;E2593&amp;"_"&amp;F2593&amp;"_"&amp;G2593</f>
        <v>44129_Epicerie salée_Pâtes bio_Pâtes parfumées</v>
      </c>
      <c r="J2593" s="30">
        <f>D2593*H2593</f>
        <v>30.96</v>
      </c>
      <c r="K2593" s="25">
        <f>IF(D2593&gt;0,1,0)</f>
        <v>1</v>
      </c>
      <c r="L2593" s="26">
        <f t="shared" si="40"/>
        <v>0</v>
      </c>
    </row>
    <row r="2594" spans="1:12" ht="19" hidden="1" x14ac:dyDescent="0.2">
      <c r="A2594" s="24">
        <v>44134</v>
      </c>
      <c r="B2594" s="24">
        <v>0</v>
      </c>
      <c r="C2594" s="24">
        <v>816</v>
      </c>
      <c r="D2594" s="24">
        <v>615</v>
      </c>
      <c r="E2594" s="25" t="str">
        <f>_xlfn.XLOOKUP(A2594,Product!A$2:A$5901,Product!B$2:B$5901,"Not Found")</f>
        <v>Epicerie salée</v>
      </c>
      <c r="F2594" s="25" t="str">
        <f>_xlfn.XLOOKUP(A2594,Product!A$2:A$5901,Product!C$2:C$5901,"Not Found")</f>
        <v>Pâtes bio</v>
      </c>
      <c r="G2594" s="25" t="str">
        <f>IF(_xlfn.XLOOKUP(A2594,Product!A$2:A$5901,Product!D$2:D$5901,"Not Found") = 0,"",_xlfn.XLOOKUP(A2594,Product!A$2:A$5901,Product!D$2:D$5901,"Not Found"))</f>
        <v>Pâtes de légumineuse</v>
      </c>
      <c r="H2594" s="30">
        <f>_xlfn.XLOOKUP(A2594,Product!A$2:A$5901,Product!E$2:E$5901,"Not Found")</f>
        <v>2.04</v>
      </c>
      <c r="I2594" s="25" t="str">
        <f>A2594&amp;"_"&amp;E2594&amp;"_"&amp;F2594&amp;"_"&amp;G2594</f>
        <v>44134_Epicerie salée_Pâtes bio_Pâtes de légumineuse</v>
      </c>
      <c r="J2594" s="30">
        <f>D2594*H2594</f>
        <v>1254.5999999999999</v>
      </c>
      <c r="K2594" s="25">
        <f>IF(D2594&gt;0,1,0)</f>
        <v>1</v>
      </c>
      <c r="L2594" s="26">
        <f t="shared" si="40"/>
        <v>0</v>
      </c>
    </row>
    <row r="2595" spans="1:12" ht="19" hidden="1" x14ac:dyDescent="0.2">
      <c r="A2595" s="24">
        <v>44138</v>
      </c>
      <c r="B2595" s="24">
        <v>1</v>
      </c>
      <c r="C2595" s="24">
        <v>195</v>
      </c>
      <c r="D2595" s="24">
        <v>43</v>
      </c>
      <c r="E2595" s="25" t="str">
        <f>_xlfn.XLOOKUP(A2595,Product!A$2:A$5901,Product!B$2:B$5901,"Not Found")</f>
        <v>Epicerie salée</v>
      </c>
      <c r="F2595" s="25" t="str">
        <f>_xlfn.XLOOKUP(A2595,Product!A$2:A$5901,Product!C$2:C$5901,"Not Found")</f>
        <v>Pâtes bio</v>
      </c>
      <c r="G2595" s="25" t="str">
        <f>IF(_xlfn.XLOOKUP(A2595,Product!A$2:A$5901,Product!D$2:D$5901,"Not Found") = 0,"",_xlfn.XLOOKUP(A2595,Product!A$2:A$5901,Product!D$2:D$5901,"Not Found"))</f>
        <v>Pâtes de légumineuse</v>
      </c>
      <c r="H2595" s="30">
        <f>_xlfn.XLOOKUP(A2595,Product!A$2:A$5901,Product!E$2:E$5901,"Not Found")</f>
        <v>2.04</v>
      </c>
      <c r="I2595" s="25" t="str">
        <f>A2595&amp;"_"&amp;E2595&amp;"_"&amp;F2595&amp;"_"&amp;G2595</f>
        <v>44138_Epicerie salée_Pâtes bio_Pâtes de légumineuse</v>
      </c>
      <c r="J2595" s="30">
        <f>D2595*H2595</f>
        <v>87.72</v>
      </c>
      <c r="K2595" s="25">
        <f>IF(D2595&gt;0,1,0)</f>
        <v>1</v>
      </c>
      <c r="L2595" s="26">
        <f t="shared" si="40"/>
        <v>0</v>
      </c>
    </row>
    <row r="2596" spans="1:12" ht="19" hidden="1" x14ac:dyDescent="0.2">
      <c r="A2596" s="24">
        <v>44144</v>
      </c>
      <c r="B2596" s="24">
        <v>1</v>
      </c>
      <c r="C2596" s="24">
        <v>344</v>
      </c>
      <c r="D2596" s="24">
        <v>184</v>
      </c>
      <c r="E2596" s="25" t="str">
        <f>_xlfn.XLOOKUP(A2596,Product!A$2:A$5901,Product!B$2:B$5901,"Not Found")</f>
        <v>Epicerie salée</v>
      </c>
      <c r="F2596" s="25" t="str">
        <f>_xlfn.XLOOKUP(A2596,Product!A$2:A$5901,Product!C$2:C$5901,"Not Found")</f>
        <v>Pâtes bio</v>
      </c>
      <c r="G2596" s="25" t="str">
        <f>IF(_xlfn.XLOOKUP(A2596,Product!A$2:A$5901,Product!D$2:D$5901,"Not Found") = 0,"",_xlfn.XLOOKUP(A2596,Product!A$2:A$5901,Product!D$2:D$5901,"Not Found"))</f>
        <v>Pâtes aux céréales</v>
      </c>
      <c r="H2596" s="30">
        <f>_xlfn.XLOOKUP(A2596,Product!A$2:A$5901,Product!E$2:E$5901,"Not Found")</f>
        <v>2.25</v>
      </c>
      <c r="I2596" s="25" t="str">
        <f>A2596&amp;"_"&amp;E2596&amp;"_"&amp;F2596&amp;"_"&amp;G2596</f>
        <v>44144_Epicerie salée_Pâtes bio_Pâtes aux céréales</v>
      </c>
      <c r="J2596" s="30">
        <f>D2596*H2596</f>
        <v>414</v>
      </c>
      <c r="K2596" s="25">
        <f>IF(D2596&gt;0,1,0)</f>
        <v>1</v>
      </c>
      <c r="L2596" s="26">
        <f t="shared" si="40"/>
        <v>0</v>
      </c>
    </row>
    <row r="2597" spans="1:12" ht="19" hidden="1" x14ac:dyDescent="0.2">
      <c r="A2597" s="24">
        <v>44147</v>
      </c>
      <c r="B2597" s="24">
        <v>0</v>
      </c>
      <c r="C2597" s="24">
        <v>103</v>
      </c>
      <c r="D2597" s="24">
        <v>6</v>
      </c>
      <c r="E2597" s="25" t="str">
        <f>_xlfn.XLOOKUP(A2597,Product!A$2:A$5901,Product!B$2:B$5901,"Not Found")</f>
        <v>Epicerie salée</v>
      </c>
      <c r="F2597" s="25" t="str">
        <f>_xlfn.XLOOKUP(A2597,Product!A$2:A$5901,Product!C$2:C$5901,"Not Found")</f>
        <v>Pâtes bio</v>
      </c>
      <c r="G2597" s="25" t="str">
        <f>IF(_xlfn.XLOOKUP(A2597,Product!A$2:A$5901,Product!D$2:D$5901,"Not Found") = 0,"",_xlfn.XLOOKUP(A2597,Product!A$2:A$5901,Product!D$2:D$5901,"Not Found"))</f>
        <v>Pâtes demi complètes</v>
      </c>
      <c r="H2597" s="30">
        <f>_xlfn.XLOOKUP(A2597,Product!A$2:A$5901,Product!E$2:E$5901,"Not Found")</f>
        <v>1.23</v>
      </c>
      <c r="I2597" s="25" t="str">
        <f>A2597&amp;"_"&amp;E2597&amp;"_"&amp;F2597&amp;"_"&amp;G2597</f>
        <v>44147_Epicerie salée_Pâtes bio_Pâtes demi complètes</v>
      </c>
      <c r="J2597" s="30">
        <f>D2597*H2597</f>
        <v>7.38</v>
      </c>
      <c r="K2597" s="25">
        <f>IF(D2597&gt;0,1,0)</f>
        <v>1</v>
      </c>
      <c r="L2597" s="26">
        <f t="shared" si="40"/>
        <v>0</v>
      </c>
    </row>
    <row r="2598" spans="1:12" ht="19" hidden="1" x14ac:dyDescent="0.2">
      <c r="A2598" s="24">
        <v>44607</v>
      </c>
      <c r="B2598" s="24">
        <v>0</v>
      </c>
      <c r="C2598" s="24">
        <v>915</v>
      </c>
      <c r="D2598" s="24">
        <v>401</v>
      </c>
      <c r="E2598" s="25" t="str">
        <f>_xlfn.XLOOKUP(A2598,Product!A$2:A$5901,Product!B$2:B$5901,"Not Found")</f>
        <v>Epicerie salée</v>
      </c>
      <c r="F2598" s="25" t="str">
        <f>_xlfn.XLOOKUP(A2598,Product!A$2:A$5901,Product!C$2:C$5901,"Not Found")</f>
        <v>Pâtes bio</v>
      </c>
      <c r="G2598" s="25" t="str">
        <f>IF(_xlfn.XLOOKUP(A2598,Product!A$2:A$5901,Product!D$2:D$5901,"Not Found") = 0,"",_xlfn.XLOOKUP(A2598,Product!A$2:A$5901,Product!D$2:D$5901,"Not Found"))</f>
        <v>Pâtes aux céréales</v>
      </c>
      <c r="H2598" s="30">
        <f>_xlfn.XLOOKUP(A2598,Product!A$2:A$5901,Product!E$2:E$5901,"Not Found")</f>
        <v>1.96</v>
      </c>
      <c r="I2598" s="25" t="str">
        <f>A2598&amp;"_"&amp;E2598&amp;"_"&amp;F2598&amp;"_"&amp;G2598</f>
        <v>44607_Epicerie salée_Pâtes bio_Pâtes aux céréales</v>
      </c>
      <c r="J2598" s="30">
        <f>D2598*H2598</f>
        <v>785.96</v>
      </c>
      <c r="K2598" s="25">
        <f>IF(D2598&gt;0,1,0)</f>
        <v>1</v>
      </c>
      <c r="L2598" s="26">
        <f t="shared" si="40"/>
        <v>0</v>
      </c>
    </row>
    <row r="2599" spans="1:12" ht="19" hidden="1" x14ac:dyDescent="0.2">
      <c r="A2599" s="24">
        <v>44728</v>
      </c>
      <c r="B2599" s="24">
        <v>1</v>
      </c>
      <c r="C2599" s="24">
        <v>331</v>
      </c>
      <c r="D2599" s="24">
        <v>101</v>
      </c>
      <c r="E2599" s="25" t="str">
        <f>_xlfn.XLOOKUP(A2599,Product!A$2:A$5901,Product!B$2:B$5901,"Not Found")</f>
        <v>Epicerie salée</v>
      </c>
      <c r="F2599" s="25" t="str">
        <f>_xlfn.XLOOKUP(A2599,Product!A$2:A$5901,Product!C$2:C$5901,"Not Found")</f>
        <v>Apéritifs bio</v>
      </c>
      <c r="G2599" s="25" t="str">
        <f>IF(_xlfn.XLOOKUP(A2599,Product!A$2:A$5901,Product!D$2:D$5901,"Not Found") = 0,"",_xlfn.XLOOKUP(A2599,Product!A$2:A$5901,Product!D$2:D$5901,"Not Found"))</f>
        <v>Fruits secs bio apéritif</v>
      </c>
      <c r="H2599" s="30">
        <f>_xlfn.XLOOKUP(A2599,Product!A$2:A$5901,Product!E$2:E$5901,"Not Found")</f>
        <v>2.2799999999999998</v>
      </c>
      <c r="I2599" s="25" t="str">
        <f>A2599&amp;"_"&amp;E2599&amp;"_"&amp;F2599&amp;"_"&amp;G2599</f>
        <v>44728_Epicerie salée_Apéritifs bio_Fruits secs bio apéritif</v>
      </c>
      <c r="J2599" s="30">
        <f>D2599*H2599</f>
        <v>230.27999999999997</v>
      </c>
      <c r="K2599" s="25">
        <f>IF(D2599&gt;0,1,0)</f>
        <v>1</v>
      </c>
      <c r="L2599" s="26">
        <f t="shared" si="40"/>
        <v>0</v>
      </c>
    </row>
    <row r="2600" spans="1:12" ht="19" hidden="1" x14ac:dyDescent="0.2">
      <c r="A2600" s="24">
        <v>45830</v>
      </c>
      <c r="B2600" s="24">
        <v>0</v>
      </c>
      <c r="C2600" s="24">
        <v>362</v>
      </c>
      <c r="D2600" s="24">
        <v>36</v>
      </c>
      <c r="E2600" s="25" t="str">
        <f>_xlfn.XLOOKUP(A2600,Product!A$2:A$5901,Product!B$2:B$5901,"Not Found")</f>
        <v>Epicerie salée</v>
      </c>
      <c r="F2600" s="25" t="str">
        <f>_xlfn.XLOOKUP(A2600,Product!A$2:A$5901,Product!C$2:C$5901,"Not Found")</f>
        <v>Condiments, vinaigres</v>
      </c>
      <c r="G2600" s="25" t="str">
        <f>IF(_xlfn.XLOOKUP(A2600,Product!A$2:A$5901,Product!D$2:D$5901,"Not Found") = 0,"",_xlfn.XLOOKUP(A2600,Product!A$2:A$5901,Product!D$2:D$5901,"Not Found"))</f>
        <v>Mayonnaise et aïoli</v>
      </c>
      <c r="H2600" s="30">
        <f>_xlfn.XLOOKUP(A2600,Product!A$2:A$5901,Product!E$2:E$5901,"Not Found")</f>
        <v>2.1800000000000002</v>
      </c>
      <c r="I2600" s="25" t="str">
        <f>A2600&amp;"_"&amp;E2600&amp;"_"&amp;F2600&amp;"_"&amp;G2600</f>
        <v>45830_Epicerie salée_Condiments, vinaigres_Mayonnaise et aïoli</v>
      </c>
      <c r="J2600" s="30">
        <f>D2600*H2600</f>
        <v>78.48</v>
      </c>
      <c r="K2600" s="25">
        <f>IF(D2600&gt;0,1,0)</f>
        <v>1</v>
      </c>
      <c r="L2600" s="26">
        <f t="shared" si="40"/>
        <v>0</v>
      </c>
    </row>
    <row r="2601" spans="1:12" ht="19" hidden="1" x14ac:dyDescent="0.2">
      <c r="A2601" s="24">
        <v>45834</v>
      </c>
      <c r="B2601" s="24">
        <v>1</v>
      </c>
      <c r="C2601" s="24">
        <v>51</v>
      </c>
      <c r="D2601" s="24">
        <v>36</v>
      </c>
      <c r="E2601" s="25" t="str">
        <f>_xlfn.XLOOKUP(A2601,Product!A$2:A$5901,Product!B$2:B$5901,"Not Found")</f>
        <v>Epicerie salée</v>
      </c>
      <c r="F2601" s="25" t="str">
        <f>_xlfn.XLOOKUP(A2601,Product!A$2:A$5901,Product!C$2:C$5901,"Not Found")</f>
        <v>Riz bio</v>
      </c>
      <c r="G2601" s="25" t="str">
        <f>IF(_xlfn.XLOOKUP(A2601,Product!A$2:A$5901,Product!D$2:D$5901,"Not Found") = 0,"",_xlfn.XLOOKUP(A2601,Product!A$2:A$5901,Product!D$2:D$5901,"Not Found"))</f>
        <v>Riz cuisson rapide</v>
      </c>
      <c r="H2601" s="30">
        <f>_xlfn.XLOOKUP(A2601,Product!A$2:A$5901,Product!E$2:E$5901,"Not Found")</f>
        <v>2.39</v>
      </c>
      <c r="I2601" s="25" t="str">
        <f>A2601&amp;"_"&amp;E2601&amp;"_"&amp;F2601&amp;"_"&amp;G2601</f>
        <v>45834_Epicerie salée_Riz bio_Riz cuisson rapide</v>
      </c>
      <c r="J2601" s="30">
        <f>D2601*H2601</f>
        <v>86.04</v>
      </c>
      <c r="K2601" s="25">
        <f>IF(D2601&gt;0,1,0)</f>
        <v>1</v>
      </c>
      <c r="L2601" s="26">
        <f t="shared" si="40"/>
        <v>0</v>
      </c>
    </row>
    <row r="2602" spans="1:12" ht="19" hidden="1" x14ac:dyDescent="0.2">
      <c r="A2602" s="24">
        <v>45846</v>
      </c>
      <c r="B2602" s="24">
        <v>1</v>
      </c>
      <c r="C2602" s="24">
        <v>82</v>
      </c>
      <c r="D2602" s="24">
        <v>5</v>
      </c>
      <c r="E2602" s="25" t="str">
        <f>_xlfn.XLOOKUP(A2602,Product!A$2:A$5901,Product!B$2:B$5901,"Not Found")</f>
        <v>Epicerie salée</v>
      </c>
      <c r="F2602" s="25" t="str">
        <f>_xlfn.XLOOKUP(A2602,Product!A$2:A$5901,Product!C$2:C$5901,"Not Found")</f>
        <v>Riz bio</v>
      </c>
      <c r="G2602" s="25" t="str">
        <f>IF(_xlfn.XLOOKUP(A2602,Product!A$2:A$5901,Product!D$2:D$5901,"Not Found") = 0,"",_xlfn.XLOOKUP(A2602,Product!A$2:A$5901,Product!D$2:D$5901,"Not Found"))</f>
        <v>Riz Basmati, Thai, Jasmin</v>
      </c>
      <c r="H2602" s="30">
        <f>_xlfn.XLOOKUP(A2602,Product!A$2:A$5901,Product!E$2:E$5901,"Not Found")</f>
        <v>2.17</v>
      </c>
      <c r="I2602" s="25" t="str">
        <f>A2602&amp;"_"&amp;E2602&amp;"_"&amp;F2602&amp;"_"&amp;G2602</f>
        <v>45846_Epicerie salée_Riz bio_Riz Basmati, Thai, Jasmin</v>
      </c>
      <c r="J2602" s="30">
        <f>D2602*H2602</f>
        <v>10.85</v>
      </c>
      <c r="K2602" s="25">
        <f>IF(D2602&gt;0,1,0)</f>
        <v>1</v>
      </c>
      <c r="L2602" s="26">
        <f t="shared" si="40"/>
        <v>0</v>
      </c>
    </row>
    <row r="2603" spans="1:12" ht="19" hidden="1" x14ac:dyDescent="0.2">
      <c r="A2603" s="24">
        <v>45867</v>
      </c>
      <c r="B2603" s="24">
        <v>1</v>
      </c>
      <c r="C2603" s="24">
        <v>657</v>
      </c>
      <c r="D2603" s="24">
        <v>449</v>
      </c>
      <c r="E2603" s="25" t="str">
        <f>_xlfn.XLOOKUP(A2603,Product!A$2:A$5901,Product!B$2:B$5901,"Not Found")</f>
        <v>Epicerie salée</v>
      </c>
      <c r="F2603" s="25" t="str">
        <f>_xlfn.XLOOKUP(A2603,Product!A$2:A$5901,Product!C$2:C$5901,"Not Found")</f>
        <v>Riz bio</v>
      </c>
      <c r="G2603" s="25" t="str">
        <f>IF(_xlfn.XLOOKUP(A2603,Product!A$2:A$5901,Product!D$2:D$5901,"Not Found") = 0,"",_xlfn.XLOOKUP(A2603,Product!A$2:A$5901,Product!D$2:D$5901,"Not Found"))</f>
        <v>Riz Basmati, Thai, Jasmin</v>
      </c>
      <c r="H2603" s="30">
        <f>_xlfn.XLOOKUP(A2603,Product!A$2:A$5901,Product!E$2:E$5901,"Not Found")</f>
        <v>2.27</v>
      </c>
      <c r="I2603" s="25" t="str">
        <f>A2603&amp;"_"&amp;E2603&amp;"_"&amp;F2603&amp;"_"&amp;G2603</f>
        <v>45867_Epicerie salée_Riz bio_Riz Basmati, Thai, Jasmin</v>
      </c>
      <c r="J2603" s="30">
        <f>D2603*H2603</f>
        <v>1019.23</v>
      </c>
      <c r="K2603" s="25">
        <f>IF(D2603&gt;0,1,0)</f>
        <v>1</v>
      </c>
      <c r="L2603" s="26">
        <f t="shared" si="40"/>
        <v>0</v>
      </c>
    </row>
    <row r="2604" spans="1:12" ht="19" hidden="1" x14ac:dyDescent="0.2">
      <c r="A2604" s="24">
        <v>45879</v>
      </c>
      <c r="B2604" s="24">
        <v>0</v>
      </c>
      <c r="C2604" s="24">
        <v>582</v>
      </c>
      <c r="D2604" s="24">
        <v>129</v>
      </c>
      <c r="E2604" s="25" t="str">
        <f>_xlfn.XLOOKUP(A2604,Product!A$2:A$5901,Product!B$2:B$5901,"Not Found")</f>
        <v>Epicerie salée</v>
      </c>
      <c r="F2604" s="25" t="str">
        <f>_xlfn.XLOOKUP(A2604,Product!A$2:A$5901,Product!C$2:C$5901,"Not Found")</f>
        <v>Riz bio</v>
      </c>
      <c r="G2604" s="25" t="str">
        <f>IF(_xlfn.XLOOKUP(A2604,Product!A$2:A$5901,Product!D$2:D$5901,"Not Found") = 0,"",_xlfn.XLOOKUP(A2604,Product!A$2:A$5901,Product!D$2:D$5901,"Not Found"))</f>
        <v>Riz Basmati, Thai, Jasmin</v>
      </c>
      <c r="H2604" s="30">
        <f>_xlfn.XLOOKUP(A2604,Product!A$2:A$5901,Product!E$2:E$5901,"Not Found")</f>
        <v>2.42</v>
      </c>
      <c r="I2604" s="25" t="str">
        <f>A2604&amp;"_"&amp;E2604&amp;"_"&amp;F2604&amp;"_"&amp;G2604</f>
        <v>45879_Epicerie salée_Riz bio_Riz Basmati, Thai, Jasmin</v>
      </c>
      <c r="J2604" s="30">
        <f>D2604*H2604</f>
        <v>312.18</v>
      </c>
      <c r="K2604" s="25">
        <f>IF(D2604&gt;0,1,0)</f>
        <v>1</v>
      </c>
      <c r="L2604" s="26">
        <f t="shared" si="40"/>
        <v>0</v>
      </c>
    </row>
    <row r="2605" spans="1:12" ht="19" hidden="1" x14ac:dyDescent="0.2">
      <c r="A2605" s="24">
        <v>45885</v>
      </c>
      <c r="B2605" s="24">
        <v>0</v>
      </c>
      <c r="C2605" s="24">
        <v>800</v>
      </c>
      <c r="D2605" s="24">
        <v>406</v>
      </c>
      <c r="E2605" s="25" t="str">
        <f>_xlfn.XLOOKUP(A2605,Product!A$2:A$5901,Product!B$2:B$5901,"Not Found")</f>
        <v>Epicerie salée</v>
      </c>
      <c r="F2605" s="25" t="str">
        <f>_xlfn.XLOOKUP(A2605,Product!A$2:A$5901,Product!C$2:C$5901,"Not Found")</f>
        <v>Riz bio</v>
      </c>
      <c r="G2605" s="25" t="str">
        <f>IF(_xlfn.XLOOKUP(A2605,Product!A$2:A$5901,Product!D$2:D$5901,"Not Found") = 0,"",_xlfn.XLOOKUP(A2605,Product!A$2:A$5901,Product!D$2:D$5901,"Not Found"))</f>
        <v>Risotto, riz japonais</v>
      </c>
      <c r="H2605" s="30">
        <f>_xlfn.XLOOKUP(A2605,Product!A$2:A$5901,Product!E$2:E$5901,"Not Found")</f>
        <v>2.2799999999999998</v>
      </c>
      <c r="I2605" s="25" t="str">
        <f>A2605&amp;"_"&amp;E2605&amp;"_"&amp;F2605&amp;"_"&amp;G2605</f>
        <v>45885_Epicerie salée_Riz bio_Risotto, riz japonais</v>
      </c>
      <c r="J2605" s="30">
        <f>D2605*H2605</f>
        <v>925.68</v>
      </c>
      <c r="K2605" s="25">
        <f>IF(D2605&gt;0,1,0)</f>
        <v>1</v>
      </c>
      <c r="L2605" s="26">
        <f t="shared" si="40"/>
        <v>0</v>
      </c>
    </row>
    <row r="2606" spans="1:12" ht="19" hidden="1" x14ac:dyDescent="0.2">
      <c r="A2606" s="24">
        <v>45898</v>
      </c>
      <c r="B2606" s="24">
        <v>0</v>
      </c>
      <c r="C2606" s="24">
        <v>228</v>
      </c>
      <c r="D2606" s="24">
        <v>186</v>
      </c>
      <c r="E2606" s="25" t="str">
        <f>_xlfn.XLOOKUP(A2606,Product!A$2:A$5901,Product!B$2:B$5901,"Not Found")</f>
        <v>Epicerie salée</v>
      </c>
      <c r="F2606" s="25" t="str">
        <f>_xlfn.XLOOKUP(A2606,Product!A$2:A$5901,Product!C$2:C$5901,"Not Found")</f>
        <v>Condiments, vinaigres</v>
      </c>
      <c r="G2606" s="25" t="str">
        <f>IF(_xlfn.XLOOKUP(A2606,Product!A$2:A$5901,Product!D$2:D$5901,"Not Found") = 0,"",_xlfn.XLOOKUP(A2606,Product!A$2:A$5901,Product!D$2:D$5901,"Not Found"))</f>
        <v>Vinaigres, vinaigrettes</v>
      </c>
      <c r="H2606" s="30">
        <f>_xlfn.XLOOKUP(A2606,Product!A$2:A$5901,Product!E$2:E$5901,"Not Found")</f>
        <v>3.47</v>
      </c>
      <c r="I2606" s="25" t="str">
        <f>A2606&amp;"_"&amp;E2606&amp;"_"&amp;F2606&amp;"_"&amp;G2606</f>
        <v>45898_Epicerie salée_Condiments, vinaigres_Vinaigres, vinaigrettes</v>
      </c>
      <c r="J2606" s="30">
        <f>D2606*H2606</f>
        <v>645.42000000000007</v>
      </c>
      <c r="K2606" s="25">
        <f>IF(D2606&gt;0,1,0)</f>
        <v>1</v>
      </c>
      <c r="L2606" s="26">
        <f t="shared" si="40"/>
        <v>0</v>
      </c>
    </row>
    <row r="2607" spans="1:12" ht="19" hidden="1" x14ac:dyDescent="0.2">
      <c r="A2607" s="24">
        <v>45903</v>
      </c>
      <c r="B2607" s="24">
        <v>0</v>
      </c>
      <c r="C2607" s="24">
        <v>781</v>
      </c>
      <c r="D2607" s="24">
        <v>330</v>
      </c>
      <c r="E2607" s="25" t="str">
        <f>_xlfn.XLOOKUP(A2607,Product!A$2:A$5901,Product!B$2:B$5901,"Not Found")</f>
        <v>Epicerie salée</v>
      </c>
      <c r="F2607" s="25" t="str">
        <f>_xlfn.XLOOKUP(A2607,Product!A$2:A$5901,Product!C$2:C$5901,"Not Found")</f>
        <v>Sauces et coulis</v>
      </c>
      <c r="G2607" s="25" t="str">
        <f>IF(_xlfn.XLOOKUP(A2607,Product!A$2:A$5901,Product!D$2:D$5901,"Not Found") = 0,"",_xlfn.XLOOKUP(A2607,Product!A$2:A$5901,Product!D$2:D$5901,"Not Found"))</f>
        <v>Sauces</v>
      </c>
      <c r="H2607" s="30">
        <f>_xlfn.XLOOKUP(A2607,Product!A$2:A$5901,Product!E$2:E$5901,"Not Found")</f>
        <v>3.72</v>
      </c>
      <c r="I2607" s="25" t="str">
        <f>A2607&amp;"_"&amp;E2607&amp;"_"&amp;F2607&amp;"_"&amp;G2607</f>
        <v>45903_Epicerie salée_Sauces et coulis_Sauces</v>
      </c>
      <c r="J2607" s="30">
        <f>D2607*H2607</f>
        <v>1227.6000000000001</v>
      </c>
      <c r="K2607" s="25">
        <f>IF(D2607&gt;0,1,0)</f>
        <v>1</v>
      </c>
      <c r="L2607" s="26">
        <f t="shared" si="40"/>
        <v>0</v>
      </c>
    </row>
    <row r="2608" spans="1:12" ht="19" hidden="1" x14ac:dyDescent="0.2">
      <c r="A2608" s="24">
        <v>45913</v>
      </c>
      <c r="B2608" s="24">
        <v>1</v>
      </c>
      <c r="C2608" s="24">
        <v>408</v>
      </c>
      <c r="D2608" s="24">
        <v>133</v>
      </c>
      <c r="E2608" s="25" t="str">
        <f>_xlfn.XLOOKUP(A2608,Product!A$2:A$5901,Product!B$2:B$5901,"Not Found")</f>
        <v>Epicerie salée</v>
      </c>
      <c r="F2608" s="25" t="str">
        <f>_xlfn.XLOOKUP(A2608,Product!A$2:A$5901,Product!C$2:C$5901,"Not Found")</f>
        <v>Pâtes bio</v>
      </c>
      <c r="G2608" s="25" t="str">
        <f>IF(_xlfn.XLOOKUP(A2608,Product!A$2:A$5901,Product!D$2:D$5901,"Not Found") = 0,"",_xlfn.XLOOKUP(A2608,Product!A$2:A$5901,Product!D$2:D$5901,"Not Found"))</f>
        <v>Nouilles asiatiques, shirataki</v>
      </c>
      <c r="H2608" s="30">
        <f>_xlfn.XLOOKUP(A2608,Product!A$2:A$5901,Product!E$2:E$5901,"Not Found")</f>
        <v>3.32</v>
      </c>
      <c r="I2608" s="25" t="str">
        <f>A2608&amp;"_"&amp;E2608&amp;"_"&amp;F2608&amp;"_"&amp;G2608</f>
        <v>45913_Epicerie salée_Pâtes bio_Nouilles asiatiques, shirataki</v>
      </c>
      <c r="J2608" s="30">
        <f>D2608*H2608</f>
        <v>441.56</v>
      </c>
      <c r="K2608" s="25">
        <f>IF(D2608&gt;0,1,0)</f>
        <v>1</v>
      </c>
      <c r="L2608" s="26">
        <f t="shared" si="40"/>
        <v>0</v>
      </c>
    </row>
    <row r="2609" spans="1:12" ht="19" hidden="1" x14ac:dyDescent="0.2">
      <c r="A2609" s="24">
        <v>45917</v>
      </c>
      <c r="B2609" s="24">
        <v>0</v>
      </c>
      <c r="C2609" s="24">
        <v>0</v>
      </c>
      <c r="D2609" s="24">
        <v>0</v>
      </c>
      <c r="E2609" s="25" t="str">
        <f>_xlfn.XLOOKUP(A2609,Product!A$2:A$5901,Product!B$2:B$5901,"Not Found")</f>
        <v>Epicerie salée</v>
      </c>
      <c r="F2609" s="25" t="str">
        <f>_xlfn.XLOOKUP(A2609,Product!A$2:A$5901,Product!C$2:C$5901,"Not Found")</f>
        <v>Sauces et coulis</v>
      </c>
      <c r="G2609" s="25" t="str">
        <f>IF(_xlfn.XLOOKUP(A2609,Product!A$2:A$5901,Product!D$2:D$5901,"Not Found") = 0,"",_xlfn.XLOOKUP(A2609,Product!A$2:A$5901,Product!D$2:D$5901,"Not Found"))</f>
        <v>Préparation liquide, cuisine</v>
      </c>
      <c r="H2609" s="30">
        <f>_xlfn.XLOOKUP(A2609,Product!A$2:A$5901,Product!E$2:E$5901,"Not Found")</f>
        <v>1.93</v>
      </c>
      <c r="I2609" s="25" t="str">
        <f>A2609&amp;"_"&amp;E2609&amp;"_"&amp;F2609&amp;"_"&amp;G2609</f>
        <v>45917_Epicerie salée_Sauces et coulis_Préparation liquide, cuisine</v>
      </c>
      <c r="J2609" s="30">
        <f>D2609*H2609</f>
        <v>0</v>
      </c>
      <c r="K2609" s="25">
        <f>IF(D2609&gt;0,1,0)</f>
        <v>0</v>
      </c>
      <c r="L2609" s="26">
        <f t="shared" si="40"/>
        <v>1</v>
      </c>
    </row>
    <row r="2610" spans="1:12" ht="19" hidden="1" x14ac:dyDescent="0.2">
      <c r="A2610" s="24">
        <v>45952</v>
      </c>
      <c r="B2610" s="24">
        <v>1</v>
      </c>
      <c r="C2610" s="24">
        <v>371</v>
      </c>
      <c r="D2610" s="24">
        <v>88</v>
      </c>
      <c r="E2610" s="25" t="str">
        <f>_xlfn.XLOOKUP(A2610,Product!A$2:A$5901,Product!B$2:B$5901,"Not Found")</f>
        <v>Epicerie salée</v>
      </c>
      <c r="F2610" s="25" t="str">
        <f>_xlfn.XLOOKUP(A2610,Product!A$2:A$5901,Product!C$2:C$5901,"Not Found")</f>
        <v>Pâtes bio</v>
      </c>
      <c r="G2610" s="25" t="str">
        <f>IF(_xlfn.XLOOKUP(A2610,Product!A$2:A$5901,Product!D$2:D$5901,"Not Found") = 0,"",_xlfn.XLOOKUP(A2610,Product!A$2:A$5901,Product!D$2:D$5901,"Not Found"))</f>
        <v>Nouilles asiatiques, shirataki</v>
      </c>
      <c r="H2610" s="30">
        <f>_xlfn.XLOOKUP(A2610,Product!A$2:A$5901,Product!E$2:E$5901,"Not Found")</f>
        <v>3.3</v>
      </c>
      <c r="I2610" s="25" t="str">
        <f>A2610&amp;"_"&amp;E2610&amp;"_"&amp;F2610&amp;"_"&amp;G2610</f>
        <v>45952_Epicerie salée_Pâtes bio_Nouilles asiatiques, shirataki</v>
      </c>
      <c r="J2610" s="30">
        <f>D2610*H2610</f>
        <v>290.39999999999998</v>
      </c>
      <c r="K2610" s="25">
        <f>IF(D2610&gt;0,1,0)</f>
        <v>1</v>
      </c>
      <c r="L2610" s="26">
        <f t="shared" si="40"/>
        <v>0</v>
      </c>
    </row>
    <row r="2611" spans="1:12" ht="19" hidden="1" x14ac:dyDescent="0.2">
      <c r="A2611" s="24">
        <v>46037</v>
      </c>
      <c r="B2611" s="24">
        <v>0</v>
      </c>
      <c r="C2611" s="24">
        <v>832</v>
      </c>
      <c r="D2611" s="24">
        <v>602</v>
      </c>
      <c r="E2611" s="25" t="str">
        <f>_xlfn.XLOOKUP(A2611,Product!A$2:A$5901,Product!B$2:B$5901,"Not Found")</f>
        <v>Epicerie salée</v>
      </c>
      <c r="F2611" s="25" t="str">
        <f>_xlfn.XLOOKUP(A2611,Product!A$2:A$5901,Product!C$2:C$5901,"Not Found")</f>
        <v>Pain et biscottes</v>
      </c>
      <c r="G2611" s="25" t="str">
        <f>IF(_xlfn.XLOOKUP(A2611,Product!A$2:A$5901,Product!D$2:D$5901,"Not Found") = 0,"",_xlfn.XLOOKUP(A2611,Product!A$2:A$5901,Product!D$2:D$5901,"Not Found"))</f>
        <v>Pain, pain précuit</v>
      </c>
      <c r="H2611" s="30">
        <f>_xlfn.XLOOKUP(A2611,Product!A$2:A$5901,Product!E$2:E$5901,"Not Found")</f>
        <v>2.2599999999999998</v>
      </c>
      <c r="I2611" s="25" t="str">
        <f>A2611&amp;"_"&amp;E2611&amp;"_"&amp;F2611&amp;"_"&amp;G2611</f>
        <v>46037_Epicerie salée_Pain et biscottes_Pain, pain précuit</v>
      </c>
      <c r="J2611" s="30">
        <f>D2611*H2611</f>
        <v>1360.52</v>
      </c>
      <c r="K2611" s="25">
        <f>IF(D2611&gt;0,1,0)</f>
        <v>1</v>
      </c>
      <c r="L2611" s="26">
        <f t="shared" si="40"/>
        <v>0</v>
      </c>
    </row>
    <row r="2612" spans="1:12" ht="19" hidden="1" x14ac:dyDescent="0.2">
      <c r="A2612" s="24">
        <v>46039</v>
      </c>
      <c r="B2612" s="24">
        <v>1</v>
      </c>
      <c r="C2612" s="24">
        <v>402</v>
      </c>
      <c r="D2612" s="24">
        <v>244</v>
      </c>
      <c r="E2612" s="25" t="str">
        <f>_xlfn.XLOOKUP(A2612,Product!A$2:A$5901,Product!B$2:B$5901,"Not Found")</f>
        <v>Epicerie salée</v>
      </c>
      <c r="F2612" s="25" t="str">
        <f>_xlfn.XLOOKUP(A2612,Product!A$2:A$5901,Product!C$2:C$5901,"Not Found")</f>
        <v>Pain et biscottes</v>
      </c>
      <c r="G2612" s="25" t="str">
        <f>IF(_xlfn.XLOOKUP(A2612,Product!A$2:A$5901,Product!D$2:D$5901,"Not Found") = 0,"",_xlfn.XLOOKUP(A2612,Product!A$2:A$5901,Product!D$2:D$5901,"Not Found"))</f>
        <v>Pain, pain précuit</v>
      </c>
      <c r="H2612" s="30">
        <f>_xlfn.XLOOKUP(A2612,Product!A$2:A$5901,Product!E$2:E$5901,"Not Found")</f>
        <v>2.39</v>
      </c>
      <c r="I2612" s="25" t="str">
        <f>A2612&amp;"_"&amp;E2612&amp;"_"&amp;F2612&amp;"_"&amp;G2612</f>
        <v>46039_Epicerie salée_Pain et biscottes_Pain, pain précuit</v>
      </c>
      <c r="J2612" s="30">
        <f>D2612*H2612</f>
        <v>583.16000000000008</v>
      </c>
      <c r="K2612" s="25">
        <f>IF(D2612&gt;0,1,0)</f>
        <v>1</v>
      </c>
      <c r="L2612" s="26">
        <f t="shared" si="40"/>
        <v>0</v>
      </c>
    </row>
    <row r="2613" spans="1:12" ht="19" hidden="1" x14ac:dyDescent="0.2">
      <c r="A2613" s="24">
        <v>46043</v>
      </c>
      <c r="B2613" s="24">
        <v>1</v>
      </c>
      <c r="C2613" s="24">
        <v>267</v>
      </c>
      <c r="D2613" s="24">
        <v>35</v>
      </c>
      <c r="E2613" s="25" t="str">
        <f>_xlfn.XLOOKUP(A2613,Product!A$2:A$5901,Product!B$2:B$5901,"Not Found")</f>
        <v>Epicerie salée</v>
      </c>
      <c r="F2613" s="25" t="str">
        <f>_xlfn.XLOOKUP(A2613,Product!A$2:A$5901,Product!C$2:C$5901,"Not Found")</f>
        <v>Pain et biscottes</v>
      </c>
      <c r="G2613" s="25" t="str">
        <f>IF(_xlfn.XLOOKUP(A2613,Product!A$2:A$5901,Product!D$2:D$5901,"Not Found") = 0,"",_xlfn.XLOOKUP(A2613,Product!A$2:A$5901,Product!D$2:D$5901,"Not Found"))</f>
        <v>Pain, pain précuit</v>
      </c>
      <c r="H2613" s="30">
        <f>_xlfn.XLOOKUP(A2613,Product!A$2:A$5901,Product!E$2:E$5901,"Not Found")</f>
        <v>2.64</v>
      </c>
      <c r="I2613" s="25" t="str">
        <f>A2613&amp;"_"&amp;E2613&amp;"_"&amp;F2613&amp;"_"&amp;G2613</f>
        <v>46043_Epicerie salée_Pain et biscottes_Pain, pain précuit</v>
      </c>
      <c r="J2613" s="30">
        <f>D2613*H2613</f>
        <v>92.4</v>
      </c>
      <c r="K2613" s="25">
        <f>IF(D2613&gt;0,1,0)</f>
        <v>1</v>
      </c>
      <c r="L2613" s="26">
        <f t="shared" si="40"/>
        <v>0</v>
      </c>
    </row>
    <row r="2614" spans="1:12" ht="19" hidden="1" x14ac:dyDescent="0.2">
      <c r="A2614" s="24">
        <v>46049</v>
      </c>
      <c r="B2614" s="24">
        <v>1</v>
      </c>
      <c r="C2614" s="24">
        <v>849</v>
      </c>
      <c r="D2614" s="24">
        <v>622</v>
      </c>
      <c r="E2614" s="25" t="str">
        <f>_xlfn.XLOOKUP(A2614,Product!A$2:A$5901,Product!B$2:B$5901,"Not Found")</f>
        <v>Epicerie salée</v>
      </c>
      <c r="F2614" s="25" t="str">
        <f>_xlfn.XLOOKUP(A2614,Product!A$2:A$5901,Product!C$2:C$5901,"Not Found")</f>
        <v>Pain et biscottes</v>
      </c>
      <c r="G2614" s="25" t="str">
        <f>IF(_xlfn.XLOOKUP(A2614,Product!A$2:A$5901,Product!D$2:D$5901,"Not Found") = 0,"",_xlfn.XLOOKUP(A2614,Product!A$2:A$5901,Product!D$2:D$5901,"Not Found"))</f>
        <v>Pain, pain précuit</v>
      </c>
      <c r="H2614" s="30">
        <f>_xlfn.XLOOKUP(A2614,Product!A$2:A$5901,Product!E$2:E$5901,"Not Found")</f>
        <v>1.62</v>
      </c>
      <c r="I2614" s="25" t="str">
        <f>A2614&amp;"_"&amp;E2614&amp;"_"&amp;F2614&amp;"_"&amp;G2614</f>
        <v>46049_Epicerie salée_Pain et biscottes_Pain, pain précuit</v>
      </c>
      <c r="J2614" s="30">
        <f>D2614*H2614</f>
        <v>1007.6400000000001</v>
      </c>
      <c r="K2614" s="25">
        <f>IF(D2614&gt;0,1,0)</f>
        <v>1</v>
      </c>
      <c r="L2614" s="26">
        <f t="shared" si="40"/>
        <v>0</v>
      </c>
    </row>
    <row r="2615" spans="1:12" ht="19" hidden="1" x14ac:dyDescent="0.2">
      <c r="A2615" s="24">
        <v>46056</v>
      </c>
      <c r="B2615" s="24">
        <v>0</v>
      </c>
      <c r="C2615" s="24">
        <v>268</v>
      </c>
      <c r="D2615" s="24">
        <v>204</v>
      </c>
      <c r="E2615" s="25" t="str">
        <f>_xlfn.XLOOKUP(A2615,Product!A$2:A$5901,Product!B$2:B$5901,"Not Found")</f>
        <v>Epicerie salée</v>
      </c>
      <c r="F2615" s="25" t="str">
        <f>_xlfn.XLOOKUP(A2615,Product!A$2:A$5901,Product!C$2:C$5901,"Not Found")</f>
        <v>Pain et biscottes</v>
      </c>
      <c r="G2615" s="25" t="str">
        <f>IF(_xlfn.XLOOKUP(A2615,Product!A$2:A$5901,Product!D$2:D$5901,"Not Found") = 0,"",_xlfn.XLOOKUP(A2615,Product!A$2:A$5901,Product!D$2:D$5901,"Not Found"))</f>
        <v>Pain, pain précuit</v>
      </c>
      <c r="H2615" s="30">
        <f>_xlfn.XLOOKUP(A2615,Product!A$2:A$5901,Product!E$2:E$5901,"Not Found")</f>
        <v>2.71</v>
      </c>
      <c r="I2615" s="25" t="str">
        <f>A2615&amp;"_"&amp;E2615&amp;"_"&amp;F2615&amp;"_"&amp;G2615</f>
        <v>46056_Epicerie salée_Pain et biscottes_Pain, pain précuit</v>
      </c>
      <c r="J2615" s="30">
        <f>D2615*H2615</f>
        <v>552.84</v>
      </c>
      <c r="K2615" s="25">
        <f>IF(D2615&gt;0,1,0)</f>
        <v>1</v>
      </c>
      <c r="L2615" s="26">
        <f t="shared" si="40"/>
        <v>0</v>
      </c>
    </row>
    <row r="2616" spans="1:12" ht="19" hidden="1" x14ac:dyDescent="0.2">
      <c r="A2616" s="24">
        <v>46154</v>
      </c>
      <c r="B2616" s="24">
        <v>0</v>
      </c>
      <c r="C2616" s="24">
        <v>178</v>
      </c>
      <c r="D2616" s="24">
        <v>157</v>
      </c>
      <c r="E2616" s="25" t="str">
        <f>_xlfn.XLOOKUP(A2616,Product!A$2:A$5901,Product!B$2:B$5901,"Not Found")</f>
        <v>Epicerie salée</v>
      </c>
      <c r="F2616" s="25" t="str">
        <f>_xlfn.XLOOKUP(A2616,Product!A$2:A$5901,Product!C$2:C$5901,"Not Found")</f>
        <v>Sauces et coulis</v>
      </c>
      <c r="G2616" s="25" t="str">
        <f>IF(_xlfn.XLOOKUP(A2616,Product!A$2:A$5901,Product!D$2:D$5901,"Not Found") = 0,"",_xlfn.XLOOKUP(A2616,Product!A$2:A$5901,Product!D$2:D$5901,"Not Found"))</f>
        <v>Préparation liquide, cuisine</v>
      </c>
      <c r="H2616" s="30">
        <f>_xlfn.XLOOKUP(A2616,Product!A$2:A$5901,Product!E$2:E$5901,"Not Found")</f>
        <v>0.56000000000000005</v>
      </c>
      <c r="I2616" s="25" t="str">
        <f>A2616&amp;"_"&amp;E2616&amp;"_"&amp;F2616&amp;"_"&amp;G2616</f>
        <v>46154_Epicerie salée_Sauces et coulis_Préparation liquide, cuisine</v>
      </c>
      <c r="J2616" s="30">
        <f>D2616*H2616</f>
        <v>87.92</v>
      </c>
      <c r="K2616" s="25">
        <f>IF(D2616&gt;0,1,0)</f>
        <v>1</v>
      </c>
      <c r="L2616" s="26">
        <f t="shared" si="40"/>
        <v>0</v>
      </c>
    </row>
    <row r="2617" spans="1:12" ht="19" hidden="1" x14ac:dyDescent="0.2">
      <c r="A2617" s="24">
        <v>46160</v>
      </c>
      <c r="B2617" s="24">
        <v>1</v>
      </c>
      <c r="C2617" s="24">
        <v>442</v>
      </c>
      <c r="D2617" s="24">
        <v>43</v>
      </c>
      <c r="E2617" s="25" t="str">
        <f>_xlfn.XLOOKUP(A2617,Product!A$2:A$5901,Product!B$2:B$5901,"Not Found")</f>
        <v>Epicerie salée</v>
      </c>
      <c r="F2617" s="25" t="str">
        <f>_xlfn.XLOOKUP(A2617,Product!A$2:A$5901,Product!C$2:C$5901,"Not Found")</f>
        <v>Sauces et coulis</v>
      </c>
      <c r="G2617" s="25" t="str">
        <f>IF(_xlfn.XLOOKUP(A2617,Product!A$2:A$5901,Product!D$2:D$5901,"Not Found") = 0,"",_xlfn.XLOOKUP(A2617,Product!A$2:A$5901,Product!D$2:D$5901,"Not Found"))</f>
        <v>Préparation liquide, cuisine</v>
      </c>
      <c r="H2617" s="30">
        <f>_xlfn.XLOOKUP(A2617,Product!A$2:A$5901,Product!E$2:E$5901,"Not Found")</f>
        <v>0.52</v>
      </c>
      <c r="I2617" s="25" t="str">
        <f>A2617&amp;"_"&amp;E2617&amp;"_"&amp;F2617&amp;"_"&amp;G2617</f>
        <v>46160_Epicerie salée_Sauces et coulis_Préparation liquide, cuisine</v>
      </c>
      <c r="J2617" s="30">
        <f>D2617*H2617</f>
        <v>22.36</v>
      </c>
      <c r="K2617" s="25">
        <f>IF(D2617&gt;0,1,0)</f>
        <v>1</v>
      </c>
      <c r="L2617" s="26">
        <f t="shared" si="40"/>
        <v>0</v>
      </c>
    </row>
    <row r="2618" spans="1:12" ht="19" hidden="1" x14ac:dyDescent="0.2">
      <c r="A2618" s="24">
        <v>46291</v>
      </c>
      <c r="B2618" s="24">
        <v>0</v>
      </c>
      <c r="C2618" s="24">
        <v>919</v>
      </c>
      <c r="D2618" s="24">
        <v>444</v>
      </c>
      <c r="E2618" s="25" t="str">
        <f>_xlfn.XLOOKUP(A2618,Product!A$2:A$5901,Product!B$2:B$5901,"Not Found")</f>
        <v>Epicerie salée</v>
      </c>
      <c r="F2618" s="25" t="str">
        <f>_xlfn.XLOOKUP(A2618,Product!A$2:A$5901,Product!C$2:C$5901,"Not Found")</f>
        <v>Pâtes bio</v>
      </c>
      <c r="G2618" s="25" t="str">
        <f>IF(_xlfn.XLOOKUP(A2618,Product!A$2:A$5901,Product!D$2:D$5901,"Not Found") = 0,"",_xlfn.XLOOKUP(A2618,Product!A$2:A$5901,Product!D$2:D$5901,"Not Found"))</f>
        <v>Pâtes aux céréales</v>
      </c>
      <c r="H2618" s="30">
        <f>_xlfn.XLOOKUP(A2618,Product!A$2:A$5901,Product!E$2:E$5901,"Not Found")</f>
        <v>1.85</v>
      </c>
      <c r="I2618" s="25" t="str">
        <f>A2618&amp;"_"&amp;E2618&amp;"_"&amp;F2618&amp;"_"&amp;G2618</f>
        <v>46291_Epicerie salée_Pâtes bio_Pâtes aux céréales</v>
      </c>
      <c r="J2618" s="30">
        <f>D2618*H2618</f>
        <v>821.40000000000009</v>
      </c>
      <c r="K2618" s="25">
        <f>IF(D2618&gt;0,1,0)</f>
        <v>1</v>
      </c>
      <c r="L2618" s="26">
        <f t="shared" si="40"/>
        <v>0</v>
      </c>
    </row>
    <row r="2619" spans="1:12" ht="19" hidden="1" x14ac:dyDescent="0.2">
      <c r="A2619" s="24">
        <v>46303</v>
      </c>
      <c r="B2619" s="24">
        <v>0</v>
      </c>
      <c r="C2619" s="24">
        <v>604</v>
      </c>
      <c r="D2619" s="24">
        <v>293</v>
      </c>
      <c r="E2619" s="25" t="str">
        <f>_xlfn.XLOOKUP(A2619,Product!A$2:A$5901,Product!B$2:B$5901,"Not Found")</f>
        <v>Epicerie salée</v>
      </c>
      <c r="F2619" s="25" t="str">
        <f>_xlfn.XLOOKUP(A2619,Product!A$2:A$5901,Product!C$2:C$5901,"Not Found")</f>
        <v>Pâtes bio</v>
      </c>
      <c r="G2619" s="25" t="str">
        <f>IF(_xlfn.XLOOKUP(A2619,Product!A$2:A$5901,Product!D$2:D$5901,"Not Found") = 0,"",_xlfn.XLOOKUP(A2619,Product!A$2:A$5901,Product!D$2:D$5901,"Not Found"))</f>
        <v>Pâtes aux céréales</v>
      </c>
      <c r="H2619" s="30">
        <f>_xlfn.XLOOKUP(A2619,Product!A$2:A$5901,Product!E$2:E$5901,"Not Found")</f>
        <v>1.85</v>
      </c>
      <c r="I2619" s="25" t="str">
        <f>A2619&amp;"_"&amp;E2619&amp;"_"&amp;F2619&amp;"_"&amp;G2619</f>
        <v>46303_Epicerie salée_Pâtes bio_Pâtes aux céréales</v>
      </c>
      <c r="J2619" s="30">
        <f>D2619*H2619</f>
        <v>542.05000000000007</v>
      </c>
      <c r="K2619" s="25">
        <f>IF(D2619&gt;0,1,0)</f>
        <v>1</v>
      </c>
      <c r="L2619" s="26">
        <f t="shared" si="40"/>
        <v>0</v>
      </c>
    </row>
    <row r="2620" spans="1:12" ht="38" hidden="1" x14ac:dyDescent="0.2">
      <c r="A2620" s="24">
        <v>46330</v>
      </c>
      <c r="B2620" s="24">
        <v>1</v>
      </c>
      <c r="C2620" s="24">
        <v>469</v>
      </c>
      <c r="D2620" s="24">
        <v>80</v>
      </c>
      <c r="E2620" s="25" t="str">
        <f>_xlfn.XLOOKUP(A2620,Product!A$2:A$5901,Product!B$2:B$5901,"Not Found")</f>
        <v>Epicerie salée</v>
      </c>
      <c r="F2620" s="25" t="str">
        <f>_xlfn.XLOOKUP(A2620,Product!A$2:A$5901,Product!C$2:C$5901,"Not Found")</f>
        <v>Légumineuses et céréales</v>
      </c>
      <c r="G2620" s="25" t="str">
        <f>IF(_xlfn.XLOOKUP(A2620,Product!A$2:A$5901,Product!D$2:D$5901,"Not Found") = 0,"",_xlfn.XLOOKUP(A2620,Product!A$2:A$5901,Product!D$2:D$5901,"Not Found"))</f>
        <v>Semoule, Boulgour, Couscous</v>
      </c>
      <c r="H2620" s="30">
        <f>_xlfn.XLOOKUP(A2620,Product!A$2:A$5901,Product!E$2:E$5901,"Not Found")</f>
        <v>0.96</v>
      </c>
      <c r="I2620" s="25" t="str">
        <f>A2620&amp;"_"&amp;E2620&amp;"_"&amp;F2620&amp;"_"&amp;G2620</f>
        <v>46330_Epicerie salée_Légumineuses et céréales_Semoule, Boulgour, Couscous</v>
      </c>
      <c r="J2620" s="30">
        <f>D2620*H2620</f>
        <v>76.8</v>
      </c>
      <c r="K2620" s="25">
        <f>IF(D2620&gt;0,1,0)</f>
        <v>1</v>
      </c>
      <c r="L2620" s="26">
        <f t="shared" si="40"/>
        <v>0</v>
      </c>
    </row>
    <row r="2621" spans="1:12" ht="19" hidden="1" x14ac:dyDescent="0.2">
      <c r="A2621" s="24">
        <v>46337</v>
      </c>
      <c r="B2621" s="24">
        <v>0</v>
      </c>
      <c r="C2621" s="24">
        <v>145</v>
      </c>
      <c r="D2621" s="24">
        <v>84</v>
      </c>
      <c r="E2621" s="25" t="str">
        <f>_xlfn.XLOOKUP(A2621,Product!A$2:A$5901,Product!B$2:B$5901,"Not Found")</f>
        <v>Epicerie salée</v>
      </c>
      <c r="F2621" s="25" t="str">
        <f>_xlfn.XLOOKUP(A2621,Product!A$2:A$5901,Product!C$2:C$5901,"Not Found")</f>
        <v>Graines et oléagineux</v>
      </c>
      <c r="G2621" s="25" t="str">
        <f>IF(_xlfn.XLOOKUP(A2621,Product!A$2:A$5901,Product!D$2:D$5901,"Not Found") = 0,"",_xlfn.XLOOKUP(A2621,Product!A$2:A$5901,Product!D$2:D$5901,"Not Found"))</f>
        <v>Graines oléagineuses</v>
      </c>
      <c r="H2621" s="30">
        <f>_xlfn.XLOOKUP(A2621,Product!A$2:A$5901,Product!E$2:E$5901,"Not Found")</f>
        <v>1.97</v>
      </c>
      <c r="I2621" s="25" t="str">
        <f>A2621&amp;"_"&amp;E2621&amp;"_"&amp;F2621&amp;"_"&amp;G2621</f>
        <v>46337_Epicerie salée_Graines et oléagineux_Graines oléagineuses</v>
      </c>
      <c r="J2621" s="30">
        <f>D2621*H2621</f>
        <v>165.48</v>
      </c>
      <c r="K2621" s="25">
        <f>IF(D2621&gt;0,1,0)</f>
        <v>1</v>
      </c>
      <c r="L2621" s="26">
        <f t="shared" si="40"/>
        <v>0</v>
      </c>
    </row>
    <row r="2622" spans="1:12" ht="19" hidden="1" x14ac:dyDescent="0.2">
      <c r="A2622" s="24">
        <v>46428</v>
      </c>
      <c r="B2622" s="24">
        <v>0</v>
      </c>
      <c r="C2622" s="24">
        <v>764</v>
      </c>
      <c r="D2622" s="24">
        <v>402</v>
      </c>
      <c r="E2622" s="25" t="str">
        <f>_xlfn.XLOOKUP(A2622,Product!A$2:A$5901,Product!B$2:B$5901,"Not Found")</f>
        <v>Epicerie salée</v>
      </c>
      <c r="F2622" s="25" t="str">
        <f>_xlfn.XLOOKUP(A2622,Product!A$2:A$5901,Product!C$2:C$5901,"Not Found")</f>
        <v>Apéritifs bio</v>
      </c>
      <c r="G2622" s="25" t="str">
        <f>IF(_xlfn.XLOOKUP(A2622,Product!A$2:A$5901,Product!D$2:D$5901,"Not Found") = 0,"",_xlfn.XLOOKUP(A2622,Product!A$2:A$5901,Product!D$2:D$5901,"Not Found"))</f>
        <v>Biscuits apéritif bio</v>
      </c>
      <c r="H2622" s="30">
        <f>_xlfn.XLOOKUP(A2622,Product!A$2:A$5901,Product!E$2:E$5901,"Not Found")</f>
        <v>1.4</v>
      </c>
      <c r="I2622" s="25" t="str">
        <f>A2622&amp;"_"&amp;E2622&amp;"_"&amp;F2622&amp;"_"&amp;G2622</f>
        <v>46428_Epicerie salée_Apéritifs bio_Biscuits apéritif bio</v>
      </c>
      <c r="J2622" s="30">
        <f>D2622*H2622</f>
        <v>562.79999999999995</v>
      </c>
      <c r="K2622" s="25">
        <f>IF(D2622&gt;0,1,0)</f>
        <v>1</v>
      </c>
      <c r="L2622" s="26">
        <f t="shared" si="40"/>
        <v>0</v>
      </c>
    </row>
    <row r="2623" spans="1:12" ht="38" hidden="1" x14ac:dyDescent="0.2">
      <c r="A2623" s="24">
        <v>46482</v>
      </c>
      <c r="B2623" s="24">
        <v>0</v>
      </c>
      <c r="C2623" s="24">
        <v>746</v>
      </c>
      <c r="D2623" s="24">
        <v>728</v>
      </c>
      <c r="E2623" s="25" t="str">
        <f>_xlfn.XLOOKUP(A2623,Product!A$2:A$5901,Product!B$2:B$5901,"Not Found")</f>
        <v>Epicerie salée</v>
      </c>
      <c r="F2623" s="25" t="str">
        <f>_xlfn.XLOOKUP(A2623,Product!A$2:A$5901,Product!C$2:C$5901,"Not Found")</f>
        <v>Sel, épices, aide culinaire</v>
      </c>
      <c r="G2623" s="25" t="str">
        <f>IF(_xlfn.XLOOKUP(A2623,Product!A$2:A$5901,Product!D$2:D$5901,"Not Found") = 0,"",_xlfn.XLOOKUP(A2623,Product!A$2:A$5901,Product!D$2:D$5901,"Not Found"))</f>
        <v>Levure de bière et germe de blé</v>
      </c>
      <c r="H2623" s="30">
        <f>_xlfn.XLOOKUP(A2623,Product!A$2:A$5901,Product!E$2:E$5901,"Not Found")</f>
        <v>2.59</v>
      </c>
      <c r="I2623" s="25" t="str">
        <f>A2623&amp;"_"&amp;E2623&amp;"_"&amp;F2623&amp;"_"&amp;G2623</f>
        <v>46482_Epicerie salée_Sel, épices, aide culinaire_Levure de bière et germe de blé</v>
      </c>
      <c r="J2623" s="30">
        <f>D2623*H2623</f>
        <v>1885.52</v>
      </c>
      <c r="K2623" s="25">
        <f>IF(D2623&gt;0,1,0)</f>
        <v>1</v>
      </c>
      <c r="L2623" s="26">
        <f t="shared" si="40"/>
        <v>0</v>
      </c>
    </row>
    <row r="2624" spans="1:12" ht="38" hidden="1" x14ac:dyDescent="0.2">
      <c r="A2624" s="24">
        <v>46773</v>
      </c>
      <c r="B2624" s="24">
        <v>1</v>
      </c>
      <c r="C2624" s="24">
        <v>676</v>
      </c>
      <c r="D2624" s="24">
        <v>109</v>
      </c>
      <c r="E2624" s="25" t="str">
        <f>_xlfn.XLOOKUP(A2624,Product!A$2:A$5901,Product!B$2:B$5901,"Not Found")</f>
        <v>Epicerie salée</v>
      </c>
      <c r="F2624" s="25" t="str">
        <f>_xlfn.XLOOKUP(A2624,Product!A$2:A$5901,Product!C$2:C$5901,"Not Found")</f>
        <v>Sel, épices, aide culinaire</v>
      </c>
      <c r="G2624" s="25" t="str">
        <f>IF(_xlfn.XLOOKUP(A2624,Product!A$2:A$5901,Product!D$2:D$5901,"Not Found") = 0,"",_xlfn.XLOOKUP(A2624,Product!A$2:A$5901,Product!D$2:D$5901,"Not Found"))</f>
        <v>Levure de bière et germe de blé</v>
      </c>
      <c r="H2624" s="30">
        <f>_xlfn.XLOOKUP(A2624,Product!A$2:A$5901,Product!E$2:E$5901,"Not Found")</f>
        <v>1.8</v>
      </c>
      <c r="I2624" s="25" t="str">
        <f>A2624&amp;"_"&amp;E2624&amp;"_"&amp;F2624&amp;"_"&amp;G2624</f>
        <v>46773_Epicerie salée_Sel, épices, aide culinaire_Levure de bière et germe de blé</v>
      </c>
      <c r="J2624" s="30">
        <f>D2624*H2624</f>
        <v>196.20000000000002</v>
      </c>
      <c r="K2624" s="25">
        <f>IF(D2624&gt;0,1,0)</f>
        <v>1</v>
      </c>
      <c r="L2624" s="26">
        <f t="shared" si="40"/>
        <v>0</v>
      </c>
    </row>
    <row r="2625" spans="1:12" ht="38" hidden="1" x14ac:dyDescent="0.2">
      <c r="A2625" s="24">
        <v>46774</v>
      </c>
      <c r="B2625" s="24">
        <v>1</v>
      </c>
      <c r="C2625" s="24">
        <v>206</v>
      </c>
      <c r="D2625" s="24">
        <v>146</v>
      </c>
      <c r="E2625" s="25" t="str">
        <f>_xlfn.XLOOKUP(A2625,Product!A$2:A$5901,Product!B$2:B$5901,"Not Found")</f>
        <v>Epicerie salée</v>
      </c>
      <c r="F2625" s="25" t="str">
        <f>_xlfn.XLOOKUP(A2625,Product!A$2:A$5901,Product!C$2:C$5901,"Not Found")</f>
        <v>Sel, épices, aide culinaire</v>
      </c>
      <c r="G2625" s="25" t="str">
        <f>IF(_xlfn.XLOOKUP(A2625,Product!A$2:A$5901,Product!D$2:D$5901,"Not Found") = 0,"",_xlfn.XLOOKUP(A2625,Product!A$2:A$5901,Product!D$2:D$5901,"Not Found"))</f>
        <v>Levure de bière et germe de blé</v>
      </c>
      <c r="H2625" s="30">
        <f>_xlfn.XLOOKUP(A2625,Product!A$2:A$5901,Product!E$2:E$5901,"Not Found")</f>
        <v>1.43</v>
      </c>
      <c r="I2625" s="25" t="str">
        <f>A2625&amp;"_"&amp;E2625&amp;"_"&amp;F2625&amp;"_"&amp;G2625</f>
        <v>46774_Epicerie salée_Sel, épices, aide culinaire_Levure de bière et germe de blé</v>
      </c>
      <c r="J2625" s="30">
        <f>D2625*H2625</f>
        <v>208.78</v>
      </c>
      <c r="K2625" s="25">
        <f>IF(D2625&gt;0,1,0)</f>
        <v>1</v>
      </c>
      <c r="L2625" s="26">
        <f t="shared" si="40"/>
        <v>0</v>
      </c>
    </row>
    <row r="2626" spans="1:12" ht="19" hidden="1" x14ac:dyDescent="0.2">
      <c r="A2626" s="24">
        <v>46895</v>
      </c>
      <c r="B2626" s="24">
        <v>0</v>
      </c>
      <c r="C2626" s="24">
        <v>454</v>
      </c>
      <c r="D2626" s="24">
        <v>370</v>
      </c>
      <c r="E2626" s="25" t="str">
        <f>_xlfn.XLOOKUP(A2626,Product!A$2:A$5901,Product!B$2:B$5901,"Not Found")</f>
        <v>Epicerie salée</v>
      </c>
      <c r="F2626" s="25" t="str">
        <f>_xlfn.XLOOKUP(A2626,Product!A$2:A$5901,Product!C$2:C$5901,"Not Found")</f>
        <v>Huiles alimentaires bio</v>
      </c>
      <c r="G2626" s="25" t="str">
        <f>IF(_xlfn.XLOOKUP(A2626,Product!A$2:A$5901,Product!D$2:D$5901,"Not Found") = 0,"",_xlfn.XLOOKUP(A2626,Product!A$2:A$5901,Product!D$2:D$5901,"Not Found"))</f>
        <v>Mélanges d'huiles</v>
      </c>
      <c r="H2626" s="30">
        <f>_xlfn.XLOOKUP(A2626,Product!A$2:A$5901,Product!E$2:E$5901,"Not Found")</f>
        <v>5.8</v>
      </c>
      <c r="I2626" s="25" t="str">
        <f>A2626&amp;"_"&amp;E2626&amp;"_"&amp;F2626&amp;"_"&amp;G2626</f>
        <v>46895_Epicerie salée_Huiles alimentaires bio_Mélanges d'huiles</v>
      </c>
      <c r="J2626" s="30">
        <f>D2626*H2626</f>
        <v>2146</v>
      </c>
      <c r="K2626" s="25">
        <f>IF(D2626&gt;0,1,0)</f>
        <v>1</v>
      </c>
      <c r="L2626" s="26">
        <f t="shared" si="40"/>
        <v>0</v>
      </c>
    </row>
    <row r="2627" spans="1:12" ht="19" hidden="1" x14ac:dyDescent="0.2">
      <c r="A2627" s="24">
        <v>46913</v>
      </c>
      <c r="B2627" s="24">
        <v>0</v>
      </c>
      <c r="C2627" s="24">
        <v>583</v>
      </c>
      <c r="D2627" s="24">
        <v>78</v>
      </c>
      <c r="E2627" s="25" t="str">
        <f>_xlfn.XLOOKUP(A2627,Product!A$2:A$5901,Product!B$2:B$5901,"Not Found")</f>
        <v>Epicerie salée</v>
      </c>
      <c r="F2627" s="25" t="str">
        <f>_xlfn.XLOOKUP(A2627,Product!A$2:A$5901,Product!C$2:C$5901,"Not Found")</f>
        <v>Huiles alimentaires bio</v>
      </c>
      <c r="G2627" s="25" t="str">
        <f>IF(_xlfn.XLOOKUP(A2627,Product!A$2:A$5901,Product!D$2:D$5901,"Not Found") = 0,"",_xlfn.XLOOKUP(A2627,Product!A$2:A$5901,Product!D$2:D$5901,"Not Found"))</f>
        <v>Mélanges d'huiles</v>
      </c>
      <c r="H2627" s="30">
        <f>_xlfn.XLOOKUP(A2627,Product!A$2:A$5901,Product!E$2:E$5901,"Not Found")</f>
        <v>4.53</v>
      </c>
      <c r="I2627" s="25" t="str">
        <f>A2627&amp;"_"&amp;E2627&amp;"_"&amp;F2627&amp;"_"&amp;G2627</f>
        <v>46913_Epicerie salée_Huiles alimentaires bio_Mélanges d'huiles</v>
      </c>
      <c r="J2627" s="30">
        <f>D2627*H2627</f>
        <v>353.34000000000003</v>
      </c>
      <c r="K2627" s="25">
        <f>IF(D2627&gt;0,1,0)</f>
        <v>1</v>
      </c>
      <c r="L2627" s="26">
        <f t="shared" ref="L2627:L2690" si="41">1-K2627</f>
        <v>0</v>
      </c>
    </row>
    <row r="2628" spans="1:12" ht="19" hidden="1" x14ac:dyDescent="0.2">
      <c r="A2628" s="24">
        <v>46914</v>
      </c>
      <c r="B2628" s="24">
        <v>0</v>
      </c>
      <c r="C2628" s="24">
        <v>186</v>
      </c>
      <c r="D2628" s="24">
        <v>98</v>
      </c>
      <c r="E2628" s="25" t="str">
        <f>_xlfn.XLOOKUP(A2628,Product!A$2:A$5901,Product!B$2:B$5901,"Not Found")</f>
        <v>Epicerie salée</v>
      </c>
      <c r="F2628" s="25" t="str">
        <f>_xlfn.XLOOKUP(A2628,Product!A$2:A$5901,Product!C$2:C$5901,"Not Found")</f>
        <v>Huiles alimentaires bio</v>
      </c>
      <c r="G2628" s="25" t="str">
        <f>IF(_xlfn.XLOOKUP(A2628,Product!A$2:A$5901,Product!D$2:D$5901,"Not Found") = 0,"",_xlfn.XLOOKUP(A2628,Product!A$2:A$5901,Product!D$2:D$5901,"Not Found"))</f>
        <v>Mélanges d'huiles</v>
      </c>
      <c r="H2628" s="30">
        <f>_xlfn.XLOOKUP(A2628,Product!A$2:A$5901,Product!E$2:E$5901,"Not Found")</f>
        <v>5.36</v>
      </c>
      <c r="I2628" s="25" t="str">
        <f>A2628&amp;"_"&amp;E2628&amp;"_"&amp;F2628&amp;"_"&amp;G2628</f>
        <v>46914_Epicerie salée_Huiles alimentaires bio_Mélanges d'huiles</v>
      </c>
      <c r="J2628" s="30">
        <f>D2628*H2628</f>
        <v>525.28000000000009</v>
      </c>
      <c r="K2628" s="25">
        <f>IF(D2628&gt;0,1,0)</f>
        <v>1</v>
      </c>
      <c r="L2628" s="26">
        <f t="shared" si="41"/>
        <v>0</v>
      </c>
    </row>
    <row r="2629" spans="1:12" ht="19" hidden="1" x14ac:dyDescent="0.2">
      <c r="A2629" s="24">
        <v>47539</v>
      </c>
      <c r="B2629" s="24">
        <v>0</v>
      </c>
      <c r="C2629" s="24">
        <v>634</v>
      </c>
      <c r="D2629" s="24">
        <v>309</v>
      </c>
      <c r="E2629" s="25" t="str">
        <f>_xlfn.XLOOKUP(A2629,Product!A$2:A$5901,Product!B$2:B$5901,"Not Found")</f>
        <v>Epicerie salée</v>
      </c>
      <c r="F2629" s="25" t="str">
        <f>_xlfn.XLOOKUP(A2629,Product!A$2:A$5901,Product!C$2:C$5901,"Not Found")</f>
        <v>Légumes et conserves</v>
      </c>
      <c r="G2629" s="25" t="str">
        <f>IF(_xlfn.XLOOKUP(A2629,Product!A$2:A$5901,Product!D$2:D$5901,"Not Found") = 0,"",_xlfn.XLOOKUP(A2629,Product!A$2:A$5901,Product!D$2:D$5901,"Not Found"))</f>
        <v>Soupes bio</v>
      </c>
      <c r="H2629" s="30">
        <f>_xlfn.XLOOKUP(A2629,Product!A$2:A$5901,Product!E$2:E$5901,"Not Found")</f>
        <v>1.93</v>
      </c>
      <c r="I2629" s="25" t="str">
        <f>A2629&amp;"_"&amp;E2629&amp;"_"&amp;F2629&amp;"_"&amp;G2629</f>
        <v>47539_Epicerie salée_Légumes et conserves_Soupes bio</v>
      </c>
      <c r="J2629" s="30">
        <f>D2629*H2629</f>
        <v>596.37</v>
      </c>
      <c r="K2629" s="25">
        <f>IF(D2629&gt;0,1,0)</f>
        <v>1</v>
      </c>
      <c r="L2629" s="26">
        <f t="shared" si="41"/>
        <v>0</v>
      </c>
    </row>
    <row r="2630" spans="1:12" ht="19" hidden="1" x14ac:dyDescent="0.2">
      <c r="A2630" s="24">
        <v>47545</v>
      </c>
      <c r="B2630" s="24">
        <v>1</v>
      </c>
      <c r="C2630" s="24">
        <v>486</v>
      </c>
      <c r="D2630" s="24">
        <v>288</v>
      </c>
      <c r="E2630" s="25" t="str">
        <f>_xlfn.XLOOKUP(A2630,Product!A$2:A$5901,Product!B$2:B$5901,"Not Found")</f>
        <v>Epicerie salée</v>
      </c>
      <c r="F2630" s="25" t="str">
        <f>_xlfn.XLOOKUP(A2630,Product!A$2:A$5901,Product!C$2:C$5901,"Not Found")</f>
        <v>Plats cuisinés</v>
      </c>
      <c r="G2630" s="25" t="str">
        <f>IF(_xlfn.XLOOKUP(A2630,Product!A$2:A$5901,Product!D$2:D$5901,"Not Found") = 0,"",_xlfn.XLOOKUP(A2630,Product!A$2:A$5901,Product!D$2:D$5901,"Not Found"))</f>
        <v>Salades bio</v>
      </c>
      <c r="H2630" s="30">
        <f>_xlfn.XLOOKUP(A2630,Product!A$2:A$5901,Product!E$2:E$5901,"Not Found")</f>
        <v>1.89</v>
      </c>
      <c r="I2630" s="25" t="str">
        <f>A2630&amp;"_"&amp;E2630&amp;"_"&amp;F2630&amp;"_"&amp;G2630</f>
        <v>47545_Epicerie salée_Plats cuisinés_Salades bio</v>
      </c>
      <c r="J2630" s="30">
        <f>D2630*H2630</f>
        <v>544.31999999999994</v>
      </c>
      <c r="K2630" s="25">
        <f>IF(D2630&gt;0,1,0)</f>
        <v>1</v>
      </c>
      <c r="L2630" s="26">
        <f t="shared" si="41"/>
        <v>0</v>
      </c>
    </row>
    <row r="2631" spans="1:12" ht="19" hidden="1" x14ac:dyDescent="0.2">
      <c r="A2631" s="24">
        <v>47648</v>
      </c>
      <c r="B2631" s="24">
        <v>1</v>
      </c>
      <c r="C2631" s="24">
        <v>670</v>
      </c>
      <c r="D2631" s="24">
        <v>87</v>
      </c>
      <c r="E2631" s="25" t="str">
        <f>_xlfn.XLOOKUP(A2631,Product!A$2:A$5901,Product!B$2:B$5901,"Not Found")</f>
        <v>Epicerie salée</v>
      </c>
      <c r="F2631" s="25" t="str">
        <f>_xlfn.XLOOKUP(A2631,Product!A$2:A$5901,Product!C$2:C$5901,"Not Found")</f>
        <v>Sel, épices, aide culinaire</v>
      </c>
      <c r="G2631" s="25" t="str">
        <f>IF(_xlfn.XLOOKUP(A2631,Product!A$2:A$5901,Product!D$2:D$5901,"Not Found") = 0,"",_xlfn.XLOOKUP(A2631,Product!A$2:A$5901,Product!D$2:D$5901,"Not Found"))</f>
        <v>Bouillons cube</v>
      </c>
      <c r="H2631" s="30">
        <f>_xlfn.XLOOKUP(A2631,Product!A$2:A$5901,Product!E$2:E$5901,"Not Found")</f>
        <v>1.1000000000000001</v>
      </c>
      <c r="I2631" s="25" t="str">
        <f>A2631&amp;"_"&amp;E2631&amp;"_"&amp;F2631&amp;"_"&amp;G2631</f>
        <v>47648_Epicerie salée_Sel, épices, aide culinaire_Bouillons cube</v>
      </c>
      <c r="J2631" s="30">
        <f>D2631*H2631</f>
        <v>95.7</v>
      </c>
      <c r="K2631" s="25">
        <f>IF(D2631&gt;0,1,0)</f>
        <v>1</v>
      </c>
      <c r="L2631" s="26">
        <f t="shared" si="41"/>
        <v>0</v>
      </c>
    </row>
    <row r="2632" spans="1:12" ht="19" hidden="1" x14ac:dyDescent="0.2">
      <c r="A2632" s="24">
        <v>47654</v>
      </c>
      <c r="B2632" s="24">
        <v>0</v>
      </c>
      <c r="C2632" s="24">
        <v>298</v>
      </c>
      <c r="D2632" s="24">
        <v>271</v>
      </c>
      <c r="E2632" s="25" t="str">
        <f>_xlfn.XLOOKUP(A2632,Product!A$2:A$5901,Product!B$2:B$5901,"Not Found")</f>
        <v>Epicerie salée</v>
      </c>
      <c r="F2632" s="25" t="str">
        <f>_xlfn.XLOOKUP(A2632,Product!A$2:A$5901,Product!C$2:C$5901,"Not Found")</f>
        <v>Sel, épices, aide culinaire</v>
      </c>
      <c r="G2632" s="25" t="str">
        <f>IF(_xlfn.XLOOKUP(A2632,Product!A$2:A$5901,Product!D$2:D$5901,"Not Found") = 0,"",_xlfn.XLOOKUP(A2632,Product!A$2:A$5901,Product!D$2:D$5901,"Not Found"))</f>
        <v>Bouillons cube</v>
      </c>
      <c r="H2632" s="30">
        <f>_xlfn.XLOOKUP(A2632,Product!A$2:A$5901,Product!E$2:E$5901,"Not Found")</f>
        <v>1.26</v>
      </c>
      <c r="I2632" s="25" t="str">
        <f>A2632&amp;"_"&amp;E2632&amp;"_"&amp;F2632&amp;"_"&amp;G2632</f>
        <v>47654_Epicerie salée_Sel, épices, aide culinaire_Bouillons cube</v>
      </c>
      <c r="J2632" s="30">
        <f>D2632*H2632</f>
        <v>341.46</v>
      </c>
      <c r="K2632" s="25">
        <f>IF(D2632&gt;0,1,0)</f>
        <v>1</v>
      </c>
      <c r="L2632" s="26">
        <f t="shared" si="41"/>
        <v>0</v>
      </c>
    </row>
    <row r="2633" spans="1:12" ht="38" hidden="1" x14ac:dyDescent="0.2">
      <c r="A2633" s="24">
        <v>48149</v>
      </c>
      <c r="B2633" s="24">
        <v>1</v>
      </c>
      <c r="C2633" s="24">
        <v>95</v>
      </c>
      <c r="D2633" s="24">
        <v>24</v>
      </c>
      <c r="E2633" s="25" t="str">
        <f>_xlfn.XLOOKUP(A2633,Product!A$2:A$5901,Product!B$2:B$5901,"Not Found")</f>
        <v>Epicerie salée</v>
      </c>
      <c r="F2633" s="25" t="str">
        <f>_xlfn.XLOOKUP(A2633,Product!A$2:A$5901,Product!C$2:C$5901,"Not Found")</f>
        <v>Légumineuses et céréales</v>
      </c>
      <c r="G2633" s="25" t="str">
        <f>IF(_xlfn.XLOOKUP(A2633,Product!A$2:A$5901,Product!D$2:D$5901,"Not Found") = 0,"",_xlfn.XLOOKUP(A2633,Product!A$2:A$5901,Product!D$2:D$5901,"Not Found"))</f>
        <v>Semoule, Boulgour, Couscous</v>
      </c>
      <c r="H2633" s="30">
        <f>_xlfn.XLOOKUP(A2633,Product!A$2:A$5901,Product!E$2:E$5901,"Not Found")</f>
        <v>2.0699999999999998</v>
      </c>
      <c r="I2633" s="25" t="str">
        <f>A2633&amp;"_"&amp;E2633&amp;"_"&amp;F2633&amp;"_"&amp;G2633</f>
        <v>48149_Epicerie salée_Légumineuses et céréales_Semoule, Boulgour, Couscous</v>
      </c>
      <c r="J2633" s="30">
        <f>D2633*H2633</f>
        <v>49.679999999999993</v>
      </c>
      <c r="K2633" s="25">
        <f>IF(D2633&gt;0,1,0)</f>
        <v>1</v>
      </c>
      <c r="L2633" s="26">
        <f t="shared" si="41"/>
        <v>0</v>
      </c>
    </row>
    <row r="2634" spans="1:12" ht="19" hidden="1" x14ac:dyDescent="0.2">
      <c r="A2634" s="24">
        <v>48279</v>
      </c>
      <c r="B2634" s="24">
        <v>1</v>
      </c>
      <c r="C2634" s="24">
        <v>743</v>
      </c>
      <c r="D2634" s="24">
        <v>556</v>
      </c>
      <c r="E2634" s="25" t="str">
        <f>_xlfn.XLOOKUP(A2634,Product!A$2:A$5901,Product!B$2:B$5901,"Not Found")</f>
        <v>Epicerie salée</v>
      </c>
      <c r="F2634" s="25" t="str">
        <f>_xlfn.XLOOKUP(A2634,Product!A$2:A$5901,Product!C$2:C$5901,"Not Found")</f>
        <v>Farine, son, fécule</v>
      </c>
      <c r="G2634" s="25" t="str">
        <f>IF(_xlfn.XLOOKUP(A2634,Product!A$2:A$5901,Product!D$2:D$5901,"Not Found") = 0,"",_xlfn.XLOOKUP(A2634,Product!A$2:A$5901,Product!D$2:D$5901,"Not Found"))</f>
        <v>Son d'avoine</v>
      </c>
      <c r="H2634" s="30">
        <f>_xlfn.XLOOKUP(A2634,Product!A$2:A$5901,Product!E$2:E$5901,"Not Found")</f>
        <v>1.46</v>
      </c>
      <c r="I2634" s="25" t="str">
        <f>A2634&amp;"_"&amp;E2634&amp;"_"&amp;F2634&amp;"_"&amp;G2634</f>
        <v>48279_Epicerie salée_Farine, son, fécule_Son d'avoine</v>
      </c>
      <c r="J2634" s="30">
        <f>D2634*H2634</f>
        <v>811.76</v>
      </c>
      <c r="K2634" s="25">
        <f>IF(D2634&gt;0,1,0)</f>
        <v>1</v>
      </c>
      <c r="L2634" s="26">
        <f t="shared" si="41"/>
        <v>0</v>
      </c>
    </row>
    <row r="2635" spans="1:12" ht="38" hidden="1" x14ac:dyDescent="0.2">
      <c r="A2635" s="24">
        <v>48403</v>
      </c>
      <c r="B2635" s="24">
        <v>1</v>
      </c>
      <c r="C2635" s="24">
        <v>267</v>
      </c>
      <c r="D2635" s="24">
        <v>28</v>
      </c>
      <c r="E2635" s="25" t="str">
        <f>_xlfn.XLOOKUP(A2635,Product!A$2:A$5901,Product!B$2:B$5901,"Not Found")</f>
        <v>Epicerie salée</v>
      </c>
      <c r="F2635" s="25" t="str">
        <f>_xlfn.XLOOKUP(A2635,Product!A$2:A$5901,Product!C$2:C$5901,"Not Found")</f>
        <v>Légumineuses et céréales</v>
      </c>
      <c r="G2635" s="25" t="str">
        <f>IF(_xlfn.XLOOKUP(A2635,Product!A$2:A$5901,Product!D$2:D$5901,"Not Found") = 0,"",_xlfn.XLOOKUP(A2635,Product!A$2:A$5901,Product!D$2:D$5901,"Not Found"))</f>
        <v>Semoule, Boulgour, Couscous</v>
      </c>
      <c r="H2635" s="30">
        <f>_xlfn.XLOOKUP(A2635,Product!A$2:A$5901,Product!E$2:E$5901,"Not Found")</f>
        <v>2.34</v>
      </c>
      <c r="I2635" s="25" t="str">
        <f>A2635&amp;"_"&amp;E2635&amp;"_"&amp;F2635&amp;"_"&amp;G2635</f>
        <v>48403_Epicerie salée_Légumineuses et céréales_Semoule, Boulgour, Couscous</v>
      </c>
      <c r="J2635" s="30">
        <f>D2635*H2635</f>
        <v>65.52</v>
      </c>
      <c r="K2635" s="25">
        <f>IF(D2635&gt;0,1,0)</f>
        <v>1</v>
      </c>
      <c r="L2635" s="26">
        <f t="shared" si="41"/>
        <v>0</v>
      </c>
    </row>
    <row r="2636" spans="1:12" ht="38" hidden="1" x14ac:dyDescent="0.2">
      <c r="A2636" s="24">
        <v>48404</v>
      </c>
      <c r="B2636" s="24">
        <v>0</v>
      </c>
      <c r="C2636" s="24">
        <v>308</v>
      </c>
      <c r="D2636" s="24">
        <v>284</v>
      </c>
      <c r="E2636" s="25" t="str">
        <f>_xlfn.XLOOKUP(A2636,Product!A$2:A$5901,Product!B$2:B$5901,"Not Found")</f>
        <v>Epicerie salée</v>
      </c>
      <c r="F2636" s="25" t="str">
        <f>_xlfn.XLOOKUP(A2636,Product!A$2:A$5901,Product!C$2:C$5901,"Not Found")</f>
        <v>Légumineuses et céréales</v>
      </c>
      <c r="G2636" s="25" t="str">
        <f>IF(_xlfn.XLOOKUP(A2636,Product!A$2:A$5901,Product!D$2:D$5901,"Not Found") = 0,"",_xlfn.XLOOKUP(A2636,Product!A$2:A$5901,Product!D$2:D$5901,"Not Found"))</f>
        <v>Semoule, Boulgour, Couscous</v>
      </c>
      <c r="H2636" s="30">
        <f>_xlfn.XLOOKUP(A2636,Product!A$2:A$5901,Product!E$2:E$5901,"Not Found")</f>
        <v>2.0099999999999998</v>
      </c>
      <c r="I2636" s="25" t="str">
        <f>A2636&amp;"_"&amp;E2636&amp;"_"&amp;F2636&amp;"_"&amp;G2636</f>
        <v>48404_Epicerie salée_Légumineuses et céréales_Semoule, Boulgour, Couscous</v>
      </c>
      <c r="J2636" s="30">
        <f>D2636*H2636</f>
        <v>570.83999999999992</v>
      </c>
      <c r="K2636" s="25">
        <f>IF(D2636&gt;0,1,0)</f>
        <v>1</v>
      </c>
      <c r="L2636" s="26">
        <f t="shared" si="41"/>
        <v>0</v>
      </c>
    </row>
    <row r="2637" spans="1:12" ht="19" hidden="1" x14ac:dyDescent="0.2">
      <c r="A2637" s="24">
        <v>48406</v>
      </c>
      <c r="B2637" s="24">
        <v>0</v>
      </c>
      <c r="C2637" s="24">
        <v>39</v>
      </c>
      <c r="D2637" s="24">
        <v>34</v>
      </c>
      <c r="E2637" s="25" t="str">
        <f>_xlfn.XLOOKUP(A2637,Product!A$2:A$5901,Product!B$2:B$5901,"Not Found")</f>
        <v>Epicerie salée</v>
      </c>
      <c r="F2637" s="25" t="str">
        <f>_xlfn.XLOOKUP(A2637,Product!A$2:A$5901,Product!C$2:C$5901,"Not Found")</f>
        <v>Pâtes bio</v>
      </c>
      <c r="G2637" s="25" t="str">
        <f>IF(_xlfn.XLOOKUP(A2637,Product!A$2:A$5901,Product!D$2:D$5901,"Not Found") = 0,"",_xlfn.XLOOKUP(A2637,Product!A$2:A$5901,Product!D$2:D$5901,"Not Found"))</f>
        <v>Pâtes Blanches</v>
      </c>
      <c r="H2637" s="30">
        <f>_xlfn.XLOOKUP(A2637,Product!A$2:A$5901,Product!E$2:E$5901,"Not Found")</f>
        <v>2.2400000000000002</v>
      </c>
      <c r="I2637" s="25" t="str">
        <f>A2637&amp;"_"&amp;E2637&amp;"_"&amp;F2637&amp;"_"&amp;G2637</f>
        <v>48406_Epicerie salée_Pâtes bio_Pâtes Blanches</v>
      </c>
      <c r="J2637" s="30">
        <f>D2637*H2637</f>
        <v>76.160000000000011</v>
      </c>
      <c r="K2637" s="25">
        <f>IF(D2637&gt;0,1,0)</f>
        <v>1</v>
      </c>
      <c r="L2637" s="26">
        <f t="shared" si="41"/>
        <v>0</v>
      </c>
    </row>
    <row r="2638" spans="1:12" ht="19" hidden="1" x14ac:dyDescent="0.2">
      <c r="A2638" s="24">
        <v>48407</v>
      </c>
      <c r="B2638" s="24">
        <v>1</v>
      </c>
      <c r="C2638" s="24">
        <v>550</v>
      </c>
      <c r="D2638" s="24">
        <v>206</v>
      </c>
      <c r="E2638" s="25" t="str">
        <f>_xlfn.XLOOKUP(A2638,Product!A$2:A$5901,Product!B$2:B$5901,"Not Found")</f>
        <v>Epicerie salée</v>
      </c>
      <c r="F2638" s="25" t="str">
        <f>_xlfn.XLOOKUP(A2638,Product!A$2:A$5901,Product!C$2:C$5901,"Not Found")</f>
        <v>Pâtes bio</v>
      </c>
      <c r="G2638" s="25" t="str">
        <f>IF(_xlfn.XLOOKUP(A2638,Product!A$2:A$5901,Product!D$2:D$5901,"Not Found") = 0,"",_xlfn.XLOOKUP(A2638,Product!A$2:A$5901,Product!D$2:D$5901,"Not Found"))</f>
        <v>Pâtes aux céréales</v>
      </c>
      <c r="H2638" s="30">
        <f>_xlfn.XLOOKUP(A2638,Product!A$2:A$5901,Product!E$2:E$5901,"Not Found")</f>
        <v>3.03</v>
      </c>
      <c r="I2638" s="25" t="str">
        <f>A2638&amp;"_"&amp;E2638&amp;"_"&amp;F2638&amp;"_"&amp;G2638</f>
        <v>48407_Epicerie salée_Pâtes bio_Pâtes aux céréales</v>
      </c>
      <c r="J2638" s="30">
        <f>D2638*H2638</f>
        <v>624.17999999999995</v>
      </c>
      <c r="K2638" s="25">
        <f>IF(D2638&gt;0,1,0)</f>
        <v>1</v>
      </c>
      <c r="L2638" s="26">
        <f t="shared" si="41"/>
        <v>0</v>
      </c>
    </row>
    <row r="2639" spans="1:12" ht="19" hidden="1" x14ac:dyDescent="0.2">
      <c r="A2639" s="24">
        <v>48408</v>
      </c>
      <c r="B2639" s="24">
        <v>0</v>
      </c>
      <c r="C2639" s="24">
        <v>219</v>
      </c>
      <c r="D2639" s="24">
        <v>19</v>
      </c>
      <c r="E2639" s="25" t="str">
        <f>_xlfn.XLOOKUP(A2639,Product!A$2:A$5901,Product!B$2:B$5901,"Not Found")</f>
        <v>Epicerie salée</v>
      </c>
      <c r="F2639" s="25" t="str">
        <f>_xlfn.XLOOKUP(A2639,Product!A$2:A$5901,Product!C$2:C$5901,"Not Found")</f>
        <v>Pâtes bio</v>
      </c>
      <c r="G2639" s="25" t="str">
        <f>IF(_xlfn.XLOOKUP(A2639,Product!A$2:A$5901,Product!D$2:D$5901,"Not Found") = 0,"",_xlfn.XLOOKUP(A2639,Product!A$2:A$5901,Product!D$2:D$5901,"Not Found"))</f>
        <v>Pâtes aux céréales</v>
      </c>
      <c r="H2639" s="30">
        <f>_xlfn.XLOOKUP(A2639,Product!A$2:A$5901,Product!E$2:E$5901,"Not Found")</f>
        <v>2.2599999999999998</v>
      </c>
      <c r="I2639" s="25" t="str">
        <f>A2639&amp;"_"&amp;E2639&amp;"_"&amp;F2639&amp;"_"&amp;G2639</f>
        <v>48408_Epicerie salée_Pâtes bio_Pâtes aux céréales</v>
      </c>
      <c r="J2639" s="30">
        <f>D2639*H2639</f>
        <v>42.94</v>
      </c>
      <c r="K2639" s="25">
        <f>IF(D2639&gt;0,1,0)</f>
        <v>1</v>
      </c>
      <c r="L2639" s="26">
        <f t="shared" si="41"/>
        <v>0</v>
      </c>
    </row>
    <row r="2640" spans="1:12" ht="19" hidden="1" x14ac:dyDescent="0.2">
      <c r="A2640" s="24">
        <v>48491</v>
      </c>
      <c r="B2640" s="24">
        <v>1</v>
      </c>
      <c r="C2640" s="24">
        <v>266</v>
      </c>
      <c r="D2640" s="24">
        <v>108</v>
      </c>
      <c r="E2640" s="25" t="str">
        <f>_xlfn.XLOOKUP(A2640,Product!A$2:A$5901,Product!B$2:B$5901,"Not Found")</f>
        <v>Epicerie salée</v>
      </c>
      <c r="F2640" s="25" t="str">
        <f>_xlfn.XLOOKUP(A2640,Product!A$2:A$5901,Product!C$2:C$5901,"Not Found")</f>
        <v>Farine, son, fécule</v>
      </c>
      <c r="G2640" s="25" t="str">
        <f>IF(_xlfn.XLOOKUP(A2640,Product!A$2:A$5901,Product!D$2:D$5901,"Not Found") = 0,"",_xlfn.XLOOKUP(A2640,Product!A$2:A$5901,Product!D$2:D$5901,"Not Found"))</f>
        <v>Préparations pour pain, brioche</v>
      </c>
      <c r="H2640" s="30">
        <f>_xlfn.XLOOKUP(A2640,Product!A$2:A$5901,Product!E$2:E$5901,"Not Found")</f>
        <v>4.1900000000000004</v>
      </c>
      <c r="I2640" s="25" t="str">
        <f>A2640&amp;"_"&amp;E2640&amp;"_"&amp;F2640&amp;"_"&amp;G2640</f>
        <v>48491_Epicerie salée_Farine, son, fécule_Préparations pour pain, brioche</v>
      </c>
      <c r="J2640" s="30">
        <f>D2640*H2640</f>
        <v>452.52000000000004</v>
      </c>
      <c r="K2640" s="25">
        <f>IF(D2640&gt;0,1,0)</f>
        <v>1</v>
      </c>
      <c r="L2640" s="26">
        <f t="shared" si="41"/>
        <v>0</v>
      </c>
    </row>
    <row r="2641" spans="1:12" ht="19" hidden="1" x14ac:dyDescent="0.2">
      <c r="A2641" s="24">
        <v>48498</v>
      </c>
      <c r="B2641" s="24">
        <v>1</v>
      </c>
      <c r="C2641" s="24">
        <v>318</v>
      </c>
      <c r="D2641" s="24">
        <v>155</v>
      </c>
      <c r="E2641" s="25" t="str">
        <f>_xlfn.XLOOKUP(A2641,Product!A$2:A$5901,Product!B$2:B$5901,"Not Found")</f>
        <v>Epicerie salée</v>
      </c>
      <c r="F2641" s="25" t="str">
        <f>_xlfn.XLOOKUP(A2641,Product!A$2:A$5901,Product!C$2:C$5901,"Not Found")</f>
        <v>Sel, épices, aide culinaire</v>
      </c>
      <c r="G2641" s="25" t="str">
        <f>IF(_xlfn.XLOOKUP(A2641,Product!A$2:A$5901,Product!D$2:D$5901,"Not Found") = 0,"",_xlfn.XLOOKUP(A2641,Product!A$2:A$5901,Product!D$2:D$5901,"Not Found"))</f>
        <v>Bouillons cube</v>
      </c>
      <c r="H2641" s="30">
        <f>_xlfn.XLOOKUP(A2641,Product!A$2:A$5901,Product!E$2:E$5901,"Not Found")</f>
        <v>1.28</v>
      </c>
      <c r="I2641" s="25" t="str">
        <f>A2641&amp;"_"&amp;E2641&amp;"_"&amp;F2641&amp;"_"&amp;G2641</f>
        <v>48498_Epicerie salée_Sel, épices, aide culinaire_Bouillons cube</v>
      </c>
      <c r="J2641" s="30">
        <f>D2641*H2641</f>
        <v>198.4</v>
      </c>
      <c r="K2641" s="25">
        <f>IF(D2641&gt;0,1,0)</f>
        <v>1</v>
      </c>
      <c r="L2641" s="26">
        <f t="shared" si="41"/>
        <v>0</v>
      </c>
    </row>
    <row r="2642" spans="1:12" ht="19" hidden="1" x14ac:dyDescent="0.2">
      <c r="A2642" s="24">
        <v>48501</v>
      </c>
      <c r="B2642" s="24">
        <v>0</v>
      </c>
      <c r="C2642" s="24">
        <v>192</v>
      </c>
      <c r="D2642" s="24">
        <v>62</v>
      </c>
      <c r="E2642" s="25" t="str">
        <f>_xlfn.XLOOKUP(A2642,Product!A$2:A$5901,Product!B$2:B$5901,"Not Found")</f>
        <v>Epicerie salée</v>
      </c>
      <c r="F2642" s="25" t="str">
        <f>_xlfn.XLOOKUP(A2642,Product!A$2:A$5901,Product!C$2:C$5901,"Not Found")</f>
        <v>Sel, épices, aide culinaire</v>
      </c>
      <c r="G2642" s="25" t="str">
        <f>IF(_xlfn.XLOOKUP(A2642,Product!A$2:A$5901,Product!D$2:D$5901,"Not Found") = 0,"",_xlfn.XLOOKUP(A2642,Product!A$2:A$5901,Product!D$2:D$5901,"Not Found"))</f>
        <v>Bouillons cube</v>
      </c>
      <c r="H2642" s="30">
        <f>_xlfn.XLOOKUP(A2642,Product!A$2:A$5901,Product!E$2:E$5901,"Not Found")</f>
        <v>1.32</v>
      </c>
      <c r="I2642" s="25" t="str">
        <f>A2642&amp;"_"&amp;E2642&amp;"_"&amp;F2642&amp;"_"&amp;G2642</f>
        <v>48501_Epicerie salée_Sel, épices, aide culinaire_Bouillons cube</v>
      </c>
      <c r="J2642" s="30">
        <f>D2642*H2642</f>
        <v>81.84</v>
      </c>
      <c r="K2642" s="25">
        <f>IF(D2642&gt;0,1,0)</f>
        <v>1</v>
      </c>
      <c r="L2642" s="26">
        <f t="shared" si="41"/>
        <v>0</v>
      </c>
    </row>
    <row r="2643" spans="1:12" ht="19" hidden="1" x14ac:dyDescent="0.2">
      <c r="A2643" s="24">
        <v>48502</v>
      </c>
      <c r="B2643" s="24">
        <v>1</v>
      </c>
      <c r="C2643" s="24">
        <v>424</v>
      </c>
      <c r="D2643" s="24">
        <v>414</v>
      </c>
      <c r="E2643" s="25" t="str">
        <f>_xlfn.XLOOKUP(A2643,Product!A$2:A$5901,Product!B$2:B$5901,"Not Found")</f>
        <v>Epicerie salée</v>
      </c>
      <c r="F2643" s="25" t="str">
        <f>_xlfn.XLOOKUP(A2643,Product!A$2:A$5901,Product!C$2:C$5901,"Not Found")</f>
        <v>Sel, épices, aide culinaire</v>
      </c>
      <c r="G2643" s="25" t="str">
        <f>IF(_xlfn.XLOOKUP(A2643,Product!A$2:A$5901,Product!D$2:D$5901,"Not Found") = 0,"",_xlfn.XLOOKUP(A2643,Product!A$2:A$5901,Product!D$2:D$5901,"Not Found"))</f>
        <v>Bouillons cube</v>
      </c>
      <c r="H2643" s="30">
        <f>_xlfn.XLOOKUP(A2643,Product!A$2:A$5901,Product!E$2:E$5901,"Not Found")</f>
        <v>1.1499999999999999</v>
      </c>
      <c r="I2643" s="25" t="str">
        <f>A2643&amp;"_"&amp;E2643&amp;"_"&amp;F2643&amp;"_"&amp;G2643</f>
        <v>48502_Epicerie salée_Sel, épices, aide culinaire_Bouillons cube</v>
      </c>
      <c r="J2643" s="30">
        <f>D2643*H2643</f>
        <v>476.09999999999997</v>
      </c>
      <c r="K2643" s="25">
        <f>IF(D2643&gt;0,1,0)</f>
        <v>1</v>
      </c>
      <c r="L2643" s="26">
        <f t="shared" si="41"/>
        <v>0</v>
      </c>
    </row>
    <row r="2644" spans="1:12" ht="19" hidden="1" x14ac:dyDescent="0.2">
      <c r="A2644" s="24">
        <v>48503</v>
      </c>
      <c r="B2644" s="24">
        <v>0</v>
      </c>
      <c r="C2644" s="24">
        <v>151</v>
      </c>
      <c r="D2644" s="24">
        <v>10</v>
      </c>
      <c r="E2644" s="25" t="str">
        <f>_xlfn.XLOOKUP(A2644,Product!A$2:A$5901,Product!B$2:B$5901,"Not Found")</f>
        <v>Epicerie salée</v>
      </c>
      <c r="F2644" s="25" t="str">
        <f>_xlfn.XLOOKUP(A2644,Product!A$2:A$5901,Product!C$2:C$5901,"Not Found")</f>
        <v>Sel, épices, aide culinaire</v>
      </c>
      <c r="G2644" s="25" t="str">
        <f>IF(_xlfn.XLOOKUP(A2644,Product!A$2:A$5901,Product!D$2:D$5901,"Not Found") = 0,"",_xlfn.XLOOKUP(A2644,Product!A$2:A$5901,Product!D$2:D$5901,"Not Found"))</f>
        <v>Bouillons cube</v>
      </c>
      <c r="H2644" s="30">
        <f>_xlfn.XLOOKUP(A2644,Product!A$2:A$5901,Product!E$2:E$5901,"Not Found")</f>
        <v>1.21</v>
      </c>
      <c r="I2644" s="25" t="str">
        <f>A2644&amp;"_"&amp;E2644&amp;"_"&amp;F2644&amp;"_"&amp;G2644</f>
        <v>48503_Epicerie salée_Sel, épices, aide culinaire_Bouillons cube</v>
      </c>
      <c r="J2644" s="30">
        <f>D2644*H2644</f>
        <v>12.1</v>
      </c>
      <c r="K2644" s="25">
        <f>IF(D2644&gt;0,1,0)</f>
        <v>1</v>
      </c>
      <c r="L2644" s="26">
        <f t="shared" si="41"/>
        <v>0</v>
      </c>
    </row>
    <row r="2645" spans="1:12" ht="19" hidden="1" x14ac:dyDescent="0.2">
      <c r="A2645" s="24">
        <v>48508</v>
      </c>
      <c r="B2645" s="24">
        <v>1</v>
      </c>
      <c r="C2645" s="24">
        <v>97</v>
      </c>
      <c r="D2645" s="24">
        <v>12</v>
      </c>
      <c r="E2645" s="25" t="str">
        <f>_xlfn.XLOOKUP(A2645,Product!A$2:A$5901,Product!B$2:B$5901,"Not Found")</f>
        <v>Epicerie salée</v>
      </c>
      <c r="F2645" s="25" t="str">
        <f>_xlfn.XLOOKUP(A2645,Product!A$2:A$5901,Product!C$2:C$5901,"Not Found")</f>
        <v>Farine, son, fécule</v>
      </c>
      <c r="G2645" s="25" t="str">
        <f>IF(_xlfn.XLOOKUP(A2645,Product!A$2:A$5901,Product!D$2:D$5901,"Not Found") = 0,"",_xlfn.XLOOKUP(A2645,Product!A$2:A$5901,Product!D$2:D$5901,"Not Found"))</f>
        <v>Farine de légumineuses</v>
      </c>
      <c r="H2645" s="30">
        <f>_xlfn.XLOOKUP(A2645,Product!A$2:A$5901,Product!E$2:E$5901,"Not Found")</f>
        <v>2.82</v>
      </c>
      <c r="I2645" s="25" t="str">
        <f>A2645&amp;"_"&amp;E2645&amp;"_"&amp;F2645&amp;"_"&amp;G2645</f>
        <v>48508_Epicerie salée_Farine, son, fécule_Farine de légumineuses</v>
      </c>
      <c r="J2645" s="30">
        <f>D2645*H2645</f>
        <v>33.839999999999996</v>
      </c>
      <c r="K2645" s="25">
        <f>IF(D2645&gt;0,1,0)</f>
        <v>1</v>
      </c>
      <c r="L2645" s="26">
        <f t="shared" si="41"/>
        <v>0</v>
      </c>
    </row>
    <row r="2646" spans="1:12" ht="19" hidden="1" x14ac:dyDescent="0.2">
      <c r="A2646" s="24">
        <v>48697</v>
      </c>
      <c r="B2646" s="24">
        <v>0</v>
      </c>
      <c r="C2646" s="24">
        <v>371</v>
      </c>
      <c r="D2646" s="24">
        <v>277</v>
      </c>
      <c r="E2646" s="25" t="str">
        <f>_xlfn.XLOOKUP(A2646,Product!A$2:A$5901,Product!B$2:B$5901,"Not Found")</f>
        <v>Epicerie salée</v>
      </c>
      <c r="F2646" s="25" t="str">
        <f>_xlfn.XLOOKUP(A2646,Product!A$2:A$5901,Product!C$2:C$5901,"Not Found")</f>
        <v>Sel, épices, aide culinaire</v>
      </c>
      <c r="G2646" s="25" t="str">
        <f>IF(_xlfn.XLOOKUP(A2646,Product!A$2:A$5901,Product!D$2:D$5901,"Not Found") = 0,"",_xlfn.XLOOKUP(A2646,Product!A$2:A$5901,Product!D$2:D$5901,"Not Found"))</f>
        <v>Gomasio</v>
      </c>
      <c r="H2646" s="30">
        <f>_xlfn.XLOOKUP(A2646,Product!A$2:A$5901,Product!E$2:E$5901,"Not Found")</f>
        <v>2.84</v>
      </c>
      <c r="I2646" s="25" t="str">
        <f>A2646&amp;"_"&amp;E2646&amp;"_"&amp;F2646&amp;"_"&amp;G2646</f>
        <v>48697_Epicerie salée_Sel, épices, aide culinaire_Gomasio</v>
      </c>
      <c r="J2646" s="30">
        <f>D2646*H2646</f>
        <v>786.68</v>
      </c>
      <c r="K2646" s="25">
        <f>IF(D2646&gt;0,1,0)</f>
        <v>1</v>
      </c>
      <c r="L2646" s="26">
        <f t="shared" si="41"/>
        <v>0</v>
      </c>
    </row>
    <row r="2647" spans="1:12" ht="19" hidden="1" x14ac:dyDescent="0.2">
      <c r="A2647" s="24">
        <v>48699</v>
      </c>
      <c r="B2647" s="24">
        <v>1</v>
      </c>
      <c r="C2647" s="24">
        <v>418</v>
      </c>
      <c r="D2647" s="24">
        <v>96</v>
      </c>
      <c r="E2647" s="25" t="str">
        <f>_xlfn.XLOOKUP(A2647,Product!A$2:A$5901,Product!B$2:B$5901,"Not Found")</f>
        <v>Epicerie salée</v>
      </c>
      <c r="F2647" s="25" t="str">
        <f>_xlfn.XLOOKUP(A2647,Product!A$2:A$5901,Product!C$2:C$5901,"Not Found")</f>
        <v>Sel, épices, aide culinaire</v>
      </c>
      <c r="G2647" s="25" t="str">
        <f>IF(_xlfn.XLOOKUP(A2647,Product!A$2:A$5901,Product!D$2:D$5901,"Not Found") = 0,"",_xlfn.XLOOKUP(A2647,Product!A$2:A$5901,Product!D$2:D$5901,"Not Found"))</f>
        <v>Gomasio</v>
      </c>
      <c r="H2647" s="30">
        <f>_xlfn.XLOOKUP(A2647,Product!A$2:A$5901,Product!E$2:E$5901,"Not Found")</f>
        <v>3.91</v>
      </c>
      <c r="I2647" s="25" t="str">
        <f>A2647&amp;"_"&amp;E2647&amp;"_"&amp;F2647&amp;"_"&amp;G2647</f>
        <v>48699_Epicerie salée_Sel, épices, aide culinaire_Gomasio</v>
      </c>
      <c r="J2647" s="30">
        <f>D2647*H2647</f>
        <v>375.36</v>
      </c>
      <c r="K2647" s="25">
        <f>IF(D2647&gt;0,1,0)</f>
        <v>1</v>
      </c>
      <c r="L2647" s="26">
        <f t="shared" si="41"/>
        <v>0</v>
      </c>
    </row>
    <row r="2648" spans="1:12" ht="19" hidden="1" x14ac:dyDescent="0.2">
      <c r="A2648" s="24">
        <v>48705</v>
      </c>
      <c r="B2648" s="24">
        <v>1</v>
      </c>
      <c r="C2648" s="24">
        <v>482</v>
      </c>
      <c r="D2648" s="24">
        <v>66</v>
      </c>
      <c r="E2648" s="25" t="str">
        <f>_xlfn.XLOOKUP(A2648,Product!A$2:A$5901,Product!B$2:B$5901,"Not Found")</f>
        <v>Epicerie salée</v>
      </c>
      <c r="F2648" s="25" t="str">
        <f>_xlfn.XLOOKUP(A2648,Product!A$2:A$5901,Product!C$2:C$5901,"Not Found")</f>
        <v>Apéritifs bio</v>
      </c>
      <c r="G2648" s="25" t="str">
        <f>IF(_xlfn.XLOOKUP(A2648,Product!A$2:A$5901,Product!D$2:D$5901,"Not Found") = 0,"",_xlfn.XLOOKUP(A2648,Product!A$2:A$5901,Product!D$2:D$5901,"Not Found"))</f>
        <v>Fruits secs bio apéritif</v>
      </c>
      <c r="H2648" s="30">
        <f>_xlfn.XLOOKUP(A2648,Product!A$2:A$5901,Product!E$2:E$5901,"Not Found")</f>
        <v>1.88</v>
      </c>
      <c r="I2648" s="25" t="str">
        <f>A2648&amp;"_"&amp;E2648&amp;"_"&amp;F2648&amp;"_"&amp;G2648</f>
        <v>48705_Epicerie salée_Apéritifs bio_Fruits secs bio apéritif</v>
      </c>
      <c r="J2648" s="30">
        <f>D2648*H2648</f>
        <v>124.08</v>
      </c>
      <c r="K2648" s="25">
        <f>IF(D2648&gt;0,1,0)</f>
        <v>1</v>
      </c>
      <c r="L2648" s="26">
        <f t="shared" si="41"/>
        <v>0</v>
      </c>
    </row>
    <row r="2649" spans="1:12" ht="19" hidden="1" x14ac:dyDescent="0.2">
      <c r="A2649" s="24">
        <v>48706</v>
      </c>
      <c r="B2649" s="24">
        <v>1</v>
      </c>
      <c r="C2649" s="24">
        <v>392</v>
      </c>
      <c r="D2649" s="24">
        <v>200</v>
      </c>
      <c r="E2649" s="25" t="str">
        <f>_xlfn.XLOOKUP(A2649,Product!A$2:A$5901,Product!B$2:B$5901,"Not Found")</f>
        <v>Epicerie salée</v>
      </c>
      <c r="F2649" s="25" t="str">
        <f>_xlfn.XLOOKUP(A2649,Product!A$2:A$5901,Product!C$2:C$5901,"Not Found")</f>
        <v>Apéritifs bio</v>
      </c>
      <c r="G2649" s="25" t="str">
        <f>IF(_xlfn.XLOOKUP(A2649,Product!A$2:A$5901,Product!D$2:D$5901,"Not Found") = 0,"",_xlfn.XLOOKUP(A2649,Product!A$2:A$5901,Product!D$2:D$5901,"Not Found"))</f>
        <v>Fruits secs bio apéritif</v>
      </c>
      <c r="H2649" s="30">
        <f>_xlfn.XLOOKUP(A2649,Product!A$2:A$5901,Product!E$2:E$5901,"Not Found")</f>
        <v>3.58</v>
      </c>
      <c r="I2649" s="25" t="str">
        <f>A2649&amp;"_"&amp;E2649&amp;"_"&amp;F2649&amp;"_"&amp;G2649</f>
        <v>48706_Epicerie salée_Apéritifs bio_Fruits secs bio apéritif</v>
      </c>
      <c r="J2649" s="30">
        <f>D2649*H2649</f>
        <v>716</v>
      </c>
      <c r="K2649" s="25">
        <f>IF(D2649&gt;0,1,0)</f>
        <v>1</v>
      </c>
      <c r="L2649" s="26">
        <f t="shared" si="41"/>
        <v>0</v>
      </c>
    </row>
    <row r="2650" spans="1:12" ht="19" hidden="1" x14ac:dyDescent="0.2">
      <c r="A2650" s="24">
        <v>49158</v>
      </c>
      <c r="B2650" s="24">
        <v>1</v>
      </c>
      <c r="C2650" s="24">
        <v>496</v>
      </c>
      <c r="D2650" s="24">
        <v>461</v>
      </c>
      <c r="E2650" s="25" t="str">
        <f>_xlfn.XLOOKUP(A2650,Product!A$2:A$5901,Product!B$2:B$5901,"Not Found")</f>
        <v>Epicerie salée</v>
      </c>
      <c r="F2650" s="25" t="str">
        <f>_xlfn.XLOOKUP(A2650,Product!A$2:A$5901,Product!C$2:C$5901,"Not Found")</f>
        <v>Sel, épices, aide culinaire</v>
      </c>
      <c r="G2650" s="25" t="str">
        <f>IF(_xlfn.XLOOKUP(A2650,Product!A$2:A$5901,Product!D$2:D$5901,"Not Found") = 0,"",_xlfn.XLOOKUP(A2650,Product!A$2:A$5901,Product!D$2:D$5901,"Not Found"))</f>
        <v>Herbes et aromates</v>
      </c>
      <c r="H2650" s="30">
        <f>_xlfn.XLOOKUP(A2650,Product!A$2:A$5901,Product!E$2:E$5901,"Not Found")</f>
        <v>2.39</v>
      </c>
      <c r="I2650" s="25" t="str">
        <f>A2650&amp;"_"&amp;E2650&amp;"_"&amp;F2650&amp;"_"&amp;G2650</f>
        <v>49158_Epicerie salée_Sel, épices, aide culinaire_Herbes et aromates</v>
      </c>
      <c r="J2650" s="30">
        <f>D2650*H2650</f>
        <v>1101.79</v>
      </c>
      <c r="K2650" s="25">
        <f>IF(D2650&gt;0,1,0)</f>
        <v>1</v>
      </c>
      <c r="L2650" s="26">
        <f t="shared" si="41"/>
        <v>0</v>
      </c>
    </row>
    <row r="2651" spans="1:12" ht="19" hidden="1" x14ac:dyDescent="0.2">
      <c r="A2651" s="24">
        <v>58753</v>
      </c>
      <c r="B2651" s="24">
        <v>1</v>
      </c>
      <c r="C2651" s="24">
        <v>772</v>
      </c>
      <c r="D2651" s="24">
        <v>337</v>
      </c>
      <c r="E2651" s="25" t="str">
        <f>_xlfn.XLOOKUP(A2651,Product!A$2:A$5901,Product!B$2:B$5901,"Not Found")</f>
        <v>Epicerie salée</v>
      </c>
      <c r="F2651" s="25" t="str">
        <f>_xlfn.XLOOKUP(A2651,Product!A$2:A$5901,Product!C$2:C$5901,"Not Found")</f>
        <v>Riz bio</v>
      </c>
      <c r="G2651" s="25" t="str">
        <f>IF(_xlfn.XLOOKUP(A2651,Product!A$2:A$5901,Product!D$2:D$5901,"Not Found") = 0,"",_xlfn.XLOOKUP(A2651,Product!A$2:A$5901,Product!D$2:D$5901,"Not Found"))</f>
        <v>Riz Basmati, Thai, Jasmin</v>
      </c>
      <c r="H2651" s="30">
        <f>_xlfn.XLOOKUP(A2651,Product!A$2:A$5901,Product!E$2:E$5901,"Not Found")</f>
        <v>1.98</v>
      </c>
      <c r="I2651" s="25" t="str">
        <f>A2651&amp;"_"&amp;E2651&amp;"_"&amp;F2651&amp;"_"&amp;G2651</f>
        <v>58753_Epicerie salée_Riz bio_Riz Basmati, Thai, Jasmin</v>
      </c>
      <c r="J2651" s="30">
        <f>D2651*H2651</f>
        <v>667.26</v>
      </c>
      <c r="K2651" s="25">
        <f>IF(D2651&gt;0,1,0)</f>
        <v>1</v>
      </c>
      <c r="L2651" s="26">
        <f t="shared" si="41"/>
        <v>0</v>
      </c>
    </row>
    <row r="2652" spans="1:12" ht="19" hidden="1" x14ac:dyDescent="0.2">
      <c r="A2652" s="24">
        <v>58757</v>
      </c>
      <c r="B2652" s="24">
        <v>0</v>
      </c>
      <c r="C2652" s="24">
        <v>165</v>
      </c>
      <c r="D2652" s="24">
        <v>37</v>
      </c>
      <c r="E2652" s="25" t="str">
        <f>_xlfn.XLOOKUP(A2652,Product!A$2:A$5901,Product!B$2:B$5901,"Not Found")</f>
        <v>Epicerie salée</v>
      </c>
      <c r="F2652" s="25" t="str">
        <f>_xlfn.XLOOKUP(A2652,Product!A$2:A$5901,Product!C$2:C$5901,"Not Found")</f>
        <v>Riz bio</v>
      </c>
      <c r="G2652" s="25" t="str">
        <f>IF(_xlfn.XLOOKUP(A2652,Product!A$2:A$5901,Product!D$2:D$5901,"Not Found") = 0,"",_xlfn.XLOOKUP(A2652,Product!A$2:A$5901,Product!D$2:D$5901,"Not Found"))</f>
        <v>Risotto, riz japonais</v>
      </c>
      <c r="H2652" s="30">
        <f>_xlfn.XLOOKUP(A2652,Product!A$2:A$5901,Product!E$2:E$5901,"Not Found")</f>
        <v>2.14</v>
      </c>
      <c r="I2652" s="25" t="str">
        <f>A2652&amp;"_"&amp;E2652&amp;"_"&amp;F2652&amp;"_"&amp;G2652</f>
        <v>58757_Epicerie salée_Riz bio_Risotto, riz japonais</v>
      </c>
      <c r="J2652" s="30">
        <f>D2652*H2652</f>
        <v>79.180000000000007</v>
      </c>
      <c r="K2652" s="25">
        <f>IF(D2652&gt;0,1,0)</f>
        <v>1</v>
      </c>
      <c r="L2652" s="26">
        <f t="shared" si="41"/>
        <v>0</v>
      </c>
    </row>
    <row r="2653" spans="1:12" ht="19" hidden="1" x14ac:dyDescent="0.2">
      <c r="A2653" s="24">
        <v>58759</v>
      </c>
      <c r="B2653" s="24">
        <v>1</v>
      </c>
      <c r="C2653" s="24">
        <v>123</v>
      </c>
      <c r="D2653" s="24">
        <v>113</v>
      </c>
      <c r="E2653" s="25" t="str">
        <f>_xlfn.XLOOKUP(A2653,Product!A$2:A$5901,Product!B$2:B$5901,"Not Found")</f>
        <v>Epicerie salée</v>
      </c>
      <c r="F2653" s="25" t="str">
        <f>_xlfn.XLOOKUP(A2653,Product!A$2:A$5901,Product!C$2:C$5901,"Not Found")</f>
        <v>Légumes et conserves</v>
      </c>
      <c r="G2653" s="25" t="str">
        <f>IF(_xlfn.XLOOKUP(A2653,Product!A$2:A$5901,Product!D$2:D$5901,"Not Found") = 0,"",_xlfn.XLOOKUP(A2653,Product!A$2:A$5901,Product!D$2:D$5901,"Not Found"))</f>
        <v>Soupes bio</v>
      </c>
      <c r="H2653" s="30">
        <f>_xlfn.XLOOKUP(A2653,Product!A$2:A$5901,Product!E$2:E$5901,"Not Found")</f>
        <v>0.38</v>
      </c>
      <c r="I2653" s="25" t="str">
        <f>A2653&amp;"_"&amp;E2653&amp;"_"&amp;F2653&amp;"_"&amp;G2653</f>
        <v>58759_Epicerie salée_Légumes et conserves_Soupes bio</v>
      </c>
      <c r="J2653" s="30">
        <f>D2653*H2653</f>
        <v>42.94</v>
      </c>
      <c r="K2653" s="25">
        <f>IF(D2653&gt;0,1,0)</f>
        <v>1</v>
      </c>
      <c r="L2653" s="26">
        <f t="shared" si="41"/>
        <v>0</v>
      </c>
    </row>
    <row r="2654" spans="1:12" ht="19" hidden="1" x14ac:dyDescent="0.2">
      <c r="A2654" s="24">
        <v>60380</v>
      </c>
      <c r="B2654" s="24">
        <v>0</v>
      </c>
      <c r="C2654" s="24">
        <v>160</v>
      </c>
      <c r="D2654" s="24">
        <v>108</v>
      </c>
      <c r="E2654" s="25" t="str">
        <f>_xlfn.XLOOKUP(A2654,Product!A$2:A$5901,Product!B$2:B$5901,"Not Found")</f>
        <v>Epicerie salée</v>
      </c>
      <c r="F2654" s="25" t="str">
        <f>_xlfn.XLOOKUP(A2654,Product!A$2:A$5901,Product!C$2:C$5901,"Not Found")</f>
        <v>Pâtes bio</v>
      </c>
      <c r="G2654" s="25" t="str">
        <f>IF(_xlfn.XLOOKUP(A2654,Product!A$2:A$5901,Product!D$2:D$5901,"Not Found") = 0,"",_xlfn.XLOOKUP(A2654,Product!A$2:A$5901,Product!D$2:D$5901,"Not Found"))</f>
        <v>Pâtes Blanches</v>
      </c>
      <c r="H2654" s="30">
        <f>_xlfn.XLOOKUP(A2654,Product!A$2:A$5901,Product!E$2:E$5901,"Not Found")</f>
        <v>1.28</v>
      </c>
      <c r="I2654" s="25" t="str">
        <f>A2654&amp;"_"&amp;E2654&amp;"_"&amp;F2654&amp;"_"&amp;G2654</f>
        <v>60380_Epicerie salée_Pâtes bio_Pâtes Blanches</v>
      </c>
      <c r="J2654" s="30">
        <f>D2654*H2654</f>
        <v>138.24</v>
      </c>
      <c r="K2654" s="25">
        <f>IF(D2654&gt;0,1,0)</f>
        <v>1</v>
      </c>
      <c r="L2654" s="26">
        <f t="shared" si="41"/>
        <v>0</v>
      </c>
    </row>
    <row r="2655" spans="1:12" ht="19" hidden="1" x14ac:dyDescent="0.2">
      <c r="A2655" s="24">
        <v>60592</v>
      </c>
      <c r="B2655" s="24">
        <v>0</v>
      </c>
      <c r="C2655" s="24">
        <v>218</v>
      </c>
      <c r="D2655" s="24">
        <v>194</v>
      </c>
      <c r="E2655" s="25" t="str">
        <f>_xlfn.XLOOKUP(A2655,Product!A$2:A$5901,Product!B$2:B$5901,"Not Found")</f>
        <v>Epicerie salée</v>
      </c>
      <c r="F2655" s="25" t="str">
        <f>_xlfn.XLOOKUP(A2655,Product!A$2:A$5901,Product!C$2:C$5901,"Not Found")</f>
        <v>Pain et biscottes</v>
      </c>
      <c r="G2655" s="25" t="str">
        <f>IF(_xlfn.XLOOKUP(A2655,Product!A$2:A$5901,Product!D$2:D$5901,"Not Found") = 0,"",_xlfn.XLOOKUP(A2655,Product!A$2:A$5901,Product!D$2:D$5901,"Not Found"))</f>
        <v>Pain, pain précuit</v>
      </c>
      <c r="H2655" s="30">
        <f>_xlfn.XLOOKUP(A2655,Product!A$2:A$5901,Product!E$2:E$5901,"Not Found")</f>
        <v>1.75</v>
      </c>
      <c r="I2655" s="25" t="str">
        <f>A2655&amp;"_"&amp;E2655&amp;"_"&amp;F2655&amp;"_"&amp;G2655</f>
        <v>60592_Epicerie salée_Pain et biscottes_Pain, pain précuit</v>
      </c>
      <c r="J2655" s="30">
        <f>D2655*H2655</f>
        <v>339.5</v>
      </c>
      <c r="K2655" s="25">
        <f>IF(D2655&gt;0,1,0)</f>
        <v>1</v>
      </c>
      <c r="L2655" s="26">
        <f t="shared" si="41"/>
        <v>0</v>
      </c>
    </row>
    <row r="2656" spans="1:12" ht="19" hidden="1" x14ac:dyDescent="0.2">
      <c r="A2656" s="24">
        <v>68232</v>
      </c>
      <c r="B2656" s="24">
        <v>1</v>
      </c>
      <c r="C2656" s="24">
        <v>632</v>
      </c>
      <c r="D2656" s="24">
        <v>382</v>
      </c>
      <c r="E2656" s="25" t="str">
        <f>_xlfn.XLOOKUP(A2656,Product!A$2:A$5901,Product!B$2:B$5901,"Not Found")</f>
        <v>Epicerie salée</v>
      </c>
      <c r="F2656" s="25" t="str">
        <f>_xlfn.XLOOKUP(A2656,Product!A$2:A$5901,Product!C$2:C$5901,"Not Found")</f>
        <v>Graines et oléagineux</v>
      </c>
      <c r="G2656" s="25" t="str">
        <f>IF(_xlfn.XLOOKUP(A2656,Product!A$2:A$5901,Product!D$2:D$5901,"Not Found") = 0,"",_xlfn.XLOOKUP(A2656,Product!A$2:A$5901,Product!D$2:D$5901,"Not Found"))</f>
        <v>Graines oléagineuses</v>
      </c>
      <c r="H2656" s="30">
        <f>_xlfn.XLOOKUP(A2656,Product!A$2:A$5901,Product!E$2:E$5901,"Not Found")</f>
        <v>4.6900000000000004</v>
      </c>
      <c r="I2656" s="25" t="str">
        <f>A2656&amp;"_"&amp;E2656&amp;"_"&amp;F2656&amp;"_"&amp;G2656</f>
        <v>68232_Epicerie salée_Graines et oléagineux_Graines oléagineuses</v>
      </c>
      <c r="J2656" s="30">
        <f>D2656*H2656</f>
        <v>1791.5800000000002</v>
      </c>
      <c r="K2656" s="25">
        <f>IF(D2656&gt;0,1,0)</f>
        <v>1</v>
      </c>
      <c r="L2656" s="26">
        <f t="shared" si="41"/>
        <v>0</v>
      </c>
    </row>
    <row r="2657" spans="1:12" ht="19" hidden="1" x14ac:dyDescent="0.2">
      <c r="A2657" s="24">
        <v>68293</v>
      </c>
      <c r="B2657" s="24">
        <v>0</v>
      </c>
      <c r="C2657" s="24">
        <v>584</v>
      </c>
      <c r="D2657" s="24">
        <v>538</v>
      </c>
      <c r="E2657" s="25" t="str">
        <f>_xlfn.XLOOKUP(A2657,Product!A$2:A$5901,Product!B$2:B$5901,"Not Found")</f>
        <v>Epicerie salée</v>
      </c>
      <c r="F2657" s="25" t="str">
        <f>_xlfn.XLOOKUP(A2657,Product!A$2:A$5901,Product!C$2:C$5901,"Not Found")</f>
        <v>Farine, son, fécule</v>
      </c>
      <c r="G2657" s="25" t="str">
        <f>IF(_xlfn.XLOOKUP(A2657,Product!A$2:A$5901,Product!D$2:D$5901,"Not Found") = 0,"",_xlfn.XLOOKUP(A2657,Product!A$2:A$5901,Product!D$2:D$5901,"Not Found"))</f>
        <v>Son d'avoine</v>
      </c>
      <c r="H2657" s="30">
        <f>_xlfn.XLOOKUP(A2657,Product!A$2:A$5901,Product!E$2:E$5901,"Not Found")</f>
        <v>0.88</v>
      </c>
      <c r="I2657" s="25" t="str">
        <f>A2657&amp;"_"&amp;E2657&amp;"_"&amp;F2657&amp;"_"&amp;G2657</f>
        <v>68293_Epicerie salée_Farine, son, fécule_Son d'avoine</v>
      </c>
      <c r="J2657" s="30">
        <f>D2657*H2657</f>
        <v>473.44</v>
      </c>
      <c r="K2657" s="25">
        <f>IF(D2657&gt;0,1,0)</f>
        <v>1</v>
      </c>
      <c r="L2657" s="26">
        <f t="shared" si="41"/>
        <v>0</v>
      </c>
    </row>
    <row r="2658" spans="1:12" ht="19" hidden="1" x14ac:dyDescent="0.2">
      <c r="A2658" s="24">
        <v>68294</v>
      </c>
      <c r="B2658" s="24">
        <v>0</v>
      </c>
      <c r="C2658" s="24">
        <v>598</v>
      </c>
      <c r="D2658" s="24">
        <v>164</v>
      </c>
      <c r="E2658" s="25" t="str">
        <f>_xlfn.XLOOKUP(A2658,Product!A$2:A$5901,Product!B$2:B$5901,"Not Found")</f>
        <v>Epicerie salée</v>
      </c>
      <c r="F2658" s="25" t="str">
        <f>_xlfn.XLOOKUP(A2658,Product!A$2:A$5901,Product!C$2:C$5901,"Not Found")</f>
        <v>Sel, épices, aide culinaire</v>
      </c>
      <c r="G2658" s="25" t="str">
        <f>IF(_xlfn.XLOOKUP(A2658,Product!A$2:A$5901,Product!D$2:D$5901,"Not Found") = 0,"",_xlfn.XLOOKUP(A2658,Product!A$2:A$5901,Product!D$2:D$5901,"Not Found"))</f>
        <v>Sels</v>
      </c>
      <c r="H2658" s="30">
        <f>_xlfn.XLOOKUP(A2658,Product!A$2:A$5901,Product!E$2:E$5901,"Not Found")</f>
        <v>1.03</v>
      </c>
      <c r="I2658" s="25" t="str">
        <f>A2658&amp;"_"&amp;E2658&amp;"_"&amp;F2658&amp;"_"&amp;G2658</f>
        <v>68294_Epicerie salée_Sel, épices, aide culinaire_Sels</v>
      </c>
      <c r="J2658" s="30">
        <f>D2658*H2658</f>
        <v>168.92000000000002</v>
      </c>
      <c r="K2658" s="25">
        <f>IF(D2658&gt;0,1,0)</f>
        <v>1</v>
      </c>
      <c r="L2658" s="26">
        <f t="shared" si="41"/>
        <v>0</v>
      </c>
    </row>
    <row r="2659" spans="1:12" ht="19" hidden="1" x14ac:dyDescent="0.2">
      <c r="A2659" s="24">
        <v>68296</v>
      </c>
      <c r="B2659" s="24">
        <v>0</v>
      </c>
      <c r="C2659" s="24">
        <v>861</v>
      </c>
      <c r="D2659" s="24">
        <v>519</v>
      </c>
      <c r="E2659" s="25" t="str">
        <f>_xlfn.XLOOKUP(A2659,Product!A$2:A$5901,Product!B$2:B$5901,"Not Found")</f>
        <v>Epicerie salée</v>
      </c>
      <c r="F2659" s="25" t="str">
        <f>_xlfn.XLOOKUP(A2659,Product!A$2:A$5901,Product!C$2:C$5901,"Not Found")</f>
        <v>Farine, son, fécule</v>
      </c>
      <c r="G2659" s="25" t="str">
        <f>IF(_xlfn.XLOOKUP(A2659,Product!A$2:A$5901,Product!D$2:D$5901,"Not Found") = 0,"",_xlfn.XLOOKUP(A2659,Product!A$2:A$5901,Product!D$2:D$5901,"Not Found"))</f>
        <v>Farine de blé</v>
      </c>
      <c r="H2659" s="30">
        <f>_xlfn.XLOOKUP(A2659,Product!A$2:A$5901,Product!E$2:E$5901,"Not Found")</f>
        <v>1.44</v>
      </c>
      <c r="I2659" s="25" t="str">
        <f>A2659&amp;"_"&amp;E2659&amp;"_"&amp;F2659&amp;"_"&amp;G2659</f>
        <v>68296_Epicerie salée_Farine, son, fécule_Farine de blé</v>
      </c>
      <c r="J2659" s="30">
        <f>D2659*H2659</f>
        <v>747.36</v>
      </c>
      <c r="K2659" s="25">
        <f>IF(D2659&gt;0,1,0)</f>
        <v>1</v>
      </c>
      <c r="L2659" s="26">
        <f t="shared" si="41"/>
        <v>0</v>
      </c>
    </row>
    <row r="2660" spans="1:12" ht="19" hidden="1" x14ac:dyDescent="0.2">
      <c r="A2660" s="24">
        <v>68303</v>
      </c>
      <c r="B2660" s="24">
        <v>0</v>
      </c>
      <c r="C2660" s="24">
        <v>274</v>
      </c>
      <c r="D2660" s="24">
        <v>58</v>
      </c>
      <c r="E2660" s="25" t="str">
        <f>_xlfn.XLOOKUP(A2660,Product!A$2:A$5901,Product!B$2:B$5901,"Not Found")</f>
        <v>Epicerie salée</v>
      </c>
      <c r="F2660" s="25" t="str">
        <f>_xlfn.XLOOKUP(A2660,Product!A$2:A$5901,Product!C$2:C$5901,"Not Found")</f>
        <v>Graines et oléagineux</v>
      </c>
      <c r="G2660" s="25" t="str">
        <f>IF(_xlfn.XLOOKUP(A2660,Product!A$2:A$5901,Product!D$2:D$5901,"Not Found") = 0,"",_xlfn.XLOOKUP(A2660,Product!A$2:A$5901,Product!D$2:D$5901,"Not Found"))</f>
        <v>Graines oléagineuses</v>
      </c>
      <c r="H2660" s="30">
        <f>_xlfn.XLOOKUP(A2660,Product!A$2:A$5901,Product!E$2:E$5901,"Not Found")</f>
        <v>2.98</v>
      </c>
      <c r="I2660" s="25" t="str">
        <f>A2660&amp;"_"&amp;E2660&amp;"_"&amp;F2660&amp;"_"&amp;G2660</f>
        <v>68303_Epicerie salée_Graines et oléagineux_Graines oléagineuses</v>
      </c>
      <c r="J2660" s="30">
        <f>D2660*H2660</f>
        <v>172.84</v>
      </c>
      <c r="K2660" s="25">
        <f>IF(D2660&gt;0,1,0)</f>
        <v>1</v>
      </c>
      <c r="L2660" s="26">
        <f t="shared" si="41"/>
        <v>0</v>
      </c>
    </row>
    <row r="2661" spans="1:12" ht="19" hidden="1" x14ac:dyDescent="0.2">
      <c r="A2661" s="24">
        <v>68305</v>
      </c>
      <c r="B2661" s="24">
        <v>1</v>
      </c>
      <c r="C2661" s="24">
        <v>350</v>
      </c>
      <c r="D2661" s="24">
        <v>318</v>
      </c>
      <c r="E2661" s="25" t="str">
        <f>_xlfn.XLOOKUP(A2661,Product!A$2:A$5901,Product!B$2:B$5901,"Not Found")</f>
        <v>Epicerie salée</v>
      </c>
      <c r="F2661" s="25" t="str">
        <f>_xlfn.XLOOKUP(A2661,Product!A$2:A$5901,Product!C$2:C$5901,"Not Found")</f>
        <v>Farine, son, fécule</v>
      </c>
      <c r="G2661" s="25" t="str">
        <f>IF(_xlfn.XLOOKUP(A2661,Product!A$2:A$5901,Product!D$2:D$5901,"Not Found") = 0,"",_xlfn.XLOOKUP(A2661,Product!A$2:A$5901,Product!D$2:D$5901,"Not Found"))</f>
        <v>Farine de céréales</v>
      </c>
      <c r="H2661" s="30">
        <f>_xlfn.XLOOKUP(A2661,Product!A$2:A$5901,Product!E$2:E$5901,"Not Found")</f>
        <v>1.67</v>
      </c>
      <c r="I2661" s="25" t="str">
        <f>A2661&amp;"_"&amp;E2661&amp;"_"&amp;F2661&amp;"_"&amp;G2661</f>
        <v>68305_Epicerie salée_Farine, son, fécule_Farine de céréales</v>
      </c>
      <c r="J2661" s="30">
        <f>D2661*H2661</f>
        <v>531.05999999999995</v>
      </c>
      <c r="K2661" s="25">
        <f>IF(D2661&gt;0,1,0)</f>
        <v>1</v>
      </c>
      <c r="L2661" s="26">
        <f t="shared" si="41"/>
        <v>0</v>
      </c>
    </row>
    <row r="2662" spans="1:12" ht="19" hidden="1" x14ac:dyDescent="0.2">
      <c r="A2662" s="24">
        <v>68313</v>
      </c>
      <c r="B2662" s="24">
        <v>1</v>
      </c>
      <c r="C2662" s="24">
        <v>149</v>
      </c>
      <c r="D2662" s="24">
        <v>127</v>
      </c>
      <c r="E2662" s="25" t="str">
        <f>_xlfn.XLOOKUP(A2662,Product!A$2:A$5901,Product!B$2:B$5901,"Not Found")</f>
        <v>Epicerie salée</v>
      </c>
      <c r="F2662" s="25" t="str">
        <f>_xlfn.XLOOKUP(A2662,Product!A$2:A$5901,Product!C$2:C$5901,"Not Found")</f>
        <v>Sel, épices, aide culinaire</v>
      </c>
      <c r="G2662" s="25" t="str">
        <f>IF(_xlfn.XLOOKUP(A2662,Product!A$2:A$5901,Product!D$2:D$5901,"Not Found") = 0,"",_xlfn.XLOOKUP(A2662,Product!A$2:A$5901,Product!D$2:D$5901,"Not Found"))</f>
        <v>Sels</v>
      </c>
      <c r="H2662" s="30">
        <f>_xlfn.XLOOKUP(A2662,Product!A$2:A$5901,Product!E$2:E$5901,"Not Found")</f>
        <v>2.46</v>
      </c>
      <c r="I2662" s="25" t="str">
        <f>A2662&amp;"_"&amp;E2662&amp;"_"&amp;F2662&amp;"_"&amp;G2662</f>
        <v>68313_Epicerie salée_Sel, épices, aide culinaire_Sels</v>
      </c>
      <c r="J2662" s="30">
        <f>D2662*H2662</f>
        <v>312.42</v>
      </c>
      <c r="K2662" s="25">
        <f>IF(D2662&gt;0,1,0)</f>
        <v>1</v>
      </c>
      <c r="L2662" s="26">
        <f t="shared" si="41"/>
        <v>0</v>
      </c>
    </row>
    <row r="2663" spans="1:12" ht="19" hidden="1" x14ac:dyDescent="0.2">
      <c r="A2663" s="24">
        <v>68322</v>
      </c>
      <c r="B2663" s="24">
        <v>1</v>
      </c>
      <c r="C2663" s="24">
        <v>43</v>
      </c>
      <c r="D2663" s="24">
        <v>17</v>
      </c>
      <c r="E2663" s="25" t="str">
        <f>_xlfn.XLOOKUP(A2663,Product!A$2:A$5901,Product!B$2:B$5901,"Not Found")</f>
        <v>Epicerie salée</v>
      </c>
      <c r="F2663" s="25" t="str">
        <f>_xlfn.XLOOKUP(A2663,Product!A$2:A$5901,Product!C$2:C$5901,"Not Found")</f>
        <v>Farine, son, fécule</v>
      </c>
      <c r="G2663" s="25" t="str">
        <f>IF(_xlfn.XLOOKUP(A2663,Product!A$2:A$5901,Product!D$2:D$5901,"Not Found") = 0,"",_xlfn.XLOOKUP(A2663,Product!A$2:A$5901,Product!D$2:D$5901,"Not Found"))</f>
        <v>Farine de blé</v>
      </c>
      <c r="H2663" s="30">
        <f>_xlfn.XLOOKUP(A2663,Product!A$2:A$5901,Product!E$2:E$5901,"Not Found")</f>
        <v>1.4</v>
      </c>
      <c r="I2663" s="25" t="str">
        <f>A2663&amp;"_"&amp;E2663&amp;"_"&amp;F2663&amp;"_"&amp;G2663</f>
        <v>68322_Epicerie salée_Farine, son, fécule_Farine de blé</v>
      </c>
      <c r="J2663" s="30">
        <f>D2663*H2663</f>
        <v>23.799999999999997</v>
      </c>
      <c r="K2663" s="25">
        <f>IF(D2663&gt;0,1,0)</f>
        <v>1</v>
      </c>
      <c r="L2663" s="26">
        <f t="shared" si="41"/>
        <v>0</v>
      </c>
    </row>
    <row r="2664" spans="1:12" ht="19" hidden="1" x14ac:dyDescent="0.2">
      <c r="A2664" s="24">
        <v>68325</v>
      </c>
      <c r="B2664" s="24">
        <v>0</v>
      </c>
      <c r="C2664" s="24">
        <v>239</v>
      </c>
      <c r="D2664" s="24">
        <v>53</v>
      </c>
      <c r="E2664" s="25" t="str">
        <f>_xlfn.XLOOKUP(A2664,Product!A$2:A$5901,Product!B$2:B$5901,"Not Found")</f>
        <v>Epicerie salée</v>
      </c>
      <c r="F2664" s="25" t="str">
        <f>_xlfn.XLOOKUP(A2664,Product!A$2:A$5901,Product!C$2:C$5901,"Not Found")</f>
        <v>Graines et oléagineux</v>
      </c>
      <c r="G2664" s="25" t="str">
        <f>IF(_xlfn.XLOOKUP(A2664,Product!A$2:A$5901,Product!D$2:D$5901,"Not Found") = 0,"",_xlfn.XLOOKUP(A2664,Product!A$2:A$5901,Product!D$2:D$5901,"Not Found"))</f>
        <v>Graines oléagineuses</v>
      </c>
      <c r="H2664" s="30">
        <f>_xlfn.XLOOKUP(A2664,Product!A$2:A$5901,Product!E$2:E$5901,"Not Found")</f>
        <v>0.85</v>
      </c>
      <c r="I2664" s="25" t="str">
        <f>A2664&amp;"_"&amp;E2664&amp;"_"&amp;F2664&amp;"_"&amp;G2664</f>
        <v>68325_Epicerie salée_Graines et oléagineux_Graines oléagineuses</v>
      </c>
      <c r="J2664" s="30">
        <f>D2664*H2664</f>
        <v>45.05</v>
      </c>
      <c r="K2664" s="25">
        <f>IF(D2664&gt;0,1,0)</f>
        <v>1</v>
      </c>
      <c r="L2664" s="26">
        <f t="shared" si="41"/>
        <v>0</v>
      </c>
    </row>
    <row r="2665" spans="1:12" ht="19" hidden="1" x14ac:dyDescent="0.2">
      <c r="A2665" s="24">
        <v>68329</v>
      </c>
      <c r="B2665" s="24">
        <v>0</v>
      </c>
      <c r="C2665" s="24">
        <v>780</v>
      </c>
      <c r="D2665" s="24">
        <v>65</v>
      </c>
      <c r="E2665" s="25" t="str">
        <f>_xlfn.XLOOKUP(A2665,Product!A$2:A$5901,Product!B$2:B$5901,"Not Found")</f>
        <v>Epicerie salée</v>
      </c>
      <c r="F2665" s="25" t="str">
        <f>_xlfn.XLOOKUP(A2665,Product!A$2:A$5901,Product!C$2:C$5901,"Not Found")</f>
        <v>Graines et oléagineux</v>
      </c>
      <c r="G2665" s="25" t="str">
        <f>IF(_xlfn.XLOOKUP(A2665,Product!A$2:A$5901,Product!D$2:D$5901,"Not Found") = 0,"",_xlfn.XLOOKUP(A2665,Product!A$2:A$5901,Product!D$2:D$5901,"Not Found"))</f>
        <v>Graines oléagineuses</v>
      </c>
      <c r="H2665" s="30">
        <f>_xlfn.XLOOKUP(A2665,Product!A$2:A$5901,Product!E$2:E$5901,"Not Found")</f>
        <v>0.75</v>
      </c>
      <c r="I2665" s="25" t="str">
        <f>A2665&amp;"_"&amp;E2665&amp;"_"&amp;F2665&amp;"_"&amp;G2665</f>
        <v>68329_Epicerie salée_Graines et oléagineux_Graines oléagineuses</v>
      </c>
      <c r="J2665" s="30">
        <f>D2665*H2665</f>
        <v>48.75</v>
      </c>
      <c r="K2665" s="25">
        <f>IF(D2665&gt;0,1,0)</f>
        <v>1</v>
      </c>
      <c r="L2665" s="26">
        <f t="shared" si="41"/>
        <v>0</v>
      </c>
    </row>
    <row r="2666" spans="1:12" ht="19" hidden="1" x14ac:dyDescent="0.2">
      <c r="A2666" s="24">
        <v>68337</v>
      </c>
      <c r="B2666" s="24">
        <v>0</v>
      </c>
      <c r="C2666" s="24">
        <v>947</v>
      </c>
      <c r="D2666" s="24">
        <v>112</v>
      </c>
      <c r="E2666" s="25" t="str">
        <f>_xlfn.XLOOKUP(A2666,Product!A$2:A$5901,Product!B$2:B$5901,"Not Found")</f>
        <v>Epicerie salée</v>
      </c>
      <c r="F2666" s="25" t="str">
        <f>_xlfn.XLOOKUP(A2666,Product!A$2:A$5901,Product!C$2:C$5901,"Not Found")</f>
        <v>Farine, son, fécule</v>
      </c>
      <c r="G2666" s="25" t="str">
        <f>IF(_xlfn.XLOOKUP(A2666,Product!A$2:A$5901,Product!D$2:D$5901,"Not Found") = 0,"",_xlfn.XLOOKUP(A2666,Product!A$2:A$5901,Product!D$2:D$5901,"Not Found"))</f>
        <v>Farine de céréales</v>
      </c>
      <c r="H2666" s="30">
        <f>_xlfn.XLOOKUP(A2666,Product!A$2:A$5901,Product!E$2:E$5901,"Not Found")</f>
        <v>1.57</v>
      </c>
      <c r="I2666" s="25" t="str">
        <f>A2666&amp;"_"&amp;E2666&amp;"_"&amp;F2666&amp;"_"&amp;G2666</f>
        <v>68337_Epicerie salée_Farine, son, fécule_Farine de céréales</v>
      </c>
      <c r="J2666" s="30">
        <f>D2666*H2666</f>
        <v>175.84</v>
      </c>
      <c r="K2666" s="25">
        <f>IF(D2666&gt;0,1,0)</f>
        <v>1</v>
      </c>
      <c r="L2666" s="26">
        <f t="shared" si="41"/>
        <v>0</v>
      </c>
    </row>
    <row r="2667" spans="1:12" ht="38" hidden="1" x14ac:dyDescent="0.2">
      <c r="A2667" s="24">
        <v>68351</v>
      </c>
      <c r="B2667" s="24">
        <v>0</v>
      </c>
      <c r="C2667" s="24">
        <v>714</v>
      </c>
      <c r="D2667" s="24">
        <v>441</v>
      </c>
      <c r="E2667" s="25" t="str">
        <f>_xlfn.XLOOKUP(A2667,Product!A$2:A$5901,Product!B$2:B$5901,"Not Found")</f>
        <v>Epicerie salée</v>
      </c>
      <c r="F2667" s="25" t="str">
        <f>_xlfn.XLOOKUP(A2667,Product!A$2:A$5901,Product!C$2:C$5901,"Not Found")</f>
        <v>Légumineuses et céréales</v>
      </c>
      <c r="G2667" s="25" t="str">
        <f>IF(_xlfn.XLOOKUP(A2667,Product!A$2:A$5901,Product!D$2:D$5901,"Not Found") = 0,"",_xlfn.XLOOKUP(A2667,Product!A$2:A$5901,Product!D$2:D$5901,"Not Found"))</f>
        <v>Semoule, Boulgour, Couscous</v>
      </c>
      <c r="H2667" s="30">
        <f>_xlfn.XLOOKUP(A2667,Product!A$2:A$5901,Product!E$2:E$5901,"Not Found")</f>
        <v>1.49</v>
      </c>
      <c r="I2667" s="25" t="str">
        <f>A2667&amp;"_"&amp;E2667&amp;"_"&amp;F2667&amp;"_"&amp;G2667</f>
        <v>68351_Epicerie salée_Légumineuses et céréales_Semoule, Boulgour, Couscous</v>
      </c>
      <c r="J2667" s="30">
        <f>D2667*H2667</f>
        <v>657.09</v>
      </c>
      <c r="K2667" s="25">
        <f>IF(D2667&gt;0,1,0)</f>
        <v>1</v>
      </c>
      <c r="L2667" s="26">
        <f t="shared" si="41"/>
        <v>0</v>
      </c>
    </row>
    <row r="2668" spans="1:12" ht="19" hidden="1" x14ac:dyDescent="0.2">
      <c r="A2668" s="24">
        <v>68354</v>
      </c>
      <c r="B2668" s="24">
        <v>1</v>
      </c>
      <c r="C2668" s="24">
        <v>234</v>
      </c>
      <c r="D2668" s="24">
        <v>180</v>
      </c>
      <c r="E2668" s="25" t="str">
        <f>_xlfn.XLOOKUP(A2668,Product!A$2:A$5901,Product!B$2:B$5901,"Not Found")</f>
        <v>Epicerie salée</v>
      </c>
      <c r="F2668" s="25" t="str">
        <f>_xlfn.XLOOKUP(A2668,Product!A$2:A$5901,Product!C$2:C$5901,"Not Found")</f>
        <v>Farine, son, fécule</v>
      </c>
      <c r="G2668" s="25" t="str">
        <f>IF(_xlfn.XLOOKUP(A2668,Product!A$2:A$5901,Product!D$2:D$5901,"Not Found") = 0,"",_xlfn.XLOOKUP(A2668,Product!A$2:A$5901,Product!D$2:D$5901,"Not Found"))</f>
        <v>Farine de céréales</v>
      </c>
      <c r="H2668" s="30">
        <f>_xlfn.XLOOKUP(A2668,Product!A$2:A$5901,Product!E$2:E$5901,"Not Found")</f>
        <v>3.17</v>
      </c>
      <c r="I2668" s="25" t="str">
        <f>A2668&amp;"_"&amp;E2668&amp;"_"&amp;F2668&amp;"_"&amp;G2668</f>
        <v>68354_Epicerie salée_Farine, son, fécule_Farine de céréales</v>
      </c>
      <c r="J2668" s="30">
        <f>D2668*H2668</f>
        <v>570.6</v>
      </c>
      <c r="K2668" s="25">
        <f>IF(D2668&gt;0,1,0)</f>
        <v>1</v>
      </c>
      <c r="L2668" s="26">
        <f t="shared" si="41"/>
        <v>0</v>
      </c>
    </row>
    <row r="2669" spans="1:12" ht="19" hidden="1" x14ac:dyDescent="0.2">
      <c r="A2669" s="24">
        <v>68357</v>
      </c>
      <c r="B2669" s="24">
        <v>1</v>
      </c>
      <c r="C2669" s="24">
        <v>292</v>
      </c>
      <c r="D2669" s="24">
        <v>159</v>
      </c>
      <c r="E2669" s="25" t="str">
        <f>_xlfn.XLOOKUP(A2669,Product!A$2:A$5901,Product!B$2:B$5901,"Not Found")</f>
        <v>Epicerie salée</v>
      </c>
      <c r="F2669" s="25" t="str">
        <f>_xlfn.XLOOKUP(A2669,Product!A$2:A$5901,Product!C$2:C$5901,"Not Found")</f>
        <v>Graines et oléagineux</v>
      </c>
      <c r="G2669" s="25" t="str">
        <f>IF(_xlfn.XLOOKUP(A2669,Product!A$2:A$5901,Product!D$2:D$5901,"Not Found") = 0,"",_xlfn.XLOOKUP(A2669,Product!A$2:A$5901,Product!D$2:D$5901,"Not Found"))</f>
        <v>Graines oléagineuses</v>
      </c>
      <c r="H2669" s="30">
        <f>_xlfn.XLOOKUP(A2669,Product!A$2:A$5901,Product!E$2:E$5901,"Not Found")</f>
        <v>5.62</v>
      </c>
      <c r="I2669" s="25" t="str">
        <f>A2669&amp;"_"&amp;E2669&amp;"_"&amp;F2669&amp;"_"&amp;G2669</f>
        <v>68357_Epicerie salée_Graines et oléagineux_Graines oléagineuses</v>
      </c>
      <c r="J2669" s="30">
        <f>D2669*H2669</f>
        <v>893.58</v>
      </c>
      <c r="K2669" s="25">
        <f>IF(D2669&gt;0,1,0)</f>
        <v>1</v>
      </c>
      <c r="L2669" s="26">
        <f t="shared" si="41"/>
        <v>0</v>
      </c>
    </row>
    <row r="2670" spans="1:12" ht="19" hidden="1" x14ac:dyDescent="0.2">
      <c r="A2670" s="24">
        <v>68359</v>
      </c>
      <c r="B2670" s="24">
        <v>0</v>
      </c>
      <c r="C2670" s="24">
        <v>191</v>
      </c>
      <c r="D2670" s="24">
        <v>68</v>
      </c>
      <c r="E2670" s="25" t="str">
        <f>_xlfn.XLOOKUP(A2670,Product!A$2:A$5901,Product!B$2:B$5901,"Not Found")</f>
        <v>Epicerie salée</v>
      </c>
      <c r="F2670" s="25" t="str">
        <f>_xlfn.XLOOKUP(A2670,Product!A$2:A$5901,Product!C$2:C$5901,"Not Found")</f>
        <v>Légumineuses et céréales</v>
      </c>
      <c r="G2670" s="25" t="str">
        <f>IF(_xlfn.XLOOKUP(A2670,Product!A$2:A$5901,Product!D$2:D$5901,"Not Found") = 0,"",_xlfn.XLOOKUP(A2670,Product!A$2:A$5901,Product!D$2:D$5901,"Not Found"))</f>
        <v>Légumineuses</v>
      </c>
      <c r="H2670" s="30">
        <f>_xlfn.XLOOKUP(A2670,Product!A$2:A$5901,Product!E$2:E$5901,"Not Found")</f>
        <v>2.21</v>
      </c>
      <c r="I2670" s="25" t="str">
        <f>A2670&amp;"_"&amp;E2670&amp;"_"&amp;F2670&amp;"_"&amp;G2670</f>
        <v>68359_Epicerie salée_Légumineuses et céréales_Légumineuses</v>
      </c>
      <c r="J2670" s="30">
        <f>D2670*H2670</f>
        <v>150.28</v>
      </c>
      <c r="K2670" s="25">
        <f>IF(D2670&gt;0,1,0)</f>
        <v>1</v>
      </c>
      <c r="L2670" s="26">
        <f t="shared" si="41"/>
        <v>0</v>
      </c>
    </row>
    <row r="2671" spans="1:12" ht="19" hidden="1" x14ac:dyDescent="0.2">
      <c r="A2671" s="24">
        <v>68374</v>
      </c>
      <c r="B2671" s="24">
        <v>0</v>
      </c>
      <c r="C2671" s="24">
        <v>60</v>
      </c>
      <c r="D2671" s="24">
        <v>45</v>
      </c>
      <c r="E2671" s="25" t="str">
        <f>_xlfn.XLOOKUP(A2671,Product!A$2:A$5901,Product!B$2:B$5901,"Not Found")</f>
        <v>Epicerie salée</v>
      </c>
      <c r="F2671" s="25" t="str">
        <f>_xlfn.XLOOKUP(A2671,Product!A$2:A$5901,Product!C$2:C$5901,"Not Found")</f>
        <v>Farine, son, fécule</v>
      </c>
      <c r="G2671" s="25" t="str">
        <f>IF(_xlfn.XLOOKUP(A2671,Product!A$2:A$5901,Product!D$2:D$5901,"Not Found") = 0,"",_xlfn.XLOOKUP(A2671,Product!A$2:A$5901,Product!D$2:D$5901,"Not Found"))</f>
        <v>Fécule, tapioca</v>
      </c>
      <c r="H2671" s="30">
        <f>_xlfn.XLOOKUP(A2671,Product!A$2:A$5901,Product!E$2:E$5901,"Not Found")</f>
        <v>1.31</v>
      </c>
      <c r="I2671" s="25" t="str">
        <f>A2671&amp;"_"&amp;E2671&amp;"_"&amp;F2671&amp;"_"&amp;G2671</f>
        <v>68374_Epicerie salée_Farine, son, fécule_Fécule, tapioca</v>
      </c>
      <c r="J2671" s="30">
        <f>D2671*H2671</f>
        <v>58.95</v>
      </c>
      <c r="K2671" s="25">
        <f>IF(D2671&gt;0,1,0)</f>
        <v>1</v>
      </c>
      <c r="L2671" s="26">
        <f t="shared" si="41"/>
        <v>0</v>
      </c>
    </row>
    <row r="2672" spans="1:12" ht="19" hidden="1" x14ac:dyDescent="0.2">
      <c r="A2672" s="24">
        <v>68379</v>
      </c>
      <c r="B2672" s="24">
        <v>0</v>
      </c>
      <c r="C2672" s="24">
        <v>592</v>
      </c>
      <c r="D2672" s="24">
        <v>162</v>
      </c>
      <c r="E2672" s="25" t="str">
        <f>_xlfn.XLOOKUP(A2672,Product!A$2:A$5901,Product!B$2:B$5901,"Not Found")</f>
        <v>Epicerie salée</v>
      </c>
      <c r="F2672" s="25" t="str">
        <f>_xlfn.XLOOKUP(A2672,Product!A$2:A$5901,Product!C$2:C$5901,"Not Found")</f>
        <v>Graines et oléagineux</v>
      </c>
      <c r="G2672" s="25" t="str">
        <f>IF(_xlfn.XLOOKUP(A2672,Product!A$2:A$5901,Product!D$2:D$5901,"Not Found") = 0,"",_xlfn.XLOOKUP(A2672,Product!A$2:A$5901,Product!D$2:D$5901,"Not Found"))</f>
        <v>Graines oléagineuses</v>
      </c>
      <c r="H2672" s="30">
        <f>_xlfn.XLOOKUP(A2672,Product!A$2:A$5901,Product!E$2:E$5901,"Not Found")</f>
        <v>1.07</v>
      </c>
      <c r="I2672" s="25" t="str">
        <f>A2672&amp;"_"&amp;E2672&amp;"_"&amp;F2672&amp;"_"&amp;G2672</f>
        <v>68379_Epicerie salée_Graines et oléagineux_Graines oléagineuses</v>
      </c>
      <c r="J2672" s="30">
        <f>D2672*H2672</f>
        <v>173.34</v>
      </c>
      <c r="K2672" s="25">
        <f>IF(D2672&gt;0,1,0)</f>
        <v>1</v>
      </c>
      <c r="L2672" s="26">
        <f t="shared" si="41"/>
        <v>0</v>
      </c>
    </row>
    <row r="2673" spans="1:12" ht="19" hidden="1" x14ac:dyDescent="0.2">
      <c r="A2673" s="24">
        <v>68382</v>
      </c>
      <c r="B2673" s="24">
        <v>0</v>
      </c>
      <c r="C2673" s="24">
        <v>452</v>
      </c>
      <c r="D2673" s="24">
        <v>169</v>
      </c>
      <c r="E2673" s="25" t="str">
        <f>_xlfn.XLOOKUP(A2673,Product!A$2:A$5901,Product!B$2:B$5901,"Not Found")</f>
        <v>Epicerie salée</v>
      </c>
      <c r="F2673" s="25" t="str">
        <f>_xlfn.XLOOKUP(A2673,Product!A$2:A$5901,Product!C$2:C$5901,"Not Found")</f>
        <v>Graines et oléagineux</v>
      </c>
      <c r="G2673" s="25" t="str">
        <f>IF(_xlfn.XLOOKUP(A2673,Product!A$2:A$5901,Product!D$2:D$5901,"Not Found") = 0,"",_xlfn.XLOOKUP(A2673,Product!A$2:A$5901,Product!D$2:D$5901,"Not Found"))</f>
        <v>Graines oléagineuses</v>
      </c>
      <c r="H2673" s="30">
        <f>_xlfn.XLOOKUP(A2673,Product!A$2:A$5901,Product!E$2:E$5901,"Not Found")</f>
        <v>1.44</v>
      </c>
      <c r="I2673" s="25" t="str">
        <f>A2673&amp;"_"&amp;E2673&amp;"_"&amp;F2673&amp;"_"&amp;G2673</f>
        <v>68382_Epicerie salée_Graines et oléagineux_Graines oléagineuses</v>
      </c>
      <c r="J2673" s="30">
        <f>D2673*H2673</f>
        <v>243.35999999999999</v>
      </c>
      <c r="K2673" s="25">
        <f>IF(D2673&gt;0,1,0)</f>
        <v>1</v>
      </c>
      <c r="L2673" s="26">
        <f t="shared" si="41"/>
        <v>0</v>
      </c>
    </row>
    <row r="2674" spans="1:12" ht="19" hidden="1" x14ac:dyDescent="0.2">
      <c r="A2674" s="24">
        <v>68403</v>
      </c>
      <c r="B2674" s="24">
        <v>1</v>
      </c>
      <c r="C2674" s="24">
        <v>9</v>
      </c>
      <c r="D2674" s="24">
        <v>5</v>
      </c>
      <c r="E2674" s="25" t="str">
        <f>_xlfn.XLOOKUP(A2674,Product!A$2:A$5901,Product!B$2:B$5901,"Not Found")</f>
        <v>Epicerie salée</v>
      </c>
      <c r="F2674" s="25" t="str">
        <f>_xlfn.XLOOKUP(A2674,Product!A$2:A$5901,Product!C$2:C$5901,"Not Found")</f>
        <v>Légumineuses et céréales</v>
      </c>
      <c r="G2674" s="25" t="str">
        <f>IF(_xlfn.XLOOKUP(A2674,Product!A$2:A$5901,Product!D$2:D$5901,"Not Found") = 0,"",_xlfn.XLOOKUP(A2674,Product!A$2:A$5901,Product!D$2:D$5901,"Not Found"))</f>
        <v>Céréales en grains</v>
      </c>
      <c r="H2674" s="30">
        <f>_xlfn.XLOOKUP(A2674,Product!A$2:A$5901,Product!E$2:E$5901,"Not Found")</f>
        <v>1.63</v>
      </c>
      <c r="I2674" s="25" t="str">
        <f>A2674&amp;"_"&amp;E2674&amp;"_"&amp;F2674&amp;"_"&amp;G2674</f>
        <v>68403_Epicerie salée_Légumineuses et céréales_Céréales en grains</v>
      </c>
      <c r="J2674" s="30">
        <f>D2674*H2674</f>
        <v>8.1499999999999986</v>
      </c>
      <c r="K2674" s="25">
        <f>IF(D2674&gt;0,1,0)</f>
        <v>1</v>
      </c>
      <c r="L2674" s="26">
        <f t="shared" si="41"/>
        <v>0</v>
      </c>
    </row>
    <row r="2675" spans="1:12" ht="19" hidden="1" x14ac:dyDescent="0.2">
      <c r="A2675" s="24">
        <v>68404</v>
      </c>
      <c r="B2675" s="24">
        <v>1</v>
      </c>
      <c r="C2675" s="24">
        <v>903</v>
      </c>
      <c r="D2675" s="24">
        <v>537</v>
      </c>
      <c r="E2675" s="25" t="str">
        <f>_xlfn.XLOOKUP(A2675,Product!A$2:A$5901,Product!B$2:B$5901,"Not Found")</f>
        <v>Epicerie salée</v>
      </c>
      <c r="F2675" s="25" t="str">
        <f>_xlfn.XLOOKUP(A2675,Product!A$2:A$5901,Product!C$2:C$5901,"Not Found")</f>
        <v>Farine, son, fécule</v>
      </c>
      <c r="G2675" s="25" t="str">
        <f>IF(_xlfn.XLOOKUP(A2675,Product!A$2:A$5901,Product!D$2:D$5901,"Not Found") = 0,"",_xlfn.XLOOKUP(A2675,Product!A$2:A$5901,Product!D$2:D$5901,"Not Found"))</f>
        <v>Farine de blé</v>
      </c>
      <c r="H2675" s="30">
        <f>_xlfn.XLOOKUP(A2675,Product!A$2:A$5901,Product!E$2:E$5901,"Not Found")</f>
        <v>1.39</v>
      </c>
      <c r="I2675" s="25" t="str">
        <f>A2675&amp;"_"&amp;E2675&amp;"_"&amp;F2675&amp;"_"&amp;G2675</f>
        <v>68404_Epicerie salée_Farine, son, fécule_Farine de blé</v>
      </c>
      <c r="J2675" s="30">
        <f>D2675*H2675</f>
        <v>746.43</v>
      </c>
      <c r="K2675" s="25">
        <f>IF(D2675&gt;0,1,0)</f>
        <v>1</v>
      </c>
      <c r="L2675" s="26">
        <f t="shared" si="41"/>
        <v>0</v>
      </c>
    </row>
    <row r="2676" spans="1:12" ht="19" hidden="1" x14ac:dyDescent="0.2">
      <c r="A2676" s="24">
        <v>68412</v>
      </c>
      <c r="B2676" s="24">
        <v>0</v>
      </c>
      <c r="C2676" s="24">
        <v>857</v>
      </c>
      <c r="D2676" s="24">
        <v>32</v>
      </c>
      <c r="E2676" s="25" t="str">
        <f>_xlfn.XLOOKUP(A2676,Product!A$2:A$5901,Product!B$2:B$5901,"Not Found")</f>
        <v>Epicerie salée</v>
      </c>
      <c r="F2676" s="25" t="str">
        <f>_xlfn.XLOOKUP(A2676,Product!A$2:A$5901,Product!C$2:C$5901,"Not Found")</f>
        <v>Farine, son, fécule</v>
      </c>
      <c r="G2676" s="25" t="str">
        <f>IF(_xlfn.XLOOKUP(A2676,Product!A$2:A$5901,Product!D$2:D$5901,"Not Found") = 0,"",_xlfn.XLOOKUP(A2676,Product!A$2:A$5901,Product!D$2:D$5901,"Not Found"))</f>
        <v>Fécule, tapioca</v>
      </c>
      <c r="H2676" s="30">
        <f>_xlfn.XLOOKUP(A2676,Product!A$2:A$5901,Product!E$2:E$5901,"Not Found")</f>
        <v>1.34</v>
      </c>
      <c r="I2676" s="25" t="str">
        <f>A2676&amp;"_"&amp;E2676&amp;"_"&amp;F2676&amp;"_"&amp;G2676</f>
        <v>68412_Epicerie salée_Farine, son, fécule_Fécule, tapioca</v>
      </c>
      <c r="J2676" s="30">
        <f>D2676*H2676</f>
        <v>42.88</v>
      </c>
      <c r="K2676" s="25">
        <f>IF(D2676&gt;0,1,0)</f>
        <v>1</v>
      </c>
      <c r="L2676" s="26">
        <f t="shared" si="41"/>
        <v>0</v>
      </c>
    </row>
    <row r="2677" spans="1:12" ht="19" hidden="1" x14ac:dyDescent="0.2">
      <c r="A2677" s="24">
        <v>68486</v>
      </c>
      <c r="B2677" s="24">
        <v>0</v>
      </c>
      <c r="C2677" s="24">
        <v>52</v>
      </c>
      <c r="D2677" s="24">
        <v>1</v>
      </c>
      <c r="E2677" s="25" t="str">
        <f>_xlfn.XLOOKUP(A2677,Product!A$2:A$5901,Product!B$2:B$5901,"Not Found")</f>
        <v>Epicerie salée</v>
      </c>
      <c r="F2677" s="25" t="str">
        <f>_xlfn.XLOOKUP(A2677,Product!A$2:A$5901,Product!C$2:C$5901,"Not Found")</f>
        <v>Graines et oléagineux</v>
      </c>
      <c r="G2677" s="25" t="str">
        <f>IF(_xlfn.XLOOKUP(A2677,Product!A$2:A$5901,Product!D$2:D$5901,"Not Found") = 0,"",_xlfn.XLOOKUP(A2677,Product!A$2:A$5901,Product!D$2:D$5901,"Not Found"))</f>
        <v>Graines oléagineuses</v>
      </c>
      <c r="H2677" s="30">
        <f>_xlfn.XLOOKUP(A2677,Product!A$2:A$5901,Product!E$2:E$5901,"Not Found")</f>
        <v>1.74</v>
      </c>
      <c r="I2677" s="25" t="str">
        <f>A2677&amp;"_"&amp;E2677&amp;"_"&amp;F2677&amp;"_"&amp;G2677</f>
        <v>68486_Epicerie salée_Graines et oléagineux_Graines oléagineuses</v>
      </c>
      <c r="J2677" s="30">
        <f>D2677*H2677</f>
        <v>1.74</v>
      </c>
      <c r="K2677" s="25">
        <f>IF(D2677&gt;0,1,0)</f>
        <v>1</v>
      </c>
      <c r="L2677" s="26">
        <f t="shared" si="41"/>
        <v>0</v>
      </c>
    </row>
    <row r="2678" spans="1:12" ht="19" hidden="1" x14ac:dyDescent="0.2">
      <c r="A2678" s="24">
        <v>68515</v>
      </c>
      <c r="B2678" s="24">
        <v>0</v>
      </c>
      <c r="C2678" s="24">
        <v>587</v>
      </c>
      <c r="D2678" s="24">
        <v>511</v>
      </c>
      <c r="E2678" s="25" t="str">
        <f>_xlfn.XLOOKUP(A2678,Product!A$2:A$5901,Product!B$2:B$5901,"Not Found")</f>
        <v>Epicerie salée</v>
      </c>
      <c r="F2678" s="25" t="str">
        <f>_xlfn.XLOOKUP(A2678,Product!A$2:A$5901,Product!C$2:C$5901,"Not Found")</f>
        <v>Graines et oléagineux</v>
      </c>
      <c r="G2678" s="25" t="str">
        <f>IF(_xlfn.XLOOKUP(A2678,Product!A$2:A$5901,Product!D$2:D$5901,"Not Found") = 0,"",_xlfn.XLOOKUP(A2678,Product!A$2:A$5901,Product!D$2:D$5901,"Not Found"))</f>
        <v>Graines oléagineuses</v>
      </c>
      <c r="H2678" s="30">
        <f>_xlfn.XLOOKUP(A2678,Product!A$2:A$5901,Product!E$2:E$5901,"Not Found")</f>
        <v>1.74</v>
      </c>
      <c r="I2678" s="25" t="str">
        <f>A2678&amp;"_"&amp;E2678&amp;"_"&amp;F2678&amp;"_"&amp;G2678</f>
        <v>68515_Epicerie salée_Graines et oléagineux_Graines oléagineuses</v>
      </c>
      <c r="J2678" s="30">
        <f>D2678*H2678</f>
        <v>889.14</v>
      </c>
      <c r="K2678" s="25">
        <f>IF(D2678&gt;0,1,0)</f>
        <v>1</v>
      </c>
      <c r="L2678" s="26">
        <f t="shared" si="41"/>
        <v>0</v>
      </c>
    </row>
    <row r="2679" spans="1:12" ht="19" hidden="1" x14ac:dyDescent="0.2">
      <c r="A2679" s="24">
        <v>68520</v>
      </c>
      <c r="B2679" s="24">
        <v>0</v>
      </c>
      <c r="C2679" s="24">
        <v>273</v>
      </c>
      <c r="D2679" s="24">
        <v>18</v>
      </c>
      <c r="E2679" s="25" t="str">
        <f>_xlfn.XLOOKUP(A2679,Product!A$2:A$5901,Product!B$2:B$5901,"Not Found")</f>
        <v>Epicerie salée</v>
      </c>
      <c r="F2679" s="25" t="str">
        <f>_xlfn.XLOOKUP(A2679,Product!A$2:A$5901,Product!C$2:C$5901,"Not Found")</f>
        <v>Légumes et conserves</v>
      </c>
      <c r="G2679" s="25" t="str">
        <f>IF(_xlfn.XLOOKUP(A2679,Product!A$2:A$5901,Product!D$2:D$5901,"Not Found") = 0,"",_xlfn.XLOOKUP(A2679,Product!A$2:A$5901,Product!D$2:D$5901,"Not Found"))</f>
        <v>Miso</v>
      </c>
      <c r="H2679" s="30">
        <f>_xlfn.XLOOKUP(A2679,Product!A$2:A$5901,Product!E$2:E$5901,"Not Found")</f>
        <v>4.24</v>
      </c>
      <c r="I2679" s="25" t="str">
        <f>A2679&amp;"_"&amp;E2679&amp;"_"&amp;F2679&amp;"_"&amp;G2679</f>
        <v>68520_Epicerie salée_Légumes et conserves_Miso</v>
      </c>
      <c r="J2679" s="30">
        <f>D2679*H2679</f>
        <v>76.320000000000007</v>
      </c>
      <c r="K2679" s="25">
        <f>IF(D2679&gt;0,1,0)</f>
        <v>1</v>
      </c>
      <c r="L2679" s="26">
        <f t="shared" si="41"/>
        <v>0</v>
      </c>
    </row>
    <row r="2680" spans="1:12" ht="19" hidden="1" x14ac:dyDescent="0.2">
      <c r="A2680" s="24">
        <v>68627</v>
      </c>
      <c r="B2680" s="24">
        <v>0</v>
      </c>
      <c r="C2680" s="24">
        <v>733</v>
      </c>
      <c r="D2680" s="24">
        <v>49</v>
      </c>
      <c r="E2680" s="25" t="str">
        <f>_xlfn.XLOOKUP(A2680,Product!A$2:A$5901,Product!B$2:B$5901,"Not Found")</f>
        <v>Epicerie salée</v>
      </c>
      <c r="F2680" s="25" t="str">
        <f>_xlfn.XLOOKUP(A2680,Product!A$2:A$5901,Product!C$2:C$5901,"Not Found")</f>
        <v>Pain et biscottes</v>
      </c>
      <c r="G2680" s="25" t="str">
        <f>IF(_xlfn.XLOOKUP(A2680,Product!A$2:A$5901,Product!D$2:D$5901,"Not Found") = 0,"",_xlfn.XLOOKUP(A2680,Product!A$2:A$5901,Product!D$2:D$5901,"Not Found"))</f>
        <v>Pain, pain précuit</v>
      </c>
      <c r="H2680" s="30">
        <f>_xlfn.XLOOKUP(A2680,Product!A$2:A$5901,Product!E$2:E$5901,"Not Found")</f>
        <v>3.01</v>
      </c>
      <c r="I2680" s="25" t="str">
        <f>A2680&amp;"_"&amp;E2680&amp;"_"&amp;F2680&amp;"_"&amp;G2680</f>
        <v>68627_Epicerie salée_Pain et biscottes_Pain, pain précuit</v>
      </c>
      <c r="J2680" s="30">
        <f>D2680*H2680</f>
        <v>147.48999999999998</v>
      </c>
      <c r="K2680" s="25">
        <f>IF(D2680&gt;0,1,0)</f>
        <v>1</v>
      </c>
      <c r="L2680" s="26">
        <f t="shared" si="41"/>
        <v>0</v>
      </c>
    </row>
    <row r="2681" spans="1:12" ht="19" hidden="1" x14ac:dyDescent="0.2">
      <c r="A2681" s="24">
        <v>68640</v>
      </c>
      <c r="B2681" s="24">
        <v>0</v>
      </c>
      <c r="C2681" s="24">
        <v>937</v>
      </c>
      <c r="D2681" s="24">
        <v>166</v>
      </c>
      <c r="E2681" s="25" t="str">
        <f>_xlfn.XLOOKUP(A2681,Product!A$2:A$5901,Product!B$2:B$5901,"Not Found")</f>
        <v>Epicerie salée</v>
      </c>
      <c r="F2681" s="25" t="str">
        <f>_xlfn.XLOOKUP(A2681,Product!A$2:A$5901,Product!C$2:C$5901,"Not Found")</f>
        <v>Apéritifs bio</v>
      </c>
      <c r="G2681" s="25" t="str">
        <f>IF(_xlfn.XLOOKUP(A2681,Product!A$2:A$5901,Product!D$2:D$5901,"Not Found") = 0,"",_xlfn.XLOOKUP(A2681,Product!A$2:A$5901,Product!D$2:D$5901,"Not Found"))</f>
        <v>Biscuits apéritif bio</v>
      </c>
      <c r="H2681" s="30">
        <f>_xlfn.XLOOKUP(A2681,Product!A$2:A$5901,Product!E$2:E$5901,"Not Found")</f>
        <v>1.33</v>
      </c>
      <c r="I2681" s="25" t="str">
        <f>A2681&amp;"_"&amp;E2681&amp;"_"&amp;F2681&amp;"_"&amp;G2681</f>
        <v>68640_Epicerie salée_Apéritifs bio_Biscuits apéritif bio</v>
      </c>
      <c r="J2681" s="30">
        <f>D2681*H2681</f>
        <v>220.78</v>
      </c>
      <c r="K2681" s="25">
        <f>IF(D2681&gt;0,1,0)</f>
        <v>1</v>
      </c>
      <c r="L2681" s="26">
        <f t="shared" si="41"/>
        <v>0</v>
      </c>
    </row>
    <row r="2682" spans="1:12" ht="19" hidden="1" x14ac:dyDescent="0.2">
      <c r="A2682" s="24">
        <v>68793</v>
      </c>
      <c r="B2682" s="24">
        <v>0</v>
      </c>
      <c r="C2682" s="24">
        <v>121</v>
      </c>
      <c r="D2682" s="24">
        <v>32</v>
      </c>
      <c r="E2682" s="25" t="str">
        <f>_xlfn.XLOOKUP(A2682,Product!A$2:A$5901,Product!B$2:B$5901,"Not Found")</f>
        <v>Epicerie salée</v>
      </c>
      <c r="F2682" s="25" t="str">
        <f>_xlfn.XLOOKUP(A2682,Product!A$2:A$5901,Product!C$2:C$5901,"Not Found")</f>
        <v>Apéritifs bio</v>
      </c>
      <c r="G2682" s="25" t="str">
        <f>IF(_xlfn.XLOOKUP(A2682,Product!A$2:A$5901,Product!D$2:D$5901,"Not Found") = 0,"",_xlfn.XLOOKUP(A2682,Product!A$2:A$5901,Product!D$2:D$5901,"Not Found"))</f>
        <v>Tartinables</v>
      </c>
      <c r="H2682" s="30">
        <f>_xlfn.XLOOKUP(A2682,Product!A$2:A$5901,Product!E$2:E$5901,"Not Found")</f>
        <v>1.9</v>
      </c>
      <c r="I2682" s="25" t="str">
        <f>A2682&amp;"_"&amp;E2682&amp;"_"&amp;F2682&amp;"_"&amp;G2682</f>
        <v>68793_Epicerie salée_Apéritifs bio_Tartinables</v>
      </c>
      <c r="J2682" s="30">
        <f>D2682*H2682</f>
        <v>60.8</v>
      </c>
      <c r="K2682" s="25">
        <f>IF(D2682&gt;0,1,0)</f>
        <v>1</v>
      </c>
      <c r="L2682" s="26">
        <f t="shared" si="41"/>
        <v>0</v>
      </c>
    </row>
    <row r="2683" spans="1:12" ht="19" hidden="1" x14ac:dyDescent="0.2">
      <c r="A2683" s="24">
        <v>68866</v>
      </c>
      <c r="B2683" s="24">
        <v>0</v>
      </c>
      <c r="C2683" s="24">
        <v>21</v>
      </c>
      <c r="D2683" s="24">
        <v>0</v>
      </c>
      <c r="E2683" s="25" t="str">
        <f>_xlfn.XLOOKUP(A2683,Product!A$2:A$5901,Product!B$2:B$5901,"Not Found")</f>
        <v>Epicerie salée</v>
      </c>
      <c r="F2683" s="25" t="str">
        <f>_xlfn.XLOOKUP(A2683,Product!A$2:A$5901,Product!C$2:C$5901,"Not Found")</f>
        <v>Légumes et conserves</v>
      </c>
      <c r="G2683" s="25" t="str">
        <f>IF(_xlfn.XLOOKUP(A2683,Product!A$2:A$5901,Product!D$2:D$5901,"Not Found") = 0,"",_xlfn.XLOOKUP(A2683,Product!A$2:A$5901,Product!D$2:D$5901,"Not Found"))</f>
        <v>Soupes bio</v>
      </c>
      <c r="H2683" s="30">
        <f>_xlfn.XLOOKUP(A2683,Product!A$2:A$5901,Product!E$2:E$5901,"Not Found")</f>
        <v>1.91</v>
      </c>
      <c r="I2683" s="25" t="str">
        <f>A2683&amp;"_"&amp;E2683&amp;"_"&amp;F2683&amp;"_"&amp;G2683</f>
        <v>68866_Epicerie salée_Légumes et conserves_Soupes bio</v>
      </c>
      <c r="J2683" s="30">
        <f>D2683*H2683</f>
        <v>0</v>
      </c>
      <c r="K2683" s="25">
        <f>IF(D2683&gt;0,1,0)</f>
        <v>0</v>
      </c>
      <c r="L2683" s="26">
        <f t="shared" si="41"/>
        <v>1</v>
      </c>
    </row>
    <row r="2684" spans="1:12" ht="19" hidden="1" x14ac:dyDescent="0.2">
      <c r="A2684" s="24">
        <v>68867</v>
      </c>
      <c r="B2684" s="24">
        <v>0</v>
      </c>
      <c r="C2684" s="24">
        <v>204</v>
      </c>
      <c r="D2684" s="24">
        <v>82</v>
      </c>
      <c r="E2684" s="25" t="str">
        <f>_xlfn.XLOOKUP(A2684,Product!A$2:A$5901,Product!B$2:B$5901,"Not Found")</f>
        <v>Epicerie salée</v>
      </c>
      <c r="F2684" s="25" t="str">
        <f>_xlfn.XLOOKUP(A2684,Product!A$2:A$5901,Product!C$2:C$5901,"Not Found")</f>
        <v>Légumes et conserves</v>
      </c>
      <c r="G2684" s="25" t="str">
        <f>IF(_xlfn.XLOOKUP(A2684,Product!A$2:A$5901,Product!D$2:D$5901,"Not Found") = 0,"",_xlfn.XLOOKUP(A2684,Product!A$2:A$5901,Product!D$2:D$5901,"Not Found"))</f>
        <v>Soupes bio</v>
      </c>
      <c r="H2684" s="30">
        <f>_xlfn.XLOOKUP(A2684,Product!A$2:A$5901,Product!E$2:E$5901,"Not Found")</f>
        <v>1.85</v>
      </c>
      <c r="I2684" s="25" t="str">
        <f>A2684&amp;"_"&amp;E2684&amp;"_"&amp;F2684&amp;"_"&amp;G2684</f>
        <v>68867_Epicerie salée_Légumes et conserves_Soupes bio</v>
      </c>
      <c r="J2684" s="30">
        <f>D2684*H2684</f>
        <v>151.70000000000002</v>
      </c>
      <c r="K2684" s="25">
        <f>IF(D2684&gt;0,1,0)</f>
        <v>1</v>
      </c>
      <c r="L2684" s="26">
        <f t="shared" si="41"/>
        <v>0</v>
      </c>
    </row>
    <row r="2685" spans="1:12" ht="19" hidden="1" x14ac:dyDescent="0.2">
      <c r="A2685" s="24">
        <v>68868</v>
      </c>
      <c r="B2685" s="24">
        <v>0</v>
      </c>
      <c r="C2685" s="24">
        <v>753</v>
      </c>
      <c r="D2685" s="24">
        <v>532</v>
      </c>
      <c r="E2685" s="25" t="str">
        <f>_xlfn.XLOOKUP(A2685,Product!A$2:A$5901,Product!B$2:B$5901,"Not Found")</f>
        <v>Epicerie salée</v>
      </c>
      <c r="F2685" s="25" t="str">
        <f>_xlfn.XLOOKUP(A2685,Product!A$2:A$5901,Product!C$2:C$5901,"Not Found")</f>
        <v>Pâtes bio</v>
      </c>
      <c r="G2685" s="25" t="str">
        <f>IF(_xlfn.XLOOKUP(A2685,Product!A$2:A$5901,Product!D$2:D$5901,"Not Found") = 0,"",_xlfn.XLOOKUP(A2685,Product!A$2:A$5901,Product!D$2:D$5901,"Not Found"))</f>
        <v>Nouilles asiatiques, shirataki</v>
      </c>
      <c r="H2685" s="30">
        <f>_xlfn.XLOOKUP(A2685,Product!A$2:A$5901,Product!E$2:E$5901,"Not Found")</f>
        <v>3.3</v>
      </c>
      <c r="I2685" s="25" t="str">
        <f>A2685&amp;"_"&amp;E2685&amp;"_"&amp;F2685&amp;"_"&amp;G2685</f>
        <v>68868_Epicerie salée_Pâtes bio_Nouilles asiatiques, shirataki</v>
      </c>
      <c r="J2685" s="30">
        <f>D2685*H2685</f>
        <v>1755.6</v>
      </c>
      <c r="K2685" s="25">
        <f>IF(D2685&gt;0,1,0)</f>
        <v>1</v>
      </c>
      <c r="L2685" s="26">
        <f t="shared" si="41"/>
        <v>0</v>
      </c>
    </row>
    <row r="2686" spans="1:12" ht="19" hidden="1" x14ac:dyDescent="0.2">
      <c r="A2686" s="24">
        <v>69311</v>
      </c>
      <c r="B2686" s="24">
        <v>0</v>
      </c>
      <c r="C2686" s="24">
        <v>668</v>
      </c>
      <c r="D2686" s="24">
        <v>488</v>
      </c>
      <c r="E2686" s="25" t="str">
        <f>_xlfn.XLOOKUP(A2686,Product!A$2:A$5901,Product!B$2:B$5901,"Not Found")</f>
        <v>Epicerie salée</v>
      </c>
      <c r="F2686" s="25" t="str">
        <f>_xlfn.XLOOKUP(A2686,Product!A$2:A$5901,Product!C$2:C$5901,"Not Found")</f>
        <v>Farine, son, fécule</v>
      </c>
      <c r="G2686" s="25" t="str">
        <f>IF(_xlfn.XLOOKUP(A2686,Product!A$2:A$5901,Product!D$2:D$5901,"Not Found") = 0,"",_xlfn.XLOOKUP(A2686,Product!A$2:A$5901,Product!D$2:D$5901,"Not Found"))</f>
        <v>Farine de céréales</v>
      </c>
      <c r="H2686" s="30">
        <f>_xlfn.XLOOKUP(A2686,Product!A$2:A$5901,Product!E$2:E$5901,"Not Found")</f>
        <v>1.73</v>
      </c>
      <c r="I2686" s="25" t="str">
        <f>A2686&amp;"_"&amp;E2686&amp;"_"&amp;F2686&amp;"_"&amp;G2686</f>
        <v>69311_Epicerie salée_Farine, son, fécule_Farine de céréales</v>
      </c>
      <c r="J2686" s="30">
        <f>D2686*H2686</f>
        <v>844.24</v>
      </c>
      <c r="K2686" s="25">
        <f>IF(D2686&gt;0,1,0)</f>
        <v>1</v>
      </c>
      <c r="L2686" s="26">
        <f t="shared" si="41"/>
        <v>0</v>
      </c>
    </row>
    <row r="2687" spans="1:12" ht="19" hidden="1" x14ac:dyDescent="0.2">
      <c r="A2687" s="24">
        <v>69312</v>
      </c>
      <c r="B2687" s="24">
        <v>1</v>
      </c>
      <c r="C2687" s="24">
        <v>81</v>
      </c>
      <c r="D2687" s="24">
        <v>66</v>
      </c>
      <c r="E2687" s="25" t="str">
        <f>_xlfn.XLOOKUP(A2687,Product!A$2:A$5901,Product!B$2:B$5901,"Not Found")</f>
        <v>Epicerie salée</v>
      </c>
      <c r="F2687" s="25" t="str">
        <f>_xlfn.XLOOKUP(A2687,Product!A$2:A$5901,Product!C$2:C$5901,"Not Found")</f>
        <v>Farine, son, fécule</v>
      </c>
      <c r="G2687" s="25" t="str">
        <f>IF(_xlfn.XLOOKUP(A2687,Product!A$2:A$5901,Product!D$2:D$5901,"Not Found") = 0,"",_xlfn.XLOOKUP(A2687,Product!A$2:A$5901,Product!D$2:D$5901,"Not Found"))</f>
        <v>Fécule, tapioca</v>
      </c>
      <c r="H2687" s="30">
        <f>_xlfn.XLOOKUP(A2687,Product!A$2:A$5901,Product!E$2:E$5901,"Not Found")</f>
        <v>2.0699999999999998</v>
      </c>
      <c r="I2687" s="25" t="str">
        <f>A2687&amp;"_"&amp;E2687&amp;"_"&amp;F2687&amp;"_"&amp;G2687</f>
        <v>69312_Epicerie salée_Farine, son, fécule_Fécule, tapioca</v>
      </c>
      <c r="J2687" s="30">
        <f>D2687*H2687</f>
        <v>136.61999999999998</v>
      </c>
      <c r="K2687" s="25">
        <f>IF(D2687&gt;0,1,0)</f>
        <v>1</v>
      </c>
      <c r="L2687" s="26">
        <f t="shared" si="41"/>
        <v>0</v>
      </c>
    </row>
    <row r="2688" spans="1:12" ht="19" hidden="1" x14ac:dyDescent="0.2">
      <c r="A2688" s="24">
        <v>69324</v>
      </c>
      <c r="B2688" s="24">
        <v>1</v>
      </c>
      <c r="C2688" s="24">
        <v>179</v>
      </c>
      <c r="D2688" s="24">
        <v>9</v>
      </c>
      <c r="E2688" s="25" t="str">
        <f>_xlfn.XLOOKUP(A2688,Product!A$2:A$5901,Product!B$2:B$5901,"Not Found")</f>
        <v>Epicerie salée</v>
      </c>
      <c r="F2688" s="25" t="str">
        <f>_xlfn.XLOOKUP(A2688,Product!A$2:A$5901,Product!C$2:C$5901,"Not Found")</f>
        <v>Apéritifs bio</v>
      </c>
      <c r="G2688" s="25" t="str">
        <f>IF(_xlfn.XLOOKUP(A2688,Product!A$2:A$5901,Product!D$2:D$5901,"Not Found") = 0,"",_xlfn.XLOOKUP(A2688,Product!A$2:A$5901,Product!D$2:D$5901,"Not Found"))</f>
        <v>Biscuits apéritif bio</v>
      </c>
      <c r="H2688" s="30">
        <f>_xlfn.XLOOKUP(A2688,Product!A$2:A$5901,Product!E$2:E$5901,"Not Found")</f>
        <v>1.67</v>
      </c>
      <c r="I2688" s="25" t="str">
        <f>A2688&amp;"_"&amp;E2688&amp;"_"&amp;F2688&amp;"_"&amp;G2688</f>
        <v>69324_Epicerie salée_Apéritifs bio_Biscuits apéritif bio</v>
      </c>
      <c r="J2688" s="30">
        <f>D2688*H2688</f>
        <v>15.03</v>
      </c>
      <c r="K2688" s="25">
        <f>IF(D2688&gt;0,1,0)</f>
        <v>1</v>
      </c>
      <c r="L2688" s="26">
        <f t="shared" si="41"/>
        <v>0</v>
      </c>
    </row>
    <row r="2689" spans="1:12" ht="19" hidden="1" x14ac:dyDescent="0.2">
      <c r="A2689" s="24">
        <v>69328</v>
      </c>
      <c r="B2689" s="24">
        <v>1</v>
      </c>
      <c r="C2689" s="24">
        <v>614</v>
      </c>
      <c r="D2689" s="24">
        <v>214</v>
      </c>
      <c r="E2689" s="25" t="str">
        <f>_xlfn.XLOOKUP(A2689,Product!A$2:A$5901,Product!B$2:B$5901,"Not Found")</f>
        <v>Epicerie salée</v>
      </c>
      <c r="F2689" s="25" t="str">
        <f>_xlfn.XLOOKUP(A2689,Product!A$2:A$5901,Product!C$2:C$5901,"Not Found")</f>
        <v>Légumes et conserves</v>
      </c>
      <c r="G2689" s="25" t="str">
        <f>IF(_xlfn.XLOOKUP(A2689,Product!A$2:A$5901,Product!D$2:D$5901,"Not Found") = 0,"",_xlfn.XLOOKUP(A2689,Product!A$2:A$5901,Product!D$2:D$5901,"Not Found"))</f>
        <v>Légumes cuisinés</v>
      </c>
      <c r="H2689" s="30">
        <f>_xlfn.XLOOKUP(A2689,Product!A$2:A$5901,Product!E$2:E$5901,"Not Found")</f>
        <v>2.48</v>
      </c>
      <c r="I2689" s="25" t="str">
        <f>A2689&amp;"_"&amp;E2689&amp;"_"&amp;F2689&amp;"_"&amp;G2689</f>
        <v>69328_Epicerie salée_Légumes et conserves_Légumes cuisinés</v>
      </c>
      <c r="J2689" s="30">
        <f>D2689*H2689</f>
        <v>530.72</v>
      </c>
      <c r="K2689" s="25">
        <f>IF(D2689&gt;0,1,0)</f>
        <v>1</v>
      </c>
      <c r="L2689" s="26">
        <f t="shared" si="41"/>
        <v>0</v>
      </c>
    </row>
    <row r="2690" spans="1:12" ht="19" hidden="1" x14ac:dyDescent="0.2">
      <c r="A2690" s="24">
        <v>69334</v>
      </c>
      <c r="B2690" s="24">
        <v>0</v>
      </c>
      <c r="C2690" s="24">
        <v>509</v>
      </c>
      <c r="D2690" s="24">
        <v>298</v>
      </c>
      <c r="E2690" s="25" t="str">
        <f>_xlfn.XLOOKUP(A2690,Product!A$2:A$5901,Product!B$2:B$5901,"Not Found")</f>
        <v>Epicerie salée</v>
      </c>
      <c r="F2690" s="25" t="str">
        <f>_xlfn.XLOOKUP(A2690,Product!A$2:A$5901,Product!C$2:C$5901,"Not Found")</f>
        <v>Légumes et conserves</v>
      </c>
      <c r="G2690" s="25" t="str">
        <f>IF(_xlfn.XLOOKUP(A2690,Product!A$2:A$5901,Product!D$2:D$5901,"Not Found") = 0,"",_xlfn.XLOOKUP(A2690,Product!A$2:A$5901,Product!D$2:D$5901,"Not Found"))</f>
        <v>Légumes en conserve</v>
      </c>
      <c r="H2690" s="30">
        <f>_xlfn.XLOOKUP(A2690,Product!A$2:A$5901,Product!E$2:E$5901,"Not Found")</f>
        <v>2.98</v>
      </c>
      <c r="I2690" s="25" t="str">
        <f>A2690&amp;"_"&amp;E2690&amp;"_"&amp;F2690&amp;"_"&amp;G2690</f>
        <v>69334_Epicerie salée_Légumes et conserves_Légumes en conserve</v>
      </c>
      <c r="J2690" s="30">
        <f>D2690*H2690</f>
        <v>888.04</v>
      </c>
      <c r="K2690" s="25">
        <f>IF(D2690&gt;0,1,0)</f>
        <v>1</v>
      </c>
      <c r="L2690" s="26">
        <f t="shared" si="41"/>
        <v>0</v>
      </c>
    </row>
    <row r="2691" spans="1:12" ht="19" hidden="1" x14ac:dyDescent="0.2">
      <c r="A2691" s="24">
        <v>69338</v>
      </c>
      <c r="B2691" s="24">
        <v>0</v>
      </c>
      <c r="C2691" s="24">
        <v>748</v>
      </c>
      <c r="D2691" s="24">
        <v>19</v>
      </c>
      <c r="E2691" s="25" t="str">
        <f>_xlfn.XLOOKUP(A2691,Product!A$2:A$5901,Product!B$2:B$5901,"Not Found")</f>
        <v>Epicerie salée</v>
      </c>
      <c r="F2691" s="25" t="str">
        <f>_xlfn.XLOOKUP(A2691,Product!A$2:A$5901,Product!C$2:C$5901,"Not Found")</f>
        <v>Légumes et conserves</v>
      </c>
      <c r="G2691" s="25" t="str">
        <f>IF(_xlfn.XLOOKUP(A2691,Product!A$2:A$5901,Product!D$2:D$5901,"Not Found") = 0,"",_xlfn.XLOOKUP(A2691,Product!A$2:A$5901,Product!D$2:D$5901,"Not Found"))</f>
        <v>Légumes en conserve</v>
      </c>
      <c r="H2691" s="30">
        <f>_xlfn.XLOOKUP(A2691,Product!A$2:A$5901,Product!E$2:E$5901,"Not Found")</f>
        <v>1.64</v>
      </c>
      <c r="I2691" s="25" t="str">
        <f>A2691&amp;"_"&amp;E2691&amp;"_"&amp;F2691&amp;"_"&amp;G2691</f>
        <v>69338_Epicerie salée_Légumes et conserves_Légumes en conserve</v>
      </c>
      <c r="J2691" s="30">
        <f>D2691*H2691</f>
        <v>31.159999999999997</v>
      </c>
      <c r="K2691" s="25">
        <f>IF(D2691&gt;0,1,0)</f>
        <v>1</v>
      </c>
      <c r="L2691" s="26">
        <f t="shared" ref="L2691:L2754" si="42">1-K2691</f>
        <v>0</v>
      </c>
    </row>
    <row r="2692" spans="1:12" ht="19" hidden="1" x14ac:dyDescent="0.2">
      <c r="A2692" s="24">
        <v>69340</v>
      </c>
      <c r="B2692" s="24">
        <v>0</v>
      </c>
      <c r="C2692" s="24">
        <v>569</v>
      </c>
      <c r="D2692" s="24">
        <v>290</v>
      </c>
      <c r="E2692" s="25" t="str">
        <f>_xlfn.XLOOKUP(A2692,Product!A$2:A$5901,Product!B$2:B$5901,"Not Found")</f>
        <v>Epicerie salée</v>
      </c>
      <c r="F2692" s="25" t="str">
        <f>_xlfn.XLOOKUP(A2692,Product!A$2:A$5901,Product!C$2:C$5901,"Not Found")</f>
        <v>Légumes et conserves</v>
      </c>
      <c r="G2692" s="25" t="str">
        <f>IF(_xlfn.XLOOKUP(A2692,Product!A$2:A$5901,Product!D$2:D$5901,"Not Found") = 0,"",_xlfn.XLOOKUP(A2692,Product!A$2:A$5901,Product!D$2:D$5901,"Not Found"))</f>
        <v>Légumes en conserve</v>
      </c>
      <c r="H2692" s="30">
        <f>_xlfn.XLOOKUP(A2692,Product!A$2:A$5901,Product!E$2:E$5901,"Not Found")</f>
        <v>2.33</v>
      </c>
      <c r="I2692" s="25" t="str">
        <f>A2692&amp;"_"&amp;E2692&amp;"_"&amp;F2692&amp;"_"&amp;G2692</f>
        <v>69340_Epicerie salée_Légumes et conserves_Légumes en conserve</v>
      </c>
      <c r="J2692" s="30">
        <f>D2692*H2692</f>
        <v>675.7</v>
      </c>
      <c r="K2692" s="25">
        <f>IF(D2692&gt;0,1,0)</f>
        <v>1</v>
      </c>
      <c r="L2692" s="26">
        <f t="shared" si="42"/>
        <v>0</v>
      </c>
    </row>
    <row r="2693" spans="1:12" ht="19" hidden="1" x14ac:dyDescent="0.2">
      <c r="A2693" s="24">
        <v>69346</v>
      </c>
      <c r="B2693" s="24">
        <v>1</v>
      </c>
      <c r="C2693" s="24">
        <v>112</v>
      </c>
      <c r="D2693" s="24">
        <v>92</v>
      </c>
      <c r="E2693" s="25" t="str">
        <f>_xlfn.XLOOKUP(A2693,Product!A$2:A$5901,Product!B$2:B$5901,"Not Found")</f>
        <v>Epicerie salée</v>
      </c>
      <c r="F2693" s="25" t="str">
        <f>_xlfn.XLOOKUP(A2693,Product!A$2:A$5901,Product!C$2:C$5901,"Not Found")</f>
        <v>Sauces et coulis</v>
      </c>
      <c r="G2693" s="25" t="str">
        <f>IF(_xlfn.XLOOKUP(A2693,Product!A$2:A$5901,Product!D$2:D$5901,"Not Found") = 0,"",_xlfn.XLOOKUP(A2693,Product!A$2:A$5901,Product!D$2:D$5901,"Not Found"))</f>
        <v>Sauces</v>
      </c>
      <c r="H2693" s="30">
        <f>_xlfn.XLOOKUP(A2693,Product!A$2:A$5901,Product!E$2:E$5901,"Not Found")</f>
        <v>1.75</v>
      </c>
      <c r="I2693" s="25" t="str">
        <f>A2693&amp;"_"&amp;E2693&amp;"_"&amp;F2693&amp;"_"&amp;G2693</f>
        <v>69346_Epicerie salée_Sauces et coulis_Sauces</v>
      </c>
      <c r="J2693" s="30">
        <f>D2693*H2693</f>
        <v>161</v>
      </c>
      <c r="K2693" s="25">
        <f>IF(D2693&gt;0,1,0)</f>
        <v>1</v>
      </c>
      <c r="L2693" s="26">
        <f t="shared" si="42"/>
        <v>0</v>
      </c>
    </row>
    <row r="2694" spans="1:12" ht="19" hidden="1" x14ac:dyDescent="0.2">
      <c r="A2694" s="24">
        <v>69451</v>
      </c>
      <c r="B2694" s="24">
        <v>0</v>
      </c>
      <c r="C2694" s="24">
        <v>490</v>
      </c>
      <c r="D2694" s="24">
        <v>416</v>
      </c>
      <c r="E2694" s="25" t="str">
        <f>_xlfn.XLOOKUP(A2694,Product!A$2:A$5901,Product!B$2:B$5901,"Not Found")</f>
        <v>Epicerie salée</v>
      </c>
      <c r="F2694" s="25" t="str">
        <f>_xlfn.XLOOKUP(A2694,Product!A$2:A$5901,Product!C$2:C$5901,"Not Found")</f>
        <v>Sauces et coulis</v>
      </c>
      <c r="G2694" s="25" t="str">
        <f>IF(_xlfn.XLOOKUP(A2694,Product!A$2:A$5901,Product!D$2:D$5901,"Not Found") = 0,"",_xlfn.XLOOKUP(A2694,Product!A$2:A$5901,Product!D$2:D$5901,"Not Found"))</f>
        <v>Sauces</v>
      </c>
      <c r="H2694" s="30">
        <f>_xlfn.XLOOKUP(A2694,Product!A$2:A$5901,Product!E$2:E$5901,"Not Found")</f>
        <v>1.75</v>
      </c>
      <c r="I2694" s="25" t="str">
        <f>A2694&amp;"_"&amp;E2694&amp;"_"&amp;F2694&amp;"_"&amp;G2694</f>
        <v>69451_Epicerie salée_Sauces et coulis_Sauces</v>
      </c>
      <c r="J2694" s="30">
        <f>D2694*H2694</f>
        <v>728</v>
      </c>
      <c r="K2694" s="25">
        <f>IF(D2694&gt;0,1,0)</f>
        <v>1</v>
      </c>
      <c r="L2694" s="26">
        <f t="shared" si="42"/>
        <v>0</v>
      </c>
    </row>
    <row r="2695" spans="1:12" ht="19" hidden="1" x14ac:dyDescent="0.2">
      <c r="A2695" s="24">
        <v>69453</v>
      </c>
      <c r="B2695" s="24">
        <v>0</v>
      </c>
      <c r="C2695" s="24">
        <v>386</v>
      </c>
      <c r="D2695" s="24">
        <v>70</v>
      </c>
      <c r="E2695" s="25" t="str">
        <f>_xlfn.XLOOKUP(A2695,Product!A$2:A$5901,Product!B$2:B$5901,"Not Found")</f>
        <v>Epicerie salée</v>
      </c>
      <c r="F2695" s="25" t="str">
        <f>_xlfn.XLOOKUP(A2695,Product!A$2:A$5901,Product!C$2:C$5901,"Not Found")</f>
        <v>Apéritifs bio</v>
      </c>
      <c r="G2695" s="25" t="str">
        <f>IF(_xlfn.XLOOKUP(A2695,Product!A$2:A$5901,Product!D$2:D$5901,"Not Found") = 0,"",_xlfn.XLOOKUP(A2695,Product!A$2:A$5901,Product!D$2:D$5901,"Not Found"))</f>
        <v>Tartinables</v>
      </c>
      <c r="H2695" s="30">
        <f>_xlfn.XLOOKUP(A2695,Product!A$2:A$5901,Product!E$2:E$5901,"Not Found")</f>
        <v>2.0299999999999998</v>
      </c>
      <c r="I2695" s="25" t="str">
        <f>A2695&amp;"_"&amp;E2695&amp;"_"&amp;F2695&amp;"_"&amp;G2695</f>
        <v>69453_Epicerie salée_Apéritifs bio_Tartinables</v>
      </c>
      <c r="J2695" s="30">
        <f>D2695*H2695</f>
        <v>142.1</v>
      </c>
      <c r="K2695" s="25">
        <f>IF(D2695&gt;0,1,0)</f>
        <v>1</v>
      </c>
      <c r="L2695" s="26">
        <f t="shared" si="42"/>
        <v>0</v>
      </c>
    </row>
    <row r="2696" spans="1:12" ht="19" hidden="1" x14ac:dyDescent="0.2">
      <c r="A2696" s="24">
        <v>69454</v>
      </c>
      <c r="B2696" s="24">
        <v>1</v>
      </c>
      <c r="C2696" s="24">
        <v>217</v>
      </c>
      <c r="D2696" s="24">
        <v>206</v>
      </c>
      <c r="E2696" s="25" t="str">
        <f>_xlfn.XLOOKUP(A2696,Product!A$2:A$5901,Product!B$2:B$5901,"Not Found")</f>
        <v>Epicerie salée</v>
      </c>
      <c r="F2696" s="25" t="str">
        <f>_xlfn.XLOOKUP(A2696,Product!A$2:A$5901,Product!C$2:C$5901,"Not Found")</f>
        <v>Légumes et conserves</v>
      </c>
      <c r="G2696" s="25" t="str">
        <f>IF(_xlfn.XLOOKUP(A2696,Product!A$2:A$5901,Product!D$2:D$5901,"Not Found") = 0,"",_xlfn.XLOOKUP(A2696,Product!A$2:A$5901,Product!D$2:D$5901,"Not Found"))</f>
        <v>Légumes cuisinés</v>
      </c>
      <c r="H2696" s="30">
        <f>_xlfn.XLOOKUP(A2696,Product!A$2:A$5901,Product!E$2:E$5901,"Not Found")</f>
        <v>2.67</v>
      </c>
      <c r="I2696" s="25" t="str">
        <f>A2696&amp;"_"&amp;E2696&amp;"_"&amp;F2696&amp;"_"&amp;G2696</f>
        <v>69454_Epicerie salée_Légumes et conserves_Légumes cuisinés</v>
      </c>
      <c r="J2696" s="30">
        <f>D2696*H2696</f>
        <v>550.02</v>
      </c>
      <c r="K2696" s="25">
        <f>IF(D2696&gt;0,1,0)</f>
        <v>1</v>
      </c>
      <c r="L2696" s="26">
        <f t="shared" si="42"/>
        <v>0</v>
      </c>
    </row>
    <row r="2697" spans="1:12" ht="19" hidden="1" x14ac:dyDescent="0.2">
      <c r="A2697" s="24">
        <v>69456</v>
      </c>
      <c r="B2697" s="24">
        <v>0</v>
      </c>
      <c r="C2697" s="24">
        <v>869</v>
      </c>
      <c r="D2697" s="24">
        <v>698</v>
      </c>
      <c r="E2697" s="25" t="str">
        <f>_xlfn.XLOOKUP(A2697,Product!A$2:A$5901,Product!B$2:B$5901,"Not Found")</f>
        <v>Epicerie salée</v>
      </c>
      <c r="F2697" s="25" t="str">
        <f>_xlfn.XLOOKUP(A2697,Product!A$2:A$5901,Product!C$2:C$5901,"Not Found")</f>
        <v>Légumes et conserves</v>
      </c>
      <c r="G2697" s="25" t="str">
        <f>IF(_xlfn.XLOOKUP(A2697,Product!A$2:A$5901,Product!D$2:D$5901,"Not Found") = 0,"",_xlfn.XLOOKUP(A2697,Product!A$2:A$5901,Product!D$2:D$5901,"Not Found"))</f>
        <v>Légumes cuisinés</v>
      </c>
      <c r="H2697" s="30">
        <f>_xlfn.XLOOKUP(A2697,Product!A$2:A$5901,Product!E$2:E$5901,"Not Found")</f>
        <v>3.1</v>
      </c>
      <c r="I2697" s="25" t="str">
        <f>A2697&amp;"_"&amp;E2697&amp;"_"&amp;F2697&amp;"_"&amp;G2697</f>
        <v>69456_Epicerie salée_Légumes et conserves_Légumes cuisinés</v>
      </c>
      <c r="J2697" s="30">
        <f>D2697*H2697</f>
        <v>2163.8000000000002</v>
      </c>
      <c r="K2697" s="25">
        <f>IF(D2697&gt;0,1,0)</f>
        <v>1</v>
      </c>
      <c r="L2697" s="26">
        <f t="shared" si="42"/>
        <v>0</v>
      </c>
    </row>
    <row r="2698" spans="1:12" ht="19" hidden="1" x14ac:dyDescent="0.2">
      <c r="A2698" s="24">
        <v>69457</v>
      </c>
      <c r="B2698" s="24">
        <v>0</v>
      </c>
      <c r="C2698" s="24">
        <v>795</v>
      </c>
      <c r="D2698" s="24">
        <v>609</v>
      </c>
      <c r="E2698" s="25" t="str">
        <f>_xlfn.XLOOKUP(A2698,Product!A$2:A$5901,Product!B$2:B$5901,"Not Found")</f>
        <v>Epicerie salée</v>
      </c>
      <c r="F2698" s="25" t="str">
        <f>_xlfn.XLOOKUP(A2698,Product!A$2:A$5901,Product!C$2:C$5901,"Not Found")</f>
        <v>Légumes et conserves</v>
      </c>
      <c r="G2698" s="25" t="str">
        <f>IF(_xlfn.XLOOKUP(A2698,Product!A$2:A$5901,Product!D$2:D$5901,"Not Found") = 0,"",_xlfn.XLOOKUP(A2698,Product!A$2:A$5901,Product!D$2:D$5901,"Not Found"))</f>
        <v>Légumes cuisinés</v>
      </c>
      <c r="H2698" s="30">
        <f>_xlfn.XLOOKUP(A2698,Product!A$2:A$5901,Product!E$2:E$5901,"Not Found")</f>
        <v>3.41</v>
      </c>
      <c r="I2698" s="25" t="str">
        <f>A2698&amp;"_"&amp;E2698&amp;"_"&amp;F2698&amp;"_"&amp;G2698</f>
        <v>69457_Epicerie salée_Légumes et conserves_Légumes cuisinés</v>
      </c>
      <c r="J2698" s="30">
        <f>D2698*H2698</f>
        <v>2076.69</v>
      </c>
      <c r="K2698" s="25">
        <f>IF(D2698&gt;0,1,0)</f>
        <v>1</v>
      </c>
      <c r="L2698" s="26">
        <f t="shared" si="42"/>
        <v>0</v>
      </c>
    </row>
    <row r="2699" spans="1:12" ht="19" hidden="1" x14ac:dyDescent="0.2">
      <c r="A2699" s="24">
        <v>69463</v>
      </c>
      <c r="B2699" s="24">
        <v>1</v>
      </c>
      <c r="C2699" s="24">
        <v>507</v>
      </c>
      <c r="D2699" s="24">
        <v>274</v>
      </c>
      <c r="E2699" s="25" t="str">
        <f>_xlfn.XLOOKUP(A2699,Product!A$2:A$5901,Product!B$2:B$5901,"Not Found")</f>
        <v>Epicerie salée</v>
      </c>
      <c r="F2699" s="25" t="str">
        <f>_xlfn.XLOOKUP(A2699,Product!A$2:A$5901,Product!C$2:C$5901,"Not Found")</f>
        <v>Légumes et conserves</v>
      </c>
      <c r="G2699" s="25" t="str">
        <f>IF(_xlfn.XLOOKUP(A2699,Product!A$2:A$5901,Product!D$2:D$5901,"Not Found") = 0,"",_xlfn.XLOOKUP(A2699,Product!A$2:A$5901,Product!D$2:D$5901,"Not Found"))</f>
        <v>Légumes cuisinés</v>
      </c>
      <c r="H2699" s="30">
        <f>_xlfn.XLOOKUP(A2699,Product!A$2:A$5901,Product!E$2:E$5901,"Not Found")</f>
        <v>3.33</v>
      </c>
      <c r="I2699" s="25" t="str">
        <f>A2699&amp;"_"&amp;E2699&amp;"_"&amp;F2699&amp;"_"&amp;G2699</f>
        <v>69463_Epicerie salée_Légumes et conserves_Légumes cuisinés</v>
      </c>
      <c r="J2699" s="30">
        <f>D2699*H2699</f>
        <v>912.42000000000007</v>
      </c>
      <c r="K2699" s="25">
        <f>IF(D2699&gt;0,1,0)</f>
        <v>1</v>
      </c>
      <c r="L2699" s="26">
        <f t="shared" si="42"/>
        <v>0</v>
      </c>
    </row>
    <row r="2700" spans="1:12" ht="19" hidden="1" x14ac:dyDescent="0.2">
      <c r="A2700" s="24">
        <v>69467</v>
      </c>
      <c r="B2700" s="24">
        <v>0</v>
      </c>
      <c r="C2700" s="24">
        <v>721</v>
      </c>
      <c r="D2700" s="24">
        <v>508</v>
      </c>
      <c r="E2700" s="25" t="str">
        <f>_xlfn.XLOOKUP(A2700,Product!A$2:A$5901,Product!B$2:B$5901,"Not Found")</f>
        <v>Epicerie salée</v>
      </c>
      <c r="F2700" s="25" t="str">
        <f>_xlfn.XLOOKUP(A2700,Product!A$2:A$5901,Product!C$2:C$5901,"Not Found")</f>
        <v>Plats cuisinés</v>
      </c>
      <c r="G2700" s="25" t="str">
        <f>IF(_xlfn.XLOOKUP(A2700,Product!A$2:A$5901,Product!D$2:D$5901,"Not Found") = 0,"",_xlfn.XLOOKUP(A2700,Product!A$2:A$5901,Product!D$2:D$5901,"Not Found"))</f>
        <v>Plats cuisinés céréales, légumes</v>
      </c>
      <c r="H2700" s="30">
        <f>_xlfn.XLOOKUP(A2700,Product!A$2:A$5901,Product!E$2:E$5901,"Not Found")</f>
        <v>3.57</v>
      </c>
      <c r="I2700" s="25" t="str">
        <f>A2700&amp;"_"&amp;E2700&amp;"_"&amp;F2700&amp;"_"&amp;G2700</f>
        <v>69467_Epicerie salée_Plats cuisinés_Plats cuisinés céréales, légumes</v>
      </c>
      <c r="J2700" s="30">
        <f>D2700*H2700</f>
        <v>1813.56</v>
      </c>
      <c r="K2700" s="25">
        <f>IF(D2700&gt;0,1,0)</f>
        <v>1</v>
      </c>
      <c r="L2700" s="26">
        <f t="shared" si="42"/>
        <v>0</v>
      </c>
    </row>
    <row r="2701" spans="1:12" ht="19" hidden="1" x14ac:dyDescent="0.2">
      <c r="A2701" s="24">
        <v>69468</v>
      </c>
      <c r="B2701" s="24">
        <v>1</v>
      </c>
      <c r="C2701" s="24">
        <v>647</v>
      </c>
      <c r="D2701" s="24">
        <v>467</v>
      </c>
      <c r="E2701" s="25" t="str">
        <f>_xlfn.XLOOKUP(A2701,Product!A$2:A$5901,Product!B$2:B$5901,"Not Found")</f>
        <v>Epicerie salée</v>
      </c>
      <c r="F2701" s="25" t="str">
        <f>_xlfn.XLOOKUP(A2701,Product!A$2:A$5901,Product!C$2:C$5901,"Not Found")</f>
        <v>Légumes et conserves</v>
      </c>
      <c r="G2701" s="25" t="str">
        <f>IF(_xlfn.XLOOKUP(A2701,Product!A$2:A$5901,Product!D$2:D$5901,"Not Found") = 0,"",_xlfn.XLOOKUP(A2701,Product!A$2:A$5901,Product!D$2:D$5901,"Not Found"))</f>
        <v>Légumes cuisinés</v>
      </c>
      <c r="H2701" s="30">
        <f>_xlfn.XLOOKUP(A2701,Product!A$2:A$5901,Product!E$2:E$5901,"Not Found")</f>
        <v>3.99</v>
      </c>
      <c r="I2701" s="25" t="str">
        <f>A2701&amp;"_"&amp;E2701&amp;"_"&amp;F2701&amp;"_"&amp;G2701</f>
        <v>69468_Epicerie salée_Légumes et conserves_Légumes cuisinés</v>
      </c>
      <c r="J2701" s="30">
        <f>D2701*H2701</f>
        <v>1863.3300000000002</v>
      </c>
      <c r="K2701" s="25">
        <f>IF(D2701&gt;0,1,0)</f>
        <v>1</v>
      </c>
      <c r="L2701" s="26">
        <f t="shared" si="42"/>
        <v>0</v>
      </c>
    </row>
    <row r="2702" spans="1:12" ht="19" hidden="1" x14ac:dyDescent="0.2">
      <c r="A2702" s="24">
        <v>69469</v>
      </c>
      <c r="B2702" s="24">
        <v>1</v>
      </c>
      <c r="C2702" s="24">
        <v>286</v>
      </c>
      <c r="D2702" s="24">
        <v>142</v>
      </c>
      <c r="E2702" s="25" t="str">
        <f>_xlfn.XLOOKUP(A2702,Product!A$2:A$5901,Product!B$2:B$5901,"Not Found")</f>
        <v>Epicerie salée</v>
      </c>
      <c r="F2702" s="25" t="str">
        <f>_xlfn.XLOOKUP(A2702,Product!A$2:A$5901,Product!C$2:C$5901,"Not Found")</f>
        <v>Légumes et conserves</v>
      </c>
      <c r="G2702" s="25" t="str">
        <f>IF(_xlfn.XLOOKUP(A2702,Product!A$2:A$5901,Product!D$2:D$5901,"Not Found") = 0,"",_xlfn.XLOOKUP(A2702,Product!A$2:A$5901,Product!D$2:D$5901,"Not Found"))</f>
        <v>Légumes cuisinés</v>
      </c>
      <c r="H2702" s="30">
        <f>_xlfn.XLOOKUP(A2702,Product!A$2:A$5901,Product!E$2:E$5901,"Not Found")</f>
        <v>2.91</v>
      </c>
      <c r="I2702" s="25" t="str">
        <f>A2702&amp;"_"&amp;E2702&amp;"_"&amp;F2702&amp;"_"&amp;G2702</f>
        <v>69469_Epicerie salée_Légumes et conserves_Légumes cuisinés</v>
      </c>
      <c r="J2702" s="30">
        <f>D2702*H2702</f>
        <v>413.22</v>
      </c>
      <c r="K2702" s="25">
        <f>IF(D2702&gt;0,1,0)</f>
        <v>1</v>
      </c>
      <c r="L2702" s="26">
        <f t="shared" si="42"/>
        <v>0</v>
      </c>
    </row>
    <row r="2703" spans="1:12" ht="19" hidden="1" x14ac:dyDescent="0.2">
      <c r="A2703" s="24">
        <v>69471</v>
      </c>
      <c r="B2703" s="24">
        <v>0</v>
      </c>
      <c r="C2703" s="24">
        <v>608</v>
      </c>
      <c r="D2703" s="24">
        <v>396</v>
      </c>
      <c r="E2703" s="25" t="str">
        <f>_xlfn.XLOOKUP(A2703,Product!A$2:A$5901,Product!B$2:B$5901,"Not Found")</f>
        <v>Epicerie salée</v>
      </c>
      <c r="F2703" s="25" t="str">
        <f>_xlfn.XLOOKUP(A2703,Product!A$2:A$5901,Product!C$2:C$5901,"Not Found")</f>
        <v>Sauces et coulis</v>
      </c>
      <c r="G2703" s="25" t="str">
        <f>IF(_xlfn.XLOOKUP(A2703,Product!A$2:A$5901,Product!D$2:D$5901,"Not Found") = 0,"",_xlfn.XLOOKUP(A2703,Product!A$2:A$5901,Product!D$2:D$5901,"Not Found"))</f>
        <v>Sauces</v>
      </c>
      <c r="H2703" s="30">
        <f>_xlfn.XLOOKUP(A2703,Product!A$2:A$5901,Product!E$2:E$5901,"Not Found")</f>
        <v>1.18</v>
      </c>
      <c r="I2703" s="25" t="str">
        <f>A2703&amp;"_"&amp;E2703&amp;"_"&amp;F2703&amp;"_"&amp;G2703</f>
        <v>69471_Epicerie salée_Sauces et coulis_Sauces</v>
      </c>
      <c r="J2703" s="30">
        <f>D2703*H2703</f>
        <v>467.28</v>
      </c>
      <c r="K2703" s="25">
        <f>IF(D2703&gt;0,1,0)</f>
        <v>1</v>
      </c>
      <c r="L2703" s="26">
        <f t="shared" si="42"/>
        <v>0</v>
      </c>
    </row>
    <row r="2704" spans="1:12" ht="19" hidden="1" x14ac:dyDescent="0.2">
      <c r="A2704" s="24">
        <v>69476</v>
      </c>
      <c r="B2704" s="24">
        <v>1</v>
      </c>
      <c r="C2704" s="24">
        <v>253</v>
      </c>
      <c r="D2704" s="24">
        <v>131</v>
      </c>
      <c r="E2704" s="25" t="str">
        <f>_xlfn.XLOOKUP(A2704,Product!A$2:A$5901,Product!B$2:B$5901,"Not Found")</f>
        <v>Epicerie salée</v>
      </c>
      <c r="F2704" s="25" t="str">
        <f>_xlfn.XLOOKUP(A2704,Product!A$2:A$5901,Product!C$2:C$5901,"Not Found")</f>
        <v>Légumes et conserves</v>
      </c>
      <c r="G2704" s="25" t="str">
        <f>IF(_xlfn.XLOOKUP(A2704,Product!A$2:A$5901,Product!D$2:D$5901,"Not Found") = 0,"",_xlfn.XLOOKUP(A2704,Product!A$2:A$5901,Product!D$2:D$5901,"Not Found"))</f>
        <v>Légumes en conserve</v>
      </c>
      <c r="H2704" s="30">
        <f>_xlfn.XLOOKUP(A2704,Product!A$2:A$5901,Product!E$2:E$5901,"Not Found")</f>
        <v>1.53</v>
      </c>
      <c r="I2704" s="25" t="str">
        <f>A2704&amp;"_"&amp;E2704&amp;"_"&amp;F2704&amp;"_"&amp;G2704</f>
        <v>69476_Epicerie salée_Légumes et conserves_Légumes en conserve</v>
      </c>
      <c r="J2704" s="30">
        <f>D2704*H2704</f>
        <v>200.43</v>
      </c>
      <c r="K2704" s="25">
        <f>IF(D2704&gt;0,1,0)</f>
        <v>1</v>
      </c>
      <c r="L2704" s="26">
        <f t="shared" si="42"/>
        <v>0</v>
      </c>
    </row>
    <row r="2705" spans="1:12" ht="19" hidden="1" x14ac:dyDescent="0.2">
      <c r="A2705" s="24">
        <v>69499</v>
      </c>
      <c r="B2705" s="24">
        <v>1</v>
      </c>
      <c r="C2705" s="24">
        <v>468</v>
      </c>
      <c r="D2705" s="24">
        <v>198</v>
      </c>
      <c r="E2705" s="25" t="str">
        <f>_xlfn.XLOOKUP(A2705,Product!A$2:A$5901,Product!B$2:B$5901,"Not Found")</f>
        <v>Epicerie salée</v>
      </c>
      <c r="F2705" s="25" t="str">
        <f>_xlfn.XLOOKUP(A2705,Product!A$2:A$5901,Product!C$2:C$5901,"Not Found")</f>
        <v>Graines et oléagineux</v>
      </c>
      <c r="G2705" s="25" t="str">
        <f>IF(_xlfn.XLOOKUP(A2705,Product!A$2:A$5901,Product!D$2:D$5901,"Not Found") = 0,"",_xlfn.XLOOKUP(A2705,Product!A$2:A$5901,Product!D$2:D$5901,"Not Found"))</f>
        <v>Graines à germer et mélanges</v>
      </c>
      <c r="H2705" s="30">
        <f>_xlfn.XLOOKUP(A2705,Product!A$2:A$5901,Product!E$2:E$5901,"Not Found")</f>
        <v>2.2000000000000002</v>
      </c>
      <c r="I2705" s="25" t="str">
        <f>A2705&amp;"_"&amp;E2705&amp;"_"&amp;F2705&amp;"_"&amp;G2705</f>
        <v>69499_Epicerie salée_Graines et oléagineux_Graines à germer et mélanges</v>
      </c>
      <c r="J2705" s="30">
        <f>D2705*H2705</f>
        <v>435.6</v>
      </c>
      <c r="K2705" s="25">
        <f>IF(D2705&gt;0,1,0)</f>
        <v>1</v>
      </c>
      <c r="L2705" s="26">
        <f t="shared" si="42"/>
        <v>0</v>
      </c>
    </row>
    <row r="2706" spans="1:12" ht="19" hidden="1" x14ac:dyDescent="0.2">
      <c r="A2706" s="24">
        <v>69500</v>
      </c>
      <c r="B2706" s="24">
        <v>0</v>
      </c>
      <c r="C2706" s="24">
        <v>180</v>
      </c>
      <c r="D2706" s="24">
        <v>70</v>
      </c>
      <c r="E2706" s="25" t="str">
        <f>_xlfn.XLOOKUP(A2706,Product!A$2:A$5901,Product!B$2:B$5901,"Not Found")</f>
        <v>Epicerie salée</v>
      </c>
      <c r="F2706" s="25" t="str">
        <f>_xlfn.XLOOKUP(A2706,Product!A$2:A$5901,Product!C$2:C$5901,"Not Found")</f>
        <v>Graines et oléagineux</v>
      </c>
      <c r="G2706" s="25" t="str">
        <f>IF(_xlfn.XLOOKUP(A2706,Product!A$2:A$5901,Product!D$2:D$5901,"Not Found") = 0,"",_xlfn.XLOOKUP(A2706,Product!A$2:A$5901,Product!D$2:D$5901,"Not Found"))</f>
        <v>Graines à germer et mélanges</v>
      </c>
      <c r="H2706" s="30">
        <f>_xlfn.XLOOKUP(A2706,Product!A$2:A$5901,Product!E$2:E$5901,"Not Found")</f>
        <v>3.67</v>
      </c>
      <c r="I2706" s="25" t="str">
        <f>A2706&amp;"_"&amp;E2706&amp;"_"&amp;F2706&amp;"_"&amp;G2706</f>
        <v>69500_Epicerie salée_Graines et oléagineux_Graines à germer et mélanges</v>
      </c>
      <c r="J2706" s="30">
        <f>D2706*H2706</f>
        <v>256.89999999999998</v>
      </c>
      <c r="K2706" s="25">
        <f>IF(D2706&gt;0,1,0)</f>
        <v>1</v>
      </c>
      <c r="L2706" s="26">
        <f t="shared" si="42"/>
        <v>0</v>
      </c>
    </row>
    <row r="2707" spans="1:12" ht="19" hidden="1" x14ac:dyDescent="0.2">
      <c r="A2707" s="24">
        <v>69503</v>
      </c>
      <c r="B2707" s="24">
        <v>0</v>
      </c>
      <c r="C2707" s="24">
        <v>774</v>
      </c>
      <c r="D2707" s="24">
        <v>275</v>
      </c>
      <c r="E2707" s="25" t="str">
        <f>_xlfn.XLOOKUP(A2707,Product!A$2:A$5901,Product!B$2:B$5901,"Not Found")</f>
        <v>Epicerie salée</v>
      </c>
      <c r="F2707" s="25" t="str">
        <f>_xlfn.XLOOKUP(A2707,Product!A$2:A$5901,Product!C$2:C$5901,"Not Found")</f>
        <v>Graines et oléagineux</v>
      </c>
      <c r="G2707" s="25" t="str">
        <f>IF(_xlfn.XLOOKUP(A2707,Product!A$2:A$5901,Product!D$2:D$5901,"Not Found") = 0,"",_xlfn.XLOOKUP(A2707,Product!A$2:A$5901,Product!D$2:D$5901,"Not Found"))</f>
        <v>Graines à germer et mélanges</v>
      </c>
      <c r="H2707" s="30">
        <f>_xlfn.XLOOKUP(A2707,Product!A$2:A$5901,Product!E$2:E$5901,"Not Found")</f>
        <v>2.16</v>
      </c>
      <c r="I2707" s="25" t="str">
        <f>A2707&amp;"_"&amp;E2707&amp;"_"&amp;F2707&amp;"_"&amp;G2707</f>
        <v>69503_Epicerie salée_Graines et oléagineux_Graines à germer et mélanges</v>
      </c>
      <c r="J2707" s="30">
        <f>D2707*H2707</f>
        <v>594</v>
      </c>
      <c r="K2707" s="25">
        <f>IF(D2707&gt;0,1,0)</f>
        <v>1</v>
      </c>
      <c r="L2707" s="26">
        <f t="shared" si="42"/>
        <v>0</v>
      </c>
    </row>
    <row r="2708" spans="1:12" ht="19" hidden="1" x14ac:dyDescent="0.2">
      <c r="A2708" s="24">
        <v>69526</v>
      </c>
      <c r="B2708" s="24">
        <v>1</v>
      </c>
      <c r="C2708" s="24">
        <v>688</v>
      </c>
      <c r="D2708" s="24">
        <v>50</v>
      </c>
      <c r="E2708" s="25" t="str">
        <f>_xlfn.XLOOKUP(A2708,Product!A$2:A$5901,Product!B$2:B$5901,"Not Found")</f>
        <v>Epicerie salée</v>
      </c>
      <c r="F2708" s="25" t="str">
        <f>_xlfn.XLOOKUP(A2708,Product!A$2:A$5901,Product!C$2:C$5901,"Not Found")</f>
        <v>Graines et oléagineux</v>
      </c>
      <c r="G2708" s="25" t="str">
        <f>IF(_xlfn.XLOOKUP(A2708,Product!A$2:A$5901,Product!D$2:D$5901,"Not Found") = 0,"",_xlfn.XLOOKUP(A2708,Product!A$2:A$5901,Product!D$2:D$5901,"Not Found"))</f>
        <v>Graines à germer et mélanges</v>
      </c>
      <c r="H2708" s="30">
        <f>_xlfn.XLOOKUP(A2708,Product!A$2:A$5901,Product!E$2:E$5901,"Not Found")</f>
        <v>1.86</v>
      </c>
      <c r="I2708" s="25" t="str">
        <f>A2708&amp;"_"&amp;E2708&amp;"_"&amp;F2708&amp;"_"&amp;G2708</f>
        <v>69526_Epicerie salée_Graines et oléagineux_Graines à germer et mélanges</v>
      </c>
      <c r="J2708" s="30">
        <f>D2708*H2708</f>
        <v>93</v>
      </c>
      <c r="K2708" s="25">
        <f>IF(D2708&gt;0,1,0)</f>
        <v>1</v>
      </c>
      <c r="L2708" s="26">
        <f t="shared" si="42"/>
        <v>0</v>
      </c>
    </row>
    <row r="2709" spans="1:12" ht="19" hidden="1" x14ac:dyDescent="0.2">
      <c r="A2709" s="24">
        <v>69547</v>
      </c>
      <c r="B2709" s="24">
        <v>1</v>
      </c>
      <c r="C2709" s="24">
        <v>888</v>
      </c>
      <c r="D2709" s="24">
        <v>312</v>
      </c>
      <c r="E2709" s="25" t="str">
        <f>_xlfn.XLOOKUP(A2709,Product!A$2:A$5901,Product!B$2:B$5901,"Not Found")</f>
        <v>Epicerie salée</v>
      </c>
      <c r="F2709" s="25" t="str">
        <f>_xlfn.XLOOKUP(A2709,Product!A$2:A$5901,Product!C$2:C$5901,"Not Found")</f>
        <v>Sauces et coulis</v>
      </c>
      <c r="G2709" s="25" t="str">
        <f>IF(_xlfn.XLOOKUP(A2709,Product!A$2:A$5901,Product!D$2:D$5901,"Not Found") = 0,"",_xlfn.XLOOKUP(A2709,Product!A$2:A$5901,Product!D$2:D$5901,"Not Found"))</f>
        <v>Sauces</v>
      </c>
      <c r="H2709" s="30">
        <f>_xlfn.XLOOKUP(A2709,Product!A$2:A$5901,Product!E$2:E$5901,"Not Found")</f>
        <v>1.48</v>
      </c>
      <c r="I2709" s="25" t="str">
        <f>A2709&amp;"_"&amp;E2709&amp;"_"&amp;F2709&amp;"_"&amp;G2709</f>
        <v>69547_Epicerie salée_Sauces et coulis_Sauces</v>
      </c>
      <c r="J2709" s="30">
        <f>D2709*H2709</f>
        <v>461.76</v>
      </c>
      <c r="K2709" s="25">
        <f>IF(D2709&gt;0,1,0)</f>
        <v>1</v>
      </c>
      <c r="L2709" s="26">
        <f t="shared" si="42"/>
        <v>0</v>
      </c>
    </row>
    <row r="2710" spans="1:12" ht="19" hidden="1" x14ac:dyDescent="0.2">
      <c r="A2710" s="24">
        <v>69551</v>
      </c>
      <c r="B2710" s="24">
        <v>1</v>
      </c>
      <c r="C2710" s="24">
        <v>430</v>
      </c>
      <c r="D2710" s="24">
        <v>101</v>
      </c>
      <c r="E2710" s="25" t="str">
        <f>_xlfn.XLOOKUP(A2710,Product!A$2:A$5901,Product!B$2:B$5901,"Not Found")</f>
        <v>Epicerie salée</v>
      </c>
      <c r="F2710" s="25" t="str">
        <f>_xlfn.XLOOKUP(A2710,Product!A$2:A$5901,Product!C$2:C$5901,"Not Found")</f>
        <v>Graines et oléagineux</v>
      </c>
      <c r="G2710" s="25" t="str">
        <f>IF(_xlfn.XLOOKUP(A2710,Product!A$2:A$5901,Product!D$2:D$5901,"Not Found") = 0,"",_xlfn.XLOOKUP(A2710,Product!A$2:A$5901,Product!D$2:D$5901,"Not Found"))</f>
        <v>Graines à germer et mélanges</v>
      </c>
      <c r="H2710" s="30">
        <f>_xlfn.XLOOKUP(A2710,Product!A$2:A$5901,Product!E$2:E$5901,"Not Found")</f>
        <v>2.83</v>
      </c>
      <c r="I2710" s="25" t="str">
        <f>A2710&amp;"_"&amp;E2710&amp;"_"&amp;F2710&amp;"_"&amp;G2710</f>
        <v>69551_Epicerie salée_Graines et oléagineux_Graines à germer et mélanges</v>
      </c>
      <c r="J2710" s="30">
        <f>D2710*H2710</f>
        <v>285.83</v>
      </c>
      <c r="K2710" s="25">
        <f>IF(D2710&gt;0,1,0)</f>
        <v>1</v>
      </c>
      <c r="L2710" s="26">
        <f t="shared" si="42"/>
        <v>0</v>
      </c>
    </row>
    <row r="2711" spans="1:12" ht="19" hidden="1" x14ac:dyDescent="0.2">
      <c r="A2711" s="24">
        <v>69578</v>
      </c>
      <c r="B2711" s="24">
        <v>0</v>
      </c>
      <c r="C2711" s="24">
        <v>522</v>
      </c>
      <c r="D2711" s="24">
        <v>496</v>
      </c>
      <c r="E2711" s="25" t="str">
        <f>_xlfn.XLOOKUP(A2711,Product!A$2:A$5901,Product!B$2:B$5901,"Not Found")</f>
        <v>Epicerie salée</v>
      </c>
      <c r="F2711" s="25" t="str">
        <f>_xlfn.XLOOKUP(A2711,Product!A$2:A$5901,Product!C$2:C$5901,"Not Found")</f>
        <v>Farine, son, fécule</v>
      </c>
      <c r="G2711" s="25" t="str">
        <f>IF(_xlfn.XLOOKUP(A2711,Product!A$2:A$5901,Product!D$2:D$5901,"Not Found") = 0,"",_xlfn.XLOOKUP(A2711,Product!A$2:A$5901,Product!D$2:D$5901,"Not Found"))</f>
        <v>Farine de céréales</v>
      </c>
      <c r="H2711" s="30">
        <f>_xlfn.XLOOKUP(A2711,Product!A$2:A$5901,Product!E$2:E$5901,"Not Found")</f>
        <v>2.4700000000000002</v>
      </c>
      <c r="I2711" s="25" t="str">
        <f>A2711&amp;"_"&amp;E2711&amp;"_"&amp;F2711&amp;"_"&amp;G2711</f>
        <v>69578_Epicerie salée_Farine, son, fécule_Farine de céréales</v>
      </c>
      <c r="J2711" s="30">
        <f>D2711*H2711</f>
        <v>1225.1200000000001</v>
      </c>
      <c r="K2711" s="25">
        <f>IF(D2711&gt;0,1,0)</f>
        <v>1</v>
      </c>
      <c r="L2711" s="26">
        <f t="shared" si="42"/>
        <v>0</v>
      </c>
    </row>
    <row r="2712" spans="1:12" ht="19" hidden="1" x14ac:dyDescent="0.2">
      <c r="A2712" s="24">
        <v>69579</v>
      </c>
      <c r="B2712" s="24">
        <v>1</v>
      </c>
      <c r="C2712" s="24">
        <v>561</v>
      </c>
      <c r="D2712" s="24">
        <v>377</v>
      </c>
      <c r="E2712" s="25" t="str">
        <f>_xlfn.XLOOKUP(A2712,Product!A$2:A$5901,Product!B$2:B$5901,"Not Found")</f>
        <v>Epicerie salée</v>
      </c>
      <c r="F2712" s="25" t="str">
        <f>_xlfn.XLOOKUP(A2712,Product!A$2:A$5901,Product!C$2:C$5901,"Not Found")</f>
        <v>Farine, son, fécule</v>
      </c>
      <c r="G2712" s="25" t="str">
        <f>IF(_xlfn.XLOOKUP(A2712,Product!A$2:A$5901,Product!D$2:D$5901,"Not Found") = 0,"",_xlfn.XLOOKUP(A2712,Product!A$2:A$5901,Product!D$2:D$5901,"Not Found"))</f>
        <v>Farine de céréales</v>
      </c>
      <c r="H2712" s="30">
        <f>_xlfn.XLOOKUP(A2712,Product!A$2:A$5901,Product!E$2:E$5901,"Not Found")</f>
        <v>2.1800000000000002</v>
      </c>
      <c r="I2712" s="25" t="str">
        <f>A2712&amp;"_"&amp;E2712&amp;"_"&amp;F2712&amp;"_"&amp;G2712</f>
        <v>69579_Epicerie salée_Farine, son, fécule_Farine de céréales</v>
      </c>
      <c r="J2712" s="30">
        <f>D2712*H2712</f>
        <v>821.86</v>
      </c>
      <c r="K2712" s="25">
        <f>IF(D2712&gt;0,1,0)</f>
        <v>1</v>
      </c>
      <c r="L2712" s="26">
        <f t="shared" si="42"/>
        <v>0</v>
      </c>
    </row>
    <row r="2713" spans="1:12" ht="19" hidden="1" x14ac:dyDescent="0.2">
      <c r="A2713" s="24">
        <v>70187</v>
      </c>
      <c r="B2713" s="24">
        <v>1</v>
      </c>
      <c r="C2713" s="24">
        <v>800</v>
      </c>
      <c r="D2713" s="24">
        <v>478</v>
      </c>
      <c r="E2713" s="25" t="str">
        <f>_xlfn.XLOOKUP(A2713,Product!A$2:A$5901,Product!B$2:B$5901,"Not Found")</f>
        <v>Epicerie salée</v>
      </c>
      <c r="F2713" s="25" t="str">
        <f>_xlfn.XLOOKUP(A2713,Product!A$2:A$5901,Product!C$2:C$5901,"Not Found")</f>
        <v>Plats cuisinés</v>
      </c>
      <c r="G2713" s="25" t="str">
        <f>IF(_xlfn.XLOOKUP(A2713,Product!A$2:A$5901,Product!D$2:D$5901,"Not Found") = 0,"",_xlfn.XLOOKUP(A2713,Product!A$2:A$5901,Product!D$2:D$5901,"Not Found"))</f>
        <v>Plats cuisinés céréales, légumes</v>
      </c>
      <c r="H2713" s="30">
        <f>_xlfn.XLOOKUP(A2713,Product!A$2:A$5901,Product!E$2:E$5901,"Not Found")</f>
        <v>2.61</v>
      </c>
      <c r="I2713" s="25" t="str">
        <f>A2713&amp;"_"&amp;E2713&amp;"_"&amp;F2713&amp;"_"&amp;G2713</f>
        <v>70187_Epicerie salée_Plats cuisinés_Plats cuisinés céréales, légumes</v>
      </c>
      <c r="J2713" s="30">
        <f>D2713*H2713</f>
        <v>1247.58</v>
      </c>
      <c r="K2713" s="25">
        <f>IF(D2713&gt;0,1,0)</f>
        <v>1</v>
      </c>
      <c r="L2713" s="26">
        <f t="shared" si="42"/>
        <v>0</v>
      </c>
    </row>
    <row r="2714" spans="1:12" ht="19" hidden="1" x14ac:dyDescent="0.2">
      <c r="A2714" s="24">
        <v>70189</v>
      </c>
      <c r="B2714" s="24">
        <v>1</v>
      </c>
      <c r="C2714" s="24">
        <v>664</v>
      </c>
      <c r="D2714" s="24">
        <v>307</v>
      </c>
      <c r="E2714" s="25" t="str">
        <f>_xlfn.XLOOKUP(A2714,Product!A$2:A$5901,Product!B$2:B$5901,"Not Found")</f>
        <v>Epicerie salée</v>
      </c>
      <c r="F2714" s="25" t="str">
        <f>_xlfn.XLOOKUP(A2714,Product!A$2:A$5901,Product!C$2:C$5901,"Not Found")</f>
        <v>Sauces et coulis</v>
      </c>
      <c r="G2714" s="25" t="str">
        <f>IF(_xlfn.XLOOKUP(A2714,Product!A$2:A$5901,Product!D$2:D$5901,"Not Found") = 0,"",_xlfn.XLOOKUP(A2714,Product!A$2:A$5901,Product!D$2:D$5901,"Not Found"))</f>
        <v>Sauces</v>
      </c>
      <c r="H2714" s="30">
        <f>_xlfn.XLOOKUP(A2714,Product!A$2:A$5901,Product!E$2:E$5901,"Not Found")</f>
        <v>1.88</v>
      </c>
      <c r="I2714" s="25" t="str">
        <f>A2714&amp;"_"&amp;E2714&amp;"_"&amp;F2714&amp;"_"&amp;G2714</f>
        <v>70189_Epicerie salée_Sauces et coulis_Sauces</v>
      </c>
      <c r="J2714" s="30">
        <f>D2714*H2714</f>
        <v>577.16</v>
      </c>
      <c r="K2714" s="25">
        <f>IF(D2714&gt;0,1,0)</f>
        <v>1</v>
      </c>
      <c r="L2714" s="26">
        <f t="shared" si="42"/>
        <v>0</v>
      </c>
    </row>
    <row r="2715" spans="1:12" ht="19" hidden="1" x14ac:dyDescent="0.2">
      <c r="A2715" s="24">
        <v>70191</v>
      </c>
      <c r="B2715" s="24">
        <v>0</v>
      </c>
      <c r="C2715" s="24">
        <v>297</v>
      </c>
      <c r="D2715" s="24">
        <v>13</v>
      </c>
      <c r="E2715" s="25" t="str">
        <f>_xlfn.XLOOKUP(A2715,Product!A$2:A$5901,Product!B$2:B$5901,"Not Found")</f>
        <v>Epicerie salée</v>
      </c>
      <c r="F2715" s="25" t="str">
        <f>_xlfn.XLOOKUP(A2715,Product!A$2:A$5901,Product!C$2:C$5901,"Not Found")</f>
        <v>Condiments, vinaigres</v>
      </c>
      <c r="G2715" s="25" t="str">
        <f>IF(_xlfn.XLOOKUP(A2715,Product!A$2:A$5901,Product!D$2:D$5901,"Not Found") = 0,"",_xlfn.XLOOKUP(A2715,Product!A$2:A$5901,Product!D$2:D$5901,"Not Found"))</f>
        <v>Ketchup et sauce BBQ</v>
      </c>
      <c r="H2715" s="30">
        <f>_xlfn.XLOOKUP(A2715,Product!A$2:A$5901,Product!E$2:E$5901,"Not Found")</f>
        <v>2.4</v>
      </c>
      <c r="I2715" s="25" t="str">
        <f>A2715&amp;"_"&amp;E2715&amp;"_"&amp;F2715&amp;"_"&amp;G2715</f>
        <v>70191_Epicerie salée_Condiments, vinaigres_Ketchup et sauce BBQ</v>
      </c>
      <c r="J2715" s="30">
        <f>D2715*H2715</f>
        <v>31.2</v>
      </c>
      <c r="K2715" s="25">
        <f>IF(D2715&gt;0,1,0)</f>
        <v>1</v>
      </c>
      <c r="L2715" s="26">
        <f t="shared" si="42"/>
        <v>0</v>
      </c>
    </row>
    <row r="2716" spans="1:12" ht="19" hidden="1" x14ac:dyDescent="0.2">
      <c r="A2716" s="24">
        <v>70236</v>
      </c>
      <c r="B2716" s="24">
        <v>0</v>
      </c>
      <c r="C2716" s="24">
        <v>234</v>
      </c>
      <c r="D2716" s="24">
        <v>192</v>
      </c>
      <c r="E2716" s="25" t="str">
        <f>_xlfn.XLOOKUP(A2716,Product!A$2:A$5901,Product!B$2:B$5901,"Not Found")</f>
        <v>Epicerie salée</v>
      </c>
      <c r="F2716" s="25" t="str">
        <f>_xlfn.XLOOKUP(A2716,Product!A$2:A$5901,Product!C$2:C$5901,"Not Found")</f>
        <v>Légumes et conserves</v>
      </c>
      <c r="G2716" s="25" t="str">
        <f>IF(_xlfn.XLOOKUP(A2716,Product!A$2:A$5901,Product!D$2:D$5901,"Not Found") = 0,"",_xlfn.XLOOKUP(A2716,Product!A$2:A$5901,Product!D$2:D$5901,"Not Found"))</f>
        <v>Soupes bio</v>
      </c>
      <c r="H2716" s="30">
        <f>_xlfn.XLOOKUP(A2716,Product!A$2:A$5901,Product!E$2:E$5901,"Not Found")</f>
        <v>1.85</v>
      </c>
      <c r="I2716" s="25" t="str">
        <f>A2716&amp;"_"&amp;E2716&amp;"_"&amp;F2716&amp;"_"&amp;G2716</f>
        <v>70236_Epicerie salée_Légumes et conserves_Soupes bio</v>
      </c>
      <c r="J2716" s="30">
        <f>D2716*H2716</f>
        <v>355.20000000000005</v>
      </c>
      <c r="K2716" s="25">
        <f>IF(D2716&gt;0,1,0)</f>
        <v>1</v>
      </c>
      <c r="L2716" s="26">
        <f t="shared" si="42"/>
        <v>0</v>
      </c>
    </row>
    <row r="2717" spans="1:12" ht="19" hidden="1" x14ac:dyDescent="0.2">
      <c r="A2717" s="24">
        <v>70238</v>
      </c>
      <c r="B2717" s="24">
        <v>0</v>
      </c>
      <c r="C2717" s="24">
        <v>938</v>
      </c>
      <c r="D2717" s="24">
        <v>629</v>
      </c>
      <c r="E2717" s="25" t="str">
        <f>_xlfn.XLOOKUP(A2717,Product!A$2:A$5901,Product!B$2:B$5901,"Not Found")</f>
        <v>Epicerie salée</v>
      </c>
      <c r="F2717" s="25" t="str">
        <f>_xlfn.XLOOKUP(A2717,Product!A$2:A$5901,Product!C$2:C$5901,"Not Found")</f>
        <v>Légumes et conserves</v>
      </c>
      <c r="G2717" s="25" t="str">
        <f>IF(_xlfn.XLOOKUP(A2717,Product!A$2:A$5901,Product!D$2:D$5901,"Not Found") = 0,"",_xlfn.XLOOKUP(A2717,Product!A$2:A$5901,Product!D$2:D$5901,"Not Found"))</f>
        <v>Soupes bio</v>
      </c>
      <c r="H2717" s="30">
        <f>_xlfn.XLOOKUP(A2717,Product!A$2:A$5901,Product!E$2:E$5901,"Not Found")</f>
        <v>1.85</v>
      </c>
      <c r="I2717" s="25" t="str">
        <f>A2717&amp;"_"&amp;E2717&amp;"_"&amp;F2717&amp;"_"&amp;G2717</f>
        <v>70238_Epicerie salée_Légumes et conserves_Soupes bio</v>
      </c>
      <c r="J2717" s="30">
        <f>D2717*H2717</f>
        <v>1163.6500000000001</v>
      </c>
      <c r="K2717" s="25">
        <f>IF(D2717&gt;0,1,0)</f>
        <v>1</v>
      </c>
      <c r="L2717" s="26">
        <f t="shared" si="42"/>
        <v>0</v>
      </c>
    </row>
    <row r="2718" spans="1:12" ht="19" hidden="1" x14ac:dyDescent="0.2">
      <c r="A2718" s="24">
        <v>70239</v>
      </c>
      <c r="B2718" s="24">
        <v>1</v>
      </c>
      <c r="C2718" s="24">
        <v>926</v>
      </c>
      <c r="D2718" s="24">
        <v>81</v>
      </c>
      <c r="E2718" s="25" t="str">
        <f>_xlfn.XLOOKUP(A2718,Product!A$2:A$5901,Product!B$2:B$5901,"Not Found")</f>
        <v>Epicerie salée</v>
      </c>
      <c r="F2718" s="25" t="str">
        <f>_xlfn.XLOOKUP(A2718,Product!A$2:A$5901,Product!C$2:C$5901,"Not Found")</f>
        <v>Légumes et conserves</v>
      </c>
      <c r="G2718" s="25" t="str">
        <f>IF(_xlfn.XLOOKUP(A2718,Product!A$2:A$5901,Product!D$2:D$5901,"Not Found") = 0,"",_xlfn.XLOOKUP(A2718,Product!A$2:A$5901,Product!D$2:D$5901,"Not Found"))</f>
        <v>Soupes bio</v>
      </c>
      <c r="H2718" s="30">
        <f>_xlfn.XLOOKUP(A2718,Product!A$2:A$5901,Product!E$2:E$5901,"Not Found")</f>
        <v>1.81</v>
      </c>
      <c r="I2718" s="25" t="str">
        <f>A2718&amp;"_"&amp;E2718&amp;"_"&amp;F2718&amp;"_"&amp;G2718</f>
        <v>70239_Epicerie salée_Légumes et conserves_Soupes bio</v>
      </c>
      <c r="J2718" s="30">
        <f>D2718*H2718</f>
        <v>146.61000000000001</v>
      </c>
      <c r="K2718" s="25">
        <f>IF(D2718&gt;0,1,0)</f>
        <v>1</v>
      </c>
      <c r="L2718" s="26">
        <f t="shared" si="42"/>
        <v>0</v>
      </c>
    </row>
    <row r="2719" spans="1:12" ht="19" hidden="1" x14ac:dyDescent="0.2">
      <c r="A2719" s="24">
        <v>70241</v>
      </c>
      <c r="B2719" s="24">
        <v>0</v>
      </c>
      <c r="C2719" s="24">
        <v>667</v>
      </c>
      <c r="D2719" s="24">
        <v>474</v>
      </c>
      <c r="E2719" s="25" t="str">
        <f>_xlfn.XLOOKUP(A2719,Product!A$2:A$5901,Product!B$2:B$5901,"Not Found")</f>
        <v>Epicerie salée</v>
      </c>
      <c r="F2719" s="25" t="str">
        <f>_xlfn.XLOOKUP(A2719,Product!A$2:A$5901,Product!C$2:C$5901,"Not Found")</f>
        <v>Légumes et conserves</v>
      </c>
      <c r="G2719" s="25" t="str">
        <f>IF(_xlfn.XLOOKUP(A2719,Product!A$2:A$5901,Product!D$2:D$5901,"Not Found") = 0,"",_xlfn.XLOOKUP(A2719,Product!A$2:A$5901,Product!D$2:D$5901,"Not Found"))</f>
        <v>Légumes cuisinés</v>
      </c>
      <c r="H2719" s="30">
        <f>_xlfn.XLOOKUP(A2719,Product!A$2:A$5901,Product!E$2:E$5901,"Not Found")</f>
        <v>3.55</v>
      </c>
      <c r="I2719" s="25" t="str">
        <f>A2719&amp;"_"&amp;E2719&amp;"_"&amp;F2719&amp;"_"&amp;G2719</f>
        <v>70241_Epicerie salée_Légumes et conserves_Légumes cuisinés</v>
      </c>
      <c r="J2719" s="30">
        <f>D2719*H2719</f>
        <v>1682.6999999999998</v>
      </c>
      <c r="K2719" s="25">
        <f>IF(D2719&gt;0,1,0)</f>
        <v>1</v>
      </c>
      <c r="L2719" s="26">
        <f t="shared" si="42"/>
        <v>0</v>
      </c>
    </row>
    <row r="2720" spans="1:12" ht="19" hidden="1" x14ac:dyDescent="0.2">
      <c r="A2720" s="24">
        <v>70242</v>
      </c>
      <c r="B2720" s="24">
        <v>1</v>
      </c>
      <c r="C2720" s="24">
        <v>294</v>
      </c>
      <c r="D2720" s="24">
        <v>190</v>
      </c>
      <c r="E2720" s="25" t="str">
        <f>_xlfn.XLOOKUP(A2720,Product!A$2:A$5901,Product!B$2:B$5901,"Not Found")</f>
        <v>Epicerie salée</v>
      </c>
      <c r="F2720" s="25" t="str">
        <f>_xlfn.XLOOKUP(A2720,Product!A$2:A$5901,Product!C$2:C$5901,"Not Found")</f>
        <v>Plats cuisinés</v>
      </c>
      <c r="G2720" s="25" t="str">
        <f>IF(_xlfn.XLOOKUP(A2720,Product!A$2:A$5901,Product!D$2:D$5901,"Not Found") = 0,"",_xlfn.XLOOKUP(A2720,Product!A$2:A$5901,Product!D$2:D$5901,"Not Found"))</f>
        <v>Plats cuisinés céréales, légumes</v>
      </c>
      <c r="H2720" s="30">
        <f>_xlfn.XLOOKUP(A2720,Product!A$2:A$5901,Product!E$2:E$5901,"Not Found")</f>
        <v>3.58</v>
      </c>
      <c r="I2720" s="25" t="str">
        <f>A2720&amp;"_"&amp;E2720&amp;"_"&amp;F2720&amp;"_"&amp;G2720</f>
        <v>70242_Epicerie salée_Plats cuisinés_Plats cuisinés céréales, légumes</v>
      </c>
      <c r="J2720" s="30">
        <f>D2720*H2720</f>
        <v>680.2</v>
      </c>
      <c r="K2720" s="25">
        <f>IF(D2720&gt;0,1,0)</f>
        <v>1</v>
      </c>
      <c r="L2720" s="26">
        <f t="shared" si="42"/>
        <v>0</v>
      </c>
    </row>
    <row r="2721" spans="1:12" ht="19" hidden="1" x14ac:dyDescent="0.2">
      <c r="A2721" s="24">
        <v>70243</v>
      </c>
      <c r="B2721" s="24">
        <v>1</v>
      </c>
      <c r="C2721" s="24">
        <v>782</v>
      </c>
      <c r="D2721" s="24">
        <v>394</v>
      </c>
      <c r="E2721" s="25" t="str">
        <f>_xlfn.XLOOKUP(A2721,Product!A$2:A$5901,Product!B$2:B$5901,"Not Found")</f>
        <v>Epicerie salée</v>
      </c>
      <c r="F2721" s="25" t="str">
        <f>_xlfn.XLOOKUP(A2721,Product!A$2:A$5901,Product!C$2:C$5901,"Not Found")</f>
        <v>Plats cuisinés</v>
      </c>
      <c r="G2721" s="25" t="str">
        <f>IF(_xlfn.XLOOKUP(A2721,Product!A$2:A$5901,Product!D$2:D$5901,"Not Found") = 0,"",_xlfn.XLOOKUP(A2721,Product!A$2:A$5901,Product!D$2:D$5901,"Not Found"))</f>
        <v>Plats cuisinés viande et poisson</v>
      </c>
      <c r="H2721" s="30">
        <f>_xlfn.XLOOKUP(A2721,Product!A$2:A$5901,Product!E$2:E$5901,"Not Found")</f>
        <v>4.5999999999999996</v>
      </c>
      <c r="I2721" s="25" t="str">
        <f>A2721&amp;"_"&amp;E2721&amp;"_"&amp;F2721&amp;"_"&amp;G2721</f>
        <v>70243_Epicerie salée_Plats cuisinés_Plats cuisinés viande et poisson</v>
      </c>
      <c r="J2721" s="30">
        <f>D2721*H2721</f>
        <v>1812.3999999999999</v>
      </c>
      <c r="K2721" s="25">
        <f>IF(D2721&gt;0,1,0)</f>
        <v>1</v>
      </c>
      <c r="L2721" s="26">
        <f t="shared" si="42"/>
        <v>0</v>
      </c>
    </row>
    <row r="2722" spans="1:12" ht="19" hidden="1" x14ac:dyDescent="0.2">
      <c r="A2722" s="24">
        <v>70247</v>
      </c>
      <c r="B2722" s="24">
        <v>0</v>
      </c>
      <c r="C2722" s="24">
        <v>375</v>
      </c>
      <c r="D2722" s="24">
        <v>126</v>
      </c>
      <c r="E2722" s="25" t="str">
        <f>_xlfn.XLOOKUP(A2722,Product!A$2:A$5901,Product!B$2:B$5901,"Not Found")</f>
        <v>Epicerie salée</v>
      </c>
      <c r="F2722" s="25" t="str">
        <f>_xlfn.XLOOKUP(A2722,Product!A$2:A$5901,Product!C$2:C$5901,"Not Found")</f>
        <v>Plats cuisinés</v>
      </c>
      <c r="G2722" s="25" t="str">
        <f>IF(_xlfn.XLOOKUP(A2722,Product!A$2:A$5901,Product!D$2:D$5901,"Not Found") = 0,"",_xlfn.XLOOKUP(A2722,Product!A$2:A$5901,Product!D$2:D$5901,"Not Found"))</f>
        <v>Plats cuisinés céréales, légumes</v>
      </c>
      <c r="H2722" s="30">
        <f>_xlfn.XLOOKUP(A2722,Product!A$2:A$5901,Product!E$2:E$5901,"Not Found")</f>
        <v>1.77</v>
      </c>
      <c r="I2722" s="25" t="str">
        <f>A2722&amp;"_"&amp;E2722&amp;"_"&amp;F2722&amp;"_"&amp;G2722</f>
        <v>70247_Epicerie salée_Plats cuisinés_Plats cuisinés céréales, légumes</v>
      </c>
      <c r="J2722" s="30">
        <f>D2722*H2722</f>
        <v>223.02</v>
      </c>
      <c r="K2722" s="25">
        <f>IF(D2722&gt;0,1,0)</f>
        <v>1</v>
      </c>
      <c r="L2722" s="26">
        <f t="shared" si="42"/>
        <v>0</v>
      </c>
    </row>
    <row r="2723" spans="1:12" ht="19" hidden="1" x14ac:dyDescent="0.2">
      <c r="A2723" s="24">
        <v>71083</v>
      </c>
      <c r="B2723" s="24">
        <v>1</v>
      </c>
      <c r="C2723" s="24">
        <v>671</v>
      </c>
      <c r="D2723" s="24">
        <v>252</v>
      </c>
      <c r="E2723" s="25" t="str">
        <f>_xlfn.XLOOKUP(A2723,Product!A$2:A$5901,Product!B$2:B$5901,"Not Found")</f>
        <v>Epicerie salée</v>
      </c>
      <c r="F2723" s="25" t="str">
        <f>_xlfn.XLOOKUP(A2723,Product!A$2:A$5901,Product!C$2:C$5901,"Not Found")</f>
        <v>Poisson, viande, pâtés</v>
      </c>
      <c r="G2723" s="25" t="str">
        <f>IF(_xlfn.XLOOKUP(A2723,Product!A$2:A$5901,Product!D$2:D$5901,"Not Found") = 0,"",_xlfn.XLOOKUP(A2723,Product!A$2:A$5901,Product!D$2:D$5901,"Not Found"))</f>
        <v>Produits de la mer</v>
      </c>
      <c r="H2723" s="30">
        <f>_xlfn.XLOOKUP(A2723,Product!A$2:A$5901,Product!E$2:E$5901,"Not Found")</f>
        <v>2.2799999999999998</v>
      </c>
      <c r="I2723" s="25" t="str">
        <f>A2723&amp;"_"&amp;E2723&amp;"_"&amp;F2723&amp;"_"&amp;G2723</f>
        <v>71083_Epicerie salée_Poisson, viande, pâtés_Produits de la mer</v>
      </c>
      <c r="J2723" s="30">
        <f>D2723*H2723</f>
        <v>574.55999999999995</v>
      </c>
      <c r="K2723" s="25">
        <f>IF(D2723&gt;0,1,0)</f>
        <v>1</v>
      </c>
      <c r="L2723" s="26">
        <f t="shared" si="42"/>
        <v>0</v>
      </c>
    </row>
    <row r="2724" spans="1:12" ht="19" hidden="1" x14ac:dyDescent="0.2">
      <c r="A2724" s="24">
        <v>71084</v>
      </c>
      <c r="B2724" s="24">
        <v>1</v>
      </c>
      <c r="C2724" s="24">
        <v>897</v>
      </c>
      <c r="D2724" s="24">
        <v>250</v>
      </c>
      <c r="E2724" s="25" t="str">
        <f>_xlfn.XLOOKUP(A2724,Product!A$2:A$5901,Product!B$2:B$5901,"Not Found")</f>
        <v>Epicerie salée</v>
      </c>
      <c r="F2724" s="25" t="str">
        <f>_xlfn.XLOOKUP(A2724,Product!A$2:A$5901,Product!C$2:C$5901,"Not Found")</f>
        <v>Poisson, viande, pâtés</v>
      </c>
      <c r="G2724" s="25" t="str">
        <f>IF(_xlfn.XLOOKUP(A2724,Product!A$2:A$5901,Product!D$2:D$5901,"Not Found") = 0,"",_xlfn.XLOOKUP(A2724,Product!A$2:A$5901,Product!D$2:D$5901,"Not Found"))</f>
        <v>Produits de la mer</v>
      </c>
      <c r="H2724" s="30">
        <f>_xlfn.XLOOKUP(A2724,Product!A$2:A$5901,Product!E$2:E$5901,"Not Found")</f>
        <v>2.2799999999999998</v>
      </c>
      <c r="I2724" s="25" t="str">
        <f>A2724&amp;"_"&amp;E2724&amp;"_"&amp;F2724&amp;"_"&amp;G2724</f>
        <v>71084_Epicerie salée_Poisson, viande, pâtés_Produits de la mer</v>
      </c>
      <c r="J2724" s="30">
        <f>D2724*H2724</f>
        <v>570</v>
      </c>
      <c r="K2724" s="25">
        <f>IF(D2724&gt;0,1,0)</f>
        <v>1</v>
      </c>
      <c r="L2724" s="26">
        <f t="shared" si="42"/>
        <v>0</v>
      </c>
    </row>
    <row r="2725" spans="1:12" ht="19" hidden="1" x14ac:dyDescent="0.2">
      <c r="A2725" s="24">
        <v>71161</v>
      </c>
      <c r="B2725" s="24">
        <v>1</v>
      </c>
      <c r="C2725" s="24">
        <v>643</v>
      </c>
      <c r="D2725" s="24">
        <v>246</v>
      </c>
      <c r="E2725" s="25" t="str">
        <f>_xlfn.XLOOKUP(A2725,Product!A$2:A$5901,Product!B$2:B$5901,"Not Found")</f>
        <v>Epicerie salée</v>
      </c>
      <c r="F2725" s="25" t="str">
        <f>_xlfn.XLOOKUP(A2725,Product!A$2:A$5901,Product!C$2:C$5901,"Not Found")</f>
        <v>Poisson, viande, pâtés</v>
      </c>
      <c r="G2725" s="25" t="str">
        <f>IF(_xlfn.XLOOKUP(A2725,Product!A$2:A$5901,Product!D$2:D$5901,"Not Found") = 0,"",_xlfn.XLOOKUP(A2725,Product!A$2:A$5901,Product!D$2:D$5901,"Not Found"))</f>
        <v>Produits de la mer</v>
      </c>
      <c r="H2725" s="30">
        <f>_xlfn.XLOOKUP(A2725,Product!A$2:A$5901,Product!E$2:E$5901,"Not Found")</f>
        <v>1.94</v>
      </c>
      <c r="I2725" s="25" t="str">
        <f>A2725&amp;"_"&amp;E2725&amp;"_"&amp;F2725&amp;"_"&amp;G2725</f>
        <v>71161_Epicerie salée_Poisson, viande, pâtés_Produits de la mer</v>
      </c>
      <c r="J2725" s="30">
        <f>D2725*H2725</f>
        <v>477.24</v>
      </c>
      <c r="K2725" s="25">
        <f>IF(D2725&gt;0,1,0)</f>
        <v>1</v>
      </c>
      <c r="L2725" s="26">
        <f t="shared" si="42"/>
        <v>0</v>
      </c>
    </row>
    <row r="2726" spans="1:12" ht="19" hidden="1" x14ac:dyDescent="0.2">
      <c r="A2726" s="24">
        <v>71166</v>
      </c>
      <c r="B2726" s="24">
        <v>1</v>
      </c>
      <c r="C2726" s="24">
        <v>650</v>
      </c>
      <c r="D2726" s="24">
        <v>184</v>
      </c>
      <c r="E2726" s="25" t="str">
        <f>_xlfn.XLOOKUP(A2726,Product!A$2:A$5901,Product!B$2:B$5901,"Not Found")</f>
        <v>Epicerie salée</v>
      </c>
      <c r="F2726" s="25" t="str">
        <f>_xlfn.XLOOKUP(A2726,Product!A$2:A$5901,Product!C$2:C$5901,"Not Found")</f>
        <v>Poisson, viande, pâtés</v>
      </c>
      <c r="G2726" s="25" t="str">
        <f>IF(_xlfn.XLOOKUP(A2726,Product!A$2:A$5901,Product!D$2:D$5901,"Not Found") = 0,"",_xlfn.XLOOKUP(A2726,Product!A$2:A$5901,Product!D$2:D$5901,"Not Found"))</f>
        <v>Produits de la mer</v>
      </c>
      <c r="H2726" s="30">
        <f>_xlfn.XLOOKUP(A2726,Product!A$2:A$5901,Product!E$2:E$5901,"Not Found")</f>
        <v>1.98</v>
      </c>
      <c r="I2726" s="25" t="str">
        <f>A2726&amp;"_"&amp;E2726&amp;"_"&amp;F2726&amp;"_"&amp;G2726</f>
        <v>71166_Epicerie salée_Poisson, viande, pâtés_Produits de la mer</v>
      </c>
      <c r="J2726" s="30">
        <f>D2726*H2726</f>
        <v>364.32</v>
      </c>
      <c r="K2726" s="25">
        <f>IF(D2726&gt;0,1,0)</f>
        <v>1</v>
      </c>
      <c r="L2726" s="26">
        <f t="shared" si="42"/>
        <v>0</v>
      </c>
    </row>
    <row r="2727" spans="1:12" ht="19" hidden="1" x14ac:dyDescent="0.2">
      <c r="A2727" s="24">
        <v>71375</v>
      </c>
      <c r="B2727" s="24">
        <v>1</v>
      </c>
      <c r="C2727" s="24">
        <v>939</v>
      </c>
      <c r="D2727" s="24">
        <v>399</v>
      </c>
      <c r="E2727" s="25" t="str">
        <f>_xlfn.XLOOKUP(A2727,Product!A$2:A$5901,Product!B$2:B$5901,"Not Found")</f>
        <v>Epicerie salée</v>
      </c>
      <c r="F2727" s="25" t="str">
        <f>_xlfn.XLOOKUP(A2727,Product!A$2:A$5901,Product!C$2:C$5901,"Not Found")</f>
        <v>Huiles alimentaires bio</v>
      </c>
      <c r="G2727" s="25" t="str">
        <f>IF(_xlfn.XLOOKUP(A2727,Product!A$2:A$5901,Product!D$2:D$5901,"Not Found") = 0,"",_xlfn.XLOOKUP(A2727,Product!A$2:A$5901,Product!D$2:D$5901,"Not Found"))</f>
        <v>Huile de coco</v>
      </c>
      <c r="H2727" s="30">
        <f>_xlfn.XLOOKUP(A2727,Product!A$2:A$5901,Product!E$2:E$5901,"Not Found")</f>
        <v>2.12</v>
      </c>
      <c r="I2727" s="25" t="str">
        <f>A2727&amp;"_"&amp;E2727&amp;"_"&amp;F2727&amp;"_"&amp;G2727</f>
        <v>71375_Epicerie salée_Huiles alimentaires bio_Huile de coco</v>
      </c>
      <c r="J2727" s="30">
        <f>D2727*H2727</f>
        <v>845.88</v>
      </c>
      <c r="K2727" s="25">
        <f>IF(D2727&gt;0,1,0)</f>
        <v>1</v>
      </c>
      <c r="L2727" s="26">
        <f t="shared" si="42"/>
        <v>0</v>
      </c>
    </row>
    <row r="2728" spans="1:12" ht="19" hidden="1" x14ac:dyDescent="0.2">
      <c r="A2728" s="24">
        <v>71376</v>
      </c>
      <c r="B2728" s="24">
        <v>0</v>
      </c>
      <c r="C2728" s="24">
        <v>748</v>
      </c>
      <c r="D2728" s="24">
        <v>371</v>
      </c>
      <c r="E2728" s="25" t="str">
        <f>_xlfn.XLOOKUP(A2728,Product!A$2:A$5901,Product!B$2:B$5901,"Not Found")</f>
        <v>Epicerie salée</v>
      </c>
      <c r="F2728" s="25" t="str">
        <f>_xlfn.XLOOKUP(A2728,Product!A$2:A$5901,Product!C$2:C$5901,"Not Found")</f>
        <v>Huiles alimentaires bio</v>
      </c>
      <c r="G2728" s="25" t="str">
        <f>IF(_xlfn.XLOOKUP(A2728,Product!A$2:A$5901,Product!D$2:D$5901,"Not Found") = 0,"",_xlfn.XLOOKUP(A2728,Product!A$2:A$5901,Product!D$2:D$5901,"Not Found"))</f>
        <v>Huile de coco</v>
      </c>
      <c r="H2728" s="30">
        <f>_xlfn.XLOOKUP(A2728,Product!A$2:A$5901,Product!E$2:E$5901,"Not Found")</f>
        <v>3.94</v>
      </c>
      <c r="I2728" s="25" t="str">
        <f>A2728&amp;"_"&amp;E2728&amp;"_"&amp;F2728&amp;"_"&amp;G2728</f>
        <v>71376_Epicerie salée_Huiles alimentaires bio_Huile de coco</v>
      </c>
      <c r="J2728" s="30">
        <f>D2728*H2728</f>
        <v>1461.74</v>
      </c>
      <c r="K2728" s="25">
        <f>IF(D2728&gt;0,1,0)</f>
        <v>1</v>
      </c>
      <c r="L2728" s="26">
        <f t="shared" si="42"/>
        <v>0</v>
      </c>
    </row>
    <row r="2729" spans="1:12" ht="19" hidden="1" x14ac:dyDescent="0.2">
      <c r="A2729" s="24">
        <v>71393</v>
      </c>
      <c r="B2729" s="24">
        <v>0</v>
      </c>
      <c r="C2729" s="24">
        <v>491</v>
      </c>
      <c r="D2729" s="24">
        <v>215</v>
      </c>
      <c r="E2729" s="25" t="str">
        <f>_xlfn.XLOOKUP(A2729,Product!A$2:A$5901,Product!B$2:B$5901,"Not Found")</f>
        <v>Epicerie salée</v>
      </c>
      <c r="F2729" s="25" t="str">
        <f>_xlfn.XLOOKUP(A2729,Product!A$2:A$5901,Product!C$2:C$5901,"Not Found")</f>
        <v>Huiles alimentaires bio</v>
      </c>
      <c r="G2729" s="25" t="str">
        <f>IF(_xlfn.XLOOKUP(A2729,Product!A$2:A$5901,Product!D$2:D$5901,"Not Found") = 0,"",_xlfn.XLOOKUP(A2729,Product!A$2:A$5901,Product!D$2:D$5901,"Not Found"))</f>
        <v>Huile d'olive</v>
      </c>
      <c r="H2729" s="30">
        <f>_xlfn.XLOOKUP(A2729,Product!A$2:A$5901,Product!E$2:E$5901,"Not Found")</f>
        <v>5.93</v>
      </c>
      <c r="I2729" s="25" t="str">
        <f>A2729&amp;"_"&amp;E2729&amp;"_"&amp;F2729&amp;"_"&amp;G2729</f>
        <v>71393_Epicerie salée_Huiles alimentaires bio_Huile d'olive</v>
      </c>
      <c r="J2729" s="30">
        <f>D2729*H2729</f>
        <v>1274.95</v>
      </c>
      <c r="K2729" s="25">
        <f>IF(D2729&gt;0,1,0)</f>
        <v>1</v>
      </c>
      <c r="L2729" s="26">
        <f t="shared" si="42"/>
        <v>0</v>
      </c>
    </row>
    <row r="2730" spans="1:12" ht="19" hidden="1" x14ac:dyDescent="0.2">
      <c r="A2730" s="24">
        <v>71394</v>
      </c>
      <c r="B2730" s="24">
        <v>1</v>
      </c>
      <c r="C2730" s="24">
        <v>21</v>
      </c>
      <c r="D2730" s="24">
        <v>17</v>
      </c>
      <c r="E2730" s="25" t="str">
        <f>_xlfn.XLOOKUP(A2730,Product!A$2:A$5901,Product!B$2:B$5901,"Not Found")</f>
        <v>Epicerie salée</v>
      </c>
      <c r="F2730" s="25" t="str">
        <f>_xlfn.XLOOKUP(A2730,Product!A$2:A$5901,Product!C$2:C$5901,"Not Found")</f>
        <v>Huiles alimentaires bio</v>
      </c>
      <c r="G2730" s="25" t="str">
        <f>IF(_xlfn.XLOOKUP(A2730,Product!A$2:A$5901,Product!D$2:D$5901,"Not Found") = 0,"",_xlfn.XLOOKUP(A2730,Product!A$2:A$5901,Product!D$2:D$5901,"Not Found"))</f>
        <v>Huile d'olive</v>
      </c>
      <c r="H2730" s="30">
        <f>_xlfn.XLOOKUP(A2730,Product!A$2:A$5901,Product!E$2:E$5901,"Not Found")</f>
        <v>5.93</v>
      </c>
      <c r="I2730" s="25" t="str">
        <f>A2730&amp;"_"&amp;E2730&amp;"_"&amp;F2730&amp;"_"&amp;G2730</f>
        <v>71394_Epicerie salée_Huiles alimentaires bio_Huile d'olive</v>
      </c>
      <c r="J2730" s="30">
        <f>D2730*H2730</f>
        <v>100.81</v>
      </c>
      <c r="K2730" s="25">
        <f>IF(D2730&gt;0,1,0)</f>
        <v>1</v>
      </c>
      <c r="L2730" s="26">
        <f t="shared" si="42"/>
        <v>0</v>
      </c>
    </row>
    <row r="2731" spans="1:12" ht="19" hidden="1" x14ac:dyDescent="0.2">
      <c r="A2731" s="24">
        <v>71397</v>
      </c>
      <c r="B2731" s="24">
        <v>0</v>
      </c>
      <c r="C2731" s="24">
        <v>444</v>
      </c>
      <c r="D2731" s="24">
        <v>205</v>
      </c>
      <c r="E2731" s="25" t="str">
        <f>_xlfn.XLOOKUP(A2731,Product!A$2:A$5901,Product!B$2:B$5901,"Not Found")</f>
        <v>Epicerie salée</v>
      </c>
      <c r="F2731" s="25" t="str">
        <f>_xlfn.XLOOKUP(A2731,Product!A$2:A$5901,Product!C$2:C$5901,"Not Found")</f>
        <v>Huiles alimentaires bio</v>
      </c>
      <c r="G2731" s="25" t="str">
        <f>IF(_xlfn.XLOOKUP(A2731,Product!A$2:A$5901,Product!D$2:D$5901,"Not Found") = 0,"",_xlfn.XLOOKUP(A2731,Product!A$2:A$5901,Product!D$2:D$5901,"Not Found"))</f>
        <v>Huile de lin</v>
      </c>
      <c r="H2731" s="30">
        <f>_xlfn.XLOOKUP(A2731,Product!A$2:A$5901,Product!E$2:E$5901,"Not Found")</f>
        <v>2.92</v>
      </c>
      <c r="I2731" s="25" t="str">
        <f>A2731&amp;"_"&amp;E2731&amp;"_"&amp;F2731&amp;"_"&amp;G2731</f>
        <v>71397_Epicerie salée_Huiles alimentaires bio_Huile de lin</v>
      </c>
      <c r="J2731" s="30">
        <f>D2731*H2731</f>
        <v>598.6</v>
      </c>
      <c r="K2731" s="25">
        <f>IF(D2731&gt;0,1,0)</f>
        <v>1</v>
      </c>
      <c r="L2731" s="26">
        <f t="shared" si="42"/>
        <v>0</v>
      </c>
    </row>
    <row r="2732" spans="1:12" ht="19" hidden="1" x14ac:dyDescent="0.2">
      <c r="A2732" s="24">
        <v>71398</v>
      </c>
      <c r="B2732" s="24">
        <v>0</v>
      </c>
      <c r="C2732" s="24">
        <v>313</v>
      </c>
      <c r="D2732" s="24">
        <v>196</v>
      </c>
      <c r="E2732" s="25" t="str">
        <f>_xlfn.XLOOKUP(A2732,Product!A$2:A$5901,Product!B$2:B$5901,"Not Found")</f>
        <v>Epicerie salée</v>
      </c>
      <c r="F2732" s="25" t="str">
        <f>_xlfn.XLOOKUP(A2732,Product!A$2:A$5901,Product!C$2:C$5901,"Not Found")</f>
        <v>Huiles alimentaires bio</v>
      </c>
      <c r="G2732" s="25" t="str">
        <f>IF(_xlfn.XLOOKUP(A2732,Product!A$2:A$5901,Product!D$2:D$5901,"Not Found") = 0,"",_xlfn.XLOOKUP(A2732,Product!A$2:A$5901,Product!D$2:D$5901,"Not Found"))</f>
        <v>Huile de lin</v>
      </c>
      <c r="H2732" s="30">
        <f>_xlfn.XLOOKUP(A2732,Product!A$2:A$5901,Product!E$2:E$5901,"Not Found")</f>
        <v>3.52</v>
      </c>
      <c r="I2732" s="25" t="str">
        <f>A2732&amp;"_"&amp;E2732&amp;"_"&amp;F2732&amp;"_"&amp;G2732</f>
        <v>71398_Epicerie salée_Huiles alimentaires bio_Huile de lin</v>
      </c>
      <c r="J2732" s="30">
        <f>D2732*H2732</f>
        <v>689.92</v>
      </c>
      <c r="K2732" s="25">
        <f>IF(D2732&gt;0,1,0)</f>
        <v>1</v>
      </c>
      <c r="L2732" s="26">
        <f t="shared" si="42"/>
        <v>0</v>
      </c>
    </row>
    <row r="2733" spans="1:12" ht="19" hidden="1" x14ac:dyDescent="0.2">
      <c r="A2733" s="24">
        <v>71399</v>
      </c>
      <c r="B2733" s="24">
        <v>1</v>
      </c>
      <c r="C2733" s="24">
        <v>88</v>
      </c>
      <c r="D2733" s="24">
        <v>72</v>
      </c>
      <c r="E2733" s="25" t="str">
        <f>_xlfn.XLOOKUP(A2733,Product!A$2:A$5901,Product!B$2:B$5901,"Not Found")</f>
        <v>Epicerie salée</v>
      </c>
      <c r="F2733" s="25" t="str">
        <f>_xlfn.XLOOKUP(A2733,Product!A$2:A$5901,Product!C$2:C$5901,"Not Found")</f>
        <v>Huiles alimentaires bio</v>
      </c>
      <c r="G2733" s="25" t="str">
        <f>IF(_xlfn.XLOOKUP(A2733,Product!A$2:A$5901,Product!D$2:D$5901,"Not Found") = 0,"",_xlfn.XLOOKUP(A2733,Product!A$2:A$5901,Product!D$2:D$5901,"Not Found"))</f>
        <v>Huile de graines</v>
      </c>
      <c r="H2733" s="30">
        <f>_xlfn.XLOOKUP(A2733,Product!A$2:A$5901,Product!E$2:E$5901,"Not Found")</f>
        <v>4.0999999999999996</v>
      </c>
      <c r="I2733" s="25" t="str">
        <f>A2733&amp;"_"&amp;E2733&amp;"_"&amp;F2733&amp;"_"&amp;G2733</f>
        <v>71399_Epicerie salée_Huiles alimentaires bio_Huile de graines</v>
      </c>
      <c r="J2733" s="30">
        <f>D2733*H2733</f>
        <v>295.2</v>
      </c>
      <c r="K2733" s="25">
        <f>IF(D2733&gt;0,1,0)</f>
        <v>1</v>
      </c>
      <c r="L2733" s="26">
        <f t="shared" si="42"/>
        <v>0</v>
      </c>
    </row>
    <row r="2734" spans="1:12" ht="19" hidden="1" x14ac:dyDescent="0.2">
      <c r="A2734" s="24">
        <v>71400</v>
      </c>
      <c r="B2734" s="24">
        <v>1</v>
      </c>
      <c r="C2734" s="24">
        <v>203</v>
      </c>
      <c r="D2734" s="24">
        <v>90</v>
      </c>
      <c r="E2734" s="25" t="str">
        <f>_xlfn.XLOOKUP(A2734,Product!A$2:A$5901,Product!B$2:B$5901,"Not Found")</f>
        <v>Epicerie salée</v>
      </c>
      <c r="F2734" s="25" t="str">
        <f>_xlfn.XLOOKUP(A2734,Product!A$2:A$5901,Product!C$2:C$5901,"Not Found")</f>
        <v>Huiles alimentaires bio</v>
      </c>
      <c r="G2734" s="25" t="str">
        <f>IF(_xlfn.XLOOKUP(A2734,Product!A$2:A$5901,Product!D$2:D$5901,"Not Found") = 0,"",_xlfn.XLOOKUP(A2734,Product!A$2:A$5901,Product!D$2:D$5901,"Not Found"))</f>
        <v>Mélanges d'huiles</v>
      </c>
      <c r="H2734" s="30">
        <f>_xlfn.XLOOKUP(A2734,Product!A$2:A$5901,Product!E$2:E$5901,"Not Found")</f>
        <v>5.54</v>
      </c>
      <c r="I2734" s="25" t="str">
        <f>A2734&amp;"_"&amp;E2734&amp;"_"&amp;F2734&amp;"_"&amp;G2734</f>
        <v>71400_Epicerie salée_Huiles alimentaires bio_Mélanges d'huiles</v>
      </c>
      <c r="J2734" s="30">
        <f>D2734*H2734</f>
        <v>498.6</v>
      </c>
      <c r="K2734" s="25">
        <f>IF(D2734&gt;0,1,0)</f>
        <v>1</v>
      </c>
      <c r="L2734" s="26">
        <f t="shared" si="42"/>
        <v>0</v>
      </c>
    </row>
    <row r="2735" spans="1:12" ht="19" hidden="1" x14ac:dyDescent="0.2">
      <c r="A2735" s="24">
        <v>71402</v>
      </c>
      <c r="B2735" s="24">
        <v>0</v>
      </c>
      <c r="C2735" s="24">
        <v>210</v>
      </c>
      <c r="D2735" s="24">
        <v>47</v>
      </c>
      <c r="E2735" s="25" t="str">
        <f>_xlfn.XLOOKUP(A2735,Product!A$2:A$5901,Product!B$2:B$5901,"Not Found")</f>
        <v>Epicerie salée</v>
      </c>
      <c r="F2735" s="25" t="str">
        <f>_xlfn.XLOOKUP(A2735,Product!A$2:A$5901,Product!C$2:C$5901,"Not Found")</f>
        <v>Huiles alimentaires bio</v>
      </c>
      <c r="G2735" s="25" t="str">
        <f>IF(_xlfn.XLOOKUP(A2735,Product!A$2:A$5901,Product!D$2:D$5901,"Not Found") = 0,"",_xlfn.XLOOKUP(A2735,Product!A$2:A$5901,Product!D$2:D$5901,"Not Found"))</f>
        <v>Huile de tournesol</v>
      </c>
      <c r="H2735" s="30">
        <f>_xlfn.XLOOKUP(A2735,Product!A$2:A$5901,Product!E$2:E$5901,"Not Found")</f>
        <v>3.34</v>
      </c>
      <c r="I2735" s="25" t="str">
        <f>A2735&amp;"_"&amp;E2735&amp;"_"&amp;F2735&amp;"_"&amp;G2735</f>
        <v>71402_Epicerie salée_Huiles alimentaires bio_Huile de tournesol</v>
      </c>
      <c r="J2735" s="30">
        <f>D2735*H2735</f>
        <v>156.97999999999999</v>
      </c>
      <c r="K2735" s="25">
        <f>IF(D2735&gt;0,1,0)</f>
        <v>1</v>
      </c>
      <c r="L2735" s="26">
        <f t="shared" si="42"/>
        <v>0</v>
      </c>
    </row>
    <row r="2736" spans="1:12" ht="19" hidden="1" x14ac:dyDescent="0.2">
      <c r="A2736" s="24">
        <v>71404</v>
      </c>
      <c r="B2736" s="24">
        <v>0</v>
      </c>
      <c r="C2736" s="24">
        <v>631</v>
      </c>
      <c r="D2736" s="24">
        <v>231</v>
      </c>
      <c r="E2736" s="25" t="str">
        <f>_xlfn.XLOOKUP(A2736,Product!A$2:A$5901,Product!B$2:B$5901,"Not Found")</f>
        <v>Epicerie salée</v>
      </c>
      <c r="F2736" s="25" t="str">
        <f>_xlfn.XLOOKUP(A2736,Product!A$2:A$5901,Product!C$2:C$5901,"Not Found")</f>
        <v>Huiles alimentaires bio</v>
      </c>
      <c r="G2736" s="25" t="str">
        <f>IF(_xlfn.XLOOKUP(A2736,Product!A$2:A$5901,Product!D$2:D$5901,"Not Found") = 0,"",_xlfn.XLOOKUP(A2736,Product!A$2:A$5901,Product!D$2:D$5901,"Not Found"))</f>
        <v>Huile de colza</v>
      </c>
      <c r="H2736" s="30">
        <f>_xlfn.XLOOKUP(A2736,Product!A$2:A$5901,Product!E$2:E$5901,"Not Found")</f>
        <v>4.79</v>
      </c>
      <c r="I2736" s="25" t="str">
        <f>A2736&amp;"_"&amp;E2736&amp;"_"&amp;F2736&amp;"_"&amp;G2736</f>
        <v>71404_Epicerie salée_Huiles alimentaires bio_Huile de colza</v>
      </c>
      <c r="J2736" s="30">
        <f>D2736*H2736</f>
        <v>1106.49</v>
      </c>
      <c r="K2736" s="25">
        <f>IF(D2736&gt;0,1,0)</f>
        <v>1</v>
      </c>
      <c r="L2736" s="26">
        <f t="shared" si="42"/>
        <v>0</v>
      </c>
    </row>
    <row r="2737" spans="1:12" ht="19" hidden="1" x14ac:dyDescent="0.2">
      <c r="A2737" s="24">
        <v>71408</v>
      </c>
      <c r="B2737" s="24">
        <v>1</v>
      </c>
      <c r="C2737" s="24">
        <v>590</v>
      </c>
      <c r="D2737" s="24">
        <v>327</v>
      </c>
      <c r="E2737" s="25" t="str">
        <f>_xlfn.XLOOKUP(A2737,Product!A$2:A$5901,Product!B$2:B$5901,"Not Found")</f>
        <v>Epicerie salée</v>
      </c>
      <c r="F2737" s="25" t="str">
        <f>_xlfn.XLOOKUP(A2737,Product!A$2:A$5901,Product!C$2:C$5901,"Not Found")</f>
        <v>Huiles alimentaires bio</v>
      </c>
      <c r="G2737" s="25" t="str">
        <f>IF(_xlfn.XLOOKUP(A2737,Product!A$2:A$5901,Product!D$2:D$5901,"Not Found") = 0,"",_xlfn.XLOOKUP(A2737,Product!A$2:A$5901,Product!D$2:D$5901,"Not Found"))</f>
        <v>Huile d'olive</v>
      </c>
      <c r="H2737" s="30">
        <f>_xlfn.XLOOKUP(A2737,Product!A$2:A$5901,Product!E$2:E$5901,"Not Found")</f>
        <v>6.86</v>
      </c>
      <c r="I2737" s="25" t="str">
        <f>A2737&amp;"_"&amp;E2737&amp;"_"&amp;F2737&amp;"_"&amp;G2737</f>
        <v>71408_Epicerie salée_Huiles alimentaires bio_Huile d'olive</v>
      </c>
      <c r="J2737" s="30">
        <f>D2737*H2737</f>
        <v>2243.2200000000003</v>
      </c>
      <c r="K2737" s="25">
        <f>IF(D2737&gt;0,1,0)</f>
        <v>1</v>
      </c>
      <c r="L2737" s="26">
        <f t="shared" si="42"/>
        <v>0</v>
      </c>
    </row>
    <row r="2738" spans="1:12" ht="19" hidden="1" x14ac:dyDescent="0.2">
      <c r="A2738" s="24">
        <v>71409</v>
      </c>
      <c r="B2738" s="24">
        <v>1</v>
      </c>
      <c r="C2738" s="24">
        <v>881</v>
      </c>
      <c r="D2738" s="24">
        <v>173</v>
      </c>
      <c r="E2738" s="25" t="str">
        <f>_xlfn.XLOOKUP(A2738,Product!A$2:A$5901,Product!B$2:B$5901,"Not Found")</f>
        <v>Epicerie salée</v>
      </c>
      <c r="F2738" s="25" t="str">
        <f>_xlfn.XLOOKUP(A2738,Product!A$2:A$5901,Product!C$2:C$5901,"Not Found")</f>
        <v>Huiles alimentaires bio</v>
      </c>
      <c r="G2738" s="25" t="str">
        <f>IF(_xlfn.XLOOKUP(A2738,Product!A$2:A$5901,Product!D$2:D$5901,"Not Found") = 0,"",_xlfn.XLOOKUP(A2738,Product!A$2:A$5901,Product!D$2:D$5901,"Not Found"))</f>
        <v>Huile d'olive</v>
      </c>
      <c r="H2738" s="30">
        <f>_xlfn.XLOOKUP(A2738,Product!A$2:A$5901,Product!E$2:E$5901,"Not Found")</f>
        <v>22.31</v>
      </c>
      <c r="I2738" s="25" t="str">
        <f>A2738&amp;"_"&amp;E2738&amp;"_"&amp;F2738&amp;"_"&amp;G2738</f>
        <v>71409_Epicerie salée_Huiles alimentaires bio_Huile d'olive</v>
      </c>
      <c r="J2738" s="30">
        <f>D2738*H2738</f>
        <v>3859.6299999999997</v>
      </c>
      <c r="K2738" s="25">
        <f>IF(D2738&gt;0,1,0)</f>
        <v>1</v>
      </c>
      <c r="L2738" s="26">
        <f t="shared" si="42"/>
        <v>0</v>
      </c>
    </row>
    <row r="2739" spans="1:12" ht="19" hidden="1" x14ac:dyDescent="0.2">
      <c r="A2739" s="24">
        <v>71410</v>
      </c>
      <c r="B2739" s="24">
        <v>1</v>
      </c>
      <c r="C2739" s="24">
        <v>774</v>
      </c>
      <c r="D2739" s="24">
        <v>359</v>
      </c>
      <c r="E2739" s="25" t="str">
        <f>_xlfn.XLOOKUP(A2739,Product!A$2:A$5901,Product!B$2:B$5901,"Not Found")</f>
        <v>Epicerie salée</v>
      </c>
      <c r="F2739" s="25" t="str">
        <f>_xlfn.XLOOKUP(A2739,Product!A$2:A$5901,Product!C$2:C$5901,"Not Found")</f>
        <v>Huiles alimentaires bio</v>
      </c>
      <c r="G2739" s="25" t="str">
        <f>IF(_xlfn.XLOOKUP(A2739,Product!A$2:A$5901,Product!D$2:D$5901,"Not Found") = 0,"",_xlfn.XLOOKUP(A2739,Product!A$2:A$5901,Product!D$2:D$5901,"Not Found"))</f>
        <v>Huile d'olive</v>
      </c>
      <c r="H2739" s="30">
        <f>_xlfn.XLOOKUP(A2739,Product!A$2:A$5901,Product!E$2:E$5901,"Not Found")</f>
        <v>6.22</v>
      </c>
      <c r="I2739" s="25" t="str">
        <f>A2739&amp;"_"&amp;E2739&amp;"_"&amp;F2739&amp;"_"&amp;G2739</f>
        <v>71410_Epicerie salée_Huiles alimentaires bio_Huile d'olive</v>
      </c>
      <c r="J2739" s="30">
        <f>D2739*H2739</f>
        <v>2232.98</v>
      </c>
      <c r="K2739" s="25">
        <f>IF(D2739&gt;0,1,0)</f>
        <v>1</v>
      </c>
      <c r="L2739" s="26">
        <f t="shared" si="42"/>
        <v>0</v>
      </c>
    </row>
    <row r="2740" spans="1:12" ht="19" hidden="1" x14ac:dyDescent="0.2">
      <c r="A2740" s="24">
        <v>71412</v>
      </c>
      <c r="B2740" s="24">
        <v>1</v>
      </c>
      <c r="C2740" s="24">
        <v>742</v>
      </c>
      <c r="D2740" s="24">
        <v>439</v>
      </c>
      <c r="E2740" s="25" t="str">
        <f>_xlfn.XLOOKUP(A2740,Product!A$2:A$5901,Product!B$2:B$5901,"Not Found")</f>
        <v>Epicerie salée</v>
      </c>
      <c r="F2740" s="25" t="str">
        <f>_xlfn.XLOOKUP(A2740,Product!A$2:A$5901,Product!C$2:C$5901,"Not Found")</f>
        <v>Huiles alimentaires bio</v>
      </c>
      <c r="G2740" s="25" t="str">
        <f>IF(_xlfn.XLOOKUP(A2740,Product!A$2:A$5901,Product!D$2:D$5901,"Not Found") = 0,"",_xlfn.XLOOKUP(A2740,Product!A$2:A$5901,Product!D$2:D$5901,"Not Found"))</f>
        <v>Mélanges d'huiles</v>
      </c>
      <c r="H2740" s="30">
        <f>_xlfn.XLOOKUP(A2740,Product!A$2:A$5901,Product!E$2:E$5901,"Not Found")</f>
        <v>5.33</v>
      </c>
      <c r="I2740" s="25" t="str">
        <f>A2740&amp;"_"&amp;E2740&amp;"_"&amp;F2740&amp;"_"&amp;G2740</f>
        <v>71412_Epicerie salée_Huiles alimentaires bio_Mélanges d'huiles</v>
      </c>
      <c r="J2740" s="30">
        <f>D2740*H2740</f>
        <v>2339.87</v>
      </c>
      <c r="K2740" s="25">
        <f>IF(D2740&gt;0,1,0)</f>
        <v>1</v>
      </c>
      <c r="L2740" s="26">
        <f t="shared" si="42"/>
        <v>0</v>
      </c>
    </row>
    <row r="2741" spans="1:12" ht="19" hidden="1" x14ac:dyDescent="0.2">
      <c r="A2741" s="24">
        <v>71413</v>
      </c>
      <c r="B2741" s="24">
        <v>0</v>
      </c>
      <c r="C2741" s="24">
        <v>0</v>
      </c>
      <c r="D2741" s="24">
        <v>0</v>
      </c>
      <c r="E2741" s="25" t="str">
        <f>_xlfn.XLOOKUP(A2741,Product!A$2:A$5901,Product!B$2:B$5901,"Not Found")</f>
        <v>Epicerie salée</v>
      </c>
      <c r="F2741" s="25" t="str">
        <f>_xlfn.XLOOKUP(A2741,Product!A$2:A$5901,Product!C$2:C$5901,"Not Found")</f>
        <v>Huiles alimentaires bio</v>
      </c>
      <c r="G2741" s="25" t="str">
        <f>IF(_xlfn.XLOOKUP(A2741,Product!A$2:A$5901,Product!D$2:D$5901,"Not Found") = 0,"",_xlfn.XLOOKUP(A2741,Product!A$2:A$5901,Product!D$2:D$5901,"Not Found"))</f>
        <v>Huile de colza</v>
      </c>
      <c r="H2741" s="30">
        <f>_xlfn.XLOOKUP(A2741,Product!A$2:A$5901,Product!E$2:E$5901,"Not Found")</f>
        <v>5.7</v>
      </c>
      <c r="I2741" s="25" t="str">
        <f>A2741&amp;"_"&amp;E2741&amp;"_"&amp;F2741&amp;"_"&amp;G2741</f>
        <v>71413_Epicerie salée_Huiles alimentaires bio_Huile de colza</v>
      </c>
      <c r="J2741" s="30">
        <f>D2741*H2741</f>
        <v>0</v>
      </c>
      <c r="K2741" s="25">
        <f>IF(D2741&gt;0,1,0)</f>
        <v>0</v>
      </c>
      <c r="L2741" s="26">
        <f t="shared" si="42"/>
        <v>1</v>
      </c>
    </row>
    <row r="2742" spans="1:12" ht="19" hidden="1" x14ac:dyDescent="0.2">
      <c r="A2742" s="24">
        <v>71414</v>
      </c>
      <c r="B2742" s="24">
        <v>0</v>
      </c>
      <c r="C2742" s="24">
        <v>183</v>
      </c>
      <c r="D2742" s="24">
        <v>105</v>
      </c>
      <c r="E2742" s="25" t="str">
        <f>_xlfn.XLOOKUP(A2742,Product!A$2:A$5901,Product!B$2:B$5901,"Not Found")</f>
        <v>Epicerie salée</v>
      </c>
      <c r="F2742" s="25" t="str">
        <f>_xlfn.XLOOKUP(A2742,Product!A$2:A$5901,Product!C$2:C$5901,"Not Found")</f>
        <v>Huiles alimentaires bio</v>
      </c>
      <c r="G2742" s="25" t="str">
        <f>IF(_xlfn.XLOOKUP(A2742,Product!A$2:A$5901,Product!D$2:D$5901,"Not Found") = 0,"",_xlfn.XLOOKUP(A2742,Product!A$2:A$5901,Product!D$2:D$5901,"Not Found"))</f>
        <v>Mélanges d'huiles</v>
      </c>
      <c r="H2742" s="30">
        <f>_xlfn.XLOOKUP(A2742,Product!A$2:A$5901,Product!E$2:E$5901,"Not Found")</f>
        <v>4.01</v>
      </c>
      <c r="I2742" s="25" t="str">
        <f>A2742&amp;"_"&amp;E2742&amp;"_"&amp;F2742&amp;"_"&amp;G2742</f>
        <v>71414_Epicerie salée_Huiles alimentaires bio_Mélanges d'huiles</v>
      </c>
      <c r="J2742" s="30">
        <f>D2742*H2742</f>
        <v>421.04999999999995</v>
      </c>
      <c r="K2742" s="25">
        <f>IF(D2742&gt;0,1,0)</f>
        <v>1</v>
      </c>
      <c r="L2742" s="26">
        <f t="shared" si="42"/>
        <v>0</v>
      </c>
    </row>
    <row r="2743" spans="1:12" ht="19" hidden="1" x14ac:dyDescent="0.2">
      <c r="A2743" s="24">
        <v>71415</v>
      </c>
      <c r="B2743" s="24">
        <v>0</v>
      </c>
      <c r="C2743" s="24">
        <v>752</v>
      </c>
      <c r="D2743" s="24">
        <v>262</v>
      </c>
      <c r="E2743" s="25" t="str">
        <f>_xlfn.XLOOKUP(A2743,Product!A$2:A$5901,Product!B$2:B$5901,"Not Found")</f>
        <v>Epicerie salée</v>
      </c>
      <c r="F2743" s="25" t="str">
        <f>_xlfn.XLOOKUP(A2743,Product!A$2:A$5901,Product!C$2:C$5901,"Not Found")</f>
        <v>Huiles alimentaires bio</v>
      </c>
      <c r="G2743" s="25" t="str">
        <f>IF(_xlfn.XLOOKUP(A2743,Product!A$2:A$5901,Product!D$2:D$5901,"Not Found") = 0,"",_xlfn.XLOOKUP(A2743,Product!A$2:A$5901,Product!D$2:D$5901,"Not Found"))</f>
        <v>Mélanges d'huiles</v>
      </c>
      <c r="H2743" s="30">
        <f>_xlfn.XLOOKUP(A2743,Product!A$2:A$5901,Product!E$2:E$5901,"Not Found")</f>
        <v>3.64</v>
      </c>
      <c r="I2743" s="25" t="str">
        <f>A2743&amp;"_"&amp;E2743&amp;"_"&amp;F2743&amp;"_"&amp;G2743</f>
        <v>71415_Epicerie salée_Huiles alimentaires bio_Mélanges d'huiles</v>
      </c>
      <c r="J2743" s="30">
        <f>D2743*H2743</f>
        <v>953.68000000000006</v>
      </c>
      <c r="K2743" s="25">
        <f>IF(D2743&gt;0,1,0)</f>
        <v>1</v>
      </c>
      <c r="L2743" s="26">
        <f t="shared" si="42"/>
        <v>0</v>
      </c>
    </row>
    <row r="2744" spans="1:12" ht="19" hidden="1" x14ac:dyDescent="0.2">
      <c r="A2744" s="24">
        <v>71417</v>
      </c>
      <c r="B2744" s="24">
        <v>1</v>
      </c>
      <c r="C2744" s="24">
        <v>297</v>
      </c>
      <c r="D2744" s="24">
        <v>286</v>
      </c>
      <c r="E2744" s="25" t="str">
        <f>_xlfn.XLOOKUP(A2744,Product!A$2:A$5901,Product!B$2:B$5901,"Not Found")</f>
        <v>Epicerie salée</v>
      </c>
      <c r="F2744" s="25" t="str">
        <f>_xlfn.XLOOKUP(A2744,Product!A$2:A$5901,Product!C$2:C$5901,"Not Found")</f>
        <v>Huiles alimentaires bio</v>
      </c>
      <c r="G2744" s="25" t="str">
        <f>IF(_xlfn.XLOOKUP(A2744,Product!A$2:A$5901,Product!D$2:D$5901,"Not Found") = 0,"",_xlfn.XLOOKUP(A2744,Product!A$2:A$5901,Product!D$2:D$5901,"Not Found"))</f>
        <v>Mélanges d'huiles</v>
      </c>
      <c r="H2744" s="30">
        <f>_xlfn.XLOOKUP(A2744,Product!A$2:A$5901,Product!E$2:E$5901,"Not Found")</f>
        <v>5.7</v>
      </c>
      <c r="I2744" s="25" t="str">
        <f>A2744&amp;"_"&amp;E2744&amp;"_"&amp;F2744&amp;"_"&amp;G2744</f>
        <v>71417_Epicerie salée_Huiles alimentaires bio_Mélanges d'huiles</v>
      </c>
      <c r="J2744" s="30">
        <f>D2744*H2744</f>
        <v>1630.2</v>
      </c>
      <c r="K2744" s="25">
        <f>IF(D2744&gt;0,1,0)</f>
        <v>1</v>
      </c>
      <c r="L2744" s="26">
        <f t="shared" si="42"/>
        <v>0</v>
      </c>
    </row>
    <row r="2745" spans="1:12" ht="19" hidden="1" x14ac:dyDescent="0.2">
      <c r="A2745" s="24">
        <v>71419</v>
      </c>
      <c r="B2745" s="24">
        <v>0</v>
      </c>
      <c r="C2745" s="24">
        <v>122</v>
      </c>
      <c r="D2745" s="24">
        <v>90</v>
      </c>
      <c r="E2745" s="25" t="str">
        <f>_xlfn.XLOOKUP(A2745,Product!A$2:A$5901,Product!B$2:B$5901,"Not Found")</f>
        <v>Epicerie salée</v>
      </c>
      <c r="F2745" s="25" t="str">
        <f>_xlfn.XLOOKUP(A2745,Product!A$2:A$5901,Product!C$2:C$5901,"Not Found")</f>
        <v>Huiles alimentaires bio</v>
      </c>
      <c r="G2745" s="25" t="str">
        <f>IF(_xlfn.XLOOKUP(A2745,Product!A$2:A$5901,Product!D$2:D$5901,"Not Found") = 0,"",_xlfn.XLOOKUP(A2745,Product!A$2:A$5901,Product!D$2:D$5901,"Not Found"))</f>
        <v>Mélanges d'huiles</v>
      </c>
      <c r="H2745" s="30">
        <f>_xlfn.XLOOKUP(A2745,Product!A$2:A$5901,Product!E$2:E$5901,"Not Found")</f>
        <v>5.8</v>
      </c>
      <c r="I2745" s="25" t="str">
        <f>A2745&amp;"_"&amp;E2745&amp;"_"&amp;F2745&amp;"_"&amp;G2745</f>
        <v>71419_Epicerie salée_Huiles alimentaires bio_Mélanges d'huiles</v>
      </c>
      <c r="J2745" s="30">
        <f>D2745*H2745</f>
        <v>522</v>
      </c>
      <c r="K2745" s="25">
        <f>IF(D2745&gt;0,1,0)</f>
        <v>1</v>
      </c>
      <c r="L2745" s="26">
        <f t="shared" si="42"/>
        <v>0</v>
      </c>
    </row>
    <row r="2746" spans="1:12" ht="19" hidden="1" x14ac:dyDescent="0.2">
      <c r="A2746" s="24">
        <v>71420</v>
      </c>
      <c r="B2746" s="24">
        <v>0</v>
      </c>
      <c r="C2746" s="24">
        <v>600</v>
      </c>
      <c r="D2746" s="24">
        <v>557</v>
      </c>
      <c r="E2746" s="25" t="str">
        <f>_xlfn.XLOOKUP(A2746,Product!A$2:A$5901,Product!B$2:B$5901,"Not Found")</f>
        <v>Epicerie salée</v>
      </c>
      <c r="F2746" s="25" t="str">
        <f>_xlfn.XLOOKUP(A2746,Product!A$2:A$5901,Product!C$2:C$5901,"Not Found")</f>
        <v>Huiles alimentaires bio</v>
      </c>
      <c r="G2746" s="25" t="str">
        <f>IF(_xlfn.XLOOKUP(A2746,Product!A$2:A$5901,Product!D$2:D$5901,"Not Found") = 0,"",_xlfn.XLOOKUP(A2746,Product!A$2:A$5901,Product!D$2:D$5901,"Not Found"))</f>
        <v>Huile de coco</v>
      </c>
      <c r="H2746" s="30">
        <f>_xlfn.XLOOKUP(A2746,Product!A$2:A$5901,Product!E$2:E$5901,"Not Found")</f>
        <v>2.5499999999999998</v>
      </c>
      <c r="I2746" s="25" t="str">
        <f>A2746&amp;"_"&amp;E2746&amp;"_"&amp;F2746&amp;"_"&amp;G2746</f>
        <v>71420_Epicerie salée_Huiles alimentaires bio_Huile de coco</v>
      </c>
      <c r="J2746" s="30">
        <f>D2746*H2746</f>
        <v>1420.35</v>
      </c>
      <c r="K2746" s="25">
        <f>IF(D2746&gt;0,1,0)</f>
        <v>1</v>
      </c>
      <c r="L2746" s="26">
        <f t="shared" si="42"/>
        <v>0</v>
      </c>
    </row>
    <row r="2747" spans="1:12" ht="19" hidden="1" x14ac:dyDescent="0.2">
      <c r="A2747" s="24">
        <v>71421</v>
      </c>
      <c r="B2747" s="24">
        <v>0</v>
      </c>
      <c r="C2747" s="24">
        <v>52</v>
      </c>
      <c r="D2747" s="24">
        <v>23</v>
      </c>
      <c r="E2747" s="25" t="str">
        <f>_xlfn.XLOOKUP(A2747,Product!A$2:A$5901,Product!B$2:B$5901,"Not Found")</f>
        <v>Epicerie salée</v>
      </c>
      <c r="F2747" s="25" t="str">
        <f>_xlfn.XLOOKUP(A2747,Product!A$2:A$5901,Product!C$2:C$5901,"Not Found")</f>
        <v>Huiles alimentaires bio</v>
      </c>
      <c r="G2747" s="25" t="str">
        <f>IF(_xlfn.XLOOKUP(A2747,Product!A$2:A$5901,Product!D$2:D$5901,"Not Found") = 0,"",_xlfn.XLOOKUP(A2747,Product!A$2:A$5901,Product!D$2:D$5901,"Not Found"))</f>
        <v>Huile d'olive</v>
      </c>
      <c r="H2747" s="30">
        <f>_xlfn.XLOOKUP(A2747,Product!A$2:A$5901,Product!E$2:E$5901,"Not Found")</f>
        <v>7.55</v>
      </c>
      <c r="I2747" s="25" t="str">
        <f>A2747&amp;"_"&amp;E2747&amp;"_"&amp;F2747&amp;"_"&amp;G2747</f>
        <v>71421_Epicerie salée_Huiles alimentaires bio_Huile d'olive</v>
      </c>
      <c r="J2747" s="30">
        <f>D2747*H2747</f>
        <v>173.65</v>
      </c>
      <c r="K2747" s="25">
        <f>IF(D2747&gt;0,1,0)</f>
        <v>1</v>
      </c>
      <c r="L2747" s="26">
        <f t="shared" si="42"/>
        <v>0</v>
      </c>
    </row>
    <row r="2748" spans="1:12" ht="19" hidden="1" x14ac:dyDescent="0.2">
      <c r="A2748" s="24">
        <v>71743</v>
      </c>
      <c r="B2748" s="24">
        <v>1</v>
      </c>
      <c r="C2748" s="24">
        <v>530</v>
      </c>
      <c r="D2748" s="24">
        <v>509</v>
      </c>
      <c r="E2748" s="25" t="str">
        <f>_xlfn.XLOOKUP(A2748,Product!A$2:A$5901,Product!B$2:B$5901,"Not Found")</f>
        <v>Epicerie salée</v>
      </c>
      <c r="F2748" s="25" t="str">
        <f>_xlfn.XLOOKUP(A2748,Product!A$2:A$5901,Product!C$2:C$5901,"Not Found")</f>
        <v>Condiments, vinaigres</v>
      </c>
      <c r="G2748" s="25" t="str">
        <f>IF(_xlfn.XLOOKUP(A2748,Product!A$2:A$5901,Product!D$2:D$5901,"Not Found") = 0,"",_xlfn.XLOOKUP(A2748,Product!A$2:A$5901,Product!D$2:D$5901,"Not Found"))</f>
        <v>Vinaigres, vinaigrettes</v>
      </c>
      <c r="H2748" s="30">
        <f>_xlfn.XLOOKUP(A2748,Product!A$2:A$5901,Product!E$2:E$5901,"Not Found")</f>
        <v>2.0499999999999998</v>
      </c>
      <c r="I2748" s="25" t="str">
        <f>A2748&amp;"_"&amp;E2748&amp;"_"&amp;F2748&amp;"_"&amp;G2748</f>
        <v>71743_Epicerie salée_Condiments, vinaigres_Vinaigres, vinaigrettes</v>
      </c>
      <c r="J2748" s="30">
        <f>D2748*H2748</f>
        <v>1043.4499999999998</v>
      </c>
      <c r="K2748" s="25">
        <f>IF(D2748&gt;0,1,0)</f>
        <v>1</v>
      </c>
      <c r="L2748" s="26">
        <f t="shared" si="42"/>
        <v>0</v>
      </c>
    </row>
    <row r="2749" spans="1:12" ht="19" hidden="1" x14ac:dyDescent="0.2">
      <c r="A2749" s="24">
        <v>71744</v>
      </c>
      <c r="B2749" s="24">
        <v>1</v>
      </c>
      <c r="C2749" s="24">
        <v>667</v>
      </c>
      <c r="D2749" s="24">
        <v>307</v>
      </c>
      <c r="E2749" s="25" t="str">
        <f>_xlfn.XLOOKUP(A2749,Product!A$2:A$5901,Product!B$2:B$5901,"Not Found")</f>
        <v>Epicerie salée</v>
      </c>
      <c r="F2749" s="25" t="str">
        <f>_xlfn.XLOOKUP(A2749,Product!A$2:A$5901,Product!C$2:C$5901,"Not Found")</f>
        <v>Condiments, vinaigres</v>
      </c>
      <c r="G2749" s="25" t="str">
        <f>IF(_xlfn.XLOOKUP(A2749,Product!A$2:A$5901,Product!D$2:D$5901,"Not Found") = 0,"",_xlfn.XLOOKUP(A2749,Product!A$2:A$5901,Product!D$2:D$5901,"Not Found"))</f>
        <v>Vinaigres, vinaigrettes</v>
      </c>
      <c r="H2749" s="30">
        <f>_xlfn.XLOOKUP(A2749,Product!A$2:A$5901,Product!E$2:E$5901,"Not Found")</f>
        <v>1.74</v>
      </c>
      <c r="I2749" s="25" t="str">
        <f>A2749&amp;"_"&amp;E2749&amp;"_"&amp;F2749&amp;"_"&amp;G2749</f>
        <v>71744_Epicerie salée_Condiments, vinaigres_Vinaigres, vinaigrettes</v>
      </c>
      <c r="J2749" s="30">
        <f>D2749*H2749</f>
        <v>534.17999999999995</v>
      </c>
      <c r="K2749" s="25">
        <f>IF(D2749&gt;0,1,0)</f>
        <v>1</v>
      </c>
      <c r="L2749" s="26">
        <f t="shared" si="42"/>
        <v>0</v>
      </c>
    </row>
    <row r="2750" spans="1:12" ht="19" hidden="1" x14ac:dyDescent="0.2">
      <c r="A2750" s="24">
        <v>71914</v>
      </c>
      <c r="B2750" s="24">
        <v>0</v>
      </c>
      <c r="C2750" s="24">
        <v>952</v>
      </c>
      <c r="D2750" s="24">
        <v>720</v>
      </c>
      <c r="E2750" s="25" t="str">
        <f>_xlfn.XLOOKUP(A2750,Product!A$2:A$5901,Product!B$2:B$5901,"Not Found")</f>
        <v>Epicerie salée</v>
      </c>
      <c r="F2750" s="25" t="str">
        <f>_xlfn.XLOOKUP(A2750,Product!A$2:A$5901,Product!C$2:C$5901,"Not Found")</f>
        <v>Poisson, viande, pâtés</v>
      </c>
      <c r="G2750" s="25" t="str">
        <f>IF(_xlfn.XLOOKUP(A2750,Product!A$2:A$5901,Product!D$2:D$5901,"Not Found") = 0,"",_xlfn.XLOOKUP(A2750,Product!A$2:A$5901,Product!D$2:D$5901,"Not Found"))</f>
        <v>Produits de la mer</v>
      </c>
      <c r="H2750" s="30">
        <f>_xlfn.XLOOKUP(A2750,Product!A$2:A$5901,Product!E$2:E$5901,"Not Found")</f>
        <v>2.4300000000000002</v>
      </c>
      <c r="I2750" s="25" t="str">
        <f>A2750&amp;"_"&amp;E2750&amp;"_"&amp;F2750&amp;"_"&amp;G2750</f>
        <v>71914_Epicerie salée_Poisson, viande, pâtés_Produits de la mer</v>
      </c>
      <c r="J2750" s="30">
        <f>D2750*H2750</f>
        <v>1749.6000000000001</v>
      </c>
      <c r="K2750" s="25">
        <f>IF(D2750&gt;0,1,0)</f>
        <v>1</v>
      </c>
      <c r="L2750" s="26">
        <f t="shared" si="42"/>
        <v>0</v>
      </c>
    </row>
    <row r="2751" spans="1:12" ht="19" hidden="1" x14ac:dyDescent="0.2">
      <c r="A2751" s="24">
        <v>71988</v>
      </c>
      <c r="B2751" s="24">
        <v>1</v>
      </c>
      <c r="C2751" s="24">
        <v>627</v>
      </c>
      <c r="D2751" s="24">
        <v>196</v>
      </c>
      <c r="E2751" s="25" t="str">
        <f>_xlfn.XLOOKUP(A2751,Product!A$2:A$5901,Product!B$2:B$5901,"Not Found")</f>
        <v>Epicerie salée</v>
      </c>
      <c r="F2751" s="25" t="str">
        <f>_xlfn.XLOOKUP(A2751,Product!A$2:A$5901,Product!C$2:C$5901,"Not Found")</f>
        <v>Apéritifs bio</v>
      </c>
      <c r="G2751" s="25" t="str">
        <f>IF(_xlfn.XLOOKUP(A2751,Product!A$2:A$5901,Product!D$2:D$5901,"Not Found") = 0,"",_xlfn.XLOOKUP(A2751,Product!A$2:A$5901,Product!D$2:D$5901,"Not Found"))</f>
        <v>Chutney et confit</v>
      </c>
      <c r="H2751" s="30">
        <f>_xlfn.XLOOKUP(A2751,Product!A$2:A$5901,Product!E$2:E$5901,"Not Found")</f>
        <v>1.38</v>
      </c>
      <c r="I2751" s="25" t="str">
        <f>A2751&amp;"_"&amp;E2751&amp;"_"&amp;F2751&amp;"_"&amp;G2751</f>
        <v>71988_Epicerie salée_Apéritifs bio_Chutney et confit</v>
      </c>
      <c r="J2751" s="30">
        <f>D2751*H2751</f>
        <v>270.47999999999996</v>
      </c>
      <c r="K2751" s="25">
        <f>IF(D2751&gt;0,1,0)</f>
        <v>1</v>
      </c>
      <c r="L2751" s="26">
        <f t="shared" si="42"/>
        <v>0</v>
      </c>
    </row>
    <row r="2752" spans="1:12" ht="19" hidden="1" x14ac:dyDescent="0.2">
      <c r="A2752" s="24">
        <v>72131</v>
      </c>
      <c r="B2752" s="24">
        <v>1</v>
      </c>
      <c r="C2752" s="24">
        <v>665</v>
      </c>
      <c r="D2752" s="24">
        <v>484</v>
      </c>
      <c r="E2752" s="25" t="str">
        <f>_xlfn.XLOOKUP(A2752,Product!A$2:A$5901,Product!B$2:B$5901,"Not Found")</f>
        <v>Epicerie salée</v>
      </c>
      <c r="F2752" s="25" t="str">
        <f>_xlfn.XLOOKUP(A2752,Product!A$2:A$5901,Product!C$2:C$5901,"Not Found")</f>
        <v>Légumes et conserves</v>
      </c>
      <c r="G2752" s="25" t="str">
        <f>IF(_xlfn.XLOOKUP(A2752,Product!A$2:A$5901,Product!D$2:D$5901,"Not Found") = 0,"",_xlfn.XLOOKUP(A2752,Product!A$2:A$5901,Product!D$2:D$5901,"Not Found"))</f>
        <v>Soupes bio</v>
      </c>
      <c r="H2752" s="30">
        <f>_xlfn.XLOOKUP(A2752,Product!A$2:A$5901,Product!E$2:E$5901,"Not Found")</f>
        <v>0.75</v>
      </c>
      <c r="I2752" s="25" t="str">
        <f>A2752&amp;"_"&amp;E2752&amp;"_"&amp;F2752&amp;"_"&amp;G2752</f>
        <v>72131_Epicerie salée_Légumes et conserves_Soupes bio</v>
      </c>
      <c r="J2752" s="30">
        <f>D2752*H2752</f>
        <v>363</v>
      </c>
      <c r="K2752" s="25">
        <f>IF(D2752&gt;0,1,0)</f>
        <v>1</v>
      </c>
      <c r="L2752" s="26">
        <f t="shared" si="42"/>
        <v>0</v>
      </c>
    </row>
    <row r="2753" spans="1:12" ht="19" hidden="1" x14ac:dyDescent="0.2">
      <c r="A2753" s="24">
        <v>72161</v>
      </c>
      <c r="B2753" s="24">
        <v>1</v>
      </c>
      <c r="C2753" s="24">
        <v>185</v>
      </c>
      <c r="D2753" s="24">
        <v>63</v>
      </c>
      <c r="E2753" s="25" t="str">
        <f>_xlfn.XLOOKUP(A2753,Product!A$2:A$5901,Product!B$2:B$5901,"Not Found")</f>
        <v>Epicerie salée</v>
      </c>
      <c r="F2753" s="25" t="str">
        <f>_xlfn.XLOOKUP(A2753,Product!A$2:A$5901,Product!C$2:C$5901,"Not Found")</f>
        <v>Sel, épices, aide culinaire</v>
      </c>
      <c r="G2753" s="25" t="str">
        <f>IF(_xlfn.XLOOKUP(A2753,Product!A$2:A$5901,Product!D$2:D$5901,"Not Found") = 0,"",_xlfn.XLOOKUP(A2753,Product!A$2:A$5901,Product!D$2:D$5901,"Not Found"))</f>
        <v>Poivre</v>
      </c>
      <c r="H2753" s="30">
        <f>_xlfn.XLOOKUP(A2753,Product!A$2:A$5901,Product!E$2:E$5901,"Not Found")</f>
        <v>5.1100000000000003</v>
      </c>
      <c r="I2753" s="25" t="str">
        <f>A2753&amp;"_"&amp;E2753&amp;"_"&amp;F2753&amp;"_"&amp;G2753</f>
        <v>72161_Epicerie salée_Sel, épices, aide culinaire_Poivre</v>
      </c>
      <c r="J2753" s="30">
        <f>D2753*H2753</f>
        <v>321.93</v>
      </c>
      <c r="K2753" s="25">
        <f>IF(D2753&gt;0,1,0)</f>
        <v>1</v>
      </c>
      <c r="L2753" s="26">
        <f t="shared" si="42"/>
        <v>0</v>
      </c>
    </row>
    <row r="2754" spans="1:12" ht="19" hidden="1" x14ac:dyDescent="0.2">
      <c r="A2754" s="24">
        <v>72247</v>
      </c>
      <c r="B2754" s="24">
        <v>0</v>
      </c>
      <c r="C2754" s="24">
        <v>44</v>
      </c>
      <c r="D2754" s="24">
        <v>12</v>
      </c>
      <c r="E2754" s="25" t="str">
        <f>_xlfn.XLOOKUP(A2754,Product!A$2:A$5901,Product!B$2:B$5901,"Not Found")</f>
        <v>Epicerie salée</v>
      </c>
      <c r="F2754" s="25" t="str">
        <f>_xlfn.XLOOKUP(A2754,Product!A$2:A$5901,Product!C$2:C$5901,"Not Found")</f>
        <v>Graines et oléagineux</v>
      </c>
      <c r="G2754" s="25" t="str">
        <f>IF(_xlfn.XLOOKUP(A2754,Product!A$2:A$5901,Product!D$2:D$5901,"Not Found") = 0,"",_xlfn.XLOOKUP(A2754,Product!A$2:A$5901,Product!D$2:D$5901,"Not Found"))</f>
        <v>Graines oléagineuses</v>
      </c>
      <c r="H2754" s="30">
        <f>_xlfn.XLOOKUP(A2754,Product!A$2:A$5901,Product!E$2:E$5901,"Not Found")</f>
        <v>7.14</v>
      </c>
      <c r="I2754" s="25" t="str">
        <f>A2754&amp;"_"&amp;E2754&amp;"_"&amp;F2754&amp;"_"&amp;G2754</f>
        <v>72247_Epicerie salée_Graines et oléagineux_Graines oléagineuses</v>
      </c>
      <c r="J2754" s="30">
        <f>D2754*H2754</f>
        <v>85.679999999999993</v>
      </c>
      <c r="K2754" s="25">
        <f>IF(D2754&gt;0,1,0)</f>
        <v>1</v>
      </c>
      <c r="L2754" s="26">
        <f t="shared" si="42"/>
        <v>0</v>
      </c>
    </row>
    <row r="2755" spans="1:12" ht="19" hidden="1" x14ac:dyDescent="0.2">
      <c r="A2755" s="24">
        <v>72575</v>
      </c>
      <c r="B2755" s="24">
        <v>0</v>
      </c>
      <c r="C2755" s="24">
        <v>521</v>
      </c>
      <c r="D2755" s="24">
        <v>112</v>
      </c>
      <c r="E2755" s="25" t="str">
        <f>_xlfn.XLOOKUP(A2755,Product!A$2:A$5901,Product!B$2:B$5901,"Not Found")</f>
        <v>Epicerie salée</v>
      </c>
      <c r="F2755" s="25" t="str">
        <f>_xlfn.XLOOKUP(A2755,Product!A$2:A$5901,Product!C$2:C$5901,"Not Found")</f>
        <v>Huiles alimentaires bio</v>
      </c>
      <c r="G2755" s="25" t="str">
        <f>IF(_xlfn.XLOOKUP(A2755,Product!A$2:A$5901,Product!D$2:D$5901,"Not Found") = 0,"",_xlfn.XLOOKUP(A2755,Product!A$2:A$5901,Product!D$2:D$5901,"Not Found"))</f>
        <v>Huile de coco</v>
      </c>
      <c r="H2755" s="30">
        <f>_xlfn.XLOOKUP(A2755,Product!A$2:A$5901,Product!E$2:E$5901,"Not Found")</f>
        <v>3.82</v>
      </c>
      <c r="I2755" s="25" t="str">
        <f>A2755&amp;"_"&amp;E2755&amp;"_"&amp;F2755&amp;"_"&amp;G2755</f>
        <v>72575_Epicerie salée_Huiles alimentaires bio_Huile de coco</v>
      </c>
      <c r="J2755" s="30">
        <f>D2755*H2755</f>
        <v>427.84</v>
      </c>
      <c r="K2755" s="25">
        <f>IF(D2755&gt;0,1,0)</f>
        <v>1</v>
      </c>
      <c r="L2755" s="26">
        <f t="shared" ref="L2755:L2818" si="43">1-K2755</f>
        <v>0</v>
      </c>
    </row>
    <row r="2756" spans="1:12" ht="19" hidden="1" x14ac:dyDescent="0.2">
      <c r="A2756" s="24">
        <v>72577</v>
      </c>
      <c r="B2756" s="24">
        <v>0</v>
      </c>
      <c r="C2756" s="24">
        <v>441</v>
      </c>
      <c r="D2756" s="24">
        <v>408</v>
      </c>
      <c r="E2756" s="25" t="str">
        <f>_xlfn.XLOOKUP(A2756,Product!A$2:A$5901,Product!B$2:B$5901,"Not Found")</f>
        <v>Epicerie salée</v>
      </c>
      <c r="F2756" s="25" t="str">
        <f>_xlfn.XLOOKUP(A2756,Product!A$2:A$5901,Product!C$2:C$5901,"Not Found")</f>
        <v>Huiles alimentaires bio</v>
      </c>
      <c r="G2756" s="25" t="str">
        <f>IF(_xlfn.XLOOKUP(A2756,Product!A$2:A$5901,Product!D$2:D$5901,"Not Found") = 0,"",_xlfn.XLOOKUP(A2756,Product!A$2:A$5901,Product!D$2:D$5901,"Not Found"))</f>
        <v>Huile de tournesol</v>
      </c>
      <c r="H2756" s="30">
        <f>_xlfn.XLOOKUP(A2756,Product!A$2:A$5901,Product!E$2:E$5901,"Not Found")</f>
        <v>12.57</v>
      </c>
      <c r="I2756" s="25" t="str">
        <f>A2756&amp;"_"&amp;E2756&amp;"_"&amp;F2756&amp;"_"&amp;G2756</f>
        <v>72577_Epicerie salée_Huiles alimentaires bio_Huile de tournesol</v>
      </c>
      <c r="J2756" s="30">
        <f>D2756*H2756</f>
        <v>5128.5600000000004</v>
      </c>
      <c r="K2756" s="25">
        <f>IF(D2756&gt;0,1,0)</f>
        <v>1</v>
      </c>
      <c r="L2756" s="26">
        <f t="shared" si="43"/>
        <v>0</v>
      </c>
    </row>
    <row r="2757" spans="1:12" ht="19" hidden="1" x14ac:dyDescent="0.2">
      <c r="A2757" s="24">
        <v>72826</v>
      </c>
      <c r="B2757" s="24">
        <v>0</v>
      </c>
      <c r="C2757" s="24">
        <v>608</v>
      </c>
      <c r="D2757" s="24">
        <v>511</v>
      </c>
      <c r="E2757" s="25" t="str">
        <f>_xlfn.XLOOKUP(A2757,Product!A$2:A$5901,Product!B$2:B$5901,"Not Found")</f>
        <v>Epicerie salée</v>
      </c>
      <c r="F2757" s="25" t="str">
        <f>_xlfn.XLOOKUP(A2757,Product!A$2:A$5901,Product!C$2:C$5901,"Not Found")</f>
        <v>Riz bio</v>
      </c>
      <c r="G2757" s="25" t="str">
        <f>IF(_xlfn.XLOOKUP(A2757,Product!A$2:A$5901,Product!D$2:D$5901,"Not Found") = 0,"",_xlfn.XLOOKUP(A2757,Product!A$2:A$5901,Product!D$2:D$5901,"Not Found"))</f>
        <v>Risotto, riz japonais</v>
      </c>
      <c r="H2757" s="30">
        <f>_xlfn.XLOOKUP(A2757,Product!A$2:A$5901,Product!E$2:E$5901,"Not Found")</f>
        <v>2.25</v>
      </c>
      <c r="I2757" s="25" t="str">
        <f>A2757&amp;"_"&amp;E2757&amp;"_"&amp;F2757&amp;"_"&amp;G2757</f>
        <v>72826_Epicerie salée_Riz bio_Risotto, riz japonais</v>
      </c>
      <c r="J2757" s="30">
        <f>D2757*H2757</f>
        <v>1149.75</v>
      </c>
      <c r="K2757" s="25">
        <f>IF(D2757&gt;0,1,0)</f>
        <v>1</v>
      </c>
      <c r="L2757" s="26">
        <f t="shared" si="43"/>
        <v>0</v>
      </c>
    </row>
    <row r="2758" spans="1:12" ht="19" hidden="1" x14ac:dyDescent="0.2">
      <c r="A2758" s="24">
        <v>72849</v>
      </c>
      <c r="B2758" s="24">
        <v>1</v>
      </c>
      <c r="C2758" s="24">
        <v>27</v>
      </c>
      <c r="D2758" s="24">
        <v>25</v>
      </c>
      <c r="E2758" s="25" t="str">
        <f>_xlfn.XLOOKUP(A2758,Product!A$2:A$5901,Product!B$2:B$5901,"Not Found")</f>
        <v>Epicerie salée</v>
      </c>
      <c r="F2758" s="25" t="str">
        <f>_xlfn.XLOOKUP(A2758,Product!A$2:A$5901,Product!C$2:C$5901,"Not Found")</f>
        <v>Riz bio</v>
      </c>
      <c r="G2758" s="25" t="str">
        <f>IF(_xlfn.XLOOKUP(A2758,Product!A$2:A$5901,Product!D$2:D$5901,"Not Found") = 0,"",_xlfn.XLOOKUP(A2758,Product!A$2:A$5901,Product!D$2:D$5901,"Not Found"))</f>
        <v>Riz Basmati, Thai, Jasmin</v>
      </c>
      <c r="H2758" s="30">
        <f>_xlfn.XLOOKUP(A2758,Product!A$2:A$5901,Product!E$2:E$5901,"Not Found")</f>
        <v>7.25</v>
      </c>
      <c r="I2758" s="25" t="str">
        <f>A2758&amp;"_"&amp;E2758&amp;"_"&amp;F2758&amp;"_"&amp;G2758</f>
        <v>72849_Epicerie salée_Riz bio_Riz Basmati, Thai, Jasmin</v>
      </c>
      <c r="J2758" s="30">
        <f>D2758*H2758</f>
        <v>181.25</v>
      </c>
      <c r="K2758" s="25">
        <f>IF(D2758&gt;0,1,0)</f>
        <v>1</v>
      </c>
      <c r="L2758" s="26">
        <f t="shared" si="43"/>
        <v>0</v>
      </c>
    </row>
    <row r="2759" spans="1:12" ht="19" hidden="1" x14ac:dyDescent="0.2">
      <c r="A2759" s="24">
        <v>72855</v>
      </c>
      <c r="B2759" s="24">
        <v>1</v>
      </c>
      <c r="C2759" s="24">
        <v>624</v>
      </c>
      <c r="D2759" s="24">
        <v>330</v>
      </c>
      <c r="E2759" s="25" t="str">
        <f>_xlfn.XLOOKUP(A2759,Product!A$2:A$5901,Product!B$2:B$5901,"Not Found")</f>
        <v>Epicerie salée</v>
      </c>
      <c r="F2759" s="25" t="str">
        <f>_xlfn.XLOOKUP(A2759,Product!A$2:A$5901,Product!C$2:C$5901,"Not Found")</f>
        <v>Riz bio</v>
      </c>
      <c r="G2759" s="25" t="str">
        <f>IF(_xlfn.XLOOKUP(A2759,Product!A$2:A$5901,Product!D$2:D$5901,"Not Found") = 0,"",_xlfn.XLOOKUP(A2759,Product!A$2:A$5901,Product!D$2:D$5901,"Not Found"))</f>
        <v>Riz Basmati, Thai, Jasmin</v>
      </c>
      <c r="H2759" s="30">
        <f>_xlfn.XLOOKUP(A2759,Product!A$2:A$5901,Product!E$2:E$5901,"Not Found")</f>
        <v>4.1399999999999997</v>
      </c>
      <c r="I2759" s="25" t="str">
        <f>A2759&amp;"_"&amp;E2759&amp;"_"&amp;F2759&amp;"_"&amp;G2759</f>
        <v>72855_Epicerie salée_Riz bio_Riz Basmati, Thai, Jasmin</v>
      </c>
      <c r="J2759" s="30">
        <f>D2759*H2759</f>
        <v>1366.1999999999998</v>
      </c>
      <c r="K2759" s="25">
        <f>IF(D2759&gt;0,1,0)</f>
        <v>1</v>
      </c>
      <c r="L2759" s="26">
        <f t="shared" si="43"/>
        <v>0</v>
      </c>
    </row>
    <row r="2760" spans="1:12" ht="19" hidden="1" x14ac:dyDescent="0.2">
      <c r="A2760" s="24">
        <v>72857</v>
      </c>
      <c r="B2760" s="24">
        <v>1</v>
      </c>
      <c r="C2760" s="24">
        <v>369</v>
      </c>
      <c r="D2760" s="24">
        <v>148</v>
      </c>
      <c r="E2760" s="25" t="str">
        <f>_xlfn.XLOOKUP(A2760,Product!A$2:A$5901,Product!B$2:B$5901,"Not Found")</f>
        <v>Epicerie salée</v>
      </c>
      <c r="F2760" s="25" t="str">
        <f>_xlfn.XLOOKUP(A2760,Product!A$2:A$5901,Product!C$2:C$5901,"Not Found")</f>
        <v>Riz bio</v>
      </c>
      <c r="G2760" s="25" t="str">
        <f>IF(_xlfn.XLOOKUP(A2760,Product!A$2:A$5901,Product!D$2:D$5901,"Not Found") = 0,"",_xlfn.XLOOKUP(A2760,Product!A$2:A$5901,Product!D$2:D$5901,"Not Found"))</f>
        <v>Riz Basmati, Thai, Jasmin</v>
      </c>
      <c r="H2760" s="30">
        <f>_xlfn.XLOOKUP(A2760,Product!A$2:A$5901,Product!E$2:E$5901,"Not Found")</f>
        <v>6.68</v>
      </c>
      <c r="I2760" s="25" t="str">
        <f>A2760&amp;"_"&amp;E2760&amp;"_"&amp;F2760&amp;"_"&amp;G2760</f>
        <v>72857_Epicerie salée_Riz bio_Riz Basmati, Thai, Jasmin</v>
      </c>
      <c r="J2760" s="30">
        <f>D2760*H2760</f>
        <v>988.64</v>
      </c>
      <c r="K2760" s="25">
        <f>IF(D2760&gt;0,1,0)</f>
        <v>1</v>
      </c>
      <c r="L2760" s="26">
        <f t="shared" si="43"/>
        <v>0</v>
      </c>
    </row>
    <row r="2761" spans="1:12" ht="19" hidden="1" x14ac:dyDescent="0.2">
      <c r="A2761" s="24">
        <v>72859</v>
      </c>
      <c r="B2761" s="24">
        <v>0</v>
      </c>
      <c r="C2761" s="24">
        <v>354</v>
      </c>
      <c r="D2761" s="24">
        <v>196</v>
      </c>
      <c r="E2761" s="25" t="str">
        <f>_xlfn.XLOOKUP(A2761,Product!A$2:A$5901,Product!B$2:B$5901,"Not Found")</f>
        <v>Epicerie salée</v>
      </c>
      <c r="F2761" s="25" t="str">
        <f>_xlfn.XLOOKUP(A2761,Product!A$2:A$5901,Product!C$2:C$5901,"Not Found")</f>
        <v>Riz bio</v>
      </c>
      <c r="G2761" s="25" t="str">
        <f>IF(_xlfn.XLOOKUP(A2761,Product!A$2:A$5901,Product!D$2:D$5901,"Not Found") = 0,"",_xlfn.XLOOKUP(A2761,Product!A$2:A$5901,Product!D$2:D$5901,"Not Found"))</f>
        <v>Riz Basmati, Thai, Jasmin</v>
      </c>
      <c r="H2761" s="30">
        <f>_xlfn.XLOOKUP(A2761,Product!A$2:A$5901,Product!E$2:E$5901,"Not Found")</f>
        <v>4.4000000000000004</v>
      </c>
      <c r="I2761" s="25" t="str">
        <f>A2761&amp;"_"&amp;E2761&amp;"_"&amp;F2761&amp;"_"&amp;G2761</f>
        <v>72859_Epicerie salée_Riz bio_Riz Basmati, Thai, Jasmin</v>
      </c>
      <c r="J2761" s="30">
        <f>D2761*H2761</f>
        <v>862.40000000000009</v>
      </c>
      <c r="K2761" s="25">
        <f>IF(D2761&gt;0,1,0)</f>
        <v>1</v>
      </c>
      <c r="L2761" s="26">
        <f t="shared" si="43"/>
        <v>0</v>
      </c>
    </row>
    <row r="2762" spans="1:12" ht="19" hidden="1" x14ac:dyDescent="0.2">
      <c r="A2762" s="24">
        <v>72862</v>
      </c>
      <c r="B2762" s="24">
        <v>1</v>
      </c>
      <c r="C2762" s="24">
        <v>277</v>
      </c>
      <c r="D2762" s="24">
        <v>214</v>
      </c>
      <c r="E2762" s="25" t="str">
        <f>_xlfn.XLOOKUP(A2762,Product!A$2:A$5901,Product!B$2:B$5901,"Not Found")</f>
        <v>Epicerie salée</v>
      </c>
      <c r="F2762" s="25" t="str">
        <f>_xlfn.XLOOKUP(A2762,Product!A$2:A$5901,Product!C$2:C$5901,"Not Found")</f>
        <v>Riz bio</v>
      </c>
      <c r="G2762" s="25" t="str">
        <f>IF(_xlfn.XLOOKUP(A2762,Product!A$2:A$5901,Product!D$2:D$5901,"Not Found") = 0,"",_xlfn.XLOOKUP(A2762,Product!A$2:A$5901,Product!D$2:D$5901,"Not Found"))</f>
        <v>Riz cuisson rapide</v>
      </c>
      <c r="H2762" s="30">
        <f>_xlfn.XLOOKUP(A2762,Product!A$2:A$5901,Product!E$2:E$5901,"Not Found")</f>
        <v>4.16</v>
      </c>
      <c r="I2762" s="25" t="str">
        <f>A2762&amp;"_"&amp;E2762&amp;"_"&amp;F2762&amp;"_"&amp;G2762</f>
        <v>72862_Epicerie salée_Riz bio_Riz cuisson rapide</v>
      </c>
      <c r="J2762" s="30">
        <f>D2762*H2762</f>
        <v>890.24</v>
      </c>
      <c r="K2762" s="25">
        <f>IF(D2762&gt;0,1,0)</f>
        <v>1</v>
      </c>
      <c r="L2762" s="26">
        <f t="shared" si="43"/>
        <v>0</v>
      </c>
    </row>
    <row r="2763" spans="1:12" ht="19" hidden="1" x14ac:dyDescent="0.2">
      <c r="A2763" s="24">
        <v>73381</v>
      </c>
      <c r="B2763" s="24">
        <v>1</v>
      </c>
      <c r="C2763" s="24">
        <v>462</v>
      </c>
      <c r="D2763" s="24">
        <v>215</v>
      </c>
      <c r="E2763" s="25" t="str">
        <f>_xlfn.XLOOKUP(A2763,Product!A$2:A$5901,Product!B$2:B$5901,"Not Found")</f>
        <v>Epicerie salée</v>
      </c>
      <c r="F2763" s="25" t="str">
        <f>_xlfn.XLOOKUP(A2763,Product!A$2:A$5901,Product!C$2:C$5901,"Not Found")</f>
        <v>Apéritifs bio</v>
      </c>
      <c r="G2763" s="25" t="str">
        <f>IF(_xlfn.XLOOKUP(A2763,Product!A$2:A$5901,Product!D$2:D$5901,"Not Found") = 0,"",_xlfn.XLOOKUP(A2763,Product!A$2:A$5901,Product!D$2:D$5901,"Not Found"))</f>
        <v>Biscuits apéritif bio</v>
      </c>
      <c r="H2763" s="30">
        <f>_xlfn.XLOOKUP(A2763,Product!A$2:A$5901,Product!E$2:E$5901,"Not Found")</f>
        <v>2.0099999999999998</v>
      </c>
      <c r="I2763" s="25" t="str">
        <f>A2763&amp;"_"&amp;E2763&amp;"_"&amp;F2763&amp;"_"&amp;G2763</f>
        <v>73381_Epicerie salée_Apéritifs bio_Biscuits apéritif bio</v>
      </c>
      <c r="J2763" s="30">
        <f>D2763*H2763</f>
        <v>432.15</v>
      </c>
      <c r="K2763" s="25">
        <f>IF(D2763&gt;0,1,0)</f>
        <v>1</v>
      </c>
      <c r="L2763" s="26">
        <f t="shared" si="43"/>
        <v>0</v>
      </c>
    </row>
    <row r="2764" spans="1:12" ht="19" hidden="1" x14ac:dyDescent="0.2">
      <c r="A2764" s="24">
        <v>73386</v>
      </c>
      <c r="B2764" s="24">
        <v>1</v>
      </c>
      <c r="C2764" s="24">
        <v>515</v>
      </c>
      <c r="D2764" s="24">
        <v>219</v>
      </c>
      <c r="E2764" s="25" t="str">
        <f>_xlfn.XLOOKUP(A2764,Product!A$2:A$5901,Product!B$2:B$5901,"Not Found")</f>
        <v>Epicerie salée</v>
      </c>
      <c r="F2764" s="25" t="str">
        <f>_xlfn.XLOOKUP(A2764,Product!A$2:A$5901,Product!C$2:C$5901,"Not Found")</f>
        <v>Apéritifs bio</v>
      </c>
      <c r="G2764" s="25" t="str">
        <f>IF(_xlfn.XLOOKUP(A2764,Product!A$2:A$5901,Product!D$2:D$5901,"Not Found") = 0,"",_xlfn.XLOOKUP(A2764,Product!A$2:A$5901,Product!D$2:D$5901,"Not Found"))</f>
        <v>Biscuits apéritif bio</v>
      </c>
      <c r="H2764" s="30">
        <f>_xlfn.XLOOKUP(A2764,Product!A$2:A$5901,Product!E$2:E$5901,"Not Found")</f>
        <v>1.41</v>
      </c>
      <c r="I2764" s="25" t="str">
        <f>A2764&amp;"_"&amp;E2764&amp;"_"&amp;F2764&amp;"_"&amp;G2764</f>
        <v>73386_Epicerie salée_Apéritifs bio_Biscuits apéritif bio</v>
      </c>
      <c r="J2764" s="30">
        <f>D2764*H2764</f>
        <v>308.78999999999996</v>
      </c>
      <c r="K2764" s="25">
        <f>IF(D2764&gt;0,1,0)</f>
        <v>1</v>
      </c>
      <c r="L2764" s="26">
        <f t="shared" si="43"/>
        <v>0</v>
      </c>
    </row>
    <row r="2765" spans="1:12" ht="19" hidden="1" x14ac:dyDescent="0.2">
      <c r="A2765" s="24">
        <v>73390</v>
      </c>
      <c r="B2765" s="24">
        <v>0</v>
      </c>
      <c r="C2765" s="24">
        <v>678</v>
      </c>
      <c r="D2765" s="24">
        <v>415</v>
      </c>
      <c r="E2765" s="25" t="str">
        <f>_xlfn.XLOOKUP(A2765,Product!A$2:A$5901,Product!B$2:B$5901,"Not Found")</f>
        <v>Epicerie salée</v>
      </c>
      <c r="F2765" s="25" t="str">
        <f>_xlfn.XLOOKUP(A2765,Product!A$2:A$5901,Product!C$2:C$5901,"Not Found")</f>
        <v>Apéritifs bio</v>
      </c>
      <c r="G2765" s="25" t="str">
        <f>IF(_xlfn.XLOOKUP(A2765,Product!A$2:A$5901,Product!D$2:D$5901,"Not Found") = 0,"",_xlfn.XLOOKUP(A2765,Product!A$2:A$5901,Product!D$2:D$5901,"Not Found"))</f>
        <v>Biscuits apéritif bio</v>
      </c>
      <c r="H2765" s="30">
        <f>_xlfn.XLOOKUP(A2765,Product!A$2:A$5901,Product!E$2:E$5901,"Not Found")</f>
        <v>1.36</v>
      </c>
      <c r="I2765" s="25" t="str">
        <f>A2765&amp;"_"&amp;E2765&amp;"_"&amp;F2765&amp;"_"&amp;G2765</f>
        <v>73390_Epicerie salée_Apéritifs bio_Biscuits apéritif bio</v>
      </c>
      <c r="J2765" s="30">
        <f>D2765*H2765</f>
        <v>564.40000000000009</v>
      </c>
      <c r="K2765" s="25">
        <f>IF(D2765&gt;0,1,0)</f>
        <v>1</v>
      </c>
      <c r="L2765" s="26">
        <f t="shared" si="43"/>
        <v>0</v>
      </c>
    </row>
    <row r="2766" spans="1:12" ht="19" hidden="1" x14ac:dyDescent="0.2">
      <c r="A2766" s="24">
        <v>73391</v>
      </c>
      <c r="B2766" s="24">
        <v>0</v>
      </c>
      <c r="C2766" s="24">
        <v>919</v>
      </c>
      <c r="D2766" s="24">
        <v>192</v>
      </c>
      <c r="E2766" s="25" t="str">
        <f>_xlfn.XLOOKUP(A2766,Product!A$2:A$5901,Product!B$2:B$5901,"Not Found")</f>
        <v>Epicerie salée</v>
      </c>
      <c r="F2766" s="25" t="str">
        <f>_xlfn.XLOOKUP(A2766,Product!A$2:A$5901,Product!C$2:C$5901,"Not Found")</f>
        <v>Apéritifs bio</v>
      </c>
      <c r="G2766" s="25" t="str">
        <f>IF(_xlfn.XLOOKUP(A2766,Product!A$2:A$5901,Product!D$2:D$5901,"Not Found") = 0,"",_xlfn.XLOOKUP(A2766,Product!A$2:A$5901,Product!D$2:D$5901,"Not Found"))</f>
        <v>Biscuits apéritif bio</v>
      </c>
      <c r="H2766" s="30">
        <f>_xlfn.XLOOKUP(A2766,Product!A$2:A$5901,Product!E$2:E$5901,"Not Found")</f>
        <v>1.36</v>
      </c>
      <c r="I2766" s="25" t="str">
        <f>A2766&amp;"_"&amp;E2766&amp;"_"&amp;F2766&amp;"_"&amp;G2766</f>
        <v>73391_Epicerie salée_Apéritifs bio_Biscuits apéritif bio</v>
      </c>
      <c r="J2766" s="30">
        <f>D2766*H2766</f>
        <v>261.12</v>
      </c>
      <c r="K2766" s="25">
        <f>IF(D2766&gt;0,1,0)</f>
        <v>1</v>
      </c>
      <c r="L2766" s="26">
        <f t="shared" si="43"/>
        <v>0</v>
      </c>
    </row>
    <row r="2767" spans="1:12" ht="19" hidden="1" x14ac:dyDescent="0.2">
      <c r="A2767" s="24">
        <v>73392</v>
      </c>
      <c r="B2767" s="24">
        <v>1</v>
      </c>
      <c r="C2767" s="24">
        <v>582</v>
      </c>
      <c r="D2767" s="24">
        <v>52</v>
      </c>
      <c r="E2767" s="25" t="str">
        <f>_xlfn.XLOOKUP(A2767,Product!A$2:A$5901,Product!B$2:B$5901,"Not Found")</f>
        <v>Epicerie salée</v>
      </c>
      <c r="F2767" s="25" t="str">
        <f>_xlfn.XLOOKUP(A2767,Product!A$2:A$5901,Product!C$2:C$5901,"Not Found")</f>
        <v>Apéritifs bio</v>
      </c>
      <c r="G2767" s="25" t="str">
        <f>IF(_xlfn.XLOOKUP(A2767,Product!A$2:A$5901,Product!D$2:D$5901,"Not Found") = 0,"",_xlfn.XLOOKUP(A2767,Product!A$2:A$5901,Product!D$2:D$5901,"Not Found"))</f>
        <v>Biscuits apéritif bio</v>
      </c>
      <c r="H2767" s="30">
        <f>_xlfn.XLOOKUP(A2767,Product!A$2:A$5901,Product!E$2:E$5901,"Not Found")</f>
        <v>1.36</v>
      </c>
      <c r="I2767" s="25" t="str">
        <f>A2767&amp;"_"&amp;E2767&amp;"_"&amp;F2767&amp;"_"&amp;G2767</f>
        <v>73392_Epicerie salée_Apéritifs bio_Biscuits apéritif bio</v>
      </c>
      <c r="J2767" s="30">
        <f>D2767*H2767</f>
        <v>70.72</v>
      </c>
      <c r="K2767" s="25">
        <f>IF(D2767&gt;0,1,0)</f>
        <v>1</v>
      </c>
      <c r="L2767" s="26">
        <f t="shared" si="43"/>
        <v>0</v>
      </c>
    </row>
    <row r="2768" spans="1:12" ht="19" hidden="1" x14ac:dyDescent="0.2">
      <c r="A2768" s="24">
        <v>73572</v>
      </c>
      <c r="B2768" s="24">
        <v>0</v>
      </c>
      <c r="C2768" s="24">
        <v>771</v>
      </c>
      <c r="D2768" s="24">
        <v>362</v>
      </c>
      <c r="E2768" s="25" t="str">
        <f>_xlfn.XLOOKUP(A2768,Product!A$2:A$5901,Product!B$2:B$5901,"Not Found")</f>
        <v>Epicerie salée</v>
      </c>
      <c r="F2768" s="25" t="str">
        <f>_xlfn.XLOOKUP(A2768,Product!A$2:A$5901,Product!C$2:C$5901,"Not Found")</f>
        <v>Apéritifs bio</v>
      </c>
      <c r="G2768" s="25" t="str">
        <f>IF(_xlfn.XLOOKUP(A2768,Product!A$2:A$5901,Product!D$2:D$5901,"Not Found") = 0,"",_xlfn.XLOOKUP(A2768,Product!A$2:A$5901,Product!D$2:D$5901,"Not Found"))</f>
        <v>Biscuits apéritif bio</v>
      </c>
      <c r="H2768" s="30">
        <f>_xlfn.XLOOKUP(A2768,Product!A$2:A$5901,Product!E$2:E$5901,"Not Found")</f>
        <v>1.23</v>
      </c>
      <c r="I2768" s="25" t="str">
        <f>A2768&amp;"_"&amp;E2768&amp;"_"&amp;F2768&amp;"_"&amp;G2768</f>
        <v>73572_Epicerie salée_Apéritifs bio_Biscuits apéritif bio</v>
      </c>
      <c r="J2768" s="30">
        <f>D2768*H2768</f>
        <v>445.26</v>
      </c>
      <c r="K2768" s="25">
        <f>IF(D2768&gt;0,1,0)</f>
        <v>1</v>
      </c>
      <c r="L2768" s="26">
        <f t="shared" si="43"/>
        <v>0</v>
      </c>
    </row>
    <row r="2769" spans="1:12" ht="19" hidden="1" x14ac:dyDescent="0.2">
      <c r="A2769" s="24">
        <v>73581</v>
      </c>
      <c r="B2769" s="24">
        <v>0</v>
      </c>
      <c r="C2769" s="24">
        <v>298</v>
      </c>
      <c r="D2769" s="24">
        <v>274</v>
      </c>
      <c r="E2769" s="25" t="str">
        <f>_xlfn.XLOOKUP(A2769,Product!A$2:A$5901,Product!B$2:B$5901,"Not Found")</f>
        <v>Epicerie salée</v>
      </c>
      <c r="F2769" s="25" t="str">
        <f>_xlfn.XLOOKUP(A2769,Product!A$2:A$5901,Product!C$2:C$5901,"Not Found")</f>
        <v>Sauces et coulis</v>
      </c>
      <c r="G2769" s="25" t="str">
        <f>IF(_xlfn.XLOOKUP(A2769,Product!A$2:A$5901,Product!D$2:D$5901,"Not Found") = 0,"",_xlfn.XLOOKUP(A2769,Product!A$2:A$5901,Product!D$2:D$5901,"Not Found"))</f>
        <v>Préparation liquide, cuisine</v>
      </c>
      <c r="H2769" s="30">
        <f>_xlfn.XLOOKUP(A2769,Product!A$2:A$5901,Product!E$2:E$5901,"Not Found")</f>
        <v>2.95</v>
      </c>
      <c r="I2769" s="25" t="str">
        <f>A2769&amp;"_"&amp;E2769&amp;"_"&amp;F2769&amp;"_"&amp;G2769</f>
        <v>73581_Epicerie salée_Sauces et coulis_Préparation liquide, cuisine</v>
      </c>
      <c r="J2769" s="30">
        <f>D2769*H2769</f>
        <v>808.30000000000007</v>
      </c>
      <c r="K2769" s="25">
        <f>IF(D2769&gt;0,1,0)</f>
        <v>1</v>
      </c>
      <c r="L2769" s="26">
        <f t="shared" si="43"/>
        <v>0</v>
      </c>
    </row>
    <row r="2770" spans="1:12" ht="38" hidden="1" x14ac:dyDescent="0.2">
      <c r="A2770" s="24">
        <v>73629</v>
      </c>
      <c r="B2770" s="24">
        <v>0</v>
      </c>
      <c r="C2770" s="24">
        <v>856</v>
      </c>
      <c r="D2770" s="24">
        <v>543</v>
      </c>
      <c r="E2770" s="25" t="str">
        <f>_xlfn.XLOOKUP(A2770,Product!A$2:A$5901,Product!B$2:B$5901,"Not Found")</f>
        <v>Epicerie salée</v>
      </c>
      <c r="F2770" s="25" t="str">
        <f>_xlfn.XLOOKUP(A2770,Product!A$2:A$5901,Product!C$2:C$5901,"Not Found")</f>
        <v>Légumineuses et céréales</v>
      </c>
      <c r="G2770" s="25" t="str">
        <f>IF(_xlfn.XLOOKUP(A2770,Product!A$2:A$5901,Product!D$2:D$5901,"Not Found") = 0,"",_xlfn.XLOOKUP(A2770,Product!A$2:A$5901,Product!D$2:D$5901,"Not Found"))</f>
        <v>Semoule, Boulgour, Couscous</v>
      </c>
      <c r="H2770" s="30">
        <f>_xlfn.XLOOKUP(A2770,Product!A$2:A$5901,Product!E$2:E$5901,"Not Found")</f>
        <v>2.76</v>
      </c>
      <c r="I2770" s="25" t="str">
        <f>A2770&amp;"_"&amp;E2770&amp;"_"&amp;F2770&amp;"_"&amp;G2770</f>
        <v>73629_Epicerie salée_Légumineuses et céréales_Semoule, Boulgour, Couscous</v>
      </c>
      <c r="J2770" s="30">
        <f>D2770*H2770</f>
        <v>1498.6799999999998</v>
      </c>
      <c r="K2770" s="25">
        <f>IF(D2770&gt;0,1,0)</f>
        <v>1</v>
      </c>
      <c r="L2770" s="26">
        <f t="shared" si="43"/>
        <v>0</v>
      </c>
    </row>
    <row r="2771" spans="1:12" ht="38" hidden="1" x14ac:dyDescent="0.2">
      <c r="A2771" s="24">
        <v>73630</v>
      </c>
      <c r="B2771" s="24">
        <v>1</v>
      </c>
      <c r="C2771" s="24">
        <v>303</v>
      </c>
      <c r="D2771" s="24">
        <v>47</v>
      </c>
      <c r="E2771" s="25" t="str">
        <f>_xlfn.XLOOKUP(A2771,Product!A$2:A$5901,Product!B$2:B$5901,"Not Found")</f>
        <v>Epicerie salée</v>
      </c>
      <c r="F2771" s="25" t="str">
        <f>_xlfn.XLOOKUP(A2771,Product!A$2:A$5901,Product!C$2:C$5901,"Not Found")</f>
        <v>Légumineuses et céréales</v>
      </c>
      <c r="G2771" s="25" t="str">
        <f>IF(_xlfn.XLOOKUP(A2771,Product!A$2:A$5901,Product!D$2:D$5901,"Not Found") = 0,"",_xlfn.XLOOKUP(A2771,Product!A$2:A$5901,Product!D$2:D$5901,"Not Found"))</f>
        <v>Semoule, Boulgour, Couscous</v>
      </c>
      <c r="H2771" s="30">
        <f>_xlfn.XLOOKUP(A2771,Product!A$2:A$5901,Product!E$2:E$5901,"Not Found")</f>
        <v>2.71</v>
      </c>
      <c r="I2771" s="25" t="str">
        <f>A2771&amp;"_"&amp;E2771&amp;"_"&amp;F2771&amp;"_"&amp;G2771</f>
        <v>73630_Epicerie salée_Légumineuses et céréales_Semoule, Boulgour, Couscous</v>
      </c>
      <c r="J2771" s="30">
        <f>D2771*H2771</f>
        <v>127.37</v>
      </c>
      <c r="K2771" s="25">
        <f>IF(D2771&gt;0,1,0)</f>
        <v>1</v>
      </c>
      <c r="L2771" s="26">
        <f t="shared" si="43"/>
        <v>0</v>
      </c>
    </row>
    <row r="2772" spans="1:12" ht="38" hidden="1" x14ac:dyDescent="0.2">
      <c r="A2772" s="24">
        <v>73767</v>
      </c>
      <c r="B2772" s="24">
        <v>1</v>
      </c>
      <c r="C2772" s="24">
        <v>151</v>
      </c>
      <c r="D2772" s="24">
        <v>71</v>
      </c>
      <c r="E2772" s="25" t="str">
        <f>_xlfn.XLOOKUP(A2772,Product!A$2:A$5901,Product!B$2:B$5901,"Not Found")</f>
        <v>Epicerie salée</v>
      </c>
      <c r="F2772" s="25" t="str">
        <f>_xlfn.XLOOKUP(A2772,Product!A$2:A$5901,Product!C$2:C$5901,"Not Found")</f>
        <v>Légumineuses et céréales</v>
      </c>
      <c r="G2772" s="25" t="str">
        <f>IF(_xlfn.XLOOKUP(A2772,Product!A$2:A$5901,Product!D$2:D$5901,"Not Found") = 0,"",_xlfn.XLOOKUP(A2772,Product!A$2:A$5901,Product!D$2:D$5901,"Not Found"))</f>
        <v>Semoule, Boulgour, Couscous</v>
      </c>
      <c r="H2772" s="30">
        <f>_xlfn.XLOOKUP(A2772,Product!A$2:A$5901,Product!E$2:E$5901,"Not Found")</f>
        <v>1.79</v>
      </c>
      <c r="I2772" s="25" t="str">
        <f>A2772&amp;"_"&amp;E2772&amp;"_"&amp;F2772&amp;"_"&amp;G2772</f>
        <v>73767_Epicerie salée_Légumineuses et céréales_Semoule, Boulgour, Couscous</v>
      </c>
      <c r="J2772" s="30">
        <f>D2772*H2772</f>
        <v>127.09</v>
      </c>
      <c r="K2772" s="25">
        <f>IF(D2772&gt;0,1,0)</f>
        <v>1</v>
      </c>
      <c r="L2772" s="26">
        <f t="shared" si="43"/>
        <v>0</v>
      </c>
    </row>
    <row r="2773" spans="1:12" ht="38" hidden="1" x14ac:dyDescent="0.2">
      <c r="A2773" s="24">
        <v>73805</v>
      </c>
      <c r="B2773" s="24">
        <v>0</v>
      </c>
      <c r="C2773" s="24">
        <v>15</v>
      </c>
      <c r="D2773" s="24">
        <v>9</v>
      </c>
      <c r="E2773" s="25" t="str">
        <f>_xlfn.XLOOKUP(A2773,Product!A$2:A$5901,Product!B$2:B$5901,"Not Found")</f>
        <v>Epicerie salée</v>
      </c>
      <c r="F2773" s="25" t="str">
        <f>_xlfn.XLOOKUP(A2773,Product!A$2:A$5901,Product!C$2:C$5901,"Not Found")</f>
        <v>Légumineuses et céréales</v>
      </c>
      <c r="G2773" s="25" t="str">
        <f>IF(_xlfn.XLOOKUP(A2773,Product!A$2:A$5901,Product!D$2:D$5901,"Not Found") = 0,"",_xlfn.XLOOKUP(A2773,Product!A$2:A$5901,Product!D$2:D$5901,"Not Found"))</f>
        <v>Semoule, Boulgour, Couscous</v>
      </c>
      <c r="H2773" s="30">
        <f>_xlfn.XLOOKUP(A2773,Product!A$2:A$5901,Product!E$2:E$5901,"Not Found")</f>
        <v>3</v>
      </c>
      <c r="I2773" s="25" t="str">
        <f>A2773&amp;"_"&amp;E2773&amp;"_"&amp;F2773&amp;"_"&amp;G2773</f>
        <v>73805_Epicerie salée_Légumineuses et céréales_Semoule, Boulgour, Couscous</v>
      </c>
      <c r="J2773" s="30">
        <f>D2773*H2773</f>
        <v>27</v>
      </c>
      <c r="K2773" s="25">
        <f>IF(D2773&gt;0,1,0)</f>
        <v>1</v>
      </c>
      <c r="L2773" s="26">
        <f t="shared" si="43"/>
        <v>0</v>
      </c>
    </row>
    <row r="2774" spans="1:12" ht="19" hidden="1" x14ac:dyDescent="0.2">
      <c r="A2774" s="24">
        <v>73925</v>
      </c>
      <c r="B2774" s="24">
        <v>1</v>
      </c>
      <c r="C2774" s="24">
        <v>210</v>
      </c>
      <c r="D2774" s="24">
        <v>122</v>
      </c>
      <c r="E2774" s="25" t="str">
        <f>_xlfn.XLOOKUP(A2774,Product!A$2:A$5901,Product!B$2:B$5901,"Not Found")</f>
        <v>Epicerie salée</v>
      </c>
      <c r="F2774" s="25" t="str">
        <f>_xlfn.XLOOKUP(A2774,Product!A$2:A$5901,Product!C$2:C$5901,"Not Found")</f>
        <v>Farine, son, fécule</v>
      </c>
      <c r="G2774" s="25" t="str">
        <f>IF(_xlfn.XLOOKUP(A2774,Product!A$2:A$5901,Product!D$2:D$5901,"Not Found") = 0,"",_xlfn.XLOOKUP(A2774,Product!A$2:A$5901,Product!D$2:D$5901,"Not Found"))</f>
        <v>Farine de blé</v>
      </c>
      <c r="H2774" s="30">
        <f>_xlfn.XLOOKUP(A2774,Product!A$2:A$5901,Product!E$2:E$5901,"Not Found")</f>
        <v>1.55</v>
      </c>
      <c r="I2774" s="25" t="str">
        <f>A2774&amp;"_"&amp;E2774&amp;"_"&amp;F2774&amp;"_"&amp;G2774</f>
        <v>73925_Epicerie salée_Farine, son, fécule_Farine de blé</v>
      </c>
      <c r="J2774" s="30">
        <f>D2774*H2774</f>
        <v>189.1</v>
      </c>
      <c r="K2774" s="25">
        <f>IF(D2774&gt;0,1,0)</f>
        <v>1</v>
      </c>
      <c r="L2774" s="26">
        <f t="shared" si="43"/>
        <v>0</v>
      </c>
    </row>
    <row r="2775" spans="1:12" ht="19" hidden="1" x14ac:dyDescent="0.2">
      <c r="A2775" s="24">
        <v>73926</v>
      </c>
      <c r="B2775" s="24">
        <v>0</v>
      </c>
      <c r="C2775" s="24">
        <v>119</v>
      </c>
      <c r="D2775" s="24">
        <v>96</v>
      </c>
      <c r="E2775" s="25" t="str">
        <f>_xlfn.XLOOKUP(A2775,Product!A$2:A$5901,Product!B$2:B$5901,"Not Found")</f>
        <v>Epicerie salée</v>
      </c>
      <c r="F2775" s="25" t="str">
        <f>_xlfn.XLOOKUP(A2775,Product!A$2:A$5901,Product!C$2:C$5901,"Not Found")</f>
        <v>Farine, son, fécule</v>
      </c>
      <c r="G2775" s="25" t="str">
        <f>IF(_xlfn.XLOOKUP(A2775,Product!A$2:A$5901,Product!D$2:D$5901,"Not Found") = 0,"",_xlfn.XLOOKUP(A2775,Product!A$2:A$5901,Product!D$2:D$5901,"Not Found"))</f>
        <v>Farine de blé</v>
      </c>
      <c r="H2775" s="30">
        <f>_xlfn.XLOOKUP(A2775,Product!A$2:A$5901,Product!E$2:E$5901,"Not Found")</f>
        <v>1.3</v>
      </c>
      <c r="I2775" s="25" t="str">
        <f>A2775&amp;"_"&amp;E2775&amp;"_"&amp;F2775&amp;"_"&amp;G2775</f>
        <v>73926_Epicerie salée_Farine, son, fécule_Farine de blé</v>
      </c>
      <c r="J2775" s="30">
        <f>D2775*H2775</f>
        <v>124.80000000000001</v>
      </c>
      <c r="K2775" s="25">
        <f>IF(D2775&gt;0,1,0)</f>
        <v>1</v>
      </c>
      <c r="L2775" s="26">
        <f t="shared" si="43"/>
        <v>0</v>
      </c>
    </row>
    <row r="2776" spans="1:12" ht="19" hidden="1" x14ac:dyDescent="0.2">
      <c r="A2776" s="24">
        <v>73938</v>
      </c>
      <c r="B2776" s="24">
        <v>1</v>
      </c>
      <c r="C2776" s="24">
        <v>743</v>
      </c>
      <c r="D2776" s="24">
        <v>307</v>
      </c>
      <c r="E2776" s="25" t="str">
        <f>_xlfn.XLOOKUP(A2776,Product!A$2:A$5901,Product!B$2:B$5901,"Not Found")</f>
        <v>Epicerie salée</v>
      </c>
      <c r="F2776" s="25" t="str">
        <f>_xlfn.XLOOKUP(A2776,Product!A$2:A$5901,Product!C$2:C$5901,"Not Found")</f>
        <v>Farine, son, fécule</v>
      </c>
      <c r="G2776" s="25" t="str">
        <f>IF(_xlfn.XLOOKUP(A2776,Product!A$2:A$5901,Product!D$2:D$5901,"Not Found") = 0,"",_xlfn.XLOOKUP(A2776,Product!A$2:A$5901,Product!D$2:D$5901,"Not Found"))</f>
        <v>Farine de céréales</v>
      </c>
      <c r="H2776" s="30">
        <f>_xlfn.XLOOKUP(A2776,Product!A$2:A$5901,Product!E$2:E$5901,"Not Found")</f>
        <v>2.33</v>
      </c>
      <c r="I2776" s="25" t="str">
        <f>A2776&amp;"_"&amp;E2776&amp;"_"&amp;F2776&amp;"_"&amp;G2776</f>
        <v>73938_Epicerie salée_Farine, son, fécule_Farine de céréales</v>
      </c>
      <c r="J2776" s="30">
        <f>D2776*H2776</f>
        <v>715.31000000000006</v>
      </c>
      <c r="K2776" s="25">
        <f>IF(D2776&gt;0,1,0)</f>
        <v>1</v>
      </c>
      <c r="L2776" s="26">
        <f t="shared" si="43"/>
        <v>0</v>
      </c>
    </row>
    <row r="2777" spans="1:12" ht="19" hidden="1" x14ac:dyDescent="0.2">
      <c r="A2777" s="24">
        <v>73940</v>
      </c>
      <c r="B2777" s="24">
        <v>0</v>
      </c>
      <c r="C2777" s="24">
        <v>922</v>
      </c>
      <c r="D2777" s="24">
        <v>892</v>
      </c>
      <c r="E2777" s="25" t="str">
        <f>_xlfn.XLOOKUP(A2777,Product!A$2:A$5901,Product!B$2:B$5901,"Not Found")</f>
        <v>Epicerie salée</v>
      </c>
      <c r="F2777" s="25" t="str">
        <f>_xlfn.XLOOKUP(A2777,Product!A$2:A$5901,Product!C$2:C$5901,"Not Found")</f>
        <v>Farine, son, fécule</v>
      </c>
      <c r="G2777" s="25" t="str">
        <f>IF(_xlfn.XLOOKUP(A2777,Product!A$2:A$5901,Product!D$2:D$5901,"Not Found") = 0,"",_xlfn.XLOOKUP(A2777,Product!A$2:A$5901,Product!D$2:D$5901,"Not Found"))</f>
        <v>Farine de céréales</v>
      </c>
      <c r="H2777" s="30">
        <f>_xlfn.XLOOKUP(A2777,Product!A$2:A$5901,Product!E$2:E$5901,"Not Found")</f>
        <v>2.17</v>
      </c>
      <c r="I2777" s="25" t="str">
        <f>A2777&amp;"_"&amp;E2777&amp;"_"&amp;F2777&amp;"_"&amp;G2777</f>
        <v>73940_Epicerie salée_Farine, son, fécule_Farine de céréales</v>
      </c>
      <c r="J2777" s="30">
        <f>D2777*H2777</f>
        <v>1935.6399999999999</v>
      </c>
      <c r="K2777" s="25">
        <f>IF(D2777&gt;0,1,0)</f>
        <v>1</v>
      </c>
      <c r="L2777" s="26">
        <f t="shared" si="43"/>
        <v>0</v>
      </c>
    </row>
    <row r="2778" spans="1:12" ht="19" hidden="1" x14ac:dyDescent="0.2">
      <c r="A2778" s="24">
        <v>73945</v>
      </c>
      <c r="B2778" s="24">
        <v>0</v>
      </c>
      <c r="C2778" s="24">
        <v>515</v>
      </c>
      <c r="D2778" s="24">
        <v>373</v>
      </c>
      <c r="E2778" s="25" t="str">
        <f>_xlfn.XLOOKUP(A2778,Product!A$2:A$5901,Product!B$2:B$5901,"Not Found")</f>
        <v>Epicerie salée</v>
      </c>
      <c r="F2778" s="25" t="str">
        <f>_xlfn.XLOOKUP(A2778,Product!A$2:A$5901,Product!C$2:C$5901,"Not Found")</f>
        <v>Farine, son, fécule</v>
      </c>
      <c r="G2778" s="25" t="str">
        <f>IF(_xlfn.XLOOKUP(A2778,Product!A$2:A$5901,Product!D$2:D$5901,"Not Found") = 0,"",_xlfn.XLOOKUP(A2778,Product!A$2:A$5901,Product!D$2:D$5901,"Not Found"))</f>
        <v>Farine de céréales</v>
      </c>
      <c r="H2778" s="30">
        <f>_xlfn.XLOOKUP(A2778,Product!A$2:A$5901,Product!E$2:E$5901,"Not Found")</f>
        <v>1.69</v>
      </c>
      <c r="I2778" s="25" t="str">
        <f>A2778&amp;"_"&amp;E2778&amp;"_"&amp;F2778&amp;"_"&amp;G2778</f>
        <v>73945_Epicerie salée_Farine, son, fécule_Farine de céréales</v>
      </c>
      <c r="J2778" s="30">
        <f>D2778*H2778</f>
        <v>630.37</v>
      </c>
      <c r="K2778" s="25">
        <f>IF(D2778&gt;0,1,0)</f>
        <v>1</v>
      </c>
      <c r="L2778" s="26">
        <f t="shared" si="43"/>
        <v>0</v>
      </c>
    </row>
    <row r="2779" spans="1:12" ht="19" hidden="1" x14ac:dyDescent="0.2">
      <c r="A2779" s="24">
        <v>73946</v>
      </c>
      <c r="B2779" s="24">
        <v>1</v>
      </c>
      <c r="C2779" s="24">
        <v>333</v>
      </c>
      <c r="D2779" s="24">
        <v>102</v>
      </c>
      <c r="E2779" s="25" t="str">
        <f>_xlfn.XLOOKUP(A2779,Product!A$2:A$5901,Product!B$2:B$5901,"Not Found")</f>
        <v>Epicerie salée</v>
      </c>
      <c r="F2779" s="25" t="str">
        <f>_xlfn.XLOOKUP(A2779,Product!A$2:A$5901,Product!C$2:C$5901,"Not Found")</f>
        <v>Farine, son, fécule</v>
      </c>
      <c r="G2779" s="25" t="str">
        <f>IF(_xlfn.XLOOKUP(A2779,Product!A$2:A$5901,Product!D$2:D$5901,"Not Found") = 0,"",_xlfn.XLOOKUP(A2779,Product!A$2:A$5901,Product!D$2:D$5901,"Not Found"))</f>
        <v>Farine de fruits</v>
      </c>
      <c r="H2779" s="30">
        <f>_xlfn.XLOOKUP(A2779,Product!A$2:A$5901,Product!E$2:E$5901,"Not Found")</f>
        <v>3.9</v>
      </c>
      <c r="I2779" s="25" t="str">
        <f>A2779&amp;"_"&amp;E2779&amp;"_"&amp;F2779&amp;"_"&amp;G2779</f>
        <v>73946_Epicerie salée_Farine, son, fécule_Farine de fruits</v>
      </c>
      <c r="J2779" s="30">
        <f>D2779*H2779</f>
        <v>397.8</v>
      </c>
      <c r="K2779" s="25">
        <f>IF(D2779&gt;0,1,0)</f>
        <v>1</v>
      </c>
      <c r="L2779" s="26">
        <f t="shared" si="43"/>
        <v>0</v>
      </c>
    </row>
    <row r="2780" spans="1:12" ht="19" hidden="1" x14ac:dyDescent="0.2">
      <c r="A2780" s="24">
        <v>73947</v>
      </c>
      <c r="B2780" s="24">
        <v>0</v>
      </c>
      <c r="C2780" s="24">
        <v>580</v>
      </c>
      <c r="D2780" s="24">
        <v>421</v>
      </c>
      <c r="E2780" s="25" t="str">
        <f>_xlfn.XLOOKUP(A2780,Product!A$2:A$5901,Product!B$2:B$5901,"Not Found")</f>
        <v>Epicerie salée</v>
      </c>
      <c r="F2780" s="25" t="str">
        <f>_xlfn.XLOOKUP(A2780,Product!A$2:A$5901,Product!C$2:C$5901,"Not Found")</f>
        <v>Farine, son, fécule</v>
      </c>
      <c r="G2780" s="25" t="str">
        <f>IF(_xlfn.XLOOKUP(A2780,Product!A$2:A$5901,Product!D$2:D$5901,"Not Found") = 0,"",_xlfn.XLOOKUP(A2780,Product!A$2:A$5901,Product!D$2:D$5901,"Not Found"))</f>
        <v>Farine de blé</v>
      </c>
      <c r="H2780" s="30">
        <f>_xlfn.XLOOKUP(A2780,Product!A$2:A$5901,Product!E$2:E$5901,"Not Found")</f>
        <v>2.12</v>
      </c>
      <c r="I2780" s="25" t="str">
        <f>A2780&amp;"_"&amp;E2780&amp;"_"&amp;F2780&amp;"_"&amp;G2780</f>
        <v>73947_Epicerie salée_Farine, son, fécule_Farine de blé</v>
      </c>
      <c r="J2780" s="30">
        <f>D2780*H2780</f>
        <v>892.5200000000001</v>
      </c>
      <c r="K2780" s="25">
        <f>IF(D2780&gt;0,1,0)</f>
        <v>1</v>
      </c>
      <c r="L2780" s="26">
        <f t="shared" si="43"/>
        <v>0</v>
      </c>
    </row>
    <row r="2781" spans="1:12" ht="19" hidden="1" x14ac:dyDescent="0.2">
      <c r="A2781" s="24">
        <v>73951</v>
      </c>
      <c r="B2781" s="24">
        <v>1</v>
      </c>
      <c r="C2781" s="24">
        <v>272</v>
      </c>
      <c r="D2781" s="24">
        <v>65</v>
      </c>
      <c r="E2781" s="25" t="str">
        <f>_xlfn.XLOOKUP(A2781,Product!A$2:A$5901,Product!B$2:B$5901,"Not Found")</f>
        <v>Epicerie salée</v>
      </c>
      <c r="F2781" s="25" t="str">
        <f>_xlfn.XLOOKUP(A2781,Product!A$2:A$5901,Product!C$2:C$5901,"Not Found")</f>
        <v>Farine, son, fécule</v>
      </c>
      <c r="G2781" s="25" t="str">
        <f>IF(_xlfn.XLOOKUP(A2781,Product!A$2:A$5901,Product!D$2:D$5901,"Not Found") = 0,"",_xlfn.XLOOKUP(A2781,Product!A$2:A$5901,Product!D$2:D$5901,"Not Found"))</f>
        <v>Farine de céréales</v>
      </c>
      <c r="H2781" s="30">
        <f>_xlfn.XLOOKUP(A2781,Product!A$2:A$5901,Product!E$2:E$5901,"Not Found")</f>
        <v>1.3</v>
      </c>
      <c r="I2781" s="25" t="str">
        <f>A2781&amp;"_"&amp;E2781&amp;"_"&amp;F2781&amp;"_"&amp;G2781</f>
        <v>73951_Epicerie salée_Farine, son, fécule_Farine de céréales</v>
      </c>
      <c r="J2781" s="30">
        <f>D2781*H2781</f>
        <v>84.5</v>
      </c>
      <c r="K2781" s="25">
        <f>IF(D2781&gt;0,1,0)</f>
        <v>1</v>
      </c>
      <c r="L2781" s="26">
        <f t="shared" si="43"/>
        <v>0</v>
      </c>
    </row>
    <row r="2782" spans="1:12" ht="38" hidden="1" x14ac:dyDescent="0.2">
      <c r="A2782" s="24">
        <v>73967</v>
      </c>
      <c r="B2782" s="24">
        <v>0</v>
      </c>
      <c r="C2782" s="24">
        <v>171</v>
      </c>
      <c r="D2782" s="24">
        <v>97</v>
      </c>
      <c r="E2782" s="25" t="str">
        <f>_xlfn.XLOOKUP(A2782,Product!A$2:A$5901,Product!B$2:B$5901,"Not Found")</f>
        <v>Epicerie salée</v>
      </c>
      <c r="F2782" s="25" t="str">
        <f>_xlfn.XLOOKUP(A2782,Product!A$2:A$5901,Product!C$2:C$5901,"Not Found")</f>
        <v>Légumineuses et céréales</v>
      </c>
      <c r="G2782" s="25" t="str">
        <f>IF(_xlfn.XLOOKUP(A2782,Product!A$2:A$5901,Product!D$2:D$5901,"Not Found") = 0,"",_xlfn.XLOOKUP(A2782,Product!A$2:A$5901,Product!D$2:D$5901,"Not Found"))</f>
        <v>Mélanges céréales légumineuses</v>
      </c>
      <c r="H2782" s="30">
        <f>_xlfn.XLOOKUP(A2782,Product!A$2:A$5901,Product!E$2:E$5901,"Not Found")</f>
        <v>2.23</v>
      </c>
      <c r="I2782" s="25" t="str">
        <f>A2782&amp;"_"&amp;E2782&amp;"_"&amp;F2782&amp;"_"&amp;G2782</f>
        <v>73967_Epicerie salée_Légumineuses et céréales_Mélanges céréales légumineuses</v>
      </c>
      <c r="J2782" s="30">
        <f>D2782*H2782</f>
        <v>216.31</v>
      </c>
      <c r="K2782" s="25">
        <f>IF(D2782&gt;0,1,0)</f>
        <v>1</v>
      </c>
      <c r="L2782" s="26">
        <f t="shared" si="43"/>
        <v>0</v>
      </c>
    </row>
    <row r="2783" spans="1:12" ht="38" hidden="1" x14ac:dyDescent="0.2">
      <c r="A2783" s="24">
        <v>73968</v>
      </c>
      <c r="B2783" s="24">
        <v>0</v>
      </c>
      <c r="C2783" s="24">
        <v>459</v>
      </c>
      <c r="D2783" s="24">
        <v>290</v>
      </c>
      <c r="E2783" s="25" t="str">
        <f>_xlfn.XLOOKUP(A2783,Product!A$2:A$5901,Product!B$2:B$5901,"Not Found")</f>
        <v>Epicerie salée</v>
      </c>
      <c r="F2783" s="25" t="str">
        <f>_xlfn.XLOOKUP(A2783,Product!A$2:A$5901,Product!C$2:C$5901,"Not Found")</f>
        <v>Légumineuses et céréales</v>
      </c>
      <c r="G2783" s="25" t="str">
        <f>IF(_xlfn.XLOOKUP(A2783,Product!A$2:A$5901,Product!D$2:D$5901,"Not Found") = 0,"",_xlfn.XLOOKUP(A2783,Product!A$2:A$5901,Product!D$2:D$5901,"Not Found"))</f>
        <v>Mélanges céréales légumineuses</v>
      </c>
      <c r="H2783" s="30">
        <f>_xlfn.XLOOKUP(A2783,Product!A$2:A$5901,Product!E$2:E$5901,"Not Found")</f>
        <v>2.39</v>
      </c>
      <c r="I2783" s="25" t="str">
        <f>A2783&amp;"_"&amp;E2783&amp;"_"&amp;F2783&amp;"_"&amp;G2783</f>
        <v>73968_Epicerie salée_Légumineuses et céréales_Mélanges céréales légumineuses</v>
      </c>
      <c r="J2783" s="30">
        <f>D2783*H2783</f>
        <v>693.1</v>
      </c>
      <c r="K2783" s="25">
        <f>IF(D2783&gt;0,1,0)</f>
        <v>1</v>
      </c>
      <c r="L2783" s="26">
        <f t="shared" si="43"/>
        <v>0</v>
      </c>
    </row>
    <row r="2784" spans="1:12" ht="19" hidden="1" x14ac:dyDescent="0.2">
      <c r="A2784" s="24">
        <v>74453</v>
      </c>
      <c r="B2784" s="24">
        <v>0</v>
      </c>
      <c r="C2784" s="24">
        <v>677</v>
      </c>
      <c r="D2784" s="24">
        <v>31</v>
      </c>
      <c r="E2784" s="25" t="str">
        <f>_xlfn.XLOOKUP(A2784,Product!A$2:A$5901,Product!B$2:B$5901,"Not Found")</f>
        <v>Epicerie salée</v>
      </c>
      <c r="F2784" s="25" t="str">
        <f>_xlfn.XLOOKUP(A2784,Product!A$2:A$5901,Product!C$2:C$5901,"Not Found")</f>
        <v>Sel, épices, aide culinaire</v>
      </c>
      <c r="G2784" s="25" t="str">
        <f>IF(_xlfn.XLOOKUP(A2784,Product!A$2:A$5901,Product!D$2:D$5901,"Not Found") = 0,"",_xlfn.XLOOKUP(A2784,Product!A$2:A$5901,Product!D$2:D$5901,"Not Found"))</f>
        <v>Sels</v>
      </c>
      <c r="H2784" s="30">
        <f>_xlfn.XLOOKUP(A2784,Product!A$2:A$5901,Product!E$2:E$5901,"Not Found")</f>
        <v>3.83</v>
      </c>
      <c r="I2784" s="25" t="str">
        <f>A2784&amp;"_"&amp;E2784&amp;"_"&amp;F2784&amp;"_"&amp;G2784</f>
        <v>74453_Epicerie salée_Sel, épices, aide culinaire_Sels</v>
      </c>
      <c r="J2784" s="30">
        <f>D2784*H2784</f>
        <v>118.73</v>
      </c>
      <c r="K2784" s="25">
        <f>IF(D2784&gt;0,1,0)</f>
        <v>1</v>
      </c>
      <c r="L2784" s="26">
        <f t="shared" si="43"/>
        <v>0</v>
      </c>
    </row>
    <row r="2785" spans="1:12" ht="19" hidden="1" x14ac:dyDescent="0.2">
      <c r="A2785" s="24">
        <v>74454</v>
      </c>
      <c r="B2785" s="24">
        <v>0</v>
      </c>
      <c r="C2785" s="24">
        <v>290</v>
      </c>
      <c r="D2785" s="24">
        <v>271</v>
      </c>
      <c r="E2785" s="25" t="str">
        <f>_xlfn.XLOOKUP(A2785,Product!A$2:A$5901,Product!B$2:B$5901,"Not Found")</f>
        <v>Epicerie salée</v>
      </c>
      <c r="F2785" s="25" t="str">
        <f>_xlfn.XLOOKUP(A2785,Product!A$2:A$5901,Product!C$2:C$5901,"Not Found")</f>
        <v>Sel, épices, aide culinaire</v>
      </c>
      <c r="G2785" s="25" t="str">
        <f>IF(_xlfn.XLOOKUP(A2785,Product!A$2:A$5901,Product!D$2:D$5901,"Not Found") = 0,"",_xlfn.XLOOKUP(A2785,Product!A$2:A$5901,Product!D$2:D$5901,"Not Found"))</f>
        <v>Sels</v>
      </c>
      <c r="H2785" s="30">
        <f>_xlfn.XLOOKUP(A2785,Product!A$2:A$5901,Product!E$2:E$5901,"Not Found")</f>
        <v>2.5099999999999998</v>
      </c>
      <c r="I2785" s="25" t="str">
        <f>A2785&amp;"_"&amp;E2785&amp;"_"&amp;F2785&amp;"_"&amp;G2785</f>
        <v>74454_Epicerie salée_Sel, épices, aide culinaire_Sels</v>
      </c>
      <c r="J2785" s="30">
        <f>D2785*H2785</f>
        <v>680.20999999999992</v>
      </c>
      <c r="K2785" s="25">
        <f>IF(D2785&gt;0,1,0)</f>
        <v>1</v>
      </c>
      <c r="L2785" s="26">
        <f t="shared" si="43"/>
        <v>0</v>
      </c>
    </row>
    <row r="2786" spans="1:12" ht="19" hidden="1" x14ac:dyDescent="0.2">
      <c r="A2786" s="24">
        <v>74819</v>
      </c>
      <c r="B2786" s="24">
        <v>1</v>
      </c>
      <c r="C2786" s="24">
        <v>445</v>
      </c>
      <c r="D2786" s="24">
        <v>38</v>
      </c>
      <c r="E2786" s="25" t="str">
        <f>_xlfn.XLOOKUP(A2786,Product!A$2:A$5901,Product!B$2:B$5901,"Not Found")</f>
        <v>Epicerie salée</v>
      </c>
      <c r="F2786" s="25" t="str">
        <f>_xlfn.XLOOKUP(A2786,Product!A$2:A$5901,Product!C$2:C$5901,"Not Found")</f>
        <v>Sel, épices, aide culinaire</v>
      </c>
      <c r="G2786" s="25" t="str">
        <f>IF(_xlfn.XLOOKUP(A2786,Product!A$2:A$5901,Product!D$2:D$5901,"Not Found") = 0,"",_xlfn.XLOOKUP(A2786,Product!A$2:A$5901,Product!D$2:D$5901,"Not Found"))</f>
        <v>Bouillons cube</v>
      </c>
      <c r="H2786" s="30">
        <f>_xlfn.XLOOKUP(A2786,Product!A$2:A$5901,Product!E$2:E$5901,"Not Found")</f>
        <v>3.24</v>
      </c>
      <c r="I2786" s="25" t="str">
        <f>A2786&amp;"_"&amp;E2786&amp;"_"&amp;F2786&amp;"_"&amp;G2786</f>
        <v>74819_Epicerie salée_Sel, épices, aide culinaire_Bouillons cube</v>
      </c>
      <c r="J2786" s="30">
        <f>D2786*H2786</f>
        <v>123.12</v>
      </c>
      <c r="K2786" s="25">
        <f>IF(D2786&gt;0,1,0)</f>
        <v>1</v>
      </c>
      <c r="L2786" s="26">
        <f t="shared" si="43"/>
        <v>0</v>
      </c>
    </row>
    <row r="2787" spans="1:12" ht="19" hidden="1" x14ac:dyDescent="0.2">
      <c r="A2787" s="24">
        <v>74881</v>
      </c>
      <c r="B2787" s="24">
        <v>1</v>
      </c>
      <c r="C2787" s="24">
        <v>60</v>
      </c>
      <c r="D2787" s="24">
        <v>34</v>
      </c>
      <c r="E2787" s="25" t="str">
        <f>_xlfn.XLOOKUP(A2787,Product!A$2:A$5901,Product!B$2:B$5901,"Not Found")</f>
        <v>Epicerie salée</v>
      </c>
      <c r="F2787" s="25" t="str">
        <f>_xlfn.XLOOKUP(A2787,Product!A$2:A$5901,Product!C$2:C$5901,"Not Found")</f>
        <v>Sauces et coulis</v>
      </c>
      <c r="G2787" s="25" t="str">
        <f>IF(_xlfn.XLOOKUP(A2787,Product!A$2:A$5901,Product!D$2:D$5901,"Not Found") = 0,"",_xlfn.XLOOKUP(A2787,Product!A$2:A$5901,Product!D$2:D$5901,"Not Found"))</f>
        <v>Sauces</v>
      </c>
      <c r="H2787" s="30">
        <f>_xlfn.XLOOKUP(A2787,Product!A$2:A$5901,Product!E$2:E$5901,"Not Found")</f>
        <v>4.6900000000000004</v>
      </c>
      <c r="I2787" s="25" t="str">
        <f>A2787&amp;"_"&amp;E2787&amp;"_"&amp;F2787&amp;"_"&amp;G2787</f>
        <v>74881_Epicerie salée_Sauces et coulis_Sauces</v>
      </c>
      <c r="J2787" s="30">
        <f>D2787*H2787</f>
        <v>159.46</v>
      </c>
      <c r="K2787" s="25">
        <f>IF(D2787&gt;0,1,0)</f>
        <v>1</v>
      </c>
      <c r="L2787" s="26">
        <f t="shared" si="43"/>
        <v>0</v>
      </c>
    </row>
    <row r="2788" spans="1:12" ht="19" hidden="1" x14ac:dyDescent="0.2">
      <c r="A2788" s="24">
        <v>75028</v>
      </c>
      <c r="B2788" s="24">
        <v>1</v>
      </c>
      <c r="C2788" s="24">
        <v>17</v>
      </c>
      <c r="D2788" s="24">
        <v>15</v>
      </c>
      <c r="E2788" s="25" t="str">
        <f>_xlfn.XLOOKUP(A2788,Product!A$2:A$5901,Product!B$2:B$5901,"Not Found")</f>
        <v>Epicerie salée</v>
      </c>
      <c r="F2788" s="25" t="str">
        <f>_xlfn.XLOOKUP(A2788,Product!A$2:A$5901,Product!C$2:C$5901,"Not Found")</f>
        <v>Légumes et conserves</v>
      </c>
      <c r="G2788" s="25" t="str">
        <f>IF(_xlfn.XLOOKUP(A2788,Product!A$2:A$5901,Product!D$2:D$5901,"Not Found") = 0,"",_xlfn.XLOOKUP(A2788,Product!A$2:A$5901,Product!D$2:D$5901,"Not Found"))</f>
        <v>Soupes bio</v>
      </c>
      <c r="H2788" s="30">
        <f>_xlfn.XLOOKUP(A2788,Product!A$2:A$5901,Product!E$2:E$5901,"Not Found")</f>
        <v>2.48</v>
      </c>
      <c r="I2788" s="25" t="str">
        <f>A2788&amp;"_"&amp;E2788&amp;"_"&amp;F2788&amp;"_"&amp;G2788</f>
        <v>75028_Epicerie salée_Légumes et conserves_Soupes bio</v>
      </c>
      <c r="J2788" s="30">
        <f>D2788*H2788</f>
        <v>37.200000000000003</v>
      </c>
      <c r="K2788" s="25">
        <f>IF(D2788&gt;0,1,0)</f>
        <v>1</v>
      </c>
      <c r="L2788" s="26">
        <f t="shared" si="43"/>
        <v>0</v>
      </c>
    </row>
    <row r="2789" spans="1:12" ht="19" hidden="1" x14ac:dyDescent="0.2">
      <c r="A2789" s="24">
        <v>75032</v>
      </c>
      <c r="B2789" s="24">
        <v>1</v>
      </c>
      <c r="C2789" s="24">
        <v>419</v>
      </c>
      <c r="D2789" s="24">
        <v>41</v>
      </c>
      <c r="E2789" s="25" t="str">
        <f>_xlfn.XLOOKUP(A2789,Product!A$2:A$5901,Product!B$2:B$5901,"Not Found")</f>
        <v>Epicerie salée</v>
      </c>
      <c r="F2789" s="25" t="str">
        <f>_xlfn.XLOOKUP(A2789,Product!A$2:A$5901,Product!C$2:C$5901,"Not Found")</f>
        <v>Plats cuisinés</v>
      </c>
      <c r="G2789" s="25" t="str">
        <f>IF(_xlfn.XLOOKUP(A2789,Product!A$2:A$5901,Product!D$2:D$5901,"Not Found") = 0,"",_xlfn.XLOOKUP(A2789,Product!A$2:A$5901,Product!D$2:D$5901,"Not Found"))</f>
        <v>Plats cuisinés céréales, légumes</v>
      </c>
      <c r="H2789" s="30">
        <f>_xlfn.XLOOKUP(A2789,Product!A$2:A$5901,Product!E$2:E$5901,"Not Found")</f>
        <v>2.2599999999999998</v>
      </c>
      <c r="I2789" s="25" t="str">
        <f>A2789&amp;"_"&amp;E2789&amp;"_"&amp;F2789&amp;"_"&amp;G2789</f>
        <v>75032_Epicerie salée_Plats cuisinés_Plats cuisinés céréales, légumes</v>
      </c>
      <c r="J2789" s="30">
        <f>D2789*H2789</f>
        <v>92.66</v>
      </c>
      <c r="K2789" s="25">
        <f>IF(D2789&gt;0,1,0)</f>
        <v>1</v>
      </c>
      <c r="L2789" s="26">
        <f t="shared" si="43"/>
        <v>0</v>
      </c>
    </row>
    <row r="2790" spans="1:12" ht="19" hidden="1" x14ac:dyDescent="0.2">
      <c r="A2790" s="24">
        <v>75033</v>
      </c>
      <c r="B2790" s="24">
        <v>1</v>
      </c>
      <c r="C2790" s="24">
        <v>428</v>
      </c>
      <c r="D2790" s="24">
        <v>204</v>
      </c>
      <c r="E2790" s="25" t="str">
        <f>_xlfn.XLOOKUP(A2790,Product!A$2:A$5901,Product!B$2:B$5901,"Not Found")</f>
        <v>Epicerie salée</v>
      </c>
      <c r="F2790" s="25" t="str">
        <f>_xlfn.XLOOKUP(A2790,Product!A$2:A$5901,Product!C$2:C$5901,"Not Found")</f>
        <v>Légumes et conserves</v>
      </c>
      <c r="G2790" s="25" t="str">
        <f>IF(_xlfn.XLOOKUP(A2790,Product!A$2:A$5901,Product!D$2:D$5901,"Not Found") = 0,"",_xlfn.XLOOKUP(A2790,Product!A$2:A$5901,Product!D$2:D$5901,"Not Found"))</f>
        <v>Soupes bio</v>
      </c>
      <c r="H2790" s="30">
        <f>_xlfn.XLOOKUP(A2790,Product!A$2:A$5901,Product!E$2:E$5901,"Not Found")</f>
        <v>2.67</v>
      </c>
      <c r="I2790" s="25" t="str">
        <f>A2790&amp;"_"&amp;E2790&amp;"_"&amp;F2790&amp;"_"&amp;G2790</f>
        <v>75033_Epicerie salée_Légumes et conserves_Soupes bio</v>
      </c>
      <c r="J2790" s="30">
        <f>D2790*H2790</f>
        <v>544.67999999999995</v>
      </c>
      <c r="K2790" s="25">
        <f>IF(D2790&gt;0,1,0)</f>
        <v>1</v>
      </c>
      <c r="L2790" s="26">
        <f t="shared" si="43"/>
        <v>0</v>
      </c>
    </row>
    <row r="2791" spans="1:12" ht="19" hidden="1" x14ac:dyDescent="0.2">
      <c r="A2791" s="24">
        <v>75050</v>
      </c>
      <c r="B2791" s="24">
        <v>0</v>
      </c>
      <c r="C2791" s="24">
        <v>54</v>
      </c>
      <c r="D2791" s="24">
        <v>36</v>
      </c>
      <c r="E2791" s="25" t="str">
        <f>_xlfn.XLOOKUP(A2791,Product!A$2:A$5901,Product!B$2:B$5901,"Not Found")</f>
        <v>Epicerie salée</v>
      </c>
      <c r="F2791" s="25" t="str">
        <f>_xlfn.XLOOKUP(A2791,Product!A$2:A$5901,Product!C$2:C$5901,"Not Found")</f>
        <v>Plats cuisinés</v>
      </c>
      <c r="G2791" s="25" t="str">
        <f>IF(_xlfn.XLOOKUP(A2791,Product!A$2:A$5901,Product!D$2:D$5901,"Not Found") = 0,"",_xlfn.XLOOKUP(A2791,Product!A$2:A$5901,Product!D$2:D$5901,"Not Found"))</f>
        <v>Plats cuisinés céréales, légumes</v>
      </c>
      <c r="H2791" s="30">
        <f>_xlfn.XLOOKUP(A2791,Product!A$2:A$5901,Product!E$2:E$5901,"Not Found")</f>
        <v>2.25</v>
      </c>
      <c r="I2791" s="25" t="str">
        <f>A2791&amp;"_"&amp;E2791&amp;"_"&amp;F2791&amp;"_"&amp;G2791</f>
        <v>75050_Epicerie salée_Plats cuisinés_Plats cuisinés céréales, légumes</v>
      </c>
      <c r="J2791" s="30">
        <f>D2791*H2791</f>
        <v>81</v>
      </c>
      <c r="K2791" s="25">
        <f>IF(D2791&gt;0,1,0)</f>
        <v>1</v>
      </c>
      <c r="L2791" s="26">
        <f t="shared" si="43"/>
        <v>0</v>
      </c>
    </row>
    <row r="2792" spans="1:12" ht="19" hidden="1" x14ac:dyDescent="0.2">
      <c r="A2792" s="24">
        <v>75056</v>
      </c>
      <c r="B2792" s="24">
        <v>1</v>
      </c>
      <c r="C2792" s="24">
        <v>660</v>
      </c>
      <c r="D2792" s="24">
        <v>618</v>
      </c>
      <c r="E2792" s="25" t="str">
        <f>_xlfn.XLOOKUP(A2792,Product!A$2:A$5901,Product!B$2:B$5901,"Not Found")</f>
        <v>Epicerie salée</v>
      </c>
      <c r="F2792" s="25" t="str">
        <f>_xlfn.XLOOKUP(A2792,Product!A$2:A$5901,Product!C$2:C$5901,"Not Found")</f>
        <v>Légumes et conserves</v>
      </c>
      <c r="G2792" s="25" t="str">
        <f>IF(_xlfn.XLOOKUP(A2792,Product!A$2:A$5901,Product!D$2:D$5901,"Not Found") = 0,"",_xlfn.XLOOKUP(A2792,Product!A$2:A$5901,Product!D$2:D$5901,"Not Found"))</f>
        <v>Légumes cuisinés</v>
      </c>
      <c r="H2792" s="30">
        <f>_xlfn.XLOOKUP(A2792,Product!A$2:A$5901,Product!E$2:E$5901,"Not Found")</f>
        <v>2.57</v>
      </c>
      <c r="I2792" s="25" t="str">
        <f>A2792&amp;"_"&amp;E2792&amp;"_"&amp;F2792&amp;"_"&amp;G2792</f>
        <v>75056_Epicerie salée_Légumes et conserves_Légumes cuisinés</v>
      </c>
      <c r="J2792" s="30">
        <f>D2792*H2792</f>
        <v>1588.26</v>
      </c>
      <c r="K2792" s="25">
        <f>IF(D2792&gt;0,1,0)</f>
        <v>1</v>
      </c>
      <c r="L2792" s="26">
        <f t="shared" si="43"/>
        <v>0</v>
      </c>
    </row>
    <row r="2793" spans="1:12" ht="19" hidden="1" x14ac:dyDescent="0.2">
      <c r="A2793" s="24">
        <v>75058</v>
      </c>
      <c r="B2793" s="24">
        <v>0</v>
      </c>
      <c r="C2793" s="24">
        <v>477</v>
      </c>
      <c r="D2793" s="24">
        <v>60</v>
      </c>
      <c r="E2793" s="25" t="str">
        <f>_xlfn.XLOOKUP(A2793,Product!A$2:A$5901,Product!B$2:B$5901,"Not Found")</f>
        <v>Epicerie salée</v>
      </c>
      <c r="F2793" s="25" t="str">
        <f>_xlfn.XLOOKUP(A2793,Product!A$2:A$5901,Product!C$2:C$5901,"Not Found")</f>
        <v>Légumes et conserves</v>
      </c>
      <c r="G2793" s="25" t="str">
        <f>IF(_xlfn.XLOOKUP(A2793,Product!A$2:A$5901,Product!D$2:D$5901,"Not Found") = 0,"",_xlfn.XLOOKUP(A2793,Product!A$2:A$5901,Product!D$2:D$5901,"Not Found"))</f>
        <v>Légumes cuisinés</v>
      </c>
      <c r="H2793" s="30">
        <f>_xlfn.XLOOKUP(A2793,Product!A$2:A$5901,Product!E$2:E$5901,"Not Found")</f>
        <v>1.96</v>
      </c>
      <c r="I2793" s="25" t="str">
        <f>A2793&amp;"_"&amp;E2793&amp;"_"&amp;F2793&amp;"_"&amp;G2793</f>
        <v>75058_Epicerie salée_Légumes et conserves_Légumes cuisinés</v>
      </c>
      <c r="J2793" s="30">
        <f>D2793*H2793</f>
        <v>117.6</v>
      </c>
      <c r="K2793" s="25">
        <f>IF(D2793&gt;0,1,0)</f>
        <v>1</v>
      </c>
      <c r="L2793" s="26">
        <f t="shared" si="43"/>
        <v>0</v>
      </c>
    </row>
    <row r="2794" spans="1:12" ht="19" hidden="1" x14ac:dyDescent="0.2">
      <c r="A2794" s="24">
        <v>75060</v>
      </c>
      <c r="B2794" s="24">
        <v>1</v>
      </c>
      <c r="C2794" s="24">
        <v>37</v>
      </c>
      <c r="D2794" s="24">
        <v>11</v>
      </c>
      <c r="E2794" s="25" t="str">
        <f>_xlfn.XLOOKUP(A2794,Product!A$2:A$5901,Product!B$2:B$5901,"Not Found")</f>
        <v>Epicerie salée</v>
      </c>
      <c r="F2794" s="25" t="str">
        <f>_xlfn.XLOOKUP(A2794,Product!A$2:A$5901,Product!C$2:C$5901,"Not Found")</f>
        <v>Plats cuisinés</v>
      </c>
      <c r="G2794" s="25" t="str">
        <f>IF(_xlfn.XLOOKUP(A2794,Product!A$2:A$5901,Product!D$2:D$5901,"Not Found") = 0,"",_xlfn.XLOOKUP(A2794,Product!A$2:A$5901,Product!D$2:D$5901,"Not Found"))</f>
        <v>Plats cuisinés céréales, légumes</v>
      </c>
      <c r="H2794" s="30">
        <f>_xlfn.XLOOKUP(A2794,Product!A$2:A$5901,Product!E$2:E$5901,"Not Found")</f>
        <v>1.99</v>
      </c>
      <c r="I2794" s="25" t="str">
        <f>A2794&amp;"_"&amp;E2794&amp;"_"&amp;F2794&amp;"_"&amp;G2794</f>
        <v>75060_Epicerie salée_Plats cuisinés_Plats cuisinés céréales, légumes</v>
      </c>
      <c r="J2794" s="30">
        <f>D2794*H2794</f>
        <v>21.89</v>
      </c>
      <c r="K2794" s="25">
        <f>IF(D2794&gt;0,1,0)</f>
        <v>1</v>
      </c>
      <c r="L2794" s="26">
        <f t="shared" si="43"/>
        <v>0</v>
      </c>
    </row>
    <row r="2795" spans="1:12" ht="19" hidden="1" x14ac:dyDescent="0.2">
      <c r="A2795" s="24">
        <v>75061</v>
      </c>
      <c r="B2795" s="24">
        <v>1</v>
      </c>
      <c r="C2795" s="24">
        <v>97</v>
      </c>
      <c r="D2795" s="24">
        <v>66</v>
      </c>
      <c r="E2795" s="25" t="str">
        <f>_xlfn.XLOOKUP(A2795,Product!A$2:A$5901,Product!B$2:B$5901,"Not Found")</f>
        <v>Epicerie salée</v>
      </c>
      <c r="F2795" s="25" t="str">
        <f>_xlfn.XLOOKUP(A2795,Product!A$2:A$5901,Product!C$2:C$5901,"Not Found")</f>
        <v>Plats cuisinés</v>
      </c>
      <c r="G2795" s="25" t="str">
        <f>IF(_xlfn.XLOOKUP(A2795,Product!A$2:A$5901,Product!D$2:D$5901,"Not Found") = 0,"",_xlfn.XLOOKUP(A2795,Product!A$2:A$5901,Product!D$2:D$5901,"Not Found"))</f>
        <v>Plats cuisinés céréales, légumes</v>
      </c>
      <c r="H2795" s="30">
        <f>_xlfn.XLOOKUP(A2795,Product!A$2:A$5901,Product!E$2:E$5901,"Not Found")</f>
        <v>1.99</v>
      </c>
      <c r="I2795" s="25" t="str">
        <f>A2795&amp;"_"&amp;E2795&amp;"_"&amp;F2795&amp;"_"&amp;G2795</f>
        <v>75061_Epicerie salée_Plats cuisinés_Plats cuisinés céréales, légumes</v>
      </c>
      <c r="J2795" s="30">
        <f>D2795*H2795</f>
        <v>131.34</v>
      </c>
      <c r="K2795" s="25">
        <f>IF(D2795&gt;0,1,0)</f>
        <v>1</v>
      </c>
      <c r="L2795" s="26">
        <f t="shared" si="43"/>
        <v>0</v>
      </c>
    </row>
    <row r="2796" spans="1:12" ht="19" hidden="1" x14ac:dyDescent="0.2">
      <c r="A2796" s="24">
        <v>75072</v>
      </c>
      <c r="B2796" s="24">
        <v>1</v>
      </c>
      <c r="C2796" s="24">
        <v>769</v>
      </c>
      <c r="D2796" s="24">
        <v>80</v>
      </c>
      <c r="E2796" s="25" t="str">
        <f>_xlfn.XLOOKUP(A2796,Product!A$2:A$5901,Product!B$2:B$5901,"Not Found")</f>
        <v>Epicerie salée</v>
      </c>
      <c r="F2796" s="25" t="str">
        <f>_xlfn.XLOOKUP(A2796,Product!A$2:A$5901,Product!C$2:C$5901,"Not Found")</f>
        <v>Plats cuisinés</v>
      </c>
      <c r="G2796" s="25" t="str">
        <f>IF(_xlfn.XLOOKUP(A2796,Product!A$2:A$5901,Product!D$2:D$5901,"Not Found") = 0,"",_xlfn.XLOOKUP(A2796,Product!A$2:A$5901,Product!D$2:D$5901,"Not Found"))</f>
        <v>Plats cuisinés céréales, légumes</v>
      </c>
      <c r="H2796" s="30">
        <f>_xlfn.XLOOKUP(A2796,Product!A$2:A$5901,Product!E$2:E$5901,"Not Found")</f>
        <v>2.15</v>
      </c>
      <c r="I2796" s="25" t="str">
        <f>A2796&amp;"_"&amp;E2796&amp;"_"&amp;F2796&amp;"_"&amp;G2796</f>
        <v>75072_Epicerie salée_Plats cuisinés_Plats cuisinés céréales, légumes</v>
      </c>
      <c r="J2796" s="30">
        <f>D2796*H2796</f>
        <v>172</v>
      </c>
      <c r="K2796" s="25">
        <f>IF(D2796&gt;0,1,0)</f>
        <v>1</v>
      </c>
      <c r="L2796" s="26">
        <f t="shared" si="43"/>
        <v>0</v>
      </c>
    </row>
    <row r="2797" spans="1:12" ht="19" hidden="1" x14ac:dyDescent="0.2">
      <c r="A2797" s="24">
        <v>75077</v>
      </c>
      <c r="B2797" s="24">
        <v>0</v>
      </c>
      <c r="C2797" s="24">
        <v>958</v>
      </c>
      <c r="D2797" s="24">
        <v>8</v>
      </c>
      <c r="E2797" s="25" t="str">
        <f>_xlfn.XLOOKUP(A2797,Product!A$2:A$5901,Product!B$2:B$5901,"Not Found")</f>
        <v>Epicerie salée</v>
      </c>
      <c r="F2797" s="25" t="str">
        <f>_xlfn.XLOOKUP(A2797,Product!A$2:A$5901,Product!C$2:C$5901,"Not Found")</f>
        <v>Légumes et conserves</v>
      </c>
      <c r="G2797" s="25" t="str">
        <f>IF(_xlfn.XLOOKUP(A2797,Product!A$2:A$5901,Product!D$2:D$5901,"Not Found") = 0,"",_xlfn.XLOOKUP(A2797,Product!A$2:A$5901,Product!D$2:D$5901,"Not Found"))</f>
        <v>Légumes cuisinés</v>
      </c>
      <c r="H2797" s="30">
        <f>_xlfn.XLOOKUP(A2797,Product!A$2:A$5901,Product!E$2:E$5901,"Not Found")</f>
        <v>1.9</v>
      </c>
      <c r="I2797" s="25" t="str">
        <f>A2797&amp;"_"&amp;E2797&amp;"_"&amp;F2797&amp;"_"&amp;G2797</f>
        <v>75077_Epicerie salée_Légumes et conserves_Légumes cuisinés</v>
      </c>
      <c r="J2797" s="30">
        <f>D2797*H2797</f>
        <v>15.2</v>
      </c>
      <c r="K2797" s="25">
        <f>IF(D2797&gt;0,1,0)</f>
        <v>1</v>
      </c>
      <c r="L2797" s="26">
        <f t="shared" si="43"/>
        <v>0</v>
      </c>
    </row>
    <row r="2798" spans="1:12" ht="19" hidden="1" x14ac:dyDescent="0.2">
      <c r="A2798" s="24">
        <v>75156</v>
      </c>
      <c r="B2798" s="24">
        <v>1</v>
      </c>
      <c r="C2798" s="24">
        <v>661</v>
      </c>
      <c r="D2798" s="24">
        <v>221</v>
      </c>
      <c r="E2798" s="25" t="str">
        <f>_xlfn.XLOOKUP(A2798,Product!A$2:A$5901,Product!B$2:B$5901,"Not Found")</f>
        <v>Epicerie salée</v>
      </c>
      <c r="F2798" s="25" t="str">
        <f>_xlfn.XLOOKUP(A2798,Product!A$2:A$5901,Product!C$2:C$5901,"Not Found")</f>
        <v>Sauces et coulis</v>
      </c>
      <c r="G2798" s="25" t="str">
        <f>IF(_xlfn.XLOOKUP(A2798,Product!A$2:A$5901,Product!D$2:D$5901,"Not Found") = 0,"",_xlfn.XLOOKUP(A2798,Product!A$2:A$5901,Product!D$2:D$5901,"Not Found"))</f>
        <v>Préparation liquide, cuisine</v>
      </c>
      <c r="H2798" s="30">
        <f>_xlfn.XLOOKUP(A2798,Product!A$2:A$5901,Product!E$2:E$5901,"Not Found")</f>
        <v>1.61</v>
      </c>
      <c r="I2798" s="25" t="str">
        <f>A2798&amp;"_"&amp;E2798&amp;"_"&amp;F2798&amp;"_"&amp;G2798</f>
        <v>75156_Epicerie salée_Sauces et coulis_Préparation liquide, cuisine</v>
      </c>
      <c r="J2798" s="30">
        <f>D2798*H2798</f>
        <v>355.81</v>
      </c>
      <c r="K2798" s="25">
        <f>IF(D2798&gt;0,1,0)</f>
        <v>1</v>
      </c>
      <c r="L2798" s="26">
        <f t="shared" si="43"/>
        <v>0</v>
      </c>
    </row>
    <row r="2799" spans="1:12" ht="38" hidden="1" x14ac:dyDescent="0.2">
      <c r="A2799" s="24">
        <v>76035</v>
      </c>
      <c r="B2799" s="24">
        <v>0</v>
      </c>
      <c r="C2799" s="24">
        <v>317</v>
      </c>
      <c r="D2799" s="24">
        <v>247</v>
      </c>
      <c r="E2799" s="25" t="str">
        <f>_xlfn.XLOOKUP(A2799,Product!A$2:A$5901,Product!B$2:B$5901,"Not Found")</f>
        <v>Epicerie salée</v>
      </c>
      <c r="F2799" s="25" t="str">
        <f>_xlfn.XLOOKUP(A2799,Product!A$2:A$5901,Product!C$2:C$5901,"Not Found")</f>
        <v>Sel, épices, aide culinaire</v>
      </c>
      <c r="G2799" s="25" t="str">
        <f>IF(_xlfn.XLOOKUP(A2799,Product!A$2:A$5901,Product!D$2:D$5901,"Not Found") = 0,"",_xlfn.XLOOKUP(A2799,Product!A$2:A$5901,Product!D$2:D$5901,"Not Found"))</f>
        <v>Levure de bière et germe de blé</v>
      </c>
      <c r="H2799" s="30">
        <f>_xlfn.XLOOKUP(A2799,Product!A$2:A$5901,Product!E$2:E$5901,"Not Found")</f>
        <v>2.2000000000000002</v>
      </c>
      <c r="I2799" s="25" t="str">
        <f>A2799&amp;"_"&amp;E2799&amp;"_"&amp;F2799&amp;"_"&amp;G2799</f>
        <v>76035_Epicerie salée_Sel, épices, aide culinaire_Levure de bière et germe de blé</v>
      </c>
      <c r="J2799" s="30">
        <f>D2799*H2799</f>
        <v>543.40000000000009</v>
      </c>
      <c r="K2799" s="25">
        <f>IF(D2799&gt;0,1,0)</f>
        <v>1</v>
      </c>
      <c r="L2799" s="26">
        <f t="shared" si="43"/>
        <v>0</v>
      </c>
    </row>
    <row r="2800" spans="1:12" ht="19" hidden="1" x14ac:dyDescent="0.2">
      <c r="A2800" s="24">
        <v>76195</v>
      </c>
      <c r="B2800" s="24">
        <v>1</v>
      </c>
      <c r="C2800" s="24">
        <v>365</v>
      </c>
      <c r="D2800" s="24">
        <v>226</v>
      </c>
      <c r="E2800" s="25" t="str">
        <f>_xlfn.XLOOKUP(A2800,Product!A$2:A$5901,Product!B$2:B$5901,"Not Found")</f>
        <v>Epicerie salée</v>
      </c>
      <c r="F2800" s="25" t="str">
        <f>_xlfn.XLOOKUP(A2800,Product!A$2:A$5901,Product!C$2:C$5901,"Not Found")</f>
        <v>Légumineuses et céréales</v>
      </c>
      <c r="G2800" s="25" t="str">
        <f>IF(_xlfn.XLOOKUP(A2800,Product!A$2:A$5901,Product!D$2:D$5901,"Not Found") = 0,"",_xlfn.XLOOKUP(A2800,Product!A$2:A$5901,Product!D$2:D$5901,"Not Found"))</f>
        <v>Céréales en grains</v>
      </c>
      <c r="H2800" s="30">
        <f>_xlfn.XLOOKUP(A2800,Product!A$2:A$5901,Product!E$2:E$5901,"Not Found")</f>
        <v>1.02</v>
      </c>
      <c r="I2800" s="25" t="str">
        <f>A2800&amp;"_"&amp;E2800&amp;"_"&amp;F2800&amp;"_"&amp;G2800</f>
        <v>76195_Epicerie salée_Légumineuses et céréales_Céréales en grains</v>
      </c>
      <c r="J2800" s="30">
        <f>D2800*H2800</f>
        <v>230.52</v>
      </c>
      <c r="K2800" s="25">
        <f>IF(D2800&gt;0,1,0)</f>
        <v>1</v>
      </c>
      <c r="L2800" s="26">
        <f t="shared" si="43"/>
        <v>0</v>
      </c>
    </row>
    <row r="2801" spans="1:12" ht="19" hidden="1" x14ac:dyDescent="0.2">
      <c r="A2801" s="24">
        <v>76207</v>
      </c>
      <c r="B2801" s="24">
        <v>0</v>
      </c>
      <c r="C2801" s="24">
        <v>31</v>
      </c>
      <c r="D2801" s="24">
        <v>9</v>
      </c>
      <c r="E2801" s="25" t="str">
        <f>_xlfn.XLOOKUP(A2801,Product!A$2:A$5901,Product!B$2:B$5901,"Not Found")</f>
        <v>Epicerie salée</v>
      </c>
      <c r="F2801" s="25" t="str">
        <f>_xlfn.XLOOKUP(A2801,Product!A$2:A$5901,Product!C$2:C$5901,"Not Found")</f>
        <v>Légumineuses et céréales</v>
      </c>
      <c r="G2801" s="25" t="str">
        <f>IF(_xlfn.XLOOKUP(A2801,Product!A$2:A$5901,Product!D$2:D$5901,"Not Found") = 0,"",_xlfn.XLOOKUP(A2801,Product!A$2:A$5901,Product!D$2:D$5901,"Not Found"))</f>
        <v>Céréales en grains</v>
      </c>
      <c r="H2801" s="30">
        <f>_xlfn.XLOOKUP(A2801,Product!A$2:A$5901,Product!E$2:E$5901,"Not Found")</f>
        <v>0.69</v>
      </c>
      <c r="I2801" s="25" t="str">
        <f>A2801&amp;"_"&amp;E2801&amp;"_"&amp;F2801&amp;"_"&amp;G2801</f>
        <v>76207_Epicerie salée_Légumineuses et céréales_Céréales en grains</v>
      </c>
      <c r="J2801" s="30">
        <f>D2801*H2801</f>
        <v>6.2099999999999991</v>
      </c>
      <c r="K2801" s="25">
        <f>IF(D2801&gt;0,1,0)</f>
        <v>1</v>
      </c>
      <c r="L2801" s="26">
        <f t="shared" si="43"/>
        <v>0</v>
      </c>
    </row>
    <row r="2802" spans="1:12" ht="38" hidden="1" x14ac:dyDescent="0.2">
      <c r="A2802" s="24">
        <v>76208</v>
      </c>
      <c r="B2802" s="24">
        <v>0</v>
      </c>
      <c r="C2802" s="24">
        <v>335</v>
      </c>
      <c r="D2802" s="24">
        <v>131</v>
      </c>
      <c r="E2802" s="25" t="str">
        <f>_xlfn.XLOOKUP(A2802,Product!A$2:A$5901,Product!B$2:B$5901,"Not Found")</f>
        <v>Epicerie salée</v>
      </c>
      <c r="F2802" s="25" t="str">
        <f>_xlfn.XLOOKUP(A2802,Product!A$2:A$5901,Product!C$2:C$5901,"Not Found")</f>
        <v>Légumineuses et céréales</v>
      </c>
      <c r="G2802" s="25" t="str">
        <f>IF(_xlfn.XLOOKUP(A2802,Product!A$2:A$5901,Product!D$2:D$5901,"Not Found") = 0,"",_xlfn.XLOOKUP(A2802,Product!A$2:A$5901,Product!D$2:D$5901,"Not Found"))</f>
        <v>Semoule, Boulgour, Couscous</v>
      </c>
      <c r="H2802" s="30">
        <f>_xlfn.XLOOKUP(A2802,Product!A$2:A$5901,Product!E$2:E$5901,"Not Found")</f>
        <v>1.81</v>
      </c>
      <c r="I2802" s="25" t="str">
        <f>A2802&amp;"_"&amp;E2802&amp;"_"&amp;F2802&amp;"_"&amp;G2802</f>
        <v>76208_Epicerie salée_Légumineuses et céréales_Semoule, Boulgour, Couscous</v>
      </c>
      <c r="J2802" s="30">
        <f>D2802*H2802</f>
        <v>237.11</v>
      </c>
      <c r="K2802" s="25">
        <f>IF(D2802&gt;0,1,0)</f>
        <v>1</v>
      </c>
      <c r="L2802" s="26">
        <f t="shared" si="43"/>
        <v>0</v>
      </c>
    </row>
    <row r="2803" spans="1:12" ht="38" hidden="1" x14ac:dyDescent="0.2">
      <c r="A2803" s="24">
        <v>76212</v>
      </c>
      <c r="B2803" s="24">
        <v>0</v>
      </c>
      <c r="C2803" s="24">
        <v>565</v>
      </c>
      <c r="D2803" s="24">
        <v>281</v>
      </c>
      <c r="E2803" s="25" t="str">
        <f>_xlfn.XLOOKUP(A2803,Product!A$2:A$5901,Product!B$2:B$5901,"Not Found")</f>
        <v>Epicerie salée</v>
      </c>
      <c r="F2803" s="25" t="str">
        <f>_xlfn.XLOOKUP(A2803,Product!A$2:A$5901,Product!C$2:C$5901,"Not Found")</f>
        <v>Légumineuses et céréales</v>
      </c>
      <c r="G2803" s="25" t="str">
        <f>IF(_xlfn.XLOOKUP(A2803,Product!A$2:A$5901,Product!D$2:D$5901,"Not Found") = 0,"",_xlfn.XLOOKUP(A2803,Product!A$2:A$5901,Product!D$2:D$5901,"Not Found"))</f>
        <v>Semoule, Boulgour, Couscous</v>
      </c>
      <c r="H2803" s="30">
        <f>_xlfn.XLOOKUP(A2803,Product!A$2:A$5901,Product!E$2:E$5901,"Not Found")</f>
        <v>1.81</v>
      </c>
      <c r="I2803" s="25" t="str">
        <f>A2803&amp;"_"&amp;E2803&amp;"_"&amp;F2803&amp;"_"&amp;G2803</f>
        <v>76212_Epicerie salée_Légumineuses et céréales_Semoule, Boulgour, Couscous</v>
      </c>
      <c r="J2803" s="30">
        <f>D2803*H2803</f>
        <v>508.61</v>
      </c>
      <c r="K2803" s="25">
        <f>IF(D2803&gt;0,1,0)</f>
        <v>1</v>
      </c>
      <c r="L2803" s="26">
        <f t="shared" si="43"/>
        <v>0</v>
      </c>
    </row>
    <row r="2804" spans="1:12" ht="19" hidden="1" x14ac:dyDescent="0.2">
      <c r="A2804" s="24">
        <v>76223</v>
      </c>
      <c r="B2804" s="24">
        <v>1</v>
      </c>
      <c r="C2804" s="24">
        <v>330</v>
      </c>
      <c r="D2804" s="24">
        <v>235</v>
      </c>
      <c r="E2804" s="25" t="str">
        <f>_xlfn.XLOOKUP(A2804,Product!A$2:A$5901,Product!B$2:B$5901,"Not Found")</f>
        <v>Epicerie salée</v>
      </c>
      <c r="F2804" s="25" t="str">
        <f>_xlfn.XLOOKUP(A2804,Product!A$2:A$5901,Product!C$2:C$5901,"Not Found")</f>
        <v>Pâtes bio</v>
      </c>
      <c r="G2804" s="25" t="str">
        <f>IF(_xlfn.XLOOKUP(A2804,Product!A$2:A$5901,Product!D$2:D$5901,"Not Found") = 0,"",_xlfn.XLOOKUP(A2804,Product!A$2:A$5901,Product!D$2:D$5901,"Not Found"))</f>
        <v>Pâtes Blanches</v>
      </c>
      <c r="H2804" s="30">
        <f>_xlfn.XLOOKUP(A2804,Product!A$2:A$5901,Product!E$2:E$5901,"Not Found")</f>
        <v>0.82</v>
      </c>
      <c r="I2804" s="25" t="str">
        <f>A2804&amp;"_"&amp;E2804&amp;"_"&amp;F2804&amp;"_"&amp;G2804</f>
        <v>76223_Epicerie salée_Pâtes bio_Pâtes Blanches</v>
      </c>
      <c r="J2804" s="30">
        <f>D2804*H2804</f>
        <v>192.7</v>
      </c>
      <c r="K2804" s="25">
        <f>IF(D2804&gt;0,1,0)</f>
        <v>1</v>
      </c>
      <c r="L2804" s="26">
        <f t="shared" si="43"/>
        <v>0</v>
      </c>
    </row>
    <row r="2805" spans="1:12" ht="38" hidden="1" x14ac:dyDescent="0.2">
      <c r="A2805" s="24">
        <v>76281</v>
      </c>
      <c r="B2805" s="24">
        <v>0</v>
      </c>
      <c r="C2805" s="24">
        <v>839</v>
      </c>
      <c r="D2805" s="24">
        <v>733</v>
      </c>
      <c r="E2805" s="25" t="str">
        <f>_xlfn.XLOOKUP(A2805,Product!A$2:A$5901,Product!B$2:B$5901,"Not Found")</f>
        <v>Epicerie salée</v>
      </c>
      <c r="F2805" s="25" t="str">
        <f>_xlfn.XLOOKUP(A2805,Product!A$2:A$5901,Product!C$2:C$5901,"Not Found")</f>
        <v>Légumineuses et céréales</v>
      </c>
      <c r="G2805" s="25" t="str">
        <f>IF(_xlfn.XLOOKUP(A2805,Product!A$2:A$5901,Product!D$2:D$5901,"Not Found") = 0,"",_xlfn.XLOOKUP(A2805,Product!A$2:A$5901,Product!D$2:D$5901,"Not Found"))</f>
        <v>Semoule, Boulgour, Couscous</v>
      </c>
      <c r="H2805" s="30">
        <f>_xlfn.XLOOKUP(A2805,Product!A$2:A$5901,Product!E$2:E$5901,"Not Found")</f>
        <v>1.88</v>
      </c>
      <c r="I2805" s="25" t="str">
        <f>A2805&amp;"_"&amp;E2805&amp;"_"&amp;F2805&amp;"_"&amp;G2805</f>
        <v>76281_Epicerie salée_Légumineuses et céréales_Semoule, Boulgour, Couscous</v>
      </c>
      <c r="J2805" s="30">
        <f>D2805*H2805</f>
        <v>1378.04</v>
      </c>
      <c r="K2805" s="25">
        <f>IF(D2805&gt;0,1,0)</f>
        <v>1</v>
      </c>
      <c r="L2805" s="26">
        <f t="shared" si="43"/>
        <v>0</v>
      </c>
    </row>
    <row r="2806" spans="1:12" ht="38" hidden="1" x14ac:dyDescent="0.2">
      <c r="A2806" s="24">
        <v>76282</v>
      </c>
      <c r="B2806" s="24">
        <v>1</v>
      </c>
      <c r="C2806" s="24">
        <v>362</v>
      </c>
      <c r="D2806" s="24">
        <v>37</v>
      </c>
      <c r="E2806" s="25" t="str">
        <f>_xlfn.XLOOKUP(A2806,Product!A$2:A$5901,Product!B$2:B$5901,"Not Found")</f>
        <v>Epicerie salée</v>
      </c>
      <c r="F2806" s="25" t="str">
        <f>_xlfn.XLOOKUP(A2806,Product!A$2:A$5901,Product!C$2:C$5901,"Not Found")</f>
        <v>Légumineuses et céréales</v>
      </c>
      <c r="G2806" s="25" t="str">
        <f>IF(_xlfn.XLOOKUP(A2806,Product!A$2:A$5901,Product!D$2:D$5901,"Not Found") = 0,"",_xlfn.XLOOKUP(A2806,Product!A$2:A$5901,Product!D$2:D$5901,"Not Found"))</f>
        <v>Semoule, Boulgour, Couscous</v>
      </c>
      <c r="H2806" s="30">
        <f>_xlfn.XLOOKUP(A2806,Product!A$2:A$5901,Product!E$2:E$5901,"Not Found")</f>
        <v>1.08</v>
      </c>
      <c r="I2806" s="25" t="str">
        <f>A2806&amp;"_"&amp;E2806&amp;"_"&amp;F2806&amp;"_"&amp;G2806</f>
        <v>76282_Epicerie salée_Légumineuses et céréales_Semoule, Boulgour, Couscous</v>
      </c>
      <c r="J2806" s="30">
        <f>D2806*H2806</f>
        <v>39.96</v>
      </c>
      <c r="K2806" s="25">
        <f>IF(D2806&gt;0,1,0)</f>
        <v>1</v>
      </c>
      <c r="L2806" s="26">
        <f t="shared" si="43"/>
        <v>0</v>
      </c>
    </row>
    <row r="2807" spans="1:12" ht="38" hidden="1" x14ac:dyDescent="0.2">
      <c r="A2807" s="24">
        <v>76290</v>
      </c>
      <c r="B2807" s="24">
        <v>1</v>
      </c>
      <c r="C2807" s="24">
        <v>753</v>
      </c>
      <c r="D2807" s="24">
        <v>290</v>
      </c>
      <c r="E2807" s="25" t="str">
        <f>_xlfn.XLOOKUP(A2807,Product!A$2:A$5901,Product!B$2:B$5901,"Not Found")</f>
        <v>Epicerie salée</v>
      </c>
      <c r="F2807" s="25" t="str">
        <f>_xlfn.XLOOKUP(A2807,Product!A$2:A$5901,Product!C$2:C$5901,"Not Found")</f>
        <v>Légumineuses et céréales</v>
      </c>
      <c r="G2807" s="25" t="str">
        <f>IF(_xlfn.XLOOKUP(A2807,Product!A$2:A$5901,Product!D$2:D$5901,"Not Found") = 0,"",_xlfn.XLOOKUP(A2807,Product!A$2:A$5901,Product!D$2:D$5901,"Not Found"))</f>
        <v>Semoule, Boulgour, Couscous</v>
      </c>
      <c r="H2807" s="30">
        <f>_xlfn.XLOOKUP(A2807,Product!A$2:A$5901,Product!E$2:E$5901,"Not Found")</f>
        <v>1.0900000000000001</v>
      </c>
      <c r="I2807" s="25" t="str">
        <f>A2807&amp;"_"&amp;E2807&amp;"_"&amp;F2807&amp;"_"&amp;G2807</f>
        <v>76290_Epicerie salée_Légumineuses et céréales_Semoule, Boulgour, Couscous</v>
      </c>
      <c r="J2807" s="30">
        <f>D2807*H2807</f>
        <v>316.10000000000002</v>
      </c>
      <c r="K2807" s="25">
        <f>IF(D2807&gt;0,1,0)</f>
        <v>1</v>
      </c>
      <c r="L2807" s="26">
        <f t="shared" si="43"/>
        <v>0</v>
      </c>
    </row>
    <row r="2808" spans="1:12" ht="38" hidden="1" x14ac:dyDescent="0.2">
      <c r="A2808" s="24">
        <v>76297</v>
      </c>
      <c r="B2808" s="24">
        <v>0</v>
      </c>
      <c r="C2808" s="24">
        <v>810</v>
      </c>
      <c r="D2808" s="24">
        <v>300</v>
      </c>
      <c r="E2808" s="25" t="str">
        <f>_xlfn.XLOOKUP(A2808,Product!A$2:A$5901,Product!B$2:B$5901,"Not Found")</f>
        <v>Epicerie salée</v>
      </c>
      <c r="F2808" s="25" t="str">
        <f>_xlfn.XLOOKUP(A2808,Product!A$2:A$5901,Product!C$2:C$5901,"Not Found")</f>
        <v>Légumineuses et céréales</v>
      </c>
      <c r="G2808" s="25" t="str">
        <f>IF(_xlfn.XLOOKUP(A2808,Product!A$2:A$5901,Product!D$2:D$5901,"Not Found") = 0,"",_xlfn.XLOOKUP(A2808,Product!A$2:A$5901,Product!D$2:D$5901,"Not Found"))</f>
        <v>Semoule, Boulgour, Couscous</v>
      </c>
      <c r="H2808" s="30">
        <f>_xlfn.XLOOKUP(A2808,Product!A$2:A$5901,Product!E$2:E$5901,"Not Found")</f>
        <v>2.09</v>
      </c>
      <c r="I2808" s="25" t="str">
        <f>A2808&amp;"_"&amp;E2808&amp;"_"&amp;F2808&amp;"_"&amp;G2808</f>
        <v>76297_Epicerie salée_Légumineuses et céréales_Semoule, Boulgour, Couscous</v>
      </c>
      <c r="J2808" s="30">
        <f>D2808*H2808</f>
        <v>627</v>
      </c>
      <c r="K2808" s="25">
        <f>IF(D2808&gt;0,1,0)</f>
        <v>1</v>
      </c>
      <c r="L2808" s="26">
        <f t="shared" si="43"/>
        <v>0</v>
      </c>
    </row>
    <row r="2809" spans="1:12" ht="19" hidden="1" x14ac:dyDescent="0.2">
      <c r="A2809" s="24">
        <v>76301</v>
      </c>
      <c r="B2809" s="24">
        <v>0</v>
      </c>
      <c r="C2809" s="24">
        <v>215</v>
      </c>
      <c r="D2809" s="24">
        <v>127</v>
      </c>
      <c r="E2809" s="25" t="str">
        <f>_xlfn.XLOOKUP(A2809,Product!A$2:A$5901,Product!B$2:B$5901,"Not Found")</f>
        <v>Epicerie salée</v>
      </c>
      <c r="F2809" s="25" t="str">
        <f>_xlfn.XLOOKUP(A2809,Product!A$2:A$5901,Product!C$2:C$5901,"Not Found")</f>
        <v>Farine, son, fécule</v>
      </c>
      <c r="G2809" s="25" t="str">
        <f>IF(_xlfn.XLOOKUP(A2809,Product!A$2:A$5901,Product!D$2:D$5901,"Not Found") = 0,"",_xlfn.XLOOKUP(A2809,Product!A$2:A$5901,Product!D$2:D$5901,"Not Found"))</f>
        <v>Farine de blé</v>
      </c>
      <c r="H2809" s="30">
        <f>_xlfn.XLOOKUP(A2809,Product!A$2:A$5901,Product!E$2:E$5901,"Not Found")</f>
        <v>1.38</v>
      </c>
      <c r="I2809" s="25" t="str">
        <f>A2809&amp;"_"&amp;E2809&amp;"_"&amp;F2809&amp;"_"&amp;G2809</f>
        <v>76301_Epicerie salée_Farine, son, fécule_Farine de blé</v>
      </c>
      <c r="J2809" s="30">
        <f>D2809*H2809</f>
        <v>175.26</v>
      </c>
      <c r="K2809" s="25">
        <f>IF(D2809&gt;0,1,0)</f>
        <v>1</v>
      </c>
      <c r="L2809" s="26">
        <f t="shared" si="43"/>
        <v>0</v>
      </c>
    </row>
    <row r="2810" spans="1:12" ht="19" hidden="1" x14ac:dyDescent="0.2">
      <c r="A2810" s="24">
        <v>76313</v>
      </c>
      <c r="B2810" s="24">
        <v>0</v>
      </c>
      <c r="C2810" s="24">
        <v>803</v>
      </c>
      <c r="D2810" s="24">
        <v>158</v>
      </c>
      <c r="E2810" s="25" t="str">
        <f>_xlfn.XLOOKUP(A2810,Product!A$2:A$5901,Product!B$2:B$5901,"Not Found")</f>
        <v>Epicerie salée</v>
      </c>
      <c r="F2810" s="25" t="str">
        <f>_xlfn.XLOOKUP(A2810,Product!A$2:A$5901,Product!C$2:C$5901,"Not Found")</f>
        <v>Farine, son, fécule</v>
      </c>
      <c r="G2810" s="25" t="str">
        <f>IF(_xlfn.XLOOKUP(A2810,Product!A$2:A$5901,Product!D$2:D$5901,"Not Found") = 0,"",_xlfn.XLOOKUP(A2810,Product!A$2:A$5901,Product!D$2:D$5901,"Not Found"))</f>
        <v>Farine de blé</v>
      </c>
      <c r="H2810" s="30">
        <f>_xlfn.XLOOKUP(A2810,Product!A$2:A$5901,Product!E$2:E$5901,"Not Found")</f>
        <v>1.39</v>
      </c>
      <c r="I2810" s="25" t="str">
        <f>A2810&amp;"_"&amp;E2810&amp;"_"&amp;F2810&amp;"_"&amp;G2810</f>
        <v>76313_Epicerie salée_Farine, son, fécule_Farine de blé</v>
      </c>
      <c r="J2810" s="30">
        <f>D2810*H2810</f>
        <v>219.61999999999998</v>
      </c>
      <c r="K2810" s="25">
        <f>IF(D2810&gt;0,1,0)</f>
        <v>1</v>
      </c>
      <c r="L2810" s="26">
        <f t="shared" si="43"/>
        <v>0</v>
      </c>
    </row>
    <row r="2811" spans="1:12" ht="19" hidden="1" x14ac:dyDescent="0.2">
      <c r="A2811" s="24">
        <v>76318</v>
      </c>
      <c r="B2811" s="24">
        <v>0</v>
      </c>
      <c r="C2811" s="24">
        <v>483</v>
      </c>
      <c r="D2811" s="24">
        <v>136</v>
      </c>
      <c r="E2811" s="25" t="str">
        <f>_xlfn.XLOOKUP(A2811,Product!A$2:A$5901,Product!B$2:B$5901,"Not Found")</f>
        <v>Epicerie salée</v>
      </c>
      <c r="F2811" s="25" t="str">
        <f>_xlfn.XLOOKUP(A2811,Product!A$2:A$5901,Product!C$2:C$5901,"Not Found")</f>
        <v>Farine, son, fécule</v>
      </c>
      <c r="G2811" s="25" t="str">
        <f>IF(_xlfn.XLOOKUP(A2811,Product!A$2:A$5901,Product!D$2:D$5901,"Not Found") = 0,"",_xlfn.XLOOKUP(A2811,Product!A$2:A$5901,Product!D$2:D$5901,"Not Found"))</f>
        <v>Farine de blé</v>
      </c>
      <c r="H2811" s="30">
        <f>_xlfn.XLOOKUP(A2811,Product!A$2:A$5901,Product!E$2:E$5901,"Not Found")</f>
        <v>1.4</v>
      </c>
      <c r="I2811" s="25" t="str">
        <f>A2811&amp;"_"&amp;E2811&amp;"_"&amp;F2811&amp;"_"&amp;G2811</f>
        <v>76318_Epicerie salée_Farine, son, fécule_Farine de blé</v>
      </c>
      <c r="J2811" s="30">
        <f>D2811*H2811</f>
        <v>190.39999999999998</v>
      </c>
      <c r="K2811" s="25">
        <f>IF(D2811&gt;0,1,0)</f>
        <v>1</v>
      </c>
      <c r="L2811" s="26">
        <f t="shared" si="43"/>
        <v>0</v>
      </c>
    </row>
    <row r="2812" spans="1:12" ht="19" hidden="1" x14ac:dyDescent="0.2">
      <c r="A2812" s="24">
        <v>76338</v>
      </c>
      <c r="B2812" s="24">
        <v>0</v>
      </c>
      <c r="C2812" s="24">
        <v>909</v>
      </c>
      <c r="D2812" s="24">
        <v>614</v>
      </c>
      <c r="E2812" s="25" t="str">
        <f>_xlfn.XLOOKUP(A2812,Product!A$2:A$5901,Product!B$2:B$5901,"Not Found")</f>
        <v>Epicerie salée</v>
      </c>
      <c r="F2812" s="25" t="str">
        <f>_xlfn.XLOOKUP(A2812,Product!A$2:A$5901,Product!C$2:C$5901,"Not Found")</f>
        <v>Farine, son, fécule</v>
      </c>
      <c r="G2812" s="25" t="str">
        <f>IF(_xlfn.XLOOKUP(A2812,Product!A$2:A$5901,Product!D$2:D$5901,"Not Found") = 0,"",_xlfn.XLOOKUP(A2812,Product!A$2:A$5901,Product!D$2:D$5901,"Not Found"))</f>
        <v>Farine de céréales</v>
      </c>
      <c r="H2812" s="30">
        <f>_xlfn.XLOOKUP(A2812,Product!A$2:A$5901,Product!E$2:E$5901,"Not Found")</f>
        <v>2.21</v>
      </c>
      <c r="I2812" s="25" t="str">
        <f>A2812&amp;"_"&amp;E2812&amp;"_"&amp;F2812&amp;"_"&amp;G2812</f>
        <v>76338_Epicerie salée_Farine, son, fécule_Farine de céréales</v>
      </c>
      <c r="J2812" s="30">
        <f>D2812*H2812</f>
        <v>1356.94</v>
      </c>
      <c r="K2812" s="25">
        <f>IF(D2812&gt;0,1,0)</f>
        <v>1</v>
      </c>
      <c r="L2812" s="26">
        <f t="shared" si="43"/>
        <v>0</v>
      </c>
    </row>
    <row r="2813" spans="1:12" ht="19" hidden="1" x14ac:dyDescent="0.2">
      <c r="A2813" s="24">
        <v>76341</v>
      </c>
      <c r="B2813" s="24">
        <v>0</v>
      </c>
      <c r="C2813" s="24">
        <v>468</v>
      </c>
      <c r="D2813" s="24">
        <v>251</v>
      </c>
      <c r="E2813" s="25" t="str">
        <f>_xlfn.XLOOKUP(A2813,Product!A$2:A$5901,Product!B$2:B$5901,"Not Found")</f>
        <v>Epicerie salée</v>
      </c>
      <c r="F2813" s="25" t="str">
        <f>_xlfn.XLOOKUP(A2813,Product!A$2:A$5901,Product!C$2:C$5901,"Not Found")</f>
        <v>Farine, son, fécule</v>
      </c>
      <c r="G2813" s="25" t="str">
        <f>IF(_xlfn.XLOOKUP(A2813,Product!A$2:A$5901,Product!D$2:D$5901,"Not Found") = 0,"",_xlfn.XLOOKUP(A2813,Product!A$2:A$5901,Product!D$2:D$5901,"Not Found"))</f>
        <v>Farine de blé</v>
      </c>
      <c r="H2813" s="30">
        <f>_xlfn.XLOOKUP(A2813,Product!A$2:A$5901,Product!E$2:E$5901,"Not Found")</f>
        <v>1.38</v>
      </c>
      <c r="I2813" s="25" t="str">
        <f>A2813&amp;"_"&amp;E2813&amp;"_"&amp;F2813&amp;"_"&amp;G2813</f>
        <v>76341_Epicerie salée_Farine, son, fécule_Farine de blé</v>
      </c>
      <c r="J2813" s="30">
        <f>D2813*H2813</f>
        <v>346.38</v>
      </c>
      <c r="K2813" s="25">
        <f>IF(D2813&gt;0,1,0)</f>
        <v>1</v>
      </c>
      <c r="L2813" s="26">
        <f t="shared" si="43"/>
        <v>0</v>
      </c>
    </row>
    <row r="2814" spans="1:12" ht="19" hidden="1" x14ac:dyDescent="0.2">
      <c r="A2814" s="24">
        <v>76349</v>
      </c>
      <c r="B2814" s="24">
        <v>1</v>
      </c>
      <c r="C2814" s="24">
        <v>398</v>
      </c>
      <c r="D2814" s="24">
        <v>343</v>
      </c>
      <c r="E2814" s="25" t="str">
        <f>_xlfn.XLOOKUP(A2814,Product!A$2:A$5901,Product!B$2:B$5901,"Not Found")</f>
        <v>Epicerie salée</v>
      </c>
      <c r="F2814" s="25" t="str">
        <f>_xlfn.XLOOKUP(A2814,Product!A$2:A$5901,Product!C$2:C$5901,"Not Found")</f>
        <v>Farine, son, fécule</v>
      </c>
      <c r="G2814" s="25" t="str">
        <f>IF(_xlfn.XLOOKUP(A2814,Product!A$2:A$5901,Product!D$2:D$5901,"Not Found") = 0,"",_xlfn.XLOOKUP(A2814,Product!A$2:A$5901,Product!D$2:D$5901,"Not Found"))</f>
        <v>Farine de fruits</v>
      </c>
      <c r="H2814" s="30">
        <f>_xlfn.XLOOKUP(A2814,Product!A$2:A$5901,Product!E$2:E$5901,"Not Found")</f>
        <v>4.7699999999999996</v>
      </c>
      <c r="I2814" s="25" t="str">
        <f>A2814&amp;"_"&amp;E2814&amp;"_"&amp;F2814&amp;"_"&amp;G2814</f>
        <v>76349_Epicerie salée_Farine, son, fécule_Farine de fruits</v>
      </c>
      <c r="J2814" s="30">
        <f>D2814*H2814</f>
        <v>1636.11</v>
      </c>
      <c r="K2814" s="25">
        <f>IF(D2814&gt;0,1,0)</f>
        <v>1</v>
      </c>
      <c r="L2814" s="26">
        <f t="shared" si="43"/>
        <v>0</v>
      </c>
    </row>
    <row r="2815" spans="1:12" ht="19" hidden="1" x14ac:dyDescent="0.2">
      <c r="A2815" s="24">
        <v>76360</v>
      </c>
      <c r="B2815" s="24">
        <v>0</v>
      </c>
      <c r="C2815" s="24">
        <v>288</v>
      </c>
      <c r="D2815" s="24">
        <v>217</v>
      </c>
      <c r="E2815" s="25" t="str">
        <f>_xlfn.XLOOKUP(A2815,Product!A$2:A$5901,Product!B$2:B$5901,"Not Found")</f>
        <v>Epicerie salée</v>
      </c>
      <c r="F2815" s="25" t="str">
        <f>_xlfn.XLOOKUP(A2815,Product!A$2:A$5901,Product!C$2:C$5901,"Not Found")</f>
        <v>Farine, son, fécule</v>
      </c>
      <c r="G2815" s="25" t="str">
        <f>IF(_xlfn.XLOOKUP(A2815,Product!A$2:A$5901,Product!D$2:D$5901,"Not Found") = 0,"",_xlfn.XLOOKUP(A2815,Product!A$2:A$5901,Product!D$2:D$5901,"Not Found"))</f>
        <v>Farine de céréales</v>
      </c>
      <c r="H2815" s="30">
        <f>_xlfn.XLOOKUP(A2815,Product!A$2:A$5901,Product!E$2:E$5901,"Not Found")</f>
        <v>1.33</v>
      </c>
      <c r="I2815" s="25" t="str">
        <f>A2815&amp;"_"&amp;E2815&amp;"_"&amp;F2815&amp;"_"&amp;G2815</f>
        <v>76360_Epicerie salée_Farine, son, fécule_Farine de céréales</v>
      </c>
      <c r="J2815" s="30">
        <f>D2815*H2815</f>
        <v>288.61</v>
      </c>
      <c r="K2815" s="25">
        <f>IF(D2815&gt;0,1,0)</f>
        <v>1</v>
      </c>
      <c r="L2815" s="26">
        <f t="shared" si="43"/>
        <v>0</v>
      </c>
    </row>
    <row r="2816" spans="1:12" ht="19" hidden="1" x14ac:dyDescent="0.2">
      <c r="A2816" s="24">
        <v>76363</v>
      </c>
      <c r="B2816" s="24">
        <v>0</v>
      </c>
      <c r="C2816" s="24">
        <v>543</v>
      </c>
      <c r="D2816" s="24">
        <v>119</v>
      </c>
      <c r="E2816" s="25" t="str">
        <f>_xlfn.XLOOKUP(A2816,Product!A$2:A$5901,Product!B$2:B$5901,"Not Found")</f>
        <v>Epicerie salée</v>
      </c>
      <c r="F2816" s="25" t="str">
        <f>_xlfn.XLOOKUP(A2816,Product!A$2:A$5901,Product!C$2:C$5901,"Not Found")</f>
        <v>Farine, son, fécule</v>
      </c>
      <c r="G2816" s="25" t="str">
        <f>IF(_xlfn.XLOOKUP(A2816,Product!A$2:A$5901,Product!D$2:D$5901,"Not Found") = 0,"",_xlfn.XLOOKUP(A2816,Product!A$2:A$5901,Product!D$2:D$5901,"Not Found"))</f>
        <v>Farine de légumineuses</v>
      </c>
      <c r="H2816" s="30">
        <f>_xlfn.XLOOKUP(A2816,Product!A$2:A$5901,Product!E$2:E$5901,"Not Found")</f>
        <v>1.69</v>
      </c>
      <c r="I2816" s="25" t="str">
        <f>A2816&amp;"_"&amp;E2816&amp;"_"&amp;F2816&amp;"_"&amp;G2816</f>
        <v>76363_Epicerie salée_Farine, son, fécule_Farine de légumineuses</v>
      </c>
      <c r="J2816" s="30">
        <f>D2816*H2816</f>
        <v>201.10999999999999</v>
      </c>
      <c r="K2816" s="25">
        <f>IF(D2816&gt;0,1,0)</f>
        <v>1</v>
      </c>
      <c r="L2816" s="26">
        <f t="shared" si="43"/>
        <v>0</v>
      </c>
    </row>
    <row r="2817" spans="1:12" ht="19" hidden="1" x14ac:dyDescent="0.2">
      <c r="A2817" s="24">
        <v>76364</v>
      </c>
      <c r="B2817" s="24">
        <v>1</v>
      </c>
      <c r="C2817" s="24">
        <v>180</v>
      </c>
      <c r="D2817" s="24">
        <v>155</v>
      </c>
      <c r="E2817" s="25" t="str">
        <f>_xlfn.XLOOKUP(A2817,Product!A$2:A$5901,Product!B$2:B$5901,"Not Found")</f>
        <v>Epicerie salée</v>
      </c>
      <c r="F2817" s="25" t="str">
        <f>_xlfn.XLOOKUP(A2817,Product!A$2:A$5901,Product!C$2:C$5901,"Not Found")</f>
        <v>Farine, son, fécule</v>
      </c>
      <c r="G2817" s="25" t="str">
        <f>IF(_xlfn.XLOOKUP(A2817,Product!A$2:A$5901,Product!D$2:D$5901,"Not Found") = 0,"",_xlfn.XLOOKUP(A2817,Product!A$2:A$5901,Product!D$2:D$5901,"Not Found"))</f>
        <v>Farine de céréales</v>
      </c>
      <c r="H2817" s="30">
        <f>_xlfn.XLOOKUP(A2817,Product!A$2:A$5901,Product!E$2:E$5901,"Not Found")</f>
        <v>0.74</v>
      </c>
      <c r="I2817" s="25" t="str">
        <f>A2817&amp;"_"&amp;E2817&amp;"_"&amp;F2817&amp;"_"&amp;G2817</f>
        <v>76364_Epicerie salée_Farine, son, fécule_Farine de céréales</v>
      </c>
      <c r="J2817" s="30">
        <f>D2817*H2817</f>
        <v>114.7</v>
      </c>
      <c r="K2817" s="25">
        <f>IF(D2817&gt;0,1,0)</f>
        <v>1</v>
      </c>
      <c r="L2817" s="26">
        <f t="shared" si="43"/>
        <v>0</v>
      </c>
    </row>
    <row r="2818" spans="1:12" ht="19" hidden="1" x14ac:dyDescent="0.2">
      <c r="A2818" s="24">
        <v>76365</v>
      </c>
      <c r="B2818" s="24">
        <v>1</v>
      </c>
      <c r="C2818" s="24">
        <v>966</v>
      </c>
      <c r="D2818" s="24">
        <v>651</v>
      </c>
      <c r="E2818" s="25" t="str">
        <f>_xlfn.XLOOKUP(A2818,Product!A$2:A$5901,Product!B$2:B$5901,"Not Found")</f>
        <v>Epicerie salée</v>
      </c>
      <c r="F2818" s="25" t="str">
        <f>_xlfn.XLOOKUP(A2818,Product!A$2:A$5901,Product!C$2:C$5901,"Not Found")</f>
        <v>Farine, son, fécule</v>
      </c>
      <c r="G2818" s="25" t="str">
        <f>IF(_xlfn.XLOOKUP(A2818,Product!A$2:A$5901,Product!D$2:D$5901,"Not Found") = 0,"",_xlfn.XLOOKUP(A2818,Product!A$2:A$5901,Product!D$2:D$5901,"Not Found"))</f>
        <v>Farine de légumineuses</v>
      </c>
      <c r="H2818" s="30">
        <f>_xlfn.XLOOKUP(A2818,Product!A$2:A$5901,Product!E$2:E$5901,"Not Found")</f>
        <v>1.46</v>
      </c>
      <c r="I2818" s="25" t="str">
        <f>A2818&amp;"_"&amp;E2818&amp;"_"&amp;F2818&amp;"_"&amp;G2818</f>
        <v>76365_Epicerie salée_Farine, son, fécule_Farine de légumineuses</v>
      </c>
      <c r="J2818" s="30">
        <f>D2818*H2818</f>
        <v>950.45999999999992</v>
      </c>
      <c r="K2818" s="25">
        <f>IF(D2818&gt;0,1,0)</f>
        <v>1</v>
      </c>
      <c r="L2818" s="26">
        <f t="shared" si="43"/>
        <v>0</v>
      </c>
    </row>
    <row r="2819" spans="1:12" ht="19" hidden="1" x14ac:dyDescent="0.2">
      <c r="A2819" s="24">
        <v>76366</v>
      </c>
      <c r="B2819" s="24">
        <v>1</v>
      </c>
      <c r="C2819" s="24">
        <v>578</v>
      </c>
      <c r="D2819" s="24">
        <v>566</v>
      </c>
      <c r="E2819" s="25" t="str">
        <f>_xlfn.XLOOKUP(A2819,Product!A$2:A$5901,Product!B$2:B$5901,"Not Found")</f>
        <v>Epicerie salée</v>
      </c>
      <c r="F2819" s="25" t="str">
        <f>_xlfn.XLOOKUP(A2819,Product!A$2:A$5901,Product!C$2:C$5901,"Not Found")</f>
        <v>Farine, son, fécule</v>
      </c>
      <c r="G2819" s="25" t="str">
        <f>IF(_xlfn.XLOOKUP(A2819,Product!A$2:A$5901,Product!D$2:D$5901,"Not Found") = 0,"",_xlfn.XLOOKUP(A2819,Product!A$2:A$5901,Product!D$2:D$5901,"Not Found"))</f>
        <v>Farine de céréales</v>
      </c>
      <c r="H2819" s="30">
        <f>_xlfn.XLOOKUP(A2819,Product!A$2:A$5901,Product!E$2:E$5901,"Not Found")</f>
        <v>1.78</v>
      </c>
      <c r="I2819" s="25" t="str">
        <f>A2819&amp;"_"&amp;E2819&amp;"_"&amp;F2819&amp;"_"&amp;G2819</f>
        <v>76366_Epicerie salée_Farine, son, fécule_Farine de céréales</v>
      </c>
      <c r="J2819" s="30">
        <f>D2819*H2819</f>
        <v>1007.48</v>
      </c>
      <c r="K2819" s="25">
        <f>IF(D2819&gt;0,1,0)</f>
        <v>1</v>
      </c>
      <c r="L2819" s="26">
        <f t="shared" ref="L2819:L2882" si="44">1-K2819</f>
        <v>0</v>
      </c>
    </row>
    <row r="2820" spans="1:12" ht="19" hidden="1" x14ac:dyDescent="0.2">
      <c r="A2820" s="24">
        <v>76372</v>
      </c>
      <c r="B2820" s="24">
        <v>1</v>
      </c>
      <c r="C2820" s="24">
        <v>696</v>
      </c>
      <c r="D2820" s="24">
        <v>484</v>
      </c>
      <c r="E2820" s="25" t="str">
        <f>_xlfn.XLOOKUP(A2820,Product!A$2:A$5901,Product!B$2:B$5901,"Not Found")</f>
        <v>Epicerie salée</v>
      </c>
      <c r="F2820" s="25" t="str">
        <f>_xlfn.XLOOKUP(A2820,Product!A$2:A$5901,Product!C$2:C$5901,"Not Found")</f>
        <v>Farine, son, fécule</v>
      </c>
      <c r="G2820" s="25" t="str">
        <f>IF(_xlfn.XLOOKUP(A2820,Product!A$2:A$5901,Product!D$2:D$5901,"Not Found") = 0,"",_xlfn.XLOOKUP(A2820,Product!A$2:A$5901,Product!D$2:D$5901,"Not Found"))</f>
        <v>Farine de céréales</v>
      </c>
      <c r="H2820" s="30">
        <f>_xlfn.XLOOKUP(A2820,Product!A$2:A$5901,Product!E$2:E$5901,"Not Found")</f>
        <v>2.6</v>
      </c>
      <c r="I2820" s="25" t="str">
        <f>A2820&amp;"_"&amp;E2820&amp;"_"&amp;F2820&amp;"_"&amp;G2820</f>
        <v>76372_Epicerie salée_Farine, son, fécule_Farine de céréales</v>
      </c>
      <c r="J2820" s="30">
        <f>D2820*H2820</f>
        <v>1258.4000000000001</v>
      </c>
      <c r="K2820" s="25">
        <f>IF(D2820&gt;0,1,0)</f>
        <v>1</v>
      </c>
      <c r="L2820" s="26">
        <f t="shared" si="44"/>
        <v>0</v>
      </c>
    </row>
    <row r="2821" spans="1:12" ht="19" hidden="1" x14ac:dyDescent="0.2">
      <c r="A2821" s="24">
        <v>76373</v>
      </c>
      <c r="B2821" s="24">
        <v>1</v>
      </c>
      <c r="C2821" s="24">
        <v>116</v>
      </c>
      <c r="D2821" s="24">
        <v>76</v>
      </c>
      <c r="E2821" s="25" t="str">
        <f>_xlfn.XLOOKUP(A2821,Product!A$2:A$5901,Product!B$2:B$5901,"Not Found")</f>
        <v>Epicerie salée</v>
      </c>
      <c r="F2821" s="25" t="str">
        <f>_xlfn.XLOOKUP(A2821,Product!A$2:A$5901,Product!C$2:C$5901,"Not Found")</f>
        <v>Farine, son, fécule</v>
      </c>
      <c r="G2821" s="25" t="str">
        <f>IF(_xlfn.XLOOKUP(A2821,Product!A$2:A$5901,Product!D$2:D$5901,"Not Found") = 0,"",_xlfn.XLOOKUP(A2821,Product!A$2:A$5901,Product!D$2:D$5901,"Not Found"))</f>
        <v>Farine de céréales</v>
      </c>
      <c r="H2821" s="30">
        <f>_xlfn.XLOOKUP(A2821,Product!A$2:A$5901,Product!E$2:E$5901,"Not Found")</f>
        <v>1.45</v>
      </c>
      <c r="I2821" s="25" t="str">
        <f>A2821&amp;"_"&amp;E2821&amp;"_"&amp;F2821&amp;"_"&amp;G2821</f>
        <v>76373_Epicerie salée_Farine, son, fécule_Farine de céréales</v>
      </c>
      <c r="J2821" s="30">
        <f>D2821*H2821</f>
        <v>110.2</v>
      </c>
      <c r="K2821" s="25">
        <f>IF(D2821&gt;0,1,0)</f>
        <v>1</v>
      </c>
      <c r="L2821" s="26">
        <f t="shared" si="44"/>
        <v>0</v>
      </c>
    </row>
    <row r="2822" spans="1:12" ht="19" hidden="1" x14ac:dyDescent="0.2">
      <c r="A2822" s="24">
        <v>76383</v>
      </c>
      <c r="B2822" s="24">
        <v>0</v>
      </c>
      <c r="C2822" s="24">
        <v>797</v>
      </c>
      <c r="D2822" s="24">
        <v>26</v>
      </c>
      <c r="E2822" s="25" t="str">
        <f>_xlfn.XLOOKUP(A2822,Product!A$2:A$5901,Product!B$2:B$5901,"Not Found")</f>
        <v>Epicerie salée</v>
      </c>
      <c r="F2822" s="25" t="str">
        <f>_xlfn.XLOOKUP(A2822,Product!A$2:A$5901,Product!C$2:C$5901,"Not Found")</f>
        <v>Farine, son, fécule</v>
      </c>
      <c r="G2822" s="25" t="str">
        <f>IF(_xlfn.XLOOKUP(A2822,Product!A$2:A$5901,Product!D$2:D$5901,"Not Found") = 0,"",_xlfn.XLOOKUP(A2822,Product!A$2:A$5901,Product!D$2:D$5901,"Not Found"))</f>
        <v>Farine de céréales</v>
      </c>
      <c r="H2822" s="30">
        <f>_xlfn.XLOOKUP(A2822,Product!A$2:A$5901,Product!E$2:E$5901,"Not Found")</f>
        <v>1.39</v>
      </c>
      <c r="I2822" s="25" t="str">
        <f>A2822&amp;"_"&amp;E2822&amp;"_"&amp;F2822&amp;"_"&amp;G2822</f>
        <v>76383_Epicerie salée_Farine, son, fécule_Farine de céréales</v>
      </c>
      <c r="J2822" s="30">
        <f>D2822*H2822</f>
        <v>36.14</v>
      </c>
      <c r="K2822" s="25">
        <f>IF(D2822&gt;0,1,0)</f>
        <v>1</v>
      </c>
      <c r="L2822" s="26">
        <f t="shared" si="44"/>
        <v>0</v>
      </c>
    </row>
    <row r="2823" spans="1:12" ht="19" hidden="1" x14ac:dyDescent="0.2">
      <c r="A2823" s="24">
        <v>76389</v>
      </c>
      <c r="B2823" s="24">
        <v>0</v>
      </c>
      <c r="C2823" s="24">
        <v>837</v>
      </c>
      <c r="D2823" s="24">
        <v>626</v>
      </c>
      <c r="E2823" s="25" t="str">
        <f>_xlfn.XLOOKUP(A2823,Product!A$2:A$5901,Product!B$2:B$5901,"Not Found")</f>
        <v>Epicerie salée</v>
      </c>
      <c r="F2823" s="25" t="str">
        <f>_xlfn.XLOOKUP(A2823,Product!A$2:A$5901,Product!C$2:C$5901,"Not Found")</f>
        <v>Légumineuses et céréales</v>
      </c>
      <c r="G2823" s="25" t="str">
        <f>IF(_xlfn.XLOOKUP(A2823,Product!A$2:A$5901,Product!D$2:D$5901,"Not Found") = 0,"",_xlfn.XLOOKUP(A2823,Product!A$2:A$5901,Product!D$2:D$5901,"Not Found"))</f>
        <v>Légumineuses</v>
      </c>
      <c r="H2823" s="30">
        <f>_xlfn.XLOOKUP(A2823,Product!A$2:A$5901,Product!E$2:E$5901,"Not Found")</f>
        <v>2.57</v>
      </c>
      <c r="I2823" s="25" t="str">
        <f>A2823&amp;"_"&amp;E2823&amp;"_"&amp;F2823&amp;"_"&amp;G2823</f>
        <v>76389_Epicerie salée_Légumineuses et céréales_Légumineuses</v>
      </c>
      <c r="J2823" s="30">
        <f>D2823*H2823</f>
        <v>1608.82</v>
      </c>
      <c r="K2823" s="25">
        <f>IF(D2823&gt;0,1,0)</f>
        <v>1</v>
      </c>
      <c r="L2823" s="26">
        <f t="shared" si="44"/>
        <v>0</v>
      </c>
    </row>
    <row r="2824" spans="1:12" ht="19" hidden="1" x14ac:dyDescent="0.2">
      <c r="A2824" s="24">
        <v>76455</v>
      </c>
      <c r="B2824" s="24">
        <v>1</v>
      </c>
      <c r="C2824" s="24">
        <v>905</v>
      </c>
      <c r="D2824" s="24">
        <v>573</v>
      </c>
      <c r="E2824" s="25" t="str">
        <f>_xlfn.XLOOKUP(A2824,Product!A$2:A$5901,Product!B$2:B$5901,"Not Found")</f>
        <v>Epicerie salée</v>
      </c>
      <c r="F2824" s="25" t="str">
        <f>_xlfn.XLOOKUP(A2824,Product!A$2:A$5901,Product!C$2:C$5901,"Not Found")</f>
        <v>Graines et oléagineux</v>
      </c>
      <c r="G2824" s="25" t="str">
        <f>IF(_xlfn.XLOOKUP(A2824,Product!A$2:A$5901,Product!D$2:D$5901,"Not Found") = 0,"",_xlfn.XLOOKUP(A2824,Product!A$2:A$5901,Product!D$2:D$5901,"Not Found"))</f>
        <v>Graines oléagineuses</v>
      </c>
      <c r="H2824" s="30">
        <f>_xlfn.XLOOKUP(A2824,Product!A$2:A$5901,Product!E$2:E$5901,"Not Found")</f>
        <v>1.29</v>
      </c>
      <c r="I2824" s="25" t="str">
        <f>A2824&amp;"_"&amp;E2824&amp;"_"&amp;F2824&amp;"_"&amp;G2824</f>
        <v>76455_Epicerie salée_Graines et oléagineux_Graines oléagineuses</v>
      </c>
      <c r="J2824" s="30">
        <f>D2824*H2824</f>
        <v>739.17000000000007</v>
      </c>
      <c r="K2824" s="25">
        <f>IF(D2824&gt;0,1,0)</f>
        <v>1</v>
      </c>
      <c r="L2824" s="26">
        <f t="shared" si="44"/>
        <v>0</v>
      </c>
    </row>
    <row r="2825" spans="1:12" ht="19" hidden="1" x14ac:dyDescent="0.2">
      <c r="A2825" s="24">
        <v>76465</v>
      </c>
      <c r="B2825" s="24">
        <v>0</v>
      </c>
      <c r="C2825" s="24">
        <v>314</v>
      </c>
      <c r="D2825" s="24">
        <v>37</v>
      </c>
      <c r="E2825" s="25" t="str">
        <f>_xlfn.XLOOKUP(A2825,Product!A$2:A$5901,Product!B$2:B$5901,"Not Found")</f>
        <v>Epicerie salée</v>
      </c>
      <c r="F2825" s="25" t="str">
        <f>_xlfn.XLOOKUP(A2825,Product!A$2:A$5901,Product!C$2:C$5901,"Not Found")</f>
        <v>Graines et oléagineux</v>
      </c>
      <c r="G2825" s="25" t="str">
        <f>IF(_xlfn.XLOOKUP(A2825,Product!A$2:A$5901,Product!D$2:D$5901,"Not Found") = 0,"",_xlfn.XLOOKUP(A2825,Product!A$2:A$5901,Product!D$2:D$5901,"Not Found"))</f>
        <v>Graines oléagineuses</v>
      </c>
      <c r="H2825" s="30">
        <f>_xlfn.XLOOKUP(A2825,Product!A$2:A$5901,Product!E$2:E$5901,"Not Found")</f>
        <v>1.56</v>
      </c>
      <c r="I2825" s="25" t="str">
        <f>A2825&amp;"_"&amp;E2825&amp;"_"&amp;F2825&amp;"_"&amp;G2825</f>
        <v>76465_Epicerie salée_Graines et oléagineux_Graines oléagineuses</v>
      </c>
      <c r="J2825" s="30">
        <f>D2825*H2825</f>
        <v>57.72</v>
      </c>
      <c r="K2825" s="25">
        <f>IF(D2825&gt;0,1,0)</f>
        <v>1</v>
      </c>
      <c r="L2825" s="26">
        <f t="shared" si="44"/>
        <v>0</v>
      </c>
    </row>
    <row r="2826" spans="1:12" ht="19" hidden="1" x14ac:dyDescent="0.2">
      <c r="A2826" s="24">
        <v>76466</v>
      </c>
      <c r="B2826" s="24">
        <v>0</v>
      </c>
      <c r="C2826" s="24">
        <v>118</v>
      </c>
      <c r="D2826" s="24">
        <v>39</v>
      </c>
      <c r="E2826" s="25" t="str">
        <f>_xlfn.XLOOKUP(A2826,Product!A$2:A$5901,Product!B$2:B$5901,"Not Found")</f>
        <v>Epicerie salée</v>
      </c>
      <c r="F2826" s="25" t="str">
        <f>_xlfn.XLOOKUP(A2826,Product!A$2:A$5901,Product!C$2:C$5901,"Not Found")</f>
        <v>Graines et oléagineux</v>
      </c>
      <c r="G2826" s="25" t="str">
        <f>IF(_xlfn.XLOOKUP(A2826,Product!A$2:A$5901,Product!D$2:D$5901,"Not Found") = 0,"",_xlfn.XLOOKUP(A2826,Product!A$2:A$5901,Product!D$2:D$5901,"Not Found"))</f>
        <v>Graines oléagineuses</v>
      </c>
      <c r="H2826" s="30">
        <f>_xlfn.XLOOKUP(A2826,Product!A$2:A$5901,Product!E$2:E$5901,"Not Found")</f>
        <v>2.63</v>
      </c>
      <c r="I2826" s="25" t="str">
        <f>A2826&amp;"_"&amp;E2826&amp;"_"&amp;F2826&amp;"_"&amp;G2826</f>
        <v>76466_Epicerie salée_Graines et oléagineux_Graines oléagineuses</v>
      </c>
      <c r="J2826" s="30">
        <f>D2826*H2826</f>
        <v>102.57</v>
      </c>
      <c r="K2826" s="25">
        <f>IF(D2826&gt;0,1,0)</f>
        <v>1</v>
      </c>
      <c r="L2826" s="26">
        <f t="shared" si="44"/>
        <v>0</v>
      </c>
    </row>
    <row r="2827" spans="1:12" ht="19" hidden="1" x14ac:dyDescent="0.2">
      <c r="A2827" s="24">
        <v>76469</v>
      </c>
      <c r="B2827" s="24">
        <v>1</v>
      </c>
      <c r="C2827" s="24">
        <v>784</v>
      </c>
      <c r="D2827" s="24">
        <v>372</v>
      </c>
      <c r="E2827" s="25" t="str">
        <f>_xlfn.XLOOKUP(A2827,Product!A$2:A$5901,Product!B$2:B$5901,"Not Found")</f>
        <v>Epicerie salée</v>
      </c>
      <c r="F2827" s="25" t="str">
        <f>_xlfn.XLOOKUP(A2827,Product!A$2:A$5901,Product!C$2:C$5901,"Not Found")</f>
        <v>Graines et oléagineux</v>
      </c>
      <c r="G2827" s="25" t="str">
        <f>IF(_xlfn.XLOOKUP(A2827,Product!A$2:A$5901,Product!D$2:D$5901,"Not Found") = 0,"",_xlfn.XLOOKUP(A2827,Product!A$2:A$5901,Product!D$2:D$5901,"Not Found"))</f>
        <v>Graines oléagineuses</v>
      </c>
      <c r="H2827" s="30">
        <f>_xlfn.XLOOKUP(A2827,Product!A$2:A$5901,Product!E$2:E$5901,"Not Found")</f>
        <v>1.5</v>
      </c>
      <c r="I2827" s="25" t="str">
        <f>A2827&amp;"_"&amp;E2827&amp;"_"&amp;F2827&amp;"_"&amp;G2827</f>
        <v>76469_Epicerie salée_Graines et oléagineux_Graines oléagineuses</v>
      </c>
      <c r="J2827" s="30">
        <f>D2827*H2827</f>
        <v>558</v>
      </c>
      <c r="K2827" s="25">
        <f>IF(D2827&gt;0,1,0)</f>
        <v>1</v>
      </c>
      <c r="L2827" s="26">
        <f t="shared" si="44"/>
        <v>0</v>
      </c>
    </row>
    <row r="2828" spans="1:12" ht="19" hidden="1" x14ac:dyDescent="0.2">
      <c r="A2828" s="24">
        <v>76470</v>
      </c>
      <c r="B2828" s="24">
        <v>0</v>
      </c>
      <c r="C2828" s="24">
        <v>76</v>
      </c>
      <c r="D2828" s="24">
        <v>21</v>
      </c>
      <c r="E2828" s="25" t="str">
        <f>_xlfn.XLOOKUP(A2828,Product!A$2:A$5901,Product!B$2:B$5901,"Not Found")</f>
        <v>Epicerie salée</v>
      </c>
      <c r="F2828" s="25" t="str">
        <f>_xlfn.XLOOKUP(A2828,Product!A$2:A$5901,Product!C$2:C$5901,"Not Found")</f>
        <v>Graines et oléagineux</v>
      </c>
      <c r="G2828" s="25" t="str">
        <f>IF(_xlfn.XLOOKUP(A2828,Product!A$2:A$5901,Product!D$2:D$5901,"Not Found") = 0,"",_xlfn.XLOOKUP(A2828,Product!A$2:A$5901,Product!D$2:D$5901,"Not Found"))</f>
        <v>Graines oléagineuses</v>
      </c>
      <c r="H2828" s="30">
        <f>_xlfn.XLOOKUP(A2828,Product!A$2:A$5901,Product!E$2:E$5901,"Not Found")</f>
        <v>0.89</v>
      </c>
      <c r="I2828" s="25" t="str">
        <f>A2828&amp;"_"&amp;E2828&amp;"_"&amp;F2828&amp;"_"&amp;G2828</f>
        <v>76470_Epicerie salée_Graines et oléagineux_Graines oléagineuses</v>
      </c>
      <c r="J2828" s="30">
        <f>D2828*H2828</f>
        <v>18.690000000000001</v>
      </c>
      <c r="K2828" s="25">
        <f>IF(D2828&gt;0,1,0)</f>
        <v>1</v>
      </c>
      <c r="L2828" s="26">
        <f t="shared" si="44"/>
        <v>0</v>
      </c>
    </row>
    <row r="2829" spans="1:12" ht="19" hidden="1" x14ac:dyDescent="0.2">
      <c r="A2829" s="24">
        <v>76471</v>
      </c>
      <c r="B2829" s="24">
        <v>1</v>
      </c>
      <c r="C2829" s="24">
        <v>404</v>
      </c>
      <c r="D2829" s="24">
        <v>326</v>
      </c>
      <c r="E2829" s="25" t="str">
        <f>_xlfn.XLOOKUP(A2829,Product!A$2:A$5901,Product!B$2:B$5901,"Not Found")</f>
        <v>Epicerie salée</v>
      </c>
      <c r="F2829" s="25" t="str">
        <f>_xlfn.XLOOKUP(A2829,Product!A$2:A$5901,Product!C$2:C$5901,"Not Found")</f>
        <v>Graines et oléagineux</v>
      </c>
      <c r="G2829" s="25" t="str">
        <f>IF(_xlfn.XLOOKUP(A2829,Product!A$2:A$5901,Product!D$2:D$5901,"Not Found") = 0,"",_xlfn.XLOOKUP(A2829,Product!A$2:A$5901,Product!D$2:D$5901,"Not Found"))</f>
        <v>Graines oléagineuses</v>
      </c>
      <c r="H2829" s="30">
        <f>_xlfn.XLOOKUP(A2829,Product!A$2:A$5901,Product!E$2:E$5901,"Not Found")</f>
        <v>1.53</v>
      </c>
      <c r="I2829" s="25" t="str">
        <f>A2829&amp;"_"&amp;E2829&amp;"_"&amp;F2829&amp;"_"&amp;G2829</f>
        <v>76471_Epicerie salée_Graines et oléagineux_Graines oléagineuses</v>
      </c>
      <c r="J2829" s="30">
        <f>D2829*H2829</f>
        <v>498.78000000000003</v>
      </c>
      <c r="K2829" s="25">
        <f>IF(D2829&gt;0,1,0)</f>
        <v>1</v>
      </c>
      <c r="L2829" s="26">
        <f t="shared" si="44"/>
        <v>0</v>
      </c>
    </row>
    <row r="2830" spans="1:12" ht="19" hidden="1" x14ac:dyDescent="0.2">
      <c r="A2830" s="24">
        <v>76474</v>
      </c>
      <c r="B2830" s="24">
        <v>1</v>
      </c>
      <c r="C2830" s="24">
        <v>37</v>
      </c>
      <c r="D2830" s="24">
        <v>35</v>
      </c>
      <c r="E2830" s="25" t="str">
        <f>_xlfn.XLOOKUP(A2830,Product!A$2:A$5901,Product!B$2:B$5901,"Not Found")</f>
        <v>Epicerie salée</v>
      </c>
      <c r="F2830" s="25" t="str">
        <f>_xlfn.XLOOKUP(A2830,Product!A$2:A$5901,Product!C$2:C$5901,"Not Found")</f>
        <v>Graines et oléagineux</v>
      </c>
      <c r="G2830" s="25" t="str">
        <f>IF(_xlfn.XLOOKUP(A2830,Product!A$2:A$5901,Product!D$2:D$5901,"Not Found") = 0,"",_xlfn.XLOOKUP(A2830,Product!A$2:A$5901,Product!D$2:D$5901,"Not Found"))</f>
        <v>Graines oléagineuses</v>
      </c>
      <c r="H2830" s="30">
        <f>_xlfn.XLOOKUP(A2830,Product!A$2:A$5901,Product!E$2:E$5901,"Not Found")</f>
        <v>1.35</v>
      </c>
      <c r="I2830" s="25" t="str">
        <f>A2830&amp;"_"&amp;E2830&amp;"_"&amp;F2830&amp;"_"&amp;G2830</f>
        <v>76474_Epicerie salée_Graines et oléagineux_Graines oléagineuses</v>
      </c>
      <c r="J2830" s="30">
        <f>D2830*H2830</f>
        <v>47.25</v>
      </c>
      <c r="K2830" s="25">
        <f>IF(D2830&gt;0,1,0)</f>
        <v>1</v>
      </c>
      <c r="L2830" s="26">
        <f t="shared" si="44"/>
        <v>0</v>
      </c>
    </row>
    <row r="2831" spans="1:12" ht="19" hidden="1" x14ac:dyDescent="0.2">
      <c r="A2831" s="24">
        <v>76475</v>
      </c>
      <c r="B2831" s="24">
        <v>0</v>
      </c>
      <c r="C2831" s="24">
        <v>6</v>
      </c>
      <c r="D2831" s="24">
        <v>3</v>
      </c>
      <c r="E2831" s="25" t="str">
        <f>_xlfn.XLOOKUP(A2831,Product!A$2:A$5901,Product!B$2:B$5901,"Not Found")</f>
        <v>Epicerie salée</v>
      </c>
      <c r="F2831" s="25" t="str">
        <f>_xlfn.XLOOKUP(A2831,Product!A$2:A$5901,Product!C$2:C$5901,"Not Found")</f>
        <v>Légumineuses et céréales</v>
      </c>
      <c r="G2831" s="25" t="str">
        <f>IF(_xlfn.XLOOKUP(A2831,Product!A$2:A$5901,Product!D$2:D$5901,"Not Found") = 0,"",_xlfn.XLOOKUP(A2831,Product!A$2:A$5901,Product!D$2:D$5901,"Not Found"))</f>
        <v>Légumineuses</v>
      </c>
      <c r="H2831" s="30">
        <f>_xlfn.XLOOKUP(A2831,Product!A$2:A$5901,Product!E$2:E$5901,"Not Found")</f>
        <v>1.6</v>
      </c>
      <c r="I2831" s="25" t="str">
        <f>A2831&amp;"_"&amp;E2831&amp;"_"&amp;F2831&amp;"_"&amp;G2831</f>
        <v>76475_Epicerie salée_Légumineuses et céréales_Légumineuses</v>
      </c>
      <c r="J2831" s="30">
        <f>D2831*H2831</f>
        <v>4.8000000000000007</v>
      </c>
      <c r="K2831" s="25">
        <f>IF(D2831&gt;0,1,0)</f>
        <v>1</v>
      </c>
      <c r="L2831" s="26">
        <f t="shared" si="44"/>
        <v>0</v>
      </c>
    </row>
    <row r="2832" spans="1:12" ht="19" hidden="1" x14ac:dyDescent="0.2">
      <c r="A2832" s="24">
        <v>76568</v>
      </c>
      <c r="B2832" s="24">
        <v>1</v>
      </c>
      <c r="C2832" s="24">
        <v>19</v>
      </c>
      <c r="D2832" s="24">
        <v>15</v>
      </c>
      <c r="E2832" s="25" t="str">
        <f>_xlfn.XLOOKUP(A2832,Product!A$2:A$5901,Product!B$2:B$5901,"Not Found")</f>
        <v>Epicerie salée</v>
      </c>
      <c r="F2832" s="25" t="str">
        <f>_xlfn.XLOOKUP(A2832,Product!A$2:A$5901,Product!C$2:C$5901,"Not Found")</f>
        <v>Légumineuses et céréales</v>
      </c>
      <c r="G2832" s="25" t="str">
        <f>IF(_xlfn.XLOOKUP(A2832,Product!A$2:A$5901,Product!D$2:D$5901,"Not Found") = 0,"",_xlfn.XLOOKUP(A2832,Product!A$2:A$5901,Product!D$2:D$5901,"Not Found"))</f>
        <v>Légumineuses</v>
      </c>
      <c r="H2832" s="30">
        <f>_xlfn.XLOOKUP(A2832,Product!A$2:A$5901,Product!E$2:E$5901,"Not Found")</f>
        <v>1.6</v>
      </c>
      <c r="I2832" s="25" t="str">
        <f>A2832&amp;"_"&amp;E2832&amp;"_"&amp;F2832&amp;"_"&amp;G2832</f>
        <v>76568_Epicerie salée_Légumineuses et céréales_Légumineuses</v>
      </c>
      <c r="J2832" s="30">
        <f>D2832*H2832</f>
        <v>24</v>
      </c>
      <c r="K2832" s="25">
        <f>IF(D2832&gt;0,1,0)</f>
        <v>1</v>
      </c>
      <c r="L2832" s="26">
        <f t="shared" si="44"/>
        <v>0</v>
      </c>
    </row>
    <row r="2833" spans="1:12" ht="19" hidden="1" x14ac:dyDescent="0.2">
      <c r="A2833" s="24">
        <v>76569</v>
      </c>
      <c r="B2833" s="24">
        <v>1</v>
      </c>
      <c r="C2833" s="24">
        <v>571</v>
      </c>
      <c r="D2833" s="24">
        <v>501</v>
      </c>
      <c r="E2833" s="25" t="str">
        <f>_xlfn.XLOOKUP(A2833,Product!A$2:A$5901,Product!B$2:B$5901,"Not Found")</f>
        <v>Epicerie salée</v>
      </c>
      <c r="F2833" s="25" t="str">
        <f>_xlfn.XLOOKUP(A2833,Product!A$2:A$5901,Product!C$2:C$5901,"Not Found")</f>
        <v>Légumineuses et céréales</v>
      </c>
      <c r="G2833" s="25" t="str">
        <f>IF(_xlfn.XLOOKUP(A2833,Product!A$2:A$5901,Product!D$2:D$5901,"Not Found") = 0,"",_xlfn.XLOOKUP(A2833,Product!A$2:A$5901,Product!D$2:D$5901,"Not Found"))</f>
        <v>Légumineuses</v>
      </c>
      <c r="H2833" s="30">
        <f>_xlfn.XLOOKUP(A2833,Product!A$2:A$5901,Product!E$2:E$5901,"Not Found")</f>
        <v>1.7</v>
      </c>
      <c r="I2833" s="25" t="str">
        <f>A2833&amp;"_"&amp;E2833&amp;"_"&amp;F2833&amp;"_"&amp;G2833</f>
        <v>76569_Epicerie salée_Légumineuses et céréales_Légumineuses</v>
      </c>
      <c r="J2833" s="30">
        <f>D2833*H2833</f>
        <v>851.69999999999993</v>
      </c>
      <c r="K2833" s="25">
        <f>IF(D2833&gt;0,1,0)</f>
        <v>1</v>
      </c>
      <c r="L2833" s="26">
        <f t="shared" si="44"/>
        <v>0</v>
      </c>
    </row>
    <row r="2834" spans="1:12" ht="19" hidden="1" x14ac:dyDescent="0.2">
      <c r="A2834" s="24">
        <v>76570</v>
      </c>
      <c r="B2834" s="24">
        <v>0</v>
      </c>
      <c r="C2834" s="24">
        <v>226</v>
      </c>
      <c r="D2834" s="24">
        <v>54</v>
      </c>
      <c r="E2834" s="25" t="str">
        <f>_xlfn.XLOOKUP(A2834,Product!A$2:A$5901,Product!B$2:B$5901,"Not Found")</f>
        <v>Epicerie salée</v>
      </c>
      <c r="F2834" s="25" t="str">
        <f>_xlfn.XLOOKUP(A2834,Product!A$2:A$5901,Product!C$2:C$5901,"Not Found")</f>
        <v>Légumineuses et céréales</v>
      </c>
      <c r="G2834" s="25" t="str">
        <f>IF(_xlfn.XLOOKUP(A2834,Product!A$2:A$5901,Product!D$2:D$5901,"Not Found") = 0,"",_xlfn.XLOOKUP(A2834,Product!A$2:A$5901,Product!D$2:D$5901,"Not Found"))</f>
        <v>Légumineuses</v>
      </c>
      <c r="H2834" s="30">
        <f>_xlfn.XLOOKUP(A2834,Product!A$2:A$5901,Product!E$2:E$5901,"Not Found")</f>
        <v>1.1499999999999999</v>
      </c>
      <c r="I2834" s="25" t="str">
        <f>A2834&amp;"_"&amp;E2834&amp;"_"&amp;F2834&amp;"_"&amp;G2834</f>
        <v>76570_Epicerie salée_Légumineuses et céréales_Légumineuses</v>
      </c>
      <c r="J2834" s="30">
        <f>D2834*H2834</f>
        <v>62.099999999999994</v>
      </c>
      <c r="K2834" s="25">
        <f>IF(D2834&gt;0,1,0)</f>
        <v>1</v>
      </c>
      <c r="L2834" s="26">
        <f t="shared" si="44"/>
        <v>0</v>
      </c>
    </row>
    <row r="2835" spans="1:12" ht="19" hidden="1" x14ac:dyDescent="0.2">
      <c r="A2835" s="24">
        <v>76581</v>
      </c>
      <c r="B2835" s="24">
        <v>0</v>
      </c>
      <c r="C2835" s="24">
        <v>201</v>
      </c>
      <c r="D2835" s="24">
        <v>122</v>
      </c>
      <c r="E2835" s="25" t="str">
        <f>_xlfn.XLOOKUP(A2835,Product!A$2:A$5901,Product!B$2:B$5901,"Not Found")</f>
        <v>Epicerie salée</v>
      </c>
      <c r="F2835" s="25" t="str">
        <f>_xlfn.XLOOKUP(A2835,Product!A$2:A$5901,Product!C$2:C$5901,"Not Found")</f>
        <v>Légumineuses et céréales</v>
      </c>
      <c r="G2835" s="25" t="str">
        <f>IF(_xlfn.XLOOKUP(A2835,Product!A$2:A$5901,Product!D$2:D$5901,"Not Found") = 0,"",_xlfn.XLOOKUP(A2835,Product!A$2:A$5901,Product!D$2:D$5901,"Not Found"))</f>
        <v>Légumineuses</v>
      </c>
      <c r="H2835" s="30">
        <f>_xlfn.XLOOKUP(A2835,Product!A$2:A$5901,Product!E$2:E$5901,"Not Found")</f>
        <v>1.37</v>
      </c>
      <c r="I2835" s="25" t="str">
        <f>A2835&amp;"_"&amp;E2835&amp;"_"&amp;F2835&amp;"_"&amp;G2835</f>
        <v>76581_Epicerie salée_Légumineuses et céréales_Légumineuses</v>
      </c>
      <c r="J2835" s="30">
        <f>D2835*H2835</f>
        <v>167.14000000000001</v>
      </c>
      <c r="K2835" s="25">
        <f>IF(D2835&gt;0,1,0)</f>
        <v>1</v>
      </c>
      <c r="L2835" s="26">
        <f t="shared" si="44"/>
        <v>0</v>
      </c>
    </row>
    <row r="2836" spans="1:12" ht="19" hidden="1" x14ac:dyDescent="0.2">
      <c r="A2836" s="24">
        <v>76582</v>
      </c>
      <c r="B2836" s="24">
        <v>0</v>
      </c>
      <c r="C2836" s="24">
        <v>92</v>
      </c>
      <c r="D2836" s="24">
        <v>74</v>
      </c>
      <c r="E2836" s="25" t="str">
        <f>_xlfn.XLOOKUP(A2836,Product!A$2:A$5901,Product!B$2:B$5901,"Not Found")</f>
        <v>Epicerie salée</v>
      </c>
      <c r="F2836" s="25" t="str">
        <f>_xlfn.XLOOKUP(A2836,Product!A$2:A$5901,Product!C$2:C$5901,"Not Found")</f>
        <v>Légumineuses et céréales</v>
      </c>
      <c r="G2836" s="25" t="str">
        <f>IF(_xlfn.XLOOKUP(A2836,Product!A$2:A$5901,Product!D$2:D$5901,"Not Found") = 0,"",_xlfn.XLOOKUP(A2836,Product!A$2:A$5901,Product!D$2:D$5901,"Not Found"))</f>
        <v>Légumineuses</v>
      </c>
      <c r="H2836" s="30">
        <f>_xlfn.XLOOKUP(A2836,Product!A$2:A$5901,Product!E$2:E$5901,"Not Found")</f>
        <v>1.78</v>
      </c>
      <c r="I2836" s="25" t="str">
        <f>A2836&amp;"_"&amp;E2836&amp;"_"&amp;F2836&amp;"_"&amp;G2836</f>
        <v>76582_Epicerie salée_Légumineuses et céréales_Légumineuses</v>
      </c>
      <c r="J2836" s="30">
        <f>D2836*H2836</f>
        <v>131.72</v>
      </c>
      <c r="K2836" s="25">
        <f>IF(D2836&gt;0,1,0)</f>
        <v>1</v>
      </c>
      <c r="L2836" s="26">
        <f t="shared" si="44"/>
        <v>0</v>
      </c>
    </row>
    <row r="2837" spans="1:12" ht="19" hidden="1" x14ac:dyDescent="0.2">
      <c r="A2837" s="24">
        <v>76584</v>
      </c>
      <c r="B2837" s="24">
        <v>0</v>
      </c>
      <c r="C2837" s="24">
        <v>847</v>
      </c>
      <c r="D2837" s="24">
        <v>560</v>
      </c>
      <c r="E2837" s="25" t="str">
        <f>_xlfn.XLOOKUP(A2837,Product!A$2:A$5901,Product!B$2:B$5901,"Not Found")</f>
        <v>Epicerie salée</v>
      </c>
      <c r="F2837" s="25" t="str">
        <f>_xlfn.XLOOKUP(A2837,Product!A$2:A$5901,Product!C$2:C$5901,"Not Found")</f>
        <v>Légumineuses et céréales</v>
      </c>
      <c r="G2837" s="25" t="str">
        <f>IF(_xlfn.XLOOKUP(A2837,Product!A$2:A$5901,Product!D$2:D$5901,"Not Found") = 0,"",_xlfn.XLOOKUP(A2837,Product!A$2:A$5901,Product!D$2:D$5901,"Not Found"))</f>
        <v>Légumineuses</v>
      </c>
      <c r="H2837" s="30">
        <f>_xlfn.XLOOKUP(A2837,Product!A$2:A$5901,Product!E$2:E$5901,"Not Found")</f>
        <v>1.1399999999999999</v>
      </c>
      <c r="I2837" s="25" t="str">
        <f>A2837&amp;"_"&amp;E2837&amp;"_"&amp;F2837&amp;"_"&amp;G2837</f>
        <v>76584_Epicerie salée_Légumineuses et céréales_Légumineuses</v>
      </c>
      <c r="J2837" s="30">
        <f>D2837*H2837</f>
        <v>638.4</v>
      </c>
      <c r="K2837" s="25">
        <f>IF(D2837&gt;0,1,0)</f>
        <v>1</v>
      </c>
      <c r="L2837" s="26">
        <f t="shared" si="44"/>
        <v>0</v>
      </c>
    </row>
    <row r="2838" spans="1:12" ht="19" hidden="1" x14ac:dyDescent="0.2">
      <c r="A2838" s="24">
        <v>76588</v>
      </c>
      <c r="B2838" s="24">
        <v>1</v>
      </c>
      <c r="C2838" s="24">
        <v>58</v>
      </c>
      <c r="D2838" s="24">
        <v>47</v>
      </c>
      <c r="E2838" s="25" t="str">
        <f>_xlfn.XLOOKUP(A2838,Product!A$2:A$5901,Product!B$2:B$5901,"Not Found")</f>
        <v>Epicerie salée</v>
      </c>
      <c r="F2838" s="25" t="str">
        <f>_xlfn.XLOOKUP(A2838,Product!A$2:A$5901,Product!C$2:C$5901,"Not Found")</f>
        <v>Légumineuses et céréales</v>
      </c>
      <c r="G2838" s="25" t="str">
        <f>IF(_xlfn.XLOOKUP(A2838,Product!A$2:A$5901,Product!D$2:D$5901,"Not Found") = 0,"",_xlfn.XLOOKUP(A2838,Product!A$2:A$5901,Product!D$2:D$5901,"Not Found"))</f>
        <v>Légumineuses</v>
      </c>
      <c r="H2838" s="30">
        <f>_xlfn.XLOOKUP(A2838,Product!A$2:A$5901,Product!E$2:E$5901,"Not Found")</f>
        <v>3.36</v>
      </c>
      <c r="I2838" s="25" t="str">
        <f>A2838&amp;"_"&amp;E2838&amp;"_"&amp;F2838&amp;"_"&amp;G2838</f>
        <v>76588_Epicerie salée_Légumineuses et céréales_Légumineuses</v>
      </c>
      <c r="J2838" s="30">
        <f>D2838*H2838</f>
        <v>157.91999999999999</v>
      </c>
      <c r="K2838" s="25">
        <f>IF(D2838&gt;0,1,0)</f>
        <v>1</v>
      </c>
      <c r="L2838" s="26">
        <f t="shared" si="44"/>
        <v>0</v>
      </c>
    </row>
    <row r="2839" spans="1:12" ht="19" hidden="1" x14ac:dyDescent="0.2">
      <c r="A2839" s="24">
        <v>76589</v>
      </c>
      <c r="B2839" s="24">
        <v>0</v>
      </c>
      <c r="C2839" s="24">
        <v>357</v>
      </c>
      <c r="D2839" s="24">
        <v>67</v>
      </c>
      <c r="E2839" s="25" t="str">
        <f>_xlfn.XLOOKUP(A2839,Product!A$2:A$5901,Product!B$2:B$5901,"Not Found")</f>
        <v>Epicerie salée</v>
      </c>
      <c r="F2839" s="25" t="str">
        <f>_xlfn.XLOOKUP(A2839,Product!A$2:A$5901,Product!C$2:C$5901,"Not Found")</f>
        <v>Légumineuses et céréales</v>
      </c>
      <c r="G2839" s="25" t="str">
        <f>IF(_xlfn.XLOOKUP(A2839,Product!A$2:A$5901,Product!D$2:D$5901,"Not Found") = 0,"",_xlfn.XLOOKUP(A2839,Product!A$2:A$5901,Product!D$2:D$5901,"Not Found"))</f>
        <v>Légumineuses</v>
      </c>
      <c r="H2839" s="30">
        <f>_xlfn.XLOOKUP(A2839,Product!A$2:A$5901,Product!E$2:E$5901,"Not Found")</f>
        <v>1.84</v>
      </c>
      <c r="I2839" s="25" t="str">
        <f>A2839&amp;"_"&amp;E2839&amp;"_"&amp;F2839&amp;"_"&amp;G2839</f>
        <v>76589_Epicerie salée_Légumineuses et céréales_Légumineuses</v>
      </c>
      <c r="J2839" s="30">
        <f>D2839*H2839</f>
        <v>123.28</v>
      </c>
      <c r="K2839" s="25">
        <f>IF(D2839&gt;0,1,0)</f>
        <v>1</v>
      </c>
      <c r="L2839" s="26">
        <f t="shared" si="44"/>
        <v>0</v>
      </c>
    </row>
    <row r="2840" spans="1:12" ht="19" hidden="1" x14ac:dyDescent="0.2">
      <c r="A2840" s="24">
        <v>76595</v>
      </c>
      <c r="B2840" s="24">
        <v>0</v>
      </c>
      <c r="C2840" s="24">
        <v>453</v>
      </c>
      <c r="D2840" s="24">
        <v>183</v>
      </c>
      <c r="E2840" s="25" t="str">
        <f>_xlfn.XLOOKUP(A2840,Product!A$2:A$5901,Product!B$2:B$5901,"Not Found")</f>
        <v>Epicerie salée</v>
      </c>
      <c r="F2840" s="25" t="str">
        <f>_xlfn.XLOOKUP(A2840,Product!A$2:A$5901,Product!C$2:C$5901,"Not Found")</f>
        <v>Riz bio</v>
      </c>
      <c r="G2840" s="25" t="str">
        <f>IF(_xlfn.XLOOKUP(A2840,Product!A$2:A$5901,Product!D$2:D$5901,"Not Found") = 0,"",_xlfn.XLOOKUP(A2840,Product!A$2:A$5901,Product!D$2:D$5901,"Not Found"))</f>
        <v>Riz rouge, riz noir, riz sauvage</v>
      </c>
      <c r="H2840" s="30">
        <f>_xlfn.XLOOKUP(A2840,Product!A$2:A$5901,Product!E$2:E$5901,"Not Found")</f>
        <v>2.2000000000000002</v>
      </c>
      <c r="I2840" s="25" t="str">
        <f>A2840&amp;"_"&amp;E2840&amp;"_"&amp;F2840&amp;"_"&amp;G2840</f>
        <v>76595_Epicerie salée_Riz bio_Riz rouge, riz noir, riz sauvage</v>
      </c>
      <c r="J2840" s="30">
        <f>D2840*H2840</f>
        <v>402.6</v>
      </c>
      <c r="K2840" s="25">
        <f>IF(D2840&gt;0,1,0)</f>
        <v>1</v>
      </c>
      <c r="L2840" s="26">
        <f t="shared" si="44"/>
        <v>0</v>
      </c>
    </row>
    <row r="2841" spans="1:12" ht="19" hidden="1" x14ac:dyDescent="0.2">
      <c r="A2841" s="24">
        <v>76601</v>
      </c>
      <c r="B2841" s="24">
        <v>1</v>
      </c>
      <c r="C2841" s="24">
        <v>770</v>
      </c>
      <c r="D2841" s="24">
        <v>770</v>
      </c>
      <c r="E2841" s="25" t="str">
        <f>_xlfn.XLOOKUP(A2841,Product!A$2:A$5901,Product!B$2:B$5901,"Not Found")</f>
        <v>Epicerie salée</v>
      </c>
      <c r="F2841" s="25" t="str">
        <f>_xlfn.XLOOKUP(A2841,Product!A$2:A$5901,Product!C$2:C$5901,"Not Found")</f>
        <v>Légumineuses et céréales</v>
      </c>
      <c r="G2841" s="25" t="str">
        <f>IF(_xlfn.XLOOKUP(A2841,Product!A$2:A$5901,Product!D$2:D$5901,"Not Found") = 0,"",_xlfn.XLOOKUP(A2841,Product!A$2:A$5901,Product!D$2:D$5901,"Not Found"))</f>
        <v>Céréales en grains</v>
      </c>
      <c r="H2841" s="30">
        <f>_xlfn.XLOOKUP(A2841,Product!A$2:A$5901,Product!E$2:E$5901,"Not Found")</f>
        <v>1.21</v>
      </c>
      <c r="I2841" s="25" t="str">
        <f>A2841&amp;"_"&amp;E2841&amp;"_"&amp;F2841&amp;"_"&amp;G2841</f>
        <v>76601_Epicerie salée_Légumineuses et céréales_Céréales en grains</v>
      </c>
      <c r="J2841" s="30">
        <f>D2841*H2841</f>
        <v>931.69999999999993</v>
      </c>
      <c r="K2841" s="25">
        <f>IF(D2841&gt;0,1,0)</f>
        <v>1</v>
      </c>
      <c r="L2841" s="26">
        <f t="shared" si="44"/>
        <v>0</v>
      </c>
    </row>
    <row r="2842" spans="1:12" ht="38" hidden="1" x14ac:dyDescent="0.2">
      <c r="A2842" s="24">
        <v>76603</v>
      </c>
      <c r="B2842" s="24">
        <v>1</v>
      </c>
      <c r="C2842" s="24">
        <v>879</v>
      </c>
      <c r="D2842" s="24">
        <v>357</v>
      </c>
      <c r="E2842" s="25" t="str">
        <f>_xlfn.XLOOKUP(A2842,Product!A$2:A$5901,Product!B$2:B$5901,"Not Found")</f>
        <v>Epicerie salée</v>
      </c>
      <c r="F2842" s="25" t="str">
        <f>_xlfn.XLOOKUP(A2842,Product!A$2:A$5901,Product!C$2:C$5901,"Not Found")</f>
        <v>Légumineuses et céréales</v>
      </c>
      <c r="G2842" s="25" t="str">
        <f>IF(_xlfn.XLOOKUP(A2842,Product!A$2:A$5901,Product!D$2:D$5901,"Not Found") = 0,"",_xlfn.XLOOKUP(A2842,Product!A$2:A$5901,Product!D$2:D$5901,"Not Found"))</f>
        <v>Mélanges céréales légumineuses</v>
      </c>
      <c r="H2842" s="30">
        <f>_xlfn.XLOOKUP(A2842,Product!A$2:A$5901,Product!E$2:E$5901,"Not Found")</f>
        <v>1.46</v>
      </c>
      <c r="I2842" s="25" t="str">
        <f>A2842&amp;"_"&amp;E2842&amp;"_"&amp;F2842&amp;"_"&amp;G2842</f>
        <v>76603_Epicerie salée_Légumineuses et céréales_Mélanges céréales légumineuses</v>
      </c>
      <c r="J2842" s="30">
        <f>D2842*H2842</f>
        <v>521.22</v>
      </c>
      <c r="K2842" s="25">
        <f>IF(D2842&gt;0,1,0)</f>
        <v>1</v>
      </c>
      <c r="L2842" s="26">
        <f t="shared" si="44"/>
        <v>0</v>
      </c>
    </row>
    <row r="2843" spans="1:12" ht="19" hidden="1" x14ac:dyDescent="0.2">
      <c r="A2843" s="24">
        <v>76636</v>
      </c>
      <c r="B2843" s="24">
        <v>1</v>
      </c>
      <c r="C2843" s="24">
        <v>812</v>
      </c>
      <c r="D2843" s="24">
        <v>123</v>
      </c>
      <c r="E2843" s="25" t="str">
        <f>_xlfn.XLOOKUP(A2843,Product!A$2:A$5901,Product!B$2:B$5901,"Not Found")</f>
        <v>Epicerie salée</v>
      </c>
      <c r="F2843" s="25" t="str">
        <f>_xlfn.XLOOKUP(A2843,Product!A$2:A$5901,Product!C$2:C$5901,"Not Found")</f>
        <v>Légumineuses et céréales</v>
      </c>
      <c r="G2843" s="25" t="str">
        <f>IF(_xlfn.XLOOKUP(A2843,Product!A$2:A$5901,Product!D$2:D$5901,"Not Found") = 0,"",_xlfn.XLOOKUP(A2843,Product!A$2:A$5901,Product!D$2:D$5901,"Not Found"))</f>
        <v>Céréales en grains</v>
      </c>
      <c r="H2843" s="30">
        <f>_xlfn.XLOOKUP(A2843,Product!A$2:A$5901,Product!E$2:E$5901,"Not Found")</f>
        <v>2.14</v>
      </c>
      <c r="I2843" s="25" t="str">
        <f>A2843&amp;"_"&amp;E2843&amp;"_"&amp;F2843&amp;"_"&amp;G2843</f>
        <v>76636_Epicerie salée_Légumineuses et céréales_Céréales en grains</v>
      </c>
      <c r="J2843" s="30">
        <f>D2843*H2843</f>
        <v>263.22000000000003</v>
      </c>
      <c r="K2843" s="25">
        <f>IF(D2843&gt;0,1,0)</f>
        <v>1</v>
      </c>
      <c r="L2843" s="26">
        <f t="shared" si="44"/>
        <v>0</v>
      </c>
    </row>
    <row r="2844" spans="1:12" ht="19" hidden="1" x14ac:dyDescent="0.2">
      <c r="A2844" s="24">
        <v>76637</v>
      </c>
      <c r="B2844" s="24">
        <v>1</v>
      </c>
      <c r="C2844" s="24">
        <v>418</v>
      </c>
      <c r="D2844" s="24">
        <v>406</v>
      </c>
      <c r="E2844" s="25" t="str">
        <f>_xlfn.XLOOKUP(A2844,Product!A$2:A$5901,Product!B$2:B$5901,"Not Found")</f>
        <v>Epicerie salée</v>
      </c>
      <c r="F2844" s="25" t="str">
        <f>_xlfn.XLOOKUP(A2844,Product!A$2:A$5901,Product!C$2:C$5901,"Not Found")</f>
        <v>Légumineuses et céréales</v>
      </c>
      <c r="G2844" s="25" t="str">
        <f>IF(_xlfn.XLOOKUP(A2844,Product!A$2:A$5901,Product!D$2:D$5901,"Not Found") = 0,"",_xlfn.XLOOKUP(A2844,Product!A$2:A$5901,Product!D$2:D$5901,"Not Found"))</f>
        <v>Céréales en grains</v>
      </c>
      <c r="H2844" s="30">
        <f>_xlfn.XLOOKUP(A2844,Product!A$2:A$5901,Product!E$2:E$5901,"Not Found")</f>
        <v>1.19</v>
      </c>
      <c r="I2844" s="25" t="str">
        <f>A2844&amp;"_"&amp;E2844&amp;"_"&amp;F2844&amp;"_"&amp;G2844</f>
        <v>76637_Epicerie salée_Légumineuses et céréales_Céréales en grains</v>
      </c>
      <c r="J2844" s="30">
        <f>D2844*H2844</f>
        <v>483.14</v>
      </c>
      <c r="K2844" s="25">
        <f>IF(D2844&gt;0,1,0)</f>
        <v>1</v>
      </c>
      <c r="L2844" s="26">
        <f t="shared" si="44"/>
        <v>0</v>
      </c>
    </row>
    <row r="2845" spans="1:12" ht="19" hidden="1" x14ac:dyDescent="0.2">
      <c r="A2845" s="24">
        <v>76670</v>
      </c>
      <c r="B2845" s="24">
        <v>1</v>
      </c>
      <c r="C2845" s="24">
        <v>798</v>
      </c>
      <c r="D2845" s="24">
        <v>429</v>
      </c>
      <c r="E2845" s="25" t="str">
        <f>_xlfn.XLOOKUP(A2845,Product!A$2:A$5901,Product!B$2:B$5901,"Not Found")</f>
        <v>Epicerie salée</v>
      </c>
      <c r="F2845" s="25" t="str">
        <f>_xlfn.XLOOKUP(A2845,Product!A$2:A$5901,Product!C$2:C$5901,"Not Found")</f>
        <v>Pâtes bio</v>
      </c>
      <c r="G2845" s="25" t="str">
        <f>IF(_xlfn.XLOOKUP(A2845,Product!A$2:A$5901,Product!D$2:D$5901,"Not Found") = 0,"",_xlfn.XLOOKUP(A2845,Product!A$2:A$5901,Product!D$2:D$5901,"Not Found"))</f>
        <v>Pâtes demi complètes</v>
      </c>
      <c r="H2845" s="30">
        <f>_xlfn.XLOOKUP(A2845,Product!A$2:A$5901,Product!E$2:E$5901,"Not Found")</f>
        <v>0.82</v>
      </c>
      <c r="I2845" s="25" t="str">
        <f>A2845&amp;"_"&amp;E2845&amp;"_"&amp;F2845&amp;"_"&amp;G2845</f>
        <v>76670_Epicerie salée_Pâtes bio_Pâtes demi complètes</v>
      </c>
      <c r="J2845" s="30">
        <f>D2845*H2845</f>
        <v>351.78</v>
      </c>
      <c r="K2845" s="25">
        <f>IF(D2845&gt;0,1,0)</f>
        <v>1</v>
      </c>
      <c r="L2845" s="26">
        <f t="shared" si="44"/>
        <v>0</v>
      </c>
    </row>
    <row r="2846" spans="1:12" ht="19" hidden="1" x14ac:dyDescent="0.2">
      <c r="A2846" s="24">
        <v>76671</v>
      </c>
      <c r="B2846" s="24">
        <v>1</v>
      </c>
      <c r="C2846" s="24">
        <v>649</v>
      </c>
      <c r="D2846" s="24">
        <v>321</v>
      </c>
      <c r="E2846" s="25" t="str">
        <f>_xlfn.XLOOKUP(A2846,Product!A$2:A$5901,Product!B$2:B$5901,"Not Found")</f>
        <v>Epicerie salée</v>
      </c>
      <c r="F2846" s="25" t="str">
        <f>_xlfn.XLOOKUP(A2846,Product!A$2:A$5901,Product!C$2:C$5901,"Not Found")</f>
        <v>Légumineuses et céréales</v>
      </c>
      <c r="G2846" s="25" t="str">
        <f>IF(_xlfn.XLOOKUP(A2846,Product!A$2:A$5901,Product!D$2:D$5901,"Not Found") = 0,"",_xlfn.XLOOKUP(A2846,Product!A$2:A$5901,Product!D$2:D$5901,"Not Found"))</f>
        <v>Céréales en grains</v>
      </c>
      <c r="H2846" s="30">
        <f>_xlfn.XLOOKUP(A2846,Product!A$2:A$5901,Product!E$2:E$5901,"Not Found")</f>
        <v>0.91</v>
      </c>
      <c r="I2846" s="25" t="str">
        <f>A2846&amp;"_"&amp;E2846&amp;"_"&amp;F2846&amp;"_"&amp;G2846</f>
        <v>76671_Epicerie salée_Légumineuses et céréales_Céréales en grains</v>
      </c>
      <c r="J2846" s="30">
        <f>D2846*H2846</f>
        <v>292.11</v>
      </c>
      <c r="K2846" s="25">
        <f>IF(D2846&gt;0,1,0)</f>
        <v>1</v>
      </c>
      <c r="L2846" s="26">
        <f t="shared" si="44"/>
        <v>0</v>
      </c>
    </row>
    <row r="2847" spans="1:12" ht="19" hidden="1" x14ac:dyDescent="0.2">
      <c r="A2847" s="24">
        <v>76679</v>
      </c>
      <c r="B2847" s="24">
        <v>1</v>
      </c>
      <c r="C2847" s="24">
        <v>829</v>
      </c>
      <c r="D2847" s="24">
        <v>287</v>
      </c>
      <c r="E2847" s="25" t="str">
        <f>_xlfn.XLOOKUP(A2847,Product!A$2:A$5901,Product!B$2:B$5901,"Not Found")</f>
        <v>Epicerie salée</v>
      </c>
      <c r="F2847" s="25" t="str">
        <f>_xlfn.XLOOKUP(A2847,Product!A$2:A$5901,Product!C$2:C$5901,"Not Found")</f>
        <v>Pâtes bio</v>
      </c>
      <c r="G2847" s="25" t="str">
        <f>IF(_xlfn.XLOOKUP(A2847,Product!A$2:A$5901,Product!D$2:D$5901,"Not Found") = 0,"",_xlfn.XLOOKUP(A2847,Product!A$2:A$5901,Product!D$2:D$5901,"Not Found"))</f>
        <v>Pâtes demi complètes</v>
      </c>
      <c r="H2847" s="30">
        <f>_xlfn.XLOOKUP(A2847,Product!A$2:A$5901,Product!E$2:E$5901,"Not Found")</f>
        <v>1.01</v>
      </c>
      <c r="I2847" s="25" t="str">
        <f>A2847&amp;"_"&amp;E2847&amp;"_"&amp;F2847&amp;"_"&amp;G2847</f>
        <v>76679_Epicerie salée_Pâtes bio_Pâtes demi complètes</v>
      </c>
      <c r="J2847" s="30">
        <f>D2847*H2847</f>
        <v>289.87</v>
      </c>
      <c r="K2847" s="25">
        <f>IF(D2847&gt;0,1,0)</f>
        <v>1</v>
      </c>
      <c r="L2847" s="26">
        <f t="shared" si="44"/>
        <v>0</v>
      </c>
    </row>
    <row r="2848" spans="1:12" ht="19" hidden="1" x14ac:dyDescent="0.2">
      <c r="A2848" s="24">
        <v>76732</v>
      </c>
      <c r="B2848" s="24">
        <v>0</v>
      </c>
      <c r="C2848" s="24">
        <v>29</v>
      </c>
      <c r="D2848" s="24">
        <v>13</v>
      </c>
      <c r="E2848" s="25" t="str">
        <f>_xlfn.XLOOKUP(A2848,Product!A$2:A$5901,Product!B$2:B$5901,"Not Found")</f>
        <v>Epicerie salée</v>
      </c>
      <c r="F2848" s="25" t="str">
        <f>_xlfn.XLOOKUP(A2848,Product!A$2:A$5901,Product!C$2:C$5901,"Not Found")</f>
        <v>Graines et oléagineux</v>
      </c>
      <c r="G2848" s="25" t="str">
        <f>IF(_xlfn.XLOOKUP(A2848,Product!A$2:A$5901,Product!D$2:D$5901,"Not Found") = 0,"",_xlfn.XLOOKUP(A2848,Product!A$2:A$5901,Product!D$2:D$5901,"Not Found"))</f>
        <v>Graines oléagineuses</v>
      </c>
      <c r="H2848" s="30">
        <f>_xlfn.XLOOKUP(A2848,Product!A$2:A$5901,Product!E$2:E$5901,"Not Found")</f>
        <v>5.46</v>
      </c>
      <c r="I2848" s="25" t="str">
        <f>A2848&amp;"_"&amp;E2848&amp;"_"&amp;F2848&amp;"_"&amp;G2848</f>
        <v>76732_Epicerie salée_Graines et oléagineux_Graines oléagineuses</v>
      </c>
      <c r="J2848" s="30">
        <f>D2848*H2848</f>
        <v>70.98</v>
      </c>
      <c r="K2848" s="25">
        <f>IF(D2848&gt;0,1,0)</f>
        <v>1</v>
      </c>
      <c r="L2848" s="26">
        <f t="shared" si="44"/>
        <v>0</v>
      </c>
    </row>
    <row r="2849" spans="1:12" ht="19" hidden="1" x14ac:dyDescent="0.2">
      <c r="A2849" s="24">
        <v>76813</v>
      </c>
      <c r="B2849" s="24">
        <v>0</v>
      </c>
      <c r="C2849" s="24">
        <v>801</v>
      </c>
      <c r="D2849" s="24">
        <v>126</v>
      </c>
      <c r="E2849" s="25" t="str">
        <f>_xlfn.XLOOKUP(A2849,Product!A$2:A$5901,Product!B$2:B$5901,"Not Found")</f>
        <v>Epicerie salée</v>
      </c>
      <c r="F2849" s="25" t="str">
        <f>_xlfn.XLOOKUP(A2849,Product!A$2:A$5901,Product!C$2:C$5901,"Not Found")</f>
        <v>Légumes et conserves</v>
      </c>
      <c r="G2849" s="25" t="str">
        <f>IF(_xlfn.XLOOKUP(A2849,Product!A$2:A$5901,Product!D$2:D$5901,"Not Found") = 0,"",_xlfn.XLOOKUP(A2849,Product!A$2:A$5901,Product!D$2:D$5901,"Not Found"))</f>
        <v>Soupes bio</v>
      </c>
      <c r="H2849" s="30">
        <f>_xlfn.XLOOKUP(A2849,Product!A$2:A$5901,Product!E$2:E$5901,"Not Found")</f>
        <v>1.98</v>
      </c>
      <c r="I2849" s="25" t="str">
        <f>A2849&amp;"_"&amp;E2849&amp;"_"&amp;F2849&amp;"_"&amp;G2849</f>
        <v>76813_Epicerie salée_Légumes et conserves_Soupes bio</v>
      </c>
      <c r="J2849" s="30">
        <f>D2849*H2849</f>
        <v>249.48</v>
      </c>
      <c r="K2849" s="25">
        <f>IF(D2849&gt;0,1,0)</f>
        <v>1</v>
      </c>
      <c r="L2849" s="26">
        <f t="shared" si="44"/>
        <v>0</v>
      </c>
    </row>
    <row r="2850" spans="1:12" ht="19" hidden="1" x14ac:dyDescent="0.2">
      <c r="A2850" s="24">
        <v>76818</v>
      </c>
      <c r="B2850" s="24">
        <v>1</v>
      </c>
      <c r="C2850" s="24">
        <v>445</v>
      </c>
      <c r="D2850" s="24">
        <v>30</v>
      </c>
      <c r="E2850" s="25" t="str">
        <f>_xlfn.XLOOKUP(A2850,Product!A$2:A$5901,Product!B$2:B$5901,"Not Found")</f>
        <v>Epicerie salée</v>
      </c>
      <c r="F2850" s="25" t="str">
        <f>_xlfn.XLOOKUP(A2850,Product!A$2:A$5901,Product!C$2:C$5901,"Not Found")</f>
        <v>Légumes et conserves</v>
      </c>
      <c r="G2850" s="25" t="str">
        <f>IF(_xlfn.XLOOKUP(A2850,Product!A$2:A$5901,Product!D$2:D$5901,"Not Found") = 0,"",_xlfn.XLOOKUP(A2850,Product!A$2:A$5901,Product!D$2:D$5901,"Not Found"))</f>
        <v>Soupes bio</v>
      </c>
      <c r="H2850" s="30">
        <f>_xlfn.XLOOKUP(A2850,Product!A$2:A$5901,Product!E$2:E$5901,"Not Found")</f>
        <v>1.98</v>
      </c>
      <c r="I2850" s="25" t="str">
        <f>A2850&amp;"_"&amp;E2850&amp;"_"&amp;F2850&amp;"_"&amp;G2850</f>
        <v>76818_Epicerie salée_Légumes et conserves_Soupes bio</v>
      </c>
      <c r="J2850" s="30">
        <f>D2850*H2850</f>
        <v>59.4</v>
      </c>
      <c r="K2850" s="25">
        <f>IF(D2850&gt;0,1,0)</f>
        <v>1</v>
      </c>
      <c r="L2850" s="26">
        <f t="shared" si="44"/>
        <v>0</v>
      </c>
    </row>
    <row r="2851" spans="1:12" ht="19" hidden="1" x14ac:dyDescent="0.2">
      <c r="A2851" s="24">
        <v>76822</v>
      </c>
      <c r="B2851" s="24">
        <v>0</v>
      </c>
      <c r="C2851" s="24">
        <v>815</v>
      </c>
      <c r="D2851" s="24">
        <v>295</v>
      </c>
      <c r="E2851" s="25" t="str">
        <f>_xlfn.XLOOKUP(A2851,Product!A$2:A$5901,Product!B$2:B$5901,"Not Found")</f>
        <v>Epicerie salée</v>
      </c>
      <c r="F2851" s="25" t="str">
        <f>_xlfn.XLOOKUP(A2851,Product!A$2:A$5901,Product!C$2:C$5901,"Not Found")</f>
        <v>Légumes et conserves</v>
      </c>
      <c r="G2851" s="25" t="str">
        <f>IF(_xlfn.XLOOKUP(A2851,Product!A$2:A$5901,Product!D$2:D$5901,"Not Found") = 0,"",_xlfn.XLOOKUP(A2851,Product!A$2:A$5901,Product!D$2:D$5901,"Not Found"))</f>
        <v>Soupes bio</v>
      </c>
      <c r="H2851" s="30">
        <f>_xlfn.XLOOKUP(A2851,Product!A$2:A$5901,Product!E$2:E$5901,"Not Found")</f>
        <v>1.98</v>
      </c>
      <c r="I2851" s="25" t="str">
        <f>A2851&amp;"_"&amp;E2851&amp;"_"&amp;F2851&amp;"_"&amp;G2851</f>
        <v>76822_Epicerie salée_Légumes et conserves_Soupes bio</v>
      </c>
      <c r="J2851" s="30">
        <f>D2851*H2851</f>
        <v>584.1</v>
      </c>
      <c r="K2851" s="25">
        <f>IF(D2851&gt;0,1,0)</f>
        <v>1</v>
      </c>
      <c r="L2851" s="26">
        <f t="shared" si="44"/>
        <v>0</v>
      </c>
    </row>
    <row r="2852" spans="1:12" ht="19" hidden="1" x14ac:dyDescent="0.2">
      <c r="A2852" s="24">
        <v>77175</v>
      </c>
      <c r="B2852" s="24">
        <v>1</v>
      </c>
      <c r="C2852" s="24">
        <v>797</v>
      </c>
      <c r="D2852" s="24">
        <v>313</v>
      </c>
      <c r="E2852" s="25" t="str">
        <f>_xlfn.XLOOKUP(A2852,Product!A$2:A$5901,Product!B$2:B$5901,"Not Found")</f>
        <v>Epicerie salée</v>
      </c>
      <c r="F2852" s="25" t="str">
        <f>_xlfn.XLOOKUP(A2852,Product!A$2:A$5901,Product!C$2:C$5901,"Not Found")</f>
        <v>Pâtes bio</v>
      </c>
      <c r="G2852" s="25" t="str">
        <f>IF(_xlfn.XLOOKUP(A2852,Product!A$2:A$5901,Product!D$2:D$5901,"Not Found") = 0,"",_xlfn.XLOOKUP(A2852,Product!A$2:A$5901,Product!D$2:D$5901,"Not Found"))</f>
        <v>Pâtes demi complètes</v>
      </c>
      <c r="H2852" s="30">
        <f>_xlfn.XLOOKUP(A2852,Product!A$2:A$5901,Product!E$2:E$5901,"Not Found")</f>
        <v>0.82</v>
      </c>
      <c r="I2852" s="25" t="str">
        <f>A2852&amp;"_"&amp;E2852&amp;"_"&amp;F2852&amp;"_"&amp;G2852</f>
        <v>77175_Epicerie salée_Pâtes bio_Pâtes demi complètes</v>
      </c>
      <c r="J2852" s="30">
        <f>D2852*H2852</f>
        <v>256.65999999999997</v>
      </c>
      <c r="K2852" s="25">
        <f>IF(D2852&gt;0,1,0)</f>
        <v>1</v>
      </c>
      <c r="L2852" s="26">
        <f t="shared" si="44"/>
        <v>0</v>
      </c>
    </row>
    <row r="2853" spans="1:12" ht="19" hidden="1" x14ac:dyDescent="0.2">
      <c r="A2853" s="24">
        <v>77183</v>
      </c>
      <c r="B2853" s="24">
        <v>1</v>
      </c>
      <c r="C2853" s="24">
        <v>98</v>
      </c>
      <c r="D2853" s="24">
        <v>92</v>
      </c>
      <c r="E2853" s="25" t="str">
        <f>_xlfn.XLOOKUP(A2853,Product!A$2:A$5901,Product!B$2:B$5901,"Not Found")</f>
        <v>Epicerie salée</v>
      </c>
      <c r="F2853" s="25" t="str">
        <f>_xlfn.XLOOKUP(A2853,Product!A$2:A$5901,Product!C$2:C$5901,"Not Found")</f>
        <v>Pâtes bio</v>
      </c>
      <c r="G2853" s="25" t="str">
        <f>IF(_xlfn.XLOOKUP(A2853,Product!A$2:A$5901,Product!D$2:D$5901,"Not Found") = 0,"",_xlfn.XLOOKUP(A2853,Product!A$2:A$5901,Product!D$2:D$5901,"Not Found"))</f>
        <v>Pâtes demi complètes</v>
      </c>
      <c r="H2853" s="30">
        <f>_xlfn.XLOOKUP(A2853,Product!A$2:A$5901,Product!E$2:E$5901,"Not Found")</f>
        <v>0.8</v>
      </c>
      <c r="I2853" s="25" t="str">
        <f>A2853&amp;"_"&amp;E2853&amp;"_"&amp;F2853&amp;"_"&amp;G2853</f>
        <v>77183_Epicerie salée_Pâtes bio_Pâtes demi complètes</v>
      </c>
      <c r="J2853" s="30">
        <f>D2853*H2853</f>
        <v>73.600000000000009</v>
      </c>
      <c r="K2853" s="25">
        <f>IF(D2853&gt;0,1,0)</f>
        <v>1</v>
      </c>
      <c r="L2853" s="26">
        <f t="shared" si="44"/>
        <v>0</v>
      </c>
    </row>
    <row r="2854" spans="1:12" ht="19" hidden="1" x14ac:dyDescent="0.2">
      <c r="A2854" s="24">
        <v>77194</v>
      </c>
      <c r="B2854" s="24">
        <v>1</v>
      </c>
      <c r="C2854" s="24">
        <v>397</v>
      </c>
      <c r="D2854" s="24">
        <v>200</v>
      </c>
      <c r="E2854" s="25" t="str">
        <f>_xlfn.XLOOKUP(A2854,Product!A$2:A$5901,Product!B$2:B$5901,"Not Found")</f>
        <v>Epicerie salée</v>
      </c>
      <c r="F2854" s="25" t="str">
        <f>_xlfn.XLOOKUP(A2854,Product!A$2:A$5901,Product!C$2:C$5901,"Not Found")</f>
        <v>Légumineuses et céréales</v>
      </c>
      <c r="G2854" s="25" t="str">
        <f>IF(_xlfn.XLOOKUP(A2854,Product!A$2:A$5901,Product!D$2:D$5901,"Not Found") = 0,"",_xlfn.XLOOKUP(A2854,Product!A$2:A$5901,Product!D$2:D$5901,"Not Found"))</f>
        <v>Céréales en grains</v>
      </c>
      <c r="H2854" s="30">
        <f>_xlfn.XLOOKUP(A2854,Product!A$2:A$5901,Product!E$2:E$5901,"Not Found")</f>
        <v>1.67</v>
      </c>
      <c r="I2854" s="25" t="str">
        <f>A2854&amp;"_"&amp;E2854&amp;"_"&amp;F2854&amp;"_"&amp;G2854</f>
        <v>77194_Epicerie salée_Légumineuses et céréales_Céréales en grains</v>
      </c>
      <c r="J2854" s="30">
        <f>D2854*H2854</f>
        <v>334</v>
      </c>
      <c r="K2854" s="25">
        <f>IF(D2854&gt;0,1,0)</f>
        <v>1</v>
      </c>
      <c r="L2854" s="26">
        <f t="shared" si="44"/>
        <v>0</v>
      </c>
    </row>
    <row r="2855" spans="1:12" ht="19" hidden="1" x14ac:dyDescent="0.2">
      <c r="A2855" s="24">
        <v>77223</v>
      </c>
      <c r="B2855" s="24">
        <v>1</v>
      </c>
      <c r="C2855" s="24">
        <v>941</v>
      </c>
      <c r="D2855" s="24">
        <v>485</v>
      </c>
      <c r="E2855" s="25" t="str">
        <f>_xlfn.XLOOKUP(A2855,Product!A$2:A$5901,Product!B$2:B$5901,"Not Found")</f>
        <v>Epicerie salée</v>
      </c>
      <c r="F2855" s="25" t="str">
        <f>_xlfn.XLOOKUP(A2855,Product!A$2:A$5901,Product!C$2:C$5901,"Not Found")</f>
        <v>Poisson, viande, pâtés</v>
      </c>
      <c r="G2855" s="25" t="str">
        <f>IF(_xlfn.XLOOKUP(A2855,Product!A$2:A$5901,Product!D$2:D$5901,"Not Found") = 0,"",_xlfn.XLOOKUP(A2855,Product!A$2:A$5901,Product!D$2:D$5901,"Not Found"))</f>
        <v>Produits de la mer</v>
      </c>
      <c r="H2855" s="30">
        <f>_xlfn.XLOOKUP(A2855,Product!A$2:A$5901,Product!E$2:E$5901,"Not Found")</f>
        <v>1.48</v>
      </c>
      <c r="I2855" s="25" t="str">
        <f>A2855&amp;"_"&amp;E2855&amp;"_"&amp;F2855&amp;"_"&amp;G2855</f>
        <v>77223_Epicerie salée_Poisson, viande, pâtés_Produits de la mer</v>
      </c>
      <c r="J2855" s="30">
        <f>D2855*H2855</f>
        <v>717.8</v>
      </c>
      <c r="K2855" s="25">
        <f>IF(D2855&gt;0,1,0)</f>
        <v>1</v>
      </c>
      <c r="L2855" s="26">
        <f t="shared" si="44"/>
        <v>0</v>
      </c>
    </row>
    <row r="2856" spans="1:12" ht="19" hidden="1" x14ac:dyDescent="0.2">
      <c r="A2856" s="24">
        <v>77224</v>
      </c>
      <c r="B2856" s="24">
        <v>0</v>
      </c>
      <c r="C2856" s="24">
        <v>714</v>
      </c>
      <c r="D2856" s="24">
        <v>75</v>
      </c>
      <c r="E2856" s="25" t="str">
        <f>_xlfn.XLOOKUP(A2856,Product!A$2:A$5901,Product!B$2:B$5901,"Not Found")</f>
        <v>Epicerie salée</v>
      </c>
      <c r="F2856" s="25" t="str">
        <f>_xlfn.XLOOKUP(A2856,Product!A$2:A$5901,Product!C$2:C$5901,"Not Found")</f>
        <v>Poisson, viande, pâtés</v>
      </c>
      <c r="G2856" s="25" t="str">
        <f>IF(_xlfn.XLOOKUP(A2856,Product!A$2:A$5901,Product!D$2:D$5901,"Not Found") = 0,"",_xlfn.XLOOKUP(A2856,Product!A$2:A$5901,Product!D$2:D$5901,"Not Found"))</f>
        <v>Produits de la mer</v>
      </c>
      <c r="H2856" s="30">
        <f>_xlfn.XLOOKUP(A2856,Product!A$2:A$5901,Product!E$2:E$5901,"Not Found")</f>
        <v>1.73</v>
      </c>
      <c r="I2856" s="25" t="str">
        <f>A2856&amp;"_"&amp;E2856&amp;"_"&amp;F2856&amp;"_"&amp;G2856</f>
        <v>77224_Epicerie salée_Poisson, viande, pâtés_Produits de la mer</v>
      </c>
      <c r="J2856" s="30">
        <f>D2856*H2856</f>
        <v>129.75</v>
      </c>
      <c r="K2856" s="25">
        <f>IF(D2856&gt;0,1,0)</f>
        <v>1</v>
      </c>
      <c r="L2856" s="26">
        <f t="shared" si="44"/>
        <v>0</v>
      </c>
    </row>
    <row r="2857" spans="1:12" ht="19" hidden="1" x14ac:dyDescent="0.2">
      <c r="A2857" s="24">
        <v>77229</v>
      </c>
      <c r="B2857" s="24">
        <v>1</v>
      </c>
      <c r="C2857" s="24">
        <v>718</v>
      </c>
      <c r="D2857" s="24">
        <v>351</v>
      </c>
      <c r="E2857" s="25" t="str">
        <f>_xlfn.XLOOKUP(A2857,Product!A$2:A$5901,Product!B$2:B$5901,"Not Found")</f>
        <v>Epicerie salée</v>
      </c>
      <c r="F2857" s="25" t="str">
        <f>_xlfn.XLOOKUP(A2857,Product!A$2:A$5901,Product!C$2:C$5901,"Not Found")</f>
        <v>Poisson, viande, pâtés</v>
      </c>
      <c r="G2857" s="25" t="str">
        <f>IF(_xlfn.XLOOKUP(A2857,Product!A$2:A$5901,Product!D$2:D$5901,"Not Found") = 0,"",_xlfn.XLOOKUP(A2857,Product!A$2:A$5901,Product!D$2:D$5901,"Not Found"))</f>
        <v>Produits de la mer</v>
      </c>
      <c r="H2857" s="30">
        <f>_xlfn.XLOOKUP(A2857,Product!A$2:A$5901,Product!E$2:E$5901,"Not Found")</f>
        <v>1.55</v>
      </c>
      <c r="I2857" s="25" t="str">
        <f>A2857&amp;"_"&amp;E2857&amp;"_"&amp;F2857&amp;"_"&amp;G2857</f>
        <v>77229_Epicerie salée_Poisson, viande, pâtés_Produits de la mer</v>
      </c>
      <c r="J2857" s="30">
        <f>D2857*H2857</f>
        <v>544.05000000000007</v>
      </c>
      <c r="K2857" s="25">
        <f>IF(D2857&gt;0,1,0)</f>
        <v>1</v>
      </c>
      <c r="L2857" s="26">
        <f t="shared" si="44"/>
        <v>0</v>
      </c>
    </row>
    <row r="2858" spans="1:12" ht="19" hidden="1" x14ac:dyDescent="0.2">
      <c r="A2858" s="24">
        <v>77235</v>
      </c>
      <c r="B2858" s="24">
        <v>1</v>
      </c>
      <c r="C2858" s="24">
        <v>309</v>
      </c>
      <c r="D2858" s="24">
        <v>68</v>
      </c>
      <c r="E2858" s="25" t="str">
        <f>_xlfn.XLOOKUP(A2858,Product!A$2:A$5901,Product!B$2:B$5901,"Not Found")</f>
        <v>Epicerie salée</v>
      </c>
      <c r="F2858" s="25" t="str">
        <f>_xlfn.XLOOKUP(A2858,Product!A$2:A$5901,Product!C$2:C$5901,"Not Found")</f>
        <v>Apéritifs bio</v>
      </c>
      <c r="G2858" s="25" t="str">
        <f>IF(_xlfn.XLOOKUP(A2858,Product!A$2:A$5901,Product!D$2:D$5901,"Not Found") = 0,"",_xlfn.XLOOKUP(A2858,Product!A$2:A$5901,Product!D$2:D$5901,"Not Found"))</f>
        <v>Pâtés végétaux</v>
      </c>
      <c r="H2858" s="30">
        <f>_xlfn.XLOOKUP(A2858,Product!A$2:A$5901,Product!E$2:E$5901,"Not Found")</f>
        <v>2.36</v>
      </c>
      <c r="I2858" s="25" t="str">
        <f>A2858&amp;"_"&amp;E2858&amp;"_"&amp;F2858&amp;"_"&amp;G2858</f>
        <v>77235_Epicerie salée_Apéritifs bio_Pâtés végétaux</v>
      </c>
      <c r="J2858" s="30">
        <f>D2858*H2858</f>
        <v>160.47999999999999</v>
      </c>
      <c r="K2858" s="25">
        <f>IF(D2858&gt;0,1,0)</f>
        <v>1</v>
      </c>
      <c r="L2858" s="26">
        <f t="shared" si="44"/>
        <v>0</v>
      </c>
    </row>
    <row r="2859" spans="1:12" ht="19" hidden="1" x14ac:dyDescent="0.2">
      <c r="A2859" s="24">
        <v>77245</v>
      </c>
      <c r="B2859" s="24">
        <v>1</v>
      </c>
      <c r="C2859" s="24">
        <v>538</v>
      </c>
      <c r="D2859" s="24">
        <v>476</v>
      </c>
      <c r="E2859" s="25" t="str">
        <f>_xlfn.XLOOKUP(A2859,Product!A$2:A$5901,Product!B$2:B$5901,"Not Found")</f>
        <v>Epicerie salée</v>
      </c>
      <c r="F2859" s="25" t="str">
        <f>_xlfn.XLOOKUP(A2859,Product!A$2:A$5901,Product!C$2:C$5901,"Not Found")</f>
        <v>Poisson, viande, pâtés</v>
      </c>
      <c r="G2859" s="25" t="str">
        <f>IF(_xlfn.XLOOKUP(A2859,Product!A$2:A$5901,Product!D$2:D$5901,"Not Found") = 0,"",_xlfn.XLOOKUP(A2859,Product!A$2:A$5901,Product!D$2:D$5901,"Not Found"))</f>
        <v>Produits de la mer</v>
      </c>
      <c r="H2859" s="30">
        <f>_xlfn.XLOOKUP(A2859,Product!A$2:A$5901,Product!E$2:E$5901,"Not Found")</f>
        <v>1.33</v>
      </c>
      <c r="I2859" s="25" t="str">
        <f>A2859&amp;"_"&amp;E2859&amp;"_"&amp;F2859&amp;"_"&amp;G2859</f>
        <v>77245_Epicerie salée_Poisson, viande, pâtés_Produits de la mer</v>
      </c>
      <c r="J2859" s="30">
        <f>D2859*H2859</f>
        <v>633.08000000000004</v>
      </c>
      <c r="K2859" s="25">
        <f>IF(D2859&gt;0,1,0)</f>
        <v>1</v>
      </c>
      <c r="L2859" s="26">
        <f t="shared" si="44"/>
        <v>0</v>
      </c>
    </row>
    <row r="2860" spans="1:12" ht="19" hidden="1" x14ac:dyDescent="0.2">
      <c r="A2860" s="24">
        <v>77246</v>
      </c>
      <c r="B2860" s="24">
        <v>1</v>
      </c>
      <c r="C2860" s="24">
        <v>159</v>
      </c>
      <c r="D2860" s="24">
        <v>71</v>
      </c>
      <c r="E2860" s="25" t="str">
        <f>_xlfn.XLOOKUP(A2860,Product!A$2:A$5901,Product!B$2:B$5901,"Not Found")</f>
        <v>Epicerie salée</v>
      </c>
      <c r="F2860" s="25" t="str">
        <f>_xlfn.XLOOKUP(A2860,Product!A$2:A$5901,Product!C$2:C$5901,"Not Found")</f>
        <v>Poisson, viande, pâtés</v>
      </c>
      <c r="G2860" s="25" t="str">
        <f>IF(_xlfn.XLOOKUP(A2860,Product!A$2:A$5901,Product!D$2:D$5901,"Not Found") = 0,"",_xlfn.XLOOKUP(A2860,Product!A$2:A$5901,Product!D$2:D$5901,"Not Found"))</f>
        <v>Produits de la mer</v>
      </c>
      <c r="H2860" s="30">
        <f>_xlfn.XLOOKUP(A2860,Product!A$2:A$5901,Product!E$2:E$5901,"Not Found")</f>
        <v>3.71</v>
      </c>
      <c r="I2860" s="25" t="str">
        <f>A2860&amp;"_"&amp;E2860&amp;"_"&amp;F2860&amp;"_"&amp;G2860</f>
        <v>77246_Epicerie salée_Poisson, viande, pâtés_Produits de la mer</v>
      </c>
      <c r="J2860" s="30">
        <f>D2860*H2860</f>
        <v>263.41000000000003</v>
      </c>
      <c r="K2860" s="25">
        <f>IF(D2860&gt;0,1,0)</f>
        <v>1</v>
      </c>
      <c r="L2860" s="26">
        <f t="shared" si="44"/>
        <v>0</v>
      </c>
    </row>
    <row r="2861" spans="1:12" ht="19" hidden="1" x14ac:dyDescent="0.2">
      <c r="A2861" s="24">
        <v>77248</v>
      </c>
      <c r="B2861" s="24">
        <v>0</v>
      </c>
      <c r="C2861" s="24">
        <v>618</v>
      </c>
      <c r="D2861" s="24">
        <v>570</v>
      </c>
      <c r="E2861" s="25" t="str">
        <f>_xlfn.XLOOKUP(A2861,Product!A$2:A$5901,Product!B$2:B$5901,"Not Found")</f>
        <v>Epicerie salée</v>
      </c>
      <c r="F2861" s="25" t="str">
        <f>_xlfn.XLOOKUP(A2861,Product!A$2:A$5901,Product!C$2:C$5901,"Not Found")</f>
        <v>Légumineuses et céréales</v>
      </c>
      <c r="G2861" s="25" t="str">
        <f>IF(_xlfn.XLOOKUP(A2861,Product!A$2:A$5901,Product!D$2:D$5901,"Not Found") = 0,"",_xlfn.XLOOKUP(A2861,Product!A$2:A$5901,Product!D$2:D$5901,"Not Found"))</f>
        <v>Légumineuses</v>
      </c>
      <c r="H2861" s="30">
        <f>_xlfn.XLOOKUP(A2861,Product!A$2:A$5901,Product!E$2:E$5901,"Not Found")</f>
        <v>1.42</v>
      </c>
      <c r="I2861" s="25" t="str">
        <f>A2861&amp;"_"&amp;E2861&amp;"_"&amp;F2861&amp;"_"&amp;G2861</f>
        <v>77248_Epicerie salée_Légumineuses et céréales_Légumineuses</v>
      </c>
      <c r="J2861" s="30">
        <f>D2861*H2861</f>
        <v>809.4</v>
      </c>
      <c r="K2861" s="25">
        <f>IF(D2861&gt;0,1,0)</f>
        <v>1</v>
      </c>
      <c r="L2861" s="26">
        <f t="shared" si="44"/>
        <v>0</v>
      </c>
    </row>
    <row r="2862" spans="1:12" ht="19" hidden="1" x14ac:dyDescent="0.2">
      <c r="A2862" s="24">
        <v>77250</v>
      </c>
      <c r="B2862" s="24">
        <v>1</v>
      </c>
      <c r="C2862" s="24">
        <v>361</v>
      </c>
      <c r="D2862" s="24">
        <v>294</v>
      </c>
      <c r="E2862" s="25" t="str">
        <f>_xlfn.XLOOKUP(A2862,Product!A$2:A$5901,Product!B$2:B$5901,"Not Found")</f>
        <v>Epicerie salée</v>
      </c>
      <c r="F2862" s="25" t="str">
        <f>_xlfn.XLOOKUP(A2862,Product!A$2:A$5901,Product!C$2:C$5901,"Not Found")</f>
        <v>Légumineuses et céréales</v>
      </c>
      <c r="G2862" s="25" t="str">
        <f>IF(_xlfn.XLOOKUP(A2862,Product!A$2:A$5901,Product!D$2:D$5901,"Not Found") = 0,"",_xlfn.XLOOKUP(A2862,Product!A$2:A$5901,Product!D$2:D$5901,"Not Found"))</f>
        <v>Légumineuses</v>
      </c>
      <c r="H2862" s="30">
        <f>_xlfn.XLOOKUP(A2862,Product!A$2:A$5901,Product!E$2:E$5901,"Not Found")</f>
        <v>1.37</v>
      </c>
      <c r="I2862" s="25" t="str">
        <f>A2862&amp;"_"&amp;E2862&amp;"_"&amp;F2862&amp;"_"&amp;G2862</f>
        <v>77250_Epicerie salée_Légumineuses et céréales_Légumineuses</v>
      </c>
      <c r="J2862" s="30">
        <f>D2862*H2862</f>
        <v>402.78000000000003</v>
      </c>
      <c r="K2862" s="25">
        <f>IF(D2862&gt;0,1,0)</f>
        <v>1</v>
      </c>
      <c r="L2862" s="26">
        <f t="shared" si="44"/>
        <v>0</v>
      </c>
    </row>
    <row r="2863" spans="1:12" ht="38" hidden="1" x14ac:dyDescent="0.2">
      <c r="A2863" s="24">
        <v>77253</v>
      </c>
      <c r="B2863" s="24">
        <v>0</v>
      </c>
      <c r="C2863" s="24">
        <v>127</v>
      </c>
      <c r="D2863" s="24">
        <v>88</v>
      </c>
      <c r="E2863" s="25" t="str">
        <f>_xlfn.XLOOKUP(A2863,Product!A$2:A$5901,Product!B$2:B$5901,"Not Found")</f>
        <v>Epicerie salée</v>
      </c>
      <c r="F2863" s="25" t="str">
        <f>_xlfn.XLOOKUP(A2863,Product!A$2:A$5901,Product!C$2:C$5901,"Not Found")</f>
        <v>Légumineuses et céréales</v>
      </c>
      <c r="G2863" s="25" t="str">
        <f>IF(_xlfn.XLOOKUP(A2863,Product!A$2:A$5901,Product!D$2:D$5901,"Not Found") = 0,"",_xlfn.XLOOKUP(A2863,Product!A$2:A$5901,Product!D$2:D$5901,"Not Found"))</f>
        <v>Semoule, Boulgour, Couscous</v>
      </c>
      <c r="H2863" s="30">
        <f>_xlfn.XLOOKUP(A2863,Product!A$2:A$5901,Product!E$2:E$5901,"Not Found")</f>
        <v>0.94</v>
      </c>
      <c r="I2863" s="25" t="str">
        <f>A2863&amp;"_"&amp;E2863&amp;"_"&amp;F2863&amp;"_"&amp;G2863</f>
        <v>77253_Epicerie salée_Légumineuses et céréales_Semoule, Boulgour, Couscous</v>
      </c>
      <c r="J2863" s="30">
        <f>D2863*H2863</f>
        <v>82.72</v>
      </c>
      <c r="K2863" s="25">
        <f>IF(D2863&gt;0,1,0)</f>
        <v>1</v>
      </c>
      <c r="L2863" s="26">
        <f t="shared" si="44"/>
        <v>0</v>
      </c>
    </row>
    <row r="2864" spans="1:12" ht="19" hidden="1" x14ac:dyDescent="0.2">
      <c r="A2864" s="24">
        <v>77254</v>
      </c>
      <c r="B2864" s="24">
        <v>1</v>
      </c>
      <c r="C2864" s="24">
        <v>581</v>
      </c>
      <c r="D2864" s="24">
        <v>500</v>
      </c>
      <c r="E2864" s="25" t="str">
        <f>_xlfn.XLOOKUP(A2864,Product!A$2:A$5901,Product!B$2:B$5901,"Not Found")</f>
        <v>Epicerie salée</v>
      </c>
      <c r="F2864" s="25" t="str">
        <f>_xlfn.XLOOKUP(A2864,Product!A$2:A$5901,Product!C$2:C$5901,"Not Found")</f>
        <v>Farine, son, fécule</v>
      </c>
      <c r="G2864" s="25" t="str">
        <f>IF(_xlfn.XLOOKUP(A2864,Product!A$2:A$5901,Product!D$2:D$5901,"Not Found") = 0,"",_xlfn.XLOOKUP(A2864,Product!A$2:A$5901,Product!D$2:D$5901,"Not Found"))</f>
        <v>Préparations pour pain, brioche</v>
      </c>
      <c r="H2864" s="30">
        <f>_xlfn.XLOOKUP(A2864,Product!A$2:A$5901,Product!E$2:E$5901,"Not Found")</f>
        <v>2.02</v>
      </c>
      <c r="I2864" s="25" t="str">
        <f>A2864&amp;"_"&amp;E2864&amp;"_"&amp;F2864&amp;"_"&amp;G2864</f>
        <v>77254_Epicerie salée_Farine, son, fécule_Préparations pour pain, brioche</v>
      </c>
      <c r="J2864" s="30">
        <f>D2864*H2864</f>
        <v>1010</v>
      </c>
      <c r="K2864" s="25">
        <f>IF(D2864&gt;0,1,0)</f>
        <v>1</v>
      </c>
      <c r="L2864" s="26">
        <f t="shared" si="44"/>
        <v>0</v>
      </c>
    </row>
    <row r="2865" spans="1:12" ht="19" hidden="1" x14ac:dyDescent="0.2">
      <c r="A2865" s="24">
        <v>77255</v>
      </c>
      <c r="B2865" s="24">
        <v>1</v>
      </c>
      <c r="C2865" s="24">
        <v>605</v>
      </c>
      <c r="D2865" s="24">
        <v>183</v>
      </c>
      <c r="E2865" s="25" t="str">
        <f>_xlfn.XLOOKUP(A2865,Product!A$2:A$5901,Product!B$2:B$5901,"Not Found")</f>
        <v>Epicerie salée</v>
      </c>
      <c r="F2865" s="25" t="str">
        <f>_xlfn.XLOOKUP(A2865,Product!A$2:A$5901,Product!C$2:C$5901,"Not Found")</f>
        <v>Farine, son, fécule</v>
      </c>
      <c r="G2865" s="25" t="str">
        <f>IF(_xlfn.XLOOKUP(A2865,Product!A$2:A$5901,Product!D$2:D$5901,"Not Found") = 0,"",_xlfn.XLOOKUP(A2865,Product!A$2:A$5901,Product!D$2:D$5901,"Not Found"))</f>
        <v>Préparations pour pain, brioche</v>
      </c>
      <c r="H2865" s="30">
        <f>_xlfn.XLOOKUP(A2865,Product!A$2:A$5901,Product!E$2:E$5901,"Not Found")</f>
        <v>2.11</v>
      </c>
      <c r="I2865" s="25" t="str">
        <f>A2865&amp;"_"&amp;E2865&amp;"_"&amp;F2865&amp;"_"&amp;G2865</f>
        <v>77255_Epicerie salée_Farine, son, fécule_Préparations pour pain, brioche</v>
      </c>
      <c r="J2865" s="30">
        <f>D2865*H2865</f>
        <v>386.13</v>
      </c>
      <c r="K2865" s="25">
        <f>IF(D2865&gt;0,1,0)</f>
        <v>1</v>
      </c>
      <c r="L2865" s="26">
        <f t="shared" si="44"/>
        <v>0</v>
      </c>
    </row>
    <row r="2866" spans="1:12" ht="19" hidden="1" x14ac:dyDescent="0.2">
      <c r="A2866" s="24">
        <v>77293</v>
      </c>
      <c r="B2866" s="24">
        <v>0</v>
      </c>
      <c r="C2866" s="24">
        <v>106</v>
      </c>
      <c r="D2866" s="24">
        <v>83</v>
      </c>
      <c r="E2866" s="25" t="str">
        <f>_xlfn.XLOOKUP(A2866,Product!A$2:A$5901,Product!B$2:B$5901,"Not Found")</f>
        <v>Epicerie salée</v>
      </c>
      <c r="F2866" s="25" t="str">
        <f>_xlfn.XLOOKUP(A2866,Product!A$2:A$5901,Product!C$2:C$5901,"Not Found")</f>
        <v>Légumineuses et céréales</v>
      </c>
      <c r="G2866" s="25" t="str">
        <f>IF(_xlfn.XLOOKUP(A2866,Product!A$2:A$5901,Product!D$2:D$5901,"Not Found") = 0,"",_xlfn.XLOOKUP(A2866,Product!A$2:A$5901,Product!D$2:D$5901,"Not Found"))</f>
        <v>Quinoa bio</v>
      </c>
      <c r="H2866" s="30">
        <f>_xlfn.XLOOKUP(A2866,Product!A$2:A$5901,Product!E$2:E$5901,"Not Found")</f>
        <v>2.2599999999999998</v>
      </c>
      <c r="I2866" s="25" t="str">
        <f>A2866&amp;"_"&amp;E2866&amp;"_"&amp;F2866&amp;"_"&amp;G2866</f>
        <v>77293_Epicerie salée_Légumineuses et céréales_Quinoa bio</v>
      </c>
      <c r="J2866" s="30">
        <f>D2866*H2866</f>
        <v>187.57999999999998</v>
      </c>
      <c r="K2866" s="25">
        <f>IF(D2866&gt;0,1,0)</f>
        <v>1</v>
      </c>
      <c r="L2866" s="26">
        <f t="shared" si="44"/>
        <v>0</v>
      </c>
    </row>
    <row r="2867" spans="1:12" ht="19" hidden="1" x14ac:dyDescent="0.2">
      <c r="A2867" s="24">
        <v>77294</v>
      </c>
      <c r="B2867" s="24">
        <v>1</v>
      </c>
      <c r="C2867" s="24">
        <v>463</v>
      </c>
      <c r="D2867" s="24">
        <v>444</v>
      </c>
      <c r="E2867" s="25" t="str">
        <f>_xlfn.XLOOKUP(A2867,Product!A$2:A$5901,Product!B$2:B$5901,"Not Found")</f>
        <v>Epicerie salée</v>
      </c>
      <c r="F2867" s="25" t="str">
        <f>_xlfn.XLOOKUP(A2867,Product!A$2:A$5901,Product!C$2:C$5901,"Not Found")</f>
        <v>Légumineuses et céréales</v>
      </c>
      <c r="G2867" s="25" t="str">
        <f>IF(_xlfn.XLOOKUP(A2867,Product!A$2:A$5901,Product!D$2:D$5901,"Not Found") = 0,"",_xlfn.XLOOKUP(A2867,Product!A$2:A$5901,Product!D$2:D$5901,"Not Found"))</f>
        <v>Quinoa bio</v>
      </c>
      <c r="H2867" s="30">
        <f>_xlfn.XLOOKUP(A2867,Product!A$2:A$5901,Product!E$2:E$5901,"Not Found")</f>
        <v>2.42</v>
      </c>
      <c r="I2867" s="25" t="str">
        <f>A2867&amp;"_"&amp;E2867&amp;"_"&amp;F2867&amp;"_"&amp;G2867</f>
        <v>77294_Epicerie salée_Légumineuses et céréales_Quinoa bio</v>
      </c>
      <c r="J2867" s="30">
        <f>D2867*H2867</f>
        <v>1074.48</v>
      </c>
      <c r="K2867" s="25">
        <f>IF(D2867&gt;0,1,0)</f>
        <v>1</v>
      </c>
      <c r="L2867" s="26">
        <f t="shared" si="44"/>
        <v>0</v>
      </c>
    </row>
    <row r="2868" spans="1:12" ht="19" hidden="1" x14ac:dyDescent="0.2">
      <c r="A2868" s="24">
        <v>77295</v>
      </c>
      <c r="B2868" s="24">
        <v>1</v>
      </c>
      <c r="C2868" s="24">
        <v>644</v>
      </c>
      <c r="D2868" s="24">
        <v>510</v>
      </c>
      <c r="E2868" s="25" t="str">
        <f>_xlfn.XLOOKUP(A2868,Product!A$2:A$5901,Product!B$2:B$5901,"Not Found")</f>
        <v>Epicerie salée</v>
      </c>
      <c r="F2868" s="25" t="str">
        <f>_xlfn.XLOOKUP(A2868,Product!A$2:A$5901,Product!C$2:C$5901,"Not Found")</f>
        <v>Légumineuses et céréales</v>
      </c>
      <c r="G2868" s="25" t="str">
        <f>IF(_xlfn.XLOOKUP(A2868,Product!A$2:A$5901,Product!D$2:D$5901,"Not Found") = 0,"",_xlfn.XLOOKUP(A2868,Product!A$2:A$5901,Product!D$2:D$5901,"Not Found"))</f>
        <v>Quinoa bio</v>
      </c>
      <c r="H2868" s="30">
        <f>_xlfn.XLOOKUP(A2868,Product!A$2:A$5901,Product!E$2:E$5901,"Not Found")</f>
        <v>2.42</v>
      </c>
      <c r="I2868" s="25" t="str">
        <f>A2868&amp;"_"&amp;E2868&amp;"_"&amp;F2868&amp;"_"&amp;G2868</f>
        <v>77295_Epicerie salée_Légumineuses et céréales_Quinoa bio</v>
      </c>
      <c r="J2868" s="30">
        <f>D2868*H2868</f>
        <v>1234.2</v>
      </c>
      <c r="K2868" s="25">
        <f>IF(D2868&gt;0,1,0)</f>
        <v>1</v>
      </c>
      <c r="L2868" s="26">
        <f t="shared" si="44"/>
        <v>0</v>
      </c>
    </row>
    <row r="2869" spans="1:12" ht="19" hidden="1" x14ac:dyDescent="0.2">
      <c r="A2869" s="24">
        <v>77310</v>
      </c>
      <c r="B2869" s="24">
        <v>1</v>
      </c>
      <c r="C2869" s="24">
        <v>211</v>
      </c>
      <c r="D2869" s="24">
        <v>211</v>
      </c>
      <c r="E2869" s="25" t="str">
        <f>_xlfn.XLOOKUP(A2869,Product!A$2:A$5901,Product!B$2:B$5901,"Not Found")</f>
        <v>Epicerie salée</v>
      </c>
      <c r="F2869" s="25" t="str">
        <f>_xlfn.XLOOKUP(A2869,Product!A$2:A$5901,Product!C$2:C$5901,"Not Found")</f>
        <v>Riz bio</v>
      </c>
      <c r="G2869" s="25" t="str">
        <f>IF(_xlfn.XLOOKUP(A2869,Product!A$2:A$5901,Product!D$2:D$5901,"Not Found") = 0,"",_xlfn.XLOOKUP(A2869,Product!A$2:A$5901,Product!D$2:D$5901,"Not Found"))</f>
        <v>Riz Basmati, Thai, Jasmin</v>
      </c>
      <c r="H2869" s="30">
        <f>_xlfn.XLOOKUP(A2869,Product!A$2:A$5901,Product!E$2:E$5901,"Not Found")</f>
        <v>3.12</v>
      </c>
      <c r="I2869" s="25" t="str">
        <f>A2869&amp;"_"&amp;E2869&amp;"_"&amp;F2869&amp;"_"&amp;G2869</f>
        <v>77310_Epicerie salée_Riz bio_Riz Basmati, Thai, Jasmin</v>
      </c>
      <c r="J2869" s="30">
        <f>D2869*H2869</f>
        <v>658.32</v>
      </c>
      <c r="K2869" s="25">
        <f>IF(D2869&gt;0,1,0)</f>
        <v>1</v>
      </c>
      <c r="L2869" s="26">
        <f t="shared" si="44"/>
        <v>0</v>
      </c>
    </row>
    <row r="2870" spans="1:12" ht="19" hidden="1" x14ac:dyDescent="0.2">
      <c r="A2870" s="24">
        <v>77316</v>
      </c>
      <c r="B2870" s="24">
        <v>0</v>
      </c>
      <c r="C2870" s="24">
        <v>56</v>
      </c>
      <c r="D2870" s="24">
        <v>16</v>
      </c>
      <c r="E2870" s="25" t="str">
        <f>_xlfn.XLOOKUP(A2870,Product!A$2:A$5901,Product!B$2:B$5901,"Not Found")</f>
        <v>Epicerie salée</v>
      </c>
      <c r="F2870" s="25" t="str">
        <f>_xlfn.XLOOKUP(A2870,Product!A$2:A$5901,Product!C$2:C$5901,"Not Found")</f>
        <v>Riz bio</v>
      </c>
      <c r="G2870" s="25" t="str">
        <f>IF(_xlfn.XLOOKUP(A2870,Product!A$2:A$5901,Product!D$2:D$5901,"Not Found") = 0,"",_xlfn.XLOOKUP(A2870,Product!A$2:A$5901,Product!D$2:D$5901,"Not Found"))</f>
        <v>Riz Basmati, Thai, Jasmin</v>
      </c>
      <c r="H2870" s="30">
        <f>_xlfn.XLOOKUP(A2870,Product!A$2:A$5901,Product!E$2:E$5901,"Not Found")</f>
        <v>1.66</v>
      </c>
      <c r="I2870" s="25" t="str">
        <f>A2870&amp;"_"&amp;E2870&amp;"_"&amp;F2870&amp;"_"&amp;G2870</f>
        <v>77316_Epicerie salée_Riz bio_Riz Basmati, Thai, Jasmin</v>
      </c>
      <c r="J2870" s="30">
        <f>D2870*H2870</f>
        <v>26.56</v>
      </c>
      <c r="K2870" s="25">
        <f>IF(D2870&gt;0,1,0)</f>
        <v>1</v>
      </c>
      <c r="L2870" s="26">
        <f t="shared" si="44"/>
        <v>0</v>
      </c>
    </row>
    <row r="2871" spans="1:12" ht="19" hidden="1" x14ac:dyDescent="0.2">
      <c r="A2871" s="24">
        <v>77318</v>
      </c>
      <c r="B2871" s="24">
        <v>0</v>
      </c>
      <c r="C2871" s="24">
        <v>795</v>
      </c>
      <c r="D2871" s="24">
        <v>751</v>
      </c>
      <c r="E2871" s="25" t="str">
        <f>_xlfn.XLOOKUP(A2871,Product!A$2:A$5901,Product!B$2:B$5901,"Not Found")</f>
        <v>Epicerie salée</v>
      </c>
      <c r="F2871" s="25" t="str">
        <f>_xlfn.XLOOKUP(A2871,Product!A$2:A$5901,Product!C$2:C$5901,"Not Found")</f>
        <v>Riz bio</v>
      </c>
      <c r="G2871" s="25" t="str">
        <f>IF(_xlfn.XLOOKUP(A2871,Product!A$2:A$5901,Product!D$2:D$5901,"Not Found") = 0,"",_xlfn.XLOOKUP(A2871,Product!A$2:A$5901,Product!D$2:D$5901,"Not Found"))</f>
        <v>Riz Basmati, Thai, Jasmin</v>
      </c>
      <c r="H2871" s="30">
        <f>_xlfn.XLOOKUP(A2871,Product!A$2:A$5901,Product!E$2:E$5901,"Not Found")</f>
        <v>1.8</v>
      </c>
      <c r="I2871" s="25" t="str">
        <f>A2871&amp;"_"&amp;E2871&amp;"_"&amp;F2871&amp;"_"&amp;G2871</f>
        <v>77318_Epicerie salée_Riz bio_Riz Basmati, Thai, Jasmin</v>
      </c>
      <c r="J2871" s="30">
        <f>D2871*H2871</f>
        <v>1351.8</v>
      </c>
      <c r="K2871" s="25">
        <f>IF(D2871&gt;0,1,0)</f>
        <v>1</v>
      </c>
      <c r="L2871" s="26">
        <f t="shared" si="44"/>
        <v>0</v>
      </c>
    </row>
    <row r="2872" spans="1:12" ht="19" hidden="1" x14ac:dyDescent="0.2">
      <c r="A2872" s="24">
        <v>77326</v>
      </c>
      <c r="B2872" s="24">
        <v>0</v>
      </c>
      <c r="C2872" s="24">
        <v>592</v>
      </c>
      <c r="D2872" s="24">
        <v>371</v>
      </c>
      <c r="E2872" s="25" t="str">
        <f>_xlfn.XLOOKUP(A2872,Product!A$2:A$5901,Product!B$2:B$5901,"Not Found")</f>
        <v>Epicerie salée</v>
      </c>
      <c r="F2872" s="25" t="str">
        <f>_xlfn.XLOOKUP(A2872,Product!A$2:A$5901,Product!C$2:C$5901,"Not Found")</f>
        <v>Riz bio</v>
      </c>
      <c r="G2872" s="25" t="str">
        <f>IF(_xlfn.XLOOKUP(A2872,Product!A$2:A$5901,Product!D$2:D$5901,"Not Found") = 0,"",_xlfn.XLOOKUP(A2872,Product!A$2:A$5901,Product!D$2:D$5901,"Not Found"))</f>
        <v>Riz long grain</v>
      </c>
      <c r="H2872" s="30">
        <f>_xlfn.XLOOKUP(A2872,Product!A$2:A$5901,Product!E$2:E$5901,"Not Found")</f>
        <v>2</v>
      </c>
      <c r="I2872" s="25" t="str">
        <f>A2872&amp;"_"&amp;E2872&amp;"_"&amp;F2872&amp;"_"&amp;G2872</f>
        <v>77326_Epicerie salée_Riz bio_Riz long grain</v>
      </c>
      <c r="J2872" s="30">
        <f>D2872*H2872</f>
        <v>742</v>
      </c>
      <c r="K2872" s="25">
        <f>IF(D2872&gt;0,1,0)</f>
        <v>1</v>
      </c>
      <c r="L2872" s="26">
        <f t="shared" si="44"/>
        <v>0</v>
      </c>
    </row>
    <row r="2873" spans="1:12" ht="19" hidden="1" x14ac:dyDescent="0.2">
      <c r="A2873" s="24">
        <v>77338</v>
      </c>
      <c r="B2873" s="24">
        <v>0</v>
      </c>
      <c r="C2873" s="24">
        <v>130</v>
      </c>
      <c r="D2873" s="24">
        <v>0</v>
      </c>
      <c r="E2873" s="25" t="str">
        <f>_xlfn.XLOOKUP(A2873,Product!A$2:A$5901,Product!B$2:B$5901,"Not Found")</f>
        <v>Epicerie salée</v>
      </c>
      <c r="F2873" s="25" t="str">
        <f>_xlfn.XLOOKUP(A2873,Product!A$2:A$5901,Product!C$2:C$5901,"Not Found")</f>
        <v>Riz bio</v>
      </c>
      <c r="G2873" s="25" t="str">
        <f>IF(_xlfn.XLOOKUP(A2873,Product!A$2:A$5901,Product!D$2:D$5901,"Not Found") = 0,"",_xlfn.XLOOKUP(A2873,Product!A$2:A$5901,Product!D$2:D$5901,"Not Found"))</f>
        <v>Riz long grain</v>
      </c>
      <c r="H2873" s="30">
        <f>_xlfn.XLOOKUP(A2873,Product!A$2:A$5901,Product!E$2:E$5901,"Not Found")</f>
        <v>2.64</v>
      </c>
      <c r="I2873" s="25" t="str">
        <f>A2873&amp;"_"&amp;E2873&amp;"_"&amp;F2873&amp;"_"&amp;G2873</f>
        <v>77338_Epicerie salée_Riz bio_Riz long grain</v>
      </c>
      <c r="J2873" s="30">
        <f>D2873*H2873</f>
        <v>0</v>
      </c>
      <c r="K2873" s="25">
        <f>IF(D2873&gt;0,1,0)</f>
        <v>0</v>
      </c>
      <c r="L2873" s="26">
        <f t="shared" si="44"/>
        <v>1</v>
      </c>
    </row>
    <row r="2874" spans="1:12" ht="19" hidden="1" x14ac:dyDescent="0.2">
      <c r="A2874" s="24">
        <v>77360</v>
      </c>
      <c r="B2874" s="24">
        <v>1</v>
      </c>
      <c r="C2874" s="24">
        <v>646</v>
      </c>
      <c r="D2874" s="24">
        <v>572</v>
      </c>
      <c r="E2874" s="25" t="str">
        <f>_xlfn.XLOOKUP(A2874,Product!A$2:A$5901,Product!B$2:B$5901,"Not Found")</f>
        <v>Epicerie salée</v>
      </c>
      <c r="F2874" s="25" t="str">
        <f>_xlfn.XLOOKUP(A2874,Product!A$2:A$5901,Product!C$2:C$5901,"Not Found")</f>
        <v>Riz bio</v>
      </c>
      <c r="G2874" s="25" t="str">
        <f>IF(_xlfn.XLOOKUP(A2874,Product!A$2:A$5901,Product!D$2:D$5901,"Not Found") = 0,"",_xlfn.XLOOKUP(A2874,Product!A$2:A$5901,Product!D$2:D$5901,"Not Found"))</f>
        <v>Risotto, riz japonais</v>
      </c>
      <c r="H2874" s="30">
        <f>_xlfn.XLOOKUP(A2874,Product!A$2:A$5901,Product!E$2:E$5901,"Not Found")</f>
        <v>1.81</v>
      </c>
      <c r="I2874" s="25" t="str">
        <f>A2874&amp;"_"&amp;E2874&amp;"_"&amp;F2874&amp;"_"&amp;G2874</f>
        <v>77360_Epicerie salée_Riz bio_Risotto, riz japonais</v>
      </c>
      <c r="J2874" s="30">
        <f>D2874*H2874</f>
        <v>1035.32</v>
      </c>
      <c r="K2874" s="25">
        <f>IF(D2874&gt;0,1,0)</f>
        <v>1</v>
      </c>
      <c r="L2874" s="26">
        <f t="shared" si="44"/>
        <v>0</v>
      </c>
    </row>
    <row r="2875" spans="1:12" ht="19" hidden="1" x14ac:dyDescent="0.2">
      <c r="A2875" s="24">
        <v>77361</v>
      </c>
      <c r="B2875" s="24">
        <v>0</v>
      </c>
      <c r="C2875" s="24">
        <v>529</v>
      </c>
      <c r="D2875" s="24">
        <v>24</v>
      </c>
      <c r="E2875" s="25" t="str">
        <f>_xlfn.XLOOKUP(A2875,Product!A$2:A$5901,Product!B$2:B$5901,"Not Found")</f>
        <v>Epicerie salée</v>
      </c>
      <c r="F2875" s="25" t="str">
        <f>_xlfn.XLOOKUP(A2875,Product!A$2:A$5901,Product!C$2:C$5901,"Not Found")</f>
        <v>Riz bio</v>
      </c>
      <c r="G2875" s="25" t="str">
        <f>IF(_xlfn.XLOOKUP(A2875,Product!A$2:A$5901,Product!D$2:D$5901,"Not Found") = 0,"",_xlfn.XLOOKUP(A2875,Product!A$2:A$5901,Product!D$2:D$5901,"Not Found"))</f>
        <v>Riz rond</v>
      </c>
      <c r="H2875" s="30">
        <f>_xlfn.XLOOKUP(A2875,Product!A$2:A$5901,Product!E$2:E$5901,"Not Found")</f>
        <v>2.23</v>
      </c>
      <c r="I2875" s="25" t="str">
        <f>A2875&amp;"_"&amp;E2875&amp;"_"&amp;F2875&amp;"_"&amp;G2875</f>
        <v>77361_Epicerie salée_Riz bio_Riz rond</v>
      </c>
      <c r="J2875" s="30">
        <f>D2875*H2875</f>
        <v>53.519999999999996</v>
      </c>
      <c r="K2875" s="25">
        <f>IF(D2875&gt;0,1,0)</f>
        <v>1</v>
      </c>
      <c r="L2875" s="26">
        <f t="shared" si="44"/>
        <v>0</v>
      </c>
    </row>
    <row r="2876" spans="1:12" ht="19" hidden="1" x14ac:dyDescent="0.2">
      <c r="A2876" s="24">
        <v>77363</v>
      </c>
      <c r="B2876" s="24">
        <v>0</v>
      </c>
      <c r="C2876" s="24">
        <v>221</v>
      </c>
      <c r="D2876" s="24">
        <v>171</v>
      </c>
      <c r="E2876" s="25" t="str">
        <f>_xlfn.XLOOKUP(A2876,Product!A$2:A$5901,Product!B$2:B$5901,"Not Found")</f>
        <v>Epicerie salée</v>
      </c>
      <c r="F2876" s="25" t="str">
        <f>_xlfn.XLOOKUP(A2876,Product!A$2:A$5901,Product!C$2:C$5901,"Not Found")</f>
        <v>Riz bio</v>
      </c>
      <c r="G2876" s="25" t="str">
        <f>IF(_xlfn.XLOOKUP(A2876,Product!A$2:A$5901,Product!D$2:D$5901,"Not Found") = 0,"",_xlfn.XLOOKUP(A2876,Product!A$2:A$5901,Product!D$2:D$5901,"Not Found"))</f>
        <v>Riz rond</v>
      </c>
      <c r="H2876" s="30">
        <f>_xlfn.XLOOKUP(A2876,Product!A$2:A$5901,Product!E$2:E$5901,"Not Found")</f>
        <v>2.52</v>
      </c>
      <c r="I2876" s="25" t="str">
        <f>A2876&amp;"_"&amp;E2876&amp;"_"&amp;F2876&amp;"_"&amp;G2876</f>
        <v>77363_Epicerie salée_Riz bio_Riz rond</v>
      </c>
      <c r="J2876" s="30">
        <f>D2876*H2876</f>
        <v>430.92</v>
      </c>
      <c r="K2876" s="25">
        <f>IF(D2876&gt;0,1,0)</f>
        <v>1</v>
      </c>
      <c r="L2876" s="26">
        <f t="shared" si="44"/>
        <v>0</v>
      </c>
    </row>
    <row r="2877" spans="1:12" ht="19" hidden="1" x14ac:dyDescent="0.2">
      <c r="A2877" s="24">
        <v>77366</v>
      </c>
      <c r="B2877" s="24">
        <v>1</v>
      </c>
      <c r="C2877" s="24">
        <v>44</v>
      </c>
      <c r="D2877" s="24">
        <v>5</v>
      </c>
      <c r="E2877" s="25" t="str">
        <f>_xlfn.XLOOKUP(A2877,Product!A$2:A$5901,Product!B$2:B$5901,"Not Found")</f>
        <v>Epicerie salée</v>
      </c>
      <c r="F2877" s="25" t="str">
        <f>_xlfn.XLOOKUP(A2877,Product!A$2:A$5901,Product!C$2:C$5901,"Not Found")</f>
        <v>Riz bio</v>
      </c>
      <c r="G2877" s="25" t="str">
        <f>IF(_xlfn.XLOOKUP(A2877,Product!A$2:A$5901,Product!D$2:D$5901,"Not Found") = 0,"",_xlfn.XLOOKUP(A2877,Product!A$2:A$5901,Product!D$2:D$5901,"Not Found"))</f>
        <v>Riz rouge, riz noir, riz sauvage</v>
      </c>
      <c r="H2877" s="30">
        <f>_xlfn.XLOOKUP(A2877,Product!A$2:A$5901,Product!E$2:E$5901,"Not Found")</f>
        <v>1.79</v>
      </c>
      <c r="I2877" s="25" t="str">
        <f>A2877&amp;"_"&amp;E2877&amp;"_"&amp;F2877&amp;"_"&amp;G2877</f>
        <v>77366_Epicerie salée_Riz bio_Riz rouge, riz noir, riz sauvage</v>
      </c>
      <c r="J2877" s="30">
        <f>D2877*H2877</f>
        <v>8.9499999999999993</v>
      </c>
      <c r="K2877" s="25">
        <f>IF(D2877&gt;0,1,0)</f>
        <v>1</v>
      </c>
      <c r="L2877" s="26">
        <f t="shared" si="44"/>
        <v>0</v>
      </c>
    </row>
    <row r="2878" spans="1:12" ht="19" hidden="1" x14ac:dyDescent="0.2">
      <c r="A2878" s="24">
        <v>77371</v>
      </c>
      <c r="B2878" s="24">
        <v>1</v>
      </c>
      <c r="C2878" s="24">
        <v>321</v>
      </c>
      <c r="D2878" s="24">
        <v>121</v>
      </c>
      <c r="E2878" s="25" t="str">
        <f>_xlfn.XLOOKUP(A2878,Product!A$2:A$5901,Product!B$2:B$5901,"Not Found")</f>
        <v>Epicerie salée</v>
      </c>
      <c r="F2878" s="25" t="str">
        <f>_xlfn.XLOOKUP(A2878,Product!A$2:A$5901,Product!C$2:C$5901,"Not Found")</f>
        <v>Riz bio</v>
      </c>
      <c r="G2878" s="25" t="str">
        <f>IF(_xlfn.XLOOKUP(A2878,Product!A$2:A$5901,Product!D$2:D$5901,"Not Found") = 0,"",_xlfn.XLOOKUP(A2878,Product!A$2:A$5901,Product!D$2:D$5901,"Not Found"))</f>
        <v>Riz rouge, riz noir, riz sauvage</v>
      </c>
      <c r="H2878" s="30">
        <f>_xlfn.XLOOKUP(A2878,Product!A$2:A$5901,Product!E$2:E$5901,"Not Found")</f>
        <v>3.93</v>
      </c>
      <c r="I2878" s="25" t="str">
        <f>A2878&amp;"_"&amp;E2878&amp;"_"&amp;F2878&amp;"_"&amp;G2878</f>
        <v>77371_Epicerie salée_Riz bio_Riz rouge, riz noir, riz sauvage</v>
      </c>
      <c r="J2878" s="30">
        <f>D2878*H2878</f>
        <v>475.53000000000003</v>
      </c>
      <c r="K2878" s="25">
        <f>IF(D2878&gt;0,1,0)</f>
        <v>1</v>
      </c>
      <c r="L2878" s="26">
        <f t="shared" si="44"/>
        <v>0</v>
      </c>
    </row>
    <row r="2879" spans="1:12" ht="19" hidden="1" x14ac:dyDescent="0.2">
      <c r="A2879" s="24">
        <v>77385</v>
      </c>
      <c r="B2879" s="24">
        <v>1</v>
      </c>
      <c r="C2879" s="24">
        <v>330</v>
      </c>
      <c r="D2879" s="24">
        <v>76</v>
      </c>
      <c r="E2879" s="25" t="str">
        <f>_xlfn.XLOOKUP(A2879,Product!A$2:A$5901,Product!B$2:B$5901,"Not Found")</f>
        <v>Epicerie salée</v>
      </c>
      <c r="F2879" s="25" t="str">
        <f>_xlfn.XLOOKUP(A2879,Product!A$2:A$5901,Product!C$2:C$5901,"Not Found")</f>
        <v>Riz bio</v>
      </c>
      <c r="G2879" s="25" t="str">
        <f>IF(_xlfn.XLOOKUP(A2879,Product!A$2:A$5901,Product!D$2:D$5901,"Not Found") = 0,"",_xlfn.XLOOKUP(A2879,Product!A$2:A$5901,Product!D$2:D$5901,"Not Found"))</f>
        <v>Riz Basmati, Thai, Jasmin</v>
      </c>
      <c r="H2879" s="30">
        <f>_xlfn.XLOOKUP(A2879,Product!A$2:A$5901,Product!E$2:E$5901,"Not Found")</f>
        <v>1.69</v>
      </c>
      <c r="I2879" s="25" t="str">
        <f>A2879&amp;"_"&amp;E2879&amp;"_"&amp;F2879&amp;"_"&amp;G2879</f>
        <v>77385_Epicerie salée_Riz bio_Riz Basmati, Thai, Jasmin</v>
      </c>
      <c r="J2879" s="30">
        <f>D2879*H2879</f>
        <v>128.44</v>
      </c>
      <c r="K2879" s="25">
        <f>IF(D2879&gt;0,1,0)</f>
        <v>1</v>
      </c>
      <c r="L2879" s="26">
        <f t="shared" si="44"/>
        <v>0</v>
      </c>
    </row>
    <row r="2880" spans="1:12" ht="19" hidden="1" x14ac:dyDescent="0.2">
      <c r="A2880" s="24">
        <v>77389</v>
      </c>
      <c r="B2880" s="24">
        <v>1</v>
      </c>
      <c r="C2880" s="24">
        <v>191</v>
      </c>
      <c r="D2880" s="24">
        <v>93</v>
      </c>
      <c r="E2880" s="25" t="str">
        <f>_xlfn.XLOOKUP(A2880,Product!A$2:A$5901,Product!B$2:B$5901,"Not Found")</f>
        <v>Epicerie salée</v>
      </c>
      <c r="F2880" s="25" t="str">
        <f>_xlfn.XLOOKUP(A2880,Product!A$2:A$5901,Product!C$2:C$5901,"Not Found")</f>
        <v>Riz bio</v>
      </c>
      <c r="G2880" s="25" t="str">
        <f>IF(_xlfn.XLOOKUP(A2880,Product!A$2:A$5901,Product!D$2:D$5901,"Not Found") = 0,"",_xlfn.XLOOKUP(A2880,Product!A$2:A$5901,Product!D$2:D$5901,"Not Found"))</f>
        <v>Riz Basmati, Thai, Jasmin</v>
      </c>
      <c r="H2880" s="30">
        <f>_xlfn.XLOOKUP(A2880,Product!A$2:A$5901,Product!E$2:E$5901,"Not Found")</f>
        <v>1.57</v>
      </c>
      <c r="I2880" s="25" t="str">
        <f>A2880&amp;"_"&amp;E2880&amp;"_"&amp;F2880&amp;"_"&amp;G2880</f>
        <v>77389_Epicerie salée_Riz bio_Riz Basmati, Thai, Jasmin</v>
      </c>
      <c r="J2880" s="30">
        <f>D2880*H2880</f>
        <v>146.01000000000002</v>
      </c>
      <c r="K2880" s="25">
        <f>IF(D2880&gt;0,1,0)</f>
        <v>1</v>
      </c>
      <c r="L2880" s="26">
        <f t="shared" si="44"/>
        <v>0</v>
      </c>
    </row>
    <row r="2881" spans="1:12" ht="19" hidden="1" x14ac:dyDescent="0.2">
      <c r="A2881" s="24">
        <v>77392</v>
      </c>
      <c r="B2881" s="24">
        <v>0</v>
      </c>
      <c r="C2881" s="24">
        <v>150</v>
      </c>
      <c r="D2881" s="24">
        <v>87</v>
      </c>
      <c r="E2881" s="25" t="str">
        <f>_xlfn.XLOOKUP(A2881,Product!A$2:A$5901,Product!B$2:B$5901,"Not Found")</f>
        <v>Epicerie salée</v>
      </c>
      <c r="F2881" s="25" t="str">
        <f>_xlfn.XLOOKUP(A2881,Product!A$2:A$5901,Product!C$2:C$5901,"Not Found")</f>
        <v>Riz bio</v>
      </c>
      <c r="G2881" s="25" t="str">
        <f>IF(_xlfn.XLOOKUP(A2881,Product!A$2:A$5901,Product!D$2:D$5901,"Not Found") = 0,"",_xlfn.XLOOKUP(A2881,Product!A$2:A$5901,Product!D$2:D$5901,"Not Found"))</f>
        <v>Riz Basmati, Thai, Jasmin</v>
      </c>
      <c r="H2881" s="30">
        <f>_xlfn.XLOOKUP(A2881,Product!A$2:A$5901,Product!E$2:E$5901,"Not Found")</f>
        <v>1.67</v>
      </c>
      <c r="I2881" s="25" t="str">
        <f>A2881&amp;"_"&amp;E2881&amp;"_"&amp;F2881&amp;"_"&amp;G2881</f>
        <v>77392_Epicerie salée_Riz bio_Riz Basmati, Thai, Jasmin</v>
      </c>
      <c r="J2881" s="30">
        <f>D2881*H2881</f>
        <v>145.29</v>
      </c>
      <c r="K2881" s="25">
        <f>IF(D2881&gt;0,1,0)</f>
        <v>1</v>
      </c>
      <c r="L2881" s="26">
        <f t="shared" si="44"/>
        <v>0</v>
      </c>
    </row>
    <row r="2882" spans="1:12" ht="19" hidden="1" x14ac:dyDescent="0.2">
      <c r="A2882" s="24">
        <v>77396</v>
      </c>
      <c r="B2882" s="24">
        <v>1</v>
      </c>
      <c r="C2882" s="24">
        <v>444</v>
      </c>
      <c r="D2882" s="24">
        <v>362</v>
      </c>
      <c r="E2882" s="25" t="str">
        <f>_xlfn.XLOOKUP(A2882,Product!A$2:A$5901,Product!B$2:B$5901,"Not Found")</f>
        <v>Epicerie salée</v>
      </c>
      <c r="F2882" s="25" t="str">
        <f>_xlfn.XLOOKUP(A2882,Product!A$2:A$5901,Product!C$2:C$5901,"Not Found")</f>
        <v>Légumineuses et céréales</v>
      </c>
      <c r="G2882" s="25" t="str">
        <f>IF(_xlfn.XLOOKUP(A2882,Product!A$2:A$5901,Product!D$2:D$5901,"Not Found") = 0,"",_xlfn.XLOOKUP(A2882,Product!A$2:A$5901,Product!D$2:D$5901,"Not Found"))</f>
        <v>Céréales en grains</v>
      </c>
      <c r="H2882" s="30">
        <f>_xlfn.XLOOKUP(A2882,Product!A$2:A$5901,Product!E$2:E$5901,"Not Found")</f>
        <v>2.92</v>
      </c>
      <c r="I2882" s="25" t="str">
        <f>A2882&amp;"_"&amp;E2882&amp;"_"&amp;F2882&amp;"_"&amp;G2882</f>
        <v>77396_Epicerie salée_Légumineuses et céréales_Céréales en grains</v>
      </c>
      <c r="J2882" s="30">
        <f>D2882*H2882</f>
        <v>1057.04</v>
      </c>
      <c r="K2882" s="25">
        <f>IF(D2882&gt;0,1,0)</f>
        <v>1</v>
      </c>
      <c r="L2882" s="26">
        <f t="shared" si="44"/>
        <v>0</v>
      </c>
    </row>
    <row r="2883" spans="1:12" ht="19" hidden="1" x14ac:dyDescent="0.2">
      <c r="A2883" s="24">
        <v>77397</v>
      </c>
      <c r="B2883" s="24">
        <v>0</v>
      </c>
      <c r="C2883" s="24">
        <v>188</v>
      </c>
      <c r="D2883" s="24">
        <v>19</v>
      </c>
      <c r="E2883" s="25" t="str">
        <f>_xlfn.XLOOKUP(A2883,Product!A$2:A$5901,Product!B$2:B$5901,"Not Found")</f>
        <v>Epicerie salée</v>
      </c>
      <c r="F2883" s="25" t="str">
        <f>_xlfn.XLOOKUP(A2883,Product!A$2:A$5901,Product!C$2:C$5901,"Not Found")</f>
        <v>Légumineuses et céréales</v>
      </c>
      <c r="G2883" s="25" t="str">
        <f>IF(_xlfn.XLOOKUP(A2883,Product!A$2:A$5901,Product!D$2:D$5901,"Not Found") = 0,"",_xlfn.XLOOKUP(A2883,Product!A$2:A$5901,Product!D$2:D$5901,"Not Found"))</f>
        <v>Céréales en grains</v>
      </c>
      <c r="H2883" s="30">
        <f>_xlfn.XLOOKUP(A2883,Product!A$2:A$5901,Product!E$2:E$5901,"Not Found")</f>
        <v>1.59</v>
      </c>
      <c r="I2883" s="25" t="str">
        <f>A2883&amp;"_"&amp;E2883&amp;"_"&amp;F2883&amp;"_"&amp;G2883</f>
        <v>77397_Epicerie salée_Légumineuses et céréales_Céréales en grains</v>
      </c>
      <c r="J2883" s="30">
        <f>D2883*H2883</f>
        <v>30.21</v>
      </c>
      <c r="K2883" s="25">
        <f>IF(D2883&gt;0,1,0)</f>
        <v>1</v>
      </c>
      <c r="L2883" s="26">
        <f t="shared" ref="L2883:L2946" si="45">1-K2883</f>
        <v>0</v>
      </c>
    </row>
    <row r="2884" spans="1:12" ht="19" hidden="1" x14ac:dyDescent="0.2">
      <c r="A2884" s="24">
        <v>77398</v>
      </c>
      <c r="B2884" s="24">
        <v>1</v>
      </c>
      <c r="C2884" s="24">
        <v>322</v>
      </c>
      <c r="D2884" s="24">
        <v>318</v>
      </c>
      <c r="E2884" s="25" t="str">
        <f>_xlfn.XLOOKUP(A2884,Product!A$2:A$5901,Product!B$2:B$5901,"Not Found")</f>
        <v>Epicerie salée</v>
      </c>
      <c r="F2884" s="25" t="str">
        <f>_xlfn.XLOOKUP(A2884,Product!A$2:A$5901,Product!C$2:C$5901,"Not Found")</f>
        <v>Légumineuses et céréales</v>
      </c>
      <c r="G2884" s="25" t="str">
        <f>IF(_xlfn.XLOOKUP(A2884,Product!A$2:A$5901,Product!D$2:D$5901,"Not Found") = 0,"",_xlfn.XLOOKUP(A2884,Product!A$2:A$5901,Product!D$2:D$5901,"Not Found"))</f>
        <v>Céréales en grains</v>
      </c>
      <c r="H2884" s="30">
        <f>_xlfn.XLOOKUP(A2884,Product!A$2:A$5901,Product!E$2:E$5901,"Not Found")</f>
        <v>2.21</v>
      </c>
      <c r="I2884" s="25" t="str">
        <f>A2884&amp;"_"&amp;E2884&amp;"_"&amp;F2884&amp;"_"&amp;G2884</f>
        <v>77398_Epicerie salée_Légumineuses et céréales_Céréales en grains</v>
      </c>
      <c r="J2884" s="30">
        <f>D2884*H2884</f>
        <v>702.78</v>
      </c>
      <c r="K2884" s="25">
        <f>IF(D2884&gt;0,1,0)</f>
        <v>1</v>
      </c>
      <c r="L2884" s="26">
        <f t="shared" si="45"/>
        <v>0</v>
      </c>
    </row>
    <row r="2885" spans="1:12" ht="38" hidden="1" x14ac:dyDescent="0.2">
      <c r="A2885" s="24">
        <v>77408</v>
      </c>
      <c r="B2885" s="24">
        <v>0</v>
      </c>
      <c r="C2885" s="24">
        <v>847</v>
      </c>
      <c r="D2885" s="24">
        <v>252</v>
      </c>
      <c r="E2885" s="25" t="str">
        <f>_xlfn.XLOOKUP(A2885,Product!A$2:A$5901,Product!B$2:B$5901,"Not Found")</f>
        <v>Epicerie salée</v>
      </c>
      <c r="F2885" s="25" t="str">
        <f>_xlfn.XLOOKUP(A2885,Product!A$2:A$5901,Product!C$2:C$5901,"Not Found")</f>
        <v>Légumineuses et céréales</v>
      </c>
      <c r="G2885" s="25" t="str">
        <f>IF(_xlfn.XLOOKUP(A2885,Product!A$2:A$5901,Product!D$2:D$5901,"Not Found") = 0,"",_xlfn.XLOOKUP(A2885,Product!A$2:A$5901,Product!D$2:D$5901,"Not Found"))</f>
        <v>Semoule, Boulgour, Couscous</v>
      </c>
      <c r="H2885" s="30">
        <f>_xlfn.XLOOKUP(A2885,Product!A$2:A$5901,Product!E$2:E$5901,"Not Found")</f>
        <v>0.97</v>
      </c>
      <c r="I2885" s="25" t="str">
        <f>A2885&amp;"_"&amp;E2885&amp;"_"&amp;F2885&amp;"_"&amp;G2885</f>
        <v>77408_Epicerie salée_Légumineuses et céréales_Semoule, Boulgour, Couscous</v>
      </c>
      <c r="J2885" s="30">
        <f>D2885*H2885</f>
        <v>244.44</v>
      </c>
      <c r="K2885" s="25">
        <f>IF(D2885&gt;0,1,0)</f>
        <v>1</v>
      </c>
      <c r="L2885" s="26">
        <f t="shared" si="45"/>
        <v>0</v>
      </c>
    </row>
    <row r="2886" spans="1:12" ht="38" hidden="1" x14ac:dyDescent="0.2">
      <c r="A2886" s="24">
        <v>77410</v>
      </c>
      <c r="B2886" s="24">
        <v>1</v>
      </c>
      <c r="C2886" s="24">
        <v>249</v>
      </c>
      <c r="D2886" s="24">
        <v>56</v>
      </c>
      <c r="E2886" s="25" t="str">
        <f>_xlfn.XLOOKUP(A2886,Product!A$2:A$5901,Product!B$2:B$5901,"Not Found")</f>
        <v>Epicerie salée</v>
      </c>
      <c r="F2886" s="25" t="str">
        <f>_xlfn.XLOOKUP(A2886,Product!A$2:A$5901,Product!C$2:C$5901,"Not Found")</f>
        <v>Légumineuses et céréales</v>
      </c>
      <c r="G2886" s="25" t="str">
        <f>IF(_xlfn.XLOOKUP(A2886,Product!A$2:A$5901,Product!D$2:D$5901,"Not Found") = 0,"",_xlfn.XLOOKUP(A2886,Product!A$2:A$5901,Product!D$2:D$5901,"Not Found"))</f>
        <v>Semoule, Boulgour, Couscous</v>
      </c>
      <c r="H2886" s="30">
        <f>_xlfn.XLOOKUP(A2886,Product!A$2:A$5901,Product!E$2:E$5901,"Not Found")</f>
        <v>0.86</v>
      </c>
      <c r="I2886" s="25" t="str">
        <f>A2886&amp;"_"&amp;E2886&amp;"_"&amp;F2886&amp;"_"&amp;G2886</f>
        <v>77410_Epicerie salée_Légumineuses et céréales_Semoule, Boulgour, Couscous</v>
      </c>
      <c r="J2886" s="30">
        <f>D2886*H2886</f>
        <v>48.16</v>
      </c>
      <c r="K2886" s="25">
        <f>IF(D2886&gt;0,1,0)</f>
        <v>1</v>
      </c>
      <c r="L2886" s="26">
        <f t="shared" si="45"/>
        <v>0</v>
      </c>
    </row>
    <row r="2887" spans="1:12" ht="38" hidden="1" x14ac:dyDescent="0.2">
      <c r="A2887" s="24">
        <v>77411</v>
      </c>
      <c r="B2887" s="24">
        <v>1</v>
      </c>
      <c r="C2887" s="24">
        <v>47</v>
      </c>
      <c r="D2887" s="24">
        <v>34</v>
      </c>
      <c r="E2887" s="25" t="str">
        <f>_xlfn.XLOOKUP(A2887,Product!A$2:A$5901,Product!B$2:B$5901,"Not Found")</f>
        <v>Epicerie salée</v>
      </c>
      <c r="F2887" s="25" t="str">
        <f>_xlfn.XLOOKUP(A2887,Product!A$2:A$5901,Product!C$2:C$5901,"Not Found")</f>
        <v>Légumineuses et céréales</v>
      </c>
      <c r="G2887" s="25" t="str">
        <f>IF(_xlfn.XLOOKUP(A2887,Product!A$2:A$5901,Product!D$2:D$5901,"Not Found") = 0,"",_xlfn.XLOOKUP(A2887,Product!A$2:A$5901,Product!D$2:D$5901,"Not Found"))</f>
        <v>Semoule, Boulgour, Couscous</v>
      </c>
      <c r="H2887" s="30">
        <f>_xlfn.XLOOKUP(A2887,Product!A$2:A$5901,Product!E$2:E$5901,"Not Found")</f>
        <v>0.84</v>
      </c>
      <c r="I2887" s="25" t="str">
        <f>A2887&amp;"_"&amp;E2887&amp;"_"&amp;F2887&amp;"_"&amp;G2887</f>
        <v>77411_Epicerie salée_Légumineuses et céréales_Semoule, Boulgour, Couscous</v>
      </c>
      <c r="J2887" s="30">
        <f>D2887*H2887</f>
        <v>28.56</v>
      </c>
      <c r="K2887" s="25">
        <f>IF(D2887&gt;0,1,0)</f>
        <v>1</v>
      </c>
      <c r="L2887" s="26">
        <f t="shared" si="45"/>
        <v>0</v>
      </c>
    </row>
    <row r="2888" spans="1:12" ht="19" hidden="1" x14ac:dyDescent="0.2">
      <c r="A2888" s="24">
        <v>77419</v>
      </c>
      <c r="B2888" s="24">
        <v>0</v>
      </c>
      <c r="C2888" s="24">
        <v>159</v>
      </c>
      <c r="D2888" s="24">
        <v>100</v>
      </c>
      <c r="E2888" s="25" t="str">
        <f>_xlfn.XLOOKUP(A2888,Product!A$2:A$5901,Product!B$2:B$5901,"Not Found")</f>
        <v>Epicerie salée</v>
      </c>
      <c r="F2888" s="25" t="str">
        <f>_xlfn.XLOOKUP(A2888,Product!A$2:A$5901,Product!C$2:C$5901,"Not Found")</f>
        <v>Graines et oléagineux</v>
      </c>
      <c r="G2888" s="25" t="str">
        <f>IF(_xlfn.XLOOKUP(A2888,Product!A$2:A$5901,Product!D$2:D$5901,"Not Found") = 0,"",_xlfn.XLOOKUP(A2888,Product!A$2:A$5901,Product!D$2:D$5901,"Not Found"))</f>
        <v>Graines oléagineuses</v>
      </c>
      <c r="H2888" s="30">
        <f>_xlfn.XLOOKUP(A2888,Product!A$2:A$5901,Product!E$2:E$5901,"Not Found")</f>
        <v>1.99</v>
      </c>
      <c r="I2888" s="25" t="str">
        <f>A2888&amp;"_"&amp;E2888&amp;"_"&amp;F2888&amp;"_"&amp;G2888</f>
        <v>77419_Epicerie salée_Graines et oléagineux_Graines oléagineuses</v>
      </c>
      <c r="J2888" s="30">
        <f>D2888*H2888</f>
        <v>199</v>
      </c>
      <c r="K2888" s="25">
        <f>IF(D2888&gt;0,1,0)</f>
        <v>1</v>
      </c>
      <c r="L2888" s="26">
        <f t="shared" si="45"/>
        <v>0</v>
      </c>
    </row>
    <row r="2889" spans="1:12" ht="19" hidden="1" x14ac:dyDescent="0.2">
      <c r="A2889" s="24">
        <v>77425</v>
      </c>
      <c r="B2889" s="24">
        <v>1</v>
      </c>
      <c r="C2889" s="24">
        <v>442</v>
      </c>
      <c r="D2889" s="24">
        <v>355</v>
      </c>
      <c r="E2889" s="25" t="str">
        <f>_xlfn.XLOOKUP(A2889,Product!A$2:A$5901,Product!B$2:B$5901,"Not Found")</f>
        <v>Epicerie salée</v>
      </c>
      <c r="F2889" s="25" t="str">
        <f>_xlfn.XLOOKUP(A2889,Product!A$2:A$5901,Product!C$2:C$5901,"Not Found")</f>
        <v>Sel, épices, aide culinaire</v>
      </c>
      <c r="G2889" s="25" t="str">
        <f>IF(_xlfn.XLOOKUP(A2889,Product!A$2:A$5901,Product!D$2:D$5901,"Not Found") = 0,"",_xlfn.XLOOKUP(A2889,Product!A$2:A$5901,Product!D$2:D$5901,"Not Found"))</f>
        <v>Epices</v>
      </c>
      <c r="H2889" s="30">
        <f>_xlfn.XLOOKUP(A2889,Product!A$2:A$5901,Product!E$2:E$5901,"Not Found")</f>
        <v>1.35</v>
      </c>
      <c r="I2889" s="25" t="str">
        <f>A2889&amp;"_"&amp;E2889&amp;"_"&amp;F2889&amp;"_"&amp;G2889</f>
        <v>77425_Epicerie salée_Sel, épices, aide culinaire_Epices</v>
      </c>
      <c r="J2889" s="30">
        <f>D2889*H2889</f>
        <v>479.25000000000006</v>
      </c>
      <c r="K2889" s="25">
        <f>IF(D2889&gt;0,1,0)</f>
        <v>1</v>
      </c>
      <c r="L2889" s="26">
        <f t="shared" si="45"/>
        <v>0</v>
      </c>
    </row>
    <row r="2890" spans="1:12" ht="19" hidden="1" x14ac:dyDescent="0.2">
      <c r="A2890" s="24">
        <v>77426</v>
      </c>
      <c r="B2890" s="24">
        <v>1</v>
      </c>
      <c r="C2890" s="24">
        <v>486</v>
      </c>
      <c r="D2890" s="24">
        <v>449</v>
      </c>
      <c r="E2890" s="25" t="str">
        <f>_xlfn.XLOOKUP(A2890,Product!A$2:A$5901,Product!B$2:B$5901,"Not Found")</f>
        <v>Epicerie salée</v>
      </c>
      <c r="F2890" s="25" t="str">
        <f>_xlfn.XLOOKUP(A2890,Product!A$2:A$5901,Product!C$2:C$5901,"Not Found")</f>
        <v>Sel, épices, aide culinaire</v>
      </c>
      <c r="G2890" s="25" t="str">
        <f>IF(_xlfn.XLOOKUP(A2890,Product!A$2:A$5901,Product!D$2:D$5901,"Not Found") = 0,"",_xlfn.XLOOKUP(A2890,Product!A$2:A$5901,Product!D$2:D$5901,"Not Found"))</f>
        <v>Herbes et aromates</v>
      </c>
      <c r="H2890" s="30">
        <f>_xlfn.XLOOKUP(A2890,Product!A$2:A$5901,Product!E$2:E$5901,"Not Found")</f>
        <v>1.65</v>
      </c>
      <c r="I2890" s="25" t="str">
        <f>A2890&amp;"_"&amp;E2890&amp;"_"&amp;F2890&amp;"_"&amp;G2890</f>
        <v>77426_Epicerie salée_Sel, épices, aide culinaire_Herbes et aromates</v>
      </c>
      <c r="J2890" s="30">
        <f>D2890*H2890</f>
        <v>740.84999999999991</v>
      </c>
      <c r="K2890" s="25">
        <f>IF(D2890&gt;0,1,0)</f>
        <v>1</v>
      </c>
      <c r="L2890" s="26">
        <f t="shared" si="45"/>
        <v>0</v>
      </c>
    </row>
    <row r="2891" spans="1:12" ht="19" hidden="1" x14ac:dyDescent="0.2">
      <c r="A2891" s="24">
        <v>77429</v>
      </c>
      <c r="B2891" s="24">
        <v>1</v>
      </c>
      <c r="C2891" s="24">
        <v>922</v>
      </c>
      <c r="D2891" s="24">
        <v>474</v>
      </c>
      <c r="E2891" s="25" t="str">
        <f>_xlfn.XLOOKUP(A2891,Product!A$2:A$5901,Product!B$2:B$5901,"Not Found")</f>
        <v>Epicerie salée</v>
      </c>
      <c r="F2891" s="25" t="str">
        <f>_xlfn.XLOOKUP(A2891,Product!A$2:A$5901,Product!C$2:C$5901,"Not Found")</f>
        <v>Sel, épices, aide culinaire</v>
      </c>
      <c r="G2891" s="25" t="str">
        <f>IF(_xlfn.XLOOKUP(A2891,Product!A$2:A$5901,Product!D$2:D$5901,"Not Found") = 0,"",_xlfn.XLOOKUP(A2891,Product!A$2:A$5901,Product!D$2:D$5901,"Not Found"))</f>
        <v>Epices</v>
      </c>
      <c r="H2891" s="30">
        <f>_xlfn.XLOOKUP(A2891,Product!A$2:A$5901,Product!E$2:E$5901,"Not Found")</f>
        <v>1.76</v>
      </c>
      <c r="I2891" s="25" t="str">
        <f>A2891&amp;"_"&amp;E2891&amp;"_"&amp;F2891&amp;"_"&amp;G2891</f>
        <v>77429_Epicerie salée_Sel, épices, aide culinaire_Epices</v>
      </c>
      <c r="J2891" s="30">
        <f>D2891*H2891</f>
        <v>834.24</v>
      </c>
      <c r="K2891" s="25">
        <f>IF(D2891&gt;0,1,0)</f>
        <v>1</v>
      </c>
      <c r="L2891" s="26">
        <f t="shared" si="45"/>
        <v>0</v>
      </c>
    </row>
    <row r="2892" spans="1:12" ht="19" hidden="1" x14ac:dyDescent="0.2">
      <c r="A2892" s="24">
        <v>77432</v>
      </c>
      <c r="B2892" s="24">
        <v>1</v>
      </c>
      <c r="C2892" s="24">
        <v>481</v>
      </c>
      <c r="D2892" s="24">
        <v>429</v>
      </c>
      <c r="E2892" s="25" t="str">
        <f>_xlfn.XLOOKUP(A2892,Product!A$2:A$5901,Product!B$2:B$5901,"Not Found")</f>
        <v>Epicerie salée</v>
      </c>
      <c r="F2892" s="25" t="str">
        <f>_xlfn.XLOOKUP(A2892,Product!A$2:A$5901,Product!C$2:C$5901,"Not Found")</f>
        <v>Sel, épices, aide culinaire</v>
      </c>
      <c r="G2892" s="25" t="str">
        <f>IF(_xlfn.XLOOKUP(A2892,Product!A$2:A$5901,Product!D$2:D$5901,"Not Found") = 0,"",_xlfn.XLOOKUP(A2892,Product!A$2:A$5901,Product!D$2:D$5901,"Not Found"))</f>
        <v>Epices</v>
      </c>
      <c r="H2892" s="30">
        <f>_xlfn.XLOOKUP(A2892,Product!A$2:A$5901,Product!E$2:E$5901,"Not Found")</f>
        <v>1.41</v>
      </c>
      <c r="I2892" s="25" t="str">
        <f>A2892&amp;"_"&amp;E2892&amp;"_"&amp;F2892&amp;"_"&amp;G2892</f>
        <v>77432_Epicerie salée_Sel, épices, aide culinaire_Epices</v>
      </c>
      <c r="J2892" s="30">
        <f>D2892*H2892</f>
        <v>604.89</v>
      </c>
      <c r="K2892" s="25">
        <f>IF(D2892&gt;0,1,0)</f>
        <v>1</v>
      </c>
      <c r="L2892" s="26">
        <f t="shared" si="45"/>
        <v>0</v>
      </c>
    </row>
    <row r="2893" spans="1:12" ht="19" hidden="1" x14ac:dyDescent="0.2">
      <c r="A2893" s="24">
        <v>77439</v>
      </c>
      <c r="B2893" s="24">
        <v>1</v>
      </c>
      <c r="C2893" s="24">
        <v>458</v>
      </c>
      <c r="D2893" s="24">
        <v>251</v>
      </c>
      <c r="E2893" s="25" t="str">
        <f>_xlfn.XLOOKUP(A2893,Product!A$2:A$5901,Product!B$2:B$5901,"Not Found")</f>
        <v>Epicerie salée</v>
      </c>
      <c r="F2893" s="25" t="str">
        <f>_xlfn.XLOOKUP(A2893,Product!A$2:A$5901,Product!C$2:C$5901,"Not Found")</f>
        <v>Graines et oléagineux</v>
      </c>
      <c r="G2893" s="25" t="str">
        <f>IF(_xlfn.XLOOKUP(A2893,Product!A$2:A$5901,Product!D$2:D$5901,"Not Found") = 0,"",_xlfn.XLOOKUP(A2893,Product!A$2:A$5901,Product!D$2:D$5901,"Not Found"))</f>
        <v>Graines oléagineuses</v>
      </c>
      <c r="H2893" s="30">
        <f>_xlfn.XLOOKUP(A2893,Product!A$2:A$5901,Product!E$2:E$5901,"Not Found")</f>
        <v>1.41</v>
      </c>
      <c r="I2893" s="25" t="str">
        <f>A2893&amp;"_"&amp;E2893&amp;"_"&amp;F2893&amp;"_"&amp;G2893</f>
        <v>77439_Epicerie salée_Graines et oléagineux_Graines oléagineuses</v>
      </c>
      <c r="J2893" s="30">
        <f>D2893*H2893</f>
        <v>353.90999999999997</v>
      </c>
      <c r="K2893" s="25">
        <f>IF(D2893&gt;0,1,0)</f>
        <v>1</v>
      </c>
      <c r="L2893" s="26">
        <f t="shared" si="45"/>
        <v>0</v>
      </c>
    </row>
    <row r="2894" spans="1:12" ht="19" hidden="1" x14ac:dyDescent="0.2">
      <c r="A2894" s="24">
        <v>77444</v>
      </c>
      <c r="B2894" s="24">
        <v>1</v>
      </c>
      <c r="C2894" s="24">
        <v>943</v>
      </c>
      <c r="D2894" s="24">
        <v>920</v>
      </c>
      <c r="E2894" s="25" t="str">
        <f>_xlfn.XLOOKUP(A2894,Product!A$2:A$5901,Product!B$2:B$5901,"Not Found")</f>
        <v>Epicerie salée</v>
      </c>
      <c r="F2894" s="25" t="str">
        <f>_xlfn.XLOOKUP(A2894,Product!A$2:A$5901,Product!C$2:C$5901,"Not Found")</f>
        <v>Farine, son, fécule</v>
      </c>
      <c r="G2894" s="25" t="str">
        <f>IF(_xlfn.XLOOKUP(A2894,Product!A$2:A$5901,Product!D$2:D$5901,"Not Found") = 0,"",_xlfn.XLOOKUP(A2894,Product!A$2:A$5901,Product!D$2:D$5901,"Not Found"))</f>
        <v>Son d'avoine</v>
      </c>
      <c r="H2894" s="30">
        <f>_xlfn.XLOOKUP(A2894,Product!A$2:A$5901,Product!E$2:E$5901,"Not Found")</f>
        <v>1.36</v>
      </c>
      <c r="I2894" s="25" t="str">
        <f>A2894&amp;"_"&amp;E2894&amp;"_"&amp;F2894&amp;"_"&amp;G2894</f>
        <v>77444_Epicerie salée_Farine, son, fécule_Son d'avoine</v>
      </c>
      <c r="J2894" s="30">
        <f>D2894*H2894</f>
        <v>1251.2</v>
      </c>
      <c r="K2894" s="25">
        <f>IF(D2894&gt;0,1,0)</f>
        <v>1</v>
      </c>
      <c r="L2894" s="26">
        <f t="shared" si="45"/>
        <v>0</v>
      </c>
    </row>
    <row r="2895" spans="1:12" ht="19" hidden="1" x14ac:dyDescent="0.2">
      <c r="A2895" s="24">
        <v>77446</v>
      </c>
      <c r="B2895" s="24">
        <v>0</v>
      </c>
      <c r="C2895" s="24">
        <v>923</v>
      </c>
      <c r="D2895" s="24">
        <v>251</v>
      </c>
      <c r="E2895" s="25" t="str">
        <f>_xlfn.XLOOKUP(A2895,Product!A$2:A$5901,Product!B$2:B$5901,"Not Found")</f>
        <v>Epicerie salée</v>
      </c>
      <c r="F2895" s="25" t="str">
        <f>_xlfn.XLOOKUP(A2895,Product!A$2:A$5901,Product!C$2:C$5901,"Not Found")</f>
        <v>Sel, épices, aide culinaire</v>
      </c>
      <c r="G2895" s="25" t="str">
        <f>IF(_xlfn.XLOOKUP(A2895,Product!A$2:A$5901,Product!D$2:D$5901,"Not Found") = 0,"",_xlfn.XLOOKUP(A2895,Product!A$2:A$5901,Product!D$2:D$5901,"Not Found"))</f>
        <v>Epices</v>
      </c>
      <c r="H2895" s="30">
        <f>_xlfn.XLOOKUP(A2895,Product!A$2:A$5901,Product!E$2:E$5901,"Not Found")</f>
        <v>2.08</v>
      </c>
      <c r="I2895" s="25" t="str">
        <f>A2895&amp;"_"&amp;E2895&amp;"_"&amp;F2895&amp;"_"&amp;G2895</f>
        <v>77446_Epicerie salée_Sel, épices, aide culinaire_Epices</v>
      </c>
      <c r="J2895" s="30">
        <f>D2895*H2895</f>
        <v>522.08000000000004</v>
      </c>
      <c r="K2895" s="25">
        <f>IF(D2895&gt;0,1,0)</f>
        <v>1</v>
      </c>
      <c r="L2895" s="26">
        <f t="shared" si="45"/>
        <v>0</v>
      </c>
    </row>
    <row r="2896" spans="1:12" ht="19" hidden="1" x14ac:dyDescent="0.2">
      <c r="A2896" s="24">
        <v>77447</v>
      </c>
      <c r="B2896" s="24">
        <v>1</v>
      </c>
      <c r="C2896" s="24">
        <v>922</v>
      </c>
      <c r="D2896" s="24">
        <v>583</v>
      </c>
      <c r="E2896" s="25" t="str">
        <f>_xlfn.XLOOKUP(A2896,Product!A$2:A$5901,Product!B$2:B$5901,"Not Found")</f>
        <v>Epicerie salée</v>
      </c>
      <c r="F2896" s="25" t="str">
        <f>_xlfn.XLOOKUP(A2896,Product!A$2:A$5901,Product!C$2:C$5901,"Not Found")</f>
        <v>Farine, son, fécule</v>
      </c>
      <c r="G2896" s="25" t="str">
        <f>IF(_xlfn.XLOOKUP(A2896,Product!A$2:A$5901,Product!D$2:D$5901,"Not Found") = 0,"",_xlfn.XLOOKUP(A2896,Product!A$2:A$5901,Product!D$2:D$5901,"Not Found"))</f>
        <v>Son d'avoine</v>
      </c>
      <c r="H2896" s="30">
        <f>_xlfn.XLOOKUP(A2896,Product!A$2:A$5901,Product!E$2:E$5901,"Not Found")</f>
        <v>6.74</v>
      </c>
      <c r="I2896" s="25" t="str">
        <f>A2896&amp;"_"&amp;E2896&amp;"_"&amp;F2896&amp;"_"&amp;G2896</f>
        <v>77447_Epicerie salée_Farine, son, fécule_Son d'avoine</v>
      </c>
      <c r="J2896" s="30">
        <f>D2896*H2896</f>
        <v>3929.42</v>
      </c>
      <c r="K2896" s="25">
        <f>IF(D2896&gt;0,1,0)</f>
        <v>1</v>
      </c>
      <c r="L2896" s="26">
        <f t="shared" si="45"/>
        <v>0</v>
      </c>
    </row>
    <row r="2897" spans="1:12" ht="19" hidden="1" x14ac:dyDescent="0.2">
      <c r="A2897" s="24">
        <v>77448</v>
      </c>
      <c r="B2897" s="24">
        <v>1</v>
      </c>
      <c r="C2897" s="24">
        <v>905</v>
      </c>
      <c r="D2897" s="24">
        <v>230</v>
      </c>
      <c r="E2897" s="25" t="str">
        <f>_xlfn.XLOOKUP(A2897,Product!A$2:A$5901,Product!B$2:B$5901,"Not Found")</f>
        <v>Epicerie salée</v>
      </c>
      <c r="F2897" s="25" t="str">
        <f>_xlfn.XLOOKUP(A2897,Product!A$2:A$5901,Product!C$2:C$5901,"Not Found")</f>
        <v>Farine, son, fécule</v>
      </c>
      <c r="G2897" s="25" t="str">
        <f>IF(_xlfn.XLOOKUP(A2897,Product!A$2:A$5901,Product!D$2:D$5901,"Not Found") = 0,"",_xlfn.XLOOKUP(A2897,Product!A$2:A$5901,Product!D$2:D$5901,"Not Found"))</f>
        <v>Son de blé</v>
      </c>
      <c r="H2897" s="30">
        <f>_xlfn.XLOOKUP(A2897,Product!A$2:A$5901,Product!E$2:E$5901,"Not Found")</f>
        <v>0.56999999999999995</v>
      </c>
      <c r="I2897" s="25" t="str">
        <f>A2897&amp;"_"&amp;E2897&amp;"_"&amp;F2897&amp;"_"&amp;G2897</f>
        <v>77448_Epicerie salée_Farine, son, fécule_Son de blé</v>
      </c>
      <c r="J2897" s="30">
        <f>D2897*H2897</f>
        <v>131.1</v>
      </c>
      <c r="K2897" s="25">
        <f>IF(D2897&gt;0,1,0)</f>
        <v>1</v>
      </c>
      <c r="L2897" s="26">
        <f t="shared" si="45"/>
        <v>0</v>
      </c>
    </row>
    <row r="2898" spans="1:12" ht="19" hidden="1" x14ac:dyDescent="0.2">
      <c r="A2898" s="24">
        <v>77454</v>
      </c>
      <c r="B2898" s="24">
        <v>0</v>
      </c>
      <c r="C2898" s="24">
        <v>932</v>
      </c>
      <c r="D2898" s="24">
        <v>131</v>
      </c>
      <c r="E2898" s="25" t="str">
        <f>_xlfn.XLOOKUP(A2898,Product!A$2:A$5901,Product!B$2:B$5901,"Not Found")</f>
        <v>Epicerie salée</v>
      </c>
      <c r="F2898" s="25" t="str">
        <f>_xlfn.XLOOKUP(A2898,Product!A$2:A$5901,Product!C$2:C$5901,"Not Found")</f>
        <v>Pâtes bio</v>
      </c>
      <c r="G2898" s="25" t="str">
        <f>IF(_xlfn.XLOOKUP(A2898,Product!A$2:A$5901,Product!D$2:D$5901,"Not Found") = 0,"",_xlfn.XLOOKUP(A2898,Product!A$2:A$5901,Product!D$2:D$5901,"Not Found"))</f>
        <v>Pâtes parfumées</v>
      </c>
      <c r="H2898" s="30">
        <f>_xlfn.XLOOKUP(A2898,Product!A$2:A$5901,Product!E$2:E$5901,"Not Found")</f>
        <v>1.32</v>
      </c>
      <c r="I2898" s="25" t="str">
        <f>A2898&amp;"_"&amp;E2898&amp;"_"&amp;F2898&amp;"_"&amp;G2898</f>
        <v>77454_Epicerie salée_Pâtes bio_Pâtes parfumées</v>
      </c>
      <c r="J2898" s="30">
        <f>D2898*H2898</f>
        <v>172.92000000000002</v>
      </c>
      <c r="K2898" s="25">
        <f>IF(D2898&gt;0,1,0)</f>
        <v>1</v>
      </c>
      <c r="L2898" s="26">
        <f t="shared" si="45"/>
        <v>0</v>
      </c>
    </row>
    <row r="2899" spans="1:12" ht="19" hidden="1" x14ac:dyDescent="0.2">
      <c r="A2899" s="24">
        <v>77456</v>
      </c>
      <c r="B2899" s="24">
        <v>1</v>
      </c>
      <c r="C2899" s="24">
        <v>129</v>
      </c>
      <c r="D2899" s="24">
        <v>15</v>
      </c>
      <c r="E2899" s="25" t="str">
        <f>_xlfn.XLOOKUP(A2899,Product!A$2:A$5901,Product!B$2:B$5901,"Not Found")</f>
        <v>Epicerie salée</v>
      </c>
      <c r="F2899" s="25" t="str">
        <f>_xlfn.XLOOKUP(A2899,Product!A$2:A$5901,Product!C$2:C$5901,"Not Found")</f>
        <v>Pâtes bio</v>
      </c>
      <c r="G2899" s="25" t="str">
        <f>IF(_xlfn.XLOOKUP(A2899,Product!A$2:A$5901,Product!D$2:D$5901,"Not Found") = 0,"",_xlfn.XLOOKUP(A2899,Product!A$2:A$5901,Product!D$2:D$5901,"Not Found"))</f>
        <v>Pâtes complètes</v>
      </c>
      <c r="H2899" s="30">
        <f>_xlfn.XLOOKUP(A2899,Product!A$2:A$5901,Product!E$2:E$5901,"Not Found")</f>
        <v>0.82</v>
      </c>
      <c r="I2899" s="25" t="str">
        <f>A2899&amp;"_"&amp;E2899&amp;"_"&amp;F2899&amp;"_"&amp;G2899</f>
        <v>77456_Epicerie salée_Pâtes bio_Pâtes complètes</v>
      </c>
      <c r="J2899" s="30">
        <f>D2899*H2899</f>
        <v>12.299999999999999</v>
      </c>
      <c r="K2899" s="25">
        <f>IF(D2899&gt;0,1,0)</f>
        <v>1</v>
      </c>
      <c r="L2899" s="26">
        <f t="shared" si="45"/>
        <v>0</v>
      </c>
    </row>
    <row r="2900" spans="1:12" ht="19" hidden="1" x14ac:dyDescent="0.2">
      <c r="A2900" s="24">
        <v>77462</v>
      </c>
      <c r="B2900" s="24">
        <v>0</v>
      </c>
      <c r="C2900" s="24">
        <v>698</v>
      </c>
      <c r="D2900" s="24">
        <v>372</v>
      </c>
      <c r="E2900" s="25" t="str">
        <f>_xlfn.XLOOKUP(A2900,Product!A$2:A$5901,Product!B$2:B$5901,"Not Found")</f>
        <v>Epicerie salée</v>
      </c>
      <c r="F2900" s="25" t="str">
        <f>_xlfn.XLOOKUP(A2900,Product!A$2:A$5901,Product!C$2:C$5901,"Not Found")</f>
        <v>Sel, épices, aide culinaire</v>
      </c>
      <c r="G2900" s="25" t="str">
        <f>IF(_xlfn.XLOOKUP(A2900,Product!A$2:A$5901,Product!D$2:D$5901,"Not Found") = 0,"",_xlfn.XLOOKUP(A2900,Product!A$2:A$5901,Product!D$2:D$5901,"Not Found"))</f>
        <v>Herbes et aromates</v>
      </c>
      <c r="H2900" s="30">
        <f>_xlfn.XLOOKUP(A2900,Product!A$2:A$5901,Product!E$2:E$5901,"Not Found")</f>
        <v>1.27</v>
      </c>
      <c r="I2900" s="25" t="str">
        <f>A2900&amp;"_"&amp;E2900&amp;"_"&amp;F2900&amp;"_"&amp;G2900</f>
        <v>77462_Epicerie salée_Sel, épices, aide culinaire_Herbes et aromates</v>
      </c>
      <c r="J2900" s="30">
        <f>D2900*H2900</f>
        <v>472.44</v>
      </c>
      <c r="K2900" s="25">
        <f>IF(D2900&gt;0,1,0)</f>
        <v>1</v>
      </c>
      <c r="L2900" s="26">
        <f t="shared" si="45"/>
        <v>0</v>
      </c>
    </row>
    <row r="2901" spans="1:12" ht="19" hidden="1" x14ac:dyDescent="0.2">
      <c r="A2901" s="24">
        <v>77468</v>
      </c>
      <c r="B2901" s="24">
        <v>1</v>
      </c>
      <c r="C2901" s="24">
        <v>396</v>
      </c>
      <c r="D2901" s="24">
        <v>176</v>
      </c>
      <c r="E2901" s="25" t="str">
        <f>_xlfn.XLOOKUP(A2901,Product!A$2:A$5901,Product!B$2:B$5901,"Not Found")</f>
        <v>Epicerie salée</v>
      </c>
      <c r="F2901" s="25" t="str">
        <f>_xlfn.XLOOKUP(A2901,Product!A$2:A$5901,Product!C$2:C$5901,"Not Found")</f>
        <v>Sel, épices, aide culinaire</v>
      </c>
      <c r="G2901" s="25" t="str">
        <f>IF(_xlfn.XLOOKUP(A2901,Product!A$2:A$5901,Product!D$2:D$5901,"Not Found") = 0,"",_xlfn.XLOOKUP(A2901,Product!A$2:A$5901,Product!D$2:D$5901,"Not Found"))</f>
        <v>Herbes et aromates</v>
      </c>
      <c r="H2901" s="30">
        <f>_xlfn.XLOOKUP(A2901,Product!A$2:A$5901,Product!E$2:E$5901,"Not Found")</f>
        <v>1.72</v>
      </c>
      <c r="I2901" s="25" t="str">
        <f>A2901&amp;"_"&amp;E2901&amp;"_"&amp;F2901&amp;"_"&amp;G2901</f>
        <v>77468_Epicerie salée_Sel, épices, aide culinaire_Herbes et aromates</v>
      </c>
      <c r="J2901" s="30">
        <f>D2901*H2901</f>
        <v>302.71999999999997</v>
      </c>
      <c r="K2901" s="25">
        <f>IF(D2901&gt;0,1,0)</f>
        <v>1</v>
      </c>
      <c r="L2901" s="26">
        <f t="shared" si="45"/>
        <v>0</v>
      </c>
    </row>
    <row r="2902" spans="1:12" ht="19" hidden="1" x14ac:dyDescent="0.2">
      <c r="A2902" s="24">
        <v>77471</v>
      </c>
      <c r="B2902" s="24">
        <v>0</v>
      </c>
      <c r="C2902" s="24">
        <v>572</v>
      </c>
      <c r="D2902" s="24">
        <v>431</v>
      </c>
      <c r="E2902" s="25" t="str">
        <f>_xlfn.XLOOKUP(A2902,Product!A$2:A$5901,Product!B$2:B$5901,"Not Found")</f>
        <v>Epicerie salée</v>
      </c>
      <c r="F2902" s="25" t="str">
        <f>_xlfn.XLOOKUP(A2902,Product!A$2:A$5901,Product!C$2:C$5901,"Not Found")</f>
        <v>Sel, épices, aide culinaire</v>
      </c>
      <c r="G2902" s="25" t="str">
        <f>IF(_xlfn.XLOOKUP(A2902,Product!A$2:A$5901,Product!D$2:D$5901,"Not Found") = 0,"",_xlfn.XLOOKUP(A2902,Product!A$2:A$5901,Product!D$2:D$5901,"Not Found"))</f>
        <v>Herbes et aromates</v>
      </c>
      <c r="H2902" s="30">
        <f>_xlfn.XLOOKUP(A2902,Product!A$2:A$5901,Product!E$2:E$5901,"Not Found")</f>
        <v>1.77</v>
      </c>
      <c r="I2902" s="25" t="str">
        <f>A2902&amp;"_"&amp;E2902&amp;"_"&amp;F2902&amp;"_"&amp;G2902</f>
        <v>77471_Epicerie salée_Sel, épices, aide culinaire_Herbes et aromates</v>
      </c>
      <c r="J2902" s="30">
        <f>D2902*H2902</f>
        <v>762.87</v>
      </c>
      <c r="K2902" s="25">
        <f>IF(D2902&gt;0,1,0)</f>
        <v>1</v>
      </c>
      <c r="L2902" s="26">
        <f t="shared" si="45"/>
        <v>0</v>
      </c>
    </row>
    <row r="2903" spans="1:12" ht="19" hidden="1" x14ac:dyDescent="0.2">
      <c r="A2903" s="24">
        <v>77473</v>
      </c>
      <c r="B2903" s="24">
        <v>1</v>
      </c>
      <c r="C2903" s="24">
        <v>74</v>
      </c>
      <c r="D2903" s="24">
        <v>59</v>
      </c>
      <c r="E2903" s="25" t="str">
        <f>_xlfn.XLOOKUP(A2903,Product!A$2:A$5901,Product!B$2:B$5901,"Not Found")</f>
        <v>Epicerie salée</v>
      </c>
      <c r="F2903" s="25" t="str">
        <f>_xlfn.XLOOKUP(A2903,Product!A$2:A$5901,Product!C$2:C$5901,"Not Found")</f>
        <v>Sel, épices, aide culinaire</v>
      </c>
      <c r="G2903" s="25" t="str">
        <f>IF(_xlfn.XLOOKUP(A2903,Product!A$2:A$5901,Product!D$2:D$5901,"Not Found") = 0,"",_xlfn.XLOOKUP(A2903,Product!A$2:A$5901,Product!D$2:D$5901,"Not Found"))</f>
        <v>Herbes et aromates</v>
      </c>
      <c r="H2903" s="30">
        <f>_xlfn.XLOOKUP(A2903,Product!A$2:A$5901,Product!E$2:E$5901,"Not Found")</f>
        <v>1.48</v>
      </c>
      <c r="I2903" s="25" t="str">
        <f>A2903&amp;"_"&amp;E2903&amp;"_"&amp;F2903&amp;"_"&amp;G2903</f>
        <v>77473_Epicerie salée_Sel, épices, aide culinaire_Herbes et aromates</v>
      </c>
      <c r="J2903" s="30">
        <f>D2903*H2903</f>
        <v>87.32</v>
      </c>
      <c r="K2903" s="25">
        <f>IF(D2903&gt;0,1,0)</f>
        <v>1</v>
      </c>
      <c r="L2903" s="26">
        <f t="shared" si="45"/>
        <v>0</v>
      </c>
    </row>
    <row r="2904" spans="1:12" ht="19" hidden="1" x14ac:dyDescent="0.2">
      <c r="A2904" s="24">
        <v>77475</v>
      </c>
      <c r="B2904" s="24">
        <v>0</v>
      </c>
      <c r="C2904" s="24">
        <v>806</v>
      </c>
      <c r="D2904" s="24">
        <v>122</v>
      </c>
      <c r="E2904" s="25" t="str">
        <f>_xlfn.XLOOKUP(A2904,Product!A$2:A$5901,Product!B$2:B$5901,"Not Found")</f>
        <v>Epicerie salée</v>
      </c>
      <c r="F2904" s="25" t="str">
        <f>_xlfn.XLOOKUP(A2904,Product!A$2:A$5901,Product!C$2:C$5901,"Not Found")</f>
        <v>Pâtes bio</v>
      </c>
      <c r="G2904" s="25" t="str">
        <f>IF(_xlfn.XLOOKUP(A2904,Product!A$2:A$5901,Product!D$2:D$5901,"Not Found") = 0,"",_xlfn.XLOOKUP(A2904,Product!A$2:A$5901,Product!D$2:D$5901,"Not Found"))</f>
        <v>Pâtes complètes</v>
      </c>
      <c r="H2904" s="30">
        <f>_xlfn.XLOOKUP(A2904,Product!A$2:A$5901,Product!E$2:E$5901,"Not Found")</f>
        <v>0.82</v>
      </c>
      <c r="I2904" s="25" t="str">
        <f>A2904&amp;"_"&amp;E2904&amp;"_"&amp;F2904&amp;"_"&amp;G2904</f>
        <v>77475_Epicerie salée_Pâtes bio_Pâtes complètes</v>
      </c>
      <c r="J2904" s="30">
        <f>D2904*H2904</f>
        <v>100.03999999999999</v>
      </c>
      <c r="K2904" s="25">
        <f>IF(D2904&gt;0,1,0)</f>
        <v>1</v>
      </c>
      <c r="L2904" s="26">
        <f t="shared" si="45"/>
        <v>0</v>
      </c>
    </row>
    <row r="2905" spans="1:12" ht="19" hidden="1" x14ac:dyDescent="0.2">
      <c r="A2905" s="24">
        <v>77480</v>
      </c>
      <c r="B2905" s="24">
        <v>1</v>
      </c>
      <c r="C2905" s="24">
        <v>205</v>
      </c>
      <c r="D2905" s="24">
        <v>190</v>
      </c>
      <c r="E2905" s="25" t="str">
        <f>_xlfn.XLOOKUP(A2905,Product!A$2:A$5901,Product!B$2:B$5901,"Not Found")</f>
        <v>Epicerie salée</v>
      </c>
      <c r="F2905" s="25" t="str">
        <f>_xlfn.XLOOKUP(A2905,Product!A$2:A$5901,Product!C$2:C$5901,"Not Found")</f>
        <v>Sel, épices, aide culinaire</v>
      </c>
      <c r="G2905" s="25" t="str">
        <f>IF(_xlfn.XLOOKUP(A2905,Product!A$2:A$5901,Product!D$2:D$5901,"Not Found") = 0,"",_xlfn.XLOOKUP(A2905,Product!A$2:A$5901,Product!D$2:D$5901,"Not Found"))</f>
        <v>Epices</v>
      </c>
      <c r="H2905" s="30">
        <f>_xlfn.XLOOKUP(A2905,Product!A$2:A$5901,Product!E$2:E$5901,"Not Found")</f>
        <v>1.7</v>
      </c>
      <c r="I2905" s="25" t="str">
        <f>A2905&amp;"_"&amp;E2905&amp;"_"&amp;F2905&amp;"_"&amp;G2905</f>
        <v>77480_Epicerie salée_Sel, épices, aide culinaire_Epices</v>
      </c>
      <c r="J2905" s="30">
        <f>D2905*H2905</f>
        <v>323</v>
      </c>
      <c r="K2905" s="25">
        <f>IF(D2905&gt;0,1,0)</f>
        <v>1</v>
      </c>
      <c r="L2905" s="26">
        <f t="shared" si="45"/>
        <v>0</v>
      </c>
    </row>
    <row r="2906" spans="1:12" ht="19" hidden="1" x14ac:dyDescent="0.2">
      <c r="A2906" s="24">
        <v>77488</v>
      </c>
      <c r="B2906" s="24">
        <v>1</v>
      </c>
      <c r="C2906" s="24">
        <v>417</v>
      </c>
      <c r="D2906" s="24">
        <v>285</v>
      </c>
      <c r="E2906" s="25" t="str">
        <f>_xlfn.XLOOKUP(A2906,Product!A$2:A$5901,Product!B$2:B$5901,"Not Found")</f>
        <v>Epicerie salée</v>
      </c>
      <c r="F2906" s="25" t="str">
        <f>_xlfn.XLOOKUP(A2906,Product!A$2:A$5901,Product!C$2:C$5901,"Not Found")</f>
        <v>Sel, épices, aide culinaire</v>
      </c>
      <c r="G2906" s="25" t="str">
        <f>IF(_xlfn.XLOOKUP(A2906,Product!A$2:A$5901,Product!D$2:D$5901,"Not Found") = 0,"",_xlfn.XLOOKUP(A2906,Product!A$2:A$5901,Product!D$2:D$5901,"Not Found"))</f>
        <v>Epices</v>
      </c>
      <c r="H2906" s="30">
        <f>_xlfn.XLOOKUP(A2906,Product!A$2:A$5901,Product!E$2:E$5901,"Not Found")</f>
        <v>2.46</v>
      </c>
      <c r="I2906" s="25" t="str">
        <f>A2906&amp;"_"&amp;E2906&amp;"_"&amp;F2906&amp;"_"&amp;G2906</f>
        <v>77488_Epicerie salée_Sel, épices, aide culinaire_Epices</v>
      </c>
      <c r="J2906" s="30">
        <f>D2906*H2906</f>
        <v>701.1</v>
      </c>
      <c r="K2906" s="25">
        <f>IF(D2906&gt;0,1,0)</f>
        <v>1</v>
      </c>
      <c r="L2906" s="26">
        <f t="shared" si="45"/>
        <v>0</v>
      </c>
    </row>
    <row r="2907" spans="1:12" ht="19" hidden="1" x14ac:dyDescent="0.2">
      <c r="A2907" s="24">
        <v>77498</v>
      </c>
      <c r="B2907" s="24">
        <v>0</v>
      </c>
      <c r="C2907" s="24">
        <v>862</v>
      </c>
      <c r="D2907" s="24">
        <v>424</v>
      </c>
      <c r="E2907" s="25" t="str">
        <f>_xlfn.XLOOKUP(A2907,Product!A$2:A$5901,Product!B$2:B$5901,"Not Found")</f>
        <v>Epicerie salée</v>
      </c>
      <c r="F2907" s="25" t="str">
        <f>_xlfn.XLOOKUP(A2907,Product!A$2:A$5901,Product!C$2:C$5901,"Not Found")</f>
        <v>Sel, épices, aide culinaire</v>
      </c>
      <c r="G2907" s="25" t="str">
        <f>IF(_xlfn.XLOOKUP(A2907,Product!A$2:A$5901,Product!D$2:D$5901,"Not Found") = 0,"",_xlfn.XLOOKUP(A2907,Product!A$2:A$5901,Product!D$2:D$5901,"Not Found"))</f>
        <v>Epices</v>
      </c>
      <c r="H2907" s="30">
        <f>_xlfn.XLOOKUP(A2907,Product!A$2:A$5901,Product!E$2:E$5901,"Not Found")</f>
        <v>1.65</v>
      </c>
      <c r="I2907" s="25" t="str">
        <f>A2907&amp;"_"&amp;E2907&amp;"_"&amp;F2907&amp;"_"&amp;G2907</f>
        <v>77498_Epicerie salée_Sel, épices, aide culinaire_Epices</v>
      </c>
      <c r="J2907" s="30">
        <f>D2907*H2907</f>
        <v>699.59999999999991</v>
      </c>
      <c r="K2907" s="25">
        <f>IF(D2907&gt;0,1,0)</f>
        <v>1</v>
      </c>
      <c r="L2907" s="26">
        <f t="shared" si="45"/>
        <v>0</v>
      </c>
    </row>
    <row r="2908" spans="1:12" ht="19" hidden="1" x14ac:dyDescent="0.2">
      <c r="A2908" s="24">
        <v>77514</v>
      </c>
      <c r="B2908" s="24">
        <v>0</v>
      </c>
      <c r="C2908" s="24">
        <v>554</v>
      </c>
      <c r="D2908" s="24">
        <v>360</v>
      </c>
      <c r="E2908" s="25" t="str">
        <f>_xlfn.XLOOKUP(A2908,Product!A$2:A$5901,Product!B$2:B$5901,"Not Found")</f>
        <v>Epicerie salée</v>
      </c>
      <c r="F2908" s="25" t="str">
        <f>_xlfn.XLOOKUP(A2908,Product!A$2:A$5901,Product!C$2:C$5901,"Not Found")</f>
        <v>Pâtes bio</v>
      </c>
      <c r="G2908" s="25" t="str">
        <f>IF(_xlfn.XLOOKUP(A2908,Product!A$2:A$5901,Product!D$2:D$5901,"Not Found") = 0,"",_xlfn.XLOOKUP(A2908,Product!A$2:A$5901,Product!D$2:D$5901,"Not Found"))</f>
        <v>Pâtes Blanches</v>
      </c>
      <c r="H2908" s="30">
        <f>_xlfn.XLOOKUP(A2908,Product!A$2:A$5901,Product!E$2:E$5901,"Not Found")</f>
        <v>0.82</v>
      </c>
      <c r="I2908" s="25" t="str">
        <f>A2908&amp;"_"&amp;E2908&amp;"_"&amp;F2908&amp;"_"&amp;G2908</f>
        <v>77514_Epicerie salée_Pâtes bio_Pâtes Blanches</v>
      </c>
      <c r="J2908" s="30">
        <f>D2908*H2908</f>
        <v>295.2</v>
      </c>
      <c r="K2908" s="25">
        <f>IF(D2908&gt;0,1,0)</f>
        <v>1</v>
      </c>
      <c r="L2908" s="26">
        <f t="shared" si="45"/>
        <v>0</v>
      </c>
    </row>
    <row r="2909" spans="1:12" ht="19" hidden="1" x14ac:dyDescent="0.2">
      <c r="A2909" s="24">
        <v>77621</v>
      </c>
      <c r="B2909" s="24">
        <v>1</v>
      </c>
      <c r="C2909" s="24">
        <v>51</v>
      </c>
      <c r="D2909" s="24">
        <v>9</v>
      </c>
      <c r="E2909" s="25" t="str">
        <f>_xlfn.XLOOKUP(A2909,Product!A$2:A$5901,Product!B$2:B$5901,"Not Found")</f>
        <v>Epicerie salée</v>
      </c>
      <c r="F2909" s="25" t="str">
        <f>_xlfn.XLOOKUP(A2909,Product!A$2:A$5901,Product!C$2:C$5901,"Not Found")</f>
        <v>Légumes et conserves</v>
      </c>
      <c r="G2909" s="25" t="str">
        <f>IF(_xlfn.XLOOKUP(A2909,Product!A$2:A$5901,Product!D$2:D$5901,"Not Found") = 0,"",_xlfn.XLOOKUP(A2909,Product!A$2:A$5901,Product!D$2:D$5901,"Not Found"))</f>
        <v>Soupes bio</v>
      </c>
      <c r="H2909" s="30">
        <f>_xlfn.XLOOKUP(A2909,Product!A$2:A$5901,Product!E$2:E$5901,"Not Found")</f>
        <v>0.82</v>
      </c>
      <c r="I2909" s="25" t="str">
        <f>A2909&amp;"_"&amp;E2909&amp;"_"&amp;F2909&amp;"_"&amp;G2909</f>
        <v>77621_Epicerie salée_Légumes et conserves_Soupes bio</v>
      </c>
      <c r="J2909" s="30">
        <f>D2909*H2909</f>
        <v>7.38</v>
      </c>
      <c r="K2909" s="25">
        <f>IF(D2909&gt;0,1,0)</f>
        <v>1</v>
      </c>
      <c r="L2909" s="26">
        <f t="shared" si="45"/>
        <v>0</v>
      </c>
    </row>
    <row r="2910" spans="1:12" ht="19" hidden="1" x14ac:dyDescent="0.2">
      <c r="A2910" s="24">
        <v>77622</v>
      </c>
      <c r="B2910" s="24">
        <v>0</v>
      </c>
      <c r="C2910" s="24">
        <v>354</v>
      </c>
      <c r="D2910" s="24">
        <v>200</v>
      </c>
      <c r="E2910" s="25" t="str">
        <f>_xlfn.XLOOKUP(A2910,Product!A$2:A$5901,Product!B$2:B$5901,"Not Found")</f>
        <v>Epicerie salée</v>
      </c>
      <c r="F2910" s="25" t="str">
        <f>_xlfn.XLOOKUP(A2910,Product!A$2:A$5901,Product!C$2:C$5901,"Not Found")</f>
        <v>Sel, épices, aide culinaire</v>
      </c>
      <c r="G2910" s="25" t="str">
        <f>IF(_xlfn.XLOOKUP(A2910,Product!A$2:A$5901,Product!D$2:D$5901,"Not Found") = 0,"",_xlfn.XLOOKUP(A2910,Product!A$2:A$5901,Product!D$2:D$5901,"Not Found"))</f>
        <v>Sels</v>
      </c>
      <c r="H2910" s="30">
        <f>_xlfn.XLOOKUP(A2910,Product!A$2:A$5901,Product!E$2:E$5901,"Not Found")</f>
        <v>2.14</v>
      </c>
      <c r="I2910" s="25" t="str">
        <f>A2910&amp;"_"&amp;E2910&amp;"_"&amp;F2910&amp;"_"&amp;G2910</f>
        <v>77622_Epicerie salée_Sel, épices, aide culinaire_Sels</v>
      </c>
      <c r="J2910" s="30">
        <f>D2910*H2910</f>
        <v>428</v>
      </c>
      <c r="K2910" s="25">
        <f>IF(D2910&gt;0,1,0)</f>
        <v>1</v>
      </c>
      <c r="L2910" s="26">
        <f t="shared" si="45"/>
        <v>0</v>
      </c>
    </row>
    <row r="2911" spans="1:12" ht="19" hidden="1" x14ac:dyDescent="0.2">
      <c r="A2911" s="24">
        <v>77624</v>
      </c>
      <c r="B2911" s="24">
        <v>0</v>
      </c>
      <c r="C2911" s="24">
        <v>893</v>
      </c>
      <c r="D2911" s="24">
        <v>158</v>
      </c>
      <c r="E2911" s="25" t="str">
        <f>_xlfn.XLOOKUP(A2911,Product!A$2:A$5901,Product!B$2:B$5901,"Not Found")</f>
        <v>Epicerie salée</v>
      </c>
      <c r="F2911" s="25" t="str">
        <f>_xlfn.XLOOKUP(A2911,Product!A$2:A$5901,Product!C$2:C$5901,"Not Found")</f>
        <v>Sel, épices, aide culinaire</v>
      </c>
      <c r="G2911" s="25" t="str">
        <f>IF(_xlfn.XLOOKUP(A2911,Product!A$2:A$5901,Product!D$2:D$5901,"Not Found") = 0,"",_xlfn.XLOOKUP(A2911,Product!A$2:A$5901,Product!D$2:D$5901,"Not Found"))</f>
        <v>Sels</v>
      </c>
      <c r="H2911" s="30">
        <f>_xlfn.XLOOKUP(A2911,Product!A$2:A$5901,Product!E$2:E$5901,"Not Found")</f>
        <v>1.67</v>
      </c>
      <c r="I2911" s="25" t="str">
        <f>A2911&amp;"_"&amp;E2911&amp;"_"&amp;F2911&amp;"_"&amp;G2911</f>
        <v>77624_Epicerie salée_Sel, épices, aide culinaire_Sels</v>
      </c>
      <c r="J2911" s="30">
        <f>D2911*H2911</f>
        <v>263.86</v>
      </c>
      <c r="K2911" s="25">
        <f>IF(D2911&gt;0,1,0)</f>
        <v>1</v>
      </c>
      <c r="L2911" s="26">
        <f t="shared" si="45"/>
        <v>0</v>
      </c>
    </row>
    <row r="2912" spans="1:12" ht="19" hidden="1" x14ac:dyDescent="0.2">
      <c r="A2912" s="24">
        <v>78411</v>
      </c>
      <c r="B2912" s="24">
        <v>0</v>
      </c>
      <c r="C2912" s="24">
        <v>766</v>
      </c>
      <c r="D2912" s="24">
        <v>98</v>
      </c>
      <c r="E2912" s="25" t="str">
        <f>_xlfn.XLOOKUP(A2912,Product!A$2:A$5901,Product!B$2:B$5901,"Not Found")</f>
        <v>Epicerie salée</v>
      </c>
      <c r="F2912" s="25" t="str">
        <f>_xlfn.XLOOKUP(A2912,Product!A$2:A$5901,Product!C$2:C$5901,"Not Found")</f>
        <v>Apéritifs bio</v>
      </c>
      <c r="G2912" s="25" t="str">
        <f>IF(_xlfn.XLOOKUP(A2912,Product!A$2:A$5901,Product!D$2:D$5901,"Not Found") = 0,"",_xlfn.XLOOKUP(A2912,Product!A$2:A$5901,Product!D$2:D$5901,"Not Found"))</f>
        <v>Fruits secs bio apéritif</v>
      </c>
      <c r="H2912" s="30">
        <f>_xlfn.XLOOKUP(A2912,Product!A$2:A$5901,Product!E$2:E$5901,"Not Found")</f>
        <v>1.92</v>
      </c>
      <c r="I2912" s="25" t="str">
        <f>A2912&amp;"_"&amp;E2912&amp;"_"&amp;F2912&amp;"_"&amp;G2912</f>
        <v>78411_Epicerie salée_Apéritifs bio_Fruits secs bio apéritif</v>
      </c>
      <c r="J2912" s="30">
        <f>D2912*H2912</f>
        <v>188.16</v>
      </c>
      <c r="K2912" s="25">
        <f>IF(D2912&gt;0,1,0)</f>
        <v>1</v>
      </c>
      <c r="L2912" s="26">
        <f t="shared" si="45"/>
        <v>0</v>
      </c>
    </row>
    <row r="2913" spans="1:12" ht="19" hidden="1" x14ac:dyDescent="0.2">
      <c r="A2913" s="24">
        <v>78430</v>
      </c>
      <c r="B2913" s="24">
        <v>1</v>
      </c>
      <c r="C2913" s="24">
        <v>102</v>
      </c>
      <c r="D2913" s="24">
        <v>100</v>
      </c>
      <c r="E2913" s="25" t="str">
        <f>_xlfn.XLOOKUP(A2913,Product!A$2:A$5901,Product!B$2:B$5901,"Not Found")</f>
        <v>Epicerie salée</v>
      </c>
      <c r="F2913" s="25" t="str">
        <f>_xlfn.XLOOKUP(A2913,Product!A$2:A$5901,Product!C$2:C$5901,"Not Found")</f>
        <v>Graines et oléagineux</v>
      </c>
      <c r="G2913" s="25" t="str">
        <f>IF(_xlfn.XLOOKUP(A2913,Product!A$2:A$5901,Product!D$2:D$5901,"Not Found") = 0,"",_xlfn.XLOOKUP(A2913,Product!A$2:A$5901,Product!D$2:D$5901,"Not Found"))</f>
        <v>Graines oléagineuses</v>
      </c>
      <c r="H2913" s="30">
        <f>_xlfn.XLOOKUP(A2913,Product!A$2:A$5901,Product!E$2:E$5901,"Not Found")</f>
        <v>2.54</v>
      </c>
      <c r="I2913" s="25" t="str">
        <f>A2913&amp;"_"&amp;E2913&amp;"_"&amp;F2913&amp;"_"&amp;G2913</f>
        <v>78430_Epicerie salée_Graines et oléagineux_Graines oléagineuses</v>
      </c>
      <c r="J2913" s="30">
        <f>D2913*H2913</f>
        <v>254</v>
      </c>
      <c r="K2913" s="25">
        <f>IF(D2913&gt;0,1,0)</f>
        <v>1</v>
      </c>
      <c r="L2913" s="26">
        <f t="shared" si="45"/>
        <v>0</v>
      </c>
    </row>
    <row r="2914" spans="1:12" ht="19" hidden="1" x14ac:dyDescent="0.2">
      <c r="A2914" s="24">
        <v>78503</v>
      </c>
      <c r="B2914" s="24">
        <v>1</v>
      </c>
      <c r="C2914" s="24">
        <v>652</v>
      </c>
      <c r="D2914" s="24">
        <v>42</v>
      </c>
      <c r="E2914" s="25" t="str">
        <f>_xlfn.XLOOKUP(A2914,Product!A$2:A$5901,Product!B$2:B$5901,"Not Found")</f>
        <v>Epicerie salée</v>
      </c>
      <c r="F2914" s="25" t="str">
        <f>_xlfn.XLOOKUP(A2914,Product!A$2:A$5901,Product!C$2:C$5901,"Not Found")</f>
        <v>Graines et oléagineux</v>
      </c>
      <c r="G2914" s="25" t="str">
        <f>IF(_xlfn.XLOOKUP(A2914,Product!A$2:A$5901,Product!D$2:D$5901,"Not Found") = 0,"",_xlfn.XLOOKUP(A2914,Product!A$2:A$5901,Product!D$2:D$5901,"Not Found"))</f>
        <v>Graines oléagineuses</v>
      </c>
      <c r="H2914" s="30">
        <f>_xlfn.XLOOKUP(A2914,Product!A$2:A$5901,Product!E$2:E$5901,"Not Found")</f>
        <v>5.72</v>
      </c>
      <c r="I2914" s="25" t="str">
        <f>A2914&amp;"_"&amp;E2914&amp;"_"&amp;F2914&amp;"_"&amp;G2914</f>
        <v>78503_Epicerie salée_Graines et oléagineux_Graines oléagineuses</v>
      </c>
      <c r="J2914" s="30">
        <f>D2914*H2914</f>
        <v>240.23999999999998</v>
      </c>
      <c r="K2914" s="25">
        <f>IF(D2914&gt;0,1,0)</f>
        <v>1</v>
      </c>
      <c r="L2914" s="26">
        <f t="shared" si="45"/>
        <v>0</v>
      </c>
    </row>
    <row r="2915" spans="1:12" ht="19" hidden="1" x14ac:dyDescent="0.2">
      <c r="A2915" s="24">
        <v>78515</v>
      </c>
      <c r="B2915" s="24">
        <v>0</v>
      </c>
      <c r="C2915" s="24">
        <v>959</v>
      </c>
      <c r="D2915" s="24">
        <v>740</v>
      </c>
      <c r="E2915" s="25" t="str">
        <f>_xlfn.XLOOKUP(A2915,Product!A$2:A$5901,Product!B$2:B$5901,"Not Found")</f>
        <v>Epicerie salée</v>
      </c>
      <c r="F2915" s="25" t="str">
        <f>_xlfn.XLOOKUP(A2915,Product!A$2:A$5901,Product!C$2:C$5901,"Not Found")</f>
        <v>Sauces et coulis</v>
      </c>
      <c r="G2915" s="25" t="str">
        <f>IF(_xlfn.XLOOKUP(A2915,Product!A$2:A$5901,Product!D$2:D$5901,"Not Found") = 0,"",_xlfn.XLOOKUP(A2915,Product!A$2:A$5901,Product!D$2:D$5901,"Not Found"))</f>
        <v>Préparation liquide, cuisine</v>
      </c>
      <c r="H2915" s="30">
        <f>_xlfn.XLOOKUP(A2915,Product!A$2:A$5901,Product!E$2:E$5901,"Not Found")</f>
        <v>1.17</v>
      </c>
      <c r="I2915" s="25" t="str">
        <f>A2915&amp;"_"&amp;E2915&amp;"_"&amp;F2915&amp;"_"&amp;G2915</f>
        <v>78515_Epicerie salée_Sauces et coulis_Préparation liquide, cuisine</v>
      </c>
      <c r="J2915" s="30">
        <f>D2915*H2915</f>
        <v>865.8</v>
      </c>
      <c r="K2915" s="25">
        <f>IF(D2915&gt;0,1,0)</f>
        <v>1</v>
      </c>
      <c r="L2915" s="26">
        <f t="shared" si="45"/>
        <v>0</v>
      </c>
    </row>
    <row r="2916" spans="1:12" ht="19" hidden="1" x14ac:dyDescent="0.2">
      <c r="A2916" s="24">
        <v>78516</v>
      </c>
      <c r="B2916" s="24">
        <v>1</v>
      </c>
      <c r="C2916" s="24">
        <v>877</v>
      </c>
      <c r="D2916" s="24">
        <v>359</v>
      </c>
      <c r="E2916" s="25" t="str">
        <f>_xlfn.XLOOKUP(A2916,Product!A$2:A$5901,Product!B$2:B$5901,"Not Found")</f>
        <v>Epicerie salée</v>
      </c>
      <c r="F2916" s="25" t="str">
        <f>_xlfn.XLOOKUP(A2916,Product!A$2:A$5901,Product!C$2:C$5901,"Not Found")</f>
        <v>Farine, son, fécule</v>
      </c>
      <c r="G2916" s="25" t="str">
        <f>IF(_xlfn.XLOOKUP(A2916,Product!A$2:A$5901,Product!D$2:D$5901,"Not Found") = 0,"",_xlfn.XLOOKUP(A2916,Product!A$2:A$5901,Product!D$2:D$5901,"Not Found"))</f>
        <v>Farine de fruits</v>
      </c>
      <c r="H2916" s="30">
        <f>_xlfn.XLOOKUP(A2916,Product!A$2:A$5901,Product!E$2:E$5901,"Not Found")</f>
        <v>1.95</v>
      </c>
      <c r="I2916" s="25" t="str">
        <f>A2916&amp;"_"&amp;E2916&amp;"_"&amp;F2916&amp;"_"&amp;G2916</f>
        <v>78516_Epicerie salée_Farine, son, fécule_Farine de fruits</v>
      </c>
      <c r="J2916" s="30">
        <f>D2916*H2916</f>
        <v>700.05</v>
      </c>
      <c r="K2916" s="25">
        <f>IF(D2916&gt;0,1,0)</f>
        <v>1</v>
      </c>
      <c r="L2916" s="26">
        <f t="shared" si="45"/>
        <v>0</v>
      </c>
    </row>
    <row r="2917" spans="1:12" ht="19" hidden="1" x14ac:dyDescent="0.2">
      <c r="A2917" s="24">
        <v>78739</v>
      </c>
      <c r="B2917" s="24">
        <v>1</v>
      </c>
      <c r="C2917" s="24">
        <v>963</v>
      </c>
      <c r="D2917" s="24">
        <v>429</v>
      </c>
      <c r="E2917" s="25" t="str">
        <f>_xlfn.XLOOKUP(A2917,Product!A$2:A$5901,Product!B$2:B$5901,"Not Found")</f>
        <v>Epicerie salée</v>
      </c>
      <c r="F2917" s="25" t="str">
        <f>_xlfn.XLOOKUP(A2917,Product!A$2:A$5901,Product!C$2:C$5901,"Not Found")</f>
        <v>Huiles alimentaires bio</v>
      </c>
      <c r="G2917" s="25" t="str">
        <f>IF(_xlfn.XLOOKUP(A2917,Product!A$2:A$5901,Product!D$2:D$5901,"Not Found") = 0,"",_xlfn.XLOOKUP(A2917,Product!A$2:A$5901,Product!D$2:D$5901,"Not Found"))</f>
        <v>Huile d'olive</v>
      </c>
      <c r="H2917" s="30">
        <f>_xlfn.XLOOKUP(A2917,Product!A$2:A$5901,Product!E$2:E$5901,"Not Found")</f>
        <v>7.32</v>
      </c>
      <c r="I2917" s="25" t="str">
        <f>A2917&amp;"_"&amp;E2917&amp;"_"&amp;F2917&amp;"_"&amp;G2917</f>
        <v>78739_Epicerie salée_Huiles alimentaires bio_Huile d'olive</v>
      </c>
      <c r="J2917" s="30">
        <f>D2917*H2917</f>
        <v>3140.28</v>
      </c>
      <c r="K2917" s="25">
        <f>IF(D2917&gt;0,1,0)</f>
        <v>1</v>
      </c>
      <c r="L2917" s="26">
        <f t="shared" si="45"/>
        <v>0</v>
      </c>
    </row>
    <row r="2918" spans="1:12" ht="19" hidden="1" x14ac:dyDescent="0.2">
      <c r="A2918" s="24">
        <v>78741</v>
      </c>
      <c r="B2918" s="24">
        <v>0</v>
      </c>
      <c r="C2918" s="24">
        <v>238</v>
      </c>
      <c r="D2918" s="24">
        <v>232</v>
      </c>
      <c r="E2918" s="25" t="str">
        <f>_xlfn.XLOOKUP(A2918,Product!A$2:A$5901,Product!B$2:B$5901,"Not Found")</f>
        <v>Epicerie salée</v>
      </c>
      <c r="F2918" s="25" t="str">
        <f>_xlfn.XLOOKUP(A2918,Product!A$2:A$5901,Product!C$2:C$5901,"Not Found")</f>
        <v>Huiles alimentaires bio</v>
      </c>
      <c r="G2918" s="25" t="str">
        <f>IF(_xlfn.XLOOKUP(A2918,Product!A$2:A$5901,Product!D$2:D$5901,"Not Found") = 0,"",_xlfn.XLOOKUP(A2918,Product!A$2:A$5901,Product!D$2:D$5901,"Not Found"))</f>
        <v>Huile d'olive</v>
      </c>
      <c r="H2918" s="30">
        <f>_xlfn.XLOOKUP(A2918,Product!A$2:A$5901,Product!E$2:E$5901,"Not Found")</f>
        <v>7.39</v>
      </c>
      <c r="I2918" s="25" t="str">
        <f>A2918&amp;"_"&amp;E2918&amp;"_"&amp;F2918&amp;"_"&amp;G2918</f>
        <v>78741_Epicerie salée_Huiles alimentaires bio_Huile d'olive</v>
      </c>
      <c r="J2918" s="30">
        <f>D2918*H2918</f>
        <v>1714.48</v>
      </c>
      <c r="K2918" s="25">
        <f>IF(D2918&gt;0,1,0)</f>
        <v>1</v>
      </c>
      <c r="L2918" s="26">
        <f t="shared" si="45"/>
        <v>0</v>
      </c>
    </row>
    <row r="2919" spans="1:12" ht="19" hidden="1" x14ac:dyDescent="0.2">
      <c r="A2919" s="24">
        <v>78759</v>
      </c>
      <c r="B2919" s="24">
        <v>1</v>
      </c>
      <c r="C2919" s="24">
        <v>114</v>
      </c>
      <c r="D2919" s="24">
        <v>95</v>
      </c>
      <c r="E2919" s="25" t="str">
        <f>_xlfn.XLOOKUP(A2919,Product!A$2:A$5901,Product!B$2:B$5901,"Not Found")</f>
        <v>Epicerie salée</v>
      </c>
      <c r="F2919" s="25" t="str">
        <f>_xlfn.XLOOKUP(A2919,Product!A$2:A$5901,Product!C$2:C$5901,"Not Found")</f>
        <v>Pâtes bio</v>
      </c>
      <c r="G2919" s="25" t="str">
        <f>IF(_xlfn.XLOOKUP(A2919,Product!A$2:A$5901,Product!D$2:D$5901,"Not Found") = 0,"",_xlfn.XLOOKUP(A2919,Product!A$2:A$5901,Product!D$2:D$5901,"Not Found"))</f>
        <v>Nouilles asiatiques, shirataki</v>
      </c>
      <c r="H2919" s="30">
        <f>_xlfn.XLOOKUP(A2919,Product!A$2:A$5901,Product!E$2:E$5901,"Not Found")</f>
        <v>2.91</v>
      </c>
      <c r="I2919" s="25" t="str">
        <f>A2919&amp;"_"&amp;E2919&amp;"_"&amp;F2919&amp;"_"&amp;G2919</f>
        <v>78759_Epicerie salée_Pâtes bio_Nouilles asiatiques, shirataki</v>
      </c>
      <c r="J2919" s="30">
        <f>D2919*H2919</f>
        <v>276.45</v>
      </c>
      <c r="K2919" s="25">
        <f>IF(D2919&gt;0,1,0)</f>
        <v>1</v>
      </c>
      <c r="L2919" s="26">
        <f t="shared" si="45"/>
        <v>0</v>
      </c>
    </row>
    <row r="2920" spans="1:12" ht="19" hidden="1" x14ac:dyDescent="0.2">
      <c r="A2920" s="24">
        <v>78855</v>
      </c>
      <c r="B2920" s="24">
        <v>0</v>
      </c>
      <c r="C2920" s="24">
        <v>714</v>
      </c>
      <c r="D2920" s="24">
        <v>184</v>
      </c>
      <c r="E2920" s="25" t="str">
        <f>_xlfn.XLOOKUP(A2920,Product!A$2:A$5901,Product!B$2:B$5901,"Not Found")</f>
        <v>Epicerie salée</v>
      </c>
      <c r="F2920" s="25" t="str">
        <f>_xlfn.XLOOKUP(A2920,Product!A$2:A$5901,Product!C$2:C$5901,"Not Found")</f>
        <v>Pâtes bio</v>
      </c>
      <c r="G2920" s="25" t="str">
        <f>IF(_xlfn.XLOOKUP(A2920,Product!A$2:A$5901,Product!D$2:D$5901,"Not Found") = 0,"",_xlfn.XLOOKUP(A2920,Product!A$2:A$5901,Product!D$2:D$5901,"Not Found"))</f>
        <v>Pâtes aux céréales</v>
      </c>
      <c r="H2920" s="30">
        <f>_xlfn.XLOOKUP(A2920,Product!A$2:A$5901,Product!E$2:E$5901,"Not Found")</f>
        <v>2.06</v>
      </c>
      <c r="I2920" s="25" t="str">
        <f>A2920&amp;"_"&amp;E2920&amp;"_"&amp;F2920&amp;"_"&amp;G2920</f>
        <v>78855_Epicerie salée_Pâtes bio_Pâtes aux céréales</v>
      </c>
      <c r="J2920" s="30">
        <f>D2920*H2920</f>
        <v>379.04</v>
      </c>
      <c r="K2920" s="25">
        <f>IF(D2920&gt;0,1,0)</f>
        <v>1</v>
      </c>
      <c r="L2920" s="26">
        <f t="shared" si="45"/>
        <v>0</v>
      </c>
    </row>
    <row r="2921" spans="1:12" ht="19" hidden="1" x14ac:dyDescent="0.2">
      <c r="A2921" s="24">
        <v>78856</v>
      </c>
      <c r="B2921" s="24">
        <v>0</v>
      </c>
      <c r="C2921" s="24">
        <v>651</v>
      </c>
      <c r="D2921" s="24">
        <v>302</v>
      </c>
      <c r="E2921" s="25" t="str">
        <f>_xlfn.XLOOKUP(A2921,Product!A$2:A$5901,Product!B$2:B$5901,"Not Found")</f>
        <v>Epicerie salée</v>
      </c>
      <c r="F2921" s="25" t="str">
        <f>_xlfn.XLOOKUP(A2921,Product!A$2:A$5901,Product!C$2:C$5901,"Not Found")</f>
        <v>Pâtes bio</v>
      </c>
      <c r="G2921" s="25" t="str">
        <f>IF(_xlfn.XLOOKUP(A2921,Product!A$2:A$5901,Product!D$2:D$5901,"Not Found") = 0,"",_xlfn.XLOOKUP(A2921,Product!A$2:A$5901,Product!D$2:D$5901,"Not Found"))</f>
        <v>Pâtes aux céréales</v>
      </c>
      <c r="H2921" s="30">
        <f>_xlfn.XLOOKUP(A2921,Product!A$2:A$5901,Product!E$2:E$5901,"Not Found")</f>
        <v>1.93</v>
      </c>
      <c r="I2921" s="25" t="str">
        <f>A2921&amp;"_"&amp;E2921&amp;"_"&amp;F2921&amp;"_"&amp;G2921</f>
        <v>78856_Epicerie salée_Pâtes bio_Pâtes aux céréales</v>
      </c>
      <c r="J2921" s="30">
        <f>D2921*H2921</f>
        <v>582.86</v>
      </c>
      <c r="K2921" s="25">
        <f>IF(D2921&gt;0,1,0)</f>
        <v>1</v>
      </c>
      <c r="L2921" s="26">
        <f t="shared" si="45"/>
        <v>0</v>
      </c>
    </row>
    <row r="2922" spans="1:12" ht="19" hidden="1" x14ac:dyDescent="0.2">
      <c r="A2922" s="24">
        <v>78859</v>
      </c>
      <c r="B2922" s="24">
        <v>1</v>
      </c>
      <c r="C2922" s="24">
        <v>691</v>
      </c>
      <c r="D2922" s="24">
        <v>132</v>
      </c>
      <c r="E2922" s="25" t="str">
        <f>_xlfn.XLOOKUP(A2922,Product!A$2:A$5901,Product!B$2:B$5901,"Not Found")</f>
        <v>Epicerie salée</v>
      </c>
      <c r="F2922" s="25" t="str">
        <f>_xlfn.XLOOKUP(A2922,Product!A$2:A$5901,Product!C$2:C$5901,"Not Found")</f>
        <v>Pâtes bio</v>
      </c>
      <c r="G2922" s="25" t="str">
        <f>IF(_xlfn.XLOOKUP(A2922,Product!A$2:A$5901,Product!D$2:D$5901,"Not Found") = 0,"",_xlfn.XLOOKUP(A2922,Product!A$2:A$5901,Product!D$2:D$5901,"Not Found"))</f>
        <v>Pâtes aux céréales</v>
      </c>
      <c r="H2922" s="30">
        <f>_xlfn.XLOOKUP(A2922,Product!A$2:A$5901,Product!E$2:E$5901,"Not Found")</f>
        <v>1.93</v>
      </c>
      <c r="I2922" s="25" t="str">
        <f>A2922&amp;"_"&amp;E2922&amp;"_"&amp;F2922&amp;"_"&amp;G2922</f>
        <v>78859_Epicerie salée_Pâtes bio_Pâtes aux céréales</v>
      </c>
      <c r="J2922" s="30">
        <f>D2922*H2922</f>
        <v>254.76</v>
      </c>
      <c r="K2922" s="25">
        <f>IF(D2922&gt;0,1,0)</f>
        <v>1</v>
      </c>
      <c r="L2922" s="26">
        <f t="shared" si="45"/>
        <v>0</v>
      </c>
    </row>
    <row r="2923" spans="1:12" ht="19" hidden="1" x14ac:dyDescent="0.2">
      <c r="A2923" s="24">
        <v>78876</v>
      </c>
      <c r="B2923" s="24">
        <v>0</v>
      </c>
      <c r="C2923" s="24">
        <v>517</v>
      </c>
      <c r="D2923" s="24">
        <v>372</v>
      </c>
      <c r="E2923" s="25" t="str">
        <f>_xlfn.XLOOKUP(A2923,Product!A$2:A$5901,Product!B$2:B$5901,"Not Found")</f>
        <v>Epicerie salée</v>
      </c>
      <c r="F2923" s="25" t="str">
        <f>_xlfn.XLOOKUP(A2923,Product!A$2:A$5901,Product!C$2:C$5901,"Not Found")</f>
        <v>Graines et oléagineux</v>
      </c>
      <c r="G2923" s="25" t="str">
        <f>IF(_xlfn.XLOOKUP(A2923,Product!A$2:A$5901,Product!D$2:D$5901,"Not Found") = 0,"",_xlfn.XLOOKUP(A2923,Product!A$2:A$5901,Product!D$2:D$5901,"Not Found"))</f>
        <v>Graines oléagineuses</v>
      </c>
      <c r="H2923" s="30">
        <f>_xlfn.XLOOKUP(A2923,Product!A$2:A$5901,Product!E$2:E$5901,"Not Found")</f>
        <v>5.48</v>
      </c>
      <c r="I2923" s="25" t="str">
        <f>A2923&amp;"_"&amp;E2923&amp;"_"&amp;F2923&amp;"_"&amp;G2923</f>
        <v>78876_Epicerie salée_Graines et oléagineux_Graines oléagineuses</v>
      </c>
      <c r="J2923" s="30">
        <f>D2923*H2923</f>
        <v>2038.5600000000002</v>
      </c>
      <c r="K2923" s="25">
        <f>IF(D2923&gt;0,1,0)</f>
        <v>1</v>
      </c>
      <c r="L2923" s="26">
        <f t="shared" si="45"/>
        <v>0</v>
      </c>
    </row>
    <row r="2924" spans="1:12" ht="19" hidden="1" x14ac:dyDescent="0.2">
      <c r="A2924" s="24">
        <v>78877</v>
      </c>
      <c r="B2924" s="24">
        <v>0</v>
      </c>
      <c r="C2924" s="24">
        <v>384</v>
      </c>
      <c r="D2924" s="24">
        <v>67</v>
      </c>
      <c r="E2924" s="25" t="str">
        <f>_xlfn.XLOOKUP(A2924,Product!A$2:A$5901,Product!B$2:B$5901,"Not Found")</f>
        <v>Epicerie salée</v>
      </c>
      <c r="F2924" s="25" t="str">
        <f>_xlfn.XLOOKUP(A2924,Product!A$2:A$5901,Product!C$2:C$5901,"Not Found")</f>
        <v>Graines et oléagineux</v>
      </c>
      <c r="G2924" s="25" t="str">
        <f>IF(_xlfn.XLOOKUP(A2924,Product!A$2:A$5901,Product!D$2:D$5901,"Not Found") = 0,"",_xlfn.XLOOKUP(A2924,Product!A$2:A$5901,Product!D$2:D$5901,"Not Found"))</f>
        <v>Graines oléagineuses</v>
      </c>
      <c r="H2924" s="30">
        <f>_xlfn.XLOOKUP(A2924,Product!A$2:A$5901,Product!E$2:E$5901,"Not Found")</f>
        <v>4.9400000000000004</v>
      </c>
      <c r="I2924" s="25" t="str">
        <f>A2924&amp;"_"&amp;E2924&amp;"_"&amp;F2924&amp;"_"&amp;G2924</f>
        <v>78877_Epicerie salée_Graines et oléagineux_Graines oléagineuses</v>
      </c>
      <c r="J2924" s="30">
        <f>D2924*H2924</f>
        <v>330.98</v>
      </c>
      <c r="K2924" s="25">
        <f>IF(D2924&gt;0,1,0)</f>
        <v>1</v>
      </c>
      <c r="L2924" s="26">
        <f t="shared" si="45"/>
        <v>0</v>
      </c>
    </row>
    <row r="2925" spans="1:12" ht="19" hidden="1" x14ac:dyDescent="0.2">
      <c r="A2925" s="24">
        <v>78899</v>
      </c>
      <c r="B2925" s="24">
        <v>1</v>
      </c>
      <c r="C2925" s="24">
        <v>109</v>
      </c>
      <c r="D2925" s="24">
        <v>39</v>
      </c>
      <c r="E2925" s="25" t="str">
        <f>_xlfn.XLOOKUP(A2925,Product!A$2:A$5901,Product!B$2:B$5901,"Not Found")</f>
        <v>Epicerie salée</v>
      </c>
      <c r="F2925" s="25" t="str">
        <f>_xlfn.XLOOKUP(A2925,Product!A$2:A$5901,Product!C$2:C$5901,"Not Found")</f>
        <v>Huiles alimentaires bio</v>
      </c>
      <c r="G2925" s="25" t="str">
        <f>IF(_xlfn.XLOOKUP(A2925,Product!A$2:A$5901,Product!D$2:D$5901,"Not Found") = 0,"",_xlfn.XLOOKUP(A2925,Product!A$2:A$5901,Product!D$2:D$5901,"Not Found"))</f>
        <v>Huile de tournesol</v>
      </c>
      <c r="H2925" s="30">
        <f>_xlfn.XLOOKUP(A2925,Product!A$2:A$5901,Product!E$2:E$5901,"Not Found")</f>
        <v>4.63</v>
      </c>
      <c r="I2925" s="25" t="str">
        <f>A2925&amp;"_"&amp;E2925&amp;"_"&amp;F2925&amp;"_"&amp;G2925</f>
        <v>78899_Epicerie salée_Huiles alimentaires bio_Huile de tournesol</v>
      </c>
      <c r="J2925" s="30">
        <f>D2925*H2925</f>
        <v>180.57</v>
      </c>
      <c r="K2925" s="25">
        <f>IF(D2925&gt;0,1,0)</f>
        <v>1</v>
      </c>
      <c r="L2925" s="26">
        <f t="shared" si="45"/>
        <v>0</v>
      </c>
    </row>
    <row r="2926" spans="1:12" ht="19" hidden="1" x14ac:dyDescent="0.2">
      <c r="A2926" s="24">
        <v>78904</v>
      </c>
      <c r="B2926" s="24">
        <v>0</v>
      </c>
      <c r="C2926" s="24">
        <v>920</v>
      </c>
      <c r="D2926" s="24">
        <v>523</v>
      </c>
      <c r="E2926" s="25" t="str">
        <f>_xlfn.XLOOKUP(A2926,Product!A$2:A$5901,Product!B$2:B$5901,"Not Found")</f>
        <v>Epicerie salée</v>
      </c>
      <c r="F2926" s="25" t="str">
        <f>_xlfn.XLOOKUP(A2926,Product!A$2:A$5901,Product!C$2:C$5901,"Not Found")</f>
        <v>Huiles alimentaires bio</v>
      </c>
      <c r="G2926" s="25" t="str">
        <f>IF(_xlfn.XLOOKUP(A2926,Product!A$2:A$5901,Product!D$2:D$5901,"Not Found") = 0,"",_xlfn.XLOOKUP(A2926,Product!A$2:A$5901,Product!D$2:D$5901,"Not Found"))</f>
        <v>Huile de colza</v>
      </c>
      <c r="H2926" s="30">
        <f>_xlfn.XLOOKUP(A2926,Product!A$2:A$5901,Product!E$2:E$5901,"Not Found")</f>
        <v>5.97</v>
      </c>
      <c r="I2926" s="25" t="str">
        <f>A2926&amp;"_"&amp;E2926&amp;"_"&amp;F2926&amp;"_"&amp;G2926</f>
        <v>78904_Epicerie salée_Huiles alimentaires bio_Huile de colza</v>
      </c>
      <c r="J2926" s="30">
        <f>D2926*H2926</f>
        <v>3122.31</v>
      </c>
      <c r="K2926" s="25">
        <f>IF(D2926&gt;0,1,0)</f>
        <v>1</v>
      </c>
      <c r="L2926" s="26">
        <f t="shared" si="45"/>
        <v>0</v>
      </c>
    </row>
    <row r="2927" spans="1:12" ht="19" hidden="1" x14ac:dyDescent="0.2">
      <c r="A2927" s="24">
        <v>78909</v>
      </c>
      <c r="B2927" s="24">
        <v>1</v>
      </c>
      <c r="C2927" s="24">
        <v>555</v>
      </c>
      <c r="D2927" s="24">
        <v>514</v>
      </c>
      <c r="E2927" s="25" t="str">
        <f>_xlfn.XLOOKUP(A2927,Product!A$2:A$5901,Product!B$2:B$5901,"Not Found")</f>
        <v>Epicerie salée</v>
      </c>
      <c r="F2927" s="25" t="str">
        <f>_xlfn.XLOOKUP(A2927,Product!A$2:A$5901,Product!C$2:C$5901,"Not Found")</f>
        <v>Huiles alimentaires bio</v>
      </c>
      <c r="G2927" s="25" t="str">
        <f>IF(_xlfn.XLOOKUP(A2927,Product!A$2:A$5901,Product!D$2:D$5901,"Not Found") = 0,"",_xlfn.XLOOKUP(A2927,Product!A$2:A$5901,Product!D$2:D$5901,"Not Found"))</f>
        <v>Huile de coco</v>
      </c>
      <c r="H2927" s="30">
        <f>_xlfn.XLOOKUP(A2927,Product!A$2:A$5901,Product!E$2:E$5901,"Not Found")</f>
        <v>7.18</v>
      </c>
      <c r="I2927" s="25" t="str">
        <f>A2927&amp;"_"&amp;E2927&amp;"_"&amp;F2927&amp;"_"&amp;G2927</f>
        <v>78909_Epicerie salée_Huiles alimentaires bio_Huile de coco</v>
      </c>
      <c r="J2927" s="30">
        <f>D2927*H2927</f>
        <v>3690.52</v>
      </c>
      <c r="K2927" s="25">
        <f>IF(D2927&gt;0,1,0)</f>
        <v>1</v>
      </c>
      <c r="L2927" s="26">
        <f t="shared" si="45"/>
        <v>0</v>
      </c>
    </row>
    <row r="2928" spans="1:12" ht="19" hidden="1" x14ac:dyDescent="0.2">
      <c r="A2928" s="24">
        <v>78913</v>
      </c>
      <c r="B2928" s="24">
        <v>1</v>
      </c>
      <c r="C2928" s="24">
        <v>147</v>
      </c>
      <c r="D2928" s="24">
        <v>54</v>
      </c>
      <c r="E2928" s="25" t="str">
        <f>_xlfn.XLOOKUP(A2928,Product!A$2:A$5901,Product!B$2:B$5901,"Not Found")</f>
        <v>Epicerie salée</v>
      </c>
      <c r="F2928" s="25" t="str">
        <f>_xlfn.XLOOKUP(A2928,Product!A$2:A$5901,Product!C$2:C$5901,"Not Found")</f>
        <v>Huiles alimentaires bio</v>
      </c>
      <c r="G2928" s="25" t="str">
        <f>IF(_xlfn.XLOOKUP(A2928,Product!A$2:A$5901,Product!D$2:D$5901,"Not Found") = 0,"",_xlfn.XLOOKUP(A2928,Product!A$2:A$5901,Product!D$2:D$5901,"Not Found"))</f>
        <v>Huile de lin</v>
      </c>
      <c r="H2928" s="30">
        <f>_xlfn.XLOOKUP(A2928,Product!A$2:A$5901,Product!E$2:E$5901,"Not Found")</f>
        <v>4.07</v>
      </c>
      <c r="I2928" s="25" t="str">
        <f>A2928&amp;"_"&amp;E2928&amp;"_"&amp;F2928&amp;"_"&amp;G2928</f>
        <v>78913_Epicerie salée_Huiles alimentaires bio_Huile de lin</v>
      </c>
      <c r="J2928" s="30">
        <f>D2928*H2928</f>
        <v>219.78000000000003</v>
      </c>
      <c r="K2928" s="25">
        <f>IF(D2928&gt;0,1,0)</f>
        <v>1</v>
      </c>
      <c r="L2928" s="26">
        <f t="shared" si="45"/>
        <v>0</v>
      </c>
    </row>
    <row r="2929" spans="1:12" ht="19" hidden="1" x14ac:dyDescent="0.2">
      <c r="A2929" s="24">
        <v>78916</v>
      </c>
      <c r="B2929" s="24">
        <v>0</v>
      </c>
      <c r="C2929" s="24">
        <v>94</v>
      </c>
      <c r="D2929" s="24">
        <v>63</v>
      </c>
      <c r="E2929" s="25" t="str">
        <f>_xlfn.XLOOKUP(A2929,Product!A$2:A$5901,Product!B$2:B$5901,"Not Found")</f>
        <v>Epicerie salée</v>
      </c>
      <c r="F2929" s="25" t="str">
        <f>_xlfn.XLOOKUP(A2929,Product!A$2:A$5901,Product!C$2:C$5901,"Not Found")</f>
        <v>Huiles alimentaires bio</v>
      </c>
      <c r="G2929" s="25" t="str">
        <f>IF(_xlfn.XLOOKUP(A2929,Product!A$2:A$5901,Product!D$2:D$5901,"Not Found") = 0,"",_xlfn.XLOOKUP(A2929,Product!A$2:A$5901,Product!D$2:D$5901,"Not Found"))</f>
        <v>Mélanges d'huiles</v>
      </c>
      <c r="H2929" s="30">
        <f>_xlfn.XLOOKUP(A2929,Product!A$2:A$5901,Product!E$2:E$5901,"Not Found")</f>
        <v>9.56</v>
      </c>
      <c r="I2929" s="25" t="str">
        <f>A2929&amp;"_"&amp;E2929&amp;"_"&amp;F2929&amp;"_"&amp;G2929</f>
        <v>78916_Epicerie salée_Huiles alimentaires bio_Mélanges d'huiles</v>
      </c>
      <c r="J2929" s="30">
        <f>D2929*H2929</f>
        <v>602.28000000000009</v>
      </c>
      <c r="K2929" s="25">
        <f>IF(D2929&gt;0,1,0)</f>
        <v>1</v>
      </c>
      <c r="L2929" s="26">
        <f t="shared" si="45"/>
        <v>0</v>
      </c>
    </row>
    <row r="2930" spans="1:12" ht="19" hidden="1" x14ac:dyDescent="0.2">
      <c r="A2930" s="24">
        <v>78924</v>
      </c>
      <c r="B2930" s="24">
        <v>0</v>
      </c>
      <c r="C2930" s="24">
        <v>738</v>
      </c>
      <c r="D2930" s="24">
        <v>326</v>
      </c>
      <c r="E2930" s="25" t="str">
        <f>_xlfn.XLOOKUP(A2930,Product!A$2:A$5901,Product!B$2:B$5901,"Not Found")</f>
        <v>Epicerie salée</v>
      </c>
      <c r="F2930" s="25" t="str">
        <f>_xlfn.XLOOKUP(A2930,Product!A$2:A$5901,Product!C$2:C$5901,"Not Found")</f>
        <v>Huiles alimentaires bio</v>
      </c>
      <c r="G2930" s="25" t="str">
        <f>IF(_xlfn.XLOOKUP(A2930,Product!A$2:A$5901,Product!D$2:D$5901,"Not Found") = 0,"",_xlfn.XLOOKUP(A2930,Product!A$2:A$5901,Product!D$2:D$5901,"Not Found"))</f>
        <v>Huile de noix</v>
      </c>
      <c r="H2930" s="30">
        <f>_xlfn.XLOOKUP(A2930,Product!A$2:A$5901,Product!E$2:E$5901,"Not Found")</f>
        <v>7.46</v>
      </c>
      <c r="I2930" s="25" t="str">
        <f>A2930&amp;"_"&amp;E2930&amp;"_"&amp;F2930&amp;"_"&amp;G2930</f>
        <v>78924_Epicerie salée_Huiles alimentaires bio_Huile de noix</v>
      </c>
      <c r="J2930" s="30">
        <f>D2930*H2930</f>
        <v>2431.96</v>
      </c>
      <c r="K2930" s="25">
        <f>IF(D2930&gt;0,1,0)</f>
        <v>1</v>
      </c>
      <c r="L2930" s="26">
        <f t="shared" si="45"/>
        <v>0</v>
      </c>
    </row>
    <row r="2931" spans="1:12" ht="19" hidden="1" x14ac:dyDescent="0.2">
      <c r="A2931" s="24">
        <v>78938</v>
      </c>
      <c r="B2931" s="24">
        <v>1</v>
      </c>
      <c r="C2931" s="24">
        <v>898</v>
      </c>
      <c r="D2931" s="24">
        <v>229</v>
      </c>
      <c r="E2931" s="25" t="str">
        <f>_xlfn.XLOOKUP(A2931,Product!A$2:A$5901,Product!B$2:B$5901,"Not Found")</f>
        <v>Epicerie salée</v>
      </c>
      <c r="F2931" s="25" t="str">
        <f>_xlfn.XLOOKUP(A2931,Product!A$2:A$5901,Product!C$2:C$5901,"Not Found")</f>
        <v>Huiles alimentaires bio</v>
      </c>
      <c r="G2931" s="25" t="str">
        <f>IF(_xlfn.XLOOKUP(A2931,Product!A$2:A$5901,Product!D$2:D$5901,"Not Found") = 0,"",_xlfn.XLOOKUP(A2931,Product!A$2:A$5901,Product!D$2:D$5901,"Not Found"))</f>
        <v>Huile de sésame</v>
      </c>
      <c r="H2931" s="30">
        <f>_xlfn.XLOOKUP(A2931,Product!A$2:A$5901,Product!E$2:E$5901,"Not Found")</f>
        <v>5.45</v>
      </c>
      <c r="I2931" s="25" t="str">
        <f>A2931&amp;"_"&amp;E2931&amp;"_"&amp;F2931&amp;"_"&amp;G2931</f>
        <v>78938_Epicerie salée_Huiles alimentaires bio_Huile de sésame</v>
      </c>
      <c r="J2931" s="30">
        <f>D2931*H2931</f>
        <v>1248.05</v>
      </c>
      <c r="K2931" s="25">
        <f>IF(D2931&gt;0,1,0)</f>
        <v>1</v>
      </c>
      <c r="L2931" s="26">
        <f t="shared" si="45"/>
        <v>0</v>
      </c>
    </row>
    <row r="2932" spans="1:12" ht="19" hidden="1" x14ac:dyDescent="0.2">
      <c r="A2932" s="24">
        <v>78940</v>
      </c>
      <c r="B2932" s="24">
        <v>1</v>
      </c>
      <c r="C2932" s="24">
        <v>883</v>
      </c>
      <c r="D2932" s="24">
        <v>315</v>
      </c>
      <c r="E2932" s="25" t="str">
        <f>_xlfn.XLOOKUP(A2932,Product!A$2:A$5901,Product!B$2:B$5901,"Not Found")</f>
        <v>Epicerie salée</v>
      </c>
      <c r="F2932" s="25" t="str">
        <f>_xlfn.XLOOKUP(A2932,Product!A$2:A$5901,Product!C$2:C$5901,"Not Found")</f>
        <v>Condiments, vinaigres</v>
      </c>
      <c r="G2932" s="25" t="str">
        <f>IF(_xlfn.XLOOKUP(A2932,Product!A$2:A$5901,Product!D$2:D$5901,"Not Found") = 0,"",_xlfn.XLOOKUP(A2932,Product!A$2:A$5901,Product!D$2:D$5901,"Not Found"))</f>
        <v>Vinaigres, vinaigrettes</v>
      </c>
      <c r="H2932" s="30">
        <f>_xlfn.XLOOKUP(A2932,Product!A$2:A$5901,Product!E$2:E$5901,"Not Found")</f>
        <v>2.68</v>
      </c>
      <c r="I2932" s="25" t="str">
        <f>A2932&amp;"_"&amp;E2932&amp;"_"&amp;F2932&amp;"_"&amp;G2932</f>
        <v>78940_Epicerie salée_Condiments, vinaigres_Vinaigres, vinaigrettes</v>
      </c>
      <c r="J2932" s="30">
        <f>D2932*H2932</f>
        <v>844.2</v>
      </c>
      <c r="K2932" s="25">
        <f>IF(D2932&gt;0,1,0)</f>
        <v>1</v>
      </c>
      <c r="L2932" s="26">
        <f t="shared" si="45"/>
        <v>0</v>
      </c>
    </row>
    <row r="2933" spans="1:12" ht="19" hidden="1" x14ac:dyDescent="0.2">
      <c r="A2933" s="24">
        <v>78978</v>
      </c>
      <c r="B2933" s="24">
        <v>0</v>
      </c>
      <c r="C2933" s="24">
        <v>234</v>
      </c>
      <c r="D2933" s="24">
        <v>205</v>
      </c>
      <c r="E2933" s="25" t="str">
        <f>_xlfn.XLOOKUP(A2933,Product!A$2:A$5901,Product!B$2:B$5901,"Not Found")</f>
        <v>Epicerie salée</v>
      </c>
      <c r="F2933" s="25" t="str">
        <f>_xlfn.XLOOKUP(A2933,Product!A$2:A$5901,Product!C$2:C$5901,"Not Found")</f>
        <v>Pain et biscottes</v>
      </c>
      <c r="G2933" s="25" t="str">
        <f>IF(_xlfn.XLOOKUP(A2933,Product!A$2:A$5901,Product!D$2:D$5901,"Not Found") = 0,"",_xlfn.XLOOKUP(A2933,Product!A$2:A$5901,Product!D$2:D$5901,"Not Found"))</f>
        <v>Pain, pain précuit</v>
      </c>
      <c r="H2933" s="30">
        <f>_xlfn.XLOOKUP(A2933,Product!A$2:A$5901,Product!E$2:E$5901,"Not Found")</f>
        <v>2.54</v>
      </c>
      <c r="I2933" s="25" t="str">
        <f>A2933&amp;"_"&amp;E2933&amp;"_"&amp;F2933&amp;"_"&amp;G2933</f>
        <v>78978_Epicerie salée_Pain et biscottes_Pain, pain précuit</v>
      </c>
      <c r="J2933" s="30">
        <f>D2933*H2933</f>
        <v>520.70000000000005</v>
      </c>
      <c r="K2933" s="25">
        <f>IF(D2933&gt;0,1,0)</f>
        <v>1</v>
      </c>
      <c r="L2933" s="26">
        <f t="shared" si="45"/>
        <v>0</v>
      </c>
    </row>
    <row r="2934" spans="1:12" ht="19" hidden="1" x14ac:dyDescent="0.2">
      <c r="A2934" s="24">
        <v>78983</v>
      </c>
      <c r="B2934" s="24">
        <v>0</v>
      </c>
      <c r="C2934" s="24">
        <v>382</v>
      </c>
      <c r="D2934" s="24">
        <v>128</v>
      </c>
      <c r="E2934" s="25" t="str">
        <f>_xlfn.XLOOKUP(A2934,Product!A$2:A$5901,Product!B$2:B$5901,"Not Found")</f>
        <v>Epicerie salée</v>
      </c>
      <c r="F2934" s="25" t="str">
        <f>_xlfn.XLOOKUP(A2934,Product!A$2:A$5901,Product!C$2:C$5901,"Not Found")</f>
        <v>Pain et biscottes</v>
      </c>
      <c r="G2934" s="25" t="str">
        <f>IF(_xlfn.XLOOKUP(A2934,Product!A$2:A$5901,Product!D$2:D$5901,"Not Found") = 0,"",_xlfn.XLOOKUP(A2934,Product!A$2:A$5901,Product!D$2:D$5901,"Not Found"))</f>
        <v>Pain, pain précuit</v>
      </c>
      <c r="H2934" s="30">
        <f>_xlfn.XLOOKUP(A2934,Product!A$2:A$5901,Product!E$2:E$5901,"Not Found")</f>
        <v>2.12</v>
      </c>
      <c r="I2934" s="25" t="str">
        <f>A2934&amp;"_"&amp;E2934&amp;"_"&amp;F2934&amp;"_"&amp;G2934</f>
        <v>78983_Epicerie salée_Pain et biscottes_Pain, pain précuit</v>
      </c>
      <c r="J2934" s="30">
        <f>D2934*H2934</f>
        <v>271.36</v>
      </c>
      <c r="K2934" s="25">
        <f>IF(D2934&gt;0,1,0)</f>
        <v>1</v>
      </c>
      <c r="L2934" s="26">
        <f t="shared" si="45"/>
        <v>0</v>
      </c>
    </row>
    <row r="2935" spans="1:12" ht="19" hidden="1" x14ac:dyDescent="0.2">
      <c r="A2935" s="24">
        <v>79000</v>
      </c>
      <c r="B2935" s="24">
        <v>1</v>
      </c>
      <c r="C2935" s="24">
        <v>166</v>
      </c>
      <c r="D2935" s="24">
        <v>101</v>
      </c>
      <c r="E2935" s="25" t="str">
        <f>_xlfn.XLOOKUP(A2935,Product!A$2:A$5901,Product!B$2:B$5901,"Not Found")</f>
        <v>Epicerie salée</v>
      </c>
      <c r="F2935" s="25" t="str">
        <f>_xlfn.XLOOKUP(A2935,Product!A$2:A$5901,Product!C$2:C$5901,"Not Found")</f>
        <v>Riz bio</v>
      </c>
      <c r="G2935" s="25" t="str">
        <f>IF(_xlfn.XLOOKUP(A2935,Product!A$2:A$5901,Product!D$2:D$5901,"Not Found") = 0,"",_xlfn.XLOOKUP(A2935,Product!A$2:A$5901,Product!D$2:D$5901,"Not Found"))</f>
        <v>Riz Basmati, Thai, Jasmin</v>
      </c>
      <c r="H2935" s="30">
        <f>_xlfn.XLOOKUP(A2935,Product!A$2:A$5901,Product!E$2:E$5901,"Not Found")</f>
        <v>2.42</v>
      </c>
      <c r="I2935" s="25" t="str">
        <f>A2935&amp;"_"&amp;E2935&amp;"_"&amp;F2935&amp;"_"&amp;G2935</f>
        <v>79000_Epicerie salée_Riz bio_Riz Basmati, Thai, Jasmin</v>
      </c>
      <c r="J2935" s="30">
        <f>D2935*H2935</f>
        <v>244.42</v>
      </c>
      <c r="K2935" s="25">
        <f>IF(D2935&gt;0,1,0)</f>
        <v>1</v>
      </c>
      <c r="L2935" s="26">
        <f t="shared" si="45"/>
        <v>0</v>
      </c>
    </row>
    <row r="2936" spans="1:12" ht="19" hidden="1" x14ac:dyDescent="0.2">
      <c r="A2936" s="24">
        <v>79006</v>
      </c>
      <c r="B2936" s="24">
        <v>0</v>
      </c>
      <c r="C2936" s="24">
        <v>757</v>
      </c>
      <c r="D2936" s="24">
        <v>115</v>
      </c>
      <c r="E2936" s="25" t="str">
        <f>_xlfn.XLOOKUP(A2936,Product!A$2:A$5901,Product!B$2:B$5901,"Not Found")</f>
        <v>Epicerie salée</v>
      </c>
      <c r="F2936" s="25" t="str">
        <f>_xlfn.XLOOKUP(A2936,Product!A$2:A$5901,Product!C$2:C$5901,"Not Found")</f>
        <v>Légumes et conserves</v>
      </c>
      <c r="G2936" s="25" t="str">
        <f>IF(_xlfn.XLOOKUP(A2936,Product!A$2:A$5901,Product!D$2:D$5901,"Not Found") = 0,"",_xlfn.XLOOKUP(A2936,Product!A$2:A$5901,Product!D$2:D$5901,"Not Found"))</f>
        <v>Soupes bio</v>
      </c>
      <c r="H2936" s="30">
        <f>_xlfn.XLOOKUP(A2936,Product!A$2:A$5901,Product!E$2:E$5901,"Not Found")</f>
        <v>2.66</v>
      </c>
      <c r="I2936" s="25" t="str">
        <f>A2936&amp;"_"&amp;E2936&amp;"_"&amp;F2936&amp;"_"&amp;G2936</f>
        <v>79006_Epicerie salée_Légumes et conserves_Soupes bio</v>
      </c>
      <c r="J2936" s="30">
        <f>D2936*H2936</f>
        <v>305.90000000000003</v>
      </c>
      <c r="K2936" s="25">
        <f>IF(D2936&gt;0,1,0)</f>
        <v>1</v>
      </c>
      <c r="L2936" s="26">
        <f t="shared" si="45"/>
        <v>0</v>
      </c>
    </row>
    <row r="2937" spans="1:12" ht="19" hidden="1" x14ac:dyDescent="0.2">
      <c r="A2937" s="24">
        <v>79011</v>
      </c>
      <c r="B2937" s="24">
        <v>1</v>
      </c>
      <c r="C2937" s="24">
        <v>908</v>
      </c>
      <c r="D2937" s="24">
        <v>725</v>
      </c>
      <c r="E2937" s="25" t="str">
        <f>_xlfn.XLOOKUP(A2937,Product!A$2:A$5901,Product!B$2:B$5901,"Not Found")</f>
        <v>Epicerie salée</v>
      </c>
      <c r="F2937" s="25" t="str">
        <f>_xlfn.XLOOKUP(A2937,Product!A$2:A$5901,Product!C$2:C$5901,"Not Found")</f>
        <v>Sauces et coulis</v>
      </c>
      <c r="G2937" s="25" t="str">
        <f>IF(_xlfn.XLOOKUP(A2937,Product!A$2:A$5901,Product!D$2:D$5901,"Not Found") = 0,"",_xlfn.XLOOKUP(A2937,Product!A$2:A$5901,Product!D$2:D$5901,"Not Found"))</f>
        <v>Sauces</v>
      </c>
      <c r="H2937" s="30">
        <f>_xlfn.XLOOKUP(A2937,Product!A$2:A$5901,Product!E$2:E$5901,"Not Found")</f>
        <v>1.28</v>
      </c>
      <c r="I2937" s="25" t="str">
        <f>A2937&amp;"_"&amp;E2937&amp;"_"&amp;F2937&amp;"_"&amp;G2937</f>
        <v>79011_Epicerie salée_Sauces et coulis_Sauces</v>
      </c>
      <c r="J2937" s="30">
        <f>D2937*H2937</f>
        <v>928</v>
      </c>
      <c r="K2937" s="25">
        <f>IF(D2937&gt;0,1,0)</f>
        <v>1</v>
      </c>
      <c r="L2937" s="26">
        <f t="shared" si="45"/>
        <v>0</v>
      </c>
    </row>
    <row r="2938" spans="1:12" ht="19" hidden="1" x14ac:dyDescent="0.2">
      <c r="A2938" s="24">
        <v>79152</v>
      </c>
      <c r="B2938" s="24">
        <v>0</v>
      </c>
      <c r="C2938" s="24">
        <v>432</v>
      </c>
      <c r="D2938" s="24">
        <v>214</v>
      </c>
      <c r="E2938" s="25" t="str">
        <f>_xlfn.XLOOKUP(A2938,Product!A$2:A$5901,Product!B$2:B$5901,"Not Found")</f>
        <v>Epicerie salée</v>
      </c>
      <c r="F2938" s="25" t="str">
        <f>_xlfn.XLOOKUP(A2938,Product!A$2:A$5901,Product!C$2:C$5901,"Not Found")</f>
        <v>Farine, son, fécule</v>
      </c>
      <c r="G2938" s="25" t="str">
        <f>IF(_xlfn.XLOOKUP(A2938,Product!A$2:A$5901,Product!D$2:D$5901,"Not Found") = 0,"",_xlfn.XLOOKUP(A2938,Product!A$2:A$5901,Product!D$2:D$5901,"Not Found"))</f>
        <v>Farine de céréales</v>
      </c>
      <c r="H2938" s="30">
        <f>_xlfn.XLOOKUP(A2938,Product!A$2:A$5901,Product!E$2:E$5901,"Not Found")</f>
        <v>2.71</v>
      </c>
      <c r="I2938" s="25" t="str">
        <f>A2938&amp;"_"&amp;E2938&amp;"_"&amp;F2938&amp;"_"&amp;G2938</f>
        <v>79152_Epicerie salée_Farine, son, fécule_Farine de céréales</v>
      </c>
      <c r="J2938" s="30">
        <f>D2938*H2938</f>
        <v>579.93999999999994</v>
      </c>
      <c r="K2938" s="25">
        <f>IF(D2938&gt;0,1,0)</f>
        <v>1</v>
      </c>
      <c r="L2938" s="26">
        <f t="shared" si="45"/>
        <v>0</v>
      </c>
    </row>
    <row r="2939" spans="1:12" ht="19" hidden="1" x14ac:dyDescent="0.2">
      <c r="A2939" s="24">
        <v>80184</v>
      </c>
      <c r="B2939" s="24">
        <v>1</v>
      </c>
      <c r="C2939" s="24">
        <v>434</v>
      </c>
      <c r="D2939" s="24">
        <v>152</v>
      </c>
      <c r="E2939" s="25" t="str">
        <f>_xlfn.XLOOKUP(A2939,Product!A$2:A$5901,Product!B$2:B$5901,"Not Found")</f>
        <v>Epicerie salée</v>
      </c>
      <c r="F2939" s="25" t="str">
        <f>_xlfn.XLOOKUP(A2939,Product!A$2:A$5901,Product!C$2:C$5901,"Not Found")</f>
        <v>Apéritifs bio</v>
      </c>
      <c r="G2939" s="25" t="str">
        <f>IF(_xlfn.XLOOKUP(A2939,Product!A$2:A$5901,Product!D$2:D$5901,"Not Found") = 0,"",_xlfn.XLOOKUP(A2939,Product!A$2:A$5901,Product!D$2:D$5901,"Not Found"))</f>
        <v>Tartinables</v>
      </c>
      <c r="H2939" s="30">
        <f>_xlfn.XLOOKUP(A2939,Product!A$2:A$5901,Product!E$2:E$5901,"Not Found")</f>
        <v>1.75</v>
      </c>
      <c r="I2939" s="25" t="str">
        <f>A2939&amp;"_"&amp;E2939&amp;"_"&amp;F2939&amp;"_"&amp;G2939</f>
        <v>80184_Epicerie salée_Apéritifs bio_Tartinables</v>
      </c>
      <c r="J2939" s="30">
        <f>D2939*H2939</f>
        <v>266</v>
      </c>
      <c r="K2939" s="25">
        <f>IF(D2939&gt;0,1,0)</f>
        <v>1</v>
      </c>
      <c r="L2939" s="26">
        <f t="shared" si="45"/>
        <v>0</v>
      </c>
    </row>
    <row r="2940" spans="1:12" ht="19" hidden="1" x14ac:dyDescent="0.2">
      <c r="A2940" s="24">
        <v>80185</v>
      </c>
      <c r="B2940" s="24">
        <v>0</v>
      </c>
      <c r="C2940" s="24">
        <v>446</v>
      </c>
      <c r="D2940" s="24">
        <v>211</v>
      </c>
      <c r="E2940" s="25" t="str">
        <f>_xlfn.XLOOKUP(A2940,Product!A$2:A$5901,Product!B$2:B$5901,"Not Found")</f>
        <v>Epicerie salée</v>
      </c>
      <c r="F2940" s="25" t="str">
        <f>_xlfn.XLOOKUP(A2940,Product!A$2:A$5901,Product!C$2:C$5901,"Not Found")</f>
        <v>Apéritifs bio</v>
      </c>
      <c r="G2940" s="25" t="str">
        <f>IF(_xlfn.XLOOKUP(A2940,Product!A$2:A$5901,Product!D$2:D$5901,"Not Found") = 0,"",_xlfn.XLOOKUP(A2940,Product!A$2:A$5901,Product!D$2:D$5901,"Not Found"))</f>
        <v>Tartinables</v>
      </c>
      <c r="H2940" s="30">
        <f>_xlfn.XLOOKUP(A2940,Product!A$2:A$5901,Product!E$2:E$5901,"Not Found")</f>
        <v>1.75</v>
      </c>
      <c r="I2940" s="25" t="str">
        <f>A2940&amp;"_"&amp;E2940&amp;"_"&amp;F2940&amp;"_"&amp;G2940</f>
        <v>80185_Epicerie salée_Apéritifs bio_Tartinables</v>
      </c>
      <c r="J2940" s="30">
        <f>D2940*H2940</f>
        <v>369.25</v>
      </c>
      <c r="K2940" s="25">
        <f>IF(D2940&gt;0,1,0)</f>
        <v>1</v>
      </c>
      <c r="L2940" s="26">
        <f t="shared" si="45"/>
        <v>0</v>
      </c>
    </row>
    <row r="2941" spans="1:12" ht="19" hidden="1" x14ac:dyDescent="0.2">
      <c r="A2941" s="24">
        <v>80186</v>
      </c>
      <c r="B2941" s="24">
        <v>1</v>
      </c>
      <c r="C2941" s="24">
        <v>685</v>
      </c>
      <c r="D2941" s="24">
        <v>22</v>
      </c>
      <c r="E2941" s="25" t="str">
        <f>_xlfn.XLOOKUP(A2941,Product!A$2:A$5901,Product!B$2:B$5901,"Not Found")</f>
        <v>Epicerie salée</v>
      </c>
      <c r="F2941" s="25" t="str">
        <f>_xlfn.XLOOKUP(A2941,Product!A$2:A$5901,Product!C$2:C$5901,"Not Found")</f>
        <v>Apéritifs bio</v>
      </c>
      <c r="G2941" s="25" t="str">
        <f>IF(_xlfn.XLOOKUP(A2941,Product!A$2:A$5901,Product!D$2:D$5901,"Not Found") = 0,"",_xlfn.XLOOKUP(A2941,Product!A$2:A$5901,Product!D$2:D$5901,"Not Found"))</f>
        <v>Tartinables</v>
      </c>
      <c r="H2941" s="30">
        <f>_xlfn.XLOOKUP(A2941,Product!A$2:A$5901,Product!E$2:E$5901,"Not Found")</f>
        <v>1.75</v>
      </c>
      <c r="I2941" s="25" t="str">
        <f>A2941&amp;"_"&amp;E2941&amp;"_"&amp;F2941&amp;"_"&amp;G2941</f>
        <v>80186_Epicerie salée_Apéritifs bio_Tartinables</v>
      </c>
      <c r="J2941" s="30">
        <f>D2941*H2941</f>
        <v>38.5</v>
      </c>
      <c r="K2941" s="25">
        <f>IF(D2941&gt;0,1,0)</f>
        <v>1</v>
      </c>
      <c r="L2941" s="26">
        <f t="shared" si="45"/>
        <v>0</v>
      </c>
    </row>
    <row r="2942" spans="1:12" ht="19" hidden="1" x14ac:dyDescent="0.2">
      <c r="A2942" s="24">
        <v>80187</v>
      </c>
      <c r="B2942" s="24">
        <v>1</v>
      </c>
      <c r="C2942" s="24">
        <v>15</v>
      </c>
      <c r="D2942" s="24">
        <v>13</v>
      </c>
      <c r="E2942" s="25" t="str">
        <f>_xlfn.XLOOKUP(A2942,Product!A$2:A$5901,Product!B$2:B$5901,"Not Found")</f>
        <v>Epicerie salée</v>
      </c>
      <c r="F2942" s="25" t="str">
        <f>_xlfn.XLOOKUP(A2942,Product!A$2:A$5901,Product!C$2:C$5901,"Not Found")</f>
        <v>Apéritifs bio</v>
      </c>
      <c r="G2942" s="25" t="str">
        <f>IF(_xlfn.XLOOKUP(A2942,Product!A$2:A$5901,Product!D$2:D$5901,"Not Found") = 0,"",_xlfn.XLOOKUP(A2942,Product!A$2:A$5901,Product!D$2:D$5901,"Not Found"))</f>
        <v>Tartinables</v>
      </c>
      <c r="H2942" s="30">
        <f>_xlfn.XLOOKUP(A2942,Product!A$2:A$5901,Product!E$2:E$5901,"Not Found")</f>
        <v>1.75</v>
      </c>
      <c r="I2942" s="25" t="str">
        <f>A2942&amp;"_"&amp;E2942&amp;"_"&amp;F2942&amp;"_"&amp;G2942</f>
        <v>80187_Epicerie salée_Apéritifs bio_Tartinables</v>
      </c>
      <c r="J2942" s="30">
        <f>D2942*H2942</f>
        <v>22.75</v>
      </c>
      <c r="K2942" s="25">
        <f>IF(D2942&gt;0,1,0)</f>
        <v>1</v>
      </c>
      <c r="L2942" s="26">
        <f t="shared" si="45"/>
        <v>0</v>
      </c>
    </row>
    <row r="2943" spans="1:12" ht="19" hidden="1" x14ac:dyDescent="0.2">
      <c r="A2943" s="24">
        <v>80252</v>
      </c>
      <c r="B2943" s="24">
        <v>1</v>
      </c>
      <c r="C2943" s="24">
        <v>831</v>
      </c>
      <c r="D2943" s="24">
        <v>44</v>
      </c>
      <c r="E2943" s="25" t="str">
        <f>_xlfn.XLOOKUP(A2943,Product!A$2:A$5901,Product!B$2:B$5901,"Not Found")</f>
        <v>Epicerie salée</v>
      </c>
      <c r="F2943" s="25" t="str">
        <f>_xlfn.XLOOKUP(A2943,Product!A$2:A$5901,Product!C$2:C$5901,"Not Found")</f>
        <v>Sel, épices, aide culinaire</v>
      </c>
      <c r="G2943" s="25" t="str">
        <f>IF(_xlfn.XLOOKUP(A2943,Product!A$2:A$5901,Product!D$2:D$5901,"Not Found") = 0,"",_xlfn.XLOOKUP(A2943,Product!A$2:A$5901,Product!D$2:D$5901,"Not Found"))</f>
        <v>Bouillons cube</v>
      </c>
      <c r="H2943" s="30">
        <f>_xlfn.XLOOKUP(A2943,Product!A$2:A$5901,Product!E$2:E$5901,"Not Found")</f>
        <v>1.1499999999999999</v>
      </c>
      <c r="I2943" s="25" t="str">
        <f>A2943&amp;"_"&amp;E2943&amp;"_"&amp;F2943&amp;"_"&amp;G2943</f>
        <v>80252_Epicerie salée_Sel, épices, aide culinaire_Bouillons cube</v>
      </c>
      <c r="J2943" s="30">
        <f>D2943*H2943</f>
        <v>50.599999999999994</v>
      </c>
      <c r="K2943" s="25">
        <f>IF(D2943&gt;0,1,0)</f>
        <v>1</v>
      </c>
      <c r="L2943" s="26">
        <f t="shared" si="45"/>
        <v>0</v>
      </c>
    </row>
    <row r="2944" spans="1:12" ht="19" hidden="1" x14ac:dyDescent="0.2">
      <c r="A2944" s="24">
        <v>80254</v>
      </c>
      <c r="B2944" s="24">
        <v>0</v>
      </c>
      <c r="C2944" s="24">
        <v>296</v>
      </c>
      <c r="D2944" s="24">
        <v>119</v>
      </c>
      <c r="E2944" s="25" t="str">
        <f>_xlfn.XLOOKUP(A2944,Product!A$2:A$5901,Product!B$2:B$5901,"Not Found")</f>
        <v>Epicerie salée</v>
      </c>
      <c r="F2944" s="25" t="str">
        <f>_xlfn.XLOOKUP(A2944,Product!A$2:A$5901,Product!C$2:C$5901,"Not Found")</f>
        <v>Pain et biscottes</v>
      </c>
      <c r="G2944" s="25" t="str">
        <f>IF(_xlfn.XLOOKUP(A2944,Product!A$2:A$5901,Product!D$2:D$5901,"Not Found") = 0,"",_xlfn.XLOOKUP(A2944,Product!A$2:A$5901,Product!D$2:D$5901,"Not Found"))</f>
        <v>Pain, pain précuit</v>
      </c>
      <c r="H2944" s="30">
        <f>_xlfn.XLOOKUP(A2944,Product!A$2:A$5901,Product!E$2:E$5901,"Not Found")</f>
        <v>1.58</v>
      </c>
      <c r="I2944" s="25" t="str">
        <f>A2944&amp;"_"&amp;E2944&amp;"_"&amp;F2944&amp;"_"&amp;G2944</f>
        <v>80254_Epicerie salée_Pain et biscottes_Pain, pain précuit</v>
      </c>
      <c r="J2944" s="30">
        <f>D2944*H2944</f>
        <v>188.02</v>
      </c>
      <c r="K2944" s="25">
        <f>IF(D2944&gt;0,1,0)</f>
        <v>1</v>
      </c>
      <c r="L2944" s="26">
        <f t="shared" si="45"/>
        <v>0</v>
      </c>
    </row>
    <row r="2945" spans="1:12" ht="19" hidden="1" x14ac:dyDescent="0.2">
      <c r="A2945" s="24">
        <v>80402</v>
      </c>
      <c r="B2945" s="24">
        <v>1</v>
      </c>
      <c r="C2945" s="24">
        <v>833</v>
      </c>
      <c r="D2945" s="24">
        <v>234</v>
      </c>
      <c r="E2945" s="25" t="str">
        <f>_xlfn.XLOOKUP(A2945,Product!A$2:A$5901,Product!B$2:B$5901,"Not Found")</f>
        <v>Epicerie salée</v>
      </c>
      <c r="F2945" s="25" t="str">
        <f>_xlfn.XLOOKUP(A2945,Product!A$2:A$5901,Product!C$2:C$5901,"Not Found")</f>
        <v>Riz bio</v>
      </c>
      <c r="G2945" s="25" t="str">
        <f>IF(_xlfn.XLOOKUP(A2945,Product!A$2:A$5901,Product!D$2:D$5901,"Not Found") = 0,"",_xlfn.XLOOKUP(A2945,Product!A$2:A$5901,Product!D$2:D$5901,"Not Found"))</f>
        <v>Riz rouge, riz noir, riz sauvage</v>
      </c>
      <c r="H2945" s="30">
        <f>_xlfn.XLOOKUP(A2945,Product!A$2:A$5901,Product!E$2:E$5901,"Not Found")</f>
        <v>2.29</v>
      </c>
      <c r="I2945" s="25" t="str">
        <f>A2945&amp;"_"&amp;E2945&amp;"_"&amp;F2945&amp;"_"&amp;G2945</f>
        <v>80402_Epicerie salée_Riz bio_Riz rouge, riz noir, riz sauvage</v>
      </c>
      <c r="J2945" s="30">
        <f>D2945*H2945</f>
        <v>535.86</v>
      </c>
      <c r="K2945" s="25">
        <f>IF(D2945&gt;0,1,0)</f>
        <v>1</v>
      </c>
      <c r="L2945" s="26">
        <f t="shared" si="45"/>
        <v>0</v>
      </c>
    </row>
    <row r="2946" spans="1:12" ht="19" hidden="1" x14ac:dyDescent="0.2">
      <c r="A2946" s="24">
        <v>80411</v>
      </c>
      <c r="B2946" s="24">
        <v>0</v>
      </c>
      <c r="C2946" s="24">
        <v>430</v>
      </c>
      <c r="D2946" s="24">
        <v>29</v>
      </c>
      <c r="E2946" s="25" t="str">
        <f>_xlfn.XLOOKUP(A2946,Product!A$2:A$5901,Product!B$2:B$5901,"Not Found")</f>
        <v>Epicerie salée</v>
      </c>
      <c r="F2946" s="25" t="str">
        <f>_xlfn.XLOOKUP(A2946,Product!A$2:A$5901,Product!C$2:C$5901,"Not Found")</f>
        <v>Sauces et coulis</v>
      </c>
      <c r="G2946" s="25" t="str">
        <f>IF(_xlfn.XLOOKUP(A2946,Product!A$2:A$5901,Product!D$2:D$5901,"Not Found") = 0,"",_xlfn.XLOOKUP(A2946,Product!A$2:A$5901,Product!D$2:D$5901,"Not Found"))</f>
        <v>Sauces</v>
      </c>
      <c r="H2946" s="30">
        <f>_xlfn.XLOOKUP(A2946,Product!A$2:A$5901,Product!E$2:E$5901,"Not Found")</f>
        <v>1.03</v>
      </c>
      <c r="I2946" s="25" t="str">
        <f>A2946&amp;"_"&amp;E2946&amp;"_"&amp;F2946&amp;"_"&amp;G2946</f>
        <v>80411_Epicerie salée_Sauces et coulis_Sauces</v>
      </c>
      <c r="J2946" s="30">
        <f>D2946*H2946</f>
        <v>29.87</v>
      </c>
      <c r="K2946" s="25">
        <f>IF(D2946&gt;0,1,0)</f>
        <v>1</v>
      </c>
      <c r="L2946" s="26">
        <f t="shared" si="45"/>
        <v>0</v>
      </c>
    </row>
    <row r="2947" spans="1:12" ht="19" hidden="1" x14ac:dyDescent="0.2">
      <c r="A2947" s="24">
        <v>80412</v>
      </c>
      <c r="B2947" s="24">
        <v>1</v>
      </c>
      <c r="C2947" s="24">
        <v>726</v>
      </c>
      <c r="D2947" s="24">
        <v>315</v>
      </c>
      <c r="E2947" s="25" t="str">
        <f>_xlfn.XLOOKUP(A2947,Product!A$2:A$5901,Product!B$2:B$5901,"Not Found")</f>
        <v>Epicerie salée</v>
      </c>
      <c r="F2947" s="25" t="str">
        <f>_xlfn.XLOOKUP(A2947,Product!A$2:A$5901,Product!C$2:C$5901,"Not Found")</f>
        <v>Légumes et conserves</v>
      </c>
      <c r="G2947" s="25" t="str">
        <f>IF(_xlfn.XLOOKUP(A2947,Product!A$2:A$5901,Product!D$2:D$5901,"Not Found") = 0,"",_xlfn.XLOOKUP(A2947,Product!A$2:A$5901,Product!D$2:D$5901,"Not Found"))</f>
        <v>Légumes en conserve</v>
      </c>
      <c r="H2947" s="30">
        <f>_xlfn.XLOOKUP(A2947,Product!A$2:A$5901,Product!E$2:E$5901,"Not Found")</f>
        <v>0.76</v>
      </c>
      <c r="I2947" s="25" t="str">
        <f>A2947&amp;"_"&amp;E2947&amp;"_"&amp;F2947&amp;"_"&amp;G2947</f>
        <v>80412_Epicerie salée_Légumes et conserves_Légumes en conserve</v>
      </c>
      <c r="J2947" s="30">
        <f>D2947*H2947</f>
        <v>239.4</v>
      </c>
      <c r="K2947" s="25">
        <f>IF(D2947&gt;0,1,0)</f>
        <v>1</v>
      </c>
      <c r="L2947" s="26">
        <f t="shared" ref="L2947:L3010" si="46">1-K2947</f>
        <v>0</v>
      </c>
    </row>
    <row r="2948" spans="1:12" ht="19" hidden="1" x14ac:dyDescent="0.2">
      <c r="A2948" s="24">
        <v>80944</v>
      </c>
      <c r="B2948" s="24">
        <v>1</v>
      </c>
      <c r="C2948" s="24">
        <v>895</v>
      </c>
      <c r="D2948" s="24">
        <v>466</v>
      </c>
      <c r="E2948" s="25" t="str">
        <f>_xlfn.XLOOKUP(A2948,Product!A$2:A$5901,Product!B$2:B$5901,"Not Found")</f>
        <v>Epicerie salée</v>
      </c>
      <c r="F2948" s="25" t="str">
        <f>_xlfn.XLOOKUP(A2948,Product!A$2:A$5901,Product!C$2:C$5901,"Not Found")</f>
        <v>Apéritifs bio</v>
      </c>
      <c r="G2948" s="25" t="str">
        <f>IF(_xlfn.XLOOKUP(A2948,Product!A$2:A$5901,Product!D$2:D$5901,"Not Found") = 0,"",_xlfn.XLOOKUP(A2948,Product!A$2:A$5901,Product!D$2:D$5901,"Not Found"))</f>
        <v>Olives bio</v>
      </c>
      <c r="H2948" s="30">
        <f>_xlfn.XLOOKUP(A2948,Product!A$2:A$5901,Product!E$2:E$5901,"Not Found")</f>
        <v>1.53</v>
      </c>
      <c r="I2948" s="25" t="str">
        <f>A2948&amp;"_"&amp;E2948&amp;"_"&amp;F2948&amp;"_"&amp;G2948</f>
        <v>80944_Epicerie salée_Apéritifs bio_Olives bio</v>
      </c>
      <c r="J2948" s="30">
        <f>D2948*H2948</f>
        <v>712.98</v>
      </c>
      <c r="K2948" s="25">
        <f>IF(D2948&gt;0,1,0)</f>
        <v>1</v>
      </c>
      <c r="L2948" s="26">
        <f t="shared" si="46"/>
        <v>0</v>
      </c>
    </row>
    <row r="2949" spans="1:12" ht="19" hidden="1" x14ac:dyDescent="0.2">
      <c r="A2949" s="24">
        <v>80952</v>
      </c>
      <c r="B2949" s="24">
        <v>0</v>
      </c>
      <c r="C2949" s="24">
        <v>706</v>
      </c>
      <c r="D2949" s="24">
        <v>180</v>
      </c>
      <c r="E2949" s="25" t="str">
        <f>_xlfn.XLOOKUP(A2949,Product!A$2:A$5901,Product!B$2:B$5901,"Not Found")</f>
        <v>Epicerie salée</v>
      </c>
      <c r="F2949" s="25" t="str">
        <f>_xlfn.XLOOKUP(A2949,Product!A$2:A$5901,Product!C$2:C$5901,"Not Found")</f>
        <v>Poisson, viande, pâtés</v>
      </c>
      <c r="G2949" s="25" t="str">
        <f>IF(_xlfn.XLOOKUP(A2949,Product!A$2:A$5901,Product!D$2:D$5901,"Not Found") = 0,"",_xlfn.XLOOKUP(A2949,Product!A$2:A$5901,Product!D$2:D$5901,"Not Found"))</f>
        <v>Produits de la mer</v>
      </c>
      <c r="H2949" s="30">
        <f>_xlfn.XLOOKUP(A2949,Product!A$2:A$5901,Product!E$2:E$5901,"Not Found")</f>
        <v>3.77</v>
      </c>
      <c r="I2949" s="25" t="str">
        <f>A2949&amp;"_"&amp;E2949&amp;"_"&amp;F2949&amp;"_"&amp;G2949</f>
        <v>80952_Epicerie salée_Poisson, viande, pâtés_Produits de la mer</v>
      </c>
      <c r="J2949" s="30">
        <f>D2949*H2949</f>
        <v>678.6</v>
      </c>
      <c r="K2949" s="25">
        <f>IF(D2949&gt;0,1,0)</f>
        <v>1</v>
      </c>
      <c r="L2949" s="26">
        <f t="shared" si="46"/>
        <v>0</v>
      </c>
    </row>
    <row r="2950" spans="1:12" ht="19" hidden="1" x14ac:dyDescent="0.2">
      <c r="A2950" s="24">
        <v>81497</v>
      </c>
      <c r="B2950" s="24">
        <v>0</v>
      </c>
      <c r="C2950" s="24">
        <v>284</v>
      </c>
      <c r="D2950" s="24">
        <v>245</v>
      </c>
      <c r="E2950" s="25" t="str">
        <f>_xlfn.XLOOKUP(A2950,Product!A$2:A$5901,Product!B$2:B$5901,"Not Found")</f>
        <v>Epicerie salée</v>
      </c>
      <c r="F2950" s="25" t="str">
        <f>_xlfn.XLOOKUP(A2950,Product!A$2:A$5901,Product!C$2:C$5901,"Not Found")</f>
        <v>Sauces et coulis</v>
      </c>
      <c r="G2950" s="25" t="str">
        <f>IF(_xlfn.XLOOKUP(A2950,Product!A$2:A$5901,Product!D$2:D$5901,"Not Found") = 0,"",_xlfn.XLOOKUP(A2950,Product!A$2:A$5901,Product!D$2:D$5901,"Not Found"))</f>
        <v>Sauces</v>
      </c>
      <c r="H2950" s="30">
        <f>_xlfn.XLOOKUP(A2950,Product!A$2:A$5901,Product!E$2:E$5901,"Not Found")</f>
        <v>1.2</v>
      </c>
      <c r="I2950" s="25" t="str">
        <f>A2950&amp;"_"&amp;E2950&amp;"_"&amp;F2950&amp;"_"&amp;G2950</f>
        <v>81497_Epicerie salée_Sauces et coulis_Sauces</v>
      </c>
      <c r="J2950" s="30">
        <f>D2950*H2950</f>
        <v>294</v>
      </c>
      <c r="K2950" s="25">
        <f>IF(D2950&gt;0,1,0)</f>
        <v>1</v>
      </c>
      <c r="L2950" s="26">
        <f t="shared" si="46"/>
        <v>0</v>
      </c>
    </row>
    <row r="2951" spans="1:12" ht="19" hidden="1" x14ac:dyDescent="0.2">
      <c r="A2951" s="24">
        <v>81498</v>
      </c>
      <c r="B2951" s="24">
        <v>0</v>
      </c>
      <c r="C2951" s="24">
        <v>529</v>
      </c>
      <c r="D2951" s="24">
        <v>494</v>
      </c>
      <c r="E2951" s="25" t="str">
        <f>_xlfn.XLOOKUP(A2951,Product!A$2:A$5901,Product!B$2:B$5901,"Not Found")</f>
        <v>Epicerie salée</v>
      </c>
      <c r="F2951" s="25" t="str">
        <f>_xlfn.XLOOKUP(A2951,Product!A$2:A$5901,Product!C$2:C$5901,"Not Found")</f>
        <v>Sel, épices, aide culinaire</v>
      </c>
      <c r="G2951" s="25" t="str">
        <f>IF(_xlfn.XLOOKUP(A2951,Product!A$2:A$5901,Product!D$2:D$5901,"Not Found") = 0,"",_xlfn.XLOOKUP(A2951,Product!A$2:A$5901,Product!D$2:D$5901,"Not Found"))</f>
        <v>Bouillons cube</v>
      </c>
      <c r="H2951" s="30">
        <f>_xlfn.XLOOKUP(A2951,Product!A$2:A$5901,Product!E$2:E$5901,"Not Found")</f>
        <v>0.97</v>
      </c>
      <c r="I2951" s="25" t="str">
        <f>A2951&amp;"_"&amp;E2951&amp;"_"&amp;F2951&amp;"_"&amp;G2951</f>
        <v>81498_Epicerie salée_Sel, épices, aide culinaire_Bouillons cube</v>
      </c>
      <c r="J2951" s="30">
        <f>D2951*H2951</f>
        <v>479.18</v>
      </c>
      <c r="K2951" s="25">
        <f>IF(D2951&gt;0,1,0)</f>
        <v>1</v>
      </c>
      <c r="L2951" s="26">
        <f t="shared" si="46"/>
        <v>0</v>
      </c>
    </row>
    <row r="2952" spans="1:12" ht="19" hidden="1" x14ac:dyDescent="0.2">
      <c r="A2952" s="24">
        <v>81500</v>
      </c>
      <c r="B2952" s="24">
        <v>0</v>
      </c>
      <c r="C2952" s="24">
        <v>562</v>
      </c>
      <c r="D2952" s="24">
        <v>364</v>
      </c>
      <c r="E2952" s="25" t="str">
        <f>_xlfn.XLOOKUP(A2952,Product!A$2:A$5901,Product!B$2:B$5901,"Not Found")</f>
        <v>Epicerie salée</v>
      </c>
      <c r="F2952" s="25" t="str">
        <f>_xlfn.XLOOKUP(A2952,Product!A$2:A$5901,Product!C$2:C$5901,"Not Found")</f>
        <v>Sel, épices, aide culinaire</v>
      </c>
      <c r="G2952" s="25" t="str">
        <f>IF(_xlfn.XLOOKUP(A2952,Product!A$2:A$5901,Product!D$2:D$5901,"Not Found") = 0,"",_xlfn.XLOOKUP(A2952,Product!A$2:A$5901,Product!D$2:D$5901,"Not Found"))</f>
        <v>Bouillons cube</v>
      </c>
      <c r="H2952" s="30">
        <f>_xlfn.XLOOKUP(A2952,Product!A$2:A$5901,Product!E$2:E$5901,"Not Found")</f>
        <v>1.94</v>
      </c>
      <c r="I2952" s="25" t="str">
        <f>A2952&amp;"_"&amp;E2952&amp;"_"&amp;F2952&amp;"_"&amp;G2952</f>
        <v>81500_Epicerie salée_Sel, épices, aide culinaire_Bouillons cube</v>
      </c>
      <c r="J2952" s="30">
        <f>D2952*H2952</f>
        <v>706.16</v>
      </c>
      <c r="K2952" s="25">
        <f>IF(D2952&gt;0,1,0)</f>
        <v>1</v>
      </c>
      <c r="L2952" s="26">
        <f t="shared" si="46"/>
        <v>0</v>
      </c>
    </row>
    <row r="2953" spans="1:12" ht="19" hidden="1" x14ac:dyDescent="0.2">
      <c r="A2953" s="24">
        <v>81501</v>
      </c>
      <c r="B2953" s="24">
        <v>1</v>
      </c>
      <c r="C2953" s="24">
        <v>514</v>
      </c>
      <c r="D2953" s="24">
        <v>181</v>
      </c>
      <c r="E2953" s="25" t="str">
        <f>_xlfn.XLOOKUP(A2953,Product!A$2:A$5901,Product!B$2:B$5901,"Not Found")</f>
        <v>Epicerie salée</v>
      </c>
      <c r="F2953" s="25" t="str">
        <f>_xlfn.XLOOKUP(A2953,Product!A$2:A$5901,Product!C$2:C$5901,"Not Found")</f>
        <v>Sel, épices, aide culinaire</v>
      </c>
      <c r="G2953" s="25" t="str">
        <f>IF(_xlfn.XLOOKUP(A2953,Product!A$2:A$5901,Product!D$2:D$5901,"Not Found") = 0,"",_xlfn.XLOOKUP(A2953,Product!A$2:A$5901,Product!D$2:D$5901,"Not Found"))</f>
        <v>Bouillons cube</v>
      </c>
      <c r="H2953" s="30">
        <f>_xlfn.XLOOKUP(A2953,Product!A$2:A$5901,Product!E$2:E$5901,"Not Found")</f>
        <v>5.04</v>
      </c>
      <c r="I2953" s="25" t="str">
        <f>A2953&amp;"_"&amp;E2953&amp;"_"&amp;F2953&amp;"_"&amp;G2953</f>
        <v>81501_Epicerie salée_Sel, épices, aide culinaire_Bouillons cube</v>
      </c>
      <c r="J2953" s="30">
        <f>D2953*H2953</f>
        <v>912.24</v>
      </c>
      <c r="K2953" s="25">
        <f>IF(D2953&gt;0,1,0)</f>
        <v>1</v>
      </c>
      <c r="L2953" s="26">
        <f t="shared" si="46"/>
        <v>0</v>
      </c>
    </row>
    <row r="2954" spans="1:12" ht="38" hidden="1" x14ac:dyDescent="0.2">
      <c r="A2954" s="24">
        <v>81502</v>
      </c>
      <c r="B2954" s="24">
        <v>1</v>
      </c>
      <c r="C2954" s="24">
        <v>290</v>
      </c>
      <c r="D2954" s="24">
        <v>215</v>
      </c>
      <c r="E2954" s="25" t="str">
        <f>_xlfn.XLOOKUP(A2954,Product!A$2:A$5901,Product!B$2:B$5901,"Not Found")</f>
        <v>Epicerie salée</v>
      </c>
      <c r="F2954" s="25" t="str">
        <f>_xlfn.XLOOKUP(A2954,Product!A$2:A$5901,Product!C$2:C$5901,"Not Found")</f>
        <v>Sel, épices, aide culinaire</v>
      </c>
      <c r="G2954" s="25" t="str">
        <f>IF(_xlfn.XLOOKUP(A2954,Product!A$2:A$5901,Product!D$2:D$5901,"Not Found") = 0,"",_xlfn.XLOOKUP(A2954,Product!A$2:A$5901,Product!D$2:D$5901,"Not Found"))</f>
        <v>Levure de bière et germe de blé</v>
      </c>
      <c r="H2954" s="30">
        <f>_xlfn.XLOOKUP(A2954,Product!A$2:A$5901,Product!E$2:E$5901,"Not Found")</f>
        <v>3.6</v>
      </c>
      <c r="I2954" s="25" t="str">
        <f>A2954&amp;"_"&amp;E2954&amp;"_"&amp;F2954&amp;"_"&amp;G2954</f>
        <v>81502_Epicerie salée_Sel, épices, aide culinaire_Levure de bière et germe de blé</v>
      </c>
      <c r="J2954" s="30">
        <f>D2954*H2954</f>
        <v>774</v>
      </c>
      <c r="K2954" s="25">
        <f>IF(D2954&gt;0,1,0)</f>
        <v>1</v>
      </c>
      <c r="L2954" s="26">
        <f t="shared" si="46"/>
        <v>0</v>
      </c>
    </row>
    <row r="2955" spans="1:12" ht="19" hidden="1" x14ac:dyDescent="0.2">
      <c r="A2955" s="24">
        <v>81510</v>
      </c>
      <c r="B2955" s="24">
        <v>1</v>
      </c>
      <c r="C2955" s="24">
        <v>109</v>
      </c>
      <c r="D2955" s="24">
        <v>28</v>
      </c>
      <c r="E2955" s="25" t="str">
        <f>_xlfn.XLOOKUP(A2955,Product!A$2:A$5901,Product!B$2:B$5901,"Not Found")</f>
        <v>Epicerie salée</v>
      </c>
      <c r="F2955" s="25" t="str">
        <f>_xlfn.XLOOKUP(A2955,Product!A$2:A$5901,Product!C$2:C$5901,"Not Found")</f>
        <v>Sel, épices, aide culinaire</v>
      </c>
      <c r="G2955" s="25" t="str">
        <f>IF(_xlfn.XLOOKUP(A2955,Product!A$2:A$5901,Product!D$2:D$5901,"Not Found") = 0,"",_xlfn.XLOOKUP(A2955,Product!A$2:A$5901,Product!D$2:D$5901,"Not Found"))</f>
        <v>Poivre</v>
      </c>
      <c r="H2955" s="30">
        <f>_xlfn.XLOOKUP(A2955,Product!A$2:A$5901,Product!E$2:E$5901,"Not Found")</f>
        <v>6.78</v>
      </c>
      <c r="I2955" s="25" t="str">
        <f>A2955&amp;"_"&amp;E2955&amp;"_"&amp;F2955&amp;"_"&amp;G2955</f>
        <v>81510_Epicerie salée_Sel, épices, aide culinaire_Poivre</v>
      </c>
      <c r="J2955" s="30">
        <f>D2955*H2955</f>
        <v>189.84</v>
      </c>
      <c r="K2955" s="25">
        <f>IF(D2955&gt;0,1,0)</f>
        <v>1</v>
      </c>
      <c r="L2955" s="26">
        <f t="shared" si="46"/>
        <v>0</v>
      </c>
    </row>
    <row r="2956" spans="1:12" ht="19" hidden="1" x14ac:dyDescent="0.2">
      <c r="A2956" s="24">
        <v>81742</v>
      </c>
      <c r="B2956" s="24">
        <v>0</v>
      </c>
      <c r="C2956" s="24">
        <v>389</v>
      </c>
      <c r="D2956" s="24">
        <v>306</v>
      </c>
      <c r="E2956" s="25" t="str">
        <f>_xlfn.XLOOKUP(A2956,Product!A$2:A$5901,Product!B$2:B$5901,"Not Found")</f>
        <v>Epicerie salée</v>
      </c>
      <c r="F2956" s="25" t="str">
        <f>_xlfn.XLOOKUP(A2956,Product!A$2:A$5901,Product!C$2:C$5901,"Not Found")</f>
        <v>Légumes et conserves</v>
      </c>
      <c r="G2956" s="25" t="str">
        <f>IF(_xlfn.XLOOKUP(A2956,Product!A$2:A$5901,Product!D$2:D$5901,"Not Found") = 0,"",_xlfn.XLOOKUP(A2956,Product!A$2:A$5901,Product!D$2:D$5901,"Not Found"))</f>
        <v>Légumes en conserve</v>
      </c>
      <c r="H2956" s="30">
        <f>_xlfn.XLOOKUP(A2956,Product!A$2:A$5901,Product!E$2:E$5901,"Not Found")</f>
        <v>2.56</v>
      </c>
      <c r="I2956" s="25" t="str">
        <f>A2956&amp;"_"&amp;E2956&amp;"_"&amp;F2956&amp;"_"&amp;G2956</f>
        <v>81742_Epicerie salée_Légumes et conserves_Légumes en conserve</v>
      </c>
      <c r="J2956" s="30">
        <f>D2956*H2956</f>
        <v>783.36</v>
      </c>
      <c r="K2956" s="25">
        <f>IF(D2956&gt;0,1,0)</f>
        <v>1</v>
      </c>
      <c r="L2956" s="26">
        <f t="shared" si="46"/>
        <v>0</v>
      </c>
    </row>
    <row r="2957" spans="1:12" ht="19" hidden="1" x14ac:dyDescent="0.2">
      <c r="A2957" s="24">
        <v>81767</v>
      </c>
      <c r="B2957" s="24">
        <v>0</v>
      </c>
      <c r="C2957" s="24">
        <v>863</v>
      </c>
      <c r="D2957" s="24">
        <v>131</v>
      </c>
      <c r="E2957" s="25" t="str">
        <f>_xlfn.XLOOKUP(A2957,Product!A$2:A$5901,Product!B$2:B$5901,"Not Found")</f>
        <v>Epicerie salée</v>
      </c>
      <c r="F2957" s="25" t="str">
        <f>_xlfn.XLOOKUP(A2957,Product!A$2:A$5901,Product!C$2:C$5901,"Not Found")</f>
        <v>Poisson, viande, pâtés</v>
      </c>
      <c r="G2957" s="25" t="str">
        <f>IF(_xlfn.XLOOKUP(A2957,Product!A$2:A$5901,Product!D$2:D$5901,"Not Found") = 0,"",_xlfn.XLOOKUP(A2957,Product!A$2:A$5901,Product!D$2:D$5901,"Not Found"))</f>
        <v>Produits de la mer</v>
      </c>
      <c r="H2957" s="30">
        <f>_xlfn.XLOOKUP(A2957,Product!A$2:A$5901,Product!E$2:E$5901,"Not Found")</f>
        <v>2.38</v>
      </c>
      <c r="I2957" s="25" t="str">
        <f>A2957&amp;"_"&amp;E2957&amp;"_"&amp;F2957&amp;"_"&amp;G2957</f>
        <v>81767_Epicerie salée_Poisson, viande, pâtés_Produits de la mer</v>
      </c>
      <c r="J2957" s="30">
        <f>D2957*H2957</f>
        <v>311.77999999999997</v>
      </c>
      <c r="K2957" s="25">
        <f>IF(D2957&gt;0,1,0)</f>
        <v>1</v>
      </c>
      <c r="L2957" s="26">
        <f t="shared" si="46"/>
        <v>0</v>
      </c>
    </row>
    <row r="2958" spans="1:12" ht="19" hidden="1" x14ac:dyDescent="0.2">
      <c r="A2958" s="24">
        <v>81790</v>
      </c>
      <c r="B2958" s="24">
        <v>0</v>
      </c>
      <c r="C2958" s="24">
        <v>606</v>
      </c>
      <c r="D2958" s="24">
        <v>504</v>
      </c>
      <c r="E2958" s="25" t="str">
        <f>_xlfn.XLOOKUP(A2958,Product!A$2:A$5901,Product!B$2:B$5901,"Not Found")</f>
        <v>Epicerie salée</v>
      </c>
      <c r="F2958" s="25" t="str">
        <f>_xlfn.XLOOKUP(A2958,Product!A$2:A$5901,Product!C$2:C$5901,"Not Found")</f>
        <v>Condiments, vinaigres</v>
      </c>
      <c r="G2958" s="25" t="str">
        <f>IF(_xlfn.XLOOKUP(A2958,Product!A$2:A$5901,Product!D$2:D$5901,"Not Found") = 0,"",_xlfn.XLOOKUP(A2958,Product!A$2:A$5901,Product!D$2:D$5901,"Not Found"))</f>
        <v>Vinaigres, vinaigrettes</v>
      </c>
      <c r="H2958" s="30">
        <f>_xlfn.XLOOKUP(A2958,Product!A$2:A$5901,Product!E$2:E$5901,"Not Found")</f>
        <v>1.85</v>
      </c>
      <c r="I2958" s="25" t="str">
        <f>A2958&amp;"_"&amp;E2958&amp;"_"&amp;F2958&amp;"_"&amp;G2958</f>
        <v>81790_Epicerie salée_Condiments, vinaigres_Vinaigres, vinaigrettes</v>
      </c>
      <c r="J2958" s="30">
        <f>D2958*H2958</f>
        <v>932.40000000000009</v>
      </c>
      <c r="K2958" s="25">
        <f>IF(D2958&gt;0,1,0)</f>
        <v>1</v>
      </c>
      <c r="L2958" s="26">
        <f t="shared" si="46"/>
        <v>0</v>
      </c>
    </row>
    <row r="2959" spans="1:12" ht="19" hidden="1" x14ac:dyDescent="0.2">
      <c r="A2959" s="24">
        <v>82193</v>
      </c>
      <c r="B2959" s="24">
        <v>1</v>
      </c>
      <c r="C2959" s="24">
        <v>805</v>
      </c>
      <c r="D2959" s="24">
        <v>654</v>
      </c>
      <c r="E2959" s="25" t="str">
        <f>_xlfn.XLOOKUP(A2959,Product!A$2:A$5901,Product!B$2:B$5901,"Not Found")</f>
        <v>Epicerie salée</v>
      </c>
      <c r="F2959" s="25" t="str">
        <f>_xlfn.XLOOKUP(A2959,Product!A$2:A$5901,Product!C$2:C$5901,"Not Found")</f>
        <v>Légumes et conserves</v>
      </c>
      <c r="G2959" s="25" t="str">
        <f>IF(_xlfn.XLOOKUP(A2959,Product!A$2:A$5901,Product!D$2:D$5901,"Not Found") = 0,"",_xlfn.XLOOKUP(A2959,Product!A$2:A$5901,Product!D$2:D$5901,"Not Found"))</f>
        <v>Légumes séchés</v>
      </c>
      <c r="H2959" s="30">
        <f>_xlfn.XLOOKUP(A2959,Product!A$2:A$5901,Product!E$2:E$5901,"Not Found")</f>
        <v>3.58</v>
      </c>
      <c r="I2959" s="25" t="str">
        <f>A2959&amp;"_"&amp;E2959&amp;"_"&amp;F2959&amp;"_"&amp;G2959</f>
        <v>82193_Epicerie salée_Légumes et conserves_Légumes séchés</v>
      </c>
      <c r="J2959" s="30">
        <f>D2959*H2959</f>
        <v>2341.3200000000002</v>
      </c>
      <c r="K2959" s="25">
        <f>IF(D2959&gt;0,1,0)</f>
        <v>1</v>
      </c>
      <c r="L2959" s="26">
        <f t="shared" si="46"/>
        <v>0</v>
      </c>
    </row>
    <row r="2960" spans="1:12" ht="19" hidden="1" x14ac:dyDescent="0.2">
      <c r="A2960" s="24">
        <v>82196</v>
      </c>
      <c r="B2960" s="24">
        <v>0</v>
      </c>
      <c r="C2960" s="24">
        <v>686</v>
      </c>
      <c r="D2960" s="24">
        <v>130</v>
      </c>
      <c r="E2960" s="25" t="str">
        <f>_xlfn.XLOOKUP(A2960,Product!A$2:A$5901,Product!B$2:B$5901,"Not Found")</f>
        <v>Epicerie salée</v>
      </c>
      <c r="F2960" s="25" t="str">
        <f>_xlfn.XLOOKUP(A2960,Product!A$2:A$5901,Product!C$2:C$5901,"Not Found")</f>
        <v>Huiles alimentaires bio</v>
      </c>
      <c r="G2960" s="25" t="str">
        <f>IF(_xlfn.XLOOKUP(A2960,Product!A$2:A$5901,Product!D$2:D$5901,"Not Found") = 0,"",_xlfn.XLOOKUP(A2960,Product!A$2:A$5901,Product!D$2:D$5901,"Not Found"))</f>
        <v>Huile de noix</v>
      </c>
      <c r="H2960" s="30">
        <f>_xlfn.XLOOKUP(A2960,Product!A$2:A$5901,Product!E$2:E$5901,"Not Found")</f>
        <v>6</v>
      </c>
      <c r="I2960" s="25" t="str">
        <f>A2960&amp;"_"&amp;E2960&amp;"_"&amp;F2960&amp;"_"&amp;G2960</f>
        <v>82196_Epicerie salée_Huiles alimentaires bio_Huile de noix</v>
      </c>
      <c r="J2960" s="30">
        <f>D2960*H2960</f>
        <v>780</v>
      </c>
      <c r="K2960" s="25">
        <f>IF(D2960&gt;0,1,0)</f>
        <v>1</v>
      </c>
      <c r="L2960" s="26">
        <f t="shared" si="46"/>
        <v>0</v>
      </c>
    </row>
    <row r="2961" spans="1:12" ht="19" hidden="1" x14ac:dyDescent="0.2">
      <c r="A2961" s="24">
        <v>82203</v>
      </c>
      <c r="B2961" s="24">
        <v>0</v>
      </c>
      <c r="C2961" s="24">
        <v>870</v>
      </c>
      <c r="D2961" s="24">
        <v>90</v>
      </c>
      <c r="E2961" s="25" t="str">
        <f>_xlfn.XLOOKUP(A2961,Product!A$2:A$5901,Product!B$2:B$5901,"Not Found")</f>
        <v>Epicerie salée</v>
      </c>
      <c r="F2961" s="25" t="str">
        <f>_xlfn.XLOOKUP(A2961,Product!A$2:A$5901,Product!C$2:C$5901,"Not Found")</f>
        <v>Sel, épices, aide culinaire</v>
      </c>
      <c r="G2961" s="25" t="str">
        <f>IF(_xlfn.XLOOKUP(A2961,Product!A$2:A$5901,Product!D$2:D$5901,"Not Found") = 0,"",_xlfn.XLOOKUP(A2961,Product!A$2:A$5901,Product!D$2:D$5901,"Not Found"))</f>
        <v>Epices</v>
      </c>
      <c r="H2961" s="30">
        <f>_xlfn.XLOOKUP(A2961,Product!A$2:A$5901,Product!E$2:E$5901,"Not Found")</f>
        <v>7.27</v>
      </c>
      <c r="I2961" s="25" t="str">
        <f>A2961&amp;"_"&amp;E2961&amp;"_"&amp;F2961&amp;"_"&amp;G2961</f>
        <v>82203_Epicerie salée_Sel, épices, aide culinaire_Epices</v>
      </c>
      <c r="J2961" s="30">
        <f>D2961*H2961</f>
        <v>654.29999999999995</v>
      </c>
      <c r="K2961" s="25">
        <f>IF(D2961&gt;0,1,0)</f>
        <v>1</v>
      </c>
      <c r="L2961" s="26">
        <f t="shared" si="46"/>
        <v>0</v>
      </c>
    </row>
    <row r="2962" spans="1:12" ht="19" hidden="1" x14ac:dyDescent="0.2">
      <c r="A2962" s="24">
        <v>82206</v>
      </c>
      <c r="B2962" s="24">
        <v>1</v>
      </c>
      <c r="C2962" s="24">
        <v>888</v>
      </c>
      <c r="D2962" s="24">
        <v>642</v>
      </c>
      <c r="E2962" s="25" t="str">
        <f>_xlfn.XLOOKUP(A2962,Product!A$2:A$5901,Product!B$2:B$5901,"Not Found")</f>
        <v>Epicerie salée</v>
      </c>
      <c r="F2962" s="25" t="str">
        <f>_xlfn.XLOOKUP(A2962,Product!A$2:A$5901,Product!C$2:C$5901,"Not Found")</f>
        <v>Légumineuses et céréales</v>
      </c>
      <c r="G2962" s="25" t="str">
        <f>IF(_xlfn.XLOOKUP(A2962,Product!A$2:A$5901,Product!D$2:D$5901,"Not Found") = 0,"",_xlfn.XLOOKUP(A2962,Product!A$2:A$5901,Product!D$2:D$5901,"Not Found"))</f>
        <v>Soja</v>
      </c>
      <c r="H2962" s="30">
        <f>_xlfn.XLOOKUP(A2962,Product!A$2:A$5901,Product!E$2:E$5901,"Not Found")</f>
        <v>1.05</v>
      </c>
      <c r="I2962" s="25" t="str">
        <f>A2962&amp;"_"&amp;E2962&amp;"_"&amp;F2962&amp;"_"&amp;G2962</f>
        <v>82206_Epicerie salée_Légumineuses et céréales_Soja</v>
      </c>
      <c r="J2962" s="30">
        <f>D2962*H2962</f>
        <v>674.1</v>
      </c>
      <c r="K2962" s="25">
        <f>IF(D2962&gt;0,1,0)</f>
        <v>1</v>
      </c>
      <c r="L2962" s="26">
        <f t="shared" si="46"/>
        <v>0</v>
      </c>
    </row>
    <row r="2963" spans="1:12" ht="19" hidden="1" x14ac:dyDescent="0.2">
      <c r="A2963" s="24">
        <v>82236</v>
      </c>
      <c r="B2963" s="24">
        <v>1</v>
      </c>
      <c r="C2963" s="24">
        <v>194</v>
      </c>
      <c r="D2963" s="24">
        <v>130</v>
      </c>
      <c r="E2963" s="25" t="str">
        <f>_xlfn.XLOOKUP(A2963,Product!A$2:A$5901,Product!B$2:B$5901,"Not Found")</f>
        <v>Epicerie salée</v>
      </c>
      <c r="F2963" s="25" t="str">
        <f>_xlfn.XLOOKUP(A2963,Product!A$2:A$5901,Product!C$2:C$5901,"Not Found")</f>
        <v>Riz bio</v>
      </c>
      <c r="G2963" s="25" t="str">
        <f>IF(_xlfn.XLOOKUP(A2963,Product!A$2:A$5901,Product!D$2:D$5901,"Not Found") = 0,"",_xlfn.XLOOKUP(A2963,Product!A$2:A$5901,Product!D$2:D$5901,"Not Found"))</f>
        <v>Riz Basmati, Thai, Jasmin</v>
      </c>
      <c r="H2963" s="30">
        <f>_xlfn.XLOOKUP(A2963,Product!A$2:A$5901,Product!E$2:E$5901,"Not Found")</f>
        <v>35.49</v>
      </c>
      <c r="I2963" s="25" t="str">
        <f>A2963&amp;"_"&amp;E2963&amp;"_"&amp;F2963&amp;"_"&amp;G2963</f>
        <v>82236_Epicerie salée_Riz bio_Riz Basmati, Thai, Jasmin</v>
      </c>
      <c r="J2963" s="30">
        <f>D2963*H2963</f>
        <v>4613.7</v>
      </c>
      <c r="K2963" s="25">
        <f>IF(D2963&gt;0,1,0)</f>
        <v>1</v>
      </c>
      <c r="L2963" s="26">
        <f t="shared" si="46"/>
        <v>0</v>
      </c>
    </row>
    <row r="2964" spans="1:12" ht="19" hidden="1" x14ac:dyDescent="0.2">
      <c r="A2964" s="24">
        <v>82249</v>
      </c>
      <c r="B2964" s="24">
        <v>1</v>
      </c>
      <c r="C2964" s="24">
        <v>109</v>
      </c>
      <c r="D2964" s="24">
        <v>43</v>
      </c>
      <c r="E2964" s="25" t="str">
        <f>_xlfn.XLOOKUP(A2964,Product!A$2:A$5901,Product!B$2:B$5901,"Not Found")</f>
        <v>Epicerie salée</v>
      </c>
      <c r="F2964" s="25" t="str">
        <f>_xlfn.XLOOKUP(A2964,Product!A$2:A$5901,Product!C$2:C$5901,"Not Found")</f>
        <v>Riz bio</v>
      </c>
      <c r="G2964" s="25" t="str">
        <f>IF(_xlfn.XLOOKUP(A2964,Product!A$2:A$5901,Product!D$2:D$5901,"Not Found") = 0,"",_xlfn.XLOOKUP(A2964,Product!A$2:A$5901,Product!D$2:D$5901,"Not Found"))</f>
        <v>Riz Basmati, Thai, Jasmin</v>
      </c>
      <c r="H2964" s="30">
        <f>_xlfn.XLOOKUP(A2964,Product!A$2:A$5901,Product!E$2:E$5901,"Not Found")</f>
        <v>32.56</v>
      </c>
      <c r="I2964" s="25" t="str">
        <f>A2964&amp;"_"&amp;E2964&amp;"_"&amp;F2964&amp;"_"&amp;G2964</f>
        <v>82249_Epicerie salée_Riz bio_Riz Basmati, Thai, Jasmin</v>
      </c>
      <c r="J2964" s="30">
        <f>D2964*H2964</f>
        <v>1400.0800000000002</v>
      </c>
      <c r="K2964" s="25">
        <f>IF(D2964&gt;0,1,0)</f>
        <v>1</v>
      </c>
      <c r="L2964" s="26">
        <f t="shared" si="46"/>
        <v>0</v>
      </c>
    </row>
    <row r="2965" spans="1:12" ht="19" hidden="1" x14ac:dyDescent="0.2">
      <c r="A2965" s="24">
        <v>82367</v>
      </c>
      <c r="B2965" s="24">
        <v>1</v>
      </c>
      <c r="C2965" s="24">
        <v>414</v>
      </c>
      <c r="D2965" s="24">
        <v>66</v>
      </c>
      <c r="E2965" s="25" t="str">
        <f>_xlfn.XLOOKUP(A2965,Product!A$2:A$5901,Product!B$2:B$5901,"Not Found")</f>
        <v>Epicerie salée</v>
      </c>
      <c r="F2965" s="25" t="str">
        <f>_xlfn.XLOOKUP(A2965,Product!A$2:A$5901,Product!C$2:C$5901,"Not Found")</f>
        <v>Farine, son, fécule</v>
      </c>
      <c r="G2965" s="25" t="str">
        <f>IF(_xlfn.XLOOKUP(A2965,Product!A$2:A$5901,Product!D$2:D$5901,"Not Found") = 0,"",_xlfn.XLOOKUP(A2965,Product!A$2:A$5901,Product!D$2:D$5901,"Not Found"))</f>
        <v>Préparations pour pain, brioche</v>
      </c>
      <c r="H2965" s="30">
        <f>_xlfn.XLOOKUP(A2965,Product!A$2:A$5901,Product!E$2:E$5901,"Not Found")</f>
        <v>1.58</v>
      </c>
      <c r="I2965" s="25" t="str">
        <f>A2965&amp;"_"&amp;E2965&amp;"_"&amp;F2965&amp;"_"&amp;G2965</f>
        <v>82367_Epicerie salée_Farine, son, fécule_Préparations pour pain, brioche</v>
      </c>
      <c r="J2965" s="30">
        <f>D2965*H2965</f>
        <v>104.28</v>
      </c>
      <c r="K2965" s="25">
        <f>IF(D2965&gt;0,1,0)</f>
        <v>1</v>
      </c>
      <c r="L2965" s="26">
        <f t="shared" si="46"/>
        <v>0</v>
      </c>
    </row>
    <row r="2966" spans="1:12" ht="19" hidden="1" x14ac:dyDescent="0.2">
      <c r="A2966" s="24">
        <v>82368</v>
      </c>
      <c r="B2966" s="24">
        <v>0</v>
      </c>
      <c r="C2966" s="24">
        <v>367</v>
      </c>
      <c r="D2966" s="24">
        <v>335</v>
      </c>
      <c r="E2966" s="25" t="str">
        <f>_xlfn.XLOOKUP(A2966,Product!A$2:A$5901,Product!B$2:B$5901,"Not Found")</f>
        <v>Epicerie salée</v>
      </c>
      <c r="F2966" s="25" t="str">
        <f>_xlfn.XLOOKUP(A2966,Product!A$2:A$5901,Product!C$2:C$5901,"Not Found")</f>
        <v>Farine, son, fécule</v>
      </c>
      <c r="G2966" s="25" t="str">
        <f>IF(_xlfn.XLOOKUP(A2966,Product!A$2:A$5901,Product!D$2:D$5901,"Not Found") = 0,"",_xlfn.XLOOKUP(A2966,Product!A$2:A$5901,Product!D$2:D$5901,"Not Found"))</f>
        <v>Préparations pour pain, brioche</v>
      </c>
      <c r="H2966" s="30">
        <f>_xlfn.XLOOKUP(A2966,Product!A$2:A$5901,Product!E$2:E$5901,"Not Found")</f>
        <v>1.58</v>
      </c>
      <c r="I2966" s="25" t="str">
        <f>A2966&amp;"_"&amp;E2966&amp;"_"&amp;F2966&amp;"_"&amp;G2966</f>
        <v>82368_Epicerie salée_Farine, son, fécule_Préparations pour pain, brioche</v>
      </c>
      <c r="J2966" s="30">
        <f>D2966*H2966</f>
        <v>529.30000000000007</v>
      </c>
      <c r="K2966" s="25">
        <f>IF(D2966&gt;0,1,0)</f>
        <v>1</v>
      </c>
      <c r="L2966" s="26">
        <f t="shared" si="46"/>
        <v>0</v>
      </c>
    </row>
    <row r="2967" spans="1:12" ht="19" hidden="1" x14ac:dyDescent="0.2">
      <c r="A2967" s="24">
        <v>82371</v>
      </c>
      <c r="B2967" s="24">
        <v>1</v>
      </c>
      <c r="C2967" s="24">
        <v>298</v>
      </c>
      <c r="D2967" s="24">
        <v>271</v>
      </c>
      <c r="E2967" s="25" t="str">
        <f>_xlfn.XLOOKUP(A2967,Product!A$2:A$5901,Product!B$2:B$5901,"Not Found")</f>
        <v>Epicerie salée</v>
      </c>
      <c r="F2967" s="25" t="str">
        <f>_xlfn.XLOOKUP(A2967,Product!A$2:A$5901,Product!C$2:C$5901,"Not Found")</f>
        <v>Sel, épices, aide culinaire</v>
      </c>
      <c r="G2967" s="25" t="str">
        <f>IF(_xlfn.XLOOKUP(A2967,Product!A$2:A$5901,Product!D$2:D$5901,"Not Found") = 0,"",_xlfn.XLOOKUP(A2967,Product!A$2:A$5901,Product!D$2:D$5901,"Not Found"))</f>
        <v>Bouillons cube</v>
      </c>
      <c r="H2967" s="30">
        <f>_xlfn.XLOOKUP(A2967,Product!A$2:A$5901,Product!E$2:E$5901,"Not Found")</f>
        <v>1.33</v>
      </c>
      <c r="I2967" s="25" t="str">
        <f>A2967&amp;"_"&amp;E2967&amp;"_"&amp;F2967&amp;"_"&amp;G2967</f>
        <v>82371_Epicerie salée_Sel, épices, aide culinaire_Bouillons cube</v>
      </c>
      <c r="J2967" s="30">
        <f>D2967*H2967</f>
        <v>360.43</v>
      </c>
      <c r="K2967" s="25">
        <f>IF(D2967&gt;0,1,0)</f>
        <v>1</v>
      </c>
      <c r="L2967" s="26">
        <f t="shared" si="46"/>
        <v>0</v>
      </c>
    </row>
    <row r="2968" spans="1:12" ht="19" hidden="1" x14ac:dyDescent="0.2">
      <c r="A2968" s="24">
        <v>82372</v>
      </c>
      <c r="B2968" s="24">
        <v>1</v>
      </c>
      <c r="C2968" s="24">
        <v>451</v>
      </c>
      <c r="D2968" s="24">
        <v>280</v>
      </c>
      <c r="E2968" s="25" t="str">
        <f>_xlfn.XLOOKUP(A2968,Product!A$2:A$5901,Product!B$2:B$5901,"Not Found")</f>
        <v>Epicerie salée</v>
      </c>
      <c r="F2968" s="25" t="str">
        <f>_xlfn.XLOOKUP(A2968,Product!A$2:A$5901,Product!C$2:C$5901,"Not Found")</f>
        <v>Farine, son, fécule</v>
      </c>
      <c r="G2968" s="25" t="str">
        <f>IF(_xlfn.XLOOKUP(A2968,Product!A$2:A$5901,Product!D$2:D$5901,"Not Found") = 0,"",_xlfn.XLOOKUP(A2968,Product!A$2:A$5901,Product!D$2:D$5901,"Not Found"))</f>
        <v>Fécule, tapioca</v>
      </c>
      <c r="H2968" s="30">
        <f>_xlfn.XLOOKUP(A2968,Product!A$2:A$5901,Product!E$2:E$5901,"Not Found")</f>
        <v>2.66</v>
      </c>
      <c r="I2968" s="25" t="str">
        <f>A2968&amp;"_"&amp;E2968&amp;"_"&amp;F2968&amp;"_"&amp;G2968</f>
        <v>82372_Epicerie salée_Farine, son, fécule_Fécule, tapioca</v>
      </c>
      <c r="J2968" s="30">
        <f>D2968*H2968</f>
        <v>744.80000000000007</v>
      </c>
      <c r="K2968" s="25">
        <f>IF(D2968&gt;0,1,0)</f>
        <v>1</v>
      </c>
      <c r="L2968" s="26">
        <f t="shared" si="46"/>
        <v>0</v>
      </c>
    </row>
    <row r="2969" spans="1:12" ht="19" hidden="1" x14ac:dyDescent="0.2">
      <c r="A2969" s="24">
        <v>82373</v>
      </c>
      <c r="B2969" s="24">
        <v>1</v>
      </c>
      <c r="C2969" s="24">
        <v>199</v>
      </c>
      <c r="D2969" s="24">
        <v>85</v>
      </c>
      <c r="E2969" s="25" t="str">
        <f>_xlfn.XLOOKUP(A2969,Product!A$2:A$5901,Product!B$2:B$5901,"Not Found")</f>
        <v>Epicerie salée</v>
      </c>
      <c r="F2969" s="25" t="str">
        <f>_xlfn.XLOOKUP(A2969,Product!A$2:A$5901,Product!C$2:C$5901,"Not Found")</f>
        <v>Farine, son, fécule</v>
      </c>
      <c r="G2969" s="25" t="str">
        <f>IF(_xlfn.XLOOKUP(A2969,Product!A$2:A$5901,Product!D$2:D$5901,"Not Found") = 0,"",_xlfn.XLOOKUP(A2969,Product!A$2:A$5901,Product!D$2:D$5901,"Not Found"))</f>
        <v>Préparations pour pain, brioche</v>
      </c>
      <c r="H2969" s="30">
        <f>_xlfn.XLOOKUP(A2969,Product!A$2:A$5901,Product!E$2:E$5901,"Not Found")</f>
        <v>2.27</v>
      </c>
      <c r="I2969" s="25" t="str">
        <f>A2969&amp;"_"&amp;E2969&amp;"_"&amp;F2969&amp;"_"&amp;G2969</f>
        <v>82373_Epicerie salée_Farine, son, fécule_Préparations pour pain, brioche</v>
      </c>
      <c r="J2969" s="30">
        <f>D2969*H2969</f>
        <v>192.95</v>
      </c>
      <c r="K2969" s="25">
        <f>IF(D2969&gt;0,1,0)</f>
        <v>1</v>
      </c>
      <c r="L2969" s="26">
        <f t="shared" si="46"/>
        <v>0</v>
      </c>
    </row>
    <row r="2970" spans="1:12" ht="19" hidden="1" x14ac:dyDescent="0.2">
      <c r="A2970" s="24">
        <v>82381</v>
      </c>
      <c r="B2970" s="24">
        <v>1</v>
      </c>
      <c r="C2970" s="24">
        <v>308</v>
      </c>
      <c r="D2970" s="24">
        <v>144</v>
      </c>
      <c r="E2970" s="25" t="str">
        <f>_xlfn.XLOOKUP(A2970,Product!A$2:A$5901,Product!B$2:B$5901,"Not Found")</f>
        <v>Epicerie salée</v>
      </c>
      <c r="F2970" s="25" t="str">
        <f>_xlfn.XLOOKUP(A2970,Product!A$2:A$5901,Product!C$2:C$5901,"Not Found")</f>
        <v>Plats cuisinés</v>
      </c>
      <c r="G2970" s="25" t="str">
        <f>IF(_xlfn.XLOOKUP(A2970,Product!A$2:A$5901,Product!D$2:D$5901,"Not Found") = 0,"",_xlfn.XLOOKUP(A2970,Product!A$2:A$5901,Product!D$2:D$5901,"Not Found"))</f>
        <v>Plats cuisinés céréales, légumes</v>
      </c>
      <c r="H2970" s="30">
        <f>_xlfn.XLOOKUP(A2970,Product!A$2:A$5901,Product!E$2:E$5901,"Not Found")</f>
        <v>1.59</v>
      </c>
      <c r="I2970" s="25" t="str">
        <f>A2970&amp;"_"&amp;E2970&amp;"_"&amp;F2970&amp;"_"&amp;G2970</f>
        <v>82381_Epicerie salée_Plats cuisinés_Plats cuisinés céréales, légumes</v>
      </c>
      <c r="J2970" s="30">
        <f>D2970*H2970</f>
        <v>228.96</v>
      </c>
      <c r="K2970" s="25">
        <f>IF(D2970&gt;0,1,0)</f>
        <v>1</v>
      </c>
      <c r="L2970" s="26">
        <f t="shared" si="46"/>
        <v>0</v>
      </c>
    </row>
    <row r="2971" spans="1:12" ht="19" hidden="1" x14ac:dyDescent="0.2">
      <c r="A2971" s="24">
        <v>82382</v>
      </c>
      <c r="B2971" s="24">
        <v>1</v>
      </c>
      <c r="C2971" s="24">
        <v>359</v>
      </c>
      <c r="D2971" s="24">
        <v>138</v>
      </c>
      <c r="E2971" s="25" t="str">
        <f>_xlfn.XLOOKUP(A2971,Product!A$2:A$5901,Product!B$2:B$5901,"Not Found")</f>
        <v>Epicerie salée</v>
      </c>
      <c r="F2971" s="25" t="str">
        <f>_xlfn.XLOOKUP(A2971,Product!A$2:A$5901,Product!C$2:C$5901,"Not Found")</f>
        <v>Plats cuisinés</v>
      </c>
      <c r="G2971" s="25" t="str">
        <f>IF(_xlfn.XLOOKUP(A2971,Product!A$2:A$5901,Product!D$2:D$5901,"Not Found") = 0,"",_xlfn.XLOOKUP(A2971,Product!A$2:A$5901,Product!D$2:D$5901,"Not Found"))</f>
        <v>Plats cuisinés céréales, légumes</v>
      </c>
      <c r="H2971" s="30">
        <f>_xlfn.XLOOKUP(A2971,Product!A$2:A$5901,Product!E$2:E$5901,"Not Found")</f>
        <v>1.54</v>
      </c>
      <c r="I2971" s="25" t="str">
        <f>A2971&amp;"_"&amp;E2971&amp;"_"&amp;F2971&amp;"_"&amp;G2971</f>
        <v>82382_Epicerie salée_Plats cuisinés_Plats cuisinés céréales, légumes</v>
      </c>
      <c r="J2971" s="30">
        <f>D2971*H2971</f>
        <v>212.52</v>
      </c>
      <c r="K2971" s="25">
        <f>IF(D2971&gt;0,1,0)</f>
        <v>1</v>
      </c>
      <c r="L2971" s="26">
        <f t="shared" si="46"/>
        <v>0</v>
      </c>
    </row>
    <row r="2972" spans="1:12" ht="19" hidden="1" x14ac:dyDescent="0.2">
      <c r="A2972" s="24">
        <v>82393</v>
      </c>
      <c r="B2972" s="24">
        <v>1</v>
      </c>
      <c r="C2972" s="24">
        <v>971</v>
      </c>
      <c r="D2972" s="24">
        <v>956</v>
      </c>
      <c r="E2972" s="25" t="str">
        <f>_xlfn.XLOOKUP(A2972,Product!A$2:A$5901,Product!B$2:B$5901,"Not Found")</f>
        <v>Epicerie salée</v>
      </c>
      <c r="F2972" s="25" t="str">
        <f>_xlfn.XLOOKUP(A2972,Product!A$2:A$5901,Product!C$2:C$5901,"Not Found")</f>
        <v>Farine, son, fécule</v>
      </c>
      <c r="G2972" s="25" t="str">
        <f>IF(_xlfn.XLOOKUP(A2972,Product!A$2:A$5901,Product!D$2:D$5901,"Not Found") = 0,"",_xlfn.XLOOKUP(A2972,Product!A$2:A$5901,Product!D$2:D$5901,"Not Found"))</f>
        <v>Fécule, tapioca</v>
      </c>
      <c r="H2972" s="30">
        <f>_xlfn.XLOOKUP(A2972,Product!A$2:A$5901,Product!E$2:E$5901,"Not Found")</f>
        <v>2.61</v>
      </c>
      <c r="I2972" s="25" t="str">
        <f>A2972&amp;"_"&amp;E2972&amp;"_"&amp;F2972&amp;"_"&amp;G2972</f>
        <v>82393_Epicerie salée_Farine, son, fécule_Fécule, tapioca</v>
      </c>
      <c r="J2972" s="30">
        <f>D2972*H2972</f>
        <v>2495.16</v>
      </c>
      <c r="K2972" s="25">
        <f>IF(D2972&gt;0,1,0)</f>
        <v>1</v>
      </c>
      <c r="L2972" s="26">
        <f t="shared" si="46"/>
        <v>0</v>
      </c>
    </row>
    <row r="2973" spans="1:12" ht="19" hidden="1" x14ac:dyDescent="0.2">
      <c r="A2973" s="24">
        <v>82754</v>
      </c>
      <c r="B2973" s="24">
        <v>1</v>
      </c>
      <c r="C2973" s="24">
        <v>769</v>
      </c>
      <c r="D2973" s="24">
        <v>530</v>
      </c>
      <c r="E2973" s="25" t="str">
        <f>_xlfn.XLOOKUP(A2973,Product!A$2:A$5901,Product!B$2:B$5901,"Not Found")</f>
        <v>Epicerie salée</v>
      </c>
      <c r="F2973" s="25" t="str">
        <f>_xlfn.XLOOKUP(A2973,Product!A$2:A$5901,Product!C$2:C$5901,"Not Found")</f>
        <v>Sel, épices, aide culinaire</v>
      </c>
      <c r="G2973" s="25" t="str">
        <f>IF(_xlfn.XLOOKUP(A2973,Product!A$2:A$5901,Product!D$2:D$5901,"Not Found") = 0,"",_xlfn.XLOOKUP(A2973,Product!A$2:A$5901,Product!D$2:D$5901,"Not Found"))</f>
        <v>Epices</v>
      </c>
      <c r="H2973" s="30">
        <f>_xlfn.XLOOKUP(A2973,Product!A$2:A$5901,Product!E$2:E$5901,"Not Found")</f>
        <v>5.91</v>
      </c>
      <c r="I2973" s="25" t="str">
        <f>A2973&amp;"_"&amp;E2973&amp;"_"&amp;F2973&amp;"_"&amp;G2973</f>
        <v>82754_Epicerie salée_Sel, épices, aide culinaire_Epices</v>
      </c>
      <c r="J2973" s="30">
        <f>D2973*H2973</f>
        <v>3132.3</v>
      </c>
      <c r="K2973" s="25">
        <f>IF(D2973&gt;0,1,0)</f>
        <v>1</v>
      </c>
      <c r="L2973" s="26">
        <f t="shared" si="46"/>
        <v>0</v>
      </c>
    </row>
    <row r="2974" spans="1:12" ht="19" hidden="1" x14ac:dyDescent="0.2">
      <c r="A2974" s="24">
        <v>82761</v>
      </c>
      <c r="B2974" s="24">
        <v>1</v>
      </c>
      <c r="C2974" s="24">
        <v>942</v>
      </c>
      <c r="D2974" s="24">
        <v>844</v>
      </c>
      <c r="E2974" s="25" t="str">
        <f>_xlfn.XLOOKUP(A2974,Product!A$2:A$5901,Product!B$2:B$5901,"Not Found")</f>
        <v>Epicerie salée</v>
      </c>
      <c r="F2974" s="25" t="str">
        <f>_xlfn.XLOOKUP(A2974,Product!A$2:A$5901,Product!C$2:C$5901,"Not Found")</f>
        <v>Sel, épices, aide culinaire</v>
      </c>
      <c r="G2974" s="25" t="str">
        <f>IF(_xlfn.XLOOKUP(A2974,Product!A$2:A$5901,Product!D$2:D$5901,"Not Found") = 0,"",_xlfn.XLOOKUP(A2974,Product!A$2:A$5901,Product!D$2:D$5901,"Not Found"))</f>
        <v>Epices</v>
      </c>
      <c r="H2974" s="30">
        <f>_xlfn.XLOOKUP(A2974,Product!A$2:A$5901,Product!E$2:E$5901,"Not Found")</f>
        <v>3.95</v>
      </c>
      <c r="I2974" s="25" t="str">
        <f>A2974&amp;"_"&amp;E2974&amp;"_"&amp;F2974&amp;"_"&amp;G2974</f>
        <v>82761_Epicerie salée_Sel, épices, aide culinaire_Epices</v>
      </c>
      <c r="J2974" s="30">
        <f>D2974*H2974</f>
        <v>3333.8</v>
      </c>
      <c r="K2974" s="25">
        <f>IF(D2974&gt;0,1,0)</f>
        <v>1</v>
      </c>
      <c r="L2974" s="26">
        <f t="shared" si="46"/>
        <v>0</v>
      </c>
    </row>
    <row r="2975" spans="1:12" ht="19" hidden="1" x14ac:dyDescent="0.2">
      <c r="A2975" s="24">
        <v>82770</v>
      </c>
      <c r="B2975" s="24">
        <v>0</v>
      </c>
      <c r="C2975" s="24">
        <v>950</v>
      </c>
      <c r="D2975" s="24">
        <v>150</v>
      </c>
      <c r="E2975" s="25" t="str">
        <f>_xlfn.XLOOKUP(A2975,Product!A$2:A$5901,Product!B$2:B$5901,"Not Found")</f>
        <v>Epicerie salée</v>
      </c>
      <c r="F2975" s="25" t="str">
        <f>_xlfn.XLOOKUP(A2975,Product!A$2:A$5901,Product!C$2:C$5901,"Not Found")</f>
        <v>Sel, épices, aide culinaire</v>
      </c>
      <c r="G2975" s="25" t="str">
        <f>IF(_xlfn.XLOOKUP(A2975,Product!A$2:A$5901,Product!D$2:D$5901,"Not Found") = 0,"",_xlfn.XLOOKUP(A2975,Product!A$2:A$5901,Product!D$2:D$5901,"Not Found"))</f>
        <v>Epices</v>
      </c>
      <c r="H2975" s="30">
        <f>_xlfn.XLOOKUP(A2975,Product!A$2:A$5901,Product!E$2:E$5901,"Not Found")</f>
        <v>4.4000000000000004</v>
      </c>
      <c r="I2975" s="25" t="str">
        <f>A2975&amp;"_"&amp;E2975&amp;"_"&amp;F2975&amp;"_"&amp;G2975</f>
        <v>82770_Epicerie salée_Sel, épices, aide culinaire_Epices</v>
      </c>
      <c r="J2975" s="30">
        <f>D2975*H2975</f>
        <v>660</v>
      </c>
      <c r="K2975" s="25">
        <f>IF(D2975&gt;0,1,0)</f>
        <v>1</v>
      </c>
      <c r="L2975" s="26">
        <f t="shared" si="46"/>
        <v>0</v>
      </c>
    </row>
    <row r="2976" spans="1:12" ht="19" hidden="1" x14ac:dyDescent="0.2">
      <c r="A2976" s="24">
        <v>82997</v>
      </c>
      <c r="B2976" s="24">
        <v>1</v>
      </c>
      <c r="C2976" s="24">
        <v>214</v>
      </c>
      <c r="D2976" s="24">
        <v>38</v>
      </c>
      <c r="E2976" s="25" t="str">
        <f>_xlfn.XLOOKUP(A2976,Product!A$2:A$5901,Product!B$2:B$5901,"Not Found")</f>
        <v>Epicerie salée</v>
      </c>
      <c r="F2976" s="25" t="str">
        <f>_xlfn.XLOOKUP(A2976,Product!A$2:A$5901,Product!C$2:C$5901,"Not Found")</f>
        <v>Sel, épices, aide culinaire</v>
      </c>
      <c r="G2976" s="25" t="str">
        <f>IF(_xlfn.XLOOKUP(A2976,Product!A$2:A$5901,Product!D$2:D$5901,"Not Found") = 0,"",_xlfn.XLOOKUP(A2976,Product!A$2:A$5901,Product!D$2:D$5901,"Not Found"))</f>
        <v>Gomasio</v>
      </c>
      <c r="H2976" s="30">
        <f>_xlfn.XLOOKUP(A2976,Product!A$2:A$5901,Product!E$2:E$5901,"Not Found")</f>
        <v>2.19</v>
      </c>
      <c r="I2976" s="25" t="str">
        <f>A2976&amp;"_"&amp;E2976&amp;"_"&amp;F2976&amp;"_"&amp;G2976</f>
        <v>82997_Epicerie salée_Sel, épices, aide culinaire_Gomasio</v>
      </c>
      <c r="J2976" s="30">
        <f>D2976*H2976</f>
        <v>83.22</v>
      </c>
      <c r="K2976" s="25">
        <f>IF(D2976&gt;0,1,0)</f>
        <v>1</v>
      </c>
      <c r="L2976" s="26">
        <f t="shared" si="46"/>
        <v>0</v>
      </c>
    </row>
    <row r="2977" spans="1:12" ht="19" hidden="1" x14ac:dyDescent="0.2">
      <c r="A2977" s="24">
        <v>83001</v>
      </c>
      <c r="B2977" s="24">
        <v>0</v>
      </c>
      <c r="C2977" s="24">
        <v>261</v>
      </c>
      <c r="D2977" s="24">
        <v>124</v>
      </c>
      <c r="E2977" s="25" t="str">
        <f>_xlfn.XLOOKUP(A2977,Product!A$2:A$5901,Product!B$2:B$5901,"Not Found")</f>
        <v>Epicerie salée</v>
      </c>
      <c r="F2977" s="25" t="str">
        <f>_xlfn.XLOOKUP(A2977,Product!A$2:A$5901,Product!C$2:C$5901,"Not Found")</f>
        <v>Apéritifs bio</v>
      </c>
      <c r="G2977" s="25" t="str">
        <f>IF(_xlfn.XLOOKUP(A2977,Product!A$2:A$5901,Product!D$2:D$5901,"Not Found") = 0,"",_xlfn.XLOOKUP(A2977,Product!A$2:A$5901,Product!D$2:D$5901,"Not Found"))</f>
        <v>Biscuits apéritif bio</v>
      </c>
      <c r="H2977" s="30">
        <f>_xlfn.XLOOKUP(A2977,Product!A$2:A$5901,Product!E$2:E$5901,"Not Found")</f>
        <v>1.05</v>
      </c>
      <c r="I2977" s="25" t="str">
        <f>A2977&amp;"_"&amp;E2977&amp;"_"&amp;F2977&amp;"_"&amp;G2977</f>
        <v>83001_Epicerie salée_Apéritifs bio_Biscuits apéritif bio</v>
      </c>
      <c r="J2977" s="30">
        <f>D2977*H2977</f>
        <v>130.20000000000002</v>
      </c>
      <c r="K2977" s="25">
        <f>IF(D2977&gt;0,1,0)</f>
        <v>1</v>
      </c>
      <c r="L2977" s="26">
        <f t="shared" si="46"/>
        <v>0</v>
      </c>
    </row>
    <row r="2978" spans="1:12" ht="19" hidden="1" x14ac:dyDescent="0.2">
      <c r="A2978" s="24">
        <v>83002</v>
      </c>
      <c r="B2978" s="24">
        <v>0</v>
      </c>
      <c r="C2978" s="24">
        <v>565</v>
      </c>
      <c r="D2978" s="24">
        <v>141</v>
      </c>
      <c r="E2978" s="25" t="str">
        <f>_xlfn.XLOOKUP(A2978,Product!A$2:A$5901,Product!B$2:B$5901,"Not Found")</f>
        <v>Epicerie salée</v>
      </c>
      <c r="F2978" s="25" t="str">
        <f>_xlfn.XLOOKUP(A2978,Product!A$2:A$5901,Product!C$2:C$5901,"Not Found")</f>
        <v>Apéritifs bio</v>
      </c>
      <c r="G2978" s="25" t="str">
        <f>IF(_xlfn.XLOOKUP(A2978,Product!A$2:A$5901,Product!D$2:D$5901,"Not Found") = 0,"",_xlfn.XLOOKUP(A2978,Product!A$2:A$5901,Product!D$2:D$5901,"Not Found"))</f>
        <v>Biscuits apéritif bio</v>
      </c>
      <c r="H2978" s="30">
        <f>_xlfn.XLOOKUP(A2978,Product!A$2:A$5901,Product!E$2:E$5901,"Not Found")</f>
        <v>1.05</v>
      </c>
      <c r="I2978" s="25" t="str">
        <f>A2978&amp;"_"&amp;E2978&amp;"_"&amp;F2978&amp;"_"&amp;G2978</f>
        <v>83002_Epicerie salée_Apéritifs bio_Biscuits apéritif bio</v>
      </c>
      <c r="J2978" s="30">
        <f>D2978*H2978</f>
        <v>148.05000000000001</v>
      </c>
      <c r="K2978" s="25">
        <f>IF(D2978&gt;0,1,0)</f>
        <v>1</v>
      </c>
      <c r="L2978" s="26">
        <f t="shared" si="46"/>
        <v>0</v>
      </c>
    </row>
    <row r="2979" spans="1:12" ht="19" hidden="1" x14ac:dyDescent="0.2">
      <c r="A2979" s="24">
        <v>83029</v>
      </c>
      <c r="B2979" s="24">
        <v>0</v>
      </c>
      <c r="C2979" s="24">
        <v>200</v>
      </c>
      <c r="D2979" s="24">
        <v>32</v>
      </c>
      <c r="E2979" s="25" t="str">
        <f>_xlfn.XLOOKUP(A2979,Product!A$2:A$5901,Product!B$2:B$5901,"Not Found")</f>
        <v>Epicerie salée</v>
      </c>
      <c r="F2979" s="25" t="str">
        <f>_xlfn.XLOOKUP(A2979,Product!A$2:A$5901,Product!C$2:C$5901,"Not Found")</f>
        <v>Sauces et coulis</v>
      </c>
      <c r="G2979" s="25" t="str">
        <f>IF(_xlfn.XLOOKUP(A2979,Product!A$2:A$5901,Product!D$2:D$5901,"Not Found") = 0,"",_xlfn.XLOOKUP(A2979,Product!A$2:A$5901,Product!D$2:D$5901,"Not Found"))</f>
        <v>Préparation liquide, cuisine</v>
      </c>
      <c r="H2979" s="30">
        <f>_xlfn.XLOOKUP(A2979,Product!A$2:A$5901,Product!E$2:E$5901,"Not Found")</f>
        <v>0.65</v>
      </c>
      <c r="I2979" s="25" t="str">
        <f>A2979&amp;"_"&amp;E2979&amp;"_"&amp;F2979&amp;"_"&amp;G2979</f>
        <v>83029_Epicerie salée_Sauces et coulis_Préparation liquide, cuisine</v>
      </c>
      <c r="J2979" s="30">
        <f>D2979*H2979</f>
        <v>20.8</v>
      </c>
      <c r="K2979" s="25">
        <f>IF(D2979&gt;0,1,0)</f>
        <v>1</v>
      </c>
      <c r="L2979" s="26">
        <f t="shared" si="46"/>
        <v>0</v>
      </c>
    </row>
    <row r="2980" spans="1:12" ht="19" hidden="1" x14ac:dyDescent="0.2">
      <c r="A2980" s="24">
        <v>83041</v>
      </c>
      <c r="B2980" s="24">
        <v>1</v>
      </c>
      <c r="C2980" s="24">
        <v>971</v>
      </c>
      <c r="D2980" s="24">
        <v>954</v>
      </c>
      <c r="E2980" s="25" t="str">
        <f>_xlfn.XLOOKUP(A2980,Product!A$2:A$5901,Product!B$2:B$5901,"Not Found")</f>
        <v>Epicerie salée</v>
      </c>
      <c r="F2980" s="25" t="str">
        <f>_xlfn.XLOOKUP(A2980,Product!A$2:A$5901,Product!C$2:C$5901,"Not Found")</f>
        <v>Sauces et coulis</v>
      </c>
      <c r="G2980" s="25" t="str">
        <f>IF(_xlfn.XLOOKUP(A2980,Product!A$2:A$5901,Product!D$2:D$5901,"Not Found") = 0,"",_xlfn.XLOOKUP(A2980,Product!A$2:A$5901,Product!D$2:D$5901,"Not Found"))</f>
        <v>Sauces</v>
      </c>
      <c r="H2980" s="30">
        <f>_xlfn.XLOOKUP(A2980,Product!A$2:A$5901,Product!E$2:E$5901,"Not Found")</f>
        <v>3.68</v>
      </c>
      <c r="I2980" s="25" t="str">
        <f>A2980&amp;"_"&amp;E2980&amp;"_"&amp;F2980&amp;"_"&amp;G2980</f>
        <v>83041_Epicerie salée_Sauces et coulis_Sauces</v>
      </c>
      <c r="J2980" s="30">
        <f>D2980*H2980</f>
        <v>3510.7200000000003</v>
      </c>
      <c r="K2980" s="25">
        <f>IF(D2980&gt;0,1,0)</f>
        <v>1</v>
      </c>
      <c r="L2980" s="26">
        <f t="shared" si="46"/>
        <v>0</v>
      </c>
    </row>
    <row r="2981" spans="1:12" ht="19" hidden="1" x14ac:dyDescent="0.2">
      <c r="A2981" s="24">
        <v>83059</v>
      </c>
      <c r="B2981" s="24">
        <v>0</v>
      </c>
      <c r="C2981" s="24">
        <v>319</v>
      </c>
      <c r="D2981" s="24">
        <v>241</v>
      </c>
      <c r="E2981" s="25" t="str">
        <f>_xlfn.XLOOKUP(A2981,Product!A$2:A$5901,Product!B$2:B$5901,"Not Found")</f>
        <v>Epicerie salée</v>
      </c>
      <c r="F2981" s="25" t="str">
        <f>_xlfn.XLOOKUP(A2981,Product!A$2:A$5901,Product!C$2:C$5901,"Not Found")</f>
        <v>Sauces et coulis</v>
      </c>
      <c r="G2981" s="25" t="str">
        <f>IF(_xlfn.XLOOKUP(A2981,Product!A$2:A$5901,Product!D$2:D$5901,"Not Found") = 0,"",_xlfn.XLOOKUP(A2981,Product!A$2:A$5901,Product!D$2:D$5901,"Not Found"))</f>
        <v>Sauces</v>
      </c>
      <c r="H2981" s="30">
        <f>_xlfn.XLOOKUP(A2981,Product!A$2:A$5901,Product!E$2:E$5901,"Not Found")</f>
        <v>5.8</v>
      </c>
      <c r="I2981" s="25" t="str">
        <f>A2981&amp;"_"&amp;E2981&amp;"_"&amp;F2981&amp;"_"&amp;G2981</f>
        <v>83059_Epicerie salée_Sauces et coulis_Sauces</v>
      </c>
      <c r="J2981" s="30">
        <f>D2981*H2981</f>
        <v>1397.8</v>
      </c>
      <c r="K2981" s="25">
        <f>IF(D2981&gt;0,1,0)</f>
        <v>1</v>
      </c>
      <c r="L2981" s="26">
        <f t="shared" si="46"/>
        <v>0</v>
      </c>
    </row>
    <row r="2982" spans="1:12" ht="19" hidden="1" x14ac:dyDescent="0.2">
      <c r="A2982" s="24">
        <v>83064</v>
      </c>
      <c r="B2982" s="24">
        <v>0</v>
      </c>
      <c r="C2982" s="24">
        <v>16</v>
      </c>
      <c r="D2982" s="24">
        <v>1</v>
      </c>
      <c r="E2982" s="25" t="str">
        <f>_xlfn.XLOOKUP(A2982,Product!A$2:A$5901,Product!B$2:B$5901,"Not Found")</f>
        <v>Epicerie salée</v>
      </c>
      <c r="F2982" s="25" t="str">
        <f>_xlfn.XLOOKUP(A2982,Product!A$2:A$5901,Product!C$2:C$5901,"Not Found")</f>
        <v>Sauces et coulis</v>
      </c>
      <c r="G2982" s="25" t="str">
        <f>IF(_xlfn.XLOOKUP(A2982,Product!A$2:A$5901,Product!D$2:D$5901,"Not Found") = 0,"",_xlfn.XLOOKUP(A2982,Product!A$2:A$5901,Product!D$2:D$5901,"Not Found"))</f>
        <v>Sauces</v>
      </c>
      <c r="H2982" s="30">
        <f>_xlfn.XLOOKUP(A2982,Product!A$2:A$5901,Product!E$2:E$5901,"Not Found")</f>
        <v>10.19</v>
      </c>
      <c r="I2982" s="25" t="str">
        <f>A2982&amp;"_"&amp;E2982&amp;"_"&amp;F2982&amp;"_"&amp;G2982</f>
        <v>83064_Epicerie salée_Sauces et coulis_Sauces</v>
      </c>
      <c r="J2982" s="30">
        <f>D2982*H2982</f>
        <v>10.19</v>
      </c>
      <c r="K2982" s="25">
        <f>IF(D2982&gt;0,1,0)</f>
        <v>1</v>
      </c>
      <c r="L2982" s="26">
        <f t="shared" si="46"/>
        <v>0</v>
      </c>
    </row>
    <row r="2983" spans="1:12" ht="19" hidden="1" x14ac:dyDescent="0.2">
      <c r="A2983" s="24">
        <v>83083</v>
      </c>
      <c r="B2983" s="24">
        <v>0</v>
      </c>
      <c r="C2983" s="24">
        <v>474</v>
      </c>
      <c r="D2983" s="24">
        <v>323</v>
      </c>
      <c r="E2983" s="25" t="str">
        <f>_xlfn.XLOOKUP(A2983,Product!A$2:A$5901,Product!B$2:B$5901,"Not Found")</f>
        <v>Epicerie salée</v>
      </c>
      <c r="F2983" s="25" t="str">
        <f>_xlfn.XLOOKUP(A2983,Product!A$2:A$5901,Product!C$2:C$5901,"Not Found")</f>
        <v>Apéritifs bio</v>
      </c>
      <c r="G2983" s="25" t="str">
        <f>IF(_xlfn.XLOOKUP(A2983,Product!A$2:A$5901,Product!D$2:D$5901,"Not Found") = 0,"",_xlfn.XLOOKUP(A2983,Product!A$2:A$5901,Product!D$2:D$5901,"Not Found"))</f>
        <v>Biscuits apéritif bio</v>
      </c>
      <c r="H2983" s="30">
        <f>_xlfn.XLOOKUP(A2983,Product!A$2:A$5901,Product!E$2:E$5901,"Not Found")</f>
        <v>0.94</v>
      </c>
      <c r="I2983" s="25" t="str">
        <f>A2983&amp;"_"&amp;E2983&amp;"_"&amp;F2983&amp;"_"&amp;G2983</f>
        <v>83083_Epicerie salée_Apéritifs bio_Biscuits apéritif bio</v>
      </c>
      <c r="J2983" s="30">
        <f>D2983*H2983</f>
        <v>303.62</v>
      </c>
      <c r="K2983" s="25">
        <f>IF(D2983&gt;0,1,0)</f>
        <v>1</v>
      </c>
      <c r="L2983" s="26">
        <f t="shared" si="46"/>
        <v>0</v>
      </c>
    </row>
    <row r="2984" spans="1:12" ht="19" hidden="1" x14ac:dyDescent="0.2">
      <c r="A2984" s="24">
        <v>83092</v>
      </c>
      <c r="B2984" s="24">
        <v>0</v>
      </c>
      <c r="C2984" s="24">
        <v>171</v>
      </c>
      <c r="D2984" s="24">
        <v>107</v>
      </c>
      <c r="E2984" s="25" t="str">
        <f>_xlfn.XLOOKUP(A2984,Product!A$2:A$5901,Product!B$2:B$5901,"Not Found")</f>
        <v>Epicerie salée</v>
      </c>
      <c r="F2984" s="25" t="str">
        <f>_xlfn.XLOOKUP(A2984,Product!A$2:A$5901,Product!C$2:C$5901,"Not Found")</f>
        <v>Condiments, vinaigres</v>
      </c>
      <c r="G2984" s="25" t="str">
        <f>IF(_xlfn.XLOOKUP(A2984,Product!A$2:A$5901,Product!D$2:D$5901,"Not Found") = 0,"",_xlfn.XLOOKUP(A2984,Product!A$2:A$5901,Product!D$2:D$5901,"Not Found"))</f>
        <v>Wasabi et pâte de curry</v>
      </c>
      <c r="H2984" s="30">
        <f>_xlfn.XLOOKUP(A2984,Product!A$2:A$5901,Product!E$2:E$5901,"Not Found")</f>
        <v>2.04</v>
      </c>
      <c r="I2984" s="25" t="str">
        <f>A2984&amp;"_"&amp;E2984&amp;"_"&amp;F2984&amp;"_"&amp;G2984</f>
        <v>83092_Epicerie salée_Condiments, vinaigres_Wasabi et pâte de curry</v>
      </c>
      <c r="J2984" s="30">
        <f>D2984*H2984</f>
        <v>218.28</v>
      </c>
      <c r="K2984" s="25">
        <f>IF(D2984&gt;0,1,0)</f>
        <v>1</v>
      </c>
      <c r="L2984" s="26">
        <f t="shared" si="46"/>
        <v>0</v>
      </c>
    </row>
    <row r="2985" spans="1:12" ht="19" hidden="1" x14ac:dyDescent="0.2">
      <c r="A2985" s="24">
        <v>83272</v>
      </c>
      <c r="B2985" s="24">
        <v>1</v>
      </c>
      <c r="C2985" s="24">
        <v>121</v>
      </c>
      <c r="D2985" s="24">
        <v>62</v>
      </c>
      <c r="E2985" s="25" t="str">
        <f>_xlfn.XLOOKUP(A2985,Product!A$2:A$5901,Product!B$2:B$5901,"Not Found")</f>
        <v>Epicerie salée</v>
      </c>
      <c r="F2985" s="25" t="str">
        <f>_xlfn.XLOOKUP(A2985,Product!A$2:A$5901,Product!C$2:C$5901,"Not Found")</f>
        <v>Pâtes bio</v>
      </c>
      <c r="G2985" s="25" t="str">
        <f>IF(_xlfn.XLOOKUP(A2985,Product!A$2:A$5901,Product!D$2:D$5901,"Not Found") = 0,"",_xlfn.XLOOKUP(A2985,Product!A$2:A$5901,Product!D$2:D$5901,"Not Found"))</f>
        <v>Nouilles asiatiques, shirataki</v>
      </c>
      <c r="H2985" s="30">
        <f>_xlfn.XLOOKUP(A2985,Product!A$2:A$5901,Product!E$2:E$5901,"Not Found")</f>
        <v>3.29</v>
      </c>
      <c r="I2985" s="25" t="str">
        <f>A2985&amp;"_"&amp;E2985&amp;"_"&amp;F2985&amp;"_"&amp;G2985</f>
        <v>83272_Epicerie salée_Pâtes bio_Nouilles asiatiques, shirataki</v>
      </c>
      <c r="J2985" s="30">
        <f>D2985*H2985</f>
        <v>203.98</v>
      </c>
      <c r="K2985" s="25">
        <f>IF(D2985&gt;0,1,0)</f>
        <v>1</v>
      </c>
      <c r="L2985" s="26">
        <f t="shared" si="46"/>
        <v>0</v>
      </c>
    </row>
    <row r="2986" spans="1:12" ht="19" hidden="1" x14ac:dyDescent="0.2">
      <c r="A2986" s="24">
        <v>83418</v>
      </c>
      <c r="B2986" s="24">
        <v>1</v>
      </c>
      <c r="C2986" s="24">
        <v>474</v>
      </c>
      <c r="D2986" s="24">
        <v>376</v>
      </c>
      <c r="E2986" s="25" t="str">
        <f>_xlfn.XLOOKUP(A2986,Product!A$2:A$5901,Product!B$2:B$5901,"Not Found")</f>
        <v>Epicerie salée</v>
      </c>
      <c r="F2986" s="25" t="str">
        <f>_xlfn.XLOOKUP(A2986,Product!A$2:A$5901,Product!C$2:C$5901,"Not Found")</f>
        <v>Apéritifs bio</v>
      </c>
      <c r="G2986" s="25" t="str">
        <f>IF(_xlfn.XLOOKUP(A2986,Product!A$2:A$5901,Product!D$2:D$5901,"Not Found") = 0,"",_xlfn.XLOOKUP(A2986,Product!A$2:A$5901,Product!D$2:D$5901,"Not Found"))</f>
        <v>Biscuits apéritif bio</v>
      </c>
      <c r="H2986" s="30">
        <f>_xlfn.XLOOKUP(A2986,Product!A$2:A$5901,Product!E$2:E$5901,"Not Found")</f>
        <v>2.11</v>
      </c>
      <c r="I2986" s="25" t="str">
        <f>A2986&amp;"_"&amp;E2986&amp;"_"&amp;F2986&amp;"_"&amp;G2986</f>
        <v>83418_Epicerie salée_Apéritifs bio_Biscuits apéritif bio</v>
      </c>
      <c r="J2986" s="30">
        <f>D2986*H2986</f>
        <v>793.3599999999999</v>
      </c>
      <c r="K2986" s="25">
        <f>IF(D2986&gt;0,1,0)</f>
        <v>1</v>
      </c>
      <c r="L2986" s="26">
        <f t="shared" si="46"/>
        <v>0</v>
      </c>
    </row>
    <row r="2987" spans="1:12" ht="19" hidden="1" x14ac:dyDescent="0.2">
      <c r="A2987" s="24">
        <v>83420</v>
      </c>
      <c r="B2987" s="24">
        <v>0</v>
      </c>
      <c r="C2987" s="24">
        <v>321</v>
      </c>
      <c r="D2987" s="24">
        <v>205</v>
      </c>
      <c r="E2987" s="25" t="str">
        <f>_xlfn.XLOOKUP(A2987,Product!A$2:A$5901,Product!B$2:B$5901,"Not Found")</f>
        <v>Epicerie salée</v>
      </c>
      <c r="F2987" s="25" t="str">
        <f>_xlfn.XLOOKUP(A2987,Product!A$2:A$5901,Product!C$2:C$5901,"Not Found")</f>
        <v>Sauces et coulis</v>
      </c>
      <c r="G2987" s="25" t="str">
        <f>IF(_xlfn.XLOOKUP(A2987,Product!A$2:A$5901,Product!D$2:D$5901,"Not Found") = 0,"",_xlfn.XLOOKUP(A2987,Product!A$2:A$5901,Product!D$2:D$5901,"Not Found"))</f>
        <v>Préparation liquide, cuisine</v>
      </c>
      <c r="H2987" s="30">
        <f>_xlfn.XLOOKUP(A2987,Product!A$2:A$5901,Product!E$2:E$5901,"Not Found")</f>
        <v>1.27</v>
      </c>
      <c r="I2987" s="25" t="str">
        <f>A2987&amp;"_"&amp;E2987&amp;"_"&amp;F2987&amp;"_"&amp;G2987</f>
        <v>83420_Epicerie salée_Sauces et coulis_Préparation liquide, cuisine</v>
      </c>
      <c r="J2987" s="30">
        <f>D2987*H2987</f>
        <v>260.35000000000002</v>
      </c>
      <c r="K2987" s="25">
        <f>IF(D2987&gt;0,1,0)</f>
        <v>1</v>
      </c>
      <c r="L2987" s="26">
        <f t="shared" si="46"/>
        <v>0</v>
      </c>
    </row>
    <row r="2988" spans="1:12" ht="38" hidden="1" x14ac:dyDescent="0.2">
      <c r="A2988" s="24">
        <v>83596</v>
      </c>
      <c r="B2988" s="24">
        <v>1</v>
      </c>
      <c r="C2988" s="24">
        <v>211</v>
      </c>
      <c r="D2988" s="24">
        <v>90</v>
      </c>
      <c r="E2988" s="25" t="str">
        <f>_xlfn.XLOOKUP(A2988,Product!A$2:A$5901,Product!B$2:B$5901,"Not Found")</f>
        <v>Epicerie salée</v>
      </c>
      <c r="F2988" s="25" t="str">
        <f>_xlfn.XLOOKUP(A2988,Product!A$2:A$5901,Product!C$2:C$5901,"Not Found")</f>
        <v>Légumineuses et céréales</v>
      </c>
      <c r="G2988" s="25" t="str">
        <f>IF(_xlfn.XLOOKUP(A2988,Product!A$2:A$5901,Product!D$2:D$5901,"Not Found") = 0,"",_xlfn.XLOOKUP(A2988,Product!A$2:A$5901,Product!D$2:D$5901,"Not Found"))</f>
        <v>Semoule, Boulgour, Couscous</v>
      </c>
      <c r="H2988" s="30">
        <f>_xlfn.XLOOKUP(A2988,Product!A$2:A$5901,Product!E$2:E$5901,"Not Found")</f>
        <v>2.69</v>
      </c>
      <c r="I2988" s="25" t="str">
        <f>A2988&amp;"_"&amp;E2988&amp;"_"&amp;F2988&amp;"_"&amp;G2988</f>
        <v>83596_Epicerie salée_Légumineuses et céréales_Semoule, Boulgour, Couscous</v>
      </c>
      <c r="J2988" s="30">
        <f>D2988*H2988</f>
        <v>242.1</v>
      </c>
      <c r="K2988" s="25">
        <f>IF(D2988&gt;0,1,0)</f>
        <v>1</v>
      </c>
      <c r="L2988" s="26">
        <f t="shared" si="46"/>
        <v>0</v>
      </c>
    </row>
    <row r="2989" spans="1:12" ht="19" hidden="1" x14ac:dyDescent="0.2">
      <c r="A2989" s="24">
        <v>83598</v>
      </c>
      <c r="B2989" s="24">
        <v>1</v>
      </c>
      <c r="C2989" s="24">
        <v>208</v>
      </c>
      <c r="D2989" s="24">
        <v>160</v>
      </c>
      <c r="E2989" s="25" t="str">
        <f>_xlfn.XLOOKUP(A2989,Product!A$2:A$5901,Product!B$2:B$5901,"Not Found")</f>
        <v>Epicerie salée</v>
      </c>
      <c r="F2989" s="25" t="str">
        <f>_xlfn.XLOOKUP(A2989,Product!A$2:A$5901,Product!C$2:C$5901,"Not Found")</f>
        <v>Pâtes bio</v>
      </c>
      <c r="G2989" s="25" t="str">
        <f>IF(_xlfn.XLOOKUP(A2989,Product!A$2:A$5901,Product!D$2:D$5901,"Not Found") = 0,"",_xlfn.XLOOKUP(A2989,Product!A$2:A$5901,Product!D$2:D$5901,"Not Found"))</f>
        <v>Pâtes aux céréales</v>
      </c>
      <c r="H2989" s="30">
        <f>_xlfn.XLOOKUP(A2989,Product!A$2:A$5901,Product!E$2:E$5901,"Not Found")</f>
        <v>3.63</v>
      </c>
      <c r="I2989" s="25" t="str">
        <f>A2989&amp;"_"&amp;E2989&amp;"_"&amp;F2989&amp;"_"&amp;G2989</f>
        <v>83598_Epicerie salée_Pâtes bio_Pâtes aux céréales</v>
      </c>
      <c r="J2989" s="30">
        <f>D2989*H2989</f>
        <v>580.79999999999995</v>
      </c>
      <c r="K2989" s="25">
        <f>IF(D2989&gt;0,1,0)</f>
        <v>1</v>
      </c>
      <c r="L2989" s="26">
        <f t="shared" si="46"/>
        <v>0</v>
      </c>
    </row>
    <row r="2990" spans="1:12" ht="19" hidden="1" x14ac:dyDescent="0.2">
      <c r="A2990" s="24">
        <v>83599</v>
      </c>
      <c r="B2990" s="24">
        <v>0</v>
      </c>
      <c r="C2990" s="24">
        <v>72</v>
      </c>
      <c r="D2990" s="24">
        <v>49</v>
      </c>
      <c r="E2990" s="25" t="str">
        <f>_xlfn.XLOOKUP(A2990,Product!A$2:A$5901,Product!B$2:B$5901,"Not Found")</f>
        <v>Epicerie salée</v>
      </c>
      <c r="F2990" s="25" t="str">
        <f>_xlfn.XLOOKUP(A2990,Product!A$2:A$5901,Product!C$2:C$5901,"Not Found")</f>
        <v>Pâtes bio</v>
      </c>
      <c r="G2990" s="25" t="str">
        <f>IF(_xlfn.XLOOKUP(A2990,Product!A$2:A$5901,Product!D$2:D$5901,"Not Found") = 0,"",_xlfn.XLOOKUP(A2990,Product!A$2:A$5901,Product!D$2:D$5901,"Not Found"))</f>
        <v>Pâtes aux céréales</v>
      </c>
      <c r="H2990" s="30">
        <f>_xlfn.XLOOKUP(A2990,Product!A$2:A$5901,Product!E$2:E$5901,"Not Found")</f>
        <v>3.63</v>
      </c>
      <c r="I2990" s="25" t="str">
        <f>A2990&amp;"_"&amp;E2990&amp;"_"&amp;F2990&amp;"_"&amp;G2990</f>
        <v>83599_Epicerie salée_Pâtes bio_Pâtes aux céréales</v>
      </c>
      <c r="J2990" s="30">
        <f>D2990*H2990</f>
        <v>177.87</v>
      </c>
      <c r="K2990" s="25">
        <f>IF(D2990&gt;0,1,0)</f>
        <v>1</v>
      </c>
      <c r="L2990" s="26">
        <f t="shared" si="46"/>
        <v>0</v>
      </c>
    </row>
    <row r="2991" spans="1:12" ht="19" hidden="1" x14ac:dyDescent="0.2">
      <c r="A2991" s="24">
        <v>83600</v>
      </c>
      <c r="B2991" s="24">
        <v>0</v>
      </c>
      <c r="C2991" s="24">
        <v>220</v>
      </c>
      <c r="D2991" s="24">
        <v>177</v>
      </c>
      <c r="E2991" s="25" t="str">
        <f>_xlfn.XLOOKUP(A2991,Product!A$2:A$5901,Product!B$2:B$5901,"Not Found")</f>
        <v>Epicerie salée</v>
      </c>
      <c r="F2991" s="25" t="str">
        <f>_xlfn.XLOOKUP(A2991,Product!A$2:A$5901,Product!C$2:C$5901,"Not Found")</f>
        <v>Pâtes bio</v>
      </c>
      <c r="G2991" s="25" t="str">
        <f>IF(_xlfn.XLOOKUP(A2991,Product!A$2:A$5901,Product!D$2:D$5901,"Not Found") = 0,"",_xlfn.XLOOKUP(A2991,Product!A$2:A$5901,Product!D$2:D$5901,"Not Found"))</f>
        <v>Pâtes aux céréales</v>
      </c>
      <c r="H2991" s="30">
        <f>_xlfn.XLOOKUP(A2991,Product!A$2:A$5901,Product!E$2:E$5901,"Not Found")</f>
        <v>3.43</v>
      </c>
      <c r="I2991" s="25" t="str">
        <f>A2991&amp;"_"&amp;E2991&amp;"_"&amp;F2991&amp;"_"&amp;G2991</f>
        <v>83600_Epicerie salée_Pâtes bio_Pâtes aux céréales</v>
      </c>
      <c r="J2991" s="30">
        <f>D2991*H2991</f>
        <v>607.11</v>
      </c>
      <c r="K2991" s="25">
        <f>IF(D2991&gt;0,1,0)</f>
        <v>1</v>
      </c>
      <c r="L2991" s="26">
        <f t="shared" si="46"/>
        <v>0</v>
      </c>
    </row>
    <row r="2992" spans="1:12" ht="19" hidden="1" x14ac:dyDescent="0.2">
      <c r="A2992" s="24">
        <v>83601</v>
      </c>
      <c r="B2992" s="24">
        <v>1</v>
      </c>
      <c r="C2992" s="24">
        <v>310</v>
      </c>
      <c r="D2992" s="24">
        <v>267</v>
      </c>
      <c r="E2992" s="25" t="str">
        <f>_xlfn.XLOOKUP(A2992,Product!A$2:A$5901,Product!B$2:B$5901,"Not Found")</f>
        <v>Epicerie salée</v>
      </c>
      <c r="F2992" s="25" t="str">
        <f>_xlfn.XLOOKUP(A2992,Product!A$2:A$5901,Product!C$2:C$5901,"Not Found")</f>
        <v>Pâtes bio</v>
      </c>
      <c r="G2992" s="25" t="str">
        <f>IF(_xlfn.XLOOKUP(A2992,Product!A$2:A$5901,Product!D$2:D$5901,"Not Found") = 0,"",_xlfn.XLOOKUP(A2992,Product!A$2:A$5901,Product!D$2:D$5901,"Not Found"))</f>
        <v>Pâtes aux céréales</v>
      </c>
      <c r="H2992" s="30">
        <f>_xlfn.XLOOKUP(A2992,Product!A$2:A$5901,Product!E$2:E$5901,"Not Found")</f>
        <v>3.77</v>
      </c>
      <c r="I2992" s="25" t="str">
        <f>A2992&amp;"_"&amp;E2992&amp;"_"&amp;F2992&amp;"_"&amp;G2992</f>
        <v>83601_Epicerie salée_Pâtes bio_Pâtes aux céréales</v>
      </c>
      <c r="J2992" s="30">
        <f>D2992*H2992</f>
        <v>1006.59</v>
      </c>
      <c r="K2992" s="25">
        <f>IF(D2992&gt;0,1,0)</f>
        <v>1</v>
      </c>
      <c r="L2992" s="26">
        <f t="shared" si="46"/>
        <v>0</v>
      </c>
    </row>
    <row r="2993" spans="1:12" ht="19" hidden="1" x14ac:dyDescent="0.2">
      <c r="A2993" s="24">
        <v>83605</v>
      </c>
      <c r="B2993" s="24">
        <v>0</v>
      </c>
      <c r="C2993" s="24">
        <v>119</v>
      </c>
      <c r="D2993" s="24">
        <v>109</v>
      </c>
      <c r="E2993" s="25" t="str">
        <f>_xlfn.XLOOKUP(A2993,Product!A$2:A$5901,Product!B$2:B$5901,"Not Found")</f>
        <v>Epicerie salée</v>
      </c>
      <c r="F2993" s="25" t="str">
        <f>_xlfn.XLOOKUP(A2993,Product!A$2:A$5901,Product!C$2:C$5901,"Not Found")</f>
        <v>Pâtes bio</v>
      </c>
      <c r="G2993" s="25" t="str">
        <f>IF(_xlfn.XLOOKUP(A2993,Product!A$2:A$5901,Product!D$2:D$5901,"Not Found") = 0,"",_xlfn.XLOOKUP(A2993,Product!A$2:A$5901,Product!D$2:D$5901,"Not Found"))</f>
        <v>Pâtes aux céréales</v>
      </c>
      <c r="H2993" s="30">
        <f>_xlfn.XLOOKUP(A2993,Product!A$2:A$5901,Product!E$2:E$5901,"Not Found")</f>
        <v>3.24</v>
      </c>
      <c r="I2993" s="25" t="str">
        <f>A2993&amp;"_"&amp;E2993&amp;"_"&amp;F2993&amp;"_"&amp;G2993</f>
        <v>83605_Epicerie salée_Pâtes bio_Pâtes aux céréales</v>
      </c>
      <c r="J2993" s="30">
        <f>D2993*H2993</f>
        <v>353.16</v>
      </c>
      <c r="K2993" s="25">
        <f>IF(D2993&gt;0,1,0)</f>
        <v>1</v>
      </c>
      <c r="L2993" s="26">
        <f t="shared" si="46"/>
        <v>0</v>
      </c>
    </row>
    <row r="2994" spans="1:12" ht="19" hidden="1" x14ac:dyDescent="0.2">
      <c r="A2994" s="24">
        <v>83607</v>
      </c>
      <c r="B2994" s="24">
        <v>0</v>
      </c>
      <c r="C2994" s="24">
        <v>887</v>
      </c>
      <c r="D2994" s="24">
        <v>672</v>
      </c>
      <c r="E2994" s="25" t="str">
        <f>_xlfn.XLOOKUP(A2994,Product!A$2:A$5901,Product!B$2:B$5901,"Not Found")</f>
        <v>Epicerie salée</v>
      </c>
      <c r="F2994" s="25" t="str">
        <f>_xlfn.XLOOKUP(A2994,Product!A$2:A$5901,Product!C$2:C$5901,"Not Found")</f>
        <v>Légumineuses et céréales</v>
      </c>
      <c r="G2994" s="25" t="str">
        <f>IF(_xlfn.XLOOKUP(A2994,Product!A$2:A$5901,Product!D$2:D$5901,"Not Found") = 0,"",_xlfn.XLOOKUP(A2994,Product!A$2:A$5901,Product!D$2:D$5901,"Not Found"))</f>
        <v>Quinoa bio</v>
      </c>
      <c r="H2994" s="30">
        <f>_xlfn.XLOOKUP(A2994,Product!A$2:A$5901,Product!E$2:E$5901,"Not Found")</f>
        <v>27.38</v>
      </c>
      <c r="I2994" s="25" t="str">
        <f>A2994&amp;"_"&amp;E2994&amp;"_"&amp;F2994&amp;"_"&amp;G2994</f>
        <v>83607_Epicerie salée_Légumineuses et céréales_Quinoa bio</v>
      </c>
      <c r="J2994" s="30">
        <f>D2994*H2994</f>
        <v>18399.36</v>
      </c>
      <c r="K2994" s="25">
        <f>IF(D2994&gt;0,1,0)</f>
        <v>1</v>
      </c>
      <c r="L2994" s="26">
        <f t="shared" si="46"/>
        <v>0</v>
      </c>
    </row>
    <row r="2995" spans="1:12" ht="19" hidden="1" x14ac:dyDescent="0.2">
      <c r="A2995" s="24">
        <v>83612</v>
      </c>
      <c r="B2995" s="24">
        <v>1</v>
      </c>
      <c r="C2995" s="24">
        <v>38</v>
      </c>
      <c r="D2995" s="24">
        <v>31</v>
      </c>
      <c r="E2995" s="25" t="str">
        <f>_xlfn.XLOOKUP(A2995,Product!A$2:A$5901,Product!B$2:B$5901,"Not Found")</f>
        <v>Epicerie salée</v>
      </c>
      <c r="F2995" s="25" t="str">
        <f>_xlfn.XLOOKUP(A2995,Product!A$2:A$5901,Product!C$2:C$5901,"Not Found")</f>
        <v>Pâtes bio</v>
      </c>
      <c r="G2995" s="25" t="str">
        <f>IF(_xlfn.XLOOKUP(A2995,Product!A$2:A$5901,Product!D$2:D$5901,"Not Found") = 0,"",_xlfn.XLOOKUP(A2995,Product!A$2:A$5901,Product!D$2:D$5901,"Not Found"))</f>
        <v>Pâtes aux céréales</v>
      </c>
      <c r="H2995" s="30">
        <f>_xlfn.XLOOKUP(A2995,Product!A$2:A$5901,Product!E$2:E$5901,"Not Found")</f>
        <v>2.68</v>
      </c>
      <c r="I2995" s="25" t="str">
        <f>A2995&amp;"_"&amp;E2995&amp;"_"&amp;F2995&amp;"_"&amp;G2995</f>
        <v>83612_Epicerie salée_Pâtes bio_Pâtes aux céréales</v>
      </c>
      <c r="J2995" s="30">
        <f>D2995*H2995</f>
        <v>83.08</v>
      </c>
      <c r="K2995" s="25">
        <f>IF(D2995&gt;0,1,0)</f>
        <v>1</v>
      </c>
      <c r="L2995" s="26">
        <f t="shared" si="46"/>
        <v>0</v>
      </c>
    </row>
    <row r="2996" spans="1:12" ht="19" hidden="1" x14ac:dyDescent="0.2">
      <c r="A2996" s="24">
        <v>83621</v>
      </c>
      <c r="B2996" s="24">
        <v>0</v>
      </c>
      <c r="C2996" s="24">
        <v>190</v>
      </c>
      <c r="D2996" s="24">
        <v>140</v>
      </c>
      <c r="E2996" s="25" t="str">
        <f>_xlfn.XLOOKUP(A2996,Product!A$2:A$5901,Product!B$2:B$5901,"Not Found")</f>
        <v>Epicerie salée</v>
      </c>
      <c r="F2996" s="25" t="str">
        <f>_xlfn.XLOOKUP(A2996,Product!A$2:A$5901,Product!C$2:C$5901,"Not Found")</f>
        <v>Pâtes bio</v>
      </c>
      <c r="G2996" s="25" t="str">
        <f>IF(_xlfn.XLOOKUP(A2996,Product!A$2:A$5901,Product!D$2:D$5901,"Not Found") = 0,"",_xlfn.XLOOKUP(A2996,Product!A$2:A$5901,Product!D$2:D$5901,"Not Found"))</f>
        <v>Pâtes aux céréales</v>
      </c>
      <c r="H2996" s="30">
        <f>_xlfn.XLOOKUP(A2996,Product!A$2:A$5901,Product!E$2:E$5901,"Not Found")</f>
        <v>2.37</v>
      </c>
      <c r="I2996" s="25" t="str">
        <f>A2996&amp;"_"&amp;E2996&amp;"_"&amp;F2996&amp;"_"&amp;G2996</f>
        <v>83621_Epicerie salée_Pâtes bio_Pâtes aux céréales</v>
      </c>
      <c r="J2996" s="30">
        <f>D2996*H2996</f>
        <v>331.8</v>
      </c>
      <c r="K2996" s="25">
        <f>IF(D2996&gt;0,1,0)</f>
        <v>1</v>
      </c>
      <c r="L2996" s="26">
        <f t="shared" si="46"/>
        <v>0</v>
      </c>
    </row>
    <row r="2997" spans="1:12" ht="19" hidden="1" x14ac:dyDescent="0.2">
      <c r="A2997" s="24">
        <v>83625</v>
      </c>
      <c r="B2997" s="24">
        <v>1</v>
      </c>
      <c r="C2997" s="24">
        <v>871</v>
      </c>
      <c r="D2997" s="24">
        <v>764</v>
      </c>
      <c r="E2997" s="25" t="str">
        <f>_xlfn.XLOOKUP(A2997,Product!A$2:A$5901,Product!B$2:B$5901,"Not Found")</f>
        <v>Epicerie salée</v>
      </c>
      <c r="F2997" s="25" t="str">
        <f>_xlfn.XLOOKUP(A2997,Product!A$2:A$5901,Product!C$2:C$5901,"Not Found")</f>
        <v>Pâtes bio</v>
      </c>
      <c r="G2997" s="25" t="str">
        <f>IF(_xlfn.XLOOKUP(A2997,Product!A$2:A$5901,Product!D$2:D$5901,"Not Found") = 0,"",_xlfn.XLOOKUP(A2997,Product!A$2:A$5901,Product!D$2:D$5901,"Not Found"))</f>
        <v>Pâtes aux céréales</v>
      </c>
      <c r="H2997" s="30">
        <f>_xlfn.XLOOKUP(A2997,Product!A$2:A$5901,Product!E$2:E$5901,"Not Found")</f>
        <v>2.5</v>
      </c>
      <c r="I2997" s="25" t="str">
        <f>A2997&amp;"_"&amp;E2997&amp;"_"&amp;F2997&amp;"_"&amp;G2997</f>
        <v>83625_Epicerie salée_Pâtes bio_Pâtes aux céréales</v>
      </c>
      <c r="J2997" s="30">
        <f>D2997*H2997</f>
        <v>1910</v>
      </c>
      <c r="K2997" s="25">
        <f>IF(D2997&gt;0,1,0)</f>
        <v>1</v>
      </c>
      <c r="L2997" s="26">
        <f t="shared" si="46"/>
        <v>0</v>
      </c>
    </row>
    <row r="2998" spans="1:12" ht="19" hidden="1" x14ac:dyDescent="0.2">
      <c r="A2998" s="24">
        <v>83629</v>
      </c>
      <c r="B2998" s="24">
        <v>0</v>
      </c>
      <c r="C2998" s="24">
        <v>884</v>
      </c>
      <c r="D2998" s="24">
        <v>769</v>
      </c>
      <c r="E2998" s="25" t="str">
        <f>_xlfn.XLOOKUP(A2998,Product!A$2:A$5901,Product!B$2:B$5901,"Not Found")</f>
        <v>Epicerie salée</v>
      </c>
      <c r="F2998" s="25" t="str">
        <f>_xlfn.XLOOKUP(A2998,Product!A$2:A$5901,Product!C$2:C$5901,"Not Found")</f>
        <v>Pâtes bio</v>
      </c>
      <c r="G2998" s="25" t="str">
        <f>IF(_xlfn.XLOOKUP(A2998,Product!A$2:A$5901,Product!D$2:D$5901,"Not Found") = 0,"",_xlfn.XLOOKUP(A2998,Product!A$2:A$5901,Product!D$2:D$5901,"Not Found"))</f>
        <v>Pâtes aux céréales</v>
      </c>
      <c r="H2998" s="30">
        <f>_xlfn.XLOOKUP(A2998,Product!A$2:A$5901,Product!E$2:E$5901,"Not Found")</f>
        <v>3.63</v>
      </c>
      <c r="I2998" s="25" t="str">
        <f>A2998&amp;"_"&amp;E2998&amp;"_"&amp;F2998&amp;"_"&amp;G2998</f>
        <v>83629_Epicerie salée_Pâtes bio_Pâtes aux céréales</v>
      </c>
      <c r="J2998" s="30">
        <f>D2998*H2998</f>
        <v>2791.47</v>
      </c>
      <c r="K2998" s="25">
        <f>IF(D2998&gt;0,1,0)</f>
        <v>1</v>
      </c>
      <c r="L2998" s="26">
        <f t="shared" si="46"/>
        <v>0</v>
      </c>
    </row>
    <row r="2999" spans="1:12" ht="19" hidden="1" x14ac:dyDescent="0.2">
      <c r="A2999" s="24">
        <v>83634</v>
      </c>
      <c r="B2999" s="24">
        <v>0</v>
      </c>
      <c r="C2999" s="24">
        <v>80</v>
      </c>
      <c r="D2999" s="24">
        <v>59</v>
      </c>
      <c r="E2999" s="25" t="str">
        <f>_xlfn.XLOOKUP(A2999,Product!A$2:A$5901,Product!B$2:B$5901,"Not Found")</f>
        <v>Epicerie salée</v>
      </c>
      <c r="F2999" s="25" t="str">
        <f>_xlfn.XLOOKUP(A2999,Product!A$2:A$5901,Product!C$2:C$5901,"Not Found")</f>
        <v>Pâtes bio</v>
      </c>
      <c r="G2999" s="25" t="str">
        <f>IF(_xlfn.XLOOKUP(A2999,Product!A$2:A$5901,Product!D$2:D$5901,"Not Found") = 0,"",_xlfn.XLOOKUP(A2999,Product!A$2:A$5901,Product!D$2:D$5901,"Not Found"))</f>
        <v>Pâtes aux céréales</v>
      </c>
      <c r="H2999" s="30">
        <f>_xlfn.XLOOKUP(A2999,Product!A$2:A$5901,Product!E$2:E$5901,"Not Found")</f>
        <v>3.24</v>
      </c>
      <c r="I2999" s="25" t="str">
        <f>A2999&amp;"_"&amp;E2999&amp;"_"&amp;F2999&amp;"_"&amp;G2999</f>
        <v>83634_Epicerie salée_Pâtes bio_Pâtes aux céréales</v>
      </c>
      <c r="J2999" s="30">
        <f>D2999*H2999</f>
        <v>191.16000000000003</v>
      </c>
      <c r="K2999" s="25">
        <f>IF(D2999&gt;0,1,0)</f>
        <v>1</v>
      </c>
      <c r="L2999" s="26">
        <f t="shared" si="46"/>
        <v>0</v>
      </c>
    </row>
    <row r="3000" spans="1:12" ht="19" hidden="1" x14ac:dyDescent="0.2">
      <c r="A3000" s="24">
        <v>83639</v>
      </c>
      <c r="B3000" s="24">
        <v>1</v>
      </c>
      <c r="C3000" s="24">
        <v>64</v>
      </c>
      <c r="D3000" s="24">
        <v>9</v>
      </c>
      <c r="E3000" s="25" t="str">
        <f>_xlfn.XLOOKUP(A3000,Product!A$2:A$5901,Product!B$2:B$5901,"Not Found")</f>
        <v>Epicerie salée</v>
      </c>
      <c r="F3000" s="25" t="str">
        <f>_xlfn.XLOOKUP(A3000,Product!A$2:A$5901,Product!C$2:C$5901,"Not Found")</f>
        <v>Pâtes bio</v>
      </c>
      <c r="G3000" s="25" t="str">
        <f>IF(_xlfn.XLOOKUP(A3000,Product!A$2:A$5901,Product!D$2:D$5901,"Not Found") = 0,"",_xlfn.XLOOKUP(A3000,Product!A$2:A$5901,Product!D$2:D$5901,"Not Found"))</f>
        <v>Pâtes aux céréales</v>
      </c>
      <c r="H3000" s="30">
        <f>_xlfn.XLOOKUP(A3000,Product!A$2:A$5901,Product!E$2:E$5901,"Not Found")</f>
        <v>3.31</v>
      </c>
      <c r="I3000" s="25" t="str">
        <f>A3000&amp;"_"&amp;E3000&amp;"_"&amp;F3000&amp;"_"&amp;G3000</f>
        <v>83639_Epicerie salée_Pâtes bio_Pâtes aux céréales</v>
      </c>
      <c r="J3000" s="30">
        <f>D3000*H3000</f>
        <v>29.79</v>
      </c>
      <c r="K3000" s="25">
        <f>IF(D3000&gt;0,1,0)</f>
        <v>1</v>
      </c>
      <c r="L3000" s="26">
        <f t="shared" si="46"/>
        <v>0</v>
      </c>
    </row>
    <row r="3001" spans="1:12" ht="19" hidden="1" x14ac:dyDescent="0.2">
      <c r="A3001" s="24">
        <v>83948</v>
      </c>
      <c r="B3001" s="24">
        <v>1</v>
      </c>
      <c r="C3001" s="24">
        <v>7</v>
      </c>
      <c r="D3001" s="24">
        <v>0</v>
      </c>
      <c r="E3001" s="25" t="str">
        <f>_xlfn.XLOOKUP(A3001,Product!A$2:A$5901,Product!B$2:B$5901,"Not Found")</f>
        <v>Epicerie salée</v>
      </c>
      <c r="F3001" s="25" t="str">
        <f>_xlfn.XLOOKUP(A3001,Product!A$2:A$5901,Product!C$2:C$5901,"Not Found")</f>
        <v>Légumes et conserves</v>
      </c>
      <c r="G3001" s="25" t="str">
        <f>IF(_xlfn.XLOOKUP(A3001,Product!A$2:A$5901,Product!D$2:D$5901,"Not Found") = 0,"",_xlfn.XLOOKUP(A3001,Product!A$2:A$5901,Product!D$2:D$5901,"Not Found"))</f>
        <v>Soupes bio</v>
      </c>
      <c r="H3001" s="30">
        <f>_xlfn.XLOOKUP(A3001,Product!A$2:A$5901,Product!E$2:E$5901,"Not Found")</f>
        <v>0.96</v>
      </c>
      <c r="I3001" s="25" t="str">
        <f>A3001&amp;"_"&amp;E3001&amp;"_"&amp;F3001&amp;"_"&amp;G3001</f>
        <v>83948_Epicerie salée_Légumes et conserves_Soupes bio</v>
      </c>
      <c r="J3001" s="30">
        <f>D3001*H3001</f>
        <v>0</v>
      </c>
      <c r="K3001" s="25">
        <f>IF(D3001&gt;0,1,0)</f>
        <v>0</v>
      </c>
      <c r="L3001" s="26">
        <f t="shared" si="46"/>
        <v>1</v>
      </c>
    </row>
    <row r="3002" spans="1:12" ht="19" hidden="1" x14ac:dyDescent="0.2">
      <c r="A3002" s="24">
        <v>84164</v>
      </c>
      <c r="B3002" s="24">
        <v>1</v>
      </c>
      <c r="C3002" s="24">
        <v>55</v>
      </c>
      <c r="D3002" s="24">
        <v>21</v>
      </c>
      <c r="E3002" s="25" t="str">
        <f>_xlfn.XLOOKUP(A3002,Product!A$2:A$5901,Product!B$2:B$5901,"Not Found")</f>
        <v>Epicerie salée</v>
      </c>
      <c r="F3002" s="25" t="str">
        <f>_xlfn.XLOOKUP(A3002,Product!A$2:A$5901,Product!C$2:C$5901,"Not Found")</f>
        <v>Légumes et conserves</v>
      </c>
      <c r="G3002" s="25" t="str">
        <f>IF(_xlfn.XLOOKUP(A3002,Product!A$2:A$5901,Product!D$2:D$5901,"Not Found") = 0,"",_xlfn.XLOOKUP(A3002,Product!A$2:A$5901,Product!D$2:D$5901,"Not Found"))</f>
        <v>Légumes en conserve</v>
      </c>
      <c r="H3002" s="30">
        <f>_xlfn.XLOOKUP(A3002,Product!A$2:A$5901,Product!E$2:E$5901,"Not Found")</f>
        <v>1.39</v>
      </c>
      <c r="I3002" s="25" t="str">
        <f>A3002&amp;"_"&amp;E3002&amp;"_"&amp;F3002&amp;"_"&amp;G3002</f>
        <v>84164_Epicerie salée_Légumes et conserves_Légumes en conserve</v>
      </c>
      <c r="J3002" s="30">
        <f>D3002*H3002</f>
        <v>29.189999999999998</v>
      </c>
      <c r="K3002" s="25">
        <f>IF(D3002&gt;0,1,0)</f>
        <v>1</v>
      </c>
      <c r="L3002" s="26">
        <f t="shared" si="46"/>
        <v>0</v>
      </c>
    </row>
    <row r="3003" spans="1:12" ht="19" hidden="1" x14ac:dyDescent="0.2">
      <c r="A3003" s="24">
        <v>84167</v>
      </c>
      <c r="B3003" s="24">
        <v>1</v>
      </c>
      <c r="C3003" s="24">
        <v>350</v>
      </c>
      <c r="D3003" s="24">
        <v>182</v>
      </c>
      <c r="E3003" s="25" t="str">
        <f>_xlfn.XLOOKUP(A3003,Product!A$2:A$5901,Product!B$2:B$5901,"Not Found")</f>
        <v>Epicerie salée</v>
      </c>
      <c r="F3003" s="25" t="str">
        <f>_xlfn.XLOOKUP(A3003,Product!A$2:A$5901,Product!C$2:C$5901,"Not Found")</f>
        <v>Légumes et conserves</v>
      </c>
      <c r="G3003" s="25" t="str">
        <f>IF(_xlfn.XLOOKUP(A3003,Product!A$2:A$5901,Product!D$2:D$5901,"Not Found") = 0,"",_xlfn.XLOOKUP(A3003,Product!A$2:A$5901,Product!D$2:D$5901,"Not Found"))</f>
        <v>Légumes en conserve</v>
      </c>
      <c r="H3003" s="30">
        <f>_xlfn.XLOOKUP(A3003,Product!A$2:A$5901,Product!E$2:E$5901,"Not Found")</f>
        <v>1.62</v>
      </c>
      <c r="I3003" s="25" t="str">
        <f>A3003&amp;"_"&amp;E3003&amp;"_"&amp;F3003&amp;"_"&amp;G3003</f>
        <v>84167_Epicerie salée_Légumes et conserves_Légumes en conserve</v>
      </c>
      <c r="J3003" s="30">
        <f>D3003*H3003</f>
        <v>294.84000000000003</v>
      </c>
      <c r="K3003" s="25">
        <f>IF(D3003&gt;0,1,0)</f>
        <v>1</v>
      </c>
      <c r="L3003" s="26">
        <f t="shared" si="46"/>
        <v>0</v>
      </c>
    </row>
    <row r="3004" spans="1:12" ht="19" hidden="1" x14ac:dyDescent="0.2">
      <c r="A3004" s="24">
        <v>84168</v>
      </c>
      <c r="B3004" s="24">
        <v>1</v>
      </c>
      <c r="C3004" s="24">
        <v>36</v>
      </c>
      <c r="D3004" s="24">
        <v>32</v>
      </c>
      <c r="E3004" s="25" t="str">
        <f>_xlfn.XLOOKUP(A3004,Product!A$2:A$5901,Product!B$2:B$5901,"Not Found")</f>
        <v>Epicerie salée</v>
      </c>
      <c r="F3004" s="25" t="str">
        <f>_xlfn.XLOOKUP(A3004,Product!A$2:A$5901,Product!C$2:C$5901,"Not Found")</f>
        <v>Légumes et conserves</v>
      </c>
      <c r="G3004" s="25" t="str">
        <f>IF(_xlfn.XLOOKUP(A3004,Product!A$2:A$5901,Product!D$2:D$5901,"Not Found") = 0,"",_xlfn.XLOOKUP(A3004,Product!A$2:A$5901,Product!D$2:D$5901,"Not Found"))</f>
        <v>Légumes cuisinés</v>
      </c>
      <c r="H3004" s="30">
        <f>_xlfn.XLOOKUP(A3004,Product!A$2:A$5901,Product!E$2:E$5901,"Not Found")</f>
        <v>1.61</v>
      </c>
      <c r="I3004" s="25" t="str">
        <f>A3004&amp;"_"&amp;E3004&amp;"_"&amp;F3004&amp;"_"&amp;G3004</f>
        <v>84168_Epicerie salée_Légumes et conserves_Légumes cuisinés</v>
      </c>
      <c r="J3004" s="30">
        <f>D3004*H3004</f>
        <v>51.52</v>
      </c>
      <c r="K3004" s="25">
        <f>IF(D3004&gt;0,1,0)</f>
        <v>1</v>
      </c>
      <c r="L3004" s="26">
        <f t="shared" si="46"/>
        <v>0</v>
      </c>
    </row>
    <row r="3005" spans="1:12" ht="19" hidden="1" x14ac:dyDescent="0.2">
      <c r="A3005" s="24">
        <v>84448</v>
      </c>
      <c r="B3005" s="24">
        <v>1</v>
      </c>
      <c r="C3005" s="24">
        <v>105</v>
      </c>
      <c r="D3005" s="24">
        <v>12</v>
      </c>
      <c r="E3005" s="25" t="str">
        <f>_xlfn.XLOOKUP(A3005,Product!A$2:A$5901,Product!B$2:B$5901,"Not Found")</f>
        <v>Epicerie salée</v>
      </c>
      <c r="F3005" s="25" t="str">
        <f>_xlfn.XLOOKUP(A3005,Product!A$2:A$5901,Product!C$2:C$5901,"Not Found")</f>
        <v>Huiles alimentaires bio</v>
      </c>
      <c r="G3005" s="25" t="str">
        <f>IF(_xlfn.XLOOKUP(A3005,Product!A$2:A$5901,Product!D$2:D$5901,"Not Found") = 0,"",_xlfn.XLOOKUP(A3005,Product!A$2:A$5901,Product!D$2:D$5901,"Not Found"))</f>
        <v>Huile de coco</v>
      </c>
      <c r="H3005" s="30">
        <f>_xlfn.XLOOKUP(A3005,Product!A$2:A$5901,Product!E$2:E$5901,"Not Found")</f>
        <v>20.079999999999998</v>
      </c>
      <c r="I3005" s="25" t="str">
        <f>A3005&amp;"_"&amp;E3005&amp;"_"&amp;F3005&amp;"_"&amp;G3005</f>
        <v>84448_Epicerie salée_Huiles alimentaires bio_Huile de coco</v>
      </c>
      <c r="J3005" s="30">
        <f>D3005*H3005</f>
        <v>240.95999999999998</v>
      </c>
      <c r="K3005" s="25">
        <f>IF(D3005&gt;0,1,0)</f>
        <v>1</v>
      </c>
      <c r="L3005" s="26">
        <f t="shared" si="46"/>
        <v>0</v>
      </c>
    </row>
    <row r="3006" spans="1:12" ht="19" hidden="1" x14ac:dyDescent="0.2">
      <c r="A3006" s="24">
        <v>85838</v>
      </c>
      <c r="B3006" s="24">
        <v>1</v>
      </c>
      <c r="C3006" s="24">
        <v>256</v>
      </c>
      <c r="D3006" s="24">
        <v>11</v>
      </c>
      <c r="E3006" s="25" t="str">
        <f>_xlfn.XLOOKUP(A3006,Product!A$2:A$5901,Product!B$2:B$5901,"Not Found")</f>
        <v>Epicerie salée</v>
      </c>
      <c r="F3006" s="25" t="str">
        <f>_xlfn.XLOOKUP(A3006,Product!A$2:A$5901,Product!C$2:C$5901,"Not Found")</f>
        <v>Plats cuisinés</v>
      </c>
      <c r="G3006" s="25" t="str">
        <f>IF(_xlfn.XLOOKUP(A3006,Product!A$2:A$5901,Product!D$2:D$5901,"Not Found") = 0,"",_xlfn.XLOOKUP(A3006,Product!A$2:A$5901,Product!D$2:D$5901,"Not Found"))</f>
        <v>Tofu et seitan</v>
      </c>
      <c r="H3006" s="30">
        <f>_xlfn.XLOOKUP(A3006,Product!A$2:A$5901,Product!E$2:E$5901,"Not Found")</f>
        <v>1.67</v>
      </c>
      <c r="I3006" s="25" t="str">
        <f>A3006&amp;"_"&amp;E3006&amp;"_"&amp;F3006&amp;"_"&amp;G3006</f>
        <v>85838_Epicerie salée_Plats cuisinés_Tofu et seitan</v>
      </c>
      <c r="J3006" s="30">
        <f>D3006*H3006</f>
        <v>18.369999999999997</v>
      </c>
      <c r="K3006" s="25">
        <f>IF(D3006&gt;0,1,0)</f>
        <v>1</v>
      </c>
      <c r="L3006" s="26">
        <f t="shared" si="46"/>
        <v>0</v>
      </c>
    </row>
    <row r="3007" spans="1:12" ht="19" hidden="1" x14ac:dyDescent="0.2">
      <c r="A3007" s="24">
        <v>85839</v>
      </c>
      <c r="B3007" s="24">
        <v>1</v>
      </c>
      <c r="C3007" s="24">
        <v>84</v>
      </c>
      <c r="D3007" s="24">
        <v>75</v>
      </c>
      <c r="E3007" s="25" t="str">
        <f>_xlfn.XLOOKUP(A3007,Product!A$2:A$5901,Product!B$2:B$5901,"Not Found")</f>
        <v>Epicerie salée</v>
      </c>
      <c r="F3007" s="25" t="str">
        <f>_xlfn.XLOOKUP(A3007,Product!A$2:A$5901,Product!C$2:C$5901,"Not Found")</f>
        <v>Plats cuisinés</v>
      </c>
      <c r="G3007" s="25" t="str">
        <f>IF(_xlfn.XLOOKUP(A3007,Product!A$2:A$5901,Product!D$2:D$5901,"Not Found") = 0,"",_xlfn.XLOOKUP(A3007,Product!A$2:A$5901,Product!D$2:D$5901,"Not Found"))</f>
        <v>Tofu et seitan</v>
      </c>
      <c r="H3007" s="30">
        <f>_xlfn.XLOOKUP(A3007,Product!A$2:A$5901,Product!E$2:E$5901,"Not Found")</f>
        <v>1.71</v>
      </c>
      <c r="I3007" s="25" t="str">
        <f>A3007&amp;"_"&amp;E3007&amp;"_"&amp;F3007&amp;"_"&amp;G3007</f>
        <v>85839_Epicerie salée_Plats cuisinés_Tofu et seitan</v>
      </c>
      <c r="J3007" s="30">
        <f>D3007*H3007</f>
        <v>128.25</v>
      </c>
      <c r="K3007" s="25">
        <f>IF(D3007&gt;0,1,0)</f>
        <v>1</v>
      </c>
      <c r="L3007" s="26">
        <f t="shared" si="46"/>
        <v>0</v>
      </c>
    </row>
    <row r="3008" spans="1:12" ht="19" hidden="1" x14ac:dyDescent="0.2">
      <c r="A3008" s="24">
        <v>85857</v>
      </c>
      <c r="B3008" s="24">
        <v>0</v>
      </c>
      <c r="C3008" s="24">
        <v>285</v>
      </c>
      <c r="D3008" s="24">
        <v>195</v>
      </c>
      <c r="E3008" s="25" t="str">
        <f>_xlfn.XLOOKUP(A3008,Product!A$2:A$5901,Product!B$2:B$5901,"Not Found")</f>
        <v>Epicerie salée</v>
      </c>
      <c r="F3008" s="25" t="str">
        <f>_xlfn.XLOOKUP(A3008,Product!A$2:A$5901,Product!C$2:C$5901,"Not Found")</f>
        <v>Apéritifs bio</v>
      </c>
      <c r="G3008" s="25" t="str">
        <f>IF(_xlfn.XLOOKUP(A3008,Product!A$2:A$5901,Product!D$2:D$5901,"Not Found") = 0,"",_xlfn.XLOOKUP(A3008,Product!A$2:A$5901,Product!D$2:D$5901,"Not Found"))</f>
        <v>Biscuits apéritif bio</v>
      </c>
      <c r="H3008" s="30">
        <f>_xlfn.XLOOKUP(A3008,Product!A$2:A$5901,Product!E$2:E$5901,"Not Found")</f>
        <v>2.0499999999999998</v>
      </c>
      <c r="I3008" s="25" t="str">
        <f>A3008&amp;"_"&amp;E3008&amp;"_"&amp;F3008&amp;"_"&amp;G3008</f>
        <v>85857_Epicerie salée_Apéritifs bio_Biscuits apéritif bio</v>
      </c>
      <c r="J3008" s="30">
        <f>D3008*H3008</f>
        <v>399.74999999999994</v>
      </c>
      <c r="K3008" s="25">
        <f>IF(D3008&gt;0,1,0)</f>
        <v>1</v>
      </c>
      <c r="L3008" s="26">
        <f t="shared" si="46"/>
        <v>0</v>
      </c>
    </row>
    <row r="3009" spans="1:12" ht="19" hidden="1" x14ac:dyDescent="0.2">
      <c r="A3009" s="24">
        <v>85861</v>
      </c>
      <c r="B3009" s="24">
        <v>0</v>
      </c>
      <c r="C3009" s="24">
        <v>764</v>
      </c>
      <c r="D3009" s="24">
        <v>167</v>
      </c>
      <c r="E3009" s="25" t="str">
        <f>_xlfn.XLOOKUP(A3009,Product!A$2:A$5901,Product!B$2:B$5901,"Not Found")</f>
        <v>Epicerie salée</v>
      </c>
      <c r="F3009" s="25" t="str">
        <f>_xlfn.XLOOKUP(A3009,Product!A$2:A$5901,Product!C$2:C$5901,"Not Found")</f>
        <v>Apéritifs bio</v>
      </c>
      <c r="G3009" s="25" t="str">
        <f>IF(_xlfn.XLOOKUP(A3009,Product!A$2:A$5901,Product!D$2:D$5901,"Not Found") = 0,"",_xlfn.XLOOKUP(A3009,Product!A$2:A$5901,Product!D$2:D$5901,"Not Found"))</f>
        <v>Biscuits apéritif bio</v>
      </c>
      <c r="H3009" s="30">
        <f>_xlfn.XLOOKUP(A3009,Product!A$2:A$5901,Product!E$2:E$5901,"Not Found")</f>
        <v>1.93</v>
      </c>
      <c r="I3009" s="25" t="str">
        <f>A3009&amp;"_"&amp;E3009&amp;"_"&amp;F3009&amp;"_"&amp;G3009</f>
        <v>85861_Epicerie salée_Apéritifs bio_Biscuits apéritif bio</v>
      </c>
      <c r="J3009" s="30">
        <f>D3009*H3009</f>
        <v>322.31</v>
      </c>
      <c r="K3009" s="25">
        <f>IF(D3009&gt;0,1,0)</f>
        <v>1</v>
      </c>
      <c r="L3009" s="26">
        <f t="shared" si="46"/>
        <v>0</v>
      </c>
    </row>
    <row r="3010" spans="1:12" ht="19" hidden="1" x14ac:dyDescent="0.2">
      <c r="A3010" s="24">
        <v>85875</v>
      </c>
      <c r="B3010" s="24">
        <v>1</v>
      </c>
      <c r="C3010" s="24">
        <v>495</v>
      </c>
      <c r="D3010" s="24">
        <v>182</v>
      </c>
      <c r="E3010" s="25" t="str">
        <f>_xlfn.XLOOKUP(A3010,Product!A$2:A$5901,Product!B$2:B$5901,"Not Found")</f>
        <v>Epicerie salée</v>
      </c>
      <c r="F3010" s="25" t="str">
        <f>_xlfn.XLOOKUP(A3010,Product!A$2:A$5901,Product!C$2:C$5901,"Not Found")</f>
        <v>Apéritifs bio</v>
      </c>
      <c r="G3010" s="25" t="str">
        <f>IF(_xlfn.XLOOKUP(A3010,Product!A$2:A$5901,Product!D$2:D$5901,"Not Found") = 0,"",_xlfn.XLOOKUP(A3010,Product!A$2:A$5901,Product!D$2:D$5901,"Not Found"))</f>
        <v>Biscuits apéritif bio</v>
      </c>
      <c r="H3010" s="30">
        <f>_xlfn.XLOOKUP(A3010,Product!A$2:A$5901,Product!E$2:E$5901,"Not Found")</f>
        <v>1.93</v>
      </c>
      <c r="I3010" s="25" t="str">
        <f>A3010&amp;"_"&amp;E3010&amp;"_"&amp;F3010&amp;"_"&amp;G3010</f>
        <v>85875_Epicerie salée_Apéritifs bio_Biscuits apéritif bio</v>
      </c>
      <c r="J3010" s="30">
        <f>D3010*H3010</f>
        <v>351.26</v>
      </c>
      <c r="K3010" s="25">
        <f>IF(D3010&gt;0,1,0)</f>
        <v>1</v>
      </c>
      <c r="L3010" s="26">
        <f t="shared" si="46"/>
        <v>0</v>
      </c>
    </row>
    <row r="3011" spans="1:12" ht="19" hidden="1" x14ac:dyDescent="0.2">
      <c r="A3011" s="24">
        <v>85881</v>
      </c>
      <c r="B3011" s="24">
        <v>0</v>
      </c>
      <c r="C3011" s="24">
        <v>213</v>
      </c>
      <c r="D3011" s="24">
        <v>111</v>
      </c>
      <c r="E3011" s="25" t="str">
        <f>_xlfn.XLOOKUP(A3011,Product!A$2:A$5901,Product!B$2:B$5901,"Not Found")</f>
        <v>Epicerie salée</v>
      </c>
      <c r="F3011" s="25" t="str">
        <f>_xlfn.XLOOKUP(A3011,Product!A$2:A$5901,Product!C$2:C$5901,"Not Found")</f>
        <v>Apéritifs bio</v>
      </c>
      <c r="G3011" s="25" t="str">
        <f>IF(_xlfn.XLOOKUP(A3011,Product!A$2:A$5901,Product!D$2:D$5901,"Not Found") = 0,"",_xlfn.XLOOKUP(A3011,Product!A$2:A$5901,Product!D$2:D$5901,"Not Found"))</f>
        <v>Biscuits apéritif bio</v>
      </c>
      <c r="H3011" s="30">
        <f>_xlfn.XLOOKUP(A3011,Product!A$2:A$5901,Product!E$2:E$5901,"Not Found")</f>
        <v>1.27</v>
      </c>
      <c r="I3011" s="25" t="str">
        <f>A3011&amp;"_"&amp;E3011&amp;"_"&amp;F3011&amp;"_"&amp;G3011</f>
        <v>85881_Epicerie salée_Apéritifs bio_Biscuits apéritif bio</v>
      </c>
      <c r="J3011" s="30">
        <f>D3011*H3011</f>
        <v>140.97</v>
      </c>
      <c r="K3011" s="25">
        <f>IF(D3011&gt;0,1,0)</f>
        <v>1</v>
      </c>
      <c r="L3011" s="26">
        <f t="shared" ref="L3011:L3074" si="47">1-K3011</f>
        <v>0</v>
      </c>
    </row>
    <row r="3012" spans="1:12" ht="19" hidden="1" x14ac:dyDescent="0.2">
      <c r="A3012" s="24">
        <v>85884</v>
      </c>
      <c r="B3012" s="24">
        <v>0</v>
      </c>
      <c r="C3012" s="24">
        <v>880</v>
      </c>
      <c r="D3012" s="24">
        <v>503</v>
      </c>
      <c r="E3012" s="25" t="str">
        <f>_xlfn.XLOOKUP(A3012,Product!A$2:A$5901,Product!B$2:B$5901,"Not Found")</f>
        <v>Epicerie salée</v>
      </c>
      <c r="F3012" s="25" t="str">
        <f>_xlfn.XLOOKUP(A3012,Product!A$2:A$5901,Product!C$2:C$5901,"Not Found")</f>
        <v>Apéritifs bio</v>
      </c>
      <c r="G3012" s="25" t="str">
        <f>IF(_xlfn.XLOOKUP(A3012,Product!A$2:A$5901,Product!D$2:D$5901,"Not Found") = 0,"",_xlfn.XLOOKUP(A3012,Product!A$2:A$5901,Product!D$2:D$5901,"Not Found"))</f>
        <v>Biscuits apéritif bio</v>
      </c>
      <c r="H3012" s="30">
        <f>_xlfn.XLOOKUP(A3012,Product!A$2:A$5901,Product!E$2:E$5901,"Not Found")</f>
        <v>1.27</v>
      </c>
      <c r="I3012" s="25" t="str">
        <f>A3012&amp;"_"&amp;E3012&amp;"_"&amp;F3012&amp;"_"&amp;G3012</f>
        <v>85884_Epicerie salée_Apéritifs bio_Biscuits apéritif bio</v>
      </c>
      <c r="J3012" s="30">
        <f>D3012*H3012</f>
        <v>638.81000000000006</v>
      </c>
      <c r="K3012" s="25">
        <f>IF(D3012&gt;0,1,0)</f>
        <v>1</v>
      </c>
      <c r="L3012" s="26">
        <f t="shared" si="47"/>
        <v>0</v>
      </c>
    </row>
    <row r="3013" spans="1:12" ht="19" hidden="1" x14ac:dyDescent="0.2">
      <c r="A3013" s="24">
        <v>85885</v>
      </c>
      <c r="B3013" s="24">
        <v>0</v>
      </c>
      <c r="C3013" s="24">
        <v>225</v>
      </c>
      <c r="D3013" s="24">
        <v>151</v>
      </c>
      <c r="E3013" s="25" t="str">
        <f>_xlfn.XLOOKUP(A3013,Product!A$2:A$5901,Product!B$2:B$5901,"Not Found")</f>
        <v>Epicerie salée</v>
      </c>
      <c r="F3013" s="25" t="str">
        <f>_xlfn.XLOOKUP(A3013,Product!A$2:A$5901,Product!C$2:C$5901,"Not Found")</f>
        <v>Apéritifs bio</v>
      </c>
      <c r="G3013" s="25" t="str">
        <f>IF(_xlfn.XLOOKUP(A3013,Product!A$2:A$5901,Product!D$2:D$5901,"Not Found") = 0,"",_xlfn.XLOOKUP(A3013,Product!A$2:A$5901,Product!D$2:D$5901,"Not Found"))</f>
        <v>Biscuits apéritif bio</v>
      </c>
      <c r="H3013" s="30">
        <f>_xlfn.XLOOKUP(A3013,Product!A$2:A$5901,Product!E$2:E$5901,"Not Found")</f>
        <v>1.1000000000000001</v>
      </c>
      <c r="I3013" s="25" t="str">
        <f>A3013&amp;"_"&amp;E3013&amp;"_"&amp;F3013&amp;"_"&amp;G3013</f>
        <v>85885_Epicerie salée_Apéritifs bio_Biscuits apéritif bio</v>
      </c>
      <c r="J3013" s="30">
        <f>D3013*H3013</f>
        <v>166.10000000000002</v>
      </c>
      <c r="K3013" s="25">
        <f>IF(D3013&gt;0,1,0)</f>
        <v>1</v>
      </c>
      <c r="L3013" s="26">
        <f t="shared" si="47"/>
        <v>0</v>
      </c>
    </row>
    <row r="3014" spans="1:12" ht="19" hidden="1" x14ac:dyDescent="0.2">
      <c r="A3014" s="24">
        <v>86157</v>
      </c>
      <c r="B3014" s="24">
        <v>1</v>
      </c>
      <c r="C3014" s="24">
        <v>116</v>
      </c>
      <c r="D3014" s="24">
        <v>40</v>
      </c>
      <c r="E3014" s="25" t="str">
        <f>_xlfn.XLOOKUP(A3014,Product!A$2:A$5901,Product!B$2:B$5901,"Not Found")</f>
        <v>Epicerie salée</v>
      </c>
      <c r="F3014" s="25" t="str">
        <f>_xlfn.XLOOKUP(A3014,Product!A$2:A$5901,Product!C$2:C$5901,"Not Found")</f>
        <v>Huiles alimentaires bio</v>
      </c>
      <c r="G3014" s="25" t="str">
        <f>IF(_xlfn.XLOOKUP(A3014,Product!A$2:A$5901,Product!D$2:D$5901,"Not Found") = 0,"",_xlfn.XLOOKUP(A3014,Product!A$2:A$5901,Product!D$2:D$5901,"Not Found"))</f>
        <v>Mélanges d'huiles</v>
      </c>
      <c r="H3014" s="30">
        <f>_xlfn.XLOOKUP(A3014,Product!A$2:A$5901,Product!E$2:E$5901,"Not Found")</f>
        <v>5.17</v>
      </c>
      <c r="I3014" s="25" t="str">
        <f>A3014&amp;"_"&amp;E3014&amp;"_"&amp;F3014&amp;"_"&amp;G3014</f>
        <v>86157_Epicerie salée_Huiles alimentaires bio_Mélanges d'huiles</v>
      </c>
      <c r="J3014" s="30">
        <f>D3014*H3014</f>
        <v>206.8</v>
      </c>
      <c r="K3014" s="25">
        <f>IF(D3014&gt;0,1,0)</f>
        <v>1</v>
      </c>
      <c r="L3014" s="26">
        <f t="shared" si="47"/>
        <v>0</v>
      </c>
    </row>
    <row r="3015" spans="1:12" ht="19" hidden="1" x14ac:dyDescent="0.2">
      <c r="A3015" s="24">
        <v>86162</v>
      </c>
      <c r="B3015" s="24">
        <v>1</v>
      </c>
      <c r="C3015" s="24">
        <v>227</v>
      </c>
      <c r="D3015" s="24">
        <v>51</v>
      </c>
      <c r="E3015" s="25" t="str">
        <f>_xlfn.XLOOKUP(A3015,Product!A$2:A$5901,Product!B$2:B$5901,"Not Found")</f>
        <v>Epicerie salée</v>
      </c>
      <c r="F3015" s="25" t="str">
        <f>_xlfn.XLOOKUP(A3015,Product!A$2:A$5901,Product!C$2:C$5901,"Not Found")</f>
        <v>Condiments, vinaigres</v>
      </c>
      <c r="G3015" s="25" t="str">
        <f>IF(_xlfn.XLOOKUP(A3015,Product!A$2:A$5901,Product!D$2:D$5901,"Not Found") = 0,"",_xlfn.XLOOKUP(A3015,Product!A$2:A$5901,Product!D$2:D$5901,"Not Found"))</f>
        <v>Vinaigres, vinaigrettes</v>
      </c>
      <c r="H3015" s="30">
        <f>_xlfn.XLOOKUP(A3015,Product!A$2:A$5901,Product!E$2:E$5901,"Not Found")</f>
        <v>4.22</v>
      </c>
      <c r="I3015" s="25" t="str">
        <f>A3015&amp;"_"&amp;E3015&amp;"_"&amp;F3015&amp;"_"&amp;G3015</f>
        <v>86162_Epicerie salée_Condiments, vinaigres_Vinaigres, vinaigrettes</v>
      </c>
      <c r="J3015" s="30">
        <f>D3015*H3015</f>
        <v>215.22</v>
      </c>
      <c r="K3015" s="25">
        <f>IF(D3015&gt;0,1,0)</f>
        <v>1</v>
      </c>
      <c r="L3015" s="26">
        <f t="shared" si="47"/>
        <v>0</v>
      </c>
    </row>
    <row r="3016" spans="1:12" ht="19" hidden="1" x14ac:dyDescent="0.2">
      <c r="A3016" s="24">
        <v>86166</v>
      </c>
      <c r="B3016" s="24">
        <v>0</v>
      </c>
      <c r="C3016" s="24">
        <v>278</v>
      </c>
      <c r="D3016" s="24">
        <v>190</v>
      </c>
      <c r="E3016" s="25" t="str">
        <f>_xlfn.XLOOKUP(A3016,Product!A$2:A$5901,Product!B$2:B$5901,"Not Found")</f>
        <v>Epicerie salée</v>
      </c>
      <c r="F3016" s="25" t="str">
        <f>_xlfn.XLOOKUP(A3016,Product!A$2:A$5901,Product!C$2:C$5901,"Not Found")</f>
        <v>Huiles alimentaires bio</v>
      </c>
      <c r="G3016" s="25" t="str">
        <f>IF(_xlfn.XLOOKUP(A3016,Product!A$2:A$5901,Product!D$2:D$5901,"Not Found") = 0,"",_xlfn.XLOOKUP(A3016,Product!A$2:A$5901,Product!D$2:D$5901,"Not Found"))</f>
        <v>Huile d'olive</v>
      </c>
      <c r="H3016" s="30">
        <f>_xlfn.XLOOKUP(A3016,Product!A$2:A$5901,Product!E$2:E$5901,"Not Found")</f>
        <v>7.33</v>
      </c>
      <c r="I3016" s="25" t="str">
        <f>A3016&amp;"_"&amp;E3016&amp;"_"&amp;F3016&amp;"_"&amp;G3016</f>
        <v>86166_Epicerie salée_Huiles alimentaires bio_Huile d'olive</v>
      </c>
      <c r="J3016" s="30">
        <f>D3016*H3016</f>
        <v>1392.7</v>
      </c>
      <c r="K3016" s="25">
        <f>IF(D3016&gt;0,1,0)</f>
        <v>1</v>
      </c>
      <c r="L3016" s="26">
        <f t="shared" si="47"/>
        <v>0</v>
      </c>
    </row>
    <row r="3017" spans="1:12" ht="19" hidden="1" x14ac:dyDescent="0.2">
      <c r="A3017" s="24">
        <v>86169</v>
      </c>
      <c r="B3017" s="24">
        <v>1</v>
      </c>
      <c r="C3017" s="24">
        <v>921</v>
      </c>
      <c r="D3017" s="24">
        <v>48</v>
      </c>
      <c r="E3017" s="25" t="str">
        <f>_xlfn.XLOOKUP(A3017,Product!A$2:A$5901,Product!B$2:B$5901,"Not Found")</f>
        <v>Epicerie salée</v>
      </c>
      <c r="F3017" s="25" t="str">
        <f>_xlfn.XLOOKUP(A3017,Product!A$2:A$5901,Product!C$2:C$5901,"Not Found")</f>
        <v>Condiments, vinaigres</v>
      </c>
      <c r="G3017" s="25" t="str">
        <f>IF(_xlfn.XLOOKUP(A3017,Product!A$2:A$5901,Product!D$2:D$5901,"Not Found") = 0,"",_xlfn.XLOOKUP(A3017,Product!A$2:A$5901,Product!D$2:D$5901,"Not Found"))</f>
        <v>Moutarde</v>
      </c>
      <c r="H3017" s="30">
        <f>_xlfn.XLOOKUP(A3017,Product!A$2:A$5901,Product!E$2:E$5901,"Not Found")</f>
        <v>3.91</v>
      </c>
      <c r="I3017" s="25" t="str">
        <f>A3017&amp;"_"&amp;E3017&amp;"_"&amp;F3017&amp;"_"&amp;G3017</f>
        <v>86169_Epicerie salée_Condiments, vinaigres_Moutarde</v>
      </c>
      <c r="J3017" s="30">
        <f>D3017*H3017</f>
        <v>187.68</v>
      </c>
      <c r="K3017" s="25">
        <f>IF(D3017&gt;0,1,0)</f>
        <v>1</v>
      </c>
      <c r="L3017" s="26">
        <f t="shared" si="47"/>
        <v>0</v>
      </c>
    </row>
    <row r="3018" spans="1:12" ht="19" hidden="1" x14ac:dyDescent="0.2">
      <c r="A3018" s="24">
        <v>86170</v>
      </c>
      <c r="B3018" s="24">
        <v>1</v>
      </c>
      <c r="C3018" s="24">
        <v>97</v>
      </c>
      <c r="D3018" s="24">
        <v>20</v>
      </c>
      <c r="E3018" s="25" t="str">
        <f>_xlfn.XLOOKUP(A3018,Product!A$2:A$5901,Product!B$2:B$5901,"Not Found")</f>
        <v>Epicerie salée</v>
      </c>
      <c r="F3018" s="25" t="str">
        <f>_xlfn.XLOOKUP(A3018,Product!A$2:A$5901,Product!C$2:C$5901,"Not Found")</f>
        <v>Huiles alimentaires bio</v>
      </c>
      <c r="G3018" s="25" t="str">
        <f>IF(_xlfn.XLOOKUP(A3018,Product!A$2:A$5901,Product!D$2:D$5901,"Not Found") = 0,"",_xlfn.XLOOKUP(A3018,Product!A$2:A$5901,Product!D$2:D$5901,"Not Found"))</f>
        <v>Huile de coco</v>
      </c>
      <c r="H3018" s="30">
        <f>_xlfn.XLOOKUP(A3018,Product!A$2:A$5901,Product!E$2:E$5901,"Not Found")</f>
        <v>7.79</v>
      </c>
      <c r="I3018" s="25" t="str">
        <f>A3018&amp;"_"&amp;E3018&amp;"_"&amp;F3018&amp;"_"&amp;G3018</f>
        <v>86170_Epicerie salée_Huiles alimentaires bio_Huile de coco</v>
      </c>
      <c r="J3018" s="30">
        <f>D3018*H3018</f>
        <v>155.80000000000001</v>
      </c>
      <c r="K3018" s="25">
        <f>IF(D3018&gt;0,1,0)</f>
        <v>1</v>
      </c>
      <c r="L3018" s="26">
        <f t="shared" si="47"/>
        <v>0</v>
      </c>
    </row>
    <row r="3019" spans="1:12" ht="19" hidden="1" x14ac:dyDescent="0.2">
      <c r="A3019" s="24">
        <v>86172</v>
      </c>
      <c r="B3019" s="24">
        <v>1</v>
      </c>
      <c r="C3019" s="24">
        <v>197</v>
      </c>
      <c r="D3019" s="24">
        <v>106</v>
      </c>
      <c r="E3019" s="25" t="str">
        <f>_xlfn.XLOOKUP(A3019,Product!A$2:A$5901,Product!B$2:B$5901,"Not Found")</f>
        <v>Epicerie salée</v>
      </c>
      <c r="F3019" s="25" t="str">
        <f>_xlfn.XLOOKUP(A3019,Product!A$2:A$5901,Product!C$2:C$5901,"Not Found")</f>
        <v>Huiles alimentaires bio</v>
      </c>
      <c r="G3019" s="25" t="str">
        <f>IF(_xlfn.XLOOKUP(A3019,Product!A$2:A$5901,Product!D$2:D$5901,"Not Found") = 0,"",_xlfn.XLOOKUP(A3019,Product!A$2:A$5901,Product!D$2:D$5901,"Not Found"))</f>
        <v>Huile de graines</v>
      </c>
      <c r="H3019" s="30">
        <f>_xlfn.XLOOKUP(A3019,Product!A$2:A$5901,Product!E$2:E$5901,"Not Found")</f>
        <v>5</v>
      </c>
      <c r="I3019" s="25" t="str">
        <f>A3019&amp;"_"&amp;E3019&amp;"_"&amp;F3019&amp;"_"&amp;G3019</f>
        <v>86172_Epicerie salée_Huiles alimentaires bio_Huile de graines</v>
      </c>
      <c r="J3019" s="30">
        <f>D3019*H3019</f>
        <v>530</v>
      </c>
      <c r="K3019" s="25">
        <f>IF(D3019&gt;0,1,0)</f>
        <v>1</v>
      </c>
      <c r="L3019" s="26">
        <f t="shared" si="47"/>
        <v>0</v>
      </c>
    </row>
    <row r="3020" spans="1:12" ht="19" hidden="1" x14ac:dyDescent="0.2">
      <c r="A3020" s="24">
        <v>86181</v>
      </c>
      <c r="B3020" s="24">
        <v>1</v>
      </c>
      <c r="C3020" s="24">
        <v>635</v>
      </c>
      <c r="D3020" s="24">
        <v>412</v>
      </c>
      <c r="E3020" s="25" t="str">
        <f>_xlfn.XLOOKUP(A3020,Product!A$2:A$5901,Product!B$2:B$5901,"Not Found")</f>
        <v>Epicerie salée</v>
      </c>
      <c r="F3020" s="25" t="str">
        <f>_xlfn.XLOOKUP(A3020,Product!A$2:A$5901,Product!C$2:C$5901,"Not Found")</f>
        <v>Huiles alimentaires bio</v>
      </c>
      <c r="G3020" s="25" t="str">
        <f>IF(_xlfn.XLOOKUP(A3020,Product!A$2:A$5901,Product!D$2:D$5901,"Not Found") = 0,"",_xlfn.XLOOKUP(A3020,Product!A$2:A$5901,Product!D$2:D$5901,"Not Found"))</f>
        <v>Huile de sésame</v>
      </c>
      <c r="H3020" s="30">
        <f>_xlfn.XLOOKUP(A3020,Product!A$2:A$5901,Product!E$2:E$5901,"Not Found")</f>
        <v>5.92</v>
      </c>
      <c r="I3020" s="25" t="str">
        <f>A3020&amp;"_"&amp;E3020&amp;"_"&amp;F3020&amp;"_"&amp;G3020</f>
        <v>86181_Epicerie salée_Huiles alimentaires bio_Huile de sésame</v>
      </c>
      <c r="J3020" s="30">
        <f>D3020*H3020</f>
        <v>2439.04</v>
      </c>
      <c r="K3020" s="25">
        <f>IF(D3020&gt;0,1,0)</f>
        <v>1</v>
      </c>
      <c r="L3020" s="26">
        <f t="shared" si="47"/>
        <v>0</v>
      </c>
    </row>
    <row r="3021" spans="1:12" ht="19" hidden="1" x14ac:dyDescent="0.2">
      <c r="A3021" s="24">
        <v>86184</v>
      </c>
      <c r="B3021" s="24">
        <v>1</v>
      </c>
      <c r="C3021" s="24">
        <v>435</v>
      </c>
      <c r="D3021" s="24">
        <v>286</v>
      </c>
      <c r="E3021" s="25" t="str">
        <f>_xlfn.XLOOKUP(A3021,Product!A$2:A$5901,Product!B$2:B$5901,"Not Found")</f>
        <v>Epicerie salée</v>
      </c>
      <c r="F3021" s="25" t="str">
        <f>_xlfn.XLOOKUP(A3021,Product!A$2:A$5901,Product!C$2:C$5901,"Not Found")</f>
        <v>Huiles alimentaires bio</v>
      </c>
      <c r="G3021" s="25" t="str">
        <f>IF(_xlfn.XLOOKUP(A3021,Product!A$2:A$5901,Product!D$2:D$5901,"Not Found") = 0,"",_xlfn.XLOOKUP(A3021,Product!A$2:A$5901,Product!D$2:D$5901,"Not Found"))</f>
        <v>Huile d'amande</v>
      </c>
      <c r="H3021" s="30">
        <f>_xlfn.XLOOKUP(A3021,Product!A$2:A$5901,Product!E$2:E$5901,"Not Found")</f>
        <v>9.35</v>
      </c>
      <c r="I3021" s="25" t="str">
        <f>A3021&amp;"_"&amp;E3021&amp;"_"&amp;F3021&amp;"_"&amp;G3021</f>
        <v>86184_Epicerie salée_Huiles alimentaires bio_Huile d'amande</v>
      </c>
      <c r="J3021" s="30">
        <f>D3021*H3021</f>
        <v>2674.1</v>
      </c>
      <c r="K3021" s="25">
        <f>IF(D3021&gt;0,1,0)</f>
        <v>1</v>
      </c>
      <c r="L3021" s="26">
        <f t="shared" si="47"/>
        <v>0</v>
      </c>
    </row>
    <row r="3022" spans="1:12" ht="19" hidden="1" x14ac:dyDescent="0.2">
      <c r="A3022" s="24">
        <v>86186</v>
      </c>
      <c r="B3022" s="24">
        <v>0</v>
      </c>
      <c r="C3022" s="24">
        <v>736</v>
      </c>
      <c r="D3022" s="24">
        <v>464</v>
      </c>
      <c r="E3022" s="25" t="str">
        <f>_xlfn.XLOOKUP(A3022,Product!A$2:A$5901,Product!B$2:B$5901,"Not Found")</f>
        <v>Epicerie salée</v>
      </c>
      <c r="F3022" s="25" t="str">
        <f>_xlfn.XLOOKUP(A3022,Product!A$2:A$5901,Product!C$2:C$5901,"Not Found")</f>
        <v>Huiles alimentaires bio</v>
      </c>
      <c r="G3022" s="25" t="str">
        <f>IF(_xlfn.XLOOKUP(A3022,Product!A$2:A$5901,Product!D$2:D$5901,"Not Found") = 0,"",_xlfn.XLOOKUP(A3022,Product!A$2:A$5901,Product!D$2:D$5901,"Not Found"))</f>
        <v>Huile d'olive</v>
      </c>
      <c r="H3022" s="30">
        <f>_xlfn.XLOOKUP(A3022,Product!A$2:A$5901,Product!E$2:E$5901,"Not Found")</f>
        <v>6.76</v>
      </c>
      <c r="I3022" s="25" t="str">
        <f>A3022&amp;"_"&amp;E3022&amp;"_"&amp;F3022&amp;"_"&amp;G3022</f>
        <v>86186_Epicerie salée_Huiles alimentaires bio_Huile d'olive</v>
      </c>
      <c r="J3022" s="30">
        <f>D3022*H3022</f>
        <v>3136.64</v>
      </c>
      <c r="K3022" s="25">
        <f>IF(D3022&gt;0,1,0)</f>
        <v>1</v>
      </c>
      <c r="L3022" s="26">
        <f t="shared" si="47"/>
        <v>0</v>
      </c>
    </row>
    <row r="3023" spans="1:12" ht="19" hidden="1" x14ac:dyDescent="0.2">
      <c r="A3023" s="24">
        <v>86191</v>
      </c>
      <c r="B3023" s="24">
        <v>1</v>
      </c>
      <c r="C3023" s="24">
        <v>848</v>
      </c>
      <c r="D3023" s="24">
        <v>9</v>
      </c>
      <c r="E3023" s="25" t="str">
        <f>_xlfn.XLOOKUP(A3023,Product!A$2:A$5901,Product!B$2:B$5901,"Not Found")</f>
        <v>Epicerie salée</v>
      </c>
      <c r="F3023" s="25" t="str">
        <f>_xlfn.XLOOKUP(A3023,Product!A$2:A$5901,Product!C$2:C$5901,"Not Found")</f>
        <v>Sel, épices, aide culinaire</v>
      </c>
      <c r="G3023" s="25" t="str">
        <f>IF(_xlfn.XLOOKUP(A3023,Product!A$2:A$5901,Product!D$2:D$5901,"Not Found") = 0,"",_xlfn.XLOOKUP(A3023,Product!A$2:A$5901,Product!D$2:D$5901,"Not Found"))</f>
        <v>Epices</v>
      </c>
      <c r="H3023" s="30">
        <f>_xlfn.XLOOKUP(A3023,Product!A$2:A$5901,Product!E$2:E$5901,"Not Found")</f>
        <v>1.84</v>
      </c>
      <c r="I3023" s="25" t="str">
        <f>A3023&amp;"_"&amp;E3023&amp;"_"&amp;F3023&amp;"_"&amp;G3023</f>
        <v>86191_Epicerie salée_Sel, épices, aide culinaire_Epices</v>
      </c>
      <c r="J3023" s="30">
        <f>D3023*H3023</f>
        <v>16.560000000000002</v>
      </c>
      <c r="K3023" s="25">
        <f>IF(D3023&gt;0,1,0)</f>
        <v>1</v>
      </c>
      <c r="L3023" s="26">
        <f t="shared" si="47"/>
        <v>0</v>
      </c>
    </row>
    <row r="3024" spans="1:12" ht="19" hidden="1" x14ac:dyDescent="0.2">
      <c r="A3024" s="24">
        <v>86192</v>
      </c>
      <c r="B3024" s="24">
        <v>0</v>
      </c>
      <c r="C3024" s="24">
        <v>18</v>
      </c>
      <c r="D3024" s="24">
        <v>12</v>
      </c>
      <c r="E3024" s="25" t="str">
        <f>_xlfn.XLOOKUP(A3024,Product!A$2:A$5901,Product!B$2:B$5901,"Not Found")</f>
        <v>Epicerie salée</v>
      </c>
      <c r="F3024" s="25" t="str">
        <f>_xlfn.XLOOKUP(A3024,Product!A$2:A$5901,Product!C$2:C$5901,"Not Found")</f>
        <v>Condiments, vinaigres</v>
      </c>
      <c r="G3024" s="25" t="str">
        <f>IF(_xlfn.XLOOKUP(A3024,Product!A$2:A$5901,Product!D$2:D$5901,"Not Found") = 0,"",_xlfn.XLOOKUP(A3024,Product!A$2:A$5901,Product!D$2:D$5901,"Not Found"))</f>
        <v>Mayonnaise et aïoli</v>
      </c>
      <c r="H3024" s="30">
        <f>_xlfn.XLOOKUP(A3024,Product!A$2:A$5901,Product!E$2:E$5901,"Not Found")</f>
        <v>1.84</v>
      </c>
      <c r="I3024" s="25" t="str">
        <f>A3024&amp;"_"&amp;E3024&amp;"_"&amp;F3024&amp;"_"&amp;G3024</f>
        <v>86192_Epicerie salée_Condiments, vinaigres_Mayonnaise et aïoli</v>
      </c>
      <c r="J3024" s="30">
        <f>D3024*H3024</f>
        <v>22.080000000000002</v>
      </c>
      <c r="K3024" s="25">
        <f>IF(D3024&gt;0,1,0)</f>
        <v>1</v>
      </c>
      <c r="L3024" s="26">
        <f t="shared" si="47"/>
        <v>0</v>
      </c>
    </row>
    <row r="3025" spans="1:12" ht="19" hidden="1" x14ac:dyDescent="0.2">
      <c r="A3025" s="24">
        <v>86383</v>
      </c>
      <c r="B3025" s="24">
        <v>0</v>
      </c>
      <c r="C3025" s="24">
        <v>525</v>
      </c>
      <c r="D3025" s="24">
        <v>441</v>
      </c>
      <c r="E3025" s="25" t="str">
        <f>_xlfn.XLOOKUP(A3025,Product!A$2:A$5901,Product!B$2:B$5901,"Not Found")</f>
        <v>Epicerie salée</v>
      </c>
      <c r="F3025" s="25" t="str">
        <f>_xlfn.XLOOKUP(A3025,Product!A$2:A$5901,Product!C$2:C$5901,"Not Found")</f>
        <v>Plats cuisinés</v>
      </c>
      <c r="G3025" s="25" t="str">
        <f>IF(_xlfn.XLOOKUP(A3025,Product!A$2:A$5901,Product!D$2:D$5901,"Not Found") = 0,"",_xlfn.XLOOKUP(A3025,Product!A$2:A$5901,Product!D$2:D$5901,"Not Found"))</f>
        <v>Plats cuisinés céréales, légumes</v>
      </c>
      <c r="H3025" s="30">
        <f>_xlfn.XLOOKUP(A3025,Product!A$2:A$5901,Product!E$2:E$5901,"Not Found")</f>
        <v>2.08</v>
      </c>
      <c r="I3025" s="25" t="str">
        <f>A3025&amp;"_"&amp;E3025&amp;"_"&amp;F3025&amp;"_"&amp;G3025</f>
        <v>86383_Epicerie salée_Plats cuisinés_Plats cuisinés céréales, légumes</v>
      </c>
      <c r="J3025" s="30">
        <f>D3025*H3025</f>
        <v>917.28000000000009</v>
      </c>
      <c r="K3025" s="25">
        <f>IF(D3025&gt;0,1,0)</f>
        <v>1</v>
      </c>
      <c r="L3025" s="26">
        <f t="shared" si="47"/>
        <v>0</v>
      </c>
    </row>
    <row r="3026" spans="1:12" ht="19" hidden="1" x14ac:dyDescent="0.2">
      <c r="A3026" s="24">
        <v>86400</v>
      </c>
      <c r="B3026" s="24">
        <v>1</v>
      </c>
      <c r="C3026" s="24">
        <v>254</v>
      </c>
      <c r="D3026" s="24">
        <v>41</v>
      </c>
      <c r="E3026" s="25" t="str">
        <f>_xlfn.XLOOKUP(A3026,Product!A$2:A$5901,Product!B$2:B$5901,"Not Found")</f>
        <v>Epicerie salée</v>
      </c>
      <c r="F3026" s="25" t="str">
        <f>_xlfn.XLOOKUP(A3026,Product!A$2:A$5901,Product!C$2:C$5901,"Not Found")</f>
        <v>Sauces et coulis</v>
      </c>
      <c r="G3026" s="25" t="str">
        <f>IF(_xlfn.XLOOKUP(A3026,Product!A$2:A$5901,Product!D$2:D$5901,"Not Found") = 0,"",_xlfn.XLOOKUP(A3026,Product!A$2:A$5901,Product!D$2:D$5901,"Not Found"))</f>
        <v>Sauces</v>
      </c>
      <c r="H3026" s="30">
        <f>_xlfn.XLOOKUP(A3026,Product!A$2:A$5901,Product!E$2:E$5901,"Not Found")</f>
        <v>1.33</v>
      </c>
      <c r="I3026" s="25" t="str">
        <f>A3026&amp;"_"&amp;E3026&amp;"_"&amp;F3026&amp;"_"&amp;G3026</f>
        <v>86400_Epicerie salée_Sauces et coulis_Sauces</v>
      </c>
      <c r="J3026" s="30">
        <f>D3026*H3026</f>
        <v>54.53</v>
      </c>
      <c r="K3026" s="25">
        <f>IF(D3026&gt;0,1,0)</f>
        <v>1</v>
      </c>
      <c r="L3026" s="26">
        <f t="shared" si="47"/>
        <v>0</v>
      </c>
    </row>
    <row r="3027" spans="1:12" ht="19" hidden="1" x14ac:dyDescent="0.2">
      <c r="A3027" s="24">
        <v>86413</v>
      </c>
      <c r="B3027" s="24">
        <v>1</v>
      </c>
      <c r="C3027" s="24">
        <v>684</v>
      </c>
      <c r="D3027" s="24">
        <v>308</v>
      </c>
      <c r="E3027" s="25" t="str">
        <f>_xlfn.XLOOKUP(A3027,Product!A$2:A$5901,Product!B$2:B$5901,"Not Found")</f>
        <v>Epicerie salée</v>
      </c>
      <c r="F3027" s="25" t="str">
        <f>_xlfn.XLOOKUP(A3027,Product!A$2:A$5901,Product!C$2:C$5901,"Not Found")</f>
        <v>Sauces et coulis</v>
      </c>
      <c r="G3027" s="25" t="str">
        <f>IF(_xlfn.XLOOKUP(A3027,Product!A$2:A$5901,Product!D$2:D$5901,"Not Found") = 0,"",_xlfn.XLOOKUP(A3027,Product!A$2:A$5901,Product!D$2:D$5901,"Not Found"))</f>
        <v>Sauces</v>
      </c>
      <c r="H3027" s="30">
        <f>_xlfn.XLOOKUP(A3027,Product!A$2:A$5901,Product!E$2:E$5901,"Not Found")</f>
        <v>1.66</v>
      </c>
      <c r="I3027" s="25" t="str">
        <f>A3027&amp;"_"&amp;E3027&amp;"_"&amp;F3027&amp;"_"&amp;G3027</f>
        <v>86413_Epicerie salée_Sauces et coulis_Sauces</v>
      </c>
      <c r="J3027" s="30">
        <f>D3027*H3027</f>
        <v>511.28</v>
      </c>
      <c r="K3027" s="25">
        <f>IF(D3027&gt;0,1,0)</f>
        <v>1</v>
      </c>
      <c r="L3027" s="26">
        <f t="shared" si="47"/>
        <v>0</v>
      </c>
    </row>
    <row r="3028" spans="1:12" ht="19" hidden="1" x14ac:dyDescent="0.2">
      <c r="A3028" s="24">
        <v>86416</v>
      </c>
      <c r="B3028" s="24">
        <v>0</v>
      </c>
      <c r="C3028" s="24">
        <v>632</v>
      </c>
      <c r="D3028" s="24">
        <v>178</v>
      </c>
      <c r="E3028" s="25" t="str">
        <f>_xlfn.XLOOKUP(A3028,Product!A$2:A$5901,Product!B$2:B$5901,"Not Found")</f>
        <v>Epicerie salée</v>
      </c>
      <c r="F3028" s="25" t="str">
        <f>_xlfn.XLOOKUP(A3028,Product!A$2:A$5901,Product!C$2:C$5901,"Not Found")</f>
        <v>Sauces et coulis</v>
      </c>
      <c r="G3028" s="25" t="str">
        <f>IF(_xlfn.XLOOKUP(A3028,Product!A$2:A$5901,Product!D$2:D$5901,"Not Found") = 0,"",_xlfn.XLOOKUP(A3028,Product!A$2:A$5901,Product!D$2:D$5901,"Not Found"))</f>
        <v>Sauces</v>
      </c>
      <c r="H3028" s="30">
        <f>_xlfn.XLOOKUP(A3028,Product!A$2:A$5901,Product!E$2:E$5901,"Not Found")</f>
        <v>1.33</v>
      </c>
      <c r="I3028" s="25" t="str">
        <f>A3028&amp;"_"&amp;E3028&amp;"_"&amp;F3028&amp;"_"&amp;G3028</f>
        <v>86416_Epicerie salée_Sauces et coulis_Sauces</v>
      </c>
      <c r="J3028" s="30">
        <f>D3028*H3028</f>
        <v>236.74</v>
      </c>
      <c r="K3028" s="25">
        <f>IF(D3028&gt;0,1,0)</f>
        <v>1</v>
      </c>
      <c r="L3028" s="26">
        <f t="shared" si="47"/>
        <v>0</v>
      </c>
    </row>
    <row r="3029" spans="1:12" ht="19" hidden="1" x14ac:dyDescent="0.2">
      <c r="A3029" s="24">
        <v>86417</v>
      </c>
      <c r="B3029" s="24">
        <v>1</v>
      </c>
      <c r="C3029" s="24">
        <v>293</v>
      </c>
      <c r="D3029" s="24">
        <v>251</v>
      </c>
      <c r="E3029" s="25" t="str">
        <f>_xlfn.XLOOKUP(A3029,Product!A$2:A$5901,Product!B$2:B$5901,"Not Found")</f>
        <v>Epicerie salée</v>
      </c>
      <c r="F3029" s="25" t="str">
        <f>_xlfn.XLOOKUP(A3029,Product!A$2:A$5901,Product!C$2:C$5901,"Not Found")</f>
        <v>Sauces et coulis</v>
      </c>
      <c r="G3029" s="25" t="str">
        <f>IF(_xlfn.XLOOKUP(A3029,Product!A$2:A$5901,Product!D$2:D$5901,"Not Found") = 0,"",_xlfn.XLOOKUP(A3029,Product!A$2:A$5901,Product!D$2:D$5901,"Not Found"))</f>
        <v>Sauces</v>
      </c>
      <c r="H3029" s="30">
        <f>_xlfn.XLOOKUP(A3029,Product!A$2:A$5901,Product!E$2:E$5901,"Not Found")</f>
        <v>1.66</v>
      </c>
      <c r="I3029" s="25" t="str">
        <f>A3029&amp;"_"&amp;E3029&amp;"_"&amp;F3029&amp;"_"&amp;G3029</f>
        <v>86417_Epicerie salée_Sauces et coulis_Sauces</v>
      </c>
      <c r="J3029" s="30">
        <f>D3029*H3029</f>
        <v>416.65999999999997</v>
      </c>
      <c r="K3029" s="25">
        <f>IF(D3029&gt;0,1,0)</f>
        <v>1</v>
      </c>
      <c r="L3029" s="26">
        <f t="shared" si="47"/>
        <v>0</v>
      </c>
    </row>
    <row r="3030" spans="1:12" ht="19" hidden="1" x14ac:dyDescent="0.2">
      <c r="A3030" s="24">
        <v>86449</v>
      </c>
      <c r="B3030" s="24">
        <v>1</v>
      </c>
      <c r="C3030" s="24">
        <v>20</v>
      </c>
      <c r="D3030" s="24">
        <v>5</v>
      </c>
      <c r="E3030" s="25" t="str">
        <f>_xlfn.XLOOKUP(A3030,Product!A$2:A$5901,Product!B$2:B$5901,"Not Found")</f>
        <v>Epicerie salée</v>
      </c>
      <c r="F3030" s="25" t="str">
        <f>_xlfn.XLOOKUP(A3030,Product!A$2:A$5901,Product!C$2:C$5901,"Not Found")</f>
        <v>Sauces et coulis</v>
      </c>
      <c r="G3030" s="25" t="str">
        <f>IF(_xlfn.XLOOKUP(A3030,Product!A$2:A$5901,Product!D$2:D$5901,"Not Found") = 0,"",_xlfn.XLOOKUP(A3030,Product!A$2:A$5901,Product!D$2:D$5901,"Not Found"))</f>
        <v>Sauces</v>
      </c>
      <c r="H3030" s="30">
        <f>_xlfn.XLOOKUP(A3030,Product!A$2:A$5901,Product!E$2:E$5901,"Not Found")</f>
        <v>1.74</v>
      </c>
      <c r="I3030" s="25" t="str">
        <f>A3030&amp;"_"&amp;E3030&amp;"_"&amp;F3030&amp;"_"&amp;G3030</f>
        <v>86449_Epicerie salée_Sauces et coulis_Sauces</v>
      </c>
      <c r="J3030" s="30">
        <f>D3030*H3030</f>
        <v>8.6999999999999993</v>
      </c>
      <c r="K3030" s="25">
        <f>IF(D3030&gt;0,1,0)</f>
        <v>1</v>
      </c>
      <c r="L3030" s="26">
        <f t="shared" si="47"/>
        <v>0</v>
      </c>
    </row>
    <row r="3031" spans="1:12" ht="19" hidden="1" x14ac:dyDescent="0.2">
      <c r="A3031" s="24">
        <v>86454</v>
      </c>
      <c r="B3031" s="24">
        <v>0</v>
      </c>
      <c r="C3031" s="24">
        <v>121</v>
      </c>
      <c r="D3031" s="24">
        <v>111</v>
      </c>
      <c r="E3031" s="25" t="str">
        <f>_xlfn.XLOOKUP(A3031,Product!A$2:A$5901,Product!B$2:B$5901,"Not Found")</f>
        <v>Epicerie salée</v>
      </c>
      <c r="F3031" s="25" t="str">
        <f>_xlfn.XLOOKUP(A3031,Product!A$2:A$5901,Product!C$2:C$5901,"Not Found")</f>
        <v>Sauces et coulis</v>
      </c>
      <c r="G3031" s="25" t="str">
        <f>IF(_xlfn.XLOOKUP(A3031,Product!A$2:A$5901,Product!D$2:D$5901,"Not Found") = 0,"",_xlfn.XLOOKUP(A3031,Product!A$2:A$5901,Product!D$2:D$5901,"Not Found"))</f>
        <v>Sauces</v>
      </c>
      <c r="H3031" s="30">
        <f>_xlfn.XLOOKUP(A3031,Product!A$2:A$5901,Product!E$2:E$5901,"Not Found")</f>
        <v>3.35</v>
      </c>
      <c r="I3031" s="25" t="str">
        <f>A3031&amp;"_"&amp;E3031&amp;"_"&amp;F3031&amp;"_"&amp;G3031</f>
        <v>86454_Epicerie salée_Sauces et coulis_Sauces</v>
      </c>
      <c r="J3031" s="30">
        <f>D3031*H3031</f>
        <v>371.85</v>
      </c>
      <c r="K3031" s="25">
        <f>IF(D3031&gt;0,1,0)</f>
        <v>1</v>
      </c>
      <c r="L3031" s="26">
        <f t="shared" si="47"/>
        <v>0</v>
      </c>
    </row>
    <row r="3032" spans="1:12" ht="19" hidden="1" x14ac:dyDescent="0.2">
      <c r="A3032" s="24">
        <v>86469</v>
      </c>
      <c r="B3032" s="24">
        <v>1</v>
      </c>
      <c r="C3032" s="24">
        <v>52</v>
      </c>
      <c r="D3032" s="24">
        <v>25</v>
      </c>
      <c r="E3032" s="25" t="str">
        <f>_xlfn.XLOOKUP(A3032,Product!A$2:A$5901,Product!B$2:B$5901,"Not Found")</f>
        <v>Epicerie salée</v>
      </c>
      <c r="F3032" s="25" t="str">
        <f>_xlfn.XLOOKUP(A3032,Product!A$2:A$5901,Product!C$2:C$5901,"Not Found")</f>
        <v>Sauces et coulis</v>
      </c>
      <c r="G3032" s="25" t="str">
        <f>IF(_xlfn.XLOOKUP(A3032,Product!A$2:A$5901,Product!D$2:D$5901,"Not Found") = 0,"",_xlfn.XLOOKUP(A3032,Product!A$2:A$5901,Product!D$2:D$5901,"Not Found"))</f>
        <v>Sauces</v>
      </c>
      <c r="H3032" s="30">
        <f>_xlfn.XLOOKUP(A3032,Product!A$2:A$5901,Product!E$2:E$5901,"Not Found")</f>
        <v>1.1499999999999999</v>
      </c>
      <c r="I3032" s="25" t="str">
        <f>A3032&amp;"_"&amp;E3032&amp;"_"&amp;F3032&amp;"_"&amp;G3032</f>
        <v>86469_Epicerie salée_Sauces et coulis_Sauces</v>
      </c>
      <c r="J3032" s="30">
        <f>D3032*H3032</f>
        <v>28.749999999999996</v>
      </c>
      <c r="K3032" s="25">
        <f>IF(D3032&gt;0,1,0)</f>
        <v>1</v>
      </c>
      <c r="L3032" s="26">
        <f t="shared" si="47"/>
        <v>0</v>
      </c>
    </row>
    <row r="3033" spans="1:12" ht="19" hidden="1" x14ac:dyDescent="0.2">
      <c r="A3033" s="24">
        <v>86470</v>
      </c>
      <c r="B3033" s="24">
        <v>1</v>
      </c>
      <c r="C3033" s="24">
        <v>31</v>
      </c>
      <c r="D3033" s="24">
        <v>30</v>
      </c>
      <c r="E3033" s="25" t="str">
        <f>_xlfn.XLOOKUP(A3033,Product!A$2:A$5901,Product!B$2:B$5901,"Not Found")</f>
        <v>Epicerie salée</v>
      </c>
      <c r="F3033" s="25" t="str">
        <f>_xlfn.XLOOKUP(A3033,Product!A$2:A$5901,Product!C$2:C$5901,"Not Found")</f>
        <v>Sauces et coulis</v>
      </c>
      <c r="G3033" s="25" t="str">
        <f>IF(_xlfn.XLOOKUP(A3033,Product!A$2:A$5901,Product!D$2:D$5901,"Not Found") = 0,"",_xlfn.XLOOKUP(A3033,Product!A$2:A$5901,Product!D$2:D$5901,"Not Found"))</f>
        <v>Sauces</v>
      </c>
      <c r="H3033" s="30">
        <f>_xlfn.XLOOKUP(A3033,Product!A$2:A$5901,Product!E$2:E$5901,"Not Found")</f>
        <v>1.08</v>
      </c>
      <c r="I3033" s="25" t="str">
        <f>A3033&amp;"_"&amp;E3033&amp;"_"&amp;F3033&amp;"_"&amp;G3033</f>
        <v>86470_Epicerie salée_Sauces et coulis_Sauces</v>
      </c>
      <c r="J3033" s="30">
        <f>D3033*H3033</f>
        <v>32.400000000000006</v>
      </c>
      <c r="K3033" s="25">
        <f>IF(D3033&gt;0,1,0)</f>
        <v>1</v>
      </c>
      <c r="L3033" s="26">
        <f t="shared" si="47"/>
        <v>0</v>
      </c>
    </row>
    <row r="3034" spans="1:12" ht="19" hidden="1" x14ac:dyDescent="0.2">
      <c r="A3034" s="24">
        <v>86477</v>
      </c>
      <c r="B3034" s="24">
        <v>0</v>
      </c>
      <c r="C3034" s="24">
        <v>53</v>
      </c>
      <c r="D3034" s="24">
        <v>11</v>
      </c>
      <c r="E3034" s="25" t="str">
        <f>_xlfn.XLOOKUP(A3034,Product!A$2:A$5901,Product!B$2:B$5901,"Not Found")</f>
        <v>Epicerie salée</v>
      </c>
      <c r="F3034" s="25" t="str">
        <f>_xlfn.XLOOKUP(A3034,Product!A$2:A$5901,Product!C$2:C$5901,"Not Found")</f>
        <v>Sauces et coulis</v>
      </c>
      <c r="G3034" s="25" t="str">
        <f>IF(_xlfn.XLOOKUP(A3034,Product!A$2:A$5901,Product!D$2:D$5901,"Not Found") = 0,"",_xlfn.XLOOKUP(A3034,Product!A$2:A$5901,Product!D$2:D$5901,"Not Found"))</f>
        <v>Sauces</v>
      </c>
      <c r="H3034" s="30">
        <f>_xlfn.XLOOKUP(A3034,Product!A$2:A$5901,Product!E$2:E$5901,"Not Found")</f>
        <v>1.18</v>
      </c>
      <c r="I3034" s="25" t="str">
        <f>A3034&amp;"_"&amp;E3034&amp;"_"&amp;F3034&amp;"_"&amp;G3034</f>
        <v>86477_Epicerie salée_Sauces et coulis_Sauces</v>
      </c>
      <c r="J3034" s="30">
        <f>D3034*H3034</f>
        <v>12.979999999999999</v>
      </c>
      <c r="K3034" s="25">
        <f>IF(D3034&gt;0,1,0)</f>
        <v>1</v>
      </c>
      <c r="L3034" s="26">
        <f t="shared" si="47"/>
        <v>0</v>
      </c>
    </row>
    <row r="3035" spans="1:12" ht="19" hidden="1" x14ac:dyDescent="0.2">
      <c r="A3035" s="24">
        <v>86478</v>
      </c>
      <c r="B3035" s="24">
        <v>1</v>
      </c>
      <c r="C3035" s="24">
        <v>21</v>
      </c>
      <c r="D3035" s="24">
        <v>5</v>
      </c>
      <c r="E3035" s="25" t="str">
        <f>_xlfn.XLOOKUP(A3035,Product!A$2:A$5901,Product!B$2:B$5901,"Not Found")</f>
        <v>Epicerie salée</v>
      </c>
      <c r="F3035" s="25" t="str">
        <f>_xlfn.XLOOKUP(A3035,Product!A$2:A$5901,Product!C$2:C$5901,"Not Found")</f>
        <v>Sauces et coulis</v>
      </c>
      <c r="G3035" s="25" t="str">
        <f>IF(_xlfn.XLOOKUP(A3035,Product!A$2:A$5901,Product!D$2:D$5901,"Not Found") = 0,"",_xlfn.XLOOKUP(A3035,Product!A$2:A$5901,Product!D$2:D$5901,"Not Found"))</f>
        <v>Sauces</v>
      </c>
      <c r="H3035" s="30">
        <f>_xlfn.XLOOKUP(A3035,Product!A$2:A$5901,Product!E$2:E$5901,"Not Found")</f>
        <v>1.06</v>
      </c>
      <c r="I3035" s="25" t="str">
        <f>A3035&amp;"_"&amp;E3035&amp;"_"&amp;F3035&amp;"_"&amp;G3035</f>
        <v>86478_Epicerie salée_Sauces et coulis_Sauces</v>
      </c>
      <c r="J3035" s="30">
        <f>D3035*H3035</f>
        <v>5.3000000000000007</v>
      </c>
      <c r="K3035" s="25">
        <f>IF(D3035&gt;0,1,0)</f>
        <v>1</v>
      </c>
      <c r="L3035" s="26">
        <f t="shared" si="47"/>
        <v>0</v>
      </c>
    </row>
    <row r="3036" spans="1:12" ht="19" hidden="1" x14ac:dyDescent="0.2">
      <c r="A3036" s="24">
        <v>86479</v>
      </c>
      <c r="B3036" s="24">
        <v>0</v>
      </c>
      <c r="C3036" s="24">
        <v>850</v>
      </c>
      <c r="D3036" s="24">
        <v>25</v>
      </c>
      <c r="E3036" s="25" t="str">
        <f>_xlfn.XLOOKUP(A3036,Product!A$2:A$5901,Product!B$2:B$5901,"Not Found")</f>
        <v>Epicerie salée</v>
      </c>
      <c r="F3036" s="25" t="str">
        <f>_xlfn.XLOOKUP(A3036,Product!A$2:A$5901,Product!C$2:C$5901,"Not Found")</f>
        <v>Sauces et coulis</v>
      </c>
      <c r="G3036" s="25" t="str">
        <f>IF(_xlfn.XLOOKUP(A3036,Product!A$2:A$5901,Product!D$2:D$5901,"Not Found") = 0,"",_xlfn.XLOOKUP(A3036,Product!A$2:A$5901,Product!D$2:D$5901,"Not Found"))</f>
        <v>Sauces</v>
      </c>
      <c r="H3036" s="30">
        <f>_xlfn.XLOOKUP(A3036,Product!A$2:A$5901,Product!E$2:E$5901,"Not Found")</f>
        <v>1.02</v>
      </c>
      <c r="I3036" s="25" t="str">
        <f>A3036&amp;"_"&amp;E3036&amp;"_"&amp;F3036&amp;"_"&amp;G3036</f>
        <v>86479_Epicerie salée_Sauces et coulis_Sauces</v>
      </c>
      <c r="J3036" s="30">
        <f>D3036*H3036</f>
        <v>25.5</v>
      </c>
      <c r="K3036" s="25">
        <f>IF(D3036&gt;0,1,0)</f>
        <v>1</v>
      </c>
      <c r="L3036" s="26">
        <f t="shared" si="47"/>
        <v>0</v>
      </c>
    </row>
    <row r="3037" spans="1:12" ht="19" hidden="1" x14ac:dyDescent="0.2">
      <c r="A3037" s="24">
        <v>86480</v>
      </c>
      <c r="B3037" s="24">
        <v>1</v>
      </c>
      <c r="C3037" s="24">
        <v>456</v>
      </c>
      <c r="D3037" s="24">
        <v>208</v>
      </c>
      <c r="E3037" s="25" t="str">
        <f>_xlfn.XLOOKUP(A3037,Product!A$2:A$5901,Product!B$2:B$5901,"Not Found")</f>
        <v>Epicerie salée</v>
      </c>
      <c r="F3037" s="25" t="str">
        <f>_xlfn.XLOOKUP(A3037,Product!A$2:A$5901,Product!C$2:C$5901,"Not Found")</f>
        <v>Sauces et coulis</v>
      </c>
      <c r="G3037" s="25" t="str">
        <f>IF(_xlfn.XLOOKUP(A3037,Product!A$2:A$5901,Product!D$2:D$5901,"Not Found") = 0,"",_xlfn.XLOOKUP(A3037,Product!A$2:A$5901,Product!D$2:D$5901,"Not Found"))</f>
        <v>Sauces</v>
      </c>
      <c r="H3037" s="30">
        <f>_xlfn.XLOOKUP(A3037,Product!A$2:A$5901,Product!E$2:E$5901,"Not Found")</f>
        <v>1.06</v>
      </c>
      <c r="I3037" s="25" t="str">
        <f>A3037&amp;"_"&amp;E3037&amp;"_"&amp;F3037&amp;"_"&amp;G3037</f>
        <v>86480_Epicerie salée_Sauces et coulis_Sauces</v>
      </c>
      <c r="J3037" s="30">
        <f>D3037*H3037</f>
        <v>220.48000000000002</v>
      </c>
      <c r="K3037" s="25">
        <f>IF(D3037&gt;0,1,0)</f>
        <v>1</v>
      </c>
      <c r="L3037" s="26">
        <f t="shared" si="47"/>
        <v>0</v>
      </c>
    </row>
    <row r="3038" spans="1:12" ht="19" hidden="1" x14ac:dyDescent="0.2">
      <c r="A3038" s="24">
        <v>86481</v>
      </c>
      <c r="B3038" s="24">
        <v>0</v>
      </c>
      <c r="C3038" s="24">
        <v>687</v>
      </c>
      <c r="D3038" s="24">
        <v>670</v>
      </c>
      <c r="E3038" s="25" t="str">
        <f>_xlfn.XLOOKUP(A3038,Product!A$2:A$5901,Product!B$2:B$5901,"Not Found")</f>
        <v>Epicerie salée</v>
      </c>
      <c r="F3038" s="25" t="str">
        <f>_xlfn.XLOOKUP(A3038,Product!A$2:A$5901,Product!C$2:C$5901,"Not Found")</f>
        <v>Condiments, vinaigres</v>
      </c>
      <c r="G3038" s="25" t="str">
        <f>IF(_xlfn.XLOOKUP(A3038,Product!A$2:A$5901,Product!D$2:D$5901,"Not Found") = 0,"",_xlfn.XLOOKUP(A3038,Product!A$2:A$5901,Product!D$2:D$5901,"Not Found"))</f>
        <v>Vinaigres, vinaigrettes</v>
      </c>
      <c r="H3038" s="30">
        <f>_xlfn.XLOOKUP(A3038,Product!A$2:A$5901,Product!E$2:E$5901,"Not Found")</f>
        <v>3.82</v>
      </c>
      <c r="I3038" s="25" t="str">
        <f>A3038&amp;"_"&amp;E3038&amp;"_"&amp;F3038&amp;"_"&amp;G3038</f>
        <v>86481_Epicerie salée_Condiments, vinaigres_Vinaigres, vinaigrettes</v>
      </c>
      <c r="J3038" s="30">
        <f>D3038*H3038</f>
        <v>2559.4</v>
      </c>
      <c r="K3038" s="25">
        <f>IF(D3038&gt;0,1,0)</f>
        <v>1</v>
      </c>
      <c r="L3038" s="26">
        <f t="shared" si="47"/>
        <v>0</v>
      </c>
    </row>
    <row r="3039" spans="1:12" ht="19" hidden="1" x14ac:dyDescent="0.2">
      <c r="A3039" s="24">
        <v>86499</v>
      </c>
      <c r="B3039" s="24">
        <v>0</v>
      </c>
      <c r="C3039" s="24">
        <v>349</v>
      </c>
      <c r="D3039" s="24">
        <v>234</v>
      </c>
      <c r="E3039" s="25" t="str">
        <f>_xlfn.XLOOKUP(A3039,Product!A$2:A$5901,Product!B$2:B$5901,"Not Found")</f>
        <v>Epicerie salée</v>
      </c>
      <c r="F3039" s="25" t="str">
        <f>_xlfn.XLOOKUP(A3039,Product!A$2:A$5901,Product!C$2:C$5901,"Not Found")</f>
        <v>Condiments, vinaigres</v>
      </c>
      <c r="G3039" s="25" t="str">
        <f>IF(_xlfn.XLOOKUP(A3039,Product!A$2:A$5901,Product!D$2:D$5901,"Not Found") = 0,"",_xlfn.XLOOKUP(A3039,Product!A$2:A$5901,Product!D$2:D$5901,"Not Found"))</f>
        <v>Vinaigres, vinaigrettes</v>
      </c>
      <c r="H3039" s="30">
        <f>_xlfn.XLOOKUP(A3039,Product!A$2:A$5901,Product!E$2:E$5901,"Not Found")</f>
        <v>2.97</v>
      </c>
      <c r="I3039" s="25" t="str">
        <f>A3039&amp;"_"&amp;E3039&amp;"_"&amp;F3039&amp;"_"&amp;G3039</f>
        <v>86499_Epicerie salée_Condiments, vinaigres_Vinaigres, vinaigrettes</v>
      </c>
      <c r="J3039" s="30">
        <f>D3039*H3039</f>
        <v>694.98</v>
      </c>
      <c r="K3039" s="25">
        <f>IF(D3039&gt;0,1,0)</f>
        <v>1</v>
      </c>
      <c r="L3039" s="26">
        <f t="shared" si="47"/>
        <v>0</v>
      </c>
    </row>
    <row r="3040" spans="1:12" ht="19" hidden="1" x14ac:dyDescent="0.2">
      <c r="A3040" s="24">
        <v>86512</v>
      </c>
      <c r="B3040" s="24">
        <v>1</v>
      </c>
      <c r="C3040" s="24">
        <v>773</v>
      </c>
      <c r="D3040" s="24">
        <v>546</v>
      </c>
      <c r="E3040" s="25" t="str">
        <f>_xlfn.XLOOKUP(A3040,Product!A$2:A$5901,Product!B$2:B$5901,"Not Found")</f>
        <v>Epicerie salée</v>
      </c>
      <c r="F3040" s="25" t="str">
        <f>_xlfn.XLOOKUP(A3040,Product!A$2:A$5901,Product!C$2:C$5901,"Not Found")</f>
        <v>Apéritifs bio</v>
      </c>
      <c r="G3040" s="25" t="str">
        <f>IF(_xlfn.XLOOKUP(A3040,Product!A$2:A$5901,Product!D$2:D$5901,"Not Found") = 0,"",_xlfn.XLOOKUP(A3040,Product!A$2:A$5901,Product!D$2:D$5901,"Not Found"))</f>
        <v>Tartinables</v>
      </c>
      <c r="H3040" s="30">
        <f>_xlfn.XLOOKUP(A3040,Product!A$2:A$5901,Product!E$2:E$5901,"Not Found")</f>
        <v>3.15</v>
      </c>
      <c r="I3040" s="25" t="str">
        <f>A3040&amp;"_"&amp;E3040&amp;"_"&amp;F3040&amp;"_"&amp;G3040</f>
        <v>86512_Epicerie salée_Apéritifs bio_Tartinables</v>
      </c>
      <c r="J3040" s="30">
        <f>D3040*H3040</f>
        <v>1719.8999999999999</v>
      </c>
      <c r="K3040" s="25">
        <f>IF(D3040&gt;0,1,0)</f>
        <v>1</v>
      </c>
      <c r="L3040" s="26">
        <f t="shared" si="47"/>
        <v>0</v>
      </c>
    </row>
    <row r="3041" spans="1:12" ht="19" hidden="1" x14ac:dyDescent="0.2">
      <c r="A3041" s="24">
        <v>86560</v>
      </c>
      <c r="B3041" s="24">
        <v>0</v>
      </c>
      <c r="C3041" s="24">
        <v>19</v>
      </c>
      <c r="D3041" s="24">
        <v>0</v>
      </c>
      <c r="E3041" s="25" t="str">
        <f>_xlfn.XLOOKUP(A3041,Product!A$2:A$5901,Product!B$2:B$5901,"Not Found")</f>
        <v>Epicerie salée</v>
      </c>
      <c r="F3041" s="25" t="str">
        <f>_xlfn.XLOOKUP(A3041,Product!A$2:A$5901,Product!C$2:C$5901,"Not Found")</f>
        <v>Condiments, vinaigres</v>
      </c>
      <c r="G3041" s="25" t="str">
        <f>IF(_xlfn.XLOOKUP(A3041,Product!A$2:A$5901,Product!D$2:D$5901,"Not Found") = 0,"",_xlfn.XLOOKUP(A3041,Product!A$2:A$5901,Product!D$2:D$5901,"Not Found"))</f>
        <v>Cornichon, câpre et pickle</v>
      </c>
      <c r="H3041" s="30">
        <f>_xlfn.XLOOKUP(A3041,Product!A$2:A$5901,Product!E$2:E$5901,"Not Found")</f>
        <v>1.88</v>
      </c>
      <c r="I3041" s="25" t="str">
        <f>A3041&amp;"_"&amp;E3041&amp;"_"&amp;F3041&amp;"_"&amp;G3041</f>
        <v>86560_Epicerie salée_Condiments, vinaigres_Cornichon, câpre et pickle</v>
      </c>
      <c r="J3041" s="30">
        <f>D3041*H3041</f>
        <v>0</v>
      </c>
      <c r="K3041" s="25">
        <f>IF(D3041&gt;0,1,0)</f>
        <v>0</v>
      </c>
      <c r="L3041" s="26">
        <f t="shared" si="47"/>
        <v>1</v>
      </c>
    </row>
    <row r="3042" spans="1:12" ht="19" hidden="1" x14ac:dyDescent="0.2">
      <c r="A3042" s="24">
        <v>86655</v>
      </c>
      <c r="B3042" s="24">
        <v>1</v>
      </c>
      <c r="C3042" s="24">
        <v>196</v>
      </c>
      <c r="D3042" s="24">
        <v>154</v>
      </c>
      <c r="E3042" s="25" t="str">
        <f>_xlfn.XLOOKUP(A3042,Product!A$2:A$5901,Product!B$2:B$5901,"Not Found")</f>
        <v>Epicerie salée</v>
      </c>
      <c r="F3042" s="25" t="str">
        <f>_xlfn.XLOOKUP(A3042,Product!A$2:A$5901,Product!C$2:C$5901,"Not Found")</f>
        <v>Sel, épices, aide culinaire</v>
      </c>
      <c r="G3042" s="25" t="str">
        <f>IF(_xlfn.XLOOKUP(A3042,Product!A$2:A$5901,Product!D$2:D$5901,"Not Found") = 0,"",_xlfn.XLOOKUP(A3042,Product!A$2:A$5901,Product!D$2:D$5901,"Not Found"))</f>
        <v>Poivre</v>
      </c>
      <c r="H3042" s="30">
        <f>_xlfn.XLOOKUP(A3042,Product!A$2:A$5901,Product!E$2:E$5901,"Not Found")</f>
        <v>9.1</v>
      </c>
      <c r="I3042" s="25" t="str">
        <f>A3042&amp;"_"&amp;E3042&amp;"_"&amp;F3042&amp;"_"&amp;G3042</f>
        <v>86655_Epicerie salée_Sel, épices, aide culinaire_Poivre</v>
      </c>
      <c r="J3042" s="30">
        <f>D3042*H3042</f>
        <v>1401.3999999999999</v>
      </c>
      <c r="K3042" s="25">
        <f>IF(D3042&gt;0,1,0)</f>
        <v>1</v>
      </c>
      <c r="L3042" s="26">
        <f t="shared" si="47"/>
        <v>0</v>
      </c>
    </row>
    <row r="3043" spans="1:12" ht="19" hidden="1" x14ac:dyDescent="0.2">
      <c r="A3043" s="24">
        <v>86864</v>
      </c>
      <c r="B3043" s="24">
        <v>1</v>
      </c>
      <c r="C3043" s="24">
        <v>99</v>
      </c>
      <c r="D3043" s="24">
        <v>50</v>
      </c>
      <c r="E3043" s="25" t="str">
        <f>_xlfn.XLOOKUP(A3043,Product!A$2:A$5901,Product!B$2:B$5901,"Not Found")</f>
        <v>Epicerie salée</v>
      </c>
      <c r="F3043" s="25" t="str">
        <f>_xlfn.XLOOKUP(A3043,Product!A$2:A$5901,Product!C$2:C$5901,"Not Found")</f>
        <v>Huiles alimentaires bio</v>
      </c>
      <c r="G3043" s="25" t="str">
        <f>IF(_xlfn.XLOOKUP(A3043,Product!A$2:A$5901,Product!D$2:D$5901,"Not Found") = 0,"",_xlfn.XLOOKUP(A3043,Product!A$2:A$5901,Product!D$2:D$5901,"Not Found"))</f>
        <v>Huile d'olive</v>
      </c>
      <c r="H3043" s="30">
        <f>_xlfn.XLOOKUP(A3043,Product!A$2:A$5901,Product!E$2:E$5901,"Not Found")</f>
        <v>8.08</v>
      </c>
      <c r="I3043" s="25" t="str">
        <f>A3043&amp;"_"&amp;E3043&amp;"_"&amp;F3043&amp;"_"&amp;G3043</f>
        <v>86864_Epicerie salée_Huiles alimentaires bio_Huile d'olive</v>
      </c>
      <c r="J3043" s="30">
        <f>D3043*H3043</f>
        <v>404</v>
      </c>
      <c r="K3043" s="25">
        <f>IF(D3043&gt;0,1,0)</f>
        <v>1</v>
      </c>
      <c r="L3043" s="26">
        <f t="shared" si="47"/>
        <v>0</v>
      </c>
    </row>
    <row r="3044" spans="1:12" ht="19" hidden="1" x14ac:dyDescent="0.2">
      <c r="A3044" s="24">
        <v>86913</v>
      </c>
      <c r="B3044" s="24">
        <v>0</v>
      </c>
      <c r="C3044" s="24">
        <v>690</v>
      </c>
      <c r="D3044" s="24">
        <v>217</v>
      </c>
      <c r="E3044" s="25" t="str">
        <f>_xlfn.XLOOKUP(A3044,Product!A$2:A$5901,Product!B$2:B$5901,"Not Found")</f>
        <v>Epicerie salée</v>
      </c>
      <c r="F3044" s="25" t="str">
        <f>_xlfn.XLOOKUP(A3044,Product!A$2:A$5901,Product!C$2:C$5901,"Not Found")</f>
        <v>Pain et biscottes</v>
      </c>
      <c r="G3044" s="25" t="str">
        <f>IF(_xlfn.XLOOKUP(A3044,Product!A$2:A$5901,Product!D$2:D$5901,"Not Found") = 0,"",_xlfn.XLOOKUP(A3044,Product!A$2:A$5901,Product!D$2:D$5901,"Not Found"))</f>
        <v>Pain, pain précuit</v>
      </c>
      <c r="H3044" s="30">
        <f>_xlfn.XLOOKUP(A3044,Product!A$2:A$5901,Product!E$2:E$5901,"Not Found")</f>
        <v>1.4</v>
      </c>
      <c r="I3044" s="25" t="str">
        <f>A3044&amp;"_"&amp;E3044&amp;"_"&amp;F3044&amp;"_"&amp;G3044</f>
        <v>86913_Epicerie salée_Pain et biscottes_Pain, pain précuit</v>
      </c>
      <c r="J3044" s="30">
        <f>D3044*H3044</f>
        <v>303.79999999999995</v>
      </c>
      <c r="K3044" s="25">
        <f>IF(D3044&gt;0,1,0)</f>
        <v>1</v>
      </c>
      <c r="L3044" s="26">
        <f t="shared" si="47"/>
        <v>0</v>
      </c>
    </row>
    <row r="3045" spans="1:12" ht="19" hidden="1" x14ac:dyDescent="0.2">
      <c r="A3045" s="24">
        <v>87042</v>
      </c>
      <c r="B3045" s="24">
        <v>1</v>
      </c>
      <c r="C3045" s="24">
        <v>231</v>
      </c>
      <c r="D3045" s="24">
        <v>116</v>
      </c>
      <c r="E3045" s="25" t="str">
        <f>_xlfn.XLOOKUP(A3045,Product!A$2:A$5901,Product!B$2:B$5901,"Not Found")</f>
        <v>Epicerie salée</v>
      </c>
      <c r="F3045" s="25" t="str">
        <f>_xlfn.XLOOKUP(A3045,Product!A$2:A$5901,Product!C$2:C$5901,"Not Found")</f>
        <v>Légumes et conserves</v>
      </c>
      <c r="G3045" s="25" t="str">
        <f>IF(_xlfn.XLOOKUP(A3045,Product!A$2:A$5901,Product!D$2:D$5901,"Not Found") = 0,"",_xlfn.XLOOKUP(A3045,Product!A$2:A$5901,Product!D$2:D$5901,"Not Found"))</f>
        <v>Légumes séchés</v>
      </c>
      <c r="H3045" s="30">
        <f>_xlfn.XLOOKUP(A3045,Product!A$2:A$5901,Product!E$2:E$5901,"Not Found")</f>
        <v>6.14</v>
      </c>
      <c r="I3045" s="25" t="str">
        <f>A3045&amp;"_"&amp;E3045&amp;"_"&amp;F3045&amp;"_"&amp;G3045</f>
        <v>87042_Epicerie salée_Légumes et conserves_Légumes séchés</v>
      </c>
      <c r="J3045" s="30">
        <f>D3045*H3045</f>
        <v>712.24</v>
      </c>
      <c r="K3045" s="25">
        <f>IF(D3045&gt;0,1,0)</f>
        <v>1</v>
      </c>
      <c r="L3045" s="26">
        <f t="shared" si="47"/>
        <v>0</v>
      </c>
    </row>
    <row r="3046" spans="1:12" ht="19" hidden="1" x14ac:dyDescent="0.2">
      <c r="A3046" s="24">
        <v>87044</v>
      </c>
      <c r="B3046" s="24">
        <v>0</v>
      </c>
      <c r="C3046" s="24">
        <v>651</v>
      </c>
      <c r="D3046" s="24">
        <v>572</v>
      </c>
      <c r="E3046" s="25" t="str">
        <f>_xlfn.XLOOKUP(A3046,Product!A$2:A$5901,Product!B$2:B$5901,"Not Found")</f>
        <v>Epicerie salée</v>
      </c>
      <c r="F3046" s="25" t="str">
        <f>_xlfn.XLOOKUP(A3046,Product!A$2:A$5901,Product!C$2:C$5901,"Not Found")</f>
        <v>Légumes et conserves</v>
      </c>
      <c r="G3046" s="25" t="str">
        <f>IF(_xlfn.XLOOKUP(A3046,Product!A$2:A$5901,Product!D$2:D$5901,"Not Found") = 0,"",_xlfn.XLOOKUP(A3046,Product!A$2:A$5901,Product!D$2:D$5901,"Not Found"))</f>
        <v>Légumes séchés</v>
      </c>
      <c r="H3046" s="30">
        <f>_xlfn.XLOOKUP(A3046,Product!A$2:A$5901,Product!E$2:E$5901,"Not Found")</f>
        <v>7.43</v>
      </c>
      <c r="I3046" s="25" t="str">
        <f>A3046&amp;"_"&amp;E3046&amp;"_"&amp;F3046&amp;"_"&amp;G3046</f>
        <v>87044_Epicerie salée_Légumes et conserves_Légumes séchés</v>
      </c>
      <c r="J3046" s="30">
        <f>D3046*H3046</f>
        <v>4249.96</v>
      </c>
      <c r="K3046" s="25">
        <f>IF(D3046&gt;0,1,0)</f>
        <v>1</v>
      </c>
      <c r="L3046" s="26">
        <f t="shared" si="47"/>
        <v>0</v>
      </c>
    </row>
    <row r="3047" spans="1:12" ht="38" hidden="1" x14ac:dyDescent="0.2">
      <c r="A3047" s="24">
        <v>87083</v>
      </c>
      <c r="B3047" s="24">
        <v>0</v>
      </c>
      <c r="C3047" s="24">
        <v>198</v>
      </c>
      <c r="D3047" s="24">
        <v>121</v>
      </c>
      <c r="E3047" s="25" t="str">
        <f>_xlfn.XLOOKUP(A3047,Product!A$2:A$5901,Product!B$2:B$5901,"Not Found")</f>
        <v>Epicerie salée</v>
      </c>
      <c r="F3047" s="25" t="str">
        <f>_xlfn.XLOOKUP(A3047,Product!A$2:A$5901,Product!C$2:C$5901,"Not Found")</f>
        <v>Légumineuses et céréales</v>
      </c>
      <c r="G3047" s="25" t="str">
        <f>IF(_xlfn.XLOOKUP(A3047,Product!A$2:A$5901,Product!D$2:D$5901,"Not Found") = 0,"",_xlfn.XLOOKUP(A3047,Product!A$2:A$5901,Product!D$2:D$5901,"Not Found"))</f>
        <v>Semoule, Boulgour, Couscous</v>
      </c>
      <c r="H3047" s="30">
        <f>_xlfn.XLOOKUP(A3047,Product!A$2:A$5901,Product!E$2:E$5901,"Not Found")</f>
        <v>2.17</v>
      </c>
      <c r="I3047" s="25" t="str">
        <f>A3047&amp;"_"&amp;E3047&amp;"_"&amp;F3047&amp;"_"&amp;G3047</f>
        <v>87083_Epicerie salée_Légumineuses et céréales_Semoule, Boulgour, Couscous</v>
      </c>
      <c r="J3047" s="30">
        <f>D3047*H3047</f>
        <v>262.57</v>
      </c>
      <c r="K3047" s="25">
        <f>IF(D3047&gt;0,1,0)</f>
        <v>1</v>
      </c>
      <c r="L3047" s="26">
        <f t="shared" si="47"/>
        <v>0</v>
      </c>
    </row>
    <row r="3048" spans="1:12" ht="38" hidden="1" x14ac:dyDescent="0.2">
      <c r="A3048" s="24">
        <v>87085</v>
      </c>
      <c r="B3048" s="24">
        <v>1</v>
      </c>
      <c r="C3048" s="24">
        <v>370</v>
      </c>
      <c r="D3048" s="24">
        <v>363</v>
      </c>
      <c r="E3048" s="25" t="str">
        <f>_xlfn.XLOOKUP(A3048,Product!A$2:A$5901,Product!B$2:B$5901,"Not Found")</f>
        <v>Epicerie salée</v>
      </c>
      <c r="F3048" s="25" t="str">
        <f>_xlfn.XLOOKUP(A3048,Product!A$2:A$5901,Product!C$2:C$5901,"Not Found")</f>
        <v>Légumineuses et céréales</v>
      </c>
      <c r="G3048" s="25" t="str">
        <f>IF(_xlfn.XLOOKUP(A3048,Product!A$2:A$5901,Product!D$2:D$5901,"Not Found") = 0,"",_xlfn.XLOOKUP(A3048,Product!A$2:A$5901,Product!D$2:D$5901,"Not Found"))</f>
        <v>Semoule, Boulgour, Couscous</v>
      </c>
      <c r="H3048" s="30">
        <f>_xlfn.XLOOKUP(A3048,Product!A$2:A$5901,Product!E$2:E$5901,"Not Found")</f>
        <v>1.07</v>
      </c>
      <c r="I3048" s="25" t="str">
        <f>A3048&amp;"_"&amp;E3048&amp;"_"&amp;F3048&amp;"_"&amp;G3048</f>
        <v>87085_Epicerie salée_Légumineuses et céréales_Semoule, Boulgour, Couscous</v>
      </c>
      <c r="J3048" s="30">
        <f>D3048*H3048</f>
        <v>388.41</v>
      </c>
      <c r="K3048" s="25">
        <f>IF(D3048&gt;0,1,0)</f>
        <v>1</v>
      </c>
      <c r="L3048" s="26">
        <f t="shared" si="47"/>
        <v>0</v>
      </c>
    </row>
    <row r="3049" spans="1:12" ht="19" hidden="1" x14ac:dyDescent="0.2">
      <c r="A3049" s="24">
        <v>87096</v>
      </c>
      <c r="B3049" s="24">
        <v>0</v>
      </c>
      <c r="C3049" s="24">
        <v>225</v>
      </c>
      <c r="D3049" s="24">
        <v>140</v>
      </c>
      <c r="E3049" s="25" t="str">
        <f>_xlfn.XLOOKUP(A3049,Product!A$2:A$5901,Product!B$2:B$5901,"Not Found")</f>
        <v>Epicerie salée</v>
      </c>
      <c r="F3049" s="25" t="str">
        <f>_xlfn.XLOOKUP(A3049,Product!A$2:A$5901,Product!C$2:C$5901,"Not Found")</f>
        <v>Pâtes bio</v>
      </c>
      <c r="G3049" s="25" t="str">
        <f>IF(_xlfn.XLOOKUP(A3049,Product!A$2:A$5901,Product!D$2:D$5901,"Not Found") = 0,"",_xlfn.XLOOKUP(A3049,Product!A$2:A$5901,Product!D$2:D$5901,"Not Found"))</f>
        <v>Pâtes aux céréales</v>
      </c>
      <c r="H3049" s="30">
        <f>_xlfn.XLOOKUP(A3049,Product!A$2:A$5901,Product!E$2:E$5901,"Not Found")</f>
        <v>2.29</v>
      </c>
      <c r="I3049" s="25" t="str">
        <f>A3049&amp;"_"&amp;E3049&amp;"_"&amp;F3049&amp;"_"&amp;G3049</f>
        <v>87096_Epicerie salée_Pâtes bio_Pâtes aux céréales</v>
      </c>
      <c r="J3049" s="30">
        <f>D3049*H3049</f>
        <v>320.60000000000002</v>
      </c>
      <c r="K3049" s="25">
        <f>IF(D3049&gt;0,1,0)</f>
        <v>1</v>
      </c>
      <c r="L3049" s="26">
        <f t="shared" si="47"/>
        <v>0</v>
      </c>
    </row>
    <row r="3050" spans="1:12" ht="19" hidden="1" x14ac:dyDescent="0.2">
      <c r="A3050" s="24">
        <v>87099</v>
      </c>
      <c r="B3050" s="24">
        <v>0</v>
      </c>
      <c r="C3050" s="24">
        <v>763</v>
      </c>
      <c r="D3050" s="24">
        <v>636</v>
      </c>
      <c r="E3050" s="25" t="str">
        <f>_xlfn.XLOOKUP(A3050,Product!A$2:A$5901,Product!B$2:B$5901,"Not Found")</f>
        <v>Epicerie salée</v>
      </c>
      <c r="F3050" s="25" t="str">
        <f>_xlfn.XLOOKUP(A3050,Product!A$2:A$5901,Product!C$2:C$5901,"Not Found")</f>
        <v>Légumineuses et céréales</v>
      </c>
      <c r="G3050" s="25" t="str">
        <f>IF(_xlfn.XLOOKUP(A3050,Product!A$2:A$5901,Product!D$2:D$5901,"Not Found") = 0,"",_xlfn.XLOOKUP(A3050,Product!A$2:A$5901,Product!D$2:D$5901,"Not Found"))</f>
        <v>Légumineuses</v>
      </c>
      <c r="H3050" s="30">
        <f>_xlfn.XLOOKUP(A3050,Product!A$2:A$5901,Product!E$2:E$5901,"Not Found")</f>
        <v>1.4</v>
      </c>
      <c r="I3050" s="25" t="str">
        <f>A3050&amp;"_"&amp;E3050&amp;"_"&amp;F3050&amp;"_"&amp;G3050</f>
        <v>87099_Epicerie salée_Légumineuses et céréales_Légumineuses</v>
      </c>
      <c r="J3050" s="30">
        <f>D3050*H3050</f>
        <v>890.4</v>
      </c>
      <c r="K3050" s="25">
        <f>IF(D3050&gt;0,1,0)</f>
        <v>1</v>
      </c>
      <c r="L3050" s="26">
        <f t="shared" si="47"/>
        <v>0</v>
      </c>
    </row>
    <row r="3051" spans="1:12" ht="19" hidden="1" x14ac:dyDescent="0.2">
      <c r="A3051" s="24">
        <v>87126</v>
      </c>
      <c r="B3051" s="24">
        <v>0</v>
      </c>
      <c r="C3051" s="24">
        <v>70</v>
      </c>
      <c r="D3051" s="24">
        <v>49</v>
      </c>
      <c r="E3051" s="25" t="str">
        <f>_xlfn.XLOOKUP(A3051,Product!A$2:A$5901,Product!B$2:B$5901,"Not Found")</f>
        <v>Epicerie salée</v>
      </c>
      <c r="F3051" s="25" t="str">
        <f>_xlfn.XLOOKUP(A3051,Product!A$2:A$5901,Product!C$2:C$5901,"Not Found")</f>
        <v>Farine, son, fécule</v>
      </c>
      <c r="G3051" s="25" t="str">
        <f>IF(_xlfn.XLOOKUP(A3051,Product!A$2:A$5901,Product!D$2:D$5901,"Not Found") = 0,"",_xlfn.XLOOKUP(A3051,Product!A$2:A$5901,Product!D$2:D$5901,"Not Found"))</f>
        <v>Farine de légumineuses</v>
      </c>
      <c r="H3051" s="30">
        <f>_xlfn.XLOOKUP(A3051,Product!A$2:A$5901,Product!E$2:E$5901,"Not Found")</f>
        <v>1.38</v>
      </c>
      <c r="I3051" s="25" t="str">
        <f>A3051&amp;"_"&amp;E3051&amp;"_"&amp;F3051&amp;"_"&amp;G3051</f>
        <v>87126_Epicerie salée_Farine, son, fécule_Farine de légumineuses</v>
      </c>
      <c r="J3051" s="30">
        <f>D3051*H3051</f>
        <v>67.61999999999999</v>
      </c>
      <c r="K3051" s="25">
        <f>IF(D3051&gt;0,1,0)</f>
        <v>1</v>
      </c>
      <c r="L3051" s="26">
        <f t="shared" si="47"/>
        <v>0</v>
      </c>
    </row>
    <row r="3052" spans="1:12" ht="19" hidden="1" x14ac:dyDescent="0.2">
      <c r="A3052" s="24">
        <v>87128</v>
      </c>
      <c r="B3052" s="24">
        <v>0</v>
      </c>
      <c r="C3052" s="24">
        <v>597</v>
      </c>
      <c r="D3052" s="24">
        <v>341</v>
      </c>
      <c r="E3052" s="25" t="str">
        <f>_xlfn.XLOOKUP(A3052,Product!A$2:A$5901,Product!B$2:B$5901,"Not Found")</f>
        <v>Epicerie salée</v>
      </c>
      <c r="F3052" s="25" t="str">
        <f>_xlfn.XLOOKUP(A3052,Product!A$2:A$5901,Product!C$2:C$5901,"Not Found")</f>
        <v>Farine, son, fécule</v>
      </c>
      <c r="G3052" s="25" t="str">
        <f>IF(_xlfn.XLOOKUP(A3052,Product!A$2:A$5901,Product!D$2:D$5901,"Not Found") = 0,"",_xlfn.XLOOKUP(A3052,Product!A$2:A$5901,Product!D$2:D$5901,"Not Found"))</f>
        <v>Fécule, tapioca</v>
      </c>
      <c r="H3052" s="30">
        <f>_xlfn.XLOOKUP(A3052,Product!A$2:A$5901,Product!E$2:E$5901,"Not Found")</f>
        <v>1.6</v>
      </c>
      <c r="I3052" s="25" t="str">
        <f>A3052&amp;"_"&amp;E3052&amp;"_"&amp;F3052&amp;"_"&amp;G3052</f>
        <v>87128_Epicerie salée_Farine, son, fécule_Fécule, tapioca</v>
      </c>
      <c r="J3052" s="30">
        <f>D3052*H3052</f>
        <v>545.6</v>
      </c>
      <c r="K3052" s="25">
        <f>IF(D3052&gt;0,1,0)</f>
        <v>1</v>
      </c>
      <c r="L3052" s="26">
        <f t="shared" si="47"/>
        <v>0</v>
      </c>
    </row>
    <row r="3053" spans="1:12" ht="19" hidden="1" x14ac:dyDescent="0.2">
      <c r="A3053" s="24">
        <v>87160</v>
      </c>
      <c r="B3053" s="24">
        <v>0</v>
      </c>
      <c r="C3053" s="24">
        <v>187</v>
      </c>
      <c r="D3053" s="24">
        <v>107</v>
      </c>
      <c r="E3053" s="25" t="str">
        <f>_xlfn.XLOOKUP(A3053,Product!A$2:A$5901,Product!B$2:B$5901,"Not Found")</f>
        <v>Epicerie salée</v>
      </c>
      <c r="F3053" s="25" t="str">
        <f>_xlfn.XLOOKUP(A3053,Product!A$2:A$5901,Product!C$2:C$5901,"Not Found")</f>
        <v>Légumes et conserves</v>
      </c>
      <c r="G3053" s="25" t="str">
        <f>IF(_xlfn.XLOOKUP(A3053,Product!A$2:A$5901,Product!D$2:D$5901,"Not Found") = 0,"",_xlfn.XLOOKUP(A3053,Product!A$2:A$5901,Product!D$2:D$5901,"Not Found"))</f>
        <v>Purées bio</v>
      </c>
      <c r="H3053" s="30">
        <f>_xlfn.XLOOKUP(A3053,Product!A$2:A$5901,Product!E$2:E$5901,"Not Found")</f>
        <v>1.66</v>
      </c>
      <c r="I3053" s="25" t="str">
        <f>A3053&amp;"_"&amp;E3053&amp;"_"&amp;F3053&amp;"_"&amp;G3053</f>
        <v>87160_Epicerie salée_Légumes et conserves_Purées bio</v>
      </c>
      <c r="J3053" s="30">
        <f>D3053*H3053</f>
        <v>177.62</v>
      </c>
      <c r="K3053" s="25">
        <f>IF(D3053&gt;0,1,0)</f>
        <v>1</v>
      </c>
      <c r="L3053" s="26">
        <f t="shared" si="47"/>
        <v>0</v>
      </c>
    </row>
    <row r="3054" spans="1:12" ht="19" hidden="1" x14ac:dyDescent="0.2">
      <c r="A3054" s="24">
        <v>87171</v>
      </c>
      <c r="B3054" s="24">
        <v>1</v>
      </c>
      <c r="C3054" s="24">
        <v>890</v>
      </c>
      <c r="D3054" s="24">
        <v>505</v>
      </c>
      <c r="E3054" s="25" t="str">
        <f>_xlfn.XLOOKUP(A3054,Product!A$2:A$5901,Product!B$2:B$5901,"Not Found")</f>
        <v>Epicerie salée</v>
      </c>
      <c r="F3054" s="25" t="str">
        <f>_xlfn.XLOOKUP(A3054,Product!A$2:A$5901,Product!C$2:C$5901,"Not Found")</f>
        <v>Légumineuses et céréales</v>
      </c>
      <c r="G3054" s="25" t="str">
        <f>IF(_xlfn.XLOOKUP(A3054,Product!A$2:A$5901,Product!D$2:D$5901,"Not Found") = 0,"",_xlfn.XLOOKUP(A3054,Product!A$2:A$5901,Product!D$2:D$5901,"Not Found"))</f>
        <v>Légumineuses</v>
      </c>
      <c r="H3054" s="30">
        <f>_xlfn.XLOOKUP(A3054,Product!A$2:A$5901,Product!E$2:E$5901,"Not Found")</f>
        <v>2.5</v>
      </c>
      <c r="I3054" s="25" t="str">
        <f>A3054&amp;"_"&amp;E3054&amp;"_"&amp;F3054&amp;"_"&amp;G3054</f>
        <v>87171_Epicerie salée_Légumineuses et céréales_Légumineuses</v>
      </c>
      <c r="J3054" s="30">
        <f>D3054*H3054</f>
        <v>1262.5</v>
      </c>
      <c r="K3054" s="25">
        <f>IF(D3054&gt;0,1,0)</f>
        <v>1</v>
      </c>
      <c r="L3054" s="26">
        <f t="shared" si="47"/>
        <v>0</v>
      </c>
    </row>
    <row r="3055" spans="1:12" ht="19" hidden="1" x14ac:dyDescent="0.2">
      <c r="A3055" s="24">
        <v>87202</v>
      </c>
      <c r="B3055" s="24">
        <v>1</v>
      </c>
      <c r="C3055" s="24">
        <v>250</v>
      </c>
      <c r="D3055" s="24">
        <v>234</v>
      </c>
      <c r="E3055" s="25" t="str">
        <f>_xlfn.XLOOKUP(A3055,Product!A$2:A$5901,Product!B$2:B$5901,"Not Found")</f>
        <v>Epicerie salée</v>
      </c>
      <c r="F3055" s="25" t="str">
        <f>_xlfn.XLOOKUP(A3055,Product!A$2:A$5901,Product!C$2:C$5901,"Not Found")</f>
        <v>Légumineuses et céréales</v>
      </c>
      <c r="G3055" s="25" t="str">
        <f>IF(_xlfn.XLOOKUP(A3055,Product!A$2:A$5901,Product!D$2:D$5901,"Not Found") = 0,"",_xlfn.XLOOKUP(A3055,Product!A$2:A$5901,Product!D$2:D$5901,"Not Found"))</f>
        <v>Céréales en grains</v>
      </c>
      <c r="H3055" s="30">
        <f>_xlfn.XLOOKUP(A3055,Product!A$2:A$5901,Product!E$2:E$5901,"Not Found")</f>
        <v>0.9</v>
      </c>
      <c r="I3055" s="25" t="str">
        <f>A3055&amp;"_"&amp;E3055&amp;"_"&amp;F3055&amp;"_"&amp;G3055</f>
        <v>87202_Epicerie salée_Légumineuses et céréales_Céréales en grains</v>
      </c>
      <c r="J3055" s="30">
        <f>D3055*H3055</f>
        <v>210.6</v>
      </c>
      <c r="K3055" s="25">
        <f>IF(D3055&gt;0,1,0)</f>
        <v>1</v>
      </c>
      <c r="L3055" s="26">
        <f t="shared" si="47"/>
        <v>0</v>
      </c>
    </row>
    <row r="3056" spans="1:12" ht="19" hidden="1" x14ac:dyDescent="0.2">
      <c r="A3056" s="24">
        <v>87222</v>
      </c>
      <c r="B3056" s="24">
        <v>0</v>
      </c>
      <c r="C3056" s="24">
        <v>810</v>
      </c>
      <c r="D3056" s="24">
        <v>2</v>
      </c>
      <c r="E3056" s="25" t="str">
        <f>_xlfn.XLOOKUP(A3056,Product!A$2:A$5901,Product!B$2:B$5901,"Not Found")</f>
        <v>Epicerie salée</v>
      </c>
      <c r="F3056" s="25" t="str">
        <f>_xlfn.XLOOKUP(A3056,Product!A$2:A$5901,Product!C$2:C$5901,"Not Found")</f>
        <v>Légumineuses et céréales</v>
      </c>
      <c r="G3056" s="25" t="str">
        <f>IF(_xlfn.XLOOKUP(A3056,Product!A$2:A$5901,Product!D$2:D$5901,"Not Found") = 0,"",_xlfn.XLOOKUP(A3056,Product!A$2:A$5901,Product!D$2:D$5901,"Not Found"))</f>
        <v>Légumineuses</v>
      </c>
      <c r="H3056" s="30">
        <f>_xlfn.XLOOKUP(A3056,Product!A$2:A$5901,Product!E$2:E$5901,"Not Found")</f>
        <v>11.96</v>
      </c>
      <c r="I3056" s="25" t="str">
        <f>A3056&amp;"_"&amp;E3056&amp;"_"&amp;F3056&amp;"_"&amp;G3056</f>
        <v>87222_Epicerie salée_Légumineuses et céréales_Légumineuses</v>
      </c>
      <c r="J3056" s="30">
        <f>D3056*H3056</f>
        <v>23.92</v>
      </c>
      <c r="K3056" s="25">
        <f>IF(D3056&gt;0,1,0)</f>
        <v>1</v>
      </c>
      <c r="L3056" s="26">
        <f t="shared" si="47"/>
        <v>0</v>
      </c>
    </row>
    <row r="3057" spans="1:12" ht="19" hidden="1" x14ac:dyDescent="0.2">
      <c r="A3057" s="24">
        <v>87225</v>
      </c>
      <c r="B3057" s="24">
        <v>0</v>
      </c>
      <c r="C3057" s="24">
        <v>509</v>
      </c>
      <c r="D3057" s="24">
        <v>432</v>
      </c>
      <c r="E3057" s="25" t="str">
        <f>_xlfn.XLOOKUP(A3057,Product!A$2:A$5901,Product!B$2:B$5901,"Not Found")</f>
        <v>Epicerie salée</v>
      </c>
      <c r="F3057" s="25" t="str">
        <f>_xlfn.XLOOKUP(A3057,Product!A$2:A$5901,Product!C$2:C$5901,"Not Found")</f>
        <v>Farine, son, fécule</v>
      </c>
      <c r="G3057" s="25" t="str">
        <f>IF(_xlfn.XLOOKUP(A3057,Product!A$2:A$5901,Product!D$2:D$5901,"Not Found") = 0,"",_xlfn.XLOOKUP(A3057,Product!A$2:A$5901,Product!D$2:D$5901,"Not Found"))</f>
        <v>Préparations pour pain, brioche</v>
      </c>
      <c r="H3057" s="30">
        <f>_xlfn.XLOOKUP(A3057,Product!A$2:A$5901,Product!E$2:E$5901,"Not Found")</f>
        <v>2.04</v>
      </c>
      <c r="I3057" s="25" t="str">
        <f>A3057&amp;"_"&amp;E3057&amp;"_"&amp;F3057&amp;"_"&amp;G3057</f>
        <v>87225_Epicerie salée_Farine, son, fécule_Préparations pour pain, brioche</v>
      </c>
      <c r="J3057" s="30">
        <f>D3057*H3057</f>
        <v>881.28</v>
      </c>
      <c r="K3057" s="25">
        <f>IF(D3057&gt;0,1,0)</f>
        <v>1</v>
      </c>
      <c r="L3057" s="26">
        <f t="shared" si="47"/>
        <v>0</v>
      </c>
    </row>
    <row r="3058" spans="1:12" ht="19" hidden="1" x14ac:dyDescent="0.2">
      <c r="A3058" s="24">
        <v>87231</v>
      </c>
      <c r="B3058" s="24">
        <v>1</v>
      </c>
      <c r="C3058" s="24">
        <v>216</v>
      </c>
      <c r="D3058" s="24">
        <v>202</v>
      </c>
      <c r="E3058" s="25" t="str">
        <f>_xlfn.XLOOKUP(A3058,Product!A$2:A$5901,Product!B$2:B$5901,"Not Found")</f>
        <v>Epicerie salée</v>
      </c>
      <c r="F3058" s="25" t="str">
        <f>_xlfn.XLOOKUP(A3058,Product!A$2:A$5901,Product!C$2:C$5901,"Not Found")</f>
        <v>Légumineuses et céréales</v>
      </c>
      <c r="G3058" s="25" t="str">
        <f>IF(_xlfn.XLOOKUP(A3058,Product!A$2:A$5901,Product!D$2:D$5901,"Not Found") = 0,"",_xlfn.XLOOKUP(A3058,Product!A$2:A$5901,Product!D$2:D$5901,"Not Found"))</f>
        <v>Soja</v>
      </c>
      <c r="H3058" s="30">
        <f>_xlfn.XLOOKUP(A3058,Product!A$2:A$5901,Product!E$2:E$5901,"Not Found")</f>
        <v>1.03</v>
      </c>
      <c r="I3058" s="25" t="str">
        <f>A3058&amp;"_"&amp;E3058&amp;"_"&amp;F3058&amp;"_"&amp;G3058</f>
        <v>87231_Epicerie salée_Légumineuses et céréales_Soja</v>
      </c>
      <c r="J3058" s="30">
        <f>D3058*H3058</f>
        <v>208.06</v>
      </c>
      <c r="K3058" s="25">
        <f>IF(D3058&gt;0,1,0)</f>
        <v>1</v>
      </c>
      <c r="L3058" s="26">
        <f t="shared" si="47"/>
        <v>0</v>
      </c>
    </row>
    <row r="3059" spans="1:12" ht="19" hidden="1" x14ac:dyDescent="0.2">
      <c r="A3059" s="24">
        <v>87273</v>
      </c>
      <c r="B3059" s="24">
        <v>0</v>
      </c>
      <c r="C3059" s="24">
        <v>212</v>
      </c>
      <c r="D3059" s="24">
        <v>73</v>
      </c>
      <c r="E3059" s="25" t="str">
        <f>_xlfn.XLOOKUP(A3059,Product!A$2:A$5901,Product!B$2:B$5901,"Not Found")</f>
        <v>Epicerie salée</v>
      </c>
      <c r="F3059" s="25" t="str">
        <f>_xlfn.XLOOKUP(A3059,Product!A$2:A$5901,Product!C$2:C$5901,"Not Found")</f>
        <v>Riz bio</v>
      </c>
      <c r="G3059" s="25" t="str">
        <f>IF(_xlfn.XLOOKUP(A3059,Product!A$2:A$5901,Product!D$2:D$5901,"Not Found") = 0,"",_xlfn.XLOOKUP(A3059,Product!A$2:A$5901,Product!D$2:D$5901,"Not Found"))</f>
        <v>Riz rouge, riz noir, riz sauvage</v>
      </c>
      <c r="H3059" s="30">
        <f>_xlfn.XLOOKUP(A3059,Product!A$2:A$5901,Product!E$2:E$5901,"Not Found")</f>
        <v>1.8</v>
      </c>
      <c r="I3059" s="25" t="str">
        <f>A3059&amp;"_"&amp;E3059&amp;"_"&amp;F3059&amp;"_"&amp;G3059</f>
        <v>87273_Epicerie salée_Riz bio_Riz rouge, riz noir, riz sauvage</v>
      </c>
      <c r="J3059" s="30">
        <f>D3059*H3059</f>
        <v>131.4</v>
      </c>
      <c r="K3059" s="25">
        <f>IF(D3059&gt;0,1,0)</f>
        <v>1</v>
      </c>
      <c r="L3059" s="26">
        <f t="shared" si="47"/>
        <v>0</v>
      </c>
    </row>
    <row r="3060" spans="1:12" ht="19" hidden="1" x14ac:dyDescent="0.2">
      <c r="A3060" s="24">
        <v>87278</v>
      </c>
      <c r="B3060" s="24">
        <v>1</v>
      </c>
      <c r="C3060" s="24">
        <v>225</v>
      </c>
      <c r="D3060" s="24">
        <v>119</v>
      </c>
      <c r="E3060" s="25" t="str">
        <f>_xlfn.XLOOKUP(A3060,Product!A$2:A$5901,Product!B$2:B$5901,"Not Found")</f>
        <v>Epicerie salée</v>
      </c>
      <c r="F3060" s="25" t="str">
        <f>_xlfn.XLOOKUP(A3060,Product!A$2:A$5901,Product!C$2:C$5901,"Not Found")</f>
        <v>Riz bio</v>
      </c>
      <c r="G3060" s="25" t="str">
        <f>IF(_xlfn.XLOOKUP(A3060,Product!A$2:A$5901,Product!D$2:D$5901,"Not Found") = 0,"",_xlfn.XLOOKUP(A3060,Product!A$2:A$5901,Product!D$2:D$5901,"Not Found"))</f>
        <v>Riz long grain</v>
      </c>
      <c r="H3060" s="30">
        <f>_xlfn.XLOOKUP(A3060,Product!A$2:A$5901,Product!E$2:E$5901,"Not Found")</f>
        <v>2.95</v>
      </c>
      <c r="I3060" s="25" t="str">
        <f>A3060&amp;"_"&amp;E3060&amp;"_"&amp;F3060&amp;"_"&amp;G3060</f>
        <v>87278_Epicerie salée_Riz bio_Riz long grain</v>
      </c>
      <c r="J3060" s="30">
        <f>D3060*H3060</f>
        <v>351.05</v>
      </c>
      <c r="K3060" s="25">
        <f>IF(D3060&gt;0,1,0)</f>
        <v>1</v>
      </c>
      <c r="L3060" s="26">
        <f t="shared" si="47"/>
        <v>0</v>
      </c>
    </row>
    <row r="3061" spans="1:12" ht="19" hidden="1" x14ac:dyDescent="0.2">
      <c r="A3061" s="24">
        <v>87281</v>
      </c>
      <c r="B3061" s="24">
        <v>0</v>
      </c>
      <c r="C3061" s="24">
        <v>191</v>
      </c>
      <c r="D3061" s="24">
        <v>144</v>
      </c>
      <c r="E3061" s="25" t="str">
        <f>_xlfn.XLOOKUP(A3061,Product!A$2:A$5901,Product!B$2:B$5901,"Not Found")</f>
        <v>Epicerie salée</v>
      </c>
      <c r="F3061" s="25" t="str">
        <f>_xlfn.XLOOKUP(A3061,Product!A$2:A$5901,Product!C$2:C$5901,"Not Found")</f>
        <v>Riz bio</v>
      </c>
      <c r="G3061" s="25" t="str">
        <f>IF(_xlfn.XLOOKUP(A3061,Product!A$2:A$5901,Product!D$2:D$5901,"Not Found") = 0,"",_xlfn.XLOOKUP(A3061,Product!A$2:A$5901,Product!D$2:D$5901,"Not Found"))</f>
        <v>Riz rouge, riz noir, riz sauvage</v>
      </c>
      <c r="H3061" s="30">
        <f>_xlfn.XLOOKUP(A3061,Product!A$2:A$5901,Product!E$2:E$5901,"Not Found")</f>
        <v>1.85</v>
      </c>
      <c r="I3061" s="25" t="str">
        <f>A3061&amp;"_"&amp;E3061&amp;"_"&amp;F3061&amp;"_"&amp;G3061</f>
        <v>87281_Epicerie salée_Riz bio_Riz rouge, riz noir, riz sauvage</v>
      </c>
      <c r="J3061" s="30">
        <f>D3061*H3061</f>
        <v>266.40000000000003</v>
      </c>
      <c r="K3061" s="25">
        <f>IF(D3061&gt;0,1,0)</f>
        <v>1</v>
      </c>
      <c r="L3061" s="26">
        <f t="shared" si="47"/>
        <v>0</v>
      </c>
    </row>
    <row r="3062" spans="1:12" ht="19" hidden="1" x14ac:dyDescent="0.2">
      <c r="A3062" s="24">
        <v>87282</v>
      </c>
      <c r="B3062" s="24">
        <v>0</v>
      </c>
      <c r="C3062" s="24">
        <v>663</v>
      </c>
      <c r="D3062" s="24">
        <v>591</v>
      </c>
      <c r="E3062" s="25" t="str">
        <f>_xlfn.XLOOKUP(A3062,Product!A$2:A$5901,Product!B$2:B$5901,"Not Found")</f>
        <v>Epicerie salée</v>
      </c>
      <c r="F3062" s="25" t="str">
        <f>_xlfn.XLOOKUP(A3062,Product!A$2:A$5901,Product!C$2:C$5901,"Not Found")</f>
        <v>Riz bio</v>
      </c>
      <c r="G3062" s="25" t="str">
        <f>IF(_xlfn.XLOOKUP(A3062,Product!A$2:A$5901,Product!D$2:D$5901,"Not Found") = 0,"",_xlfn.XLOOKUP(A3062,Product!A$2:A$5901,Product!D$2:D$5901,"Not Found"))</f>
        <v>Riz rouge, riz noir, riz sauvage</v>
      </c>
      <c r="H3062" s="30">
        <f>_xlfn.XLOOKUP(A3062,Product!A$2:A$5901,Product!E$2:E$5901,"Not Found")</f>
        <v>1.95</v>
      </c>
      <c r="I3062" s="25" t="str">
        <f>A3062&amp;"_"&amp;E3062&amp;"_"&amp;F3062&amp;"_"&amp;G3062</f>
        <v>87282_Epicerie salée_Riz bio_Riz rouge, riz noir, riz sauvage</v>
      </c>
      <c r="J3062" s="30">
        <f>D3062*H3062</f>
        <v>1152.45</v>
      </c>
      <c r="K3062" s="25">
        <f>IF(D3062&gt;0,1,0)</f>
        <v>1</v>
      </c>
      <c r="L3062" s="26">
        <f t="shared" si="47"/>
        <v>0</v>
      </c>
    </row>
    <row r="3063" spans="1:12" ht="19" hidden="1" x14ac:dyDescent="0.2">
      <c r="A3063" s="24">
        <v>87285</v>
      </c>
      <c r="B3063" s="24">
        <v>0</v>
      </c>
      <c r="C3063" s="24">
        <v>722</v>
      </c>
      <c r="D3063" s="24">
        <v>221</v>
      </c>
      <c r="E3063" s="25" t="str">
        <f>_xlfn.XLOOKUP(A3063,Product!A$2:A$5901,Product!B$2:B$5901,"Not Found")</f>
        <v>Epicerie salée</v>
      </c>
      <c r="F3063" s="25" t="str">
        <f>_xlfn.XLOOKUP(A3063,Product!A$2:A$5901,Product!C$2:C$5901,"Not Found")</f>
        <v>Riz bio</v>
      </c>
      <c r="G3063" s="25" t="str">
        <f>IF(_xlfn.XLOOKUP(A3063,Product!A$2:A$5901,Product!D$2:D$5901,"Not Found") = 0,"",_xlfn.XLOOKUP(A3063,Product!A$2:A$5901,Product!D$2:D$5901,"Not Found"))</f>
        <v>Riz long grain</v>
      </c>
      <c r="H3063" s="30">
        <f>_xlfn.XLOOKUP(A3063,Product!A$2:A$5901,Product!E$2:E$5901,"Not Found")</f>
        <v>1.38</v>
      </c>
      <c r="I3063" s="25" t="str">
        <f>A3063&amp;"_"&amp;E3063&amp;"_"&amp;F3063&amp;"_"&amp;G3063</f>
        <v>87285_Epicerie salée_Riz bio_Riz long grain</v>
      </c>
      <c r="J3063" s="30">
        <f>D3063*H3063</f>
        <v>304.97999999999996</v>
      </c>
      <c r="K3063" s="25">
        <f>IF(D3063&gt;0,1,0)</f>
        <v>1</v>
      </c>
      <c r="L3063" s="26">
        <f t="shared" si="47"/>
        <v>0</v>
      </c>
    </row>
    <row r="3064" spans="1:12" ht="19" hidden="1" x14ac:dyDescent="0.2">
      <c r="A3064" s="24">
        <v>87287</v>
      </c>
      <c r="B3064" s="24">
        <v>0</v>
      </c>
      <c r="C3064" s="24">
        <v>835</v>
      </c>
      <c r="D3064" s="24">
        <v>792</v>
      </c>
      <c r="E3064" s="25" t="str">
        <f>_xlfn.XLOOKUP(A3064,Product!A$2:A$5901,Product!B$2:B$5901,"Not Found")</f>
        <v>Epicerie salée</v>
      </c>
      <c r="F3064" s="25" t="str">
        <f>_xlfn.XLOOKUP(A3064,Product!A$2:A$5901,Product!C$2:C$5901,"Not Found")</f>
        <v>Riz bio</v>
      </c>
      <c r="G3064" s="25" t="str">
        <f>IF(_xlfn.XLOOKUP(A3064,Product!A$2:A$5901,Product!D$2:D$5901,"Not Found") = 0,"",_xlfn.XLOOKUP(A3064,Product!A$2:A$5901,Product!D$2:D$5901,"Not Found"))</f>
        <v>Risotto, riz japonais</v>
      </c>
      <c r="H3064" s="30">
        <f>_xlfn.XLOOKUP(A3064,Product!A$2:A$5901,Product!E$2:E$5901,"Not Found")</f>
        <v>1.42</v>
      </c>
      <c r="I3064" s="25" t="str">
        <f>A3064&amp;"_"&amp;E3064&amp;"_"&amp;F3064&amp;"_"&amp;G3064</f>
        <v>87287_Epicerie salée_Riz bio_Risotto, riz japonais</v>
      </c>
      <c r="J3064" s="30">
        <f>D3064*H3064</f>
        <v>1124.6399999999999</v>
      </c>
      <c r="K3064" s="25">
        <f>IF(D3064&gt;0,1,0)</f>
        <v>1</v>
      </c>
      <c r="L3064" s="26">
        <f t="shared" si="47"/>
        <v>0</v>
      </c>
    </row>
    <row r="3065" spans="1:12" ht="19" hidden="1" x14ac:dyDescent="0.2">
      <c r="A3065" s="24">
        <v>87288</v>
      </c>
      <c r="B3065" s="24">
        <v>0</v>
      </c>
      <c r="C3065" s="24">
        <v>403</v>
      </c>
      <c r="D3065" s="24">
        <v>98</v>
      </c>
      <c r="E3065" s="25" t="str">
        <f>_xlfn.XLOOKUP(A3065,Product!A$2:A$5901,Product!B$2:B$5901,"Not Found")</f>
        <v>Epicerie salée</v>
      </c>
      <c r="F3065" s="25" t="str">
        <f>_xlfn.XLOOKUP(A3065,Product!A$2:A$5901,Product!C$2:C$5901,"Not Found")</f>
        <v>Légumineuses et céréales</v>
      </c>
      <c r="G3065" s="25" t="str">
        <f>IF(_xlfn.XLOOKUP(A3065,Product!A$2:A$5901,Product!D$2:D$5901,"Not Found") = 0,"",_xlfn.XLOOKUP(A3065,Product!A$2:A$5901,Product!D$2:D$5901,"Not Found"))</f>
        <v>Céréales en grains</v>
      </c>
      <c r="H3065" s="30">
        <f>_xlfn.XLOOKUP(A3065,Product!A$2:A$5901,Product!E$2:E$5901,"Not Found")</f>
        <v>0.83</v>
      </c>
      <c r="I3065" s="25" t="str">
        <f>A3065&amp;"_"&amp;E3065&amp;"_"&amp;F3065&amp;"_"&amp;G3065</f>
        <v>87288_Epicerie salée_Légumineuses et céréales_Céréales en grains</v>
      </c>
      <c r="J3065" s="30">
        <f>D3065*H3065</f>
        <v>81.339999999999989</v>
      </c>
      <c r="K3065" s="25">
        <f>IF(D3065&gt;0,1,0)</f>
        <v>1</v>
      </c>
      <c r="L3065" s="26">
        <f t="shared" si="47"/>
        <v>0</v>
      </c>
    </row>
    <row r="3066" spans="1:12" ht="38" hidden="1" x14ac:dyDescent="0.2">
      <c r="A3066" s="24">
        <v>87304</v>
      </c>
      <c r="B3066" s="24">
        <v>0</v>
      </c>
      <c r="C3066" s="24">
        <v>262</v>
      </c>
      <c r="D3066" s="24">
        <v>119</v>
      </c>
      <c r="E3066" s="25" t="str">
        <f>_xlfn.XLOOKUP(A3066,Product!A$2:A$5901,Product!B$2:B$5901,"Not Found")</f>
        <v>Epicerie salée</v>
      </c>
      <c r="F3066" s="25" t="str">
        <f>_xlfn.XLOOKUP(A3066,Product!A$2:A$5901,Product!C$2:C$5901,"Not Found")</f>
        <v>Légumineuses et céréales</v>
      </c>
      <c r="G3066" s="25" t="str">
        <f>IF(_xlfn.XLOOKUP(A3066,Product!A$2:A$5901,Product!D$2:D$5901,"Not Found") = 0,"",_xlfn.XLOOKUP(A3066,Product!A$2:A$5901,Product!D$2:D$5901,"Not Found"))</f>
        <v>Semoule, Boulgour, Couscous</v>
      </c>
      <c r="H3066" s="30">
        <f>_xlfn.XLOOKUP(A3066,Product!A$2:A$5901,Product!E$2:E$5901,"Not Found")</f>
        <v>1.44</v>
      </c>
      <c r="I3066" s="25" t="str">
        <f>A3066&amp;"_"&amp;E3066&amp;"_"&amp;F3066&amp;"_"&amp;G3066</f>
        <v>87304_Epicerie salée_Légumineuses et céréales_Semoule, Boulgour, Couscous</v>
      </c>
      <c r="J3066" s="30">
        <f>D3066*H3066</f>
        <v>171.35999999999999</v>
      </c>
      <c r="K3066" s="25">
        <f>IF(D3066&gt;0,1,0)</f>
        <v>1</v>
      </c>
      <c r="L3066" s="26">
        <f t="shared" si="47"/>
        <v>0</v>
      </c>
    </row>
    <row r="3067" spans="1:12" ht="19" hidden="1" x14ac:dyDescent="0.2">
      <c r="A3067" s="24">
        <v>87416</v>
      </c>
      <c r="B3067" s="24">
        <v>1</v>
      </c>
      <c r="C3067" s="24">
        <v>871</v>
      </c>
      <c r="D3067" s="24">
        <v>357</v>
      </c>
      <c r="E3067" s="25" t="str">
        <f>_xlfn.XLOOKUP(A3067,Product!A$2:A$5901,Product!B$2:B$5901,"Not Found")</f>
        <v>Epicerie salée</v>
      </c>
      <c r="F3067" s="25" t="str">
        <f>_xlfn.XLOOKUP(A3067,Product!A$2:A$5901,Product!C$2:C$5901,"Not Found")</f>
        <v>Sauces et coulis</v>
      </c>
      <c r="G3067" s="25" t="str">
        <f>IF(_xlfn.XLOOKUP(A3067,Product!A$2:A$5901,Product!D$2:D$5901,"Not Found") = 0,"",_xlfn.XLOOKUP(A3067,Product!A$2:A$5901,Product!D$2:D$5901,"Not Found"))</f>
        <v>Sauces</v>
      </c>
      <c r="H3067" s="30">
        <f>_xlfn.XLOOKUP(A3067,Product!A$2:A$5901,Product!E$2:E$5901,"Not Found")</f>
        <v>1.5</v>
      </c>
      <c r="I3067" s="25" t="str">
        <f>A3067&amp;"_"&amp;E3067&amp;"_"&amp;F3067&amp;"_"&amp;G3067</f>
        <v>87416_Epicerie salée_Sauces et coulis_Sauces</v>
      </c>
      <c r="J3067" s="30">
        <f>D3067*H3067</f>
        <v>535.5</v>
      </c>
      <c r="K3067" s="25">
        <f>IF(D3067&gt;0,1,0)</f>
        <v>1</v>
      </c>
      <c r="L3067" s="26">
        <f t="shared" si="47"/>
        <v>0</v>
      </c>
    </row>
    <row r="3068" spans="1:12" ht="19" hidden="1" x14ac:dyDescent="0.2">
      <c r="A3068" s="24">
        <v>87418</v>
      </c>
      <c r="B3068" s="24">
        <v>1</v>
      </c>
      <c r="C3068" s="24">
        <v>776</v>
      </c>
      <c r="D3068" s="24">
        <v>375</v>
      </c>
      <c r="E3068" s="25" t="str">
        <f>_xlfn.XLOOKUP(A3068,Product!A$2:A$5901,Product!B$2:B$5901,"Not Found")</f>
        <v>Epicerie salée</v>
      </c>
      <c r="F3068" s="25" t="str">
        <f>_xlfn.XLOOKUP(A3068,Product!A$2:A$5901,Product!C$2:C$5901,"Not Found")</f>
        <v>Sauces et coulis</v>
      </c>
      <c r="G3068" s="25" t="str">
        <f>IF(_xlfn.XLOOKUP(A3068,Product!A$2:A$5901,Product!D$2:D$5901,"Not Found") = 0,"",_xlfn.XLOOKUP(A3068,Product!A$2:A$5901,Product!D$2:D$5901,"Not Found"))</f>
        <v>Sauces</v>
      </c>
      <c r="H3068" s="30">
        <f>_xlfn.XLOOKUP(A3068,Product!A$2:A$5901,Product!E$2:E$5901,"Not Found")</f>
        <v>1.66</v>
      </c>
      <c r="I3068" s="25" t="str">
        <f>A3068&amp;"_"&amp;E3068&amp;"_"&amp;F3068&amp;"_"&amp;G3068</f>
        <v>87418_Epicerie salée_Sauces et coulis_Sauces</v>
      </c>
      <c r="J3068" s="30">
        <f>D3068*H3068</f>
        <v>622.5</v>
      </c>
      <c r="K3068" s="25">
        <f>IF(D3068&gt;0,1,0)</f>
        <v>1</v>
      </c>
      <c r="L3068" s="26">
        <f t="shared" si="47"/>
        <v>0</v>
      </c>
    </row>
    <row r="3069" spans="1:12" ht="19" hidden="1" x14ac:dyDescent="0.2">
      <c r="A3069" s="24">
        <v>87419</v>
      </c>
      <c r="B3069" s="24">
        <v>1</v>
      </c>
      <c r="C3069" s="24">
        <v>234</v>
      </c>
      <c r="D3069" s="24">
        <v>120</v>
      </c>
      <c r="E3069" s="25" t="str">
        <f>_xlfn.XLOOKUP(A3069,Product!A$2:A$5901,Product!B$2:B$5901,"Not Found")</f>
        <v>Epicerie salée</v>
      </c>
      <c r="F3069" s="25" t="str">
        <f>_xlfn.XLOOKUP(A3069,Product!A$2:A$5901,Product!C$2:C$5901,"Not Found")</f>
        <v>Pâtes bio</v>
      </c>
      <c r="G3069" s="25" t="str">
        <f>IF(_xlfn.XLOOKUP(A3069,Product!A$2:A$5901,Product!D$2:D$5901,"Not Found") = 0,"",_xlfn.XLOOKUP(A3069,Product!A$2:A$5901,Product!D$2:D$5901,"Not Found"))</f>
        <v>Pâtes parfumées</v>
      </c>
      <c r="H3069" s="30">
        <f>_xlfn.XLOOKUP(A3069,Product!A$2:A$5901,Product!E$2:E$5901,"Not Found")</f>
        <v>1.92</v>
      </c>
      <c r="I3069" s="25" t="str">
        <f>A3069&amp;"_"&amp;E3069&amp;"_"&amp;F3069&amp;"_"&amp;G3069</f>
        <v>87419_Epicerie salée_Pâtes bio_Pâtes parfumées</v>
      </c>
      <c r="J3069" s="30">
        <f>D3069*H3069</f>
        <v>230.39999999999998</v>
      </c>
      <c r="K3069" s="25">
        <f>IF(D3069&gt;0,1,0)</f>
        <v>1</v>
      </c>
      <c r="L3069" s="26">
        <f t="shared" si="47"/>
        <v>0</v>
      </c>
    </row>
    <row r="3070" spans="1:12" ht="19" hidden="1" x14ac:dyDescent="0.2">
      <c r="A3070" s="24">
        <v>87421</v>
      </c>
      <c r="B3070" s="24">
        <v>1</v>
      </c>
      <c r="C3070" s="24">
        <v>718</v>
      </c>
      <c r="D3070" s="24">
        <v>94</v>
      </c>
      <c r="E3070" s="25" t="str">
        <f>_xlfn.XLOOKUP(A3070,Product!A$2:A$5901,Product!B$2:B$5901,"Not Found")</f>
        <v>Epicerie salée</v>
      </c>
      <c r="F3070" s="25" t="str">
        <f>_xlfn.XLOOKUP(A3070,Product!A$2:A$5901,Product!C$2:C$5901,"Not Found")</f>
        <v>Pâtes bio</v>
      </c>
      <c r="G3070" s="25" t="str">
        <f>IF(_xlfn.XLOOKUP(A3070,Product!A$2:A$5901,Product!D$2:D$5901,"Not Found") = 0,"",_xlfn.XLOOKUP(A3070,Product!A$2:A$5901,Product!D$2:D$5901,"Not Found"))</f>
        <v>Pâtes de légumineuse</v>
      </c>
      <c r="H3070" s="30">
        <f>_xlfn.XLOOKUP(A3070,Product!A$2:A$5901,Product!E$2:E$5901,"Not Found")</f>
        <v>2.04</v>
      </c>
      <c r="I3070" s="25" t="str">
        <f>A3070&amp;"_"&amp;E3070&amp;"_"&amp;F3070&amp;"_"&amp;G3070</f>
        <v>87421_Epicerie salée_Pâtes bio_Pâtes de légumineuse</v>
      </c>
      <c r="J3070" s="30">
        <f>D3070*H3070</f>
        <v>191.76</v>
      </c>
      <c r="K3070" s="25">
        <f>IF(D3070&gt;0,1,0)</f>
        <v>1</v>
      </c>
      <c r="L3070" s="26">
        <f t="shared" si="47"/>
        <v>0</v>
      </c>
    </row>
    <row r="3071" spans="1:12" ht="19" hidden="1" x14ac:dyDescent="0.2">
      <c r="A3071" s="24">
        <v>87425</v>
      </c>
      <c r="B3071" s="24">
        <v>0</v>
      </c>
      <c r="C3071" s="24">
        <v>694</v>
      </c>
      <c r="D3071" s="24">
        <v>463</v>
      </c>
      <c r="E3071" s="25" t="str">
        <f>_xlfn.XLOOKUP(A3071,Product!A$2:A$5901,Product!B$2:B$5901,"Not Found")</f>
        <v>Epicerie salée</v>
      </c>
      <c r="F3071" s="25" t="str">
        <f>_xlfn.XLOOKUP(A3071,Product!A$2:A$5901,Product!C$2:C$5901,"Not Found")</f>
        <v>Pâtes bio</v>
      </c>
      <c r="G3071" s="25" t="str">
        <f>IF(_xlfn.XLOOKUP(A3071,Product!A$2:A$5901,Product!D$2:D$5901,"Not Found") = 0,"",_xlfn.XLOOKUP(A3071,Product!A$2:A$5901,Product!D$2:D$5901,"Not Found"))</f>
        <v>Pâtes aux céréales</v>
      </c>
      <c r="H3071" s="30">
        <f>_xlfn.XLOOKUP(A3071,Product!A$2:A$5901,Product!E$2:E$5901,"Not Found")</f>
        <v>2.4900000000000002</v>
      </c>
      <c r="I3071" s="25" t="str">
        <f>A3071&amp;"_"&amp;E3071&amp;"_"&amp;F3071&amp;"_"&amp;G3071</f>
        <v>87425_Epicerie salée_Pâtes bio_Pâtes aux céréales</v>
      </c>
      <c r="J3071" s="30">
        <f>D3071*H3071</f>
        <v>1152.8700000000001</v>
      </c>
      <c r="K3071" s="25">
        <f>IF(D3071&gt;0,1,0)</f>
        <v>1</v>
      </c>
      <c r="L3071" s="26">
        <f t="shared" si="47"/>
        <v>0</v>
      </c>
    </row>
    <row r="3072" spans="1:12" ht="19" hidden="1" x14ac:dyDescent="0.2">
      <c r="A3072" s="24">
        <v>87426</v>
      </c>
      <c r="B3072" s="24">
        <v>1</v>
      </c>
      <c r="C3072" s="24">
        <v>975</v>
      </c>
      <c r="D3072" s="24">
        <v>103</v>
      </c>
      <c r="E3072" s="25" t="str">
        <f>_xlfn.XLOOKUP(A3072,Product!A$2:A$5901,Product!B$2:B$5901,"Not Found")</f>
        <v>Epicerie salée</v>
      </c>
      <c r="F3072" s="25" t="str">
        <f>_xlfn.XLOOKUP(A3072,Product!A$2:A$5901,Product!C$2:C$5901,"Not Found")</f>
        <v>Pâtes bio</v>
      </c>
      <c r="G3072" s="25" t="str">
        <f>IF(_xlfn.XLOOKUP(A3072,Product!A$2:A$5901,Product!D$2:D$5901,"Not Found") = 0,"",_xlfn.XLOOKUP(A3072,Product!A$2:A$5901,Product!D$2:D$5901,"Not Found"))</f>
        <v>Pâtes aux céréales</v>
      </c>
      <c r="H3072" s="30">
        <f>_xlfn.XLOOKUP(A3072,Product!A$2:A$5901,Product!E$2:E$5901,"Not Found")</f>
        <v>2.4900000000000002</v>
      </c>
      <c r="I3072" s="25" t="str">
        <f>A3072&amp;"_"&amp;E3072&amp;"_"&amp;F3072&amp;"_"&amp;G3072</f>
        <v>87426_Epicerie salée_Pâtes bio_Pâtes aux céréales</v>
      </c>
      <c r="J3072" s="30">
        <f>D3072*H3072</f>
        <v>256.47000000000003</v>
      </c>
      <c r="K3072" s="25">
        <f>IF(D3072&gt;0,1,0)</f>
        <v>1</v>
      </c>
      <c r="L3072" s="26">
        <f t="shared" si="47"/>
        <v>0</v>
      </c>
    </row>
    <row r="3073" spans="1:12" ht="19" hidden="1" x14ac:dyDescent="0.2">
      <c r="A3073" s="24">
        <v>87428</v>
      </c>
      <c r="B3073" s="24">
        <v>1</v>
      </c>
      <c r="C3073" s="24">
        <v>665</v>
      </c>
      <c r="D3073" s="24">
        <v>86</v>
      </c>
      <c r="E3073" s="25" t="str">
        <f>_xlfn.XLOOKUP(A3073,Product!A$2:A$5901,Product!B$2:B$5901,"Not Found")</f>
        <v>Epicerie salée</v>
      </c>
      <c r="F3073" s="25" t="str">
        <f>_xlfn.XLOOKUP(A3073,Product!A$2:A$5901,Product!C$2:C$5901,"Not Found")</f>
        <v>Pâtes bio</v>
      </c>
      <c r="G3073" s="25" t="str">
        <f>IF(_xlfn.XLOOKUP(A3073,Product!A$2:A$5901,Product!D$2:D$5901,"Not Found") = 0,"",_xlfn.XLOOKUP(A3073,Product!A$2:A$5901,Product!D$2:D$5901,"Not Found"))</f>
        <v>Pâtes aux céréales</v>
      </c>
      <c r="H3073" s="30">
        <f>_xlfn.XLOOKUP(A3073,Product!A$2:A$5901,Product!E$2:E$5901,"Not Found")</f>
        <v>1.92</v>
      </c>
      <c r="I3073" s="25" t="str">
        <f>A3073&amp;"_"&amp;E3073&amp;"_"&amp;F3073&amp;"_"&amp;G3073</f>
        <v>87428_Epicerie salée_Pâtes bio_Pâtes aux céréales</v>
      </c>
      <c r="J3073" s="30">
        <f>D3073*H3073</f>
        <v>165.12</v>
      </c>
      <c r="K3073" s="25">
        <f>IF(D3073&gt;0,1,0)</f>
        <v>1</v>
      </c>
      <c r="L3073" s="26">
        <f t="shared" si="47"/>
        <v>0</v>
      </c>
    </row>
    <row r="3074" spans="1:12" ht="19" hidden="1" x14ac:dyDescent="0.2">
      <c r="A3074" s="24">
        <v>87437</v>
      </c>
      <c r="B3074" s="24">
        <v>1</v>
      </c>
      <c r="C3074" s="24">
        <v>285</v>
      </c>
      <c r="D3074" s="24">
        <v>151</v>
      </c>
      <c r="E3074" s="25" t="str">
        <f>_xlfn.XLOOKUP(A3074,Product!A$2:A$5901,Product!B$2:B$5901,"Not Found")</f>
        <v>Epicerie salée</v>
      </c>
      <c r="F3074" s="25" t="str">
        <f>_xlfn.XLOOKUP(A3074,Product!A$2:A$5901,Product!C$2:C$5901,"Not Found")</f>
        <v>Sauces et coulis</v>
      </c>
      <c r="G3074" s="25" t="str">
        <f>IF(_xlfn.XLOOKUP(A3074,Product!A$2:A$5901,Product!D$2:D$5901,"Not Found") = 0,"",_xlfn.XLOOKUP(A3074,Product!A$2:A$5901,Product!D$2:D$5901,"Not Found"))</f>
        <v>Sauces</v>
      </c>
      <c r="H3074" s="30">
        <f>_xlfn.XLOOKUP(A3074,Product!A$2:A$5901,Product!E$2:E$5901,"Not Found")</f>
        <v>1.65</v>
      </c>
      <c r="I3074" s="25" t="str">
        <f>A3074&amp;"_"&amp;E3074&amp;"_"&amp;F3074&amp;"_"&amp;G3074</f>
        <v>87437_Epicerie salée_Sauces et coulis_Sauces</v>
      </c>
      <c r="J3074" s="30">
        <f>D3074*H3074</f>
        <v>249.14999999999998</v>
      </c>
      <c r="K3074" s="25">
        <f>IF(D3074&gt;0,1,0)</f>
        <v>1</v>
      </c>
      <c r="L3074" s="26">
        <f t="shared" si="47"/>
        <v>0</v>
      </c>
    </row>
    <row r="3075" spans="1:12" ht="19" hidden="1" x14ac:dyDescent="0.2">
      <c r="A3075" s="24">
        <v>87440</v>
      </c>
      <c r="B3075" s="24">
        <v>0</v>
      </c>
      <c r="C3075" s="24">
        <v>477</v>
      </c>
      <c r="D3075" s="24">
        <v>87</v>
      </c>
      <c r="E3075" s="25" t="str">
        <f>_xlfn.XLOOKUP(A3075,Product!A$2:A$5901,Product!B$2:B$5901,"Not Found")</f>
        <v>Epicerie salée</v>
      </c>
      <c r="F3075" s="25" t="str">
        <f>_xlfn.XLOOKUP(A3075,Product!A$2:A$5901,Product!C$2:C$5901,"Not Found")</f>
        <v>Sauces et coulis</v>
      </c>
      <c r="G3075" s="25" t="str">
        <f>IF(_xlfn.XLOOKUP(A3075,Product!A$2:A$5901,Product!D$2:D$5901,"Not Found") = 0,"",_xlfn.XLOOKUP(A3075,Product!A$2:A$5901,Product!D$2:D$5901,"Not Found"))</f>
        <v>Sauces</v>
      </c>
      <c r="H3075" s="30">
        <f>_xlfn.XLOOKUP(A3075,Product!A$2:A$5901,Product!E$2:E$5901,"Not Found")</f>
        <v>1.03</v>
      </c>
      <c r="I3075" s="25" t="str">
        <f>A3075&amp;"_"&amp;E3075&amp;"_"&amp;F3075&amp;"_"&amp;G3075</f>
        <v>87440_Epicerie salée_Sauces et coulis_Sauces</v>
      </c>
      <c r="J3075" s="30">
        <f>D3075*H3075</f>
        <v>89.61</v>
      </c>
      <c r="K3075" s="25">
        <f>IF(D3075&gt;0,1,0)</f>
        <v>1</v>
      </c>
      <c r="L3075" s="26">
        <f t="shared" ref="L3075:L3138" si="48">1-K3075</f>
        <v>0</v>
      </c>
    </row>
    <row r="3076" spans="1:12" ht="19" hidden="1" x14ac:dyDescent="0.2">
      <c r="A3076" s="24">
        <v>87447</v>
      </c>
      <c r="B3076" s="24">
        <v>1</v>
      </c>
      <c r="C3076" s="24">
        <v>915</v>
      </c>
      <c r="D3076" s="24">
        <v>197</v>
      </c>
      <c r="E3076" s="25" t="str">
        <f>_xlfn.XLOOKUP(A3076,Product!A$2:A$5901,Product!B$2:B$5901,"Not Found")</f>
        <v>Epicerie salée</v>
      </c>
      <c r="F3076" s="25" t="str">
        <f>_xlfn.XLOOKUP(A3076,Product!A$2:A$5901,Product!C$2:C$5901,"Not Found")</f>
        <v>Légumes et conserves</v>
      </c>
      <c r="G3076" s="25" t="str">
        <f>IF(_xlfn.XLOOKUP(A3076,Product!A$2:A$5901,Product!D$2:D$5901,"Not Found") = 0,"",_xlfn.XLOOKUP(A3076,Product!A$2:A$5901,Product!D$2:D$5901,"Not Found"))</f>
        <v>Légumes en conserve</v>
      </c>
      <c r="H3076" s="30">
        <f>_xlfn.XLOOKUP(A3076,Product!A$2:A$5901,Product!E$2:E$5901,"Not Found")</f>
        <v>0.79</v>
      </c>
      <c r="I3076" s="25" t="str">
        <f>A3076&amp;"_"&amp;E3076&amp;"_"&amp;F3076&amp;"_"&amp;G3076</f>
        <v>87447_Epicerie salée_Légumes et conserves_Légumes en conserve</v>
      </c>
      <c r="J3076" s="30">
        <f>D3076*H3076</f>
        <v>155.63</v>
      </c>
      <c r="K3076" s="25">
        <f>IF(D3076&gt;0,1,0)</f>
        <v>1</v>
      </c>
      <c r="L3076" s="26">
        <f t="shared" si="48"/>
        <v>0</v>
      </c>
    </row>
    <row r="3077" spans="1:12" ht="19" hidden="1" x14ac:dyDescent="0.2">
      <c r="A3077" s="24">
        <v>87455</v>
      </c>
      <c r="B3077" s="24">
        <v>0</v>
      </c>
      <c r="C3077" s="24">
        <v>50</v>
      </c>
      <c r="D3077" s="24">
        <v>46</v>
      </c>
      <c r="E3077" s="25" t="str">
        <f>_xlfn.XLOOKUP(A3077,Product!A$2:A$5901,Product!B$2:B$5901,"Not Found")</f>
        <v>Epicerie salée</v>
      </c>
      <c r="F3077" s="25" t="str">
        <f>_xlfn.XLOOKUP(A3077,Product!A$2:A$5901,Product!C$2:C$5901,"Not Found")</f>
        <v>Légumes et conserves</v>
      </c>
      <c r="G3077" s="25" t="str">
        <f>IF(_xlfn.XLOOKUP(A3077,Product!A$2:A$5901,Product!D$2:D$5901,"Not Found") = 0,"",_xlfn.XLOOKUP(A3077,Product!A$2:A$5901,Product!D$2:D$5901,"Not Found"))</f>
        <v>Légumes en conserve</v>
      </c>
      <c r="H3077" s="30">
        <f>_xlfn.XLOOKUP(A3077,Product!A$2:A$5901,Product!E$2:E$5901,"Not Found")</f>
        <v>0.97</v>
      </c>
      <c r="I3077" s="25" t="str">
        <f>A3077&amp;"_"&amp;E3077&amp;"_"&amp;F3077&amp;"_"&amp;G3077</f>
        <v>87455_Epicerie salée_Légumes et conserves_Légumes en conserve</v>
      </c>
      <c r="J3077" s="30">
        <f>D3077*H3077</f>
        <v>44.62</v>
      </c>
      <c r="K3077" s="25">
        <f>IF(D3077&gt;0,1,0)</f>
        <v>1</v>
      </c>
      <c r="L3077" s="26">
        <f t="shared" si="48"/>
        <v>0</v>
      </c>
    </row>
    <row r="3078" spans="1:12" ht="19" hidden="1" x14ac:dyDescent="0.2">
      <c r="A3078" s="24">
        <v>87540</v>
      </c>
      <c r="B3078" s="24">
        <v>1</v>
      </c>
      <c r="C3078" s="24">
        <v>56</v>
      </c>
      <c r="D3078" s="24">
        <v>9</v>
      </c>
      <c r="E3078" s="25" t="str">
        <f>_xlfn.XLOOKUP(A3078,Product!A$2:A$5901,Product!B$2:B$5901,"Not Found")</f>
        <v>Epicerie salée</v>
      </c>
      <c r="F3078" s="25" t="str">
        <f>_xlfn.XLOOKUP(A3078,Product!A$2:A$5901,Product!C$2:C$5901,"Not Found")</f>
        <v>Poisson, viande, pâtés</v>
      </c>
      <c r="G3078" s="25" t="str">
        <f>IF(_xlfn.XLOOKUP(A3078,Product!A$2:A$5901,Product!D$2:D$5901,"Not Found") = 0,"",_xlfn.XLOOKUP(A3078,Product!A$2:A$5901,Product!D$2:D$5901,"Not Found"))</f>
        <v>Produits de la mer</v>
      </c>
      <c r="H3078" s="30">
        <f>_xlfn.XLOOKUP(A3078,Product!A$2:A$5901,Product!E$2:E$5901,"Not Found")</f>
        <v>1.89</v>
      </c>
      <c r="I3078" s="25" t="str">
        <f>A3078&amp;"_"&amp;E3078&amp;"_"&amp;F3078&amp;"_"&amp;G3078</f>
        <v>87540_Epicerie salée_Poisson, viande, pâtés_Produits de la mer</v>
      </c>
      <c r="J3078" s="30">
        <f>D3078*H3078</f>
        <v>17.009999999999998</v>
      </c>
      <c r="K3078" s="25">
        <f>IF(D3078&gt;0,1,0)</f>
        <v>1</v>
      </c>
      <c r="L3078" s="26">
        <f t="shared" si="48"/>
        <v>0</v>
      </c>
    </row>
    <row r="3079" spans="1:12" ht="19" hidden="1" x14ac:dyDescent="0.2">
      <c r="A3079" s="24">
        <v>87548</v>
      </c>
      <c r="B3079" s="24">
        <v>1</v>
      </c>
      <c r="C3079" s="24">
        <v>827</v>
      </c>
      <c r="D3079" s="24">
        <v>380</v>
      </c>
      <c r="E3079" s="25" t="str">
        <f>_xlfn.XLOOKUP(A3079,Product!A$2:A$5901,Product!B$2:B$5901,"Not Found")</f>
        <v>Epicerie salée</v>
      </c>
      <c r="F3079" s="25" t="str">
        <f>_xlfn.XLOOKUP(A3079,Product!A$2:A$5901,Product!C$2:C$5901,"Not Found")</f>
        <v>Poisson, viande, pâtés</v>
      </c>
      <c r="G3079" s="25" t="str">
        <f>IF(_xlfn.XLOOKUP(A3079,Product!A$2:A$5901,Product!D$2:D$5901,"Not Found") = 0,"",_xlfn.XLOOKUP(A3079,Product!A$2:A$5901,Product!D$2:D$5901,"Not Found"))</f>
        <v>Produits de la mer</v>
      </c>
      <c r="H3079" s="30">
        <f>_xlfn.XLOOKUP(A3079,Product!A$2:A$5901,Product!E$2:E$5901,"Not Found")</f>
        <v>1.59</v>
      </c>
      <c r="I3079" s="25" t="str">
        <f>A3079&amp;"_"&amp;E3079&amp;"_"&amp;F3079&amp;"_"&amp;G3079</f>
        <v>87548_Epicerie salée_Poisson, viande, pâtés_Produits de la mer</v>
      </c>
      <c r="J3079" s="30">
        <f>D3079*H3079</f>
        <v>604.20000000000005</v>
      </c>
      <c r="K3079" s="25">
        <f>IF(D3079&gt;0,1,0)</f>
        <v>1</v>
      </c>
      <c r="L3079" s="26">
        <f t="shared" si="48"/>
        <v>0</v>
      </c>
    </row>
    <row r="3080" spans="1:12" ht="19" hidden="1" x14ac:dyDescent="0.2">
      <c r="A3080" s="24">
        <v>87617</v>
      </c>
      <c r="B3080" s="24">
        <v>1</v>
      </c>
      <c r="C3080" s="24">
        <v>776</v>
      </c>
      <c r="D3080" s="24">
        <v>158</v>
      </c>
      <c r="E3080" s="25" t="str">
        <f>_xlfn.XLOOKUP(A3080,Product!A$2:A$5901,Product!B$2:B$5901,"Not Found")</f>
        <v>Epicerie salée</v>
      </c>
      <c r="F3080" s="25" t="str">
        <f>_xlfn.XLOOKUP(A3080,Product!A$2:A$5901,Product!C$2:C$5901,"Not Found")</f>
        <v>Légumes et conserves</v>
      </c>
      <c r="G3080" s="25" t="str">
        <f>IF(_xlfn.XLOOKUP(A3080,Product!A$2:A$5901,Product!D$2:D$5901,"Not Found") = 0,"",_xlfn.XLOOKUP(A3080,Product!A$2:A$5901,Product!D$2:D$5901,"Not Found"))</f>
        <v>Légumes en conserve</v>
      </c>
      <c r="H3080" s="30">
        <f>_xlfn.XLOOKUP(A3080,Product!A$2:A$5901,Product!E$2:E$5901,"Not Found")</f>
        <v>1.67</v>
      </c>
      <c r="I3080" s="25" t="str">
        <f>A3080&amp;"_"&amp;E3080&amp;"_"&amp;F3080&amp;"_"&amp;G3080</f>
        <v>87617_Epicerie salée_Légumes et conserves_Légumes en conserve</v>
      </c>
      <c r="J3080" s="30">
        <f>D3080*H3080</f>
        <v>263.86</v>
      </c>
      <c r="K3080" s="25">
        <f>IF(D3080&gt;0,1,0)</f>
        <v>1</v>
      </c>
      <c r="L3080" s="26">
        <f t="shared" si="48"/>
        <v>0</v>
      </c>
    </row>
    <row r="3081" spans="1:12" ht="19" hidden="1" x14ac:dyDescent="0.2">
      <c r="A3081" s="24">
        <v>87851</v>
      </c>
      <c r="B3081" s="24">
        <v>0</v>
      </c>
      <c r="C3081" s="24">
        <v>26</v>
      </c>
      <c r="D3081" s="24">
        <v>19</v>
      </c>
      <c r="E3081" s="25" t="str">
        <f>_xlfn.XLOOKUP(A3081,Product!A$2:A$5901,Product!B$2:B$5901,"Not Found")</f>
        <v>Epicerie salée</v>
      </c>
      <c r="F3081" s="25" t="str">
        <f>_xlfn.XLOOKUP(A3081,Product!A$2:A$5901,Product!C$2:C$5901,"Not Found")</f>
        <v>Farine, son, fécule</v>
      </c>
      <c r="G3081" s="25" t="str">
        <f>IF(_xlfn.XLOOKUP(A3081,Product!A$2:A$5901,Product!D$2:D$5901,"Not Found") = 0,"",_xlfn.XLOOKUP(A3081,Product!A$2:A$5901,Product!D$2:D$5901,"Not Found"))</f>
        <v>Farine de céréales</v>
      </c>
      <c r="H3081" s="30">
        <f>_xlfn.XLOOKUP(A3081,Product!A$2:A$5901,Product!E$2:E$5901,"Not Found")</f>
        <v>1.75</v>
      </c>
      <c r="I3081" s="25" t="str">
        <f>A3081&amp;"_"&amp;E3081&amp;"_"&amp;F3081&amp;"_"&amp;G3081</f>
        <v>87851_Epicerie salée_Farine, son, fécule_Farine de céréales</v>
      </c>
      <c r="J3081" s="30">
        <f>D3081*H3081</f>
        <v>33.25</v>
      </c>
      <c r="K3081" s="25">
        <f>IF(D3081&gt;0,1,0)</f>
        <v>1</v>
      </c>
      <c r="L3081" s="26">
        <f t="shared" si="48"/>
        <v>0</v>
      </c>
    </row>
    <row r="3082" spans="1:12" ht="19" hidden="1" x14ac:dyDescent="0.2">
      <c r="A3082" s="24">
        <v>87876</v>
      </c>
      <c r="B3082" s="24">
        <v>1</v>
      </c>
      <c r="C3082" s="24">
        <v>707</v>
      </c>
      <c r="D3082" s="24">
        <v>130</v>
      </c>
      <c r="E3082" s="25" t="str">
        <f>_xlfn.XLOOKUP(A3082,Product!A$2:A$5901,Product!B$2:B$5901,"Not Found")</f>
        <v>Epicerie salée</v>
      </c>
      <c r="F3082" s="25" t="str">
        <f>_xlfn.XLOOKUP(A3082,Product!A$2:A$5901,Product!C$2:C$5901,"Not Found")</f>
        <v>Apéritifs bio</v>
      </c>
      <c r="G3082" s="25" t="str">
        <f>IF(_xlfn.XLOOKUP(A3082,Product!A$2:A$5901,Product!D$2:D$5901,"Not Found") = 0,"",_xlfn.XLOOKUP(A3082,Product!A$2:A$5901,Product!D$2:D$5901,"Not Found"))</f>
        <v>Biscuits apéritif bio</v>
      </c>
      <c r="H3082" s="30">
        <f>_xlfn.XLOOKUP(A3082,Product!A$2:A$5901,Product!E$2:E$5901,"Not Found")</f>
        <v>0.64</v>
      </c>
      <c r="I3082" s="25" t="str">
        <f>A3082&amp;"_"&amp;E3082&amp;"_"&amp;F3082&amp;"_"&amp;G3082</f>
        <v>87876_Epicerie salée_Apéritifs bio_Biscuits apéritif bio</v>
      </c>
      <c r="J3082" s="30">
        <f>D3082*H3082</f>
        <v>83.2</v>
      </c>
      <c r="K3082" s="25">
        <f>IF(D3082&gt;0,1,0)</f>
        <v>1</v>
      </c>
      <c r="L3082" s="26">
        <f t="shared" si="48"/>
        <v>0</v>
      </c>
    </row>
    <row r="3083" spans="1:12" ht="19" hidden="1" x14ac:dyDescent="0.2">
      <c r="A3083" s="24">
        <v>87877</v>
      </c>
      <c r="B3083" s="24">
        <v>1</v>
      </c>
      <c r="C3083" s="24">
        <v>578</v>
      </c>
      <c r="D3083" s="24">
        <v>413</v>
      </c>
      <c r="E3083" s="25" t="str">
        <f>_xlfn.XLOOKUP(A3083,Product!A$2:A$5901,Product!B$2:B$5901,"Not Found")</f>
        <v>Epicerie salée</v>
      </c>
      <c r="F3083" s="25" t="str">
        <f>_xlfn.XLOOKUP(A3083,Product!A$2:A$5901,Product!C$2:C$5901,"Not Found")</f>
        <v>Apéritifs bio</v>
      </c>
      <c r="G3083" s="25" t="str">
        <f>IF(_xlfn.XLOOKUP(A3083,Product!A$2:A$5901,Product!D$2:D$5901,"Not Found") = 0,"",_xlfn.XLOOKUP(A3083,Product!A$2:A$5901,Product!D$2:D$5901,"Not Found"))</f>
        <v>Biscuits apéritif bio</v>
      </c>
      <c r="H3083" s="30">
        <f>_xlfn.XLOOKUP(A3083,Product!A$2:A$5901,Product!E$2:E$5901,"Not Found")</f>
        <v>0.64</v>
      </c>
      <c r="I3083" s="25" t="str">
        <f>A3083&amp;"_"&amp;E3083&amp;"_"&amp;F3083&amp;"_"&amp;G3083</f>
        <v>87877_Epicerie salée_Apéritifs bio_Biscuits apéritif bio</v>
      </c>
      <c r="J3083" s="30">
        <f>D3083*H3083</f>
        <v>264.32</v>
      </c>
      <c r="K3083" s="25">
        <f>IF(D3083&gt;0,1,0)</f>
        <v>1</v>
      </c>
      <c r="L3083" s="26">
        <f t="shared" si="48"/>
        <v>0</v>
      </c>
    </row>
    <row r="3084" spans="1:12" ht="19" hidden="1" x14ac:dyDescent="0.2">
      <c r="A3084" s="24">
        <v>87878</v>
      </c>
      <c r="B3084" s="24">
        <v>1</v>
      </c>
      <c r="C3084" s="24">
        <v>863</v>
      </c>
      <c r="D3084" s="24">
        <v>159</v>
      </c>
      <c r="E3084" s="25" t="str">
        <f>_xlfn.XLOOKUP(A3084,Product!A$2:A$5901,Product!B$2:B$5901,"Not Found")</f>
        <v>Epicerie salée</v>
      </c>
      <c r="F3084" s="25" t="str">
        <f>_xlfn.XLOOKUP(A3084,Product!A$2:A$5901,Product!C$2:C$5901,"Not Found")</f>
        <v>Apéritifs bio</v>
      </c>
      <c r="G3084" s="25" t="str">
        <f>IF(_xlfn.XLOOKUP(A3084,Product!A$2:A$5901,Product!D$2:D$5901,"Not Found") = 0,"",_xlfn.XLOOKUP(A3084,Product!A$2:A$5901,Product!D$2:D$5901,"Not Found"))</f>
        <v>Biscuits apéritif bio</v>
      </c>
      <c r="H3084" s="30">
        <f>_xlfn.XLOOKUP(A3084,Product!A$2:A$5901,Product!E$2:E$5901,"Not Found")</f>
        <v>0.64</v>
      </c>
      <c r="I3084" s="25" t="str">
        <f>A3084&amp;"_"&amp;E3084&amp;"_"&amp;F3084&amp;"_"&amp;G3084</f>
        <v>87878_Epicerie salée_Apéritifs bio_Biscuits apéritif bio</v>
      </c>
      <c r="J3084" s="30">
        <f>D3084*H3084</f>
        <v>101.76</v>
      </c>
      <c r="K3084" s="25">
        <f>IF(D3084&gt;0,1,0)</f>
        <v>1</v>
      </c>
      <c r="L3084" s="26">
        <f t="shared" si="48"/>
        <v>0</v>
      </c>
    </row>
    <row r="3085" spans="1:12" ht="19" hidden="1" x14ac:dyDescent="0.2">
      <c r="A3085" s="24">
        <v>87885</v>
      </c>
      <c r="B3085" s="24">
        <v>1</v>
      </c>
      <c r="C3085" s="24">
        <v>256</v>
      </c>
      <c r="D3085" s="24">
        <v>113</v>
      </c>
      <c r="E3085" s="25" t="str">
        <f>_xlfn.XLOOKUP(A3085,Product!A$2:A$5901,Product!B$2:B$5901,"Not Found")</f>
        <v>Epicerie salée</v>
      </c>
      <c r="F3085" s="25" t="str">
        <f>_xlfn.XLOOKUP(A3085,Product!A$2:A$5901,Product!C$2:C$5901,"Not Found")</f>
        <v>Plats cuisinés</v>
      </c>
      <c r="G3085" s="25" t="str">
        <f>IF(_xlfn.XLOOKUP(A3085,Product!A$2:A$5901,Product!D$2:D$5901,"Not Found") = 0,"",_xlfn.XLOOKUP(A3085,Product!A$2:A$5901,Product!D$2:D$5901,"Not Found"))</f>
        <v>Galettes à cuire et falafel</v>
      </c>
      <c r="H3085" s="30">
        <f>_xlfn.XLOOKUP(A3085,Product!A$2:A$5901,Product!E$2:E$5901,"Not Found")</f>
        <v>2.3199999999999998</v>
      </c>
      <c r="I3085" s="25" t="str">
        <f>A3085&amp;"_"&amp;E3085&amp;"_"&amp;F3085&amp;"_"&amp;G3085</f>
        <v>87885_Epicerie salée_Plats cuisinés_Galettes à cuire et falafel</v>
      </c>
      <c r="J3085" s="30">
        <f>D3085*H3085</f>
        <v>262.15999999999997</v>
      </c>
      <c r="K3085" s="25">
        <f>IF(D3085&gt;0,1,0)</f>
        <v>1</v>
      </c>
      <c r="L3085" s="26">
        <f t="shared" si="48"/>
        <v>0</v>
      </c>
    </row>
    <row r="3086" spans="1:12" ht="19" hidden="1" x14ac:dyDescent="0.2">
      <c r="A3086" s="24">
        <v>87886</v>
      </c>
      <c r="B3086" s="24">
        <v>0</v>
      </c>
      <c r="C3086" s="24">
        <v>407</v>
      </c>
      <c r="D3086" s="24">
        <v>192</v>
      </c>
      <c r="E3086" s="25" t="str">
        <f>_xlfn.XLOOKUP(A3086,Product!A$2:A$5901,Product!B$2:B$5901,"Not Found")</f>
        <v>Epicerie salée</v>
      </c>
      <c r="F3086" s="25" t="str">
        <f>_xlfn.XLOOKUP(A3086,Product!A$2:A$5901,Product!C$2:C$5901,"Not Found")</f>
        <v>Pâtes bio</v>
      </c>
      <c r="G3086" s="25" t="str">
        <f>IF(_xlfn.XLOOKUP(A3086,Product!A$2:A$5901,Product!D$2:D$5901,"Not Found") = 0,"",_xlfn.XLOOKUP(A3086,Product!A$2:A$5901,Product!D$2:D$5901,"Not Found"))</f>
        <v>Pâtes de légumineuse</v>
      </c>
      <c r="H3086" s="30">
        <f>_xlfn.XLOOKUP(A3086,Product!A$2:A$5901,Product!E$2:E$5901,"Not Found")</f>
        <v>1.96</v>
      </c>
      <c r="I3086" s="25" t="str">
        <f>A3086&amp;"_"&amp;E3086&amp;"_"&amp;F3086&amp;"_"&amp;G3086</f>
        <v>87886_Epicerie salée_Pâtes bio_Pâtes de légumineuse</v>
      </c>
      <c r="J3086" s="30">
        <f>D3086*H3086</f>
        <v>376.32</v>
      </c>
      <c r="K3086" s="25">
        <f>IF(D3086&gt;0,1,0)</f>
        <v>1</v>
      </c>
      <c r="L3086" s="26">
        <f t="shared" si="48"/>
        <v>0</v>
      </c>
    </row>
    <row r="3087" spans="1:12" ht="19" hidden="1" x14ac:dyDescent="0.2">
      <c r="A3087" s="24">
        <v>87887</v>
      </c>
      <c r="B3087" s="24">
        <v>1</v>
      </c>
      <c r="C3087" s="24">
        <v>545</v>
      </c>
      <c r="D3087" s="24">
        <v>207</v>
      </c>
      <c r="E3087" s="25" t="str">
        <f>_xlfn.XLOOKUP(A3087,Product!A$2:A$5901,Product!B$2:B$5901,"Not Found")</f>
        <v>Epicerie salée</v>
      </c>
      <c r="F3087" s="25" t="str">
        <f>_xlfn.XLOOKUP(A3087,Product!A$2:A$5901,Product!C$2:C$5901,"Not Found")</f>
        <v>Pâtes bio</v>
      </c>
      <c r="G3087" s="25" t="str">
        <f>IF(_xlfn.XLOOKUP(A3087,Product!A$2:A$5901,Product!D$2:D$5901,"Not Found") = 0,"",_xlfn.XLOOKUP(A3087,Product!A$2:A$5901,Product!D$2:D$5901,"Not Found"))</f>
        <v>Pâtes de légumineuse</v>
      </c>
      <c r="H3087" s="30">
        <f>_xlfn.XLOOKUP(A3087,Product!A$2:A$5901,Product!E$2:E$5901,"Not Found")</f>
        <v>1.96</v>
      </c>
      <c r="I3087" s="25" t="str">
        <f>A3087&amp;"_"&amp;E3087&amp;"_"&amp;F3087&amp;"_"&amp;G3087</f>
        <v>87887_Epicerie salée_Pâtes bio_Pâtes de légumineuse</v>
      </c>
      <c r="J3087" s="30">
        <f>D3087*H3087</f>
        <v>405.71999999999997</v>
      </c>
      <c r="K3087" s="25">
        <f>IF(D3087&gt;0,1,0)</f>
        <v>1</v>
      </c>
      <c r="L3087" s="26">
        <f t="shared" si="48"/>
        <v>0</v>
      </c>
    </row>
    <row r="3088" spans="1:12" ht="19" hidden="1" x14ac:dyDescent="0.2">
      <c r="A3088" s="24">
        <v>87909</v>
      </c>
      <c r="B3088" s="24">
        <v>1</v>
      </c>
      <c r="C3088" s="24">
        <v>655</v>
      </c>
      <c r="D3088" s="24">
        <v>251</v>
      </c>
      <c r="E3088" s="25" t="str">
        <f>_xlfn.XLOOKUP(A3088,Product!A$2:A$5901,Product!B$2:B$5901,"Not Found")</f>
        <v>Epicerie salée</v>
      </c>
      <c r="F3088" s="25" t="str">
        <f>_xlfn.XLOOKUP(A3088,Product!A$2:A$5901,Product!C$2:C$5901,"Not Found")</f>
        <v>Pain et biscottes</v>
      </c>
      <c r="G3088" s="25" t="str">
        <f>IF(_xlfn.XLOOKUP(A3088,Product!A$2:A$5901,Product!D$2:D$5901,"Not Found") = 0,"",_xlfn.XLOOKUP(A3088,Product!A$2:A$5901,Product!D$2:D$5901,"Not Found"))</f>
        <v>Pain, pain précuit</v>
      </c>
      <c r="H3088" s="30">
        <f>_xlfn.XLOOKUP(A3088,Product!A$2:A$5901,Product!E$2:E$5901,"Not Found")</f>
        <v>1.24</v>
      </c>
      <c r="I3088" s="25" t="str">
        <f>A3088&amp;"_"&amp;E3088&amp;"_"&amp;F3088&amp;"_"&amp;G3088</f>
        <v>87909_Epicerie salée_Pain et biscottes_Pain, pain précuit</v>
      </c>
      <c r="J3088" s="30">
        <f>D3088*H3088</f>
        <v>311.24</v>
      </c>
      <c r="K3088" s="25">
        <f>IF(D3088&gt;0,1,0)</f>
        <v>1</v>
      </c>
      <c r="L3088" s="26">
        <f t="shared" si="48"/>
        <v>0</v>
      </c>
    </row>
    <row r="3089" spans="1:12" ht="19" hidden="1" x14ac:dyDescent="0.2">
      <c r="A3089" s="24">
        <v>87913</v>
      </c>
      <c r="B3089" s="24">
        <v>1</v>
      </c>
      <c r="C3089" s="24">
        <v>230</v>
      </c>
      <c r="D3089" s="24">
        <v>181</v>
      </c>
      <c r="E3089" s="25" t="str">
        <f>_xlfn.XLOOKUP(A3089,Product!A$2:A$5901,Product!B$2:B$5901,"Not Found")</f>
        <v>Epicerie salée</v>
      </c>
      <c r="F3089" s="25" t="str">
        <f>_xlfn.XLOOKUP(A3089,Product!A$2:A$5901,Product!C$2:C$5901,"Not Found")</f>
        <v>Pain et biscottes</v>
      </c>
      <c r="G3089" s="25" t="str">
        <f>IF(_xlfn.XLOOKUP(A3089,Product!A$2:A$5901,Product!D$2:D$5901,"Not Found") = 0,"",_xlfn.XLOOKUP(A3089,Product!A$2:A$5901,Product!D$2:D$5901,"Not Found"))</f>
        <v>Pain, pain précuit</v>
      </c>
      <c r="H3089" s="30">
        <f>_xlfn.XLOOKUP(A3089,Product!A$2:A$5901,Product!E$2:E$5901,"Not Found")</f>
        <v>1.64</v>
      </c>
      <c r="I3089" s="25" t="str">
        <f>A3089&amp;"_"&amp;E3089&amp;"_"&amp;F3089&amp;"_"&amp;G3089</f>
        <v>87913_Epicerie salée_Pain et biscottes_Pain, pain précuit</v>
      </c>
      <c r="J3089" s="30">
        <f>D3089*H3089</f>
        <v>296.83999999999997</v>
      </c>
      <c r="K3089" s="25">
        <f>IF(D3089&gt;0,1,0)</f>
        <v>1</v>
      </c>
      <c r="L3089" s="26">
        <f t="shared" si="48"/>
        <v>0</v>
      </c>
    </row>
    <row r="3090" spans="1:12" ht="19" hidden="1" x14ac:dyDescent="0.2">
      <c r="A3090" s="24">
        <v>88268</v>
      </c>
      <c r="B3090" s="24">
        <v>1</v>
      </c>
      <c r="C3090" s="24">
        <v>615</v>
      </c>
      <c r="D3090" s="24">
        <v>508</v>
      </c>
      <c r="E3090" s="25" t="str">
        <f>_xlfn.XLOOKUP(A3090,Product!A$2:A$5901,Product!B$2:B$5901,"Not Found")</f>
        <v>Epicerie salée</v>
      </c>
      <c r="F3090" s="25" t="str">
        <f>_xlfn.XLOOKUP(A3090,Product!A$2:A$5901,Product!C$2:C$5901,"Not Found")</f>
        <v>Farine, son, fécule</v>
      </c>
      <c r="G3090" s="25" t="str">
        <f>IF(_xlfn.XLOOKUP(A3090,Product!A$2:A$5901,Product!D$2:D$5901,"Not Found") = 0,"",_xlfn.XLOOKUP(A3090,Product!A$2:A$5901,Product!D$2:D$5901,"Not Found"))</f>
        <v>Farine de légumineuses</v>
      </c>
      <c r="H3090" s="30">
        <f>_xlfn.XLOOKUP(A3090,Product!A$2:A$5901,Product!E$2:E$5901,"Not Found")</f>
        <v>0.8</v>
      </c>
      <c r="I3090" s="25" t="str">
        <f>A3090&amp;"_"&amp;E3090&amp;"_"&amp;F3090&amp;"_"&amp;G3090</f>
        <v>88268_Epicerie salée_Farine, son, fécule_Farine de légumineuses</v>
      </c>
      <c r="J3090" s="30">
        <f>D3090*H3090</f>
        <v>406.40000000000003</v>
      </c>
      <c r="K3090" s="25">
        <f>IF(D3090&gt;0,1,0)</f>
        <v>1</v>
      </c>
      <c r="L3090" s="26">
        <f t="shared" si="48"/>
        <v>0</v>
      </c>
    </row>
    <row r="3091" spans="1:12" ht="38" hidden="1" x14ac:dyDescent="0.2">
      <c r="A3091" s="24">
        <v>88351</v>
      </c>
      <c r="B3091" s="24">
        <v>1</v>
      </c>
      <c r="C3091" s="24">
        <v>266</v>
      </c>
      <c r="D3091" s="24">
        <v>112</v>
      </c>
      <c r="E3091" s="25" t="str">
        <f>_xlfn.XLOOKUP(A3091,Product!A$2:A$5901,Product!B$2:B$5901,"Not Found")</f>
        <v>Epicerie salée</v>
      </c>
      <c r="F3091" s="25" t="str">
        <f>_xlfn.XLOOKUP(A3091,Product!A$2:A$5901,Product!C$2:C$5901,"Not Found")</f>
        <v>Légumineuses et céréales</v>
      </c>
      <c r="G3091" s="25" t="str">
        <f>IF(_xlfn.XLOOKUP(A3091,Product!A$2:A$5901,Product!D$2:D$5901,"Not Found") = 0,"",_xlfn.XLOOKUP(A3091,Product!A$2:A$5901,Product!D$2:D$5901,"Not Found"))</f>
        <v>Mélanges céréales légumineuses</v>
      </c>
      <c r="H3091" s="30">
        <f>_xlfn.XLOOKUP(A3091,Product!A$2:A$5901,Product!E$2:E$5901,"Not Found")</f>
        <v>2.25</v>
      </c>
      <c r="I3091" s="25" t="str">
        <f>A3091&amp;"_"&amp;E3091&amp;"_"&amp;F3091&amp;"_"&amp;G3091</f>
        <v>88351_Epicerie salée_Légumineuses et céréales_Mélanges céréales légumineuses</v>
      </c>
      <c r="J3091" s="30">
        <f>D3091*H3091</f>
        <v>252</v>
      </c>
      <c r="K3091" s="25">
        <f>IF(D3091&gt;0,1,0)</f>
        <v>1</v>
      </c>
      <c r="L3091" s="26">
        <f t="shared" si="48"/>
        <v>0</v>
      </c>
    </row>
    <row r="3092" spans="1:12" ht="19" hidden="1" x14ac:dyDescent="0.2">
      <c r="A3092" s="24">
        <v>88402</v>
      </c>
      <c r="B3092" s="24">
        <v>0</v>
      </c>
      <c r="C3092" s="24">
        <v>113</v>
      </c>
      <c r="D3092" s="24">
        <v>49</v>
      </c>
      <c r="E3092" s="25" t="str">
        <f>_xlfn.XLOOKUP(A3092,Product!A$2:A$5901,Product!B$2:B$5901,"Not Found")</f>
        <v>Epicerie salée</v>
      </c>
      <c r="F3092" s="25" t="str">
        <f>_xlfn.XLOOKUP(A3092,Product!A$2:A$5901,Product!C$2:C$5901,"Not Found")</f>
        <v>Condiments, vinaigres</v>
      </c>
      <c r="G3092" s="25" t="str">
        <f>IF(_xlfn.XLOOKUP(A3092,Product!A$2:A$5901,Product!D$2:D$5901,"Not Found") = 0,"",_xlfn.XLOOKUP(A3092,Product!A$2:A$5901,Product!D$2:D$5901,"Not Found"))</f>
        <v>Wasabi et pâte de curry</v>
      </c>
      <c r="H3092" s="30">
        <f>_xlfn.XLOOKUP(A3092,Product!A$2:A$5901,Product!E$2:E$5901,"Not Found")</f>
        <v>3.47</v>
      </c>
      <c r="I3092" s="25" t="str">
        <f>A3092&amp;"_"&amp;E3092&amp;"_"&amp;F3092&amp;"_"&amp;G3092</f>
        <v>88402_Epicerie salée_Condiments, vinaigres_Wasabi et pâte de curry</v>
      </c>
      <c r="J3092" s="30">
        <f>D3092*H3092</f>
        <v>170.03</v>
      </c>
      <c r="K3092" s="25">
        <f>IF(D3092&gt;0,1,0)</f>
        <v>1</v>
      </c>
      <c r="L3092" s="26">
        <f t="shared" si="48"/>
        <v>0</v>
      </c>
    </row>
    <row r="3093" spans="1:12" ht="19" hidden="1" x14ac:dyDescent="0.2">
      <c r="A3093" s="24">
        <v>88413</v>
      </c>
      <c r="B3093" s="24">
        <v>0</v>
      </c>
      <c r="C3093" s="24">
        <v>492</v>
      </c>
      <c r="D3093" s="24">
        <v>435</v>
      </c>
      <c r="E3093" s="25" t="str">
        <f>_xlfn.XLOOKUP(A3093,Product!A$2:A$5901,Product!B$2:B$5901,"Not Found")</f>
        <v>Epicerie salée</v>
      </c>
      <c r="F3093" s="25" t="str">
        <f>_xlfn.XLOOKUP(A3093,Product!A$2:A$5901,Product!C$2:C$5901,"Not Found")</f>
        <v>Condiments, vinaigres</v>
      </c>
      <c r="G3093" s="25" t="str">
        <f>IF(_xlfn.XLOOKUP(A3093,Product!A$2:A$5901,Product!D$2:D$5901,"Not Found") = 0,"",_xlfn.XLOOKUP(A3093,Product!A$2:A$5901,Product!D$2:D$5901,"Not Found"))</f>
        <v>Wasabi et pâte de curry</v>
      </c>
      <c r="H3093" s="30">
        <f>_xlfn.XLOOKUP(A3093,Product!A$2:A$5901,Product!E$2:E$5901,"Not Found")</f>
        <v>3.44</v>
      </c>
      <c r="I3093" s="25" t="str">
        <f>A3093&amp;"_"&amp;E3093&amp;"_"&amp;F3093&amp;"_"&amp;G3093</f>
        <v>88413_Epicerie salée_Condiments, vinaigres_Wasabi et pâte de curry</v>
      </c>
      <c r="J3093" s="30">
        <f>D3093*H3093</f>
        <v>1496.3999999999999</v>
      </c>
      <c r="K3093" s="25">
        <f>IF(D3093&gt;0,1,0)</f>
        <v>1</v>
      </c>
      <c r="L3093" s="26">
        <f t="shared" si="48"/>
        <v>0</v>
      </c>
    </row>
    <row r="3094" spans="1:12" ht="19" hidden="1" x14ac:dyDescent="0.2">
      <c r="A3094" s="24">
        <v>88587</v>
      </c>
      <c r="B3094" s="24">
        <v>0</v>
      </c>
      <c r="C3094" s="24">
        <v>106</v>
      </c>
      <c r="D3094" s="24">
        <v>82</v>
      </c>
      <c r="E3094" s="25" t="str">
        <f>_xlfn.XLOOKUP(A3094,Product!A$2:A$5901,Product!B$2:B$5901,"Not Found")</f>
        <v>Epicerie salée</v>
      </c>
      <c r="F3094" s="25" t="str">
        <f>_xlfn.XLOOKUP(A3094,Product!A$2:A$5901,Product!C$2:C$5901,"Not Found")</f>
        <v>Huiles alimentaires bio</v>
      </c>
      <c r="G3094" s="25" t="str">
        <f>IF(_xlfn.XLOOKUP(A3094,Product!A$2:A$5901,Product!D$2:D$5901,"Not Found") = 0,"",_xlfn.XLOOKUP(A3094,Product!A$2:A$5901,Product!D$2:D$5901,"Not Found"))</f>
        <v>Huile de tournesol</v>
      </c>
      <c r="H3094" s="30">
        <f>_xlfn.XLOOKUP(A3094,Product!A$2:A$5901,Product!E$2:E$5901,"Not Found")</f>
        <v>3.69</v>
      </c>
      <c r="I3094" s="25" t="str">
        <f>A3094&amp;"_"&amp;E3094&amp;"_"&amp;F3094&amp;"_"&amp;G3094</f>
        <v>88587_Epicerie salée_Huiles alimentaires bio_Huile de tournesol</v>
      </c>
      <c r="J3094" s="30">
        <f>D3094*H3094</f>
        <v>302.58</v>
      </c>
      <c r="K3094" s="25">
        <f>IF(D3094&gt;0,1,0)</f>
        <v>1</v>
      </c>
      <c r="L3094" s="26">
        <f t="shared" si="48"/>
        <v>0</v>
      </c>
    </row>
    <row r="3095" spans="1:12" ht="19" hidden="1" x14ac:dyDescent="0.2">
      <c r="A3095" s="24">
        <v>88590</v>
      </c>
      <c r="B3095" s="24">
        <v>1</v>
      </c>
      <c r="C3095" s="24">
        <v>392</v>
      </c>
      <c r="D3095" s="24">
        <v>321</v>
      </c>
      <c r="E3095" s="25" t="str">
        <f>_xlfn.XLOOKUP(A3095,Product!A$2:A$5901,Product!B$2:B$5901,"Not Found")</f>
        <v>Epicerie salée</v>
      </c>
      <c r="F3095" s="25" t="str">
        <f>_xlfn.XLOOKUP(A3095,Product!A$2:A$5901,Product!C$2:C$5901,"Not Found")</f>
        <v>Condiments, vinaigres</v>
      </c>
      <c r="G3095" s="25" t="str">
        <f>IF(_xlfn.XLOOKUP(A3095,Product!A$2:A$5901,Product!D$2:D$5901,"Not Found") = 0,"",_xlfn.XLOOKUP(A3095,Product!A$2:A$5901,Product!D$2:D$5901,"Not Found"))</f>
        <v>Vinaigres, vinaigrettes</v>
      </c>
      <c r="H3095" s="30">
        <f>_xlfn.XLOOKUP(A3095,Product!A$2:A$5901,Product!E$2:E$5901,"Not Found")</f>
        <v>1.96</v>
      </c>
      <c r="I3095" s="25" t="str">
        <f>A3095&amp;"_"&amp;E3095&amp;"_"&amp;F3095&amp;"_"&amp;G3095</f>
        <v>88590_Epicerie salée_Condiments, vinaigres_Vinaigres, vinaigrettes</v>
      </c>
      <c r="J3095" s="30">
        <f>D3095*H3095</f>
        <v>629.16</v>
      </c>
      <c r="K3095" s="25">
        <f>IF(D3095&gt;0,1,0)</f>
        <v>1</v>
      </c>
      <c r="L3095" s="26">
        <f t="shared" si="48"/>
        <v>0</v>
      </c>
    </row>
    <row r="3096" spans="1:12" ht="19" hidden="1" x14ac:dyDescent="0.2">
      <c r="A3096" s="24">
        <v>88594</v>
      </c>
      <c r="B3096" s="24">
        <v>0</v>
      </c>
      <c r="C3096" s="24">
        <v>871</v>
      </c>
      <c r="D3096" s="24">
        <v>855</v>
      </c>
      <c r="E3096" s="25" t="str">
        <f>_xlfn.XLOOKUP(A3096,Product!A$2:A$5901,Product!B$2:B$5901,"Not Found")</f>
        <v>Epicerie salée</v>
      </c>
      <c r="F3096" s="25" t="str">
        <f>_xlfn.XLOOKUP(A3096,Product!A$2:A$5901,Product!C$2:C$5901,"Not Found")</f>
        <v>Condiments, vinaigres</v>
      </c>
      <c r="G3096" s="25" t="str">
        <f>IF(_xlfn.XLOOKUP(A3096,Product!A$2:A$5901,Product!D$2:D$5901,"Not Found") = 0,"",_xlfn.XLOOKUP(A3096,Product!A$2:A$5901,Product!D$2:D$5901,"Not Found"))</f>
        <v>Moutarde</v>
      </c>
      <c r="H3096" s="30">
        <f>_xlfn.XLOOKUP(A3096,Product!A$2:A$5901,Product!E$2:E$5901,"Not Found")</f>
        <v>1.65</v>
      </c>
      <c r="I3096" s="25" t="str">
        <f>A3096&amp;"_"&amp;E3096&amp;"_"&amp;F3096&amp;"_"&amp;G3096</f>
        <v>88594_Epicerie salée_Condiments, vinaigres_Moutarde</v>
      </c>
      <c r="J3096" s="30">
        <f>D3096*H3096</f>
        <v>1410.75</v>
      </c>
      <c r="K3096" s="25">
        <f>IF(D3096&gt;0,1,0)</f>
        <v>1</v>
      </c>
      <c r="L3096" s="26">
        <f t="shared" si="48"/>
        <v>0</v>
      </c>
    </row>
    <row r="3097" spans="1:12" ht="19" hidden="1" x14ac:dyDescent="0.2">
      <c r="A3097" s="24">
        <v>88604</v>
      </c>
      <c r="B3097" s="24">
        <v>1</v>
      </c>
      <c r="C3097" s="24">
        <v>566</v>
      </c>
      <c r="D3097" s="24">
        <v>92</v>
      </c>
      <c r="E3097" s="25" t="str">
        <f>_xlfn.XLOOKUP(A3097,Product!A$2:A$5901,Product!B$2:B$5901,"Not Found")</f>
        <v>Epicerie salée</v>
      </c>
      <c r="F3097" s="25" t="str">
        <f>_xlfn.XLOOKUP(A3097,Product!A$2:A$5901,Product!C$2:C$5901,"Not Found")</f>
        <v>Apéritifs bio</v>
      </c>
      <c r="G3097" s="25" t="str">
        <f>IF(_xlfn.XLOOKUP(A3097,Product!A$2:A$5901,Product!D$2:D$5901,"Not Found") = 0,"",_xlfn.XLOOKUP(A3097,Product!A$2:A$5901,Product!D$2:D$5901,"Not Found"))</f>
        <v>Olives bio</v>
      </c>
      <c r="H3097" s="30">
        <f>_xlfn.XLOOKUP(A3097,Product!A$2:A$5901,Product!E$2:E$5901,"Not Found")</f>
        <v>2.54</v>
      </c>
      <c r="I3097" s="25" t="str">
        <f>A3097&amp;"_"&amp;E3097&amp;"_"&amp;F3097&amp;"_"&amp;G3097</f>
        <v>88604_Epicerie salée_Apéritifs bio_Olives bio</v>
      </c>
      <c r="J3097" s="30">
        <f>D3097*H3097</f>
        <v>233.68</v>
      </c>
      <c r="K3097" s="25">
        <f>IF(D3097&gt;0,1,0)</f>
        <v>1</v>
      </c>
      <c r="L3097" s="26">
        <f t="shared" si="48"/>
        <v>0</v>
      </c>
    </row>
    <row r="3098" spans="1:12" ht="19" hidden="1" x14ac:dyDescent="0.2">
      <c r="A3098" s="24">
        <v>88622</v>
      </c>
      <c r="B3098" s="24">
        <v>1</v>
      </c>
      <c r="C3098" s="24">
        <v>510</v>
      </c>
      <c r="D3098" s="24">
        <v>24</v>
      </c>
      <c r="E3098" s="25" t="str">
        <f>_xlfn.XLOOKUP(A3098,Product!A$2:A$5901,Product!B$2:B$5901,"Not Found")</f>
        <v>Epicerie salée</v>
      </c>
      <c r="F3098" s="25" t="str">
        <f>_xlfn.XLOOKUP(A3098,Product!A$2:A$5901,Product!C$2:C$5901,"Not Found")</f>
        <v>Sauces et coulis</v>
      </c>
      <c r="G3098" s="25" t="str">
        <f>IF(_xlfn.XLOOKUP(A3098,Product!A$2:A$5901,Product!D$2:D$5901,"Not Found") = 0,"",_xlfn.XLOOKUP(A3098,Product!A$2:A$5901,Product!D$2:D$5901,"Not Found"))</f>
        <v>Sauces</v>
      </c>
      <c r="H3098" s="30">
        <f>_xlfn.XLOOKUP(A3098,Product!A$2:A$5901,Product!E$2:E$5901,"Not Found")</f>
        <v>1.56</v>
      </c>
      <c r="I3098" s="25" t="str">
        <f>A3098&amp;"_"&amp;E3098&amp;"_"&amp;F3098&amp;"_"&amp;G3098</f>
        <v>88622_Epicerie salée_Sauces et coulis_Sauces</v>
      </c>
      <c r="J3098" s="30">
        <f>D3098*H3098</f>
        <v>37.44</v>
      </c>
      <c r="K3098" s="25">
        <f>IF(D3098&gt;0,1,0)</f>
        <v>1</v>
      </c>
      <c r="L3098" s="26">
        <f t="shared" si="48"/>
        <v>0</v>
      </c>
    </row>
    <row r="3099" spans="1:12" ht="19" hidden="1" x14ac:dyDescent="0.2">
      <c r="A3099" s="24">
        <v>88627</v>
      </c>
      <c r="B3099" s="24">
        <v>1</v>
      </c>
      <c r="C3099" s="24">
        <v>597</v>
      </c>
      <c r="D3099" s="24">
        <v>18</v>
      </c>
      <c r="E3099" s="25" t="str">
        <f>_xlfn.XLOOKUP(A3099,Product!A$2:A$5901,Product!B$2:B$5901,"Not Found")</f>
        <v>Epicerie salée</v>
      </c>
      <c r="F3099" s="25" t="str">
        <f>_xlfn.XLOOKUP(A3099,Product!A$2:A$5901,Product!C$2:C$5901,"Not Found")</f>
        <v>Sel, épices, aide culinaire</v>
      </c>
      <c r="G3099" s="25" t="str">
        <f>IF(_xlfn.XLOOKUP(A3099,Product!A$2:A$5901,Product!D$2:D$5901,"Not Found") = 0,"",_xlfn.XLOOKUP(A3099,Product!A$2:A$5901,Product!D$2:D$5901,"Not Found"))</f>
        <v>Bouillons cube</v>
      </c>
      <c r="H3099" s="30">
        <f>_xlfn.XLOOKUP(A3099,Product!A$2:A$5901,Product!E$2:E$5901,"Not Found")</f>
        <v>1.1599999999999999</v>
      </c>
      <c r="I3099" s="25" t="str">
        <f>A3099&amp;"_"&amp;E3099&amp;"_"&amp;F3099&amp;"_"&amp;G3099</f>
        <v>88627_Epicerie salée_Sel, épices, aide culinaire_Bouillons cube</v>
      </c>
      <c r="J3099" s="30">
        <f>D3099*H3099</f>
        <v>20.88</v>
      </c>
      <c r="K3099" s="25">
        <f>IF(D3099&gt;0,1,0)</f>
        <v>1</v>
      </c>
      <c r="L3099" s="26">
        <f t="shared" si="48"/>
        <v>0</v>
      </c>
    </row>
    <row r="3100" spans="1:12" ht="19" hidden="1" x14ac:dyDescent="0.2">
      <c r="A3100" s="24">
        <v>88628</v>
      </c>
      <c r="B3100" s="24">
        <v>0</v>
      </c>
      <c r="C3100" s="24">
        <v>555</v>
      </c>
      <c r="D3100" s="24">
        <v>426</v>
      </c>
      <c r="E3100" s="25" t="str">
        <f>_xlfn.XLOOKUP(A3100,Product!A$2:A$5901,Product!B$2:B$5901,"Not Found")</f>
        <v>Epicerie salée</v>
      </c>
      <c r="F3100" s="25" t="str">
        <f>_xlfn.XLOOKUP(A3100,Product!A$2:A$5901,Product!C$2:C$5901,"Not Found")</f>
        <v>Sel, épices, aide culinaire</v>
      </c>
      <c r="G3100" s="25" t="str">
        <f>IF(_xlfn.XLOOKUP(A3100,Product!A$2:A$5901,Product!D$2:D$5901,"Not Found") = 0,"",_xlfn.XLOOKUP(A3100,Product!A$2:A$5901,Product!D$2:D$5901,"Not Found"))</f>
        <v>Bouillons cube</v>
      </c>
      <c r="H3100" s="30">
        <f>_xlfn.XLOOKUP(A3100,Product!A$2:A$5901,Product!E$2:E$5901,"Not Found")</f>
        <v>1.34</v>
      </c>
      <c r="I3100" s="25" t="str">
        <f>A3100&amp;"_"&amp;E3100&amp;"_"&amp;F3100&amp;"_"&amp;G3100</f>
        <v>88628_Epicerie salée_Sel, épices, aide culinaire_Bouillons cube</v>
      </c>
      <c r="J3100" s="30">
        <f>D3100*H3100</f>
        <v>570.84</v>
      </c>
      <c r="K3100" s="25">
        <f>IF(D3100&gt;0,1,0)</f>
        <v>1</v>
      </c>
      <c r="L3100" s="26">
        <f t="shared" si="48"/>
        <v>0</v>
      </c>
    </row>
    <row r="3101" spans="1:12" ht="19" hidden="1" x14ac:dyDescent="0.2">
      <c r="A3101" s="24">
        <v>88635</v>
      </c>
      <c r="B3101" s="24">
        <v>0</v>
      </c>
      <c r="C3101" s="24">
        <v>487</v>
      </c>
      <c r="D3101" s="24">
        <v>125</v>
      </c>
      <c r="E3101" s="25" t="str">
        <f>_xlfn.XLOOKUP(A3101,Product!A$2:A$5901,Product!B$2:B$5901,"Not Found")</f>
        <v>Epicerie salée</v>
      </c>
      <c r="F3101" s="25" t="str">
        <f>_xlfn.XLOOKUP(A3101,Product!A$2:A$5901,Product!C$2:C$5901,"Not Found")</f>
        <v>Légumes et conserves</v>
      </c>
      <c r="G3101" s="25" t="str">
        <f>IF(_xlfn.XLOOKUP(A3101,Product!A$2:A$5901,Product!D$2:D$5901,"Not Found") = 0,"",_xlfn.XLOOKUP(A3101,Product!A$2:A$5901,Product!D$2:D$5901,"Not Found"))</f>
        <v>Légumes en conserve</v>
      </c>
      <c r="H3101" s="30">
        <f>_xlfn.XLOOKUP(A3101,Product!A$2:A$5901,Product!E$2:E$5901,"Not Found")</f>
        <v>2.94</v>
      </c>
      <c r="I3101" s="25" t="str">
        <f>A3101&amp;"_"&amp;E3101&amp;"_"&amp;F3101&amp;"_"&amp;G3101</f>
        <v>88635_Epicerie salée_Légumes et conserves_Légumes en conserve</v>
      </c>
      <c r="J3101" s="30">
        <f>D3101*H3101</f>
        <v>367.5</v>
      </c>
      <c r="K3101" s="25">
        <f>IF(D3101&gt;0,1,0)</f>
        <v>1</v>
      </c>
      <c r="L3101" s="26">
        <f t="shared" si="48"/>
        <v>0</v>
      </c>
    </row>
    <row r="3102" spans="1:12" ht="19" hidden="1" x14ac:dyDescent="0.2">
      <c r="A3102" s="24">
        <v>88636</v>
      </c>
      <c r="B3102" s="24">
        <v>0</v>
      </c>
      <c r="C3102" s="24">
        <v>953</v>
      </c>
      <c r="D3102" s="24">
        <v>269</v>
      </c>
      <c r="E3102" s="25" t="str">
        <f>_xlfn.XLOOKUP(A3102,Product!A$2:A$5901,Product!B$2:B$5901,"Not Found")</f>
        <v>Epicerie salée</v>
      </c>
      <c r="F3102" s="25" t="str">
        <f>_xlfn.XLOOKUP(A3102,Product!A$2:A$5901,Product!C$2:C$5901,"Not Found")</f>
        <v>Plats cuisinés</v>
      </c>
      <c r="G3102" s="25" t="str">
        <f>IF(_xlfn.XLOOKUP(A3102,Product!A$2:A$5901,Product!D$2:D$5901,"Not Found") = 0,"",_xlfn.XLOOKUP(A3102,Product!A$2:A$5901,Product!D$2:D$5901,"Not Found"))</f>
        <v>Plats cuisinés céréales, légumes</v>
      </c>
      <c r="H3102" s="30">
        <f>_xlfn.XLOOKUP(A3102,Product!A$2:A$5901,Product!E$2:E$5901,"Not Found")</f>
        <v>3.66</v>
      </c>
      <c r="I3102" s="25" t="str">
        <f>A3102&amp;"_"&amp;E3102&amp;"_"&amp;F3102&amp;"_"&amp;G3102</f>
        <v>88636_Epicerie salée_Plats cuisinés_Plats cuisinés céréales, légumes</v>
      </c>
      <c r="J3102" s="30">
        <f>D3102*H3102</f>
        <v>984.54000000000008</v>
      </c>
      <c r="K3102" s="25">
        <f>IF(D3102&gt;0,1,0)</f>
        <v>1</v>
      </c>
      <c r="L3102" s="26">
        <f t="shared" si="48"/>
        <v>0</v>
      </c>
    </row>
    <row r="3103" spans="1:12" ht="19" hidden="1" x14ac:dyDescent="0.2">
      <c r="A3103" s="24">
        <v>88638</v>
      </c>
      <c r="B3103" s="24">
        <v>1</v>
      </c>
      <c r="C3103" s="24">
        <v>692</v>
      </c>
      <c r="D3103" s="24">
        <v>255</v>
      </c>
      <c r="E3103" s="25" t="str">
        <f>_xlfn.XLOOKUP(A3103,Product!A$2:A$5901,Product!B$2:B$5901,"Not Found")</f>
        <v>Epicerie salée</v>
      </c>
      <c r="F3103" s="25" t="str">
        <f>_xlfn.XLOOKUP(A3103,Product!A$2:A$5901,Product!C$2:C$5901,"Not Found")</f>
        <v>Légumes et conserves</v>
      </c>
      <c r="G3103" s="25" t="str">
        <f>IF(_xlfn.XLOOKUP(A3103,Product!A$2:A$5901,Product!D$2:D$5901,"Not Found") = 0,"",_xlfn.XLOOKUP(A3103,Product!A$2:A$5901,Product!D$2:D$5901,"Not Found"))</f>
        <v>Soupes bio</v>
      </c>
      <c r="H3103" s="30">
        <f>_xlfn.XLOOKUP(A3103,Product!A$2:A$5901,Product!E$2:E$5901,"Not Found")</f>
        <v>2.68</v>
      </c>
      <c r="I3103" s="25" t="str">
        <f>A3103&amp;"_"&amp;E3103&amp;"_"&amp;F3103&amp;"_"&amp;G3103</f>
        <v>88638_Epicerie salée_Légumes et conserves_Soupes bio</v>
      </c>
      <c r="J3103" s="30">
        <f>D3103*H3103</f>
        <v>683.40000000000009</v>
      </c>
      <c r="K3103" s="25">
        <f>IF(D3103&gt;0,1,0)</f>
        <v>1</v>
      </c>
      <c r="L3103" s="26">
        <f t="shared" si="48"/>
        <v>0</v>
      </c>
    </row>
    <row r="3104" spans="1:12" ht="19" hidden="1" x14ac:dyDescent="0.2">
      <c r="A3104" s="24">
        <v>88679</v>
      </c>
      <c r="B3104" s="24">
        <v>1</v>
      </c>
      <c r="C3104" s="24">
        <v>530</v>
      </c>
      <c r="D3104" s="24">
        <v>38</v>
      </c>
      <c r="E3104" s="25" t="str">
        <f>_xlfn.XLOOKUP(A3104,Product!A$2:A$5901,Product!B$2:B$5901,"Not Found")</f>
        <v>Epicerie salée</v>
      </c>
      <c r="F3104" s="25" t="str">
        <f>_xlfn.XLOOKUP(A3104,Product!A$2:A$5901,Product!C$2:C$5901,"Not Found")</f>
        <v>Pâtes bio</v>
      </c>
      <c r="G3104" s="25" t="str">
        <f>IF(_xlfn.XLOOKUP(A3104,Product!A$2:A$5901,Product!D$2:D$5901,"Not Found") = 0,"",_xlfn.XLOOKUP(A3104,Product!A$2:A$5901,Product!D$2:D$5901,"Not Found"))</f>
        <v>Pâtes Blanches</v>
      </c>
      <c r="H3104" s="30">
        <f>_xlfn.XLOOKUP(A3104,Product!A$2:A$5901,Product!E$2:E$5901,"Not Found")</f>
        <v>2.42</v>
      </c>
      <c r="I3104" s="25" t="str">
        <f>A3104&amp;"_"&amp;E3104&amp;"_"&amp;F3104&amp;"_"&amp;G3104</f>
        <v>88679_Epicerie salée_Pâtes bio_Pâtes Blanches</v>
      </c>
      <c r="J3104" s="30">
        <f>D3104*H3104</f>
        <v>91.96</v>
      </c>
      <c r="K3104" s="25">
        <f>IF(D3104&gt;0,1,0)</f>
        <v>1</v>
      </c>
      <c r="L3104" s="26">
        <f t="shared" si="48"/>
        <v>0</v>
      </c>
    </row>
    <row r="3105" spans="1:12" ht="19" hidden="1" x14ac:dyDescent="0.2">
      <c r="A3105" s="24">
        <v>88683</v>
      </c>
      <c r="B3105" s="24">
        <v>0</v>
      </c>
      <c r="C3105" s="24">
        <v>276</v>
      </c>
      <c r="D3105" s="24">
        <v>142</v>
      </c>
      <c r="E3105" s="25" t="str">
        <f>_xlfn.XLOOKUP(A3105,Product!A$2:A$5901,Product!B$2:B$5901,"Not Found")</f>
        <v>Epicerie salée</v>
      </c>
      <c r="F3105" s="25" t="str">
        <f>_xlfn.XLOOKUP(A3105,Product!A$2:A$5901,Product!C$2:C$5901,"Not Found")</f>
        <v>Pâtes bio</v>
      </c>
      <c r="G3105" s="25" t="str">
        <f>IF(_xlfn.XLOOKUP(A3105,Product!A$2:A$5901,Product!D$2:D$5901,"Not Found") = 0,"",_xlfn.XLOOKUP(A3105,Product!A$2:A$5901,Product!D$2:D$5901,"Not Found"))</f>
        <v>Pâtes parfumées</v>
      </c>
      <c r="H3105" s="30">
        <f>_xlfn.XLOOKUP(A3105,Product!A$2:A$5901,Product!E$2:E$5901,"Not Found")</f>
        <v>1.66</v>
      </c>
      <c r="I3105" s="25" t="str">
        <f>A3105&amp;"_"&amp;E3105&amp;"_"&amp;F3105&amp;"_"&amp;G3105</f>
        <v>88683_Epicerie salée_Pâtes bio_Pâtes parfumées</v>
      </c>
      <c r="J3105" s="30">
        <f>D3105*H3105</f>
        <v>235.72</v>
      </c>
      <c r="K3105" s="25">
        <f>IF(D3105&gt;0,1,0)</f>
        <v>1</v>
      </c>
      <c r="L3105" s="26">
        <f t="shared" si="48"/>
        <v>0</v>
      </c>
    </row>
    <row r="3106" spans="1:12" ht="19" hidden="1" x14ac:dyDescent="0.2">
      <c r="A3106" s="24">
        <v>88686</v>
      </c>
      <c r="B3106" s="24">
        <v>1</v>
      </c>
      <c r="C3106" s="24">
        <v>835</v>
      </c>
      <c r="D3106" s="24">
        <v>165</v>
      </c>
      <c r="E3106" s="25" t="str">
        <f>_xlfn.XLOOKUP(A3106,Product!A$2:A$5901,Product!B$2:B$5901,"Not Found")</f>
        <v>Epicerie salée</v>
      </c>
      <c r="F3106" s="25" t="str">
        <f>_xlfn.XLOOKUP(A3106,Product!A$2:A$5901,Product!C$2:C$5901,"Not Found")</f>
        <v>Pâtes bio</v>
      </c>
      <c r="G3106" s="25" t="str">
        <f>IF(_xlfn.XLOOKUP(A3106,Product!A$2:A$5901,Product!D$2:D$5901,"Not Found") = 0,"",_xlfn.XLOOKUP(A3106,Product!A$2:A$5901,Product!D$2:D$5901,"Not Found"))</f>
        <v>Pâtes aux céréales</v>
      </c>
      <c r="H3106" s="30">
        <f>_xlfn.XLOOKUP(A3106,Product!A$2:A$5901,Product!E$2:E$5901,"Not Found")</f>
        <v>2.94</v>
      </c>
      <c r="I3106" s="25" t="str">
        <f>A3106&amp;"_"&amp;E3106&amp;"_"&amp;F3106&amp;"_"&amp;G3106</f>
        <v>88686_Epicerie salée_Pâtes bio_Pâtes aux céréales</v>
      </c>
      <c r="J3106" s="30">
        <f>D3106*H3106</f>
        <v>485.09999999999997</v>
      </c>
      <c r="K3106" s="25">
        <f>IF(D3106&gt;0,1,0)</f>
        <v>1</v>
      </c>
      <c r="L3106" s="26">
        <f t="shared" si="48"/>
        <v>0</v>
      </c>
    </row>
    <row r="3107" spans="1:12" ht="19" hidden="1" x14ac:dyDescent="0.2">
      <c r="A3107" s="24">
        <v>88688</v>
      </c>
      <c r="B3107" s="24">
        <v>0</v>
      </c>
      <c r="C3107" s="24">
        <v>240</v>
      </c>
      <c r="D3107" s="24">
        <v>10</v>
      </c>
      <c r="E3107" s="25" t="str">
        <f>_xlfn.XLOOKUP(A3107,Product!A$2:A$5901,Product!B$2:B$5901,"Not Found")</f>
        <v>Epicerie salée</v>
      </c>
      <c r="F3107" s="25" t="str">
        <f>_xlfn.XLOOKUP(A3107,Product!A$2:A$5901,Product!C$2:C$5901,"Not Found")</f>
        <v>Pâtes bio</v>
      </c>
      <c r="G3107" s="25" t="str">
        <f>IF(_xlfn.XLOOKUP(A3107,Product!A$2:A$5901,Product!D$2:D$5901,"Not Found") = 0,"",_xlfn.XLOOKUP(A3107,Product!A$2:A$5901,Product!D$2:D$5901,"Not Found"))</f>
        <v>Pâtes aux céréales</v>
      </c>
      <c r="H3107" s="30">
        <f>_xlfn.XLOOKUP(A3107,Product!A$2:A$5901,Product!E$2:E$5901,"Not Found")</f>
        <v>2.92</v>
      </c>
      <c r="I3107" s="25" t="str">
        <f>A3107&amp;"_"&amp;E3107&amp;"_"&amp;F3107&amp;"_"&amp;G3107</f>
        <v>88688_Epicerie salée_Pâtes bio_Pâtes aux céréales</v>
      </c>
      <c r="J3107" s="30">
        <f>D3107*H3107</f>
        <v>29.2</v>
      </c>
      <c r="K3107" s="25">
        <f>IF(D3107&gt;0,1,0)</f>
        <v>1</v>
      </c>
      <c r="L3107" s="26">
        <f t="shared" si="48"/>
        <v>0</v>
      </c>
    </row>
    <row r="3108" spans="1:12" ht="19" hidden="1" x14ac:dyDescent="0.2">
      <c r="A3108" s="24">
        <v>88694</v>
      </c>
      <c r="B3108" s="24">
        <v>0</v>
      </c>
      <c r="C3108" s="24">
        <v>806</v>
      </c>
      <c r="D3108" s="24">
        <v>588</v>
      </c>
      <c r="E3108" s="25" t="str">
        <f>_xlfn.XLOOKUP(A3108,Product!A$2:A$5901,Product!B$2:B$5901,"Not Found")</f>
        <v>Epicerie salée</v>
      </c>
      <c r="F3108" s="25" t="str">
        <f>_xlfn.XLOOKUP(A3108,Product!A$2:A$5901,Product!C$2:C$5901,"Not Found")</f>
        <v>Légumes et conserves</v>
      </c>
      <c r="G3108" s="25" t="str">
        <f>IF(_xlfn.XLOOKUP(A3108,Product!A$2:A$5901,Product!D$2:D$5901,"Not Found") = 0,"",_xlfn.XLOOKUP(A3108,Product!A$2:A$5901,Product!D$2:D$5901,"Not Found"))</f>
        <v>Purées bio</v>
      </c>
      <c r="H3108" s="30">
        <f>_xlfn.XLOOKUP(A3108,Product!A$2:A$5901,Product!E$2:E$5901,"Not Found")</f>
        <v>1.96</v>
      </c>
      <c r="I3108" s="25" t="str">
        <f>A3108&amp;"_"&amp;E3108&amp;"_"&amp;F3108&amp;"_"&amp;G3108</f>
        <v>88694_Epicerie salée_Légumes et conserves_Purées bio</v>
      </c>
      <c r="J3108" s="30">
        <f>D3108*H3108</f>
        <v>1152.48</v>
      </c>
      <c r="K3108" s="25">
        <f>IF(D3108&gt;0,1,0)</f>
        <v>1</v>
      </c>
      <c r="L3108" s="26">
        <f t="shared" si="48"/>
        <v>0</v>
      </c>
    </row>
    <row r="3109" spans="1:12" ht="19" hidden="1" x14ac:dyDescent="0.2">
      <c r="A3109" s="24">
        <v>88965</v>
      </c>
      <c r="B3109" s="24">
        <v>1</v>
      </c>
      <c r="C3109" s="24">
        <v>910</v>
      </c>
      <c r="D3109" s="24">
        <v>668</v>
      </c>
      <c r="E3109" s="25" t="str">
        <f>_xlfn.XLOOKUP(A3109,Product!A$2:A$5901,Product!B$2:B$5901,"Not Found")</f>
        <v>Epicerie salée</v>
      </c>
      <c r="F3109" s="25" t="str">
        <f>_xlfn.XLOOKUP(A3109,Product!A$2:A$5901,Product!C$2:C$5901,"Not Found")</f>
        <v>Pain et biscottes</v>
      </c>
      <c r="G3109" s="25" t="str">
        <f>IF(_xlfn.XLOOKUP(A3109,Product!A$2:A$5901,Product!D$2:D$5901,"Not Found") = 0,"",_xlfn.XLOOKUP(A3109,Product!A$2:A$5901,Product!D$2:D$5901,"Not Found"))</f>
        <v>Pain, pain précuit</v>
      </c>
      <c r="H3109" s="30">
        <f>_xlfn.XLOOKUP(A3109,Product!A$2:A$5901,Product!E$2:E$5901,"Not Found")</f>
        <v>3.05</v>
      </c>
      <c r="I3109" s="25" t="str">
        <f>A3109&amp;"_"&amp;E3109&amp;"_"&amp;F3109&amp;"_"&amp;G3109</f>
        <v>88965_Epicerie salée_Pain et biscottes_Pain, pain précuit</v>
      </c>
      <c r="J3109" s="30">
        <f>D3109*H3109</f>
        <v>2037.3999999999999</v>
      </c>
      <c r="K3109" s="25">
        <f>IF(D3109&gt;0,1,0)</f>
        <v>1</v>
      </c>
      <c r="L3109" s="26">
        <f t="shared" si="48"/>
        <v>0</v>
      </c>
    </row>
    <row r="3110" spans="1:12" ht="19" hidden="1" x14ac:dyDescent="0.2">
      <c r="A3110" s="24">
        <v>88971</v>
      </c>
      <c r="B3110" s="24">
        <v>0</v>
      </c>
      <c r="C3110" s="24">
        <v>917</v>
      </c>
      <c r="D3110" s="24">
        <v>513</v>
      </c>
      <c r="E3110" s="25" t="str">
        <f>_xlfn.XLOOKUP(A3110,Product!A$2:A$5901,Product!B$2:B$5901,"Not Found")</f>
        <v>Epicerie salée</v>
      </c>
      <c r="F3110" s="25" t="str">
        <f>_xlfn.XLOOKUP(A3110,Product!A$2:A$5901,Product!C$2:C$5901,"Not Found")</f>
        <v>Pain et biscottes</v>
      </c>
      <c r="G3110" s="25" t="str">
        <f>IF(_xlfn.XLOOKUP(A3110,Product!A$2:A$5901,Product!D$2:D$5901,"Not Found") = 0,"",_xlfn.XLOOKUP(A3110,Product!A$2:A$5901,Product!D$2:D$5901,"Not Found"))</f>
        <v>Pain, pain précuit</v>
      </c>
      <c r="H3110" s="30">
        <f>_xlfn.XLOOKUP(A3110,Product!A$2:A$5901,Product!E$2:E$5901,"Not Found")</f>
        <v>2.48</v>
      </c>
      <c r="I3110" s="25" t="str">
        <f>A3110&amp;"_"&amp;E3110&amp;"_"&amp;F3110&amp;"_"&amp;G3110</f>
        <v>88971_Epicerie salée_Pain et biscottes_Pain, pain précuit</v>
      </c>
      <c r="J3110" s="30">
        <f>D3110*H3110</f>
        <v>1272.24</v>
      </c>
      <c r="K3110" s="25">
        <f>IF(D3110&gt;0,1,0)</f>
        <v>1</v>
      </c>
      <c r="L3110" s="26">
        <f t="shared" si="48"/>
        <v>0</v>
      </c>
    </row>
    <row r="3111" spans="1:12" ht="19" hidden="1" x14ac:dyDescent="0.2">
      <c r="A3111" s="24">
        <v>89516</v>
      </c>
      <c r="B3111" s="24">
        <v>1</v>
      </c>
      <c r="C3111" s="24">
        <v>333</v>
      </c>
      <c r="D3111" s="24">
        <v>171</v>
      </c>
      <c r="E3111" s="25" t="str">
        <f>_xlfn.XLOOKUP(A3111,Product!A$2:A$5901,Product!B$2:B$5901,"Not Found")</f>
        <v>Epicerie salée</v>
      </c>
      <c r="F3111" s="25" t="str">
        <f>_xlfn.XLOOKUP(A3111,Product!A$2:A$5901,Product!C$2:C$5901,"Not Found")</f>
        <v>Plats cuisinés</v>
      </c>
      <c r="G3111" s="25" t="str">
        <f>IF(_xlfn.XLOOKUP(A3111,Product!A$2:A$5901,Product!D$2:D$5901,"Not Found") = 0,"",_xlfn.XLOOKUP(A3111,Product!A$2:A$5901,Product!D$2:D$5901,"Not Found"))</f>
        <v>Plats cuisinés céréales, légumes</v>
      </c>
      <c r="H3111" s="30">
        <f>_xlfn.XLOOKUP(A3111,Product!A$2:A$5901,Product!E$2:E$5901,"Not Found")</f>
        <v>2.14</v>
      </c>
      <c r="I3111" s="25" t="str">
        <f>A3111&amp;"_"&amp;E3111&amp;"_"&amp;F3111&amp;"_"&amp;G3111</f>
        <v>89516_Epicerie salée_Plats cuisinés_Plats cuisinés céréales, légumes</v>
      </c>
      <c r="J3111" s="30">
        <f>D3111*H3111</f>
        <v>365.94</v>
      </c>
      <c r="K3111" s="25">
        <f>IF(D3111&gt;0,1,0)</f>
        <v>1</v>
      </c>
      <c r="L3111" s="26">
        <f t="shared" si="48"/>
        <v>0</v>
      </c>
    </row>
    <row r="3112" spans="1:12" ht="19" hidden="1" x14ac:dyDescent="0.2">
      <c r="A3112" s="24">
        <v>89519</v>
      </c>
      <c r="B3112" s="24">
        <v>1</v>
      </c>
      <c r="C3112" s="24">
        <v>220</v>
      </c>
      <c r="D3112" s="24">
        <v>117</v>
      </c>
      <c r="E3112" s="25" t="str">
        <f>_xlfn.XLOOKUP(A3112,Product!A$2:A$5901,Product!B$2:B$5901,"Not Found")</f>
        <v>Epicerie salée</v>
      </c>
      <c r="F3112" s="25" t="str">
        <f>_xlfn.XLOOKUP(A3112,Product!A$2:A$5901,Product!C$2:C$5901,"Not Found")</f>
        <v>Plats cuisinés</v>
      </c>
      <c r="G3112" s="25" t="str">
        <f>IF(_xlfn.XLOOKUP(A3112,Product!A$2:A$5901,Product!D$2:D$5901,"Not Found") = 0,"",_xlfn.XLOOKUP(A3112,Product!A$2:A$5901,Product!D$2:D$5901,"Not Found"))</f>
        <v>Plats cuisinés céréales, légumes</v>
      </c>
      <c r="H3112" s="30">
        <f>_xlfn.XLOOKUP(A3112,Product!A$2:A$5901,Product!E$2:E$5901,"Not Found")</f>
        <v>1.99</v>
      </c>
      <c r="I3112" s="25" t="str">
        <f>A3112&amp;"_"&amp;E3112&amp;"_"&amp;F3112&amp;"_"&amp;G3112</f>
        <v>89519_Epicerie salée_Plats cuisinés_Plats cuisinés céréales, légumes</v>
      </c>
      <c r="J3112" s="30">
        <f>D3112*H3112</f>
        <v>232.83</v>
      </c>
      <c r="K3112" s="25">
        <f>IF(D3112&gt;0,1,0)</f>
        <v>1</v>
      </c>
      <c r="L3112" s="26">
        <f t="shared" si="48"/>
        <v>0</v>
      </c>
    </row>
    <row r="3113" spans="1:12" ht="19" hidden="1" x14ac:dyDescent="0.2">
      <c r="A3113" s="24">
        <v>89533</v>
      </c>
      <c r="B3113" s="24">
        <v>1</v>
      </c>
      <c r="C3113" s="24">
        <v>446</v>
      </c>
      <c r="D3113" s="24">
        <v>138</v>
      </c>
      <c r="E3113" s="25" t="str">
        <f>_xlfn.XLOOKUP(A3113,Product!A$2:A$5901,Product!B$2:B$5901,"Not Found")</f>
        <v>Epicerie salée</v>
      </c>
      <c r="F3113" s="25" t="str">
        <f>_xlfn.XLOOKUP(A3113,Product!A$2:A$5901,Product!C$2:C$5901,"Not Found")</f>
        <v>Apéritifs bio</v>
      </c>
      <c r="G3113" s="25" t="str">
        <f>IF(_xlfn.XLOOKUP(A3113,Product!A$2:A$5901,Product!D$2:D$5901,"Not Found") = 0,"",_xlfn.XLOOKUP(A3113,Product!A$2:A$5901,Product!D$2:D$5901,"Not Found"))</f>
        <v>Biscuits apéritif bio</v>
      </c>
      <c r="H3113" s="30">
        <f>_xlfn.XLOOKUP(A3113,Product!A$2:A$5901,Product!E$2:E$5901,"Not Found")</f>
        <v>1.68</v>
      </c>
      <c r="I3113" s="25" t="str">
        <f>A3113&amp;"_"&amp;E3113&amp;"_"&amp;F3113&amp;"_"&amp;G3113</f>
        <v>89533_Epicerie salée_Apéritifs bio_Biscuits apéritif bio</v>
      </c>
      <c r="J3113" s="30">
        <f>D3113*H3113</f>
        <v>231.84</v>
      </c>
      <c r="K3113" s="25">
        <f>IF(D3113&gt;0,1,0)</f>
        <v>1</v>
      </c>
      <c r="L3113" s="26">
        <f t="shared" si="48"/>
        <v>0</v>
      </c>
    </row>
    <row r="3114" spans="1:12" ht="19" hidden="1" x14ac:dyDescent="0.2">
      <c r="A3114" s="24">
        <v>89558</v>
      </c>
      <c r="B3114" s="24">
        <v>1</v>
      </c>
      <c r="C3114" s="24">
        <v>58</v>
      </c>
      <c r="D3114" s="24">
        <v>8</v>
      </c>
      <c r="E3114" s="25" t="str">
        <f>_xlfn.XLOOKUP(A3114,Product!A$2:A$5901,Product!B$2:B$5901,"Not Found")</f>
        <v>Epicerie salée</v>
      </c>
      <c r="F3114" s="25" t="str">
        <f>_xlfn.XLOOKUP(A3114,Product!A$2:A$5901,Product!C$2:C$5901,"Not Found")</f>
        <v>Riz bio</v>
      </c>
      <c r="G3114" s="25" t="str">
        <f>IF(_xlfn.XLOOKUP(A3114,Product!A$2:A$5901,Product!D$2:D$5901,"Not Found") = 0,"",_xlfn.XLOOKUP(A3114,Product!A$2:A$5901,Product!D$2:D$5901,"Not Found"))</f>
        <v>Riz parfumé</v>
      </c>
      <c r="H3114" s="30">
        <f>_xlfn.XLOOKUP(A3114,Product!A$2:A$5901,Product!E$2:E$5901,"Not Found")</f>
        <v>2.61</v>
      </c>
      <c r="I3114" s="25" t="str">
        <f>A3114&amp;"_"&amp;E3114&amp;"_"&amp;F3114&amp;"_"&amp;G3114</f>
        <v>89558_Epicerie salée_Riz bio_Riz parfumé</v>
      </c>
      <c r="J3114" s="30">
        <f>D3114*H3114</f>
        <v>20.88</v>
      </c>
      <c r="K3114" s="25">
        <f>IF(D3114&gt;0,1,0)</f>
        <v>1</v>
      </c>
      <c r="L3114" s="26">
        <f t="shared" si="48"/>
        <v>0</v>
      </c>
    </row>
    <row r="3115" spans="1:12" ht="38" hidden="1" x14ac:dyDescent="0.2">
      <c r="A3115" s="24">
        <v>89559</v>
      </c>
      <c r="B3115" s="24">
        <v>0</v>
      </c>
      <c r="C3115" s="24">
        <v>697</v>
      </c>
      <c r="D3115" s="24">
        <v>674</v>
      </c>
      <c r="E3115" s="25" t="str">
        <f>_xlfn.XLOOKUP(A3115,Product!A$2:A$5901,Product!B$2:B$5901,"Not Found")</f>
        <v>Epicerie salée</v>
      </c>
      <c r="F3115" s="25" t="str">
        <f>_xlfn.XLOOKUP(A3115,Product!A$2:A$5901,Product!C$2:C$5901,"Not Found")</f>
        <v>Légumineuses et céréales</v>
      </c>
      <c r="G3115" s="25" t="str">
        <f>IF(_xlfn.XLOOKUP(A3115,Product!A$2:A$5901,Product!D$2:D$5901,"Not Found") = 0,"",_xlfn.XLOOKUP(A3115,Product!A$2:A$5901,Product!D$2:D$5901,"Not Found"))</f>
        <v>Mélanges céréales légumineuses</v>
      </c>
      <c r="H3115" s="30">
        <f>_xlfn.XLOOKUP(A3115,Product!A$2:A$5901,Product!E$2:E$5901,"Not Found")</f>
        <v>2.61</v>
      </c>
      <c r="I3115" s="25" t="str">
        <f>A3115&amp;"_"&amp;E3115&amp;"_"&amp;F3115&amp;"_"&amp;G3115</f>
        <v>89559_Epicerie salée_Légumineuses et céréales_Mélanges céréales légumineuses</v>
      </c>
      <c r="J3115" s="30">
        <f>D3115*H3115</f>
        <v>1759.1399999999999</v>
      </c>
      <c r="K3115" s="25">
        <f>IF(D3115&gt;0,1,0)</f>
        <v>1</v>
      </c>
      <c r="L3115" s="26">
        <f t="shared" si="48"/>
        <v>0</v>
      </c>
    </row>
    <row r="3116" spans="1:12" ht="19" hidden="1" x14ac:dyDescent="0.2">
      <c r="A3116" s="24">
        <v>89581</v>
      </c>
      <c r="B3116" s="24">
        <v>1</v>
      </c>
      <c r="C3116" s="24">
        <v>38</v>
      </c>
      <c r="D3116" s="24">
        <v>7</v>
      </c>
      <c r="E3116" s="25" t="str">
        <f>_xlfn.XLOOKUP(A3116,Product!A$2:A$5901,Product!B$2:B$5901,"Not Found")</f>
        <v>Epicerie salée</v>
      </c>
      <c r="F3116" s="25" t="str">
        <f>_xlfn.XLOOKUP(A3116,Product!A$2:A$5901,Product!C$2:C$5901,"Not Found")</f>
        <v>Légumes et conserves</v>
      </c>
      <c r="G3116" s="25" t="str">
        <f>IF(_xlfn.XLOOKUP(A3116,Product!A$2:A$5901,Product!D$2:D$5901,"Not Found") = 0,"",_xlfn.XLOOKUP(A3116,Product!A$2:A$5901,Product!D$2:D$5901,"Not Found"))</f>
        <v>Purées bio</v>
      </c>
      <c r="H3116" s="30">
        <f>_xlfn.XLOOKUP(A3116,Product!A$2:A$5901,Product!E$2:E$5901,"Not Found")</f>
        <v>1.93</v>
      </c>
      <c r="I3116" s="25" t="str">
        <f>A3116&amp;"_"&amp;E3116&amp;"_"&amp;F3116&amp;"_"&amp;G3116</f>
        <v>89581_Epicerie salée_Légumes et conserves_Purées bio</v>
      </c>
      <c r="J3116" s="30">
        <f>D3116*H3116</f>
        <v>13.51</v>
      </c>
      <c r="K3116" s="25">
        <f>IF(D3116&gt;0,1,0)</f>
        <v>1</v>
      </c>
      <c r="L3116" s="26">
        <f t="shared" si="48"/>
        <v>0</v>
      </c>
    </row>
    <row r="3117" spans="1:12" ht="19" hidden="1" x14ac:dyDescent="0.2">
      <c r="A3117" s="24">
        <v>89587</v>
      </c>
      <c r="B3117" s="24">
        <v>1</v>
      </c>
      <c r="C3117" s="24">
        <v>43</v>
      </c>
      <c r="D3117" s="24">
        <v>14</v>
      </c>
      <c r="E3117" s="25" t="str">
        <f>_xlfn.XLOOKUP(A3117,Product!A$2:A$5901,Product!B$2:B$5901,"Not Found")</f>
        <v>Epicerie salée</v>
      </c>
      <c r="F3117" s="25" t="str">
        <f>_xlfn.XLOOKUP(A3117,Product!A$2:A$5901,Product!C$2:C$5901,"Not Found")</f>
        <v>Plats cuisinés</v>
      </c>
      <c r="G3117" s="25" t="str">
        <f>IF(_xlfn.XLOOKUP(A3117,Product!A$2:A$5901,Product!D$2:D$5901,"Not Found") = 0,"",_xlfn.XLOOKUP(A3117,Product!A$2:A$5901,Product!D$2:D$5901,"Not Found"))</f>
        <v>Plats cuisinés céréales, légumes</v>
      </c>
      <c r="H3117" s="30">
        <f>_xlfn.XLOOKUP(A3117,Product!A$2:A$5901,Product!E$2:E$5901,"Not Found")</f>
        <v>2.11</v>
      </c>
      <c r="I3117" s="25" t="str">
        <f>A3117&amp;"_"&amp;E3117&amp;"_"&amp;F3117&amp;"_"&amp;G3117</f>
        <v>89587_Epicerie salée_Plats cuisinés_Plats cuisinés céréales, légumes</v>
      </c>
      <c r="J3117" s="30">
        <f>D3117*H3117</f>
        <v>29.54</v>
      </c>
      <c r="K3117" s="25">
        <f>IF(D3117&gt;0,1,0)</f>
        <v>1</v>
      </c>
      <c r="L3117" s="26">
        <f t="shared" si="48"/>
        <v>0</v>
      </c>
    </row>
    <row r="3118" spans="1:12" ht="19" hidden="1" x14ac:dyDescent="0.2">
      <c r="A3118" s="24">
        <v>89588</v>
      </c>
      <c r="B3118" s="24">
        <v>1</v>
      </c>
      <c r="C3118" s="24">
        <v>680</v>
      </c>
      <c r="D3118" s="24">
        <v>212</v>
      </c>
      <c r="E3118" s="25" t="str">
        <f>_xlfn.XLOOKUP(A3118,Product!A$2:A$5901,Product!B$2:B$5901,"Not Found")</f>
        <v>Epicerie salée</v>
      </c>
      <c r="F3118" s="25" t="str">
        <f>_xlfn.XLOOKUP(A3118,Product!A$2:A$5901,Product!C$2:C$5901,"Not Found")</f>
        <v>Légumes et conserves</v>
      </c>
      <c r="G3118" s="25" t="str">
        <f>IF(_xlfn.XLOOKUP(A3118,Product!A$2:A$5901,Product!D$2:D$5901,"Not Found") = 0,"",_xlfn.XLOOKUP(A3118,Product!A$2:A$5901,Product!D$2:D$5901,"Not Found"))</f>
        <v>Légumes cuisinés</v>
      </c>
      <c r="H3118" s="30">
        <f>_xlfn.XLOOKUP(A3118,Product!A$2:A$5901,Product!E$2:E$5901,"Not Found")</f>
        <v>2.04</v>
      </c>
      <c r="I3118" s="25" t="str">
        <f>A3118&amp;"_"&amp;E3118&amp;"_"&amp;F3118&amp;"_"&amp;G3118</f>
        <v>89588_Epicerie salée_Légumes et conserves_Légumes cuisinés</v>
      </c>
      <c r="J3118" s="30">
        <f>D3118*H3118</f>
        <v>432.48</v>
      </c>
      <c r="K3118" s="25">
        <f>IF(D3118&gt;0,1,0)</f>
        <v>1</v>
      </c>
      <c r="L3118" s="26">
        <f t="shared" si="48"/>
        <v>0</v>
      </c>
    </row>
    <row r="3119" spans="1:12" ht="19" hidden="1" x14ac:dyDescent="0.2">
      <c r="A3119" s="24">
        <v>89634</v>
      </c>
      <c r="B3119" s="24">
        <v>1</v>
      </c>
      <c r="C3119" s="24">
        <v>807</v>
      </c>
      <c r="D3119" s="24">
        <v>428</v>
      </c>
      <c r="E3119" s="25" t="str">
        <f>_xlfn.XLOOKUP(A3119,Product!A$2:A$5901,Product!B$2:B$5901,"Not Found")</f>
        <v>Epicerie salée</v>
      </c>
      <c r="F3119" s="25" t="str">
        <f>_xlfn.XLOOKUP(A3119,Product!A$2:A$5901,Product!C$2:C$5901,"Not Found")</f>
        <v>Plats cuisinés</v>
      </c>
      <c r="G3119" s="25" t="str">
        <f>IF(_xlfn.XLOOKUP(A3119,Product!A$2:A$5901,Product!D$2:D$5901,"Not Found") = 0,"",_xlfn.XLOOKUP(A3119,Product!A$2:A$5901,Product!D$2:D$5901,"Not Found"))</f>
        <v>Plats cuisinés céréales, légumes</v>
      </c>
      <c r="H3119" s="30">
        <f>_xlfn.XLOOKUP(A3119,Product!A$2:A$5901,Product!E$2:E$5901,"Not Found")</f>
        <v>2.89</v>
      </c>
      <c r="I3119" s="25" t="str">
        <f>A3119&amp;"_"&amp;E3119&amp;"_"&amp;F3119&amp;"_"&amp;G3119</f>
        <v>89634_Epicerie salée_Plats cuisinés_Plats cuisinés céréales, légumes</v>
      </c>
      <c r="J3119" s="30">
        <f>D3119*H3119</f>
        <v>1236.92</v>
      </c>
      <c r="K3119" s="25">
        <f>IF(D3119&gt;0,1,0)</f>
        <v>1</v>
      </c>
      <c r="L3119" s="26">
        <f t="shared" si="48"/>
        <v>0</v>
      </c>
    </row>
    <row r="3120" spans="1:12" ht="19" hidden="1" x14ac:dyDescent="0.2">
      <c r="A3120" s="24">
        <v>89665</v>
      </c>
      <c r="B3120" s="24">
        <v>0</v>
      </c>
      <c r="C3120" s="24">
        <v>787</v>
      </c>
      <c r="D3120" s="24">
        <v>460</v>
      </c>
      <c r="E3120" s="25" t="str">
        <f>_xlfn.XLOOKUP(A3120,Product!A$2:A$5901,Product!B$2:B$5901,"Not Found")</f>
        <v>Epicerie salée</v>
      </c>
      <c r="F3120" s="25" t="str">
        <f>_xlfn.XLOOKUP(A3120,Product!A$2:A$5901,Product!C$2:C$5901,"Not Found")</f>
        <v>Apéritifs bio</v>
      </c>
      <c r="G3120" s="25" t="str">
        <f>IF(_xlfn.XLOOKUP(A3120,Product!A$2:A$5901,Product!D$2:D$5901,"Not Found") = 0,"",_xlfn.XLOOKUP(A3120,Product!A$2:A$5901,Product!D$2:D$5901,"Not Found"))</f>
        <v>Fruits secs bio apéritif</v>
      </c>
      <c r="H3120" s="30">
        <f>_xlfn.XLOOKUP(A3120,Product!A$2:A$5901,Product!E$2:E$5901,"Not Found")</f>
        <v>2.3199999999999998</v>
      </c>
      <c r="I3120" s="25" t="str">
        <f>A3120&amp;"_"&amp;E3120&amp;"_"&amp;F3120&amp;"_"&amp;G3120</f>
        <v>89665_Epicerie salée_Apéritifs bio_Fruits secs bio apéritif</v>
      </c>
      <c r="J3120" s="30">
        <f>D3120*H3120</f>
        <v>1067.1999999999998</v>
      </c>
      <c r="K3120" s="25">
        <f>IF(D3120&gt;0,1,0)</f>
        <v>1</v>
      </c>
      <c r="L3120" s="26">
        <f t="shared" si="48"/>
        <v>0</v>
      </c>
    </row>
    <row r="3121" spans="1:12" ht="19" hidden="1" x14ac:dyDescent="0.2">
      <c r="A3121" s="24">
        <v>89774</v>
      </c>
      <c r="B3121" s="24">
        <v>0</v>
      </c>
      <c r="C3121" s="24">
        <v>870</v>
      </c>
      <c r="D3121" s="24">
        <v>296</v>
      </c>
      <c r="E3121" s="25" t="str">
        <f>_xlfn.XLOOKUP(A3121,Product!A$2:A$5901,Product!B$2:B$5901,"Not Found")</f>
        <v>Epicerie salée</v>
      </c>
      <c r="F3121" s="25" t="str">
        <f>_xlfn.XLOOKUP(A3121,Product!A$2:A$5901,Product!C$2:C$5901,"Not Found")</f>
        <v>Légumineuses et céréales</v>
      </c>
      <c r="G3121" s="25" t="str">
        <f>IF(_xlfn.XLOOKUP(A3121,Product!A$2:A$5901,Product!D$2:D$5901,"Not Found") = 0,"",_xlfn.XLOOKUP(A3121,Product!A$2:A$5901,Product!D$2:D$5901,"Not Found"))</f>
        <v>Quinoa bio</v>
      </c>
      <c r="H3121" s="30">
        <f>_xlfn.XLOOKUP(A3121,Product!A$2:A$5901,Product!E$2:E$5901,"Not Found")</f>
        <v>3.5</v>
      </c>
      <c r="I3121" s="25" t="str">
        <f>A3121&amp;"_"&amp;E3121&amp;"_"&amp;F3121&amp;"_"&amp;G3121</f>
        <v>89774_Epicerie salée_Légumineuses et céréales_Quinoa bio</v>
      </c>
      <c r="J3121" s="30">
        <f>D3121*H3121</f>
        <v>1036</v>
      </c>
      <c r="K3121" s="25">
        <f>IF(D3121&gt;0,1,0)</f>
        <v>1</v>
      </c>
      <c r="L3121" s="26">
        <f t="shared" si="48"/>
        <v>0</v>
      </c>
    </row>
    <row r="3122" spans="1:12" ht="19" hidden="1" x14ac:dyDescent="0.2">
      <c r="A3122" s="24">
        <v>89787</v>
      </c>
      <c r="B3122" s="24">
        <v>1</v>
      </c>
      <c r="C3122" s="24">
        <v>828</v>
      </c>
      <c r="D3122" s="24">
        <v>94</v>
      </c>
      <c r="E3122" s="25" t="str">
        <f>_xlfn.XLOOKUP(A3122,Product!A$2:A$5901,Product!B$2:B$5901,"Not Found")</f>
        <v>Epicerie salée</v>
      </c>
      <c r="F3122" s="25" t="str">
        <f>_xlfn.XLOOKUP(A3122,Product!A$2:A$5901,Product!C$2:C$5901,"Not Found")</f>
        <v>Riz bio</v>
      </c>
      <c r="G3122" s="25" t="str">
        <f>IF(_xlfn.XLOOKUP(A3122,Product!A$2:A$5901,Product!D$2:D$5901,"Not Found") = 0,"",_xlfn.XLOOKUP(A3122,Product!A$2:A$5901,Product!D$2:D$5901,"Not Found"))</f>
        <v>Risotto, riz japonais</v>
      </c>
      <c r="H3122" s="30">
        <f>_xlfn.XLOOKUP(A3122,Product!A$2:A$5901,Product!E$2:E$5901,"Not Found")</f>
        <v>1.95</v>
      </c>
      <c r="I3122" s="25" t="str">
        <f>A3122&amp;"_"&amp;E3122&amp;"_"&amp;F3122&amp;"_"&amp;G3122</f>
        <v>89787_Epicerie salée_Riz bio_Risotto, riz japonais</v>
      </c>
      <c r="J3122" s="30">
        <f>D3122*H3122</f>
        <v>183.29999999999998</v>
      </c>
      <c r="K3122" s="25">
        <f>IF(D3122&gt;0,1,0)</f>
        <v>1</v>
      </c>
      <c r="L3122" s="26">
        <f t="shared" si="48"/>
        <v>0</v>
      </c>
    </row>
    <row r="3123" spans="1:12" ht="19" hidden="1" x14ac:dyDescent="0.2">
      <c r="A3123" s="24">
        <v>89802</v>
      </c>
      <c r="B3123" s="24">
        <v>0</v>
      </c>
      <c r="C3123" s="24">
        <v>4</v>
      </c>
      <c r="D3123" s="24">
        <v>1</v>
      </c>
      <c r="E3123" s="25" t="str">
        <f>_xlfn.XLOOKUP(A3123,Product!A$2:A$5901,Product!B$2:B$5901,"Not Found")</f>
        <v>Epicerie salée</v>
      </c>
      <c r="F3123" s="25" t="str">
        <f>_xlfn.XLOOKUP(A3123,Product!A$2:A$5901,Product!C$2:C$5901,"Not Found")</f>
        <v>Légumes et conserves</v>
      </c>
      <c r="G3123" s="25" t="str">
        <f>IF(_xlfn.XLOOKUP(A3123,Product!A$2:A$5901,Product!D$2:D$5901,"Not Found") = 0,"",_xlfn.XLOOKUP(A3123,Product!A$2:A$5901,Product!D$2:D$5901,"Not Found"))</f>
        <v>Légumes séchés</v>
      </c>
      <c r="H3123" s="30">
        <f>_xlfn.XLOOKUP(A3123,Product!A$2:A$5901,Product!E$2:E$5901,"Not Found")</f>
        <v>3.02</v>
      </c>
      <c r="I3123" s="25" t="str">
        <f>A3123&amp;"_"&amp;E3123&amp;"_"&amp;F3123&amp;"_"&amp;G3123</f>
        <v>89802_Epicerie salée_Légumes et conserves_Légumes séchés</v>
      </c>
      <c r="J3123" s="30">
        <f>D3123*H3123</f>
        <v>3.02</v>
      </c>
      <c r="K3123" s="25">
        <f>IF(D3123&gt;0,1,0)</f>
        <v>1</v>
      </c>
      <c r="L3123" s="26">
        <f t="shared" si="48"/>
        <v>0</v>
      </c>
    </row>
    <row r="3124" spans="1:12" ht="19" hidden="1" x14ac:dyDescent="0.2">
      <c r="A3124" s="24">
        <v>89981</v>
      </c>
      <c r="B3124" s="24">
        <v>0</v>
      </c>
      <c r="C3124" s="24">
        <v>31</v>
      </c>
      <c r="D3124" s="24">
        <v>9</v>
      </c>
      <c r="E3124" s="25" t="str">
        <f>_xlfn.XLOOKUP(A3124,Product!A$2:A$5901,Product!B$2:B$5901,"Not Found")</f>
        <v>Epicerie salée</v>
      </c>
      <c r="F3124" s="25" t="str">
        <f>_xlfn.XLOOKUP(A3124,Product!A$2:A$5901,Product!C$2:C$5901,"Not Found")</f>
        <v>Huiles alimentaires bio</v>
      </c>
      <c r="G3124" s="25" t="str">
        <f>IF(_xlfn.XLOOKUP(A3124,Product!A$2:A$5901,Product!D$2:D$5901,"Not Found") = 0,"",_xlfn.XLOOKUP(A3124,Product!A$2:A$5901,Product!D$2:D$5901,"Not Found"))</f>
        <v>Huile de graines</v>
      </c>
      <c r="H3124" s="30">
        <f>_xlfn.XLOOKUP(A3124,Product!A$2:A$5901,Product!E$2:E$5901,"Not Found")</f>
        <v>4.0599999999999996</v>
      </c>
      <c r="I3124" s="25" t="str">
        <f>A3124&amp;"_"&amp;E3124&amp;"_"&amp;F3124&amp;"_"&amp;G3124</f>
        <v>89981_Epicerie salée_Huiles alimentaires bio_Huile de graines</v>
      </c>
      <c r="J3124" s="30">
        <f>D3124*H3124</f>
        <v>36.54</v>
      </c>
      <c r="K3124" s="25">
        <f>IF(D3124&gt;0,1,0)</f>
        <v>1</v>
      </c>
      <c r="L3124" s="26">
        <f t="shared" si="48"/>
        <v>0</v>
      </c>
    </row>
    <row r="3125" spans="1:12" ht="38" hidden="1" x14ac:dyDescent="0.2">
      <c r="A3125" s="24">
        <v>90622</v>
      </c>
      <c r="B3125" s="24">
        <v>0</v>
      </c>
      <c r="C3125" s="24">
        <v>53</v>
      </c>
      <c r="D3125" s="24">
        <v>31</v>
      </c>
      <c r="E3125" s="25" t="str">
        <f>_xlfn.XLOOKUP(A3125,Product!A$2:A$5901,Product!B$2:B$5901,"Not Found")</f>
        <v>Epicerie salée</v>
      </c>
      <c r="F3125" s="25" t="str">
        <f>_xlfn.XLOOKUP(A3125,Product!A$2:A$5901,Product!C$2:C$5901,"Not Found")</f>
        <v>Légumineuses et céréales</v>
      </c>
      <c r="G3125" s="25" t="str">
        <f>IF(_xlfn.XLOOKUP(A3125,Product!A$2:A$5901,Product!D$2:D$5901,"Not Found") = 0,"",_xlfn.XLOOKUP(A3125,Product!A$2:A$5901,Product!D$2:D$5901,"Not Found"))</f>
        <v>Semoule, Boulgour, Couscous</v>
      </c>
      <c r="H3125" s="30">
        <f>_xlfn.XLOOKUP(A3125,Product!A$2:A$5901,Product!E$2:E$5901,"Not Found")</f>
        <v>7.73</v>
      </c>
      <c r="I3125" s="25" t="str">
        <f>A3125&amp;"_"&amp;E3125&amp;"_"&amp;F3125&amp;"_"&amp;G3125</f>
        <v>90622_Epicerie salée_Légumineuses et céréales_Semoule, Boulgour, Couscous</v>
      </c>
      <c r="J3125" s="30">
        <f>D3125*H3125</f>
        <v>239.63000000000002</v>
      </c>
      <c r="K3125" s="25">
        <f>IF(D3125&gt;0,1,0)</f>
        <v>1</v>
      </c>
      <c r="L3125" s="26">
        <f t="shared" si="48"/>
        <v>0</v>
      </c>
    </row>
    <row r="3126" spans="1:12" ht="38" hidden="1" x14ac:dyDescent="0.2">
      <c r="A3126" s="24">
        <v>90624</v>
      </c>
      <c r="B3126" s="24">
        <v>0</v>
      </c>
      <c r="C3126" s="24">
        <v>465</v>
      </c>
      <c r="D3126" s="24">
        <v>320</v>
      </c>
      <c r="E3126" s="25" t="str">
        <f>_xlfn.XLOOKUP(A3126,Product!A$2:A$5901,Product!B$2:B$5901,"Not Found")</f>
        <v>Epicerie salée</v>
      </c>
      <c r="F3126" s="25" t="str">
        <f>_xlfn.XLOOKUP(A3126,Product!A$2:A$5901,Product!C$2:C$5901,"Not Found")</f>
        <v>Légumineuses et céréales</v>
      </c>
      <c r="G3126" s="25" t="str">
        <f>IF(_xlfn.XLOOKUP(A3126,Product!A$2:A$5901,Product!D$2:D$5901,"Not Found") = 0,"",_xlfn.XLOOKUP(A3126,Product!A$2:A$5901,Product!D$2:D$5901,"Not Found"))</f>
        <v>Semoule, Boulgour, Couscous</v>
      </c>
      <c r="H3126" s="30">
        <f>_xlfn.XLOOKUP(A3126,Product!A$2:A$5901,Product!E$2:E$5901,"Not Found")</f>
        <v>2.54</v>
      </c>
      <c r="I3126" s="25" t="str">
        <f>A3126&amp;"_"&amp;E3126&amp;"_"&amp;F3126&amp;"_"&amp;G3126</f>
        <v>90624_Epicerie salée_Légumineuses et céréales_Semoule, Boulgour, Couscous</v>
      </c>
      <c r="J3126" s="30">
        <f>D3126*H3126</f>
        <v>812.8</v>
      </c>
      <c r="K3126" s="25">
        <f>IF(D3126&gt;0,1,0)</f>
        <v>1</v>
      </c>
      <c r="L3126" s="26">
        <f t="shared" si="48"/>
        <v>0</v>
      </c>
    </row>
    <row r="3127" spans="1:12" ht="38" hidden="1" x14ac:dyDescent="0.2">
      <c r="A3127" s="24">
        <v>90626</v>
      </c>
      <c r="B3127" s="24">
        <v>0</v>
      </c>
      <c r="C3127" s="24">
        <v>236</v>
      </c>
      <c r="D3127" s="24">
        <v>172</v>
      </c>
      <c r="E3127" s="25" t="str">
        <f>_xlfn.XLOOKUP(A3127,Product!A$2:A$5901,Product!B$2:B$5901,"Not Found")</f>
        <v>Epicerie salée</v>
      </c>
      <c r="F3127" s="25" t="str">
        <f>_xlfn.XLOOKUP(A3127,Product!A$2:A$5901,Product!C$2:C$5901,"Not Found")</f>
        <v>Légumineuses et céréales</v>
      </c>
      <c r="G3127" s="25" t="str">
        <f>IF(_xlfn.XLOOKUP(A3127,Product!A$2:A$5901,Product!D$2:D$5901,"Not Found") = 0,"",_xlfn.XLOOKUP(A3127,Product!A$2:A$5901,Product!D$2:D$5901,"Not Found"))</f>
        <v>Semoule, Boulgour, Couscous</v>
      </c>
      <c r="H3127" s="30">
        <f>_xlfn.XLOOKUP(A3127,Product!A$2:A$5901,Product!E$2:E$5901,"Not Found")</f>
        <v>6.74</v>
      </c>
      <c r="I3127" s="25" t="str">
        <f>A3127&amp;"_"&amp;E3127&amp;"_"&amp;F3127&amp;"_"&amp;G3127</f>
        <v>90626_Epicerie salée_Légumineuses et céréales_Semoule, Boulgour, Couscous</v>
      </c>
      <c r="J3127" s="30">
        <f>D3127*H3127</f>
        <v>1159.28</v>
      </c>
      <c r="K3127" s="25">
        <f>IF(D3127&gt;0,1,0)</f>
        <v>1</v>
      </c>
      <c r="L3127" s="26">
        <f t="shared" si="48"/>
        <v>0</v>
      </c>
    </row>
    <row r="3128" spans="1:12" ht="38" hidden="1" x14ac:dyDescent="0.2">
      <c r="A3128" s="24">
        <v>90637</v>
      </c>
      <c r="B3128" s="24">
        <v>1</v>
      </c>
      <c r="C3128" s="24">
        <v>840</v>
      </c>
      <c r="D3128" s="24">
        <v>263</v>
      </c>
      <c r="E3128" s="25" t="str">
        <f>_xlfn.XLOOKUP(A3128,Product!A$2:A$5901,Product!B$2:B$5901,"Not Found")</f>
        <v>Epicerie salée</v>
      </c>
      <c r="F3128" s="25" t="str">
        <f>_xlfn.XLOOKUP(A3128,Product!A$2:A$5901,Product!C$2:C$5901,"Not Found")</f>
        <v>Légumineuses et céréales</v>
      </c>
      <c r="G3128" s="25" t="str">
        <f>IF(_xlfn.XLOOKUP(A3128,Product!A$2:A$5901,Product!D$2:D$5901,"Not Found") = 0,"",_xlfn.XLOOKUP(A3128,Product!A$2:A$5901,Product!D$2:D$5901,"Not Found"))</f>
        <v>Semoule, Boulgour, Couscous</v>
      </c>
      <c r="H3128" s="30">
        <f>_xlfn.XLOOKUP(A3128,Product!A$2:A$5901,Product!E$2:E$5901,"Not Found")</f>
        <v>1.43</v>
      </c>
      <c r="I3128" s="25" t="str">
        <f>A3128&amp;"_"&amp;E3128&amp;"_"&amp;F3128&amp;"_"&amp;G3128</f>
        <v>90637_Epicerie salée_Légumineuses et céréales_Semoule, Boulgour, Couscous</v>
      </c>
      <c r="J3128" s="30">
        <f>D3128*H3128</f>
        <v>376.09</v>
      </c>
      <c r="K3128" s="25">
        <f>IF(D3128&gt;0,1,0)</f>
        <v>1</v>
      </c>
      <c r="L3128" s="26">
        <f t="shared" si="48"/>
        <v>0</v>
      </c>
    </row>
    <row r="3129" spans="1:12" ht="19" hidden="1" x14ac:dyDescent="0.2">
      <c r="A3129" s="24">
        <v>90643</v>
      </c>
      <c r="B3129" s="24">
        <v>0</v>
      </c>
      <c r="C3129" s="24">
        <v>344</v>
      </c>
      <c r="D3129" s="24">
        <v>57</v>
      </c>
      <c r="E3129" s="25" t="str">
        <f>_xlfn.XLOOKUP(A3129,Product!A$2:A$5901,Product!B$2:B$5901,"Not Found")</f>
        <v>Epicerie salée</v>
      </c>
      <c r="F3129" s="25" t="str">
        <f>_xlfn.XLOOKUP(A3129,Product!A$2:A$5901,Product!C$2:C$5901,"Not Found")</f>
        <v>Farine, son, fécule</v>
      </c>
      <c r="G3129" s="25" t="str">
        <f>IF(_xlfn.XLOOKUP(A3129,Product!A$2:A$5901,Product!D$2:D$5901,"Not Found") = 0,"",_xlfn.XLOOKUP(A3129,Product!A$2:A$5901,Product!D$2:D$5901,"Not Found"))</f>
        <v>Fécule, tapioca</v>
      </c>
      <c r="H3129" s="30">
        <f>_xlfn.XLOOKUP(A3129,Product!A$2:A$5901,Product!E$2:E$5901,"Not Found")</f>
        <v>3.43</v>
      </c>
      <c r="I3129" s="25" t="str">
        <f>A3129&amp;"_"&amp;E3129&amp;"_"&amp;F3129&amp;"_"&amp;G3129</f>
        <v>90643_Epicerie salée_Farine, son, fécule_Fécule, tapioca</v>
      </c>
      <c r="J3129" s="30">
        <f>D3129*H3129</f>
        <v>195.51000000000002</v>
      </c>
      <c r="K3129" s="25">
        <f>IF(D3129&gt;0,1,0)</f>
        <v>1</v>
      </c>
      <c r="L3129" s="26">
        <f t="shared" si="48"/>
        <v>0</v>
      </c>
    </row>
    <row r="3130" spans="1:12" ht="19" hidden="1" x14ac:dyDescent="0.2">
      <c r="A3130" s="24">
        <v>90650</v>
      </c>
      <c r="B3130" s="24">
        <v>0</v>
      </c>
      <c r="C3130" s="24">
        <v>551</v>
      </c>
      <c r="D3130" s="24">
        <v>419</v>
      </c>
      <c r="E3130" s="25" t="str">
        <f>_xlfn.XLOOKUP(A3130,Product!A$2:A$5901,Product!B$2:B$5901,"Not Found")</f>
        <v>Epicerie salée</v>
      </c>
      <c r="F3130" s="25" t="str">
        <f>_xlfn.XLOOKUP(A3130,Product!A$2:A$5901,Product!C$2:C$5901,"Not Found")</f>
        <v>Farine, son, fécule</v>
      </c>
      <c r="G3130" s="25" t="str">
        <f>IF(_xlfn.XLOOKUP(A3130,Product!A$2:A$5901,Product!D$2:D$5901,"Not Found") = 0,"",_xlfn.XLOOKUP(A3130,Product!A$2:A$5901,Product!D$2:D$5901,"Not Found"))</f>
        <v>Son d'avoine</v>
      </c>
      <c r="H3130" s="30">
        <f>_xlfn.XLOOKUP(A3130,Product!A$2:A$5901,Product!E$2:E$5901,"Not Found")</f>
        <v>7.04</v>
      </c>
      <c r="I3130" s="25" t="str">
        <f>A3130&amp;"_"&amp;E3130&amp;"_"&amp;F3130&amp;"_"&amp;G3130</f>
        <v>90650_Epicerie salée_Farine, son, fécule_Son d'avoine</v>
      </c>
      <c r="J3130" s="30">
        <f>D3130*H3130</f>
        <v>2949.76</v>
      </c>
      <c r="K3130" s="25">
        <f>IF(D3130&gt;0,1,0)</f>
        <v>1</v>
      </c>
      <c r="L3130" s="26">
        <f t="shared" si="48"/>
        <v>0</v>
      </c>
    </row>
    <row r="3131" spans="1:12" ht="19" hidden="1" x14ac:dyDescent="0.2">
      <c r="A3131" s="24">
        <v>90654</v>
      </c>
      <c r="B3131" s="24">
        <v>1</v>
      </c>
      <c r="C3131" s="24">
        <v>956</v>
      </c>
      <c r="D3131" s="24">
        <v>941</v>
      </c>
      <c r="E3131" s="25" t="str">
        <f>_xlfn.XLOOKUP(A3131,Product!A$2:A$5901,Product!B$2:B$5901,"Not Found")</f>
        <v>Epicerie salée</v>
      </c>
      <c r="F3131" s="25" t="str">
        <f>_xlfn.XLOOKUP(A3131,Product!A$2:A$5901,Product!C$2:C$5901,"Not Found")</f>
        <v>Condiments, vinaigres</v>
      </c>
      <c r="G3131" s="25" t="str">
        <f>IF(_xlfn.XLOOKUP(A3131,Product!A$2:A$5901,Product!D$2:D$5901,"Not Found") = 0,"",_xlfn.XLOOKUP(A3131,Product!A$2:A$5901,Product!D$2:D$5901,"Not Found"))</f>
        <v>Vinaigres, vinaigrettes</v>
      </c>
      <c r="H3131" s="30">
        <f>_xlfn.XLOOKUP(A3131,Product!A$2:A$5901,Product!E$2:E$5901,"Not Found")</f>
        <v>2.14</v>
      </c>
      <c r="I3131" s="25" t="str">
        <f>A3131&amp;"_"&amp;E3131&amp;"_"&amp;F3131&amp;"_"&amp;G3131</f>
        <v>90654_Epicerie salée_Condiments, vinaigres_Vinaigres, vinaigrettes</v>
      </c>
      <c r="J3131" s="30">
        <f>D3131*H3131</f>
        <v>2013.74</v>
      </c>
      <c r="K3131" s="25">
        <f>IF(D3131&gt;0,1,0)</f>
        <v>1</v>
      </c>
      <c r="L3131" s="26">
        <f t="shared" si="48"/>
        <v>0</v>
      </c>
    </row>
    <row r="3132" spans="1:12" ht="38" hidden="1" x14ac:dyDescent="0.2">
      <c r="A3132" s="24">
        <v>90659</v>
      </c>
      <c r="B3132" s="24">
        <v>1</v>
      </c>
      <c r="C3132" s="24">
        <v>313</v>
      </c>
      <c r="D3132" s="24">
        <v>266</v>
      </c>
      <c r="E3132" s="25" t="str">
        <f>_xlfn.XLOOKUP(A3132,Product!A$2:A$5901,Product!B$2:B$5901,"Not Found")</f>
        <v>Epicerie salée</v>
      </c>
      <c r="F3132" s="25" t="str">
        <f>_xlfn.XLOOKUP(A3132,Product!A$2:A$5901,Product!C$2:C$5901,"Not Found")</f>
        <v>Légumineuses et céréales</v>
      </c>
      <c r="G3132" s="25" t="str">
        <f>IF(_xlfn.XLOOKUP(A3132,Product!A$2:A$5901,Product!D$2:D$5901,"Not Found") = 0,"",_xlfn.XLOOKUP(A3132,Product!A$2:A$5901,Product!D$2:D$5901,"Not Found"))</f>
        <v>Semoule, Boulgour, Couscous</v>
      </c>
      <c r="H3132" s="30">
        <f>_xlfn.XLOOKUP(A3132,Product!A$2:A$5901,Product!E$2:E$5901,"Not Found")</f>
        <v>1.03</v>
      </c>
      <c r="I3132" s="25" t="str">
        <f>A3132&amp;"_"&amp;E3132&amp;"_"&amp;F3132&amp;"_"&amp;G3132</f>
        <v>90659_Epicerie salée_Légumineuses et céréales_Semoule, Boulgour, Couscous</v>
      </c>
      <c r="J3132" s="30">
        <f>D3132*H3132</f>
        <v>273.98</v>
      </c>
      <c r="K3132" s="25">
        <f>IF(D3132&gt;0,1,0)</f>
        <v>1</v>
      </c>
      <c r="L3132" s="26">
        <f t="shared" si="48"/>
        <v>0</v>
      </c>
    </row>
    <row r="3133" spans="1:12" ht="38" hidden="1" x14ac:dyDescent="0.2">
      <c r="A3133" s="24">
        <v>90661</v>
      </c>
      <c r="B3133" s="24">
        <v>0</v>
      </c>
      <c r="C3133" s="24">
        <v>911</v>
      </c>
      <c r="D3133" s="24">
        <v>842</v>
      </c>
      <c r="E3133" s="25" t="str">
        <f>_xlfn.XLOOKUP(A3133,Product!A$2:A$5901,Product!B$2:B$5901,"Not Found")</f>
        <v>Epicerie salée</v>
      </c>
      <c r="F3133" s="25" t="str">
        <f>_xlfn.XLOOKUP(A3133,Product!A$2:A$5901,Product!C$2:C$5901,"Not Found")</f>
        <v>Légumineuses et céréales</v>
      </c>
      <c r="G3133" s="25" t="str">
        <f>IF(_xlfn.XLOOKUP(A3133,Product!A$2:A$5901,Product!D$2:D$5901,"Not Found") = 0,"",_xlfn.XLOOKUP(A3133,Product!A$2:A$5901,Product!D$2:D$5901,"Not Found"))</f>
        <v>Semoule, Boulgour, Couscous</v>
      </c>
      <c r="H3133" s="30">
        <f>_xlfn.XLOOKUP(A3133,Product!A$2:A$5901,Product!E$2:E$5901,"Not Found")</f>
        <v>4.5</v>
      </c>
      <c r="I3133" s="25" t="str">
        <f>A3133&amp;"_"&amp;E3133&amp;"_"&amp;F3133&amp;"_"&amp;G3133</f>
        <v>90661_Epicerie salée_Légumineuses et céréales_Semoule, Boulgour, Couscous</v>
      </c>
      <c r="J3133" s="30">
        <f>D3133*H3133</f>
        <v>3789</v>
      </c>
      <c r="K3133" s="25">
        <f>IF(D3133&gt;0,1,0)</f>
        <v>1</v>
      </c>
      <c r="L3133" s="26">
        <f t="shared" si="48"/>
        <v>0</v>
      </c>
    </row>
    <row r="3134" spans="1:12" ht="19" hidden="1" x14ac:dyDescent="0.2">
      <c r="A3134" s="24">
        <v>90662</v>
      </c>
      <c r="B3134" s="24">
        <v>1</v>
      </c>
      <c r="C3134" s="24">
        <v>439</v>
      </c>
      <c r="D3134" s="24">
        <v>265</v>
      </c>
      <c r="E3134" s="25" t="str">
        <f>_xlfn.XLOOKUP(A3134,Product!A$2:A$5901,Product!B$2:B$5901,"Not Found")</f>
        <v>Epicerie salée</v>
      </c>
      <c r="F3134" s="25" t="str">
        <f>_xlfn.XLOOKUP(A3134,Product!A$2:A$5901,Product!C$2:C$5901,"Not Found")</f>
        <v>Légumineuses et céréales</v>
      </c>
      <c r="G3134" s="25" t="str">
        <f>IF(_xlfn.XLOOKUP(A3134,Product!A$2:A$5901,Product!D$2:D$5901,"Not Found") = 0,"",_xlfn.XLOOKUP(A3134,Product!A$2:A$5901,Product!D$2:D$5901,"Not Found"))</f>
        <v>Céréales en grains</v>
      </c>
      <c r="H3134" s="30">
        <f>_xlfn.XLOOKUP(A3134,Product!A$2:A$5901,Product!E$2:E$5901,"Not Found")</f>
        <v>1.1399999999999999</v>
      </c>
      <c r="I3134" s="25" t="str">
        <f>A3134&amp;"_"&amp;E3134&amp;"_"&amp;F3134&amp;"_"&amp;G3134</f>
        <v>90662_Epicerie salée_Légumineuses et céréales_Céréales en grains</v>
      </c>
      <c r="J3134" s="30">
        <f>D3134*H3134</f>
        <v>302.09999999999997</v>
      </c>
      <c r="K3134" s="25">
        <f>IF(D3134&gt;0,1,0)</f>
        <v>1</v>
      </c>
      <c r="L3134" s="26">
        <f t="shared" si="48"/>
        <v>0</v>
      </c>
    </row>
    <row r="3135" spans="1:12" ht="19" hidden="1" x14ac:dyDescent="0.2">
      <c r="A3135" s="24">
        <v>90665</v>
      </c>
      <c r="B3135" s="24">
        <v>0</v>
      </c>
      <c r="C3135" s="24">
        <v>430</v>
      </c>
      <c r="D3135" s="24">
        <v>91</v>
      </c>
      <c r="E3135" s="25" t="str">
        <f>_xlfn.XLOOKUP(A3135,Product!A$2:A$5901,Product!B$2:B$5901,"Not Found")</f>
        <v>Epicerie salée</v>
      </c>
      <c r="F3135" s="25" t="str">
        <f>_xlfn.XLOOKUP(A3135,Product!A$2:A$5901,Product!C$2:C$5901,"Not Found")</f>
        <v>Graines et oléagineux</v>
      </c>
      <c r="G3135" s="25" t="str">
        <f>IF(_xlfn.XLOOKUP(A3135,Product!A$2:A$5901,Product!D$2:D$5901,"Not Found") = 0,"",_xlfn.XLOOKUP(A3135,Product!A$2:A$5901,Product!D$2:D$5901,"Not Found"))</f>
        <v>Graines à germer et mélanges</v>
      </c>
      <c r="H3135" s="30">
        <f>_xlfn.XLOOKUP(A3135,Product!A$2:A$5901,Product!E$2:E$5901,"Not Found")</f>
        <v>0.86</v>
      </c>
      <c r="I3135" s="25" t="str">
        <f>A3135&amp;"_"&amp;E3135&amp;"_"&amp;F3135&amp;"_"&amp;G3135</f>
        <v>90665_Epicerie salée_Graines et oléagineux_Graines à germer et mélanges</v>
      </c>
      <c r="J3135" s="30">
        <f>D3135*H3135</f>
        <v>78.260000000000005</v>
      </c>
      <c r="K3135" s="25">
        <f>IF(D3135&gt;0,1,0)</f>
        <v>1</v>
      </c>
      <c r="L3135" s="26">
        <f t="shared" si="48"/>
        <v>0</v>
      </c>
    </row>
    <row r="3136" spans="1:12" ht="19" hidden="1" x14ac:dyDescent="0.2">
      <c r="A3136" s="24">
        <v>90669</v>
      </c>
      <c r="B3136" s="24">
        <v>0</v>
      </c>
      <c r="C3136" s="24">
        <v>864</v>
      </c>
      <c r="D3136" s="24">
        <v>469</v>
      </c>
      <c r="E3136" s="25" t="str">
        <f>_xlfn.XLOOKUP(A3136,Product!A$2:A$5901,Product!B$2:B$5901,"Not Found")</f>
        <v>Epicerie salée</v>
      </c>
      <c r="F3136" s="25" t="str">
        <f>_xlfn.XLOOKUP(A3136,Product!A$2:A$5901,Product!C$2:C$5901,"Not Found")</f>
        <v>Légumineuses et céréales</v>
      </c>
      <c r="G3136" s="25" t="str">
        <f>IF(_xlfn.XLOOKUP(A3136,Product!A$2:A$5901,Product!D$2:D$5901,"Not Found") = 0,"",_xlfn.XLOOKUP(A3136,Product!A$2:A$5901,Product!D$2:D$5901,"Not Found"))</f>
        <v>Céréales en grains</v>
      </c>
      <c r="H3136" s="30">
        <f>_xlfn.XLOOKUP(A3136,Product!A$2:A$5901,Product!E$2:E$5901,"Not Found")</f>
        <v>2.4700000000000002</v>
      </c>
      <c r="I3136" s="25" t="str">
        <f>A3136&amp;"_"&amp;E3136&amp;"_"&amp;F3136&amp;"_"&amp;G3136</f>
        <v>90669_Epicerie salée_Légumineuses et céréales_Céréales en grains</v>
      </c>
      <c r="J3136" s="30">
        <f>D3136*H3136</f>
        <v>1158.43</v>
      </c>
      <c r="K3136" s="25">
        <f>IF(D3136&gt;0,1,0)</f>
        <v>1</v>
      </c>
      <c r="L3136" s="26">
        <f t="shared" si="48"/>
        <v>0</v>
      </c>
    </row>
    <row r="3137" spans="1:12" ht="19" hidden="1" x14ac:dyDescent="0.2">
      <c r="A3137" s="24">
        <v>90671</v>
      </c>
      <c r="B3137" s="24">
        <v>0</v>
      </c>
      <c r="C3137" s="24">
        <v>293</v>
      </c>
      <c r="D3137" s="24">
        <v>259</v>
      </c>
      <c r="E3137" s="25" t="str">
        <f>_xlfn.XLOOKUP(A3137,Product!A$2:A$5901,Product!B$2:B$5901,"Not Found")</f>
        <v>Epicerie salée</v>
      </c>
      <c r="F3137" s="25" t="str">
        <f>_xlfn.XLOOKUP(A3137,Product!A$2:A$5901,Product!C$2:C$5901,"Not Found")</f>
        <v>Légumineuses et céréales</v>
      </c>
      <c r="G3137" s="25" t="str">
        <f>IF(_xlfn.XLOOKUP(A3137,Product!A$2:A$5901,Product!D$2:D$5901,"Not Found") = 0,"",_xlfn.XLOOKUP(A3137,Product!A$2:A$5901,Product!D$2:D$5901,"Not Found"))</f>
        <v>Céréales en grains</v>
      </c>
      <c r="H3137" s="30">
        <f>_xlfn.XLOOKUP(A3137,Product!A$2:A$5901,Product!E$2:E$5901,"Not Found")</f>
        <v>1.19</v>
      </c>
      <c r="I3137" s="25" t="str">
        <f>A3137&amp;"_"&amp;E3137&amp;"_"&amp;F3137&amp;"_"&amp;G3137</f>
        <v>90671_Epicerie salée_Légumineuses et céréales_Céréales en grains</v>
      </c>
      <c r="J3137" s="30">
        <f>D3137*H3137</f>
        <v>308.20999999999998</v>
      </c>
      <c r="K3137" s="25">
        <f>IF(D3137&gt;0,1,0)</f>
        <v>1</v>
      </c>
      <c r="L3137" s="26">
        <f t="shared" si="48"/>
        <v>0</v>
      </c>
    </row>
    <row r="3138" spans="1:12" ht="19" hidden="1" x14ac:dyDescent="0.2">
      <c r="A3138" s="24">
        <v>90673</v>
      </c>
      <c r="B3138" s="24">
        <v>0</v>
      </c>
      <c r="C3138" s="24">
        <v>799</v>
      </c>
      <c r="D3138" s="24">
        <v>677</v>
      </c>
      <c r="E3138" s="25" t="str">
        <f>_xlfn.XLOOKUP(A3138,Product!A$2:A$5901,Product!B$2:B$5901,"Not Found")</f>
        <v>Epicerie salée</v>
      </c>
      <c r="F3138" s="25" t="str">
        <f>_xlfn.XLOOKUP(A3138,Product!A$2:A$5901,Product!C$2:C$5901,"Not Found")</f>
        <v>Légumineuses et céréales</v>
      </c>
      <c r="G3138" s="25" t="str">
        <f>IF(_xlfn.XLOOKUP(A3138,Product!A$2:A$5901,Product!D$2:D$5901,"Not Found") = 0,"",_xlfn.XLOOKUP(A3138,Product!A$2:A$5901,Product!D$2:D$5901,"Not Found"))</f>
        <v>Céréales en grains</v>
      </c>
      <c r="H3138" s="30">
        <f>_xlfn.XLOOKUP(A3138,Product!A$2:A$5901,Product!E$2:E$5901,"Not Found")</f>
        <v>5.77</v>
      </c>
      <c r="I3138" s="25" t="str">
        <f>A3138&amp;"_"&amp;E3138&amp;"_"&amp;F3138&amp;"_"&amp;G3138</f>
        <v>90673_Epicerie salée_Légumineuses et céréales_Céréales en grains</v>
      </c>
      <c r="J3138" s="30">
        <f>D3138*H3138</f>
        <v>3906.2899999999995</v>
      </c>
      <c r="K3138" s="25">
        <f>IF(D3138&gt;0,1,0)</f>
        <v>1</v>
      </c>
      <c r="L3138" s="26">
        <f t="shared" si="48"/>
        <v>0</v>
      </c>
    </row>
    <row r="3139" spans="1:12" ht="38" hidden="1" x14ac:dyDescent="0.2">
      <c r="A3139" s="24">
        <v>90675</v>
      </c>
      <c r="B3139" s="24">
        <v>1</v>
      </c>
      <c r="C3139" s="24">
        <v>903</v>
      </c>
      <c r="D3139" s="24">
        <v>539</v>
      </c>
      <c r="E3139" s="25" t="str">
        <f>_xlfn.XLOOKUP(A3139,Product!A$2:A$5901,Product!B$2:B$5901,"Not Found")</f>
        <v>Epicerie salée</v>
      </c>
      <c r="F3139" s="25" t="str">
        <f>_xlfn.XLOOKUP(A3139,Product!A$2:A$5901,Product!C$2:C$5901,"Not Found")</f>
        <v>Légumineuses et céréales</v>
      </c>
      <c r="G3139" s="25" t="str">
        <f>IF(_xlfn.XLOOKUP(A3139,Product!A$2:A$5901,Product!D$2:D$5901,"Not Found") = 0,"",_xlfn.XLOOKUP(A3139,Product!A$2:A$5901,Product!D$2:D$5901,"Not Found"))</f>
        <v>Mélanges céréales légumineuses</v>
      </c>
      <c r="H3139" s="30">
        <f>_xlfn.XLOOKUP(A3139,Product!A$2:A$5901,Product!E$2:E$5901,"Not Found")</f>
        <v>1.72</v>
      </c>
      <c r="I3139" s="25" t="str">
        <f>A3139&amp;"_"&amp;E3139&amp;"_"&amp;F3139&amp;"_"&amp;G3139</f>
        <v>90675_Epicerie salée_Légumineuses et céréales_Mélanges céréales légumineuses</v>
      </c>
      <c r="J3139" s="30">
        <f>D3139*H3139</f>
        <v>927.08</v>
      </c>
      <c r="K3139" s="25">
        <f>IF(D3139&gt;0,1,0)</f>
        <v>1</v>
      </c>
      <c r="L3139" s="26">
        <f t="shared" ref="L3139:L3202" si="49">1-K3139</f>
        <v>0</v>
      </c>
    </row>
    <row r="3140" spans="1:12" ht="38" hidden="1" x14ac:dyDescent="0.2">
      <c r="A3140" s="24">
        <v>90676</v>
      </c>
      <c r="B3140" s="24">
        <v>1</v>
      </c>
      <c r="C3140" s="24">
        <v>10</v>
      </c>
      <c r="D3140" s="24">
        <v>5</v>
      </c>
      <c r="E3140" s="25" t="str">
        <f>_xlfn.XLOOKUP(A3140,Product!A$2:A$5901,Product!B$2:B$5901,"Not Found")</f>
        <v>Epicerie salée</v>
      </c>
      <c r="F3140" s="25" t="str">
        <f>_xlfn.XLOOKUP(A3140,Product!A$2:A$5901,Product!C$2:C$5901,"Not Found")</f>
        <v>Légumineuses et céréales</v>
      </c>
      <c r="G3140" s="25" t="str">
        <f>IF(_xlfn.XLOOKUP(A3140,Product!A$2:A$5901,Product!D$2:D$5901,"Not Found") = 0,"",_xlfn.XLOOKUP(A3140,Product!A$2:A$5901,Product!D$2:D$5901,"Not Found"))</f>
        <v>Mélanges céréales légumineuses</v>
      </c>
      <c r="H3140" s="30">
        <f>_xlfn.XLOOKUP(A3140,Product!A$2:A$5901,Product!E$2:E$5901,"Not Found")</f>
        <v>1.9</v>
      </c>
      <c r="I3140" s="25" t="str">
        <f>A3140&amp;"_"&amp;E3140&amp;"_"&amp;F3140&amp;"_"&amp;G3140</f>
        <v>90676_Epicerie salée_Légumineuses et céréales_Mélanges céréales légumineuses</v>
      </c>
      <c r="J3140" s="30">
        <f>D3140*H3140</f>
        <v>9.5</v>
      </c>
      <c r="K3140" s="25">
        <f>IF(D3140&gt;0,1,0)</f>
        <v>1</v>
      </c>
      <c r="L3140" s="26">
        <f t="shared" si="49"/>
        <v>0</v>
      </c>
    </row>
    <row r="3141" spans="1:12" ht="19" hidden="1" x14ac:dyDescent="0.2">
      <c r="A3141" s="24">
        <v>90678</v>
      </c>
      <c r="B3141" s="24">
        <v>1</v>
      </c>
      <c r="C3141" s="24">
        <v>847</v>
      </c>
      <c r="D3141" s="24">
        <v>122</v>
      </c>
      <c r="E3141" s="25" t="str">
        <f>_xlfn.XLOOKUP(A3141,Product!A$2:A$5901,Product!B$2:B$5901,"Not Found")</f>
        <v>Epicerie salée</v>
      </c>
      <c r="F3141" s="25" t="str">
        <f>_xlfn.XLOOKUP(A3141,Product!A$2:A$5901,Product!C$2:C$5901,"Not Found")</f>
        <v>Légumineuses et céréales</v>
      </c>
      <c r="G3141" s="25" t="str">
        <f>IF(_xlfn.XLOOKUP(A3141,Product!A$2:A$5901,Product!D$2:D$5901,"Not Found") = 0,"",_xlfn.XLOOKUP(A3141,Product!A$2:A$5901,Product!D$2:D$5901,"Not Found"))</f>
        <v>Céréales en grains</v>
      </c>
      <c r="H3141" s="30">
        <f>_xlfn.XLOOKUP(A3141,Product!A$2:A$5901,Product!E$2:E$5901,"Not Found")</f>
        <v>1.32</v>
      </c>
      <c r="I3141" s="25" t="str">
        <f>A3141&amp;"_"&amp;E3141&amp;"_"&amp;F3141&amp;"_"&amp;G3141</f>
        <v>90678_Epicerie salée_Légumineuses et céréales_Céréales en grains</v>
      </c>
      <c r="J3141" s="30">
        <f>D3141*H3141</f>
        <v>161.04000000000002</v>
      </c>
      <c r="K3141" s="25">
        <f>IF(D3141&gt;0,1,0)</f>
        <v>1</v>
      </c>
      <c r="L3141" s="26">
        <f t="shared" si="49"/>
        <v>0</v>
      </c>
    </row>
    <row r="3142" spans="1:12" ht="38" hidden="1" x14ac:dyDescent="0.2">
      <c r="A3142" s="24">
        <v>90680</v>
      </c>
      <c r="B3142" s="24">
        <v>1</v>
      </c>
      <c r="C3142" s="24">
        <v>821</v>
      </c>
      <c r="D3142" s="24">
        <v>313</v>
      </c>
      <c r="E3142" s="25" t="str">
        <f>_xlfn.XLOOKUP(A3142,Product!A$2:A$5901,Product!B$2:B$5901,"Not Found")</f>
        <v>Epicerie salée</v>
      </c>
      <c r="F3142" s="25" t="str">
        <f>_xlfn.XLOOKUP(A3142,Product!A$2:A$5901,Product!C$2:C$5901,"Not Found")</f>
        <v>Légumineuses et céréales</v>
      </c>
      <c r="G3142" s="25" t="str">
        <f>IF(_xlfn.XLOOKUP(A3142,Product!A$2:A$5901,Product!D$2:D$5901,"Not Found") = 0,"",_xlfn.XLOOKUP(A3142,Product!A$2:A$5901,Product!D$2:D$5901,"Not Found"))</f>
        <v>Mélanges céréales légumineuses</v>
      </c>
      <c r="H3142" s="30">
        <f>_xlfn.XLOOKUP(A3142,Product!A$2:A$5901,Product!E$2:E$5901,"Not Found")</f>
        <v>1.9</v>
      </c>
      <c r="I3142" s="25" t="str">
        <f>A3142&amp;"_"&amp;E3142&amp;"_"&amp;F3142&amp;"_"&amp;G3142</f>
        <v>90680_Epicerie salée_Légumineuses et céréales_Mélanges céréales légumineuses</v>
      </c>
      <c r="J3142" s="30">
        <f>D3142*H3142</f>
        <v>594.69999999999993</v>
      </c>
      <c r="K3142" s="25">
        <f>IF(D3142&gt;0,1,0)</f>
        <v>1</v>
      </c>
      <c r="L3142" s="26">
        <f t="shared" si="49"/>
        <v>0</v>
      </c>
    </row>
    <row r="3143" spans="1:12" ht="19" hidden="1" x14ac:dyDescent="0.2">
      <c r="A3143" s="24">
        <v>90686</v>
      </c>
      <c r="B3143" s="24">
        <v>1</v>
      </c>
      <c r="C3143" s="24">
        <v>517</v>
      </c>
      <c r="D3143" s="24">
        <v>415</v>
      </c>
      <c r="E3143" s="25" t="str">
        <f>_xlfn.XLOOKUP(A3143,Product!A$2:A$5901,Product!B$2:B$5901,"Not Found")</f>
        <v>Epicerie salée</v>
      </c>
      <c r="F3143" s="25" t="str">
        <f>_xlfn.XLOOKUP(A3143,Product!A$2:A$5901,Product!C$2:C$5901,"Not Found")</f>
        <v>Graines et oléagineux</v>
      </c>
      <c r="G3143" s="25" t="str">
        <f>IF(_xlfn.XLOOKUP(A3143,Product!A$2:A$5901,Product!D$2:D$5901,"Not Found") = 0,"",_xlfn.XLOOKUP(A3143,Product!A$2:A$5901,Product!D$2:D$5901,"Not Found"))</f>
        <v>Graines à germer et mélanges</v>
      </c>
      <c r="H3143" s="30">
        <f>_xlfn.XLOOKUP(A3143,Product!A$2:A$5901,Product!E$2:E$5901,"Not Found")</f>
        <v>0.69</v>
      </c>
      <c r="I3143" s="25" t="str">
        <f>A3143&amp;"_"&amp;E3143&amp;"_"&amp;F3143&amp;"_"&amp;G3143</f>
        <v>90686_Epicerie salée_Graines et oléagineux_Graines à germer et mélanges</v>
      </c>
      <c r="J3143" s="30">
        <f>D3143*H3143</f>
        <v>286.34999999999997</v>
      </c>
      <c r="K3143" s="25">
        <f>IF(D3143&gt;0,1,0)</f>
        <v>1</v>
      </c>
      <c r="L3143" s="26">
        <f t="shared" si="49"/>
        <v>0</v>
      </c>
    </row>
    <row r="3144" spans="1:12" ht="19" hidden="1" x14ac:dyDescent="0.2">
      <c r="A3144" s="24">
        <v>90690</v>
      </c>
      <c r="B3144" s="24">
        <v>0</v>
      </c>
      <c r="C3144" s="24">
        <v>693</v>
      </c>
      <c r="D3144" s="24">
        <v>301</v>
      </c>
      <c r="E3144" s="25" t="str">
        <f>_xlfn.XLOOKUP(A3144,Product!A$2:A$5901,Product!B$2:B$5901,"Not Found")</f>
        <v>Epicerie salée</v>
      </c>
      <c r="F3144" s="25" t="str">
        <f>_xlfn.XLOOKUP(A3144,Product!A$2:A$5901,Product!C$2:C$5901,"Not Found")</f>
        <v>Farine, son, fécule</v>
      </c>
      <c r="G3144" s="25" t="str">
        <f>IF(_xlfn.XLOOKUP(A3144,Product!A$2:A$5901,Product!D$2:D$5901,"Not Found") = 0,"",_xlfn.XLOOKUP(A3144,Product!A$2:A$5901,Product!D$2:D$5901,"Not Found"))</f>
        <v>Farine précuite</v>
      </c>
      <c r="H3144" s="30">
        <f>_xlfn.XLOOKUP(A3144,Product!A$2:A$5901,Product!E$2:E$5901,"Not Found")</f>
        <v>0.88</v>
      </c>
      <c r="I3144" s="25" t="str">
        <f>A3144&amp;"_"&amp;E3144&amp;"_"&amp;F3144&amp;"_"&amp;G3144</f>
        <v>90690_Epicerie salée_Farine, son, fécule_Farine précuite</v>
      </c>
      <c r="J3144" s="30">
        <f>D3144*H3144</f>
        <v>264.88</v>
      </c>
      <c r="K3144" s="25">
        <f>IF(D3144&gt;0,1,0)</f>
        <v>1</v>
      </c>
      <c r="L3144" s="26">
        <f t="shared" si="49"/>
        <v>0</v>
      </c>
    </row>
    <row r="3145" spans="1:12" ht="19" hidden="1" x14ac:dyDescent="0.2">
      <c r="A3145" s="24">
        <v>90710</v>
      </c>
      <c r="B3145" s="24">
        <v>1</v>
      </c>
      <c r="C3145" s="24">
        <v>236</v>
      </c>
      <c r="D3145" s="24">
        <v>157</v>
      </c>
      <c r="E3145" s="25" t="str">
        <f>_xlfn.XLOOKUP(A3145,Product!A$2:A$5901,Product!B$2:B$5901,"Not Found")</f>
        <v>Epicerie salée</v>
      </c>
      <c r="F3145" s="25" t="str">
        <f>_xlfn.XLOOKUP(A3145,Product!A$2:A$5901,Product!C$2:C$5901,"Not Found")</f>
        <v>Légumineuses et céréales</v>
      </c>
      <c r="G3145" s="25" t="str">
        <f>IF(_xlfn.XLOOKUP(A3145,Product!A$2:A$5901,Product!D$2:D$5901,"Not Found") = 0,"",_xlfn.XLOOKUP(A3145,Product!A$2:A$5901,Product!D$2:D$5901,"Not Found"))</f>
        <v>Céréales en grains</v>
      </c>
      <c r="H3145" s="30">
        <f>_xlfn.XLOOKUP(A3145,Product!A$2:A$5901,Product!E$2:E$5901,"Not Found")</f>
        <v>0.73</v>
      </c>
      <c r="I3145" s="25" t="str">
        <f>A3145&amp;"_"&amp;E3145&amp;"_"&amp;F3145&amp;"_"&amp;G3145</f>
        <v>90710_Epicerie salée_Légumineuses et céréales_Céréales en grains</v>
      </c>
      <c r="J3145" s="30">
        <f>D3145*H3145</f>
        <v>114.61</v>
      </c>
      <c r="K3145" s="25">
        <f>IF(D3145&gt;0,1,0)</f>
        <v>1</v>
      </c>
      <c r="L3145" s="26">
        <f t="shared" si="49"/>
        <v>0</v>
      </c>
    </row>
    <row r="3146" spans="1:12" ht="19" hidden="1" x14ac:dyDescent="0.2">
      <c r="A3146" s="24">
        <v>90716</v>
      </c>
      <c r="B3146" s="24">
        <v>0</v>
      </c>
      <c r="C3146" s="24">
        <v>607</v>
      </c>
      <c r="D3146" s="24">
        <v>593</v>
      </c>
      <c r="E3146" s="25" t="str">
        <f>_xlfn.XLOOKUP(A3146,Product!A$2:A$5901,Product!B$2:B$5901,"Not Found")</f>
        <v>Epicerie salée</v>
      </c>
      <c r="F3146" s="25" t="str">
        <f>_xlfn.XLOOKUP(A3146,Product!A$2:A$5901,Product!C$2:C$5901,"Not Found")</f>
        <v>Légumineuses et céréales</v>
      </c>
      <c r="G3146" s="25" t="str">
        <f>IF(_xlfn.XLOOKUP(A3146,Product!A$2:A$5901,Product!D$2:D$5901,"Not Found") = 0,"",_xlfn.XLOOKUP(A3146,Product!A$2:A$5901,Product!D$2:D$5901,"Not Found"))</f>
        <v>Céréales en grains</v>
      </c>
      <c r="H3146" s="30">
        <f>_xlfn.XLOOKUP(A3146,Product!A$2:A$5901,Product!E$2:E$5901,"Not Found")</f>
        <v>1.35</v>
      </c>
      <c r="I3146" s="25" t="str">
        <f>A3146&amp;"_"&amp;E3146&amp;"_"&amp;F3146&amp;"_"&amp;G3146</f>
        <v>90716_Epicerie salée_Légumineuses et céréales_Céréales en grains</v>
      </c>
      <c r="J3146" s="30">
        <f>D3146*H3146</f>
        <v>800.55000000000007</v>
      </c>
      <c r="K3146" s="25">
        <f>IF(D3146&gt;0,1,0)</f>
        <v>1</v>
      </c>
      <c r="L3146" s="26">
        <f t="shared" si="49"/>
        <v>0</v>
      </c>
    </row>
    <row r="3147" spans="1:12" ht="19" hidden="1" x14ac:dyDescent="0.2">
      <c r="A3147" s="24">
        <v>90735</v>
      </c>
      <c r="B3147" s="24">
        <v>1</v>
      </c>
      <c r="C3147" s="24">
        <v>642</v>
      </c>
      <c r="D3147" s="24">
        <v>458</v>
      </c>
      <c r="E3147" s="25" t="str">
        <f>_xlfn.XLOOKUP(A3147,Product!A$2:A$5901,Product!B$2:B$5901,"Not Found")</f>
        <v>Epicerie salée</v>
      </c>
      <c r="F3147" s="25" t="str">
        <f>_xlfn.XLOOKUP(A3147,Product!A$2:A$5901,Product!C$2:C$5901,"Not Found")</f>
        <v>Légumineuses et céréales</v>
      </c>
      <c r="G3147" s="25" t="str">
        <f>IF(_xlfn.XLOOKUP(A3147,Product!A$2:A$5901,Product!D$2:D$5901,"Not Found") = 0,"",_xlfn.XLOOKUP(A3147,Product!A$2:A$5901,Product!D$2:D$5901,"Not Found"))</f>
        <v>Céréales en grains</v>
      </c>
      <c r="H3147" s="30">
        <f>_xlfn.XLOOKUP(A3147,Product!A$2:A$5901,Product!E$2:E$5901,"Not Found")</f>
        <v>7.8</v>
      </c>
      <c r="I3147" s="25" t="str">
        <f>A3147&amp;"_"&amp;E3147&amp;"_"&amp;F3147&amp;"_"&amp;G3147</f>
        <v>90735_Epicerie salée_Légumineuses et céréales_Céréales en grains</v>
      </c>
      <c r="J3147" s="30">
        <f>D3147*H3147</f>
        <v>3572.4</v>
      </c>
      <c r="K3147" s="25">
        <f>IF(D3147&gt;0,1,0)</f>
        <v>1</v>
      </c>
      <c r="L3147" s="26">
        <f t="shared" si="49"/>
        <v>0</v>
      </c>
    </row>
    <row r="3148" spans="1:12" ht="19" hidden="1" x14ac:dyDescent="0.2">
      <c r="A3148" s="24">
        <v>90755</v>
      </c>
      <c r="B3148" s="24">
        <v>1</v>
      </c>
      <c r="C3148" s="24">
        <v>702</v>
      </c>
      <c r="D3148" s="24">
        <v>675</v>
      </c>
      <c r="E3148" s="25" t="str">
        <f>_xlfn.XLOOKUP(A3148,Product!A$2:A$5901,Product!B$2:B$5901,"Not Found")</f>
        <v>Epicerie salée</v>
      </c>
      <c r="F3148" s="25" t="str">
        <f>_xlfn.XLOOKUP(A3148,Product!A$2:A$5901,Product!C$2:C$5901,"Not Found")</f>
        <v>Légumineuses et céréales</v>
      </c>
      <c r="G3148" s="25" t="str">
        <f>IF(_xlfn.XLOOKUP(A3148,Product!A$2:A$5901,Product!D$2:D$5901,"Not Found") = 0,"",_xlfn.XLOOKUP(A3148,Product!A$2:A$5901,Product!D$2:D$5901,"Not Found"))</f>
        <v>Légumineuses</v>
      </c>
      <c r="H3148" s="30">
        <f>_xlfn.XLOOKUP(A3148,Product!A$2:A$5901,Product!E$2:E$5901,"Not Found")</f>
        <v>1.84</v>
      </c>
      <c r="I3148" s="25" t="str">
        <f>A3148&amp;"_"&amp;E3148&amp;"_"&amp;F3148&amp;"_"&amp;G3148</f>
        <v>90755_Epicerie salée_Légumineuses et céréales_Légumineuses</v>
      </c>
      <c r="J3148" s="30">
        <f>D3148*H3148</f>
        <v>1242</v>
      </c>
      <c r="K3148" s="25">
        <f>IF(D3148&gt;0,1,0)</f>
        <v>1</v>
      </c>
      <c r="L3148" s="26">
        <f t="shared" si="49"/>
        <v>0</v>
      </c>
    </row>
    <row r="3149" spans="1:12" ht="19" hidden="1" x14ac:dyDescent="0.2">
      <c r="A3149" s="24">
        <v>90819</v>
      </c>
      <c r="B3149" s="24">
        <v>0</v>
      </c>
      <c r="C3149" s="24">
        <v>35</v>
      </c>
      <c r="D3149" s="24">
        <v>10</v>
      </c>
      <c r="E3149" s="25" t="str">
        <f>_xlfn.XLOOKUP(A3149,Product!A$2:A$5901,Product!B$2:B$5901,"Not Found")</f>
        <v>Epicerie salée</v>
      </c>
      <c r="F3149" s="25" t="str">
        <f>_xlfn.XLOOKUP(A3149,Product!A$2:A$5901,Product!C$2:C$5901,"Not Found")</f>
        <v>Légumineuses et céréales</v>
      </c>
      <c r="G3149" s="25" t="str">
        <f>IF(_xlfn.XLOOKUP(A3149,Product!A$2:A$5901,Product!D$2:D$5901,"Not Found") = 0,"",_xlfn.XLOOKUP(A3149,Product!A$2:A$5901,Product!D$2:D$5901,"Not Found"))</f>
        <v>Légumineuses</v>
      </c>
      <c r="H3149" s="30">
        <f>_xlfn.XLOOKUP(A3149,Product!A$2:A$5901,Product!E$2:E$5901,"Not Found")</f>
        <v>8.01</v>
      </c>
      <c r="I3149" s="25" t="str">
        <f>A3149&amp;"_"&amp;E3149&amp;"_"&amp;F3149&amp;"_"&amp;G3149</f>
        <v>90819_Epicerie salée_Légumineuses et céréales_Légumineuses</v>
      </c>
      <c r="J3149" s="30">
        <f>D3149*H3149</f>
        <v>80.099999999999994</v>
      </c>
      <c r="K3149" s="25">
        <f>IF(D3149&gt;0,1,0)</f>
        <v>1</v>
      </c>
      <c r="L3149" s="26">
        <f t="shared" si="49"/>
        <v>0</v>
      </c>
    </row>
    <row r="3150" spans="1:12" ht="19" hidden="1" x14ac:dyDescent="0.2">
      <c r="A3150" s="24">
        <v>90820</v>
      </c>
      <c r="B3150" s="24">
        <v>0</v>
      </c>
      <c r="C3150" s="24">
        <v>326</v>
      </c>
      <c r="D3150" s="24">
        <v>270</v>
      </c>
      <c r="E3150" s="25" t="str">
        <f>_xlfn.XLOOKUP(A3150,Product!A$2:A$5901,Product!B$2:B$5901,"Not Found")</f>
        <v>Epicerie salée</v>
      </c>
      <c r="F3150" s="25" t="str">
        <f>_xlfn.XLOOKUP(A3150,Product!A$2:A$5901,Product!C$2:C$5901,"Not Found")</f>
        <v>Légumineuses et céréales</v>
      </c>
      <c r="G3150" s="25" t="str">
        <f>IF(_xlfn.XLOOKUP(A3150,Product!A$2:A$5901,Product!D$2:D$5901,"Not Found") = 0,"",_xlfn.XLOOKUP(A3150,Product!A$2:A$5901,Product!D$2:D$5901,"Not Found"))</f>
        <v>Légumineuses</v>
      </c>
      <c r="H3150" s="30">
        <f>_xlfn.XLOOKUP(A3150,Product!A$2:A$5901,Product!E$2:E$5901,"Not Found")</f>
        <v>1.55</v>
      </c>
      <c r="I3150" s="25" t="str">
        <f>A3150&amp;"_"&amp;E3150&amp;"_"&amp;F3150&amp;"_"&amp;G3150</f>
        <v>90820_Epicerie salée_Légumineuses et céréales_Légumineuses</v>
      </c>
      <c r="J3150" s="30">
        <f>D3150*H3150</f>
        <v>418.5</v>
      </c>
      <c r="K3150" s="25">
        <f>IF(D3150&gt;0,1,0)</f>
        <v>1</v>
      </c>
      <c r="L3150" s="26">
        <f t="shared" si="49"/>
        <v>0</v>
      </c>
    </row>
    <row r="3151" spans="1:12" ht="19" hidden="1" x14ac:dyDescent="0.2">
      <c r="A3151" s="24">
        <v>90828</v>
      </c>
      <c r="B3151" s="24">
        <v>1</v>
      </c>
      <c r="C3151" s="24">
        <v>108</v>
      </c>
      <c r="D3151" s="24">
        <v>78</v>
      </c>
      <c r="E3151" s="25" t="str">
        <f>_xlfn.XLOOKUP(A3151,Product!A$2:A$5901,Product!B$2:B$5901,"Not Found")</f>
        <v>Epicerie salée</v>
      </c>
      <c r="F3151" s="25" t="str">
        <f>_xlfn.XLOOKUP(A3151,Product!A$2:A$5901,Product!C$2:C$5901,"Not Found")</f>
        <v>Plats cuisinés</v>
      </c>
      <c r="G3151" s="25" t="str">
        <f>IF(_xlfn.XLOOKUP(A3151,Product!A$2:A$5901,Product!D$2:D$5901,"Not Found") = 0,"",_xlfn.XLOOKUP(A3151,Product!A$2:A$5901,Product!D$2:D$5901,"Not Found"))</f>
        <v>Galettes à cuire et falafel</v>
      </c>
      <c r="H3151" s="30">
        <f>_xlfn.XLOOKUP(A3151,Product!A$2:A$5901,Product!E$2:E$5901,"Not Found")</f>
        <v>1.43</v>
      </c>
      <c r="I3151" s="25" t="str">
        <f>A3151&amp;"_"&amp;E3151&amp;"_"&amp;F3151&amp;"_"&amp;G3151</f>
        <v>90828_Epicerie salée_Plats cuisinés_Galettes à cuire et falafel</v>
      </c>
      <c r="J3151" s="30">
        <f>D3151*H3151</f>
        <v>111.53999999999999</v>
      </c>
      <c r="K3151" s="25">
        <f>IF(D3151&gt;0,1,0)</f>
        <v>1</v>
      </c>
      <c r="L3151" s="26">
        <f t="shared" si="49"/>
        <v>0</v>
      </c>
    </row>
    <row r="3152" spans="1:12" ht="19" hidden="1" x14ac:dyDescent="0.2">
      <c r="A3152" s="24">
        <v>90839</v>
      </c>
      <c r="B3152" s="24">
        <v>0</v>
      </c>
      <c r="C3152" s="24">
        <v>451</v>
      </c>
      <c r="D3152" s="24">
        <v>147</v>
      </c>
      <c r="E3152" s="25" t="str">
        <f>_xlfn.XLOOKUP(A3152,Product!A$2:A$5901,Product!B$2:B$5901,"Not Found")</f>
        <v>Epicerie salée</v>
      </c>
      <c r="F3152" s="25" t="str">
        <f>_xlfn.XLOOKUP(A3152,Product!A$2:A$5901,Product!C$2:C$5901,"Not Found")</f>
        <v>Légumineuses et céréales</v>
      </c>
      <c r="G3152" s="25" t="str">
        <f>IF(_xlfn.XLOOKUP(A3152,Product!A$2:A$5901,Product!D$2:D$5901,"Not Found") = 0,"",_xlfn.XLOOKUP(A3152,Product!A$2:A$5901,Product!D$2:D$5901,"Not Found"))</f>
        <v>Légumineuses</v>
      </c>
      <c r="H3152" s="30">
        <f>_xlfn.XLOOKUP(A3152,Product!A$2:A$5901,Product!E$2:E$5901,"Not Found")</f>
        <v>2.6</v>
      </c>
      <c r="I3152" s="25" t="str">
        <f>A3152&amp;"_"&amp;E3152&amp;"_"&amp;F3152&amp;"_"&amp;G3152</f>
        <v>90839_Epicerie salée_Légumineuses et céréales_Légumineuses</v>
      </c>
      <c r="J3152" s="30">
        <f>D3152*H3152</f>
        <v>382.2</v>
      </c>
      <c r="K3152" s="25">
        <f>IF(D3152&gt;0,1,0)</f>
        <v>1</v>
      </c>
      <c r="L3152" s="26">
        <f t="shared" si="49"/>
        <v>0</v>
      </c>
    </row>
    <row r="3153" spans="1:12" ht="19" hidden="1" x14ac:dyDescent="0.2">
      <c r="A3153" s="24">
        <v>90842</v>
      </c>
      <c r="B3153" s="24">
        <v>0</v>
      </c>
      <c r="C3153" s="24">
        <v>48</v>
      </c>
      <c r="D3153" s="24">
        <v>40</v>
      </c>
      <c r="E3153" s="25" t="str">
        <f>_xlfn.XLOOKUP(A3153,Product!A$2:A$5901,Product!B$2:B$5901,"Not Found")</f>
        <v>Epicerie salée</v>
      </c>
      <c r="F3153" s="25" t="str">
        <f>_xlfn.XLOOKUP(A3153,Product!A$2:A$5901,Product!C$2:C$5901,"Not Found")</f>
        <v>Farine, son, fécule</v>
      </c>
      <c r="G3153" s="25" t="str">
        <f>IF(_xlfn.XLOOKUP(A3153,Product!A$2:A$5901,Product!D$2:D$5901,"Not Found") = 0,"",_xlfn.XLOOKUP(A3153,Product!A$2:A$5901,Product!D$2:D$5901,"Not Found"))</f>
        <v>Farine de blé</v>
      </c>
      <c r="H3153" s="30">
        <f>_xlfn.XLOOKUP(A3153,Product!A$2:A$5901,Product!E$2:E$5901,"Not Found")</f>
        <v>6.11</v>
      </c>
      <c r="I3153" s="25" t="str">
        <f>A3153&amp;"_"&amp;E3153&amp;"_"&amp;F3153&amp;"_"&amp;G3153</f>
        <v>90842_Epicerie salée_Farine, son, fécule_Farine de blé</v>
      </c>
      <c r="J3153" s="30">
        <f>D3153*H3153</f>
        <v>244.4</v>
      </c>
      <c r="K3153" s="25">
        <f>IF(D3153&gt;0,1,0)</f>
        <v>1</v>
      </c>
      <c r="L3153" s="26">
        <f t="shared" si="49"/>
        <v>0</v>
      </c>
    </row>
    <row r="3154" spans="1:12" ht="19" hidden="1" x14ac:dyDescent="0.2">
      <c r="A3154" s="24">
        <v>90844</v>
      </c>
      <c r="B3154" s="24">
        <v>1</v>
      </c>
      <c r="C3154" s="24">
        <v>318</v>
      </c>
      <c r="D3154" s="24">
        <v>312</v>
      </c>
      <c r="E3154" s="25" t="str">
        <f>_xlfn.XLOOKUP(A3154,Product!A$2:A$5901,Product!B$2:B$5901,"Not Found")</f>
        <v>Epicerie salée</v>
      </c>
      <c r="F3154" s="25" t="str">
        <f>_xlfn.XLOOKUP(A3154,Product!A$2:A$5901,Product!C$2:C$5901,"Not Found")</f>
        <v>Farine, son, fécule</v>
      </c>
      <c r="G3154" s="25" t="str">
        <f>IF(_xlfn.XLOOKUP(A3154,Product!A$2:A$5901,Product!D$2:D$5901,"Not Found") = 0,"",_xlfn.XLOOKUP(A3154,Product!A$2:A$5901,Product!D$2:D$5901,"Not Found"))</f>
        <v>Farine de blé</v>
      </c>
      <c r="H3154" s="30">
        <f>_xlfn.XLOOKUP(A3154,Product!A$2:A$5901,Product!E$2:E$5901,"Not Found")</f>
        <v>6.26</v>
      </c>
      <c r="I3154" s="25" t="str">
        <f>A3154&amp;"_"&amp;E3154&amp;"_"&amp;F3154&amp;"_"&amp;G3154</f>
        <v>90844_Epicerie salée_Farine, son, fécule_Farine de blé</v>
      </c>
      <c r="J3154" s="30">
        <f>D3154*H3154</f>
        <v>1953.12</v>
      </c>
      <c r="K3154" s="25">
        <f>IF(D3154&gt;0,1,0)</f>
        <v>1</v>
      </c>
      <c r="L3154" s="26">
        <f t="shared" si="49"/>
        <v>0</v>
      </c>
    </row>
    <row r="3155" spans="1:12" ht="19" hidden="1" x14ac:dyDescent="0.2">
      <c r="A3155" s="24">
        <v>90846</v>
      </c>
      <c r="B3155" s="24">
        <v>0</v>
      </c>
      <c r="C3155" s="24">
        <v>765</v>
      </c>
      <c r="D3155" s="24">
        <v>637</v>
      </c>
      <c r="E3155" s="25" t="str">
        <f>_xlfn.XLOOKUP(A3155,Product!A$2:A$5901,Product!B$2:B$5901,"Not Found")</f>
        <v>Epicerie salée</v>
      </c>
      <c r="F3155" s="25" t="str">
        <f>_xlfn.XLOOKUP(A3155,Product!A$2:A$5901,Product!C$2:C$5901,"Not Found")</f>
        <v>Farine, son, fécule</v>
      </c>
      <c r="G3155" s="25" t="str">
        <f>IF(_xlfn.XLOOKUP(A3155,Product!A$2:A$5901,Product!D$2:D$5901,"Not Found") = 0,"",_xlfn.XLOOKUP(A3155,Product!A$2:A$5901,Product!D$2:D$5901,"Not Found"))</f>
        <v>Farine de blé</v>
      </c>
      <c r="H3155" s="30">
        <f>_xlfn.XLOOKUP(A3155,Product!A$2:A$5901,Product!E$2:E$5901,"Not Found")</f>
        <v>6.01</v>
      </c>
      <c r="I3155" s="25" t="str">
        <f>A3155&amp;"_"&amp;E3155&amp;"_"&amp;F3155&amp;"_"&amp;G3155</f>
        <v>90846_Epicerie salée_Farine, son, fécule_Farine de blé</v>
      </c>
      <c r="J3155" s="30">
        <f>D3155*H3155</f>
        <v>3828.37</v>
      </c>
      <c r="K3155" s="25">
        <f>IF(D3155&gt;0,1,0)</f>
        <v>1</v>
      </c>
      <c r="L3155" s="26">
        <f t="shared" si="49"/>
        <v>0</v>
      </c>
    </row>
    <row r="3156" spans="1:12" ht="19" hidden="1" x14ac:dyDescent="0.2">
      <c r="A3156" s="24">
        <v>90848</v>
      </c>
      <c r="B3156" s="24">
        <v>0</v>
      </c>
      <c r="C3156" s="24">
        <v>722</v>
      </c>
      <c r="D3156" s="24">
        <v>81</v>
      </c>
      <c r="E3156" s="25" t="str">
        <f>_xlfn.XLOOKUP(A3156,Product!A$2:A$5901,Product!B$2:B$5901,"Not Found")</f>
        <v>Epicerie salée</v>
      </c>
      <c r="F3156" s="25" t="str">
        <f>_xlfn.XLOOKUP(A3156,Product!A$2:A$5901,Product!C$2:C$5901,"Not Found")</f>
        <v>Farine, son, fécule</v>
      </c>
      <c r="G3156" s="25" t="str">
        <f>IF(_xlfn.XLOOKUP(A3156,Product!A$2:A$5901,Product!D$2:D$5901,"Not Found") = 0,"",_xlfn.XLOOKUP(A3156,Product!A$2:A$5901,Product!D$2:D$5901,"Not Found"))</f>
        <v>Farine de blé</v>
      </c>
      <c r="H3156" s="30">
        <f>_xlfn.XLOOKUP(A3156,Product!A$2:A$5901,Product!E$2:E$5901,"Not Found")</f>
        <v>5.94</v>
      </c>
      <c r="I3156" s="25" t="str">
        <f>A3156&amp;"_"&amp;E3156&amp;"_"&amp;F3156&amp;"_"&amp;G3156</f>
        <v>90848_Epicerie salée_Farine, son, fécule_Farine de blé</v>
      </c>
      <c r="J3156" s="30">
        <f>D3156*H3156</f>
        <v>481.14000000000004</v>
      </c>
      <c r="K3156" s="25">
        <f>IF(D3156&gt;0,1,0)</f>
        <v>1</v>
      </c>
      <c r="L3156" s="26">
        <f t="shared" si="49"/>
        <v>0</v>
      </c>
    </row>
    <row r="3157" spans="1:12" ht="19" hidden="1" x14ac:dyDescent="0.2">
      <c r="A3157" s="24">
        <v>90852</v>
      </c>
      <c r="B3157" s="24">
        <v>1</v>
      </c>
      <c r="C3157" s="24">
        <v>200</v>
      </c>
      <c r="D3157" s="24">
        <v>156</v>
      </c>
      <c r="E3157" s="25" t="str">
        <f>_xlfn.XLOOKUP(A3157,Product!A$2:A$5901,Product!B$2:B$5901,"Not Found")</f>
        <v>Epicerie salée</v>
      </c>
      <c r="F3157" s="25" t="str">
        <f>_xlfn.XLOOKUP(A3157,Product!A$2:A$5901,Product!C$2:C$5901,"Not Found")</f>
        <v>Farine, son, fécule</v>
      </c>
      <c r="G3157" s="25" t="str">
        <f>IF(_xlfn.XLOOKUP(A3157,Product!A$2:A$5901,Product!D$2:D$5901,"Not Found") = 0,"",_xlfn.XLOOKUP(A3157,Product!A$2:A$5901,Product!D$2:D$5901,"Not Found"))</f>
        <v>Farine de céréales</v>
      </c>
      <c r="H3157" s="30">
        <f>_xlfn.XLOOKUP(A3157,Product!A$2:A$5901,Product!E$2:E$5901,"Not Found")</f>
        <v>4.45</v>
      </c>
      <c r="I3157" s="25" t="str">
        <f>A3157&amp;"_"&amp;E3157&amp;"_"&amp;F3157&amp;"_"&amp;G3157</f>
        <v>90852_Epicerie salée_Farine, son, fécule_Farine de céréales</v>
      </c>
      <c r="J3157" s="30">
        <f>D3157*H3157</f>
        <v>694.2</v>
      </c>
      <c r="K3157" s="25">
        <f>IF(D3157&gt;0,1,0)</f>
        <v>1</v>
      </c>
      <c r="L3157" s="26">
        <f t="shared" si="49"/>
        <v>0</v>
      </c>
    </row>
    <row r="3158" spans="1:12" ht="19" hidden="1" x14ac:dyDescent="0.2">
      <c r="A3158" s="24">
        <v>90853</v>
      </c>
      <c r="B3158" s="24">
        <v>0</v>
      </c>
      <c r="C3158" s="24">
        <v>264</v>
      </c>
      <c r="D3158" s="24">
        <v>16</v>
      </c>
      <c r="E3158" s="25" t="str">
        <f>_xlfn.XLOOKUP(A3158,Product!A$2:A$5901,Product!B$2:B$5901,"Not Found")</f>
        <v>Epicerie salée</v>
      </c>
      <c r="F3158" s="25" t="str">
        <f>_xlfn.XLOOKUP(A3158,Product!A$2:A$5901,Product!C$2:C$5901,"Not Found")</f>
        <v>Farine, son, fécule</v>
      </c>
      <c r="G3158" s="25" t="str">
        <f>IF(_xlfn.XLOOKUP(A3158,Product!A$2:A$5901,Product!D$2:D$5901,"Not Found") = 0,"",_xlfn.XLOOKUP(A3158,Product!A$2:A$5901,Product!D$2:D$5901,"Not Found"))</f>
        <v>Farine de légumineuses</v>
      </c>
      <c r="H3158" s="30">
        <f>_xlfn.XLOOKUP(A3158,Product!A$2:A$5901,Product!E$2:E$5901,"Not Found")</f>
        <v>3.28</v>
      </c>
      <c r="I3158" s="25" t="str">
        <f>A3158&amp;"_"&amp;E3158&amp;"_"&amp;F3158&amp;"_"&amp;G3158</f>
        <v>90853_Epicerie salée_Farine, son, fécule_Farine de légumineuses</v>
      </c>
      <c r="J3158" s="30">
        <f>D3158*H3158</f>
        <v>52.48</v>
      </c>
      <c r="K3158" s="25">
        <f>IF(D3158&gt;0,1,0)</f>
        <v>1</v>
      </c>
      <c r="L3158" s="26">
        <f t="shared" si="49"/>
        <v>0</v>
      </c>
    </row>
    <row r="3159" spans="1:12" ht="19" hidden="1" x14ac:dyDescent="0.2">
      <c r="A3159" s="24">
        <v>90854</v>
      </c>
      <c r="B3159" s="24">
        <v>1</v>
      </c>
      <c r="C3159" s="24">
        <v>70</v>
      </c>
      <c r="D3159" s="24">
        <v>35</v>
      </c>
      <c r="E3159" s="25" t="str">
        <f>_xlfn.XLOOKUP(A3159,Product!A$2:A$5901,Product!B$2:B$5901,"Not Found")</f>
        <v>Epicerie salée</v>
      </c>
      <c r="F3159" s="25" t="str">
        <f>_xlfn.XLOOKUP(A3159,Product!A$2:A$5901,Product!C$2:C$5901,"Not Found")</f>
        <v>Légumineuses et céréales</v>
      </c>
      <c r="G3159" s="25" t="str">
        <f>IF(_xlfn.XLOOKUP(A3159,Product!A$2:A$5901,Product!D$2:D$5901,"Not Found") = 0,"",_xlfn.XLOOKUP(A3159,Product!A$2:A$5901,Product!D$2:D$5901,"Not Found"))</f>
        <v>Légumineuses</v>
      </c>
      <c r="H3159" s="30">
        <f>_xlfn.XLOOKUP(A3159,Product!A$2:A$5901,Product!E$2:E$5901,"Not Found")</f>
        <v>2.42</v>
      </c>
      <c r="I3159" s="25" t="str">
        <f>A3159&amp;"_"&amp;E3159&amp;"_"&amp;F3159&amp;"_"&amp;G3159</f>
        <v>90854_Epicerie salée_Légumineuses et céréales_Légumineuses</v>
      </c>
      <c r="J3159" s="30">
        <f>D3159*H3159</f>
        <v>84.7</v>
      </c>
      <c r="K3159" s="25">
        <f>IF(D3159&gt;0,1,0)</f>
        <v>1</v>
      </c>
      <c r="L3159" s="26">
        <f t="shared" si="49"/>
        <v>0</v>
      </c>
    </row>
    <row r="3160" spans="1:12" ht="19" hidden="1" x14ac:dyDescent="0.2">
      <c r="A3160" s="24">
        <v>90858</v>
      </c>
      <c r="B3160" s="24">
        <v>1</v>
      </c>
      <c r="C3160" s="24">
        <v>550</v>
      </c>
      <c r="D3160" s="24">
        <v>208</v>
      </c>
      <c r="E3160" s="25" t="str">
        <f>_xlfn.XLOOKUP(A3160,Product!A$2:A$5901,Product!B$2:B$5901,"Not Found")</f>
        <v>Epicerie salée</v>
      </c>
      <c r="F3160" s="25" t="str">
        <f>_xlfn.XLOOKUP(A3160,Product!A$2:A$5901,Product!C$2:C$5901,"Not Found")</f>
        <v>Légumineuses et céréales</v>
      </c>
      <c r="G3160" s="25" t="str">
        <f>IF(_xlfn.XLOOKUP(A3160,Product!A$2:A$5901,Product!D$2:D$5901,"Not Found") = 0,"",_xlfn.XLOOKUP(A3160,Product!A$2:A$5901,Product!D$2:D$5901,"Not Found"))</f>
        <v>Légumineuses</v>
      </c>
      <c r="H3160" s="30">
        <f>_xlfn.XLOOKUP(A3160,Product!A$2:A$5901,Product!E$2:E$5901,"Not Found")</f>
        <v>11.18</v>
      </c>
      <c r="I3160" s="25" t="str">
        <f>A3160&amp;"_"&amp;E3160&amp;"_"&amp;F3160&amp;"_"&amp;G3160</f>
        <v>90858_Epicerie salée_Légumineuses et céréales_Légumineuses</v>
      </c>
      <c r="J3160" s="30">
        <f>D3160*H3160</f>
        <v>2325.44</v>
      </c>
      <c r="K3160" s="25">
        <f>IF(D3160&gt;0,1,0)</f>
        <v>1</v>
      </c>
      <c r="L3160" s="26">
        <f t="shared" si="49"/>
        <v>0</v>
      </c>
    </row>
    <row r="3161" spans="1:12" ht="19" hidden="1" x14ac:dyDescent="0.2">
      <c r="A3161" s="24">
        <v>90868</v>
      </c>
      <c r="B3161" s="24">
        <v>0</v>
      </c>
      <c r="C3161" s="24">
        <v>614</v>
      </c>
      <c r="D3161" s="24">
        <v>248</v>
      </c>
      <c r="E3161" s="25" t="str">
        <f>_xlfn.XLOOKUP(A3161,Product!A$2:A$5901,Product!B$2:B$5901,"Not Found")</f>
        <v>Epicerie salée</v>
      </c>
      <c r="F3161" s="25" t="str">
        <f>_xlfn.XLOOKUP(A3161,Product!A$2:A$5901,Product!C$2:C$5901,"Not Found")</f>
        <v>Légumineuses et céréales</v>
      </c>
      <c r="G3161" s="25" t="str">
        <f>IF(_xlfn.XLOOKUP(A3161,Product!A$2:A$5901,Product!D$2:D$5901,"Not Found") = 0,"",_xlfn.XLOOKUP(A3161,Product!A$2:A$5901,Product!D$2:D$5901,"Not Found"))</f>
        <v>Légumineuses</v>
      </c>
      <c r="H3161" s="30">
        <f>_xlfn.XLOOKUP(A3161,Product!A$2:A$5901,Product!E$2:E$5901,"Not Found")</f>
        <v>6.48</v>
      </c>
      <c r="I3161" s="25" t="str">
        <f>A3161&amp;"_"&amp;E3161&amp;"_"&amp;F3161&amp;"_"&amp;G3161</f>
        <v>90868_Epicerie salée_Légumineuses et céréales_Légumineuses</v>
      </c>
      <c r="J3161" s="30">
        <f>D3161*H3161</f>
        <v>1607.0400000000002</v>
      </c>
      <c r="K3161" s="25">
        <f>IF(D3161&gt;0,1,0)</f>
        <v>1</v>
      </c>
      <c r="L3161" s="26">
        <f t="shared" si="49"/>
        <v>0</v>
      </c>
    </row>
    <row r="3162" spans="1:12" ht="19" hidden="1" x14ac:dyDescent="0.2">
      <c r="A3162" s="24">
        <v>90873</v>
      </c>
      <c r="B3162" s="24">
        <v>0</v>
      </c>
      <c r="C3162" s="24">
        <v>650</v>
      </c>
      <c r="D3162" s="24">
        <v>76</v>
      </c>
      <c r="E3162" s="25" t="str">
        <f>_xlfn.XLOOKUP(A3162,Product!A$2:A$5901,Product!B$2:B$5901,"Not Found")</f>
        <v>Epicerie salée</v>
      </c>
      <c r="F3162" s="25" t="str">
        <f>_xlfn.XLOOKUP(A3162,Product!A$2:A$5901,Product!C$2:C$5901,"Not Found")</f>
        <v>Farine, son, fécule</v>
      </c>
      <c r="G3162" s="25" t="str">
        <f>IF(_xlfn.XLOOKUP(A3162,Product!A$2:A$5901,Product!D$2:D$5901,"Not Found") = 0,"",_xlfn.XLOOKUP(A3162,Product!A$2:A$5901,Product!D$2:D$5901,"Not Found"))</f>
        <v>Farine de blé</v>
      </c>
      <c r="H3162" s="30">
        <f>_xlfn.XLOOKUP(A3162,Product!A$2:A$5901,Product!E$2:E$5901,"Not Found")</f>
        <v>2.0099999999999998</v>
      </c>
      <c r="I3162" s="25" t="str">
        <f>A3162&amp;"_"&amp;E3162&amp;"_"&amp;F3162&amp;"_"&amp;G3162</f>
        <v>90873_Epicerie salée_Farine, son, fécule_Farine de blé</v>
      </c>
      <c r="J3162" s="30">
        <f>D3162*H3162</f>
        <v>152.76</v>
      </c>
      <c r="K3162" s="25">
        <f>IF(D3162&gt;0,1,0)</f>
        <v>1</v>
      </c>
      <c r="L3162" s="26">
        <f t="shared" si="49"/>
        <v>0</v>
      </c>
    </row>
    <row r="3163" spans="1:12" ht="19" hidden="1" x14ac:dyDescent="0.2">
      <c r="A3163" s="24">
        <v>90874</v>
      </c>
      <c r="B3163" s="24">
        <v>0</v>
      </c>
      <c r="C3163" s="24">
        <v>921</v>
      </c>
      <c r="D3163" s="24">
        <v>253</v>
      </c>
      <c r="E3163" s="25" t="str">
        <f>_xlfn.XLOOKUP(A3163,Product!A$2:A$5901,Product!B$2:B$5901,"Not Found")</f>
        <v>Epicerie salée</v>
      </c>
      <c r="F3163" s="25" t="str">
        <f>_xlfn.XLOOKUP(A3163,Product!A$2:A$5901,Product!C$2:C$5901,"Not Found")</f>
        <v>Farine, son, fécule</v>
      </c>
      <c r="G3163" s="25" t="str">
        <f>IF(_xlfn.XLOOKUP(A3163,Product!A$2:A$5901,Product!D$2:D$5901,"Not Found") = 0,"",_xlfn.XLOOKUP(A3163,Product!A$2:A$5901,Product!D$2:D$5901,"Not Found"))</f>
        <v>Farine de blé</v>
      </c>
      <c r="H3163" s="30">
        <f>_xlfn.XLOOKUP(A3163,Product!A$2:A$5901,Product!E$2:E$5901,"Not Found")</f>
        <v>2.0499999999999998</v>
      </c>
      <c r="I3163" s="25" t="str">
        <f>A3163&amp;"_"&amp;E3163&amp;"_"&amp;F3163&amp;"_"&amp;G3163</f>
        <v>90874_Epicerie salée_Farine, son, fécule_Farine de blé</v>
      </c>
      <c r="J3163" s="30">
        <f>D3163*H3163</f>
        <v>518.65</v>
      </c>
      <c r="K3163" s="25">
        <f>IF(D3163&gt;0,1,0)</f>
        <v>1</v>
      </c>
      <c r="L3163" s="26">
        <f t="shared" si="49"/>
        <v>0</v>
      </c>
    </row>
    <row r="3164" spans="1:12" ht="19" hidden="1" x14ac:dyDescent="0.2">
      <c r="A3164" s="24">
        <v>90878</v>
      </c>
      <c r="B3164" s="24">
        <v>1</v>
      </c>
      <c r="C3164" s="24">
        <v>469</v>
      </c>
      <c r="D3164" s="24">
        <v>393</v>
      </c>
      <c r="E3164" s="25" t="str">
        <f>_xlfn.XLOOKUP(A3164,Product!A$2:A$5901,Product!B$2:B$5901,"Not Found")</f>
        <v>Epicerie salée</v>
      </c>
      <c r="F3164" s="25" t="str">
        <f>_xlfn.XLOOKUP(A3164,Product!A$2:A$5901,Product!C$2:C$5901,"Not Found")</f>
        <v>Farine, son, fécule</v>
      </c>
      <c r="G3164" s="25" t="str">
        <f>IF(_xlfn.XLOOKUP(A3164,Product!A$2:A$5901,Product!D$2:D$5901,"Not Found") = 0,"",_xlfn.XLOOKUP(A3164,Product!A$2:A$5901,Product!D$2:D$5901,"Not Found"))</f>
        <v>Farine de céréales</v>
      </c>
      <c r="H3164" s="30">
        <f>_xlfn.XLOOKUP(A3164,Product!A$2:A$5901,Product!E$2:E$5901,"Not Found")</f>
        <v>2.2799999999999998</v>
      </c>
      <c r="I3164" s="25" t="str">
        <f>A3164&amp;"_"&amp;E3164&amp;"_"&amp;F3164&amp;"_"&amp;G3164</f>
        <v>90878_Epicerie salée_Farine, son, fécule_Farine de céréales</v>
      </c>
      <c r="J3164" s="30">
        <f>D3164*H3164</f>
        <v>896.04</v>
      </c>
      <c r="K3164" s="25">
        <f>IF(D3164&gt;0,1,0)</f>
        <v>1</v>
      </c>
      <c r="L3164" s="26">
        <f t="shared" si="49"/>
        <v>0</v>
      </c>
    </row>
    <row r="3165" spans="1:12" ht="19" hidden="1" x14ac:dyDescent="0.2">
      <c r="A3165" s="24">
        <v>90880</v>
      </c>
      <c r="B3165" s="24">
        <v>0</v>
      </c>
      <c r="C3165" s="24">
        <v>350</v>
      </c>
      <c r="D3165" s="24">
        <v>247</v>
      </c>
      <c r="E3165" s="25" t="str">
        <f>_xlfn.XLOOKUP(A3165,Product!A$2:A$5901,Product!B$2:B$5901,"Not Found")</f>
        <v>Epicerie salée</v>
      </c>
      <c r="F3165" s="25" t="str">
        <f>_xlfn.XLOOKUP(A3165,Product!A$2:A$5901,Product!C$2:C$5901,"Not Found")</f>
        <v>Légumineuses et céréales</v>
      </c>
      <c r="G3165" s="25" t="str">
        <f>IF(_xlfn.XLOOKUP(A3165,Product!A$2:A$5901,Product!D$2:D$5901,"Not Found") = 0,"",_xlfn.XLOOKUP(A3165,Product!A$2:A$5901,Product!D$2:D$5901,"Not Found"))</f>
        <v>Légumineuses</v>
      </c>
      <c r="H3165" s="30">
        <f>_xlfn.XLOOKUP(A3165,Product!A$2:A$5901,Product!E$2:E$5901,"Not Found")</f>
        <v>2.46</v>
      </c>
      <c r="I3165" s="25" t="str">
        <f>A3165&amp;"_"&amp;E3165&amp;"_"&amp;F3165&amp;"_"&amp;G3165</f>
        <v>90880_Epicerie salée_Légumineuses et céréales_Légumineuses</v>
      </c>
      <c r="J3165" s="30">
        <f>D3165*H3165</f>
        <v>607.62</v>
      </c>
      <c r="K3165" s="25">
        <f>IF(D3165&gt;0,1,0)</f>
        <v>1</v>
      </c>
      <c r="L3165" s="26">
        <f t="shared" si="49"/>
        <v>0</v>
      </c>
    </row>
    <row r="3166" spans="1:12" ht="19" hidden="1" x14ac:dyDescent="0.2">
      <c r="A3166" s="24">
        <v>90883</v>
      </c>
      <c r="B3166" s="24">
        <v>1</v>
      </c>
      <c r="C3166" s="24">
        <v>506</v>
      </c>
      <c r="D3166" s="24">
        <v>322</v>
      </c>
      <c r="E3166" s="25" t="str">
        <f>_xlfn.XLOOKUP(A3166,Product!A$2:A$5901,Product!B$2:B$5901,"Not Found")</f>
        <v>Epicerie salée</v>
      </c>
      <c r="F3166" s="25" t="str">
        <f>_xlfn.XLOOKUP(A3166,Product!A$2:A$5901,Product!C$2:C$5901,"Not Found")</f>
        <v>Farine, son, fécule</v>
      </c>
      <c r="G3166" s="25" t="str">
        <f>IF(_xlfn.XLOOKUP(A3166,Product!A$2:A$5901,Product!D$2:D$5901,"Not Found") = 0,"",_xlfn.XLOOKUP(A3166,Product!A$2:A$5901,Product!D$2:D$5901,"Not Found"))</f>
        <v>Farine de blé</v>
      </c>
      <c r="H3166" s="30">
        <f>_xlfn.XLOOKUP(A3166,Product!A$2:A$5901,Product!E$2:E$5901,"Not Found")</f>
        <v>2.0699999999999998</v>
      </c>
      <c r="I3166" s="25" t="str">
        <f>A3166&amp;"_"&amp;E3166&amp;"_"&amp;F3166&amp;"_"&amp;G3166</f>
        <v>90883_Epicerie salée_Farine, son, fécule_Farine de blé</v>
      </c>
      <c r="J3166" s="30">
        <f>D3166*H3166</f>
        <v>666.54</v>
      </c>
      <c r="K3166" s="25">
        <f>IF(D3166&gt;0,1,0)</f>
        <v>1</v>
      </c>
      <c r="L3166" s="26">
        <f t="shared" si="49"/>
        <v>0</v>
      </c>
    </row>
    <row r="3167" spans="1:12" ht="19" hidden="1" x14ac:dyDescent="0.2">
      <c r="A3167" s="24">
        <v>90886</v>
      </c>
      <c r="B3167" s="24">
        <v>1</v>
      </c>
      <c r="C3167" s="24">
        <v>747</v>
      </c>
      <c r="D3167" s="24">
        <v>285</v>
      </c>
      <c r="E3167" s="25" t="str">
        <f>_xlfn.XLOOKUP(A3167,Product!A$2:A$5901,Product!B$2:B$5901,"Not Found")</f>
        <v>Epicerie salée</v>
      </c>
      <c r="F3167" s="25" t="str">
        <f>_xlfn.XLOOKUP(A3167,Product!A$2:A$5901,Product!C$2:C$5901,"Not Found")</f>
        <v>Légumineuses et céréales</v>
      </c>
      <c r="G3167" s="25" t="str">
        <f>IF(_xlfn.XLOOKUP(A3167,Product!A$2:A$5901,Product!D$2:D$5901,"Not Found") = 0,"",_xlfn.XLOOKUP(A3167,Product!A$2:A$5901,Product!D$2:D$5901,"Not Found"))</f>
        <v>Légumineuses</v>
      </c>
      <c r="H3167" s="30">
        <f>_xlfn.XLOOKUP(A3167,Product!A$2:A$5901,Product!E$2:E$5901,"Not Found")</f>
        <v>1.28</v>
      </c>
      <c r="I3167" s="25" t="str">
        <f>A3167&amp;"_"&amp;E3167&amp;"_"&amp;F3167&amp;"_"&amp;G3167</f>
        <v>90886_Epicerie salée_Légumineuses et céréales_Légumineuses</v>
      </c>
      <c r="J3167" s="30">
        <f>D3167*H3167</f>
        <v>364.8</v>
      </c>
      <c r="K3167" s="25">
        <f>IF(D3167&gt;0,1,0)</f>
        <v>1</v>
      </c>
      <c r="L3167" s="26">
        <f t="shared" si="49"/>
        <v>0</v>
      </c>
    </row>
    <row r="3168" spans="1:12" ht="19" hidden="1" x14ac:dyDescent="0.2">
      <c r="A3168" s="24">
        <v>90888</v>
      </c>
      <c r="B3168" s="24">
        <v>1</v>
      </c>
      <c r="C3168" s="24">
        <v>970</v>
      </c>
      <c r="D3168" s="24">
        <v>473</v>
      </c>
      <c r="E3168" s="25" t="str">
        <f>_xlfn.XLOOKUP(A3168,Product!A$2:A$5901,Product!B$2:B$5901,"Not Found")</f>
        <v>Epicerie salée</v>
      </c>
      <c r="F3168" s="25" t="str">
        <f>_xlfn.XLOOKUP(A3168,Product!A$2:A$5901,Product!C$2:C$5901,"Not Found")</f>
        <v>Légumineuses et céréales</v>
      </c>
      <c r="G3168" s="25" t="str">
        <f>IF(_xlfn.XLOOKUP(A3168,Product!A$2:A$5901,Product!D$2:D$5901,"Not Found") = 0,"",_xlfn.XLOOKUP(A3168,Product!A$2:A$5901,Product!D$2:D$5901,"Not Found"))</f>
        <v>Légumineuses</v>
      </c>
      <c r="H3168" s="30">
        <f>_xlfn.XLOOKUP(A3168,Product!A$2:A$5901,Product!E$2:E$5901,"Not Found")</f>
        <v>6.06</v>
      </c>
      <c r="I3168" s="25" t="str">
        <f>A3168&amp;"_"&amp;E3168&amp;"_"&amp;F3168&amp;"_"&amp;G3168</f>
        <v>90888_Epicerie salée_Légumineuses et céréales_Légumineuses</v>
      </c>
      <c r="J3168" s="30">
        <f>D3168*H3168</f>
        <v>2866.3799999999997</v>
      </c>
      <c r="K3168" s="25">
        <f>IF(D3168&gt;0,1,0)</f>
        <v>1</v>
      </c>
      <c r="L3168" s="26">
        <f t="shared" si="49"/>
        <v>0</v>
      </c>
    </row>
    <row r="3169" spans="1:12" ht="19" hidden="1" x14ac:dyDescent="0.2">
      <c r="A3169" s="24">
        <v>90891</v>
      </c>
      <c r="B3169" s="24">
        <v>1</v>
      </c>
      <c r="C3169" s="24">
        <v>29</v>
      </c>
      <c r="D3169" s="24">
        <v>22</v>
      </c>
      <c r="E3169" s="25" t="str">
        <f>_xlfn.XLOOKUP(A3169,Product!A$2:A$5901,Product!B$2:B$5901,"Not Found")</f>
        <v>Epicerie salée</v>
      </c>
      <c r="F3169" s="25" t="str">
        <f>_xlfn.XLOOKUP(A3169,Product!A$2:A$5901,Product!C$2:C$5901,"Not Found")</f>
        <v>Farine, son, fécule</v>
      </c>
      <c r="G3169" s="25" t="str">
        <f>IF(_xlfn.XLOOKUP(A3169,Product!A$2:A$5901,Product!D$2:D$5901,"Not Found") = 0,"",_xlfn.XLOOKUP(A3169,Product!A$2:A$5901,Product!D$2:D$5901,"Not Found"))</f>
        <v>Farine de céréales</v>
      </c>
      <c r="H3169" s="30">
        <f>_xlfn.XLOOKUP(A3169,Product!A$2:A$5901,Product!E$2:E$5901,"Not Found")</f>
        <v>8.42</v>
      </c>
      <c r="I3169" s="25" t="str">
        <f>A3169&amp;"_"&amp;E3169&amp;"_"&amp;F3169&amp;"_"&amp;G3169</f>
        <v>90891_Epicerie salée_Farine, son, fécule_Farine de céréales</v>
      </c>
      <c r="J3169" s="30">
        <f>D3169*H3169</f>
        <v>185.24</v>
      </c>
      <c r="K3169" s="25">
        <f>IF(D3169&gt;0,1,0)</f>
        <v>1</v>
      </c>
      <c r="L3169" s="26">
        <f t="shared" si="49"/>
        <v>0</v>
      </c>
    </row>
    <row r="3170" spans="1:12" ht="19" hidden="1" x14ac:dyDescent="0.2">
      <c r="A3170" s="24">
        <v>90906</v>
      </c>
      <c r="B3170" s="24">
        <v>0</v>
      </c>
      <c r="C3170" s="24">
        <v>272</v>
      </c>
      <c r="D3170" s="24">
        <v>88</v>
      </c>
      <c r="E3170" s="25" t="str">
        <f>_xlfn.XLOOKUP(A3170,Product!A$2:A$5901,Product!B$2:B$5901,"Not Found")</f>
        <v>Epicerie salée</v>
      </c>
      <c r="F3170" s="25" t="str">
        <f>_xlfn.XLOOKUP(A3170,Product!A$2:A$5901,Product!C$2:C$5901,"Not Found")</f>
        <v>Farine, son, fécule</v>
      </c>
      <c r="G3170" s="25" t="str">
        <f>IF(_xlfn.XLOOKUP(A3170,Product!A$2:A$5901,Product!D$2:D$5901,"Not Found") = 0,"",_xlfn.XLOOKUP(A3170,Product!A$2:A$5901,Product!D$2:D$5901,"Not Found"))</f>
        <v>Farine de blé</v>
      </c>
      <c r="H3170" s="30">
        <f>_xlfn.XLOOKUP(A3170,Product!A$2:A$5901,Product!E$2:E$5901,"Not Found")</f>
        <v>1.94</v>
      </c>
      <c r="I3170" s="25" t="str">
        <f>A3170&amp;"_"&amp;E3170&amp;"_"&amp;F3170&amp;"_"&amp;G3170</f>
        <v>90906_Epicerie salée_Farine, son, fécule_Farine de blé</v>
      </c>
      <c r="J3170" s="30">
        <f>D3170*H3170</f>
        <v>170.72</v>
      </c>
      <c r="K3170" s="25">
        <f>IF(D3170&gt;0,1,0)</f>
        <v>1</v>
      </c>
      <c r="L3170" s="26">
        <f t="shared" si="49"/>
        <v>0</v>
      </c>
    </row>
    <row r="3171" spans="1:12" ht="19" hidden="1" x14ac:dyDescent="0.2">
      <c r="A3171" s="24">
        <v>90909</v>
      </c>
      <c r="B3171" s="24">
        <v>1</v>
      </c>
      <c r="C3171" s="24">
        <v>839</v>
      </c>
      <c r="D3171" s="24">
        <v>567</v>
      </c>
      <c r="E3171" s="25" t="str">
        <f>_xlfn.XLOOKUP(A3171,Product!A$2:A$5901,Product!B$2:B$5901,"Not Found")</f>
        <v>Epicerie salée</v>
      </c>
      <c r="F3171" s="25" t="str">
        <f>_xlfn.XLOOKUP(A3171,Product!A$2:A$5901,Product!C$2:C$5901,"Not Found")</f>
        <v>Légumineuses et céréales</v>
      </c>
      <c r="G3171" s="25" t="str">
        <f>IF(_xlfn.XLOOKUP(A3171,Product!A$2:A$5901,Product!D$2:D$5901,"Not Found") = 0,"",_xlfn.XLOOKUP(A3171,Product!A$2:A$5901,Product!D$2:D$5901,"Not Found"))</f>
        <v>Soja</v>
      </c>
      <c r="H3171" s="30">
        <f>_xlfn.XLOOKUP(A3171,Product!A$2:A$5901,Product!E$2:E$5901,"Not Found")</f>
        <v>1.24</v>
      </c>
      <c r="I3171" s="25" t="str">
        <f>A3171&amp;"_"&amp;E3171&amp;"_"&amp;F3171&amp;"_"&amp;G3171</f>
        <v>90909_Epicerie salée_Légumineuses et céréales_Soja</v>
      </c>
      <c r="J3171" s="30">
        <f>D3171*H3171</f>
        <v>703.08</v>
      </c>
      <c r="K3171" s="25">
        <f>IF(D3171&gt;0,1,0)</f>
        <v>1</v>
      </c>
      <c r="L3171" s="26">
        <f t="shared" si="49"/>
        <v>0</v>
      </c>
    </row>
    <row r="3172" spans="1:12" ht="19" hidden="1" x14ac:dyDescent="0.2">
      <c r="A3172" s="24">
        <v>90912</v>
      </c>
      <c r="B3172" s="24">
        <v>1</v>
      </c>
      <c r="C3172" s="24">
        <v>841</v>
      </c>
      <c r="D3172" s="24">
        <v>618</v>
      </c>
      <c r="E3172" s="25" t="str">
        <f>_xlfn.XLOOKUP(A3172,Product!A$2:A$5901,Product!B$2:B$5901,"Not Found")</f>
        <v>Epicerie salée</v>
      </c>
      <c r="F3172" s="25" t="str">
        <f>_xlfn.XLOOKUP(A3172,Product!A$2:A$5901,Product!C$2:C$5901,"Not Found")</f>
        <v>Farine, son, fécule</v>
      </c>
      <c r="G3172" s="25" t="str">
        <f>IF(_xlfn.XLOOKUP(A3172,Product!A$2:A$5901,Product!D$2:D$5901,"Not Found") = 0,"",_xlfn.XLOOKUP(A3172,Product!A$2:A$5901,Product!D$2:D$5901,"Not Found"))</f>
        <v>Farine de légumineuses</v>
      </c>
      <c r="H3172" s="30">
        <f>_xlfn.XLOOKUP(A3172,Product!A$2:A$5901,Product!E$2:E$5901,"Not Found")</f>
        <v>2.34</v>
      </c>
      <c r="I3172" s="25" t="str">
        <f>A3172&amp;"_"&amp;E3172&amp;"_"&amp;F3172&amp;"_"&amp;G3172</f>
        <v>90912_Epicerie salée_Farine, son, fécule_Farine de légumineuses</v>
      </c>
      <c r="J3172" s="30">
        <f>D3172*H3172</f>
        <v>1446.12</v>
      </c>
      <c r="K3172" s="25">
        <f>IF(D3172&gt;0,1,0)</f>
        <v>1</v>
      </c>
      <c r="L3172" s="26">
        <f t="shared" si="49"/>
        <v>0</v>
      </c>
    </row>
    <row r="3173" spans="1:12" ht="19" hidden="1" x14ac:dyDescent="0.2">
      <c r="A3173" s="24">
        <v>90913</v>
      </c>
      <c r="B3173" s="24">
        <v>0</v>
      </c>
      <c r="C3173" s="24">
        <v>276</v>
      </c>
      <c r="D3173" s="24">
        <v>221</v>
      </c>
      <c r="E3173" s="25" t="str">
        <f>_xlfn.XLOOKUP(A3173,Product!A$2:A$5901,Product!B$2:B$5901,"Not Found")</f>
        <v>Epicerie salée</v>
      </c>
      <c r="F3173" s="25" t="str">
        <f>_xlfn.XLOOKUP(A3173,Product!A$2:A$5901,Product!C$2:C$5901,"Not Found")</f>
        <v>Farine, son, fécule</v>
      </c>
      <c r="G3173" s="25" t="str">
        <f>IF(_xlfn.XLOOKUP(A3173,Product!A$2:A$5901,Product!D$2:D$5901,"Not Found") = 0,"",_xlfn.XLOOKUP(A3173,Product!A$2:A$5901,Product!D$2:D$5901,"Not Found"))</f>
        <v>Farine de légumineuses</v>
      </c>
      <c r="H3173" s="30">
        <f>_xlfn.XLOOKUP(A3173,Product!A$2:A$5901,Product!E$2:E$5901,"Not Found")</f>
        <v>2.88</v>
      </c>
      <c r="I3173" s="25" t="str">
        <f>A3173&amp;"_"&amp;E3173&amp;"_"&amp;F3173&amp;"_"&amp;G3173</f>
        <v>90913_Epicerie salée_Farine, son, fécule_Farine de légumineuses</v>
      </c>
      <c r="J3173" s="30">
        <f>D3173*H3173</f>
        <v>636.48</v>
      </c>
      <c r="K3173" s="25">
        <f>IF(D3173&gt;0,1,0)</f>
        <v>1</v>
      </c>
      <c r="L3173" s="26">
        <f t="shared" si="49"/>
        <v>0</v>
      </c>
    </row>
    <row r="3174" spans="1:12" ht="19" hidden="1" x14ac:dyDescent="0.2">
      <c r="A3174" s="24">
        <v>90923</v>
      </c>
      <c r="B3174" s="24">
        <v>1</v>
      </c>
      <c r="C3174" s="24">
        <v>721</v>
      </c>
      <c r="D3174" s="24">
        <v>157</v>
      </c>
      <c r="E3174" s="25" t="str">
        <f>_xlfn.XLOOKUP(A3174,Product!A$2:A$5901,Product!B$2:B$5901,"Not Found")</f>
        <v>Epicerie salée</v>
      </c>
      <c r="F3174" s="25" t="str">
        <f>_xlfn.XLOOKUP(A3174,Product!A$2:A$5901,Product!C$2:C$5901,"Not Found")</f>
        <v>Farine, son, fécule</v>
      </c>
      <c r="G3174" s="25" t="str">
        <f>IF(_xlfn.XLOOKUP(A3174,Product!A$2:A$5901,Product!D$2:D$5901,"Not Found") = 0,"",_xlfn.XLOOKUP(A3174,Product!A$2:A$5901,Product!D$2:D$5901,"Not Found"))</f>
        <v>Farine de légumineuses</v>
      </c>
      <c r="H3174" s="30">
        <f>_xlfn.XLOOKUP(A3174,Product!A$2:A$5901,Product!E$2:E$5901,"Not Found")</f>
        <v>2.93</v>
      </c>
      <c r="I3174" s="25" t="str">
        <f>A3174&amp;"_"&amp;E3174&amp;"_"&amp;F3174&amp;"_"&amp;G3174</f>
        <v>90923_Epicerie salée_Farine, son, fécule_Farine de légumineuses</v>
      </c>
      <c r="J3174" s="30">
        <f>D3174*H3174</f>
        <v>460.01000000000005</v>
      </c>
      <c r="K3174" s="25">
        <f>IF(D3174&gt;0,1,0)</f>
        <v>1</v>
      </c>
      <c r="L3174" s="26">
        <f t="shared" si="49"/>
        <v>0</v>
      </c>
    </row>
    <row r="3175" spans="1:12" ht="19" hidden="1" x14ac:dyDescent="0.2">
      <c r="A3175" s="24">
        <v>90924</v>
      </c>
      <c r="B3175" s="24">
        <v>1</v>
      </c>
      <c r="C3175" s="24">
        <v>907</v>
      </c>
      <c r="D3175" s="24">
        <v>327</v>
      </c>
      <c r="E3175" s="25" t="str">
        <f>_xlfn.XLOOKUP(A3175,Product!A$2:A$5901,Product!B$2:B$5901,"Not Found")</f>
        <v>Epicerie salée</v>
      </c>
      <c r="F3175" s="25" t="str">
        <f>_xlfn.XLOOKUP(A3175,Product!A$2:A$5901,Product!C$2:C$5901,"Not Found")</f>
        <v>Farine, son, fécule</v>
      </c>
      <c r="G3175" s="25" t="str">
        <f>IF(_xlfn.XLOOKUP(A3175,Product!A$2:A$5901,Product!D$2:D$5901,"Not Found") = 0,"",_xlfn.XLOOKUP(A3175,Product!A$2:A$5901,Product!D$2:D$5901,"Not Found"))</f>
        <v>Farine de céréales</v>
      </c>
      <c r="H3175" s="30">
        <f>_xlfn.XLOOKUP(A3175,Product!A$2:A$5901,Product!E$2:E$5901,"Not Found")</f>
        <v>2.46</v>
      </c>
      <c r="I3175" s="25" t="str">
        <f>A3175&amp;"_"&amp;E3175&amp;"_"&amp;F3175&amp;"_"&amp;G3175</f>
        <v>90924_Epicerie salée_Farine, son, fécule_Farine de céréales</v>
      </c>
      <c r="J3175" s="30">
        <f>D3175*H3175</f>
        <v>804.42</v>
      </c>
      <c r="K3175" s="25">
        <f>IF(D3175&gt;0,1,0)</f>
        <v>1</v>
      </c>
      <c r="L3175" s="26">
        <f t="shared" si="49"/>
        <v>0</v>
      </c>
    </row>
    <row r="3176" spans="1:12" ht="19" hidden="1" x14ac:dyDescent="0.2">
      <c r="A3176" s="24">
        <v>90926</v>
      </c>
      <c r="B3176" s="24">
        <v>1</v>
      </c>
      <c r="C3176" s="24">
        <v>442</v>
      </c>
      <c r="D3176" s="24">
        <v>21</v>
      </c>
      <c r="E3176" s="25" t="str">
        <f>_xlfn.XLOOKUP(A3176,Product!A$2:A$5901,Product!B$2:B$5901,"Not Found")</f>
        <v>Epicerie salée</v>
      </c>
      <c r="F3176" s="25" t="str">
        <f>_xlfn.XLOOKUP(A3176,Product!A$2:A$5901,Product!C$2:C$5901,"Not Found")</f>
        <v>Farine, son, fécule</v>
      </c>
      <c r="G3176" s="25" t="str">
        <f>IF(_xlfn.XLOOKUP(A3176,Product!A$2:A$5901,Product!D$2:D$5901,"Not Found") = 0,"",_xlfn.XLOOKUP(A3176,Product!A$2:A$5901,Product!D$2:D$5901,"Not Found"))</f>
        <v>Farine de céréales</v>
      </c>
      <c r="H3176" s="30">
        <f>_xlfn.XLOOKUP(A3176,Product!A$2:A$5901,Product!E$2:E$5901,"Not Found")</f>
        <v>6.46</v>
      </c>
      <c r="I3176" s="25" t="str">
        <f>A3176&amp;"_"&amp;E3176&amp;"_"&amp;F3176&amp;"_"&amp;G3176</f>
        <v>90926_Epicerie salée_Farine, son, fécule_Farine de céréales</v>
      </c>
      <c r="J3176" s="30">
        <f>D3176*H3176</f>
        <v>135.66</v>
      </c>
      <c r="K3176" s="25">
        <f>IF(D3176&gt;0,1,0)</f>
        <v>1</v>
      </c>
      <c r="L3176" s="26">
        <f t="shared" si="49"/>
        <v>0</v>
      </c>
    </row>
    <row r="3177" spans="1:12" ht="19" hidden="1" x14ac:dyDescent="0.2">
      <c r="A3177" s="24">
        <v>90928</v>
      </c>
      <c r="B3177" s="24">
        <v>0</v>
      </c>
      <c r="C3177" s="24">
        <v>575</v>
      </c>
      <c r="D3177" s="24">
        <v>499</v>
      </c>
      <c r="E3177" s="25" t="str">
        <f>_xlfn.XLOOKUP(A3177,Product!A$2:A$5901,Product!B$2:B$5901,"Not Found")</f>
        <v>Epicerie salée</v>
      </c>
      <c r="F3177" s="25" t="str">
        <f>_xlfn.XLOOKUP(A3177,Product!A$2:A$5901,Product!C$2:C$5901,"Not Found")</f>
        <v>Farine, son, fécule</v>
      </c>
      <c r="G3177" s="25" t="str">
        <f>IF(_xlfn.XLOOKUP(A3177,Product!A$2:A$5901,Product!D$2:D$5901,"Not Found") = 0,"",_xlfn.XLOOKUP(A3177,Product!A$2:A$5901,Product!D$2:D$5901,"Not Found"))</f>
        <v>Farine de légumineuses</v>
      </c>
      <c r="H3177" s="30">
        <f>_xlfn.XLOOKUP(A3177,Product!A$2:A$5901,Product!E$2:E$5901,"Not Found")</f>
        <v>9.26</v>
      </c>
      <c r="I3177" s="25" t="str">
        <f>A3177&amp;"_"&amp;E3177&amp;"_"&amp;F3177&amp;"_"&amp;G3177</f>
        <v>90928_Epicerie salée_Farine, son, fécule_Farine de légumineuses</v>
      </c>
      <c r="J3177" s="30">
        <f>D3177*H3177</f>
        <v>4620.74</v>
      </c>
      <c r="K3177" s="25">
        <f>IF(D3177&gt;0,1,0)</f>
        <v>1</v>
      </c>
      <c r="L3177" s="26">
        <f t="shared" si="49"/>
        <v>0</v>
      </c>
    </row>
    <row r="3178" spans="1:12" ht="19" hidden="1" x14ac:dyDescent="0.2">
      <c r="A3178" s="24">
        <v>90929</v>
      </c>
      <c r="B3178" s="24">
        <v>0</v>
      </c>
      <c r="C3178" s="24">
        <v>258</v>
      </c>
      <c r="D3178" s="24">
        <v>233</v>
      </c>
      <c r="E3178" s="25" t="str">
        <f>_xlfn.XLOOKUP(A3178,Product!A$2:A$5901,Product!B$2:B$5901,"Not Found")</f>
        <v>Epicerie salée</v>
      </c>
      <c r="F3178" s="25" t="str">
        <f>_xlfn.XLOOKUP(A3178,Product!A$2:A$5901,Product!C$2:C$5901,"Not Found")</f>
        <v>Farine, son, fécule</v>
      </c>
      <c r="G3178" s="25" t="str">
        <f>IF(_xlfn.XLOOKUP(A3178,Product!A$2:A$5901,Product!D$2:D$5901,"Not Found") = 0,"",_xlfn.XLOOKUP(A3178,Product!A$2:A$5901,Product!D$2:D$5901,"Not Found"))</f>
        <v>Farine de céréales</v>
      </c>
      <c r="H3178" s="30">
        <f>_xlfn.XLOOKUP(A3178,Product!A$2:A$5901,Product!E$2:E$5901,"Not Found")</f>
        <v>1.49</v>
      </c>
      <c r="I3178" s="25" t="str">
        <f>A3178&amp;"_"&amp;E3178&amp;"_"&amp;F3178&amp;"_"&amp;G3178</f>
        <v>90929_Epicerie salée_Farine, son, fécule_Farine de céréales</v>
      </c>
      <c r="J3178" s="30">
        <f>D3178*H3178</f>
        <v>347.17</v>
      </c>
      <c r="K3178" s="25">
        <f>IF(D3178&gt;0,1,0)</f>
        <v>1</v>
      </c>
      <c r="L3178" s="26">
        <f t="shared" si="49"/>
        <v>0</v>
      </c>
    </row>
    <row r="3179" spans="1:12" ht="19" hidden="1" x14ac:dyDescent="0.2">
      <c r="A3179" s="24">
        <v>90931</v>
      </c>
      <c r="B3179" s="24">
        <v>0</v>
      </c>
      <c r="C3179" s="24">
        <v>99</v>
      </c>
      <c r="D3179" s="24">
        <v>77</v>
      </c>
      <c r="E3179" s="25" t="str">
        <f>_xlfn.XLOOKUP(A3179,Product!A$2:A$5901,Product!B$2:B$5901,"Not Found")</f>
        <v>Epicerie salée</v>
      </c>
      <c r="F3179" s="25" t="str">
        <f>_xlfn.XLOOKUP(A3179,Product!A$2:A$5901,Product!C$2:C$5901,"Not Found")</f>
        <v>Farine, son, fécule</v>
      </c>
      <c r="G3179" s="25" t="str">
        <f>IF(_xlfn.XLOOKUP(A3179,Product!A$2:A$5901,Product!D$2:D$5901,"Not Found") = 0,"",_xlfn.XLOOKUP(A3179,Product!A$2:A$5901,Product!D$2:D$5901,"Not Found"))</f>
        <v>Farine de céréales</v>
      </c>
      <c r="H3179" s="30">
        <f>_xlfn.XLOOKUP(A3179,Product!A$2:A$5901,Product!E$2:E$5901,"Not Found")</f>
        <v>1.26</v>
      </c>
      <c r="I3179" s="25" t="str">
        <f>A3179&amp;"_"&amp;E3179&amp;"_"&amp;F3179&amp;"_"&amp;G3179</f>
        <v>90931_Epicerie salée_Farine, son, fécule_Farine de céréales</v>
      </c>
      <c r="J3179" s="30">
        <f>D3179*H3179</f>
        <v>97.02</v>
      </c>
      <c r="K3179" s="25">
        <f>IF(D3179&gt;0,1,0)</f>
        <v>1</v>
      </c>
      <c r="L3179" s="26">
        <f t="shared" si="49"/>
        <v>0</v>
      </c>
    </row>
    <row r="3180" spans="1:12" ht="19" hidden="1" x14ac:dyDescent="0.2">
      <c r="A3180" s="24">
        <v>90934</v>
      </c>
      <c r="B3180" s="24">
        <v>0</v>
      </c>
      <c r="C3180" s="24">
        <v>262</v>
      </c>
      <c r="D3180" s="24">
        <v>89</v>
      </c>
      <c r="E3180" s="25" t="str">
        <f>_xlfn.XLOOKUP(A3180,Product!A$2:A$5901,Product!B$2:B$5901,"Not Found")</f>
        <v>Epicerie salée</v>
      </c>
      <c r="F3180" s="25" t="str">
        <f>_xlfn.XLOOKUP(A3180,Product!A$2:A$5901,Product!C$2:C$5901,"Not Found")</f>
        <v>Farine, son, fécule</v>
      </c>
      <c r="G3180" s="25" t="str">
        <f>IF(_xlfn.XLOOKUP(A3180,Product!A$2:A$5901,Product!D$2:D$5901,"Not Found") = 0,"",_xlfn.XLOOKUP(A3180,Product!A$2:A$5901,Product!D$2:D$5901,"Not Found"))</f>
        <v>Farine de céréales</v>
      </c>
      <c r="H3180" s="30">
        <f>_xlfn.XLOOKUP(A3180,Product!A$2:A$5901,Product!E$2:E$5901,"Not Found")</f>
        <v>15.04</v>
      </c>
      <c r="I3180" s="25" t="str">
        <f>A3180&amp;"_"&amp;E3180&amp;"_"&amp;F3180&amp;"_"&amp;G3180</f>
        <v>90934_Epicerie salée_Farine, son, fécule_Farine de céréales</v>
      </c>
      <c r="J3180" s="30">
        <f>D3180*H3180</f>
        <v>1338.56</v>
      </c>
      <c r="K3180" s="25">
        <f>IF(D3180&gt;0,1,0)</f>
        <v>1</v>
      </c>
      <c r="L3180" s="26">
        <f t="shared" si="49"/>
        <v>0</v>
      </c>
    </row>
    <row r="3181" spans="1:12" ht="19" hidden="1" x14ac:dyDescent="0.2">
      <c r="A3181" s="24">
        <v>90935</v>
      </c>
      <c r="B3181" s="24">
        <v>0</v>
      </c>
      <c r="C3181" s="24">
        <v>191</v>
      </c>
      <c r="D3181" s="24">
        <v>165</v>
      </c>
      <c r="E3181" s="25" t="str">
        <f>_xlfn.XLOOKUP(A3181,Product!A$2:A$5901,Product!B$2:B$5901,"Not Found")</f>
        <v>Epicerie salée</v>
      </c>
      <c r="F3181" s="25" t="str">
        <f>_xlfn.XLOOKUP(A3181,Product!A$2:A$5901,Product!C$2:C$5901,"Not Found")</f>
        <v>Farine, son, fécule</v>
      </c>
      <c r="G3181" s="25" t="str">
        <f>IF(_xlfn.XLOOKUP(A3181,Product!A$2:A$5901,Product!D$2:D$5901,"Not Found") = 0,"",_xlfn.XLOOKUP(A3181,Product!A$2:A$5901,Product!D$2:D$5901,"Not Found"))</f>
        <v>Farine de légumineuses</v>
      </c>
      <c r="H3181" s="30">
        <f>_xlfn.XLOOKUP(A3181,Product!A$2:A$5901,Product!E$2:E$5901,"Not Found")</f>
        <v>1.65</v>
      </c>
      <c r="I3181" s="25" t="str">
        <f>A3181&amp;"_"&amp;E3181&amp;"_"&amp;F3181&amp;"_"&amp;G3181</f>
        <v>90935_Epicerie salée_Farine, son, fécule_Farine de légumineuses</v>
      </c>
      <c r="J3181" s="30">
        <f>D3181*H3181</f>
        <v>272.25</v>
      </c>
      <c r="K3181" s="25">
        <f>IF(D3181&gt;0,1,0)</f>
        <v>1</v>
      </c>
      <c r="L3181" s="26">
        <f t="shared" si="49"/>
        <v>0</v>
      </c>
    </row>
    <row r="3182" spans="1:12" ht="19" hidden="1" x14ac:dyDescent="0.2">
      <c r="A3182" s="24">
        <v>90946</v>
      </c>
      <c r="B3182" s="24">
        <v>0</v>
      </c>
      <c r="C3182" s="24">
        <v>783</v>
      </c>
      <c r="D3182" s="24">
        <v>476</v>
      </c>
      <c r="E3182" s="25" t="str">
        <f>_xlfn.XLOOKUP(A3182,Product!A$2:A$5901,Product!B$2:B$5901,"Not Found")</f>
        <v>Epicerie salée</v>
      </c>
      <c r="F3182" s="25" t="str">
        <f>_xlfn.XLOOKUP(A3182,Product!A$2:A$5901,Product!C$2:C$5901,"Not Found")</f>
        <v>Farine, son, fécule</v>
      </c>
      <c r="G3182" s="25" t="str">
        <f>IF(_xlfn.XLOOKUP(A3182,Product!A$2:A$5901,Product!D$2:D$5901,"Not Found") = 0,"",_xlfn.XLOOKUP(A3182,Product!A$2:A$5901,Product!D$2:D$5901,"Not Found"))</f>
        <v>Fécule, tapioca</v>
      </c>
      <c r="H3182" s="30">
        <f>_xlfn.XLOOKUP(A3182,Product!A$2:A$5901,Product!E$2:E$5901,"Not Found")</f>
        <v>3.27</v>
      </c>
      <c r="I3182" s="25" t="str">
        <f>A3182&amp;"_"&amp;E3182&amp;"_"&amp;F3182&amp;"_"&amp;G3182</f>
        <v>90946_Epicerie salée_Farine, son, fécule_Fécule, tapioca</v>
      </c>
      <c r="J3182" s="30">
        <f>D3182*H3182</f>
        <v>1556.52</v>
      </c>
      <c r="K3182" s="25">
        <f>IF(D3182&gt;0,1,0)</f>
        <v>1</v>
      </c>
      <c r="L3182" s="26">
        <f t="shared" si="49"/>
        <v>0</v>
      </c>
    </row>
    <row r="3183" spans="1:12" ht="19" hidden="1" x14ac:dyDescent="0.2">
      <c r="A3183" s="24">
        <v>90968</v>
      </c>
      <c r="B3183" s="24">
        <v>1</v>
      </c>
      <c r="C3183" s="24">
        <v>40</v>
      </c>
      <c r="D3183" s="24">
        <v>0</v>
      </c>
      <c r="E3183" s="25" t="str">
        <f>_xlfn.XLOOKUP(A3183,Product!A$2:A$5901,Product!B$2:B$5901,"Not Found")</f>
        <v>Epicerie salée</v>
      </c>
      <c r="F3183" s="25" t="str">
        <f>_xlfn.XLOOKUP(A3183,Product!A$2:A$5901,Product!C$2:C$5901,"Not Found")</f>
        <v>Pâtes bio</v>
      </c>
      <c r="G3183" s="25" t="str">
        <f>IF(_xlfn.XLOOKUP(A3183,Product!A$2:A$5901,Product!D$2:D$5901,"Not Found") = 0,"",_xlfn.XLOOKUP(A3183,Product!A$2:A$5901,Product!D$2:D$5901,"Not Found"))</f>
        <v>Nouilles asiatiques, shirataki</v>
      </c>
      <c r="H3183" s="30">
        <f>_xlfn.XLOOKUP(A3183,Product!A$2:A$5901,Product!E$2:E$5901,"Not Found")</f>
        <v>3.58</v>
      </c>
      <c r="I3183" s="25" t="str">
        <f>A3183&amp;"_"&amp;E3183&amp;"_"&amp;F3183&amp;"_"&amp;G3183</f>
        <v>90968_Epicerie salée_Pâtes bio_Nouilles asiatiques, shirataki</v>
      </c>
      <c r="J3183" s="30">
        <f>D3183*H3183</f>
        <v>0</v>
      </c>
      <c r="K3183" s="25">
        <f>IF(D3183&gt;0,1,0)</f>
        <v>0</v>
      </c>
      <c r="L3183" s="26">
        <f t="shared" si="49"/>
        <v>1</v>
      </c>
    </row>
    <row r="3184" spans="1:12" ht="19" hidden="1" x14ac:dyDescent="0.2">
      <c r="A3184" s="24">
        <v>90973</v>
      </c>
      <c r="B3184" s="24">
        <v>1</v>
      </c>
      <c r="C3184" s="24">
        <v>806</v>
      </c>
      <c r="D3184" s="24">
        <v>749</v>
      </c>
      <c r="E3184" s="25" t="str">
        <f>_xlfn.XLOOKUP(A3184,Product!A$2:A$5901,Product!B$2:B$5901,"Not Found")</f>
        <v>Epicerie salée</v>
      </c>
      <c r="F3184" s="25" t="str">
        <f>_xlfn.XLOOKUP(A3184,Product!A$2:A$5901,Product!C$2:C$5901,"Not Found")</f>
        <v>Pâtes bio</v>
      </c>
      <c r="G3184" s="25" t="str">
        <f>IF(_xlfn.XLOOKUP(A3184,Product!A$2:A$5901,Product!D$2:D$5901,"Not Found") = 0,"",_xlfn.XLOOKUP(A3184,Product!A$2:A$5901,Product!D$2:D$5901,"Not Found"))</f>
        <v>Nouilles asiatiques, shirataki</v>
      </c>
      <c r="H3184" s="30">
        <f>_xlfn.XLOOKUP(A3184,Product!A$2:A$5901,Product!E$2:E$5901,"Not Found")</f>
        <v>1.96</v>
      </c>
      <c r="I3184" s="25" t="str">
        <f>A3184&amp;"_"&amp;E3184&amp;"_"&amp;F3184&amp;"_"&amp;G3184</f>
        <v>90973_Epicerie salée_Pâtes bio_Nouilles asiatiques, shirataki</v>
      </c>
      <c r="J3184" s="30">
        <f>D3184*H3184</f>
        <v>1468.04</v>
      </c>
      <c r="K3184" s="25">
        <f>IF(D3184&gt;0,1,0)</f>
        <v>1</v>
      </c>
      <c r="L3184" s="26">
        <f t="shared" si="49"/>
        <v>0</v>
      </c>
    </row>
    <row r="3185" spans="1:12" ht="19" hidden="1" x14ac:dyDescent="0.2">
      <c r="A3185" s="24">
        <v>90979</v>
      </c>
      <c r="B3185" s="24">
        <v>1</v>
      </c>
      <c r="C3185" s="24">
        <v>48</v>
      </c>
      <c r="D3185" s="24">
        <v>48</v>
      </c>
      <c r="E3185" s="25" t="str">
        <f>_xlfn.XLOOKUP(A3185,Product!A$2:A$5901,Product!B$2:B$5901,"Not Found")</f>
        <v>Epicerie salée</v>
      </c>
      <c r="F3185" s="25" t="str">
        <f>_xlfn.XLOOKUP(A3185,Product!A$2:A$5901,Product!C$2:C$5901,"Not Found")</f>
        <v>Légumes et conserves</v>
      </c>
      <c r="G3185" s="25" t="str">
        <f>IF(_xlfn.XLOOKUP(A3185,Product!A$2:A$5901,Product!D$2:D$5901,"Not Found") = 0,"",_xlfn.XLOOKUP(A3185,Product!A$2:A$5901,Product!D$2:D$5901,"Not Found"))</f>
        <v>Soupes bio</v>
      </c>
      <c r="H3185" s="30">
        <f>_xlfn.XLOOKUP(A3185,Product!A$2:A$5901,Product!E$2:E$5901,"Not Found")</f>
        <v>3.17</v>
      </c>
      <c r="I3185" s="25" t="str">
        <f>A3185&amp;"_"&amp;E3185&amp;"_"&amp;F3185&amp;"_"&amp;G3185</f>
        <v>90979_Epicerie salée_Légumes et conserves_Soupes bio</v>
      </c>
      <c r="J3185" s="30">
        <f>D3185*H3185</f>
        <v>152.16</v>
      </c>
      <c r="K3185" s="25">
        <f>IF(D3185&gt;0,1,0)</f>
        <v>1</v>
      </c>
      <c r="L3185" s="26">
        <f t="shared" si="49"/>
        <v>0</v>
      </c>
    </row>
    <row r="3186" spans="1:12" ht="19" hidden="1" x14ac:dyDescent="0.2">
      <c r="A3186" s="24">
        <v>90982</v>
      </c>
      <c r="B3186" s="24">
        <v>1</v>
      </c>
      <c r="C3186" s="24">
        <v>578</v>
      </c>
      <c r="D3186" s="24">
        <v>398</v>
      </c>
      <c r="E3186" s="25" t="str">
        <f>_xlfn.XLOOKUP(A3186,Product!A$2:A$5901,Product!B$2:B$5901,"Not Found")</f>
        <v>Epicerie salée</v>
      </c>
      <c r="F3186" s="25" t="str">
        <f>_xlfn.XLOOKUP(A3186,Product!A$2:A$5901,Product!C$2:C$5901,"Not Found")</f>
        <v>Farine, son, fécule</v>
      </c>
      <c r="G3186" s="25" t="str">
        <f>IF(_xlfn.XLOOKUP(A3186,Product!A$2:A$5901,Product!D$2:D$5901,"Not Found") = 0,"",_xlfn.XLOOKUP(A3186,Product!A$2:A$5901,Product!D$2:D$5901,"Not Found"))</f>
        <v>Son d'avoine</v>
      </c>
      <c r="H3186" s="30">
        <f>_xlfn.XLOOKUP(A3186,Product!A$2:A$5901,Product!E$2:E$5901,"Not Found")</f>
        <v>1.75</v>
      </c>
      <c r="I3186" s="25" t="str">
        <f>A3186&amp;"_"&amp;E3186&amp;"_"&amp;F3186&amp;"_"&amp;G3186</f>
        <v>90982_Epicerie salée_Farine, son, fécule_Son d'avoine</v>
      </c>
      <c r="J3186" s="30">
        <f>D3186*H3186</f>
        <v>696.5</v>
      </c>
      <c r="K3186" s="25">
        <f>IF(D3186&gt;0,1,0)</f>
        <v>1</v>
      </c>
      <c r="L3186" s="26">
        <f t="shared" si="49"/>
        <v>0</v>
      </c>
    </row>
    <row r="3187" spans="1:12" ht="19" hidden="1" x14ac:dyDescent="0.2">
      <c r="A3187" s="24">
        <v>91058</v>
      </c>
      <c r="B3187" s="24">
        <v>1</v>
      </c>
      <c r="C3187" s="24">
        <v>979</v>
      </c>
      <c r="D3187" s="24">
        <v>560</v>
      </c>
      <c r="E3187" s="25" t="str">
        <f>_xlfn.XLOOKUP(A3187,Product!A$2:A$5901,Product!B$2:B$5901,"Not Found")</f>
        <v>Epicerie salée</v>
      </c>
      <c r="F3187" s="25" t="str">
        <f>_xlfn.XLOOKUP(A3187,Product!A$2:A$5901,Product!C$2:C$5901,"Not Found")</f>
        <v>Graines et oléagineux</v>
      </c>
      <c r="G3187" s="25" t="str">
        <f>IF(_xlfn.XLOOKUP(A3187,Product!A$2:A$5901,Product!D$2:D$5901,"Not Found") = 0,"",_xlfn.XLOOKUP(A3187,Product!A$2:A$5901,Product!D$2:D$5901,"Not Found"))</f>
        <v>Graines oléagineuses</v>
      </c>
      <c r="H3187" s="30">
        <f>_xlfn.XLOOKUP(A3187,Product!A$2:A$5901,Product!E$2:E$5901,"Not Found")</f>
        <v>1.75</v>
      </c>
      <c r="I3187" s="25" t="str">
        <f>A3187&amp;"_"&amp;E3187&amp;"_"&amp;F3187&amp;"_"&amp;G3187</f>
        <v>91058_Epicerie salée_Graines et oléagineux_Graines oléagineuses</v>
      </c>
      <c r="J3187" s="30">
        <f>D3187*H3187</f>
        <v>980</v>
      </c>
      <c r="K3187" s="25">
        <f>IF(D3187&gt;0,1,0)</f>
        <v>1</v>
      </c>
      <c r="L3187" s="26">
        <f t="shared" si="49"/>
        <v>0</v>
      </c>
    </row>
    <row r="3188" spans="1:12" ht="19" hidden="1" x14ac:dyDescent="0.2">
      <c r="A3188" s="24">
        <v>91060</v>
      </c>
      <c r="B3188" s="24">
        <v>0</v>
      </c>
      <c r="C3188" s="24">
        <v>426</v>
      </c>
      <c r="D3188" s="24">
        <v>25</v>
      </c>
      <c r="E3188" s="25" t="str">
        <f>_xlfn.XLOOKUP(A3188,Product!A$2:A$5901,Product!B$2:B$5901,"Not Found")</f>
        <v>Epicerie salée</v>
      </c>
      <c r="F3188" s="25" t="str">
        <f>_xlfn.XLOOKUP(A3188,Product!A$2:A$5901,Product!C$2:C$5901,"Not Found")</f>
        <v>Graines et oléagineux</v>
      </c>
      <c r="G3188" s="25" t="str">
        <f>IF(_xlfn.XLOOKUP(A3188,Product!A$2:A$5901,Product!D$2:D$5901,"Not Found") = 0,"",_xlfn.XLOOKUP(A3188,Product!A$2:A$5901,Product!D$2:D$5901,"Not Found"))</f>
        <v>Graines oléagineuses</v>
      </c>
      <c r="H3188" s="30">
        <f>_xlfn.XLOOKUP(A3188,Product!A$2:A$5901,Product!E$2:E$5901,"Not Found")</f>
        <v>6.18</v>
      </c>
      <c r="I3188" s="25" t="str">
        <f>A3188&amp;"_"&amp;E3188&amp;"_"&amp;F3188&amp;"_"&amp;G3188</f>
        <v>91060_Epicerie salée_Graines et oléagineux_Graines oléagineuses</v>
      </c>
      <c r="J3188" s="30">
        <f>D3188*H3188</f>
        <v>154.5</v>
      </c>
      <c r="K3188" s="25">
        <f>IF(D3188&gt;0,1,0)</f>
        <v>1</v>
      </c>
      <c r="L3188" s="26">
        <f t="shared" si="49"/>
        <v>0</v>
      </c>
    </row>
    <row r="3189" spans="1:12" ht="19" hidden="1" x14ac:dyDescent="0.2">
      <c r="A3189" s="24">
        <v>91064</v>
      </c>
      <c r="B3189" s="24">
        <v>0</v>
      </c>
      <c r="C3189" s="24">
        <v>741</v>
      </c>
      <c r="D3189" s="24">
        <v>727</v>
      </c>
      <c r="E3189" s="25" t="str">
        <f>_xlfn.XLOOKUP(A3189,Product!A$2:A$5901,Product!B$2:B$5901,"Not Found")</f>
        <v>Epicerie salée</v>
      </c>
      <c r="F3189" s="25" t="str">
        <f>_xlfn.XLOOKUP(A3189,Product!A$2:A$5901,Product!C$2:C$5901,"Not Found")</f>
        <v>Graines et oléagineux</v>
      </c>
      <c r="G3189" s="25" t="str">
        <f>IF(_xlfn.XLOOKUP(A3189,Product!A$2:A$5901,Product!D$2:D$5901,"Not Found") = 0,"",_xlfn.XLOOKUP(A3189,Product!A$2:A$5901,Product!D$2:D$5901,"Not Found"))</f>
        <v>Graines oléagineuses</v>
      </c>
      <c r="H3189" s="30">
        <f>_xlfn.XLOOKUP(A3189,Product!A$2:A$5901,Product!E$2:E$5901,"Not Found")</f>
        <v>1.88</v>
      </c>
      <c r="I3189" s="25" t="str">
        <f>A3189&amp;"_"&amp;E3189&amp;"_"&amp;F3189&amp;"_"&amp;G3189</f>
        <v>91064_Epicerie salée_Graines et oléagineux_Graines oléagineuses</v>
      </c>
      <c r="J3189" s="30">
        <f>D3189*H3189</f>
        <v>1366.76</v>
      </c>
      <c r="K3189" s="25">
        <f>IF(D3189&gt;0,1,0)</f>
        <v>1</v>
      </c>
      <c r="L3189" s="26">
        <f t="shared" si="49"/>
        <v>0</v>
      </c>
    </row>
    <row r="3190" spans="1:12" ht="19" hidden="1" x14ac:dyDescent="0.2">
      <c r="A3190" s="24">
        <v>91069</v>
      </c>
      <c r="B3190" s="24">
        <v>0</v>
      </c>
      <c r="C3190" s="24">
        <v>413</v>
      </c>
      <c r="D3190" s="24">
        <v>149</v>
      </c>
      <c r="E3190" s="25" t="str">
        <f>_xlfn.XLOOKUP(A3190,Product!A$2:A$5901,Product!B$2:B$5901,"Not Found")</f>
        <v>Epicerie salée</v>
      </c>
      <c r="F3190" s="25" t="str">
        <f>_xlfn.XLOOKUP(A3190,Product!A$2:A$5901,Product!C$2:C$5901,"Not Found")</f>
        <v>Graines et oléagineux</v>
      </c>
      <c r="G3190" s="25" t="str">
        <f>IF(_xlfn.XLOOKUP(A3190,Product!A$2:A$5901,Product!D$2:D$5901,"Not Found") = 0,"",_xlfn.XLOOKUP(A3190,Product!A$2:A$5901,Product!D$2:D$5901,"Not Found"))</f>
        <v>Graines oléagineuses</v>
      </c>
      <c r="H3190" s="30">
        <f>_xlfn.XLOOKUP(A3190,Product!A$2:A$5901,Product!E$2:E$5901,"Not Found")</f>
        <v>1.1499999999999999</v>
      </c>
      <c r="I3190" s="25" t="str">
        <f>A3190&amp;"_"&amp;E3190&amp;"_"&amp;F3190&amp;"_"&amp;G3190</f>
        <v>91069_Epicerie salée_Graines et oléagineux_Graines oléagineuses</v>
      </c>
      <c r="J3190" s="30">
        <f>D3190*H3190</f>
        <v>171.35</v>
      </c>
      <c r="K3190" s="25">
        <f>IF(D3190&gt;0,1,0)</f>
        <v>1</v>
      </c>
      <c r="L3190" s="26">
        <f t="shared" si="49"/>
        <v>0</v>
      </c>
    </row>
    <row r="3191" spans="1:12" ht="19" hidden="1" x14ac:dyDescent="0.2">
      <c r="A3191" s="24">
        <v>91072</v>
      </c>
      <c r="B3191" s="24">
        <v>1</v>
      </c>
      <c r="C3191" s="24">
        <v>337</v>
      </c>
      <c r="D3191" s="24">
        <v>73</v>
      </c>
      <c r="E3191" s="25" t="str">
        <f>_xlfn.XLOOKUP(A3191,Product!A$2:A$5901,Product!B$2:B$5901,"Not Found")</f>
        <v>Epicerie salée</v>
      </c>
      <c r="F3191" s="25" t="str">
        <f>_xlfn.XLOOKUP(A3191,Product!A$2:A$5901,Product!C$2:C$5901,"Not Found")</f>
        <v>Graines et oléagineux</v>
      </c>
      <c r="G3191" s="25" t="str">
        <f>IF(_xlfn.XLOOKUP(A3191,Product!A$2:A$5901,Product!D$2:D$5901,"Not Found") = 0,"",_xlfn.XLOOKUP(A3191,Product!A$2:A$5901,Product!D$2:D$5901,"Not Found"))</f>
        <v>Graines oléagineuses</v>
      </c>
      <c r="H3191" s="30">
        <f>_xlfn.XLOOKUP(A3191,Product!A$2:A$5901,Product!E$2:E$5901,"Not Found")</f>
        <v>7.19</v>
      </c>
      <c r="I3191" s="25" t="str">
        <f>A3191&amp;"_"&amp;E3191&amp;"_"&amp;F3191&amp;"_"&amp;G3191</f>
        <v>91072_Epicerie salée_Graines et oléagineux_Graines oléagineuses</v>
      </c>
      <c r="J3191" s="30">
        <f>D3191*H3191</f>
        <v>524.87</v>
      </c>
      <c r="K3191" s="25">
        <f>IF(D3191&gt;0,1,0)</f>
        <v>1</v>
      </c>
      <c r="L3191" s="26">
        <f t="shared" si="49"/>
        <v>0</v>
      </c>
    </row>
    <row r="3192" spans="1:12" ht="19" hidden="1" x14ac:dyDescent="0.2">
      <c r="A3192" s="24">
        <v>91144</v>
      </c>
      <c r="B3192" s="24">
        <v>1</v>
      </c>
      <c r="C3192" s="24">
        <v>977</v>
      </c>
      <c r="D3192" s="24">
        <v>805</v>
      </c>
      <c r="E3192" s="25" t="str">
        <f>_xlfn.XLOOKUP(A3192,Product!A$2:A$5901,Product!B$2:B$5901,"Not Found")</f>
        <v>Epicerie salée</v>
      </c>
      <c r="F3192" s="25" t="str">
        <f>_xlfn.XLOOKUP(A3192,Product!A$2:A$5901,Product!C$2:C$5901,"Not Found")</f>
        <v>Riz bio</v>
      </c>
      <c r="G3192" s="25" t="str">
        <f>IF(_xlfn.XLOOKUP(A3192,Product!A$2:A$5901,Product!D$2:D$5901,"Not Found") = 0,"",_xlfn.XLOOKUP(A3192,Product!A$2:A$5901,Product!D$2:D$5901,"Not Found"))</f>
        <v>Riz Basmati, Thai, Jasmin</v>
      </c>
      <c r="H3192" s="30">
        <f>_xlfn.XLOOKUP(A3192,Product!A$2:A$5901,Product!E$2:E$5901,"Not Found")</f>
        <v>7.9</v>
      </c>
      <c r="I3192" s="25" t="str">
        <f>A3192&amp;"_"&amp;E3192&amp;"_"&amp;F3192&amp;"_"&amp;G3192</f>
        <v>91144_Epicerie salée_Riz bio_Riz Basmati, Thai, Jasmin</v>
      </c>
      <c r="J3192" s="30">
        <f>D3192*H3192</f>
        <v>6359.5</v>
      </c>
      <c r="K3192" s="25">
        <f>IF(D3192&gt;0,1,0)</f>
        <v>1</v>
      </c>
      <c r="L3192" s="26">
        <f t="shared" si="49"/>
        <v>0</v>
      </c>
    </row>
    <row r="3193" spans="1:12" ht="19" hidden="1" x14ac:dyDescent="0.2">
      <c r="A3193" s="24">
        <v>91147</v>
      </c>
      <c r="B3193" s="24">
        <v>0</v>
      </c>
      <c r="C3193" s="24">
        <v>964</v>
      </c>
      <c r="D3193" s="24">
        <v>66</v>
      </c>
      <c r="E3193" s="25" t="str">
        <f>_xlfn.XLOOKUP(A3193,Product!A$2:A$5901,Product!B$2:B$5901,"Not Found")</f>
        <v>Epicerie salée</v>
      </c>
      <c r="F3193" s="25" t="str">
        <f>_xlfn.XLOOKUP(A3193,Product!A$2:A$5901,Product!C$2:C$5901,"Not Found")</f>
        <v>Riz bio</v>
      </c>
      <c r="G3193" s="25" t="str">
        <f>IF(_xlfn.XLOOKUP(A3193,Product!A$2:A$5901,Product!D$2:D$5901,"Not Found") = 0,"",_xlfn.XLOOKUP(A3193,Product!A$2:A$5901,Product!D$2:D$5901,"Not Found"))</f>
        <v>Riz Basmati, Thai, Jasmin</v>
      </c>
      <c r="H3193" s="30">
        <f>_xlfn.XLOOKUP(A3193,Product!A$2:A$5901,Product!E$2:E$5901,"Not Found")</f>
        <v>9.5</v>
      </c>
      <c r="I3193" s="25" t="str">
        <f>A3193&amp;"_"&amp;E3193&amp;"_"&amp;F3193&amp;"_"&amp;G3193</f>
        <v>91147_Epicerie salée_Riz bio_Riz Basmati, Thai, Jasmin</v>
      </c>
      <c r="J3193" s="30">
        <f>D3193*H3193</f>
        <v>627</v>
      </c>
      <c r="K3193" s="25">
        <f>IF(D3193&gt;0,1,0)</f>
        <v>1</v>
      </c>
      <c r="L3193" s="26">
        <f t="shared" si="49"/>
        <v>0</v>
      </c>
    </row>
    <row r="3194" spans="1:12" ht="19" hidden="1" x14ac:dyDescent="0.2">
      <c r="A3194" s="24">
        <v>91180</v>
      </c>
      <c r="B3194" s="24">
        <v>0</v>
      </c>
      <c r="C3194" s="24">
        <v>442</v>
      </c>
      <c r="D3194" s="24">
        <v>306</v>
      </c>
      <c r="E3194" s="25" t="str">
        <f>_xlfn.XLOOKUP(A3194,Product!A$2:A$5901,Product!B$2:B$5901,"Not Found")</f>
        <v>Epicerie salée</v>
      </c>
      <c r="F3194" s="25" t="str">
        <f>_xlfn.XLOOKUP(A3194,Product!A$2:A$5901,Product!C$2:C$5901,"Not Found")</f>
        <v>Riz bio</v>
      </c>
      <c r="G3194" s="25" t="str">
        <f>IF(_xlfn.XLOOKUP(A3194,Product!A$2:A$5901,Product!D$2:D$5901,"Not Found") = 0,"",_xlfn.XLOOKUP(A3194,Product!A$2:A$5901,Product!D$2:D$5901,"Not Found"))</f>
        <v>Risotto, riz japonais</v>
      </c>
      <c r="H3194" s="30">
        <f>_xlfn.XLOOKUP(A3194,Product!A$2:A$5901,Product!E$2:E$5901,"Not Found")</f>
        <v>2.04</v>
      </c>
      <c r="I3194" s="25" t="str">
        <f>A3194&amp;"_"&amp;E3194&amp;"_"&amp;F3194&amp;"_"&amp;G3194</f>
        <v>91180_Epicerie salée_Riz bio_Risotto, riz japonais</v>
      </c>
      <c r="J3194" s="30">
        <f>D3194*H3194</f>
        <v>624.24</v>
      </c>
      <c r="K3194" s="25">
        <f>IF(D3194&gt;0,1,0)</f>
        <v>1</v>
      </c>
      <c r="L3194" s="26">
        <f t="shared" si="49"/>
        <v>0</v>
      </c>
    </row>
    <row r="3195" spans="1:12" ht="19" hidden="1" x14ac:dyDescent="0.2">
      <c r="A3195" s="24">
        <v>91225</v>
      </c>
      <c r="B3195" s="24">
        <v>1</v>
      </c>
      <c r="C3195" s="24">
        <v>291</v>
      </c>
      <c r="D3195" s="24">
        <v>274</v>
      </c>
      <c r="E3195" s="25" t="str">
        <f>_xlfn.XLOOKUP(A3195,Product!A$2:A$5901,Product!B$2:B$5901,"Not Found")</f>
        <v>Epicerie salée</v>
      </c>
      <c r="F3195" s="25" t="str">
        <f>_xlfn.XLOOKUP(A3195,Product!A$2:A$5901,Product!C$2:C$5901,"Not Found")</f>
        <v>Riz bio</v>
      </c>
      <c r="G3195" s="25" t="str">
        <f>IF(_xlfn.XLOOKUP(A3195,Product!A$2:A$5901,Product!D$2:D$5901,"Not Found") = 0,"",_xlfn.XLOOKUP(A3195,Product!A$2:A$5901,Product!D$2:D$5901,"Not Found"))</f>
        <v>Riz long grain</v>
      </c>
      <c r="H3195" s="30">
        <f>_xlfn.XLOOKUP(A3195,Product!A$2:A$5901,Product!E$2:E$5901,"Not Found")</f>
        <v>5.86</v>
      </c>
      <c r="I3195" s="25" t="str">
        <f>A3195&amp;"_"&amp;E3195&amp;"_"&amp;F3195&amp;"_"&amp;G3195</f>
        <v>91225_Epicerie salée_Riz bio_Riz long grain</v>
      </c>
      <c r="J3195" s="30">
        <f>D3195*H3195</f>
        <v>1605.64</v>
      </c>
      <c r="K3195" s="25">
        <f>IF(D3195&gt;0,1,0)</f>
        <v>1</v>
      </c>
      <c r="L3195" s="26">
        <f t="shared" si="49"/>
        <v>0</v>
      </c>
    </row>
    <row r="3196" spans="1:12" ht="19" hidden="1" x14ac:dyDescent="0.2">
      <c r="A3196" s="24">
        <v>91235</v>
      </c>
      <c r="B3196" s="24">
        <v>1</v>
      </c>
      <c r="C3196" s="24">
        <v>790</v>
      </c>
      <c r="D3196" s="24">
        <v>546</v>
      </c>
      <c r="E3196" s="25" t="str">
        <f>_xlfn.XLOOKUP(A3196,Product!A$2:A$5901,Product!B$2:B$5901,"Not Found")</f>
        <v>Epicerie salée</v>
      </c>
      <c r="F3196" s="25" t="str">
        <f>_xlfn.XLOOKUP(A3196,Product!A$2:A$5901,Product!C$2:C$5901,"Not Found")</f>
        <v>Riz bio</v>
      </c>
      <c r="G3196" s="25" t="str">
        <f>IF(_xlfn.XLOOKUP(A3196,Product!A$2:A$5901,Product!D$2:D$5901,"Not Found") = 0,"",_xlfn.XLOOKUP(A3196,Product!A$2:A$5901,Product!D$2:D$5901,"Not Found"))</f>
        <v>Riz long grain</v>
      </c>
      <c r="H3196" s="30">
        <f>_xlfn.XLOOKUP(A3196,Product!A$2:A$5901,Product!E$2:E$5901,"Not Found")</f>
        <v>5.86</v>
      </c>
      <c r="I3196" s="25" t="str">
        <f>A3196&amp;"_"&amp;E3196&amp;"_"&amp;F3196&amp;"_"&amp;G3196</f>
        <v>91235_Epicerie salée_Riz bio_Riz long grain</v>
      </c>
      <c r="J3196" s="30">
        <f>D3196*H3196</f>
        <v>3199.5600000000004</v>
      </c>
      <c r="K3196" s="25">
        <f>IF(D3196&gt;0,1,0)</f>
        <v>1</v>
      </c>
      <c r="L3196" s="26">
        <f t="shared" si="49"/>
        <v>0</v>
      </c>
    </row>
    <row r="3197" spans="1:12" ht="19" hidden="1" x14ac:dyDescent="0.2">
      <c r="A3197" s="24">
        <v>91239</v>
      </c>
      <c r="B3197" s="24">
        <v>0</v>
      </c>
      <c r="C3197" s="24">
        <v>846</v>
      </c>
      <c r="D3197" s="24">
        <v>14</v>
      </c>
      <c r="E3197" s="25" t="str">
        <f>_xlfn.XLOOKUP(A3197,Product!A$2:A$5901,Product!B$2:B$5901,"Not Found")</f>
        <v>Epicerie salée</v>
      </c>
      <c r="F3197" s="25" t="str">
        <f>_xlfn.XLOOKUP(A3197,Product!A$2:A$5901,Product!C$2:C$5901,"Not Found")</f>
        <v>Riz bio</v>
      </c>
      <c r="G3197" s="25" t="str">
        <f>IF(_xlfn.XLOOKUP(A3197,Product!A$2:A$5901,Product!D$2:D$5901,"Not Found") = 0,"",_xlfn.XLOOKUP(A3197,Product!A$2:A$5901,Product!D$2:D$5901,"Not Found"))</f>
        <v>Riz rond</v>
      </c>
      <c r="H3197" s="30">
        <f>_xlfn.XLOOKUP(A3197,Product!A$2:A$5901,Product!E$2:E$5901,"Not Found")</f>
        <v>2.2000000000000002</v>
      </c>
      <c r="I3197" s="25" t="str">
        <f>A3197&amp;"_"&amp;E3197&amp;"_"&amp;F3197&amp;"_"&amp;G3197</f>
        <v>91239_Epicerie salée_Riz bio_Riz rond</v>
      </c>
      <c r="J3197" s="30">
        <f>D3197*H3197</f>
        <v>30.800000000000004</v>
      </c>
      <c r="K3197" s="25">
        <f>IF(D3197&gt;0,1,0)</f>
        <v>1</v>
      </c>
      <c r="L3197" s="26">
        <f t="shared" si="49"/>
        <v>0</v>
      </c>
    </row>
    <row r="3198" spans="1:12" ht="19" hidden="1" x14ac:dyDescent="0.2">
      <c r="A3198" s="24">
        <v>91241</v>
      </c>
      <c r="B3198" s="24">
        <v>1</v>
      </c>
      <c r="C3198" s="24">
        <v>50</v>
      </c>
      <c r="D3198" s="24">
        <v>40</v>
      </c>
      <c r="E3198" s="25" t="str">
        <f>_xlfn.XLOOKUP(A3198,Product!A$2:A$5901,Product!B$2:B$5901,"Not Found")</f>
        <v>Epicerie salée</v>
      </c>
      <c r="F3198" s="25" t="str">
        <f>_xlfn.XLOOKUP(A3198,Product!A$2:A$5901,Product!C$2:C$5901,"Not Found")</f>
        <v>Riz bio</v>
      </c>
      <c r="G3198" s="25" t="str">
        <f>IF(_xlfn.XLOOKUP(A3198,Product!A$2:A$5901,Product!D$2:D$5901,"Not Found") = 0,"",_xlfn.XLOOKUP(A3198,Product!A$2:A$5901,Product!D$2:D$5901,"Not Found"))</f>
        <v>Riz rond</v>
      </c>
      <c r="H3198" s="30">
        <f>_xlfn.XLOOKUP(A3198,Product!A$2:A$5901,Product!E$2:E$5901,"Not Found")</f>
        <v>6.14</v>
      </c>
      <c r="I3198" s="25" t="str">
        <f>A3198&amp;"_"&amp;E3198&amp;"_"&amp;F3198&amp;"_"&amp;G3198</f>
        <v>91241_Epicerie salée_Riz bio_Riz rond</v>
      </c>
      <c r="J3198" s="30">
        <f>D3198*H3198</f>
        <v>245.6</v>
      </c>
      <c r="K3198" s="25">
        <f>IF(D3198&gt;0,1,0)</f>
        <v>1</v>
      </c>
      <c r="L3198" s="26">
        <f t="shared" si="49"/>
        <v>0</v>
      </c>
    </row>
    <row r="3199" spans="1:12" ht="19" hidden="1" x14ac:dyDescent="0.2">
      <c r="A3199" s="24">
        <v>91264</v>
      </c>
      <c r="B3199" s="24">
        <v>0</v>
      </c>
      <c r="C3199" s="24">
        <v>514</v>
      </c>
      <c r="D3199" s="24">
        <v>399</v>
      </c>
      <c r="E3199" s="25" t="str">
        <f>_xlfn.XLOOKUP(A3199,Product!A$2:A$5901,Product!B$2:B$5901,"Not Found")</f>
        <v>Epicerie salée</v>
      </c>
      <c r="F3199" s="25" t="str">
        <f>_xlfn.XLOOKUP(A3199,Product!A$2:A$5901,Product!C$2:C$5901,"Not Found")</f>
        <v>Riz bio</v>
      </c>
      <c r="G3199" s="25" t="str">
        <f>IF(_xlfn.XLOOKUP(A3199,Product!A$2:A$5901,Product!D$2:D$5901,"Not Found") = 0,"",_xlfn.XLOOKUP(A3199,Product!A$2:A$5901,Product!D$2:D$5901,"Not Found"))</f>
        <v>Riz Basmati, Thai, Jasmin</v>
      </c>
      <c r="H3199" s="30">
        <f>_xlfn.XLOOKUP(A3199,Product!A$2:A$5901,Product!E$2:E$5901,"Not Found")</f>
        <v>1.67</v>
      </c>
      <c r="I3199" s="25" t="str">
        <f>A3199&amp;"_"&amp;E3199&amp;"_"&amp;F3199&amp;"_"&amp;G3199</f>
        <v>91264_Epicerie salée_Riz bio_Riz Basmati, Thai, Jasmin</v>
      </c>
      <c r="J3199" s="30">
        <f>D3199*H3199</f>
        <v>666.32999999999993</v>
      </c>
      <c r="K3199" s="25">
        <f>IF(D3199&gt;0,1,0)</f>
        <v>1</v>
      </c>
      <c r="L3199" s="26">
        <f t="shared" si="49"/>
        <v>0</v>
      </c>
    </row>
    <row r="3200" spans="1:12" ht="19" hidden="1" x14ac:dyDescent="0.2">
      <c r="A3200" s="24">
        <v>91265</v>
      </c>
      <c r="B3200" s="24">
        <v>0</v>
      </c>
      <c r="C3200" s="24">
        <v>923</v>
      </c>
      <c r="D3200" s="24">
        <v>7</v>
      </c>
      <c r="E3200" s="25" t="str">
        <f>_xlfn.XLOOKUP(A3200,Product!A$2:A$5901,Product!B$2:B$5901,"Not Found")</f>
        <v>Epicerie salée</v>
      </c>
      <c r="F3200" s="25" t="str">
        <f>_xlfn.XLOOKUP(A3200,Product!A$2:A$5901,Product!C$2:C$5901,"Not Found")</f>
        <v>Riz bio</v>
      </c>
      <c r="G3200" s="25" t="str">
        <f>IF(_xlfn.XLOOKUP(A3200,Product!A$2:A$5901,Product!D$2:D$5901,"Not Found") = 0,"",_xlfn.XLOOKUP(A3200,Product!A$2:A$5901,Product!D$2:D$5901,"Not Found"))</f>
        <v>Riz Basmati, Thai, Jasmin</v>
      </c>
      <c r="H3200" s="30">
        <f>_xlfn.XLOOKUP(A3200,Product!A$2:A$5901,Product!E$2:E$5901,"Not Found")</f>
        <v>8.5500000000000007</v>
      </c>
      <c r="I3200" s="25" t="str">
        <f>A3200&amp;"_"&amp;E3200&amp;"_"&amp;F3200&amp;"_"&amp;G3200</f>
        <v>91265_Epicerie salée_Riz bio_Riz Basmati, Thai, Jasmin</v>
      </c>
      <c r="J3200" s="30">
        <f>D3200*H3200</f>
        <v>59.850000000000009</v>
      </c>
      <c r="K3200" s="25">
        <f>IF(D3200&gt;0,1,0)</f>
        <v>1</v>
      </c>
      <c r="L3200" s="26">
        <f t="shared" si="49"/>
        <v>0</v>
      </c>
    </row>
    <row r="3201" spans="1:12" ht="19" hidden="1" x14ac:dyDescent="0.2">
      <c r="A3201" s="24">
        <v>91342</v>
      </c>
      <c r="B3201" s="24">
        <v>0</v>
      </c>
      <c r="C3201" s="24">
        <v>444</v>
      </c>
      <c r="D3201" s="24">
        <v>322</v>
      </c>
      <c r="E3201" s="25" t="str">
        <f>_xlfn.XLOOKUP(A3201,Product!A$2:A$5901,Product!B$2:B$5901,"Not Found")</f>
        <v>Epicerie salée</v>
      </c>
      <c r="F3201" s="25" t="str">
        <f>_xlfn.XLOOKUP(A3201,Product!A$2:A$5901,Product!C$2:C$5901,"Not Found")</f>
        <v>Légumes et conserves</v>
      </c>
      <c r="G3201" s="25" t="str">
        <f>IF(_xlfn.XLOOKUP(A3201,Product!A$2:A$5901,Product!D$2:D$5901,"Not Found") = 0,"",_xlfn.XLOOKUP(A3201,Product!A$2:A$5901,Product!D$2:D$5901,"Not Found"))</f>
        <v>Soupes bio</v>
      </c>
      <c r="H3201" s="30">
        <f>_xlfn.XLOOKUP(A3201,Product!A$2:A$5901,Product!E$2:E$5901,"Not Found")</f>
        <v>1.34</v>
      </c>
      <c r="I3201" s="25" t="str">
        <f>A3201&amp;"_"&amp;E3201&amp;"_"&amp;F3201&amp;"_"&amp;G3201</f>
        <v>91342_Epicerie salée_Légumes et conserves_Soupes bio</v>
      </c>
      <c r="J3201" s="30">
        <f>D3201*H3201</f>
        <v>431.48</v>
      </c>
      <c r="K3201" s="25">
        <f>IF(D3201&gt;0,1,0)</f>
        <v>1</v>
      </c>
      <c r="L3201" s="26">
        <f t="shared" si="49"/>
        <v>0</v>
      </c>
    </row>
    <row r="3202" spans="1:12" ht="38" hidden="1" x14ac:dyDescent="0.2">
      <c r="A3202" s="24">
        <v>91355</v>
      </c>
      <c r="B3202" s="24">
        <v>0</v>
      </c>
      <c r="C3202" s="24">
        <v>293</v>
      </c>
      <c r="D3202" s="24">
        <v>42</v>
      </c>
      <c r="E3202" s="25" t="str">
        <f>_xlfn.XLOOKUP(A3202,Product!A$2:A$5901,Product!B$2:B$5901,"Not Found")</f>
        <v>Epicerie salée</v>
      </c>
      <c r="F3202" s="25" t="str">
        <f>_xlfn.XLOOKUP(A3202,Product!A$2:A$5901,Product!C$2:C$5901,"Not Found")</f>
        <v>Légumineuses et céréales</v>
      </c>
      <c r="G3202" s="25" t="str">
        <f>IF(_xlfn.XLOOKUP(A3202,Product!A$2:A$5901,Product!D$2:D$5901,"Not Found") = 0,"",_xlfn.XLOOKUP(A3202,Product!A$2:A$5901,Product!D$2:D$5901,"Not Found"))</f>
        <v>Semoule, Boulgour, Couscous</v>
      </c>
      <c r="H3202" s="30">
        <f>_xlfn.XLOOKUP(A3202,Product!A$2:A$5901,Product!E$2:E$5901,"Not Found")</f>
        <v>1.03</v>
      </c>
      <c r="I3202" s="25" t="str">
        <f>A3202&amp;"_"&amp;E3202&amp;"_"&amp;F3202&amp;"_"&amp;G3202</f>
        <v>91355_Epicerie salée_Légumineuses et céréales_Semoule, Boulgour, Couscous</v>
      </c>
      <c r="J3202" s="30">
        <f>D3202*H3202</f>
        <v>43.26</v>
      </c>
      <c r="K3202" s="25">
        <f>IF(D3202&gt;0,1,0)</f>
        <v>1</v>
      </c>
      <c r="L3202" s="26">
        <f t="shared" si="49"/>
        <v>0</v>
      </c>
    </row>
    <row r="3203" spans="1:12" ht="19" hidden="1" x14ac:dyDescent="0.2">
      <c r="A3203" s="24">
        <v>91749</v>
      </c>
      <c r="B3203" s="24">
        <v>0</v>
      </c>
      <c r="C3203" s="24">
        <v>211</v>
      </c>
      <c r="D3203" s="24">
        <v>80</v>
      </c>
      <c r="E3203" s="25" t="str">
        <f>_xlfn.XLOOKUP(A3203,Product!A$2:A$5901,Product!B$2:B$5901,"Not Found")</f>
        <v>Epicerie salée</v>
      </c>
      <c r="F3203" s="25" t="str">
        <f>_xlfn.XLOOKUP(A3203,Product!A$2:A$5901,Product!C$2:C$5901,"Not Found")</f>
        <v>Pâtes bio</v>
      </c>
      <c r="G3203" s="25" t="str">
        <f>IF(_xlfn.XLOOKUP(A3203,Product!A$2:A$5901,Product!D$2:D$5901,"Not Found") = 0,"",_xlfn.XLOOKUP(A3203,Product!A$2:A$5901,Product!D$2:D$5901,"Not Found"))</f>
        <v>Nouilles asiatiques, shirataki</v>
      </c>
      <c r="H3203" s="30">
        <f>_xlfn.XLOOKUP(A3203,Product!A$2:A$5901,Product!E$2:E$5901,"Not Found")</f>
        <v>3.31</v>
      </c>
      <c r="I3203" s="25" t="str">
        <f>A3203&amp;"_"&amp;E3203&amp;"_"&amp;F3203&amp;"_"&amp;G3203</f>
        <v>91749_Epicerie salée_Pâtes bio_Nouilles asiatiques, shirataki</v>
      </c>
      <c r="J3203" s="30">
        <f>D3203*H3203</f>
        <v>264.8</v>
      </c>
      <c r="K3203" s="25">
        <f>IF(D3203&gt;0,1,0)</f>
        <v>1</v>
      </c>
      <c r="L3203" s="26">
        <f t="shared" ref="L3203:L3266" si="50">1-K3203</f>
        <v>0</v>
      </c>
    </row>
    <row r="3204" spans="1:12" ht="19" hidden="1" x14ac:dyDescent="0.2">
      <c r="A3204" s="24">
        <v>92846</v>
      </c>
      <c r="B3204" s="24">
        <v>1</v>
      </c>
      <c r="C3204" s="24">
        <v>833</v>
      </c>
      <c r="D3204" s="24">
        <v>817</v>
      </c>
      <c r="E3204" s="25" t="str">
        <f>_xlfn.XLOOKUP(A3204,Product!A$2:A$5901,Product!B$2:B$5901,"Not Found")</f>
        <v>Epicerie salée</v>
      </c>
      <c r="F3204" s="25" t="str">
        <f>_xlfn.XLOOKUP(A3204,Product!A$2:A$5901,Product!C$2:C$5901,"Not Found")</f>
        <v>Sel, épices, aide culinaire</v>
      </c>
      <c r="G3204" s="25" t="str">
        <f>IF(_xlfn.XLOOKUP(A3204,Product!A$2:A$5901,Product!D$2:D$5901,"Not Found") = 0,"",_xlfn.XLOOKUP(A3204,Product!A$2:A$5901,Product!D$2:D$5901,"Not Found"))</f>
        <v>Sels</v>
      </c>
      <c r="H3204" s="30">
        <f>_xlfn.XLOOKUP(A3204,Product!A$2:A$5901,Product!E$2:E$5901,"Not Found")</f>
        <v>2.7</v>
      </c>
      <c r="I3204" s="25" t="str">
        <f>A3204&amp;"_"&amp;E3204&amp;"_"&amp;F3204&amp;"_"&amp;G3204</f>
        <v>92846_Epicerie salée_Sel, épices, aide culinaire_Sels</v>
      </c>
      <c r="J3204" s="30">
        <f>D3204*H3204</f>
        <v>2205.9</v>
      </c>
      <c r="K3204" s="25">
        <f>IF(D3204&gt;0,1,0)</f>
        <v>1</v>
      </c>
      <c r="L3204" s="26">
        <f t="shared" si="50"/>
        <v>0</v>
      </c>
    </row>
    <row r="3205" spans="1:12" ht="19" hidden="1" x14ac:dyDescent="0.2">
      <c r="A3205" s="24">
        <v>93982</v>
      </c>
      <c r="B3205" s="24">
        <v>1</v>
      </c>
      <c r="C3205" s="24">
        <v>98</v>
      </c>
      <c r="D3205" s="24">
        <v>84</v>
      </c>
      <c r="E3205" s="25" t="str">
        <f>_xlfn.XLOOKUP(A3205,Product!A$2:A$5901,Product!B$2:B$5901,"Not Found")</f>
        <v>Epicerie salée</v>
      </c>
      <c r="F3205" s="25" t="str">
        <f>_xlfn.XLOOKUP(A3205,Product!A$2:A$5901,Product!C$2:C$5901,"Not Found")</f>
        <v>Sel, épices, aide culinaire</v>
      </c>
      <c r="G3205" s="25" t="str">
        <f>IF(_xlfn.XLOOKUP(A3205,Product!A$2:A$5901,Product!D$2:D$5901,"Not Found") = 0,"",_xlfn.XLOOKUP(A3205,Product!A$2:A$5901,Product!D$2:D$5901,"Not Found"))</f>
        <v>Herbes et aromates</v>
      </c>
      <c r="H3205" s="30">
        <f>_xlfn.XLOOKUP(A3205,Product!A$2:A$5901,Product!E$2:E$5901,"Not Found")</f>
        <v>1.43</v>
      </c>
      <c r="I3205" s="25" t="str">
        <f>A3205&amp;"_"&amp;E3205&amp;"_"&amp;F3205&amp;"_"&amp;G3205</f>
        <v>93982_Epicerie salée_Sel, épices, aide culinaire_Herbes et aromates</v>
      </c>
      <c r="J3205" s="30">
        <f>D3205*H3205</f>
        <v>120.11999999999999</v>
      </c>
      <c r="K3205" s="25">
        <f>IF(D3205&gt;0,1,0)</f>
        <v>1</v>
      </c>
      <c r="L3205" s="26">
        <f t="shared" si="50"/>
        <v>0</v>
      </c>
    </row>
    <row r="3206" spans="1:12" ht="19" hidden="1" x14ac:dyDescent="0.2">
      <c r="A3206" s="24">
        <v>93995</v>
      </c>
      <c r="B3206" s="24">
        <v>1</v>
      </c>
      <c r="C3206" s="24">
        <v>542</v>
      </c>
      <c r="D3206" s="24">
        <v>283</v>
      </c>
      <c r="E3206" s="25" t="str">
        <f>_xlfn.XLOOKUP(A3206,Product!A$2:A$5901,Product!B$2:B$5901,"Not Found")</f>
        <v>Epicerie salée</v>
      </c>
      <c r="F3206" s="25" t="str">
        <f>_xlfn.XLOOKUP(A3206,Product!A$2:A$5901,Product!C$2:C$5901,"Not Found")</f>
        <v>Sel, épices, aide culinaire</v>
      </c>
      <c r="G3206" s="25" t="str">
        <f>IF(_xlfn.XLOOKUP(A3206,Product!A$2:A$5901,Product!D$2:D$5901,"Not Found") = 0,"",_xlfn.XLOOKUP(A3206,Product!A$2:A$5901,Product!D$2:D$5901,"Not Found"))</f>
        <v>Epices</v>
      </c>
      <c r="H3206" s="30">
        <f>_xlfn.XLOOKUP(A3206,Product!A$2:A$5901,Product!E$2:E$5901,"Not Found")</f>
        <v>2.17</v>
      </c>
      <c r="I3206" s="25" t="str">
        <f>A3206&amp;"_"&amp;E3206&amp;"_"&amp;F3206&amp;"_"&amp;G3206</f>
        <v>93995_Epicerie salée_Sel, épices, aide culinaire_Epices</v>
      </c>
      <c r="J3206" s="30">
        <f>D3206*H3206</f>
        <v>614.11</v>
      </c>
      <c r="K3206" s="25">
        <f>IF(D3206&gt;0,1,0)</f>
        <v>1</v>
      </c>
      <c r="L3206" s="26">
        <f t="shared" si="50"/>
        <v>0</v>
      </c>
    </row>
    <row r="3207" spans="1:12" ht="19" hidden="1" x14ac:dyDescent="0.2">
      <c r="A3207" s="24">
        <v>94007</v>
      </c>
      <c r="B3207" s="24">
        <v>0</v>
      </c>
      <c r="C3207" s="24">
        <v>45</v>
      </c>
      <c r="D3207" s="24">
        <v>23</v>
      </c>
      <c r="E3207" s="25" t="str">
        <f>_xlfn.XLOOKUP(A3207,Product!A$2:A$5901,Product!B$2:B$5901,"Not Found")</f>
        <v>Epicerie salée</v>
      </c>
      <c r="F3207" s="25" t="str">
        <f>_xlfn.XLOOKUP(A3207,Product!A$2:A$5901,Product!C$2:C$5901,"Not Found")</f>
        <v>Sel, épices, aide culinaire</v>
      </c>
      <c r="G3207" s="25" t="str">
        <f>IF(_xlfn.XLOOKUP(A3207,Product!A$2:A$5901,Product!D$2:D$5901,"Not Found") = 0,"",_xlfn.XLOOKUP(A3207,Product!A$2:A$5901,Product!D$2:D$5901,"Not Found"))</f>
        <v>Epices</v>
      </c>
      <c r="H3207" s="30">
        <f>_xlfn.XLOOKUP(A3207,Product!A$2:A$5901,Product!E$2:E$5901,"Not Found")</f>
        <v>1.56</v>
      </c>
      <c r="I3207" s="25" t="str">
        <f>A3207&amp;"_"&amp;E3207&amp;"_"&amp;F3207&amp;"_"&amp;G3207</f>
        <v>94007_Epicerie salée_Sel, épices, aide culinaire_Epices</v>
      </c>
      <c r="J3207" s="30">
        <f>D3207*H3207</f>
        <v>35.880000000000003</v>
      </c>
      <c r="K3207" s="25">
        <f>IF(D3207&gt;0,1,0)</f>
        <v>1</v>
      </c>
      <c r="L3207" s="26">
        <f t="shared" si="50"/>
        <v>0</v>
      </c>
    </row>
    <row r="3208" spans="1:12" ht="19" hidden="1" x14ac:dyDescent="0.2">
      <c r="A3208" s="24">
        <v>94039</v>
      </c>
      <c r="B3208" s="24">
        <v>0</v>
      </c>
      <c r="C3208" s="24">
        <v>764</v>
      </c>
      <c r="D3208" s="24">
        <v>323</v>
      </c>
      <c r="E3208" s="25" t="str">
        <f>_xlfn.XLOOKUP(A3208,Product!A$2:A$5901,Product!B$2:B$5901,"Not Found")</f>
        <v>Epicerie salée</v>
      </c>
      <c r="F3208" s="25" t="str">
        <f>_xlfn.XLOOKUP(A3208,Product!A$2:A$5901,Product!C$2:C$5901,"Not Found")</f>
        <v>Sel, épices, aide culinaire</v>
      </c>
      <c r="G3208" s="25" t="str">
        <f>IF(_xlfn.XLOOKUP(A3208,Product!A$2:A$5901,Product!D$2:D$5901,"Not Found") = 0,"",_xlfn.XLOOKUP(A3208,Product!A$2:A$5901,Product!D$2:D$5901,"Not Found"))</f>
        <v>Herbes et aromates</v>
      </c>
      <c r="H3208" s="30">
        <f>_xlfn.XLOOKUP(A3208,Product!A$2:A$5901,Product!E$2:E$5901,"Not Found")</f>
        <v>1.91</v>
      </c>
      <c r="I3208" s="25" t="str">
        <f>A3208&amp;"_"&amp;E3208&amp;"_"&amp;F3208&amp;"_"&amp;G3208</f>
        <v>94039_Epicerie salée_Sel, épices, aide culinaire_Herbes et aromates</v>
      </c>
      <c r="J3208" s="30">
        <f>D3208*H3208</f>
        <v>616.92999999999995</v>
      </c>
      <c r="K3208" s="25">
        <f>IF(D3208&gt;0,1,0)</f>
        <v>1</v>
      </c>
      <c r="L3208" s="26">
        <f t="shared" si="50"/>
        <v>0</v>
      </c>
    </row>
    <row r="3209" spans="1:12" ht="19" hidden="1" x14ac:dyDescent="0.2">
      <c r="A3209" s="24">
        <v>94040</v>
      </c>
      <c r="B3209" s="24">
        <v>0</v>
      </c>
      <c r="C3209" s="24">
        <v>350</v>
      </c>
      <c r="D3209" s="24">
        <v>309</v>
      </c>
      <c r="E3209" s="25" t="str">
        <f>_xlfn.XLOOKUP(A3209,Product!A$2:A$5901,Product!B$2:B$5901,"Not Found")</f>
        <v>Epicerie salée</v>
      </c>
      <c r="F3209" s="25" t="str">
        <f>_xlfn.XLOOKUP(A3209,Product!A$2:A$5901,Product!C$2:C$5901,"Not Found")</f>
        <v>Sel, épices, aide culinaire</v>
      </c>
      <c r="G3209" s="25" t="str">
        <f>IF(_xlfn.XLOOKUP(A3209,Product!A$2:A$5901,Product!D$2:D$5901,"Not Found") = 0,"",_xlfn.XLOOKUP(A3209,Product!A$2:A$5901,Product!D$2:D$5901,"Not Found"))</f>
        <v>Epices</v>
      </c>
      <c r="H3209" s="30">
        <f>_xlfn.XLOOKUP(A3209,Product!A$2:A$5901,Product!E$2:E$5901,"Not Found")</f>
        <v>3.21</v>
      </c>
      <c r="I3209" s="25" t="str">
        <f>A3209&amp;"_"&amp;E3209&amp;"_"&amp;F3209&amp;"_"&amp;G3209</f>
        <v>94040_Epicerie salée_Sel, épices, aide culinaire_Epices</v>
      </c>
      <c r="J3209" s="30">
        <f>D3209*H3209</f>
        <v>991.89</v>
      </c>
      <c r="K3209" s="25">
        <f>IF(D3209&gt;0,1,0)</f>
        <v>1</v>
      </c>
      <c r="L3209" s="26">
        <f t="shared" si="50"/>
        <v>0</v>
      </c>
    </row>
    <row r="3210" spans="1:12" ht="19" hidden="1" x14ac:dyDescent="0.2">
      <c r="A3210" s="24">
        <v>94048</v>
      </c>
      <c r="B3210" s="24">
        <v>1</v>
      </c>
      <c r="C3210" s="24">
        <v>249</v>
      </c>
      <c r="D3210" s="24">
        <v>231</v>
      </c>
      <c r="E3210" s="25" t="str">
        <f>_xlfn.XLOOKUP(A3210,Product!A$2:A$5901,Product!B$2:B$5901,"Not Found")</f>
        <v>Epicerie salée</v>
      </c>
      <c r="F3210" s="25" t="str">
        <f>_xlfn.XLOOKUP(A3210,Product!A$2:A$5901,Product!C$2:C$5901,"Not Found")</f>
        <v>Sel, épices, aide culinaire</v>
      </c>
      <c r="G3210" s="25" t="str">
        <f>IF(_xlfn.XLOOKUP(A3210,Product!A$2:A$5901,Product!D$2:D$5901,"Not Found") = 0,"",_xlfn.XLOOKUP(A3210,Product!A$2:A$5901,Product!D$2:D$5901,"Not Found"))</f>
        <v>Epices</v>
      </c>
      <c r="H3210" s="30">
        <f>_xlfn.XLOOKUP(A3210,Product!A$2:A$5901,Product!E$2:E$5901,"Not Found")</f>
        <v>2.34</v>
      </c>
      <c r="I3210" s="25" t="str">
        <f>A3210&amp;"_"&amp;E3210&amp;"_"&amp;F3210&amp;"_"&amp;G3210</f>
        <v>94048_Epicerie salée_Sel, épices, aide culinaire_Epices</v>
      </c>
      <c r="J3210" s="30">
        <f>D3210*H3210</f>
        <v>540.54</v>
      </c>
      <c r="K3210" s="25">
        <f>IF(D3210&gt;0,1,0)</f>
        <v>1</v>
      </c>
      <c r="L3210" s="26">
        <f t="shared" si="50"/>
        <v>0</v>
      </c>
    </row>
    <row r="3211" spans="1:12" ht="19" hidden="1" x14ac:dyDescent="0.2">
      <c r="A3211" s="24">
        <v>95412</v>
      </c>
      <c r="B3211" s="24">
        <v>0</v>
      </c>
      <c r="C3211" s="24">
        <v>41</v>
      </c>
      <c r="D3211" s="24">
        <v>23</v>
      </c>
      <c r="E3211" s="25" t="str">
        <f>_xlfn.XLOOKUP(A3211,Product!A$2:A$5901,Product!B$2:B$5901,"Not Found")</f>
        <v>Epicerie salée</v>
      </c>
      <c r="F3211" s="25" t="str">
        <f>_xlfn.XLOOKUP(A3211,Product!A$2:A$5901,Product!C$2:C$5901,"Not Found")</f>
        <v>Sauces et coulis</v>
      </c>
      <c r="G3211" s="25" t="str">
        <f>IF(_xlfn.XLOOKUP(A3211,Product!A$2:A$5901,Product!D$2:D$5901,"Not Found") = 0,"",_xlfn.XLOOKUP(A3211,Product!A$2:A$5901,Product!D$2:D$5901,"Not Found"))</f>
        <v>Préparation liquide, cuisine</v>
      </c>
      <c r="H3211" s="30">
        <f>_xlfn.XLOOKUP(A3211,Product!A$2:A$5901,Product!E$2:E$5901,"Not Found")</f>
        <v>0.87</v>
      </c>
      <c r="I3211" s="25" t="str">
        <f>A3211&amp;"_"&amp;E3211&amp;"_"&amp;F3211&amp;"_"&amp;G3211</f>
        <v>95412_Epicerie salée_Sauces et coulis_Préparation liquide, cuisine</v>
      </c>
      <c r="J3211" s="30">
        <f>D3211*H3211</f>
        <v>20.010000000000002</v>
      </c>
      <c r="K3211" s="25">
        <f>IF(D3211&gt;0,1,0)</f>
        <v>1</v>
      </c>
      <c r="L3211" s="26">
        <f t="shared" si="50"/>
        <v>0</v>
      </c>
    </row>
    <row r="3212" spans="1:12" ht="19" hidden="1" x14ac:dyDescent="0.2">
      <c r="A3212" s="24">
        <v>95413</v>
      </c>
      <c r="B3212" s="24">
        <v>0</v>
      </c>
      <c r="C3212" s="24">
        <v>282</v>
      </c>
      <c r="D3212" s="24">
        <v>2</v>
      </c>
      <c r="E3212" s="25" t="str">
        <f>_xlfn.XLOOKUP(A3212,Product!A$2:A$5901,Product!B$2:B$5901,"Not Found")</f>
        <v>Epicerie salée</v>
      </c>
      <c r="F3212" s="25" t="str">
        <f>_xlfn.XLOOKUP(A3212,Product!A$2:A$5901,Product!C$2:C$5901,"Not Found")</f>
        <v>Sauces et coulis</v>
      </c>
      <c r="G3212" s="25" t="str">
        <f>IF(_xlfn.XLOOKUP(A3212,Product!A$2:A$5901,Product!D$2:D$5901,"Not Found") = 0,"",_xlfn.XLOOKUP(A3212,Product!A$2:A$5901,Product!D$2:D$5901,"Not Found"))</f>
        <v>Préparation liquide, cuisine</v>
      </c>
      <c r="H3212" s="30">
        <f>_xlfn.XLOOKUP(A3212,Product!A$2:A$5901,Product!E$2:E$5901,"Not Found")</f>
        <v>0.69</v>
      </c>
      <c r="I3212" s="25" t="str">
        <f>A3212&amp;"_"&amp;E3212&amp;"_"&amp;F3212&amp;"_"&amp;G3212</f>
        <v>95413_Epicerie salée_Sauces et coulis_Préparation liquide, cuisine</v>
      </c>
      <c r="J3212" s="30">
        <f>D3212*H3212</f>
        <v>1.38</v>
      </c>
      <c r="K3212" s="25">
        <f>IF(D3212&gt;0,1,0)</f>
        <v>1</v>
      </c>
      <c r="L3212" s="26">
        <f t="shared" si="50"/>
        <v>0</v>
      </c>
    </row>
    <row r="3213" spans="1:12" ht="19" hidden="1" x14ac:dyDescent="0.2">
      <c r="A3213" s="24">
        <v>95414</v>
      </c>
      <c r="B3213" s="24">
        <v>1</v>
      </c>
      <c r="C3213" s="24">
        <v>281</v>
      </c>
      <c r="D3213" s="24">
        <v>120</v>
      </c>
      <c r="E3213" s="25" t="str">
        <f>_xlfn.XLOOKUP(A3213,Product!A$2:A$5901,Product!B$2:B$5901,"Not Found")</f>
        <v>Epicerie salée</v>
      </c>
      <c r="F3213" s="25" t="str">
        <f>_xlfn.XLOOKUP(A3213,Product!A$2:A$5901,Product!C$2:C$5901,"Not Found")</f>
        <v>Sauces et coulis</v>
      </c>
      <c r="G3213" s="25" t="str">
        <f>IF(_xlfn.XLOOKUP(A3213,Product!A$2:A$5901,Product!D$2:D$5901,"Not Found") = 0,"",_xlfn.XLOOKUP(A3213,Product!A$2:A$5901,Product!D$2:D$5901,"Not Found"))</f>
        <v>Préparation liquide, cuisine</v>
      </c>
      <c r="H3213" s="30">
        <f>_xlfn.XLOOKUP(A3213,Product!A$2:A$5901,Product!E$2:E$5901,"Not Found")</f>
        <v>1.07</v>
      </c>
      <c r="I3213" s="25" t="str">
        <f>A3213&amp;"_"&amp;E3213&amp;"_"&amp;F3213&amp;"_"&amp;G3213</f>
        <v>95414_Epicerie salée_Sauces et coulis_Préparation liquide, cuisine</v>
      </c>
      <c r="J3213" s="30">
        <f>D3213*H3213</f>
        <v>128.4</v>
      </c>
      <c r="K3213" s="25">
        <f>IF(D3213&gt;0,1,0)</f>
        <v>1</v>
      </c>
      <c r="L3213" s="26">
        <f t="shared" si="50"/>
        <v>0</v>
      </c>
    </row>
    <row r="3214" spans="1:12" ht="19" hidden="1" x14ac:dyDescent="0.2">
      <c r="A3214" s="24">
        <v>95416</v>
      </c>
      <c r="B3214" s="24">
        <v>1</v>
      </c>
      <c r="C3214" s="24">
        <v>868</v>
      </c>
      <c r="D3214" s="24">
        <v>308</v>
      </c>
      <c r="E3214" s="25" t="str">
        <f>_xlfn.XLOOKUP(A3214,Product!A$2:A$5901,Product!B$2:B$5901,"Not Found")</f>
        <v>Epicerie salée</v>
      </c>
      <c r="F3214" s="25" t="str">
        <f>_xlfn.XLOOKUP(A3214,Product!A$2:A$5901,Product!C$2:C$5901,"Not Found")</f>
        <v>Sauces et coulis</v>
      </c>
      <c r="G3214" s="25" t="str">
        <f>IF(_xlfn.XLOOKUP(A3214,Product!A$2:A$5901,Product!D$2:D$5901,"Not Found") = 0,"",_xlfn.XLOOKUP(A3214,Product!A$2:A$5901,Product!D$2:D$5901,"Not Found"))</f>
        <v>Préparation liquide, cuisine</v>
      </c>
      <c r="H3214" s="30">
        <f>_xlfn.XLOOKUP(A3214,Product!A$2:A$5901,Product!E$2:E$5901,"Not Found")</f>
        <v>0.87</v>
      </c>
      <c r="I3214" s="25" t="str">
        <f>A3214&amp;"_"&amp;E3214&amp;"_"&amp;F3214&amp;"_"&amp;G3214</f>
        <v>95416_Epicerie salée_Sauces et coulis_Préparation liquide, cuisine</v>
      </c>
      <c r="J3214" s="30">
        <f>D3214*H3214</f>
        <v>267.95999999999998</v>
      </c>
      <c r="K3214" s="25">
        <f>IF(D3214&gt;0,1,0)</f>
        <v>1</v>
      </c>
      <c r="L3214" s="26">
        <f t="shared" si="50"/>
        <v>0</v>
      </c>
    </row>
    <row r="3215" spans="1:12" ht="19" hidden="1" x14ac:dyDescent="0.2">
      <c r="A3215" s="24">
        <v>95652</v>
      </c>
      <c r="B3215" s="24">
        <v>1</v>
      </c>
      <c r="C3215" s="24">
        <v>729</v>
      </c>
      <c r="D3215" s="24">
        <v>330</v>
      </c>
      <c r="E3215" s="25" t="str">
        <f>_xlfn.XLOOKUP(A3215,Product!A$2:A$5901,Product!B$2:B$5901,"Not Found")</f>
        <v>Epicerie salée</v>
      </c>
      <c r="F3215" s="25" t="str">
        <f>_xlfn.XLOOKUP(A3215,Product!A$2:A$5901,Product!C$2:C$5901,"Not Found")</f>
        <v>Pain et biscottes</v>
      </c>
      <c r="G3215" s="25" t="str">
        <f>IF(_xlfn.XLOOKUP(A3215,Product!A$2:A$5901,Product!D$2:D$5901,"Not Found") = 0,"",_xlfn.XLOOKUP(A3215,Product!A$2:A$5901,Product!D$2:D$5901,"Not Found"))</f>
        <v>Pain, pain précuit</v>
      </c>
      <c r="H3215" s="30">
        <f>_xlfn.XLOOKUP(A3215,Product!A$2:A$5901,Product!E$2:E$5901,"Not Found")</f>
        <v>2.5</v>
      </c>
      <c r="I3215" s="25" t="str">
        <f>A3215&amp;"_"&amp;E3215&amp;"_"&amp;F3215&amp;"_"&amp;G3215</f>
        <v>95652_Epicerie salée_Pain et biscottes_Pain, pain précuit</v>
      </c>
      <c r="J3215" s="30">
        <f>D3215*H3215</f>
        <v>825</v>
      </c>
      <c r="K3215" s="25">
        <f>IF(D3215&gt;0,1,0)</f>
        <v>1</v>
      </c>
      <c r="L3215" s="26">
        <f t="shared" si="50"/>
        <v>0</v>
      </c>
    </row>
    <row r="3216" spans="1:12" ht="19" hidden="1" x14ac:dyDescent="0.2">
      <c r="A3216" s="24">
        <v>96001</v>
      </c>
      <c r="B3216" s="24">
        <v>1</v>
      </c>
      <c r="C3216" s="24">
        <v>668</v>
      </c>
      <c r="D3216" s="24">
        <v>285</v>
      </c>
      <c r="E3216" s="25" t="str">
        <f>_xlfn.XLOOKUP(A3216,Product!A$2:A$5901,Product!B$2:B$5901,"Not Found")</f>
        <v>Epicerie salée</v>
      </c>
      <c r="F3216" s="25" t="str">
        <f>_xlfn.XLOOKUP(A3216,Product!A$2:A$5901,Product!C$2:C$5901,"Not Found")</f>
        <v>Sel, épices, aide culinaire</v>
      </c>
      <c r="G3216" s="25" t="str">
        <f>IF(_xlfn.XLOOKUP(A3216,Product!A$2:A$5901,Product!D$2:D$5901,"Not Found") = 0,"",_xlfn.XLOOKUP(A3216,Product!A$2:A$5901,Product!D$2:D$5901,"Not Found"))</f>
        <v>Bouillons cube</v>
      </c>
      <c r="H3216" s="30">
        <f>_xlfn.XLOOKUP(A3216,Product!A$2:A$5901,Product!E$2:E$5901,"Not Found")</f>
        <v>1.54</v>
      </c>
      <c r="I3216" s="25" t="str">
        <f>A3216&amp;"_"&amp;E3216&amp;"_"&amp;F3216&amp;"_"&amp;G3216</f>
        <v>96001_Epicerie salée_Sel, épices, aide culinaire_Bouillons cube</v>
      </c>
      <c r="J3216" s="30">
        <f>D3216*H3216</f>
        <v>438.90000000000003</v>
      </c>
      <c r="K3216" s="25">
        <f>IF(D3216&gt;0,1,0)</f>
        <v>1</v>
      </c>
      <c r="L3216" s="26">
        <f t="shared" si="50"/>
        <v>0</v>
      </c>
    </row>
    <row r="3217" spans="1:12" ht="19" hidden="1" x14ac:dyDescent="0.2">
      <c r="A3217" s="24">
        <v>96003</v>
      </c>
      <c r="B3217" s="24">
        <v>0</v>
      </c>
      <c r="C3217" s="24">
        <v>696</v>
      </c>
      <c r="D3217" s="24">
        <v>256</v>
      </c>
      <c r="E3217" s="25" t="str">
        <f>_xlfn.XLOOKUP(A3217,Product!A$2:A$5901,Product!B$2:B$5901,"Not Found")</f>
        <v>Epicerie salée</v>
      </c>
      <c r="F3217" s="25" t="str">
        <f>_xlfn.XLOOKUP(A3217,Product!A$2:A$5901,Product!C$2:C$5901,"Not Found")</f>
        <v>Pâtes bio</v>
      </c>
      <c r="G3217" s="25" t="str">
        <f>IF(_xlfn.XLOOKUP(A3217,Product!A$2:A$5901,Product!D$2:D$5901,"Not Found") = 0,"",_xlfn.XLOOKUP(A3217,Product!A$2:A$5901,Product!D$2:D$5901,"Not Found"))</f>
        <v>Pâtes aux céréales</v>
      </c>
      <c r="H3217" s="30">
        <f>_xlfn.XLOOKUP(A3217,Product!A$2:A$5901,Product!E$2:E$5901,"Not Found")</f>
        <v>2</v>
      </c>
      <c r="I3217" s="25" t="str">
        <f>A3217&amp;"_"&amp;E3217&amp;"_"&amp;F3217&amp;"_"&amp;G3217</f>
        <v>96003_Epicerie salée_Pâtes bio_Pâtes aux céréales</v>
      </c>
      <c r="J3217" s="30">
        <f>D3217*H3217</f>
        <v>512</v>
      </c>
      <c r="K3217" s="25">
        <f>IF(D3217&gt;0,1,0)</f>
        <v>1</v>
      </c>
      <c r="L3217" s="26">
        <f t="shared" si="50"/>
        <v>0</v>
      </c>
    </row>
    <row r="3218" spans="1:12" ht="19" hidden="1" x14ac:dyDescent="0.2">
      <c r="A3218" s="24">
        <v>96009</v>
      </c>
      <c r="B3218" s="24">
        <v>0</v>
      </c>
      <c r="C3218" s="24">
        <v>269</v>
      </c>
      <c r="D3218" s="24">
        <v>185</v>
      </c>
      <c r="E3218" s="25" t="str">
        <f>_xlfn.XLOOKUP(A3218,Product!A$2:A$5901,Product!B$2:B$5901,"Not Found")</f>
        <v>Epicerie salée</v>
      </c>
      <c r="F3218" s="25" t="str">
        <f>_xlfn.XLOOKUP(A3218,Product!A$2:A$5901,Product!C$2:C$5901,"Not Found")</f>
        <v>Farine, son, fécule</v>
      </c>
      <c r="G3218" s="25" t="str">
        <f>IF(_xlfn.XLOOKUP(A3218,Product!A$2:A$5901,Product!D$2:D$5901,"Not Found") = 0,"",_xlfn.XLOOKUP(A3218,Product!A$2:A$5901,Product!D$2:D$5901,"Not Found"))</f>
        <v>Chapelure</v>
      </c>
      <c r="H3218" s="30">
        <f>_xlfn.XLOOKUP(A3218,Product!A$2:A$5901,Product!E$2:E$5901,"Not Found")</f>
        <v>2.23</v>
      </c>
      <c r="I3218" s="25" t="str">
        <f>A3218&amp;"_"&amp;E3218&amp;"_"&amp;F3218&amp;"_"&amp;G3218</f>
        <v>96009_Epicerie salée_Farine, son, fécule_Chapelure</v>
      </c>
      <c r="J3218" s="30">
        <f>D3218*H3218</f>
        <v>412.55</v>
      </c>
      <c r="K3218" s="25">
        <f>IF(D3218&gt;0,1,0)</f>
        <v>1</v>
      </c>
      <c r="L3218" s="26">
        <f t="shared" si="50"/>
        <v>0</v>
      </c>
    </row>
    <row r="3219" spans="1:12" ht="19" hidden="1" x14ac:dyDescent="0.2">
      <c r="A3219" s="24">
        <v>96952</v>
      </c>
      <c r="B3219" s="24">
        <v>0</v>
      </c>
      <c r="C3219" s="24">
        <v>808</v>
      </c>
      <c r="D3219" s="24">
        <v>267</v>
      </c>
      <c r="E3219" s="25" t="str">
        <f>_xlfn.XLOOKUP(A3219,Product!A$2:A$5901,Product!B$2:B$5901,"Not Found")</f>
        <v>Epicerie salée</v>
      </c>
      <c r="F3219" s="25" t="str">
        <f>_xlfn.XLOOKUP(A3219,Product!A$2:A$5901,Product!C$2:C$5901,"Not Found")</f>
        <v>Légumes et conserves</v>
      </c>
      <c r="G3219" s="25" t="str">
        <f>IF(_xlfn.XLOOKUP(A3219,Product!A$2:A$5901,Product!D$2:D$5901,"Not Found") = 0,"",_xlfn.XLOOKUP(A3219,Product!A$2:A$5901,Product!D$2:D$5901,"Not Found"))</f>
        <v>Légumes séchés</v>
      </c>
      <c r="H3219" s="30">
        <f>_xlfn.XLOOKUP(A3219,Product!A$2:A$5901,Product!E$2:E$5901,"Not Found")</f>
        <v>1.83</v>
      </c>
      <c r="I3219" s="25" t="str">
        <f>A3219&amp;"_"&amp;E3219&amp;"_"&amp;F3219&amp;"_"&amp;G3219</f>
        <v>96952_Epicerie salée_Légumes et conserves_Légumes séchés</v>
      </c>
      <c r="J3219" s="30">
        <f>D3219*H3219</f>
        <v>488.61</v>
      </c>
      <c r="K3219" s="25">
        <f>IF(D3219&gt;0,1,0)</f>
        <v>1</v>
      </c>
      <c r="L3219" s="26">
        <f t="shared" si="50"/>
        <v>0</v>
      </c>
    </row>
    <row r="3220" spans="1:12" ht="19" hidden="1" x14ac:dyDescent="0.2">
      <c r="A3220" s="24">
        <v>96953</v>
      </c>
      <c r="B3220" s="24">
        <v>1</v>
      </c>
      <c r="C3220" s="24">
        <v>60</v>
      </c>
      <c r="D3220" s="24">
        <v>38</v>
      </c>
      <c r="E3220" s="25" t="str">
        <f>_xlfn.XLOOKUP(A3220,Product!A$2:A$5901,Product!B$2:B$5901,"Not Found")</f>
        <v>Epicerie salée</v>
      </c>
      <c r="F3220" s="25" t="str">
        <f>_xlfn.XLOOKUP(A3220,Product!A$2:A$5901,Product!C$2:C$5901,"Not Found")</f>
        <v>Pâtes bio</v>
      </c>
      <c r="G3220" s="25" t="str">
        <f>IF(_xlfn.XLOOKUP(A3220,Product!A$2:A$5901,Product!D$2:D$5901,"Not Found") = 0,"",_xlfn.XLOOKUP(A3220,Product!A$2:A$5901,Product!D$2:D$5901,"Not Found"))</f>
        <v>Pâtes Blanches</v>
      </c>
      <c r="H3220" s="30">
        <f>_xlfn.XLOOKUP(A3220,Product!A$2:A$5901,Product!E$2:E$5901,"Not Found")</f>
        <v>1.1499999999999999</v>
      </c>
      <c r="I3220" s="25" t="str">
        <f>A3220&amp;"_"&amp;E3220&amp;"_"&amp;F3220&amp;"_"&amp;G3220</f>
        <v>96953_Epicerie salée_Pâtes bio_Pâtes Blanches</v>
      </c>
      <c r="J3220" s="30">
        <f>D3220*H3220</f>
        <v>43.699999999999996</v>
      </c>
      <c r="K3220" s="25">
        <f>IF(D3220&gt;0,1,0)</f>
        <v>1</v>
      </c>
      <c r="L3220" s="26">
        <f t="shared" si="50"/>
        <v>0</v>
      </c>
    </row>
    <row r="3221" spans="1:12" ht="19" hidden="1" x14ac:dyDescent="0.2">
      <c r="A3221" s="24">
        <v>96956</v>
      </c>
      <c r="B3221" s="24">
        <v>0</v>
      </c>
      <c r="C3221" s="24">
        <v>39</v>
      </c>
      <c r="D3221" s="24">
        <v>26</v>
      </c>
      <c r="E3221" s="25" t="str">
        <f>_xlfn.XLOOKUP(A3221,Product!A$2:A$5901,Product!B$2:B$5901,"Not Found")</f>
        <v>Epicerie salée</v>
      </c>
      <c r="F3221" s="25" t="str">
        <f>_xlfn.XLOOKUP(A3221,Product!A$2:A$5901,Product!C$2:C$5901,"Not Found")</f>
        <v>Pâtes bio</v>
      </c>
      <c r="G3221" s="25" t="str">
        <f>IF(_xlfn.XLOOKUP(A3221,Product!A$2:A$5901,Product!D$2:D$5901,"Not Found") = 0,"",_xlfn.XLOOKUP(A3221,Product!A$2:A$5901,Product!D$2:D$5901,"Not Found"))</f>
        <v>Pâtes Blanches</v>
      </c>
      <c r="H3221" s="30">
        <f>_xlfn.XLOOKUP(A3221,Product!A$2:A$5901,Product!E$2:E$5901,"Not Found")</f>
        <v>1.1499999999999999</v>
      </c>
      <c r="I3221" s="25" t="str">
        <f>A3221&amp;"_"&amp;E3221&amp;"_"&amp;F3221&amp;"_"&amp;G3221</f>
        <v>96956_Epicerie salée_Pâtes bio_Pâtes Blanches</v>
      </c>
      <c r="J3221" s="30">
        <f>D3221*H3221</f>
        <v>29.9</v>
      </c>
      <c r="K3221" s="25">
        <f>IF(D3221&gt;0,1,0)</f>
        <v>1</v>
      </c>
      <c r="L3221" s="26">
        <f t="shared" si="50"/>
        <v>0</v>
      </c>
    </row>
    <row r="3222" spans="1:12" ht="19" hidden="1" x14ac:dyDescent="0.2">
      <c r="A3222" s="24">
        <v>96968</v>
      </c>
      <c r="B3222" s="24">
        <v>1</v>
      </c>
      <c r="C3222" s="24">
        <v>423</v>
      </c>
      <c r="D3222" s="24">
        <v>408</v>
      </c>
      <c r="E3222" s="25" t="str">
        <f>_xlfn.XLOOKUP(A3222,Product!A$2:A$5901,Product!B$2:B$5901,"Not Found")</f>
        <v>Epicerie salée</v>
      </c>
      <c r="F3222" s="25" t="str">
        <f>_xlfn.XLOOKUP(A3222,Product!A$2:A$5901,Product!C$2:C$5901,"Not Found")</f>
        <v>Pâtes bio</v>
      </c>
      <c r="G3222" s="25" t="str">
        <f>IF(_xlfn.XLOOKUP(A3222,Product!A$2:A$5901,Product!D$2:D$5901,"Not Found") = 0,"",_xlfn.XLOOKUP(A3222,Product!A$2:A$5901,Product!D$2:D$5901,"Not Found"))</f>
        <v>Pâtes Blanches</v>
      </c>
      <c r="H3222" s="30">
        <f>_xlfn.XLOOKUP(A3222,Product!A$2:A$5901,Product!E$2:E$5901,"Not Found")</f>
        <v>2</v>
      </c>
      <c r="I3222" s="25" t="str">
        <f>A3222&amp;"_"&amp;E3222&amp;"_"&amp;F3222&amp;"_"&amp;G3222</f>
        <v>96968_Epicerie salée_Pâtes bio_Pâtes Blanches</v>
      </c>
      <c r="J3222" s="30">
        <f>D3222*H3222</f>
        <v>816</v>
      </c>
      <c r="K3222" s="25">
        <f>IF(D3222&gt;0,1,0)</f>
        <v>1</v>
      </c>
      <c r="L3222" s="26">
        <f t="shared" si="50"/>
        <v>0</v>
      </c>
    </row>
    <row r="3223" spans="1:12" ht="19" hidden="1" x14ac:dyDescent="0.2">
      <c r="A3223" s="24">
        <v>96972</v>
      </c>
      <c r="B3223" s="24">
        <v>0</v>
      </c>
      <c r="C3223" s="24">
        <v>497</v>
      </c>
      <c r="D3223" s="24">
        <v>494</v>
      </c>
      <c r="E3223" s="25" t="str">
        <f>_xlfn.XLOOKUP(A3223,Product!A$2:A$5901,Product!B$2:B$5901,"Not Found")</f>
        <v>Epicerie salée</v>
      </c>
      <c r="F3223" s="25" t="str">
        <f>_xlfn.XLOOKUP(A3223,Product!A$2:A$5901,Product!C$2:C$5901,"Not Found")</f>
        <v>Pâtes bio</v>
      </c>
      <c r="G3223" s="25" t="str">
        <f>IF(_xlfn.XLOOKUP(A3223,Product!A$2:A$5901,Product!D$2:D$5901,"Not Found") = 0,"",_xlfn.XLOOKUP(A3223,Product!A$2:A$5901,Product!D$2:D$5901,"Not Found"))</f>
        <v>Pâtes aux céréales</v>
      </c>
      <c r="H3223" s="30">
        <f>_xlfn.XLOOKUP(A3223,Product!A$2:A$5901,Product!E$2:E$5901,"Not Found")</f>
        <v>1.9</v>
      </c>
      <c r="I3223" s="25" t="str">
        <f>A3223&amp;"_"&amp;E3223&amp;"_"&amp;F3223&amp;"_"&amp;G3223</f>
        <v>96972_Epicerie salée_Pâtes bio_Pâtes aux céréales</v>
      </c>
      <c r="J3223" s="30">
        <f>D3223*H3223</f>
        <v>938.59999999999991</v>
      </c>
      <c r="K3223" s="25">
        <f>IF(D3223&gt;0,1,0)</f>
        <v>1</v>
      </c>
      <c r="L3223" s="26">
        <f t="shared" si="50"/>
        <v>0</v>
      </c>
    </row>
    <row r="3224" spans="1:12" ht="19" hidden="1" x14ac:dyDescent="0.2">
      <c r="A3224" s="24">
        <v>98351</v>
      </c>
      <c r="B3224" s="24">
        <v>1</v>
      </c>
      <c r="C3224" s="24">
        <v>566</v>
      </c>
      <c r="D3224" s="24">
        <v>354</v>
      </c>
      <c r="E3224" s="25" t="str">
        <f>_xlfn.XLOOKUP(A3224,Product!A$2:A$5901,Product!B$2:B$5901,"Not Found")</f>
        <v>Epicerie salée</v>
      </c>
      <c r="F3224" s="25" t="str">
        <f>_xlfn.XLOOKUP(A3224,Product!A$2:A$5901,Product!C$2:C$5901,"Not Found")</f>
        <v>Condiments, vinaigres</v>
      </c>
      <c r="G3224" s="25" t="str">
        <f>IF(_xlfn.XLOOKUP(A3224,Product!A$2:A$5901,Product!D$2:D$5901,"Not Found") = 0,"",_xlfn.XLOOKUP(A3224,Product!A$2:A$5901,Product!D$2:D$5901,"Not Found"))</f>
        <v>Vinaigres, vinaigrettes</v>
      </c>
      <c r="H3224" s="30">
        <f>_xlfn.XLOOKUP(A3224,Product!A$2:A$5901,Product!E$2:E$5901,"Not Found")</f>
        <v>4.29</v>
      </c>
      <c r="I3224" s="25" t="str">
        <f>A3224&amp;"_"&amp;E3224&amp;"_"&amp;F3224&amp;"_"&amp;G3224</f>
        <v>98351_Epicerie salée_Condiments, vinaigres_Vinaigres, vinaigrettes</v>
      </c>
      <c r="J3224" s="30">
        <f>D3224*H3224</f>
        <v>1518.66</v>
      </c>
      <c r="K3224" s="25">
        <f>IF(D3224&gt;0,1,0)</f>
        <v>1</v>
      </c>
      <c r="L3224" s="26">
        <f t="shared" si="50"/>
        <v>0</v>
      </c>
    </row>
    <row r="3225" spans="1:12" ht="19" hidden="1" x14ac:dyDescent="0.2">
      <c r="A3225" s="24">
        <v>98598</v>
      </c>
      <c r="B3225" s="24">
        <v>0</v>
      </c>
      <c r="C3225" s="24">
        <v>957</v>
      </c>
      <c r="D3225" s="24">
        <v>368</v>
      </c>
      <c r="E3225" s="25" t="str">
        <f>_xlfn.XLOOKUP(A3225,Product!A$2:A$5901,Product!B$2:B$5901,"Not Found")</f>
        <v>Epicerie salée</v>
      </c>
      <c r="F3225" s="25" t="str">
        <f>_xlfn.XLOOKUP(A3225,Product!A$2:A$5901,Product!C$2:C$5901,"Not Found")</f>
        <v>Sauces et coulis</v>
      </c>
      <c r="G3225" s="25" t="str">
        <f>IF(_xlfn.XLOOKUP(A3225,Product!A$2:A$5901,Product!D$2:D$5901,"Not Found") = 0,"",_xlfn.XLOOKUP(A3225,Product!A$2:A$5901,Product!D$2:D$5901,"Not Found"))</f>
        <v>Préparation liquide, cuisine</v>
      </c>
      <c r="H3225" s="30">
        <f>_xlfn.XLOOKUP(A3225,Product!A$2:A$5901,Product!E$2:E$5901,"Not Found")</f>
        <v>3.52</v>
      </c>
      <c r="I3225" s="25" t="str">
        <f>A3225&amp;"_"&amp;E3225&amp;"_"&amp;F3225&amp;"_"&amp;G3225</f>
        <v>98598_Epicerie salée_Sauces et coulis_Préparation liquide, cuisine</v>
      </c>
      <c r="J3225" s="30">
        <f>D3225*H3225</f>
        <v>1295.3599999999999</v>
      </c>
      <c r="K3225" s="25">
        <f>IF(D3225&gt;0,1,0)</f>
        <v>1</v>
      </c>
      <c r="L3225" s="26">
        <f t="shared" si="50"/>
        <v>0</v>
      </c>
    </row>
    <row r="3226" spans="1:12" ht="19" hidden="1" x14ac:dyDescent="0.2">
      <c r="A3226" s="24">
        <v>99311</v>
      </c>
      <c r="B3226" s="24">
        <v>1</v>
      </c>
      <c r="C3226" s="24">
        <v>193</v>
      </c>
      <c r="D3226" s="24">
        <v>113</v>
      </c>
      <c r="E3226" s="25" t="str">
        <f>_xlfn.XLOOKUP(A3226,Product!A$2:A$5901,Product!B$2:B$5901,"Not Found")</f>
        <v>Epicerie salée</v>
      </c>
      <c r="F3226" s="25" t="str">
        <f>_xlfn.XLOOKUP(A3226,Product!A$2:A$5901,Product!C$2:C$5901,"Not Found")</f>
        <v>Apéritifs bio</v>
      </c>
      <c r="G3226" s="25" t="str">
        <f>IF(_xlfn.XLOOKUP(A3226,Product!A$2:A$5901,Product!D$2:D$5901,"Not Found") = 0,"",_xlfn.XLOOKUP(A3226,Product!A$2:A$5901,Product!D$2:D$5901,"Not Found"))</f>
        <v>Biscuits apéritif bio</v>
      </c>
      <c r="H3226" s="30">
        <f>_xlfn.XLOOKUP(A3226,Product!A$2:A$5901,Product!E$2:E$5901,"Not Found")</f>
        <v>0.82</v>
      </c>
      <c r="I3226" s="25" t="str">
        <f>A3226&amp;"_"&amp;E3226&amp;"_"&amp;F3226&amp;"_"&amp;G3226</f>
        <v>99311_Epicerie salée_Apéritifs bio_Biscuits apéritif bio</v>
      </c>
      <c r="J3226" s="30">
        <f>D3226*H3226</f>
        <v>92.66</v>
      </c>
      <c r="K3226" s="25">
        <f>IF(D3226&gt;0,1,0)</f>
        <v>1</v>
      </c>
      <c r="L3226" s="26">
        <f t="shared" si="50"/>
        <v>0</v>
      </c>
    </row>
    <row r="3227" spans="1:12" ht="19" hidden="1" x14ac:dyDescent="0.2">
      <c r="A3227" s="24">
        <v>99312</v>
      </c>
      <c r="B3227" s="24">
        <v>0</v>
      </c>
      <c r="C3227" s="24">
        <v>311</v>
      </c>
      <c r="D3227" s="24">
        <v>106</v>
      </c>
      <c r="E3227" s="25" t="str">
        <f>_xlfn.XLOOKUP(A3227,Product!A$2:A$5901,Product!B$2:B$5901,"Not Found")</f>
        <v>Epicerie salée</v>
      </c>
      <c r="F3227" s="25" t="str">
        <f>_xlfn.XLOOKUP(A3227,Product!A$2:A$5901,Product!C$2:C$5901,"Not Found")</f>
        <v>Apéritifs bio</v>
      </c>
      <c r="G3227" s="25" t="str">
        <f>IF(_xlfn.XLOOKUP(A3227,Product!A$2:A$5901,Product!D$2:D$5901,"Not Found") = 0,"",_xlfn.XLOOKUP(A3227,Product!A$2:A$5901,Product!D$2:D$5901,"Not Found"))</f>
        <v>Biscuits apéritif bio</v>
      </c>
      <c r="H3227" s="30">
        <f>_xlfn.XLOOKUP(A3227,Product!A$2:A$5901,Product!E$2:E$5901,"Not Found")</f>
        <v>0.94</v>
      </c>
      <c r="I3227" s="25" t="str">
        <f>A3227&amp;"_"&amp;E3227&amp;"_"&amp;F3227&amp;"_"&amp;G3227</f>
        <v>99312_Epicerie salée_Apéritifs bio_Biscuits apéritif bio</v>
      </c>
      <c r="J3227" s="30">
        <f>D3227*H3227</f>
        <v>99.64</v>
      </c>
      <c r="K3227" s="25">
        <f>IF(D3227&gt;0,1,0)</f>
        <v>1</v>
      </c>
      <c r="L3227" s="26">
        <f t="shared" si="50"/>
        <v>0</v>
      </c>
    </row>
    <row r="3228" spans="1:12" ht="19" hidden="1" x14ac:dyDescent="0.2">
      <c r="A3228" s="24">
        <v>99348</v>
      </c>
      <c r="B3228" s="24">
        <v>1</v>
      </c>
      <c r="C3228" s="24">
        <v>0</v>
      </c>
      <c r="D3228" s="24">
        <v>0</v>
      </c>
      <c r="E3228" s="25" t="str">
        <f>_xlfn.XLOOKUP(A3228,Product!A$2:A$5901,Product!B$2:B$5901,"Not Found")</f>
        <v>Epicerie salée</v>
      </c>
      <c r="F3228" s="25" t="str">
        <f>_xlfn.XLOOKUP(A3228,Product!A$2:A$5901,Product!C$2:C$5901,"Not Found")</f>
        <v>Pain et biscottes</v>
      </c>
      <c r="G3228" s="25" t="str">
        <f>IF(_xlfn.XLOOKUP(A3228,Product!A$2:A$5901,Product!D$2:D$5901,"Not Found") = 0,"",_xlfn.XLOOKUP(A3228,Product!A$2:A$5901,Product!D$2:D$5901,"Not Found"))</f>
        <v>Pain, pain précuit</v>
      </c>
      <c r="H3228" s="30">
        <f>_xlfn.XLOOKUP(A3228,Product!A$2:A$5901,Product!E$2:E$5901,"Not Found")</f>
        <v>1.1100000000000001</v>
      </c>
      <c r="I3228" s="25" t="str">
        <f>A3228&amp;"_"&amp;E3228&amp;"_"&amp;F3228&amp;"_"&amp;G3228</f>
        <v>99348_Epicerie salée_Pain et biscottes_Pain, pain précuit</v>
      </c>
      <c r="J3228" s="30">
        <f>D3228*H3228</f>
        <v>0</v>
      </c>
      <c r="K3228" s="25">
        <f>IF(D3228&gt;0,1,0)</f>
        <v>0</v>
      </c>
      <c r="L3228" s="26">
        <f t="shared" si="50"/>
        <v>1</v>
      </c>
    </row>
    <row r="3229" spans="1:12" ht="19" hidden="1" x14ac:dyDescent="0.2">
      <c r="A3229" s="24">
        <v>99349</v>
      </c>
      <c r="B3229" s="24">
        <v>1</v>
      </c>
      <c r="C3229" s="24">
        <v>422</v>
      </c>
      <c r="D3229" s="24">
        <v>354</v>
      </c>
      <c r="E3229" s="25" t="str">
        <f>_xlfn.XLOOKUP(A3229,Product!A$2:A$5901,Product!B$2:B$5901,"Not Found")</f>
        <v>Epicerie salée</v>
      </c>
      <c r="F3229" s="25" t="str">
        <f>_xlfn.XLOOKUP(A3229,Product!A$2:A$5901,Product!C$2:C$5901,"Not Found")</f>
        <v>Pain et biscottes</v>
      </c>
      <c r="G3229" s="25" t="str">
        <f>IF(_xlfn.XLOOKUP(A3229,Product!A$2:A$5901,Product!D$2:D$5901,"Not Found") = 0,"",_xlfn.XLOOKUP(A3229,Product!A$2:A$5901,Product!D$2:D$5901,"Not Found"))</f>
        <v>Pain, pain précuit</v>
      </c>
      <c r="H3229" s="30">
        <f>_xlfn.XLOOKUP(A3229,Product!A$2:A$5901,Product!E$2:E$5901,"Not Found")</f>
        <v>1.1100000000000001</v>
      </c>
      <c r="I3229" s="25" t="str">
        <f>A3229&amp;"_"&amp;E3229&amp;"_"&amp;F3229&amp;"_"&amp;G3229</f>
        <v>99349_Epicerie salée_Pain et biscottes_Pain, pain précuit</v>
      </c>
      <c r="J3229" s="30">
        <f>D3229*H3229</f>
        <v>392.94000000000005</v>
      </c>
      <c r="K3229" s="25">
        <f>IF(D3229&gt;0,1,0)</f>
        <v>1</v>
      </c>
      <c r="L3229" s="26">
        <f t="shared" si="50"/>
        <v>0</v>
      </c>
    </row>
    <row r="3230" spans="1:12" ht="19" hidden="1" x14ac:dyDescent="0.2">
      <c r="A3230" s="24">
        <v>99350</v>
      </c>
      <c r="B3230" s="24">
        <v>0</v>
      </c>
      <c r="C3230" s="24">
        <v>454</v>
      </c>
      <c r="D3230" s="24">
        <v>181</v>
      </c>
      <c r="E3230" s="25" t="str">
        <f>_xlfn.XLOOKUP(A3230,Product!A$2:A$5901,Product!B$2:B$5901,"Not Found")</f>
        <v>Epicerie salée</v>
      </c>
      <c r="F3230" s="25" t="str">
        <f>_xlfn.XLOOKUP(A3230,Product!A$2:A$5901,Product!C$2:C$5901,"Not Found")</f>
        <v>Pain et biscottes</v>
      </c>
      <c r="G3230" s="25" t="str">
        <f>IF(_xlfn.XLOOKUP(A3230,Product!A$2:A$5901,Product!D$2:D$5901,"Not Found") = 0,"",_xlfn.XLOOKUP(A3230,Product!A$2:A$5901,Product!D$2:D$5901,"Not Found"))</f>
        <v>Pain, pain précuit</v>
      </c>
      <c r="H3230" s="30">
        <f>_xlfn.XLOOKUP(A3230,Product!A$2:A$5901,Product!E$2:E$5901,"Not Found")</f>
        <v>1.1100000000000001</v>
      </c>
      <c r="I3230" s="25" t="str">
        <f>A3230&amp;"_"&amp;E3230&amp;"_"&amp;F3230&amp;"_"&amp;G3230</f>
        <v>99350_Epicerie salée_Pain et biscottes_Pain, pain précuit</v>
      </c>
      <c r="J3230" s="30">
        <f>D3230*H3230</f>
        <v>200.91000000000003</v>
      </c>
      <c r="K3230" s="25">
        <f>IF(D3230&gt;0,1,0)</f>
        <v>1</v>
      </c>
      <c r="L3230" s="26">
        <f t="shared" si="50"/>
        <v>0</v>
      </c>
    </row>
    <row r="3231" spans="1:12" ht="19" hidden="1" x14ac:dyDescent="0.2">
      <c r="A3231" s="24">
        <v>99351</v>
      </c>
      <c r="B3231" s="24">
        <v>0</v>
      </c>
      <c r="C3231" s="24">
        <v>710</v>
      </c>
      <c r="D3231" s="24">
        <v>394</v>
      </c>
      <c r="E3231" s="25" t="str">
        <f>_xlfn.XLOOKUP(A3231,Product!A$2:A$5901,Product!B$2:B$5901,"Not Found")</f>
        <v>Epicerie salée</v>
      </c>
      <c r="F3231" s="25" t="str">
        <f>_xlfn.XLOOKUP(A3231,Product!A$2:A$5901,Product!C$2:C$5901,"Not Found")</f>
        <v>Pain et biscottes</v>
      </c>
      <c r="G3231" s="25" t="str">
        <f>IF(_xlfn.XLOOKUP(A3231,Product!A$2:A$5901,Product!D$2:D$5901,"Not Found") = 0,"",_xlfn.XLOOKUP(A3231,Product!A$2:A$5901,Product!D$2:D$5901,"Not Found"))</f>
        <v>Pain, pain précuit</v>
      </c>
      <c r="H3231" s="30">
        <f>_xlfn.XLOOKUP(A3231,Product!A$2:A$5901,Product!E$2:E$5901,"Not Found")</f>
        <v>1.02</v>
      </c>
      <c r="I3231" s="25" t="str">
        <f>A3231&amp;"_"&amp;E3231&amp;"_"&amp;F3231&amp;"_"&amp;G3231</f>
        <v>99351_Epicerie salée_Pain et biscottes_Pain, pain précuit</v>
      </c>
      <c r="J3231" s="30">
        <f>D3231*H3231</f>
        <v>401.88</v>
      </c>
      <c r="K3231" s="25">
        <f>IF(D3231&gt;0,1,0)</f>
        <v>1</v>
      </c>
      <c r="L3231" s="26">
        <f t="shared" si="50"/>
        <v>0</v>
      </c>
    </row>
    <row r="3232" spans="1:12" ht="19" hidden="1" x14ac:dyDescent="0.2">
      <c r="A3232" s="24">
        <v>99969</v>
      </c>
      <c r="B3232" s="24">
        <v>1</v>
      </c>
      <c r="C3232" s="24">
        <v>196</v>
      </c>
      <c r="D3232" s="24">
        <v>166</v>
      </c>
      <c r="E3232" s="25" t="str">
        <f>_xlfn.XLOOKUP(A3232,Product!A$2:A$5901,Product!B$2:B$5901,"Not Found")</f>
        <v>Epicerie salée</v>
      </c>
      <c r="F3232" s="25" t="str">
        <f>_xlfn.XLOOKUP(A3232,Product!A$2:A$5901,Product!C$2:C$5901,"Not Found")</f>
        <v>Légumes et conserves</v>
      </c>
      <c r="G3232" s="25" t="str">
        <f>IF(_xlfn.XLOOKUP(A3232,Product!A$2:A$5901,Product!D$2:D$5901,"Not Found") = 0,"",_xlfn.XLOOKUP(A3232,Product!A$2:A$5901,Product!D$2:D$5901,"Not Found"))</f>
        <v>Légumes en conserve</v>
      </c>
      <c r="H3232" s="30">
        <f>_xlfn.XLOOKUP(A3232,Product!A$2:A$5901,Product!E$2:E$5901,"Not Found")</f>
        <v>3.94</v>
      </c>
      <c r="I3232" s="25" t="str">
        <f>A3232&amp;"_"&amp;E3232&amp;"_"&amp;F3232&amp;"_"&amp;G3232</f>
        <v>99969_Epicerie salée_Légumes et conserves_Légumes en conserve</v>
      </c>
      <c r="J3232" s="30">
        <f>D3232*H3232</f>
        <v>654.04</v>
      </c>
      <c r="K3232" s="25">
        <f>IF(D3232&gt;0,1,0)</f>
        <v>1</v>
      </c>
      <c r="L3232" s="26">
        <f t="shared" si="50"/>
        <v>0</v>
      </c>
    </row>
    <row r="3233" spans="1:12" ht="19" hidden="1" x14ac:dyDescent="0.2">
      <c r="A3233" s="24">
        <v>99973</v>
      </c>
      <c r="B3233" s="24">
        <v>0</v>
      </c>
      <c r="C3233" s="24">
        <v>588</v>
      </c>
      <c r="D3233" s="24">
        <v>431</v>
      </c>
      <c r="E3233" s="25" t="str">
        <f>_xlfn.XLOOKUP(A3233,Product!A$2:A$5901,Product!B$2:B$5901,"Not Found")</f>
        <v>Epicerie salée</v>
      </c>
      <c r="F3233" s="25" t="str">
        <f>_xlfn.XLOOKUP(A3233,Product!A$2:A$5901,Product!C$2:C$5901,"Not Found")</f>
        <v>Légumes et conserves</v>
      </c>
      <c r="G3233" s="25" t="str">
        <f>IF(_xlfn.XLOOKUP(A3233,Product!A$2:A$5901,Product!D$2:D$5901,"Not Found") = 0,"",_xlfn.XLOOKUP(A3233,Product!A$2:A$5901,Product!D$2:D$5901,"Not Found"))</f>
        <v>Légumes cuisinés</v>
      </c>
      <c r="H3233" s="30">
        <f>_xlfn.XLOOKUP(A3233,Product!A$2:A$5901,Product!E$2:E$5901,"Not Found")</f>
        <v>1.74</v>
      </c>
      <c r="I3233" s="25" t="str">
        <f>A3233&amp;"_"&amp;E3233&amp;"_"&amp;F3233&amp;"_"&amp;G3233</f>
        <v>99973_Epicerie salée_Légumes et conserves_Légumes cuisinés</v>
      </c>
      <c r="J3233" s="30">
        <f>D3233*H3233</f>
        <v>749.93999999999994</v>
      </c>
      <c r="K3233" s="25">
        <f>IF(D3233&gt;0,1,0)</f>
        <v>1</v>
      </c>
      <c r="L3233" s="26">
        <f t="shared" si="50"/>
        <v>0</v>
      </c>
    </row>
    <row r="3234" spans="1:12" ht="19" hidden="1" x14ac:dyDescent="0.2">
      <c r="A3234" s="24">
        <v>99981</v>
      </c>
      <c r="B3234" s="24">
        <v>0</v>
      </c>
      <c r="C3234" s="24">
        <v>427</v>
      </c>
      <c r="D3234" s="24">
        <v>385</v>
      </c>
      <c r="E3234" s="25" t="str">
        <f>_xlfn.XLOOKUP(A3234,Product!A$2:A$5901,Product!B$2:B$5901,"Not Found")</f>
        <v>Epicerie salée</v>
      </c>
      <c r="F3234" s="25" t="str">
        <f>_xlfn.XLOOKUP(A3234,Product!A$2:A$5901,Product!C$2:C$5901,"Not Found")</f>
        <v>Plats cuisinés</v>
      </c>
      <c r="G3234" s="25" t="str">
        <f>IF(_xlfn.XLOOKUP(A3234,Product!A$2:A$5901,Product!D$2:D$5901,"Not Found") = 0,"",_xlfn.XLOOKUP(A3234,Product!A$2:A$5901,Product!D$2:D$5901,"Not Found"))</f>
        <v>Plats cuisinés céréales, légumes</v>
      </c>
      <c r="H3234" s="30">
        <f>_xlfn.XLOOKUP(A3234,Product!A$2:A$5901,Product!E$2:E$5901,"Not Found")</f>
        <v>1.6</v>
      </c>
      <c r="I3234" s="25" t="str">
        <f>A3234&amp;"_"&amp;E3234&amp;"_"&amp;F3234&amp;"_"&amp;G3234</f>
        <v>99981_Epicerie salée_Plats cuisinés_Plats cuisinés céréales, légumes</v>
      </c>
      <c r="J3234" s="30">
        <f>D3234*H3234</f>
        <v>616</v>
      </c>
      <c r="K3234" s="25">
        <f>IF(D3234&gt;0,1,0)</f>
        <v>1</v>
      </c>
      <c r="L3234" s="26">
        <f t="shared" si="50"/>
        <v>0</v>
      </c>
    </row>
    <row r="3235" spans="1:12" ht="38" hidden="1" x14ac:dyDescent="0.2">
      <c r="A3235" s="24">
        <v>100015</v>
      </c>
      <c r="B3235" s="24">
        <v>1</v>
      </c>
      <c r="C3235" s="24">
        <v>375</v>
      </c>
      <c r="D3235" s="24">
        <v>131</v>
      </c>
      <c r="E3235" s="25" t="str">
        <f>_xlfn.XLOOKUP(A3235,Product!A$2:A$5901,Product!B$2:B$5901,"Not Found")</f>
        <v>Epicerie salée</v>
      </c>
      <c r="F3235" s="25" t="str">
        <f>_xlfn.XLOOKUP(A3235,Product!A$2:A$5901,Product!C$2:C$5901,"Not Found")</f>
        <v>Légumineuses et céréales</v>
      </c>
      <c r="G3235" s="25" t="str">
        <f>IF(_xlfn.XLOOKUP(A3235,Product!A$2:A$5901,Product!D$2:D$5901,"Not Found") = 0,"",_xlfn.XLOOKUP(A3235,Product!A$2:A$5901,Product!D$2:D$5901,"Not Found"))</f>
        <v>Mélanges céréales légumineuses</v>
      </c>
      <c r="H3235" s="30">
        <f>_xlfn.XLOOKUP(A3235,Product!A$2:A$5901,Product!E$2:E$5901,"Not Found")</f>
        <v>2.57</v>
      </c>
      <c r="I3235" s="25" t="str">
        <f>A3235&amp;"_"&amp;E3235&amp;"_"&amp;F3235&amp;"_"&amp;G3235</f>
        <v>100015_Epicerie salée_Légumineuses et céréales_Mélanges céréales légumineuses</v>
      </c>
      <c r="J3235" s="30">
        <f>D3235*H3235</f>
        <v>336.66999999999996</v>
      </c>
      <c r="K3235" s="25">
        <f>IF(D3235&gt;0,1,0)</f>
        <v>1</v>
      </c>
      <c r="L3235" s="26">
        <f t="shared" si="50"/>
        <v>0</v>
      </c>
    </row>
    <row r="3236" spans="1:12" ht="19" hidden="1" x14ac:dyDescent="0.2">
      <c r="A3236" s="24">
        <v>100235</v>
      </c>
      <c r="B3236" s="24">
        <v>0</v>
      </c>
      <c r="C3236" s="24">
        <v>588</v>
      </c>
      <c r="D3236" s="24">
        <v>291</v>
      </c>
      <c r="E3236" s="25" t="str">
        <f>_xlfn.XLOOKUP(A3236,Product!A$2:A$5901,Product!B$2:B$5901,"Not Found")</f>
        <v>Epicerie salée</v>
      </c>
      <c r="F3236" s="25" t="str">
        <f>_xlfn.XLOOKUP(A3236,Product!A$2:A$5901,Product!C$2:C$5901,"Not Found")</f>
        <v>Légumes et conserves</v>
      </c>
      <c r="G3236" s="25" t="str">
        <f>IF(_xlfn.XLOOKUP(A3236,Product!A$2:A$5901,Product!D$2:D$5901,"Not Found") = 0,"",_xlfn.XLOOKUP(A3236,Product!A$2:A$5901,Product!D$2:D$5901,"Not Found"))</f>
        <v>Légumes en conserve</v>
      </c>
      <c r="H3236" s="30">
        <f>_xlfn.XLOOKUP(A3236,Product!A$2:A$5901,Product!E$2:E$5901,"Not Found")</f>
        <v>1.53</v>
      </c>
      <c r="I3236" s="25" t="str">
        <f>A3236&amp;"_"&amp;E3236&amp;"_"&amp;F3236&amp;"_"&amp;G3236</f>
        <v>100235_Epicerie salée_Légumes et conserves_Légumes en conserve</v>
      </c>
      <c r="J3236" s="30">
        <f>D3236*H3236</f>
        <v>445.23</v>
      </c>
      <c r="K3236" s="25">
        <f>IF(D3236&gt;0,1,0)</f>
        <v>1</v>
      </c>
      <c r="L3236" s="26">
        <f t="shared" si="50"/>
        <v>0</v>
      </c>
    </row>
    <row r="3237" spans="1:12" ht="19" hidden="1" x14ac:dyDescent="0.2">
      <c r="A3237" s="24">
        <v>100249</v>
      </c>
      <c r="B3237" s="24">
        <v>1</v>
      </c>
      <c r="C3237" s="24">
        <v>932</v>
      </c>
      <c r="D3237" s="24">
        <v>474</v>
      </c>
      <c r="E3237" s="25" t="str">
        <f>_xlfn.XLOOKUP(A3237,Product!A$2:A$5901,Product!B$2:B$5901,"Not Found")</f>
        <v>Epicerie salée</v>
      </c>
      <c r="F3237" s="25" t="str">
        <f>_xlfn.XLOOKUP(A3237,Product!A$2:A$5901,Product!C$2:C$5901,"Not Found")</f>
        <v>Légumineuses et céréales</v>
      </c>
      <c r="G3237" s="25" t="str">
        <f>IF(_xlfn.XLOOKUP(A3237,Product!A$2:A$5901,Product!D$2:D$5901,"Not Found") = 0,"",_xlfn.XLOOKUP(A3237,Product!A$2:A$5901,Product!D$2:D$5901,"Not Found"))</f>
        <v>Quinoa bio</v>
      </c>
      <c r="H3237" s="30">
        <f>_xlfn.XLOOKUP(A3237,Product!A$2:A$5901,Product!E$2:E$5901,"Not Found")</f>
        <v>4.25</v>
      </c>
      <c r="I3237" s="25" t="str">
        <f>A3237&amp;"_"&amp;E3237&amp;"_"&amp;F3237&amp;"_"&amp;G3237</f>
        <v>100249_Epicerie salée_Légumineuses et céréales_Quinoa bio</v>
      </c>
      <c r="J3237" s="30">
        <f>D3237*H3237</f>
        <v>2014.5</v>
      </c>
      <c r="K3237" s="25">
        <f>IF(D3237&gt;0,1,0)</f>
        <v>1</v>
      </c>
      <c r="L3237" s="26">
        <f t="shared" si="50"/>
        <v>0</v>
      </c>
    </row>
    <row r="3238" spans="1:12" ht="19" hidden="1" x14ac:dyDescent="0.2">
      <c r="A3238" s="24">
        <v>100250</v>
      </c>
      <c r="B3238" s="24">
        <v>1</v>
      </c>
      <c r="C3238" s="24">
        <v>344</v>
      </c>
      <c r="D3238" s="24">
        <v>319</v>
      </c>
      <c r="E3238" s="25" t="str">
        <f>_xlfn.XLOOKUP(A3238,Product!A$2:A$5901,Product!B$2:B$5901,"Not Found")</f>
        <v>Epicerie salée</v>
      </c>
      <c r="F3238" s="25" t="str">
        <f>_xlfn.XLOOKUP(A3238,Product!A$2:A$5901,Product!C$2:C$5901,"Not Found")</f>
        <v>Plats cuisinés</v>
      </c>
      <c r="G3238" s="25" t="str">
        <f>IF(_xlfn.XLOOKUP(A3238,Product!A$2:A$5901,Product!D$2:D$5901,"Not Found") = 0,"",_xlfn.XLOOKUP(A3238,Product!A$2:A$5901,Product!D$2:D$5901,"Not Found"))</f>
        <v>Galettes à cuire et falafel</v>
      </c>
      <c r="H3238" s="30">
        <f>_xlfn.XLOOKUP(A3238,Product!A$2:A$5901,Product!E$2:E$5901,"Not Found")</f>
        <v>1.68</v>
      </c>
      <c r="I3238" s="25" t="str">
        <f>A3238&amp;"_"&amp;E3238&amp;"_"&amp;F3238&amp;"_"&amp;G3238</f>
        <v>100250_Epicerie salée_Plats cuisinés_Galettes à cuire et falafel</v>
      </c>
      <c r="J3238" s="30">
        <f>D3238*H3238</f>
        <v>535.91999999999996</v>
      </c>
      <c r="K3238" s="25">
        <f>IF(D3238&gt;0,1,0)</f>
        <v>1</v>
      </c>
      <c r="L3238" s="26">
        <f t="shared" si="50"/>
        <v>0</v>
      </c>
    </row>
    <row r="3239" spans="1:12" ht="19" hidden="1" x14ac:dyDescent="0.2">
      <c r="A3239" s="24">
        <v>100251</v>
      </c>
      <c r="B3239" s="24">
        <v>1</v>
      </c>
      <c r="C3239" s="24">
        <v>796</v>
      </c>
      <c r="D3239" s="24">
        <v>748</v>
      </c>
      <c r="E3239" s="25" t="str">
        <f>_xlfn.XLOOKUP(A3239,Product!A$2:A$5901,Product!B$2:B$5901,"Not Found")</f>
        <v>Epicerie salée</v>
      </c>
      <c r="F3239" s="25" t="str">
        <f>_xlfn.XLOOKUP(A3239,Product!A$2:A$5901,Product!C$2:C$5901,"Not Found")</f>
        <v>Plats cuisinés</v>
      </c>
      <c r="G3239" s="25" t="str">
        <f>IF(_xlfn.XLOOKUP(A3239,Product!A$2:A$5901,Product!D$2:D$5901,"Not Found") = 0,"",_xlfn.XLOOKUP(A3239,Product!A$2:A$5901,Product!D$2:D$5901,"Not Found"))</f>
        <v>Galettes à cuire et falafel</v>
      </c>
      <c r="H3239" s="30">
        <f>_xlfn.XLOOKUP(A3239,Product!A$2:A$5901,Product!E$2:E$5901,"Not Found")</f>
        <v>1.68</v>
      </c>
      <c r="I3239" s="25" t="str">
        <f>A3239&amp;"_"&amp;E3239&amp;"_"&amp;F3239&amp;"_"&amp;G3239</f>
        <v>100251_Epicerie salée_Plats cuisinés_Galettes à cuire et falafel</v>
      </c>
      <c r="J3239" s="30">
        <f>D3239*H3239</f>
        <v>1256.6399999999999</v>
      </c>
      <c r="K3239" s="25">
        <f>IF(D3239&gt;0,1,0)</f>
        <v>1</v>
      </c>
      <c r="L3239" s="26">
        <f t="shared" si="50"/>
        <v>0</v>
      </c>
    </row>
    <row r="3240" spans="1:12" ht="19" hidden="1" x14ac:dyDescent="0.2">
      <c r="A3240" s="24">
        <v>100278</v>
      </c>
      <c r="B3240" s="24">
        <v>1</v>
      </c>
      <c r="C3240" s="24">
        <v>616</v>
      </c>
      <c r="D3240" s="24">
        <v>260</v>
      </c>
      <c r="E3240" s="25" t="str">
        <f>_xlfn.XLOOKUP(A3240,Product!A$2:A$5901,Product!B$2:B$5901,"Not Found")</f>
        <v>Epicerie salée</v>
      </c>
      <c r="F3240" s="25" t="str">
        <f>_xlfn.XLOOKUP(A3240,Product!A$2:A$5901,Product!C$2:C$5901,"Not Found")</f>
        <v>Légumes et conserves</v>
      </c>
      <c r="G3240" s="25" t="str">
        <f>IF(_xlfn.XLOOKUP(A3240,Product!A$2:A$5901,Product!D$2:D$5901,"Not Found") = 0,"",_xlfn.XLOOKUP(A3240,Product!A$2:A$5901,Product!D$2:D$5901,"Not Found"))</f>
        <v>Soupes bio</v>
      </c>
      <c r="H3240" s="30">
        <f>_xlfn.XLOOKUP(A3240,Product!A$2:A$5901,Product!E$2:E$5901,"Not Found")</f>
        <v>0.87</v>
      </c>
      <c r="I3240" s="25" t="str">
        <f>A3240&amp;"_"&amp;E3240&amp;"_"&amp;F3240&amp;"_"&amp;G3240</f>
        <v>100278_Epicerie salée_Légumes et conserves_Soupes bio</v>
      </c>
      <c r="J3240" s="30">
        <f>D3240*H3240</f>
        <v>226.2</v>
      </c>
      <c r="K3240" s="25">
        <f>IF(D3240&gt;0,1,0)</f>
        <v>1</v>
      </c>
      <c r="L3240" s="26">
        <f t="shared" si="50"/>
        <v>0</v>
      </c>
    </row>
    <row r="3241" spans="1:12" ht="19" hidden="1" x14ac:dyDescent="0.2">
      <c r="A3241" s="24">
        <v>100282</v>
      </c>
      <c r="B3241" s="24">
        <v>0</v>
      </c>
      <c r="C3241" s="24">
        <v>289</v>
      </c>
      <c r="D3241" s="24">
        <v>52</v>
      </c>
      <c r="E3241" s="25" t="str">
        <f>_xlfn.XLOOKUP(A3241,Product!A$2:A$5901,Product!B$2:B$5901,"Not Found")</f>
        <v>Epicerie salée</v>
      </c>
      <c r="F3241" s="25" t="str">
        <f>_xlfn.XLOOKUP(A3241,Product!A$2:A$5901,Product!C$2:C$5901,"Not Found")</f>
        <v>Légumes et conserves</v>
      </c>
      <c r="G3241" s="25" t="str">
        <f>IF(_xlfn.XLOOKUP(A3241,Product!A$2:A$5901,Product!D$2:D$5901,"Not Found") = 0,"",_xlfn.XLOOKUP(A3241,Product!A$2:A$5901,Product!D$2:D$5901,"Not Found"))</f>
        <v>Soupes bio</v>
      </c>
      <c r="H3241" s="30">
        <f>_xlfn.XLOOKUP(A3241,Product!A$2:A$5901,Product!E$2:E$5901,"Not Found")</f>
        <v>0.9</v>
      </c>
      <c r="I3241" s="25" t="str">
        <f>A3241&amp;"_"&amp;E3241&amp;"_"&amp;F3241&amp;"_"&amp;G3241</f>
        <v>100282_Epicerie salée_Légumes et conserves_Soupes bio</v>
      </c>
      <c r="J3241" s="30">
        <f>D3241*H3241</f>
        <v>46.800000000000004</v>
      </c>
      <c r="K3241" s="25">
        <f>IF(D3241&gt;0,1,0)</f>
        <v>1</v>
      </c>
      <c r="L3241" s="26">
        <f t="shared" si="50"/>
        <v>0</v>
      </c>
    </row>
    <row r="3242" spans="1:12" ht="19" hidden="1" x14ac:dyDescent="0.2">
      <c r="A3242" s="24">
        <v>100283</v>
      </c>
      <c r="B3242" s="24">
        <v>1</v>
      </c>
      <c r="C3242" s="24">
        <v>974</v>
      </c>
      <c r="D3242" s="24">
        <v>206</v>
      </c>
      <c r="E3242" s="25" t="str">
        <f>_xlfn.XLOOKUP(A3242,Product!A$2:A$5901,Product!B$2:B$5901,"Not Found")</f>
        <v>Epicerie salée</v>
      </c>
      <c r="F3242" s="25" t="str">
        <f>_xlfn.XLOOKUP(A3242,Product!A$2:A$5901,Product!C$2:C$5901,"Not Found")</f>
        <v>Légumes et conserves</v>
      </c>
      <c r="G3242" s="25" t="str">
        <f>IF(_xlfn.XLOOKUP(A3242,Product!A$2:A$5901,Product!D$2:D$5901,"Not Found") = 0,"",_xlfn.XLOOKUP(A3242,Product!A$2:A$5901,Product!D$2:D$5901,"Not Found"))</f>
        <v>Soupes bio</v>
      </c>
      <c r="H3242" s="30">
        <f>_xlfn.XLOOKUP(A3242,Product!A$2:A$5901,Product!E$2:E$5901,"Not Found")</f>
        <v>0.87</v>
      </c>
      <c r="I3242" s="25" t="str">
        <f>A3242&amp;"_"&amp;E3242&amp;"_"&amp;F3242&amp;"_"&amp;G3242</f>
        <v>100283_Epicerie salée_Légumes et conserves_Soupes bio</v>
      </c>
      <c r="J3242" s="30">
        <f>D3242*H3242</f>
        <v>179.22</v>
      </c>
      <c r="K3242" s="25">
        <f>IF(D3242&gt;0,1,0)</f>
        <v>1</v>
      </c>
      <c r="L3242" s="26">
        <f t="shared" si="50"/>
        <v>0</v>
      </c>
    </row>
    <row r="3243" spans="1:12" ht="19" hidden="1" x14ac:dyDescent="0.2">
      <c r="A3243" s="24">
        <v>100395</v>
      </c>
      <c r="B3243" s="24">
        <v>1</v>
      </c>
      <c r="C3243" s="24">
        <v>730</v>
      </c>
      <c r="D3243" s="24">
        <v>183</v>
      </c>
      <c r="E3243" s="25" t="str">
        <f>_xlfn.XLOOKUP(A3243,Product!A$2:A$5901,Product!B$2:B$5901,"Not Found")</f>
        <v>Epicerie salée</v>
      </c>
      <c r="F3243" s="25" t="str">
        <f>_xlfn.XLOOKUP(A3243,Product!A$2:A$5901,Product!C$2:C$5901,"Not Found")</f>
        <v>Sauces et coulis</v>
      </c>
      <c r="G3243" s="25" t="str">
        <f>IF(_xlfn.XLOOKUP(A3243,Product!A$2:A$5901,Product!D$2:D$5901,"Not Found") = 0,"",_xlfn.XLOOKUP(A3243,Product!A$2:A$5901,Product!D$2:D$5901,"Not Found"))</f>
        <v>Préparation liquide, cuisine</v>
      </c>
      <c r="H3243" s="30">
        <f>_xlfn.XLOOKUP(A3243,Product!A$2:A$5901,Product!E$2:E$5901,"Not Found")</f>
        <v>1.4</v>
      </c>
      <c r="I3243" s="25" t="str">
        <f>A3243&amp;"_"&amp;E3243&amp;"_"&amp;F3243&amp;"_"&amp;G3243</f>
        <v>100395_Epicerie salée_Sauces et coulis_Préparation liquide, cuisine</v>
      </c>
      <c r="J3243" s="30">
        <f>D3243*H3243</f>
        <v>256.2</v>
      </c>
      <c r="K3243" s="25">
        <f>IF(D3243&gt;0,1,0)</f>
        <v>1</v>
      </c>
      <c r="L3243" s="26">
        <f t="shared" si="50"/>
        <v>0</v>
      </c>
    </row>
    <row r="3244" spans="1:12" ht="19" hidden="1" x14ac:dyDescent="0.2">
      <c r="A3244" s="24">
        <v>100396</v>
      </c>
      <c r="B3244" s="24">
        <v>1</v>
      </c>
      <c r="C3244" s="24">
        <v>454</v>
      </c>
      <c r="D3244" s="24">
        <v>315</v>
      </c>
      <c r="E3244" s="25" t="str">
        <f>_xlfn.XLOOKUP(A3244,Product!A$2:A$5901,Product!B$2:B$5901,"Not Found")</f>
        <v>Epicerie salée</v>
      </c>
      <c r="F3244" s="25" t="str">
        <f>_xlfn.XLOOKUP(A3244,Product!A$2:A$5901,Product!C$2:C$5901,"Not Found")</f>
        <v>Sauces et coulis</v>
      </c>
      <c r="G3244" s="25" t="str">
        <f>IF(_xlfn.XLOOKUP(A3244,Product!A$2:A$5901,Product!D$2:D$5901,"Not Found") = 0,"",_xlfn.XLOOKUP(A3244,Product!A$2:A$5901,Product!D$2:D$5901,"Not Found"))</f>
        <v>Préparation liquide, cuisine</v>
      </c>
      <c r="H3244" s="30">
        <f>_xlfn.XLOOKUP(A3244,Product!A$2:A$5901,Product!E$2:E$5901,"Not Found")</f>
        <v>0.99</v>
      </c>
      <c r="I3244" s="25" t="str">
        <f>A3244&amp;"_"&amp;E3244&amp;"_"&amp;F3244&amp;"_"&amp;G3244</f>
        <v>100396_Epicerie salée_Sauces et coulis_Préparation liquide, cuisine</v>
      </c>
      <c r="J3244" s="30">
        <f>D3244*H3244</f>
        <v>311.85000000000002</v>
      </c>
      <c r="K3244" s="25">
        <f>IF(D3244&gt;0,1,0)</f>
        <v>1</v>
      </c>
      <c r="L3244" s="26">
        <f t="shared" si="50"/>
        <v>0</v>
      </c>
    </row>
    <row r="3245" spans="1:12" ht="19" hidden="1" x14ac:dyDescent="0.2">
      <c r="A3245" s="24">
        <v>101380</v>
      </c>
      <c r="B3245" s="24">
        <v>0</v>
      </c>
      <c r="C3245" s="24">
        <v>823</v>
      </c>
      <c r="D3245" s="24">
        <v>792</v>
      </c>
      <c r="E3245" s="25" t="str">
        <f>_xlfn.XLOOKUP(A3245,Product!A$2:A$5901,Product!B$2:B$5901,"Not Found")</f>
        <v>Epicerie salée</v>
      </c>
      <c r="F3245" s="25" t="str">
        <f>_xlfn.XLOOKUP(A3245,Product!A$2:A$5901,Product!C$2:C$5901,"Not Found")</f>
        <v>Farine, son, fécule</v>
      </c>
      <c r="G3245" s="25" t="str">
        <f>IF(_xlfn.XLOOKUP(A3245,Product!A$2:A$5901,Product!D$2:D$5901,"Not Found") = 0,"",_xlfn.XLOOKUP(A3245,Product!A$2:A$5901,Product!D$2:D$5901,"Not Found"))</f>
        <v>Farine précuite</v>
      </c>
      <c r="H3245" s="30">
        <f>_xlfn.XLOOKUP(A3245,Product!A$2:A$5901,Product!E$2:E$5901,"Not Found")</f>
        <v>1.03</v>
      </c>
      <c r="I3245" s="25" t="str">
        <f>A3245&amp;"_"&amp;E3245&amp;"_"&amp;F3245&amp;"_"&amp;G3245</f>
        <v>101380_Epicerie salée_Farine, son, fécule_Farine précuite</v>
      </c>
      <c r="J3245" s="30">
        <f>D3245*H3245</f>
        <v>815.76</v>
      </c>
      <c r="K3245" s="25">
        <f>IF(D3245&gt;0,1,0)</f>
        <v>1</v>
      </c>
      <c r="L3245" s="26">
        <f t="shared" si="50"/>
        <v>0</v>
      </c>
    </row>
    <row r="3246" spans="1:12" ht="19" hidden="1" x14ac:dyDescent="0.2">
      <c r="A3246" s="24">
        <v>101428</v>
      </c>
      <c r="B3246" s="24">
        <v>0</v>
      </c>
      <c r="C3246" s="24">
        <v>937</v>
      </c>
      <c r="D3246" s="24">
        <v>386</v>
      </c>
      <c r="E3246" s="25" t="str">
        <f>_xlfn.XLOOKUP(A3246,Product!A$2:A$5901,Product!B$2:B$5901,"Not Found")</f>
        <v>Epicerie salée</v>
      </c>
      <c r="F3246" s="25" t="str">
        <f>_xlfn.XLOOKUP(A3246,Product!A$2:A$5901,Product!C$2:C$5901,"Not Found")</f>
        <v>Plats cuisinés</v>
      </c>
      <c r="G3246" s="25" t="str">
        <f>IF(_xlfn.XLOOKUP(A3246,Product!A$2:A$5901,Product!D$2:D$5901,"Not Found") = 0,"",_xlfn.XLOOKUP(A3246,Product!A$2:A$5901,Product!D$2:D$5901,"Not Found"))</f>
        <v>Plats cuisinés viande et poisson</v>
      </c>
      <c r="H3246" s="30">
        <f>_xlfn.XLOOKUP(A3246,Product!A$2:A$5901,Product!E$2:E$5901,"Not Found")</f>
        <v>5.62</v>
      </c>
      <c r="I3246" s="25" t="str">
        <f>A3246&amp;"_"&amp;E3246&amp;"_"&amp;F3246&amp;"_"&amp;G3246</f>
        <v>101428_Epicerie salée_Plats cuisinés_Plats cuisinés viande et poisson</v>
      </c>
      <c r="J3246" s="30">
        <f>D3246*H3246</f>
        <v>2169.3200000000002</v>
      </c>
      <c r="K3246" s="25">
        <f>IF(D3246&gt;0,1,0)</f>
        <v>1</v>
      </c>
      <c r="L3246" s="26">
        <f t="shared" si="50"/>
        <v>0</v>
      </c>
    </row>
    <row r="3247" spans="1:12" ht="19" hidden="1" x14ac:dyDescent="0.2">
      <c r="A3247" s="24">
        <v>101591</v>
      </c>
      <c r="B3247" s="24">
        <v>0</v>
      </c>
      <c r="C3247" s="24">
        <v>121</v>
      </c>
      <c r="D3247" s="24">
        <v>89</v>
      </c>
      <c r="E3247" s="25" t="str">
        <f>_xlfn.XLOOKUP(A3247,Product!A$2:A$5901,Product!B$2:B$5901,"Not Found")</f>
        <v>Epicerie salée</v>
      </c>
      <c r="F3247" s="25" t="str">
        <f>_xlfn.XLOOKUP(A3247,Product!A$2:A$5901,Product!C$2:C$5901,"Not Found")</f>
        <v>Sauces et coulis</v>
      </c>
      <c r="G3247" s="25" t="str">
        <f>IF(_xlfn.XLOOKUP(A3247,Product!A$2:A$5901,Product!D$2:D$5901,"Not Found") = 0,"",_xlfn.XLOOKUP(A3247,Product!A$2:A$5901,Product!D$2:D$5901,"Not Found"))</f>
        <v>Préparation liquide, cuisine</v>
      </c>
      <c r="H3247" s="30">
        <f>_xlfn.XLOOKUP(A3247,Product!A$2:A$5901,Product!E$2:E$5901,"Not Found")</f>
        <v>2.85</v>
      </c>
      <c r="I3247" s="25" t="str">
        <f>A3247&amp;"_"&amp;E3247&amp;"_"&amp;F3247&amp;"_"&amp;G3247</f>
        <v>101591_Epicerie salée_Sauces et coulis_Préparation liquide, cuisine</v>
      </c>
      <c r="J3247" s="30">
        <f>D3247*H3247</f>
        <v>253.65</v>
      </c>
      <c r="K3247" s="25">
        <f>IF(D3247&gt;0,1,0)</f>
        <v>1</v>
      </c>
      <c r="L3247" s="26">
        <f t="shared" si="50"/>
        <v>0</v>
      </c>
    </row>
    <row r="3248" spans="1:12" ht="19" hidden="1" x14ac:dyDescent="0.2">
      <c r="A3248" s="24">
        <v>101897</v>
      </c>
      <c r="B3248" s="24">
        <v>0</v>
      </c>
      <c r="C3248" s="24">
        <v>54</v>
      </c>
      <c r="D3248" s="24">
        <v>29</v>
      </c>
      <c r="E3248" s="25" t="str">
        <f>_xlfn.XLOOKUP(A3248,Product!A$2:A$5901,Product!B$2:B$5901,"Not Found")</f>
        <v>Epicerie salée</v>
      </c>
      <c r="F3248" s="25" t="str">
        <f>_xlfn.XLOOKUP(A3248,Product!A$2:A$5901,Product!C$2:C$5901,"Not Found")</f>
        <v>Pain et biscottes</v>
      </c>
      <c r="G3248" s="25" t="str">
        <f>IF(_xlfn.XLOOKUP(A3248,Product!A$2:A$5901,Product!D$2:D$5901,"Not Found") = 0,"",_xlfn.XLOOKUP(A3248,Product!A$2:A$5901,Product!D$2:D$5901,"Not Found"))</f>
        <v>Pain, pain précuit</v>
      </c>
      <c r="H3248" s="30">
        <f>_xlfn.XLOOKUP(A3248,Product!A$2:A$5901,Product!E$2:E$5901,"Not Found")</f>
        <v>2.4500000000000002</v>
      </c>
      <c r="I3248" s="25" t="str">
        <f>A3248&amp;"_"&amp;E3248&amp;"_"&amp;F3248&amp;"_"&amp;G3248</f>
        <v>101897_Epicerie salée_Pain et biscottes_Pain, pain précuit</v>
      </c>
      <c r="J3248" s="30">
        <f>D3248*H3248</f>
        <v>71.050000000000011</v>
      </c>
      <c r="K3248" s="25">
        <f>IF(D3248&gt;0,1,0)</f>
        <v>1</v>
      </c>
      <c r="L3248" s="26">
        <f t="shared" si="50"/>
        <v>0</v>
      </c>
    </row>
    <row r="3249" spans="1:12" ht="19" hidden="1" x14ac:dyDescent="0.2">
      <c r="A3249" s="24">
        <v>101901</v>
      </c>
      <c r="B3249" s="24">
        <v>1</v>
      </c>
      <c r="C3249" s="24">
        <v>649</v>
      </c>
      <c r="D3249" s="24">
        <v>592</v>
      </c>
      <c r="E3249" s="25" t="str">
        <f>_xlfn.XLOOKUP(A3249,Product!A$2:A$5901,Product!B$2:B$5901,"Not Found")</f>
        <v>Epicerie salée</v>
      </c>
      <c r="F3249" s="25" t="str">
        <f>_xlfn.XLOOKUP(A3249,Product!A$2:A$5901,Product!C$2:C$5901,"Not Found")</f>
        <v>Pain et biscottes</v>
      </c>
      <c r="G3249" s="25" t="str">
        <f>IF(_xlfn.XLOOKUP(A3249,Product!A$2:A$5901,Product!D$2:D$5901,"Not Found") = 0,"",_xlfn.XLOOKUP(A3249,Product!A$2:A$5901,Product!D$2:D$5901,"Not Found"))</f>
        <v>Pain, pain précuit</v>
      </c>
      <c r="H3249" s="30">
        <f>_xlfn.XLOOKUP(A3249,Product!A$2:A$5901,Product!E$2:E$5901,"Not Found")</f>
        <v>2.84</v>
      </c>
      <c r="I3249" s="25" t="str">
        <f>A3249&amp;"_"&amp;E3249&amp;"_"&amp;F3249&amp;"_"&amp;G3249</f>
        <v>101901_Epicerie salée_Pain et biscottes_Pain, pain précuit</v>
      </c>
      <c r="J3249" s="30">
        <f>D3249*H3249</f>
        <v>1681.28</v>
      </c>
      <c r="K3249" s="25">
        <f>IF(D3249&gt;0,1,0)</f>
        <v>1</v>
      </c>
      <c r="L3249" s="26">
        <f t="shared" si="50"/>
        <v>0</v>
      </c>
    </row>
    <row r="3250" spans="1:12" ht="19" hidden="1" x14ac:dyDescent="0.2">
      <c r="A3250" s="24">
        <v>101964</v>
      </c>
      <c r="B3250" s="24">
        <v>1</v>
      </c>
      <c r="C3250" s="24">
        <v>139</v>
      </c>
      <c r="D3250" s="24">
        <v>62</v>
      </c>
      <c r="E3250" s="25" t="str">
        <f>_xlfn.XLOOKUP(A3250,Product!A$2:A$5901,Product!B$2:B$5901,"Not Found")</f>
        <v>Epicerie salée</v>
      </c>
      <c r="F3250" s="25" t="str">
        <f>_xlfn.XLOOKUP(A3250,Product!A$2:A$5901,Product!C$2:C$5901,"Not Found")</f>
        <v>Farine, son, fécule</v>
      </c>
      <c r="G3250" s="25" t="str">
        <f>IF(_xlfn.XLOOKUP(A3250,Product!A$2:A$5901,Product!D$2:D$5901,"Not Found") = 0,"",_xlfn.XLOOKUP(A3250,Product!A$2:A$5901,Product!D$2:D$5901,"Not Found"))</f>
        <v>Préparations pour pain, brioche</v>
      </c>
      <c r="H3250" s="30">
        <f>_xlfn.XLOOKUP(A3250,Product!A$2:A$5901,Product!E$2:E$5901,"Not Found")</f>
        <v>2.39</v>
      </c>
      <c r="I3250" s="25" t="str">
        <f>A3250&amp;"_"&amp;E3250&amp;"_"&amp;F3250&amp;"_"&amp;G3250</f>
        <v>101964_Epicerie salée_Farine, son, fécule_Préparations pour pain, brioche</v>
      </c>
      <c r="J3250" s="30">
        <f>D3250*H3250</f>
        <v>148.18</v>
      </c>
      <c r="K3250" s="25">
        <f>IF(D3250&gt;0,1,0)</f>
        <v>1</v>
      </c>
      <c r="L3250" s="26">
        <f t="shared" si="50"/>
        <v>0</v>
      </c>
    </row>
    <row r="3251" spans="1:12" ht="19" hidden="1" x14ac:dyDescent="0.2">
      <c r="A3251" s="24">
        <v>102063</v>
      </c>
      <c r="B3251" s="24">
        <v>1</v>
      </c>
      <c r="C3251" s="24">
        <v>523</v>
      </c>
      <c r="D3251" s="24">
        <v>197</v>
      </c>
      <c r="E3251" s="25" t="str">
        <f>_xlfn.XLOOKUP(A3251,Product!A$2:A$5901,Product!B$2:B$5901,"Not Found")</f>
        <v>Epicerie salée</v>
      </c>
      <c r="F3251" s="25" t="str">
        <f>_xlfn.XLOOKUP(A3251,Product!A$2:A$5901,Product!C$2:C$5901,"Not Found")</f>
        <v>Apéritifs bio</v>
      </c>
      <c r="G3251" s="25" t="str">
        <f>IF(_xlfn.XLOOKUP(A3251,Product!A$2:A$5901,Product!D$2:D$5901,"Not Found") = 0,"",_xlfn.XLOOKUP(A3251,Product!A$2:A$5901,Product!D$2:D$5901,"Not Found"))</f>
        <v>Antipasti</v>
      </c>
      <c r="H3251" s="30">
        <f>_xlfn.XLOOKUP(A3251,Product!A$2:A$5901,Product!E$2:E$5901,"Not Found")</f>
        <v>2.87</v>
      </c>
      <c r="I3251" s="25" t="str">
        <f>A3251&amp;"_"&amp;E3251&amp;"_"&amp;F3251&amp;"_"&amp;G3251</f>
        <v>102063_Epicerie salée_Apéritifs bio_Antipasti</v>
      </c>
      <c r="J3251" s="30">
        <f>D3251*H3251</f>
        <v>565.39</v>
      </c>
      <c r="K3251" s="25">
        <f>IF(D3251&gt;0,1,0)</f>
        <v>1</v>
      </c>
      <c r="L3251" s="26">
        <f t="shared" si="50"/>
        <v>0</v>
      </c>
    </row>
    <row r="3252" spans="1:12" ht="19" hidden="1" x14ac:dyDescent="0.2">
      <c r="A3252" s="24">
        <v>102607</v>
      </c>
      <c r="B3252" s="24">
        <v>0</v>
      </c>
      <c r="C3252" s="24">
        <v>113</v>
      </c>
      <c r="D3252" s="24">
        <v>14</v>
      </c>
      <c r="E3252" s="25" t="str">
        <f>_xlfn.XLOOKUP(A3252,Product!A$2:A$5901,Product!B$2:B$5901,"Not Found")</f>
        <v>Epicerie salée</v>
      </c>
      <c r="F3252" s="25" t="str">
        <f>_xlfn.XLOOKUP(A3252,Product!A$2:A$5901,Product!C$2:C$5901,"Not Found")</f>
        <v>Pain et biscottes</v>
      </c>
      <c r="G3252" s="25" t="str">
        <f>IF(_xlfn.XLOOKUP(A3252,Product!A$2:A$5901,Product!D$2:D$5901,"Not Found") = 0,"",_xlfn.XLOOKUP(A3252,Product!A$2:A$5901,Product!D$2:D$5901,"Not Found"))</f>
        <v>Pain, pain précuit</v>
      </c>
      <c r="H3252" s="30">
        <f>_xlfn.XLOOKUP(A3252,Product!A$2:A$5901,Product!E$2:E$5901,"Not Found")</f>
        <v>4.17</v>
      </c>
      <c r="I3252" s="25" t="str">
        <f>A3252&amp;"_"&amp;E3252&amp;"_"&amp;F3252&amp;"_"&amp;G3252</f>
        <v>102607_Epicerie salée_Pain et biscottes_Pain, pain précuit</v>
      </c>
      <c r="J3252" s="30">
        <f>D3252*H3252</f>
        <v>58.379999999999995</v>
      </c>
      <c r="K3252" s="25">
        <f>IF(D3252&gt;0,1,0)</f>
        <v>1</v>
      </c>
      <c r="L3252" s="26">
        <f t="shared" si="50"/>
        <v>0</v>
      </c>
    </row>
    <row r="3253" spans="1:12" ht="19" hidden="1" x14ac:dyDescent="0.2">
      <c r="A3253" s="24">
        <v>102614</v>
      </c>
      <c r="B3253" s="24">
        <v>0</v>
      </c>
      <c r="C3253" s="24">
        <v>761</v>
      </c>
      <c r="D3253" s="24">
        <v>130</v>
      </c>
      <c r="E3253" s="25" t="str">
        <f>_xlfn.XLOOKUP(A3253,Product!A$2:A$5901,Product!B$2:B$5901,"Not Found")</f>
        <v>Epicerie salée</v>
      </c>
      <c r="F3253" s="25" t="str">
        <f>_xlfn.XLOOKUP(A3253,Product!A$2:A$5901,Product!C$2:C$5901,"Not Found")</f>
        <v>Pain et biscottes</v>
      </c>
      <c r="G3253" s="25" t="str">
        <f>IF(_xlfn.XLOOKUP(A3253,Product!A$2:A$5901,Product!D$2:D$5901,"Not Found") = 0,"",_xlfn.XLOOKUP(A3253,Product!A$2:A$5901,Product!D$2:D$5901,"Not Found"))</f>
        <v>Pain, pain précuit</v>
      </c>
      <c r="H3253" s="30">
        <f>_xlfn.XLOOKUP(A3253,Product!A$2:A$5901,Product!E$2:E$5901,"Not Found")</f>
        <v>3.52</v>
      </c>
      <c r="I3253" s="25" t="str">
        <f>A3253&amp;"_"&amp;E3253&amp;"_"&amp;F3253&amp;"_"&amp;G3253</f>
        <v>102614_Epicerie salée_Pain et biscottes_Pain, pain précuit</v>
      </c>
      <c r="J3253" s="30">
        <f>D3253*H3253</f>
        <v>457.6</v>
      </c>
      <c r="K3253" s="25">
        <f>IF(D3253&gt;0,1,0)</f>
        <v>1</v>
      </c>
      <c r="L3253" s="26">
        <f t="shared" si="50"/>
        <v>0</v>
      </c>
    </row>
    <row r="3254" spans="1:12" ht="19" hidden="1" x14ac:dyDescent="0.2">
      <c r="A3254" s="24">
        <v>102695</v>
      </c>
      <c r="B3254" s="24">
        <v>1</v>
      </c>
      <c r="C3254" s="24">
        <v>651</v>
      </c>
      <c r="D3254" s="24">
        <v>411</v>
      </c>
      <c r="E3254" s="25" t="str">
        <f>_xlfn.XLOOKUP(A3254,Product!A$2:A$5901,Product!B$2:B$5901,"Not Found")</f>
        <v>Epicerie salée</v>
      </c>
      <c r="F3254" s="25" t="str">
        <f>_xlfn.XLOOKUP(A3254,Product!A$2:A$5901,Product!C$2:C$5901,"Not Found")</f>
        <v>Huiles alimentaires bio</v>
      </c>
      <c r="G3254" s="25" t="str">
        <f>IF(_xlfn.XLOOKUP(A3254,Product!A$2:A$5901,Product!D$2:D$5901,"Not Found") = 0,"",_xlfn.XLOOKUP(A3254,Product!A$2:A$5901,Product!D$2:D$5901,"Not Found"))</f>
        <v>Ghee bio</v>
      </c>
      <c r="H3254" s="30">
        <f>_xlfn.XLOOKUP(A3254,Product!A$2:A$5901,Product!E$2:E$5901,"Not Found")</f>
        <v>5.2</v>
      </c>
      <c r="I3254" s="25" t="str">
        <f>A3254&amp;"_"&amp;E3254&amp;"_"&amp;F3254&amp;"_"&amp;G3254</f>
        <v>102695_Epicerie salée_Huiles alimentaires bio_Ghee bio</v>
      </c>
      <c r="J3254" s="30">
        <f>D3254*H3254</f>
        <v>2137.2000000000003</v>
      </c>
      <c r="K3254" s="25">
        <f>IF(D3254&gt;0,1,0)</f>
        <v>1</v>
      </c>
      <c r="L3254" s="26">
        <f t="shared" si="50"/>
        <v>0</v>
      </c>
    </row>
    <row r="3255" spans="1:12" ht="38" hidden="1" x14ac:dyDescent="0.2">
      <c r="A3255" s="24">
        <v>102698</v>
      </c>
      <c r="B3255" s="24">
        <v>1</v>
      </c>
      <c r="C3255" s="24">
        <v>760</v>
      </c>
      <c r="D3255" s="24">
        <v>709</v>
      </c>
      <c r="E3255" s="25" t="str">
        <f>_xlfn.XLOOKUP(A3255,Product!A$2:A$5901,Product!B$2:B$5901,"Not Found")</f>
        <v>Epicerie salée</v>
      </c>
      <c r="F3255" s="25" t="str">
        <f>_xlfn.XLOOKUP(A3255,Product!A$2:A$5901,Product!C$2:C$5901,"Not Found")</f>
        <v>Légumineuses et céréales</v>
      </c>
      <c r="G3255" s="25" t="str">
        <f>IF(_xlfn.XLOOKUP(A3255,Product!A$2:A$5901,Product!D$2:D$5901,"Not Found") = 0,"",_xlfn.XLOOKUP(A3255,Product!A$2:A$5901,Product!D$2:D$5901,"Not Found"))</f>
        <v>Semoule, Boulgour, Couscous</v>
      </c>
      <c r="H3255" s="30">
        <f>_xlfn.XLOOKUP(A3255,Product!A$2:A$5901,Product!E$2:E$5901,"Not Found")</f>
        <v>2.4</v>
      </c>
      <c r="I3255" s="25" t="str">
        <f>A3255&amp;"_"&amp;E3255&amp;"_"&amp;F3255&amp;"_"&amp;G3255</f>
        <v>102698_Epicerie salée_Légumineuses et céréales_Semoule, Boulgour, Couscous</v>
      </c>
      <c r="J3255" s="30">
        <f>D3255*H3255</f>
        <v>1701.6</v>
      </c>
      <c r="K3255" s="25">
        <f>IF(D3255&gt;0,1,0)</f>
        <v>1</v>
      </c>
      <c r="L3255" s="26">
        <f t="shared" si="50"/>
        <v>0</v>
      </c>
    </row>
    <row r="3256" spans="1:12" ht="38" hidden="1" x14ac:dyDescent="0.2">
      <c r="A3256" s="24">
        <v>102699</v>
      </c>
      <c r="B3256" s="24">
        <v>0</v>
      </c>
      <c r="C3256" s="24">
        <v>796</v>
      </c>
      <c r="D3256" s="24">
        <v>398</v>
      </c>
      <c r="E3256" s="25" t="str">
        <f>_xlfn.XLOOKUP(A3256,Product!A$2:A$5901,Product!B$2:B$5901,"Not Found")</f>
        <v>Epicerie salée</v>
      </c>
      <c r="F3256" s="25" t="str">
        <f>_xlfn.XLOOKUP(A3256,Product!A$2:A$5901,Product!C$2:C$5901,"Not Found")</f>
        <v>Légumineuses et céréales</v>
      </c>
      <c r="G3256" s="25" t="str">
        <f>IF(_xlfn.XLOOKUP(A3256,Product!A$2:A$5901,Product!D$2:D$5901,"Not Found") = 0,"",_xlfn.XLOOKUP(A3256,Product!A$2:A$5901,Product!D$2:D$5901,"Not Found"))</f>
        <v>Semoule, Boulgour, Couscous</v>
      </c>
      <c r="H3256" s="30">
        <f>_xlfn.XLOOKUP(A3256,Product!A$2:A$5901,Product!E$2:E$5901,"Not Found")</f>
        <v>2.4</v>
      </c>
      <c r="I3256" s="25" t="str">
        <f>A3256&amp;"_"&amp;E3256&amp;"_"&amp;F3256&amp;"_"&amp;G3256</f>
        <v>102699_Epicerie salée_Légumineuses et céréales_Semoule, Boulgour, Couscous</v>
      </c>
      <c r="J3256" s="30">
        <f>D3256*H3256</f>
        <v>955.19999999999993</v>
      </c>
      <c r="K3256" s="25">
        <f>IF(D3256&gt;0,1,0)</f>
        <v>1</v>
      </c>
      <c r="L3256" s="26">
        <f t="shared" si="50"/>
        <v>0</v>
      </c>
    </row>
    <row r="3257" spans="1:12" ht="19" hidden="1" x14ac:dyDescent="0.2">
      <c r="A3257" s="24">
        <v>102709</v>
      </c>
      <c r="B3257" s="24">
        <v>0</v>
      </c>
      <c r="C3257" s="24">
        <v>854</v>
      </c>
      <c r="D3257" s="24">
        <v>808</v>
      </c>
      <c r="E3257" s="25" t="str">
        <f>_xlfn.XLOOKUP(A3257,Product!A$2:A$5901,Product!B$2:B$5901,"Not Found")</f>
        <v>Epicerie salée</v>
      </c>
      <c r="F3257" s="25" t="str">
        <f>_xlfn.XLOOKUP(A3257,Product!A$2:A$5901,Product!C$2:C$5901,"Not Found")</f>
        <v>Plats cuisinés</v>
      </c>
      <c r="G3257" s="25" t="str">
        <f>IF(_xlfn.XLOOKUP(A3257,Product!A$2:A$5901,Product!D$2:D$5901,"Not Found") = 0,"",_xlfn.XLOOKUP(A3257,Product!A$2:A$5901,Product!D$2:D$5901,"Not Found"))</f>
        <v>Plats cuisinés céréales, légumes</v>
      </c>
      <c r="H3257" s="30">
        <f>_xlfn.XLOOKUP(A3257,Product!A$2:A$5901,Product!E$2:E$5901,"Not Found")</f>
        <v>1.52</v>
      </c>
      <c r="I3257" s="25" t="str">
        <f>A3257&amp;"_"&amp;E3257&amp;"_"&amp;F3257&amp;"_"&amp;G3257</f>
        <v>102709_Epicerie salée_Plats cuisinés_Plats cuisinés céréales, légumes</v>
      </c>
      <c r="J3257" s="30">
        <f>D3257*H3257</f>
        <v>1228.1600000000001</v>
      </c>
      <c r="K3257" s="25">
        <f>IF(D3257&gt;0,1,0)</f>
        <v>1</v>
      </c>
      <c r="L3257" s="26">
        <f t="shared" si="50"/>
        <v>0</v>
      </c>
    </row>
    <row r="3258" spans="1:12" ht="38" hidden="1" x14ac:dyDescent="0.2">
      <c r="A3258" s="24">
        <v>102720</v>
      </c>
      <c r="B3258" s="24">
        <v>0</v>
      </c>
      <c r="C3258" s="24">
        <v>936</v>
      </c>
      <c r="D3258" s="24">
        <v>165</v>
      </c>
      <c r="E3258" s="25" t="str">
        <f>_xlfn.XLOOKUP(A3258,Product!A$2:A$5901,Product!B$2:B$5901,"Not Found")</f>
        <v>Epicerie salée</v>
      </c>
      <c r="F3258" s="25" t="str">
        <f>_xlfn.XLOOKUP(A3258,Product!A$2:A$5901,Product!C$2:C$5901,"Not Found")</f>
        <v>Légumineuses et céréales</v>
      </c>
      <c r="G3258" s="25" t="str">
        <f>IF(_xlfn.XLOOKUP(A3258,Product!A$2:A$5901,Product!D$2:D$5901,"Not Found") = 0,"",_xlfn.XLOOKUP(A3258,Product!A$2:A$5901,Product!D$2:D$5901,"Not Found"))</f>
        <v>Mélanges céréales légumineuses</v>
      </c>
      <c r="H3258" s="30">
        <f>_xlfn.XLOOKUP(A3258,Product!A$2:A$5901,Product!E$2:E$5901,"Not Found")</f>
        <v>2.42</v>
      </c>
      <c r="I3258" s="25" t="str">
        <f>A3258&amp;"_"&amp;E3258&amp;"_"&amp;F3258&amp;"_"&amp;G3258</f>
        <v>102720_Epicerie salée_Légumineuses et céréales_Mélanges céréales légumineuses</v>
      </c>
      <c r="J3258" s="30">
        <f>D3258*H3258</f>
        <v>399.3</v>
      </c>
      <c r="K3258" s="25">
        <f>IF(D3258&gt;0,1,0)</f>
        <v>1</v>
      </c>
      <c r="L3258" s="26">
        <f t="shared" si="50"/>
        <v>0</v>
      </c>
    </row>
    <row r="3259" spans="1:12" ht="19" hidden="1" x14ac:dyDescent="0.2">
      <c r="A3259" s="24">
        <v>103074</v>
      </c>
      <c r="B3259" s="24">
        <v>1</v>
      </c>
      <c r="C3259" s="24">
        <v>620</v>
      </c>
      <c r="D3259" s="24">
        <v>304</v>
      </c>
      <c r="E3259" s="25" t="str">
        <f>_xlfn.XLOOKUP(A3259,Product!A$2:A$5901,Product!B$2:B$5901,"Not Found")</f>
        <v>Epicerie salée</v>
      </c>
      <c r="F3259" s="25" t="str">
        <f>_xlfn.XLOOKUP(A3259,Product!A$2:A$5901,Product!C$2:C$5901,"Not Found")</f>
        <v>Pâtes bio</v>
      </c>
      <c r="G3259" s="25" t="str">
        <f>IF(_xlfn.XLOOKUP(A3259,Product!A$2:A$5901,Product!D$2:D$5901,"Not Found") = 0,"",_xlfn.XLOOKUP(A3259,Product!A$2:A$5901,Product!D$2:D$5901,"Not Found"))</f>
        <v>Pâtes demi complètes</v>
      </c>
      <c r="H3259" s="30">
        <f>_xlfn.XLOOKUP(A3259,Product!A$2:A$5901,Product!E$2:E$5901,"Not Found")</f>
        <v>1.23</v>
      </c>
      <c r="I3259" s="25" t="str">
        <f>A3259&amp;"_"&amp;E3259&amp;"_"&amp;F3259&amp;"_"&amp;G3259</f>
        <v>103074_Epicerie salée_Pâtes bio_Pâtes demi complètes</v>
      </c>
      <c r="J3259" s="30">
        <f>D3259*H3259</f>
        <v>373.92</v>
      </c>
      <c r="K3259" s="25">
        <f>IF(D3259&gt;0,1,0)</f>
        <v>1</v>
      </c>
      <c r="L3259" s="26">
        <f t="shared" si="50"/>
        <v>0</v>
      </c>
    </row>
    <row r="3260" spans="1:12" ht="19" hidden="1" x14ac:dyDescent="0.2">
      <c r="A3260" s="24">
        <v>103095</v>
      </c>
      <c r="B3260" s="24">
        <v>1</v>
      </c>
      <c r="C3260" s="24">
        <v>159</v>
      </c>
      <c r="D3260" s="24">
        <v>56</v>
      </c>
      <c r="E3260" s="25" t="str">
        <f>_xlfn.XLOOKUP(A3260,Product!A$2:A$5901,Product!B$2:B$5901,"Not Found")</f>
        <v>Epicerie salée</v>
      </c>
      <c r="F3260" s="25" t="str">
        <f>_xlfn.XLOOKUP(A3260,Product!A$2:A$5901,Product!C$2:C$5901,"Not Found")</f>
        <v>Sel, épices, aide culinaire</v>
      </c>
      <c r="G3260" s="25" t="str">
        <f>IF(_xlfn.XLOOKUP(A3260,Product!A$2:A$5901,Product!D$2:D$5901,"Not Found") = 0,"",_xlfn.XLOOKUP(A3260,Product!A$2:A$5901,Product!D$2:D$5901,"Not Found"))</f>
        <v>Bouillons cube</v>
      </c>
      <c r="H3260" s="30">
        <f>_xlfn.XLOOKUP(A3260,Product!A$2:A$5901,Product!E$2:E$5901,"Not Found")</f>
        <v>3.44</v>
      </c>
      <c r="I3260" s="25" t="str">
        <f>A3260&amp;"_"&amp;E3260&amp;"_"&amp;F3260&amp;"_"&amp;G3260</f>
        <v>103095_Epicerie salée_Sel, épices, aide culinaire_Bouillons cube</v>
      </c>
      <c r="J3260" s="30">
        <f>D3260*H3260</f>
        <v>192.64</v>
      </c>
      <c r="K3260" s="25">
        <f>IF(D3260&gt;0,1,0)</f>
        <v>1</v>
      </c>
      <c r="L3260" s="26">
        <f t="shared" si="50"/>
        <v>0</v>
      </c>
    </row>
    <row r="3261" spans="1:12" ht="19" hidden="1" x14ac:dyDescent="0.2">
      <c r="A3261" s="24">
        <v>103185</v>
      </c>
      <c r="B3261" s="24">
        <v>0</v>
      </c>
      <c r="C3261" s="24">
        <v>254</v>
      </c>
      <c r="D3261" s="24">
        <v>28</v>
      </c>
      <c r="E3261" s="25" t="str">
        <f>_xlfn.XLOOKUP(A3261,Product!A$2:A$5901,Product!B$2:B$5901,"Not Found")</f>
        <v>Epicerie salée</v>
      </c>
      <c r="F3261" s="25" t="str">
        <f>_xlfn.XLOOKUP(A3261,Product!A$2:A$5901,Product!C$2:C$5901,"Not Found")</f>
        <v>Sel, épices, aide culinaire</v>
      </c>
      <c r="G3261" s="25" t="str">
        <f>IF(_xlfn.XLOOKUP(A3261,Product!A$2:A$5901,Product!D$2:D$5901,"Not Found") = 0,"",_xlfn.XLOOKUP(A3261,Product!A$2:A$5901,Product!D$2:D$5901,"Not Found"))</f>
        <v>Epices</v>
      </c>
      <c r="H3261" s="30">
        <f>_xlfn.XLOOKUP(A3261,Product!A$2:A$5901,Product!E$2:E$5901,"Not Found")</f>
        <v>2.48</v>
      </c>
      <c r="I3261" s="25" t="str">
        <f>A3261&amp;"_"&amp;E3261&amp;"_"&amp;F3261&amp;"_"&amp;G3261</f>
        <v>103185_Epicerie salée_Sel, épices, aide culinaire_Epices</v>
      </c>
      <c r="J3261" s="30">
        <f>D3261*H3261</f>
        <v>69.44</v>
      </c>
      <c r="K3261" s="25">
        <f>IF(D3261&gt;0,1,0)</f>
        <v>1</v>
      </c>
      <c r="L3261" s="26">
        <f t="shared" si="50"/>
        <v>0</v>
      </c>
    </row>
    <row r="3262" spans="1:12" ht="19" hidden="1" x14ac:dyDescent="0.2">
      <c r="A3262" s="24">
        <v>103189</v>
      </c>
      <c r="B3262" s="24">
        <v>0</v>
      </c>
      <c r="C3262" s="24">
        <v>453</v>
      </c>
      <c r="D3262" s="24">
        <v>120</v>
      </c>
      <c r="E3262" s="25" t="str">
        <f>_xlfn.XLOOKUP(A3262,Product!A$2:A$5901,Product!B$2:B$5901,"Not Found")</f>
        <v>Epicerie salée</v>
      </c>
      <c r="F3262" s="25" t="str">
        <f>_xlfn.XLOOKUP(A3262,Product!A$2:A$5901,Product!C$2:C$5901,"Not Found")</f>
        <v>Sel, épices, aide culinaire</v>
      </c>
      <c r="G3262" s="25" t="str">
        <f>IF(_xlfn.XLOOKUP(A3262,Product!A$2:A$5901,Product!D$2:D$5901,"Not Found") = 0,"",_xlfn.XLOOKUP(A3262,Product!A$2:A$5901,Product!D$2:D$5901,"Not Found"))</f>
        <v>Herbes et aromates</v>
      </c>
      <c r="H3262" s="30">
        <f>_xlfn.XLOOKUP(A3262,Product!A$2:A$5901,Product!E$2:E$5901,"Not Found")</f>
        <v>3.22</v>
      </c>
      <c r="I3262" s="25" t="str">
        <f>A3262&amp;"_"&amp;E3262&amp;"_"&amp;F3262&amp;"_"&amp;G3262</f>
        <v>103189_Epicerie salée_Sel, épices, aide culinaire_Herbes et aromates</v>
      </c>
      <c r="J3262" s="30">
        <f>D3262*H3262</f>
        <v>386.40000000000003</v>
      </c>
      <c r="K3262" s="25">
        <f>IF(D3262&gt;0,1,0)</f>
        <v>1</v>
      </c>
      <c r="L3262" s="26">
        <f t="shared" si="50"/>
        <v>0</v>
      </c>
    </row>
    <row r="3263" spans="1:12" ht="19" hidden="1" x14ac:dyDescent="0.2">
      <c r="A3263" s="24">
        <v>103474</v>
      </c>
      <c r="B3263" s="24">
        <v>0</v>
      </c>
      <c r="C3263" s="24">
        <v>439</v>
      </c>
      <c r="D3263" s="24">
        <v>35</v>
      </c>
      <c r="E3263" s="25" t="str">
        <f>_xlfn.XLOOKUP(A3263,Product!A$2:A$5901,Product!B$2:B$5901,"Not Found")</f>
        <v>Epicerie salée</v>
      </c>
      <c r="F3263" s="25" t="str">
        <f>_xlfn.XLOOKUP(A3263,Product!A$2:A$5901,Product!C$2:C$5901,"Not Found")</f>
        <v>Condiments, vinaigres</v>
      </c>
      <c r="G3263" s="25" t="str">
        <f>IF(_xlfn.XLOOKUP(A3263,Product!A$2:A$5901,Product!D$2:D$5901,"Not Found") = 0,"",_xlfn.XLOOKUP(A3263,Product!A$2:A$5901,Product!D$2:D$5901,"Not Found"))</f>
        <v>Ketchup et sauce BBQ</v>
      </c>
      <c r="H3263" s="30">
        <f>_xlfn.XLOOKUP(A3263,Product!A$2:A$5901,Product!E$2:E$5901,"Not Found")</f>
        <v>3.12</v>
      </c>
      <c r="I3263" s="25" t="str">
        <f>A3263&amp;"_"&amp;E3263&amp;"_"&amp;F3263&amp;"_"&amp;G3263</f>
        <v>103474_Epicerie salée_Condiments, vinaigres_Ketchup et sauce BBQ</v>
      </c>
      <c r="J3263" s="30">
        <f>D3263*H3263</f>
        <v>109.2</v>
      </c>
      <c r="K3263" s="25">
        <f>IF(D3263&gt;0,1,0)</f>
        <v>1</v>
      </c>
      <c r="L3263" s="26">
        <f t="shared" si="50"/>
        <v>0</v>
      </c>
    </row>
    <row r="3264" spans="1:12" ht="19" hidden="1" x14ac:dyDescent="0.2">
      <c r="A3264" s="24">
        <v>103819</v>
      </c>
      <c r="B3264" s="24">
        <v>0</v>
      </c>
      <c r="C3264" s="24">
        <v>599</v>
      </c>
      <c r="D3264" s="24">
        <v>291</v>
      </c>
      <c r="E3264" s="25" t="str">
        <f>_xlfn.XLOOKUP(A3264,Product!A$2:A$5901,Product!B$2:B$5901,"Not Found")</f>
        <v>Epicerie salée</v>
      </c>
      <c r="F3264" s="25" t="str">
        <f>_xlfn.XLOOKUP(A3264,Product!A$2:A$5901,Product!C$2:C$5901,"Not Found")</f>
        <v>Pâtes bio</v>
      </c>
      <c r="G3264" s="25" t="str">
        <f>IF(_xlfn.XLOOKUP(A3264,Product!A$2:A$5901,Product!D$2:D$5901,"Not Found") = 0,"",_xlfn.XLOOKUP(A3264,Product!A$2:A$5901,Product!D$2:D$5901,"Not Found"))</f>
        <v>Pâtes parfumées</v>
      </c>
      <c r="H3264" s="30">
        <f>_xlfn.XLOOKUP(A3264,Product!A$2:A$5901,Product!E$2:E$5901,"Not Found")</f>
        <v>1.72</v>
      </c>
      <c r="I3264" s="25" t="str">
        <f>A3264&amp;"_"&amp;E3264&amp;"_"&amp;F3264&amp;"_"&amp;G3264</f>
        <v>103819_Epicerie salée_Pâtes bio_Pâtes parfumées</v>
      </c>
      <c r="J3264" s="30">
        <f>D3264*H3264</f>
        <v>500.52</v>
      </c>
      <c r="K3264" s="25">
        <f>IF(D3264&gt;0,1,0)</f>
        <v>1</v>
      </c>
      <c r="L3264" s="26">
        <f t="shared" si="50"/>
        <v>0</v>
      </c>
    </row>
    <row r="3265" spans="1:12" ht="19" hidden="1" x14ac:dyDescent="0.2">
      <c r="A3265" s="24">
        <v>103830</v>
      </c>
      <c r="B3265" s="24">
        <v>0</v>
      </c>
      <c r="C3265" s="24">
        <v>724</v>
      </c>
      <c r="D3265" s="24">
        <v>319</v>
      </c>
      <c r="E3265" s="25" t="str">
        <f>_xlfn.XLOOKUP(A3265,Product!A$2:A$5901,Product!B$2:B$5901,"Not Found")</f>
        <v>Epicerie salée</v>
      </c>
      <c r="F3265" s="25" t="str">
        <f>_xlfn.XLOOKUP(A3265,Product!A$2:A$5901,Product!C$2:C$5901,"Not Found")</f>
        <v>Pâtes bio</v>
      </c>
      <c r="G3265" s="25" t="str">
        <f>IF(_xlfn.XLOOKUP(A3265,Product!A$2:A$5901,Product!D$2:D$5901,"Not Found") = 0,"",_xlfn.XLOOKUP(A3265,Product!A$2:A$5901,Product!D$2:D$5901,"Not Found"))</f>
        <v>Nouilles asiatiques, shirataki</v>
      </c>
      <c r="H3265" s="30">
        <f>_xlfn.XLOOKUP(A3265,Product!A$2:A$5901,Product!E$2:E$5901,"Not Found")</f>
        <v>2.25</v>
      </c>
      <c r="I3265" s="25" t="str">
        <f>A3265&amp;"_"&amp;E3265&amp;"_"&amp;F3265&amp;"_"&amp;G3265</f>
        <v>103830_Epicerie salée_Pâtes bio_Nouilles asiatiques, shirataki</v>
      </c>
      <c r="J3265" s="30">
        <f>D3265*H3265</f>
        <v>717.75</v>
      </c>
      <c r="K3265" s="25">
        <f>IF(D3265&gt;0,1,0)</f>
        <v>1</v>
      </c>
      <c r="L3265" s="26">
        <f t="shared" si="50"/>
        <v>0</v>
      </c>
    </row>
    <row r="3266" spans="1:12" ht="19" hidden="1" x14ac:dyDescent="0.2">
      <c r="A3266" s="24">
        <v>103831</v>
      </c>
      <c r="B3266" s="24">
        <v>0</v>
      </c>
      <c r="C3266" s="24">
        <v>756</v>
      </c>
      <c r="D3266" s="24">
        <v>628</v>
      </c>
      <c r="E3266" s="25" t="str">
        <f>_xlfn.XLOOKUP(A3266,Product!A$2:A$5901,Product!B$2:B$5901,"Not Found")</f>
        <v>Epicerie salée</v>
      </c>
      <c r="F3266" s="25" t="str">
        <f>_xlfn.XLOOKUP(A3266,Product!A$2:A$5901,Product!C$2:C$5901,"Not Found")</f>
        <v>Pâtes bio</v>
      </c>
      <c r="G3266" s="25" t="str">
        <f>IF(_xlfn.XLOOKUP(A3266,Product!A$2:A$5901,Product!D$2:D$5901,"Not Found") = 0,"",_xlfn.XLOOKUP(A3266,Product!A$2:A$5901,Product!D$2:D$5901,"Not Found"))</f>
        <v>Nouilles asiatiques, shirataki</v>
      </c>
      <c r="H3266" s="30">
        <f>_xlfn.XLOOKUP(A3266,Product!A$2:A$5901,Product!E$2:E$5901,"Not Found")</f>
        <v>2.4500000000000002</v>
      </c>
      <c r="I3266" s="25" t="str">
        <f>A3266&amp;"_"&amp;E3266&amp;"_"&amp;F3266&amp;"_"&amp;G3266</f>
        <v>103831_Epicerie salée_Pâtes bio_Nouilles asiatiques, shirataki</v>
      </c>
      <c r="J3266" s="30">
        <f>D3266*H3266</f>
        <v>1538.6000000000001</v>
      </c>
      <c r="K3266" s="25">
        <f>IF(D3266&gt;0,1,0)</f>
        <v>1</v>
      </c>
      <c r="L3266" s="26">
        <f t="shared" si="50"/>
        <v>0</v>
      </c>
    </row>
    <row r="3267" spans="1:12" ht="19" hidden="1" x14ac:dyDescent="0.2">
      <c r="A3267" s="24">
        <v>103832</v>
      </c>
      <c r="B3267" s="24">
        <v>1</v>
      </c>
      <c r="C3267" s="24">
        <v>827</v>
      </c>
      <c r="D3267" s="24">
        <v>97</v>
      </c>
      <c r="E3267" s="25" t="str">
        <f>_xlfn.XLOOKUP(A3267,Product!A$2:A$5901,Product!B$2:B$5901,"Not Found")</f>
        <v>Epicerie salée</v>
      </c>
      <c r="F3267" s="25" t="str">
        <f>_xlfn.XLOOKUP(A3267,Product!A$2:A$5901,Product!C$2:C$5901,"Not Found")</f>
        <v>Pâtes bio</v>
      </c>
      <c r="G3267" s="25" t="str">
        <f>IF(_xlfn.XLOOKUP(A3267,Product!A$2:A$5901,Product!D$2:D$5901,"Not Found") = 0,"",_xlfn.XLOOKUP(A3267,Product!A$2:A$5901,Product!D$2:D$5901,"Not Found"))</f>
        <v>Pâtes parfumées</v>
      </c>
      <c r="H3267" s="30">
        <f>_xlfn.XLOOKUP(A3267,Product!A$2:A$5901,Product!E$2:E$5901,"Not Found")</f>
        <v>1.68</v>
      </c>
      <c r="I3267" s="25" t="str">
        <f>A3267&amp;"_"&amp;E3267&amp;"_"&amp;F3267&amp;"_"&amp;G3267</f>
        <v>103832_Epicerie salée_Pâtes bio_Pâtes parfumées</v>
      </c>
      <c r="J3267" s="30">
        <f>D3267*H3267</f>
        <v>162.96</v>
      </c>
      <c r="K3267" s="25">
        <f>IF(D3267&gt;0,1,0)</f>
        <v>1</v>
      </c>
      <c r="L3267" s="26">
        <f t="shared" ref="L3267:L3330" si="51">1-K3267</f>
        <v>0</v>
      </c>
    </row>
    <row r="3268" spans="1:12" ht="19" hidden="1" x14ac:dyDescent="0.2">
      <c r="A3268" s="24">
        <v>103835</v>
      </c>
      <c r="B3268" s="24">
        <v>1</v>
      </c>
      <c r="C3268" s="24">
        <v>676</v>
      </c>
      <c r="D3268" s="24">
        <v>86</v>
      </c>
      <c r="E3268" s="25" t="str">
        <f>_xlfn.XLOOKUP(A3268,Product!A$2:A$5901,Product!B$2:B$5901,"Not Found")</f>
        <v>Epicerie salée</v>
      </c>
      <c r="F3268" s="25" t="str">
        <f>_xlfn.XLOOKUP(A3268,Product!A$2:A$5901,Product!C$2:C$5901,"Not Found")</f>
        <v>Pâtes bio</v>
      </c>
      <c r="G3268" s="25" t="str">
        <f>IF(_xlfn.XLOOKUP(A3268,Product!A$2:A$5901,Product!D$2:D$5901,"Not Found") = 0,"",_xlfn.XLOOKUP(A3268,Product!A$2:A$5901,Product!D$2:D$5901,"Not Found"))</f>
        <v>Pâtes complètes</v>
      </c>
      <c r="H3268" s="30">
        <f>_xlfn.XLOOKUP(A3268,Product!A$2:A$5901,Product!E$2:E$5901,"Not Found")</f>
        <v>1.21</v>
      </c>
      <c r="I3268" s="25" t="str">
        <f>A3268&amp;"_"&amp;E3268&amp;"_"&amp;F3268&amp;"_"&amp;G3268</f>
        <v>103835_Epicerie salée_Pâtes bio_Pâtes complètes</v>
      </c>
      <c r="J3268" s="30">
        <f>D3268*H3268</f>
        <v>104.06</v>
      </c>
      <c r="K3268" s="25">
        <f>IF(D3268&gt;0,1,0)</f>
        <v>1</v>
      </c>
      <c r="L3268" s="26">
        <f t="shared" si="51"/>
        <v>0</v>
      </c>
    </row>
    <row r="3269" spans="1:12" ht="19" hidden="1" x14ac:dyDescent="0.2">
      <c r="A3269" s="24">
        <v>104087</v>
      </c>
      <c r="B3269" s="24">
        <v>0</v>
      </c>
      <c r="C3269" s="24">
        <v>525</v>
      </c>
      <c r="D3269" s="24">
        <v>315</v>
      </c>
      <c r="E3269" s="25" t="str">
        <f>_xlfn.XLOOKUP(A3269,Product!A$2:A$5901,Product!B$2:B$5901,"Not Found")</f>
        <v>Epicerie salée</v>
      </c>
      <c r="F3269" s="25" t="str">
        <f>_xlfn.XLOOKUP(A3269,Product!A$2:A$5901,Product!C$2:C$5901,"Not Found")</f>
        <v>Farine, son, fécule</v>
      </c>
      <c r="G3269" s="25" t="str">
        <f>IF(_xlfn.XLOOKUP(A3269,Product!A$2:A$5901,Product!D$2:D$5901,"Not Found") = 0,"",_xlfn.XLOOKUP(A3269,Product!A$2:A$5901,Product!D$2:D$5901,"Not Found"))</f>
        <v>Son de blé</v>
      </c>
      <c r="H3269" s="30">
        <f>_xlfn.XLOOKUP(A3269,Product!A$2:A$5901,Product!E$2:E$5901,"Not Found")</f>
        <v>1.64</v>
      </c>
      <c r="I3269" s="25" t="str">
        <f>A3269&amp;"_"&amp;E3269&amp;"_"&amp;F3269&amp;"_"&amp;G3269</f>
        <v>104087_Epicerie salée_Farine, son, fécule_Son de blé</v>
      </c>
      <c r="J3269" s="30">
        <f>D3269*H3269</f>
        <v>516.6</v>
      </c>
      <c r="K3269" s="25">
        <f>IF(D3269&gt;0,1,0)</f>
        <v>1</v>
      </c>
      <c r="L3269" s="26">
        <f t="shared" si="51"/>
        <v>0</v>
      </c>
    </row>
    <row r="3270" spans="1:12" ht="19" hidden="1" x14ac:dyDescent="0.2">
      <c r="A3270" s="24">
        <v>104176</v>
      </c>
      <c r="B3270" s="24">
        <v>0</v>
      </c>
      <c r="C3270" s="24">
        <v>509</v>
      </c>
      <c r="D3270" s="24">
        <v>237</v>
      </c>
      <c r="E3270" s="25" t="str">
        <f>_xlfn.XLOOKUP(A3270,Product!A$2:A$5901,Product!B$2:B$5901,"Not Found")</f>
        <v>Epicerie salée</v>
      </c>
      <c r="F3270" s="25" t="str">
        <f>_xlfn.XLOOKUP(A3270,Product!A$2:A$5901,Product!C$2:C$5901,"Not Found")</f>
        <v>Farine, son, fécule</v>
      </c>
      <c r="G3270" s="25" t="str">
        <f>IF(_xlfn.XLOOKUP(A3270,Product!A$2:A$5901,Product!D$2:D$5901,"Not Found") = 0,"",_xlfn.XLOOKUP(A3270,Product!A$2:A$5901,Product!D$2:D$5901,"Not Found"))</f>
        <v>Farine de fruits</v>
      </c>
      <c r="H3270" s="30">
        <f>_xlfn.XLOOKUP(A3270,Product!A$2:A$5901,Product!E$2:E$5901,"Not Found")</f>
        <v>3.78</v>
      </c>
      <c r="I3270" s="25" t="str">
        <f>A3270&amp;"_"&amp;E3270&amp;"_"&amp;F3270&amp;"_"&amp;G3270</f>
        <v>104176_Epicerie salée_Farine, son, fécule_Farine de fruits</v>
      </c>
      <c r="J3270" s="30">
        <f>D3270*H3270</f>
        <v>895.8599999999999</v>
      </c>
      <c r="K3270" s="25">
        <f>IF(D3270&gt;0,1,0)</f>
        <v>1</v>
      </c>
      <c r="L3270" s="26">
        <f t="shared" si="51"/>
        <v>0</v>
      </c>
    </row>
    <row r="3271" spans="1:12" ht="19" hidden="1" x14ac:dyDescent="0.2">
      <c r="A3271" s="24">
        <v>104312</v>
      </c>
      <c r="B3271" s="24">
        <v>1</v>
      </c>
      <c r="C3271" s="24">
        <v>54</v>
      </c>
      <c r="D3271" s="24">
        <v>36</v>
      </c>
      <c r="E3271" s="25" t="str">
        <f>_xlfn.XLOOKUP(A3271,Product!A$2:A$5901,Product!B$2:B$5901,"Not Found")</f>
        <v>Epicerie salée</v>
      </c>
      <c r="F3271" s="25" t="str">
        <f>_xlfn.XLOOKUP(A3271,Product!A$2:A$5901,Product!C$2:C$5901,"Not Found")</f>
        <v>Légumes et conserves</v>
      </c>
      <c r="G3271" s="25" t="str">
        <f>IF(_xlfn.XLOOKUP(A3271,Product!A$2:A$5901,Product!D$2:D$5901,"Not Found") = 0,"",_xlfn.XLOOKUP(A3271,Product!A$2:A$5901,Product!D$2:D$5901,"Not Found"))</f>
        <v>Soupes bio</v>
      </c>
      <c r="H3271" s="30">
        <f>_xlfn.XLOOKUP(A3271,Product!A$2:A$5901,Product!E$2:E$5901,"Not Found")</f>
        <v>1.23</v>
      </c>
      <c r="I3271" s="25" t="str">
        <f>A3271&amp;"_"&amp;E3271&amp;"_"&amp;F3271&amp;"_"&amp;G3271</f>
        <v>104312_Epicerie salée_Légumes et conserves_Soupes bio</v>
      </c>
      <c r="J3271" s="30">
        <f>D3271*H3271</f>
        <v>44.28</v>
      </c>
      <c r="K3271" s="25">
        <f>IF(D3271&gt;0,1,0)</f>
        <v>1</v>
      </c>
      <c r="L3271" s="26">
        <f t="shared" si="51"/>
        <v>0</v>
      </c>
    </row>
    <row r="3272" spans="1:12" ht="19" hidden="1" x14ac:dyDescent="0.2">
      <c r="A3272" s="24">
        <v>104316</v>
      </c>
      <c r="B3272" s="24">
        <v>1</v>
      </c>
      <c r="C3272" s="24">
        <v>313</v>
      </c>
      <c r="D3272" s="24">
        <v>274</v>
      </c>
      <c r="E3272" s="25" t="str">
        <f>_xlfn.XLOOKUP(A3272,Product!A$2:A$5901,Product!B$2:B$5901,"Not Found")</f>
        <v>Epicerie salée</v>
      </c>
      <c r="F3272" s="25" t="str">
        <f>_xlfn.XLOOKUP(A3272,Product!A$2:A$5901,Product!C$2:C$5901,"Not Found")</f>
        <v>Pâtes bio</v>
      </c>
      <c r="G3272" s="25" t="str">
        <f>IF(_xlfn.XLOOKUP(A3272,Product!A$2:A$5901,Product!D$2:D$5901,"Not Found") = 0,"",_xlfn.XLOOKUP(A3272,Product!A$2:A$5901,Product!D$2:D$5901,"Not Found"))</f>
        <v>Pâtes aux céréales</v>
      </c>
      <c r="H3272" s="30">
        <f>_xlfn.XLOOKUP(A3272,Product!A$2:A$5901,Product!E$2:E$5901,"Not Found")</f>
        <v>1.93</v>
      </c>
      <c r="I3272" s="25" t="str">
        <f>A3272&amp;"_"&amp;E3272&amp;"_"&amp;F3272&amp;"_"&amp;G3272</f>
        <v>104316_Epicerie salée_Pâtes bio_Pâtes aux céréales</v>
      </c>
      <c r="J3272" s="30">
        <f>D3272*H3272</f>
        <v>528.81999999999994</v>
      </c>
      <c r="K3272" s="25">
        <f>IF(D3272&gt;0,1,0)</f>
        <v>1</v>
      </c>
      <c r="L3272" s="26">
        <f t="shared" si="51"/>
        <v>0</v>
      </c>
    </row>
    <row r="3273" spans="1:12" ht="19" hidden="1" x14ac:dyDescent="0.2">
      <c r="A3273" s="24">
        <v>104317</v>
      </c>
      <c r="B3273" s="24">
        <v>1</v>
      </c>
      <c r="C3273" s="24">
        <v>726</v>
      </c>
      <c r="D3273" s="24">
        <v>77</v>
      </c>
      <c r="E3273" s="25" t="str">
        <f>_xlfn.XLOOKUP(A3273,Product!A$2:A$5901,Product!B$2:B$5901,"Not Found")</f>
        <v>Epicerie salée</v>
      </c>
      <c r="F3273" s="25" t="str">
        <f>_xlfn.XLOOKUP(A3273,Product!A$2:A$5901,Product!C$2:C$5901,"Not Found")</f>
        <v>Pâtes bio</v>
      </c>
      <c r="G3273" s="25" t="str">
        <f>IF(_xlfn.XLOOKUP(A3273,Product!A$2:A$5901,Product!D$2:D$5901,"Not Found") = 0,"",_xlfn.XLOOKUP(A3273,Product!A$2:A$5901,Product!D$2:D$5901,"Not Found"))</f>
        <v>Pâtes de légumineuse</v>
      </c>
      <c r="H3273" s="30">
        <f>_xlfn.XLOOKUP(A3273,Product!A$2:A$5901,Product!E$2:E$5901,"Not Found")</f>
        <v>2.36</v>
      </c>
      <c r="I3273" s="25" t="str">
        <f>A3273&amp;"_"&amp;E3273&amp;"_"&amp;F3273&amp;"_"&amp;G3273</f>
        <v>104317_Epicerie salée_Pâtes bio_Pâtes de légumineuse</v>
      </c>
      <c r="J3273" s="30">
        <f>D3273*H3273</f>
        <v>181.72</v>
      </c>
      <c r="K3273" s="25">
        <f>IF(D3273&gt;0,1,0)</f>
        <v>1</v>
      </c>
      <c r="L3273" s="26">
        <f t="shared" si="51"/>
        <v>0</v>
      </c>
    </row>
    <row r="3274" spans="1:12" ht="19" hidden="1" x14ac:dyDescent="0.2">
      <c r="A3274" s="24">
        <v>105272</v>
      </c>
      <c r="B3274" s="24">
        <v>0</v>
      </c>
      <c r="C3274" s="24">
        <v>446</v>
      </c>
      <c r="D3274" s="24">
        <v>201</v>
      </c>
      <c r="E3274" s="25" t="str">
        <f>_xlfn.XLOOKUP(A3274,Product!A$2:A$5901,Product!B$2:B$5901,"Not Found")</f>
        <v>Epicerie salée</v>
      </c>
      <c r="F3274" s="25" t="str">
        <f>_xlfn.XLOOKUP(A3274,Product!A$2:A$5901,Product!C$2:C$5901,"Not Found")</f>
        <v>Apéritifs bio</v>
      </c>
      <c r="G3274" s="25" t="str">
        <f>IF(_xlfn.XLOOKUP(A3274,Product!A$2:A$5901,Product!D$2:D$5901,"Not Found") = 0,"",_xlfn.XLOOKUP(A3274,Product!A$2:A$5901,Product!D$2:D$5901,"Not Found"))</f>
        <v>Pâtés végétaux</v>
      </c>
      <c r="H3274" s="30">
        <f>_xlfn.XLOOKUP(A3274,Product!A$2:A$5901,Product!E$2:E$5901,"Not Found")</f>
        <v>2.0299999999999998</v>
      </c>
      <c r="I3274" s="25" t="str">
        <f>A3274&amp;"_"&amp;E3274&amp;"_"&amp;F3274&amp;"_"&amp;G3274</f>
        <v>105272_Epicerie salée_Apéritifs bio_Pâtés végétaux</v>
      </c>
      <c r="J3274" s="30">
        <f>D3274*H3274</f>
        <v>408.03</v>
      </c>
      <c r="K3274" s="25">
        <f>IF(D3274&gt;0,1,0)</f>
        <v>1</v>
      </c>
      <c r="L3274" s="26">
        <f t="shared" si="51"/>
        <v>0</v>
      </c>
    </row>
    <row r="3275" spans="1:12" ht="19" hidden="1" x14ac:dyDescent="0.2">
      <c r="A3275" s="24">
        <v>105328</v>
      </c>
      <c r="B3275" s="24">
        <v>0</v>
      </c>
      <c r="C3275" s="24">
        <v>79</v>
      </c>
      <c r="D3275" s="24">
        <v>36</v>
      </c>
      <c r="E3275" s="25" t="str">
        <f>_xlfn.XLOOKUP(A3275,Product!A$2:A$5901,Product!B$2:B$5901,"Not Found")</f>
        <v>Epicerie salée</v>
      </c>
      <c r="F3275" s="25" t="str">
        <f>_xlfn.XLOOKUP(A3275,Product!A$2:A$5901,Product!C$2:C$5901,"Not Found")</f>
        <v>Sel, épices, aide culinaire</v>
      </c>
      <c r="G3275" s="25" t="str">
        <f>IF(_xlfn.XLOOKUP(A3275,Product!A$2:A$5901,Product!D$2:D$5901,"Not Found") = 0,"",_xlfn.XLOOKUP(A3275,Product!A$2:A$5901,Product!D$2:D$5901,"Not Found"))</f>
        <v>Bouillons cube</v>
      </c>
      <c r="H3275" s="30">
        <f>_xlfn.XLOOKUP(A3275,Product!A$2:A$5901,Product!E$2:E$5901,"Not Found")</f>
        <v>0.79</v>
      </c>
      <c r="I3275" s="25" t="str">
        <f>A3275&amp;"_"&amp;E3275&amp;"_"&amp;F3275&amp;"_"&amp;G3275</f>
        <v>105328_Epicerie salée_Sel, épices, aide culinaire_Bouillons cube</v>
      </c>
      <c r="J3275" s="30">
        <f>D3275*H3275</f>
        <v>28.44</v>
      </c>
      <c r="K3275" s="25">
        <f>IF(D3275&gt;0,1,0)</f>
        <v>1</v>
      </c>
      <c r="L3275" s="26">
        <f t="shared" si="51"/>
        <v>0</v>
      </c>
    </row>
    <row r="3276" spans="1:12" ht="19" hidden="1" x14ac:dyDescent="0.2">
      <c r="A3276" s="24">
        <v>105329</v>
      </c>
      <c r="B3276" s="24">
        <v>0</v>
      </c>
      <c r="C3276" s="24">
        <v>174</v>
      </c>
      <c r="D3276" s="24">
        <v>162</v>
      </c>
      <c r="E3276" s="25" t="str">
        <f>_xlfn.XLOOKUP(A3276,Product!A$2:A$5901,Product!B$2:B$5901,"Not Found")</f>
        <v>Epicerie salée</v>
      </c>
      <c r="F3276" s="25" t="str">
        <f>_xlfn.XLOOKUP(A3276,Product!A$2:A$5901,Product!C$2:C$5901,"Not Found")</f>
        <v>Sel, épices, aide culinaire</v>
      </c>
      <c r="G3276" s="25" t="str">
        <f>IF(_xlfn.XLOOKUP(A3276,Product!A$2:A$5901,Product!D$2:D$5901,"Not Found") = 0,"",_xlfn.XLOOKUP(A3276,Product!A$2:A$5901,Product!D$2:D$5901,"Not Found"))</f>
        <v>Bouillons cube</v>
      </c>
      <c r="H3276" s="30">
        <f>_xlfn.XLOOKUP(A3276,Product!A$2:A$5901,Product!E$2:E$5901,"Not Found")</f>
        <v>0.79</v>
      </c>
      <c r="I3276" s="25" t="str">
        <f>A3276&amp;"_"&amp;E3276&amp;"_"&amp;F3276&amp;"_"&amp;G3276</f>
        <v>105329_Epicerie salée_Sel, épices, aide culinaire_Bouillons cube</v>
      </c>
      <c r="J3276" s="30">
        <f>D3276*H3276</f>
        <v>127.98</v>
      </c>
      <c r="K3276" s="25">
        <f>IF(D3276&gt;0,1,0)</f>
        <v>1</v>
      </c>
      <c r="L3276" s="26">
        <f t="shared" si="51"/>
        <v>0</v>
      </c>
    </row>
    <row r="3277" spans="1:12" ht="19" hidden="1" x14ac:dyDescent="0.2">
      <c r="A3277" s="24">
        <v>105330</v>
      </c>
      <c r="B3277" s="24">
        <v>1</v>
      </c>
      <c r="C3277" s="24">
        <v>509</v>
      </c>
      <c r="D3277" s="24">
        <v>325</v>
      </c>
      <c r="E3277" s="25" t="str">
        <f>_xlfn.XLOOKUP(A3277,Product!A$2:A$5901,Product!B$2:B$5901,"Not Found")</f>
        <v>Epicerie salée</v>
      </c>
      <c r="F3277" s="25" t="str">
        <f>_xlfn.XLOOKUP(A3277,Product!A$2:A$5901,Product!C$2:C$5901,"Not Found")</f>
        <v>Sel, épices, aide culinaire</v>
      </c>
      <c r="G3277" s="25" t="str">
        <f>IF(_xlfn.XLOOKUP(A3277,Product!A$2:A$5901,Product!D$2:D$5901,"Not Found") = 0,"",_xlfn.XLOOKUP(A3277,Product!A$2:A$5901,Product!D$2:D$5901,"Not Found"))</f>
        <v>Bouillons cube</v>
      </c>
      <c r="H3277" s="30">
        <f>_xlfn.XLOOKUP(A3277,Product!A$2:A$5901,Product!E$2:E$5901,"Not Found")</f>
        <v>0.79</v>
      </c>
      <c r="I3277" s="25" t="str">
        <f>A3277&amp;"_"&amp;E3277&amp;"_"&amp;F3277&amp;"_"&amp;G3277</f>
        <v>105330_Epicerie salée_Sel, épices, aide culinaire_Bouillons cube</v>
      </c>
      <c r="J3277" s="30">
        <f>D3277*H3277</f>
        <v>256.75</v>
      </c>
      <c r="K3277" s="25">
        <f>IF(D3277&gt;0,1,0)</f>
        <v>1</v>
      </c>
      <c r="L3277" s="26">
        <f t="shared" si="51"/>
        <v>0</v>
      </c>
    </row>
    <row r="3278" spans="1:12" ht="19" hidden="1" x14ac:dyDescent="0.2">
      <c r="A3278" s="24">
        <v>105340</v>
      </c>
      <c r="B3278" s="24">
        <v>0</v>
      </c>
      <c r="C3278" s="24">
        <v>86</v>
      </c>
      <c r="D3278" s="24">
        <v>9</v>
      </c>
      <c r="E3278" s="25" t="str">
        <f>_xlfn.XLOOKUP(A3278,Product!A$2:A$5901,Product!B$2:B$5901,"Not Found")</f>
        <v>Epicerie salée</v>
      </c>
      <c r="F3278" s="25" t="str">
        <f>_xlfn.XLOOKUP(A3278,Product!A$2:A$5901,Product!C$2:C$5901,"Not Found")</f>
        <v>Légumes et conserves</v>
      </c>
      <c r="G3278" s="25" t="str">
        <f>IF(_xlfn.XLOOKUP(A3278,Product!A$2:A$5901,Product!D$2:D$5901,"Not Found") = 0,"",_xlfn.XLOOKUP(A3278,Product!A$2:A$5901,Product!D$2:D$5901,"Not Found"))</f>
        <v>Légumes séchés</v>
      </c>
      <c r="H3278" s="30">
        <f>_xlfn.XLOOKUP(A3278,Product!A$2:A$5901,Product!E$2:E$5901,"Not Found")</f>
        <v>4.05</v>
      </c>
      <c r="I3278" s="25" t="str">
        <f>A3278&amp;"_"&amp;E3278&amp;"_"&amp;F3278&amp;"_"&amp;G3278</f>
        <v>105340_Epicerie salée_Légumes et conserves_Légumes séchés</v>
      </c>
      <c r="J3278" s="30">
        <f>D3278*H3278</f>
        <v>36.449999999999996</v>
      </c>
      <c r="K3278" s="25">
        <f>IF(D3278&gt;0,1,0)</f>
        <v>1</v>
      </c>
      <c r="L3278" s="26">
        <f t="shared" si="51"/>
        <v>0</v>
      </c>
    </row>
    <row r="3279" spans="1:12" ht="19" hidden="1" x14ac:dyDescent="0.2">
      <c r="A3279" s="24">
        <v>106707</v>
      </c>
      <c r="B3279" s="24">
        <v>1</v>
      </c>
      <c r="C3279" s="24">
        <v>546</v>
      </c>
      <c r="D3279" s="24">
        <v>507</v>
      </c>
      <c r="E3279" s="25" t="str">
        <f>_xlfn.XLOOKUP(A3279,Product!A$2:A$5901,Product!B$2:B$5901,"Not Found")</f>
        <v>Epicerie salée</v>
      </c>
      <c r="F3279" s="25" t="str">
        <f>_xlfn.XLOOKUP(A3279,Product!A$2:A$5901,Product!C$2:C$5901,"Not Found")</f>
        <v>Apéritifs bio</v>
      </c>
      <c r="G3279" s="25" t="str">
        <f>IF(_xlfn.XLOOKUP(A3279,Product!A$2:A$5901,Product!D$2:D$5901,"Not Found") = 0,"",_xlfn.XLOOKUP(A3279,Product!A$2:A$5901,Product!D$2:D$5901,"Not Found"))</f>
        <v>Tartinables</v>
      </c>
      <c r="H3279" s="30">
        <f>_xlfn.XLOOKUP(A3279,Product!A$2:A$5901,Product!E$2:E$5901,"Not Found")</f>
        <v>1.75</v>
      </c>
      <c r="I3279" s="25" t="str">
        <f>A3279&amp;"_"&amp;E3279&amp;"_"&amp;F3279&amp;"_"&amp;G3279</f>
        <v>106707_Epicerie salée_Apéritifs bio_Tartinables</v>
      </c>
      <c r="J3279" s="30">
        <f>D3279*H3279</f>
        <v>887.25</v>
      </c>
      <c r="K3279" s="25">
        <f>IF(D3279&gt;0,1,0)</f>
        <v>1</v>
      </c>
      <c r="L3279" s="26">
        <f t="shared" si="51"/>
        <v>0</v>
      </c>
    </row>
    <row r="3280" spans="1:12" ht="19" hidden="1" x14ac:dyDescent="0.2">
      <c r="A3280" s="24">
        <v>106710</v>
      </c>
      <c r="B3280" s="24">
        <v>1</v>
      </c>
      <c r="C3280" s="24">
        <v>841</v>
      </c>
      <c r="D3280" s="24">
        <v>812</v>
      </c>
      <c r="E3280" s="25" t="str">
        <f>_xlfn.XLOOKUP(A3280,Product!A$2:A$5901,Product!B$2:B$5901,"Not Found")</f>
        <v>Epicerie salée</v>
      </c>
      <c r="F3280" s="25" t="str">
        <f>_xlfn.XLOOKUP(A3280,Product!A$2:A$5901,Product!C$2:C$5901,"Not Found")</f>
        <v>Apéritifs bio</v>
      </c>
      <c r="G3280" s="25" t="str">
        <f>IF(_xlfn.XLOOKUP(A3280,Product!A$2:A$5901,Product!D$2:D$5901,"Not Found") = 0,"",_xlfn.XLOOKUP(A3280,Product!A$2:A$5901,Product!D$2:D$5901,"Not Found"))</f>
        <v>Tartinables</v>
      </c>
      <c r="H3280" s="30">
        <f>_xlfn.XLOOKUP(A3280,Product!A$2:A$5901,Product!E$2:E$5901,"Not Found")</f>
        <v>1.75</v>
      </c>
      <c r="I3280" s="25" t="str">
        <f>A3280&amp;"_"&amp;E3280&amp;"_"&amp;F3280&amp;"_"&amp;G3280</f>
        <v>106710_Epicerie salée_Apéritifs bio_Tartinables</v>
      </c>
      <c r="J3280" s="30">
        <f>D3280*H3280</f>
        <v>1421</v>
      </c>
      <c r="K3280" s="25">
        <f>IF(D3280&gt;0,1,0)</f>
        <v>1</v>
      </c>
      <c r="L3280" s="26">
        <f t="shared" si="51"/>
        <v>0</v>
      </c>
    </row>
    <row r="3281" spans="1:12" ht="19" hidden="1" x14ac:dyDescent="0.2">
      <c r="A3281" s="24">
        <v>106725</v>
      </c>
      <c r="B3281" s="24">
        <v>1</v>
      </c>
      <c r="C3281" s="24">
        <v>192</v>
      </c>
      <c r="D3281" s="24">
        <v>118</v>
      </c>
      <c r="E3281" s="25" t="str">
        <f>_xlfn.XLOOKUP(A3281,Product!A$2:A$5901,Product!B$2:B$5901,"Not Found")</f>
        <v>Epicerie salée</v>
      </c>
      <c r="F3281" s="25" t="str">
        <f>_xlfn.XLOOKUP(A3281,Product!A$2:A$5901,Product!C$2:C$5901,"Not Found")</f>
        <v>Poisson, viande, pâtés</v>
      </c>
      <c r="G3281" s="25" t="str">
        <f>IF(_xlfn.XLOOKUP(A3281,Product!A$2:A$5901,Product!D$2:D$5901,"Not Found") = 0,"",_xlfn.XLOOKUP(A3281,Product!A$2:A$5901,Product!D$2:D$5901,"Not Found"))</f>
        <v>Produits de la mer</v>
      </c>
      <c r="H3281" s="30">
        <f>_xlfn.XLOOKUP(A3281,Product!A$2:A$5901,Product!E$2:E$5901,"Not Found")</f>
        <v>1.89</v>
      </c>
      <c r="I3281" s="25" t="str">
        <f>A3281&amp;"_"&amp;E3281&amp;"_"&amp;F3281&amp;"_"&amp;G3281</f>
        <v>106725_Epicerie salée_Poisson, viande, pâtés_Produits de la mer</v>
      </c>
      <c r="J3281" s="30">
        <f>D3281*H3281</f>
        <v>223.01999999999998</v>
      </c>
      <c r="K3281" s="25">
        <f>IF(D3281&gt;0,1,0)</f>
        <v>1</v>
      </c>
      <c r="L3281" s="26">
        <f t="shared" si="51"/>
        <v>0</v>
      </c>
    </row>
    <row r="3282" spans="1:12" ht="19" hidden="1" x14ac:dyDescent="0.2">
      <c r="A3282" s="24">
        <v>106884</v>
      </c>
      <c r="B3282" s="24">
        <v>0</v>
      </c>
      <c r="C3282" s="24">
        <v>46</v>
      </c>
      <c r="D3282" s="24">
        <v>22</v>
      </c>
      <c r="E3282" s="25" t="str">
        <f>_xlfn.XLOOKUP(A3282,Product!A$2:A$5901,Product!B$2:B$5901,"Not Found")</f>
        <v>Epicerie salée</v>
      </c>
      <c r="F3282" s="25" t="str">
        <f>_xlfn.XLOOKUP(A3282,Product!A$2:A$5901,Product!C$2:C$5901,"Not Found")</f>
        <v>Sauces et coulis</v>
      </c>
      <c r="G3282" s="25" t="str">
        <f>IF(_xlfn.XLOOKUP(A3282,Product!A$2:A$5901,Product!D$2:D$5901,"Not Found") = 0,"",_xlfn.XLOOKUP(A3282,Product!A$2:A$5901,Product!D$2:D$5901,"Not Found"))</f>
        <v>Préparation liquide, cuisine</v>
      </c>
      <c r="H3282" s="30">
        <f>_xlfn.XLOOKUP(A3282,Product!A$2:A$5901,Product!E$2:E$5901,"Not Found")</f>
        <v>0.75</v>
      </c>
      <c r="I3282" s="25" t="str">
        <f>A3282&amp;"_"&amp;E3282&amp;"_"&amp;F3282&amp;"_"&amp;G3282</f>
        <v>106884_Epicerie salée_Sauces et coulis_Préparation liquide, cuisine</v>
      </c>
      <c r="J3282" s="30">
        <f>D3282*H3282</f>
        <v>16.5</v>
      </c>
      <c r="K3282" s="25">
        <f>IF(D3282&gt;0,1,0)</f>
        <v>1</v>
      </c>
      <c r="L3282" s="26">
        <f t="shared" si="51"/>
        <v>0</v>
      </c>
    </row>
    <row r="3283" spans="1:12" ht="19" hidden="1" x14ac:dyDescent="0.2">
      <c r="A3283" s="24">
        <v>107070</v>
      </c>
      <c r="B3283" s="24">
        <v>0</v>
      </c>
      <c r="C3283" s="24">
        <v>931</v>
      </c>
      <c r="D3283" s="24">
        <v>927</v>
      </c>
      <c r="E3283" s="25" t="str">
        <f>_xlfn.XLOOKUP(A3283,Product!A$2:A$5901,Product!B$2:B$5901,"Not Found")</f>
        <v>Epicerie salée</v>
      </c>
      <c r="F3283" s="25" t="str">
        <f>_xlfn.XLOOKUP(A3283,Product!A$2:A$5901,Product!C$2:C$5901,"Not Found")</f>
        <v>Sauces et coulis</v>
      </c>
      <c r="G3283" s="25" t="str">
        <f>IF(_xlfn.XLOOKUP(A3283,Product!A$2:A$5901,Product!D$2:D$5901,"Not Found") = 0,"",_xlfn.XLOOKUP(A3283,Product!A$2:A$5901,Product!D$2:D$5901,"Not Found"))</f>
        <v>Sauces</v>
      </c>
      <c r="H3283" s="30">
        <f>_xlfn.XLOOKUP(A3283,Product!A$2:A$5901,Product!E$2:E$5901,"Not Found")</f>
        <v>5.89</v>
      </c>
      <c r="I3283" s="25" t="str">
        <f>A3283&amp;"_"&amp;E3283&amp;"_"&amp;F3283&amp;"_"&amp;G3283</f>
        <v>107070_Epicerie salée_Sauces et coulis_Sauces</v>
      </c>
      <c r="J3283" s="30">
        <f>D3283*H3283</f>
        <v>5460.03</v>
      </c>
      <c r="K3283" s="25">
        <f>IF(D3283&gt;0,1,0)</f>
        <v>1</v>
      </c>
      <c r="L3283" s="26">
        <f t="shared" si="51"/>
        <v>0</v>
      </c>
    </row>
    <row r="3284" spans="1:12" ht="19" hidden="1" x14ac:dyDescent="0.2">
      <c r="A3284" s="24">
        <v>107082</v>
      </c>
      <c r="B3284" s="24">
        <v>0</v>
      </c>
      <c r="C3284" s="24">
        <v>120</v>
      </c>
      <c r="D3284" s="24">
        <v>38</v>
      </c>
      <c r="E3284" s="25" t="str">
        <f>_xlfn.XLOOKUP(A3284,Product!A$2:A$5901,Product!B$2:B$5901,"Not Found")</f>
        <v>Epicerie salée</v>
      </c>
      <c r="F3284" s="25" t="str">
        <f>_xlfn.XLOOKUP(A3284,Product!A$2:A$5901,Product!C$2:C$5901,"Not Found")</f>
        <v>Condiments, vinaigres</v>
      </c>
      <c r="G3284" s="25" t="str">
        <f>IF(_xlfn.XLOOKUP(A3284,Product!A$2:A$5901,Product!D$2:D$5901,"Not Found") = 0,"",_xlfn.XLOOKUP(A3284,Product!A$2:A$5901,Product!D$2:D$5901,"Not Found"))</f>
        <v>Wasabi et pâte de curry</v>
      </c>
      <c r="H3284" s="30">
        <f>_xlfn.XLOOKUP(A3284,Product!A$2:A$5901,Product!E$2:E$5901,"Not Found")</f>
        <v>2.63</v>
      </c>
      <c r="I3284" s="25" t="str">
        <f>A3284&amp;"_"&amp;E3284&amp;"_"&amp;F3284&amp;"_"&amp;G3284</f>
        <v>107082_Epicerie salée_Condiments, vinaigres_Wasabi et pâte de curry</v>
      </c>
      <c r="J3284" s="30">
        <f>D3284*H3284</f>
        <v>99.94</v>
      </c>
      <c r="K3284" s="25">
        <f>IF(D3284&gt;0,1,0)</f>
        <v>1</v>
      </c>
      <c r="L3284" s="26">
        <f t="shared" si="51"/>
        <v>0</v>
      </c>
    </row>
    <row r="3285" spans="1:12" ht="19" hidden="1" x14ac:dyDescent="0.2">
      <c r="A3285" s="24">
        <v>107109</v>
      </c>
      <c r="B3285" s="24">
        <v>0</v>
      </c>
      <c r="C3285" s="24">
        <v>781</v>
      </c>
      <c r="D3285" s="24">
        <v>76</v>
      </c>
      <c r="E3285" s="25" t="str">
        <f>_xlfn.XLOOKUP(A3285,Product!A$2:A$5901,Product!B$2:B$5901,"Not Found")</f>
        <v>Epicerie salée</v>
      </c>
      <c r="F3285" s="25" t="str">
        <f>_xlfn.XLOOKUP(A3285,Product!A$2:A$5901,Product!C$2:C$5901,"Not Found")</f>
        <v>Sauces et coulis</v>
      </c>
      <c r="G3285" s="25" t="str">
        <f>IF(_xlfn.XLOOKUP(A3285,Product!A$2:A$5901,Product!D$2:D$5901,"Not Found") = 0,"",_xlfn.XLOOKUP(A3285,Product!A$2:A$5901,Product!D$2:D$5901,"Not Found"))</f>
        <v>Sauces</v>
      </c>
      <c r="H3285" s="30">
        <f>_xlfn.XLOOKUP(A3285,Product!A$2:A$5901,Product!E$2:E$5901,"Not Found")</f>
        <v>2.48</v>
      </c>
      <c r="I3285" s="25" t="str">
        <f>A3285&amp;"_"&amp;E3285&amp;"_"&amp;F3285&amp;"_"&amp;G3285</f>
        <v>107109_Epicerie salée_Sauces et coulis_Sauces</v>
      </c>
      <c r="J3285" s="30">
        <f>D3285*H3285</f>
        <v>188.48</v>
      </c>
      <c r="K3285" s="25">
        <f>IF(D3285&gt;0,1,0)</f>
        <v>1</v>
      </c>
      <c r="L3285" s="26">
        <f t="shared" si="51"/>
        <v>0</v>
      </c>
    </row>
    <row r="3286" spans="1:12" ht="19" hidden="1" x14ac:dyDescent="0.2">
      <c r="A3286" s="24">
        <v>107151</v>
      </c>
      <c r="B3286" s="24">
        <v>1</v>
      </c>
      <c r="C3286" s="24">
        <v>502</v>
      </c>
      <c r="D3286" s="24">
        <v>104</v>
      </c>
      <c r="E3286" s="25" t="str">
        <f>_xlfn.XLOOKUP(A3286,Product!A$2:A$5901,Product!B$2:B$5901,"Not Found")</f>
        <v>Epicerie salée</v>
      </c>
      <c r="F3286" s="25" t="str">
        <f>_xlfn.XLOOKUP(A3286,Product!A$2:A$5901,Product!C$2:C$5901,"Not Found")</f>
        <v>Apéritifs bio</v>
      </c>
      <c r="G3286" s="25" t="str">
        <f>IF(_xlfn.XLOOKUP(A3286,Product!A$2:A$5901,Product!D$2:D$5901,"Not Found") = 0,"",_xlfn.XLOOKUP(A3286,Product!A$2:A$5901,Product!D$2:D$5901,"Not Found"))</f>
        <v>Tartinables</v>
      </c>
      <c r="H3286" s="30">
        <f>_xlfn.XLOOKUP(A3286,Product!A$2:A$5901,Product!E$2:E$5901,"Not Found")</f>
        <v>1.69</v>
      </c>
      <c r="I3286" s="25" t="str">
        <f>A3286&amp;"_"&amp;E3286&amp;"_"&amp;F3286&amp;"_"&amp;G3286</f>
        <v>107151_Epicerie salée_Apéritifs bio_Tartinables</v>
      </c>
      <c r="J3286" s="30">
        <f>D3286*H3286</f>
        <v>175.76</v>
      </c>
      <c r="K3286" s="25">
        <f>IF(D3286&gt;0,1,0)</f>
        <v>1</v>
      </c>
      <c r="L3286" s="26">
        <f t="shared" si="51"/>
        <v>0</v>
      </c>
    </row>
    <row r="3287" spans="1:12" ht="19" hidden="1" x14ac:dyDescent="0.2">
      <c r="A3287" s="24">
        <v>107157</v>
      </c>
      <c r="B3287" s="24">
        <v>0</v>
      </c>
      <c r="C3287" s="24">
        <v>602</v>
      </c>
      <c r="D3287" s="24">
        <v>579</v>
      </c>
      <c r="E3287" s="25" t="str">
        <f>_xlfn.XLOOKUP(A3287,Product!A$2:A$5901,Product!B$2:B$5901,"Not Found")</f>
        <v>Epicerie salée</v>
      </c>
      <c r="F3287" s="25" t="str">
        <f>_xlfn.XLOOKUP(A3287,Product!A$2:A$5901,Product!C$2:C$5901,"Not Found")</f>
        <v>Apéritifs bio</v>
      </c>
      <c r="G3287" s="25" t="str">
        <f>IF(_xlfn.XLOOKUP(A3287,Product!A$2:A$5901,Product!D$2:D$5901,"Not Found") = 0,"",_xlfn.XLOOKUP(A3287,Product!A$2:A$5901,Product!D$2:D$5901,"Not Found"))</f>
        <v>Tartinables</v>
      </c>
      <c r="H3287" s="30">
        <f>_xlfn.XLOOKUP(A3287,Product!A$2:A$5901,Product!E$2:E$5901,"Not Found")</f>
        <v>1.7</v>
      </c>
      <c r="I3287" s="25" t="str">
        <f>A3287&amp;"_"&amp;E3287&amp;"_"&amp;F3287&amp;"_"&amp;G3287</f>
        <v>107157_Epicerie salée_Apéritifs bio_Tartinables</v>
      </c>
      <c r="J3287" s="30">
        <f>D3287*H3287</f>
        <v>984.3</v>
      </c>
      <c r="K3287" s="25">
        <f>IF(D3287&gt;0,1,0)</f>
        <v>1</v>
      </c>
      <c r="L3287" s="26">
        <f t="shared" si="51"/>
        <v>0</v>
      </c>
    </row>
    <row r="3288" spans="1:12" ht="19" hidden="1" x14ac:dyDescent="0.2">
      <c r="A3288" s="24">
        <v>107160</v>
      </c>
      <c r="B3288" s="24">
        <v>0</v>
      </c>
      <c r="C3288" s="24">
        <v>283</v>
      </c>
      <c r="D3288" s="24">
        <v>31</v>
      </c>
      <c r="E3288" s="25" t="str">
        <f>_xlfn.XLOOKUP(A3288,Product!A$2:A$5901,Product!B$2:B$5901,"Not Found")</f>
        <v>Epicerie salée</v>
      </c>
      <c r="F3288" s="25" t="str">
        <f>_xlfn.XLOOKUP(A3288,Product!A$2:A$5901,Product!C$2:C$5901,"Not Found")</f>
        <v>Apéritifs bio</v>
      </c>
      <c r="G3288" s="25" t="str">
        <f>IF(_xlfn.XLOOKUP(A3288,Product!A$2:A$5901,Product!D$2:D$5901,"Not Found") = 0,"",_xlfn.XLOOKUP(A3288,Product!A$2:A$5901,Product!D$2:D$5901,"Not Found"))</f>
        <v>Tartinables</v>
      </c>
      <c r="H3288" s="30">
        <f>_xlfn.XLOOKUP(A3288,Product!A$2:A$5901,Product!E$2:E$5901,"Not Found")</f>
        <v>1.1200000000000001</v>
      </c>
      <c r="I3288" s="25" t="str">
        <f>A3288&amp;"_"&amp;E3288&amp;"_"&amp;F3288&amp;"_"&amp;G3288</f>
        <v>107160_Epicerie salée_Apéritifs bio_Tartinables</v>
      </c>
      <c r="J3288" s="30">
        <f>D3288*H3288</f>
        <v>34.720000000000006</v>
      </c>
      <c r="K3288" s="25">
        <f>IF(D3288&gt;0,1,0)</f>
        <v>1</v>
      </c>
      <c r="L3288" s="26">
        <f t="shared" si="51"/>
        <v>0</v>
      </c>
    </row>
    <row r="3289" spans="1:12" ht="19" hidden="1" x14ac:dyDescent="0.2">
      <c r="A3289" s="24">
        <v>107163</v>
      </c>
      <c r="B3289" s="24">
        <v>0</v>
      </c>
      <c r="C3289" s="24">
        <v>693</v>
      </c>
      <c r="D3289" s="24">
        <v>68</v>
      </c>
      <c r="E3289" s="25" t="str">
        <f>_xlfn.XLOOKUP(A3289,Product!A$2:A$5901,Product!B$2:B$5901,"Not Found")</f>
        <v>Epicerie salée</v>
      </c>
      <c r="F3289" s="25" t="str">
        <f>_xlfn.XLOOKUP(A3289,Product!A$2:A$5901,Product!C$2:C$5901,"Not Found")</f>
        <v>Apéritifs bio</v>
      </c>
      <c r="G3289" s="25" t="str">
        <f>IF(_xlfn.XLOOKUP(A3289,Product!A$2:A$5901,Product!D$2:D$5901,"Not Found") = 0,"",_xlfn.XLOOKUP(A3289,Product!A$2:A$5901,Product!D$2:D$5901,"Not Found"))</f>
        <v>Tartinables</v>
      </c>
      <c r="H3289" s="30">
        <f>_xlfn.XLOOKUP(A3289,Product!A$2:A$5901,Product!E$2:E$5901,"Not Found")</f>
        <v>1.46</v>
      </c>
      <c r="I3289" s="25" t="str">
        <f>A3289&amp;"_"&amp;E3289&amp;"_"&amp;F3289&amp;"_"&amp;G3289</f>
        <v>107163_Epicerie salée_Apéritifs bio_Tartinables</v>
      </c>
      <c r="J3289" s="30">
        <f>D3289*H3289</f>
        <v>99.28</v>
      </c>
      <c r="K3289" s="25">
        <f>IF(D3289&gt;0,1,0)</f>
        <v>1</v>
      </c>
      <c r="L3289" s="26">
        <f t="shared" si="51"/>
        <v>0</v>
      </c>
    </row>
    <row r="3290" spans="1:12" ht="19" hidden="1" x14ac:dyDescent="0.2">
      <c r="A3290" s="24">
        <v>107187</v>
      </c>
      <c r="B3290" s="24">
        <v>1</v>
      </c>
      <c r="C3290" s="24">
        <v>78</v>
      </c>
      <c r="D3290" s="24">
        <v>54</v>
      </c>
      <c r="E3290" s="25" t="str">
        <f>_xlfn.XLOOKUP(A3290,Product!A$2:A$5901,Product!B$2:B$5901,"Not Found")</f>
        <v>Epicerie salée</v>
      </c>
      <c r="F3290" s="25" t="str">
        <f>_xlfn.XLOOKUP(A3290,Product!A$2:A$5901,Product!C$2:C$5901,"Not Found")</f>
        <v>Condiments, vinaigres</v>
      </c>
      <c r="G3290" s="25" t="str">
        <f>IF(_xlfn.XLOOKUP(A3290,Product!A$2:A$5901,Product!D$2:D$5901,"Not Found") = 0,"",_xlfn.XLOOKUP(A3290,Product!A$2:A$5901,Product!D$2:D$5901,"Not Found"))</f>
        <v>Cornichon, câpre et pickle</v>
      </c>
      <c r="H3290" s="30">
        <f>_xlfn.XLOOKUP(A3290,Product!A$2:A$5901,Product!E$2:E$5901,"Not Found")</f>
        <v>2.99</v>
      </c>
      <c r="I3290" s="25" t="str">
        <f>A3290&amp;"_"&amp;E3290&amp;"_"&amp;F3290&amp;"_"&amp;G3290</f>
        <v>107187_Epicerie salée_Condiments, vinaigres_Cornichon, câpre et pickle</v>
      </c>
      <c r="J3290" s="30">
        <f>D3290*H3290</f>
        <v>161.46</v>
      </c>
      <c r="K3290" s="25">
        <f>IF(D3290&gt;0,1,0)</f>
        <v>1</v>
      </c>
      <c r="L3290" s="26">
        <f t="shared" si="51"/>
        <v>0</v>
      </c>
    </row>
    <row r="3291" spans="1:12" ht="19" hidden="1" x14ac:dyDescent="0.2">
      <c r="A3291" s="24">
        <v>107220</v>
      </c>
      <c r="B3291" s="24">
        <v>0</v>
      </c>
      <c r="C3291" s="24">
        <v>808</v>
      </c>
      <c r="D3291" s="24">
        <v>586</v>
      </c>
      <c r="E3291" s="25" t="str">
        <f>_xlfn.XLOOKUP(A3291,Product!A$2:A$5901,Product!B$2:B$5901,"Not Found")</f>
        <v>Epicerie salée</v>
      </c>
      <c r="F3291" s="25" t="str">
        <f>_xlfn.XLOOKUP(A3291,Product!A$2:A$5901,Product!C$2:C$5901,"Not Found")</f>
        <v>Plats cuisinés</v>
      </c>
      <c r="G3291" s="25" t="str">
        <f>IF(_xlfn.XLOOKUP(A3291,Product!A$2:A$5901,Product!D$2:D$5901,"Not Found") = 0,"",_xlfn.XLOOKUP(A3291,Product!A$2:A$5901,Product!D$2:D$5901,"Not Found"))</f>
        <v>Plats cuisinés viande et poisson</v>
      </c>
      <c r="H3291" s="30">
        <f>_xlfn.XLOOKUP(A3291,Product!A$2:A$5901,Product!E$2:E$5901,"Not Found")</f>
        <v>3.6</v>
      </c>
      <c r="I3291" s="25" t="str">
        <f>A3291&amp;"_"&amp;E3291&amp;"_"&amp;F3291&amp;"_"&amp;G3291</f>
        <v>107220_Epicerie salée_Plats cuisinés_Plats cuisinés viande et poisson</v>
      </c>
      <c r="J3291" s="30">
        <f>D3291*H3291</f>
        <v>2109.6</v>
      </c>
      <c r="K3291" s="25">
        <f>IF(D3291&gt;0,1,0)</f>
        <v>1</v>
      </c>
      <c r="L3291" s="26">
        <f t="shared" si="51"/>
        <v>0</v>
      </c>
    </row>
    <row r="3292" spans="1:12" ht="19" hidden="1" x14ac:dyDescent="0.2">
      <c r="A3292" s="24">
        <v>107226</v>
      </c>
      <c r="B3292" s="24">
        <v>0</v>
      </c>
      <c r="C3292" s="24">
        <v>275</v>
      </c>
      <c r="D3292" s="24">
        <v>83</v>
      </c>
      <c r="E3292" s="25" t="str">
        <f>_xlfn.XLOOKUP(A3292,Product!A$2:A$5901,Product!B$2:B$5901,"Not Found")</f>
        <v>Epicerie salée</v>
      </c>
      <c r="F3292" s="25" t="str">
        <f>_xlfn.XLOOKUP(A3292,Product!A$2:A$5901,Product!C$2:C$5901,"Not Found")</f>
        <v>Plats cuisinés</v>
      </c>
      <c r="G3292" s="25" t="str">
        <f>IF(_xlfn.XLOOKUP(A3292,Product!A$2:A$5901,Product!D$2:D$5901,"Not Found") = 0,"",_xlfn.XLOOKUP(A3292,Product!A$2:A$5901,Product!D$2:D$5901,"Not Found"))</f>
        <v>Plats cuisinés viande et poisson</v>
      </c>
      <c r="H3292" s="30">
        <f>_xlfn.XLOOKUP(A3292,Product!A$2:A$5901,Product!E$2:E$5901,"Not Found")</f>
        <v>3.68</v>
      </c>
      <c r="I3292" s="25" t="str">
        <f>A3292&amp;"_"&amp;E3292&amp;"_"&amp;F3292&amp;"_"&amp;G3292</f>
        <v>107226_Epicerie salée_Plats cuisinés_Plats cuisinés viande et poisson</v>
      </c>
      <c r="J3292" s="30">
        <f>D3292*H3292</f>
        <v>305.44</v>
      </c>
      <c r="K3292" s="25">
        <f>IF(D3292&gt;0,1,0)</f>
        <v>1</v>
      </c>
      <c r="L3292" s="26">
        <f t="shared" si="51"/>
        <v>0</v>
      </c>
    </row>
    <row r="3293" spans="1:12" ht="19" hidden="1" x14ac:dyDescent="0.2">
      <c r="A3293" s="24">
        <v>107232</v>
      </c>
      <c r="B3293" s="24">
        <v>0</v>
      </c>
      <c r="C3293" s="24">
        <v>611</v>
      </c>
      <c r="D3293" s="24">
        <v>65</v>
      </c>
      <c r="E3293" s="25" t="str">
        <f>_xlfn.XLOOKUP(A3293,Product!A$2:A$5901,Product!B$2:B$5901,"Not Found")</f>
        <v>Epicerie salée</v>
      </c>
      <c r="F3293" s="25" t="str">
        <f>_xlfn.XLOOKUP(A3293,Product!A$2:A$5901,Product!C$2:C$5901,"Not Found")</f>
        <v>Plats cuisinés</v>
      </c>
      <c r="G3293" s="25" t="str">
        <f>IF(_xlfn.XLOOKUP(A3293,Product!A$2:A$5901,Product!D$2:D$5901,"Not Found") = 0,"",_xlfn.XLOOKUP(A3293,Product!A$2:A$5901,Product!D$2:D$5901,"Not Found"))</f>
        <v>Plats cuisinés céréales, légumes</v>
      </c>
      <c r="H3293" s="30">
        <f>_xlfn.XLOOKUP(A3293,Product!A$2:A$5901,Product!E$2:E$5901,"Not Found")</f>
        <v>2.42</v>
      </c>
      <c r="I3293" s="25" t="str">
        <f>A3293&amp;"_"&amp;E3293&amp;"_"&amp;F3293&amp;"_"&amp;G3293</f>
        <v>107232_Epicerie salée_Plats cuisinés_Plats cuisinés céréales, légumes</v>
      </c>
      <c r="J3293" s="30">
        <f>D3293*H3293</f>
        <v>157.29999999999998</v>
      </c>
      <c r="K3293" s="25">
        <f>IF(D3293&gt;0,1,0)</f>
        <v>1</v>
      </c>
      <c r="L3293" s="26">
        <f t="shared" si="51"/>
        <v>0</v>
      </c>
    </row>
    <row r="3294" spans="1:12" ht="19" hidden="1" x14ac:dyDescent="0.2">
      <c r="A3294" s="24">
        <v>107253</v>
      </c>
      <c r="B3294" s="24">
        <v>1</v>
      </c>
      <c r="C3294" s="24">
        <v>81</v>
      </c>
      <c r="D3294" s="24">
        <v>63</v>
      </c>
      <c r="E3294" s="25" t="str">
        <f>_xlfn.XLOOKUP(A3294,Product!A$2:A$5901,Product!B$2:B$5901,"Not Found")</f>
        <v>Epicerie salée</v>
      </c>
      <c r="F3294" s="25" t="str">
        <f>_xlfn.XLOOKUP(A3294,Product!A$2:A$5901,Product!C$2:C$5901,"Not Found")</f>
        <v>Plats cuisinés</v>
      </c>
      <c r="G3294" s="25" t="str">
        <f>IF(_xlfn.XLOOKUP(A3294,Product!A$2:A$5901,Product!D$2:D$5901,"Not Found") = 0,"",_xlfn.XLOOKUP(A3294,Product!A$2:A$5901,Product!D$2:D$5901,"Not Found"))</f>
        <v>Plats cuisinés céréales, légumes</v>
      </c>
      <c r="H3294" s="30">
        <f>_xlfn.XLOOKUP(A3294,Product!A$2:A$5901,Product!E$2:E$5901,"Not Found")</f>
        <v>1.96</v>
      </c>
      <c r="I3294" s="25" t="str">
        <f>A3294&amp;"_"&amp;E3294&amp;"_"&amp;F3294&amp;"_"&amp;G3294</f>
        <v>107253_Epicerie salée_Plats cuisinés_Plats cuisinés céréales, légumes</v>
      </c>
      <c r="J3294" s="30">
        <f>D3294*H3294</f>
        <v>123.48</v>
      </c>
      <c r="K3294" s="25">
        <f>IF(D3294&gt;0,1,0)</f>
        <v>1</v>
      </c>
      <c r="L3294" s="26">
        <f t="shared" si="51"/>
        <v>0</v>
      </c>
    </row>
    <row r="3295" spans="1:12" ht="19" hidden="1" x14ac:dyDescent="0.2">
      <c r="A3295" s="24">
        <v>107256</v>
      </c>
      <c r="B3295" s="24">
        <v>0</v>
      </c>
      <c r="C3295" s="24">
        <v>167</v>
      </c>
      <c r="D3295" s="24">
        <v>120</v>
      </c>
      <c r="E3295" s="25" t="str">
        <f>_xlfn.XLOOKUP(A3295,Product!A$2:A$5901,Product!B$2:B$5901,"Not Found")</f>
        <v>Epicerie salée</v>
      </c>
      <c r="F3295" s="25" t="str">
        <f>_xlfn.XLOOKUP(A3295,Product!A$2:A$5901,Product!C$2:C$5901,"Not Found")</f>
        <v>Plats cuisinés</v>
      </c>
      <c r="G3295" s="25" t="str">
        <f>IF(_xlfn.XLOOKUP(A3295,Product!A$2:A$5901,Product!D$2:D$5901,"Not Found") = 0,"",_xlfn.XLOOKUP(A3295,Product!A$2:A$5901,Product!D$2:D$5901,"Not Found"))</f>
        <v>Plats cuisinés viande et poisson</v>
      </c>
      <c r="H3295" s="30">
        <f>_xlfn.XLOOKUP(A3295,Product!A$2:A$5901,Product!E$2:E$5901,"Not Found")</f>
        <v>1.96</v>
      </c>
      <c r="I3295" s="25" t="str">
        <f>A3295&amp;"_"&amp;E3295&amp;"_"&amp;F3295&amp;"_"&amp;G3295</f>
        <v>107256_Epicerie salée_Plats cuisinés_Plats cuisinés viande et poisson</v>
      </c>
      <c r="J3295" s="30">
        <f>D3295*H3295</f>
        <v>235.2</v>
      </c>
      <c r="K3295" s="25">
        <f>IF(D3295&gt;0,1,0)</f>
        <v>1</v>
      </c>
      <c r="L3295" s="26">
        <f t="shared" si="51"/>
        <v>0</v>
      </c>
    </row>
    <row r="3296" spans="1:12" ht="19" hidden="1" x14ac:dyDescent="0.2">
      <c r="A3296" s="24">
        <v>107274</v>
      </c>
      <c r="B3296" s="24">
        <v>0</v>
      </c>
      <c r="C3296" s="24">
        <v>584</v>
      </c>
      <c r="D3296" s="24">
        <v>41</v>
      </c>
      <c r="E3296" s="25" t="str">
        <f>_xlfn.XLOOKUP(A3296,Product!A$2:A$5901,Product!B$2:B$5901,"Not Found")</f>
        <v>Epicerie salée</v>
      </c>
      <c r="F3296" s="25" t="str">
        <f>_xlfn.XLOOKUP(A3296,Product!A$2:A$5901,Product!C$2:C$5901,"Not Found")</f>
        <v>Sauces et coulis</v>
      </c>
      <c r="G3296" s="25" t="str">
        <f>IF(_xlfn.XLOOKUP(A3296,Product!A$2:A$5901,Product!D$2:D$5901,"Not Found") = 0,"",_xlfn.XLOOKUP(A3296,Product!A$2:A$5901,Product!D$2:D$5901,"Not Found"))</f>
        <v>Sauces</v>
      </c>
      <c r="H3296" s="30">
        <f>_xlfn.XLOOKUP(A3296,Product!A$2:A$5901,Product!E$2:E$5901,"Not Found")</f>
        <v>1.45</v>
      </c>
      <c r="I3296" s="25" t="str">
        <f>A3296&amp;"_"&amp;E3296&amp;"_"&amp;F3296&amp;"_"&amp;G3296</f>
        <v>107274_Epicerie salée_Sauces et coulis_Sauces</v>
      </c>
      <c r="J3296" s="30">
        <f>D3296*H3296</f>
        <v>59.449999999999996</v>
      </c>
      <c r="K3296" s="25">
        <f>IF(D3296&gt;0,1,0)</f>
        <v>1</v>
      </c>
      <c r="L3296" s="26">
        <f t="shared" si="51"/>
        <v>0</v>
      </c>
    </row>
    <row r="3297" spans="1:12" ht="19" hidden="1" x14ac:dyDescent="0.2">
      <c r="A3297" s="24">
        <v>107325</v>
      </c>
      <c r="B3297" s="24">
        <v>0</v>
      </c>
      <c r="C3297" s="24">
        <v>406</v>
      </c>
      <c r="D3297" s="24">
        <v>95</v>
      </c>
      <c r="E3297" s="25" t="str">
        <f>_xlfn.XLOOKUP(A3297,Product!A$2:A$5901,Product!B$2:B$5901,"Not Found")</f>
        <v>Epicerie salée</v>
      </c>
      <c r="F3297" s="25" t="str">
        <f>_xlfn.XLOOKUP(A3297,Product!A$2:A$5901,Product!C$2:C$5901,"Not Found")</f>
        <v>Légumes et conserves</v>
      </c>
      <c r="G3297" s="25" t="str">
        <f>IF(_xlfn.XLOOKUP(A3297,Product!A$2:A$5901,Product!D$2:D$5901,"Not Found") = 0,"",_xlfn.XLOOKUP(A3297,Product!A$2:A$5901,Product!D$2:D$5901,"Not Found"))</f>
        <v>Miso</v>
      </c>
      <c r="H3297" s="30">
        <f>_xlfn.XLOOKUP(A3297,Product!A$2:A$5901,Product!E$2:E$5901,"Not Found")</f>
        <v>2.69</v>
      </c>
      <c r="I3297" s="25" t="str">
        <f>A3297&amp;"_"&amp;E3297&amp;"_"&amp;F3297&amp;"_"&amp;G3297</f>
        <v>107325_Epicerie salée_Légumes et conserves_Miso</v>
      </c>
      <c r="J3297" s="30">
        <f>D3297*H3297</f>
        <v>255.54999999999998</v>
      </c>
      <c r="K3297" s="25">
        <f>IF(D3297&gt;0,1,0)</f>
        <v>1</v>
      </c>
      <c r="L3297" s="26">
        <f t="shared" si="51"/>
        <v>0</v>
      </c>
    </row>
    <row r="3298" spans="1:12" ht="19" hidden="1" x14ac:dyDescent="0.2">
      <c r="A3298" s="24">
        <v>107331</v>
      </c>
      <c r="B3298" s="24">
        <v>1</v>
      </c>
      <c r="C3298" s="24">
        <v>867</v>
      </c>
      <c r="D3298" s="24">
        <v>803</v>
      </c>
      <c r="E3298" s="25" t="str">
        <f>_xlfn.XLOOKUP(A3298,Product!A$2:A$5901,Product!B$2:B$5901,"Not Found")</f>
        <v>Epicerie salée</v>
      </c>
      <c r="F3298" s="25" t="str">
        <f>_xlfn.XLOOKUP(A3298,Product!A$2:A$5901,Product!C$2:C$5901,"Not Found")</f>
        <v>Légumes et conserves</v>
      </c>
      <c r="G3298" s="25" t="str">
        <f>IF(_xlfn.XLOOKUP(A3298,Product!A$2:A$5901,Product!D$2:D$5901,"Not Found") = 0,"",_xlfn.XLOOKUP(A3298,Product!A$2:A$5901,Product!D$2:D$5901,"Not Found"))</f>
        <v>Miso</v>
      </c>
      <c r="H3298" s="30">
        <f>_xlfn.XLOOKUP(A3298,Product!A$2:A$5901,Product!E$2:E$5901,"Not Found")</f>
        <v>2.0699999999999998</v>
      </c>
      <c r="I3298" s="25" t="str">
        <f>A3298&amp;"_"&amp;E3298&amp;"_"&amp;F3298&amp;"_"&amp;G3298</f>
        <v>107331_Epicerie salée_Légumes et conserves_Miso</v>
      </c>
      <c r="J3298" s="30">
        <f>D3298*H3298</f>
        <v>1662.2099999999998</v>
      </c>
      <c r="K3298" s="25">
        <f>IF(D3298&gt;0,1,0)</f>
        <v>1</v>
      </c>
      <c r="L3298" s="26">
        <f t="shared" si="51"/>
        <v>0</v>
      </c>
    </row>
    <row r="3299" spans="1:12" ht="19" hidden="1" x14ac:dyDescent="0.2">
      <c r="A3299" s="24">
        <v>107334</v>
      </c>
      <c r="B3299" s="24">
        <v>0</v>
      </c>
      <c r="C3299" s="24">
        <v>556</v>
      </c>
      <c r="D3299" s="24">
        <v>431</v>
      </c>
      <c r="E3299" s="25" t="str">
        <f>_xlfn.XLOOKUP(A3299,Product!A$2:A$5901,Product!B$2:B$5901,"Not Found")</f>
        <v>Epicerie salée</v>
      </c>
      <c r="F3299" s="25" t="str">
        <f>_xlfn.XLOOKUP(A3299,Product!A$2:A$5901,Product!C$2:C$5901,"Not Found")</f>
        <v>Légumes et conserves</v>
      </c>
      <c r="G3299" s="25" t="str">
        <f>IF(_xlfn.XLOOKUP(A3299,Product!A$2:A$5901,Product!D$2:D$5901,"Not Found") = 0,"",_xlfn.XLOOKUP(A3299,Product!A$2:A$5901,Product!D$2:D$5901,"Not Found"))</f>
        <v>Miso</v>
      </c>
      <c r="H3299" s="30">
        <f>_xlfn.XLOOKUP(A3299,Product!A$2:A$5901,Product!E$2:E$5901,"Not Found")</f>
        <v>2.0699999999999998</v>
      </c>
      <c r="I3299" s="25" t="str">
        <f>A3299&amp;"_"&amp;E3299&amp;"_"&amp;F3299&amp;"_"&amp;G3299</f>
        <v>107334_Epicerie salée_Légumes et conserves_Miso</v>
      </c>
      <c r="J3299" s="30">
        <f>D3299*H3299</f>
        <v>892.17</v>
      </c>
      <c r="K3299" s="25">
        <f>IF(D3299&gt;0,1,0)</f>
        <v>1</v>
      </c>
      <c r="L3299" s="26">
        <f t="shared" si="51"/>
        <v>0</v>
      </c>
    </row>
    <row r="3300" spans="1:12" ht="19" hidden="1" x14ac:dyDescent="0.2">
      <c r="A3300" s="24">
        <v>107364</v>
      </c>
      <c r="B3300" s="24">
        <v>0</v>
      </c>
      <c r="C3300" s="24">
        <v>55</v>
      </c>
      <c r="D3300" s="24">
        <v>51</v>
      </c>
      <c r="E3300" s="25" t="str">
        <f>_xlfn.XLOOKUP(A3300,Product!A$2:A$5901,Product!B$2:B$5901,"Not Found")</f>
        <v>Epicerie salée</v>
      </c>
      <c r="F3300" s="25" t="str">
        <f>_xlfn.XLOOKUP(A3300,Product!A$2:A$5901,Product!C$2:C$5901,"Not Found")</f>
        <v>Huiles alimentaires bio</v>
      </c>
      <c r="G3300" s="25" t="str">
        <f>IF(_xlfn.XLOOKUP(A3300,Product!A$2:A$5901,Product!D$2:D$5901,"Not Found") = 0,"",_xlfn.XLOOKUP(A3300,Product!A$2:A$5901,Product!D$2:D$5901,"Not Found"))</f>
        <v>Huile de graines</v>
      </c>
      <c r="H3300" s="30">
        <f>_xlfn.XLOOKUP(A3300,Product!A$2:A$5901,Product!E$2:E$5901,"Not Found")</f>
        <v>7.12</v>
      </c>
      <c r="I3300" s="25" t="str">
        <f>A3300&amp;"_"&amp;E3300&amp;"_"&amp;F3300&amp;"_"&amp;G3300</f>
        <v>107364_Epicerie salée_Huiles alimentaires bio_Huile de graines</v>
      </c>
      <c r="J3300" s="30">
        <f>D3300*H3300</f>
        <v>363.12</v>
      </c>
      <c r="K3300" s="25">
        <f>IF(D3300&gt;0,1,0)</f>
        <v>1</v>
      </c>
      <c r="L3300" s="26">
        <f t="shared" si="51"/>
        <v>0</v>
      </c>
    </row>
    <row r="3301" spans="1:12" ht="19" hidden="1" x14ac:dyDescent="0.2">
      <c r="A3301" s="24">
        <v>107913</v>
      </c>
      <c r="B3301" s="24">
        <v>1</v>
      </c>
      <c r="C3301" s="24">
        <v>965</v>
      </c>
      <c r="D3301" s="24">
        <v>855</v>
      </c>
      <c r="E3301" s="25" t="str">
        <f>_xlfn.XLOOKUP(A3301,Product!A$2:A$5901,Product!B$2:B$5901,"Not Found")</f>
        <v>Epicerie salée</v>
      </c>
      <c r="F3301" s="25" t="str">
        <f>_xlfn.XLOOKUP(A3301,Product!A$2:A$5901,Product!C$2:C$5901,"Not Found")</f>
        <v>Légumes et conserves</v>
      </c>
      <c r="G3301" s="25" t="str">
        <f>IF(_xlfn.XLOOKUP(A3301,Product!A$2:A$5901,Product!D$2:D$5901,"Not Found") = 0,"",_xlfn.XLOOKUP(A3301,Product!A$2:A$5901,Product!D$2:D$5901,"Not Found"))</f>
        <v>Soupes bio</v>
      </c>
      <c r="H3301" s="30">
        <f>_xlfn.XLOOKUP(A3301,Product!A$2:A$5901,Product!E$2:E$5901,"Not Found")</f>
        <v>1.81</v>
      </c>
      <c r="I3301" s="25" t="str">
        <f>A3301&amp;"_"&amp;E3301&amp;"_"&amp;F3301&amp;"_"&amp;G3301</f>
        <v>107913_Epicerie salée_Légumes et conserves_Soupes bio</v>
      </c>
      <c r="J3301" s="30">
        <f>D3301*H3301</f>
        <v>1547.55</v>
      </c>
      <c r="K3301" s="25">
        <f>IF(D3301&gt;0,1,0)</f>
        <v>1</v>
      </c>
      <c r="L3301" s="26">
        <f t="shared" si="51"/>
        <v>0</v>
      </c>
    </row>
    <row r="3302" spans="1:12" ht="19" hidden="1" x14ac:dyDescent="0.2">
      <c r="A3302" s="24">
        <v>107915</v>
      </c>
      <c r="B3302" s="24">
        <v>0</v>
      </c>
      <c r="C3302" s="24">
        <v>427</v>
      </c>
      <c r="D3302" s="24">
        <v>369</v>
      </c>
      <c r="E3302" s="25" t="str">
        <f>_xlfn.XLOOKUP(A3302,Product!A$2:A$5901,Product!B$2:B$5901,"Not Found")</f>
        <v>Epicerie salée</v>
      </c>
      <c r="F3302" s="25" t="str">
        <f>_xlfn.XLOOKUP(A3302,Product!A$2:A$5901,Product!C$2:C$5901,"Not Found")</f>
        <v>Légumes et conserves</v>
      </c>
      <c r="G3302" s="25" t="str">
        <f>IF(_xlfn.XLOOKUP(A3302,Product!A$2:A$5901,Product!D$2:D$5901,"Not Found") = 0,"",_xlfn.XLOOKUP(A3302,Product!A$2:A$5901,Product!D$2:D$5901,"Not Found"))</f>
        <v>Soupes bio</v>
      </c>
      <c r="H3302" s="30">
        <f>_xlfn.XLOOKUP(A3302,Product!A$2:A$5901,Product!E$2:E$5901,"Not Found")</f>
        <v>1.81</v>
      </c>
      <c r="I3302" s="25" t="str">
        <f>A3302&amp;"_"&amp;E3302&amp;"_"&amp;F3302&amp;"_"&amp;G3302</f>
        <v>107915_Epicerie salée_Légumes et conserves_Soupes bio</v>
      </c>
      <c r="J3302" s="30">
        <f>D3302*H3302</f>
        <v>667.89</v>
      </c>
      <c r="K3302" s="25">
        <f>IF(D3302&gt;0,1,0)</f>
        <v>1</v>
      </c>
      <c r="L3302" s="26">
        <f t="shared" si="51"/>
        <v>0</v>
      </c>
    </row>
    <row r="3303" spans="1:12" ht="19" hidden="1" x14ac:dyDescent="0.2">
      <c r="A3303" s="24">
        <v>107917</v>
      </c>
      <c r="B3303" s="24">
        <v>1</v>
      </c>
      <c r="C3303" s="24">
        <v>37</v>
      </c>
      <c r="D3303" s="24">
        <v>4</v>
      </c>
      <c r="E3303" s="25" t="str">
        <f>_xlfn.XLOOKUP(A3303,Product!A$2:A$5901,Product!B$2:B$5901,"Not Found")</f>
        <v>Epicerie salée</v>
      </c>
      <c r="F3303" s="25" t="str">
        <f>_xlfn.XLOOKUP(A3303,Product!A$2:A$5901,Product!C$2:C$5901,"Not Found")</f>
        <v>Légumes et conserves</v>
      </c>
      <c r="G3303" s="25" t="str">
        <f>IF(_xlfn.XLOOKUP(A3303,Product!A$2:A$5901,Product!D$2:D$5901,"Not Found") = 0,"",_xlfn.XLOOKUP(A3303,Product!A$2:A$5901,Product!D$2:D$5901,"Not Found"))</f>
        <v>Soupes bio</v>
      </c>
      <c r="H3303" s="30">
        <f>_xlfn.XLOOKUP(A3303,Product!A$2:A$5901,Product!E$2:E$5901,"Not Found")</f>
        <v>1.1599999999999999</v>
      </c>
      <c r="I3303" s="25" t="str">
        <f>A3303&amp;"_"&amp;E3303&amp;"_"&amp;F3303&amp;"_"&amp;G3303</f>
        <v>107917_Epicerie salée_Légumes et conserves_Soupes bio</v>
      </c>
      <c r="J3303" s="30">
        <f>D3303*H3303</f>
        <v>4.6399999999999997</v>
      </c>
      <c r="K3303" s="25">
        <f>IF(D3303&gt;0,1,0)</f>
        <v>1</v>
      </c>
      <c r="L3303" s="26">
        <f t="shared" si="51"/>
        <v>0</v>
      </c>
    </row>
    <row r="3304" spans="1:12" ht="19" hidden="1" x14ac:dyDescent="0.2">
      <c r="A3304" s="24">
        <v>107926</v>
      </c>
      <c r="B3304" s="24">
        <v>0</v>
      </c>
      <c r="C3304" s="24">
        <v>11</v>
      </c>
      <c r="D3304" s="24">
        <v>8</v>
      </c>
      <c r="E3304" s="25" t="str">
        <f>_xlfn.XLOOKUP(A3304,Product!A$2:A$5901,Product!B$2:B$5901,"Not Found")</f>
        <v>Epicerie salée</v>
      </c>
      <c r="F3304" s="25" t="str">
        <f>_xlfn.XLOOKUP(A3304,Product!A$2:A$5901,Product!C$2:C$5901,"Not Found")</f>
        <v>Légumes et conserves</v>
      </c>
      <c r="G3304" s="25" t="str">
        <f>IF(_xlfn.XLOOKUP(A3304,Product!A$2:A$5901,Product!D$2:D$5901,"Not Found") = 0,"",_xlfn.XLOOKUP(A3304,Product!A$2:A$5901,Product!D$2:D$5901,"Not Found"))</f>
        <v>Légumes cuisinés</v>
      </c>
      <c r="H3304" s="30">
        <f>_xlfn.XLOOKUP(A3304,Product!A$2:A$5901,Product!E$2:E$5901,"Not Found")</f>
        <v>2.1800000000000002</v>
      </c>
      <c r="I3304" s="25" t="str">
        <f>A3304&amp;"_"&amp;E3304&amp;"_"&amp;F3304&amp;"_"&amp;G3304</f>
        <v>107926_Epicerie salée_Légumes et conserves_Légumes cuisinés</v>
      </c>
      <c r="J3304" s="30">
        <f>D3304*H3304</f>
        <v>17.440000000000001</v>
      </c>
      <c r="K3304" s="25">
        <f>IF(D3304&gt;0,1,0)</f>
        <v>1</v>
      </c>
      <c r="L3304" s="26">
        <f t="shared" si="51"/>
        <v>0</v>
      </c>
    </row>
    <row r="3305" spans="1:12" ht="19" hidden="1" x14ac:dyDescent="0.2">
      <c r="A3305" s="24">
        <v>107944</v>
      </c>
      <c r="B3305" s="24">
        <v>1</v>
      </c>
      <c r="C3305" s="24">
        <v>791</v>
      </c>
      <c r="D3305" s="24">
        <v>228</v>
      </c>
      <c r="E3305" s="25" t="str">
        <f>_xlfn.XLOOKUP(A3305,Product!A$2:A$5901,Product!B$2:B$5901,"Not Found")</f>
        <v>Epicerie salée</v>
      </c>
      <c r="F3305" s="25" t="str">
        <f>_xlfn.XLOOKUP(A3305,Product!A$2:A$5901,Product!C$2:C$5901,"Not Found")</f>
        <v>Plats cuisinés</v>
      </c>
      <c r="G3305" s="25" t="str">
        <f>IF(_xlfn.XLOOKUP(A3305,Product!A$2:A$5901,Product!D$2:D$5901,"Not Found") = 0,"",_xlfn.XLOOKUP(A3305,Product!A$2:A$5901,Product!D$2:D$5901,"Not Found"))</f>
        <v>Plats cuisinés viande et poisson</v>
      </c>
      <c r="H3305" s="30">
        <f>_xlfn.XLOOKUP(A3305,Product!A$2:A$5901,Product!E$2:E$5901,"Not Found")</f>
        <v>6.16</v>
      </c>
      <c r="I3305" s="25" t="str">
        <f>A3305&amp;"_"&amp;E3305&amp;"_"&amp;F3305&amp;"_"&amp;G3305</f>
        <v>107944_Epicerie salée_Plats cuisinés_Plats cuisinés viande et poisson</v>
      </c>
      <c r="J3305" s="30">
        <f>D3305*H3305</f>
        <v>1404.48</v>
      </c>
      <c r="K3305" s="25">
        <f>IF(D3305&gt;0,1,0)</f>
        <v>1</v>
      </c>
      <c r="L3305" s="26">
        <f t="shared" si="51"/>
        <v>0</v>
      </c>
    </row>
    <row r="3306" spans="1:12" ht="19" hidden="1" x14ac:dyDescent="0.2">
      <c r="A3306" s="24">
        <v>107989</v>
      </c>
      <c r="B3306" s="24">
        <v>1</v>
      </c>
      <c r="C3306" s="24">
        <v>975</v>
      </c>
      <c r="D3306" s="24">
        <v>105</v>
      </c>
      <c r="E3306" s="25" t="str">
        <f>_xlfn.XLOOKUP(A3306,Product!A$2:A$5901,Product!B$2:B$5901,"Not Found")</f>
        <v>Epicerie salée</v>
      </c>
      <c r="F3306" s="25" t="str">
        <f>_xlfn.XLOOKUP(A3306,Product!A$2:A$5901,Product!C$2:C$5901,"Not Found")</f>
        <v>Graines et oléagineux</v>
      </c>
      <c r="G3306" s="25" t="str">
        <f>IF(_xlfn.XLOOKUP(A3306,Product!A$2:A$5901,Product!D$2:D$5901,"Not Found") = 0,"",_xlfn.XLOOKUP(A3306,Product!A$2:A$5901,Product!D$2:D$5901,"Not Found"))</f>
        <v>Graines oléagineuses</v>
      </c>
      <c r="H3306" s="30">
        <f>_xlfn.XLOOKUP(A3306,Product!A$2:A$5901,Product!E$2:E$5901,"Not Found")</f>
        <v>1.67</v>
      </c>
      <c r="I3306" s="25" t="str">
        <f>A3306&amp;"_"&amp;E3306&amp;"_"&amp;F3306&amp;"_"&amp;G3306</f>
        <v>107989_Epicerie salée_Graines et oléagineux_Graines oléagineuses</v>
      </c>
      <c r="J3306" s="30">
        <f>D3306*H3306</f>
        <v>175.35</v>
      </c>
      <c r="K3306" s="25">
        <f>IF(D3306&gt;0,1,0)</f>
        <v>1</v>
      </c>
      <c r="L3306" s="26">
        <f t="shared" si="51"/>
        <v>0</v>
      </c>
    </row>
    <row r="3307" spans="1:12" ht="19" hidden="1" x14ac:dyDescent="0.2">
      <c r="A3307" s="24">
        <v>107998</v>
      </c>
      <c r="B3307" s="24">
        <v>0</v>
      </c>
      <c r="C3307" s="24">
        <v>52</v>
      </c>
      <c r="D3307" s="24">
        <v>42</v>
      </c>
      <c r="E3307" s="25" t="str">
        <f>_xlfn.XLOOKUP(A3307,Product!A$2:A$5901,Product!B$2:B$5901,"Not Found")</f>
        <v>Epicerie salée</v>
      </c>
      <c r="F3307" s="25" t="str">
        <f>_xlfn.XLOOKUP(A3307,Product!A$2:A$5901,Product!C$2:C$5901,"Not Found")</f>
        <v>Graines et oléagineux</v>
      </c>
      <c r="G3307" s="25" t="str">
        <f>IF(_xlfn.XLOOKUP(A3307,Product!A$2:A$5901,Product!D$2:D$5901,"Not Found") = 0,"",_xlfn.XLOOKUP(A3307,Product!A$2:A$5901,Product!D$2:D$5901,"Not Found"))</f>
        <v>Graines oléagineuses</v>
      </c>
      <c r="H3307" s="30">
        <f>_xlfn.XLOOKUP(A3307,Product!A$2:A$5901,Product!E$2:E$5901,"Not Found")</f>
        <v>1.72</v>
      </c>
      <c r="I3307" s="25" t="str">
        <f>A3307&amp;"_"&amp;E3307&amp;"_"&amp;F3307&amp;"_"&amp;G3307</f>
        <v>107998_Epicerie salée_Graines et oléagineux_Graines oléagineuses</v>
      </c>
      <c r="J3307" s="30">
        <f>D3307*H3307</f>
        <v>72.239999999999995</v>
      </c>
      <c r="K3307" s="25">
        <f>IF(D3307&gt;0,1,0)</f>
        <v>1</v>
      </c>
      <c r="L3307" s="26">
        <f t="shared" si="51"/>
        <v>0</v>
      </c>
    </row>
    <row r="3308" spans="1:12" ht="19" hidden="1" x14ac:dyDescent="0.2">
      <c r="A3308" s="24">
        <v>108240</v>
      </c>
      <c r="B3308" s="24">
        <v>0</v>
      </c>
      <c r="C3308" s="24">
        <v>399</v>
      </c>
      <c r="D3308" s="24">
        <v>219</v>
      </c>
      <c r="E3308" s="25" t="str">
        <f>_xlfn.XLOOKUP(A3308,Product!A$2:A$5901,Product!B$2:B$5901,"Not Found")</f>
        <v>Epicerie salée</v>
      </c>
      <c r="F3308" s="25" t="str">
        <f>_xlfn.XLOOKUP(A3308,Product!A$2:A$5901,Product!C$2:C$5901,"Not Found")</f>
        <v>Légumes et conserves</v>
      </c>
      <c r="G3308" s="25" t="str">
        <f>IF(_xlfn.XLOOKUP(A3308,Product!A$2:A$5901,Product!D$2:D$5901,"Not Found") = 0,"",_xlfn.XLOOKUP(A3308,Product!A$2:A$5901,Product!D$2:D$5901,"Not Found"))</f>
        <v>Légumes en conserve</v>
      </c>
      <c r="H3308" s="30">
        <f>_xlfn.XLOOKUP(A3308,Product!A$2:A$5901,Product!E$2:E$5901,"Not Found")</f>
        <v>1.54</v>
      </c>
      <c r="I3308" s="25" t="str">
        <f>A3308&amp;"_"&amp;E3308&amp;"_"&amp;F3308&amp;"_"&amp;G3308</f>
        <v>108240_Epicerie salée_Légumes et conserves_Légumes en conserve</v>
      </c>
      <c r="J3308" s="30">
        <f>D3308*H3308</f>
        <v>337.26</v>
      </c>
      <c r="K3308" s="25">
        <f>IF(D3308&gt;0,1,0)</f>
        <v>1</v>
      </c>
      <c r="L3308" s="26">
        <f t="shared" si="51"/>
        <v>0</v>
      </c>
    </row>
    <row r="3309" spans="1:12" ht="19" hidden="1" x14ac:dyDescent="0.2">
      <c r="A3309" s="24">
        <v>108290</v>
      </c>
      <c r="B3309" s="24">
        <v>1</v>
      </c>
      <c r="C3309" s="24">
        <v>698</v>
      </c>
      <c r="D3309" s="24">
        <v>121</v>
      </c>
      <c r="E3309" s="25" t="str">
        <f>_xlfn.XLOOKUP(A3309,Product!A$2:A$5901,Product!B$2:B$5901,"Not Found")</f>
        <v>Epicerie salée</v>
      </c>
      <c r="F3309" s="25" t="str">
        <f>_xlfn.XLOOKUP(A3309,Product!A$2:A$5901,Product!C$2:C$5901,"Not Found")</f>
        <v>Pâtes bio</v>
      </c>
      <c r="G3309" s="25" t="str">
        <f>IF(_xlfn.XLOOKUP(A3309,Product!A$2:A$5901,Product!D$2:D$5901,"Not Found") = 0,"",_xlfn.XLOOKUP(A3309,Product!A$2:A$5901,Product!D$2:D$5901,"Not Found"))</f>
        <v>Pâtes demi complètes</v>
      </c>
      <c r="H3309" s="30">
        <f>_xlfn.XLOOKUP(A3309,Product!A$2:A$5901,Product!E$2:E$5901,"Not Found")</f>
        <v>9.94</v>
      </c>
      <c r="I3309" s="25" t="str">
        <f>A3309&amp;"_"&amp;E3309&amp;"_"&amp;F3309&amp;"_"&amp;G3309</f>
        <v>108290_Epicerie salée_Pâtes bio_Pâtes demi complètes</v>
      </c>
      <c r="J3309" s="30">
        <f>D3309*H3309</f>
        <v>1202.74</v>
      </c>
      <c r="K3309" s="25">
        <f>IF(D3309&gt;0,1,0)</f>
        <v>1</v>
      </c>
      <c r="L3309" s="26">
        <f t="shared" si="51"/>
        <v>0</v>
      </c>
    </row>
    <row r="3310" spans="1:12" ht="19" hidden="1" x14ac:dyDescent="0.2">
      <c r="A3310" s="24">
        <v>108292</v>
      </c>
      <c r="B3310" s="24">
        <v>1</v>
      </c>
      <c r="C3310" s="24">
        <v>623</v>
      </c>
      <c r="D3310" s="24">
        <v>161</v>
      </c>
      <c r="E3310" s="25" t="str">
        <f>_xlfn.XLOOKUP(A3310,Product!A$2:A$5901,Product!B$2:B$5901,"Not Found")</f>
        <v>Epicerie salée</v>
      </c>
      <c r="F3310" s="25" t="str">
        <f>_xlfn.XLOOKUP(A3310,Product!A$2:A$5901,Product!C$2:C$5901,"Not Found")</f>
        <v>Pâtes bio</v>
      </c>
      <c r="G3310" s="25" t="str">
        <f>IF(_xlfn.XLOOKUP(A3310,Product!A$2:A$5901,Product!D$2:D$5901,"Not Found") = 0,"",_xlfn.XLOOKUP(A3310,Product!A$2:A$5901,Product!D$2:D$5901,"Not Found"))</f>
        <v>Pâtes complètes</v>
      </c>
      <c r="H3310" s="30">
        <f>_xlfn.XLOOKUP(A3310,Product!A$2:A$5901,Product!E$2:E$5901,"Not Found")</f>
        <v>8.48</v>
      </c>
      <c r="I3310" s="25" t="str">
        <f>A3310&amp;"_"&amp;E3310&amp;"_"&amp;F3310&amp;"_"&amp;G3310</f>
        <v>108292_Epicerie salée_Pâtes bio_Pâtes complètes</v>
      </c>
      <c r="J3310" s="30">
        <f>D3310*H3310</f>
        <v>1365.28</v>
      </c>
      <c r="K3310" s="25">
        <f>IF(D3310&gt;0,1,0)</f>
        <v>1</v>
      </c>
      <c r="L3310" s="26">
        <f t="shared" si="51"/>
        <v>0</v>
      </c>
    </row>
    <row r="3311" spans="1:12" ht="19" hidden="1" x14ac:dyDescent="0.2">
      <c r="A3311" s="24">
        <v>108342</v>
      </c>
      <c r="B3311" s="24">
        <v>1</v>
      </c>
      <c r="C3311" s="24">
        <v>891</v>
      </c>
      <c r="D3311" s="24">
        <v>167</v>
      </c>
      <c r="E3311" s="25" t="str">
        <f>_xlfn.XLOOKUP(A3311,Product!A$2:A$5901,Product!B$2:B$5901,"Not Found")</f>
        <v>Epicerie salée</v>
      </c>
      <c r="F3311" s="25" t="str">
        <f>_xlfn.XLOOKUP(A3311,Product!A$2:A$5901,Product!C$2:C$5901,"Not Found")</f>
        <v>Apéritifs bio</v>
      </c>
      <c r="G3311" s="25" t="str">
        <f>IF(_xlfn.XLOOKUP(A3311,Product!A$2:A$5901,Product!D$2:D$5901,"Not Found") = 0,"",_xlfn.XLOOKUP(A3311,Product!A$2:A$5901,Product!D$2:D$5901,"Not Found"))</f>
        <v>Tartinables</v>
      </c>
      <c r="H3311" s="30">
        <f>_xlfn.XLOOKUP(A3311,Product!A$2:A$5901,Product!E$2:E$5901,"Not Found")</f>
        <v>1.34</v>
      </c>
      <c r="I3311" s="25" t="str">
        <f>A3311&amp;"_"&amp;E3311&amp;"_"&amp;F3311&amp;"_"&amp;G3311</f>
        <v>108342_Epicerie salée_Apéritifs bio_Tartinables</v>
      </c>
      <c r="J3311" s="30">
        <f>D3311*H3311</f>
        <v>223.78</v>
      </c>
      <c r="K3311" s="25">
        <f>IF(D3311&gt;0,1,0)</f>
        <v>1</v>
      </c>
      <c r="L3311" s="26">
        <f t="shared" si="51"/>
        <v>0</v>
      </c>
    </row>
    <row r="3312" spans="1:12" ht="19" hidden="1" x14ac:dyDescent="0.2">
      <c r="A3312" s="24">
        <v>108350</v>
      </c>
      <c r="B3312" s="24">
        <v>0</v>
      </c>
      <c r="C3312" s="24">
        <v>380</v>
      </c>
      <c r="D3312" s="24">
        <v>41</v>
      </c>
      <c r="E3312" s="25" t="str">
        <f>_xlfn.XLOOKUP(A3312,Product!A$2:A$5901,Product!B$2:B$5901,"Not Found")</f>
        <v>Epicerie salée</v>
      </c>
      <c r="F3312" s="25" t="str">
        <f>_xlfn.XLOOKUP(A3312,Product!A$2:A$5901,Product!C$2:C$5901,"Not Found")</f>
        <v>Sel, épices, aide culinaire</v>
      </c>
      <c r="G3312" s="25" t="str">
        <f>IF(_xlfn.XLOOKUP(A3312,Product!A$2:A$5901,Product!D$2:D$5901,"Not Found") = 0,"",_xlfn.XLOOKUP(A3312,Product!A$2:A$5901,Product!D$2:D$5901,"Not Found"))</f>
        <v>Gomasio</v>
      </c>
      <c r="H3312" s="30">
        <f>_xlfn.XLOOKUP(A3312,Product!A$2:A$5901,Product!E$2:E$5901,"Not Found")</f>
        <v>3.69</v>
      </c>
      <c r="I3312" s="25" t="str">
        <f>A3312&amp;"_"&amp;E3312&amp;"_"&amp;F3312&amp;"_"&amp;G3312</f>
        <v>108350_Epicerie salée_Sel, épices, aide culinaire_Gomasio</v>
      </c>
      <c r="J3312" s="30">
        <f>D3312*H3312</f>
        <v>151.29</v>
      </c>
      <c r="K3312" s="25">
        <f>IF(D3312&gt;0,1,0)</f>
        <v>1</v>
      </c>
      <c r="L3312" s="26">
        <f t="shared" si="51"/>
        <v>0</v>
      </c>
    </row>
    <row r="3313" spans="1:12" ht="19" hidden="1" x14ac:dyDescent="0.2">
      <c r="A3313" s="24">
        <v>108364</v>
      </c>
      <c r="B3313" s="24">
        <v>1</v>
      </c>
      <c r="C3313" s="24">
        <v>537</v>
      </c>
      <c r="D3313" s="24">
        <v>118</v>
      </c>
      <c r="E3313" s="25" t="str">
        <f>_xlfn.XLOOKUP(A3313,Product!A$2:A$5901,Product!B$2:B$5901,"Not Found")</f>
        <v>Epicerie salée</v>
      </c>
      <c r="F3313" s="25" t="str">
        <f>_xlfn.XLOOKUP(A3313,Product!A$2:A$5901,Product!C$2:C$5901,"Not Found")</f>
        <v>Sel, épices, aide culinaire</v>
      </c>
      <c r="G3313" s="25" t="str">
        <f>IF(_xlfn.XLOOKUP(A3313,Product!A$2:A$5901,Product!D$2:D$5901,"Not Found") = 0,"",_xlfn.XLOOKUP(A3313,Product!A$2:A$5901,Product!D$2:D$5901,"Not Found"))</f>
        <v>Gomasio</v>
      </c>
      <c r="H3313" s="30">
        <f>_xlfn.XLOOKUP(A3313,Product!A$2:A$5901,Product!E$2:E$5901,"Not Found")</f>
        <v>3.97</v>
      </c>
      <c r="I3313" s="25" t="str">
        <f>A3313&amp;"_"&amp;E3313&amp;"_"&amp;F3313&amp;"_"&amp;G3313</f>
        <v>108364_Epicerie salée_Sel, épices, aide culinaire_Gomasio</v>
      </c>
      <c r="J3313" s="30">
        <f>D3313*H3313</f>
        <v>468.46000000000004</v>
      </c>
      <c r="K3313" s="25">
        <f>IF(D3313&gt;0,1,0)</f>
        <v>1</v>
      </c>
      <c r="L3313" s="26">
        <f t="shared" si="51"/>
        <v>0</v>
      </c>
    </row>
    <row r="3314" spans="1:12" ht="19" hidden="1" x14ac:dyDescent="0.2">
      <c r="A3314" s="24">
        <v>108473</v>
      </c>
      <c r="B3314" s="24">
        <v>1</v>
      </c>
      <c r="C3314" s="24">
        <v>779</v>
      </c>
      <c r="D3314" s="24">
        <v>563</v>
      </c>
      <c r="E3314" s="25" t="str">
        <f>_xlfn.XLOOKUP(A3314,Product!A$2:A$5901,Product!B$2:B$5901,"Not Found")</f>
        <v>Epicerie salée</v>
      </c>
      <c r="F3314" s="25" t="str">
        <f>_xlfn.XLOOKUP(A3314,Product!A$2:A$5901,Product!C$2:C$5901,"Not Found")</f>
        <v>Pâtes bio</v>
      </c>
      <c r="G3314" s="25" t="str">
        <f>IF(_xlfn.XLOOKUP(A3314,Product!A$2:A$5901,Product!D$2:D$5901,"Not Found") = 0,"",_xlfn.XLOOKUP(A3314,Product!A$2:A$5901,Product!D$2:D$5901,"Not Found"))</f>
        <v>Nouilles asiatiques, shirataki</v>
      </c>
      <c r="H3314" s="30">
        <f>_xlfn.XLOOKUP(A3314,Product!A$2:A$5901,Product!E$2:E$5901,"Not Found")</f>
        <v>3.28</v>
      </c>
      <c r="I3314" s="25" t="str">
        <f>A3314&amp;"_"&amp;E3314&amp;"_"&amp;F3314&amp;"_"&amp;G3314</f>
        <v>108473_Epicerie salée_Pâtes bio_Nouilles asiatiques, shirataki</v>
      </c>
      <c r="J3314" s="30">
        <f>D3314*H3314</f>
        <v>1846.6399999999999</v>
      </c>
      <c r="K3314" s="25">
        <f>IF(D3314&gt;0,1,0)</f>
        <v>1</v>
      </c>
      <c r="L3314" s="26">
        <f t="shared" si="51"/>
        <v>0</v>
      </c>
    </row>
    <row r="3315" spans="1:12" ht="38" hidden="1" x14ac:dyDescent="0.2">
      <c r="A3315" s="24">
        <v>108475</v>
      </c>
      <c r="B3315" s="24">
        <v>1</v>
      </c>
      <c r="C3315" s="24">
        <v>341</v>
      </c>
      <c r="D3315" s="24">
        <v>122</v>
      </c>
      <c r="E3315" s="25" t="str">
        <f>_xlfn.XLOOKUP(A3315,Product!A$2:A$5901,Product!B$2:B$5901,"Not Found")</f>
        <v>Epicerie salée</v>
      </c>
      <c r="F3315" s="25" t="str">
        <f>_xlfn.XLOOKUP(A3315,Product!A$2:A$5901,Product!C$2:C$5901,"Not Found")</f>
        <v>Légumineuses et céréales</v>
      </c>
      <c r="G3315" s="25" t="str">
        <f>IF(_xlfn.XLOOKUP(A3315,Product!A$2:A$5901,Product!D$2:D$5901,"Not Found") = 0,"",_xlfn.XLOOKUP(A3315,Product!A$2:A$5901,Product!D$2:D$5901,"Not Found"))</f>
        <v>Mélanges céréales légumineuses</v>
      </c>
      <c r="H3315" s="30">
        <f>_xlfn.XLOOKUP(A3315,Product!A$2:A$5901,Product!E$2:E$5901,"Not Found")</f>
        <v>2.15</v>
      </c>
      <c r="I3315" s="25" t="str">
        <f>A3315&amp;"_"&amp;E3315&amp;"_"&amp;F3315&amp;"_"&amp;G3315</f>
        <v>108475_Epicerie salée_Légumineuses et céréales_Mélanges céréales légumineuses</v>
      </c>
      <c r="J3315" s="30">
        <f>D3315*H3315</f>
        <v>262.3</v>
      </c>
      <c r="K3315" s="25">
        <f>IF(D3315&gt;0,1,0)</f>
        <v>1</v>
      </c>
      <c r="L3315" s="26">
        <f t="shared" si="51"/>
        <v>0</v>
      </c>
    </row>
    <row r="3316" spans="1:12" ht="38" hidden="1" x14ac:dyDescent="0.2">
      <c r="A3316" s="24">
        <v>108476</v>
      </c>
      <c r="B3316" s="24">
        <v>0</v>
      </c>
      <c r="C3316" s="24">
        <v>783</v>
      </c>
      <c r="D3316" s="24">
        <v>677</v>
      </c>
      <c r="E3316" s="25" t="str">
        <f>_xlfn.XLOOKUP(A3316,Product!A$2:A$5901,Product!B$2:B$5901,"Not Found")</f>
        <v>Epicerie salée</v>
      </c>
      <c r="F3316" s="25" t="str">
        <f>_xlfn.XLOOKUP(A3316,Product!A$2:A$5901,Product!C$2:C$5901,"Not Found")</f>
        <v>Légumineuses et céréales</v>
      </c>
      <c r="G3316" s="25" t="str">
        <f>IF(_xlfn.XLOOKUP(A3316,Product!A$2:A$5901,Product!D$2:D$5901,"Not Found") = 0,"",_xlfn.XLOOKUP(A3316,Product!A$2:A$5901,Product!D$2:D$5901,"Not Found"))</f>
        <v>Mélanges céréales légumineuses</v>
      </c>
      <c r="H3316" s="30">
        <f>_xlfn.XLOOKUP(A3316,Product!A$2:A$5901,Product!E$2:E$5901,"Not Found")</f>
        <v>2.17</v>
      </c>
      <c r="I3316" s="25" t="str">
        <f>A3316&amp;"_"&amp;E3316&amp;"_"&amp;F3316&amp;"_"&amp;G3316</f>
        <v>108476_Epicerie salée_Légumineuses et céréales_Mélanges céréales légumineuses</v>
      </c>
      <c r="J3316" s="30">
        <f>D3316*H3316</f>
        <v>1469.09</v>
      </c>
      <c r="K3316" s="25">
        <f>IF(D3316&gt;0,1,0)</f>
        <v>1</v>
      </c>
      <c r="L3316" s="26">
        <f t="shared" si="51"/>
        <v>0</v>
      </c>
    </row>
    <row r="3317" spans="1:12" ht="19" hidden="1" x14ac:dyDescent="0.2">
      <c r="A3317" s="24">
        <v>108493</v>
      </c>
      <c r="B3317" s="24">
        <v>0</v>
      </c>
      <c r="C3317" s="24">
        <v>918</v>
      </c>
      <c r="D3317" s="24">
        <v>873</v>
      </c>
      <c r="E3317" s="25" t="str">
        <f>_xlfn.XLOOKUP(A3317,Product!A$2:A$5901,Product!B$2:B$5901,"Not Found")</f>
        <v>Epicerie salée</v>
      </c>
      <c r="F3317" s="25" t="str">
        <f>_xlfn.XLOOKUP(A3317,Product!A$2:A$5901,Product!C$2:C$5901,"Not Found")</f>
        <v>Sauces et coulis</v>
      </c>
      <c r="G3317" s="25" t="str">
        <f>IF(_xlfn.XLOOKUP(A3317,Product!A$2:A$5901,Product!D$2:D$5901,"Not Found") = 0,"",_xlfn.XLOOKUP(A3317,Product!A$2:A$5901,Product!D$2:D$5901,"Not Found"))</f>
        <v>Préparation liquide, cuisine</v>
      </c>
      <c r="H3317" s="30">
        <f>_xlfn.XLOOKUP(A3317,Product!A$2:A$5901,Product!E$2:E$5901,"Not Found")</f>
        <v>2.86</v>
      </c>
      <c r="I3317" s="25" t="str">
        <f>A3317&amp;"_"&amp;E3317&amp;"_"&amp;F3317&amp;"_"&amp;G3317</f>
        <v>108493_Epicerie salée_Sauces et coulis_Préparation liquide, cuisine</v>
      </c>
      <c r="J3317" s="30">
        <f>D3317*H3317</f>
        <v>2496.7799999999997</v>
      </c>
      <c r="K3317" s="25">
        <f>IF(D3317&gt;0,1,0)</f>
        <v>1</v>
      </c>
      <c r="L3317" s="26">
        <f t="shared" si="51"/>
        <v>0</v>
      </c>
    </row>
    <row r="3318" spans="1:12" ht="19" hidden="1" x14ac:dyDescent="0.2">
      <c r="A3318" s="24">
        <v>108511</v>
      </c>
      <c r="B3318" s="24">
        <v>1</v>
      </c>
      <c r="C3318" s="24">
        <v>151</v>
      </c>
      <c r="D3318" s="24">
        <v>104</v>
      </c>
      <c r="E3318" s="25" t="str">
        <f>_xlfn.XLOOKUP(A3318,Product!A$2:A$5901,Product!B$2:B$5901,"Not Found")</f>
        <v>Epicerie salée</v>
      </c>
      <c r="F3318" s="25" t="str">
        <f>_xlfn.XLOOKUP(A3318,Product!A$2:A$5901,Product!C$2:C$5901,"Not Found")</f>
        <v>Sauces et coulis</v>
      </c>
      <c r="G3318" s="25" t="str">
        <f>IF(_xlfn.XLOOKUP(A3318,Product!A$2:A$5901,Product!D$2:D$5901,"Not Found") = 0,"",_xlfn.XLOOKUP(A3318,Product!A$2:A$5901,Product!D$2:D$5901,"Not Found"))</f>
        <v>Sauces</v>
      </c>
      <c r="H3318" s="30">
        <f>_xlfn.XLOOKUP(A3318,Product!A$2:A$5901,Product!E$2:E$5901,"Not Found")</f>
        <v>2.2200000000000002</v>
      </c>
      <c r="I3318" s="25" t="str">
        <f>A3318&amp;"_"&amp;E3318&amp;"_"&amp;F3318&amp;"_"&amp;G3318</f>
        <v>108511_Epicerie salée_Sauces et coulis_Sauces</v>
      </c>
      <c r="J3318" s="30">
        <f>D3318*H3318</f>
        <v>230.88000000000002</v>
      </c>
      <c r="K3318" s="25">
        <f>IF(D3318&gt;0,1,0)</f>
        <v>1</v>
      </c>
      <c r="L3318" s="26">
        <f t="shared" si="51"/>
        <v>0</v>
      </c>
    </row>
    <row r="3319" spans="1:12" ht="19" hidden="1" x14ac:dyDescent="0.2">
      <c r="A3319" s="24">
        <v>108512</v>
      </c>
      <c r="B3319" s="24">
        <v>0</v>
      </c>
      <c r="C3319" s="24">
        <v>273</v>
      </c>
      <c r="D3319" s="24">
        <v>17</v>
      </c>
      <c r="E3319" s="25" t="str">
        <f>_xlfn.XLOOKUP(A3319,Product!A$2:A$5901,Product!B$2:B$5901,"Not Found")</f>
        <v>Epicerie salée</v>
      </c>
      <c r="F3319" s="25" t="str">
        <f>_xlfn.XLOOKUP(A3319,Product!A$2:A$5901,Product!C$2:C$5901,"Not Found")</f>
        <v>Sauces et coulis</v>
      </c>
      <c r="G3319" s="25" t="str">
        <f>IF(_xlfn.XLOOKUP(A3319,Product!A$2:A$5901,Product!D$2:D$5901,"Not Found") = 0,"",_xlfn.XLOOKUP(A3319,Product!A$2:A$5901,Product!D$2:D$5901,"Not Found"))</f>
        <v>Sauces</v>
      </c>
      <c r="H3319" s="30">
        <f>_xlfn.XLOOKUP(A3319,Product!A$2:A$5901,Product!E$2:E$5901,"Not Found")</f>
        <v>4.4800000000000004</v>
      </c>
      <c r="I3319" s="25" t="str">
        <f>A3319&amp;"_"&amp;E3319&amp;"_"&amp;F3319&amp;"_"&amp;G3319</f>
        <v>108512_Epicerie salée_Sauces et coulis_Sauces</v>
      </c>
      <c r="J3319" s="30">
        <f>D3319*H3319</f>
        <v>76.160000000000011</v>
      </c>
      <c r="K3319" s="25">
        <f>IF(D3319&gt;0,1,0)</f>
        <v>1</v>
      </c>
      <c r="L3319" s="26">
        <f t="shared" si="51"/>
        <v>0</v>
      </c>
    </row>
    <row r="3320" spans="1:12" ht="19" hidden="1" x14ac:dyDescent="0.2">
      <c r="A3320" s="24">
        <v>108514</v>
      </c>
      <c r="B3320" s="24">
        <v>0</v>
      </c>
      <c r="C3320" s="24">
        <v>116</v>
      </c>
      <c r="D3320" s="24">
        <v>61</v>
      </c>
      <c r="E3320" s="25" t="str">
        <f>_xlfn.XLOOKUP(A3320,Product!A$2:A$5901,Product!B$2:B$5901,"Not Found")</f>
        <v>Epicerie salée</v>
      </c>
      <c r="F3320" s="25" t="str">
        <f>_xlfn.XLOOKUP(A3320,Product!A$2:A$5901,Product!C$2:C$5901,"Not Found")</f>
        <v>Sauces et coulis</v>
      </c>
      <c r="G3320" s="25" t="str">
        <f>IF(_xlfn.XLOOKUP(A3320,Product!A$2:A$5901,Product!D$2:D$5901,"Not Found") = 0,"",_xlfn.XLOOKUP(A3320,Product!A$2:A$5901,Product!D$2:D$5901,"Not Found"))</f>
        <v>Sauces</v>
      </c>
      <c r="H3320" s="30">
        <f>_xlfn.XLOOKUP(A3320,Product!A$2:A$5901,Product!E$2:E$5901,"Not Found")</f>
        <v>2.34</v>
      </c>
      <c r="I3320" s="25" t="str">
        <f>A3320&amp;"_"&amp;E3320&amp;"_"&amp;F3320&amp;"_"&amp;G3320</f>
        <v>108514_Epicerie salée_Sauces et coulis_Sauces</v>
      </c>
      <c r="J3320" s="30">
        <f>D3320*H3320</f>
        <v>142.73999999999998</v>
      </c>
      <c r="K3320" s="25">
        <f>IF(D3320&gt;0,1,0)</f>
        <v>1</v>
      </c>
      <c r="L3320" s="26">
        <f t="shared" si="51"/>
        <v>0</v>
      </c>
    </row>
    <row r="3321" spans="1:12" ht="19" hidden="1" x14ac:dyDescent="0.2">
      <c r="A3321" s="24">
        <v>108515</v>
      </c>
      <c r="B3321" s="24">
        <v>0</v>
      </c>
      <c r="C3321" s="24">
        <v>36</v>
      </c>
      <c r="D3321" s="24">
        <v>13</v>
      </c>
      <c r="E3321" s="25" t="str">
        <f>_xlfn.XLOOKUP(A3321,Product!A$2:A$5901,Product!B$2:B$5901,"Not Found")</f>
        <v>Epicerie salée</v>
      </c>
      <c r="F3321" s="25" t="str">
        <f>_xlfn.XLOOKUP(A3321,Product!A$2:A$5901,Product!C$2:C$5901,"Not Found")</f>
        <v>Sauces et coulis</v>
      </c>
      <c r="G3321" s="25" t="str">
        <f>IF(_xlfn.XLOOKUP(A3321,Product!A$2:A$5901,Product!D$2:D$5901,"Not Found") = 0,"",_xlfn.XLOOKUP(A3321,Product!A$2:A$5901,Product!D$2:D$5901,"Not Found"))</f>
        <v>Sauces</v>
      </c>
      <c r="H3321" s="30">
        <f>_xlfn.XLOOKUP(A3321,Product!A$2:A$5901,Product!E$2:E$5901,"Not Found")</f>
        <v>4.63</v>
      </c>
      <c r="I3321" s="25" t="str">
        <f>A3321&amp;"_"&amp;E3321&amp;"_"&amp;F3321&amp;"_"&amp;G3321</f>
        <v>108515_Epicerie salée_Sauces et coulis_Sauces</v>
      </c>
      <c r="J3321" s="30">
        <f>D3321*H3321</f>
        <v>60.19</v>
      </c>
      <c r="K3321" s="25">
        <f>IF(D3321&gt;0,1,0)</f>
        <v>1</v>
      </c>
      <c r="L3321" s="26">
        <f t="shared" si="51"/>
        <v>0</v>
      </c>
    </row>
    <row r="3322" spans="1:12" ht="19" hidden="1" x14ac:dyDescent="0.2">
      <c r="A3322" s="24">
        <v>108527</v>
      </c>
      <c r="B3322" s="24">
        <v>0</v>
      </c>
      <c r="C3322" s="24">
        <v>675</v>
      </c>
      <c r="D3322" s="24">
        <v>383</v>
      </c>
      <c r="E3322" s="25" t="str">
        <f>_xlfn.XLOOKUP(A3322,Product!A$2:A$5901,Product!B$2:B$5901,"Not Found")</f>
        <v>Epicerie salée</v>
      </c>
      <c r="F3322" s="25" t="str">
        <f>_xlfn.XLOOKUP(A3322,Product!A$2:A$5901,Product!C$2:C$5901,"Not Found")</f>
        <v>Sauces et coulis</v>
      </c>
      <c r="G3322" s="25" t="str">
        <f>IF(_xlfn.XLOOKUP(A3322,Product!A$2:A$5901,Product!D$2:D$5901,"Not Found") = 0,"",_xlfn.XLOOKUP(A3322,Product!A$2:A$5901,Product!D$2:D$5901,"Not Found"))</f>
        <v>Sauces</v>
      </c>
      <c r="H3322" s="30">
        <f>_xlfn.XLOOKUP(A3322,Product!A$2:A$5901,Product!E$2:E$5901,"Not Found")</f>
        <v>2.34</v>
      </c>
      <c r="I3322" s="25" t="str">
        <f>A3322&amp;"_"&amp;E3322&amp;"_"&amp;F3322&amp;"_"&amp;G3322</f>
        <v>108527_Epicerie salée_Sauces et coulis_Sauces</v>
      </c>
      <c r="J3322" s="30">
        <f>D3322*H3322</f>
        <v>896.21999999999991</v>
      </c>
      <c r="K3322" s="25">
        <f>IF(D3322&gt;0,1,0)</f>
        <v>1</v>
      </c>
      <c r="L3322" s="26">
        <f t="shared" si="51"/>
        <v>0</v>
      </c>
    </row>
    <row r="3323" spans="1:12" ht="19" hidden="1" x14ac:dyDescent="0.2">
      <c r="A3323" s="24">
        <v>108528</v>
      </c>
      <c r="B3323" s="24">
        <v>0</v>
      </c>
      <c r="C3323" s="24">
        <v>105</v>
      </c>
      <c r="D3323" s="24">
        <v>20</v>
      </c>
      <c r="E3323" s="25" t="str">
        <f>_xlfn.XLOOKUP(A3323,Product!A$2:A$5901,Product!B$2:B$5901,"Not Found")</f>
        <v>Epicerie salée</v>
      </c>
      <c r="F3323" s="25" t="str">
        <f>_xlfn.XLOOKUP(A3323,Product!A$2:A$5901,Product!C$2:C$5901,"Not Found")</f>
        <v>Sauces et coulis</v>
      </c>
      <c r="G3323" s="25" t="str">
        <f>IF(_xlfn.XLOOKUP(A3323,Product!A$2:A$5901,Product!D$2:D$5901,"Not Found") = 0,"",_xlfn.XLOOKUP(A3323,Product!A$2:A$5901,Product!D$2:D$5901,"Not Found"))</f>
        <v>Sauces</v>
      </c>
      <c r="H3323" s="30">
        <f>_xlfn.XLOOKUP(A3323,Product!A$2:A$5901,Product!E$2:E$5901,"Not Found")</f>
        <v>5.15</v>
      </c>
      <c r="I3323" s="25" t="str">
        <f>A3323&amp;"_"&amp;E3323&amp;"_"&amp;F3323&amp;"_"&amp;G3323</f>
        <v>108528_Epicerie salée_Sauces et coulis_Sauces</v>
      </c>
      <c r="J3323" s="30">
        <f>D3323*H3323</f>
        <v>103</v>
      </c>
      <c r="K3323" s="25">
        <f>IF(D3323&gt;0,1,0)</f>
        <v>1</v>
      </c>
      <c r="L3323" s="26">
        <f t="shared" si="51"/>
        <v>0</v>
      </c>
    </row>
    <row r="3324" spans="1:12" ht="19" hidden="1" x14ac:dyDescent="0.2">
      <c r="A3324" s="24">
        <v>109184</v>
      </c>
      <c r="B3324" s="24">
        <v>1</v>
      </c>
      <c r="C3324" s="24">
        <v>884</v>
      </c>
      <c r="D3324" s="24">
        <v>435</v>
      </c>
      <c r="E3324" s="25" t="str">
        <f>_xlfn.XLOOKUP(A3324,Product!A$2:A$5901,Product!B$2:B$5901,"Not Found")</f>
        <v>Epicerie salée</v>
      </c>
      <c r="F3324" s="25" t="str">
        <f>_xlfn.XLOOKUP(A3324,Product!A$2:A$5901,Product!C$2:C$5901,"Not Found")</f>
        <v>Huiles alimentaires bio</v>
      </c>
      <c r="G3324" s="25" t="str">
        <f>IF(_xlfn.XLOOKUP(A3324,Product!A$2:A$5901,Product!D$2:D$5901,"Not Found") = 0,"",_xlfn.XLOOKUP(A3324,Product!A$2:A$5901,Product!D$2:D$5901,"Not Found"))</f>
        <v>Huile de coco</v>
      </c>
      <c r="H3324" s="30">
        <f>_xlfn.XLOOKUP(A3324,Product!A$2:A$5901,Product!E$2:E$5901,"Not Found")</f>
        <v>5.61</v>
      </c>
      <c r="I3324" s="25" t="str">
        <f>A3324&amp;"_"&amp;E3324&amp;"_"&amp;F3324&amp;"_"&amp;G3324</f>
        <v>109184_Epicerie salée_Huiles alimentaires bio_Huile de coco</v>
      </c>
      <c r="J3324" s="30">
        <f>D3324*H3324</f>
        <v>2440.3500000000004</v>
      </c>
      <c r="K3324" s="25">
        <f>IF(D3324&gt;0,1,0)</f>
        <v>1</v>
      </c>
      <c r="L3324" s="26">
        <f t="shared" si="51"/>
        <v>0</v>
      </c>
    </row>
    <row r="3325" spans="1:12" ht="19" hidden="1" x14ac:dyDescent="0.2">
      <c r="A3325" s="24">
        <v>109185</v>
      </c>
      <c r="B3325" s="24">
        <v>1</v>
      </c>
      <c r="C3325" s="24">
        <v>350</v>
      </c>
      <c r="D3325" s="24">
        <v>116</v>
      </c>
      <c r="E3325" s="25" t="str">
        <f>_xlfn.XLOOKUP(A3325,Product!A$2:A$5901,Product!B$2:B$5901,"Not Found")</f>
        <v>Epicerie salée</v>
      </c>
      <c r="F3325" s="25" t="str">
        <f>_xlfn.XLOOKUP(A3325,Product!A$2:A$5901,Product!C$2:C$5901,"Not Found")</f>
        <v>Huiles alimentaires bio</v>
      </c>
      <c r="G3325" s="25" t="str">
        <f>IF(_xlfn.XLOOKUP(A3325,Product!A$2:A$5901,Product!D$2:D$5901,"Not Found") = 0,"",_xlfn.XLOOKUP(A3325,Product!A$2:A$5901,Product!D$2:D$5901,"Not Found"))</f>
        <v>Huile de coco</v>
      </c>
      <c r="H3325" s="30">
        <f>_xlfn.XLOOKUP(A3325,Product!A$2:A$5901,Product!E$2:E$5901,"Not Found")</f>
        <v>7.23</v>
      </c>
      <c r="I3325" s="25" t="str">
        <f>A3325&amp;"_"&amp;E3325&amp;"_"&amp;F3325&amp;"_"&amp;G3325</f>
        <v>109185_Epicerie salée_Huiles alimentaires bio_Huile de coco</v>
      </c>
      <c r="J3325" s="30">
        <f>D3325*H3325</f>
        <v>838.68000000000006</v>
      </c>
      <c r="K3325" s="25">
        <f>IF(D3325&gt;0,1,0)</f>
        <v>1</v>
      </c>
      <c r="L3325" s="26">
        <f t="shared" si="51"/>
        <v>0</v>
      </c>
    </row>
    <row r="3326" spans="1:12" ht="19" hidden="1" x14ac:dyDescent="0.2">
      <c r="A3326" s="24">
        <v>109194</v>
      </c>
      <c r="B3326" s="24">
        <v>1</v>
      </c>
      <c r="C3326" s="24">
        <v>478</v>
      </c>
      <c r="D3326" s="24">
        <v>354</v>
      </c>
      <c r="E3326" s="25" t="str">
        <f>_xlfn.XLOOKUP(A3326,Product!A$2:A$5901,Product!B$2:B$5901,"Not Found")</f>
        <v>Epicerie salée</v>
      </c>
      <c r="F3326" s="25" t="str">
        <f>_xlfn.XLOOKUP(A3326,Product!A$2:A$5901,Product!C$2:C$5901,"Not Found")</f>
        <v>Huiles alimentaires bio</v>
      </c>
      <c r="G3326" s="25" t="str">
        <f>IF(_xlfn.XLOOKUP(A3326,Product!A$2:A$5901,Product!D$2:D$5901,"Not Found") = 0,"",_xlfn.XLOOKUP(A3326,Product!A$2:A$5901,Product!D$2:D$5901,"Not Found"))</f>
        <v>Huile de coco</v>
      </c>
      <c r="H3326" s="30">
        <f>_xlfn.XLOOKUP(A3326,Product!A$2:A$5901,Product!E$2:E$5901,"Not Found")</f>
        <v>8.83</v>
      </c>
      <c r="I3326" s="25" t="str">
        <f>A3326&amp;"_"&amp;E3326&amp;"_"&amp;F3326&amp;"_"&amp;G3326</f>
        <v>109194_Epicerie salée_Huiles alimentaires bio_Huile de coco</v>
      </c>
      <c r="J3326" s="30">
        <f>D3326*H3326</f>
        <v>3125.82</v>
      </c>
      <c r="K3326" s="25">
        <f>IF(D3326&gt;0,1,0)</f>
        <v>1</v>
      </c>
      <c r="L3326" s="26">
        <f t="shared" si="51"/>
        <v>0</v>
      </c>
    </row>
    <row r="3327" spans="1:12" ht="19" hidden="1" x14ac:dyDescent="0.2">
      <c r="A3327" s="24">
        <v>109293</v>
      </c>
      <c r="B3327" s="24">
        <v>0</v>
      </c>
      <c r="C3327" s="24">
        <v>144</v>
      </c>
      <c r="D3327" s="24">
        <v>29</v>
      </c>
      <c r="E3327" s="25" t="str">
        <f>_xlfn.XLOOKUP(A3327,Product!A$2:A$5901,Product!B$2:B$5901,"Not Found")</f>
        <v>Epicerie salée</v>
      </c>
      <c r="F3327" s="25" t="str">
        <f>_xlfn.XLOOKUP(A3327,Product!A$2:A$5901,Product!C$2:C$5901,"Not Found")</f>
        <v>Sauces et coulis</v>
      </c>
      <c r="G3327" s="25" t="str">
        <f>IF(_xlfn.XLOOKUP(A3327,Product!A$2:A$5901,Product!D$2:D$5901,"Not Found") = 0,"",_xlfn.XLOOKUP(A3327,Product!A$2:A$5901,Product!D$2:D$5901,"Not Found"))</f>
        <v>Préparation liquide, cuisine</v>
      </c>
      <c r="H3327" s="30">
        <f>_xlfn.XLOOKUP(A3327,Product!A$2:A$5901,Product!E$2:E$5901,"Not Found")</f>
        <v>1.82</v>
      </c>
      <c r="I3327" s="25" t="str">
        <f>A3327&amp;"_"&amp;E3327&amp;"_"&amp;F3327&amp;"_"&amp;G3327</f>
        <v>109293_Epicerie salée_Sauces et coulis_Préparation liquide, cuisine</v>
      </c>
      <c r="J3327" s="30">
        <f>D3327*H3327</f>
        <v>52.78</v>
      </c>
      <c r="K3327" s="25">
        <f>IF(D3327&gt;0,1,0)</f>
        <v>1</v>
      </c>
      <c r="L3327" s="26">
        <f t="shared" si="51"/>
        <v>0</v>
      </c>
    </row>
    <row r="3328" spans="1:12" ht="19" hidden="1" x14ac:dyDescent="0.2">
      <c r="A3328" s="24">
        <v>109300</v>
      </c>
      <c r="B3328" s="24">
        <v>0</v>
      </c>
      <c r="C3328" s="24">
        <v>822</v>
      </c>
      <c r="D3328" s="24">
        <v>638</v>
      </c>
      <c r="E3328" s="25" t="str">
        <f>_xlfn.XLOOKUP(A3328,Product!A$2:A$5901,Product!B$2:B$5901,"Not Found")</f>
        <v>Epicerie salée</v>
      </c>
      <c r="F3328" s="25" t="str">
        <f>_xlfn.XLOOKUP(A3328,Product!A$2:A$5901,Product!C$2:C$5901,"Not Found")</f>
        <v>Sauces et coulis</v>
      </c>
      <c r="G3328" s="25" t="str">
        <f>IF(_xlfn.XLOOKUP(A3328,Product!A$2:A$5901,Product!D$2:D$5901,"Not Found") = 0,"",_xlfn.XLOOKUP(A3328,Product!A$2:A$5901,Product!D$2:D$5901,"Not Found"))</f>
        <v>Préparation liquide, cuisine</v>
      </c>
      <c r="H3328" s="30">
        <f>_xlfn.XLOOKUP(A3328,Product!A$2:A$5901,Product!E$2:E$5901,"Not Found")</f>
        <v>1.05</v>
      </c>
      <c r="I3328" s="25" t="str">
        <f>A3328&amp;"_"&amp;E3328&amp;"_"&amp;F3328&amp;"_"&amp;G3328</f>
        <v>109300_Epicerie salée_Sauces et coulis_Préparation liquide, cuisine</v>
      </c>
      <c r="J3328" s="30">
        <f>D3328*H3328</f>
        <v>669.9</v>
      </c>
      <c r="K3328" s="25">
        <f>IF(D3328&gt;0,1,0)</f>
        <v>1</v>
      </c>
      <c r="L3328" s="26">
        <f t="shared" si="51"/>
        <v>0</v>
      </c>
    </row>
    <row r="3329" spans="1:12" ht="19" hidden="1" x14ac:dyDescent="0.2">
      <c r="A3329" s="24">
        <v>109474</v>
      </c>
      <c r="B3329" s="24">
        <v>1</v>
      </c>
      <c r="C3329" s="24">
        <v>553</v>
      </c>
      <c r="D3329" s="24">
        <v>372</v>
      </c>
      <c r="E3329" s="25" t="str">
        <f>_xlfn.XLOOKUP(A3329,Product!A$2:A$5901,Product!B$2:B$5901,"Not Found")</f>
        <v>Epicerie salée</v>
      </c>
      <c r="F3329" s="25" t="str">
        <f>_xlfn.XLOOKUP(A3329,Product!A$2:A$5901,Product!C$2:C$5901,"Not Found")</f>
        <v>Riz bio</v>
      </c>
      <c r="G3329" s="25" t="str">
        <f>IF(_xlfn.XLOOKUP(A3329,Product!A$2:A$5901,Product!D$2:D$5901,"Not Found") = 0,"",_xlfn.XLOOKUP(A3329,Product!A$2:A$5901,Product!D$2:D$5901,"Not Found"))</f>
        <v>Riz cuisson rapide</v>
      </c>
      <c r="H3329" s="30">
        <f>_xlfn.XLOOKUP(A3329,Product!A$2:A$5901,Product!E$2:E$5901,"Not Found")</f>
        <v>2.11</v>
      </c>
      <c r="I3329" s="25" t="str">
        <f>A3329&amp;"_"&amp;E3329&amp;"_"&amp;F3329&amp;"_"&amp;G3329</f>
        <v>109474_Epicerie salée_Riz bio_Riz cuisson rapide</v>
      </c>
      <c r="J3329" s="30">
        <f>D3329*H3329</f>
        <v>784.92</v>
      </c>
      <c r="K3329" s="25">
        <f>IF(D3329&gt;0,1,0)</f>
        <v>1</v>
      </c>
      <c r="L3329" s="26">
        <f t="shared" si="51"/>
        <v>0</v>
      </c>
    </row>
    <row r="3330" spans="1:12" ht="19" hidden="1" x14ac:dyDescent="0.2">
      <c r="A3330" s="24">
        <v>109832</v>
      </c>
      <c r="B3330" s="24">
        <v>1</v>
      </c>
      <c r="C3330" s="24">
        <v>188</v>
      </c>
      <c r="D3330" s="24">
        <v>133</v>
      </c>
      <c r="E3330" s="25" t="str">
        <f>_xlfn.XLOOKUP(A3330,Product!A$2:A$5901,Product!B$2:B$5901,"Not Found")</f>
        <v>Epicerie salée</v>
      </c>
      <c r="F3330" s="25" t="str">
        <f>_xlfn.XLOOKUP(A3330,Product!A$2:A$5901,Product!C$2:C$5901,"Not Found")</f>
        <v>Farine, son, fécule</v>
      </c>
      <c r="G3330" s="25" t="str">
        <f>IF(_xlfn.XLOOKUP(A3330,Product!A$2:A$5901,Product!D$2:D$5901,"Not Found") = 0,"",_xlfn.XLOOKUP(A3330,Product!A$2:A$5901,Product!D$2:D$5901,"Not Found"))</f>
        <v>Préparations pour pain, brioche</v>
      </c>
      <c r="H3330" s="30">
        <f>_xlfn.XLOOKUP(A3330,Product!A$2:A$5901,Product!E$2:E$5901,"Not Found")</f>
        <v>3.21</v>
      </c>
      <c r="I3330" s="25" t="str">
        <f>A3330&amp;"_"&amp;E3330&amp;"_"&amp;F3330&amp;"_"&amp;G3330</f>
        <v>109832_Epicerie salée_Farine, son, fécule_Préparations pour pain, brioche</v>
      </c>
      <c r="J3330" s="30">
        <f>D3330*H3330</f>
        <v>426.93</v>
      </c>
      <c r="K3330" s="25">
        <f>IF(D3330&gt;0,1,0)</f>
        <v>1</v>
      </c>
      <c r="L3330" s="26">
        <f t="shared" si="51"/>
        <v>0</v>
      </c>
    </row>
    <row r="3331" spans="1:12" ht="19" hidden="1" x14ac:dyDescent="0.2">
      <c r="A3331" s="24">
        <v>110078</v>
      </c>
      <c r="B3331" s="24">
        <v>0</v>
      </c>
      <c r="C3331" s="24">
        <v>50</v>
      </c>
      <c r="D3331" s="24">
        <v>39</v>
      </c>
      <c r="E3331" s="25" t="str">
        <f>_xlfn.XLOOKUP(A3331,Product!A$2:A$5901,Product!B$2:B$5901,"Not Found")</f>
        <v>Epicerie salée</v>
      </c>
      <c r="F3331" s="25" t="str">
        <f>_xlfn.XLOOKUP(A3331,Product!A$2:A$5901,Product!C$2:C$5901,"Not Found")</f>
        <v>Légumes et conserves</v>
      </c>
      <c r="G3331" s="25" t="str">
        <f>IF(_xlfn.XLOOKUP(A3331,Product!A$2:A$5901,Product!D$2:D$5901,"Not Found") = 0,"",_xlfn.XLOOKUP(A3331,Product!A$2:A$5901,Product!D$2:D$5901,"Not Found"))</f>
        <v>Légumes séchés</v>
      </c>
      <c r="H3331" s="30">
        <f>_xlfn.XLOOKUP(A3331,Product!A$2:A$5901,Product!E$2:E$5901,"Not Found")</f>
        <v>3.72</v>
      </c>
      <c r="I3331" s="25" t="str">
        <f>A3331&amp;"_"&amp;E3331&amp;"_"&amp;F3331&amp;"_"&amp;G3331</f>
        <v>110078_Epicerie salée_Légumes et conserves_Légumes séchés</v>
      </c>
      <c r="J3331" s="30">
        <f>D3331*H3331</f>
        <v>145.08000000000001</v>
      </c>
      <c r="K3331" s="25">
        <f>IF(D3331&gt;0,1,0)</f>
        <v>1</v>
      </c>
      <c r="L3331" s="26">
        <f t="shared" ref="L3331:L3394" si="52">1-K3331</f>
        <v>0</v>
      </c>
    </row>
    <row r="3332" spans="1:12" ht="19" hidden="1" x14ac:dyDescent="0.2">
      <c r="A3332" s="24">
        <v>110083</v>
      </c>
      <c r="B3332" s="24">
        <v>0</v>
      </c>
      <c r="C3332" s="24">
        <v>795</v>
      </c>
      <c r="D3332" s="24">
        <v>428</v>
      </c>
      <c r="E3332" s="25" t="str">
        <f>_xlfn.XLOOKUP(A3332,Product!A$2:A$5901,Product!B$2:B$5901,"Not Found")</f>
        <v>Epicerie salée</v>
      </c>
      <c r="F3332" s="25" t="str">
        <f>_xlfn.XLOOKUP(A3332,Product!A$2:A$5901,Product!C$2:C$5901,"Not Found")</f>
        <v>Farine, son, fécule</v>
      </c>
      <c r="G3332" s="25" t="str">
        <f>IF(_xlfn.XLOOKUP(A3332,Product!A$2:A$5901,Product!D$2:D$5901,"Not Found") = 0,"",_xlfn.XLOOKUP(A3332,Product!A$2:A$5901,Product!D$2:D$5901,"Not Found"))</f>
        <v>Farine de blé</v>
      </c>
      <c r="H3332" s="30">
        <f>_xlfn.XLOOKUP(A3332,Product!A$2:A$5901,Product!E$2:E$5901,"Not Found")</f>
        <v>1.1200000000000001</v>
      </c>
      <c r="I3332" s="25" t="str">
        <f>A3332&amp;"_"&amp;E3332&amp;"_"&amp;F3332&amp;"_"&amp;G3332</f>
        <v>110083_Epicerie salée_Farine, son, fécule_Farine de blé</v>
      </c>
      <c r="J3332" s="30">
        <f>D3332*H3332</f>
        <v>479.36000000000007</v>
      </c>
      <c r="K3332" s="25">
        <f>IF(D3332&gt;0,1,0)</f>
        <v>1</v>
      </c>
      <c r="L3332" s="26">
        <f t="shared" si="52"/>
        <v>0</v>
      </c>
    </row>
    <row r="3333" spans="1:12" ht="19" hidden="1" x14ac:dyDescent="0.2">
      <c r="A3333" s="24">
        <v>110084</v>
      </c>
      <c r="B3333" s="24">
        <v>0</v>
      </c>
      <c r="C3333" s="24">
        <v>655</v>
      </c>
      <c r="D3333" s="24">
        <v>17</v>
      </c>
      <c r="E3333" s="25" t="str">
        <f>_xlfn.XLOOKUP(A3333,Product!A$2:A$5901,Product!B$2:B$5901,"Not Found")</f>
        <v>Epicerie salée</v>
      </c>
      <c r="F3333" s="25" t="str">
        <f>_xlfn.XLOOKUP(A3333,Product!A$2:A$5901,Product!C$2:C$5901,"Not Found")</f>
        <v>Farine, son, fécule</v>
      </c>
      <c r="G3333" s="25" t="str">
        <f>IF(_xlfn.XLOOKUP(A3333,Product!A$2:A$5901,Product!D$2:D$5901,"Not Found") = 0,"",_xlfn.XLOOKUP(A3333,Product!A$2:A$5901,Product!D$2:D$5901,"Not Found"))</f>
        <v>Farine de blé</v>
      </c>
      <c r="H3333" s="30">
        <f>_xlfn.XLOOKUP(A3333,Product!A$2:A$5901,Product!E$2:E$5901,"Not Found")</f>
        <v>1.17</v>
      </c>
      <c r="I3333" s="25" t="str">
        <f>A3333&amp;"_"&amp;E3333&amp;"_"&amp;F3333&amp;"_"&amp;G3333</f>
        <v>110084_Epicerie salée_Farine, son, fécule_Farine de blé</v>
      </c>
      <c r="J3333" s="30">
        <f>D3333*H3333</f>
        <v>19.89</v>
      </c>
      <c r="K3333" s="25">
        <f>IF(D3333&gt;0,1,0)</f>
        <v>1</v>
      </c>
      <c r="L3333" s="26">
        <f t="shared" si="52"/>
        <v>0</v>
      </c>
    </row>
    <row r="3334" spans="1:12" ht="19" hidden="1" x14ac:dyDescent="0.2">
      <c r="A3334" s="24">
        <v>110085</v>
      </c>
      <c r="B3334" s="24">
        <v>1</v>
      </c>
      <c r="C3334" s="24">
        <v>569</v>
      </c>
      <c r="D3334" s="24">
        <v>71</v>
      </c>
      <c r="E3334" s="25" t="str">
        <f>_xlfn.XLOOKUP(A3334,Product!A$2:A$5901,Product!B$2:B$5901,"Not Found")</f>
        <v>Epicerie salée</v>
      </c>
      <c r="F3334" s="25" t="str">
        <f>_xlfn.XLOOKUP(A3334,Product!A$2:A$5901,Product!C$2:C$5901,"Not Found")</f>
        <v>Farine, son, fécule</v>
      </c>
      <c r="G3334" s="25" t="str">
        <f>IF(_xlfn.XLOOKUP(A3334,Product!A$2:A$5901,Product!D$2:D$5901,"Not Found") = 0,"",_xlfn.XLOOKUP(A3334,Product!A$2:A$5901,Product!D$2:D$5901,"Not Found"))</f>
        <v>Farine de céréales</v>
      </c>
      <c r="H3334" s="30">
        <f>_xlfn.XLOOKUP(A3334,Product!A$2:A$5901,Product!E$2:E$5901,"Not Found")</f>
        <v>1.1299999999999999</v>
      </c>
      <c r="I3334" s="25" t="str">
        <f>A3334&amp;"_"&amp;E3334&amp;"_"&amp;F3334&amp;"_"&amp;G3334</f>
        <v>110085_Epicerie salée_Farine, son, fécule_Farine de céréales</v>
      </c>
      <c r="J3334" s="30">
        <f>D3334*H3334</f>
        <v>80.22999999999999</v>
      </c>
      <c r="K3334" s="25">
        <f>IF(D3334&gt;0,1,0)</f>
        <v>1</v>
      </c>
      <c r="L3334" s="26">
        <f t="shared" si="52"/>
        <v>0</v>
      </c>
    </row>
    <row r="3335" spans="1:12" ht="19" hidden="1" x14ac:dyDescent="0.2">
      <c r="A3335" s="24">
        <v>110437</v>
      </c>
      <c r="B3335" s="24">
        <v>1</v>
      </c>
      <c r="C3335" s="24">
        <v>728</v>
      </c>
      <c r="D3335" s="24">
        <v>79</v>
      </c>
      <c r="E3335" s="25" t="str">
        <f>_xlfn.XLOOKUP(A3335,Product!A$2:A$5901,Product!B$2:B$5901,"Not Found")</f>
        <v>Epicerie salée</v>
      </c>
      <c r="F3335" s="25" t="str">
        <f>_xlfn.XLOOKUP(A3335,Product!A$2:A$5901,Product!C$2:C$5901,"Not Found")</f>
        <v>Sauces et coulis</v>
      </c>
      <c r="G3335" s="25" t="str">
        <f>IF(_xlfn.XLOOKUP(A3335,Product!A$2:A$5901,Product!D$2:D$5901,"Not Found") = 0,"",_xlfn.XLOOKUP(A3335,Product!A$2:A$5901,Product!D$2:D$5901,"Not Found"))</f>
        <v>Préparation liquide, cuisine</v>
      </c>
      <c r="H3335" s="30">
        <f>_xlfn.XLOOKUP(A3335,Product!A$2:A$5901,Product!E$2:E$5901,"Not Found")</f>
        <v>0.5</v>
      </c>
      <c r="I3335" s="25" t="str">
        <f>A3335&amp;"_"&amp;E3335&amp;"_"&amp;F3335&amp;"_"&amp;G3335</f>
        <v>110437_Epicerie salée_Sauces et coulis_Préparation liquide, cuisine</v>
      </c>
      <c r="J3335" s="30">
        <f>D3335*H3335</f>
        <v>39.5</v>
      </c>
      <c r="K3335" s="25">
        <f>IF(D3335&gt;0,1,0)</f>
        <v>1</v>
      </c>
      <c r="L3335" s="26">
        <f t="shared" si="52"/>
        <v>0</v>
      </c>
    </row>
    <row r="3336" spans="1:12" ht="19" hidden="1" x14ac:dyDescent="0.2">
      <c r="A3336" s="24">
        <v>110480</v>
      </c>
      <c r="B3336" s="24">
        <v>0</v>
      </c>
      <c r="C3336" s="24">
        <v>550</v>
      </c>
      <c r="D3336" s="24">
        <v>422</v>
      </c>
      <c r="E3336" s="25" t="str">
        <f>_xlfn.XLOOKUP(A3336,Product!A$2:A$5901,Product!B$2:B$5901,"Not Found")</f>
        <v>Epicerie salée</v>
      </c>
      <c r="F3336" s="25" t="str">
        <f>_xlfn.XLOOKUP(A3336,Product!A$2:A$5901,Product!C$2:C$5901,"Not Found")</f>
        <v>Poisson, viande, pâtés</v>
      </c>
      <c r="G3336" s="25" t="str">
        <f>IF(_xlfn.XLOOKUP(A3336,Product!A$2:A$5901,Product!D$2:D$5901,"Not Found") = 0,"",_xlfn.XLOOKUP(A3336,Product!A$2:A$5901,Product!D$2:D$5901,"Not Found"))</f>
        <v>Produits de la mer</v>
      </c>
      <c r="H3336" s="30">
        <f>_xlfn.XLOOKUP(A3336,Product!A$2:A$5901,Product!E$2:E$5901,"Not Found")</f>
        <v>2.1800000000000002</v>
      </c>
      <c r="I3336" s="25" t="str">
        <f>A3336&amp;"_"&amp;E3336&amp;"_"&amp;F3336&amp;"_"&amp;G3336</f>
        <v>110480_Epicerie salée_Poisson, viande, pâtés_Produits de la mer</v>
      </c>
      <c r="J3336" s="30">
        <f>D3336*H3336</f>
        <v>919.96</v>
      </c>
      <c r="K3336" s="25">
        <f>IF(D3336&gt;0,1,0)</f>
        <v>1</v>
      </c>
      <c r="L3336" s="26">
        <f t="shared" si="52"/>
        <v>0</v>
      </c>
    </row>
    <row r="3337" spans="1:12" ht="19" hidden="1" x14ac:dyDescent="0.2">
      <c r="A3337" s="24">
        <v>110566</v>
      </c>
      <c r="B3337" s="24">
        <v>1</v>
      </c>
      <c r="C3337" s="24">
        <v>590</v>
      </c>
      <c r="D3337" s="24">
        <v>259</v>
      </c>
      <c r="E3337" s="25" t="str">
        <f>_xlfn.XLOOKUP(A3337,Product!A$2:A$5901,Product!B$2:B$5901,"Not Found")</f>
        <v>Epicerie salée</v>
      </c>
      <c r="F3337" s="25" t="str">
        <f>_xlfn.XLOOKUP(A3337,Product!A$2:A$5901,Product!C$2:C$5901,"Not Found")</f>
        <v>Graines et oléagineux</v>
      </c>
      <c r="G3337" s="25" t="str">
        <f>IF(_xlfn.XLOOKUP(A3337,Product!A$2:A$5901,Product!D$2:D$5901,"Not Found") = 0,"",_xlfn.XLOOKUP(A3337,Product!A$2:A$5901,Product!D$2:D$5901,"Not Found"))</f>
        <v>Graines oléagineuses</v>
      </c>
      <c r="H3337" s="30">
        <f>_xlfn.XLOOKUP(A3337,Product!A$2:A$5901,Product!E$2:E$5901,"Not Found")</f>
        <v>0.97</v>
      </c>
      <c r="I3337" s="25" t="str">
        <f>A3337&amp;"_"&amp;E3337&amp;"_"&amp;F3337&amp;"_"&amp;G3337</f>
        <v>110566_Epicerie salée_Graines et oléagineux_Graines oléagineuses</v>
      </c>
      <c r="J3337" s="30">
        <f>D3337*H3337</f>
        <v>251.23</v>
      </c>
      <c r="K3337" s="25">
        <f>IF(D3337&gt;0,1,0)</f>
        <v>1</v>
      </c>
      <c r="L3337" s="26">
        <f t="shared" si="52"/>
        <v>0</v>
      </c>
    </row>
    <row r="3338" spans="1:12" ht="19" hidden="1" x14ac:dyDescent="0.2">
      <c r="A3338" s="24">
        <v>110568</v>
      </c>
      <c r="B3338" s="24">
        <v>1</v>
      </c>
      <c r="C3338" s="24">
        <v>785</v>
      </c>
      <c r="D3338" s="24">
        <v>295</v>
      </c>
      <c r="E3338" s="25" t="str">
        <f>_xlfn.XLOOKUP(A3338,Product!A$2:A$5901,Product!B$2:B$5901,"Not Found")</f>
        <v>Epicerie salée</v>
      </c>
      <c r="F3338" s="25" t="str">
        <f>_xlfn.XLOOKUP(A3338,Product!A$2:A$5901,Product!C$2:C$5901,"Not Found")</f>
        <v>Graines et oléagineux</v>
      </c>
      <c r="G3338" s="25" t="str">
        <f>IF(_xlfn.XLOOKUP(A3338,Product!A$2:A$5901,Product!D$2:D$5901,"Not Found") = 0,"",_xlfn.XLOOKUP(A3338,Product!A$2:A$5901,Product!D$2:D$5901,"Not Found"))</f>
        <v>Graines oléagineuses</v>
      </c>
      <c r="H3338" s="30">
        <f>_xlfn.XLOOKUP(A3338,Product!A$2:A$5901,Product!E$2:E$5901,"Not Found")</f>
        <v>1.1599999999999999</v>
      </c>
      <c r="I3338" s="25" t="str">
        <f>A3338&amp;"_"&amp;E3338&amp;"_"&amp;F3338&amp;"_"&amp;G3338</f>
        <v>110568_Epicerie salée_Graines et oléagineux_Graines oléagineuses</v>
      </c>
      <c r="J3338" s="30">
        <f>D3338*H3338</f>
        <v>342.2</v>
      </c>
      <c r="K3338" s="25">
        <f>IF(D3338&gt;0,1,0)</f>
        <v>1</v>
      </c>
      <c r="L3338" s="26">
        <f t="shared" si="52"/>
        <v>0</v>
      </c>
    </row>
    <row r="3339" spans="1:12" ht="19" hidden="1" x14ac:dyDescent="0.2">
      <c r="A3339" s="24">
        <v>110569</v>
      </c>
      <c r="B3339" s="24">
        <v>1</v>
      </c>
      <c r="C3339" s="24">
        <v>126</v>
      </c>
      <c r="D3339" s="24">
        <v>32</v>
      </c>
      <c r="E3339" s="25" t="str">
        <f>_xlfn.XLOOKUP(A3339,Product!A$2:A$5901,Product!B$2:B$5901,"Not Found")</f>
        <v>Epicerie salée</v>
      </c>
      <c r="F3339" s="25" t="str">
        <f>_xlfn.XLOOKUP(A3339,Product!A$2:A$5901,Product!C$2:C$5901,"Not Found")</f>
        <v>Légumineuses et céréales</v>
      </c>
      <c r="G3339" s="25" t="str">
        <f>IF(_xlfn.XLOOKUP(A3339,Product!A$2:A$5901,Product!D$2:D$5901,"Not Found") = 0,"",_xlfn.XLOOKUP(A3339,Product!A$2:A$5901,Product!D$2:D$5901,"Not Found"))</f>
        <v>Légumineuses</v>
      </c>
      <c r="H3339" s="30">
        <f>_xlfn.XLOOKUP(A3339,Product!A$2:A$5901,Product!E$2:E$5901,"Not Found")</f>
        <v>1.2</v>
      </c>
      <c r="I3339" s="25" t="str">
        <f>A3339&amp;"_"&amp;E3339&amp;"_"&amp;F3339&amp;"_"&amp;G3339</f>
        <v>110569_Epicerie salée_Légumineuses et céréales_Légumineuses</v>
      </c>
      <c r="J3339" s="30">
        <f>D3339*H3339</f>
        <v>38.4</v>
      </c>
      <c r="K3339" s="25">
        <f>IF(D3339&gt;0,1,0)</f>
        <v>1</v>
      </c>
      <c r="L3339" s="26">
        <f t="shared" si="52"/>
        <v>0</v>
      </c>
    </row>
    <row r="3340" spans="1:12" ht="19" hidden="1" x14ac:dyDescent="0.2">
      <c r="A3340" s="24">
        <v>110571</v>
      </c>
      <c r="B3340" s="24">
        <v>1</v>
      </c>
      <c r="C3340" s="24">
        <v>870</v>
      </c>
      <c r="D3340" s="24">
        <v>143</v>
      </c>
      <c r="E3340" s="25" t="str">
        <f>_xlfn.XLOOKUP(A3340,Product!A$2:A$5901,Product!B$2:B$5901,"Not Found")</f>
        <v>Epicerie salée</v>
      </c>
      <c r="F3340" s="25" t="str">
        <f>_xlfn.XLOOKUP(A3340,Product!A$2:A$5901,Product!C$2:C$5901,"Not Found")</f>
        <v>Pâtes bio</v>
      </c>
      <c r="G3340" s="25" t="str">
        <f>IF(_xlfn.XLOOKUP(A3340,Product!A$2:A$5901,Product!D$2:D$5901,"Not Found") = 0,"",_xlfn.XLOOKUP(A3340,Product!A$2:A$5901,Product!D$2:D$5901,"Not Found"))</f>
        <v>Pâtes complètes</v>
      </c>
      <c r="H3340" s="30">
        <f>_xlfn.XLOOKUP(A3340,Product!A$2:A$5901,Product!E$2:E$5901,"Not Found")</f>
        <v>0.91</v>
      </c>
      <c r="I3340" s="25" t="str">
        <f>A3340&amp;"_"&amp;E3340&amp;"_"&amp;F3340&amp;"_"&amp;G3340</f>
        <v>110571_Epicerie salée_Pâtes bio_Pâtes complètes</v>
      </c>
      <c r="J3340" s="30">
        <f>D3340*H3340</f>
        <v>130.13</v>
      </c>
      <c r="K3340" s="25">
        <f>IF(D3340&gt;0,1,0)</f>
        <v>1</v>
      </c>
      <c r="L3340" s="26">
        <f t="shared" si="52"/>
        <v>0</v>
      </c>
    </row>
    <row r="3341" spans="1:12" ht="19" hidden="1" x14ac:dyDescent="0.2">
      <c r="A3341" s="24">
        <v>110572</v>
      </c>
      <c r="B3341" s="24">
        <v>1</v>
      </c>
      <c r="C3341" s="24">
        <v>366</v>
      </c>
      <c r="D3341" s="24">
        <v>42</v>
      </c>
      <c r="E3341" s="25" t="str">
        <f>_xlfn.XLOOKUP(A3341,Product!A$2:A$5901,Product!B$2:B$5901,"Not Found")</f>
        <v>Epicerie salée</v>
      </c>
      <c r="F3341" s="25" t="str">
        <f>_xlfn.XLOOKUP(A3341,Product!A$2:A$5901,Product!C$2:C$5901,"Not Found")</f>
        <v>Pâtes bio</v>
      </c>
      <c r="G3341" s="25" t="str">
        <f>IF(_xlfn.XLOOKUP(A3341,Product!A$2:A$5901,Product!D$2:D$5901,"Not Found") = 0,"",_xlfn.XLOOKUP(A3341,Product!A$2:A$5901,Product!D$2:D$5901,"Not Found"))</f>
        <v>Pâtes complètes</v>
      </c>
      <c r="H3341" s="30">
        <f>_xlfn.XLOOKUP(A3341,Product!A$2:A$5901,Product!E$2:E$5901,"Not Found")</f>
        <v>0.91</v>
      </c>
      <c r="I3341" s="25" t="str">
        <f>A3341&amp;"_"&amp;E3341&amp;"_"&amp;F3341&amp;"_"&amp;G3341</f>
        <v>110572_Epicerie salée_Pâtes bio_Pâtes complètes</v>
      </c>
      <c r="J3341" s="30">
        <f>D3341*H3341</f>
        <v>38.22</v>
      </c>
      <c r="K3341" s="25">
        <f>IF(D3341&gt;0,1,0)</f>
        <v>1</v>
      </c>
      <c r="L3341" s="26">
        <f t="shared" si="52"/>
        <v>0</v>
      </c>
    </row>
    <row r="3342" spans="1:12" ht="19" hidden="1" x14ac:dyDescent="0.2">
      <c r="A3342" s="24">
        <v>110573</v>
      </c>
      <c r="B3342" s="24">
        <v>0</v>
      </c>
      <c r="C3342" s="24">
        <v>47</v>
      </c>
      <c r="D3342" s="24">
        <v>33</v>
      </c>
      <c r="E3342" s="25" t="str">
        <f>_xlfn.XLOOKUP(A3342,Product!A$2:A$5901,Product!B$2:B$5901,"Not Found")</f>
        <v>Epicerie salée</v>
      </c>
      <c r="F3342" s="25" t="str">
        <f>_xlfn.XLOOKUP(A3342,Product!A$2:A$5901,Product!C$2:C$5901,"Not Found")</f>
        <v>Riz bio</v>
      </c>
      <c r="G3342" s="25" t="str">
        <f>IF(_xlfn.XLOOKUP(A3342,Product!A$2:A$5901,Product!D$2:D$5901,"Not Found") = 0,"",_xlfn.XLOOKUP(A3342,Product!A$2:A$5901,Product!D$2:D$5901,"Not Found"))</f>
        <v>Riz Basmati, Thai, Jasmin</v>
      </c>
      <c r="H3342" s="30">
        <f>_xlfn.XLOOKUP(A3342,Product!A$2:A$5901,Product!E$2:E$5901,"Not Found")</f>
        <v>1.19</v>
      </c>
      <c r="I3342" s="25" t="str">
        <f>A3342&amp;"_"&amp;E3342&amp;"_"&amp;F3342&amp;"_"&amp;G3342</f>
        <v>110573_Epicerie salée_Riz bio_Riz Basmati, Thai, Jasmin</v>
      </c>
      <c r="J3342" s="30">
        <f>D3342*H3342</f>
        <v>39.269999999999996</v>
      </c>
      <c r="K3342" s="25">
        <f>IF(D3342&gt;0,1,0)</f>
        <v>1</v>
      </c>
      <c r="L3342" s="26">
        <f t="shared" si="52"/>
        <v>0</v>
      </c>
    </row>
    <row r="3343" spans="1:12" ht="19" hidden="1" x14ac:dyDescent="0.2">
      <c r="A3343" s="24">
        <v>110575</v>
      </c>
      <c r="B3343" s="24">
        <v>1</v>
      </c>
      <c r="C3343" s="24">
        <v>866</v>
      </c>
      <c r="D3343" s="24">
        <v>36</v>
      </c>
      <c r="E3343" s="25" t="str">
        <f>_xlfn.XLOOKUP(A3343,Product!A$2:A$5901,Product!B$2:B$5901,"Not Found")</f>
        <v>Epicerie salée</v>
      </c>
      <c r="F3343" s="25" t="str">
        <f>_xlfn.XLOOKUP(A3343,Product!A$2:A$5901,Product!C$2:C$5901,"Not Found")</f>
        <v>Riz bio</v>
      </c>
      <c r="G3343" s="25" t="str">
        <f>IF(_xlfn.XLOOKUP(A3343,Product!A$2:A$5901,Product!D$2:D$5901,"Not Found") = 0,"",_xlfn.XLOOKUP(A3343,Product!A$2:A$5901,Product!D$2:D$5901,"Not Found"))</f>
        <v>Riz rond</v>
      </c>
      <c r="H3343" s="30">
        <f>_xlfn.XLOOKUP(A3343,Product!A$2:A$5901,Product!E$2:E$5901,"Not Found")</f>
        <v>1.1200000000000001</v>
      </c>
      <c r="I3343" s="25" t="str">
        <f>A3343&amp;"_"&amp;E3343&amp;"_"&amp;F3343&amp;"_"&amp;G3343</f>
        <v>110575_Epicerie salée_Riz bio_Riz rond</v>
      </c>
      <c r="J3343" s="30">
        <f>D3343*H3343</f>
        <v>40.320000000000007</v>
      </c>
      <c r="K3343" s="25">
        <f>IF(D3343&gt;0,1,0)</f>
        <v>1</v>
      </c>
      <c r="L3343" s="26">
        <f t="shared" si="52"/>
        <v>0</v>
      </c>
    </row>
    <row r="3344" spans="1:12" ht="19" hidden="1" x14ac:dyDescent="0.2">
      <c r="A3344" s="24">
        <v>110576</v>
      </c>
      <c r="B3344" s="24">
        <v>0</v>
      </c>
      <c r="C3344" s="24">
        <v>555</v>
      </c>
      <c r="D3344" s="24">
        <v>400</v>
      </c>
      <c r="E3344" s="25" t="str">
        <f>_xlfn.XLOOKUP(A3344,Product!A$2:A$5901,Product!B$2:B$5901,"Not Found")</f>
        <v>Epicerie salée</v>
      </c>
      <c r="F3344" s="25" t="str">
        <f>_xlfn.XLOOKUP(A3344,Product!A$2:A$5901,Product!C$2:C$5901,"Not Found")</f>
        <v>Graines et oléagineux</v>
      </c>
      <c r="G3344" s="25" t="str">
        <f>IF(_xlfn.XLOOKUP(A3344,Product!A$2:A$5901,Product!D$2:D$5901,"Not Found") = 0,"",_xlfn.XLOOKUP(A3344,Product!A$2:A$5901,Product!D$2:D$5901,"Not Found"))</f>
        <v>Graines oléagineuses</v>
      </c>
      <c r="H3344" s="30">
        <f>_xlfn.XLOOKUP(A3344,Product!A$2:A$5901,Product!E$2:E$5901,"Not Found")</f>
        <v>1.68</v>
      </c>
      <c r="I3344" s="25" t="str">
        <f>A3344&amp;"_"&amp;E3344&amp;"_"&amp;F3344&amp;"_"&amp;G3344</f>
        <v>110576_Epicerie salée_Graines et oléagineux_Graines oléagineuses</v>
      </c>
      <c r="J3344" s="30">
        <f>D3344*H3344</f>
        <v>672</v>
      </c>
      <c r="K3344" s="25">
        <f>IF(D3344&gt;0,1,0)</f>
        <v>1</v>
      </c>
      <c r="L3344" s="26">
        <f t="shared" si="52"/>
        <v>0</v>
      </c>
    </row>
    <row r="3345" spans="1:12" ht="19" hidden="1" x14ac:dyDescent="0.2">
      <c r="A3345" s="24">
        <v>110577</v>
      </c>
      <c r="B3345" s="24">
        <v>1</v>
      </c>
      <c r="C3345" s="24">
        <v>85</v>
      </c>
      <c r="D3345" s="24">
        <v>37</v>
      </c>
      <c r="E3345" s="25" t="str">
        <f>_xlfn.XLOOKUP(A3345,Product!A$2:A$5901,Product!B$2:B$5901,"Not Found")</f>
        <v>Epicerie salée</v>
      </c>
      <c r="F3345" s="25" t="str">
        <f>_xlfn.XLOOKUP(A3345,Product!A$2:A$5901,Product!C$2:C$5901,"Not Found")</f>
        <v>Pâtes bio</v>
      </c>
      <c r="G3345" s="25" t="str">
        <f>IF(_xlfn.XLOOKUP(A3345,Product!A$2:A$5901,Product!D$2:D$5901,"Not Found") = 0,"",_xlfn.XLOOKUP(A3345,Product!A$2:A$5901,Product!D$2:D$5901,"Not Found"))</f>
        <v>Pâtes complètes</v>
      </c>
      <c r="H3345" s="30">
        <f>_xlfn.XLOOKUP(A3345,Product!A$2:A$5901,Product!E$2:E$5901,"Not Found")</f>
        <v>0.91</v>
      </c>
      <c r="I3345" s="25" t="str">
        <f>A3345&amp;"_"&amp;E3345&amp;"_"&amp;F3345&amp;"_"&amp;G3345</f>
        <v>110577_Epicerie salée_Pâtes bio_Pâtes complètes</v>
      </c>
      <c r="J3345" s="30">
        <f>D3345*H3345</f>
        <v>33.67</v>
      </c>
      <c r="K3345" s="25">
        <f>IF(D3345&gt;0,1,0)</f>
        <v>1</v>
      </c>
      <c r="L3345" s="26">
        <f t="shared" si="52"/>
        <v>0</v>
      </c>
    </row>
    <row r="3346" spans="1:12" ht="19" hidden="1" x14ac:dyDescent="0.2">
      <c r="A3346" s="24">
        <v>110776</v>
      </c>
      <c r="B3346" s="24">
        <v>0</v>
      </c>
      <c r="C3346" s="24">
        <v>228</v>
      </c>
      <c r="D3346" s="24">
        <v>205</v>
      </c>
      <c r="E3346" s="25" t="str">
        <f>_xlfn.XLOOKUP(A3346,Product!A$2:A$5901,Product!B$2:B$5901,"Not Found")</f>
        <v>Epicerie salée</v>
      </c>
      <c r="F3346" s="25" t="str">
        <f>_xlfn.XLOOKUP(A3346,Product!A$2:A$5901,Product!C$2:C$5901,"Not Found")</f>
        <v>Sel, épices, aide culinaire</v>
      </c>
      <c r="G3346" s="25" t="str">
        <f>IF(_xlfn.XLOOKUP(A3346,Product!A$2:A$5901,Product!D$2:D$5901,"Not Found") = 0,"",_xlfn.XLOOKUP(A3346,Product!A$2:A$5901,Product!D$2:D$5901,"Not Found"))</f>
        <v>Sels</v>
      </c>
      <c r="H3346" s="30">
        <f>_xlfn.XLOOKUP(A3346,Product!A$2:A$5901,Product!E$2:E$5901,"Not Found")</f>
        <v>1.72</v>
      </c>
      <c r="I3346" s="25" t="str">
        <f>A3346&amp;"_"&amp;E3346&amp;"_"&amp;F3346&amp;"_"&amp;G3346</f>
        <v>110776_Epicerie salée_Sel, épices, aide culinaire_Sels</v>
      </c>
      <c r="J3346" s="30">
        <f>D3346*H3346</f>
        <v>352.6</v>
      </c>
      <c r="K3346" s="25">
        <f>IF(D3346&gt;0,1,0)</f>
        <v>1</v>
      </c>
      <c r="L3346" s="26">
        <f t="shared" si="52"/>
        <v>0</v>
      </c>
    </row>
    <row r="3347" spans="1:12" ht="19" hidden="1" x14ac:dyDescent="0.2">
      <c r="A3347" s="24">
        <v>110833</v>
      </c>
      <c r="B3347" s="24">
        <v>1</v>
      </c>
      <c r="C3347" s="24">
        <v>500</v>
      </c>
      <c r="D3347" s="24">
        <v>319</v>
      </c>
      <c r="E3347" s="25" t="str">
        <f>_xlfn.XLOOKUP(A3347,Product!A$2:A$5901,Product!B$2:B$5901,"Not Found")</f>
        <v>Epicerie salée</v>
      </c>
      <c r="F3347" s="25" t="str">
        <f>_xlfn.XLOOKUP(A3347,Product!A$2:A$5901,Product!C$2:C$5901,"Not Found")</f>
        <v>Sel, épices, aide culinaire</v>
      </c>
      <c r="G3347" s="25" t="str">
        <f>IF(_xlfn.XLOOKUP(A3347,Product!A$2:A$5901,Product!D$2:D$5901,"Not Found") = 0,"",_xlfn.XLOOKUP(A3347,Product!A$2:A$5901,Product!D$2:D$5901,"Not Found"))</f>
        <v>Epices</v>
      </c>
      <c r="H3347" s="30">
        <f>_xlfn.XLOOKUP(A3347,Product!A$2:A$5901,Product!E$2:E$5901,"Not Found")</f>
        <v>4.46</v>
      </c>
      <c r="I3347" s="25" t="str">
        <f>A3347&amp;"_"&amp;E3347&amp;"_"&amp;F3347&amp;"_"&amp;G3347</f>
        <v>110833_Epicerie salée_Sel, épices, aide culinaire_Epices</v>
      </c>
      <c r="J3347" s="30">
        <f>D3347*H3347</f>
        <v>1422.74</v>
      </c>
      <c r="K3347" s="25">
        <f>IF(D3347&gt;0,1,0)</f>
        <v>1</v>
      </c>
      <c r="L3347" s="26">
        <f t="shared" si="52"/>
        <v>0</v>
      </c>
    </row>
    <row r="3348" spans="1:12" ht="19" hidden="1" x14ac:dyDescent="0.2">
      <c r="A3348" s="24">
        <v>110837</v>
      </c>
      <c r="B3348" s="24">
        <v>0</v>
      </c>
      <c r="C3348" s="24">
        <v>913</v>
      </c>
      <c r="D3348" s="24">
        <v>859</v>
      </c>
      <c r="E3348" s="25" t="str">
        <f>_xlfn.XLOOKUP(A3348,Product!A$2:A$5901,Product!B$2:B$5901,"Not Found")</f>
        <v>Epicerie salée</v>
      </c>
      <c r="F3348" s="25" t="str">
        <f>_xlfn.XLOOKUP(A3348,Product!A$2:A$5901,Product!C$2:C$5901,"Not Found")</f>
        <v>Sel, épices, aide culinaire</v>
      </c>
      <c r="G3348" s="25" t="str">
        <f>IF(_xlfn.XLOOKUP(A3348,Product!A$2:A$5901,Product!D$2:D$5901,"Not Found") = 0,"",_xlfn.XLOOKUP(A3348,Product!A$2:A$5901,Product!D$2:D$5901,"Not Found"))</f>
        <v>Epices</v>
      </c>
      <c r="H3348" s="30">
        <f>_xlfn.XLOOKUP(A3348,Product!A$2:A$5901,Product!E$2:E$5901,"Not Found")</f>
        <v>2.5299999999999998</v>
      </c>
      <c r="I3348" s="25" t="str">
        <f>A3348&amp;"_"&amp;E3348&amp;"_"&amp;F3348&amp;"_"&amp;G3348</f>
        <v>110837_Epicerie salée_Sel, épices, aide culinaire_Epices</v>
      </c>
      <c r="J3348" s="30">
        <f>D3348*H3348</f>
        <v>2173.27</v>
      </c>
      <c r="K3348" s="25">
        <f>IF(D3348&gt;0,1,0)</f>
        <v>1</v>
      </c>
      <c r="L3348" s="26">
        <f t="shared" si="52"/>
        <v>0</v>
      </c>
    </row>
    <row r="3349" spans="1:12" ht="19" hidden="1" x14ac:dyDescent="0.2">
      <c r="A3349" s="24">
        <v>110960</v>
      </c>
      <c r="B3349" s="24">
        <v>1</v>
      </c>
      <c r="C3349" s="24">
        <v>670</v>
      </c>
      <c r="D3349" s="24">
        <v>241</v>
      </c>
      <c r="E3349" s="25" t="str">
        <f>_xlfn.XLOOKUP(A3349,Product!A$2:A$5901,Product!B$2:B$5901,"Not Found")</f>
        <v>Epicerie salée</v>
      </c>
      <c r="F3349" s="25" t="str">
        <f>_xlfn.XLOOKUP(A3349,Product!A$2:A$5901,Product!C$2:C$5901,"Not Found")</f>
        <v>Pâtes bio</v>
      </c>
      <c r="G3349" s="25" t="str">
        <f>IF(_xlfn.XLOOKUP(A3349,Product!A$2:A$5901,Product!D$2:D$5901,"Not Found") = 0,"",_xlfn.XLOOKUP(A3349,Product!A$2:A$5901,Product!D$2:D$5901,"Not Found"))</f>
        <v>Pâtes demi complètes</v>
      </c>
      <c r="H3349" s="30">
        <f>_xlfn.XLOOKUP(A3349,Product!A$2:A$5901,Product!E$2:E$5901,"Not Found")</f>
        <v>0.98</v>
      </c>
      <c r="I3349" s="25" t="str">
        <f>A3349&amp;"_"&amp;E3349&amp;"_"&amp;F3349&amp;"_"&amp;G3349</f>
        <v>110960_Epicerie salée_Pâtes bio_Pâtes demi complètes</v>
      </c>
      <c r="J3349" s="30">
        <f>D3349*H3349</f>
        <v>236.18</v>
      </c>
      <c r="K3349" s="25">
        <f>IF(D3349&gt;0,1,0)</f>
        <v>1</v>
      </c>
      <c r="L3349" s="26">
        <f t="shared" si="52"/>
        <v>0</v>
      </c>
    </row>
    <row r="3350" spans="1:12" ht="19" hidden="1" x14ac:dyDescent="0.2">
      <c r="A3350" s="24">
        <v>110974</v>
      </c>
      <c r="B3350" s="24">
        <v>0</v>
      </c>
      <c r="C3350" s="24">
        <v>51</v>
      </c>
      <c r="D3350" s="24">
        <v>17</v>
      </c>
      <c r="E3350" s="25" t="str">
        <f>_xlfn.XLOOKUP(A3350,Product!A$2:A$5901,Product!B$2:B$5901,"Not Found")</f>
        <v>Epicerie salée</v>
      </c>
      <c r="F3350" s="25" t="str">
        <f>_xlfn.XLOOKUP(A3350,Product!A$2:A$5901,Product!C$2:C$5901,"Not Found")</f>
        <v>Plats cuisinés</v>
      </c>
      <c r="G3350" s="25" t="str">
        <f>IF(_xlfn.XLOOKUP(A3350,Product!A$2:A$5901,Product!D$2:D$5901,"Not Found") = 0,"",_xlfn.XLOOKUP(A3350,Product!A$2:A$5901,Product!D$2:D$5901,"Not Found"))</f>
        <v>Plats cuisinés céréales, légumes</v>
      </c>
      <c r="H3350" s="30">
        <f>_xlfn.XLOOKUP(A3350,Product!A$2:A$5901,Product!E$2:E$5901,"Not Found")</f>
        <v>2.04</v>
      </c>
      <c r="I3350" s="25" t="str">
        <f>A3350&amp;"_"&amp;E3350&amp;"_"&amp;F3350&amp;"_"&amp;G3350</f>
        <v>110974_Epicerie salée_Plats cuisinés_Plats cuisinés céréales, légumes</v>
      </c>
      <c r="J3350" s="30">
        <f>D3350*H3350</f>
        <v>34.68</v>
      </c>
      <c r="K3350" s="25">
        <f>IF(D3350&gt;0,1,0)</f>
        <v>1</v>
      </c>
      <c r="L3350" s="26">
        <f t="shared" si="52"/>
        <v>0</v>
      </c>
    </row>
    <row r="3351" spans="1:12" ht="19" hidden="1" x14ac:dyDescent="0.2">
      <c r="A3351" s="24">
        <v>110975</v>
      </c>
      <c r="B3351" s="24">
        <v>0</v>
      </c>
      <c r="C3351" s="24">
        <v>762</v>
      </c>
      <c r="D3351" s="24">
        <v>378</v>
      </c>
      <c r="E3351" s="25" t="str">
        <f>_xlfn.XLOOKUP(A3351,Product!A$2:A$5901,Product!B$2:B$5901,"Not Found")</f>
        <v>Epicerie salée</v>
      </c>
      <c r="F3351" s="25" t="str">
        <f>_xlfn.XLOOKUP(A3351,Product!A$2:A$5901,Product!C$2:C$5901,"Not Found")</f>
        <v>Huiles alimentaires bio</v>
      </c>
      <c r="G3351" s="25" t="str">
        <f>IF(_xlfn.XLOOKUP(A3351,Product!A$2:A$5901,Product!D$2:D$5901,"Not Found") = 0,"",_xlfn.XLOOKUP(A3351,Product!A$2:A$5901,Product!D$2:D$5901,"Not Found"))</f>
        <v>Huile de coco</v>
      </c>
      <c r="H3351" s="30">
        <f>_xlfn.XLOOKUP(A3351,Product!A$2:A$5901,Product!E$2:E$5901,"Not Found")</f>
        <v>2.14</v>
      </c>
      <c r="I3351" s="25" t="str">
        <f>A3351&amp;"_"&amp;E3351&amp;"_"&amp;F3351&amp;"_"&amp;G3351</f>
        <v>110975_Epicerie salée_Huiles alimentaires bio_Huile de coco</v>
      </c>
      <c r="J3351" s="30">
        <f>D3351*H3351</f>
        <v>808.92000000000007</v>
      </c>
      <c r="K3351" s="25">
        <f>IF(D3351&gt;0,1,0)</f>
        <v>1</v>
      </c>
      <c r="L3351" s="26">
        <f t="shared" si="52"/>
        <v>0</v>
      </c>
    </row>
    <row r="3352" spans="1:12" ht="19" hidden="1" x14ac:dyDescent="0.2">
      <c r="A3352" s="24">
        <v>111014</v>
      </c>
      <c r="B3352" s="24">
        <v>1</v>
      </c>
      <c r="C3352" s="24">
        <v>618</v>
      </c>
      <c r="D3352" s="24">
        <v>511</v>
      </c>
      <c r="E3352" s="25" t="str">
        <f>_xlfn.XLOOKUP(A3352,Product!A$2:A$5901,Product!B$2:B$5901,"Not Found")</f>
        <v>Epicerie salée</v>
      </c>
      <c r="F3352" s="25" t="str">
        <f>_xlfn.XLOOKUP(A3352,Product!A$2:A$5901,Product!C$2:C$5901,"Not Found")</f>
        <v>Plats cuisinés</v>
      </c>
      <c r="G3352" s="25" t="str">
        <f>IF(_xlfn.XLOOKUP(A3352,Product!A$2:A$5901,Product!D$2:D$5901,"Not Found") = 0,"",_xlfn.XLOOKUP(A3352,Product!A$2:A$5901,Product!D$2:D$5901,"Not Found"))</f>
        <v>Plats cuisinés céréales, légumes</v>
      </c>
      <c r="H3352" s="30">
        <f>_xlfn.XLOOKUP(A3352,Product!A$2:A$5901,Product!E$2:E$5901,"Not Found")</f>
        <v>1.93</v>
      </c>
      <c r="I3352" s="25" t="str">
        <f>A3352&amp;"_"&amp;E3352&amp;"_"&amp;F3352&amp;"_"&amp;G3352</f>
        <v>111014_Epicerie salée_Plats cuisinés_Plats cuisinés céréales, légumes</v>
      </c>
      <c r="J3352" s="30">
        <f>D3352*H3352</f>
        <v>986.23</v>
      </c>
      <c r="K3352" s="25">
        <f>IF(D3352&gt;0,1,0)</f>
        <v>1</v>
      </c>
      <c r="L3352" s="26">
        <f t="shared" si="52"/>
        <v>0</v>
      </c>
    </row>
    <row r="3353" spans="1:12" ht="19" hidden="1" x14ac:dyDescent="0.2">
      <c r="A3353" s="24">
        <v>111027</v>
      </c>
      <c r="B3353" s="24">
        <v>0</v>
      </c>
      <c r="C3353" s="24">
        <v>766</v>
      </c>
      <c r="D3353" s="24">
        <v>129</v>
      </c>
      <c r="E3353" s="25" t="str">
        <f>_xlfn.XLOOKUP(A3353,Product!A$2:A$5901,Product!B$2:B$5901,"Not Found")</f>
        <v>Epicerie salée</v>
      </c>
      <c r="F3353" s="25" t="str">
        <f>_xlfn.XLOOKUP(A3353,Product!A$2:A$5901,Product!C$2:C$5901,"Not Found")</f>
        <v>Légumes et conserves</v>
      </c>
      <c r="G3353" s="25" t="str">
        <f>IF(_xlfn.XLOOKUP(A3353,Product!A$2:A$5901,Product!D$2:D$5901,"Not Found") = 0,"",_xlfn.XLOOKUP(A3353,Product!A$2:A$5901,Product!D$2:D$5901,"Not Found"))</f>
        <v>Légumes en conserve</v>
      </c>
      <c r="H3353" s="30">
        <f>_xlfn.XLOOKUP(A3353,Product!A$2:A$5901,Product!E$2:E$5901,"Not Found")</f>
        <v>2.0699999999999998</v>
      </c>
      <c r="I3353" s="25" t="str">
        <f>A3353&amp;"_"&amp;E3353&amp;"_"&amp;F3353&amp;"_"&amp;G3353</f>
        <v>111027_Epicerie salée_Légumes et conserves_Légumes en conserve</v>
      </c>
      <c r="J3353" s="30">
        <f>D3353*H3353</f>
        <v>267.02999999999997</v>
      </c>
      <c r="K3353" s="25">
        <f>IF(D3353&gt;0,1,0)</f>
        <v>1</v>
      </c>
      <c r="L3353" s="26">
        <f t="shared" si="52"/>
        <v>0</v>
      </c>
    </row>
    <row r="3354" spans="1:12" ht="19" hidden="1" x14ac:dyDescent="0.2">
      <c r="A3354" s="24">
        <v>111038</v>
      </c>
      <c r="B3354" s="24">
        <v>0</v>
      </c>
      <c r="C3354" s="24">
        <v>713</v>
      </c>
      <c r="D3354" s="24">
        <v>538</v>
      </c>
      <c r="E3354" s="25" t="str">
        <f>_xlfn.XLOOKUP(A3354,Product!A$2:A$5901,Product!B$2:B$5901,"Not Found")</f>
        <v>Epicerie salée</v>
      </c>
      <c r="F3354" s="25" t="str">
        <f>_xlfn.XLOOKUP(A3354,Product!A$2:A$5901,Product!C$2:C$5901,"Not Found")</f>
        <v>Plats cuisinés</v>
      </c>
      <c r="G3354" s="25" t="str">
        <f>IF(_xlfn.XLOOKUP(A3354,Product!A$2:A$5901,Product!D$2:D$5901,"Not Found") = 0,"",_xlfn.XLOOKUP(A3354,Product!A$2:A$5901,Product!D$2:D$5901,"Not Found"))</f>
        <v>Plats cuisinés céréales, légumes</v>
      </c>
      <c r="H3354" s="30">
        <f>_xlfn.XLOOKUP(A3354,Product!A$2:A$5901,Product!E$2:E$5901,"Not Found")</f>
        <v>1.52</v>
      </c>
      <c r="I3354" s="25" t="str">
        <f>A3354&amp;"_"&amp;E3354&amp;"_"&amp;F3354&amp;"_"&amp;G3354</f>
        <v>111038_Epicerie salée_Plats cuisinés_Plats cuisinés céréales, légumes</v>
      </c>
      <c r="J3354" s="30">
        <f>D3354*H3354</f>
        <v>817.76</v>
      </c>
      <c r="K3354" s="25">
        <f>IF(D3354&gt;0,1,0)</f>
        <v>1</v>
      </c>
      <c r="L3354" s="26">
        <f t="shared" si="52"/>
        <v>0</v>
      </c>
    </row>
    <row r="3355" spans="1:12" ht="19" hidden="1" x14ac:dyDescent="0.2">
      <c r="A3355" s="24">
        <v>111041</v>
      </c>
      <c r="B3355" s="24">
        <v>1</v>
      </c>
      <c r="C3355" s="24">
        <v>930</v>
      </c>
      <c r="D3355" s="24">
        <v>468</v>
      </c>
      <c r="E3355" s="25" t="str">
        <f>_xlfn.XLOOKUP(A3355,Product!A$2:A$5901,Product!B$2:B$5901,"Not Found")</f>
        <v>Epicerie salée</v>
      </c>
      <c r="F3355" s="25" t="str">
        <f>_xlfn.XLOOKUP(A3355,Product!A$2:A$5901,Product!C$2:C$5901,"Not Found")</f>
        <v>Plats cuisinés</v>
      </c>
      <c r="G3355" s="25" t="str">
        <f>IF(_xlfn.XLOOKUP(A3355,Product!A$2:A$5901,Product!D$2:D$5901,"Not Found") = 0,"",_xlfn.XLOOKUP(A3355,Product!A$2:A$5901,Product!D$2:D$5901,"Not Found"))</f>
        <v>Plats cuisinés céréales, légumes</v>
      </c>
      <c r="H3355" s="30">
        <f>_xlfn.XLOOKUP(A3355,Product!A$2:A$5901,Product!E$2:E$5901,"Not Found")</f>
        <v>1.57</v>
      </c>
      <c r="I3355" s="25" t="str">
        <f>A3355&amp;"_"&amp;E3355&amp;"_"&amp;F3355&amp;"_"&amp;G3355</f>
        <v>111041_Epicerie salée_Plats cuisinés_Plats cuisinés céréales, légumes</v>
      </c>
      <c r="J3355" s="30">
        <f>D3355*H3355</f>
        <v>734.76</v>
      </c>
      <c r="K3355" s="25">
        <f>IF(D3355&gt;0,1,0)</f>
        <v>1</v>
      </c>
      <c r="L3355" s="26">
        <f t="shared" si="52"/>
        <v>0</v>
      </c>
    </row>
    <row r="3356" spans="1:12" ht="19" hidden="1" x14ac:dyDescent="0.2">
      <c r="A3356" s="24">
        <v>111045</v>
      </c>
      <c r="B3356" s="24">
        <v>0</v>
      </c>
      <c r="C3356" s="24">
        <v>853</v>
      </c>
      <c r="D3356" s="24">
        <v>789</v>
      </c>
      <c r="E3356" s="25" t="str">
        <f>_xlfn.XLOOKUP(A3356,Product!A$2:A$5901,Product!B$2:B$5901,"Not Found")</f>
        <v>Epicerie salée</v>
      </c>
      <c r="F3356" s="25" t="str">
        <f>_xlfn.XLOOKUP(A3356,Product!A$2:A$5901,Product!C$2:C$5901,"Not Found")</f>
        <v>Légumineuses et céréales</v>
      </c>
      <c r="G3356" s="25" t="str">
        <f>IF(_xlfn.XLOOKUP(A3356,Product!A$2:A$5901,Product!D$2:D$5901,"Not Found") = 0,"",_xlfn.XLOOKUP(A3356,Product!A$2:A$5901,Product!D$2:D$5901,"Not Found"))</f>
        <v>Légumineuses</v>
      </c>
      <c r="H3356" s="30">
        <f>_xlfn.XLOOKUP(A3356,Product!A$2:A$5901,Product!E$2:E$5901,"Not Found")</f>
        <v>1.76</v>
      </c>
      <c r="I3356" s="25" t="str">
        <f>A3356&amp;"_"&amp;E3356&amp;"_"&amp;F3356&amp;"_"&amp;G3356</f>
        <v>111045_Epicerie salée_Légumineuses et céréales_Légumineuses</v>
      </c>
      <c r="J3356" s="30">
        <f>D3356*H3356</f>
        <v>1388.64</v>
      </c>
      <c r="K3356" s="25">
        <f>IF(D3356&gt;0,1,0)</f>
        <v>1</v>
      </c>
      <c r="L3356" s="26">
        <f t="shared" si="52"/>
        <v>0</v>
      </c>
    </row>
    <row r="3357" spans="1:12" ht="19" hidden="1" x14ac:dyDescent="0.2">
      <c r="A3357" s="24">
        <v>111081</v>
      </c>
      <c r="B3357" s="24">
        <v>1</v>
      </c>
      <c r="C3357" s="24">
        <v>753</v>
      </c>
      <c r="D3357" s="24">
        <v>228</v>
      </c>
      <c r="E3357" s="25" t="str">
        <f>_xlfn.XLOOKUP(A3357,Product!A$2:A$5901,Product!B$2:B$5901,"Not Found")</f>
        <v>Epicerie salée</v>
      </c>
      <c r="F3357" s="25" t="str">
        <f>_xlfn.XLOOKUP(A3357,Product!A$2:A$5901,Product!C$2:C$5901,"Not Found")</f>
        <v>Plats cuisinés</v>
      </c>
      <c r="G3357" s="25" t="str">
        <f>IF(_xlfn.XLOOKUP(A3357,Product!A$2:A$5901,Product!D$2:D$5901,"Not Found") = 0,"",_xlfn.XLOOKUP(A3357,Product!A$2:A$5901,Product!D$2:D$5901,"Not Found"))</f>
        <v>Galettes à cuire et falafel</v>
      </c>
      <c r="H3357" s="30">
        <f>_xlfn.XLOOKUP(A3357,Product!A$2:A$5901,Product!E$2:E$5901,"Not Found")</f>
        <v>1.7</v>
      </c>
      <c r="I3357" s="25" t="str">
        <f>A3357&amp;"_"&amp;E3357&amp;"_"&amp;F3357&amp;"_"&amp;G3357</f>
        <v>111081_Epicerie salée_Plats cuisinés_Galettes à cuire et falafel</v>
      </c>
      <c r="J3357" s="30">
        <f>D3357*H3357</f>
        <v>387.59999999999997</v>
      </c>
      <c r="K3357" s="25">
        <f>IF(D3357&gt;0,1,0)</f>
        <v>1</v>
      </c>
      <c r="L3357" s="26">
        <f t="shared" si="52"/>
        <v>0</v>
      </c>
    </row>
    <row r="3358" spans="1:12" ht="19" hidden="1" x14ac:dyDescent="0.2">
      <c r="A3358" s="24">
        <v>111319</v>
      </c>
      <c r="B3358" s="24">
        <v>0</v>
      </c>
      <c r="C3358" s="24">
        <v>921</v>
      </c>
      <c r="D3358" s="24">
        <v>346</v>
      </c>
      <c r="E3358" s="25" t="str">
        <f>_xlfn.XLOOKUP(A3358,Product!A$2:A$5901,Product!B$2:B$5901,"Not Found")</f>
        <v>Epicerie salée</v>
      </c>
      <c r="F3358" s="25" t="str">
        <f>_xlfn.XLOOKUP(A3358,Product!A$2:A$5901,Product!C$2:C$5901,"Not Found")</f>
        <v>Sel, épices, aide culinaire</v>
      </c>
      <c r="G3358" s="25" t="str">
        <f>IF(_xlfn.XLOOKUP(A3358,Product!A$2:A$5901,Product!D$2:D$5901,"Not Found") = 0,"",_xlfn.XLOOKUP(A3358,Product!A$2:A$5901,Product!D$2:D$5901,"Not Found"))</f>
        <v>Poivre</v>
      </c>
      <c r="H3358" s="30">
        <f>_xlfn.XLOOKUP(A3358,Product!A$2:A$5901,Product!E$2:E$5901,"Not Found")</f>
        <v>2.13</v>
      </c>
      <c r="I3358" s="25" t="str">
        <f>A3358&amp;"_"&amp;E3358&amp;"_"&amp;F3358&amp;"_"&amp;G3358</f>
        <v>111319_Epicerie salée_Sel, épices, aide culinaire_Poivre</v>
      </c>
      <c r="J3358" s="30">
        <f>D3358*H3358</f>
        <v>736.98</v>
      </c>
      <c r="K3358" s="25">
        <f>IF(D3358&gt;0,1,0)</f>
        <v>1</v>
      </c>
      <c r="L3358" s="26">
        <f t="shared" si="52"/>
        <v>0</v>
      </c>
    </row>
    <row r="3359" spans="1:12" ht="19" hidden="1" x14ac:dyDescent="0.2">
      <c r="A3359" s="24">
        <v>111580</v>
      </c>
      <c r="B3359" s="24">
        <v>1</v>
      </c>
      <c r="C3359" s="24">
        <v>40</v>
      </c>
      <c r="D3359" s="24">
        <v>10</v>
      </c>
      <c r="E3359" s="25" t="str">
        <f>_xlfn.XLOOKUP(A3359,Product!A$2:A$5901,Product!B$2:B$5901,"Not Found")</f>
        <v>Epicerie salée</v>
      </c>
      <c r="F3359" s="25" t="str">
        <f>_xlfn.XLOOKUP(A3359,Product!A$2:A$5901,Product!C$2:C$5901,"Not Found")</f>
        <v>Condiments, vinaigres</v>
      </c>
      <c r="G3359" s="25" t="str">
        <f>IF(_xlfn.XLOOKUP(A3359,Product!A$2:A$5901,Product!D$2:D$5901,"Not Found") = 0,"",_xlfn.XLOOKUP(A3359,Product!A$2:A$5901,Product!D$2:D$5901,"Not Found"))</f>
        <v>Wasabi et pâte de curry</v>
      </c>
      <c r="H3359" s="30">
        <f>_xlfn.XLOOKUP(A3359,Product!A$2:A$5901,Product!E$2:E$5901,"Not Found")</f>
        <v>1.97</v>
      </c>
      <c r="I3359" s="25" t="str">
        <f>A3359&amp;"_"&amp;E3359&amp;"_"&amp;F3359&amp;"_"&amp;G3359</f>
        <v>111580_Epicerie salée_Condiments, vinaigres_Wasabi et pâte de curry</v>
      </c>
      <c r="J3359" s="30">
        <f>D3359*H3359</f>
        <v>19.7</v>
      </c>
      <c r="K3359" s="25">
        <f>IF(D3359&gt;0,1,0)</f>
        <v>1</v>
      </c>
      <c r="L3359" s="26">
        <f t="shared" si="52"/>
        <v>0</v>
      </c>
    </row>
    <row r="3360" spans="1:12" ht="19" hidden="1" x14ac:dyDescent="0.2">
      <c r="A3360" s="24">
        <v>111581</v>
      </c>
      <c r="B3360" s="24">
        <v>0</v>
      </c>
      <c r="C3360" s="24">
        <v>563</v>
      </c>
      <c r="D3360" s="24">
        <v>240</v>
      </c>
      <c r="E3360" s="25" t="str">
        <f>_xlfn.XLOOKUP(A3360,Product!A$2:A$5901,Product!B$2:B$5901,"Not Found")</f>
        <v>Epicerie salée</v>
      </c>
      <c r="F3360" s="25" t="str">
        <f>_xlfn.XLOOKUP(A3360,Product!A$2:A$5901,Product!C$2:C$5901,"Not Found")</f>
        <v>Condiments, vinaigres</v>
      </c>
      <c r="G3360" s="25" t="str">
        <f>IF(_xlfn.XLOOKUP(A3360,Product!A$2:A$5901,Product!D$2:D$5901,"Not Found") = 0,"",_xlfn.XLOOKUP(A3360,Product!A$2:A$5901,Product!D$2:D$5901,"Not Found"))</f>
        <v>Wasabi et pâte de curry</v>
      </c>
      <c r="H3360" s="30">
        <f>_xlfn.XLOOKUP(A3360,Product!A$2:A$5901,Product!E$2:E$5901,"Not Found")</f>
        <v>1.97</v>
      </c>
      <c r="I3360" s="25" t="str">
        <f>A3360&amp;"_"&amp;E3360&amp;"_"&amp;F3360&amp;"_"&amp;G3360</f>
        <v>111581_Epicerie salée_Condiments, vinaigres_Wasabi et pâte de curry</v>
      </c>
      <c r="J3360" s="30">
        <f>D3360*H3360</f>
        <v>472.8</v>
      </c>
      <c r="K3360" s="25">
        <f>IF(D3360&gt;0,1,0)</f>
        <v>1</v>
      </c>
      <c r="L3360" s="26">
        <f t="shared" si="52"/>
        <v>0</v>
      </c>
    </row>
    <row r="3361" spans="1:12" ht="19" hidden="1" x14ac:dyDescent="0.2">
      <c r="A3361" s="24">
        <v>111582</v>
      </c>
      <c r="B3361" s="24">
        <v>0</v>
      </c>
      <c r="C3361" s="24">
        <v>632</v>
      </c>
      <c r="D3361" s="24">
        <v>124</v>
      </c>
      <c r="E3361" s="25" t="str">
        <f>_xlfn.XLOOKUP(A3361,Product!A$2:A$5901,Product!B$2:B$5901,"Not Found")</f>
        <v>Epicerie salée</v>
      </c>
      <c r="F3361" s="25" t="str">
        <f>_xlfn.XLOOKUP(A3361,Product!A$2:A$5901,Product!C$2:C$5901,"Not Found")</f>
        <v>Apéritifs bio</v>
      </c>
      <c r="G3361" s="25" t="str">
        <f>IF(_xlfn.XLOOKUP(A3361,Product!A$2:A$5901,Product!D$2:D$5901,"Not Found") = 0,"",_xlfn.XLOOKUP(A3361,Product!A$2:A$5901,Product!D$2:D$5901,"Not Found"))</f>
        <v>Chutney et confit</v>
      </c>
      <c r="H3361" s="30">
        <f>_xlfn.XLOOKUP(A3361,Product!A$2:A$5901,Product!E$2:E$5901,"Not Found")</f>
        <v>1.97</v>
      </c>
      <c r="I3361" s="25" t="str">
        <f>A3361&amp;"_"&amp;E3361&amp;"_"&amp;F3361&amp;"_"&amp;G3361</f>
        <v>111582_Epicerie salée_Apéritifs bio_Chutney et confit</v>
      </c>
      <c r="J3361" s="30">
        <f>D3361*H3361</f>
        <v>244.28</v>
      </c>
      <c r="K3361" s="25">
        <f>IF(D3361&gt;0,1,0)</f>
        <v>1</v>
      </c>
      <c r="L3361" s="26">
        <f t="shared" si="52"/>
        <v>0</v>
      </c>
    </row>
    <row r="3362" spans="1:12" ht="19" hidden="1" x14ac:dyDescent="0.2">
      <c r="A3362" s="24">
        <v>111584</v>
      </c>
      <c r="B3362" s="24">
        <v>0</v>
      </c>
      <c r="C3362" s="24">
        <v>745</v>
      </c>
      <c r="D3362" s="24">
        <v>609</v>
      </c>
      <c r="E3362" s="25" t="str">
        <f>_xlfn.XLOOKUP(A3362,Product!A$2:A$5901,Product!B$2:B$5901,"Not Found")</f>
        <v>Epicerie salée</v>
      </c>
      <c r="F3362" s="25" t="str">
        <f>_xlfn.XLOOKUP(A3362,Product!A$2:A$5901,Product!C$2:C$5901,"Not Found")</f>
        <v>Poisson, viande, pâtés</v>
      </c>
      <c r="G3362" s="25" t="str">
        <f>IF(_xlfn.XLOOKUP(A3362,Product!A$2:A$5901,Product!D$2:D$5901,"Not Found") = 0,"",_xlfn.XLOOKUP(A3362,Product!A$2:A$5901,Product!D$2:D$5901,"Not Found"))</f>
        <v>Terrines de viande et pâtés</v>
      </c>
      <c r="H3362" s="30">
        <f>_xlfn.XLOOKUP(A3362,Product!A$2:A$5901,Product!E$2:E$5901,"Not Found")</f>
        <v>3.15</v>
      </c>
      <c r="I3362" s="25" t="str">
        <f>A3362&amp;"_"&amp;E3362&amp;"_"&amp;F3362&amp;"_"&amp;G3362</f>
        <v>111584_Epicerie salée_Poisson, viande, pâtés_Terrines de viande et pâtés</v>
      </c>
      <c r="J3362" s="30">
        <f>D3362*H3362</f>
        <v>1918.35</v>
      </c>
      <c r="K3362" s="25">
        <f>IF(D3362&gt;0,1,0)</f>
        <v>1</v>
      </c>
      <c r="L3362" s="26">
        <f t="shared" si="52"/>
        <v>0</v>
      </c>
    </row>
    <row r="3363" spans="1:12" ht="19" hidden="1" x14ac:dyDescent="0.2">
      <c r="A3363" s="24">
        <v>111745</v>
      </c>
      <c r="B3363" s="24">
        <v>0</v>
      </c>
      <c r="C3363" s="24">
        <v>672</v>
      </c>
      <c r="D3363" s="24">
        <v>16</v>
      </c>
      <c r="E3363" s="25" t="str">
        <f>_xlfn.XLOOKUP(A3363,Product!A$2:A$5901,Product!B$2:B$5901,"Not Found")</f>
        <v>Epicerie salée</v>
      </c>
      <c r="F3363" s="25" t="str">
        <f>_xlfn.XLOOKUP(A3363,Product!A$2:A$5901,Product!C$2:C$5901,"Not Found")</f>
        <v>Plats cuisinés</v>
      </c>
      <c r="G3363" s="25" t="str">
        <f>IF(_xlfn.XLOOKUP(A3363,Product!A$2:A$5901,Product!D$2:D$5901,"Not Found") = 0,"",_xlfn.XLOOKUP(A3363,Product!A$2:A$5901,Product!D$2:D$5901,"Not Found"))</f>
        <v>Plats cuisinés céréales, légumes</v>
      </c>
      <c r="H3363" s="30">
        <f>_xlfn.XLOOKUP(A3363,Product!A$2:A$5901,Product!E$2:E$5901,"Not Found")</f>
        <v>1.18</v>
      </c>
      <c r="I3363" s="25" t="str">
        <f>A3363&amp;"_"&amp;E3363&amp;"_"&amp;F3363&amp;"_"&amp;G3363</f>
        <v>111745_Epicerie salée_Plats cuisinés_Plats cuisinés céréales, légumes</v>
      </c>
      <c r="J3363" s="30">
        <f>D3363*H3363</f>
        <v>18.88</v>
      </c>
      <c r="K3363" s="25">
        <f>IF(D3363&gt;0,1,0)</f>
        <v>1</v>
      </c>
      <c r="L3363" s="26">
        <f t="shared" si="52"/>
        <v>0</v>
      </c>
    </row>
    <row r="3364" spans="1:12" ht="19" hidden="1" x14ac:dyDescent="0.2">
      <c r="A3364" s="24">
        <v>111765</v>
      </c>
      <c r="B3364" s="24">
        <v>0</v>
      </c>
      <c r="C3364" s="24">
        <v>882</v>
      </c>
      <c r="D3364" s="24">
        <v>600</v>
      </c>
      <c r="E3364" s="25" t="str">
        <f>_xlfn.XLOOKUP(A3364,Product!A$2:A$5901,Product!B$2:B$5901,"Not Found")</f>
        <v>Epicerie salée</v>
      </c>
      <c r="F3364" s="25" t="str">
        <f>_xlfn.XLOOKUP(A3364,Product!A$2:A$5901,Product!C$2:C$5901,"Not Found")</f>
        <v>Pâtes bio</v>
      </c>
      <c r="G3364" s="25" t="str">
        <f>IF(_xlfn.XLOOKUP(A3364,Product!A$2:A$5901,Product!D$2:D$5901,"Not Found") = 0,"",_xlfn.XLOOKUP(A3364,Product!A$2:A$5901,Product!D$2:D$5901,"Not Found"))</f>
        <v>Nouilles asiatiques, shirataki</v>
      </c>
      <c r="H3364" s="30">
        <f>_xlfn.XLOOKUP(A3364,Product!A$2:A$5901,Product!E$2:E$5901,"Not Found")</f>
        <v>1.18</v>
      </c>
      <c r="I3364" s="25" t="str">
        <f>A3364&amp;"_"&amp;E3364&amp;"_"&amp;F3364&amp;"_"&amp;G3364</f>
        <v>111765_Epicerie salée_Pâtes bio_Nouilles asiatiques, shirataki</v>
      </c>
      <c r="J3364" s="30">
        <f>D3364*H3364</f>
        <v>708</v>
      </c>
      <c r="K3364" s="25">
        <f>IF(D3364&gt;0,1,0)</f>
        <v>1</v>
      </c>
      <c r="L3364" s="26">
        <f t="shared" si="52"/>
        <v>0</v>
      </c>
    </row>
    <row r="3365" spans="1:12" ht="19" hidden="1" x14ac:dyDescent="0.2">
      <c r="A3365" s="24">
        <v>111836</v>
      </c>
      <c r="B3365" s="24">
        <v>1</v>
      </c>
      <c r="C3365" s="24">
        <v>714</v>
      </c>
      <c r="D3365" s="24">
        <v>194</v>
      </c>
      <c r="E3365" s="25" t="str">
        <f>_xlfn.XLOOKUP(A3365,Product!A$2:A$5901,Product!B$2:B$5901,"Not Found")</f>
        <v>Epicerie salée</v>
      </c>
      <c r="F3365" s="25" t="str">
        <f>_xlfn.XLOOKUP(A3365,Product!A$2:A$5901,Product!C$2:C$5901,"Not Found")</f>
        <v>Graines et oléagineux</v>
      </c>
      <c r="G3365" s="25" t="str">
        <f>IF(_xlfn.XLOOKUP(A3365,Product!A$2:A$5901,Product!D$2:D$5901,"Not Found") = 0,"",_xlfn.XLOOKUP(A3365,Product!A$2:A$5901,Product!D$2:D$5901,"Not Found"))</f>
        <v>Graines à germer et mélanges</v>
      </c>
      <c r="H3365" s="30">
        <f>_xlfn.XLOOKUP(A3365,Product!A$2:A$5901,Product!E$2:E$5901,"Not Found")</f>
        <v>1.71</v>
      </c>
      <c r="I3365" s="25" t="str">
        <f>A3365&amp;"_"&amp;E3365&amp;"_"&amp;F3365&amp;"_"&amp;G3365</f>
        <v>111836_Epicerie salée_Graines et oléagineux_Graines à germer et mélanges</v>
      </c>
      <c r="J3365" s="30">
        <f>D3365*H3365</f>
        <v>331.74</v>
      </c>
      <c r="K3365" s="25">
        <f>IF(D3365&gt;0,1,0)</f>
        <v>1</v>
      </c>
      <c r="L3365" s="26">
        <f t="shared" si="52"/>
        <v>0</v>
      </c>
    </row>
    <row r="3366" spans="1:12" ht="19" hidden="1" x14ac:dyDescent="0.2">
      <c r="A3366" s="24">
        <v>111837</v>
      </c>
      <c r="B3366" s="24">
        <v>0</v>
      </c>
      <c r="C3366" s="24">
        <v>407</v>
      </c>
      <c r="D3366" s="24">
        <v>166</v>
      </c>
      <c r="E3366" s="25" t="str">
        <f>_xlfn.XLOOKUP(A3366,Product!A$2:A$5901,Product!B$2:B$5901,"Not Found")</f>
        <v>Epicerie salée</v>
      </c>
      <c r="F3366" s="25" t="str">
        <f>_xlfn.XLOOKUP(A3366,Product!A$2:A$5901,Product!C$2:C$5901,"Not Found")</f>
        <v>Graines et oléagineux</v>
      </c>
      <c r="G3366" s="25" t="str">
        <f>IF(_xlfn.XLOOKUP(A3366,Product!A$2:A$5901,Product!D$2:D$5901,"Not Found") = 0,"",_xlfn.XLOOKUP(A3366,Product!A$2:A$5901,Product!D$2:D$5901,"Not Found"))</f>
        <v>Graines à germer et mélanges</v>
      </c>
      <c r="H3366" s="30">
        <f>_xlfn.XLOOKUP(A3366,Product!A$2:A$5901,Product!E$2:E$5901,"Not Found")</f>
        <v>2.61</v>
      </c>
      <c r="I3366" s="25" t="str">
        <f>A3366&amp;"_"&amp;E3366&amp;"_"&amp;F3366&amp;"_"&amp;G3366</f>
        <v>111837_Epicerie salée_Graines et oléagineux_Graines à germer et mélanges</v>
      </c>
      <c r="J3366" s="30">
        <f>D3366*H3366</f>
        <v>433.26</v>
      </c>
      <c r="K3366" s="25">
        <f>IF(D3366&gt;0,1,0)</f>
        <v>1</v>
      </c>
      <c r="L3366" s="26">
        <f t="shared" si="52"/>
        <v>0</v>
      </c>
    </row>
    <row r="3367" spans="1:12" ht="19" hidden="1" x14ac:dyDescent="0.2">
      <c r="A3367" s="24">
        <v>111842</v>
      </c>
      <c r="B3367" s="24">
        <v>1</v>
      </c>
      <c r="C3367" s="24">
        <v>656</v>
      </c>
      <c r="D3367" s="24">
        <v>305</v>
      </c>
      <c r="E3367" s="25" t="str">
        <f>_xlfn.XLOOKUP(A3367,Product!A$2:A$5901,Product!B$2:B$5901,"Not Found")</f>
        <v>Epicerie salée</v>
      </c>
      <c r="F3367" s="25" t="str">
        <f>_xlfn.XLOOKUP(A3367,Product!A$2:A$5901,Product!C$2:C$5901,"Not Found")</f>
        <v>Graines et oléagineux</v>
      </c>
      <c r="G3367" s="25" t="str">
        <f>IF(_xlfn.XLOOKUP(A3367,Product!A$2:A$5901,Product!D$2:D$5901,"Not Found") = 0,"",_xlfn.XLOOKUP(A3367,Product!A$2:A$5901,Product!D$2:D$5901,"Not Found"))</f>
        <v>Graines à germer et mélanges</v>
      </c>
      <c r="H3367" s="30">
        <f>_xlfn.XLOOKUP(A3367,Product!A$2:A$5901,Product!E$2:E$5901,"Not Found")</f>
        <v>2.39</v>
      </c>
      <c r="I3367" s="25" t="str">
        <f>A3367&amp;"_"&amp;E3367&amp;"_"&amp;F3367&amp;"_"&amp;G3367</f>
        <v>111842_Epicerie salée_Graines et oléagineux_Graines à germer et mélanges</v>
      </c>
      <c r="J3367" s="30">
        <f>D3367*H3367</f>
        <v>728.95</v>
      </c>
      <c r="K3367" s="25">
        <f>IF(D3367&gt;0,1,0)</f>
        <v>1</v>
      </c>
      <c r="L3367" s="26">
        <f t="shared" si="52"/>
        <v>0</v>
      </c>
    </row>
    <row r="3368" spans="1:12" ht="19" hidden="1" x14ac:dyDescent="0.2">
      <c r="A3368" s="24">
        <v>111872</v>
      </c>
      <c r="B3368" s="24">
        <v>1</v>
      </c>
      <c r="C3368" s="24">
        <v>756</v>
      </c>
      <c r="D3368" s="24">
        <v>273</v>
      </c>
      <c r="E3368" s="25" t="str">
        <f>_xlfn.XLOOKUP(A3368,Product!A$2:A$5901,Product!B$2:B$5901,"Not Found")</f>
        <v>Epicerie salée</v>
      </c>
      <c r="F3368" s="25" t="str">
        <f>_xlfn.XLOOKUP(A3368,Product!A$2:A$5901,Product!C$2:C$5901,"Not Found")</f>
        <v>Graines et oléagineux</v>
      </c>
      <c r="G3368" s="25" t="str">
        <f>IF(_xlfn.XLOOKUP(A3368,Product!A$2:A$5901,Product!D$2:D$5901,"Not Found") = 0,"",_xlfn.XLOOKUP(A3368,Product!A$2:A$5901,Product!D$2:D$5901,"Not Found"))</f>
        <v>Graines à germer et mélanges</v>
      </c>
      <c r="H3368" s="30">
        <f>_xlfn.XLOOKUP(A3368,Product!A$2:A$5901,Product!E$2:E$5901,"Not Found")</f>
        <v>2.34</v>
      </c>
      <c r="I3368" s="25" t="str">
        <f>A3368&amp;"_"&amp;E3368&amp;"_"&amp;F3368&amp;"_"&amp;G3368</f>
        <v>111872_Epicerie salée_Graines et oléagineux_Graines à germer et mélanges</v>
      </c>
      <c r="J3368" s="30">
        <f>D3368*H3368</f>
        <v>638.81999999999994</v>
      </c>
      <c r="K3368" s="25">
        <f>IF(D3368&gt;0,1,0)</f>
        <v>1</v>
      </c>
      <c r="L3368" s="26">
        <f t="shared" si="52"/>
        <v>0</v>
      </c>
    </row>
    <row r="3369" spans="1:12" ht="19" hidden="1" x14ac:dyDescent="0.2">
      <c r="A3369" s="24">
        <v>111873</v>
      </c>
      <c r="B3369" s="24">
        <v>1</v>
      </c>
      <c r="C3369" s="24">
        <v>167</v>
      </c>
      <c r="D3369" s="24">
        <v>137</v>
      </c>
      <c r="E3369" s="25" t="str">
        <f>_xlfn.XLOOKUP(A3369,Product!A$2:A$5901,Product!B$2:B$5901,"Not Found")</f>
        <v>Epicerie salée</v>
      </c>
      <c r="F3369" s="25" t="str">
        <f>_xlfn.XLOOKUP(A3369,Product!A$2:A$5901,Product!C$2:C$5901,"Not Found")</f>
        <v>Graines et oléagineux</v>
      </c>
      <c r="G3369" s="25" t="str">
        <f>IF(_xlfn.XLOOKUP(A3369,Product!A$2:A$5901,Product!D$2:D$5901,"Not Found") = 0,"",_xlfn.XLOOKUP(A3369,Product!A$2:A$5901,Product!D$2:D$5901,"Not Found"))</f>
        <v>Graines à germer et mélanges</v>
      </c>
      <c r="H3369" s="30">
        <f>_xlfn.XLOOKUP(A3369,Product!A$2:A$5901,Product!E$2:E$5901,"Not Found")</f>
        <v>3.28</v>
      </c>
      <c r="I3369" s="25" t="str">
        <f>A3369&amp;"_"&amp;E3369&amp;"_"&amp;F3369&amp;"_"&amp;G3369</f>
        <v>111873_Epicerie salée_Graines et oléagineux_Graines à germer et mélanges</v>
      </c>
      <c r="J3369" s="30">
        <f>D3369*H3369</f>
        <v>449.35999999999996</v>
      </c>
      <c r="K3369" s="25">
        <f>IF(D3369&gt;0,1,0)</f>
        <v>1</v>
      </c>
      <c r="L3369" s="26">
        <f t="shared" si="52"/>
        <v>0</v>
      </c>
    </row>
    <row r="3370" spans="1:12" ht="19" hidden="1" x14ac:dyDescent="0.2">
      <c r="A3370" s="24">
        <v>112190</v>
      </c>
      <c r="B3370" s="24">
        <v>0</v>
      </c>
      <c r="C3370" s="24">
        <v>846</v>
      </c>
      <c r="D3370" s="24">
        <v>346</v>
      </c>
      <c r="E3370" s="25" t="str">
        <f>_xlfn.XLOOKUP(A3370,Product!A$2:A$5901,Product!B$2:B$5901,"Not Found")</f>
        <v>Epicerie salée</v>
      </c>
      <c r="F3370" s="25" t="str">
        <f>_xlfn.XLOOKUP(A3370,Product!A$2:A$5901,Product!C$2:C$5901,"Not Found")</f>
        <v>Sel, épices, aide culinaire</v>
      </c>
      <c r="G3370" s="25" t="str">
        <f>IF(_xlfn.XLOOKUP(A3370,Product!A$2:A$5901,Product!D$2:D$5901,"Not Found") = 0,"",_xlfn.XLOOKUP(A3370,Product!A$2:A$5901,Product!D$2:D$5901,"Not Found"))</f>
        <v>Epices</v>
      </c>
      <c r="H3370" s="30">
        <f>_xlfn.XLOOKUP(A3370,Product!A$2:A$5901,Product!E$2:E$5901,"Not Found")</f>
        <v>1.69</v>
      </c>
      <c r="I3370" s="25" t="str">
        <f>A3370&amp;"_"&amp;E3370&amp;"_"&amp;F3370&amp;"_"&amp;G3370</f>
        <v>112190_Epicerie salée_Sel, épices, aide culinaire_Epices</v>
      </c>
      <c r="J3370" s="30">
        <f>D3370*H3370</f>
        <v>584.74</v>
      </c>
      <c r="K3370" s="25">
        <f>IF(D3370&gt;0,1,0)</f>
        <v>1</v>
      </c>
      <c r="L3370" s="26">
        <f t="shared" si="52"/>
        <v>0</v>
      </c>
    </row>
    <row r="3371" spans="1:12" ht="19" hidden="1" x14ac:dyDescent="0.2">
      <c r="A3371" s="24">
        <v>112194</v>
      </c>
      <c r="B3371" s="24">
        <v>0</v>
      </c>
      <c r="C3371" s="24">
        <v>737</v>
      </c>
      <c r="D3371" s="24">
        <v>624</v>
      </c>
      <c r="E3371" s="25" t="str">
        <f>_xlfn.XLOOKUP(A3371,Product!A$2:A$5901,Product!B$2:B$5901,"Not Found")</f>
        <v>Epicerie salée</v>
      </c>
      <c r="F3371" s="25" t="str">
        <f>_xlfn.XLOOKUP(A3371,Product!A$2:A$5901,Product!C$2:C$5901,"Not Found")</f>
        <v>Graines et oléagineux</v>
      </c>
      <c r="G3371" s="25" t="str">
        <f>IF(_xlfn.XLOOKUP(A3371,Product!A$2:A$5901,Product!D$2:D$5901,"Not Found") = 0,"",_xlfn.XLOOKUP(A3371,Product!A$2:A$5901,Product!D$2:D$5901,"Not Found"))</f>
        <v>Graines oléagineuses</v>
      </c>
      <c r="H3371" s="30">
        <f>_xlfn.XLOOKUP(A3371,Product!A$2:A$5901,Product!E$2:E$5901,"Not Found")</f>
        <v>1.26</v>
      </c>
      <c r="I3371" s="25" t="str">
        <f>A3371&amp;"_"&amp;E3371&amp;"_"&amp;F3371&amp;"_"&amp;G3371</f>
        <v>112194_Epicerie salée_Graines et oléagineux_Graines oléagineuses</v>
      </c>
      <c r="J3371" s="30">
        <f>D3371*H3371</f>
        <v>786.24</v>
      </c>
      <c r="K3371" s="25">
        <f>IF(D3371&gt;0,1,0)</f>
        <v>1</v>
      </c>
      <c r="L3371" s="26">
        <f t="shared" si="52"/>
        <v>0</v>
      </c>
    </row>
    <row r="3372" spans="1:12" ht="19" hidden="1" x14ac:dyDescent="0.2">
      <c r="A3372" s="24">
        <v>112230</v>
      </c>
      <c r="B3372" s="24">
        <v>1</v>
      </c>
      <c r="C3372" s="24">
        <v>740</v>
      </c>
      <c r="D3372" s="24">
        <v>283</v>
      </c>
      <c r="E3372" s="25" t="str">
        <f>_xlfn.XLOOKUP(A3372,Product!A$2:A$5901,Product!B$2:B$5901,"Not Found")</f>
        <v>Epicerie salée</v>
      </c>
      <c r="F3372" s="25" t="str">
        <f>_xlfn.XLOOKUP(A3372,Product!A$2:A$5901,Product!C$2:C$5901,"Not Found")</f>
        <v>Légumineuses et céréales</v>
      </c>
      <c r="G3372" s="25" t="str">
        <f>IF(_xlfn.XLOOKUP(A3372,Product!A$2:A$5901,Product!D$2:D$5901,"Not Found") = 0,"",_xlfn.XLOOKUP(A3372,Product!A$2:A$5901,Product!D$2:D$5901,"Not Found"))</f>
        <v>Quinoa bio</v>
      </c>
      <c r="H3372" s="30">
        <f>_xlfn.XLOOKUP(A3372,Product!A$2:A$5901,Product!E$2:E$5901,"Not Found")</f>
        <v>1.46</v>
      </c>
      <c r="I3372" s="25" t="str">
        <f>A3372&amp;"_"&amp;E3372&amp;"_"&amp;F3372&amp;"_"&amp;G3372</f>
        <v>112230_Epicerie salée_Légumineuses et céréales_Quinoa bio</v>
      </c>
      <c r="J3372" s="30">
        <f>D3372*H3372</f>
        <v>413.18</v>
      </c>
      <c r="K3372" s="25">
        <f>IF(D3372&gt;0,1,0)</f>
        <v>1</v>
      </c>
      <c r="L3372" s="26">
        <f t="shared" si="52"/>
        <v>0</v>
      </c>
    </row>
    <row r="3373" spans="1:12" ht="19" hidden="1" x14ac:dyDescent="0.2">
      <c r="A3373" s="24">
        <v>112246</v>
      </c>
      <c r="B3373" s="24">
        <v>1</v>
      </c>
      <c r="C3373" s="24">
        <v>710</v>
      </c>
      <c r="D3373" s="24">
        <v>475</v>
      </c>
      <c r="E3373" s="25" t="str">
        <f>_xlfn.XLOOKUP(A3373,Product!A$2:A$5901,Product!B$2:B$5901,"Not Found")</f>
        <v>Epicerie salée</v>
      </c>
      <c r="F3373" s="25" t="str">
        <f>_xlfn.XLOOKUP(A3373,Product!A$2:A$5901,Product!C$2:C$5901,"Not Found")</f>
        <v>Sel, épices, aide culinaire</v>
      </c>
      <c r="G3373" s="25" t="str">
        <f>IF(_xlfn.XLOOKUP(A3373,Product!A$2:A$5901,Product!D$2:D$5901,"Not Found") = 0,"",_xlfn.XLOOKUP(A3373,Product!A$2:A$5901,Product!D$2:D$5901,"Not Found"))</f>
        <v>Sels</v>
      </c>
      <c r="H3373" s="30">
        <f>_xlfn.XLOOKUP(A3373,Product!A$2:A$5901,Product!E$2:E$5901,"Not Found")</f>
        <v>0.86</v>
      </c>
      <c r="I3373" s="25" t="str">
        <f>A3373&amp;"_"&amp;E3373&amp;"_"&amp;F3373&amp;"_"&amp;G3373</f>
        <v>112246_Epicerie salée_Sel, épices, aide culinaire_Sels</v>
      </c>
      <c r="J3373" s="30">
        <f>D3373*H3373</f>
        <v>408.5</v>
      </c>
      <c r="K3373" s="25">
        <f>IF(D3373&gt;0,1,0)</f>
        <v>1</v>
      </c>
      <c r="L3373" s="26">
        <f t="shared" si="52"/>
        <v>0</v>
      </c>
    </row>
    <row r="3374" spans="1:12" ht="19" hidden="1" x14ac:dyDescent="0.2">
      <c r="A3374" s="24">
        <v>112462</v>
      </c>
      <c r="B3374" s="24">
        <v>1</v>
      </c>
      <c r="C3374" s="24">
        <v>74</v>
      </c>
      <c r="D3374" s="24">
        <v>68</v>
      </c>
      <c r="E3374" s="25" t="str">
        <f>_xlfn.XLOOKUP(A3374,Product!A$2:A$5901,Product!B$2:B$5901,"Not Found")</f>
        <v>Epicerie salée</v>
      </c>
      <c r="F3374" s="25" t="str">
        <f>_xlfn.XLOOKUP(A3374,Product!A$2:A$5901,Product!C$2:C$5901,"Not Found")</f>
        <v>Pâtes bio</v>
      </c>
      <c r="G3374" s="25" t="str">
        <f>IF(_xlfn.XLOOKUP(A3374,Product!A$2:A$5901,Product!D$2:D$5901,"Not Found") = 0,"",_xlfn.XLOOKUP(A3374,Product!A$2:A$5901,Product!D$2:D$5901,"Not Found"))</f>
        <v>Pâtes demi complètes</v>
      </c>
      <c r="H3374" s="30">
        <f>_xlfn.XLOOKUP(A3374,Product!A$2:A$5901,Product!E$2:E$5901,"Not Found")</f>
        <v>0.98</v>
      </c>
      <c r="I3374" s="25" t="str">
        <f>A3374&amp;"_"&amp;E3374&amp;"_"&amp;F3374&amp;"_"&amp;G3374</f>
        <v>112462_Epicerie salée_Pâtes bio_Pâtes demi complètes</v>
      </c>
      <c r="J3374" s="30">
        <f>D3374*H3374</f>
        <v>66.64</v>
      </c>
      <c r="K3374" s="25">
        <f>IF(D3374&gt;0,1,0)</f>
        <v>1</v>
      </c>
      <c r="L3374" s="26">
        <f t="shared" si="52"/>
        <v>0</v>
      </c>
    </row>
    <row r="3375" spans="1:12" ht="19" hidden="1" x14ac:dyDescent="0.2">
      <c r="A3375" s="24">
        <v>112464</v>
      </c>
      <c r="B3375" s="24">
        <v>1</v>
      </c>
      <c r="C3375" s="24">
        <v>697</v>
      </c>
      <c r="D3375" s="24">
        <v>630</v>
      </c>
      <c r="E3375" s="25" t="str">
        <f>_xlfn.XLOOKUP(A3375,Product!A$2:A$5901,Product!B$2:B$5901,"Not Found")</f>
        <v>Epicerie salée</v>
      </c>
      <c r="F3375" s="25" t="str">
        <f>_xlfn.XLOOKUP(A3375,Product!A$2:A$5901,Product!C$2:C$5901,"Not Found")</f>
        <v>Pâtes bio</v>
      </c>
      <c r="G3375" s="25" t="str">
        <f>IF(_xlfn.XLOOKUP(A3375,Product!A$2:A$5901,Product!D$2:D$5901,"Not Found") = 0,"",_xlfn.XLOOKUP(A3375,Product!A$2:A$5901,Product!D$2:D$5901,"Not Found"))</f>
        <v>Pâtes demi complètes</v>
      </c>
      <c r="H3375" s="30">
        <f>_xlfn.XLOOKUP(A3375,Product!A$2:A$5901,Product!E$2:E$5901,"Not Found")</f>
        <v>0.98</v>
      </c>
      <c r="I3375" s="25" t="str">
        <f>A3375&amp;"_"&amp;E3375&amp;"_"&amp;F3375&amp;"_"&amp;G3375</f>
        <v>112464_Epicerie salée_Pâtes bio_Pâtes demi complètes</v>
      </c>
      <c r="J3375" s="30">
        <f>D3375*H3375</f>
        <v>617.4</v>
      </c>
      <c r="K3375" s="25">
        <f>IF(D3375&gt;0,1,0)</f>
        <v>1</v>
      </c>
      <c r="L3375" s="26">
        <f t="shared" si="52"/>
        <v>0</v>
      </c>
    </row>
    <row r="3376" spans="1:12" ht="19" hidden="1" x14ac:dyDescent="0.2">
      <c r="A3376" s="24">
        <v>112611</v>
      </c>
      <c r="B3376" s="24">
        <v>1</v>
      </c>
      <c r="C3376" s="24">
        <v>332</v>
      </c>
      <c r="D3376" s="24">
        <v>95</v>
      </c>
      <c r="E3376" s="25" t="str">
        <f>_xlfn.XLOOKUP(A3376,Product!A$2:A$5901,Product!B$2:B$5901,"Not Found")</f>
        <v>Epicerie salée</v>
      </c>
      <c r="F3376" s="25" t="str">
        <f>_xlfn.XLOOKUP(A3376,Product!A$2:A$5901,Product!C$2:C$5901,"Not Found")</f>
        <v>Poisson, viande, pâtés</v>
      </c>
      <c r="G3376" s="25" t="str">
        <f>IF(_xlfn.XLOOKUP(A3376,Product!A$2:A$5901,Product!D$2:D$5901,"Not Found") = 0,"",_xlfn.XLOOKUP(A3376,Product!A$2:A$5901,Product!D$2:D$5901,"Not Found"))</f>
        <v>Produits de la mer</v>
      </c>
      <c r="H3376" s="30">
        <f>_xlfn.XLOOKUP(A3376,Product!A$2:A$5901,Product!E$2:E$5901,"Not Found")</f>
        <v>2.21</v>
      </c>
      <c r="I3376" s="25" t="str">
        <f>A3376&amp;"_"&amp;E3376&amp;"_"&amp;F3376&amp;"_"&amp;G3376</f>
        <v>112611_Epicerie salée_Poisson, viande, pâtés_Produits de la mer</v>
      </c>
      <c r="J3376" s="30">
        <f>D3376*H3376</f>
        <v>209.95</v>
      </c>
      <c r="K3376" s="25">
        <f>IF(D3376&gt;0,1,0)</f>
        <v>1</v>
      </c>
      <c r="L3376" s="26">
        <f t="shared" si="52"/>
        <v>0</v>
      </c>
    </row>
    <row r="3377" spans="1:12" ht="19" hidden="1" x14ac:dyDescent="0.2">
      <c r="A3377" s="24">
        <v>112770</v>
      </c>
      <c r="B3377" s="24">
        <v>1</v>
      </c>
      <c r="C3377" s="24">
        <v>782</v>
      </c>
      <c r="D3377" s="24">
        <v>552</v>
      </c>
      <c r="E3377" s="25" t="str">
        <f>_xlfn.XLOOKUP(A3377,Product!A$2:A$5901,Product!B$2:B$5901,"Not Found")</f>
        <v>Epicerie salée</v>
      </c>
      <c r="F3377" s="25" t="str">
        <f>_xlfn.XLOOKUP(A3377,Product!A$2:A$5901,Product!C$2:C$5901,"Not Found")</f>
        <v>Sauces et coulis</v>
      </c>
      <c r="G3377" s="25" t="str">
        <f>IF(_xlfn.XLOOKUP(A3377,Product!A$2:A$5901,Product!D$2:D$5901,"Not Found") = 0,"",_xlfn.XLOOKUP(A3377,Product!A$2:A$5901,Product!D$2:D$5901,"Not Found"))</f>
        <v>Préparation liquide, cuisine</v>
      </c>
      <c r="H3377" s="30">
        <f>_xlfn.XLOOKUP(A3377,Product!A$2:A$5901,Product!E$2:E$5901,"Not Found")</f>
        <v>0.82</v>
      </c>
      <c r="I3377" s="25" t="str">
        <f>A3377&amp;"_"&amp;E3377&amp;"_"&amp;F3377&amp;"_"&amp;G3377</f>
        <v>112770_Epicerie salée_Sauces et coulis_Préparation liquide, cuisine</v>
      </c>
      <c r="J3377" s="30">
        <f>D3377*H3377</f>
        <v>452.64</v>
      </c>
      <c r="K3377" s="25">
        <f>IF(D3377&gt;0,1,0)</f>
        <v>1</v>
      </c>
      <c r="L3377" s="26">
        <f t="shared" si="52"/>
        <v>0</v>
      </c>
    </row>
    <row r="3378" spans="1:12" ht="19" hidden="1" x14ac:dyDescent="0.2">
      <c r="A3378" s="24">
        <v>112803</v>
      </c>
      <c r="B3378" s="24">
        <v>0</v>
      </c>
      <c r="C3378" s="24">
        <v>204</v>
      </c>
      <c r="D3378" s="24">
        <v>61</v>
      </c>
      <c r="E3378" s="25" t="str">
        <f>_xlfn.XLOOKUP(A3378,Product!A$2:A$5901,Product!B$2:B$5901,"Not Found")</f>
        <v>Epicerie salée</v>
      </c>
      <c r="F3378" s="25" t="str">
        <f>_xlfn.XLOOKUP(A3378,Product!A$2:A$5901,Product!C$2:C$5901,"Not Found")</f>
        <v>Pâtes bio</v>
      </c>
      <c r="G3378" s="25" t="str">
        <f>IF(_xlfn.XLOOKUP(A3378,Product!A$2:A$5901,Product!D$2:D$5901,"Not Found") = 0,"",_xlfn.XLOOKUP(A3378,Product!A$2:A$5901,Product!D$2:D$5901,"Not Found"))</f>
        <v>Pâtes aux céréales</v>
      </c>
      <c r="H3378" s="30">
        <f>_xlfn.XLOOKUP(A3378,Product!A$2:A$5901,Product!E$2:E$5901,"Not Found")</f>
        <v>2.12</v>
      </c>
      <c r="I3378" s="25" t="str">
        <f>A3378&amp;"_"&amp;E3378&amp;"_"&amp;F3378&amp;"_"&amp;G3378</f>
        <v>112803_Epicerie salée_Pâtes bio_Pâtes aux céréales</v>
      </c>
      <c r="J3378" s="30">
        <f>D3378*H3378</f>
        <v>129.32</v>
      </c>
      <c r="K3378" s="25">
        <f>IF(D3378&gt;0,1,0)</f>
        <v>1</v>
      </c>
      <c r="L3378" s="26">
        <f t="shared" si="52"/>
        <v>0</v>
      </c>
    </row>
    <row r="3379" spans="1:12" ht="19" hidden="1" x14ac:dyDescent="0.2">
      <c r="A3379" s="24">
        <v>112860</v>
      </c>
      <c r="B3379" s="24">
        <v>1</v>
      </c>
      <c r="C3379" s="24">
        <v>368</v>
      </c>
      <c r="D3379" s="24">
        <v>173</v>
      </c>
      <c r="E3379" s="25" t="str">
        <f>_xlfn.XLOOKUP(A3379,Product!A$2:A$5901,Product!B$2:B$5901,"Not Found")</f>
        <v>Epicerie salée</v>
      </c>
      <c r="F3379" s="25" t="str">
        <f>_xlfn.XLOOKUP(A3379,Product!A$2:A$5901,Product!C$2:C$5901,"Not Found")</f>
        <v>Apéritifs bio</v>
      </c>
      <c r="G3379" s="25" t="str">
        <f>IF(_xlfn.XLOOKUP(A3379,Product!A$2:A$5901,Product!D$2:D$5901,"Not Found") = 0,"",_xlfn.XLOOKUP(A3379,Product!A$2:A$5901,Product!D$2:D$5901,"Not Found"))</f>
        <v>Biscuits apéritif bio</v>
      </c>
      <c r="H3379" s="30">
        <f>_xlfn.XLOOKUP(A3379,Product!A$2:A$5901,Product!E$2:E$5901,"Not Found")</f>
        <v>1.59</v>
      </c>
      <c r="I3379" s="25" t="str">
        <f>A3379&amp;"_"&amp;E3379&amp;"_"&amp;F3379&amp;"_"&amp;G3379</f>
        <v>112860_Epicerie salée_Apéritifs bio_Biscuits apéritif bio</v>
      </c>
      <c r="J3379" s="30">
        <f>D3379*H3379</f>
        <v>275.07</v>
      </c>
      <c r="K3379" s="25">
        <f>IF(D3379&gt;0,1,0)</f>
        <v>1</v>
      </c>
      <c r="L3379" s="26">
        <f t="shared" si="52"/>
        <v>0</v>
      </c>
    </row>
    <row r="3380" spans="1:12" ht="19" hidden="1" x14ac:dyDescent="0.2">
      <c r="A3380" s="24">
        <v>113058</v>
      </c>
      <c r="B3380" s="24">
        <v>1</v>
      </c>
      <c r="C3380" s="24">
        <v>0</v>
      </c>
      <c r="D3380" s="24">
        <v>0</v>
      </c>
      <c r="E3380" s="25" t="str">
        <f>_xlfn.XLOOKUP(A3380,Product!A$2:A$5901,Product!B$2:B$5901,"Not Found")</f>
        <v>Epicerie salée</v>
      </c>
      <c r="F3380" s="25" t="str">
        <f>_xlfn.XLOOKUP(A3380,Product!A$2:A$5901,Product!C$2:C$5901,"Not Found")</f>
        <v>Pain et biscottes</v>
      </c>
      <c r="G3380" s="25" t="str">
        <f>IF(_xlfn.XLOOKUP(A3380,Product!A$2:A$5901,Product!D$2:D$5901,"Not Found") = 0,"",_xlfn.XLOOKUP(A3380,Product!A$2:A$5901,Product!D$2:D$5901,"Not Found"))</f>
        <v>Pain, pain précuit</v>
      </c>
      <c r="H3380" s="30">
        <f>_xlfn.XLOOKUP(A3380,Product!A$2:A$5901,Product!E$2:E$5901,"Not Found")</f>
        <v>2.59</v>
      </c>
      <c r="I3380" s="25" t="str">
        <f>A3380&amp;"_"&amp;E3380&amp;"_"&amp;F3380&amp;"_"&amp;G3380</f>
        <v>113058_Epicerie salée_Pain et biscottes_Pain, pain précuit</v>
      </c>
      <c r="J3380" s="30">
        <f>D3380*H3380</f>
        <v>0</v>
      </c>
      <c r="K3380" s="25">
        <f>IF(D3380&gt;0,1,0)</f>
        <v>0</v>
      </c>
      <c r="L3380" s="26">
        <f t="shared" si="52"/>
        <v>1</v>
      </c>
    </row>
    <row r="3381" spans="1:12" ht="19" hidden="1" x14ac:dyDescent="0.2">
      <c r="A3381" s="24">
        <v>113093</v>
      </c>
      <c r="B3381" s="24">
        <v>0</v>
      </c>
      <c r="C3381" s="24">
        <v>96</v>
      </c>
      <c r="D3381" s="24">
        <v>79</v>
      </c>
      <c r="E3381" s="25" t="str">
        <f>_xlfn.XLOOKUP(A3381,Product!A$2:A$5901,Product!B$2:B$5901,"Not Found")</f>
        <v>Epicerie salée</v>
      </c>
      <c r="F3381" s="25" t="str">
        <f>_xlfn.XLOOKUP(A3381,Product!A$2:A$5901,Product!C$2:C$5901,"Not Found")</f>
        <v>Farine, son, fécule</v>
      </c>
      <c r="G3381" s="25" t="str">
        <f>IF(_xlfn.XLOOKUP(A3381,Product!A$2:A$5901,Product!D$2:D$5901,"Not Found") = 0,"",_xlfn.XLOOKUP(A3381,Product!A$2:A$5901,Product!D$2:D$5901,"Not Found"))</f>
        <v>Farine de blé</v>
      </c>
      <c r="H3381" s="30">
        <f>_xlfn.XLOOKUP(A3381,Product!A$2:A$5901,Product!E$2:E$5901,"Not Found")</f>
        <v>1.17</v>
      </c>
      <c r="I3381" s="25" t="str">
        <f>A3381&amp;"_"&amp;E3381&amp;"_"&amp;F3381&amp;"_"&amp;G3381</f>
        <v>113093_Epicerie salée_Farine, son, fécule_Farine de blé</v>
      </c>
      <c r="J3381" s="30">
        <f>D3381*H3381</f>
        <v>92.429999999999993</v>
      </c>
      <c r="K3381" s="25">
        <f>IF(D3381&gt;0,1,0)</f>
        <v>1</v>
      </c>
      <c r="L3381" s="26">
        <f t="shared" si="52"/>
        <v>0</v>
      </c>
    </row>
    <row r="3382" spans="1:12" ht="19" hidden="1" x14ac:dyDescent="0.2">
      <c r="A3382" s="24">
        <v>113094</v>
      </c>
      <c r="B3382" s="24">
        <v>0</v>
      </c>
      <c r="C3382" s="24">
        <v>703</v>
      </c>
      <c r="D3382" s="24">
        <v>261</v>
      </c>
      <c r="E3382" s="25" t="str">
        <f>_xlfn.XLOOKUP(A3382,Product!A$2:A$5901,Product!B$2:B$5901,"Not Found")</f>
        <v>Epicerie salée</v>
      </c>
      <c r="F3382" s="25" t="str">
        <f>_xlfn.XLOOKUP(A3382,Product!A$2:A$5901,Product!C$2:C$5901,"Not Found")</f>
        <v>Farine, son, fécule</v>
      </c>
      <c r="G3382" s="25" t="str">
        <f>IF(_xlfn.XLOOKUP(A3382,Product!A$2:A$5901,Product!D$2:D$5901,"Not Found") = 0,"",_xlfn.XLOOKUP(A3382,Product!A$2:A$5901,Product!D$2:D$5901,"Not Found"))</f>
        <v>Farine de blé</v>
      </c>
      <c r="H3382" s="30">
        <f>_xlfn.XLOOKUP(A3382,Product!A$2:A$5901,Product!E$2:E$5901,"Not Found")</f>
        <v>1.1599999999999999</v>
      </c>
      <c r="I3382" s="25" t="str">
        <f>A3382&amp;"_"&amp;E3382&amp;"_"&amp;F3382&amp;"_"&amp;G3382</f>
        <v>113094_Epicerie salée_Farine, son, fécule_Farine de blé</v>
      </c>
      <c r="J3382" s="30">
        <f>D3382*H3382</f>
        <v>302.76</v>
      </c>
      <c r="K3382" s="25">
        <f>IF(D3382&gt;0,1,0)</f>
        <v>1</v>
      </c>
      <c r="L3382" s="26">
        <f t="shared" si="52"/>
        <v>0</v>
      </c>
    </row>
    <row r="3383" spans="1:12" ht="19" hidden="1" x14ac:dyDescent="0.2">
      <c r="A3383" s="24">
        <v>113096</v>
      </c>
      <c r="B3383" s="24">
        <v>0</v>
      </c>
      <c r="C3383" s="24">
        <v>60</v>
      </c>
      <c r="D3383" s="24">
        <v>37</v>
      </c>
      <c r="E3383" s="25" t="str">
        <f>_xlfn.XLOOKUP(A3383,Product!A$2:A$5901,Product!B$2:B$5901,"Not Found")</f>
        <v>Epicerie salée</v>
      </c>
      <c r="F3383" s="25" t="str">
        <f>_xlfn.XLOOKUP(A3383,Product!A$2:A$5901,Product!C$2:C$5901,"Not Found")</f>
        <v>Farine, son, fécule</v>
      </c>
      <c r="G3383" s="25" t="str">
        <f>IF(_xlfn.XLOOKUP(A3383,Product!A$2:A$5901,Product!D$2:D$5901,"Not Found") = 0,"",_xlfn.XLOOKUP(A3383,Product!A$2:A$5901,Product!D$2:D$5901,"Not Found"))</f>
        <v>Farine de céréales</v>
      </c>
      <c r="H3383" s="30">
        <f>_xlfn.XLOOKUP(A3383,Product!A$2:A$5901,Product!E$2:E$5901,"Not Found")</f>
        <v>2.41</v>
      </c>
      <c r="I3383" s="25" t="str">
        <f>A3383&amp;"_"&amp;E3383&amp;"_"&amp;F3383&amp;"_"&amp;G3383</f>
        <v>113096_Epicerie salée_Farine, son, fécule_Farine de céréales</v>
      </c>
      <c r="J3383" s="30">
        <f>D3383*H3383</f>
        <v>89.17</v>
      </c>
      <c r="K3383" s="25">
        <f>IF(D3383&gt;0,1,0)</f>
        <v>1</v>
      </c>
      <c r="L3383" s="26">
        <f t="shared" si="52"/>
        <v>0</v>
      </c>
    </row>
    <row r="3384" spans="1:12" ht="19" hidden="1" x14ac:dyDescent="0.2">
      <c r="A3384" s="24">
        <v>113566</v>
      </c>
      <c r="B3384" s="24">
        <v>0</v>
      </c>
      <c r="C3384" s="24">
        <v>779</v>
      </c>
      <c r="D3384" s="24">
        <v>222</v>
      </c>
      <c r="E3384" s="25" t="str">
        <f>_xlfn.XLOOKUP(A3384,Product!A$2:A$5901,Product!B$2:B$5901,"Not Found")</f>
        <v>Epicerie salée</v>
      </c>
      <c r="F3384" s="25" t="str">
        <f>_xlfn.XLOOKUP(A3384,Product!A$2:A$5901,Product!C$2:C$5901,"Not Found")</f>
        <v>Apéritifs bio</v>
      </c>
      <c r="G3384" s="25" t="str">
        <f>IF(_xlfn.XLOOKUP(A3384,Product!A$2:A$5901,Product!D$2:D$5901,"Not Found") = 0,"",_xlfn.XLOOKUP(A3384,Product!A$2:A$5901,Product!D$2:D$5901,"Not Found"))</f>
        <v>Tartinables</v>
      </c>
      <c r="H3384" s="30">
        <f>_xlfn.XLOOKUP(A3384,Product!A$2:A$5901,Product!E$2:E$5901,"Not Found")</f>
        <v>2.98</v>
      </c>
      <c r="I3384" s="25" t="str">
        <f>A3384&amp;"_"&amp;E3384&amp;"_"&amp;F3384&amp;"_"&amp;G3384</f>
        <v>113566_Epicerie salée_Apéritifs bio_Tartinables</v>
      </c>
      <c r="J3384" s="30">
        <f>D3384*H3384</f>
        <v>661.56</v>
      </c>
      <c r="K3384" s="25">
        <f>IF(D3384&gt;0,1,0)</f>
        <v>1</v>
      </c>
      <c r="L3384" s="26">
        <f t="shared" si="52"/>
        <v>0</v>
      </c>
    </row>
    <row r="3385" spans="1:12" ht="19" hidden="1" x14ac:dyDescent="0.2">
      <c r="A3385" s="24">
        <v>113571</v>
      </c>
      <c r="B3385" s="24">
        <v>1</v>
      </c>
      <c r="C3385" s="24">
        <v>755</v>
      </c>
      <c r="D3385" s="24">
        <v>585</v>
      </c>
      <c r="E3385" s="25" t="str">
        <f>_xlfn.XLOOKUP(A3385,Product!A$2:A$5901,Product!B$2:B$5901,"Not Found")</f>
        <v>Epicerie salée</v>
      </c>
      <c r="F3385" s="25" t="str">
        <f>_xlfn.XLOOKUP(A3385,Product!A$2:A$5901,Product!C$2:C$5901,"Not Found")</f>
        <v>Apéritifs bio</v>
      </c>
      <c r="G3385" s="25" t="str">
        <f>IF(_xlfn.XLOOKUP(A3385,Product!A$2:A$5901,Product!D$2:D$5901,"Not Found") = 0,"",_xlfn.XLOOKUP(A3385,Product!A$2:A$5901,Product!D$2:D$5901,"Not Found"))</f>
        <v>Tartinables</v>
      </c>
      <c r="H3385" s="30">
        <f>_xlfn.XLOOKUP(A3385,Product!A$2:A$5901,Product!E$2:E$5901,"Not Found")</f>
        <v>2.89</v>
      </c>
      <c r="I3385" s="25" t="str">
        <f>A3385&amp;"_"&amp;E3385&amp;"_"&amp;F3385&amp;"_"&amp;G3385</f>
        <v>113571_Epicerie salée_Apéritifs bio_Tartinables</v>
      </c>
      <c r="J3385" s="30">
        <f>D3385*H3385</f>
        <v>1690.65</v>
      </c>
      <c r="K3385" s="25">
        <f>IF(D3385&gt;0,1,0)</f>
        <v>1</v>
      </c>
      <c r="L3385" s="26">
        <f t="shared" si="52"/>
        <v>0</v>
      </c>
    </row>
    <row r="3386" spans="1:12" ht="19" hidden="1" x14ac:dyDescent="0.2">
      <c r="A3386" s="24">
        <v>113663</v>
      </c>
      <c r="B3386" s="24">
        <v>1</v>
      </c>
      <c r="C3386" s="24">
        <v>393</v>
      </c>
      <c r="D3386" s="24">
        <v>361</v>
      </c>
      <c r="E3386" s="25" t="str">
        <f>_xlfn.XLOOKUP(A3386,Product!A$2:A$5901,Product!B$2:B$5901,"Not Found")</f>
        <v>Epicerie salée</v>
      </c>
      <c r="F3386" s="25" t="str">
        <f>_xlfn.XLOOKUP(A3386,Product!A$2:A$5901,Product!C$2:C$5901,"Not Found")</f>
        <v>Poisson, viande, pâtés</v>
      </c>
      <c r="G3386" s="25" t="str">
        <f>IF(_xlfn.XLOOKUP(A3386,Product!A$2:A$5901,Product!D$2:D$5901,"Not Found") = 0,"",_xlfn.XLOOKUP(A3386,Product!A$2:A$5901,Product!D$2:D$5901,"Not Found"))</f>
        <v>Terrines de viande et pâtés</v>
      </c>
      <c r="H3386" s="30">
        <f>_xlfn.XLOOKUP(A3386,Product!A$2:A$5901,Product!E$2:E$5901,"Not Found")</f>
        <v>3.13</v>
      </c>
      <c r="I3386" s="25" t="str">
        <f>A3386&amp;"_"&amp;E3386&amp;"_"&amp;F3386&amp;"_"&amp;G3386</f>
        <v>113663_Epicerie salée_Poisson, viande, pâtés_Terrines de viande et pâtés</v>
      </c>
      <c r="J3386" s="30">
        <f>D3386*H3386</f>
        <v>1129.93</v>
      </c>
      <c r="K3386" s="25">
        <f>IF(D3386&gt;0,1,0)</f>
        <v>1</v>
      </c>
      <c r="L3386" s="26">
        <f t="shared" si="52"/>
        <v>0</v>
      </c>
    </row>
    <row r="3387" spans="1:12" ht="19" hidden="1" x14ac:dyDescent="0.2">
      <c r="A3387" s="24">
        <v>113664</v>
      </c>
      <c r="B3387" s="24">
        <v>1</v>
      </c>
      <c r="C3387" s="24">
        <v>221</v>
      </c>
      <c r="D3387" s="24">
        <v>107</v>
      </c>
      <c r="E3387" s="25" t="str">
        <f>_xlfn.XLOOKUP(A3387,Product!A$2:A$5901,Product!B$2:B$5901,"Not Found")</f>
        <v>Epicerie salée</v>
      </c>
      <c r="F3387" s="25" t="str">
        <f>_xlfn.XLOOKUP(A3387,Product!A$2:A$5901,Product!C$2:C$5901,"Not Found")</f>
        <v>Poisson, viande, pâtés</v>
      </c>
      <c r="G3387" s="25" t="str">
        <f>IF(_xlfn.XLOOKUP(A3387,Product!A$2:A$5901,Product!D$2:D$5901,"Not Found") = 0,"",_xlfn.XLOOKUP(A3387,Product!A$2:A$5901,Product!D$2:D$5901,"Not Found"))</f>
        <v>Terrines de viande et pâtés</v>
      </c>
      <c r="H3387" s="30">
        <f>_xlfn.XLOOKUP(A3387,Product!A$2:A$5901,Product!E$2:E$5901,"Not Found")</f>
        <v>3.13</v>
      </c>
      <c r="I3387" s="25" t="str">
        <f>A3387&amp;"_"&amp;E3387&amp;"_"&amp;F3387&amp;"_"&amp;G3387</f>
        <v>113664_Epicerie salée_Poisson, viande, pâtés_Terrines de viande et pâtés</v>
      </c>
      <c r="J3387" s="30">
        <f>D3387*H3387</f>
        <v>334.90999999999997</v>
      </c>
      <c r="K3387" s="25">
        <f>IF(D3387&gt;0,1,0)</f>
        <v>1</v>
      </c>
      <c r="L3387" s="26">
        <f t="shared" si="52"/>
        <v>0</v>
      </c>
    </row>
    <row r="3388" spans="1:12" ht="19" hidden="1" x14ac:dyDescent="0.2">
      <c r="A3388" s="24">
        <v>113665</v>
      </c>
      <c r="B3388" s="24">
        <v>0</v>
      </c>
      <c r="C3388" s="24">
        <v>905</v>
      </c>
      <c r="D3388" s="24">
        <v>710</v>
      </c>
      <c r="E3388" s="25" t="str">
        <f>_xlfn.XLOOKUP(A3388,Product!A$2:A$5901,Product!B$2:B$5901,"Not Found")</f>
        <v>Epicerie salée</v>
      </c>
      <c r="F3388" s="25" t="str">
        <f>_xlfn.XLOOKUP(A3388,Product!A$2:A$5901,Product!C$2:C$5901,"Not Found")</f>
        <v>Poisson, viande, pâtés</v>
      </c>
      <c r="G3388" s="25" t="str">
        <f>IF(_xlfn.XLOOKUP(A3388,Product!A$2:A$5901,Product!D$2:D$5901,"Not Found") = 0,"",_xlfn.XLOOKUP(A3388,Product!A$2:A$5901,Product!D$2:D$5901,"Not Found"))</f>
        <v>Terrines de viande et pâtés</v>
      </c>
      <c r="H3388" s="30">
        <f>_xlfn.XLOOKUP(A3388,Product!A$2:A$5901,Product!E$2:E$5901,"Not Found")</f>
        <v>2.73</v>
      </c>
      <c r="I3388" s="25" t="str">
        <f>A3388&amp;"_"&amp;E3388&amp;"_"&amp;F3388&amp;"_"&amp;G3388</f>
        <v>113665_Epicerie salée_Poisson, viande, pâtés_Terrines de viande et pâtés</v>
      </c>
      <c r="J3388" s="30">
        <f>D3388*H3388</f>
        <v>1938.3</v>
      </c>
      <c r="K3388" s="25">
        <f>IF(D3388&gt;0,1,0)</f>
        <v>1</v>
      </c>
      <c r="L3388" s="26">
        <f t="shared" si="52"/>
        <v>0</v>
      </c>
    </row>
    <row r="3389" spans="1:12" ht="19" hidden="1" x14ac:dyDescent="0.2">
      <c r="A3389" s="24">
        <v>113666</v>
      </c>
      <c r="B3389" s="24">
        <v>1</v>
      </c>
      <c r="C3389" s="24">
        <v>819</v>
      </c>
      <c r="D3389" s="24">
        <v>516</v>
      </c>
      <c r="E3389" s="25" t="str">
        <f>_xlfn.XLOOKUP(A3389,Product!A$2:A$5901,Product!B$2:B$5901,"Not Found")</f>
        <v>Epicerie salée</v>
      </c>
      <c r="F3389" s="25" t="str">
        <f>_xlfn.XLOOKUP(A3389,Product!A$2:A$5901,Product!C$2:C$5901,"Not Found")</f>
        <v>Poisson, viande, pâtés</v>
      </c>
      <c r="G3389" s="25" t="str">
        <f>IF(_xlfn.XLOOKUP(A3389,Product!A$2:A$5901,Product!D$2:D$5901,"Not Found") = 0,"",_xlfn.XLOOKUP(A3389,Product!A$2:A$5901,Product!D$2:D$5901,"Not Found"))</f>
        <v>Terrines de viande et pâtés</v>
      </c>
      <c r="H3389" s="30">
        <f>_xlfn.XLOOKUP(A3389,Product!A$2:A$5901,Product!E$2:E$5901,"Not Found")</f>
        <v>4.49</v>
      </c>
      <c r="I3389" s="25" t="str">
        <f>A3389&amp;"_"&amp;E3389&amp;"_"&amp;F3389&amp;"_"&amp;G3389</f>
        <v>113666_Epicerie salée_Poisson, viande, pâtés_Terrines de viande et pâtés</v>
      </c>
      <c r="J3389" s="30">
        <f>D3389*H3389</f>
        <v>2316.84</v>
      </c>
      <c r="K3389" s="25">
        <f>IF(D3389&gt;0,1,0)</f>
        <v>1</v>
      </c>
      <c r="L3389" s="26">
        <f t="shared" si="52"/>
        <v>0</v>
      </c>
    </row>
    <row r="3390" spans="1:12" ht="19" hidden="1" x14ac:dyDescent="0.2">
      <c r="A3390" s="24">
        <v>113669</v>
      </c>
      <c r="B3390" s="24">
        <v>0</v>
      </c>
      <c r="C3390" s="24">
        <v>409</v>
      </c>
      <c r="D3390" s="24">
        <v>224</v>
      </c>
      <c r="E3390" s="25" t="str">
        <f>_xlfn.XLOOKUP(A3390,Product!A$2:A$5901,Product!B$2:B$5901,"Not Found")</f>
        <v>Epicerie salée</v>
      </c>
      <c r="F3390" s="25" t="str">
        <f>_xlfn.XLOOKUP(A3390,Product!A$2:A$5901,Product!C$2:C$5901,"Not Found")</f>
        <v>Poisson, viande, pâtés</v>
      </c>
      <c r="G3390" s="25" t="str">
        <f>IF(_xlfn.XLOOKUP(A3390,Product!A$2:A$5901,Product!D$2:D$5901,"Not Found") = 0,"",_xlfn.XLOOKUP(A3390,Product!A$2:A$5901,Product!D$2:D$5901,"Not Found"))</f>
        <v>Terrines de viande et pâtés</v>
      </c>
      <c r="H3390" s="30">
        <f>_xlfn.XLOOKUP(A3390,Product!A$2:A$5901,Product!E$2:E$5901,"Not Found")</f>
        <v>3.08</v>
      </c>
      <c r="I3390" s="25" t="str">
        <f>A3390&amp;"_"&amp;E3390&amp;"_"&amp;F3390&amp;"_"&amp;G3390</f>
        <v>113669_Epicerie salée_Poisson, viande, pâtés_Terrines de viande et pâtés</v>
      </c>
      <c r="J3390" s="30">
        <f>D3390*H3390</f>
        <v>689.92000000000007</v>
      </c>
      <c r="K3390" s="25">
        <f>IF(D3390&gt;0,1,0)</f>
        <v>1</v>
      </c>
      <c r="L3390" s="26">
        <f t="shared" si="52"/>
        <v>0</v>
      </c>
    </row>
    <row r="3391" spans="1:12" ht="19" hidden="1" x14ac:dyDescent="0.2">
      <c r="A3391" s="24">
        <v>113677</v>
      </c>
      <c r="B3391" s="24">
        <v>0</v>
      </c>
      <c r="C3391" s="24">
        <v>433</v>
      </c>
      <c r="D3391" s="24">
        <v>339</v>
      </c>
      <c r="E3391" s="25" t="str">
        <f>_xlfn.XLOOKUP(A3391,Product!A$2:A$5901,Product!B$2:B$5901,"Not Found")</f>
        <v>Epicerie salée</v>
      </c>
      <c r="F3391" s="25" t="str">
        <f>_xlfn.XLOOKUP(A3391,Product!A$2:A$5901,Product!C$2:C$5901,"Not Found")</f>
        <v>Poisson, viande, pâtés</v>
      </c>
      <c r="G3391" s="25" t="str">
        <f>IF(_xlfn.XLOOKUP(A3391,Product!A$2:A$5901,Product!D$2:D$5901,"Not Found") = 0,"",_xlfn.XLOOKUP(A3391,Product!A$2:A$5901,Product!D$2:D$5901,"Not Found"))</f>
        <v>Terrines de viande et pâtés</v>
      </c>
      <c r="H3391" s="30">
        <f>_xlfn.XLOOKUP(A3391,Product!A$2:A$5901,Product!E$2:E$5901,"Not Found")</f>
        <v>2.78</v>
      </c>
      <c r="I3391" s="25" t="str">
        <f>A3391&amp;"_"&amp;E3391&amp;"_"&amp;F3391&amp;"_"&amp;G3391</f>
        <v>113677_Epicerie salée_Poisson, viande, pâtés_Terrines de viande et pâtés</v>
      </c>
      <c r="J3391" s="30">
        <f>D3391*H3391</f>
        <v>942.42</v>
      </c>
      <c r="K3391" s="25">
        <f>IF(D3391&gt;0,1,0)</f>
        <v>1</v>
      </c>
      <c r="L3391" s="26">
        <f t="shared" si="52"/>
        <v>0</v>
      </c>
    </row>
    <row r="3392" spans="1:12" ht="38" hidden="1" x14ac:dyDescent="0.2">
      <c r="A3392" s="24">
        <v>113735</v>
      </c>
      <c r="B3392" s="24">
        <v>1</v>
      </c>
      <c r="C3392" s="24">
        <v>656</v>
      </c>
      <c r="D3392" s="24">
        <v>499</v>
      </c>
      <c r="E3392" s="25" t="str">
        <f>_xlfn.XLOOKUP(A3392,Product!A$2:A$5901,Product!B$2:B$5901,"Not Found")</f>
        <v>Epicerie salée</v>
      </c>
      <c r="F3392" s="25" t="str">
        <f>_xlfn.XLOOKUP(A3392,Product!A$2:A$5901,Product!C$2:C$5901,"Not Found")</f>
        <v>Légumineuses et céréales</v>
      </c>
      <c r="G3392" s="25" t="str">
        <f>IF(_xlfn.XLOOKUP(A3392,Product!A$2:A$5901,Product!D$2:D$5901,"Not Found") = 0,"",_xlfn.XLOOKUP(A3392,Product!A$2:A$5901,Product!D$2:D$5901,"Not Found"))</f>
        <v>Semoule, Boulgour, Couscous</v>
      </c>
      <c r="H3392" s="30">
        <f>_xlfn.XLOOKUP(A3392,Product!A$2:A$5901,Product!E$2:E$5901,"Not Found")</f>
        <v>2.54</v>
      </c>
      <c r="I3392" s="25" t="str">
        <f>A3392&amp;"_"&amp;E3392&amp;"_"&amp;F3392&amp;"_"&amp;G3392</f>
        <v>113735_Epicerie salée_Légumineuses et céréales_Semoule, Boulgour, Couscous</v>
      </c>
      <c r="J3392" s="30">
        <f>D3392*H3392</f>
        <v>1267.46</v>
      </c>
      <c r="K3392" s="25">
        <f>IF(D3392&gt;0,1,0)</f>
        <v>1</v>
      </c>
      <c r="L3392" s="26">
        <f t="shared" si="52"/>
        <v>0</v>
      </c>
    </row>
    <row r="3393" spans="1:12" ht="38" hidden="1" x14ac:dyDescent="0.2">
      <c r="A3393" s="24">
        <v>113736</v>
      </c>
      <c r="B3393" s="24">
        <v>0</v>
      </c>
      <c r="C3393" s="24">
        <v>577</v>
      </c>
      <c r="D3393" s="24">
        <v>536</v>
      </c>
      <c r="E3393" s="25" t="str">
        <f>_xlfn.XLOOKUP(A3393,Product!A$2:A$5901,Product!B$2:B$5901,"Not Found")</f>
        <v>Epicerie salée</v>
      </c>
      <c r="F3393" s="25" t="str">
        <f>_xlfn.XLOOKUP(A3393,Product!A$2:A$5901,Product!C$2:C$5901,"Not Found")</f>
        <v>Légumineuses et céréales</v>
      </c>
      <c r="G3393" s="25" t="str">
        <f>IF(_xlfn.XLOOKUP(A3393,Product!A$2:A$5901,Product!D$2:D$5901,"Not Found") = 0,"",_xlfn.XLOOKUP(A3393,Product!A$2:A$5901,Product!D$2:D$5901,"Not Found"))</f>
        <v>Semoule, Boulgour, Couscous</v>
      </c>
      <c r="H3393" s="30">
        <f>_xlfn.XLOOKUP(A3393,Product!A$2:A$5901,Product!E$2:E$5901,"Not Found")</f>
        <v>2.54</v>
      </c>
      <c r="I3393" s="25" t="str">
        <f>A3393&amp;"_"&amp;E3393&amp;"_"&amp;F3393&amp;"_"&amp;G3393</f>
        <v>113736_Epicerie salée_Légumineuses et céréales_Semoule, Boulgour, Couscous</v>
      </c>
      <c r="J3393" s="30">
        <f>D3393*H3393</f>
        <v>1361.44</v>
      </c>
      <c r="K3393" s="25">
        <f>IF(D3393&gt;0,1,0)</f>
        <v>1</v>
      </c>
      <c r="L3393" s="26">
        <f t="shared" si="52"/>
        <v>0</v>
      </c>
    </row>
    <row r="3394" spans="1:12" ht="38" hidden="1" x14ac:dyDescent="0.2">
      <c r="A3394" s="24">
        <v>113737</v>
      </c>
      <c r="B3394" s="24">
        <v>1</v>
      </c>
      <c r="C3394" s="24">
        <v>434</v>
      </c>
      <c r="D3394" s="24">
        <v>17</v>
      </c>
      <c r="E3394" s="25" t="str">
        <f>_xlfn.XLOOKUP(A3394,Product!A$2:A$5901,Product!B$2:B$5901,"Not Found")</f>
        <v>Epicerie salée</v>
      </c>
      <c r="F3394" s="25" t="str">
        <f>_xlfn.XLOOKUP(A3394,Product!A$2:A$5901,Product!C$2:C$5901,"Not Found")</f>
        <v>Légumineuses et céréales</v>
      </c>
      <c r="G3394" s="25" t="str">
        <f>IF(_xlfn.XLOOKUP(A3394,Product!A$2:A$5901,Product!D$2:D$5901,"Not Found") = 0,"",_xlfn.XLOOKUP(A3394,Product!A$2:A$5901,Product!D$2:D$5901,"Not Found"))</f>
        <v>Semoule, Boulgour, Couscous</v>
      </c>
      <c r="H3394" s="30">
        <f>_xlfn.XLOOKUP(A3394,Product!A$2:A$5901,Product!E$2:E$5901,"Not Found")</f>
        <v>2.62</v>
      </c>
      <c r="I3394" s="25" t="str">
        <f>A3394&amp;"_"&amp;E3394&amp;"_"&amp;F3394&amp;"_"&amp;G3394</f>
        <v>113737_Epicerie salée_Légumineuses et céréales_Semoule, Boulgour, Couscous</v>
      </c>
      <c r="J3394" s="30">
        <f>D3394*H3394</f>
        <v>44.54</v>
      </c>
      <c r="K3394" s="25">
        <f>IF(D3394&gt;0,1,0)</f>
        <v>1</v>
      </c>
      <c r="L3394" s="26">
        <f t="shared" si="52"/>
        <v>0</v>
      </c>
    </row>
    <row r="3395" spans="1:12" ht="38" hidden="1" x14ac:dyDescent="0.2">
      <c r="A3395" s="24">
        <v>113738</v>
      </c>
      <c r="B3395" s="24">
        <v>1</v>
      </c>
      <c r="C3395" s="24">
        <v>430</v>
      </c>
      <c r="D3395" s="24">
        <v>337</v>
      </c>
      <c r="E3395" s="25" t="str">
        <f>_xlfn.XLOOKUP(A3395,Product!A$2:A$5901,Product!B$2:B$5901,"Not Found")</f>
        <v>Epicerie salée</v>
      </c>
      <c r="F3395" s="25" t="str">
        <f>_xlfn.XLOOKUP(A3395,Product!A$2:A$5901,Product!C$2:C$5901,"Not Found")</f>
        <v>Légumineuses et céréales</v>
      </c>
      <c r="G3395" s="25" t="str">
        <f>IF(_xlfn.XLOOKUP(A3395,Product!A$2:A$5901,Product!D$2:D$5901,"Not Found") = 0,"",_xlfn.XLOOKUP(A3395,Product!A$2:A$5901,Product!D$2:D$5901,"Not Found"))</f>
        <v>Semoule, Boulgour, Couscous</v>
      </c>
      <c r="H3395" s="30">
        <f>_xlfn.XLOOKUP(A3395,Product!A$2:A$5901,Product!E$2:E$5901,"Not Found")</f>
        <v>2.62</v>
      </c>
      <c r="I3395" s="25" t="str">
        <f>A3395&amp;"_"&amp;E3395&amp;"_"&amp;F3395&amp;"_"&amp;G3395</f>
        <v>113738_Epicerie salée_Légumineuses et céréales_Semoule, Boulgour, Couscous</v>
      </c>
      <c r="J3395" s="30">
        <f>D3395*H3395</f>
        <v>882.94</v>
      </c>
      <c r="K3395" s="25">
        <f>IF(D3395&gt;0,1,0)</f>
        <v>1</v>
      </c>
      <c r="L3395" s="26">
        <f t="shared" ref="L3395:L3458" si="53">1-K3395</f>
        <v>0</v>
      </c>
    </row>
    <row r="3396" spans="1:12" ht="38" hidden="1" x14ac:dyDescent="0.2">
      <c r="A3396" s="24">
        <v>113739</v>
      </c>
      <c r="B3396" s="24">
        <v>0</v>
      </c>
      <c r="C3396" s="24">
        <v>43</v>
      </c>
      <c r="D3396" s="24">
        <v>7</v>
      </c>
      <c r="E3396" s="25" t="str">
        <f>_xlfn.XLOOKUP(A3396,Product!A$2:A$5901,Product!B$2:B$5901,"Not Found")</f>
        <v>Epicerie salée</v>
      </c>
      <c r="F3396" s="25" t="str">
        <f>_xlfn.XLOOKUP(A3396,Product!A$2:A$5901,Product!C$2:C$5901,"Not Found")</f>
        <v>Légumineuses et céréales</v>
      </c>
      <c r="G3396" s="25" t="str">
        <f>IF(_xlfn.XLOOKUP(A3396,Product!A$2:A$5901,Product!D$2:D$5901,"Not Found") = 0,"",_xlfn.XLOOKUP(A3396,Product!A$2:A$5901,Product!D$2:D$5901,"Not Found"))</f>
        <v>Semoule, Boulgour, Couscous</v>
      </c>
      <c r="H3396" s="30">
        <f>_xlfn.XLOOKUP(A3396,Product!A$2:A$5901,Product!E$2:E$5901,"Not Found")</f>
        <v>2.62</v>
      </c>
      <c r="I3396" s="25" t="str">
        <f>A3396&amp;"_"&amp;E3396&amp;"_"&amp;F3396&amp;"_"&amp;G3396</f>
        <v>113739_Epicerie salée_Légumineuses et céréales_Semoule, Boulgour, Couscous</v>
      </c>
      <c r="J3396" s="30">
        <f>D3396*H3396</f>
        <v>18.34</v>
      </c>
      <c r="K3396" s="25">
        <f>IF(D3396&gt;0,1,0)</f>
        <v>1</v>
      </c>
      <c r="L3396" s="26">
        <f t="shared" si="53"/>
        <v>0</v>
      </c>
    </row>
    <row r="3397" spans="1:12" ht="38" hidden="1" x14ac:dyDescent="0.2">
      <c r="A3397" s="24">
        <v>113741</v>
      </c>
      <c r="B3397" s="24">
        <v>1</v>
      </c>
      <c r="C3397" s="24">
        <v>258</v>
      </c>
      <c r="D3397" s="24">
        <v>56</v>
      </c>
      <c r="E3397" s="25" t="str">
        <f>_xlfn.XLOOKUP(A3397,Product!A$2:A$5901,Product!B$2:B$5901,"Not Found")</f>
        <v>Epicerie salée</v>
      </c>
      <c r="F3397" s="25" t="str">
        <f>_xlfn.XLOOKUP(A3397,Product!A$2:A$5901,Product!C$2:C$5901,"Not Found")</f>
        <v>Légumineuses et céréales</v>
      </c>
      <c r="G3397" s="25" t="str">
        <f>IF(_xlfn.XLOOKUP(A3397,Product!A$2:A$5901,Product!D$2:D$5901,"Not Found") = 0,"",_xlfn.XLOOKUP(A3397,Product!A$2:A$5901,Product!D$2:D$5901,"Not Found"))</f>
        <v>Semoule, Boulgour, Couscous</v>
      </c>
      <c r="H3397" s="30">
        <f>_xlfn.XLOOKUP(A3397,Product!A$2:A$5901,Product!E$2:E$5901,"Not Found")</f>
        <v>2.62</v>
      </c>
      <c r="I3397" s="25" t="str">
        <f>A3397&amp;"_"&amp;E3397&amp;"_"&amp;F3397&amp;"_"&amp;G3397</f>
        <v>113741_Epicerie salée_Légumineuses et céréales_Semoule, Boulgour, Couscous</v>
      </c>
      <c r="J3397" s="30">
        <f>D3397*H3397</f>
        <v>146.72</v>
      </c>
      <c r="K3397" s="25">
        <f>IF(D3397&gt;0,1,0)</f>
        <v>1</v>
      </c>
      <c r="L3397" s="26">
        <f t="shared" si="53"/>
        <v>0</v>
      </c>
    </row>
    <row r="3398" spans="1:12" ht="19" hidden="1" x14ac:dyDescent="0.2">
      <c r="A3398" s="24">
        <v>113902</v>
      </c>
      <c r="B3398" s="24">
        <v>0</v>
      </c>
      <c r="C3398" s="24">
        <v>468</v>
      </c>
      <c r="D3398" s="24">
        <v>397</v>
      </c>
      <c r="E3398" s="25" t="str">
        <f>_xlfn.XLOOKUP(A3398,Product!A$2:A$5901,Product!B$2:B$5901,"Not Found")</f>
        <v>Epicerie salée</v>
      </c>
      <c r="F3398" s="25" t="str">
        <f>_xlfn.XLOOKUP(A3398,Product!A$2:A$5901,Product!C$2:C$5901,"Not Found")</f>
        <v>Condiments, vinaigres</v>
      </c>
      <c r="G3398" s="25" t="str">
        <f>IF(_xlfn.XLOOKUP(A3398,Product!A$2:A$5901,Product!D$2:D$5901,"Not Found") = 0,"",_xlfn.XLOOKUP(A3398,Product!A$2:A$5901,Product!D$2:D$5901,"Not Found"))</f>
        <v>Mayonnaise et aïoli</v>
      </c>
      <c r="H3398" s="30">
        <f>_xlfn.XLOOKUP(A3398,Product!A$2:A$5901,Product!E$2:E$5901,"Not Found")</f>
        <v>2.0499999999999998</v>
      </c>
      <c r="I3398" s="25" t="str">
        <f>A3398&amp;"_"&amp;E3398&amp;"_"&amp;F3398&amp;"_"&amp;G3398</f>
        <v>113902_Epicerie salée_Condiments, vinaigres_Mayonnaise et aïoli</v>
      </c>
      <c r="J3398" s="30">
        <f>D3398*H3398</f>
        <v>813.84999999999991</v>
      </c>
      <c r="K3398" s="25">
        <f>IF(D3398&gt;0,1,0)</f>
        <v>1</v>
      </c>
      <c r="L3398" s="26">
        <f t="shared" si="53"/>
        <v>0</v>
      </c>
    </row>
    <row r="3399" spans="1:12" ht="19" hidden="1" x14ac:dyDescent="0.2">
      <c r="A3399" s="24">
        <v>113910</v>
      </c>
      <c r="B3399" s="24">
        <v>0</v>
      </c>
      <c r="C3399" s="24">
        <v>438</v>
      </c>
      <c r="D3399" s="24">
        <v>249</v>
      </c>
      <c r="E3399" s="25" t="str">
        <f>_xlfn.XLOOKUP(A3399,Product!A$2:A$5901,Product!B$2:B$5901,"Not Found")</f>
        <v>Epicerie salée</v>
      </c>
      <c r="F3399" s="25" t="str">
        <f>_xlfn.XLOOKUP(A3399,Product!A$2:A$5901,Product!C$2:C$5901,"Not Found")</f>
        <v>Sauces et coulis</v>
      </c>
      <c r="G3399" s="25" t="str">
        <f>IF(_xlfn.XLOOKUP(A3399,Product!A$2:A$5901,Product!D$2:D$5901,"Not Found") = 0,"",_xlfn.XLOOKUP(A3399,Product!A$2:A$5901,Product!D$2:D$5901,"Not Found"))</f>
        <v>Sauces</v>
      </c>
      <c r="H3399" s="30">
        <f>_xlfn.XLOOKUP(A3399,Product!A$2:A$5901,Product!E$2:E$5901,"Not Found")</f>
        <v>1.99</v>
      </c>
      <c r="I3399" s="25" t="str">
        <f>A3399&amp;"_"&amp;E3399&amp;"_"&amp;F3399&amp;"_"&amp;G3399</f>
        <v>113910_Epicerie salée_Sauces et coulis_Sauces</v>
      </c>
      <c r="J3399" s="30">
        <f>D3399*H3399</f>
        <v>495.51</v>
      </c>
      <c r="K3399" s="25">
        <f>IF(D3399&gt;0,1,0)</f>
        <v>1</v>
      </c>
      <c r="L3399" s="26">
        <f t="shared" si="53"/>
        <v>0</v>
      </c>
    </row>
    <row r="3400" spans="1:12" ht="19" hidden="1" x14ac:dyDescent="0.2">
      <c r="A3400" s="24">
        <v>113914</v>
      </c>
      <c r="B3400" s="24">
        <v>0</v>
      </c>
      <c r="C3400" s="24">
        <v>836</v>
      </c>
      <c r="D3400" s="24">
        <v>24</v>
      </c>
      <c r="E3400" s="25" t="str">
        <f>_xlfn.XLOOKUP(A3400,Product!A$2:A$5901,Product!B$2:B$5901,"Not Found")</f>
        <v>Epicerie salée</v>
      </c>
      <c r="F3400" s="25" t="str">
        <f>_xlfn.XLOOKUP(A3400,Product!A$2:A$5901,Product!C$2:C$5901,"Not Found")</f>
        <v>Apéritifs bio</v>
      </c>
      <c r="G3400" s="25" t="str">
        <f>IF(_xlfn.XLOOKUP(A3400,Product!A$2:A$5901,Product!D$2:D$5901,"Not Found") = 0,"",_xlfn.XLOOKUP(A3400,Product!A$2:A$5901,Product!D$2:D$5901,"Not Found"))</f>
        <v>Olives bio</v>
      </c>
      <c r="H3400" s="30">
        <f>_xlfn.XLOOKUP(A3400,Product!A$2:A$5901,Product!E$2:E$5901,"Not Found")</f>
        <v>2.5099999999999998</v>
      </c>
      <c r="I3400" s="25" t="str">
        <f>A3400&amp;"_"&amp;E3400&amp;"_"&amp;F3400&amp;"_"&amp;G3400</f>
        <v>113914_Epicerie salée_Apéritifs bio_Olives bio</v>
      </c>
      <c r="J3400" s="30">
        <f>D3400*H3400</f>
        <v>60.239999999999995</v>
      </c>
      <c r="K3400" s="25">
        <f>IF(D3400&gt;0,1,0)</f>
        <v>1</v>
      </c>
      <c r="L3400" s="26">
        <f t="shared" si="53"/>
        <v>0</v>
      </c>
    </row>
    <row r="3401" spans="1:12" ht="19" hidden="1" x14ac:dyDescent="0.2">
      <c r="A3401" s="24">
        <v>113932</v>
      </c>
      <c r="B3401" s="24">
        <v>0</v>
      </c>
      <c r="C3401" s="24">
        <v>357</v>
      </c>
      <c r="D3401" s="24">
        <v>73</v>
      </c>
      <c r="E3401" s="25" t="str">
        <f>_xlfn.XLOOKUP(A3401,Product!A$2:A$5901,Product!B$2:B$5901,"Not Found")</f>
        <v>Epicerie salée</v>
      </c>
      <c r="F3401" s="25" t="str">
        <f>_xlfn.XLOOKUP(A3401,Product!A$2:A$5901,Product!C$2:C$5901,"Not Found")</f>
        <v>Apéritifs bio</v>
      </c>
      <c r="G3401" s="25" t="str">
        <f>IF(_xlfn.XLOOKUP(A3401,Product!A$2:A$5901,Product!D$2:D$5901,"Not Found") = 0,"",_xlfn.XLOOKUP(A3401,Product!A$2:A$5901,Product!D$2:D$5901,"Not Found"))</f>
        <v>Biscuits apéritif bio</v>
      </c>
      <c r="H3401" s="30">
        <f>_xlfn.XLOOKUP(A3401,Product!A$2:A$5901,Product!E$2:E$5901,"Not Found")</f>
        <v>1.77</v>
      </c>
      <c r="I3401" s="25" t="str">
        <f>A3401&amp;"_"&amp;E3401&amp;"_"&amp;F3401&amp;"_"&amp;G3401</f>
        <v>113932_Epicerie salée_Apéritifs bio_Biscuits apéritif bio</v>
      </c>
      <c r="J3401" s="30">
        <f>D3401*H3401</f>
        <v>129.21</v>
      </c>
      <c r="K3401" s="25">
        <f>IF(D3401&gt;0,1,0)</f>
        <v>1</v>
      </c>
      <c r="L3401" s="26">
        <f t="shared" si="53"/>
        <v>0</v>
      </c>
    </row>
    <row r="3402" spans="1:12" ht="19" hidden="1" x14ac:dyDescent="0.2">
      <c r="A3402" s="24">
        <v>113933</v>
      </c>
      <c r="B3402" s="24">
        <v>0</v>
      </c>
      <c r="C3402" s="24">
        <v>823</v>
      </c>
      <c r="D3402" s="24">
        <v>42</v>
      </c>
      <c r="E3402" s="25" t="str">
        <f>_xlfn.XLOOKUP(A3402,Product!A$2:A$5901,Product!B$2:B$5901,"Not Found")</f>
        <v>Epicerie salée</v>
      </c>
      <c r="F3402" s="25" t="str">
        <f>_xlfn.XLOOKUP(A3402,Product!A$2:A$5901,Product!C$2:C$5901,"Not Found")</f>
        <v>Apéritifs bio</v>
      </c>
      <c r="G3402" s="25" t="str">
        <f>IF(_xlfn.XLOOKUP(A3402,Product!A$2:A$5901,Product!D$2:D$5901,"Not Found") = 0,"",_xlfn.XLOOKUP(A3402,Product!A$2:A$5901,Product!D$2:D$5901,"Not Found"))</f>
        <v>Biscuits apéritif bio</v>
      </c>
      <c r="H3402" s="30">
        <f>_xlfn.XLOOKUP(A3402,Product!A$2:A$5901,Product!E$2:E$5901,"Not Found")</f>
        <v>1.77</v>
      </c>
      <c r="I3402" s="25" t="str">
        <f>A3402&amp;"_"&amp;E3402&amp;"_"&amp;F3402&amp;"_"&amp;G3402</f>
        <v>113933_Epicerie salée_Apéritifs bio_Biscuits apéritif bio</v>
      </c>
      <c r="J3402" s="30">
        <f>D3402*H3402</f>
        <v>74.34</v>
      </c>
      <c r="K3402" s="25">
        <f>IF(D3402&gt;0,1,0)</f>
        <v>1</v>
      </c>
      <c r="L3402" s="26">
        <f t="shared" si="53"/>
        <v>0</v>
      </c>
    </row>
    <row r="3403" spans="1:12" ht="19" hidden="1" x14ac:dyDescent="0.2">
      <c r="A3403" s="24">
        <v>113934</v>
      </c>
      <c r="B3403" s="24">
        <v>0</v>
      </c>
      <c r="C3403" s="24">
        <v>561</v>
      </c>
      <c r="D3403" s="24">
        <v>247</v>
      </c>
      <c r="E3403" s="25" t="str">
        <f>_xlfn.XLOOKUP(A3403,Product!A$2:A$5901,Product!B$2:B$5901,"Not Found")</f>
        <v>Epicerie salée</v>
      </c>
      <c r="F3403" s="25" t="str">
        <f>_xlfn.XLOOKUP(A3403,Product!A$2:A$5901,Product!C$2:C$5901,"Not Found")</f>
        <v>Apéritifs bio</v>
      </c>
      <c r="G3403" s="25" t="str">
        <f>IF(_xlfn.XLOOKUP(A3403,Product!A$2:A$5901,Product!D$2:D$5901,"Not Found") = 0,"",_xlfn.XLOOKUP(A3403,Product!A$2:A$5901,Product!D$2:D$5901,"Not Found"))</f>
        <v>Biscuits apéritif bio</v>
      </c>
      <c r="H3403" s="30">
        <f>_xlfn.XLOOKUP(A3403,Product!A$2:A$5901,Product!E$2:E$5901,"Not Found")</f>
        <v>3.34</v>
      </c>
      <c r="I3403" s="25" t="str">
        <f>A3403&amp;"_"&amp;E3403&amp;"_"&amp;F3403&amp;"_"&amp;G3403</f>
        <v>113934_Epicerie salée_Apéritifs bio_Biscuits apéritif bio</v>
      </c>
      <c r="J3403" s="30">
        <f>D3403*H3403</f>
        <v>824.98</v>
      </c>
      <c r="K3403" s="25">
        <f>IF(D3403&gt;0,1,0)</f>
        <v>1</v>
      </c>
      <c r="L3403" s="26">
        <f t="shared" si="53"/>
        <v>0</v>
      </c>
    </row>
    <row r="3404" spans="1:12" ht="19" hidden="1" x14ac:dyDescent="0.2">
      <c r="A3404" s="24">
        <v>113942</v>
      </c>
      <c r="B3404" s="24">
        <v>1</v>
      </c>
      <c r="C3404" s="24">
        <v>786</v>
      </c>
      <c r="D3404" s="24">
        <v>774</v>
      </c>
      <c r="E3404" s="25" t="str">
        <f>_xlfn.XLOOKUP(A3404,Product!A$2:A$5901,Product!B$2:B$5901,"Not Found")</f>
        <v>Epicerie salée</v>
      </c>
      <c r="F3404" s="25" t="str">
        <f>_xlfn.XLOOKUP(A3404,Product!A$2:A$5901,Product!C$2:C$5901,"Not Found")</f>
        <v>Légumes et conserves</v>
      </c>
      <c r="G3404" s="25" t="str">
        <f>IF(_xlfn.XLOOKUP(A3404,Product!A$2:A$5901,Product!D$2:D$5901,"Not Found") = 0,"",_xlfn.XLOOKUP(A3404,Product!A$2:A$5901,Product!D$2:D$5901,"Not Found"))</f>
        <v>Soupes bio</v>
      </c>
      <c r="H3404" s="30">
        <f>_xlfn.XLOOKUP(A3404,Product!A$2:A$5901,Product!E$2:E$5901,"Not Found")</f>
        <v>1.9</v>
      </c>
      <c r="I3404" s="25" t="str">
        <f>A3404&amp;"_"&amp;E3404&amp;"_"&amp;F3404&amp;"_"&amp;G3404</f>
        <v>113942_Epicerie salée_Légumes et conserves_Soupes bio</v>
      </c>
      <c r="J3404" s="30">
        <f>D3404*H3404</f>
        <v>1470.6</v>
      </c>
      <c r="K3404" s="25">
        <f>IF(D3404&gt;0,1,0)</f>
        <v>1</v>
      </c>
      <c r="L3404" s="26">
        <f t="shared" si="53"/>
        <v>0</v>
      </c>
    </row>
    <row r="3405" spans="1:12" ht="19" hidden="1" x14ac:dyDescent="0.2">
      <c r="A3405" s="24">
        <v>113946</v>
      </c>
      <c r="B3405" s="24">
        <v>1</v>
      </c>
      <c r="C3405" s="24">
        <v>476</v>
      </c>
      <c r="D3405" s="24">
        <v>323</v>
      </c>
      <c r="E3405" s="25" t="str">
        <f>_xlfn.XLOOKUP(A3405,Product!A$2:A$5901,Product!B$2:B$5901,"Not Found")</f>
        <v>Epicerie salée</v>
      </c>
      <c r="F3405" s="25" t="str">
        <f>_xlfn.XLOOKUP(A3405,Product!A$2:A$5901,Product!C$2:C$5901,"Not Found")</f>
        <v>Légumes et conserves</v>
      </c>
      <c r="G3405" s="25" t="str">
        <f>IF(_xlfn.XLOOKUP(A3405,Product!A$2:A$5901,Product!D$2:D$5901,"Not Found") = 0,"",_xlfn.XLOOKUP(A3405,Product!A$2:A$5901,Product!D$2:D$5901,"Not Found"))</f>
        <v>Soupes bio</v>
      </c>
      <c r="H3405" s="30">
        <f>_xlfn.XLOOKUP(A3405,Product!A$2:A$5901,Product!E$2:E$5901,"Not Found")</f>
        <v>1.93</v>
      </c>
      <c r="I3405" s="25" t="str">
        <f>A3405&amp;"_"&amp;E3405&amp;"_"&amp;F3405&amp;"_"&amp;G3405</f>
        <v>113946_Epicerie salée_Légumes et conserves_Soupes bio</v>
      </c>
      <c r="J3405" s="30">
        <f>D3405*H3405</f>
        <v>623.39</v>
      </c>
      <c r="K3405" s="25">
        <f>IF(D3405&gt;0,1,0)</f>
        <v>1</v>
      </c>
      <c r="L3405" s="26">
        <f t="shared" si="53"/>
        <v>0</v>
      </c>
    </row>
    <row r="3406" spans="1:12" ht="19" hidden="1" x14ac:dyDescent="0.2">
      <c r="A3406" s="24">
        <v>113954</v>
      </c>
      <c r="B3406" s="24">
        <v>0</v>
      </c>
      <c r="C3406" s="24">
        <v>967</v>
      </c>
      <c r="D3406" s="24">
        <v>782</v>
      </c>
      <c r="E3406" s="25" t="str">
        <f>_xlfn.XLOOKUP(A3406,Product!A$2:A$5901,Product!B$2:B$5901,"Not Found")</f>
        <v>Epicerie salée</v>
      </c>
      <c r="F3406" s="25" t="str">
        <f>_xlfn.XLOOKUP(A3406,Product!A$2:A$5901,Product!C$2:C$5901,"Not Found")</f>
        <v>Légumes et conserves</v>
      </c>
      <c r="G3406" s="25" t="str">
        <f>IF(_xlfn.XLOOKUP(A3406,Product!A$2:A$5901,Product!D$2:D$5901,"Not Found") = 0,"",_xlfn.XLOOKUP(A3406,Product!A$2:A$5901,Product!D$2:D$5901,"Not Found"))</f>
        <v>Soupes bio</v>
      </c>
      <c r="H3406" s="30">
        <f>_xlfn.XLOOKUP(A3406,Product!A$2:A$5901,Product!E$2:E$5901,"Not Found")</f>
        <v>1.9</v>
      </c>
      <c r="I3406" s="25" t="str">
        <f>A3406&amp;"_"&amp;E3406&amp;"_"&amp;F3406&amp;"_"&amp;G3406</f>
        <v>113954_Epicerie salée_Légumes et conserves_Soupes bio</v>
      </c>
      <c r="J3406" s="30">
        <f>D3406*H3406</f>
        <v>1485.8</v>
      </c>
      <c r="K3406" s="25">
        <f>IF(D3406&gt;0,1,0)</f>
        <v>1</v>
      </c>
      <c r="L3406" s="26">
        <f t="shared" si="53"/>
        <v>0</v>
      </c>
    </row>
    <row r="3407" spans="1:12" ht="19" hidden="1" x14ac:dyDescent="0.2">
      <c r="A3407" s="24">
        <v>113960</v>
      </c>
      <c r="B3407" s="24">
        <v>0</v>
      </c>
      <c r="C3407" s="24">
        <v>299</v>
      </c>
      <c r="D3407" s="24">
        <v>255</v>
      </c>
      <c r="E3407" s="25" t="str">
        <f>_xlfn.XLOOKUP(A3407,Product!A$2:A$5901,Product!B$2:B$5901,"Not Found")</f>
        <v>Epicerie salée</v>
      </c>
      <c r="F3407" s="25" t="str">
        <f>_xlfn.XLOOKUP(A3407,Product!A$2:A$5901,Product!C$2:C$5901,"Not Found")</f>
        <v>Légumes et conserves</v>
      </c>
      <c r="G3407" s="25" t="str">
        <f>IF(_xlfn.XLOOKUP(A3407,Product!A$2:A$5901,Product!D$2:D$5901,"Not Found") = 0,"",_xlfn.XLOOKUP(A3407,Product!A$2:A$5901,Product!D$2:D$5901,"Not Found"))</f>
        <v>Légumes en conserve</v>
      </c>
      <c r="H3407" s="30">
        <f>_xlfn.XLOOKUP(A3407,Product!A$2:A$5901,Product!E$2:E$5901,"Not Found")</f>
        <v>1.48</v>
      </c>
      <c r="I3407" s="25" t="str">
        <f>A3407&amp;"_"&amp;E3407&amp;"_"&amp;F3407&amp;"_"&amp;G3407</f>
        <v>113960_Epicerie salée_Légumes et conserves_Légumes en conserve</v>
      </c>
      <c r="J3407" s="30">
        <f>D3407*H3407</f>
        <v>377.4</v>
      </c>
      <c r="K3407" s="25">
        <f>IF(D3407&gt;0,1,0)</f>
        <v>1</v>
      </c>
      <c r="L3407" s="26">
        <f t="shared" si="53"/>
        <v>0</v>
      </c>
    </row>
    <row r="3408" spans="1:12" ht="19" hidden="1" x14ac:dyDescent="0.2">
      <c r="A3408" s="24">
        <v>113992</v>
      </c>
      <c r="B3408" s="24">
        <v>0</v>
      </c>
      <c r="C3408" s="24">
        <v>181</v>
      </c>
      <c r="D3408" s="24">
        <v>93</v>
      </c>
      <c r="E3408" s="25" t="str">
        <f>_xlfn.XLOOKUP(A3408,Product!A$2:A$5901,Product!B$2:B$5901,"Not Found")</f>
        <v>Epicerie salée</v>
      </c>
      <c r="F3408" s="25" t="str">
        <f>_xlfn.XLOOKUP(A3408,Product!A$2:A$5901,Product!C$2:C$5901,"Not Found")</f>
        <v>Poisson, viande, pâtés</v>
      </c>
      <c r="G3408" s="25" t="str">
        <f>IF(_xlfn.XLOOKUP(A3408,Product!A$2:A$5901,Product!D$2:D$5901,"Not Found") = 0,"",_xlfn.XLOOKUP(A3408,Product!A$2:A$5901,Product!D$2:D$5901,"Not Found"))</f>
        <v>Produits de la mer</v>
      </c>
      <c r="H3408" s="30">
        <f>_xlfn.XLOOKUP(A3408,Product!A$2:A$5901,Product!E$2:E$5901,"Not Found")</f>
        <v>2.09</v>
      </c>
      <c r="I3408" s="25" t="str">
        <f>A3408&amp;"_"&amp;E3408&amp;"_"&amp;F3408&amp;"_"&amp;G3408</f>
        <v>113992_Epicerie salée_Poisson, viande, pâtés_Produits de la mer</v>
      </c>
      <c r="J3408" s="30">
        <f>D3408*H3408</f>
        <v>194.36999999999998</v>
      </c>
      <c r="K3408" s="25">
        <f>IF(D3408&gt;0,1,0)</f>
        <v>1</v>
      </c>
      <c r="L3408" s="26">
        <f t="shared" si="53"/>
        <v>0</v>
      </c>
    </row>
    <row r="3409" spans="1:12" ht="19" hidden="1" x14ac:dyDescent="0.2">
      <c r="A3409" s="24">
        <v>113994</v>
      </c>
      <c r="B3409" s="24">
        <v>1</v>
      </c>
      <c r="C3409" s="24">
        <v>390</v>
      </c>
      <c r="D3409" s="24">
        <v>282</v>
      </c>
      <c r="E3409" s="25" t="str">
        <f>_xlfn.XLOOKUP(A3409,Product!A$2:A$5901,Product!B$2:B$5901,"Not Found")</f>
        <v>Epicerie salée</v>
      </c>
      <c r="F3409" s="25" t="str">
        <f>_xlfn.XLOOKUP(A3409,Product!A$2:A$5901,Product!C$2:C$5901,"Not Found")</f>
        <v>Poisson, viande, pâtés</v>
      </c>
      <c r="G3409" s="25" t="str">
        <f>IF(_xlfn.XLOOKUP(A3409,Product!A$2:A$5901,Product!D$2:D$5901,"Not Found") = 0,"",_xlfn.XLOOKUP(A3409,Product!A$2:A$5901,Product!D$2:D$5901,"Not Found"))</f>
        <v>Produits de la mer</v>
      </c>
      <c r="H3409" s="30">
        <f>_xlfn.XLOOKUP(A3409,Product!A$2:A$5901,Product!E$2:E$5901,"Not Found")</f>
        <v>2.44</v>
      </c>
      <c r="I3409" s="25" t="str">
        <f>A3409&amp;"_"&amp;E3409&amp;"_"&amp;F3409&amp;"_"&amp;G3409</f>
        <v>113994_Epicerie salée_Poisson, viande, pâtés_Produits de la mer</v>
      </c>
      <c r="J3409" s="30">
        <f>D3409*H3409</f>
        <v>688.08</v>
      </c>
      <c r="K3409" s="25">
        <f>IF(D3409&gt;0,1,0)</f>
        <v>1</v>
      </c>
      <c r="L3409" s="26">
        <f t="shared" si="53"/>
        <v>0</v>
      </c>
    </row>
    <row r="3410" spans="1:12" ht="19" hidden="1" x14ac:dyDescent="0.2">
      <c r="A3410" s="24">
        <v>113995</v>
      </c>
      <c r="B3410" s="24">
        <v>0</v>
      </c>
      <c r="C3410" s="24">
        <v>915</v>
      </c>
      <c r="D3410" s="24">
        <v>798</v>
      </c>
      <c r="E3410" s="25" t="str">
        <f>_xlfn.XLOOKUP(A3410,Product!A$2:A$5901,Product!B$2:B$5901,"Not Found")</f>
        <v>Epicerie salée</v>
      </c>
      <c r="F3410" s="25" t="str">
        <f>_xlfn.XLOOKUP(A3410,Product!A$2:A$5901,Product!C$2:C$5901,"Not Found")</f>
        <v>Poisson, viande, pâtés</v>
      </c>
      <c r="G3410" s="25" t="str">
        <f>IF(_xlfn.XLOOKUP(A3410,Product!A$2:A$5901,Product!D$2:D$5901,"Not Found") = 0,"",_xlfn.XLOOKUP(A3410,Product!A$2:A$5901,Product!D$2:D$5901,"Not Found"))</f>
        <v>Produits de la mer</v>
      </c>
      <c r="H3410" s="30">
        <f>_xlfn.XLOOKUP(A3410,Product!A$2:A$5901,Product!E$2:E$5901,"Not Found")</f>
        <v>1.93</v>
      </c>
      <c r="I3410" s="25" t="str">
        <f>A3410&amp;"_"&amp;E3410&amp;"_"&amp;F3410&amp;"_"&amp;G3410</f>
        <v>113995_Epicerie salée_Poisson, viande, pâtés_Produits de la mer</v>
      </c>
      <c r="J3410" s="30">
        <f>D3410*H3410</f>
        <v>1540.1399999999999</v>
      </c>
      <c r="K3410" s="25">
        <f>IF(D3410&gt;0,1,0)</f>
        <v>1</v>
      </c>
      <c r="L3410" s="26">
        <f t="shared" si="53"/>
        <v>0</v>
      </c>
    </row>
    <row r="3411" spans="1:12" ht="19" hidden="1" x14ac:dyDescent="0.2">
      <c r="A3411" s="24">
        <v>114003</v>
      </c>
      <c r="B3411" s="24">
        <v>0</v>
      </c>
      <c r="C3411" s="24">
        <v>501</v>
      </c>
      <c r="D3411" s="24">
        <v>298</v>
      </c>
      <c r="E3411" s="25" t="str">
        <f>_xlfn.XLOOKUP(A3411,Product!A$2:A$5901,Product!B$2:B$5901,"Not Found")</f>
        <v>Epicerie salée</v>
      </c>
      <c r="F3411" s="25" t="str">
        <f>_xlfn.XLOOKUP(A3411,Product!A$2:A$5901,Product!C$2:C$5901,"Not Found")</f>
        <v>Poisson, viande, pâtés</v>
      </c>
      <c r="G3411" s="25" t="str">
        <f>IF(_xlfn.XLOOKUP(A3411,Product!A$2:A$5901,Product!D$2:D$5901,"Not Found") = 0,"",_xlfn.XLOOKUP(A3411,Product!A$2:A$5901,Product!D$2:D$5901,"Not Found"))</f>
        <v>Produits de la mer</v>
      </c>
      <c r="H3411" s="30">
        <f>_xlfn.XLOOKUP(A3411,Product!A$2:A$5901,Product!E$2:E$5901,"Not Found")</f>
        <v>2.64</v>
      </c>
      <c r="I3411" s="25" t="str">
        <f>A3411&amp;"_"&amp;E3411&amp;"_"&amp;F3411&amp;"_"&amp;G3411</f>
        <v>114003_Epicerie salée_Poisson, viande, pâtés_Produits de la mer</v>
      </c>
      <c r="J3411" s="30">
        <f>D3411*H3411</f>
        <v>786.72</v>
      </c>
      <c r="K3411" s="25">
        <f>IF(D3411&gt;0,1,0)</f>
        <v>1</v>
      </c>
      <c r="L3411" s="26">
        <f t="shared" si="53"/>
        <v>0</v>
      </c>
    </row>
    <row r="3412" spans="1:12" ht="19" hidden="1" x14ac:dyDescent="0.2">
      <c r="A3412" s="24">
        <v>114018</v>
      </c>
      <c r="B3412" s="24">
        <v>0</v>
      </c>
      <c r="C3412" s="24">
        <v>302</v>
      </c>
      <c r="D3412" s="24">
        <v>261</v>
      </c>
      <c r="E3412" s="25" t="str">
        <f>_xlfn.XLOOKUP(A3412,Product!A$2:A$5901,Product!B$2:B$5901,"Not Found")</f>
        <v>Epicerie salée</v>
      </c>
      <c r="F3412" s="25" t="str">
        <f>_xlfn.XLOOKUP(A3412,Product!A$2:A$5901,Product!C$2:C$5901,"Not Found")</f>
        <v>Poisson, viande, pâtés</v>
      </c>
      <c r="G3412" s="25" t="str">
        <f>IF(_xlfn.XLOOKUP(A3412,Product!A$2:A$5901,Product!D$2:D$5901,"Not Found") = 0,"",_xlfn.XLOOKUP(A3412,Product!A$2:A$5901,Product!D$2:D$5901,"Not Found"))</f>
        <v>Produits de la mer</v>
      </c>
      <c r="H3412" s="30">
        <f>_xlfn.XLOOKUP(A3412,Product!A$2:A$5901,Product!E$2:E$5901,"Not Found")</f>
        <v>1.91</v>
      </c>
      <c r="I3412" s="25" t="str">
        <f>A3412&amp;"_"&amp;E3412&amp;"_"&amp;F3412&amp;"_"&amp;G3412</f>
        <v>114018_Epicerie salée_Poisson, viande, pâtés_Produits de la mer</v>
      </c>
      <c r="J3412" s="30">
        <f>D3412*H3412</f>
        <v>498.51</v>
      </c>
      <c r="K3412" s="25">
        <f>IF(D3412&gt;0,1,0)</f>
        <v>1</v>
      </c>
      <c r="L3412" s="26">
        <f t="shared" si="53"/>
        <v>0</v>
      </c>
    </row>
    <row r="3413" spans="1:12" ht="19" hidden="1" x14ac:dyDescent="0.2">
      <c r="A3413" s="24">
        <v>114033</v>
      </c>
      <c r="B3413" s="24">
        <v>1</v>
      </c>
      <c r="C3413" s="24">
        <v>85</v>
      </c>
      <c r="D3413" s="24">
        <v>50</v>
      </c>
      <c r="E3413" s="25" t="str">
        <f>_xlfn.XLOOKUP(A3413,Product!A$2:A$5901,Product!B$2:B$5901,"Not Found")</f>
        <v>Epicerie salée</v>
      </c>
      <c r="F3413" s="25" t="str">
        <f>_xlfn.XLOOKUP(A3413,Product!A$2:A$5901,Product!C$2:C$5901,"Not Found")</f>
        <v>Plats cuisinés</v>
      </c>
      <c r="G3413" s="25" t="str">
        <f>IF(_xlfn.XLOOKUP(A3413,Product!A$2:A$5901,Product!D$2:D$5901,"Not Found") = 0,"",_xlfn.XLOOKUP(A3413,Product!A$2:A$5901,Product!D$2:D$5901,"Not Found"))</f>
        <v>Plats cuisinés viande et poisson</v>
      </c>
      <c r="H3413" s="30">
        <f>_xlfn.XLOOKUP(A3413,Product!A$2:A$5901,Product!E$2:E$5901,"Not Found")</f>
        <v>5.65</v>
      </c>
      <c r="I3413" s="25" t="str">
        <f>A3413&amp;"_"&amp;E3413&amp;"_"&amp;F3413&amp;"_"&amp;G3413</f>
        <v>114033_Epicerie salée_Plats cuisinés_Plats cuisinés viande et poisson</v>
      </c>
      <c r="J3413" s="30">
        <f>D3413*H3413</f>
        <v>282.5</v>
      </c>
      <c r="K3413" s="25">
        <f>IF(D3413&gt;0,1,0)</f>
        <v>1</v>
      </c>
      <c r="L3413" s="26">
        <f t="shared" si="53"/>
        <v>0</v>
      </c>
    </row>
    <row r="3414" spans="1:12" ht="19" hidden="1" x14ac:dyDescent="0.2">
      <c r="A3414" s="24">
        <v>114251</v>
      </c>
      <c r="B3414" s="24">
        <v>1</v>
      </c>
      <c r="C3414" s="24">
        <v>53</v>
      </c>
      <c r="D3414" s="24">
        <v>24</v>
      </c>
      <c r="E3414" s="25" t="str">
        <f>_xlfn.XLOOKUP(A3414,Product!A$2:A$5901,Product!B$2:B$5901,"Not Found")</f>
        <v>Epicerie salée</v>
      </c>
      <c r="F3414" s="25" t="str">
        <f>_xlfn.XLOOKUP(A3414,Product!A$2:A$5901,Product!C$2:C$5901,"Not Found")</f>
        <v>Apéritifs bio</v>
      </c>
      <c r="G3414" s="25" t="str">
        <f>IF(_xlfn.XLOOKUP(A3414,Product!A$2:A$5901,Product!D$2:D$5901,"Not Found") = 0,"",_xlfn.XLOOKUP(A3414,Product!A$2:A$5901,Product!D$2:D$5901,"Not Found"))</f>
        <v>Biscuits apéritif bio</v>
      </c>
      <c r="H3414" s="30">
        <f>_xlfn.XLOOKUP(A3414,Product!A$2:A$5901,Product!E$2:E$5901,"Not Found")</f>
        <v>1.73</v>
      </c>
      <c r="I3414" s="25" t="str">
        <f>A3414&amp;"_"&amp;E3414&amp;"_"&amp;F3414&amp;"_"&amp;G3414</f>
        <v>114251_Epicerie salée_Apéritifs bio_Biscuits apéritif bio</v>
      </c>
      <c r="J3414" s="30">
        <f>D3414*H3414</f>
        <v>41.519999999999996</v>
      </c>
      <c r="K3414" s="25">
        <f>IF(D3414&gt;0,1,0)</f>
        <v>1</v>
      </c>
      <c r="L3414" s="26">
        <f t="shared" si="53"/>
        <v>0</v>
      </c>
    </row>
    <row r="3415" spans="1:12" ht="19" hidden="1" x14ac:dyDescent="0.2">
      <c r="A3415" s="24">
        <v>114277</v>
      </c>
      <c r="B3415" s="24">
        <v>1</v>
      </c>
      <c r="C3415" s="24">
        <v>630</v>
      </c>
      <c r="D3415" s="24">
        <v>118</v>
      </c>
      <c r="E3415" s="25" t="str">
        <f>_xlfn.XLOOKUP(A3415,Product!A$2:A$5901,Product!B$2:B$5901,"Not Found")</f>
        <v>Epicerie salée</v>
      </c>
      <c r="F3415" s="25" t="str">
        <f>_xlfn.XLOOKUP(A3415,Product!A$2:A$5901,Product!C$2:C$5901,"Not Found")</f>
        <v>Pain et biscottes</v>
      </c>
      <c r="G3415" s="25" t="str">
        <f>IF(_xlfn.XLOOKUP(A3415,Product!A$2:A$5901,Product!D$2:D$5901,"Not Found") = 0,"",_xlfn.XLOOKUP(A3415,Product!A$2:A$5901,Product!D$2:D$5901,"Not Found"))</f>
        <v>Pain, pain précuit</v>
      </c>
      <c r="H3415" s="30">
        <f>_xlfn.XLOOKUP(A3415,Product!A$2:A$5901,Product!E$2:E$5901,"Not Found")</f>
        <v>2.54</v>
      </c>
      <c r="I3415" s="25" t="str">
        <f>A3415&amp;"_"&amp;E3415&amp;"_"&amp;F3415&amp;"_"&amp;G3415</f>
        <v>114277_Epicerie salée_Pain et biscottes_Pain, pain précuit</v>
      </c>
      <c r="J3415" s="30">
        <f>D3415*H3415</f>
        <v>299.72000000000003</v>
      </c>
      <c r="K3415" s="25">
        <f>IF(D3415&gt;0,1,0)</f>
        <v>1</v>
      </c>
      <c r="L3415" s="26">
        <f t="shared" si="53"/>
        <v>0</v>
      </c>
    </row>
    <row r="3416" spans="1:12" ht="19" hidden="1" x14ac:dyDescent="0.2">
      <c r="A3416" s="24">
        <v>114278</v>
      </c>
      <c r="B3416" s="24">
        <v>0</v>
      </c>
      <c r="C3416" s="24">
        <v>420</v>
      </c>
      <c r="D3416" s="24">
        <v>200</v>
      </c>
      <c r="E3416" s="25" t="str">
        <f>_xlfn.XLOOKUP(A3416,Product!A$2:A$5901,Product!B$2:B$5901,"Not Found")</f>
        <v>Epicerie salée</v>
      </c>
      <c r="F3416" s="25" t="str">
        <f>_xlfn.XLOOKUP(A3416,Product!A$2:A$5901,Product!C$2:C$5901,"Not Found")</f>
        <v>Pain et biscottes</v>
      </c>
      <c r="G3416" s="25" t="str">
        <f>IF(_xlfn.XLOOKUP(A3416,Product!A$2:A$5901,Product!D$2:D$5901,"Not Found") = 0,"",_xlfn.XLOOKUP(A3416,Product!A$2:A$5901,Product!D$2:D$5901,"Not Found"))</f>
        <v>Pain, pain précuit</v>
      </c>
      <c r="H3416" s="30">
        <f>_xlfn.XLOOKUP(A3416,Product!A$2:A$5901,Product!E$2:E$5901,"Not Found")</f>
        <v>1.85</v>
      </c>
      <c r="I3416" s="25" t="str">
        <f>A3416&amp;"_"&amp;E3416&amp;"_"&amp;F3416&amp;"_"&amp;G3416</f>
        <v>114278_Epicerie salée_Pain et biscottes_Pain, pain précuit</v>
      </c>
      <c r="J3416" s="30">
        <f>D3416*H3416</f>
        <v>370</v>
      </c>
      <c r="K3416" s="25">
        <f>IF(D3416&gt;0,1,0)</f>
        <v>1</v>
      </c>
      <c r="L3416" s="26">
        <f t="shared" si="53"/>
        <v>0</v>
      </c>
    </row>
    <row r="3417" spans="1:12" ht="19" hidden="1" x14ac:dyDescent="0.2">
      <c r="A3417" s="24">
        <v>114350</v>
      </c>
      <c r="B3417" s="24">
        <v>0</v>
      </c>
      <c r="C3417" s="24">
        <v>935</v>
      </c>
      <c r="D3417" s="24">
        <v>297</v>
      </c>
      <c r="E3417" s="25" t="str">
        <f>_xlfn.XLOOKUP(A3417,Product!A$2:A$5901,Product!B$2:B$5901,"Not Found")</f>
        <v>Epicerie salée</v>
      </c>
      <c r="F3417" s="25" t="str">
        <f>_xlfn.XLOOKUP(A3417,Product!A$2:A$5901,Product!C$2:C$5901,"Not Found")</f>
        <v>Légumes et conserves</v>
      </c>
      <c r="G3417" s="25" t="str">
        <f>IF(_xlfn.XLOOKUP(A3417,Product!A$2:A$5901,Product!D$2:D$5901,"Not Found") = 0,"",_xlfn.XLOOKUP(A3417,Product!A$2:A$5901,Product!D$2:D$5901,"Not Found"))</f>
        <v>Soupes bio</v>
      </c>
      <c r="H3417" s="30">
        <f>_xlfn.XLOOKUP(A3417,Product!A$2:A$5901,Product!E$2:E$5901,"Not Found")</f>
        <v>2.95</v>
      </c>
      <c r="I3417" s="25" t="str">
        <f>A3417&amp;"_"&amp;E3417&amp;"_"&amp;F3417&amp;"_"&amp;G3417</f>
        <v>114350_Epicerie salée_Légumes et conserves_Soupes bio</v>
      </c>
      <c r="J3417" s="30">
        <f>D3417*H3417</f>
        <v>876.15000000000009</v>
      </c>
      <c r="K3417" s="25">
        <f>IF(D3417&gt;0,1,0)</f>
        <v>1</v>
      </c>
      <c r="L3417" s="26">
        <f t="shared" si="53"/>
        <v>0</v>
      </c>
    </row>
    <row r="3418" spans="1:12" ht="19" hidden="1" x14ac:dyDescent="0.2">
      <c r="A3418" s="24">
        <v>114467</v>
      </c>
      <c r="B3418" s="24">
        <v>1</v>
      </c>
      <c r="C3418" s="24">
        <v>245</v>
      </c>
      <c r="D3418" s="24">
        <v>61</v>
      </c>
      <c r="E3418" s="25" t="str">
        <f>_xlfn.XLOOKUP(A3418,Product!A$2:A$5901,Product!B$2:B$5901,"Not Found")</f>
        <v>Epicerie salée</v>
      </c>
      <c r="F3418" s="25" t="str">
        <f>_xlfn.XLOOKUP(A3418,Product!A$2:A$5901,Product!C$2:C$5901,"Not Found")</f>
        <v>Sauces et coulis</v>
      </c>
      <c r="G3418" s="25" t="str">
        <f>IF(_xlfn.XLOOKUP(A3418,Product!A$2:A$5901,Product!D$2:D$5901,"Not Found") = 0,"",_xlfn.XLOOKUP(A3418,Product!A$2:A$5901,Product!D$2:D$5901,"Not Found"))</f>
        <v>Sauces</v>
      </c>
      <c r="H3418" s="30">
        <f>_xlfn.XLOOKUP(A3418,Product!A$2:A$5901,Product!E$2:E$5901,"Not Found")</f>
        <v>3.26</v>
      </c>
      <c r="I3418" s="25" t="str">
        <f>A3418&amp;"_"&amp;E3418&amp;"_"&amp;F3418&amp;"_"&amp;G3418</f>
        <v>114467_Epicerie salée_Sauces et coulis_Sauces</v>
      </c>
      <c r="J3418" s="30">
        <f>D3418*H3418</f>
        <v>198.85999999999999</v>
      </c>
      <c r="K3418" s="25">
        <f>IF(D3418&gt;0,1,0)</f>
        <v>1</v>
      </c>
      <c r="L3418" s="26">
        <f t="shared" si="53"/>
        <v>0</v>
      </c>
    </row>
    <row r="3419" spans="1:12" ht="19" hidden="1" x14ac:dyDescent="0.2">
      <c r="A3419" s="24">
        <v>114470</v>
      </c>
      <c r="B3419" s="24">
        <v>1</v>
      </c>
      <c r="C3419" s="24">
        <v>863</v>
      </c>
      <c r="D3419" s="24">
        <v>310</v>
      </c>
      <c r="E3419" s="25" t="str">
        <f>_xlfn.XLOOKUP(A3419,Product!A$2:A$5901,Product!B$2:B$5901,"Not Found")</f>
        <v>Epicerie salée</v>
      </c>
      <c r="F3419" s="25" t="str">
        <f>_xlfn.XLOOKUP(A3419,Product!A$2:A$5901,Product!C$2:C$5901,"Not Found")</f>
        <v>Graines et oléagineux</v>
      </c>
      <c r="G3419" s="25" t="str">
        <f>IF(_xlfn.XLOOKUP(A3419,Product!A$2:A$5901,Product!D$2:D$5901,"Not Found") = 0,"",_xlfn.XLOOKUP(A3419,Product!A$2:A$5901,Product!D$2:D$5901,"Not Found"))</f>
        <v>Graines oléagineuses</v>
      </c>
      <c r="H3419" s="30">
        <f>_xlfn.XLOOKUP(A3419,Product!A$2:A$5901,Product!E$2:E$5901,"Not Found")</f>
        <v>3.13</v>
      </c>
      <c r="I3419" s="25" t="str">
        <f>A3419&amp;"_"&amp;E3419&amp;"_"&amp;F3419&amp;"_"&amp;G3419</f>
        <v>114470_Epicerie salée_Graines et oléagineux_Graines oléagineuses</v>
      </c>
      <c r="J3419" s="30">
        <f>D3419*H3419</f>
        <v>970.3</v>
      </c>
      <c r="K3419" s="25">
        <f>IF(D3419&gt;0,1,0)</f>
        <v>1</v>
      </c>
      <c r="L3419" s="26">
        <f t="shared" si="53"/>
        <v>0</v>
      </c>
    </row>
    <row r="3420" spans="1:12" ht="19" hidden="1" x14ac:dyDescent="0.2">
      <c r="A3420" s="24">
        <v>114471</v>
      </c>
      <c r="B3420" s="24">
        <v>0</v>
      </c>
      <c r="C3420" s="24">
        <v>237</v>
      </c>
      <c r="D3420" s="24">
        <v>96</v>
      </c>
      <c r="E3420" s="25" t="str">
        <f>_xlfn.XLOOKUP(A3420,Product!A$2:A$5901,Product!B$2:B$5901,"Not Found")</f>
        <v>Epicerie salée</v>
      </c>
      <c r="F3420" s="25" t="str">
        <f>_xlfn.XLOOKUP(A3420,Product!A$2:A$5901,Product!C$2:C$5901,"Not Found")</f>
        <v>Farine, son, fécule</v>
      </c>
      <c r="G3420" s="25" t="str">
        <f>IF(_xlfn.XLOOKUP(A3420,Product!A$2:A$5901,Product!D$2:D$5901,"Not Found") = 0,"",_xlfn.XLOOKUP(A3420,Product!A$2:A$5901,Product!D$2:D$5901,"Not Found"))</f>
        <v>Farine de céréales</v>
      </c>
      <c r="H3420" s="30">
        <f>_xlfn.XLOOKUP(A3420,Product!A$2:A$5901,Product!E$2:E$5901,"Not Found")</f>
        <v>3.78</v>
      </c>
      <c r="I3420" s="25" t="str">
        <f>A3420&amp;"_"&amp;E3420&amp;"_"&amp;F3420&amp;"_"&amp;G3420</f>
        <v>114471_Epicerie salée_Farine, son, fécule_Farine de céréales</v>
      </c>
      <c r="J3420" s="30">
        <f>D3420*H3420</f>
        <v>362.88</v>
      </c>
      <c r="K3420" s="25">
        <f>IF(D3420&gt;0,1,0)</f>
        <v>1</v>
      </c>
      <c r="L3420" s="26">
        <f t="shared" si="53"/>
        <v>0</v>
      </c>
    </row>
    <row r="3421" spans="1:12" ht="19" hidden="1" x14ac:dyDescent="0.2">
      <c r="A3421" s="24">
        <v>114663</v>
      </c>
      <c r="B3421" s="24">
        <v>0</v>
      </c>
      <c r="C3421" s="24">
        <v>314</v>
      </c>
      <c r="D3421" s="24">
        <v>51</v>
      </c>
      <c r="E3421" s="25" t="str">
        <f>_xlfn.XLOOKUP(A3421,Product!A$2:A$5901,Product!B$2:B$5901,"Not Found")</f>
        <v>Epicerie salée</v>
      </c>
      <c r="F3421" s="25" t="str">
        <f>_xlfn.XLOOKUP(A3421,Product!A$2:A$5901,Product!C$2:C$5901,"Not Found")</f>
        <v>Graines et oléagineux</v>
      </c>
      <c r="G3421" s="25" t="str">
        <f>IF(_xlfn.XLOOKUP(A3421,Product!A$2:A$5901,Product!D$2:D$5901,"Not Found") = 0,"",_xlfn.XLOOKUP(A3421,Product!A$2:A$5901,Product!D$2:D$5901,"Not Found"))</f>
        <v>Graines oléagineuses</v>
      </c>
      <c r="H3421" s="30">
        <f>_xlfn.XLOOKUP(A3421,Product!A$2:A$5901,Product!E$2:E$5901,"Not Found")</f>
        <v>2.14</v>
      </c>
      <c r="I3421" s="25" t="str">
        <f>A3421&amp;"_"&amp;E3421&amp;"_"&amp;F3421&amp;"_"&amp;G3421</f>
        <v>114663_Epicerie salée_Graines et oléagineux_Graines oléagineuses</v>
      </c>
      <c r="J3421" s="30">
        <f>D3421*H3421</f>
        <v>109.14</v>
      </c>
      <c r="K3421" s="25">
        <f>IF(D3421&gt;0,1,0)</f>
        <v>1</v>
      </c>
      <c r="L3421" s="26">
        <f t="shared" si="53"/>
        <v>0</v>
      </c>
    </row>
    <row r="3422" spans="1:12" ht="38" hidden="1" x14ac:dyDescent="0.2">
      <c r="A3422" s="24">
        <v>114668</v>
      </c>
      <c r="B3422" s="24">
        <v>1</v>
      </c>
      <c r="C3422" s="24">
        <v>496</v>
      </c>
      <c r="D3422" s="24">
        <v>75</v>
      </c>
      <c r="E3422" s="25" t="str">
        <f>_xlfn.XLOOKUP(A3422,Product!A$2:A$5901,Product!B$2:B$5901,"Not Found")</f>
        <v>Epicerie salée</v>
      </c>
      <c r="F3422" s="25" t="str">
        <f>_xlfn.XLOOKUP(A3422,Product!A$2:A$5901,Product!C$2:C$5901,"Not Found")</f>
        <v>Légumineuses et céréales</v>
      </c>
      <c r="G3422" s="25" t="str">
        <f>IF(_xlfn.XLOOKUP(A3422,Product!A$2:A$5901,Product!D$2:D$5901,"Not Found") = 0,"",_xlfn.XLOOKUP(A3422,Product!A$2:A$5901,Product!D$2:D$5901,"Not Found"))</f>
        <v>Mélanges céréales légumineuses</v>
      </c>
      <c r="H3422" s="30">
        <f>_xlfn.XLOOKUP(A3422,Product!A$2:A$5901,Product!E$2:E$5901,"Not Found")</f>
        <v>1.93</v>
      </c>
      <c r="I3422" s="25" t="str">
        <f>A3422&amp;"_"&amp;E3422&amp;"_"&amp;F3422&amp;"_"&amp;G3422</f>
        <v>114668_Epicerie salée_Légumineuses et céréales_Mélanges céréales légumineuses</v>
      </c>
      <c r="J3422" s="30">
        <f>D3422*H3422</f>
        <v>144.75</v>
      </c>
      <c r="K3422" s="25">
        <f>IF(D3422&gt;0,1,0)</f>
        <v>1</v>
      </c>
      <c r="L3422" s="26">
        <f t="shared" si="53"/>
        <v>0</v>
      </c>
    </row>
    <row r="3423" spans="1:12" ht="19" hidden="1" x14ac:dyDescent="0.2">
      <c r="A3423" s="24">
        <v>114904</v>
      </c>
      <c r="B3423" s="24">
        <v>0</v>
      </c>
      <c r="C3423" s="24">
        <v>713</v>
      </c>
      <c r="D3423" s="24">
        <v>624</v>
      </c>
      <c r="E3423" s="25" t="str">
        <f>_xlfn.XLOOKUP(A3423,Product!A$2:A$5901,Product!B$2:B$5901,"Not Found")</f>
        <v>Epicerie salée</v>
      </c>
      <c r="F3423" s="25" t="str">
        <f>_xlfn.XLOOKUP(A3423,Product!A$2:A$5901,Product!C$2:C$5901,"Not Found")</f>
        <v>Sauces et coulis</v>
      </c>
      <c r="G3423" s="25" t="str">
        <f>IF(_xlfn.XLOOKUP(A3423,Product!A$2:A$5901,Product!D$2:D$5901,"Not Found") = 0,"",_xlfn.XLOOKUP(A3423,Product!A$2:A$5901,Product!D$2:D$5901,"Not Found"))</f>
        <v>Sauces</v>
      </c>
      <c r="H3423" s="30">
        <f>_xlfn.XLOOKUP(A3423,Product!A$2:A$5901,Product!E$2:E$5901,"Not Found")</f>
        <v>3.63</v>
      </c>
      <c r="I3423" s="25" t="str">
        <f>A3423&amp;"_"&amp;E3423&amp;"_"&amp;F3423&amp;"_"&amp;G3423</f>
        <v>114904_Epicerie salée_Sauces et coulis_Sauces</v>
      </c>
      <c r="J3423" s="30">
        <f>D3423*H3423</f>
        <v>2265.12</v>
      </c>
      <c r="K3423" s="25">
        <f>IF(D3423&gt;0,1,0)</f>
        <v>1</v>
      </c>
      <c r="L3423" s="26">
        <f t="shared" si="53"/>
        <v>0</v>
      </c>
    </row>
    <row r="3424" spans="1:12" ht="19" hidden="1" x14ac:dyDescent="0.2">
      <c r="A3424" s="24">
        <v>114909</v>
      </c>
      <c r="B3424" s="24">
        <v>0</v>
      </c>
      <c r="C3424" s="24">
        <v>956</v>
      </c>
      <c r="D3424" s="24">
        <v>76</v>
      </c>
      <c r="E3424" s="25" t="str">
        <f>_xlfn.XLOOKUP(A3424,Product!A$2:A$5901,Product!B$2:B$5901,"Not Found")</f>
        <v>Epicerie salée</v>
      </c>
      <c r="F3424" s="25" t="str">
        <f>_xlfn.XLOOKUP(A3424,Product!A$2:A$5901,Product!C$2:C$5901,"Not Found")</f>
        <v>Sauces et coulis</v>
      </c>
      <c r="G3424" s="25" t="str">
        <f>IF(_xlfn.XLOOKUP(A3424,Product!A$2:A$5901,Product!D$2:D$5901,"Not Found") = 0,"",_xlfn.XLOOKUP(A3424,Product!A$2:A$5901,Product!D$2:D$5901,"Not Found"))</f>
        <v>Sauces</v>
      </c>
      <c r="H3424" s="30">
        <f>_xlfn.XLOOKUP(A3424,Product!A$2:A$5901,Product!E$2:E$5901,"Not Found")</f>
        <v>5.46</v>
      </c>
      <c r="I3424" s="25" t="str">
        <f>A3424&amp;"_"&amp;E3424&amp;"_"&amp;F3424&amp;"_"&amp;G3424</f>
        <v>114909_Epicerie salée_Sauces et coulis_Sauces</v>
      </c>
      <c r="J3424" s="30">
        <f>D3424*H3424</f>
        <v>414.96</v>
      </c>
      <c r="K3424" s="25">
        <f>IF(D3424&gt;0,1,0)</f>
        <v>1</v>
      </c>
      <c r="L3424" s="26">
        <f t="shared" si="53"/>
        <v>0</v>
      </c>
    </row>
    <row r="3425" spans="1:12" ht="19" hidden="1" x14ac:dyDescent="0.2">
      <c r="A3425" s="24">
        <v>114929</v>
      </c>
      <c r="B3425" s="24">
        <v>0</v>
      </c>
      <c r="C3425" s="24">
        <v>300</v>
      </c>
      <c r="D3425" s="24">
        <v>65</v>
      </c>
      <c r="E3425" s="25" t="str">
        <f>_xlfn.XLOOKUP(A3425,Product!A$2:A$5901,Product!B$2:B$5901,"Not Found")</f>
        <v>Epicerie salée</v>
      </c>
      <c r="F3425" s="25" t="str">
        <f>_xlfn.XLOOKUP(A3425,Product!A$2:A$5901,Product!C$2:C$5901,"Not Found")</f>
        <v>Pâtes bio</v>
      </c>
      <c r="G3425" s="25" t="str">
        <f>IF(_xlfn.XLOOKUP(A3425,Product!A$2:A$5901,Product!D$2:D$5901,"Not Found") = 0,"",_xlfn.XLOOKUP(A3425,Product!A$2:A$5901,Product!D$2:D$5901,"Not Found"))</f>
        <v>Nouilles asiatiques, shirataki</v>
      </c>
      <c r="H3425" s="30">
        <f>_xlfn.XLOOKUP(A3425,Product!A$2:A$5901,Product!E$2:E$5901,"Not Found")</f>
        <v>2.58</v>
      </c>
      <c r="I3425" s="25" t="str">
        <f>A3425&amp;"_"&amp;E3425&amp;"_"&amp;F3425&amp;"_"&amp;G3425</f>
        <v>114929_Epicerie salée_Pâtes bio_Nouilles asiatiques, shirataki</v>
      </c>
      <c r="J3425" s="30">
        <f>D3425*H3425</f>
        <v>167.70000000000002</v>
      </c>
      <c r="K3425" s="25">
        <f>IF(D3425&gt;0,1,0)</f>
        <v>1</v>
      </c>
      <c r="L3425" s="26">
        <f t="shared" si="53"/>
        <v>0</v>
      </c>
    </row>
    <row r="3426" spans="1:12" ht="19" hidden="1" x14ac:dyDescent="0.2">
      <c r="A3426" s="24">
        <v>114941</v>
      </c>
      <c r="B3426" s="24">
        <v>1</v>
      </c>
      <c r="C3426" s="24">
        <v>556</v>
      </c>
      <c r="D3426" s="24">
        <v>487</v>
      </c>
      <c r="E3426" s="25" t="str">
        <f>_xlfn.XLOOKUP(A3426,Product!A$2:A$5901,Product!B$2:B$5901,"Not Found")</f>
        <v>Epicerie salée</v>
      </c>
      <c r="F3426" s="25" t="str">
        <f>_xlfn.XLOOKUP(A3426,Product!A$2:A$5901,Product!C$2:C$5901,"Not Found")</f>
        <v>Pâtes bio</v>
      </c>
      <c r="G3426" s="25" t="str">
        <f>IF(_xlfn.XLOOKUP(A3426,Product!A$2:A$5901,Product!D$2:D$5901,"Not Found") = 0,"",_xlfn.XLOOKUP(A3426,Product!A$2:A$5901,Product!D$2:D$5901,"Not Found"))</f>
        <v>Nouilles asiatiques, shirataki</v>
      </c>
      <c r="H3426" s="30">
        <f>_xlfn.XLOOKUP(A3426,Product!A$2:A$5901,Product!E$2:E$5901,"Not Found")</f>
        <v>2.91</v>
      </c>
      <c r="I3426" s="25" t="str">
        <f>A3426&amp;"_"&amp;E3426&amp;"_"&amp;F3426&amp;"_"&amp;G3426</f>
        <v>114941_Epicerie salée_Pâtes bio_Nouilles asiatiques, shirataki</v>
      </c>
      <c r="J3426" s="30">
        <f>D3426*H3426</f>
        <v>1417.17</v>
      </c>
      <c r="K3426" s="25">
        <f>IF(D3426&gt;0,1,0)</f>
        <v>1</v>
      </c>
      <c r="L3426" s="26">
        <f t="shared" si="53"/>
        <v>0</v>
      </c>
    </row>
    <row r="3427" spans="1:12" ht="19" hidden="1" x14ac:dyDescent="0.2">
      <c r="A3427" s="24">
        <v>114943</v>
      </c>
      <c r="B3427" s="24">
        <v>1</v>
      </c>
      <c r="C3427" s="24">
        <v>309</v>
      </c>
      <c r="D3427" s="24">
        <v>246</v>
      </c>
      <c r="E3427" s="25" t="str">
        <f>_xlfn.XLOOKUP(A3427,Product!A$2:A$5901,Product!B$2:B$5901,"Not Found")</f>
        <v>Epicerie salée</v>
      </c>
      <c r="F3427" s="25" t="str">
        <f>_xlfn.XLOOKUP(A3427,Product!A$2:A$5901,Product!C$2:C$5901,"Not Found")</f>
        <v>Pâtes bio</v>
      </c>
      <c r="G3427" s="25" t="str">
        <f>IF(_xlfn.XLOOKUP(A3427,Product!A$2:A$5901,Product!D$2:D$5901,"Not Found") = 0,"",_xlfn.XLOOKUP(A3427,Product!A$2:A$5901,Product!D$2:D$5901,"Not Found"))</f>
        <v>Pâtes de légumineuse</v>
      </c>
      <c r="H3427" s="30">
        <f>_xlfn.XLOOKUP(A3427,Product!A$2:A$5901,Product!E$2:E$5901,"Not Found")</f>
        <v>2.58</v>
      </c>
      <c r="I3427" s="25" t="str">
        <f>A3427&amp;"_"&amp;E3427&amp;"_"&amp;F3427&amp;"_"&amp;G3427</f>
        <v>114943_Epicerie salée_Pâtes bio_Pâtes de légumineuse</v>
      </c>
      <c r="J3427" s="30">
        <f>D3427*H3427</f>
        <v>634.68000000000006</v>
      </c>
      <c r="K3427" s="25">
        <f>IF(D3427&gt;0,1,0)</f>
        <v>1</v>
      </c>
      <c r="L3427" s="26">
        <f t="shared" si="53"/>
        <v>0</v>
      </c>
    </row>
    <row r="3428" spans="1:12" ht="19" hidden="1" x14ac:dyDescent="0.2">
      <c r="A3428" s="24">
        <v>114946</v>
      </c>
      <c r="B3428" s="24">
        <v>0</v>
      </c>
      <c r="C3428" s="24">
        <v>943</v>
      </c>
      <c r="D3428" s="24">
        <v>492</v>
      </c>
      <c r="E3428" s="25" t="str">
        <f>_xlfn.XLOOKUP(A3428,Product!A$2:A$5901,Product!B$2:B$5901,"Not Found")</f>
        <v>Epicerie salée</v>
      </c>
      <c r="F3428" s="25" t="str">
        <f>_xlfn.XLOOKUP(A3428,Product!A$2:A$5901,Product!C$2:C$5901,"Not Found")</f>
        <v>Condiments, vinaigres</v>
      </c>
      <c r="G3428" s="25" t="str">
        <f>IF(_xlfn.XLOOKUP(A3428,Product!A$2:A$5901,Product!D$2:D$5901,"Not Found") = 0,"",_xlfn.XLOOKUP(A3428,Product!A$2:A$5901,Product!D$2:D$5901,"Not Found"))</f>
        <v>Mayonnaise et aïoli</v>
      </c>
      <c r="H3428" s="30">
        <f>_xlfn.XLOOKUP(A3428,Product!A$2:A$5901,Product!E$2:E$5901,"Not Found")</f>
        <v>1.74</v>
      </c>
      <c r="I3428" s="25" t="str">
        <f>A3428&amp;"_"&amp;E3428&amp;"_"&amp;F3428&amp;"_"&amp;G3428</f>
        <v>114946_Epicerie salée_Condiments, vinaigres_Mayonnaise et aïoli</v>
      </c>
      <c r="J3428" s="30">
        <f>D3428*H3428</f>
        <v>856.08</v>
      </c>
      <c r="K3428" s="25">
        <f>IF(D3428&gt;0,1,0)</f>
        <v>1</v>
      </c>
      <c r="L3428" s="26">
        <f t="shared" si="53"/>
        <v>0</v>
      </c>
    </row>
    <row r="3429" spans="1:12" ht="19" hidden="1" x14ac:dyDescent="0.2">
      <c r="A3429" s="24">
        <v>114947</v>
      </c>
      <c r="B3429" s="24">
        <v>0</v>
      </c>
      <c r="C3429" s="24">
        <v>854</v>
      </c>
      <c r="D3429" s="24">
        <v>28</v>
      </c>
      <c r="E3429" s="25" t="str">
        <f>_xlfn.XLOOKUP(A3429,Product!A$2:A$5901,Product!B$2:B$5901,"Not Found")</f>
        <v>Epicerie salée</v>
      </c>
      <c r="F3429" s="25" t="str">
        <f>_xlfn.XLOOKUP(A3429,Product!A$2:A$5901,Product!C$2:C$5901,"Not Found")</f>
        <v>Apéritifs bio</v>
      </c>
      <c r="G3429" s="25" t="str">
        <f>IF(_xlfn.XLOOKUP(A3429,Product!A$2:A$5901,Product!D$2:D$5901,"Not Found") = 0,"",_xlfn.XLOOKUP(A3429,Product!A$2:A$5901,Product!D$2:D$5901,"Not Found"))</f>
        <v>Fruits secs bio apéritif</v>
      </c>
      <c r="H3429" s="30">
        <f>_xlfn.XLOOKUP(A3429,Product!A$2:A$5901,Product!E$2:E$5901,"Not Found")</f>
        <v>2.0499999999999998</v>
      </c>
      <c r="I3429" s="25" t="str">
        <f>A3429&amp;"_"&amp;E3429&amp;"_"&amp;F3429&amp;"_"&amp;G3429</f>
        <v>114947_Epicerie salée_Apéritifs bio_Fruits secs bio apéritif</v>
      </c>
      <c r="J3429" s="30">
        <f>D3429*H3429</f>
        <v>57.399999999999991</v>
      </c>
      <c r="K3429" s="25">
        <f>IF(D3429&gt;0,1,0)</f>
        <v>1</v>
      </c>
      <c r="L3429" s="26">
        <f t="shared" si="53"/>
        <v>0</v>
      </c>
    </row>
    <row r="3430" spans="1:12" ht="19" hidden="1" x14ac:dyDescent="0.2">
      <c r="A3430" s="24">
        <v>114948</v>
      </c>
      <c r="B3430" s="24">
        <v>0</v>
      </c>
      <c r="C3430" s="24">
        <v>952</v>
      </c>
      <c r="D3430" s="24">
        <v>237</v>
      </c>
      <c r="E3430" s="25" t="str">
        <f>_xlfn.XLOOKUP(A3430,Product!A$2:A$5901,Product!B$2:B$5901,"Not Found")</f>
        <v>Epicerie salée</v>
      </c>
      <c r="F3430" s="25" t="str">
        <f>_xlfn.XLOOKUP(A3430,Product!A$2:A$5901,Product!C$2:C$5901,"Not Found")</f>
        <v>Apéritifs bio</v>
      </c>
      <c r="G3430" s="25" t="str">
        <f>IF(_xlfn.XLOOKUP(A3430,Product!A$2:A$5901,Product!D$2:D$5901,"Not Found") = 0,"",_xlfn.XLOOKUP(A3430,Product!A$2:A$5901,Product!D$2:D$5901,"Not Found"))</f>
        <v>Fruits secs bio apéritif</v>
      </c>
      <c r="H3430" s="30">
        <f>_xlfn.XLOOKUP(A3430,Product!A$2:A$5901,Product!E$2:E$5901,"Not Found")</f>
        <v>2.3199999999999998</v>
      </c>
      <c r="I3430" s="25" t="str">
        <f>A3430&amp;"_"&amp;E3430&amp;"_"&amp;F3430&amp;"_"&amp;G3430</f>
        <v>114948_Epicerie salée_Apéritifs bio_Fruits secs bio apéritif</v>
      </c>
      <c r="J3430" s="30">
        <f>D3430*H3430</f>
        <v>549.83999999999992</v>
      </c>
      <c r="K3430" s="25">
        <f>IF(D3430&gt;0,1,0)</f>
        <v>1</v>
      </c>
      <c r="L3430" s="26">
        <f t="shared" si="53"/>
        <v>0</v>
      </c>
    </row>
    <row r="3431" spans="1:12" ht="19" hidden="1" x14ac:dyDescent="0.2">
      <c r="A3431" s="24">
        <v>114949</v>
      </c>
      <c r="B3431" s="24">
        <v>0</v>
      </c>
      <c r="C3431" s="24">
        <v>893</v>
      </c>
      <c r="D3431" s="24">
        <v>334</v>
      </c>
      <c r="E3431" s="25" t="str">
        <f>_xlfn.XLOOKUP(A3431,Product!A$2:A$5901,Product!B$2:B$5901,"Not Found")</f>
        <v>Epicerie salée</v>
      </c>
      <c r="F3431" s="25" t="str">
        <f>_xlfn.XLOOKUP(A3431,Product!A$2:A$5901,Product!C$2:C$5901,"Not Found")</f>
        <v>Apéritifs bio</v>
      </c>
      <c r="G3431" s="25" t="str">
        <f>IF(_xlfn.XLOOKUP(A3431,Product!A$2:A$5901,Product!D$2:D$5901,"Not Found") = 0,"",_xlfn.XLOOKUP(A3431,Product!A$2:A$5901,Product!D$2:D$5901,"Not Found"))</f>
        <v>Fruits secs bio apéritif</v>
      </c>
      <c r="H3431" s="30">
        <f>_xlfn.XLOOKUP(A3431,Product!A$2:A$5901,Product!E$2:E$5901,"Not Found")</f>
        <v>2.0499999999999998</v>
      </c>
      <c r="I3431" s="25" t="str">
        <f>A3431&amp;"_"&amp;E3431&amp;"_"&amp;F3431&amp;"_"&amp;G3431</f>
        <v>114949_Epicerie salée_Apéritifs bio_Fruits secs bio apéritif</v>
      </c>
      <c r="J3431" s="30">
        <f>D3431*H3431</f>
        <v>684.69999999999993</v>
      </c>
      <c r="K3431" s="25">
        <f>IF(D3431&gt;0,1,0)</f>
        <v>1</v>
      </c>
      <c r="L3431" s="26">
        <f t="shared" si="53"/>
        <v>0</v>
      </c>
    </row>
    <row r="3432" spans="1:12" ht="19" hidden="1" x14ac:dyDescent="0.2">
      <c r="A3432" s="24">
        <v>114963</v>
      </c>
      <c r="B3432" s="24">
        <v>0</v>
      </c>
      <c r="C3432" s="24">
        <v>203</v>
      </c>
      <c r="D3432" s="24">
        <v>61</v>
      </c>
      <c r="E3432" s="25" t="str">
        <f>_xlfn.XLOOKUP(A3432,Product!A$2:A$5901,Product!B$2:B$5901,"Not Found")</f>
        <v>Epicerie salée</v>
      </c>
      <c r="F3432" s="25" t="str">
        <f>_xlfn.XLOOKUP(A3432,Product!A$2:A$5901,Product!C$2:C$5901,"Not Found")</f>
        <v>Sauces et coulis</v>
      </c>
      <c r="G3432" s="25" t="str">
        <f>IF(_xlfn.XLOOKUP(A3432,Product!A$2:A$5901,Product!D$2:D$5901,"Not Found") = 0,"",_xlfn.XLOOKUP(A3432,Product!A$2:A$5901,Product!D$2:D$5901,"Not Found"))</f>
        <v>Sauces</v>
      </c>
      <c r="H3432" s="30">
        <f>_xlfn.XLOOKUP(A3432,Product!A$2:A$5901,Product!E$2:E$5901,"Not Found")</f>
        <v>1.44</v>
      </c>
      <c r="I3432" s="25" t="str">
        <f>A3432&amp;"_"&amp;E3432&amp;"_"&amp;F3432&amp;"_"&amp;G3432</f>
        <v>114963_Epicerie salée_Sauces et coulis_Sauces</v>
      </c>
      <c r="J3432" s="30">
        <f>D3432*H3432</f>
        <v>87.84</v>
      </c>
      <c r="K3432" s="25">
        <f>IF(D3432&gt;0,1,0)</f>
        <v>1</v>
      </c>
      <c r="L3432" s="26">
        <f t="shared" si="53"/>
        <v>0</v>
      </c>
    </row>
    <row r="3433" spans="1:12" ht="19" hidden="1" x14ac:dyDescent="0.2">
      <c r="A3433" s="24">
        <v>114964</v>
      </c>
      <c r="B3433" s="24">
        <v>0</v>
      </c>
      <c r="C3433" s="24">
        <v>907</v>
      </c>
      <c r="D3433" s="24">
        <v>540</v>
      </c>
      <c r="E3433" s="25" t="str">
        <f>_xlfn.XLOOKUP(A3433,Product!A$2:A$5901,Product!B$2:B$5901,"Not Found")</f>
        <v>Epicerie salée</v>
      </c>
      <c r="F3433" s="25" t="str">
        <f>_xlfn.XLOOKUP(A3433,Product!A$2:A$5901,Product!C$2:C$5901,"Not Found")</f>
        <v>Légumes et conserves</v>
      </c>
      <c r="G3433" s="25" t="str">
        <f>IF(_xlfn.XLOOKUP(A3433,Product!A$2:A$5901,Product!D$2:D$5901,"Not Found") = 0,"",_xlfn.XLOOKUP(A3433,Product!A$2:A$5901,Product!D$2:D$5901,"Not Found"))</f>
        <v>Légumes en conserve</v>
      </c>
      <c r="H3433" s="30">
        <f>_xlfn.XLOOKUP(A3433,Product!A$2:A$5901,Product!E$2:E$5901,"Not Found")</f>
        <v>3.31</v>
      </c>
      <c r="I3433" s="25" t="str">
        <f>A3433&amp;"_"&amp;E3433&amp;"_"&amp;F3433&amp;"_"&amp;G3433</f>
        <v>114964_Epicerie salée_Légumes et conserves_Légumes en conserve</v>
      </c>
      <c r="J3433" s="30">
        <f>D3433*H3433</f>
        <v>1787.4</v>
      </c>
      <c r="K3433" s="25">
        <f>IF(D3433&gt;0,1,0)</f>
        <v>1</v>
      </c>
      <c r="L3433" s="26">
        <f t="shared" si="53"/>
        <v>0</v>
      </c>
    </row>
    <row r="3434" spans="1:12" ht="19" hidden="1" x14ac:dyDescent="0.2">
      <c r="A3434" s="24">
        <v>114967</v>
      </c>
      <c r="B3434" s="24">
        <v>0</v>
      </c>
      <c r="C3434" s="24">
        <v>395</v>
      </c>
      <c r="D3434" s="24">
        <v>337</v>
      </c>
      <c r="E3434" s="25" t="str">
        <f>_xlfn.XLOOKUP(A3434,Product!A$2:A$5901,Product!B$2:B$5901,"Not Found")</f>
        <v>Epicerie salée</v>
      </c>
      <c r="F3434" s="25" t="str">
        <f>_xlfn.XLOOKUP(A3434,Product!A$2:A$5901,Product!C$2:C$5901,"Not Found")</f>
        <v>Légumes et conserves</v>
      </c>
      <c r="G3434" s="25" t="str">
        <f>IF(_xlfn.XLOOKUP(A3434,Product!A$2:A$5901,Product!D$2:D$5901,"Not Found") = 0,"",_xlfn.XLOOKUP(A3434,Product!A$2:A$5901,Product!D$2:D$5901,"Not Found"))</f>
        <v>Légumes en conserve</v>
      </c>
      <c r="H3434" s="30">
        <f>_xlfn.XLOOKUP(A3434,Product!A$2:A$5901,Product!E$2:E$5901,"Not Found")</f>
        <v>2.5499999999999998</v>
      </c>
      <c r="I3434" s="25" t="str">
        <f>A3434&amp;"_"&amp;E3434&amp;"_"&amp;F3434&amp;"_"&amp;G3434</f>
        <v>114967_Epicerie salée_Légumes et conserves_Légumes en conserve</v>
      </c>
      <c r="J3434" s="30">
        <f>D3434*H3434</f>
        <v>859.34999999999991</v>
      </c>
      <c r="K3434" s="25">
        <f>IF(D3434&gt;0,1,0)</f>
        <v>1</v>
      </c>
      <c r="L3434" s="26">
        <f t="shared" si="53"/>
        <v>0</v>
      </c>
    </row>
    <row r="3435" spans="1:12" ht="19" hidden="1" x14ac:dyDescent="0.2">
      <c r="A3435" s="24">
        <v>114969</v>
      </c>
      <c r="B3435" s="24">
        <v>0</v>
      </c>
      <c r="C3435" s="24">
        <v>808</v>
      </c>
      <c r="D3435" s="24">
        <v>596</v>
      </c>
      <c r="E3435" s="25" t="str">
        <f>_xlfn.XLOOKUP(A3435,Product!A$2:A$5901,Product!B$2:B$5901,"Not Found")</f>
        <v>Epicerie salée</v>
      </c>
      <c r="F3435" s="25" t="str">
        <f>_xlfn.XLOOKUP(A3435,Product!A$2:A$5901,Product!C$2:C$5901,"Not Found")</f>
        <v>Plats cuisinés</v>
      </c>
      <c r="G3435" s="25" t="str">
        <f>IF(_xlfn.XLOOKUP(A3435,Product!A$2:A$5901,Product!D$2:D$5901,"Not Found") = 0,"",_xlfn.XLOOKUP(A3435,Product!A$2:A$5901,Product!D$2:D$5901,"Not Found"))</f>
        <v>Plats cuisinés céréales, légumes</v>
      </c>
      <c r="H3435" s="30">
        <f>_xlfn.XLOOKUP(A3435,Product!A$2:A$5901,Product!E$2:E$5901,"Not Found")</f>
        <v>2.11</v>
      </c>
      <c r="I3435" s="25" t="str">
        <f>A3435&amp;"_"&amp;E3435&amp;"_"&amp;F3435&amp;"_"&amp;G3435</f>
        <v>114969_Epicerie salée_Plats cuisinés_Plats cuisinés céréales, légumes</v>
      </c>
      <c r="J3435" s="30">
        <f>D3435*H3435</f>
        <v>1257.56</v>
      </c>
      <c r="K3435" s="25">
        <f>IF(D3435&gt;0,1,0)</f>
        <v>1</v>
      </c>
      <c r="L3435" s="26">
        <f t="shared" si="53"/>
        <v>0</v>
      </c>
    </row>
    <row r="3436" spans="1:12" ht="19" hidden="1" x14ac:dyDescent="0.2">
      <c r="A3436" s="24">
        <v>114971</v>
      </c>
      <c r="B3436" s="24">
        <v>0</v>
      </c>
      <c r="C3436" s="24">
        <v>260</v>
      </c>
      <c r="D3436" s="24">
        <v>146</v>
      </c>
      <c r="E3436" s="25" t="str">
        <f>_xlfn.XLOOKUP(A3436,Product!A$2:A$5901,Product!B$2:B$5901,"Not Found")</f>
        <v>Epicerie salée</v>
      </c>
      <c r="F3436" s="25" t="str">
        <f>_xlfn.XLOOKUP(A3436,Product!A$2:A$5901,Product!C$2:C$5901,"Not Found")</f>
        <v>Plats cuisinés</v>
      </c>
      <c r="G3436" s="25" t="str">
        <f>IF(_xlfn.XLOOKUP(A3436,Product!A$2:A$5901,Product!D$2:D$5901,"Not Found") = 0,"",_xlfn.XLOOKUP(A3436,Product!A$2:A$5901,Product!D$2:D$5901,"Not Found"))</f>
        <v>Plats cuisinés céréales, légumes</v>
      </c>
      <c r="H3436" s="30">
        <f>_xlfn.XLOOKUP(A3436,Product!A$2:A$5901,Product!E$2:E$5901,"Not Found")</f>
        <v>2.11</v>
      </c>
      <c r="I3436" s="25" t="str">
        <f>A3436&amp;"_"&amp;E3436&amp;"_"&amp;F3436&amp;"_"&amp;G3436</f>
        <v>114971_Epicerie salée_Plats cuisinés_Plats cuisinés céréales, légumes</v>
      </c>
      <c r="J3436" s="30">
        <f>D3436*H3436</f>
        <v>308.06</v>
      </c>
      <c r="K3436" s="25">
        <f>IF(D3436&gt;0,1,0)</f>
        <v>1</v>
      </c>
      <c r="L3436" s="26">
        <f t="shared" si="53"/>
        <v>0</v>
      </c>
    </row>
    <row r="3437" spans="1:12" ht="19" hidden="1" x14ac:dyDescent="0.2">
      <c r="A3437" s="24">
        <v>114972</v>
      </c>
      <c r="B3437" s="24">
        <v>1</v>
      </c>
      <c r="C3437" s="24">
        <v>680</v>
      </c>
      <c r="D3437" s="24">
        <v>233</v>
      </c>
      <c r="E3437" s="25" t="str">
        <f>_xlfn.XLOOKUP(A3437,Product!A$2:A$5901,Product!B$2:B$5901,"Not Found")</f>
        <v>Epicerie salée</v>
      </c>
      <c r="F3437" s="25" t="str">
        <f>_xlfn.XLOOKUP(A3437,Product!A$2:A$5901,Product!C$2:C$5901,"Not Found")</f>
        <v>Plats cuisinés</v>
      </c>
      <c r="G3437" s="25" t="str">
        <f>IF(_xlfn.XLOOKUP(A3437,Product!A$2:A$5901,Product!D$2:D$5901,"Not Found") = 0,"",_xlfn.XLOOKUP(A3437,Product!A$2:A$5901,Product!D$2:D$5901,"Not Found"))</f>
        <v>Plats cuisinés céréales, légumes</v>
      </c>
      <c r="H3437" s="30">
        <f>_xlfn.XLOOKUP(A3437,Product!A$2:A$5901,Product!E$2:E$5901,"Not Found")</f>
        <v>2.11</v>
      </c>
      <c r="I3437" s="25" t="str">
        <f>A3437&amp;"_"&amp;E3437&amp;"_"&amp;F3437&amp;"_"&amp;G3437</f>
        <v>114972_Epicerie salée_Plats cuisinés_Plats cuisinés céréales, légumes</v>
      </c>
      <c r="J3437" s="30">
        <f>D3437*H3437</f>
        <v>491.63</v>
      </c>
      <c r="K3437" s="25">
        <f>IF(D3437&gt;0,1,0)</f>
        <v>1</v>
      </c>
      <c r="L3437" s="26">
        <f t="shared" si="53"/>
        <v>0</v>
      </c>
    </row>
    <row r="3438" spans="1:12" ht="19" hidden="1" x14ac:dyDescent="0.2">
      <c r="A3438" s="24">
        <v>115599</v>
      </c>
      <c r="B3438" s="24">
        <v>0</v>
      </c>
      <c r="C3438" s="24">
        <v>80</v>
      </c>
      <c r="D3438" s="24">
        <v>43</v>
      </c>
      <c r="E3438" s="25" t="str">
        <f>_xlfn.XLOOKUP(A3438,Product!A$2:A$5901,Product!B$2:B$5901,"Not Found")</f>
        <v>Epicerie salée</v>
      </c>
      <c r="F3438" s="25" t="str">
        <f>_xlfn.XLOOKUP(A3438,Product!A$2:A$5901,Product!C$2:C$5901,"Not Found")</f>
        <v>Pâtes bio</v>
      </c>
      <c r="G3438" s="25" t="str">
        <f>IF(_xlfn.XLOOKUP(A3438,Product!A$2:A$5901,Product!D$2:D$5901,"Not Found") = 0,"",_xlfn.XLOOKUP(A3438,Product!A$2:A$5901,Product!D$2:D$5901,"Not Found"))</f>
        <v>Pâtes aux céréales</v>
      </c>
      <c r="H3438" s="30">
        <f>_xlfn.XLOOKUP(A3438,Product!A$2:A$5901,Product!E$2:E$5901,"Not Found")</f>
        <v>2.1</v>
      </c>
      <c r="I3438" s="25" t="str">
        <f>A3438&amp;"_"&amp;E3438&amp;"_"&amp;F3438&amp;"_"&amp;G3438</f>
        <v>115599_Epicerie salée_Pâtes bio_Pâtes aux céréales</v>
      </c>
      <c r="J3438" s="30">
        <f>D3438*H3438</f>
        <v>90.3</v>
      </c>
      <c r="K3438" s="25">
        <f>IF(D3438&gt;0,1,0)</f>
        <v>1</v>
      </c>
      <c r="L3438" s="26">
        <f t="shared" si="53"/>
        <v>0</v>
      </c>
    </row>
    <row r="3439" spans="1:12" ht="19" hidden="1" x14ac:dyDescent="0.2">
      <c r="A3439" s="24">
        <v>115602</v>
      </c>
      <c r="B3439" s="24">
        <v>0</v>
      </c>
      <c r="C3439" s="24">
        <v>479</v>
      </c>
      <c r="D3439" s="24">
        <v>444</v>
      </c>
      <c r="E3439" s="25" t="str">
        <f>_xlfn.XLOOKUP(A3439,Product!A$2:A$5901,Product!B$2:B$5901,"Not Found")</f>
        <v>Epicerie salée</v>
      </c>
      <c r="F3439" s="25" t="str">
        <f>_xlfn.XLOOKUP(A3439,Product!A$2:A$5901,Product!C$2:C$5901,"Not Found")</f>
        <v>Pâtes bio</v>
      </c>
      <c r="G3439" s="25" t="str">
        <f>IF(_xlfn.XLOOKUP(A3439,Product!A$2:A$5901,Product!D$2:D$5901,"Not Found") = 0,"",_xlfn.XLOOKUP(A3439,Product!A$2:A$5901,Product!D$2:D$5901,"Not Found"))</f>
        <v>Pâtes Blanches</v>
      </c>
      <c r="H3439" s="30">
        <f>_xlfn.XLOOKUP(A3439,Product!A$2:A$5901,Product!E$2:E$5901,"Not Found")</f>
        <v>2.33</v>
      </c>
      <c r="I3439" s="25" t="str">
        <f>A3439&amp;"_"&amp;E3439&amp;"_"&amp;F3439&amp;"_"&amp;G3439</f>
        <v>115602_Epicerie salée_Pâtes bio_Pâtes Blanches</v>
      </c>
      <c r="J3439" s="30">
        <f>D3439*H3439</f>
        <v>1034.52</v>
      </c>
      <c r="K3439" s="25">
        <f>IF(D3439&gt;0,1,0)</f>
        <v>1</v>
      </c>
      <c r="L3439" s="26">
        <f t="shared" si="53"/>
        <v>0</v>
      </c>
    </row>
    <row r="3440" spans="1:12" ht="19" hidden="1" x14ac:dyDescent="0.2">
      <c r="A3440" s="24">
        <v>115604</v>
      </c>
      <c r="B3440" s="24">
        <v>0</v>
      </c>
      <c r="C3440" s="24">
        <v>680</v>
      </c>
      <c r="D3440" s="24">
        <v>437</v>
      </c>
      <c r="E3440" s="25" t="str">
        <f>_xlfn.XLOOKUP(A3440,Product!A$2:A$5901,Product!B$2:B$5901,"Not Found")</f>
        <v>Epicerie salée</v>
      </c>
      <c r="F3440" s="25" t="str">
        <f>_xlfn.XLOOKUP(A3440,Product!A$2:A$5901,Product!C$2:C$5901,"Not Found")</f>
        <v>Pâtes bio</v>
      </c>
      <c r="G3440" s="25" t="str">
        <f>IF(_xlfn.XLOOKUP(A3440,Product!A$2:A$5901,Product!D$2:D$5901,"Not Found") = 0,"",_xlfn.XLOOKUP(A3440,Product!A$2:A$5901,Product!D$2:D$5901,"Not Found"))</f>
        <v>Pâtes Blanches</v>
      </c>
      <c r="H3440" s="30">
        <f>_xlfn.XLOOKUP(A3440,Product!A$2:A$5901,Product!E$2:E$5901,"Not Found")</f>
        <v>1.44</v>
      </c>
      <c r="I3440" s="25" t="str">
        <f>A3440&amp;"_"&amp;E3440&amp;"_"&amp;F3440&amp;"_"&amp;G3440</f>
        <v>115604_Epicerie salée_Pâtes bio_Pâtes Blanches</v>
      </c>
      <c r="J3440" s="30">
        <f>D3440*H3440</f>
        <v>629.28</v>
      </c>
      <c r="K3440" s="25">
        <f>IF(D3440&gt;0,1,0)</f>
        <v>1</v>
      </c>
      <c r="L3440" s="26">
        <f t="shared" si="53"/>
        <v>0</v>
      </c>
    </row>
    <row r="3441" spans="1:12" ht="19" hidden="1" x14ac:dyDescent="0.2">
      <c r="A3441" s="24">
        <v>115608</v>
      </c>
      <c r="B3441" s="24">
        <v>1</v>
      </c>
      <c r="C3441" s="24">
        <v>376</v>
      </c>
      <c r="D3441" s="24">
        <v>119</v>
      </c>
      <c r="E3441" s="25" t="str">
        <f>_xlfn.XLOOKUP(A3441,Product!A$2:A$5901,Product!B$2:B$5901,"Not Found")</f>
        <v>Epicerie salée</v>
      </c>
      <c r="F3441" s="25" t="str">
        <f>_xlfn.XLOOKUP(A3441,Product!A$2:A$5901,Product!C$2:C$5901,"Not Found")</f>
        <v>Pâtes bio</v>
      </c>
      <c r="G3441" s="25" t="str">
        <f>IF(_xlfn.XLOOKUP(A3441,Product!A$2:A$5901,Product!D$2:D$5901,"Not Found") = 0,"",_xlfn.XLOOKUP(A3441,Product!A$2:A$5901,Product!D$2:D$5901,"Not Found"))</f>
        <v>Pâtes demi complètes</v>
      </c>
      <c r="H3441" s="30">
        <f>_xlfn.XLOOKUP(A3441,Product!A$2:A$5901,Product!E$2:E$5901,"Not Found")</f>
        <v>1.49</v>
      </c>
      <c r="I3441" s="25" t="str">
        <f>A3441&amp;"_"&amp;E3441&amp;"_"&amp;F3441&amp;"_"&amp;G3441</f>
        <v>115608_Epicerie salée_Pâtes bio_Pâtes demi complètes</v>
      </c>
      <c r="J3441" s="30">
        <f>D3441*H3441</f>
        <v>177.31</v>
      </c>
      <c r="K3441" s="25">
        <f>IF(D3441&gt;0,1,0)</f>
        <v>1</v>
      </c>
      <c r="L3441" s="26">
        <f t="shared" si="53"/>
        <v>0</v>
      </c>
    </row>
    <row r="3442" spans="1:12" ht="19" hidden="1" x14ac:dyDescent="0.2">
      <c r="A3442" s="24">
        <v>115611</v>
      </c>
      <c r="B3442" s="24">
        <v>0</v>
      </c>
      <c r="C3442" s="24">
        <v>706</v>
      </c>
      <c r="D3442" s="24">
        <v>58</v>
      </c>
      <c r="E3442" s="25" t="str">
        <f>_xlfn.XLOOKUP(A3442,Product!A$2:A$5901,Product!B$2:B$5901,"Not Found")</f>
        <v>Epicerie salée</v>
      </c>
      <c r="F3442" s="25" t="str">
        <f>_xlfn.XLOOKUP(A3442,Product!A$2:A$5901,Product!C$2:C$5901,"Not Found")</f>
        <v>Pâtes bio</v>
      </c>
      <c r="G3442" s="25" t="str">
        <f>IF(_xlfn.XLOOKUP(A3442,Product!A$2:A$5901,Product!D$2:D$5901,"Not Found") = 0,"",_xlfn.XLOOKUP(A3442,Product!A$2:A$5901,Product!D$2:D$5901,"Not Found"))</f>
        <v>Pâtes aux céréales</v>
      </c>
      <c r="H3442" s="30">
        <f>_xlfn.XLOOKUP(A3442,Product!A$2:A$5901,Product!E$2:E$5901,"Not Found")</f>
        <v>2.1</v>
      </c>
      <c r="I3442" s="25" t="str">
        <f>A3442&amp;"_"&amp;E3442&amp;"_"&amp;F3442&amp;"_"&amp;G3442</f>
        <v>115611_Epicerie salée_Pâtes bio_Pâtes aux céréales</v>
      </c>
      <c r="J3442" s="30">
        <f>D3442*H3442</f>
        <v>121.80000000000001</v>
      </c>
      <c r="K3442" s="25">
        <f>IF(D3442&gt;0,1,0)</f>
        <v>1</v>
      </c>
      <c r="L3442" s="26">
        <f t="shared" si="53"/>
        <v>0</v>
      </c>
    </row>
    <row r="3443" spans="1:12" ht="19" hidden="1" x14ac:dyDescent="0.2">
      <c r="A3443" s="24">
        <v>115747</v>
      </c>
      <c r="B3443" s="24">
        <v>0</v>
      </c>
      <c r="C3443" s="24">
        <v>724</v>
      </c>
      <c r="D3443" s="24">
        <v>609</v>
      </c>
      <c r="E3443" s="25" t="str">
        <f>_xlfn.XLOOKUP(A3443,Product!A$2:A$5901,Product!B$2:B$5901,"Not Found")</f>
        <v>Epicerie salée</v>
      </c>
      <c r="F3443" s="25" t="str">
        <f>_xlfn.XLOOKUP(A3443,Product!A$2:A$5901,Product!C$2:C$5901,"Not Found")</f>
        <v>Condiments, vinaigres</v>
      </c>
      <c r="G3443" s="25" t="str">
        <f>IF(_xlfn.XLOOKUP(A3443,Product!A$2:A$5901,Product!D$2:D$5901,"Not Found") = 0,"",_xlfn.XLOOKUP(A3443,Product!A$2:A$5901,Product!D$2:D$5901,"Not Found"))</f>
        <v>Vinaigres, vinaigrettes</v>
      </c>
      <c r="H3443" s="30">
        <f>_xlfn.XLOOKUP(A3443,Product!A$2:A$5901,Product!E$2:E$5901,"Not Found")</f>
        <v>2.66</v>
      </c>
      <c r="I3443" s="25" t="str">
        <f>A3443&amp;"_"&amp;E3443&amp;"_"&amp;F3443&amp;"_"&amp;G3443</f>
        <v>115747_Epicerie salée_Condiments, vinaigres_Vinaigres, vinaigrettes</v>
      </c>
      <c r="J3443" s="30">
        <f>D3443*H3443</f>
        <v>1619.94</v>
      </c>
      <c r="K3443" s="25">
        <f>IF(D3443&gt;0,1,0)</f>
        <v>1</v>
      </c>
      <c r="L3443" s="26">
        <f t="shared" si="53"/>
        <v>0</v>
      </c>
    </row>
    <row r="3444" spans="1:12" ht="19" hidden="1" x14ac:dyDescent="0.2">
      <c r="A3444" s="24">
        <v>115750</v>
      </c>
      <c r="B3444" s="24">
        <v>1</v>
      </c>
      <c r="C3444" s="24">
        <v>178</v>
      </c>
      <c r="D3444" s="24">
        <v>34</v>
      </c>
      <c r="E3444" s="25" t="str">
        <f>_xlfn.XLOOKUP(A3444,Product!A$2:A$5901,Product!B$2:B$5901,"Not Found")</f>
        <v>Epicerie salée</v>
      </c>
      <c r="F3444" s="25" t="str">
        <f>_xlfn.XLOOKUP(A3444,Product!A$2:A$5901,Product!C$2:C$5901,"Not Found")</f>
        <v>Légumes et conserves</v>
      </c>
      <c r="G3444" s="25" t="str">
        <f>IF(_xlfn.XLOOKUP(A3444,Product!A$2:A$5901,Product!D$2:D$5901,"Not Found") = 0,"",_xlfn.XLOOKUP(A3444,Product!A$2:A$5901,Product!D$2:D$5901,"Not Found"))</f>
        <v>Légumes en conserve</v>
      </c>
      <c r="H3444" s="30">
        <f>_xlfn.XLOOKUP(A3444,Product!A$2:A$5901,Product!E$2:E$5901,"Not Found")</f>
        <v>0.69</v>
      </c>
      <c r="I3444" s="25" t="str">
        <f>A3444&amp;"_"&amp;E3444&amp;"_"&amp;F3444&amp;"_"&amp;G3444</f>
        <v>115750_Epicerie salée_Légumes et conserves_Légumes en conserve</v>
      </c>
      <c r="J3444" s="30">
        <f>D3444*H3444</f>
        <v>23.459999999999997</v>
      </c>
      <c r="K3444" s="25">
        <f>IF(D3444&gt;0,1,0)</f>
        <v>1</v>
      </c>
      <c r="L3444" s="26">
        <f t="shared" si="53"/>
        <v>0</v>
      </c>
    </row>
    <row r="3445" spans="1:12" ht="19" hidden="1" x14ac:dyDescent="0.2">
      <c r="A3445" s="24">
        <v>115754</v>
      </c>
      <c r="B3445" s="24">
        <v>0</v>
      </c>
      <c r="C3445" s="24">
        <v>122</v>
      </c>
      <c r="D3445" s="24">
        <v>104</v>
      </c>
      <c r="E3445" s="25" t="str">
        <f>_xlfn.XLOOKUP(A3445,Product!A$2:A$5901,Product!B$2:B$5901,"Not Found")</f>
        <v>Epicerie salée</v>
      </c>
      <c r="F3445" s="25" t="str">
        <f>_xlfn.XLOOKUP(A3445,Product!A$2:A$5901,Product!C$2:C$5901,"Not Found")</f>
        <v>Légumes et conserves</v>
      </c>
      <c r="G3445" s="25" t="str">
        <f>IF(_xlfn.XLOOKUP(A3445,Product!A$2:A$5901,Product!D$2:D$5901,"Not Found") = 0,"",_xlfn.XLOOKUP(A3445,Product!A$2:A$5901,Product!D$2:D$5901,"Not Found"))</f>
        <v>Légumes en conserve</v>
      </c>
      <c r="H3445" s="30">
        <f>_xlfn.XLOOKUP(A3445,Product!A$2:A$5901,Product!E$2:E$5901,"Not Found")</f>
        <v>0.71</v>
      </c>
      <c r="I3445" s="25" t="str">
        <f>A3445&amp;"_"&amp;E3445&amp;"_"&amp;F3445&amp;"_"&amp;G3445</f>
        <v>115754_Epicerie salée_Légumes et conserves_Légumes en conserve</v>
      </c>
      <c r="J3445" s="30">
        <f>D3445*H3445</f>
        <v>73.84</v>
      </c>
      <c r="K3445" s="25">
        <f>IF(D3445&gt;0,1,0)</f>
        <v>1</v>
      </c>
      <c r="L3445" s="26">
        <f t="shared" si="53"/>
        <v>0</v>
      </c>
    </row>
    <row r="3446" spans="1:12" ht="19" hidden="1" x14ac:dyDescent="0.2">
      <c r="A3446" s="24">
        <v>115755</v>
      </c>
      <c r="B3446" s="24">
        <v>0</v>
      </c>
      <c r="C3446" s="24">
        <v>468</v>
      </c>
      <c r="D3446" s="24">
        <v>49</v>
      </c>
      <c r="E3446" s="25" t="str">
        <f>_xlfn.XLOOKUP(A3446,Product!A$2:A$5901,Product!B$2:B$5901,"Not Found")</f>
        <v>Epicerie salée</v>
      </c>
      <c r="F3446" s="25" t="str">
        <f>_xlfn.XLOOKUP(A3446,Product!A$2:A$5901,Product!C$2:C$5901,"Not Found")</f>
        <v>Légumes et conserves</v>
      </c>
      <c r="G3446" s="25" t="str">
        <f>IF(_xlfn.XLOOKUP(A3446,Product!A$2:A$5901,Product!D$2:D$5901,"Not Found") = 0,"",_xlfn.XLOOKUP(A3446,Product!A$2:A$5901,Product!D$2:D$5901,"Not Found"))</f>
        <v>Légumes en conserve</v>
      </c>
      <c r="H3446" s="30">
        <f>_xlfn.XLOOKUP(A3446,Product!A$2:A$5901,Product!E$2:E$5901,"Not Found")</f>
        <v>0.7</v>
      </c>
      <c r="I3446" s="25" t="str">
        <f>A3446&amp;"_"&amp;E3446&amp;"_"&amp;F3446&amp;"_"&amp;G3446</f>
        <v>115755_Epicerie salée_Légumes et conserves_Légumes en conserve</v>
      </c>
      <c r="J3446" s="30">
        <f>D3446*H3446</f>
        <v>34.299999999999997</v>
      </c>
      <c r="K3446" s="25">
        <f>IF(D3446&gt;0,1,0)</f>
        <v>1</v>
      </c>
      <c r="L3446" s="26">
        <f t="shared" si="53"/>
        <v>0</v>
      </c>
    </row>
    <row r="3447" spans="1:12" ht="19" hidden="1" x14ac:dyDescent="0.2">
      <c r="A3447" s="24">
        <v>115757</v>
      </c>
      <c r="B3447" s="24">
        <v>0</v>
      </c>
      <c r="C3447" s="24">
        <v>223</v>
      </c>
      <c r="D3447" s="24">
        <v>190</v>
      </c>
      <c r="E3447" s="25" t="str">
        <f>_xlfn.XLOOKUP(A3447,Product!A$2:A$5901,Product!B$2:B$5901,"Not Found")</f>
        <v>Epicerie salée</v>
      </c>
      <c r="F3447" s="25" t="str">
        <f>_xlfn.XLOOKUP(A3447,Product!A$2:A$5901,Product!C$2:C$5901,"Not Found")</f>
        <v>Légumes et conserves</v>
      </c>
      <c r="G3447" s="25" t="str">
        <f>IF(_xlfn.XLOOKUP(A3447,Product!A$2:A$5901,Product!D$2:D$5901,"Not Found") = 0,"",_xlfn.XLOOKUP(A3447,Product!A$2:A$5901,Product!D$2:D$5901,"Not Found"))</f>
        <v>Légumes en conserve</v>
      </c>
      <c r="H3447" s="30">
        <f>_xlfn.XLOOKUP(A3447,Product!A$2:A$5901,Product!E$2:E$5901,"Not Found")</f>
        <v>0.75</v>
      </c>
      <c r="I3447" s="25" t="str">
        <f>A3447&amp;"_"&amp;E3447&amp;"_"&amp;F3447&amp;"_"&amp;G3447</f>
        <v>115757_Epicerie salée_Légumes et conserves_Légumes en conserve</v>
      </c>
      <c r="J3447" s="30">
        <f>D3447*H3447</f>
        <v>142.5</v>
      </c>
      <c r="K3447" s="25">
        <f>IF(D3447&gt;0,1,0)</f>
        <v>1</v>
      </c>
      <c r="L3447" s="26">
        <f t="shared" si="53"/>
        <v>0</v>
      </c>
    </row>
    <row r="3448" spans="1:12" ht="19" hidden="1" x14ac:dyDescent="0.2">
      <c r="A3448" s="24">
        <v>115758</v>
      </c>
      <c r="B3448" s="24">
        <v>1</v>
      </c>
      <c r="C3448" s="24">
        <v>363</v>
      </c>
      <c r="D3448" s="24">
        <v>191</v>
      </c>
      <c r="E3448" s="25" t="str">
        <f>_xlfn.XLOOKUP(A3448,Product!A$2:A$5901,Product!B$2:B$5901,"Not Found")</f>
        <v>Epicerie salée</v>
      </c>
      <c r="F3448" s="25" t="str">
        <f>_xlfn.XLOOKUP(A3448,Product!A$2:A$5901,Product!C$2:C$5901,"Not Found")</f>
        <v>Légumes et conserves</v>
      </c>
      <c r="G3448" s="25" t="str">
        <f>IF(_xlfn.XLOOKUP(A3448,Product!A$2:A$5901,Product!D$2:D$5901,"Not Found") = 0,"",_xlfn.XLOOKUP(A3448,Product!A$2:A$5901,Product!D$2:D$5901,"Not Found"))</f>
        <v>Légumes en conserve</v>
      </c>
      <c r="H3448" s="30">
        <f>_xlfn.XLOOKUP(A3448,Product!A$2:A$5901,Product!E$2:E$5901,"Not Found")</f>
        <v>0.72</v>
      </c>
      <c r="I3448" s="25" t="str">
        <f>A3448&amp;"_"&amp;E3448&amp;"_"&amp;F3448&amp;"_"&amp;G3448</f>
        <v>115758_Epicerie salée_Légumes et conserves_Légumes en conserve</v>
      </c>
      <c r="J3448" s="30">
        <f>D3448*H3448</f>
        <v>137.51999999999998</v>
      </c>
      <c r="K3448" s="25">
        <f>IF(D3448&gt;0,1,0)</f>
        <v>1</v>
      </c>
      <c r="L3448" s="26">
        <f t="shared" si="53"/>
        <v>0</v>
      </c>
    </row>
    <row r="3449" spans="1:12" ht="19" hidden="1" x14ac:dyDescent="0.2">
      <c r="A3449" s="24">
        <v>115761</v>
      </c>
      <c r="B3449" s="24">
        <v>0</v>
      </c>
      <c r="C3449" s="24">
        <v>501</v>
      </c>
      <c r="D3449" s="24">
        <v>487</v>
      </c>
      <c r="E3449" s="25" t="str">
        <f>_xlfn.XLOOKUP(A3449,Product!A$2:A$5901,Product!B$2:B$5901,"Not Found")</f>
        <v>Epicerie salée</v>
      </c>
      <c r="F3449" s="25" t="str">
        <f>_xlfn.XLOOKUP(A3449,Product!A$2:A$5901,Product!C$2:C$5901,"Not Found")</f>
        <v>Légumes et conserves</v>
      </c>
      <c r="G3449" s="25" t="str">
        <f>IF(_xlfn.XLOOKUP(A3449,Product!A$2:A$5901,Product!D$2:D$5901,"Not Found") = 0,"",_xlfn.XLOOKUP(A3449,Product!A$2:A$5901,Product!D$2:D$5901,"Not Found"))</f>
        <v>Légumes en conserve</v>
      </c>
      <c r="H3449" s="30">
        <f>_xlfn.XLOOKUP(A3449,Product!A$2:A$5901,Product!E$2:E$5901,"Not Found")</f>
        <v>0.75</v>
      </c>
      <c r="I3449" s="25" t="str">
        <f>A3449&amp;"_"&amp;E3449&amp;"_"&amp;F3449&amp;"_"&amp;G3449</f>
        <v>115761_Epicerie salée_Légumes et conserves_Légumes en conserve</v>
      </c>
      <c r="J3449" s="30">
        <f>D3449*H3449</f>
        <v>365.25</v>
      </c>
      <c r="K3449" s="25">
        <f>IF(D3449&gt;0,1,0)</f>
        <v>1</v>
      </c>
      <c r="L3449" s="26">
        <f t="shared" si="53"/>
        <v>0</v>
      </c>
    </row>
    <row r="3450" spans="1:12" ht="19" hidden="1" x14ac:dyDescent="0.2">
      <c r="A3450" s="24">
        <v>115763</v>
      </c>
      <c r="B3450" s="24">
        <v>0</v>
      </c>
      <c r="C3450" s="24">
        <v>376</v>
      </c>
      <c r="D3450" s="24">
        <v>183</v>
      </c>
      <c r="E3450" s="25" t="str">
        <f>_xlfn.XLOOKUP(A3450,Product!A$2:A$5901,Product!B$2:B$5901,"Not Found")</f>
        <v>Epicerie salée</v>
      </c>
      <c r="F3450" s="25" t="str">
        <f>_xlfn.XLOOKUP(A3450,Product!A$2:A$5901,Product!C$2:C$5901,"Not Found")</f>
        <v>Légumes et conserves</v>
      </c>
      <c r="G3450" s="25" t="str">
        <f>IF(_xlfn.XLOOKUP(A3450,Product!A$2:A$5901,Product!D$2:D$5901,"Not Found") = 0,"",_xlfn.XLOOKUP(A3450,Product!A$2:A$5901,Product!D$2:D$5901,"Not Found"))</f>
        <v>Légumes cuisinés</v>
      </c>
      <c r="H3450" s="30">
        <f>_xlfn.XLOOKUP(A3450,Product!A$2:A$5901,Product!E$2:E$5901,"Not Found")</f>
        <v>1.24</v>
      </c>
      <c r="I3450" s="25" t="str">
        <f>A3450&amp;"_"&amp;E3450&amp;"_"&amp;F3450&amp;"_"&amp;G3450</f>
        <v>115763_Epicerie salée_Légumes et conserves_Légumes cuisinés</v>
      </c>
      <c r="J3450" s="30">
        <f>D3450*H3450</f>
        <v>226.92</v>
      </c>
      <c r="K3450" s="25">
        <f>IF(D3450&gt;0,1,0)</f>
        <v>1</v>
      </c>
      <c r="L3450" s="26">
        <f t="shared" si="53"/>
        <v>0</v>
      </c>
    </row>
    <row r="3451" spans="1:12" ht="19" hidden="1" x14ac:dyDescent="0.2">
      <c r="A3451" s="24">
        <v>115766</v>
      </c>
      <c r="B3451" s="24">
        <v>1</v>
      </c>
      <c r="C3451" s="24">
        <v>555</v>
      </c>
      <c r="D3451" s="24">
        <v>140</v>
      </c>
      <c r="E3451" s="25" t="str">
        <f>_xlfn.XLOOKUP(A3451,Product!A$2:A$5901,Product!B$2:B$5901,"Not Found")</f>
        <v>Epicerie salée</v>
      </c>
      <c r="F3451" s="25" t="str">
        <f>_xlfn.XLOOKUP(A3451,Product!A$2:A$5901,Product!C$2:C$5901,"Not Found")</f>
        <v>Plats cuisinés</v>
      </c>
      <c r="G3451" s="25" t="str">
        <f>IF(_xlfn.XLOOKUP(A3451,Product!A$2:A$5901,Product!D$2:D$5901,"Not Found") = 0,"",_xlfn.XLOOKUP(A3451,Product!A$2:A$5901,Product!D$2:D$5901,"Not Found"))</f>
        <v>Plats cuisinés viande et poisson</v>
      </c>
      <c r="H3451" s="30">
        <f>_xlfn.XLOOKUP(A3451,Product!A$2:A$5901,Product!E$2:E$5901,"Not Found")</f>
        <v>1.68</v>
      </c>
      <c r="I3451" s="25" t="str">
        <f>A3451&amp;"_"&amp;E3451&amp;"_"&amp;F3451&amp;"_"&amp;G3451</f>
        <v>115766_Epicerie salée_Plats cuisinés_Plats cuisinés viande et poisson</v>
      </c>
      <c r="J3451" s="30">
        <f>D3451*H3451</f>
        <v>235.2</v>
      </c>
      <c r="K3451" s="25">
        <f>IF(D3451&gt;0,1,0)</f>
        <v>1</v>
      </c>
      <c r="L3451" s="26">
        <f t="shared" si="53"/>
        <v>0</v>
      </c>
    </row>
    <row r="3452" spans="1:12" ht="19" hidden="1" x14ac:dyDescent="0.2">
      <c r="A3452" s="24">
        <v>115768</v>
      </c>
      <c r="B3452" s="24">
        <v>0</v>
      </c>
      <c r="C3452" s="24">
        <v>434</v>
      </c>
      <c r="D3452" s="24">
        <v>85</v>
      </c>
      <c r="E3452" s="25" t="str">
        <f>_xlfn.XLOOKUP(A3452,Product!A$2:A$5901,Product!B$2:B$5901,"Not Found")</f>
        <v>Epicerie salée</v>
      </c>
      <c r="F3452" s="25" t="str">
        <f>_xlfn.XLOOKUP(A3452,Product!A$2:A$5901,Product!C$2:C$5901,"Not Found")</f>
        <v>Légumes et conserves</v>
      </c>
      <c r="G3452" s="25" t="str">
        <f>IF(_xlfn.XLOOKUP(A3452,Product!A$2:A$5901,Product!D$2:D$5901,"Not Found") = 0,"",_xlfn.XLOOKUP(A3452,Product!A$2:A$5901,Product!D$2:D$5901,"Not Found"))</f>
        <v>Légumes en conserve</v>
      </c>
      <c r="H3452" s="30">
        <f>_xlfn.XLOOKUP(A3452,Product!A$2:A$5901,Product!E$2:E$5901,"Not Found")</f>
        <v>0.95</v>
      </c>
      <c r="I3452" s="25" t="str">
        <f>A3452&amp;"_"&amp;E3452&amp;"_"&amp;F3452&amp;"_"&amp;G3452</f>
        <v>115768_Epicerie salée_Légumes et conserves_Légumes en conserve</v>
      </c>
      <c r="J3452" s="30">
        <f>D3452*H3452</f>
        <v>80.75</v>
      </c>
      <c r="K3452" s="25">
        <f>IF(D3452&gt;0,1,0)</f>
        <v>1</v>
      </c>
      <c r="L3452" s="26">
        <f t="shared" si="53"/>
        <v>0</v>
      </c>
    </row>
    <row r="3453" spans="1:12" ht="19" hidden="1" x14ac:dyDescent="0.2">
      <c r="A3453" s="24">
        <v>115769</v>
      </c>
      <c r="B3453" s="24">
        <v>0</v>
      </c>
      <c r="C3453" s="24">
        <v>57</v>
      </c>
      <c r="D3453" s="24">
        <v>12</v>
      </c>
      <c r="E3453" s="25" t="str">
        <f>_xlfn.XLOOKUP(A3453,Product!A$2:A$5901,Product!B$2:B$5901,"Not Found")</f>
        <v>Epicerie salée</v>
      </c>
      <c r="F3453" s="25" t="str">
        <f>_xlfn.XLOOKUP(A3453,Product!A$2:A$5901,Product!C$2:C$5901,"Not Found")</f>
        <v>Légumes et conserves</v>
      </c>
      <c r="G3453" s="25" t="str">
        <f>IF(_xlfn.XLOOKUP(A3453,Product!A$2:A$5901,Product!D$2:D$5901,"Not Found") = 0,"",_xlfn.XLOOKUP(A3453,Product!A$2:A$5901,Product!D$2:D$5901,"Not Found"))</f>
        <v>Légumes en conserve</v>
      </c>
      <c r="H3453" s="30">
        <f>_xlfn.XLOOKUP(A3453,Product!A$2:A$5901,Product!E$2:E$5901,"Not Found")</f>
        <v>1.19</v>
      </c>
      <c r="I3453" s="25" t="str">
        <f>A3453&amp;"_"&amp;E3453&amp;"_"&amp;F3453&amp;"_"&amp;G3453</f>
        <v>115769_Epicerie salée_Légumes et conserves_Légumes en conserve</v>
      </c>
      <c r="J3453" s="30">
        <f>D3453*H3453</f>
        <v>14.28</v>
      </c>
      <c r="K3453" s="25">
        <f>IF(D3453&gt;0,1,0)</f>
        <v>1</v>
      </c>
      <c r="L3453" s="26">
        <f t="shared" si="53"/>
        <v>0</v>
      </c>
    </row>
    <row r="3454" spans="1:12" ht="19" hidden="1" x14ac:dyDescent="0.2">
      <c r="A3454" s="24">
        <v>115770</v>
      </c>
      <c r="B3454" s="24">
        <v>0</v>
      </c>
      <c r="C3454" s="24">
        <v>16</v>
      </c>
      <c r="D3454" s="24">
        <v>8</v>
      </c>
      <c r="E3454" s="25" t="str">
        <f>_xlfn.XLOOKUP(A3454,Product!A$2:A$5901,Product!B$2:B$5901,"Not Found")</f>
        <v>Epicerie salée</v>
      </c>
      <c r="F3454" s="25" t="str">
        <f>_xlfn.XLOOKUP(A3454,Product!A$2:A$5901,Product!C$2:C$5901,"Not Found")</f>
        <v>Légumes et conserves</v>
      </c>
      <c r="G3454" s="25" t="str">
        <f>IF(_xlfn.XLOOKUP(A3454,Product!A$2:A$5901,Product!D$2:D$5901,"Not Found") = 0,"",_xlfn.XLOOKUP(A3454,Product!A$2:A$5901,Product!D$2:D$5901,"Not Found"))</f>
        <v>Légumes en conserve</v>
      </c>
      <c r="H3454" s="30">
        <f>_xlfn.XLOOKUP(A3454,Product!A$2:A$5901,Product!E$2:E$5901,"Not Found")</f>
        <v>1.86</v>
      </c>
      <c r="I3454" s="25" t="str">
        <f>A3454&amp;"_"&amp;E3454&amp;"_"&amp;F3454&amp;"_"&amp;G3454</f>
        <v>115770_Epicerie salée_Légumes et conserves_Légumes en conserve</v>
      </c>
      <c r="J3454" s="30">
        <f>D3454*H3454</f>
        <v>14.88</v>
      </c>
      <c r="K3454" s="25">
        <f>IF(D3454&gt;0,1,0)</f>
        <v>1</v>
      </c>
      <c r="L3454" s="26">
        <f t="shared" si="53"/>
        <v>0</v>
      </c>
    </row>
    <row r="3455" spans="1:12" ht="19" hidden="1" x14ac:dyDescent="0.2">
      <c r="A3455" s="24">
        <v>115772</v>
      </c>
      <c r="B3455" s="24">
        <v>0</v>
      </c>
      <c r="C3455" s="24">
        <v>57</v>
      </c>
      <c r="D3455" s="24">
        <v>11</v>
      </c>
      <c r="E3455" s="25" t="str">
        <f>_xlfn.XLOOKUP(A3455,Product!A$2:A$5901,Product!B$2:B$5901,"Not Found")</f>
        <v>Epicerie salée</v>
      </c>
      <c r="F3455" s="25" t="str">
        <f>_xlfn.XLOOKUP(A3455,Product!A$2:A$5901,Product!C$2:C$5901,"Not Found")</f>
        <v>Légumes et conserves</v>
      </c>
      <c r="G3455" s="25" t="str">
        <f>IF(_xlfn.XLOOKUP(A3455,Product!A$2:A$5901,Product!D$2:D$5901,"Not Found") = 0,"",_xlfn.XLOOKUP(A3455,Product!A$2:A$5901,Product!D$2:D$5901,"Not Found"))</f>
        <v>Légumes en conserve</v>
      </c>
      <c r="H3455" s="30">
        <f>_xlfn.XLOOKUP(A3455,Product!A$2:A$5901,Product!E$2:E$5901,"Not Found")</f>
        <v>1.49</v>
      </c>
      <c r="I3455" s="25" t="str">
        <f>A3455&amp;"_"&amp;E3455&amp;"_"&amp;F3455&amp;"_"&amp;G3455</f>
        <v>115772_Epicerie salée_Légumes et conserves_Légumes en conserve</v>
      </c>
      <c r="J3455" s="30">
        <f>D3455*H3455</f>
        <v>16.39</v>
      </c>
      <c r="K3455" s="25">
        <f>IF(D3455&gt;0,1,0)</f>
        <v>1</v>
      </c>
      <c r="L3455" s="26">
        <f t="shared" si="53"/>
        <v>0</v>
      </c>
    </row>
    <row r="3456" spans="1:12" ht="19" hidden="1" x14ac:dyDescent="0.2">
      <c r="A3456" s="24">
        <v>115774</v>
      </c>
      <c r="B3456" s="24">
        <v>0</v>
      </c>
      <c r="C3456" s="24">
        <v>446</v>
      </c>
      <c r="D3456" s="24">
        <v>292</v>
      </c>
      <c r="E3456" s="25" t="str">
        <f>_xlfn.XLOOKUP(A3456,Product!A$2:A$5901,Product!B$2:B$5901,"Not Found")</f>
        <v>Epicerie salée</v>
      </c>
      <c r="F3456" s="25" t="str">
        <f>_xlfn.XLOOKUP(A3456,Product!A$2:A$5901,Product!C$2:C$5901,"Not Found")</f>
        <v>Légumes et conserves</v>
      </c>
      <c r="G3456" s="25" t="str">
        <f>IF(_xlfn.XLOOKUP(A3456,Product!A$2:A$5901,Product!D$2:D$5901,"Not Found") = 0,"",_xlfn.XLOOKUP(A3456,Product!A$2:A$5901,Product!D$2:D$5901,"Not Found"))</f>
        <v>Légumes en conserve</v>
      </c>
      <c r="H3456" s="30">
        <f>_xlfn.XLOOKUP(A3456,Product!A$2:A$5901,Product!E$2:E$5901,"Not Found")</f>
        <v>1.31</v>
      </c>
      <c r="I3456" s="25" t="str">
        <f>A3456&amp;"_"&amp;E3456&amp;"_"&amp;F3456&amp;"_"&amp;G3456</f>
        <v>115774_Epicerie salée_Légumes et conserves_Légumes en conserve</v>
      </c>
      <c r="J3456" s="30">
        <f>D3456*H3456</f>
        <v>382.52000000000004</v>
      </c>
      <c r="K3456" s="25">
        <f>IF(D3456&gt;0,1,0)</f>
        <v>1</v>
      </c>
      <c r="L3456" s="26">
        <f t="shared" si="53"/>
        <v>0</v>
      </c>
    </row>
    <row r="3457" spans="1:12" ht="19" hidden="1" x14ac:dyDescent="0.2">
      <c r="A3457" s="24">
        <v>115776</v>
      </c>
      <c r="B3457" s="24">
        <v>0</v>
      </c>
      <c r="C3457" s="24">
        <v>755</v>
      </c>
      <c r="D3457" s="24">
        <v>34</v>
      </c>
      <c r="E3457" s="25" t="str">
        <f>_xlfn.XLOOKUP(A3457,Product!A$2:A$5901,Product!B$2:B$5901,"Not Found")</f>
        <v>Epicerie salée</v>
      </c>
      <c r="F3457" s="25" t="str">
        <f>_xlfn.XLOOKUP(A3457,Product!A$2:A$5901,Product!C$2:C$5901,"Not Found")</f>
        <v>Huiles alimentaires bio</v>
      </c>
      <c r="G3457" s="25" t="str">
        <f>IF(_xlfn.XLOOKUP(A3457,Product!A$2:A$5901,Product!D$2:D$5901,"Not Found") = 0,"",_xlfn.XLOOKUP(A3457,Product!A$2:A$5901,Product!D$2:D$5901,"Not Found"))</f>
        <v>Huile d'olive</v>
      </c>
      <c r="H3457" s="30">
        <f>_xlfn.XLOOKUP(A3457,Product!A$2:A$5901,Product!E$2:E$5901,"Not Found")</f>
        <v>4.32</v>
      </c>
      <c r="I3457" s="25" t="str">
        <f>A3457&amp;"_"&amp;E3457&amp;"_"&amp;F3457&amp;"_"&amp;G3457</f>
        <v>115776_Epicerie salée_Huiles alimentaires bio_Huile d'olive</v>
      </c>
      <c r="J3457" s="30">
        <f>D3457*H3457</f>
        <v>146.88</v>
      </c>
      <c r="K3457" s="25">
        <f>IF(D3457&gt;0,1,0)</f>
        <v>1</v>
      </c>
      <c r="L3457" s="26">
        <f t="shared" si="53"/>
        <v>0</v>
      </c>
    </row>
    <row r="3458" spans="1:12" ht="19" hidden="1" x14ac:dyDescent="0.2">
      <c r="A3458" s="24">
        <v>116180</v>
      </c>
      <c r="B3458" s="24">
        <v>0</v>
      </c>
      <c r="C3458" s="24">
        <v>914</v>
      </c>
      <c r="D3458" s="24">
        <v>740</v>
      </c>
      <c r="E3458" s="25" t="str">
        <f>_xlfn.XLOOKUP(A3458,Product!A$2:A$5901,Product!B$2:B$5901,"Not Found")</f>
        <v>Epicerie salée</v>
      </c>
      <c r="F3458" s="25" t="str">
        <f>_xlfn.XLOOKUP(A3458,Product!A$2:A$5901,Product!C$2:C$5901,"Not Found")</f>
        <v>Pâtes bio</v>
      </c>
      <c r="G3458" s="25" t="str">
        <f>IF(_xlfn.XLOOKUP(A3458,Product!A$2:A$5901,Product!D$2:D$5901,"Not Found") = 0,"",_xlfn.XLOOKUP(A3458,Product!A$2:A$5901,Product!D$2:D$5901,"Not Found"))</f>
        <v>Pâtes Blanches</v>
      </c>
      <c r="H3458" s="30">
        <f>_xlfn.XLOOKUP(A3458,Product!A$2:A$5901,Product!E$2:E$5901,"Not Found")</f>
        <v>0.98</v>
      </c>
      <c r="I3458" s="25" t="str">
        <f>A3458&amp;"_"&amp;E3458&amp;"_"&amp;F3458&amp;"_"&amp;G3458</f>
        <v>116180_Epicerie salée_Pâtes bio_Pâtes Blanches</v>
      </c>
      <c r="J3458" s="30">
        <f>D3458*H3458</f>
        <v>725.19999999999993</v>
      </c>
      <c r="K3458" s="25">
        <f>IF(D3458&gt;0,1,0)</f>
        <v>1</v>
      </c>
      <c r="L3458" s="26">
        <f t="shared" si="53"/>
        <v>0</v>
      </c>
    </row>
    <row r="3459" spans="1:12" ht="19" hidden="1" x14ac:dyDescent="0.2">
      <c r="A3459" s="24">
        <v>116181</v>
      </c>
      <c r="B3459" s="24">
        <v>1</v>
      </c>
      <c r="C3459" s="24">
        <v>374</v>
      </c>
      <c r="D3459" s="24">
        <v>358</v>
      </c>
      <c r="E3459" s="25" t="str">
        <f>_xlfn.XLOOKUP(A3459,Product!A$2:A$5901,Product!B$2:B$5901,"Not Found")</f>
        <v>Epicerie salée</v>
      </c>
      <c r="F3459" s="25" t="str">
        <f>_xlfn.XLOOKUP(A3459,Product!A$2:A$5901,Product!C$2:C$5901,"Not Found")</f>
        <v>Sauces et coulis</v>
      </c>
      <c r="G3459" s="25" t="str">
        <f>IF(_xlfn.XLOOKUP(A3459,Product!A$2:A$5901,Product!D$2:D$5901,"Not Found") = 0,"",_xlfn.XLOOKUP(A3459,Product!A$2:A$5901,Product!D$2:D$5901,"Not Found"))</f>
        <v>Préparation liquide, cuisine</v>
      </c>
      <c r="H3459" s="30">
        <f>_xlfn.XLOOKUP(A3459,Product!A$2:A$5901,Product!E$2:E$5901,"Not Found")</f>
        <v>1.21</v>
      </c>
      <c r="I3459" s="25" t="str">
        <f>A3459&amp;"_"&amp;E3459&amp;"_"&amp;F3459&amp;"_"&amp;G3459</f>
        <v>116181_Epicerie salée_Sauces et coulis_Préparation liquide, cuisine</v>
      </c>
      <c r="J3459" s="30">
        <f>D3459*H3459</f>
        <v>433.18</v>
      </c>
      <c r="K3459" s="25">
        <f>IF(D3459&gt;0,1,0)</f>
        <v>1</v>
      </c>
      <c r="L3459" s="26">
        <f t="shared" ref="L3459:L3522" si="54">1-K3459</f>
        <v>0</v>
      </c>
    </row>
    <row r="3460" spans="1:12" ht="19" hidden="1" x14ac:dyDescent="0.2">
      <c r="A3460" s="24">
        <v>116184</v>
      </c>
      <c r="B3460" s="24">
        <v>0</v>
      </c>
      <c r="C3460" s="24">
        <v>645</v>
      </c>
      <c r="D3460" s="24">
        <v>447</v>
      </c>
      <c r="E3460" s="25" t="str">
        <f>_xlfn.XLOOKUP(A3460,Product!A$2:A$5901,Product!B$2:B$5901,"Not Found")</f>
        <v>Epicerie salée</v>
      </c>
      <c r="F3460" s="25" t="str">
        <f>_xlfn.XLOOKUP(A3460,Product!A$2:A$5901,Product!C$2:C$5901,"Not Found")</f>
        <v>Sauces et coulis</v>
      </c>
      <c r="G3460" s="25" t="str">
        <f>IF(_xlfn.XLOOKUP(A3460,Product!A$2:A$5901,Product!D$2:D$5901,"Not Found") = 0,"",_xlfn.XLOOKUP(A3460,Product!A$2:A$5901,Product!D$2:D$5901,"Not Found"))</f>
        <v>Préparation liquide, cuisine</v>
      </c>
      <c r="H3460" s="30">
        <f>_xlfn.XLOOKUP(A3460,Product!A$2:A$5901,Product!E$2:E$5901,"Not Found")</f>
        <v>1.46</v>
      </c>
      <c r="I3460" s="25" t="str">
        <f>A3460&amp;"_"&amp;E3460&amp;"_"&amp;F3460&amp;"_"&amp;G3460</f>
        <v>116184_Epicerie salée_Sauces et coulis_Préparation liquide, cuisine</v>
      </c>
      <c r="J3460" s="30">
        <f>D3460*H3460</f>
        <v>652.62</v>
      </c>
      <c r="K3460" s="25">
        <f>IF(D3460&gt;0,1,0)</f>
        <v>1</v>
      </c>
      <c r="L3460" s="26">
        <f t="shared" si="54"/>
        <v>0</v>
      </c>
    </row>
    <row r="3461" spans="1:12" ht="19" hidden="1" x14ac:dyDescent="0.2">
      <c r="A3461" s="24">
        <v>116185</v>
      </c>
      <c r="B3461" s="24">
        <v>1</v>
      </c>
      <c r="C3461" s="24">
        <v>375</v>
      </c>
      <c r="D3461" s="24">
        <v>182</v>
      </c>
      <c r="E3461" s="25" t="str">
        <f>_xlfn.XLOOKUP(A3461,Product!A$2:A$5901,Product!B$2:B$5901,"Not Found")</f>
        <v>Epicerie salée</v>
      </c>
      <c r="F3461" s="25" t="str">
        <f>_xlfn.XLOOKUP(A3461,Product!A$2:A$5901,Product!C$2:C$5901,"Not Found")</f>
        <v>Huiles alimentaires bio</v>
      </c>
      <c r="G3461" s="25" t="str">
        <f>IF(_xlfn.XLOOKUP(A3461,Product!A$2:A$5901,Product!D$2:D$5901,"Not Found") = 0,"",_xlfn.XLOOKUP(A3461,Product!A$2:A$5901,Product!D$2:D$5901,"Not Found"))</f>
        <v>Huile de colza</v>
      </c>
      <c r="H3461" s="30">
        <f>_xlfn.XLOOKUP(A3461,Product!A$2:A$5901,Product!E$2:E$5901,"Not Found")</f>
        <v>3.92</v>
      </c>
      <c r="I3461" s="25" t="str">
        <f>A3461&amp;"_"&amp;E3461&amp;"_"&amp;F3461&amp;"_"&amp;G3461</f>
        <v>116185_Epicerie salée_Huiles alimentaires bio_Huile de colza</v>
      </c>
      <c r="J3461" s="30">
        <f>D3461*H3461</f>
        <v>713.43999999999994</v>
      </c>
      <c r="K3461" s="25">
        <f>IF(D3461&gt;0,1,0)</f>
        <v>1</v>
      </c>
      <c r="L3461" s="26">
        <f t="shared" si="54"/>
        <v>0</v>
      </c>
    </row>
    <row r="3462" spans="1:12" ht="19" hidden="1" x14ac:dyDescent="0.2">
      <c r="A3462" s="24">
        <v>116186</v>
      </c>
      <c r="B3462" s="24">
        <v>1</v>
      </c>
      <c r="C3462" s="24">
        <v>116</v>
      </c>
      <c r="D3462" s="24">
        <v>98</v>
      </c>
      <c r="E3462" s="25" t="str">
        <f>_xlfn.XLOOKUP(A3462,Product!A$2:A$5901,Product!B$2:B$5901,"Not Found")</f>
        <v>Epicerie salée</v>
      </c>
      <c r="F3462" s="25" t="str">
        <f>_xlfn.XLOOKUP(A3462,Product!A$2:A$5901,Product!C$2:C$5901,"Not Found")</f>
        <v>Sauces et coulis</v>
      </c>
      <c r="G3462" s="25" t="str">
        <f>IF(_xlfn.XLOOKUP(A3462,Product!A$2:A$5901,Product!D$2:D$5901,"Not Found") = 0,"",_xlfn.XLOOKUP(A3462,Product!A$2:A$5901,Product!D$2:D$5901,"Not Found"))</f>
        <v>Préparation liquide, cuisine</v>
      </c>
      <c r="H3462" s="30">
        <f>_xlfn.XLOOKUP(A3462,Product!A$2:A$5901,Product!E$2:E$5901,"Not Found")</f>
        <v>1.46</v>
      </c>
      <c r="I3462" s="25" t="str">
        <f>A3462&amp;"_"&amp;E3462&amp;"_"&amp;F3462&amp;"_"&amp;G3462</f>
        <v>116186_Epicerie salée_Sauces et coulis_Préparation liquide, cuisine</v>
      </c>
      <c r="J3462" s="30">
        <f>D3462*H3462</f>
        <v>143.07999999999998</v>
      </c>
      <c r="K3462" s="25">
        <f>IF(D3462&gt;0,1,0)</f>
        <v>1</v>
      </c>
      <c r="L3462" s="26">
        <f t="shared" si="54"/>
        <v>0</v>
      </c>
    </row>
    <row r="3463" spans="1:12" ht="19" hidden="1" x14ac:dyDescent="0.2">
      <c r="A3463" s="24">
        <v>116187</v>
      </c>
      <c r="B3463" s="24">
        <v>0</v>
      </c>
      <c r="C3463" s="24">
        <v>727</v>
      </c>
      <c r="D3463" s="24">
        <v>485</v>
      </c>
      <c r="E3463" s="25" t="str">
        <f>_xlfn.XLOOKUP(A3463,Product!A$2:A$5901,Product!B$2:B$5901,"Not Found")</f>
        <v>Epicerie salée</v>
      </c>
      <c r="F3463" s="25" t="str">
        <f>_xlfn.XLOOKUP(A3463,Product!A$2:A$5901,Product!C$2:C$5901,"Not Found")</f>
        <v>Condiments, vinaigres</v>
      </c>
      <c r="G3463" s="25" t="str">
        <f>IF(_xlfn.XLOOKUP(A3463,Product!A$2:A$5901,Product!D$2:D$5901,"Not Found") = 0,"",_xlfn.XLOOKUP(A3463,Product!A$2:A$5901,Product!D$2:D$5901,"Not Found"))</f>
        <v>Vinaigres, vinaigrettes</v>
      </c>
      <c r="H3463" s="30">
        <f>_xlfn.XLOOKUP(A3463,Product!A$2:A$5901,Product!E$2:E$5901,"Not Found")</f>
        <v>1.98</v>
      </c>
      <c r="I3463" s="25" t="str">
        <f>A3463&amp;"_"&amp;E3463&amp;"_"&amp;F3463&amp;"_"&amp;G3463</f>
        <v>116187_Epicerie salée_Condiments, vinaigres_Vinaigres, vinaigrettes</v>
      </c>
      <c r="J3463" s="30">
        <f>D3463*H3463</f>
        <v>960.3</v>
      </c>
      <c r="K3463" s="25">
        <f>IF(D3463&gt;0,1,0)</f>
        <v>1</v>
      </c>
      <c r="L3463" s="26">
        <f t="shared" si="54"/>
        <v>0</v>
      </c>
    </row>
    <row r="3464" spans="1:12" ht="19" hidden="1" x14ac:dyDescent="0.2">
      <c r="A3464" s="24">
        <v>116191</v>
      </c>
      <c r="B3464" s="24">
        <v>0</v>
      </c>
      <c r="C3464" s="24">
        <v>492</v>
      </c>
      <c r="D3464" s="24">
        <v>165</v>
      </c>
      <c r="E3464" s="25" t="str">
        <f>_xlfn.XLOOKUP(A3464,Product!A$2:A$5901,Product!B$2:B$5901,"Not Found")</f>
        <v>Epicerie salée</v>
      </c>
      <c r="F3464" s="25" t="str">
        <f>_xlfn.XLOOKUP(A3464,Product!A$2:A$5901,Product!C$2:C$5901,"Not Found")</f>
        <v>Plats cuisinés</v>
      </c>
      <c r="G3464" s="25" t="str">
        <f>IF(_xlfn.XLOOKUP(A3464,Product!A$2:A$5901,Product!D$2:D$5901,"Not Found") = 0,"",_xlfn.XLOOKUP(A3464,Product!A$2:A$5901,Product!D$2:D$5901,"Not Found"))</f>
        <v>Fruit du jacquier</v>
      </c>
      <c r="H3464" s="30">
        <f>_xlfn.XLOOKUP(A3464,Product!A$2:A$5901,Product!E$2:E$5901,"Not Found")</f>
        <v>1.59</v>
      </c>
      <c r="I3464" s="25" t="str">
        <f>A3464&amp;"_"&amp;E3464&amp;"_"&amp;F3464&amp;"_"&amp;G3464</f>
        <v>116191_Epicerie salée_Plats cuisinés_Fruit du jacquier</v>
      </c>
      <c r="J3464" s="30">
        <f>D3464*H3464</f>
        <v>262.35000000000002</v>
      </c>
      <c r="K3464" s="25">
        <f>IF(D3464&gt;0,1,0)</f>
        <v>1</v>
      </c>
      <c r="L3464" s="26">
        <f t="shared" si="54"/>
        <v>0</v>
      </c>
    </row>
    <row r="3465" spans="1:12" ht="19" hidden="1" x14ac:dyDescent="0.2">
      <c r="A3465" s="24">
        <v>116202</v>
      </c>
      <c r="B3465" s="24">
        <v>0</v>
      </c>
      <c r="C3465" s="24">
        <v>864</v>
      </c>
      <c r="D3465" s="24">
        <v>574</v>
      </c>
      <c r="E3465" s="25" t="str">
        <f>_xlfn.XLOOKUP(A3465,Product!A$2:A$5901,Product!B$2:B$5901,"Not Found")</f>
        <v>Epicerie salée</v>
      </c>
      <c r="F3465" s="25" t="str">
        <f>_xlfn.XLOOKUP(A3465,Product!A$2:A$5901,Product!C$2:C$5901,"Not Found")</f>
        <v>Sauces et coulis</v>
      </c>
      <c r="G3465" s="25" t="str">
        <f>IF(_xlfn.XLOOKUP(A3465,Product!A$2:A$5901,Product!D$2:D$5901,"Not Found") = 0,"",_xlfn.XLOOKUP(A3465,Product!A$2:A$5901,Product!D$2:D$5901,"Not Found"))</f>
        <v>Préparation liquide, cuisine</v>
      </c>
      <c r="H3465" s="30">
        <f>_xlfn.XLOOKUP(A3465,Product!A$2:A$5901,Product!E$2:E$5901,"Not Found")</f>
        <v>0.88</v>
      </c>
      <c r="I3465" s="25" t="str">
        <f>A3465&amp;"_"&amp;E3465&amp;"_"&amp;F3465&amp;"_"&amp;G3465</f>
        <v>116202_Epicerie salée_Sauces et coulis_Préparation liquide, cuisine</v>
      </c>
      <c r="J3465" s="30">
        <f>D3465*H3465</f>
        <v>505.12</v>
      </c>
      <c r="K3465" s="25">
        <f>IF(D3465&gt;0,1,0)</f>
        <v>1</v>
      </c>
      <c r="L3465" s="26">
        <f t="shared" si="54"/>
        <v>0</v>
      </c>
    </row>
    <row r="3466" spans="1:12" ht="19" hidden="1" x14ac:dyDescent="0.2">
      <c r="A3466" s="24">
        <v>116274</v>
      </c>
      <c r="B3466" s="24">
        <v>0</v>
      </c>
      <c r="C3466" s="24">
        <v>636</v>
      </c>
      <c r="D3466" s="24">
        <v>471</v>
      </c>
      <c r="E3466" s="25" t="str">
        <f>_xlfn.XLOOKUP(A3466,Product!A$2:A$5901,Product!B$2:B$5901,"Not Found")</f>
        <v>Epicerie salée</v>
      </c>
      <c r="F3466" s="25" t="str">
        <f>_xlfn.XLOOKUP(A3466,Product!A$2:A$5901,Product!C$2:C$5901,"Not Found")</f>
        <v>Légumes et conserves</v>
      </c>
      <c r="G3466" s="25" t="str">
        <f>IF(_xlfn.XLOOKUP(A3466,Product!A$2:A$5901,Product!D$2:D$5901,"Not Found") = 0,"",_xlfn.XLOOKUP(A3466,Product!A$2:A$5901,Product!D$2:D$5901,"Not Found"))</f>
        <v>Légumes séchés</v>
      </c>
      <c r="H3466" s="30">
        <f>_xlfn.XLOOKUP(A3466,Product!A$2:A$5901,Product!E$2:E$5901,"Not Found")</f>
        <v>2.39</v>
      </c>
      <c r="I3466" s="25" t="str">
        <f>A3466&amp;"_"&amp;E3466&amp;"_"&amp;F3466&amp;"_"&amp;G3466</f>
        <v>116274_Epicerie salée_Légumes et conserves_Légumes séchés</v>
      </c>
      <c r="J3466" s="30">
        <f>D3466*H3466</f>
        <v>1125.69</v>
      </c>
      <c r="K3466" s="25">
        <f>IF(D3466&gt;0,1,0)</f>
        <v>1</v>
      </c>
      <c r="L3466" s="26">
        <f t="shared" si="54"/>
        <v>0</v>
      </c>
    </row>
    <row r="3467" spans="1:12" ht="19" hidden="1" x14ac:dyDescent="0.2">
      <c r="A3467" s="24">
        <v>116275</v>
      </c>
      <c r="B3467" s="24">
        <v>0</v>
      </c>
      <c r="C3467" s="24">
        <v>767</v>
      </c>
      <c r="D3467" s="24">
        <v>2</v>
      </c>
      <c r="E3467" s="25" t="str">
        <f>_xlfn.XLOOKUP(A3467,Product!A$2:A$5901,Product!B$2:B$5901,"Not Found")</f>
        <v>Epicerie salée</v>
      </c>
      <c r="F3467" s="25" t="str">
        <f>_xlfn.XLOOKUP(A3467,Product!A$2:A$5901,Product!C$2:C$5901,"Not Found")</f>
        <v>Légumes et conserves</v>
      </c>
      <c r="G3467" s="25" t="str">
        <f>IF(_xlfn.XLOOKUP(A3467,Product!A$2:A$5901,Product!D$2:D$5901,"Not Found") = 0,"",_xlfn.XLOOKUP(A3467,Product!A$2:A$5901,Product!D$2:D$5901,"Not Found"))</f>
        <v>Légumes séchés</v>
      </c>
      <c r="H3467" s="30">
        <f>_xlfn.XLOOKUP(A3467,Product!A$2:A$5901,Product!E$2:E$5901,"Not Found")</f>
        <v>3.24</v>
      </c>
      <c r="I3467" s="25" t="str">
        <f>A3467&amp;"_"&amp;E3467&amp;"_"&amp;F3467&amp;"_"&amp;G3467</f>
        <v>116275_Epicerie salée_Légumes et conserves_Légumes séchés</v>
      </c>
      <c r="J3467" s="30">
        <f>D3467*H3467</f>
        <v>6.48</v>
      </c>
      <c r="K3467" s="25">
        <f>IF(D3467&gt;0,1,0)</f>
        <v>1</v>
      </c>
      <c r="L3467" s="26">
        <f t="shared" si="54"/>
        <v>0</v>
      </c>
    </row>
    <row r="3468" spans="1:12" ht="19" hidden="1" x14ac:dyDescent="0.2">
      <c r="A3468" s="24">
        <v>116320</v>
      </c>
      <c r="B3468" s="24">
        <v>0</v>
      </c>
      <c r="C3468" s="24">
        <v>196</v>
      </c>
      <c r="D3468" s="24">
        <v>195</v>
      </c>
      <c r="E3468" s="25" t="str">
        <f>_xlfn.XLOOKUP(A3468,Product!A$2:A$5901,Product!B$2:B$5901,"Not Found")</f>
        <v>Epicerie salée</v>
      </c>
      <c r="F3468" s="25" t="str">
        <f>_xlfn.XLOOKUP(A3468,Product!A$2:A$5901,Product!C$2:C$5901,"Not Found")</f>
        <v>Plats cuisinés</v>
      </c>
      <c r="G3468" s="25" t="str">
        <f>IF(_xlfn.XLOOKUP(A3468,Product!A$2:A$5901,Product!D$2:D$5901,"Not Found") = 0,"",_xlfn.XLOOKUP(A3468,Product!A$2:A$5901,Product!D$2:D$5901,"Not Found"))</f>
        <v>Galettes à cuire et falafel</v>
      </c>
      <c r="H3468" s="30">
        <f>_xlfn.XLOOKUP(A3468,Product!A$2:A$5901,Product!E$2:E$5901,"Not Found")</f>
        <v>1.5</v>
      </c>
      <c r="I3468" s="25" t="str">
        <f>A3468&amp;"_"&amp;E3468&amp;"_"&amp;F3468&amp;"_"&amp;G3468</f>
        <v>116320_Epicerie salée_Plats cuisinés_Galettes à cuire et falafel</v>
      </c>
      <c r="J3468" s="30">
        <f>D3468*H3468</f>
        <v>292.5</v>
      </c>
      <c r="K3468" s="25">
        <f>IF(D3468&gt;0,1,0)</f>
        <v>1</v>
      </c>
      <c r="L3468" s="26">
        <f t="shared" si="54"/>
        <v>0</v>
      </c>
    </row>
    <row r="3469" spans="1:12" ht="19" hidden="1" x14ac:dyDescent="0.2">
      <c r="A3469" s="24">
        <v>116380</v>
      </c>
      <c r="B3469" s="24">
        <v>0</v>
      </c>
      <c r="C3469" s="24">
        <v>711</v>
      </c>
      <c r="D3469" s="24">
        <v>97</v>
      </c>
      <c r="E3469" s="25" t="str">
        <f>_xlfn.XLOOKUP(A3469,Product!A$2:A$5901,Product!B$2:B$5901,"Not Found")</f>
        <v>Epicerie salée</v>
      </c>
      <c r="F3469" s="25" t="str">
        <f>_xlfn.XLOOKUP(A3469,Product!A$2:A$5901,Product!C$2:C$5901,"Not Found")</f>
        <v>Pâtes bio</v>
      </c>
      <c r="G3469" s="25" t="str">
        <f>IF(_xlfn.XLOOKUP(A3469,Product!A$2:A$5901,Product!D$2:D$5901,"Not Found") = 0,"",_xlfn.XLOOKUP(A3469,Product!A$2:A$5901,Product!D$2:D$5901,"Not Found"))</f>
        <v>Pâtes aux céréales</v>
      </c>
      <c r="H3469" s="30">
        <f>_xlfn.XLOOKUP(A3469,Product!A$2:A$5901,Product!E$2:E$5901,"Not Found")</f>
        <v>3.06</v>
      </c>
      <c r="I3469" s="25" t="str">
        <f>A3469&amp;"_"&amp;E3469&amp;"_"&amp;F3469&amp;"_"&amp;G3469</f>
        <v>116380_Epicerie salée_Pâtes bio_Pâtes aux céréales</v>
      </c>
      <c r="J3469" s="30">
        <f>D3469*H3469</f>
        <v>296.82</v>
      </c>
      <c r="K3469" s="25">
        <f>IF(D3469&gt;0,1,0)</f>
        <v>1</v>
      </c>
      <c r="L3469" s="26">
        <f t="shared" si="54"/>
        <v>0</v>
      </c>
    </row>
    <row r="3470" spans="1:12" ht="19" hidden="1" x14ac:dyDescent="0.2">
      <c r="A3470" s="24">
        <v>116384</v>
      </c>
      <c r="B3470" s="24">
        <v>0</v>
      </c>
      <c r="C3470" s="24">
        <v>405</v>
      </c>
      <c r="D3470" s="24">
        <v>297</v>
      </c>
      <c r="E3470" s="25" t="str">
        <f>_xlfn.XLOOKUP(A3470,Product!A$2:A$5901,Product!B$2:B$5901,"Not Found")</f>
        <v>Epicerie salée</v>
      </c>
      <c r="F3470" s="25" t="str">
        <f>_xlfn.XLOOKUP(A3470,Product!A$2:A$5901,Product!C$2:C$5901,"Not Found")</f>
        <v>Pâtes bio</v>
      </c>
      <c r="G3470" s="25" t="str">
        <f>IF(_xlfn.XLOOKUP(A3470,Product!A$2:A$5901,Product!D$2:D$5901,"Not Found") = 0,"",_xlfn.XLOOKUP(A3470,Product!A$2:A$5901,Product!D$2:D$5901,"Not Found"))</f>
        <v>Pâtes aux céréales</v>
      </c>
      <c r="H3470" s="30">
        <f>_xlfn.XLOOKUP(A3470,Product!A$2:A$5901,Product!E$2:E$5901,"Not Found")</f>
        <v>2.74</v>
      </c>
      <c r="I3470" s="25" t="str">
        <f>A3470&amp;"_"&amp;E3470&amp;"_"&amp;F3470&amp;"_"&amp;G3470</f>
        <v>116384_Epicerie salée_Pâtes bio_Pâtes aux céréales</v>
      </c>
      <c r="J3470" s="30">
        <f>D3470*H3470</f>
        <v>813.78000000000009</v>
      </c>
      <c r="K3470" s="25">
        <f>IF(D3470&gt;0,1,0)</f>
        <v>1</v>
      </c>
      <c r="L3470" s="26">
        <f t="shared" si="54"/>
        <v>0</v>
      </c>
    </row>
    <row r="3471" spans="1:12" ht="19" hidden="1" x14ac:dyDescent="0.2">
      <c r="A3471" s="24">
        <v>116477</v>
      </c>
      <c r="B3471" s="24">
        <v>1</v>
      </c>
      <c r="C3471" s="24">
        <v>212</v>
      </c>
      <c r="D3471" s="24">
        <v>158</v>
      </c>
      <c r="E3471" s="25" t="str">
        <f>_xlfn.XLOOKUP(A3471,Product!A$2:A$5901,Product!B$2:B$5901,"Not Found")</f>
        <v>Epicerie salée</v>
      </c>
      <c r="F3471" s="25" t="str">
        <f>_xlfn.XLOOKUP(A3471,Product!A$2:A$5901,Product!C$2:C$5901,"Not Found")</f>
        <v>Poisson, viande, pâtés</v>
      </c>
      <c r="G3471" s="25" t="str">
        <f>IF(_xlfn.XLOOKUP(A3471,Product!A$2:A$5901,Product!D$2:D$5901,"Not Found") = 0,"",_xlfn.XLOOKUP(A3471,Product!A$2:A$5901,Product!D$2:D$5901,"Not Found"))</f>
        <v>Produits de la mer</v>
      </c>
      <c r="H3471" s="30">
        <f>_xlfn.XLOOKUP(A3471,Product!A$2:A$5901,Product!E$2:E$5901,"Not Found")</f>
        <v>1.59</v>
      </c>
      <c r="I3471" s="25" t="str">
        <f>A3471&amp;"_"&amp;E3471&amp;"_"&amp;F3471&amp;"_"&amp;G3471</f>
        <v>116477_Epicerie salée_Poisson, viande, pâtés_Produits de la mer</v>
      </c>
      <c r="J3471" s="30">
        <f>D3471*H3471</f>
        <v>251.22</v>
      </c>
      <c r="K3471" s="25">
        <f>IF(D3471&gt;0,1,0)</f>
        <v>1</v>
      </c>
      <c r="L3471" s="26">
        <f t="shared" si="54"/>
        <v>0</v>
      </c>
    </row>
    <row r="3472" spans="1:12" ht="19" hidden="1" x14ac:dyDescent="0.2">
      <c r="A3472" s="24">
        <v>116480</v>
      </c>
      <c r="B3472" s="24">
        <v>0</v>
      </c>
      <c r="C3472" s="24">
        <v>262</v>
      </c>
      <c r="D3472" s="24">
        <v>88</v>
      </c>
      <c r="E3472" s="25" t="str">
        <f>_xlfn.XLOOKUP(A3472,Product!A$2:A$5901,Product!B$2:B$5901,"Not Found")</f>
        <v>Epicerie salée</v>
      </c>
      <c r="F3472" s="25" t="str">
        <f>_xlfn.XLOOKUP(A3472,Product!A$2:A$5901,Product!C$2:C$5901,"Not Found")</f>
        <v>Poisson, viande, pâtés</v>
      </c>
      <c r="G3472" s="25" t="str">
        <f>IF(_xlfn.XLOOKUP(A3472,Product!A$2:A$5901,Product!D$2:D$5901,"Not Found") = 0,"",_xlfn.XLOOKUP(A3472,Product!A$2:A$5901,Product!D$2:D$5901,"Not Found"))</f>
        <v>Produits de la mer</v>
      </c>
      <c r="H3472" s="30">
        <f>_xlfn.XLOOKUP(A3472,Product!A$2:A$5901,Product!E$2:E$5901,"Not Found")</f>
        <v>1.59</v>
      </c>
      <c r="I3472" s="25" t="str">
        <f>A3472&amp;"_"&amp;E3472&amp;"_"&amp;F3472&amp;"_"&amp;G3472</f>
        <v>116480_Epicerie salée_Poisson, viande, pâtés_Produits de la mer</v>
      </c>
      <c r="J3472" s="30">
        <f>D3472*H3472</f>
        <v>139.92000000000002</v>
      </c>
      <c r="K3472" s="25">
        <f>IF(D3472&gt;0,1,0)</f>
        <v>1</v>
      </c>
      <c r="L3472" s="26">
        <f t="shared" si="54"/>
        <v>0</v>
      </c>
    </row>
    <row r="3473" spans="1:12" ht="19" hidden="1" x14ac:dyDescent="0.2">
      <c r="A3473" s="24">
        <v>116482</v>
      </c>
      <c r="B3473" s="24">
        <v>0</v>
      </c>
      <c r="C3473" s="24">
        <v>520</v>
      </c>
      <c r="D3473" s="24">
        <v>141</v>
      </c>
      <c r="E3473" s="25" t="str">
        <f>_xlfn.XLOOKUP(A3473,Product!A$2:A$5901,Product!B$2:B$5901,"Not Found")</f>
        <v>Epicerie salée</v>
      </c>
      <c r="F3473" s="25" t="str">
        <f>_xlfn.XLOOKUP(A3473,Product!A$2:A$5901,Product!C$2:C$5901,"Not Found")</f>
        <v>Poisson, viande, pâtés</v>
      </c>
      <c r="G3473" s="25" t="str">
        <f>IF(_xlfn.XLOOKUP(A3473,Product!A$2:A$5901,Product!D$2:D$5901,"Not Found") = 0,"",_xlfn.XLOOKUP(A3473,Product!A$2:A$5901,Product!D$2:D$5901,"Not Found"))</f>
        <v>Produits de la mer</v>
      </c>
      <c r="H3473" s="30">
        <f>_xlfn.XLOOKUP(A3473,Product!A$2:A$5901,Product!E$2:E$5901,"Not Found")</f>
        <v>1.59</v>
      </c>
      <c r="I3473" s="25" t="str">
        <f>A3473&amp;"_"&amp;E3473&amp;"_"&amp;F3473&amp;"_"&amp;G3473</f>
        <v>116482_Epicerie salée_Poisson, viande, pâtés_Produits de la mer</v>
      </c>
      <c r="J3473" s="30">
        <f>D3473*H3473</f>
        <v>224.19</v>
      </c>
      <c r="K3473" s="25">
        <f>IF(D3473&gt;0,1,0)</f>
        <v>1</v>
      </c>
      <c r="L3473" s="26">
        <f t="shared" si="54"/>
        <v>0</v>
      </c>
    </row>
    <row r="3474" spans="1:12" ht="19" hidden="1" x14ac:dyDescent="0.2">
      <c r="A3474" s="24">
        <v>116555</v>
      </c>
      <c r="B3474" s="24">
        <v>1</v>
      </c>
      <c r="C3474" s="24">
        <v>322</v>
      </c>
      <c r="D3474" s="24">
        <v>251</v>
      </c>
      <c r="E3474" s="25" t="str">
        <f>_xlfn.XLOOKUP(A3474,Product!A$2:A$5901,Product!B$2:B$5901,"Not Found")</f>
        <v>Epicerie salée</v>
      </c>
      <c r="F3474" s="25" t="str">
        <f>_xlfn.XLOOKUP(A3474,Product!A$2:A$5901,Product!C$2:C$5901,"Not Found")</f>
        <v>Sel, épices, aide culinaire</v>
      </c>
      <c r="G3474" s="25" t="str">
        <f>IF(_xlfn.XLOOKUP(A3474,Product!A$2:A$5901,Product!D$2:D$5901,"Not Found") = 0,"",_xlfn.XLOOKUP(A3474,Product!A$2:A$5901,Product!D$2:D$5901,"Not Found"))</f>
        <v>Sels</v>
      </c>
      <c r="H3474" s="30">
        <f>_xlfn.XLOOKUP(A3474,Product!A$2:A$5901,Product!E$2:E$5901,"Not Found")</f>
        <v>3.41</v>
      </c>
      <c r="I3474" s="25" t="str">
        <f>A3474&amp;"_"&amp;E3474&amp;"_"&amp;F3474&amp;"_"&amp;G3474</f>
        <v>116555_Epicerie salée_Sel, épices, aide culinaire_Sels</v>
      </c>
      <c r="J3474" s="30">
        <f>D3474*H3474</f>
        <v>855.91000000000008</v>
      </c>
      <c r="K3474" s="25">
        <f>IF(D3474&gt;0,1,0)</f>
        <v>1</v>
      </c>
      <c r="L3474" s="26">
        <f t="shared" si="54"/>
        <v>0</v>
      </c>
    </row>
    <row r="3475" spans="1:12" ht="19" hidden="1" x14ac:dyDescent="0.2">
      <c r="A3475" s="24">
        <v>116774</v>
      </c>
      <c r="B3475" s="24">
        <v>1</v>
      </c>
      <c r="C3475" s="24">
        <v>374</v>
      </c>
      <c r="D3475" s="24">
        <v>262</v>
      </c>
      <c r="E3475" s="25" t="str">
        <f>_xlfn.XLOOKUP(A3475,Product!A$2:A$5901,Product!B$2:B$5901,"Not Found")</f>
        <v>Epicerie salée</v>
      </c>
      <c r="F3475" s="25" t="str">
        <f>_xlfn.XLOOKUP(A3475,Product!A$2:A$5901,Product!C$2:C$5901,"Not Found")</f>
        <v>Pâtes bio</v>
      </c>
      <c r="G3475" s="25" t="str">
        <f>IF(_xlfn.XLOOKUP(A3475,Product!A$2:A$5901,Product!D$2:D$5901,"Not Found") = 0,"",_xlfn.XLOOKUP(A3475,Product!A$2:A$5901,Product!D$2:D$5901,"Not Found"))</f>
        <v>Pâtes Blanches</v>
      </c>
      <c r="H3475" s="30">
        <f>_xlfn.XLOOKUP(A3475,Product!A$2:A$5901,Product!E$2:E$5901,"Not Found")</f>
        <v>0.89</v>
      </c>
      <c r="I3475" s="25" t="str">
        <f>A3475&amp;"_"&amp;E3475&amp;"_"&amp;F3475&amp;"_"&amp;G3475</f>
        <v>116774_Epicerie salée_Pâtes bio_Pâtes Blanches</v>
      </c>
      <c r="J3475" s="30">
        <f>D3475*H3475</f>
        <v>233.18</v>
      </c>
      <c r="K3475" s="25">
        <f>IF(D3475&gt;0,1,0)</f>
        <v>1</v>
      </c>
      <c r="L3475" s="26">
        <f t="shared" si="54"/>
        <v>0</v>
      </c>
    </row>
    <row r="3476" spans="1:12" ht="19" hidden="1" x14ac:dyDescent="0.2">
      <c r="A3476" s="24">
        <v>116776</v>
      </c>
      <c r="B3476" s="24">
        <v>0</v>
      </c>
      <c r="C3476" s="24">
        <v>284</v>
      </c>
      <c r="D3476" s="24">
        <v>23</v>
      </c>
      <c r="E3476" s="25" t="str">
        <f>_xlfn.XLOOKUP(A3476,Product!A$2:A$5901,Product!B$2:B$5901,"Not Found")</f>
        <v>Epicerie salée</v>
      </c>
      <c r="F3476" s="25" t="str">
        <f>_xlfn.XLOOKUP(A3476,Product!A$2:A$5901,Product!C$2:C$5901,"Not Found")</f>
        <v>Pâtes bio</v>
      </c>
      <c r="G3476" s="25" t="str">
        <f>IF(_xlfn.XLOOKUP(A3476,Product!A$2:A$5901,Product!D$2:D$5901,"Not Found") = 0,"",_xlfn.XLOOKUP(A3476,Product!A$2:A$5901,Product!D$2:D$5901,"Not Found"))</f>
        <v>Pâtes parfumées</v>
      </c>
      <c r="H3476" s="30">
        <f>_xlfn.XLOOKUP(A3476,Product!A$2:A$5901,Product!E$2:E$5901,"Not Found")</f>
        <v>1.1299999999999999</v>
      </c>
      <c r="I3476" s="25" t="str">
        <f>A3476&amp;"_"&amp;E3476&amp;"_"&amp;F3476&amp;"_"&amp;G3476</f>
        <v>116776_Epicerie salée_Pâtes bio_Pâtes parfumées</v>
      </c>
      <c r="J3476" s="30">
        <f>D3476*H3476</f>
        <v>25.99</v>
      </c>
      <c r="K3476" s="25">
        <f>IF(D3476&gt;0,1,0)</f>
        <v>1</v>
      </c>
      <c r="L3476" s="26">
        <f t="shared" si="54"/>
        <v>0</v>
      </c>
    </row>
    <row r="3477" spans="1:12" ht="19" hidden="1" x14ac:dyDescent="0.2">
      <c r="A3477" s="24">
        <v>117148</v>
      </c>
      <c r="B3477" s="24">
        <v>0</v>
      </c>
      <c r="C3477" s="24">
        <v>51</v>
      </c>
      <c r="D3477" s="24">
        <v>31</v>
      </c>
      <c r="E3477" s="25" t="str">
        <f>_xlfn.XLOOKUP(A3477,Product!A$2:A$5901,Product!B$2:B$5901,"Not Found")</f>
        <v>Epicerie salée</v>
      </c>
      <c r="F3477" s="25" t="str">
        <f>_xlfn.XLOOKUP(A3477,Product!A$2:A$5901,Product!C$2:C$5901,"Not Found")</f>
        <v>Légumineuses et céréales</v>
      </c>
      <c r="G3477" s="25" t="str">
        <f>IF(_xlfn.XLOOKUP(A3477,Product!A$2:A$5901,Product!D$2:D$5901,"Not Found") = 0,"",_xlfn.XLOOKUP(A3477,Product!A$2:A$5901,Product!D$2:D$5901,"Not Found"))</f>
        <v>Céréales en grains</v>
      </c>
      <c r="H3477" s="30">
        <f>_xlfn.XLOOKUP(A3477,Product!A$2:A$5901,Product!E$2:E$5901,"Not Found")</f>
        <v>1.2</v>
      </c>
      <c r="I3477" s="25" t="str">
        <f>A3477&amp;"_"&amp;E3477&amp;"_"&amp;F3477&amp;"_"&amp;G3477</f>
        <v>117148_Epicerie salée_Légumineuses et céréales_Céréales en grains</v>
      </c>
      <c r="J3477" s="30">
        <f>D3477*H3477</f>
        <v>37.199999999999996</v>
      </c>
      <c r="K3477" s="25">
        <f>IF(D3477&gt;0,1,0)</f>
        <v>1</v>
      </c>
      <c r="L3477" s="26">
        <f t="shared" si="54"/>
        <v>0</v>
      </c>
    </row>
    <row r="3478" spans="1:12" ht="19" hidden="1" x14ac:dyDescent="0.2">
      <c r="A3478" s="24">
        <v>117165</v>
      </c>
      <c r="B3478" s="24">
        <v>1</v>
      </c>
      <c r="C3478" s="24">
        <v>975</v>
      </c>
      <c r="D3478" s="24">
        <v>832</v>
      </c>
      <c r="E3478" s="25" t="str">
        <f>_xlfn.XLOOKUP(A3478,Product!A$2:A$5901,Product!B$2:B$5901,"Not Found")</f>
        <v>Epicerie salée</v>
      </c>
      <c r="F3478" s="25" t="str">
        <f>_xlfn.XLOOKUP(A3478,Product!A$2:A$5901,Product!C$2:C$5901,"Not Found")</f>
        <v>Légumineuses et céréales</v>
      </c>
      <c r="G3478" s="25" t="str">
        <f>IF(_xlfn.XLOOKUP(A3478,Product!A$2:A$5901,Product!D$2:D$5901,"Not Found") = 0,"",_xlfn.XLOOKUP(A3478,Product!A$2:A$5901,Product!D$2:D$5901,"Not Found"))</f>
        <v>Légumineuses</v>
      </c>
      <c r="H3478" s="30">
        <f>_xlfn.XLOOKUP(A3478,Product!A$2:A$5901,Product!E$2:E$5901,"Not Found")</f>
        <v>1.1599999999999999</v>
      </c>
      <c r="I3478" s="25" t="str">
        <f>A3478&amp;"_"&amp;E3478&amp;"_"&amp;F3478&amp;"_"&amp;G3478</f>
        <v>117165_Epicerie salée_Légumineuses et céréales_Légumineuses</v>
      </c>
      <c r="J3478" s="30">
        <f>D3478*H3478</f>
        <v>965.11999999999989</v>
      </c>
      <c r="K3478" s="25">
        <f>IF(D3478&gt;0,1,0)</f>
        <v>1</v>
      </c>
      <c r="L3478" s="26">
        <f t="shared" si="54"/>
        <v>0</v>
      </c>
    </row>
    <row r="3479" spans="1:12" ht="19" hidden="1" x14ac:dyDescent="0.2">
      <c r="A3479" s="24">
        <v>117216</v>
      </c>
      <c r="B3479" s="24">
        <v>0</v>
      </c>
      <c r="C3479" s="24">
        <v>102</v>
      </c>
      <c r="D3479" s="24">
        <v>36</v>
      </c>
      <c r="E3479" s="25" t="str">
        <f>_xlfn.XLOOKUP(A3479,Product!A$2:A$5901,Product!B$2:B$5901,"Not Found")</f>
        <v>Epicerie salée</v>
      </c>
      <c r="F3479" s="25" t="str">
        <f>_xlfn.XLOOKUP(A3479,Product!A$2:A$5901,Product!C$2:C$5901,"Not Found")</f>
        <v>Légumineuses et céréales</v>
      </c>
      <c r="G3479" s="25" t="str">
        <f>IF(_xlfn.XLOOKUP(A3479,Product!A$2:A$5901,Product!D$2:D$5901,"Not Found") = 0,"",_xlfn.XLOOKUP(A3479,Product!A$2:A$5901,Product!D$2:D$5901,"Not Found"))</f>
        <v>Quinoa bio</v>
      </c>
      <c r="H3479" s="30">
        <f>_xlfn.XLOOKUP(A3479,Product!A$2:A$5901,Product!E$2:E$5901,"Not Found")</f>
        <v>10.1</v>
      </c>
      <c r="I3479" s="25" t="str">
        <f>A3479&amp;"_"&amp;E3479&amp;"_"&amp;F3479&amp;"_"&amp;G3479</f>
        <v>117216_Epicerie salée_Légumineuses et céréales_Quinoa bio</v>
      </c>
      <c r="J3479" s="30">
        <f>D3479*H3479</f>
        <v>363.59999999999997</v>
      </c>
      <c r="K3479" s="25">
        <f>IF(D3479&gt;0,1,0)</f>
        <v>1</v>
      </c>
      <c r="L3479" s="26">
        <f t="shared" si="54"/>
        <v>0</v>
      </c>
    </row>
    <row r="3480" spans="1:12" ht="19" hidden="1" x14ac:dyDescent="0.2">
      <c r="A3480" s="24">
        <v>117219</v>
      </c>
      <c r="B3480" s="24">
        <v>1</v>
      </c>
      <c r="C3480" s="24">
        <v>82</v>
      </c>
      <c r="D3480" s="24">
        <v>28</v>
      </c>
      <c r="E3480" s="25" t="str">
        <f>_xlfn.XLOOKUP(A3480,Product!A$2:A$5901,Product!B$2:B$5901,"Not Found")</f>
        <v>Epicerie salée</v>
      </c>
      <c r="F3480" s="25" t="str">
        <f>_xlfn.XLOOKUP(A3480,Product!A$2:A$5901,Product!C$2:C$5901,"Not Found")</f>
        <v>Pâtes bio</v>
      </c>
      <c r="G3480" s="25" t="str">
        <f>IF(_xlfn.XLOOKUP(A3480,Product!A$2:A$5901,Product!D$2:D$5901,"Not Found") = 0,"",_xlfn.XLOOKUP(A3480,Product!A$2:A$5901,Product!D$2:D$5901,"Not Found"))</f>
        <v>Pâtes Blanches</v>
      </c>
      <c r="H3480" s="30">
        <f>_xlfn.XLOOKUP(A3480,Product!A$2:A$5901,Product!E$2:E$5901,"Not Found")</f>
        <v>0.91</v>
      </c>
      <c r="I3480" s="25" t="str">
        <f>A3480&amp;"_"&amp;E3480&amp;"_"&amp;F3480&amp;"_"&amp;G3480</f>
        <v>117219_Epicerie salée_Pâtes bio_Pâtes Blanches</v>
      </c>
      <c r="J3480" s="30">
        <f>D3480*H3480</f>
        <v>25.48</v>
      </c>
      <c r="K3480" s="25">
        <f>IF(D3480&gt;0,1,0)</f>
        <v>1</v>
      </c>
      <c r="L3480" s="26">
        <f t="shared" si="54"/>
        <v>0</v>
      </c>
    </row>
    <row r="3481" spans="1:12" ht="19" hidden="1" x14ac:dyDescent="0.2">
      <c r="A3481" s="24">
        <v>117221</v>
      </c>
      <c r="B3481" s="24">
        <v>1</v>
      </c>
      <c r="C3481" s="24">
        <v>869</v>
      </c>
      <c r="D3481" s="24">
        <v>384</v>
      </c>
      <c r="E3481" s="25" t="str">
        <f>_xlfn.XLOOKUP(A3481,Product!A$2:A$5901,Product!B$2:B$5901,"Not Found")</f>
        <v>Epicerie salée</v>
      </c>
      <c r="F3481" s="25" t="str">
        <f>_xlfn.XLOOKUP(A3481,Product!A$2:A$5901,Product!C$2:C$5901,"Not Found")</f>
        <v>Pâtes bio</v>
      </c>
      <c r="G3481" s="25" t="str">
        <f>IF(_xlfn.XLOOKUP(A3481,Product!A$2:A$5901,Product!D$2:D$5901,"Not Found") = 0,"",_xlfn.XLOOKUP(A3481,Product!A$2:A$5901,Product!D$2:D$5901,"Not Found"))</f>
        <v>Pâtes Blanches</v>
      </c>
      <c r="H3481" s="30">
        <f>_xlfn.XLOOKUP(A3481,Product!A$2:A$5901,Product!E$2:E$5901,"Not Found")</f>
        <v>0.91</v>
      </c>
      <c r="I3481" s="25" t="str">
        <f>A3481&amp;"_"&amp;E3481&amp;"_"&amp;F3481&amp;"_"&amp;G3481</f>
        <v>117221_Epicerie salée_Pâtes bio_Pâtes Blanches</v>
      </c>
      <c r="J3481" s="30">
        <f>D3481*H3481</f>
        <v>349.44</v>
      </c>
      <c r="K3481" s="25">
        <f>IF(D3481&gt;0,1,0)</f>
        <v>1</v>
      </c>
      <c r="L3481" s="26">
        <f t="shared" si="54"/>
        <v>0</v>
      </c>
    </row>
    <row r="3482" spans="1:12" ht="19" hidden="1" x14ac:dyDescent="0.2">
      <c r="A3482" s="24">
        <v>117222</v>
      </c>
      <c r="B3482" s="24">
        <v>1</v>
      </c>
      <c r="C3482" s="24">
        <v>657</v>
      </c>
      <c r="D3482" s="24">
        <v>431</v>
      </c>
      <c r="E3482" s="25" t="str">
        <f>_xlfn.XLOOKUP(A3482,Product!A$2:A$5901,Product!B$2:B$5901,"Not Found")</f>
        <v>Epicerie salée</v>
      </c>
      <c r="F3482" s="25" t="str">
        <f>_xlfn.XLOOKUP(A3482,Product!A$2:A$5901,Product!C$2:C$5901,"Not Found")</f>
        <v>Pâtes bio</v>
      </c>
      <c r="G3482" s="25" t="str">
        <f>IF(_xlfn.XLOOKUP(A3482,Product!A$2:A$5901,Product!D$2:D$5901,"Not Found") = 0,"",_xlfn.XLOOKUP(A3482,Product!A$2:A$5901,Product!D$2:D$5901,"Not Found"))</f>
        <v>Pâtes Blanches</v>
      </c>
      <c r="H3482" s="30">
        <f>_xlfn.XLOOKUP(A3482,Product!A$2:A$5901,Product!E$2:E$5901,"Not Found")</f>
        <v>0.91</v>
      </c>
      <c r="I3482" s="25" t="str">
        <f>A3482&amp;"_"&amp;E3482&amp;"_"&amp;F3482&amp;"_"&amp;G3482</f>
        <v>117222_Epicerie salée_Pâtes bio_Pâtes Blanches</v>
      </c>
      <c r="J3482" s="30">
        <f>D3482*H3482</f>
        <v>392.21000000000004</v>
      </c>
      <c r="K3482" s="25">
        <f>IF(D3482&gt;0,1,0)</f>
        <v>1</v>
      </c>
      <c r="L3482" s="26">
        <f t="shared" si="54"/>
        <v>0</v>
      </c>
    </row>
    <row r="3483" spans="1:12" ht="19" hidden="1" x14ac:dyDescent="0.2">
      <c r="A3483" s="24">
        <v>117239</v>
      </c>
      <c r="B3483" s="24">
        <v>0</v>
      </c>
      <c r="C3483" s="24">
        <v>749</v>
      </c>
      <c r="D3483" s="24">
        <v>452</v>
      </c>
      <c r="E3483" s="25" t="str">
        <f>_xlfn.XLOOKUP(A3483,Product!A$2:A$5901,Product!B$2:B$5901,"Not Found")</f>
        <v>Epicerie salée</v>
      </c>
      <c r="F3483" s="25" t="str">
        <f>_xlfn.XLOOKUP(A3483,Product!A$2:A$5901,Product!C$2:C$5901,"Not Found")</f>
        <v>Apéritifs bio</v>
      </c>
      <c r="G3483" s="25" t="str">
        <f>IF(_xlfn.XLOOKUP(A3483,Product!A$2:A$5901,Product!D$2:D$5901,"Not Found") = 0,"",_xlfn.XLOOKUP(A3483,Product!A$2:A$5901,Product!D$2:D$5901,"Not Found"))</f>
        <v>Tartinables</v>
      </c>
      <c r="H3483" s="30">
        <f>_xlfn.XLOOKUP(A3483,Product!A$2:A$5901,Product!E$2:E$5901,"Not Found")</f>
        <v>1.84</v>
      </c>
      <c r="I3483" s="25" t="str">
        <f>A3483&amp;"_"&amp;E3483&amp;"_"&amp;F3483&amp;"_"&amp;G3483</f>
        <v>117239_Epicerie salée_Apéritifs bio_Tartinables</v>
      </c>
      <c r="J3483" s="30">
        <f>D3483*H3483</f>
        <v>831.68000000000006</v>
      </c>
      <c r="K3483" s="25">
        <f>IF(D3483&gt;0,1,0)</f>
        <v>1</v>
      </c>
      <c r="L3483" s="26">
        <f t="shared" si="54"/>
        <v>0</v>
      </c>
    </row>
    <row r="3484" spans="1:12" ht="19" hidden="1" x14ac:dyDescent="0.2">
      <c r="A3484" s="24">
        <v>117243</v>
      </c>
      <c r="B3484" s="24">
        <v>0</v>
      </c>
      <c r="C3484" s="24">
        <v>571</v>
      </c>
      <c r="D3484" s="24">
        <v>513</v>
      </c>
      <c r="E3484" s="25" t="str">
        <f>_xlfn.XLOOKUP(A3484,Product!A$2:A$5901,Product!B$2:B$5901,"Not Found")</f>
        <v>Epicerie salée</v>
      </c>
      <c r="F3484" s="25" t="str">
        <f>_xlfn.XLOOKUP(A3484,Product!A$2:A$5901,Product!C$2:C$5901,"Not Found")</f>
        <v>Apéritifs bio</v>
      </c>
      <c r="G3484" s="25" t="str">
        <f>IF(_xlfn.XLOOKUP(A3484,Product!A$2:A$5901,Product!D$2:D$5901,"Not Found") = 0,"",_xlfn.XLOOKUP(A3484,Product!A$2:A$5901,Product!D$2:D$5901,"Not Found"))</f>
        <v>Tartinables</v>
      </c>
      <c r="H3484" s="30">
        <f>_xlfn.XLOOKUP(A3484,Product!A$2:A$5901,Product!E$2:E$5901,"Not Found")</f>
        <v>1.84</v>
      </c>
      <c r="I3484" s="25" t="str">
        <f>A3484&amp;"_"&amp;E3484&amp;"_"&amp;F3484&amp;"_"&amp;G3484</f>
        <v>117243_Epicerie salée_Apéritifs bio_Tartinables</v>
      </c>
      <c r="J3484" s="30">
        <f>D3484*H3484</f>
        <v>943.92000000000007</v>
      </c>
      <c r="K3484" s="25">
        <f>IF(D3484&gt;0,1,0)</f>
        <v>1</v>
      </c>
      <c r="L3484" s="26">
        <f t="shared" si="54"/>
        <v>0</v>
      </c>
    </row>
    <row r="3485" spans="1:12" ht="19" hidden="1" x14ac:dyDescent="0.2">
      <c r="A3485" s="24">
        <v>117330</v>
      </c>
      <c r="B3485" s="24">
        <v>1</v>
      </c>
      <c r="C3485" s="24">
        <v>226</v>
      </c>
      <c r="D3485" s="24">
        <v>104</v>
      </c>
      <c r="E3485" s="25" t="str">
        <f>_xlfn.XLOOKUP(A3485,Product!A$2:A$5901,Product!B$2:B$5901,"Not Found")</f>
        <v>Epicerie salée</v>
      </c>
      <c r="F3485" s="25" t="str">
        <f>_xlfn.XLOOKUP(A3485,Product!A$2:A$5901,Product!C$2:C$5901,"Not Found")</f>
        <v>Apéritifs bio</v>
      </c>
      <c r="G3485" s="25" t="str">
        <f>IF(_xlfn.XLOOKUP(A3485,Product!A$2:A$5901,Product!D$2:D$5901,"Not Found") = 0,"",_xlfn.XLOOKUP(A3485,Product!A$2:A$5901,Product!D$2:D$5901,"Not Found"))</f>
        <v>Fruits secs bio apéritif</v>
      </c>
      <c r="H3485" s="30">
        <f>_xlfn.XLOOKUP(A3485,Product!A$2:A$5901,Product!E$2:E$5901,"Not Found")</f>
        <v>2.58</v>
      </c>
      <c r="I3485" s="25" t="str">
        <f>A3485&amp;"_"&amp;E3485&amp;"_"&amp;F3485&amp;"_"&amp;G3485</f>
        <v>117330_Epicerie salée_Apéritifs bio_Fruits secs bio apéritif</v>
      </c>
      <c r="J3485" s="30">
        <f>D3485*H3485</f>
        <v>268.32</v>
      </c>
      <c r="K3485" s="25">
        <f>IF(D3485&gt;0,1,0)</f>
        <v>1</v>
      </c>
      <c r="L3485" s="26">
        <f t="shared" si="54"/>
        <v>0</v>
      </c>
    </row>
    <row r="3486" spans="1:12" ht="19" hidden="1" x14ac:dyDescent="0.2">
      <c r="A3486" s="24">
        <v>117527</v>
      </c>
      <c r="B3486" s="24">
        <v>0</v>
      </c>
      <c r="C3486" s="24">
        <v>803</v>
      </c>
      <c r="D3486" s="24">
        <v>276</v>
      </c>
      <c r="E3486" s="25" t="str">
        <f>_xlfn.XLOOKUP(A3486,Product!A$2:A$5901,Product!B$2:B$5901,"Not Found")</f>
        <v>Epicerie salée</v>
      </c>
      <c r="F3486" s="25" t="str">
        <f>_xlfn.XLOOKUP(A3486,Product!A$2:A$5901,Product!C$2:C$5901,"Not Found")</f>
        <v>Pâtes bio</v>
      </c>
      <c r="G3486" s="25" t="str">
        <f>IF(_xlfn.XLOOKUP(A3486,Product!A$2:A$5901,Product!D$2:D$5901,"Not Found") = 0,"",_xlfn.XLOOKUP(A3486,Product!A$2:A$5901,Product!D$2:D$5901,"Not Found"))</f>
        <v>Pâtes de légumineuse</v>
      </c>
      <c r="H3486" s="30">
        <f>_xlfn.XLOOKUP(A3486,Product!A$2:A$5901,Product!E$2:E$5901,"Not Found")</f>
        <v>1.78</v>
      </c>
      <c r="I3486" s="25" t="str">
        <f>A3486&amp;"_"&amp;E3486&amp;"_"&amp;F3486&amp;"_"&amp;G3486</f>
        <v>117527_Epicerie salée_Pâtes bio_Pâtes de légumineuse</v>
      </c>
      <c r="J3486" s="30">
        <f>D3486*H3486</f>
        <v>491.28000000000003</v>
      </c>
      <c r="K3486" s="25">
        <f>IF(D3486&gt;0,1,0)</f>
        <v>1</v>
      </c>
      <c r="L3486" s="26">
        <f t="shared" si="54"/>
        <v>0</v>
      </c>
    </row>
    <row r="3487" spans="1:12" ht="19" hidden="1" x14ac:dyDescent="0.2">
      <c r="A3487" s="24">
        <v>117529</v>
      </c>
      <c r="B3487" s="24">
        <v>1</v>
      </c>
      <c r="C3487" s="24">
        <v>393</v>
      </c>
      <c r="D3487" s="24">
        <v>187</v>
      </c>
      <c r="E3487" s="25" t="str">
        <f>_xlfn.XLOOKUP(A3487,Product!A$2:A$5901,Product!B$2:B$5901,"Not Found")</f>
        <v>Epicerie salée</v>
      </c>
      <c r="F3487" s="25" t="str">
        <f>_xlfn.XLOOKUP(A3487,Product!A$2:A$5901,Product!C$2:C$5901,"Not Found")</f>
        <v>Pâtes bio</v>
      </c>
      <c r="G3487" s="25" t="str">
        <f>IF(_xlfn.XLOOKUP(A3487,Product!A$2:A$5901,Product!D$2:D$5901,"Not Found") = 0,"",_xlfn.XLOOKUP(A3487,Product!A$2:A$5901,Product!D$2:D$5901,"Not Found"))</f>
        <v>Pâtes de légumineuse</v>
      </c>
      <c r="H3487" s="30">
        <f>_xlfn.XLOOKUP(A3487,Product!A$2:A$5901,Product!E$2:E$5901,"Not Found")</f>
        <v>1.78</v>
      </c>
      <c r="I3487" s="25" t="str">
        <f>A3487&amp;"_"&amp;E3487&amp;"_"&amp;F3487&amp;"_"&amp;G3487</f>
        <v>117529_Epicerie salée_Pâtes bio_Pâtes de légumineuse</v>
      </c>
      <c r="J3487" s="30">
        <f>D3487*H3487</f>
        <v>332.86</v>
      </c>
      <c r="K3487" s="25">
        <f>IF(D3487&gt;0,1,0)</f>
        <v>1</v>
      </c>
      <c r="L3487" s="26">
        <f t="shared" si="54"/>
        <v>0</v>
      </c>
    </row>
    <row r="3488" spans="1:12" ht="19" hidden="1" x14ac:dyDescent="0.2">
      <c r="A3488" s="24">
        <v>117531</v>
      </c>
      <c r="B3488" s="24">
        <v>0</v>
      </c>
      <c r="C3488" s="24">
        <v>782</v>
      </c>
      <c r="D3488" s="24">
        <v>376</v>
      </c>
      <c r="E3488" s="25" t="str">
        <f>_xlfn.XLOOKUP(A3488,Product!A$2:A$5901,Product!B$2:B$5901,"Not Found")</f>
        <v>Epicerie salée</v>
      </c>
      <c r="F3488" s="25" t="str">
        <f>_xlfn.XLOOKUP(A3488,Product!A$2:A$5901,Product!C$2:C$5901,"Not Found")</f>
        <v>Pâtes bio</v>
      </c>
      <c r="G3488" s="25" t="str">
        <f>IF(_xlfn.XLOOKUP(A3488,Product!A$2:A$5901,Product!D$2:D$5901,"Not Found") = 0,"",_xlfn.XLOOKUP(A3488,Product!A$2:A$5901,Product!D$2:D$5901,"Not Found"))</f>
        <v>Pâtes de légumineuse</v>
      </c>
      <c r="H3488" s="30">
        <f>_xlfn.XLOOKUP(A3488,Product!A$2:A$5901,Product!E$2:E$5901,"Not Found")</f>
        <v>1.78</v>
      </c>
      <c r="I3488" s="25" t="str">
        <f>A3488&amp;"_"&amp;E3488&amp;"_"&amp;F3488&amp;"_"&amp;G3488</f>
        <v>117531_Epicerie salée_Pâtes bio_Pâtes de légumineuse</v>
      </c>
      <c r="J3488" s="30">
        <f>D3488*H3488</f>
        <v>669.28</v>
      </c>
      <c r="K3488" s="25">
        <f>IF(D3488&gt;0,1,0)</f>
        <v>1</v>
      </c>
      <c r="L3488" s="26">
        <f t="shared" si="54"/>
        <v>0</v>
      </c>
    </row>
    <row r="3489" spans="1:12" ht="19" hidden="1" x14ac:dyDescent="0.2">
      <c r="A3489" s="24">
        <v>117622</v>
      </c>
      <c r="B3489" s="24">
        <v>1</v>
      </c>
      <c r="C3489" s="24">
        <v>517</v>
      </c>
      <c r="D3489" s="24">
        <v>348</v>
      </c>
      <c r="E3489" s="25" t="str">
        <f>_xlfn.XLOOKUP(A3489,Product!A$2:A$5901,Product!B$2:B$5901,"Not Found")</f>
        <v>Epicerie salée</v>
      </c>
      <c r="F3489" s="25" t="str">
        <f>_xlfn.XLOOKUP(A3489,Product!A$2:A$5901,Product!C$2:C$5901,"Not Found")</f>
        <v>Farine, son, fécule</v>
      </c>
      <c r="G3489" s="25" t="str">
        <f>IF(_xlfn.XLOOKUP(A3489,Product!A$2:A$5901,Product!D$2:D$5901,"Not Found") = 0,"",_xlfn.XLOOKUP(A3489,Product!A$2:A$5901,Product!D$2:D$5901,"Not Found"))</f>
        <v>Préparations pour pain, brioche</v>
      </c>
      <c r="H3489" s="30">
        <f>_xlfn.XLOOKUP(A3489,Product!A$2:A$5901,Product!E$2:E$5901,"Not Found")</f>
        <v>3.46</v>
      </c>
      <c r="I3489" s="25" t="str">
        <f>A3489&amp;"_"&amp;E3489&amp;"_"&amp;F3489&amp;"_"&amp;G3489</f>
        <v>117622_Epicerie salée_Farine, son, fécule_Préparations pour pain, brioche</v>
      </c>
      <c r="J3489" s="30">
        <f>D3489*H3489</f>
        <v>1204.08</v>
      </c>
      <c r="K3489" s="25">
        <f>IF(D3489&gt;0,1,0)</f>
        <v>1</v>
      </c>
      <c r="L3489" s="26">
        <f t="shared" si="54"/>
        <v>0</v>
      </c>
    </row>
    <row r="3490" spans="1:12" ht="19" hidden="1" x14ac:dyDescent="0.2">
      <c r="A3490" s="24">
        <v>117628</v>
      </c>
      <c r="B3490" s="24">
        <v>0</v>
      </c>
      <c r="C3490" s="24">
        <v>296</v>
      </c>
      <c r="D3490" s="24">
        <v>85</v>
      </c>
      <c r="E3490" s="25" t="str">
        <f>_xlfn.XLOOKUP(A3490,Product!A$2:A$5901,Product!B$2:B$5901,"Not Found")</f>
        <v>Epicerie salée</v>
      </c>
      <c r="F3490" s="25" t="str">
        <f>_xlfn.XLOOKUP(A3490,Product!A$2:A$5901,Product!C$2:C$5901,"Not Found")</f>
        <v>Farine, son, fécule</v>
      </c>
      <c r="G3490" s="25" t="str">
        <f>IF(_xlfn.XLOOKUP(A3490,Product!A$2:A$5901,Product!D$2:D$5901,"Not Found") = 0,"",_xlfn.XLOOKUP(A3490,Product!A$2:A$5901,Product!D$2:D$5901,"Not Found"))</f>
        <v>Préparations pour pain, brioche</v>
      </c>
      <c r="H3490" s="30">
        <f>_xlfn.XLOOKUP(A3490,Product!A$2:A$5901,Product!E$2:E$5901,"Not Found")</f>
        <v>1.76</v>
      </c>
      <c r="I3490" s="25" t="str">
        <f>A3490&amp;"_"&amp;E3490&amp;"_"&amp;F3490&amp;"_"&amp;G3490</f>
        <v>117628_Epicerie salée_Farine, son, fécule_Préparations pour pain, brioche</v>
      </c>
      <c r="J3490" s="30">
        <f>D3490*H3490</f>
        <v>149.6</v>
      </c>
      <c r="K3490" s="25">
        <f>IF(D3490&gt;0,1,0)</f>
        <v>1</v>
      </c>
      <c r="L3490" s="26">
        <f t="shared" si="54"/>
        <v>0</v>
      </c>
    </row>
    <row r="3491" spans="1:12" ht="19" hidden="1" x14ac:dyDescent="0.2">
      <c r="A3491" s="24">
        <v>117629</v>
      </c>
      <c r="B3491" s="24">
        <v>0</v>
      </c>
      <c r="C3491" s="24">
        <v>891</v>
      </c>
      <c r="D3491" s="24">
        <v>683</v>
      </c>
      <c r="E3491" s="25" t="str">
        <f>_xlfn.XLOOKUP(A3491,Product!A$2:A$5901,Product!B$2:B$5901,"Not Found")</f>
        <v>Epicerie salée</v>
      </c>
      <c r="F3491" s="25" t="str">
        <f>_xlfn.XLOOKUP(A3491,Product!A$2:A$5901,Product!C$2:C$5901,"Not Found")</f>
        <v>Légumes et conserves</v>
      </c>
      <c r="G3491" s="25" t="str">
        <f>IF(_xlfn.XLOOKUP(A3491,Product!A$2:A$5901,Product!D$2:D$5901,"Not Found") = 0,"",_xlfn.XLOOKUP(A3491,Product!A$2:A$5901,Product!D$2:D$5901,"Not Found"))</f>
        <v>Légumes en conserve</v>
      </c>
      <c r="H3491" s="30">
        <f>_xlfn.XLOOKUP(A3491,Product!A$2:A$5901,Product!E$2:E$5901,"Not Found")</f>
        <v>1.31</v>
      </c>
      <c r="I3491" s="25" t="str">
        <f>A3491&amp;"_"&amp;E3491&amp;"_"&amp;F3491&amp;"_"&amp;G3491</f>
        <v>117629_Epicerie salée_Légumes et conserves_Légumes en conserve</v>
      </c>
      <c r="J3491" s="30">
        <f>D3491*H3491</f>
        <v>894.73</v>
      </c>
      <c r="K3491" s="25">
        <f>IF(D3491&gt;0,1,0)</f>
        <v>1</v>
      </c>
      <c r="L3491" s="26">
        <f t="shared" si="54"/>
        <v>0</v>
      </c>
    </row>
    <row r="3492" spans="1:12" ht="19" hidden="1" x14ac:dyDescent="0.2">
      <c r="A3492" s="24">
        <v>117631</v>
      </c>
      <c r="B3492" s="24">
        <v>1</v>
      </c>
      <c r="C3492" s="24">
        <v>180</v>
      </c>
      <c r="D3492" s="24">
        <v>162</v>
      </c>
      <c r="E3492" s="25" t="str">
        <f>_xlfn.XLOOKUP(A3492,Product!A$2:A$5901,Product!B$2:B$5901,"Not Found")</f>
        <v>Epicerie salée</v>
      </c>
      <c r="F3492" s="25" t="str">
        <f>_xlfn.XLOOKUP(A3492,Product!A$2:A$5901,Product!C$2:C$5901,"Not Found")</f>
        <v>Légumes et conserves</v>
      </c>
      <c r="G3492" s="25" t="str">
        <f>IF(_xlfn.XLOOKUP(A3492,Product!A$2:A$5901,Product!D$2:D$5901,"Not Found") = 0,"",_xlfn.XLOOKUP(A3492,Product!A$2:A$5901,Product!D$2:D$5901,"Not Found"))</f>
        <v>Légumes en conserve</v>
      </c>
      <c r="H3492" s="30">
        <f>_xlfn.XLOOKUP(A3492,Product!A$2:A$5901,Product!E$2:E$5901,"Not Found")</f>
        <v>1.86</v>
      </c>
      <c r="I3492" s="25" t="str">
        <f>A3492&amp;"_"&amp;E3492&amp;"_"&amp;F3492&amp;"_"&amp;G3492</f>
        <v>117631_Epicerie salée_Légumes et conserves_Légumes en conserve</v>
      </c>
      <c r="J3492" s="30">
        <f>D3492*H3492</f>
        <v>301.32</v>
      </c>
      <c r="K3492" s="25">
        <f>IF(D3492&gt;0,1,0)</f>
        <v>1</v>
      </c>
      <c r="L3492" s="26">
        <f t="shared" si="54"/>
        <v>0</v>
      </c>
    </row>
    <row r="3493" spans="1:12" ht="19" hidden="1" x14ac:dyDescent="0.2">
      <c r="A3493" s="24">
        <v>117634</v>
      </c>
      <c r="B3493" s="24">
        <v>1</v>
      </c>
      <c r="C3493" s="24">
        <v>536</v>
      </c>
      <c r="D3493" s="24">
        <v>358</v>
      </c>
      <c r="E3493" s="25" t="str">
        <f>_xlfn.XLOOKUP(A3493,Product!A$2:A$5901,Product!B$2:B$5901,"Not Found")</f>
        <v>Epicerie salée</v>
      </c>
      <c r="F3493" s="25" t="str">
        <f>_xlfn.XLOOKUP(A3493,Product!A$2:A$5901,Product!C$2:C$5901,"Not Found")</f>
        <v>Légumes et conserves</v>
      </c>
      <c r="G3493" s="25" t="str">
        <f>IF(_xlfn.XLOOKUP(A3493,Product!A$2:A$5901,Product!D$2:D$5901,"Not Found") = 0,"",_xlfn.XLOOKUP(A3493,Product!A$2:A$5901,Product!D$2:D$5901,"Not Found"))</f>
        <v>Légumes en conserve</v>
      </c>
      <c r="H3493" s="30">
        <f>_xlfn.XLOOKUP(A3493,Product!A$2:A$5901,Product!E$2:E$5901,"Not Found")</f>
        <v>1.26</v>
      </c>
      <c r="I3493" s="25" t="str">
        <f>A3493&amp;"_"&amp;E3493&amp;"_"&amp;F3493&amp;"_"&amp;G3493</f>
        <v>117634_Epicerie salée_Légumes et conserves_Légumes en conserve</v>
      </c>
      <c r="J3493" s="30">
        <f>D3493*H3493</f>
        <v>451.08</v>
      </c>
      <c r="K3493" s="25">
        <f>IF(D3493&gt;0,1,0)</f>
        <v>1</v>
      </c>
      <c r="L3493" s="26">
        <f t="shared" si="54"/>
        <v>0</v>
      </c>
    </row>
    <row r="3494" spans="1:12" ht="19" hidden="1" x14ac:dyDescent="0.2">
      <c r="A3494" s="24">
        <v>117638</v>
      </c>
      <c r="B3494" s="24">
        <v>0</v>
      </c>
      <c r="C3494" s="24">
        <v>311</v>
      </c>
      <c r="D3494" s="24">
        <v>153</v>
      </c>
      <c r="E3494" s="25" t="str">
        <f>_xlfn.XLOOKUP(A3494,Product!A$2:A$5901,Product!B$2:B$5901,"Not Found")</f>
        <v>Epicerie salée</v>
      </c>
      <c r="F3494" s="25" t="str">
        <f>_xlfn.XLOOKUP(A3494,Product!A$2:A$5901,Product!C$2:C$5901,"Not Found")</f>
        <v>Légumes et conserves</v>
      </c>
      <c r="G3494" s="25" t="str">
        <f>IF(_xlfn.XLOOKUP(A3494,Product!A$2:A$5901,Product!D$2:D$5901,"Not Found") = 0,"",_xlfn.XLOOKUP(A3494,Product!A$2:A$5901,Product!D$2:D$5901,"Not Found"))</f>
        <v>Légumes en conserve</v>
      </c>
      <c r="H3494" s="30">
        <f>_xlfn.XLOOKUP(A3494,Product!A$2:A$5901,Product!E$2:E$5901,"Not Found")</f>
        <v>1.8</v>
      </c>
      <c r="I3494" s="25" t="str">
        <f>A3494&amp;"_"&amp;E3494&amp;"_"&amp;F3494&amp;"_"&amp;G3494</f>
        <v>117638_Epicerie salée_Légumes et conserves_Légumes en conserve</v>
      </c>
      <c r="J3494" s="30">
        <f>D3494*H3494</f>
        <v>275.40000000000003</v>
      </c>
      <c r="K3494" s="25">
        <f>IF(D3494&gt;0,1,0)</f>
        <v>1</v>
      </c>
      <c r="L3494" s="26">
        <f t="shared" si="54"/>
        <v>0</v>
      </c>
    </row>
    <row r="3495" spans="1:12" ht="19" hidden="1" x14ac:dyDescent="0.2">
      <c r="A3495" s="24">
        <v>117646</v>
      </c>
      <c r="B3495" s="24">
        <v>0</v>
      </c>
      <c r="C3495" s="24">
        <v>186</v>
      </c>
      <c r="D3495" s="24">
        <v>155</v>
      </c>
      <c r="E3495" s="25" t="str">
        <f>_xlfn.XLOOKUP(A3495,Product!A$2:A$5901,Product!B$2:B$5901,"Not Found")</f>
        <v>Epicerie salée</v>
      </c>
      <c r="F3495" s="25" t="str">
        <f>_xlfn.XLOOKUP(A3495,Product!A$2:A$5901,Product!C$2:C$5901,"Not Found")</f>
        <v>Légumes et conserves</v>
      </c>
      <c r="G3495" s="25" t="str">
        <f>IF(_xlfn.XLOOKUP(A3495,Product!A$2:A$5901,Product!D$2:D$5901,"Not Found") = 0,"",_xlfn.XLOOKUP(A3495,Product!A$2:A$5901,Product!D$2:D$5901,"Not Found"))</f>
        <v>Légumes en conserve</v>
      </c>
      <c r="H3495" s="30">
        <f>_xlfn.XLOOKUP(A3495,Product!A$2:A$5901,Product!E$2:E$5901,"Not Found")</f>
        <v>1.31</v>
      </c>
      <c r="I3495" s="25" t="str">
        <f>A3495&amp;"_"&amp;E3495&amp;"_"&amp;F3495&amp;"_"&amp;G3495</f>
        <v>117646_Epicerie salée_Légumes et conserves_Légumes en conserve</v>
      </c>
      <c r="J3495" s="30">
        <f>D3495*H3495</f>
        <v>203.05</v>
      </c>
      <c r="K3495" s="25">
        <f>IF(D3495&gt;0,1,0)</f>
        <v>1</v>
      </c>
      <c r="L3495" s="26">
        <f t="shared" si="54"/>
        <v>0</v>
      </c>
    </row>
    <row r="3496" spans="1:12" ht="38" hidden="1" x14ac:dyDescent="0.2">
      <c r="A3496" s="24">
        <v>117655</v>
      </c>
      <c r="B3496" s="24">
        <v>0</v>
      </c>
      <c r="C3496" s="24">
        <v>175</v>
      </c>
      <c r="D3496" s="24">
        <v>123</v>
      </c>
      <c r="E3496" s="25" t="str">
        <f>_xlfn.XLOOKUP(A3496,Product!A$2:A$5901,Product!B$2:B$5901,"Not Found")</f>
        <v>Epicerie salée</v>
      </c>
      <c r="F3496" s="25" t="str">
        <f>_xlfn.XLOOKUP(A3496,Product!A$2:A$5901,Product!C$2:C$5901,"Not Found")</f>
        <v>Légumineuses et céréales</v>
      </c>
      <c r="G3496" s="25" t="str">
        <f>IF(_xlfn.XLOOKUP(A3496,Product!A$2:A$5901,Product!D$2:D$5901,"Not Found") = 0,"",_xlfn.XLOOKUP(A3496,Product!A$2:A$5901,Product!D$2:D$5901,"Not Found"))</f>
        <v>Semoule, Boulgour, Couscous</v>
      </c>
      <c r="H3496" s="30">
        <f>_xlfn.XLOOKUP(A3496,Product!A$2:A$5901,Product!E$2:E$5901,"Not Found")</f>
        <v>1.93</v>
      </c>
      <c r="I3496" s="25" t="str">
        <f>A3496&amp;"_"&amp;E3496&amp;"_"&amp;F3496&amp;"_"&amp;G3496</f>
        <v>117655_Epicerie salée_Légumineuses et céréales_Semoule, Boulgour, Couscous</v>
      </c>
      <c r="J3496" s="30">
        <f>D3496*H3496</f>
        <v>237.39</v>
      </c>
      <c r="K3496" s="25">
        <f>IF(D3496&gt;0,1,0)</f>
        <v>1</v>
      </c>
      <c r="L3496" s="26">
        <f t="shared" si="54"/>
        <v>0</v>
      </c>
    </row>
    <row r="3497" spans="1:12" ht="38" hidden="1" x14ac:dyDescent="0.2">
      <c r="A3497" s="24">
        <v>117659</v>
      </c>
      <c r="B3497" s="24">
        <v>1</v>
      </c>
      <c r="C3497" s="24">
        <v>482</v>
      </c>
      <c r="D3497" s="24">
        <v>128</v>
      </c>
      <c r="E3497" s="25" t="str">
        <f>_xlfn.XLOOKUP(A3497,Product!A$2:A$5901,Product!B$2:B$5901,"Not Found")</f>
        <v>Epicerie salée</v>
      </c>
      <c r="F3497" s="25" t="str">
        <f>_xlfn.XLOOKUP(A3497,Product!A$2:A$5901,Product!C$2:C$5901,"Not Found")</f>
        <v>Légumineuses et céréales</v>
      </c>
      <c r="G3497" s="25" t="str">
        <f>IF(_xlfn.XLOOKUP(A3497,Product!A$2:A$5901,Product!D$2:D$5901,"Not Found") = 0,"",_xlfn.XLOOKUP(A3497,Product!A$2:A$5901,Product!D$2:D$5901,"Not Found"))</f>
        <v>Semoule, Boulgour, Couscous</v>
      </c>
      <c r="H3497" s="30">
        <f>_xlfn.XLOOKUP(A3497,Product!A$2:A$5901,Product!E$2:E$5901,"Not Found")</f>
        <v>1.93</v>
      </c>
      <c r="I3497" s="25" t="str">
        <f>A3497&amp;"_"&amp;E3497&amp;"_"&amp;F3497&amp;"_"&amp;G3497</f>
        <v>117659_Epicerie salée_Légumineuses et céréales_Semoule, Boulgour, Couscous</v>
      </c>
      <c r="J3497" s="30">
        <f>D3497*H3497</f>
        <v>247.04</v>
      </c>
      <c r="K3497" s="25">
        <f>IF(D3497&gt;0,1,0)</f>
        <v>1</v>
      </c>
      <c r="L3497" s="26">
        <f t="shared" si="54"/>
        <v>0</v>
      </c>
    </row>
    <row r="3498" spans="1:12" ht="19" hidden="1" x14ac:dyDescent="0.2">
      <c r="A3498" s="24">
        <v>117661</v>
      </c>
      <c r="B3498" s="24">
        <v>1</v>
      </c>
      <c r="C3498" s="24">
        <v>577</v>
      </c>
      <c r="D3498" s="24">
        <v>302</v>
      </c>
      <c r="E3498" s="25" t="str">
        <f>_xlfn.XLOOKUP(A3498,Product!A$2:A$5901,Product!B$2:B$5901,"Not Found")</f>
        <v>Epicerie salée</v>
      </c>
      <c r="F3498" s="25" t="str">
        <f>_xlfn.XLOOKUP(A3498,Product!A$2:A$5901,Product!C$2:C$5901,"Not Found")</f>
        <v>Légumes et conserves</v>
      </c>
      <c r="G3498" s="25" t="str">
        <f>IF(_xlfn.XLOOKUP(A3498,Product!A$2:A$5901,Product!D$2:D$5901,"Not Found") = 0,"",_xlfn.XLOOKUP(A3498,Product!A$2:A$5901,Product!D$2:D$5901,"Not Found"))</f>
        <v>Soupes bio</v>
      </c>
      <c r="H3498" s="30">
        <f>_xlfn.XLOOKUP(A3498,Product!A$2:A$5901,Product!E$2:E$5901,"Not Found")</f>
        <v>2.3199999999999998</v>
      </c>
      <c r="I3498" s="25" t="str">
        <f>A3498&amp;"_"&amp;E3498&amp;"_"&amp;F3498&amp;"_"&amp;G3498</f>
        <v>117661_Epicerie salée_Légumes et conserves_Soupes bio</v>
      </c>
      <c r="J3498" s="30">
        <f>D3498*H3498</f>
        <v>700.64</v>
      </c>
      <c r="K3498" s="25">
        <f>IF(D3498&gt;0,1,0)</f>
        <v>1</v>
      </c>
      <c r="L3498" s="26">
        <f t="shared" si="54"/>
        <v>0</v>
      </c>
    </row>
    <row r="3499" spans="1:12" ht="38" hidden="1" x14ac:dyDescent="0.2">
      <c r="A3499" s="24">
        <v>117671</v>
      </c>
      <c r="B3499" s="24">
        <v>1</v>
      </c>
      <c r="C3499" s="24">
        <v>630</v>
      </c>
      <c r="D3499" s="24">
        <v>314</v>
      </c>
      <c r="E3499" s="25" t="str">
        <f>_xlfn.XLOOKUP(A3499,Product!A$2:A$5901,Product!B$2:B$5901,"Not Found")</f>
        <v>Epicerie salée</v>
      </c>
      <c r="F3499" s="25" t="str">
        <f>_xlfn.XLOOKUP(A3499,Product!A$2:A$5901,Product!C$2:C$5901,"Not Found")</f>
        <v>Légumineuses et céréales</v>
      </c>
      <c r="G3499" s="25" t="str">
        <f>IF(_xlfn.XLOOKUP(A3499,Product!A$2:A$5901,Product!D$2:D$5901,"Not Found") = 0,"",_xlfn.XLOOKUP(A3499,Product!A$2:A$5901,Product!D$2:D$5901,"Not Found"))</f>
        <v>Mélanges céréales légumineuses</v>
      </c>
      <c r="H3499" s="30">
        <f>_xlfn.XLOOKUP(A3499,Product!A$2:A$5901,Product!E$2:E$5901,"Not Found")</f>
        <v>2</v>
      </c>
      <c r="I3499" s="25" t="str">
        <f>A3499&amp;"_"&amp;E3499&amp;"_"&amp;F3499&amp;"_"&amp;G3499</f>
        <v>117671_Epicerie salée_Légumineuses et céréales_Mélanges céréales légumineuses</v>
      </c>
      <c r="J3499" s="30">
        <f>D3499*H3499</f>
        <v>628</v>
      </c>
      <c r="K3499" s="25">
        <f>IF(D3499&gt;0,1,0)</f>
        <v>1</v>
      </c>
      <c r="L3499" s="26">
        <f t="shared" si="54"/>
        <v>0</v>
      </c>
    </row>
    <row r="3500" spans="1:12" ht="38" hidden="1" x14ac:dyDescent="0.2">
      <c r="A3500" s="24">
        <v>117672</v>
      </c>
      <c r="B3500" s="24">
        <v>1</v>
      </c>
      <c r="C3500" s="24">
        <v>609</v>
      </c>
      <c r="D3500" s="24">
        <v>60</v>
      </c>
      <c r="E3500" s="25" t="str">
        <f>_xlfn.XLOOKUP(A3500,Product!A$2:A$5901,Product!B$2:B$5901,"Not Found")</f>
        <v>Epicerie salée</v>
      </c>
      <c r="F3500" s="25" t="str">
        <f>_xlfn.XLOOKUP(A3500,Product!A$2:A$5901,Product!C$2:C$5901,"Not Found")</f>
        <v>Légumineuses et céréales</v>
      </c>
      <c r="G3500" s="25" t="str">
        <f>IF(_xlfn.XLOOKUP(A3500,Product!A$2:A$5901,Product!D$2:D$5901,"Not Found") = 0,"",_xlfn.XLOOKUP(A3500,Product!A$2:A$5901,Product!D$2:D$5901,"Not Found"))</f>
        <v>Mélanges céréales légumineuses</v>
      </c>
      <c r="H3500" s="30">
        <f>_xlfn.XLOOKUP(A3500,Product!A$2:A$5901,Product!E$2:E$5901,"Not Found")</f>
        <v>2</v>
      </c>
      <c r="I3500" s="25" t="str">
        <f>A3500&amp;"_"&amp;E3500&amp;"_"&amp;F3500&amp;"_"&amp;G3500</f>
        <v>117672_Epicerie salée_Légumineuses et céréales_Mélanges céréales légumineuses</v>
      </c>
      <c r="J3500" s="30">
        <f>D3500*H3500</f>
        <v>120</v>
      </c>
      <c r="K3500" s="25">
        <f>IF(D3500&gt;0,1,0)</f>
        <v>1</v>
      </c>
      <c r="L3500" s="26">
        <f t="shared" si="54"/>
        <v>0</v>
      </c>
    </row>
    <row r="3501" spans="1:12" ht="19" hidden="1" x14ac:dyDescent="0.2">
      <c r="A3501" s="24">
        <v>117680</v>
      </c>
      <c r="B3501" s="24">
        <v>0</v>
      </c>
      <c r="C3501" s="24">
        <v>484</v>
      </c>
      <c r="D3501" s="24">
        <v>102</v>
      </c>
      <c r="E3501" s="25" t="str">
        <f>_xlfn.XLOOKUP(A3501,Product!A$2:A$5901,Product!B$2:B$5901,"Not Found")</f>
        <v>Epicerie salée</v>
      </c>
      <c r="F3501" s="25" t="str">
        <f>_xlfn.XLOOKUP(A3501,Product!A$2:A$5901,Product!C$2:C$5901,"Not Found")</f>
        <v>Pâtes bio</v>
      </c>
      <c r="G3501" s="25" t="str">
        <f>IF(_xlfn.XLOOKUP(A3501,Product!A$2:A$5901,Product!D$2:D$5901,"Not Found") = 0,"",_xlfn.XLOOKUP(A3501,Product!A$2:A$5901,Product!D$2:D$5901,"Not Found"))</f>
        <v>Pâtes demi complètes</v>
      </c>
      <c r="H3501" s="30">
        <f>_xlfn.XLOOKUP(A3501,Product!A$2:A$5901,Product!E$2:E$5901,"Not Found")</f>
        <v>9.6199999999999992</v>
      </c>
      <c r="I3501" s="25" t="str">
        <f>A3501&amp;"_"&amp;E3501&amp;"_"&amp;F3501&amp;"_"&amp;G3501</f>
        <v>117680_Epicerie salée_Pâtes bio_Pâtes demi complètes</v>
      </c>
      <c r="J3501" s="30">
        <f>D3501*H3501</f>
        <v>981.2399999999999</v>
      </c>
      <c r="K3501" s="25">
        <f>IF(D3501&gt;0,1,0)</f>
        <v>1</v>
      </c>
      <c r="L3501" s="26">
        <f t="shared" si="54"/>
        <v>0</v>
      </c>
    </row>
    <row r="3502" spans="1:12" ht="19" hidden="1" x14ac:dyDescent="0.2">
      <c r="A3502" s="24">
        <v>117753</v>
      </c>
      <c r="B3502" s="24">
        <v>0</v>
      </c>
      <c r="C3502" s="24">
        <v>476</v>
      </c>
      <c r="D3502" s="24">
        <v>193</v>
      </c>
      <c r="E3502" s="25" t="str">
        <f>_xlfn.XLOOKUP(A3502,Product!A$2:A$5901,Product!B$2:B$5901,"Not Found")</f>
        <v>Epicerie salée</v>
      </c>
      <c r="F3502" s="25" t="str">
        <f>_xlfn.XLOOKUP(A3502,Product!A$2:A$5901,Product!C$2:C$5901,"Not Found")</f>
        <v>Légumes et conserves</v>
      </c>
      <c r="G3502" s="25" t="str">
        <f>IF(_xlfn.XLOOKUP(A3502,Product!A$2:A$5901,Product!D$2:D$5901,"Not Found") = 0,"",_xlfn.XLOOKUP(A3502,Product!A$2:A$5901,Product!D$2:D$5901,"Not Found"))</f>
        <v>Légumes en conserve</v>
      </c>
      <c r="H3502" s="30">
        <f>_xlfn.XLOOKUP(A3502,Product!A$2:A$5901,Product!E$2:E$5901,"Not Found")</f>
        <v>1.57</v>
      </c>
      <c r="I3502" s="25" t="str">
        <f>A3502&amp;"_"&amp;E3502&amp;"_"&amp;F3502&amp;"_"&amp;G3502</f>
        <v>117753_Epicerie salée_Légumes et conserves_Légumes en conserve</v>
      </c>
      <c r="J3502" s="30">
        <f>D3502*H3502</f>
        <v>303.01</v>
      </c>
      <c r="K3502" s="25">
        <f>IF(D3502&gt;0,1,0)</f>
        <v>1</v>
      </c>
      <c r="L3502" s="26">
        <f t="shared" si="54"/>
        <v>0</v>
      </c>
    </row>
    <row r="3503" spans="1:12" ht="19" hidden="1" x14ac:dyDescent="0.2">
      <c r="A3503" s="24">
        <v>117783</v>
      </c>
      <c r="B3503" s="24">
        <v>0</v>
      </c>
      <c r="C3503" s="24">
        <v>146</v>
      </c>
      <c r="D3503" s="24">
        <v>117</v>
      </c>
      <c r="E3503" s="25" t="str">
        <f>_xlfn.XLOOKUP(A3503,Product!A$2:A$5901,Product!B$2:B$5901,"Not Found")</f>
        <v>Epicerie salée</v>
      </c>
      <c r="F3503" s="25" t="str">
        <f>_xlfn.XLOOKUP(A3503,Product!A$2:A$5901,Product!C$2:C$5901,"Not Found")</f>
        <v>Pain et biscottes</v>
      </c>
      <c r="G3503" s="25" t="str">
        <f>IF(_xlfn.XLOOKUP(A3503,Product!A$2:A$5901,Product!D$2:D$5901,"Not Found") = 0,"",_xlfn.XLOOKUP(A3503,Product!A$2:A$5901,Product!D$2:D$5901,"Not Found"))</f>
        <v>Pain, pain précuit</v>
      </c>
      <c r="H3503" s="30">
        <f>_xlfn.XLOOKUP(A3503,Product!A$2:A$5901,Product!E$2:E$5901,"Not Found")</f>
        <v>1.55</v>
      </c>
      <c r="I3503" s="25" t="str">
        <f>A3503&amp;"_"&amp;E3503&amp;"_"&amp;F3503&amp;"_"&amp;G3503</f>
        <v>117783_Epicerie salée_Pain et biscottes_Pain, pain précuit</v>
      </c>
      <c r="J3503" s="30">
        <f>D3503*H3503</f>
        <v>181.35</v>
      </c>
      <c r="K3503" s="25">
        <f>IF(D3503&gt;0,1,0)</f>
        <v>1</v>
      </c>
      <c r="L3503" s="26">
        <f t="shared" si="54"/>
        <v>0</v>
      </c>
    </row>
    <row r="3504" spans="1:12" ht="19" hidden="1" x14ac:dyDescent="0.2">
      <c r="A3504" s="24">
        <v>117785</v>
      </c>
      <c r="B3504" s="24">
        <v>1</v>
      </c>
      <c r="C3504" s="24">
        <v>526</v>
      </c>
      <c r="D3504" s="24">
        <v>217</v>
      </c>
      <c r="E3504" s="25" t="str">
        <f>_xlfn.XLOOKUP(A3504,Product!A$2:A$5901,Product!B$2:B$5901,"Not Found")</f>
        <v>Epicerie salée</v>
      </c>
      <c r="F3504" s="25" t="str">
        <f>_xlfn.XLOOKUP(A3504,Product!A$2:A$5901,Product!C$2:C$5901,"Not Found")</f>
        <v>Pain et biscottes</v>
      </c>
      <c r="G3504" s="25" t="str">
        <f>IF(_xlfn.XLOOKUP(A3504,Product!A$2:A$5901,Product!D$2:D$5901,"Not Found") = 0,"",_xlfn.XLOOKUP(A3504,Product!A$2:A$5901,Product!D$2:D$5901,"Not Found"))</f>
        <v>Pain, pain précuit</v>
      </c>
      <c r="H3504" s="30">
        <f>_xlfn.XLOOKUP(A3504,Product!A$2:A$5901,Product!E$2:E$5901,"Not Found")</f>
        <v>1.64</v>
      </c>
      <c r="I3504" s="25" t="str">
        <f>A3504&amp;"_"&amp;E3504&amp;"_"&amp;F3504&amp;"_"&amp;G3504</f>
        <v>117785_Epicerie salée_Pain et biscottes_Pain, pain précuit</v>
      </c>
      <c r="J3504" s="30">
        <f>D3504*H3504</f>
        <v>355.88</v>
      </c>
      <c r="K3504" s="25">
        <f>IF(D3504&gt;0,1,0)</f>
        <v>1</v>
      </c>
      <c r="L3504" s="26">
        <f t="shared" si="54"/>
        <v>0</v>
      </c>
    </row>
    <row r="3505" spans="1:12" ht="19" hidden="1" x14ac:dyDescent="0.2">
      <c r="A3505" s="24">
        <v>117787</v>
      </c>
      <c r="B3505" s="24">
        <v>0</v>
      </c>
      <c r="C3505" s="24">
        <v>92</v>
      </c>
      <c r="D3505" s="24">
        <v>84</v>
      </c>
      <c r="E3505" s="25" t="str">
        <f>_xlfn.XLOOKUP(A3505,Product!A$2:A$5901,Product!B$2:B$5901,"Not Found")</f>
        <v>Epicerie salée</v>
      </c>
      <c r="F3505" s="25" t="str">
        <f>_xlfn.XLOOKUP(A3505,Product!A$2:A$5901,Product!C$2:C$5901,"Not Found")</f>
        <v>Pain et biscottes</v>
      </c>
      <c r="G3505" s="25" t="str">
        <f>IF(_xlfn.XLOOKUP(A3505,Product!A$2:A$5901,Product!D$2:D$5901,"Not Found") = 0,"",_xlfn.XLOOKUP(A3505,Product!A$2:A$5901,Product!D$2:D$5901,"Not Found"))</f>
        <v>Pain, pain précuit</v>
      </c>
      <c r="H3505" s="30">
        <f>_xlfn.XLOOKUP(A3505,Product!A$2:A$5901,Product!E$2:E$5901,"Not Found")</f>
        <v>1.38</v>
      </c>
      <c r="I3505" s="25" t="str">
        <f>A3505&amp;"_"&amp;E3505&amp;"_"&amp;F3505&amp;"_"&amp;G3505</f>
        <v>117787_Epicerie salée_Pain et biscottes_Pain, pain précuit</v>
      </c>
      <c r="J3505" s="30">
        <f>D3505*H3505</f>
        <v>115.91999999999999</v>
      </c>
      <c r="K3505" s="25">
        <f>IF(D3505&gt;0,1,0)</f>
        <v>1</v>
      </c>
      <c r="L3505" s="26">
        <f t="shared" si="54"/>
        <v>0</v>
      </c>
    </row>
    <row r="3506" spans="1:12" ht="19" hidden="1" x14ac:dyDescent="0.2">
      <c r="A3506" s="24">
        <v>117798</v>
      </c>
      <c r="B3506" s="24">
        <v>1</v>
      </c>
      <c r="C3506" s="24">
        <v>486</v>
      </c>
      <c r="D3506" s="24">
        <v>446</v>
      </c>
      <c r="E3506" s="25" t="str">
        <f>_xlfn.XLOOKUP(A3506,Product!A$2:A$5901,Product!B$2:B$5901,"Not Found")</f>
        <v>Epicerie salée</v>
      </c>
      <c r="F3506" s="25" t="str">
        <f>_xlfn.XLOOKUP(A3506,Product!A$2:A$5901,Product!C$2:C$5901,"Not Found")</f>
        <v>Sel, épices, aide culinaire</v>
      </c>
      <c r="G3506" s="25" t="str">
        <f>IF(_xlfn.XLOOKUP(A3506,Product!A$2:A$5901,Product!D$2:D$5901,"Not Found") = 0,"",_xlfn.XLOOKUP(A3506,Product!A$2:A$5901,Product!D$2:D$5901,"Not Found"))</f>
        <v>Epices</v>
      </c>
      <c r="H3506" s="30">
        <f>_xlfn.XLOOKUP(A3506,Product!A$2:A$5901,Product!E$2:E$5901,"Not Found")</f>
        <v>1.89</v>
      </c>
      <c r="I3506" s="25" t="str">
        <f>A3506&amp;"_"&amp;E3506&amp;"_"&amp;F3506&amp;"_"&amp;G3506</f>
        <v>117798_Epicerie salée_Sel, épices, aide culinaire_Epices</v>
      </c>
      <c r="J3506" s="30">
        <f>D3506*H3506</f>
        <v>842.93999999999994</v>
      </c>
      <c r="K3506" s="25">
        <f>IF(D3506&gt;0,1,0)</f>
        <v>1</v>
      </c>
      <c r="L3506" s="26">
        <f t="shared" si="54"/>
        <v>0</v>
      </c>
    </row>
    <row r="3507" spans="1:12" ht="19" hidden="1" x14ac:dyDescent="0.2">
      <c r="A3507" s="24">
        <v>117799</v>
      </c>
      <c r="B3507" s="24">
        <v>1</v>
      </c>
      <c r="C3507" s="24">
        <v>157</v>
      </c>
      <c r="D3507" s="24">
        <v>73</v>
      </c>
      <c r="E3507" s="25" t="str">
        <f>_xlfn.XLOOKUP(A3507,Product!A$2:A$5901,Product!B$2:B$5901,"Not Found")</f>
        <v>Epicerie salée</v>
      </c>
      <c r="F3507" s="25" t="str">
        <f>_xlfn.XLOOKUP(A3507,Product!A$2:A$5901,Product!C$2:C$5901,"Not Found")</f>
        <v>Sel, épices, aide culinaire</v>
      </c>
      <c r="G3507" s="25" t="str">
        <f>IF(_xlfn.XLOOKUP(A3507,Product!A$2:A$5901,Product!D$2:D$5901,"Not Found") = 0,"",_xlfn.XLOOKUP(A3507,Product!A$2:A$5901,Product!D$2:D$5901,"Not Found"))</f>
        <v>Epices</v>
      </c>
      <c r="H3507" s="30">
        <f>_xlfn.XLOOKUP(A3507,Product!A$2:A$5901,Product!E$2:E$5901,"Not Found")</f>
        <v>1.76</v>
      </c>
      <c r="I3507" s="25" t="str">
        <f>A3507&amp;"_"&amp;E3507&amp;"_"&amp;F3507&amp;"_"&amp;G3507</f>
        <v>117799_Epicerie salée_Sel, épices, aide culinaire_Epices</v>
      </c>
      <c r="J3507" s="30">
        <f>D3507*H3507</f>
        <v>128.47999999999999</v>
      </c>
      <c r="K3507" s="25">
        <f>IF(D3507&gt;0,1,0)</f>
        <v>1</v>
      </c>
      <c r="L3507" s="26">
        <f t="shared" si="54"/>
        <v>0</v>
      </c>
    </row>
    <row r="3508" spans="1:12" ht="19" hidden="1" x14ac:dyDescent="0.2">
      <c r="A3508" s="24">
        <v>118176</v>
      </c>
      <c r="B3508" s="24">
        <v>0</v>
      </c>
      <c r="C3508" s="24">
        <v>548</v>
      </c>
      <c r="D3508" s="24">
        <v>467</v>
      </c>
      <c r="E3508" s="25" t="str">
        <f>_xlfn.XLOOKUP(A3508,Product!A$2:A$5901,Product!B$2:B$5901,"Not Found")</f>
        <v>Epicerie salée</v>
      </c>
      <c r="F3508" s="25" t="str">
        <f>_xlfn.XLOOKUP(A3508,Product!A$2:A$5901,Product!C$2:C$5901,"Not Found")</f>
        <v>Poisson, viande, pâtés</v>
      </c>
      <c r="G3508" s="25" t="str">
        <f>IF(_xlfn.XLOOKUP(A3508,Product!A$2:A$5901,Product!D$2:D$5901,"Not Found") = 0,"",_xlfn.XLOOKUP(A3508,Product!A$2:A$5901,Product!D$2:D$5901,"Not Found"))</f>
        <v>Produits de la mer</v>
      </c>
      <c r="H3508" s="30">
        <f>_xlfn.XLOOKUP(A3508,Product!A$2:A$5901,Product!E$2:E$5901,"Not Found")</f>
        <v>2.15</v>
      </c>
      <c r="I3508" s="25" t="str">
        <f>A3508&amp;"_"&amp;E3508&amp;"_"&amp;F3508&amp;"_"&amp;G3508</f>
        <v>118176_Epicerie salée_Poisson, viande, pâtés_Produits de la mer</v>
      </c>
      <c r="J3508" s="30">
        <f>D3508*H3508</f>
        <v>1004.05</v>
      </c>
      <c r="K3508" s="25">
        <f>IF(D3508&gt;0,1,0)</f>
        <v>1</v>
      </c>
      <c r="L3508" s="26">
        <f t="shared" si="54"/>
        <v>0</v>
      </c>
    </row>
    <row r="3509" spans="1:12" ht="19" hidden="1" x14ac:dyDescent="0.2">
      <c r="A3509" s="24">
        <v>118178</v>
      </c>
      <c r="B3509" s="24">
        <v>0</v>
      </c>
      <c r="C3509" s="24">
        <v>620</v>
      </c>
      <c r="D3509" s="24">
        <v>0</v>
      </c>
      <c r="E3509" s="25" t="str">
        <f>_xlfn.XLOOKUP(A3509,Product!A$2:A$5901,Product!B$2:B$5901,"Not Found")</f>
        <v>Epicerie salée</v>
      </c>
      <c r="F3509" s="25" t="str">
        <f>_xlfn.XLOOKUP(A3509,Product!A$2:A$5901,Product!C$2:C$5901,"Not Found")</f>
        <v>Poisson, viande, pâtés</v>
      </c>
      <c r="G3509" s="25" t="str">
        <f>IF(_xlfn.XLOOKUP(A3509,Product!A$2:A$5901,Product!D$2:D$5901,"Not Found") = 0,"",_xlfn.XLOOKUP(A3509,Product!A$2:A$5901,Product!D$2:D$5901,"Not Found"))</f>
        <v>Produits de la mer</v>
      </c>
      <c r="H3509" s="30">
        <f>_xlfn.XLOOKUP(A3509,Product!A$2:A$5901,Product!E$2:E$5901,"Not Found")</f>
        <v>3.53</v>
      </c>
      <c r="I3509" s="25" t="str">
        <f>A3509&amp;"_"&amp;E3509&amp;"_"&amp;F3509&amp;"_"&amp;G3509</f>
        <v>118178_Epicerie salée_Poisson, viande, pâtés_Produits de la mer</v>
      </c>
      <c r="J3509" s="30">
        <f>D3509*H3509</f>
        <v>0</v>
      </c>
      <c r="K3509" s="25">
        <f>IF(D3509&gt;0,1,0)</f>
        <v>0</v>
      </c>
      <c r="L3509" s="26">
        <f t="shared" si="54"/>
        <v>1</v>
      </c>
    </row>
    <row r="3510" spans="1:12" ht="19" hidden="1" x14ac:dyDescent="0.2">
      <c r="A3510" s="24">
        <v>118179</v>
      </c>
      <c r="B3510" s="24">
        <v>0</v>
      </c>
      <c r="C3510" s="24">
        <v>584</v>
      </c>
      <c r="D3510" s="24">
        <v>104</v>
      </c>
      <c r="E3510" s="25" t="str">
        <f>_xlfn.XLOOKUP(A3510,Product!A$2:A$5901,Product!B$2:B$5901,"Not Found")</f>
        <v>Epicerie salée</v>
      </c>
      <c r="F3510" s="25" t="str">
        <f>_xlfn.XLOOKUP(A3510,Product!A$2:A$5901,Product!C$2:C$5901,"Not Found")</f>
        <v>Poisson, viande, pâtés</v>
      </c>
      <c r="G3510" s="25" t="str">
        <f>IF(_xlfn.XLOOKUP(A3510,Product!A$2:A$5901,Product!D$2:D$5901,"Not Found") = 0,"",_xlfn.XLOOKUP(A3510,Product!A$2:A$5901,Product!D$2:D$5901,"Not Found"))</f>
        <v>Produits de la mer</v>
      </c>
      <c r="H3510" s="30">
        <f>_xlfn.XLOOKUP(A3510,Product!A$2:A$5901,Product!E$2:E$5901,"Not Found")</f>
        <v>3.13</v>
      </c>
      <c r="I3510" s="25" t="str">
        <f>A3510&amp;"_"&amp;E3510&amp;"_"&amp;F3510&amp;"_"&amp;G3510</f>
        <v>118179_Epicerie salée_Poisson, viande, pâtés_Produits de la mer</v>
      </c>
      <c r="J3510" s="30">
        <f>D3510*H3510</f>
        <v>325.52</v>
      </c>
      <c r="K3510" s="25">
        <f>IF(D3510&gt;0,1,0)</f>
        <v>1</v>
      </c>
      <c r="L3510" s="26">
        <f t="shared" si="54"/>
        <v>0</v>
      </c>
    </row>
    <row r="3511" spans="1:12" ht="19" hidden="1" x14ac:dyDescent="0.2">
      <c r="A3511" s="24">
        <v>118186</v>
      </c>
      <c r="B3511" s="24">
        <v>0</v>
      </c>
      <c r="C3511" s="24">
        <v>619</v>
      </c>
      <c r="D3511" s="24">
        <v>298</v>
      </c>
      <c r="E3511" s="25" t="str">
        <f>_xlfn.XLOOKUP(A3511,Product!A$2:A$5901,Product!B$2:B$5901,"Not Found")</f>
        <v>Epicerie salée</v>
      </c>
      <c r="F3511" s="25" t="str">
        <f>_xlfn.XLOOKUP(A3511,Product!A$2:A$5901,Product!C$2:C$5901,"Not Found")</f>
        <v>Poisson, viande, pâtés</v>
      </c>
      <c r="G3511" s="25" t="str">
        <f>IF(_xlfn.XLOOKUP(A3511,Product!A$2:A$5901,Product!D$2:D$5901,"Not Found") = 0,"",_xlfn.XLOOKUP(A3511,Product!A$2:A$5901,Product!D$2:D$5901,"Not Found"))</f>
        <v>Produits de la mer</v>
      </c>
      <c r="H3511" s="30">
        <f>_xlfn.XLOOKUP(A3511,Product!A$2:A$5901,Product!E$2:E$5901,"Not Found")</f>
        <v>1.42</v>
      </c>
      <c r="I3511" s="25" t="str">
        <f>A3511&amp;"_"&amp;E3511&amp;"_"&amp;F3511&amp;"_"&amp;G3511</f>
        <v>118186_Epicerie salée_Poisson, viande, pâtés_Produits de la mer</v>
      </c>
      <c r="J3511" s="30">
        <f>D3511*H3511</f>
        <v>423.15999999999997</v>
      </c>
      <c r="K3511" s="25">
        <f>IF(D3511&gt;0,1,0)</f>
        <v>1</v>
      </c>
      <c r="L3511" s="26">
        <f t="shared" si="54"/>
        <v>0</v>
      </c>
    </row>
    <row r="3512" spans="1:12" ht="19" hidden="1" x14ac:dyDescent="0.2">
      <c r="A3512" s="24">
        <v>118195</v>
      </c>
      <c r="B3512" s="24">
        <v>1</v>
      </c>
      <c r="C3512" s="24">
        <v>281</v>
      </c>
      <c r="D3512" s="24">
        <v>20</v>
      </c>
      <c r="E3512" s="25" t="str">
        <f>_xlfn.XLOOKUP(A3512,Product!A$2:A$5901,Product!B$2:B$5901,"Not Found")</f>
        <v>Epicerie salée</v>
      </c>
      <c r="F3512" s="25" t="str">
        <f>_xlfn.XLOOKUP(A3512,Product!A$2:A$5901,Product!C$2:C$5901,"Not Found")</f>
        <v>Poisson, viande, pâtés</v>
      </c>
      <c r="G3512" s="25" t="str">
        <f>IF(_xlfn.XLOOKUP(A3512,Product!A$2:A$5901,Product!D$2:D$5901,"Not Found") = 0,"",_xlfn.XLOOKUP(A3512,Product!A$2:A$5901,Product!D$2:D$5901,"Not Found"))</f>
        <v>Produits de la mer</v>
      </c>
      <c r="H3512" s="30">
        <f>_xlfn.XLOOKUP(A3512,Product!A$2:A$5901,Product!E$2:E$5901,"Not Found")</f>
        <v>1.93</v>
      </c>
      <c r="I3512" s="25" t="str">
        <f>A3512&amp;"_"&amp;E3512&amp;"_"&amp;F3512&amp;"_"&amp;G3512</f>
        <v>118195_Epicerie salée_Poisson, viande, pâtés_Produits de la mer</v>
      </c>
      <c r="J3512" s="30">
        <f>D3512*H3512</f>
        <v>38.6</v>
      </c>
      <c r="K3512" s="25">
        <f>IF(D3512&gt;0,1,0)</f>
        <v>1</v>
      </c>
      <c r="L3512" s="26">
        <f t="shared" si="54"/>
        <v>0</v>
      </c>
    </row>
    <row r="3513" spans="1:12" ht="19" hidden="1" x14ac:dyDescent="0.2">
      <c r="A3513" s="24">
        <v>118196</v>
      </c>
      <c r="B3513" s="24">
        <v>0</v>
      </c>
      <c r="C3513" s="24">
        <v>312</v>
      </c>
      <c r="D3513" s="24">
        <v>143</v>
      </c>
      <c r="E3513" s="25" t="str">
        <f>_xlfn.XLOOKUP(A3513,Product!A$2:A$5901,Product!B$2:B$5901,"Not Found")</f>
        <v>Epicerie salée</v>
      </c>
      <c r="F3513" s="25" t="str">
        <f>_xlfn.XLOOKUP(A3513,Product!A$2:A$5901,Product!C$2:C$5901,"Not Found")</f>
        <v>Poisson, viande, pâtés</v>
      </c>
      <c r="G3513" s="25" t="str">
        <f>IF(_xlfn.XLOOKUP(A3513,Product!A$2:A$5901,Product!D$2:D$5901,"Not Found") = 0,"",_xlfn.XLOOKUP(A3513,Product!A$2:A$5901,Product!D$2:D$5901,"Not Found"))</f>
        <v>Produits de la mer</v>
      </c>
      <c r="H3513" s="30">
        <f>_xlfn.XLOOKUP(A3513,Product!A$2:A$5901,Product!E$2:E$5901,"Not Found")</f>
        <v>2.48</v>
      </c>
      <c r="I3513" s="25" t="str">
        <f>A3513&amp;"_"&amp;E3513&amp;"_"&amp;F3513&amp;"_"&amp;G3513</f>
        <v>118196_Epicerie salée_Poisson, viande, pâtés_Produits de la mer</v>
      </c>
      <c r="J3513" s="30">
        <f>D3513*H3513</f>
        <v>354.64</v>
      </c>
      <c r="K3513" s="25">
        <f>IF(D3513&gt;0,1,0)</f>
        <v>1</v>
      </c>
      <c r="L3513" s="26">
        <f t="shared" si="54"/>
        <v>0</v>
      </c>
    </row>
    <row r="3514" spans="1:12" ht="19" hidden="1" x14ac:dyDescent="0.2">
      <c r="A3514" s="24">
        <v>118197</v>
      </c>
      <c r="B3514" s="24">
        <v>1</v>
      </c>
      <c r="C3514" s="24">
        <v>422</v>
      </c>
      <c r="D3514" s="24">
        <v>56</v>
      </c>
      <c r="E3514" s="25" t="str">
        <f>_xlfn.XLOOKUP(A3514,Product!A$2:A$5901,Product!B$2:B$5901,"Not Found")</f>
        <v>Epicerie salée</v>
      </c>
      <c r="F3514" s="25" t="str">
        <f>_xlfn.XLOOKUP(A3514,Product!A$2:A$5901,Product!C$2:C$5901,"Not Found")</f>
        <v>Poisson, viande, pâtés</v>
      </c>
      <c r="G3514" s="25" t="str">
        <f>IF(_xlfn.XLOOKUP(A3514,Product!A$2:A$5901,Product!D$2:D$5901,"Not Found") = 0,"",_xlfn.XLOOKUP(A3514,Product!A$2:A$5901,Product!D$2:D$5901,"Not Found"))</f>
        <v>Produits de la mer</v>
      </c>
      <c r="H3514" s="30">
        <f>_xlfn.XLOOKUP(A3514,Product!A$2:A$5901,Product!E$2:E$5901,"Not Found")</f>
        <v>2.02</v>
      </c>
      <c r="I3514" s="25" t="str">
        <f>A3514&amp;"_"&amp;E3514&amp;"_"&amp;F3514&amp;"_"&amp;G3514</f>
        <v>118197_Epicerie salée_Poisson, viande, pâtés_Produits de la mer</v>
      </c>
      <c r="J3514" s="30">
        <f>D3514*H3514</f>
        <v>113.12</v>
      </c>
      <c r="K3514" s="25">
        <f>IF(D3514&gt;0,1,0)</f>
        <v>1</v>
      </c>
      <c r="L3514" s="26">
        <f t="shared" si="54"/>
        <v>0</v>
      </c>
    </row>
    <row r="3515" spans="1:12" ht="19" hidden="1" x14ac:dyDescent="0.2">
      <c r="A3515" s="24">
        <v>118201</v>
      </c>
      <c r="B3515" s="24">
        <v>1</v>
      </c>
      <c r="C3515" s="24">
        <v>227</v>
      </c>
      <c r="D3515" s="24">
        <v>148</v>
      </c>
      <c r="E3515" s="25" t="str">
        <f>_xlfn.XLOOKUP(A3515,Product!A$2:A$5901,Product!B$2:B$5901,"Not Found")</f>
        <v>Epicerie salée</v>
      </c>
      <c r="F3515" s="25" t="str">
        <f>_xlfn.XLOOKUP(A3515,Product!A$2:A$5901,Product!C$2:C$5901,"Not Found")</f>
        <v>Poisson, viande, pâtés</v>
      </c>
      <c r="G3515" s="25" t="str">
        <f>IF(_xlfn.XLOOKUP(A3515,Product!A$2:A$5901,Product!D$2:D$5901,"Not Found") = 0,"",_xlfn.XLOOKUP(A3515,Product!A$2:A$5901,Product!D$2:D$5901,"Not Found"))</f>
        <v>Produits de la mer</v>
      </c>
      <c r="H3515" s="30">
        <f>_xlfn.XLOOKUP(A3515,Product!A$2:A$5901,Product!E$2:E$5901,"Not Found")</f>
        <v>2.54</v>
      </c>
      <c r="I3515" s="25" t="str">
        <f>A3515&amp;"_"&amp;E3515&amp;"_"&amp;F3515&amp;"_"&amp;G3515</f>
        <v>118201_Epicerie salée_Poisson, viande, pâtés_Produits de la mer</v>
      </c>
      <c r="J3515" s="30">
        <f>D3515*H3515</f>
        <v>375.92</v>
      </c>
      <c r="K3515" s="25">
        <f>IF(D3515&gt;0,1,0)</f>
        <v>1</v>
      </c>
      <c r="L3515" s="26">
        <f t="shared" si="54"/>
        <v>0</v>
      </c>
    </row>
    <row r="3516" spans="1:12" ht="19" hidden="1" x14ac:dyDescent="0.2">
      <c r="A3516" s="24">
        <v>118206</v>
      </c>
      <c r="B3516" s="24">
        <v>1</v>
      </c>
      <c r="C3516" s="24">
        <v>185</v>
      </c>
      <c r="D3516" s="24">
        <v>181</v>
      </c>
      <c r="E3516" s="25" t="str">
        <f>_xlfn.XLOOKUP(A3516,Product!A$2:A$5901,Product!B$2:B$5901,"Not Found")</f>
        <v>Epicerie salée</v>
      </c>
      <c r="F3516" s="25" t="str">
        <f>_xlfn.XLOOKUP(A3516,Product!A$2:A$5901,Product!C$2:C$5901,"Not Found")</f>
        <v>Poisson, viande, pâtés</v>
      </c>
      <c r="G3516" s="25" t="str">
        <f>IF(_xlfn.XLOOKUP(A3516,Product!A$2:A$5901,Product!D$2:D$5901,"Not Found") = 0,"",_xlfn.XLOOKUP(A3516,Product!A$2:A$5901,Product!D$2:D$5901,"Not Found"))</f>
        <v>Produits de la mer</v>
      </c>
      <c r="H3516" s="30">
        <f>_xlfn.XLOOKUP(A3516,Product!A$2:A$5901,Product!E$2:E$5901,"Not Found")</f>
        <v>1.6</v>
      </c>
      <c r="I3516" s="25" t="str">
        <f>A3516&amp;"_"&amp;E3516&amp;"_"&amp;F3516&amp;"_"&amp;G3516</f>
        <v>118206_Epicerie salée_Poisson, viande, pâtés_Produits de la mer</v>
      </c>
      <c r="J3516" s="30">
        <f>D3516*H3516</f>
        <v>289.60000000000002</v>
      </c>
      <c r="K3516" s="25">
        <f>IF(D3516&gt;0,1,0)</f>
        <v>1</v>
      </c>
      <c r="L3516" s="26">
        <f t="shared" si="54"/>
        <v>0</v>
      </c>
    </row>
    <row r="3517" spans="1:12" ht="19" hidden="1" x14ac:dyDescent="0.2">
      <c r="A3517" s="24">
        <v>118303</v>
      </c>
      <c r="B3517" s="24">
        <v>0</v>
      </c>
      <c r="C3517" s="24">
        <v>975</v>
      </c>
      <c r="D3517" s="24">
        <v>141</v>
      </c>
      <c r="E3517" s="25" t="str">
        <f>_xlfn.XLOOKUP(A3517,Product!A$2:A$5901,Product!B$2:B$5901,"Not Found")</f>
        <v>Epicerie salée</v>
      </c>
      <c r="F3517" s="25" t="str">
        <f>_xlfn.XLOOKUP(A3517,Product!A$2:A$5901,Product!C$2:C$5901,"Not Found")</f>
        <v>Pâtes bio</v>
      </c>
      <c r="G3517" s="25" t="str">
        <f>IF(_xlfn.XLOOKUP(A3517,Product!A$2:A$5901,Product!D$2:D$5901,"Not Found") = 0,"",_xlfn.XLOOKUP(A3517,Product!A$2:A$5901,Product!D$2:D$5901,"Not Found"))</f>
        <v>Pâtes Blanches</v>
      </c>
      <c r="H3517" s="30">
        <f>_xlfn.XLOOKUP(A3517,Product!A$2:A$5901,Product!E$2:E$5901,"Not Found")</f>
        <v>1.76</v>
      </c>
      <c r="I3517" s="25" t="str">
        <f>A3517&amp;"_"&amp;E3517&amp;"_"&amp;F3517&amp;"_"&amp;G3517</f>
        <v>118303_Epicerie salée_Pâtes bio_Pâtes Blanches</v>
      </c>
      <c r="J3517" s="30">
        <f>D3517*H3517</f>
        <v>248.16</v>
      </c>
      <c r="K3517" s="25">
        <f>IF(D3517&gt;0,1,0)</f>
        <v>1</v>
      </c>
      <c r="L3517" s="26">
        <f t="shared" si="54"/>
        <v>0</v>
      </c>
    </row>
    <row r="3518" spans="1:12" ht="19" hidden="1" x14ac:dyDescent="0.2">
      <c r="A3518" s="24">
        <v>118304</v>
      </c>
      <c r="B3518" s="24">
        <v>1</v>
      </c>
      <c r="C3518" s="24">
        <v>534</v>
      </c>
      <c r="D3518" s="24">
        <v>264</v>
      </c>
      <c r="E3518" s="25" t="str">
        <f>_xlfn.XLOOKUP(A3518,Product!A$2:A$5901,Product!B$2:B$5901,"Not Found")</f>
        <v>Epicerie salée</v>
      </c>
      <c r="F3518" s="25" t="str">
        <f>_xlfn.XLOOKUP(A3518,Product!A$2:A$5901,Product!C$2:C$5901,"Not Found")</f>
        <v>Pâtes bio</v>
      </c>
      <c r="G3518" s="25" t="str">
        <f>IF(_xlfn.XLOOKUP(A3518,Product!A$2:A$5901,Product!D$2:D$5901,"Not Found") = 0,"",_xlfn.XLOOKUP(A3518,Product!A$2:A$5901,Product!D$2:D$5901,"Not Found"))</f>
        <v>Pâtes Blanches</v>
      </c>
      <c r="H3518" s="30">
        <f>_xlfn.XLOOKUP(A3518,Product!A$2:A$5901,Product!E$2:E$5901,"Not Found")</f>
        <v>1.61</v>
      </c>
      <c r="I3518" s="25" t="str">
        <f>A3518&amp;"_"&amp;E3518&amp;"_"&amp;F3518&amp;"_"&amp;G3518</f>
        <v>118304_Epicerie salée_Pâtes bio_Pâtes Blanches</v>
      </c>
      <c r="J3518" s="30">
        <f>D3518*H3518</f>
        <v>425.04</v>
      </c>
      <c r="K3518" s="25">
        <f>IF(D3518&gt;0,1,0)</f>
        <v>1</v>
      </c>
      <c r="L3518" s="26">
        <f t="shared" si="54"/>
        <v>0</v>
      </c>
    </row>
    <row r="3519" spans="1:12" ht="19" hidden="1" x14ac:dyDescent="0.2">
      <c r="A3519" s="24">
        <v>118305</v>
      </c>
      <c r="B3519" s="24">
        <v>0</v>
      </c>
      <c r="C3519" s="24">
        <v>46</v>
      </c>
      <c r="D3519" s="24">
        <v>1</v>
      </c>
      <c r="E3519" s="25" t="str">
        <f>_xlfn.XLOOKUP(A3519,Product!A$2:A$5901,Product!B$2:B$5901,"Not Found")</f>
        <v>Epicerie salée</v>
      </c>
      <c r="F3519" s="25" t="str">
        <f>_xlfn.XLOOKUP(A3519,Product!A$2:A$5901,Product!C$2:C$5901,"Not Found")</f>
        <v>Pâtes bio</v>
      </c>
      <c r="G3519" s="25" t="str">
        <f>IF(_xlfn.XLOOKUP(A3519,Product!A$2:A$5901,Product!D$2:D$5901,"Not Found") = 0,"",_xlfn.XLOOKUP(A3519,Product!A$2:A$5901,Product!D$2:D$5901,"Not Found"))</f>
        <v>Pâtes Blanches</v>
      </c>
      <c r="H3519" s="30">
        <f>_xlfn.XLOOKUP(A3519,Product!A$2:A$5901,Product!E$2:E$5901,"Not Found")</f>
        <v>1.76</v>
      </c>
      <c r="I3519" s="25" t="str">
        <f>A3519&amp;"_"&amp;E3519&amp;"_"&amp;F3519&amp;"_"&amp;G3519</f>
        <v>118305_Epicerie salée_Pâtes bio_Pâtes Blanches</v>
      </c>
      <c r="J3519" s="30">
        <f>D3519*H3519</f>
        <v>1.76</v>
      </c>
      <c r="K3519" s="25">
        <f>IF(D3519&gt;0,1,0)</f>
        <v>1</v>
      </c>
      <c r="L3519" s="26">
        <f t="shared" si="54"/>
        <v>0</v>
      </c>
    </row>
    <row r="3520" spans="1:12" ht="19" hidden="1" x14ac:dyDescent="0.2">
      <c r="A3520" s="24">
        <v>118310</v>
      </c>
      <c r="B3520" s="24">
        <v>0</v>
      </c>
      <c r="C3520" s="24">
        <v>960</v>
      </c>
      <c r="D3520" s="24">
        <v>882</v>
      </c>
      <c r="E3520" s="25" t="str">
        <f>_xlfn.XLOOKUP(A3520,Product!A$2:A$5901,Product!B$2:B$5901,"Not Found")</f>
        <v>Epicerie salée</v>
      </c>
      <c r="F3520" s="25" t="str">
        <f>_xlfn.XLOOKUP(A3520,Product!A$2:A$5901,Product!C$2:C$5901,"Not Found")</f>
        <v>Pâtes bio</v>
      </c>
      <c r="G3520" s="25" t="str">
        <f>IF(_xlfn.XLOOKUP(A3520,Product!A$2:A$5901,Product!D$2:D$5901,"Not Found") = 0,"",_xlfn.XLOOKUP(A3520,Product!A$2:A$5901,Product!D$2:D$5901,"Not Found"))</f>
        <v>Pâtes demi complètes</v>
      </c>
      <c r="H3520" s="30">
        <f>_xlfn.XLOOKUP(A3520,Product!A$2:A$5901,Product!E$2:E$5901,"Not Found")</f>
        <v>0.95</v>
      </c>
      <c r="I3520" s="25" t="str">
        <f>A3520&amp;"_"&amp;E3520&amp;"_"&amp;F3520&amp;"_"&amp;G3520</f>
        <v>118310_Epicerie salée_Pâtes bio_Pâtes demi complètes</v>
      </c>
      <c r="J3520" s="30">
        <f>D3520*H3520</f>
        <v>837.9</v>
      </c>
      <c r="K3520" s="25">
        <f>IF(D3520&gt;0,1,0)</f>
        <v>1</v>
      </c>
      <c r="L3520" s="26">
        <f t="shared" si="54"/>
        <v>0</v>
      </c>
    </row>
    <row r="3521" spans="1:12" ht="19" hidden="1" x14ac:dyDescent="0.2">
      <c r="A3521" s="24">
        <v>118374</v>
      </c>
      <c r="B3521" s="24">
        <v>1</v>
      </c>
      <c r="C3521" s="24">
        <v>535</v>
      </c>
      <c r="D3521" s="24">
        <v>351</v>
      </c>
      <c r="E3521" s="25" t="str">
        <f>_xlfn.XLOOKUP(A3521,Product!A$2:A$5901,Product!B$2:B$5901,"Not Found")</f>
        <v>Epicerie salée</v>
      </c>
      <c r="F3521" s="25" t="str">
        <f>_xlfn.XLOOKUP(A3521,Product!A$2:A$5901,Product!C$2:C$5901,"Not Found")</f>
        <v>Apéritifs bio</v>
      </c>
      <c r="G3521" s="25" t="str">
        <f>IF(_xlfn.XLOOKUP(A3521,Product!A$2:A$5901,Product!D$2:D$5901,"Not Found") = 0,"",_xlfn.XLOOKUP(A3521,Product!A$2:A$5901,Product!D$2:D$5901,"Not Found"))</f>
        <v>Biscuits apéritif bio</v>
      </c>
      <c r="H3521" s="30">
        <f>_xlfn.XLOOKUP(A3521,Product!A$2:A$5901,Product!E$2:E$5901,"Not Found")</f>
        <v>1.67</v>
      </c>
      <c r="I3521" s="25" t="str">
        <f>A3521&amp;"_"&amp;E3521&amp;"_"&amp;F3521&amp;"_"&amp;G3521</f>
        <v>118374_Epicerie salée_Apéritifs bio_Biscuits apéritif bio</v>
      </c>
      <c r="J3521" s="30">
        <f>D3521*H3521</f>
        <v>586.16999999999996</v>
      </c>
      <c r="K3521" s="25">
        <f>IF(D3521&gt;0,1,0)</f>
        <v>1</v>
      </c>
      <c r="L3521" s="26">
        <f t="shared" si="54"/>
        <v>0</v>
      </c>
    </row>
    <row r="3522" spans="1:12" ht="19" hidden="1" x14ac:dyDescent="0.2">
      <c r="A3522" s="24">
        <v>118426</v>
      </c>
      <c r="B3522" s="24">
        <v>1</v>
      </c>
      <c r="C3522" s="24">
        <v>730</v>
      </c>
      <c r="D3522" s="24">
        <v>54</v>
      </c>
      <c r="E3522" s="25" t="str">
        <f>_xlfn.XLOOKUP(A3522,Product!A$2:A$5901,Product!B$2:B$5901,"Not Found")</f>
        <v>Epicerie salée</v>
      </c>
      <c r="F3522" s="25" t="str">
        <f>_xlfn.XLOOKUP(A3522,Product!A$2:A$5901,Product!C$2:C$5901,"Not Found")</f>
        <v>Farine, son, fécule</v>
      </c>
      <c r="G3522" s="25" t="str">
        <f>IF(_xlfn.XLOOKUP(A3522,Product!A$2:A$5901,Product!D$2:D$5901,"Not Found") = 0,"",_xlfn.XLOOKUP(A3522,Product!A$2:A$5901,Product!D$2:D$5901,"Not Found"))</f>
        <v>Préparations pour pain, brioche</v>
      </c>
      <c r="H3522" s="30">
        <f>_xlfn.XLOOKUP(A3522,Product!A$2:A$5901,Product!E$2:E$5901,"Not Found")</f>
        <v>3.3</v>
      </c>
      <c r="I3522" s="25" t="str">
        <f>A3522&amp;"_"&amp;E3522&amp;"_"&amp;F3522&amp;"_"&amp;G3522</f>
        <v>118426_Epicerie salée_Farine, son, fécule_Préparations pour pain, brioche</v>
      </c>
      <c r="J3522" s="30">
        <f>D3522*H3522</f>
        <v>178.2</v>
      </c>
      <c r="K3522" s="25">
        <f>IF(D3522&gt;0,1,0)</f>
        <v>1</v>
      </c>
      <c r="L3522" s="26">
        <f t="shared" si="54"/>
        <v>0</v>
      </c>
    </row>
    <row r="3523" spans="1:12" ht="19" hidden="1" x14ac:dyDescent="0.2">
      <c r="A3523" s="24">
        <v>118431</v>
      </c>
      <c r="B3523" s="24">
        <v>1</v>
      </c>
      <c r="C3523" s="24">
        <v>867</v>
      </c>
      <c r="D3523" s="24">
        <v>241</v>
      </c>
      <c r="E3523" s="25" t="str">
        <f>_xlfn.XLOOKUP(A3523,Product!A$2:A$5901,Product!B$2:B$5901,"Not Found")</f>
        <v>Epicerie salée</v>
      </c>
      <c r="F3523" s="25" t="str">
        <f>_xlfn.XLOOKUP(A3523,Product!A$2:A$5901,Product!C$2:C$5901,"Not Found")</f>
        <v>Apéritifs bio</v>
      </c>
      <c r="G3523" s="25" t="str">
        <f>IF(_xlfn.XLOOKUP(A3523,Product!A$2:A$5901,Product!D$2:D$5901,"Not Found") = 0,"",_xlfn.XLOOKUP(A3523,Product!A$2:A$5901,Product!D$2:D$5901,"Not Found"))</f>
        <v>Tartinables</v>
      </c>
      <c r="H3523" s="30">
        <f>_xlfn.XLOOKUP(A3523,Product!A$2:A$5901,Product!E$2:E$5901,"Not Found")</f>
        <v>2.4700000000000002</v>
      </c>
      <c r="I3523" s="25" t="str">
        <f>A3523&amp;"_"&amp;E3523&amp;"_"&amp;F3523&amp;"_"&amp;G3523</f>
        <v>118431_Epicerie salée_Apéritifs bio_Tartinables</v>
      </c>
      <c r="J3523" s="30">
        <f>D3523*H3523</f>
        <v>595.2700000000001</v>
      </c>
      <c r="K3523" s="25">
        <f>IF(D3523&gt;0,1,0)</f>
        <v>1</v>
      </c>
      <c r="L3523" s="26">
        <f t="shared" ref="L3523:L3586" si="55">1-K3523</f>
        <v>0</v>
      </c>
    </row>
    <row r="3524" spans="1:12" ht="19" hidden="1" x14ac:dyDescent="0.2">
      <c r="A3524" s="24">
        <v>118432</v>
      </c>
      <c r="B3524" s="24">
        <v>0</v>
      </c>
      <c r="C3524" s="24">
        <v>785</v>
      </c>
      <c r="D3524" s="24">
        <v>376</v>
      </c>
      <c r="E3524" s="25" t="str">
        <f>_xlfn.XLOOKUP(A3524,Product!A$2:A$5901,Product!B$2:B$5901,"Not Found")</f>
        <v>Epicerie salée</v>
      </c>
      <c r="F3524" s="25" t="str">
        <f>_xlfn.XLOOKUP(A3524,Product!A$2:A$5901,Product!C$2:C$5901,"Not Found")</f>
        <v>Apéritifs bio</v>
      </c>
      <c r="G3524" s="25" t="str">
        <f>IF(_xlfn.XLOOKUP(A3524,Product!A$2:A$5901,Product!D$2:D$5901,"Not Found") = 0,"",_xlfn.XLOOKUP(A3524,Product!A$2:A$5901,Product!D$2:D$5901,"Not Found"))</f>
        <v>Tartinables</v>
      </c>
      <c r="H3524" s="30">
        <f>_xlfn.XLOOKUP(A3524,Product!A$2:A$5901,Product!E$2:E$5901,"Not Found")</f>
        <v>2.4700000000000002</v>
      </c>
      <c r="I3524" s="25" t="str">
        <f>A3524&amp;"_"&amp;E3524&amp;"_"&amp;F3524&amp;"_"&amp;G3524</f>
        <v>118432_Epicerie salée_Apéritifs bio_Tartinables</v>
      </c>
      <c r="J3524" s="30">
        <f>D3524*H3524</f>
        <v>928.72</v>
      </c>
      <c r="K3524" s="25">
        <f>IF(D3524&gt;0,1,0)</f>
        <v>1</v>
      </c>
      <c r="L3524" s="26">
        <f t="shared" si="55"/>
        <v>0</v>
      </c>
    </row>
    <row r="3525" spans="1:12" ht="19" hidden="1" x14ac:dyDescent="0.2">
      <c r="A3525" s="24">
        <v>118436</v>
      </c>
      <c r="B3525" s="24">
        <v>1</v>
      </c>
      <c r="C3525" s="24">
        <v>542</v>
      </c>
      <c r="D3525" s="24">
        <v>111</v>
      </c>
      <c r="E3525" s="25" t="str">
        <f>_xlfn.XLOOKUP(A3525,Product!A$2:A$5901,Product!B$2:B$5901,"Not Found")</f>
        <v>Epicerie salée</v>
      </c>
      <c r="F3525" s="25" t="str">
        <f>_xlfn.XLOOKUP(A3525,Product!A$2:A$5901,Product!C$2:C$5901,"Not Found")</f>
        <v>Apéritifs bio</v>
      </c>
      <c r="G3525" s="25" t="str">
        <f>IF(_xlfn.XLOOKUP(A3525,Product!A$2:A$5901,Product!D$2:D$5901,"Not Found") = 0,"",_xlfn.XLOOKUP(A3525,Product!A$2:A$5901,Product!D$2:D$5901,"Not Found"))</f>
        <v>Tartinables</v>
      </c>
      <c r="H3525" s="30">
        <f>_xlfn.XLOOKUP(A3525,Product!A$2:A$5901,Product!E$2:E$5901,"Not Found")</f>
        <v>2.4700000000000002</v>
      </c>
      <c r="I3525" s="25" t="str">
        <f>A3525&amp;"_"&amp;E3525&amp;"_"&amp;F3525&amp;"_"&amp;G3525</f>
        <v>118436_Epicerie salée_Apéritifs bio_Tartinables</v>
      </c>
      <c r="J3525" s="30">
        <f>D3525*H3525</f>
        <v>274.17</v>
      </c>
      <c r="K3525" s="25">
        <f>IF(D3525&gt;0,1,0)</f>
        <v>1</v>
      </c>
      <c r="L3525" s="26">
        <f t="shared" si="55"/>
        <v>0</v>
      </c>
    </row>
    <row r="3526" spans="1:12" ht="19" hidden="1" x14ac:dyDescent="0.2">
      <c r="A3526" s="24">
        <v>118541</v>
      </c>
      <c r="B3526" s="24">
        <v>0</v>
      </c>
      <c r="C3526" s="24">
        <v>443</v>
      </c>
      <c r="D3526" s="24">
        <v>304</v>
      </c>
      <c r="E3526" s="25" t="str">
        <f>_xlfn.XLOOKUP(A3526,Product!A$2:A$5901,Product!B$2:B$5901,"Not Found")</f>
        <v>Epicerie salée</v>
      </c>
      <c r="F3526" s="25" t="str">
        <f>_xlfn.XLOOKUP(A3526,Product!A$2:A$5901,Product!C$2:C$5901,"Not Found")</f>
        <v>Légumes et conserves</v>
      </c>
      <c r="G3526" s="25" t="str">
        <f>IF(_xlfn.XLOOKUP(A3526,Product!A$2:A$5901,Product!D$2:D$5901,"Not Found") = 0,"",_xlfn.XLOOKUP(A3526,Product!A$2:A$5901,Product!D$2:D$5901,"Not Found"))</f>
        <v>Légumes en conserve</v>
      </c>
      <c r="H3526" s="30">
        <f>_xlfn.XLOOKUP(A3526,Product!A$2:A$5901,Product!E$2:E$5901,"Not Found")</f>
        <v>1.68</v>
      </c>
      <c r="I3526" s="25" t="str">
        <f>A3526&amp;"_"&amp;E3526&amp;"_"&amp;F3526&amp;"_"&amp;G3526</f>
        <v>118541_Epicerie salée_Légumes et conserves_Légumes en conserve</v>
      </c>
      <c r="J3526" s="30">
        <f>D3526*H3526</f>
        <v>510.71999999999997</v>
      </c>
      <c r="K3526" s="25">
        <f>IF(D3526&gt;0,1,0)</f>
        <v>1</v>
      </c>
      <c r="L3526" s="26">
        <f t="shared" si="55"/>
        <v>0</v>
      </c>
    </row>
    <row r="3527" spans="1:12" ht="19" hidden="1" x14ac:dyDescent="0.2">
      <c r="A3527" s="24">
        <v>118542</v>
      </c>
      <c r="B3527" s="24">
        <v>1</v>
      </c>
      <c r="C3527" s="24">
        <v>180</v>
      </c>
      <c r="D3527" s="24">
        <v>66</v>
      </c>
      <c r="E3527" s="25" t="str">
        <f>_xlfn.XLOOKUP(A3527,Product!A$2:A$5901,Product!B$2:B$5901,"Not Found")</f>
        <v>Epicerie salée</v>
      </c>
      <c r="F3527" s="25" t="str">
        <f>_xlfn.XLOOKUP(A3527,Product!A$2:A$5901,Product!C$2:C$5901,"Not Found")</f>
        <v>Légumes et conserves</v>
      </c>
      <c r="G3527" s="25" t="str">
        <f>IF(_xlfn.XLOOKUP(A3527,Product!A$2:A$5901,Product!D$2:D$5901,"Not Found") = 0,"",_xlfn.XLOOKUP(A3527,Product!A$2:A$5901,Product!D$2:D$5901,"Not Found"))</f>
        <v>Légumes en conserve</v>
      </c>
      <c r="H3527" s="30">
        <f>_xlfn.XLOOKUP(A3527,Product!A$2:A$5901,Product!E$2:E$5901,"Not Found")</f>
        <v>1.78</v>
      </c>
      <c r="I3527" s="25" t="str">
        <f>A3527&amp;"_"&amp;E3527&amp;"_"&amp;F3527&amp;"_"&amp;G3527</f>
        <v>118542_Epicerie salée_Légumes et conserves_Légumes en conserve</v>
      </c>
      <c r="J3527" s="30">
        <f>D3527*H3527</f>
        <v>117.48</v>
      </c>
      <c r="K3527" s="25">
        <f>IF(D3527&gt;0,1,0)</f>
        <v>1</v>
      </c>
      <c r="L3527" s="26">
        <f t="shared" si="55"/>
        <v>0</v>
      </c>
    </row>
    <row r="3528" spans="1:12" ht="19" hidden="1" x14ac:dyDescent="0.2">
      <c r="A3528" s="24">
        <v>118590</v>
      </c>
      <c r="B3528" s="24">
        <v>0</v>
      </c>
      <c r="C3528" s="24">
        <v>366</v>
      </c>
      <c r="D3528" s="24">
        <v>139</v>
      </c>
      <c r="E3528" s="25" t="str">
        <f>_xlfn.XLOOKUP(A3528,Product!A$2:A$5901,Product!B$2:B$5901,"Not Found")</f>
        <v>Epicerie salée</v>
      </c>
      <c r="F3528" s="25" t="str">
        <f>_xlfn.XLOOKUP(A3528,Product!A$2:A$5901,Product!C$2:C$5901,"Not Found")</f>
        <v>Apéritifs bio</v>
      </c>
      <c r="G3528" s="25" t="str">
        <f>IF(_xlfn.XLOOKUP(A3528,Product!A$2:A$5901,Product!D$2:D$5901,"Not Found") = 0,"",_xlfn.XLOOKUP(A3528,Product!A$2:A$5901,Product!D$2:D$5901,"Not Found"))</f>
        <v>Biscuits apéritif bio</v>
      </c>
      <c r="H3528" s="30">
        <f>_xlfn.XLOOKUP(A3528,Product!A$2:A$5901,Product!E$2:E$5901,"Not Found")</f>
        <v>1.4</v>
      </c>
      <c r="I3528" s="25" t="str">
        <f>A3528&amp;"_"&amp;E3528&amp;"_"&amp;F3528&amp;"_"&amp;G3528</f>
        <v>118590_Epicerie salée_Apéritifs bio_Biscuits apéritif bio</v>
      </c>
      <c r="J3528" s="30">
        <f>D3528*H3528</f>
        <v>194.6</v>
      </c>
      <c r="K3528" s="25">
        <f>IF(D3528&gt;0,1,0)</f>
        <v>1</v>
      </c>
      <c r="L3528" s="26">
        <f t="shared" si="55"/>
        <v>0</v>
      </c>
    </row>
    <row r="3529" spans="1:12" ht="19" hidden="1" x14ac:dyDescent="0.2">
      <c r="A3529" s="24">
        <v>118594</v>
      </c>
      <c r="B3529" s="24">
        <v>0</v>
      </c>
      <c r="C3529" s="24">
        <v>312</v>
      </c>
      <c r="D3529" s="24">
        <v>79</v>
      </c>
      <c r="E3529" s="25" t="str">
        <f>_xlfn.XLOOKUP(A3529,Product!A$2:A$5901,Product!B$2:B$5901,"Not Found")</f>
        <v>Epicerie salée</v>
      </c>
      <c r="F3529" s="25" t="str">
        <f>_xlfn.XLOOKUP(A3529,Product!A$2:A$5901,Product!C$2:C$5901,"Not Found")</f>
        <v>Apéritifs bio</v>
      </c>
      <c r="G3529" s="25" t="str">
        <f>IF(_xlfn.XLOOKUP(A3529,Product!A$2:A$5901,Product!D$2:D$5901,"Not Found") = 0,"",_xlfn.XLOOKUP(A3529,Product!A$2:A$5901,Product!D$2:D$5901,"Not Found"))</f>
        <v>Biscuits apéritif bio</v>
      </c>
      <c r="H3529" s="30">
        <f>_xlfn.XLOOKUP(A3529,Product!A$2:A$5901,Product!E$2:E$5901,"Not Found")</f>
        <v>1.4</v>
      </c>
      <c r="I3529" s="25" t="str">
        <f>A3529&amp;"_"&amp;E3529&amp;"_"&amp;F3529&amp;"_"&amp;G3529</f>
        <v>118594_Epicerie salée_Apéritifs bio_Biscuits apéritif bio</v>
      </c>
      <c r="J3529" s="30">
        <f>D3529*H3529</f>
        <v>110.6</v>
      </c>
      <c r="K3529" s="25">
        <f>IF(D3529&gt;0,1,0)</f>
        <v>1</v>
      </c>
      <c r="L3529" s="26">
        <f t="shared" si="55"/>
        <v>0</v>
      </c>
    </row>
    <row r="3530" spans="1:12" ht="19" hidden="1" x14ac:dyDescent="0.2">
      <c r="A3530" s="24">
        <v>118818</v>
      </c>
      <c r="B3530" s="24">
        <v>1</v>
      </c>
      <c r="C3530" s="24">
        <v>891</v>
      </c>
      <c r="D3530" s="24">
        <v>196</v>
      </c>
      <c r="E3530" s="25" t="str">
        <f>_xlfn.XLOOKUP(A3530,Product!A$2:A$5901,Product!B$2:B$5901,"Not Found")</f>
        <v>Epicerie salée</v>
      </c>
      <c r="F3530" s="25" t="str">
        <f>_xlfn.XLOOKUP(A3530,Product!A$2:A$5901,Product!C$2:C$5901,"Not Found")</f>
        <v>Condiments, vinaigres</v>
      </c>
      <c r="G3530" s="25" t="str">
        <f>IF(_xlfn.XLOOKUP(A3530,Product!A$2:A$5901,Product!D$2:D$5901,"Not Found") = 0,"",_xlfn.XLOOKUP(A3530,Product!A$2:A$5901,Product!D$2:D$5901,"Not Found"))</f>
        <v>Moutarde</v>
      </c>
      <c r="H3530" s="30">
        <f>_xlfn.XLOOKUP(A3530,Product!A$2:A$5901,Product!E$2:E$5901,"Not Found")</f>
        <v>1.79</v>
      </c>
      <c r="I3530" s="25" t="str">
        <f>A3530&amp;"_"&amp;E3530&amp;"_"&amp;F3530&amp;"_"&amp;G3530</f>
        <v>118818_Epicerie salée_Condiments, vinaigres_Moutarde</v>
      </c>
      <c r="J3530" s="30">
        <f>D3530*H3530</f>
        <v>350.84000000000003</v>
      </c>
      <c r="K3530" s="25">
        <f>IF(D3530&gt;0,1,0)</f>
        <v>1</v>
      </c>
      <c r="L3530" s="26">
        <f t="shared" si="55"/>
        <v>0</v>
      </c>
    </row>
    <row r="3531" spans="1:12" ht="19" hidden="1" x14ac:dyDescent="0.2">
      <c r="A3531" s="24">
        <v>118824</v>
      </c>
      <c r="B3531" s="24">
        <v>1</v>
      </c>
      <c r="C3531" s="24">
        <v>78</v>
      </c>
      <c r="D3531" s="24">
        <v>47</v>
      </c>
      <c r="E3531" s="25" t="str">
        <f>_xlfn.XLOOKUP(A3531,Product!A$2:A$5901,Product!B$2:B$5901,"Not Found")</f>
        <v>Epicerie salée</v>
      </c>
      <c r="F3531" s="25" t="str">
        <f>_xlfn.XLOOKUP(A3531,Product!A$2:A$5901,Product!C$2:C$5901,"Not Found")</f>
        <v>Condiments, vinaigres</v>
      </c>
      <c r="G3531" s="25" t="str">
        <f>IF(_xlfn.XLOOKUP(A3531,Product!A$2:A$5901,Product!D$2:D$5901,"Not Found") = 0,"",_xlfn.XLOOKUP(A3531,Product!A$2:A$5901,Product!D$2:D$5901,"Not Found"))</f>
        <v>Moutarde</v>
      </c>
      <c r="H3531" s="30">
        <f>_xlfn.XLOOKUP(A3531,Product!A$2:A$5901,Product!E$2:E$5901,"Not Found")</f>
        <v>3.29</v>
      </c>
      <c r="I3531" s="25" t="str">
        <f>A3531&amp;"_"&amp;E3531&amp;"_"&amp;F3531&amp;"_"&amp;G3531</f>
        <v>118824_Epicerie salée_Condiments, vinaigres_Moutarde</v>
      </c>
      <c r="J3531" s="30">
        <f>D3531*H3531</f>
        <v>154.63</v>
      </c>
      <c r="K3531" s="25">
        <f>IF(D3531&gt;0,1,0)</f>
        <v>1</v>
      </c>
      <c r="L3531" s="26">
        <f t="shared" si="55"/>
        <v>0</v>
      </c>
    </row>
    <row r="3532" spans="1:12" ht="19" hidden="1" x14ac:dyDescent="0.2">
      <c r="A3532" s="24">
        <v>118828</v>
      </c>
      <c r="B3532" s="24">
        <v>0</v>
      </c>
      <c r="C3532" s="24">
        <v>506</v>
      </c>
      <c r="D3532" s="24">
        <v>325</v>
      </c>
      <c r="E3532" s="25" t="str">
        <f>_xlfn.XLOOKUP(A3532,Product!A$2:A$5901,Product!B$2:B$5901,"Not Found")</f>
        <v>Epicerie salée</v>
      </c>
      <c r="F3532" s="25" t="str">
        <f>_xlfn.XLOOKUP(A3532,Product!A$2:A$5901,Product!C$2:C$5901,"Not Found")</f>
        <v>Condiments, vinaigres</v>
      </c>
      <c r="G3532" s="25" t="str">
        <f>IF(_xlfn.XLOOKUP(A3532,Product!A$2:A$5901,Product!D$2:D$5901,"Not Found") = 0,"",_xlfn.XLOOKUP(A3532,Product!A$2:A$5901,Product!D$2:D$5901,"Not Found"))</f>
        <v>Moutarde</v>
      </c>
      <c r="H3532" s="30">
        <f>_xlfn.XLOOKUP(A3532,Product!A$2:A$5901,Product!E$2:E$5901,"Not Found")</f>
        <v>2.0299999999999998</v>
      </c>
      <c r="I3532" s="25" t="str">
        <f>A3532&amp;"_"&amp;E3532&amp;"_"&amp;F3532&amp;"_"&amp;G3532</f>
        <v>118828_Epicerie salée_Condiments, vinaigres_Moutarde</v>
      </c>
      <c r="J3532" s="30">
        <f>D3532*H3532</f>
        <v>659.74999999999989</v>
      </c>
      <c r="K3532" s="25">
        <f>IF(D3532&gt;0,1,0)</f>
        <v>1</v>
      </c>
      <c r="L3532" s="26">
        <f t="shared" si="55"/>
        <v>0</v>
      </c>
    </row>
    <row r="3533" spans="1:12" ht="19" hidden="1" x14ac:dyDescent="0.2">
      <c r="A3533" s="24">
        <v>118832</v>
      </c>
      <c r="B3533" s="24">
        <v>1</v>
      </c>
      <c r="C3533" s="24">
        <v>925</v>
      </c>
      <c r="D3533" s="24">
        <v>589</v>
      </c>
      <c r="E3533" s="25" t="str">
        <f>_xlfn.XLOOKUP(A3533,Product!A$2:A$5901,Product!B$2:B$5901,"Not Found")</f>
        <v>Epicerie salée</v>
      </c>
      <c r="F3533" s="25" t="str">
        <f>_xlfn.XLOOKUP(A3533,Product!A$2:A$5901,Product!C$2:C$5901,"Not Found")</f>
        <v>Condiments, vinaigres</v>
      </c>
      <c r="G3533" s="25" t="str">
        <f>IF(_xlfn.XLOOKUP(A3533,Product!A$2:A$5901,Product!D$2:D$5901,"Not Found") = 0,"",_xlfn.XLOOKUP(A3533,Product!A$2:A$5901,Product!D$2:D$5901,"Not Found"))</f>
        <v>Mayonnaise et aïoli</v>
      </c>
      <c r="H3533" s="30">
        <f>_xlfn.XLOOKUP(A3533,Product!A$2:A$5901,Product!E$2:E$5901,"Not Found")</f>
        <v>2.14</v>
      </c>
      <c r="I3533" s="25" t="str">
        <f>A3533&amp;"_"&amp;E3533&amp;"_"&amp;F3533&amp;"_"&amp;G3533</f>
        <v>118832_Epicerie salée_Condiments, vinaigres_Mayonnaise et aïoli</v>
      </c>
      <c r="J3533" s="30">
        <f>D3533*H3533</f>
        <v>1260.46</v>
      </c>
      <c r="K3533" s="25">
        <f>IF(D3533&gt;0,1,0)</f>
        <v>1</v>
      </c>
      <c r="L3533" s="26">
        <f t="shared" si="55"/>
        <v>0</v>
      </c>
    </row>
    <row r="3534" spans="1:12" ht="19" hidden="1" x14ac:dyDescent="0.2">
      <c r="A3534" s="24">
        <v>118849</v>
      </c>
      <c r="B3534" s="24">
        <v>0</v>
      </c>
      <c r="C3534" s="24">
        <v>782</v>
      </c>
      <c r="D3534" s="24">
        <v>652</v>
      </c>
      <c r="E3534" s="25" t="str">
        <f>_xlfn.XLOOKUP(A3534,Product!A$2:A$5901,Product!B$2:B$5901,"Not Found")</f>
        <v>Epicerie salée</v>
      </c>
      <c r="F3534" s="25" t="str">
        <f>_xlfn.XLOOKUP(A3534,Product!A$2:A$5901,Product!C$2:C$5901,"Not Found")</f>
        <v>Condiments, vinaigres</v>
      </c>
      <c r="G3534" s="25" t="str">
        <f>IF(_xlfn.XLOOKUP(A3534,Product!A$2:A$5901,Product!D$2:D$5901,"Not Found") = 0,"",_xlfn.XLOOKUP(A3534,Product!A$2:A$5901,Product!D$2:D$5901,"Not Found"))</f>
        <v>Cornichon, câpre et pickle</v>
      </c>
      <c r="H3534" s="30">
        <f>_xlfn.XLOOKUP(A3534,Product!A$2:A$5901,Product!E$2:E$5901,"Not Found")</f>
        <v>2.72</v>
      </c>
      <c r="I3534" s="25" t="str">
        <f>A3534&amp;"_"&amp;E3534&amp;"_"&amp;F3534&amp;"_"&amp;G3534</f>
        <v>118849_Epicerie salée_Condiments, vinaigres_Cornichon, câpre et pickle</v>
      </c>
      <c r="J3534" s="30">
        <f>D3534*H3534</f>
        <v>1773.44</v>
      </c>
      <c r="K3534" s="25">
        <f>IF(D3534&gt;0,1,0)</f>
        <v>1</v>
      </c>
      <c r="L3534" s="26">
        <f t="shared" si="55"/>
        <v>0</v>
      </c>
    </row>
    <row r="3535" spans="1:12" ht="19" hidden="1" x14ac:dyDescent="0.2">
      <c r="A3535" s="24">
        <v>118851</v>
      </c>
      <c r="B3535" s="24">
        <v>0</v>
      </c>
      <c r="C3535" s="24">
        <v>395</v>
      </c>
      <c r="D3535" s="24">
        <v>355</v>
      </c>
      <c r="E3535" s="25" t="str">
        <f>_xlfn.XLOOKUP(A3535,Product!A$2:A$5901,Product!B$2:B$5901,"Not Found")</f>
        <v>Epicerie salée</v>
      </c>
      <c r="F3535" s="25" t="str">
        <f>_xlfn.XLOOKUP(A3535,Product!A$2:A$5901,Product!C$2:C$5901,"Not Found")</f>
        <v>Condiments, vinaigres</v>
      </c>
      <c r="G3535" s="25" t="str">
        <f>IF(_xlfn.XLOOKUP(A3535,Product!A$2:A$5901,Product!D$2:D$5901,"Not Found") = 0,"",_xlfn.XLOOKUP(A3535,Product!A$2:A$5901,Product!D$2:D$5901,"Not Found"))</f>
        <v>Moutarde</v>
      </c>
      <c r="H3535" s="30">
        <f>_xlfn.XLOOKUP(A3535,Product!A$2:A$5901,Product!E$2:E$5901,"Not Found")</f>
        <v>1.23</v>
      </c>
      <c r="I3535" s="25" t="str">
        <f>A3535&amp;"_"&amp;E3535&amp;"_"&amp;F3535&amp;"_"&amp;G3535</f>
        <v>118851_Epicerie salée_Condiments, vinaigres_Moutarde</v>
      </c>
      <c r="J3535" s="30">
        <f>D3535*H3535</f>
        <v>436.65</v>
      </c>
      <c r="K3535" s="25">
        <f>IF(D3535&gt;0,1,0)</f>
        <v>1</v>
      </c>
      <c r="L3535" s="26">
        <f t="shared" si="55"/>
        <v>0</v>
      </c>
    </row>
    <row r="3536" spans="1:12" ht="19" hidden="1" x14ac:dyDescent="0.2">
      <c r="A3536" s="24">
        <v>118876</v>
      </c>
      <c r="B3536" s="24">
        <v>1</v>
      </c>
      <c r="C3536" s="24">
        <v>673</v>
      </c>
      <c r="D3536" s="24">
        <v>671</v>
      </c>
      <c r="E3536" s="25" t="str">
        <f>_xlfn.XLOOKUP(A3536,Product!A$2:A$5901,Product!B$2:B$5901,"Not Found")</f>
        <v>Epicerie salée</v>
      </c>
      <c r="F3536" s="25" t="str">
        <f>_xlfn.XLOOKUP(A3536,Product!A$2:A$5901,Product!C$2:C$5901,"Not Found")</f>
        <v>Farine, son, fécule</v>
      </c>
      <c r="G3536" s="25" t="str">
        <f>IF(_xlfn.XLOOKUP(A3536,Product!A$2:A$5901,Product!D$2:D$5901,"Not Found") = 0,"",_xlfn.XLOOKUP(A3536,Product!A$2:A$5901,Product!D$2:D$5901,"Not Found"))</f>
        <v>Farine de céréales</v>
      </c>
      <c r="H3536" s="30">
        <f>_xlfn.XLOOKUP(A3536,Product!A$2:A$5901,Product!E$2:E$5901,"Not Found")</f>
        <v>1.41</v>
      </c>
      <c r="I3536" s="25" t="str">
        <f>A3536&amp;"_"&amp;E3536&amp;"_"&amp;F3536&amp;"_"&amp;G3536</f>
        <v>118876_Epicerie salée_Farine, son, fécule_Farine de céréales</v>
      </c>
      <c r="J3536" s="30">
        <f>D3536*H3536</f>
        <v>946.1099999999999</v>
      </c>
      <c r="K3536" s="25">
        <f>IF(D3536&gt;0,1,0)</f>
        <v>1</v>
      </c>
      <c r="L3536" s="26">
        <f t="shared" si="55"/>
        <v>0</v>
      </c>
    </row>
    <row r="3537" spans="1:12" ht="19" hidden="1" x14ac:dyDescent="0.2">
      <c r="A3537" s="24">
        <v>118884</v>
      </c>
      <c r="B3537" s="24">
        <v>0</v>
      </c>
      <c r="C3537" s="24">
        <v>403</v>
      </c>
      <c r="D3537" s="24">
        <v>83</v>
      </c>
      <c r="E3537" s="25" t="str">
        <f>_xlfn.XLOOKUP(A3537,Product!A$2:A$5901,Product!B$2:B$5901,"Not Found")</f>
        <v>Epicerie salée</v>
      </c>
      <c r="F3537" s="25" t="str">
        <f>_xlfn.XLOOKUP(A3537,Product!A$2:A$5901,Product!C$2:C$5901,"Not Found")</f>
        <v>Farine, son, fécule</v>
      </c>
      <c r="G3537" s="25" t="str">
        <f>IF(_xlfn.XLOOKUP(A3537,Product!A$2:A$5901,Product!D$2:D$5901,"Not Found") = 0,"",_xlfn.XLOOKUP(A3537,Product!A$2:A$5901,Product!D$2:D$5901,"Not Found"))</f>
        <v>Farine de fruits</v>
      </c>
      <c r="H3537" s="30">
        <f>_xlfn.XLOOKUP(A3537,Product!A$2:A$5901,Product!E$2:E$5901,"Not Found")</f>
        <v>2.2799999999999998</v>
      </c>
      <c r="I3537" s="25" t="str">
        <f>A3537&amp;"_"&amp;E3537&amp;"_"&amp;F3537&amp;"_"&amp;G3537</f>
        <v>118884_Epicerie salée_Farine, son, fécule_Farine de fruits</v>
      </c>
      <c r="J3537" s="30">
        <f>D3537*H3537</f>
        <v>189.23999999999998</v>
      </c>
      <c r="K3537" s="25">
        <f>IF(D3537&gt;0,1,0)</f>
        <v>1</v>
      </c>
      <c r="L3537" s="26">
        <f t="shared" si="55"/>
        <v>0</v>
      </c>
    </row>
    <row r="3538" spans="1:12" ht="19" hidden="1" x14ac:dyDescent="0.2">
      <c r="A3538" s="24">
        <v>118885</v>
      </c>
      <c r="B3538" s="24">
        <v>1</v>
      </c>
      <c r="C3538" s="24">
        <v>274</v>
      </c>
      <c r="D3538" s="24">
        <v>103</v>
      </c>
      <c r="E3538" s="25" t="str">
        <f>_xlfn.XLOOKUP(A3538,Product!A$2:A$5901,Product!B$2:B$5901,"Not Found")</f>
        <v>Epicerie salée</v>
      </c>
      <c r="F3538" s="25" t="str">
        <f>_xlfn.XLOOKUP(A3538,Product!A$2:A$5901,Product!C$2:C$5901,"Not Found")</f>
        <v>Farine, son, fécule</v>
      </c>
      <c r="G3538" s="25" t="str">
        <f>IF(_xlfn.XLOOKUP(A3538,Product!A$2:A$5901,Product!D$2:D$5901,"Not Found") = 0,"",_xlfn.XLOOKUP(A3538,Product!A$2:A$5901,Product!D$2:D$5901,"Not Found"))</f>
        <v>Farine de fruits</v>
      </c>
      <c r="H3538" s="30">
        <f>_xlfn.XLOOKUP(A3538,Product!A$2:A$5901,Product!E$2:E$5901,"Not Found")</f>
        <v>1.48</v>
      </c>
      <c r="I3538" s="25" t="str">
        <f>A3538&amp;"_"&amp;E3538&amp;"_"&amp;F3538&amp;"_"&amp;G3538</f>
        <v>118885_Epicerie salée_Farine, son, fécule_Farine de fruits</v>
      </c>
      <c r="J3538" s="30">
        <f>D3538*H3538</f>
        <v>152.44</v>
      </c>
      <c r="K3538" s="25">
        <f>IF(D3538&gt;0,1,0)</f>
        <v>1</v>
      </c>
      <c r="L3538" s="26">
        <f t="shared" si="55"/>
        <v>0</v>
      </c>
    </row>
    <row r="3539" spans="1:12" ht="19" hidden="1" x14ac:dyDescent="0.2">
      <c r="A3539" s="24">
        <v>118887</v>
      </c>
      <c r="B3539" s="24">
        <v>1</v>
      </c>
      <c r="C3539" s="24">
        <v>965</v>
      </c>
      <c r="D3539" s="24">
        <v>520</v>
      </c>
      <c r="E3539" s="25" t="str">
        <f>_xlfn.XLOOKUP(A3539,Product!A$2:A$5901,Product!B$2:B$5901,"Not Found")</f>
        <v>Epicerie salée</v>
      </c>
      <c r="F3539" s="25" t="str">
        <f>_xlfn.XLOOKUP(A3539,Product!A$2:A$5901,Product!C$2:C$5901,"Not Found")</f>
        <v>Sauces et coulis</v>
      </c>
      <c r="G3539" s="25" t="str">
        <f>IF(_xlfn.XLOOKUP(A3539,Product!A$2:A$5901,Product!D$2:D$5901,"Not Found") = 0,"",_xlfn.XLOOKUP(A3539,Product!A$2:A$5901,Product!D$2:D$5901,"Not Found"))</f>
        <v>Sauces</v>
      </c>
      <c r="H3539" s="30">
        <f>_xlfn.XLOOKUP(A3539,Product!A$2:A$5901,Product!E$2:E$5901,"Not Found")</f>
        <v>2.38</v>
      </c>
      <c r="I3539" s="25" t="str">
        <f>A3539&amp;"_"&amp;E3539&amp;"_"&amp;F3539&amp;"_"&amp;G3539</f>
        <v>118887_Epicerie salée_Sauces et coulis_Sauces</v>
      </c>
      <c r="J3539" s="30">
        <f>D3539*H3539</f>
        <v>1237.5999999999999</v>
      </c>
      <c r="K3539" s="25">
        <f>IF(D3539&gt;0,1,0)</f>
        <v>1</v>
      </c>
      <c r="L3539" s="26">
        <f t="shared" si="55"/>
        <v>0</v>
      </c>
    </row>
    <row r="3540" spans="1:12" ht="19" hidden="1" x14ac:dyDescent="0.2">
      <c r="A3540" s="24">
        <v>118888</v>
      </c>
      <c r="B3540" s="24">
        <v>1</v>
      </c>
      <c r="C3540" s="24">
        <v>863</v>
      </c>
      <c r="D3540" s="24">
        <v>392</v>
      </c>
      <c r="E3540" s="25" t="str">
        <f>_xlfn.XLOOKUP(A3540,Product!A$2:A$5901,Product!B$2:B$5901,"Not Found")</f>
        <v>Epicerie salée</v>
      </c>
      <c r="F3540" s="25" t="str">
        <f>_xlfn.XLOOKUP(A3540,Product!A$2:A$5901,Product!C$2:C$5901,"Not Found")</f>
        <v>Légumes et conserves</v>
      </c>
      <c r="G3540" s="25" t="str">
        <f>IF(_xlfn.XLOOKUP(A3540,Product!A$2:A$5901,Product!D$2:D$5901,"Not Found") = 0,"",_xlfn.XLOOKUP(A3540,Product!A$2:A$5901,Product!D$2:D$5901,"Not Found"))</f>
        <v>Légumes cuisinés</v>
      </c>
      <c r="H3540" s="30">
        <f>_xlfn.XLOOKUP(A3540,Product!A$2:A$5901,Product!E$2:E$5901,"Not Found")</f>
        <v>2.3199999999999998</v>
      </c>
      <c r="I3540" s="25" t="str">
        <f>A3540&amp;"_"&amp;E3540&amp;"_"&amp;F3540&amp;"_"&amp;G3540</f>
        <v>118888_Epicerie salée_Légumes et conserves_Légumes cuisinés</v>
      </c>
      <c r="J3540" s="30">
        <f>D3540*H3540</f>
        <v>909.43999999999994</v>
      </c>
      <c r="K3540" s="25">
        <f>IF(D3540&gt;0,1,0)</f>
        <v>1</v>
      </c>
      <c r="L3540" s="26">
        <f t="shared" si="55"/>
        <v>0</v>
      </c>
    </row>
    <row r="3541" spans="1:12" ht="19" hidden="1" x14ac:dyDescent="0.2">
      <c r="A3541" s="24">
        <v>118889</v>
      </c>
      <c r="B3541" s="24">
        <v>0</v>
      </c>
      <c r="C3541" s="24">
        <v>129</v>
      </c>
      <c r="D3541" s="24">
        <v>20</v>
      </c>
      <c r="E3541" s="25" t="str">
        <f>_xlfn.XLOOKUP(A3541,Product!A$2:A$5901,Product!B$2:B$5901,"Not Found")</f>
        <v>Epicerie salée</v>
      </c>
      <c r="F3541" s="25" t="str">
        <f>_xlfn.XLOOKUP(A3541,Product!A$2:A$5901,Product!C$2:C$5901,"Not Found")</f>
        <v>Légumes et conserves</v>
      </c>
      <c r="G3541" s="25" t="str">
        <f>IF(_xlfn.XLOOKUP(A3541,Product!A$2:A$5901,Product!D$2:D$5901,"Not Found") = 0,"",_xlfn.XLOOKUP(A3541,Product!A$2:A$5901,Product!D$2:D$5901,"Not Found"))</f>
        <v>Légumes en conserve</v>
      </c>
      <c r="H3541" s="30">
        <f>_xlfn.XLOOKUP(A3541,Product!A$2:A$5901,Product!E$2:E$5901,"Not Found")</f>
        <v>1.93</v>
      </c>
      <c r="I3541" s="25" t="str">
        <f>A3541&amp;"_"&amp;E3541&amp;"_"&amp;F3541&amp;"_"&amp;G3541</f>
        <v>118889_Epicerie salée_Légumes et conserves_Légumes en conserve</v>
      </c>
      <c r="J3541" s="30">
        <f>D3541*H3541</f>
        <v>38.6</v>
      </c>
      <c r="K3541" s="25">
        <f>IF(D3541&gt;0,1,0)</f>
        <v>1</v>
      </c>
      <c r="L3541" s="26">
        <f t="shared" si="55"/>
        <v>0</v>
      </c>
    </row>
    <row r="3542" spans="1:12" ht="19" hidden="1" x14ac:dyDescent="0.2">
      <c r="A3542" s="24">
        <v>118917</v>
      </c>
      <c r="B3542" s="24">
        <v>1</v>
      </c>
      <c r="C3542" s="24">
        <v>369</v>
      </c>
      <c r="D3542" s="24">
        <v>205</v>
      </c>
      <c r="E3542" s="25" t="str">
        <f>_xlfn.XLOOKUP(A3542,Product!A$2:A$5901,Product!B$2:B$5901,"Not Found")</f>
        <v>Epicerie salée</v>
      </c>
      <c r="F3542" s="25" t="str">
        <f>_xlfn.XLOOKUP(A3542,Product!A$2:A$5901,Product!C$2:C$5901,"Not Found")</f>
        <v>Pain et biscottes</v>
      </c>
      <c r="G3542" s="25" t="str">
        <f>IF(_xlfn.XLOOKUP(A3542,Product!A$2:A$5901,Product!D$2:D$5901,"Not Found") = 0,"",_xlfn.XLOOKUP(A3542,Product!A$2:A$5901,Product!D$2:D$5901,"Not Found"))</f>
        <v>Pain, pain précuit</v>
      </c>
      <c r="H3542" s="30">
        <f>_xlfn.XLOOKUP(A3542,Product!A$2:A$5901,Product!E$2:E$5901,"Not Found")</f>
        <v>0.89</v>
      </c>
      <c r="I3542" s="25" t="str">
        <f>A3542&amp;"_"&amp;E3542&amp;"_"&amp;F3542&amp;"_"&amp;G3542</f>
        <v>118917_Epicerie salée_Pain et biscottes_Pain, pain précuit</v>
      </c>
      <c r="J3542" s="30">
        <f>D3542*H3542</f>
        <v>182.45</v>
      </c>
      <c r="K3542" s="25">
        <f>IF(D3542&gt;0,1,0)</f>
        <v>1</v>
      </c>
      <c r="L3542" s="26">
        <f t="shared" si="55"/>
        <v>0</v>
      </c>
    </row>
    <row r="3543" spans="1:12" ht="19" hidden="1" x14ac:dyDescent="0.2">
      <c r="A3543" s="24">
        <v>118920</v>
      </c>
      <c r="B3543" s="24">
        <v>1</v>
      </c>
      <c r="C3543" s="24">
        <v>441</v>
      </c>
      <c r="D3543" s="24">
        <v>54</v>
      </c>
      <c r="E3543" s="25" t="str">
        <f>_xlfn.XLOOKUP(A3543,Product!A$2:A$5901,Product!B$2:B$5901,"Not Found")</f>
        <v>Epicerie salée</v>
      </c>
      <c r="F3543" s="25" t="str">
        <f>_xlfn.XLOOKUP(A3543,Product!A$2:A$5901,Product!C$2:C$5901,"Not Found")</f>
        <v>Pâtes bio</v>
      </c>
      <c r="G3543" s="25" t="str">
        <f>IF(_xlfn.XLOOKUP(A3543,Product!A$2:A$5901,Product!D$2:D$5901,"Not Found") = 0,"",_xlfn.XLOOKUP(A3543,Product!A$2:A$5901,Product!D$2:D$5901,"Not Found"))</f>
        <v>Pâtes parfumées</v>
      </c>
      <c r="H3543" s="30">
        <f>_xlfn.XLOOKUP(A3543,Product!A$2:A$5901,Product!E$2:E$5901,"Not Found")</f>
        <v>0.93</v>
      </c>
      <c r="I3543" s="25" t="str">
        <f>A3543&amp;"_"&amp;E3543&amp;"_"&amp;F3543&amp;"_"&amp;G3543</f>
        <v>118920_Epicerie salée_Pâtes bio_Pâtes parfumées</v>
      </c>
      <c r="J3543" s="30">
        <f>D3543*H3543</f>
        <v>50.220000000000006</v>
      </c>
      <c r="K3543" s="25">
        <f>IF(D3543&gt;0,1,0)</f>
        <v>1</v>
      </c>
      <c r="L3543" s="26">
        <f t="shared" si="55"/>
        <v>0</v>
      </c>
    </row>
    <row r="3544" spans="1:12" ht="19" hidden="1" x14ac:dyDescent="0.2">
      <c r="A3544" s="24">
        <v>118923</v>
      </c>
      <c r="B3544" s="24">
        <v>0</v>
      </c>
      <c r="C3544" s="24">
        <v>95</v>
      </c>
      <c r="D3544" s="24">
        <v>46</v>
      </c>
      <c r="E3544" s="25" t="str">
        <f>_xlfn.XLOOKUP(A3544,Product!A$2:A$5901,Product!B$2:B$5901,"Not Found")</f>
        <v>Epicerie salée</v>
      </c>
      <c r="F3544" s="25" t="str">
        <f>_xlfn.XLOOKUP(A3544,Product!A$2:A$5901,Product!C$2:C$5901,"Not Found")</f>
        <v>Pâtes bio</v>
      </c>
      <c r="G3544" s="25" t="str">
        <f>IF(_xlfn.XLOOKUP(A3544,Product!A$2:A$5901,Product!D$2:D$5901,"Not Found") = 0,"",_xlfn.XLOOKUP(A3544,Product!A$2:A$5901,Product!D$2:D$5901,"Not Found"))</f>
        <v>Pâtes de légumineuse</v>
      </c>
      <c r="H3544" s="30">
        <f>_xlfn.XLOOKUP(A3544,Product!A$2:A$5901,Product!E$2:E$5901,"Not Found")</f>
        <v>1.63</v>
      </c>
      <c r="I3544" s="25" t="str">
        <f>A3544&amp;"_"&amp;E3544&amp;"_"&amp;F3544&amp;"_"&amp;G3544</f>
        <v>118923_Epicerie salée_Pâtes bio_Pâtes de légumineuse</v>
      </c>
      <c r="J3544" s="30">
        <f>D3544*H3544</f>
        <v>74.97999999999999</v>
      </c>
      <c r="K3544" s="25">
        <f>IF(D3544&gt;0,1,0)</f>
        <v>1</v>
      </c>
      <c r="L3544" s="26">
        <f t="shared" si="55"/>
        <v>0</v>
      </c>
    </row>
    <row r="3545" spans="1:12" ht="19" hidden="1" x14ac:dyDescent="0.2">
      <c r="A3545" s="24">
        <v>118926</v>
      </c>
      <c r="B3545" s="24">
        <v>1</v>
      </c>
      <c r="C3545" s="24">
        <v>871</v>
      </c>
      <c r="D3545" s="24">
        <v>317</v>
      </c>
      <c r="E3545" s="25" t="str">
        <f>_xlfn.XLOOKUP(A3545,Product!A$2:A$5901,Product!B$2:B$5901,"Not Found")</f>
        <v>Epicerie salée</v>
      </c>
      <c r="F3545" s="25" t="str">
        <f>_xlfn.XLOOKUP(A3545,Product!A$2:A$5901,Product!C$2:C$5901,"Not Found")</f>
        <v>Pâtes bio</v>
      </c>
      <c r="G3545" s="25" t="str">
        <f>IF(_xlfn.XLOOKUP(A3545,Product!A$2:A$5901,Product!D$2:D$5901,"Not Found") = 0,"",_xlfn.XLOOKUP(A3545,Product!A$2:A$5901,Product!D$2:D$5901,"Not Found"))</f>
        <v>Pâtes Blanches</v>
      </c>
      <c r="H3545" s="30">
        <f>_xlfn.XLOOKUP(A3545,Product!A$2:A$5901,Product!E$2:E$5901,"Not Found")</f>
        <v>0.93</v>
      </c>
      <c r="I3545" s="25" t="str">
        <f>A3545&amp;"_"&amp;E3545&amp;"_"&amp;F3545&amp;"_"&amp;G3545</f>
        <v>118926_Epicerie salée_Pâtes bio_Pâtes Blanches</v>
      </c>
      <c r="J3545" s="30">
        <f>D3545*H3545</f>
        <v>294.81</v>
      </c>
      <c r="K3545" s="25">
        <f>IF(D3545&gt;0,1,0)</f>
        <v>1</v>
      </c>
      <c r="L3545" s="26">
        <f t="shared" si="55"/>
        <v>0</v>
      </c>
    </row>
    <row r="3546" spans="1:12" ht="19" hidden="1" x14ac:dyDescent="0.2">
      <c r="A3546" s="24">
        <v>119049</v>
      </c>
      <c r="B3546" s="24">
        <v>0</v>
      </c>
      <c r="C3546" s="24">
        <v>628</v>
      </c>
      <c r="D3546" s="24">
        <v>308</v>
      </c>
      <c r="E3546" s="25" t="str">
        <f>_xlfn.XLOOKUP(A3546,Product!A$2:A$5901,Product!B$2:B$5901,"Not Found")</f>
        <v>Epicerie salée</v>
      </c>
      <c r="F3546" s="25" t="str">
        <f>_xlfn.XLOOKUP(A3546,Product!A$2:A$5901,Product!C$2:C$5901,"Not Found")</f>
        <v>Apéritifs bio</v>
      </c>
      <c r="G3546" s="25" t="str">
        <f>IF(_xlfn.XLOOKUP(A3546,Product!A$2:A$5901,Product!D$2:D$5901,"Not Found") = 0,"",_xlfn.XLOOKUP(A3546,Product!A$2:A$5901,Product!D$2:D$5901,"Not Found"))</f>
        <v>Biscuits apéritif bio</v>
      </c>
      <c r="H3546" s="30">
        <f>_xlfn.XLOOKUP(A3546,Product!A$2:A$5901,Product!E$2:E$5901,"Not Found")</f>
        <v>1.33</v>
      </c>
      <c r="I3546" s="25" t="str">
        <f>A3546&amp;"_"&amp;E3546&amp;"_"&amp;F3546&amp;"_"&amp;G3546</f>
        <v>119049_Epicerie salée_Apéritifs bio_Biscuits apéritif bio</v>
      </c>
      <c r="J3546" s="30">
        <f>D3546*H3546</f>
        <v>409.64000000000004</v>
      </c>
      <c r="K3546" s="25">
        <f>IF(D3546&gt;0,1,0)</f>
        <v>1</v>
      </c>
      <c r="L3546" s="26">
        <f t="shared" si="55"/>
        <v>0</v>
      </c>
    </row>
    <row r="3547" spans="1:12" ht="19" hidden="1" x14ac:dyDescent="0.2">
      <c r="A3547" s="24">
        <v>119050</v>
      </c>
      <c r="B3547" s="24">
        <v>0</v>
      </c>
      <c r="C3547" s="24">
        <v>775</v>
      </c>
      <c r="D3547" s="24">
        <v>179</v>
      </c>
      <c r="E3547" s="25" t="str">
        <f>_xlfn.XLOOKUP(A3547,Product!A$2:A$5901,Product!B$2:B$5901,"Not Found")</f>
        <v>Epicerie salée</v>
      </c>
      <c r="F3547" s="25" t="str">
        <f>_xlfn.XLOOKUP(A3547,Product!A$2:A$5901,Product!C$2:C$5901,"Not Found")</f>
        <v>Apéritifs bio</v>
      </c>
      <c r="G3547" s="25" t="str">
        <f>IF(_xlfn.XLOOKUP(A3547,Product!A$2:A$5901,Product!D$2:D$5901,"Not Found") = 0,"",_xlfn.XLOOKUP(A3547,Product!A$2:A$5901,Product!D$2:D$5901,"Not Found"))</f>
        <v>Biscuits apéritif bio</v>
      </c>
      <c r="H3547" s="30">
        <f>_xlfn.XLOOKUP(A3547,Product!A$2:A$5901,Product!E$2:E$5901,"Not Found")</f>
        <v>1.33</v>
      </c>
      <c r="I3547" s="25" t="str">
        <f>A3547&amp;"_"&amp;E3547&amp;"_"&amp;F3547&amp;"_"&amp;G3547</f>
        <v>119050_Epicerie salée_Apéritifs bio_Biscuits apéritif bio</v>
      </c>
      <c r="J3547" s="30">
        <f>D3547*H3547</f>
        <v>238.07000000000002</v>
      </c>
      <c r="K3547" s="25">
        <f>IF(D3547&gt;0,1,0)</f>
        <v>1</v>
      </c>
      <c r="L3547" s="26">
        <f t="shared" si="55"/>
        <v>0</v>
      </c>
    </row>
    <row r="3548" spans="1:12" ht="19" hidden="1" x14ac:dyDescent="0.2">
      <c r="A3548" s="24">
        <v>119052</v>
      </c>
      <c r="B3548" s="24">
        <v>1</v>
      </c>
      <c r="C3548" s="24">
        <v>7</v>
      </c>
      <c r="D3548" s="24">
        <v>7</v>
      </c>
      <c r="E3548" s="25" t="str">
        <f>_xlfn.XLOOKUP(A3548,Product!A$2:A$5901,Product!B$2:B$5901,"Not Found")</f>
        <v>Epicerie salée</v>
      </c>
      <c r="F3548" s="25" t="str">
        <f>_xlfn.XLOOKUP(A3548,Product!A$2:A$5901,Product!C$2:C$5901,"Not Found")</f>
        <v>Pâtes bio</v>
      </c>
      <c r="G3548" s="25" t="str">
        <f>IF(_xlfn.XLOOKUP(A3548,Product!A$2:A$5901,Product!D$2:D$5901,"Not Found") = 0,"",_xlfn.XLOOKUP(A3548,Product!A$2:A$5901,Product!D$2:D$5901,"Not Found"))</f>
        <v>Pâtes parfumées</v>
      </c>
      <c r="H3548" s="30">
        <f>_xlfn.XLOOKUP(A3548,Product!A$2:A$5901,Product!E$2:E$5901,"Not Found")</f>
        <v>2.0499999999999998</v>
      </c>
      <c r="I3548" s="25" t="str">
        <f>A3548&amp;"_"&amp;E3548&amp;"_"&amp;F3548&amp;"_"&amp;G3548</f>
        <v>119052_Epicerie salée_Pâtes bio_Pâtes parfumées</v>
      </c>
      <c r="J3548" s="30">
        <f>D3548*H3548</f>
        <v>14.349999999999998</v>
      </c>
      <c r="K3548" s="25">
        <f>IF(D3548&gt;0,1,0)</f>
        <v>1</v>
      </c>
      <c r="L3548" s="26">
        <f t="shared" si="55"/>
        <v>0</v>
      </c>
    </row>
    <row r="3549" spans="1:12" ht="19" hidden="1" x14ac:dyDescent="0.2">
      <c r="A3549" s="24">
        <v>119133</v>
      </c>
      <c r="B3549" s="24">
        <v>0</v>
      </c>
      <c r="C3549" s="24">
        <v>326</v>
      </c>
      <c r="D3549" s="24">
        <v>16</v>
      </c>
      <c r="E3549" s="25" t="str">
        <f>_xlfn.XLOOKUP(A3549,Product!A$2:A$5901,Product!B$2:B$5901,"Not Found")</f>
        <v>Epicerie salée</v>
      </c>
      <c r="F3549" s="25" t="str">
        <f>_xlfn.XLOOKUP(A3549,Product!A$2:A$5901,Product!C$2:C$5901,"Not Found")</f>
        <v>Condiments, vinaigres</v>
      </c>
      <c r="G3549" s="25" t="str">
        <f>IF(_xlfn.XLOOKUP(A3549,Product!A$2:A$5901,Product!D$2:D$5901,"Not Found") = 0,"",_xlfn.XLOOKUP(A3549,Product!A$2:A$5901,Product!D$2:D$5901,"Not Found"))</f>
        <v>Mayonnaise et aïoli</v>
      </c>
      <c r="H3549" s="30">
        <f>_xlfn.XLOOKUP(A3549,Product!A$2:A$5901,Product!E$2:E$5901,"Not Found")</f>
        <v>2.2400000000000002</v>
      </c>
      <c r="I3549" s="25" t="str">
        <f>A3549&amp;"_"&amp;E3549&amp;"_"&amp;F3549&amp;"_"&amp;G3549</f>
        <v>119133_Epicerie salée_Condiments, vinaigres_Mayonnaise et aïoli</v>
      </c>
      <c r="J3549" s="30">
        <f>D3549*H3549</f>
        <v>35.840000000000003</v>
      </c>
      <c r="K3549" s="25">
        <f>IF(D3549&gt;0,1,0)</f>
        <v>1</v>
      </c>
      <c r="L3549" s="26">
        <f t="shared" si="55"/>
        <v>0</v>
      </c>
    </row>
    <row r="3550" spans="1:12" ht="19" hidden="1" x14ac:dyDescent="0.2">
      <c r="A3550" s="24">
        <v>119134</v>
      </c>
      <c r="B3550" s="24">
        <v>0</v>
      </c>
      <c r="C3550" s="24">
        <v>583</v>
      </c>
      <c r="D3550" s="24">
        <v>316</v>
      </c>
      <c r="E3550" s="25" t="str">
        <f>_xlfn.XLOOKUP(A3550,Product!A$2:A$5901,Product!B$2:B$5901,"Not Found")</f>
        <v>Epicerie salée</v>
      </c>
      <c r="F3550" s="25" t="str">
        <f>_xlfn.XLOOKUP(A3550,Product!A$2:A$5901,Product!C$2:C$5901,"Not Found")</f>
        <v>Légumes et conserves</v>
      </c>
      <c r="G3550" s="25" t="str">
        <f>IF(_xlfn.XLOOKUP(A3550,Product!A$2:A$5901,Product!D$2:D$5901,"Not Found") = 0,"",_xlfn.XLOOKUP(A3550,Product!A$2:A$5901,Product!D$2:D$5901,"Not Found"))</f>
        <v>Soupes bio</v>
      </c>
      <c r="H3550" s="30">
        <f>_xlfn.XLOOKUP(A3550,Product!A$2:A$5901,Product!E$2:E$5901,"Not Found")</f>
        <v>2.48</v>
      </c>
      <c r="I3550" s="25" t="str">
        <f>A3550&amp;"_"&amp;E3550&amp;"_"&amp;F3550&amp;"_"&amp;G3550</f>
        <v>119134_Epicerie salée_Légumes et conserves_Soupes bio</v>
      </c>
      <c r="J3550" s="30">
        <f>D3550*H3550</f>
        <v>783.68</v>
      </c>
      <c r="K3550" s="25">
        <f>IF(D3550&gt;0,1,0)</f>
        <v>1</v>
      </c>
      <c r="L3550" s="26">
        <f t="shared" si="55"/>
        <v>0</v>
      </c>
    </row>
    <row r="3551" spans="1:12" ht="19" hidden="1" x14ac:dyDescent="0.2">
      <c r="A3551" s="24">
        <v>119228</v>
      </c>
      <c r="B3551" s="24">
        <v>1</v>
      </c>
      <c r="C3551" s="24">
        <v>533</v>
      </c>
      <c r="D3551" s="24">
        <v>275</v>
      </c>
      <c r="E3551" s="25" t="str">
        <f>_xlfn.XLOOKUP(A3551,Product!A$2:A$5901,Product!B$2:B$5901,"Not Found")</f>
        <v>Epicerie salée</v>
      </c>
      <c r="F3551" s="25" t="str">
        <f>_xlfn.XLOOKUP(A3551,Product!A$2:A$5901,Product!C$2:C$5901,"Not Found")</f>
        <v>Pâtes bio</v>
      </c>
      <c r="G3551" s="25" t="str">
        <f>IF(_xlfn.XLOOKUP(A3551,Product!A$2:A$5901,Product!D$2:D$5901,"Not Found") = 0,"",_xlfn.XLOOKUP(A3551,Product!A$2:A$5901,Product!D$2:D$5901,"Not Found"))</f>
        <v>Pâtes Blanches</v>
      </c>
      <c r="H3551" s="30">
        <f>_xlfn.XLOOKUP(A3551,Product!A$2:A$5901,Product!E$2:E$5901,"Not Found")</f>
        <v>0.95</v>
      </c>
      <c r="I3551" s="25" t="str">
        <f>A3551&amp;"_"&amp;E3551&amp;"_"&amp;F3551&amp;"_"&amp;G3551</f>
        <v>119228_Epicerie salée_Pâtes bio_Pâtes Blanches</v>
      </c>
      <c r="J3551" s="30">
        <f>D3551*H3551</f>
        <v>261.25</v>
      </c>
      <c r="K3551" s="25">
        <f>IF(D3551&gt;0,1,0)</f>
        <v>1</v>
      </c>
      <c r="L3551" s="26">
        <f t="shared" si="55"/>
        <v>0</v>
      </c>
    </row>
    <row r="3552" spans="1:12" ht="19" hidden="1" x14ac:dyDescent="0.2">
      <c r="A3552" s="24">
        <v>119229</v>
      </c>
      <c r="B3552" s="24">
        <v>1</v>
      </c>
      <c r="C3552" s="24">
        <v>239</v>
      </c>
      <c r="D3552" s="24">
        <v>112</v>
      </c>
      <c r="E3552" s="25" t="str">
        <f>_xlfn.XLOOKUP(A3552,Product!A$2:A$5901,Product!B$2:B$5901,"Not Found")</f>
        <v>Epicerie salée</v>
      </c>
      <c r="F3552" s="25" t="str">
        <f>_xlfn.XLOOKUP(A3552,Product!A$2:A$5901,Product!C$2:C$5901,"Not Found")</f>
        <v>Sauces et coulis</v>
      </c>
      <c r="G3552" s="25" t="str">
        <f>IF(_xlfn.XLOOKUP(A3552,Product!A$2:A$5901,Product!D$2:D$5901,"Not Found") = 0,"",_xlfn.XLOOKUP(A3552,Product!A$2:A$5901,Product!D$2:D$5901,"Not Found"))</f>
        <v>Sauces</v>
      </c>
      <c r="H3552" s="30">
        <f>_xlfn.XLOOKUP(A3552,Product!A$2:A$5901,Product!E$2:E$5901,"Not Found")</f>
        <v>2.23</v>
      </c>
      <c r="I3552" s="25" t="str">
        <f>A3552&amp;"_"&amp;E3552&amp;"_"&amp;F3552&amp;"_"&amp;G3552</f>
        <v>119229_Epicerie salée_Sauces et coulis_Sauces</v>
      </c>
      <c r="J3552" s="30">
        <f>D3552*H3552</f>
        <v>249.76</v>
      </c>
      <c r="K3552" s="25">
        <f>IF(D3552&gt;0,1,0)</f>
        <v>1</v>
      </c>
      <c r="L3552" s="26">
        <f t="shared" si="55"/>
        <v>0</v>
      </c>
    </row>
    <row r="3553" spans="1:12" ht="19" hidden="1" x14ac:dyDescent="0.2">
      <c r="A3553" s="24">
        <v>119230</v>
      </c>
      <c r="B3553" s="24">
        <v>0</v>
      </c>
      <c r="C3553" s="24">
        <v>699</v>
      </c>
      <c r="D3553" s="24">
        <v>373</v>
      </c>
      <c r="E3553" s="25" t="str">
        <f>_xlfn.XLOOKUP(A3553,Product!A$2:A$5901,Product!B$2:B$5901,"Not Found")</f>
        <v>Epicerie salée</v>
      </c>
      <c r="F3553" s="25" t="str">
        <f>_xlfn.XLOOKUP(A3553,Product!A$2:A$5901,Product!C$2:C$5901,"Not Found")</f>
        <v>Sauces et coulis</v>
      </c>
      <c r="G3553" s="25" t="str">
        <f>IF(_xlfn.XLOOKUP(A3553,Product!A$2:A$5901,Product!D$2:D$5901,"Not Found") = 0,"",_xlfn.XLOOKUP(A3553,Product!A$2:A$5901,Product!D$2:D$5901,"Not Found"))</f>
        <v>Sauces</v>
      </c>
      <c r="H3553" s="30">
        <f>_xlfn.XLOOKUP(A3553,Product!A$2:A$5901,Product!E$2:E$5901,"Not Found")</f>
        <v>2.14</v>
      </c>
      <c r="I3553" s="25" t="str">
        <f>A3553&amp;"_"&amp;E3553&amp;"_"&amp;F3553&amp;"_"&amp;G3553</f>
        <v>119230_Epicerie salée_Sauces et coulis_Sauces</v>
      </c>
      <c r="J3553" s="30">
        <f>D3553*H3553</f>
        <v>798.22</v>
      </c>
      <c r="K3553" s="25">
        <f>IF(D3553&gt;0,1,0)</f>
        <v>1</v>
      </c>
      <c r="L3553" s="26">
        <f t="shared" si="55"/>
        <v>0</v>
      </c>
    </row>
    <row r="3554" spans="1:12" ht="19" hidden="1" x14ac:dyDescent="0.2">
      <c r="A3554" s="24">
        <v>119239</v>
      </c>
      <c r="B3554" s="24">
        <v>1</v>
      </c>
      <c r="C3554" s="24">
        <v>433</v>
      </c>
      <c r="D3554" s="24">
        <v>308</v>
      </c>
      <c r="E3554" s="25" t="str">
        <f>_xlfn.XLOOKUP(A3554,Product!A$2:A$5901,Product!B$2:B$5901,"Not Found")</f>
        <v>Epicerie salée</v>
      </c>
      <c r="F3554" s="25" t="str">
        <f>_xlfn.XLOOKUP(A3554,Product!A$2:A$5901,Product!C$2:C$5901,"Not Found")</f>
        <v>Farine, son, fécule</v>
      </c>
      <c r="G3554" s="25" t="str">
        <f>IF(_xlfn.XLOOKUP(A3554,Product!A$2:A$5901,Product!D$2:D$5901,"Not Found") = 0,"",_xlfn.XLOOKUP(A3554,Product!A$2:A$5901,Product!D$2:D$5901,"Not Found"))</f>
        <v>Farine de fruits</v>
      </c>
      <c r="H3554" s="30">
        <f>_xlfn.XLOOKUP(A3554,Product!A$2:A$5901,Product!E$2:E$5901,"Not Found")</f>
        <v>1.46</v>
      </c>
      <c r="I3554" s="25" t="str">
        <f>A3554&amp;"_"&amp;E3554&amp;"_"&amp;F3554&amp;"_"&amp;G3554</f>
        <v>119239_Epicerie salée_Farine, son, fécule_Farine de fruits</v>
      </c>
      <c r="J3554" s="30">
        <f>D3554*H3554</f>
        <v>449.68</v>
      </c>
      <c r="K3554" s="25">
        <f>IF(D3554&gt;0,1,0)</f>
        <v>1</v>
      </c>
      <c r="L3554" s="26">
        <f t="shared" si="55"/>
        <v>0</v>
      </c>
    </row>
    <row r="3555" spans="1:12" ht="19" hidden="1" x14ac:dyDescent="0.2">
      <c r="A3555" s="24">
        <v>119242</v>
      </c>
      <c r="B3555" s="24">
        <v>1</v>
      </c>
      <c r="C3555" s="24">
        <v>877</v>
      </c>
      <c r="D3555" s="24">
        <v>294</v>
      </c>
      <c r="E3555" s="25" t="str">
        <f>_xlfn.XLOOKUP(A3555,Product!A$2:A$5901,Product!B$2:B$5901,"Not Found")</f>
        <v>Epicerie salée</v>
      </c>
      <c r="F3555" s="25" t="str">
        <f>_xlfn.XLOOKUP(A3555,Product!A$2:A$5901,Product!C$2:C$5901,"Not Found")</f>
        <v>Légumineuses et céréales</v>
      </c>
      <c r="G3555" s="25" t="str">
        <f>IF(_xlfn.XLOOKUP(A3555,Product!A$2:A$5901,Product!D$2:D$5901,"Not Found") = 0,"",_xlfn.XLOOKUP(A3555,Product!A$2:A$5901,Product!D$2:D$5901,"Not Found"))</f>
        <v>Quinoa bio</v>
      </c>
      <c r="H3555" s="30">
        <f>_xlfn.XLOOKUP(A3555,Product!A$2:A$5901,Product!E$2:E$5901,"Not Found")</f>
        <v>1.62</v>
      </c>
      <c r="I3555" s="25" t="str">
        <f>A3555&amp;"_"&amp;E3555&amp;"_"&amp;F3555&amp;"_"&amp;G3555</f>
        <v>119242_Epicerie salée_Légumineuses et céréales_Quinoa bio</v>
      </c>
      <c r="J3555" s="30">
        <f>D3555*H3555</f>
        <v>476.28000000000003</v>
      </c>
      <c r="K3555" s="25">
        <f>IF(D3555&gt;0,1,0)</f>
        <v>1</v>
      </c>
      <c r="L3555" s="26">
        <f t="shared" si="55"/>
        <v>0</v>
      </c>
    </row>
    <row r="3556" spans="1:12" ht="19" hidden="1" x14ac:dyDescent="0.2">
      <c r="A3556" s="24">
        <v>119247</v>
      </c>
      <c r="B3556" s="24">
        <v>0</v>
      </c>
      <c r="C3556" s="24">
        <v>854</v>
      </c>
      <c r="D3556" s="24">
        <v>194</v>
      </c>
      <c r="E3556" s="25" t="str">
        <f>_xlfn.XLOOKUP(A3556,Product!A$2:A$5901,Product!B$2:B$5901,"Not Found")</f>
        <v>Epicerie salée</v>
      </c>
      <c r="F3556" s="25" t="str">
        <f>_xlfn.XLOOKUP(A3556,Product!A$2:A$5901,Product!C$2:C$5901,"Not Found")</f>
        <v>Sel, épices, aide culinaire</v>
      </c>
      <c r="G3556" s="25" t="str">
        <f>IF(_xlfn.XLOOKUP(A3556,Product!A$2:A$5901,Product!D$2:D$5901,"Not Found") = 0,"",_xlfn.XLOOKUP(A3556,Product!A$2:A$5901,Product!D$2:D$5901,"Not Found"))</f>
        <v>Epices</v>
      </c>
      <c r="H3556" s="30">
        <f>_xlfn.XLOOKUP(A3556,Product!A$2:A$5901,Product!E$2:E$5901,"Not Found")</f>
        <v>1.92</v>
      </c>
      <c r="I3556" s="25" t="str">
        <f>A3556&amp;"_"&amp;E3556&amp;"_"&amp;F3556&amp;"_"&amp;G3556</f>
        <v>119247_Epicerie salée_Sel, épices, aide culinaire_Epices</v>
      </c>
      <c r="J3556" s="30">
        <f>D3556*H3556</f>
        <v>372.47999999999996</v>
      </c>
      <c r="K3556" s="25">
        <f>IF(D3556&gt;0,1,0)</f>
        <v>1</v>
      </c>
      <c r="L3556" s="26">
        <f t="shared" si="55"/>
        <v>0</v>
      </c>
    </row>
    <row r="3557" spans="1:12" ht="19" hidden="1" x14ac:dyDescent="0.2">
      <c r="A3557" s="24">
        <v>119248</v>
      </c>
      <c r="B3557" s="24">
        <v>0</v>
      </c>
      <c r="C3557" s="24">
        <v>84</v>
      </c>
      <c r="D3557" s="24">
        <v>7</v>
      </c>
      <c r="E3557" s="25" t="str">
        <f>_xlfn.XLOOKUP(A3557,Product!A$2:A$5901,Product!B$2:B$5901,"Not Found")</f>
        <v>Epicerie salée</v>
      </c>
      <c r="F3557" s="25" t="str">
        <f>_xlfn.XLOOKUP(A3557,Product!A$2:A$5901,Product!C$2:C$5901,"Not Found")</f>
        <v>Sel, épices, aide culinaire</v>
      </c>
      <c r="G3557" s="25" t="str">
        <f>IF(_xlfn.XLOOKUP(A3557,Product!A$2:A$5901,Product!D$2:D$5901,"Not Found") = 0,"",_xlfn.XLOOKUP(A3557,Product!A$2:A$5901,Product!D$2:D$5901,"Not Found"))</f>
        <v>Epices</v>
      </c>
      <c r="H3557" s="30">
        <f>_xlfn.XLOOKUP(A3557,Product!A$2:A$5901,Product!E$2:E$5901,"Not Found")</f>
        <v>2.2200000000000002</v>
      </c>
      <c r="I3557" s="25" t="str">
        <f>A3557&amp;"_"&amp;E3557&amp;"_"&amp;F3557&amp;"_"&amp;G3557</f>
        <v>119248_Epicerie salée_Sel, épices, aide culinaire_Epices</v>
      </c>
      <c r="J3557" s="30">
        <f>D3557*H3557</f>
        <v>15.540000000000001</v>
      </c>
      <c r="K3557" s="25">
        <f>IF(D3557&gt;0,1,0)</f>
        <v>1</v>
      </c>
      <c r="L3557" s="26">
        <f t="shared" si="55"/>
        <v>0</v>
      </c>
    </row>
    <row r="3558" spans="1:12" ht="19" hidden="1" x14ac:dyDescent="0.2">
      <c r="A3558" s="24">
        <v>119249</v>
      </c>
      <c r="B3558" s="24">
        <v>0</v>
      </c>
      <c r="C3558" s="24">
        <v>672</v>
      </c>
      <c r="D3558" s="24">
        <v>275</v>
      </c>
      <c r="E3558" s="25" t="str">
        <f>_xlfn.XLOOKUP(A3558,Product!A$2:A$5901,Product!B$2:B$5901,"Not Found")</f>
        <v>Epicerie salée</v>
      </c>
      <c r="F3558" s="25" t="str">
        <f>_xlfn.XLOOKUP(A3558,Product!A$2:A$5901,Product!C$2:C$5901,"Not Found")</f>
        <v>Sel, épices, aide culinaire</v>
      </c>
      <c r="G3558" s="25" t="str">
        <f>IF(_xlfn.XLOOKUP(A3558,Product!A$2:A$5901,Product!D$2:D$5901,"Not Found") = 0,"",_xlfn.XLOOKUP(A3558,Product!A$2:A$5901,Product!D$2:D$5901,"Not Found"))</f>
        <v>Epices</v>
      </c>
      <c r="H3558" s="30">
        <f>_xlfn.XLOOKUP(A3558,Product!A$2:A$5901,Product!E$2:E$5901,"Not Found")</f>
        <v>1.97</v>
      </c>
      <c r="I3558" s="25" t="str">
        <f>A3558&amp;"_"&amp;E3558&amp;"_"&amp;F3558&amp;"_"&amp;G3558</f>
        <v>119249_Epicerie salée_Sel, épices, aide culinaire_Epices</v>
      </c>
      <c r="J3558" s="30">
        <f>D3558*H3558</f>
        <v>541.75</v>
      </c>
      <c r="K3558" s="25">
        <f>IF(D3558&gt;0,1,0)</f>
        <v>1</v>
      </c>
      <c r="L3558" s="26">
        <f t="shared" si="55"/>
        <v>0</v>
      </c>
    </row>
    <row r="3559" spans="1:12" ht="19" hidden="1" x14ac:dyDescent="0.2">
      <c r="A3559" s="24">
        <v>119250</v>
      </c>
      <c r="B3559" s="24">
        <v>1</v>
      </c>
      <c r="C3559" s="24">
        <v>138</v>
      </c>
      <c r="D3559" s="24">
        <v>105</v>
      </c>
      <c r="E3559" s="25" t="str">
        <f>_xlfn.XLOOKUP(A3559,Product!A$2:A$5901,Product!B$2:B$5901,"Not Found")</f>
        <v>Epicerie salée</v>
      </c>
      <c r="F3559" s="25" t="str">
        <f>_xlfn.XLOOKUP(A3559,Product!A$2:A$5901,Product!C$2:C$5901,"Not Found")</f>
        <v>Sel, épices, aide culinaire</v>
      </c>
      <c r="G3559" s="25" t="str">
        <f>IF(_xlfn.XLOOKUP(A3559,Product!A$2:A$5901,Product!D$2:D$5901,"Not Found") = 0,"",_xlfn.XLOOKUP(A3559,Product!A$2:A$5901,Product!D$2:D$5901,"Not Found"))</f>
        <v>Poivre</v>
      </c>
      <c r="H3559" s="30">
        <f>_xlfn.XLOOKUP(A3559,Product!A$2:A$5901,Product!E$2:E$5901,"Not Found")</f>
        <v>3.23</v>
      </c>
      <c r="I3559" s="25" t="str">
        <f>A3559&amp;"_"&amp;E3559&amp;"_"&amp;F3559&amp;"_"&amp;G3559</f>
        <v>119250_Epicerie salée_Sel, épices, aide culinaire_Poivre</v>
      </c>
      <c r="J3559" s="30">
        <f>D3559*H3559</f>
        <v>339.15</v>
      </c>
      <c r="K3559" s="25">
        <f>IF(D3559&gt;0,1,0)</f>
        <v>1</v>
      </c>
      <c r="L3559" s="26">
        <f t="shared" si="55"/>
        <v>0</v>
      </c>
    </row>
    <row r="3560" spans="1:12" ht="19" hidden="1" x14ac:dyDescent="0.2">
      <c r="A3560" s="24">
        <v>119252</v>
      </c>
      <c r="B3560" s="24">
        <v>1</v>
      </c>
      <c r="C3560" s="24">
        <v>890</v>
      </c>
      <c r="D3560" s="24">
        <v>214</v>
      </c>
      <c r="E3560" s="25" t="str">
        <f>_xlfn.XLOOKUP(A3560,Product!A$2:A$5901,Product!B$2:B$5901,"Not Found")</f>
        <v>Epicerie salée</v>
      </c>
      <c r="F3560" s="25" t="str">
        <f>_xlfn.XLOOKUP(A3560,Product!A$2:A$5901,Product!C$2:C$5901,"Not Found")</f>
        <v>Sel, épices, aide culinaire</v>
      </c>
      <c r="G3560" s="25" t="str">
        <f>IF(_xlfn.XLOOKUP(A3560,Product!A$2:A$5901,Product!D$2:D$5901,"Not Found") = 0,"",_xlfn.XLOOKUP(A3560,Product!A$2:A$5901,Product!D$2:D$5901,"Not Found"))</f>
        <v>Epices</v>
      </c>
      <c r="H3560" s="30">
        <f>_xlfn.XLOOKUP(A3560,Product!A$2:A$5901,Product!E$2:E$5901,"Not Found")</f>
        <v>2.12</v>
      </c>
      <c r="I3560" s="25" t="str">
        <f>A3560&amp;"_"&amp;E3560&amp;"_"&amp;F3560&amp;"_"&amp;G3560</f>
        <v>119252_Epicerie salée_Sel, épices, aide culinaire_Epices</v>
      </c>
      <c r="J3560" s="30">
        <f>D3560*H3560</f>
        <v>453.68</v>
      </c>
      <c r="K3560" s="25">
        <f>IF(D3560&gt;0,1,0)</f>
        <v>1</v>
      </c>
      <c r="L3560" s="26">
        <f t="shared" si="55"/>
        <v>0</v>
      </c>
    </row>
    <row r="3561" spans="1:12" ht="19" hidden="1" x14ac:dyDescent="0.2">
      <c r="A3561" s="24">
        <v>119257</v>
      </c>
      <c r="B3561" s="24">
        <v>1</v>
      </c>
      <c r="C3561" s="24">
        <v>742</v>
      </c>
      <c r="D3561" s="24">
        <v>227</v>
      </c>
      <c r="E3561" s="25" t="str">
        <f>_xlfn.XLOOKUP(A3561,Product!A$2:A$5901,Product!B$2:B$5901,"Not Found")</f>
        <v>Epicerie salée</v>
      </c>
      <c r="F3561" s="25" t="str">
        <f>_xlfn.XLOOKUP(A3561,Product!A$2:A$5901,Product!C$2:C$5901,"Not Found")</f>
        <v>Sel, épices, aide culinaire</v>
      </c>
      <c r="G3561" s="25" t="str">
        <f>IF(_xlfn.XLOOKUP(A3561,Product!A$2:A$5901,Product!D$2:D$5901,"Not Found") = 0,"",_xlfn.XLOOKUP(A3561,Product!A$2:A$5901,Product!D$2:D$5901,"Not Found"))</f>
        <v>Sels</v>
      </c>
      <c r="H3561" s="30">
        <f>_xlfn.XLOOKUP(A3561,Product!A$2:A$5901,Product!E$2:E$5901,"Not Found")</f>
        <v>0.96</v>
      </c>
      <c r="I3561" s="25" t="str">
        <f>A3561&amp;"_"&amp;E3561&amp;"_"&amp;F3561&amp;"_"&amp;G3561</f>
        <v>119257_Epicerie salée_Sel, épices, aide culinaire_Sels</v>
      </c>
      <c r="J3561" s="30">
        <f>D3561*H3561</f>
        <v>217.92</v>
      </c>
      <c r="K3561" s="25">
        <f>IF(D3561&gt;0,1,0)</f>
        <v>1</v>
      </c>
      <c r="L3561" s="26">
        <f t="shared" si="55"/>
        <v>0</v>
      </c>
    </row>
    <row r="3562" spans="1:12" ht="19" hidden="1" x14ac:dyDescent="0.2">
      <c r="A3562" s="24">
        <v>119737</v>
      </c>
      <c r="B3562" s="24">
        <v>0</v>
      </c>
      <c r="C3562" s="24">
        <v>535</v>
      </c>
      <c r="D3562" s="24">
        <v>431</v>
      </c>
      <c r="E3562" s="25" t="str">
        <f>_xlfn.XLOOKUP(A3562,Product!A$2:A$5901,Product!B$2:B$5901,"Not Found")</f>
        <v>Epicerie salée</v>
      </c>
      <c r="F3562" s="25" t="str">
        <f>_xlfn.XLOOKUP(A3562,Product!A$2:A$5901,Product!C$2:C$5901,"Not Found")</f>
        <v>Huiles alimentaires bio</v>
      </c>
      <c r="G3562" s="25" t="str">
        <f>IF(_xlfn.XLOOKUP(A3562,Product!A$2:A$5901,Product!D$2:D$5901,"Not Found") = 0,"",_xlfn.XLOOKUP(A3562,Product!A$2:A$5901,Product!D$2:D$5901,"Not Found"))</f>
        <v>Huile d'olive</v>
      </c>
      <c r="H3562" s="30">
        <f>_xlfn.XLOOKUP(A3562,Product!A$2:A$5901,Product!E$2:E$5901,"Not Found")</f>
        <v>16.36</v>
      </c>
      <c r="I3562" s="25" t="str">
        <f>A3562&amp;"_"&amp;E3562&amp;"_"&amp;F3562&amp;"_"&amp;G3562</f>
        <v>119737_Epicerie salée_Huiles alimentaires bio_Huile d'olive</v>
      </c>
      <c r="J3562" s="30">
        <f>D3562*H3562</f>
        <v>7051.16</v>
      </c>
      <c r="K3562" s="25">
        <f>IF(D3562&gt;0,1,0)</f>
        <v>1</v>
      </c>
      <c r="L3562" s="26">
        <f t="shared" si="55"/>
        <v>0</v>
      </c>
    </row>
    <row r="3563" spans="1:12" ht="19" hidden="1" x14ac:dyDescent="0.2">
      <c r="A3563" s="24">
        <v>119932</v>
      </c>
      <c r="B3563" s="24">
        <v>1</v>
      </c>
      <c r="C3563" s="24">
        <v>490</v>
      </c>
      <c r="D3563" s="24">
        <v>324</v>
      </c>
      <c r="E3563" s="25" t="str">
        <f>_xlfn.XLOOKUP(A3563,Product!A$2:A$5901,Product!B$2:B$5901,"Not Found")</f>
        <v>Epicerie salée</v>
      </c>
      <c r="F3563" s="25" t="str">
        <f>_xlfn.XLOOKUP(A3563,Product!A$2:A$5901,Product!C$2:C$5901,"Not Found")</f>
        <v>Condiments, vinaigres</v>
      </c>
      <c r="G3563" s="25" t="str">
        <f>IF(_xlfn.XLOOKUP(A3563,Product!A$2:A$5901,Product!D$2:D$5901,"Not Found") = 0,"",_xlfn.XLOOKUP(A3563,Product!A$2:A$5901,Product!D$2:D$5901,"Not Found"))</f>
        <v>Cornichon, câpre et pickle</v>
      </c>
      <c r="H3563" s="30">
        <f>_xlfn.XLOOKUP(A3563,Product!A$2:A$5901,Product!E$2:E$5901,"Not Found")</f>
        <v>2.37</v>
      </c>
      <c r="I3563" s="25" t="str">
        <f>A3563&amp;"_"&amp;E3563&amp;"_"&amp;F3563&amp;"_"&amp;G3563</f>
        <v>119932_Epicerie salée_Condiments, vinaigres_Cornichon, câpre et pickle</v>
      </c>
      <c r="J3563" s="30">
        <f>D3563*H3563</f>
        <v>767.88</v>
      </c>
      <c r="K3563" s="25">
        <f>IF(D3563&gt;0,1,0)</f>
        <v>1</v>
      </c>
      <c r="L3563" s="26">
        <f t="shared" si="55"/>
        <v>0</v>
      </c>
    </row>
    <row r="3564" spans="1:12" ht="19" hidden="1" x14ac:dyDescent="0.2">
      <c r="A3564" s="24">
        <v>119971</v>
      </c>
      <c r="B3564" s="24">
        <v>0</v>
      </c>
      <c r="C3564" s="24">
        <v>156</v>
      </c>
      <c r="D3564" s="24">
        <v>59</v>
      </c>
      <c r="E3564" s="25" t="str">
        <f>_xlfn.XLOOKUP(A3564,Product!A$2:A$5901,Product!B$2:B$5901,"Not Found")</f>
        <v>Epicerie salée</v>
      </c>
      <c r="F3564" s="25" t="str">
        <f>_xlfn.XLOOKUP(A3564,Product!A$2:A$5901,Product!C$2:C$5901,"Not Found")</f>
        <v>Sauces et coulis</v>
      </c>
      <c r="G3564" s="25" t="str">
        <f>IF(_xlfn.XLOOKUP(A3564,Product!A$2:A$5901,Product!D$2:D$5901,"Not Found") = 0,"",_xlfn.XLOOKUP(A3564,Product!A$2:A$5901,Product!D$2:D$5901,"Not Found"))</f>
        <v>Sauces</v>
      </c>
      <c r="H3564" s="30">
        <f>_xlfn.XLOOKUP(A3564,Product!A$2:A$5901,Product!E$2:E$5901,"Not Found")</f>
        <v>3.34</v>
      </c>
      <c r="I3564" s="25" t="str">
        <f>A3564&amp;"_"&amp;E3564&amp;"_"&amp;F3564&amp;"_"&amp;G3564</f>
        <v>119971_Epicerie salée_Sauces et coulis_Sauces</v>
      </c>
      <c r="J3564" s="30">
        <f>D3564*H3564</f>
        <v>197.06</v>
      </c>
      <c r="K3564" s="25">
        <f>IF(D3564&gt;0,1,0)</f>
        <v>1</v>
      </c>
      <c r="L3564" s="26">
        <f t="shared" si="55"/>
        <v>0</v>
      </c>
    </row>
    <row r="3565" spans="1:12" ht="19" hidden="1" x14ac:dyDescent="0.2">
      <c r="A3565" s="24">
        <v>119986</v>
      </c>
      <c r="B3565" s="24">
        <v>1</v>
      </c>
      <c r="C3565" s="24">
        <v>785</v>
      </c>
      <c r="D3565" s="24">
        <v>665</v>
      </c>
      <c r="E3565" s="25" t="str">
        <f>_xlfn.XLOOKUP(A3565,Product!A$2:A$5901,Product!B$2:B$5901,"Not Found")</f>
        <v>Epicerie salée</v>
      </c>
      <c r="F3565" s="25" t="str">
        <f>_xlfn.XLOOKUP(A3565,Product!A$2:A$5901,Product!C$2:C$5901,"Not Found")</f>
        <v>Pain et biscottes</v>
      </c>
      <c r="G3565" s="25" t="str">
        <f>IF(_xlfn.XLOOKUP(A3565,Product!A$2:A$5901,Product!D$2:D$5901,"Not Found") = 0,"",_xlfn.XLOOKUP(A3565,Product!A$2:A$5901,Product!D$2:D$5901,"Not Found"))</f>
        <v>Pain, pain précuit</v>
      </c>
      <c r="H3565" s="30">
        <f>_xlfn.XLOOKUP(A3565,Product!A$2:A$5901,Product!E$2:E$5901,"Not Found")</f>
        <v>2.36</v>
      </c>
      <c r="I3565" s="25" t="str">
        <f>A3565&amp;"_"&amp;E3565&amp;"_"&amp;F3565&amp;"_"&amp;G3565</f>
        <v>119986_Epicerie salée_Pain et biscottes_Pain, pain précuit</v>
      </c>
      <c r="J3565" s="30">
        <f>D3565*H3565</f>
        <v>1569.3999999999999</v>
      </c>
      <c r="K3565" s="25">
        <f>IF(D3565&gt;0,1,0)</f>
        <v>1</v>
      </c>
      <c r="L3565" s="26">
        <f t="shared" si="55"/>
        <v>0</v>
      </c>
    </row>
    <row r="3566" spans="1:12" ht="19" hidden="1" x14ac:dyDescent="0.2">
      <c r="A3566" s="24">
        <v>120016</v>
      </c>
      <c r="B3566" s="24">
        <v>1</v>
      </c>
      <c r="C3566" s="24">
        <v>531</v>
      </c>
      <c r="D3566" s="24">
        <v>335</v>
      </c>
      <c r="E3566" s="25" t="str">
        <f>_xlfn.XLOOKUP(A3566,Product!A$2:A$5901,Product!B$2:B$5901,"Not Found")</f>
        <v>Epicerie salée</v>
      </c>
      <c r="F3566" s="25" t="str">
        <f>_xlfn.XLOOKUP(A3566,Product!A$2:A$5901,Product!C$2:C$5901,"Not Found")</f>
        <v>Apéritifs bio</v>
      </c>
      <c r="G3566" s="25" t="str">
        <f>IF(_xlfn.XLOOKUP(A3566,Product!A$2:A$5901,Product!D$2:D$5901,"Not Found") = 0,"",_xlfn.XLOOKUP(A3566,Product!A$2:A$5901,Product!D$2:D$5901,"Not Found"))</f>
        <v>Fruits secs bio apéritif</v>
      </c>
      <c r="H3566" s="30">
        <f>_xlfn.XLOOKUP(A3566,Product!A$2:A$5901,Product!E$2:E$5901,"Not Found")</f>
        <v>2.27</v>
      </c>
      <c r="I3566" s="25" t="str">
        <f>A3566&amp;"_"&amp;E3566&amp;"_"&amp;F3566&amp;"_"&amp;G3566</f>
        <v>120016_Epicerie salée_Apéritifs bio_Fruits secs bio apéritif</v>
      </c>
      <c r="J3566" s="30">
        <f>D3566*H3566</f>
        <v>760.45</v>
      </c>
      <c r="K3566" s="25">
        <f>IF(D3566&gt;0,1,0)</f>
        <v>1</v>
      </c>
      <c r="L3566" s="26">
        <f t="shared" si="55"/>
        <v>0</v>
      </c>
    </row>
    <row r="3567" spans="1:12" ht="19" hidden="1" x14ac:dyDescent="0.2">
      <c r="A3567" s="24">
        <v>120040</v>
      </c>
      <c r="B3567" s="24">
        <v>0</v>
      </c>
      <c r="C3567" s="24">
        <v>434</v>
      </c>
      <c r="D3567" s="24">
        <v>65</v>
      </c>
      <c r="E3567" s="25" t="str">
        <f>_xlfn.XLOOKUP(A3567,Product!A$2:A$5901,Product!B$2:B$5901,"Not Found")</f>
        <v>Epicerie salée</v>
      </c>
      <c r="F3567" s="25" t="str">
        <f>_xlfn.XLOOKUP(A3567,Product!A$2:A$5901,Product!C$2:C$5901,"Not Found")</f>
        <v>Pâtes bio</v>
      </c>
      <c r="G3567" s="25" t="str">
        <f>IF(_xlfn.XLOOKUP(A3567,Product!A$2:A$5901,Product!D$2:D$5901,"Not Found") = 0,"",_xlfn.XLOOKUP(A3567,Product!A$2:A$5901,Product!D$2:D$5901,"Not Found"))</f>
        <v>Nouilles asiatiques, shirataki</v>
      </c>
      <c r="H3567" s="30">
        <f>_xlfn.XLOOKUP(A3567,Product!A$2:A$5901,Product!E$2:E$5901,"Not Found")</f>
        <v>2.85</v>
      </c>
      <c r="I3567" s="25" t="str">
        <f>A3567&amp;"_"&amp;E3567&amp;"_"&amp;F3567&amp;"_"&amp;G3567</f>
        <v>120040_Epicerie salée_Pâtes bio_Nouilles asiatiques, shirataki</v>
      </c>
      <c r="J3567" s="30">
        <f>D3567*H3567</f>
        <v>185.25</v>
      </c>
      <c r="K3567" s="25">
        <f>IF(D3567&gt;0,1,0)</f>
        <v>1</v>
      </c>
      <c r="L3567" s="26">
        <f t="shared" si="55"/>
        <v>0</v>
      </c>
    </row>
    <row r="3568" spans="1:12" ht="19" hidden="1" x14ac:dyDescent="0.2">
      <c r="A3568" s="24">
        <v>120042</v>
      </c>
      <c r="B3568" s="24">
        <v>0</v>
      </c>
      <c r="C3568" s="24">
        <v>558</v>
      </c>
      <c r="D3568" s="24">
        <v>517</v>
      </c>
      <c r="E3568" s="25" t="str">
        <f>_xlfn.XLOOKUP(A3568,Product!A$2:A$5901,Product!B$2:B$5901,"Not Found")</f>
        <v>Epicerie salée</v>
      </c>
      <c r="F3568" s="25" t="str">
        <f>_xlfn.XLOOKUP(A3568,Product!A$2:A$5901,Product!C$2:C$5901,"Not Found")</f>
        <v>Pâtes bio</v>
      </c>
      <c r="G3568" s="25" t="str">
        <f>IF(_xlfn.XLOOKUP(A3568,Product!A$2:A$5901,Product!D$2:D$5901,"Not Found") = 0,"",_xlfn.XLOOKUP(A3568,Product!A$2:A$5901,Product!D$2:D$5901,"Not Found"))</f>
        <v>Nouilles asiatiques, shirataki</v>
      </c>
      <c r="H3568" s="30">
        <f>_xlfn.XLOOKUP(A3568,Product!A$2:A$5901,Product!E$2:E$5901,"Not Found")</f>
        <v>2.85</v>
      </c>
      <c r="I3568" s="25" t="str">
        <f>A3568&amp;"_"&amp;E3568&amp;"_"&amp;F3568&amp;"_"&amp;G3568</f>
        <v>120042_Epicerie salée_Pâtes bio_Nouilles asiatiques, shirataki</v>
      </c>
      <c r="J3568" s="30">
        <f>D3568*H3568</f>
        <v>1473.45</v>
      </c>
      <c r="K3568" s="25">
        <f>IF(D3568&gt;0,1,0)</f>
        <v>1</v>
      </c>
      <c r="L3568" s="26">
        <f t="shared" si="55"/>
        <v>0</v>
      </c>
    </row>
    <row r="3569" spans="1:12" ht="19" hidden="1" x14ac:dyDescent="0.2">
      <c r="A3569" s="24">
        <v>120044</v>
      </c>
      <c r="B3569" s="24">
        <v>0</v>
      </c>
      <c r="C3569" s="24">
        <v>831</v>
      </c>
      <c r="D3569" s="24">
        <v>329</v>
      </c>
      <c r="E3569" s="25" t="str">
        <f>_xlfn.XLOOKUP(A3569,Product!A$2:A$5901,Product!B$2:B$5901,"Not Found")</f>
        <v>Epicerie salée</v>
      </c>
      <c r="F3569" s="25" t="str">
        <f>_xlfn.XLOOKUP(A3569,Product!A$2:A$5901,Product!C$2:C$5901,"Not Found")</f>
        <v>Pâtes bio</v>
      </c>
      <c r="G3569" s="25" t="str">
        <f>IF(_xlfn.XLOOKUP(A3569,Product!A$2:A$5901,Product!D$2:D$5901,"Not Found") = 0,"",_xlfn.XLOOKUP(A3569,Product!A$2:A$5901,Product!D$2:D$5901,"Not Found"))</f>
        <v>Nouilles asiatiques, shirataki</v>
      </c>
      <c r="H3569" s="30">
        <f>_xlfn.XLOOKUP(A3569,Product!A$2:A$5901,Product!E$2:E$5901,"Not Found")</f>
        <v>1.97</v>
      </c>
      <c r="I3569" s="25" t="str">
        <f>A3569&amp;"_"&amp;E3569&amp;"_"&amp;F3569&amp;"_"&amp;G3569</f>
        <v>120044_Epicerie salée_Pâtes bio_Nouilles asiatiques, shirataki</v>
      </c>
      <c r="J3569" s="30">
        <f>D3569*H3569</f>
        <v>648.13</v>
      </c>
      <c r="K3569" s="25">
        <f>IF(D3569&gt;0,1,0)</f>
        <v>1</v>
      </c>
      <c r="L3569" s="26">
        <f t="shared" si="55"/>
        <v>0</v>
      </c>
    </row>
    <row r="3570" spans="1:12" ht="19" hidden="1" x14ac:dyDescent="0.2">
      <c r="A3570" s="24">
        <v>120045</v>
      </c>
      <c r="B3570" s="24">
        <v>0</v>
      </c>
      <c r="C3570" s="24">
        <v>176</v>
      </c>
      <c r="D3570" s="24">
        <v>29</v>
      </c>
      <c r="E3570" s="25" t="str">
        <f>_xlfn.XLOOKUP(A3570,Product!A$2:A$5901,Product!B$2:B$5901,"Not Found")</f>
        <v>Epicerie salée</v>
      </c>
      <c r="F3570" s="25" t="str">
        <f>_xlfn.XLOOKUP(A3570,Product!A$2:A$5901,Product!C$2:C$5901,"Not Found")</f>
        <v>Pâtes bio</v>
      </c>
      <c r="G3570" s="25" t="str">
        <f>IF(_xlfn.XLOOKUP(A3570,Product!A$2:A$5901,Product!D$2:D$5901,"Not Found") = 0,"",_xlfn.XLOOKUP(A3570,Product!A$2:A$5901,Product!D$2:D$5901,"Not Found"))</f>
        <v>Nouilles asiatiques, shirataki</v>
      </c>
      <c r="H3570" s="30">
        <f>_xlfn.XLOOKUP(A3570,Product!A$2:A$5901,Product!E$2:E$5901,"Not Found")</f>
        <v>2.04</v>
      </c>
      <c r="I3570" s="25" t="str">
        <f>A3570&amp;"_"&amp;E3570&amp;"_"&amp;F3570&amp;"_"&amp;G3570</f>
        <v>120045_Epicerie salée_Pâtes bio_Nouilles asiatiques, shirataki</v>
      </c>
      <c r="J3570" s="30">
        <f>D3570*H3570</f>
        <v>59.160000000000004</v>
      </c>
      <c r="K3570" s="25">
        <f>IF(D3570&gt;0,1,0)</f>
        <v>1</v>
      </c>
      <c r="L3570" s="26">
        <f t="shared" si="55"/>
        <v>0</v>
      </c>
    </row>
    <row r="3571" spans="1:12" ht="19" hidden="1" x14ac:dyDescent="0.2">
      <c r="A3571" s="24">
        <v>120046</v>
      </c>
      <c r="B3571" s="24">
        <v>1</v>
      </c>
      <c r="C3571" s="24">
        <v>732</v>
      </c>
      <c r="D3571" s="24">
        <v>301</v>
      </c>
      <c r="E3571" s="25" t="str">
        <f>_xlfn.XLOOKUP(A3571,Product!A$2:A$5901,Product!B$2:B$5901,"Not Found")</f>
        <v>Epicerie salée</v>
      </c>
      <c r="F3571" s="25" t="str">
        <f>_xlfn.XLOOKUP(A3571,Product!A$2:A$5901,Product!C$2:C$5901,"Not Found")</f>
        <v>Pâtes bio</v>
      </c>
      <c r="G3571" s="25" t="str">
        <f>IF(_xlfn.XLOOKUP(A3571,Product!A$2:A$5901,Product!D$2:D$5901,"Not Found") = 0,"",_xlfn.XLOOKUP(A3571,Product!A$2:A$5901,Product!D$2:D$5901,"Not Found"))</f>
        <v>Nouilles asiatiques, shirataki</v>
      </c>
      <c r="H3571" s="30">
        <f>_xlfn.XLOOKUP(A3571,Product!A$2:A$5901,Product!E$2:E$5901,"Not Found")</f>
        <v>1.97</v>
      </c>
      <c r="I3571" s="25" t="str">
        <f>A3571&amp;"_"&amp;E3571&amp;"_"&amp;F3571&amp;"_"&amp;G3571</f>
        <v>120046_Epicerie salée_Pâtes bio_Nouilles asiatiques, shirataki</v>
      </c>
      <c r="J3571" s="30">
        <f>D3571*H3571</f>
        <v>592.97</v>
      </c>
      <c r="K3571" s="25">
        <f>IF(D3571&gt;0,1,0)</f>
        <v>1</v>
      </c>
      <c r="L3571" s="26">
        <f t="shared" si="55"/>
        <v>0</v>
      </c>
    </row>
    <row r="3572" spans="1:12" ht="19" hidden="1" x14ac:dyDescent="0.2">
      <c r="A3572" s="24">
        <v>120188</v>
      </c>
      <c r="B3572" s="24">
        <v>0</v>
      </c>
      <c r="C3572" s="24">
        <v>567</v>
      </c>
      <c r="D3572" s="24">
        <v>136</v>
      </c>
      <c r="E3572" s="25" t="str">
        <f>_xlfn.XLOOKUP(A3572,Product!A$2:A$5901,Product!B$2:B$5901,"Not Found")</f>
        <v>Epicerie salée</v>
      </c>
      <c r="F3572" s="25" t="str">
        <f>_xlfn.XLOOKUP(A3572,Product!A$2:A$5901,Product!C$2:C$5901,"Not Found")</f>
        <v>Plats cuisinés</v>
      </c>
      <c r="G3572" s="25" t="str">
        <f>IF(_xlfn.XLOOKUP(A3572,Product!A$2:A$5901,Product!D$2:D$5901,"Not Found") = 0,"",_xlfn.XLOOKUP(A3572,Product!A$2:A$5901,Product!D$2:D$5901,"Not Found"))</f>
        <v>Plats cuisinés viande et poisson</v>
      </c>
      <c r="H3572" s="30">
        <f>_xlfn.XLOOKUP(A3572,Product!A$2:A$5901,Product!E$2:E$5901,"Not Found")</f>
        <v>6.11</v>
      </c>
      <c r="I3572" s="25" t="str">
        <f>A3572&amp;"_"&amp;E3572&amp;"_"&amp;F3572&amp;"_"&amp;G3572</f>
        <v>120188_Epicerie salée_Plats cuisinés_Plats cuisinés viande et poisson</v>
      </c>
      <c r="J3572" s="30">
        <f>D3572*H3572</f>
        <v>830.96</v>
      </c>
      <c r="K3572" s="25">
        <f>IF(D3572&gt;0,1,0)</f>
        <v>1</v>
      </c>
      <c r="L3572" s="26">
        <f t="shared" si="55"/>
        <v>0</v>
      </c>
    </row>
    <row r="3573" spans="1:12" ht="19" hidden="1" x14ac:dyDescent="0.2">
      <c r="A3573" s="24">
        <v>120300</v>
      </c>
      <c r="B3573" s="24">
        <v>0</v>
      </c>
      <c r="C3573" s="24">
        <v>309</v>
      </c>
      <c r="D3573" s="24">
        <v>271</v>
      </c>
      <c r="E3573" s="25" t="str">
        <f>_xlfn.XLOOKUP(A3573,Product!A$2:A$5901,Product!B$2:B$5901,"Not Found")</f>
        <v>Epicerie salée</v>
      </c>
      <c r="F3573" s="25" t="str">
        <f>_xlfn.XLOOKUP(A3573,Product!A$2:A$5901,Product!C$2:C$5901,"Not Found")</f>
        <v>Huiles alimentaires bio</v>
      </c>
      <c r="G3573" s="25" t="str">
        <f>IF(_xlfn.XLOOKUP(A3573,Product!A$2:A$5901,Product!D$2:D$5901,"Not Found") = 0,"",_xlfn.XLOOKUP(A3573,Product!A$2:A$5901,Product!D$2:D$5901,"Not Found"))</f>
        <v>Mélanges d'huiles</v>
      </c>
      <c r="H3573" s="30">
        <f>_xlfn.XLOOKUP(A3573,Product!A$2:A$5901,Product!E$2:E$5901,"Not Found")</f>
        <v>7.08</v>
      </c>
      <c r="I3573" s="25" t="str">
        <f>A3573&amp;"_"&amp;E3573&amp;"_"&amp;F3573&amp;"_"&amp;G3573</f>
        <v>120300_Epicerie salée_Huiles alimentaires bio_Mélanges d'huiles</v>
      </c>
      <c r="J3573" s="30">
        <f>D3573*H3573</f>
        <v>1918.68</v>
      </c>
      <c r="K3573" s="25">
        <f>IF(D3573&gt;0,1,0)</f>
        <v>1</v>
      </c>
      <c r="L3573" s="26">
        <f t="shared" si="55"/>
        <v>0</v>
      </c>
    </row>
    <row r="3574" spans="1:12" ht="19" hidden="1" x14ac:dyDescent="0.2">
      <c r="A3574" s="24">
        <v>120302</v>
      </c>
      <c r="B3574" s="24">
        <v>0</v>
      </c>
      <c r="C3574" s="24">
        <v>637</v>
      </c>
      <c r="D3574" s="24">
        <v>608</v>
      </c>
      <c r="E3574" s="25" t="str">
        <f>_xlfn.XLOOKUP(A3574,Product!A$2:A$5901,Product!B$2:B$5901,"Not Found")</f>
        <v>Epicerie salée</v>
      </c>
      <c r="F3574" s="25" t="str">
        <f>_xlfn.XLOOKUP(A3574,Product!A$2:A$5901,Product!C$2:C$5901,"Not Found")</f>
        <v>Légumes et conserves</v>
      </c>
      <c r="G3574" s="25" t="str">
        <f>IF(_xlfn.XLOOKUP(A3574,Product!A$2:A$5901,Product!D$2:D$5901,"Not Found") = 0,"",_xlfn.XLOOKUP(A3574,Product!A$2:A$5901,Product!D$2:D$5901,"Not Found"))</f>
        <v>Soupes bio</v>
      </c>
      <c r="H3574" s="30">
        <f>_xlfn.XLOOKUP(A3574,Product!A$2:A$5901,Product!E$2:E$5901,"Not Found")</f>
        <v>2.12</v>
      </c>
      <c r="I3574" s="25" t="str">
        <f>A3574&amp;"_"&amp;E3574&amp;"_"&amp;F3574&amp;"_"&amp;G3574</f>
        <v>120302_Epicerie salée_Légumes et conserves_Soupes bio</v>
      </c>
      <c r="J3574" s="30">
        <f>D3574*H3574</f>
        <v>1288.96</v>
      </c>
      <c r="K3574" s="25">
        <f>IF(D3574&gt;0,1,0)</f>
        <v>1</v>
      </c>
      <c r="L3574" s="26">
        <f t="shared" si="55"/>
        <v>0</v>
      </c>
    </row>
    <row r="3575" spans="1:12" ht="19" hidden="1" x14ac:dyDescent="0.2">
      <c r="A3575" s="24">
        <v>120303</v>
      </c>
      <c r="B3575" s="24">
        <v>0</v>
      </c>
      <c r="C3575" s="24">
        <v>778</v>
      </c>
      <c r="D3575" s="24">
        <v>29</v>
      </c>
      <c r="E3575" s="25" t="str">
        <f>_xlfn.XLOOKUP(A3575,Product!A$2:A$5901,Product!B$2:B$5901,"Not Found")</f>
        <v>Epicerie salée</v>
      </c>
      <c r="F3575" s="25" t="str">
        <f>_xlfn.XLOOKUP(A3575,Product!A$2:A$5901,Product!C$2:C$5901,"Not Found")</f>
        <v>Légumes et conserves</v>
      </c>
      <c r="G3575" s="25" t="str">
        <f>IF(_xlfn.XLOOKUP(A3575,Product!A$2:A$5901,Product!D$2:D$5901,"Not Found") = 0,"",_xlfn.XLOOKUP(A3575,Product!A$2:A$5901,Product!D$2:D$5901,"Not Found"))</f>
        <v>Soupes bio</v>
      </c>
      <c r="H3575" s="30">
        <f>_xlfn.XLOOKUP(A3575,Product!A$2:A$5901,Product!E$2:E$5901,"Not Found")</f>
        <v>2.12</v>
      </c>
      <c r="I3575" s="25" t="str">
        <f>A3575&amp;"_"&amp;E3575&amp;"_"&amp;F3575&amp;"_"&amp;G3575</f>
        <v>120303_Epicerie salée_Légumes et conserves_Soupes bio</v>
      </c>
      <c r="J3575" s="30">
        <f>D3575*H3575</f>
        <v>61.480000000000004</v>
      </c>
      <c r="K3575" s="25">
        <f>IF(D3575&gt;0,1,0)</f>
        <v>1</v>
      </c>
      <c r="L3575" s="26">
        <f t="shared" si="55"/>
        <v>0</v>
      </c>
    </row>
    <row r="3576" spans="1:12" ht="19" hidden="1" x14ac:dyDescent="0.2">
      <c r="A3576" s="24">
        <v>120343</v>
      </c>
      <c r="B3576" s="24">
        <v>1</v>
      </c>
      <c r="C3576" s="24">
        <v>517</v>
      </c>
      <c r="D3576" s="24">
        <v>136</v>
      </c>
      <c r="E3576" s="25" t="str">
        <f>_xlfn.XLOOKUP(A3576,Product!A$2:A$5901,Product!B$2:B$5901,"Not Found")</f>
        <v>Epicerie salée</v>
      </c>
      <c r="F3576" s="25" t="str">
        <f>_xlfn.XLOOKUP(A3576,Product!A$2:A$5901,Product!C$2:C$5901,"Not Found")</f>
        <v>Poisson, viande, pâtés</v>
      </c>
      <c r="G3576" s="25" t="str">
        <f>IF(_xlfn.XLOOKUP(A3576,Product!A$2:A$5901,Product!D$2:D$5901,"Not Found") = 0,"",_xlfn.XLOOKUP(A3576,Product!A$2:A$5901,Product!D$2:D$5901,"Not Found"))</f>
        <v>Terrines de viande et pâtés</v>
      </c>
      <c r="H3576" s="30">
        <f>_xlfn.XLOOKUP(A3576,Product!A$2:A$5901,Product!E$2:E$5901,"Not Found")</f>
        <v>2.37</v>
      </c>
      <c r="I3576" s="25" t="str">
        <f>A3576&amp;"_"&amp;E3576&amp;"_"&amp;F3576&amp;"_"&amp;G3576</f>
        <v>120343_Epicerie salée_Poisson, viande, pâtés_Terrines de viande et pâtés</v>
      </c>
      <c r="J3576" s="30">
        <f>D3576*H3576</f>
        <v>322.32</v>
      </c>
      <c r="K3576" s="25">
        <f>IF(D3576&gt;0,1,0)</f>
        <v>1</v>
      </c>
      <c r="L3576" s="26">
        <f t="shared" si="55"/>
        <v>0</v>
      </c>
    </row>
    <row r="3577" spans="1:12" ht="19" hidden="1" x14ac:dyDescent="0.2">
      <c r="A3577" s="24">
        <v>120390</v>
      </c>
      <c r="B3577" s="24">
        <v>1</v>
      </c>
      <c r="C3577" s="24">
        <v>853</v>
      </c>
      <c r="D3577" s="24">
        <v>9</v>
      </c>
      <c r="E3577" s="25" t="str">
        <f>_xlfn.XLOOKUP(A3577,Product!A$2:A$5901,Product!B$2:B$5901,"Not Found")</f>
        <v>Epicerie salée</v>
      </c>
      <c r="F3577" s="25" t="str">
        <f>_xlfn.XLOOKUP(A3577,Product!A$2:A$5901,Product!C$2:C$5901,"Not Found")</f>
        <v>Légumineuses et céréales</v>
      </c>
      <c r="G3577" s="25" t="str">
        <f>IF(_xlfn.XLOOKUP(A3577,Product!A$2:A$5901,Product!D$2:D$5901,"Not Found") = 0,"",_xlfn.XLOOKUP(A3577,Product!A$2:A$5901,Product!D$2:D$5901,"Not Found"))</f>
        <v>Légumineuses</v>
      </c>
      <c r="H3577" s="30">
        <f>_xlfn.XLOOKUP(A3577,Product!A$2:A$5901,Product!E$2:E$5901,"Not Found")</f>
        <v>2.37</v>
      </c>
      <c r="I3577" s="25" t="str">
        <f>A3577&amp;"_"&amp;E3577&amp;"_"&amp;F3577&amp;"_"&amp;G3577</f>
        <v>120390_Epicerie salée_Légumineuses et céréales_Légumineuses</v>
      </c>
      <c r="J3577" s="30">
        <f>D3577*H3577</f>
        <v>21.330000000000002</v>
      </c>
      <c r="K3577" s="25">
        <f>IF(D3577&gt;0,1,0)</f>
        <v>1</v>
      </c>
      <c r="L3577" s="26">
        <f t="shared" si="55"/>
        <v>0</v>
      </c>
    </row>
    <row r="3578" spans="1:12" ht="19" hidden="1" x14ac:dyDescent="0.2">
      <c r="A3578" s="24">
        <v>120393</v>
      </c>
      <c r="B3578" s="24">
        <v>0</v>
      </c>
      <c r="C3578" s="24">
        <v>834</v>
      </c>
      <c r="D3578" s="24">
        <v>557</v>
      </c>
      <c r="E3578" s="25" t="str">
        <f>_xlfn.XLOOKUP(A3578,Product!A$2:A$5901,Product!B$2:B$5901,"Not Found")</f>
        <v>Epicerie salée</v>
      </c>
      <c r="F3578" s="25" t="str">
        <f>_xlfn.XLOOKUP(A3578,Product!A$2:A$5901,Product!C$2:C$5901,"Not Found")</f>
        <v>Légumes et conserves</v>
      </c>
      <c r="G3578" s="25" t="str">
        <f>IF(_xlfn.XLOOKUP(A3578,Product!A$2:A$5901,Product!D$2:D$5901,"Not Found") = 0,"",_xlfn.XLOOKUP(A3578,Product!A$2:A$5901,Product!D$2:D$5901,"Not Found"))</f>
        <v>Purées bio</v>
      </c>
      <c r="H3578" s="30">
        <f>_xlfn.XLOOKUP(A3578,Product!A$2:A$5901,Product!E$2:E$5901,"Not Found")</f>
        <v>1.47</v>
      </c>
      <c r="I3578" s="25" t="str">
        <f>A3578&amp;"_"&amp;E3578&amp;"_"&amp;F3578&amp;"_"&amp;G3578</f>
        <v>120393_Epicerie salée_Légumes et conserves_Purées bio</v>
      </c>
      <c r="J3578" s="30">
        <f>D3578*H3578</f>
        <v>818.79</v>
      </c>
      <c r="K3578" s="25">
        <f>IF(D3578&gt;0,1,0)</f>
        <v>1</v>
      </c>
      <c r="L3578" s="26">
        <f t="shared" si="55"/>
        <v>0</v>
      </c>
    </row>
    <row r="3579" spans="1:12" ht="19" hidden="1" x14ac:dyDescent="0.2">
      <c r="A3579" s="24">
        <v>120416</v>
      </c>
      <c r="B3579" s="24">
        <v>1</v>
      </c>
      <c r="C3579" s="24">
        <v>882</v>
      </c>
      <c r="D3579" s="24">
        <v>198</v>
      </c>
      <c r="E3579" s="25" t="str">
        <f>_xlfn.XLOOKUP(A3579,Product!A$2:A$5901,Product!B$2:B$5901,"Not Found")</f>
        <v>Epicerie salée</v>
      </c>
      <c r="F3579" s="25" t="str">
        <f>_xlfn.XLOOKUP(A3579,Product!A$2:A$5901,Product!C$2:C$5901,"Not Found")</f>
        <v>Apéritifs bio</v>
      </c>
      <c r="G3579" s="25" t="str">
        <f>IF(_xlfn.XLOOKUP(A3579,Product!A$2:A$5901,Product!D$2:D$5901,"Not Found") = 0,"",_xlfn.XLOOKUP(A3579,Product!A$2:A$5901,Product!D$2:D$5901,"Not Found"))</f>
        <v>Olives bio</v>
      </c>
      <c r="H3579" s="30">
        <f>_xlfn.XLOOKUP(A3579,Product!A$2:A$5901,Product!E$2:E$5901,"Not Found")</f>
        <v>1.89</v>
      </c>
      <c r="I3579" s="25" t="str">
        <f>A3579&amp;"_"&amp;E3579&amp;"_"&amp;F3579&amp;"_"&amp;G3579</f>
        <v>120416_Epicerie salée_Apéritifs bio_Olives bio</v>
      </c>
      <c r="J3579" s="30">
        <f>D3579*H3579</f>
        <v>374.21999999999997</v>
      </c>
      <c r="K3579" s="25">
        <f>IF(D3579&gt;0,1,0)</f>
        <v>1</v>
      </c>
      <c r="L3579" s="26">
        <f t="shared" si="55"/>
        <v>0</v>
      </c>
    </row>
    <row r="3580" spans="1:12" ht="19" hidden="1" x14ac:dyDescent="0.2">
      <c r="A3580" s="24">
        <v>120417</v>
      </c>
      <c r="B3580" s="24">
        <v>0</v>
      </c>
      <c r="C3580" s="24">
        <v>619</v>
      </c>
      <c r="D3580" s="24">
        <v>194</v>
      </c>
      <c r="E3580" s="25" t="str">
        <f>_xlfn.XLOOKUP(A3580,Product!A$2:A$5901,Product!B$2:B$5901,"Not Found")</f>
        <v>Epicerie salée</v>
      </c>
      <c r="F3580" s="25" t="str">
        <f>_xlfn.XLOOKUP(A3580,Product!A$2:A$5901,Product!C$2:C$5901,"Not Found")</f>
        <v>Apéritifs bio</v>
      </c>
      <c r="G3580" s="25" t="str">
        <f>IF(_xlfn.XLOOKUP(A3580,Product!A$2:A$5901,Product!D$2:D$5901,"Not Found") = 0,"",_xlfn.XLOOKUP(A3580,Product!A$2:A$5901,Product!D$2:D$5901,"Not Found"))</f>
        <v>Olives bio</v>
      </c>
      <c r="H3580" s="30">
        <f>_xlfn.XLOOKUP(A3580,Product!A$2:A$5901,Product!E$2:E$5901,"Not Found")</f>
        <v>2.4700000000000002</v>
      </c>
      <c r="I3580" s="25" t="str">
        <f>A3580&amp;"_"&amp;E3580&amp;"_"&amp;F3580&amp;"_"&amp;G3580</f>
        <v>120417_Epicerie salée_Apéritifs bio_Olives bio</v>
      </c>
      <c r="J3580" s="30">
        <f>D3580*H3580</f>
        <v>479.18000000000006</v>
      </c>
      <c r="K3580" s="25">
        <f>IF(D3580&gt;0,1,0)</f>
        <v>1</v>
      </c>
      <c r="L3580" s="26">
        <f t="shared" si="55"/>
        <v>0</v>
      </c>
    </row>
    <row r="3581" spans="1:12" ht="19" hidden="1" x14ac:dyDescent="0.2">
      <c r="A3581" s="24">
        <v>120420</v>
      </c>
      <c r="B3581" s="24">
        <v>1</v>
      </c>
      <c r="C3581" s="24">
        <v>378</v>
      </c>
      <c r="D3581" s="24">
        <v>124</v>
      </c>
      <c r="E3581" s="25" t="str">
        <f>_xlfn.XLOOKUP(A3581,Product!A$2:A$5901,Product!B$2:B$5901,"Not Found")</f>
        <v>Epicerie salée</v>
      </c>
      <c r="F3581" s="25" t="str">
        <f>_xlfn.XLOOKUP(A3581,Product!A$2:A$5901,Product!C$2:C$5901,"Not Found")</f>
        <v>Apéritifs bio</v>
      </c>
      <c r="G3581" s="25" t="str">
        <f>IF(_xlfn.XLOOKUP(A3581,Product!A$2:A$5901,Product!D$2:D$5901,"Not Found") = 0,"",_xlfn.XLOOKUP(A3581,Product!A$2:A$5901,Product!D$2:D$5901,"Not Found"))</f>
        <v>Tartinables</v>
      </c>
      <c r="H3581" s="30">
        <f>_xlfn.XLOOKUP(A3581,Product!A$2:A$5901,Product!E$2:E$5901,"Not Found")</f>
        <v>1.82</v>
      </c>
      <c r="I3581" s="25" t="str">
        <f>A3581&amp;"_"&amp;E3581&amp;"_"&amp;F3581&amp;"_"&amp;G3581</f>
        <v>120420_Epicerie salée_Apéritifs bio_Tartinables</v>
      </c>
      <c r="J3581" s="30">
        <f>D3581*H3581</f>
        <v>225.68</v>
      </c>
      <c r="K3581" s="25">
        <f>IF(D3581&gt;0,1,0)</f>
        <v>1</v>
      </c>
      <c r="L3581" s="26">
        <f t="shared" si="55"/>
        <v>0</v>
      </c>
    </row>
    <row r="3582" spans="1:12" ht="19" hidden="1" x14ac:dyDescent="0.2">
      <c r="A3582" s="24">
        <v>120422</v>
      </c>
      <c r="B3582" s="24">
        <v>1</v>
      </c>
      <c r="C3582" s="24">
        <v>258</v>
      </c>
      <c r="D3582" s="24">
        <v>127</v>
      </c>
      <c r="E3582" s="25" t="str">
        <f>_xlfn.XLOOKUP(A3582,Product!A$2:A$5901,Product!B$2:B$5901,"Not Found")</f>
        <v>Epicerie salée</v>
      </c>
      <c r="F3582" s="25" t="str">
        <f>_xlfn.XLOOKUP(A3582,Product!A$2:A$5901,Product!C$2:C$5901,"Not Found")</f>
        <v>Apéritifs bio</v>
      </c>
      <c r="G3582" s="25" t="str">
        <f>IF(_xlfn.XLOOKUP(A3582,Product!A$2:A$5901,Product!D$2:D$5901,"Not Found") = 0,"",_xlfn.XLOOKUP(A3582,Product!A$2:A$5901,Product!D$2:D$5901,"Not Found"))</f>
        <v>Olives bio</v>
      </c>
      <c r="H3582" s="30">
        <f>_xlfn.XLOOKUP(A3582,Product!A$2:A$5901,Product!E$2:E$5901,"Not Found")</f>
        <v>2.56</v>
      </c>
      <c r="I3582" s="25" t="str">
        <f>A3582&amp;"_"&amp;E3582&amp;"_"&amp;F3582&amp;"_"&amp;G3582</f>
        <v>120422_Epicerie salée_Apéritifs bio_Olives bio</v>
      </c>
      <c r="J3582" s="30">
        <f>D3582*H3582</f>
        <v>325.12</v>
      </c>
      <c r="K3582" s="25">
        <f>IF(D3582&gt;0,1,0)</f>
        <v>1</v>
      </c>
      <c r="L3582" s="26">
        <f t="shared" si="55"/>
        <v>0</v>
      </c>
    </row>
    <row r="3583" spans="1:12" ht="19" hidden="1" x14ac:dyDescent="0.2">
      <c r="A3583" s="24">
        <v>120515</v>
      </c>
      <c r="B3583" s="24">
        <v>1</v>
      </c>
      <c r="C3583" s="24">
        <v>236</v>
      </c>
      <c r="D3583" s="24">
        <v>98</v>
      </c>
      <c r="E3583" s="25" t="str">
        <f>_xlfn.XLOOKUP(A3583,Product!A$2:A$5901,Product!B$2:B$5901,"Not Found")</f>
        <v>Epicerie salée</v>
      </c>
      <c r="F3583" s="25" t="str">
        <f>_xlfn.XLOOKUP(A3583,Product!A$2:A$5901,Product!C$2:C$5901,"Not Found")</f>
        <v>Pâtes bio</v>
      </c>
      <c r="G3583" s="25" t="str">
        <f>IF(_xlfn.XLOOKUP(A3583,Product!A$2:A$5901,Product!D$2:D$5901,"Not Found") = 0,"",_xlfn.XLOOKUP(A3583,Product!A$2:A$5901,Product!D$2:D$5901,"Not Found"))</f>
        <v>Nouilles asiatiques, shirataki</v>
      </c>
      <c r="H3583" s="30">
        <f>_xlfn.XLOOKUP(A3583,Product!A$2:A$5901,Product!E$2:E$5901,"Not Found")</f>
        <v>1.91</v>
      </c>
      <c r="I3583" s="25" t="str">
        <f>A3583&amp;"_"&amp;E3583&amp;"_"&amp;F3583&amp;"_"&amp;G3583</f>
        <v>120515_Epicerie salée_Pâtes bio_Nouilles asiatiques, shirataki</v>
      </c>
      <c r="J3583" s="30">
        <f>D3583*H3583</f>
        <v>187.17999999999998</v>
      </c>
      <c r="K3583" s="25">
        <f>IF(D3583&gt;0,1,0)</f>
        <v>1</v>
      </c>
      <c r="L3583" s="26">
        <f t="shared" si="55"/>
        <v>0</v>
      </c>
    </row>
    <row r="3584" spans="1:12" ht="19" hidden="1" x14ac:dyDescent="0.2">
      <c r="A3584" s="24">
        <v>120519</v>
      </c>
      <c r="B3584" s="24">
        <v>0</v>
      </c>
      <c r="C3584" s="24">
        <v>2</v>
      </c>
      <c r="D3584" s="24">
        <v>1</v>
      </c>
      <c r="E3584" s="25" t="str">
        <f>_xlfn.XLOOKUP(A3584,Product!A$2:A$5901,Product!B$2:B$5901,"Not Found")</f>
        <v>Epicerie salée</v>
      </c>
      <c r="F3584" s="25" t="str">
        <f>_xlfn.XLOOKUP(A3584,Product!A$2:A$5901,Product!C$2:C$5901,"Not Found")</f>
        <v>Plats cuisinés</v>
      </c>
      <c r="G3584" s="25" t="str">
        <f>IF(_xlfn.XLOOKUP(A3584,Product!A$2:A$5901,Product!D$2:D$5901,"Not Found") = 0,"",_xlfn.XLOOKUP(A3584,Product!A$2:A$5901,Product!D$2:D$5901,"Not Found"))</f>
        <v>Tofu et seitan</v>
      </c>
      <c r="H3584" s="30">
        <f>_xlfn.XLOOKUP(A3584,Product!A$2:A$5901,Product!E$2:E$5901,"Not Found")</f>
        <v>4.54</v>
      </c>
      <c r="I3584" s="25" t="str">
        <f>A3584&amp;"_"&amp;E3584&amp;"_"&amp;F3584&amp;"_"&amp;G3584</f>
        <v>120519_Epicerie salée_Plats cuisinés_Tofu et seitan</v>
      </c>
      <c r="J3584" s="30">
        <f>D3584*H3584</f>
        <v>4.54</v>
      </c>
      <c r="K3584" s="25">
        <f>IF(D3584&gt;0,1,0)</f>
        <v>1</v>
      </c>
      <c r="L3584" s="26">
        <f t="shared" si="55"/>
        <v>0</v>
      </c>
    </row>
    <row r="3585" spans="1:12" ht="19" hidden="1" x14ac:dyDescent="0.2">
      <c r="A3585" s="24">
        <v>120524</v>
      </c>
      <c r="B3585" s="24">
        <v>1</v>
      </c>
      <c r="C3585" s="24">
        <v>310</v>
      </c>
      <c r="D3585" s="24">
        <v>309</v>
      </c>
      <c r="E3585" s="25" t="str">
        <f>_xlfn.XLOOKUP(A3585,Product!A$2:A$5901,Product!B$2:B$5901,"Not Found")</f>
        <v>Epicerie salée</v>
      </c>
      <c r="F3585" s="25" t="str">
        <f>_xlfn.XLOOKUP(A3585,Product!A$2:A$5901,Product!C$2:C$5901,"Not Found")</f>
        <v>Légumes et conserves</v>
      </c>
      <c r="G3585" s="25" t="str">
        <f>IF(_xlfn.XLOOKUP(A3585,Product!A$2:A$5901,Product!D$2:D$5901,"Not Found") = 0,"",_xlfn.XLOOKUP(A3585,Product!A$2:A$5901,Product!D$2:D$5901,"Not Found"))</f>
        <v>Légumes en conserve</v>
      </c>
      <c r="H3585" s="30">
        <f>_xlfn.XLOOKUP(A3585,Product!A$2:A$5901,Product!E$2:E$5901,"Not Found")</f>
        <v>2.41</v>
      </c>
      <c r="I3585" s="25" t="str">
        <f>A3585&amp;"_"&amp;E3585&amp;"_"&amp;F3585&amp;"_"&amp;G3585</f>
        <v>120524_Epicerie salée_Légumes et conserves_Légumes en conserve</v>
      </c>
      <c r="J3585" s="30">
        <f>D3585*H3585</f>
        <v>744.69</v>
      </c>
      <c r="K3585" s="25">
        <f>IF(D3585&gt;0,1,0)</f>
        <v>1</v>
      </c>
      <c r="L3585" s="26">
        <f t="shared" si="55"/>
        <v>0</v>
      </c>
    </row>
    <row r="3586" spans="1:12" ht="19" hidden="1" x14ac:dyDescent="0.2">
      <c r="A3586" s="24">
        <v>120529</v>
      </c>
      <c r="B3586" s="24">
        <v>1</v>
      </c>
      <c r="C3586" s="24">
        <v>974</v>
      </c>
      <c r="D3586" s="24">
        <v>671</v>
      </c>
      <c r="E3586" s="25" t="str">
        <f>_xlfn.XLOOKUP(A3586,Product!A$2:A$5901,Product!B$2:B$5901,"Not Found")</f>
        <v>Epicerie salée</v>
      </c>
      <c r="F3586" s="25" t="str">
        <f>_xlfn.XLOOKUP(A3586,Product!A$2:A$5901,Product!C$2:C$5901,"Not Found")</f>
        <v>Légumes et conserves</v>
      </c>
      <c r="G3586" s="25" t="str">
        <f>IF(_xlfn.XLOOKUP(A3586,Product!A$2:A$5901,Product!D$2:D$5901,"Not Found") = 0,"",_xlfn.XLOOKUP(A3586,Product!A$2:A$5901,Product!D$2:D$5901,"Not Found"))</f>
        <v>Légumes en conserve</v>
      </c>
      <c r="H3586" s="30">
        <f>_xlfn.XLOOKUP(A3586,Product!A$2:A$5901,Product!E$2:E$5901,"Not Found")</f>
        <v>3.52</v>
      </c>
      <c r="I3586" s="25" t="str">
        <f>A3586&amp;"_"&amp;E3586&amp;"_"&amp;F3586&amp;"_"&amp;G3586</f>
        <v>120529_Epicerie salée_Légumes et conserves_Légumes en conserve</v>
      </c>
      <c r="J3586" s="30">
        <f>D3586*H3586</f>
        <v>2361.92</v>
      </c>
      <c r="K3586" s="25">
        <f>IF(D3586&gt;0,1,0)</f>
        <v>1</v>
      </c>
      <c r="L3586" s="26">
        <f t="shared" si="55"/>
        <v>0</v>
      </c>
    </row>
    <row r="3587" spans="1:12" ht="19" hidden="1" x14ac:dyDescent="0.2">
      <c r="A3587" s="24">
        <v>120530</v>
      </c>
      <c r="B3587" s="24">
        <v>0</v>
      </c>
      <c r="C3587" s="24">
        <v>2</v>
      </c>
      <c r="D3587" s="24">
        <v>0</v>
      </c>
      <c r="E3587" s="25" t="str">
        <f>_xlfn.XLOOKUP(A3587,Product!A$2:A$5901,Product!B$2:B$5901,"Not Found")</f>
        <v>Epicerie salée</v>
      </c>
      <c r="F3587" s="25" t="str">
        <f>_xlfn.XLOOKUP(A3587,Product!A$2:A$5901,Product!C$2:C$5901,"Not Found")</f>
        <v>Légumes et conserves</v>
      </c>
      <c r="G3587" s="25" t="str">
        <f>IF(_xlfn.XLOOKUP(A3587,Product!A$2:A$5901,Product!D$2:D$5901,"Not Found") = 0,"",_xlfn.XLOOKUP(A3587,Product!A$2:A$5901,Product!D$2:D$5901,"Not Found"))</f>
        <v>Légumes en conserve</v>
      </c>
      <c r="H3587" s="30">
        <f>_xlfn.XLOOKUP(A3587,Product!A$2:A$5901,Product!E$2:E$5901,"Not Found")</f>
        <v>1.54</v>
      </c>
      <c r="I3587" s="25" t="str">
        <f>A3587&amp;"_"&amp;E3587&amp;"_"&amp;F3587&amp;"_"&amp;G3587</f>
        <v>120530_Epicerie salée_Légumes et conserves_Légumes en conserve</v>
      </c>
      <c r="J3587" s="30">
        <f>D3587*H3587</f>
        <v>0</v>
      </c>
      <c r="K3587" s="25">
        <f>IF(D3587&gt;0,1,0)</f>
        <v>0</v>
      </c>
      <c r="L3587" s="26">
        <f t="shared" ref="L3587:L3650" si="56">1-K3587</f>
        <v>1</v>
      </c>
    </row>
    <row r="3588" spans="1:12" ht="19" hidden="1" x14ac:dyDescent="0.2">
      <c r="A3588" s="24">
        <v>120531</v>
      </c>
      <c r="B3588" s="24">
        <v>1</v>
      </c>
      <c r="C3588" s="24">
        <v>18</v>
      </c>
      <c r="D3588" s="24">
        <v>12</v>
      </c>
      <c r="E3588" s="25" t="str">
        <f>_xlfn.XLOOKUP(A3588,Product!A$2:A$5901,Product!B$2:B$5901,"Not Found")</f>
        <v>Epicerie salée</v>
      </c>
      <c r="F3588" s="25" t="str">
        <f>_xlfn.XLOOKUP(A3588,Product!A$2:A$5901,Product!C$2:C$5901,"Not Found")</f>
        <v>Légumes et conserves</v>
      </c>
      <c r="G3588" s="25" t="str">
        <f>IF(_xlfn.XLOOKUP(A3588,Product!A$2:A$5901,Product!D$2:D$5901,"Not Found") = 0,"",_xlfn.XLOOKUP(A3588,Product!A$2:A$5901,Product!D$2:D$5901,"Not Found"))</f>
        <v>Légumes en conserve</v>
      </c>
      <c r="H3588" s="30">
        <f>_xlfn.XLOOKUP(A3588,Product!A$2:A$5901,Product!E$2:E$5901,"Not Found")</f>
        <v>1.34</v>
      </c>
      <c r="I3588" s="25" t="str">
        <f>A3588&amp;"_"&amp;E3588&amp;"_"&amp;F3588&amp;"_"&amp;G3588</f>
        <v>120531_Epicerie salée_Légumes et conserves_Légumes en conserve</v>
      </c>
      <c r="J3588" s="30">
        <f>D3588*H3588</f>
        <v>16.080000000000002</v>
      </c>
      <c r="K3588" s="25">
        <f>IF(D3588&gt;0,1,0)</f>
        <v>1</v>
      </c>
      <c r="L3588" s="26">
        <f t="shared" si="56"/>
        <v>0</v>
      </c>
    </row>
    <row r="3589" spans="1:12" ht="19" hidden="1" x14ac:dyDescent="0.2">
      <c r="A3589" s="24">
        <v>120533</v>
      </c>
      <c r="B3589" s="24">
        <v>0</v>
      </c>
      <c r="C3589" s="24">
        <v>76</v>
      </c>
      <c r="D3589" s="24">
        <v>33</v>
      </c>
      <c r="E3589" s="25" t="str">
        <f>_xlfn.XLOOKUP(A3589,Product!A$2:A$5901,Product!B$2:B$5901,"Not Found")</f>
        <v>Epicerie salée</v>
      </c>
      <c r="F3589" s="25" t="str">
        <f>_xlfn.XLOOKUP(A3589,Product!A$2:A$5901,Product!C$2:C$5901,"Not Found")</f>
        <v>Légumineuses et céréales</v>
      </c>
      <c r="G3589" s="25" t="str">
        <f>IF(_xlfn.XLOOKUP(A3589,Product!A$2:A$5901,Product!D$2:D$5901,"Not Found") = 0,"",_xlfn.XLOOKUP(A3589,Product!A$2:A$5901,Product!D$2:D$5901,"Not Found"))</f>
        <v>Légumineuses</v>
      </c>
      <c r="H3589" s="30">
        <f>_xlfn.XLOOKUP(A3589,Product!A$2:A$5901,Product!E$2:E$5901,"Not Found")</f>
        <v>2.83</v>
      </c>
      <c r="I3589" s="25" t="str">
        <f>A3589&amp;"_"&amp;E3589&amp;"_"&amp;F3589&amp;"_"&amp;G3589</f>
        <v>120533_Epicerie salée_Légumineuses et céréales_Légumineuses</v>
      </c>
      <c r="J3589" s="30">
        <f>D3589*H3589</f>
        <v>93.39</v>
      </c>
      <c r="K3589" s="25">
        <f>IF(D3589&gt;0,1,0)</f>
        <v>1</v>
      </c>
      <c r="L3589" s="26">
        <f t="shared" si="56"/>
        <v>0</v>
      </c>
    </row>
    <row r="3590" spans="1:12" ht="19" hidden="1" x14ac:dyDescent="0.2">
      <c r="A3590" s="24">
        <v>120541</v>
      </c>
      <c r="B3590" s="24">
        <v>1</v>
      </c>
      <c r="C3590" s="24">
        <v>593</v>
      </c>
      <c r="D3590" s="24">
        <v>365</v>
      </c>
      <c r="E3590" s="25" t="str">
        <f>_xlfn.XLOOKUP(A3590,Product!A$2:A$5901,Product!B$2:B$5901,"Not Found")</f>
        <v>Epicerie salée</v>
      </c>
      <c r="F3590" s="25" t="str">
        <f>_xlfn.XLOOKUP(A3590,Product!A$2:A$5901,Product!C$2:C$5901,"Not Found")</f>
        <v>Légumineuses et céréales</v>
      </c>
      <c r="G3590" s="25" t="str">
        <f>IF(_xlfn.XLOOKUP(A3590,Product!A$2:A$5901,Product!D$2:D$5901,"Not Found") = 0,"",_xlfn.XLOOKUP(A3590,Product!A$2:A$5901,Product!D$2:D$5901,"Not Found"))</f>
        <v>Quinoa bio</v>
      </c>
      <c r="H3590" s="30">
        <f>_xlfn.XLOOKUP(A3590,Product!A$2:A$5901,Product!E$2:E$5901,"Not Found")</f>
        <v>3.99</v>
      </c>
      <c r="I3590" s="25" t="str">
        <f>A3590&amp;"_"&amp;E3590&amp;"_"&amp;F3590&amp;"_"&amp;G3590</f>
        <v>120541_Epicerie salée_Légumineuses et céréales_Quinoa bio</v>
      </c>
      <c r="J3590" s="30">
        <f>D3590*H3590</f>
        <v>1456.3500000000001</v>
      </c>
      <c r="K3590" s="25">
        <f>IF(D3590&gt;0,1,0)</f>
        <v>1</v>
      </c>
      <c r="L3590" s="26">
        <f t="shared" si="56"/>
        <v>0</v>
      </c>
    </row>
    <row r="3591" spans="1:12" ht="19" hidden="1" x14ac:dyDescent="0.2">
      <c r="A3591" s="24">
        <v>120556</v>
      </c>
      <c r="B3591" s="24">
        <v>1</v>
      </c>
      <c r="C3591" s="24">
        <v>329</v>
      </c>
      <c r="D3591" s="24">
        <v>291</v>
      </c>
      <c r="E3591" s="25" t="str">
        <f>_xlfn.XLOOKUP(A3591,Product!A$2:A$5901,Product!B$2:B$5901,"Not Found")</f>
        <v>Epicerie salée</v>
      </c>
      <c r="F3591" s="25" t="str">
        <f>_xlfn.XLOOKUP(A3591,Product!A$2:A$5901,Product!C$2:C$5901,"Not Found")</f>
        <v>Pain et biscottes</v>
      </c>
      <c r="G3591" s="25" t="str">
        <f>IF(_xlfn.XLOOKUP(A3591,Product!A$2:A$5901,Product!D$2:D$5901,"Not Found") = 0,"",_xlfn.XLOOKUP(A3591,Product!A$2:A$5901,Product!D$2:D$5901,"Not Found"))</f>
        <v>Pain, pain précuit</v>
      </c>
      <c r="H3591" s="30">
        <f>_xlfn.XLOOKUP(A3591,Product!A$2:A$5901,Product!E$2:E$5901,"Not Found")</f>
        <v>1.37</v>
      </c>
      <c r="I3591" s="25" t="str">
        <f>A3591&amp;"_"&amp;E3591&amp;"_"&amp;F3591&amp;"_"&amp;G3591</f>
        <v>120556_Epicerie salée_Pain et biscottes_Pain, pain précuit</v>
      </c>
      <c r="J3591" s="30">
        <f>D3591*H3591</f>
        <v>398.67</v>
      </c>
      <c r="K3591" s="25">
        <f>IF(D3591&gt;0,1,0)</f>
        <v>1</v>
      </c>
      <c r="L3591" s="26">
        <f t="shared" si="56"/>
        <v>0</v>
      </c>
    </row>
    <row r="3592" spans="1:12" ht="19" hidden="1" x14ac:dyDescent="0.2">
      <c r="A3592" s="24">
        <v>120558</v>
      </c>
      <c r="B3592" s="24">
        <v>0</v>
      </c>
      <c r="C3592" s="24">
        <v>773</v>
      </c>
      <c r="D3592" s="24">
        <v>608</v>
      </c>
      <c r="E3592" s="25" t="str">
        <f>_xlfn.XLOOKUP(A3592,Product!A$2:A$5901,Product!B$2:B$5901,"Not Found")</f>
        <v>Epicerie salée</v>
      </c>
      <c r="F3592" s="25" t="str">
        <f>_xlfn.XLOOKUP(A3592,Product!A$2:A$5901,Product!C$2:C$5901,"Not Found")</f>
        <v>Pain et biscottes</v>
      </c>
      <c r="G3592" s="25" t="str">
        <f>IF(_xlfn.XLOOKUP(A3592,Product!A$2:A$5901,Product!D$2:D$5901,"Not Found") = 0,"",_xlfn.XLOOKUP(A3592,Product!A$2:A$5901,Product!D$2:D$5901,"Not Found"))</f>
        <v>Pain, pain précuit</v>
      </c>
      <c r="H3592" s="30">
        <f>_xlfn.XLOOKUP(A3592,Product!A$2:A$5901,Product!E$2:E$5901,"Not Found")</f>
        <v>1.39</v>
      </c>
      <c r="I3592" s="25" t="str">
        <f>A3592&amp;"_"&amp;E3592&amp;"_"&amp;F3592&amp;"_"&amp;G3592</f>
        <v>120558_Epicerie salée_Pain et biscottes_Pain, pain précuit</v>
      </c>
      <c r="J3592" s="30">
        <f>D3592*H3592</f>
        <v>845.11999999999989</v>
      </c>
      <c r="K3592" s="25">
        <f>IF(D3592&gt;0,1,0)</f>
        <v>1</v>
      </c>
      <c r="L3592" s="26">
        <f t="shared" si="56"/>
        <v>0</v>
      </c>
    </row>
    <row r="3593" spans="1:12" ht="19" hidden="1" x14ac:dyDescent="0.2">
      <c r="A3593" s="24">
        <v>120575</v>
      </c>
      <c r="B3593" s="24">
        <v>0</v>
      </c>
      <c r="C3593" s="24">
        <v>422</v>
      </c>
      <c r="D3593" s="24">
        <v>279</v>
      </c>
      <c r="E3593" s="25" t="str">
        <f>_xlfn.XLOOKUP(A3593,Product!A$2:A$5901,Product!B$2:B$5901,"Not Found")</f>
        <v>Epicerie salée</v>
      </c>
      <c r="F3593" s="25" t="str">
        <f>_xlfn.XLOOKUP(A3593,Product!A$2:A$5901,Product!C$2:C$5901,"Not Found")</f>
        <v>Poisson, viande, pâtés</v>
      </c>
      <c r="G3593" s="25" t="str">
        <f>IF(_xlfn.XLOOKUP(A3593,Product!A$2:A$5901,Product!D$2:D$5901,"Not Found") = 0,"",_xlfn.XLOOKUP(A3593,Product!A$2:A$5901,Product!D$2:D$5901,"Not Found"))</f>
        <v>Produits de la mer</v>
      </c>
      <c r="H3593" s="30">
        <f>_xlfn.XLOOKUP(A3593,Product!A$2:A$5901,Product!E$2:E$5901,"Not Found")</f>
        <v>2.15</v>
      </c>
      <c r="I3593" s="25" t="str">
        <f>A3593&amp;"_"&amp;E3593&amp;"_"&amp;F3593&amp;"_"&amp;G3593</f>
        <v>120575_Epicerie salée_Poisson, viande, pâtés_Produits de la mer</v>
      </c>
      <c r="J3593" s="30">
        <f>D3593*H3593</f>
        <v>599.85</v>
      </c>
      <c r="K3593" s="25">
        <f>IF(D3593&gt;0,1,0)</f>
        <v>1</v>
      </c>
      <c r="L3593" s="26">
        <f t="shared" si="56"/>
        <v>0</v>
      </c>
    </row>
    <row r="3594" spans="1:12" ht="19" hidden="1" x14ac:dyDescent="0.2">
      <c r="A3594" s="24">
        <v>120577</v>
      </c>
      <c r="B3594" s="24">
        <v>0</v>
      </c>
      <c r="C3594" s="24">
        <v>331</v>
      </c>
      <c r="D3594" s="24">
        <v>328</v>
      </c>
      <c r="E3594" s="25" t="str">
        <f>_xlfn.XLOOKUP(A3594,Product!A$2:A$5901,Product!B$2:B$5901,"Not Found")</f>
        <v>Epicerie salée</v>
      </c>
      <c r="F3594" s="25" t="str">
        <f>_xlfn.XLOOKUP(A3594,Product!A$2:A$5901,Product!C$2:C$5901,"Not Found")</f>
        <v>Poisson, viande, pâtés</v>
      </c>
      <c r="G3594" s="25" t="str">
        <f>IF(_xlfn.XLOOKUP(A3594,Product!A$2:A$5901,Product!D$2:D$5901,"Not Found") = 0,"",_xlfn.XLOOKUP(A3594,Product!A$2:A$5901,Product!D$2:D$5901,"Not Found"))</f>
        <v>Produits de la mer</v>
      </c>
      <c r="H3594" s="30">
        <f>_xlfn.XLOOKUP(A3594,Product!A$2:A$5901,Product!E$2:E$5901,"Not Found")</f>
        <v>2.15</v>
      </c>
      <c r="I3594" s="25" t="str">
        <f>A3594&amp;"_"&amp;E3594&amp;"_"&amp;F3594&amp;"_"&amp;G3594</f>
        <v>120577_Epicerie salée_Poisson, viande, pâtés_Produits de la mer</v>
      </c>
      <c r="J3594" s="30">
        <f>D3594*H3594</f>
        <v>705.19999999999993</v>
      </c>
      <c r="K3594" s="25">
        <f>IF(D3594&gt;0,1,0)</f>
        <v>1</v>
      </c>
      <c r="L3594" s="26">
        <f t="shared" si="56"/>
        <v>0</v>
      </c>
    </row>
    <row r="3595" spans="1:12" ht="19" hidden="1" x14ac:dyDescent="0.2">
      <c r="A3595" s="24">
        <v>120587</v>
      </c>
      <c r="B3595" s="24">
        <v>1</v>
      </c>
      <c r="C3595" s="24">
        <v>898</v>
      </c>
      <c r="D3595" s="24">
        <v>832</v>
      </c>
      <c r="E3595" s="25" t="str">
        <f>_xlfn.XLOOKUP(A3595,Product!A$2:A$5901,Product!B$2:B$5901,"Not Found")</f>
        <v>Epicerie salée</v>
      </c>
      <c r="F3595" s="25" t="str">
        <f>_xlfn.XLOOKUP(A3595,Product!A$2:A$5901,Product!C$2:C$5901,"Not Found")</f>
        <v>Poisson, viande, pâtés</v>
      </c>
      <c r="G3595" s="25" t="str">
        <f>IF(_xlfn.XLOOKUP(A3595,Product!A$2:A$5901,Product!D$2:D$5901,"Not Found") = 0,"",_xlfn.XLOOKUP(A3595,Product!A$2:A$5901,Product!D$2:D$5901,"Not Found"))</f>
        <v>Produits de la mer</v>
      </c>
      <c r="H3595" s="30">
        <f>_xlfn.XLOOKUP(A3595,Product!A$2:A$5901,Product!E$2:E$5901,"Not Found")</f>
        <v>2.17</v>
      </c>
      <c r="I3595" s="25" t="str">
        <f>A3595&amp;"_"&amp;E3595&amp;"_"&amp;F3595&amp;"_"&amp;G3595</f>
        <v>120587_Epicerie salée_Poisson, viande, pâtés_Produits de la mer</v>
      </c>
      <c r="J3595" s="30">
        <f>D3595*H3595</f>
        <v>1805.44</v>
      </c>
      <c r="K3595" s="25">
        <f>IF(D3595&gt;0,1,0)</f>
        <v>1</v>
      </c>
      <c r="L3595" s="26">
        <f t="shared" si="56"/>
        <v>0</v>
      </c>
    </row>
    <row r="3596" spans="1:12" ht="19" hidden="1" x14ac:dyDescent="0.2">
      <c r="A3596" s="24">
        <v>120590</v>
      </c>
      <c r="B3596" s="24">
        <v>0</v>
      </c>
      <c r="C3596" s="24">
        <v>165</v>
      </c>
      <c r="D3596" s="24">
        <v>71</v>
      </c>
      <c r="E3596" s="25" t="str">
        <f>_xlfn.XLOOKUP(A3596,Product!A$2:A$5901,Product!B$2:B$5901,"Not Found")</f>
        <v>Epicerie salée</v>
      </c>
      <c r="F3596" s="25" t="str">
        <f>_xlfn.XLOOKUP(A3596,Product!A$2:A$5901,Product!C$2:C$5901,"Not Found")</f>
        <v>Poisson, viande, pâtés</v>
      </c>
      <c r="G3596" s="25" t="str">
        <f>IF(_xlfn.XLOOKUP(A3596,Product!A$2:A$5901,Product!D$2:D$5901,"Not Found") = 0,"",_xlfn.XLOOKUP(A3596,Product!A$2:A$5901,Product!D$2:D$5901,"Not Found"))</f>
        <v>Produits de la mer</v>
      </c>
      <c r="H3596" s="30">
        <f>_xlfn.XLOOKUP(A3596,Product!A$2:A$5901,Product!E$2:E$5901,"Not Found")</f>
        <v>2.44</v>
      </c>
      <c r="I3596" s="25" t="str">
        <f>A3596&amp;"_"&amp;E3596&amp;"_"&amp;F3596&amp;"_"&amp;G3596</f>
        <v>120590_Epicerie salée_Poisson, viande, pâtés_Produits de la mer</v>
      </c>
      <c r="J3596" s="30">
        <f>D3596*H3596</f>
        <v>173.24</v>
      </c>
      <c r="K3596" s="25">
        <f>IF(D3596&gt;0,1,0)</f>
        <v>1</v>
      </c>
      <c r="L3596" s="26">
        <f t="shared" si="56"/>
        <v>0</v>
      </c>
    </row>
    <row r="3597" spans="1:12" ht="19" hidden="1" x14ac:dyDescent="0.2">
      <c r="A3597" s="24">
        <v>120628</v>
      </c>
      <c r="B3597" s="24">
        <v>0</v>
      </c>
      <c r="C3597" s="24">
        <v>553</v>
      </c>
      <c r="D3597" s="24">
        <v>57</v>
      </c>
      <c r="E3597" s="25" t="str">
        <f>_xlfn.XLOOKUP(A3597,Product!A$2:A$5901,Product!B$2:B$5901,"Not Found")</f>
        <v>Epicerie salée</v>
      </c>
      <c r="F3597" s="25" t="str">
        <f>_xlfn.XLOOKUP(A3597,Product!A$2:A$5901,Product!C$2:C$5901,"Not Found")</f>
        <v>Condiments, vinaigres</v>
      </c>
      <c r="G3597" s="25" t="str">
        <f>IF(_xlfn.XLOOKUP(A3597,Product!A$2:A$5901,Product!D$2:D$5901,"Not Found") = 0,"",_xlfn.XLOOKUP(A3597,Product!A$2:A$5901,Product!D$2:D$5901,"Not Found"))</f>
        <v>Ketchup et sauce BBQ</v>
      </c>
      <c r="H3597" s="30">
        <f>_xlfn.XLOOKUP(A3597,Product!A$2:A$5901,Product!E$2:E$5901,"Not Found")</f>
        <v>2.5499999999999998</v>
      </c>
      <c r="I3597" s="25" t="str">
        <f>A3597&amp;"_"&amp;E3597&amp;"_"&amp;F3597&amp;"_"&amp;G3597</f>
        <v>120628_Epicerie salée_Condiments, vinaigres_Ketchup et sauce BBQ</v>
      </c>
      <c r="J3597" s="30">
        <f>D3597*H3597</f>
        <v>145.35</v>
      </c>
      <c r="K3597" s="25">
        <f>IF(D3597&gt;0,1,0)</f>
        <v>1</v>
      </c>
      <c r="L3597" s="26">
        <f t="shared" si="56"/>
        <v>0</v>
      </c>
    </row>
    <row r="3598" spans="1:12" ht="19" hidden="1" x14ac:dyDescent="0.2">
      <c r="A3598" s="24">
        <v>120633</v>
      </c>
      <c r="B3598" s="24">
        <v>1</v>
      </c>
      <c r="C3598" s="24">
        <v>339</v>
      </c>
      <c r="D3598" s="24">
        <v>165</v>
      </c>
      <c r="E3598" s="25" t="str">
        <f>_xlfn.XLOOKUP(A3598,Product!A$2:A$5901,Product!B$2:B$5901,"Not Found")</f>
        <v>Epicerie salée</v>
      </c>
      <c r="F3598" s="25" t="str">
        <f>_xlfn.XLOOKUP(A3598,Product!A$2:A$5901,Product!C$2:C$5901,"Not Found")</f>
        <v>Condiments, vinaigres</v>
      </c>
      <c r="G3598" s="25" t="str">
        <f>IF(_xlfn.XLOOKUP(A3598,Product!A$2:A$5901,Product!D$2:D$5901,"Not Found") = 0,"",_xlfn.XLOOKUP(A3598,Product!A$2:A$5901,Product!D$2:D$5901,"Not Found"))</f>
        <v>Ketchup et sauce BBQ</v>
      </c>
      <c r="H3598" s="30">
        <f>_xlfn.XLOOKUP(A3598,Product!A$2:A$5901,Product!E$2:E$5901,"Not Found")</f>
        <v>2.59</v>
      </c>
      <c r="I3598" s="25" t="str">
        <f>A3598&amp;"_"&amp;E3598&amp;"_"&amp;F3598&amp;"_"&amp;G3598</f>
        <v>120633_Epicerie salée_Condiments, vinaigres_Ketchup et sauce BBQ</v>
      </c>
      <c r="J3598" s="30">
        <f>D3598*H3598</f>
        <v>427.34999999999997</v>
      </c>
      <c r="K3598" s="25">
        <f>IF(D3598&gt;0,1,0)</f>
        <v>1</v>
      </c>
      <c r="L3598" s="26">
        <f t="shared" si="56"/>
        <v>0</v>
      </c>
    </row>
    <row r="3599" spans="1:12" ht="19" hidden="1" x14ac:dyDescent="0.2">
      <c r="A3599" s="24">
        <v>120635</v>
      </c>
      <c r="B3599" s="24">
        <v>0</v>
      </c>
      <c r="C3599" s="24">
        <v>231</v>
      </c>
      <c r="D3599" s="24">
        <v>116</v>
      </c>
      <c r="E3599" s="25" t="str">
        <f>_xlfn.XLOOKUP(A3599,Product!A$2:A$5901,Product!B$2:B$5901,"Not Found")</f>
        <v>Epicerie salée</v>
      </c>
      <c r="F3599" s="25" t="str">
        <f>_xlfn.XLOOKUP(A3599,Product!A$2:A$5901,Product!C$2:C$5901,"Not Found")</f>
        <v>Condiments, vinaigres</v>
      </c>
      <c r="G3599" s="25" t="str">
        <f>IF(_xlfn.XLOOKUP(A3599,Product!A$2:A$5901,Product!D$2:D$5901,"Not Found") = 0,"",_xlfn.XLOOKUP(A3599,Product!A$2:A$5901,Product!D$2:D$5901,"Not Found"))</f>
        <v>Ketchup et sauce BBQ</v>
      </c>
      <c r="H3599" s="30">
        <f>_xlfn.XLOOKUP(A3599,Product!A$2:A$5901,Product!E$2:E$5901,"Not Found")</f>
        <v>2.78</v>
      </c>
      <c r="I3599" s="25" t="str">
        <f>A3599&amp;"_"&amp;E3599&amp;"_"&amp;F3599&amp;"_"&amp;G3599</f>
        <v>120635_Epicerie salée_Condiments, vinaigres_Ketchup et sauce BBQ</v>
      </c>
      <c r="J3599" s="30">
        <f>D3599*H3599</f>
        <v>322.47999999999996</v>
      </c>
      <c r="K3599" s="25">
        <f>IF(D3599&gt;0,1,0)</f>
        <v>1</v>
      </c>
      <c r="L3599" s="26">
        <f t="shared" si="56"/>
        <v>0</v>
      </c>
    </row>
    <row r="3600" spans="1:12" ht="19" hidden="1" x14ac:dyDescent="0.2">
      <c r="A3600" s="24">
        <v>120709</v>
      </c>
      <c r="B3600" s="24">
        <v>1</v>
      </c>
      <c r="C3600" s="24">
        <v>549</v>
      </c>
      <c r="D3600" s="24">
        <v>459</v>
      </c>
      <c r="E3600" s="25" t="str">
        <f>_xlfn.XLOOKUP(A3600,Product!A$2:A$5901,Product!B$2:B$5901,"Not Found")</f>
        <v>Epicerie salée</v>
      </c>
      <c r="F3600" s="25" t="str">
        <f>_xlfn.XLOOKUP(A3600,Product!A$2:A$5901,Product!C$2:C$5901,"Not Found")</f>
        <v>Apéritifs bio</v>
      </c>
      <c r="G3600" s="25" t="str">
        <f>IF(_xlfn.XLOOKUP(A3600,Product!A$2:A$5901,Product!D$2:D$5901,"Not Found") = 0,"",_xlfn.XLOOKUP(A3600,Product!A$2:A$5901,Product!D$2:D$5901,"Not Found"))</f>
        <v>Fruits secs bio apéritif</v>
      </c>
      <c r="H3600" s="30">
        <f>_xlfn.XLOOKUP(A3600,Product!A$2:A$5901,Product!E$2:E$5901,"Not Found")</f>
        <v>24.99</v>
      </c>
      <c r="I3600" s="25" t="str">
        <f>A3600&amp;"_"&amp;E3600&amp;"_"&amp;F3600&amp;"_"&amp;G3600</f>
        <v>120709_Epicerie salée_Apéritifs bio_Fruits secs bio apéritif</v>
      </c>
      <c r="J3600" s="30">
        <f>D3600*H3600</f>
        <v>11470.41</v>
      </c>
      <c r="K3600" s="25">
        <f>IF(D3600&gt;0,1,0)</f>
        <v>1</v>
      </c>
      <c r="L3600" s="26">
        <f t="shared" si="56"/>
        <v>0</v>
      </c>
    </row>
    <row r="3601" spans="1:12" ht="19" hidden="1" x14ac:dyDescent="0.2">
      <c r="A3601" s="24">
        <v>120710</v>
      </c>
      <c r="B3601" s="24">
        <v>1</v>
      </c>
      <c r="C3601" s="24">
        <v>312</v>
      </c>
      <c r="D3601" s="24">
        <v>252</v>
      </c>
      <c r="E3601" s="25" t="str">
        <f>_xlfn.XLOOKUP(A3601,Product!A$2:A$5901,Product!B$2:B$5901,"Not Found")</f>
        <v>Epicerie salée</v>
      </c>
      <c r="F3601" s="25" t="str">
        <f>_xlfn.XLOOKUP(A3601,Product!A$2:A$5901,Product!C$2:C$5901,"Not Found")</f>
        <v>Apéritifs bio</v>
      </c>
      <c r="G3601" s="25" t="str">
        <f>IF(_xlfn.XLOOKUP(A3601,Product!A$2:A$5901,Product!D$2:D$5901,"Not Found") = 0,"",_xlfn.XLOOKUP(A3601,Product!A$2:A$5901,Product!D$2:D$5901,"Not Found"))</f>
        <v>Fruits secs bio apéritif</v>
      </c>
      <c r="H3601" s="30">
        <f>_xlfn.XLOOKUP(A3601,Product!A$2:A$5901,Product!E$2:E$5901,"Not Found")</f>
        <v>10.48</v>
      </c>
      <c r="I3601" s="25" t="str">
        <f>A3601&amp;"_"&amp;E3601&amp;"_"&amp;F3601&amp;"_"&amp;G3601</f>
        <v>120710_Epicerie salée_Apéritifs bio_Fruits secs bio apéritif</v>
      </c>
      <c r="J3601" s="30">
        <f>D3601*H3601</f>
        <v>2640.96</v>
      </c>
      <c r="K3601" s="25">
        <f>IF(D3601&gt;0,1,0)</f>
        <v>1</v>
      </c>
      <c r="L3601" s="26">
        <f t="shared" si="56"/>
        <v>0</v>
      </c>
    </row>
    <row r="3602" spans="1:12" ht="19" hidden="1" x14ac:dyDescent="0.2">
      <c r="A3602" s="24">
        <v>120797</v>
      </c>
      <c r="B3602" s="24">
        <v>0</v>
      </c>
      <c r="C3602" s="24">
        <v>45</v>
      </c>
      <c r="D3602" s="24">
        <v>1</v>
      </c>
      <c r="E3602" s="25" t="str">
        <f>_xlfn.XLOOKUP(A3602,Product!A$2:A$5901,Product!B$2:B$5901,"Not Found")</f>
        <v>Epicerie salée</v>
      </c>
      <c r="F3602" s="25" t="str">
        <f>_xlfn.XLOOKUP(A3602,Product!A$2:A$5901,Product!C$2:C$5901,"Not Found")</f>
        <v>Sauces et coulis</v>
      </c>
      <c r="G3602" s="25" t="str">
        <f>IF(_xlfn.XLOOKUP(A3602,Product!A$2:A$5901,Product!D$2:D$5901,"Not Found") = 0,"",_xlfn.XLOOKUP(A3602,Product!A$2:A$5901,Product!D$2:D$5901,"Not Found"))</f>
        <v>Sauces</v>
      </c>
      <c r="H3602" s="30">
        <f>_xlfn.XLOOKUP(A3602,Product!A$2:A$5901,Product!E$2:E$5901,"Not Found")</f>
        <v>0.6</v>
      </c>
      <c r="I3602" s="25" t="str">
        <f>A3602&amp;"_"&amp;E3602&amp;"_"&amp;F3602&amp;"_"&amp;G3602</f>
        <v>120797_Epicerie salée_Sauces et coulis_Sauces</v>
      </c>
      <c r="J3602" s="30">
        <f>D3602*H3602</f>
        <v>0.6</v>
      </c>
      <c r="K3602" s="25">
        <f>IF(D3602&gt;0,1,0)</f>
        <v>1</v>
      </c>
      <c r="L3602" s="26">
        <f t="shared" si="56"/>
        <v>0</v>
      </c>
    </row>
    <row r="3603" spans="1:12" ht="19" hidden="1" x14ac:dyDescent="0.2">
      <c r="A3603" s="24">
        <v>120798</v>
      </c>
      <c r="B3603" s="24">
        <v>0</v>
      </c>
      <c r="C3603" s="24">
        <v>182</v>
      </c>
      <c r="D3603" s="24">
        <v>175</v>
      </c>
      <c r="E3603" s="25" t="str">
        <f>_xlfn.XLOOKUP(A3603,Product!A$2:A$5901,Product!B$2:B$5901,"Not Found")</f>
        <v>Epicerie salée</v>
      </c>
      <c r="F3603" s="25" t="str">
        <f>_xlfn.XLOOKUP(A3603,Product!A$2:A$5901,Product!C$2:C$5901,"Not Found")</f>
        <v>Sauces et coulis</v>
      </c>
      <c r="G3603" s="25" t="str">
        <f>IF(_xlfn.XLOOKUP(A3603,Product!A$2:A$5901,Product!D$2:D$5901,"Not Found") = 0,"",_xlfn.XLOOKUP(A3603,Product!A$2:A$5901,Product!D$2:D$5901,"Not Found"))</f>
        <v>Sauces</v>
      </c>
      <c r="H3603" s="30">
        <f>_xlfn.XLOOKUP(A3603,Product!A$2:A$5901,Product!E$2:E$5901,"Not Found")</f>
        <v>0.95</v>
      </c>
      <c r="I3603" s="25" t="str">
        <f>A3603&amp;"_"&amp;E3603&amp;"_"&amp;F3603&amp;"_"&amp;G3603</f>
        <v>120798_Epicerie salée_Sauces et coulis_Sauces</v>
      </c>
      <c r="J3603" s="30">
        <f>D3603*H3603</f>
        <v>166.25</v>
      </c>
      <c r="K3603" s="25">
        <f>IF(D3603&gt;0,1,0)</f>
        <v>1</v>
      </c>
      <c r="L3603" s="26">
        <f t="shared" si="56"/>
        <v>0</v>
      </c>
    </row>
    <row r="3604" spans="1:12" ht="19" hidden="1" x14ac:dyDescent="0.2">
      <c r="A3604" s="24">
        <v>120809</v>
      </c>
      <c r="B3604" s="24">
        <v>1</v>
      </c>
      <c r="C3604" s="24">
        <v>155</v>
      </c>
      <c r="D3604" s="24">
        <v>107</v>
      </c>
      <c r="E3604" s="25" t="str">
        <f>_xlfn.XLOOKUP(A3604,Product!A$2:A$5901,Product!B$2:B$5901,"Not Found")</f>
        <v>Epicerie salée</v>
      </c>
      <c r="F3604" s="25" t="str">
        <f>_xlfn.XLOOKUP(A3604,Product!A$2:A$5901,Product!C$2:C$5901,"Not Found")</f>
        <v>Apéritifs bio</v>
      </c>
      <c r="G3604" s="25" t="str">
        <f>IF(_xlfn.XLOOKUP(A3604,Product!A$2:A$5901,Product!D$2:D$5901,"Not Found") = 0,"",_xlfn.XLOOKUP(A3604,Product!A$2:A$5901,Product!D$2:D$5901,"Not Found"))</f>
        <v>Pâtés végétaux</v>
      </c>
      <c r="H3604" s="30">
        <f>_xlfn.XLOOKUP(A3604,Product!A$2:A$5901,Product!E$2:E$5901,"Not Found")</f>
        <v>2.76</v>
      </c>
      <c r="I3604" s="25" t="str">
        <f>A3604&amp;"_"&amp;E3604&amp;"_"&amp;F3604&amp;"_"&amp;G3604</f>
        <v>120809_Epicerie salée_Apéritifs bio_Pâtés végétaux</v>
      </c>
      <c r="J3604" s="30">
        <f>D3604*H3604</f>
        <v>295.32</v>
      </c>
      <c r="K3604" s="25">
        <f>IF(D3604&gt;0,1,0)</f>
        <v>1</v>
      </c>
      <c r="L3604" s="26">
        <f t="shared" si="56"/>
        <v>0</v>
      </c>
    </row>
    <row r="3605" spans="1:12" ht="19" hidden="1" x14ac:dyDescent="0.2">
      <c r="A3605" s="24">
        <v>120863</v>
      </c>
      <c r="B3605" s="24">
        <v>1</v>
      </c>
      <c r="C3605" s="24">
        <v>111</v>
      </c>
      <c r="D3605" s="24">
        <v>2</v>
      </c>
      <c r="E3605" s="25" t="str">
        <f>_xlfn.XLOOKUP(A3605,Product!A$2:A$5901,Product!B$2:B$5901,"Not Found")</f>
        <v>Epicerie salée</v>
      </c>
      <c r="F3605" s="25" t="str">
        <f>_xlfn.XLOOKUP(A3605,Product!A$2:A$5901,Product!C$2:C$5901,"Not Found")</f>
        <v>Apéritifs bio</v>
      </c>
      <c r="G3605" s="25" t="str">
        <f>IF(_xlfn.XLOOKUP(A3605,Product!A$2:A$5901,Product!D$2:D$5901,"Not Found") = 0,"",_xlfn.XLOOKUP(A3605,Product!A$2:A$5901,Product!D$2:D$5901,"Not Found"))</f>
        <v>Antipasti</v>
      </c>
      <c r="H3605" s="30">
        <f>_xlfn.XLOOKUP(A3605,Product!A$2:A$5901,Product!E$2:E$5901,"Not Found")</f>
        <v>2.42</v>
      </c>
      <c r="I3605" s="25" t="str">
        <f>A3605&amp;"_"&amp;E3605&amp;"_"&amp;F3605&amp;"_"&amp;G3605</f>
        <v>120863_Epicerie salée_Apéritifs bio_Antipasti</v>
      </c>
      <c r="J3605" s="30">
        <f>D3605*H3605</f>
        <v>4.84</v>
      </c>
      <c r="K3605" s="25">
        <f>IF(D3605&gt;0,1,0)</f>
        <v>1</v>
      </c>
      <c r="L3605" s="26">
        <f t="shared" si="56"/>
        <v>0</v>
      </c>
    </row>
    <row r="3606" spans="1:12" ht="19" hidden="1" x14ac:dyDescent="0.2">
      <c r="A3606" s="24">
        <v>120865</v>
      </c>
      <c r="B3606" s="24">
        <v>1</v>
      </c>
      <c r="C3606" s="24">
        <v>82</v>
      </c>
      <c r="D3606" s="24">
        <v>44</v>
      </c>
      <c r="E3606" s="25" t="str">
        <f>_xlfn.XLOOKUP(A3606,Product!A$2:A$5901,Product!B$2:B$5901,"Not Found")</f>
        <v>Epicerie salée</v>
      </c>
      <c r="F3606" s="25" t="str">
        <f>_xlfn.XLOOKUP(A3606,Product!A$2:A$5901,Product!C$2:C$5901,"Not Found")</f>
        <v>Légumes et conserves</v>
      </c>
      <c r="G3606" s="25" t="str">
        <f>IF(_xlfn.XLOOKUP(A3606,Product!A$2:A$5901,Product!D$2:D$5901,"Not Found") = 0,"",_xlfn.XLOOKUP(A3606,Product!A$2:A$5901,Product!D$2:D$5901,"Not Found"))</f>
        <v>Légumes séchés</v>
      </c>
      <c r="H3606" s="30">
        <f>_xlfn.XLOOKUP(A3606,Product!A$2:A$5901,Product!E$2:E$5901,"Not Found")</f>
        <v>2.59</v>
      </c>
      <c r="I3606" s="25" t="str">
        <f>A3606&amp;"_"&amp;E3606&amp;"_"&amp;F3606&amp;"_"&amp;G3606</f>
        <v>120865_Epicerie salée_Légumes et conserves_Légumes séchés</v>
      </c>
      <c r="J3606" s="30">
        <f>D3606*H3606</f>
        <v>113.96</v>
      </c>
      <c r="K3606" s="25">
        <f>IF(D3606&gt;0,1,0)</f>
        <v>1</v>
      </c>
      <c r="L3606" s="26">
        <f t="shared" si="56"/>
        <v>0</v>
      </c>
    </row>
    <row r="3607" spans="1:12" ht="19" hidden="1" x14ac:dyDescent="0.2">
      <c r="A3607" s="24">
        <v>120867</v>
      </c>
      <c r="B3607" s="24">
        <v>0</v>
      </c>
      <c r="C3607" s="24">
        <v>326</v>
      </c>
      <c r="D3607" s="24">
        <v>187</v>
      </c>
      <c r="E3607" s="25" t="str">
        <f>_xlfn.XLOOKUP(A3607,Product!A$2:A$5901,Product!B$2:B$5901,"Not Found")</f>
        <v>Epicerie salée</v>
      </c>
      <c r="F3607" s="25" t="str">
        <f>_xlfn.XLOOKUP(A3607,Product!A$2:A$5901,Product!C$2:C$5901,"Not Found")</f>
        <v>Légumes et conserves</v>
      </c>
      <c r="G3607" s="25" t="str">
        <f>IF(_xlfn.XLOOKUP(A3607,Product!A$2:A$5901,Product!D$2:D$5901,"Not Found") = 0,"",_xlfn.XLOOKUP(A3607,Product!A$2:A$5901,Product!D$2:D$5901,"Not Found"))</f>
        <v>Légumes séchés</v>
      </c>
      <c r="H3607" s="30">
        <f>_xlfn.XLOOKUP(A3607,Product!A$2:A$5901,Product!E$2:E$5901,"Not Found")</f>
        <v>2.56</v>
      </c>
      <c r="I3607" s="25" t="str">
        <f>A3607&amp;"_"&amp;E3607&amp;"_"&amp;F3607&amp;"_"&amp;G3607</f>
        <v>120867_Epicerie salée_Légumes et conserves_Légumes séchés</v>
      </c>
      <c r="J3607" s="30">
        <f>D3607*H3607</f>
        <v>478.72</v>
      </c>
      <c r="K3607" s="25">
        <f>IF(D3607&gt;0,1,0)</f>
        <v>1</v>
      </c>
      <c r="L3607" s="26">
        <f t="shared" si="56"/>
        <v>0</v>
      </c>
    </row>
    <row r="3608" spans="1:12" ht="19" hidden="1" x14ac:dyDescent="0.2">
      <c r="A3608" s="24">
        <v>120868</v>
      </c>
      <c r="B3608" s="24">
        <v>1</v>
      </c>
      <c r="C3608" s="24">
        <v>73</v>
      </c>
      <c r="D3608" s="24">
        <v>66</v>
      </c>
      <c r="E3608" s="25" t="str">
        <f>_xlfn.XLOOKUP(A3608,Product!A$2:A$5901,Product!B$2:B$5901,"Not Found")</f>
        <v>Epicerie salée</v>
      </c>
      <c r="F3608" s="25" t="str">
        <f>_xlfn.XLOOKUP(A3608,Product!A$2:A$5901,Product!C$2:C$5901,"Not Found")</f>
        <v>Apéritifs bio</v>
      </c>
      <c r="G3608" s="25" t="str">
        <f>IF(_xlfn.XLOOKUP(A3608,Product!A$2:A$5901,Product!D$2:D$5901,"Not Found") = 0,"",_xlfn.XLOOKUP(A3608,Product!A$2:A$5901,Product!D$2:D$5901,"Not Found"))</f>
        <v>Antipasti</v>
      </c>
      <c r="H3608" s="30">
        <f>_xlfn.XLOOKUP(A3608,Product!A$2:A$5901,Product!E$2:E$5901,"Not Found")</f>
        <v>2.87</v>
      </c>
      <c r="I3608" s="25" t="str">
        <f>A3608&amp;"_"&amp;E3608&amp;"_"&amp;F3608&amp;"_"&amp;G3608</f>
        <v>120868_Epicerie salée_Apéritifs bio_Antipasti</v>
      </c>
      <c r="J3608" s="30">
        <f>D3608*H3608</f>
        <v>189.42000000000002</v>
      </c>
      <c r="K3608" s="25">
        <f>IF(D3608&gt;0,1,0)</f>
        <v>1</v>
      </c>
      <c r="L3608" s="26">
        <f t="shared" si="56"/>
        <v>0</v>
      </c>
    </row>
    <row r="3609" spans="1:12" ht="19" hidden="1" x14ac:dyDescent="0.2">
      <c r="A3609" s="24">
        <v>120869</v>
      </c>
      <c r="B3609" s="24">
        <v>0</v>
      </c>
      <c r="C3609" s="24">
        <v>528</v>
      </c>
      <c r="D3609" s="24">
        <v>483</v>
      </c>
      <c r="E3609" s="25" t="str">
        <f>_xlfn.XLOOKUP(A3609,Product!A$2:A$5901,Product!B$2:B$5901,"Not Found")</f>
        <v>Epicerie salée</v>
      </c>
      <c r="F3609" s="25" t="str">
        <f>_xlfn.XLOOKUP(A3609,Product!A$2:A$5901,Product!C$2:C$5901,"Not Found")</f>
        <v>Apéritifs bio</v>
      </c>
      <c r="G3609" s="25" t="str">
        <f>IF(_xlfn.XLOOKUP(A3609,Product!A$2:A$5901,Product!D$2:D$5901,"Not Found") = 0,"",_xlfn.XLOOKUP(A3609,Product!A$2:A$5901,Product!D$2:D$5901,"Not Found"))</f>
        <v>Antipasti</v>
      </c>
      <c r="H3609" s="30">
        <f>_xlfn.XLOOKUP(A3609,Product!A$2:A$5901,Product!E$2:E$5901,"Not Found")</f>
        <v>3.86</v>
      </c>
      <c r="I3609" s="25" t="str">
        <f>A3609&amp;"_"&amp;E3609&amp;"_"&amp;F3609&amp;"_"&amp;G3609</f>
        <v>120869_Epicerie salée_Apéritifs bio_Antipasti</v>
      </c>
      <c r="J3609" s="30">
        <f>D3609*H3609</f>
        <v>1864.3799999999999</v>
      </c>
      <c r="K3609" s="25">
        <f>IF(D3609&gt;0,1,0)</f>
        <v>1</v>
      </c>
      <c r="L3609" s="26">
        <f t="shared" si="56"/>
        <v>0</v>
      </c>
    </row>
    <row r="3610" spans="1:12" ht="19" hidden="1" x14ac:dyDescent="0.2">
      <c r="A3610" s="24">
        <v>120870</v>
      </c>
      <c r="B3610" s="24">
        <v>1</v>
      </c>
      <c r="C3610" s="24">
        <v>425</v>
      </c>
      <c r="D3610" s="24">
        <v>46</v>
      </c>
      <c r="E3610" s="25" t="str">
        <f>_xlfn.XLOOKUP(A3610,Product!A$2:A$5901,Product!B$2:B$5901,"Not Found")</f>
        <v>Epicerie salée</v>
      </c>
      <c r="F3610" s="25" t="str">
        <f>_xlfn.XLOOKUP(A3610,Product!A$2:A$5901,Product!C$2:C$5901,"Not Found")</f>
        <v>Apéritifs bio</v>
      </c>
      <c r="G3610" s="25" t="str">
        <f>IF(_xlfn.XLOOKUP(A3610,Product!A$2:A$5901,Product!D$2:D$5901,"Not Found") = 0,"",_xlfn.XLOOKUP(A3610,Product!A$2:A$5901,Product!D$2:D$5901,"Not Found"))</f>
        <v>Antipasti</v>
      </c>
      <c r="H3610" s="30">
        <f>_xlfn.XLOOKUP(A3610,Product!A$2:A$5901,Product!E$2:E$5901,"Not Found")</f>
        <v>2.2999999999999998</v>
      </c>
      <c r="I3610" s="25" t="str">
        <f>A3610&amp;"_"&amp;E3610&amp;"_"&amp;F3610&amp;"_"&amp;G3610</f>
        <v>120870_Epicerie salée_Apéritifs bio_Antipasti</v>
      </c>
      <c r="J3610" s="30">
        <f>D3610*H3610</f>
        <v>105.8</v>
      </c>
      <c r="K3610" s="25">
        <f>IF(D3610&gt;0,1,0)</f>
        <v>1</v>
      </c>
      <c r="L3610" s="26">
        <f t="shared" si="56"/>
        <v>0</v>
      </c>
    </row>
    <row r="3611" spans="1:12" ht="19" hidden="1" x14ac:dyDescent="0.2">
      <c r="A3611" s="24">
        <v>120871</v>
      </c>
      <c r="B3611" s="24">
        <v>0</v>
      </c>
      <c r="C3611" s="24">
        <v>795</v>
      </c>
      <c r="D3611" s="24">
        <v>336</v>
      </c>
      <c r="E3611" s="25" t="str">
        <f>_xlfn.XLOOKUP(A3611,Product!A$2:A$5901,Product!B$2:B$5901,"Not Found")</f>
        <v>Epicerie salée</v>
      </c>
      <c r="F3611" s="25" t="str">
        <f>_xlfn.XLOOKUP(A3611,Product!A$2:A$5901,Product!C$2:C$5901,"Not Found")</f>
        <v>Apéritifs bio</v>
      </c>
      <c r="G3611" s="25" t="str">
        <f>IF(_xlfn.XLOOKUP(A3611,Product!A$2:A$5901,Product!D$2:D$5901,"Not Found") = 0,"",_xlfn.XLOOKUP(A3611,Product!A$2:A$5901,Product!D$2:D$5901,"Not Found"))</f>
        <v>Olives bio</v>
      </c>
      <c r="H3611" s="30">
        <f>_xlfn.XLOOKUP(A3611,Product!A$2:A$5901,Product!E$2:E$5901,"Not Found")</f>
        <v>2.21</v>
      </c>
      <c r="I3611" s="25" t="str">
        <f>A3611&amp;"_"&amp;E3611&amp;"_"&amp;F3611&amp;"_"&amp;G3611</f>
        <v>120871_Epicerie salée_Apéritifs bio_Olives bio</v>
      </c>
      <c r="J3611" s="30">
        <f>D3611*H3611</f>
        <v>742.56</v>
      </c>
      <c r="K3611" s="25">
        <f>IF(D3611&gt;0,1,0)</f>
        <v>1</v>
      </c>
      <c r="L3611" s="26">
        <f t="shared" si="56"/>
        <v>0</v>
      </c>
    </row>
    <row r="3612" spans="1:12" ht="19" hidden="1" x14ac:dyDescent="0.2">
      <c r="A3612" s="24">
        <v>120873</v>
      </c>
      <c r="B3612" s="24">
        <v>1</v>
      </c>
      <c r="C3612" s="24">
        <v>936</v>
      </c>
      <c r="D3612" s="24">
        <v>145</v>
      </c>
      <c r="E3612" s="25" t="str">
        <f>_xlfn.XLOOKUP(A3612,Product!A$2:A$5901,Product!B$2:B$5901,"Not Found")</f>
        <v>Epicerie salée</v>
      </c>
      <c r="F3612" s="25" t="str">
        <f>_xlfn.XLOOKUP(A3612,Product!A$2:A$5901,Product!C$2:C$5901,"Not Found")</f>
        <v>Apéritifs bio</v>
      </c>
      <c r="G3612" s="25" t="str">
        <f>IF(_xlfn.XLOOKUP(A3612,Product!A$2:A$5901,Product!D$2:D$5901,"Not Found") = 0,"",_xlfn.XLOOKUP(A3612,Product!A$2:A$5901,Product!D$2:D$5901,"Not Found"))</f>
        <v>Olives bio</v>
      </c>
      <c r="H3612" s="30">
        <f>_xlfn.XLOOKUP(A3612,Product!A$2:A$5901,Product!E$2:E$5901,"Not Found")</f>
        <v>2.66</v>
      </c>
      <c r="I3612" s="25" t="str">
        <f>A3612&amp;"_"&amp;E3612&amp;"_"&amp;F3612&amp;"_"&amp;G3612</f>
        <v>120873_Epicerie salée_Apéritifs bio_Olives bio</v>
      </c>
      <c r="J3612" s="30">
        <f>D3612*H3612</f>
        <v>385.70000000000005</v>
      </c>
      <c r="K3612" s="25">
        <f>IF(D3612&gt;0,1,0)</f>
        <v>1</v>
      </c>
      <c r="L3612" s="26">
        <f t="shared" si="56"/>
        <v>0</v>
      </c>
    </row>
    <row r="3613" spans="1:12" ht="19" hidden="1" x14ac:dyDescent="0.2">
      <c r="A3613" s="24">
        <v>120874</v>
      </c>
      <c r="B3613" s="24">
        <v>0</v>
      </c>
      <c r="C3613" s="24">
        <v>0</v>
      </c>
      <c r="D3613" s="24">
        <v>0</v>
      </c>
      <c r="E3613" s="25" t="str">
        <f>_xlfn.XLOOKUP(A3613,Product!A$2:A$5901,Product!B$2:B$5901,"Not Found")</f>
        <v>Epicerie salée</v>
      </c>
      <c r="F3613" s="25" t="str">
        <f>_xlfn.XLOOKUP(A3613,Product!A$2:A$5901,Product!C$2:C$5901,"Not Found")</f>
        <v>Apéritifs bio</v>
      </c>
      <c r="G3613" s="25" t="str">
        <f>IF(_xlfn.XLOOKUP(A3613,Product!A$2:A$5901,Product!D$2:D$5901,"Not Found") = 0,"",_xlfn.XLOOKUP(A3613,Product!A$2:A$5901,Product!D$2:D$5901,"Not Found"))</f>
        <v>Olives bio</v>
      </c>
      <c r="H3613" s="30">
        <f>_xlfn.XLOOKUP(A3613,Product!A$2:A$5901,Product!E$2:E$5901,"Not Found")</f>
        <v>1.67</v>
      </c>
      <c r="I3613" s="25" t="str">
        <f>A3613&amp;"_"&amp;E3613&amp;"_"&amp;F3613&amp;"_"&amp;G3613</f>
        <v>120874_Epicerie salée_Apéritifs bio_Olives bio</v>
      </c>
      <c r="J3613" s="30">
        <f>D3613*H3613</f>
        <v>0</v>
      </c>
      <c r="K3613" s="25">
        <f>IF(D3613&gt;0,1,0)</f>
        <v>0</v>
      </c>
      <c r="L3613" s="26">
        <f t="shared" si="56"/>
        <v>1</v>
      </c>
    </row>
    <row r="3614" spans="1:12" ht="19" hidden="1" x14ac:dyDescent="0.2">
      <c r="A3614" s="24">
        <v>120875</v>
      </c>
      <c r="B3614" s="24">
        <v>0</v>
      </c>
      <c r="C3614" s="24">
        <v>570</v>
      </c>
      <c r="D3614" s="24">
        <v>400</v>
      </c>
      <c r="E3614" s="25" t="str">
        <f>_xlfn.XLOOKUP(A3614,Product!A$2:A$5901,Product!B$2:B$5901,"Not Found")</f>
        <v>Epicerie salée</v>
      </c>
      <c r="F3614" s="25" t="str">
        <f>_xlfn.XLOOKUP(A3614,Product!A$2:A$5901,Product!C$2:C$5901,"Not Found")</f>
        <v>Apéritifs bio</v>
      </c>
      <c r="G3614" s="25" t="str">
        <f>IF(_xlfn.XLOOKUP(A3614,Product!A$2:A$5901,Product!D$2:D$5901,"Not Found") = 0,"",_xlfn.XLOOKUP(A3614,Product!A$2:A$5901,Product!D$2:D$5901,"Not Found"))</f>
        <v>Olives bio</v>
      </c>
      <c r="H3614" s="30">
        <f>_xlfn.XLOOKUP(A3614,Product!A$2:A$5901,Product!E$2:E$5901,"Not Found")</f>
        <v>1.96</v>
      </c>
      <c r="I3614" s="25" t="str">
        <f>A3614&amp;"_"&amp;E3614&amp;"_"&amp;F3614&amp;"_"&amp;G3614</f>
        <v>120875_Epicerie salée_Apéritifs bio_Olives bio</v>
      </c>
      <c r="J3614" s="30">
        <f>D3614*H3614</f>
        <v>784</v>
      </c>
      <c r="K3614" s="25">
        <f>IF(D3614&gt;0,1,0)</f>
        <v>1</v>
      </c>
      <c r="L3614" s="26">
        <f t="shared" si="56"/>
        <v>0</v>
      </c>
    </row>
    <row r="3615" spans="1:12" ht="19" hidden="1" x14ac:dyDescent="0.2">
      <c r="A3615" s="24">
        <v>120876</v>
      </c>
      <c r="B3615" s="24">
        <v>0</v>
      </c>
      <c r="C3615" s="24">
        <v>514</v>
      </c>
      <c r="D3615" s="24">
        <v>144</v>
      </c>
      <c r="E3615" s="25" t="str">
        <f>_xlfn.XLOOKUP(A3615,Product!A$2:A$5901,Product!B$2:B$5901,"Not Found")</f>
        <v>Epicerie salée</v>
      </c>
      <c r="F3615" s="25" t="str">
        <f>_xlfn.XLOOKUP(A3615,Product!A$2:A$5901,Product!C$2:C$5901,"Not Found")</f>
        <v>Sauces et coulis</v>
      </c>
      <c r="G3615" s="25" t="str">
        <f>IF(_xlfn.XLOOKUP(A3615,Product!A$2:A$5901,Product!D$2:D$5901,"Not Found") = 0,"",_xlfn.XLOOKUP(A3615,Product!A$2:A$5901,Product!D$2:D$5901,"Not Found"))</f>
        <v>Sauces</v>
      </c>
      <c r="H3615" s="30">
        <f>_xlfn.XLOOKUP(A3615,Product!A$2:A$5901,Product!E$2:E$5901,"Not Found")</f>
        <v>1.9</v>
      </c>
      <c r="I3615" s="25" t="str">
        <f>A3615&amp;"_"&amp;E3615&amp;"_"&amp;F3615&amp;"_"&amp;G3615</f>
        <v>120876_Epicerie salée_Sauces et coulis_Sauces</v>
      </c>
      <c r="J3615" s="30">
        <f>D3615*H3615</f>
        <v>273.59999999999997</v>
      </c>
      <c r="K3615" s="25">
        <f>IF(D3615&gt;0,1,0)</f>
        <v>1</v>
      </c>
      <c r="L3615" s="26">
        <f t="shared" si="56"/>
        <v>0</v>
      </c>
    </row>
    <row r="3616" spans="1:12" ht="19" hidden="1" x14ac:dyDescent="0.2">
      <c r="A3616" s="24">
        <v>120877</v>
      </c>
      <c r="B3616" s="24">
        <v>1</v>
      </c>
      <c r="C3616" s="24">
        <v>579</v>
      </c>
      <c r="D3616" s="24">
        <v>564</v>
      </c>
      <c r="E3616" s="25" t="str">
        <f>_xlfn.XLOOKUP(A3616,Product!A$2:A$5901,Product!B$2:B$5901,"Not Found")</f>
        <v>Epicerie salée</v>
      </c>
      <c r="F3616" s="25" t="str">
        <f>_xlfn.XLOOKUP(A3616,Product!A$2:A$5901,Product!C$2:C$5901,"Not Found")</f>
        <v>Sauces et coulis</v>
      </c>
      <c r="G3616" s="25" t="str">
        <f>IF(_xlfn.XLOOKUP(A3616,Product!A$2:A$5901,Product!D$2:D$5901,"Not Found") = 0,"",_xlfn.XLOOKUP(A3616,Product!A$2:A$5901,Product!D$2:D$5901,"Not Found"))</f>
        <v>Sauces</v>
      </c>
      <c r="H3616" s="30">
        <f>_xlfn.XLOOKUP(A3616,Product!A$2:A$5901,Product!E$2:E$5901,"Not Found")</f>
        <v>1.9</v>
      </c>
      <c r="I3616" s="25" t="str">
        <f>A3616&amp;"_"&amp;E3616&amp;"_"&amp;F3616&amp;"_"&amp;G3616</f>
        <v>120877_Epicerie salée_Sauces et coulis_Sauces</v>
      </c>
      <c r="J3616" s="30">
        <f>D3616*H3616</f>
        <v>1071.5999999999999</v>
      </c>
      <c r="K3616" s="25">
        <f>IF(D3616&gt;0,1,0)</f>
        <v>1</v>
      </c>
      <c r="L3616" s="26">
        <f t="shared" si="56"/>
        <v>0</v>
      </c>
    </row>
    <row r="3617" spans="1:12" ht="19" hidden="1" x14ac:dyDescent="0.2">
      <c r="A3617" s="24">
        <v>120964</v>
      </c>
      <c r="B3617" s="24">
        <v>1</v>
      </c>
      <c r="C3617" s="24">
        <v>412</v>
      </c>
      <c r="D3617" s="24">
        <v>62</v>
      </c>
      <c r="E3617" s="25" t="str">
        <f>_xlfn.XLOOKUP(A3617,Product!A$2:A$5901,Product!B$2:B$5901,"Not Found")</f>
        <v>Epicerie salée</v>
      </c>
      <c r="F3617" s="25" t="str">
        <f>_xlfn.XLOOKUP(A3617,Product!A$2:A$5901,Product!C$2:C$5901,"Not Found")</f>
        <v>Apéritifs bio</v>
      </c>
      <c r="G3617" s="25" t="str">
        <f>IF(_xlfn.XLOOKUP(A3617,Product!A$2:A$5901,Product!D$2:D$5901,"Not Found") = 0,"",_xlfn.XLOOKUP(A3617,Product!A$2:A$5901,Product!D$2:D$5901,"Not Found"))</f>
        <v>Biscuits apéritif bio</v>
      </c>
      <c r="H3617" s="30">
        <f>_xlfn.XLOOKUP(A3617,Product!A$2:A$5901,Product!E$2:E$5901,"Not Found")</f>
        <v>1.96</v>
      </c>
      <c r="I3617" s="25" t="str">
        <f>A3617&amp;"_"&amp;E3617&amp;"_"&amp;F3617&amp;"_"&amp;G3617</f>
        <v>120964_Epicerie salée_Apéritifs bio_Biscuits apéritif bio</v>
      </c>
      <c r="J3617" s="30">
        <f>D3617*H3617</f>
        <v>121.52</v>
      </c>
      <c r="K3617" s="25">
        <f>IF(D3617&gt;0,1,0)</f>
        <v>1</v>
      </c>
      <c r="L3617" s="26">
        <f t="shared" si="56"/>
        <v>0</v>
      </c>
    </row>
    <row r="3618" spans="1:12" ht="19" hidden="1" x14ac:dyDescent="0.2">
      <c r="A3618" s="24">
        <v>121424</v>
      </c>
      <c r="B3618" s="24">
        <v>0</v>
      </c>
      <c r="C3618" s="24">
        <v>861</v>
      </c>
      <c r="D3618" s="24">
        <v>273</v>
      </c>
      <c r="E3618" s="25" t="str">
        <f>_xlfn.XLOOKUP(A3618,Product!A$2:A$5901,Product!B$2:B$5901,"Not Found")</f>
        <v>Epicerie salée</v>
      </c>
      <c r="F3618" s="25" t="str">
        <f>_xlfn.XLOOKUP(A3618,Product!A$2:A$5901,Product!C$2:C$5901,"Not Found")</f>
        <v>Légumes et conserves</v>
      </c>
      <c r="G3618" s="25" t="str">
        <f>IF(_xlfn.XLOOKUP(A3618,Product!A$2:A$5901,Product!D$2:D$5901,"Not Found") = 0,"",_xlfn.XLOOKUP(A3618,Product!A$2:A$5901,Product!D$2:D$5901,"Not Found"))</f>
        <v>Légumes séchés</v>
      </c>
      <c r="H3618" s="30">
        <f>_xlfn.XLOOKUP(A3618,Product!A$2:A$5901,Product!E$2:E$5901,"Not Found")</f>
        <v>2.2799999999999998</v>
      </c>
      <c r="I3618" s="25" t="str">
        <f>A3618&amp;"_"&amp;E3618&amp;"_"&amp;F3618&amp;"_"&amp;G3618</f>
        <v>121424_Epicerie salée_Légumes et conserves_Légumes séchés</v>
      </c>
      <c r="J3618" s="30">
        <f>D3618*H3618</f>
        <v>622.43999999999994</v>
      </c>
      <c r="K3618" s="25">
        <f>IF(D3618&gt;0,1,0)</f>
        <v>1</v>
      </c>
      <c r="L3618" s="26">
        <f t="shared" si="56"/>
        <v>0</v>
      </c>
    </row>
    <row r="3619" spans="1:12" ht="19" hidden="1" x14ac:dyDescent="0.2">
      <c r="A3619" s="24">
        <v>121460</v>
      </c>
      <c r="B3619" s="24">
        <v>0</v>
      </c>
      <c r="C3619" s="24">
        <v>60</v>
      </c>
      <c r="D3619" s="24">
        <v>60</v>
      </c>
      <c r="E3619" s="25" t="str">
        <f>_xlfn.XLOOKUP(A3619,Product!A$2:A$5901,Product!B$2:B$5901,"Not Found")</f>
        <v>Epicerie salée</v>
      </c>
      <c r="F3619" s="25" t="str">
        <f>_xlfn.XLOOKUP(A3619,Product!A$2:A$5901,Product!C$2:C$5901,"Not Found")</f>
        <v>Sauces et coulis</v>
      </c>
      <c r="G3619" s="25" t="str">
        <f>IF(_xlfn.XLOOKUP(A3619,Product!A$2:A$5901,Product!D$2:D$5901,"Not Found") = 0,"",_xlfn.XLOOKUP(A3619,Product!A$2:A$5901,Product!D$2:D$5901,"Not Found"))</f>
        <v>Sauces</v>
      </c>
      <c r="H3619" s="30">
        <f>_xlfn.XLOOKUP(A3619,Product!A$2:A$5901,Product!E$2:E$5901,"Not Found")</f>
        <v>0.65</v>
      </c>
      <c r="I3619" s="25" t="str">
        <f>A3619&amp;"_"&amp;E3619&amp;"_"&amp;F3619&amp;"_"&amp;G3619</f>
        <v>121460_Epicerie salée_Sauces et coulis_Sauces</v>
      </c>
      <c r="J3619" s="30">
        <f>D3619*H3619</f>
        <v>39</v>
      </c>
      <c r="K3619" s="25">
        <f>IF(D3619&gt;0,1,0)</f>
        <v>1</v>
      </c>
      <c r="L3619" s="26">
        <f t="shared" si="56"/>
        <v>0</v>
      </c>
    </row>
    <row r="3620" spans="1:12" ht="19" hidden="1" x14ac:dyDescent="0.2">
      <c r="A3620" s="24">
        <v>121461</v>
      </c>
      <c r="B3620" s="24">
        <v>0</v>
      </c>
      <c r="C3620" s="24">
        <v>548</v>
      </c>
      <c r="D3620" s="24">
        <v>62</v>
      </c>
      <c r="E3620" s="25" t="str">
        <f>_xlfn.XLOOKUP(A3620,Product!A$2:A$5901,Product!B$2:B$5901,"Not Found")</f>
        <v>Epicerie salée</v>
      </c>
      <c r="F3620" s="25" t="str">
        <f>_xlfn.XLOOKUP(A3620,Product!A$2:A$5901,Product!C$2:C$5901,"Not Found")</f>
        <v>Sauces et coulis</v>
      </c>
      <c r="G3620" s="25" t="str">
        <f>IF(_xlfn.XLOOKUP(A3620,Product!A$2:A$5901,Product!D$2:D$5901,"Not Found") = 0,"",_xlfn.XLOOKUP(A3620,Product!A$2:A$5901,Product!D$2:D$5901,"Not Found"))</f>
        <v>Sauces</v>
      </c>
      <c r="H3620" s="30">
        <f>_xlfn.XLOOKUP(A3620,Product!A$2:A$5901,Product!E$2:E$5901,"Not Found")</f>
        <v>1.02</v>
      </c>
      <c r="I3620" s="25" t="str">
        <f>A3620&amp;"_"&amp;E3620&amp;"_"&amp;F3620&amp;"_"&amp;G3620</f>
        <v>121461_Epicerie salée_Sauces et coulis_Sauces</v>
      </c>
      <c r="J3620" s="30">
        <f>D3620*H3620</f>
        <v>63.24</v>
      </c>
      <c r="K3620" s="25">
        <f>IF(D3620&gt;0,1,0)</f>
        <v>1</v>
      </c>
      <c r="L3620" s="26">
        <f t="shared" si="56"/>
        <v>0</v>
      </c>
    </row>
    <row r="3621" spans="1:12" ht="19" hidden="1" x14ac:dyDescent="0.2">
      <c r="A3621" s="24">
        <v>121462</v>
      </c>
      <c r="B3621" s="24">
        <v>1</v>
      </c>
      <c r="C3621" s="24">
        <v>946</v>
      </c>
      <c r="D3621" s="24">
        <v>544</v>
      </c>
      <c r="E3621" s="25" t="str">
        <f>_xlfn.XLOOKUP(A3621,Product!A$2:A$5901,Product!B$2:B$5901,"Not Found")</f>
        <v>Epicerie salée</v>
      </c>
      <c r="F3621" s="25" t="str">
        <f>_xlfn.XLOOKUP(A3621,Product!A$2:A$5901,Product!C$2:C$5901,"Not Found")</f>
        <v>Sauces et coulis</v>
      </c>
      <c r="G3621" s="25" t="str">
        <f>IF(_xlfn.XLOOKUP(A3621,Product!A$2:A$5901,Product!D$2:D$5901,"Not Found") = 0,"",_xlfn.XLOOKUP(A3621,Product!A$2:A$5901,Product!D$2:D$5901,"Not Found"))</f>
        <v>Sauces</v>
      </c>
      <c r="H3621" s="30">
        <f>_xlfn.XLOOKUP(A3621,Product!A$2:A$5901,Product!E$2:E$5901,"Not Found")</f>
        <v>1.18</v>
      </c>
      <c r="I3621" s="25" t="str">
        <f>A3621&amp;"_"&amp;E3621&amp;"_"&amp;F3621&amp;"_"&amp;G3621</f>
        <v>121462_Epicerie salée_Sauces et coulis_Sauces</v>
      </c>
      <c r="J3621" s="30">
        <f>D3621*H3621</f>
        <v>641.91999999999996</v>
      </c>
      <c r="K3621" s="25">
        <f>IF(D3621&gt;0,1,0)</f>
        <v>1</v>
      </c>
      <c r="L3621" s="26">
        <f t="shared" si="56"/>
        <v>0</v>
      </c>
    </row>
    <row r="3622" spans="1:12" ht="19" hidden="1" x14ac:dyDescent="0.2">
      <c r="A3622" s="24">
        <v>121475</v>
      </c>
      <c r="B3622" s="24">
        <v>0</v>
      </c>
      <c r="C3622" s="24">
        <v>522</v>
      </c>
      <c r="D3622" s="24">
        <v>512</v>
      </c>
      <c r="E3622" s="25" t="str">
        <f>_xlfn.XLOOKUP(A3622,Product!A$2:A$5901,Product!B$2:B$5901,"Not Found")</f>
        <v>Epicerie salée</v>
      </c>
      <c r="F3622" s="25" t="str">
        <f>_xlfn.XLOOKUP(A3622,Product!A$2:A$5901,Product!C$2:C$5901,"Not Found")</f>
        <v>Légumes et conserves</v>
      </c>
      <c r="G3622" s="25" t="str">
        <f>IF(_xlfn.XLOOKUP(A3622,Product!A$2:A$5901,Product!D$2:D$5901,"Not Found") = 0,"",_xlfn.XLOOKUP(A3622,Product!A$2:A$5901,Product!D$2:D$5901,"Not Found"))</f>
        <v>Légumes en conserve</v>
      </c>
      <c r="H3622" s="30">
        <f>_xlfn.XLOOKUP(A3622,Product!A$2:A$5901,Product!E$2:E$5901,"Not Found")</f>
        <v>0.6</v>
      </c>
      <c r="I3622" s="25" t="str">
        <f>A3622&amp;"_"&amp;E3622&amp;"_"&amp;F3622&amp;"_"&amp;G3622</f>
        <v>121475_Epicerie salée_Légumes et conserves_Légumes en conserve</v>
      </c>
      <c r="J3622" s="30">
        <f>D3622*H3622</f>
        <v>307.2</v>
      </c>
      <c r="K3622" s="25">
        <f>IF(D3622&gt;0,1,0)</f>
        <v>1</v>
      </c>
      <c r="L3622" s="26">
        <f t="shared" si="56"/>
        <v>0</v>
      </c>
    </row>
    <row r="3623" spans="1:12" ht="19" hidden="1" x14ac:dyDescent="0.2">
      <c r="A3623" s="24">
        <v>121476</v>
      </c>
      <c r="B3623" s="24">
        <v>1</v>
      </c>
      <c r="C3623" s="24">
        <v>874</v>
      </c>
      <c r="D3623" s="24">
        <v>363</v>
      </c>
      <c r="E3623" s="25" t="str">
        <f>_xlfn.XLOOKUP(A3623,Product!A$2:A$5901,Product!B$2:B$5901,"Not Found")</f>
        <v>Epicerie salée</v>
      </c>
      <c r="F3623" s="25" t="str">
        <f>_xlfn.XLOOKUP(A3623,Product!A$2:A$5901,Product!C$2:C$5901,"Not Found")</f>
        <v>Légumes et conserves</v>
      </c>
      <c r="G3623" s="25" t="str">
        <f>IF(_xlfn.XLOOKUP(A3623,Product!A$2:A$5901,Product!D$2:D$5901,"Not Found") = 0,"",_xlfn.XLOOKUP(A3623,Product!A$2:A$5901,Product!D$2:D$5901,"Not Found"))</f>
        <v>Légumes en conserve</v>
      </c>
      <c r="H3623" s="30">
        <f>_xlfn.XLOOKUP(A3623,Product!A$2:A$5901,Product!E$2:E$5901,"Not Found")</f>
        <v>1.24</v>
      </c>
      <c r="I3623" s="25" t="str">
        <f>A3623&amp;"_"&amp;E3623&amp;"_"&amp;F3623&amp;"_"&amp;G3623</f>
        <v>121476_Epicerie salée_Légumes et conserves_Légumes en conserve</v>
      </c>
      <c r="J3623" s="30">
        <f>D3623*H3623</f>
        <v>450.12</v>
      </c>
      <c r="K3623" s="25">
        <f>IF(D3623&gt;0,1,0)</f>
        <v>1</v>
      </c>
      <c r="L3623" s="26">
        <f t="shared" si="56"/>
        <v>0</v>
      </c>
    </row>
    <row r="3624" spans="1:12" ht="19" hidden="1" x14ac:dyDescent="0.2">
      <c r="A3624" s="24">
        <v>121477</v>
      </c>
      <c r="B3624" s="24">
        <v>1</v>
      </c>
      <c r="C3624" s="24">
        <v>830</v>
      </c>
      <c r="D3624" s="24">
        <v>681</v>
      </c>
      <c r="E3624" s="25" t="str">
        <f>_xlfn.XLOOKUP(A3624,Product!A$2:A$5901,Product!B$2:B$5901,"Not Found")</f>
        <v>Epicerie salée</v>
      </c>
      <c r="F3624" s="25" t="str">
        <f>_xlfn.XLOOKUP(A3624,Product!A$2:A$5901,Product!C$2:C$5901,"Not Found")</f>
        <v>Condiments, vinaigres</v>
      </c>
      <c r="G3624" s="25" t="str">
        <f>IF(_xlfn.XLOOKUP(A3624,Product!A$2:A$5901,Product!D$2:D$5901,"Not Found") = 0,"",_xlfn.XLOOKUP(A3624,Product!A$2:A$5901,Product!D$2:D$5901,"Not Found"))</f>
        <v>Ketchup et sauce BBQ</v>
      </c>
      <c r="H3624" s="30">
        <f>_xlfn.XLOOKUP(A3624,Product!A$2:A$5901,Product!E$2:E$5901,"Not Found")</f>
        <v>1.58</v>
      </c>
      <c r="I3624" s="25" t="str">
        <f>A3624&amp;"_"&amp;E3624&amp;"_"&amp;F3624&amp;"_"&amp;G3624</f>
        <v>121477_Epicerie salée_Condiments, vinaigres_Ketchup et sauce BBQ</v>
      </c>
      <c r="J3624" s="30">
        <f>D3624*H3624</f>
        <v>1075.98</v>
      </c>
      <c r="K3624" s="25">
        <f>IF(D3624&gt;0,1,0)</f>
        <v>1</v>
      </c>
      <c r="L3624" s="26">
        <f t="shared" si="56"/>
        <v>0</v>
      </c>
    </row>
    <row r="3625" spans="1:12" ht="19" hidden="1" x14ac:dyDescent="0.2">
      <c r="A3625" s="24">
        <v>121479</v>
      </c>
      <c r="B3625" s="24">
        <v>1</v>
      </c>
      <c r="C3625" s="24">
        <v>397</v>
      </c>
      <c r="D3625" s="24">
        <v>99</v>
      </c>
      <c r="E3625" s="25" t="str">
        <f>_xlfn.XLOOKUP(A3625,Product!A$2:A$5901,Product!B$2:B$5901,"Not Found")</f>
        <v>Epicerie salée</v>
      </c>
      <c r="F3625" s="25" t="str">
        <f>_xlfn.XLOOKUP(A3625,Product!A$2:A$5901,Product!C$2:C$5901,"Not Found")</f>
        <v>Sauces et coulis</v>
      </c>
      <c r="G3625" s="25" t="str">
        <f>IF(_xlfn.XLOOKUP(A3625,Product!A$2:A$5901,Product!D$2:D$5901,"Not Found") = 0,"",_xlfn.XLOOKUP(A3625,Product!A$2:A$5901,Product!D$2:D$5901,"Not Found"))</f>
        <v>Sauces</v>
      </c>
      <c r="H3625" s="30">
        <f>_xlfn.XLOOKUP(A3625,Product!A$2:A$5901,Product!E$2:E$5901,"Not Found")</f>
        <v>1.1299999999999999</v>
      </c>
      <c r="I3625" s="25" t="str">
        <f>A3625&amp;"_"&amp;E3625&amp;"_"&amp;F3625&amp;"_"&amp;G3625</f>
        <v>121479_Epicerie salée_Sauces et coulis_Sauces</v>
      </c>
      <c r="J3625" s="30">
        <f>D3625*H3625</f>
        <v>111.86999999999999</v>
      </c>
      <c r="K3625" s="25">
        <f>IF(D3625&gt;0,1,0)</f>
        <v>1</v>
      </c>
      <c r="L3625" s="26">
        <f t="shared" si="56"/>
        <v>0</v>
      </c>
    </row>
    <row r="3626" spans="1:12" ht="19" hidden="1" x14ac:dyDescent="0.2">
      <c r="A3626" s="24">
        <v>121493</v>
      </c>
      <c r="B3626" s="24">
        <v>1</v>
      </c>
      <c r="C3626" s="24">
        <v>400</v>
      </c>
      <c r="D3626" s="24">
        <v>346</v>
      </c>
      <c r="E3626" s="25" t="str">
        <f>_xlfn.XLOOKUP(A3626,Product!A$2:A$5901,Product!B$2:B$5901,"Not Found")</f>
        <v>Epicerie salée</v>
      </c>
      <c r="F3626" s="25" t="str">
        <f>_xlfn.XLOOKUP(A3626,Product!A$2:A$5901,Product!C$2:C$5901,"Not Found")</f>
        <v>Sauces et coulis</v>
      </c>
      <c r="G3626" s="25" t="str">
        <f>IF(_xlfn.XLOOKUP(A3626,Product!A$2:A$5901,Product!D$2:D$5901,"Not Found") = 0,"",_xlfn.XLOOKUP(A3626,Product!A$2:A$5901,Product!D$2:D$5901,"Not Found"))</f>
        <v>Sauces</v>
      </c>
      <c r="H3626" s="30">
        <f>_xlfn.XLOOKUP(A3626,Product!A$2:A$5901,Product!E$2:E$5901,"Not Found")</f>
        <v>2.21</v>
      </c>
      <c r="I3626" s="25" t="str">
        <f>A3626&amp;"_"&amp;E3626&amp;"_"&amp;F3626&amp;"_"&amp;G3626</f>
        <v>121493_Epicerie salée_Sauces et coulis_Sauces</v>
      </c>
      <c r="J3626" s="30">
        <f>D3626*H3626</f>
        <v>764.66</v>
      </c>
      <c r="K3626" s="25">
        <f>IF(D3626&gt;0,1,0)</f>
        <v>1</v>
      </c>
      <c r="L3626" s="26">
        <f t="shared" si="56"/>
        <v>0</v>
      </c>
    </row>
    <row r="3627" spans="1:12" ht="19" hidden="1" x14ac:dyDescent="0.2">
      <c r="A3627" s="24">
        <v>121495</v>
      </c>
      <c r="B3627" s="24">
        <v>1</v>
      </c>
      <c r="C3627" s="24">
        <v>932</v>
      </c>
      <c r="D3627" s="24">
        <v>841</v>
      </c>
      <c r="E3627" s="25" t="str">
        <f>_xlfn.XLOOKUP(A3627,Product!A$2:A$5901,Product!B$2:B$5901,"Not Found")</f>
        <v>Epicerie salée</v>
      </c>
      <c r="F3627" s="25" t="str">
        <f>_xlfn.XLOOKUP(A3627,Product!A$2:A$5901,Product!C$2:C$5901,"Not Found")</f>
        <v>Sauces et coulis</v>
      </c>
      <c r="G3627" s="25" t="str">
        <f>IF(_xlfn.XLOOKUP(A3627,Product!A$2:A$5901,Product!D$2:D$5901,"Not Found") = 0,"",_xlfn.XLOOKUP(A3627,Product!A$2:A$5901,Product!D$2:D$5901,"Not Found"))</f>
        <v>Sauces</v>
      </c>
      <c r="H3627" s="30">
        <f>_xlfn.XLOOKUP(A3627,Product!A$2:A$5901,Product!E$2:E$5901,"Not Found")</f>
        <v>1.52</v>
      </c>
      <c r="I3627" s="25" t="str">
        <f>A3627&amp;"_"&amp;E3627&amp;"_"&amp;F3627&amp;"_"&amp;G3627</f>
        <v>121495_Epicerie salée_Sauces et coulis_Sauces</v>
      </c>
      <c r="J3627" s="30">
        <f>D3627*H3627</f>
        <v>1278.32</v>
      </c>
      <c r="K3627" s="25">
        <f>IF(D3627&gt;0,1,0)</f>
        <v>1</v>
      </c>
      <c r="L3627" s="26">
        <f t="shared" si="56"/>
        <v>0</v>
      </c>
    </row>
    <row r="3628" spans="1:12" ht="19" hidden="1" x14ac:dyDescent="0.2">
      <c r="A3628" s="24">
        <v>121499</v>
      </c>
      <c r="B3628" s="24">
        <v>1</v>
      </c>
      <c r="C3628" s="24">
        <v>545</v>
      </c>
      <c r="D3628" s="24">
        <v>27</v>
      </c>
      <c r="E3628" s="25" t="str">
        <f>_xlfn.XLOOKUP(A3628,Product!A$2:A$5901,Product!B$2:B$5901,"Not Found")</f>
        <v>Epicerie salée</v>
      </c>
      <c r="F3628" s="25" t="str">
        <f>_xlfn.XLOOKUP(A3628,Product!A$2:A$5901,Product!C$2:C$5901,"Not Found")</f>
        <v>Sauces et coulis</v>
      </c>
      <c r="G3628" s="25" t="str">
        <f>IF(_xlfn.XLOOKUP(A3628,Product!A$2:A$5901,Product!D$2:D$5901,"Not Found") = 0,"",_xlfn.XLOOKUP(A3628,Product!A$2:A$5901,Product!D$2:D$5901,"Not Found"))</f>
        <v>Sauces</v>
      </c>
      <c r="H3628" s="30">
        <f>_xlfn.XLOOKUP(A3628,Product!A$2:A$5901,Product!E$2:E$5901,"Not Found")</f>
        <v>0.72</v>
      </c>
      <c r="I3628" s="25" t="str">
        <f>A3628&amp;"_"&amp;E3628&amp;"_"&amp;F3628&amp;"_"&amp;G3628</f>
        <v>121499_Epicerie salée_Sauces et coulis_Sauces</v>
      </c>
      <c r="J3628" s="30">
        <f>D3628*H3628</f>
        <v>19.439999999999998</v>
      </c>
      <c r="K3628" s="25">
        <f>IF(D3628&gt;0,1,0)</f>
        <v>1</v>
      </c>
      <c r="L3628" s="26">
        <f t="shared" si="56"/>
        <v>0</v>
      </c>
    </row>
    <row r="3629" spans="1:12" ht="19" hidden="1" x14ac:dyDescent="0.2">
      <c r="A3629" s="24">
        <v>121500</v>
      </c>
      <c r="B3629" s="24">
        <v>0</v>
      </c>
      <c r="C3629" s="24">
        <v>706</v>
      </c>
      <c r="D3629" s="24">
        <v>98</v>
      </c>
      <c r="E3629" s="25" t="str">
        <f>_xlfn.XLOOKUP(A3629,Product!A$2:A$5901,Product!B$2:B$5901,"Not Found")</f>
        <v>Epicerie salée</v>
      </c>
      <c r="F3629" s="25" t="str">
        <f>_xlfn.XLOOKUP(A3629,Product!A$2:A$5901,Product!C$2:C$5901,"Not Found")</f>
        <v>Sauces et coulis</v>
      </c>
      <c r="G3629" s="25" t="str">
        <f>IF(_xlfn.XLOOKUP(A3629,Product!A$2:A$5901,Product!D$2:D$5901,"Not Found") = 0,"",_xlfn.XLOOKUP(A3629,Product!A$2:A$5901,Product!D$2:D$5901,"Not Found"))</f>
        <v>Sauces</v>
      </c>
      <c r="H3629" s="30">
        <f>_xlfn.XLOOKUP(A3629,Product!A$2:A$5901,Product!E$2:E$5901,"Not Found")</f>
        <v>0.91</v>
      </c>
      <c r="I3629" s="25" t="str">
        <f>A3629&amp;"_"&amp;E3629&amp;"_"&amp;F3629&amp;"_"&amp;G3629</f>
        <v>121500_Epicerie salée_Sauces et coulis_Sauces</v>
      </c>
      <c r="J3629" s="30">
        <f>D3629*H3629</f>
        <v>89.18</v>
      </c>
      <c r="K3629" s="25">
        <f>IF(D3629&gt;0,1,0)</f>
        <v>1</v>
      </c>
      <c r="L3629" s="26">
        <f t="shared" si="56"/>
        <v>0</v>
      </c>
    </row>
    <row r="3630" spans="1:12" ht="19" hidden="1" x14ac:dyDescent="0.2">
      <c r="A3630" s="24">
        <v>121543</v>
      </c>
      <c r="B3630" s="24">
        <v>0</v>
      </c>
      <c r="C3630" s="24">
        <v>725</v>
      </c>
      <c r="D3630" s="24">
        <v>372</v>
      </c>
      <c r="E3630" s="25" t="str">
        <f>_xlfn.XLOOKUP(A3630,Product!A$2:A$5901,Product!B$2:B$5901,"Not Found")</f>
        <v>Epicerie salée</v>
      </c>
      <c r="F3630" s="25" t="str">
        <f>_xlfn.XLOOKUP(A3630,Product!A$2:A$5901,Product!C$2:C$5901,"Not Found")</f>
        <v>Sel, épices, aide culinaire</v>
      </c>
      <c r="G3630" s="25" t="str">
        <f>IF(_xlfn.XLOOKUP(A3630,Product!A$2:A$5901,Product!D$2:D$5901,"Not Found") = 0,"",_xlfn.XLOOKUP(A3630,Product!A$2:A$5901,Product!D$2:D$5901,"Not Found"))</f>
        <v>Epices</v>
      </c>
      <c r="H3630" s="30">
        <f>_xlfn.XLOOKUP(A3630,Product!A$2:A$5901,Product!E$2:E$5901,"Not Found")</f>
        <v>1.02</v>
      </c>
      <c r="I3630" s="25" t="str">
        <f>A3630&amp;"_"&amp;E3630&amp;"_"&amp;F3630&amp;"_"&amp;G3630</f>
        <v>121543_Epicerie salée_Sel, épices, aide culinaire_Epices</v>
      </c>
      <c r="J3630" s="30">
        <f>D3630*H3630</f>
        <v>379.44</v>
      </c>
      <c r="K3630" s="25">
        <f>IF(D3630&gt;0,1,0)</f>
        <v>1</v>
      </c>
      <c r="L3630" s="26">
        <f t="shared" si="56"/>
        <v>0</v>
      </c>
    </row>
    <row r="3631" spans="1:12" ht="19" hidden="1" x14ac:dyDescent="0.2">
      <c r="A3631" s="24">
        <v>121549</v>
      </c>
      <c r="B3631" s="24">
        <v>0</v>
      </c>
      <c r="C3631" s="24">
        <v>441</v>
      </c>
      <c r="D3631" s="24">
        <v>177</v>
      </c>
      <c r="E3631" s="25" t="str">
        <f>_xlfn.XLOOKUP(A3631,Product!A$2:A$5901,Product!B$2:B$5901,"Not Found")</f>
        <v>Epicerie salée</v>
      </c>
      <c r="F3631" s="25" t="str">
        <f>_xlfn.XLOOKUP(A3631,Product!A$2:A$5901,Product!C$2:C$5901,"Not Found")</f>
        <v>Sel, épices, aide culinaire</v>
      </c>
      <c r="G3631" s="25" t="str">
        <f>IF(_xlfn.XLOOKUP(A3631,Product!A$2:A$5901,Product!D$2:D$5901,"Not Found") = 0,"",_xlfn.XLOOKUP(A3631,Product!A$2:A$5901,Product!D$2:D$5901,"Not Found"))</f>
        <v>Epices</v>
      </c>
      <c r="H3631" s="30">
        <f>_xlfn.XLOOKUP(A3631,Product!A$2:A$5901,Product!E$2:E$5901,"Not Found")</f>
        <v>1.73</v>
      </c>
      <c r="I3631" s="25" t="str">
        <f>A3631&amp;"_"&amp;E3631&amp;"_"&amp;F3631&amp;"_"&amp;G3631</f>
        <v>121549_Epicerie salée_Sel, épices, aide culinaire_Epices</v>
      </c>
      <c r="J3631" s="30">
        <f>D3631*H3631</f>
        <v>306.20999999999998</v>
      </c>
      <c r="K3631" s="25">
        <f>IF(D3631&gt;0,1,0)</f>
        <v>1</v>
      </c>
      <c r="L3631" s="26">
        <f t="shared" si="56"/>
        <v>0</v>
      </c>
    </row>
    <row r="3632" spans="1:12" ht="19" hidden="1" x14ac:dyDescent="0.2">
      <c r="A3632" s="24">
        <v>121595</v>
      </c>
      <c r="B3632" s="24">
        <v>1</v>
      </c>
      <c r="C3632" s="24">
        <v>607</v>
      </c>
      <c r="D3632" s="24">
        <v>239</v>
      </c>
      <c r="E3632" s="25" t="str">
        <f>_xlfn.XLOOKUP(A3632,Product!A$2:A$5901,Product!B$2:B$5901,"Not Found")</f>
        <v>Epicerie salée</v>
      </c>
      <c r="F3632" s="25" t="str">
        <f>_xlfn.XLOOKUP(A3632,Product!A$2:A$5901,Product!C$2:C$5901,"Not Found")</f>
        <v>Sel, épices, aide culinaire</v>
      </c>
      <c r="G3632" s="25" t="str">
        <f>IF(_xlfn.XLOOKUP(A3632,Product!A$2:A$5901,Product!D$2:D$5901,"Not Found") = 0,"",_xlfn.XLOOKUP(A3632,Product!A$2:A$5901,Product!D$2:D$5901,"Not Found"))</f>
        <v>Herbes et aromates</v>
      </c>
      <c r="H3632" s="30">
        <f>_xlfn.XLOOKUP(A3632,Product!A$2:A$5901,Product!E$2:E$5901,"Not Found")</f>
        <v>0.97</v>
      </c>
      <c r="I3632" s="25" t="str">
        <f>A3632&amp;"_"&amp;E3632&amp;"_"&amp;F3632&amp;"_"&amp;G3632</f>
        <v>121595_Epicerie salée_Sel, épices, aide culinaire_Herbes et aromates</v>
      </c>
      <c r="J3632" s="30">
        <f>D3632*H3632</f>
        <v>231.82999999999998</v>
      </c>
      <c r="K3632" s="25">
        <f>IF(D3632&gt;0,1,0)</f>
        <v>1</v>
      </c>
      <c r="L3632" s="26">
        <f t="shared" si="56"/>
        <v>0</v>
      </c>
    </row>
    <row r="3633" spans="1:12" ht="19" hidden="1" x14ac:dyDescent="0.2">
      <c r="A3633" s="24">
        <v>121596</v>
      </c>
      <c r="B3633" s="24">
        <v>1</v>
      </c>
      <c r="C3633" s="24">
        <v>627</v>
      </c>
      <c r="D3633" s="24">
        <v>260</v>
      </c>
      <c r="E3633" s="25" t="str">
        <f>_xlfn.XLOOKUP(A3633,Product!A$2:A$5901,Product!B$2:B$5901,"Not Found")</f>
        <v>Epicerie salée</v>
      </c>
      <c r="F3633" s="25" t="str">
        <f>_xlfn.XLOOKUP(A3633,Product!A$2:A$5901,Product!C$2:C$5901,"Not Found")</f>
        <v>Sel, épices, aide culinaire</v>
      </c>
      <c r="G3633" s="25" t="str">
        <f>IF(_xlfn.XLOOKUP(A3633,Product!A$2:A$5901,Product!D$2:D$5901,"Not Found") = 0,"",_xlfn.XLOOKUP(A3633,Product!A$2:A$5901,Product!D$2:D$5901,"Not Found"))</f>
        <v>Herbes et aromates</v>
      </c>
      <c r="H3633" s="30">
        <f>_xlfn.XLOOKUP(A3633,Product!A$2:A$5901,Product!E$2:E$5901,"Not Found")</f>
        <v>0.77</v>
      </c>
      <c r="I3633" s="25" t="str">
        <f>A3633&amp;"_"&amp;E3633&amp;"_"&amp;F3633&amp;"_"&amp;G3633</f>
        <v>121596_Epicerie salée_Sel, épices, aide culinaire_Herbes et aromates</v>
      </c>
      <c r="J3633" s="30">
        <f>D3633*H3633</f>
        <v>200.20000000000002</v>
      </c>
      <c r="K3633" s="25">
        <f>IF(D3633&gt;0,1,0)</f>
        <v>1</v>
      </c>
      <c r="L3633" s="26">
        <f t="shared" si="56"/>
        <v>0</v>
      </c>
    </row>
    <row r="3634" spans="1:12" ht="19" hidden="1" x14ac:dyDescent="0.2">
      <c r="A3634" s="24">
        <v>121604</v>
      </c>
      <c r="B3634" s="24">
        <v>1</v>
      </c>
      <c r="C3634" s="24">
        <v>708</v>
      </c>
      <c r="D3634" s="24">
        <v>105</v>
      </c>
      <c r="E3634" s="25" t="str">
        <f>_xlfn.XLOOKUP(A3634,Product!A$2:A$5901,Product!B$2:B$5901,"Not Found")</f>
        <v>Epicerie salée</v>
      </c>
      <c r="F3634" s="25" t="str">
        <f>_xlfn.XLOOKUP(A3634,Product!A$2:A$5901,Product!C$2:C$5901,"Not Found")</f>
        <v>Apéritifs bio</v>
      </c>
      <c r="G3634" s="25" t="str">
        <f>IF(_xlfn.XLOOKUP(A3634,Product!A$2:A$5901,Product!D$2:D$5901,"Not Found") = 0,"",_xlfn.XLOOKUP(A3634,Product!A$2:A$5901,Product!D$2:D$5901,"Not Found"))</f>
        <v>Biscuits apéritif bio</v>
      </c>
      <c r="H3634" s="30">
        <f>_xlfn.XLOOKUP(A3634,Product!A$2:A$5901,Product!E$2:E$5901,"Not Found")</f>
        <v>1.96</v>
      </c>
      <c r="I3634" s="25" t="str">
        <f>A3634&amp;"_"&amp;E3634&amp;"_"&amp;F3634&amp;"_"&amp;G3634</f>
        <v>121604_Epicerie salée_Apéritifs bio_Biscuits apéritif bio</v>
      </c>
      <c r="J3634" s="30">
        <f>D3634*H3634</f>
        <v>205.79999999999998</v>
      </c>
      <c r="K3634" s="25">
        <f>IF(D3634&gt;0,1,0)</f>
        <v>1</v>
      </c>
      <c r="L3634" s="26">
        <f t="shared" si="56"/>
        <v>0</v>
      </c>
    </row>
    <row r="3635" spans="1:12" ht="19" hidden="1" x14ac:dyDescent="0.2">
      <c r="A3635" s="24">
        <v>121606</v>
      </c>
      <c r="B3635" s="24">
        <v>0</v>
      </c>
      <c r="C3635" s="24">
        <v>947</v>
      </c>
      <c r="D3635" s="24">
        <v>482</v>
      </c>
      <c r="E3635" s="25" t="str">
        <f>_xlfn.XLOOKUP(A3635,Product!A$2:A$5901,Product!B$2:B$5901,"Not Found")</f>
        <v>Epicerie salée</v>
      </c>
      <c r="F3635" s="25" t="str">
        <f>_xlfn.XLOOKUP(A3635,Product!A$2:A$5901,Product!C$2:C$5901,"Not Found")</f>
        <v>Apéritifs bio</v>
      </c>
      <c r="G3635" s="25" t="str">
        <f>IF(_xlfn.XLOOKUP(A3635,Product!A$2:A$5901,Product!D$2:D$5901,"Not Found") = 0,"",_xlfn.XLOOKUP(A3635,Product!A$2:A$5901,Product!D$2:D$5901,"Not Found"))</f>
        <v>Biscuits apéritif bio</v>
      </c>
      <c r="H3635" s="30">
        <f>_xlfn.XLOOKUP(A3635,Product!A$2:A$5901,Product!E$2:E$5901,"Not Found")</f>
        <v>1.96</v>
      </c>
      <c r="I3635" s="25" t="str">
        <f>A3635&amp;"_"&amp;E3635&amp;"_"&amp;F3635&amp;"_"&amp;G3635</f>
        <v>121606_Epicerie salée_Apéritifs bio_Biscuits apéritif bio</v>
      </c>
      <c r="J3635" s="30">
        <f>D3635*H3635</f>
        <v>944.72</v>
      </c>
      <c r="K3635" s="25">
        <f>IF(D3635&gt;0,1,0)</f>
        <v>1</v>
      </c>
      <c r="L3635" s="26">
        <f t="shared" si="56"/>
        <v>0</v>
      </c>
    </row>
    <row r="3636" spans="1:12" ht="19" hidden="1" x14ac:dyDescent="0.2">
      <c r="A3636" s="24">
        <v>121615</v>
      </c>
      <c r="B3636" s="24">
        <v>1</v>
      </c>
      <c r="C3636" s="24">
        <v>886</v>
      </c>
      <c r="D3636" s="24">
        <v>500</v>
      </c>
      <c r="E3636" s="25" t="str">
        <f>_xlfn.XLOOKUP(A3636,Product!A$2:A$5901,Product!B$2:B$5901,"Not Found")</f>
        <v>Epicerie salée</v>
      </c>
      <c r="F3636" s="25" t="str">
        <f>_xlfn.XLOOKUP(A3636,Product!A$2:A$5901,Product!C$2:C$5901,"Not Found")</f>
        <v>Plats cuisinés</v>
      </c>
      <c r="G3636" s="25" t="str">
        <f>IF(_xlfn.XLOOKUP(A3636,Product!A$2:A$5901,Product!D$2:D$5901,"Not Found") = 0,"",_xlfn.XLOOKUP(A3636,Product!A$2:A$5901,Product!D$2:D$5901,"Not Found"))</f>
        <v>Plats cuisinés viande et poisson</v>
      </c>
      <c r="H3636" s="30">
        <f>_xlfn.XLOOKUP(A3636,Product!A$2:A$5901,Product!E$2:E$5901,"Not Found")</f>
        <v>5.65</v>
      </c>
      <c r="I3636" s="25" t="str">
        <f>A3636&amp;"_"&amp;E3636&amp;"_"&amp;F3636&amp;"_"&amp;G3636</f>
        <v>121615_Epicerie salée_Plats cuisinés_Plats cuisinés viande et poisson</v>
      </c>
      <c r="J3636" s="30">
        <f>D3636*H3636</f>
        <v>2825</v>
      </c>
      <c r="K3636" s="25">
        <f>IF(D3636&gt;0,1,0)</f>
        <v>1</v>
      </c>
      <c r="L3636" s="26">
        <f t="shared" si="56"/>
        <v>0</v>
      </c>
    </row>
    <row r="3637" spans="1:12" ht="19" hidden="1" x14ac:dyDescent="0.2">
      <c r="A3637" s="24">
        <v>121675</v>
      </c>
      <c r="B3637" s="24">
        <v>0</v>
      </c>
      <c r="C3637" s="24">
        <v>554</v>
      </c>
      <c r="D3637" s="24">
        <v>257</v>
      </c>
      <c r="E3637" s="25" t="str">
        <f>_xlfn.XLOOKUP(A3637,Product!A$2:A$5901,Product!B$2:B$5901,"Not Found")</f>
        <v>Epicerie salée</v>
      </c>
      <c r="F3637" s="25" t="str">
        <f>_xlfn.XLOOKUP(A3637,Product!A$2:A$5901,Product!C$2:C$5901,"Not Found")</f>
        <v>Pain et biscottes</v>
      </c>
      <c r="G3637" s="25" t="str">
        <f>IF(_xlfn.XLOOKUP(A3637,Product!A$2:A$5901,Product!D$2:D$5901,"Not Found") = 0,"",_xlfn.XLOOKUP(A3637,Product!A$2:A$5901,Product!D$2:D$5901,"Not Found"))</f>
        <v>Pain, pain précuit</v>
      </c>
      <c r="H3637" s="30">
        <f>_xlfn.XLOOKUP(A3637,Product!A$2:A$5901,Product!E$2:E$5901,"Not Found")</f>
        <v>1.75</v>
      </c>
      <c r="I3637" s="25" t="str">
        <f>A3637&amp;"_"&amp;E3637&amp;"_"&amp;F3637&amp;"_"&amp;G3637</f>
        <v>121675_Epicerie salée_Pain et biscottes_Pain, pain précuit</v>
      </c>
      <c r="J3637" s="30">
        <f>D3637*H3637</f>
        <v>449.75</v>
      </c>
      <c r="K3637" s="25">
        <f>IF(D3637&gt;0,1,0)</f>
        <v>1</v>
      </c>
      <c r="L3637" s="26">
        <f t="shared" si="56"/>
        <v>0</v>
      </c>
    </row>
    <row r="3638" spans="1:12" ht="19" hidden="1" x14ac:dyDescent="0.2">
      <c r="A3638" s="24">
        <v>121701</v>
      </c>
      <c r="B3638" s="24">
        <v>1</v>
      </c>
      <c r="C3638" s="24">
        <v>96</v>
      </c>
      <c r="D3638" s="24">
        <v>52</v>
      </c>
      <c r="E3638" s="25" t="str">
        <f>_xlfn.XLOOKUP(A3638,Product!A$2:A$5901,Product!B$2:B$5901,"Not Found")</f>
        <v>Epicerie salée</v>
      </c>
      <c r="F3638" s="25" t="str">
        <f>_xlfn.XLOOKUP(A3638,Product!A$2:A$5901,Product!C$2:C$5901,"Not Found")</f>
        <v>Graines et oléagineux</v>
      </c>
      <c r="G3638" s="25" t="str">
        <f>IF(_xlfn.XLOOKUP(A3638,Product!A$2:A$5901,Product!D$2:D$5901,"Not Found") = 0,"",_xlfn.XLOOKUP(A3638,Product!A$2:A$5901,Product!D$2:D$5901,"Not Found"))</f>
        <v>Graines oléagineuses</v>
      </c>
      <c r="H3638" s="30">
        <f>_xlfn.XLOOKUP(A3638,Product!A$2:A$5901,Product!E$2:E$5901,"Not Found")</f>
        <v>3</v>
      </c>
      <c r="I3638" s="25" t="str">
        <f>A3638&amp;"_"&amp;E3638&amp;"_"&amp;F3638&amp;"_"&amp;G3638</f>
        <v>121701_Epicerie salée_Graines et oléagineux_Graines oléagineuses</v>
      </c>
      <c r="J3638" s="30">
        <f>D3638*H3638</f>
        <v>156</v>
      </c>
      <c r="K3638" s="25">
        <f>IF(D3638&gt;0,1,0)</f>
        <v>1</v>
      </c>
      <c r="L3638" s="26">
        <f t="shared" si="56"/>
        <v>0</v>
      </c>
    </row>
    <row r="3639" spans="1:12" ht="19" hidden="1" x14ac:dyDescent="0.2">
      <c r="A3639" s="24">
        <v>121706</v>
      </c>
      <c r="B3639" s="24">
        <v>1</v>
      </c>
      <c r="C3639" s="24">
        <v>301</v>
      </c>
      <c r="D3639" s="24">
        <v>165</v>
      </c>
      <c r="E3639" s="25" t="str">
        <f>_xlfn.XLOOKUP(A3639,Product!A$2:A$5901,Product!B$2:B$5901,"Not Found")</f>
        <v>Epicerie salée</v>
      </c>
      <c r="F3639" s="25" t="str">
        <f>_xlfn.XLOOKUP(A3639,Product!A$2:A$5901,Product!C$2:C$5901,"Not Found")</f>
        <v>Farine, son, fécule</v>
      </c>
      <c r="G3639" s="25" t="str">
        <f>IF(_xlfn.XLOOKUP(A3639,Product!A$2:A$5901,Product!D$2:D$5901,"Not Found") = 0,"",_xlfn.XLOOKUP(A3639,Product!A$2:A$5901,Product!D$2:D$5901,"Not Found"))</f>
        <v>Fécule, tapioca</v>
      </c>
      <c r="H3639" s="30">
        <f>_xlfn.XLOOKUP(A3639,Product!A$2:A$5901,Product!E$2:E$5901,"Not Found")</f>
        <v>1.77</v>
      </c>
      <c r="I3639" s="25" t="str">
        <f>A3639&amp;"_"&amp;E3639&amp;"_"&amp;F3639&amp;"_"&amp;G3639</f>
        <v>121706_Epicerie salée_Farine, son, fécule_Fécule, tapioca</v>
      </c>
      <c r="J3639" s="30">
        <f>D3639*H3639</f>
        <v>292.05</v>
      </c>
      <c r="K3639" s="25">
        <f>IF(D3639&gt;0,1,0)</f>
        <v>1</v>
      </c>
      <c r="L3639" s="26">
        <f t="shared" si="56"/>
        <v>0</v>
      </c>
    </row>
    <row r="3640" spans="1:12" ht="19" hidden="1" x14ac:dyDescent="0.2">
      <c r="A3640" s="24">
        <v>121780</v>
      </c>
      <c r="B3640" s="24">
        <v>1</v>
      </c>
      <c r="C3640" s="24">
        <v>923</v>
      </c>
      <c r="D3640" s="24">
        <v>22</v>
      </c>
      <c r="E3640" s="25" t="str">
        <f>_xlfn.XLOOKUP(A3640,Product!A$2:A$5901,Product!B$2:B$5901,"Not Found")</f>
        <v>Epicerie salée</v>
      </c>
      <c r="F3640" s="25" t="str">
        <f>_xlfn.XLOOKUP(A3640,Product!A$2:A$5901,Product!C$2:C$5901,"Not Found")</f>
        <v>Légumes et conserves</v>
      </c>
      <c r="G3640" s="25" t="str">
        <f>IF(_xlfn.XLOOKUP(A3640,Product!A$2:A$5901,Product!D$2:D$5901,"Not Found") = 0,"",_xlfn.XLOOKUP(A3640,Product!A$2:A$5901,Product!D$2:D$5901,"Not Found"))</f>
        <v>Soupes bio</v>
      </c>
      <c r="H3640" s="30">
        <f>_xlfn.XLOOKUP(A3640,Product!A$2:A$5901,Product!E$2:E$5901,"Not Found")</f>
        <v>2.34</v>
      </c>
      <c r="I3640" s="25" t="str">
        <f>A3640&amp;"_"&amp;E3640&amp;"_"&amp;F3640&amp;"_"&amp;G3640</f>
        <v>121780_Epicerie salée_Légumes et conserves_Soupes bio</v>
      </c>
      <c r="J3640" s="30">
        <f>D3640*H3640</f>
        <v>51.48</v>
      </c>
      <c r="K3640" s="25">
        <f>IF(D3640&gt;0,1,0)</f>
        <v>1</v>
      </c>
      <c r="L3640" s="26">
        <f t="shared" si="56"/>
        <v>0</v>
      </c>
    </row>
    <row r="3641" spans="1:12" ht="19" hidden="1" x14ac:dyDescent="0.2">
      <c r="A3641" s="24">
        <v>121782</v>
      </c>
      <c r="B3641" s="24">
        <v>0</v>
      </c>
      <c r="C3641" s="24">
        <v>661</v>
      </c>
      <c r="D3641" s="24">
        <v>517</v>
      </c>
      <c r="E3641" s="25" t="str">
        <f>_xlfn.XLOOKUP(A3641,Product!A$2:A$5901,Product!B$2:B$5901,"Not Found")</f>
        <v>Epicerie salée</v>
      </c>
      <c r="F3641" s="25" t="str">
        <f>_xlfn.XLOOKUP(A3641,Product!A$2:A$5901,Product!C$2:C$5901,"Not Found")</f>
        <v>Légumes et conserves</v>
      </c>
      <c r="G3641" s="25" t="str">
        <f>IF(_xlfn.XLOOKUP(A3641,Product!A$2:A$5901,Product!D$2:D$5901,"Not Found") = 0,"",_xlfn.XLOOKUP(A3641,Product!A$2:A$5901,Product!D$2:D$5901,"Not Found"))</f>
        <v>Soupes bio</v>
      </c>
      <c r="H3641" s="30">
        <f>_xlfn.XLOOKUP(A3641,Product!A$2:A$5901,Product!E$2:E$5901,"Not Found")</f>
        <v>2.5</v>
      </c>
      <c r="I3641" s="25" t="str">
        <f>A3641&amp;"_"&amp;E3641&amp;"_"&amp;F3641&amp;"_"&amp;G3641</f>
        <v>121782_Epicerie salée_Légumes et conserves_Soupes bio</v>
      </c>
      <c r="J3641" s="30">
        <f>D3641*H3641</f>
        <v>1292.5</v>
      </c>
      <c r="K3641" s="25">
        <f>IF(D3641&gt;0,1,0)</f>
        <v>1</v>
      </c>
      <c r="L3641" s="26">
        <f t="shared" si="56"/>
        <v>0</v>
      </c>
    </row>
    <row r="3642" spans="1:12" ht="19" hidden="1" x14ac:dyDescent="0.2">
      <c r="A3642" s="24">
        <v>121783</v>
      </c>
      <c r="B3642" s="24">
        <v>0</v>
      </c>
      <c r="C3642" s="24">
        <v>485</v>
      </c>
      <c r="D3642" s="24">
        <v>197</v>
      </c>
      <c r="E3642" s="25" t="str">
        <f>_xlfn.XLOOKUP(A3642,Product!A$2:A$5901,Product!B$2:B$5901,"Not Found")</f>
        <v>Epicerie salée</v>
      </c>
      <c r="F3642" s="25" t="str">
        <f>_xlfn.XLOOKUP(A3642,Product!A$2:A$5901,Product!C$2:C$5901,"Not Found")</f>
        <v>Légumes et conserves</v>
      </c>
      <c r="G3642" s="25" t="str">
        <f>IF(_xlfn.XLOOKUP(A3642,Product!A$2:A$5901,Product!D$2:D$5901,"Not Found") = 0,"",_xlfn.XLOOKUP(A3642,Product!A$2:A$5901,Product!D$2:D$5901,"Not Found"))</f>
        <v>Soupes bio</v>
      </c>
      <c r="H3642" s="30">
        <f>_xlfn.XLOOKUP(A3642,Product!A$2:A$5901,Product!E$2:E$5901,"Not Found")</f>
        <v>2.61</v>
      </c>
      <c r="I3642" s="25" t="str">
        <f>A3642&amp;"_"&amp;E3642&amp;"_"&amp;F3642&amp;"_"&amp;G3642</f>
        <v>121783_Epicerie salée_Légumes et conserves_Soupes bio</v>
      </c>
      <c r="J3642" s="30">
        <f>D3642*H3642</f>
        <v>514.16999999999996</v>
      </c>
      <c r="K3642" s="25">
        <f>IF(D3642&gt;0,1,0)</f>
        <v>1</v>
      </c>
      <c r="L3642" s="26">
        <f t="shared" si="56"/>
        <v>0</v>
      </c>
    </row>
    <row r="3643" spans="1:12" ht="19" hidden="1" x14ac:dyDescent="0.2">
      <c r="A3643" s="24">
        <v>121784</v>
      </c>
      <c r="B3643" s="24">
        <v>1</v>
      </c>
      <c r="C3643" s="24">
        <v>416</v>
      </c>
      <c r="D3643" s="24">
        <v>341</v>
      </c>
      <c r="E3643" s="25" t="str">
        <f>_xlfn.XLOOKUP(A3643,Product!A$2:A$5901,Product!B$2:B$5901,"Not Found")</f>
        <v>Epicerie salée</v>
      </c>
      <c r="F3643" s="25" t="str">
        <f>_xlfn.XLOOKUP(A3643,Product!A$2:A$5901,Product!C$2:C$5901,"Not Found")</f>
        <v>Légumes et conserves</v>
      </c>
      <c r="G3643" s="25" t="str">
        <f>IF(_xlfn.XLOOKUP(A3643,Product!A$2:A$5901,Product!D$2:D$5901,"Not Found") = 0,"",_xlfn.XLOOKUP(A3643,Product!A$2:A$5901,Product!D$2:D$5901,"Not Found"))</f>
        <v>Soupes bio</v>
      </c>
      <c r="H3643" s="30">
        <f>_xlfn.XLOOKUP(A3643,Product!A$2:A$5901,Product!E$2:E$5901,"Not Found")</f>
        <v>2.04</v>
      </c>
      <c r="I3643" s="25" t="str">
        <f>A3643&amp;"_"&amp;E3643&amp;"_"&amp;F3643&amp;"_"&amp;G3643</f>
        <v>121784_Epicerie salée_Légumes et conserves_Soupes bio</v>
      </c>
      <c r="J3643" s="30">
        <f>D3643*H3643</f>
        <v>695.64</v>
      </c>
      <c r="K3643" s="25">
        <f>IF(D3643&gt;0,1,0)</f>
        <v>1</v>
      </c>
      <c r="L3643" s="26">
        <f t="shared" si="56"/>
        <v>0</v>
      </c>
    </row>
    <row r="3644" spans="1:12" ht="19" hidden="1" x14ac:dyDescent="0.2">
      <c r="A3644" s="24">
        <v>121787</v>
      </c>
      <c r="B3644" s="24">
        <v>1</v>
      </c>
      <c r="C3644" s="24">
        <v>61</v>
      </c>
      <c r="D3644" s="24">
        <v>28</v>
      </c>
      <c r="E3644" s="25" t="str">
        <f>_xlfn.XLOOKUP(A3644,Product!A$2:A$5901,Product!B$2:B$5901,"Not Found")</f>
        <v>Epicerie salée</v>
      </c>
      <c r="F3644" s="25" t="str">
        <f>_xlfn.XLOOKUP(A3644,Product!A$2:A$5901,Product!C$2:C$5901,"Not Found")</f>
        <v>Légumes et conserves</v>
      </c>
      <c r="G3644" s="25" t="str">
        <f>IF(_xlfn.XLOOKUP(A3644,Product!A$2:A$5901,Product!D$2:D$5901,"Not Found") = 0,"",_xlfn.XLOOKUP(A3644,Product!A$2:A$5901,Product!D$2:D$5901,"Not Found"))</f>
        <v>Soupes bio</v>
      </c>
      <c r="H3644" s="30">
        <f>_xlfn.XLOOKUP(A3644,Product!A$2:A$5901,Product!E$2:E$5901,"Not Found")</f>
        <v>2.39</v>
      </c>
      <c r="I3644" s="25" t="str">
        <f>A3644&amp;"_"&amp;E3644&amp;"_"&amp;F3644&amp;"_"&amp;G3644</f>
        <v>121787_Epicerie salée_Légumes et conserves_Soupes bio</v>
      </c>
      <c r="J3644" s="30">
        <f>D3644*H3644</f>
        <v>66.92</v>
      </c>
      <c r="K3644" s="25">
        <f>IF(D3644&gt;0,1,0)</f>
        <v>1</v>
      </c>
      <c r="L3644" s="26">
        <f t="shared" si="56"/>
        <v>0</v>
      </c>
    </row>
    <row r="3645" spans="1:12" ht="19" hidden="1" x14ac:dyDescent="0.2">
      <c r="A3645" s="24">
        <v>121790</v>
      </c>
      <c r="B3645" s="24">
        <v>1</v>
      </c>
      <c r="C3645" s="24">
        <v>395</v>
      </c>
      <c r="D3645" s="24">
        <v>191</v>
      </c>
      <c r="E3645" s="25" t="str">
        <f>_xlfn.XLOOKUP(A3645,Product!A$2:A$5901,Product!B$2:B$5901,"Not Found")</f>
        <v>Epicerie salée</v>
      </c>
      <c r="F3645" s="25" t="str">
        <f>_xlfn.XLOOKUP(A3645,Product!A$2:A$5901,Product!C$2:C$5901,"Not Found")</f>
        <v>Légumes et conserves</v>
      </c>
      <c r="G3645" s="25" t="str">
        <f>IF(_xlfn.XLOOKUP(A3645,Product!A$2:A$5901,Product!D$2:D$5901,"Not Found") = 0,"",_xlfn.XLOOKUP(A3645,Product!A$2:A$5901,Product!D$2:D$5901,"Not Found"))</f>
        <v>Soupes bio</v>
      </c>
      <c r="H3645" s="30">
        <f>_xlfn.XLOOKUP(A3645,Product!A$2:A$5901,Product!E$2:E$5901,"Not Found")</f>
        <v>2.59</v>
      </c>
      <c r="I3645" s="25" t="str">
        <f>A3645&amp;"_"&amp;E3645&amp;"_"&amp;F3645&amp;"_"&amp;G3645</f>
        <v>121790_Epicerie salée_Légumes et conserves_Soupes bio</v>
      </c>
      <c r="J3645" s="30">
        <f>D3645*H3645</f>
        <v>494.69</v>
      </c>
      <c r="K3645" s="25">
        <f>IF(D3645&gt;0,1,0)</f>
        <v>1</v>
      </c>
      <c r="L3645" s="26">
        <f t="shared" si="56"/>
        <v>0</v>
      </c>
    </row>
    <row r="3646" spans="1:12" ht="19" hidden="1" x14ac:dyDescent="0.2">
      <c r="A3646" s="24">
        <v>121793</v>
      </c>
      <c r="B3646" s="24">
        <v>0</v>
      </c>
      <c r="C3646" s="24">
        <v>347</v>
      </c>
      <c r="D3646" s="24">
        <v>95</v>
      </c>
      <c r="E3646" s="25" t="str">
        <f>_xlfn.XLOOKUP(A3646,Product!A$2:A$5901,Product!B$2:B$5901,"Not Found")</f>
        <v>Epicerie salée</v>
      </c>
      <c r="F3646" s="25" t="str">
        <f>_xlfn.XLOOKUP(A3646,Product!A$2:A$5901,Product!C$2:C$5901,"Not Found")</f>
        <v>Légumes et conserves</v>
      </c>
      <c r="G3646" s="25" t="str">
        <f>IF(_xlfn.XLOOKUP(A3646,Product!A$2:A$5901,Product!D$2:D$5901,"Not Found") = 0,"",_xlfn.XLOOKUP(A3646,Product!A$2:A$5901,Product!D$2:D$5901,"Not Found"))</f>
        <v>Soupes bio</v>
      </c>
      <c r="H3646" s="30">
        <f>_xlfn.XLOOKUP(A3646,Product!A$2:A$5901,Product!E$2:E$5901,"Not Found")</f>
        <v>2.6</v>
      </c>
      <c r="I3646" s="25" t="str">
        <f>A3646&amp;"_"&amp;E3646&amp;"_"&amp;F3646&amp;"_"&amp;G3646</f>
        <v>121793_Epicerie salée_Légumes et conserves_Soupes bio</v>
      </c>
      <c r="J3646" s="30">
        <f>D3646*H3646</f>
        <v>247</v>
      </c>
      <c r="K3646" s="25">
        <f>IF(D3646&gt;0,1,0)</f>
        <v>1</v>
      </c>
      <c r="L3646" s="26">
        <f t="shared" si="56"/>
        <v>0</v>
      </c>
    </row>
    <row r="3647" spans="1:12" ht="19" hidden="1" x14ac:dyDescent="0.2">
      <c r="A3647" s="24">
        <v>121798</v>
      </c>
      <c r="B3647" s="24">
        <v>0</v>
      </c>
      <c r="C3647" s="24">
        <v>273</v>
      </c>
      <c r="D3647" s="24">
        <v>46</v>
      </c>
      <c r="E3647" s="25" t="str">
        <f>_xlfn.XLOOKUP(A3647,Product!A$2:A$5901,Product!B$2:B$5901,"Not Found")</f>
        <v>Epicerie salée</v>
      </c>
      <c r="F3647" s="25" t="str">
        <f>_xlfn.XLOOKUP(A3647,Product!A$2:A$5901,Product!C$2:C$5901,"Not Found")</f>
        <v>Plats cuisinés</v>
      </c>
      <c r="G3647" s="25" t="str">
        <f>IF(_xlfn.XLOOKUP(A3647,Product!A$2:A$5901,Product!D$2:D$5901,"Not Found") = 0,"",_xlfn.XLOOKUP(A3647,Product!A$2:A$5901,Product!D$2:D$5901,"Not Found"))</f>
        <v>Plats cuisinés céréales, légumes</v>
      </c>
      <c r="H3647" s="30">
        <f>_xlfn.XLOOKUP(A3647,Product!A$2:A$5901,Product!E$2:E$5901,"Not Found")</f>
        <v>1.74</v>
      </c>
      <c r="I3647" s="25" t="str">
        <f>A3647&amp;"_"&amp;E3647&amp;"_"&amp;F3647&amp;"_"&amp;G3647</f>
        <v>121798_Epicerie salée_Plats cuisinés_Plats cuisinés céréales, légumes</v>
      </c>
      <c r="J3647" s="30">
        <f>D3647*H3647</f>
        <v>80.040000000000006</v>
      </c>
      <c r="K3647" s="25">
        <f>IF(D3647&gt;0,1,0)</f>
        <v>1</v>
      </c>
      <c r="L3647" s="26">
        <f t="shared" si="56"/>
        <v>0</v>
      </c>
    </row>
    <row r="3648" spans="1:12" ht="19" hidden="1" x14ac:dyDescent="0.2">
      <c r="A3648" s="24">
        <v>121800</v>
      </c>
      <c r="B3648" s="24">
        <v>1</v>
      </c>
      <c r="C3648" s="24">
        <v>941</v>
      </c>
      <c r="D3648" s="24">
        <v>565</v>
      </c>
      <c r="E3648" s="25" t="str">
        <f>_xlfn.XLOOKUP(A3648,Product!A$2:A$5901,Product!B$2:B$5901,"Not Found")</f>
        <v>Epicerie salée</v>
      </c>
      <c r="F3648" s="25" t="str">
        <f>_xlfn.XLOOKUP(A3648,Product!A$2:A$5901,Product!C$2:C$5901,"Not Found")</f>
        <v>Plats cuisinés</v>
      </c>
      <c r="G3648" s="25" t="str">
        <f>IF(_xlfn.XLOOKUP(A3648,Product!A$2:A$5901,Product!D$2:D$5901,"Not Found") = 0,"",_xlfn.XLOOKUP(A3648,Product!A$2:A$5901,Product!D$2:D$5901,"Not Found"))</f>
        <v>Plats cuisinés céréales, légumes</v>
      </c>
      <c r="H3648" s="30">
        <f>_xlfn.XLOOKUP(A3648,Product!A$2:A$5901,Product!E$2:E$5901,"Not Found")</f>
        <v>2.39</v>
      </c>
      <c r="I3648" s="25" t="str">
        <f>A3648&amp;"_"&amp;E3648&amp;"_"&amp;F3648&amp;"_"&amp;G3648</f>
        <v>121800_Epicerie salée_Plats cuisinés_Plats cuisinés céréales, légumes</v>
      </c>
      <c r="J3648" s="30">
        <f>D3648*H3648</f>
        <v>1350.3500000000001</v>
      </c>
      <c r="K3648" s="25">
        <f>IF(D3648&gt;0,1,0)</f>
        <v>1</v>
      </c>
      <c r="L3648" s="26">
        <f t="shared" si="56"/>
        <v>0</v>
      </c>
    </row>
    <row r="3649" spans="1:12" ht="19" hidden="1" x14ac:dyDescent="0.2">
      <c r="A3649" s="24">
        <v>121802</v>
      </c>
      <c r="B3649" s="24">
        <v>0</v>
      </c>
      <c r="C3649" s="24">
        <v>625</v>
      </c>
      <c r="D3649" s="24">
        <v>539</v>
      </c>
      <c r="E3649" s="25" t="str">
        <f>_xlfn.XLOOKUP(A3649,Product!A$2:A$5901,Product!B$2:B$5901,"Not Found")</f>
        <v>Epicerie salée</v>
      </c>
      <c r="F3649" s="25" t="str">
        <f>_xlfn.XLOOKUP(A3649,Product!A$2:A$5901,Product!C$2:C$5901,"Not Found")</f>
        <v>Sauces et coulis</v>
      </c>
      <c r="G3649" s="25" t="str">
        <f>IF(_xlfn.XLOOKUP(A3649,Product!A$2:A$5901,Product!D$2:D$5901,"Not Found") = 0,"",_xlfn.XLOOKUP(A3649,Product!A$2:A$5901,Product!D$2:D$5901,"Not Found"))</f>
        <v>Sauces</v>
      </c>
      <c r="H3649" s="30">
        <f>_xlfn.XLOOKUP(A3649,Product!A$2:A$5901,Product!E$2:E$5901,"Not Found")</f>
        <v>1.1299999999999999</v>
      </c>
      <c r="I3649" s="25" t="str">
        <f>A3649&amp;"_"&amp;E3649&amp;"_"&amp;F3649&amp;"_"&amp;G3649</f>
        <v>121802_Epicerie salée_Sauces et coulis_Sauces</v>
      </c>
      <c r="J3649" s="30">
        <f>D3649*H3649</f>
        <v>609.06999999999994</v>
      </c>
      <c r="K3649" s="25">
        <f>IF(D3649&gt;0,1,0)</f>
        <v>1</v>
      </c>
      <c r="L3649" s="26">
        <f t="shared" si="56"/>
        <v>0</v>
      </c>
    </row>
    <row r="3650" spans="1:12" ht="19" hidden="1" x14ac:dyDescent="0.2">
      <c r="A3650" s="24">
        <v>121803</v>
      </c>
      <c r="B3650" s="24">
        <v>0</v>
      </c>
      <c r="C3650" s="24">
        <v>477</v>
      </c>
      <c r="D3650" s="24">
        <v>310</v>
      </c>
      <c r="E3650" s="25" t="str">
        <f>_xlfn.XLOOKUP(A3650,Product!A$2:A$5901,Product!B$2:B$5901,"Not Found")</f>
        <v>Epicerie salée</v>
      </c>
      <c r="F3650" s="25" t="str">
        <f>_xlfn.XLOOKUP(A3650,Product!A$2:A$5901,Product!C$2:C$5901,"Not Found")</f>
        <v>Sauces et coulis</v>
      </c>
      <c r="G3650" s="25" t="str">
        <f>IF(_xlfn.XLOOKUP(A3650,Product!A$2:A$5901,Product!D$2:D$5901,"Not Found") = 0,"",_xlfn.XLOOKUP(A3650,Product!A$2:A$5901,Product!D$2:D$5901,"Not Found"))</f>
        <v>Sauces</v>
      </c>
      <c r="H3650" s="30">
        <f>_xlfn.XLOOKUP(A3650,Product!A$2:A$5901,Product!E$2:E$5901,"Not Found")</f>
        <v>1.21</v>
      </c>
      <c r="I3650" s="25" t="str">
        <f>A3650&amp;"_"&amp;E3650&amp;"_"&amp;F3650&amp;"_"&amp;G3650</f>
        <v>121803_Epicerie salée_Sauces et coulis_Sauces</v>
      </c>
      <c r="J3650" s="30">
        <f>D3650*H3650</f>
        <v>375.09999999999997</v>
      </c>
      <c r="K3650" s="25">
        <f>IF(D3650&gt;0,1,0)</f>
        <v>1</v>
      </c>
      <c r="L3650" s="26">
        <f t="shared" si="56"/>
        <v>0</v>
      </c>
    </row>
    <row r="3651" spans="1:12" ht="19" hidden="1" x14ac:dyDescent="0.2">
      <c r="A3651" s="24">
        <v>121811</v>
      </c>
      <c r="B3651" s="24">
        <v>0</v>
      </c>
      <c r="C3651" s="24">
        <v>529</v>
      </c>
      <c r="D3651" s="24">
        <v>8</v>
      </c>
      <c r="E3651" s="25" t="str">
        <f>_xlfn.XLOOKUP(A3651,Product!A$2:A$5901,Product!B$2:B$5901,"Not Found")</f>
        <v>Epicerie salée</v>
      </c>
      <c r="F3651" s="25" t="str">
        <f>_xlfn.XLOOKUP(A3651,Product!A$2:A$5901,Product!C$2:C$5901,"Not Found")</f>
        <v>Sauces et coulis</v>
      </c>
      <c r="G3651" s="25" t="str">
        <f>IF(_xlfn.XLOOKUP(A3651,Product!A$2:A$5901,Product!D$2:D$5901,"Not Found") = 0,"",_xlfn.XLOOKUP(A3651,Product!A$2:A$5901,Product!D$2:D$5901,"Not Found"))</f>
        <v>Sauces</v>
      </c>
      <c r="H3651" s="30">
        <f>_xlfn.XLOOKUP(A3651,Product!A$2:A$5901,Product!E$2:E$5901,"Not Found")</f>
        <v>1.26</v>
      </c>
      <c r="I3651" s="25" t="str">
        <f>A3651&amp;"_"&amp;E3651&amp;"_"&amp;F3651&amp;"_"&amp;G3651</f>
        <v>121811_Epicerie salée_Sauces et coulis_Sauces</v>
      </c>
      <c r="J3651" s="30">
        <f>D3651*H3651</f>
        <v>10.08</v>
      </c>
      <c r="K3651" s="25">
        <f>IF(D3651&gt;0,1,0)</f>
        <v>1</v>
      </c>
      <c r="L3651" s="26">
        <f t="shared" ref="L3651:L3714" si="57">1-K3651</f>
        <v>0</v>
      </c>
    </row>
    <row r="3652" spans="1:12" ht="19" hidden="1" x14ac:dyDescent="0.2">
      <c r="A3652" s="24">
        <v>121812</v>
      </c>
      <c r="B3652" s="24">
        <v>0</v>
      </c>
      <c r="C3652" s="24">
        <v>672</v>
      </c>
      <c r="D3652" s="24">
        <v>160</v>
      </c>
      <c r="E3652" s="25" t="str">
        <f>_xlfn.XLOOKUP(A3652,Product!A$2:A$5901,Product!B$2:B$5901,"Not Found")</f>
        <v>Epicerie salée</v>
      </c>
      <c r="F3652" s="25" t="str">
        <f>_xlfn.XLOOKUP(A3652,Product!A$2:A$5901,Product!C$2:C$5901,"Not Found")</f>
        <v>Sauces et coulis</v>
      </c>
      <c r="G3652" s="25" t="str">
        <f>IF(_xlfn.XLOOKUP(A3652,Product!A$2:A$5901,Product!D$2:D$5901,"Not Found") = 0,"",_xlfn.XLOOKUP(A3652,Product!A$2:A$5901,Product!D$2:D$5901,"Not Found"))</f>
        <v>Sauces</v>
      </c>
      <c r="H3652" s="30">
        <f>_xlfn.XLOOKUP(A3652,Product!A$2:A$5901,Product!E$2:E$5901,"Not Found")</f>
        <v>2.17</v>
      </c>
      <c r="I3652" s="25" t="str">
        <f>A3652&amp;"_"&amp;E3652&amp;"_"&amp;F3652&amp;"_"&amp;G3652</f>
        <v>121812_Epicerie salée_Sauces et coulis_Sauces</v>
      </c>
      <c r="J3652" s="30">
        <f>D3652*H3652</f>
        <v>347.2</v>
      </c>
      <c r="K3652" s="25">
        <f>IF(D3652&gt;0,1,0)</f>
        <v>1</v>
      </c>
      <c r="L3652" s="26">
        <f t="shared" si="57"/>
        <v>0</v>
      </c>
    </row>
    <row r="3653" spans="1:12" ht="19" hidden="1" x14ac:dyDescent="0.2">
      <c r="A3653" s="24">
        <v>121813</v>
      </c>
      <c r="B3653" s="24">
        <v>0</v>
      </c>
      <c r="C3653" s="24">
        <v>270</v>
      </c>
      <c r="D3653" s="24">
        <v>137</v>
      </c>
      <c r="E3653" s="25" t="str">
        <f>_xlfn.XLOOKUP(A3653,Product!A$2:A$5901,Product!B$2:B$5901,"Not Found")</f>
        <v>Epicerie salée</v>
      </c>
      <c r="F3653" s="25" t="str">
        <f>_xlfn.XLOOKUP(A3653,Product!A$2:A$5901,Product!C$2:C$5901,"Not Found")</f>
        <v>Sauces et coulis</v>
      </c>
      <c r="G3653" s="25" t="str">
        <f>IF(_xlfn.XLOOKUP(A3653,Product!A$2:A$5901,Product!D$2:D$5901,"Not Found") = 0,"",_xlfn.XLOOKUP(A3653,Product!A$2:A$5901,Product!D$2:D$5901,"Not Found"))</f>
        <v>Sauces</v>
      </c>
      <c r="H3653" s="30">
        <f>_xlfn.XLOOKUP(A3653,Product!A$2:A$5901,Product!E$2:E$5901,"Not Found")</f>
        <v>1.4</v>
      </c>
      <c r="I3653" s="25" t="str">
        <f>A3653&amp;"_"&amp;E3653&amp;"_"&amp;F3653&amp;"_"&amp;G3653</f>
        <v>121813_Epicerie salée_Sauces et coulis_Sauces</v>
      </c>
      <c r="J3653" s="30">
        <f>D3653*H3653</f>
        <v>191.79999999999998</v>
      </c>
      <c r="K3653" s="25">
        <f>IF(D3653&gt;0,1,0)</f>
        <v>1</v>
      </c>
      <c r="L3653" s="26">
        <f t="shared" si="57"/>
        <v>0</v>
      </c>
    </row>
    <row r="3654" spans="1:12" ht="19" hidden="1" x14ac:dyDescent="0.2">
      <c r="A3654" s="24">
        <v>121835</v>
      </c>
      <c r="B3654" s="24">
        <v>1</v>
      </c>
      <c r="C3654" s="24">
        <v>327</v>
      </c>
      <c r="D3654" s="24">
        <v>126</v>
      </c>
      <c r="E3654" s="25" t="str">
        <f>_xlfn.XLOOKUP(A3654,Product!A$2:A$5901,Product!B$2:B$5901,"Not Found")</f>
        <v>Epicerie salée</v>
      </c>
      <c r="F3654" s="25" t="str">
        <f>_xlfn.XLOOKUP(A3654,Product!A$2:A$5901,Product!C$2:C$5901,"Not Found")</f>
        <v>Apéritifs bio</v>
      </c>
      <c r="G3654" s="25" t="str">
        <f>IF(_xlfn.XLOOKUP(A3654,Product!A$2:A$5901,Product!D$2:D$5901,"Not Found") = 0,"",_xlfn.XLOOKUP(A3654,Product!A$2:A$5901,Product!D$2:D$5901,"Not Found"))</f>
        <v>Biscuits apéritif bio</v>
      </c>
      <c r="H3654" s="30">
        <f>_xlfn.XLOOKUP(A3654,Product!A$2:A$5901,Product!E$2:E$5901,"Not Found")</f>
        <v>1.4</v>
      </c>
      <c r="I3654" s="25" t="str">
        <f>A3654&amp;"_"&amp;E3654&amp;"_"&amp;F3654&amp;"_"&amp;G3654</f>
        <v>121835_Epicerie salée_Apéritifs bio_Biscuits apéritif bio</v>
      </c>
      <c r="J3654" s="30">
        <f>D3654*H3654</f>
        <v>176.39999999999998</v>
      </c>
      <c r="K3654" s="25">
        <f>IF(D3654&gt;0,1,0)</f>
        <v>1</v>
      </c>
      <c r="L3654" s="26">
        <f t="shared" si="57"/>
        <v>0</v>
      </c>
    </row>
    <row r="3655" spans="1:12" ht="19" hidden="1" x14ac:dyDescent="0.2">
      <c r="A3655" s="24">
        <v>121837</v>
      </c>
      <c r="B3655" s="24">
        <v>1</v>
      </c>
      <c r="C3655" s="24">
        <v>602</v>
      </c>
      <c r="D3655" s="24">
        <v>445</v>
      </c>
      <c r="E3655" s="25" t="str">
        <f>_xlfn.XLOOKUP(A3655,Product!A$2:A$5901,Product!B$2:B$5901,"Not Found")</f>
        <v>Epicerie salée</v>
      </c>
      <c r="F3655" s="25" t="str">
        <f>_xlfn.XLOOKUP(A3655,Product!A$2:A$5901,Product!C$2:C$5901,"Not Found")</f>
        <v>Légumes et conserves</v>
      </c>
      <c r="G3655" s="25" t="str">
        <f>IF(_xlfn.XLOOKUP(A3655,Product!A$2:A$5901,Product!D$2:D$5901,"Not Found") = 0,"",_xlfn.XLOOKUP(A3655,Product!A$2:A$5901,Product!D$2:D$5901,"Not Found"))</f>
        <v>Soupes bio</v>
      </c>
      <c r="H3655" s="30">
        <f>_xlfn.XLOOKUP(A3655,Product!A$2:A$5901,Product!E$2:E$5901,"Not Found")</f>
        <v>2.54</v>
      </c>
      <c r="I3655" s="25" t="str">
        <f>A3655&amp;"_"&amp;E3655&amp;"_"&amp;F3655&amp;"_"&amp;G3655</f>
        <v>121837_Epicerie salée_Légumes et conserves_Soupes bio</v>
      </c>
      <c r="J3655" s="30">
        <f>D3655*H3655</f>
        <v>1130.3</v>
      </c>
      <c r="K3655" s="25">
        <f>IF(D3655&gt;0,1,0)</f>
        <v>1</v>
      </c>
      <c r="L3655" s="26">
        <f t="shared" si="57"/>
        <v>0</v>
      </c>
    </row>
    <row r="3656" spans="1:12" ht="19" hidden="1" x14ac:dyDescent="0.2">
      <c r="A3656" s="24">
        <v>121838</v>
      </c>
      <c r="B3656" s="24">
        <v>1</v>
      </c>
      <c r="C3656" s="24">
        <v>425</v>
      </c>
      <c r="D3656" s="24">
        <v>273</v>
      </c>
      <c r="E3656" s="25" t="str">
        <f>_xlfn.XLOOKUP(A3656,Product!A$2:A$5901,Product!B$2:B$5901,"Not Found")</f>
        <v>Epicerie salée</v>
      </c>
      <c r="F3656" s="25" t="str">
        <f>_xlfn.XLOOKUP(A3656,Product!A$2:A$5901,Product!C$2:C$5901,"Not Found")</f>
        <v>Légumes et conserves</v>
      </c>
      <c r="G3656" s="25" t="str">
        <f>IF(_xlfn.XLOOKUP(A3656,Product!A$2:A$5901,Product!D$2:D$5901,"Not Found") = 0,"",_xlfn.XLOOKUP(A3656,Product!A$2:A$5901,Product!D$2:D$5901,"Not Found"))</f>
        <v>Soupes bio</v>
      </c>
      <c r="H3656" s="30">
        <f>_xlfn.XLOOKUP(A3656,Product!A$2:A$5901,Product!E$2:E$5901,"Not Found")</f>
        <v>2.54</v>
      </c>
      <c r="I3656" s="25" t="str">
        <f>A3656&amp;"_"&amp;E3656&amp;"_"&amp;F3656&amp;"_"&amp;G3656</f>
        <v>121838_Epicerie salée_Légumes et conserves_Soupes bio</v>
      </c>
      <c r="J3656" s="30">
        <f>D3656*H3656</f>
        <v>693.42</v>
      </c>
      <c r="K3656" s="25">
        <f>IF(D3656&gt;0,1,0)</f>
        <v>1</v>
      </c>
      <c r="L3656" s="26">
        <f t="shared" si="57"/>
        <v>0</v>
      </c>
    </row>
    <row r="3657" spans="1:12" ht="19" hidden="1" x14ac:dyDescent="0.2">
      <c r="A3657" s="24">
        <v>121839</v>
      </c>
      <c r="B3657" s="24">
        <v>1</v>
      </c>
      <c r="C3657" s="24">
        <v>564</v>
      </c>
      <c r="D3657" s="24">
        <v>234</v>
      </c>
      <c r="E3657" s="25" t="str">
        <f>_xlfn.XLOOKUP(A3657,Product!A$2:A$5901,Product!B$2:B$5901,"Not Found")</f>
        <v>Epicerie salée</v>
      </c>
      <c r="F3657" s="25" t="str">
        <f>_xlfn.XLOOKUP(A3657,Product!A$2:A$5901,Product!C$2:C$5901,"Not Found")</f>
        <v>Légumes et conserves</v>
      </c>
      <c r="G3657" s="25" t="str">
        <f>IF(_xlfn.XLOOKUP(A3657,Product!A$2:A$5901,Product!D$2:D$5901,"Not Found") = 0,"",_xlfn.XLOOKUP(A3657,Product!A$2:A$5901,Product!D$2:D$5901,"Not Found"))</f>
        <v>Soupes bio</v>
      </c>
      <c r="H3657" s="30">
        <f>_xlfn.XLOOKUP(A3657,Product!A$2:A$5901,Product!E$2:E$5901,"Not Found")</f>
        <v>1.05</v>
      </c>
      <c r="I3657" s="25" t="str">
        <f>A3657&amp;"_"&amp;E3657&amp;"_"&amp;F3657&amp;"_"&amp;G3657</f>
        <v>121839_Epicerie salée_Légumes et conserves_Soupes bio</v>
      </c>
      <c r="J3657" s="30">
        <f>D3657*H3657</f>
        <v>245.70000000000002</v>
      </c>
      <c r="K3657" s="25">
        <f>IF(D3657&gt;0,1,0)</f>
        <v>1</v>
      </c>
      <c r="L3657" s="26">
        <f t="shared" si="57"/>
        <v>0</v>
      </c>
    </row>
    <row r="3658" spans="1:12" ht="19" hidden="1" x14ac:dyDescent="0.2">
      <c r="A3658" s="24">
        <v>121840</v>
      </c>
      <c r="B3658" s="24">
        <v>1</v>
      </c>
      <c r="C3658" s="24">
        <v>939</v>
      </c>
      <c r="D3658" s="24">
        <v>481</v>
      </c>
      <c r="E3658" s="25" t="str">
        <f>_xlfn.XLOOKUP(A3658,Product!A$2:A$5901,Product!B$2:B$5901,"Not Found")</f>
        <v>Epicerie salée</v>
      </c>
      <c r="F3658" s="25" t="str">
        <f>_xlfn.XLOOKUP(A3658,Product!A$2:A$5901,Product!C$2:C$5901,"Not Found")</f>
        <v>Légumes et conserves</v>
      </c>
      <c r="G3658" s="25" t="str">
        <f>IF(_xlfn.XLOOKUP(A3658,Product!A$2:A$5901,Product!D$2:D$5901,"Not Found") = 0,"",_xlfn.XLOOKUP(A3658,Product!A$2:A$5901,Product!D$2:D$5901,"Not Found"))</f>
        <v>Soupes bio</v>
      </c>
      <c r="H3658" s="30">
        <f>_xlfn.XLOOKUP(A3658,Product!A$2:A$5901,Product!E$2:E$5901,"Not Found")</f>
        <v>1.05</v>
      </c>
      <c r="I3658" s="25" t="str">
        <f>A3658&amp;"_"&amp;E3658&amp;"_"&amp;F3658&amp;"_"&amp;G3658</f>
        <v>121840_Epicerie salée_Légumes et conserves_Soupes bio</v>
      </c>
      <c r="J3658" s="30">
        <f>D3658*H3658</f>
        <v>505.05</v>
      </c>
      <c r="K3658" s="25">
        <f>IF(D3658&gt;0,1,0)</f>
        <v>1</v>
      </c>
      <c r="L3658" s="26">
        <f t="shared" si="57"/>
        <v>0</v>
      </c>
    </row>
    <row r="3659" spans="1:12" ht="19" hidden="1" x14ac:dyDescent="0.2">
      <c r="A3659" s="24">
        <v>121868</v>
      </c>
      <c r="B3659" s="24">
        <v>0</v>
      </c>
      <c r="C3659" s="24">
        <v>521</v>
      </c>
      <c r="D3659" s="24">
        <v>451</v>
      </c>
      <c r="E3659" s="25" t="str">
        <f>_xlfn.XLOOKUP(A3659,Product!A$2:A$5901,Product!B$2:B$5901,"Not Found")</f>
        <v>Epicerie salée</v>
      </c>
      <c r="F3659" s="25" t="str">
        <f>_xlfn.XLOOKUP(A3659,Product!A$2:A$5901,Product!C$2:C$5901,"Not Found")</f>
        <v>Huiles alimentaires bio</v>
      </c>
      <c r="G3659" s="25" t="str">
        <f>IF(_xlfn.XLOOKUP(A3659,Product!A$2:A$5901,Product!D$2:D$5901,"Not Found") = 0,"",_xlfn.XLOOKUP(A3659,Product!A$2:A$5901,Product!D$2:D$5901,"Not Found"))</f>
        <v>Huile d'olive</v>
      </c>
      <c r="H3659" s="30">
        <f>_xlfn.XLOOKUP(A3659,Product!A$2:A$5901,Product!E$2:E$5901,"Not Found")</f>
        <v>3.99</v>
      </c>
      <c r="I3659" s="25" t="str">
        <f>A3659&amp;"_"&amp;E3659&amp;"_"&amp;F3659&amp;"_"&amp;G3659</f>
        <v>121868_Epicerie salée_Huiles alimentaires bio_Huile d'olive</v>
      </c>
      <c r="J3659" s="30">
        <f>D3659*H3659</f>
        <v>1799.49</v>
      </c>
      <c r="K3659" s="25">
        <f>IF(D3659&gt;0,1,0)</f>
        <v>1</v>
      </c>
      <c r="L3659" s="26">
        <f t="shared" si="57"/>
        <v>0</v>
      </c>
    </row>
    <row r="3660" spans="1:12" ht="19" hidden="1" x14ac:dyDescent="0.2">
      <c r="A3660" s="24">
        <v>121869</v>
      </c>
      <c r="B3660" s="24">
        <v>0</v>
      </c>
      <c r="C3660" s="24">
        <v>492</v>
      </c>
      <c r="D3660" s="24">
        <v>270</v>
      </c>
      <c r="E3660" s="25" t="str">
        <f>_xlfn.XLOOKUP(A3660,Product!A$2:A$5901,Product!B$2:B$5901,"Not Found")</f>
        <v>Epicerie salée</v>
      </c>
      <c r="F3660" s="25" t="str">
        <f>_xlfn.XLOOKUP(A3660,Product!A$2:A$5901,Product!C$2:C$5901,"Not Found")</f>
        <v>Huiles alimentaires bio</v>
      </c>
      <c r="G3660" s="25" t="str">
        <f>IF(_xlfn.XLOOKUP(A3660,Product!A$2:A$5901,Product!D$2:D$5901,"Not Found") = 0,"",_xlfn.XLOOKUP(A3660,Product!A$2:A$5901,Product!D$2:D$5901,"Not Found"))</f>
        <v>Huile d'olive</v>
      </c>
      <c r="H3660" s="30">
        <f>_xlfn.XLOOKUP(A3660,Product!A$2:A$5901,Product!E$2:E$5901,"Not Found")</f>
        <v>12.32</v>
      </c>
      <c r="I3660" s="25" t="str">
        <f>A3660&amp;"_"&amp;E3660&amp;"_"&amp;F3660&amp;"_"&amp;G3660</f>
        <v>121869_Epicerie salée_Huiles alimentaires bio_Huile d'olive</v>
      </c>
      <c r="J3660" s="30">
        <f>D3660*H3660</f>
        <v>3326.4</v>
      </c>
      <c r="K3660" s="25">
        <f>IF(D3660&gt;0,1,0)</f>
        <v>1</v>
      </c>
      <c r="L3660" s="26">
        <f t="shared" si="57"/>
        <v>0</v>
      </c>
    </row>
    <row r="3661" spans="1:12" ht="19" hidden="1" x14ac:dyDescent="0.2">
      <c r="A3661" s="24">
        <v>121950</v>
      </c>
      <c r="B3661" s="24">
        <v>1</v>
      </c>
      <c r="C3661" s="24">
        <v>681</v>
      </c>
      <c r="D3661" s="24">
        <v>107</v>
      </c>
      <c r="E3661" s="25" t="str">
        <f>_xlfn.XLOOKUP(A3661,Product!A$2:A$5901,Product!B$2:B$5901,"Not Found")</f>
        <v>Epicerie salée</v>
      </c>
      <c r="F3661" s="25" t="str">
        <f>_xlfn.XLOOKUP(A3661,Product!A$2:A$5901,Product!C$2:C$5901,"Not Found")</f>
        <v>Sauces et coulis</v>
      </c>
      <c r="G3661" s="25" t="str">
        <f>IF(_xlfn.XLOOKUP(A3661,Product!A$2:A$5901,Product!D$2:D$5901,"Not Found") = 0,"",_xlfn.XLOOKUP(A3661,Product!A$2:A$5901,Product!D$2:D$5901,"Not Found"))</f>
        <v>Sauces</v>
      </c>
      <c r="H3661" s="30">
        <f>_xlfn.XLOOKUP(A3661,Product!A$2:A$5901,Product!E$2:E$5901,"Not Found")</f>
        <v>3.46</v>
      </c>
      <c r="I3661" s="25" t="str">
        <f>A3661&amp;"_"&amp;E3661&amp;"_"&amp;F3661&amp;"_"&amp;G3661</f>
        <v>121950_Epicerie salée_Sauces et coulis_Sauces</v>
      </c>
      <c r="J3661" s="30">
        <f>D3661*H3661</f>
        <v>370.21999999999997</v>
      </c>
      <c r="K3661" s="25">
        <f>IF(D3661&gt;0,1,0)</f>
        <v>1</v>
      </c>
      <c r="L3661" s="26">
        <f t="shared" si="57"/>
        <v>0</v>
      </c>
    </row>
    <row r="3662" spans="1:12" ht="19" hidden="1" x14ac:dyDescent="0.2">
      <c r="A3662" s="24">
        <v>121967</v>
      </c>
      <c r="B3662" s="24">
        <v>1</v>
      </c>
      <c r="C3662" s="24">
        <v>559</v>
      </c>
      <c r="D3662" s="24">
        <v>126</v>
      </c>
      <c r="E3662" s="25" t="str">
        <f>_xlfn.XLOOKUP(A3662,Product!A$2:A$5901,Product!B$2:B$5901,"Not Found")</f>
        <v>Epicerie salée</v>
      </c>
      <c r="F3662" s="25" t="str">
        <f>_xlfn.XLOOKUP(A3662,Product!A$2:A$5901,Product!C$2:C$5901,"Not Found")</f>
        <v>Farine, son, fécule</v>
      </c>
      <c r="G3662" s="25" t="str">
        <f>IF(_xlfn.XLOOKUP(A3662,Product!A$2:A$5901,Product!D$2:D$5901,"Not Found") = 0,"",_xlfn.XLOOKUP(A3662,Product!A$2:A$5901,Product!D$2:D$5901,"Not Found"))</f>
        <v>Farine de légumineuses</v>
      </c>
      <c r="H3662" s="30">
        <f>_xlfn.XLOOKUP(A3662,Product!A$2:A$5901,Product!E$2:E$5901,"Not Found")</f>
        <v>2.79</v>
      </c>
      <c r="I3662" s="25" t="str">
        <f>A3662&amp;"_"&amp;E3662&amp;"_"&amp;F3662&amp;"_"&amp;G3662</f>
        <v>121967_Epicerie salée_Farine, son, fécule_Farine de légumineuses</v>
      </c>
      <c r="J3662" s="30">
        <f>D3662*H3662</f>
        <v>351.54</v>
      </c>
      <c r="K3662" s="25">
        <f>IF(D3662&gt;0,1,0)</f>
        <v>1</v>
      </c>
      <c r="L3662" s="26">
        <f t="shared" si="57"/>
        <v>0</v>
      </c>
    </row>
    <row r="3663" spans="1:12" ht="38" hidden="1" x14ac:dyDescent="0.2">
      <c r="A3663" s="24">
        <v>122068</v>
      </c>
      <c r="B3663" s="24">
        <v>0</v>
      </c>
      <c r="C3663" s="24">
        <v>920</v>
      </c>
      <c r="D3663" s="24">
        <v>447</v>
      </c>
      <c r="E3663" s="25" t="str">
        <f>_xlfn.XLOOKUP(A3663,Product!A$2:A$5901,Product!B$2:B$5901,"Not Found")</f>
        <v>Epicerie salée</v>
      </c>
      <c r="F3663" s="25" t="str">
        <f>_xlfn.XLOOKUP(A3663,Product!A$2:A$5901,Product!C$2:C$5901,"Not Found")</f>
        <v>Légumineuses et céréales</v>
      </c>
      <c r="G3663" s="25" t="str">
        <f>IF(_xlfn.XLOOKUP(A3663,Product!A$2:A$5901,Product!D$2:D$5901,"Not Found") = 0,"",_xlfn.XLOOKUP(A3663,Product!A$2:A$5901,Product!D$2:D$5901,"Not Found"))</f>
        <v>Semoule, Boulgour, Couscous</v>
      </c>
      <c r="H3663" s="30">
        <f>_xlfn.XLOOKUP(A3663,Product!A$2:A$5901,Product!E$2:E$5901,"Not Found")</f>
        <v>1.06</v>
      </c>
      <c r="I3663" s="25" t="str">
        <f>A3663&amp;"_"&amp;E3663&amp;"_"&amp;F3663&amp;"_"&amp;G3663</f>
        <v>122068_Epicerie salée_Légumineuses et céréales_Semoule, Boulgour, Couscous</v>
      </c>
      <c r="J3663" s="30">
        <f>D3663*H3663</f>
        <v>473.82000000000005</v>
      </c>
      <c r="K3663" s="25">
        <f>IF(D3663&gt;0,1,0)</f>
        <v>1</v>
      </c>
      <c r="L3663" s="26">
        <f t="shared" si="57"/>
        <v>0</v>
      </c>
    </row>
    <row r="3664" spans="1:12" ht="19" hidden="1" x14ac:dyDescent="0.2">
      <c r="A3664" s="24">
        <v>122075</v>
      </c>
      <c r="B3664" s="24">
        <v>1</v>
      </c>
      <c r="C3664" s="24">
        <v>936</v>
      </c>
      <c r="D3664" s="24">
        <v>62</v>
      </c>
      <c r="E3664" s="25" t="str">
        <f>_xlfn.XLOOKUP(A3664,Product!A$2:A$5901,Product!B$2:B$5901,"Not Found")</f>
        <v>Epicerie salée</v>
      </c>
      <c r="F3664" s="25" t="str">
        <f>_xlfn.XLOOKUP(A3664,Product!A$2:A$5901,Product!C$2:C$5901,"Not Found")</f>
        <v>Légumineuses et céréales</v>
      </c>
      <c r="G3664" s="25" t="str">
        <f>IF(_xlfn.XLOOKUP(A3664,Product!A$2:A$5901,Product!D$2:D$5901,"Not Found") = 0,"",_xlfn.XLOOKUP(A3664,Product!A$2:A$5901,Product!D$2:D$5901,"Not Found"))</f>
        <v>Céréales en grains</v>
      </c>
      <c r="H3664" s="30">
        <f>_xlfn.XLOOKUP(A3664,Product!A$2:A$5901,Product!E$2:E$5901,"Not Found")</f>
        <v>1.06</v>
      </c>
      <c r="I3664" s="25" t="str">
        <f>A3664&amp;"_"&amp;E3664&amp;"_"&amp;F3664&amp;"_"&amp;G3664</f>
        <v>122075_Epicerie salée_Légumineuses et céréales_Céréales en grains</v>
      </c>
      <c r="J3664" s="30">
        <f>D3664*H3664</f>
        <v>65.72</v>
      </c>
      <c r="K3664" s="25">
        <f>IF(D3664&gt;0,1,0)</f>
        <v>1</v>
      </c>
      <c r="L3664" s="26">
        <f t="shared" si="57"/>
        <v>0</v>
      </c>
    </row>
    <row r="3665" spans="1:12" ht="38" hidden="1" x14ac:dyDescent="0.2">
      <c r="A3665" s="24">
        <v>122079</v>
      </c>
      <c r="B3665" s="24">
        <v>1</v>
      </c>
      <c r="C3665" s="24">
        <v>447</v>
      </c>
      <c r="D3665" s="24">
        <v>364</v>
      </c>
      <c r="E3665" s="25" t="str">
        <f>_xlfn.XLOOKUP(A3665,Product!A$2:A$5901,Product!B$2:B$5901,"Not Found")</f>
        <v>Epicerie salée</v>
      </c>
      <c r="F3665" s="25" t="str">
        <f>_xlfn.XLOOKUP(A3665,Product!A$2:A$5901,Product!C$2:C$5901,"Not Found")</f>
        <v>Légumineuses et céréales</v>
      </c>
      <c r="G3665" s="25" t="str">
        <f>IF(_xlfn.XLOOKUP(A3665,Product!A$2:A$5901,Product!D$2:D$5901,"Not Found") = 0,"",_xlfn.XLOOKUP(A3665,Product!A$2:A$5901,Product!D$2:D$5901,"Not Found"))</f>
        <v>Semoule, Boulgour, Couscous</v>
      </c>
      <c r="H3665" s="30">
        <f>_xlfn.XLOOKUP(A3665,Product!A$2:A$5901,Product!E$2:E$5901,"Not Found")</f>
        <v>1.01</v>
      </c>
      <c r="I3665" s="25" t="str">
        <f>A3665&amp;"_"&amp;E3665&amp;"_"&amp;F3665&amp;"_"&amp;G3665</f>
        <v>122079_Epicerie salée_Légumineuses et céréales_Semoule, Boulgour, Couscous</v>
      </c>
      <c r="J3665" s="30">
        <f>D3665*H3665</f>
        <v>367.64</v>
      </c>
      <c r="K3665" s="25">
        <f>IF(D3665&gt;0,1,0)</f>
        <v>1</v>
      </c>
      <c r="L3665" s="26">
        <f t="shared" si="57"/>
        <v>0</v>
      </c>
    </row>
    <row r="3666" spans="1:12" ht="19" hidden="1" x14ac:dyDescent="0.2">
      <c r="A3666" s="24">
        <v>122081</v>
      </c>
      <c r="B3666" s="24">
        <v>1</v>
      </c>
      <c r="C3666" s="24">
        <v>747</v>
      </c>
      <c r="D3666" s="24">
        <v>556</v>
      </c>
      <c r="E3666" s="25" t="str">
        <f>_xlfn.XLOOKUP(A3666,Product!A$2:A$5901,Product!B$2:B$5901,"Not Found")</f>
        <v>Epicerie salée</v>
      </c>
      <c r="F3666" s="25" t="str">
        <f>_xlfn.XLOOKUP(A3666,Product!A$2:A$5901,Product!C$2:C$5901,"Not Found")</f>
        <v>Légumineuses et céréales</v>
      </c>
      <c r="G3666" s="25" t="str">
        <f>IF(_xlfn.XLOOKUP(A3666,Product!A$2:A$5901,Product!D$2:D$5901,"Not Found") = 0,"",_xlfn.XLOOKUP(A3666,Product!A$2:A$5901,Product!D$2:D$5901,"Not Found"))</f>
        <v>Céréales en grains</v>
      </c>
      <c r="H3666" s="30">
        <f>_xlfn.XLOOKUP(A3666,Product!A$2:A$5901,Product!E$2:E$5901,"Not Found")</f>
        <v>0.99</v>
      </c>
      <c r="I3666" s="25" t="str">
        <f>A3666&amp;"_"&amp;E3666&amp;"_"&amp;F3666&amp;"_"&amp;G3666</f>
        <v>122081_Epicerie salée_Légumineuses et céréales_Céréales en grains</v>
      </c>
      <c r="J3666" s="30">
        <f>D3666*H3666</f>
        <v>550.43999999999994</v>
      </c>
      <c r="K3666" s="25">
        <f>IF(D3666&gt;0,1,0)</f>
        <v>1</v>
      </c>
      <c r="L3666" s="26">
        <f t="shared" si="57"/>
        <v>0</v>
      </c>
    </row>
    <row r="3667" spans="1:12" ht="19" hidden="1" x14ac:dyDescent="0.2">
      <c r="A3667" s="24">
        <v>122088</v>
      </c>
      <c r="B3667" s="24">
        <v>0</v>
      </c>
      <c r="C3667" s="24">
        <v>90</v>
      </c>
      <c r="D3667" s="24">
        <v>71</v>
      </c>
      <c r="E3667" s="25" t="str">
        <f>_xlfn.XLOOKUP(A3667,Product!A$2:A$5901,Product!B$2:B$5901,"Not Found")</f>
        <v>Epicerie salée</v>
      </c>
      <c r="F3667" s="25" t="str">
        <f>_xlfn.XLOOKUP(A3667,Product!A$2:A$5901,Product!C$2:C$5901,"Not Found")</f>
        <v>Légumineuses et céréales</v>
      </c>
      <c r="G3667" s="25" t="str">
        <f>IF(_xlfn.XLOOKUP(A3667,Product!A$2:A$5901,Product!D$2:D$5901,"Not Found") = 0,"",_xlfn.XLOOKUP(A3667,Product!A$2:A$5901,Product!D$2:D$5901,"Not Found"))</f>
        <v>Légumineuses</v>
      </c>
      <c r="H3667" s="30">
        <f>_xlfn.XLOOKUP(A3667,Product!A$2:A$5901,Product!E$2:E$5901,"Not Found")</f>
        <v>1.06</v>
      </c>
      <c r="I3667" s="25" t="str">
        <f>A3667&amp;"_"&amp;E3667&amp;"_"&amp;F3667&amp;"_"&amp;G3667</f>
        <v>122088_Epicerie salée_Légumineuses et céréales_Légumineuses</v>
      </c>
      <c r="J3667" s="30">
        <f>D3667*H3667</f>
        <v>75.260000000000005</v>
      </c>
      <c r="K3667" s="25">
        <f>IF(D3667&gt;0,1,0)</f>
        <v>1</v>
      </c>
      <c r="L3667" s="26">
        <f t="shared" si="57"/>
        <v>0</v>
      </c>
    </row>
    <row r="3668" spans="1:12" ht="19" hidden="1" x14ac:dyDescent="0.2">
      <c r="A3668" s="24">
        <v>122091</v>
      </c>
      <c r="B3668" s="24">
        <v>1</v>
      </c>
      <c r="C3668" s="24">
        <v>763</v>
      </c>
      <c r="D3668" s="24">
        <v>381</v>
      </c>
      <c r="E3668" s="25" t="str">
        <f>_xlfn.XLOOKUP(A3668,Product!A$2:A$5901,Product!B$2:B$5901,"Not Found")</f>
        <v>Epicerie salée</v>
      </c>
      <c r="F3668" s="25" t="str">
        <f>_xlfn.XLOOKUP(A3668,Product!A$2:A$5901,Product!C$2:C$5901,"Not Found")</f>
        <v>Riz bio</v>
      </c>
      <c r="G3668" s="25" t="str">
        <f>IF(_xlfn.XLOOKUP(A3668,Product!A$2:A$5901,Product!D$2:D$5901,"Not Found") = 0,"",_xlfn.XLOOKUP(A3668,Product!A$2:A$5901,Product!D$2:D$5901,"Not Found"))</f>
        <v>Riz Basmati, Thai, Jasmin</v>
      </c>
      <c r="H3668" s="30">
        <f>_xlfn.XLOOKUP(A3668,Product!A$2:A$5901,Product!E$2:E$5901,"Not Found")</f>
        <v>1.33</v>
      </c>
      <c r="I3668" s="25" t="str">
        <f>A3668&amp;"_"&amp;E3668&amp;"_"&amp;F3668&amp;"_"&amp;G3668</f>
        <v>122091_Epicerie salée_Riz bio_Riz Basmati, Thai, Jasmin</v>
      </c>
      <c r="J3668" s="30">
        <f>D3668*H3668</f>
        <v>506.73</v>
      </c>
      <c r="K3668" s="25">
        <f>IF(D3668&gt;0,1,0)</f>
        <v>1</v>
      </c>
      <c r="L3668" s="26">
        <f t="shared" si="57"/>
        <v>0</v>
      </c>
    </row>
    <row r="3669" spans="1:12" ht="19" hidden="1" x14ac:dyDescent="0.2">
      <c r="A3669" s="24">
        <v>122106</v>
      </c>
      <c r="B3669" s="24">
        <v>1</v>
      </c>
      <c r="C3669" s="24">
        <v>598</v>
      </c>
      <c r="D3669" s="24">
        <v>397</v>
      </c>
      <c r="E3669" s="25" t="str">
        <f>_xlfn.XLOOKUP(A3669,Product!A$2:A$5901,Product!B$2:B$5901,"Not Found")</f>
        <v>Epicerie salée</v>
      </c>
      <c r="F3669" s="25" t="str">
        <f>_xlfn.XLOOKUP(A3669,Product!A$2:A$5901,Product!C$2:C$5901,"Not Found")</f>
        <v>Légumes et conserves</v>
      </c>
      <c r="G3669" s="25" t="str">
        <f>IF(_xlfn.XLOOKUP(A3669,Product!A$2:A$5901,Product!D$2:D$5901,"Not Found") = 0,"",_xlfn.XLOOKUP(A3669,Product!A$2:A$5901,Product!D$2:D$5901,"Not Found"))</f>
        <v>Légumes cuisinés</v>
      </c>
      <c r="H3669" s="30">
        <f>_xlfn.XLOOKUP(A3669,Product!A$2:A$5901,Product!E$2:E$5901,"Not Found")</f>
        <v>2.91</v>
      </c>
      <c r="I3669" s="25" t="str">
        <f>A3669&amp;"_"&amp;E3669&amp;"_"&amp;F3669&amp;"_"&amp;G3669</f>
        <v>122106_Epicerie salée_Légumes et conserves_Légumes cuisinés</v>
      </c>
      <c r="J3669" s="30">
        <f>D3669*H3669</f>
        <v>1155.27</v>
      </c>
      <c r="K3669" s="25">
        <f>IF(D3669&gt;0,1,0)</f>
        <v>1</v>
      </c>
      <c r="L3669" s="26">
        <f t="shared" si="57"/>
        <v>0</v>
      </c>
    </row>
    <row r="3670" spans="1:12" ht="19" hidden="1" x14ac:dyDescent="0.2">
      <c r="A3670" s="24">
        <v>122118</v>
      </c>
      <c r="B3670" s="24">
        <v>0</v>
      </c>
      <c r="C3670" s="24">
        <v>443</v>
      </c>
      <c r="D3670" s="24">
        <v>296</v>
      </c>
      <c r="E3670" s="25" t="str">
        <f>_xlfn.XLOOKUP(A3670,Product!A$2:A$5901,Product!B$2:B$5901,"Not Found")</f>
        <v>Epicerie salée</v>
      </c>
      <c r="F3670" s="25" t="str">
        <f>_xlfn.XLOOKUP(A3670,Product!A$2:A$5901,Product!C$2:C$5901,"Not Found")</f>
        <v>Légumes et conserves</v>
      </c>
      <c r="G3670" s="25" t="str">
        <f>IF(_xlfn.XLOOKUP(A3670,Product!A$2:A$5901,Product!D$2:D$5901,"Not Found") = 0,"",_xlfn.XLOOKUP(A3670,Product!A$2:A$5901,Product!D$2:D$5901,"Not Found"))</f>
        <v>Légumes en conserve</v>
      </c>
      <c r="H3670" s="30">
        <f>_xlfn.XLOOKUP(A3670,Product!A$2:A$5901,Product!E$2:E$5901,"Not Found")</f>
        <v>1.44</v>
      </c>
      <c r="I3670" s="25" t="str">
        <f>A3670&amp;"_"&amp;E3670&amp;"_"&amp;F3670&amp;"_"&amp;G3670</f>
        <v>122118_Epicerie salée_Légumes et conserves_Légumes en conserve</v>
      </c>
      <c r="J3670" s="30">
        <f>D3670*H3670</f>
        <v>426.24</v>
      </c>
      <c r="K3670" s="25">
        <f>IF(D3670&gt;0,1,0)</f>
        <v>1</v>
      </c>
      <c r="L3670" s="26">
        <f t="shared" si="57"/>
        <v>0</v>
      </c>
    </row>
    <row r="3671" spans="1:12" ht="19" hidden="1" x14ac:dyDescent="0.2">
      <c r="A3671" s="24">
        <v>122120</v>
      </c>
      <c r="B3671" s="24">
        <v>0</v>
      </c>
      <c r="C3671" s="24">
        <v>627</v>
      </c>
      <c r="D3671" s="24">
        <v>92</v>
      </c>
      <c r="E3671" s="25" t="str">
        <f>_xlfn.XLOOKUP(A3671,Product!A$2:A$5901,Product!B$2:B$5901,"Not Found")</f>
        <v>Epicerie salée</v>
      </c>
      <c r="F3671" s="25" t="str">
        <f>_xlfn.XLOOKUP(A3671,Product!A$2:A$5901,Product!C$2:C$5901,"Not Found")</f>
        <v>Légumineuses et céréales</v>
      </c>
      <c r="G3671" s="25" t="str">
        <f>IF(_xlfn.XLOOKUP(A3671,Product!A$2:A$5901,Product!D$2:D$5901,"Not Found") = 0,"",_xlfn.XLOOKUP(A3671,Product!A$2:A$5901,Product!D$2:D$5901,"Not Found"))</f>
        <v>Légumineuses</v>
      </c>
      <c r="H3671" s="30">
        <f>_xlfn.XLOOKUP(A3671,Product!A$2:A$5901,Product!E$2:E$5901,"Not Found")</f>
        <v>2.34</v>
      </c>
      <c r="I3671" s="25" t="str">
        <f>A3671&amp;"_"&amp;E3671&amp;"_"&amp;F3671&amp;"_"&amp;G3671</f>
        <v>122120_Epicerie salée_Légumineuses et céréales_Légumineuses</v>
      </c>
      <c r="J3671" s="30">
        <f>D3671*H3671</f>
        <v>215.27999999999997</v>
      </c>
      <c r="K3671" s="25">
        <f>IF(D3671&gt;0,1,0)</f>
        <v>1</v>
      </c>
      <c r="L3671" s="26">
        <f t="shared" si="57"/>
        <v>0</v>
      </c>
    </row>
    <row r="3672" spans="1:12" ht="19" hidden="1" x14ac:dyDescent="0.2">
      <c r="A3672" s="24">
        <v>122121</v>
      </c>
      <c r="B3672" s="24">
        <v>0</v>
      </c>
      <c r="C3672" s="24">
        <v>26</v>
      </c>
      <c r="D3672" s="24">
        <v>3</v>
      </c>
      <c r="E3672" s="25" t="str">
        <f>_xlfn.XLOOKUP(A3672,Product!A$2:A$5901,Product!B$2:B$5901,"Not Found")</f>
        <v>Epicerie salée</v>
      </c>
      <c r="F3672" s="25" t="str">
        <f>_xlfn.XLOOKUP(A3672,Product!A$2:A$5901,Product!C$2:C$5901,"Not Found")</f>
        <v>Légumineuses et céréales</v>
      </c>
      <c r="G3672" s="25" t="str">
        <f>IF(_xlfn.XLOOKUP(A3672,Product!A$2:A$5901,Product!D$2:D$5901,"Not Found") = 0,"",_xlfn.XLOOKUP(A3672,Product!A$2:A$5901,Product!D$2:D$5901,"Not Found"))</f>
        <v>Légumineuses</v>
      </c>
      <c r="H3672" s="30">
        <f>_xlfn.XLOOKUP(A3672,Product!A$2:A$5901,Product!E$2:E$5901,"Not Found")</f>
        <v>2.98</v>
      </c>
      <c r="I3672" s="25" t="str">
        <f>A3672&amp;"_"&amp;E3672&amp;"_"&amp;F3672&amp;"_"&amp;G3672</f>
        <v>122121_Epicerie salée_Légumineuses et céréales_Légumineuses</v>
      </c>
      <c r="J3672" s="30">
        <f>D3672*H3672</f>
        <v>8.94</v>
      </c>
      <c r="K3672" s="25">
        <f>IF(D3672&gt;0,1,0)</f>
        <v>1</v>
      </c>
      <c r="L3672" s="26">
        <f t="shared" si="57"/>
        <v>0</v>
      </c>
    </row>
    <row r="3673" spans="1:12" ht="19" hidden="1" x14ac:dyDescent="0.2">
      <c r="A3673" s="24">
        <v>122139</v>
      </c>
      <c r="B3673" s="24">
        <v>0</v>
      </c>
      <c r="C3673" s="24">
        <v>514</v>
      </c>
      <c r="D3673" s="24">
        <v>73</v>
      </c>
      <c r="E3673" s="25" t="str">
        <f>_xlfn.XLOOKUP(A3673,Product!A$2:A$5901,Product!B$2:B$5901,"Not Found")</f>
        <v>Epicerie salée</v>
      </c>
      <c r="F3673" s="25" t="str">
        <f>_xlfn.XLOOKUP(A3673,Product!A$2:A$5901,Product!C$2:C$5901,"Not Found")</f>
        <v>Farine, son, fécule</v>
      </c>
      <c r="G3673" s="25" t="str">
        <f>IF(_xlfn.XLOOKUP(A3673,Product!A$2:A$5901,Product!D$2:D$5901,"Not Found") = 0,"",_xlfn.XLOOKUP(A3673,Product!A$2:A$5901,Product!D$2:D$5901,"Not Found"))</f>
        <v>Farine de céréales</v>
      </c>
      <c r="H3673" s="30">
        <f>_xlfn.XLOOKUP(A3673,Product!A$2:A$5901,Product!E$2:E$5901,"Not Found")</f>
        <v>2.4700000000000002</v>
      </c>
      <c r="I3673" s="25" t="str">
        <f>A3673&amp;"_"&amp;E3673&amp;"_"&amp;F3673&amp;"_"&amp;G3673</f>
        <v>122139_Epicerie salée_Farine, son, fécule_Farine de céréales</v>
      </c>
      <c r="J3673" s="30">
        <f>D3673*H3673</f>
        <v>180.31</v>
      </c>
      <c r="K3673" s="25">
        <f>IF(D3673&gt;0,1,0)</f>
        <v>1</v>
      </c>
      <c r="L3673" s="26">
        <f t="shared" si="57"/>
        <v>0</v>
      </c>
    </row>
    <row r="3674" spans="1:12" ht="19" hidden="1" x14ac:dyDescent="0.2">
      <c r="A3674" s="24">
        <v>122149</v>
      </c>
      <c r="B3674" s="24">
        <v>1</v>
      </c>
      <c r="C3674" s="24">
        <v>759</v>
      </c>
      <c r="D3674" s="24">
        <v>553</v>
      </c>
      <c r="E3674" s="25" t="str">
        <f>_xlfn.XLOOKUP(A3674,Product!A$2:A$5901,Product!B$2:B$5901,"Not Found")</f>
        <v>Epicerie salée</v>
      </c>
      <c r="F3674" s="25" t="str">
        <f>_xlfn.XLOOKUP(A3674,Product!A$2:A$5901,Product!C$2:C$5901,"Not Found")</f>
        <v>Plats cuisinés</v>
      </c>
      <c r="G3674" s="25" t="str">
        <f>IF(_xlfn.XLOOKUP(A3674,Product!A$2:A$5901,Product!D$2:D$5901,"Not Found") = 0,"",_xlfn.XLOOKUP(A3674,Product!A$2:A$5901,Product!D$2:D$5901,"Not Found"))</f>
        <v>Plats cuisinés viande et poisson</v>
      </c>
      <c r="H3674" s="30">
        <f>_xlfn.XLOOKUP(A3674,Product!A$2:A$5901,Product!E$2:E$5901,"Not Found")</f>
        <v>9.39</v>
      </c>
      <c r="I3674" s="25" t="str">
        <f>A3674&amp;"_"&amp;E3674&amp;"_"&amp;F3674&amp;"_"&amp;G3674</f>
        <v>122149_Epicerie salée_Plats cuisinés_Plats cuisinés viande et poisson</v>
      </c>
      <c r="J3674" s="30">
        <f>D3674*H3674</f>
        <v>5192.67</v>
      </c>
      <c r="K3674" s="25">
        <f>IF(D3674&gt;0,1,0)</f>
        <v>1</v>
      </c>
      <c r="L3674" s="26">
        <f t="shared" si="57"/>
        <v>0</v>
      </c>
    </row>
    <row r="3675" spans="1:12" ht="19" hidden="1" x14ac:dyDescent="0.2">
      <c r="A3675" s="24">
        <v>122151</v>
      </c>
      <c r="B3675" s="24">
        <v>0</v>
      </c>
      <c r="C3675" s="24">
        <v>666</v>
      </c>
      <c r="D3675" s="24">
        <v>177</v>
      </c>
      <c r="E3675" s="25" t="str">
        <f>_xlfn.XLOOKUP(A3675,Product!A$2:A$5901,Product!B$2:B$5901,"Not Found")</f>
        <v>Epicerie salée</v>
      </c>
      <c r="F3675" s="25" t="str">
        <f>_xlfn.XLOOKUP(A3675,Product!A$2:A$5901,Product!C$2:C$5901,"Not Found")</f>
        <v>Plats cuisinés</v>
      </c>
      <c r="G3675" s="25" t="str">
        <f>IF(_xlfn.XLOOKUP(A3675,Product!A$2:A$5901,Product!D$2:D$5901,"Not Found") = 0,"",_xlfn.XLOOKUP(A3675,Product!A$2:A$5901,Product!D$2:D$5901,"Not Found"))</f>
        <v>Plats cuisinés viande et poisson</v>
      </c>
      <c r="H3675" s="30">
        <f>_xlfn.XLOOKUP(A3675,Product!A$2:A$5901,Product!E$2:E$5901,"Not Found")</f>
        <v>9.39</v>
      </c>
      <c r="I3675" s="25" t="str">
        <f>A3675&amp;"_"&amp;E3675&amp;"_"&amp;F3675&amp;"_"&amp;G3675</f>
        <v>122151_Epicerie salée_Plats cuisinés_Plats cuisinés viande et poisson</v>
      </c>
      <c r="J3675" s="30">
        <f>D3675*H3675</f>
        <v>1662.0300000000002</v>
      </c>
      <c r="K3675" s="25">
        <f>IF(D3675&gt;0,1,0)</f>
        <v>1</v>
      </c>
      <c r="L3675" s="26">
        <f t="shared" si="57"/>
        <v>0</v>
      </c>
    </row>
    <row r="3676" spans="1:12" ht="19" hidden="1" x14ac:dyDescent="0.2">
      <c r="A3676" s="24">
        <v>122166</v>
      </c>
      <c r="B3676" s="24">
        <v>1</v>
      </c>
      <c r="C3676" s="24">
        <v>726</v>
      </c>
      <c r="D3676" s="24">
        <v>662</v>
      </c>
      <c r="E3676" s="25" t="str">
        <f>_xlfn.XLOOKUP(A3676,Product!A$2:A$5901,Product!B$2:B$5901,"Not Found")</f>
        <v>Epicerie salée</v>
      </c>
      <c r="F3676" s="25" t="str">
        <f>_xlfn.XLOOKUP(A3676,Product!A$2:A$5901,Product!C$2:C$5901,"Not Found")</f>
        <v>Apéritifs bio</v>
      </c>
      <c r="G3676" s="25" t="str">
        <f>IF(_xlfn.XLOOKUP(A3676,Product!A$2:A$5901,Product!D$2:D$5901,"Not Found") = 0,"",_xlfn.XLOOKUP(A3676,Product!A$2:A$5901,Product!D$2:D$5901,"Not Found"))</f>
        <v>Biscuits apéritif bio</v>
      </c>
      <c r="H3676" s="30">
        <f>_xlfn.XLOOKUP(A3676,Product!A$2:A$5901,Product!E$2:E$5901,"Not Found")</f>
        <v>1.23</v>
      </c>
      <c r="I3676" s="25" t="str">
        <f>A3676&amp;"_"&amp;E3676&amp;"_"&amp;F3676&amp;"_"&amp;G3676</f>
        <v>122166_Epicerie salée_Apéritifs bio_Biscuits apéritif bio</v>
      </c>
      <c r="J3676" s="30">
        <f>D3676*H3676</f>
        <v>814.26</v>
      </c>
      <c r="K3676" s="25">
        <f>IF(D3676&gt;0,1,0)</f>
        <v>1</v>
      </c>
      <c r="L3676" s="26">
        <f t="shared" si="57"/>
        <v>0</v>
      </c>
    </row>
    <row r="3677" spans="1:12" ht="19" hidden="1" x14ac:dyDescent="0.2">
      <c r="A3677" s="24">
        <v>122167</v>
      </c>
      <c r="B3677" s="24">
        <v>1</v>
      </c>
      <c r="C3677" s="24">
        <v>850</v>
      </c>
      <c r="D3677" s="24">
        <v>742</v>
      </c>
      <c r="E3677" s="25" t="str">
        <f>_xlfn.XLOOKUP(A3677,Product!A$2:A$5901,Product!B$2:B$5901,"Not Found")</f>
        <v>Epicerie salée</v>
      </c>
      <c r="F3677" s="25" t="str">
        <f>_xlfn.XLOOKUP(A3677,Product!A$2:A$5901,Product!C$2:C$5901,"Not Found")</f>
        <v>Apéritifs bio</v>
      </c>
      <c r="G3677" s="25" t="str">
        <f>IF(_xlfn.XLOOKUP(A3677,Product!A$2:A$5901,Product!D$2:D$5901,"Not Found") = 0,"",_xlfn.XLOOKUP(A3677,Product!A$2:A$5901,Product!D$2:D$5901,"Not Found"))</f>
        <v>Biscuits apéritif bio</v>
      </c>
      <c r="H3677" s="30">
        <f>_xlfn.XLOOKUP(A3677,Product!A$2:A$5901,Product!E$2:E$5901,"Not Found")</f>
        <v>1.23</v>
      </c>
      <c r="I3677" s="25" t="str">
        <f>A3677&amp;"_"&amp;E3677&amp;"_"&amp;F3677&amp;"_"&amp;G3677</f>
        <v>122167_Epicerie salée_Apéritifs bio_Biscuits apéritif bio</v>
      </c>
      <c r="J3677" s="30">
        <f>D3677*H3677</f>
        <v>912.66</v>
      </c>
      <c r="K3677" s="25">
        <f>IF(D3677&gt;0,1,0)</f>
        <v>1</v>
      </c>
      <c r="L3677" s="26">
        <f t="shared" si="57"/>
        <v>0</v>
      </c>
    </row>
    <row r="3678" spans="1:12" ht="19" hidden="1" x14ac:dyDescent="0.2">
      <c r="A3678" s="24">
        <v>122177</v>
      </c>
      <c r="B3678" s="24">
        <v>0</v>
      </c>
      <c r="C3678" s="24">
        <v>491</v>
      </c>
      <c r="D3678" s="24">
        <v>224</v>
      </c>
      <c r="E3678" s="25" t="str">
        <f>_xlfn.XLOOKUP(A3678,Product!A$2:A$5901,Product!B$2:B$5901,"Not Found")</f>
        <v>Epicerie salée</v>
      </c>
      <c r="F3678" s="25" t="str">
        <f>_xlfn.XLOOKUP(A3678,Product!A$2:A$5901,Product!C$2:C$5901,"Not Found")</f>
        <v>Sauces et coulis</v>
      </c>
      <c r="G3678" s="25" t="str">
        <f>IF(_xlfn.XLOOKUP(A3678,Product!A$2:A$5901,Product!D$2:D$5901,"Not Found") = 0,"",_xlfn.XLOOKUP(A3678,Product!A$2:A$5901,Product!D$2:D$5901,"Not Found"))</f>
        <v>Sauces</v>
      </c>
      <c r="H3678" s="30">
        <f>_xlfn.XLOOKUP(A3678,Product!A$2:A$5901,Product!E$2:E$5901,"Not Found")</f>
        <v>1.73</v>
      </c>
      <c r="I3678" s="25" t="str">
        <f>A3678&amp;"_"&amp;E3678&amp;"_"&amp;F3678&amp;"_"&amp;G3678</f>
        <v>122177_Epicerie salée_Sauces et coulis_Sauces</v>
      </c>
      <c r="J3678" s="30">
        <f>D3678*H3678</f>
        <v>387.52</v>
      </c>
      <c r="K3678" s="25">
        <f>IF(D3678&gt;0,1,0)</f>
        <v>1</v>
      </c>
      <c r="L3678" s="26">
        <f t="shared" si="57"/>
        <v>0</v>
      </c>
    </row>
    <row r="3679" spans="1:12" ht="19" hidden="1" x14ac:dyDescent="0.2">
      <c r="A3679" s="24">
        <v>122244</v>
      </c>
      <c r="B3679" s="24">
        <v>0</v>
      </c>
      <c r="C3679" s="24">
        <v>670</v>
      </c>
      <c r="D3679" s="24">
        <v>118</v>
      </c>
      <c r="E3679" s="25" t="str">
        <f>_xlfn.XLOOKUP(A3679,Product!A$2:A$5901,Product!B$2:B$5901,"Not Found")</f>
        <v>Epicerie salée</v>
      </c>
      <c r="F3679" s="25" t="str">
        <f>_xlfn.XLOOKUP(A3679,Product!A$2:A$5901,Product!C$2:C$5901,"Not Found")</f>
        <v>Légumineuses et céréales</v>
      </c>
      <c r="G3679" s="25" t="str">
        <f>IF(_xlfn.XLOOKUP(A3679,Product!A$2:A$5901,Product!D$2:D$5901,"Not Found") = 0,"",_xlfn.XLOOKUP(A3679,Product!A$2:A$5901,Product!D$2:D$5901,"Not Found"))</f>
        <v>Céréales en grains</v>
      </c>
      <c r="H3679" s="30">
        <f>_xlfn.XLOOKUP(A3679,Product!A$2:A$5901,Product!E$2:E$5901,"Not Found")</f>
        <v>2.75</v>
      </c>
      <c r="I3679" s="25" t="str">
        <f>A3679&amp;"_"&amp;E3679&amp;"_"&amp;F3679&amp;"_"&amp;G3679</f>
        <v>122244_Epicerie salée_Légumineuses et céréales_Céréales en grains</v>
      </c>
      <c r="J3679" s="30">
        <f>D3679*H3679</f>
        <v>324.5</v>
      </c>
      <c r="K3679" s="25">
        <f>IF(D3679&gt;0,1,0)</f>
        <v>1</v>
      </c>
      <c r="L3679" s="26">
        <f t="shared" si="57"/>
        <v>0</v>
      </c>
    </row>
    <row r="3680" spans="1:12" ht="19" hidden="1" x14ac:dyDescent="0.2">
      <c r="A3680" s="24">
        <v>122254</v>
      </c>
      <c r="B3680" s="24">
        <v>1</v>
      </c>
      <c r="C3680" s="24">
        <v>545</v>
      </c>
      <c r="D3680" s="24">
        <v>23</v>
      </c>
      <c r="E3680" s="25" t="str">
        <f>_xlfn.XLOOKUP(A3680,Product!A$2:A$5901,Product!B$2:B$5901,"Not Found")</f>
        <v>Epicerie salée</v>
      </c>
      <c r="F3680" s="25" t="str">
        <f>_xlfn.XLOOKUP(A3680,Product!A$2:A$5901,Product!C$2:C$5901,"Not Found")</f>
        <v>Condiments, vinaigres</v>
      </c>
      <c r="G3680" s="25" t="str">
        <f>IF(_xlfn.XLOOKUP(A3680,Product!A$2:A$5901,Product!D$2:D$5901,"Not Found") = 0,"",_xlfn.XLOOKUP(A3680,Product!A$2:A$5901,Product!D$2:D$5901,"Not Found"))</f>
        <v>Cornichon, câpre et pickle</v>
      </c>
      <c r="H3680" s="30">
        <f>_xlfn.XLOOKUP(A3680,Product!A$2:A$5901,Product!E$2:E$5901,"Not Found")</f>
        <v>2.46</v>
      </c>
      <c r="I3680" s="25" t="str">
        <f>A3680&amp;"_"&amp;E3680&amp;"_"&amp;F3680&amp;"_"&amp;G3680</f>
        <v>122254_Epicerie salée_Condiments, vinaigres_Cornichon, câpre et pickle</v>
      </c>
      <c r="J3680" s="30">
        <f>D3680*H3680</f>
        <v>56.58</v>
      </c>
      <c r="K3680" s="25">
        <f>IF(D3680&gt;0,1,0)</f>
        <v>1</v>
      </c>
      <c r="L3680" s="26">
        <f t="shared" si="57"/>
        <v>0</v>
      </c>
    </row>
    <row r="3681" spans="1:12" ht="19" hidden="1" x14ac:dyDescent="0.2">
      <c r="A3681" s="24">
        <v>122267</v>
      </c>
      <c r="B3681" s="24">
        <v>1</v>
      </c>
      <c r="C3681" s="24">
        <v>786</v>
      </c>
      <c r="D3681" s="24">
        <v>106</v>
      </c>
      <c r="E3681" s="25" t="str">
        <f>_xlfn.XLOOKUP(A3681,Product!A$2:A$5901,Product!B$2:B$5901,"Not Found")</f>
        <v>Epicerie salée</v>
      </c>
      <c r="F3681" s="25" t="str">
        <f>_xlfn.XLOOKUP(A3681,Product!A$2:A$5901,Product!C$2:C$5901,"Not Found")</f>
        <v>Pâtes bio</v>
      </c>
      <c r="G3681" s="25" t="str">
        <f>IF(_xlfn.XLOOKUP(A3681,Product!A$2:A$5901,Product!D$2:D$5901,"Not Found") = 0,"",_xlfn.XLOOKUP(A3681,Product!A$2:A$5901,Product!D$2:D$5901,"Not Found"))</f>
        <v>Pâtes de légumineuse</v>
      </c>
      <c r="H3681" s="30">
        <f>_xlfn.XLOOKUP(A3681,Product!A$2:A$5901,Product!E$2:E$5901,"Not Found")</f>
        <v>2.12</v>
      </c>
      <c r="I3681" s="25" t="str">
        <f>A3681&amp;"_"&amp;E3681&amp;"_"&amp;F3681&amp;"_"&amp;G3681</f>
        <v>122267_Epicerie salée_Pâtes bio_Pâtes de légumineuse</v>
      </c>
      <c r="J3681" s="30">
        <f>D3681*H3681</f>
        <v>224.72</v>
      </c>
      <c r="K3681" s="25">
        <f>IF(D3681&gt;0,1,0)</f>
        <v>1</v>
      </c>
      <c r="L3681" s="26">
        <f t="shared" si="57"/>
        <v>0</v>
      </c>
    </row>
    <row r="3682" spans="1:12" ht="19" hidden="1" x14ac:dyDescent="0.2">
      <c r="A3682" s="24">
        <v>122268</v>
      </c>
      <c r="B3682" s="24">
        <v>1</v>
      </c>
      <c r="C3682" s="24">
        <v>558</v>
      </c>
      <c r="D3682" s="24">
        <v>60</v>
      </c>
      <c r="E3682" s="25" t="str">
        <f>_xlfn.XLOOKUP(A3682,Product!A$2:A$5901,Product!B$2:B$5901,"Not Found")</f>
        <v>Epicerie salée</v>
      </c>
      <c r="F3682" s="25" t="str">
        <f>_xlfn.XLOOKUP(A3682,Product!A$2:A$5901,Product!C$2:C$5901,"Not Found")</f>
        <v>Pâtes bio</v>
      </c>
      <c r="G3682" s="25" t="str">
        <f>IF(_xlfn.XLOOKUP(A3682,Product!A$2:A$5901,Product!D$2:D$5901,"Not Found") = 0,"",_xlfn.XLOOKUP(A3682,Product!A$2:A$5901,Product!D$2:D$5901,"Not Found"))</f>
        <v>Nouilles asiatiques, shirataki</v>
      </c>
      <c r="H3682" s="30">
        <f>_xlfn.XLOOKUP(A3682,Product!A$2:A$5901,Product!E$2:E$5901,"Not Found")</f>
        <v>1.99</v>
      </c>
      <c r="I3682" s="25" t="str">
        <f>A3682&amp;"_"&amp;E3682&amp;"_"&amp;F3682&amp;"_"&amp;G3682</f>
        <v>122268_Epicerie salée_Pâtes bio_Nouilles asiatiques, shirataki</v>
      </c>
      <c r="J3682" s="30">
        <f>D3682*H3682</f>
        <v>119.4</v>
      </c>
      <c r="K3682" s="25">
        <f>IF(D3682&gt;0,1,0)</f>
        <v>1</v>
      </c>
      <c r="L3682" s="26">
        <f t="shared" si="57"/>
        <v>0</v>
      </c>
    </row>
    <row r="3683" spans="1:12" ht="19" hidden="1" x14ac:dyDescent="0.2">
      <c r="A3683" s="24">
        <v>122269</v>
      </c>
      <c r="B3683" s="24">
        <v>0</v>
      </c>
      <c r="C3683" s="24">
        <v>775</v>
      </c>
      <c r="D3683" s="24">
        <v>249</v>
      </c>
      <c r="E3683" s="25" t="str">
        <f>_xlfn.XLOOKUP(A3683,Product!A$2:A$5901,Product!B$2:B$5901,"Not Found")</f>
        <v>Epicerie salée</v>
      </c>
      <c r="F3683" s="25" t="str">
        <f>_xlfn.XLOOKUP(A3683,Product!A$2:A$5901,Product!C$2:C$5901,"Not Found")</f>
        <v>Pâtes bio</v>
      </c>
      <c r="G3683" s="25" t="str">
        <f>IF(_xlfn.XLOOKUP(A3683,Product!A$2:A$5901,Product!D$2:D$5901,"Not Found") = 0,"",_xlfn.XLOOKUP(A3683,Product!A$2:A$5901,Product!D$2:D$5901,"Not Found"))</f>
        <v>Pâtes de légumineuse</v>
      </c>
      <c r="H3683" s="30">
        <f>_xlfn.XLOOKUP(A3683,Product!A$2:A$5901,Product!E$2:E$5901,"Not Found")</f>
        <v>1.99</v>
      </c>
      <c r="I3683" s="25" t="str">
        <f>A3683&amp;"_"&amp;E3683&amp;"_"&amp;F3683&amp;"_"&amp;G3683</f>
        <v>122269_Epicerie salée_Pâtes bio_Pâtes de légumineuse</v>
      </c>
      <c r="J3683" s="30">
        <f>D3683*H3683</f>
        <v>495.51</v>
      </c>
      <c r="K3683" s="25">
        <f>IF(D3683&gt;0,1,0)</f>
        <v>1</v>
      </c>
      <c r="L3683" s="26">
        <f t="shared" si="57"/>
        <v>0</v>
      </c>
    </row>
    <row r="3684" spans="1:12" ht="19" hidden="1" x14ac:dyDescent="0.2">
      <c r="A3684" s="24">
        <v>122297</v>
      </c>
      <c r="B3684" s="24">
        <v>1</v>
      </c>
      <c r="C3684" s="24">
        <v>588</v>
      </c>
      <c r="D3684" s="24">
        <v>122</v>
      </c>
      <c r="E3684" s="25" t="str">
        <f>_xlfn.XLOOKUP(A3684,Product!A$2:A$5901,Product!B$2:B$5901,"Not Found")</f>
        <v>Epicerie salée</v>
      </c>
      <c r="F3684" s="25" t="str">
        <f>_xlfn.XLOOKUP(A3684,Product!A$2:A$5901,Product!C$2:C$5901,"Not Found")</f>
        <v>Sel, épices, aide culinaire</v>
      </c>
      <c r="G3684" s="25" t="str">
        <f>IF(_xlfn.XLOOKUP(A3684,Product!A$2:A$5901,Product!D$2:D$5901,"Not Found") = 0,"",_xlfn.XLOOKUP(A3684,Product!A$2:A$5901,Product!D$2:D$5901,"Not Found"))</f>
        <v>Gomasio</v>
      </c>
      <c r="H3684" s="30">
        <f>_xlfn.XLOOKUP(A3684,Product!A$2:A$5901,Product!E$2:E$5901,"Not Found")</f>
        <v>2.88</v>
      </c>
      <c r="I3684" s="25" t="str">
        <f>A3684&amp;"_"&amp;E3684&amp;"_"&amp;F3684&amp;"_"&amp;G3684</f>
        <v>122297_Epicerie salée_Sel, épices, aide culinaire_Gomasio</v>
      </c>
      <c r="J3684" s="30">
        <f>D3684*H3684</f>
        <v>351.36</v>
      </c>
      <c r="K3684" s="25">
        <f>IF(D3684&gt;0,1,0)</f>
        <v>1</v>
      </c>
      <c r="L3684" s="26">
        <f t="shared" si="57"/>
        <v>0</v>
      </c>
    </row>
    <row r="3685" spans="1:12" ht="19" hidden="1" x14ac:dyDescent="0.2">
      <c r="A3685" s="24">
        <v>122299</v>
      </c>
      <c r="B3685" s="24">
        <v>0</v>
      </c>
      <c r="C3685" s="24">
        <v>543</v>
      </c>
      <c r="D3685" s="24">
        <v>329</v>
      </c>
      <c r="E3685" s="25" t="str">
        <f>_xlfn.XLOOKUP(A3685,Product!A$2:A$5901,Product!B$2:B$5901,"Not Found")</f>
        <v>Epicerie salée</v>
      </c>
      <c r="F3685" s="25" t="str">
        <f>_xlfn.XLOOKUP(A3685,Product!A$2:A$5901,Product!C$2:C$5901,"Not Found")</f>
        <v>Sel, épices, aide culinaire</v>
      </c>
      <c r="G3685" s="25" t="str">
        <f>IF(_xlfn.XLOOKUP(A3685,Product!A$2:A$5901,Product!D$2:D$5901,"Not Found") = 0,"",_xlfn.XLOOKUP(A3685,Product!A$2:A$5901,Product!D$2:D$5901,"Not Found"))</f>
        <v>Gomasio</v>
      </c>
      <c r="H3685" s="30">
        <f>_xlfn.XLOOKUP(A3685,Product!A$2:A$5901,Product!E$2:E$5901,"Not Found")</f>
        <v>2.76</v>
      </c>
      <c r="I3685" s="25" t="str">
        <f>A3685&amp;"_"&amp;E3685&amp;"_"&amp;F3685&amp;"_"&amp;G3685</f>
        <v>122299_Epicerie salée_Sel, épices, aide culinaire_Gomasio</v>
      </c>
      <c r="J3685" s="30">
        <f>D3685*H3685</f>
        <v>908.04</v>
      </c>
      <c r="K3685" s="25">
        <f>IF(D3685&gt;0,1,0)</f>
        <v>1</v>
      </c>
      <c r="L3685" s="26">
        <f t="shared" si="57"/>
        <v>0</v>
      </c>
    </row>
    <row r="3686" spans="1:12" ht="19" hidden="1" x14ac:dyDescent="0.2">
      <c r="A3686" s="24">
        <v>122311</v>
      </c>
      <c r="B3686" s="24">
        <v>1</v>
      </c>
      <c r="C3686" s="24">
        <v>534</v>
      </c>
      <c r="D3686" s="24">
        <v>346</v>
      </c>
      <c r="E3686" s="25" t="str">
        <f>_xlfn.XLOOKUP(A3686,Product!A$2:A$5901,Product!B$2:B$5901,"Not Found")</f>
        <v>Epicerie salée</v>
      </c>
      <c r="F3686" s="25" t="str">
        <f>_xlfn.XLOOKUP(A3686,Product!A$2:A$5901,Product!C$2:C$5901,"Not Found")</f>
        <v>Huiles alimentaires bio</v>
      </c>
      <c r="G3686" s="25" t="str">
        <f>IF(_xlfn.XLOOKUP(A3686,Product!A$2:A$5901,Product!D$2:D$5901,"Not Found") = 0,"",_xlfn.XLOOKUP(A3686,Product!A$2:A$5901,Product!D$2:D$5901,"Not Found"))</f>
        <v>Huile de fruits</v>
      </c>
      <c r="H3686" s="30">
        <f>_xlfn.XLOOKUP(A3686,Product!A$2:A$5901,Product!E$2:E$5901,"Not Found")</f>
        <v>3.17</v>
      </c>
      <c r="I3686" s="25" t="str">
        <f>A3686&amp;"_"&amp;E3686&amp;"_"&amp;F3686&amp;"_"&amp;G3686</f>
        <v>122311_Epicerie salée_Huiles alimentaires bio_Huile de fruits</v>
      </c>
      <c r="J3686" s="30">
        <f>D3686*H3686</f>
        <v>1096.82</v>
      </c>
      <c r="K3686" s="25">
        <f>IF(D3686&gt;0,1,0)</f>
        <v>1</v>
      </c>
      <c r="L3686" s="26">
        <f t="shared" si="57"/>
        <v>0</v>
      </c>
    </row>
    <row r="3687" spans="1:12" ht="19" hidden="1" x14ac:dyDescent="0.2">
      <c r="A3687" s="24">
        <v>122343</v>
      </c>
      <c r="B3687" s="24">
        <v>0</v>
      </c>
      <c r="C3687" s="24">
        <v>469</v>
      </c>
      <c r="D3687" s="24">
        <v>407</v>
      </c>
      <c r="E3687" s="25" t="str">
        <f>_xlfn.XLOOKUP(A3687,Product!A$2:A$5901,Product!B$2:B$5901,"Not Found")</f>
        <v>Epicerie salée</v>
      </c>
      <c r="F3687" s="25" t="str">
        <f>_xlfn.XLOOKUP(A3687,Product!A$2:A$5901,Product!C$2:C$5901,"Not Found")</f>
        <v>Légumes et conserves</v>
      </c>
      <c r="G3687" s="25" t="str">
        <f>IF(_xlfn.XLOOKUP(A3687,Product!A$2:A$5901,Product!D$2:D$5901,"Not Found") = 0,"",_xlfn.XLOOKUP(A3687,Product!A$2:A$5901,Product!D$2:D$5901,"Not Found"))</f>
        <v>Légumes séchés</v>
      </c>
      <c r="H3687" s="30">
        <f>_xlfn.XLOOKUP(A3687,Product!A$2:A$5901,Product!E$2:E$5901,"Not Found")</f>
        <v>4.01</v>
      </c>
      <c r="I3687" s="25" t="str">
        <f>A3687&amp;"_"&amp;E3687&amp;"_"&amp;F3687&amp;"_"&amp;G3687</f>
        <v>122343_Epicerie salée_Légumes et conserves_Légumes séchés</v>
      </c>
      <c r="J3687" s="30">
        <f>D3687*H3687</f>
        <v>1632.07</v>
      </c>
      <c r="K3687" s="25">
        <f>IF(D3687&gt;0,1,0)</f>
        <v>1</v>
      </c>
      <c r="L3687" s="26">
        <f t="shared" si="57"/>
        <v>0</v>
      </c>
    </row>
    <row r="3688" spans="1:12" ht="19" hidden="1" x14ac:dyDescent="0.2">
      <c r="A3688" s="24">
        <v>122344</v>
      </c>
      <c r="B3688" s="24">
        <v>1</v>
      </c>
      <c r="C3688" s="24">
        <v>967</v>
      </c>
      <c r="D3688" s="24">
        <v>304</v>
      </c>
      <c r="E3688" s="25" t="str">
        <f>_xlfn.XLOOKUP(A3688,Product!A$2:A$5901,Product!B$2:B$5901,"Not Found")</f>
        <v>Epicerie salée</v>
      </c>
      <c r="F3688" s="25" t="str">
        <f>_xlfn.XLOOKUP(A3688,Product!A$2:A$5901,Product!C$2:C$5901,"Not Found")</f>
        <v>Légumes et conserves</v>
      </c>
      <c r="G3688" s="25" t="str">
        <f>IF(_xlfn.XLOOKUP(A3688,Product!A$2:A$5901,Product!D$2:D$5901,"Not Found") = 0,"",_xlfn.XLOOKUP(A3688,Product!A$2:A$5901,Product!D$2:D$5901,"Not Found"))</f>
        <v>Légumes séchés</v>
      </c>
      <c r="H3688" s="30">
        <f>_xlfn.XLOOKUP(A3688,Product!A$2:A$5901,Product!E$2:E$5901,"Not Found")</f>
        <v>2.96</v>
      </c>
      <c r="I3688" s="25" t="str">
        <f>A3688&amp;"_"&amp;E3688&amp;"_"&amp;F3688&amp;"_"&amp;G3688</f>
        <v>122344_Epicerie salée_Légumes et conserves_Légumes séchés</v>
      </c>
      <c r="J3688" s="30">
        <f>D3688*H3688</f>
        <v>899.84</v>
      </c>
      <c r="K3688" s="25">
        <f>IF(D3688&gt;0,1,0)</f>
        <v>1</v>
      </c>
      <c r="L3688" s="26">
        <f t="shared" si="57"/>
        <v>0</v>
      </c>
    </row>
    <row r="3689" spans="1:12" ht="19" hidden="1" x14ac:dyDescent="0.2">
      <c r="A3689" s="24">
        <v>122345</v>
      </c>
      <c r="B3689" s="24">
        <v>0</v>
      </c>
      <c r="C3689" s="24">
        <v>92</v>
      </c>
      <c r="D3689" s="24">
        <v>13</v>
      </c>
      <c r="E3689" s="25" t="str">
        <f>_xlfn.XLOOKUP(A3689,Product!A$2:A$5901,Product!B$2:B$5901,"Not Found")</f>
        <v>Epicerie salée</v>
      </c>
      <c r="F3689" s="25" t="str">
        <f>_xlfn.XLOOKUP(A3689,Product!A$2:A$5901,Product!C$2:C$5901,"Not Found")</f>
        <v>Légumes et conserves</v>
      </c>
      <c r="G3689" s="25" t="str">
        <f>IF(_xlfn.XLOOKUP(A3689,Product!A$2:A$5901,Product!D$2:D$5901,"Not Found") = 0,"",_xlfn.XLOOKUP(A3689,Product!A$2:A$5901,Product!D$2:D$5901,"Not Found"))</f>
        <v>Légumes séchés</v>
      </c>
      <c r="H3689" s="30">
        <f>_xlfn.XLOOKUP(A3689,Product!A$2:A$5901,Product!E$2:E$5901,"Not Found")</f>
        <v>2.2999999999999998</v>
      </c>
      <c r="I3689" s="25" t="str">
        <f>A3689&amp;"_"&amp;E3689&amp;"_"&amp;F3689&amp;"_"&amp;G3689</f>
        <v>122345_Epicerie salée_Légumes et conserves_Légumes séchés</v>
      </c>
      <c r="J3689" s="30">
        <f>D3689*H3689</f>
        <v>29.9</v>
      </c>
      <c r="K3689" s="25">
        <f>IF(D3689&gt;0,1,0)</f>
        <v>1</v>
      </c>
      <c r="L3689" s="26">
        <f t="shared" si="57"/>
        <v>0</v>
      </c>
    </row>
    <row r="3690" spans="1:12" ht="19" hidden="1" x14ac:dyDescent="0.2">
      <c r="A3690" s="24">
        <v>122346</v>
      </c>
      <c r="B3690" s="24">
        <v>0</v>
      </c>
      <c r="C3690" s="24">
        <v>237</v>
      </c>
      <c r="D3690" s="24">
        <v>108</v>
      </c>
      <c r="E3690" s="25" t="str">
        <f>_xlfn.XLOOKUP(A3690,Product!A$2:A$5901,Product!B$2:B$5901,"Not Found")</f>
        <v>Epicerie salée</v>
      </c>
      <c r="F3690" s="25" t="str">
        <f>_xlfn.XLOOKUP(A3690,Product!A$2:A$5901,Product!C$2:C$5901,"Not Found")</f>
        <v>Pâtes bio</v>
      </c>
      <c r="G3690" s="25" t="str">
        <f>IF(_xlfn.XLOOKUP(A3690,Product!A$2:A$5901,Product!D$2:D$5901,"Not Found") = 0,"",_xlfn.XLOOKUP(A3690,Product!A$2:A$5901,Product!D$2:D$5901,"Not Found"))</f>
        <v>Pâtes Blanches</v>
      </c>
      <c r="H3690" s="30">
        <f>_xlfn.XLOOKUP(A3690,Product!A$2:A$5901,Product!E$2:E$5901,"Not Found")</f>
        <v>0.85</v>
      </c>
      <c r="I3690" s="25" t="str">
        <f>A3690&amp;"_"&amp;E3690&amp;"_"&amp;F3690&amp;"_"&amp;G3690</f>
        <v>122346_Epicerie salée_Pâtes bio_Pâtes Blanches</v>
      </c>
      <c r="J3690" s="30">
        <f>D3690*H3690</f>
        <v>91.8</v>
      </c>
      <c r="K3690" s="25">
        <f>IF(D3690&gt;0,1,0)</f>
        <v>1</v>
      </c>
      <c r="L3690" s="26">
        <f t="shared" si="57"/>
        <v>0</v>
      </c>
    </row>
    <row r="3691" spans="1:12" ht="19" hidden="1" x14ac:dyDescent="0.2">
      <c r="A3691" s="24">
        <v>122347</v>
      </c>
      <c r="B3691" s="24">
        <v>1</v>
      </c>
      <c r="C3691" s="24">
        <v>587</v>
      </c>
      <c r="D3691" s="24">
        <v>172</v>
      </c>
      <c r="E3691" s="25" t="str">
        <f>_xlfn.XLOOKUP(A3691,Product!A$2:A$5901,Product!B$2:B$5901,"Not Found")</f>
        <v>Epicerie salée</v>
      </c>
      <c r="F3691" s="25" t="str">
        <f>_xlfn.XLOOKUP(A3691,Product!A$2:A$5901,Product!C$2:C$5901,"Not Found")</f>
        <v>Pâtes bio</v>
      </c>
      <c r="G3691" s="25" t="str">
        <f>IF(_xlfn.XLOOKUP(A3691,Product!A$2:A$5901,Product!D$2:D$5901,"Not Found") = 0,"",_xlfn.XLOOKUP(A3691,Product!A$2:A$5901,Product!D$2:D$5901,"Not Found"))</f>
        <v>Pâtes demi complètes</v>
      </c>
      <c r="H3691" s="30">
        <f>_xlfn.XLOOKUP(A3691,Product!A$2:A$5901,Product!E$2:E$5901,"Not Found")</f>
        <v>0.85</v>
      </c>
      <c r="I3691" s="25" t="str">
        <f>A3691&amp;"_"&amp;E3691&amp;"_"&amp;F3691&amp;"_"&amp;G3691</f>
        <v>122347_Epicerie salée_Pâtes bio_Pâtes demi complètes</v>
      </c>
      <c r="J3691" s="30">
        <f>D3691*H3691</f>
        <v>146.19999999999999</v>
      </c>
      <c r="K3691" s="25">
        <f>IF(D3691&gt;0,1,0)</f>
        <v>1</v>
      </c>
      <c r="L3691" s="26">
        <f t="shared" si="57"/>
        <v>0</v>
      </c>
    </row>
    <row r="3692" spans="1:12" ht="19" hidden="1" x14ac:dyDescent="0.2">
      <c r="A3692" s="24">
        <v>122348</v>
      </c>
      <c r="B3692" s="24">
        <v>1</v>
      </c>
      <c r="C3692" s="24">
        <v>309</v>
      </c>
      <c r="D3692" s="24">
        <v>161</v>
      </c>
      <c r="E3692" s="25" t="str">
        <f>_xlfn.XLOOKUP(A3692,Product!A$2:A$5901,Product!B$2:B$5901,"Not Found")</f>
        <v>Epicerie salée</v>
      </c>
      <c r="F3692" s="25" t="str">
        <f>_xlfn.XLOOKUP(A3692,Product!A$2:A$5901,Product!C$2:C$5901,"Not Found")</f>
        <v>Pâtes bio</v>
      </c>
      <c r="G3692" s="25" t="str">
        <f>IF(_xlfn.XLOOKUP(A3692,Product!A$2:A$5901,Product!D$2:D$5901,"Not Found") = 0,"",_xlfn.XLOOKUP(A3692,Product!A$2:A$5901,Product!D$2:D$5901,"Not Found"))</f>
        <v>Pâtes demi complètes</v>
      </c>
      <c r="H3692" s="30">
        <f>_xlfn.XLOOKUP(A3692,Product!A$2:A$5901,Product!E$2:E$5901,"Not Found")</f>
        <v>0.85</v>
      </c>
      <c r="I3692" s="25" t="str">
        <f>A3692&amp;"_"&amp;E3692&amp;"_"&amp;F3692&amp;"_"&amp;G3692</f>
        <v>122348_Epicerie salée_Pâtes bio_Pâtes demi complètes</v>
      </c>
      <c r="J3692" s="30">
        <f>D3692*H3692</f>
        <v>136.85</v>
      </c>
      <c r="K3692" s="25">
        <f>IF(D3692&gt;0,1,0)</f>
        <v>1</v>
      </c>
      <c r="L3692" s="26">
        <f t="shared" si="57"/>
        <v>0</v>
      </c>
    </row>
    <row r="3693" spans="1:12" ht="19" hidden="1" x14ac:dyDescent="0.2">
      <c r="A3693" s="24">
        <v>122366</v>
      </c>
      <c r="B3693" s="24">
        <v>1</v>
      </c>
      <c r="C3693" s="24">
        <v>785</v>
      </c>
      <c r="D3693" s="24">
        <v>266</v>
      </c>
      <c r="E3693" s="25" t="str">
        <f>_xlfn.XLOOKUP(A3693,Product!A$2:A$5901,Product!B$2:B$5901,"Not Found")</f>
        <v>Epicerie salée</v>
      </c>
      <c r="F3693" s="25" t="str">
        <f>_xlfn.XLOOKUP(A3693,Product!A$2:A$5901,Product!C$2:C$5901,"Not Found")</f>
        <v>Apéritifs bio</v>
      </c>
      <c r="G3693" s="25" t="str">
        <f>IF(_xlfn.XLOOKUP(A3693,Product!A$2:A$5901,Product!D$2:D$5901,"Not Found") = 0,"",_xlfn.XLOOKUP(A3693,Product!A$2:A$5901,Product!D$2:D$5901,"Not Found"))</f>
        <v>Biscuits apéritif bio</v>
      </c>
      <c r="H3693" s="30">
        <f>_xlfn.XLOOKUP(A3693,Product!A$2:A$5901,Product!E$2:E$5901,"Not Found")</f>
        <v>1.65</v>
      </c>
      <c r="I3693" s="25" t="str">
        <f>A3693&amp;"_"&amp;E3693&amp;"_"&amp;F3693&amp;"_"&amp;G3693</f>
        <v>122366_Epicerie salée_Apéritifs bio_Biscuits apéritif bio</v>
      </c>
      <c r="J3693" s="30">
        <f>D3693*H3693</f>
        <v>438.9</v>
      </c>
      <c r="K3693" s="25">
        <f>IF(D3693&gt;0,1,0)</f>
        <v>1</v>
      </c>
      <c r="L3693" s="26">
        <f t="shared" si="57"/>
        <v>0</v>
      </c>
    </row>
    <row r="3694" spans="1:12" ht="19" hidden="1" x14ac:dyDescent="0.2">
      <c r="A3694" s="24">
        <v>122617</v>
      </c>
      <c r="B3694" s="24">
        <v>0</v>
      </c>
      <c r="C3694" s="24">
        <v>677</v>
      </c>
      <c r="D3694" s="24">
        <v>140</v>
      </c>
      <c r="E3694" s="25" t="str">
        <f>_xlfn.XLOOKUP(A3694,Product!A$2:A$5901,Product!B$2:B$5901,"Not Found")</f>
        <v>Epicerie salée</v>
      </c>
      <c r="F3694" s="25" t="str">
        <f>_xlfn.XLOOKUP(A3694,Product!A$2:A$5901,Product!C$2:C$5901,"Not Found")</f>
        <v>Apéritifs bio</v>
      </c>
      <c r="G3694" s="25" t="str">
        <f>IF(_xlfn.XLOOKUP(A3694,Product!A$2:A$5901,Product!D$2:D$5901,"Not Found") = 0,"",_xlfn.XLOOKUP(A3694,Product!A$2:A$5901,Product!D$2:D$5901,"Not Found"))</f>
        <v>Biscuits apéritif bio</v>
      </c>
      <c r="H3694" s="30">
        <f>_xlfn.XLOOKUP(A3694,Product!A$2:A$5901,Product!E$2:E$5901,"Not Found")</f>
        <v>1.1499999999999999</v>
      </c>
      <c r="I3694" s="25" t="str">
        <f>A3694&amp;"_"&amp;E3694&amp;"_"&amp;F3694&amp;"_"&amp;G3694</f>
        <v>122617_Epicerie salée_Apéritifs bio_Biscuits apéritif bio</v>
      </c>
      <c r="J3694" s="30">
        <f>D3694*H3694</f>
        <v>161</v>
      </c>
      <c r="K3694" s="25">
        <f>IF(D3694&gt;0,1,0)</f>
        <v>1</v>
      </c>
      <c r="L3694" s="26">
        <f t="shared" si="57"/>
        <v>0</v>
      </c>
    </row>
    <row r="3695" spans="1:12" ht="19" hidden="1" x14ac:dyDescent="0.2">
      <c r="A3695" s="24">
        <v>122618</v>
      </c>
      <c r="B3695" s="24">
        <v>1</v>
      </c>
      <c r="C3695" s="24">
        <v>854</v>
      </c>
      <c r="D3695" s="24">
        <v>423</v>
      </c>
      <c r="E3695" s="25" t="str">
        <f>_xlfn.XLOOKUP(A3695,Product!A$2:A$5901,Product!B$2:B$5901,"Not Found")</f>
        <v>Epicerie salée</v>
      </c>
      <c r="F3695" s="25" t="str">
        <f>_xlfn.XLOOKUP(A3695,Product!A$2:A$5901,Product!C$2:C$5901,"Not Found")</f>
        <v>Apéritifs bio</v>
      </c>
      <c r="G3695" s="25" t="str">
        <f>IF(_xlfn.XLOOKUP(A3695,Product!A$2:A$5901,Product!D$2:D$5901,"Not Found") = 0,"",_xlfn.XLOOKUP(A3695,Product!A$2:A$5901,Product!D$2:D$5901,"Not Found"))</f>
        <v>Biscuits apéritif bio</v>
      </c>
      <c r="H3695" s="30">
        <f>_xlfn.XLOOKUP(A3695,Product!A$2:A$5901,Product!E$2:E$5901,"Not Found")</f>
        <v>1.28</v>
      </c>
      <c r="I3695" s="25" t="str">
        <f>A3695&amp;"_"&amp;E3695&amp;"_"&amp;F3695&amp;"_"&amp;G3695</f>
        <v>122618_Epicerie salée_Apéritifs bio_Biscuits apéritif bio</v>
      </c>
      <c r="J3695" s="30">
        <f>D3695*H3695</f>
        <v>541.44000000000005</v>
      </c>
      <c r="K3695" s="25">
        <f>IF(D3695&gt;0,1,0)</f>
        <v>1</v>
      </c>
      <c r="L3695" s="26">
        <f t="shared" si="57"/>
        <v>0</v>
      </c>
    </row>
    <row r="3696" spans="1:12" ht="19" hidden="1" x14ac:dyDescent="0.2">
      <c r="A3696" s="24">
        <v>122630</v>
      </c>
      <c r="B3696" s="24">
        <v>0</v>
      </c>
      <c r="C3696" s="24">
        <v>624</v>
      </c>
      <c r="D3696" s="24">
        <v>287</v>
      </c>
      <c r="E3696" s="25" t="str">
        <f>_xlfn.XLOOKUP(A3696,Product!A$2:A$5901,Product!B$2:B$5901,"Not Found")</f>
        <v>Epicerie salée</v>
      </c>
      <c r="F3696" s="25" t="str">
        <f>_xlfn.XLOOKUP(A3696,Product!A$2:A$5901,Product!C$2:C$5901,"Not Found")</f>
        <v>Plats cuisinés</v>
      </c>
      <c r="G3696" s="25" t="str">
        <f>IF(_xlfn.XLOOKUP(A3696,Product!A$2:A$5901,Product!D$2:D$5901,"Not Found") = 0,"",_xlfn.XLOOKUP(A3696,Product!A$2:A$5901,Product!D$2:D$5901,"Not Found"))</f>
        <v>Tofu et seitan</v>
      </c>
      <c r="H3696" s="30">
        <f>_xlfn.XLOOKUP(A3696,Product!A$2:A$5901,Product!E$2:E$5901,"Not Found")</f>
        <v>2.02</v>
      </c>
      <c r="I3696" s="25" t="str">
        <f>A3696&amp;"_"&amp;E3696&amp;"_"&amp;F3696&amp;"_"&amp;G3696</f>
        <v>122630_Epicerie salée_Plats cuisinés_Tofu et seitan</v>
      </c>
      <c r="J3696" s="30">
        <f>D3696*H3696</f>
        <v>579.74</v>
      </c>
      <c r="K3696" s="25">
        <f>IF(D3696&gt;0,1,0)</f>
        <v>1</v>
      </c>
      <c r="L3696" s="26">
        <f t="shared" si="57"/>
        <v>0</v>
      </c>
    </row>
    <row r="3697" spans="1:12" ht="19" hidden="1" x14ac:dyDescent="0.2">
      <c r="A3697" s="24">
        <v>122631</v>
      </c>
      <c r="B3697" s="24">
        <v>0</v>
      </c>
      <c r="C3697" s="24">
        <v>822</v>
      </c>
      <c r="D3697" s="24">
        <v>250</v>
      </c>
      <c r="E3697" s="25" t="str">
        <f>_xlfn.XLOOKUP(A3697,Product!A$2:A$5901,Product!B$2:B$5901,"Not Found")</f>
        <v>Epicerie salée</v>
      </c>
      <c r="F3697" s="25" t="str">
        <f>_xlfn.XLOOKUP(A3697,Product!A$2:A$5901,Product!C$2:C$5901,"Not Found")</f>
        <v>Apéritifs bio</v>
      </c>
      <c r="G3697" s="25" t="str">
        <f>IF(_xlfn.XLOOKUP(A3697,Product!A$2:A$5901,Product!D$2:D$5901,"Not Found") = 0,"",_xlfn.XLOOKUP(A3697,Product!A$2:A$5901,Product!D$2:D$5901,"Not Found"))</f>
        <v>Biscuits apéritif bio</v>
      </c>
      <c r="H3697" s="30">
        <f>_xlfn.XLOOKUP(A3697,Product!A$2:A$5901,Product!E$2:E$5901,"Not Found")</f>
        <v>1.66</v>
      </c>
      <c r="I3697" s="25" t="str">
        <f>A3697&amp;"_"&amp;E3697&amp;"_"&amp;F3697&amp;"_"&amp;G3697</f>
        <v>122631_Epicerie salée_Apéritifs bio_Biscuits apéritif bio</v>
      </c>
      <c r="J3697" s="30">
        <f>D3697*H3697</f>
        <v>415</v>
      </c>
      <c r="K3697" s="25">
        <f>IF(D3697&gt;0,1,0)</f>
        <v>1</v>
      </c>
      <c r="L3697" s="26">
        <f t="shared" si="57"/>
        <v>0</v>
      </c>
    </row>
    <row r="3698" spans="1:12" ht="19" hidden="1" x14ac:dyDescent="0.2">
      <c r="A3698" s="24">
        <v>122645</v>
      </c>
      <c r="B3698" s="24">
        <v>0</v>
      </c>
      <c r="C3698" s="24">
        <v>708</v>
      </c>
      <c r="D3698" s="24">
        <v>34</v>
      </c>
      <c r="E3698" s="25" t="str">
        <f>_xlfn.XLOOKUP(A3698,Product!A$2:A$5901,Product!B$2:B$5901,"Not Found")</f>
        <v>Epicerie salée</v>
      </c>
      <c r="F3698" s="25" t="str">
        <f>_xlfn.XLOOKUP(A3698,Product!A$2:A$5901,Product!C$2:C$5901,"Not Found")</f>
        <v>Farine, son, fécule</v>
      </c>
      <c r="G3698" s="25" t="str">
        <f>IF(_xlfn.XLOOKUP(A3698,Product!A$2:A$5901,Product!D$2:D$5901,"Not Found") = 0,"",_xlfn.XLOOKUP(A3698,Product!A$2:A$5901,Product!D$2:D$5901,"Not Found"))</f>
        <v>Farine de céréales</v>
      </c>
      <c r="H3698" s="30">
        <f>_xlfn.XLOOKUP(A3698,Product!A$2:A$5901,Product!E$2:E$5901,"Not Found")</f>
        <v>5.52</v>
      </c>
      <c r="I3698" s="25" t="str">
        <f>A3698&amp;"_"&amp;E3698&amp;"_"&amp;F3698&amp;"_"&amp;G3698</f>
        <v>122645_Epicerie salée_Farine, son, fécule_Farine de céréales</v>
      </c>
      <c r="J3698" s="30">
        <f>D3698*H3698</f>
        <v>187.67999999999998</v>
      </c>
      <c r="K3698" s="25">
        <f>IF(D3698&gt;0,1,0)</f>
        <v>1</v>
      </c>
      <c r="L3698" s="26">
        <f t="shared" si="57"/>
        <v>0</v>
      </c>
    </row>
    <row r="3699" spans="1:12" ht="19" hidden="1" x14ac:dyDescent="0.2">
      <c r="A3699" s="24">
        <v>122661</v>
      </c>
      <c r="B3699" s="24">
        <v>0</v>
      </c>
      <c r="C3699" s="24">
        <v>712</v>
      </c>
      <c r="D3699" s="24">
        <v>383</v>
      </c>
      <c r="E3699" s="25" t="str">
        <f>_xlfn.XLOOKUP(A3699,Product!A$2:A$5901,Product!B$2:B$5901,"Not Found")</f>
        <v>Epicerie salée</v>
      </c>
      <c r="F3699" s="25" t="str">
        <f>_xlfn.XLOOKUP(A3699,Product!A$2:A$5901,Product!C$2:C$5901,"Not Found")</f>
        <v>Pâtes bio</v>
      </c>
      <c r="G3699" s="25" t="str">
        <f>IF(_xlfn.XLOOKUP(A3699,Product!A$2:A$5901,Product!D$2:D$5901,"Not Found") = 0,"",_xlfn.XLOOKUP(A3699,Product!A$2:A$5901,Product!D$2:D$5901,"Not Found"))</f>
        <v>Pâtes aux céréales</v>
      </c>
      <c r="H3699" s="30">
        <f>_xlfn.XLOOKUP(A3699,Product!A$2:A$5901,Product!E$2:E$5901,"Not Found")</f>
        <v>2.65</v>
      </c>
      <c r="I3699" s="25" t="str">
        <f>A3699&amp;"_"&amp;E3699&amp;"_"&amp;F3699&amp;"_"&amp;G3699</f>
        <v>122661_Epicerie salée_Pâtes bio_Pâtes aux céréales</v>
      </c>
      <c r="J3699" s="30">
        <f>D3699*H3699</f>
        <v>1014.9499999999999</v>
      </c>
      <c r="K3699" s="25">
        <f>IF(D3699&gt;0,1,0)</f>
        <v>1</v>
      </c>
      <c r="L3699" s="26">
        <f t="shared" si="57"/>
        <v>0</v>
      </c>
    </row>
    <row r="3700" spans="1:12" ht="19" hidden="1" x14ac:dyDescent="0.2">
      <c r="A3700" s="24">
        <v>122672</v>
      </c>
      <c r="B3700" s="24">
        <v>0</v>
      </c>
      <c r="C3700" s="24">
        <v>845</v>
      </c>
      <c r="D3700" s="24">
        <v>158</v>
      </c>
      <c r="E3700" s="25" t="str">
        <f>_xlfn.XLOOKUP(A3700,Product!A$2:A$5901,Product!B$2:B$5901,"Not Found")</f>
        <v>Epicerie salée</v>
      </c>
      <c r="F3700" s="25" t="str">
        <f>_xlfn.XLOOKUP(A3700,Product!A$2:A$5901,Product!C$2:C$5901,"Not Found")</f>
        <v>Apéritifs bio</v>
      </c>
      <c r="G3700" s="25" t="str">
        <f>IF(_xlfn.XLOOKUP(A3700,Product!A$2:A$5901,Product!D$2:D$5901,"Not Found") = 0,"",_xlfn.XLOOKUP(A3700,Product!A$2:A$5901,Product!D$2:D$5901,"Not Found"))</f>
        <v>Biscuits apéritif bio</v>
      </c>
      <c r="H3700" s="30">
        <f>_xlfn.XLOOKUP(A3700,Product!A$2:A$5901,Product!E$2:E$5901,"Not Found")</f>
        <v>1.88</v>
      </c>
      <c r="I3700" s="25" t="str">
        <f>A3700&amp;"_"&amp;E3700&amp;"_"&amp;F3700&amp;"_"&amp;G3700</f>
        <v>122672_Epicerie salée_Apéritifs bio_Biscuits apéritif bio</v>
      </c>
      <c r="J3700" s="30">
        <f>D3700*H3700</f>
        <v>297.03999999999996</v>
      </c>
      <c r="K3700" s="25">
        <f>IF(D3700&gt;0,1,0)</f>
        <v>1</v>
      </c>
      <c r="L3700" s="26">
        <f t="shared" si="57"/>
        <v>0</v>
      </c>
    </row>
    <row r="3701" spans="1:12" ht="19" hidden="1" x14ac:dyDescent="0.2">
      <c r="A3701" s="24">
        <v>122675</v>
      </c>
      <c r="B3701" s="24">
        <v>0</v>
      </c>
      <c r="C3701" s="24">
        <v>24</v>
      </c>
      <c r="D3701" s="24">
        <v>7</v>
      </c>
      <c r="E3701" s="25" t="str">
        <f>_xlfn.XLOOKUP(A3701,Product!A$2:A$5901,Product!B$2:B$5901,"Not Found")</f>
        <v>Epicerie salée</v>
      </c>
      <c r="F3701" s="25" t="str">
        <f>_xlfn.XLOOKUP(A3701,Product!A$2:A$5901,Product!C$2:C$5901,"Not Found")</f>
        <v>Farine, son, fécule</v>
      </c>
      <c r="G3701" s="25" t="str">
        <f>IF(_xlfn.XLOOKUP(A3701,Product!A$2:A$5901,Product!D$2:D$5901,"Not Found") = 0,"",_xlfn.XLOOKUP(A3701,Product!A$2:A$5901,Product!D$2:D$5901,"Not Found"))</f>
        <v>Préparations pour pain, brioche</v>
      </c>
      <c r="H3701" s="30">
        <f>_xlfn.XLOOKUP(A3701,Product!A$2:A$5901,Product!E$2:E$5901,"Not Found")</f>
        <v>2.7</v>
      </c>
      <c r="I3701" s="25" t="str">
        <f>A3701&amp;"_"&amp;E3701&amp;"_"&amp;F3701&amp;"_"&amp;G3701</f>
        <v>122675_Epicerie salée_Farine, son, fécule_Préparations pour pain, brioche</v>
      </c>
      <c r="J3701" s="30">
        <f>D3701*H3701</f>
        <v>18.900000000000002</v>
      </c>
      <c r="K3701" s="25">
        <f>IF(D3701&gt;0,1,0)</f>
        <v>1</v>
      </c>
      <c r="L3701" s="26">
        <f t="shared" si="57"/>
        <v>0</v>
      </c>
    </row>
    <row r="3702" spans="1:12" ht="19" hidden="1" x14ac:dyDescent="0.2">
      <c r="A3702" s="24">
        <v>122690</v>
      </c>
      <c r="B3702" s="24">
        <v>1</v>
      </c>
      <c r="C3702" s="24">
        <v>625</v>
      </c>
      <c r="D3702" s="24">
        <v>313</v>
      </c>
      <c r="E3702" s="25" t="str">
        <f>_xlfn.XLOOKUP(A3702,Product!A$2:A$5901,Product!B$2:B$5901,"Not Found")</f>
        <v>Epicerie salée</v>
      </c>
      <c r="F3702" s="25" t="str">
        <f>_xlfn.XLOOKUP(A3702,Product!A$2:A$5901,Product!C$2:C$5901,"Not Found")</f>
        <v>Apéritifs bio</v>
      </c>
      <c r="G3702" s="25" t="str">
        <f>IF(_xlfn.XLOOKUP(A3702,Product!A$2:A$5901,Product!D$2:D$5901,"Not Found") = 0,"",_xlfn.XLOOKUP(A3702,Product!A$2:A$5901,Product!D$2:D$5901,"Not Found"))</f>
        <v>Tartinables</v>
      </c>
      <c r="H3702" s="30">
        <f>_xlfn.XLOOKUP(A3702,Product!A$2:A$5901,Product!E$2:E$5901,"Not Found")</f>
        <v>4.6399999999999997</v>
      </c>
      <c r="I3702" s="25" t="str">
        <f>A3702&amp;"_"&amp;E3702&amp;"_"&amp;F3702&amp;"_"&amp;G3702</f>
        <v>122690_Epicerie salée_Apéritifs bio_Tartinables</v>
      </c>
      <c r="J3702" s="30">
        <f>D3702*H3702</f>
        <v>1452.32</v>
      </c>
      <c r="K3702" s="25">
        <f>IF(D3702&gt;0,1,0)</f>
        <v>1</v>
      </c>
      <c r="L3702" s="26">
        <f t="shared" si="57"/>
        <v>0</v>
      </c>
    </row>
    <row r="3703" spans="1:12" ht="19" hidden="1" x14ac:dyDescent="0.2">
      <c r="A3703" s="24">
        <v>122704</v>
      </c>
      <c r="B3703" s="24">
        <v>0</v>
      </c>
      <c r="C3703" s="24">
        <v>417</v>
      </c>
      <c r="D3703" s="24">
        <v>411</v>
      </c>
      <c r="E3703" s="25" t="str">
        <f>_xlfn.XLOOKUP(A3703,Product!A$2:A$5901,Product!B$2:B$5901,"Not Found")</f>
        <v>Epicerie salée</v>
      </c>
      <c r="F3703" s="25" t="str">
        <f>_xlfn.XLOOKUP(A3703,Product!A$2:A$5901,Product!C$2:C$5901,"Not Found")</f>
        <v>Pain et biscottes</v>
      </c>
      <c r="G3703" s="25" t="str">
        <f>IF(_xlfn.XLOOKUP(A3703,Product!A$2:A$5901,Product!D$2:D$5901,"Not Found") = 0,"",_xlfn.XLOOKUP(A3703,Product!A$2:A$5901,Product!D$2:D$5901,"Not Found"))</f>
        <v>Pain, pain précuit</v>
      </c>
      <c r="H3703" s="30">
        <f>_xlfn.XLOOKUP(A3703,Product!A$2:A$5901,Product!E$2:E$5901,"Not Found")</f>
        <v>1.95</v>
      </c>
      <c r="I3703" s="25" t="str">
        <f>A3703&amp;"_"&amp;E3703&amp;"_"&amp;F3703&amp;"_"&amp;G3703</f>
        <v>122704_Epicerie salée_Pain et biscottes_Pain, pain précuit</v>
      </c>
      <c r="J3703" s="30">
        <f>D3703*H3703</f>
        <v>801.44999999999993</v>
      </c>
      <c r="K3703" s="25">
        <f>IF(D3703&gt;0,1,0)</f>
        <v>1</v>
      </c>
      <c r="L3703" s="26">
        <f t="shared" si="57"/>
        <v>0</v>
      </c>
    </row>
    <row r="3704" spans="1:12" ht="19" hidden="1" x14ac:dyDescent="0.2">
      <c r="A3704" s="24">
        <v>122728</v>
      </c>
      <c r="B3704" s="24">
        <v>0</v>
      </c>
      <c r="C3704" s="24">
        <v>689</v>
      </c>
      <c r="D3704" s="24">
        <v>126</v>
      </c>
      <c r="E3704" s="25" t="str">
        <f>_xlfn.XLOOKUP(A3704,Product!A$2:A$5901,Product!B$2:B$5901,"Not Found")</f>
        <v>Epicerie salée</v>
      </c>
      <c r="F3704" s="25" t="str">
        <f>_xlfn.XLOOKUP(A3704,Product!A$2:A$5901,Product!C$2:C$5901,"Not Found")</f>
        <v>Condiments, vinaigres</v>
      </c>
      <c r="G3704" s="25" t="str">
        <f>IF(_xlfn.XLOOKUP(A3704,Product!A$2:A$5901,Product!D$2:D$5901,"Not Found") = 0,"",_xlfn.XLOOKUP(A3704,Product!A$2:A$5901,Product!D$2:D$5901,"Not Found"))</f>
        <v>Moutarde</v>
      </c>
      <c r="H3704" s="30">
        <f>_xlfn.XLOOKUP(A3704,Product!A$2:A$5901,Product!E$2:E$5901,"Not Found")</f>
        <v>1.06</v>
      </c>
      <c r="I3704" s="25" t="str">
        <f>A3704&amp;"_"&amp;E3704&amp;"_"&amp;F3704&amp;"_"&amp;G3704</f>
        <v>122728_Epicerie salée_Condiments, vinaigres_Moutarde</v>
      </c>
      <c r="J3704" s="30">
        <f>D3704*H3704</f>
        <v>133.56</v>
      </c>
      <c r="K3704" s="25">
        <f>IF(D3704&gt;0,1,0)</f>
        <v>1</v>
      </c>
      <c r="L3704" s="26">
        <f t="shared" si="57"/>
        <v>0</v>
      </c>
    </row>
    <row r="3705" spans="1:12" ht="19" hidden="1" x14ac:dyDescent="0.2">
      <c r="A3705" s="24">
        <v>122795</v>
      </c>
      <c r="B3705" s="24">
        <v>0</v>
      </c>
      <c r="C3705" s="24">
        <v>502</v>
      </c>
      <c r="D3705" s="24">
        <v>274</v>
      </c>
      <c r="E3705" s="25" t="str">
        <f>_xlfn.XLOOKUP(A3705,Product!A$2:A$5901,Product!B$2:B$5901,"Not Found")</f>
        <v>Epicerie salée</v>
      </c>
      <c r="F3705" s="25" t="str">
        <f>_xlfn.XLOOKUP(A3705,Product!A$2:A$5901,Product!C$2:C$5901,"Not Found")</f>
        <v>Légumes et conserves</v>
      </c>
      <c r="G3705" s="25" t="str">
        <f>IF(_xlfn.XLOOKUP(A3705,Product!A$2:A$5901,Product!D$2:D$5901,"Not Found") = 0,"",_xlfn.XLOOKUP(A3705,Product!A$2:A$5901,Product!D$2:D$5901,"Not Found"))</f>
        <v>Soupes bio</v>
      </c>
      <c r="H3705" s="30">
        <f>_xlfn.XLOOKUP(A3705,Product!A$2:A$5901,Product!E$2:E$5901,"Not Found")</f>
        <v>2.19</v>
      </c>
      <c r="I3705" s="25" t="str">
        <f>A3705&amp;"_"&amp;E3705&amp;"_"&amp;F3705&amp;"_"&amp;G3705</f>
        <v>122795_Epicerie salée_Légumes et conserves_Soupes bio</v>
      </c>
      <c r="J3705" s="30">
        <f>D3705*H3705</f>
        <v>600.05999999999995</v>
      </c>
      <c r="K3705" s="25">
        <f>IF(D3705&gt;0,1,0)</f>
        <v>1</v>
      </c>
      <c r="L3705" s="26">
        <f t="shared" si="57"/>
        <v>0</v>
      </c>
    </row>
    <row r="3706" spans="1:12" ht="19" hidden="1" x14ac:dyDescent="0.2">
      <c r="A3706" s="24">
        <v>122798</v>
      </c>
      <c r="B3706" s="24">
        <v>1</v>
      </c>
      <c r="C3706" s="24">
        <v>313</v>
      </c>
      <c r="D3706" s="24">
        <v>70</v>
      </c>
      <c r="E3706" s="25" t="str">
        <f>_xlfn.XLOOKUP(A3706,Product!A$2:A$5901,Product!B$2:B$5901,"Not Found")</f>
        <v>Epicerie salée</v>
      </c>
      <c r="F3706" s="25" t="str">
        <f>_xlfn.XLOOKUP(A3706,Product!A$2:A$5901,Product!C$2:C$5901,"Not Found")</f>
        <v>Poisson, viande, pâtés</v>
      </c>
      <c r="G3706" s="25" t="str">
        <f>IF(_xlfn.XLOOKUP(A3706,Product!A$2:A$5901,Product!D$2:D$5901,"Not Found") = 0,"",_xlfn.XLOOKUP(A3706,Product!A$2:A$5901,Product!D$2:D$5901,"Not Found"))</f>
        <v>Produits de la mer</v>
      </c>
      <c r="H3706" s="30">
        <f>_xlfn.XLOOKUP(A3706,Product!A$2:A$5901,Product!E$2:E$5901,"Not Found")</f>
        <v>2.67</v>
      </c>
      <c r="I3706" s="25" t="str">
        <f>A3706&amp;"_"&amp;E3706&amp;"_"&amp;F3706&amp;"_"&amp;G3706</f>
        <v>122798_Epicerie salée_Poisson, viande, pâtés_Produits de la mer</v>
      </c>
      <c r="J3706" s="30">
        <f>D3706*H3706</f>
        <v>186.9</v>
      </c>
      <c r="K3706" s="25">
        <f>IF(D3706&gt;0,1,0)</f>
        <v>1</v>
      </c>
      <c r="L3706" s="26">
        <f t="shared" si="57"/>
        <v>0</v>
      </c>
    </row>
    <row r="3707" spans="1:12" ht="19" hidden="1" x14ac:dyDescent="0.2">
      <c r="A3707" s="24">
        <v>122845</v>
      </c>
      <c r="B3707" s="24">
        <v>0</v>
      </c>
      <c r="C3707" s="24">
        <v>682</v>
      </c>
      <c r="D3707" s="24">
        <v>266</v>
      </c>
      <c r="E3707" s="25" t="str">
        <f>_xlfn.XLOOKUP(A3707,Product!A$2:A$5901,Product!B$2:B$5901,"Not Found")</f>
        <v>Epicerie salée</v>
      </c>
      <c r="F3707" s="25" t="str">
        <f>_xlfn.XLOOKUP(A3707,Product!A$2:A$5901,Product!C$2:C$5901,"Not Found")</f>
        <v>Légumes et conserves</v>
      </c>
      <c r="G3707" s="25" t="str">
        <f>IF(_xlfn.XLOOKUP(A3707,Product!A$2:A$5901,Product!D$2:D$5901,"Not Found") = 0,"",_xlfn.XLOOKUP(A3707,Product!A$2:A$5901,Product!D$2:D$5901,"Not Found"))</f>
        <v>Légumes en conserve</v>
      </c>
      <c r="H3707" s="30">
        <f>_xlfn.XLOOKUP(A3707,Product!A$2:A$5901,Product!E$2:E$5901,"Not Found")</f>
        <v>2.54</v>
      </c>
      <c r="I3707" s="25" t="str">
        <f>A3707&amp;"_"&amp;E3707&amp;"_"&amp;F3707&amp;"_"&amp;G3707</f>
        <v>122845_Epicerie salée_Légumes et conserves_Légumes en conserve</v>
      </c>
      <c r="J3707" s="30">
        <f>D3707*H3707</f>
        <v>675.64</v>
      </c>
      <c r="K3707" s="25">
        <f>IF(D3707&gt;0,1,0)</f>
        <v>1</v>
      </c>
      <c r="L3707" s="26">
        <f t="shared" si="57"/>
        <v>0</v>
      </c>
    </row>
    <row r="3708" spans="1:12" ht="38" hidden="1" x14ac:dyDescent="0.2">
      <c r="A3708" s="24">
        <v>122846</v>
      </c>
      <c r="B3708" s="24">
        <v>0</v>
      </c>
      <c r="C3708" s="24">
        <v>306</v>
      </c>
      <c r="D3708" s="24">
        <v>148</v>
      </c>
      <c r="E3708" s="25" t="str">
        <f>_xlfn.XLOOKUP(A3708,Product!A$2:A$5901,Product!B$2:B$5901,"Not Found")</f>
        <v>Epicerie salée</v>
      </c>
      <c r="F3708" s="25" t="str">
        <f>_xlfn.XLOOKUP(A3708,Product!A$2:A$5901,Product!C$2:C$5901,"Not Found")</f>
        <v>Légumineuses et céréales</v>
      </c>
      <c r="G3708" s="25" t="str">
        <f>IF(_xlfn.XLOOKUP(A3708,Product!A$2:A$5901,Product!D$2:D$5901,"Not Found") = 0,"",_xlfn.XLOOKUP(A3708,Product!A$2:A$5901,Product!D$2:D$5901,"Not Found"))</f>
        <v>Semoule, Boulgour, Couscous</v>
      </c>
      <c r="H3708" s="30">
        <f>_xlfn.XLOOKUP(A3708,Product!A$2:A$5901,Product!E$2:E$5901,"Not Found")</f>
        <v>2.82</v>
      </c>
      <c r="I3708" s="25" t="str">
        <f>A3708&amp;"_"&amp;E3708&amp;"_"&amp;F3708&amp;"_"&amp;G3708</f>
        <v>122846_Epicerie salée_Légumineuses et céréales_Semoule, Boulgour, Couscous</v>
      </c>
      <c r="J3708" s="30">
        <f>D3708*H3708</f>
        <v>417.35999999999996</v>
      </c>
      <c r="K3708" s="25">
        <f>IF(D3708&gt;0,1,0)</f>
        <v>1</v>
      </c>
      <c r="L3708" s="26">
        <f t="shared" si="57"/>
        <v>0</v>
      </c>
    </row>
    <row r="3709" spans="1:12" ht="19" hidden="1" x14ac:dyDescent="0.2">
      <c r="A3709" s="24">
        <v>122857</v>
      </c>
      <c r="B3709" s="24">
        <v>0</v>
      </c>
      <c r="C3709" s="24">
        <v>558</v>
      </c>
      <c r="D3709" s="24">
        <v>439</v>
      </c>
      <c r="E3709" s="25" t="str">
        <f>_xlfn.XLOOKUP(A3709,Product!A$2:A$5901,Product!B$2:B$5901,"Not Found")</f>
        <v>Epicerie salée</v>
      </c>
      <c r="F3709" s="25" t="str">
        <f>_xlfn.XLOOKUP(A3709,Product!A$2:A$5901,Product!C$2:C$5901,"Not Found")</f>
        <v>Légumes et conserves</v>
      </c>
      <c r="G3709" s="25" t="str">
        <f>IF(_xlfn.XLOOKUP(A3709,Product!A$2:A$5901,Product!D$2:D$5901,"Not Found") = 0,"",_xlfn.XLOOKUP(A3709,Product!A$2:A$5901,Product!D$2:D$5901,"Not Found"))</f>
        <v>Légumes en conserve</v>
      </c>
      <c r="H3709" s="30">
        <f>_xlfn.XLOOKUP(A3709,Product!A$2:A$5901,Product!E$2:E$5901,"Not Found")</f>
        <v>1.61</v>
      </c>
      <c r="I3709" s="25" t="str">
        <f>A3709&amp;"_"&amp;E3709&amp;"_"&amp;F3709&amp;"_"&amp;G3709</f>
        <v>122857_Epicerie salée_Légumes et conserves_Légumes en conserve</v>
      </c>
      <c r="J3709" s="30">
        <f>D3709*H3709</f>
        <v>706.79000000000008</v>
      </c>
      <c r="K3709" s="25">
        <f>IF(D3709&gt;0,1,0)</f>
        <v>1</v>
      </c>
      <c r="L3709" s="26">
        <f t="shared" si="57"/>
        <v>0</v>
      </c>
    </row>
    <row r="3710" spans="1:12" ht="19" hidden="1" x14ac:dyDescent="0.2">
      <c r="A3710" s="24">
        <v>124679</v>
      </c>
      <c r="B3710" s="24">
        <v>0</v>
      </c>
      <c r="C3710" s="24">
        <v>685</v>
      </c>
      <c r="D3710" s="24">
        <v>53</v>
      </c>
      <c r="E3710" s="25" t="str">
        <f>_xlfn.XLOOKUP(A3710,Product!A$2:A$5901,Product!B$2:B$5901,"Not Found")</f>
        <v>Epicerie salée</v>
      </c>
      <c r="F3710" s="25" t="str">
        <f>_xlfn.XLOOKUP(A3710,Product!A$2:A$5901,Product!C$2:C$5901,"Not Found")</f>
        <v>Riz bio</v>
      </c>
      <c r="G3710" s="25" t="str">
        <f>IF(_xlfn.XLOOKUP(A3710,Product!A$2:A$5901,Product!D$2:D$5901,"Not Found") = 0,"",_xlfn.XLOOKUP(A3710,Product!A$2:A$5901,Product!D$2:D$5901,"Not Found"))</f>
        <v>Riz parfumé</v>
      </c>
      <c r="H3710" s="30">
        <f>_xlfn.XLOOKUP(A3710,Product!A$2:A$5901,Product!E$2:E$5901,"Not Found")</f>
        <v>2.23</v>
      </c>
      <c r="I3710" s="25" t="str">
        <f>A3710&amp;"_"&amp;E3710&amp;"_"&amp;F3710&amp;"_"&amp;G3710</f>
        <v>124679_Epicerie salée_Riz bio_Riz parfumé</v>
      </c>
      <c r="J3710" s="30">
        <f>D3710*H3710</f>
        <v>118.19</v>
      </c>
      <c r="K3710" s="25">
        <f>IF(D3710&gt;0,1,0)</f>
        <v>1</v>
      </c>
      <c r="L3710" s="26">
        <f t="shared" si="57"/>
        <v>0</v>
      </c>
    </row>
    <row r="3711" spans="1:12" ht="19" hidden="1" x14ac:dyDescent="0.2">
      <c r="A3711" s="24">
        <v>124761</v>
      </c>
      <c r="B3711" s="24">
        <v>0</v>
      </c>
      <c r="C3711" s="24">
        <v>641</v>
      </c>
      <c r="D3711" s="24">
        <v>108</v>
      </c>
      <c r="E3711" s="25" t="str">
        <f>_xlfn.XLOOKUP(A3711,Product!A$2:A$5901,Product!B$2:B$5901,"Not Found")</f>
        <v>Epicerie salée</v>
      </c>
      <c r="F3711" s="25" t="str">
        <f>_xlfn.XLOOKUP(A3711,Product!A$2:A$5901,Product!C$2:C$5901,"Not Found")</f>
        <v>Sel, épices, aide culinaire</v>
      </c>
      <c r="G3711" s="25" t="str">
        <f>IF(_xlfn.XLOOKUP(A3711,Product!A$2:A$5901,Product!D$2:D$5901,"Not Found") = 0,"",_xlfn.XLOOKUP(A3711,Product!A$2:A$5901,Product!D$2:D$5901,"Not Found"))</f>
        <v>Herbes et aromates</v>
      </c>
      <c r="H3711" s="30">
        <f>_xlfn.XLOOKUP(A3711,Product!A$2:A$5901,Product!E$2:E$5901,"Not Found")</f>
        <v>4.63</v>
      </c>
      <c r="I3711" s="25" t="str">
        <f>A3711&amp;"_"&amp;E3711&amp;"_"&amp;F3711&amp;"_"&amp;G3711</f>
        <v>124761_Epicerie salée_Sel, épices, aide culinaire_Herbes et aromates</v>
      </c>
      <c r="J3711" s="30">
        <f>D3711*H3711</f>
        <v>500.03999999999996</v>
      </c>
      <c r="K3711" s="25">
        <f>IF(D3711&gt;0,1,0)</f>
        <v>1</v>
      </c>
      <c r="L3711" s="26">
        <f t="shared" si="57"/>
        <v>0</v>
      </c>
    </row>
    <row r="3712" spans="1:12" ht="19" hidden="1" x14ac:dyDescent="0.2">
      <c r="A3712" s="24">
        <v>124762</v>
      </c>
      <c r="B3712" s="24">
        <v>1</v>
      </c>
      <c r="C3712" s="24">
        <v>57</v>
      </c>
      <c r="D3712" s="24">
        <v>48</v>
      </c>
      <c r="E3712" s="25" t="str">
        <f>_xlfn.XLOOKUP(A3712,Product!A$2:A$5901,Product!B$2:B$5901,"Not Found")</f>
        <v>Epicerie salée</v>
      </c>
      <c r="F3712" s="25" t="str">
        <f>_xlfn.XLOOKUP(A3712,Product!A$2:A$5901,Product!C$2:C$5901,"Not Found")</f>
        <v>Sel, épices, aide culinaire</v>
      </c>
      <c r="G3712" s="25" t="str">
        <f>IF(_xlfn.XLOOKUP(A3712,Product!A$2:A$5901,Product!D$2:D$5901,"Not Found") = 0,"",_xlfn.XLOOKUP(A3712,Product!A$2:A$5901,Product!D$2:D$5901,"Not Found"))</f>
        <v>Herbes et aromates</v>
      </c>
      <c r="H3712" s="30">
        <f>_xlfn.XLOOKUP(A3712,Product!A$2:A$5901,Product!E$2:E$5901,"Not Found")</f>
        <v>4.9400000000000004</v>
      </c>
      <c r="I3712" s="25" t="str">
        <f>A3712&amp;"_"&amp;E3712&amp;"_"&amp;F3712&amp;"_"&amp;G3712</f>
        <v>124762_Epicerie salée_Sel, épices, aide culinaire_Herbes et aromates</v>
      </c>
      <c r="J3712" s="30">
        <f>D3712*H3712</f>
        <v>237.12</v>
      </c>
      <c r="K3712" s="25">
        <f>IF(D3712&gt;0,1,0)</f>
        <v>1</v>
      </c>
      <c r="L3712" s="26">
        <f t="shared" si="57"/>
        <v>0</v>
      </c>
    </row>
    <row r="3713" spans="1:12" ht="19" hidden="1" x14ac:dyDescent="0.2">
      <c r="A3713" s="24">
        <v>126542</v>
      </c>
      <c r="B3713" s="24">
        <v>1</v>
      </c>
      <c r="C3713" s="24">
        <v>306</v>
      </c>
      <c r="D3713" s="24">
        <v>168</v>
      </c>
      <c r="E3713" s="25" t="str">
        <f>_xlfn.XLOOKUP(A3713,Product!A$2:A$5901,Product!B$2:B$5901,"Not Found")</f>
        <v>Epicerie salée</v>
      </c>
      <c r="F3713" s="25" t="str">
        <f>_xlfn.XLOOKUP(A3713,Product!A$2:A$5901,Product!C$2:C$5901,"Not Found")</f>
        <v>Farine, son, fécule</v>
      </c>
      <c r="G3713" s="25" t="str">
        <f>IF(_xlfn.XLOOKUP(A3713,Product!A$2:A$5901,Product!D$2:D$5901,"Not Found") = 0,"",_xlfn.XLOOKUP(A3713,Product!A$2:A$5901,Product!D$2:D$5901,"Not Found"))</f>
        <v>Farine de céréales</v>
      </c>
      <c r="H3713" s="30">
        <f>_xlfn.XLOOKUP(A3713,Product!A$2:A$5901,Product!E$2:E$5901,"Not Found")</f>
        <v>1.63</v>
      </c>
      <c r="I3713" s="25" t="str">
        <f>A3713&amp;"_"&amp;E3713&amp;"_"&amp;F3713&amp;"_"&amp;G3713</f>
        <v>126542_Epicerie salée_Farine, son, fécule_Farine de céréales</v>
      </c>
      <c r="J3713" s="30">
        <f>D3713*H3713</f>
        <v>273.83999999999997</v>
      </c>
      <c r="K3713" s="25">
        <f>IF(D3713&gt;0,1,0)</f>
        <v>1</v>
      </c>
      <c r="L3713" s="26">
        <f t="shared" si="57"/>
        <v>0</v>
      </c>
    </row>
    <row r="3714" spans="1:12" ht="19" hidden="1" x14ac:dyDescent="0.2">
      <c r="A3714" s="24">
        <v>126578</v>
      </c>
      <c r="B3714" s="24">
        <v>0</v>
      </c>
      <c r="C3714" s="24">
        <v>627</v>
      </c>
      <c r="D3714" s="24">
        <v>364</v>
      </c>
      <c r="E3714" s="25" t="str">
        <f>_xlfn.XLOOKUP(A3714,Product!A$2:A$5901,Product!B$2:B$5901,"Not Found")</f>
        <v>Epicerie salée</v>
      </c>
      <c r="F3714" s="25" t="str">
        <f>_xlfn.XLOOKUP(A3714,Product!A$2:A$5901,Product!C$2:C$5901,"Not Found")</f>
        <v>Pâtes bio</v>
      </c>
      <c r="G3714" s="25" t="str">
        <f>IF(_xlfn.XLOOKUP(A3714,Product!A$2:A$5901,Product!D$2:D$5901,"Not Found") = 0,"",_xlfn.XLOOKUP(A3714,Product!A$2:A$5901,Product!D$2:D$5901,"Not Found"))</f>
        <v>Pâtes Blanches</v>
      </c>
      <c r="H3714" s="30">
        <f>_xlfn.XLOOKUP(A3714,Product!A$2:A$5901,Product!E$2:E$5901,"Not Found")</f>
        <v>1.1599999999999999</v>
      </c>
      <c r="I3714" s="25" t="str">
        <f>A3714&amp;"_"&amp;E3714&amp;"_"&amp;F3714&amp;"_"&amp;G3714</f>
        <v>126578_Epicerie salée_Pâtes bio_Pâtes Blanches</v>
      </c>
      <c r="J3714" s="30">
        <f>D3714*H3714</f>
        <v>422.23999999999995</v>
      </c>
      <c r="K3714" s="25">
        <f>IF(D3714&gt;0,1,0)</f>
        <v>1</v>
      </c>
      <c r="L3714" s="26">
        <f t="shared" si="57"/>
        <v>0</v>
      </c>
    </row>
    <row r="3715" spans="1:12" ht="19" hidden="1" x14ac:dyDescent="0.2">
      <c r="A3715" s="24">
        <v>126579</v>
      </c>
      <c r="B3715" s="24">
        <v>1</v>
      </c>
      <c r="C3715" s="24">
        <v>345</v>
      </c>
      <c r="D3715" s="24">
        <v>343</v>
      </c>
      <c r="E3715" s="25" t="str">
        <f>_xlfn.XLOOKUP(A3715,Product!A$2:A$5901,Product!B$2:B$5901,"Not Found")</f>
        <v>Epicerie salée</v>
      </c>
      <c r="F3715" s="25" t="str">
        <f>_xlfn.XLOOKUP(A3715,Product!A$2:A$5901,Product!C$2:C$5901,"Not Found")</f>
        <v>Pâtes bio</v>
      </c>
      <c r="G3715" s="25" t="str">
        <f>IF(_xlfn.XLOOKUP(A3715,Product!A$2:A$5901,Product!D$2:D$5901,"Not Found") = 0,"",_xlfn.XLOOKUP(A3715,Product!A$2:A$5901,Product!D$2:D$5901,"Not Found"))</f>
        <v>Pâtes Blanches</v>
      </c>
      <c r="H3715" s="30">
        <f>_xlfn.XLOOKUP(A3715,Product!A$2:A$5901,Product!E$2:E$5901,"Not Found")</f>
        <v>1.1599999999999999</v>
      </c>
      <c r="I3715" s="25" t="str">
        <f>A3715&amp;"_"&amp;E3715&amp;"_"&amp;F3715&amp;"_"&amp;G3715</f>
        <v>126579_Epicerie salée_Pâtes bio_Pâtes Blanches</v>
      </c>
      <c r="J3715" s="30">
        <f>D3715*H3715</f>
        <v>397.88</v>
      </c>
      <c r="K3715" s="25">
        <f>IF(D3715&gt;0,1,0)</f>
        <v>1</v>
      </c>
      <c r="L3715" s="26">
        <f t="shared" ref="L3715:L3778" si="58">1-K3715</f>
        <v>0</v>
      </c>
    </row>
    <row r="3716" spans="1:12" ht="19" hidden="1" x14ac:dyDescent="0.2">
      <c r="A3716" s="24">
        <v>126580</v>
      </c>
      <c r="B3716" s="24">
        <v>0</v>
      </c>
      <c r="C3716" s="24">
        <v>541</v>
      </c>
      <c r="D3716" s="24">
        <v>69</v>
      </c>
      <c r="E3716" s="25" t="str">
        <f>_xlfn.XLOOKUP(A3716,Product!A$2:A$5901,Product!B$2:B$5901,"Not Found")</f>
        <v>Epicerie salée</v>
      </c>
      <c r="F3716" s="25" t="str">
        <f>_xlfn.XLOOKUP(A3716,Product!A$2:A$5901,Product!C$2:C$5901,"Not Found")</f>
        <v>Pâtes bio</v>
      </c>
      <c r="G3716" s="25" t="str">
        <f>IF(_xlfn.XLOOKUP(A3716,Product!A$2:A$5901,Product!D$2:D$5901,"Not Found") = 0,"",_xlfn.XLOOKUP(A3716,Product!A$2:A$5901,Product!D$2:D$5901,"Not Found"))</f>
        <v>Pâtes Blanches</v>
      </c>
      <c r="H3716" s="30">
        <f>_xlfn.XLOOKUP(A3716,Product!A$2:A$5901,Product!E$2:E$5901,"Not Found")</f>
        <v>1.1599999999999999</v>
      </c>
      <c r="I3716" s="25" t="str">
        <f>A3716&amp;"_"&amp;E3716&amp;"_"&amp;F3716&amp;"_"&amp;G3716</f>
        <v>126580_Epicerie salée_Pâtes bio_Pâtes Blanches</v>
      </c>
      <c r="J3716" s="30">
        <f>D3716*H3716</f>
        <v>80.039999999999992</v>
      </c>
      <c r="K3716" s="25">
        <f>IF(D3716&gt;0,1,0)</f>
        <v>1</v>
      </c>
      <c r="L3716" s="26">
        <f t="shared" si="58"/>
        <v>0</v>
      </c>
    </row>
    <row r="3717" spans="1:12" ht="19" hidden="1" x14ac:dyDescent="0.2">
      <c r="A3717" s="24">
        <v>126581</v>
      </c>
      <c r="B3717" s="24">
        <v>0</v>
      </c>
      <c r="C3717" s="24">
        <v>507</v>
      </c>
      <c r="D3717" s="24">
        <v>280</v>
      </c>
      <c r="E3717" s="25" t="str">
        <f>_xlfn.XLOOKUP(A3717,Product!A$2:A$5901,Product!B$2:B$5901,"Not Found")</f>
        <v>Epicerie salée</v>
      </c>
      <c r="F3717" s="25" t="str">
        <f>_xlfn.XLOOKUP(A3717,Product!A$2:A$5901,Product!C$2:C$5901,"Not Found")</f>
        <v>Pâtes bio</v>
      </c>
      <c r="G3717" s="25" t="str">
        <f>IF(_xlfn.XLOOKUP(A3717,Product!A$2:A$5901,Product!D$2:D$5901,"Not Found") = 0,"",_xlfn.XLOOKUP(A3717,Product!A$2:A$5901,Product!D$2:D$5901,"Not Found"))</f>
        <v>Pâtes Blanches</v>
      </c>
      <c r="H3717" s="30">
        <f>_xlfn.XLOOKUP(A3717,Product!A$2:A$5901,Product!E$2:E$5901,"Not Found")</f>
        <v>1.1599999999999999</v>
      </c>
      <c r="I3717" s="25" t="str">
        <f>A3717&amp;"_"&amp;E3717&amp;"_"&amp;F3717&amp;"_"&amp;G3717</f>
        <v>126581_Epicerie salée_Pâtes bio_Pâtes Blanches</v>
      </c>
      <c r="J3717" s="30">
        <f>D3717*H3717</f>
        <v>324.79999999999995</v>
      </c>
      <c r="K3717" s="25">
        <f>IF(D3717&gt;0,1,0)</f>
        <v>1</v>
      </c>
      <c r="L3717" s="26">
        <f t="shared" si="58"/>
        <v>0</v>
      </c>
    </row>
    <row r="3718" spans="1:12" ht="19" hidden="1" x14ac:dyDescent="0.2">
      <c r="A3718" s="24">
        <v>126975</v>
      </c>
      <c r="B3718" s="24">
        <v>1</v>
      </c>
      <c r="C3718" s="24">
        <v>395</v>
      </c>
      <c r="D3718" s="24">
        <v>157</v>
      </c>
      <c r="E3718" s="25" t="str">
        <f>_xlfn.XLOOKUP(A3718,Product!A$2:A$5901,Product!B$2:B$5901,"Not Found")</f>
        <v>Epicerie salée</v>
      </c>
      <c r="F3718" s="25" t="str">
        <f>_xlfn.XLOOKUP(A3718,Product!A$2:A$5901,Product!C$2:C$5901,"Not Found")</f>
        <v>Farine, son, fécule</v>
      </c>
      <c r="G3718" s="25" t="str">
        <f>IF(_xlfn.XLOOKUP(A3718,Product!A$2:A$5901,Product!D$2:D$5901,"Not Found") = 0,"",_xlfn.XLOOKUP(A3718,Product!A$2:A$5901,Product!D$2:D$5901,"Not Found"))</f>
        <v>Farine de céréales</v>
      </c>
      <c r="H3718" s="30">
        <f>_xlfn.XLOOKUP(A3718,Product!A$2:A$5901,Product!E$2:E$5901,"Not Found")</f>
        <v>5.69</v>
      </c>
      <c r="I3718" s="25" t="str">
        <f>A3718&amp;"_"&amp;E3718&amp;"_"&amp;F3718&amp;"_"&amp;G3718</f>
        <v>126975_Epicerie salée_Farine, son, fécule_Farine de céréales</v>
      </c>
      <c r="J3718" s="30">
        <f>D3718*H3718</f>
        <v>893.33</v>
      </c>
      <c r="K3718" s="25">
        <f>IF(D3718&gt;0,1,0)</f>
        <v>1</v>
      </c>
      <c r="L3718" s="26">
        <f t="shared" si="58"/>
        <v>0</v>
      </c>
    </row>
    <row r="3719" spans="1:12" ht="19" hidden="1" x14ac:dyDescent="0.2">
      <c r="A3719" s="24">
        <v>127372</v>
      </c>
      <c r="B3719" s="24">
        <v>0</v>
      </c>
      <c r="C3719" s="24">
        <v>750</v>
      </c>
      <c r="D3719" s="24">
        <v>291</v>
      </c>
      <c r="E3719" s="25" t="str">
        <f>_xlfn.XLOOKUP(A3719,Product!A$2:A$5901,Product!B$2:B$5901,"Not Found")</f>
        <v>Epicerie salée</v>
      </c>
      <c r="F3719" s="25" t="str">
        <f>_xlfn.XLOOKUP(A3719,Product!A$2:A$5901,Product!C$2:C$5901,"Not Found")</f>
        <v>Condiments, vinaigres</v>
      </c>
      <c r="G3719" s="25" t="str">
        <f>IF(_xlfn.XLOOKUP(A3719,Product!A$2:A$5901,Product!D$2:D$5901,"Not Found") = 0,"",_xlfn.XLOOKUP(A3719,Product!A$2:A$5901,Product!D$2:D$5901,"Not Found"))</f>
        <v>Mayonnaise et aïoli</v>
      </c>
      <c r="H3719" s="30">
        <f>_xlfn.XLOOKUP(A3719,Product!A$2:A$5901,Product!E$2:E$5901,"Not Found")</f>
        <v>3.35</v>
      </c>
      <c r="I3719" s="25" t="str">
        <f>A3719&amp;"_"&amp;E3719&amp;"_"&amp;F3719&amp;"_"&amp;G3719</f>
        <v>127372_Epicerie salée_Condiments, vinaigres_Mayonnaise et aïoli</v>
      </c>
      <c r="J3719" s="30">
        <f>D3719*H3719</f>
        <v>974.85</v>
      </c>
      <c r="K3719" s="25">
        <f>IF(D3719&gt;0,1,0)</f>
        <v>1</v>
      </c>
      <c r="L3719" s="26">
        <f t="shared" si="58"/>
        <v>0</v>
      </c>
    </row>
    <row r="3720" spans="1:12" ht="19" hidden="1" x14ac:dyDescent="0.2">
      <c r="A3720" s="24">
        <v>127584</v>
      </c>
      <c r="B3720" s="24">
        <v>0</v>
      </c>
      <c r="C3720" s="24">
        <v>780</v>
      </c>
      <c r="D3720" s="24">
        <v>149</v>
      </c>
      <c r="E3720" s="25" t="str">
        <f>_xlfn.XLOOKUP(A3720,Product!A$2:A$5901,Product!B$2:B$5901,"Not Found")</f>
        <v>Epicerie salée</v>
      </c>
      <c r="F3720" s="25" t="str">
        <f>_xlfn.XLOOKUP(A3720,Product!A$2:A$5901,Product!C$2:C$5901,"Not Found")</f>
        <v>Condiments, vinaigres</v>
      </c>
      <c r="G3720" s="25" t="str">
        <f>IF(_xlfn.XLOOKUP(A3720,Product!A$2:A$5901,Product!D$2:D$5901,"Not Found") = 0,"",_xlfn.XLOOKUP(A3720,Product!A$2:A$5901,Product!D$2:D$5901,"Not Found"))</f>
        <v>Cornichon, câpre et pickle</v>
      </c>
      <c r="H3720" s="30">
        <f>_xlfn.XLOOKUP(A3720,Product!A$2:A$5901,Product!E$2:E$5901,"Not Found")</f>
        <v>1.84</v>
      </c>
      <c r="I3720" s="25" t="str">
        <f>A3720&amp;"_"&amp;E3720&amp;"_"&amp;F3720&amp;"_"&amp;G3720</f>
        <v>127584_Epicerie salée_Condiments, vinaigres_Cornichon, câpre et pickle</v>
      </c>
      <c r="J3720" s="30">
        <f>D3720*H3720</f>
        <v>274.16000000000003</v>
      </c>
      <c r="K3720" s="25">
        <f>IF(D3720&gt;0,1,0)</f>
        <v>1</v>
      </c>
      <c r="L3720" s="26">
        <f t="shared" si="58"/>
        <v>0</v>
      </c>
    </row>
    <row r="3721" spans="1:12" ht="19" hidden="1" x14ac:dyDescent="0.2">
      <c r="A3721" s="24">
        <v>128352</v>
      </c>
      <c r="B3721" s="24">
        <v>1</v>
      </c>
      <c r="C3721" s="24">
        <v>116</v>
      </c>
      <c r="D3721" s="24">
        <v>32</v>
      </c>
      <c r="E3721" s="25" t="str">
        <f>_xlfn.XLOOKUP(A3721,Product!A$2:A$5901,Product!B$2:B$5901,"Not Found")</f>
        <v>Epicerie salée</v>
      </c>
      <c r="F3721" s="25" t="str">
        <f>_xlfn.XLOOKUP(A3721,Product!A$2:A$5901,Product!C$2:C$5901,"Not Found")</f>
        <v>Huiles alimentaires bio</v>
      </c>
      <c r="G3721" s="25" t="str">
        <f>IF(_xlfn.XLOOKUP(A3721,Product!A$2:A$5901,Product!D$2:D$5901,"Not Found") = 0,"",_xlfn.XLOOKUP(A3721,Product!A$2:A$5901,Product!D$2:D$5901,"Not Found"))</f>
        <v>Huile de colza</v>
      </c>
      <c r="H3721" s="30">
        <f>_xlfn.XLOOKUP(A3721,Product!A$2:A$5901,Product!E$2:E$5901,"Not Found")</f>
        <v>2.67</v>
      </c>
      <c r="I3721" s="25" t="str">
        <f>A3721&amp;"_"&amp;E3721&amp;"_"&amp;F3721&amp;"_"&amp;G3721</f>
        <v>128352_Epicerie salée_Huiles alimentaires bio_Huile de colza</v>
      </c>
      <c r="J3721" s="30">
        <f>D3721*H3721</f>
        <v>85.44</v>
      </c>
      <c r="K3721" s="25">
        <f>IF(D3721&gt;0,1,0)</f>
        <v>1</v>
      </c>
      <c r="L3721" s="26">
        <f t="shared" si="58"/>
        <v>0</v>
      </c>
    </row>
    <row r="3722" spans="1:12" ht="19" hidden="1" x14ac:dyDescent="0.2">
      <c r="A3722" s="24">
        <v>129452</v>
      </c>
      <c r="B3722" s="24">
        <v>1</v>
      </c>
      <c r="C3722" s="24">
        <v>855</v>
      </c>
      <c r="D3722" s="24">
        <v>207</v>
      </c>
      <c r="E3722" s="25" t="str">
        <f>_xlfn.XLOOKUP(A3722,Product!A$2:A$5901,Product!B$2:B$5901,"Not Found")</f>
        <v>Epicerie salée</v>
      </c>
      <c r="F3722" s="25" t="str">
        <f>_xlfn.XLOOKUP(A3722,Product!A$2:A$5901,Product!C$2:C$5901,"Not Found")</f>
        <v>Huiles alimentaires bio</v>
      </c>
      <c r="G3722" s="25" t="str">
        <f>IF(_xlfn.XLOOKUP(A3722,Product!A$2:A$5901,Product!D$2:D$5901,"Not Found") = 0,"",_xlfn.XLOOKUP(A3722,Product!A$2:A$5901,Product!D$2:D$5901,"Not Found"))</f>
        <v>Huile de tournesol</v>
      </c>
      <c r="H3722" s="30">
        <f>_xlfn.XLOOKUP(A3722,Product!A$2:A$5901,Product!E$2:E$5901,"Not Found")</f>
        <v>2.41</v>
      </c>
      <c r="I3722" s="25" t="str">
        <f>A3722&amp;"_"&amp;E3722&amp;"_"&amp;F3722&amp;"_"&amp;G3722</f>
        <v>129452_Epicerie salée_Huiles alimentaires bio_Huile de tournesol</v>
      </c>
      <c r="J3722" s="30">
        <f>D3722*H3722</f>
        <v>498.87</v>
      </c>
      <c r="K3722" s="25">
        <f>IF(D3722&gt;0,1,0)</f>
        <v>1</v>
      </c>
      <c r="L3722" s="26">
        <f t="shared" si="58"/>
        <v>0</v>
      </c>
    </row>
    <row r="3723" spans="1:12" ht="19" hidden="1" x14ac:dyDescent="0.2">
      <c r="A3723" s="24">
        <v>129473</v>
      </c>
      <c r="B3723" s="24">
        <v>1</v>
      </c>
      <c r="C3723" s="24">
        <v>2</v>
      </c>
      <c r="D3723" s="24">
        <v>1</v>
      </c>
      <c r="E3723" s="25" t="str">
        <f>_xlfn.XLOOKUP(A3723,Product!A$2:A$5901,Product!B$2:B$5901,"Not Found")</f>
        <v>Epicerie salée</v>
      </c>
      <c r="F3723" s="25" t="str">
        <f>_xlfn.XLOOKUP(A3723,Product!A$2:A$5901,Product!C$2:C$5901,"Not Found")</f>
        <v>Huiles alimentaires bio</v>
      </c>
      <c r="G3723" s="25" t="str">
        <f>IF(_xlfn.XLOOKUP(A3723,Product!A$2:A$5901,Product!D$2:D$5901,"Not Found") = 0,"",_xlfn.XLOOKUP(A3723,Product!A$2:A$5901,Product!D$2:D$5901,"Not Found"))</f>
        <v>Huile de colza</v>
      </c>
      <c r="H3723" s="30">
        <f>_xlfn.XLOOKUP(A3723,Product!A$2:A$5901,Product!E$2:E$5901,"Not Found")</f>
        <v>2.97</v>
      </c>
      <c r="I3723" s="25" t="str">
        <f>A3723&amp;"_"&amp;E3723&amp;"_"&amp;F3723&amp;"_"&amp;G3723</f>
        <v>129473_Epicerie salée_Huiles alimentaires bio_Huile de colza</v>
      </c>
      <c r="J3723" s="30">
        <f>D3723*H3723</f>
        <v>2.97</v>
      </c>
      <c r="K3723" s="25">
        <f>IF(D3723&gt;0,1,0)</f>
        <v>1</v>
      </c>
      <c r="L3723" s="26">
        <f t="shared" si="58"/>
        <v>0</v>
      </c>
    </row>
    <row r="3724" spans="1:12" ht="19" hidden="1" x14ac:dyDescent="0.2">
      <c r="A3724" s="24">
        <v>129474</v>
      </c>
      <c r="B3724" s="24">
        <v>1</v>
      </c>
      <c r="C3724" s="24">
        <v>405</v>
      </c>
      <c r="D3724" s="24">
        <v>132</v>
      </c>
      <c r="E3724" s="25" t="str">
        <f>_xlfn.XLOOKUP(A3724,Product!A$2:A$5901,Product!B$2:B$5901,"Not Found")</f>
        <v>Epicerie salée</v>
      </c>
      <c r="F3724" s="25" t="str">
        <f>_xlfn.XLOOKUP(A3724,Product!A$2:A$5901,Product!C$2:C$5901,"Not Found")</f>
        <v>Huiles alimentaires bio</v>
      </c>
      <c r="G3724" s="25" t="str">
        <f>IF(_xlfn.XLOOKUP(A3724,Product!A$2:A$5901,Product!D$2:D$5901,"Not Found") = 0,"",_xlfn.XLOOKUP(A3724,Product!A$2:A$5901,Product!D$2:D$5901,"Not Found"))</f>
        <v>Huile de sésame</v>
      </c>
      <c r="H3724" s="30">
        <f>_xlfn.XLOOKUP(A3724,Product!A$2:A$5901,Product!E$2:E$5901,"Not Found")</f>
        <v>5.52</v>
      </c>
      <c r="I3724" s="25" t="str">
        <f>A3724&amp;"_"&amp;E3724&amp;"_"&amp;F3724&amp;"_"&amp;G3724</f>
        <v>129474_Epicerie salée_Huiles alimentaires bio_Huile de sésame</v>
      </c>
      <c r="J3724" s="30">
        <f>D3724*H3724</f>
        <v>728.64</v>
      </c>
      <c r="K3724" s="25">
        <f>IF(D3724&gt;0,1,0)</f>
        <v>1</v>
      </c>
      <c r="L3724" s="26">
        <f t="shared" si="58"/>
        <v>0</v>
      </c>
    </row>
    <row r="3725" spans="1:12" ht="19" hidden="1" x14ac:dyDescent="0.2">
      <c r="A3725" s="24">
        <v>129479</v>
      </c>
      <c r="B3725" s="24">
        <v>1</v>
      </c>
      <c r="C3725" s="24">
        <v>905</v>
      </c>
      <c r="D3725" s="24">
        <v>662</v>
      </c>
      <c r="E3725" s="25" t="str">
        <f>_xlfn.XLOOKUP(A3725,Product!A$2:A$5901,Product!B$2:B$5901,"Not Found")</f>
        <v>Epicerie salée</v>
      </c>
      <c r="F3725" s="25" t="str">
        <f>_xlfn.XLOOKUP(A3725,Product!A$2:A$5901,Product!C$2:C$5901,"Not Found")</f>
        <v>Légumes et conserves</v>
      </c>
      <c r="G3725" s="25" t="str">
        <f>IF(_xlfn.XLOOKUP(A3725,Product!A$2:A$5901,Product!D$2:D$5901,"Not Found") = 0,"",_xlfn.XLOOKUP(A3725,Product!A$2:A$5901,Product!D$2:D$5901,"Not Found"))</f>
        <v>Légumes cuisinés</v>
      </c>
      <c r="H3725" s="30">
        <f>_xlfn.XLOOKUP(A3725,Product!A$2:A$5901,Product!E$2:E$5901,"Not Found")</f>
        <v>1.57</v>
      </c>
      <c r="I3725" s="25" t="str">
        <f>A3725&amp;"_"&amp;E3725&amp;"_"&amp;F3725&amp;"_"&amp;G3725</f>
        <v>129479_Epicerie salée_Légumes et conserves_Légumes cuisinés</v>
      </c>
      <c r="J3725" s="30">
        <f>D3725*H3725</f>
        <v>1039.3400000000001</v>
      </c>
      <c r="K3725" s="25">
        <f>IF(D3725&gt;0,1,0)</f>
        <v>1</v>
      </c>
      <c r="L3725" s="26">
        <f t="shared" si="58"/>
        <v>0</v>
      </c>
    </row>
    <row r="3726" spans="1:12" ht="19" hidden="1" x14ac:dyDescent="0.2">
      <c r="A3726" s="24">
        <v>129480</v>
      </c>
      <c r="B3726" s="24">
        <v>1</v>
      </c>
      <c r="C3726" s="24">
        <v>396</v>
      </c>
      <c r="D3726" s="24">
        <v>182</v>
      </c>
      <c r="E3726" s="25" t="str">
        <f>_xlfn.XLOOKUP(A3726,Product!A$2:A$5901,Product!B$2:B$5901,"Not Found")</f>
        <v>Epicerie salée</v>
      </c>
      <c r="F3726" s="25" t="str">
        <f>_xlfn.XLOOKUP(A3726,Product!A$2:A$5901,Product!C$2:C$5901,"Not Found")</f>
        <v>Légumes et conserves</v>
      </c>
      <c r="G3726" s="25" t="str">
        <f>IF(_xlfn.XLOOKUP(A3726,Product!A$2:A$5901,Product!D$2:D$5901,"Not Found") = 0,"",_xlfn.XLOOKUP(A3726,Product!A$2:A$5901,Product!D$2:D$5901,"Not Found"))</f>
        <v>Légumes en conserve</v>
      </c>
      <c r="H3726" s="30">
        <f>_xlfn.XLOOKUP(A3726,Product!A$2:A$5901,Product!E$2:E$5901,"Not Found")</f>
        <v>0.62</v>
      </c>
      <c r="I3726" s="25" t="str">
        <f>A3726&amp;"_"&amp;E3726&amp;"_"&amp;F3726&amp;"_"&amp;G3726</f>
        <v>129480_Epicerie salée_Légumes et conserves_Légumes en conserve</v>
      </c>
      <c r="J3726" s="30">
        <f>D3726*H3726</f>
        <v>112.84</v>
      </c>
      <c r="K3726" s="25">
        <f>IF(D3726&gt;0,1,0)</f>
        <v>1</v>
      </c>
      <c r="L3726" s="26">
        <f t="shared" si="58"/>
        <v>0</v>
      </c>
    </row>
    <row r="3727" spans="1:12" ht="19" hidden="1" x14ac:dyDescent="0.2">
      <c r="A3727" s="24">
        <v>129481</v>
      </c>
      <c r="B3727" s="24">
        <v>0</v>
      </c>
      <c r="C3727" s="24">
        <v>963</v>
      </c>
      <c r="D3727" s="24">
        <v>2</v>
      </c>
      <c r="E3727" s="25" t="str">
        <f>_xlfn.XLOOKUP(A3727,Product!A$2:A$5901,Product!B$2:B$5901,"Not Found")</f>
        <v>Epicerie salée</v>
      </c>
      <c r="F3727" s="25" t="str">
        <f>_xlfn.XLOOKUP(A3727,Product!A$2:A$5901,Product!C$2:C$5901,"Not Found")</f>
        <v>Légumes et conserves</v>
      </c>
      <c r="G3727" s="25" t="str">
        <f>IF(_xlfn.XLOOKUP(A3727,Product!A$2:A$5901,Product!D$2:D$5901,"Not Found") = 0,"",_xlfn.XLOOKUP(A3727,Product!A$2:A$5901,Product!D$2:D$5901,"Not Found"))</f>
        <v>Légumes en conserve</v>
      </c>
      <c r="H3727" s="30">
        <f>_xlfn.XLOOKUP(A3727,Product!A$2:A$5901,Product!E$2:E$5901,"Not Found")</f>
        <v>1.24</v>
      </c>
      <c r="I3727" s="25" t="str">
        <f>A3727&amp;"_"&amp;E3727&amp;"_"&amp;F3727&amp;"_"&amp;G3727</f>
        <v>129481_Epicerie salée_Légumes et conserves_Légumes en conserve</v>
      </c>
      <c r="J3727" s="30">
        <f>D3727*H3727</f>
        <v>2.48</v>
      </c>
      <c r="K3727" s="25">
        <f>IF(D3727&gt;0,1,0)</f>
        <v>1</v>
      </c>
      <c r="L3727" s="26">
        <f t="shared" si="58"/>
        <v>0</v>
      </c>
    </row>
    <row r="3728" spans="1:12" ht="19" hidden="1" x14ac:dyDescent="0.2">
      <c r="A3728" s="24">
        <v>129482</v>
      </c>
      <c r="B3728" s="24">
        <v>0</v>
      </c>
      <c r="C3728" s="24">
        <v>559</v>
      </c>
      <c r="D3728" s="24">
        <v>214</v>
      </c>
      <c r="E3728" s="25" t="str">
        <f>_xlfn.XLOOKUP(A3728,Product!A$2:A$5901,Product!B$2:B$5901,"Not Found")</f>
        <v>Epicerie salée</v>
      </c>
      <c r="F3728" s="25" t="str">
        <f>_xlfn.XLOOKUP(A3728,Product!A$2:A$5901,Product!C$2:C$5901,"Not Found")</f>
        <v>Légumes et conserves</v>
      </c>
      <c r="G3728" s="25" t="str">
        <f>IF(_xlfn.XLOOKUP(A3728,Product!A$2:A$5901,Product!D$2:D$5901,"Not Found") = 0,"",_xlfn.XLOOKUP(A3728,Product!A$2:A$5901,Product!D$2:D$5901,"Not Found"))</f>
        <v>Légumes en conserve</v>
      </c>
      <c r="H3728" s="30">
        <f>_xlfn.XLOOKUP(A3728,Product!A$2:A$5901,Product!E$2:E$5901,"Not Found")</f>
        <v>0.63</v>
      </c>
      <c r="I3728" s="25" t="str">
        <f>A3728&amp;"_"&amp;E3728&amp;"_"&amp;F3728&amp;"_"&amp;G3728</f>
        <v>129482_Epicerie salée_Légumes et conserves_Légumes en conserve</v>
      </c>
      <c r="J3728" s="30">
        <f>D3728*H3728</f>
        <v>134.82</v>
      </c>
      <c r="K3728" s="25">
        <f>IF(D3728&gt;0,1,0)</f>
        <v>1</v>
      </c>
      <c r="L3728" s="26">
        <f t="shared" si="58"/>
        <v>0</v>
      </c>
    </row>
    <row r="3729" spans="1:12" ht="19" hidden="1" x14ac:dyDescent="0.2">
      <c r="A3729" s="24">
        <v>129483</v>
      </c>
      <c r="B3729" s="24">
        <v>1</v>
      </c>
      <c r="C3729" s="24">
        <v>188</v>
      </c>
      <c r="D3729" s="24">
        <v>145</v>
      </c>
      <c r="E3729" s="25" t="str">
        <f>_xlfn.XLOOKUP(A3729,Product!A$2:A$5901,Product!B$2:B$5901,"Not Found")</f>
        <v>Epicerie salée</v>
      </c>
      <c r="F3729" s="25" t="str">
        <f>_xlfn.XLOOKUP(A3729,Product!A$2:A$5901,Product!C$2:C$5901,"Not Found")</f>
        <v>Légumes et conserves</v>
      </c>
      <c r="G3729" s="25" t="str">
        <f>IF(_xlfn.XLOOKUP(A3729,Product!A$2:A$5901,Product!D$2:D$5901,"Not Found") = 0,"",_xlfn.XLOOKUP(A3729,Product!A$2:A$5901,Product!D$2:D$5901,"Not Found"))</f>
        <v>Légumes en conserve</v>
      </c>
      <c r="H3729" s="30">
        <f>_xlfn.XLOOKUP(A3729,Product!A$2:A$5901,Product!E$2:E$5901,"Not Found")</f>
        <v>0.76</v>
      </c>
      <c r="I3729" s="25" t="str">
        <f>A3729&amp;"_"&amp;E3729&amp;"_"&amp;F3729&amp;"_"&amp;G3729</f>
        <v>129483_Epicerie salée_Légumes et conserves_Légumes en conserve</v>
      </c>
      <c r="J3729" s="30">
        <f>D3729*H3729</f>
        <v>110.2</v>
      </c>
      <c r="K3729" s="25">
        <f>IF(D3729&gt;0,1,0)</f>
        <v>1</v>
      </c>
      <c r="L3729" s="26">
        <f t="shared" si="58"/>
        <v>0</v>
      </c>
    </row>
    <row r="3730" spans="1:12" ht="19" hidden="1" x14ac:dyDescent="0.2">
      <c r="A3730" s="24">
        <v>139290</v>
      </c>
      <c r="B3730" s="24">
        <v>0</v>
      </c>
      <c r="C3730" s="24">
        <v>353</v>
      </c>
      <c r="D3730" s="24">
        <v>306</v>
      </c>
      <c r="E3730" s="25" t="str">
        <f>_xlfn.XLOOKUP(A3730,Product!A$2:A$5901,Product!B$2:B$5901,"Not Found")</f>
        <v>Epicerie salée</v>
      </c>
      <c r="F3730" s="25" t="str">
        <f>_xlfn.XLOOKUP(A3730,Product!A$2:A$5901,Product!C$2:C$5901,"Not Found")</f>
        <v>Sel, épices, aide culinaire</v>
      </c>
      <c r="G3730" s="25" t="str">
        <f>IF(_xlfn.XLOOKUP(A3730,Product!A$2:A$5901,Product!D$2:D$5901,"Not Found") = 0,"",_xlfn.XLOOKUP(A3730,Product!A$2:A$5901,Product!D$2:D$5901,"Not Found"))</f>
        <v>Herbes et aromates</v>
      </c>
      <c r="H3730" s="30">
        <f>_xlfn.XLOOKUP(A3730,Product!A$2:A$5901,Product!E$2:E$5901,"Not Found")</f>
        <v>1.58</v>
      </c>
      <c r="I3730" s="25" t="str">
        <f>A3730&amp;"_"&amp;E3730&amp;"_"&amp;F3730&amp;"_"&amp;G3730</f>
        <v>139290_Epicerie salée_Sel, épices, aide culinaire_Herbes et aromates</v>
      </c>
      <c r="J3730" s="30">
        <f>D3730*H3730</f>
        <v>483.48</v>
      </c>
      <c r="K3730" s="25">
        <f>IF(D3730&gt;0,1,0)</f>
        <v>1</v>
      </c>
      <c r="L3730" s="26">
        <f t="shared" si="58"/>
        <v>0</v>
      </c>
    </row>
    <row r="3731" spans="1:12" ht="19" hidden="1" x14ac:dyDescent="0.2">
      <c r="A3731" s="24">
        <v>139291</v>
      </c>
      <c r="B3731" s="24">
        <v>0</v>
      </c>
      <c r="C3731" s="24">
        <v>701</v>
      </c>
      <c r="D3731" s="24">
        <v>366</v>
      </c>
      <c r="E3731" s="25" t="str">
        <f>_xlfn.XLOOKUP(A3731,Product!A$2:A$5901,Product!B$2:B$5901,"Not Found")</f>
        <v>Epicerie salée</v>
      </c>
      <c r="F3731" s="25" t="str">
        <f>_xlfn.XLOOKUP(A3731,Product!A$2:A$5901,Product!C$2:C$5901,"Not Found")</f>
        <v>Sel, épices, aide culinaire</v>
      </c>
      <c r="G3731" s="25" t="str">
        <f>IF(_xlfn.XLOOKUP(A3731,Product!A$2:A$5901,Product!D$2:D$5901,"Not Found") = 0,"",_xlfn.XLOOKUP(A3731,Product!A$2:A$5901,Product!D$2:D$5901,"Not Found"))</f>
        <v>Herbes et aromates</v>
      </c>
      <c r="H3731" s="30">
        <f>_xlfn.XLOOKUP(A3731,Product!A$2:A$5901,Product!E$2:E$5901,"Not Found")</f>
        <v>4.0999999999999996</v>
      </c>
      <c r="I3731" s="25" t="str">
        <f>A3731&amp;"_"&amp;E3731&amp;"_"&amp;F3731&amp;"_"&amp;G3731</f>
        <v>139291_Epicerie salée_Sel, épices, aide culinaire_Herbes et aromates</v>
      </c>
      <c r="J3731" s="30">
        <f>D3731*H3731</f>
        <v>1500.6</v>
      </c>
      <c r="K3731" s="25">
        <f>IF(D3731&gt;0,1,0)</f>
        <v>1</v>
      </c>
      <c r="L3731" s="26">
        <f t="shared" si="58"/>
        <v>0</v>
      </c>
    </row>
    <row r="3732" spans="1:12" ht="19" hidden="1" x14ac:dyDescent="0.2">
      <c r="A3732" s="24">
        <v>140575</v>
      </c>
      <c r="B3732" s="24">
        <v>0</v>
      </c>
      <c r="C3732" s="24">
        <v>519</v>
      </c>
      <c r="D3732" s="24">
        <v>22</v>
      </c>
      <c r="E3732" s="25" t="str">
        <f>_xlfn.XLOOKUP(A3732,Product!A$2:A$5901,Product!B$2:B$5901,"Not Found")</f>
        <v>Epicerie salée</v>
      </c>
      <c r="F3732" s="25" t="str">
        <f>_xlfn.XLOOKUP(A3732,Product!A$2:A$5901,Product!C$2:C$5901,"Not Found")</f>
        <v>Huiles alimentaires bio</v>
      </c>
      <c r="G3732" s="25" t="str">
        <f>IF(_xlfn.XLOOKUP(A3732,Product!A$2:A$5901,Product!D$2:D$5901,"Not Found") = 0,"",_xlfn.XLOOKUP(A3732,Product!A$2:A$5901,Product!D$2:D$5901,"Not Found"))</f>
        <v>Huile de coco</v>
      </c>
      <c r="H3732" s="30">
        <f>_xlfn.XLOOKUP(A3732,Product!A$2:A$5901,Product!E$2:E$5901,"Not Found")</f>
        <v>3.58</v>
      </c>
      <c r="I3732" s="25" t="str">
        <f>A3732&amp;"_"&amp;E3732&amp;"_"&amp;F3732&amp;"_"&amp;G3732</f>
        <v>140575_Epicerie salée_Huiles alimentaires bio_Huile de coco</v>
      </c>
      <c r="J3732" s="30">
        <f>D3732*H3732</f>
        <v>78.760000000000005</v>
      </c>
      <c r="K3732" s="25">
        <f>IF(D3732&gt;0,1,0)</f>
        <v>1</v>
      </c>
      <c r="L3732" s="26">
        <f t="shared" si="58"/>
        <v>0</v>
      </c>
    </row>
    <row r="3733" spans="1:12" ht="19" hidden="1" x14ac:dyDescent="0.2">
      <c r="A3733" s="24">
        <v>142787</v>
      </c>
      <c r="B3733" s="24">
        <v>1</v>
      </c>
      <c r="C3733" s="24">
        <v>713</v>
      </c>
      <c r="D3733" s="24">
        <v>419</v>
      </c>
      <c r="E3733" s="25" t="str">
        <f>_xlfn.XLOOKUP(A3733,Product!A$2:A$5901,Product!B$2:B$5901,"Not Found")</f>
        <v>Epicerie salée</v>
      </c>
      <c r="F3733" s="25" t="str">
        <f>_xlfn.XLOOKUP(A3733,Product!A$2:A$5901,Product!C$2:C$5901,"Not Found")</f>
        <v>Huiles alimentaires bio</v>
      </c>
      <c r="G3733" s="25" t="str">
        <f>IF(_xlfn.XLOOKUP(A3733,Product!A$2:A$5901,Product!D$2:D$5901,"Not Found") = 0,"",_xlfn.XLOOKUP(A3733,Product!A$2:A$5901,Product!D$2:D$5901,"Not Found"))</f>
        <v>Huile de coco</v>
      </c>
      <c r="H3733" s="30">
        <f>_xlfn.XLOOKUP(A3733,Product!A$2:A$5901,Product!E$2:E$5901,"Not Found")</f>
        <v>3.03</v>
      </c>
      <c r="I3733" s="25" t="str">
        <f>A3733&amp;"_"&amp;E3733&amp;"_"&amp;F3733&amp;"_"&amp;G3733</f>
        <v>142787_Epicerie salée_Huiles alimentaires bio_Huile de coco</v>
      </c>
      <c r="J3733" s="30">
        <f>D3733*H3733</f>
        <v>1269.57</v>
      </c>
      <c r="K3733" s="25">
        <f>IF(D3733&gt;0,1,0)</f>
        <v>1</v>
      </c>
      <c r="L3733" s="26">
        <f t="shared" si="58"/>
        <v>0</v>
      </c>
    </row>
    <row r="3734" spans="1:12" ht="19" hidden="1" x14ac:dyDescent="0.2">
      <c r="A3734" s="24">
        <v>143237</v>
      </c>
      <c r="B3734" s="24">
        <v>0</v>
      </c>
      <c r="C3734" s="24">
        <v>522</v>
      </c>
      <c r="D3734" s="24">
        <v>93</v>
      </c>
      <c r="E3734" s="25" t="str">
        <f>_xlfn.XLOOKUP(A3734,Product!A$2:A$5901,Product!B$2:B$5901,"Not Found")</f>
        <v>Epicerie salée</v>
      </c>
      <c r="F3734" s="25" t="str">
        <f>_xlfn.XLOOKUP(A3734,Product!A$2:A$5901,Product!C$2:C$5901,"Not Found")</f>
        <v>Sauces et coulis</v>
      </c>
      <c r="G3734" s="25" t="str">
        <f>IF(_xlfn.XLOOKUP(A3734,Product!A$2:A$5901,Product!D$2:D$5901,"Not Found") = 0,"",_xlfn.XLOOKUP(A3734,Product!A$2:A$5901,Product!D$2:D$5901,"Not Found"))</f>
        <v>Sauces</v>
      </c>
      <c r="H3734" s="30">
        <f>_xlfn.XLOOKUP(A3734,Product!A$2:A$5901,Product!E$2:E$5901,"Not Found")</f>
        <v>1.96</v>
      </c>
      <c r="I3734" s="25" t="str">
        <f>A3734&amp;"_"&amp;E3734&amp;"_"&amp;F3734&amp;"_"&amp;G3734</f>
        <v>143237_Epicerie salée_Sauces et coulis_Sauces</v>
      </c>
      <c r="J3734" s="30">
        <f>D3734*H3734</f>
        <v>182.28</v>
      </c>
      <c r="K3734" s="25">
        <f>IF(D3734&gt;0,1,0)</f>
        <v>1</v>
      </c>
      <c r="L3734" s="26">
        <f t="shared" si="58"/>
        <v>0</v>
      </c>
    </row>
    <row r="3735" spans="1:12" ht="19" hidden="1" x14ac:dyDescent="0.2">
      <c r="A3735" s="24">
        <v>143238</v>
      </c>
      <c r="B3735" s="24">
        <v>0</v>
      </c>
      <c r="C3735" s="24">
        <v>320</v>
      </c>
      <c r="D3735" s="24">
        <v>215</v>
      </c>
      <c r="E3735" s="25" t="str">
        <f>_xlfn.XLOOKUP(A3735,Product!A$2:A$5901,Product!B$2:B$5901,"Not Found")</f>
        <v>Epicerie salée</v>
      </c>
      <c r="F3735" s="25" t="str">
        <f>_xlfn.XLOOKUP(A3735,Product!A$2:A$5901,Product!C$2:C$5901,"Not Found")</f>
        <v>Sauces et coulis</v>
      </c>
      <c r="G3735" s="25" t="str">
        <f>IF(_xlfn.XLOOKUP(A3735,Product!A$2:A$5901,Product!D$2:D$5901,"Not Found") = 0,"",_xlfn.XLOOKUP(A3735,Product!A$2:A$5901,Product!D$2:D$5901,"Not Found"))</f>
        <v>Sauces</v>
      </c>
      <c r="H3735" s="30">
        <f>_xlfn.XLOOKUP(A3735,Product!A$2:A$5901,Product!E$2:E$5901,"Not Found")</f>
        <v>1.9</v>
      </c>
      <c r="I3735" s="25" t="str">
        <f>A3735&amp;"_"&amp;E3735&amp;"_"&amp;F3735&amp;"_"&amp;G3735</f>
        <v>143238_Epicerie salée_Sauces et coulis_Sauces</v>
      </c>
      <c r="J3735" s="30">
        <f>D3735*H3735</f>
        <v>408.5</v>
      </c>
      <c r="K3735" s="25">
        <f>IF(D3735&gt;0,1,0)</f>
        <v>1</v>
      </c>
      <c r="L3735" s="26">
        <f t="shared" si="58"/>
        <v>0</v>
      </c>
    </row>
    <row r="3736" spans="1:12" ht="19" hidden="1" x14ac:dyDescent="0.2">
      <c r="A3736" s="24">
        <v>147274</v>
      </c>
      <c r="B3736" s="24">
        <v>0</v>
      </c>
      <c r="C3736" s="24">
        <v>433</v>
      </c>
      <c r="D3736" s="24">
        <v>337</v>
      </c>
      <c r="E3736" s="25" t="str">
        <f>_xlfn.XLOOKUP(A3736,Product!A$2:A$5901,Product!B$2:B$5901,"Not Found")</f>
        <v>Epicerie salée</v>
      </c>
      <c r="F3736" s="25" t="str">
        <f>_xlfn.XLOOKUP(A3736,Product!A$2:A$5901,Product!C$2:C$5901,"Not Found")</f>
        <v>Pâtes bio</v>
      </c>
      <c r="G3736" s="25" t="str">
        <f>IF(_xlfn.XLOOKUP(A3736,Product!A$2:A$5901,Product!D$2:D$5901,"Not Found") = 0,"",_xlfn.XLOOKUP(A3736,Product!A$2:A$5901,Product!D$2:D$5901,"Not Found"))</f>
        <v>Pâtes aux céréales</v>
      </c>
      <c r="H3736" s="30">
        <f>_xlfn.XLOOKUP(A3736,Product!A$2:A$5901,Product!E$2:E$5901,"Not Found")</f>
        <v>1.86</v>
      </c>
      <c r="I3736" s="25" t="str">
        <f>A3736&amp;"_"&amp;E3736&amp;"_"&amp;F3736&amp;"_"&amp;G3736</f>
        <v>147274_Epicerie salée_Pâtes bio_Pâtes aux céréales</v>
      </c>
      <c r="J3736" s="30">
        <f>D3736*H3736</f>
        <v>626.82000000000005</v>
      </c>
      <c r="K3736" s="25">
        <f>IF(D3736&gt;0,1,0)</f>
        <v>1</v>
      </c>
      <c r="L3736" s="26">
        <f t="shared" si="58"/>
        <v>0</v>
      </c>
    </row>
    <row r="3737" spans="1:12" ht="19" hidden="1" x14ac:dyDescent="0.2">
      <c r="A3737" s="24">
        <v>147278</v>
      </c>
      <c r="B3737" s="24">
        <v>0</v>
      </c>
      <c r="C3737" s="24">
        <v>181</v>
      </c>
      <c r="D3737" s="24">
        <v>167</v>
      </c>
      <c r="E3737" s="25" t="str">
        <f>_xlfn.XLOOKUP(A3737,Product!A$2:A$5901,Product!B$2:B$5901,"Not Found")</f>
        <v>Epicerie salée</v>
      </c>
      <c r="F3737" s="25" t="str">
        <f>_xlfn.XLOOKUP(A3737,Product!A$2:A$5901,Product!C$2:C$5901,"Not Found")</f>
        <v>Plats cuisinés</v>
      </c>
      <c r="G3737" s="25" t="str">
        <f>IF(_xlfn.XLOOKUP(A3737,Product!A$2:A$5901,Product!D$2:D$5901,"Not Found") = 0,"",_xlfn.XLOOKUP(A3737,Product!A$2:A$5901,Product!D$2:D$5901,"Not Found"))</f>
        <v>Plats cuisinés céréales, légumes</v>
      </c>
      <c r="H3737" s="30">
        <f>_xlfn.XLOOKUP(A3737,Product!A$2:A$5901,Product!E$2:E$5901,"Not Found")</f>
        <v>2.4</v>
      </c>
      <c r="I3737" s="25" t="str">
        <f>A3737&amp;"_"&amp;E3737&amp;"_"&amp;F3737&amp;"_"&amp;G3737</f>
        <v>147278_Epicerie salée_Plats cuisinés_Plats cuisinés céréales, légumes</v>
      </c>
      <c r="J3737" s="30">
        <f>D3737*H3737</f>
        <v>400.8</v>
      </c>
      <c r="K3737" s="25">
        <f>IF(D3737&gt;0,1,0)</f>
        <v>1</v>
      </c>
      <c r="L3737" s="26">
        <f t="shared" si="58"/>
        <v>0</v>
      </c>
    </row>
    <row r="3738" spans="1:12" ht="19" hidden="1" x14ac:dyDescent="0.2">
      <c r="A3738" s="24">
        <v>147285</v>
      </c>
      <c r="B3738" s="24">
        <v>0</v>
      </c>
      <c r="C3738" s="24">
        <v>369</v>
      </c>
      <c r="D3738" s="24">
        <v>59</v>
      </c>
      <c r="E3738" s="25" t="str">
        <f>_xlfn.XLOOKUP(A3738,Product!A$2:A$5901,Product!B$2:B$5901,"Not Found")</f>
        <v>Epicerie salée</v>
      </c>
      <c r="F3738" s="25" t="str">
        <f>_xlfn.XLOOKUP(A3738,Product!A$2:A$5901,Product!C$2:C$5901,"Not Found")</f>
        <v>Apéritifs bio</v>
      </c>
      <c r="G3738" s="25" t="str">
        <f>IF(_xlfn.XLOOKUP(A3738,Product!A$2:A$5901,Product!D$2:D$5901,"Not Found") = 0,"",_xlfn.XLOOKUP(A3738,Product!A$2:A$5901,Product!D$2:D$5901,"Not Found"))</f>
        <v>Olives bio</v>
      </c>
      <c r="H3738" s="30">
        <f>_xlfn.XLOOKUP(A3738,Product!A$2:A$5901,Product!E$2:E$5901,"Not Found")</f>
        <v>5.01</v>
      </c>
      <c r="I3738" s="25" t="str">
        <f>A3738&amp;"_"&amp;E3738&amp;"_"&amp;F3738&amp;"_"&amp;G3738</f>
        <v>147285_Epicerie salée_Apéritifs bio_Olives bio</v>
      </c>
      <c r="J3738" s="30">
        <f>D3738*H3738</f>
        <v>295.58999999999997</v>
      </c>
      <c r="K3738" s="25">
        <f>IF(D3738&gt;0,1,0)</f>
        <v>1</v>
      </c>
      <c r="L3738" s="26">
        <f t="shared" si="58"/>
        <v>0</v>
      </c>
    </row>
    <row r="3739" spans="1:12" ht="19" hidden="1" x14ac:dyDescent="0.2">
      <c r="A3739" s="24">
        <v>147293</v>
      </c>
      <c r="B3739" s="24">
        <v>1</v>
      </c>
      <c r="C3739" s="24">
        <v>757</v>
      </c>
      <c r="D3739" s="24">
        <v>695</v>
      </c>
      <c r="E3739" s="25" t="str">
        <f>_xlfn.XLOOKUP(A3739,Product!A$2:A$5901,Product!B$2:B$5901,"Not Found")</f>
        <v>Epicerie salée</v>
      </c>
      <c r="F3739" s="25" t="str">
        <f>_xlfn.XLOOKUP(A3739,Product!A$2:A$5901,Product!C$2:C$5901,"Not Found")</f>
        <v>Pâtes bio</v>
      </c>
      <c r="G3739" s="25" t="str">
        <f>IF(_xlfn.XLOOKUP(A3739,Product!A$2:A$5901,Product!D$2:D$5901,"Not Found") = 0,"",_xlfn.XLOOKUP(A3739,Product!A$2:A$5901,Product!D$2:D$5901,"Not Found"))</f>
        <v>Pâtes Blanches</v>
      </c>
      <c r="H3739" s="30">
        <f>_xlfn.XLOOKUP(A3739,Product!A$2:A$5901,Product!E$2:E$5901,"Not Found")</f>
        <v>1.1299999999999999</v>
      </c>
      <c r="I3739" s="25" t="str">
        <f>A3739&amp;"_"&amp;E3739&amp;"_"&amp;F3739&amp;"_"&amp;G3739</f>
        <v>147293_Epicerie salée_Pâtes bio_Pâtes Blanches</v>
      </c>
      <c r="J3739" s="30">
        <f>D3739*H3739</f>
        <v>785.34999999999991</v>
      </c>
      <c r="K3739" s="25">
        <f>IF(D3739&gt;0,1,0)</f>
        <v>1</v>
      </c>
      <c r="L3739" s="26">
        <f t="shared" si="58"/>
        <v>0</v>
      </c>
    </row>
    <row r="3740" spans="1:12" ht="19" hidden="1" x14ac:dyDescent="0.2">
      <c r="A3740" s="24">
        <v>147300</v>
      </c>
      <c r="B3740" s="24">
        <v>1</v>
      </c>
      <c r="C3740" s="24">
        <v>18</v>
      </c>
      <c r="D3740" s="24">
        <v>17</v>
      </c>
      <c r="E3740" s="25" t="str">
        <f>_xlfn.XLOOKUP(A3740,Product!A$2:A$5901,Product!B$2:B$5901,"Not Found")</f>
        <v>Epicerie salée</v>
      </c>
      <c r="F3740" s="25" t="str">
        <f>_xlfn.XLOOKUP(A3740,Product!A$2:A$5901,Product!C$2:C$5901,"Not Found")</f>
        <v>Sel, épices, aide culinaire</v>
      </c>
      <c r="G3740" s="25" t="str">
        <f>IF(_xlfn.XLOOKUP(A3740,Product!A$2:A$5901,Product!D$2:D$5901,"Not Found") = 0,"",_xlfn.XLOOKUP(A3740,Product!A$2:A$5901,Product!D$2:D$5901,"Not Found"))</f>
        <v>Poivre</v>
      </c>
      <c r="H3740" s="30">
        <f>_xlfn.XLOOKUP(A3740,Product!A$2:A$5901,Product!E$2:E$5901,"Not Found")</f>
        <v>2.1800000000000002</v>
      </c>
      <c r="I3740" s="25" t="str">
        <f>A3740&amp;"_"&amp;E3740&amp;"_"&amp;F3740&amp;"_"&amp;G3740</f>
        <v>147300_Epicerie salée_Sel, épices, aide culinaire_Poivre</v>
      </c>
      <c r="J3740" s="30">
        <f>D3740*H3740</f>
        <v>37.06</v>
      </c>
      <c r="K3740" s="25">
        <f>IF(D3740&gt;0,1,0)</f>
        <v>1</v>
      </c>
      <c r="L3740" s="26">
        <f t="shared" si="58"/>
        <v>0</v>
      </c>
    </row>
    <row r="3741" spans="1:12" ht="19" hidden="1" x14ac:dyDescent="0.2">
      <c r="A3741" s="24">
        <v>147301</v>
      </c>
      <c r="B3741" s="24">
        <v>1</v>
      </c>
      <c r="C3741" s="24">
        <v>335</v>
      </c>
      <c r="D3741" s="24">
        <v>285</v>
      </c>
      <c r="E3741" s="25" t="str">
        <f>_xlfn.XLOOKUP(A3741,Product!A$2:A$5901,Product!B$2:B$5901,"Not Found")</f>
        <v>Epicerie salée</v>
      </c>
      <c r="F3741" s="25" t="str">
        <f>_xlfn.XLOOKUP(A3741,Product!A$2:A$5901,Product!C$2:C$5901,"Not Found")</f>
        <v>Sel, épices, aide culinaire</v>
      </c>
      <c r="G3741" s="25" t="str">
        <f>IF(_xlfn.XLOOKUP(A3741,Product!A$2:A$5901,Product!D$2:D$5901,"Not Found") = 0,"",_xlfn.XLOOKUP(A3741,Product!A$2:A$5901,Product!D$2:D$5901,"Not Found"))</f>
        <v>Epices</v>
      </c>
      <c r="H3741" s="30">
        <f>_xlfn.XLOOKUP(A3741,Product!A$2:A$5901,Product!E$2:E$5901,"Not Found")</f>
        <v>0.99</v>
      </c>
      <c r="I3741" s="25" t="str">
        <f>A3741&amp;"_"&amp;E3741&amp;"_"&amp;F3741&amp;"_"&amp;G3741</f>
        <v>147301_Epicerie salée_Sel, épices, aide culinaire_Epices</v>
      </c>
      <c r="J3741" s="30">
        <f>D3741*H3741</f>
        <v>282.14999999999998</v>
      </c>
      <c r="K3741" s="25">
        <f>IF(D3741&gt;0,1,0)</f>
        <v>1</v>
      </c>
      <c r="L3741" s="26">
        <f t="shared" si="58"/>
        <v>0</v>
      </c>
    </row>
    <row r="3742" spans="1:12" ht="19" hidden="1" x14ac:dyDescent="0.2">
      <c r="A3742" s="24">
        <v>147304</v>
      </c>
      <c r="B3742" s="24">
        <v>0</v>
      </c>
      <c r="C3742" s="24">
        <v>944</v>
      </c>
      <c r="D3742" s="24">
        <v>812</v>
      </c>
      <c r="E3742" s="25" t="str">
        <f>_xlfn.XLOOKUP(A3742,Product!A$2:A$5901,Product!B$2:B$5901,"Not Found")</f>
        <v>Epicerie salée</v>
      </c>
      <c r="F3742" s="25" t="str">
        <f>_xlfn.XLOOKUP(A3742,Product!A$2:A$5901,Product!C$2:C$5901,"Not Found")</f>
        <v>Pâtes bio</v>
      </c>
      <c r="G3742" s="25" t="str">
        <f>IF(_xlfn.XLOOKUP(A3742,Product!A$2:A$5901,Product!D$2:D$5901,"Not Found") = 0,"",_xlfn.XLOOKUP(A3742,Product!A$2:A$5901,Product!D$2:D$5901,"Not Found"))</f>
        <v>Pâtes demi complètes</v>
      </c>
      <c r="H3742" s="30">
        <f>_xlfn.XLOOKUP(A3742,Product!A$2:A$5901,Product!E$2:E$5901,"Not Found")</f>
        <v>0.94</v>
      </c>
      <c r="I3742" s="25" t="str">
        <f>A3742&amp;"_"&amp;E3742&amp;"_"&amp;F3742&amp;"_"&amp;G3742</f>
        <v>147304_Epicerie salée_Pâtes bio_Pâtes demi complètes</v>
      </c>
      <c r="J3742" s="30">
        <f>D3742*H3742</f>
        <v>763.28</v>
      </c>
      <c r="K3742" s="25">
        <f>IF(D3742&gt;0,1,0)</f>
        <v>1</v>
      </c>
      <c r="L3742" s="26">
        <f t="shared" si="58"/>
        <v>0</v>
      </c>
    </row>
    <row r="3743" spans="1:12" ht="19" hidden="1" x14ac:dyDescent="0.2">
      <c r="A3743" s="24">
        <v>147305</v>
      </c>
      <c r="B3743" s="24">
        <v>0</v>
      </c>
      <c r="C3743" s="24">
        <v>929</v>
      </c>
      <c r="D3743" s="24">
        <v>658</v>
      </c>
      <c r="E3743" s="25" t="str">
        <f>_xlfn.XLOOKUP(A3743,Product!A$2:A$5901,Product!B$2:B$5901,"Not Found")</f>
        <v>Epicerie salée</v>
      </c>
      <c r="F3743" s="25" t="str">
        <f>_xlfn.XLOOKUP(A3743,Product!A$2:A$5901,Product!C$2:C$5901,"Not Found")</f>
        <v>Riz bio</v>
      </c>
      <c r="G3743" s="25" t="str">
        <f>IF(_xlfn.XLOOKUP(A3743,Product!A$2:A$5901,Product!D$2:D$5901,"Not Found") = 0,"",_xlfn.XLOOKUP(A3743,Product!A$2:A$5901,Product!D$2:D$5901,"Not Found"))</f>
        <v>Riz rouge, riz noir, riz sauvage</v>
      </c>
      <c r="H3743" s="30">
        <f>_xlfn.XLOOKUP(A3743,Product!A$2:A$5901,Product!E$2:E$5901,"Not Found")</f>
        <v>1.44</v>
      </c>
      <c r="I3743" s="25" t="str">
        <f>A3743&amp;"_"&amp;E3743&amp;"_"&amp;F3743&amp;"_"&amp;G3743</f>
        <v>147305_Epicerie salée_Riz bio_Riz rouge, riz noir, riz sauvage</v>
      </c>
      <c r="J3743" s="30">
        <f>D3743*H3743</f>
        <v>947.52</v>
      </c>
      <c r="K3743" s="25">
        <f>IF(D3743&gt;0,1,0)</f>
        <v>1</v>
      </c>
      <c r="L3743" s="26">
        <f t="shared" si="58"/>
        <v>0</v>
      </c>
    </row>
    <row r="3744" spans="1:12" ht="19" hidden="1" x14ac:dyDescent="0.2">
      <c r="A3744" s="24">
        <v>147306</v>
      </c>
      <c r="B3744" s="24">
        <v>1</v>
      </c>
      <c r="C3744" s="24">
        <v>0</v>
      </c>
      <c r="D3744" s="24">
        <v>0</v>
      </c>
      <c r="E3744" s="25" t="str">
        <f>_xlfn.XLOOKUP(A3744,Product!A$2:A$5901,Product!B$2:B$5901,"Not Found")</f>
        <v>Epicerie salée</v>
      </c>
      <c r="F3744" s="25" t="str">
        <f>_xlfn.XLOOKUP(A3744,Product!A$2:A$5901,Product!C$2:C$5901,"Not Found")</f>
        <v>Sel, épices, aide culinaire</v>
      </c>
      <c r="G3744" s="25" t="str">
        <f>IF(_xlfn.XLOOKUP(A3744,Product!A$2:A$5901,Product!D$2:D$5901,"Not Found") = 0,"",_xlfn.XLOOKUP(A3744,Product!A$2:A$5901,Product!D$2:D$5901,"Not Found"))</f>
        <v>Epices</v>
      </c>
      <c r="H3744" s="30">
        <f>_xlfn.XLOOKUP(A3744,Product!A$2:A$5901,Product!E$2:E$5901,"Not Found")</f>
        <v>6.91</v>
      </c>
      <c r="I3744" s="25" t="str">
        <f>A3744&amp;"_"&amp;E3744&amp;"_"&amp;F3744&amp;"_"&amp;G3744</f>
        <v>147306_Epicerie salée_Sel, épices, aide culinaire_Epices</v>
      </c>
      <c r="J3744" s="30">
        <f>D3744*H3744</f>
        <v>0</v>
      </c>
      <c r="K3744" s="25">
        <f>IF(D3744&gt;0,1,0)</f>
        <v>0</v>
      </c>
      <c r="L3744" s="26">
        <f t="shared" si="58"/>
        <v>1</v>
      </c>
    </row>
    <row r="3745" spans="1:12" ht="19" hidden="1" x14ac:dyDescent="0.2">
      <c r="A3745" s="24">
        <v>147309</v>
      </c>
      <c r="B3745" s="24">
        <v>0</v>
      </c>
      <c r="C3745" s="24">
        <v>785</v>
      </c>
      <c r="D3745" s="24">
        <v>584</v>
      </c>
      <c r="E3745" s="25" t="str">
        <f>_xlfn.XLOOKUP(A3745,Product!A$2:A$5901,Product!B$2:B$5901,"Not Found")</f>
        <v>Epicerie salée</v>
      </c>
      <c r="F3745" s="25" t="str">
        <f>_xlfn.XLOOKUP(A3745,Product!A$2:A$5901,Product!C$2:C$5901,"Not Found")</f>
        <v>Légumineuses et céréales</v>
      </c>
      <c r="G3745" s="25" t="str">
        <f>IF(_xlfn.XLOOKUP(A3745,Product!A$2:A$5901,Product!D$2:D$5901,"Not Found") = 0,"",_xlfn.XLOOKUP(A3745,Product!A$2:A$5901,Product!D$2:D$5901,"Not Found"))</f>
        <v>Légumineuses</v>
      </c>
      <c r="H3745" s="30">
        <f>_xlfn.XLOOKUP(A3745,Product!A$2:A$5901,Product!E$2:E$5901,"Not Found")</f>
        <v>1.71</v>
      </c>
      <c r="I3745" s="25" t="str">
        <f>A3745&amp;"_"&amp;E3745&amp;"_"&amp;F3745&amp;"_"&amp;G3745</f>
        <v>147309_Epicerie salée_Légumineuses et céréales_Légumineuses</v>
      </c>
      <c r="J3745" s="30">
        <f>D3745*H3745</f>
        <v>998.64</v>
      </c>
      <c r="K3745" s="25">
        <f>IF(D3745&gt;0,1,0)</f>
        <v>1</v>
      </c>
      <c r="L3745" s="26">
        <f t="shared" si="58"/>
        <v>0</v>
      </c>
    </row>
    <row r="3746" spans="1:12" ht="19" hidden="1" x14ac:dyDescent="0.2">
      <c r="A3746" s="24">
        <v>147310</v>
      </c>
      <c r="B3746" s="24">
        <v>1</v>
      </c>
      <c r="C3746" s="24">
        <v>214</v>
      </c>
      <c r="D3746" s="24">
        <v>101</v>
      </c>
      <c r="E3746" s="25" t="str">
        <f>_xlfn.XLOOKUP(A3746,Product!A$2:A$5901,Product!B$2:B$5901,"Not Found")</f>
        <v>Epicerie salée</v>
      </c>
      <c r="F3746" s="25" t="str">
        <f>_xlfn.XLOOKUP(A3746,Product!A$2:A$5901,Product!C$2:C$5901,"Not Found")</f>
        <v>Sel, épices, aide culinaire</v>
      </c>
      <c r="G3746" s="25" t="str">
        <f>IF(_xlfn.XLOOKUP(A3746,Product!A$2:A$5901,Product!D$2:D$5901,"Not Found") = 0,"",_xlfn.XLOOKUP(A3746,Product!A$2:A$5901,Product!D$2:D$5901,"Not Found"))</f>
        <v>Epices</v>
      </c>
      <c r="H3746" s="30">
        <f>_xlfn.XLOOKUP(A3746,Product!A$2:A$5901,Product!E$2:E$5901,"Not Found")</f>
        <v>10.5</v>
      </c>
      <c r="I3746" s="25" t="str">
        <f>A3746&amp;"_"&amp;E3746&amp;"_"&amp;F3746&amp;"_"&amp;G3746</f>
        <v>147310_Epicerie salée_Sel, épices, aide culinaire_Epices</v>
      </c>
      <c r="J3746" s="30">
        <f>D3746*H3746</f>
        <v>1060.5</v>
      </c>
      <c r="K3746" s="25">
        <f>IF(D3746&gt;0,1,0)</f>
        <v>1</v>
      </c>
      <c r="L3746" s="26">
        <f t="shared" si="58"/>
        <v>0</v>
      </c>
    </row>
    <row r="3747" spans="1:12" ht="38" hidden="1" x14ac:dyDescent="0.2">
      <c r="A3747" s="24">
        <v>147312</v>
      </c>
      <c r="B3747" s="24">
        <v>0</v>
      </c>
      <c r="C3747" s="24">
        <v>436</v>
      </c>
      <c r="D3747" s="24">
        <v>80</v>
      </c>
      <c r="E3747" s="25" t="str">
        <f>_xlfn.XLOOKUP(A3747,Product!A$2:A$5901,Product!B$2:B$5901,"Not Found")</f>
        <v>Epicerie salée</v>
      </c>
      <c r="F3747" s="25" t="str">
        <f>_xlfn.XLOOKUP(A3747,Product!A$2:A$5901,Product!C$2:C$5901,"Not Found")</f>
        <v>Légumineuses et céréales</v>
      </c>
      <c r="G3747" s="25" t="str">
        <f>IF(_xlfn.XLOOKUP(A3747,Product!A$2:A$5901,Product!D$2:D$5901,"Not Found") = 0,"",_xlfn.XLOOKUP(A3747,Product!A$2:A$5901,Product!D$2:D$5901,"Not Found"))</f>
        <v>Semoule, Boulgour, Couscous</v>
      </c>
      <c r="H3747" s="30">
        <f>_xlfn.XLOOKUP(A3747,Product!A$2:A$5901,Product!E$2:E$5901,"Not Found")</f>
        <v>2.0299999999999998</v>
      </c>
      <c r="I3747" s="25" t="str">
        <f>A3747&amp;"_"&amp;E3747&amp;"_"&amp;F3747&amp;"_"&amp;G3747</f>
        <v>147312_Epicerie salée_Légumineuses et céréales_Semoule, Boulgour, Couscous</v>
      </c>
      <c r="J3747" s="30">
        <f>D3747*H3747</f>
        <v>162.39999999999998</v>
      </c>
      <c r="K3747" s="25">
        <f>IF(D3747&gt;0,1,0)</f>
        <v>1</v>
      </c>
      <c r="L3747" s="26">
        <f t="shared" si="58"/>
        <v>0</v>
      </c>
    </row>
    <row r="3748" spans="1:12" ht="38" hidden="1" x14ac:dyDescent="0.2">
      <c r="A3748" s="24">
        <v>147316</v>
      </c>
      <c r="B3748" s="24">
        <v>0</v>
      </c>
      <c r="C3748" s="24">
        <v>303</v>
      </c>
      <c r="D3748" s="24">
        <v>293</v>
      </c>
      <c r="E3748" s="25" t="str">
        <f>_xlfn.XLOOKUP(A3748,Product!A$2:A$5901,Product!B$2:B$5901,"Not Found")</f>
        <v>Epicerie salée</v>
      </c>
      <c r="F3748" s="25" t="str">
        <f>_xlfn.XLOOKUP(A3748,Product!A$2:A$5901,Product!C$2:C$5901,"Not Found")</f>
        <v>Légumineuses et céréales</v>
      </c>
      <c r="G3748" s="25" t="str">
        <f>IF(_xlfn.XLOOKUP(A3748,Product!A$2:A$5901,Product!D$2:D$5901,"Not Found") = 0,"",_xlfn.XLOOKUP(A3748,Product!A$2:A$5901,Product!D$2:D$5901,"Not Found"))</f>
        <v>Semoule, Boulgour, Couscous</v>
      </c>
      <c r="H3748" s="30">
        <f>_xlfn.XLOOKUP(A3748,Product!A$2:A$5901,Product!E$2:E$5901,"Not Found")</f>
        <v>2.2799999999999998</v>
      </c>
      <c r="I3748" s="25" t="str">
        <f>A3748&amp;"_"&amp;E3748&amp;"_"&amp;F3748&amp;"_"&amp;G3748</f>
        <v>147316_Epicerie salée_Légumineuses et céréales_Semoule, Boulgour, Couscous</v>
      </c>
      <c r="J3748" s="30">
        <f>D3748*H3748</f>
        <v>668.04</v>
      </c>
      <c r="K3748" s="25">
        <f>IF(D3748&gt;0,1,0)</f>
        <v>1</v>
      </c>
      <c r="L3748" s="26">
        <f t="shared" si="58"/>
        <v>0</v>
      </c>
    </row>
    <row r="3749" spans="1:12" ht="19" hidden="1" x14ac:dyDescent="0.2">
      <c r="A3749" s="24">
        <v>147317</v>
      </c>
      <c r="B3749" s="24">
        <v>0</v>
      </c>
      <c r="C3749" s="24">
        <v>686</v>
      </c>
      <c r="D3749" s="24">
        <v>223</v>
      </c>
      <c r="E3749" s="25" t="str">
        <f>_xlfn.XLOOKUP(A3749,Product!A$2:A$5901,Product!B$2:B$5901,"Not Found")</f>
        <v>Epicerie salée</v>
      </c>
      <c r="F3749" s="25" t="str">
        <f>_xlfn.XLOOKUP(A3749,Product!A$2:A$5901,Product!C$2:C$5901,"Not Found")</f>
        <v>Sauces et coulis</v>
      </c>
      <c r="G3749" s="25" t="str">
        <f>IF(_xlfn.XLOOKUP(A3749,Product!A$2:A$5901,Product!D$2:D$5901,"Not Found") = 0,"",_xlfn.XLOOKUP(A3749,Product!A$2:A$5901,Product!D$2:D$5901,"Not Found"))</f>
        <v>Sauces</v>
      </c>
      <c r="H3749" s="30">
        <f>_xlfn.XLOOKUP(A3749,Product!A$2:A$5901,Product!E$2:E$5901,"Not Found")</f>
        <v>0.75</v>
      </c>
      <c r="I3749" s="25" t="str">
        <f>A3749&amp;"_"&amp;E3749&amp;"_"&amp;F3749&amp;"_"&amp;G3749</f>
        <v>147317_Epicerie salée_Sauces et coulis_Sauces</v>
      </c>
      <c r="J3749" s="30">
        <f>D3749*H3749</f>
        <v>167.25</v>
      </c>
      <c r="K3749" s="25">
        <f>IF(D3749&gt;0,1,0)</f>
        <v>1</v>
      </c>
      <c r="L3749" s="26">
        <f t="shared" si="58"/>
        <v>0</v>
      </c>
    </row>
    <row r="3750" spans="1:12" ht="19" hidden="1" x14ac:dyDescent="0.2">
      <c r="A3750" s="24">
        <v>147322</v>
      </c>
      <c r="B3750" s="24">
        <v>1</v>
      </c>
      <c r="C3750" s="24">
        <v>447</v>
      </c>
      <c r="D3750" s="24">
        <v>257</v>
      </c>
      <c r="E3750" s="25" t="str">
        <f>_xlfn.XLOOKUP(A3750,Product!A$2:A$5901,Product!B$2:B$5901,"Not Found")</f>
        <v>Epicerie salée</v>
      </c>
      <c r="F3750" s="25" t="str">
        <f>_xlfn.XLOOKUP(A3750,Product!A$2:A$5901,Product!C$2:C$5901,"Not Found")</f>
        <v>Pâtes bio</v>
      </c>
      <c r="G3750" s="25" t="str">
        <f>IF(_xlfn.XLOOKUP(A3750,Product!A$2:A$5901,Product!D$2:D$5901,"Not Found") = 0,"",_xlfn.XLOOKUP(A3750,Product!A$2:A$5901,Product!D$2:D$5901,"Not Found"))</f>
        <v>Pâtes demi complètes</v>
      </c>
      <c r="H3750" s="30">
        <f>_xlfn.XLOOKUP(A3750,Product!A$2:A$5901,Product!E$2:E$5901,"Not Found")</f>
        <v>1.57</v>
      </c>
      <c r="I3750" s="25" t="str">
        <f>A3750&amp;"_"&amp;E3750&amp;"_"&amp;F3750&amp;"_"&amp;G3750</f>
        <v>147322_Epicerie salée_Pâtes bio_Pâtes demi complètes</v>
      </c>
      <c r="J3750" s="30">
        <f>D3750*H3750</f>
        <v>403.49</v>
      </c>
      <c r="K3750" s="25">
        <f>IF(D3750&gt;0,1,0)</f>
        <v>1</v>
      </c>
      <c r="L3750" s="26">
        <f t="shared" si="58"/>
        <v>0</v>
      </c>
    </row>
    <row r="3751" spans="1:12" ht="19" hidden="1" x14ac:dyDescent="0.2">
      <c r="A3751" s="24">
        <v>147323</v>
      </c>
      <c r="B3751" s="24">
        <v>0</v>
      </c>
      <c r="C3751" s="24">
        <v>341</v>
      </c>
      <c r="D3751" s="24">
        <v>260</v>
      </c>
      <c r="E3751" s="25" t="str">
        <f>_xlfn.XLOOKUP(A3751,Product!A$2:A$5901,Product!B$2:B$5901,"Not Found")</f>
        <v>Epicerie salée</v>
      </c>
      <c r="F3751" s="25" t="str">
        <f>_xlfn.XLOOKUP(A3751,Product!A$2:A$5901,Product!C$2:C$5901,"Not Found")</f>
        <v>Pâtes bio</v>
      </c>
      <c r="G3751" s="25" t="str">
        <f>IF(_xlfn.XLOOKUP(A3751,Product!A$2:A$5901,Product!D$2:D$5901,"Not Found") = 0,"",_xlfn.XLOOKUP(A3751,Product!A$2:A$5901,Product!D$2:D$5901,"Not Found"))</f>
        <v>Pâtes demi complètes</v>
      </c>
      <c r="H3751" s="30">
        <f>_xlfn.XLOOKUP(A3751,Product!A$2:A$5901,Product!E$2:E$5901,"Not Found")</f>
        <v>1.73</v>
      </c>
      <c r="I3751" s="25" t="str">
        <f>A3751&amp;"_"&amp;E3751&amp;"_"&amp;F3751&amp;"_"&amp;G3751</f>
        <v>147323_Epicerie salée_Pâtes bio_Pâtes demi complètes</v>
      </c>
      <c r="J3751" s="30">
        <f>D3751*H3751</f>
        <v>449.8</v>
      </c>
      <c r="K3751" s="25">
        <f>IF(D3751&gt;0,1,0)</f>
        <v>1</v>
      </c>
      <c r="L3751" s="26">
        <f t="shared" si="58"/>
        <v>0</v>
      </c>
    </row>
    <row r="3752" spans="1:12" ht="38" hidden="1" x14ac:dyDescent="0.2">
      <c r="A3752" s="24">
        <v>147324</v>
      </c>
      <c r="B3752" s="24">
        <v>0</v>
      </c>
      <c r="C3752" s="24">
        <v>14</v>
      </c>
      <c r="D3752" s="24">
        <v>8</v>
      </c>
      <c r="E3752" s="25" t="str">
        <f>_xlfn.XLOOKUP(A3752,Product!A$2:A$5901,Product!B$2:B$5901,"Not Found")</f>
        <v>Epicerie salée</v>
      </c>
      <c r="F3752" s="25" t="str">
        <f>_xlfn.XLOOKUP(A3752,Product!A$2:A$5901,Product!C$2:C$5901,"Not Found")</f>
        <v>Légumineuses et céréales</v>
      </c>
      <c r="G3752" s="25" t="str">
        <f>IF(_xlfn.XLOOKUP(A3752,Product!A$2:A$5901,Product!D$2:D$5901,"Not Found") = 0,"",_xlfn.XLOOKUP(A3752,Product!A$2:A$5901,Product!D$2:D$5901,"Not Found"))</f>
        <v>Semoule, Boulgour, Couscous</v>
      </c>
      <c r="H3752" s="30">
        <f>_xlfn.XLOOKUP(A3752,Product!A$2:A$5901,Product!E$2:E$5901,"Not Found")</f>
        <v>3.15</v>
      </c>
      <c r="I3752" s="25" t="str">
        <f>A3752&amp;"_"&amp;E3752&amp;"_"&amp;F3752&amp;"_"&amp;G3752</f>
        <v>147324_Epicerie salée_Légumineuses et céréales_Semoule, Boulgour, Couscous</v>
      </c>
      <c r="J3752" s="30">
        <f>D3752*H3752</f>
        <v>25.2</v>
      </c>
      <c r="K3752" s="25">
        <f>IF(D3752&gt;0,1,0)</f>
        <v>1</v>
      </c>
      <c r="L3752" s="26">
        <f t="shared" si="58"/>
        <v>0</v>
      </c>
    </row>
    <row r="3753" spans="1:12" ht="19" hidden="1" x14ac:dyDescent="0.2">
      <c r="A3753" s="24">
        <v>148742</v>
      </c>
      <c r="B3753" s="24">
        <v>0</v>
      </c>
      <c r="C3753" s="24">
        <v>536</v>
      </c>
      <c r="D3753" s="24">
        <v>504</v>
      </c>
      <c r="E3753" s="25" t="str">
        <f>_xlfn.XLOOKUP(A3753,Product!A$2:A$5901,Product!B$2:B$5901,"Not Found")</f>
        <v>Epicerie salée</v>
      </c>
      <c r="F3753" s="25" t="str">
        <f>_xlfn.XLOOKUP(A3753,Product!A$2:A$5901,Product!C$2:C$5901,"Not Found")</f>
        <v>Pâtes bio</v>
      </c>
      <c r="G3753" s="25" t="str">
        <f>IF(_xlfn.XLOOKUP(A3753,Product!A$2:A$5901,Product!D$2:D$5901,"Not Found") = 0,"",_xlfn.XLOOKUP(A3753,Product!A$2:A$5901,Product!D$2:D$5901,"Not Found"))</f>
        <v>Pâtes aux céréales</v>
      </c>
      <c r="H3753" s="30">
        <f>_xlfn.XLOOKUP(A3753,Product!A$2:A$5901,Product!E$2:E$5901,"Not Found")</f>
        <v>1.68</v>
      </c>
      <c r="I3753" s="25" t="str">
        <f>A3753&amp;"_"&amp;E3753&amp;"_"&amp;F3753&amp;"_"&amp;G3753</f>
        <v>148742_Epicerie salée_Pâtes bio_Pâtes aux céréales</v>
      </c>
      <c r="J3753" s="30">
        <f>D3753*H3753</f>
        <v>846.71999999999991</v>
      </c>
      <c r="K3753" s="25">
        <f>IF(D3753&gt;0,1,0)</f>
        <v>1</v>
      </c>
      <c r="L3753" s="26">
        <f t="shared" si="58"/>
        <v>0</v>
      </c>
    </row>
    <row r="3754" spans="1:12" ht="19" hidden="1" x14ac:dyDescent="0.2">
      <c r="A3754" s="24">
        <v>149505</v>
      </c>
      <c r="B3754" s="24">
        <v>1</v>
      </c>
      <c r="C3754" s="24">
        <v>437</v>
      </c>
      <c r="D3754" s="24">
        <v>122</v>
      </c>
      <c r="E3754" s="25" t="str">
        <f>_xlfn.XLOOKUP(A3754,Product!A$2:A$5901,Product!B$2:B$5901,"Not Found")</f>
        <v>Epicerie salée</v>
      </c>
      <c r="F3754" s="25" t="str">
        <f>_xlfn.XLOOKUP(A3754,Product!A$2:A$5901,Product!C$2:C$5901,"Not Found")</f>
        <v>Plats cuisinés</v>
      </c>
      <c r="G3754" s="25" t="str">
        <f>IF(_xlfn.XLOOKUP(A3754,Product!A$2:A$5901,Product!D$2:D$5901,"Not Found") = 0,"",_xlfn.XLOOKUP(A3754,Product!A$2:A$5901,Product!D$2:D$5901,"Not Found"))</f>
        <v>Plats cuisinés viande et poisson</v>
      </c>
      <c r="H3754" s="30">
        <f>_xlfn.XLOOKUP(A3754,Product!A$2:A$5901,Product!E$2:E$5901,"Not Found")</f>
        <v>4.07</v>
      </c>
      <c r="I3754" s="25" t="str">
        <f>A3754&amp;"_"&amp;E3754&amp;"_"&amp;F3754&amp;"_"&amp;G3754</f>
        <v>149505_Epicerie salée_Plats cuisinés_Plats cuisinés viande et poisson</v>
      </c>
      <c r="J3754" s="30">
        <f>D3754*H3754</f>
        <v>496.54</v>
      </c>
      <c r="K3754" s="25">
        <f>IF(D3754&gt;0,1,0)</f>
        <v>1</v>
      </c>
      <c r="L3754" s="26">
        <f t="shared" si="58"/>
        <v>0</v>
      </c>
    </row>
    <row r="3755" spans="1:12" ht="19" hidden="1" x14ac:dyDescent="0.2">
      <c r="A3755" s="24">
        <v>149506</v>
      </c>
      <c r="B3755" s="24">
        <v>0</v>
      </c>
      <c r="C3755" s="24">
        <v>15</v>
      </c>
      <c r="D3755" s="24">
        <v>4</v>
      </c>
      <c r="E3755" s="25" t="str">
        <f>_xlfn.XLOOKUP(A3755,Product!A$2:A$5901,Product!B$2:B$5901,"Not Found")</f>
        <v>Epicerie salée</v>
      </c>
      <c r="F3755" s="25" t="str">
        <f>_xlfn.XLOOKUP(A3755,Product!A$2:A$5901,Product!C$2:C$5901,"Not Found")</f>
        <v>Farine, son, fécule</v>
      </c>
      <c r="G3755" s="25" t="str">
        <f>IF(_xlfn.XLOOKUP(A3755,Product!A$2:A$5901,Product!D$2:D$5901,"Not Found") = 0,"",_xlfn.XLOOKUP(A3755,Product!A$2:A$5901,Product!D$2:D$5901,"Not Found"))</f>
        <v>Farine de graines</v>
      </c>
      <c r="H3755" s="30">
        <f>_xlfn.XLOOKUP(A3755,Product!A$2:A$5901,Product!E$2:E$5901,"Not Found")</f>
        <v>2.1</v>
      </c>
      <c r="I3755" s="25" t="str">
        <f>A3755&amp;"_"&amp;E3755&amp;"_"&amp;F3755&amp;"_"&amp;G3755</f>
        <v>149506_Epicerie salée_Farine, son, fécule_Farine de graines</v>
      </c>
      <c r="J3755" s="30">
        <f>D3755*H3755</f>
        <v>8.4</v>
      </c>
      <c r="K3755" s="25">
        <f>IF(D3755&gt;0,1,0)</f>
        <v>1</v>
      </c>
      <c r="L3755" s="26">
        <f t="shared" si="58"/>
        <v>0</v>
      </c>
    </row>
    <row r="3756" spans="1:12" ht="19" hidden="1" x14ac:dyDescent="0.2">
      <c r="A3756" s="24">
        <v>149508</v>
      </c>
      <c r="B3756" s="24">
        <v>1</v>
      </c>
      <c r="C3756" s="24">
        <v>315</v>
      </c>
      <c r="D3756" s="24">
        <v>191</v>
      </c>
      <c r="E3756" s="25" t="str">
        <f>_xlfn.XLOOKUP(A3756,Product!A$2:A$5901,Product!B$2:B$5901,"Not Found")</f>
        <v>Epicerie salée</v>
      </c>
      <c r="F3756" s="25" t="str">
        <f>_xlfn.XLOOKUP(A3756,Product!A$2:A$5901,Product!C$2:C$5901,"Not Found")</f>
        <v>Plats cuisinés</v>
      </c>
      <c r="G3756" s="25" t="str">
        <f>IF(_xlfn.XLOOKUP(A3756,Product!A$2:A$5901,Product!D$2:D$5901,"Not Found") = 0,"",_xlfn.XLOOKUP(A3756,Product!A$2:A$5901,Product!D$2:D$5901,"Not Found"))</f>
        <v>Plats cuisinés viande et poisson</v>
      </c>
      <c r="H3756" s="30">
        <f>_xlfn.XLOOKUP(A3756,Product!A$2:A$5901,Product!E$2:E$5901,"Not Found")</f>
        <v>3.57</v>
      </c>
      <c r="I3756" s="25" t="str">
        <f>A3756&amp;"_"&amp;E3756&amp;"_"&amp;F3756&amp;"_"&amp;G3756</f>
        <v>149508_Epicerie salée_Plats cuisinés_Plats cuisinés viande et poisson</v>
      </c>
      <c r="J3756" s="30">
        <f>D3756*H3756</f>
        <v>681.87</v>
      </c>
      <c r="K3756" s="25">
        <f>IF(D3756&gt;0,1,0)</f>
        <v>1</v>
      </c>
      <c r="L3756" s="26">
        <f t="shared" si="58"/>
        <v>0</v>
      </c>
    </row>
    <row r="3757" spans="1:12" ht="19" hidden="1" x14ac:dyDescent="0.2">
      <c r="A3757" s="24">
        <v>149513</v>
      </c>
      <c r="B3757" s="24">
        <v>1</v>
      </c>
      <c r="C3757" s="24">
        <v>367</v>
      </c>
      <c r="D3757" s="24">
        <v>154</v>
      </c>
      <c r="E3757" s="25" t="str">
        <f>_xlfn.XLOOKUP(A3757,Product!A$2:A$5901,Product!B$2:B$5901,"Not Found")</f>
        <v>Epicerie salée</v>
      </c>
      <c r="F3757" s="25" t="str">
        <f>_xlfn.XLOOKUP(A3757,Product!A$2:A$5901,Product!C$2:C$5901,"Not Found")</f>
        <v>Pain et biscottes</v>
      </c>
      <c r="G3757" s="25" t="str">
        <f>IF(_xlfn.XLOOKUP(A3757,Product!A$2:A$5901,Product!D$2:D$5901,"Not Found") = 0,"",_xlfn.XLOOKUP(A3757,Product!A$2:A$5901,Product!D$2:D$5901,"Not Found"))</f>
        <v>Pain, pain précuit</v>
      </c>
      <c r="H3757" s="30">
        <f>_xlfn.XLOOKUP(A3757,Product!A$2:A$5901,Product!E$2:E$5901,"Not Found")</f>
        <v>0.89</v>
      </c>
      <c r="I3757" s="25" t="str">
        <f>A3757&amp;"_"&amp;E3757&amp;"_"&amp;F3757&amp;"_"&amp;G3757</f>
        <v>149513_Epicerie salée_Pain et biscottes_Pain, pain précuit</v>
      </c>
      <c r="J3757" s="30">
        <f>D3757*H3757</f>
        <v>137.06</v>
      </c>
      <c r="K3757" s="25">
        <f>IF(D3757&gt;0,1,0)</f>
        <v>1</v>
      </c>
      <c r="L3757" s="26">
        <f t="shared" si="58"/>
        <v>0</v>
      </c>
    </row>
    <row r="3758" spans="1:12" ht="19" hidden="1" x14ac:dyDescent="0.2">
      <c r="A3758" s="24">
        <v>149867</v>
      </c>
      <c r="B3758" s="24">
        <v>1</v>
      </c>
      <c r="C3758" s="24">
        <v>210</v>
      </c>
      <c r="D3758" s="24">
        <v>152</v>
      </c>
      <c r="E3758" s="25" t="str">
        <f>_xlfn.XLOOKUP(A3758,Product!A$2:A$5901,Product!B$2:B$5901,"Not Found")</f>
        <v>Epicerie salée</v>
      </c>
      <c r="F3758" s="25" t="str">
        <f>_xlfn.XLOOKUP(A3758,Product!A$2:A$5901,Product!C$2:C$5901,"Not Found")</f>
        <v>Sauces et coulis</v>
      </c>
      <c r="G3758" s="25" t="str">
        <f>IF(_xlfn.XLOOKUP(A3758,Product!A$2:A$5901,Product!D$2:D$5901,"Not Found") = 0,"",_xlfn.XLOOKUP(A3758,Product!A$2:A$5901,Product!D$2:D$5901,"Not Found"))</f>
        <v>Préparation liquide, cuisine</v>
      </c>
      <c r="H3758" s="30">
        <f>_xlfn.XLOOKUP(A3758,Product!A$2:A$5901,Product!E$2:E$5901,"Not Found")</f>
        <v>3.18</v>
      </c>
      <c r="I3758" s="25" t="str">
        <f>A3758&amp;"_"&amp;E3758&amp;"_"&amp;F3758&amp;"_"&amp;G3758</f>
        <v>149867_Epicerie salée_Sauces et coulis_Préparation liquide, cuisine</v>
      </c>
      <c r="J3758" s="30">
        <f>D3758*H3758</f>
        <v>483.36</v>
      </c>
      <c r="K3758" s="25">
        <f>IF(D3758&gt;0,1,0)</f>
        <v>1</v>
      </c>
      <c r="L3758" s="26">
        <f t="shared" si="58"/>
        <v>0</v>
      </c>
    </row>
    <row r="3759" spans="1:12" ht="19" hidden="1" x14ac:dyDescent="0.2">
      <c r="A3759" s="24">
        <v>156023</v>
      </c>
      <c r="B3759" s="24">
        <v>1</v>
      </c>
      <c r="C3759" s="24">
        <v>311</v>
      </c>
      <c r="D3759" s="24">
        <v>101</v>
      </c>
      <c r="E3759" s="25" t="str">
        <f>_xlfn.XLOOKUP(A3759,Product!A$2:A$5901,Product!B$2:B$5901,"Not Found")</f>
        <v>Epicerie salée</v>
      </c>
      <c r="F3759" s="25" t="str">
        <f>_xlfn.XLOOKUP(A3759,Product!A$2:A$5901,Product!C$2:C$5901,"Not Found")</f>
        <v>Condiments, vinaigres</v>
      </c>
      <c r="G3759" s="25" t="str">
        <f>IF(_xlfn.XLOOKUP(A3759,Product!A$2:A$5901,Product!D$2:D$5901,"Not Found") = 0,"",_xlfn.XLOOKUP(A3759,Product!A$2:A$5901,Product!D$2:D$5901,"Not Found"))</f>
        <v>Ketchup et sauce BBQ</v>
      </c>
      <c r="H3759" s="30">
        <f>_xlfn.XLOOKUP(A3759,Product!A$2:A$5901,Product!E$2:E$5901,"Not Found")</f>
        <v>2.87</v>
      </c>
      <c r="I3759" s="25" t="str">
        <f>A3759&amp;"_"&amp;E3759&amp;"_"&amp;F3759&amp;"_"&amp;G3759</f>
        <v>156023_Epicerie salée_Condiments, vinaigres_Ketchup et sauce BBQ</v>
      </c>
      <c r="J3759" s="30">
        <f>D3759*H3759</f>
        <v>289.87</v>
      </c>
      <c r="K3759" s="25">
        <f>IF(D3759&gt;0,1,0)</f>
        <v>1</v>
      </c>
      <c r="L3759" s="26">
        <f t="shared" si="58"/>
        <v>0</v>
      </c>
    </row>
    <row r="3760" spans="1:12" ht="19" hidden="1" x14ac:dyDescent="0.2">
      <c r="A3760" s="24">
        <v>156024</v>
      </c>
      <c r="B3760" s="24">
        <v>1</v>
      </c>
      <c r="C3760" s="24">
        <v>635</v>
      </c>
      <c r="D3760" s="24">
        <v>389</v>
      </c>
      <c r="E3760" s="25" t="str">
        <f>_xlfn.XLOOKUP(A3760,Product!A$2:A$5901,Product!B$2:B$5901,"Not Found")</f>
        <v>Epicerie salée</v>
      </c>
      <c r="F3760" s="25" t="str">
        <f>_xlfn.XLOOKUP(A3760,Product!A$2:A$5901,Product!C$2:C$5901,"Not Found")</f>
        <v>Condiments, vinaigres</v>
      </c>
      <c r="G3760" s="25" t="str">
        <f>IF(_xlfn.XLOOKUP(A3760,Product!A$2:A$5901,Product!D$2:D$5901,"Not Found") = 0,"",_xlfn.XLOOKUP(A3760,Product!A$2:A$5901,Product!D$2:D$5901,"Not Found"))</f>
        <v>Ketchup et sauce BBQ</v>
      </c>
      <c r="H3760" s="30">
        <f>_xlfn.XLOOKUP(A3760,Product!A$2:A$5901,Product!E$2:E$5901,"Not Found")</f>
        <v>2.5299999999999998</v>
      </c>
      <c r="I3760" s="25" t="str">
        <f>A3760&amp;"_"&amp;E3760&amp;"_"&amp;F3760&amp;"_"&amp;G3760</f>
        <v>156024_Epicerie salée_Condiments, vinaigres_Ketchup et sauce BBQ</v>
      </c>
      <c r="J3760" s="30">
        <f>D3760*H3760</f>
        <v>984.17</v>
      </c>
      <c r="K3760" s="25">
        <f>IF(D3760&gt;0,1,0)</f>
        <v>1</v>
      </c>
      <c r="L3760" s="26">
        <f t="shared" si="58"/>
        <v>0</v>
      </c>
    </row>
    <row r="3761" spans="1:12" ht="19" hidden="1" x14ac:dyDescent="0.2">
      <c r="A3761" s="24">
        <v>158660</v>
      </c>
      <c r="B3761" s="24">
        <v>1</v>
      </c>
      <c r="C3761" s="24">
        <v>974</v>
      </c>
      <c r="D3761" s="24">
        <v>562</v>
      </c>
      <c r="E3761" s="25" t="str">
        <f>_xlfn.XLOOKUP(A3761,Product!A$2:A$5901,Product!B$2:B$5901,"Not Found")</f>
        <v>Epicerie salée</v>
      </c>
      <c r="F3761" s="25" t="str">
        <f>_xlfn.XLOOKUP(A3761,Product!A$2:A$5901,Product!C$2:C$5901,"Not Found")</f>
        <v>Riz bio</v>
      </c>
      <c r="G3761" s="25" t="str">
        <f>IF(_xlfn.XLOOKUP(A3761,Product!A$2:A$5901,Product!D$2:D$5901,"Not Found") = 0,"",_xlfn.XLOOKUP(A3761,Product!A$2:A$5901,Product!D$2:D$5901,"Not Found"))</f>
        <v>Riz rouge, riz noir, riz sauvage</v>
      </c>
      <c r="H3761" s="30">
        <f>_xlfn.XLOOKUP(A3761,Product!A$2:A$5901,Product!E$2:E$5901,"Not Found")</f>
        <v>1.22</v>
      </c>
      <c r="I3761" s="25" t="str">
        <f>A3761&amp;"_"&amp;E3761&amp;"_"&amp;F3761&amp;"_"&amp;G3761</f>
        <v>158660_Epicerie salée_Riz bio_Riz rouge, riz noir, riz sauvage</v>
      </c>
      <c r="J3761" s="30">
        <f>D3761*H3761</f>
        <v>685.64</v>
      </c>
      <c r="K3761" s="25">
        <f>IF(D3761&gt;0,1,0)</f>
        <v>1</v>
      </c>
      <c r="L3761" s="26">
        <f t="shared" si="58"/>
        <v>0</v>
      </c>
    </row>
    <row r="3762" spans="1:12" ht="19" hidden="1" x14ac:dyDescent="0.2">
      <c r="A3762" s="24">
        <v>158661</v>
      </c>
      <c r="B3762" s="24">
        <v>1</v>
      </c>
      <c r="C3762" s="24">
        <v>155</v>
      </c>
      <c r="D3762" s="24">
        <v>115</v>
      </c>
      <c r="E3762" s="25" t="str">
        <f>_xlfn.XLOOKUP(A3762,Product!A$2:A$5901,Product!B$2:B$5901,"Not Found")</f>
        <v>Epicerie salée</v>
      </c>
      <c r="F3762" s="25" t="str">
        <f>_xlfn.XLOOKUP(A3762,Product!A$2:A$5901,Product!C$2:C$5901,"Not Found")</f>
        <v>Huiles alimentaires bio</v>
      </c>
      <c r="G3762" s="25" t="str">
        <f>IF(_xlfn.XLOOKUP(A3762,Product!A$2:A$5901,Product!D$2:D$5901,"Not Found") = 0,"",_xlfn.XLOOKUP(A3762,Product!A$2:A$5901,Product!D$2:D$5901,"Not Found"))</f>
        <v>Ghee bio</v>
      </c>
      <c r="H3762" s="30">
        <f>_xlfn.XLOOKUP(A3762,Product!A$2:A$5901,Product!E$2:E$5901,"Not Found")</f>
        <v>7.96</v>
      </c>
      <c r="I3762" s="25" t="str">
        <f>A3762&amp;"_"&amp;E3762&amp;"_"&amp;F3762&amp;"_"&amp;G3762</f>
        <v>158661_Epicerie salée_Huiles alimentaires bio_Ghee bio</v>
      </c>
      <c r="J3762" s="30">
        <f>D3762*H3762</f>
        <v>915.4</v>
      </c>
      <c r="K3762" s="25">
        <f>IF(D3762&gt;0,1,0)</f>
        <v>1</v>
      </c>
      <c r="L3762" s="26">
        <f t="shared" si="58"/>
        <v>0</v>
      </c>
    </row>
    <row r="3763" spans="1:12" ht="19" hidden="1" x14ac:dyDescent="0.2">
      <c r="A3763" s="24">
        <v>158697</v>
      </c>
      <c r="B3763" s="24">
        <v>0</v>
      </c>
      <c r="C3763" s="24">
        <v>830</v>
      </c>
      <c r="D3763" s="24">
        <v>709</v>
      </c>
      <c r="E3763" s="25" t="str">
        <f>_xlfn.XLOOKUP(A3763,Product!A$2:A$5901,Product!B$2:B$5901,"Not Found")</f>
        <v>Epicerie salée</v>
      </c>
      <c r="F3763" s="25" t="str">
        <f>_xlfn.XLOOKUP(A3763,Product!A$2:A$5901,Product!C$2:C$5901,"Not Found")</f>
        <v>Légumes et conserves</v>
      </c>
      <c r="G3763" s="25" t="str">
        <f>IF(_xlfn.XLOOKUP(A3763,Product!A$2:A$5901,Product!D$2:D$5901,"Not Found") = 0,"",_xlfn.XLOOKUP(A3763,Product!A$2:A$5901,Product!D$2:D$5901,"Not Found"))</f>
        <v>Soupes bio</v>
      </c>
      <c r="H3763" s="30">
        <f>_xlfn.XLOOKUP(A3763,Product!A$2:A$5901,Product!E$2:E$5901,"Not Found")</f>
        <v>2.36</v>
      </c>
      <c r="I3763" s="25" t="str">
        <f>A3763&amp;"_"&amp;E3763&amp;"_"&amp;F3763&amp;"_"&amp;G3763</f>
        <v>158697_Epicerie salée_Légumes et conserves_Soupes bio</v>
      </c>
      <c r="J3763" s="30">
        <f>D3763*H3763</f>
        <v>1673.24</v>
      </c>
      <c r="K3763" s="25">
        <f>IF(D3763&gt;0,1,0)</f>
        <v>1</v>
      </c>
      <c r="L3763" s="26">
        <f t="shared" si="58"/>
        <v>0</v>
      </c>
    </row>
    <row r="3764" spans="1:12" ht="19" hidden="1" x14ac:dyDescent="0.2">
      <c r="A3764" s="24">
        <v>159110</v>
      </c>
      <c r="B3764" s="24">
        <v>1</v>
      </c>
      <c r="C3764" s="24">
        <v>351</v>
      </c>
      <c r="D3764" s="24">
        <v>341</v>
      </c>
      <c r="E3764" s="25" t="str">
        <f>_xlfn.XLOOKUP(A3764,Product!A$2:A$5901,Product!B$2:B$5901,"Not Found")</f>
        <v>Epicerie salée</v>
      </c>
      <c r="F3764" s="25" t="str">
        <f>_xlfn.XLOOKUP(A3764,Product!A$2:A$5901,Product!C$2:C$5901,"Not Found")</f>
        <v>Huiles alimentaires bio</v>
      </c>
      <c r="G3764" s="25" t="str">
        <f>IF(_xlfn.XLOOKUP(A3764,Product!A$2:A$5901,Product!D$2:D$5901,"Not Found") = 0,"",_xlfn.XLOOKUP(A3764,Product!A$2:A$5901,Product!D$2:D$5901,"Not Found"))</f>
        <v>Mélanges d'huiles</v>
      </c>
      <c r="H3764" s="30">
        <f>_xlfn.XLOOKUP(A3764,Product!A$2:A$5901,Product!E$2:E$5901,"Not Found")</f>
        <v>3.73</v>
      </c>
      <c r="I3764" s="25" t="str">
        <f>A3764&amp;"_"&amp;E3764&amp;"_"&amp;F3764&amp;"_"&amp;G3764</f>
        <v>159110_Epicerie salée_Huiles alimentaires bio_Mélanges d'huiles</v>
      </c>
      <c r="J3764" s="30">
        <f>D3764*H3764</f>
        <v>1271.93</v>
      </c>
      <c r="K3764" s="25">
        <f>IF(D3764&gt;0,1,0)</f>
        <v>1</v>
      </c>
      <c r="L3764" s="26">
        <f t="shared" si="58"/>
        <v>0</v>
      </c>
    </row>
    <row r="3765" spans="1:12" ht="19" hidden="1" x14ac:dyDescent="0.2">
      <c r="A3765" s="24">
        <v>159197</v>
      </c>
      <c r="B3765" s="24">
        <v>0</v>
      </c>
      <c r="C3765" s="24">
        <v>513</v>
      </c>
      <c r="D3765" s="24">
        <v>364</v>
      </c>
      <c r="E3765" s="25" t="str">
        <f>_xlfn.XLOOKUP(A3765,Product!A$2:A$5901,Product!B$2:B$5901,"Not Found")</f>
        <v>Epicerie salée</v>
      </c>
      <c r="F3765" s="25" t="str">
        <f>_xlfn.XLOOKUP(A3765,Product!A$2:A$5901,Product!C$2:C$5901,"Not Found")</f>
        <v>Farine, son, fécule</v>
      </c>
      <c r="G3765" s="25" t="str">
        <f>IF(_xlfn.XLOOKUP(A3765,Product!A$2:A$5901,Product!D$2:D$5901,"Not Found") = 0,"",_xlfn.XLOOKUP(A3765,Product!A$2:A$5901,Product!D$2:D$5901,"Not Found"))</f>
        <v>Farine de légumineuses</v>
      </c>
      <c r="H3765" s="30">
        <f>_xlfn.XLOOKUP(A3765,Product!A$2:A$5901,Product!E$2:E$5901,"Not Found")</f>
        <v>2.13</v>
      </c>
      <c r="I3765" s="25" t="str">
        <f>A3765&amp;"_"&amp;E3765&amp;"_"&amp;F3765&amp;"_"&amp;G3765</f>
        <v>159197_Epicerie salée_Farine, son, fécule_Farine de légumineuses</v>
      </c>
      <c r="J3765" s="30">
        <f>D3765*H3765</f>
        <v>775.31999999999994</v>
      </c>
      <c r="K3765" s="25">
        <f>IF(D3765&gt;0,1,0)</f>
        <v>1</v>
      </c>
      <c r="L3765" s="26">
        <f t="shared" si="58"/>
        <v>0</v>
      </c>
    </row>
    <row r="3766" spans="1:12" ht="19" hidden="1" x14ac:dyDescent="0.2">
      <c r="A3766" s="24">
        <v>159200</v>
      </c>
      <c r="B3766" s="24">
        <v>1</v>
      </c>
      <c r="C3766" s="24">
        <v>699</v>
      </c>
      <c r="D3766" s="24">
        <v>489</v>
      </c>
      <c r="E3766" s="25" t="str">
        <f>_xlfn.XLOOKUP(A3766,Product!A$2:A$5901,Product!B$2:B$5901,"Not Found")</f>
        <v>Epicerie salée</v>
      </c>
      <c r="F3766" s="25" t="str">
        <f>_xlfn.XLOOKUP(A3766,Product!A$2:A$5901,Product!C$2:C$5901,"Not Found")</f>
        <v>Farine, son, fécule</v>
      </c>
      <c r="G3766" s="25" t="str">
        <f>IF(_xlfn.XLOOKUP(A3766,Product!A$2:A$5901,Product!D$2:D$5901,"Not Found") = 0,"",_xlfn.XLOOKUP(A3766,Product!A$2:A$5901,Product!D$2:D$5901,"Not Found"))</f>
        <v>Farine de céréales</v>
      </c>
      <c r="H3766" s="30">
        <f>_xlfn.XLOOKUP(A3766,Product!A$2:A$5901,Product!E$2:E$5901,"Not Found")</f>
        <v>1.38</v>
      </c>
      <c r="I3766" s="25" t="str">
        <f>A3766&amp;"_"&amp;E3766&amp;"_"&amp;F3766&amp;"_"&amp;G3766</f>
        <v>159200_Epicerie salée_Farine, son, fécule_Farine de céréales</v>
      </c>
      <c r="J3766" s="30">
        <f>D3766*H3766</f>
        <v>674.81999999999994</v>
      </c>
      <c r="K3766" s="25">
        <f>IF(D3766&gt;0,1,0)</f>
        <v>1</v>
      </c>
      <c r="L3766" s="26">
        <f t="shared" si="58"/>
        <v>0</v>
      </c>
    </row>
    <row r="3767" spans="1:12" ht="38" hidden="1" x14ac:dyDescent="0.2">
      <c r="A3767" s="24">
        <v>159208</v>
      </c>
      <c r="B3767" s="24">
        <v>1</v>
      </c>
      <c r="C3767" s="24">
        <v>469</v>
      </c>
      <c r="D3767" s="24">
        <v>61</v>
      </c>
      <c r="E3767" s="25" t="str">
        <f>_xlfn.XLOOKUP(A3767,Product!A$2:A$5901,Product!B$2:B$5901,"Not Found")</f>
        <v>Epicerie salée</v>
      </c>
      <c r="F3767" s="25" t="str">
        <f>_xlfn.XLOOKUP(A3767,Product!A$2:A$5901,Product!C$2:C$5901,"Not Found")</f>
        <v>Légumineuses et céréales</v>
      </c>
      <c r="G3767" s="25" t="str">
        <f>IF(_xlfn.XLOOKUP(A3767,Product!A$2:A$5901,Product!D$2:D$5901,"Not Found") = 0,"",_xlfn.XLOOKUP(A3767,Product!A$2:A$5901,Product!D$2:D$5901,"Not Found"))</f>
        <v>Mélanges céréales légumineuses</v>
      </c>
      <c r="H3767" s="30">
        <f>_xlfn.XLOOKUP(A3767,Product!A$2:A$5901,Product!E$2:E$5901,"Not Found")</f>
        <v>1.2</v>
      </c>
      <c r="I3767" s="25" t="str">
        <f>A3767&amp;"_"&amp;E3767&amp;"_"&amp;F3767&amp;"_"&amp;G3767</f>
        <v>159208_Epicerie salée_Légumineuses et céréales_Mélanges céréales légumineuses</v>
      </c>
      <c r="J3767" s="30">
        <f>D3767*H3767</f>
        <v>73.2</v>
      </c>
      <c r="K3767" s="25">
        <f>IF(D3767&gt;0,1,0)</f>
        <v>1</v>
      </c>
      <c r="L3767" s="26">
        <f t="shared" si="58"/>
        <v>0</v>
      </c>
    </row>
    <row r="3768" spans="1:12" ht="38" hidden="1" x14ac:dyDescent="0.2">
      <c r="A3768" s="24">
        <v>159209</v>
      </c>
      <c r="B3768" s="24">
        <v>0</v>
      </c>
      <c r="C3768" s="24">
        <v>140</v>
      </c>
      <c r="D3768" s="24">
        <v>71</v>
      </c>
      <c r="E3768" s="25" t="str">
        <f>_xlfn.XLOOKUP(A3768,Product!A$2:A$5901,Product!B$2:B$5901,"Not Found")</f>
        <v>Epicerie salée</v>
      </c>
      <c r="F3768" s="25" t="str">
        <f>_xlfn.XLOOKUP(A3768,Product!A$2:A$5901,Product!C$2:C$5901,"Not Found")</f>
        <v>Légumineuses et céréales</v>
      </c>
      <c r="G3768" s="25" t="str">
        <f>IF(_xlfn.XLOOKUP(A3768,Product!A$2:A$5901,Product!D$2:D$5901,"Not Found") = 0,"",_xlfn.XLOOKUP(A3768,Product!A$2:A$5901,Product!D$2:D$5901,"Not Found"))</f>
        <v>Mélanges céréales légumineuses</v>
      </c>
      <c r="H3768" s="30">
        <f>_xlfn.XLOOKUP(A3768,Product!A$2:A$5901,Product!E$2:E$5901,"Not Found")</f>
        <v>1.2</v>
      </c>
      <c r="I3768" s="25" t="str">
        <f>A3768&amp;"_"&amp;E3768&amp;"_"&amp;F3768&amp;"_"&amp;G3768</f>
        <v>159209_Epicerie salée_Légumineuses et céréales_Mélanges céréales légumineuses</v>
      </c>
      <c r="J3768" s="30">
        <f>D3768*H3768</f>
        <v>85.2</v>
      </c>
      <c r="K3768" s="25">
        <f>IF(D3768&gt;0,1,0)</f>
        <v>1</v>
      </c>
      <c r="L3768" s="26">
        <f t="shared" si="58"/>
        <v>0</v>
      </c>
    </row>
    <row r="3769" spans="1:12" ht="19" hidden="1" x14ac:dyDescent="0.2">
      <c r="A3769" s="24">
        <v>159220</v>
      </c>
      <c r="B3769" s="24">
        <v>0</v>
      </c>
      <c r="C3769" s="24">
        <v>894</v>
      </c>
      <c r="D3769" s="24">
        <v>237</v>
      </c>
      <c r="E3769" s="25" t="str">
        <f>_xlfn.XLOOKUP(A3769,Product!A$2:A$5901,Product!B$2:B$5901,"Not Found")</f>
        <v>Epicerie salée</v>
      </c>
      <c r="F3769" s="25" t="str">
        <f>_xlfn.XLOOKUP(A3769,Product!A$2:A$5901,Product!C$2:C$5901,"Not Found")</f>
        <v>Riz bio</v>
      </c>
      <c r="G3769" s="25" t="str">
        <f>IF(_xlfn.XLOOKUP(A3769,Product!A$2:A$5901,Product!D$2:D$5901,"Not Found") = 0,"",_xlfn.XLOOKUP(A3769,Product!A$2:A$5901,Product!D$2:D$5901,"Not Found"))</f>
        <v>Riz long grain</v>
      </c>
      <c r="H3769" s="30">
        <f>_xlfn.XLOOKUP(A3769,Product!A$2:A$5901,Product!E$2:E$5901,"Not Found")</f>
        <v>0.7</v>
      </c>
      <c r="I3769" s="25" t="str">
        <f>A3769&amp;"_"&amp;E3769&amp;"_"&amp;F3769&amp;"_"&amp;G3769</f>
        <v>159220_Epicerie salée_Riz bio_Riz long grain</v>
      </c>
      <c r="J3769" s="30">
        <f>D3769*H3769</f>
        <v>165.89999999999998</v>
      </c>
      <c r="K3769" s="25">
        <f>IF(D3769&gt;0,1,0)</f>
        <v>1</v>
      </c>
      <c r="L3769" s="26">
        <f t="shared" si="58"/>
        <v>0</v>
      </c>
    </row>
    <row r="3770" spans="1:12" ht="19" hidden="1" x14ac:dyDescent="0.2">
      <c r="A3770" s="24">
        <v>159386</v>
      </c>
      <c r="B3770" s="24">
        <v>0</v>
      </c>
      <c r="C3770" s="24">
        <v>461</v>
      </c>
      <c r="D3770" s="24">
        <v>293</v>
      </c>
      <c r="E3770" s="25" t="str">
        <f>_xlfn.XLOOKUP(A3770,Product!A$2:A$5901,Product!B$2:B$5901,"Not Found")</f>
        <v>Epicerie salée</v>
      </c>
      <c r="F3770" s="25" t="str">
        <f>_xlfn.XLOOKUP(A3770,Product!A$2:A$5901,Product!C$2:C$5901,"Not Found")</f>
        <v>Graines et oléagineux</v>
      </c>
      <c r="G3770" s="25" t="str">
        <f>IF(_xlfn.XLOOKUP(A3770,Product!A$2:A$5901,Product!D$2:D$5901,"Not Found") = 0,"",_xlfn.XLOOKUP(A3770,Product!A$2:A$5901,Product!D$2:D$5901,"Not Found"))</f>
        <v>Graines oléagineuses</v>
      </c>
      <c r="H3770" s="30">
        <f>_xlfn.XLOOKUP(A3770,Product!A$2:A$5901,Product!E$2:E$5901,"Not Found")</f>
        <v>1.3</v>
      </c>
      <c r="I3770" s="25" t="str">
        <f>A3770&amp;"_"&amp;E3770&amp;"_"&amp;F3770&amp;"_"&amp;G3770</f>
        <v>159386_Epicerie salée_Graines et oléagineux_Graines oléagineuses</v>
      </c>
      <c r="J3770" s="30">
        <f>D3770*H3770</f>
        <v>380.90000000000003</v>
      </c>
      <c r="K3770" s="25">
        <f>IF(D3770&gt;0,1,0)</f>
        <v>1</v>
      </c>
      <c r="L3770" s="26">
        <f t="shared" si="58"/>
        <v>0</v>
      </c>
    </row>
    <row r="3771" spans="1:12" ht="19" hidden="1" x14ac:dyDescent="0.2">
      <c r="A3771" s="24">
        <v>159402</v>
      </c>
      <c r="B3771" s="24">
        <v>0</v>
      </c>
      <c r="C3771" s="24">
        <v>228</v>
      </c>
      <c r="D3771" s="24">
        <v>58</v>
      </c>
      <c r="E3771" s="25" t="str">
        <f>_xlfn.XLOOKUP(A3771,Product!A$2:A$5901,Product!B$2:B$5901,"Not Found")</f>
        <v>Epicerie salée</v>
      </c>
      <c r="F3771" s="25" t="str">
        <f>_xlfn.XLOOKUP(A3771,Product!A$2:A$5901,Product!C$2:C$5901,"Not Found")</f>
        <v>Graines et oléagineux</v>
      </c>
      <c r="G3771" s="25" t="str">
        <f>IF(_xlfn.XLOOKUP(A3771,Product!A$2:A$5901,Product!D$2:D$5901,"Not Found") = 0,"",_xlfn.XLOOKUP(A3771,Product!A$2:A$5901,Product!D$2:D$5901,"Not Found"))</f>
        <v>Graines oléagineuses</v>
      </c>
      <c r="H3771" s="30">
        <f>_xlfn.XLOOKUP(A3771,Product!A$2:A$5901,Product!E$2:E$5901,"Not Found")</f>
        <v>1.3</v>
      </c>
      <c r="I3771" s="25" t="str">
        <f>A3771&amp;"_"&amp;E3771&amp;"_"&amp;F3771&amp;"_"&amp;G3771</f>
        <v>159402_Epicerie salée_Graines et oléagineux_Graines oléagineuses</v>
      </c>
      <c r="J3771" s="30">
        <f>D3771*H3771</f>
        <v>75.400000000000006</v>
      </c>
      <c r="K3771" s="25">
        <f>IF(D3771&gt;0,1,0)</f>
        <v>1</v>
      </c>
      <c r="L3771" s="26">
        <f t="shared" si="58"/>
        <v>0</v>
      </c>
    </row>
    <row r="3772" spans="1:12" ht="19" hidden="1" x14ac:dyDescent="0.2">
      <c r="A3772" s="24">
        <v>159403</v>
      </c>
      <c r="B3772" s="24">
        <v>0</v>
      </c>
      <c r="C3772" s="24">
        <v>404</v>
      </c>
      <c r="D3772" s="24">
        <v>0</v>
      </c>
      <c r="E3772" s="25" t="str">
        <f>_xlfn.XLOOKUP(A3772,Product!A$2:A$5901,Product!B$2:B$5901,"Not Found")</f>
        <v>Epicerie salée</v>
      </c>
      <c r="F3772" s="25" t="str">
        <f>_xlfn.XLOOKUP(A3772,Product!A$2:A$5901,Product!C$2:C$5901,"Not Found")</f>
        <v>Plats cuisinés</v>
      </c>
      <c r="G3772" s="25" t="str">
        <f>IF(_xlfn.XLOOKUP(A3772,Product!A$2:A$5901,Product!D$2:D$5901,"Not Found") = 0,"",_xlfn.XLOOKUP(A3772,Product!A$2:A$5901,Product!D$2:D$5901,"Not Found"))</f>
        <v>Tofu et seitan</v>
      </c>
      <c r="H3772" s="30">
        <f>_xlfn.XLOOKUP(A3772,Product!A$2:A$5901,Product!E$2:E$5901,"Not Found")</f>
        <v>1.93</v>
      </c>
      <c r="I3772" s="25" t="str">
        <f>A3772&amp;"_"&amp;E3772&amp;"_"&amp;F3772&amp;"_"&amp;G3772</f>
        <v>159403_Epicerie salée_Plats cuisinés_Tofu et seitan</v>
      </c>
      <c r="J3772" s="30">
        <f>D3772*H3772</f>
        <v>0</v>
      </c>
      <c r="K3772" s="25">
        <f>IF(D3772&gt;0,1,0)</f>
        <v>0</v>
      </c>
      <c r="L3772" s="26">
        <f t="shared" si="58"/>
        <v>1</v>
      </c>
    </row>
    <row r="3773" spans="1:12" ht="19" hidden="1" x14ac:dyDescent="0.2">
      <c r="A3773" s="24">
        <v>159490</v>
      </c>
      <c r="B3773" s="24">
        <v>0</v>
      </c>
      <c r="C3773" s="24">
        <v>956</v>
      </c>
      <c r="D3773" s="24">
        <v>337</v>
      </c>
      <c r="E3773" s="25" t="str">
        <f>_xlfn.XLOOKUP(A3773,Product!A$2:A$5901,Product!B$2:B$5901,"Not Found")</f>
        <v>Epicerie salée</v>
      </c>
      <c r="F3773" s="25" t="str">
        <f>_xlfn.XLOOKUP(A3773,Product!A$2:A$5901,Product!C$2:C$5901,"Not Found")</f>
        <v>Plats cuisinés</v>
      </c>
      <c r="G3773" s="25" t="str">
        <f>IF(_xlfn.XLOOKUP(A3773,Product!A$2:A$5901,Product!D$2:D$5901,"Not Found") = 0,"",_xlfn.XLOOKUP(A3773,Product!A$2:A$5901,Product!D$2:D$5901,"Not Found"))</f>
        <v>Tofu et seitan</v>
      </c>
      <c r="H3773" s="30">
        <f>_xlfn.XLOOKUP(A3773,Product!A$2:A$5901,Product!E$2:E$5901,"Not Found")</f>
        <v>1.93</v>
      </c>
      <c r="I3773" s="25" t="str">
        <f>A3773&amp;"_"&amp;E3773&amp;"_"&amp;F3773&amp;"_"&amp;G3773</f>
        <v>159490_Epicerie salée_Plats cuisinés_Tofu et seitan</v>
      </c>
      <c r="J3773" s="30">
        <f>D3773*H3773</f>
        <v>650.41</v>
      </c>
      <c r="K3773" s="25">
        <f>IF(D3773&gt;0,1,0)</f>
        <v>1</v>
      </c>
      <c r="L3773" s="26">
        <f t="shared" si="58"/>
        <v>0</v>
      </c>
    </row>
    <row r="3774" spans="1:12" ht="19" hidden="1" x14ac:dyDescent="0.2">
      <c r="A3774" s="24">
        <v>159617</v>
      </c>
      <c r="B3774" s="24">
        <v>1</v>
      </c>
      <c r="C3774" s="24">
        <v>413</v>
      </c>
      <c r="D3774" s="24">
        <v>260</v>
      </c>
      <c r="E3774" s="25" t="str">
        <f>_xlfn.XLOOKUP(A3774,Product!A$2:A$5901,Product!B$2:B$5901,"Not Found")</f>
        <v>Epicerie salée</v>
      </c>
      <c r="F3774" s="25" t="str">
        <f>_xlfn.XLOOKUP(A3774,Product!A$2:A$5901,Product!C$2:C$5901,"Not Found")</f>
        <v>Plats cuisinés</v>
      </c>
      <c r="G3774" s="25" t="str">
        <f>IF(_xlfn.XLOOKUP(A3774,Product!A$2:A$5901,Product!D$2:D$5901,"Not Found") = 0,"",_xlfn.XLOOKUP(A3774,Product!A$2:A$5901,Product!D$2:D$5901,"Not Found"))</f>
        <v>Tofu et seitan</v>
      </c>
      <c r="H3774" s="30">
        <f>_xlfn.XLOOKUP(A3774,Product!A$2:A$5901,Product!E$2:E$5901,"Not Found")</f>
        <v>2.13</v>
      </c>
      <c r="I3774" s="25" t="str">
        <f>A3774&amp;"_"&amp;E3774&amp;"_"&amp;F3774&amp;"_"&amp;G3774</f>
        <v>159617_Epicerie salée_Plats cuisinés_Tofu et seitan</v>
      </c>
      <c r="J3774" s="30">
        <f>D3774*H3774</f>
        <v>553.79999999999995</v>
      </c>
      <c r="K3774" s="25">
        <f>IF(D3774&gt;0,1,0)</f>
        <v>1</v>
      </c>
      <c r="L3774" s="26">
        <f t="shared" si="58"/>
        <v>0</v>
      </c>
    </row>
    <row r="3775" spans="1:12" ht="19" hidden="1" x14ac:dyDescent="0.2">
      <c r="A3775" s="24">
        <v>162438</v>
      </c>
      <c r="B3775" s="24">
        <v>1</v>
      </c>
      <c r="C3775" s="24">
        <v>508</v>
      </c>
      <c r="D3775" s="24">
        <v>490</v>
      </c>
      <c r="E3775" s="25" t="str">
        <f>_xlfn.XLOOKUP(A3775,Product!A$2:A$5901,Product!B$2:B$5901,"Not Found")</f>
        <v>Epicerie salée</v>
      </c>
      <c r="F3775" s="25" t="str">
        <f>_xlfn.XLOOKUP(A3775,Product!A$2:A$5901,Product!C$2:C$5901,"Not Found")</f>
        <v>Apéritifs bio</v>
      </c>
      <c r="G3775" s="25" t="str">
        <f>IF(_xlfn.XLOOKUP(A3775,Product!A$2:A$5901,Product!D$2:D$5901,"Not Found") = 0,"",_xlfn.XLOOKUP(A3775,Product!A$2:A$5901,Product!D$2:D$5901,"Not Found"))</f>
        <v>Biscuits apéritif bio</v>
      </c>
      <c r="H3775" s="30">
        <f>_xlfn.XLOOKUP(A3775,Product!A$2:A$5901,Product!E$2:E$5901,"Not Found")</f>
        <v>1.53</v>
      </c>
      <c r="I3775" s="25" t="str">
        <f>A3775&amp;"_"&amp;E3775&amp;"_"&amp;F3775&amp;"_"&amp;G3775</f>
        <v>162438_Epicerie salée_Apéritifs bio_Biscuits apéritif bio</v>
      </c>
      <c r="J3775" s="30">
        <f>D3775*H3775</f>
        <v>749.7</v>
      </c>
      <c r="K3775" s="25">
        <f>IF(D3775&gt;0,1,0)</f>
        <v>1</v>
      </c>
      <c r="L3775" s="26">
        <f t="shared" si="58"/>
        <v>0</v>
      </c>
    </row>
    <row r="3776" spans="1:12" ht="19" hidden="1" x14ac:dyDescent="0.2">
      <c r="A3776" s="24">
        <v>162441</v>
      </c>
      <c r="B3776" s="24">
        <v>0</v>
      </c>
      <c r="C3776" s="24">
        <v>199</v>
      </c>
      <c r="D3776" s="24">
        <v>60</v>
      </c>
      <c r="E3776" s="25" t="str">
        <f>_xlfn.XLOOKUP(A3776,Product!A$2:A$5901,Product!B$2:B$5901,"Not Found")</f>
        <v>Epicerie salée</v>
      </c>
      <c r="F3776" s="25" t="str">
        <f>_xlfn.XLOOKUP(A3776,Product!A$2:A$5901,Product!C$2:C$5901,"Not Found")</f>
        <v>Huiles alimentaires bio</v>
      </c>
      <c r="G3776" s="25" t="str">
        <f>IF(_xlfn.XLOOKUP(A3776,Product!A$2:A$5901,Product!D$2:D$5901,"Not Found") = 0,"",_xlfn.XLOOKUP(A3776,Product!A$2:A$5901,Product!D$2:D$5901,"Not Found"))</f>
        <v>Ghee bio</v>
      </c>
      <c r="H3776" s="30">
        <f>_xlfn.XLOOKUP(A3776,Product!A$2:A$5901,Product!E$2:E$5901,"Not Found")</f>
        <v>8</v>
      </c>
      <c r="I3776" s="25" t="str">
        <f>A3776&amp;"_"&amp;E3776&amp;"_"&amp;F3776&amp;"_"&amp;G3776</f>
        <v>162441_Epicerie salée_Huiles alimentaires bio_Ghee bio</v>
      </c>
      <c r="J3776" s="30">
        <f>D3776*H3776</f>
        <v>480</v>
      </c>
      <c r="K3776" s="25">
        <f>IF(D3776&gt;0,1,0)</f>
        <v>1</v>
      </c>
      <c r="L3776" s="26">
        <f t="shared" si="58"/>
        <v>0</v>
      </c>
    </row>
    <row r="3777" spans="1:12" ht="19" hidden="1" x14ac:dyDescent="0.2">
      <c r="A3777" s="24">
        <v>164631</v>
      </c>
      <c r="B3777" s="24">
        <v>1</v>
      </c>
      <c r="C3777" s="24">
        <v>48</v>
      </c>
      <c r="D3777" s="24">
        <v>12</v>
      </c>
      <c r="E3777" s="25" t="str">
        <f>_xlfn.XLOOKUP(A3777,Product!A$2:A$5901,Product!B$2:B$5901,"Not Found")</f>
        <v>Epicerie salée</v>
      </c>
      <c r="F3777" s="25" t="str">
        <f>_xlfn.XLOOKUP(A3777,Product!A$2:A$5901,Product!C$2:C$5901,"Not Found")</f>
        <v>Sel, épices, aide culinaire</v>
      </c>
      <c r="G3777" s="25" t="str">
        <f>IF(_xlfn.XLOOKUP(A3777,Product!A$2:A$5901,Product!D$2:D$5901,"Not Found") = 0,"",_xlfn.XLOOKUP(A3777,Product!A$2:A$5901,Product!D$2:D$5901,"Not Found"))</f>
        <v>Herbes et aromates</v>
      </c>
      <c r="H3777" s="30">
        <f>_xlfn.XLOOKUP(A3777,Product!A$2:A$5901,Product!E$2:E$5901,"Not Found")</f>
        <v>1.1599999999999999</v>
      </c>
      <c r="I3777" s="25" t="str">
        <f>A3777&amp;"_"&amp;E3777&amp;"_"&amp;F3777&amp;"_"&amp;G3777</f>
        <v>164631_Epicerie salée_Sel, épices, aide culinaire_Herbes et aromates</v>
      </c>
      <c r="J3777" s="30">
        <f>D3777*H3777</f>
        <v>13.919999999999998</v>
      </c>
      <c r="K3777" s="25">
        <f>IF(D3777&gt;0,1,0)</f>
        <v>1</v>
      </c>
      <c r="L3777" s="26">
        <f t="shared" si="58"/>
        <v>0</v>
      </c>
    </row>
    <row r="3778" spans="1:12" ht="19" hidden="1" x14ac:dyDescent="0.2">
      <c r="A3778" s="24">
        <v>164638</v>
      </c>
      <c r="B3778" s="24">
        <v>0</v>
      </c>
      <c r="C3778" s="24">
        <v>726</v>
      </c>
      <c r="D3778" s="24">
        <v>485</v>
      </c>
      <c r="E3778" s="25" t="str">
        <f>_xlfn.XLOOKUP(A3778,Product!A$2:A$5901,Product!B$2:B$5901,"Not Found")</f>
        <v>Epicerie salée</v>
      </c>
      <c r="F3778" s="25" t="str">
        <f>_xlfn.XLOOKUP(A3778,Product!A$2:A$5901,Product!C$2:C$5901,"Not Found")</f>
        <v>Sel, épices, aide culinaire</v>
      </c>
      <c r="G3778" s="25" t="str">
        <f>IF(_xlfn.XLOOKUP(A3778,Product!A$2:A$5901,Product!D$2:D$5901,"Not Found") = 0,"",_xlfn.XLOOKUP(A3778,Product!A$2:A$5901,Product!D$2:D$5901,"Not Found"))</f>
        <v>Epices</v>
      </c>
      <c r="H3778" s="30">
        <f>_xlfn.XLOOKUP(A3778,Product!A$2:A$5901,Product!E$2:E$5901,"Not Found")</f>
        <v>1.74</v>
      </c>
      <c r="I3778" s="25" t="str">
        <f>A3778&amp;"_"&amp;E3778&amp;"_"&amp;F3778&amp;"_"&amp;G3778</f>
        <v>164638_Epicerie salée_Sel, épices, aide culinaire_Epices</v>
      </c>
      <c r="J3778" s="30">
        <f>D3778*H3778</f>
        <v>843.9</v>
      </c>
      <c r="K3778" s="25">
        <f>IF(D3778&gt;0,1,0)</f>
        <v>1</v>
      </c>
      <c r="L3778" s="26">
        <f t="shared" si="58"/>
        <v>0</v>
      </c>
    </row>
    <row r="3779" spans="1:12" ht="19" hidden="1" x14ac:dyDescent="0.2">
      <c r="A3779" s="24">
        <v>164879</v>
      </c>
      <c r="B3779" s="24">
        <v>0</v>
      </c>
      <c r="C3779" s="24">
        <v>848</v>
      </c>
      <c r="D3779" s="24">
        <v>576</v>
      </c>
      <c r="E3779" s="25" t="str">
        <f>_xlfn.XLOOKUP(A3779,Product!A$2:A$5901,Product!B$2:B$5901,"Not Found")</f>
        <v>Epicerie salée</v>
      </c>
      <c r="F3779" s="25" t="str">
        <f>_xlfn.XLOOKUP(A3779,Product!A$2:A$5901,Product!C$2:C$5901,"Not Found")</f>
        <v>Sel, épices, aide culinaire</v>
      </c>
      <c r="G3779" s="25" t="str">
        <f>IF(_xlfn.XLOOKUP(A3779,Product!A$2:A$5901,Product!D$2:D$5901,"Not Found") = 0,"",_xlfn.XLOOKUP(A3779,Product!A$2:A$5901,Product!D$2:D$5901,"Not Found"))</f>
        <v>Gomasio</v>
      </c>
      <c r="H3779" s="30">
        <f>_xlfn.XLOOKUP(A3779,Product!A$2:A$5901,Product!E$2:E$5901,"Not Found")</f>
        <v>2.04</v>
      </c>
      <c r="I3779" s="25" t="str">
        <f>A3779&amp;"_"&amp;E3779&amp;"_"&amp;F3779&amp;"_"&amp;G3779</f>
        <v>164879_Epicerie salée_Sel, épices, aide culinaire_Gomasio</v>
      </c>
      <c r="J3779" s="30">
        <f>D3779*H3779</f>
        <v>1175.04</v>
      </c>
      <c r="K3779" s="25">
        <f>IF(D3779&gt;0,1,0)</f>
        <v>1</v>
      </c>
      <c r="L3779" s="26">
        <f t="shared" ref="L3779:L3842" si="59">1-K3779</f>
        <v>0</v>
      </c>
    </row>
    <row r="3780" spans="1:12" ht="19" hidden="1" x14ac:dyDescent="0.2">
      <c r="A3780" s="24">
        <v>164891</v>
      </c>
      <c r="B3780" s="24">
        <v>0</v>
      </c>
      <c r="C3780" s="24">
        <v>337</v>
      </c>
      <c r="D3780" s="24">
        <v>229</v>
      </c>
      <c r="E3780" s="25" t="str">
        <f>_xlfn.XLOOKUP(A3780,Product!A$2:A$5901,Product!B$2:B$5901,"Not Found")</f>
        <v>Epicerie salée</v>
      </c>
      <c r="F3780" s="25" t="str">
        <f>_xlfn.XLOOKUP(A3780,Product!A$2:A$5901,Product!C$2:C$5901,"Not Found")</f>
        <v>Pain et biscottes</v>
      </c>
      <c r="G3780" s="25" t="str">
        <f>IF(_xlfn.XLOOKUP(A3780,Product!A$2:A$5901,Product!D$2:D$5901,"Not Found") = 0,"",_xlfn.XLOOKUP(A3780,Product!A$2:A$5901,Product!D$2:D$5901,"Not Found"))</f>
        <v>Pain, pain précuit</v>
      </c>
      <c r="H3780" s="30">
        <f>_xlfn.XLOOKUP(A3780,Product!A$2:A$5901,Product!E$2:E$5901,"Not Found")</f>
        <v>1.92</v>
      </c>
      <c r="I3780" s="25" t="str">
        <f>A3780&amp;"_"&amp;E3780&amp;"_"&amp;F3780&amp;"_"&amp;G3780</f>
        <v>164891_Epicerie salée_Pain et biscottes_Pain, pain précuit</v>
      </c>
      <c r="J3780" s="30">
        <f>D3780*H3780</f>
        <v>439.68</v>
      </c>
      <c r="K3780" s="25">
        <f>IF(D3780&gt;0,1,0)</f>
        <v>1</v>
      </c>
      <c r="L3780" s="26">
        <f t="shared" si="59"/>
        <v>0</v>
      </c>
    </row>
    <row r="3781" spans="1:12" ht="19" hidden="1" x14ac:dyDescent="0.2">
      <c r="A3781" s="24">
        <v>164902</v>
      </c>
      <c r="B3781" s="24">
        <v>0</v>
      </c>
      <c r="C3781" s="24">
        <v>111</v>
      </c>
      <c r="D3781" s="24">
        <v>88</v>
      </c>
      <c r="E3781" s="25" t="str">
        <f>_xlfn.XLOOKUP(A3781,Product!A$2:A$5901,Product!B$2:B$5901,"Not Found")</f>
        <v>Epicerie salée</v>
      </c>
      <c r="F3781" s="25" t="str">
        <f>_xlfn.XLOOKUP(A3781,Product!A$2:A$5901,Product!C$2:C$5901,"Not Found")</f>
        <v>Pain et biscottes</v>
      </c>
      <c r="G3781" s="25" t="str">
        <f>IF(_xlfn.XLOOKUP(A3781,Product!A$2:A$5901,Product!D$2:D$5901,"Not Found") = 0,"",_xlfn.XLOOKUP(A3781,Product!A$2:A$5901,Product!D$2:D$5901,"Not Found"))</f>
        <v>Pain, pain précuit</v>
      </c>
      <c r="H3781" s="30">
        <f>_xlfn.XLOOKUP(A3781,Product!A$2:A$5901,Product!E$2:E$5901,"Not Found")</f>
        <v>1.92</v>
      </c>
      <c r="I3781" s="25" t="str">
        <f>A3781&amp;"_"&amp;E3781&amp;"_"&amp;F3781&amp;"_"&amp;G3781</f>
        <v>164902_Epicerie salée_Pain et biscottes_Pain, pain précuit</v>
      </c>
      <c r="J3781" s="30">
        <f>D3781*H3781</f>
        <v>168.95999999999998</v>
      </c>
      <c r="K3781" s="25">
        <f>IF(D3781&gt;0,1,0)</f>
        <v>1</v>
      </c>
      <c r="L3781" s="26">
        <f t="shared" si="59"/>
        <v>0</v>
      </c>
    </row>
    <row r="3782" spans="1:12" ht="19" hidden="1" x14ac:dyDescent="0.2">
      <c r="A3782" s="24">
        <v>180340</v>
      </c>
      <c r="B3782" s="24">
        <v>0</v>
      </c>
      <c r="C3782" s="24">
        <v>88</v>
      </c>
      <c r="D3782" s="24">
        <v>53</v>
      </c>
      <c r="E3782" s="25" t="str">
        <f>_xlfn.XLOOKUP(A3782,Product!A$2:A$5901,Product!B$2:B$5901,"Not Found")</f>
        <v>Epicerie salée</v>
      </c>
      <c r="F3782" s="25" t="str">
        <f>_xlfn.XLOOKUP(A3782,Product!A$2:A$5901,Product!C$2:C$5901,"Not Found")</f>
        <v>Sel, épices, aide culinaire</v>
      </c>
      <c r="G3782" s="25" t="str">
        <f>IF(_xlfn.XLOOKUP(A3782,Product!A$2:A$5901,Product!D$2:D$5901,"Not Found") = 0,"",_xlfn.XLOOKUP(A3782,Product!A$2:A$5901,Product!D$2:D$5901,"Not Found"))</f>
        <v>Bouillons cube</v>
      </c>
      <c r="H3782" s="30">
        <f>_xlfn.XLOOKUP(A3782,Product!A$2:A$5901,Product!E$2:E$5901,"Not Found")</f>
        <v>2.46</v>
      </c>
      <c r="I3782" s="25" t="str">
        <f>A3782&amp;"_"&amp;E3782&amp;"_"&amp;F3782&amp;"_"&amp;G3782</f>
        <v>180340_Epicerie salée_Sel, épices, aide culinaire_Bouillons cube</v>
      </c>
      <c r="J3782" s="30">
        <f>D3782*H3782</f>
        <v>130.38</v>
      </c>
      <c r="K3782" s="25">
        <f>IF(D3782&gt;0,1,0)</f>
        <v>1</v>
      </c>
      <c r="L3782" s="26">
        <f t="shared" si="59"/>
        <v>0</v>
      </c>
    </row>
    <row r="3783" spans="1:12" ht="19" hidden="1" x14ac:dyDescent="0.2">
      <c r="A3783" s="24">
        <v>181241</v>
      </c>
      <c r="B3783" s="24">
        <v>1</v>
      </c>
      <c r="C3783" s="24">
        <v>793</v>
      </c>
      <c r="D3783" s="24">
        <v>514</v>
      </c>
      <c r="E3783" s="25" t="str">
        <f>_xlfn.XLOOKUP(A3783,Product!A$2:A$5901,Product!B$2:B$5901,"Not Found")</f>
        <v>Epicerie salée</v>
      </c>
      <c r="F3783" s="25" t="str">
        <f>_xlfn.XLOOKUP(A3783,Product!A$2:A$5901,Product!C$2:C$5901,"Not Found")</f>
        <v>Poisson, viande, pâtés</v>
      </c>
      <c r="G3783" s="25" t="str">
        <f>IF(_xlfn.XLOOKUP(A3783,Product!A$2:A$5901,Product!D$2:D$5901,"Not Found") = 0,"",_xlfn.XLOOKUP(A3783,Product!A$2:A$5901,Product!D$2:D$5901,"Not Found"))</f>
        <v>Terrines de viande et pâtés</v>
      </c>
      <c r="H3783" s="30">
        <f>_xlfn.XLOOKUP(A3783,Product!A$2:A$5901,Product!E$2:E$5901,"Not Found")</f>
        <v>4.1399999999999997</v>
      </c>
      <c r="I3783" s="25" t="str">
        <f>A3783&amp;"_"&amp;E3783&amp;"_"&amp;F3783&amp;"_"&amp;G3783</f>
        <v>181241_Epicerie salée_Poisson, viande, pâtés_Terrines de viande et pâtés</v>
      </c>
      <c r="J3783" s="30">
        <f>D3783*H3783</f>
        <v>2127.96</v>
      </c>
      <c r="K3783" s="25">
        <f>IF(D3783&gt;0,1,0)</f>
        <v>1</v>
      </c>
      <c r="L3783" s="26">
        <f t="shared" si="59"/>
        <v>0</v>
      </c>
    </row>
    <row r="3784" spans="1:12" ht="19" hidden="1" x14ac:dyDescent="0.2">
      <c r="A3784" s="24">
        <v>182274</v>
      </c>
      <c r="B3784" s="24">
        <v>0</v>
      </c>
      <c r="C3784" s="24">
        <v>402</v>
      </c>
      <c r="D3784" s="24">
        <v>222</v>
      </c>
      <c r="E3784" s="25" t="str">
        <f>_xlfn.XLOOKUP(A3784,Product!A$2:A$5901,Product!B$2:B$5901,"Not Found")</f>
        <v>Epicerie salée</v>
      </c>
      <c r="F3784" s="25" t="str">
        <f>_xlfn.XLOOKUP(A3784,Product!A$2:A$5901,Product!C$2:C$5901,"Not Found")</f>
        <v>Graines et oléagineux</v>
      </c>
      <c r="G3784" s="25" t="str">
        <f>IF(_xlfn.XLOOKUP(A3784,Product!A$2:A$5901,Product!D$2:D$5901,"Not Found") = 0,"",_xlfn.XLOOKUP(A3784,Product!A$2:A$5901,Product!D$2:D$5901,"Not Found"))</f>
        <v>Graines oléagineuses</v>
      </c>
      <c r="H3784" s="30">
        <f>_xlfn.XLOOKUP(A3784,Product!A$2:A$5901,Product!E$2:E$5901,"Not Found")</f>
        <v>1.18</v>
      </c>
      <c r="I3784" s="25" t="str">
        <f>A3784&amp;"_"&amp;E3784&amp;"_"&amp;F3784&amp;"_"&amp;G3784</f>
        <v>182274_Epicerie salée_Graines et oléagineux_Graines oléagineuses</v>
      </c>
      <c r="J3784" s="30">
        <f>D3784*H3784</f>
        <v>261.95999999999998</v>
      </c>
      <c r="K3784" s="25">
        <f>IF(D3784&gt;0,1,0)</f>
        <v>1</v>
      </c>
      <c r="L3784" s="26">
        <f t="shared" si="59"/>
        <v>0</v>
      </c>
    </row>
    <row r="3785" spans="1:12" ht="19" hidden="1" x14ac:dyDescent="0.2">
      <c r="A3785" s="24">
        <v>182790</v>
      </c>
      <c r="B3785" s="24">
        <v>0</v>
      </c>
      <c r="C3785" s="24">
        <v>80</v>
      </c>
      <c r="D3785" s="24">
        <v>70</v>
      </c>
      <c r="E3785" s="25" t="str">
        <f>_xlfn.XLOOKUP(A3785,Product!A$2:A$5901,Product!B$2:B$5901,"Not Found")</f>
        <v>Epicerie salée</v>
      </c>
      <c r="F3785" s="25" t="str">
        <f>_xlfn.XLOOKUP(A3785,Product!A$2:A$5901,Product!C$2:C$5901,"Not Found")</f>
        <v>Pâtes bio</v>
      </c>
      <c r="G3785" s="25" t="str">
        <f>IF(_xlfn.XLOOKUP(A3785,Product!A$2:A$5901,Product!D$2:D$5901,"Not Found") = 0,"",_xlfn.XLOOKUP(A3785,Product!A$2:A$5901,Product!D$2:D$5901,"Not Found"))</f>
        <v>Nouilles asiatiques, shirataki</v>
      </c>
      <c r="H3785" s="30">
        <f>_xlfn.XLOOKUP(A3785,Product!A$2:A$5901,Product!E$2:E$5901,"Not Found")</f>
        <v>2.12</v>
      </c>
      <c r="I3785" s="25" t="str">
        <f>A3785&amp;"_"&amp;E3785&amp;"_"&amp;F3785&amp;"_"&amp;G3785</f>
        <v>182790_Epicerie salée_Pâtes bio_Nouilles asiatiques, shirataki</v>
      </c>
      <c r="J3785" s="30">
        <f>D3785*H3785</f>
        <v>148.4</v>
      </c>
      <c r="K3785" s="25">
        <f>IF(D3785&gt;0,1,0)</f>
        <v>1</v>
      </c>
      <c r="L3785" s="26">
        <f t="shared" si="59"/>
        <v>0</v>
      </c>
    </row>
    <row r="3786" spans="1:12" ht="19" hidden="1" x14ac:dyDescent="0.2">
      <c r="A3786" s="24">
        <v>187317</v>
      </c>
      <c r="B3786" s="24">
        <v>0</v>
      </c>
      <c r="C3786" s="24">
        <v>478</v>
      </c>
      <c r="D3786" s="24">
        <v>275</v>
      </c>
      <c r="E3786" s="25" t="str">
        <f>_xlfn.XLOOKUP(A3786,Product!A$2:A$5901,Product!B$2:B$5901,"Not Found")</f>
        <v>Epicerie salée</v>
      </c>
      <c r="F3786" s="25" t="str">
        <f>_xlfn.XLOOKUP(A3786,Product!A$2:A$5901,Product!C$2:C$5901,"Not Found")</f>
        <v>Poisson, viande, pâtés</v>
      </c>
      <c r="G3786" s="25" t="str">
        <f>IF(_xlfn.XLOOKUP(A3786,Product!A$2:A$5901,Product!D$2:D$5901,"Not Found") = 0,"",_xlfn.XLOOKUP(A3786,Product!A$2:A$5901,Product!D$2:D$5901,"Not Found"))</f>
        <v>Produits de la mer</v>
      </c>
      <c r="H3786" s="30">
        <f>_xlfn.XLOOKUP(A3786,Product!A$2:A$5901,Product!E$2:E$5901,"Not Found")</f>
        <v>2.15</v>
      </c>
      <c r="I3786" s="25" t="str">
        <f>A3786&amp;"_"&amp;E3786&amp;"_"&amp;F3786&amp;"_"&amp;G3786</f>
        <v>187317_Epicerie salée_Poisson, viande, pâtés_Produits de la mer</v>
      </c>
      <c r="J3786" s="30">
        <f>D3786*H3786</f>
        <v>591.25</v>
      </c>
      <c r="K3786" s="25">
        <f>IF(D3786&gt;0,1,0)</f>
        <v>1</v>
      </c>
      <c r="L3786" s="26">
        <f t="shared" si="59"/>
        <v>0</v>
      </c>
    </row>
    <row r="3787" spans="1:12" ht="19" hidden="1" x14ac:dyDescent="0.2">
      <c r="A3787" s="24">
        <v>188223</v>
      </c>
      <c r="B3787" s="24">
        <v>0</v>
      </c>
      <c r="C3787" s="24">
        <v>624</v>
      </c>
      <c r="D3787" s="24">
        <v>72</v>
      </c>
      <c r="E3787" s="25" t="str">
        <f>_xlfn.XLOOKUP(A3787,Product!A$2:A$5901,Product!B$2:B$5901,"Not Found")</f>
        <v>Epicerie salée</v>
      </c>
      <c r="F3787" s="25" t="str">
        <f>_xlfn.XLOOKUP(A3787,Product!A$2:A$5901,Product!C$2:C$5901,"Not Found")</f>
        <v>Huiles alimentaires bio</v>
      </c>
      <c r="G3787" s="25" t="str">
        <f>IF(_xlfn.XLOOKUP(A3787,Product!A$2:A$5901,Product!D$2:D$5901,"Not Found") = 0,"",_xlfn.XLOOKUP(A3787,Product!A$2:A$5901,Product!D$2:D$5901,"Not Found"))</f>
        <v>Mélanges d'huiles</v>
      </c>
      <c r="H3787" s="30">
        <f>_xlfn.XLOOKUP(A3787,Product!A$2:A$5901,Product!E$2:E$5901,"Not Found")</f>
        <v>3.19</v>
      </c>
      <c r="I3787" s="25" t="str">
        <f>A3787&amp;"_"&amp;E3787&amp;"_"&amp;F3787&amp;"_"&amp;G3787</f>
        <v>188223_Epicerie salée_Huiles alimentaires bio_Mélanges d'huiles</v>
      </c>
      <c r="J3787" s="30">
        <f>D3787*H3787</f>
        <v>229.68</v>
      </c>
      <c r="K3787" s="25">
        <f>IF(D3787&gt;0,1,0)</f>
        <v>1</v>
      </c>
      <c r="L3787" s="26">
        <f t="shared" si="59"/>
        <v>0</v>
      </c>
    </row>
    <row r="3788" spans="1:12" ht="19" hidden="1" x14ac:dyDescent="0.2">
      <c r="A3788" s="24">
        <v>188840</v>
      </c>
      <c r="B3788" s="24">
        <v>1</v>
      </c>
      <c r="C3788" s="24">
        <v>741</v>
      </c>
      <c r="D3788" s="24">
        <v>544</v>
      </c>
      <c r="E3788" s="25" t="str">
        <f>_xlfn.XLOOKUP(A3788,Product!A$2:A$5901,Product!B$2:B$5901,"Not Found")</f>
        <v>Epicerie salée</v>
      </c>
      <c r="F3788" s="25" t="str">
        <f>_xlfn.XLOOKUP(A3788,Product!A$2:A$5901,Product!C$2:C$5901,"Not Found")</f>
        <v>Pain et biscottes</v>
      </c>
      <c r="G3788" s="25" t="str">
        <f>IF(_xlfn.XLOOKUP(A3788,Product!A$2:A$5901,Product!D$2:D$5901,"Not Found") = 0,"",_xlfn.XLOOKUP(A3788,Product!A$2:A$5901,Product!D$2:D$5901,"Not Found"))</f>
        <v>Pain, pain précuit</v>
      </c>
      <c r="H3788" s="30">
        <f>_xlfn.XLOOKUP(A3788,Product!A$2:A$5901,Product!E$2:E$5901,"Not Found")</f>
        <v>3.02</v>
      </c>
      <c r="I3788" s="25" t="str">
        <f>A3788&amp;"_"&amp;E3788&amp;"_"&amp;F3788&amp;"_"&amp;G3788</f>
        <v>188840_Epicerie salée_Pain et biscottes_Pain, pain précuit</v>
      </c>
      <c r="J3788" s="30">
        <f>D3788*H3788</f>
        <v>1642.88</v>
      </c>
      <c r="K3788" s="25">
        <f>IF(D3788&gt;0,1,0)</f>
        <v>1</v>
      </c>
      <c r="L3788" s="26">
        <f t="shared" si="59"/>
        <v>0</v>
      </c>
    </row>
    <row r="3789" spans="1:12" ht="19" hidden="1" x14ac:dyDescent="0.2">
      <c r="A3789" s="24">
        <v>188841</v>
      </c>
      <c r="B3789" s="24">
        <v>1</v>
      </c>
      <c r="C3789" s="24">
        <v>166</v>
      </c>
      <c r="D3789" s="24">
        <v>43</v>
      </c>
      <c r="E3789" s="25" t="str">
        <f>_xlfn.XLOOKUP(A3789,Product!A$2:A$5901,Product!B$2:B$5901,"Not Found")</f>
        <v>Epicerie salée</v>
      </c>
      <c r="F3789" s="25" t="str">
        <f>_xlfn.XLOOKUP(A3789,Product!A$2:A$5901,Product!C$2:C$5901,"Not Found")</f>
        <v>Pain et biscottes</v>
      </c>
      <c r="G3789" s="25" t="str">
        <f>IF(_xlfn.XLOOKUP(A3789,Product!A$2:A$5901,Product!D$2:D$5901,"Not Found") = 0,"",_xlfn.XLOOKUP(A3789,Product!A$2:A$5901,Product!D$2:D$5901,"Not Found"))</f>
        <v>Pain, pain précuit</v>
      </c>
      <c r="H3789" s="30">
        <f>_xlfn.XLOOKUP(A3789,Product!A$2:A$5901,Product!E$2:E$5901,"Not Found")</f>
        <v>2.2200000000000002</v>
      </c>
      <c r="I3789" s="25" t="str">
        <f>A3789&amp;"_"&amp;E3789&amp;"_"&amp;F3789&amp;"_"&amp;G3789</f>
        <v>188841_Epicerie salée_Pain et biscottes_Pain, pain précuit</v>
      </c>
      <c r="J3789" s="30">
        <f>D3789*H3789</f>
        <v>95.460000000000008</v>
      </c>
      <c r="K3789" s="25">
        <f>IF(D3789&gt;0,1,0)</f>
        <v>1</v>
      </c>
      <c r="L3789" s="26">
        <f t="shared" si="59"/>
        <v>0</v>
      </c>
    </row>
    <row r="3790" spans="1:12" ht="19" hidden="1" x14ac:dyDescent="0.2">
      <c r="A3790" s="24">
        <v>188843</v>
      </c>
      <c r="B3790" s="24">
        <v>1</v>
      </c>
      <c r="C3790" s="24">
        <v>356</v>
      </c>
      <c r="D3790" s="24">
        <v>101</v>
      </c>
      <c r="E3790" s="25" t="str">
        <f>_xlfn.XLOOKUP(A3790,Product!A$2:A$5901,Product!B$2:B$5901,"Not Found")</f>
        <v>Epicerie salée</v>
      </c>
      <c r="F3790" s="25" t="str">
        <f>_xlfn.XLOOKUP(A3790,Product!A$2:A$5901,Product!C$2:C$5901,"Not Found")</f>
        <v>Apéritifs bio</v>
      </c>
      <c r="G3790" s="25" t="str">
        <f>IF(_xlfn.XLOOKUP(A3790,Product!A$2:A$5901,Product!D$2:D$5901,"Not Found") = 0,"",_xlfn.XLOOKUP(A3790,Product!A$2:A$5901,Product!D$2:D$5901,"Not Found"))</f>
        <v>Biscuits apéritif bio</v>
      </c>
      <c r="H3790" s="30">
        <f>_xlfn.XLOOKUP(A3790,Product!A$2:A$5901,Product!E$2:E$5901,"Not Found")</f>
        <v>1.26</v>
      </c>
      <c r="I3790" s="25" t="str">
        <f>A3790&amp;"_"&amp;E3790&amp;"_"&amp;F3790&amp;"_"&amp;G3790</f>
        <v>188843_Epicerie salée_Apéritifs bio_Biscuits apéritif bio</v>
      </c>
      <c r="J3790" s="30">
        <f>D3790*H3790</f>
        <v>127.26</v>
      </c>
      <c r="K3790" s="25">
        <f>IF(D3790&gt;0,1,0)</f>
        <v>1</v>
      </c>
      <c r="L3790" s="26">
        <f t="shared" si="59"/>
        <v>0</v>
      </c>
    </row>
    <row r="3791" spans="1:12" ht="19" hidden="1" x14ac:dyDescent="0.2">
      <c r="A3791" s="24">
        <v>188845</v>
      </c>
      <c r="B3791" s="24">
        <v>0</v>
      </c>
      <c r="C3791" s="24">
        <v>645</v>
      </c>
      <c r="D3791" s="24">
        <v>123</v>
      </c>
      <c r="E3791" s="25" t="str">
        <f>_xlfn.XLOOKUP(A3791,Product!A$2:A$5901,Product!B$2:B$5901,"Not Found")</f>
        <v>Epicerie salée</v>
      </c>
      <c r="F3791" s="25" t="str">
        <f>_xlfn.XLOOKUP(A3791,Product!A$2:A$5901,Product!C$2:C$5901,"Not Found")</f>
        <v>Pain et biscottes</v>
      </c>
      <c r="G3791" s="25" t="str">
        <f>IF(_xlfn.XLOOKUP(A3791,Product!A$2:A$5901,Product!D$2:D$5901,"Not Found") = 0,"",_xlfn.XLOOKUP(A3791,Product!A$2:A$5901,Product!D$2:D$5901,"Not Found"))</f>
        <v>Pain, pain précuit</v>
      </c>
      <c r="H3791" s="30">
        <f>_xlfn.XLOOKUP(A3791,Product!A$2:A$5901,Product!E$2:E$5901,"Not Found")</f>
        <v>2.1</v>
      </c>
      <c r="I3791" s="25" t="str">
        <f>A3791&amp;"_"&amp;E3791&amp;"_"&amp;F3791&amp;"_"&amp;G3791</f>
        <v>188845_Epicerie salée_Pain et biscottes_Pain, pain précuit</v>
      </c>
      <c r="J3791" s="30">
        <f>D3791*H3791</f>
        <v>258.3</v>
      </c>
      <c r="K3791" s="25">
        <f>IF(D3791&gt;0,1,0)</f>
        <v>1</v>
      </c>
      <c r="L3791" s="26">
        <f t="shared" si="59"/>
        <v>0</v>
      </c>
    </row>
    <row r="3792" spans="1:12" ht="19" hidden="1" x14ac:dyDescent="0.2">
      <c r="A3792" s="24">
        <v>189129</v>
      </c>
      <c r="B3792" s="24">
        <v>1</v>
      </c>
      <c r="C3792" s="24">
        <v>548</v>
      </c>
      <c r="D3792" s="24">
        <v>365</v>
      </c>
      <c r="E3792" s="25" t="str">
        <f>_xlfn.XLOOKUP(A3792,Product!A$2:A$5901,Product!B$2:B$5901,"Not Found")</f>
        <v>Epicerie salée</v>
      </c>
      <c r="F3792" s="25" t="str">
        <f>_xlfn.XLOOKUP(A3792,Product!A$2:A$5901,Product!C$2:C$5901,"Not Found")</f>
        <v>Apéritifs bio</v>
      </c>
      <c r="G3792" s="25" t="str">
        <f>IF(_xlfn.XLOOKUP(A3792,Product!A$2:A$5901,Product!D$2:D$5901,"Not Found") = 0,"",_xlfn.XLOOKUP(A3792,Product!A$2:A$5901,Product!D$2:D$5901,"Not Found"))</f>
        <v>Biscuits apéritif bio</v>
      </c>
      <c r="H3792" s="30">
        <f>_xlfn.XLOOKUP(A3792,Product!A$2:A$5901,Product!E$2:E$5901,"Not Found")</f>
        <v>1.28</v>
      </c>
      <c r="I3792" s="25" t="str">
        <f>A3792&amp;"_"&amp;E3792&amp;"_"&amp;F3792&amp;"_"&amp;G3792</f>
        <v>189129_Epicerie salée_Apéritifs bio_Biscuits apéritif bio</v>
      </c>
      <c r="J3792" s="30">
        <f>D3792*H3792</f>
        <v>467.2</v>
      </c>
      <c r="K3792" s="25">
        <f>IF(D3792&gt;0,1,0)</f>
        <v>1</v>
      </c>
      <c r="L3792" s="26">
        <f t="shared" si="59"/>
        <v>0</v>
      </c>
    </row>
    <row r="3793" spans="1:12" ht="19" hidden="1" x14ac:dyDescent="0.2">
      <c r="A3793" s="24">
        <v>189132</v>
      </c>
      <c r="B3793" s="24">
        <v>0</v>
      </c>
      <c r="C3793" s="24">
        <v>847</v>
      </c>
      <c r="D3793" s="24">
        <v>270</v>
      </c>
      <c r="E3793" s="25" t="str">
        <f>_xlfn.XLOOKUP(A3793,Product!A$2:A$5901,Product!B$2:B$5901,"Not Found")</f>
        <v>Epicerie salée</v>
      </c>
      <c r="F3793" s="25" t="str">
        <f>_xlfn.XLOOKUP(A3793,Product!A$2:A$5901,Product!C$2:C$5901,"Not Found")</f>
        <v>Apéritifs bio</v>
      </c>
      <c r="G3793" s="25" t="str">
        <f>IF(_xlfn.XLOOKUP(A3793,Product!A$2:A$5901,Product!D$2:D$5901,"Not Found") = 0,"",_xlfn.XLOOKUP(A3793,Product!A$2:A$5901,Product!D$2:D$5901,"Not Found"))</f>
        <v>Biscuits apéritif bio</v>
      </c>
      <c r="H3793" s="30">
        <f>_xlfn.XLOOKUP(A3793,Product!A$2:A$5901,Product!E$2:E$5901,"Not Found")</f>
        <v>1.28</v>
      </c>
      <c r="I3793" s="25" t="str">
        <f>A3793&amp;"_"&amp;E3793&amp;"_"&amp;F3793&amp;"_"&amp;G3793</f>
        <v>189132_Epicerie salée_Apéritifs bio_Biscuits apéritif bio</v>
      </c>
      <c r="J3793" s="30">
        <f>D3793*H3793</f>
        <v>345.6</v>
      </c>
      <c r="K3793" s="25">
        <f>IF(D3793&gt;0,1,0)</f>
        <v>1</v>
      </c>
      <c r="L3793" s="26">
        <f t="shared" si="59"/>
        <v>0</v>
      </c>
    </row>
    <row r="3794" spans="1:12" ht="19" hidden="1" x14ac:dyDescent="0.2">
      <c r="A3794" s="24">
        <v>190103</v>
      </c>
      <c r="B3794" s="24">
        <v>0</v>
      </c>
      <c r="C3794" s="24">
        <v>919</v>
      </c>
      <c r="D3794" s="24">
        <v>457</v>
      </c>
      <c r="E3794" s="25" t="str">
        <f>_xlfn.XLOOKUP(A3794,Product!A$2:A$5901,Product!B$2:B$5901,"Not Found")</f>
        <v>Epicerie salée</v>
      </c>
      <c r="F3794" s="25" t="str">
        <f>_xlfn.XLOOKUP(A3794,Product!A$2:A$5901,Product!C$2:C$5901,"Not Found")</f>
        <v>Graines et oléagineux</v>
      </c>
      <c r="G3794" s="25" t="str">
        <f>IF(_xlfn.XLOOKUP(A3794,Product!A$2:A$5901,Product!D$2:D$5901,"Not Found") = 0,"",_xlfn.XLOOKUP(A3794,Product!A$2:A$5901,Product!D$2:D$5901,"Not Found"))</f>
        <v>Graines à germer et mélanges</v>
      </c>
      <c r="H3794" s="30">
        <f>_xlfn.XLOOKUP(A3794,Product!A$2:A$5901,Product!E$2:E$5901,"Not Found")</f>
        <v>1.7</v>
      </c>
      <c r="I3794" s="25" t="str">
        <f>A3794&amp;"_"&amp;E3794&amp;"_"&amp;F3794&amp;"_"&amp;G3794</f>
        <v>190103_Epicerie salée_Graines et oléagineux_Graines à germer et mélanges</v>
      </c>
      <c r="J3794" s="30">
        <f>D3794*H3794</f>
        <v>776.9</v>
      </c>
      <c r="K3794" s="25">
        <f>IF(D3794&gt;0,1,0)</f>
        <v>1</v>
      </c>
      <c r="L3794" s="26">
        <f t="shared" si="59"/>
        <v>0</v>
      </c>
    </row>
    <row r="3795" spans="1:12" ht="19" hidden="1" x14ac:dyDescent="0.2">
      <c r="A3795" s="24">
        <v>193116</v>
      </c>
      <c r="B3795" s="24">
        <v>1</v>
      </c>
      <c r="C3795" s="24">
        <v>648</v>
      </c>
      <c r="D3795" s="24">
        <v>366</v>
      </c>
      <c r="E3795" s="25" t="str">
        <f>_xlfn.XLOOKUP(A3795,Product!A$2:A$5901,Product!B$2:B$5901,"Not Found")</f>
        <v>Epicerie salée</v>
      </c>
      <c r="F3795" s="25" t="str">
        <f>_xlfn.XLOOKUP(A3795,Product!A$2:A$5901,Product!C$2:C$5901,"Not Found")</f>
        <v>Huiles alimentaires bio</v>
      </c>
      <c r="G3795" s="25" t="str">
        <f>IF(_xlfn.XLOOKUP(A3795,Product!A$2:A$5901,Product!D$2:D$5901,"Not Found") = 0,"",_xlfn.XLOOKUP(A3795,Product!A$2:A$5901,Product!D$2:D$5901,"Not Found"))</f>
        <v>Huile de tournesol</v>
      </c>
      <c r="H3795" s="30">
        <f>_xlfn.XLOOKUP(A3795,Product!A$2:A$5901,Product!E$2:E$5901,"Not Found")</f>
        <v>4.04</v>
      </c>
      <c r="I3795" s="25" t="str">
        <f>A3795&amp;"_"&amp;E3795&amp;"_"&amp;F3795&amp;"_"&amp;G3795</f>
        <v>193116_Epicerie salée_Huiles alimentaires bio_Huile de tournesol</v>
      </c>
      <c r="J3795" s="30">
        <f>D3795*H3795</f>
        <v>1478.64</v>
      </c>
      <c r="K3795" s="25">
        <f>IF(D3795&gt;0,1,0)</f>
        <v>1</v>
      </c>
      <c r="L3795" s="26">
        <f t="shared" si="59"/>
        <v>0</v>
      </c>
    </row>
    <row r="3796" spans="1:12" ht="19" hidden="1" x14ac:dyDescent="0.2">
      <c r="A3796" s="24">
        <v>193264</v>
      </c>
      <c r="B3796" s="24">
        <v>1</v>
      </c>
      <c r="C3796" s="24">
        <v>678</v>
      </c>
      <c r="D3796" s="24">
        <v>560</v>
      </c>
      <c r="E3796" s="25" t="str">
        <f>_xlfn.XLOOKUP(A3796,Product!A$2:A$5901,Product!B$2:B$5901,"Not Found")</f>
        <v>Epicerie salée</v>
      </c>
      <c r="F3796" s="25" t="str">
        <f>_xlfn.XLOOKUP(A3796,Product!A$2:A$5901,Product!C$2:C$5901,"Not Found")</f>
        <v>Légumes et conserves</v>
      </c>
      <c r="G3796" s="25" t="str">
        <f>IF(_xlfn.XLOOKUP(A3796,Product!A$2:A$5901,Product!D$2:D$5901,"Not Found") = 0,"",_xlfn.XLOOKUP(A3796,Product!A$2:A$5901,Product!D$2:D$5901,"Not Found"))</f>
        <v>Légumes cuisinés</v>
      </c>
      <c r="H3796" s="30">
        <f>_xlfn.XLOOKUP(A3796,Product!A$2:A$5901,Product!E$2:E$5901,"Not Found")</f>
        <v>2.93</v>
      </c>
      <c r="I3796" s="25" t="str">
        <f>A3796&amp;"_"&amp;E3796&amp;"_"&amp;F3796&amp;"_"&amp;G3796</f>
        <v>193264_Epicerie salée_Légumes et conserves_Légumes cuisinés</v>
      </c>
      <c r="J3796" s="30">
        <f>D3796*H3796</f>
        <v>1640.8000000000002</v>
      </c>
      <c r="K3796" s="25">
        <f>IF(D3796&gt;0,1,0)</f>
        <v>1</v>
      </c>
      <c r="L3796" s="26">
        <f t="shared" si="59"/>
        <v>0</v>
      </c>
    </row>
    <row r="3797" spans="1:12" ht="19" hidden="1" x14ac:dyDescent="0.2">
      <c r="A3797" s="24">
        <v>193265</v>
      </c>
      <c r="B3797" s="24">
        <v>1</v>
      </c>
      <c r="C3797" s="24">
        <v>762</v>
      </c>
      <c r="D3797" s="24">
        <v>534</v>
      </c>
      <c r="E3797" s="25" t="str">
        <f>_xlfn.XLOOKUP(A3797,Product!A$2:A$5901,Product!B$2:B$5901,"Not Found")</f>
        <v>Epicerie salée</v>
      </c>
      <c r="F3797" s="25" t="str">
        <f>_xlfn.XLOOKUP(A3797,Product!A$2:A$5901,Product!C$2:C$5901,"Not Found")</f>
        <v>Sel, épices, aide culinaire</v>
      </c>
      <c r="G3797" s="25" t="str">
        <f>IF(_xlfn.XLOOKUP(A3797,Product!A$2:A$5901,Product!D$2:D$5901,"Not Found") = 0,"",_xlfn.XLOOKUP(A3797,Product!A$2:A$5901,Product!D$2:D$5901,"Not Found"))</f>
        <v>Epices</v>
      </c>
      <c r="H3797" s="30">
        <f>_xlfn.XLOOKUP(A3797,Product!A$2:A$5901,Product!E$2:E$5901,"Not Found")</f>
        <v>1.97</v>
      </c>
      <c r="I3797" s="25" t="str">
        <f>A3797&amp;"_"&amp;E3797&amp;"_"&amp;F3797&amp;"_"&amp;G3797</f>
        <v>193265_Epicerie salée_Sel, épices, aide culinaire_Epices</v>
      </c>
      <c r="J3797" s="30">
        <f>D3797*H3797</f>
        <v>1051.98</v>
      </c>
      <c r="K3797" s="25">
        <f>IF(D3797&gt;0,1,0)</f>
        <v>1</v>
      </c>
      <c r="L3797" s="26">
        <f t="shared" si="59"/>
        <v>0</v>
      </c>
    </row>
    <row r="3798" spans="1:12" ht="19" hidden="1" x14ac:dyDescent="0.2">
      <c r="A3798" s="24">
        <v>194045</v>
      </c>
      <c r="B3798" s="24">
        <v>1</v>
      </c>
      <c r="C3798" s="24">
        <v>645</v>
      </c>
      <c r="D3798" s="24">
        <v>90</v>
      </c>
      <c r="E3798" s="25" t="str">
        <f>_xlfn.XLOOKUP(A3798,Product!A$2:A$5901,Product!B$2:B$5901,"Not Found")</f>
        <v>Epicerie salée</v>
      </c>
      <c r="F3798" s="25" t="str">
        <f>_xlfn.XLOOKUP(A3798,Product!A$2:A$5901,Product!C$2:C$5901,"Not Found")</f>
        <v>Farine, son, fécule</v>
      </c>
      <c r="G3798" s="25" t="str">
        <f>IF(_xlfn.XLOOKUP(A3798,Product!A$2:A$5901,Product!D$2:D$5901,"Not Found") = 0,"",_xlfn.XLOOKUP(A3798,Product!A$2:A$5901,Product!D$2:D$5901,"Not Found"))</f>
        <v>Chapelure</v>
      </c>
      <c r="H3798" s="30">
        <f>_xlfn.XLOOKUP(A3798,Product!A$2:A$5901,Product!E$2:E$5901,"Not Found")</f>
        <v>1.66</v>
      </c>
      <c r="I3798" s="25" t="str">
        <f>A3798&amp;"_"&amp;E3798&amp;"_"&amp;F3798&amp;"_"&amp;G3798</f>
        <v>194045_Epicerie salée_Farine, son, fécule_Chapelure</v>
      </c>
      <c r="J3798" s="30">
        <f>D3798*H3798</f>
        <v>149.4</v>
      </c>
      <c r="K3798" s="25">
        <f>IF(D3798&gt;0,1,0)</f>
        <v>1</v>
      </c>
      <c r="L3798" s="26">
        <f t="shared" si="59"/>
        <v>0</v>
      </c>
    </row>
    <row r="3799" spans="1:12" ht="19" hidden="1" x14ac:dyDescent="0.2">
      <c r="A3799" s="24">
        <v>194052</v>
      </c>
      <c r="B3799" s="24">
        <v>0</v>
      </c>
      <c r="C3799" s="24">
        <v>860</v>
      </c>
      <c r="D3799" s="24">
        <v>263</v>
      </c>
      <c r="E3799" s="25" t="str">
        <f>_xlfn.XLOOKUP(A3799,Product!A$2:A$5901,Product!B$2:B$5901,"Not Found")</f>
        <v>Epicerie salée</v>
      </c>
      <c r="F3799" s="25" t="str">
        <f>_xlfn.XLOOKUP(A3799,Product!A$2:A$5901,Product!C$2:C$5901,"Not Found")</f>
        <v>Sauces et coulis</v>
      </c>
      <c r="G3799" s="25" t="str">
        <f>IF(_xlfn.XLOOKUP(A3799,Product!A$2:A$5901,Product!D$2:D$5901,"Not Found") = 0,"",_xlfn.XLOOKUP(A3799,Product!A$2:A$5901,Product!D$2:D$5901,"Not Found"))</f>
        <v>Sauces</v>
      </c>
      <c r="H3799" s="30">
        <f>_xlfn.XLOOKUP(A3799,Product!A$2:A$5901,Product!E$2:E$5901,"Not Found")</f>
        <v>2.16</v>
      </c>
      <c r="I3799" s="25" t="str">
        <f>A3799&amp;"_"&amp;E3799&amp;"_"&amp;F3799&amp;"_"&amp;G3799</f>
        <v>194052_Epicerie salée_Sauces et coulis_Sauces</v>
      </c>
      <c r="J3799" s="30">
        <f>D3799*H3799</f>
        <v>568.08000000000004</v>
      </c>
      <c r="K3799" s="25">
        <f>IF(D3799&gt;0,1,0)</f>
        <v>1</v>
      </c>
      <c r="L3799" s="26">
        <f t="shared" si="59"/>
        <v>0</v>
      </c>
    </row>
    <row r="3800" spans="1:12" ht="19" hidden="1" x14ac:dyDescent="0.2">
      <c r="A3800" s="24">
        <v>194057</v>
      </c>
      <c r="B3800" s="24">
        <v>0</v>
      </c>
      <c r="C3800" s="24">
        <v>738</v>
      </c>
      <c r="D3800" s="24">
        <v>167</v>
      </c>
      <c r="E3800" s="25" t="str">
        <f>_xlfn.XLOOKUP(A3800,Product!A$2:A$5901,Product!B$2:B$5901,"Not Found")</f>
        <v>Epicerie salée</v>
      </c>
      <c r="F3800" s="25" t="str">
        <f>_xlfn.XLOOKUP(A3800,Product!A$2:A$5901,Product!C$2:C$5901,"Not Found")</f>
        <v>Sauces et coulis</v>
      </c>
      <c r="G3800" s="25" t="str">
        <f>IF(_xlfn.XLOOKUP(A3800,Product!A$2:A$5901,Product!D$2:D$5901,"Not Found") = 0,"",_xlfn.XLOOKUP(A3800,Product!A$2:A$5901,Product!D$2:D$5901,"Not Found"))</f>
        <v>Sauces</v>
      </c>
      <c r="H3800" s="30">
        <f>_xlfn.XLOOKUP(A3800,Product!A$2:A$5901,Product!E$2:E$5901,"Not Found")</f>
        <v>2.16</v>
      </c>
      <c r="I3800" s="25" t="str">
        <f>A3800&amp;"_"&amp;E3800&amp;"_"&amp;F3800&amp;"_"&amp;G3800</f>
        <v>194057_Epicerie salée_Sauces et coulis_Sauces</v>
      </c>
      <c r="J3800" s="30">
        <f>D3800*H3800</f>
        <v>360.72</v>
      </c>
      <c r="K3800" s="25">
        <f>IF(D3800&gt;0,1,0)</f>
        <v>1</v>
      </c>
      <c r="L3800" s="26">
        <f t="shared" si="59"/>
        <v>0</v>
      </c>
    </row>
    <row r="3801" spans="1:12" ht="19" hidden="1" x14ac:dyDescent="0.2">
      <c r="A3801" s="24">
        <v>194058</v>
      </c>
      <c r="B3801" s="24">
        <v>0</v>
      </c>
      <c r="C3801" s="24">
        <v>710</v>
      </c>
      <c r="D3801" s="24">
        <v>364</v>
      </c>
      <c r="E3801" s="25" t="str">
        <f>_xlfn.XLOOKUP(A3801,Product!A$2:A$5901,Product!B$2:B$5901,"Not Found")</f>
        <v>Epicerie salée</v>
      </c>
      <c r="F3801" s="25" t="str">
        <f>_xlfn.XLOOKUP(A3801,Product!A$2:A$5901,Product!C$2:C$5901,"Not Found")</f>
        <v>Sel, épices, aide culinaire</v>
      </c>
      <c r="G3801" s="25" t="str">
        <f>IF(_xlfn.XLOOKUP(A3801,Product!A$2:A$5901,Product!D$2:D$5901,"Not Found") = 0,"",_xlfn.XLOOKUP(A3801,Product!A$2:A$5901,Product!D$2:D$5901,"Not Found"))</f>
        <v>Epices</v>
      </c>
      <c r="H3801" s="30">
        <f>_xlfn.XLOOKUP(A3801,Product!A$2:A$5901,Product!E$2:E$5901,"Not Found")</f>
        <v>2.16</v>
      </c>
      <c r="I3801" s="25" t="str">
        <f>A3801&amp;"_"&amp;E3801&amp;"_"&amp;F3801&amp;"_"&amp;G3801</f>
        <v>194058_Epicerie salée_Sel, épices, aide culinaire_Epices</v>
      </c>
      <c r="J3801" s="30">
        <f>D3801*H3801</f>
        <v>786.24</v>
      </c>
      <c r="K3801" s="25">
        <f>IF(D3801&gt;0,1,0)</f>
        <v>1</v>
      </c>
      <c r="L3801" s="26">
        <f t="shared" si="59"/>
        <v>0</v>
      </c>
    </row>
    <row r="3802" spans="1:12" ht="19" hidden="1" x14ac:dyDescent="0.2">
      <c r="A3802" s="24">
        <v>194741</v>
      </c>
      <c r="B3802" s="24">
        <v>1</v>
      </c>
      <c r="C3802" s="24">
        <v>408</v>
      </c>
      <c r="D3802" s="24">
        <v>233</v>
      </c>
      <c r="E3802" s="25" t="str">
        <f>_xlfn.XLOOKUP(A3802,Product!A$2:A$5901,Product!B$2:B$5901,"Not Found")</f>
        <v>Epicerie salée</v>
      </c>
      <c r="F3802" s="25" t="str">
        <f>_xlfn.XLOOKUP(A3802,Product!A$2:A$5901,Product!C$2:C$5901,"Not Found")</f>
        <v>Condiments, vinaigres</v>
      </c>
      <c r="G3802" s="25" t="str">
        <f>IF(_xlfn.XLOOKUP(A3802,Product!A$2:A$5901,Product!D$2:D$5901,"Not Found") = 0,"",_xlfn.XLOOKUP(A3802,Product!A$2:A$5901,Product!D$2:D$5901,"Not Found"))</f>
        <v>Wasabi et pâte de curry</v>
      </c>
      <c r="H3802" s="30">
        <f>_xlfn.XLOOKUP(A3802,Product!A$2:A$5901,Product!E$2:E$5901,"Not Found")</f>
        <v>2.16</v>
      </c>
      <c r="I3802" s="25" t="str">
        <f>A3802&amp;"_"&amp;E3802&amp;"_"&amp;F3802&amp;"_"&amp;G3802</f>
        <v>194741_Epicerie salée_Condiments, vinaigres_Wasabi et pâte de curry</v>
      </c>
      <c r="J3802" s="30">
        <f>D3802*H3802</f>
        <v>503.28000000000003</v>
      </c>
      <c r="K3802" s="25">
        <f>IF(D3802&gt;0,1,0)</f>
        <v>1</v>
      </c>
      <c r="L3802" s="26">
        <f t="shared" si="59"/>
        <v>0</v>
      </c>
    </row>
    <row r="3803" spans="1:12" ht="19" hidden="1" x14ac:dyDescent="0.2">
      <c r="A3803" s="24">
        <v>194748</v>
      </c>
      <c r="B3803" s="24">
        <v>0</v>
      </c>
      <c r="C3803" s="24">
        <v>3</v>
      </c>
      <c r="D3803" s="24">
        <v>2</v>
      </c>
      <c r="E3803" s="25" t="str">
        <f>_xlfn.XLOOKUP(A3803,Product!A$2:A$5901,Product!B$2:B$5901,"Not Found")</f>
        <v>Epicerie salée</v>
      </c>
      <c r="F3803" s="25" t="str">
        <f>_xlfn.XLOOKUP(A3803,Product!A$2:A$5901,Product!C$2:C$5901,"Not Found")</f>
        <v>Condiments, vinaigres</v>
      </c>
      <c r="G3803" s="25" t="str">
        <f>IF(_xlfn.XLOOKUP(A3803,Product!A$2:A$5901,Product!D$2:D$5901,"Not Found") = 0,"",_xlfn.XLOOKUP(A3803,Product!A$2:A$5901,Product!D$2:D$5901,"Not Found"))</f>
        <v>Wasabi et pâte de curry</v>
      </c>
      <c r="H3803" s="30">
        <f>_xlfn.XLOOKUP(A3803,Product!A$2:A$5901,Product!E$2:E$5901,"Not Found")</f>
        <v>2.16</v>
      </c>
      <c r="I3803" s="25" t="str">
        <f>A3803&amp;"_"&amp;E3803&amp;"_"&amp;F3803&amp;"_"&amp;G3803</f>
        <v>194748_Epicerie salée_Condiments, vinaigres_Wasabi et pâte de curry</v>
      </c>
      <c r="J3803" s="30">
        <f>D3803*H3803</f>
        <v>4.32</v>
      </c>
      <c r="K3803" s="25">
        <f>IF(D3803&gt;0,1,0)</f>
        <v>1</v>
      </c>
      <c r="L3803" s="26">
        <f t="shared" si="59"/>
        <v>0</v>
      </c>
    </row>
    <row r="3804" spans="1:12" ht="19" hidden="1" x14ac:dyDescent="0.2">
      <c r="A3804" s="24">
        <v>194752</v>
      </c>
      <c r="B3804" s="24">
        <v>0</v>
      </c>
      <c r="C3804" s="24">
        <v>684</v>
      </c>
      <c r="D3804" s="24">
        <v>465</v>
      </c>
      <c r="E3804" s="25" t="str">
        <f>_xlfn.XLOOKUP(A3804,Product!A$2:A$5901,Product!B$2:B$5901,"Not Found")</f>
        <v>Epicerie salée</v>
      </c>
      <c r="F3804" s="25" t="str">
        <f>_xlfn.XLOOKUP(A3804,Product!A$2:A$5901,Product!C$2:C$5901,"Not Found")</f>
        <v>Condiments, vinaigres</v>
      </c>
      <c r="G3804" s="25" t="str">
        <f>IF(_xlfn.XLOOKUP(A3804,Product!A$2:A$5901,Product!D$2:D$5901,"Not Found") = 0,"",_xlfn.XLOOKUP(A3804,Product!A$2:A$5901,Product!D$2:D$5901,"Not Found"))</f>
        <v>Wasabi et pâte de curry</v>
      </c>
      <c r="H3804" s="30">
        <f>_xlfn.XLOOKUP(A3804,Product!A$2:A$5901,Product!E$2:E$5901,"Not Found")</f>
        <v>2.16</v>
      </c>
      <c r="I3804" s="25" t="str">
        <f>A3804&amp;"_"&amp;E3804&amp;"_"&amp;F3804&amp;"_"&amp;G3804</f>
        <v>194752_Epicerie salée_Condiments, vinaigres_Wasabi et pâte de curry</v>
      </c>
      <c r="J3804" s="30">
        <f>D3804*H3804</f>
        <v>1004.4000000000001</v>
      </c>
      <c r="K3804" s="25">
        <f>IF(D3804&gt;0,1,0)</f>
        <v>1</v>
      </c>
      <c r="L3804" s="26">
        <f t="shared" si="59"/>
        <v>0</v>
      </c>
    </row>
    <row r="3805" spans="1:12" ht="19" hidden="1" x14ac:dyDescent="0.2">
      <c r="A3805" s="24">
        <v>194997</v>
      </c>
      <c r="B3805" s="24">
        <v>0</v>
      </c>
      <c r="C3805" s="24">
        <v>509</v>
      </c>
      <c r="D3805" s="24">
        <v>235</v>
      </c>
      <c r="E3805" s="25" t="str">
        <f>_xlfn.XLOOKUP(A3805,Product!A$2:A$5901,Product!B$2:B$5901,"Not Found")</f>
        <v>Epicerie salée</v>
      </c>
      <c r="F3805" s="25" t="str">
        <f>_xlfn.XLOOKUP(A3805,Product!A$2:A$5901,Product!C$2:C$5901,"Not Found")</f>
        <v>Sauces et coulis</v>
      </c>
      <c r="G3805" s="25" t="str">
        <f>IF(_xlfn.XLOOKUP(A3805,Product!A$2:A$5901,Product!D$2:D$5901,"Not Found") = 0,"",_xlfn.XLOOKUP(A3805,Product!A$2:A$5901,Product!D$2:D$5901,"Not Found"))</f>
        <v>Sauces</v>
      </c>
      <c r="H3805" s="30">
        <f>_xlfn.XLOOKUP(A3805,Product!A$2:A$5901,Product!E$2:E$5901,"Not Found")</f>
        <v>3.26</v>
      </c>
      <c r="I3805" s="25" t="str">
        <f>A3805&amp;"_"&amp;E3805&amp;"_"&amp;F3805&amp;"_"&amp;G3805</f>
        <v>194997_Epicerie salée_Sauces et coulis_Sauces</v>
      </c>
      <c r="J3805" s="30">
        <f>D3805*H3805</f>
        <v>766.09999999999991</v>
      </c>
      <c r="K3805" s="25">
        <f>IF(D3805&gt;0,1,0)</f>
        <v>1</v>
      </c>
      <c r="L3805" s="26">
        <f t="shared" si="59"/>
        <v>0</v>
      </c>
    </row>
    <row r="3806" spans="1:12" ht="19" hidden="1" x14ac:dyDescent="0.2">
      <c r="A3806" s="24">
        <v>195072</v>
      </c>
      <c r="B3806" s="24">
        <v>0</v>
      </c>
      <c r="C3806" s="24">
        <v>302</v>
      </c>
      <c r="D3806" s="24">
        <v>156</v>
      </c>
      <c r="E3806" s="25" t="str">
        <f>_xlfn.XLOOKUP(A3806,Product!A$2:A$5901,Product!B$2:B$5901,"Not Found")</f>
        <v>Epicerie salée</v>
      </c>
      <c r="F3806" s="25" t="str">
        <f>_xlfn.XLOOKUP(A3806,Product!A$2:A$5901,Product!C$2:C$5901,"Not Found")</f>
        <v>Sel, épices, aide culinaire</v>
      </c>
      <c r="G3806" s="25" t="str">
        <f>IF(_xlfn.XLOOKUP(A3806,Product!A$2:A$5901,Product!D$2:D$5901,"Not Found") = 0,"",_xlfn.XLOOKUP(A3806,Product!A$2:A$5901,Product!D$2:D$5901,"Not Found"))</f>
        <v>Epices</v>
      </c>
      <c r="H3806" s="30">
        <f>_xlfn.XLOOKUP(A3806,Product!A$2:A$5901,Product!E$2:E$5901,"Not Found")</f>
        <v>2.16</v>
      </c>
      <c r="I3806" s="25" t="str">
        <f>A3806&amp;"_"&amp;E3806&amp;"_"&amp;F3806&amp;"_"&amp;G3806</f>
        <v>195072_Epicerie salée_Sel, épices, aide culinaire_Epices</v>
      </c>
      <c r="J3806" s="30">
        <f>D3806*H3806</f>
        <v>336.96000000000004</v>
      </c>
      <c r="K3806" s="25">
        <f>IF(D3806&gt;0,1,0)</f>
        <v>1</v>
      </c>
      <c r="L3806" s="26">
        <f t="shared" si="59"/>
        <v>0</v>
      </c>
    </row>
    <row r="3807" spans="1:12" ht="19" hidden="1" x14ac:dyDescent="0.2">
      <c r="A3807" s="24">
        <v>195737</v>
      </c>
      <c r="B3807" s="24">
        <v>1</v>
      </c>
      <c r="C3807" s="24">
        <v>779</v>
      </c>
      <c r="D3807" s="24">
        <v>342</v>
      </c>
      <c r="E3807" s="25" t="str">
        <f>_xlfn.XLOOKUP(A3807,Product!A$2:A$5901,Product!B$2:B$5901,"Not Found")</f>
        <v>Epicerie salée</v>
      </c>
      <c r="F3807" s="25" t="str">
        <f>_xlfn.XLOOKUP(A3807,Product!A$2:A$5901,Product!C$2:C$5901,"Not Found")</f>
        <v>Pâtes bio</v>
      </c>
      <c r="G3807" s="25" t="str">
        <f>IF(_xlfn.XLOOKUP(A3807,Product!A$2:A$5901,Product!D$2:D$5901,"Not Found") = 0,"",_xlfn.XLOOKUP(A3807,Product!A$2:A$5901,Product!D$2:D$5901,"Not Found"))</f>
        <v>Nouilles asiatiques, shirataki</v>
      </c>
      <c r="H3807" s="30">
        <f>_xlfn.XLOOKUP(A3807,Product!A$2:A$5901,Product!E$2:E$5901,"Not Found")</f>
        <v>3.01</v>
      </c>
      <c r="I3807" s="25" t="str">
        <f>A3807&amp;"_"&amp;E3807&amp;"_"&amp;F3807&amp;"_"&amp;G3807</f>
        <v>195737_Epicerie salée_Pâtes bio_Nouilles asiatiques, shirataki</v>
      </c>
      <c r="J3807" s="30">
        <f>D3807*H3807</f>
        <v>1029.4199999999998</v>
      </c>
      <c r="K3807" s="25">
        <f>IF(D3807&gt;0,1,0)</f>
        <v>1</v>
      </c>
      <c r="L3807" s="26">
        <f t="shared" si="59"/>
        <v>0</v>
      </c>
    </row>
    <row r="3808" spans="1:12" ht="19" hidden="1" x14ac:dyDescent="0.2">
      <c r="A3808" s="24">
        <v>197150</v>
      </c>
      <c r="B3808" s="24">
        <v>0</v>
      </c>
      <c r="C3808" s="24">
        <v>406</v>
      </c>
      <c r="D3808" s="24">
        <v>251</v>
      </c>
      <c r="E3808" s="25" t="str">
        <f>_xlfn.XLOOKUP(A3808,Product!A$2:A$5901,Product!B$2:B$5901,"Not Found")</f>
        <v>Epicerie salée</v>
      </c>
      <c r="F3808" s="25" t="str">
        <f>_xlfn.XLOOKUP(A3808,Product!A$2:A$5901,Product!C$2:C$5901,"Not Found")</f>
        <v>Apéritifs bio</v>
      </c>
      <c r="G3808" s="25" t="str">
        <f>IF(_xlfn.XLOOKUP(A3808,Product!A$2:A$5901,Product!D$2:D$5901,"Not Found") = 0,"",_xlfn.XLOOKUP(A3808,Product!A$2:A$5901,Product!D$2:D$5901,"Not Found"))</f>
        <v>Biscuits apéritif bio</v>
      </c>
      <c r="H3808" s="30">
        <f>_xlfn.XLOOKUP(A3808,Product!A$2:A$5901,Product!E$2:E$5901,"Not Found")</f>
        <v>0.94</v>
      </c>
      <c r="I3808" s="25" t="str">
        <f>A3808&amp;"_"&amp;E3808&amp;"_"&amp;F3808&amp;"_"&amp;G3808</f>
        <v>197150_Epicerie salée_Apéritifs bio_Biscuits apéritif bio</v>
      </c>
      <c r="J3808" s="30">
        <f>D3808*H3808</f>
        <v>235.94</v>
      </c>
      <c r="K3808" s="25">
        <f>IF(D3808&gt;0,1,0)</f>
        <v>1</v>
      </c>
      <c r="L3808" s="26">
        <f t="shared" si="59"/>
        <v>0</v>
      </c>
    </row>
    <row r="3809" spans="1:12" ht="19" hidden="1" x14ac:dyDescent="0.2">
      <c r="A3809" s="24">
        <v>197151</v>
      </c>
      <c r="B3809" s="24">
        <v>1</v>
      </c>
      <c r="C3809" s="24">
        <v>843</v>
      </c>
      <c r="D3809" s="24">
        <v>419</v>
      </c>
      <c r="E3809" s="25" t="str">
        <f>_xlfn.XLOOKUP(A3809,Product!A$2:A$5901,Product!B$2:B$5901,"Not Found")</f>
        <v>Epicerie salée</v>
      </c>
      <c r="F3809" s="25" t="str">
        <f>_xlfn.XLOOKUP(A3809,Product!A$2:A$5901,Product!C$2:C$5901,"Not Found")</f>
        <v>Apéritifs bio</v>
      </c>
      <c r="G3809" s="25" t="str">
        <f>IF(_xlfn.XLOOKUP(A3809,Product!A$2:A$5901,Product!D$2:D$5901,"Not Found") = 0,"",_xlfn.XLOOKUP(A3809,Product!A$2:A$5901,Product!D$2:D$5901,"Not Found"))</f>
        <v>Biscuits apéritif bio</v>
      </c>
      <c r="H3809" s="30">
        <f>_xlfn.XLOOKUP(A3809,Product!A$2:A$5901,Product!E$2:E$5901,"Not Found")</f>
        <v>1.3</v>
      </c>
      <c r="I3809" s="25" t="str">
        <f>A3809&amp;"_"&amp;E3809&amp;"_"&amp;F3809&amp;"_"&amp;G3809</f>
        <v>197151_Epicerie salée_Apéritifs bio_Biscuits apéritif bio</v>
      </c>
      <c r="J3809" s="30">
        <f>D3809*H3809</f>
        <v>544.70000000000005</v>
      </c>
      <c r="K3809" s="25">
        <f>IF(D3809&gt;0,1,0)</f>
        <v>1</v>
      </c>
      <c r="L3809" s="26">
        <f t="shared" si="59"/>
        <v>0</v>
      </c>
    </row>
    <row r="3810" spans="1:12" ht="19" hidden="1" x14ac:dyDescent="0.2">
      <c r="A3810" s="24">
        <v>197164</v>
      </c>
      <c r="B3810" s="24">
        <v>1</v>
      </c>
      <c r="C3810" s="24">
        <v>773</v>
      </c>
      <c r="D3810" s="24">
        <v>80</v>
      </c>
      <c r="E3810" s="25" t="str">
        <f>_xlfn.XLOOKUP(A3810,Product!A$2:A$5901,Product!B$2:B$5901,"Not Found")</f>
        <v>Epicerie salée</v>
      </c>
      <c r="F3810" s="25" t="str">
        <f>_xlfn.XLOOKUP(A3810,Product!A$2:A$5901,Product!C$2:C$5901,"Not Found")</f>
        <v>Pain et biscottes</v>
      </c>
      <c r="G3810" s="25" t="str">
        <f>IF(_xlfn.XLOOKUP(A3810,Product!A$2:A$5901,Product!D$2:D$5901,"Not Found") = 0,"",_xlfn.XLOOKUP(A3810,Product!A$2:A$5901,Product!D$2:D$5901,"Not Found"))</f>
        <v>Pain, pain précuit</v>
      </c>
      <c r="H3810" s="30">
        <f>_xlfn.XLOOKUP(A3810,Product!A$2:A$5901,Product!E$2:E$5901,"Not Found")</f>
        <v>2.2200000000000002</v>
      </c>
      <c r="I3810" s="25" t="str">
        <f>A3810&amp;"_"&amp;E3810&amp;"_"&amp;F3810&amp;"_"&amp;G3810</f>
        <v>197164_Epicerie salée_Pain et biscottes_Pain, pain précuit</v>
      </c>
      <c r="J3810" s="30">
        <f>D3810*H3810</f>
        <v>177.60000000000002</v>
      </c>
      <c r="K3810" s="25">
        <f>IF(D3810&gt;0,1,0)</f>
        <v>1</v>
      </c>
      <c r="L3810" s="26">
        <f t="shared" si="59"/>
        <v>0</v>
      </c>
    </row>
    <row r="3811" spans="1:12" ht="19" hidden="1" x14ac:dyDescent="0.2">
      <c r="A3811" s="24">
        <v>199268</v>
      </c>
      <c r="B3811" s="24">
        <v>1</v>
      </c>
      <c r="C3811" s="24">
        <v>365</v>
      </c>
      <c r="D3811" s="24">
        <v>291</v>
      </c>
      <c r="E3811" s="25" t="str">
        <f>_xlfn.XLOOKUP(A3811,Product!A$2:A$5901,Product!B$2:B$5901,"Not Found")</f>
        <v>Epicerie salée</v>
      </c>
      <c r="F3811" s="25" t="str">
        <f>_xlfn.XLOOKUP(A3811,Product!A$2:A$5901,Product!C$2:C$5901,"Not Found")</f>
        <v>Poisson, viande, pâtés</v>
      </c>
      <c r="G3811" s="25" t="str">
        <f>IF(_xlfn.XLOOKUP(A3811,Product!A$2:A$5901,Product!D$2:D$5901,"Not Found") = 0,"",_xlfn.XLOOKUP(A3811,Product!A$2:A$5901,Product!D$2:D$5901,"Not Found"))</f>
        <v>Produits de la mer</v>
      </c>
      <c r="H3811" s="30">
        <f>_xlfn.XLOOKUP(A3811,Product!A$2:A$5901,Product!E$2:E$5901,"Not Found")</f>
        <v>2.72</v>
      </c>
      <c r="I3811" s="25" t="str">
        <f>A3811&amp;"_"&amp;E3811&amp;"_"&amp;F3811&amp;"_"&amp;G3811</f>
        <v>199268_Epicerie salée_Poisson, viande, pâtés_Produits de la mer</v>
      </c>
      <c r="J3811" s="30">
        <f>D3811*H3811</f>
        <v>791.5200000000001</v>
      </c>
      <c r="K3811" s="25">
        <f>IF(D3811&gt;0,1,0)</f>
        <v>1</v>
      </c>
      <c r="L3811" s="26">
        <f t="shared" si="59"/>
        <v>0</v>
      </c>
    </row>
    <row r="3812" spans="1:12" ht="19" hidden="1" x14ac:dyDescent="0.2">
      <c r="A3812" s="24">
        <v>199472</v>
      </c>
      <c r="B3812" s="24">
        <v>0</v>
      </c>
      <c r="C3812" s="24">
        <v>664</v>
      </c>
      <c r="D3812" s="24">
        <v>48</v>
      </c>
      <c r="E3812" s="25" t="str">
        <f>_xlfn.XLOOKUP(A3812,Product!A$2:A$5901,Product!B$2:B$5901,"Not Found")</f>
        <v>Epicerie salée</v>
      </c>
      <c r="F3812" s="25" t="str">
        <f>_xlfn.XLOOKUP(A3812,Product!A$2:A$5901,Product!C$2:C$5901,"Not Found")</f>
        <v>Légumes et conserves</v>
      </c>
      <c r="G3812" s="25" t="str">
        <f>IF(_xlfn.XLOOKUP(A3812,Product!A$2:A$5901,Product!D$2:D$5901,"Not Found") = 0,"",_xlfn.XLOOKUP(A3812,Product!A$2:A$5901,Product!D$2:D$5901,"Not Found"))</f>
        <v>Légumes en conserve</v>
      </c>
      <c r="H3812" s="30">
        <f>_xlfn.XLOOKUP(A3812,Product!A$2:A$5901,Product!E$2:E$5901,"Not Found")</f>
        <v>2.35</v>
      </c>
      <c r="I3812" s="25" t="str">
        <f>A3812&amp;"_"&amp;E3812&amp;"_"&amp;F3812&amp;"_"&amp;G3812</f>
        <v>199472_Epicerie salée_Légumes et conserves_Légumes en conserve</v>
      </c>
      <c r="J3812" s="30">
        <f>D3812*H3812</f>
        <v>112.80000000000001</v>
      </c>
      <c r="K3812" s="25">
        <f>IF(D3812&gt;0,1,0)</f>
        <v>1</v>
      </c>
      <c r="L3812" s="26">
        <f t="shared" si="59"/>
        <v>0</v>
      </c>
    </row>
    <row r="3813" spans="1:12" ht="19" hidden="1" x14ac:dyDescent="0.2">
      <c r="A3813" s="24">
        <v>199484</v>
      </c>
      <c r="B3813" s="24">
        <v>1</v>
      </c>
      <c r="C3813" s="24">
        <v>866</v>
      </c>
      <c r="D3813" s="24">
        <v>783</v>
      </c>
      <c r="E3813" s="25" t="str">
        <f>_xlfn.XLOOKUP(A3813,Product!A$2:A$5901,Product!B$2:B$5901,"Not Found")</f>
        <v>Epicerie salée</v>
      </c>
      <c r="F3813" s="25" t="str">
        <f>_xlfn.XLOOKUP(A3813,Product!A$2:A$5901,Product!C$2:C$5901,"Not Found")</f>
        <v>Poisson, viande, pâtés</v>
      </c>
      <c r="G3813" s="25" t="str">
        <f>IF(_xlfn.XLOOKUP(A3813,Product!A$2:A$5901,Product!D$2:D$5901,"Not Found") = 0,"",_xlfn.XLOOKUP(A3813,Product!A$2:A$5901,Product!D$2:D$5901,"Not Found"))</f>
        <v>Produits de la mer</v>
      </c>
      <c r="H3813" s="30">
        <f>_xlfn.XLOOKUP(A3813,Product!A$2:A$5901,Product!E$2:E$5901,"Not Found")</f>
        <v>2.98</v>
      </c>
      <c r="I3813" s="25" t="str">
        <f>A3813&amp;"_"&amp;E3813&amp;"_"&amp;F3813&amp;"_"&amp;G3813</f>
        <v>199484_Epicerie salée_Poisson, viande, pâtés_Produits de la mer</v>
      </c>
      <c r="J3813" s="30">
        <f>D3813*H3813</f>
        <v>2333.34</v>
      </c>
      <c r="K3813" s="25">
        <f>IF(D3813&gt;0,1,0)</f>
        <v>1</v>
      </c>
      <c r="L3813" s="26">
        <f t="shared" si="59"/>
        <v>0</v>
      </c>
    </row>
    <row r="3814" spans="1:12" ht="19" hidden="1" x14ac:dyDescent="0.2">
      <c r="A3814" s="24">
        <v>202579</v>
      </c>
      <c r="B3814" s="24">
        <v>0</v>
      </c>
      <c r="C3814" s="24">
        <v>433</v>
      </c>
      <c r="D3814" s="24">
        <v>96</v>
      </c>
      <c r="E3814" s="25" t="str">
        <f>_xlfn.XLOOKUP(A3814,Product!A$2:A$5901,Product!B$2:B$5901,"Not Found")</f>
        <v>Epicerie salée</v>
      </c>
      <c r="F3814" s="25" t="str">
        <f>_xlfn.XLOOKUP(A3814,Product!A$2:A$5901,Product!C$2:C$5901,"Not Found")</f>
        <v>Légumineuses et céréales</v>
      </c>
      <c r="G3814" s="25" t="str">
        <f>IF(_xlfn.XLOOKUP(A3814,Product!A$2:A$5901,Product!D$2:D$5901,"Not Found") = 0,"",_xlfn.XLOOKUP(A3814,Product!A$2:A$5901,Product!D$2:D$5901,"Not Found"))</f>
        <v>Légumineuses</v>
      </c>
      <c r="H3814" s="30">
        <f>_xlfn.XLOOKUP(A3814,Product!A$2:A$5901,Product!E$2:E$5901,"Not Found")</f>
        <v>2.2599999999999998</v>
      </c>
      <c r="I3814" s="25" t="str">
        <f>A3814&amp;"_"&amp;E3814&amp;"_"&amp;F3814&amp;"_"&amp;G3814</f>
        <v>202579_Epicerie salée_Légumineuses et céréales_Légumineuses</v>
      </c>
      <c r="J3814" s="30">
        <f>D3814*H3814</f>
        <v>216.95999999999998</v>
      </c>
      <c r="K3814" s="25">
        <f>IF(D3814&gt;0,1,0)</f>
        <v>1</v>
      </c>
      <c r="L3814" s="26">
        <f t="shared" si="59"/>
        <v>0</v>
      </c>
    </row>
    <row r="3815" spans="1:12" ht="19" hidden="1" x14ac:dyDescent="0.2">
      <c r="A3815" s="24">
        <v>202592</v>
      </c>
      <c r="B3815" s="24">
        <v>1</v>
      </c>
      <c r="C3815" s="24">
        <v>269</v>
      </c>
      <c r="D3815" s="24">
        <v>51</v>
      </c>
      <c r="E3815" s="25" t="str">
        <f>_xlfn.XLOOKUP(A3815,Product!A$2:A$5901,Product!B$2:B$5901,"Not Found")</f>
        <v>Epicerie salée</v>
      </c>
      <c r="F3815" s="25" t="str">
        <f>_xlfn.XLOOKUP(A3815,Product!A$2:A$5901,Product!C$2:C$5901,"Not Found")</f>
        <v>Farine, son, fécule</v>
      </c>
      <c r="G3815" s="25" t="str">
        <f>IF(_xlfn.XLOOKUP(A3815,Product!A$2:A$5901,Product!D$2:D$5901,"Not Found") = 0,"",_xlfn.XLOOKUP(A3815,Product!A$2:A$5901,Product!D$2:D$5901,"Not Found"))</f>
        <v>Farine de céréales</v>
      </c>
      <c r="H3815" s="30">
        <f>_xlfn.XLOOKUP(A3815,Product!A$2:A$5901,Product!E$2:E$5901,"Not Found")</f>
        <v>4.08</v>
      </c>
      <c r="I3815" s="25" t="str">
        <f>A3815&amp;"_"&amp;E3815&amp;"_"&amp;F3815&amp;"_"&amp;G3815</f>
        <v>202592_Epicerie salée_Farine, son, fécule_Farine de céréales</v>
      </c>
      <c r="J3815" s="30">
        <f>D3815*H3815</f>
        <v>208.08</v>
      </c>
      <c r="K3815" s="25">
        <f>IF(D3815&gt;0,1,0)</f>
        <v>1</v>
      </c>
      <c r="L3815" s="26">
        <f t="shared" si="59"/>
        <v>0</v>
      </c>
    </row>
    <row r="3816" spans="1:12" ht="19" hidden="1" x14ac:dyDescent="0.2">
      <c r="A3816" s="24">
        <v>202593</v>
      </c>
      <c r="B3816" s="24">
        <v>1</v>
      </c>
      <c r="C3816" s="24">
        <v>357</v>
      </c>
      <c r="D3816" s="24">
        <v>340</v>
      </c>
      <c r="E3816" s="25" t="str">
        <f>_xlfn.XLOOKUP(A3816,Product!A$2:A$5901,Product!B$2:B$5901,"Not Found")</f>
        <v>Epicerie salée</v>
      </c>
      <c r="F3816" s="25" t="str">
        <f>_xlfn.XLOOKUP(A3816,Product!A$2:A$5901,Product!C$2:C$5901,"Not Found")</f>
        <v>Farine, son, fécule</v>
      </c>
      <c r="G3816" s="25" t="str">
        <f>IF(_xlfn.XLOOKUP(A3816,Product!A$2:A$5901,Product!D$2:D$5901,"Not Found") = 0,"",_xlfn.XLOOKUP(A3816,Product!A$2:A$5901,Product!D$2:D$5901,"Not Found"))</f>
        <v>Farine de céréales</v>
      </c>
      <c r="H3816" s="30">
        <f>_xlfn.XLOOKUP(A3816,Product!A$2:A$5901,Product!E$2:E$5901,"Not Found")</f>
        <v>1.93</v>
      </c>
      <c r="I3816" s="25" t="str">
        <f>A3816&amp;"_"&amp;E3816&amp;"_"&amp;F3816&amp;"_"&amp;G3816</f>
        <v>202593_Epicerie salée_Farine, son, fécule_Farine de céréales</v>
      </c>
      <c r="J3816" s="30">
        <f>D3816*H3816</f>
        <v>656.19999999999993</v>
      </c>
      <c r="K3816" s="25">
        <f>IF(D3816&gt;0,1,0)</f>
        <v>1</v>
      </c>
      <c r="L3816" s="26">
        <f t="shared" si="59"/>
        <v>0</v>
      </c>
    </row>
    <row r="3817" spans="1:12" ht="19" hidden="1" x14ac:dyDescent="0.2">
      <c r="A3817" s="24">
        <v>949</v>
      </c>
      <c r="B3817" s="24">
        <v>1</v>
      </c>
      <c r="C3817" s="24">
        <v>365</v>
      </c>
      <c r="D3817" s="24">
        <v>349</v>
      </c>
      <c r="E3817" s="25" t="str">
        <f>_xlfn.XLOOKUP(A3817,Product!A$2:A$5901,Product!B$2:B$5901,"Not Found")</f>
        <v>Epicerie sucrée</v>
      </c>
      <c r="F3817" s="25" t="str">
        <f>_xlfn.XLOOKUP(A3817,Product!A$2:A$5901,Product!C$2:C$5901,"Not Found")</f>
        <v>Chocolat bio</v>
      </c>
      <c r="G3817" s="25" t="str">
        <f>IF(_xlfn.XLOOKUP(A3817,Product!A$2:A$5901,Product!D$2:D$5901,"Not Found") = 0,"",_xlfn.XLOOKUP(A3817,Product!A$2:A$5901,Product!D$2:D$5901,"Not Found"))</f>
        <v>Chocolat noir</v>
      </c>
      <c r="H3817" s="30">
        <f>_xlfn.XLOOKUP(A3817,Product!A$2:A$5901,Product!E$2:E$5901,"Not Found")</f>
        <v>1.4</v>
      </c>
      <c r="I3817" s="25" t="str">
        <f>A3817&amp;"_"&amp;E3817&amp;"_"&amp;F3817&amp;"_"&amp;G3817</f>
        <v>949_Epicerie sucrée_Chocolat bio_Chocolat noir</v>
      </c>
      <c r="J3817" s="30">
        <f>D3817*H3817</f>
        <v>488.59999999999997</v>
      </c>
      <c r="K3817" s="25">
        <f>IF(D3817&gt;0,1,0)</f>
        <v>1</v>
      </c>
      <c r="L3817" s="26">
        <f t="shared" si="59"/>
        <v>0</v>
      </c>
    </row>
    <row r="3818" spans="1:12" ht="19" hidden="1" x14ac:dyDescent="0.2">
      <c r="A3818" s="24">
        <v>951</v>
      </c>
      <c r="B3818" s="24">
        <v>1</v>
      </c>
      <c r="C3818" s="24">
        <v>157</v>
      </c>
      <c r="D3818" s="24">
        <v>154</v>
      </c>
      <c r="E3818" s="25" t="str">
        <f>_xlfn.XLOOKUP(A3818,Product!A$2:A$5901,Product!B$2:B$5901,"Not Found")</f>
        <v>Epicerie sucrée</v>
      </c>
      <c r="F3818" s="25" t="str">
        <f>_xlfn.XLOOKUP(A3818,Product!A$2:A$5901,Product!C$2:C$5901,"Not Found")</f>
        <v>Chocolat bio</v>
      </c>
      <c r="G3818" s="25" t="str">
        <f>IF(_xlfn.XLOOKUP(A3818,Product!A$2:A$5901,Product!D$2:D$5901,"Not Found") = 0,"",_xlfn.XLOOKUP(A3818,Product!A$2:A$5901,Product!D$2:D$5901,"Not Found"))</f>
        <v>Chocolat noir</v>
      </c>
      <c r="H3818" s="30">
        <f>_xlfn.XLOOKUP(A3818,Product!A$2:A$5901,Product!E$2:E$5901,"Not Found")</f>
        <v>1.19</v>
      </c>
      <c r="I3818" s="25" t="str">
        <f>A3818&amp;"_"&amp;E3818&amp;"_"&amp;F3818&amp;"_"&amp;G3818</f>
        <v>951_Epicerie sucrée_Chocolat bio_Chocolat noir</v>
      </c>
      <c r="J3818" s="30">
        <f>D3818*H3818</f>
        <v>183.26</v>
      </c>
      <c r="K3818" s="25">
        <f>IF(D3818&gt;0,1,0)</f>
        <v>1</v>
      </c>
      <c r="L3818" s="26">
        <f t="shared" si="59"/>
        <v>0</v>
      </c>
    </row>
    <row r="3819" spans="1:12" ht="19" hidden="1" x14ac:dyDescent="0.2">
      <c r="A3819" s="24">
        <v>952</v>
      </c>
      <c r="B3819" s="24">
        <v>0</v>
      </c>
      <c r="C3819" s="24">
        <v>927</v>
      </c>
      <c r="D3819" s="24">
        <v>705</v>
      </c>
      <c r="E3819" s="25" t="str">
        <f>_xlfn.XLOOKUP(A3819,Product!A$2:A$5901,Product!B$2:B$5901,"Not Found")</f>
        <v>Epicerie sucrée</v>
      </c>
      <c r="F3819" s="25" t="str">
        <f>_xlfn.XLOOKUP(A3819,Product!A$2:A$5901,Product!C$2:C$5901,"Not Found")</f>
        <v>Chocolat bio</v>
      </c>
      <c r="G3819" s="25" t="str">
        <f>IF(_xlfn.XLOOKUP(A3819,Product!A$2:A$5901,Product!D$2:D$5901,"Not Found") = 0,"",_xlfn.XLOOKUP(A3819,Product!A$2:A$5901,Product!D$2:D$5901,"Not Found"))</f>
        <v>Chocolat pâtissier</v>
      </c>
      <c r="H3819" s="30">
        <f>_xlfn.XLOOKUP(A3819,Product!A$2:A$5901,Product!E$2:E$5901,"Not Found")</f>
        <v>1.99</v>
      </c>
      <c r="I3819" s="25" t="str">
        <f>A3819&amp;"_"&amp;E3819&amp;"_"&amp;F3819&amp;"_"&amp;G3819</f>
        <v>952_Epicerie sucrée_Chocolat bio_Chocolat pâtissier</v>
      </c>
      <c r="J3819" s="30">
        <f>D3819*H3819</f>
        <v>1402.95</v>
      </c>
      <c r="K3819" s="25">
        <f>IF(D3819&gt;0,1,0)</f>
        <v>1</v>
      </c>
      <c r="L3819" s="26">
        <f t="shared" si="59"/>
        <v>0</v>
      </c>
    </row>
    <row r="3820" spans="1:12" ht="19" hidden="1" x14ac:dyDescent="0.2">
      <c r="A3820" s="24">
        <v>3447</v>
      </c>
      <c r="B3820" s="24">
        <v>1</v>
      </c>
      <c r="C3820" s="24">
        <v>20</v>
      </c>
      <c r="D3820" s="24">
        <v>18</v>
      </c>
      <c r="E3820" s="25" t="str">
        <f>_xlfn.XLOOKUP(A3820,Product!A$2:A$5901,Product!B$2:B$5901,"Not Found")</f>
        <v>Epicerie sucrée</v>
      </c>
      <c r="F3820" s="25" t="str">
        <f>_xlfn.XLOOKUP(A3820,Product!A$2:A$5901,Product!C$2:C$5901,"Not Found")</f>
        <v>Pâte à tartiner</v>
      </c>
      <c r="G3820" s="25" t="str">
        <f>IF(_xlfn.XLOOKUP(A3820,Product!A$2:A$5901,Product!D$2:D$5901,"Not Found") = 0,"",_xlfn.XLOOKUP(A3820,Product!A$2:A$5901,Product!D$2:D$5901,"Not Found"))</f>
        <v>Pâte à tartiner chocolat lait</v>
      </c>
      <c r="H3820" s="30">
        <f>_xlfn.XLOOKUP(A3820,Product!A$2:A$5901,Product!E$2:E$5901,"Not Found")</f>
        <v>6.49</v>
      </c>
      <c r="I3820" s="25" t="str">
        <f>A3820&amp;"_"&amp;E3820&amp;"_"&amp;F3820&amp;"_"&amp;G3820</f>
        <v>3447_Epicerie sucrée_Pâte à tartiner_Pâte à tartiner chocolat lait</v>
      </c>
      <c r="J3820" s="30">
        <f>D3820*H3820</f>
        <v>116.82000000000001</v>
      </c>
      <c r="K3820" s="25">
        <f>IF(D3820&gt;0,1,0)</f>
        <v>1</v>
      </c>
      <c r="L3820" s="26">
        <f t="shared" si="59"/>
        <v>0</v>
      </c>
    </row>
    <row r="3821" spans="1:12" ht="19" hidden="1" x14ac:dyDescent="0.2">
      <c r="A3821" s="24">
        <v>3452</v>
      </c>
      <c r="B3821" s="24">
        <v>1</v>
      </c>
      <c r="C3821" s="24">
        <v>456</v>
      </c>
      <c r="D3821" s="24">
        <v>337</v>
      </c>
      <c r="E3821" s="25" t="str">
        <f>_xlfn.XLOOKUP(A3821,Product!A$2:A$5901,Product!B$2:B$5901,"Not Found")</f>
        <v>Epicerie sucrée</v>
      </c>
      <c r="F3821" s="25" t="str">
        <f>_xlfn.XLOOKUP(A3821,Product!A$2:A$5901,Product!C$2:C$5901,"Not Found")</f>
        <v>Pâte à tartiner</v>
      </c>
      <c r="G3821" s="25" t="str">
        <f>IF(_xlfn.XLOOKUP(A3821,Product!A$2:A$5901,Product!D$2:D$5901,"Not Found") = 0,"",_xlfn.XLOOKUP(A3821,Product!A$2:A$5901,Product!D$2:D$5901,"Not Found"))</f>
        <v>Pâte à tartiner chocolat noir</v>
      </c>
      <c r="H3821" s="30">
        <f>_xlfn.XLOOKUP(A3821,Product!A$2:A$5901,Product!E$2:E$5901,"Not Found")</f>
        <v>2.09</v>
      </c>
      <c r="I3821" s="25" t="str">
        <f>A3821&amp;"_"&amp;E3821&amp;"_"&amp;F3821&amp;"_"&amp;G3821</f>
        <v>3452_Epicerie sucrée_Pâte à tartiner_Pâte à tartiner chocolat noir</v>
      </c>
      <c r="J3821" s="30">
        <f>D3821*H3821</f>
        <v>704.32999999999993</v>
      </c>
      <c r="K3821" s="25">
        <f>IF(D3821&gt;0,1,0)</f>
        <v>1</v>
      </c>
      <c r="L3821" s="26">
        <f t="shared" si="59"/>
        <v>0</v>
      </c>
    </row>
    <row r="3822" spans="1:12" ht="19" hidden="1" x14ac:dyDescent="0.2">
      <c r="A3822" s="24">
        <v>3453</v>
      </c>
      <c r="B3822" s="24">
        <v>1</v>
      </c>
      <c r="C3822" s="24">
        <v>422</v>
      </c>
      <c r="D3822" s="24">
        <v>24</v>
      </c>
      <c r="E3822" s="25" t="str">
        <f>_xlfn.XLOOKUP(A3822,Product!A$2:A$5901,Product!B$2:B$5901,"Not Found")</f>
        <v>Epicerie sucrée</v>
      </c>
      <c r="F3822" s="25" t="str">
        <f>_xlfn.XLOOKUP(A3822,Product!A$2:A$5901,Product!C$2:C$5901,"Not Found")</f>
        <v>Pâte à tartiner</v>
      </c>
      <c r="G3822" s="25" t="str">
        <f>IF(_xlfn.XLOOKUP(A3822,Product!A$2:A$5901,Product!D$2:D$5901,"Not Found") = 0,"",_xlfn.XLOOKUP(A3822,Product!A$2:A$5901,Product!D$2:D$5901,"Not Found"))</f>
        <v>Crème de fruits à coque</v>
      </c>
      <c r="H3822" s="30">
        <f>_xlfn.XLOOKUP(A3822,Product!A$2:A$5901,Product!E$2:E$5901,"Not Found")</f>
        <v>1.99</v>
      </c>
      <c r="I3822" s="25" t="str">
        <f>A3822&amp;"_"&amp;E3822&amp;"_"&amp;F3822&amp;"_"&amp;G3822</f>
        <v>3453_Epicerie sucrée_Pâte à tartiner_Crème de fruits à coque</v>
      </c>
      <c r="J3822" s="30">
        <f>D3822*H3822</f>
        <v>47.76</v>
      </c>
      <c r="K3822" s="25">
        <f>IF(D3822&gt;0,1,0)</f>
        <v>1</v>
      </c>
      <c r="L3822" s="26">
        <f t="shared" si="59"/>
        <v>0</v>
      </c>
    </row>
    <row r="3823" spans="1:12" ht="19" hidden="1" x14ac:dyDescent="0.2">
      <c r="A3823" s="24">
        <v>5538</v>
      </c>
      <c r="B3823" s="24">
        <v>1</v>
      </c>
      <c r="C3823" s="24">
        <v>271</v>
      </c>
      <c r="D3823" s="24">
        <v>265</v>
      </c>
      <c r="E3823" s="25" t="str">
        <f>_xlfn.XLOOKUP(A3823,Product!A$2:A$5901,Product!B$2:B$5901,"Not Found")</f>
        <v>Epicerie sucrée</v>
      </c>
      <c r="F3823" s="25" t="str">
        <f>_xlfn.XLOOKUP(A3823,Product!A$2:A$5901,Product!C$2:C$5901,"Not Found")</f>
        <v>Céréales petit déjeuner</v>
      </c>
      <c r="G3823" s="25" t="str">
        <f>IF(_xlfn.XLOOKUP(A3823,Product!A$2:A$5901,Product!D$2:D$5901,"Not Found") = 0,"",_xlfn.XLOOKUP(A3823,Product!A$2:A$5901,Product!D$2:D$5901,"Not Found"))</f>
        <v>Flocons de Céréales</v>
      </c>
      <c r="H3823" s="30">
        <f>_xlfn.XLOOKUP(A3823,Product!A$2:A$5901,Product!E$2:E$5901,"Not Found")</f>
        <v>1.1200000000000001</v>
      </c>
      <c r="I3823" s="25" t="str">
        <f>A3823&amp;"_"&amp;E3823&amp;"_"&amp;F3823&amp;"_"&amp;G3823</f>
        <v>5538_Epicerie sucrée_Céréales petit déjeuner_Flocons de Céréales</v>
      </c>
      <c r="J3823" s="30">
        <f>D3823*H3823</f>
        <v>296.8</v>
      </c>
      <c r="K3823" s="25">
        <f>IF(D3823&gt;0,1,0)</f>
        <v>1</v>
      </c>
      <c r="L3823" s="26">
        <f t="shared" si="59"/>
        <v>0</v>
      </c>
    </row>
    <row r="3824" spans="1:12" ht="19" hidden="1" x14ac:dyDescent="0.2">
      <c r="A3824" s="24">
        <v>5539</v>
      </c>
      <c r="B3824" s="24">
        <v>1</v>
      </c>
      <c r="C3824" s="24">
        <v>189</v>
      </c>
      <c r="D3824" s="24">
        <v>77</v>
      </c>
      <c r="E3824" s="25" t="str">
        <f>_xlfn.XLOOKUP(A3824,Product!A$2:A$5901,Product!B$2:B$5901,"Not Found")</f>
        <v>Epicerie sucrée</v>
      </c>
      <c r="F3824" s="25" t="str">
        <f>_xlfn.XLOOKUP(A3824,Product!A$2:A$5901,Product!C$2:C$5901,"Not Found")</f>
        <v>Céréales petit déjeuner</v>
      </c>
      <c r="G3824" s="25" t="str">
        <f>IF(_xlfn.XLOOKUP(A3824,Product!A$2:A$5901,Product!D$2:D$5901,"Not Found") = 0,"",_xlfn.XLOOKUP(A3824,Product!A$2:A$5901,Product!D$2:D$5901,"Not Found"))</f>
        <v>Flocons de Céréales</v>
      </c>
      <c r="H3824" s="30">
        <f>_xlfn.XLOOKUP(A3824,Product!A$2:A$5901,Product!E$2:E$5901,"Not Found")</f>
        <v>1.1599999999999999</v>
      </c>
      <c r="I3824" s="25" t="str">
        <f>A3824&amp;"_"&amp;E3824&amp;"_"&amp;F3824&amp;"_"&amp;G3824</f>
        <v>5539_Epicerie sucrée_Céréales petit déjeuner_Flocons de Céréales</v>
      </c>
      <c r="J3824" s="30">
        <f>D3824*H3824</f>
        <v>89.32</v>
      </c>
      <c r="K3824" s="25">
        <f>IF(D3824&gt;0,1,0)</f>
        <v>1</v>
      </c>
      <c r="L3824" s="26">
        <f t="shared" si="59"/>
        <v>0</v>
      </c>
    </row>
    <row r="3825" spans="1:12" ht="19" hidden="1" x14ac:dyDescent="0.2">
      <c r="A3825" s="24">
        <v>5541</v>
      </c>
      <c r="B3825" s="24">
        <v>0</v>
      </c>
      <c r="C3825" s="24">
        <v>241</v>
      </c>
      <c r="D3825" s="24">
        <v>35</v>
      </c>
      <c r="E3825" s="25" t="str">
        <f>_xlfn.XLOOKUP(A3825,Product!A$2:A$5901,Product!B$2:B$5901,"Not Found")</f>
        <v>Epicerie sucrée</v>
      </c>
      <c r="F3825" s="25" t="str">
        <f>_xlfn.XLOOKUP(A3825,Product!A$2:A$5901,Product!C$2:C$5901,"Not Found")</f>
        <v>Céréales petit déjeuner</v>
      </c>
      <c r="G3825" s="25" t="str">
        <f>IF(_xlfn.XLOOKUP(A3825,Product!A$2:A$5901,Product!D$2:D$5901,"Not Found") = 0,"",_xlfn.XLOOKUP(A3825,Product!A$2:A$5901,Product!D$2:D$5901,"Not Found"))</f>
        <v>Flocons de Céréales</v>
      </c>
      <c r="H3825" s="30">
        <f>_xlfn.XLOOKUP(A3825,Product!A$2:A$5901,Product!E$2:E$5901,"Not Found")</f>
        <v>1.31</v>
      </c>
      <c r="I3825" s="25" t="str">
        <f>A3825&amp;"_"&amp;E3825&amp;"_"&amp;F3825&amp;"_"&amp;G3825</f>
        <v>5541_Epicerie sucrée_Céréales petit déjeuner_Flocons de Céréales</v>
      </c>
      <c r="J3825" s="30">
        <f>D3825*H3825</f>
        <v>45.85</v>
      </c>
      <c r="K3825" s="25">
        <f>IF(D3825&gt;0,1,0)</f>
        <v>1</v>
      </c>
      <c r="L3825" s="26">
        <f t="shared" si="59"/>
        <v>0</v>
      </c>
    </row>
    <row r="3826" spans="1:12" ht="19" hidden="1" x14ac:dyDescent="0.2">
      <c r="A3826" s="24">
        <v>5543</v>
      </c>
      <c r="B3826" s="24">
        <v>1</v>
      </c>
      <c r="C3826" s="24">
        <v>317</v>
      </c>
      <c r="D3826" s="24">
        <v>224</v>
      </c>
      <c r="E3826" s="25" t="str">
        <f>_xlfn.XLOOKUP(A3826,Product!A$2:A$5901,Product!B$2:B$5901,"Not Found")</f>
        <v>Epicerie sucrée</v>
      </c>
      <c r="F3826" s="25" t="str">
        <f>_xlfn.XLOOKUP(A3826,Product!A$2:A$5901,Product!C$2:C$5901,"Not Found")</f>
        <v>Céréales petit déjeuner</v>
      </c>
      <c r="G3826" s="25" t="str">
        <f>IF(_xlfn.XLOOKUP(A3826,Product!A$2:A$5901,Product!D$2:D$5901,"Not Found") = 0,"",_xlfn.XLOOKUP(A3826,Product!A$2:A$5901,Product!D$2:D$5901,"Not Found"))</f>
        <v>Flocons de Céréales</v>
      </c>
      <c r="H3826" s="30">
        <f>_xlfn.XLOOKUP(A3826,Product!A$2:A$5901,Product!E$2:E$5901,"Not Found")</f>
        <v>2.0299999999999998</v>
      </c>
      <c r="I3826" s="25" t="str">
        <f>A3826&amp;"_"&amp;E3826&amp;"_"&amp;F3826&amp;"_"&amp;G3826</f>
        <v>5543_Epicerie sucrée_Céréales petit déjeuner_Flocons de Céréales</v>
      </c>
      <c r="J3826" s="30">
        <f>D3826*H3826</f>
        <v>454.71999999999997</v>
      </c>
      <c r="K3826" s="25">
        <f>IF(D3826&gt;0,1,0)</f>
        <v>1</v>
      </c>
      <c r="L3826" s="26">
        <f t="shared" si="59"/>
        <v>0</v>
      </c>
    </row>
    <row r="3827" spans="1:12" ht="19" hidden="1" x14ac:dyDescent="0.2">
      <c r="A3827" s="24">
        <v>5544</v>
      </c>
      <c r="B3827" s="24">
        <v>0</v>
      </c>
      <c r="C3827" s="24">
        <v>805</v>
      </c>
      <c r="D3827" s="24">
        <v>184</v>
      </c>
      <c r="E3827" s="25" t="str">
        <f>_xlfn.XLOOKUP(A3827,Product!A$2:A$5901,Product!B$2:B$5901,"Not Found")</f>
        <v>Epicerie sucrée</v>
      </c>
      <c r="F3827" s="25" t="str">
        <f>_xlfn.XLOOKUP(A3827,Product!A$2:A$5901,Product!C$2:C$5901,"Not Found")</f>
        <v>Céréales petit déjeuner</v>
      </c>
      <c r="G3827" s="25" t="str">
        <f>IF(_xlfn.XLOOKUP(A3827,Product!A$2:A$5901,Product!D$2:D$5901,"Not Found") = 0,"",_xlfn.XLOOKUP(A3827,Product!A$2:A$5901,Product!D$2:D$5901,"Not Found"))</f>
        <v>Flocons de Céréales</v>
      </c>
      <c r="H3827" s="30">
        <f>_xlfn.XLOOKUP(A3827,Product!A$2:A$5901,Product!E$2:E$5901,"Not Found")</f>
        <v>1.07</v>
      </c>
      <c r="I3827" s="25" t="str">
        <f>A3827&amp;"_"&amp;E3827&amp;"_"&amp;F3827&amp;"_"&amp;G3827</f>
        <v>5544_Epicerie sucrée_Céréales petit déjeuner_Flocons de Céréales</v>
      </c>
      <c r="J3827" s="30">
        <f>D3827*H3827</f>
        <v>196.88000000000002</v>
      </c>
      <c r="K3827" s="25">
        <f>IF(D3827&gt;0,1,0)</f>
        <v>1</v>
      </c>
      <c r="L3827" s="26">
        <f t="shared" si="59"/>
        <v>0</v>
      </c>
    </row>
    <row r="3828" spans="1:12" ht="19" hidden="1" x14ac:dyDescent="0.2">
      <c r="A3828" s="24">
        <v>5548</v>
      </c>
      <c r="B3828" s="24">
        <v>1</v>
      </c>
      <c r="C3828" s="24">
        <v>55</v>
      </c>
      <c r="D3828" s="24">
        <v>51</v>
      </c>
      <c r="E3828" s="25" t="str">
        <f>_xlfn.XLOOKUP(A3828,Product!A$2:A$5901,Product!B$2:B$5901,"Not Found")</f>
        <v>Epicerie sucrée</v>
      </c>
      <c r="F3828" s="25" t="str">
        <f>_xlfn.XLOOKUP(A3828,Product!A$2:A$5901,Product!C$2:C$5901,"Not Found")</f>
        <v>Céréales petit déjeuner</v>
      </c>
      <c r="G3828" s="25" t="str">
        <f>IF(_xlfn.XLOOKUP(A3828,Product!A$2:A$5901,Product!D$2:D$5901,"Not Found") = 0,"",_xlfn.XLOOKUP(A3828,Product!A$2:A$5901,Product!D$2:D$5901,"Not Found"))</f>
        <v>Flocons de Céréales</v>
      </c>
      <c r="H3828" s="30">
        <f>_xlfn.XLOOKUP(A3828,Product!A$2:A$5901,Product!E$2:E$5901,"Not Found")</f>
        <v>1.73</v>
      </c>
      <c r="I3828" s="25" t="str">
        <f>A3828&amp;"_"&amp;E3828&amp;"_"&amp;F3828&amp;"_"&amp;G3828</f>
        <v>5548_Epicerie sucrée_Céréales petit déjeuner_Flocons de Céréales</v>
      </c>
      <c r="J3828" s="30">
        <f>D3828*H3828</f>
        <v>88.23</v>
      </c>
      <c r="K3828" s="25">
        <f>IF(D3828&gt;0,1,0)</f>
        <v>1</v>
      </c>
      <c r="L3828" s="26">
        <f t="shared" si="59"/>
        <v>0</v>
      </c>
    </row>
    <row r="3829" spans="1:12" ht="19" hidden="1" x14ac:dyDescent="0.2">
      <c r="A3829" s="24">
        <v>5694</v>
      </c>
      <c r="B3829" s="24">
        <v>0</v>
      </c>
      <c r="C3829" s="24">
        <v>132</v>
      </c>
      <c r="D3829" s="24">
        <v>75</v>
      </c>
      <c r="E3829" s="25" t="str">
        <f>_xlfn.XLOOKUP(A3829,Product!A$2:A$5901,Product!B$2:B$5901,"Not Found")</f>
        <v>Epicerie sucrée</v>
      </c>
      <c r="F3829" s="25" t="str">
        <f>_xlfn.XLOOKUP(A3829,Product!A$2:A$5901,Product!C$2:C$5901,"Not Found")</f>
        <v>Céréales petit déjeuner</v>
      </c>
      <c r="G3829" s="25" t="str">
        <f>IF(_xlfn.XLOOKUP(A3829,Product!A$2:A$5901,Product!D$2:D$5901,"Not Found") = 0,"",_xlfn.XLOOKUP(A3829,Product!A$2:A$5901,Product!D$2:D$5901,"Not Found"))</f>
        <v>Flakes, pétales de céréales</v>
      </c>
      <c r="H3829" s="30">
        <f>_xlfn.XLOOKUP(A3829,Product!A$2:A$5901,Product!E$2:E$5901,"Not Found")</f>
        <v>1.59</v>
      </c>
      <c r="I3829" s="25" t="str">
        <f>A3829&amp;"_"&amp;E3829&amp;"_"&amp;F3829&amp;"_"&amp;G3829</f>
        <v>5694_Epicerie sucrée_Céréales petit déjeuner_Flakes, pétales de céréales</v>
      </c>
      <c r="J3829" s="30">
        <f>D3829*H3829</f>
        <v>119.25</v>
      </c>
      <c r="K3829" s="25">
        <f>IF(D3829&gt;0,1,0)</f>
        <v>1</v>
      </c>
      <c r="L3829" s="26">
        <f t="shared" si="59"/>
        <v>0</v>
      </c>
    </row>
    <row r="3830" spans="1:12" ht="19" hidden="1" x14ac:dyDescent="0.2">
      <c r="A3830" s="24">
        <v>5764</v>
      </c>
      <c r="B3830" s="24">
        <v>1</v>
      </c>
      <c r="C3830" s="24">
        <v>477</v>
      </c>
      <c r="D3830" s="24">
        <v>227</v>
      </c>
      <c r="E3830" s="25" t="str">
        <f>_xlfn.XLOOKUP(A3830,Product!A$2:A$5901,Product!B$2:B$5901,"Not Found")</f>
        <v>Epicerie sucrée</v>
      </c>
      <c r="F3830" s="25" t="str">
        <f>_xlfn.XLOOKUP(A3830,Product!A$2:A$5901,Product!C$2:C$5901,"Not Found")</f>
        <v>Céréales petit déjeuner</v>
      </c>
      <c r="G3830" s="25" t="str">
        <f>IF(_xlfn.XLOOKUP(A3830,Product!A$2:A$5901,Product!D$2:D$5901,"Not Found") = 0,"",_xlfn.XLOOKUP(A3830,Product!A$2:A$5901,Product!D$2:D$5901,"Not Found"))</f>
        <v>Granola, Crunchy, Krounchy</v>
      </c>
      <c r="H3830" s="30">
        <f>_xlfn.XLOOKUP(A3830,Product!A$2:A$5901,Product!E$2:E$5901,"Not Found")</f>
        <v>3.05</v>
      </c>
      <c r="I3830" s="25" t="str">
        <f>A3830&amp;"_"&amp;E3830&amp;"_"&amp;F3830&amp;"_"&amp;G3830</f>
        <v>5764_Epicerie sucrée_Céréales petit déjeuner_Granola, Crunchy, Krounchy</v>
      </c>
      <c r="J3830" s="30">
        <f>D3830*H3830</f>
        <v>692.34999999999991</v>
      </c>
      <c r="K3830" s="25">
        <f>IF(D3830&gt;0,1,0)</f>
        <v>1</v>
      </c>
      <c r="L3830" s="26">
        <f t="shared" si="59"/>
        <v>0</v>
      </c>
    </row>
    <row r="3831" spans="1:12" ht="19" hidden="1" x14ac:dyDescent="0.2">
      <c r="A3831" s="24">
        <v>5770</v>
      </c>
      <c r="B3831" s="24">
        <v>0</v>
      </c>
      <c r="C3831" s="24">
        <v>487</v>
      </c>
      <c r="D3831" s="24">
        <v>275</v>
      </c>
      <c r="E3831" s="25" t="str">
        <f>_xlfn.XLOOKUP(A3831,Product!A$2:A$5901,Product!B$2:B$5901,"Not Found")</f>
        <v>Epicerie sucrée</v>
      </c>
      <c r="F3831" s="25" t="str">
        <f>_xlfn.XLOOKUP(A3831,Product!A$2:A$5901,Product!C$2:C$5901,"Not Found")</f>
        <v>Céréales petit déjeuner</v>
      </c>
      <c r="G3831" s="25" t="str">
        <f>IF(_xlfn.XLOOKUP(A3831,Product!A$2:A$5901,Product!D$2:D$5901,"Not Found") = 0,"",_xlfn.XLOOKUP(A3831,Product!A$2:A$5901,Product!D$2:D$5901,"Not Found"))</f>
        <v>Flakes, pétales de céréales</v>
      </c>
      <c r="H3831" s="30">
        <f>_xlfn.XLOOKUP(A3831,Product!A$2:A$5901,Product!E$2:E$5901,"Not Found")</f>
        <v>2.2400000000000002</v>
      </c>
      <c r="I3831" s="25" t="str">
        <f>A3831&amp;"_"&amp;E3831&amp;"_"&amp;F3831&amp;"_"&amp;G3831</f>
        <v>5770_Epicerie sucrée_Céréales petit déjeuner_Flakes, pétales de céréales</v>
      </c>
      <c r="J3831" s="30">
        <f>D3831*H3831</f>
        <v>616.00000000000011</v>
      </c>
      <c r="K3831" s="25">
        <f>IF(D3831&gt;0,1,0)</f>
        <v>1</v>
      </c>
      <c r="L3831" s="26">
        <f t="shared" si="59"/>
        <v>0</v>
      </c>
    </row>
    <row r="3832" spans="1:12" ht="19" hidden="1" x14ac:dyDescent="0.2">
      <c r="A3832" s="24">
        <v>5774</v>
      </c>
      <c r="B3832" s="24">
        <v>1</v>
      </c>
      <c r="C3832" s="24">
        <v>633</v>
      </c>
      <c r="D3832" s="24">
        <v>207</v>
      </c>
      <c r="E3832" s="25" t="str">
        <f>_xlfn.XLOOKUP(A3832,Product!A$2:A$5901,Product!B$2:B$5901,"Not Found")</f>
        <v>Epicerie sucrée</v>
      </c>
      <c r="F3832" s="25" t="str">
        <f>_xlfn.XLOOKUP(A3832,Product!A$2:A$5901,Product!C$2:C$5901,"Not Found")</f>
        <v>Sucre et édulcorant</v>
      </c>
      <c r="G3832" s="25" t="str">
        <f>IF(_xlfn.XLOOKUP(A3832,Product!A$2:A$5901,Product!D$2:D$5901,"Not Found") = 0,"",_xlfn.XLOOKUP(A3832,Product!A$2:A$5901,Product!D$2:D$5901,"Not Found"))</f>
        <v>Sucre</v>
      </c>
      <c r="H3832" s="30">
        <f>_xlfn.XLOOKUP(A3832,Product!A$2:A$5901,Product!E$2:E$5901,"Not Found")</f>
        <v>3.1</v>
      </c>
      <c r="I3832" s="25" t="str">
        <f>A3832&amp;"_"&amp;E3832&amp;"_"&amp;F3832&amp;"_"&amp;G3832</f>
        <v>5774_Epicerie sucrée_Sucre et édulcorant_Sucre</v>
      </c>
      <c r="J3832" s="30">
        <f>D3832*H3832</f>
        <v>641.70000000000005</v>
      </c>
      <c r="K3832" s="25">
        <f>IF(D3832&gt;0,1,0)</f>
        <v>1</v>
      </c>
      <c r="L3832" s="26">
        <f t="shared" si="59"/>
        <v>0</v>
      </c>
    </row>
    <row r="3833" spans="1:12" ht="19" hidden="1" x14ac:dyDescent="0.2">
      <c r="A3833" s="24">
        <v>5775</v>
      </c>
      <c r="B3833" s="24">
        <v>1</v>
      </c>
      <c r="C3833" s="24">
        <v>446</v>
      </c>
      <c r="D3833" s="24">
        <v>313</v>
      </c>
      <c r="E3833" s="25" t="str">
        <f>_xlfn.XLOOKUP(A3833,Product!A$2:A$5901,Product!B$2:B$5901,"Not Found")</f>
        <v>Epicerie sucrée</v>
      </c>
      <c r="F3833" s="25" t="str">
        <f>_xlfn.XLOOKUP(A3833,Product!A$2:A$5901,Product!C$2:C$5901,"Not Found")</f>
        <v>Sucre et édulcorant</v>
      </c>
      <c r="G3833" s="25" t="str">
        <f>IF(_xlfn.XLOOKUP(A3833,Product!A$2:A$5901,Product!D$2:D$5901,"Not Found") = 0,"",_xlfn.XLOOKUP(A3833,Product!A$2:A$5901,Product!D$2:D$5901,"Not Found"))</f>
        <v>Sucre</v>
      </c>
      <c r="H3833" s="30">
        <f>_xlfn.XLOOKUP(A3833,Product!A$2:A$5901,Product!E$2:E$5901,"Not Found")</f>
        <v>2.74</v>
      </c>
      <c r="I3833" s="25" t="str">
        <f>A3833&amp;"_"&amp;E3833&amp;"_"&amp;F3833&amp;"_"&amp;G3833</f>
        <v>5775_Epicerie sucrée_Sucre et édulcorant_Sucre</v>
      </c>
      <c r="J3833" s="30">
        <f>D3833*H3833</f>
        <v>857.62000000000012</v>
      </c>
      <c r="K3833" s="25">
        <f>IF(D3833&gt;0,1,0)</f>
        <v>1</v>
      </c>
      <c r="L3833" s="26">
        <f t="shared" si="59"/>
        <v>0</v>
      </c>
    </row>
    <row r="3834" spans="1:12" ht="19" hidden="1" x14ac:dyDescent="0.2">
      <c r="A3834" s="24">
        <v>5789</v>
      </c>
      <c r="B3834" s="24">
        <v>1</v>
      </c>
      <c r="C3834" s="24">
        <v>268</v>
      </c>
      <c r="D3834" s="24">
        <v>122</v>
      </c>
      <c r="E3834" s="25" t="str">
        <f>_xlfn.XLOOKUP(A3834,Product!A$2:A$5901,Product!B$2:B$5901,"Not Found")</f>
        <v>Epicerie sucrée</v>
      </c>
      <c r="F3834" s="25" t="str">
        <f>_xlfn.XLOOKUP(A3834,Product!A$2:A$5901,Product!C$2:C$5901,"Not Found")</f>
        <v>Biscuits, Gâteaux</v>
      </c>
      <c r="G3834" s="25" t="str">
        <f>IF(_xlfn.XLOOKUP(A3834,Product!A$2:A$5901,Product!D$2:D$5901,"Not Found") = 0,"",_xlfn.XLOOKUP(A3834,Product!A$2:A$5901,Product!D$2:D$5901,"Not Found"))</f>
        <v>Gâteaux</v>
      </c>
      <c r="H3834" s="30">
        <f>_xlfn.XLOOKUP(A3834,Product!A$2:A$5901,Product!E$2:E$5901,"Not Found")</f>
        <v>1.79</v>
      </c>
      <c r="I3834" s="25" t="str">
        <f>A3834&amp;"_"&amp;E3834&amp;"_"&amp;F3834&amp;"_"&amp;G3834</f>
        <v>5789_Epicerie sucrée_Biscuits, Gâteaux_Gâteaux</v>
      </c>
      <c r="J3834" s="30">
        <f>D3834*H3834</f>
        <v>218.38</v>
      </c>
      <c r="K3834" s="25">
        <f>IF(D3834&gt;0,1,0)</f>
        <v>1</v>
      </c>
      <c r="L3834" s="26">
        <f t="shared" si="59"/>
        <v>0</v>
      </c>
    </row>
    <row r="3835" spans="1:12" ht="19" hidden="1" x14ac:dyDescent="0.2">
      <c r="A3835" s="24">
        <v>5795</v>
      </c>
      <c r="B3835" s="24">
        <v>1</v>
      </c>
      <c r="C3835" s="24">
        <v>708</v>
      </c>
      <c r="D3835" s="24">
        <v>558</v>
      </c>
      <c r="E3835" s="25" t="str">
        <f>_xlfn.XLOOKUP(A3835,Product!A$2:A$5901,Product!B$2:B$5901,"Not Found")</f>
        <v>Epicerie sucrée</v>
      </c>
      <c r="F3835" s="25" t="str">
        <f>_xlfn.XLOOKUP(A3835,Product!A$2:A$5901,Product!C$2:C$5901,"Not Found")</f>
        <v>Fruits secs</v>
      </c>
      <c r="G3835" s="25" t="str">
        <f>IF(_xlfn.XLOOKUP(A3835,Product!A$2:A$5901,Product!D$2:D$5901,"Not Found") = 0,"",_xlfn.XLOOKUP(A3835,Product!A$2:A$5901,Product!D$2:D$5901,"Not Found"))</f>
        <v>Fruit sec à coque</v>
      </c>
      <c r="H3835" s="30">
        <f>_xlfn.XLOOKUP(A3835,Product!A$2:A$5901,Product!E$2:E$5901,"Not Found")</f>
        <v>4.6900000000000004</v>
      </c>
      <c r="I3835" s="25" t="str">
        <f>A3835&amp;"_"&amp;E3835&amp;"_"&amp;F3835&amp;"_"&amp;G3835</f>
        <v>5795_Epicerie sucrée_Fruits secs_Fruit sec à coque</v>
      </c>
      <c r="J3835" s="30">
        <f>D3835*H3835</f>
        <v>2617.0200000000004</v>
      </c>
      <c r="K3835" s="25">
        <f>IF(D3835&gt;0,1,0)</f>
        <v>1</v>
      </c>
      <c r="L3835" s="26">
        <f t="shared" si="59"/>
        <v>0</v>
      </c>
    </row>
    <row r="3836" spans="1:12" ht="19" hidden="1" x14ac:dyDescent="0.2">
      <c r="A3836" s="24">
        <v>5807</v>
      </c>
      <c r="B3836" s="24">
        <v>0</v>
      </c>
      <c r="C3836" s="24">
        <v>923</v>
      </c>
      <c r="D3836" s="24">
        <v>91</v>
      </c>
      <c r="E3836" s="25" t="str">
        <f>_xlfn.XLOOKUP(A3836,Product!A$2:A$5901,Product!B$2:B$5901,"Not Found")</f>
        <v>Epicerie sucrée</v>
      </c>
      <c r="F3836" s="25" t="str">
        <f>_xlfn.XLOOKUP(A3836,Product!A$2:A$5901,Product!C$2:C$5901,"Not Found")</f>
        <v>Aide à la pâtisserie</v>
      </c>
      <c r="G3836" s="25" t="str">
        <f>IF(_xlfn.XLOOKUP(A3836,Product!A$2:A$5901,Product!D$2:D$5901,"Not Found") = 0,"",_xlfn.XLOOKUP(A3836,Product!A$2:A$5901,Product!D$2:D$5901,"Not Found"))</f>
        <v>Levure et gélifiant</v>
      </c>
      <c r="H3836" s="30">
        <f>_xlfn.XLOOKUP(A3836,Product!A$2:A$5901,Product!E$2:E$5901,"Not Found")</f>
        <v>3.38</v>
      </c>
      <c r="I3836" s="25" t="str">
        <f>A3836&amp;"_"&amp;E3836&amp;"_"&amp;F3836&amp;"_"&amp;G3836</f>
        <v>5807_Epicerie sucrée_Aide à la pâtisserie_Levure et gélifiant</v>
      </c>
      <c r="J3836" s="30">
        <f>D3836*H3836</f>
        <v>307.58</v>
      </c>
      <c r="K3836" s="25">
        <f>IF(D3836&gt;0,1,0)</f>
        <v>1</v>
      </c>
      <c r="L3836" s="26">
        <f t="shared" si="59"/>
        <v>0</v>
      </c>
    </row>
    <row r="3837" spans="1:12" ht="19" hidden="1" x14ac:dyDescent="0.2">
      <c r="A3837" s="24">
        <v>6047</v>
      </c>
      <c r="B3837" s="24">
        <v>0</v>
      </c>
      <c r="C3837" s="24">
        <v>596</v>
      </c>
      <c r="D3837" s="24">
        <v>256</v>
      </c>
      <c r="E3837" s="25" t="str">
        <f>_xlfn.XLOOKUP(A3837,Product!A$2:A$5901,Product!B$2:B$5901,"Not Found")</f>
        <v>Epicerie sucrée</v>
      </c>
      <c r="F3837" s="25" t="str">
        <f>_xlfn.XLOOKUP(A3837,Product!A$2:A$5901,Product!C$2:C$5901,"Not Found")</f>
        <v>Sucre et édulcorant</v>
      </c>
      <c r="G3837" s="25" t="str">
        <f>IF(_xlfn.XLOOKUP(A3837,Product!A$2:A$5901,Product!D$2:D$5901,"Not Found") = 0,"",_xlfn.XLOOKUP(A3837,Product!A$2:A$5901,Product!D$2:D$5901,"Not Found"))</f>
        <v>Édulcorant naturel</v>
      </c>
      <c r="H3837" s="30">
        <f>_xlfn.XLOOKUP(A3837,Product!A$2:A$5901,Product!E$2:E$5901,"Not Found")</f>
        <v>7.12</v>
      </c>
      <c r="I3837" s="25" t="str">
        <f>A3837&amp;"_"&amp;E3837&amp;"_"&amp;F3837&amp;"_"&amp;G3837</f>
        <v>6047_Epicerie sucrée_Sucre et édulcorant_Édulcorant naturel</v>
      </c>
      <c r="J3837" s="30">
        <f>D3837*H3837</f>
        <v>1822.72</v>
      </c>
      <c r="K3837" s="25">
        <f>IF(D3837&gt;0,1,0)</f>
        <v>1</v>
      </c>
      <c r="L3837" s="26">
        <f t="shared" si="59"/>
        <v>0</v>
      </c>
    </row>
    <row r="3838" spans="1:12" ht="19" hidden="1" x14ac:dyDescent="0.2">
      <c r="A3838" s="24">
        <v>8695</v>
      </c>
      <c r="B3838" s="24">
        <v>1</v>
      </c>
      <c r="C3838" s="24">
        <v>671</v>
      </c>
      <c r="D3838" s="24">
        <v>148</v>
      </c>
      <c r="E3838" s="25" t="str">
        <f>_xlfn.XLOOKUP(A3838,Product!A$2:A$5901,Product!B$2:B$5901,"Not Found")</f>
        <v>Epicerie sucrée</v>
      </c>
      <c r="F3838" s="25" t="str">
        <f>_xlfn.XLOOKUP(A3838,Product!A$2:A$5901,Product!C$2:C$5901,"Not Found")</f>
        <v>Tartines et biscottes</v>
      </c>
      <c r="G3838" s="25" t="str">
        <f>IF(_xlfn.XLOOKUP(A3838,Product!A$2:A$5901,Product!D$2:D$5901,"Not Found") = 0,"",_xlfn.XLOOKUP(A3838,Product!A$2:A$5901,Product!D$2:D$5901,"Not Found"))</f>
        <v>Tartine craquante, biscotte</v>
      </c>
      <c r="H3838" s="30">
        <f>_xlfn.XLOOKUP(A3838,Product!A$2:A$5901,Product!E$2:E$5901,"Not Found")</f>
        <v>1.61</v>
      </c>
      <c r="I3838" s="25" t="str">
        <f>A3838&amp;"_"&amp;E3838&amp;"_"&amp;F3838&amp;"_"&amp;G3838</f>
        <v>8695_Epicerie sucrée_Tartines et biscottes_Tartine craquante, biscotte</v>
      </c>
      <c r="J3838" s="30">
        <f>D3838*H3838</f>
        <v>238.28</v>
      </c>
      <c r="K3838" s="25">
        <f>IF(D3838&gt;0,1,0)</f>
        <v>1</v>
      </c>
      <c r="L3838" s="26">
        <f t="shared" si="59"/>
        <v>0</v>
      </c>
    </row>
    <row r="3839" spans="1:12" ht="19" hidden="1" x14ac:dyDescent="0.2">
      <c r="A3839" s="24">
        <v>8696</v>
      </c>
      <c r="B3839" s="24">
        <v>0</v>
      </c>
      <c r="C3839" s="24">
        <v>771</v>
      </c>
      <c r="D3839" s="24">
        <v>326</v>
      </c>
      <c r="E3839" s="25" t="str">
        <f>_xlfn.XLOOKUP(A3839,Product!A$2:A$5901,Product!B$2:B$5901,"Not Found")</f>
        <v>Epicerie sucrée</v>
      </c>
      <c r="F3839" s="25" t="str">
        <f>_xlfn.XLOOKUP(A3839,Product!A$2:A$5901,Product!C$2:C$5901,"Not Found")</f>
        <v>Tartines et biscottes</v>
      </c>
      <c r="G3839" s="25" t="str">
        <f>IF(_xlfn.XLOOKUP(A3839,Product!A$2:A$5901,Product!D$2:D$5901,"Not Found") = 0,"",_xlfn.XLOOKUP(A3839,Product!A$2:A$5901,Product!D$2:D$5901,"Not Found"))</f>
        <v>Tartine craquante, biscotte</v>
      </c>
      <c r="H3839" s="30">
        <f>_xlfn.XLOOKUP(A3839,Product!A$2:A$5901,Product!E$2:E$5901,"Not Found")</f>
        <v>2.93</v>
      </c>
      <c r="I3839" s="25" t="str">
        <f>A3839&amp;"_"&amp;E3839&amp;"_"&amp;F3839&amp;"_"&amp;G3839</f>
        <v>8696_Epicerie sucrée_Tartines et biscottes_Tartine craquante, biscotte</v>
      </c>
      <c r="J3839" s="30">
        <f>D3839*H3839</f>
        <v>955.18000000000006</v>
      </c>
      <c r="K3839" s="25">
        <f>IF(D3839&gt;0,1,0)</f>
        <v>1</v>
      </c>
      <c r="L3839" s="26">
        <f t="shared" si="59"/>
        <v>0</v>
      </c>
    </row>
    <row r="3840" spans="1:12" ht="19" hidden="1" x14ac:dyDescent="0.2">
      <c r="A3840" s="24">
        <v>8697</v>
      </c>
      <c r="B3840" s="24">
        <v>1</v>
      </c>
      <c r="C3840" s="24">
        <v>584</v>
      </c>
      <c r="D3840" s="24">
        <v>437</v>
      </c>
      <c r="E3840" s="25" t="str">
        <f>_xlfn.XLOOKUP(A3840,Product!A$2:A$5901,Product!B$2:B$5901,"Not Found")</f>
        <v>Epicerie sucrée</v>
      </c>
      <c r="F3840" s="25" t="str">
        <f>_xlfn.XLOOKUP(A3840,Product!A$2:A$5901,Product!C$2:C$5901,"Not Found")</f>
        <v>Tartines et biscottes</v>
      </c>
      <c r="G3840" s="25" t="str">
        <f>IF(_xlfn.XLOOKUP(A3840,Product!A$2:A$5901,Product!D$2:D$5901,"Not Found") = 0,"",_xlfn.XLOOKUP(A3840,Product!A$2:A$5901,Product!D$2:D$5901,"Not Found"))</f>
        <v>Tartine craquante, biscotte</v>
      </c>
      <c r="H3840" s="30">
        <f>_xlfn.XLOOKUP(A3840,Product!A$2:A$5901,Product!E$2:E$5901,"Not Found")</f>
        <v>1.69</v>
      </c>
      <c r="I3840" s="25" t="str">
        <f>A3840&amp;"_"&amp;E3840&amp;"_"&amp;F3840&amp;"_"&amp;G3840</f>
        <v>8697_Epicerie sucrée_Tartines et biscottes_Tartine craquante, biscotte</v>
      </c>
      <c r="J3840" s="30">
        <f>D3840*H3840</f>
        <v>738.53</v>
      </c>
      <c r="K3840" s="25">
        <f>IF(D3840&gt;0,1,0)</f>
        <v>1</v>
      </c>
      <c r="L3840" s="26">
        <f t="shared" si="59"/>
        <v>0</v>
      </c>
    </row>
    <row r="3841" spans="1:12" ht="19" hidden="1" x14ac:dyDescent="0.2">
      <c r="A3841" s="24">
        <v>8698</v>
      </c>
      <c r="B3841" s="24">
        <v>1</v>
      </c>
      <c r="C3841" s="24">
        <v>958</v>
      </c>
      <c r="D3841" s="24">
        <v>119</v>
      </c>
      <c r="E3841" s="25" t="str">
        <f>_xlfn.XLOOKUP(A3841,Product!A$2:A$5901,Product!B$2:B$5901,"Not Found")</f>
        <v>Epicerie sucrée</v>
      </c>
      <c r="F3841" s="25" t="str">
        <f>_xlfn.XLOOKUP(A3841,Product!A$2:A$5901,Product!C$2:C$5901,"Not Found")</f>
        <v>Tartines et biscottes</v>
      </c>
      <c r="G3841" s="25" t="str">
        <f>IF(_xlfn.XLOOKUP(A3841,Product!A$2:A$5901,Product!D$2:D$5901,"Not Found") = 0,"",_xlfn.XLOOKUP(A3841,Product!A$2:A$5901,Product!D$2:D$5901,"Not Found"))</f>
        <v>Tartine craquante, biscotte</v>
      </c>
      <c r="H3841" s="30">
        <f>_xlfn.XLOOKUP(A3841,Product!A$2:A$5901,Product!E$2:E$5901,"Not Found")</f>
        <v>2.27</v>
      </c>
      <c r="I3841" s="25" t="str">
        <f>A3841&amp;"_"&amp;E3841&amp;"_"&amp;F3841&amp;"_"&amp;G3841</f>
        <v>8698_Epicerie sucrée_Tartines et biscottes_Tartine craquante, biscotte</v>
      </c>
      <c r="J3841" s="30">
        <f>D3841*H3841</f>
        <v>270.13</v>
      </c>
      <c r="K3841" s="25">
        <f>IF(D3841&gt;0,1,0)</f>
        <v>1</v>
      </c>
      <c r="L3841" s="26">
        <f t="shared" si="59"/>
        <v>0</v>
      </c>
    </row>
    <row r="3842" spans="1:12" ht="19" hidden="1" x14ac:dyDescent="0.2">
      <c r="A3842" s="24">
        <v>8699</v>
      </c>
      <c r="B3842" s="24">
        <v>0</v>
      </c>
      <c r="C3842" s="24">
        <v>140</v>
      </c>
      <c r="D3842" s="24">
        <v>85</v>
      </c>
      <c r="E3842" s="25" t="str">
        <f>_xlfn.XLOOKUP(A3842,Product!A$2:A$5901,Product!B$2:B$5901,"Not Found")</f>
        <v>Epicerie sucrée</v>
      </c>
      <c r="F3842" s="25" t="str">
        <f>_xlfn.XLOOKUP(A3842,Product!A$2:A$5901,Product!C$2:C$5901,"Not Found")</f>
        <v>Tartines et biscottes</v>
      </c>
      <c r="G3842" s="25" t="str">
        <f>IF(_xlfn.XLOOKUP(A3842,Product!A$2:A$5901,Product!D$2:D$5901,"Not Found") = 0,"",_xlfn.XLOOKUP(A3842,Product!A$2:A$5901,Product!D$2:D$5901,"Not Found"))</f>
        <v>Tartine craquante, biscotte</v>
      </c>
      <c r="H3842" s="30">
        <f>_xlfn.XLOOKUP(A3842,Product!A$2:A$5901,Product!E$2:E$5901,"Not Found")</f>
        <v>2.2799999999999998</v>
      </c>
      <c r="I3842" s="25" t="str">
        <f>A3842&amp;"_"&amp;E3842&amp;"_"&amp;F3842&amp;"_"&amp;G3842</f>
        <v>8699_Epicerie sucrée_Tartines et biscottes_Tartine craquante, biscotte</v>
      </c>
      <c r="J3842" s="30">
        <f>D3842*H3842</f>
        <v>193.79999999999998</v>
      </c>
      <c r="K3842" s="25">
        <f>IF(D3842&gt;0,1,0)</f>
        <v>1</v>
      </c>
      <c r="L3842" s="26">
        <f t="shared" si="59"/>
        <v>0</v>
      </c>
    </row>
    <row r="3843" spans="1:12" ht="19" hidden="1" x14ac:dyDescent="0.2">
      <c r="A3843" s="24">
        <v>8803</v>
      </c>
      <c r="B3843" s="24">
        <v>0</v>
      </c>
      <c r="C3843" s="24">
        <v>187</v>
      </c>
      <c r="D3843" s="24">
        <v>34</v>
      </c>
      <c r="E3843" s="25" t="str">
        <f>_xlfn.XLOOKUP(A3843,Product!A$2:A$5901,Product!B$2:B$5901,"Not Found")</f>
        <v>Epicerie sucrée</v>
      </c>
      <c r="F3843" s="25" t="str">
        <f>_xlfn.XLOOKUP(A3843,Product!A$2:A$5901,Product!C$2:C$5901,"Not Found")</f>
        <v>Biscuits, Gâteaux</v>
      </c>
      <c r="G3843" s="25" t="str">
        <f>IF(_xlfn.XLOOKUP(A3843,Product!A$2:A$5901,Product!D$2:D$5901,"Not Found") = 0,"",_xlfn.XLOOKUP(A3843,Product!A$2:A$5901,Product!D$2:D$5901,"Not Found"))</f>
        <v>Biscuit aux fruits</v>
      </c>
      <c r="H3843" s="30">
        <f>_xlfn.XLOOKUP(A3843,Product!A$2:A$5901,Product!E$2:E$5901,"Not Found")</f>
        <v>2.2400000000000002</v>
      </c>
      <c r="I3843" s="25" t="str">
        <f>A3843&amp;"_"&amp;E3843&amp;"_"&amp;F3843&amp;"_"&amp;G3843</f>
        <v>8803_Epicerie sucrée_Biscuits, Gâteaux_Biscuit aux fruits</v>
      </c>
      <c r="J3843" s="30">
        <f>D3843*H3843</f>
        <v>76.160000000000011</v>
      </c>
      <c r="K3843" s="25">
        <f>IF(D3843&gt;0,1,0)</f>
        <v>1</v>
      </c>
      <c r="L3843" s="26">
        <f t="shared" ref="L3843:L3906" si="60">1-K3843</f>
        <v>0</v>
      </c>
    </row>
    <row r="3844" spans="1:12" ht="19" hidden="1" x14ac:dyDescent="0.2">
      <c r="A3844" s="24">
        <v>8804</v>
      </c>
      <c r="B3844" s="24">
        <v>1</v>
      </c>
      <c r="C3844" s="24">
        <v>423</v>
      </c>
      <c r="D3844" s="24">
        <v>420</v>
      </c>
      <c r="E3844" s="25" t="str">
        <f>_xlfn.XLOOKUP(A3844,Product!A$2:A$5901,Product!B$2:B$5901,"Not Found")</f>
        <v>Epicerie sucrée</v>
      </c>
      <c r="F3844" s="25" t="str">
        <f>_xlfn.XLOOKUP(A3844,Product!A$2:A$5901,Product!C$2:C$5901,"Not Found")</f>
        <v>Biscuits, Gâteaux</v>
      </c>
      <c r="G3844" s="25" t="str">
        <f>IF(_xlfn.XLOOKUP(A3844,Product!A$2:A$5901,Product!D$2:D$5901,"Not Found") = 0,"",_xlfn.XLOOKUP(A3844,Product!A$2:A$5901,Product!D$2:D$5901,"Not Found"))</f>
        <v>Biscuit au chocolat</v>
      </c>
      <c r="H3844" s="30">
        <f>_xlfn.XLOOKUP(A3844,Product!A$2:A$5901,Product!E$2:E$5901,"Not Found")</f>
        <v>2.33</v>
      </c>
      <c r="I3844" s="25" t="str">
        <f>A3844&amp;"_"&amp;E3844&amp;"_"&amp;F3844&amp;"_"&amp;G3844</f>
        <v>8804_Epicerie sucrée_Biscuits, Gâteaux_Biscuit au chocolat</v>
      </c>
      <c r="J3844" s="30">
        <f>D3844*H3844</f>
        <v>978.6</v>
      </c>
      <c r="K3844" s="25">
        <f>IF(D3844&gt;0,1,0)</f>
        <v>1</v>
      </c>
      <c r="L3844" s="26">
        <f t="shared" si="60"/>
        <v>0</v>
      </c>
    </row>
    <row r="3845" spans="1:12" ht="19" hidden="1" x14ac:dyDescent="0.2">
      <c r="A3845" s="24">
        <v>8883</v>
      </c>
      <c r="B3845" s="24">
        <v>0</v>
      </c>
      <c r="C3845" s="24">
        <v>205</v>
      </c>
      <c r="D3845" s="24">
        <v>22</v>
      </c>
      <c r="E3845" s="25" t="str">
        <f>_xlfn.XLOOKUP(A3845,Product!A$2:A$5901,Product!B$2:B$5901,"Not Found")</f>
        <v>Epicerie sucrée</v>
      </c>
      <c r="F3845" s="25" t="str">
        <f>_xlfn.XLOOKUP(A3845,Product!A$2:A$5901,Product!C$2:C$5901,"Not Found")</f>
        <v>Aide à la pâtisserie</v>
      </c>
      <c r="G3845" s="25" t="str">
        <f>IF(_xlfn.XLOOKUP(A3845,Product!A$2:A$5901,Product!D$2:D$5901,"Not Found") = 0,"",_xlfn.XLOOKUP(A3845,Product!A$2:A$5901,Product!D$2:D$5901,"Not Found"))</f>
        <v>Levure et gélifiant</v>
      </c>
      <c r="H3845" s="30">
        <f>_xlfn.XLOOKUP(A3845,Product!A$2:A$5901,Product!E$2:E$5901,"Not Found")</f>
        <v>1.44</v>
      </c>
      <c r="I3845" s="25" t="str">
        <f>A3845&amp;"_"&amp;E3845&amp;"_"&amp;F3845&amp;"_"&amp;G3845</f>
        <v>8883_Epicerie sucrée_Aide à la pâtisserie_Levure et gélifiant</v>
      </c>
      <c r="J3845" s="30">
        <f>D3845*H3845</f>
        <v>31.68</v>
      </c>
      <c r="K3845" s="25">
        <f>IF(D3845&gt;0,1,0)</f>
        <v>1</v>
      </c>
      <c r="L3845" s="26">
        <f t="shared" si="60"/>
        <v>0</v>
      </c>
    </row>
    <row r="3846" spans="1:12" ht="19" hidden="1" x14ac:dyDescent="0.2">
      <c r="A3846" s="24">
        <v>9138</v>
      </c>
      <c r="B3846" s="24">
        <v>0</v>
      </c>
      <c r="C3846" s="24">
        <v>384</v>
      </c>
      <c r="D3846" s="24">
        <v>311</v>
      </c>
      <c r="E3846" s="25" t="str">
        <f>_xlfn.XLOOKUP(A3846,Product!A$2:A$5901,Product!B$2:B$5901,"Not Found")</f>
        <v>Epicerie sucrée</v>
      </c>
      <c r="F3846" s="25" t="str">
        <f>_xlfn.XLOOKUP(A3846,Product!A$2:A$5901,Product!C$2:C$5901,"Not Found")</f>
        <v>Confiserie Bio</v>
      </c>
      <c r="G3846" s="25" t="str">
        <f>IF(_xlfn.XLOOKUP(A3846,Product!A$2:A$5901,Product!D$2:D$5901,"Not Found") = 0,"",_xlfn.XLOOKUP(A3846,Product!A$2:A$5901,Product!D$2:D$5901,"Not Found"))</f>
        <v>Bonbon</v>
      </c>
      <c r="H3846" s="30">
        <f>_xlfn.XLOOKUP(A3846,Product!A$2:A$5901,Product!E$2:E$5901,"Not Found")</f>
        <v>1.1599999999999999</v>
      </c>
      <c r="I3846" s="25" t="str">
        <f>A3846&amp;"_"&amp;E3846&amp;"_"&amp;F3846&amp;"_"&amp;G3846</f>
        <v>9138_Epicerie sucrée_Confiserie Bio_Bonbon</v>
      </c>
      <c r="J3846" s="30">
        <f>D3846*H3846</f>
        <v>360.76</v>
      </c>
      <c r="K3846" s="25">
        <f>IF(D3846&gt;0,1,0)</f>
        <v>1</v>
      </c>
      <c r="L3846" s="26">
        <f t="shared" si="60"/>
        <v>0</v>
      </c>
    </row>
    <row r="3847" spans="1:12" ht="19" hidden="1" x14ac:dyDescent="0.2">
      <c r="A3847" s="24">
        <v>9139</v>
      </c>
      <c r="B3847" s="24">
        <v>1</v>
      </c>
      <c r="C3847" s="24">
        <v>364</v>
      </c>
      <c r="D3847" s="24">
        <v>137</v>
      </c>
      <c r="E3847" s="25" t="str">
        <f>_xlfn.XLOOKUP(A3847,Product!A$2:A$5901,Product!B$2:B$5901,"Not Found")</f>
        <v>Epicerie sucrée</v>
      </c>
      <c r="F3847" s="25" t="str">
        <f>_xlfn.XLOOKUP(A3847,Product!A$2:A$5901,Product!C$2:C$5901,"Not Found")</f>
        <v>Confiserie Bio</v>
      </c>
      <c r="G3847" s="25" t="str">
        <f>IF(_xlfn.XLOOKUP(A3847,Product!A$2:A$5901,Product!D$2:D$5901,"Not Found") = 0,"",_xlfn.XLOOKUP(A3847,Product!A$2:A$5901,Product!D$2:D$5901,"Not Found"))</f>
        <v>Bonbon</v>
      </c>
      <c r="H3847" s="30">
        <f>_xlfn.XLOOKUP(A3847,Product!A$2:A$5901,Product!E$2:E$5901,"Not Found")</f>
        <v>1.1599999999999999</v>
      </c>
      <c r="I3847" s="25" t="str">
        <f>A3847&amp;"_"&amp;E3847&amp;"_"&amp;F3847&amp;"_"&amp;G3847</f>
        <v>9139_Epicerie sucrée_Confiserie Bio_Bonbon</v>
      </c>
      <c r="J3847" s="30">
        <f>D3847*H3847</f>
        <v>158.91999999999999</v>
      </c>
      <c r="K3847" s="25">
        <f>IF(D3847&gt;0,1,0)</f>
        <v>1</v>
      </c>
      <c r="L3847" s="26">
        <f t="shared" si="60"/>
        <v>0</v>
      </c>
    </row>
    <row r="3848" spans="1:12" ht="19" hidden="1" x14ac:dyDescent="0.2">
      <c r="A3848" s="24">
        <v>9157</v>
      </c>
      <c r="B3848" s="24">
        <v>1</v>
      </c>
      <c r="C3848" s="24">
        <v>768</v>
      </c>
      <c r="D3848" s="24">
        <v>212</v>
      </c>
      <c r="E3848" s="25" t="str">
        <f>_xlfn.XLOOKUP(A3848,Product!A$2:A$5901,Product!B$2:B$5901,"Not Found")</f>
        <v>Epicerie sucrée</v>
      </c>
      <c r="F3848" s="25" t="str">
        <f>_xlfn.XLOOKUP(A3848,Product!A$2:A$5901,Product!C$2:C$5901,"Not Found")</f>
        <v>Biscuits, Gâteaux</v>
      </c>
      <c r="G3848" s="25" t="str">
        <f>IF(_xlfn.XLOOKUP(A3848,Product!A$2:A$5901,Product!D$2:D$5901,"Not Found") = 0,"",_xlfn.XLOOKUP(A3848,Product!A$2:A$5901,Product!D$2:D$5901,"Not Found"))</f>
        <v>Biscuit aux fruits</v>
      </c>
      <c r="H3848" s="30">
        <f>_xlfn.XLOOKUP(A3848,Product!A$2:A$5901,Product!E$2:E$5901,"Not Found")</f>
        <v>1.61</v>
      </c>
      <c r="I3848" s="25" t="str">
        <f>A3848&amp;"_"&amp;E3848&amp;"_"&amp;F3848&amp;"_"&amp;G3848</f>
        <v>9157_Epicerie sucrée_Biscuits, Gâteaux_Biscuit aux fruits</v>
      </c>
      <c r="J3848" s="30">
        <f>D3848*H3848</f>
        <v>341.32</v>
      </c>
      <c r="K3848" s="25">
        <f>IF(D3848&gt;0,1,0)</f>
        <v>1</v>
      </c>
      <c r="L3848" s="26">
        <f t="shared" si="60"/>
        <v>0</v>
      </c>
    </row>
    <row r="3849" spans="1:12" ht="19" hidden="1" x14ac:dyDescent="0.2">
      <c r="A3849" s="24">
        <v>9158</v>
      </c>
      <c r="B3849" s="24">
        <v>1</v>
      </c>
      <c r="C3849" s="24">
        <v>567</v>
      </c>
      <c r="D3849" s="24">
        <v>187</v>
      </c>
      <c r="E3849" s="25" t="str">
        <f>_xlfn.XLOOKUP(A3849,Product!A$2:A$5901,Product!B$2:B$5901,"Not Found")</f>
        <v>Epicerie sucrée</v>
      </c>
      <c r="F3849" s="25" t="str">
        <f>_xlfn.XLOOKUP(A3849,Product!A$2:A$5901,Product!C$2:C$5901,"Not Found")</f>
        <v>Biscuits, Gâteaux</v>
      </c>
      <c r="G3849" s="25" t="str">
        <f>IF(_xlfn.XLOOKUP(A3849,Product!A$2:A$5901,Product!D$2:D$5901,"Not Found") = 0,"",_xlfn.XLOOKUP(A3849,Product!A$2:A$5901,Product!D$2:D$5901,"Not Found"))</f>
        <v>Biscuit au chocolat</v>
      </c>
      <c r="H3849" s="30">
        <f>_xlfn.XLOOKUP(A3849,Product!A$2:A$5901,Product!E$2:E$5901,"Not Found")</f>
        <v>1.61</v>
      </c>
      <c r="I3849" s="25" t="str">
        <f>A3849&amp;"_"&amp;E3849&amp;"_"&amp;F3849&amp;"_"&amp;G3849</f>
        <v>9158_Epicerie sucrée_Biscuits, Gâteaux_Biscuit au chocolat</v>
      </c>
      <c r="J3849" s="30">
        <f>D3849*H3849</f>
        <v>301.07</v>
      </c>
      <c r="K3849" s="25">
        <f>IF(D3849&gt;0,1,0)</f>
        <v>1</v>
      </c>
      <c r="L3849" s="26">
        <f t="shared" si="60"/>
        <v>0</v>
      </c>
    </row>
    <row r="3850" spans="1:12" ht="19" hidden="1" x14ac:dyDescent="0.2">
      <c r="A3850" s="24">
        <v>9162</v>
      </c>
      <c r="B3850" s="24">
        <v>0</v>
      </c>
      <c r="C3850" s="24">
        <v>480</v>
      </c>
      <c r="D3850" s="24">
        <v>227</v>
      </c>
      <c r="E3850" s="25" t="str">
        <f>_xlfn.XLOOKUP(A3850,Product!A$2:A$5901,Product!B$2:B$5901,"Not Found")</f>
        <v>Epicerie sucrée</v>
      </c>
      <c r="F3850" s="25" t="str">
        <f>_xlfn.XLOOKUP(A3850,Product!A$2:A$5901,Product!C$2:C$5901,"Not Found")</f>
        <v>Biscuits, Gâteaux</v>
      </c>
      <c r="G3850" s="25" t="str">
        <f>IF(_xlfn.XLOOKUP(A3850,Product!A$2:A$5901,Product!D$2:D$5901,"Not Found") = 0,"",_xlfn.XLOOKUP(A3850,Product!A$2:A$5901,Product!D$2:D$5901,"Not Found"))</f>
        <v>Biscuit au chocolat</v>
      </c>
      <c r="H3850" s="30">
        <f>_xlfn.XLOOKUP(A3850,Product!A$2:A$5901,Product!E$2:E$5901,"Not Found")</f>
        <v>1.42</v>
      </c>
      <c r="I3850" s="25" t="str">
        <f>A3850&amp;"_"&amp;E3850&amp;"_"&amp;F3850&amp;"_"&amp;G3850</f>
        <v>9162_Epicerie sucrée_Biscuits, Gâteaux_Biscuit au chocolat</v>
      </c>
      <c r="J3850" s="30">
        <f>D3850*H3850</f>
        <v>322.33999999999997</v>
      </c>
      <c r="K3850" s="25">
        <f>IF(D3850&gt;0,1,0)</f>
        <v>1</v>
      </c>
      <c r="L3850" s="26">
        <f t="shared" si="60"/>
        <v>0</v>
      </c>
    </row>
    <row r="3851" spans="1:12" ht="19" hidden="1" x14ac:dyDescent="0.2">
      <c r="A3851" s="24">
        <v>9163</v>
      </c>
      <c r="B3851" s="24">
        <v>1</v>
      </c>
      <c r="C3851" s="24">
        <v>616</v>
      </c>
      <c r="D3851" s="24">
        <v>428</v>
      </c>
      <c r="E3851" s="25" t="str">
        <f>_xlfn.XLOOKUP(A3851,Product!A$2:A$5901,Product!B$2:B$5901,"Not Found")</f>
        <v>Epicerie sucrée</v>
      </c>
      <c r="F3851" s="25" t="str">
        <f>_xlfn.XLOOKUP(A3851,Product!A$2:A$5901,Product!C$2:C$5901,"Not Found")</f>
        <v>Biscuits, Gâteaux</v>
      </c>
      <c r="G3851" s="25" t="str">
        <f>IF(_xlfn.XLOOKUP(A3851,Product!A$2:A$5901,Product!D$2:D$5901,"Not Found") = 0,"",_xlfn.XLOOKUP(A3851,Product!A$2:A$5901,Product!D$2:D$5901,"Not Found"))</f>
        <v>Biscuit caramel et vanille</v>
      </c>
      <c r="H3851" s="30">
        <f>_xlfn.XLOOKUP(A3851,Product!A$2:A$5901,Product!E$2:E$5901,"Not Found")</f>
        <v>1.41</v>
      </c>
      <c r="I3851" s="25" t="str">
        <f>A3851&amp;"_"&amp;E3851&amp;"_"&amp;F3851&amp;"_"&amp;G3851</f>
        <v>9163_Epicerie sucrée_Biscuits, Gâteaux_Biscuit caramel et vanille</v>
      </c>
      <c r="J3851" s="30">
        <f>D3851*H3851</f>
        <v>603.48</v>
      </c>
      <c r="K3851" s="25">
        <f>IF(D3851&gt;0,1,0)</f>
        <v>1</v>
      </c>
      <c r="L3851" s="26">
        <f t="shared" si="60"/>
        <v>0</v>
      </c>
    </row>
    <row r="3852" spans="1:12" ht="19" hidden="1" x14ac:dyDescent="0.2">
      <c r="A3852" s="24">
        <v>9302</v>
      </c>
      <c r="B3852" s="24">
        <v>1</v>
      </c>
      <c r="C3852" s="24">
        <v>937</v>
      </c>
      <c r="D3852" s="24">
        <v>612</v>
      </c>
      <c r="E3852" s="25" t="str">
        <f>_xlfn.XLOOKUP(A3852,Product!A$2:A$5901,Product!B$2:B$5901,"Not Found")</f>
        <v>Epicerie sucrée</v>
      </c>
      <c r="F3852" s="25" t="str">
        <f>_xlfn.XLOOKUP(A3852,Product!A$2:A$5901,Product!C$2:C$5901,"Not Found")</f>
        <v>Compote et dessert</v>
      </c>
      <c r="G3852" s="25" t="str">
        <f>IF(_xlfn.XLOOKUP(A3852,Product!A$2:A$5901,Product!D$2:D$5901,"Not Found") = 0,"",_xlfn.XLOOKUP(A3852,Product!A$2:A$5901,Product!D$2:D$5901,"Not Found"))</f>
        <v>Compote et purée de fruit</v>
      </c>
      <c r="H3852" s="30">
        <f>_xlfn.XLOOKUP(A3852,Product!A$2:A$5901,Product!E$2:E$5901,"Not Found")</f>
        <v>1.91</v>
      </c>
      <c r="I3852" s="25" t="str">
        <f>A3852&amp;"_"&amp;E3852&amp;"_"&amp;F3852&amp;"_"&amp;G3852</f>
        <v>9302_Epicerie sucrée_Compote et dessert_Compote et purée de fruit</v>
      </c>
      <c r="J3852" s="30">
        <f>D3852*H3852</f>
        <v>1168.9199999999998</v>
      </c>
      <c r="K3852" s="25">
        <f>IF(D3852&gt;0,1,0)</f>
        <v>1</v>
      </c>
      <c r="L3852" s="26">
        <f t="shared" si="60"/>
        <v>0</v>
      </c>
    </row>
    <row r="3853" spans="1:12" ht="19" hidden="1" x14ac:dyDescent="0.2">
      <c r="A3853" s="24">
        <v>9616</v>
      </c>
      <c r="B3853" s="24">
        <v>1</v>
      </c>
      <c r="C3853" s="24">
        <v>268</v>
      </c>
      <c r="D3853" s="24">
        <v>185</v>
      </c>
      <c r="E3853" s="25" t="str">
        <f>_xlfn.XLOOKUP(A3853,Product!A$2:A$5901,Product!B$2:B$5901,"Not Found")</f>
        <v>Epicerie sucrée</v>
      </c>
      <c r="F3853" s="25" t="str">
        <f>_xlfn.XLOOKUP(A3853,Product!A$2:A$5901,Product!C$2:C$5901,"Not Found")</f>
        <v>Aide à la pâtisserie</v>
      </c>
      <c r="G3853" s="25" t="str">
        <f>IF(_xlfn.XLOOKUP(A3853,Product!A$2:A$5901,Product!D$2:D$5901,"Not Found") = 0,"",_xlfn.XLOOKUP(A3853,Product!A$2:A$5901,Product!D$2:D$5901,"Not Found"))</f>
        <v>Arôme</v>
      </c>
      <c r="H3853" s="30">
        <f>_xlfn.XLOOKUP(A3853,Product!A$2:A$5901,Product!E$2:E$5901,"Not Found")</f>
        <v>1.83</v>
      </c>
      <c r="I3853" s="25" t="str">
        <f>A3853&amp;"_"&amp;E3853&amp;"_"&amp;F3853&amp;"_"&amp;G3853</f>
        <v>9616_Epicerie sucrée_Aide à la pâtisserie_Arôme</v>
      </c>
      <c r="J3853" s="30">
        <f>D3853*H3853</f>
        <v>338.55</v>
      </c>
      <c r="K3853" s="25">
        <f>IF(D3853&gt;0,1,0)</f>
        <v>1</v>
      </c>
      <c r="L3853" s="26">
        <f t="shared" si="60"/>
        <v>0</v>
      </c>
    </row>
    <row r="3854" spans="1:12" ht="19" hidden="1" x14ac:dyDescent="0.2">
      <c r="A3854" s="24">
        <v>9759</v>
      </c>
      <c r="B3854" s="24">
        <v>0</v>
      </c>
      <c r="C3854" s="24">
        <v>733</v>
      </c>
      <c r="D3854" s="24">
        <v>115</v>
      </c>
      <c r="E3854" s="25" t="str">
        <f>_xlfn.XLOOKUP(A3854,Product!A$2:A$5901,Product!B$2:B$5901,"Not Found")</f>
        <v>Epicerie sucrée</v>
      </c>
      <c r="F3854" s="25" t="str">
        <f>_xlfn.XLOOKUP(A3854,Product!A$2:A$5901,Product!C$2:C$5901,"Not Found")</f>
        <v>Sucre et édulcorant</v>
      </c>
      <c r="G3854" s="25" t="str">
        <f>IF(_xlfn.XLOOKUP(A3854,Product!A$2:A$5901,Product!D$2:D$5901,"Not Found") = 0,"",_xlfn.XLOOKUP(A3854,Product!A$2:A$5901,Product!D$2:D$5901,"Not Found"))</f>
        <v>Édulcorant naturel</v>
      </c>
      <c r="H3854" s="30">
        <f>_xlfn.XLOOKUP(A3854,Product!A$2:A$5901,Product!E$2:E$5901,"Not Found")</f>
        <v>2.2999999999999998</v>
      </c>
      <c r="I3854" s="25" t="str">
        <f>A3854&amp;"_"&amp;E3854&amp;"_"&amp;F3854&amp;"_"&amp;G3854</f>
        <v>9759_Epicerie sucrée_Sucre et édulcorant_Édulcorant naturel</v>
      </c>
      <c r="J3854" s="30">
        <f>D3854*H3854</f>
        <v>264.5</v>
      </c>
      <c r="K3854" s="25">
        <f>IF(D3854&gt;0,1,0)</f>
        <v>1</v>
      </c>
      <c r="L3854" s="26">
        <f t="shared" si="60"/>
        <v>0</v>
      </c>
    </row>
    <row r="3855" spans="1:12" ht="19" hidden="1" x14ac:dyDescent="0.2">
      <c r="A3855" s="24">
        <v>10522</v>
      </c>
      <c r="B3855" s="24">
        <v>1</v>
      </c>
      <c r="C3855" s="24">
        <v>617</v>
      </c>
      <c r="D3855" s="24">
        <v>181</v>
      </c>
      <c r="E3855" s="25" t="str">
        <f>_xlfn.XLOOKUP(A3855,Product!A$2:A$5901,Product!B$2:B$5901,"Not Found")</f>
        <v>Epicerie sucrée</v>
      </c>
      <c r="F3855" s="25" t="str">
        <f>_xlfn.XLOOKUP(A3855,Product!A$2:A$5901,Product!C$2:C$5901,"Not Found")</f>
        <v>Fruits secs</v>
      </c>
      <c r="G3855" s="25" t="str">
        <f>IF(_xlfn.XLOOKUP(A3855,Product!A$2:A$5901,Product!D$2:D$5901,"Not Found") = 0,"",_xlfn.XLOOKUP(A3855,Product!A$2:A$5901,Product!D$2:D$5901,"Not Found"))</f>
        <v>Fruit sec à coque</v>
      </c>
      <c r="H3855" s="30">
        <f>_xlfn.XLOOKUP(A3855,Product!A$2:A$5901,Product!E$2:E$5901,"Not Found")</f>
        <v>4.04</v>
      </c>
      <c r="I3855" s="25" t="str">
        <f>A3855&amp;"_"&amp;E3855&amp;"_"&amp;F3855&amp;"_"&amp;G3855</f>
        <v>10522_Epicerie sucrée_Fruits secs_Fruit sec à coque</v>
      </c>
      <c r="J3855" s="30">
        <f>D3855*H3855</f>
        <v>731.24</v>
      </c>
      <c r="K3855" s="25">
        <f>IF(D3855&gt;0,1,0)</f>
        <v>1</v>
      </c>
      <c r="L3855" s="26">
        <f t="shared" si="60"/>
        <v>0</v>
      </c>
    </row>
    <row r="3856" spans="1:12" ht="19" hidden="1" x14ac:dyDescent="0.2">
      <c r="A3856" s="24">
        <v>10523</v>
      </c>
      <c r="B3856" s="24">
        <v>1</v>
      </c>
      <c r="C3856" s="24">
        <v>902</v>
      </c>
      <c r="D3856" s="24">
        <v>455</v>
      </c>
      <c r="E3856" s="25" t="str">
        <f>_xlfn.XLOOKUP(A3856,Product!A$2:A$5901,Product!B$2:B$5901,"Not Found")</f>
        <v>Epicerie sucrée</v>
      </c>
      <c r="F3856" s="25" t="str">
        <f>_xlfn.XLOOKUP(A3856,Product!A$2:A$5901,Product!C$2:C$5901,"Not Found")</f>
        <v>Fruits secs</v>
      </c>
      <c r="G3856" s="25" t="str">
        <f>IF(_xlfn.XLOOKUP(A3856,Product!A$2:A$5901,Product!D$2:D$5901,"Not Found") = 0,"",_xlfn.XLOOKUP(A3856,Product!A$2:A$5901,Product!D$2:D$5901,"Not Found"))</f>
        <v>Fruit sec à coque</v>
      </c>
      <c r="H3856" s="30">
        <f>_xlfn.XLOOKUP(A3856,Product!A$2:A$5901,Product!E$2:E$5901,"Not Found")</f>
        <v>4.62</v>
      </c>
      <c r="I3856" s="25" t="str">
        <f>A3856&amp;"_"&amp;E3856&amp;"_"&amp;F3856&amp;"_"&amp;G3856</f>
        <v>10523_Epicerie sucrée_Fruits secs_Fruit sec à coque</v>
      </c>
      <c r="J3856" s="30">
        <f>D3856*H3856</f>
        <v>2102.1</v>
      </c>
      <c r="K3856" s="25">
        <f>IF(D3856&gt;0,1,0)</f>
        <v>1</v>
      </c>
      <c r="L3856" s="26">
        <f t="shared" si="60"/>
        <v>0</v>
      </c>
    </row>
    <row r="3857" spans="1:12" ht="19" hidden="1" x14ac:dyDescent="0.2">
      <c r="A3857" s="24">
        <v>10524</v>
      </c>
      <c r="B3857" s="24">
        <v>0</v>
      </c>
      <c r="C3857" s="24">
        <v>52</v>
      </c>
      <c r="D3857" s="24">
        <v>1</v>
      </c>
      <c r="E3857" s="25" t="str">
        <f>_xlfn.XLOOKUP(A3857,Product!A$2:A$5901,Product!B$2:B$5901,"Not Found")</f>
        <v>Epicerie sucrée</v>
      </c>
      <c r="F3857" s="25" t="str">
        <f>_xlfn.XLOOKUP(A3857,Product!A$2:A$5901,Product!C$2:C$5901,"Not Found")</f>
        <v>Fruits secs</v>
      </c>
      <c r="G3857" s="25" t="str">
        <f>IF(_xlfn.XLOOKUP(A3857,Product!A$2:A$5901,Product!D$2:D$5901,"Not Found") = 0,"",_xlfn.XLOOKUP(A3857,Product!A$2:A$5901,Product!D$2:D$5901,"Not Found"))</f>
        <v>Fruit séché</v>
      </c>
      <c r="H3857" s="30">
        <f>_xlfn.XLOOKUP(A3857,Product!A$2:A$5901,Product!E$2:E$5901,"Not Found")</f>
        <v>4.71</v>
      </c>
      <c r="I3857" s="25" t="str">
        <f>A3857&amp;"_"&amp;E3857&amp;"_"&amp;F3857&amp;"_"&amp;G3857</f>
        <v>10524_Epicerie sucrée_Fruits secs_Fruit séché</v>
      </c>
      <c r="J3857" s="30">
        <f>D3857*H3857</f>
        <v>4.71</v>
      </c>
      <c r="K3857" s="25">
        <f>IF(D3857&gt;0,1,0)</f>
        <v>1</v>
      </c>
      <c r="L3857" s="26">
        <f t="shared" si="60"/>
        <v>0</v>
      </c>
    </row>
    <row r="3858" spans="1:12" ht="19" hidden="1" x14ac:dyDescent="0.2">
      <c r="A3858" s="24">
        <v>10525</v>
      </c>
      <c r="B3858" s="24">
        <v>0</v>
      </c>
      <c r="C3858" s="24">
        <v>572</v>
      </c>
      <c r="D3858" s="24">
        <v>104</v>
      </c>
      <c r="E3858" s="25" t="str">
        <f>_xlfn.XLOOKUP(A3858,Product!A$2:A$5901,Product!B$2:B$5901,"Not Found")</f>
        <v>Epicerie sucrée</v>
      </c>
      <c r="F3858" s="25" t="str">
        <f>_xlfn.XLOOKUP(A3858,Product!A$2:A$5901,Product!C$2:C$5901,"Not Found")</f>
        <v>Fruits secs</v>
      </c>
      <c r="G3858" s="25" t="str">
        <f>IF(_xlfn.XLOOKUP(A3858,Product!A$2:A$5901,Product!D$2:D$5901,"Not Found") = 0,"",_xlfn.XLOOKUP(A3858,Product!A$2:A$5901,Product!D$2:D$5901,"Not Found"))</f>
        <v>Fruit séché</v>
      </c>
      <c r="H3858" s="30">
        <f>_xlfn.XLOOKUP(A3858,Product!A$2:A$5901,Product!E$2:E$5901,"Not Found")</f>
        <v>2.44</v>
      </c>
      <c r="I3858" s="25" t="str">
        <f>A3858&amp;"_"&amp;E3858&amp;"_"&amp;F3858&amp;"_"&amp;G3858</f>
        <v>10525_Epicerie sucrée_Fruits secs_Fruit séché</v>
      </c>
      <c r="J3858" s="30">
        <f>D3858*H3858</f>
        <v>253.76</v>
      </c>
      <c r="K3858" s="25">
        <f>IF(D3858&gt;0,1,0)</f>
        <v>1</v>
      </c>
      <c r="L3858" s="26">
        <f t="shared" si="60"/>
        <v>0</v>
      </c>
    </row>
    <row r="3859" spans="1:12" ht="19" hidden="1" x14ac:dyDescent="0.2">
      <c r="A3859" s="24">
        <v>10529</v>
      </c>
      <c r="B3859" s="24">
        <v>0</v>
      </c>
      <c r="C3859" s="24">
        <v>15</v>
      </c>
      <c r="D3859" s="24">
        <v>1</v>
      </c>
      <c r="E3859" s="25" t="str">
        <f>_xlfn.XLOOKUP(A3859,Product!A$2:A$5901,Product!B$2:B$5901,"Not Found")</f>
        <v>Epicerie sucrée</v>
      </c>
      <c r="F3859" s="25" t="str">
        <f>_xlfn.XLOOKUP(A3859,Product!A$2:A$5901,Product!C$2:C$5901,"Not Found")</f>
        <v>Fruits secs</v>
      </c>
      <c r="G3859" s="25" t="str">
        <f>IF(_xlfn.XLOOKUP(A3859,Product!A$2:A$5901,Product!D$2:D$5901,"Not Found") = 0,"",_xlfn.XLOOKUP(A3859,Product!A$2:A$5901,Product!D$2:D$5901,"Not Found"))</f>
        <v>Fruit sec à coque</v>
      </c>
      <c r="H3859" s="30">
        <f>_xlfn.XLOOKUP(A3859,Product!A$2:A$5901,Product!E$2:E$5901,"Not Found")</f>
        <v>1.35</v>
      </c>
      <c r="I3859" s="25" t="str">
        <f>A3859&amp;"_"&amp;E3859&amp;"_"&amp;F3859&amp;"_"&amp;G3859</f>
        <v>10529_Epicerie sucrée_Fruits secs_Fruit sec à coque</v>
      </c>
      <c r="J3859" s="30">
        <f>D3859*H3859</f>
        <v>1.35</v>
      </c>
      <c r="K3859" s="25">
        <f>IF(D3859&gt;0,1,0)</f>
        <v>1</v>
      </c>
      <c r="L3859" s="26">
        <f t="shared" si="60"/>
        <v>0</v>
      </c>
    </row>
    <row r="3860" spans="1:12" ht="19" hidden="1" x14ac:dyDescent="0.2">
      <c r="A3860" s="24">
        <v>10531</v>
      </c>
      <c r="B3860" s="24">
        <v>1</v>
      </c>
      <c r="C3860" s="24">
        <v>926</v>
      </c>
      <c r="D3860" s="24">
        <v>44</v>
      </c>
      <c r="E3860" s="25" t="str">
        <f>_xlfn.XLOOKUP(A3860,Product!A$2:A$5901,Product!B$2:B$5901,"Not Found")</f>
        <v>Epicerie sucrée</v>
      </c>
      <c r="F3860" s="25" t="str">
        <f>_xlfn.XLOOKUP(A3860,Product!A$2:A$5901,Product!C$2:C$5901,"Not Found")</f>
        <v>Fruits secs</v>
      </c>
      <c r="G3860" s="25" t="str">
        <f>IF(_xlfn.XLOOKUP(A3860,Product!A$2:A$5901,Product!D$2:D$5901,"Not Found") = 0,"",_xlfn.XLOOKUP(A3860,Product!A$2:A$5901,Product!D$2:D$5901,"Not Found"))</f>
        <v>Fruit séché</v>
      </c>
      <c r="H3860" s="30">
        <f>_xlfn.XLOOKUP(A3860,Product!A$2:A$5901,Product!E$2:E$5901,"Not Found")</f>
        <v>1.8</v>
      </c>
      <c r="I3860" s="25" t="str">
        <f>A3860&amp;"_"&amp;E3860&amp;"_"&amp;F3860&amp;"_"&amp;G3860</f>
        <v>10531_Epicerie sucrée_Fruits secs_Fruit séché</v>
      </c>
      <c r="J3860" s="30">
        <f>D3860*H3860</f>
        <v>79.2</v>
      </c>
      <c r="K3860" s="25">
        <f>IF(D3860&gt;0,1,0)</f>
        <v>1</v>
      </c>
      <c r="L3860" s="26">
        <f t="shared" si="60"/>
        <v>0</v>
      </c>
    </row>
    <row r="3861" spans="1:12" ht="19" hidden="1" x14ac:dyDescent="0.2">
      <c r="A3861" s="24">
        <v>10535</v>
      </c>
      <c r="B3861" s="24">
        <v>0</v>
      </c>
      <c r="C3861" s="24">
        <v>796</v>
      </c>
      <c r="D3861" s="24">
        <v>118</v>
      </c>
      <c r="E3861" s="25" t="str">
        <f>_xlfn.XLOOKUP(A3861,Product!A$2:A$5901,Product!B$2:B$5901,"Not Found")</f>
        <v>Epicerie sucrée</v>
      </c>
      <c r="F3861" s="25" t="str">
        <f>_xlfn.XLOOKUP(A3861,Product!A$2:A$5901,Product!C$2:C$5901,"Not Found")</f>
        <v>Fruits secs</v>
      </c>
      <c r="G3861" s="25" t="str">
        <f>IF(_xlfn.XLOOKUP(A3861,Product!A$2:A$5901,Product!D$2:D$5901,"Not Found") = 0,"",_xlfn.XLOOKUP(A3861,Product!A$2:A$5901,Product!D$2:D$5901,"Not Found"))</f>
        <v>Fruit séché</v>
      </c>
      <c r="H3861" s="30">
        <f>_xlfn.XLOOKUP(A3861,Product!A$2:A$5901,Product!E$2:E$5901,"Not Found")</f>
        <v>2.44</v>
      </c>
      <c r="I3861" s="25" t="str">
        <f>A3861&amp;"_"&amp;E3861&amp;"_"&amp;F3861&amp;"_"&amp;G3861</f>
        <v>10535_Epicerie sucrée_Fruits secs_Fruit séché</v>
      </c>
      <c r="J3861" s="30">
        <f>D3861*H3861</f>
        <v>287.92</v>
      </c>
      <c r="K3861" s="25">
        <f>IF(D3861&gt;0,1,0)</f>
        <v>1</v>
      </c>
      <c r="L3861" s="26">
        <f t="shared" si="60"/>
        <v>0</v>
      </c>
    </row>
    <row r="3862" spans="1:12" ht="19" hidden="1" x14ac:dyDescent="0.2">
      <c r="A3862" s="24">
        <v>10537</v>
      </c>
      <c r="B3862" s="24">
        <v>1</v>
      </c>
      <c r="C3862" s="24">
        <v>588</v>
      </c>
      <c r="D3862" s="24">
        <v>359</v>
      </c>
      <c r="E3862" s="25" t="str">
        <f>_xlfn.XLOOKUP(A3862,Product!A$2:A$5901,Product!B$2:B$5901,"Not Found")</f>
        <v>Epicerie sucrée</v>
      </c>
      <c r="F3862" s="25" t="str">
        <f>_xlfn.XLOOKUP(A3862,Product!A$2:A$5901,Product!C$2:C$5901,"Not Found")</f>
        <v>Fruits secs</v>
      </c>
      <c r="G3862" s="25" t="str">
        <f>IF(_xlfn.XLOOKUP(A3862,Product!A$2:A$5901,Product!D$2:D$5901,"Not Found") = 0,"",_xlfn.XLOOKUP(A3862,Product!A$2:A$5901,Product!D$2:D$5901,"Not Found"))</f>
        <v>Fruit sec à coque</v>
      </c>
      <c r="H3862" s="30">
        <f>_xlfn.XLOOKUP(A3862,Product!A$2:A$5901,Product!E$2:E$5901,"Not Found")</f>
        <v>3.58</v>
      </c>
      <c r="I3862" s="25" t="str">
        <f>A3862&amp;"_"&amp;E3862&amp;"_"&amp;F3862&amp;"_"&amp;G3862</f>
        <v>10537_Epicerie sucrée_Fruits secs_Fruit sec à coque</v>
      </c>
      <c r="J3862" s="30">
        <f>D3862*H3862</f>
        <v>1285.22</v>
      </c>
      <c r="K3862" s="25">
        <f>IF(D3862&gt;0,1,0)</f>
        <v>1</v>
      </c>
      <c r="L3862" s="26">
        <f t="shared" si="60"/>
        <v>0</v>
      </c>
    </row>
    <row r="3863" spans="1:12" ht="19" hidden="1" x14ac:dyDescent="0.2">
      <c r="A3863" s="24">
        <v>10538</v>
      </c>
      <c r="B3863" s="24">
        <v>1</v>
      </c>
      <c r="C3863" s="24">
        <v>189</v>
      </c>
      <c r="D3863" s="24">
        <v>168</v>
      </c>
      <c r="E3863" s="25" t="str">
        <f>_xlfn.XLOOKUP(A3863,Product!A$2:A$5901,Product!B$2:B$5901,"Not Found")</f>
        <v>Epicerie sucrée</v>
      </c>
      <c r="F3863" s="25" t="str">
        <f>_xlfn.XLOOKUP(A3863,Product!A$2:A$5901,Product!C$2:C$5901,"Not Found")</f>
        <v>Fruits secs</v>
      </c>
      <c r="G3863" s="25" t="str">
        <f>IF(_xlfn.XLOOKUP(A3863,Product!A$2:A$5901,Product!D$2:D$5901,"Not Found") = 0,"",_xlfn.XLOOKUP(A3863,Product!A$2:A$5901,Product!D$2:D$5901,"Not Found"))</f>
        <v>Fruit sec à coque</v>
      </c>
      <c r="H3863" s="30">
        <f>_xlfn.XLOOKUP(A3863,Product!A$2:A$5901,Product!E$2:E$5901,"Not Found")</f>
        <v>2.36</v>
      </c>
      <c r="I3863" s="25" t="str">
        <f>A3863&amp;"_"&amp;E3863&amp;"_"&amp;F3863&amp;"_"&amp;G3863</f>
        <v>10538_Epicerie sucrée_Fruits secs_Fruit sec à coque</v>
      </c>
      <c r="J3863" s="30">
        <f>D3863*H3863</f>
        <v>396.47999999999996</v>
      </c>
      <c r="K3863" s="25">
        <f>IF(D3863&gt;0,1,0)</f>
        <v>1</v>
      </c>
      <c r="L3863" s="26">
        <f t="shared" si="60"/>
        <v>0</v>
      </c>
    </row>
    <row r="3864" spans="1:12" ht="19" hidden="1" x14ac:dyDescent="0.2">
      <c r="A3864" s="24">
        <v>10540</v>
      </c>
      <c r="B3864" s="24">
        <v>1</v>
      </c>
      <c r="C3864" s="24">
        <v>184</v>
      </c>
      <c r="D3864" s="24">
        <v>27</v>
      </c>
      <c r="E3864" s="25" t="str">
        <f>_xlfn.XLOOKUP(A3864,Product!A$2:A$5901,Product!B$2:B$5901,"Not Found")</f>
        <v>Epicerie sucrée</v>
      </c>
      <c r="F3864" s="25" t="str">
        <f>_xlfn.XLOOKUP(A3864,Product!A$2:A$5901,Product!C$2:C$5901,"Not Found")</f>
        <v>Fruits secs</v>
      </c>
      <c r="G3864" s="25" t="str">
        <f>IF(_xlfn.XLOOKUP(A3864,Product!A$2:A$5901,Product!D$2:D$5901,"Not Found") = 0,"",_xlfn.XLOOKUP(A3864,Product!A$2:A$5901,Product!D$2:D$5901,"Not Found"))</f>
        <v>Fruit sec à coque</v>
      </c>
      <c r="H3864" s="30">
        <f>_xlfn.XLOOKUP(A3864,Product!A$2:A$5901,Product!E$2:E$5901,"Not Found")</f>
        <v>4.12</v>
      </c>
      <c r="I3864" s="25" t="str">
        <f>A3864&amp;"_"&amp;E3864&amp;"_"&amp;F3864&amp;"_"&amp;G3864</f>
        <v>10540_Epicerie sucrée_Fruits secs_Fruit sec à coque</v>
      </c>
      <c r="J3864" s="30">
        <f>D3864*H3864</f>
        <v>111.24000000000001</v>
      </c>
      <c r="K3864" s="25">
        <f>IF(D3864&gt;0,1,0)</f>
        <v>1</v>
      </c>
      <c r="L3864" s="26">
        <f t="shared" si="60"/>
        <v>0</v>
      </c>
    </row>
    <row r="3865" spans="1:12" ht="19" hidden="1" x14ac:dyDescent="0.2">
      <c r="A3865" s="24">
        <v>10561</v>
      </c>
      <c r="B3865" s="24">
        <v>0</v>
      </c>
      <c r="C3865" s="24">
        <v>660</v>
      </c>
      <c r="D3865" s="24">
        <v>210</v>
      </c>
      <c r="E3865" s="25" t="str">
        <f>_xlfn.XLOOKUP(A3865,Product!A$2:A$5901,Product!B$2:B$5901,"Not Found")</f>
        <v>Epicerie sucrée</v>
      </c>
      <c r="F3865" s="25" t="str">
        <f>_xlfn.XLOOKUP(A3865,Product!A$2:A$5901,Product!C$2:C$5901,"Not Found")</f>
        <v>Pâte à tartiner</v>
      </c>
      <c r="G3865" s="25" t="str">
        <f>IF(_xlfn.XLOOKUP(A3865,Product!A$2:A$5901,Product!D$2:D$5901,"Not Found") = 0,"",_xlfn.XLOOKUP(A3865,Product!A$2:A$5901,Product!D$2:D$5901,"Not Found"))</f>
        <v>Pâte à tartiner sans lait</v>
      </c>
      <c r="H3865" s="30">
        <f>_xlfn.XLOOKUP(A3865,Product!A$2:A$5901,Product!E$2:E$5901,"Not Found")</f>
        <v>5.44</v>
      </c>
      <c r="I3865" s="25" t="str">
        <f>A3865&amp;"_"&amp;E3865&amp;"_"&amp;F3865&amp;"_"&amp;G3865</f>
        <v>10561_Epicerie sucrée_Pâte à tartiner_Pâte à tartiner sans lait</v>
      </c>
      <c r="J3865" s="30">
        <f>D3865*H3865</f>
        <v>1142.4000000000001</v>
      </c>
      <c r="K3865" s="25">
        <f>IF(D3865&gt;0,1,0)</f>
        <v>1</v>
      </c>
      <c r="L3865" s="26">
        <f t="shared" si="60"/>
        <v>0</v>
      </c>
    </row>
    <row r="3866" spans="1:12" ht="19" hidden="1" x14ac:dyDescent="0.2">
      <c r="A3866" s="24">
        <v>10565</v>
      </c>
      <c r="B3866" s="24">
        <v>0</v>
      </c>
      <c r="C3866" s="24">
        <v>531</v>
      </c>
      <c r="D3866" s="24">
        <v>500</v>
      </c>
      <c r="E3866" s="25" t="str">
        <f>_xlfn.XLOOKUP(A3866,Product!A$2:A$5901,Product!B$2:B$5901,"Not Found")</f>
        <v>Epicerie sucrée</v>
      </c>
      <c r="F3866" s="25" t="str">
        <f>_xlfn.XLOOKUP(A3866,Product!A$2:A$5901,Product!C$2:C$5901,"Not Found")</f>
        <v>Purée de fruits secs</v>
      </c>
      <c r="G3866" s="25" t="str">
        <f>IF(_xlfn.XLOOKUP(A3866,Product!A$2:A$5901,Product!D$2:D$5901,"Not Found") = 0,"",_xlfn.XLOOKUP(A3866,Product!A$2:A$5901,Product!D$2:D$5901,"Not Found"))</f>
        <v>Purée de noisette</v>
      </c>
      <c r="H3866" s="30">
        <f>_xlfn.XLOOKUP(A3866,Product!A$2:A$5901,Product!E$2:E$5901,"Not Found")</f>
        <v>7</v>
      </c>
      <c r="I3866" s="25" t="str">
        <f>A3866&amp;"_"&amp;E3866&amp;"_"&amp;F3866&amp;"_"&amp;G3866</f>
        <v>10565_Epicerie sucrée_Purée de fruits secs_Purée de noisette</v>
      </c>
      <c r="J3866" s="30">
        <f>D3866*H3866</f>
        <v>3500</v>
      </c>
      <c r="K3866" s="25">
        <f>IF(D3866&gt;0,1,0)</f>
        <v>1</v>
      </c>
      <c r="L3866" s="26">
        <f t="shared" si="60"/>
        <v>0</v>
      </c>
    </row>
    <row r="3867" spans="1:12" ht="19" hidden="1" x14ac:dyDescent="0.2">
      <c r="A3867" s="24">
        <v>10566</v>
      </c>
      <c r="B3867" s="24">
        <v>1</v>
      </c>
      <c r="C3867" s="24">
        <v>281</v>
      </c>
      <c r="D3867" s="24">
        <v>223</v>
      </c>
      <c r="E3867" s="25" t="str">
        <f>_xlfn.XLOOKUP(A3867,Product!A$2:A$5901,Product!B$2:B$5901,"Not Found")</f>
        <v>Epicerie sucrée</v>
      </c>
      <c r="F3867" s="25" t="str">
        <f>_xlfn.XLOOKUP(A3867,Product!A$2:A$5901,Product!C$2:C$5901,"Not Found")</f>
        <v>Purée de fruits secs</v>
      </c>
      <c r="G3867" s="25" t="str">
        <f>IF(_xlfn.XLOOKUP(A3867,Product!A$2:A$5901,Product!D$2:D$5901,"Not Found") = 0,"",_xlfn.XLOOKUP(A3867,Product!A$2:A$5901,Product!D$2:D$5901,"Not Found"))</f>
        <v>Purée de pistache</v>
      </c>
      <c r="H3867" s="30">
        <f>_xlfn.XLOOKUP(A3867,Product!A$2:A$5901,Product!E$2:E$5901,"Not Found")</f>
        <v>5.66</v>
      </c>
      <c r="I3867" s="25" t="str">
        <f>A3867&amp;"_"&amp;E3867&amp;"_"&amp;F3867&amp;"_"&amp;G3867</f>
        <v>10566_Epicerie sucrée_Purée de fruits secs_Purée de pistache</v>
      </c>
      <c r="J3867" s="30">
        <f>D3867*H3867</f>
        <v>1262.18</v>
      </c>
      <c r="K3867" s="25">
        <f>IF(D3867&gt;0,1,0)</f>
        <v>1</v>
      </c>
      <c r="L3867" s="26">
        <f t="shared" si="60"/>
        <v>0</v>
      </c>
    </row>
    <row r="3868" spans="1:12" ht="19" hidden="1" x14ac:dyDescent="0.2">
      <c r="A3868" s="24">
        <v>10569</v>
      </c>
      <c r="B3868" s="24">
        <v>1</v>
      </c>
      <c r="C3868" s="24">
        <v>294</v>
      </c>
      <c r="D3868" s="24">
        <v>182</v>
      </c>
      <c r="E3868" s="25" t="str">
        <f>_xlfn.XLOOKUP(A3868,Product!A$2:A$5901,Product!B$2:B$5901,"Not Found")</f>
        <v>Epicerie sucrée</v>
      </c>
      <c r="F3868" s="25" t="str">
        <f>_xlfn.XLOOKUP(A3868,Product!A$2:A$5901,Product!C$2:C$5901,"Not Found")</f>
        <v>Purée de fruits secs</v>
      </c>
      <c r="G3868" s="25" t="str">
        <f>IF(_xlfn.XLOOKUP(A3868,Product!A$2:A$5901,Product!D$2:D$5901,"Not Found") = 0,"",_xlfn.XLOOKUP(A3868,Product!A$2:A$5901,Product!D$2:D$5901,"Not Found"))</f>
        <v>Purée d'amande</v>
      </c>
      <c r="H3868" s="30">
        <f>_xlfn.XLOOKUP(A3868,Product!A$2:A$5901,Product!E$2:E$5901,"Not Found")</f>
        <v>6.07</v>
      </c>
      <c r="I3868" s="25" t="str">
        <f>A3868&amp;"_"&amp;E3868&amp;"_"&amp;F3868&amp;"_"&amp;G3868</f>
        <v>10569_Epicerie sucrée_Purée de fruits secs_Purée d'amande</v>
      </c>
      <c r="J3868" s="30">
        <f>D3868*H3868</f>
        <v>1104.74</v>
      </c>
      <c r="K3868" s="25">
        <f>IF(D3868&gt;0,1,0)</f>
        <v>1</v>
      </c>
      <c r="L3868" s="26">
        <f t="shared" si="60"/>
        <v>0</v>
      </c>
    </row>
    <row r="3869" spans="1:12" ht="19" hidden="1" x14ac:dyDescent="0.2">
      <c r="A3869" s="24">
        <v>10571</v>
      </c>
      <c r="B3869" s="24">
        <v>1</v>
      </c>
      <c r="C3869" s="24">
        <v>913</v>
      </c>
      <c r="D3869" s="24">
        <v>506</v>
      </c>
      <c r="E3869" s="25" t="str">
        <f>_xlfn.XLOOKUP(A3869,Product!A$2:A$5901,Product!B$2:B$5901,"Not Found")</f>
        <v>Epicerie sucrée</v>
      </c>
      <c r="F3869" s="25" t="str">
        <f>_xlfn.XLOOKUP(A3869,Product!A$2:A$5901,Product!C$2:C$5901,"Not Found")</f>
        <v>Purée de fruits secs</v>
      </c>
      <c r="G3869" s="25" t="str">
        <f>IF(_xlfn.XLOOKUP(A3869,Product!A$2:A$5901,Product!D$2:D$5901,"Not Found") = 0,"",_xlfn.XLOOKUP(A3869,Product!A$2:A$5901,Product!D$2:D$5901,"Not Found"))</f>
        <v>Purée d'amande</v>
      </c>
      <c r="H3869" s="30">
        <f>_xlfn.XLOOKUP(A3869,Product!A$2:A$5901,Product!E$2:E$5901,"Not Found")</f>
        <v>6.65</v>
      </c>
      <c r="I3869" s="25" t="str">
        <f>A3869&amp;"_"&amp;E3869&amp;"_"&amp;F3869&amp;"_"&amp;G3869</f>
        <v>10571_Epicerie sucrée_Purée de fruits secs_Purée d'amande</v>
      </c>
      <c r="J3869" s="30">
        <f>D3869*H3869</f>
        <v>3364.9</v>
      </c>
      <c r="K3869" s="25">
        <f>IF(D3869&gt;0,1,0)</f>
        <v>1</v>
      </c>
      <c r="L3869" s="26">
        <f t="shared" si="60"/>
        <v>0</v>
      </c>
    </row>
    <row r="3870" spans="1:12" ht="19" hidden="1" x14ac:dyDescent="0.2">
      <c r="A3870" s="24">
        <v>10572</v>
      </c>
      <c r="B3870" s="24">
        <v>1</v>
      </c>
      <c r="C3870" s="24">
        <v>498</v>
      </c>
      <c r="D3870" s="24">
        <v>109</v>
      </c>
      <c r="E3870" s="25" t="str">
        <f>_xlfn.XLOOKUP(A3870,Product!A$2:A$5901,Product!B$2:B$5901,"Not Found")</f>
        <v>Epicerie sucrée</v>
      </c>
      <c r="F3870" s="25" t="str">
        <f>_xlfn.XLOOKUP(A3870,Product!A$2:A$5901,Product!C$2:C$5901,"Not Found")</f>
        <v>Purée de fruits secs</v>
      </c>
      <c r="G3870" s="25" t="str">
        <f>IF(_xlfn.XLOOKUP(A3870,Product!A$2:A$5901,Product!D$2:D$5901,"Not Found") = 0,"",_xlfn.XLOOKUP(A3870,Product!A$2:A$5901,Product!D$2:D$5901,"Not Found"))</f>
        <v>Purée de cacahuète</v>
      </c>
      <c r="H3870" s="30">
        <f>_xlfn.XLOOKUP(A3870,Product!A$2:A$5901,Product!E$2:E$5901,"Not Found")</f>
        <v>2.71</v>
      </c>
      <c r="I3870" s="25" t="str">
        <f>A3870&amp;"_"&amp;E3870&amp;"_"&amp;F3870&amp;"_"&amp;G3870</f>
        <v>10572_Epicerie sucrée_Purée de fruits secs_Purée de cacahuète</v>
      </c>
      <c r="J3870" s="30">
        <f>D3870*H3870</f>
        <v>295.39</v>
      </c>
      <c r="K3870" s="25">
        <f>IF(D3870&gt;0,1,0)</f>
        <v>1</v>
      </c>
      <c r="L3870" s="26">
        <f t="shared" si="60"/>
        <v>0</v>
      </c>
    </row>
    <row r="3871" spans="1:12" ht="19" hidden="1" x14ac:dyDescent="0.2">
      <c r="A3871" s="24">
        <v>10573</v>
      </c>
      <c r="B3871" s="24">
        <v>1</v>
      </c>
      <c r="C3871" s="24">
        <v>907</v>
      </c>
      <c r="D3871" s="24">
        <v>479</v>
      </c>
      <c r="E3871" s="25" t="str">
        <f>_xlfn.XLOOKUP(A3871,Product!A$2:A$5901,Product!B$2:B$5901,"Not Found")</f>
        <v>Epicerie sucrée</v>
      </c>
      <c r="F3871" s="25" t="str">
        <f>_xlfn.XLOOKUP(A3871,Product!A$2:A$5901,Product!C$2:C$5901,"Not Found")</f>
        <v>Purée de fruits secs</v>
      </c>
      <c r="G3871" s="25" t="str">
        <f>IF(_xlfn.XLOOKUP(A3871,Product!A$2:A$5901,Product!D$2:D$5901,"Not Found") = 0,"",_xlfn.XLOOKUP(A3871,Product!A$2:A$5901,Product!D$2:D$5901,"Not Found"))</f>
        <v>Purée de sésame</v>
      </c>
      <c r="H3871" s="30">
        <f>_xlfn.XLOOKUP(A3871,Product!A$2:A$5901,Product!E$2:E$5901,"Not Found")</f>
        <v>2.96</v>
      </c>
      <c r="I3871" s="25" t="str">
        <f>A3871&amp;"_"&amp;E3871&amp;"_"&amp;F3871&amp;"_"&amp;G3871</f>
        <v>10573_Epicerie sucrée_Purée de fruits secs_Purée de sésame</v>
      </c>
      <c r="J3871" s="30">
        <f>D3871*H3871</f>
        <v>1417.84</v>
      </c>
      <c r="K3871" s="25">
        <f>IF(D3871&gt;0,1,0)</f>
        <v>1</v>
      </c>
      <c r="L3871" s="26">
        <f t="shared" si="60"/>
        <v>0</v>
      </c>
    </row>
    <row r="3872" spans="1:12" ht="19" hidden="1" x14ac:dyDescent="0.2">
      <c r="A3872" s="24">
        <v>10577</v>
      </c>
      <c r="B3872" s="24">
        <v>1</v>
      </c>
      <c r="C3872" s="24">
        <v>214</v>
      </c>
      <c r="D3872" s="24">
        <v>31</v>
      </c>
      <c r="E3872" s="25" t="str">
        <f>_xlfn.XLOOKUP(A3872,Product!A$2:A$5901,Product!B$2:B$5901,"Not Found")</f>
        <v>Epicerie sucrée</v>
      </c>
      <c r="F3872" s="25" t="str">
        <f>_xlfn.XLOOKUP(A3872,Product!A$2:A$5901,Product!C$2:C$5901,"Not Found")</f>
        <v>Purée de fruits secs</v>
      </c>
      <c r="G3872" s="25" t="str">
        <f>IF(_xlfn.XLOOKUP(A3872,Product!A$2:A$5901,Product!D$2:D$5901,"Not Found") = 0,"",_xlfn.XLOOKUP(A3872,Product!A$2:A$5901,Product!D$2:D$5901,"Not Found"))</f>
        <v>Purée de noix de cajou</v>
      </c>
      <c r="H3872" s="30">
        <f>_xlfn.XLOOKUP(A3872,Product!A$2:A$5901,Product!E$2:E$5901,"Not Found")</f>
        <v>6.28</v>
      </c>
      <c r="I3872" s="25" t="str">
        <f>A3872&amp;"_"&amp;E3872&amp;"_"&amp;F3872&amp;"_"&amp;G3872</f>
        <v>10577_Epicerie sucrée_Purée de fruits secs_Purée de noix de cajou</v>
      </c>
      <c r="J3872" s="30">
        <f>D3872*H3872</f>
        <v>194.68</v>
      </c>
      <c r="K3872" s="25">
        <f>IF(D3872&gt;0,1,0)</f>
        <v>1</v>
      </c>
      <c r="L3872" s="26">
        <f t="shared" si="60"/>
        <v>0</v>
      </c>
    </row>
    <row r="3873" spans="1:12" ht="19" hidden="1" x14ac:dyDescent="0.2">
      <c r="A3873" s="24">
        <v>11410</v>
      </c>
      <c r="B3873" s="24">
        <v>1</v>
      </c>
      <c r="C3873" s="24">
        <v>504</v>
      </c>
      <c r="D3873" s="24">
        <v>434</v>
      </c>
      <c r="E3873" s="25" t="str">
        <f>_xlfn.XLOOKUP(A3873,Product!A$2:A$5901,Product!B$2:B$5901,"Not Found")</f>
        <v>Epicerie sucrée</v>
      </c>
      <c r="F3873" s="25" t="str">
        <f>_xlfn.XLOOKUP(A3873,Product!A$2:A$5901,Product!C$2:C$5901,"Not Found")</f>
        <v>Miel et confiture</v>
      </c>
      <c r="G3873" s="25" t="str">
        <f>IF(_xlfn.XLOOKUP(A3873,Product!A$2:A$5901,Product!D$2:D$5901,"Not Found") = 0,"",_xlfn.XLOOKUP(A3873,Product!A$2:A$5901,Product!D$2:D$5901,"Not Found"))</f>
        <v>Miels bio</v>
      </c>
      <c r="H3873" s="30">
        <f>_xlfn.XLOOKUP(A3873,Product!A$2:A$5901,Product!E$2:E$5901,"Not Found")</f>
        <v>5.26</v>
      </c>
      <c r="I3873" s="25" t="str">
        <f>A3873&amp;"_"&amp;E3873&amp;"_"&amp;F3873&amp;"_"&amp;G3873</f>
        <v>11410_Epicerie sucrée_Miel et confiture_Miels bio</v>
      </c>
      <c r="J3873" s="30">
        <f>D3873*H3873</f>
        <v>2282.8399999999997</v>
      </c>
      <c r="K3873" s="25">
        <f>IF(D3873&gt;0,1,0)</f>
        <v>1</v>
      </c>
      <c r="L3873" s="26">
        <f t="shared" si="60"/>
        <v>0</v>
      </c>
    </row>
    <row r="3874" spans="1:12" ht="19" hidden="1" x14ac:dyDescent="0.2">
      <c r="A3874" s="24">
        <v>11992</v>
      </c>
      <c r="B3874" s="24">
        <v>1</v>
      </c>
      <c r="C3874" s="24">
        <v>825</v>
      </c>
      <c r="D3874" s="24">
        <v>411</v>
      </c>
      <c r="E3874" s="25" t="str">
        <f>_xlfn.XLOOKUP(A3874,Product!A$2:A$5901,Product!B$2:B$5901,"Not Found")</f>
        <v>Epicerie sucrée</v>
      </c>
      <c r="F3874" s="25" t="str">
        <f>_xlfn.XLOOKUP(A3874,Product!A$2:A$5901,Product!C$2:C$5901,"Not Found")</f>
        <v>Aide à la pâtisserie</v>
      </c>
      <c r="G3874" s="25" t="str">
        <f>IF(_xlfn.XLOOKUP(A3874,Product!A$2:A$5901,Product!D$2:D$5901,"Not Found") = 0,"",_xlfn.XLOOKUP(A3874,Product!A$2:A$5901,Product!D$2:D$5901,"Not Found"))</f>
        <v>Levure et gélifiant</v>
      </c>
      <c r="H3874" s="30">
        <f>_xlfn.XLOOKUP(A3874,Product!A$2:A$5901,Product!E$2:E$5901,"Not Found")</f>
        <v>0.26</v>
      </c>
      <c r="I3874" s="25" t="str">
        <f>A3874&amp;"_"&amp;E3874&amp;"_"&amp;F3874&amp;"_"&amp;G3874</f>
        <v>11992_Epicerie sucrée_Aide à la pâtisserie_Levure et gélifiant</v>
      </c>
      <c r="J3874" s="30">
        <f>D3874*H3874</f>
        <v>106.86</v>
      </c>
      <c r="K3874" s="25">
        <f>IF(D3874&gt;0,1,0)</f>
        <v>1</v>
      </c>
      <c r="L3874" s="26">
        <f t="shared" si="60"/>
        <v>0</v>
      </c>
    </row>
    <row r="3875" spans="1:12" ht="19" hidden="1" x14ac:dyDescent="0.2">
      <c r="A3875" s="24">
        <v>11998</v>
      </c>
      <c r="B3875" s="24">
        <v>0</v>
      </c>
      <c r="C3875" s="24">
        <v>442</v>
      </c>
      <c r="D3875" s="24">
        <v>420</v>
      </c>
      <c r="E3875" s="25" t="str">
        <f>_xlfn.XLOOKUP(A3875,Product!A$2:A$5901,Product!B$2:B$5901,"Not Found")</f>
        <v>Epicerie sucrée</v>
      </c>
      <c r="F3875" s="25" t="str">
        <f>_xlfn.XLOOKUP(A3875,Product!A$2:A$5901,Product!C$2:C$5901,"Not Found")</f>
        <v>Aide à la pâtisserie</v>
      </c>
      <c r="G3875" s="25" t="str">
        <f>IF(_xlfn.XLOOKUP(A3875,Product!A$2:A$5901,Product!D$2:D$5901,"Not Found") = 0,"",_xlfn.XLOOKUP(A3875,Product!A$2:A$5901,Product!D$2:D$5901,"Not Found"))</f>
        <v>Ferments, présure</v>
      </c>
      <c r="H3875" s="30">
        <f>_xlfn.XLOOKUP(A3875,Product!A$2:A$5901,Product!E$2:E$5901,"Not Found")</f>
        <v>1.77</v>
      </c>
      <c r="I3875" s="25" t="str">
        <f>A3875&amp;"_"&amp;E3875&amp;"_"&amp;F3875&amp;"_"&amp;G3875</f>
        <v>11998_Epicerie sucrée_Aide à la pâtisserie_Ferments, présure</v>
      </c>
      <c r="J3875" s="30">
        <f>D3875*H3875</f>
        <v>743.4</v>
      </c>
      <c r="K3875" s="25">
        <f>IF(D3875&gt;0,1,0)</f>
        <v>1</v>
      </c>
      <c r="L3875" s="26">
        <f t="shared" si="60"/>
        <v>0</v>
      </c>
    </row>
    <row r="3876" spans="1:12" ht="19" hidden="1" x14ac:dyDescent="0.2">
      <c r="A3876" s="24">
        <v>12000</v>
      </c>
      <c r="B3876" s="24">
        <v>0</v>
      </c>
      <c r="C3876" s="24">
        <v>761</v>
      </c>
      <c r="D3876" s="24">
        <v>456</v>
      </c>
      <c r="E3876" s="25" t="str">
        <f>_xlfn.XLOOKUP(A3876,Product!A$2:A$5901,Product!B$2:B$5901,"Not Found")</f>
        <v>Epicerie sucrée</v>
      </c>
      <c r="F3876" s="25" t="str">
        <f>_xlfn.XLOOKUP(A3876,Product!A$2:A$5901,Product!C$2:C$5901,"Not Found")</f>
        <v>Aide à la pâtisserie</v>
      </c>
      <c r="G3876" s="25" t="str">
        <f>IF(_xlfn.XLOOKUP(A3876,Product!A$2:A$5901,Product!D$2:D$5901,"Not Found") = 0,"",_xlfn.XLOOKUP(A3876,Product!A$2:A$5901,Product!D$2:D$5901,"Not Found"))</f>
        <v>Ferments, présure</v>
      </c>
      <c r="H3876" s="30">
        <f>_xlfn.XLOOKUP(A3876,Product!A$2:A$5901,Product!E$2:E$5901,"Not Found")</f>
        <v>1.95</v>
      </c>
      <c r="I3876" s="25" t="str">
        <f>A3876&amp;"_"&amp;E3876&amp;"_"&amp;F3876&amp;"_"&amp;G3876</f>
        <v>12000_Epicerie sucrée_Aide à la pâtisserie_Ferments, présure</v>
      </c>
      <c r="J3876" s="30">
        <f>D3876*H3876</f>
        <v>889.19999999999993</v>
      </c>
      <c r="K3876" s="25">
        <f>IF(D3876&gt;0,1,0)</f>
        <v>1</v>
      </c>
      <c r="L3876" s="26">
        <f t="shared" si="60"/>
        <v>0</v>
      </c>
    </row>
    <row r="3877" spans="1:12" ht="19" hidden="1" x14ac:dyDescent="0.2">
      <c r="A3877" s="24">
        <v>12005</v>
      </c>
      <c r="B3877" s="24">
        <v>0</v>
      </c>
      <c r="C3877" s="24">
        <v>849</v>
      </c>
      <c r="D3877" s="24">
        <v>542</v>
      </c>
      <c r="E3877" s="25" t="str">
        <f>_xlfn.XLOOKUP(A3877,Product!A$2:A$5901,Product!B$2:B$5901,"Not Found")</f>
        <v>Epicerie sucrée</v>
      </c>
      <c r="F3877" s="25" t="str">
        <f>_xlfn.XLOOKUP(A3877,Product!A$2:A$5901,Product!C$2:C$5901,"Not Found")</f>
        <v>Aide à la pâtisserie</v>
      </c>
      <c r="G3877" s="25" t="str">
        <f>IF(_xlfn.XLOOKUP(A3877,Product!A$2:A$5901,Product!D$2:D$5901,"Not Found") = 0,"",_xlfn.XLOOKUP(A3877,Product!A$2:A$5901,Product!D$2:D$5901,"Not Found"))</f>
        <v>Ferments, présure</v>
      </c>
      <c r="H3877" s="30">
        <f>_xlfn.XLOOKUP(A3877,Product!A$2:A$5901,Product!E$2:E$5901,"Not Found")</f>
        <v>1.77</v>
      </c>
      <c r="I3877" s="25" t="str">
        <f>A3877&amp;"_"&amp;E3877&amp;"_"&amp;F3877&amp;"_"&amp;G3877</f>
        <v>12005_Epicerie sucrée_Aide à la pâtisserie_Ferments, présure</v>
      </c>
      <c r="J3877" s="30">
        <f>D3877*H3877</f>
        <v>959.34</v>
      </c>
      <c r="K3877" s="25">
        <f>IF(D3877&gt;0,1,0)</f>
        <v>1</v>
      </c>
      <c r="L3877" s="26">
        <f t="shared" si="60"/>
        <v>0</v>
      </c>
    </row>
    <row r="3878" spans="1:12" ht="19" hidden="1" x14ac:dyDescent="0.2">
      <c r="A3878" s="24">
        <v>12007</v>
      </c>
      <c r="B3878" s="24">
        <v>0</v>
      </c>
      <c r="C3878" s="24">
        <v>363</v>
      </c>
      <c r="D3878" s="24">
        <v>137</v>
      </c>
      <c r="E3878" s="25" t="str">
        <f>_xlfn.XLOOKUP(A3878,Product!A$2:A$5901,Product!B$2:B$5901,"Not Found")</f>
        <v>Epicerie sucrée</v>
      </c>
      <c r="F3878" s="25" t="str">
        <f>_xlfn.XLOOKUP(A3878,Product!A$2:A$5901,Product!C$2:C$5901,"Not Found")</f>
        <v>Aide à la pâtisserie</v>
      </c>
      <c r="G3878" s="25" t="str">
        <f>IF(_xlfn.XLOOKUP(A3878,Product!A$2:A$5901,Product!D$2:D$5901,"Not Found") = 0,"",_xlfn.XLOOKUP(A3878,Product!A$2:A$5901,Product!D$2:D$5901,"Not Found"))</f>
        <v>Ferments, présure</v>
      </c>
      <c r="H3878" s="30">
        <f>_xlfn.XLOOKUP(A3878,Product!A$2:A$5901,Product!E$2:E$5901,"Not Found")</f>
        <v>1.77</v>
      </c>
      <c r="I3878" s="25" t="str">
        <f>A3878&amp;"_"&amp;E3878&amp;"_"&amp;F3878&amp;"_"&amp;G3878</f>
        <v>12007_Epicerie sucrée_Aide à la pâtisserie_Ferments, présure</v>
      </c>
      <c r="J3878" s="30">
        <f>D3878*H3878</f>
        <v>242.49</v>
      </c>
      <c r="K3878" s="25">
        <f>IF(D3878&gt;0,1,0)</f>
        <v>1</v>
      </c>
      <c r="L3878" s="26">
        <f t="shared" si="60"/>
        <v>0</v>
      </c>
    </row>
    <row r="3879" spans="1:12" ht="19" hidden="1" x14ac:dyDescent="0.2">
      <c r="A3879" s="24">
        <v>12022</v>
      </c>
      <c r="B3879" s="24">
        <v>0</v>
      </c>
      <c r="C3879" s="24">
        <v>21</v>
      </c>
      <c r="D3879" s="24">
        <v>18</v>
      </c>
      <c r="E3879" s="25" t="str">
        <f>_xlfn.XLOOKUP(A3879,Product!A$2:A$5901,Product!B$2:B$5901,"Not Found")</f>
        <v>Epicerie sucrée</v>
      </c>
      <c r="F3879" s="25" t="str">
        <f>_xlfn.XLOOKUP(A3879,Product!A$2:A$5901,Product!C$2:C$5901,"Not Found")</f>
        <v>Aide à la pâtisserie</v>
      </c>
      <c r="G3879" s="25" t="str">
        <f>IF(_xlfn.XLOOKUP(A3879,Product!A$2:A$5901,Product!D$2:D$5901,"Not Found") = 0,"",_xlfn.XLOOKUP(A3879,Product!A$2:A$5901,Product!D$2:D$5901,"Not Found"))</f>
        <v>Ferments, présure</v>
      </c>
      <c r="H3879" s="30">
        <f>_xlfn.XLOOKUP(A3879,Product!A$2:A$5901,Product!E$2:E$5901,"Not Found")</f>
        <v>2.04</v>
      </c>
      <c r="I3879" s="25" t="str">
        <f>A3879&amp;"_"&amp;E3879&amp;"_"&amp;F3879&amp;"_"&amp;G3879</f>
        <v>12022_Epicerie sucrée_Aide à la pâtisserie_Ferments, présure</v>
      </c>
      <c r="J3879" s="30">
        <f>D3879*H3879</f>
        <v>36.72</v>
      </c>
      <c r="K3879" s="25">
        <f>IF(D3879&gt;0,1,0)</f>
        <v>1</v>
      </c>
      <c r="L3879" s="26">
        <f t="shared" si="60"/>
        <v>0</v>
      </c>
    </row>
    <row r="3880" spans="1:12" ht="19" hidden="1" x14ac:dyDescent="0.2">
      <c r="A3880" s="24">
        <v>12025</v>
      </c>
      <c r="B3880" s="24">
        <v>0</v>
      </c>
      <c r="C3880" s="24">
        <v>601</v>
      </c>
      <c r="D3880" s="24">
        <v>216</v>
      </c>
      <c r="E3880" s="25" t="str">
        <f>_xlfn.XLOOKUP(A3880,Product!A$2:A$5901,Product!B$2:B$5901,"Not Found")</f>
        <v>Epicerie sucrée</v>
      </c>
      <c r="F3880" s="25" t="str">
        <f>_xlfn.XLOOKUP(A3880,Product!A$2:A$5901,Product!C$2:C$5901,"Not Found")</f>
        <v>Aide à la pâtisserie</v>
      </c>
      <c r="G3880" s="25" t="str">
        <f>IF(_xlfn.XLOOKUP(A3880,Product!A$2:A$5901,Product!D$2:D$5901,"Not Found") = 0,"",_xlfn.XLOOKUP(A3880,Product!A$2:A$5901,Product!D$2:D$5901,"Not Found"))</f>
        <v>Levure et gélifiant</v>
      </c>
      <c r="H3880" s="30">
        <f>_xlfn.XLOOKUP(A3880,Product!A$2:A$5901,Product!E$2:E$5901,"Not Found")</f>
        <v>0.94</v>
      </c>
      <c r="I3880" s="25" t="str">
        <f>A3880&amp;"_"&amp;E3880&amp;"_"&amp;F3880&amp;"_"&amp;G3880</f>
        <v>12025_Epicerie sucrée_Aide à la pâtisserie_Levure et gélifiant</v>
      </c>
      <c r="J3880" s="30">
        <f>D3880*H3880</f>
        <v>203.04</v>
      </c>
      <c r="K3880" s="25">
        <f>IF(D3880&gt;0,1,0)</f>
        <v>1</v>
      </c>
      <c r="L3880" s="26">
        <f t="shared" si="60"/>
        <v>0</v>
      </c>
    </row>
    <row r="3881" spans="1:12" ht="19" hidden="1" x14ac:dyDescent="0.2">
      <c r="A3881" s="24">
        <v>12027</v>
      </c>
      <c r="B3881" s="24">
        <v>0</v>
      </c>
      <c r="C3881" s="24">
        <v>565</v>
      </c>
      <c r="D3881" s="24">
        <v>205</v>
      </c>
      <c r="E3881" s="25" t="str">
        <f>_xlfn.XLOOKUP(A3881,Product!A$2:A$5901,Product!B$2:B$5901,"Not Found")</f>
        <v>Epicerie sucrée</v>
      </c>
      <c r="F3881" s="25" t="str">
        <f>_xlfn.XLOOKUP(A3881,Product!A$2:A$5901,Product!C$2:C$5901,"Not Found")</f>
        <v>Aide à la pâtisserie</v>
      </c>
      <c r="G3881" s="25" t="str">
        <f>IF(_xlfn.XLOOKUP(A3881,Product!A$2:A$5901,Product!D$2:D$5901,"Not Found") = 0,"",_xlfn.XLOOKUP(A3881,Product!A$2:A$5901,Product!D$2:D$5901,"Not Found"))</f>
        <v>Levure et gélifiant</v>
      </c>
      <c r="H3881" s="30">
        <f>_xlfn.XLOOKUP(A3881,Product!A$2:A$5901,Product!E$2:E$5901,"Not Found")</f>
        <v>23.61</v>
      </c>
      <c r="I3881" s="25" t="str">
        <f>A3881&amp;"_"&amp;E3881&amp;"_"&amp;F3881&amp;"_"&amp;G3881</f>
        <v>12027_Epicerie sucrée_Aide à la pâtisserie_Levure et gélifiant</v>
      </c>
      <c r="J3881" s="30">
        <f>D3881*H3881</f>
        <v>4840.05</v>
      </c>
      <c r="K3881" s="25">
        <f>IF(D3881&gt;0,1,0)</f>
        <v>1</v>
      </c>
      <c r="L3881" s="26">
        <f t="shared" si="60"/>
        <v>0</v>
      </c>
    </row>
    <row r="3882" spans="1:12" ht="19" hidden="1" x14ac:dyDescent="0.2">
      <c r="A3882" s="24">
        <v>12041</v>
      </c>
      <c r="B3882" s="24">
        <v>0</v>
      </c>
      <c r="C3882" s="24">
        <v>573</v>
      </c>
      <c r="D3882" s="24">
        <v>178</v>
      </c>
      <c r="E3882" s="25" t="str">
        <f>_xlfn.XLOOKUP(A3882,Product!A$2:A$5901,Product!B$2:B$5901,"Not Found")</f>
        <v>Epicerie sucrée</v>
      </c>
      <c r="F3882" s="25" t="str">
        <f>_xlfn.XLOOKUP(A3882,Product!A$2:A$5901,Product!C$2:C$5901,"Not Found")</f>
        <v>Sucre et édulcorant</v>
      </c>
      <c r="G3882" s="25" t="str">
        <f>IF(_xlfn.XLOOKUP(A3882,Product!A$2:A$5901,Product!D$2:D$5901,"Not Found") = 0,"",_xlfn.XLOOKUP(A3882,Product!A$2:A$5901,Product!D$2:D$5901,"Not Found"))</f>
        <v>Sucre</v>
      </c>
      <c r="H3882" s="30">
        <f>_xlfn.XLOOKUP(A3882,Product!A$2:A$5901,Product!E$2:E$5901,"Not Found")</f>
        <v>3.83</v>
      </c>
      <c r="I3882" s="25" t="str">
        <f>A3882&amp;"_"&amp;E3882&amp;"_"&amp;F3882&amp;"_"&amp;G3882</f>
        <v>12041_Epicerie sucrée_Sucre et édulcorant_Sucre</v>
      </c>
      <c r="J3882" s="30">
        <f>D3882*H3882</f>
        <v>681.74</v>
      </c>
      <c r="K3882" s="25">
        <f>IF(D3882&gt;0,1,0)</f>
        <v>1</v>
      </c>
      <c r="L3882" s="26">
        <f t="shared" si="60"/>
        <v>0</v>
      </c>
    </row>
    <row r="3883" spans="1:12" ht="19" hidden="1" x14ac:dyDescent="0.2">
      <c r="A3883" s="24">
        <v>12063</v>
      </c>
      <c r="B3883" s="24">
        <v>0</v>
      </c>
      <c r="C3883" s="24">
        <v>921</v>
      </c>
      <c r="D3883" s="24">
        <v>245</v>
      </c>
      <c r="E3883" s="25" t="str">
        <f>_xlfn.XLOOKUP(A3883,Product!A$2:A$5901,Product!B$2:B$5901,"Not Found")</f>
        <v>Epicerie sucrée</v>
      </c>
      <c r="F3883" s="25" t="str">
        <f>_xlfn.XLOOKUP(A3883,Product!A$2:A$5901,Product!C$2:C$5901,"Not Found")</f>
        <v>Aide à la pâtisserie</v>
      </c>
      <c r="G3883" s="25" t="str">
        <f>IF(_xlfn.XLOOKUP(A3883,Product!A$2:A$5901,Product!D$2:D$5901,"Not Found") = 0,"",_xlfn.XLOOKUP(A3883,Product!A$2:A$5901,Product!D$2:D$5901,"Not Found"))</f>
        <v>Ferments, présure</v>
      </c>
      <c r="H3883" s="30">
        <f>_xlfn.XLOOKUP(A3883,Product!A$2:A$5901,Product!E$2:E$5901,"Not Found")</f>
        <v>1.77</v>
      </c>
      <c r="I3883" s="25" t="str">
        <f>A3883&amp;"_"&amp;E3883&amp;"_"&amp;F3883&amp;"_"&amp;G3883</f>
        <v>12063_Epicerie sucrée_Aide à la pâtisserie_Ferments, présure</v>
      </c>
      <c r="J3883" s="30">
        <f>D3883*H3883</f>
        <v>433.65</v>
      </c>
      <c r="K3883" s="25">
        <f>IF(D3883&gt;0,1,0)</f>
        <v>1</v>
      </c>
      <c r="L3883" s="26">
        <f t="shared" si="60"/>
        <v>0</v>
      </c>
    </row>
    <row r="3884" spans="1:12" ht="19" hidden="1" x14ac:dyDescent="0.2">
      <c r="A3884" s="24">
        <v>12910</v>
      </c>
      <c r="B3884" s="24">
        <v>1</v>
      </c>
      <c r="C3884" s="24">
        <v>719</v>
      </c>
      <c r="D3884" s="24">
        <v>364</v>
      </c>
      <c r="E3884" s="25" t="str">
        <f>_xlfn.XLOOKUP(A3884,Product!A$2:A$5901,Product!B$2:B$5901,"Not Found")</f>
        <v>Epicerie sucrée</v>
      </c>
      <c r="F3884" s="25" t="str">
        <f>_xlfn.XLOOKUP(A3884,Product!A$2:A$5901,Product!C$2:C$5901,"Not Found")</f>
        <v>Miel et confiture</v>
      </c>
      <c r="G3884" s="25" t="str">
        <f>IF(_xlfn.XLOOKUP(A3884,Product!A$2:A$5901,Product!D$2:D$5901,"Not Found") = 0,"",_xlfn.XLOOKUP(A3884,Product!A$2:A$5901,Product!D$2:D$5901,"Not Found"))</f>
        <v>Confiture</v>
      </c>
      <c r="H3884" s="30">
        <f>_xlfn.XLOOKUP(A3884,Product!A$2:A$5901,Product!E$2:E$5901,"Not Found")</f>
        <v>2.0299999999999998</v>
      </c>
      <c r="I3884" s="25" t="str">
        <f>A3884&amp;"_"&amp;E3884&amp;"_"&amp;F3884&amp;"_"&amp;G3884</f>
        <v>12910_Epicerie sucrée_Miel et confiture_Confiture</v>
      </c>
      <c r="J3884" s="30">
        <f>D3884*H3884</f>
        <v>738.92</v>
      </c>
      <c r="K3884" s="25">
        <f>IF(D3884&gt;0,1,0)</f>
        <v>1</v>
      </c>
      <c r="L3884" s="26">
        <f t="shared" si="60"/>
        <v>0</v>
      </c>
    </row>
    <row r="3885" spans="1:12" ht="19" hidden="1" x14ac:dyDescent="0.2">
      <c r="A3885" s="24">
        <v>12911</v>
      </c>
      <c r="B3885" s="24">
        <v>1</v>
      </c>
      <c r="C3885" s="24">
        <v>108</v>
      </c>
      <c r="D3885" s="24">
        <v>95</v>
      </c>
      <c r="E3885" s="25" t="str">
        <f>_xlfn.XLOOKUP(A3885,Product!A$2:A$5901,Product!B$2:B$5901,"Not Found")</f>
        <v>Epicerie sucrée</v>
      </c>
      <c r="F3885" s="25" t="str">
        <f>_xlfn.XLOOKUP(A3885,Product!A$2:A$5901,Product!C$2:C$5901,"Not Found")</f>
        <v>Miel et confiture</v>
      </c>
      <c r="G3885" s="25" t="str">
        <f>IF(_xlfn.XLOOKUP(A3885,Product!A$2:A$5901,Product!D$2:D$5901,"Not Found") = 0,"",_xlfn.XLOOKUP(A3885,Product!A$2:A$5901,Product!D$2:D$5901,"Not Found"))</f>
        <v>Confiture</v>
      </c>
      <c r="H3885" s="30">
        <f>_xlfn.XLOOKUP(A3885,Product!A$2:A$5901,Product!E$2:E$5901,"Not Found")</f>
        <v>2.16</v>
      </c>
      <c r="I3885" s="25" t="str">
        <f>A3885&amp;"_"&amp;E3885&amp;"_"&amp;F3885&amp;"_"&amp;G3885</f>
        <v>12911_Epicerie sucrée_Miel et confiture_Confiture</v>
      </c>
      <c r="J3885" s="30">
        <f>D3885*H3885</f>
        <v>205.20000000000002</v>
      </c>
      <c r="K3885" s="25">
        <f>IF(D3885&gt;0,1,0)</f>
        <v>1</v>
      </c>
      <c r="L3885" s="26">
        <f t="shared" si="60"/>
        <v>0</v>
      </c>
    </row>
    <row r="3886" spans="1:12" ht="19" hidden="1" x14ac:dyDescent="0.2">
      <c r="A3886" s="24">
        <v>12914</v>
      </c>
      <c r="B3886" s="24">
        <v>0</v>
      </c>
      <c r="C3886" s="24">
        <v>509</v>
      </c>
      <c r="D3886" s="24">
        <v>431</v>
      </c>
      <c r="E3886" s="25" t="str">
        <f>_xlfn.XLOOKUP(A3886,Product!A$2:A$5901,Product!B$2:B$5901,"Not Found")</f>
        <v>Epicerie sucrée</v>
      </c>
      <c r="F3886" s="25" t="str">
        <f>_xlfn.XLOOKUP(A3886,Product!A$2:A$5901,Product!C$2:C$5901,"Not Found")</f>
        <v>Miel et confiture</v>
      </c>
      <c r="G3886" s="25" t="str">
        <f>IF(_xlfn.XLOOKUP(A3886,Product!A$2:A$5901,Product!D$2:D$5901,"Not Found") = 0,"",_xlfn.XLOOKUP(A3886,Product!A$2:A$5901,Product!D$2:D$5901,"Not Found"))</f>
        <v>Confiture</v>
      </c>
      <c r="H3886" s="30">
        <f>_xlfn.XLOOKUP(A3886,Product!A$2:A$5901,Product!E$2:E$5901,"Not Found")</f>
        <v>2.1800000000000002</v>
      </c>
      <c r="I3886" s="25" t="str">
        <f>A3886&amp;"_"&amp;E3886&amp;"_"&amp;F3886&amp;"_"&amp;G3886</f>
        <v>12914_Epicerie sucrée_Miel et confiture_Confiture</v>
      </c>
      <c r="J3886" s="30">
        <f>D3886*H3886</f>
        <v>939.58</v>
      </c>
      <c r="K3886" s="25">
        <f>IF(D3886&gt;0,1,0)</f>
        <v>1</v>
      </c>
      <c r="L3886" s="26">
        <f t="shared" si="60"/>
        <v>0</v>
      </c>
    </row>
    <row r="3887" spans="1:12" ht="19" hidden="1" x14ac:dyDescent="0.2">
      <c r="A3887" s="24">
        <v>12916</v>
      </c>
      <c r="B3887" s="24">
        <v>0</v>
      </c>
      <c r="C3887" s="24">
        <v>631</v>
      </c>
      <c r="D3887" s="24">
        <v>42</v>
      </c>
      <c r="E3887" s="25" t="str">
        <f>_xlfn.XLOOKUP(A3887,Product!A$2:A$5901,Product!B$2:B$5901,"Not Found")</f>
        <v>Epicerie sucrée</v>
      </c>
      <c r="F3887" s="25" t="str">
        <f>_xlfn.XLOOKUP(A3887,Product!A$2:A$5901,Product!C$2:C$5901,"Not Found")</f>
        <v>Miel et confiture</v>
      </c>
      <c r="G3887" s="25" t="str">
        <f>IF(_xlfn.XLOOKUP(A3887,Product!A$2:A$5901,Product!D$2:D$5901,"Not Found") = 0,"",_xlfn.XLOOKUP(A3887,Product!A$2:A$5901,Product!D$2:D$5901,"Not Found"))</f>
        <v>Confiture</v>
      </c>
      <c r="H3887" s="30">
        <f>_xlfn.XLOOKUP(A3887,Product!A$2:A$5901,Product!E$2:E$5901,"Not Found")</f>
        <v>2.2000000000000002</v>
      </c>
      <c r="I3887" s="25" t="str">
        <f>A3887&amp;"_"&amp;E3887&amp;"_"&amp;F3887&amp;"_"&amp;G3887</f>
        <v>12916_Epicerie sucrée_Miel et confiture_Confiture</v>
      </c>
      <c r="J3887" s="30">
        <f>D3887*H3887</f>
        <v>92.4</v>
      </c>
      <c r="K3887" s="25">
        <f>IF(D3887&gt;0,1,0)</f>
        <v>1</v>
      </c>
      <c r="L3887" s="26">
        <f t="shared" si="60"/>
        <v>0</v>
      </c>
    </row>
    <row r="3888" spans="1:12" ht="19" hidden="1" x14ac:dyDescent="0.2">
      <c r="A3888" s="24">
        <v>12917</v>
      </c>
      <c r="B3888" s="24">
        <v>0</v>
      </c>
      <c r="C3888" s="24">
        <v>303</v>
      </c>
      <c r="D3888" s="24">
        <v>185</v>
      </c>
      <c r="E3888" s="25" t="str">
        <f>_xlfn.XLOOKUP(A3888,Product!A$2:A$5901,Product!B$2:B$5901,"Not Found")</f>
        <v>Epicerie sucrée</v>
      </c>
      <c r="F3888" s="25" t="str">
        <f>_xlfn.XLOOKUP(A3888,Product!A$2:A$5901,Product!C$2:C$5901,"Not Found")</f>
        <v>Miel et confiture</v>
      </c>
      <c r="G3888" s="25" t="str">
        <f>IF(_xlfn.XLOOKUP(A3888,Product!A$2:A$5901,Product!D$2:D$5901,"Not Found") = 0,"",_xlfn.XLOOKUP(A3888,Product!A$2:A$5901,Product!D$2:D$5901,"Not Found"))</f>
        <v>Confiture</v>
      </c>
      <c r="H3888" s="30">
        <f>_xlfn.XLOOKUP(A3888,Product!A$2:A$5901,Product!E$2:E$5901,"Not Found")</f>
        <v>2.4</v>
      </c>
      <c r="I3888" s="25" t="str">
        <f>A3888&amp;"_"&amp;E3888&amp;"_"&amp;F3888&amp;"_"&amp;G3888</f>
        <v>12917_Epicerie sucrée_Miel et confiture_Confiture</v>
      </c>
      <c r="J3888" s="30">
        <f>D3888*H3888</f>
        <v>444</v>
      </c>
      <c r="K3888" s="25">
        <f>IF(D3888&gt;0,1,0)</f>
        <v>1</v>
      </c>
      <c r="L3888" s="26">
        <f t="shared" si="60"/>
        <v>0</v>
      </c>
    </row>
    <row r="3889" spans="1:12" ht="19" hidden="1" x14ac:dyDescent="0.2">
      <c r="A3889" s="24">
        <v>12918</v>
      </c>
      <c r="B3889" s="24">
        <v>0</v>
      </c>
      <c r="C3889" s="24">
        <v>247</v>
      </c>
      <c r="D3889" s="24">
        <v>208</v>
      </c>
      <c r="E3889" s="25" t="str">
        <f>_xlfn.XLOOKUP(A3889,Product!A$2:A$5901,Product!B$2:B$5901,"Not Found")</f>
        <v>Epicerie sucrée</v>
      </c>
      <c r="F3889" s="25" t="str">
        <f>_xlfn.XLOOKUP(A3889,Product!A$2:A$5901,Product!C$2:C$5901,"Not Found")</f>
        <v>Miel et confiture</v>
      </c>
      <c r="G3889" s="25" t="str">
        <f>IF(_xlfn.XLOOKUP(A3889,Product!A$2:A$5901,Product!D$2:D$5901,"Not Found") = 0,"",_xlfn.XLOOKUP(A3889,Product!A$2:A$5901,Product!D$2:D$5901,"Not Found"))</f>
        <v>Confiture</v>
      </c>
      <c r="H3889" s="30">
        <f>_xlfn.XLOOKUP(A3889,Product!A$2:A$5901,Product!E$2:E$5901,"Not Found")</f>
        <v>2.3199999999999998</v>
      </c>
      <c r="I3889" s="25" t="str">
        <f>A3889&amp;"_"&amp;E3889&amp;"_"&amp;F3889&amp;"_"&amp;G3889</f>
        <v>12918_Epicerie sucrée_Miel et confiture_Confiture</v>
      </c>
      <c r="J3889" s="30">
        <f>D3889*H3889</f>
        <v>482.55999999999995</v>
      </c>
      <c r="K3889" s="25">
        <f>IF(D3889&gt;0,1,0)</f>
        <v>1</v>
      </c>
      <c r="L3889" s="26">
        <f t="shared" si="60"/>
        <v>0</v>
      </c>
    </row>
    <row r="3890" spans="1:12" ht="19" hidden="1" x14ac:dyDescent="0.2">
      <c r="A3890" s="24">
        <v>12920</v>
      </c>
      <c r="B3890" s="24">
        <v>0</v>
      </c>
      <c r="C3890" s="24">
        <v>128</v>
      </c>
      <c r="D3890" s="24">
        <v>71</v>
      </c>
      <c r="E3890" s="25" t="str">
        <f>_xlfn.XLOOKUP(A3890,Product!A$2:A$5901,Product!B$2:B$5901,"Not Found")</f>
        <v>Epicerie sucrée</v>
      </c>
      <c r="F3890" s="25" t="str">
        <f>_xlfn.XLOOKUP(A3890,Product!A$2:A$5901,Product!C$2:C$5901,"Not Found")</f>
        <v>Miel et confiture</v>
      </c>
      <c r="G3890" s="25" t="str">
        <f>IF(_xlfn.XLOOKUP(A3890,Product!A$2:A$5901,Product!D$2:D$5901,"Not Found") = 0,"",_xlfn.XLOOKUP(A3890,Product!A$2:A$5901,Product!D$2:D$5901,"Not Found"))</f>
        <v>Confiture</v>
      </c>
      <c r="H3890" s="30">
        <f>_xlfn.XLOOKUP(A3890,Product!A$2:A$5901,Product!E$2:E$5901,"Not Found")</f>
        <v>2.3199999999999998</v>
      </c>
      <c r="I3890" s="25" t="str">
        <f>A3890&amp;"_"&amp;E3890&amp;"_"&amp;F3890&amp;"_"&amp;G3890</f>
        <v>12920_Epicerie sucrée_Miel et confiture_Confiture</v>
      </c>
      <c r="J3890" s="30">
        <f>D3890*H3890</f>
        <v>164.72</v>
      </c>
      <c r="K3890" s="25">
        <f>IF(D3890&gt;0,1,0)</f>
        <v>1</v>
      </c>
      <c r="L3890" s="26">
        <f t="shared" si="60"/>
        <v>0</v>
      </c>
    </row>
    <row r="3891" spans="1:12" ht="19" hidden="1" x14ac:dyDescent="0.2">
      <c r="A3891" s="24">
        <v>12923</v>
      </c>
      <c r="B3891" s="24">
        <v>0</v>
      </c>
      <c r="C3891" s="24">
        <v>244</v>
      </c>
      <c r="D3891" s="24">
        <v>37</v>
      </c>
      <c r="E3891" s="25" t="str">
        <f>_xlfn.XLOOKUP(A3891,Product!A$2:A$5901,Product!B$2:B$5901,"Not Found")</f>
        <v>Epicerie sucrée</v>
      </c>
      <c r="F3891" s="25" t="str">
        <f>_xlfn.XLOOKUP(A3891,Product!A$2:A$5901,Product!C$2:C$5901,"Not Found")</f>
        <v>Miel et confiture</v>
      </c>
      <c r="G3891" s="25" t="str">
        <f>IF(_xlfn.XLOOKUP(A3891,Product!A$2:A$5901,Product!D$2:D$5901,"Not Found") = 0,"",_xlfn.XLOOKUP(A3891,Product!A$2:A$5901,Product!D$2:D$5901,"Not Found"))</f>
        <v>Confiture</v>
      </c>
      <c r="H3891" s="30">
        <f>_xlfn.XLOOKUP(A3891,Product!A$2:A$5901,Product!E$2:E$5901,"Not Found")</f>
        <v>2.21</v>
      </c>
      <c r="I3891" s="25" t="str">
        <f>A3891&amp;"_"&amp;E3891&amp;"_"&amp;F3891&amp;"_"&amp;G3891</f>
        <v>12923_Epicerie sucrée_Miel et confiture_Confiture</v>
      </c>
      <c r="J3891" s="30">
        <f>D3891*H3891</f>
        <v>81.77</v>
      </c>
      <c r="K3891" s="25">
        <f>IF(D3891&gt;0,1,0)</f>
        <v>1</v>
      </c>
      <c r="L3891" s="26">
        <f t="shared" si="60"/>
        <v>0</v>
      </c>
    </row>
    <row r="3892" spans="1:12" ht="19" hidden="1" x14ac:dyDescent="0.2">
      <c r="A3892" s="24">
        <v>12924</v>
      </c>
      <c r="B3892" s="24">
        <v>0</v>
      </c>
      <c r="C3892" s="24">
        <v>809</v>
      </c>
      <c r="D3892" s="24">
        <v>414</v>
      </c>
      <c r="E3892" s="25" t="str">
        <f>_xlfn.XLOOKUP(A3892,Product!A$2:A$5901,Product!B$2:B$5901,"Not Found")</f>
        <v>Epicerie sucrée</v>
      </c>
      <c r="F3892" s="25" t="str">
        <f>_xlfn.XLOOKUP(A3892,Product!A$2:A$5901,Product!C$2:C$5901,"Not Found")</f>
        <v>Miel et confiture</v>
      </c>
      <c r="G3892" s="25" t="str">
        <f>IF(_xlfn.XLOOKUP(A3892,Product!A$2:A$5901,Product!D$2:D$5901,"Not Found") = 0,"",_xlfn.XLOOKUP(A3892,Product!A$2:A$5901,Product!D$2:D$5901,"Not Found"))</f>
        <v>Confiture</v>
      </c>
      <c r="H3892" s="30">
        <f>_xlfn.XLOOKUP(A3892,Product!A$2:A$5901,Product!E$2:E$5901,"Not Found")</f>
        <v>2.13</v>
      </c>
      <c r="I3892" s="25" t="str">
        <f>A3892&amp;"_"&amp;E3892&amp;"_"&amp;F3892&amp;"_"&amp;G3892</f>
        <v>12924_Epicerie sucrée_Miel et confiture_Confiture</v>
      </c>
      <c r="J3892" s="30">
        <f>D3892*H3892</f>
        <v>881.81999999999994</v>
      </c>
      <c r="K3892" s="25">
        <f>IF(D3892&gt;0,1,0)</f>
        <v>1</v>
      </c>
      <c r="L3892" s="26">
        <f t="shared" si="60"/>
        <v>0</v>
      </c>
    </row>
    <row r="3893" spans="1:12" ht="19" hidden="1" x14ac:dyDescent="0.2">
      <c r="A3893" s="24">
        <v>12925</v>
      </c>
      <c r="B3893" s="24">
        <v>1</v>
      </c>
      <c r="C3893" s="24">
        <v>599</v>
      </c>
      <c r="D3893" s="24">
        <v>24</v>
      </c>
      <c r="E3893" s="25" t="str">
        <f>_xlfn.XLOOKUP(A3893,Product!A$2:A$5901,Product!B$2:B$5901,"Not Found")</f>
        <v>Epicerie sucrée</v>
      </c>
      <c r="F3893" s="25" t="str">
        <f>_xlfn.XLOOKUP(A3893,Product!A$2:A$5901,Product!C$2:C$5901,"Not Found")</f>
        <v>Pâte à tartiner</v>
      </c>
      <c r="G3893" s="25" t="str">
        <f>IF(_xlfn.XLOOKUP(A3893,Product!A$2:A$5901,Product!D$2:D$5901,"Not Found") = 0,"",_xlfn.XLOOKUP(A3893,Product!A$2:A$5901,Product!D$2:D$5901,"Not Found"))</f>
        <v>Crème de fruits à coque</v>
      </c>
      <c r="H3893" s="30">
        <f>_xlfn.XLOOKUP(A3893,Product!A$2:A$5901,Product!E$2:E$5901,"Not Found")</f>
        <v>2.5099999999999998</v>
      </c>
      <c r="I3893" s="25" t="str">
        <f>A3893&amp;"_"&amp;E3893&amp;"_"&amp;F3893&amp;"_"&amp;G3893</f>
        <v>12925_Epicerie sucrée_Pâte à tartiner_Crème de fruits à coque</v>
      </c>
      <c r="J3893" s="30">
        <f>D3893*H3893</f>
        <v>60.239999999999995</v>
      </c>
      <c r="K3893" s="25">
        <f>IF(D3893&gt;0,1,0)</f>
        <v>1</v>
      </c>
      <c r="L3893" s="26">
        <f t="shared" si="60"/>
        <v>0</v>
      </c>
    </row>
    <row r="3894" spans="1:12" ht="19" hidden="1" x14ac:dyDescent="0.2">
      <c r="A3894" s="24">
        <v>14013</v>
      </c>
      <c r="B3894" s="24">
        <v>1</v>
      </c>
      <c r="C3894" s="24">
        <v>765</v>
      </c>
      <c r="D3894" s="24">
        <v>513</v>
      </c>
      <c r="E3894" s="25" t="str">
        <f>_xlfn.XLOOKUP(A3894,Product!A$2:A$5901,Product!B$2:B$5901,"Not Found")</f>
        <v>Epicerie sucrée</v>
      </c>
      <c r="F3894" s="25" t="str">
        <f>_xlfn.XLOOKUP(A3894,Product!A$2:A$5901,Product!C$2:C$5901,"Not Found")</f>
        <v>Biscuits, Gâteaux</v>
      </c>
      <c r="G3894" s="25" t="str">
        <f>IF(_xlfn.XLOOKUP(A3894,Product!A$2:A$5901,Product!D$2:D$5901,"Not Found") = 0,"",_xlfn.XLOOKUP(A3894,Product!A$2:A$5901,Product!D$2:D$5901,"Not Found"))</f>
        <v>Gâteaux</v>
      </c>
      <c r="H3894" s="30">
        <f>_xlfn.XLOOKUP(A3894,Product!A$2:A$5901,Product!E$2:E$5901,"Not Found")</f>
        <v>0.43</v>
      </c>
      <c r="I3894" s="25" t="str">
        <f>A3894&amp;"_"&amp;E3894&amp;"_"&amp;F3894&amp;"_"&amp;G3894</f>
        <v>14013_Epicerie sucrée_Biscuits, Gâteaux_Gâteaux</v>
      </c>
      <c r="J3894" s="30">
        <f>D3894*H3894</f>
        <v>220.59</v>
      </c>
      <c r="K3894" s="25">
        <f>IF(D3894&gt;0,1,0)</f>
        <v>1</v>
      </c>
      <c r="L3894" s="26">
        <f t="shared" si="60"/>
        <v>0</v>
      </c>
    </row>
    <row r="3895" spans="1:12" ht="19" hidden="1" x14ac:dyDescent="0.2">
      <c r="A3895" s="24">
        <v>14015</v>
      </c>
      <c r="B3895" s="24">
        <v>1</v>
      </c>
      <c r="C3895" s="24">
        <v>39</v>
      </c>
      <c r="D3895" s="24">
        <v>33</v>
      </c>
      <c r="E3895" s="25" t="str">
        <f>_xlfn.XLOOKUP(A3895,Product!A$2:A$5901,Product!B$2:B$5901,"Not Found")</f>
        <v>Epicerie sucrée</v>
      </c>
      <c r="F3895" s="25" t="str">
        <f>_xlfn.XLOOKUP(A3895,Product!A$2:A$5901,Product!C$2:C$5901,"Not Found")</f>
        <v>Biscuits, Gâteaux</v>
      </c>
      <c r="G3895" s="25" t="str">
        <f>IF(_xlfn.XLOOKUP(A3895,Product!A$2:A$5901,Product!D$2:D$5901,"Not Found") = 0,"",_xlfn.XLOOKUP(A3895,Product!A$2:A$5901,Product!D$2:D$5901,"Not Found"))</f>
        <v>Gâteaux</v>
      </c>
      <c r="H3895" s="30">
        <f>_xlfn.XLOOKUP(A3895,Product!A$2:A$5901,Product!E$2:E$5901,"Not Found")</f>
        <v>1.97</v>
      </c>
      <c r="I3895" s="25" t="str">
        <f>A3895&amp;"_"&amp;E3895&amp;"_"&amp;F3895&amp;"_"&amp;G3895</f>
        <v>14015_Epicerie sucrée_Biscuits, Gâteaux_Gâteaux</v>
      </c>
      <c r="J3895" s="30">
        <f>D3895*H3895</f>
        <v>65.010000000000005</v>
      </c>
      <c r="K3895" s="25">
        <f>IF(D3895&gt;0,1,0)</f>
        <v>1</v>
      </c>
      <c r="L3895" s="26">
        <f t="shared" si="60"/>
        <v>0</v>
      </c>
    </row>
    <row r="3896" spans="1:12" ht="19" hidden="1" x14ac:dyDescent="0.2">
      <c r="A3896" s="24">
        <v>14018</v>
      </c>
      <c r="B3896" s="24">
        <v>0</v>
      </c>
      <c r="C3896" s="24">
        <v>197</v>
      </c>
      <c r="D3896" s="24">
        <v>102</v>
      </c>
      <c r="E3896" s="25" t="str">
        <f>_xlfn.XLOOKUP(A3896,Product!A$2:A$5901,Product!B$2:B$5901,"Not Found")</f>
        <v>Epicerie sucrée</v>
      </c>
      <c r="F3896" s="25" t="str">
        <f>_xlfn.XLOOKUP(A3896,Product!A$2:A$5901,Product!C$2:C$5901,"Not Found")</f>
        <v>Biscuits, Gâteaux</v>
      </c>
      <c r="G3896" s="25" t="str">
        <f>IF(_xlfn.XLOOKUP(A3896,Product!A$2:A$5901,Product!D$2:D$5901,"Not Found") = 0,"",_xlfn.XLOOKUP(A3896,Product!A$2:A$5901,Product!D$2:D$5901,"Not Found"))</f>
        <v>Biscuit au chocolat</v>
      </c>
      <c r="H3896" s="30">
        <f>_xlfn.XLOOKUP(A3896,Product!A$2:A$5901,Product!E$2:E$5901,"Not Found")</f>
        <v>2.17</v>
      </c>
      <c r="I3896" s="25" t="str">
        <f>A3896&amp;"_"&amp;E3896&amp;"_"&amp;F3896&amp;"_"&amp;G3896</f>
        <v>14018_Epicerie sucrée_Biscuits, Gâteaux_Biscuit au chocolat</v>
      </c>
      <c r="J3896" s="30">
        <f>D3896*H3896</f>
        <v>221.34</v>
      </c>
      <c r="K3896" s="25">
        <f>IF(D3896&gt;0,1,0)</f>
        <v>1</v>
      </c>
      <c r="L3896" s="26">
        <f t="shared" si="60"/>
        <v>0</v>
      </c>
    </row>
    <row r="3897" spans="1:12" ht="19" hidden="1" x14ac:dyDescent="0.2">
      <c r="A3897" s="24">
        <v>14022</v>
      </c>
      <c r="B3897" s="24">
        <v>0</v>
      </c>
      <c r="C3897" s="24">
        <v>508</v>
      </c>
      <c r="D3897" s="24">
        <v>122</v>
      </c>
      <c r="E3897" s="25" t="str">
        <f>_xlfn.XLOOKUP(A3897,Product!A$2:A$5901,Product!B$2:B$5901,"Not Found")</f>
        <v>Epicerie sucrée</v>
      </c>
      <c r="F3897" s="25" t="str">
        <f>_xlfn.XLOOKUP(A3897,Product!A$2:A$5901,Product!C$2:C$5901,"Not Found")</f>
        <v>Biscuits, Gâteaux</v>
      </c>
      <c r="G3897" s="25" t="str">
        <f>IF(_xlfn.XLOOKUP(A3897,Product!A$2:A$5901,Product!D$2:D$5901,"Not Found") = 0,"",_xlfn.XLOOKUP(A3897,Product!A$2:A$5901,Product!D$2:D$5901,"Not Found"))</f>
        <v>Biscuit nature</v>
      </c>
      <c r="H3897" s="30">
        <f>_xlfn.XLOOKUP(A3897,Product!A$2:A$5901,Product!E$2:E$5901,"Not Found")</f>
        <v>1.53</v>
      </c>
      <c r="I3897" s="25" t="str">
        <f>A3897&amp;"_"&amp;E3897&amp;"_"&amp;F3897&amp;"_"&amp;G3897</f>
        <v>14022_Epicerie sucrée_Biscuits, Gâteaux_Biscuit nature</v>
      </c>
      <c r="J3897" s="30">
        <f>D3897*H3897</f>
        <v>186.66</v>
      </c>
      <c r="K3897" s="25">
        <f>IF(D3897&gt;0,1,0)</f>
        <v>1</v>
      </c>
      <c r="L3897" s="26">
        <f t="shared" si="60"/>
        <v>0</v>
      </c>
    </row>
    <row r="3898" spans="1:12" ht="19" hidden="1" x14ac:dyDescent="0.2">
      <c r="A3898" s="24">
        <v>14025</v>
      </c>
      <c r="B3898" s="24">
        <v>1</v>
      </c>
      <c r="C3898" s="24">
        <v>513</v>
      </c>
      <c r="D3898" s="24">
        <v>15</v>
      </c>
      <c r="E3898" s="25" t="str">
        <f>_xlfn.XLOOKUP(A3898,Product!A$2:A$5901,Product!B$2:B$5901,"Not Found")</f>
        <v>Epicerie sucrée</v>
      </c>
      <c r="F3898" s="25" t="str">
        <f>_xlfn.XLOOKUP(A3898,Product!A$2:A$5901,Product!C$2:C$5901,"Not Found")</f>
        <v>Biscuits, Gâteaux</v>
      </c>
      <c r="G3898" s="25" t="str">
        <f>IF(_xlfn.XLOOKUP(A3898,Product!A$2:A$5901,Product!D$2:D$5901,"Not Found") = 0,"",_xlfn.XLOOKUP(A3898,Product!A$2:A$5901,Product!D$2:D$5901,"Not Found"))</f>
        <v>Biscuit au chocolat</v>
      </c>
      <c r="H3898" s="30">
        <f>_xlfn.XLOOKUP(A3898,Product!A$2:A$5901,Product!E$2:E$5901,"Not Found")</f>
        <v>1.97</v>
      </c>
      <c r="I3898" s="25" t="str">
        <f>A3898&amp;"_"&amp;E3898&amp;"_"&amp;F3898&amp;"_"&amp;G3898</f>
        <v>14025_Epicerie sucrée_Biscuits, Gâteaux_Biscuit au chocolat</v>
      </c>
      <c r="J3898" s="30">
        <f>D3898*H3898</f>
        <v>29.55</v>
      </c>
      <c r="K3898" s="25">
        <f>IF(D3898&gt;0,1,0)</f>
        <v>1</v>
      </c>
      <c r="L3898" s="26">
        <f t="shared" si="60"/>
        <v>0</v>
      </c>
    </row>
    <row r="3899" spans="1:12" ht="19" hidden="1" x14ac:dyDescent="0.2">
      <c r="A3899" s="24">
        <v>14026</v>
      </c>
      <c r="B3899" s="24">
        <v>1</v>
      </c>
      <c r="C3899" s="24">
        <v>201</v>
      </c>
      <c r="D3899" s="24">
        <v>55</v>
      </c>
      <c r="E3899" s="25" t="str">
        <f>_xlfn.XLOOKUP(A3899,Product!A$2:A$5901,Product!B$2:B$5901,"Not Found")</f>
        <v>Epicerie sucrée</v>
      </c>
      <c r="F3899" s="25" t="str">
        <f>_xlfn.XLOOKUP(A3899,Product!A$2:A$5901,Product!C$2:C$5901,"Not Found")</f>
        <v>Biscuits, Gâteaux</v>
      </c>
      <c r="G3899" s="25" t="str">
        <f>IF(_xlfn.XLOOKUP(A3899,Product!A$2:A$5901,Product!D$2:D$5901,"Not Found") = 0,"",_xlfn.XLOOKUP(A3899,Product!A$2:A$5901,Product!D$2:D$5901,"Not Found"))</f>
        <v>Biscuit au chocolat</v>
      </c>
      <c r="H3899" s="30">
        <f>_xlfn.XLOOKUP(A3899,Product!A$2:A$5901,Product!E$2:E$5901,"Not Found")</f>
        <v>1.88</v>
      </c>
      <c r="I3899" s="25" t="str">
        <f>A3899&amp;"_"&amp;E3899&amp;"_"&amp;F3899&amp;"_"&amp;G3899</f>
        <v>14026_Epicerie sucrée_Biscuits, Gâteaux_Biscuit au chocolat</v>
      </c>
      <c r="J3899" s="30">
        <f>D3899*H3899</f>
        <v>103.39999999999999</v>
      </c>
      <c r="K3899" s="25">
        <f>IF(D3899&gt;0,1,0)</f>
        <v>1</v>
      </c>
      <c r="L3899" s="26">
        <f t="shared" si="60"/>
        <v>0</v>
      </c>
    </row>
    <row r="3900" spans="1:12" ht="19" hidden="1" x14ac:dyDescent="0.2">
      <c r="A3900" s="24">
        <v>14030</v>
      </c>
      <c r="B3900" s="24">
        <v>0</v>
      </c>
      <c r="C3900" s="24">
        <v>475</v>
      </c>
      <c r="D3900" s="24">
        <v>182</v>
      </c>
      <c r="E3900" s="25" t="str">
        <f>_xlfn.XLOOKUP(A3900,Product!A$2:A$5901,Product!B$2:B$5901,"Not Found")</f>
        <v>Epicerie sucrée</v>
      </c>
      <c r="F3900" s="25" t="str">
        <f>_xlfn.XLOOKUP(A3900,Product!A$2:A$5901,Product!C$2:C$5901,"Not Found")</f>
        <v>Biscuits, Gâteaux</v>
      </c>
      <c r="G3900" s="25" t="str">
        <f>IF(_xlfn.XLOOKUP(A3900,Product!A$2:A$5901,Product!D$2:D$5901,"Not Found") = 0,"",_xlfn.XLOOKUP(A3900,Product!A$2:A$5901,Product!D$2:D$5901,"Not Found"))</f>
        <v>Biscuit petit déjeuner</v>
      </c>
      <c r="H3900" s="30">
        <f>_xlfn.XLOOKUP(A3900,Product!A$2:A$5901,Product!E$2:E$5901,"Not Found")</f>
        <v>1.75</v>
      </c>
      <c r="I3900" s="25" t="str">
        <f>A3900&amp;"_"&amp;E3900&amp;"_"&amp;F3900&amp;"_"&amp;G3900</f>
        <v>14030_Epicerie sucrée_Biscuits, Gâteaux_Biscuit petit déjeuner</v>
      </c>
      <c r="J3900" s="30">
        <f>D3900*H3900</f>
        <v>318.5</v>
      </c>
      <c r="K3900" s="25">
        <f>IF(D3900&gt;0,1,0)</f>
        <v>1</v>
      </c>
      <c r="L3900" s="26">
        <f t="shared" si="60"/>
        <v>0</v>
      </c>
    </row>
    <row r="3901" spans="1:12" ht="19" hidden="1" x14ac:dyDescent="0.2">
      <c r="A3901" s="24">
        <v>14041</v>
      </c>
      <c r="B3901" s="24">
        <v>0</v>
      </c>
      <c r="C3901" s="24">
        <v>533</v>
      </c>
      <c r="D3901" s="24">
        <v>432</v>
      </c>
      <c r="E3901" s="25" t="str">
        <f>_xlfn.XLOOKUP(A3901,Product!A$2:A$5901,Product!B$2:B$5901,"Not Found")</f>
        <v>Epicerie sucrée</v>
      </c>
      <c r="F3901" s="25" t="str">
        <f>_xlfn.XLOOKUP(A3901,Product!A$2:A$5901,Product!C$2:C$5901,"Not Found")</f>
        <v>Miel et confiture</v>
      </c>
      <c r="G3901" s="25" t="str">
        <f>IF(_xlfn.XLOOKUP(A3901,Product!A$2:A$5901,Product!D$2:D$5901,"Not Found") = 0,"",_xlfn.XLOOKUP(A3901,Product!A$2:A$5901,Product!D$2:D$5901,"Not Found"))</f>
        <v>Miels bio</v>
      </c>
      <c r="H3901" s="30">
        <f>_xlfn.XLOOKUP(A3901,Product!A$2:A$5901,Product!E$2:E$5901,"Not Found")</f>
        <v>12.57</v>
      </c>
      <c r="I3901" s="25" t="str">
        <f>A3901&amp;"_"&amp;E3901&amp;"_"&amp;F3901&amp;"_"&amp;G3901</f>
        <v>14041_Epicerie sucrée_Miel et confiture_Miels bio</v>
      </c>
      <c r="J3901" s="30">
        <f>D3901*H3901</f>
        <v>5430.24</v>
      </c>
      <c r="K3901" s="25">
        <f>IF(D3901&gt;0,1,0)</f>
        <v>1</v>
      </c>
      <c r="L3901" s="26">
        <f t="shared" si="60"/>
        <v>0</v>
      </c>
    </row>
    <row r="3902" spans="1:12" ht="19" hidden="1" x14ac:dyDescent="0.2">
      <c r="A3902" s="24">
        <v>14042</v>
      </c>
      <c r="B3902" s="24">
        <v>1</v>
      </c>
      <c r="C3902" s="24">
        <v>736</v>
      </c>
      <c r="D3902" s="24">
        <v>82</v>
      </c>
      <c r="E3902" s="25" t="str">
        <f>_xlfn.XLOOKUP(A3902,Product!A$2:A$5901,Product!B$2:B$5901,"Not Found")</f>
        <v>Epicerie sucrée</v>
      </c>
      <c r="F3902" s="25" t="str">
        <f>_xlfn.XLOOKUP(A3902,Product!A$2:A$5901,Product!C$2:C$5901,"Not Found")</f>
        <v>Biscuits, Gâteaux</v>
      </c>
      <c r="G3902" s="25" t="str">
        <f>IF(_xlfn.XLOOKUP(A3902,Product!A$2:A$5901,Product!D$2:D$5901,"Not Found") = 0,"",_xlfn.XLOOKUP(A3902,Product!A$2:A$5901,Product!D$2:D$5901,"Not Found"))</f>
        <v>Biscuit nature</v>
      </c>
      <c r="H3902" s="30">
        <f>_xlfn.XLOOKUP(A3902,Product!A$2:A$5901,Product!E$2:E$5901,"Not Found")</f>
        <v>1.73</v>
      </c>
      <c r="I3902" s="25" t="str">
        <f>A3902&amp;"_"&amp;E3902&amp;"_"&amp;F3902&amp;"_"&amp;G3902</f>
        <v>14042_Epicerie sucrée_Biscuits, Gâteaux_Biscuit nature</v>
      </c>
      <c r="J3902" s="30">
        <f>D3902*H3902</f>
        <v>141.85999999999999</v>
      </c>
      <c r="K3902" s="25">
        <f>IF(D3902&gt;0,1,0)</f>
        <v>1</v>
      </c>
      <c r="L3902" s="26">
        <f t="shared" si="60"/>
        <v>0</v>
      </c>
    </row>
    <row r="3903" spans="1:12" ht="19" hidden="1" x14ac:dyDescent="0.2">
      <c r="A3903" s="24">
        <v>14043</v>
      </c>
      <c r="B3903" s="24">
        <v>0</v>
      </c>
      <c r="C3903" s="24">
        <v>619</v>
      </c>
      <c r="D3903" s="24">
        <v>71</v>
      </c>
      <c r="E3903" s="25" t="str">
        <f>_xlfn.XLOOKUP(A3903,Product!A$2:A$5901,Product!B$2:B$5901,"Not Found")</f>
        <v>Epicerie sucrée</v>
      </c>
      <c r="F3903" s="25" t="str">
        <f>_xlfn.XLOOKUP(A3903,Product!A$2:A$5901,Product!C$2:C$5901,"Not Found")</f>
        <v>Biscuits, Gâteaux</v>
      </c>
      <c r="G3903" s="25" t="str">
        <f>IF(_xlfn.XLOOKUP(A3903,Product!A$2:A$5901,Product!D$2:D$5901,"Not Found") = 0,"",_xlfn.XLOOKUP(A3903,Product!A$2:A$5901,Product!D$2:D$5901,"Not Found"))</f>
        <v>Biscuit nature</v>
      </c>
      <c r="H3903" s="30">
        <f>_xlfn.XLOOKUP(A3903,Product!A$2:A$5901,Product!E$2:E$5901,"Not Found")</f>
        <v>1.71</v>
      </c>
      <c r="I3903" s="25" t="str">
        <f>A3903&amp;"_"&amp;E3903&amp;"_"&amp;F3903&amp;"_"&amp;G3903</f>
        <v>14043_Epicerie sucrée_Biscuits, Gâteaux_Biscuit nature</v>
      </c>
      <c r="J3903" s="30">
        <f>D3903*H3903</f>
        <v>121.41</v>
      </c>
      <c r="K3903" s="25">
        <f>IF(D3903&gt;0,1,0)</f>
        <v>1</v>
      </c>
      <c r="L3903" s="26">
        <f t="shared" si="60"/>
        <v>0</v>
      </c>
    </row>
    <row r="3904" spans="1:12" ht="19" hidden="1" x14ac:dyDescent="0.2">
      <c r="A3904" s="24">
        <v>14045</v>
      </c>
      <c r="B3904" s="24">
        <v>0</v>
      </c>
      <c r="C3904" s="24">
        <v>391</v>
      </c>
      <c r="D3904" s="24">
        <v>373</v>
      </c>
      <c r="E3904" s="25" t="str">
        <f>_xlfn.XLOOKUP(A3904,Product!A$2:A$5901,Product!B$2:B$5901,"Not Found")</f>
        <v>Epicerie sucrée</v>
      </c>
      <c r="F3904" s="25" t="str">
        <f>_xlfn.XLOOKUP(A3904,Product!A$2:A$5901,Product!C$2:C$5901,"Not Found")</f>
        <v>Biscuits, Gâteaux</v>
      </c>
      <c r="G3904" s="25" t="str">
        <f>IF(_xlfn.XLOOKUP(A3904,Product!A$2:A$5901,Product!D$2:D$5901,"Not Found") = 0,"",_xlfn.XLOOKUP(A3904,Product!A$2:A$5901,Product!D$2:D$5901,"Not Found"))</f>
        <v>Biscuit fruits secs et céréales</v>
      </c>
      <c r="H3904" s="30">
        <f>_xlfn.XLOOKUP(A3904,Product!A$2:A$5901,Product!E$2:E$5901,"Not Found")</f>
        <v>1.71</v>
      </c>
      <c r="I3904" s="25" t="str">
        <f>A3904&amp;"_"&amp;E3904&amp;"_"&amp;F3904&amp;"_"&amp;G3904</f>
        <v>14045_Epicerie sucrée_Biscuits, Gâteaux_Biscuit fruits secs et céréales</v>
      </c>
      <c r="J3904" s="30">
        <f>D3904*H3904</f>
        <v>637.83000000000004</v>
      </c>
      <c r="K3904" s="25">
        <f>IF(D3904&gt;0,1,0)</f>
        <v>1</v>
      </c>
      <c r="L3904" s="26">
        <f t="shared" si="60"/>
        <v>0</v>
      </c>
    </row>
    <row r="3905" spans="1:12" ht="19" hidden="1" x14ac:dyDescent="0.2">
      <c r="A3905" s="24">
        <v>14049</v>
      </c>
      <c r="B3905" s="24">
        <v>0</v>
      </c>
      <c r="C3905" s="24">
        <v>291</v>
      </c>
      <c r="D3905" s="24">
        <v>244</v>
      </c>
      <c r="E3905" s="25" t="str">
        <f>_xlfn.XLOOKUP(A3905,Product!A$2:A$5901,Product!B$2:B$5901,"Not Found")</f>
        <v>Epicerie sucrée</v>
      </c>
      <c r="F3905" s="25" t="str">
        <f>_xlfn.XLOOKUP(A3905,Product!A$2:A$5901,Product!C$2:C$5901,"Not Found")</f>
        <v>Biscuits, Gâteaux</v>
      </c>
      <c r="G3905" s="25" t="str">
        <f>IF(_xlfn.XLOOKUP(A3905,Product!A$2:A$5901,Product!D$2:D$5901,"Not Found") = 0,"",_xlfn.XLOOKUP(A3905,Product!A$2:A$5901,Product!D$2:D$5901,"Not Found"))</f>
        <v>Biscuit fruits secs et céréales</v>
      </c>
      <c r="H3905" s="30">
        <f>_xlfn.XLOOKUP(A3905,Product!A$2:A$5901,Product!E$2:E$5901,"Not Found")</f>
        <v>1.81</v>
      </c>
      <c r="I3905" s="25" t="str">
        <f>A3905&amp;"_"&amp;E3905&amp;"_"&amp;F3905&amp;"_"&amp;G3905</f>
        <v>14049_Epicerie sucrée_Biscuits, Gâteaux_Biscuit fruits secs et céréales</v>
      </c>
      <c r="J3905" s="30">
        <f>D3905*H3905</f>
        <v>441.64</v>
      </c>
      <c r="K3905" s="25">
        <f>IF(D3905&gt;0,1,0)</f>
        <v>1</v>
      </c>
      <c r="L3905" s="26">
        <f t="shared" si="60"/>
        <v>0</v>
      </c>
    </row>
    <row r="3906" spans="1:12" ht="19" hidden="1" x14ac:dyDescent="0.2">
      <c r="A3906" s="24">
        <v>15090</v>
      </c>
      <c r="B3906" s="24">
        <v>1</v>
      </c>
      <c r="C3906" s="24">
        <v>492</v>
      </c>
      <c r="D3906" s="24">
        <v>346</v>
      </c>
      <c r="E3906" s="25" t="str">
        <f>_xlfn.XLOOKUP(A3906,Product!A$2:A$5901,Product!B$2:B$5901,"Not Found")</f>
        <v>Epicerie sucrée</v>
      </c>
      <c r="F3906" s="25" t="str">
        <f>_xlfn.XLOOKUP(A3906,Product!A$2:A$5901,Product!C$2:C$5901,"Not Found")</f>
        <v>Miel et confiture</v>
      </c>
      <c r="G3906" s="25" t="str">
        <f>IF(_xlfn.XLOOKUP(A3906,Product!A$2:A$5901,Product!D$2:D$5901,"Not Found") = 0,"",_xlfn.XLOOKUP(A3906,Product!A$2:A$5901,Product!D$2:D$5901,"Not Found"))</f>
        <v>Confiture</v>
      </c>
      <c r="H3906" s="30">
        <f>_xlfn.XLOOKUP(A3906,Product!A$2:A$5901,Product!E$2:E$5901,"Not Found")</f>
        <v>2.54</v>
      </c>
      <c r="I3906" s="25" t="str">
        <f>A3906&amp;"_"&amp;E3906&amp;"_"&amp;F3906&amp;"_"&amp;G3906</f>
        <v>15090_Epicerie sucrée_Miel et confiture_Confiture</v>
      </c>
      <c r="J3906" s="30">
        <f>D3906*H3906</f>
        <v>878.84</v>
      </c>
      <c r="K3906" s="25">
        <f>IF(D3906&gt;0,1,0)</f>
        <v>1</v>
      </c>
      <c r="L3906" s="26">
        <f t="shared" si="60"/>
        <v>0</v>
      </c>
    </row>
    <row r="3907" spans="1:12" ht="19" hidden="1" x14ac:dyDescent="0.2">
      <c r="A3907" s="24">
        <v>15104</v>
      </c>
      <c r="B3907" s="24">
        <v>1</v>
      </c>
      <c r="C3907" s="24">
        <v>203</v>
      </c>
      <c r="D3907" s="24">
        <v>202</v>
      </c>
      <c r="E3907" s="25" t="str">
        <f>_xlfn.XLOOKUP(A3907,Product!A$2:A$5901,Product!B$2:B$5901,"Not Found")</f>
        <v>Epicerie sucrée</v>
      </c>
      <c r="F3907" s="25" t="str">
        <f>_xlfn.XLOOKUP(A3907,Product!A$2:A$5901,Product!C$2:C$5901,"Not Found")</f>
        <v>Miel et confiture</v>
      </c>
      <c r="G3907" s="25" t="str">
        <f>IF(_xlfn.XLOOKUP(A3907,Product!A$2:A$5901,Product!D$2:D$5901,"Not Found") = 0,"",_xlfn.XLOOKUP(A3907,Product!A$2:A$5901,Product!D$2:D$5901,"Not Found"))</f>
        <v>Confiture</v>
      </c>
      <c r="H3907" s="30">
        <f>_xlfn.XLOOKUP(A3907,Product!A$2:A$5901,Product!E$2:E$5901,"Not Found")</f>
        <v>2.2400000000000002</v>
      </c>
      <c r="I3907" s="25" t="str">
        <f>A3907&amp;"_"&amp;E3907&amp;"_"&amp;F3907&amp;"_"&amp;G3907</f>
        <v>15104_Epicerie sucrée_Miel et confiture_Confiture</v>
      </c>
      <c r="J3907" s="30">
        <f>D3907*H3907</f>
        <v>452.48</v>
      </c>
      <c r="K3907" s="25">
        <f>IF(D3907&gt;0,1,0)</f>
        <v>1</v>
      </c>
      <c r="L3907" s="26">
        <f t="shared" ref="L3907:L3970" si="61">1-K3907</f>
        <v>0</v>
      </c>
    </row>
    <row r="3908" spans="1:12" ht="19" hidden="1" x14ac:dyDescent="0.2">
      <c r="A3908" s="24">
        <v>15423</v>
      </c>
      <c r="B3908" s="24">
        <v>1</v>
      </c>
      <c r="C3908" s="24">
        <v>879</v>
      </c>
      <c r="D3908" s="24">
        <v>398</v>
      </c>
      <c r="E3908" s="25" t="str">
        <f>_xlfn.XLOOKUP(A3908,Product!A$2:A$5901,Product!B$2:B$5901,"Not Found")</f>
        <v>Epicerie sucrée</v>
      </c>
      <c r="F3908" s="25" t="str">
        <f>_xlfn.XLOOKUP(A3908,Product!A$2:A$5901,Product!C$2:C$5901,"Not Found")</f>
        <v>Pâte à tartiner</v>
      </c>
      <c r="G3908" s="25" t="str">
        <f>IF(_xlfn.XLOOKUP(A3908,Product!A$2:A$5901,Product!D$2:D$5901,"Not Found") = 0,"",_xlfn.XLOOKUP(A3908,Product!A$2:A$5901,Product!D$2:D$5901,"Not Found"))</f>
        <v>Crème de fruits à coque</v>
      </c>
      <c r="H3908" s="30">
        <f>_xlfn.XLOOKUP(A3908,Product!A$2:A$5901,Product!E$2:E$5901,"Not Found")</f>
        <v>3.87</v>
      </c>
      <c r="I3908" s="25" t="str">
        <f>A3908&amp;"_"&amp;E3908&amp;"_"&amp;F3908&amp;"_"&amp;G3908</f>
        <v>15423_Epicerie sucrée_Pâte à tartiner_Crème de fruits à coque</v>
      </c>
      <c r="J3908" s="30">
        <f>D3908*H3908</f>
        <v>1540.26</v>
      </c>
      <c r="K3908" s="25">
        <f>IF(D3908&gt;0,1,0)</f>
        <v>1</v>
      </c>
      <c r="L3908" s="26">
        <f t="shared" si="61"/>
        <v>0</v>
      </c>
    </row>
    <row r="3909" spans="1:12" ht="19" hidden="1" x14ac:dyDescent="0.2">
      <c r="A3909" s="24">
        <v>17075</v>
      </c>
      <c r="B3909" s="24">
        <v>0</v>
      </c>
      <c r="C3909" s="24">
        <v>428</v>
      </c>
      <c r="D3909" s="24">
        <v>21</v>
      </c>
      <c r="E3909" s="25" t="str">
        <f>_xlfn.XLOOKUP(A3909,Product!A$2:A$5901,Product!B$2:B$5901,"Not Found")</f>
        <v>Epicerie sucrée</v>
      </c>
      <c r="F3909" s="25" t="str">
        <f>_xlfn.XLOOKUP(A3909,Product!A$2:A$5901,Product!C$2:C$5901,"Not Found")</f>
        <v>Sucre et édulcorant</v>
      </c>
      <c r="G3909" s="25" t="str">
        <f>IF(_xlfn.XLOOKUP(A3909,Product!A$2:A$5901,Product!D$2:D$5901,"Not Found") = 0,"",_xlfn.XLOOKUP(A3909,Product!A$2:A$5901,Product!D$2:D$5901,"Not Found"))</f>
        <v>Sucre</v>
      </c>
      <c r="H3909" s="30">
        <f>_xlfn.XLOOKUP(A3909,Product!A$2:A$5901,Product!E$2:E$5901,"Not Found")</f>
        <v>4.8899999999999997</v>
      </c>
      <c r="I3909" s="25" t="str">
        <f>A3909&amp;"_"&amp;E3909&amp;"_"&amp;F3909&amp;"_"&amp;G3909</f>
        <v>17075_Epicerie sucrée_Sucre et édulcorant_Sucre</v>
      </c>
      <c r="J3909" s="30">
        <f>D3909*H3909</f>
        <v>102.69</v>
      </c>
      <c r="K3909" s="25">
        <f>IF(D3909&gt;0,1,0)</f>
        <v>1</v>
      </c>
      <c r="L3909" s="26">
        <f t="shared" si="61"/>
        <v>0</v>
      </c>
    </row>
    <row r="3910" spans="1:12" ht="19" hidden="1" x14ac:dyDescent="0.2">
      <c r="A3910" s="24">
        <v>17746</v>
      </c>
      <c r="B3910" s="24">
        <v>0</v>
      </c>
      <c r="C3910" s="24">
        <v>630</v>
      </c>
      <c r="D3910" s="24">
        <v>106</v>
      </c>
      <c r="E3910" s="25" t="str">
        <f>_xlfn.XLOOKUP(A3910,Product!A$2:A$5901,Product!B$2:B$5901,"Not Found")</f>
        <v>Epicerie sucrée</v>
      </c>
      <c r="F3910" s="25" t="str">
        <f>_xlfn.XLOOKUP(A3910,Product!A$2:A$5901,Product!C$2:C$5901,"Not Found")</f>
        <v>Compote et dessert</v>
      </c>
      <c r="G3910" s="25" t="str">
        <f>IF(_xlfn.XLOOKUP(A3910,Product!A$2:A$5901,Product!D$2:D$5901,"Not Found") = 0,"",_xlfn.XLOOKUP(A3910,Product!A$2:A$5901,Product!D$2:D$5901,"Not Found"))</f>
        <v>Dessert et glace</v>
      </c>
      <c r="H3910" s="30">
        <f>_xlfn.XLOOKUP(A3910,Product!A$2:A$5901,Product!E$2:E$5901,"Not Found")</f>
        <v>1.62</v>
      </c>
      <c r="I3910" s="25" t="str">
        <f>A3910&amp;"_"&amp;E3910&amp;"_"&amp;F3910&amp;"_"&amp;G3910</f>
        <v>17746_Epicerie sucrée_Compote et dessert_Dessert et glace</v>
      </c>
      <c r="J3910" s="30">
        <f>D3910*H3910</f>
        <v>171.72</v>
      </c>
      <c r="K3910" s="25">
        <f>IF(D3910&gt;0,1,0)</f>
        <v>1</v>
      </c>
      <c r="L3910" s="26">
        <f t="shared" si="61"/>
        <v>0</v>
      </c>
    </row>
    <row r="3911" spans="1:12" ht="19" hidden="1" x14ac:dyDescent="0.2">
      <c r="A3911" s="24">
        <v>17767</v>
      </c>
      <c r="B3911" s="24">
        <v>0</v>
      </c>
      <c r="C3911" s="24">
        <v>797</v>
      </c>
      <c r="D3911" s="24">
        <v>689</v>
      </c>
      <c r="E3911" s="25" t="str">
        <f>_xlfn.XLOOKUP(A3911,Product!A$2:A$5901,Product!B$2:B$5901,"Not Found")</f>
        <v>Epicerie sucrée</v>
      </c>
      <c r="F3911" s="25" t="str">
        <f>_xlfn.XLOOKUP(A3911,Product!A$2:A$5901,Product!C$2:C$5901,"Not Found")</f>
        <v>Compote et dessert</v>
      </c>
      <c r="G3911" s="25" t="str">
        <f>IF(_xlfn.XLOOKUP(A3911,Product!A$2:A$5901,Product!D$2:D$5901,"Not Found") = 0,"",_xlfn.XLOOKUP(A3911,Product!A$2:A$5901,Product!D$2:D$5901,"Not Found"))</f>
        <v>Dessert et glace</v>
      </c>
      <c r="H3911" s="30">
        <f>_xlfn.XLOOKUP(A3911,Product!A$2:A$5901,Product!E$2:E$5901,"Not Found")</f>
        <v>0.98</v>
      </c>
      <c r="I3911" s="25" t="str">
        <f>A3911&amp;"_"&amp;E3911&amp;"_"&amp;F3911&amp;"_"&amp;G3911</f>
        <v>17767_Epicerie sucrée_Compote et dessert_Dessert et glace</v>
      </c>
      <c r="J3911" s="30">
        <f>D3911*H3911</f>
        <v>675.22</v>
      </c>
      <c r="K3911" s="25">
        <f>IF(D3911&gt;0,1,0)</f>
        <v>1</v>
      </c>
      <c r="L3911" s="26">
        <f t="shared" si="61"/>
        <v>0</v>
      </c>
    </row>
    <row r="3912" spans="1:12" ht="19" hidden="1" x14ac:dyDescent="0.2">
      <c r="A3912" s="24">
        <v>17769</v>
      </c>
      <c r="B3912" s="24">
        <v>0</v>
      </c>
      <c r="C3912" s="24">
        <v>430</v>
      </c>
      <c r="D3912" s="24">
        <v>221</v>
      </c>
      <c r="E3912" s="25" t="str">
        <f>_xlfn.XLOOKUP(A3912,Product!A$2:A$5901,Product!B$2:B$5901,"Not Found")</f>
        <v>Epicerie sucrée</v>
      </c>
      <c r="F3912" s="25" t="str">
        <f>_xlfn.XLOOKUP(A3912,Product!A$2:A$5901,Product!C$2:C$5901,"Not Found")</f>
        <v>Compote et dessert</v>
      </c>
      <c r="G3912" s="25" t="str">
        <f>IF(_xlfn.XLOOKUP(A3912,Product!A$2:A$5901,Product!D$2:D$5901,"Not Found") = 0,"",_xlfn.XLOOKUP(A3912,Product!A$2:A$5901,Product!D$2:D$5901,"Not Found"))</f>
        <v>Dessert et glace</v>
      </c>
      <c r="H3912" s="30">
        <f>_xlfn.XLOOKUP(A3912,Product!A$2:A$5901,Product!E$2:E$5901,"Not Found")</f>
        <v>0.98</v>
      </c>
      <c r="I3912" s="25" t="str">
        <f>A3912&amp;"_"&amp;E3912&amp;"_"&amp;F3912&amp;"_"&amp;G3912</f>
        <v>17769_Epicerie sucrée_Compote et dessert_Dessert et glace</v>
      </c>
      <c r="J3912" s="30">
        <f>D3912*H3912</f>
        <v>216.57999999999998</v>
      </c>
      <c r="K3912" s="25">
        <f>IF(D3912&gt;0,1,0)</f>
        <v>1</v>
      </c>
      <c r="L3912" s="26">
        <f t="shared" si="61"/>
        <v>0</v>
      </c>
    </row>
    <row r="3913" spans="1:12" ht="19" hidden="1" x14ac:dyDescent="0.2">
      <c r="A3913" s="24">
        <v>18055</v>
      </c>
      <c r="B3913" s="24">
        <v>1</v>
      </c>
      <c r="C3913" s="24">
        <v>743</v>
      </c>
      <c r="D3913" s="24">
        <v>274</v>
      </c>
      <c r="E3913" s="25" t="str">
        <f>_xlfn.XLOOKUP(A3913,Product!A$2:A$5901,Product!B$2:B$5901,"Not Found")</f>
        <v>Epicerie sucrée</v>
      </c>
      <c r="F3913" s="25" t="str">
        <f>_xlfn.XLOOKUP(A3913,Product!A$2:A$5901,Product!C$2:C$5901,"Not Found")</f>
        <v>Tartines et biscottes</v>
      </c>
      <c r="G3913" s="25" t="str">
        <f>IF(_xlfn.XLOOKUP(A3913,Product!A$2:A$5901,Product!D$2:D$5901,"Not Found") = 0,"",_xlfn.XLOOKUP(A3913,Product!A$2:A$5901,Product!D$2:D$5901,"Not Found"))</f>
        <v>Galette riz et céréales</v>
      </c>
      <c r="H3913" s="30">
        <f>_xlfn.XLOOKUP(A3913,Product!A$2:A$5901,Product!E$2:E$5901,"Not Found")</f>
        <v>0.6</v>
      </c>
      <c r="I3913" s="25" t="str">
        <f>A3913&amp;"_"&amp;E3913&amp;"_"&amp;F3913&amp;"_"&amp;G3913</f>
        <v>18055_Epicerie sucrée_Tartines et biscottes_Galette riz et céréales</v>
      </c>
      <c r="J3913" s="30">
        <f>D3913*H3913</f>
        <v>164.4</v>
      </c>
      <c r="K3913" s="25">
        <f>IF(D3913&gt;0,1,0)</f>
        <v>1</v>
      </c>
      <c r="L3913" s="26">
        <f t="shared" si="61"/>
        <v>0</v>
      </c>
    </row>
    <row r="3914" spans="1:12" ht="19" hidden="1" x14ac:dyDescent="0.2">
      <c r="A3914" s="24">
        <v>18061</v>
      </c>
      <c r="B3914" s="24">
        <v>1</v>
      </c>
      <c r="C3914" s="24">
        <v>252</v>
      </c>
      <c r="D3914" s="24">
        <v>211</v>
      </c>
      <c r="E3914" s="25" t="str">
        <f>_xlfn.XLOOKUP(A3914,Product!A$2:A$5901,Product!B$2:B$5901,"Not Found")</f>
        <v>Epicerie sucrée</v>
      </c>
      <c r="F3914" s="25" t="str">
        <f>_xlfn.XLOOKUP(A3914,Product!A$2:A$5901,Product!C$2:C$5901,"Not Found")</f>
        <v>Tartines et biscottes</v>
      </c>
      <c r="G3914" s="25" t="str">
        <f>IF(_xlfn.XLOOKUP(A3914,Product!A$2:A$5901,Product!D$2:D$5901,"Not Found") = 0,"",_xlfn.XLOOKUP(A3914,Product!A$2:A$5901,Product!D$2:D$5901,"Not Found"))</f>
        <v>Galette riz et céréales</v>
      </c>
      <c r="H3914" s="30">
        <f>_xlfn.XLOOKUP(A3914,Product!A$2:A$5901,Product!E$2:E$5901,"Not Found")</f>
        <v>0.99</v>
      </c>
      <c r="I3914" s="25" t="str">
        <f>A3914&amp;"_"&amp;E3914&amp;"_"&amp;F3914&amp;"_"&amp;G3914</f>
        <v>18061_Epicerie sucrée_Tartines et biscottes_Galette riz et céréales</v>
      </c>
      <c r="J3914" s="30">
        <f>D3914*H3914</f>
        <v>208.89</v>
      </c>
      <c r="K3914" s="25">
        <f>IF(D3914&gt;0,1,0)</f>
        <v>1</v>
      </c>
      <c r="L3914" s="26">
        <f t="shared" si="61"/>
        <v>0</v>
      </c>
    </row>
    <row r="3915" spans="1:12" ht="19" hidden="1" x14ac:dyDescent="0.2">
      <c r="A3915" s="24">
        <v>18115</v>
      </c>
      <c r="B3915" s="24">
        <v>0</v>
      </c>
      <c r="C3915" s="24">
        <v>820</v>
      </c>
      <c r="D3915" s="24">
        <v>396</v>
      </c>
      <c r="E3915" s="25" t="str">
        <f>_xlfn.XLOOKUP(A3915,Product!A$2:A$5901,Product!B$2:B$5901,"Not Found")</f>
        <v>Epicerie sucrée</v>
      </c>
      <c r="F3915" s="25" t="str">
        <f>_xlfn.XLOOKUP(A3915,Product!A$2:A$5901,Product!C$2:C$5901,"Not Found")</f>
        <v>Purée de fruits secs</v>
      </c>
      <c r="G3915" s="25" t="str">
        <f>IF(_xlfn.XLOOKUP(A3915,Product!A$2:A$5901,Product!D$2:D$5901,"Not Found") = 0,"",_xlfn.XLOOKUP(A3915,Product!A$2:A$5901,Product!D$2:D$5901,"Not Found"))</f>
        <v>Purée de sésame</v>
      </c>
      <c r="H3915" s="30">
        <f>_xlfn.XLOOKUP(A3915,Product!A$2:A$5901,Product!E$2:E$5901,"Not Found")</f>
        <v>3.5</v>
      </c>
      <c r="I3915" s="25" t="str">
        <f>A3915&amp;"_"&amp;E3915&amp;"_"&amp;F3915&amp;"_"&amp;G3915</f>
        <v>18115_Epicerie sucrée_Purée de fruits secs_Purée de sésame</v>
      </c>
      <c r="J3915" s="30">
        <f>D3915*H3915</f>
        <v>1386</v>
      </c>
      <c r="K3915" s="25">
        <f>IF(D3915&gt;0,1,0)</f>
        <v>1</v>
      </c>
      <c r="L3915" s="26">
        <f t="shared" si="61"/>
        <v>0</v>
      </c>
    </row>
    <row r="3916" spans="1:12" ht="19" hidden="1" x14ac:dyDescent="0.2">
      <c r="A3916" s="24">
        <v>19277</v>
      </c>
      <c r="B3916" s="24">
        <v>0</v>
      </c>
      <c r="C3916" s="24">
        <v>11</v>
      </c>
      <c r="D3916" s="24">
        <v>4</v>
      </c>
      <c r="E3916" s="25" t="str">
        <f>_xlfn.XLOOKUP(A3916,Product!A$2:A$5901,Product!B$2:B$5901,"Not Found")</f>
        <v>Epicerie sucrée</v>
      </c>
      <c r="F3916" s="25" t="str">
        <f>_xlfn.XLOOKUP(A3916,Product!A$2:A$5901,Product!C$2:C$5901,"Not Found")</f>
        <v>Céréales petit déjeuner</v>
      </c>
      <c r="G3916" s="25" t="str">
        <f>IF(_xlfn.XLOOKUP(A3916,Product!A$2:A$5901,Product!D$2:D$5901,"Not Found") = 0,"",_xlfn.XLOOKUP(A3916,Product!A$2:A$5901,Product!D$2:D$5901,"Not Found"))</f>
        <v>Muesli aux fruits</v>
      </c>
      <c r="H3916" s="30">
        <f>_xlfn.XLOOKUP(A3916,Product!A$2:A$5901,Product!E$2:E$5901,"Not Found")</f>
        <v>3.25</v>
      </c>
      <c r="I3916" s="25" t="str">
        <f>A3916&amp;"_"&amp;E3916&amp;"_"&amp;F3916&amp;"_"&amp;G3916</f>
        <v>19277_Epicerie sucrée_Céréales petit déjeuner_Muesli aux fruits</v>
      </c>
      <c r="J3916" s="30">
        <f>D3916*H3916</f>
        <v>13</v>
      </c>
      <c r="K3916" s="25">
        <f>IF(D3916&gt;0,1,0)</f>
        <v>1</v>
      </c>
      <c r="L3916" s="26">
        <f t="shared" si="61"/>
        <v>0</v>
      </c>
    </row>
    <row r="3917" spans="1:12" ht="19" hidden="1" x14ac:dyDescent="0.2">
      <c r="A3917" s="24">
        <v>19294</v>
      </c>
      <c r="B3917" s="24">
        <v>1</v>
      </c>
      <c r="C3917" s="24">
        <v>207</v>
      </c>
      <c r="D3917" s="24">
        <v>167</v>
      </c>
      <c r="E3917" s="25" t="str">
        <f>_xlfn.XLOOKUP(A3917,Product!A$2:A$5901,Product!B$2:B$5901,"Not Found")</f>
        <v>Epicerie sucrée</v>
      </c>
      <c r="F3917" s="25" t="str">
        <f>_xlfn.XLOOKUP(A3917,Product!A$2:A$5901,Product!C$2:C$5901,"Not Found")</f>
        <v>Céréales petit déjeuner</v>
      </c>
      <c r="G3917" s="25" t="str">
        <f>IF(_xlfn.XLOOKUP(A3917,Product!A$2:A$5901,Product!D$2:D$5901,"Not Found") = 0,"",_xlfn.XLOOKUP(A3917,Product!A$2:A$5901,Product!D$2:D$5901,"Not Found"))</f>
        <v>Granola, Crunchy, Krounchy</v>
      </c>
      <c r="H3917" s="30">
        <f>_xlfn.XLOOKUP(A3917,Product!A$2:A$5901,Product!E$2:E$5901,"Not Found")</f>
        <v>2.98</v>
      </c>
      <c r="I3917" s="25" t="str">
        <f>A3917&amp;"_"&amp;E3917&amp;"_"&amp;F3917&amp;"_"&amp;G3917</f>
        <v>19294_Epicerie sucrée_Céréales petit déjeuner_Granola, Crunchy, Krounchy</v>
      </c>
      <c r="J3917" s="30">
        <f>D3917*H3917</f>
        <v>497.66</v>
      </c>
      <c r="K3917" s="25">
        <f>IF(D3917&gt;0,1,0)</f>
        <v>1</v>
      </c>
      <c r="L3917" s="26">
        <f t="shared" si="61"/>
        <v>0</v>
      </c>
    </row>
    <row r="3918" spans="1:12" ht="19" hidden="1" x14ac:dyDescent="0.2">
      <c r="A3918" s="24">
        <v>19296</v>
      </c>
      <c r="B3918" s="24">
        <v>1</v>
      </c>
      <c r="C3918" s="24">
        <v>42</v>
      </c>
      <c r="D3918" s="24">
        <v>28</v>
      </c>
      <c r="E3918" s="25" t="str">
        <f>_xlfn.XLOOKUP(A3918,Product!A$2:A$5901,Product!B$2:B$5901,"Not Found")</f>
        <v>Epicerie sucrée</v>
      </c>
      <c r="F3918" s="25" t="str">
        <f>_xlfn.XLOOKUP(A3918,Product!A$2:A$5901,Product!C$2:C$5901,"Not Found")</f>
        <v>Céréales petit déjeuner</v>
      </c>
      <c r="G3918" s="25" t="str">
        <f>IF(_xlfn.XLOOKUP(A3918,Product!A$2:A$5901,Product!D$2:D$5901,"Not Found") = 0,"",_xlfn.XLOOKUP(A3918,Product!A$2:A$5901,Product!D$2:D$5901,"Not Found"))</f>
        <v>Granola, Crunchy, Krounchy</v>
      </c>
      <c r="H3918" s="30">
        <f>_xlfn.XLOOKUP(A3918,Product!A$2:A$5901,Product!E$2:E$5901,"Not Found")</f>
        <v>4.5199999999999996</v>
      </c>
      <c r="I3918" s="25" t="str">
        <f>A3918&amp;"_"&amp;E3918&amp;"_"&amp;F3918&amp;"_"&amp;G3918</f>
        <v>19296_Epicerie sucrée_Céréales petit déjeuner_Granola, Crunchy, Krounchy</v>
      </c>
      <c r="J3918" s="30">
        <f>D3918*H3918</f>
        <v>126.55999999999999</v>
      </c>
      <c r="K3918" s="25">
        <f>IF(D3918&gt;0,1,0)</f>
        <v>1</v>
      </c>
      <c r="L3918" s="26">
        <f t="shared" si="61"/>
        <v>0</v>
      </c>
    </row>
    <row r="3919" spans="1:12" ht="19" hidden="1" x14ac:dyDescent="0.2">
      <c r="A3919" s="24">
        <v>19297</v>
      </c>
      <c r="B3919" s="24">
        <v>0</v>
      </c>
      <c r="C3919" s="24">
        <v>611</v>
      </c>
      <c r="D3919" s="24">
        <v>453</v>
      </c>
      <c r="E3919" s="25" t="str">
        <f>_xlfn.XLOOKUP(A3919,Product!A$2:A$5901,Product!B$2:B$5901,"Not Found")</f>
        <v>Epicerie sucrée</v>
      </c>
      <c r="F3919" s="25" t="str">
        <f>_xlfn.XLOOKUP(A3919,Product!A$2:A$5901,Product!C$2:C$5901,"Not Found")</f>
        <v>Céréales petit déjeuner</v>
      </c>
      <c r="G3919" s="25" t="str">
        <f>IF(_xlfn.XLOOKUP(A3919,Product!A$2:A$5901,Product!D$2:D$5901,"Not Found") = 0,"",_xlfn.XLOOKUP(A3919,Product!A$2:A$5901,Product!D$2:D$5901,"Not Found"))</f>
        <v>Granola, Crunchy, Krounchy</v>
      </c>
      <c r="H3919" s="30">
        <f>_xlfn.XLOOKUP(A3919,Product!A$2:A$5901,Product!E$2:E$5901,"Not Found")</f>
        <v>4.17</v>
      </c>
      <c r="I3919" s="25" t="str">
        <f>A3919&amp;"_"&amp;E3919&amp;"_"&amp;F3919&amp;"_"&amp;G3919</f>
        <v>19297_Epicerie sucrée_Céréales petit déjeuner_Granola, Crunchy, Krounchy</v>
      </c>
      <c r="J3919" s="30">
        <f>D3919*H3919</f>
        <v>1889.01</v>
      </c>
      <c r="K3919" s="25">
        <f>IF(D3919&gt;0,1,0)</f>
        <v>1</v>
      </c>
      <c r="L3919" s="26">
        <f t="shared" si="61"/>
        <v>0</v>
      </c>
    </row>
    <row r="3920" spans="1:12" ht="19" hidden="1" x14ac:dyDescent="0.2">
      <c r="A3920" s="24">
        <v>19299</v>
      </c>
      <c r="B3920" s="24">
        <v>0</v>
      </c>
      <c r="C3920" s="24">
        <v>326</v>
      </c>
      <c r="D3920" s="24">
        <v>206</v>
      </c>
      <c r="E3920" s="25" t="str">
        <f>_xlfn.XLOOKUP(A3920,Product!A$2:A$5901,Product!B$2:B$5901,"Not Found")</f>
        <v>Epicerie sucrée</v>
      </c>
      <c r="F3920" s="25" t="str">
        <f>_xlfn.XLOOKUP(A3920,Product!A$2:A$5901,Product!C$2:C$5901,"Not Found")</f>
        <v>Céréales petit déjeuner</v>
      </c>
      <c r="G3920" s="25" t="str">
        <f>IF(_xlfn.XLOOKUP(A3920,Product!A$2:A$5901,Product!D$2:D$5901,"Not Found") = 0,"",_xlfn.XLOOKUP(A3920,Product!A$2:A$5901,Product!D$2:D$5901,"Not Found"))</f>
        <v>Granola, Crunchy, Krounchy</v>
      </c>
      <c r="H3920" s="30">
        <f>_xlfn.XLOOKUP(A3920,Product!A$2:A$5901,Product!E$2:E$5901,"Not Found")</f>
        <v>3.76</v>
      </c>
      <c r="I3920" s="25" t="str">
        <f>A3920&amp;"_"&amp;E3920&amp;"_"&amp;F3920&amp;"_"&amp;G3920</f>
        <v>19299_Epicerie sucrée_Céréales petit déjeuner_Granola, Crunchy, Krounchy</v>
      </c>
      <c r="J3920" s="30">
        <f>D3920*H3920</f>
        <v>774.56</v>
      </c>
      <c r="K3920" s="25">
        <f>IF(D3920&gt;0,1,0)</f>
        <v>1</v>
      </c>
      <c r="L3920" s="26">
        <f t="shared" si="61"/>
        <v>0</v>
      </c>
    </row>
    <row r="3921" spans="1:12" ht="19" hidden="1" x14ac:dyDescent="0.2">
      <c r="A3921" s="24">
        <v>19303</v>
      </c>
      <c r="B3921" s="24">
        <v>1</v>
      </c>
      <c r="C3921" s="24">
        <v>333</v>
      </c>
      <c r="D3921" s="24">
        <v>234</v>
      </c>
      <c r="E3921" s="25" t="str">
        <f>_xlfn.XLOOKUP(A3921,Product!A$2:A$5901,Product!B$2:B$5901,"Not Found")</f>
        <v>Epicerie sucrée</v>
      </c>
      <c r="F3921" s="25" t="str">
        <f>_xlfn.XLOOKUP(A3921,Product!A$2:A$5901,Product!C$2:C$5901,"Not Found")</f>
        <v>Céréales petit déjeuner</v>
      </c>
      <c r="G3921" s="25" t="str">
        <f>IF(_xlfn.XLOOKUP(A3921,Product!A$2:A$5901,Product!D$2:D$5901,"Not Found") = 0,"",_xlfn.XLOOKUP(A3921,Product!A$2:A$5901,Product!D$2:D$5901,"Not Found"))</f>
        <v>Granola, Crunchy, Krounchy</v>
      </c>
      <c r="H3921" s="30">
        <f>_xlfn.XLOOKUP(A3921,Product!A$2:A$5901,Product!E$2:E$5901,"Not Found")</f>
        <v>2.83</v>
      </c>
      <c r="I3921" s="25" t="str">
        <f>A3921&amp;"_"&amp;E3921&amp;"_"&amp;F3921&amp;"_"&amp;G3921</f>
        <v>19303_Epicerie sucrée_Céréales petit déjeuner_Granola, Crunchy, Krounchy</v>
      </c>
      <c r="J3921" s="30">
        <f>D3921*H3921</f>
        <v>662.22</v>
      </c>
      <c r="K3921" s="25">
        <f>IF(D3921&gt;0,1,0)</f>
        <v>1</v>
      </c>
      <c r="L3921" s="26">
        <f t="shared" si="61"/>
        <v>0</v>
      </c>
    </row>
    <row r="3922" spans="1:12" ht="19" hidden="1" x14ac:dyDescent="0.2">
      <c r="A3922" s="24">
        <v>19306</v>
      </c>
      <c r="B3922" s="24">
        <v>1</v>
      </c>
      <c r="C3922" s="24">
        <v>248</v>
      </c>
      <c r="D3922" s="24">
        <v>92</v>
      </c>
      <c r="E3922" s="25" t="str">
        <f>_xlfn.XLOOKUP(A3922,Product!A$2:A$5901,Product!B$2:B$5901,"Not Found")</f>
        <v>Epicerie sucrée</v>
      </c>
      <c r="F3922" s="25" t="str">
        <f>_xlfn.XLOOKUP(A3922,Product!A$2:A$5901,Product!C$2:C$5901,"Not Found")</f>
        <v>Céréales petit déjeuner</v>
      </c>
      <c r="G3922" s="25" t="str">
        <f>IF(_xlfn.XLOOKUP(A3922,Product!A$2:A$5901,Product!D$2:D$5901,"Not Found") = 0,"",_xlfn.XLOOKUP(A3922,Product!A$2:A$5901,Product!D$2:D$5901,"Not Found"))</f>
        <v>Granola, Crunchy, Krounchy</v>
      </c>
      <c r="H3922" s="30">
        <f>_xlfn.XLOOKUP(A3922,Product!A$2:A$5901,Product!E$2:E$5901,"Not Found")</f>
        <v>2.69</v>
      </c>
      <c r="I3922" s="25" t="str">
        <f>A3922&amp;"_"&amp;E3922&amp;"_"&amp;F3922&amp;"_"&amp;G3922</f>
        <v>19306_Epicerie sucrée_Céréales petit déjeuner_Granola, Crunchy, Krounchy</v>
      </c>
      <c r="J3922" s="30">
        <f>D3922*H3922</f>
        <v>247.48</v>
      </c>
      <c r="K3922" s="25">
        <f>IF(D3922&gt;0,1,0)</f>
        <v>1</v>
      </c>
      <c r="L3922" s="26">
        <f t="shared" si="61"/>
        <v>0</v>
      </c>
    </row>
    <row r="3923" spans="1:12" ht="19" hidden="1" x14ac:dyDescent="0.2">
      <c r="A3923" s="24">
        <v>19314</v>
      </c>
      <c r="B3923" s="24">
        <v>1</v>
      </c>
      <c r="C3923" s="24">
        <v>434</v>
      </c>
      <c r="D3923" s="24">
        <v>94</v>
      </c>
      <c r="E3923" s="25" t="str">
        <f>_xlfn.XLOOKUP(A3923,Product!A$2:A$5901,Product!B$2:B$5901,"Not Found")</f>
        <v>Epicerie sucrée</v>
      </c>
      <c r="F3923" s="25" t="str">
        <f>_xlfn.XLOOKUP(A3923,Product!A$2:A$5901,Product!C$2:C$5901,"Not Found")</f>
        <v>Céréales petit déjeuner</v>
      </c>
      <c r="G3923" s="25" t="str">
        <f>IF(_xlfn.XLOOKUP(A3923,Product!A$2:A$5901,Product!D$2:D$5901,"Not Found") = 0,"",_xlfn.XLOOKUP(A3923,Product!A$2:A$5901,Product!D$2:D$5901,"Not Found"))</f>
        <v>Granola, Crunchy, Krounchy</v>
      </c>
      <c r="H3923" s="30">
        <f>_xlfn.XLOOKUP(A3923,Product!A$2:A$5901,Product!E$2:E$5901,"Not Found")</f>
        <v>3.24</v>
      </c>
      <c r="I3923" s="25" t="str">
        <f>A3923&amp;"_"&amp;E3923&amp;"_"&amp;F3923&amp;"_"&amp;G3923</f>
        <v>19314_Epicerie sucrée_Céréales petit déjeuner_Granola, Crunchy, Krounchy</v>
      </c>
      <c r="J3923" s="30">
        <f>D3923*H3923</f>
        <v>304.56</v>
      </c>
      <c r="K3923" s="25">
        <f>IF(D3923&gt;0,1,0)</f>
        <v>1</v>
      </c>
      <c r="L3923" s="26">
        <f t="shared" si="61"/>
        <v>0</v>
      </c>
    </row>
    <row r="3924" spans="1:12" ht="19" hidden="1" x14ac:dyDescent="0.2">
      <c r="A3924" s="24">
        <v>19316</v>
      </c>
      <c r="B3924" s="24">
        <v>1</v>
      </c>
      <c r="C3924" s="24">
        <v>121</v>
      </c>
      <c r="D3924" s="24">
        <v>10</v>
      </c>
      <c r="E3924" s="25" t="str">
        <f>_xlfn.XLOOKUP(A3924,Product!A$2:A$5901,Product!B$2:B$5901,"Not Found")</f>
        <v>Epicerie sucrée</v>
      </c>
      <c r="F3924" s="25" t="str">
        <f>_xlfn.XLOOKUP(A3924,Product!A$2:A$5901,Product!C$2:C$5901,"Not Found")</f>
        <v>Céréales petit déjeuner</v>
      </c>
      <c r="G3924" s="25" t="str">
        <f>IF(_xlfn.XLOOKUP(A3924,Product!A$2:A$5901,Product!D$2:D$5901,"Not Found") = 0,"",_xlfn.XLOOKUP(A3924,Product!A$2:A$5901,Product!D$2:D$5901,"Not Found"))</f>
        <v>Granola, Crunchy, Krounchy</v>
      </c>
      <c r="H3924" s="30">
        <f>_xlfn.XLOOKUP(A3924,Product!A$2:A$5901,Product!E$2:E$5901,"Not Found")</f>
        <v>3.47</v>
      </c>
      <c r="I3924" s="25" t="str">
        <f>A3924&amp;"_"&amp;E3924&amp;"_"&amp;F3924&amp;"_"&amp;G3924</f>
        <v>19316_Epicerie sucrée_Céréales petit déjeuner_Granola, Crunchy, Krounchy</v>
      </c>
      <c r="J3924" s="30">
        <f>D3924*H3924</f>
        <v>34.700000000000003</v>
      </c>
      <c r="K3924" s="25">
        <f>IF(D3924&gt;0,1,0)</f>
        <v>1</v>
      </c>
      <c r="L3924" s="26">
        <f t="shared" si="61"/>
        <v>0</v>
      </c>
    </row>
    <row r="3925" spans="1:12" ht="19" hidden="1" x14ac:dyDescent="0.2">
      <c r="A3925" s="24">
        <v>19321</v>
      </c>
      <c r="B3925" s="24">
        <v>0</v>
      </c>
      <c r="C3925" s="24">
        <v>858</v>
      </c>
      <c r="D3925" s="24">
        <v>190</v>
      </c>
      <c r="E3925" s="25" t="str">
        <f>_xlfn.XLOOKUP(A3925,Product!A$2:A$5901,Product!B$2:B$5901,"Not Found")</f>
        <v>Epicerie sucrée</v>
      </c>
      <c r="F3925" s="25" t="str">
        <f>_xlfn.XLOOKUP(A3925,Product!A$2:A$5901,Product!C$2:C$5901,"Not Found")</f>
        <v>Céréales petit déjeuner</v>
      </c>
      <c r="G3925" s="25" t="str">
        <f>IF(_xlfn.XLOOKUP(A3925,Product!A$2:A$5901,Product!D$2:D$5901,"Not Found") = 0,"",_xlfn.XLOOKUP(A3925,Product!A$2:A$5901,Product!D$2:D$5901,"Not Found"))</f>
        <v>Céréale enfant petit déjeuner</v>
      </c>
      <c r="H3925" s="30">
        <f>_xlfn.XLOOKUP(A3925,Product!A$2:A$5901,Product!E$2:E$5901,"Not Found")</f>
        <v>3.17</v>
      </c>
      <c r="I3925" s="25" t="str">
        <f>A3925&amp;"_"&amp;E3925&amp;"_"&amp;F3925&amp;"_"&amp;G3925</f>
        <v>19321_Epicerie sucrée_Céréales petit déjeuner_Céréale enfant petit déjeuner</v>
      </c>
      <c r="J3925" s="30">
        <f>D3925*H3925</f>
        <v>602.29999999999995</v>
      </c>
      <c r="K3925" s="25">
        <f>IF(D3925&gt;0,1,0)</f>
        <v>1</v>
      </c>
      <c r="L3925" s="26">
        <f t="shared" si="61"/>
        <v>0</v>
      </c>
    </row>
    <row r="3926" spans="1:12" ht="19" hidden="1" x14ac:dyDescent="0.2">
      <c r="A3926" s="24">
        <v>19326</v>
      </c>
      <c r="B3926" s="24">
        <v>1</v>
      </c>
      <c r="C3926" s="24">
        <v>852</v>
      </c>
      <c r="D3926" s="24">
        <v>217</v>
      </c>
      <c r="E3926" s="25" t="str">
        <f>_xlfn.XLOOKUP(A3926,Product!A$2:A$5901,Product!B$2:B$5901,"Not Found")</f>
        <v>Epicerie sucrée</v>
      </c>
      <c r="F3926" s="25" t="str">
        <f>_xlfn.XLOOKUP(A3926,Product!A$2:A$5901,Product!C$2:C$5901,"Not Found")</f>
        <v>Céréales petit déjeuner</v>
      </c>
      <c r="G3926" s="25" t="str">
        <f>IF(_xlfn.XLOOKUP(A3926,Product!A$2:A$5901,Product!D$2:D$5901,"Not Found") = 0,"",_xlfn.XLOOKUP(A3926,Product!A$2:A$5901,Product!D$2:D$5901,"Not Found"))</f>
        <v>Céréale enfant petit déjeuner</v>
      </c>
      <c r="H3926" s="30">
        <f>_xlfn.XLOOKUP(A3926,Product!A$2:A$5901,Product!E$2:E$5901,"Not Found")</f>
        <v>3.23</v>
      </c>
      <c r="I3926" s="25" t="str">
        <f>A3926&amp;"_"&amp;E3926&amp;"_"&amp;F3926&amp;"_"&amp;G3926</f>
        <v>19326_Epicerie sucrée_Céréales petit déjeuner_Céréale enfant petit déjeuner</v>
      </c>
      <c r="J3926" s="30">
        <f>D3926*H3926</f>
        <v>700.91</v>
      </c>
      <c r="K3926" s="25">
        <f>IF(D3926&gt;0,1,0)</f>
        <v>1</v>
      </c>
      <c r="L3926" s="26">
        <f t="shared" si="61"/>
        <v>0</v>
      </c>
    </row>
    <row r="3927" spans="1:12" ht="19" hidden="1" x14ac:dyDescent="0.2">
      <c r="A3927" s="24">
        <v>19335</v>
      </c>
      <c r="B3927" s="24">
        <v>1</v>
      </c>
      <c r="C3927" s="24">
        <v>687</v>
      </c>
      <c r="D3927" s="24">
        <v>287</v>
      </c>
      <c r="E3927" s="25" t="str">
        <f>_xlfn.XLOOKUP(A3927,Product!A$2:A$5901,Product!B$2:B$5901,"Not Found")</f>
        <v>Epicerie sucrée</v>
      </c>
      <c r="F3927" s="25" t="str">
        <f>_xlfn.XLOOKUP(A3927,Product!A$2:A$5901,Product!C$2:C$5901,"Not Found")</f>
        <v>Céréales petit déjeuner</v>
      </c>
      <c r="G3927" s="25" t="str">
        <f>IF(_xlfn.XLOOKUP(A3927,Product!A$2:A$5901,Product!D$2:D$5901,"Not Found") = 0,"",_xlfn.XLOOKUP(A3927,Product!A$2:A$5901,Product!D$2:D$5901,"Not Found"))</f>
        <v>Céréale soufflée</v>
      </c>
      <c r="H3927" s="30">
        <f>_xlfn.XLOOKUP(A3927,Product!A$2:A$5901,Product!E$2:E$5901,"Not Found")</f>
        <v>1.61</v>
      </c>
      <c r="I3927" s="25" t="str">
        <f>A3927&amp;"_"&amp;E3927&amp;"_"&amp;F3927&amp;"_"&amp;G3927</f>
        <v>19335_Epicerie sucrée_Céréales petit déjeuner_Céréale soufflée</v>
      </c>
      <c r="J3927" s="30">
        <f>D3927*H3927</f>
        <v>462.07000000000005</v>
      </c>
      <c r="K3927" s="25">
        <f>IF(D3927&gt;0,1,0)</f>
        <v>1</v>
      </c>
      <c r="L3927" s="26">
        <f t="shared" si="61"/>
        <v>0</v>
      </c>
    </row>
    <row r="3928" spans="1:12" ht="19" hidden="1" x14ac:dyDescent="0.2">
      <c r="A3928" s="24">
        <v>19337</v>
      </c>
      <c r="B3928" s="24">
        <v>0</v>
      </c>
      <c r="C3928" s="24">
        <v>129</v>
      </c>
      <c r="D3928" s="24">
        <v>30</v>
      </c>
      <c r="E3928" s="25" t="str">
        <f>_xlfn.XLOOKUP(A3928,Product!A$2:A$5901,Product!B$2:B$5901,"Not Found")</f>
        <v>Epicerie sucrée</v>
      </c>
      <c r="F3928" s="25" t="str">
        <f>_xlfn.XLOOKUP(A3928,Product!A$2:A$5901,Product!C$2:C$5901,"Not Found")</f>
        <v>Céréales petit déjeuner</v>
      </c>
      <c r="G3928" s="25" t="str">
        <f>IF(_xlfn.XLOOKUP(A3928,Product!A$2:A$5901,Product!D$2:D$5901,"Not Found") = 0,"",_xlfn.XLOOKUP(A3928,Product!A$2:A$5901,Product!D$2:D$5901,"Not Found"))</f>
        <v>Céréale enfant petit déjeuner</v>
      </c>
      <c r="H3928" s="30">
        <f>_xlfn.XLOOKUP(A3928,Product!A$2:A$5901,Product!E$2:E$5901,"Not Found")</f>
        <v>1.3</v>
      </c>
      <c r="I3928" s="25" t="str">
        <f>A3928&amp;"_"&amp;E3928&amp;"_"&amp;F3928&amp;"_"&amp;G3928</f>
        <v>19337_Epicerie sucrée_Céréales petit déjeuner_Céréale enfant petit déjeuner</v>
      </c>
      <c r="J3928" s="30">
        <f>D3928*H3928</f>
        <v>39</v>
      </c>
      <c r="K3928" s="25">
        <f>IF(D3928&gt;0,1,0)</f>
        <v>1</v>
      </c>
      <c r="L3928" s="26">
        <f t="shared" si="61"/>
        <v>0</v>
      </c>
    </row>
    <row r="3929" spans="1:12" ht="19" hidden="1" x14ac:dyDescent="0.2">
      <c r="A3929" s="24">
        <v>19339</v>
      </c>
      <c r="B3929" s="24">
        <v>0</v>
      </c>
      <c r="C3929" s="24">
        <v>920</v>
      </c>
      <c r="D3929" s="24">
        <v>293</v>
      </c>
      <c r="E3929" s="25" t="str">
        <f>_xlfn.XLOOKUP(A3929,Product!A$2:A$5901,Product!B$2:B$5901,"Not Found")</f>
        <v>Epicerie sucrée</v>
      </c>
      <c r="F3929" s="25" t="str">
        <f>_xlfn.XLOOKUP(A3929,Product!A$2:A$5901,Product!C$2:C$5901,"Not Found")</f>
        <v>Céréales petit déjeuner</v>
      </c>
      <c r="G3929" s="25" t="str">
        <f>IF(_xlfn.XLOOKUP(A3929,Product!A$2:A$5901,Product!D$2:D$5901,"Not Found") = 0,"",_xlfn.XLOOKUP(A3929,Product!A$2:A$5901,Product!D$2:D$5901,"Not Found"))</f>
        <v>Céréale enfant petit déjeuner</v>
      </c>
      <c r="H3929" s="30">
        <f>_xlfn.XLOOKUP(A3929,Product!A$2:A$5901,Product!E$2:E$5901,"Not Found")</f>
        <v>2.2999999999999998</v>
      </c>
      <c r="I3929" s="25" t="str">
        <f>A3929&amp;"_"&amp;E3929&amp;"_"&amp;F3929&amp;"_"&amp;G3929</f>
        <v>19339_Epicerie sucrée_Céréales petit déjeuner_Céréale enfant petit déjeuner</v>
      </c>
      <c r="J3929" s="30">
        <f>D3929*H3929</f>
        <v>673.9</v>
      </c>
      <c r="K3929" s="25">
        <f>IF(D3929&gt;0,1,0)</f>
        <v>1</v>
      </c>
      <c r="L3929" s="26">
        <f t="shared" si="61"/>
        <v>0</v>
      </c>
    </row>
    <row r="3930" spans="1:12" ht="19" hidden="1" x14ac:dyDescent="0.2">
      <c r="A3930" s="24">
        <v>19340</v>
      </c>
      <c r="B3930" s="24">
        <v>1</v>
      </c>
      <c r="C3930" s="24">
        <v>187</v>
      </c>
      <c r="D3930" s="24">
        <v>23</v>
      </c>
      <c r="E3930" s="25" t="str">
        <f>_xlfn.XLOOKUP(A3930,Product!A$2:A$5901,Product!B$2:B$5901,"Not Found")</f>
        <v>Epicerie sucrée</v>
      </c>
      <c r="F3930" s="25" t="str">
        <f>_xlfn.XLOOKUP(A3930,Product!A$2:A$5901,Product!C$2:C$5901,"Not Found")</f>
        <v>Céréales petit déjeuner</v>
      </c>
      <c r="G3930" s="25" t="str">
        <f>IF(_xlfn.XLOOKUP(A3930,Product!A$2:A$5901,Product!D$2:D$5901,"Not Found") = 0,"",_xlfn.XLOOKUP(A3930,Product!A$2:A$5901,Product!D$2:D$5901,"Not Found"))</f>
        <v>Céréale enfant petit déjeuner</v>
      </c>
      <c r="H3930" s="30">
        <f>_xlfn.XLOOKUP(A3930,Product!A$2:A$5901,Product!E$2:E$5901,"Not Found")</f>
        <v>2.17</v>
      </c>
      <c r="I3930" s="25" t="str">
        <f>A3930&amp;"_"&amp;E3930&amp;"_"&amp;F3930&amp;"_"&amp;G3930</f>
        <v>19340_Epicerie sucrée_Céréales petit déjeuner_Céréale enfant petit déjeuner</v>
      </c>
      <c r="J3930" s="30">
        <f>D3930*H3930</f>
        <v>49.91</v>
      </c>
      <c r="K3930" s="25">
        <f>IF(D3930&gt;0,1,0)</f>
        <v>1</v>
      </c>
      <c r="L3930" s="26">
        <f t="shared" si="61"/>
        <v>0</v>
      </c>
    </row>
    <row r="3931" spans="1:12" ht="19" hidden="1" x14ac:dyDescent="0.2">
      <c r="A3931" s="24">
        <v>19341</v>
      </c>
      <c r="B3931" s="24">
        <v>0</v>
      </c>
      <c r="C3931" s="24">
        <v>593</v>
      </c>
      <c r="D3931" s="24">
        <v>359</v>
      </c>
      <c r="E3931" s="25" t="str">
        <f>_xlfn.XLOOKUP(A3931,Product!A$2:A$5901,Product!B$2:B$5901,"Not Found")</f>
        <v>Epicerie sucrée</v>
      </c>
      <c r="F3931" s="25" t="str">
        <f>_xlfn.XLOOKUP(A3931,Product!A$2:A$5901,Product!C$2:C$5901,"Not Found")</f>
        <v>Céréales petit déjeuner</v>
      </c>
      <c r="G3931" s="25" t="str">
        <f>IF(_xlfn.XLOOKUP(A3931,Product!A$2:A$5901,Product!D$2:D$5901,"Not Found") = 0,"",_xlfn.XLOOKUP(A3931,Product!A$2:A$5901,Product!D$2:D$5901,"Not Found"))</f>
        <v>Flakes, pétales de céréales</v>
      </c>
      <c r="H3931" s="30">
        <f>_xlfn.XLOOKUP(A3931,Product!A$2:A$5901,Product!E$2:E$5901,"Not Found")</f>
        <v>2.02</v>
      </c>
      <c r="I3931" s="25" t="str">
        <f>A3931&amp;"_"&amp;E3931&amp;"_"&amp;F3931&amp;"_"&amp;G3931</f>
        <v>19341_Epicerie sucrée_Céréales petit déjeuner_Flakes, pétales de céréales</v>
      </c>
      <c r="J3931" s="30">
        <f>D3931*H3931</f>
        <v>725.18</v>
      </c>
      <c r="K3931" s="25">
        <f>IF(D3931&gt;0,1,0)</f>
        <v>1</v>
      </c>
      <c r="L3931" s="26">
        <f t="shared" si="61"/>
        <v>0</v>
      </c>
    </row>
    <row r="3932" spans="1:12" ht="19" hidden="1" x14ac:dyDescent="0.2">
      <c r="A3932" s="24">
        <v>19344</v>
      </c>
      <c r="B3932" s="24">
        <v>1</v>
      </c>
      <c r="C3932" s="24">
        <v>636</v>
      </c>
      <c r="D3932" s="24">
        <v>69</v>
      </c>
      <c r="E3932" s="25" t="str">
        <f>_xlfn.XLOOKUP(A3932,Product!A$2:A$5901,Product!B$2:B$5901,"Not Found")</f>
        <v>Epicerie sucrée</v>
      </c>
      <c r="F3932" s="25" t="str">
        <f>_xlfn.XLOOKUP(A3932,Product!A$2:A$5901,Product!C$2:C$5901,"Not Found")</f>
        <v>Céréales petit déjeuner</v>
      </c>
      <c r="G3932" s="25" t="str">
        <f>IF(_xlfn.XLOOKUP(A3932,Product!A$2:A$5901,Product!D$2:D$5901,"Not Found") = 0,"",_xlfn.XLOOKUP(A3932,Product!A$2:A$5901,Product!D$2:D$5901,"Not Found"))</f>
        <v>Flakes, pétales de céréales</v>
      </c>
      <c r="H3932" s="30">
        <f>_xlfn.XLOOKUP(A3932,Product!A$2:A$5901,Product!E$2:E$5901,"Not Found")</f>
        <v>1.75</v>
      </c>
      <c r="I3932" s="25" t="str">
        <f>A3932&amp;"_"&amp;E3932&amp;"_"&amp;F3932&amp;"_"&amp;G3932</f>
        <v>19344_Epicerie sucrée_Céréales petit déjeuner_Flakes, pétales de céréales</v>
      </c>
      <c r="J3932" s="30">
        <f>D3932*H3932</f>
        <v>120.75</v>
      </c>
      <c r="K3932" s="25">
        <f>IF(D3932&gt;0,1,0)</f>
        <v>1</v>
      </c>
      <c r="L3932" s="26">
        <f t="shared" si="61"/>
        <v>0</v>
      </c>
    </row>
    <row r="3933" spans="1:12" ht="19" hidden="1" x14ac:dyDescent="0.2">
      <c r="A3933" s="24">
        <v>19345</v>
      </c>
      <c r="B3933" s="24">
        <v>0</v>
      </c>
      <c r="C3933" s="24">
        <v>284</v>
      </c>
      <c r="D3933" s="24">
        <v>127</v>
      </c>
      <c r="E3933" s="25" t="str">
        <f>_xlfn.XLOOKUP(A3933,Product!A$2:A$5901,Product!B$2:B$5901,"Not Found")</f>
        <v>Epicerie sucrée</v>
      </c>
      <c r="F3933" s="25" t="str">
        <f>_xlfn.XLOOKUP(A3933,Product!A$2:A$5901,Product!C$2:C$5901,"Not Found")</f>
        <v>Céréales petit déjeuner</v>
      </c>
      <c r="G3933" s="25" t="str">
        <f>IF(_xlfn.XLOOKUP(A3933,Product!A$2:A$5901,Product!D$2:D$5901,"Not Found") = 0,"",_xlfn.XLOOKUP(A3933,Product!A$2:A$5901,Product!D$2:D$5901,"Not Found"))</f>
        <v>Flakes, pétales de céréales</v>
      </c>
      <c r="H3933" s="30">
        <f>_xlfn.XLOOKUP(A3933,Product!A$2:A$5901,Product!E$2:E$5901,"Not Found")</f>
        <v>1.7</v>
      </c>
      <c r="I3933" s="25" t="str">
        <f>A3933&amp;"_"&amp;E3933&amp;"_"&amp;F3933&amp;"_"&amp;G3933</f>
        <v>19345_Epicerie sucrée_Céréales petit déjeuner_Flakes, pétales de céréales</v>
      </c>
      <c r="J3933" s="30">
        <f>D3933*H3933</f>
        <v>215.9</v>
      </c>
      <c r="K3933" s="25">
        <f>IF(D3933&gt;0,1,0)</f>
        <v>1</v>
      </c>
      <c r="L3933" s="26">
        <f t="shared" si="61"/>
        <v>0</v>
      </c>
    </row>
    <row r="3934" spans="1:12" ht="19" hidden="1" x14ac:dyDescent="0.2">
      <c r="A3934" s="24">
        <v>19838</v>
      </c>
      <c r="B3934" s="24">
        <v>1</v>
      </c>
      <c r="C3934" s="24">
        <v>661</v>
      </c>
      <c r="D3934" s="24">
        <v>468</v>
      </c>
      <c r="E3934" s="25" t="str">
        <f>_xlfn.XLOOKUP(A3934,Product!A$2:A$5901,Product!B$2:B$5901,"Not Found")</f>
        <v>Epicerie sucrée</v>
      </c>
      <c r="F3934" s="25" t="str">
        <f>_xlfn.XLOOKUP(A3934,Product!A$2:A$5901,Product!C$2:C$5901,"Not Found")</f>
        <v>Fruits secs</v>
      </c>
      <c r="G3934" s="25" t="str">
        <f>IF(_xlfn.XLOOKUP(A3934,Product!A$2:A$5901,Product!D$2:D$5901,"Not Found") = 0,"",_xlfn.XLOOKUP(A3934,Product!A$2:A$5901,Product!D$2:D$5901,"Not Found"))</f>
        <v>Fruit séché</v>
      </c>
      <c r="H3934" s="30">
        <f>_xlfn.XLOOKUP(A3934,Product!A$2:A$5901,Product!E$2:E$5901,"Not Found")</f>
        <v>4.83</v>
      </c>
      <c r="I3934" s="25" t="str">
        <f>A3934&amp;"_"&amp;E3934&amp;"_"&amp;F3934&amp;"_"&amp;G3934</f>
        <v>19838_Epicerie sucrée_Fruits secs_Fruit séché</v>
      </c>
      <c r="J3934" s="30">
        <f>D3934*H3934</f>
        <v>2260.44</v>
      </c>
      <c r="K3934" s="25">
        <f>IF(D3934&gt;0,1,0)</f>
        <v>1</v>
      </c>
      <c r="L3934" s="26">
        <f t="shared" si="61"/>
        <v>0</v>
      </c>
    </row>
    <row r="3935" spans="1:12" ht="19" hidden="1" x14ac:dyDescent="0.2">
      <c r="A3935" s="24">
        <v>20246</v>
      </c>
      <c r="B3935" s="24">
        <v>1</v>
      </c>
      <c r="C3935" s="24">
        <v>264</v>
      </c>
      <c r="D3935" s="24">
        <v>208</v>
      </c>
      <c r="E3935" s="25" t="str">
        <f>_xlfn.XLOOKUP(A3935,Product!A$2:A$5901,Product!B$2:B$5901,"Not Found")</f>
        <v>Epicerie sucrée</v>
      </c>
      <c r="F3935" s="25" t="str">
        <f>_xlfn.XLOOKUP(A3935,Product!A$2:A$5901,Product!C$2:C$5901,"Not Found")</f>
        <v>Céréales petit déjeuner</v>
      </c>
      <c r="G3935" s="25" t="str">
        <f>IF(_xlfn.XLOOKUP(A3935,Product!A$2:A$5901,Product!D$2:D$5901,"Not Found") = 0,"",_xlfn.XLOOKUP(A3935,Product!A$2:A$5901,Product!D$2:D$5901,"Not Found"))</f>
        <v>Porridge</v>
      </c>
      <c r="H3935" s="30">
        <f>_xlfn.XLOOKUP(A3935,Product!A$2:A$5901,Product!E$2:E$5901,"Not Found")</f>
        <v>5.92</v>
      </c>
      <c r="I3935" s="25" t="str">
        <f>A3935&amp;"_"&amp;E3935&amp;"_"&amp;F3935&amp;"_"&amp;G3935</f>
        <v>20246_Epicerie sucrée_Céréales petit déjeuner_Porridge</v>
      </c>
      <c r="J3935" s="30">
        <f>D3935*H3935</f>
        <v>1231.3599999999999</v>
      </c>
      <c r="K3935" s="25">
        <f>IF(D3935&gt;0,1,0)</f>
        <v>1</v>
      </c>
      <c r="L3935" s="26">
        <f t="shared" si="61"/>
        <v>0</v>
      </c>
    </row>
    <row r="3936" spans="1:12" ht="19" hidden="1" x14ac:dyDescent="0.2">
      <c r="A3936" s="24">
        <v>20247</v>
      </c>
      <c r="B3936" s="24">
        <v>1</v>
      </c>
      <c r="C3936" s="24">
        <v>745</v>
      </c>
      <c r="D3936" s="24">
        <v>734</v>
      </c>
      <c r="E3936" s="25" t="str">
        <f>_xlfn.XLOOKUP(A3936,Product!A$2:A$5901,Product!B$2:B$5901,"Not Found")</f>
        <v>Epicerie sucrée</v>
      </c>
      <c r="F3936" s="25" t="str">
        <f>_xlfn.XLOOKUP(A3936,Product!A$2:A$5901,Product!C$2:C$5901,"Not Found")</f>
        <v>Céréales petit déjeuner</v>
      </c>
      <c r="G3936" s="25" t="str">
        <f>IF(_xlfn.XLOOKUP(A3936,Product!A$2:A$5901,Product!D$2:D$5901,"Not Found") = 0,"",_xlfn.XLOOKUP(A3936,Product!A$2:A$5901,Product!D$2:D$5901,"Not Found"))</f>
        <v>Porridge</v>
      </c>
      <c r="H3936" s="30">
        <f>_xlfn.XLOOKUP(A3936,Product!A$2:A$5901,Product!E$2:E$5901,"Not Found")</f>
        <v>10.76</v>
      </c>
      <c r="I3936" s="25" t="str">
        <f>A3936&amp;"_"&amp;E3936&amp;"_"&amp;F3936&amp;"_"&amp;G3936</f>
        <v>20247_Epicerie sucrée_Céréales petit déjeuner_Porridge</v>
      </c>
      <c r="J3936" s="30">
        <f>D3936*H3936</f>
        <v>7897.84</v>
      </c>
      <c r="K3936" s="25">
        <f>IF(D3936&gt;0,1,0)</f>
        <v>1</v>
      </c>
      <c r="L3936" s="26">
        <f t="shared" si="61"/>
        <v>0</v>
      </c>
    </row>
    <row r="3937" spans="1:12" ht="19" hidden="1" x14ac:dyDescent="0.2">
      <c r="A3937" s="24">
        <v>21027</v>
      </c>
      <c r="B3937" s="24">
        <v>0</v>
      </c>
      <c r="C3937" s="24">
        <v>970</v>
      </c>
      <c r="D3937" s="24">
        <v>593</v>
      </c>
      <c r="E3937" s="25" t="str">
        <f>_xlfn.XLOOKUP(A3937,Product!A$2:A$5901,Product!B$2:B$5901,"Not Found")</f>
        <v>Epicerie sucrée</v>
      </c>
      <c r="F3937" s="25" t="str">
        <f>_xlfn.XLOOKUP(A3937,Product!A$2:A$5901,Product!C$2:C$5901,"Not Found")</f>
        <v>Fruits secs</v>
      </c>
      <c r="G3937" s="25" t="str">
        <f>IF(_xlfn.XLOOKUP(A3937,Product!A$2:A$5901,Product!D$2:D$5901,"Not Found") = 0,"",_xlfn.XLOOKUP(A3937,Product!A$2:A$5901,Product!D$2:D$5901,"Not Found"))</f>
        <v>Fruit séché</v>
      </c>
      <c r="H3937" s="30">
        <f>_xlfn.XLOOKUP(A3937,Product!A$2:A$5901,Product!E$2:E$5901,"Not Found")</f>
        <v>3.6</v>
      </c>
      <c r="I3937" s="25" t="str">
        <f>A3937&amp;"_"&amp;E3937&amp;"_"&amp;F3937&amp;"_"&amp;G3937</f>
        <v>21027_Epicerie sucrée_Fruits secs_Fruit séché</v>
      </c>
      <c r="J3937" s="30">
        <f>D3937*H3937</f>
        <v>2134.8000000000002</v>
      </c>
      <c r="K3937" s="25">
        <f>IF(D3937&gt;0,1,0)</f>
        <v>1</v>
      </c>
      <c r="L3937" s="26">
        <f t="shared" si="61"/>
        <v>0</v>
      </c>
    </row>
    <row r="3938" spans="1:12" ht="19" hidden="1" x14ac:dyDescent="0.2">
      <c r="A3938" s="24">
        <v>21032</v>
      </c>
      <c r="B3938" s="24">
        <v>1</v>
      </c>
      <c r="C3938" s="24">
        <v>581</v>
      </c>
      <c r="D3938" s="24">
        <v>169</v>
      </c>
      <c r="E3938" s="25" t="str">
        <f>_xlfn.XLOOKUP(A3938,Product!A$2:A$5901,Product!B$2:B$5901,"Not Found")</f>
        <v>Epicerie sucrée</v>
      </c>
      <c r="F3938" s="25" t="str">
        <f>_xlfn.XLOOKUP(A3938,Product!A$2:A$5901,Product!C$2:C$5901,"Not Found")</f>
        <v>Chocolat bio</v>
      </c>
      <c r="G3938" s="25" t="str">
        <f>IF(_xlfn.XLOOKUP(A3938,Product!A$2:A$5901,Product!D$2:D$5901,"Not Found") = 0,"",_xlfn.XLOOKUP(A3938,Product!A$2:A$5901,Product!D$2:D$5901,"Not Found"))</f>
        <v>Chocolat pâtissier</v>
      </c>
      <c r="H3938" s="30">
        <f>_xlfn.XLOOKUP(A3938,Product!A$2:A$5901,Product!E$2:E$5901,"Not Found")</f>
        <v>4.97</v>
      </c>
      <c r="I3938" s="25" t="str">
        <f>A3938&amp;"_"&amp;E3938&amp;"_"&amp;F3938&amp;"_"&amp;G3938</f>
        <v>21032_Epicerie sucrée_Chocolat bio_Chocolat pâtissier</v>
      </c>
      <c r="J3938" s="30">
        <f>D3938*H3938</f>
        <v>839.93</v>
      </c>
      <c r="K3938" s="25">
        <f>IF(D3938&gt;0,1,0)</f>
        <v>1</v>
      </c>
      <c r="L3938" s="26">
        <f t="shared" si="61"/>
        <v>0</v>
      </c>
    </row>
    <row r="3939" spans="1:12" ht="19" hidden="1" x14ac:dyDescent="0.2">
      <c r="A3939" s="24">
        <v>21035</v>
      </c>
      <c r="B3939" s="24">
        <v>1</v>
      </c>
      <c r="C3939" s="24">
        <v>897</v>
      </c>
      <c r="D3939" s="24">
        <v>618</v>
      </c>
      <c r="E3939" s="25" t="str">
        <f>_xlfn.XLOOKUP(A3939,Product!A$2:A$5901,Product!B$2:B$5901,"Not Found")</f>
        <v>Epicerie sucrée</v>
      </c>
      <c r="F3939" s="25" t="str">
        <f>_xlfn.XLOOKUP(A3939,Product!A$2:A$5901,Product!C$2:C$5901,"Not Found")</f>
        <v>Fruits secs</v>
      </c>
      <c r="G3939" s="25" t="str">
        <f>IF(_xlfn.XLOOKUP(A3939,Product!A$2:A$5901,Product!D$2:D$5901,"Not Found") = 0,"",_xlfn.XLOOKUP(A3939,Product!A$2:A$5901,Product!D$2:D$5901,"Not Found"))</f>
        <v>Fruit séché</v>
      </c>
      <c r="H3939" s="30">
        <f>_xlfn.XLOOKUP(A3939,Product!A$2:A$5901,Product!E$2:E$5901,"Not Found")</f>
        <v>4.24</v>
      </c>
      <c r="I3939" s="25" t="str">
        <f>A3939&amp;"_"&amp;E3939&amp;"_"&amp;F3939&amp;"_"&amp;G3939</f>
        <v>21035_Epicerie sucrée_Fruits secs_Fruit séché</v>
      </c>
      <c r="J3939" s="30">
        <f>D3939*H3939</f>
        <v>2620.3200000000002</v>
      </c>
      <c r="K3939" s="25">
        <f>IF(D3939&gt;0,1,0)</f>
        <v>1</v>
      </c>
      <c r="L3939" s="26">
        <f t="shared" si="61"/>
        <v>0</v>
      </c>
    </row>
    <row r="3940" spans="1:12" ht="19" hidden="1" x14ac:dyDescent="0.2">
      <c r="A3940" s="24">
        <v>21603</v>
      </c>
      <c r="B3940" s="24">
        <v>1</v>
      </c>
      <c r="C3940" s="24">
        <v>356</v>
      </c>
      <c r="D3940" s="24">
        <v>43</v>
      </c>
      <c r="E3940" s="25" t="str">
        <f>_xlfn.XLOOKUP(A3940,Product!A$2:A$5901,Product!B$2:B$5901,"Not Found")</f>
        <v>Epicerie sucrée</v>
      </c>
      <c r="F3940" s="25" t="str">
        <f>_xlfn.XLOOKUP(A3940,Product!A$2:A$5901,Product!C$2:C$5901,"Not Found")</f>
        <v>Miel et confiture</v>
      </c>
      <c r="G3940" s="25" t="str">
        <f>IF(_xlfn.XLOOKUP(A3940,Product!A$2:A$5901,Product!D$2:D$5901,"Not Found") = 0,"",_xlfn.XLOOKUP(A3940,Product!A$2:A$5901,Product!D$2:D$5901,"Not Found"))</f>
        <v>Confiture</v>
      </c>
      <c r="H3940" s="30">
        <f>_xlfn.XLOOKUP(A3940,Product!A$2:A$5901,Product!E$2:E$5901,"Not Found")</f>
        <v>3.31</v>
      </c>
      <c r="I3940" s="25" t="str">
        <f>A3940&amp;"_"&amp;E3940&amp;"_"&amp;F3940&amp;"_"&amp;G3940</f>
        <v>21603_Epicerie sucrée_Miel et confiture_Confiture</v>
      </c>
      <c r="J3940" s="30">
        <f>D3940*H3940</f>
        <v>142.33000000000001</v>
      </c>
      <c r="K3940" s="25">
        <f>IF(D3940&gt;0,1,0)</f>
        <v>1</v>
      </c>
      <c r="L3940" s="26">
        <f t="shared" si="61"/>
        <v>0</v>
      </c>
    </row>
    <row r="3941" spans="1:12" ht="19" hidden="1" x14ac:dyDescent="0.2">
      <c r="A3941" s="24">
        <v>21612</v>
      </c>
      <c r="B3941" s="24">
        <v>1</v>
      </c>
      <c r="C3941" s="24">
        <v>587</v>
      </c>
      <c r="D3941" s="24">
        <v>365</v>
      </c>
      <c r="E3941" s="25" t="str">
        <f>_xlfn.XLOOKUP(A3941,Product!A$2:A$5901,Product!B$2:B$5901,"Not Found")</f>
        <v>Epicerie sucrée</v>
      </c>
      <c r="F3941" s="25" t="str">
        <f>_xlfn.XLOOKUP(A3941,Product!A$2:A$5901,Product!C$2:C$5901,"Not Found")</f>
        <v>Miel et confiture</v>
      </c>
      <c r="G3941" s="25" t="str">
        <f>IF(_xlfn.XLOOKUP(A3941,Product!A$2:A$5901,Product!D$2:D$5901,"Not Found") = 0,"",_xlfn.XLOOKUP(A3941,Product!A$2:A$5901,Product!D$2:D$5901,"Not Found"))</f>
        <v>Confiture</v>
      </c>
      <c r="H3941" s="30">
        <f>_xlfn.XLOOKUP(A3941,Product!A$2:A$5901,Product!E$2:E$5901,"Not Found")</f>
        <v>3.41</v>
      </c>
      <c r="I3941" s="25" t="str">
        <f>A3941&amp;"_"&amp;E3941&amp;"_"&amp;F3941&amp;"_"&amp;G3941</f>
        <v>21612_Epicerie sucrée_Miel et confiture_Confiture</v>
      </c>
      <c r="J3941" s="30">
        <f>D3941*H3941</f>
        <v>1244.6500000000001</v>
      </c>
      <c r="K3941" s="25">
        <f>IF(D3941&gt;0,1,0)</f>
        <v>1</v>
      </c>
      <c r="L3941" s="26">
        <f t="shared" si="61"/>
        <v>0</v>
      </c>
    </row>
    <row r="3942" spans="1:12" ht="19" hidden="1" x14ac:dyDescent="0.2">
      <c r="A3942" s="24">
        <v>22008</v>
      </c>
      <c r="B3942" s="24">
        <v>0</v>
      </c>
      <c r="C3942" s="24">
        <v>646</v>
      </c>
      <c r="D3942" s="24">
        <v>285</v>
      </c>
      <c r="E3942" s="25" t="str">
        <f>_xlfn.XLOOKUP(A3942,Product!A$2:A$5901,Product!B$2:B$5901,"Not Found")</f>
        <v>Epicerie sucrée</v>
      </c>
      <c r="F3942" s="25" t="str">
        <f>_xlfn.XLOOKUP(A3942,Product!A$2:A$5901,Product!C$2:C$5901,"Not Found")</f>
        <v>Chocolat bio</v>
      </c>
      <c r="G3942" s="25" t="str">
        <f>IF(_xlfn.XLOOKUP(A3942,Product!A$2:A$5901,Product!D$2:D$5901,"Not Found") = 0,"",_xlfn.XLOOKUP(A3942,Product!A$2:A$5901,Product!D$2:D$5901,"Not Found"))</f>
        <v>Chocolat noir</v>
      </c>
      <c r="H3942" s="30">
        <f>_xlfn.XLOOKUP(A3942,Product!A$2:A$5901,Product!E$2:E$5901,"Not Found")</f>
        <v>1.42</v>
      </c>
      <c r="I3942" s="25" t="str">
        <f>A3942&amp;"_"&amp;E3942&amp;"_"&amp;F3942&amp;"_"&amp;G3942</f>
        <v>22008_Epicerie sucrée_Chocolat bio_Chocolat noir</v>
      </c>
      <c r="J3942" s="30">
        <f>D3942*H3942</f>
        <v>404.7</v>
      </c>
      <c r="K3942" s="25">
        <f>IF(D3942&gt;0,1,0)</f>
        <v>1</v>
      </c>
      <c r="L3942" s="26">
        <f t="shared" si="61"/>
        <v>0</v>
      </c>
    </row>
    <row r="3943" spans="1:12" ht="19" hidden="1" x14ac:dyDescent="0.2">
      <c r="A3943" s="24">
        <v>22014</v>
      </c>
      <c r="B3943" s="24">
        <v>1</v>
      </c>
      <c r="C3943" s="24">
        <v>263</v>
      </c>
      <c r="D3943" s="24">
        <v>15</v>
      </c>
      <c r="E3943" s="25" t="str">
        <f>_xlfn.XLOOKUP(A3943,Product!A$2:A$5901,Product!B$2:B$5901,"Not Found")</f>
        <v>Epicerie sucrée</v>
      </c>
      <c r="F3943" s="25" t="str">
        <f>_xlfn.XLOOKUP(A3943,Product!A$2:A$5901,Product!C$2:C$5901,"Not Found")</f>
        <v>Chocolat bio</v>
      </c>
      <c r="G3943" s="25" t="str">
        <f>IF(_xlfn.XLOOKUP(A3943,Product!A$2:A$5901,Product!D$2:D$5901,"Not Found") = 0,"",_xlfn.XLOOKUP(A3943,Product!A$2:A$5901,Product!D$2:D$5901,"Not Found"))</f>
        <v>Chocolat noir</v>
      </c>
      <c r="H3943" s="30">
        <f>_xlfn.XLOOKUP(A3943,Product!A$2:A$5901,Product!E$2:E$5901,"Not Found")</f>
        <v>1.46</v>
      </c>
      <c r="I3943" s="25" t="str">
        <f>A3943&amp;"_"&amp;E3943&amp;"_"&amp;F3943&amp;"_"&amp;G3943</f>
        <v>22014_Epicerie sucrée_Chocolat bio_Chocolat noir</v>
      </c>
      <c r="J3943" s="30">
        <f>D3943*H3943</f>
        <v>21.9</v>
      </c>
      <c r="K3943" s="25">
        <f>IF(D3943&gt;0,1,0)</f>
        <v>1</v>
      </c>
      <c r="L3943" s="26">
        <f t="shared" si="61"/>
        <v>0</v>
      </c>
    </row>
    <row r="3944" spans="1:12" ht="19" hidden="1" x14ac:dyDescent="0.2">
      <c r="A3944" s="24">
        <v>22020</v>
      </c>
      <c r="B3944" s="24">
        <v>0</v>
      </c>
      <c r="C3944" s="24">
        <v>444</v>
      </c>
      <c r="D3944" s="24">
        <v>277</v>
      </c>
      <c r="E3944" s="25" t="str">
        <f>_xlfn.XLOOKUP(A3944,Product!A$2:A$5901,Product!B$2:B$5901,"Not Found")</f>
        <v>Epicerie sucrée</v>
      </c>
      <c r="F3944" s="25" t="str">
        <f>_xlfn.XLOOKUP(A3944,Product!A$2:A$5901,Product!C$2:C$5901,"Not Found")</f>
        <v>Chocolat bio</v>
      </c>
      <c r="G3944" s="25" t="str">
        <f>IF(_xlfn.XLOOKUP(A3944,Product!A$2:A$5901,Product!D$2:D$5901,"Not Found") = 0,"",_xlfn.XLOOKUP(A3944,Product!A$2:A$5901,Product!D$2:D$5901,"Not Found"))</f>
        <v>Chocolat noir</v>
      </c>
      <c r="H3944" s="30">
        <f>_xlfn.XLOOKUP(A3944,Product!A$2:A$5901,Product!E$2:E$5901,"Not Found")</f>
        <v>1.54</v>
      </c>
      <c r="I3944" s="25" t="str">
        <f>A3944&amp;"_"&amp;E3944&amp;"_"&amp;F3944&amp;"_"&amp;G3944</f>
        <v>22020_Epicerie sucrée_Chocolat bio_Chocolat noir</v>
      </c>
      <c r="J3944" s="30">
        <f>D3944*H3944</f>
        <v>426.58</v>
      </c>
      <c r="K3944" s="25">
        <f>IF(D3944&gt;0,1,0)</f>
        <v>1</v>
      </c>
      <c r="L3944" s="26">
        <f t="shared" si="61"/>
        <v>0</v>
      </c>
    </row>
    <row r="3945" spans="1:12" ht="19" hidden="1" x14ac:dyDescent="0.2">
      <c r="A3945" s="24">
        <v>22025</v>
      </c>
      <c r="B3945" s="24">
        <v>0</v>
      </c>
      <c r="C3945" s="24">
        <v>651</v>
      </c>
      <c r="D3945" s="24">
        <v>637</v>
      </c>
      <c r="E3945" s="25" t="str">
        <f>_xlfn.XLOOKUP(A3945,Product!A$2:A$5901,Product!B$2:B$5901,"Not Found")</f>
        <v>Epicerie sucrée</v>
      </c>
      <c r="F3945" s="25" t="str">
        <f>_xlfn.XLOOKUP(A3945,Product!A$2:A$5901,Product!C$2:C$5901,"Not Found")</f>
        <v>Chocolat bio</v>
      </c>
      <c r="G3945" s="25" t="str">
        <f>IF(_xlfn.XLOOKUP(A3945,Product!A$2:A$5901,Product!D$2:D$5901,"Not Found") = 0,"",_xlfn.XLOOKUP(A3945,Product!A$2:A$5901,Product!D$2:D$5901,"Not Found"))</f>
        <v>Chocolat noir</v>
      </c>
      <c r="H3945" s="30">
        <f>_xlfn.XLOOKUP(A3945,Product!A$2:A$5901,Product!E$2:E$5901,"Not Found")</f>
        <v>1.54</v>
      </c>
      <c r="I3945" s="25" t="str">
        <f>A3945&amp;"_"&amp;E3945&amp;"_"&amp;F3945&amp;"_"&amp;G3945</f>
        <v>22025_Epicerie sucrée_Chocolat bio_Chocolat noir</v>
      </c>
      <c r="J3945" s="30">
        <f>D3945*H3945</f>
        <v>980.98</v>
      </c>
      <c r="K3945" s="25">
        <f>IF(D3945&gt;0,1,0)</f>
        <v>1</v>
      </c>
      <c r="L3945" s="26">
        <f t="shared" si="61"/>
        <v>0</v>
      </c>
    </row>
    <row r="3946" spans="1:12" ht="19" hidden="1" x14ac:dyDescent="0.2">
      <c r="A3946" s="24">
        <v>22036</v>
      </c>
      <c r="B3946" s="24">
        <v>0</v>
      </c>
      <c r="C3946" s="24">
        <v>250</v>
      </c>
      <c r="D3946" s="24">
        <v>38</v>
      </c>
      <c r="E3946" s="25" t="str">
        <f>_xlfn.XLOOKUP(A3946,Product!A$2:A$5901,Product!B$2:B$5901,"Not Found")</f>
        <v>Epicerie sucrée</v>
      </c>
      <c r="F3946" s="25" t="str">
        <f>_xlfn.XLOOKUP(A3946,Product!A$2:A$5901,Product!C$2:C$5901,"Not Found")</f>
        <v>Chocolat bio</v>
      </c>
      <c r="G3946" s="25" t="str">
        <f>IF(_xlfn.XLOOKUP(A3946,Product!A$2:A$5901,Product!D$2:D$5901,"Not Found") = 0,"",_xlfn.XLOOKUP(A3946,Product!A$2:A$5901,Product!D$2:D$5901,"Not Found"))</f>
        <v>Chocolat au lait</v>
      </c>
      <c r="H3946" s="30">
        <f>_xlfn.XLOOKUP(A3946,Product!A$2:A$5901,Product!E$2:E$5901,"Not Found")</f>
        <v>1.4</v>
      </c>
      <c r="I3946" s="25" t="str">
        <f>A3946&amp;"_"&amp;E3946&amp;"_"&amp;F3946&amp;"_"&amp;G3946</f>
        <v>22036_Epicerie sucrée_Chocolat bio_Chocolat au lait</v>
      </c>
      <c r="J3946" s="30">
        <f>D3946*H3946</f>
        <v>53.199999999999996</v>
      </c>
      <c r="K3946" s="25">
        <f>IF(D3946&gt;0,1,0)</f>
        <v>1</v>
      </c>
      <c r="L3946" s="26">
        <f t="shared" si="61"/>
        <v>0</v>
      </c>
    </row>
    <row r="3947" spans="1:12" ht="19" hidden="1" x14ac:dyDescent="0.2">
      <c r="A3947" s="24">
        <v>22071</v>
      </c>
      <c r="B3947" s="24">
        <v>1</v>
      </c>
      <c r="C3947" s="24">
        <v>58</v>
      </c>
      <c r="D3947" s="24">
        <v>46</v>
      </c>
      <c r="E3947" s="25" t="str">
        <f>_xlfn.XLOOKUP(A3947,Product!A$2:A$5901,Product!B$2:B$5901,"Not Found")</f>
        <v>Epicerie sucrée</v>
      </c>
      <c r="F3947" s="25" t="str">
        <f>_xlfn.XLOOKUP(A3947,Product!A$2:A$5901,Product!C$2:C$5901,"Not Found")</f>
        <v>Chocolat bio</v>
      </c>
      <c r="G3947" s="25" t="str">
        <f>IF(_xlfn.XLOOKUP(A3947,Product!A$2:A$5901,Product!D$2:D$5901,"Not Found") = 0,"",_xlfn.XLOOKUP(A3947,Product!A$2:A$5901,Product!D$2:D$5901,"Not Found"))</f>
        <v>Chocolat pâtissier</v>
      </c>
      <c r="H3947" s="30">
        <f>_xlfn.XLOOKUP(A3947,Product!A$2:A$5901,Product!E$2:E$5901,"Not Found")</f>
        <v>10.29</v>
      </c>
      <c r="I3947" s="25" t="str">
        <f>A3947&amp;"_"&amp;E3947&amp;"_"&amp;F3947&amp;"_"&amp;G3947</f>
        <v>22071_Epicerie sucrée_Chocolat bio_Chocolat pâtissier</v>
      </c>
      <c r="J3947" s="30">
        <f>D3947*H3947</f>
        <v>473.34</v>
      </c>
      <c r="K3947" s="25">
        <f>IF(D3947&gt;0,1,0)</f>
        <v>1</v>
      </c>
      <c r="L3947" s="26">
        <f t="shared" si="61"/>
        <v>0</v>
      </c>
    </row>
    <row r="3948" spans="1:12" ht="19" hidden="1" x14ac:dyDescent="0.2">
      <c r="A3948" s="24">
        <v>23144</v>
      </c>
      <c r="B3948" s="24">
        <v>1</v>
      </c>
      <c r="C3948" s="24">
        <v>433</v>
      </c>
      <c r="D3948" s="24">
        <v>383</v>
      </c>
      <c r="E3948" s="25" t="str">
        <f>_xlfn.XLOOKUP(A3948,Product!A$2:A$5901,Product!B$2:B$5901,"Not Found")</f>
        <v>Epicerie sucrée</v>
      </c>
      <c r="F3948" s="25" t="str">
        <f>_xlfn.XLOOKUP(A3948,Product!A$2:A$5901,Product!C$2:C$5901,"Not Found")</f>
        <v>Compote et dessert</v>
      </c>
      <c r="G3948" s="25" t="str">
        <f>IF(_xlfn.XLOOKUP(A3948,Product!A$2:A$5901,Product!D$2:D$5901,"Not Found") = 0,"",_xlfn.XLOOKUP(A3948,Product!A$2:A$5901,Product!D$2:D$5901,"Not Found"))</f>
        <v>Dessert et glace</v>
      </c>
      <c r="H3948" s="30">
        <f>_xlfn.XLOOKUP(A3948,Product!A$2:A$5901,Product!E$2:E$5901,"Not Found")</f>
        <v>1.07</v>
      </c>
      <c r="I3948" s="25" t="str">
        <f>A3948&amp;"_"&amp;E3948&amp;"_"&amp;F3948&amp;"_"&amp;G3948</f>
        <v>23144_Epicerie sucrée_Compote et dessert_Dessert et glace</v>
      </c>
      <c r="J3948" s="30">
        <f>D3948*H3948</f>
        <v>409.81</v>
      </c>
      <c r="K3948" s="25">
        <f>IF(D3948&gt;0,1,0)</f>
        <v>1</v>
      </c>
      <c r="L3948" s="26">
        <f t="shared" si="61"/>
        <v>0</v>
      </c>
    </row>
    <row r="3949" spans="1:12" ht="19" hidden="1" x14ac:dyDescent="0.2">
      <c r="A3949" s="24">
        <v>23198</v>
      </c>
      <c r="B3949" s="24">
        <v>0</v>
      </c>
      <c r="C3949" s="24">
        <v>892</v>
      </c>
      <c r="D3949" s="24">
        <v>133</v>
      </c>
      <c r="E3949" s="25" t="str">
        <f>_xlfn.XLOOKUP(A3949,Product!A$2:A$5901,Product!B$2:B$5901,"Not Found")</f>
        <v>Epicerie sucrée</v>
      </c>
      <c r="F3949" s="25" t="str">
        <f>_xlfn.XLOOKUP(A3949,Product!A$2:A$5901,Product!C$2:C$5901,"Not Found")</f>
        <v>Céréales petit déjeuner</v>
      </c>
      <c r="G3949" s="25" t="str">
        <f>IF(_xlfn.XLOOKUP(A3949,Product!A$2:A$5901,Product!D$2:D$5901,"Not Found") = 0,"",_xlfn.XLOOKUP(A3949,Product!A$2:A$5901,Product!D$2:D$5901,"Not Found"))</f>
        <v>Flakes, pétales de céréales</v>
      </c>
      <c r="H3949" s="30">
        <f>_xlfn.XLOOKUP(A3949,Product!A$2:A$5901,Product!E$2:E$5901,"Not Found")</f>
        <v>2.68</v>
      </c>
      <c r="I3949" s="25" t="str">
        <f>A3949&amp;"_"&amp;E3949&amp;"_"&amp;F3949&amp;"_"&amp;G3949</f>
        <v>23198_Epicerie sucrée_Céréales petit déjeuner_Flakes, pétales de céréales</v>
      </c>
      <c r="J3949" s="30">
        <f>D3949*H3949</f>
        <v>356.44</v>
      </c>
      <c r="K3949" s="25">
        <f>IF(D3949&gt;0,1,0)</f>
        <v>1</v>
      </c>
      <c r="L3949" s="26">
        <f t="shared" si="61"/>
        <v>0</v>
      </c>
    </row>
    <row r="3950" spans="1:12" ht="19" hidden="1" x14ac:dyDescent="0.2">
      <c r="A3950" s="24">
        <v>23420</v>
      </c>
      <c r="B3950" s="24">
        <v>1</v>
      </c>
      <c r="C3950" s="24">
        <v>164</v>
      </c>
      <c r="D3950" s="24">
        <v>90</v>
      </c>
      <c r="E3950" s="25" t="str">
        <f>_xlfn.XLOOKUP(A3950,Product!A$2:A$5901,Product!B$2:B$5901,"Not Found")</f>
        <v>Epicerie sucrée</v>
      </c>
      <c r="F3950" s="25" t="str">
        <f>_xlfn.XLOOKUP(A3950,Product!A$2:A$5901,Product!C$2:C$5901,"Not Found")</f>
        <v>Fruits secs</v>
      </c>
      <c r="G3950" s="25" t="str">
        <f>IF(_xlfn.XLOOKUP(A3950,Product!A$2:A$5901,Product!D$2:D$5901,"Not Found") = 0,"",_xlfn.XLOOKUP(A3950,Product!A$2:A$5901,Product!D$2:D$5901,"Not Found"))</f>
        <v>Fruit séché</v>
      </c>
      <c r="H3950" s="30">
        <f>_xlfn.XLOOKUP(A3950,Product!A$2:A$5901,Product!E$2:E$5901,"Not Found")</f>
        <v>11.09</v>
      </c>
      <c r="I3950" s="25" t="str">
        <f>A3950&amp;"_"&amp;E3950&amp;"_"&amp;F3950&amp;"_"&amp;G3950</f>
        <v>23420_Epicerie sucrée_Fruits secs_Fruit séché</v>
      </c>
      <c r="J3950" s="30">
        <f>D3950*H3950</f>
        <v>998.1</v>
      </c>
      <c r="K3950" s="25">
        <f>IF(D3950&gt;0,1,0)</f>
        <v>1</v>
      </c>
      <c r="L3950" s="26">
        <f t="shared" si="61"/>
        <v>0</v>
      </c>
    </row>
    <row r="3951" spans="1:12" ht="19" hidden="1" x14ac:dyDescent="0.2">
      <c r="A3951" s="24">
        <v>23681</v>
      </c>
      <c r="B3951" s="24">
        <v>1</v>
      </c>
      <c r="C3951" s="24">
        <v>765</v>
      </c>
      <c r="D3951" s="24">
        <v>480</v>
      </c>
      <c r="E3951" s="25" t="str">
        <f>_xlfn.XLOOKUP(A3951,Product!A$2:A$5901,Product!B$2:B$5901,"Not Found")</f>
        <v>Epicerie sucrée</v>
      </c>
      <c r="F3951" s="25" t="str">
        <f>_xlfn.XLOOKUP(A3951,Product!A$2:A$5901,Product!C$2:C$5901,"Not Found")</f>
        <v>Confiserie Bio</v>
      </c>
      <c r="G3951" s="25" t="str">
        <f>IF(_xlfn.XLOOKUP(A3951,Product!A$2:A$5901,Product!D$2:D$5901,"Not Found") = 0,"",_xlfn.XLOOKUP(A3951,Product!A$2:A$5901,Product!D$2:D$5901,"Not Found"))</f>
        <v>Bonbon</v>
      </c>
      <c r="H3951" s="30">
        <f>_xlfn.XLOOKUP(A3951,Product!A$2:A$5901,Product!E$2:E$5901,"Not Found")</f>
        <v>1.69</v>
      </c>
      <c r="I3951" s="25" t="str">
        <f>A3951&amp;"_"&amp;E3951&amp;"_"&amp;F3951&amp;"_"&amp;G3951</f>
        <v>23681_Epicerie sucrée_Confiserie Bio_Bonbon</v>
      </c>
      <c r="J3951" s="30">
        <f>D3951*H3951</f>
        <v>811.19999999999993</v>
      </c>
      <c r="K3951" s="25">
        <f>IF(D3951&gt;0,1,0)</f>
        <v>1</v>
      </c>
      <c r="L3951" s="26">
        <f t="shared" si="61"/>
        <v>0</v>
      </c>
    </row>
    <row r="3952" spans="1:12" ht="19" hidden="1" x14ac:dyDescent="0.2">
      <c r="A3952" s="24">
        <v>23682</v>
      </c>
      <c r="B3952" s="24">
        <v>1</v>
      </c>
      <c r="C3952" s="24">
        <v>969</v>
      </c>
      <c r="D3952" s="24">
        <v>118</v>
      </c>
      <c r="E3952" s="25" t="str">
        <f>_xlfn.XLOOKUP(A3952,Product!A$2:A$5901,Product!B$2:B$5901,"Not Found")</f>
        <v>Epicerie sucrée</v>
      </c>
      <c r="F3952" s="25" t="str">
        <f>_xlfn.XLOOKUP(A3952,Product!A$2:A$5901,Product!C$2:C$5901,"Not Found")</f>
        <v>Confiserie Bio</v>
      </c>
      <c r="G3952" s="25" t="str">
        <f>IF(_xlfn.XLOOKUP(A3952,Product!A$2:A$5901,Product!D$2:D$5901,"Not Found") = 0,"",_xlfn.XLOOKUP(A3952,Product!A$2:A$5901,Product!D$2:D$5901,"Not Found"))</f>
        <v>Bonbon</v>
      </c>
      <c r="H3952" s="30">
        <f>_xlfn.XLOOKUP(A3952,Product!A$2:A$5901,Product!E$2:E$5901,"Not Found")</f>
        <v>1.69</v>
      </c>
      <c r="I3952" s="25" t="str">
        <f>A3952&amp;"_"&amp;E3952&amp;"_"&amp;F3952&amp;"_"&amp;G3952</f>
        <v>23682_Epicerie sucrée_Confiserie Bio_Bonbon</v>
      </c>
      <c r="J3952" s="30">
        <f>D3952*H3952</f>
        <v>199.42</v>
      </c>
      <c r="K3952" s="25">
        <f>IF(D3952&gt;0,1,0)</f>
        <v>1</v>
      </c>
      <c r="L3952" s="26">
        <f t="shared" si="61"/>
        <v>0</v>
      </c>
    </row>
    <row r="3953" spans="1:12" ht="19" hidden="1" x14ac:dyDescent="0.2">
      <c r="A3953" s="24">
        <v>24038</v>
      </c>
      <c r="B3953" s="24">
        <v>0</v>
      </c>
      <c r="C3953" s="24">
        <v>202</v>
      </c>
      <c r="D3953" s="24">
        <v>72</v>
      </c>
      <c r="E3953" s="25" t="str">
        <f>_xlfn.XLOOKUP(A3953,Product!A$2:A$5901,Product!B$2:B$5901,"Not Found")</f>
        <v>Epicerie sucrée</v>
      </c>
      <c r="F3953" s="25" t="str">
        <f>_xlfn.XLOOKUP(A3953,Product!A$2:A$5901,Product!C$2:C$5901,"Not Found")</f>
        <v>Pâte à tartiner</v>
      </c>
      <c r="G3953" s="25" t="str">
        <f>IF(_xlfn.XLOOKUP(A3953,Product!A$2:A$5901,Product!D$2:D$5901,"Not Found") = 0,"",_xlfn.XLOOKUP(A3953,Product!A$2:A$5901,Product!D$2:D$5901,"Not Found"))</f>
        <v>Pâte à tartiner chocolat lait</v>
      </c>
      <c r="H3953" s="30">
        <f>_xlfn.XLOOKUP(A3953,Product!A$2:A$5901,Product!E$2:E$5901,"Not Found")</f>
        <v>9.76</v>
      </c>
      <c r="I3953" s="25" t="str">
        <f>A3953&amp;"_"&amp;E3953&amp;"_"&amp;F3953&amp;"_"&amp;G3953</f>
        <v>24038_Epicerie sucrée_Pâte à tartiner_Pâte à tartiner chocolat lait</v>
      </c>
      <c r="J3953" s="30">
        <f>D3953*H3953</f>
        <v>702.72</v>
      </c>
      <c r="K3953" s="25">
        <f>IF(D3953&gt;0,1,0)</f>
        <v>1</v>
      </c>
      <c r="L3953" s="26">
        <f t="shared" si="61"/>
        <v>0</v>
      </c>
    </row>
    <row r="3954" spans="1:12" ht="19" hidden="1" x14ac:dyDescent="0.2">
      <c r="A3954" s="24">
        <v>24053</v>
      </c>
      <c r="B3954" s="24">
        <v>1</v>
      </c>
      <c r="C3954" s="24">
        <v>85</v>
      </c>
      <c r="D3954" s="24">
        <v>31</v>
      </c>
      <c r="E3954" s="25" t="str">
        <f>_xlfn.XLOOKUP(A3954,Product!A$2:A$5901,Product!B$2:B$5901,"Not Found")</f>
        <v>Epicerie sucrée</v>
      </c>
      <c r="F3954" s="25" t="str">
        <f>_xlfn.XLOOKUP(A3954,Product!A$2:A$5901,Product!C$2:C$5901,"Not Found")</f>
        <v>Pâte à tartiner</v>
      </c>
      <c r="G3954" s="25" t="str">
        <f>IF(_xlfn.XLOOKUP(A3954,Product!A$2:A$5901,Product!D$2:D$5901,"Not Found") = 0,"",_xlfn.XLOOKUP(A3954,Product!A$2:A$5901,Product!D$2:D$5901,"Not Found"))</f>
        <v>Pâte à tartiner chocolat lait</v>
      </c>
      <c r="H3954" s="30">
        <f>_xlfn.XLOOKUP(A3954,Product!A$2:A$5901,Product!E$2:E$5901,"Not Found")</f>
        <v>9.27</v>
      </c>
      <c r="I3954" s="25" t="str">
        <f>A3954&amp;"_"&amp;E3954&amp;"_"&amp;F3954&amp;"_"&amp;G3954</f>
        <v>24053_Epicerie sucrée_Pâte à tartiner_Pâte à tartiner chocolat lait</v>
      </c>
      <c r="J3954" s="30">
        <f>D3954*H3954</f>
        <v>287.37</v>
      </c>
      <c r="K3954" s="25">
        <f>IF(D3954&gt;0,1,0)</f>
        <v>1</v>
      </c>
      <c r="L3954" s="26">
        <f t="shared" si="61"/>
        <v>0</v>
      </c>
    </row>
    <row r="3955" spans="1:12" ht="19" hidden="1" x14ac:dyDescent="0.2">
      <c r="A3955" s="24">
        <v>24055</v>
      </c>
      <c r="B3955" s="24">
        <v>1</v>
      </c>
      <c r="C3955" s="24">
        <v>147</v>
      </c>
      <c r="D3955" s="24">
        <v>112</v>
      </c>
      <c r="E3955" s="25" t="str">
        <f>_xlfn.XLOOKUP(A3955,Product!A$2:A$5901,Product!B$2:B$5901,"Not Found")</f>
        <v>Epicerie sucrée</v>
      </c>
      <c r="F3955" s="25" t="str">
        <f>_xlfn.XLOOKUP(A3955,Product!A$2:A$5901,Product!C$2:C$5901,"Not Found")</f>
        <v>Pâte à tartiner</v>
      </c>
      <c r="G3955" s="25" t="str">
        <f>IF(_xlfn.XLOOKUP(A3955,Product!A$2:A$5901,Product!D$2:D$5901,"Not Found") = 0,"",_xlfn.XLOOKUP(A3955,Product!A$2:A$5901,Product!D$2:D$5901,"Not Found"))</f>
        <v>Pâte à tartiner sans lait</v>
      </c>
      <c r="H3955" s="30">
        <f>_xlfn.XLOOKUP(A3955,Product!A$2:A$5901,Product!E$2:E$5901,"Not Found")</f>
        <v>11.26</v>
      </c>
      <c r="I3955" s="25" t="str">
        <f>A3955&amp;"_"&amp;E3955&amp;"_"&amp;F3955&amp;"_"&amp;G3955</f>
        <v>24055_Epicerie sucrée_Pâte à tartiner_Pâte à tartiner sans lait</v>
      </c>
      <c r="J3955" s="30">
        <f>D3955*H3955</f>
        <v>1261.1199999999999</v>
      </c>
      <c r="K3955" s="25">
        <f>IF(D3955&gt;0,1,0)</f>
        <v>1</v>
      </c>
      <c r="L3955" s="26">
        <f t="shared" si="61"/>
        <v>0</v>
      </c>
    </row>
    <row r="3956" spans="1:12" ht="19" hidden="1" x14ac:dyDescent="0.2">
      <c r="A3956" s="24">
        <v>24060</v>
      </c>
      <c r="B3956" s="24">
        <v>0</v>
      </c>
      <c r="C3956" s="24">
        <v>200</v>
      </c>
      <c r="D3956" s="24">
        <v>83</v>
      </c>
      <c r="E3956" s="25" t="str">
        <f>_xlfn.XLOOKUP(A3956,Product!A$2:A$5901,Product!B$2:B$5901,"Not Found")</f>
        <v>Epicerie sucrée</v>
      </c>
      <c r="F3956" s="25" t="str">
        <f>_xlfn.XLOOKUP(A3956,Product!A$2:A$5901,Product!C$2:C$5901,"Not Found")</f>
        <v>Aide à la pâtisserie</v>
      </c>
      <c r="G3956" s="25" t="str">
        <f>IF(_xlfn.XLOOKUP(A3956,Product!A$2:A$5901,Product!D$2:D$5901,"Not Found") = 0,"",_xlfn.XLOOKUP(A3956,Product!A$2:A$5901,Product!D$2:D$5901,"Not Found"))</f>
        <v>Arôme</v>
      </c>
      <c r="H3956" s="30">
        <f>_xlfn.XLOOKUP(A3956,Product!A$2:A$5901,Product!E$2:E$5901,"Not Found")</f>
        <v>4.9000000000000004</v>
      </c>
      <c r="I3956" s="25" t="str">
        <f>A3956&amp;"_"&amp;E3956&amp;"_"&amp;F3956&amp;"_"&amp;G3956</f>
        <v>24060_Epicerie sucrée_Aide à la pâtisserie_Arôme</v>
      </c>
      <c r="J3956" s="30">
        <f>D3956*H3956</f>
        <v>406.70000000000005</v>
      </c>
      <c r="K3956" s="25">
        <f>IF(D3956&gt;0,1,0)</f>
        <v>1</v>
      </c>
      <c r="L3956" s="26">
        <f t="shared" si="61"/>
        <v>0</v>
      </c>
    </row>
    <row r="3957" spans="1:12" ht="19" hidden="1" x14ac:dyDescent="0.2">
      <c r="A3957" s="24">
        <v>24061</v>
      </c>
      <c r="B3957" s="24">
        <v>1</v>
      </c>
      <c r="C3957" s="24">
        <v>196</v>
      </c>
      <c r="D3957" s="24">
        <v>190</v>
      </c>
      <c r="E3957" s="25" t="str">
        <f>_xlfn.XLOOKUP(A3957,Product!A$2:A$5901,Product!B$2:B$5901,"Not Found")</f>
        <v>Epicerie sucrée</v>
      </c>
      <c r="F3957" s="25" t="str">
        <f>_xlfn.XLOOKUP(A3957,Product!A$2:A$5901,Product!C$2:C$5901,"Not Found")</f>
        <v>Purée de fruits secs</v>
      </c>
      <c r="G3957" s="25" t="str">
        <f>IF(_xlfn.XLOOKUP(A3957,Product!A$2:A$5901,Product!D$2:D$5901,"Not Found") = 0,"",_xlfn.XLOOKUP(A3957,Product!A$2:A$5901,Product!D$2:D$5901,"Not Found"))</f>
        <v>Purée de noisette</v>
      </c>
      <c r="H3957" s="30">
        <f>_xlfn.XLOOKUP(A3957,Product!A$2:A$5901,Product!E$2:E$5901,"Not Found")</f>
        <v>13.74</v>
      </c>
      <c r="I3957" s="25" t="str">
        <f>A3957&amp;"_"&amp;E3957&amp;"_"&amp;F3957&amp;"_"&amp;G3957</f>
        <v>24061_Epicerie sucrée_Purée de fruits secs_Purée de noisette</v>
      </c>
      <c r="J3957" s="30">
        <f>D3957*H3957</f>
        <v>2610.6</v>
      </c>
      <c r="K3957" s="25">
        <f>IF(D3957&gt;0,1,0)</f>
        <v>1</v>
      </c>
      <c r="L3957" s="26">
        <f t="shared" si="61"/>
        <v>0</v>
      </c>
    </row>
    <row r="3958" spans="1:12" ht="19" hidden="1" x14ac:dyDescent="0.2">
      <c r="A3958" s="24">
        <v>24074</v>
      </c>
      <c r="B3958" s="24">
        <v>1</v>
      </c>
      <c r="C3958" s="24">
        <v>207</v>
      </c>
      <c r="D3958" s="24">
        <v>45</v>
      </c>
      <c r="E3958" s="25" t="str">
        <f>_xlfn.XLOOKUP(A3958,Product!A$2:A$5901,Product!B$2:B$5901,"Not Found")</f>
        <v>Epicerie sucrée</v>
      </c>
      <c r="F3958" s="25" t="str">
        <f>_xlfn.XLOOKUP(A3958,Product!A$2:A$5901,Product!C$2:C$5901,"Not Found")</f>
        <v>Purée de fruits secs</v>
      </c>
      <c r="G3958" s="25" t="str">
        <f>IF(_xlfn.XLOOKUP(A3958,Product!A$2:A$5901,Product!D$2:D$5901,"Not Found") = 0,"",_xlfn.XLOOKUP(A3958,Product!A$2:A$5901,Product!D$2:D$5901,"Not Found"))</f>
        <v>Purée d'amande</v>
      </c>
      <c r="H3958" s="30">
        <f>_xlfn.XLOOKUP(A3958,Product!A$2:A$5901,Product!E$2:E$5901,"Not Found")</f>
        <v>11.9</v>
      </c>
      <c r="I3958" s="25" t="str">
        <f>A3958&amp;"_"&amp;E3958&amp;"_"&amp;F3958&amp;"_"&amp;G3958</f>
        <v>24074_Epicerie sucrée_Purée de fruits secs_Purée d'amande</v>
      </c>
      <c r="J3958" s="30">
        <f>D3958*H3958</f>
        <v>535.5</v>
      </c>
      <c r="K3958" s="25">
        <f>IF(D3958&gt;0,1,0)</f>
        <v>1</v>
      </c>
      <c r="L3958" s="26">
        <f t="shared" si="61"/>
        <v>0</v>
      </c>
    </row>
    <row r="3959" spans="1:12" ht="19" hidden="1" x14ac:dyDescent="0.2">
      <c r="A3959" s="24">
        <v>24075</v>
      </c>
      <c r="B3959" s="24">
        <v>0</v>
      </c>
      <c r="C3959" s="24">
        <v>253</v>
      </c>
      <c r="D3959" s="24">
        <v>33</v>
      </c>
      <c r="E3959" s="25" t="str">
        <f>_xlfn.XLOOKUP(A3959,Product!A$2:A$5901,Product!B$2:B$5901,"Not Found")</f>
        <v>Epicerie sucrée</v>
      </c>
      <c r="F3959" s="25" t="str">
        <f>_xlfn.XLOOKUP(A3959,Product!A$2:A$5901,Product!C$2:C$5901,"Not Found")</f>
        <v>Purée de fruits secs</v>
      </c>
      <c r="G3959" s="25" t="str">
        <f>IF(_xlfn.XLOOKUP(A3959,Product!A$2:A$5901,Product!D$2:D$5901,"Not Found") = 0,"",_xlfn.XLOOKUP(A3959,Product!A$2:A$5901,Product!D$2:D$5901,"Not Found"))</f>
        <v>Purée d'amande</v>
      </c>
      <c r="H3959" s="30">
        <f>_xlfn.XLOOKUP(A3959,Product!A$2:A$5901,Product!E$2:E$5901,"Not Found")</f>
        <v>13.06</v>
      </c>
      <c r="I3959" s="25" t="str">
        <f>A3959&amp;"_"&amp;E3959&amp;"_"&amp;F3959&amp;"_"&amp;G3959</f>
        <v>24075_Epicerie sucrée_Purée de fruits secs_Purée d'amande</v>
      </c>
      <c r="J3959" s="30">
        <f>D3959*H3959</f>
        <v>430.98</v>
      </c>
      <c r="K3959" s="25">
        <f>IF(D3959&gt;0,1,0)</f>
        <v>1</v>
      </c>
      <c r="L3959" s="26">
        <f t="shared" si="61"/>
        <v>0</v>
      </c>
    </row>
    <row r="3960" spans="1:12" ht="19" hidden="1" x14ac:dyDescent="0.2">
      <c r="A3960" s="24">
        <v>24076</v>
      </c>
      <c r="B3960" s="24">
        <v>1</v>
      </c>
      <c r="C3960" s="24">
        <v>884</v>
      </c>
      <c r="D3960" s="24">
        <v>791</v>
      </c>
      <c r="E3960" s="25" t="str">
        <f>_xlfn.XLOOKUP(A3960,Product!A$2:A$5901,Product!B$2:B$5901,"Not Found")</f>
        <v>Epicerie sucrée</v>
      </c>
      <c r="F3960" s="25" t="str">
        <f>_xlfn.XLOOKUP(A3960,Product!A$2:A$5901,Product!C$2:C$5901,"Not Found")</f>
        <v>Purée de fruits secs</v>
      </c>
      <c r="G3960" s="25" t="str">
        <f>IF(_xlfn.XLOOKUP(A3960,Product!A$2:A$5901,Product!D$2:D$5901,"Not Found") = 0,"",_xlfn.XLOOKUP(A3960,Product!A$2:A$5901,Product!D$2:D$5901,"Not Found"))</f>
        <v>Purée de cacahuète</v>
      </c>
      <c r="H3960" s="30">
        <f>_xlfn.XLOOKUP(A3960,Product!A$2:A$5901,Product!E$2:E$5901,"Not Found")</f>
        <v>5.17</v>
      </c>
      <c r="I3960" s="25" t="str">
        <f>A3960&amp;"_"&amp;E3960&amp;"_"&amp;F3960&amp;"_"&amp;G3960</f>
        <v>24076_Epicerie sucrée_Purée de fruits secs_Purée de cacahuète</v>
      </c>
      <c r="J3960" s="30">
        <f>D3960*H3960</f>
        <v>4089.47</v>
      </c>
      <c r="K3960" s="25">
        <f>IF(D3960&gt;0,1,0)</f>
        <v>1</v>
      </c>
      <c r="L3960" s="26">
        <f t="shared" si="61"/>
        <v>0</v>
      </c>
    </row>
    <row r="3961" spans="1:12" ht="19" hidden="1" x14ac:dyDescent="0.2">
      <c r="A3961" s="24">
        <v>26054</v>
      </c>
      <c r="B3961" s="24">
        <v>0</v>
      </c>
      <c r="C3961" s="24">
        <v>759</v>
      </c>
      <c r="D3961" s="24">
        <v>10</v>
      </c>
      <c r="E3961" s="25" t="str">
        <f>_xlfn.XLOOKUP(A3961,Product!A$2:A$5901,Product!B$2:B$5901,"Not Found")</f>
        <v>Epicerie sucrée</v>
      </c>
      <c r="F3961" s="25" t="str">
        <f>_xlfn.XLOOKUP(A3961,Product!A$2:A$5901,Product!C$2:C$5901,"Not Found")</f>
        <v>Biscuits, Gâteaux</v>
      </c>
      <c r="G3961" s="25" t="str">
        <f>IF(_xlfn.XLOOKUP(A3961,Product!A$2:A$5901,Product!D$2:D$5901,"Not Found") = 0,"",_xlfn.XLOOKUP(A3961,Product!A$2:A$5901,Product!D$2:D$5901,"Not Found"))</f>
        <v>Biscuit au chocolat</v>
      </c>
      <c r="H3961" s="30">
        <f>_xlfn.XLOOKUP(A3961,Product!A$2:A$5901,Product!E$2:E$5901,"Not Found")</f>
        <v>1.76</v>
      </c>
      <c r="I3961" s="25" t="str">
        <f>A3961&amp;"_"&amp;E3961&amp;"_"&amp;F3961&amp;"_"&amp;G3961</f>
        <v>26054_Epicerie sucrée_Biscuits, Gâteaux_Biscuit au chocolat</v>
      </c>
      <c r="J3961" s="30">
        <f>D3961*H3961</f>
        <v>17.600000000000001</v>
      </c>
      <c r="K3961" s="25">
        <f>IF(D3961&gt;0,1,0)</f>
        <v>1</v>
      </c>
      <c r="L3961" s="26">
        <f t="shared" si="61"/>
        <v>0</v>
      </c>
    </row>
    <row r="3962" spans="1:12" ht="19" hidden="1" x14ac:dyDescent="0.2">
      <c r="A3962" s="24">
        <v>26057</v>
      </c>
      <c r="B3962" s="24">
        <v>1</v>
      </c>
      <c r="C3962" s="24">
        <v>550</v>
      </c>
      <c r="D3962" s="24">
        <v>65</v>
      </c>
      <c r="E3962" s="25" t="str">
        <f>_xlfn.XLOOKUP(A3962,Product!A$2:A$5901,Product!B$2:B$5901,"Not Found")</f>
        <v>Epicerie sucrée</v>
      </c>
      <c r="F3962" s="25" t="str">
        <f>_xlfn.XLOOKUP(A3962,Product!A$2:A$5901,Product!C$2:C$5901,"Not Found")</f>
        <v>Biscuits, Gâteaux</v>
      </c>
      <c r="G3962" s="25" t="str">
        <f>IF(_xlfn.XLOOKUP(A3962,Product!A$2:A$5901,Product!D$2:D$5901,"Not Found") = 0,"",_xlfn.XLOOKUP(A3962,Product!A$2:A$5901,Product!D$2:D$5901,"Not Found"))</f>
        <v>Biscuit nature</v>
      </c>
      <c r="H3962" s="30">
        <f>_xlfn.XLOOKUP(A3962,Product!A$2:A$5901,Product!E$2:E$5901,"Not Found")</f>
        <v>1.34</v>
      </c>
      <c r="I3962" s="25" t="str">
        <f>A3962&amp;"_"&amp;E3962&amp;"_"&amp;F3962&amp;"_"&amp;G3962</f>
        <v>26057_Epicerie sucrée_Biscuits, Gâteaux_Biscuit nature</v>
      </c>
      <c r="J3962" s="30">
        <f>D3962*H3962</f>
        <v>87.100000000000009</v>
      </c>
      <c r="K3962" s="25">
        <f>IF(D3962&gt;0,1,0)</f>
        <v>1</v>
      </c>
      <c r="L3962" s="26">
        <f t="shared" si="61"/>
        <v>0</v>
      </c>
    </row>
    <row r="3963" spans="1:12" ht="19" hidden="1" x14ac:dyDescent="0.2">
      <c r="A3963" s="24">
        <v>26136</v>
      </c>
      <c r="B3963" s="24">
        <v>0</v>
      </c>
      <c r="C3963" s="24">
        <v>716</v>
      </c>
      <c r="D3963" s="24">
        <v>135</v>
      </c>
      <c r="E3963" s="25" t="str">
        <f>_xlfn.XLOOKUP(A3963,Product!A$2:A$5901,Product!B$2:B$5901,"Not Found")</f>
        <v>Epicerie sucrée</v>
      </c>
      <c r="F3963" s="25" t="str">
        <f>_xlfn.XLOOKUP(A3963,Product!A$2:A$5901,Product!C$2:C$5901,"Not Found")</f>
        <v>Chocolat bio</v>
      </c>
      <c r="G3963" s="25" t="str">
        <f>IF(_xlfn.XLOOKUP(A3963,Product!A$2:A$5901,Product!D$2:D$5901,"Not Found") = 0,"",_xlfn.XLOOKUP(A3963,Product!A$2:A$5901,Product!D$2:D$5901,"Not Found"))</f>
        <v>Chocolat pâtissier</v>
      </c>
      <c r="H3963" s="30">
        <f>_xlfn.XLOOKUP(A3963,Product!A$2:A$5901,Product!E$2:E$5901,"Not Found")</f>
        <v>2.02</v>
      </c>
      <c r="I3963" s="25" t="str">
        <f>A3963&amp;"_"&amp;E3963&amp;"_"&amp;F3963&amp;"_"&amp;G3963</f>
        <v>26136_Epicerie sucrée_Chocolat bio_Chocolat pâtissier</v>
      </c>
      <c r="J3963" s="30">
        <f>D3963*H3963</f>
        <v>272.7</v>
      </c>
      <c r="K3963" s="25">
        <f>IF(D3963&gt;0,1,0)</f>
        <v>1</v>
      </c>
      <c r="L3963" s="26">
        <f t="shared" si="61"/>
        <v>0</v>
      </c>
    </row>
    <row r="3964" spans="1:12" ht="19" hidden="1" x14ac:dyDescent="0.2">
      <c r="A3964" s="24">
        <v>26148</v>
      </c>
      <c r="B3964" s="24">
        <v>0</v>
      </c>
      <c r="C3964" s="24">
        <v>11</v>
      </c>
      <c r="D3964" s="24">
        <v>9</v>
      </c>
      <c r="E3964" s="25" t="str">
        <f>_xlfn.XLOOKUP(A3964,Product!A$2:A$5901,Product!B$2:B$5901,"Not Found")</f>
        <v>Epicerie sucrée</v>
      </c>
      <c r="F3964" s="25" t="str">
        <f>_xlfn.XLOOKUP(A3964,Product!A$2:A$5901,Product!C$2:C$5901,"Not Found")</f>
        <v>Chocolat bio</v>
      </c>
      <c r="G3964" s="25" t="str">
        <f>IF(_xlfn.XLOOKUP(A3964,Product!A$2:A$5901,Product!D$2:D$5901,"Not Found") = 0,"",_xlfn.XLOOKUP(A3964,Product!A$2:A$5901,Product!D$2:D$5901,"Not Found"))</f>
        <v>Chocolat pâtissier</v>
      </c>
      <c r="H3964" s="30">
        <f>_xlfn.XLOOKUP(A3964,Product!A$2:A$5901,Product!E$2:E$5901,"Not Found")</f>
        <v>2.78</v>
      </c>
      <c r="I3964" s="25" t="str">
        <f>A3964&amp;"_"&amp;E3964&amp;"_"&amp;F3964&amp;"_"&amp;G3964</f>
        <v>26148_Epicerie sucrée_Chocolat bio_Chocolat pâtissier</v>
      </c>
      <c r="J3964" s="30">
        <f>D3964*H3964</f>
        <v>25.02</v>
      </c>
      <c r="K3964" s="25">
        <f>IF(D3964&gt;0,1,0)</f>
        <v>1</v>
      </c>
      <c r="L3964" s="26">
        <f t="shared" si="61"/>
        <v>0</v>
      </c>
    </row>
    <row r="3965" spans="1:12" ht="19" hidden="1" x14ac:dyDescent="0.2">
      <c r="A3965" s="24">
        <v>26727</v>
      </c>
      <c r="B3965" s="24">
        <v>0</v>
      </c>
      <c r="C3965" s="24">
        <v>357</v>
      </c>
      <c r="D3965" s="24">
        <v>139</v>
      </c>
      <c r="E3965" s="25" t="str">
        <f>_xlfn.XLOOKUP(A3965,Product!A$2:A$5901,Product!B$2:B$5901,"Not Found")</f>
        <v>Epicerie sucrée</v>
      </c>
      <c r="F3965" s="25" t="str">
        <f>_xlfn.XLOOKUP(A3965,Product!A$2:A$5901,Product!C$2:C$5901,"Not Found")</f>
        <v>Purée de fruits secs</v>
      </c>
      <c r="G3965" s="25" t="str">
        <f>IF(_xlfn.XLOOKUP(A3965,Product!A$2:A$5901,Product!D$2:D$5901,"Not Found") = 0,"",_xlfn.XLOOKUP(A3965,Product!A$2:A$5901,Product!D$2:D$5901,"Not Found"))</f>
        <v>Purée de sésame</v>
      </c>
      <c r="H3965" s="30">
        <f>_xlfn.XLOOKUP(A3965,Product!A$2:A$5901,Product!E$2:E$5901,"Not Found")</f>
        <v>3.08</v>
      </c>
      <c r="I3965" s="25" t="str">
        <f>A3965&amp;"_"&amp;E3965&amp;"_"&amp;F3965&amp;"_"&amp;G3965</f>
        <v>26727_Epicerie sucrée_Purée de fruits secs_Purée de sésame</v>
      </c>
      <c r="J3965" s="30">
        <f>D3965*H3965</f>
        <v>428.12</v>
      </c>
      <c r="K3965" s="25">
        <f>IF(D3965&gt;0,1,0)</f>
        <v>1</v>
      </c>
      <c r="L3965" s="26">
        <f t="shared" si="61"/>
        <v>0</v>
      </c>
    </row>
    <row r="3966" spans="1:12" ht="19" hidden="1" x14ac:dyDescent="0.2">
      <c r="A3966" s="24">
        <v>27047</v>
      </c>
      <c r="B3966" s="24">
        <v>0</v>
      </c>
      <c r="C3966" s="24">
        <v>345</v>
      </c>
      <c r="D3966" s="24">
        <v>66</v>
      </c>
      <c r="E3966" s="25" t="str">
        <f>_xlfn.XLOOKUP(A3966,Product!A$2:A$5901,Product!B$2:B$5901,"Not Found")</f>
        <v>Epicerie sucrée</v>
      </c>
      <c r="F3966" s="25" t="str">
        <f>_xlfn.XLOOKUP(A3966,Product!A$2:A$5901,Product!C$2:C$5901,"Not Found")</f>
        <v>Confiserie Bio</v>
      </c>
      <c r="G3966" s="25" t="str">
        <f>IF(_xlfn.XLOOKUP(A3966,Product!A$2:A$5901,Product!D$2:D$5901,"Not Found") = 0,"",_xlfn.XLOOKUP(A3966,Product!A$2:A$5901,Product!D$2:D$5901,"Not Found"))</f>
        <v>Guimauve</v>
      </c>
      <c r="H3966" s="30">
        <f>_xlfn.XLOOKUP(A3966,Product!A$2:A$5901,Product!E$2:E$5901,"Not Found")</f>
        <v>2.69</v>
      </c>
      <c r="I3966" s="25" t="str">
        <f>A3966&amp;"_"&amp;E3966&amp;"_"&amp;F3966&amp;"_"&amp;G3966</f>
        <v>27047_Epicerie sucrée_Confiserie Bio_Guimauve</v>
      </c>
      <c r="J3966" s="30">
        <f>D3966*H3966</f>
        <v>177.54</v>
      </c>
      <c r="K3966" s="25">
        <f>IF(D3966&gt;0,1,0)</f>
        <v>1</v>
      </c>
      <c r="L3966" s="26">
        <f t="shared" si="61"/>
        <v>0</v>
      </c>
    </row>
    <row r="3967" spans="1:12" ht="19" hidden="1" x14ac:dyDescent="0.2">
      <c r="A3967" s="24">
        <v>27639</v>
      </c>
      <c r="B3967" s="24">
        <v>0</v>
      </c>
      <c r="C3967" s="24">
        <v>837</v>
      </c>
      <c r="D3967" s="24">
        <v>837</v>
      </c>
      <c r="E3967" s="25" t="str">
        <f>_xlfn.XLOOKUP(A3967,Product!A$2:A$5901,Product!B$2:B$5901,"Not Found")</f>
        <v>Epicerie sucrée</v>
      </c>
      <c r="F3967" s="25" t="str">
        <f>_xlfn.XLOOKUP(A3967,Product!A$2:A$5901,Product!C$2:C$5901,"Not Found")</f>
        <v>Purée de fruits secs</v>
      </c>
      <c r="G3967" s="25" t="str">
        <f>IF(_xlfn.XLOOKUP(A3967,Product!A$2:A$5901,Product!D$2:D$5901,"Not Found") = 0,"",_xlfn.XLOOKUP(A3967,Product!A$2:A$5901,Product!D$2:D$5901,"Not Found"))</f>
        <v>Purée d'amande</v>
      </c>
      <c r="H3967" s="30">
        <f>_xlfn.XLOOKUP(A3967,Product!A$2:A$5901,Product!E$2:E$5901,"Not Found")</f>
        <v>16.079999999999998</v>
      </c>
      <c r="I3967" s="25" t="str">
        <f>A3967&amp;"_"&amp;E3967&amp;"_"&amp;F3967&amp;"_"&amp;G3967</f>
        <v>27639_Epicerie sucrée_Purée de fruits secs_Purée d'amande</v>
      </c>
      <c r="J3967" s="30">
        <f>D3967*H3967</f>
        <v>13458.96</v>
      </c>
      <c r="K3967" s="25">
        <f>IF(D3967&gt;0,1,0)</f>
        <v>1</v>
      </c>
      <c r="L3967" s="26">
        <f t="shared" si="61"/>
        <v>0</v>
      </c>
    </row>
    <row r="3968" spans="1:12" ht="19" hidden="1" x14ac:dyDescent="0.2">
      <c r="A3968" s="24">
        <v>28533</v>
      </c>
      <c r="B3968" s="24">
        <v>0</v>
      </c>
      <c r="C3968" s="24">
        <v>55</v>
      </c>
      <c r="D3968" s="24">
        <v>47</v>
      </c>
      <c r="E3968" s="25" t="str">
        <f>_xlfn.XLOOKUP(A3968,Product!A$2:A$5901,Product!B$2:B$5901,"Not Found")</f>
        <v>Epicerie sucrée</v>
      </c>
      <c r="F3968" s="25" t="str">
        <f>_xlfn.XLOOKUP(A3968,Product!A$2:A$5901,Product!C$2:C$5901,"Not Found")</f>
        <v>Compote et dessert</v>
      </c>
      <c r="G3968" s="25" t="str">
        <f>IF(_xlfn.XLOOKUP(A3968,Product!A$2:A$5901,Product!D$2:D$5901,"Not Found") = 0,"",_xlfn.XLOOKUP(A3968,Product!A$2:A$5901,Product!D$2:D$5901,"Not Found"))</f>
        <v>Compote et purée de fruit</v>
      </c>
      <c r="H3968" s="30">
        <f>_xlfn.XLOOKUP(A3968,Product!A$2:A$5901,Product!E$2:E$5901,"Not Found")</f>
        <v>5.39</v>
      </c>
      <c r="I3968" s="25" t="str">
        <f>A3968&amp;"_"&amp;E3968&amp;"_"&amp;F3968&amp;"_"&amp;G3968</f>
        <v>28533_Epicerie sucrée_Compote et dessert_Compote et purée de fruit</v>
      </c>
      <c r="J3968" s="30">
        <f>D3968*H3968</f>
        <v>253.32999999999998</v>
      </c>
      <c r="K3968" s="25">
        <f>IF(D3968&gt;0,1,0)</f>
        <v>1</v>
      </c>
      <c r="L3968" s="26">
        <f t="shared" si="61"/>
        <v>0</v>
      </c>
    </row>
    <row r="3969" spans="1:12" ht="19" hidden="1" x14ac:dyDescent="0.2">
      <c r="A3969" s="24">
        <v>28535</v>
      </c>
      <c r="B3969" s="24">
        <v>1</v>
      </c>
      <c r="C3969" s="24">
        <v>783</v>
      </c>
      <c r="D3969" s="24">
        <v>751</v>
      </c>
      <c r="E3969" s="25" t="str">
        <f>_xlfn.XLOOKUP(A3969,Product!A$2:A$5901,Product!B$2:B$5901,"Not Found")</f>
        <v>Epicerie sucrée</v>
      </c>
      <c r="F3969" s="25" t="str">
        <f>_xlfn.XLOOKUP(A3969,Product!A$2:A$5901,Product!C$2:C$5901,"Not Found")</f>
        <v>Compote et dessert</v>
      </c>
      <c r="G3969" s="25" t="str">
        <f>IF(_xlfn.XLOOKUP(A3969,Product!A$2:A$5901,Product!D$2:D$5901,"Not Found") = 0,"",_xlfn.XLOOKUP(A3969,Product!A$2:A$5901,Product!D$2:D$5901,"Not Found"))</f>
        <v>Compote et purée de fruit</v>
      </c>
      <c r="H3969" s="30">
        <f>_xlfn.XLOOKUP(A3969,Product!A$2:A$5901,Product!E$2:E$5901,"Not Found")</f>
        <v>5.39</v>
      </c>
      <c r="I3969" s="25" t="str">
        <f>A3969&amp;"_"&amp;E3969&amp;"_"&amp;F3969&amp;"_"&amp;G3969</f>
        <v>28535_Epicerie sucrée_Compote et dessert_Compote et purée de fruit</v>
      </c>
      <c r="J3969" s="30">
        <f>D3969*H3969</f>
        <v>4047.89</v>
      </c>
      <c r="K3969" s="25">
        <f>IF(D3969&gt;0,1,0)</f>
        <v>1</v>
      </c>
      <c r="L3969" s="26">
        <f t="shared" si="61"/>
        <v>0</v>
      </c>
    </row>
    <row r="3970" spans="1:12" ht="19" hidden="1" x14ac:dyDescent="0.2">
      <c r="A3970" s="24">
        <v>28536</v>
      </c>
      <c r="B3970" s="24">
        <v>1</v>
      </c>
      <c r="C3970" s="24">
        <v>50</v>
      </c>
      <c r="D3970" s="24">
        <v>13</v>
      </c>
      <c r="E3970" s="25" t="str">
        <f>_xlfn.XLOOKUP(A3970,Product!A$2:A$5901,Product!B$2:B$5901,"Not Found")</f>
        <v>Epicerie sucrée</v>
      </c>
      <c r="F3970" s="25" t="str">
        <f>_xlfn.XLOOKUP(A3970,Product!A$2:A$5901,Product!C$2:C$5901,"Not Found")</f>
        <v>Compote et dessert</v>
      </c>
      <c r="G3970" s="25" t="str">
        <f>IF(_xlfn.XLOOKUP(A3970,Product!A$2:A$5901,Product!D$2:D$5901,"Not Found") = 0,"",_xlfn.XLOOKUP(A3970,Product!A$2:A$5901,Product!D$2:D$5901,"Not Found"))</f>
        <v>Compote et purée de fruit</v>
      </c>
      <c r="H3970" s="30">
        <f>_xlfn.XLOOKUP(A3970,Product!A$2:A$5901,Product!E$2:E$5901,"Not Found")</f>
        <v>5.39</v>
      </c>
      <c r="I3970" s="25" t="str">
        <f>A3970&amp;"_"&amp;E3970&amp;"_"&amp;F3970&amp;"_"&amp;G3970</f>
        <v>28536_Epicerie sucrée_Compote et dessert_Compote et purée de fruit</v>
      </c>
      <c r="J3970" s="30">
        <f>D3970*H3970</f>
        <v>70.069999999999993</v>
      </c>
      <c r="K3970" s="25">
        <f>IF(D3970&gt;0,1,0)</f>
        <v>1</v>
      </c>
      <c r="L3970" s="26">
        <f t="shared" si="61"/>
        <v>0</v>
      </c>
    </row>
    <row r="3971" spans="1:12" ht="19" hidden="1" x14ac:dyDescent="0.2">
      <c r="A3971" s="24">
        <v>29365</v>
      </c>
      <c r="B3971" s="24">
        <v>0</v>
      </c>
      <c r="C3971" s="24">
        <v>861</v>
      </c>
      <c r="D3971" s="24">
        <v>271</v>
      </c>
      <c r="E3971" s="25" t="str">
        <f>_xlfn.XLOOKUP(A3971,Product!A$2:A$5901,Product!B$2:B$5901,"Not Found")</f>
        <v>Epicerie sucrée</v>
      </c>
      <c r="F3971" s="25" t="str">
        <f>_xlfn.XLOOKUP(A3971,Product!A$2:A$5901,Product!C$2:C$5901,"Not Found")</f>
        <v>Compote et dessert</v>
      </c>
      <c r="G3971" s="25" t="str">
        <f>IF(_xlfn.XLOOKUP(A3971,Product!A$2:A$5901,Product!D$2:D$5901,"Not Found") = 0,"",_xlfn.XLOOKUP(A3971,Product!A$2:A$5901,Product!D$2:D$5901,"Not Found"))</f>
        <v>Dessert et glace</v>
      </c>
      <c r="H3971" s="30">
        <f>_xlfn.XLOOKUP(A3971,Product!A$2:A$5901,Product!E$2:E$5901,"Not Found")</f>
        <v>0.67</v>
      </c>
      <c r="I3971" s="25" t="str">
        <f>A3971&amp;"_"&amp;E3971&amp;"_"&amp;F3971&amp;"_"&amp;G3971</f>
        <v>29365_Epicerie sucrée_Compote et dessert_Dessert et glace</v>
      </c>
      <c r="J3971" s="30">
        <f>D3971*H3971</f>
        <v>181.57000000000002</v>
      </c>
      <c r="K3971" s="25">
        <f>IF(D3971&gt;0,1,0)</f>
        <v>1</v>
      </c>
      <c r="L3971" s="26">
        <f t="shared" ref="L3971:L4034" si="62">1-K3971</f>
        <v>0</v>
      </c>
    </row>
    <row r="3972" spans="1:12" ht="19" hidden="1" x14ac:dyDescent="0.2">
      <c r="A3972" s="24">
        <v>29372</v>
      </c>
      <c r="B3972" s="24">
        <v>0</v>
      </c>
      <c r="C3972" s="24">
        <v>432</v>
      </c>
      <c r="D3972" s="24">
        <v>276</v>
      </c>
      <c r="E3972" s="25" t="str">
        <f>_xlfn.XLOOKUP(A3972,Product!A$2:A$5901,Product!B$2:B$5901,"Not Found")</f>
        <v>Epicerie sucrée</v>
      </c>
      <c r="F3972" s="25" t="str">
        <f>_xlfn.XLOOKUP(A3972,Product!A$2:A$5901,Product!C$2:C$5901,"Not Found")</f>
        <v>Compote et dessert</v>
      </c>
      <c r="G3972" s="25" t="str">
        <f>IF(_xlfn.XLOOKUP(A3972,Product!A$2:A$5901,Product!D$2:D$5901,"Not Found") = 0,"",_xlfn.XLOOKUP(A3972,Product!A$2:A$5901,Product!D$2:D$5901,"Not Found"))</f>
        <v>Dessert et glace</v>
      </c>
      <c r="H3972" s="30">
        <f>_xlfn.XLOOKUP(A3972,Product!A$2:A$5901,Product!E$2:E$5901,"Not Found")</f>
        <v>0.67</v>
      </c>
      <c r="I3972" s="25" t="str">
        <f>A3972&amp;"_"&amp;E3972&amp;"_"&amp;F3972&amp;"_"&amp;G3972</f>
        <v>29372_Epicerie sucrée_Compote et dessert_Dessert et glace</v>
      </c>
      <c r="J3972" s="30">
        <f>D3972*H3972</f>
        <v>184.92000000000002</v>
      </c>
      <c r="K3972" s="25">
        <f>IF(D3972&gt;0,1,0)</f>
        <v>1</v>
      </c>
      <c r="L3972" s="26">
        <f t="shared" si="62"/>
        <v>0</v>
      </c>
    </row>
    <row r="3973" spans="1:12" ht="19" hidden="1" x14ac:dyDescent="0.2">
      <c r="A3973" s="24">
        <v>29384</v>
      </c>
      <c r="B3973" s="24">
        <v>0</v>
      </c>
      <c r="C3973" s="24">
        <v>513</v>
      </c>
      <c r="D3973" s="24">
        <v>490</v>
      </c>
      <c r="E3973" s="25" t="str">
        <f>_xlfn.XLOOKUP(A3973,Product!A$2:A$5901,Product!B$2:B$5901,"Not Found")</f>
        <v>Epicerie sucrée</v>
      </c>
      <c r="F3973" s="25" t="str">
        <f>_xlfn.XLOOKUP(A3973,Product!A$2:A$5901,Product!C$2:C$5901,"Not Found")</f>
        <v>Compote et dessert</v>
      </c>
      <c r="G3973" s="25" t="str">
        <f>IF(_xlfn.XLOOKUP(A3973,Product!A$2:A$5901,Product!D$2:D$5901,"Not Found") = 0,"",_xlfn.XLOOKUP(A3973,Product!A$2:A$5901,Product!D$2:D$5901,"Not Found"))</f>
        <v>Dessert et glace</v>
      </c>
      <c r="H3973" s="30">
        <f>_xlfn.XLOOKUP(A3973,Product!A$2:A$5901,Product!E$2:E$5901,"Not Found")</f>
        <v>0.67</v>
      </c>
      <c r="I3973" s="25" t="str">
        <f>A3973&amp;"_"&amp;E3973&amp;"_"&amp;F3973&amp;"_"&amp;G3973</f>
        <v>29384_Epicerie sucrée_Compote et dessert_Dessert et glace</v>
      </c>
      <c r="J3973" s="30">
        <f>D3973*H3973</f>
        <v>328.3</v>
      </c>
      <c r="K3973" s="25">
        <f>IF(D3973&gt;0,1,0)</f>
        <v>1</v>
      </c>
      <c r="L3973" s="26">
        <f t="shared" si="62"/>
        <v>0</v>
      </c>
    </row>
    <row r="3974" spans="1:12" ht="19" hidden="1" x14ac:dyDescent="0.2">
      <c r="A3974" s="24">
        <v>29385</v>
      </c>
      <c r="B3974" s="24">
        <v>0</v>
      </c>
      <c r="C3974" s="24">
        <v>336</v>
      </c>
      <c r="D3974" s="24">
        <v>117</v>
      </c>
      <c r="E3974" s="25" t="str">
        <f>_xlfn.XLOOKUP(A3974,Product!A$2:A$5901,Product!B$2:B$5901,"Not Found")</f>
        <v>Epicerie sucrée</v>
      </c>
      <c r="F3974" s="25" t="str">
        <f>_xlfn.XLOOKUP(A3974,Product!A$2:A$5901,Product!C$2:C$5901,"Not Found")</f>
        <v>Compote et dessert</v>
      </c>
      <c r="G3974" s="25" t="str">
        <f>IF(_xlfn.XLOOKUP(A3974,Product!A$2:A$5901,Product!D$2:D$5901,"Not Found") = 0,"",_xlfn.XLOOKUP(A3974,Product!A$2:A$5901,Product!D$2:D$5901,"Not Found"))</f>
        <v>Dessert et glace</v>
      </c>
      <c r="H3974" s="30">
        <f>_xlfn.XLOOKUP(A3974,Product!A$2:A$5901,Product!E$2:E$5901,"Not Found")</f>
        <v>0.67</v>
      </c>
      <c r="I3974" s="25" t="str">
        <f>A3974&amp;"_"&amp;E3974&amp;"_"&amp;F3974&amp;"_"&amp;G3974</f>
        <v>29385_Epicerie sucrée_Compote et dessert_Dessert et glace</v>
      </c>
      <c r="J3974" s="30">
        <f>D3974*H3974</f>
        <v>78.39</v>
      </c>
      <c r="K3974" s="25">
        <f>IF(D3974&gt;0,1,0)</f>
        <v>1</v>
      </c>
      <c r="L3974" s="26">
        <f t="shared" si="62"/>
        <v>0</v>
      </c>
    </row>
    <row r="3975" spans="1:12" ht="19" hidden="1" x14ac:dyDescent="0.2">
      <c r="A3975" s="24">
        <v>30306</v>
      </c>
      <c r="B3975" s="24">
        <v>1</v>
      </c>
      <c r="C3975" s="24">
        <v>188</v>
      </c>
      <c r="D3975" s="24">
        <v>138</v>
      </c>
      <c r="E3975" s="25" t="str">
        <f>_xlfn.XLOOKUP(A3975,Product!A$2:A$5901,Product!B$2:B$5901,"Not Found")</f>
        <v>Epicerie sucrée</v>
      </c>
      <c r="F3975" s="25" t="str">
        <f>_xlfn.XLOOKUP(A3975,Product!A$2:A$5901,Product!C$2:C$5901,"Not Found")</f>
        <v>Fruits secs</v>
      </c>
      <c r="G3975" s="25" t="str">
        <f>IF(_xlfn.XLOOKUP(A3975,Product!A$2:A$5901,Product!D$2:D$5901,"Not Found") = 0,"",_xlfn.XLOOKUP(A3975,Product!A$2:A$5901,Product!D$2:D$5901,"Not Found"))</f>
        <v>Fruit séché</v>
      </c>
      <c r="H3975" s="30">
        <f>_xlfn.XLOOKUP(A3975,Product!A$2:A$5901,Product!E$2:E$5901,"Not Found")</f>
        <v>3.5</v>
      </c>
      <c r="I3975" s="25" t="str">
        <f>A3975&amp;"_"&amp;E3975&amp;"_"&amp;F3975&amp;"_"&amp;G3975</f>
        <v>30306_Epicerie sucrée_Fruits secs_Fruit séché</v>
      </c>
      <c r="J3975" s="30">
        <f>D3975*H3975</f>
        <v>483</v>
      </c>
      <c r="K3975" s="25">
        <f>IF(D3975&gt;0,1,0)</f>
        <v>1</v>
      </c>
      <c r="L3975" s="26">
        <f t="shared" si="62"/>
        <v>0</v>
      </c>
    </row>
    <row r="3976" spans="1:12" ht="19" hidden="1" x14ac:dyDescent="0.2">
      <c r="A3976" s="24">
        <v>30308</v>
      </c>
      <c r="B3976" s="24">
        <v>0</v>
      </c>
      <c r="C3976" s="24">
        <v>412</v>
      </c>
      <c r="D3976" s="24">
        <v>160</v>
      </c>
      <c r="E3976" s="25" t="str">
        <f>_xlfn.XLOOKUP(A3976,Product!A$2:A$5901,Product!B$2:B$5901,"Not Found")</f>
        <v>Epicerie sucrée</v>
      </c>
      <c r="F3976" s="25" t="str">
        <f>_xlfn.XLOOKUP(A3976,Product!A$2:A$5901,Product!C$2:C$5901,"Not Found")</f>
        <v>Fruits secs</v>
      </c>
      <c r="G3976" s="25" t="str">
        <f>IF(_xlfn.XLOOKUP(A3976,Product!A$2:A$5901,Product!D$2:D$5901,"Not Found") = 0,"",_xlfn.XLOOKUP(A3976,Product!A$2:A$5901,Product!D$2:D$5901,"Not Found"))</f>
        <v>Fruit séché</v>
      </c>
      <c r="H3976" s="30">
        <f>_xlfn.XLOOKUP(A3976,Product!A$2:A$5901,Product!E$2:E$5901,"Not Found")</f>
        <v>5.87</v>
      </c>
      <c r="I3976" s="25" t="str">
        <f>A3976&amp;"_"&amp;E3976&amp;"_"&amp;F3976&amp;"_"&amp;G3976</f>
        <v>30308_Epicerie sucrée_Fruits secs_Fruit séché</v>
      </c>
      <c r="J3976" s="30">
        <f>D3976*H3976</f>
        <v>939.2</v>
      </c>
      <c r="K3976" s="25">
        <f>IF(D3976&gt;0,1,0)</f>
        <v>1</v>
      </c>
      <c r="L3976" s="26">
        <f t="shared" si="62"/>
        <v>0</v>
      </c>
    </row>
    <row r="3977" spans="1:12" ht="19" hidden="1" x14ac:dyDescent="0.2">
      <c r="A3977" s="24">
        <v>30314</v>
      </c>
      <c r="B3977" s="24">
        <v>0</v>
      </c>
      <c r="C3977" s="24">
        <v>618</v>
      </c>
      <c r="D3977" s="24">
        <v>319</v>
      </c>
      <c r="E3977" s="25" t="str">
        <f>_xlfn.XLOOKUP(A3977,Product!A$2:A$5901,Product!B$2:B$5901,"Not Found")</f>
        <v>Epicerie sucrée</v>
      </c>
      <c r="F3977" s="25" t="str">
        <f>_xlfn.XLOOKUP(A3977,Product!A$2:A$5901,Product!C$2:C$5901,"Not Found")</f>
        <v>Fruits secs</v>
      </c>
      <c r="G3977" s="25" t="str">
        <f>IF(_xlfn.XLOOKUP(A3977,Product!A$2:A$5901,Product!D$2:D$5901,"Not Found") = 0,"",_xlfn.XLOOKUP(A3977,Product!A$2:A$5901,Product!D$2:D$5901,"Not Found"))</f>
        <v>Fruit séché</v>
      </c>
      <c r="H3977" s="30">
        <f>_xlfn.XLOOKUP(A3977,Product!A$2:A$5901,Product!E$2:E$5901,"Not Found")</f>
        <v>4.83</v>
      </c>
      <c r="I3977" s="25" t="str">
        <f>A3977&amp;"_"&amp;E3977&amp;"_"&amp;F3977&amp;"_"&amp;G3977</f>
        <v>30314_Epicerie sucrée_Fruits secs_Fruit séché</v>
      </c>
      <c r="J3977" s="30">
        <f>D3977*H3977</f>
        <v>1540.77</v>
      </c>
      <c r="K3977" s="25">
        <f>IF(D3977&gt;0,1,0)</f>
        <v>1</v>
      </c>
      <c r="L3977" s="26">
        <f t="shared" si="62"/>
        <v>0</v>
      </c>
    </row>
    <row r="3978" spans="1:12" ht="19" hidden="1" x14ac:dyDescent="0.2">
      <c r="A3978" s="24">
        <v>30465</v>
      </c>
      <c r="B3978" s="24">
        <v>1</v>
      </c>
      <c r="C3978" s="24">
        <v>121</v>
      </c>
      <c r="D3978" s="24">
        <v>6</v>
      </c>
      <c r="E3978" s="25" t="str">
        <f>_xlfn.XLOOKUP(A3978,Product!A$2:A$5901,Product!B$2:B$5901,"Not Found")</f>
        <v>Epicerie sucrée</v>
      </c>
      <c r="F3978" s="25" t="str">
        <f>_xlfn.XLOOKUP(A3978,Product!A$2:A$5901,Product!C$2:C$5901,"Not Found")</f>
        <v>Aide à la pâtisserie</v>
      </c>
      <c r="G3978" s="25" t="str">
        <f>IF(_xlfn.XLOOKUP(A3978,Product!A$2:A$5901,Product!D$2:D$5901,"Not Found") = 0,"",_xlfn.XLOOKUP(A3978,Product!A$2:A$5901,Product!D$2:D$5901,"Not Found"))</f>
        <v>Levure et gélifiant</v>
      </c>
      <c r="H3978" s="30">
        <f>_xlfn.XLOOKUP(A3978,Product!A$2:A$5901,Product!E$2:E$5901,"Not Found")</f>
        <v>2.19</v>
      </c>
      <c r="I3978" s="25" t="str">
        <f>A3978&amp;"_"&amp;E3978&amp;"_"&amp;F3978&amp;"_"&amp;G3978</f>
        <v>30465_Epicerie sucrée_Aide à la pâtisserie_Levure et gélifiant</v>
      </c>
      <c r="J3978" s="30">
        <f>D3978*H3978</f>
        <v>13.14</v>
      </c>
      <c r="K3978" s="25">
        <f>IF(D3978&gt;0,1,0)</f>
        <v>1</v>
      </c>
      <c r="L3978" s="26">
        <f t="shared" si="62"/>
        <v>0</v>
      </c>
    </row>
    <row r="3979" spans="1:12" ht="19" hidden="1" x14ac:dyDescent="0.2">
      <c r="A3979" s="24">
        <v>30624</v>
      </c>
      <c r="B3979" s="24">
        <v>0</v>
      </c>
      <c r="C3979" s="24">
        <v>587</v>
      </c>
      <c r="D3979" s="24">
        <v>552</v>
      </c>
      <c r="E3979" s="25" t="str">
        <f>_xlfn.XLOOKUP(A3979,Product!A$2:A$5901,Product!B$2:B$5901,"Not Found")</f>
        <v>Epicerie sucrée</v>
      </c>
      <c r="F3979" s="25" t="str">
        <f>_xlfn.XLOOKUP(A3979,Product!A$2:A$5901,Product!C$2:C$5901,"Not Found")</f>
        <v>Sucre et édulcorant</v>
      </c>
      <c r="G3979" s="25" t="str">
        <f>IF(_xlfn.XLOOKUP(A3979,Product!A$2:A$5901,Product!D$2:D$5901,"Not Found") = 0,"",_xlfn.XLOOKUP(A3979,Product!A$2:A$5901,Product!D$2:D$5901,"Not Found"))</f>
        <v>Édulcorant naturel</v>
      </c>
      <c r="H3979" s="30">
        <f>_xlfn.XLOOKUP(A3979,Product!A$2:A$5901,Product!E$2:E$5901,"Not Found")</f>
        <v>7.78</v>
      </c>
      <c r="I3979" s="25" t="str">
        <f>A3979&amp;"_"&amp;E3979&amp;"_"&amp;F3979&amp;"_"&amp;G3979</f>
        <v>30624_Epicerie sucrée_Sucre et édulcorant_Édulcorant naturel</v>
      </c>
      <c r="J3979" s="30">
        <f>D3979*H3979</f>
        <v>4294.5600000000004</v>
      </c>
      <c r="K3979" s="25">
        <f>IF(D3979&gt;0,1,0)</f>
        <v>1</v>
      </c>
      <c r="L3979" s="26">
        <f t="shared" si="62"/>
        <v>0</v>
      </c>
    </row>
    <row r="3980" spans="1:12" ht="19" hidden="1" x14ac:dyDescent="0.2">
      <c r="A3980" s="24">
        <v>30889</v>
      </c>
      <c r="B3980" s="24">
        <v>1</v>
      </c>
      <c r="C3980" s="24">
        <v>146</v>
      </c>
      <c r="D3980" s="24">
        <v>131</v>
      </c>
      <c r="E3980" s="25" t="str">
        <f>_xlfn.XLOOKUP(A3980,Product!A$2:A$5901,Product!B$2:B$5901,"Not Found")</f>
        <v>Epicerie sucrée</v>
      </c>
      <c r="F3980" s="25" t="str">
        <f>_xlfn.XLOOKUP(A3980,Product!A$2:A$5901,Product!C$2:C$5901,"Not Found")</f>
        <v>Sucre et édulcorant</v>
      </c>
      <c r="G3980" s="25" t="str">
        <f>IF(_xlfn.XLOOKUP(A3980,Product!A$2:A$5901,Product!D$2:D$5901,"Not Found") = 0,"",_xlfn.XLOOKUP(A3980,Product!A$2:A$5901,Product!D$2:D$5901,"Not Found"))</f>
        <v>Édulcorant naturel</v>
      </c>
      <c r="H3980" s="30">
        <f>_xlfn.XLOOKUP(A3980,Product!A$2:A$5901,Product!E$2:E$5901,"Not Found")</f>
        <v>3.95</v>
      </c>
      <c r="I3980" s="25" t="str">
        <f>A3980&amp;"_"&amp;E3980&amp;"_"&amp;F3980&amp;"_"&amp;G3980</f>
        <v>30889_Epicerie sucrée_Sucre et édulcorant_Édulcorant naturel</v>
      </c>
      <c r="J3980" s="30">
        <f>D3980*H3980</f>
        <v>517.45000000000005</v>
      </c>
      <c r="K3980" s="25">
        <f>IF(D3980&gt;0,1,0)</f>
        <v>1</v>
      </c>
      <c r="L3980" s="26">
        <f t="shared" si="62"/>
        <v>0</v>
      </c>
    </row>
    <row r="3981" spans="1:12" ht="19" hidden="1" x14ac:dyDescent="0.2">
      <c r="A3981" s="24">
        <v>41679</v>
      </c>
      <c r="B3981" s="24">
        <v>1</v>
      </c>
      <c r="C3981" s="24">
        <v>562</v>
      </c>
      <c r="D3981" s="24">
        <v>260</v>
      </c>
      <c r="E3981" s="25" t="str">
        <f>_xlfn.XLOOKUP(A3981,Product!A$2:A$5901,Product!B$2:B$5901,"Not Found")</f>
        <v>Epicerie sucrée</v>
      </c>
      <c r="F3981" s="25" t="str">
        <f>_xlfn.XLOOKUP(A3981,Product!A$2:A$5901,Product!C$2:C$5901,"Not Found")</f>
        <v>Aide à la pâtisserie</v>
      </c>
      <c r="G3981" s="25" t="str">
        <f>IF(_xlfn.XLOOKUP(A3981,Product!A$2:A$5901,Product!D$2:D$5901,"Not Found") = 0,"",_xlfn.XLOOKUP(A3981,Product!A$2:A$5901,Product!D$2:D$5901,"Not Found"))</f>
        <v>Ferments, présure</v>
      </c>
      <c r="H3981" s="30">
        <f>_xlfn.XLOOKUP(A3981,Product!A$2:A$5901,Product!E$2:E$5901,"Not Found")</f>
        <v>3.45</v>
      </c>
      <c r="I3981" s="25" t="str">
        <f>A3981&amp;"_"&amp;E3981&amp;"_"&amp;F3981&amp;"_"&amp;G3981</f>
        <v>41679_Epicerie sucrée_Aide à la pâtisserie_Ferments, présure</v>
      </c>
      <c r="J3981" s="30">
        <f>D3981*H3981</f>
        <v>897</v>
      </c>
      <c r="K3981" s="25">
        <f>IF(D3981&gt;0,1,0)</f>
        <v>1</v>
      </c>
      <c r="L3981" s="26">
        <f t="shared" si="62"/>
        <v>0</v>
      </c>
    </row>
    <row r="3982" spans="1:12" ht="19" hidden="1" x14ac:dyDescent="0.2">
      <c r="A3982" s="24">
        <v>41680</v>
      </c>
      <c r="B3982" s="24">
        <v>0</v>
      </c>
      <c r="C3982" s="24">
        <v>631</v>
      </c>
      <c r="D3982" s="24">
        <v>529</v>
      </c>
      <c r="E3982" s="25" t="str">
        <f>_xlfn.XLOOKUP(A3982,Product!A$2:A$5901,Product!B$2:B$5901,"Not Found")</f>
        <v>Epicerie sucrée</v>
      </c>
      <c r="F3982" s="25" t="str">
        <f>_xlfn.XLOOKUP(A3982,Product!A$2:A$5901,Product!C$2:C$5901,"Not Found")</f>
        <v>Aide à la pâtisserie</v>
      </c>
      <c r="G3982" s="25" t="str">
        <f>IF(_xlfn.XLOOKUP(A3982,Product!A$2:A$5901,Product!D$2:D$5901,"Not Found") = 0,"",_xlfn.XLOOKUP(A3982,Product!A$2:A$5901,Product!D$2:D$5901,"Not Found"))</f>
        <v>Ferments, présure</v>
      </c>
      <c r="H3982" s="30">
        <f>_xlfn.XLOOKUP(A3982,Product!A$2:A$5901,Product!E$2:E$5901,"Not Found")</f>
        <v>3.45</v>
      </c>
      <c r="I3982" s="25" t="str">
        <f>A3982&amp;"_"&amp;E3982&amp;"_"&amp;F3982&amp;"_"&amp;G3982</f>
        <v>41680_Epicerie sucrée_Aide à la pâtisserie_Ferments, présure</v>
      </c>
      <c r="J3982" s="30">
        <f>D3982*H3982</f>
        <v>1825.0500000000002</v>
      </c>
      <c r="K3982" s="25">
        <f>IF(D3982&gt;0,1,0)</f>
        <v>1</v>
      </c>
      <c r="L3982" s="26">
        <f t="shared" si="62"/>
        <v>0</v>
      </c>
    </row>
    <row r="3983" spans="1:12" ht="19" hidden="1" x14ac:dyDescent="0.2">
      <c r="A3983" s="24">
        <v>41681</v>
      </c>
      <c r="B3983" s="24">
        <v>0</v>
      </c>
      <c r="C3983" s="24">
        <v>692</v>
      </c>
      <c r="D3983" s="24">
        <v>386</v>
      </c>
      <c r="E3983" s="25" t="str">
        <f>_xlfn.XLOOKUP(A3983,Product!A$2:A$5901,Product!B$2:B$5901,"Not Found")</f>
        <v>Epicerie sucrée</v>
      </c>
      <c r="F3983" s="25" t="str">
        <f>_xlfn.XLOOKUP(A3983,Product!A$2:A$5901,Product!C$2:C$5901,"Not Found")</f>
        <v>Sucre et édulcorant</v>
      </c>
      <c r="G3983" s="25" t="str">
        <f>IF(_xlfn.XLOOKUP(A3983,Product!A$2:A$5901,Product!D$2:D$5901,"Not Found") = 0,"",_xlfn.XLOOKUP(A3983,Product!A$2:A$5901,Product!D$2:D$5901,"Not Found"))</f>
        <v>Édulcorant naturel</v>
      </c>
      <c r="H3983" s="30">
        <f>_xlfn.XLOOKUP(A3983,Product!A$2:A$5901,Product!E$2:E$5901,"Not Found")</f>
        <v>2.54</v>
      </c>
      <c r="I3983" s="25" t="str">
        <f>A3983&amp;"_"&amp;E3983&amp;"_"&amp;F3983&amp;"_"&amp;G3983</f>
        <v>41681_Epicerie sucrée_Sucre et édulcorant_Édulcorant naturel</v>
      </c>
      <c r="J3983" s="30">
        <f>D3983*H3983</f>
        <v>980.44</v>
      </c>
      <c r="K3983" s="25">
        <f>IF(D3983&gt;0,1,0)</f>
        <v>1</v>
      </c>
      <c r="L3983" s="26">
        <f t="shared" si="62"/>
        <v>0</v>
      </c>
    </row>
    <row r="3984" spans="1:12" ht="19" hidden="1" x14ac:dyDescent="0.2">
      <c r="A3984" s="24">
        <v>42190</v>
      </c>
      <c r="B3984" s="24">
        <v>0</v>
      </c>
      <c r="C3984" s="24">
        <v>400</v>
      </c>
      <c r="D3984" s="24">
        <v>232</v>
      </c>
      <c r="E3984" s="25" t="str">
        <f>_xlfn.XLOOKUP(A3984,Product!A$2:A$5901,Product!B$2:B$5901,"Not Found")</f>
        <v>Epicerie sucrée</v>
      </c>
      <c r="F3984" s="25" t="str">
        <f>_xlfn.XLOOKUP(A3984,Product!A$2:A$5901,Product!C$2:C$5901,"Not Found")</f>
        <v>Compote et dessert</v>
      </c>
      <c r="G3984" s="25" t="str">
        <f>IF(_xlfn.XLOOKUP(A3984,Product!A$2:A$5901,Product!D$2:D$5901,"Not Found") = 0,"",_xlfn.XLOOKUP(A3984,Product!A$2:A$5901,Product!D$2:D$5901,"Not Found"))</f>
        <v>Compote et purée de fruit</v>
      </c>
      <c r="H3984" s="30">
        <f>_xlfn.XLOOKUP(A3984,Product!A$2:A$5901,Product!E$2:E$5901,"Not Found")</f>
        <v>2.2599999999999998</v>
      </c>
      <c r="I3984" s="25" t="str">
        <f>A3984&amp;"_"&amp;E3984&amp;"_"&amp;F3984&amp;"_"&amp;G3984</f>
        <v>42190_Epicerie sucrée_Compote et dessert_Compote et purée de fruit</v>
      </c>
      <c r="J3984" s="30">
        <f>D3984*H3984</f>
        <v>524.31999999999994</v>
      </c>
      <c r="K3984" s="25">
        <f>IF(D3984&gt;0,1,0)</f>
        <v>1</v>
      </c>
      <c r="L3984" s="26">
        <f t="shared" si="62"/>
        <v>0</v>
      </c>
    </row>
    <row r="3985" spans="1:12" ht="19" hidden="1" x14ac:dyDescent="0.2">
      <c r="A3985" s="24">
        <v>42198</v>
      </c>
      <c r="B3985" s="24">
        <v>1</v>
      </c>
      <c r="C3985" s="24">
        <v>898</v>
      </c>
      <c r="D3985" s="24">
        <v>340</v>
      </c>
      <c r="E3985" s="25" t="str">
        <f>_xlfn.XLOOKUP(A3985,Product!A$2:A$5901,Product!B$2:B$5901,"Not Found")</f>
        <v>Epicerie sucrée</v>
      </c>
      <c r="F3985" s="25" t="str">
        <f>_xlfn.XLOOKUP(A3985,Product!A$2:A$5901,Product!C$2:C$5901,"Not Found")</f>
        <v>Compote et dessert</v>
      </c>
      <c r="G3985" s="25" t="str">
        <f>IF(_xlfn.XLOOKUP(A3985,Product!A$2:A$5901,Product!D$2:D$5901,"Not Found") = 0,"",_xlfn.XLOOKUP(A3985,Product!A$2:A$5901,Product!D$2:D$5901,"Not Found"))</f>
        <v>Compote et purée de fruit</v>
      </c>
      <c r="H3985" s="30">
        <f>_xlfn.XLOOKUP(A3985,Product!A$2:A$5901,Product!E$2:E$5901,"Not Found")</f>
        <v>2.63</v>
      </c>
      <c r="I3985" s="25" t="str">
        <f>A3985&amp;"_"&amp;E3985&amp;"_"&amp;F3985&amp;"_"&amp;G3985</f>
        <v>42198_Epicerie sucrée_Compote et dessert_Compote et purée de fruit</v>
      </c>
      <c r="J3985" s="30">
        <f>D3985*H3985</f>
        <v>894.19999999999993</v>
      </c>
      <c r="K3985" s="25">
        <f>IF(D3985&gt;0,1,0)</f>
        <v>1</v>
      </c>
      <c r="L3985" s="26">
        <f t="shared" si="62"/>
        <v>0</v>
      </c>
    </row>
    <row r="3986" spans="1:12" ht="19" hidden="1" x14ac:dyDescent="0.2">
      <c r="A3986" s="24">
        <v>42207</v>
      </c>
      <c r="B3986" s="24">
        <v>1</v>
      </c>
      <c r="C3986" s="24">
        <v>659</v>
      </c>
      <c r="D3986" s="24">
        <v>329</v>
      </c>
      <c r="E3986" s="25" t="str">
        <f>_xlfn.XLOOKUP(A3986,Product!A$2:A$5901,Product!B$2:B$5901,"Not Found")</f>
        <v>Epicerie sucrée</v>
      </c>
      <c r="F3986" s="25" t="str">
        <f>_xlfn.XLOOKUP(A3986,Product!A$2:A$5901,Product!C$2:C$5901,"Not Found")</f>
        <v>Pâte à tartiner</v>
      </c>
      <c r="G3986" s="25" t="str">
        <f>IF(_xlfn.XLOOKUP(A3986,Product!A$2:A$5901,Product!D$2:D$5901,"Not Found") = 0,"",_xlfn.XLOOKUP(A3986,Product!A$2:A$5901,Product!D$2:D$5901,"Not Found"))</f>
        <v>Pâte à tartiner chocolat lait</v>
      </c>
      <c r="H3986" s="30">
        <f>_xlfn.XLOOKUP(A3986,Product!A$2:A$5901,Product!E$2:E$5901,"Not Found")</f>
        <v>4.74</v>
      </c>
      <c r="I3986" s="25" t="str">
        <f>A3986&amp;"_"&amp;E3986&amp;"_"&amp;F3986&amp;"_"&amp;G3986</f>
        <v>42207_Epicerie sucrée_Pâte à tartiner_Pâte à tartiner chocolat lait</v>
      </c>
      <c r="J3986" s="30">
        <f>D3986*H3986</f>
        <v>1559.46</v>
      </c>
      <c r="K3986" s="25">
        <f>IF(D3986&gt;0,1,0)</f>
        <v>1</v>
      </c>
      <c r="L3986" s="26">
        <f t="shared" si="62"/>
        <v>0</v>
      </c>
    </row>
    <row r="3987" spans="1:12" ht="19" hidden="1" x14ac:dyDescent="0.2">
      <c r="A3987" s="24">
        <v>42676</v>
      </c>
      <c r="B3987" s="24">
        <v>1</v>
      </c>
      <c r="C3987" s="24">
        <v>572</v>
      </c>
      <c r="D3987" s="24">
        <v>531</v>
      </c>
      <c r="E3987" s="25" t="str">
        <f>_xlfn.XLOOKUP(A3987,Product!A$2:A$5901,Product!B$2:B$5901,"Not Found")</f>
        <v>Epicerie sucrée</v>
      </c>
      <c r="F3987" s="25" t="str">
        <f>_xlfn.XLOOKUP(A3987,Product!A$2:A$5901,Product!C$2:C$5901,"Not Found")</f>
        <v>Purée de fruits secs</v>
      </c>
      <c r="G3987" s="25" t="str">
        <f>IF(_xlfn.XLOOKUP(A3987,Product!A$2:A$5901,Product!D$2:D$5901,"Not Found") = 0,"",_xlfn.XLOOKUP(A3987,Product!A$2:A$5901,Product!D$2:D$5901,"Not Found"))</f>
        <v>Purée de noisette</v>
      </c>
      <c r="H3987" s="30">
        <f>_xlfn.XLOOKUP(A3987,Product!A$2:A$5901,Product!E$2:E$5901,"Not Found")</f>
        <v>4.68</v>
      </c>
      <c r="I3987" s="25" t="str">
        <f>A3987&amp;"_"&amp;E3987&amp;"_"&amp;F3987&amp;"_"&amp;G3987</f>
        <v>42676_Epicerie sucrée_Purée de fruits secs_Purée de noisette</v>
      </c>
      <c r="J3987" s="30">
        <f>D3987*H3987</f>
        <v>2485.08</v>
      </c>
      <c r="K3987" s="25">
        <f>IF(D3987&gt;0,1,0)</f>
        <v>1</v>
      </c>
      <c r="L3987" s="26">
        <f t="shared" si="62"/>
        <v>0</v>
      </c>
    </row>
    <row r="3988" spans="1:12" ht="19" hidden="1" x14ac:dyDescent="0.2">
      <c r="A3988" s="24">
        <v>42694</v>
      </c>
      <c r="B3988" s="24">
        <v>0</v>
      </c>
      <c r="C3988" s="24">
        <v>832</v>
      </c>
      <c r="D3988" s="24">
        <v>417</v>
      </c>
      <c r="E3988" s="25" t="str">
        <f>_xlfn.XLOOKUP(A3988,Product!A$2:A$5901,Product!B$2:B$5901,"Not Found")</f>
        <v>Epicerie sucrée</v>
      </c>
      <c r="F3988" s="25" t="str">
        <f>_xlfn.XLOOKUP(A3988,Product!A$2:A$5901,Product!C$2:C$5901,"Not Found")</f>
        <v>Tartines et biscottes</v>
      </c>
      <c r="G3988" s="25" t="str">
        <f>IF(_xlfn.XLOOKUP(A3988,Product!A$2:A$5901,Product!D$2:D$5901,"Not Found") = 0,"",_xlfn.XLOOKUP(A3988,Product!A$2:A$5901,Product!D$2:D$5901,"Not Found"))</f>
        <v>Tartine craquante, biscotte</v>
      </c>
      <c r="H3988" s="30">
        <f>_xlfn.XLOOKUP(A3988,Product!A$2:A$5901,Product!E$2:E$5901,"Not Found")</f>
        <v>4.12</v>
      </c>
      <c r="I3988" s="25" t="str">
        <f>A3988&amp;"_"&amp;E3988&amp;"_"&amp;F3988&amp;"_"&amp;G3988</f>
        <v>42694_Epicerie sucrée_Tartines et biscottes_Tartine craquante, biscotte</v>
      </c>
      <c r="J3988" s="30">
        <f>D3988*H3988</f>
        <v>1718.04</v>
      </c>
      <c r="K3988" s="25">
        <f>IF(D3988&gt;0,1,0)</f>
        <v>1</v>
      </c>
      <c r="L3988" s="26">
        <f t="shared" si="62"/>
        <v>0</v>
      </c>
    </row>
    <row r="3989" spans="1:12" ht="19" hidden="1" x14ac:dyDescent="0.2">
      <c r="A3989" s="24">
        <v>42695</v>
      </c>
      <c r="B3989" s="24">
        <v>1</v>
      </c>
      <c r="C3989" s="24">
        <v>379</v>
      </c>
      <c r="D3989" s="24">
        <v>41</v>
      </c>
      <c r="E3989" s="25" t="str">
        <f>_xlfn.XLOOKUP(A3989,Product!A$2:A$5901,Product!B$2:B$5901,"Not Found")</f>
        <v>Epicerie sucrée</v>
      </c>
      <c r="F3989" s="25" t="str">
        <f>_xlfn.XLOOKUP(A3989,Product!A$2:A$5901,Product!C$2:C$5901,"Not Found")</f>
        <v>Tartines et biscottes</v>
      </c>
      <c r="G3989" s="25" t="str">
        <f>IF(_xlfn.XLOOKUP(A3989,Product!A$2:A$5901,Product!D$2:D$5901,"Not Found") = 0,"",_xlfn.XLOOKUP(A3989,Product!A$2:A$5901,Product!D$2:D$5901,"Not Found"))</f>
        <v>Tartine craquante, biscotte</v>
      </c>
      <c r="H3989" s="30">
        <f>_xlfn.XLOOKUP(A3989,Product!A$2:A$5901,Product!E$2:E$5901,"Not Found")</f>
        <v>1.81</v>
      </c>
      <c r="I3989" s="25" t="str">
        <f>A3989&amp;"_"&amp;E3989&amp;"_"&amp;F3989&amp;"_"&amp;G3989</f>
        <v>42695_Epicerie sucrée_Tartines et biscottes_Tartine craquante, biscotte</v>
      </c>
      <c r="J3989" s="30">
        <f>D3989*H3989</f>
        <v>74.210000000000008</v>
      </c>
      <c r="K3989" s="25">
        <f>IF(D3989&gt;0,1,0)</f>
        <v>1</v>
      </c>
      <c r="L3989" s="26">
        <f t="shared" si="62"/>
        <v>0</v>
      </c>
    </row>
    <row r="3990" spans="1:12" ht="19" hidden="1" x14ac:dyDescent="0.2">
      <c r="A3990" s="24">
        <v>42712</v>
      </c>
      <c r="B3990" s="24">
        <v>0</v>
      </c>
      <c r="C3990" s="24">
        <v>288</v>
      </c>
      <c r="D3990" s="24">
        <v>229</v>
      </c>
      <c r="E3990" s="25" t="str">
        <f>_xlfn.XLOOKUP(A3990,Product!A$2:A$5901,Product!B$2:B$5901,"Not Found")</f>
        <v>Epicerie sucrée</v>
      </c>
      <c r="F3990" s="25" t="str">
        <f>_xlfn.XLOOKUP(A3990,Product!A$2:A$5901,Product!C$2:C$5901,"Not Found")</f>
        <v>Chocolat bio</v>
      </c>
      <c r="G3990" s="25" t="str">
        <f>IF(_xlfn.XLOOKUP(A3990,Product!A$2:A$5901,Product!D$2:D$5901,"Not Found") = 0,"",_xlfn.XLOOKUP(A3990,Product!A$2:A$5901,Product!D$2:D$5901,"Not Found"))</f>
        <v>Chocolat pâtissier</v>
      </c>
      <c r="H3990" s="30">
        <f>_xlfn.XLOOKUP(A3990,Product!A$2:A$5901,Product!E$2:E$5901,"Not Found")</f>
        <v>2.5299999999999998</v>
      </c>
      <c r="I3990" s="25" t="str">
        <f>A3990&amp;"_"&amp;E3990&amp;"_"&amp;F3990&amp;"_"&amp;G3990</f>
        <v>42712_Epicerie sucrée_Chocolat bio_Chocolat pâtissier</v>
      </c>
      <c r="J3990" s="30">
        <f>D3990*H3990</f>
        <v>579.37</v>
      </c>
      <c r="K3990" s="25">
        <f>IF(D3990&gt;0,1,0)</f>
        <v>1</v>
      </c>
      <c r="L3990" s="26">
        <f t="shared" si="62"/>
        <v>0</v>
      </c>
    </row>
    <row r="3991" spans="1:12" ht="19" hidden="1" x14ac:dyDescent="0.2">
      <c r="A3991" s="24">
        <v>43336</v>
      </c>
      <c r="B3991" s="24">
        <v>0</v>
      </c>
      <c r="C3991" s="24">
        <v>578</v>
      </c>
      <c r="D3991" s="24">
        <v>575</v>
      </c>
      <c r="E3991" s="25" t="str">
        <f>_xlfn.XLOOKUP(A3991,Product!A$2:A$5901,Product!B$2:B$5901,"Not Found")</f>
        <v>Epicerie sucrée</v>
      </c>
      <c r="F3991" s="25" t="str">
        <f>_xlfn.XLOOKUP(A3991,Product!A$2:A$5901,Product!C$2:C$5901,"Not Found")</f>
        <v>Sucre et édulcorant</v>
      </c>
      <c r="G3991" s="25" t="str">
        <f>IF(_xlfn.XLOOKUP(A3991,Product!A$2:A$5901,Product!D$2:D$5901,"Not Found") = 0,"",_xlfn.XLOOKUP(A3991,Product!A$2:A$5901,Product!D$2:D$5901,"Not Found"))</f>
        <v>Sucre</v>
      </c>
      <c r="H3991" s="30">
        <f>_xlfn.XLOOKUP(A3991,Product!A$2:A$5901,Product!E$2:E$5901,"Not Found")</f>
        <v>3.98</v>
      </c>
      <c r="I3991" s="25" t="str">
        <f>A3991&amp;"_"&amp;E3991&amp;"_"&amp;F3991&amp;"_"&amp;G3991</f>
        <v>43336_Epicerie sucrée_Sucre et édulcorant_Sucre</v>
      </c>
      <c r="J3991" s="30">
        <f>D3991*H3991</f>
        <v>2288.5</v>
      </c>
      <c r="K3991" s="25">
        <f>IF(D3991&gt;0,1,0)</f>
        <v>1</v>
      </c>
      <c r="L3991" s="26">
        <f t="shared" si="62"/>
        <v>0</v>
      </c>
    </row>
    <row r="3992" spans="1:12" ht="19" hidden="1" x14ac:dyDescent="0.2">
      <c r="A3992" s="24">
        <v>43810</v>
      </c>
      <c r="B3992" s="24">
        <v>0</v>
      </c>
      <c r="C3992" s="24">
        <v>653</v>
      </c>
      <c r="D3992" s="24">
        <v>591</v>
      </c>
      <c r="E3992" s="25" t="str">
        <f>_xlfn.XLOOKUP(A3992,Product!A$2:A$5901,Product!B$2:B$5901,"Not Found")</f>
        <v>Epicerie sucrée</v>
      </c>
      <c r="F3992" s="25" t="str">
        <f>_xlfn.XLOOKUP(A3992,Product!A$2:A$5901,Product!C$2:C$5901,"Not Found")</f>
        <v>Chocolat bio</v>
      </c>
      <c r="G3992" s="25" t="str">
        <f>IF(_xlfn.XLOOKUP(A3992,Product!A$2:A$5901,Product!D$2:D$5901,"Not Found") = 0,"",_xlfn.XLOOKUP(A3992,Product!A$2:A$5901,Product!D$2:D$5901,"Not Found"))</f>
        <v>Chocolat cru</v>
      </c>
      <c r="H3992" s="30">
        <f>_xlfn.XLOOKUP(A3992,Product!A$2:A$5901,Product!E$2:E$5901,"Not Found")</f>
        <v>3.79</v>
      </c>
      <c r="I3992" s="25" t="str">
        <f>A3992&amp;"_"&amp;E3992&amp;"_"&amp;F3992&amp;"_"&amp;G3992</f>
        <v>43810_Epicerie sucrée_Chocolat bio_Chocolat cru</v>
      </c>
      <c r="J3992" s="30">
        <f>D3992*H3992</f>
        <v>2239.89</v>
      </c>
      <c r="K3992" s="25">
        <f>IF(D3992&gt;0,1,0)</f>
        <v>1</v>
      </c>
      <c r="L3992" s="26">
        <f t="shared" si="62"/>
        <v>0</v>
      </c>
    </row>
    <row r="3993" spans="1:12" ht="19" hidden="1" x14ac:dyDescent="0.2">
      <c r="A3993" s="24">
        <v>44254</v>
      </c>
      <c r="B3993" s="24">
        <v>0</v>
      </c>
      <c r="C3993" s="24">
        <v>366</v>
      </c>
      <c r="D3993" s="24">
        <v>243</v>
      </c>
      <c r="E3993" s="25" t="str">
        <f>_xlfn.XLOOKUP(A3993,Product!A$2:A$5901,Product!B$2:B$5901,"Not Found")</f>
        <v>Epicerie sucrée</v>
      </c>
      <c r="F3993" s="25" t="str">
        <f>_xlfn.XLOOKUP(A3993,Product!A$2:A$5901,Product!C$2:C$5901,"Not Found")</f>
        <v>Chocolat bio</v>
      </c>
      <c r="G3993" s="25" t="str">
        <f>IF(_xlfn.XLOOKUP(A3993,Product!A$2:A$5901,Product!D$2:D$5901,"Not Found") = 0,"",_xlfn.XLOOKUP(A3993,Product!A$2:A$5901,Product!D$2:D$5901,"Not Found"))</f>
        <v>Chocolat noir</v>
      </c>
      <c r="H3993" s="30">
        <f>_xlfn.XLOOKUP(A3993,Product!A$2:A$5901,Product!E$2:E$5901,"Not Found")</f>
        <v>2.2400000000000002</v>
      </c>
      <c r="I3993" s="25" t="str">
        <f>A3993&amp;"_"&amp;E3993&amp;"_"&amp;F3993&amp;"_"&amp;G3993</f>
        <v>44254_Epicerie sucrée_Chocolat bio_Chocolat noir</v>
      </c>
      <c r="J3993" s="30">
        <f>D3993*H3993</f>
        <v>544.32000000000005</v>
      </c>
      <c r="K3993" s="25">
        <f>IF(D3993&gt;0,1,0)</f>
        <v>1</v>
      </c>
      <c r="L3993" s="26">
        <f t="shared" si="62"/>
        <v>0</v>
      </c>
    </row>
    <row r="3994" spans="1:12" ht="19" hidden="1" x14ac:dyDescent="0.2">
      <c r="A3994" s="24">
        <v>44266</v>
      </c>
      <c r="B3994" s="24">
        <v>0</v>
      </c>
      <c r="C3994" s="24">
        <v>44</v>
      </c>
      <c r="D3994" s="24">
        <v>13</v>
      </c>
      <c r="E3994" s="25" t="str">
        <f>_xlfn.XLOOKUP(A3994,Product!A$2:A$5901,Product!B$2:B$5901,"Not Found")</f>
        <v>Epicerie sucrée</v>
      </c>
      <c r="F3994" s="25" t="str">
        <f>_xlfn.XLOOKUP(A3994,Product!A$2:A$5901,Product!C$2:C$5901,"Not Found")</f>
        <v>Pâte à tartiner</v>
      </c>
      <c r="G3994" s="25" t="str">
        <f>IF(_xlfn.XLOOKUP(A3994,Product!A$2:A$5901,Product!D$2:D$5901,"Not Found") = 0,"",_xlfn.XLOOKUP(A3994,Product!A$2:A$5901,Product!D$2:D$5901,"Not Found"))</f>
        <v>Pâte à tartiner chocolat noir</v>
      </c>
      <c r="H3994" s="30">
        <f>_xlfn.XLOOKUP(A3994,Product!A$2:A$5901,Product!E$2:E$5901,"Not Found")</f>
        <v>5.08</v>
      </c>
      <c r="I3994" s="25" t="str">
        <f>A3994&amp;"_"&amp;E3994&amp;"_"&amp;F3994&amp;"_"&amp;G3994</f>
        <v>44266_Epicerie sucrée_Pâte à tartiner_Pâte à tartiner chocolat noir</v>
      </c>
      <c r="J3994" s="30">
        <f>D3994*H3994</f>
        <v>66.040000000000006</v>
      </c>
      <c r="K3994" s="25">
        <f>IF(D3994&gt;0,1,0)</f>
        <v>1</v>
      </c>
      <c r="L3994" s="26">
        <f t="shared" si="62"/>
        <v>0</v>
      </c>
    </row>
    <row r="3995" spans="1:12" ht="19" hidden="1" x14ac:dyDescent="0.2">
      <c r="A3995" s="24">
        <v>44268</v>
      </c>
      <c r="B3995" s="24">
        <v>1</v>
      </c>
      <c r="C3995" s="24">
        <v>96</v>
      </c>
      <c r="D3995" s="24">
        <v>17</v>
      </c>
      <c r="E3995" s="25" t="str">
        <f>_xlfn.XLOOKUP(A3995,Product!A$2:A$5901,Product!B$2:B$5901,"Not Found")</f>
        <v>Epicerie sucrée</v>
      </c>
      <c r="F3995" s="25" t="str">
        <f>_xlfn.XLOOKUP(A3995,Product!A$2:A$5901,Product!C$2:C$5901,"Not Found")</f>
        <v>Pâte à tartiner</v>
      </c>
      <c r="G3995" s="25" t="str">
        <f>IF(_xlfn.XLOOKUP(A3995,Product!A$2:A$5901,Product!D$2:D$5901,"Not Found") = 0,"",_xlfn.XLOOKUP(A3995,Product!A$2:A$5901,Product!D$2:D$5901,"Not Found"))</f>
        <v>Pâte à tartiner chocolat lait</v>
      </c>
      <c r="H3995" s="30">
        <f>_xlfn.XLOOKUP(A3995,Product!A$2:A$5901,Product!E$2:E$5901,"Not Found")</f>
        <v>5.08</v>
      </c>
      <c r="I3995" s="25" t="str">
        <f>A3995&amp;"_"&amp;E3995&amp;"_"&amp;F3995&amp;"_"&amp;G3995</f>
        <v>44268_Epicerie sucrée_Pâte à tartiner_Pâte à tartiner chocolat lait</v>
      </c>
      <c r="J3995" s="30">
        <f>D3995*H3995</f>
        <v>86.36</v>
      </c>
      <c r="K3995" s="25">
        <f>IF(D3995&gt;0,1,0)</f>
        <v>1</v>
      </c>
      <c r="L3995" s="26">
        <f t="shared" si="62"/>
        <v>0</v>
      </c>
    </row>
    <row r="3996" spans="1:12" ht="19" hidden="1" x14ac:dyDescent="0.2">
      <c r="A3996" s="24">
        <v>44691</v>
      </c>
      <c r="B3996" s="24">
        <v>0</v>
      </c>
      <c r="C3996" s="24">
        <v>18</v>
      </c>
      <c r="D3996" s="24">
        <v>6</v>
      </c>
      <c r="E3996" s="25" t="str">
        <f>_xlfn.XLOOKUP(A3996,Product!A$2:A$5901,Product!B$2:B$5901,"Not Found")</f>
        <v>Epicerie sucrée</v>
      </c>
      <c r="F3996" s="25" t="str">
        <f>_xlfn.XLOOKUP(A3996,Product!A$2:A$5901,Product!C$2:C$5901,"Not Found")</f>
        <v>Fruits secs</v>
      </c>
      <c r="G3996" s="25" t="str">
        <f>IF(_xlfn.XLOOKUP(A3996,Product!A$2:A$5901,Product!D$2:D$5901,"Not Found") = 0,"",_xlfn.XLOOKUP(A3996,Product!A$2:A$5901,Product!D$2:D$5901,"Not Found"))</f>
        <v>Fruit séché</v>
      </c>
      <c r="H3996" s="30">
        <f>_xlfn.XLOOKUP(A3996,Product!A$2:A$5901,Product!E$2:E$5901,"Not Found")</f>
        <v>1.39</v>
      </c>
      <c r="I3996" s="25" t="str">
        <f>A3996&amp;"_"&amp;E3996&amp;"_"&amp;F3996&amp;"_"&amp;G3996</f>
        <v>44691_Epicerie sucrée_Fruits secs_Fruit séché</v>
      </c>
      <c r="J3996" s="30">
        <f>D3996*H3996</f>
        <v>8.34</v>
      </c>
      <c r="K3996" s="25">
        <f>IF(D3996&gt;0,1,0)</f>
        <v>1</v>
      </c>
      <c r="L3996" s="26">
        <f t="shared" si="62"/>
        <v>0</v>
      </c>
    </row>
    <row r="3997" spans="1:12" ht="19" hidden="1" x14ac:dyDescent="0.2">
      <c r="A3997" s="24">
        <v>44694</v>
      </c>
      <c r="B3997" s="24">
        <v>1</v>
      </c>
      <c r="C3997" s="24">
        <v>296</v>
      </c>
      <c r="D3997" s="24">
        <v>215</v>
      </c>
      <c r="E3997" s="25" t="str">
        <f>_xlfn.XLOOKUP(A3997,Product!A$2:A$5901,Product!B$2:B$5901,"Not Found")</f>
        <v>Epicerie sucrée</v>
      </c>
      <c r="F3997" s="25" t="str">
        <f>_xlfn.XLOOKUP(A3997,Product!A$2:A$5901,Product!C$2:C$5901,"Not Found")</f>
        <v>Fruits secs</v>
      </c>
      <c r="G3997" s="25" t="str">
        <f>IF(_xlfn.XLOOKUP(A3997,Product!A$2:A$5901,Product!D$2:D$5901,"Not Found") = 0,"",_xlfn.XLOOKUP(A3997,Product!A$2:A$5901,Product!D$2:D$5901,"Not Found"))</f>
        <v>Fruit séché</v>
      </c>
      <c r="H3997" s="30">
        <f>_xlfn.XLOOKUP(A3997,Product!A$2:A$5901,Product!E$2:E$5901,"Not Found")</f>
        <v>2.2799999999999998</v>
      </c>
      <c r="I3997" s="25" t="str">
        <f>A3997&amp;"_"&amp;E3997&amp;"_"&amp;F3997&amp;"_"&amp;G3997</f>
        <v>44694_Epicerie sucrée_Fruits secs_Fruit séché</v>
      </c>
      <c r="J3997" s="30">
        <f>D3997*H3997</f>
        <v>490.19999999999993</v>
      </c>
      <c r="K3997" s="25">
        <f>IF(D3997&gt;0,1,0)</f>
        <v>1</v>
      </c>
      <c r="L3997" s="26">
        <f t="shared" si="62"/>
        <v>0</v>
      </c>
    </row>
    <row r="3998" spans="1:12" ht="19" hidden="1" x14ac:dyDescent="0.2">
      <c r="A3998" s="24">
        <v>44698</v>
      </c>
      <c r="B3998" s="24">
        <v>0</v>
      </c>
      <c r="C3998" s="24">
        <v>968</v>
      </c>
      <c r="D3998" s="24">
        <v>60</v>
      </c>
      <c r="E3998" s="25" t="str">
        <f>_xlfn.XLOOKUP(A3998,Product!A$2:A$5901,Product!B$2:B$5901,"Not Found")</f>
        <v>Epicerie sucrée</v>
      </c>
      <c r="F3998" s="25" t="str">
        <f>_xlfn.XLOOKUP(A3998,Product!A$2:A$5901,Product!C$2:C$5901,"Not Found")</f>
        <v>Fruits secs</v>
      </c>
      <c r="G3998" s="25" t="str">
        <f>IF(_xlfn.XLOOKUP(A3998,Product!A$2:A$5901,Product!D$2:D$5901,"Not Found") = 0,"",_xlfn.XLOOKUP(A3998,Product!A$2:A$5901,Product!D$2:D$5901,"Not Found"))</f>
        <v>Fruit séché</v>
      </c>
      <c r="H3998" s="30">
        <f>_xlfn.XLOOKUP(A3998,Product!A$2:A$5901,Product!E$2:E$5901,"Not Found")</f>
        <v>4.59</v>
      </c>
      <c r="I3998" s="25" t="str">
        <f>A3998&amp;"_"&amp;E3998&amp;"_"&amp;F3998&amp;"_"&amp;G3998</f>
        <v>44698_Epicerie sucrée_Fruits secs_Fruit séché</v>
      </c>
      <c r="J3998" s="30">
        <f>D3998*H3998</f>
        <v>275.39999999999998</v>
      </c>
      <c r="K3998" s="25">
        <f>IF(D3998&gt;0,1,0)</f>
        <v>1</v>
      </c>
      <c r="L3998" s="26">
        <f t="shared" si="62"/>
        <v>0</v>
      </c>
    </row>
    <row r="3999" spans="1:12" ht="19" hidden="1" x14ac:dyDescent="0.2">
      <c r="A3999" s="24">
        <v>44701</v>
      </c>
      <c r="B3999" s="24">
        <v>0</v>
      </c>
      <c r="C3999" s="24">
        <v>265</v>
      </c>
      <c r="D3999" s="24">
        <v>176</v>
      </c>
      <c r="E3999" s="25" t="str">
        <f>_xlfn.XLOOKUP(A3999,Product!A$2:A$5901,Product!B$2:B$5901,"Not Found")</f>
        <v>Epicerie sucrée</v>
      </c>
      <c r="F3999" s="25" t="str">
        <f>_xlfn.XLOOKUP(A3999,Product!A$2:A$5901,Product!C$2:C$5901,"Not Found")</f>
        <v>Fruits secs</v>
      </c>
      <c r="G3999" s="25" t="str">
        <f>IF(_xlfn.XLOOKUP(A3999,Product!A$2:A$5901,Product!D$2:D$5901,"Not Found") = 0,"",_xlfn.XLOOKUP(A3999,Product!A$2:A$5901,Product!D$2:D$5901,"Not Found"))</f>
        <v>Fruit sec à coque</v>
      </c>
      <c r="H3999" s="30">
        <f>_xlfn.XLOOKUP(A3999,Product!A$2:A$5901,Product!E$2:E$5901,"Not Found")</f>
        <v>1.85</v>
      </c>
      <c r="I3999" s="25" t="str">
        <f>A3999&amp;"_"&amp;E3999&amp;"_"&amp;F3999&amp;"_"&amp;G3999</f>
        <v>44701_Epicerie sucrée_Fruits secs_Fruit sec à coque</v>
      </c>
      <c r="J3999" s="30">
        <f>D3999*H3999</f>
        <v>325.60000000000002</v>
      </c>
      <c r="K3999" s="25">
        <f>IF(D3999&gt;0,1,0)</f>
        <v>1</v>
      </c>
      <c r="L3999" s="26">
        <f t="shared" si="62"/>
        <v>0</v>
      </c>
    </row>
    <row r="4000" spans="1:12" ht="19" hidden="1" x14ac:dyDescent="0.2">
      <c r="A4000" s="24">
        <v>44705</v>
      </c>
      <c r="B4000" s="24">
        <v>1</v>
      </c>
      <c r="C4000" s="24">
        <v>696</v>
      </c>
      <c r="D4000" s="24">
        <v>570</v>
      </c>
      <c r="E4000" s="25" t="str">
        <f>_xlfn.XLOOKUP(A4000,Product!A$2:A$5901,Product!B$2:B$5901,"Not Found")</f>
        <v>Epicerie sucrée</v>
      </c>
      <c r="F4000" s="25" t="str">
        <f>_xlfn.XLOOKUP(A4000,Product!A$2:A$5901,Product!C$2:C$5901,"Not Found")</f>
        <v>Fruits secs</v>
      </c>
      <c r="G4000" s="25" t="str">
        <f>IF(_xlfn.XLOOKUP(A4000,Product!A$2:A$5901,Product!D$2:D$5901,"Not Found") = 0,"",_xlfn.XLOOKUP(A4000,Product!A$2:A$5901,Product!D$2:D$5901,"Not Found"))</f>
        <v>Fruit sec à coque</v>
      </c>
      <c r="H4000" s="30">
        <f>_xlfn.XLOOKUP(A4000,Product!A$2:A$5901,Product!E$2:E$5901,"Not Found")</f>
        <v>2.0099999999999998</v>
      </c>
      <c r="I4000" s="25" t="str">
        <f>A4000&amp;"_"&amp;E4000&amp;"_"&amp;F4000&amp;"_"&amp;G4000</f>
        <v>44705_Epicerie sucrée_Fruits secs_Fruit sec à coque</v>
      </c>
      <c r="J4000" s="30">
        <f>D4000*H4000</f>
        <v>1145.6999999999998</v>
      </c>
      <c r="K4000" s="25">
        <f>IF(D4000&gt;0,1,0)</f>
        <v>1</v>
      </c>
      <c r="L4000" s="26">
        <f t="shared" si="62"/>
        <v>0</v>
      </c>
    </row>
    <row r="4001" spans="1:12" ht="19" hidden="1" x14ac:dyDescent="0.2">
      <c r="A4001" s="24">
        <v>44706</v>
      </c>
      <c r="B4001" s="24">
        <v>1</v>
      </c>
      <c r="C4001" s="24">
        <v>473</v>
      </c>
      <c r="D4001" s="24">
        <v>151</v>
      </c>
      <c r="E4001" s="25" t="str">
        <f>_xlfn.XLOOKUP(A4001,Product!A$2:A$5901,Product!B$2:B$5901,"Not Found")</f>
        <v>Epicerie sucrée</v>
      </c>
      <c r="F4001" s="25" t="str">
        <f>_xlfn.XLOOKUP(A4001,Product!A$2:A$5901,Product!C$2:C$5901,"Not Found")</f>
        <v>Fruits secs</v>
      </c>
      <c r="G4001" s="25" t="str">
        <f>IF(_xlfn.XLOOKUP(A4001,Product!A$2:A$5901,Product!D$2:D$5901,"Not Found") = 0,"",_xlfn.XLOOKUP(A4001,Product!A$2:A$5901,Product!D$2:D$5901,"Not Found"))</f>
        <v>Fruit sec à coque</v>
      </c>
      <c r="H4001" s="30">
        <f>_xlfn.XLOOKUP(A4001,Product!A$2:A$5901,Product!E$2:E$5901,"Not Found")</f>
        <v>1.93</v>
      </c>
      <c r="I4001" s="25" t="str">
        <f>A4001&amp;"_"&amp;E4001&amp;"_"&amp;F4001&amp;"_"&amp;G4001</f>
        <v>44706_Epicerie sucrée_Fruits secs_Fruit sec à coque</v>
      </c>
      <c r="J4001" s="30">
        <f>D4001*H4001</f>
        <v>291.43</v>
      </c>
      <c r="K4001" s="25">
        <f>IF(D4001&gt;0,1,0)</f>
        <v>1</v>
      </c>
      <c r="L4001" s="26">
        <f t="shared" si="62"/>
        <v>0</v>
      </c>
    </row>
    <row r="4002" spans="1:12" ht="19" hidden="1" x14ac:dyDescent="0.2">
      <c r="A4002" s="24">
        <v>44707</v>
      </c>
      <c r="B4002" s="24">
        <v>0</v>
      </c>
      <c r="C4002" s="24">
        <v>806</v>
      </c>
      <c r="D4002" s="24">
        <v>175</v>
      </c>
      <c r="E4002" s="25" t="str">
        <f>_xlfn.XLOOKUP(A4002,Product!A$2:A$5901,Product!B$2:B$5901,"Not Found")</f>
        <v>Epicerie sucrée</v>
      </c>
      <c r="F4002" s="25" t="str">
        <f>_xlfn.XLOOKUP(A4002,Product!A$2:A$5901,Product!C$2:C$5901,"Not Found")</f>
        <v>Fruits secs</v>
      </c>
      <c r="G4002" s="25" t="str">
        <f>IF(_xlfn.XLOOKUP(A4002,Product!A$2:A$5901,Product!D$2:D$5901,"Not Found") = 0,"",_xlfn.XLOOKUP(A4002,Product!A$2:A$5901,Product!D$2:D$5901,"Not Found"))</f>
        <v>Fruit sec en poudre</v>
      </c>
      <c r="H4002" s="30">
        <f>_xlfn.XLOOKUP(A4002,Product!A$2:A$5901,Product!E$2:E$5901,"Not Found")</f>
        <v>1.93</v>
      </c>
      <c r="I4002" s="25" t="str">
        <f>A4002&amp;"_"&amp;E4002&amp;"_"&amp;F4002&amp;"_"&amp;G4002</f>
        <v>44707_Epicerie sucrée_Fruits secs_Fruit sec en poudre</v>
      </c>
      <c r="J4002" s="30">
        <f>D4002*H4002</f>
        <v>337.75</v>
      </c>
      <c r="K4002" s="25">
        <f>IF(D4002&gt;0,1,0)</f>
        <v>1</v>
      </c>
      <c r="L4002" s="26">
        <f t="shared" si="62"/>
        <v>0</v>
      </c>
    </row>
    <row r="4003" spans="1:12" ht="19" hidden="1" x14ac:dyDescent="0.2">
      <c r="A4003" s="24">
        <v>44711</v>
      </c>
      <c r="B4003" s="24">
        <v>0</v>
      </c>
      <c r="C4003" s="24">
        <v>183</v>
      </c>
      <c r="D4003" s="24">
        <v>130</v>
      </c>
      <c r="E4003" s="25" t="str">
        <f>_xlfn.XLOOKUP(A4003,Product!A$2:A$5901,Product!B$2:B$5901,"Not Found")</f>
        <v>Epicerie sucrée</v>
      </c>
      <c r="F4003" s="25" t="str">
        <f>_xlfn.XLOOKUP(A4003,Product!A$2:A$5901,Product!C$2:C$5901,"Not Found")</f>
        <v>Fruits secs</v>
      </c>
      <c r="G4003" s="25" t="str">
        <f>IF(_xlfn.XLOOKUP(A4003,Product!A$2:A$5901,Product!D$2:D$5901,"Not Found") = 0,"",_xlfn.XLOOKUP(A4003,Product!A$2:A$5901,Product!D$2:D$5901,"Not Found"))</f>
        <v>Fruit séché</v>
      </c>
      <c r="H4003" s="30">
        <f>_xlfn.XLOOKUP(A4003,Product!A$2:A$5901,Product!E$2:E$5901,"Not Found")</f>
        <v>2.16</v>
      </c>
      <c r="I4003" s="25" t="str">
        <f>A4003&amp;"_"&amp;E4003&amp;"_"&amp;F4003&amp;"_"&amp;G4003</f>
        <v>44711_Epicerie sucrée_Fruits secs_Fruit séché</v>
      </c>
      <c r="J4003" s="30">
        <f>D4003*H4003</f>
        <v>280.8</v>
      </c>
      <c r="K4003" s="25">
        <f>IF(D4003&gt;0,1,0)</f>
        <v>1</v>
      </c>
      <c r="L4003" s="26">
        <f t="shared" si="62"/>
        <v>0</v>
      </c>
    </row>
    <row r="4004" spans="1:12" ht="19" hidden="1" x14ac:dyDescent="0.2">
      <c r="A4004" s="24">
        <v>44712</v>
      </c>
      <c r="B4004" s="24">
        <v>1</v>
      </c>
      <c r="C4004" s="24">
        <v>557</v>
      </c>
      <c r="D4004" s="24">
        <v>150</v>
      </c>
      <c r="E4004" s="25" t="str">
        <f>_xlfn.XLOOKUP(A4004,Product!A$2:A$5901,Product!B$2:B$5901,"Not Found")</f>
        <v>Epicerie sucrée</v>
      </c>
      <c r="F4004" s="25" t="str">
        <f>_xlfn.XLOOKUP(A4004,Product!A$2:A$5901,Product!C$2:C$5901,"Not Found")</f>
        <v>Fruits secs</v>
      </c>
      <c r="G4004" s="25" t="str">
        <f>IF(_xlfn.XLOOKUP(A4004,Product!A$2:A$5901,Product!D$2:D$5901,"Not Found") = 0,"",_xlfn.XLOOKUP(A4004,Product!A$2:A$5901,Product!D$2:D$5901,"Not Found"))</f>
        <v>Fruit séché</v>
      </c>
      <c r="H4004" s="30">
        <f>_xlfn.XLOOKUP(A4004,Product!A$2:A$5901,Product!E$2:E$5901,"Not Found")</f>
        <v>1.31</v>
      </c>
      <c r="I4004" s="25" t="str">
        <f>A4004&amp;"_"&amp;E4004&amp;"_"&amp;F4004&amp;"_"&amp;G4004</f>
        <v>44712_Epicerie sucrée_Fruits secs_Fruit séché</v>
      </c>
      <c r="J4004" s="30">
        <f>D4004*H4004</f>
        <v>196.5</v>
      </c>
      <c r="K4004" s="25">
        <f>IF(D4004&gt;0,1,0)</f>
        <v>1</v>
      </c>
      <c r="L4004" s="26">
        <f t="shared" si="62"/>
        <v>0</v>
      </c>
    </row>
    <row r="4005" spans="1:12" ht="19" hidden="1" x14ac:dyDescent="0.2">
      <c r="A4005" s="24">
        <v>44716</v>
      </c>
      <c r="B4005" s="24">
        <v>0</v>
      </c>
      <c r="C4005" s="24">
        <v>595</v>
      </c>
      <c r="D4005" s="24">
        <v>62</v>
      </c>
      <c r="E4005" s="25" t="str">
        <f>_xlfn.XLOOKUP(A4005,Product!A$2:A$5901,Product!B$2:B$5901,"Not Found")</f>
        <v>Epicerie sucrée</v>
      </c>
      <c r="F4005" s="25" t="str">
        <f>_xlfn.XLOOKUP(A4005,Product!A$2:A$5901,Product!C$2:C$5901,"Not Found")</f>
        <v>Fruits secs</v>
      </c>
      <c r="G4005" s="25" t="str">
        <f>IF(_xlfn.XLOOKUP(A4005,Product!A$2:A$5901,Product!D$2:D$5901,"Not Found") = 0,"",_xlfn.XLOOKUP(A4005,Product!A$2:A$5901,Product!D$2:D$5901,"Not Found"))</f>
        <v>Fruit confit</v>
      </c>
      <c r="H4005" s="30">
        <f>_xlfn.XLOOKUP(A4005,Product!A$2:A$5901,Product!E$2:E$5901,"Not Found")</f>
        <v>1.27</v>
      </c>
      <c r="I4005" s="25" t="str">
        <f>A4005&amp;"_"&amp;E4005&amp;"_"&amp;F4005&amp;"_"&amp;G4005</f>
        <v>44716_Epicerie sucrée_Fruits secs_Fruit confit</v>
      </c>
      <c r="J4005" s="30">
        <f>D4005*H4005</f>
        <v>78.739999999999995</v>
      </c>
      <c r="K4005" s="25">
        <f>IF(D4005&gt;0,1,0)</f>
        <v>1</v>
      </c>
      <c r="L4005" s="26">
        <f t="shared" si="62"/>
        <v>0</v>
      </c>
    </row>
    <row r="4006" spans="1:12" ht="19" hidden="1" x14ac:dyDescent="0.2">
      <c r="A4006" s="24">
        <v>44718</v>
      </c>
      <c r="B4006" s="24">
        <v>1</v>
      </c>
      <c r="C4006" s="24">
        <v>570</v>
      </c>
      <c r="D4006" s="24">
        <v>315</v>
      </c>
      <c r="E4006" s="25" t="str">
        <f>_xlfn.XLOOKUP(A4006,Product!A$2:A$5901,Product!B$2:B$5901,"Not Found")</f>
        <v>Epicerie sucrée</v>
      </c>
      <c r="F4006" s="25" t="str">
        <f>_xlfn.XLOOKUP(A4006,Product!A$2:A$5901,Product!C$2:C$5901,"Not Found")</f>
        <v>Fruits secs</v>
      </c>
      <c r="G4006" s="25" t="str">
        <f>IF(_xlfn.XLOOKUP(A4006,Product!A$2:A$5901,Product!D$2:D$5901,"Not Found") = 0,"",_xlfn.XLOOKUP(A4006,Product!A$2:A$5901,Product!D$2:D$5901,"Not Found"))</f>
        <v>Fruit séché</v>
      </c>
      <c r="H4006" s="30">
        <f>_xlfn.XLOOKUP(A4006,Product!A$2:A$5901,Product!E$2:E$5901,"Not Found")</f>
        <v>1.58</v>
      </c>
      <c r="I4006" s="25" t="str">
        <f>A4006&amp;"_"&amp;E4006&amp;"_"&amp;F4006&amp;"_"&amp;G4006</f>
        <v>44718_Epicerie sucrée_Fruits secs_Fruit séché</v>
      </c>
      <c r="J4006" s="30">
        <f>D4006*H4006</f>
        <v>497.70000000000005</v>
      </c>
      <c r="K4006" s="25">
        <f>IF(D4006&gt;0,1,0)</f>
        <v>1</v>
      </c>
      <c r="L4006" s="26">
        <f t="shared" si="62"/>
        <v>0</v>
      </c>
    </row>
    <row r="4007" spans="1:12" ht="19" hidden="1" x14ac:dyDescent="0.2">
      <c r="A4007" s="24">
        <v>44721</v>
      </c>
      <c r="B4007" s="24">
        <v>1</v>
      </c>
      <c r="C4007" s="24">
        <v>551</v>
      </c>
      <c r="D4007" s="24">
        <v>242</v>
      </c>
      <c r="E4007" s="25" t="str">
        <f>_xlfn.XLOOKUP(A4007,Product!A$2:A$5901,Product!B$2:B$5901,"Not Found")</f>
        <v>Epicerie sucrée</v>
      </c>
      <c r="F4007" s="25" t="str">
        <f>_xlfn.XLOOKUP(A4007,Product!A$2:A$5901,Product!C$2:C$5901,"Not Found")</f>
        <v>Fruits secs</v>
      </c>
      <c r="G4007" s="25" t="str">
        <f>IF(_xlfn.XLOOKUP(A4007,Product!A$2:A$5901,Product!D$2:D$5901,"Not Found") = 0,"",_xlfn.XLOOKUP(A4007,Product!A$2:A$5901,Product!D$2:D$5901,"Not Found"))</f>
        <v>Fruit sec à coque</v>
      </c>
      <c r="H4007" s="30">
        <f>_xlfn.XLOOKUP(A4007,Product!A$2:A$5901,Product!E$2:E$5901,"Not Found")</f>
        <v>2.5099999999999998</v>
      </c>
      <c r="I4007" s="25" t="str">
        <f>A4007&amp;"_"&amp;E4007&amp;"_"&amp;F4007&amp;"_"&amp;G4007</f>
        <v>44721_Epicerie sucrée_Fruits secs_Fruit sec à coque</v>
      </c>
      <c r="J4007" s="30">
        <f>D4007*H4007</f>
        <v>607.41999999999996</v>
      </c>
      <c r="K4007" s="25">
        <f>IF(D4007&gt;0,1,0)</f>
        <v>1</v>
      </c>
      <c r="L4007" s="26">
        <f t="shared" si="62"/>
        <v>0</v>
      </c>
    </row>
    <row r="4008" spans="1:12" ht="19" hidden="1" x14ac:dyDescent="0.2">
      <c r="A4008" s="24">
        <v>44723</v>
      </c>
      <c r="B4008" s="24">
        <v>0</v>
      </c>
      <c r="C4008" s="24">
        <v>229</v>
      </c>
      <c r="D4008" s="24">
        <v>47</v>
      </c>
      <c r="E4008" s="25" t="str">
        <f>_xlfn.XLOOKUP(A4008,Product!A$2:A$5901,Product!B$2:B$5901,"Not Found")</f>
        <v>Epicerie sucrée</v>
      </c>
      <c r="F4008" s="25" t="str">
        <f>_xlfn.XLOOKUP(A4008,Product!A$2:A$5901,Product!C$2:C$5901,"Not Found")</f>
        <v>Fruits secs</v>
      </c>
      <c r="G4008" s="25" t="str">
        <f>IF(_xlfn.XLOOKUP(A4008,Product!A$2:A$5901,Product!D$2:D$5901,"Not Found") = 0,"",_xlfn.XLOOKUP(A4008,Product!A$2:A$5901,Product!D$2:D$5901,"Not Found"))</f>
        <v>Fruit sec à coque</v>
      </c>
      <c r="H4008" s="30">
        <f>_xlfn.XLOOKUP(A4008,Product!A$2:A$5901,Product!E$2:E$5901,"Not Found")</f>
        <v>1.54</v>
      </c>
      <c r="I4008" s="25" t="str">
        <f>A4008&amp;"_"&amp;E4008&amp;"_"&amp;F4008&amp;"_"&amp;G4008</f>
        <v>44723_Epicerie sucrée_Fruits secs_Fruit sec à coque</v>
      </c>
      <c r="J4008" s="30">
        <f>D4008*H4008</f>
        <v>72.38</v>
      </c>
      <c r="K4008" s="25">
        <f>IF(D4008&gt;0,1,0)</f>
        <v>1</v>
      </c>
      <c r="L4008" s="26">
        <f t="shared" si="62"/>
        <v>0</v>
      </c>
    </row>
    <row r="4009" spans="1:12" ht="19" hidden="1" x14ac:dyDescent="0.2">
      <c r="A4009" s="24">
        <v>44724</v>
      </c>
      <c r="B4009" s="24">
        <v>1</v>
      </c>
      <c r="C4009" s="24">
        <v>12</v>
      </c>
      <c r="D4009" s="24">
        <v>10</v>
      </c>
      <c r="E4009" s="25" t="str">
        <f>_xlfn.XLOOKUP(A4009,Product!A$2:A$5901,Product!B$2:B$5901,"Not Found")</f>
        <v>Epicerie sucrée</v>
      </c>
      <c r="F4009" s="25" t="str">
        <f>_xlfn.XLOOKUP(A4009,Product!A$2:A$5901,Product!C$2:C$5901,"Not Found")</f>
        <v>Fruits secs</v>
      </c>
      <c r="G4009" s="25" t="str">
        <f>IF(_xlfn.XLOOKUP(A4009,Product!A$2:A$5901,Product!D$2:D$5901,"Not Found") = 0,"",_xlfn.XLOOKUP(A4009,Product!A$2:A$5901,Product!D$2:D$5901,"Not Found"))</f>
        <v>Fruit sec à coque</v>
      </c>
      <c r="H4009" s="30">
        <f>_xlfn.XLOOKUP(A4009,Product!A$2:A$5901,Product!E$2:E$5901,"Not Found")</f>
        <v>1.7</v>
      </c>
      <c r="I4009" s="25" t="str">
        <f>A4009&amp;"_"&amp;E4009&amp;"_"&amp;F4009&amp;"_"&amp;G4009</f>
        <v>44724_Epicerie sucrée_Fruits secs_Fruit sec à coque</v>
      </c>
      <c r="J4009" s="30">
        <f>D4009*H4009</f>
        <v>17</v>
      </c>
      <c r="K4009" s="25">
        <f>IF(D4009&gt;0,1,0)</f>
        <v>1</v>
      </c>
      <c r="L4009" s="26">
        <f t="shared" si="62"/>
        <v>0</v>
      </c>
    </row>
    <row r="4010" spans="1:12" ht="19" hidden="1" x14ac:dyDescent="0.2">
      <c r="A4010" s="24">
        <v>44725</v>
      </c>
      <c r="B4010" s="24">
        <v>0</v>
      </c>
      <c r="C4010" s="24">
        <v>531</v>
      </c>
      <c r="D4010" s="24">
        <v>125</v>
      </c>
      <c r="E4010" s="25" t="str">
        <f>_xlfn.XLOOKUP(A4010,Product!A$2:A$5901,Product!B$2:B$5901,"Not Found")</f>
        <v>Epicerie sucrée</v>
      </c>
      <c r="F4010" s="25" t="str">
        <f>_xlfn.XLOOKUP(A4010,Product!A$2:A$5901,Product!C$2:C$5901,"Not Found")</f>
        <v>Fruits secs</v>
      </c>
      <c r="G4010" s="25" t="str">
        <f>IF(_xlfn.XLOOKUP(A4010,Product!A$2:A$5901,Product!D$2:D$5901,"Not Found") = 0,"",_xlfn.XLOOKUP(A4010,Product!A$2:A$5901,Product!D$2:D$5901,"Not Found"))</f>
        <v>Fruit sec en poudre</v>
      </c>
      <c r="H4010" s="30">
        <f>_xlfn.XLOOKUP(A4010,Product!A$2:A$5901,Product!E$2:E$5901,"Not Found")</f>
        <v>0.69</v>
      </c>
      <c r="I4010" s="25" t="str">
        <f>A4010&amp;"_"&amp;E4010&amp;"_"&amp;F4010&amp;"_"&amp;G4010</f>
        <v>44725_Epicerie sucrée_Fruits secs_Fruit sec en poudre</v>
      </c>
      <c r="J4010" s="30">
        <f>D4010*H4010</f>
        <v>86.25</v>
      </c>
      <c r="K4010" s="25">
        <f>IF(D4010&gt;0,1,0)</f>
        <v>1</v>
      </c>
      <c r="L4010" s="26">
        <f t="shared" si="62"/>
        <v>0</v>
      </c>
    </row>
    <row r="4011" spans="1:12" ht="19" hidden="1" x14ac:dyDescent="0.2">
      <c r="A4011" s="24">
        <v>44726</v>
      </c>
      <c r="B4011" s="24">
        <v>1</v>
      </c>
      <c r="C4011" s="24">
        <v>708</v>
      </c>
      <c r="D4011" s="24">
        <v>615</v>
      </c>
      <c r="E4011" s="25" t="str">
        <f>_xlfn.XLOOKUP(A4011,Product!A$2:A$5901,Product!B$2:B$5901,"Not Found")</f>
        <v>Epicerie sucrée</v>
      </c>
      <c r="F4011" s="25" t="str">
        <f>_xlfn.XLOOKUP(A4011,Product!A$2:A$5901,Product!C$2:C$5901,"Not Found")</f>
        <v>Fruits secs</v>
      </c>
      <c r="G4011" s="25" t="str">
        <f>IF(_xlfn.XLOOKUP(A4011,Product!A$2:A$5901,Product!D$2:D$5901,"Not Found") = 0,"",_xlfn.XLOOKUP(A4011,Product!A$2:A$5901,Product!D$2:D$5901,"Not Found"))</f>
        <v>Fruit sec à coque</v>
      </c>
      <c r="H4011" s="30">
        <f>_xlfn.XLOOKUP(A4011,Product!A$2:A$5901,Product!E$2:E$5901,"Not Found")</f>
        <v>3.47</v>
      </c>
      <c r="I4011" s="25" t="str">
        <f>A4011&amp;"_"&amp;E4011&amp;"_"&amp;F4011&amp;"_"&amp;G4011</f>
        <v>44726_Epicerie sucrée_Fruits secs_Fruit sec à coque</v>
      </c>
      <c r="J4011" s="30">
        <f>D4011*H4011</f>
        <v>2134.0500000000002</v>
      </c>
      <c r="K4011" s="25">
        <f>IF(D4011&gt;0,1,0)</f>
        <v>1</v>
      </c>
      <c r="L4011" s="26">
        <f t="shared" si="62"/>
        <v>0</v>
      </c>
    </row>
    <row r="4012" spans="1:12" ht="19" hidden="1" x14ac:dyDescent="0.2">
      <c r="A4012" s="24">
        <v>44727</v>
      </c>
      <c r="B4012" s="24">
        <v>0</v>
      </c>
      <c r="C4012" s="24">
        <v>332</v>
      </c>
      <c r="D4012" s="24">
        <v>188</v>
      </c>
      <c r="E4012" s="25" t="str">
        <f>_xlfn.XLOOKUP(A4012,Product!A$2:A$5901,Product!B$2:B$5901,"Not Found")</f>
        <v>Epicerie sucrée</v>
      </c>
      <c r="F4012" s="25" t="str">
        <f>_xlfn.XLOOKUP(A4012,Product!A$2:A$5901,Product!C$2:C$5901,"Not Found")</f>
        <v>Fruits secs</v>
      </c>
      <c r="G4012" s="25" t="str">
        <f>IF(_xlfn.XLOOKUP(A4012,Product!A$2:A$5901,Product!D$2:D$5901,"Not Found") = 0,"",_xlfn.XLOOKUP(A4012,Product!A$2:A$5901,Product!D$2:D$5901,"Not Found"))</f>
        <v>Fruit sec à coque</v>
      </c>
      <c r="H4012" s="30">
        <f>_xlfn.XLOOKUP(A4012,Product!A$2:A$5901,Product!E$2:E$5901,"Not Found")</f>
        <v>4.5599999999999996</v>
      </c>
      <c r="I4012" s="25" t="str">
        <f>A4012&amp;"_"&amp;E4012&amp;"_"&amp;F4012&amp;"_"&amp;G4012</f>
        <v>44727_Epicerie sucrée_Fruits secs_Fruit sec à coque</v>
      </c>
      <c r="J4012" s="30">
        <f>D4012*H4012</f>
        <v>857.28</v>
      </c>
      <c r="K4012" s="25">
        <f>IF(D4012&gt;0,1,0)</f>
        <v>1</v>
      </c>
      <c r="L4012" s="26">
        <f t="shared" si="62"/>
        <v>0</v>
      </c>
    </row>
    <row r="4013" spans="1:12" ht="19" hidden="1" x14ac:dyDescent="0.2">
      <c r="A4013" s="24">
        <v>44730</v>
      </c>
      <c r="B4013" s="24">
        <v>1</v>
      </c>
      <c r="C4013" s="24">
        <v>354</v>
      </c>
      <c r="D4013" s="24">
        <v>161</v>
      </c>
      <c r="E4013" s="25" t="str">
        <f>_xlfn.XLOOKUP(A4013,Product!A$2:A$5901,Product!B$2:B$5901,"Not Found")</f>
        <v>Epicerie sucrée</v>
      </c>
      <c r="F4013" s="25" t="str">
        <f>_xlfn.XLOOKUP(A4013,Product!A$2:A$5901,Product!C$2:C$5901,"Not Found")</f>
        <v>Fruits secs</v>
      </c>
      <c r="G4013" s="25" t="str">
        <f>IF(_xlfn.XLOOKUP(A4013,Product!A$2:A$5901,Product!D$2:D$5901,"Not Found") = 0,"",_xlfn.XLOOKUP(A4013,Product!A$2:A$5901,Product!D$2:D$5901,"Not Found"))</f>
        <v>Fruit séché</v>
      </c>
      <c r="H4013" s="30">
        <f>_xlfn.XLOOKUP(A4013,Product!A$2:A$5901,Product!E$2:E$5901,"Not Found")</f>
        <v>3.94</v>
      </c>
      <c r="I4013" s="25" t="str">
        <f>A4013&amp;"_"&amp;E4013&amp;"_"&amp;F4013&amp;"_"&amp;G4013</f>
        <v>44730_Epicerie sucrée_Fruits secs_Fruit séché</v>
      </c>
      <c r="J4013" s="30">
        <f>D4013*H4013</f>
        <v>634.34</v>
      </c>
      <c r="K4013" s="25">
        <f>IF(D4013&gt;0,1,0)</f>
        <v>1</v>
      </c>
      <c r="L4013" s="26">
        <f t="shared" si="62"/>
        <v>0</v>
      </c>
    </row>
    <row r="4014" spans="1:12" ht="19" hidden="1" x14ac:dyDescent="0.2">
      <c r="A4014" s="24">
        <v>44731</v>
      </c>
      <c r="B4014" s="24">
        <v>1</v>
      </c>
      <c r="C4014" s="24">
        <v>685</v>
      </c>
      <c r="D4014" s="24">
        <v>590</v>
      </c>
      <c r="E4014" s="25" t="str">
        <f>_xlfn.XLOOKUP(A4014,Product!A$2:A$5901,Product!B$2:B$5901,"Not Found")</f>
        <v>Epicerie sucrée</v>
      </c>
      <c r="F4014" s="25" t="str">
        <f>_xlfn.XLOOKUP(A4014,Product!A$2:A$5901,Product!C$2:C$5901,"Not Found")</f>
        <v>Fruits secs</v>
      </c>
      <c r="G4014" s="25" t="str">
        <f>IF(_xlfn.XLOOKUP(A4014,Product!A$2:A$5901,Product!D$2:D$5901,"Not Found") = 0,"",_xlfn.XLOOKUP(A4014,Product!A$2:A$5901,Product!D$2:D$5901,"Not Found"))</f>
        <v>Fruit séché</v>
      </c>
      <c r="H4014" s="30">
        <f>_xlfn.XLOOKUP(A4014,Product!A$2:A$5901,Product!E$2:E$5901,"Not Found")</f>
        <v>7.61</v>
      </c>
      <c r="I4014" s="25" t="str">
        <f>A4014&amp;"_"&amp;E4014&amp;"_"&amp;F4014&amp;"_"&amp;G4014</f>
        <v>44731_Epicerie sucrée_Fruits secs_Fruit séché</v>
      </c>
      <c r="J4014" s="30">
        <f>D4014*H4014</f>
        <v>4489.9000000000005</v>
      </c>
      <c r="K4014" s="25">
        <f>IF(D4014&gt;0,1,0)</f>
        <v>1</v>
      </c>
      <c r="L4014" s="26">
        <f t="shared" si="62"/>
        <v>0</v>
      </c>
    </row>
    <row r="4015" spans="1:12" ht="19" hidden="1" x14ac:dyDescent="0.2">
      <c r="A4015" s="24">
        <v>44735</v>
      </c>
      <c r="B4015" s="24">
        <v>0</v>
      </c>
      <c r="C4015" s="24">
        <v>37</v>
      </c>
      <c r="D4015" s="24">
        <v>34</v>
      </c>
      <c r="E4015" s="25" t="str">
        <f>_xlfn.XLOOKUP(A4015,Product!A$2:A$5901,Product!B$2:B$5901,"Not Found")</f>
        <v>Epicerie sucrée</v>
      </c>
      <c r="F4015" s="25" t="str">
        <f>_xlfn.XLOOKUP(A4015,Product!A$2:A$5901,Product!C$2:C$5901,"Not Found")</f>
        <v>Fruits secs</v>
      </c>
      <c r="G4015" s="25" t="str">
        <f>IF(_xlfn.XLOOKUP(A4015,Product!A$2:A$5901,Product!D$2:D$5901,"Not Found") = 0,"",_xlfn.XLOOKUP(A4015,Product!A$2:A$5901,Product!D$2:D$5901,"Not Found"))</f>
        <v>Fruit séché</v>
      </c>
      <c r="H4015" s="30">
        <f>_xlfn.XLOOKUP(A4015,Product!A$2:A$5901,Product!E$2:E$5901,"Not Found")</f>
        <v>0.89</v>
      </c>
      <c r="I4015" s="25" t="str">
        <f>A4015&amp;"_"&amp;E4015&amp;"_"&amp;F4015&amp;"_"&amp;G4015</f>
        <v>44735_Epicerie sucrée_Fruits secs_Fruit séché</v>
      </c>
      <c r="J4015" s="30">
        <f>D4015*H4015</f>
        <v>30.26</v>
      </c>
      <c r="K4015" s="25">
        <f>IF(D4015&gt;0,1,0)</f>
        <v>1</v>
      </c>
      <c r="L4015" s="26">
        <f t="shared" si="62"/>
        <v>0</v>
      </c>
    </row>
    <row r="4016" spans="1:12" ht="19" hidden="1" x14ac:dyDescent="0.2">
      <c r="A4016" s="24">
        <v>44840</v>
      </c>
      <c r="B4016" s="24">
        <v>1</v>
      </c>
      <c r="C4016" s="24">
        <v>256</v>
      </c>
      <c r="D4016" s="24">
        <v>195</v>
      </c>
      <c r="E4016" s="25" t="str">
        <f>_xlfn.XLOOKUP(A4016,Product!A$2:A$5901,Product!B$2:B$5901,"Not Found")</f>
        <v>Epicerie sucrée</v>
      </c>
      <c r="F4016" s="25" t="str">
        <f>_xlfn.XLOOKUP(A4016,Product!A$2:A$5901,Product!C$2:C$5901,"Not Found")</f>
        <v>Compote et dessert</v>
      </c>
      <c r="G4016" s="25" t="str">
        <f>IF(_xlfn.XLOOKUP(A4016,Product!A$2:A$5901,Product!D$2:D$5901,"Not Found") = 0,"",_xlfn.XLOOKUP(A4016,Product!A$2:A$5901,Product!D$2:D$5901,"Not Found"))</f>
        <v>Compote et purée de fruit</v>
      </c>
      <c r="H4016" s="30">
        <f>_xlfn.XLOOKUP(A4016,Product!A$2:A$5901,Product!E$2:E$5901,"Not Found")</f>
        <v>1.98</v>
      </c>
      <c r="I4016" s="25" t="str">
        <f>A4016&amp;"_"&amp;E4016&amp;"_"&amp;F4016&amp;"_"&amp;G4016</f>
        <v>44840_Epicerie sucrée_Compote et dessert_Compote et purée de fruit</v>
      </c>
      <c r="J4016" s="30">
        <f>D4016*H4016</f>
        <v>386.1</v>
      </c>
      <c r="K4016" s="25">
        <f>IF(D4016&gt;0,1,0)</f>
        <v>1</v>
      </c>
      <c r="L4016" s="26">
        <f t="shared" si="62"/>
        <v>0</v>
      </c>
    </row>
    <row r="4017" spans="1:12" ht="19" hidden="1" x14ac:dyDescent="0.2">
      <c r="A4017" s="24">
        <v>44842</v>
      </c>
      <c r="B4017" s="24">
        <v>0</v>
      </c>
      <c r="C4017" s="24">
        <v>393</v>
      </c>
      <c r="D4017" s="24">
        <v>175</v>
      </c>
      <c r="E4017" s="25" t="str">
        <f>_xlfn.XLOOKUP(A4017,Product!A$2:A$5901,Product!B$2:B$5901,"Not Found")</f>
        <v>Epicerie sucrée</v>
      </c>
      <c r="F4017" s="25" t="str">
        <f>_xlfn.XLOOKUP(A4017,Product!A$2:A$5901,Product!C$2:C$5901,"Not Found")</f>
        <v>Compote et dessert</v>
      </c>
      <c r="G4017" s="25" t="str">
        <f>IF(_xlfn.XLOOKUP(A4017,Product!A$2:A$5901,Product!D$2:D$5901,"Not Found") = 0,"",_xlfn.XLOOKUP(A4017,Product!A$2:A$5901,Product!D$2:D$5901,"Not Found"))</f>
        <v>Compote et purée de fruit</v>
      </c>
      <c r="H4017" s="30">
        <f>_xlfn.XLOOKUP(A4017,Product!A$2:A$5901,Product!E$2:E$5901,"Not Found")</f>
        <v>1.98</v>
      </c>
      <c r="I4017" s="25" t="str">
        <f>A4017&amp;"_"&amp;E4017&amp;"_"&amp;F4017&amp;"_"&amp;G4017</f>
        <v>44842_Epicerie sucrée_Compote et dessert_Compote et purée de fruit</v>
      </c>
      <c r="J4017" s="30">
        <f>D4017*H4017</f>
        <v>346.5</v>
      </c>
      <c r="K4017" s="25">
        <f>IF(D4017&gt;0,1,0)</f>
        <v>1</v>
      </c>
      <c r="L4017" s="26">
        <f t="shared" si="62"/>
        <v>0</v>
      </c>
    </row>
    <row r="4018" spans="1:12" ht="19" hidden="1" x14ac:dyDescent="0.2">
      <c r="A4018" s="24">
        <v>44844</v>
      </c>
      <c r="B4018" s="24">
        <v>1</v>
      </c>
      <c r="C4018" s="24">
        <v>160</v>
      </c>
      <c r="D4018" s="24">
        <v>105</v>
      </c>
      <c r="E4018" s="25" t="str">
        <f>_xlfn.XLOOKUP(A4018,Product!A$2:A$5901,Product!B$2:B$5901,"Not Found")</f>
        <v>Epicerie sucrée</v>
      </c>
      <c r="F4018" s="25" t="str">
        <f>_xlfn.XLOOKUP(A4018,Product!A$2:A$5901,Product!C$2:C$5901,"Not Found")</f>
        <v>Compote et dessert</v>
      </c>
      <c r="G4018" s="25" t="str">
        <f>IF(_xlfn.XLOOKUP(A4018,Product!A$2:A$5901,Product!D$2:D$5901,"Not Found") = 0,"",_xlfn.XLOOKUP(A4018,Product!A$2:A$5901,Product!D$2:D$5901,"Not Found"))</f>
        <v>Compote et purée de fruit</v>
      </c>
      <c r="H4018" s="30">
        <f>_xlfn.XLOOKUP(A4018,Product!A$2:A$5901,Product!E$2:E$5901,"Not Found")</f>
        <v>1.98</v>
      </c>
      <c r="I4018" s="25" t="str">
        <f>A4018&amp;"_"&amp;E4018&amp;"_"&amp;F4018&amp;"_"&amp;G4018</f>
        <v>44844_Epicerie sucrée_Compote et dessert_Compote et purée de fruit</v>
      </c>
      <c r="J4018" s="30">
        <f>D4018*H4018</f>
        <v>207.9</v>
      </c>
      <c r="K4018" s="25">
        <f>IF(D4018&gt;0,1,0)</f>
        <v>1</v>
      </c>
      <c r="L4018" s="26">
        <f t="shared" si="62"/>
        <v>0</v>
      </c>
    </row>
    <row r="4019" spans="1:12" ht="19" hidden="1" x14ac:dyDescent="0.2">
      <c r="A4019" s="24">
        <v>44882</v>
      </c>
      <c r="B4019" s="24">
        <v>0</v>
      </c>
      <c r="C4019" s="24">
        <v>236</v>
      </c>
      <c r="D4019" s="24">
        <v>225</v>
      </c>
      <c r="E4019" s="25" t="str">
        <f>_xlfn.XLOOKUP(A4019,Product!A$2:A$5901,Product!B$2:B$5901,"Not Found")</f>
        <v>Epicerie sucrée</v>
      </c>
      <c r="F4019" s="25" t="str">
        <f>_xlfn.XLOOKUP(A4019,Product!A$2:A$5901,Product!C$2:C$5901,"Not Found")</f>
        <v>Pâte à tartiner</v>
      </c>
      <c r="G4019" s="25" t="str">
        <f>IF(_xlfn.XLOOKUP(A4019,Product!A$2:A$5901,Product!D$2:D$5901,"Not Found") = 0,"",_xlfn.XLOOKUP(A4019,Product!A$2:A$5901,Product!D$2:D$5901,"Not Found"))</f>
        <v>Pâte à tartiner chocolat noir</v>
      </c>
      <c r="H4019" s="30">
        <f>_xlfn.XLOOKUP(A4019,Product!A$2:A$5901,Product!E$2:E$5901,"Not Found")</f>
        <v>5.25</v>
      </c>
      <c r="I4019" s="25" t="str">
        <f>A4019&amp;"_"&amp;E4019&amp;"_"&amp;F4019&amp;"_"&amp;G4019</f>
        <v>44882_Epicerie sucrée_Pâte à tartiner_Pâte à tartiner chocolat noir</v>
      </c>
      <c r="J4019" s="30">
        <f>D4019*H4019</f>
        <v>1181.25</v>
      </c>
      <c r="K4019" s="25">
        <f>IF(D4019&gt;0,1,0)</f>
        <v>1</v>
      </c>
      <c r="L4019" s="26">
        <f t="shared" si="62"/>
        <v>0</v>
      </c>
    </row>
    <row r="4020" spans="1:12" ht="19" hidden="1" x14ac:dyDescent="0.2">
      <c r="A4020" s="24">
        <v>45567</v>
      </c>
      <c r="B4020" s="24">
        <v>1</v>
      </c>
      <c r="C4020" s="24">
        <v>804</v>
      </c>
      <c r="D4020" s="24">
        <v>459</v>
      </c>
      <c r="E4020" s="25" t="str">
        <f>_xlfn.XLOOKUP(A4020,Product!A$2:A$5901,Product!B$2:B$5901,"Not Found")</f>
        <v>Epicerie sucrée</v>
      </c>
      <c r="F4020" s="25" t="str">
        <f>_xlfn.XLOOKUP(A4020,Product!A$2:A$5901,Product!C$2:C$5901,"Not Found")</f>
        <v>Céréales petit déjeuner</v>
      </c>
      <c r="G4020" s="25" t="str">
        <f>IF(_xlfn.XLOOKUP(A4020,Product!A$2:A$5901,Product!D$2:D$5901,"Not Found") = 0,"",_xlfn.XLOOKUP(A4020,Product!A$2:A$5901,Product!D$2:D$5901,"Not Found"))</f>
        <v>Porridge</v>
      </c>
      <c r="H4020" s="30">
        <f>_xlfn.XLOOKUP(A4020,Product!A$2:A$5901,Product!E$2:E$5901,"Not Found")</f>
        <v>18.510000000000002</v>
      </c>
      <c r="I4020" s="25" t="str">
        <f>A4020&amp;"_"&amp;E4020&amp;"_"&amp;F4020&amp;"_"&amp;G4020</f>
        <v>45567_Epicerie sucrée_Céréales petit déjeuner_Porridge</v>
      </c>
      <c r="J4020" s="30">
        <f>D4020*H4020</f>
        <v>8496.09</v>
      </c>
      <c r="K4020" s="25">
        <f>IF(D4020&gt;0,1,0)</f>
        <v>1</v>
      </c>
      <c r="L4020" s="26">
        <f t="shared" si="62"/>
        <v>0</v>
      </c>
    </row>
    <row r="4021" spans="1:12" ht="19" hidden="1" x14ac:dyDescent="0.2">
      <c r="A4021" s="24">
        <v>46822</v>
      </c>
      <c r="B4021" s="24">
        <v>0</v>
      </c>
      <c r="C4021" s="24">
        <v>373</v>
      </c>
      <c r="D4021" s="24">
        <v>325</v>
      </c>
      <c r="E4021" s="25" t="str">
        <f>_xlfn.XLOOKUP(A4021,Product!A$2:A$5901,Product!B$2:B$5901,"Not Found")</f>
        <v>Epicerie sucrée</v>
      </c>
      <c r="F4021" s="25" t="str">
        <f>_xlfn.XLOOKUP(A4021,Product!A$2:A$5901,Product!C$2:C$5901,"Not Found")</f>
        <v>Compote et dessert</v>
      </c>
      <c r="G4021" s="25" t="str">
        <f>IF(_xlfn.XLOOKUP(A4021,Product!A$2:A$5901,Product!D$2:D$5901,"Not Found") = 0,"",_xlfn.XLOOKUP(A4021,Product!A$2:A$5901,Product!D$2:D$5901,"Not Found"))</f>
        <v>Compote et purée de fruit</v>
      </c>
      <c r="H4021" s="30">
        <f>_xlfn.XLOOKUP(A4021,Product!A$2:A$5901,Product!E$2:E$5901,"Not Found")</f>
        <v>2.94</v>
      </c>
      <c r="I4021" s="25" t="str">
        <f>A4021&amp;"_"&amp;E4021&amp;"_"&amp;F4021&amp;"_"&amp;G4021</f>
        <v>46822_Epicerie sucrée_Compote et dessert_Compote et purée de fruit</v>
      </c>
      <c r="J4021" s="30">
        <f>D4021*H4021</f>
        <v>955.5</v>
      </c>
      <c r="K4021" s="25">
        <f>IF(D4021&gt;0,1,0)</f>
        <v>1</v>
      </c>
      <c r="L4021" s="26">
        <f t="shared" si="62"/>
        <v>0</v>
      </c>
    </row>
    <row r="4022" spans="1:12" ht="19" hidden="1" x14ac:dyDescent="0.2">
      <c r="A4022" s="24">
        <v>46823</v>
      </c>
      <c r="B4022" s="24">
        <v>0</v>
      </c>
      <c r="C4022" s="24">
        <v>170</v>
      </c>
      <c r="D4022" s="24">
        <v>102</v>
      </c>
      <c r="E4022" s="25" t="str">
        <f>_xlfn.XLOOKUP(A4022,Product!A$2:A$5901,Product!B$2:B$5901,"Not Found")</f>
        <v>Epicerie sucrée</v>
      </c>
      <c r="F4022" s="25" t="str">
        <f>_xlfn.XLOOKUP(A4022,Product!A$2:A$5901,Product!C$2:C$5901,"Not Found")</f>
        <v>Compote et dessert</v>
      </c>
      <c r="G4022" s="25" t="str">
        <f>IF(_xlfn.XLOOKUP(A4022,Product!A$2:A$5901,Product!D$2:D$5901,"Not Found") = 0,"",_xlfn.XLOOKUP(A4022,Product!A$2:A$5901,Product!D$2:D$5901,"Not Found"))</f>
        <v>Compote et purée de fruit</v>
      </c>
      <c r="H4022" s="30">
        <f>_xlfn.XLOOKUP(A4022,Product!A$2:A$5901,Product!E$2:E$5901,"Not Found")</f>
        <v>2.68</v>
      </c>
      <c r="I4022" s="25" t="str">
        <f>A4022&amp;"_"&amp;E4022&amp;"_"&amp;F4022&amp;"_"&amp;G4022</f>
        <v>46823_Epicerie sucrée_Compote et dessert_Compote et purée de fruit</v>
      </c>
      <c r="J4022" s="30">
        <f>D4022*H4022</f>
        <v>273.36</v>
      </c>
      <c r="K4022" s="25">
        <f>IF(D4022&gt;0,1,0)</f>
        <v>1</v>
      </c>
      <c r="L4022" s="26">
        <f t="shared" si="62"/>
        <v>0</v>
      </c>
    </row>
    <row r="4023" spans="1:12" ht="19" hidden="1" x14ac:dyDescent="0.2">
      <c r="A4023" s="24">
        <v>47010</v>
      </c>
      <c r="B4023" s="24">
        <v>0</v>
      </c>
      <c r="C4023" s="24">
        <v>512</v>
      </c>
      <c r="D4023" s="24">
        <v>38</v>
      </c>
      <c r="E4023" s="25" t="str">
        <f>_xlfn.XLOOKUP(A4023,Product!A$2:A$5901,Product!B$2:B$5901,"Not Found")</f>
        <v>Epicerie sucrée</v>
      </c>
      <c r="F4023" s="25" t="str">
        <f>_xlfn.XLOOKUP(A4023,Product!A$2:A$5901,Product!C$2:C$5901,"Not Found")</f>
        <v>Tartines et biscottes</v>
      </c>
      <c r="G4023" s="25" t="str">
        <f>IF(_xlfn.XLOOKUP(A4023,Product!A$2:A$5901,Product!D$2:D$5901,"Not Found") = 0,"",_xlfn.XLOOKUP(A4023,Product!A$2:A$5901,Product!D$2:D$5901,"Not Found"))</f>
        <v>Tartine craquante, biscotte</v>
      </c>
      <c r="H4023" s="30">
        <f>_xlfn.XLOOKUP(A4023,Product!A$2:A$5901,Product!E$2:E$5901,"Not Found")</f>
        <v>1.83</v>
      </c>
      <c r="I4023" s="25" t="str">
        <f>A4023&amp;"_"&amp;E4023&amp;"_"&amp;F4023&amp;"_"&amp;G4023</f>
        <v>47010_Epicerie sucrée_Tartines et biscottes_Tartine craquante, biscotte</v>
      </c>
      <c r="J4023" s="30">
        <f>D4023*H4023</f>
        <v>69.540000000000006</v>
      </c>
      <c r="K4023" s="25">
        <f>IF(D4023&gt;0,1,0)</f>
        <v>1</v>
      </c>
      <c r="L4023" s="26">
        <f t="shared" si="62"/>
        <v>0</v>
      </c>
    </row>
    <row r="4024" spans="1:12" ht="19" hidden="1" x14ac:dyDescent="0.2">
      <c r="A4024" s="24">
        <v>47048</v>
      </c>
      <c r="B4024" s="24">
        <v>0</v>
      </c>
      <c r="C4024" s="24">
        <v>459</v>
      </c>
      <c r="D4024" s="24">
        <v>343</v>
      </c>
      <c r="E4024" s="25" t="str">
        <f>_xlfn.XLOOKUP(A4024,Product!A$2:A$5901,Product!B$2:B$5901,"Not Found")</f>
        <v>Epicerie sucrée</v>
      </c>
      <c r="F4024" s="25" t="str">
        <f>_xlfn.XLOOKUP(A4024,Product!A$2:A$5901,Product!C$2:C$5901,"Not Found")</f>
        <v>Tartines et biscottes</v>
      </c>
      <c r="G4024" s="25" t="str">
        <f>IF(_xlfn.XLOOKUP(A4024,Product!A$2:A$5901,Product!D$2:D$5901,"Not Found") = 0,"",_xlfn.XLOOKUP(A4024,Product!A$2:A$5901,Product!D$2:D$5901,"Not Found"))</f>
        <v>Tartine craquante, biscotte</v>
      </c>
      <c r="H4024" s="30">
        <f>_xlfn.XLOOKUP(A4024,Product!A$2:A$5901,Product!E$2:E$5901,"Not Found")</f>
        <v>1.83</v>
      </c>
      <c r="I4024" s="25" t="str">
        <f>A4024&amp;"_"&amp;E4024&amp;"_"&amp;F4024&amp;"_"&amp;G4024</f>
        <v>47048_Epicerie sucrée_Tartines et biscottes_Tartine craquante, biscotte</v>
      </c>
      <c r="J4024" s="30">
        <f>D4024*H4024</f>
        <v>627.69000000000005</v>
      </c>
      <c r="K4024" s="25">
        <f>IF(D4024&gt;0,1,0)</f>
        <v>1</v>
      </c>
      <c r="L4024" s="26">
        <f t="shared" si="62"/>
        <v>0</v>
      </c>
    </row>
    <row r="4025" spans="1:12" ht="19" hidden="1" x14ac:dyDescent="0.2">
      <c r="A4025" s="24">
        <v>47049</v>
      </c>
      <c r="B4025" s="24">
        <v>1</v>
      </c>
      <c r="C4025" s="24">
        <v>377</v>
      </c>
      <c r="D4025" s="24">
        <v>57</v>
      </c>
      <c r="E4025" s="25" t="str">
        <f>_xlfn.XLOOKUP(A4025,Product!A$2:A$5901,Product!B$2:B$5901,"Not Found")</f>
        <v>Epicerie sucrée</v>
      </c>
      <c r="F4025" s="25" t="str">
        <f>_xlfn.XLOOKUP(A4025,Product!A$2:A$5901,Product!C$2:C$5901,"Not Found")</f>
        <v>Biscuits, Gâteaux</v>
      </c>
      <c r="G4025" s="25" t="str">
        <f>IF(_xlfn.XLOOKUP(A4025,Product!A$2:A$5901,Product!D$2:D$5901,"Not Found") = 0,"",_xlfn.XLOOKUP(A4025,Product!A$2:A$5901,Product!D$2:D$5901,"Not Found"))</f>
        <v>Biscuit au chocolat</v>
      </c>
      <c r="H4025" s="30">
        <f>_xlfn.XLOOKUP(A4025,Product!A$2:A$5901,Product!E$2:E$5901,"Not Found")</f>
        <v>1.83</v>
      </c>
      <c r="I4025" s="25" t="str">
        <f>A4025&amp;"_"&amp;E4025&amp;"_"&amp;F4025&amp;"_"&amp;G4025</f>
        <v>47049_Epicerie sucrée_Biscuits, Gâteaux_Biscuit au chocolat</v>
      </c>
      <c r="J4025" s="30">
        <f>D4025*H4025</f>
        <v>104.31</v>
      </c>
      <c r="K4025" s="25">
        <f>IF(D4025&gt;0,1,0)</f>
        <v>1</v>
      </c>
      <c r="L4025" s="26">
        <f t="shared" si="62"/>
        <v>0</v>
      </c>
    </row>
    <row r="4026" spans="1:12" ht="19" hidden="1" x14ac:dyDescent="0.2">
      <c r="A4026" s="24">
        <v>47050</v>
      </c>
      <c r="B4026" s="24">
        <v>1</v>
      </c>
      <c r="C4026" s="24">
        <v>539</v>
      </c>
      <c r="D4026" s="24">
        <v>518</v>
      </c>
      <c r="E4026" s="25" t="str">
        <f>_xlfn.XLOOKUP(A4026,Product!A$2:A$5901,Product!B$2:B$5901,"Not Found")</f>
        <v>Epicerie sucrée</v>
      </c>
      <c r="F4026" s="25" t="str">
        <f>_xlfn.XLOOKUP(A4026,Product!A$2:A$5901,Product!C$2:C$5901,"Not Found")</f>
        <v>Biscuits, Gâteaux</v>
      </c>
      <c r="G4026" s="25" t="str">
        <f>IF(_xlfn.XLOOKUP(A4026,Product!A$2:A$5901,Product!D$2:D$5901,"Not Found") = 0,"",_xlfn.XLOOKUP(A4026,Product!A$2:A$5901,Product!D$2:D$5901,"Not Found"))</f>
        <v>Biscuit au chocolat</v>
      </c>
      <c r="H4026" s="30">
        <f>_xlfn.XLOOKUP(A4026,Product!A$2:A$5901,Product!E$2:E$5901,"Not Found")</f>
        <v>2.11</v>
      </c>
      <c r="I4026" s="25" t="str">
        <f>A4026&amp;"_"&amp;E4026&amp;"_"&amp;F4026&amp;"_"&amp;G4026</f>
        <v>47050_Epicerie sucrée_Biscuits, Gâteaux_Biscuit au chocolat</v>
      </c>
      <c r="J4026" s="30">
        <f>D4026*H4026</f>
        <v>1092.98</v>
      </c>
      <c r="K4026" s="25">
        <f>IF(D4026&gt;0,1,0)</f>
        <v>1</v>
      </c>
      <c r="L4026" s="26">
        <f t="shared" si="62"/>
        <v>0</v>
      </c>
    </row>
    <row r="4027" spans="1:12" ht="19" hidden="1" x14ac:dyDescent="0.2">
      <c r="A4027" s="24">
        <v>47051</v>
      </c>
      <c r="B4027" s="24">
        <v>1</v>
      </c>
      <c r="C4027" s="24">
        <v>78</v>
      </c>
      <c r="D4027" s="24">
        <v>37</v>
      </c>
      <c r="E4027" s="25" t="str">
        <f>_xlfn.XLOOKUP(A4027,Product!A$2:A$5901,Product!B$2:B$5901,"Not Found")</f>
        <v>Epicerie sucrée</v>
      </c>
      <c r="F4027" s="25" t="str">
        <f>_xlfn.XLOOKUP(A4027,Product!A$2:A$5901,Product!C$2:C$5901,"Not Found")</f>
        <v>Biscuits, Gâteaux</v>
      </c>
      <c r="G4027" s="25" t="str">
        <f>IF(_xlfn.XLOOKUP(A4027,Product!A$2:A$5901,Product!D$2:D$5901,"Not Found") = 0,"",_xlfn.XLOOKUP(A4027,Product!A$2:A$5901,Product!D$2:D$5901,"Not Found"))</f>
        <v>Biscuit au chocolat</v>
      </c>
      <c r="H4027" s="30">
        <f>_xlfn.XLOOKUP(A4027,Product!A$2:A$5901,Product!E$2:E$5901,"Not Found")</f>
        <v>1.83</v>
      </c>
      <c r="I4027" s="25" t="str">
        <f>A4027&amp;"_"&amp;E4027&amp;"_"&amp;F4027&amp;"_"&amp;G4027</f>
        <v>47051_Epicerie sucrée_Biscuits, Gâteaux_Biscuit au chocolat</v>
      </c>
      <c r="J4027" s="30">
        <f>D4027*H4027</f>
        <v>67.710000000000008</v>
      </c>
      <c r="K4027" s="25">
        <f>IF(D4027&gt;0,1,0)</f>
        <v>1</v>
      </c>
      <c r="L4027" s="26">
        <f t="shared" si="62"/>
        <v>0</v>
      </c>
    </row>
    <row r="4028" spans="1:12" ht="19" hidden="1" x14ac:dyDescent="0.2">
      <c r="A4028" s="24">
        <v>47207</v>
      </c>
      <c r="B4028" s="24">
        <v>0</v>
      </c>
      <c r="C4028" s="24">
        <v>735</v>
      </c>
      <c r="D4028" s="24">
        <v>646</v>
      </c>
      <c r="E4028" s="25" t="str">
        <f>_xlfn.XLOOKUP(A4028,Product!A$2:A$5901,Product!B$2:B$5901,"Not Found")</f>
        <v>Epicerie sucrée</v>
      </c>
      <c r="F4028" s="25" t="str">
        <f>_xlfn.XLOOKUP(A4028,Product!A$2:A$5901,Product!C$2:C$5901,"Not Found")</f>
        <v>Biscuits, Gâteaux</v>
      </c>
      <c r="G4028" s="25" t="str">
        <f>IF(_xlfn.XLOOKUP(A4028,Product!A$2:A$5901,Product!D$2:D$5901,"Not Found") = 0,"",_xlfn.XLOOKUP(A4028,Product!A$2:A$5901,Product!D$2:D$5901,"Not Found"))</f>
        <v>Biscuit au chocolat</v>
      </c>
      <c r="H4028" s="30">
        <f>_xlfn.XLOOKUP(A4028,Product!A$2:A$5901,Product!E$2:E$5901,"Not Found")</f>
        <v>1.85</v>
      </c>
      <c r="I4028" s="25" t="str">
        <f>A4028&amp;"_"&amp;E4028&amp;"_"&amp;F4028&amp;"_"&amp;G4028</f>
        <v>47207_Epicerie sucrée_Biscuits, Gâteaux_Biscuit au chocolat</v>
      </c>
      <c r="J4028" s="30">
        <f>D4028*H4028</f>
        <v>1195.1000000000001</v>
      </c>
      <c r="K4028" s="25">
        <f>IF(D4028&gt;0,1,0)</f>
        <v>1</v>
      </c>
      <c r="L4028" s="26">
        <f t="shared" si="62"/>
        <v>0</v>
      </c>
    </row>
    <row r="4029" spans="1:12" ht="19" hidden="1" x14ac:dyDescent="0.2">
      <c r="A4029" s="24">
        <v>47298</v>
      </c>
      <c r="B4029" s="24">
        <v>0</v>
      </c>
      <c r="C4029" s="24">
        <v>396</v>
      </c>
      <c r="D4029" s="24">
        <v>373</v>
      </c>
      <c r="E4029" s="25" t="str">
        <f>_xlfn.XLOOKUP(A4029,Product!A$2:A$5901,Product!B$2:B$5901,"Not Found")</f>
        <v>Epicerie sucrée</v>
      </c>
      <c r="F4029" s="25" t="str">
        <f>_xlfn.XLOOKUP(A4029,Product!A$2:A$5901,Product!C$2:C$5901,"Not Found")</f>
        <v>Biscuits, Gâteaux</v>
      </c>
      <c r="G4029" s="25" t="str">
        <f>IF(_xlfn.XLOOKUP(A4029,Product!A$2:A$5901,Product!D$2:D$5901,"Not Found") = 0,"",_xlfn.XLOOKUP(A4029,Product!A$2:A$5901,Product!D$2:D$5901,"Not Found"))</f>
        <v>Biscuit au chocolat</v>
      </c>
      <c r="H4029" s="30">
        <f>_xlfn.XLOOKUP(A4029,Product!A$2:A$5901,Product!E$2:E$5901,"Not Found")</f>
        <v>1.84</v>
      </c>
      <c r="I4029" s="25" t="str">
        <f>A4029&amp;"_"&amp;E4029&amp;"_"&amp;F4029&amp;"_"&amp;G4029</f>
        <v>47298_Epicerie sucrée_Biscuits, Gâteaux_Biscuit au chocolat</v>
      </c>
      <c r="J4029" s="30">
        <f>D4029*H4029</f>
        <v>686.32</v>
      </c>
      <c r="K4029" s="25">
        <f>IF(D4029&gt;0,1,0)</f>
        <v>1</v>
      </c>
      <c r="L4029" s="26">
        <f t="shared" si="62"/>
        <v>0</v>
      </c>
    </row>
    <row r="4030" spans="1:12" ht="19" hidden="1" x14ac:dyDescent="0.2">
      <c r="A4030" s="24">
        <v>47299</v>
      </c>
      <c r="B4030" s="24">
        <v>0</v>
      </c>
      <c r="C4030" s="24">
        <v>818</v>
      </c>
      <c r="D4030" s="24">
        <v>486</v>
      </c>
      <c r="E4030" s="25" t="str">
        <f>_xlfn.XLOOKUP(A4030,Product!A$2:A$5901,Product!B$2:B$5901,"Not Found")</f>
        <v>Epicerie sucrée</v>
      </c>
      <c r="F4030" s="25" t="str">
        <f>_xlfn.XLOOKUP(A4030,Product!A$2:A$5901,Product!C$2:C$5901,"Not Found")</f>
        <v>Biscuits, Gâteaux</v>
      </c>
      <c r="G4030" s="25" t="str">
        <f>IF(_xlfn.XLOOKUP(A4030,Product!A$2:A$5901,Product!D$2:D$5901,"Not Found") = 0,"",_xlfn.XLOOKUP(A4030,Product!A$2:A$5901,Product!D$2:D$5901,"Not Found"))</f>
        <v>Biscuit aux fruits</v>
      </c>
      <c r="H4030" s="30">
        <f>_xlfn.XLOOKUP(A4030,Product!A$2:A$5901,Product!E$2:E$5901,"Not Found")</f>
        <v>1.84</v>
      </c>
      <c r="I4030" s="25" t="str">
        <f>A4030&amp;"_"&amp;E4030&amp;"_"&amp;F4030&amp;"_"&amp;G4030</f>
        <v>47299_Epicerie sucrée_Biscuits, Gâteaux_Biscuit aux fruits</v>
      </c>
      <c r="J4030" s="30">
        <f>D4030*H4030</f>
        <v>894.24</v>
      </c>
      <c r="K4030" s="25">
        <f>IF(D4030&gt;0,1,0)</f>
        <v>1</v>
      </c>
      <c r="L4030" s="26">
        <f t="shared" si="62"/>
        <v>0</v>
      </c>
    </row>
    <row r="4031" spans="1:12" ht="19" hidden="1" x14ac:dyDescent="0.2">
      <c r="A4031" s="24">
        <v>47314</v>
      </c>
      <c r="B4031" s="24">
        <v>0</v>
      </c>
      <c r="C4031" s="24">
        <v>626</v>
      </c>
      <c r="D4031" s="24">
        <v>343</v>
      </c>
      <c r="E4031" s="25" t="str">
        <f>_xlfn.XLOOKUP(A4031,Product!A$2:A$5901,Product!B$2:B$5901,"Not Found")</f>
        <v>Epicerie sucrée</v>
      </c>
      <c r="F4031" s="25" t="str">
        <f>_xlfn.XLOOKUP(A4031,Product!A$2:A$5901,Product!C$2:C$5901,"Not Found")</f>
        <v>Biscuits, Gâteaux</v>
      </c>
      <c r="G4031" s="25" t="str">
        <f>IF(_xlfn.XLOOKUP(A4031,Product!A$2:A$5901,Product!D$2:D$5901,"Not Found") = 0,"",_xlfn.XLOOKUP(A4031,Product!A$2:A$5901,Product!D$2:D$5901,"Not Found"))</f>
        <v>Madeleine et moelleux</v>
      </c>
      <c r="H4031" s="30">
        <f>_xlfn.XLOOKUP(A4031,Product!A$2:A$5901,Product!E$2:E$5901,"Not Found")</f>
        <v>2.15</v>
      </c>
      <c r="I4031" s="25" t="str">
        <f>A4031&amp;"_"&amp;E4031&amp;"_"&amp;F4031&amp;"_"&amp;G4031</f>
        <v>47314_Epicerie sucrée_Biscuits, Gâteaux_Madeleine et moelleux</v>
      </c>
      <c r="J4031" s="30">
        <f>D4031*H4031</f>
        <v>737.44999999999993</v>
      </c>
      <c r="K4031" s="25">
        <f>IF(D4031&gt;0,1,0)</f>
        <v>1</v>
      </c>
      <c r="L4031" s="26">
        <f t="shared" si="62"/>
        <v>0</v>
      </c>
    </row>
    <row r="4032" spans="1:12" ht="19" hidden="1" x14ac:dyDescent="0.2">
      <c r="A4032" s="24">
        <v>47345</v>
      </c>
      <c r="B4032" s="24">
        <v>0</v>
      </c>
      <c r="C4032" s="24">
        <v>284</v>
      </c>
      <c r="D4032" s="24">
        <v>255</v>
      </c>
      <c r="E4032" s="25" t="str">
        <f>_xlfn.XLOOKUP(A4032,Product!A$2:A$5901,Product!B$2:B$5901,"Not Found")</f>
        <v>Epicerie sucrée</v>
      </c>
      <c r="F4032" s="25" t="str">
        <f>_xlfn.XLOOKUP(A4032,Product!A$2:A$5901,Product!C$2:C$5901,"Not Found")</f>
        <v>Biscuits, Gâteaux</v>
      </c>
      <c r="G4032" s="25" t="str">
        <f>IF(_xlfn.XLOOKUP(A4032,Product!A$2:A$5901,Product!D$2:D$5901,"Not Found") = 0,"",_xlfn.XLOOKUP(A4032,Product!A$2:A$5901,Product!D$2:D$5901,"Not Found"))</f>
        <v>Madeleine et moelleux</v>
      </c>
      <c r="H4032" s="30">
        <f>_xlfn.XLOOKUP(A4032,Product!A$2:A$5901,Product!E$2:E$5901,"Not Found")</f>
        <v>1.94</v>
      </c>
      <c r="I4032" s="25" t="str">
        <f>A4032&amp;"_"&amp;E4032&amp;"_"&amp;F4032&amp;"_"&amp;G4032</f>
        <v>47345_Epicerie sucrée_Biscuits, Gâteaux_Madeleine et moelleux</v>
      </c>
      <c r="J4032" s="30">
        <f>D4032*H4032</f>
        <v>494.7</v>
      </c>
      <c r="K4032" s="25">
        <f>IF(D4032&gt;0,1,0)</f>
        <v>1</v>
      </c>
      <c r="L4032" s="26">
        <f t="shared" si="62"/>
        <v>0</v>
      </c>
    </row>
    <row r="4033" spans="1:12" ht="19" hidden="1" x14ac:dyDescent="0.2">
      <c r="A4033" s="24">
        <v>47347</v>
      </c>
      <c r="B4033" s="24">
        <v>1</v>
      </c>
      <c r="C4033" s="24">
        <v>370</v>
      </c>
      <c r="D4033" s="24">
        <v>318</v>
      </c>
      <c r="E4033" s="25" t="str">
        <f>_xlfn.XLOOKUP(A4033,Product!A$2:A$5901,Product!B$2:B$5901,"Not Found")</f>
        <v>Epicerie sucrée</v>
      </c>
      <c r="F4033" s="25" t="str">
        <f>_xlfn.XLOOKUP(A4033,Product!A$2:A$5901,Product!C$2:C$5901,"Not Found")</f>
        <v>Biscuits, Gâteaux</v>
      </c>
      <c r="G4033" s="25" t="str">
        <f>IF(_xlfn.XLOOKUP(A4033,Product!A$2:A$5901,Product!D$2:D$5901,"Not Found") = 0,"",_xlfn.XLOOKUP(A4033,Product!A$2:A$5901,Product!D$2:D$5901,"Not Found"))</f>
        <v>Madeleine et moelleux</v>
      </c>
      <c r="H4033" s="30">
        <f>_xlfn.XLOOKUP(A4033,Product!A$2:A$5901,Product!E$2:E$5901,"Not Found")</f>
        <v>1.94</v>
      </c>
      <c r="I4033" s="25" t="str">
        <f>A4033&amp;"_"&amp;E4033&amp;"_"&amp;F4033&amp;"_"&amp;G4033</f>
        <v>47347_Epicerie sucrée_Biscuits, Gâteaux_Madeleine et moelleux</v>
      </c>
      <c r="J4033" s="30">
        <f>D4033*H4033</f>
        <v>616.91999999999996</v>
      </c>
      <c r="K4033" s="25">
        <f>IF(D4033&gt;0,1,0)</f>
        <v>1</v>
      </c>
      <c r="L4033" s="26">
        <f t="shared" si="62"/>
        <v>0</v>
      </c>
    </row>
    <row r="4034" spans="1:12" ht="19" hidden="1" x14ac:dyDescent="0.2">
      <c r="A4034" s="24">
        <v>47351</v>
      </c>
      <c r="B4034" s="24">
        <v>0</v>
      </c>
      <c r="C4034" s="24">
        <v>944</v>
      </c>
      <c r="D4034" s="24">
        <v>527</v>
      </c>
      <c r="E4034" s="25" t="str">
        <f>_xlfn.XLOOKUP(A4034,Product!A$2:A$5901,Product!B$2:B$5901,"Not Found")</f>
        <v>Epicerie sucrée</v>
      </c>
      <c r="F4034" s="25" t="str">
        <f>_xlfn.XLOOKUP(A4034,Product!A$2:A$5901,Product!C$2:C$5901,"Not Found")</f>
        <v>Biscuits, Gâteaux</v>
      </c>
      <c r="G4034" s="25" t="str">
        <f>IF(_xlfn.XLOOKUP(A4034,Product!A$2:A$5901,Product!D$2:D$5901,"Not Found") = 0,"",_xlfn.XLOOKUP(A4034,Product!A$2:A$5901,Product!D$2:D$5901,"Not Found"))</f>
        <v>Biscuit au chocolat</v>
      </c>
      <c r="H4034" s="30">
        <f>_xlfn.XLOOKUP(A4034,Product!A$2:A$5901,Product!E$2:E$5901,"Not Found")</f>
        <v>1.58</v>
      </c>
      <c r="I4034" s="25" t="str">
        <f>A4034&amp;"_"&amp;E4034&amp;"_"&amp;F4034&amp;"_"&amp;G4034</f>
        <v>47351_Epicerie sucrée_Biscuits, Gâteaux_Biscuit au chocolat</v>
      </c>
      <c r="J4034" s="30">
        <f>D4034*H4034</f>
        <v>832.66000000000008</v>
      </c>
      <c r="K4034" s="25">
        <f>IF(D4034&gt;0,1,0)</f>
        <v>1</v>
      </c>
      <c r="L4034" s="26">
        <f t="shared" si="62"/>
        <v>0</v>
      </c>
    </row>
    <row r="4035" spans="1:12" ht="19" hidden="1" x14ac:dyDescent="0.2">
      <c r="A4035" s="24">
        <v>47366</v>
      </c>
      <c r="B4035" s="24">
        <v>1</v>
      </c>
      <c r="C4035" s="24">
        <v>686</v>
      </c>
      <c r="D4035" s="24">
        <v>276</v>
      </c>
      <c r="E4035" s="25" t="str">
        <f>_xlfn.XLOOKUP(A4035,Product!A$2:A$5901,Product!B$2:B$5901,"Not Found")</f>
        <v>Epicerie sucrée</v>
      </c>
      <c r="F4035" s="25" t="str">
        <f>_xlfn.XLOOKUP(A4035,Product!A$2:A$5901,Product!C$2:C$5901,"Not Found")</f>
        <v>Biscuits, Gâteaux</v>
      </c>
      <c r="G4035" s="25" t="str">
        <f>IF(_xlfn.XLOOKUP(A4035,Product!A$2:A$5901,Product!D$2:D$5901,"Not Found") = 0,"",_xlfn.XLOOKUP(A4035,Product!A$2:A$5901,Product!D$2:D$5901,"Not Found"))</f>
        <v>Biscuit aux fruits</v>
      </c>
      <c r="H4035" s="30">
        <f>_xlfn.XLOOKUP(A4035,Product!A$2:A$5901,Product!E$2:E$5901,"Not Found")</f>
        <v>2.0499999999999998</v>
      </c>
      <c r="I4035" s="25" t="str">
        <f>A4035&amp;"_"&amp;E4035&amp;"_"&amp;F4035&amp;"_"&amp;G4035</f>
        <v>47366_Epicerie sucrée_Biscuits, Gâteaux_Biscuit aux fruits</v>
      </c>
      <c r="J4035" s="30">
        <f>D4035*H4035</f>
        <v>565.79999999999995</v>
      </c>
      <c r="K4035" s="25">
        <f>IF(D4035&gt;0,1,0)</f>
        <v>1</v>
      </c>
      <c r="L4035" s="26">
        <f t="shared" ref="L4035:L4098" si="63">1-K4035</f>
        <v>0</v>
      </c>
    </row>
    <row r="4036" spans="1:12" ht="38" hidden="1" x14ac:dyDescent="0.2">
      <c r="A4036" s="24">
        <v>47374</v>
      </c>
      <c r="B4036" s="24">
        <v>0</v>
      </c>
      <c r="C4036" s="24">
        <v>773</v>
      </c>
      <c r="D4036" s="24">
        <v>175</v>
      </c>
      <c r="E4036" s="25" t="str">
        <f>_xlfn.XLOOKUP(A4036,Product!A$2:A$5901,Product!B$2:B$5901,"Not Found")</f>
        <v>Epicerie sucrée</v>
      </c>
      <c r="F4036" s="25" t="str">
        <f>_xlfn.XLOOKUP(A4036,Product!A$2:A$5901,Product!C$2:C$5901,"Not Found")</f>
        <v>Barre de céréales, pâte d'amande</v>
      </c>
      <c r="G4036" s="25" t="str">
        <f>IF(_xlfn.XLOOKUP(A4036,Product!A$2:A$5901,Product!D$2:D$5901,"Not Found") = 0,"",_xlfn.XLOOKUP(A4036,Product!A$2:A$5901,Product!D$2:D$5901,"Not Found"))</f>
        <v>Barre de céréales, fruits</v>
      </c>
      <c r="H4036" s="30">
        <f>_xlfn.XLOOKUP(A4036,Product!A$2:A$5901,Product!E$2:E$5901,"Not Found")</f>
        <v>2.23</v>
      </c>
      <c r="I4036" s="25" t="str">
        <f>A4036&amp;"_"&amp;E4036&amp;"_"&amp;F4036&amp;"_"&amp;G4036</f>
        <v>47374_Epicerie sucrée_Barre de céréales, pâte d'amande_Barre de céréales, fruits</v>
      </c>
      <c r="J4036" s="30">
        <f>D4036*H4036</f>
        <v>390.25</v>
      </c>
      <c r="K4036" s="25">
        <f>IF(D4036&gt;0,1,0)</f>
        <v>1</v>
      </c>
      <c r="L4036" s="26">
        <f t="shared" si="63"/>
        <v>0</v>
      </c>
    </row>
    <row r="4037" spans="1:12" ht="19" hidden="1" x14ac:dyDescent="0.2">
      <c r="A4037" s="24">
        <v>47376</v>
      </c>
      <c r="B4037" s="24">
        <v>0</v>
      </c>
      <c r="C4037" s="24">
        <v>30</v>
      </c>
      <c r="D4037" s="24">
        <v>2</v>
      </c>
      <c r="E4037" s="25" t="str">
        <f>_xlfn.XLOOKUP(A4037,Product!A$2:A$5901,Product!B$2:B$5901,"Not Found")</f>
        <v>Epicerie sucrée</v>
      </c>
      <c r="F4037" s="25" t="str">
        <f>_xlfn.XLOOKUP(A4037,Product!A$2:A$5901,Product!C$2:C$5901,"Not Found")</f>
        <v>Biscuits, Gâteaux</v>
      </c>
      <c r="G4037" s="25" t="str">
        <f>IF(_xlfn.XLOOKUP(A4037,Product!A$2:A$5901,Product!D$2:D$5901,"Not Found") = 0,"",_xlfn.XLOOKUP(A4037,Product!A$2:A$5901,Product!D$2:D$5901,"Not Found"))</f>
        <v>Biscuit aux fruits</v>
      </c>
      <c r="H4037" s="30">
        <f>_xlfn.XLOOKUP(A4037,Product!A$2:A$5901,Product!E$2:E$5901,"Not Found")</f>
        <v>1.84</v>
      </c>
      <c r="I4037" s="25" t="str">
        <f>A4037&amp;"_"&amp;E4037&amp;"_"&amp;F4037&amp;"_"&amp;G4037</f>
        <v>47376_Epicerie sucrée_Biscuits, Gâteaux_Biscuit aux fruits</v>
      </c>
      <c r="J4037" s="30">
        <f>D4037*H4037</f>
        <v>3.68</v>
      </c>
      <c r="K4037" s="25">
        <f>IF(D4037&gt;0,1,0)</f>
        <v>1</v>
      </c>
      <c r="L4037" s="26">
        <f t="shared" si="63"/>
        <v>0</v>
      </c>
    </row>
    <row r="4038" spans="1:12" ht="19" hidden="1" x14ac:dyDescent="0.2">
      <c r="A4038" s="24">
        <v>47379</v>
      </c>
      <c r="B4038" s="24">
        <v>0</v>
      </c>
      <c r="C4038" s="24">
        <v>244</v>
      </c>
      <c r="D4038" s="24">
        <v>51</v>
      </c>
      <c r="E4038" s="25" t="str">
        <f>_xlfn.XLOOKUP(A4038,Product!A$2:A$5901,Product!B$2:B$5901,"Not Found")</f>
        <v>Epicerie sucrée</v>
      </c>
      <c r="F4038" s="25" t="str">
        <f>_xlfn.XLOOKUP(A4038,Product!A$2:A$5901,Product!C$2:C$5901,"Not Found")</f>
        <v>Biscuits, Gâteaux</v>
      </c>
      <c r="G4038" s="25" t="str">
        <f>IF(_xlfn.XLOOKUP(A4038,Product!A$2:A$5901,Product!D$2:D$5901,"Not Found") = 0,"",_xlfn.XLOOKUP(A4038,Product!A$2:A$5901,Product!D$2:D$5901,"Not Found"))</f>
        <v>Biscuit aux fruits</v>
      </c>
      <c r="H4038" s="30">
        <f>_xlfn.XLOOKUP(A4038,Product!A$2:A$5901,Product!E$2:E$5901,"Not Found")</f>
        <v>1.84</v>
      </c>
      <c r="I4038" s="25" t="str">
        <f>A4038&amp;"_"&amp;E4038&amp;"_"&amp;F4038&amp;"_"&amp;G4038</f>
        <v>47379_Epicerie sucrée_Biscuits, Gâteaux_Biscuit aux fruits</v>
      </c>
      <c r="J4038" s="30">
        <f>D4038*H4038</f>
        <v>93.84</v>
      </c>
      <c r="K4038" s="25">
        <f>IF(D4038&gt;0,1,0)</f>
        <v>1</v>
      </c>
      <c r="L4038" s="26">
        <f t="shared" si="63"/>
        <v>0</v>
      </c>
    </row>
    <row r="4039" spans="1:12" ht="19" hidden="1" x14ac:dyDescent="0.2">
      <c r="A4039" s="24">
        <v>47380</v>
      </c>
      <c r="B4039" s="24">
        <v>0</v>
      </c>
      <c r="C4039" s="24">
        <v>221</v>
      </c>
      <c r="D4039" s="24">
        <v>149</v>
      </c>
      <c r="E4039" s="25" t="str">
        <f>_xlfn.XLOOKUP(A4039,Product!A$2:A$5901,Product!B$2:B$5901,"Not Found")</f>
        <v>Epicerie sucrée</v>
      </c>
      <c r="F4039" s="25" t="str">
        <f>_xlfn.XLOOKUP(A4039,Product!A$2:A$5901,Product!C$2:C$5901,"Not Found")</f>
        <v>Biscuits, Gâteaux</v>
      </c>
      <c r="G4039" s="25" t="str">
        <f>IF(_xlfn.XLOOKUP(A4039,Product!A$2:A$5901,Product!D$2:D$5901,"Not Found") = 0,"",_xlfn.XLOOKUP(A4039,Product!A$2:A$5901,Product!D$2:D$5901,"Not Found"))</f>
        <v>Biscuit petit déjeuner</v>
      </c>
      <c r="H4039" s="30">
        <f>_xlfn.XLOOKUP(A4039,Product!A$2:A$5901,Product!E$2:E$5901,"Not Found")</f>
        <v>1.81</v>
      </c>
      <c r="I4039" s="25" t="str">
        <f>A4039&amp;"_"&amp;E4039&amp;"_"&amp;F4039&amp;"_"&amp;G4039</f>
        <v>47380_Epicerie sucrée_Biscuits, Gâteaux_Biscuit petit déjeuner</v>
      </c>
      <c r="J4039" s="30">
        <f>D4039*H4039</f>
        <v>269.69</v>
      </c>
      <c r="K4039" s="25">
        <f>IF(D4039&gt;0,1,0)</f>
        <v>1</v>
      </c>
      <c r="L4039" s="26">
        <f t="shared" si="63"/>
        <v>0</v>
      </c>
    </row>
    <row r="4040" spans="1:12" ht="19" hidden="1" x14ac:dyDescent="0.2">
      <c r="A4040" s="24">
        <v>47381</v>
      </c>
      <c r="B4040" s="24">
        <v>1</v>
      </c>
      <c r="C4040" s="24">
        <v>375</v>
      </c>
      <c r="D4040" s="24">
        <v>287</v>
      </c>
      <c r="E4040" s="25" t="str">
        <f>_xlfn.XLOOKUP(A4040,Product!A$2:A$5901,Product!B$2:B$5901,"Not Found")</f>
        <v>Epicerie sucrée</v>
      </c>
      <c r="F4040" s="25" t="str">
        <f>_xlfn.XLOOKUP(A4040,Product!A$2:A$5901,Product!C$2:C$5901,"Not Found")</f>
        <v>Biscuits, Gâteaux</v>
      </c>
      <c r="G4040" s="25" t="str">
        <f>IF(_xlfn.XLOOKUP(A4040,Product!A$2:A$5901,Product!D$2:D$5901,"Not Found") = 0,"",_xlfn.XLOOKUP(A4040,Product!A$2:A$5901,Product!D$2:D$5901,"Not Found"))</f>
        <v>Biscuit petit déjeuner</v>
      </c>
      <c r="H4040" s="30">
        <f>_xlfn.XLOOKUP(A4040,Product!A$2:A$5901,Product!E$2:E$5901,"Not Found")</f>
        <v>1.81</v>
      </c>
      <c r="I4040" s="25" t="str">
        <f>A4040&amp;"_"&amp;E4040&amp;"_"&amp;F4040&amp;"_"&amp;G4040</f>
        <v>47381_Epicerie sucrée_Biscuits, Gâteaux_Biscuit petit déjeuner</v>
      </c>
      <c r="J4040" s="30">
        <f>D4040*H4040</f>
        <v>519.47</v>
      </c>
      <c r="K4040" s="25">
        <f>IF(D4040&gt;0,1,0)</f>
        <v>1</v>
      </c>
      <c r="L4040" s="26">
        <f t="shared" si="63"/>
        <v>0</v>
      </c>
    </row>
    <row r="4041" spans="1:12" ht="38" hidden="1" x14ac:dyDescent="0.2">
      <c r="A4041" s="24">
        <v>47384</v>
      </c>
      <c r="B4041" s="24">
        <v>1</v>
      </c>
      <c r="C4041" s="24">
        <v>671</v>
      </c>
      <c r="D4041" s="24">
        <v>652</v>
      </c>
      <c r="E4041" s="25" t="str">
        <f>_xlfn.XLOOKUP(A4041,Product!A$2:A$5901,Product!B$2:B$5901,"Not Found")</f>
        <v>Epicerie sucrée</v>
      </c>
      <c r="F4041" s="25" t="str">
        <f>_xlfn.XLOOKUP(A4041,Product!A$2:A$5901,Product!C$2:C$5901,"Not Found")</f>
        <v>Barre de céréales, pâte d'amande</v>
      </c>
      <c r="G4041" s="25" t="str">
        <f>IF(_xlfn.XLOOKUP(A4041,Product!A$2:A$5901,Product!D$2:D$5901,"Not Found") = 0,"",_xlfn.XLOOKUP(A4041,Product!A$2:A$5901,Product!D$2:D$5901,"Not Found"))</f>
        <v>Barre de céréales, fruits</v>
      </c>
      <c r="H4041" s="30">
        <f>_xlfn.XLOOKUP(A4041,Product!A$2:A$5901,Product!E$2:E$5901,"Not Found")</f>
        <v>2.23</v>
      </c>
      <c r="I4041" s="25" t="str">
        <f>A4041&amp;"_"&amp;E4041&amp;"_"&amp;F4041&amp;"_"&amp;G4041</f>
        <v>47384_Epicerie sucrée_Barre de céréales, pâte d'amande_Barre de céréales, fruits</v>
      </c>
      <c r="J4041" s="30">
        <f>D4041*H4041</f>
        <v>1453.96</v>
      </c>
      <c r="K4041" s="25">
        <f>IF(D4041&gt;0,1,0)</f>
        <v>1</v>
      </c>
      <c r="L4041" s="26">
        <f t="shared" si="63"/>
        <v>0</v>
      </c>
    </row>
    <row r="4042" spans="1:12" ht="38" hidden="1" x14ac:dyDescent="0.2">
      <c r="A4042" s="24">
        <v>47386</v>
      </c>
      <c r="B4042" s="24">
        <v>0</v>
      </c>
      <c r="C4042" s="24">
        <v>924</v>
      </c>
      <c r="D4042" s="24">
        <v>810</v>
      </c>
      <c r="E4042" s="25" t="str">
        <f>_xlfn.XLOOKUP(A4042,Product!A$2:A$5901,Product!B$2:B$5901,"Not Found")</f>
        <v>Epicerie sucrée</v>
      </c>
      <c r="F4042" s="25" t="str">
        <f>_xlfn.XLOOKUP(A4042,Product!A$2:A$5901,Product!C$2:C$5901,"Not Found")</f>
        <v>Barre de céréales, pâte d'amande</v>
      </c>
      <c r="G4042" s="25" t="str">
        <f>IF(_xlfn.XLOOKUP(A4042,Product!A$2:A$5901,Product!D$2:D$5901,"Not Found") = 0,"",_xlfn.XLOOKUP(A4042,Product!A$2:A$5901,Product!D$2:D$5901,"Not Found"))</f>
        <v>Barre de céréales, fruits</v>
      </c>
      <c r="H4042" s="30">
        <f>_xlfn.XLOOKUP(A4042,Product!A$2:A$5901,Product!E$2:E$5901,"Not Found")</f>
        <v>2.23</v>
      </c>
      <c r="I4042" s="25" t="str">
        <f>A4042&amp;"_"&amp;E4042&amp;"_"&amp;F4042&amp;"_"&amp;G4042</f>
        <v>47386_Epicerie sucrée_Barre de céréales, pâte d'amande_Barre de céréales, fruits</v>
      </c>
      <c r="J4042" s="30">
        <f>D4042*H4042</f>
        <v>1806.3</v>
      </c>
      <c r="K4042" s="25">
        <f>IF(D4042&gt;0,1,0)</f>
        <v>1</v>
      </c>
      <c r="L4042" s="26">
        <f t="shared" si="63"/>
        <v>0</v>
      </c>
    </row>
    <row r="4043" spans="1:12" ht="38" hidden="1" x14ac:dyDescent="0.2">
      <c r="A4043" s="24">
        <v>47388</v>
      </c>
      <c r="B4043" s="24">
        <v>1</v>
      </c>
      <c r="C4043" s="24">
        <v>342</v>
      </c>
      <c r="D4043" s="24">
        <v>101</v>
      </c>
      <c r="E4043" s="25" t="str">
        <f>_xlfn.XLOOKUP(A4043,Product!A$2:A$5901,Product!B$2:B$5901,"Not Found")</f>
        <v>Epicerie sucrée</v>
      </c>
      <c r="F4043" s="25" t="str">
        <f>_xlfn.XLOOKUP(A4043,Product!A$2:A$5901,Product!C$2:C$5901,"Not Found")</f>
        <v>Barre de céréales, pâte d'amande</v>
      </c>
      <c r="G4043" s="25" t="str">
        <f>IF(_xlfn.XLOOKUP(A4043,Product!A$2:A$5901,Product!D$2:D$5901,"Not Found") = 0,"",_xlfn.XLOOKUP(A4043,Product!A$2:A$5901,Product!D$2:D$5901,"Not Found"))</f>
        <v>Barre de céréales, fruits</v>
      </c>
      <c r="H4043" s="30">
        <f>_xlfn.XLOOKUP(A4043,Product!A$2:A$5901,Product!E$2:E$5901,"Not Found")</f>
        <v>2.23</v>
      </c>
      <c r="I4043" s="25" t="str">
        <f>A4043&amp;"_"&amp;E4043&amp;"_"&amp;F4043&amp;"_"&amp;G4043</f>
        <v>47388_Epicerie sucrée_Barre de céréales, pâte d'amande_Barre de céréales, fruits</v>
      </c>
      <c r="J4043" s="30">
        <f>D4043*H4043</f>
        <v>225.23</v>
      </c>
      <c r="K4043" s="25">
        <f>IF(D4043&gt;0,1,0)</f>
        <v>1</v>
      </c>
      <c r="L4043" s="26">
        <f t="shared" si="63"/>
        <v>0</v>
      </c>
    </row>
    <row r="4044" spans="1:12" ht="38" hidden="1" x14ac:dyDescent="0.2">
      <c r="A4044" s="24">
        <v>47389</v>
      </c>
      <c r="B4044" s="24">
        <v>0</v>
      </c>
      <c r="C4044" s="24">
        <v>897</v>
      </c>
      <c r="D4044" s="24">
        <v>282</v>
      </c>
      <c r="E4044" s="25" t="str">
        <f>_xlfn.XLOOKUP(A4044,Product!A$2:A$5901,Product!B$2:B$5901,"Not Found")</f>
        <v>Epicerie sucrée</v>
      </c>
      <c r="F4044" s="25" t="str">
        <f>_xlfn.XLOOKUP(A4044,Product!A$2:A$5901,Product!C$2:C$5901,"Not Found")</f>
        <v>Barre de céréales, pâte d'amande</v>
      </c>
      <c r="G4044" s="25" t="str">
        <f>IF(_xlfn.XLOOKUP(A4044,Product!A$2:A$5901,Product!D$2:D$5901,"Not Found") = 0,"",_xlfn.XLOOKUP(A4044,Product!A$2:A$5901,Product!D$2:D$5901,"Not Found"))</f>
        <v>Barre de céréales, fruits</v>
      </c>
      <c r="H4044" s="30">
        <f>_xlfn.XLOOKUP(A4044,Product!A$2:A$5901,Product!E$2:E$5901,"Not Found")</f>
        <v>2.23</v>
      </c>
      <c r="I4044" s="25" t="str">
        <f>A4044&amp;"_"&amp;E4044&amp;"_"&amp;F4044&amp;"_"&amp;G4044</f>
        <v>47389_Epicerie sucrée_Barre de céréales, pâte d'amande_Barre de céréales, fruits</v>
      </c>
      <c r="J4044" s="30">
        <f>D4044*H4044</f>
        <v>628.86</v>
      </c>
      <c r="K4044" s="25">
        <f>IF(D4044&gt;0,1,0)</f>
        <v>1</v>
      </c>
      <c r="L4044" s="26">
        <f t="shared" si="63"/>
        <v>0</v>
      </c>
    </row>
    <row r="4045" spans="1:12" ht="19" hidden="1" x14ac:dyDescent="0.2">
      <c r="A4045" s="24">
        <v>47390</v>
      </c>
      <c r="B4045" s="24">
        <v>0</v>
      </c>
      <c r="C4045" s="24">
        <v>958</v>
      </c>
      <c r="D4045" s="24">
        <v>119</v>
      </c>
      <c r="E4045" s="25" t="str">
        <f>_xlfn.XLOOKUP(A4045,Product!A$2:A$5901,Product!B$2:B$5901,"Not Found")</f>
        <v>Epicerie sucrée</v>
      </c>
      <c r="F4045" s="25" t="str">
        <f>_xlfn.XLOOKUP(A4045,Product!A$2:A$5901,Product!C$2:C$5901,"Not Found")</f>
        <v>Confiserie Bio</v>
      </c>
      <c r="G4045" s="25" t="str">
        <f>IF(_xlfn.XLOOKUP(A4045,Product!A$2:A$5901,Product!D$2:D$5901,"Not Found") = 0,"",_xlfn.XLOOKUP(A4045,Product!A$2:A$5901,Product!D$2:D$5901,"Not Found"))</f>
        <v>Nougat</v>
      </c>
      <c r="H4045" s="30">
        <f>_xlfn.XLOOKUP(A4045,Product!A$2:A$5901,Product!E$2:E$5901,"Not Found")</f>
        <v>1.1100000000000001</v>
      </c>
      <c r="I4045" s="25" t="str">
        <f>A4045&amp;"_"&amp;E4045&amp;"_"&amp;F4045&amp;"_"&amp;G4045</f>
        <v>47390_Epicerie sucrée_Confiserie Bio_Nougat</v>
      </c>
      <c r="J4045" s="30">
        <f>D4045*H4045</f>
        <v>132.09</v>
      </c>
      <c r="K4045" s="25">
        <f>IF(D4045&gt;0,1,0)</f>
        <v>1</v>
      </c>
      <c r="L4045" s="26">
        <f t="shared" si="63"/>
        <v>0</v>
      </c>
    </row>
    <row r="4046" spans="1:12" ht="19" hidden="1" x14ac:dyDescent="0.2">
      <c r="A4046" s="24">
        <v>47514</v>
      </c>
      <c r="B4046" s="24">
        <v>1</v>
      </c>
      <c r="C4046" s="24">
        <v>525</v>
      </c>
      <c r="D4046" s="24">
        <v>436</v>
      </c>
      <c r="E4046" s="25" t="str">
        <f>_xlfn.XLOOKUP(A4046,Product!A$2:A$5901,Product!B$2:B$5901,"Not Found")</f>
        <v>Epicerie sucrée</v>
      </c>
      <c r="F4046" s="25" t="str">
        <f>_xlfn.XLOOKUP(A4046,Product!A$2:A$5901,Product!C$2:C$5901,"Not Found")</f>
        <v>Purée de fruits secs</v>
      </c>
      <c r="G4046" s="25" t="str">
        <f>IF(_xlfn.XLOOKUP(A4046,Product!A$2:A$5901,Product!D$2:D$5901,"Not Found") = 0,"",_xlfn.XLOOKUP(A4046,Product!A$2:A$5901,Product!D$2:D$5901,"Not Found"))</f>
        <v>Purée d'amande</v>
      </c>
      <c r="H4046" s="30">
        <f>_xlfn.XLOOKUP(A4046,Product!A$2:A$5901,Product!E$2:E$5901,"Not Found")</f>
        <v>5.24</v>
      </c>
      <c r="I4046" s="25" t="str">
        <f>A4046&amp;"_"&amp;E4046&amp;"_"&amp;F4046&amp;"_"&amp;G4046</f>
        <v>47514_Epicerie sucrée_Purée de fruits secs_Purée d'amande</v>
      </c>
      <c r="J4046" s="30">
        <f>D4046*H4046</f>
        <v>2284.64</v>
      </c>
      <c r="K4046" s="25">
        <f>IF(D4046&gt;0,1,0)</f>
        <v>1</v>
      </c>
      <c r="L4046" s="26">
        <f t="shared" si="63"/>
        <v>0</v>
      </c>
    </row>
    <row r="4047" spans="1:12" ht="19" hidden="1" x14ac:dyDescent="0.2">
      <c r="A4047" s="24">
        <v>47515</v>
      </c>
      <c r="B4047" s="24">
        <v>0</v>
      </c>
      <c r="C4047" s="24">
        <v>424</v>
      </c>
      <c r="D4047" s="24">
        <v>202</v>
      </c>
      <c r="E4047" s="25" t="str">
        <f>_xlfn.XLOOKUP(A4047,Product!A$2:A$5901,Product!B$2:B$5901,"Not Found")</f>
        <v>Epicerie sucrée</v>
      </c>
      <c r="F4047" s="25" t="str">
        <f>_xlfn.XLOOKUP(A4047,Product!A$2:A$5901,Product!C$2:C$5901,"Not Found")</f>
        <v>Purée de fruits secs</v>
      </c>
      <c r="G4047" s="25" t="str">
        <f>IF(_xlfn.XLOOKUP(A4047,Product!A$2:A$5901,Product!D$2:D$5901,"Not Found") = 0,"",_xlfn.XLOOKUP(A4047,Product!A$2:A$5901,Product!D$2:D$5901,"Not Found"))</f>
        <v>Purée d'amande</v>
      </c>
      <c r="H4047" s="30">
        <f>_xlfn.XLOOKUP(A4047,Product!A$2:A$5901,Product!E$2:E$5901,"Not Found")</f>
        <v>10.62</v>
      </c>
      <c r="I4047" s="25" t="str">
        <f>A4047&amp;"_"&amp;E4047&amp;"_"&amp;F4047&amp;"_"&amp;G4047</f>
        <v>47515_Epicerie sucrée_Purée de fruits secs_Purée d'amande</v>
      </c>
      <c r="J4047" s="30">
        <f>D4047*H4047</f>
        <v>2145.2399999999998</v>
      </c>
      <c r="K4047" s="25">
        <f>IF(D4047&gt;0,1,0)</f>
        <v>1</v>
      </c>
      <c r="L4047" s="26">
        <f t="shared" si="63"/>
        <v>0</v>
      </c>
    </row>
    <row r="4048" spans="1:12" ht="19" hidden="1" x14ac:dyDescent="0.2">
      <c r="A4048" s="24">
        <v>47527</v>
      </c>
      <c r="B4048" s="24">
        <v>1</v>
      </c>
      <c r="C4048" s="24">
        <v>532</v>
      </c>
      <c r="D4048" s="24">
        <v>502</v>
      </c>
      <c r="E4048" s="25" t="str">
        <f>_xlfn.XLOOKUP(A4048,Product!A$2:A$5901,Product!B$2:B$5901,"Not Found")</f>
        <v>Epicerie sucrée</v>
      </c>
      <c r="F4048" s="25" t="str">
        <f>_xlfn.XLOOKUP(A4048,Product!A$2:A$5901,Product!C$2:C$5901,"Not Found")</f>
        <v>Purée de fruits secs</v>
      </c>
      <c r="G4048" s="25" t="str">
        <f>IF(_xlfn.XLOOKUP(A4048,Product!A$2:A$5901,Product!D$2:D$5901,"Not Found") = 0,"",_xlfn.XLOOKUP(A4048,Product!A$2:A$5901,Product!D$2:D$5901,"Not Found"))</f>
        <v>Purée de noix de cajou</v>
      </c>
      <c r="H4048" s="30">
        <f>_xlfn.XLOOKUP(A4048,Product!A$2:A$5901,Product!E$2:E$5901,"Not Found")</f>
        <v>8.44</v>
      </c>
      <c r="I4048" s="25" t="str">
        <f>A4048&amp;"_"&amp;E4048&amp;"_"&amp;F4048&amp;"_"&amp;G4048</f>
        <v>47527_Epicerie sucrée_Purée de fruits secs_Purée de noix de cajou</v>
      </c>
      <c r="J4048" s="30">
        <f>D4048*H4048</f>
        <v>4236.88</v>
      </c>
      <c r="K4048" s="25">
        <f>IF(D4048&gt;0,1,0)</f>
        <v>1</v>
      </c>
      <c r="L4048" s="26">
        <f t="shared" si="63"/>
        <v>0</v>
      </c>
    </row>
    <row r="4049" spans="1:12" ht="38" hidden="1" x14ac:dyDescent="0.2">
      <c r="A4049" s="24">
        <v>47543</v>
      </c>
      <c r="B4049" s="24">
        <v>1</v>
      </c>
      <c r="C4049" s="24">
        <v>263</v>
      </c>
      <c r="D4049" s="24">
        <v>62</v>
      </c>
      <c r="E4049" s="25" t="str">
        <f>_xlfn.XLOOKUP(A4049,Product!A$2:A$5901,Product!B$2:B$5901,"Not Found")</f>
        <v>Epicerie sucrée</v>
      </c>
      <c r="F4049" s="25" t="str">
        <f>_xlfn.XLOOKUP(A4049,Product!A$2:A$5901,Product!C$2:C$5901,"Not Found")</f>
        <v>Barre de céréales, pâte d'amande</v>
      </c>
      <c r="G4049" s="25" t="str">
        <f>IF(_xlfn.XLOOKUP(A4049,Product!A$2:A$5901,Product!D$2:D$5901,"Not Found") = 0,"",_xlfn.XLOOKUP(A4049,Product!A$2:A$5901,Product!D$2:D$5901,"Not Found"))</f>
        <v>Pâte d'amande, de fruit</v>
      </c>
      <c r="H4049" s="30">
        <f>_xlfn.XLOOKUP(A4049,Product!A$2:A$5901,Product!E$2:E$5901,"Not Found")</f>
        <v>2.2799999999999998</v>
      </c>
      <c r="I4049" s="25" t="str">
        <f>A4049&amp;"_"&amp;E4049&amp;"_"&amp;F4049&amp;"_"&amp;G4049</f>
        <v>47543_Epicerie sucrée_Barre de céréales, pâte d'amande_Pâte d'amande, de fruit</v>
      </c>
      <c r="J4049" s="30">
        <f>D4049*H4049</f>
        <v>141.35999999999999</v>
      </c>
      <c r="K4049" s="25">
        <f>IF(D4049&gt;0,1,0)</f>
        <v>1</v>
      </c>
      <c r="L4049" s="26">
        <f t="shared" si="63"/>
        <v>0</v>
      </c>
    </row>
    <row r="4050" spans="1:12" ht="19" hidden="1" x14ac:dyDescent="0.2">
      <c r="A4050" s="24">
        <v>47564</v>
      </c>
      <c r="B4050" s="24">
        <v>1</v>
      </c>
      <c r="C4050" s="24">
        <v>563</v>
      </c>
      <c r="D4050" s="24">
        <v>398</v>
      </c>
      <c r="E4050" s="25" t="str">
        <f>_xlfn.XLOOKUP(A4050,Product!A$2:A$5901,Product!B$2:B$5901,"Not Found")</f>
        <v>Epicerie sucrée</v>
      </c>
      <c r="F4050" s="25" t="str">
        <f>_xlfn.XLOOKUP(A4050,Product!A$2:A$5901,Product!C$2:C$5901,"Not Found")</f>
        <v>Pâte à tartiner</v>
      </c>
      <c r="G4050" s="25" t="str">
        <f>IF(_xlfn.XLOOKUP(A4050,Product!A$2:A$5901,Product!D$2:D$5901,"Not Found") = 0,"",_xlfn.XLOOKUP(A4050,Product!A$2:A$5901,Product!D$2:D$5901,"Not Found"))</f>
        <v>Pâte à tartiner sans lait</v>
      </c>
      <c r="H4050" s="30">
        <f>_xlfn.XLOOKUP(A4050,Product!A$2:A$5901,Product!E$2:E$5901,"Not Found")</f>
        <v>7.77</v>
      </c>
      <c r="I4050" s="25" t="str">
        <f>A4050&amp;"_"&amp;E4050&amp;"_"&amp;F4050&amp;"_"&amp;G4050</f>
        <v>47564_Epicerie sucrée_Pâte à tartiner_Pâte à tartiner sans lait</v>
      </c>
      <c r="J4050" s="30">
        <f>D4050*H4050</f>
        <v>3092.46</v>
      </c>
      <c r="K4050" s="25">
        <f>IF(D4050&gt;0,1,0)</f>
        <v>1</v>
      </c>
      <c r="L4050" s="26">
        <f t="shared" si="63"/>
        <v>0</v>
      </c>
    </row>
    <row r="4051" spans="1:12" ht="19" hidden="1" x14ac:dyDescent="0.2">
      <c r="A4051" s="24">
        <v>47575</v>
      </c>
      <c r="B4051" s="24">
        <v>0</v>
      </c>
      <c r="C4051" s="24">
        <v>371</v>
      </c>
      <c r="D4051" s="24">
        <v>103</v>
      </c>
      <c r="E4051" s="25" t="str">
        <f>_xlfn.XLOOKUP(A4051,Product!A$2:A$5901,Product!B$2:B$5901,"Not Found")</f>
        <v>Epicerie sucrée</v>
      </c>
      <c r="F4051" s="25" t="str">
        <f>_xlfn.XLOOKUP(A4051,Product!A$2:A$5901,Product!C$2:C$5901,"Not Found")</f>
        <v>Biscuits, Gâteaux</v>
      </c>
      <c r="G4051" s="25" t="str">
        <f>IF(_xlfn.XLOOKUP(A4051,Product!A$2:A$5901,Product!D$2:D$5901,"Not Found") = 0,"",_xlfn.XLOOKUP(A4051,Product!A$2:A$5901,Product!D$2:D$5901,"Not Found"))</f>
        <v>Biscuit au chocolat</v>
      </c>
      <c r="H4051" s="30">
        <f>_xlfn.XLOOKUP(A4051,Product!A$2:A$5901,Product!E$2:E$5901,"Not Found")</f>
        <v>2.5099999999999998</v>
      </c>
      <c r="I4051" s="25" t="str">
        <f>A4051&amp;"_"&amp;E4051&amp;"_"&amp;F4051&amp;"_"&amp;G4051</f>
        <v>47575_Epicerie sucrée_Biscuits, Gâteaux_Biscuit au chocolat</v>
      </c>
      <c r="J4051" s="30">
        <f>D4051*H4051</f>
        <v>258.52999999999997</v>
      </c>
      <c r="K4051" s="25">
        <f>IF(D4051&gt;0,1,0)</f>
        <v>1</v>
      </c>
      <c r="L4051" s="26">
        <f t="shared" si="63"/>
        <v>0</v>
      </c>
    </row>
    <row r="4052" spans="1:12" ht="19" hidden="1" x14ac:dyDescent="0.2">
      <c r="A4052" s="24">
        <v>47600</v>
      </c>
      <c r="B4052" s="24">
        <v>1</v>
      </c>
      <c r="C4052" s="24">
        <v>115</v>
      </c>
      <c r="D4052" s="24">
        <v>20</v>
      </c>
      <c r="E4052" s="25" t="str">
        <f>_xlfn.XLOOKUP(A4052,Product!A$2:A$5901,Product!B$2:B$5901,"Not Found")</f>
        <v>Epicerie sucrée</v>
      </c>
      <c r="F4052" s="25" t="str">
        <f>_xlfn.XLOOKUP(A4052,Product!A$2:A$5901,Product!C$2:C$5901,"Not Found")</f>
        <v>Compote et dessert</v>
      </c>
      <c r="G4052" s="25" t="str">
        <f>IF(_xlfn.XLOOKUP(A4052,Product!A$2:A$5901,Product!D$2:D$5901,"Not Found") = 0,"",_xlfn.XLOOKUP(A4052,Product!A$2:A$5901,Product!D$2:D$5901,"Not Found"))</f>
        <v>Compote et purée de fruit</v>
      </c>
      <c r="H4052" s="30">
        <f>_xlfn.XLOOKUP(A4052,Product!A$2:A$5901,Product!E$2:E$5901,"Not Found")</f>
        <v>1.65</v>
      </c>
      <c r="I4052" s="25" t="str">
        <f>A4052&amp;"_"&amp;E4052&amp;"_"&amp;F4052&amp;"_"&amp;G4052</f>
        <v>47600_Epicerie sucrée_Compote et dessert_Compote et purée de fruit</v>
      </c>
      <c r="J4052" s="30">
        <f>D4052*H4052</f>
        <v>33</v>
      </c>
      <c r="K4052" s="25">
        <f>IF(D4052&gt;0,1,0)</f>
        <v>1</v>
      </c>
      <c r="L4052" s="26">
        <f t="shared" si="63"/>
        <v>0</v>
      </c>
    </row>
    <row r="4053" spans="1:12" ht="19" hidden="1" x14ac:dyDescent="0.2">
      <c r="A4053" s="24">
        <v>47601</v>
      </c>
      <c r="B4053" s="24">
        <v>1</v>
      </c>
      <c r="C4053" s="24">
        <v>161</v>
      </c>
      <c r="D4053" s="24">
        <v>35</v>
      </c>
      <c r="E4053" s="25" t="str">
        <f>_xlfn.XLOOKUP(A4053,Product!A$2:A$5901,Product!B$2:B$5901,"Not Found")</f>
        <v>Epicerie sucrée</v>
      </c>
      <c r="F4053" s="25" t="str">
        <f>_xlfn.XLOOKUP(A4053,Product!A$2:A$5901,Product!C$2:C$5901,"Not Found")</f>
        <v>Compote et dessert</v>
      </c>
      <c r="G4053" s="25" t="str">
        <f>IF(_xlfn.XLOOKUP(A4053,Product!A$2:A$5901,Product!D$2:D$5901,"Not Found") = 0,"",_xlfn.XLOOKUP(A4053,Product!A$2:A$5901,Product!D$2:D$5901,"Not Found"))</f>
        <v>Compote et purée de fruit</v>
      </c>
      <c r="H4053" s="30">
        <f>_xlfn.XLOOKUP(A4053,Product!A$2:A$5901,Product!E$2:E$5901,"Not Found")</f>
        <v>2.94</v>
      </c>
      <c r="I4053" s="25" t="str">
        <f>A4053&amp;"_"&amp;E4053&amp;"_"&amp;F4053&amp;"_"&amp;G4053</f>
        <v>47601_Epicerie sucrée_Compote et dessert_Compote et purée de fruit</v>
      </c>
      <c r="J4053" s="30">
        <f>D4053*H4053</f>
        <v>102.89999999999999</v>
      </c>
      <c r="K4053" s="25">
        <f>IF(D4053&gt;0,1,0)</f>
        <v>1</v>
      </c>
      <c r="L4053" s="26">
        <f t="shared" si="63"/>
        <v>0</v>
      </c>
    </row>
    <row r="4054" spans="1:12" ht="19" hidden="1" x14ac:dyDescent="0.2">
      <c r="A4054" s="24">
        <v>47602</v>
      </c>
      <c r="B4054" s="24">
        <v>1</v>
      </c>
      <c r="C4054" s="24">
        <v>14</v>
      </c>
      <c r="D4054" s="24">
        <v>13</v>
      </c>
      <c r="E4054" s="25" t="str">
        <f>_xlfn.XLOOKUP(A4054,Product!A$2:A$5901,Product!B$2:B$5901,"Not Found")</f>
        <v>Epicerie sucrée</v>
      </c>
      <c r="F4054" s="25" t="str">
        <f>_xlfn.XLOOKUP(A4054,Product!A$2:A$5901,Product!C$2:C$5901,"Not Found")</f>
        <v>Compote et dessert</v>
      </c>
      <c r="G4054" s="25" t="str">
        <f>IF(_xlfn.XLOOKUP(A4054,Product!A$2:A$5901,Product!D$2:D$5901,"Not Found") = 0,"",_xlfn.XLOOKUP(A4054,Product!A$2:A$5901,Product!D$2:D$5901,"Not Found"))</f>
        <v>Compote et purée de fruit</v>
      </c>
      <c r="H4054" s="30">
        <f>_xlfn.XLOOKUP(A4054,Product!A$2:A$5901,Product!E$2:E$5901,"Not Found")</f>
        <v>1.87</v>
      </c>
      <c r="I4054" s="25" t="str">
        <f>A4054&amp;"_"&amp;E4054&amp;"_"&amp;F4054&amp;"_"&amp;G4054</f>
        <v>47602_Epicerie sucrée_Compote et dessert_Compote et purée de fruit</v>
      </c>
      <c r="J4054" s="30">
        <f>D4054*H4054</f>
        <v>24.310000000000002</v>
      </c>
      <c r="K4054" s="25">
        <f>IF(D4054&gt;0,1,0)</f>
        <v>1</v>
      </c>
      <c r="L4054" s="26">
        <f t="shared" si="63"/>
        <v>0</v>
      </c>
    </row>
    <row r="4055" spans="1:12" ht="19" hidden="1" x14ac:dyDescent="0.2">
      <c r="A4055" s="24">
        <v>47621</v>
      </c>
      <c r="B4055" s="24">
        <v>0</v>
      </c>
      <c r="C4055" s="24">
        <v>795</v>
      </c>
      <c r="D4055" s="24">
        <v>779</v>
      </c>
      <c r="E4055" s="25" t="str">
        <f>_xlfn.XLOOKUP(A4055,Product!A$2:A$5901,Product!B$2:B$5901,"Not Found")</f>
        <v>Epicerie sucrée</v>
      </c>
      <c r="F4055" s="25" t="str">
        <f>_xlfn.XLOOKUP(A4055,Product!A$2:A$5901,Product!C$2:C$5901,"Not Found")</f>
        <v>Biscuits, Gâteaux</v>
      </c>
      <c r="G4055" s="25" t="str">
        <f>IF(_xlfn.XLOOKUP(A4055,Product!A$2:A$5901,Product!D$2:D$5901,"Not Found") = 0,"",_xlfn.XLOOKUP(A4055,Product!A$2:A$5901,Product!D$2:D$5901,"Not Found"))</f>
        <v>Biscuit au chocolat</v>
      </c>
      <c r="H4055" s="30">
        <f>_xlfn.XLOOKUP(A4055,Product!A$2:A$5901,Product!E$2:E$5901,"Not Found")</f>
        <v>1.84</v>
      </c>
      <c r="I4055" s="25" t="str">
        <f>A4055&amp;"_"&amp;E4055&amp;"_"&amp;F4055&amp;"_"&amp;G4055</f>
        <v>47621_Epicerie sucrée_Biscuits, Gâteaux_Biscuit au chocolat</v>
      </c>
      <c r="J4055" s="30">
        <f>D4055*H4055</f>
        <v>1433.3600000000001</v>
      </c>
      <c r="K4055" s="25">
        <f>IF(D4055&gt;0,1,0)</f>
        <v>1</v>
      </c>
      <c r="L4055" s="26">
        <f t="shared" si="63"/>
        <v>0</v>
      </c>
    </row>
    <row r="4056" spans="1:12" ht="38" hidden="1" x14ac:dyDescent="0.2">
      <c r="A4056" s="24">
        <v>47629</v>
      </c>
      <c r="B4056" s="24">
        <v>1</v>
      </c>
      <c r="C4056" s="24">
        <v>520</v>
      </c>
      <c r="D4056" s="24">
        <v>149</v>
      </c>
      <c r="E4056" s="25" t="str">
        <f>_xlfn.XLOOKUP(A4056,Product!A$2:A$5901,Product!B$2:B$5901,"Not Found")</f>
        <v>Epicerie sucrée</v>
      </c>
      <c r="F4056" s="25" t="str">
        <f>_xlfn.XLOOKUP(A4056,Product!A$2:A$5901,Product!C$2:C$5901,"Not Found")</f>
        <v>Barre de céréales, pâte d'amande</v>
      </c>
      <c r="G4056" s="25" t="str">
        <f>IF(_xlfn.XLOOKUP(A4056,Product!A$2:A$5901,Product!D$2:D$5901,"Not Found") = 0,"",_xlfn.XLOOKUP(A4056,Product!A$2:A$5901,Product!D$2:D$5901,"Not Found"))</f>
        <v>Barre de céréales, fruits</v>
      </c>
      <c r="H4056" s="30">
        <f>_xlfn.XLOOKUP(A4056,Product!A$2:A$5901,Product!E$2:E$5901,"Not Found")</f>
        <v>1.04</v>
      </c>
      <c r="I4056" s="25" t="str">
        <f>A4056&amp;"_"&amp;E4056&amp;"_"&amp;F4056&amp;"_"&amp;G4056</f>
        <v>47629_Epicerie sucrée_Barre de céréales, pâte d'amande_Barre de céréales, fruits</v>
      </c>
      <c r="J4056" s="30">
        <f>D4056*H4056</f>
        <v>154.96</v>
      </c>
      <c r="K4056" s="25">
        <f>IF(D4056&gt;0,1,0)</f>
        <v>1</v>
      </c>
      <c r="L4056" s="26">
        <f t="shared" si="63"/>
        <v>0</v>
      </c>
    </row>
    <row r="4057" spans="1:12" ht="38" hidden="1" x14ac:dyDescent="0.2">
      <c r="A4057" s="24">
        <v>47638</v>
      </c>
      <c r="B4057" s="24">
        <v>0</v>
      </c>
      <c r="C4057" s="24">
        <v>236</v>
      </c>
      <c r="D4057" s="24">
        <v>197</v>
      </c>
      <c r="E4057" s="25" t="str">
        <f>_xlfn.XLOOKUP(A4057,Product!A$2:A$5901,Product!B$2:B$5901,"Not Found")</f>
        <v>Epicerie sucrée</v>
      </c>
      <c r="F4057" s="25" t="str">
        <f>_xlfn.XLOOKUP(A4057,Product!A$2:A$5901,Product!C$2:C$5901,"Not Found")</f>
        <v>Barre de céréales, pâte d'amande</v>
      </c>
      <c r="G4057" s="25" t="str">
        <f>IF(_xlfn.XLOOKUP(A4057,Product!A$2:A$5901,Product!D$2:D$5901,"Not Found") = 0,"",_xlfn.XLOOKUP(A4057,Product!A$2:A$5901,Product!D$2:D$5901,"Not Found"))</f>
        <v>Barre de céréales, fruits</v>
      </c>
      <c r="H4057" s="30">
        <f>_xlfn.XLOOKUP(A4057,Product!A$2:A$5901,Product!E$2:E$5901,"Not Found")</f>
        <v>1.1499999999999999</v>
      </c>
      <c r="I4057" s="25" t="str">
        <f>A4057&amp;"_"&amp;E4057&amp;"_"&amp;F4057&amp;"_"&amp;G4057</f>
        <v>47638_Epicerie sucrée_Barre de céréales, pâte d'amande_Barre de céréales, fruits</v>
      </c>
      <c r="J4057" s="30">
        <f>D4057*H4057</f>
        <v>226.54999999999998</v>
      </c>
      <c r="K4057" s="25">
        <f>IF(D4057&gt;0,1,0)</f>
        <v>1</v>
      </c>
      <c r="L4057" s="26">
        <f t="shared" si="63"/>
        <v>0</v>
      </c>
    </row>
    <row r="4058" spans="1:12" ht="19" hidden="1" x14ac:dyDescent="0.2">
      <c r="A4058" s="24">
        <v>48280</v>
      </c>
      <c r="B4058" s="24">
        <v>0</v>
      </c>
      <c r="C4058" s="24">
        <v>825</v>
      </c>
      <c r="D4058" s="24">
        <v>548</v>
      </c>
      <c r="E4058" s="25" t="str">
        <f>_xlfn.XLOOKUP(A4058,Product!A$2:A$5901,Product!B$2:B$5901,"Not Found")</f>
        <v>Epicerie sucrée</v>
      </c>
      <c r="F4058" s="25" t="str">
        <f>_xlfn.XLOOKUP(A4058,Product!A$2:A$5901,Product!C$2:C$5901,"Not Found")</f>
        <v>Céréales petit déjeuner</v>
      </c>
      <c r="G4058" s="25" t="str">
        <f>IF(_xlfn.XLOOKUP(A4058,Product!A$2:A$5901,Product!D$2:D$5901,"Not Found") = 0,"",_xlfn.XLOOKUP(A4058,Product!A$2:A$5901,Product!D$2:D$5901,"Not Found"))</f>
        <v>Flocons de Céréales</v>
      </c>
      <c r="H4058" s="30">
        <f>_xlfn.XLOOKUP(A4058,Product!A$2:A$5901,Product!E$2:E$5901,"Not Found")</f>
        <v>1.1000000000000001</v>
      </c>
      <c r="I4058" s="25" t="str">
        <f>A4058&amp;"_"&amp;E4058&amp;"_"&amp;F4058&amp;"_"&amp;G4058</f>
        <v>48280_Epicerie sucrée_Céréales petit déjeuner_Flocons de Céréales</v>
      </c>
      <c r="J4058" s="30">
        <f>D4058*H4058</f>
        <v>602.80000000000007</v>
      </c>
      <c r="K4058" s="25">
        <f>IF(D4058&gt;0,1,0)</f>
        <v>1</v>
      </c>
      <c r="L4058" s="26">
        <f t="shared" si="63"/>
        <v>0</v>
      </c>
    </row>
    <row r="4059" spans="1:12" ht="19" hidden="1" x14ac:dyDescent="0.2">
      <c r="A4059" s="24">
        <v>48283</v>
      </c>
      <c r="B4059" s="24">
        <v>1</v>
      </c>
      <c r="C4059" s="24">
        <v>264</v>
      </c>
      <c r="D4059" s="24">
        <v>7</v>
      </c>
      <c r="E4059" s="25" t="str">
        <f>_xlfn.XLOOKUP(A4059,Product!A$2:A$5901,Product!B$2:B$5901,"Not Found")</f>
        <v>Epicerie sucrée</v>
      </c>
      <c r="F4059" s="25" t="str">
        <f>_xlfn.XLOOKUP(A4059,Product!A$2:A$5901,Product!C$2:C$5901,"Not Found")</f>
        <v>Céréales petit déjeuner</v>
      </c>
      <c r="G4059" s="25" t="str">
        <f>IF(_xlfn.XLOOKUP(A4059,Product!A$2:A$5901,Product!D$2:D$5901,"Not Found") = 0,"",_xlfn.XLOOKUP(A4059,Product!A$2:A$5901,Product!D$2:D$5901,"Not Found"))</f>
        <v>Flocons de Céréales</v>
      </c>
      <c r="H4059" s="30">
        <f>_xlfn.XLOOKUP(A4059,Product!A$2:A$5901,Product!E$2:E$5901,"Not Found")</f>
        <v>1.07</v>
      </c>
      <c r="I4059" s="25" t="str">
        <f>A4059&amp;"_"&amp;E4059&amp;"_"&amp;F4059&amp;"_"&amp;G4059</f>
        <v>48283_Epicerie sucrée_Céréales petit déjeuner_Flocons de Céréales</v>
      </c>
      <c r="J4059" s="30">
        <f>D4059*H4059</f>
        <v>7.49</v>
      </c>
      <c r="K4059" s="25">
        <f>IF(D4059&gt;0,1,0)</f>
        <v>1</v>
      </c>
      <c r="L4059" s="26">
        <f t="shared" si="63"/>
        <v>0</v>
      </c>
    </row>
    <row r="4060" spans="1:12" ht="19" hidden="1" x14ac:dyDescent="0.2">
      <c r="A4060" s="24">
        <v>48451</v>
      </c>
      <c r="B4060" s="24">
        <v>0</v>
      </c>
      <c r="C4060" s="24">
        <v>895</v>
      </c>
      <c r="D4060" s="24">
        <v>557</v>
      </c>
      <c r="E4060" s="25" t="str">
        <f>_xlfn.XLOOKUP(A4060,Product!A$2:A$5901,Product!B$2:B$5901,"Not Found")</f>
        <v>Epicerie sucrée</v>
      </c>
      <c r="F4060" s="25" t="str">
        <f>_xlfn.XLOOKUP(A4060,Product!A$2:A$5901,Product!C$2:C$5901,"Not Found")</f>
        <v>Céréales petit déjeuner</v>
      </c>
      <c r="G4060" s="25" t="str">
        <f>IF(_xlfn.XLOOKUP(A4060,Product!A$2:A$5901,Product!D$2:D$5901,"Not Found") = 0,"",_xlfn.XLOOKUP(A4060,Product!A$2:A$5901,Product!D$2:D$5901,"Not Found"))</f>
        <v>Céréale enfant petit déjeuner</v>
      </c>
      <c r="H4060" s="30">
        <f>_xlfn.XLOOKUP(A4060,Product!A$2:A$5901,Product!E$2:E$5901,"Not Found")</f>
        <v>3.29</v>
      </c>
      <c r="I4060" s="25" t="str">
        <f>A4060&amp;"_"&amp;E4060&amp;"_"&amp;F4060&amp;"_"&amp;G4060</f>
        <v>48451_Epicerie sucrée_Céréales petit déjeuner_Céréale enfant petit déjeuner</v>
      </c>
      <c r="J4060" s="30">
        <f>D4060*H4060</f>
        <v>1832.53</v>
      </c>
      <c r="K4060" s="25">
        <f>IF(D4060&gt;0,1,0)</f>
        <v>1</v>
      </c>
      <c r="L4060" s="26">
        <f t="shared" si="63"/>
        <v>0</v>
      </c>
    </row>
    <row r="4061" spans="1:12" ht="19" hidden="1" x14ac:dyDescent="0.2">
      <c r="A4061" s="24">
        <v>48470</v>
      </c>
      <c r="B4061" s="24">
        <v>1</v>
      </c>
      <c r="C4061" s="24">
        <v>192</v>
      </c>
      <c r="D4061" s="24">
        <v>180</v>
      </c>
      <c r="E4061" s="25" t="str">
        <f>_xlfn.XLOOKUP(A4061,Product!A$2:A$5901,Product!B$2:B$5901,"Not Found")</f>
        <v>Epicerie sucrée</v>
      </c>
      <c r="F4061" s="25" t="str">
        <f>_xlfn.XLOOKUP(A4061,Product!A$2:A$5901,Product!C$2:C$5901,"Not Found")</f>
        <v>Biscuits, Gâteaux</v>
      </c>
      <c r="G4061" s="25" t="str">
        <f>IF(_xlfn.XLOOKUP(A4061,Product!A$2:A$5901,Product!D$2:D$5901,"Not Found") = 0,"",_xlfn.XLOOKUP(A4061,Product!A$2:A$5901,Product!D$2:D$5901,"Not Found"))</f>
        <v>Biscuit au chocolat</v>
      </c>
      <c r="H4061" s="30">
        <f>_xlfn.XLOOKUP(A4061,Product!A$2:A$5901,Product!E$2:E$5901,"Not Found")</f>
        <v>2.37</v>
      </c>
      <c r="I4061" s="25" t="str">
        <f>A4061&amp;"_"&amp;E4061&amp;"_"&amp;F4061&amp;"_"&amp;G4061</f>
        <v>48470_Epicerie sucrée_Biscuits, Gâteaux_Biscuit au chocolat</v>
      </c>
      <c r="J4061" s="30">
        <f>D4061*H4061</f>
        <v>426.6</v>
      </c>
      <c r="K4061" s="25">
        <f>IF(D4061&gt;0,1,0)</f>
        <v>1</v>
      </c>
      <c r="L4061" s="26">
        <f t="shared" si="63"/>
        <v>0</v>
      </c>
    </row>
    <row r="4062" spans="1:12" ht="19" hidden="1" x14ac:dyDescent="0.2">
      <c r="A4062" s="24">
        <v>48609</v>
      </c>
      <c r="B4062" s="24">
        <v>0</v>
      </c>
      <c r="C4062" s="24">
        <v>321</v>
      </c>
      <c r="D4062" s="24">
        <v>9</v>
      </c>
      <c r="E4062" s="25" t="str">
        <f>_xlfn.XLOOKUP(A4062,Product!A$2:A$5901,Product!B$2:B$5901,"Not Found")</f>
        <v>Epicerie sucrée</v>
      </c>
      <c r="F4062" s="25" t="str">
        <f>_xlfn.XLOOKUP(A4062,Product!A$2:A$5901,Product!C$2:C$5901,"Not Found")</f>
        <v>Sucre et édulcorant</v>
      </c>
      <c r="G4062" s="25" t="str">
        <f>IF(_xlfn.XLOOKUP(A4062,Product!A$2:A$5901,Product!D$2:D$5901,"Not Found") = 0,"",_xlfn.XLOOKUP(A4062,Product!A$2:A$5901,Product!D$2:D$5901,"Not Found"))</f>
        <v>Sucre</v>
      </c>
      <c r="H4062" s="30">
        <f>_xlfn.XLOOKUP(A4062,Product!A$2:A$5901,Product!E$2:E$5901,"Not Found")</f>
        <v>2.4900000000000002</v>
      </c>
      <c r="I4062" s="25" t="str">
        <f>A4062&amp;"_"&amp;E4062&amp;"_"&amp;F4062&amp;"_"&amp;G4062</f>
        <v>48609_Epicerie sucrée_Sucre et édulcorant_Sucre</v>
      </c>
      <c r="J4062" s="30">
        <f>D4062*H4062</f>
        <v>22.410000000000004</v>
      </c>
      <c r="K4062" s="25">
        <f>IF(D4062&gt;0,1,0)</f>
        <v>1</v>
      </c>
      <c r="L4062" s="26">
        <f t="shared" si="63"/>
        <v>0</v>
      </c>
    </row>
    <row r="4063" spans="1:12" ht="19" hidden="1" x14ac:dyDescent="0.2">
      <c r="A4063" s="24">
        <v>48616</v>
      </c>
      <c r="B4063" s="24">
        <v>0</v>
      </c>
      <c r="C4063" s="24">
        <v>262</v>
      </c>
      <c r="D4063" s="24">
        <v>128</v>
      </c>
      <c r="E4063" s="25" t="str">
        <f>_xlfn.XLOOKUP(A4063,Product!A$2:A$5901,Product!B$2:B$5901,"Not Found")</f>
        <v>Epicerie sucrée</v>
      </c>
      <c r="F4063" s="25" t="str">
        <f>_xlfn.XLOOKUP(A4063,Product!A$2:A$5901,Product!C$2:C$5901,"Not Found")</f>
        <v>Purée de fruits secs</v>
      </c>
      <c r="G4063" s="25" t="str">
        <f>IF(_xlfn.XLOOKUP(A4063,Product!A$2:A$5901,Product!D$2:D$5901,"Not Found") = 0,"",_xlfn.XLOOKUP(A4063,Product!A$2:A$5901,Product!D$2:D$5901,"Not Found"))</f>
        <v>Purée d'amande</v>
      </c>
      <c r="H4063" s="30">
        <f>_xlfn.XLOOKUP(A4063,Product!A$2:A$5901,Product!E$2:E$5901,"Not Found")</f>
        <v>6.83</v>
      </c>
      <c r="I4063" s="25" t="str">
        <f>A4063&amp;"_"&amp;E4063&amp;"_"&amp;F4063&amp;"_"&amp;G4063</f>
        <v>48616_Epicerie sucrée_Purée de fruits secs_Purée d'amande</v>
      </c>
      <c r="J4063" s="30">
        <f>D4063*H4063</f>
        <v>874.24</v>
      </c>
      <c r="K4063" s="25">
        <f>IF(D4063&gt;0,1,0)</f>
        <v>1</v>
      </c>
      <c r="L4063" s="26">
        <f t="shared" si="63"/>
        <v>0</v>
      </c>
    </row>
    <row r="4064" spans="1:12" ht="19" hidden="1" x14ac:dyDescent="0.2">
      <c r="A4064" s="24">
        <v>48623</v>
      </c>
      <c r="B4064" s="24">
        <v>0</v>
      </c>
      <c r="C4064" s="24">
        <v>382</v>
      </c>
      <c r="D4064" s="24">
        <v>127</v>
      </c>
      <c r="E4064" s="25" t="str">
        <f>_xlfn.XLOOKUP(A4064,Product!A$2:A$5901,Product!B$2:B$5901,"Not Found")</f>
        <v>Epicerie sucrée</v>
      </c>
      <c r="F4064" s="25" t="str">
        <f>_xlfn.XLOOKUP(A4064,Product!A$2:A$5901,Product!C$2:C$5901,"Not Found")</f>
        <v>Purée de fruits secs</v>
      </c>
      <c r="G4064" s="25" t="str">
        <f>IF(_xlfn.XLOOKUP(A4064,Product!A$2:A$5901,Product!D$2:D$5901,"Not Found") = 0,"",_xlfn.XLOOKUP(A4064,Product!A$2:A$5901,Product!D$2:D$5901,"Not Found"))</f>
        <v>Purée d'amande</v>
      </c>
      <c r="H4064" s="30">
        <f>_xlfn.XLOOKUP(A4064,Product!A$2:A$5901,Product!E$2:E$5901,"Not Found")</f>
        <v>13.41</v>
      </c>
      <c r="I4064" s="25" t="str">
        <f>A4064&amp;"_"&amp;E4064&amp;"_"&amp;F4064&amp;"_"&amp;G4064</f>
        <v>48623_Epicerie sucrée_Purée de fruits secs_Purée d'amande</v>
      </c>
      <c r="J4064" s="30">
        <f>D4064*H4064</f>
        <v>1703.07</v>
      </c>
      <c r="K4064" s="25">
        <f>IF(D4064&gt;0,1,0)</f>
        <v>1</v>
      </c>
      <c r="L4064" s="26">
        <f t="shared" si="63"/>
        <v>0</v>
      </c>
    </row>
    <row r="4065" spans="1:12" ht="19" hidden="1" x14ac:dyDescent="0.2">
      <c r="A4065" s="24">
        <v>48624</v>
      </c>
      <c r="B4065" s="24">
        <v>1</v>
      </c>
      <c r="C4065" s="24">
        <v>702</v>
      </c>
      <c r="D4065" s="24">
        <v>252</v>
      </c>
      <c r="E4065" s="25" t="str">
        <f>_xlfn.XLOOKUP(A4065,Product!A$2:A$5901,Product!B$2:B$5901,"Not Found")</f>
        <v>Epicerie sucrée</v>
      </c>
      <c r="F4065" s="25" t="str">
        <f>_xlfn.XLOOKUP(A4065,Product!A$2:A$5901,Product!C$2:C$5901,"Not Found")</f>
        <v>Purée de fruits secs</v>
      </c>
      <c r="G4065" s="25" t="str">
        <f>IF(_xlfn.XLOOKUP(A4065,Product!A$2:A$5901,Product!D$2:D$5901,"Not Found") = 0,"",_xlfn.XLOOKUP(A4065,Product!A$2:A$5901,Product!D$2:D$5901,"Not Found"))</f>
        <v>Purée de sésame</v>
      </c>
      <c r="H4065" s="30">
        <f>_xlfn.XLOOKUP(A4065,Product!A$2:A$5901,Product!E$2:E$5901,"Not Found")</f>
        <v>5.56</v>
      </c>
      <c r="I4065" s="25" t="str">
        <f>A4065&amp;"_"&amp;E4065&amp;"_"&amp;F4065&amp;"_"&amp;G4065</f>
        <v>48624_Epicerie sucrée_Purée de fruits secs_Purée de sésame</v>
      </c>
      <c r="J4065" s="30">
        <f>D4065*H4065</f>
        <v>1401.12</v>
      </c>
      <c r="K4065" s="25">
        <f>IF(D4065&gt;0,1,0)</f>
        <v>1</v>
      </c>
      <c r="L4065" s="26">
        <f t="shared" si="63"/>
        <v>0</v>
      </c>
    </row>
    <row r="4066" spans="1:12" ht="19" hidden="1" x14ac:dyDescent="0.2">
      <c r="A4066" s="24">
        <v>48630</v>
      </c>
      <c r="B4066" s="24">
        <v>0</v>
      </c>
      <c r="C4066" s="24">
        <v>67</v>
      </c>
      <c r="D4066" s="24">
        <v>40</v>
      </c>
      <c r="E4066" s="25" t="str">
        <f>_xlfn.XLOOKUP(A4066,Product!A$2:A$5901,Product!B$2:B$5901,"Not Found")</f>
        <v>Epicerie sucrée</v>
      </c>
      <c r="F4066" s="25" t="str">
        <f>_xlfn.XLOOKUP(A4066,Product!A$2:A$5901,Product!C$2:C$5901,"Not Found")</f>
        <v>Purée de fruits secs</v>
      </c>
      <c r="G4066" s="25" t="str">
        <f>IF(_xlfn.XLOOKUP(A4066,Product!A$2:A$5901,Product!D$2:D$5901,"Not Found") = 0,"",_xlfn.XLOOKUP(A4066,Product!A$2:A$5901,Product!D$2:D$5901,"Not Found"))</f>
        <v>Purée de sésame</v>
      </c>
      <c r="H4066" s="30">
        <f>_xlfn.XLOOKUP(A4066,Product!A$2:A$5901,Product!E$2:E$5901,"Not Found")</f>
        <v>5.91</v>
      </c>
      <c r="I4066" s="25" t="str">
        <f>A4066&amp;"_"&amp;E4066&amp;"_"&amp;F4066&amp;"_"&amp;G4066</f>
        <v>48630_Epicerie sucrée_Purée de fruits secs_Purée de sésame</v>
      </c>
      <c r="J4066" s="30">
        <f>D4066*H4066</f>
        <v>236.4</v>
      </c>
      <c r="K4066" s="25">
        <f>IF(D4066&gt;0,1,0)</f>
        <v>1</v>
      </c>
      <c r="L4066" s="26">
        <f t="shared" si="63"/>
        <v>0</v>
      </c>
    </row>
    <row r="4067" spans="1:12" ht="19" hidden="1" x14ac:dyDescent="0.2">
      <c r="A4067" s="24">
        <v>48632</v>
      </c>
      <c r="B4067" s="24">
        <v>1</v>
      </c>
      <c r="C4067" s="24">
        <v>747</v>
      </c>
      <c r="D4067" s="24">
        <v>22</v>
      </c>
      <c r="E4067" s="25" t="str">
        <f>_xlfn.XLOOKUP(A4067,Product!A$2:A$5901,Product!B$2:B$5901,"Not Found")</f>
        <v>Epicerie sucrée</v>
      </c>
      <c r="F4067" s="25" t="str">
        <f>_xlfn.XLOOKUP(A4067,Product!A$2:A$5901,Product!C$2:C$5901,"Not Found")</f>
        <v>Purée de fruits secs</v>
      </c>
      <c r="G4067" s="25" t="str">
        <f>IF(_xlfn.XLOOKUP(A4067,Product!A$2:A$5901,Product!D$2:D$5901,"Not Found") = 0,"",_xlfn.XLOOKUP(A4067,Product!A$2:A$5901,Product!D$2:D$5901,"Not Found"))</f>
        <v>Purée de sésame</v>
      </c>
      <c r="H4067" s="30">
        <f>_xlfn.XLOOKUP(A4067,Product!A$2:A$5901,Product!E$2:E$5901,"Not Found")</f>
        <v>2.99</v>
      </c>
      <c r="I4067" s="25" t="str">
        <f>A4067&amp;"_"&amp;E4067&amp;"_"&amp;F4067&amp;"_"&amp;G4067</f>
        <v>48632_Epicerie sucrée_Purée de fruits secs_Purée de sésame</v>
      </c>
      <c r="J4067" s="30">
        <f>D4067*H4067</f>
        <v>65.78</v>
      </c>
      <c r="K4067" s="25">
        <f>IF(D4067&gt;0,1,0)</f>
        <v>1</v>
      </c>
      <c r="L4067" s="26">
        <f t="shared" si="63"/>
        <v>0</v>
      </c>
    </row>
    <row r="4068" spans="1:12" ht="19" hidden="1" x14ac:dyDescent="0.2">
      <c r="A4068" s="24">
        <v>48637</v>
      </c>
      <c r="B4068" s="24">
        <v>1</v>
      </c>
      <c r="C4068" s="24">
        <v>910</v>
      </c>
      <c r="D4068" s="24">
        <v>443</v>
      </c>
      <c r="E4068" s="25" t="str">
        <f>_xlfn.XLOOKUP(A4068,Product!A$2:A$5901,Product!B$2:B$5901,"Not Found")</f>
        <v>Epicerie sucrée</v>
      </c>
      <c r="F4068" s="25" t="str">
        <f>_xlfn.XLOOKUP(A4068,Product!A$2:A$5901,Product!C$2:C$5901,"Not Found")</f>
        <v>Pâte à tartiner</v>
      </c>
      <c r="G4068" s="25" t="str">
        <f>IF(_xlfn.XLOOKUP(A4068,Product!A$2:A$5901,Product!D$2:D$5901,"Not Found") = 0,"",_xlfn.XLOOKUP(A4068,Product!A$2:A$5901,Product!D$2:D$5901,"Not Found"))</f>
        <v>Pâte à tartiner chocolat lait</v>
      </c>
      <c r="H4068" s="30">
        <f>_xlfn.XLOOKUP(A4068,Product!A$2:A$5901,Product!E$2:E$5901,"Not Found")</f>
        <v>8.9600000000000009</v>
      </c>
      <c r="I4068" s="25" t="str">
        <f>A4068&amp;"_"&amp;E4068&amp;"_"&amp;F4068&amp;"_"&amp;G4068</f>
        <v>48637_Epicerie sucrée_Pâte à tartiner_Pâte à tartiner chocolat lait</v>
      </c>
      <c r="J4068" s="30">
        <f>D4068*H4068</f>
        <v>3969.28</v>
      </c>
      <c r="K4068" s="25">
        <f>IF(D4068&gt;0,1,0)</f>
        <v>1</v>
      </c>
      <c r="L4068" s="26">
        <f t="shared" si="63"/>
        <v>0</v>
      </c>
    </row>
    <row r="4069" spans="1:12" ht="38" hidden="1" x14ac:dyDescent="0.2">
      <c r="A4069" s="24">
        <v>48641</v>
      </c>
      <c r="B4069" s="24">
        <v>1</v>
      </c>
      <c r="C4069" s="24">
        <v>638</v>
      </c>
      <c r="D4069" s="24">
        <v>371</v>
      </c>
      <c r="E4069" s="25" t="str">
        <f>_xlfn.XLOOKUP(A4069,Product!A$2:A$5901,Product!B$2:B$5901,"Not Found")</f>
        <v>Epicerie sucrée</v>
      </c>
      <c r="F4069" s="25" t="str">
        <f>_xlfn.XLOOKUP(A4069,Product!A$2:A$5901,Product!C$2:C$5901,"Not Found")</f>
        <v>Barre de céréales, pâte d'amande</v>
      </c>
      <c r="G4069" s="25" t="str">
        <f>IF(_xlfn.XLOOKUP(A4069,Product!A$2:A$5901,Product!D$2:D$5901,"Not Found") = 0,"",_xlfn.XLOOKUP(A4069,Product!A$2:A$5901,Product!D$2:D$5901,"Not Found"))</f>
        <v>Pâte d'amande, de fruit</v>
      </c>
      <c r="H4069" s="30">
        <f>_xlfn.XLOOKUP(A4069,Product!A$2:A$5901,Product!E$2:E$5901,"Not Found")</f>
        <v>0.98</v>
      </c>
      <c r="I4069" s="25" t="str">
        <f>A4069&amp;"_"&amp;E4069&amp;"_"&amp;F4069&amp;"_"&amp;G4069</f>
        <v>48641_Epicerie sucrée_Barre de céréales, pâte d'amande_Pâte d'amande, de fruit</v>
      </c>
      <c r="J4069" s="30">
        <f>D4069*H4069</f>
        <v>363.58</v>
      </c>
      <c r="K4069" s="25">
        <f>IF(D4069&gt;0,1,0)</f>
        <v>1</v>
      </c>
      <c r="L4069" s="26">
        <f t="shared" si="63"/>
        <v>0</v>
      </c>
    </row>
    <row r="4070" spans="1:12" ht="38" hidden="1" x14ac:dyDescent="0.2">
      <c r="A4070" s="24">
        <v>48642</v>
      </c>
      <c r="B4070" s="24">
        <v>0</v>
      </c>
      <c r="C4070" s="24">
        <v>444</v>
      </c>
      <c r="D4070" s="24">
        <v>242</v>
      </c>
      <c r="E4070" s="25" t="str">
        <f>_xlfn.XLOOKUP(A4070,Product!A$2:A$5901,Product!B$2:B$5901,"Not Found")</f>
        <v>Epicerie sucrée</v>
      </c>
      <c r="F4070" s="25" t="str">
        <f>_xlfn.XLOOKUP(A4070,Product!A$2:A$5901,Product!C$2:C$5901,"Not Found")</f>
        <v>Barre de céréales, pâte d'amande</v>
      </c>
      <c r="G4070" s="25" t="str">
        <f>IF(_xlfn.XLOOKUP(A4070,Product!A$2:A$5901,Product!D$2:D$5901,"Not Found") = 0,"",_xlfn.XLOOKUP(A4070,Product!A$2:A$5901,Product!D$2:D$5901,"Not Found"))</f>
        <v>Pâte d'amande, de fruit</v>
      </c>
      <c r="H4070" s="30">
        <f>_xlfn.XLOOKUP(A4070,Product!A$2:A$5901,Product!E$2:E$5901,"Not Found")</f>
        <v>13.72</v>
      </c>
      <c r="I4070" s="25" t="str">
        <f>A4070&amp;"_"&amp;E4070&amp;"_"&amp;F4070&amp;"_"&amp;G4070</f>
        <v>48642_Epicerie sucrée_Barre de céréales, pâte d'amande_Pâte d'amande, de fruit</v>
      </c>
      <c r="J4070" s="30">
        <f>D4070*H4070</f>
        <v>3320.2400000000002</v>
      </c>
      <c r="K4070" s="25">
        <f>IF(D4070&gt;0,1,0)</f>
        <v>1</v>
      </c>
      <c r="L4070" s="26">
        <f t="shared" si="63"/>
        <v>0</v>
      </c>
    </row>
    <row r="4071" spans="1:12" ht="19" hidden="1" x14ac:dyDescent="0.2">
      <c r="A4071" s="24">
        <v>50478</v>
      </c>
      <c r="B4071" s="24">
        <v>0</v>
      </c>
      <c r="C4071" s="24">
        <v>375</v>
      </c>
      <c r="D4071" s="24">
        <v>48</v>
      </c>
      <c r="E4071" s="25" t="str">
        <f>_xlfn.XLOOKUP(A4071,Product!A$2:A$5901,Product!B$2:B$5901,"Not Found")</f>
        <v>Epicerie sucrée</v>
      </c>
      <c r="F4071" s="25" t="str">
        <f>_xlfn.XLOOKUP(A4071,Product!A$2:A$5901,Product!C$2:C$5901,"Not Found")</f>
        <v>Compote et dessert</v>
      </c>
      <c r="G4071" s="25" t="str">
        <f>IF(_xlfn.XLOOKUP(A4071,Product!A$2:A$5901,Product!D$2:D$5901,"Not Found") = 0,"",_xlfn.XLOOKUP(A4071,Product!A$2:A$5901,Product!D$2:D$5901,"Not Found"))</f>
        <v>Compote et purée de fruit</v>
      </c>
      <c r="H4071" s="30">
        <f>_xlfn.XLOOKUP(A4071,Product!A$2:A$5901,Product!E$2:E$5901,"Not Found")</f>
        <v>1.64</v>
      </c>
      <c r="I4071" s="25" t="str">
        <f>A4071&amp;"_"&amp;E4071&amp;"_"&amp;F4071&amp;"_"&amp;G4071</f>
        <v>50478_Epicerie sucrée_Compote et dessert_Compote et purée de fruit</v>
      </c>
      <c r="J4071" s="30">
        <f>D4071*H4071</f>
        <v>78.72</v>
      </c>
      <c r="K4071" s="25">
        <f>IF(D4071&gt;0,1,0)</f>
        <v>1</v>
      </c>
      <c r="L4071" s="26">
        <f t="shared" si="63"/>
        <v>0</v>
      </c>
    </row>
    <row r="4072" spans="1:12" ht="19" hidden="1" x14ac:dyDescent="0.2">
      <c r="A4072" s="24">
        <v>60365</v>
      </c>
      <c r="B4072" s="24">
        <v>0</v>
      </c>
      <c r="C4072" s="24">
        <v>45</v>
      </c>
      <c r="D4072" s="24">
        <v>14</v>
      </c>
      <c r="E4072" s="25" t="str">
        <f>_xlfn.XLOOKUP(A4072,Product!A$2:A$5901,Product!B$2:B$5901,"Not Found")</f>
        <v>Epicerie sucrée</v>
      </c>
      <c r="F4072" s="25" t="str">
        <f>_xlfn.XLOOKUP(A4072,Product!A$2:A$5901,Product!C$2:C$5901,"Not Found")</f>
        <v>Biscuits, Gâteaux</v>
      </c>
      <c r="G4072" s="25" t="str">
        <f>IF(_xlfn.XLOOKUP(A4072,Product!A$2:A$5901,Product!D$2:D$5901,"Not Found") = 0,"",_xlfn.XLOOKUP(A4072,Product!A$2:A$5901,Product!D$2:D$5901,"Not Found"))</f>
        <v>Biscuit nature</v>
      </c>
      <c r="H4072" s="30">
        <f>_xlfn.XLOOKUP(A4072,Product!A$2:A$5901,Product!E$2:E$5901,"Not Found")</f>
        <v>2.06</v>
      </c>
      <c r="I4072" s="25" t="str">
        <f>A4072&amp;"_"&amp;E4072&amp;"_"&amp;F4072&amp;"_"&amp;G4072</f>
        <v>60365_Epicerie sucrée_Biscuits, Gâteaux_Biscuit nature</v>
      </c>
      <c r="J4072" s="30">
        <f>D4072*H4072</f>
        <v>28.84</v>
      </c>
      <c r="K4072" s="25">
        <f>IF(D4072&gt;0,1,0)</f>
        <v>1</v>
      </c>
      <c r="L4072" s="26">
        <f t="shared" si="63"/>
        <v>0</v>
      </c>
    </row>
    <row r="4073" spans="1:12" ht="19" hidden="1" x14ac:dyDescent="0.2">
      <c r="A4073" s="24">
        <v>60366</v>
      </c>
      <c r="B4073" s="24">
        <v>0</v>
      </c>
      <c r="C4073" s="24">
        <v>346</v>
      </c>
      <c r="D4073" s="24">
        <v>267</v>
      </c>
      <c r="E4073" s="25" t="str">
        <f>_xlfn.XLOOKUP(A4073,Product!A$2:A$5901,Product!B$2:B$5901,"Not Found")</f>
        <v>Epicerie sucrée</v>
      </c>
      <c r="F4073" s="25" t="str">
        <f>_xlfn.XLOOKUP(A4073,Product!A$2:A$5901,Product!C$2:C$5901,"Not Found")</f>
        <v>Biscuits, Gâteaux</v>
      </c>
      <c r="G4073" s="25" t="str">
        <f>IF(_xlfn.XLOOKUP(A4073,Product!A$2:A$5901,Product!D$2:D$5901,"Not Found") = 0,"",_xlfn.XLOOKUP(A4073,Product!A$2:A$5901,Product!D$2:D$5901,"Not Found"))</f>
        <v>Biscuit au chocolat</v>
      </c>
      <c r="H4073" s="30">
        <f>_xlfn.XLOOKUP(A4073,Product!A$2:A$5901,Product!E$2:E$5901,"Not Found")</f>
        <v>1.95</v>
      </c>
      <c r="I4073" s="25" t="str">
        <f>A4073&amp;"_"&amp;E4073&amp;"_"&amp;F4073&amp;"_"&amp;G4073</f>
        <v>60366_Epicerie sucrée_Biscuits, Gâteaux_Biscuit au chocolat</v>
      </c>
      <c r="J4073" s="30">
        <f>D4073*H4073</f>
        <v>520.65</v>
      </c>
      <c r="K4073" s="25">
        <f>IF(D4073&gt;0,1,0)</f>
        <v>1</v>
      </c>
      <c r="L4073" s="26">
        <f t="shared" si="63"/>
        <v>0</v>
      </c>
    </row>
    <row r="4074" spans="1:12" ht="19" hidden="1" x14ac:dyDescent="0.2">
      <c r="A4074" s="24">
        <v>60375</v>
      </c>
      <c r="B4074" s="24">
        <v>1</v>
      </c>
      <c r="C4074" s="24">
        <v>622</v>
      </c>
      <c r="D4074" s="24">
        <v>526</v>
      </c>
      <c r="E4074" s="25" t="str">
        <f>_xlfn.XLOOKUP(A4074,Product!A$2:A$5901,Product!B$2:B$5901,"Not Found")</f>
        <v>Epicerie sucrée</v>
      </c>
      <c r="F4074" s="25" t="str">
        <f>_xlfn.XLOOKUP(A4074,Product!A$2:A$5901,Product!C$2:C$5901,"Not Found")</f>
        <v>Chocolat bio</v>
      </c>
      <c r="G4074" s="25" t="str">
        <f>IF(_xlfn.XLOOKUP(A4074,Product!A$2:A$5901,Product!D$2:D$5901,"Not Found") = 0,"",_xlfn.XLOOKUP(A4074,Product!A$2:A$5901,Product!D$2:D$5901,"Not Found"))</f>
        <v>Chocolat blanc</v>
      </c>
      <c r="H4074" s="30">
        <f>_xlfn.XLOOKUP(A4074,Product!A$2:A$5901,Product!E$2:E$5901,"Not Found")</f>
        <v>2</v>
      </c>
      <c r="I4074" s="25" t="str">
        <f>A4074&amp;"_"&amp;E4074&amp;"_"&amp;F4074&amp;"_"&amp;G4074</f>
        <v>60375_Epicerie sucrée_Chocolat bio_Chocolat blanc</v>
      </c>
      <c r="J4074" s="30">
        <f>D4074*H4074</f>
        <v>1052</v>
      </c>
      <c r="K4074" s="25">
        <f>IF(D4074&gt;0,1,0)</f>
        <v>1</v>
      </c>
      <c r="L4074" s="26">
        <f t="shared" si="63"/>
        <v>0</v>
      </c>
    </row>
    <row r="4075" spans="1:12" ht="19" hidden="1" x14ac:dyDescent="0.2">
      <c r="A4075" s="24">
        <v>60526</v>
      </c>
      <c r="B4075" s="24">
        <v>0</v>
      </c>
      <c r="C4075" s="24">
        <v>52</v>
      </c>
      <c r="D4075" s="24">
        <v>30</v>
      </c>
      <c r="E4075" s="25" t="str">
        <f>_xlfn.XLOOKUP(A4075,Product!A$2:A$5901,Product!B$2:B$5901,"Not Found")</f>
        <v>Epicerie sucrée</v>
      </c>
      <c r="F4075" s="25" t="str">
        <f>_xlfn.XLOOKUP(A4075,Product!A$2:A$5901,Product!C$2:C$5901,"Not Found")</f>
        <v>Biscuits, Gâteaux</v>
      </c>
      <c r="G4075" s="25" t="str">
        <f>IF(_xlfn.XLOOKUP(A4075,Product!A$2:A$5901,Product!D$2:D$5901,"Not Found") = 0,"",_xlfn.XLOOKUP(A4075,Product!A$2:A$5901,Product!D$2:D$5901,"Not Found"))</f>
        <v>Biscuit nature</v>
      </c>
      <c r="H4075" s="30">
        <f>_xlfn.XLOOKUP(A4075,Product!A$2:A$5901,Product!E$2:E$5901,"Not Found")</f>
        <v>1.1100000000000001</v>
      </c>
      <c r="I4075" s="25" t="str">
        <f>A4075&amp;"_"&amp;E4075&amp;"_"&amp;F4075&amp;"_"&amp;G4075</f>
        <v>60526_Epicerie sucrée_Biscuits, Gâteaux_Biscuit nature</v>
      </c>
      <c r="J4075" s="30">
        <f>D4075*H4075</f>
        <v>33.300000000000004</v>
      </c>
      <c r="K4075" s="25">
        <f>IF(D4075&gt;0,1,0)</f>
        <v>1</v>
      </c>
      <c r="L4075" s="26">
        <f t="shared" si="63"/>
        <v>0</v>
      </c>
    </row>
    <row r="4076" spans="1:12" ht="19" hidden="1" x14ac:dyDescent="0.2">
      <c r="A4076" s="24">
        <v>63864</v>
      </c>
      <c r="B4076" s="24">
        <v>1</v>
      </c>
      <c r="C4076" s="24">
        <v>1</v>
      </c>
      <c r="D4076" s="24">
        <v>0</v>
      </c>
      <c r="E4076" s="25" t="str">
        <f>_xlfn.XLOOKUP(A4076,Product!A$2:A$5901,Product!B$2:B$5901,"Not Found")</f>
        <v>Epicerie sucrée</v>
      </c>
      <c r="F4076" s="25" t="str">
        <f>_xlfn.XLOOKUP(A4076,Product!A$2:A$5901,Product!C$2:C$5901,"Not Found")</f>
        <v>Chocolat bio</v>
      </c>
      <c r="G4076" s="25" t="str">
        <f>IF(_xlfn.XLOOKUP(A4076,Product!A$2:A$5901,Product!D$2:D$5901,"Not Found") = 0,"",_xlfn.XLOOKUP(A4076,Product!A$2:A$5901,Product!D$2:D$5901,"Not Found"))</f>
        <v>Chocolat noir</v>
      </c>
      <c r="H4076" s="30">
        <f>_xlfn.XLOOKUP(A4076,Product!A$2:A$5901,Product!E$2:E$5901,"Not Found")</f>
        <v>3.46</v>
      </c>
      <c r="I4076" s="25" t="str">
        <f>A4076&amp;"_"&amp;E4076&amp;"_"&amp;F4076&amp;"_"&amp;G4076</f>
        <v>63864_Epicerie sucrée_Chocolat bio_Chocolat noir</v>
      </c>
      <c r="J4076" s="30">
        <f>D4076*H4076</f>
        <v>0</v>
      </c>
      <c r="K4076" s="25">
        <f>IF(D4076&gt;0,1,0)</f>
        <v>0</v>
      </c>
      <c r="L4076" s="26">
        <f t="shared" si="63"/>
        <v>1</v>
      </c>
    </row>
    <row r="4077" spans="1:12" ht="19" hidden="1" x14ac:dyDescent="0.2">
      <c r="A4077" s="24">
        <v>67264</v>
      </c>
      <c r="B4077" s="24">
        <v>1</v>
      </c>
      <c r="C4077" s="24">
        <v>71</v>
      </c>
      <c r="D4077" s="24">
        <v>46</v>
      </c>
      <c r="E4077" s="25" t="str">
        <f>_xlfn.XLOOKUP(A4077,Product!A$2:A$5901,Product!B$2:B$5901,"Not Found")</f>
        <v>Epicerie sucrée</v>
      </c>
      <c r="F4077" s="25" t="str">
        <f>_xlfn.XLOOKUP(A4077,Product!A$2:A$5901,Product!C$2:C$5901,"Not Found")</f>
        <v>Tartines et biscottes</v>
      </c>
      <c r="G4077" s="25" t="str">
        <f>IF(_xlfn.XLOOKUP(A4077,Product!A$2:A$5901,Product!D$2:D$5901,"Not Found") = 0,"",_xlfn.XLOOKUP(A4077,Product!A$2:A$5901,Product!D$2:D$5901,"Not Found"))</f>
        <v>Galette riz et céréales</v>
      </c>
      <c r="H4077" s="30">
        <f>_xlfn.XLOOKUP(A4077,Product!A$2:A$5901,Product!E$2:E$5901,"Not Found")</f>
        <v>0.83</v>
      </c>
      <c r="I4077" s="25" t="str">
        <f>A4077&amp;"_"&amp;E4077&amp;"_"&amp;F4077&amp;"_"&amp;G4077</f>
        <v>67264_Epicerie sucrée_Tartines et biscottes_Galette riz et céréales</v>
      </c>
      <c r="J4077" s="30">
        <f>D4077*H4077</f>
        <v>38.18</v>
      </c>
      <c r="K4077" s="25">
        <f>IF(D4077&gt;0,1,0)</f>
        <v>1</v>
      </c>
      <c r="L4077" s="26">
        <f t="shared" si="63"/>
        <v>0</v>
      </c>
    </row>
    <row r="4078" spans="1:12" ht="19" hidden="1" x14ac:dyDescent="0.2">
      <c r="A4078" s="24">
        <v>67265</v>
      </c>
      <c r="B4078" s="24">
        <v>1</v>
      </c>
      <c r="C4078" s="24">
        <v>292</v>
      </c>
      <c r="D4078" s="24">
        <v>146</v>
      </c>
      <c r="E4078" s="25" t="str">
        <f>_xlfn.XLOOKUP(A4078,Product!A$2:A$5901,Product!B$2:B$5901,"Not Found")</f>
        <v>Epicerie sucrée</v>
      </c>
      <c r="F4078" s="25" t="str">
        <f>_xlfn.XLOOKUP(A4078,Product!A$2:A$5901,Product!C$2:C$5901,"Not Found")</f>
        <v>Tartines et biscottes</v>
      </c>
      <c r="G4078" s="25" t="str">
        <f>IF(_xlfn.XLOOKUP(A4078,Product!A$2:A$5901,Product!D$2:D$5901,"Not Found") = 0,"",_xlfn.XLOOKUP(A4078,Product!A$2:A$5901,Product!D$2:D$5901,"Not Found"))</f>
        <v>Galette riz et céréales</v>
      </c>
      <c r="H4078" s="30">
        <f>_xlfn.XLOOKUP(A4078,Product!A$2:A$5901,Product!E$2:E$5901,"Not Found")</f>
        <v>0.86</v>
      </c>
      <c r="I4078" s="25" t="str">
        <f>A4078&amp;"_"&amp;E4078&amp;"_"&amp;F4078&amp;"_"&amp;G4078</f>
        <v>67265_Epicerie sucrée_Tartines et biscottes_Galette riz et céréales</v>
      </c>
      <c r="J4078" s="30">
        <f>D4078*H4078</f>
        <v>125.56</v>
      </c>
      <c r="K4078" s="25">
        <f>IF(D4078&gt;0,1,0)</f>
        <v>1</v>
      </c>
      <c r="L4078" s="26">
        <f t="shared" si="63"/>
        <v>0</v>
      </c>
    </row>
    <row r="4079" spans="1:12" ht="19" hidden="1" x14ac:dyDescent="0.2">
      <c r="A4079" s="24">
        <v>68302</v>
      </c>
      <c r="B4079" s="24">
        <v>0</v>
      </c>
      <c r="C4079" s="24">
        <v>749</v>
      </c>
      <c r="D4079" s="24">
        <v>475</v>
      </c>
      <c r="E4079" s="25" t="str">
        <f>_xlfn.XLOOKUP(A4079,Product!A$2:A$5901,Product!B$2:B$5901,"Not Found")</f>
        <v>Epicerie sucrée</v>
      </c>
      <c r="F4079" s="25" t="str">
        <f>_xlfn.XLOOKUP(A4079,Product!A$2:A$5901,Product!C$2:C$5901,"Not Found")</f>
        <v>Céréales petit déjeuner</v>
      </c>
      <c r="G4079" s="25" t="str">
        <f>IF(_xlfn.XLOOKUP(A4079,Product!A$2:A$5901,Product!D$2:D$5901,"Not Found") = 0,"",_xlfn.XLOOKUP(A4079,Product!A$2:A$5901,Product!D$2:D$5901,"Not Found"))</f>
        <v>Muesli nature</v>
      </c>
      <c r="H4079" s="30">
        <f>_xlfn.XLOOKUP(A4079,Product!A$2:A$5901,Product!E$2:E$5901,"Not Found")</f>
        <v>2.2000000000000002</v>
      </c>
      <c r="I4079" s="25" t="str">
        <f>A4079&amp;"_"&amp;E4079&amp;"_"&amp;F4079&amp;"_"&amp;G4079</f>
        <v>68302_Epicerie sucrée_Céréales petit déjeuner_Muesli nature</v>
      </c>
      <c r="J4079" s="30">
        <f>D4079*H4079</f>
        <v>1045</v>
      </c>
      <c r="K4079" s="25">
        <f>IF(D4079&gt;0,1,0)</f>
        <v>1</v>
      </c>
      <c r="L4079" s="26">
        <f t="shared" si="63"/>
        <v>0</v>
      </c>
    </row>
    <row r="4080" spans="1:12" ht="19" hidden="1" x14ac:dyDescent="0.2">
      <c r="A4080" s="24">
        <v>68306</v>
      </c>
      <c r="B4080" s="24">
        <v>1</v>
      </c>
      <c r="C4080" s="24">
        <v>12</v>
      </c>
      <c r="D4080" s="24">
        <v>4</v>
      </c>
      <c r="E4080" s="25" t="str">
        <f>_xlfn.XLOOKUP(A4080,Product!A$2:A$5901,Product!B$2:B$5901,"Not Found")</f>
        <v>Epicerie sucrée</v>
      </c>
      <c r="F4080" s="25" t="str">
        <f>_xlfn.XLOOKUP(A4080,Product!A$2:A$5901,Product!C$2:C$5901,"Not Found")</f>
        <v>Céréales petit déjeuner</v>
      </c>
      <c r="G4080" s="25" t="str">
        <f>IF(_xlfn.XLOOKUP(A4080,Product!A$2:A$5901,Product!D$2:D$5901,"Not Found") = 0,"",_xlfn.XLOOKUP(A4080,Product!A$2:A$5901,Product!D$2:D$5901,"Not Found"))</f>
        <v>Flocons de Céréales</v>
      </c>
      <c r="H4080" s="30">
        <f>_xlfn.XLOOKUP(A4080,Product!A$2:A$5901,Product!E$2:E$5901,"Not Found")</f>
        <v>0.94</v>
      </c>
      <c r="I4080" s="25" t="str">
        <f>A4080&amp;"_"&amp;E4080&amp;"_"&amp;F4080&amp;"_"&amp;G4080</f>
        <v>68306_Epicerie sucrée_Céréales petit déjeuner_Flocons de Céréales</v>
      </c>
      <c r="J4080" s="30">
        <f>D4080*H4080</f>
        <v>3.76</v>
      </c>
      <c r="K4080" s="25">
        <f>IF(D4080&gt;0,1,0)</f>
        <v>1</v>
      </c>
      <c r="L4080" s="26">
        <f t="shared" si="63"/>
        <v>0</v>
      </c>
    </row>
    <row r="4081" spans="1:12" ht="19" hidden="1" x14ac:dyDescent="0.2">
      <c r="A4081" s="24">
        <v>68315</v>
      </c>
      <c r="B4081" s="24">
        <v>1</v>
      </c>
      <c r="C4081" s="24">
        <v>203</v>
      </c>
      <c r="D4081" s="24">
        <v>145</v>
      </c>
      <c r="E4081" s="25" t="str">
        <f>_xlfn.XLOOKUP(A4081,Product!A$2:A$5901,Product!B$2:B$5901,"Not Found")</f>
        <v>Epicerie sucrée</v>
      </c>
      <c r="F4081" s="25" t="str">
        <f>_xlfn.XLOOKUP(A4081,Product!A$2:A$5901,Product!C$2:C$5901,"Not Found")</f>
        <v>Céréales petit déjeuner</v>
      </c>
      <c r="G4081" s="25" t="str">
        <f>IF(_xlfn.XLOOKUP(A4081,Product!A$2:A$5901,Product!D$2:D$5901,"Not Found") = 0,"",_xlfn.XLOOKUP(A4081,Product!A$2:A$5901,Product!D$2:D$5901,"Not Found"))</f>
        <v>Flocons de Céréales</v>
      </c>
      <c r="H4081" s="30">
        <f>_xlfn.XLOOKUP(A4081,Product!A$2:A$5901,Product!E$2:E$5901,"Not Found")</f>
        <v>1.59</v>
      </c>
      <c r="I4081" s="25" t="str">
        <f>A4081&amp;"_"&amp;E4081&amp;"_"&amp;F4081&amp;"_"&amp;G4081</f>
        <v>68315_Epicerie sucrée_Céréales petit déjeuner_Flocons de Céréales</v>
      </c>
      <c r="J4081" s="30">
        <f>D4081*H4081</f>
        <v>230.55</v>
      </c>
      <c r="K4081" s="25">
        <f>IF(D4081&gt;0,1,0)</f>
        <v>1</v>
      </c>
      <c r="L4081" s="26">
        <f t="shared" si="63"/>
        <v>0</v>
      </c>
    </row>
    <row r="4082" spans="1:12" ht="19" hidden="1" x14ac:dyDescent="0.2">
      <c r="A4082" s="24">
        <v>68321</v>
      </c>
      <c r="B4082" s="24">
        <v>1</v>
      </c>
      <c r="C4082" s="24">
        <v>588</v>
      </c>
      <c r="D4082" s="24">
        <v>262</v>
      </c>
      <c r="E4082" s="25" t="str">
        <f>_xlfn.XLOOKUP(A4082,Product!A$2:A$5901,Product!B$2:B$5901,"Not Found")</f>
        <v>Epicerie sucrée</v>
      </c>
      <c r="F4082" s="25" t="str">
        <f>_xlfn.XLOOKUP(A4082,Product!A$2:A$5901,Product!C$2:C$5901,"Not Found")</f>
        <v>Céréales petit déjeuner</v>
      </c>
      <c r="G4082" s="25" t="str">
        <f>IF(_xlfn.XLOOKUP(A4082,Product!A$2:A$5901,Product!D$2:D$5901,"Not Found") = 0,"",_xlfn.XLOOKUP(A4082,Product!A$2:A$5901,Product!D$2:D$5901,"Not Found"))</f>
        <v>Muesli aux fruits</v>
      </c>
      <c r="H4082" s="30">
        <f>_xlfn.XLOOKUP(A4082,Product!A$2:A$5901,Product!E$2:E$5901,"Not Found")</f>
        <v>1.8</v>
      </c>
      <c r="I4082" s="25" t="str">
        <f>A4082&amp;"_"&amp;E4082&amp;"_"&amp;F4082&amp;"_"&amp;G4082</f>
        <v>68321_Epicerie sucrée_Céréales petit déjeuner_Muesli aux fruits</v>
      </c>
      <c r="J4082" s="30">
        <f>D4082*H4082</f>
        <v>471.6</v>
      </c>
      <c r="K4082" s="25">
        <f>IF(D4082&gt;0,1,0)</f>
        <v>1</v>
      </c>
      <c r="L4082" s="26">
        <f t="shared" si="63"/>
        <v>0</v>
      </c>
    </row>
    <row r="4083" spans="1:12" ht="19" hidden="1" x14ac:dyDescent="0.2">
      <c r="A4083" s="24">
        <v>68323</v>
      </c>
      <c r="B4083" s="24">
        <v>1</v>
      </c>
      <c r="C4083" s="24">
        <v>298</v>
      </c>
      <c r="D4083" s="24">
        <v>27</v>
      </c>
      <c r="E4083" s="25" t="str">
        <f>_xlfn.XLOOKUP(A4083,Product!A$2:A$5901,Product!B$2:B$5901,"Not Found")</f>
        <v>Epicerie sucrée</v>
      </c>
      <c r="F4083" s="25" t="str">
        <f>_xlfn.XLOOKUP(A4083,Product!A$2:A$5901,Product!C$2:C$5901,"Not Found")</f>
        <v>Céréales petit déjeuner</v>
      </c>
      <c r="G4083" s="25" t="str">
        <f>IF(_xlfn.XLOOKUP(A4083,Product!A$2:A$5901,Product!D$2:D$5901,"Not Found") = 0,"",_xlfn.XLOOKUP(A4083,Product!A$2:A$5901,Product!D$2:D$5901,"Not Found"))</f>
        <v>Flocons de Céréales</v>
      </c>
      <c r="H4083" s="30">
        <f>_xlfn.XLOOKUP(A4083,Product!A$2:A$5901,Product!E$2:E$5901,"Not Found")</f>
        <v>1.7</v>
      </c>
      <c r="I4083" s="25" t="str">
        <f>A4083&amp;"_"&amp;E4083&amp;"_"&amp;F4083&amp;"_"&amp;G4083</f>
        <v>68323_Epicerie sucrée_Céréales petit déjeuner_Flocons de Céréales</v>
      </c>
      <c r="J4083" s="30">
        <f>D4083*H4083</f>
        <v>45.9</v>
      </c>
      <c r="K4083" s="25">
        <f>IF(D4083&gt;0,1,0)</f>
        <v>1</v>
      </c>
      <c r="L4083" s="26">
        <f t="shared" si="63"/>
        <v>0</v>
      </c>
    </row>
    <row r="4084" spans="1:12" ht="19" hidden="1" x14ac:dyDescent="0.2">
      <c r="A4084" s="24">
        <v>68328</v>
      </c>
      <c r="B4084" s="24">
        <v>1</v>
      </c>
      <c r="C4084" s="24">
        <v>593</v>
      </c>
      <c r="D4084" s="24">
        <v>155</v>
      </c>
      <c r="E4084" s="25" t="str">
        <f>_xlfn.XLOOKUP(A4084,Product!A$2:A$5901,Product!B$2:B$5901,"Not Found")</f>
        <v>Epicerie sucrée</v>
      </c>
      <c r="F4084" s="25" t="str">
        <f>_xlfn.XLOOKUP(A4084,Product!A$2:A$5901,Product!C$2:C$5901,"Not Found")</f>
        <v>Céréales petit déjeuner</v>
      </c>
      <c r="G4084" s="25" t="str">
        <f>IF(_xlfn.XLOOKUP(A4084,Product!A$2:A$5901,Product!D$2:D$5901,"Not Found") = 0,"",_xlfn.XLOOKUP(A4084,Product!A$2:A$5901,Product!D$2:D$5901,"Not Found"))</f>
        <v>Flocons de Céréales</v>
      </c>
      <c r="H4084" s="30">
        <f>_xlfn.XLOOKUP(A4084,Product!A$2:A$5901,Product!E$2:E$5901,"Not Found")</f>
        <v>5.27</v>
      </c>
      <c r="I4084" s="25" t="str">
        <f>A4084&amp;"_"&amp;E4084&amp;"_"&amp;F4084&amp;"_"&amp;G4084</f>
        <v>68328_Epicerie sucrée_Céréales petit déjeuner_Flocons de Céréales</v>
      </c>
      <c r="J4084" s="30">
        <f>D4084*H4084</f>
        <v>816.84999999999991</v>
      </c>
      <c r="K4084" s="25">
        <f>IF(D4084&gt;0,1,0)</f>
        <v>1</v>
      </c>
      <c r="L4084" s="26">
        <f t="shared" si="63"/>
        <v>0</v>
      </c>
    </row>
    <row r="4085" spans="1:12" ht="19" hidden="1" x14ac:dyDescent="0.2">
      <c r="A4085" s="24">
        <v>68332</v>
      </c>
      <c r="B4085" s="24">
        <v>1</v>
      </c>
      <c r="C4085" s="24">
        <v>381</v>
      </c>
      <c r="D4085" s="24">
        <v>111</v>
      </c>
      <c r="E4085" s="25" t="str">
        <f>_xlfn.XLOOKUP(A4085,Product!A$2:A$5901,Product!B$2:B$5901,"Not Found")</f>
        <v>Epicerie sucrée</v>
      </c>
      <c r="F4085" s="25" t="str">
        <f>_xlfn.XLOOKUP(A4085,Product!A$2:A$5901,Product!C$2:C$5901,"Not Found")</f>
        <v>Céréales petit déjeuner</v>
      </c>
      <c r="G4085" s="25" t="str">
        <f>IF(_xlfn.XLOOKUP(A4085,Product!A$2:A$5901,Product!D$2:D$5901,"Not Found") = 0,"",_xlfn.XLOOKUP(A4085,Product!A$2:A$5901,Product!D$2:D$5901,"Not Found"))</f>
        <v>Muesli nature</v>
      </c>
      <c r="H4085" s="30">
        <f>_xlfn.XLOOKUP(A4085,Product!A$2:A$5901,Product!E$2:E$5901,"Not Found")</f>
        <v>1.62</v>
      </c>
      <c r="I4085" s="25" t="str">
        <f>A4085&amp;"_"&amp;E4085&amp;"_"&amp;F4085&amp;"_"&amp;G4085</f>
        <v>68332_Epicerie sucrée_Céréales petit déjeuner_Muesli nature</v>
      </c>
      <c r="J4085" s="30">
        <f>D4085*H4085</f>
        <v>179.82000000000002</v>
      </c>
      <c r="K4085" s="25">
        <f>IF(D4085&gt;0,1,0)</f>
        <v>1</v>
      </c>
      <c r="L4085" s="26">
        <f t="shared" si="63"/>
        <v>0</v>
      </c>
    </row>
    <row r="4086" spans="1:12" ht="19" hidden="1" x14ac:dyDescent="0.2">
      <c r="A4086" s="24">
        <v>68345</v>
      </c>
      <c r="B4086" s="24">
        <v>1</v>
      </c>
      <c r="C4086" s="24">
        <v>736</v>
      </c>
      <c r="D4086" s="24">
        <v>288</v>
      </c>
      <c r="E4086" s="25" t="str">
        <f>_xlfn.XLOOKUP(A4086,Product!A$2:A$5901,Product!B$2:B$5901,"Not Found")</f>
        <v>Epicerie sucrée</v>
      </c>
      <c r="F4086" s="25" t="str">
        <f>_xlfn.XLOOKUP(A4086,Product!A$2:A$5901,Product!C$2:C$5901,"Not Found")</f>
        <v>Céréales petit déjeuner</v>
      </c>
      <c r="G4086" s="25" t="str">
        <f>IF(_xlfn.XLOOKUP(A4086,Product!A$2:A$5901,Product!D$2:D$5901,"Not Found") = 0,"",_xlfn.XLOOKUP(A4086,Product!A$2:A$5901,Product!D$2:D$5901,"Not Found"))</f>
        <v>Flocons de Céréales</v>
      </c>
      <c r="H4086" s="30">
        <f>_xlfn.XLOOKUP(A4086,Product!A$2:A$5901,Product!E$2:E$5901,"Not Found")</f>
        <v>1.71</v>
      </c>
      <c r="I4086" s="25" t="str">
        <f>A4086&amp;"_"&amp;E4086&amp;"_"&amp;F4086&amp;"_"&amp;G4086</f>
        <v>68345_Epicerie sucrée_Céréales petit déjeuner_Flocons de Céréales</v>
      </c>
      <c r="J4086" s="30">
        <f>D4086*H4086</f>
        <v>492.48</v>
      </c>
      <c r="K4086" s="25">
        <f>IF(D4086&gt;0,1,0)</f>
        <v>1</v>
      </c>
      <c r="L4086" s="26">
        <f t="shared" si="63"/>
        <v>0</v>
      </c>
    </row>
    <row r="4087" spans="1:12" ht="19" hidden="1" x14ac:dyDescent="0.2">
      <c r="A4087" s="24">
        <v>68364</v>
      </c>
      <c r="B4087" s="24">
        <v>1</v>
      </c>
      <c r="C4087" s="24">
        <v>644</v>
      </c>
      <c r="D4087" s="24">
        <v>33</v>
      </c>
      <c r="E4087" s="25" t="str">
        <f>_xlfn.XLOOKUP(A4087,Product!A$2:A$5901,Product!B$2:B$5901,"Not Found")</f>
        <v>Epicerie sucrée</v>
      </c>
      <c r="F4087" s="25" t="str">
        <f>_xlfn.XLOOKUP(A4087,Product!A$2:A$5901,Product!C$2:C$5901,"Not Found")</f>
        <v>Céréales petit déjeuner</v>
      </c>
      <c r="G4087" s="25" t="str">
        <f>IF(_xlfn.XLOOKUP(A4087,Product!A$2:A$5901,Product!D$2:D$5901,"Not Found") = 0,"",_xlfn.XLOOKUP(A4087,Product!A$2:A$5901,Product!D$2:D$5901,"Not Found"))</f>
        <v>Flocons de Céréales</v>
      </c>
      <c r="H4087" s="30">
        <f>_xlfn.XLOOKUP(A4087,Product!A$2:A$5901,Product!E$2:E$5901,"Not Found")</f>
        <v>1.22</v>
      </c>
      <c r="I4087" s="25" t="str">
        <f>A4087&amp;"_"&amp;E4087&amp;"_"&amp;F4087&amp;"_"&amp;G4087</f>
        <v>68364_Epicerie sucrée_Céréales petit déjeuner_Flocons de Céréales</v>
      </c>
      <c r="J4087" s="30">
        <f>D4087*H4087</f>
        <v>40.26</v>
      </c>
      <c r="K4087" s="25">
        <f>IF(D4087&gt;0,1,0)</f>
        <v>1</v>
      </c>
      <c r="L4087" s="26">
        <f t="shared" si="63"/>
        <v>0</v>
      </c>
    </row>
    <row r="4088" spans="1:12" ht="19" hidden="1" x14ac:dyDescent="0.2">
      <c r="A4088" s="24">
        <v>68371</v>
      </c>
      <c r="B4088" s="24">
        <v>0</v>
      </c>
      <c r="C4088" s="24">
        <v>584</v>
      </c>
      <c r="D4088" s="24">
        <v>294</v>
      </c>
      <c r="E4088" s="25" t="str">
        <f>_xlfn.XLOOKUP(A4088,Product!A$2:A$5901,Product!B$2:B$5901,"Not Found")</f>
        <v>Epicerie sucrée</v>
      </c>
      <c r="F4088" s="25" t="str">
        <f>_xlfn.XLOOKUP(A4088,Product!A$2:A$5901,Product!C$2:C$5901,"Not Found")</f>
        <v>Céréales petit déjeuner</v>
      </c>
      <c r="G4088" s="25" t="str">
        <f>IF(_xlfn.XLOOKUP(A4088,Product!A$2:A$5901,Product!D$2:D$5901,"Not Found") = 0,"",_xlfn.XLOOKUP(A4088,Product!A$2:A$5901,Product!D$2:D$5901,"Not Found"))</f>
        <v>Flocons de Céréales</v>
      </c>
      <c r="H4088" s="30">
        <f>_xlfn.XLOOKUP(A4088,Product!A$2:A$5901,Product!E$2:E$5901,"Not Found")</f>
        <v>1.76</v>
      </c>
      <c r="I4088" s="25" t="str">
        <f>A4088&amp;"_"&amp;E4088&amp;"_"&amp;F4088&amp;"_"&amp;G4088</f>
        <v>68371_Epicerie sucrée_Céréales petit déjeuner_Flocons de Céréales</v>
      </c>
      <c r="J4088" s="30">
        <f>D4088*H4088</f>
        <v>517.44000000000005</v>
      </c>
      <c r="K4088" s="25">
        <f>IF(D4088&gt;0,1,0)</f>
        <v>1</v>
      </c>
      <c r="L4088" s="26">
        <f t="shared" si="63"/>
        <v>0</v>
      </c>
    </row>
    <row r="4089" spans="1:12" ht="19" hidden="1" x14ac:dyDescent="0.2">
      <c r="A4089" s="24">
        <v>68378</v>
      </c>
      <c r="B4089" s="24">
        <v>1</v>
      </c>
      <c r="C4089" s="24">
        <v>908</v>
      </c>
      <c r="D4089" s="24">
        <v>592</v>
      </c>
      <c r="E4089" s="25" t="str">
        <f>_xlfn.XLOOKUP(A4089,Product!A$2:A$5901,Product!B$2:B$5901,"Not Found")</f>
        <v>Epicerie sucrée</v>
      </c>
      <c r="F4089" s="25" t="str">
        <f>_xlfn.XLOOKUP(A4089,Product!A$2:A$5901,Product!C$2:C$5901,"Not Found")</f>
        <v>Céréales petit déjeuner</v>
      </c>
      <c r="G4089" s="25" t="str">
        <f>IF(_xlfn.XLOOKUP(A4089,Product!A$2:A$5901,Product!D$2:D$5901,"Not Found") = 0,"",_xlfn.XLOOKUP(A4089,Product!A$2:A$5901,Product!D$2:D$5901,"Not Found"))</f>
        <v>Flocons de Céréales</v>
      </c>
      <c r="H4089" s="30">
        <f>_xlfn.XLOOKUP(A4089,Product!A$2:A$5901,Product!E$2:E$5901,"Not Found")</f>
        <v>1.0900000000000001</v>
      </c>
      <c r="I4089" s="25" t="str">
        <f>A4089&amp;"_"&amp;E4089&amp;"_"&amp;F4089&amp;"_"&amp;G4089</f>
        <v>68378_Epicerie sucrée_Céréales petit déjeuner_Flocons de Céréales</v>
      </c>
      <c r="J4089" s="30">
        <f>D4089*H4089</f>
        <v>645.28000000000009</v>
      </c>
      <c r="K4089" s="25">
        <f>IF(D4089&gt;0,1,0)</f>
        <v>1</v>
      </c>
      <c r="L4089" s="26">
        <f t="shared" si="63"/>
        <v>0</v>
      </c>
    </row>
    <row r="4090" spans="1:12" ht="19" hidden="1" x14ac:dyDescent="0.2">
      <c r="A4090" s="24">
        <v>68413</v>
      </c>
      <c r="B4090" s="24">
        <v>0</v>
      </c>
      <c r="C4090" s="24">
        <v>587</v>
      </c>
      <c r="D4090" s="24">
        <v>486</v>
      </c>
      <c r="E4090" s="25" t="str">
        <f>_xlfn.XLOOKUP(A4090,Product!A$2:A$5901,Product!B$2:B$5901,"Not Found")</f>
        <v>Epicerie sucrée</v>
      </c>
      <c r="F4090" s="25" t="str">
        <f>_xlfn.XLOOKUP(A4090,Product!A$2:A$5901,Product!C$2:C$5901,"Not Found")</f>
        <v>Céréales petit déjeuner</v>
      </c>
      <c r="G4090" s="25" t="str">
        <f>IF(_xlfn.XLOOKUP(A4090,Product!A$2:A$5901,Product!D$2:D$5901,"Not Found") = 0,"",_xlfn.XLOOKUP(A4090,Product!A$2:A$5901,Product!D$2:D$5901,"Not Found"))</f>
        <v>Flocons de Céréales</v>
      </c>
      <c r="H4090" s="30">
        <f>_xlfn.XLOOKUP(A4090,Product!A$2:A$5901,Product!E$2:E$5901,"Not Found")</f>
        <v>1.62</v>
      </c>
      <c r="I4090" s="25" t="str">
        <f>A4090&amp;"_"&amp;E4090&amp;"_"&amp;F4090&amp;"_"&amp;G4090</f>
        <v>68413_Epicerie sucrée_Céréales petit déjeuner_Flocons de Céréales</v>
      </c>
      <c r="J4090" s="30">
        <f>D4090*H4090</f>
        <v>787.32</v>
      </c>
      <c r="K4090" s="25">
        <f>IF(D4090&gt;0,1,0)</f>
        <v>1</v>
      </c>
      <c r="L4090" s="26">
        <f t="shared" si="63"/>
        <v>0</v>
      </c>
    </row>
    <row r="4091" spans="1:12" ht="19" hidden="1" x14ac:dyDescent="0.2">
      <c r="A4091" s="24">
        <v>68713</v>
      </c>
      <c r="B4091" s="24">
        <v>1</v>
      </c>
      <c r="C4091" s="24">
        <v>600</v>
      </c>
      <c r="D4091" s="24">
        <v>551</v>
      </c>
      <c r="E4091" s="25" t="str">
        <f>_xlfn.XLOOKUP(A4091,Product!A$2:A$5901,Product!B$2:B$5901,"Not Found")</f>
        <v>Epicerie sucrée</v>
      </c>
      <c r="F4091" s="25" t="str">
        <f>_xlfn.XLOOKUP(A4091,Product!A$2:A$5901,Product!C$2:C$5901,"Not Found")</f>
        <v>Confiserie Bio</v>
      </c>
      <c r="G4091" s="25" t="str">
        <f>IF(_xlfn.XLOOKUP(A4091,Product!A$2:A$5901,Product!D$2:D$5901,"Not Found") = 0,"",_xlfn.XLOOKUP(A4091,Product!A$2:A$5901,Product!D$2:D$5901,"Not Found"))</f>
        <v>Guimauve</v>
      </c>
      <c r="H4091" s="30">
        <f>_xlfn.XLOOKUP(A4091,Product!A$2:A$5901,Product!E$2:E$5901,"Not Found")</f>
        <v>3.55</v>
      </c>
      <c r="I4091" s="25" t="str">
        <f>A4091&amp;"_"&amp;E4091&amp;"_"&amp;F4091&amp;"_"&amp;G4091</f>
        <v>68713_Epicerie sucrée_Confiserie Bio_Guimauve</v>
      </c>
      <c r="J4091" s="30">
        <f>D4091*H4091</f>
        <v>1956.05</v>
      </c>
      <c r="K4091" s="25">
        <f>IF(D4091&gt;0,1,0)</f>
        <v>1</v>
      </c>
      <c r="L4091" s="26">
        <f t="shared" si="63"/>
        <v>0</v>
      </c>
    </row>
    <row r="4092" spans="1:12" ht="19" hidden="1" x14ac:dyDescent="0.2">
      <c r="A4092" s="24">
        <v>69190</v>
      </c>
      <c r="B4092" s="24">
        <v>0</v>
      </c>
      <c r="C4092" s="24">
        <v>195</v>
      </c>
      <c r="D4092" s="24">
        <v>80</v>
      </c>
      <c r="E4092" s="25" t="str">
        <f>_xlfn.XLOOKUP(A4092,Product!A$2:A$5901,Product!B$2:B$5901,"Not Found")</f>
        <v>Epicerie sucrée</v>
      </c>
      <c r="F4092" s="25" t="str">
        <f>_xlfn.XLOOKUP(A4092,Product!A$2:A$5901,Product!C$2:C$5901,"Not Found")</f>
        <v>Céréales petit déjeuner</v>
      </c>
      <c r="G4092" s="25" t="str">
        <f>IF(_xlfn.XLOOKUP(A4092,Product!A$2:A$5901,Product!D$2:D$5901,"Not Found") = 0,"",_xlfn.XLOOKUP(A4092,Product!A$2:A$5901,Product!D$2:D$5901,"Not Found"))</f>
        <v>Céréale enfant petit déjeuner</v>
      </c>
      <c r="H4092" s="30">
        <f>_xlfn.XLOOKUP(A4092,Product!A$2:A$5901,Product!E$2:E$5901,"Not Found")</f>
        <v>2.4300000000000002</v>
      </c>
      <c r="I4092" s="25" t="str">
        <f>A4092&amp;"_"&amp;E4092&amp;"_"&amp;F4092&amp;"_"&amp;G4092</f>
        <v>69190_Epicerie sucrée_Céréales petit déjeuner_Céréale enfant petit déjeuner</v>
      </c>
      <c r="J4092" s="30">
        <f>D4092*H4092</f>
        <v>194.4</v>
      </c>
      <c r="K4092" s="25">
        <f>IF(D4092&gt;0,1,0)</f>
        <v>1</v>
      </c>
      <c r="L4092" s="26">
        <f t="shared" si="63"/>
        <v>0</v>
      </c>
    </row>
    <row r="4093" spans="1:12" ht="19" hidden="1" x14ac:dyDescent="0.2">
      <c r="A4093" s="24">
        <v>69195</v>
      </c>
      <c r="B4093" s="24">
        <v>0</v>
      </c>
      <c r="C4093" s="24">
        <v>905</v>
      </c>
      <c r="D4093" s="24">
        <v>463</v>
      </c>
      <c r="E4093" s="25" t="str">
        <f>_xlfn.XLOOKUP(A4093,Product!A$2:A$5901,Product!B$2:B$5901,"Not Found")</f>
        <v>Epicerie sucrée</v>
      </c>
      <c r="F4093" s="25" t="str">
        <f>_xlfn.XLOOKUP(A4093,Product!A$2:A$5901,Product!C$2:C$5901,"Not Found")</f>
        <v>Céréales petit déjeuner</v>
      </c>
      <c r="G4093" s="25" t="str">
        <f>IF(_xlfn.XLOOKUP(A4093,Product!A$2:A$5901,Product!D$2:D$5901,"Not Found") = 0,"",_xlfn.XLOOKUP(A4093,Product!A$2:A$5901,Product!D$2:D$5901,"Not Found"))</f>
        <v>Céréale enfant petit déjeuner</v>
      </c>
      <c r="H4093" s="30">
        <f>_xlfn.XLOOKUP(A4093,Product!A$2:A$5901,Product!E$2:E$5901,"Not Found")</f>
        <v>2.93</v>
      </c>
      <c r="I4093" s="25" t="str">
        <f>A4093&amp;"_"&amp;E4093&amp;"_"&amp;F4093&amp;"_"&amp;G4093</f>
        <v>69195_Epicerie sucrée_Céréales petit déjeuner_Céréale enfant petit déjeuner</v>
      </c>
      <c r="J4093" s="30">
        <f>D4093*H4093</f>
        <v>1356.5900000000001</v>
      </c>
      <c r="K4093" s="25">
        <f>IF(D4093&gt;0,1,0)</f>
        <v>1</v>
      </c>
      <c r="L4093" s="26">
        <f t="shared" si="63"/>
        <v>0</v>
      </c>
    </row>
    <row r="4094" spans="1:12" ht="19" hidden="1" x14ac:dyDescent="0.2">
      <c r="A4094" s="24">
        <v>69238</v>
      </c>
      <c r="B4094" s="24">
        <v>1</v>
      </c>
      <c r="C4094" s="24">
        <v>775</v>
      </c>
      <c r="D4094" s="24">
        <v>648</v>
      </c>
      <c r="E4094" s="25" t="str">
        <f>_xlfn.XLOOKUP(A4094,Product!A$2:A$5901,Product!B$2:B$5901,"Not Found")</f>
        <v>Epicerie sucrée</v>
      </c>
      <c r="F4094" s="25" t="str">
        <f>_xlfn.XLOOKUP(A4094,Product!A$2:A$5901,Product!C$2:C$5901,"Not Found")</f>
        <v>Céréales petit déjeuner</v>
      </c>
      <c r="G4094" s="25" t="str">
        <f>IF(_xlfn.XLOOKUP(A4094,Product!A$2:A$5901,Product!D$2:D$5901,"Not Found") = 0,"",_xlfn.XLOOKUP(A4094,Product!A$2:A$5901,Product!D$2:D$5901,"Not Found"))</f>
        <v>Céréale enfant petit déjeuner</v>
      </c>
      <c r="H4094" s="30">
        <f>_xlfn.XLOOKUP(A4094,Product!A$2:A$5901,Product!E$2:E$5901,"Not Found")</f>
        <v>3.68</v>
      </c>
      <c r="I4094" s="25" t="str">
        <f>A4094&amp;"_"&amp;E4094&amp;"_"&amp;F4094&amp;"_"&amp;G4094</f>
        <v>69238_Epicerie sucrée_Céréales petit déjeuner_Céréale enfant petit déjeuner</v>
      </c>
      <c r="J4094" s="30">
        <f>D4094*H4094</f>
        <v>2384.6400000000003</v>
      </c>
      <c r="K4094" s="25">
        <f>IF(D4094&gt;0,1,0)</f>
        <v>1</v>
      </c>
      <c r="L4094" s="26">
        <f t="shared" si="63"/>
        <v>0</v>
      </c>
    </row>
    <row r="4095" spans="1:12" ht="19" hidden="1" x14ac:dyDescent="0.2">
      <c r="A4095" s="24">
        <v>69251</v>
      </c>
      <c r="B4095" s="24">
        <v>0</v>
      </c>
      <c r="C4095" s="24">
        <v>204</v>
      </c>
      <c r="D4095" s="24">
        <v>89</v>
      </c>
      <c r="E4095" s="25" t="str">
        <f>_xlfn.XLOOKUP(A4095,Product!A$2:A$5901,Product!B$2:B$5901,"Not Found")</f>
        <v>Epicerie sucrée</v>
      </c>
      <c r="F4095" s="25" t="str">
        <f>_xlfn.XLOOKUP(A4095,Product!A$2:A$5901,Product!C$2:C$5901,"Not Found")</f>
        <v>Céréales petit déjeuner</v>
      </c>
      <c r="G4095" s="25" t="str">
        <f>IF(_xlfn.XLOOKUP(A4095,Product!A$2:A$5901,Product!D$2:D$5901,"Not Found") = 0,"",_xlfn.XLOOKUP(A4095,Product!A$2:A$5901,Product!D$2:D$5901,"Not Found"))</f>
        <v>Céréale enfant petit déjeuner</v>
      </c>
      <c r="H4095" s="30">
        <f>_xlfn.XLOOKUP(A4095,Product!A$2:A$5901,Product!E$2:E$5901,"Not Found")</f>
        <v>3.83</v>
      </c>
      <c r="I4095" s="25" t="str">
        <f>A4095&amp;"_"&amp;E4095&amp;"_"&amp;F4095&amp;"_"&amp;G4095</f>
        <v>69251_Epicerie sucrée_Céréales petit déjeuner_Céréale enfant petit déjeuner</v>
      </c>
      <c r="J4095" s="30">
        <f>D4095*H4095</f>
        <v>340.87</v>
      </c>
      <c r="K4095" s="25">
        <f>IF(D4095&gt;0,1,0)</f>
        <v>1</v>
      </c>
      <c r="L4095" s="26">
        <f t="shared" si="63"/>
        <v>0</v>
      </c>
    </row>
    <row r="4096" spans="1:12" ht="38" hidden="1" x14ac:dyDescent="0.2">
      <c r="A4096" s="24">
        <v>69279</v>
      </c>
      <c r="B4096" s="24">
        <v>1</v>
      </c>
      <c r="C4096" s="24">
        <v>198</v>
      </c>
      <c r="D4096" s="24">
        <v>20</v>
      </c>
      <c r="E4096" s="25" t="str">
        <f>_xlfn.XLOOKUP(A4096,Product!A$2:A$5901,Product!B$2:B$5901,"Not Found")</f>
        <v>Epicerie sucrée</v>
      </c>
      <c r="F4096" s="25" t="str">
        <f>_xlfn.XLOOKUP(A4096,Product!A$2:A$5901,Product!C$2:C$5901,"Not Found")</f>
        <v>Barre de céréales, pâte d'amande</v>
      </c>
      <c r="G4096" s="25" t="str">
        <f>IF(_xlfn.XLOOKUP(A4096,Product!A$2:A$5901,Product!D$2:D$5901,"Not Found") = 0,"",_xlfn.XLOOKUP(A4096,Product!A$2:A$5901,Product!D$2:D$5901,"Not Found"))</f>
        <v>Pâte d'amande, de fruit</v>
      </c>
      <c r="H4096" s="30">
        <f>_xlfn.XLOOKUP(A4096,Product!A$2:A$5901,Product!E$2:E$5901,"Not Found")</f>
        <v>3.51</v>
      </c>
      <c r="I4096" s="25" t="str">
        <f>A4096&amp;"_"&amp;E4096&amp;"_"&amp;F4096&amp;"_"&amp;G4096</f>
        <v>69279_Epicerie sucrée_Barre de céréales, pâte d'amande_Pâte d'amande, de fruit</v>
      </c>
      <c r="J4096" s="30">
        <f>D4096*H4096</f>
        <v>70.199999999999989</v>
      </c>
      <c r="K4096" s="25">
        <f>IF(D4096&gt;0,1,0)</f>
        <v>1</v>
      </c>
      <c r="L4096" s="26">
        <f t="shared" si="63"/>
        <v>0</v>
      </c>
    </row>
    <row r="4097" spans="1:12" ht="19" hidden="1" x14ac:dyDescent="0.2">
      <c r="A4097" s="24">
        <v>69287</v>
      </c>
      <c r="B4097" s="24">
        <v>0</v>
      </c>
      <c r="C4097" s="24">
        <v>899</v>
      </c>
      <c r="D4097" s="24">
        <v>361</v>
      </c>
      <c r="E4097" s="25" t="str">
        <f>_xlfn.XLOOKUP(A4097,Product!A$2:A$5901,Product!B$2:B$5901,"Not Found")</f>
        <v>Epicerie sucrée</v>
      </c>
      <c r="F4097" s="25" t="str">
        <f>_xlfn.XLOOKUP(A4097,Product!A$2:A$5901,Product!C$2:C$5901,"Not Found")</f>
        <v>Biscuits, Gâteaux</v>
      </c>
      <c r="G4097" s="25" t="str">
        <f>IF(_xlfn.XLOOKUP(A4097,Product!A$2:A$5901,Product!D$2:D$5901,"Not Found") = 0,"",_xlfn.XLOOKUP(A4097,Product!A$2:A$5901,Product!D$2:D$5901,"Not Found"))</f>
        <v>Gâteaux</v>
      </c>
      <c r="H4097" s="30">
        <f>_xlfn.XLOOKUP(A4097,Product!A$2:A$5901,Product!E$2:E$5901,"Not Found")</f>
        <v>2.2799999999999998</v>
      </c>
      <c r="I4097" s="25" t="str">
        <f>A4097&amp;"_"&amp;E4097&amp;"_"&amp;F4097&amp;"_"&amp;G4097</f>
        <v>69287_Epicerie sucrée_Biscuits, Gâteaux_Gâteaux</v>
      </c>
      <c r="J4097" s="30">
        <f>D4097*H4097</f>
        <v>823.07999999999993</v>
      </c>
      <c r="K4097" s="25">
        <f>IF(D4097&gt;0,1,0)</f>
        <v>1</v>
      </c>
      <c r="L4097" s="26">
        <f t="shared" si="63"/>
        <v>0</v>
      </c>
    </row>
    <row r="4098" spans="1:12" ht="19" hidden="1" x14ac:dyDescent="0.2">
      <c r="A4098" s="24">
        <v>69291</v>
      </c>
      <c r="B4098" s="24">
        <v>1</v>
      </c>
      <c r="C4098" s="24">
        <v>54</v>
      </c>
      <c r="D4098" s="24">
        <v>38</v>
      </c>
      <c r="E4098" s="25" t="str">
        <f>_xlfn.XLOOKUP(A4098,Product!A$2:A$5901,Product!B$2:B$5901,"Not Found")</f>
        <v>Epicerie sucrée</v>
      </c>
      <c r="F4098" s="25" t="str">
        <f>_xlfn.XLOOKUP(A4098,Product!A$2:A$5901,Product!C$2:C$5901,"Not Found")</f>
        <v>Biscuits, Gâteaux</v>
      </c>
      <c r="G4098" s="25" t="str">
        <f>IF(_xlfn.XLOOKUP(A4098,Product!A$2:A$5901,Product!D$2:D$5901,"Not Found") = 0,"",_xlfn.XLOOKUP(A4098,Product!A$2:A$5901,Product!D$2:D$5901,"Not Found"))</f>
        <v>Gâteaux</v>
      </c>
      <c r="H4098" s="30">
        <f>_xlfn.XLOOKUP(A4098,Product!A$2:A$5901,Product!E$2:E$5901,"Not Found")</f>
        <v>2.5</v>
      </c>
      <c r="I4098" s="25" t="str">
        <f>A4098&amp;"_"&amp;E4098&amp;"_"&amp;F4098&amp;"_"&amp;G4098</f>
        <v>69291_Epicerie sucrée_Biscuits, Gâteaux_Gâteaux</v>
      </c>
      <c r="J4098" s="30">
        <f>D4098*H4098</f>
        <v>95</v>
      </c>
      <c r="K4098" s="25">
        <f>IF(D4098&gt;0,1,0)</f>
        <v>1</v>
      </c>
      <c r="L4098" s="26">
        <f t="shared" si="63"/>
        <v>0</v>
      </c>
    </row>
    <row r="4099" spans="1:12" ht="19" hidden="1" x14ac:dyDescent="0.2">
      <c r="A4099" s="24">
        <v>69296</v>
      </c>
      <c r="B4099" s="24">
        <v>0</v>
      </c>
      <c r="C4099" s="24">
        <v>67</v>
      </c>
      <c r="D4099" s="24">
        <v>36</v>
      </c>
      <c r="E4099" s="25" t="str">
        <f>_xlfn.XLOOKUP(A4099,Product!A$2:A$5901,Product!B$2:B$5901,"Not Found")</f>
        <v>Epicerie sucrée</v>
      </c>
      <c r="F4099" s="25" t="str">
        <f>_xlfn.XLOOKUP(A4099,Product!A$2:A$5901,Product!C$2:C$5901,"Not Found")</f>
        <v>Aide à la pâtisserie</v>
      </c>
      <c r="G4099" s="25" t="str">
        <f>IF(_xlfn.XLOOKUP(A4099,Product!A$2:A$5901,Product!D$2:D$5901,"Not Found") = 0,"",_xlfn.XLOOKUP(A4099,Product!A$2:A$5901,Product!D$2:D$5901,"Not Found"))</f>
        <v>Levure et gélifiant</v>
      </c>
      <c r="H4099" s="30">
        <f>_xlfn.XLOOKUP(A4099,Product!A$2:A$5901,Product!E$2:E$5901,"Not Found")</f>
        <v>1.42</v>
      </c>
      <c r="I4099" s="25" t="str">
        <f>A4099&amp;"_"&amp;E4099&amp;"_"&amp;F4099&amp;"_"&amp;G4099</f>
        <v>69296_Epicerie sucrée_Aide à la pâtisserie_Levure et gélifiant</v>
      </c>
      <c r="J4099" s="30">
        <f>D4099*H4099</f>
        <v>51.12</v>
      </c>
      <c r="K4099" s="25">
        <f>IF(D4099&gt;0,1,0)</f>
        <v>1</v>
      </c>
      <c r="L4099" s="26">
        <f t="shared" ref="L4099:L4162" si="64">1-K4099</f>
        <v>0</v>
      </c>
    </row>
    <row r="4100" spans="1:12" ht="19" hidden="1" x14ac:dyDescent="0.2">
      <c r="A4100" s="24">
        <v>69300</v>
      </c>
      <c r="B4100" s="24">
        <v>1</v>
      </c>
      <c r="C4100" s="24">
        <v>341</v>
      </c>
      <c r="D4100" s="24">
        <v>196</v>
      </c>
      <c r="E4100" s="25" t="str">
        <f>_xlfn.XLOOKUP(A4100,Product!A$2:A$5901,Product!B$2:B$5901,"Not Found")</f>
        <v>Epicerie sucrée</v>
      </c>
      <c r="F4100" s="25" t="str">
        <f>_xlfn.XLOOKUP(A4100,Product!A$2:A$5901,Product!C$2:C$5901,"Not Found")</f>
        <v>Biscuits, Gâteaux</v>
      </c>
      <c r="G4100" s="25" t="str">
        <f>IF(_xlfn.XLOOKUP(A4100,Product!A$2:A$5901,Product!D$2:D$5901,"Not Found") = 0,"",_xlfn.XLOOKUP(A4100,Product!A$2:A$5901,Product!D$2:D$5901,"Not Found"))</f>
        <v>Biscuit au chocolat</v>
      </c>
      <c r="H4100" s="30">
        <f>_xlfn.XLOOKUP(A4100,Product!A$2:A$5901,Product!E$2:E$5901,"Not Found")</f>
        <v>2.25</v>
      </c>
      <c r="I4100" s="25" t="str">
        <f>A4100&amp;"_"&amp;E4100&amp;"_"&amp;F4100&amp;"_"&amp;G4100</f>
        <v>69300_Epicerie sucrée_Biscuits, Gâteaux_Biscuit au chocolat</v>
      </c>
      <c r="J4100" s="30">
        <f>D4100*H4100</f>
        <v>441</v>
      </c>
      <c r="K4100" s="25">
        <f>IF(D4100&gt;0,1,0)</f>
        <v>1</v>
      </c>
      <c r="L4100" s="26">
        <f t="shared" si="64"/>
        <v>0</v>
      </c>
    </row>
    <row r="4101" spans="1:12" ht="19" hidden="1" x14ac:dyDescent="0.2">
      <c r="A4101" s="24">
        <v>69321</v>
      </c>
      <c r="B4101" s="24">
        <v>1</v>
      </c>
      <c r="C4101" s="24">
        <v>864</v>
      </c>
      <c r="D4101" s="24">
        <v>510</v>
      </c>
      <c r="E4101" s="25" t="str">
        <f>_xlfn.XLOOKUP(A4101,Product!A$2:A$5901,Product!B$2:B$5901,"Not Found")</f>
        <v>Epicerie sucrée</v>
      </c>
      <c r="F4101" s="25" t="str">
        <f>_xlfn.XLOOKUP(A4101,Product!A$2:A$5901,Product!C$2:C$5901,"Not Found")</f>
        <v>Tartines et biscottes</v>
      </c>
      <c r="G4101" s="25" t="str">
        <f>IF(_xlfn.XLOOKUP(A4101,Product!A$2:A$5901,Product!D$2:D$5901,"Not Found") = 0,"",_xlfn.XLOOKUP(A4101,Product!A$2:A$5901,Product!D$2:D$5901,"Not Found"))</f>
        <v>Tartine craquante, biscotte</v>
      </c>
      <c r="H4101" s="30">
        <f>_xlfn.XLOOKUP(A4101,Product!A$2:A$5901,Product!E$2:E$5901,"Not Found")</f>
        <v>1.92</v>
      </c>
      <c r="I4101" s="25" t="str">
        <f>A4101&amp;"_"&amp;E4101&amp;"_"&amp;F4101&amp;"_"&amp;G4101</f>
        <v>69321_Epicerie sucrée_Tartines et biscottes_Tartine craquante, biscotte</v>
      </c>
      <c r="J4101" s="30">
        <f>D4101*H4101</f>
        <v>979.19999999999993</v>
      </c>
      <c r="K4101" s="25">
        <f>IF(D4101&gt;0,1,0)</f>
        <v>1</v>
      </c>
      <c r="L4101" s="26">
        <f t="shared" si="64"/>
        <v>0</v>
      </c>
    </row>
    <row r="4102" spans="1:12" ht="19" hidden="1" x14ac:dyDescent="0.2">
      <c r="A4102" s="24">
        <v>69322</v>
      </c>
      <c r="B4102" s="24">
        <v>1</v>
      </c>
      <c r="C4102" s="24">
        <v>408</v>
      </c>
      <c r="D4102" s="24">
        <v>189</v>
      </c>
      <c r="E4102" s="25" t="str">
        <f>_xlfn.XLOOKUP(A4102,Product!A$2:A$5901,Product!B$2:B$5901,"Not Found")</f>
        <v>Epicerie sucrée</v>
      </c>
      <c r="F4102" s="25" t="str">
        <f>_xlfn.XLOOKUP(A4102,Product!A$2:A$5901,Product!C$2:C$5901,"Not Found")</f>
        <v>Tartines et biscottes</v>
      </c>
      <c r="G4102" s="25" t="str">
        <f>IF(_xlfn.XLOOKUP(A4102,Product!A$2:A$5901,Product!D$2:D$5901,"Not Found") = 0,"",_xlfn.XLOOKUP(A4102,Product!A$2:A$5901,Product!D$2:D$5901,"Not Found"))</f>
        <v>Tartine craquante, biscotte</v>
      </c>
      <c r="H4102" s="30">
        <f>_xlfn.XLOOKUP(A4102,Product!A$2:A$5901,Product!E$2:E$5901,"Not Found")</f>
        <v>2.46</v>
      </c>
      <c r="I4102" s="25" t="str">
        <f>A4102&amp;"_"&amp;E4102&amp;"_"&amp;F4102&amp;"_"&amp;G4102</f>
        <v>69322_Epicerie sucrée_Tartines et biscottes_Tartine craquante, biscotte</v>
      </c>
      <c r="J4102" s="30">
        <f>D4102*H4102</f>
        <v>464.94</v>
      </c>
      <c r="K4102" s="25">
        <f>IF(D4102&gt;0,1,0)</f>
        <v>1</v>
      </c>
      <c r="L4102" s="26">
        <f t="shared" si="64"/>
        <v>0</v>
      </c>
    </row>
    <row r="4103" spans="1:12" ht="19" hidden="1" x14ac:dyDescent="0.2">
      <c r="A4103" s="24">
        <v>69323</v>
      </c>
      <c r="B4103" s="24">
        <v>1</v>
      </c>
      <c r="C4103" s="24">
        <v>800</v>
      </c>
      <c r="D4103" s="24">
        <v>723</v>
      </c>
      <c r="E4103" s="25" t="str">
        <f>_xlfn.XLOOKUP(A4103,Product!A$2:A$5901,Product!B$2:B$5901,"Not Found")</f>
        <v>Epicerie sucrée</v>
      </c>
      <c r="F4103" s="25" t="str">
        <f>_xlfn.XLOOKUP(A4103,Product!A$2:A$5901,Product!C$2:C$5901,"Not Found")</f>
        <v>Tartines et biscottes</v>
      </c>
      <c r="G4103" s="25" t="str">
        <f>IF(_xlfn.XLOOKUP(A4103,Product!A$2:A$5901,Product!D$2:D$5901,"Not Found") = 0,"",_xlfn.XLOOKUP(A4103,Product!A$2:A$5901,Product!D$2:D$5901,"Not Found"))</f>
        <v>Tartine craquante, biscotte</v>
      </c>
      <c r="H4103" s="30">
        <f>_xlfn.XLOOKUP(A4103,Product!A$2:A$5901,Product!E$2:E$5901,"Not Found")</f>
        <v>2.46</v>
      </c>
      <c r="I4103" s="25" t="str">
        <f>A4103&amp;"_"&amp;E4103&amp;"_"&amp;F4103&amp;"_"&amp;G4103</f>
        <v>69323_Epicerie sucrée_Tartines et biscottes_Tartine craquante, biscotte</v>
      </c>
      <c r="J4103" s="30">
        <f>D4103*H4103</f>
        <v>1778.58</v>
      </c>
      <c r="K4103" s="25">
        <f>IF(D4103&gt;0,1,0)</f>
        <v>1</v>
      </c>
      <c r="L4103" s="26">
        <f t="shared" si="64"/>
        <v>0</v>
      </c>
    </row>
    <row r="4104" spans="1:12" ht="19" hidden="1" x14ac:dyDescent="0.2">
      <c r="A4104" s="24">
        <v>69552</v>
      </c>
      <c r="B4104" s="24">
        <v>1</v>
      </c>
      <c r="C4104" s="24">
        <v>951</v>
      </c>
      <c r="D4104" s="24">
        <v>301</v>
      </c>
      <c r="E4104" s="25" t="str">
        <f>_xlfn.XLOOKUP(A4104,Product!A$2:A$5901,Product!B$2:B$5901,"Not Found")</f>
        <v>Epicerie sucrée</v>
      </c>
      <c r="F4104" s="25" t="str">
        <f>_xlfn.XLOOKUP(A4104,Product!A$2:A$5901,Product!C$2:C$5901,"Not Found")</f>
        <v>Tartines et biscottes</v>
      </c>
      <c r="G4104" s="25" t="str">
        <f>IF(_xlfn.XLOOKUP(A4104,Product!A$2:A$5901,Product!D$2:D$5901,"Not Found") = 0,"",_xlfn.XLOOKUP(A4104,Product!A$2:A$5901,Product!D$2:D$5901,"Not Found"))</f>
        <v>Galette riz et céréales</v>
      </c>
      <c r="H4104" s="30">
        <f>_xlfn.XLOOKUP(A4104,Product!A$2:A$5901,Product!E$2:E$5901,"Not Found")</f>
        <v>1.67</v>
      </c>
      <c r="I4104" s="25" t="str">
        <f>A4104&amp;"_"&amp;E4104&amp;"_"&amp;F4104&amp;"_"&amp;G4104</f>
        <v>69552_Epicerie sucrée_Tartines et biscottes_Galette riz et céréales</v>
      </c>
      <c r="J4104" s="30">
        <f>D4104*H4104</f>
        <v>502.66999999999996</v>
      </c>
      <c r="K4104" s="25">
        <f>IF(D4104&gt;0,1,0)</f>
        <v>1</v>
      </c>
      <c r="L4104" s="26">
        <f t="shared" si="64"/>
        <v>0</v>
      </c>
    </row>
    <row r="4105" spans="1:12" ht="19" hidden="1" x14ac:dyDescent="0.2">
      <c r="A4105" s="24">
        <v>70201</v>
      </c>
      <c r="B4105" s="24">
        <v>0</v>
      </c>
      <c r="C4105" s="24">
        <v>683</v>
      </c>
      <c r="D4105" s="24">
        <v>174</v>
      </c>
      <c r="E4105" s="25" t="str">
        <f>_xlfn.XLOOKUP(A4105,Product!A$2:A$5901,Product!B$2:B$5901,"Not Found")</f>
        <v>Epicerie sucrée</v>
      </c>
      <c r="F4105" s="25" t="str">
        <f>_xlfn.XLOOKUP(A4105,Product!A$2:A$5901,Product!C$2:C$5901,"Not Found")</f>
        <v>Compote et dessert</v>
      </c>
      <c r="G4105" s="25" t="str">
        <f>IF(_xlfn.XLOOKUP(A4105,Product!A$2:A$5901,Product!D$2:D$5901,"Not Found") = 0,"",_xlfn.XLOOKUP(A4105,Product!A$2:A$5901,Product!D$2:D$5901,"Not Found"))</f>
        <v>Compote et purée de fruit</v>
      </c>
      <c r="H4105" s="30">
        <f>_xlfn.XLOOKUP(A4105,Product!A$2:A$5901,Product!E$2:E$5901,"Not Found")</f>
        <v>3.79</v>
      </c>
      <c r="I4105" s="25" t="str">
        <f>A4105&amp;"_"&amp;E4105&amp;"_"&amp;F4105&amp;"_"&amp;G4105</f>
        <v>70201_Epicerie sucrée_Compote et dessert_Compote et purée de fruit</v>
      </c>
      <c r="J4105" s="30">
        <f>D4105*H4105</f>
        <v>659.46</v>
      </c>
      <c r="K4105" s="25">
        <f>IF(D4105&gt;0,1,0)</f>
        <v>1</v>
      </c>
      <c r="L4105" s="26">
        <f t="shared" si="64"/>
        <v>0</v>
      </c>
    </row>
    <row r="4106" spans="1:12" ht="19" hidden="1" x14ac:dyDescent="0.2">
      <c r="A4106" s="24">
        <v>70206</v>
      </c>
      <c r="B4106" s="24">
        <v>0</v>
      </c>
      <c r="C4106" s="24">
        <v>863</v>
      </c>
      <c r="D4106" s="24">
        <v>834</v>
      </c>
      <c r="E4106" s="25" t="str">
        <f>_xlfn.XLOOKUP(A4106,Product!A$2:A$5901,Product!B$2:B$5901,"Not Found")</f>
        <v>Epicerie sucrée</v>
      </c>
      <c r="F4106" s="25" t="str">
        <f>_xlfn.XLOOKUP(A4106,Product!A$2:A$5901,Product!C$2:C$5901,"Not Found")</f>
        <v>Compote et dessert</v>
      </c>
      <c r="G4106" s="25" t="str">
        <f>IF(_xlfn.XLOOKUP(A4106,Product!A$2:A$5901,Product!D$2:D$5901,"Not Found") = 0,"",_xlfn.XLOOKUP(A4106,Product!A$2:A$5901,Product!D$2:D$5901,"Not Found"))</f>
        <v>Compote et purée de fruit</v>
      </c>
      <c r="H4106" s="30">
        <f>_xlfn.XLOOKUP(A4106,Product!A$2:A$5901,Product!E$2:E$5901,"Not Found")</f>
        <v>4.1399999999999997</v>
      </c>
      <c r="I4106" s="25" t="str">
        <f>A4106&amp;"_"&amp;E4106&amp;"_"&amp;F4106&amp;"_"&amp;G4106</f>
        <v>70206_Epicerie sucrée_Compote et dessert_Compote et purée de fruit</v>
      </c>
      <c r="J4106" s="30">
        <f>D4106*H4106</f>
        <v>3452.7599999999998</v>
      </c>
      <c r="K4106" s="25">
        <f>IF(D4106&gt;0,1,0)</f>
        <v>1</v>
      </c>
      <c r="L4106" s="26">
        <f t="shared" si="64"/>
        <v>0</v>
      </c>
    </row>
    <row r="4107" spans="1:12" ht="19" hidden="1" x14ac:dyDescent="0.2">
      <c r="A4107" s="24">
        <v>70209</v>
      </c>
      <c r="B4107" s="24">
        <v>0</v>
      </c>
      <c r="C4107" s="24">
        <v>829</v>
      </c>
      <c r="D4107" s="24">
        <v>697</v>
      </c>
      <c r="E4107" s="25" t="str">
        <f>_xlfn.XLOOKUP(A4107,Product!A$2:A$5901,Product!B$2:B$5901,"Not Found")</f>
        <v>Epicerie sucrée</v>
      </c>
      <c r="F4107" s="25" t="str">
        <f>_xlfn.XLOOKUP(A4107,Product!A$2:A$5901,Product!C$2:C$5901,"Not Found")</f>
        <v>Compote et dessert</v>
      </c>
      <c r="G4107" s="25" t="str">
        <f>IF(_xlfn.XLOOKUP(A4107,Product!A$2:A$5901,Product!D$2:D$5901,"Not Found") = 0,"",_xlfn.XLOOKUP(A4107,Product!A$2:A$5901,Product!D$2:D$5901,"Not Found"))</f>
        <v>Dessert et glace</v>
      </c>
      <c r="H4107" s="30">
        <f>_xlfn.XLOOKUP(A4107,Product!A$2:A$5901,Product!E$2:E$5901,"Not Found")</f>
        <v>1.65</v>
      </c>
      <c r="I4107" s="25" t="str">
        <f>A4107&amp;"_"&amp;E4107&amp;"_"&amp;F4107&amp;"_"&amp;G4107</f>
        <v>70209_Epicerie sucrée_Compote et dessert_Dessert et glace</v>
      </c>
      <c r="J4107" s="30">
        <f>D4107*H4107</f>
        <v>1150.05</v>
      </c>
      <c r="K4107" s="25">
        <f>IF(D4107&gt;0,1,0)</f>
        <v>1</v>
      </c>
      <c r="L4107" s="26">
        <f t="shared" si="64"/>
        <v>0</v>
      </c>
    </row>
    <row r="4108" spans="1:12" ht="19" hidden="1" x14ac:dyDescent="0.2">
      <c r="A4108" s="24">
        <v>70276</v>
      </c>
      <c r="B4108" s="24">
        <v>1</v>
      </c>
      <c r="C4108" s="24">
        <v>556</v>
      </c>
      <c r="D4108" s="24">
        <v>338</v>
      </c>
      <c r="E4108" s="25" t="str">
        <f>_xlfn.XLOOKUP(A4108,Product!A$2:A$5901,Product!B$2:B$5901,"Not Found")</f>
        <v>Epicerie sucrée</v>
      </c>
      <c r="F4108" s="25" t="str">
        <f>_xlfn.XLOOKUP(A4108,Product!A$2:A$5901,Product!C$2:C$5901,"Not Found")</f>
        <v>Compote et dessert</v>
      </c>
      <c r="G4108" s="25" t="str">
        <f>IF(_xlfn.XLOOKUP(A4108,Product!A$2:A$5901,Product!D$2:D$5901,"Not Found") = 0,"",_xlfn.XLOOKUP(A4108,Product!A$2:A$5901,Product!D$2:D$5901,"Not Found"))</f>
        <v>Compote et purée de fruit</v>
      </c>
      <c r="H4108" s="30">
        <f>_xlfn.XLOOKUP(A4108,Product!A$2:A$5901,Product!E$2:E$5901,"Not Found")</f>
        <v>5.16</v>
      </c>
      <c r="I4108" s="25" t="str">
        <f>A4108&amp;"_"&amp;E4108&amp;"_"&amp;F4108&amp;"_"&amp;G4108</f>
        <v>70276_Epicerie sucrée_Compote et dessert_Compote et purée de fruit</v>
      </c>
      <c r="J4108" s="30">
        <f>D4108*H4108</f>
        <v>1744.0800000000002</v>
      </c>
      <c r="K4108" s="25">
        <f>IF(D4108&gt;0,1,0)</f>
        <v>1</v>
      </c>
      <c r="L4108" s="26">
        <f t="shared" si="64"/>
        <v>0</v>
      </c>
    </row>
    <row r="4109" spans="1:12" ht="19" hidden="1" x14ac:dyDescent="0.2">
      <c r="A4109" s="24">
        <v>70292</v>
      </c>
      <c r="B4109" s="24">
        <v>1</v>
      </c>
      <c r="C4109" s="24">
        <v>100</v>
      </c>
      <c r="D4109" s="24">
        <v>87</v>
      </c>
      <c r="E4109" s="25" t="str">
        <f>_xlfn.XLOOKUP(A4109,Product!A$2:A$5901,Product!B$2:B$5901,"Not Found")</f>
        <v>Epicerie sucrée</v>
      </c>
      <c r="F4109" s="25" t="str">
        <f>_xlfn.XLOOKUP(A4109,Product!A$2:A$5901,Product!C$2:C$5901,"Not Found")</f>
        <v>Compote et dessert</v>
      </c>
      <c r="G4109" s="25" t="str">
        <f>IF(_xlfn.XLOOKUP(A4109,Product!A$2:A$5901,Product!D$2:D$5901,"Not Found") = 0,"",_xlfn.XLOOKUP(A4109,Product!A$2:A$5901,Product!D$2:D$5901,"Not Found"))</f>
        <v>Compote et purée de fruit</v>
      </c>
      <c r="H4109" s="30">
        <f>_xlfn.XLOOKUP(A4109,Product!A$2:A$5901,Product!E$2:E$5901,"Not Found")</f>
        <v>5.39</v>
      </c>
      <c r="I4109" s="25" t="str">
        <f>A4109&amp;"_"&amp;E4109&amp;"_"&amp;F4109&amp;"_"&amp;G4109</f>
        <v>70292_Epicerie sucrée_Compote et dessert_Compote et purée de fruit</v>
      </c>
      <c r="J4109" s="30">
        <f>D4109*H4109</f>
        <v>468.92999999999995</v>
      </c>
      <c r="K4109" s="25">
        <f>IF(D4109&gt;0,1,0)</f>
        <v>1</v>
      </c>
      <c r="L4109" s="26">
        <f t="shared" si="64"/>
        <v>0</v>
      </c>
    </row>
    <row r="4110" spans="1:12" ht="19" hidden="1" x14ac:dyDescent="0.2">
      <c r="A4110" s="24">
        <v>70293</v>
      </c>
      <c r="B4110" s="24">
        <v>1</v>
      </c>
      <c r="C4110" s="24">
        <v>934</v>
      </c>
      <c r="D4110" s="24">
        <v>422</v>
      </c>
      <c r="E4110" s="25" t="str">
        <f>_xlfn.XLOOKUP(A4110,Product!A$2:A$5901,Product!B$2:B$5901,"Not Found")</f>
        <v>Epicerie sucrée</v>
      </c>
      <c r="F4110" s="25" t="str">
        <f>_xlfn.XLOOKUP(A4110,Product!A$2:A$5901,Product!C$2:C$5901,"Not Found")</f>
        <v>Compote et dessert</v>
      </c>
      <c r="G4110" s="25" t="str">
        <f>IF(_xlfn.XLOOKUP(A4110,Product!A$2:A$5901,Product!D$2:D$5901,"Not Found") = 0,"",_xlfn.XLOOKUP(A4110,Product!A$2:A$5901,Product!D$2:D$5901,"Not Found"))</f>
        <v>Compote et purée de fruit</v>
      </c>
      <c r="H4110" s="30">
        <f>_xlfn.XLOOKUP(A4110,Product!A$2:A$5901,Product!E$2:E$5901,"Not Found")</f>
        <v>5.39</v>
      </c>
      <c r="I4110" s="25" t="str">
        <f>A4110&amp;"_"&amp;E4110&amp;"_"&amp;F4110&amp;"_"&amp;G4110</f>
        <v>70293_Epicerie sucrée_Compote et dessert_Compote et purée de fruit</v>
      </c>
      <c r="J4110" s="30">
        <f>D4110*H4110</f>
        <v>2274.58</v>
      </c>
      <c r="K4110" s="25">
        <f>IF(D4110&gt;0,1,0)</f>
        <v>1</v>
      </c>
      <c r="L4110" s="26">
        <f t="shared" si="64"/>
        <v>0</v>
      </c>
    </row>
    <row r="4111" spans="1:12" ht="19" hidden="1" x14ac:dyDescent="0.2">
      <c r="A4111" s="24">
        <v>70377</v>
      </c>
      <c r="B4111" s="24">
        <v>1</v>
      </c>
      <c r="C4111" s="24">
        <v>563</v>
      </c>
      <c r="D4111" s="24">
        <v>236</v>
      </c>
      <c r="E4111" s="25" t="str">
        <f>_xlfn.XLOOKUP(A4111,Product!A$2:A$5901,Product!B$2:B$5901,"Not Found")</f>
        <v>Epicerie sucrée</v>
      </c>
      <c r="F4111" s="25" t="str">
        <f>_xlfn.XLOOKUP(A4111,Product!A$2:A$5901,Product!C$2:C$5901,"Not Found")</f>
        <v>Céréales petit déjeuner</v>
      </c>
      <c r="G4111" s="25" t="str">
        <f>IF(_xlfn.XLOOKUP(A4111,Product!A$2:A$5901,Product!D$2:D$5901,"Not Found") = 0,"",_xlfn.XLOOKUP(A4111,Product!A$2:A$5901,Product!D$2:D$5901,"Not Found"))</f>
        <v>Flocons de Céréales</v>
      </c>
      <c r="H4111" s="30">
        <f>_xlfn.XLOOKUP(A4111,Product!A$2:A$5901,Product!E$2:E$5901,"Not Found")</f>
        <v>1.34</v>
      </c>
      <c r="I4111" s="25" t="str">
        <f>A4111&amp;"_"&amp;E4111&amp;"_"&amp;F4111&amp;"_"&amp;G4111</f>
        <v>70377_Epicerie sucrée_Céréales petit déjeuner_Flocons de Céréales</v>
      </c>
      <c r="J4111" s="30">
        <f>D4111*H4111</f>
        <v>316.24</v>
      </c>
      <c r="K4111" s="25">
        <f>IF(D4111&gt;0,1,0)</f>
        <v>1</v>
      </c>
      <c r="L4111" s="26">
        <f t="shared" si="64"/>
        <v>0</v>
      </c>
    </row>
    <row r="4112" spans="1:12" ht="19" hidden="1" x14ac:dyDescent="0.2">
      <c r="A4112" s="24">
        <v>70440</v>
      </c>
      <c r="B4112" s="24">
        <v>0</v>
      </c>
      <c r="C4112" s="24">
        <v>373</v>
      </c>
      <c r="D4112" s="24">
        <v>350</v>
      </c>
      <c r="E4112" s="25" t="str">
        <f>_xlfn.XLOOKUP(A4112,Product!A$2:A$5901,Product!B$2:B$5901,"Not Found")</f>
        <v>Epicerie sucrée</v>
      </c>
      <c r="F4112" s="25" t="str">
        <f>_xlfn.XLOOKUP(A4112,Product!A$2:A$5901,Product!C$2:C$5901,"Not Found")</f>
        <v>Compote et dessert</v>
      </c>
      <c r="G4112" s="25" t="str">
        <f>IF(_xlfn.XLOOKUP(A4112,Product!A$2:A$5901,Product!D$2:D$5901,"Not Found") = 0,"",_xlfn.XLOOKUP(A4112,Product!A$2:A$5901,Product!D$2:D$5901,"Not Found"))</f>
        <v>Compote et purée de fruit</v>
      </c>
      <c r="H4112" s="30">
        <f>_xlfn.XLOOKUP(A4112,Product!A$2:A$5901,Product!E$2:E$5901,"Not Found")</f>
        <v>3.28</v>
      </c>
      <c r="I4112" s="25" t="str">
        <f>A4112&amp;"_"&amp;E4112&amp;"_"&amp;F4112&amp;"_"&amp;G4112</f>
        <v>70440_Epicerie sucrée_Compote et dessert_Compote et purée de fruit</v>
      </c>
      <c r="J4112" s="30">
        <f>D4112*H4112</f>
        <v>1148</v>
      </c>
      <c r="K4112" s="25">
        <f>IF(D4112&gt;0,1,0)</f>
        <v>1</v>
      </c>
      <c r="L4112" s="26">
        <f t="shared" si="64"/>
        <v>0</v>
      </c>
    </row>
    <row r="4113" spans="1:12" ht="19" hidden="1" x14ac:dyDescent="0.2">
      <c r="A4113" s="24">
        <v>70442</v>
      </c>
      <c r="B4113" s="24">
        <v>1</v>
      </c>
      <c r="C4113" s="24">
        <v>692</v>
      </c>
      <c r="D4113" s="24">
        <v>280</v>
      </c>
      <c r="E4113" s="25" t="str">
        <f>_xlfn.XLOOKUP(A4113,Product!A$2:A$5901,Product!B$2:B$5901,"Not Found")</f>
        <v>Epicerie sucrée</v>
      </c>
      <c r="F4113" s="25" t="str">
        <f>_xlfn.XLOOKUP(A4113,Product!A$2:A$5901,Product!C$2:C$5901,"Not Found")</f>
        <v>Compote et dessert</v>
      </c>
      <c r="G4113" s="25" t="str">
        <f>IF(_xlfn.XLOOKUP(A4113,Product!A$2:A$5901,Product!D$2:D$5901,"Not Found") = 0,"",_xlfn.XLOOKUP(A4113,Product!A$2:A$5901,Product!D$2:D$5901,"Not Found"))</f>
        <v>Compote et purée de fruit</v>
      </c>
      <c r="H4113" s="30">
        <f>_xlfn.XLOOKUP(A4113,Product!A$2:A$5901,Product!E$2:E$5901,"Not Found")</f>
        <v>2.62</v>
      </c>
      <c r="I4113" s="25" t="str">
        <f>A4113&amp;"_"&amp;E4113&amp;"_"&amp;F4113&amp;"_"&amp;G4113</f>
        <v>70442_Epicerie sucrée_Compote et dessert_Compote et purée de fruit</v>
      </c>
      <c r="J4113" s="30">
        <f>D4113*H4113</f>
        <v>733.6</v>
      </c>
      <c r="K4113" s="25">
        <f>IF(D4113&gt;0,1,0)</f>
        <v>1</v>
      </c>
      <c r="L4113" s="26">
        <f t="shared" si="64"/>
        <v>0</v>
      </c>
    </row>
    <row r="4114" spans="1:12" ht="19" hidden="1" x14ac:dyDescent="0.2">
      <c r="A4114" s="24">
        <v>70542</v>
      </c>
      <c r="B4114" s="24">
        <v>1</v>
      </c>
      <c r="C4114" s="24">
        <v>943</v>
      </c>
      <c r="D4114" s="24">
        <v>525</v>
      </c>
      <c r="E4114" s="25" t="str">
        <f>_xlfn.XLOOKUP(A4114,Product!A$2:A$5901,Product!B$2:B$5901,"Not Found")</f>
        <v>Epicerie sucrée</v>
      </c>
      <c r="F4114" s="25" t="str">
        <f>_xlfn.XLOOKUP(A4114,Product!A$2:A$5901,Product!C$2:C$5901,"Not Found")</f>
        <v>Miel et confiture</v>
      </c>
      <c r="G4114" s="25" t="str">
        <f>IF(_xlfn.XLOOKUP(A4114,Product!A$2:A$5901,Product!D$2:D$5901,"Not Found") = 0,"",_xlfn.XLOOKUP(A4114,Product!A$2:A$5901,Product!D$2:D$5901,"Not Found"))</f>
        <v>Miels bio</v>
      </c>
      <c r="H4114" s="30">
        <f>_xlfn.XLOOKUP(A4114,Product!A$2:A$5901,Product!E$2:E$5901,"Not Found")</f>
        <v>6.63</v>
      </c>
      <c r="I4114" s="25" t="str">
        <f>A4114&amp;"_"&amp;E4114&amp;"_"&amp;F4114&amp;"_"&amp;G4114</f>
        <v>70542_Epicerie sucrée_Miel et confiture_Miels bio</v>
      </c>
      <c r="J4114" s="30">
        <f>D4114*H4114</f>
        <v>3480.75</v>
      </c>
      <c r="K4114" s="25">
        <f>IF(D4114&gt;0,1,0)</f>
        <v>1</v>
      </c>
      <c r="L4114" s="26">
        <f t="shared" si="64"/>
        <v>0</v>
      </c>
    </row>
    <row r="4115" spans="1:12" ht="19" hidden="1" x14ac:dyDescent="0.2">
      <c r="A4115" s="24">
        <v>70543</v>
      </c>
      <c r="B4115" s="24">
        <v>0</v>
      </c>
      <c r="C4115" s="24">
        <v>674</v>
      </c>
      <c r="D4115" s="24">
        <v>487</v>
      </c>
      <c r="E4115" s="25" t="str">
        <f>_xlfn.XLOOKUP(A4115,Product!A$2:A$5901,Product!B$2:B$5901,"Not Found")</f>
        <v>Epicerie sucrée</v>
      </c>
      <c r="F4115" s="25" t="str">
        <f>_xlfn.XLOOKUP(A4115,Product!A$2:A$5901,Product!C$2:C$5901,"Not Found")</f>
        <v>Miel et confiture</v>
      </c>
      <c r="G4115" s="25" t="str">
        <f>IF(_xlfn.XLOOKUP(A4115,Product!A$2:A$5901,Product!D$2:D$5901,"Not Found") = 0,"",_xlfn.XLOOKUP(A4115,Product!A$2:A$5901,Product!D$2:D$5901,"Not Found"))</f>
        <v>Miels bio</v>
      </c>
      <c r="H4115" s="30">
        <f>_xlfn.XLOOKUP(A4115,Product!A$2:A$5901,Product!E$2:E$5901,"Not Found")</f>
        <v>6.15</v>
      </c>
      <c r="I4115" s="25" t="str">
        <f>A4115&amp;"_"&amp;E4115&amp;"_"&amp;F4115&amp;"_"&amp;G4115</f>
        <v>70543_Epicerie sucrée_Miel et confiture_Miels bio</v>
      </c>
      <c r="J4115" s="30">
        <f>D4115*H4115</f>
        <v>2995.05</v>
      </c>
      <c r="K4115" s="25">
        <f>IF(D4115&gt;0,1,0)</f>
        <v>1</v>
      </c>
      <c r="L4115" s="26">
        <f t="shared" si="64"/>
        <v>0</v>
      </c>
    </row>
    <row r="4116" spans="1:12" ht="19" hidden="1" x14ac:dyDescent="0.2">
      <c r="A4116" s="24">
        <v>70547</v>
      </c>
      <c r="B4116" s="24">
        <v>1</v>
      </c>
      <c r="C4116" s="24">
        <v>956</v>
      </c>
      <c r="D4116" s="24">
        <v>545</v>
      </c>
      <c r="E4116" s="25" t="str">
        <f>_xlfn.XLOOKUP(A4116,Product!A$2:A$5901,Product!B$2:B$5901,"Not Found")</f>
        <v>Epicerie sucrée</v>
      </c>
      <c r="F4116" s="25" t="str">
        <f>_xlfn.XLOOKUP(A4116,Product!A$2:A$5901,Product!C$2:C$5901,"Not Found")</f>
        <v>Miel et confiture</v>
      </c>
      <c r="G4116" s="25" t="str">
        <f>IF(_xlfn.XLOOKUP(A4116,Product!A$2:A$5901,Product!D$2:D$5901,"Not Found") = 0,"",_xlfn.XLOOKUP(A4116,Product!A$2:A$5901,Product!D$2:D$5901,"Not Found"))</f>
        <v>Miels bio</v>
      </c>
      <c r="H4116" s="30">
        <f>_xlfn.XLOOKUP(A4116,Product!A$2:A$5901,Product!E$2:E$5901,"Not Found")</f>
        <v>6.24</v>
      </c>
      <c r="I4116" s="25" t="str">
        <f>A4116&amp;"_"&amp;E4116&amp;"_"&amp;F4116&amp;"_"&amp;G4116</f>
        <v>70547_Epicerie sucrée_Miel et confiture_Miels bio</v>
      </c>
      <c r="J4116" s="30">
        <f>D4116*H4116</f>
        <v>3400.8</v>
      </c>
      <c r="K4116" s="25">
        <f>IF(D4116&gt;0,1,0)</f>
        <v>1</v>
      </c>
      <c r="L4116" s="26">
        <f t="shared" si="64"/>
        <v>0</v>
      </c>
    </row>
    <row r="4117" spans="1:12" ht="19" hidden="1" x14ac:dyDescent="0.2">
      <c r="A4117" s="24">
        <v>70553</v>
      </c>
      <c r="B4117" s="24">
        <v>0</v>
      </c>
      <c r="C4117" s="24">
        <v>304</v>
      </c>
      <c r="D4117" s="24">
        <v>299</v>
      </c>
      <c r="E4117" s="25" t="str">
        <f>_xlfn.XLOOKUP(A4117,Product!A$2:A$5901,Product!B$2:B$5901,"Not Found")</f>
        <v>Epicerie sucrée</v>
      </c>
      <c r="F4117" s="25" t="str">
        <f>_xlfn.XLOOKUP(A4117,Product!A$2:A$5901,Product!C$2:C$5901,"Not Found")</f>
        <v>Miel et confiture</v>
      </c>
      <c r="G4117" s="25" t="str">
        <f>IF(_xlfn.XLOOKUP(A4117,Product!A$2:A$5901,Product!D$2:D$5901,"Not Found") = 0,"",_xlfn.XLOOKUP(A4117,Product!A$2:A$5901,Product!D$2:D$5901,"Not Found"))</f>
        <v>Miels bio</v>
      </c>
      <c r="H4117" s="30">
        <f>_xlfn.XLOOKUP(A4117,Product!A$2:A$5901,Product!E$2:E$5901,"Not Found")</f>
        <v>7.25</v>
      </c>
      <c r="I4117" s="25" t="str">
        <f>A4117&amp;"_"&amp;E4117&amp;"_"&amp;F4117&amp;"_"&amp;G4117</f>
        <v>70553_Epicerie sucrée_Miel et confiture_Miels bio</v>
      </c>
      <c r="J4117" s="30">
        <f>D4117*H4117</f>
        <v>2167.75</v>
      </c>
      <c r="K4117" s="25">
        <f>IF(D4117&gt;0,1,0)</f>
        <v>1</v>
      </c>
      <c r="L4117" s="26">
        <f t="shared" si="64"/>
        <v>0</v>
      </c>
    </row>
    <row r="4118" spans="1:12" ht="19" hidden="1" x14ac:dyDescent="0.2">
      <c r="A4118" s="24">
        <v>70557</v>
      </c>
      <c r="B4118" s="24">
        <v>0</v>
      </c>
      <c r="C4118" s="24">
        <v>287</v>
      </c>
      <c r="D4118" s="24">
        <v>265</v>
      </c>
      <c r="E4118" s="25" t="str">
        <f>_xlfn.XLOOKUP(A4118,Product!A$2:A$5901,Product!B$2:B$5901,"Not Found")</f>
        <v>Epicerie sucrée</v>
      </c>
      <c r="F4118" s="25" t="str">
        <f>_xlfn.XLOOKUP(A4118,Product!A$2:A$5901,Product!C$2:C$5901,"Not Found")</f>
        <v>Miel et confiture</v>
      </c>
      <c r="G4118" s="25" t="str">
        <f>IF(_xlfn.XLOOKUP(A4118,Product!A$2:A$5901,Product!D$2:D$5901,"Not Found") = 0,"",_xlfn.XLOOKUP(A4118,Product!A$2:A$5901,Product!D$2:D$5901,"Not Found"))</f>
        <v>Miels bio</v>
      </c>
      <c r="H4118" s="30">
        <f>_xlfn.XLOOKUP(A4118,Product!A$2:A$5901,Product!E$2:E$5901,"Not Found")</f>
        <v>10.77</v>
      </c>
      <c r="I4118" s="25" t="str">
        <f>A4118&amp;"_"&amp;E4118&amp;"_"&amp;F4118&amp;"_"&amp;G4118</f>
        <v>70557_Epicerie sucrée_Miel et confiture_Miels bio</v>
      </c>
      <c r="J4118" s="30">
        <f>D4118*H4118</f>
        <v>2854.0499999999997</v>
      </c>
      <c r="K4118" s="25">
        <f>IF(D4118&gt;0,1,0)</f>
        <v>1</v>
      </c>
      <c r="L4118" s="26">
        <f t="shared" si="64"/>
        <v>0</v>
      </c>
    </row>
    <row r="4119" spans="1:12" ht="19" hidden="1" x14ac:dyDescent="0.2">
      <c r="A4119" s="24">
        <v>70558</v>
      </c>
      <c r="B4119" s="24">
        <v>1</v>
      </c>
      <c r="C4119" s="24">
        <v>588</v>
      </c>
      <c r="D4119" s="24">
        <v>58</v>
      </c>
      <c r="E4119" s="25" t="str">
        <f>_xlfn.XLOOKUP(A4119,Product!A$2:A$5901,Product!B$2:B$5901,"Not Found")</f>
        <v>Epicerie sucrée</v>
      </c>
      <c r="F4119" s="25" t="str">
        <f>_xlfn.XLOOKUP(A4119,Product!A$2:A$5901,Product!C$2:C$5901,"Not Found")</f>
        <v>Miel et confiture</v>
      </c>
      <c r="G4119" s="25" t="str">
        <f>IF(_xlfn.XLOOKUP(A4119,Product!A$2:A$5901,Product!D$2:D$5901,"Not Found") = 0,"",_xlfn.XLOOKUP(A4119,Product!A$2:A$5901,Product!D$2:D$5901,"Not Found"))</f>
        <v>Miels bio</v>
      </c>
      <c r="H4119" s="30">
        <f>_xlfn.XLOOKUP(A4119,Product!A$2:A$5901,Product!E$2:E$5901,"Not Found")</f>
        <v>10.49</v>
      </c>
      <c r="I4119" s="25" t="str">
        <f>A4119&amp;"_"&amp;E4119&amp;"_"&amp;F4119&amp;"_"&amp;G4119</f>
        <v>70558_Epicerie sucrée_Miel et confiture_Miels bio</v>
      </c>
      <c r="J4119" s="30">
        <f>D4119*H4119</f>
        <v>608.41999999999996</v>
      </c>
      <c r="K4119" s="25">
        <f>IF(D4119&gt;0,1,0)</f>
        <v>1</v>
      </c>
      <c r="L4119" s="26">
        <f t="shared" si="64"/>
        <v>0</v>
      </c>
    </row>
    <row r="4120" spans="1:12" ht="19" hidden="1" x14ac:dyDescent="0.2">
      <c r="A4120" s="24">
        <v>70559</v>
      </c>
      <c r="B4120" s="24">
        <v>1</v>
      </c>
      <c r="C4120" s="24">
        <v>825</v>
      </c>
      <c r="D4120" s="24">
        <v>317</v>
      </c>
      <c r="E4120" s="25" t="str">
        <f>_xlfn.XLOOKUP(A4120,Product!A$2:A$5901,Product!B$2:B$5901,"Not Found")</f>
        <v>Epicerie sucrée</v>
      </c>
      <c r="F4120" s="25" t="str">
        <f>_xlfn.XLOOKUP(A4120,Product!A$2:A$5901,Product!C$2:C$5901,"Not Found")</f>
        <v>Miel et confiture</v>
      </c>
      <c r="G4120" s="25" t="str">
        <f>IF(_xlfn.XLOOKUP(A4120,Product!A$2:A$5901,Product!D$2:D$5901,"Not Found") = 0,"",_xlfn.XLOOKUP(A4120,Product!A$2:A$5901,Product!D$2:D$5901,"Not Found"))</f>
        <v>Miels bio</v>
      </c>
      <c r="H4120" s="30">
        <f>_xlfn.XLOOKUP(A4120,Product!A$2:A$5901,Product!E$2:E$5901,"Not Found")</f>
        <v>7.99</v>
      </c>
      <c r="I4120" s="25" t="str">
        <f>A4120&amp;"_"&amp;E4120&amp;"_"&amp;F4120&amp;"_"&amp;G4120</f>
        <v>70559_Epicerie sucrée_Miel et confiture_Miels bio</v>
      </c>
      <c r="J4120" s="30">
        <f>D4120*H4120</f>
        <v>2532.83</v>
      </c>
      <c r="K4120" s="25">
        <f>IF(D4120&gt;0,1,0)</f>
        <v>1</v>
      </c>
      <c r="L4120" s="26">
        <f t="shared" si="64"/>
        <v>0</v>
      </c>
    </row>
    <row r="4121" spans="1:12" ht="19" hidden="1" x14ac:dyDescent="0.2">
      <c r="A4121" s="24">
        <v>70804</v>
      </c>
      <c r="B4121" s="24">
        <v>0</v>
      </c>
      <c r="C4121" s="24">
        <v>707</v>
      </c>
      <c r="D4121" s="24">
        <v>5</v>
      </c>
      <c r="E4121" s="25" t="str">
        <f>_xlfn.XLOOKUP(A4121,Product!A$2:A$5901,Product!B$2:B$5901,"Not Found")</f>
        <v>Epicerie sucrée</v>
      </c>
      <c r="F4121" s="25" t="str">
        <f>_xlfn.XLOOKUP(A4121,Product!A$2:A$5901,Product!C$2:C$5901,"Not Found")</f>
        <v>Pâte à tartiner</v>
      </c>
      <c r="G4121" s="25" t="str">
        <f>IF(_xlfn.XLOOKUP(A4121,Product!A$2:A$5901,Product!D$2:D$5901,"Not Found") = 0,"",_xlfn.XLOOKUP(A4121,Product!A$2:A$5901,Product!D$2:D$5901,"Not Found"))</f>
        <v>Pâte à tartiner sans lait</v>
      </c>
      <c r="H4121" s="30">
        <f>_xlfn.XLOOKUP(A4121,Product!A$2:A$5901,Product!E$2:E$5901,"Not Found")</f>
        <v>8.7899999999999991</v>
      </c>
      <c r="I4121" s="25" t="str">
        <f>A4121&amp;"_"&amp;E4121&amp;"_"&amp;F4121&amp;"_"&amp;G4121</f>
        <v>70804_Epicerie sucrée_Pâte à tartiner_Pâte à tartiner sans lait</v>
      </c>
      <c r="J4121" s="30">
        <f>D4121*H4121</f>
        <v>43.949999999999996</v>
      </c>
      <c r="K4121" s="25">
        <f>IF(D4121&gt;0,1,0)</f>
        <v>1</v>
      </c>
      <c r="L4121" s="26">
        <f t="shared" si="64"/>
        <v>0</v>
      </c>
    </row>
    <row r="4122" spans="1:12" ht="19" hidden="1" x14ac:dyDescent="0.2">
      <c r="A4122" s="24">
        <v>71190</v>
      </c>
      <c r="B4122" s="24">
        <v>0</v>
      </c>
      <c r="C4122" s="24">
        <v>552</v>
      </c>
      <c r="D4122" s="24">
        <v>312</v>
      </c>
      <c r="E4122" s="25" t="str">
        <f>_xlfn.XLOOKUP(A4122,Product!A$2:A$5901,Product!B$2:B$5901,"Not Found")</f>
        <v>Epicerie sucrée</v>
      </c>
      <c r="F4122" s="25" t="str">
        <f>_xlfn.XLOOKUP(A4122,Product!A$2:A$5901,Product!C$2:C$5901,"Not Found")</f>
        <v>Céréales petit déjeuner</v>
      </c>
      <c r="G4122" s="25" t="str">
        <f>IF(_xlfn.XLOOKUP(A4122,Product!A$2:A$5901,Product!D$2:D$5901,"Not Found") = 0,"",_xlfn.XLOOKUP(A4122,Product!A$2:A$5901,Product!D$2:D$5901,"Not Found"))</f>
        <v>Flocons de Céréales</v>
      </c>
      <c r="H4122" s="30">
        <f>_xlfn.XLOOKUP(A4122,Product!A$2:A$5901,Product!E$2:E$5901,"Not Found")</f>
        <v>1.24</v>
      </c>
      <c r="I4122" s="25" t="str">
        <f>A4122&amp;"_"&amp;E4122&amp;"_"&amp;F4122&amp;"_"&amp;G4122</f>
        <v>71190_Epicerie sucrée_Céréales petit déjeuner_Flocons de Céréales</v>
      </c>
      <c r="J4122" s="30">
        <f>D4122*H4122</f>
        <v>386.88</v>
      </c>
      <c r="K4122" s="25">
        <f>IF(D4122&gt;0,1,0)</f>
        <v>1</v>
      </c>
      <c r="L4122" s="26">
        <f t="shared" si="64"/>
        <v>0</v>
      </c>
    </row>
    <row r="4123" spans="1:12" ht="19" hidden="1" x14ac:dyDescent="0.2">
      <c r="A4123" s="24">
        <v>71191</v>
      </c>
      <c r="B4123" s="24">
        <v>1</v>
      </c>
      <c r="C4123" s="24">
        <v>210</v>
      </c>
      <c r="D4123" s="24">
        <v>168</v>
      </c>
      <c r="E4123" s="25" t="str">
        <f>_xlfn.XLOOKUP(A4123,Product!A$2:A$5901,Product!B$2:B$5901,"Not Found")</f>
        <v>Epicerie sucrée</v>
      </c>
      <c r="F4123" s="25" t="str">
        <f>_xlfn.XLOOKUP(A4123,Product!A$2:A$5901,Product!C$2:C$5901,"Not Found")</f>
        <v>Céréales petit déjeuner</v>
      </c>
      <c r="G4123" s="25" t="str">
        <f>IF(_xlfn.XLOOKUP(A4123,Product!A$2:A$5901,Product!D$2:D$5901,"Not Found") = 0,"",_xlfn.XLOOKUP(A4123,Product!A$2:A$5901,Product!D$2:D$5901,"Not Found"))</f>
        <v>Flocons de Céréales</v>
      </c>
      <c r="H4123" s="30">
        <f>_xlfn.XLOOKUP(A4123,Product!A$2:A$5901,Product!E$2:E$5901,"Not Found")</f>
        <v>2.23</v>
      </c>
      <c r="I4123" s="25" t="str">
        <f>A4123&amp;"_"&amp;E4123&amp;"_"&amp;F4123&amp;"_"&amp;G4123</f>
        <v>71191_Epicerie sucrée_Céréales petit déjeuner_Flocons de Céréales</v>
      </c>
      <c r="J4123" s="30">
        <f>D4123*H4123</f>
        <v>374.64</v>
      </c>
      <c r="K4123" s="25">
        <f>IF(D4123&gt;0,1,0)</f>
        <v>1</v>
      </c>
      <c r="L4123" s="26">
        <f t="shared" si="64"/>
        <v>0</v>
      </c>
    </row>
    <row r="4124" spans="1:12" ht="19" hidden="1" x14ac:dyDescent="0.2">
      <c r="A4124" s="24">
        <v>71194</v>
      </c>
      <c r="B4124" s="24">
        <v>0</v>
      </c>
      <c r="C4124" s="24">
        <v>699</v>
      </c>
      <c r="D4124" s="24">
        <v>192</v>
      </c>
      <c r="E4124" s="25" t="str">
        <f>_xlfn.XLOOKUP(A4124,Product!A$2:A$5901,Product!B$2:B$5901,"Not Found")</f>
        <v>Epicerie sucrée</v>
      </c>
      <c r="F4124" s="25" t="str">
        <f>_xlfn.XLOOKUP(A4124,Product!A$2:A$5901,Product!C$2:C$5901,"Not Found")</f>
        <v>Céréales petit déjeuner</v>
      </c>
      <c r="G4124" s="25" t="str">
        <f>IF(_xlfn.XLOOKUP(A4124,Product!A$2:A$5901,Product!D$2:D$5901,"Not Found") = 0,"",_xlfn.XLOOKUP(A4124,Product!A$2:A$5901,Product!D$2:D$5901,"Not Found"))</f>
        <v>Flocons de Céréales</v>
      </c>
      <c r="H4124" s="30">
        <f>_xlfn.XLOOKUP(A4124,Product!A$2:A$5901,Product!E$2:E$5901,"Not Found")</f>
        <v>1.24</v>
      </c>
      <c r="I4124" s="25" t="str">
        <f>A4124&amp;"_"&amp;E4124&amp;"_"&amp;F4124&amp;"_"&amp;G4124</f>
        <v>71194_Epicerie sucrée_Céréales petit déjeuner_Flocons de Céréales</v>
      </c>
      <c r="J4124" s="30">
        <f>D4124*H4124</f>
        <v>238.07999999999998</v>
      </c>
      <c r="K4124" s="25">
        <f>IF(D4124&gt;0,1,0)</f>
        <v>1</v>
      </c>
      <c r="L4124" s="26">
        <f t="shared" si="64"/>
        <v>0</v>
      </c>
    </row>
    <row r="4125" spans="1:12" ht="19" hidden="1" x14ac:dyDescent="0.2">
      <c r="A4125" s="24">
        <v>71227</v>
      </c>
      <c r="B4125" s="24">
        <v>1</v>
      </c>
      <c r="C4125" s="24">
        <v>905</v>
      </c>
      <c r="D4125" s="24">
        <v>544</v>
      </c>
      <c r="E4125" s="25" t="str">
        <f>_xlfn.XLOOKUP(A4125,Product!A$2:A$5901,Product!B$2:B$5901,"Not Found")</f>
        <v>Epicerie sucrée</v>
      </c>
      <c r="F4125" s="25" t="str">
        <f>_xlfn.XLOOKUP(A4125,Product!A$2:A$5901,Product!C$2:C$5901,"Not Found")</f>
        <v>Tartines et biscottes</v>
      </c>
      <c r="G4125" s="25" t="str">
        <f>IF(_xlfn.XLOOKUP(A4125,Product!A$2:A$5901,Product!D$2:D$5901,"Not Found") = 0,"",_xlfn.XLOOKUP(A4125,Product!A$2:A$5901,Product!D$2:D$5901,"Not Found"))</f>
        <v>Galette riz et céréales</v>
      </c>
      <c r="H4125" s="30">
        <f>_xlfn.XLOOKUP(A4125,Product!A$2:A$5901,Product!E$2:E$5901,"Not Found")</f>
        <v>1.17</v>
      </c>
      <c r="I4125" s="25" t="str">
        <f>A4125&amp;"_"&amp;E4125&amp;"_"&amp;F4125&amp;"_"&amp;G4125</f>
        <v>71227_Epicerie sucrée_Tartines et biscottes_Galette riz et céréales</v>
      </c>
      <c r="J4125" s="30">
        <f>D4125*H4125</f>
        <v>636.48</v>
      </c>
      <c r="K4125" s="25">
        <f>IF(D4125&gt;0,1,0)</f>
        <v>1</v>
      </c>
      <c r="L4125" s="26">
        <f t="shared" si="64"/>
        <v>0</v>
      </c>
    </row>
    <row r="4126" spans="1:12" ht="19" hidden="1" x14ac:dyDescent="0.2">
      <c r="A4126" s="24">
        <v>71228</v>
      </c>
      <c r="B4126" s="24">
        <v>0</v>
      </c>
      <c r="C4126" s="24">
        <v>696</v>
      </c>
      <c r="D4126" s="24">
        <v>534</v>
      </c>
      <c r="E4126" s="25" t="str">
        <f>_xlfn.XLOOKUP(A4126,Product!A$2:A$5901,Product!B$2:B$5901,"Not Found")</f>
        <v>Epicerie sucrée</v>
      </c>
      <c r="F4126" s="25" t="str">
        <f>_xlfn.XLOOKUP(A4126,Product!A$2:A$5901,Product!C$2:C$5901,"Not Found")</f>
        <v>Tartines et biscottes</v>
      </c>
      <c r="G4126" s="25" t="str">
        <f>IF(_xlfn.XLOOKUP(A4126,Product!A$2:A$5901,Product!D$2:D$5901,"Not Found") = 0,"",_xlfn.XLOOKUP(A4126,Product!A$2:A$5901,Product!D$2:D$5901,"Not Found"))</f>
        <v>Galette riz et céréales</v>
      </c>
      <c r="H4126" s="30">
        <f>_xlfn.XLOOKUP(A4126,Product!A$2:A$5901,Product!E$2:E$5901,"Not Found")</f>
        <v>1.17</v>
      </c>
      <c r="I4126" s="25" t="str">
        <f>A4126&amp;"_"&amp;E4126&amp;"_"&amp;F4126&amp;"_"&amp;G4126</f>
        <v>71228_Epicerie sucrée_Tartines et biscottes_Galette riz et céréales</v>
      </c>
      <c r="J4126" s="30">
        <f>D4126*H4126</f>
        <v>624.78</v>
      </c>
      <c r="K4126" s="25">
        <f>IF(D4126&gt;0,1,0)</f>
        <v>1</v>
      </c>
      <c r="L4126" s="26">
        <f t="shared" si="64"/>
        <v>0</v>
      </c>
    </row>
    <row r="4127" spans="1:12" ht="19" hidden="1" x14ac:dyDescent="0.2">
      <c r="A4127" s="24">
        <v>71768</v>
      </c>
      <c r="B4127" s="24">
        <v>1</v>
      </c>
      <c r="C4127" s="24">
        <v>842</v>
      </c>
      <c r="D4127" s="24">
        <v>464</v>
      </c>
      <c r="E4127" s="25" t="str">
        <f>_xlfn.XLOOKUP(A4127,Product!A$2:A$5901,Product!B$2:B$5901,"Not Found")</f>
        <v>Epicerie sucrée</v>
      </c>
      <c r="F4127" s="25" t="str">
        <f>_xlfn.XLOOKUP(A4127,Product!A$2:A$5901,Product!C$2:C$5901,"Not Found")</f>
        <v>Compote et dessert</v>
      </c>
      <c r="G4127" s="25" t="str">
        <f>IF(_xlfn.XLOOKUP(A4127,Product!A$2:A$5901,Product!D$2:D$5901,"Not Found") = 0,"",_xlfn.XLOOKUP(A4127,Product!A$2:A$5901,Product!D$2:D$5901,"Not Found"))</f>
        <v>Compote et purée de fruit</v>
      </c>
      <c r="H4127" s="30">
        <f>_xlfn.XLOOKUP(A4127,Product!A$2:A$5901,Product!E$2:E$5901,"Not Found")</f>
        <v>2.2200000000000002</v>
      </c>
      <c r="I4127" s="25" t="str">
        <f>A4127&amp;"_"&amp;E4127&amp;"_"&amp;F4127&amp;"_"&amp;G4127</f>
        <v>71768_Epicerie sucrée_Compote et dessert_Compote et purée de fruit</v>
      </c>
      <c r="J4127" s="30">
        <f>D4127*H4127</f>
        <v>1030.0800000000002</v>
      </c>
      <c r="K4127" s="25">
        <f>IF(D4127&gt;0,1,0)</f>
        <v>1</v>
      </c>
      <c r="L4127" s="26">
        <f t="shared" si="64"/>
        <v>0</v>
      </c>
    </row>
    <row r="4128" spans="1:12" ht="19" hidden="1" x14ac:dyDescent="0.2">
      <c r="A4128" s="24">
        <v>71769</v>
      </c>
      <c r="B4128" s="24">
        <v>0</v>
      </c>
      <c r="C4128" s="24">
        <v>777</v>
      </c>
      <c r="D4128" s="24">
        <v>366</v>
      </c>
      <c r="E4128" s="25" t="str">
        <f>_xlfn.XLOOKUP(A4128,Product!A$2:A$5901,Product!B$2:B$5901,"Not Found")</f>
        <v>Epicerie sucrée</v>
      </c>
      <c r="F4128" s="25" t="str">
        <f>_xlfn.XLOOKUP(A4128,Product!A$2:A$5901,Product!C$2:C$5901,"Not Found")</f>
        <v>Compote et dessert</v>
      </c>
      <c r="G4128" s="25" t="str">
        <f>IF(_xlfn.XLOOKUP(A4128,Product!A$2:A$5901,Product!D$2:D$5901,"Not Found") = 0,"",_xlfn.XLOOKUP(A4128,Product!A$2:A$5901,Product!D$2:D$5901,"Not Found"))</f>
        <v>Compote et purée de fruit</v>
      </c>
      <c r="H4128" s="30">
        <f>_xlfn.XLOOKUP(A4128,Product!A$2:A$5901,Product!E$2:E$5901,"Not Found")</f>
        <v>4.16</v>
      </c>
      <c r="I4128" s="25" t="str">
        <f>A4128&amp;"_"&amp;E4128&amp;"_"&amp;F4128&amp;"_"&amp;G4128</f>
        <v>71769_Epicerie sucrée_Compote et dessert_Compote et purée de fruit</v>
      </c>
      <c r="J4128" s="30">
        <f>D4128*H4128</f>
        <v>1522.56</v>
      </c>
      <c r="K4128" s="25">
        <f>IF(D4128&gt;0,1,0)</f>
        <v>1</v>
      </c>
      <c r="L4128" s="26">
        <f t="shared" si="64"/>
        <v>0</v>
      </c>
    </row>
    <row r="4129" spans="1:12" ht="19" hidden="1" x14ac:dyDescent="0.2">
      <c r="A4129" s="24">
        <v>71770</v>
      </c>
      <c r="B4129" s="24">
        <v>1</v>
      </c>
      <c r="C4129" s="24">
        <v>85</v>
      </c>
      <c r="D4129" s="24">
        <v>2</v>
      </c>
      <c r="E4129" s="25" t="str">
        <f>_xlfn.XLOOKUP(A4129,Product!A$2:A$5901,Product!B$2:B$5901,"Not Found")</f>
        <v>Epicerie sucrée</v>
      </c>
      <c r="F4129" s="25" t="str">
        <f>_xlfn.XLOOKUP(A4129,Product!A$2:A$5901,Product!C$2:C$5901,"Not Found")</f>
        <v>Compote et dessert</v>
      </c>
      <c r="G4129" s="25" t="str">
        <f>IF(_xlfn.XLOOKUP(A4129,Product!A$2:A$5901,Product!D$2:D$5901,"Not Found") = 0,"",_xlfn.XLOOKUP(A4129,Product!A$2:A$5901,Product!D$2:D$5901,"Not Found"))</f>
        <v>Compote et purée de fruit</v>
      </c>
      <c r="H4129" s="30">
        <f>_xlfn.XLOOKUP(A4129,Product!A$2:A$5901,Product!E$2:E$5901,"Not Found")</f>
        <v>4.2699999999999996</v>
      </c>
      <c r="I4129" s="25" t="str">
        <f>A4129&amp;"_"&amp;E4129&amp;"_"&amp;F4129&amp;"_"&amp;G4129</f>
        <v>71770_Epicerie sucrée_Compote et dessert_Compote et purée de fruit</v>
      </c>
      <c r="J4129" s="30">
        <f>D4129*H4129</f>
        <v>8.5399999999999991</v>
      </c>
      <c r="K4129" s="25">
        <f>IF(D4129&gt;0,1,0)</f>
        <v>1</v>
      </c>
      <c r="L4129" s="26">
        <f t="shared" si="64"/>
        <v>0</v>
      </c>
    </row>
    <row r="4130" spans="1:12" ht="19" hidden="1" x14ac:dyDescent="0.2">
      <c r="A4130" s="24">
        <v>71772</v>
      </c>
      <c r="B4130" s="24">
        <v>0</v>
      </c>
      <c r="C4130" s="24">
        <v>314</v>
      </c>
      <c r="D4130" s="24">
        <v>35</v>
      </c>
      <c r="E4130" s="25" t="str">
        <f>_xlfn.XLOOKUP(A4130,Product!A$2:A$5901,Product!B$2:B$5901,"Not Found")</f>
        <v>Epicerie sucrée</v>
      </c>
      <c r="F4130" s="25" t="str">
        <f>_xlfn.XLOOKUP(A4130,Product!A$2:A$5901,Product!C$2:C$5901,"Not Found")</f>
        <v>Compote et dessert</v>
      </c>
      <c r="G4130" s="25" t="str">
        <f>IF(_xlfn.XLOOKUP(A4130,Product!A$2:A$5901,Product!D$2:D$5901,"Not Found") = 0,"",_xlfn.XLOOKUP(A4130,Product!A$2:A$5901,Product!D$2:D$5901,"Not Found"))</f>
        <v>Compote et purée de fruit</v>
      </c>
      <c r="H4130" s="30">
        <f>_xlfn.XLOOKUP(A4130,Product!A$2:A$5901,Product!E$2:E$5901,"Not Found")</f>
        <v>4.7300000000000004</v>
      </c>
      <c r="I4130" s="25" t="str">
        <f>A4130&amp;"_"&amp;E4130&amp;"_"&amp;F4130&amp;"_"&amp;G4130</f>
        <v>71772_Epicerie sucrée_Compote et dessert_Compote et purée de fruit</v>
      </c>
      <c r="J4130" s="30">
        <f>D4130*H4130</f>
        <v>165.55</v>
      </c>
      <c r="K4130" s="25">
        <f>IF(D4130&gt;0,1,0)</f>
        <v>1</v>
      </c>
      <c r="L4130" s="26">
        <f t="shared" si="64"/>
        <v>0</v>
      </c>
    </row>
    <row r="4131" spans="1:12" ht="19" hidden="1" x14ac:dyDescent="0.2">
      <c r="A4131" s="24">
        <v>71773</v>
      </c>
      <c r="B4131" s="24">
        <v>1</v>
      </c>
      <c r="C4131" s="24">
        <v>651</v>
      </c>
      <c r="D4131" s="24">
        <v>156</v>
      </c>
      <c r="E4131" s="25" t="str">
        <f>_xlfn.XLOOKUP(A4131,Product!A$2:A$5901,Product!B$2:B$5901,"Not Found")</f>
        <v>Epicerie sucrée</v>
      </c>
      <c r="F4131" s="25" t="str">
        <f>_xlfn.XLOOKUP(A4131,Product!A$2:A$5901,Product!C$2:C$5901,"Not Found")</f>
        <v>Compote et dessert</v>
      </c>
      <c r="G4131" s="25" t="str">
        <f>IF(_xlfn.XLOOKUP(A4131,Product!A$2:A$5901,Product!D$2:D$5901,"Not Found") = 0,"",_xlfn.XLOOKUP(A4131,Product!A$2:A$5901,Product!D$2:D$5901,"Not Found"))</f>
        <v>Compote et purée de fruit</v>
      </c>
      <c r="H4131" s="30">
        <f>_xlfn.XLOOKUP(A4131,Product!A$2:A$5901,Product!E$2:E$5901,"Not Found")</f>
        <v>4.4800000000000004</v>
      </c>
      <c r="I4131" s="25" t="str">
        <f>A4131&amp;"_"&amp;E4131&amp;"_"&amp;F4131&amp;"_"&amp;G4131</f>
        <v>71773_Epicerie sucrée_Compote et dessert_Compote et purée de fruit</v>
      </c>
      <c r="J4131" s="30">
        <f>D4131*H4131</f>
        <v>698.88000000000011</v>
      </c>
      <c r="K4131" s="25">
        <f>IF(D4131&gt;0,1,0)</f>
        <v>1</v>
      </c>
      <c r="L4131" s="26">
        <f t="shared" si="64"/>
        <v>0</v>
      </c>
    </row>
    <row r="4132" spans="1:12" ht="19" hidden="1" x14ac:dyDescent="0.2">
      <c r="A4132" s="24">
        <v>71774</v>
      </c>
      <c r="B4132" s="24">
        <v>0</v>
      </c>
      <c r="C4132" s="24">
        <v>930</v>
      </c>
      <c r="D4132" s="24">
        <v>483</v>
      </c>
      <c r="E4132" s="25" t="str">
        <f>_xlfn.XLOOKUP(A4132,Product!A$2:A$5901,Product!B$2:B$5901,"Not Found")</f>
        <v>Epicerie sucrée</v>
      </c>
      <c r="F4132" s="25" t="str">
        <f>_xlfn.XLOOKUP(A4132,Product!A$2:A$5901,Product!C$2:C$5901,"Not Found")</f>
        <v>Compote et dessert</v>
      </c>
      <c r="G4132" s="25" t="str">
        <f>IF(_xlfn.XLOOKUP(A4132,Product!A$2:A$5901,Product!D$2:D$5901,"Not Found") = 0,"",_xlfn.XLOOKUP(A4132,Product!A$2:A$5901,Product!D$2:D$5901,"Not Found"))</f>
        <v>Compote et purée de fruit</v>
      </c>
      <c r="H4132" s="30">
        <f>_xlfn.XLOOKUP(A4132,Product!A$2:A$5901,Product!E$2:E$5901,"Not Found")</f>
        <v>2.92</v>
      </c>
      <c r="I4132" s="25" t="str">
        <f>A4132&amp;"_"&amp;E4132&amp;"_"&amp;F4132&amp;"_"&amp;G4132</f>
        <v>71774_Epicerie sucrée_Compote et dessert_Compote et purée de fruit</v>
      </c>
      <c r="J4132" s="30">
        <f>D4132*H4132</f>
        <v>1410.36</v>
      </c>
      <c r="K4132" s="25">
        <f>IF(D4132&gt;0,1,0)</f>
        <v>1</v>
      </c>
      <c r="L4132" s="26">
        <f t="shared" si="64"/>
        <v>0</v>
      </c>
    </row>
    <row r="4133" spans="1:12" ht="19" hidden="1" x14ac:dyDescent="0.2">
      <c r="A4133" s="24">
        <v>71775</v>
      </c>
      <c r="B4133" s="24">
        <v>0</v>
      </c>
      <c r="C4133" s="24">
        <v>878</v>
      </c>
      <c r="D4133" s="24">
        <v>313</v>
      </c>
      <c r="E4133" s="25" t="str">
        <f>_xlfn.XLOOKUP(A4133,Product!A$2:A$5901,Product!B$2:B$5901,"Not Found")</f>
        <v>Epicerie sucrée</v>
      </c>
      <c r="F4133" s="25" t="str">
        <f>_xlfn.XLOOKUP(A4133,Product!A$2:A$5901,Product!C$2:C$5901,"Not Found")</f>
        <v>Compote et dessert</v>
      </c>
      <c r="G4133" s="25" t="str">
        <f>IF(_xlfn.XLOOKUP(A4133,Product!A$2:A$5901,Product!D$2:D$5901,"Not Found") = 0,"",_xlfn.XLOOKUP(A4133,Product!A$2:A$5901,Product!D$2:D$5901,"Not Found"))</f>
        <v>Compote et purée de fruit</v>
      </c>
      <c r="H4133" s="30">
        <f>_xlfn.XLOOKUP(A4133,Product!A$2:A$5901,Product!E$2:E$5901,"Not Found")</f>
        <v>4.67</v>
      </c>
      <c r="I4133" s="25" t="str">
        <f>A4133&amp;"_"&amp;E4133&amp;"_"&amp;F4133&amp;"_"&amp;G4133</f>
        <v>71775_Epicerie sucrée_Compote et dessert_Compote et purée de fruit</v>
      </c>
      <c r="J4133" s="30">
        <f>D4133*H4133</f>
        <v>1461.71</v>
      </c>
      <c r="K4133" s="25">
        <f>IF(D4133&gt;0,1,0)</f>
        <v>1</v>
      </c>
      <c r="L4133" s="26">
        <f t="shared" si="64"/>
        <v>0</v>
      </c>
    </row>
    <row r="4134" spans="1:12" ht="19" hidden="1" x14ac:dyDescent="0.2">
      <c r="A4134" s="24">
        <v>71830</v>
      </c>
      <c r="B4134" s="24">
        <v>1</v>
      </c>
      <c r="C4134" s="24">
        <v>719</v>
      </c>
      <c r="D4134" s="24">
        <v>585</v>
      </c>
      <c r="E4134" s="25" t="str">
        <f>_xlfn.XLOOKUP(A4134,Product!A$2:A$5901,Product!B$2:B$5901,"Not Found")</f>
        <v>Epicerie sucrée</v>
      </c>
      <c r="F4134" s="25" t="str">
        <f>_xlfn.XLOOKUP(A4134,Product!A$2:A$5901,Product!C$2:C$5901,"Not Found")</f>
        <v>Compote et dessert</v>
      </c>
      <c r="G4134" s="25" t="str">
        <f>IF(_xlfn.XLOOKUP(A4134,Product!A$2:A$5901,Product!D$2:D$5901,"Not Found") = 0,"",_xlfn.XLOOKUP(A4134,Product!A$2:A$5901,Product!D$2:D$5901,"Not Found"))</f>
        <v>Compote et purée de fruit</v>
      </c>
      <c r="H4134" s="30">
        <f>_xlfn.XLOOKUP(A4134,Product!A$2:A$5901,Product!E$2:E$5901,"Not Found")</f>
        <v>2.2200000000000002</v>
      </c>
      <c r="I4134" s="25" t="str">
        <f>A4134&amp;"_"&amp;E4134&amp;"_"&amp;F4134&amp;"_"&amp;G4134</f>
        <v>71830_Epicerie sucrée_Compote et dessert_Compote et purée de fruit</v>
      </c>
      <c r="J4134" s="30">
        <f>D4134*H4134</f>
        <v>1298.7</v>
      </c>
      <c r="K4134" s="25">
        <f>IF(D4134&gt;0,1,0)</f>
        <v>1</v>
      </c>
      <c r="L4134" s="26">
        <f t="shared" si="64"/>
        <v>0</v>
      </c>
    </row>
    <row r="4135" spans="1:12" ht="19" hidden="1" x14ac:dyDescent="0.2">
      <c r="A4135" s="24">
        <v>71834</v>
      </c>
      <c r="B4135" s="24">
        <v>0</v>
      </c>
      <c r="C4135" s="24">
        <v>257</v>
      </c>
      <c r="D4135" s="24">
        <v>178</v>
      </c>
      <c r="E4135" s="25" t="str">
        <f>_xlfn.XLOOKUP(A4135,Product!A$2:A$5901,Product!B$2:B$5901,"Not Found")</f>
        <v>Epicerie sucrée</v>
      </c>
      <c r="F4135" s="25" t="str">
        <f>_xlfn.XLOOKUP(A4135,Product!A$2:A$5901,Product!C$2:C$5901,"Not Found")</f>
        <v>Compote et dessert</v>
      </c>
      <c r="G4135" s="25" t="str">
        <f>IF(_xlfn.XLOOKUP(A4135,Product!A$2:A$5901,Product!D$2:D$5901,"Not Found") = 0,"",_xlfn.XLOOKUP(A4135,Product!A$2:A$5901,Product!D$2:D$5901,"Not Found"))</f>
        <v>Compote et purée de fruit</v>
      </c>
      <c r="H4135" s="30">
        <f>_xlfn.XLOOKUP(A4135,Product!A$2:A$5901,Product!E$2:E$5901,"Not Found")</f>
        <v>2.1800000000000002</v>
      </c>
      <c r="I4135" s="25" t="str">
        <f>A4135&amp;"_"&amp;E4135&amp;"_"&amp;F4135&amp;"_"&amp;G4135</f>
        <v>71834_Epicerie sucrée_Compote et dessert_Compote et purée de fruit</v>
      </c>
      <c r="J4135" s="30">
        <f>D4135*H4135</f>
        <v>388.04</v>
      </c>
      <c r="K4135" s="25">
        <f>IF(D4135&gt;0,1,0)</f>
        <v>1</v>
      </c>
      <c r="L4135" s="26">
        <f t="shared" si="64"/>
        <v>0</v>
      </c>
    </row>
    <row r="4136" spans="1:12" ht="19" hidden="1" x14ac:dyDescent="0.2">
      <c r="A4136" s="24">
        <v>71836</v>
      </c>
      <c r="B4136" s="24">
        <v>0</v>
      </c>
      <c r="C4136" s="24">
        <v>229</v>
      </c>
      <c r="D4136" s="24">
        <v>227</v>
      </c>
      <c r="E4136" s="25" t="str">
        <f>_xlfn.XLOOKUP(A4136,Product!A$2:A$5901,Product!B$2:B$5901,"Not Found")</f>
        <v>Epicerie sucrée</v>
      </c>
      <c r="F4136" s="25" t="str">
        <f>_xlfn.XLOOKUP(A4136,Product!A$2:A$5901,Product!C$2:C$5901,"Not Found")</f>
        <v>Compote et dessert</v>
      </c>
      <c r="G4136" s="25" t="str">
        <f>IF(_xlfn.XLOOKUP(A4136,Product!A$2:A$5901,Product!D$2:D$5901,"Not Found") = 0,"",_xlfn.XLOOKUP(A4136,Product!A$2:A$5901,Product!D$2:D$5901,"Not Found"))</f>
        <v>Compote et purée de fruit</v>
      </c>
      <c r="H4136" s="30">
        <f>_xlfn.XLOOKUP(A4136,Product!A$2:A$5901,Product!E$2:E$5901,"Not Found")</f>
        <v>2.4500000000000002</v>
      </c>
      <c r="I4136" s="25" t="str">
        <f>A4136&amp;"_"&amp;E4136&amp;"_"&amp;F4136&amp;"_"&amp;G4136</f>
        <v>71836_Epicerie sucrée_Compote et dessert_Compote et purée de fruit</v>
      </c>
      <c r="J4136" s="30">
        <f>D4136*H4136</f>
        <v>556.15000000000009</v>
      </c>
      <c r="K4136" s="25">
        <f>IF(D4136&gt;0,1,0)</f>
        <v>1</v>
      </c>
      <c r="L4136" s="26">
        <f t="shared" si="64"/>
        <v>0</v>
      </c>
    </row>
    <row r="4137" spans="1:12" ht="19" hidden="1" x14ac:dyDescent="0.2">
      <c r="A4137" s="24">
        <v>71837</v>
      </c>
      <c r="B4137" s="24">
        <v>0</v>
      </c>
      <c r="C4137" s="24">
        <v>196</v>
      </c>
      <c r="D4137" s="24">
        <v>114</v>
      </c>
      <c r="E4137" s="25" t="str">
        <f>_xlfn.XLOOKUP(A4137,Product!A$2:A$5901,Product!B$2:B$5901,"Not Found")</f>
        <v>Epicerie sucrée</v>
      </c>
      <c r="F4137" s="25" t="str">
        <f>_xlfn.XLOOKUP(A4137,Product!A$2:A$5901,Product!C$2:C$5901,"Not Found")</f>
        <v>Compote et dessert</v>
      </c>
      <c r="G4137" s="25" t="str">
        <f>IF(_xlfn.XLOOKUP(A4137,Product!A$2:A$5901,Product!D$2:D$5901,"Not Found") = 0,"",_xlfn.XLOOKUP(A4137,Product!A$2:A$5901,Product!D$2:D$5901,"Not Found"))</f>
        <v>Compote et purée de fruit</v>
      </c>
      <c r="H4137" s="30">
        <f>_xlfn.XLOOKUP(A4137,Product!A$2:A$5901,Product!E$2:E$5901,"Not Found")</f>
        <v>2.52</v>
      </c>
      <c r="I4137" s="25" t="str">
        <f>A4137&amp;"_"&amp;E4137&amp;"_"&amp;F4137&amp;"_"&amp;G4137</f>
        <v>71837_Epicerie sucrée_Compote et dessert_Compote et purée de fruit</v>
      </c>
      <c r="J4137" s="30">
        <f>D4137*H4137</f>
        <v>287.28000000000003</v>
      </c>
      <c r="K4137" s="25">
        <f>IF(D4137&gt;0,1,0)</f>
        <v>1</v>
      </c>
      <c r="L4137" s="26">
        <f t="shared" si="64"/>
        <v>0</v>
      </c>
    </row>
    <row r="4138" spans="1:12" ht="19" hidden="1" x14ac:dyDescent="0.2">
      <c r="A4138" s="24">
        <v>71838</v>
      </c>
      <c r="B4138" s="24">
        <v>0</v>
      </c>
      <c r="C4138" s="24">
        <v>858</v>
      </c>
      <c r="D4138" s="24">
        <v>179</v>
      </c>
      <c r="E4138" s="25" t="str">
        <f>_xlfn.XLOOKUP(A4138,Product!A$2:A$5901,Product!B$2:B$5901,"Not Found")</f>
        <v>Epicerie sucrée</v>
      </c>
      <c r="F4138" s="25" t="str">
        <f>_xlfn.XLOOKUP(A4138,Product!A$2:A$5901,Product!C$2:C$5901,"Not Found")</f>
        <v>Compote et dessert</v>
      </c>
      <c r="G4138" s="25" t="str">
        <f>IF(_xlfn.XLOOKUP(A4138,Product!A$2:A$5901,Product!D$2:D$5901,"Not Found") = 0,"",_xlfn.XLOOKUP(A4138,Product!A$2:A$5901,Product!D$2:D$5901,"Not Found"))</f>
        <v>Compote et purée de fruit</v>
      </c>
      <c r="H4138" s="30">
        <f>_xlfn.XLOOKUP(A4138,Product!A$2:A$5901,Product!E$2:E$5901,"Not Found")</f>
        <v>2.86</v>
      </c>
      <c r="I4138" s="25" t="str">
        <f>A4138&amp;"_"&amp;E4138&amp;"_"&amp;F4138&amp;"_"&amp;G4138</f>
        <v>71838_Epicerie sucrée_Compote et dessert_Compote et purée de fruit</v>
      </c>
      <c r="J4138" s="30">
        <f>D4138*H4138</f>
        <v>511.94</v>
      </c>
      <c r="K4138" s="25">
        <f>IF(D4138&gt;0,1,0)</f>
        <v>1</v>
      </c>
      <c r="L4138" s="26">
        <f t="shared" si="64"/>
        <v>0</v>
      </c>
    </row>
    <row r="4139" spans="1:12" ht="19" hidden="1" x14ac:dyDescent="0.2">
      <c r="A4139" s="24">
        <v>71839</v>
      </c>
      <c r="B4139" s="24">
        <v>1</v>
      </c>
      <c r="C4139" s="24">
        <v>139</v>
      </c>
      <c r="D4139" s="24">
        <v>132</v>
      </c>
      <c r="E4139" s="25" t="str">
        <f>_xlfn.XLOOKUP(A4139,Product!A$2:A$5901,Product!B$2:B$5901,"Not Found")</f>
        <v>Epicerie sucrée</v>
      </c>
      <c r="F4139" s="25" t="str">
        <f>_xlfn.XLOOKUP(A4139,Product!A$2:A$5901,Product!C$2:C$5901,"Not Found")</f>
        <v>Compote et dessert</v>
      </c>
      <c r="G4139" s="25" t="str">
        <f>IF(_xlfn.XLOOKUP(A4139,Product!A$2:A$5901,Product!D$2:D$5901,"Not Found") = 0,"",_xlfn.XLOOKUP(A4139,Product!A$2:A$5901,Product!D$2:D$5901,"Not Found"))</f>
        <v>Compote et purée de fruit</v>
      </c>
      <c r="H4139" s="30">
        <f>_xlfn.XLOOKUP(A4139,Product!A$2:A$5901,Product!E$2:E$5901,"Not Found")</f>
        <v>2.75</v>
      </c>
      <c r="I4139" s="25" t="str">
        <f>A4139&amp;"_"&amp;E4139&amp;"_"&amp;F4139&amp;"_"&amp;G4139</f>
        <v>71839_Epicerie sucrée_Compote et dessert_Compote et purée de fruit</v>
      </c>
      <c r="J4139" s="30">
        <f>D4139*H4139</f>
        <v>363</v>
      </c>
      <c r="K4139" s="25">
        <f>IF(D4139&gt;0,1,0)</f>
        <v>1</v>
      </c>
      <c r="L4139" s="26">
        <f t="shared" si="64"/>
        <v>0</v>
      </c>
    </row>
    <row r="4140" spans="1:12" ht="19" hidden="1" x14ac:dyDescent="0.2">
      <c r="A4140" s="24">
        <v>71840</v>
      </c>
      <c r="B4140" s="24">
        <v>0</v>
      </c>
      <c r="C4140" s="24">
        <v>133</v>
      </c>
      <c r="D4140" s="24">
        <v>59</v>
      </c>
      <c r="E4140" s="25" t="str">
        <f>_xlfn.XLOOKUP(A4140,Product!A$2:A$5901,Product!B$2:B$5901,"Not Found")</f>
        <v>Epicerie sucrée</v>
      </c>
      <c r="F4140" s="25" t="str">
        <f>_xlfn.XLOOKUP(A4140,Product!A$2:A$5901,Product!C$2:C$5901,"Not Found")</f>
        <v>Compote et dessert</v>
      </c>
      <c r="G4140" s="25" t="str">
        <f>IF(_xlfn.XLOOKUP(A4140,Product!A$2:A$5901,Product!D$2:D$5901,"Not Found") = 0,"",_xlfn.XLOOKUP(A4140,Product!A$2:A$5901,Product!D$2:D$5901,"Not Found"))</f>
        <v>Compote et purée de fruit</v>
      </c>
      <c r="H4140" s="30">
        <f>_xlfn.XLOOKUP(A4140,Product!A$2:A$5901,Product!E$2:E$5901,"Not Found")</f>
        <v>2.46</v>
      </c>
      <c r="I4140" s="25" t="str">
        <f>A4140&amp;"_"&amp;E4140&amp;"_"&amp;F4140&amp;"_"&amp;G4140</f>
        <v>71840_Epicerie sucrée_Compote et dessert_Compote et purée de fruit</v>
      </c>
      <c r="J4140" s="30">
        <f>D4140*H4140</f>
        <v>145.13999999999999</v>
      </c>
      <c r="K4140" s="25">
        <f>IF(D4140&gt;0,1,0)</f>
        <v>1</v>
      </c>
      <c r="L4140" s="26">
        <f t="shared" si="64"/>
        <v>0</v>
      </c>
    </row>
    <row r="4141" spans="1:12" ht="19" hidden="1" x14ac:dyDescent="0.2">
      <c r="A4141" s="24">
        <v>71842</v>
      </c>
      <c r="B4141" s="24">
        <v>1</v>
      </c>
      <c r="C4141" s="24">
        <v>561</v>
      </c>
      <c r="D4141" s="24">
        <v>217</v>
      </c>
      <c r="E4141" s="25" t="str">
        <f>_xlfn.XLOOKUP(A4141,Product!A$2:A$5901,Product!B$2:B$5901,"Not Found")</f>
        <v>Epicerie sucrée</v>
      </c>
      <c r="F4141" s="25" t="str">
        <f>_xlfn.XLOOKUP(A4141,Product!A$2:A$5901,Product!C$2:C$5901,"Not Found")</f>
        <v>Compote et dessert</v>
      </c>
      <c r="G4141" s="25" t="str">
        <f>IF(_xlfn.XLOOKUP(A4141,Product!A$2:A$5901,Product!D$2:D$5901,"Not Found") = 0,"",_xlfn.XLOOKUP(A4141,Product!A$2:A$5901,Product!D$2:D$5901,"Not Found"))</f>
        <v>Compote et purée de fruit</v>
      </c>
      <c r="H4141" s="30">
        <f>_xlfn.XLOOKUP(A4141,Product!A$2:A$5901,Product!E$2:E$5901,"Not Found")</f>
        <v>2.62</v>
      </c>
      <c r="I4141" s="25" t="str">
        <f>A4141&amp;"_"&amp;E4141&amp;"_"&amp;F4141&amp;"_"&amp;G4141</f>
        <v>71842_Epicerie sucrée_Compote et dessert_Compote et purée de fruit</v>
      </c>
      <c r="J4141" s="30">
        <f>D4141*H4141</f>
        <v>568.54000000000008</v>
      </c>
      <c r="K4141" s="25">
        <f>IF(D4141&gt;0,1,0)</f>
        <v>1</v>
      </c>
      <c r="L4141" s="26">
        <f t="shared" si="64"/>
        <v>0</v>
      </c>
    </row>
    <row r="4142" spans="1:12" ht="19" hidden="1" x14ac:dyDescent="0.2">
      <c r="A4142" s="24">
        <v>71843</v>
      </c>
      <c r="B4142" s="24">
        <v>0</v>
      </c>
      <c r="C4142" s="24">
        <v>769</v>
      </c>
      <c r="D4142" s="24">
        <v>724</v>
      </c>
      <c r="E4142" s="25" t="str">
        <f>_xlfn.XLOOKUP(A4142,Product!A$2:A$5901,Product!B$2:B$5901,"Not Found")</f>
        <v>Epicerie sucrée</v>
      </c>
      <c r="F4142" s="25" t="str">
        <f>_xlfn.XLOOKUP(A4142,Product!A$2:A$5901,Product!C$2:C$5901,"Not Found")</f>
        <v>Compote et dessert</v>
      </c>
      <c r="G4142" s="25" t="str">
        <f>IF(_xlfn.XLOOKUP(A4142,Product!A$2:A$5901,Product!D$2:D$5901,"Not Found") = 0,"",_xlfn.XLOOKUP(A4142,Product!A$2:A$5901,Product!D$2:D$5901,"Not Found"))</f>
        <v>Compote et purée de fruit</v>
      </c>
      <c r="H4142" s="30">
        <f>_xlfn.XLOOKUP(A4142,Product!A$2:A$5901,Product!E$2:E$5901,"Not Found")</f>
        <v>3.21</v>
      </c>
      <c r="I4142" s="25" t="str">
        <f>A4142&amp;"_"&amp;E4142&amp;"_"&amp;F4142&amp;"_"&amp;G4142</f>
        <v>71843_Epicerie sucrée_Compote et dessert_Compote et purée de fruit</v>
      </c>
      <c r="J4142" s="30">
        <f>D4142*H4142</f>
        <v>2324.04</v>
      </c>
      <c r="K4142" s="25">
        <f>IF(D4142&gt;0,1,0)</f>
        <v>1</v>
      </c>
      <c r="L4142" s="26">
        <f t="shared" si="64"/>
        <v>0</v>
      </c>
    </row>
    <row r="4143" spans="1:12" ht="19" hidden="1" x14ac:dyDescent="0.2">
      <c r="A4143" s="24">
        <v>71844</v>
      </c>
      <c r="B4143" s="24">
        <v>1</v>
      </c>
      <c r="C4143" s="24">
        <v>162</v>
      </c>
      <c r="D4143" s="24">
        <v>121</v>
      </c>
      <c r="E4143" s="25" t="str">
        <f>_xlfn.XLOOKUP(A4143,Product!A$2:A$5901,Product!B$2:B$5901,"Not Found")</f>
        <v>Epicerie sucrée</v>
      </c>
      <c r="F4143" s="25" t="str">
        <f>_xlfn.XLOOKUP(A4143,Product!A$2:A$5901,Product!C$2:C$5901,"Not Found")</f>
        <v>Compote et dessert</v>
      </c>
      <c r="G4143" s="25" t="str">
        <f>IF(_xlfn.XLOOKUP(A4143,Product!A$2:A$5901,Product!D$2:D$5901,"Not Found") = 0,"",_xlfn.XLOOKUP(A4143,Product!A$2:A$5901,Product!D$2:D$5901,"Not Found"))</f>
        <v>Compote et purée de fruit</v>
      </c>
      <c r="H4143" s="30">
        <f>_xlfn.XLOOKUP(A4143,Product!A$2:A$5901,Product!E$2:E$5901,"Not Found")</f>
        <v>4.4400000000000004</v>
      </c>
      <c r="I4143" s="25" t="str">
        <f>A4143&amp;"_"&amp;E4143&amp;"_"&amp;F4143&amp;"_"&amp;G4143</f>
        <v>71844_Epicerie sucrée_Compote et dessert_Compote et purée de fruit</v>
      </c>
      <c r="J4143" s="30">
        <f>D4143*H4143</f>
        <v>537.24</v>
      </c>
      <c r="K4143" s="25">
        <f>IF(D4143&gt;0,1,0)</f>
        <v>1</v>
      </c>
      <c r="L4143" s="26">
        <f t="shared" si="64"/>
        <v>0</v>
      </c>
    </row>
    <row r="4144" spans="1:12" ht="19" hidden="1" x14ac:dyDescent="0.2">
      <c r="A4144" s="24">
        <v>71875</v>
      </c>
      <c r="B4144" s="24">
        <v>0</v>
      </c>
      <c r="C4144" s="24">
        <v>979</v>
      </c>
      <c r="D4144" s="24">
        <v>802</v>
      </c>
      <c r="E4144" s="25" t="str">
        <f>_xlfn.XLOOKUP(A4144,Product!A$2:A$5901,Product!B$2:B$5901,"Not Found")</f>
        <v>Epicerie sucrée</v>
      </c>
      <c r="F4144" s="25" t="str">
        <f>_xlfn.XLOOKUP(A4144,Product!A$2:A$5901,Product!C$2:C$5901,"Not Found")</f>
        <v>Miel et confiture</v>
      </c>
      <c r="G4144" s="25" t="str">
        <f>IF(_xlfn.XLOOKUP(A4144,Product!A$2:A$5901,Product!D$2:D$5901,"Not Found") = 0,"",_xlfn.XLOOKUP(A4144,Product!A$2:A$5901,Product!D$2:D$5901,"Not Found"))</f>
        <v>Confiture</v>
      </c>
      <c r="H4144" s="30">
        <f>_xlfn.XLOOKUP(A4144,Product!A$2:A$5901,Product!E$2:E$5901,"Not Found")</f>
        <v>4.33</v>
      </c>
      <c r="I4144" s="25" t="str">
        <f>A4144&amp;"_"&amp;E4144&amp;"_"&amp;F4144&amp;"_"&amp;G4144</f>
        <v>71875_Epicerie sucrée_Miel et confiture_Confiture</v>
      </c>
      <c r="J4144" s="30">
        <f>D4144*H4144</f>
        <v>3472.66</v>
      </c>
      <c r="K4144" s="25">
        <f>IF(D4144&gt;0,1,0)</f>
        <v>1</v>
      </c>
      <c r="L4144" s="26">
        <f t="shared" si="64"/>
        <v>0</v>
      </c>
    </row>
    <row r="4145" spans="1:12" ht="19" hidden="1" x14ac:dyDescent="0.2">
      <c r="A4145" s="24">
        <v>71876</v>
      </c>
      <c r="B4145" s="24">
        <v>0</v>
      </c>
      <c r="C4145" s="24">
        <v>434</v>
      </c>
      <c r="D4145" s="24">
        <v>96</v>
      </c>
      <c r="E4145" s="25" t="str">
        <f>_xlfn.XLOOKUP(A4145,Product!A$2:A$5901,Product!B$2:B$5901,"Not Found")</f>
        <v>Epicerie sucrée</v>
      </c>
      <c r="F4145" s="25" t="str">
        <f>_xlfn.XLOOKUP(A4145,Product!A$2:A$5901,Product!C$2:C$5901,"Not Found")</f>
        <v>Miel et confiture</v>
      </c>
      <c r="G4145" s="25" t="str">
        <f>IF(_xlfn.XLOOKUP(A4145,Product!A$2:A$5901,Product!D$2:D$5901,"Not Found") = 0,"",_xlfn.XLOOKUP(A4145,Product!A$2:A$5901,Product!D$2:D$5901,"Not Found"))</f>
        <v>Confiture</v>
      </c>
      <c r="H4145" s="30">
        <f>_xlfn.XLOOKUP(A4145,Product!A$2:A$5901,Product!E$2:E$5901,"Not Found")</f>
        <v>4.67</v>
      </c>
      <c r="I4145" s="25" t="str">
        <f>A4145&amp;"_"&amp;E4145&amp;"_"&amp;F4145&amp;"_"&amp;G4145</f>
        <v>71876_Epicerie sucrée_Miel et confiture_Confiture</v>
      </c>
      <c r="J4145" s="30">
        <f>D4145*H4145</f>
        <v>448.32</v>
      </c>
      <c r="K4145" s="25">
        <f>IF(D4145&gt;0,1,0)</f>
        <v>1</v>
      </c>
      <c r="L4145" s="26">
        <f t="shared" si="64"/>
        <v>0</v>
      </c>
    </row>
    <row r="4146" spans="1:12" ht="19" hidden="1" x14ac:dyDescent="0.2">
      <c r="A4146" s="24">
        <v>72129</v>
      </c>
      <c r="B4146" s="24">
        <v>0</v>
      </c>
      <c r="C4146" s="24">
        <v>402</v>
      </c>
      <c r="D4146" s="24">
        <v>332</v>
      </c>
      <c r="E4146" s="25" t="str">
        <f>_xlfn.XLOOKUP(A4146,Product!A$2:A$5901,Product!B$2:B$5901,"Not Found")</f>
        <v>Epicerie sucrée</v>
      </c>
      <c r="F4146" s="25" t="str">
        <f>_xlfn.XLOOKUP(A4146,Product!A$2:A$5901,Product!C$2:C$5901,"Not Found")</f>
        <v>Chocolat bio</v>
      </c>
      <c r="G4146" s="25" t="str">
        <f>IF(_xlfn.XLOOKUP(A4146,Product!A$2:A$5901,Product!D$2:D$5901,"Not Found") = 0,"",_xlfn.XLOOKUP(A4146,Product!A$2:A$5901,Product!D$2:D$5901,"Not Found"))</f>
        <v>Chocolat cru</v>
      </c>
      <c r="H4146" s="30">
        <f>_xlfn.XLOOKUP(A4146,Product!A$2:A$5901,Product!E$2:E$5901,"Not Found")</f>
        <v>5.6</v>
      </c>
      <c r="I4146" s="25" t="str">
        <f>A4146&amp;"_"&amp;E4146&amp;"_"&amp;F4146&amp;"_"&amp;G4146</f>
        <v>72129_Epicerie sucrée_Chocolat bio_Chocolat cru</v>
      </c>
      <c r="J4146" s="30">
        <f>D4146*H4146</f>
        <v>1859.1999999999998</v>
      </c>
      <c r="K4146" s="25">
        <f>IF(D4146&gt;0,1,0)</f>
        <v>1</v>
      </c>
      <c r="L4146" s="26">
        <f t="shared" si="64"/>
        <v>0</v>
      </c>
    </row>
    <row r="4147" spans="1:12" ht="19" hidden="1" x14ac:dyDescent="0.2">
      <c r="A4147" s="24">
        <v>72248</v>
      </c>
      <c r="B4147" s="24">
        <v>1</v>
      </c>
      <c r="C4147" s="24">
        <v>928</v>
      </c>
      <c r="D4147" s="24">
        <v>62</v>
      </c>
      <c r="E4147" s="25" t="str">
        <f>_xlfn.XLOOKUP(A4147,Product!A$2:A$5901,Product!B$2:B$5901,"Not Found")</f>
        <v>Epicerie sucrée</v>
      </c>
      <c r="F4147" s="25" t="str">
        <f>_xlfn.XLOOKUP(A4147,Product!A$2:A$5901,Product!C$2:C$5901,"Not Found")</f>
        <v>Sucre et édulcorant</v>
      </c>
      <c r="G4147" s="25" t="str">
        <f>IF(_xlfn.XLOOKUP(A4147,Product!A$2:A$5901,Product!D$2:D$5901,"Not Found") = 0,"",_xlfn.XLOOKUP(A4147,Product!A$2:A$5901,Product!D$2:D$5901,"Not Found"))</f>
        <v>Édulcorant naturel</v>
      </c>
      <c r="H4147" s="30">
        <f>_xlfn.XLOOKUP(A4147,Product!A$2:A$5901,Product!E$2:E$5901,"Not Found")</f>
        <v>8.1199999999999992</v>
      </c>
      <c r="I4147" s="25" t="str">
        <f>A4147&amp;"_"&amp;E4147&amp;"_"&amp;F4147&amp;"_"&amp;G4147</f>
        <v>72248_Epicerie sucrée_Sucre et édulcorant_Édulcorant naturel</v>
      </c>
      <c r="J4147" s="30">
        <f>D4147*H4147</f>
        <v>503.43999999999994</v>
      </c>
      <c r="K4147" s="25">
        <f>IF(D4147&gt;0,1,0)</f>
        <v>1</v>
      </c>
      <c r="L4147" s="26">
        <f t="shared" si="64"/>
        <v>0</v>
      </c>
    </row>
    <row r="4148" spans="1:12" ht="19" hidden="1" x14ac:dyDescent="0.2">
      <c r="A4148" s="24">
        <v>72847</v>
      </c>
      <c r="B4148" s="24">
        <v>0</v>
      </c>
      <c r="C4148" s="24">
        <v>851</v>
      </c>
      <c r="D4148" s="24">
        <v>695</v>
      </c>
      <c r="E4148" s="25" t="str">
        <f>_xlfn.XLOOKUP(A4148,Product!A$2:A$5901,Product!B$2:B$5901,"Not Found")</f>
        <v>Epicerie sucrée</v>
      </c>
      <c r="F4148" s="25" t="str">
        <f>_xlfn.XLOOKUP(A4148,Product!A$2:A$5901,Product!C$2:C$5901,"Not Found")</f>
        <v>Céréales petit déjeuner</v>
      </c>
      <c r="G4148" s="25" t="str">
        <f>IF(_xlfn.XLOOKUP(A4148,Product!A$2:A$5901,Product!D$2:D$5901,"Not Found") = 0,"",_xlfn.XLOOKUP(A4148,Product!A$2:A$5901,Product!D$2:D$5901,"Not Found"))</f>
        <v>Flocons de Céréales</v>
      </c>
      <c r="H4148" s="30">
        <f>_xlfn.XLOOKUP(A4148,Product!A$2:A$5901,Product!E$2:E$5901,"Not Found")</f>
        <v>2.35</v>
      </c>
      <c r="I4148" s="25" t="str">
        <f>A4148&amp;"_"&amp;E4148&amp;"_"&amp;F4148&amp;"_"&amp;G4148</f>
        <v>72847_Epicerie sucrée_Céréales petit déjeuner_Flocons de Céréales</v>
      </c>
      <c r="J4148" s="30">
        <f>D4148*H4148</f>
        <v>1633.25</v>
      </c>
      <c r="K4148" s="25">
        <f>IF(D4148&gt;0,1,0)</f>
        <v>1</v>
      </c>
      <c r="L4148" s="26">
        <f t="shared" si="64"/>
        <v>0</v>
      </c>
    </row>
    <row r="4149" spans="1:12" ht="19" hidden="1" x14ac:dyDescent="0.2">
      <c r="A4149" s="24">
        <v>72852</v>
      </c>
      <c r="B4149" s="24">
        <v>0</v>
      </c>
      <c r="C4149" s="24">
        <v>859</v>
      </c>
      <c r="D4149" s="24">
        <v>644</v>
      </c>
      <c r="E4149" s="25" t="str">
        <f>_xlfn.XLOOKUP(A4149,Product!A$2:A$5901,Product!B$2:B$5901,"Not Found")</f>
        <v>Epicerie sucrée</v>
      </c>
      <c r="F4149" s="25" t="str">
        <f>_xlfn.XLOOKUP(A4149,Product!A$2:A$5901,Product!C$2:C$5901,"Not Found")</f>
        <v>Biscuits, Gâteaux</v>
      </c>
      <c r="G4149" s="25" t="str">
        <f>IF(_xlfn.XLOOKUP(A4149,Product!A$2:A$5901,Product!D$2:D$5901,"Not Found") = 0,"",_xlfn.XLOOKUP(A4149,Product!A$2:A$5901,Product!D$2:D$5901,"Not Found"))</f>
        <v>Biscuit au chocolat</v>
      </c>
      <c r="H4149" s="30">
        <f>_xlfn.XLOOKUP(A4149,Product!A$2:A$5901,Product!E$2:E$5901,"Not Found")</f>
        <v>2.66</v>
      </c>
      <c r="I4149" s="25" t="str">
        <f>A4149&amp;"_"&amp;E4149&amp;"_"&amp;F4149&amp;"_"&amp;G4149</f>
        <v>72852_Epicerie sucrée_Biscuits, Gâteaux_Biscuit au chocolat</v>
      </c>
      <c r="J4149" s="30">
        <f>D4149*H4149</f>
        <v>1713.0400000000002</v>
      </c>
      <c r="K4149" s="25">
        <f>IF(D4149&gt;0,1,0)</f>
        <v>1</v>
      </c>
      <c r="L4149" s="26">
        <f t="shared" si="64"/>
        <v>0</v>
      </c>
    </row>
    <row r="4150" spans="1:12" ht="19" hidden="1" x14ac:dyDescent="0.2">
      <c r="A4150" s="24">
        <v>73173</v>
      </c>
      <c r="B4150" s="24">
        <v>1</v>
      </c>
      <c r="C4150" s="24">
        <v>693</v>
      </c>
      <c r="D4150" s="24">
        <v>9</v>
      </c>
      <c r="E4150" s="25" t="str">
        <f>_xlfn.XLOOKUP(A4150,Product!A$2:A$5901,Product!B$2:B$5901,"Not Found")</f>
        <v>Epicerie sucrée</v>
      </c>
      <c r="F4150" s="25" t="str">
        <f>_xlfn.XLOOKUP(A4150,Product!A$2:A$5901,Product!C$2:C$5901,"Not Found")</f>
        <v>Fruits secs</v>
      </c>
      <c r="G4150" s="25" t="str">
        <f>IF(_xlfn.XLOOKUP(A4150,Product!A$2:A$5901,Product!D$2:D$5901,"Not Found") = 0,"",_xlfn.XLOOKUP(A4150,Product!A$2:A$5901,Product!D$2:D$5901,"Not Found"))</f>
        <v>Fruit sec en poudre</v>
      </c>
      <c r="H4150" s="30">
        <f>_xlfn.XLOOKUP(A4150,Product!A$2:A$5901,Product!E$2:E$5901,"Not Found")</f>
        <v>3.46</v>
      </c>
      <c r="I4150" s="25" t="str">
        <f>A4150&amp;"_"&amp;E4150&amp;"_"&amp;F4150&amp;"_"&amp;G4150</f>
        <v>73173_Epicerie sucrée_Fruits secs_Fruit sec en poudre</v>
      </c>
      <c r="J4150" s="30">
        <f>D4150*H4150</f>
        <v>31.14</v>
      </c>
      <c r="K4150" s="25">
        <f>IF(D4150&gt;0,1,0)</f>
        <v>1</v>
      </c>
      <c r="L4150" s="26">
        <f t="shared" si="64"/>
        <v>0</v>
      </c>
    </row>
    <row r="4151" spans="1:12" ht="19" hidden="1" x14ac:dyDescent="0.2">
      <c r="A4151" s="24">
        <v>73175</v>
      </c>
      <c r="B4151" s="24">
        <v>0</v>
      </c>
      <c r="C4151" s="24">
        <v>545</v>
      </c>
      <c r="D4151" s="24">
        <v>442</v>
      </c>
      <c r="E4151" s="25" t="str">
        <f>_xlfn.XLOOKUP(A4151,Product!A$2:A$5901,Product!B$2:B$5901,"Not Found")</f>
        <v>Epicerie sucrée</v>
      </c>
      <c r="F4151" s="25" t="str">
        <f>_xlfn.XLOOKUP(A4151,Product!A$2:A$5901,Product!C$2:C$5901,"Not Found")</f>
        <v>Fruits secs</v>
      </c>
      <c r="G4151" s="25" t="str">
        <f>IF(_xlfn.XLOOKUP(A4151,Product!A$2:A$5901,Product!D$2:D$5901,"Not Found") = 0,"",_xlfn.XLOOKUP(A4151,Product!A$2:A$5901,Product!D$2:D$5901,"Not Found"))</f>
        <v>Fruit séché</v>
      </c>
      <c r="H4151" s="30">
        <f>_xlfn.XLOOKUP(A4151,Product!A$2:A$5901,Product!E$2:E$5901,"Not Found")</f>
        <v>10.7</v>
      </c>
      <c r="I4151" s="25" t="str">
        <f>A4151&amp;"_"&amp;E4151&amp;"_"&amp;F4151&amp;"_"&amp;G4151</f>
        <v>73175_Epicerie sucrée_Fruits secs_Fruit séché</v>
      </c>
      <c r="J4151" s="30">
        <f>D4151*H4151</f>
        <v>4729.3999999999996</v>
      </c>
      <c r="K4151" s="25">
        <f>IF(D4151&gt;0,1,0)</f>
        <v>1</v>
      </c>
      <c r="L4151" s="26">
        <f t="shared" si="64"/>
        <v>0</v>
      </c>
    </row>
    <row r="4152" spans="1:12" ht="19" hidden="1" x14ac:dyDescent="0.2">
      <c r="A4152" s="24">
        <v>73187</v>
      </c>
      <c r="B4152" s="24">
        <v>1</v>
      </c>
      <c r="C4152" s="24">
        <v>99</v>
      </c>
      <c r="D4152" s="24">
        <v>57</v>
      </c>
      <c r="E4152" s="25" t="str">
        <f>_xlfn.XLOOKUP(A4152,Product!A$2:A$5901,Product!B$2:B$5901,"Not Found")</f>
        <v>Epicerie sucrée</v>
      </c>
      <c r="F4152" s="25" t="str">
        <f>_xlfn.XLOOKUP(A4152,Product!A$2:A$5901,Product!C$2:C$5901,"Not Found")</f>
        <v>Sucre et édulcorant</v>
      </c>
      <c r="G4152" s="25" t="str">
        <f>IF(_xlfn.XLOOKUP(A4152,Product!A$2:A$5901,Product!D$2:D$5901,"Not Found") = 0,"",_xlfn.XLOOKUP(A4152,Product!A$2:A$5901,Product!D$2:D$5901,"Not Found"))</f>
        <v>Édulcorant naturel</v>
      </c>
      <c r="H4152" s="30">
        <f>_xlfn.XLOOKUP(A4152,Product!A$2:A$5901,Product!E$2:E$5901,"Not Found")</f>
        <v>16.91</v>
      </c>
      <c r="I4152" s="25" t="str">
        <f>A4152&amp;"_"&amp;E4152&amp;"_"&amp;F4152&amp;"_"&amp;G4152</f>
        <v>73187_Epicerie sucrée_Sucre et édulcorant_Édulcorant naturel</v>
      </c>
      <c r="J4152" s="30">
        <f>D4152*H4152</f>
        <v>963.87</v>
      </c>
      <c r="K4152" s="25">
        <f>IF(D4152&gt;0,1,0)</f>
        <v>1</v>
      </c>
      <c r="L4152" s="26">
        <f t="shared" si="64"/>
        <v>0</v>
      </c>
    </row>
    <row r="4153" spans="1:12" ht="19" hidden="1" x14ac:dyDescent="0.2">
      <c r="A4153" s="24">
        <v>73190</v>
      </c>
      <c r="B4153" s="24">
        <v>0</v>
      </c>
      <c r="C4153" s="24">
        <v>769</v>
      </c>
      <c r="D4153" s="24">
        <v>45</v>
      </c>
      <c r="E4153" s="25" t="str">
        <f>_xlfn.XLOOKUP(A4153,Product!A$2:A$5901,Product!B$2:B$5901,"Not Found")</f>
        <v>Epicerie sucrée</v>
      </c>
      <c r="F4153" s="25" t="str">
        <f>_xlfn.XLOOKUP(A4153,Product!A$2:A$5901,Product!C$2:C$5901,"Not Found")</f>
        <v>Fruits secs</v>
      </c>
      <c r="G4153" s="25" t="str">
        <f>IF(_xlfn.XLOOKUP(A4153,Product!A$2:A$5901,Product!D$2:D$5901,"Not Found") = 0,"",_xlfn.XLOOKUP(A4153,Product!A$2:A$5901,Product!D$2:D$5901,"Not Found"))</f>
        <v>Fruit sec à coque</v>
      </c>
      <c r="H4153" s="30">
        <f>_xlfn.XLOOKUP(A4153,Product!A$2:A$5901,Product!E$2:E$5901,"Not Found")</f>
        <v>29.98</v>
      </c>
      <c r="I4153" s="25" t="str">
        <f>A4153&amp;"_"&amp;E4153&amp;"_"&amp;F4153&amp;"_"&amp;G4153</f>
        <v>73190_Epicerie sucrée_Fruits secs_Fruit sec à coque</v>
      </c>
      <c r="J4153" s="30">
        <f>D4153*H4153</f>
        <v>1349.1</v>
      </c>
      <c r="K4153" s="25">
        <f>IF(D4153&gt;0,1,0)</f>
        <v>1</v>
      </c>
      <c r="L4153" s="26">
        <f t="shared" si="64"/>
        <v>0</v>
      </c>
    </row>
    <row r="4154" spans="1:12" ht="19" hidden="1" x14ac:dyDescent="0.2">
      <c r="A4154" s="24">
        <v>73236</v>
      </c>
      <c r="B4154" s="24">
        <v>1</v>
      </c>
      <c r="C4154" s="24">
        <v>497</v>
      </c>
      <c r="D4154" s="24">
        <v>380</v>
      </c>
      <c r="E4154" s="25" t="str">
        <f>_xlfn.XLOOKUP(A4154,Product!A$2:A$5901,Product!B$2:B$5901,"Not Found")</f>
        <v>Epicerie sucrée</v>
      </c>
      <c r="F4154" s="25" t="str">
        <f>_xlfn.XLOOKUP(A4154,Product!A$2:A$5901,Product!C$2:C$5901,"Not Found")</f>
        <v>Sucre et édulcorant</v>
      </c>
      <c r="G4154" s="25" t="str">
        <f>IF(_xlfn.XLOOKUP(A4154,Product!A$2:A$5901,Product!D$2:D$5901,"Not Found") = 0,"",_xlfn.XLOOKUP(A4154,Product!A$2:A$5901,Product!D$2:D$5901,"Not Found"))</f>
        <v>Édulcorant naturel</v>
      </c>
      <c r="H4154" s="30">
        <f>_xlfn.XLOOKUP(A4154,Product!A$2:A$5901,Product!E$2:E$5901,"Not Found")</f>
        <v>4.43</v>
      </c>
      <c r="I4154" s="25" t="str">
        <f>A4154&amp;"_"&amp;E4154&amp;"_"&amp;F4154&amp;"_"&amp;G4154</f>
        <v>73236_Epicerie sucrée_Sucre et édulcorant_Édulcorant naturel</v>
      </c>
      <c r="J4154" s="30">
        <f>D4154*H4154</f>
        <v>1683.3999999999999</v>
      </c>
      <c r="K4154" s="25">
        <f>IF(D4154&gt;0,1,0)</f>
        <v>1</v>
      </c>
      <c r="L4154" s="26">
        <f t="shared" si="64"/>
        <v>0</v>
      </c>
    </row>
    <row r="4155" spans="1:12" ht="19" hidden="1" x14ac:dyDescent="0.2">
      <c r="A4155" s="24">
        <v>73310</v>
      </c>
      <c r="B4155" s="24">
        <v>1</v>
      </c>
      <c r="C4155" s="24">
        <v>205</v>
      </c>
      <c r="D4155" s="24">
        <v>69</v>
      </c>
      <c r="E4155" s="25" t="str">
        <f>_xlfn.XLOOKUP(A4155,Product!A$2:A$5901,Product!B$2:B$5901,"Not Found")</f>
        <v>Epicerie sucrée</v>
      </c>
      <c r="F4155" s="25" t="str">
        <f>_xlfn.XLOOKUP(A4155,Product!A$2:A$5901,Product!C$2:C$5901,"Not Found")</f>
        <v>Biscuits, Gâteaux</v>
      </c>
      <c r="G4155" s="25" t="str">
        <f>IF(_xlfn.XLOOKUP(A4155,Product!A$2:A$5901,Product!D$2:D$5901,"Not Found") = 0,"",_xlfn.XLOOKUP(A4155,Product!A$2:A$5901,Product!D$2:D$5901,"Not Found"))</f>
        <v>Madeleine et moelleux</v>
      </c>
      <c r="H4155" s="30">
        <f>_xlfn.XLOOKUP(A4155,Product!A$2:A$5901,Product!E$2:E$5901,"Not Found")</f>
        <v>2.36</v>
      </c>
      <c r="I4155" s="25" t="str">
        <f>A4155&amp;"_"&amp;E4155&amp;"_"&amp;F4155&amp;"_"&amp;G4155</f>
        <v>73310_Epicerie sucrée_Biscuits, Gâteaux_Madeleine et moelleux</v>
      </c>
      <c r="J4155" s="30">
        <f>D4155*H4155</f>
        <v>162.84</v>
      </c>
      <c r="K4155" s="25">
        <f>IF(D4155&gt;0,1,0)</f>
        <v>1</v>
      </c>
      <c r="L4155" s="26">
        <f t="shared" si="64"/>
        <v>0</v>
      </c>
    </row>
    <row r="4156" spans="1:12" ht="19" hidden="1" x14ac:dyDescent="0.2">
      <c r="A4156" s="24">
        <v>73835</v>
      </c>
      <c r="B4156" s="24">
        <v>1</v>
      </c>
      <c r="C4156" s="24">
        <v>586</v>
      </c>
      <c r="D4156" s="24">
        <v>569</v>
      </c>
      <c r="E4156" s="25" t="str">
        <f>_xlfn.XLOOKUP(A4156,Product!A$2:A$5901,Product!B$2:B$5901,"Not Found")</f>
        <v>Epicerie sucrée</v>
      </c>
      <c r="F4156" s="25" t="str">
        <f>_xlfn.XLOOKUP(A4156,Product!A$2:A$5901,Product!C$2:C$5901,"Not Found")</f>
        <v>Tartines et biscottes</v>
      </c>
      <c r="G4156" s="25" t="str">
        <f>IF(_xlfn.XLOOKUP(A4156,Product!A$2:A$5901,Product!D$2:D$5901,"Not Found") = 0,"",_xlfn.XLOOKUP(A4156,Product!A$2:A$5901,Product!D$2:D$5901,"Not Found"))</f>
        <v>Tartine craquante, biscotte</v>
      </c>
      <c r="H4156" s="30">
        <f>_xlfn.XLOOKUP(A4156,Product!A$2:A$5901,Product!E$2:E$5901,"Not Found")</f>
        <v>1.52</v>
      </c>
      <c r="I4156" s="25" t="str">
        <f>A4156&amp;"_"&amp;E4156&amp;"_"&amp;F4156&amp;"_"&amp;G4156</f>
        <v>73835_Epicerie sucrée_Tartines et biscottes_Tartine craquante, biscotte</v>
      </c>
      <c r="J4156" s="30">
        <f>D4156*H4156</f>
        <v>864.88</v>
      </c>
      <c r="K4156" s="25">
        <f>IF(D4156&gt;0,1,0)</f>
        <v>1</v>
      </c>
      <c r="L4156" s="26">
        <f t="shared" si="64"/>
        <v>0</v>
      </c>
    </row>
    <row r="4157" spans="1:12" ht="19" hidden="1" x14ac:dyDescent="0.2">
      <c r="A4157" s="24">
        <v>73836</v>
      </c>
      <c r="B4157" s="24">
        <v>1</v>
      </c>
      <c r="C4157" s="24">
        <v>172</v>
      </c>
      <c r="D4157" s="24">
        <v>73</v>
      </c>
      <c r="E4157" s="25" t="str">
        <f>_xlfn.XLOOKUP(A4157,Product!A$2:A$5901,Product!B$2:B$5901,"Not Found")</f>
        <v>Epicerie sucrée</v>
      </c>
      <c r="F4157" s="25" t="str">
        <f>_xlfn.XLOOKUP(A4157,Product!A$2:A$5901,Product!C$2:C$5901,"Not Found")</f>
        <v>Tartines et biscottes</v>
      </c>
      <c r="G4157" s="25" t="str">
        <f>IF(_xlfn.XLOOKUP(A4157,Product!A$2:A$5901,Product!D$2:D$5901,"Not Found") = 0,"",_xlfn.XLOOKUP(A4157,Product!A$2:A$5901,Product!D$2:D$5901,"Not Found"))</f>
        <v>Tartine craquante, biscotte</v>
      </c>
      <c r="H4157" s="30">
        <f>_xlfn.XLOOKUP(A4157,Product!A$2:A$5901,Product!E$2:E$5901,"Not Found")</f>
        <v>1.8</v>
      </c>
      <c r="I4157" s="25" t="str">
        <f>A4157&amp;"_"&amp;E4157&amp;"_"&amp;F4157&amp;"_"&amp;G4157</f>
        <v>73836_Epicerie sucrée_Tartines et biscottes_Tartine craquante, biscotte</v>
      </c>
      <c r="J4157" s="30">
        <f>D4157*H4157</f>
        <v>131.4</v>
      </c>
      <c r="K4157" s="25">
        <f>IF(D4157&gt;0,1,0)</f>
        <v>1</v>
      </c>
      <c r="L4157" s="26">
        <f t="shared" si="64"/>
        <v>0</v>
      </c>
    </row>
    <row r="4158" spans="1:12" ht="19" hidden="1" x14ac:dyDescent="0.2">
      <c r="A4158" s="24">
        <v>73872</v>
      </c>
      <c r="B4158" s="24">
        <v>1</v>
      </c>
      <c r="C4158" s="24">
        <v>47</v>
      </c>
      <c r="D4158" s="24">
        <v>29</v>
      </c>
      <c r="E4158" s="25" t="str">
        <f>_xlfn.XLOOKUP(A4158,Product!A$2:A$5901,Product!B$2:B$5901,"Not Found")</f>
        <v>Epicerie sucrée</v>
      </c>
      <c r="F4158" s="25" t="str">
        <f>_xlfn.XLOOKUP(A4158,Product!A$2:A$5901,Product!C$2:C$5901,"Not Found")</f>
        <v>Biscuits, Gâteaux</v>
      </c>
      <c r="G4158" s="25" t="str">
        <f>IF(_xlfn.XLOOKUP(A4158,Product!A$2:A$5901,Product!D$2:D$5901,"Not Found") = 0,"",_xlfn.XLOOKUP(A4158,Product!A$2:A$5901,Product!D$2:D$5901,"Not Found"))</f>
        <v>Biscuit au chocolat</v>
      </c>
      <c r="H4158" s="30">
        <f>_xlfn.XLOOKUP(A4158,Product!A$2:A$5901,Product!E$2:E$5901,"Not Found")</f>
        <v>2.0699999999999998</v>
      </c>
      <c r="I4158" s="25" t="str">
        <f>A4158&amp;"_"&amp;E4158&amp;"_"&amp;F4158&amp;"_"&amp;G4158</f>
        <v>73872_Epicerie sucrée_Biscuits, Gâteaux_Biscuit au chocolat</v>
      </c>
      <c r="J4158" s="30">
        <f>D4158*H4158</f>
        <v>60.029999999999994</v>
      </c>
      <c r="K4158" s="25">
        <f>IF(D4158&gt;0,1,0)</f>
        <v>1</v>
      </c>
      <c r="L4158" s="26">
        <f t="shared" si="64"/>
        <v>0</v>
      </c>
    </row>
    <row r="4159" spans="1:12" ht="19" hidden="1" x14ac:dyDescent="0.2">
      <c r="A4159" s="24">
        <v>73916</v>
      </c>
      <c r="B4159" s="24">
        <v>1</v>
      </c>
      <c r="C4159" s="24">
        <v>284</v>
      </c>
      <c r="D4159" s="24">
        <v>3</v>
      </c>
      <c r="E4159" s="25" t="str">
        <f>_xlfn.XLOOKUP(A4159,Product!A$2:A$5901,Product!B$2:B$5901,"Not Found")</f>
        <v>Epicerie sucrée</v>
      </c>
      <c r="F4159" s="25" t="str">
        <f>_xlfn.XLOOKUP(A4159,Product!A$2:A$5901,Product!C$2:C$5901,"Not Found")</f>
        <v>Chocolat bio</v>
      </c>
      <c r="G4159" s="25" t="str">
        <f>IF(_xlfn.XLOOKUP(A4159,Product!A$2:A$5901,Product!D$2:D$5901,"Not Found") = 0,"",_xlfn.XLOOKUP(A4159,Product!A$2:A$5901,Product!D$2:D$5901,"Not Found"))</f>
        <v>Chocolat noir</v>
      </c>
      <c r="H4159" s="30">
        <f>_xlfn.XLOOKUP(A4159,Product!A$2:A$5901,Product!E$2:E$5901,"Not Found")</f>
        <v>1.7</v>
      </c>
      <c r="I4159" s="25" t="str">
        <f>A4159&amp;"_"&amp;E4159&amp;"_"&amp;F4159&amp;"_"&amp;G4159</f>
        <v>73916_Epicerie sucrée_Chocolat bio_Chocolat noir</v>
      </c>
      <c r="J4159" s="30">
        <f>D4159*H4159</f>
        <v>5.0999999999999996</v>
      </c>
      <c r="K4159" s="25">
        <f>IF(D4159&gt;0,1,0)</f>
        <v>1</v>
      </c>
      <c r="L4159" s="26">
        <f t="shared" si="64"/>
        <v>0</v>
      </c>
    </row>
    <row r="4160" spans="1:12" ht="19" hidden="1" x14ac:dyDescent="0.2">
      <c r="A4160" s="24">
        <v>73923</v>
      </c>
      <c r="B4160" s="24">
        <v>0</v>
      </c>
      <c r="C4160" s="24">
        <v>354</v>
      </c>
      <c r="D4160" s="24">
        <v>44</v>
      </c>
      <c r="E4160" s="25" t="str">
        <f>_xlfn.XLOOKUP(A4160,Product!A$2:A$5901,Product!B$2:B$5901,"Not Found")</f>
        <v>Epicerie sucrée</v>
      </c>
      <c r="F4160" s="25" t="str">
        <f>_xlfn.XLOOKUP(A4160,Product!A$2:A$5901,Product!C$2:C$5901,"Not Found")</f>
        <v>Chocolat bio</v>
      </c>
      <c r="G4160" s="25" t="str">
        <f>IF(_xlfn.XLOOKUP(A4160,Product!A$2:A$5901,Product!D$2:D$5901,"Not Found") = 0,"",_xlfn.XLOOKUP(A4160,Product!A$2:A$5901,Product!D$2:D$5901,"Not Found"))</f>
        <v>Chocolat pâtissier</v>
      </c>
      <c r="H4160" s="30">
        <f>_xlfn.XLOOKUP(A4160,Product!A$2:A$5901,Product!E$2:E$5901,"Not Found")</f>
        <v>2.2599999999999998</v>
      </c>
      <c r="I4160" s="25" t="str">
        <f>A4160&amp;"_"&amp;E4160&amp;"_"&amp;F4160&amp;"_"&amp;G4160</f>
        <v>73923_Epicerie sucrée_Chocolat bio_Chocolat pâtissier</v>
      </c>
      <c r="J4160" s="30">
        <f>D4160*H4160</f>
        <v>99.44</v>
      </c>
      <c r="K4160" s="25">
        <f>IF(D4160&gt;0,1,0)</f>
        <v>1</v>
      </c>
      <c r="L4160" s="26">
        <f t="shared" si="64"/>
        <v>0</v>
      </c>
    </row>
    <row r="4161" spans="1:12" ht="19" hidden="1" x14ac:dyDescent="0.2">
      <c r="A4161" s="24">
        <v>75010</v>
      </c>
      <c r="B4161" s="24">
        <v>1</v>
      </c>
      <c r="C4161" s="24">
        <v>980</v>
      </c>
      <c r="D4161" s="24">
        <v>872</v>
      </c>
      <c r="E4161" s="25" t="str">
        <f>_xlfn.XLOOKUP(A4161,Product!A$2:A$5901,Product!B$2:B$5901,"Not Found")</f>
        <v>Epicerie sucrée</v>
      </c>
      <c r="F4161" s="25" t="str">
        <f>_xlfn.XLOOKUP(A4161,Product!A$2:A$5901,Product!C$2:C$5901,"Not Found")</f>
        <v>Compote et dessert</v>
      </c>
      <c r="G4161" s="25" t="str">
        <f>IF(_xlfn.XLOOKUP(A4161,Product!A$2:A$5901,Product!D$2:D$5901,"Not Found") = 0,"",_xlfn.XLOOKUP(A4161,Product!A$2:A$5901,Product!D$2:D$5901,"Not Found"))</f>
        <v>Compote et purée de fruit</v>
      </c>
      <c r="H4161" s="30">
        <f>_xlfn.XLOOKUP(A4161,Product!A$2:A$5901,Product!E$2:E$5901,"Not Found")</f>
        <v>3.19</v>
      </c>
      <c r="I4161" s="25" t="str">
        <f>A4161&amp;"_"&amp;E4161&amp;"_"&amp;F4161&amp;"_"&amp;G4161</f>
        <v>75010_Epicerie sucrée_Compote et dessert_Compote et purée de fruit</v>
      </c>
      <c r="J4161" s="30">
        <f>D4161*H4161</f>
        <v>2781.68</v>
      </c>
      <c r="K4161" s="25">
        <f>IF(D4161&gt;0,1,0)</f>
        <v>1</v>
      </c>
      <c r="L4161" s="26">
        <f t="shared" si="64"/>
        <v>0</v>
      </c>
    </row>
    <row r="4162" spans="1:12" ht="19" hidden="1" x14ac:dyDescent="0.2">
      <c r="A4162" s="24">
        <v>76044</v>
      </c>
      <c r="B4162" s="24">
        <v>1</v>
      </c>
      <c r="C4162" s="24">
        <v>272</v>
      </c>
      <c r="D4162" s="24">
        <v>196</v>
      </c>
      <c r="E4162" s="25" t="str">
        <f>_xlfn.XLOOKUP(A4162,Product!A$2:A$5901,Product!B$2:B$5901,"Not Found")</f>
        <v>Epicerie sucrée</v>
      </c>
      <c r="F4162" s="25" t="str">
        <f>_xlfn.XLOOKUP(A4162,Product!A$2:A$5901,Product!C$2:C$5901,"Not Found")</f>
        <v>Fruits secs</v>
      </c>
      <c r="G4162" s="25" t="str">
        <f>IF(_xlfn.XLOOKUP(A4162,Product!A$2:A$5901,Product!D$2:D$5901,"Not Found") = 0,"",_xlfn.XLOOKUP(A4162,Product!A$2:A$5901,Product!D$2:D$5901,"Not Found"))</f>
        <v>Fruit sec à coque</v>
      </c>
      <c r="H4162" s="30">
        <f>_xlfn.XLOOKUP(A4162,Product!A$2:A$5901,Product!E$2:E$5901,"Not Found")</f>
        <v>2.88</v>
      </c>
      <c r="I4162" s="25" t="str">
        <f>A4162&amp;"_"&amp;E4162&amp;"_"&amp;F4162&amp;"_"&amp;G4162</f>
        <v>76044_Epicerie sucrée_Fruits secs_Fruit sec à coque</v>
      </c>
      <c r="J4162" s="30">
        <f>D4162*H4162</f>
        <v>564.48</v>
      </c>
      <c r="K4162" s="25">
        <f>IF(D4162&gt;0,1,0)</f>
        <v>1</v>
      </c>
      <c r="L4162" s="26">
        <f t="shared" si="64"/>
        <v>0</v>
      </c>
    </row>
    <row r="4163" spans="1:12" ht="19" hidden="1" x14ac:dyDescent="0.2">
      <c r="A4163" s="24">
        <v>76046</v>
      </c>
      <c r="B4163" s="24">
        <v>0</v>
      </c>
      <c r="C4163" s="24">
        <v>234</v>
      </c>
      <c r="D4163" s="24">
        <v>159</v>
      </c>
      <c r="E4163" s="25" t="str">
        <f>_xlfn.XLOOKUP(A4163,Product!A$2:A$5901,Product!B$2:B$5901,"Not Found")</f>
        <v>Epicerie sucrée</v>
      </c>
      <c r="F4163" s="25" t="str">
        <f>_xlfn.XLOOKUP(A4163,Product!A$2:A$5901,Product!C$2:C$5901,"Not Found")</f>
        <v>Fruits secs</v>
      </c>
      <c r="G4163" s="25" t="str">
        <f>IF(_xlfn.XLOOKUP(A4163,Product!A$2:A$5901,Product!D$2:D$5901,"Not Found") = 0,"",_xlfn.XLOOKUP(A4163,Product!A$2:A$5901,Product!D$2:D$5901,"Not Found"))</f>
        <v>Fruit sec à coque</v>
      </c>
      <c r="H4163" s="30">
        <f>_xlfn.XLOOKUP(A4163,Product!A$2:A$5901,Product!E$2:E$5901,"Not Found")</f>
        <v>5.31</v>
      </c>
      <c r="I4163" s="25" t="str">
        <f>A4163&amp;"_"&amp;E4163&amp;"_"&amp;F4163&amp;"_"&amp;G4163</f>
        <v>76046_Epicerie sucrée_Fruits secs_Fruit sec à coque</v>
      </c>
      <c r="J4163" s="30">
        <f>D4163*H4163</f>
        <v>844.29</v>
      </c>
      <c r="K4163" s="25">
        <f>IF(D4163&gt;0,1,0)</f>
        <v>1</v>
      </c>
      <c r="L4163" s="26">
        <f t="shared" ref="L4163:L4226" si="65">1-K4163</f>
        <v>0</v>
      </c>
    </row>
    <row r="4164" spans="1:12" ht="19" hidden="1" x14ac:dyDescent="0.2">
      <c r="A4164" s="24">
        <v>76413</v>
      </c>
      <c r="B4164" s="24">
        <v>1</v>
      </c>
      <c r="C4164" s="24">
        <v>732</v>
      </c>
      <c r="D4164" s="24">
        <v>577</v>
      </c>
      <c r="E4164" s="25" t="str">
        <f>_xlfn.XLOOKUP(A4164,Product!A$2:A$5901,Product!B$2:B$5901,"Not Found")</f>
        <v>Epicerie sucrée</v>
      </c>
      <c r="F4164" s="25" t="str">
        <f>_xlfn.XLOOKUP(A4164,Product!A$2:A$5901,Product!C$2:C$5901,"Not Found")</f>
        <v>Céréales petit déjeuner</v>
      </c>
      <c r="G4164" s="25" t="str">
        <f>IF(_xlfn.XLOOKUP(A4164,Product!A$2:A$5901,Product!D$2:D$5901,"Not Found") = 0,"",_xlfn.XLOOKUP(A4164,Product!A$2:A$5901,Product!D$2:D$5901,"Not Found"))</f>
        <v>Flocons de Céréales</v>
      </c>
      <c r="H4164" s="30">
        <f>_xlfn.XLOOKUP(A4164,Product!A$2:A$5901,Product!E$2:E$5901,"Not Found")</f>
        <v>1.1000000000000001</v>
      </c>
      <c r="I4164" s="25" t="str">
        <f>A4164&amp;"_"&amp;E4164&amp;"_"&amp;F4164&amp;"_"&amp;G4164</f>
        <v>76413_Epicerie sucrée_Céréales petit déjeuner_Flocons de Céréales</v>
      </c>
      <c r="J4164" s="30">
        <f>D4164*H4164</f>
        <v>634.70000000000005</v>
      </c>
      <c r="K4164" s="25">
        <f>IF(D4164&gt;0,1,0)</f>
        <v>1</v>
      </c>
      <c r="L4164" s="26">
        <f t="shared" si="65"/>
        <v>0</v>
      </c>
    </row>
    <row r="4165" spans="1:12" ht="19" hidden="1" x14ac:dyDescent="0.2">
      <c r="A4165" s="24">
        <v>76418</v>
      </c>
      <c r="B4165" s="24">
        <v>1</v>
      </c>
      <c r="C4165" s="24">
        <v>373</v>
      </c>
      <c r="D4165" s="24">
        <v>317</v>
      </c>
      <c r="E4165" s="25" t="str">
        <f>_xlfn.XLOOKUP(A4165,Product!A$2:A$5901,Product!B$2:B$5901,"Not Found")</f>
        <v>Epicerie sucrée</v>
      </c>
      <c r="F4165" s="25" t="str">
        <f>_xlfn.XLOOKUP(A4165,Product!A$2:A$5901,Product!C$2:C$5901,"Not Found")</f>
        <v>Céréales petit déjeuner</v>
      </c>
      <c r="G4165" s="25" t="str">
        <f>IF(_xlfn.XLOOKUP(A4165,Product!A$2:A$5901,Product!D$2:D$5901,"Not Found") = 0,"",_xlfn.XLOOKUP(A4165,Product!A$2:A$5901,Product!D$2:D$5901,"Not Found"))</f>
        <v>Flocons de Céréales</v>
      </c>
      <c r="H4165" s="30">
        <f>_xlfn.XLOOKUP(A4165,Product!A$2:A$5901,Product!E$2:E$5901,"Not Found")</f>
        <v>0.93</v>
      </c>
      <c r="I4165" s="25" t="str">
        <f>A4165&amp;"_"&amp;E4165&amp;"_"&amp;F4165&amp;"_"&amp;G4165</f>
        <v>76418_Epicerie sucrée_Céréales petit déjeuner_Flocons de Céréales</v>
      </c>
      <c r="J4165" s="30">
        <f>D4165*H4165</f>
        <v>294.81</v>
      </c>
      <c r="K4165" s="25">
        <f>IF(D4165&gt;0,1,0)</f>
        <v>1</v>
      </c>
      <c r="L4165" s="26">
        <f t="shared" si="65"/>
        <v>0</v>
      </c>
    </row>
    <row r="4166" spans="1:12" ht="19" hidden="1" x14ac:dyDescent="0.2">
      <c r="A4166" s="24">
        <v>76420</v>
      </c>
      <c r="B4166" s="24">
        <v>0</v>
      </c>
      <c r="C4166" s="24">
        <v>680</v>
      </c>
      <c r="D4166" s="24">
        <v>171</v>
      </c>
      <c r="E4166" s="25" t="str">
        <f>_xlfn.XLOOKUP(A4166,Product!A$2:A$5901,Product!B$2:B$5901,"Not Found")</f>
        <v>Epicerie sucrée</v>
      </c>
      <c r="F4166" s="25" t="str">
        <f>_xlfn.XLOOKUP(A4166,Product!A$2:A$5901,Product!C$2:C$5901,"Not Found")</f>
        <v>Céréales petit déjeuner</v>
      </c>
      <c r="G4166" s="25" t="str">
        <f>IF(_xlfn.XLOOKUP(A4166,Product!A$2:A$5901,Product!D$2:D$5901,"Not Found") = 0,"",_xlfn.XLOOKUP(A4166,Product!A$2:A$5901,Product!D$2:D$5901,"Not Found"))</f>
        <v>Flocons de Céréales</v>
      </c>
      <c r="H4166" s="30">
        <f>_xlfn.XLOOKUP(A4166,Product!A$2:A$5901,Product!E$2:E$5901,"Not Found")</f>
        <v>0.93</v>
      </c>
      <c r="I4166" s="25" t="str">
        <f>A4166&amp;"_"&amp;E4166&amp;"_"&amp;F4166&amp;"_"&amp;G4166</f>
        <v>76420_Epicerie sucrée_Céréales petit déjeuner_Flocons de Céréales</v>
      </c>
      <c r="J4166" s="30">
        <f>D4166*H4166</f>
        <v>159.03</v>
      </c>
      <c r="K4166" s="25">
        <f>IF(D4166&gt;0,1,0)</f>
        <v>1</v>
      </c>
      <c r="L4166" s="26">
        <f t="shared" si="65"/>
        <v>0</v>
      </c>
    </row>
    <row r="4167" spans="1:12" ht="19" hidden="1" x14ac:dyDescent="0.2">
      <c r="A4167" s="24">
        <v>76421</v>
      </c>
      <c r="B4167" s="24">
        <v>0</v>
      </c>
      <c r="C4167" s="24">
        <v>830</v>
      </c>
      <c r="D4167" s="24">
        <v>284</v>
      </c>
      <c r="E4167" s="25" t="str">
        <f>_xlfn.XLOOKUP(A4167,Product!A$2:A$5901,Product!B$2:B$5901,"Not Found")</f>
        <v>Epicerie sucrée</v>
      </c>
      <c r="F4167" s="25" t="str">
        <f>_xlfn.XLOOKUP(A4167,Product!A$2:A$5901,Product!C$2:C$5901,"Not Found")</f>
        <v>Céréales petit déjeuner</v>
      </c>
      <c r="G4167" s="25" t="str">
        <f>IF(_xlfn.XLOOKUP(A4167,Product!A$2:A$5901,Product!D$2:D$5901,"Not Found") = 0,"",_xlfn.XLOOKUP(A4167,Product!A$2:A$5901,Product!D$2:D$5901,"Not Found"))</f>
        <v>Flocons de Céréales</v>
      </c>
      <c r="H4167" s="30">
        <f>_xlfn.XLOOKUP(A4167,Product!A$2:A$5901,Product!E$2:E$5901,"Not Found")</f>
        <v>4.5199999999999996</v>
      </c>
      <c r="I4167" s="25" t="str">
        <f>A4167&amp;"_"&amp;E4167&amp;"_"&amp;F4167&amp;"_"&amp;G4167</f>
        <v>76421_Epicerie sucrée_Céréales petit déjeuner_Flocons de Céréales</v>
      </c>
      <c r="J4167" s="30">
        <f>D4167*H4167</f>
        <v>1283.6799999999998</v>
      </c>
      <c r="K4167" s="25">
        <f>IF(D4167&gt;0,1,0)</f>
        <v>1</v>
      </c>
      <c r="L4167" s="26">
        <f t="shared" si="65"/>
        <v>0</v>
      </c>
    </row>
    <row r="4168" spans="1:12" ht="19" hidden="1" x14ac:dyDescent="0.2">
      <c r="A4168" s="24">
        <v>76422</v>
      </c>
      <c r="B4168" s="24">
        <v>0</v>
      </c>
      <c r="C4168" s="24">
        <v>360</v>
      </c>
      <c r="D4168" s="24">
        <v>6</v>
      </c>
      <c r="E4168" s="25" t="str">
        <f>_xlfn.XLOOKUP(A4168,Product!A$2:A$5901,Product!B$2:B$5901,"Not Found")</f>
        <v>Epicerie sucrée</v>
      </c>
      <c r="F4168" s="25" t="str">
        <f>_xlfn.XLOOKUP(A4168,Product!A$2:A$5901,Product!C$2:C$5901,"Not Found")</f>
        <v>Céréales petit déjeuner</v>
      </c>
      <c r="G4168" s="25" t="str">
        <f>IF(_xlfn.XLOOKUP(A4168,Product!A$2:A$5901,Product!D$2:D$5901,"Not Found") = 0,"",_xlfn.XLOOKUP(A4168,Product!A$2:A$5901,Product!D$2:D$5901,"Not Found"))</f>
        <v>Flocons de Céréales</v>
      </c>
      <c r="H4168" s="30">
        <f>_xlfn.XLOOKUP(A4168,Product!A$2:A$5901,Product!E$2:E$5901,"Not Found")</f>
        <v>1.19</v>
      </c>
      <c r="I4168" s="25" t="str">
        <f>A4168&amp;"_"&amp;E4168&amp;"_"&amp;F4168&amp;"_"&amp;G4168</f>
        <v>76422_Epicerie sucrée_Céréales petit déjeuner_Flocons de Céréales</v>
      </c>
      <c r="J4168" s="30">
        <f>D4168*H4168</f>
        <v>7.14</v>
      </c>
      <c r="K4168" s="25">
        <f>IF(D4168&gt;0,1,0)</f>
        <v>1</v>
      </c>
      <c r="L4168" s="26">
        <f t="shared" si="65"/>
        <v>0</v>
      </c>
    </row>
    <row r="4169" spans="1:12" ht="19" hidden="1" x14ac:dyDescent="0.2">
      <c r="A4169" s="24">
        <v>76424</v>
      </c>
      <c r="B4169" s="24">
        <v>0</v>
      </c>
      <c r="C4169" s="24">
        <v>68</v>
      </c>
      <c r="D4169" s="24">
        <v>41</v>
      </c>
      <c r="E4169" s="25" t="str">
        <f>_xlfn.XLOOKUP(A4169,Product!A$2:A$5901,Product!B$2:B$5901,"Not Found")</f>
        <v>Epicerie sucrée</v>
      </c>
      <c r="F4169" s="25" t="str">
        <f>_xlfn.XLOOKUP(A4169,Product!A$2:A$5901,Product!C$2:C$5901,"Not Found")</f>
        <v>Céréales petit déjeuner</v>
      </c>
      <c r="G4169" s="25" t="str">
        <f>IF(_xlfn.XLOOKUP(A4169,Product!A$2:A$5901,Product!D$2:D$5901,"Not Found") = 0,"",_xlfn.XLOOKUP(A4169,Product!A$2:A$5901,Product!D$2:D$5901,"Not Found"))</f>
        <v>Flocons de Céréales</v>
      </c>
      <c r="H4169" s="30">
        <f>_xlfn.XLOOKUP(A4169,Product!A$2:A$5901,Product!E$2:E$5901,"Not Found")</f>
        <v>1.07</v>
      </c>
      <c r="I4169" s="25" t="str">
        <f>A4169&amp;"_"&amp;E4169&amp;"_"&amp;F4169&amp;"_"&amp;G4169</f>
        <v>76424_Epicerie sucrée_Céréales petit déjeuner_Flocons de Céréales</v>
      </c>
      <c r="J4169" s="30">
        <f>D4169*H4169</f>
        <v>43.870000000000005</v>
      </c>
      <c r="K4169" s="25">
        <f>IF(D4169&gt;0,1,0)</f>
        <v>1</v>
      </c>
      <c r="L4169" s="26">
        <f t="shared" si="65"/>
        <v>0</v>
      </c>
    </row>
    <row r="4170" spans="1:12" ht="19" hidden="1" x14ac:dyDescent="0.2">
      <c r="A4170" s="24">
        <v>76425</v>
      </c>
      <c r="B4170" s="24">
        <v>1</v>
      </c>
      <c r="C4170" s="24">
        <v>856</v>
      </c>
      <c r="D4170" s="24">
        <v>124</v>
      </c>
      <c r="E4170" s="25" t="str">
        <f>_xlfn.XLOOKUP(A4170,Product!A$2:A$5901,Product!B$2:B$5901,"Not Found")</f>
        <v>Epicerie sucrée</v>
      </c>
      <c r="F4170" s="25" t="str">
        <f>_xlfn.XLOOKUP(A4170,Product!A$2:A$5901,Product!C$2:C$5901,"Not Found")</f>
        <v>Céréales petit déjeuner</v>
      </c>
      <c r="G4170" s="25" t="str">
        <f>IF(_xlfn.XLOOKUP(A4170,Product!A$2:A$5901,Product!D$2:D$5901,"Not Found") = 0,"",_xlfn.XLOOKUP(A4170,Product!A$2:A$5901,Product!D$2:D$5901,"Not Found"))</f>
        <v>Flocons de Céréales</v>
      </c>
      <c r="H4170" s="30">
        <f>_xlfn.XLOOKUP(A4170,Product!A$2:A$5901,Product!E$2:E$5901,"Not Found")</f>
        <v>1.68</v>
      </c>
      <c r="I4170" s="25" t="str">
        <f>A4170&amp;"_"&amp;E4170&amp;"_"&amp;F4170&amp;"_"&amp;G4170</f>
        <v>76425_Epicerie sucrée_Céréales petit déjeuner_Flocons de Céréales</v>
      </c>
      <c r="J4170" s="30">
        <f>D4170*H4170</f>
        <v>208.32</v>
      </c>
      <c r="K4170" s="25">
        <f>IF(D4170&gt;0,1,0)</f>
        <v>1</v>
      </c>
      <c r="L4170" s="26">
        <f t="shared" si="65"/>
        <v>0</v>
      </c>
    </row>
    <row r="4171" spans="1:12" ht="19" hidden="1" x14ac:dyDescent="0.2">
      <c r="A4171" s="24">
        <v>76426</v>
      </c>
      <c r="B4171" s="24">
        <v>1</v>
      </c>
      <c r="C4171" s="24">
        <v>587</v>
      </c>
      <c r="D4171" s="24">
        <v>551</v>
      </c>
      <c r="E4171" s="25" t="str">
        <f>_xlfn.XLOOKUP(A4171,Product!A$2:A$5901,Product!B$2:B$5901,"Not Found")</f>
        <v>Epicerie sucrée</v>
      </c>
      <c r="F4171" s="25" t="str">
        <f>_xlfn.XLOOKUP(A4171,Product!A$2:A$5901,Product!C$2:C$5901,"Not Found")</f>
        <v>Céréales petit déjeuner</v>
      </c>
      <c r="G4171" s="25" t="str">
        <f>IF(_xlfn.XLOOKUP(A4171,Product!A$2:A$5901,Product!D$2:D$5901,"Not Found") = 0,"",_xlfn.XLOOKUP(A4171,Product!A$2:A$5901,Product!D$2:D$5901,"Not Found"))</f>
        <v>Flocons de Céréales</v>
      </c>
      <c r="H4171" s="30">
        <f>_xlfn.XLOOKUP(A4171,Product!A$2:A$5901,Product!E$2:E$5901,"Not Found")</f>
        <v>2.02</v>
      </c>
      <c r="I4171" s="25" t="str">
        <f>A4171&amp;"_"&amp;E4171&amp;"_"&amp;F4171&amp;"_"&amp;G4171</f>
        <v>76426_Epicerie sucrée_Céréales petit déjeuner_Flocons de Céréales</v>
      </c>
      <c r="J4171" s="30">
        <f>D4171*H4171</f>
        <v>1113.02</v>
      </c>
      <c r="K4171" s="25">
        <f>IF(D4171&gt;0,1,0)</f>
        <v>1</v>
      </c>
      <c r="L4171" s="26">
        <f t="shared" si="65"/>
        <v>0</v>
      </c>
    </row>
    <row r="4172" spans="1:12" ht="19" hidden="1" x14ac:dyDescent="0.2">
      <c r="A4172" s="24">
        <v>76427</v>
      </c>
      <c r="B4172" s="24">
        <v>1</v>
      </c>
      <c r="C4172" s="24">
        <v>82</v>
      </c>
      <c r="D4172" s="24">
        <v>4</v>
      </c>
      <c r="E4172" s="25" t="str">
        <f>_xlfn.XLOOKUP(A4172,Product!A$2:A$5901,Product!B$2:B$5901,"Not Found")</f>
        <v>Epicerie sucrée</v>
      </c>
      <c r="F4172" s="25" t="str">
        <f>_xlfn.XLOOKUP(A4172,Product!A$2:A$5901,Product!C$2:C$5901,"Not Found")</f>
        <v>Fruits secs</v>
      </c>
      <c r="G4172" s="25" t="str">
        <f>IF(_xlfn.XLOOKUP(A4172,Product!A$2:A$5901,Product!D$2:D$5901,"Not Found") = 0,"",_xlfn.XLOOKUP(A4172,Product!A$2:A$5901,Product!D$2:D$5901,"Not Found"))</f>
        <v>Fruit sec à coque</v>
      </c>
      <c r="H4172" s="30">
        <f>_xlfn.XLOOKUP(A4172,Product!A$2:A$5901,Product!E$2:E$5901,"Not Found")</f>
        <v>2.38</v>
      </c>
      <c r="I4172" s="25" t="str">
        <f>A4172&amp;"_"&amp;E4172&amp;"_"&amp;F4172&amp;"_"&amp;G4172</f>
        <v>76427_Epicerie sucrée_Fruits secs_Fruit sec à coque</v>
      </c>
      <c r="J4172" s="30">
        <f>D4172*H4172</f>
        <v>9.52</v>
      </c>
      <c r="K4172" s="25">
        <f>IF(D4172&gt;0,1,0)</f>
        <v>1</v>
      </c>
      <c r="L4172" s="26">
        <f t="shared" si="65"/>
        <v>0</v>
      </c>
    </row>
    <row r="4173" spans="1:12" ht="19" hidden="1" x14ac:dyDescent="0.2">
      <c r="A4173" s="24">
        <v>76608</v>
      </c>
      <c r="B4173" s="24">
        <v>0</v>
      </c>
      <c r="C4173" s="24">
        <v>711</v>
      </c>
      <c r="D4173" s="24">
        <v>463</v>
      </c>
      <c r="E4173" s="25" t="str">
        <f>_xlfn.XLOOKUP(A4173,Product!A$2:A$5901,Product!B$2:B$5901,"Not Found")</f>
        <v>Epicerie sucrée</v>
      </c>
      <c r="F4173" s="25" t="str">
        <f>_xlfn.XLOOKUP(A4173,Product!A$2:A$5901,Product!C$2:C$5901,"Not Found")</f>
        <v>Chocolat bio</v>
      </c>
      <c r="G4173" s="25" t="str">
        <f>IF(_xlfn.XLOOKUP(A4173,Product!A$2:A$5901,Product!D$2:D$5901,"Not Found") = 0,"",_xlfn.XLOOKUP(A4173,Product!A$2:A$5901,Product!D$2:D$5901,"Not Found"))</f>
        <v>Chocolat noir</v>
      </c>
      <c r="H4173" s="30">
        <f>_xlfn.XLOOKUP(A4173,Product!A$2:A$5901,Product!E$2:E$5901,"Not Found")</f>
        <v>0.98</v>
      </c>
      <c r="I4173" s="25" t="str">
        <f>A4173&amp;"_"&amp;E4173&amp;"_"&amp;F4173&amp;"_"&amp;G4173</f>
        <v>76608_Epicerie sucrée_Chocolat bio_Chocolat noir</v>
      </c>
      <c r="J4173" s="30">
        <f>D4173*H4173</f>
        <v>453.74</v>
      </c>
      <c r="K4173" s="25">
        <f>IF(D4173&gt;0,1,0)</f>
        <v>1</v>
      </c>
      <c r="L4173" s="26">
        <f t="shared" si="65"/>
        <v>0</v>
      </c>
    </row>
    <row r="4174" spans="1:12" ht="19" hidden="1" x14ac:dyDescent="0.2">
      <c r="A4174" s="24">
        <v>76609</v>
      </c>
      <c r="B4174" s="24">
        <v>1</v>
      </c>
      <c r="C4174" s="24">
        <v>719</v>
      </c>
      <c r="D4174" s="24">
        <v>224</v>
      </c>
      <c r="E4174" s="25" t="str">
        <f>_xlfn.XLOOKUP(A4174,Product!A$2:A$5901,Product!B$2:B$5901,"Not Found")</f>
        <v>Epicerie sucrée</v>
      </c>
      <c r="F4174" s="25" t="str">
        <f>_xlfn.XLOOKUP(A4174,Product!A$2:A$5901,Product!C$2:C$5901,"Not Found")</f>
        <v>Chocolat bio</v>
      </c>
      <c r="G4174" s="25" t="str">
        <f>IF(_xlfn.XLOOKUP(A4174,Product!A$2:A$5901,Product!D$2:D$5901,"Not Found") = 0,"",_xlfn.XLOOKUP(A4174,Product!A$2:A$5901,Product!D$2:D$5901,"Not Found"))</f>
        <v>Chocolat pâtissier</v>
      </c>
      <c r="H4174" s="30">
        <f>_xlfn.XLOOKUP(A4174,Product!A$2:A$5901,Product!E$2:E$5901,"Not Found")</f>
        <v>2.38</v>
      </c>
      <c r="I4174" s="25" t="str">
        <f>A4174&amp;"_"&amp;E4174&amp;"_"&amp;F4174&amp;"_"&amp;G4174</f>
        <v>76609_Epicerie sucrée_Chocolat bio_Chocolat pâtissier</v>
      </c>
      <c r="J4174" s="30">
        <f>D4174*H4174</f>
        <v>533.12</v>
      </c>
      <c r="K4174" s="25">
        <f>IF(D4174&gt;0,1,0)</f>
        <v>1</v>
      </c>
      <c r="L4174" s="26">
        <f t="shared" si="65"/>
        <v>0</v>
      </c>
    </row>
    <row r="4175" spans="1:12" ht="19" hidden="1" x14ac:dyDescent="0.2">
      <c r="A4175" s="24">
        <v>76642</v>
      </c>
      <c r="B4175" s="24">
        <v>0</v>
      </c>
      <c r="C4175" s="24">
        <v>287</v>
      </c>
      <c r="D4175" s="24">
        <v>159</v>
      </c>
      <c r="E4175" s="25" t="str">
        <f>_xlfn.XLOOKUP(A4175,Product!A$2:A$5901,Product!B$2:B$5901,"Not Found")</f>
        <v>Epicerie sucrée</v>
      </c>
      <c r="F4175" s="25" t="str">
        <f>_xlfn.XLOOKUP(A4175,Product!A$2:A$5901,Product!C$2:C$5901,"Not Found")</f>
        <v>Céréales petit déjeuner</v>
      </c>
      <c r="G4175" s="25" t="str">
        <f>IF(_xlfn.XLOOKUP(A4175,Product!A$2:A$5901,Product!D$2:D$5901,"Not Found") = 0,"",_xlfn.XLOOKUP(A4175,Product!A$2:A$5901,Product!D$2:D$5901,"Not Found"))</f>
        <v>Muesli au chocolat</v>
      </c>
      <c r="H4175" s="30">
        <f>_xlfn.XLOOKUP(A4175,Product!A$2:A$5901,Product!E$2:E$5901,"Not Found")</f>
        <v>2.1</v>
      </c>
      <c r="I4175" s="25" t="str">
        <f>A4175&amp;"_"&amp;E4175&amp;"_"&amp;F4175&amp;"_"&amp;G4175</f>
        <v>76642_Epicerie sucrée_Céréales petit déjeuner_Muesli au chocolat</v>
      </c>
      <c r="J4175" s="30">
        <f>D4175*H4175</f>
        <v>333.90000000000003</v>
      </c>
      <c r="K4175" s="25">
        <f>IF(D4175&gt;0,1,0)</f>
        <v>1</v>
      </c>
      <c r="L4175" s="26">
        <f t="shared" si="65"/>
        <v>0</v>
      </c>
    </row>
    <row r="4176" spans="1:12" ht="19" hidden="1" x14ac:dyDescent="0.2">
      <c r="A4176" s="24">
        <v>76656</v>
      </c>
      <c r="B4176" s="24">
        <v>0</v>
      </c>
      <c r="C4176" s="24">
        <v>545</v>
      </c>
      <c r="D4176" s="24">
        <v>76</v>
      </c>
      <c r="E4176" s="25" t="str">
        <f>_xlfn.XLOOKUP(A4176,Product!A$2:A$5901,Product!B$2:B$5901,"Not Found")</f>
        <v>Epicerie sucrée</v>
      </c>
      <c r="F4176" s="25" t="str">
        <f>_xlfn.XLOOKUP(A4176,Product!A$2:A$5901,Product!C$2:C$5901,"Not Found")</f>
        <v>Fruits secs</v>
      </c>
      <c r="G4176" s="25" t="str">
        <f>IF(_xlfn.XLOOKUP(A4176,Product!A$2:A$5901,Product!D$2:D$5901,"Not Found") = 0,"",_xlfn.XLOOKUP(A4176,Product!A$2:A$5901,Product!D$2:D$5901,"Not Found"))</f>
        <v>Fruit sec à coque</v>
      </c>
      <c r="H4176" s="30">
        <f>_xlfn.XLOOKUP(A4176,Product!A$2:A$5901,Product!E$2:E$5901,"Not Found")</f>
        <v>3.27</v>
      </c>
      <c r="I4176" s="25" t="str">
        <f>A4176&amp;"_"&amp;E4176&amp;"_"&amp;F4176&amp;"_"&amp;G4176</f>
        <v>76656_Epicerie sucrée_Fruits secs_Fruit sec à coque</v>
      </c>
      <c r="J4176" s="30">
        <f>D4176*H4176</f>
        <v>248.52</v>
      </c>
      <c r="K4176" s="25">
        <f>IF(D4176&gt;0,1,0)</f>
        <v>1</v>
      </c>
      <c r="L4176" s="26">
        <f t="shared" si="65"/>
        <v>0</v>
      </c>
    </row>
    <row r="4177" spans="1:12" ht="19" hidden="1" x14ac:dyDescent="0.2">
      <c r="A4177" s="24">
        <v>76661</v>
      </c>
      <c r="B4177" s="24">
        <v>0</v>
      </c>
      <c r="C4177" s="24">
        <v>309</v>
      </c>
      <c r="D4177" s="24">
        <v>68</v>
      </c>
      <c r="E4177" s="25" t="str">
        <f>_xlfn.XLOOKUP(A4177,Product!A$2:A$5901,Product!B$2:B$5901,"Not Found")</f>
        <v>Epicerie sucrée</v>
      </c>
      <c r="F4177" s="25" t="str">
        <f>_xlfn.XLOOKUP(A4177,Product!A$2:A$5901,Product!C$2:C$5901,"Not Found")</f>
        <v>Fruits secs</v>
      </c>
      <c r="G4177" s="25" t="str">
        <f>IF(_xlfn.XLOOKUP(A4177,Product!A$2:A$5901,Product!D$2:D$5901,"Not Found") = 0,"",_xlfn.XLOOKUP(A4177,Product!A$2:A$5901,Product!D$2:D$5901,"Not Found"))</f>
        <v>Fruit sec en poudre</v>
      </c>
      <c r="H4177" s="30">
        <f>_xlfn.XLOOKUP(A4177,Product!A$2:A$5901,Product!E$2:E$5901,"Not Found")</f>
        <v>1.45</v>
      </c>
      <c r="I4177" s="25" t="str">
        <f>A4177&amp;"_"&amp;E4177&amp;"_"&amp;F4177&amp;"_"&amp;G4177</f>
        <v>76661_Epicerie sucrée_Fruits secs_Fruit sec en poudre</v>
      </c>
      <c r="J4177" s="30">
        <f>D4177*H4177</f>
        <v>98.6</v>
      </c>
      <c r="K4177" s="25">
        <f>IF(D4177&gt;0,1,0)</f>
        <v>1</v>
      </c>
      <c r="L4177" s="26">
        <f t="shared" si="65"/>
        <v>0</v>
      </c>
    </row>
    <row r="4178" spans="1:12" ht="19" hidden="1" x14ac:dyDescent="0.2">
      <c r="A4178" s="24">
        <v>76664</v>
      </c>
      <c r="B4178" s="24">
        <v>1</v>
      </c>
      <c r="C4178" s="24">
        <v>171</v>
      </c>
      <c r="D4178" s="24">
        <v>155</v>
      </c>
      <c r="E4178" s="25" t="str">
        <f>_xlfn.XLOOKUP(A4178,Product!A$2:A$5901,Product!B$2:B$5901,"Not Found")</f>
        <v>Epicerie sucrée</v>
      </c>
      <c r="F4178" s="25" t="str">
        <f>_xlfn.XLOOKUP(A4178,Product!A$2:A$5901,Product!C$2:C$5901,"Not Found")</f>
        <v>Fruits secs</v>
      </c>
      <c r="G4178" s="25" t="str">
        <f>IF(_xlfn.XLOOKUP(A4178,Product!A$2:A$5901,Product!D$2:D$5901,"Not Found") = 0,"",_xlfn.XLOOKUP(A4178,Product!A$2:A$5901,Product!D$2:D$5901,"Not Found"))</f>
        <v>Fruit sec à coque</v>
      </c>
      <c r="H4178" s="30">
        <f>_xlfn.XLOOKUP(A4178,Product!A$2:A$5901,Product!E$2:E$5901,"Not Found")</f>
        <v>2.52</v>
      </c>
      <c r="I4178" s="25" t="str">
        <f>A4178&amp;"_"&amp;E4178&amp;"_"&amp;F4178&amp;"_"&amp;G4178</f>
        <v>76664_Epicerie sucrée_Fruits secs_Fruit sec à coque</v>
      </c>
      <c r="J4178" s="30">
        <f>D4178*H4178</f>
        <v>390.6</v>
      </c>
      <c r="K4178" s="25">
        <f>IF(D4178&gt;0,1,0)</f>
        <v>1</v>
      </c>
      <c r="L4178" s="26">
        <f t="shared" si="65"/>
        <v>0</v>
      </c>
    </row>
    <row r="4179" spans="1:12" ht="19" hidden="1" x14ac:dyDescent="0.2">
      <c r="A4179" s="24">
        <v>76824</v>
      </c>
      <c r="B4179" s="24">
        <v>0</v>
      </c>
      <c r="C4179" s="24">
        <v>165</v>
      </c>
      <c r="D4179" s="24">
        <v>5</v>
      </c>
      <c r="E4179" s="25" t="str">
        <f>_xlfn.XLOOKUP(A4179,Product!A$2:A$5901,Product!B$2:B$5901,"Not Found")</f>
        <v>Epicerie sucrée</v>
      </c>
      <c r="F4179" s="25" t="str">
        <f>_xlfn.XLOOKUP(A4179,Product!A$2:A$5901,Product!C$2:C$5901,"Not Found")</f>
        <v>Chocolat bio</v>
      </c>
      <c r="G4179" s="25" t="str">
        <f>IF(_xlfn.XLOOKUP(A4179,Product!A$2:A$5901,Product!D$2:D$5901,"Not Found") = 0,"",_xlfn.XLOOKUP(A4179,Product!A$2:A$5901,Product!D$2:D$5901,"Not Found"))</f>
        <v>Chocolat noir</v>
      </c>
      <c r="H4179" s="30">
        <f>_xlfn.XLOOKUP(A4179,Product!A$2:A$5901,Product!E$2:E$5901,"Not Found")</f>
        <v>1.42</v>
      </c>
      <c r="I4179" s="25" t="str">
        <f>A4179&amp;"_"&amp;E4179&amp;"_"&amp;F4179&amp;"_"&amp;G4179</f>
        <v>76824_Epicerie sucrée_Chocolat bio_Chocolat noir</v>
      </c>
      <c r="J4179" s="30">
        <f>D4179*H4179</f>
        <v>7.1</v>
      </c>
      <c r="K4179" s="25">
        <f>IF(D4179&gt;0,1,0)</f>
        <v>1</v>
      </c>
      <c r="L4179" s="26">
        <f t="shared" si="65"/>
        <v>0</v>
      </c>
    </row>
    <row r="4180" spans="1:12" ht="19" hidden="1" x14ac:dyDescent="0.2">
      <c r="A4180" s="24">
        <v>77038</v>
      </c>
      <c r="B4180" s="24">
        <v>1</v>
      </c>
      <c r="C4180" s="24">
        <v>595</v>
      </c>
      <c r="D4180" s="24">
        <v>481</v>
      </c>
      <c r="E4180" s="25" t="str">
        <f>_xlfn.XLOOKUP(A4180,Product!A$2:A$5901,Product!B$2:B$5901,"Not Found")</f>
        <v>Epicerie sucrée</v>
      </c>
      <c r="F4180" s="25" t="str">
        <f>_xlfn.XLOOKUP(A4180,Product!A$2:A$5901,Product!C$2:C$5901,"Not Found")</f>
        <v>Confiserie Bio</v>
      </c>
      <c r="G4180" s="25" t="str">
        <f>IF(_xlfn.XLOOKUP(A4180,Product!A$2:A$5901,Product!D$2:D$5901,"Not Found") = 0,"",_xlfn.XLOOKUP(A4180,Product!A$2:A$5901,Product!D$2:D$5901,"Not Found"))</f>
        <v>Chewing-gums</v>
      </c>
      <c r="H4180" s="30">
        <f>_xlfn.XLOOKUP(A4180,Product!A$2:A$5901,Product!E$2:E$5901,"Not Found")</f>
        <v>1.35</v>
      </c>
      <c r="I4180" s="25" t="str">
        <f>A4180&amp;"_"&amp;E4180&amp;"_"&amp;F4180&amp;"_"&amp;G4180</f>
        <v>77038_Epicerie sucrée_Confiserie Bio_Chewing-gums</v>
      </c>
      <c r="J4180" s="30">
        <f>D4180*H4180</f>
        <v>649.35</v>
      </c>
      <c r="K4180" s="25">
        <f>IF(D4180&gt;0,1,0)</f>
        <v>1</v>
      </c>
      <c r="L4180" s="26">
        <f t="shared" si="65"/>
        <v>0</v>
      </c>
    </row>
    <row r="4181" spans="1:12" ht="19" hidden="1" x14ac:dyDescent="0.2">
      <c r="A4181" s="24">
        <v>77192</v>
      </c>
      <c r="B4181" s="24">
        <v>0</v>
      </c>
      <c r="C4181" s="24">
        <v>314</v>
      </c>
      <c r="D4181" s="24">
        <v>259</v>
      </c>
      <c r="E4181" s="25" t="str">
        <f>_xlfn.XLOOKUP(A4181,Product!A$2:A$5901,Product!B$2:B$5901,"Not Found")</f>
        <v>Epicerie sucrée</v>
      </c>
      <c r="F4181" s="25" t="str">
        <f>_xlfn.XLOOKUP(A4181,Product!A$2:A$5901,Product!C$2:C$5901,"Not Found")</f>
        <v>Céréales petit déjeuner</v>
      </c>
      <c r="G4181" s="25" t="str">
        <f>IF(_xlfn.XLOOKUP(A4181,Product!A$2:A$5901,Product!D$2:D$5901,"Not Found") = 0,"",_xlfn.XLOOKUP(A4181,Product!A$2:A$5901,Product!D$2:D$5901,"Not Found"))</f>
        <v>Céréale enfant petit déjeuner</v>
      </c>
      <c r="H4181" s="30">
        <f>_xlfn.XLOOKUP(A4181,Product!A$2:A$5901,Product!E$2:E$5901,"Not Found")</f>
        <v>1.2</v>
      </c>
      <c r="I4181" s="25" t="str">
        <f>A4181&amp;"_"&amp;E4181&amp;"_"&amp;F4181&amp;"_"&amp;G4181</f>
        <v>77192_Epicerie sucrée_Céréales petit déjeuner_Céréale enfant petit déjeuner</v>
      </c>
      <c r="J4181" s="30">
        <f>D4181*H4181</f>
        <v>310.8</v>
      </c>
      <c r="K4181" s="25">
        <f>IF(D4181&gt;0,1,0)</f>
        <v>1</v>
      </c>
      <c r="L4181" s="26">
        <f t="shared" si="65"/>
        <v>0</v>
      </c>
    </row>
    <row r="4182" spans="1:12" ht="19" hidden="1" x14ac:dyDescent="0.2">
      <c r="A4182" s="24">
        <v>77256</v>
      </c>
      <c r="B4182" s="24">
        <v>0</v>
      </c>
      <c r="C4182" s="24">
        <v>309</v>
      </c>
      <c r="D4182" s="24">
        <v>237</v>
      </c>
      <c r="E4182" s="25" t="str">
        <f>_xlfn.XLOOKUP(A4182,Product!A$2:A$5901,Product!B$2:B$5901,"Not Found")</f>
        <v>Epicerie sucrée</v>
      </c>
      <c r="F4182" s="25" t="str">
        <f>_xlfn.XLOOKUP(A4182,Product!A$2:A$5901,Product!C$2:C$5901,"Not Found")</f>
        <v>Fruits secs</v>
      </c>
      <c r="G4182" s="25" t="str">
        <f>IF(_xlfn.XLOOKUP(A4182,Product!A$2:A$5901,Product!D$2:D$5901,"Not Found") = 0,"",_xlfn.XLOOKUP(A4182,Product!A$2:A$5901,Product!D$2:D$5901,"Not Found"))</f>
        <v>Fruit séché</v>
      </c>
      <c r="H4182" s="30">
        <f>_xlfn.XLOOKUP(A4182,Product!A$2:A$5901,Product!E$2:E$5901,"Not Found")</f>
        <v>2.9</v>
      </c>
      <c r="I4182" s="25" t="str">
        <f>A4182&amp;"_"&amp;E4182&amp;"_"&amp;F4182&amp;"_"&amp;G4182</f>
        <v>77256_Epicerie sucrée_Fruits secs_Fruit séché</v>
      </c>
      <c r="J4182" s="30">
        <f>D4182*H4182</f>
        <v>687.3</v>
      </c>
      <c r="K4182" s="25">
        <f>IF(D4182&gt;0,1,0)</f>
        <v>1</v>
      </c>
      <c r="L4182" s="26">
        <f t="shared" si="65"/>
        <v>0</v>
      </c>
    </row>
    <row r="4183" spans="1:12" ht="19" hidden="1" x14ac:dyDescent="0.2">
      <c r="A4183" s="24">
        <v>77290</v>
      </c>
      <c r="B4183" s="24">
        <v>0</v>
      </c>
      <c r="C4183" s="24">
        <v>259</v>
      </c>
      <c r="D4183" s="24">
        <v>217</v>
      </c>
      <c r="E4183" s="25" t="str">
        <f>_xlfn.XLOOKUP(A4183,Product!A$2:A$5901,Product!B$2:B$5901,"Not Found")</f>
        <v>Epicerie sucrée</v>
      </c>
      <c r="F4183" s="25" t="str">
        <f>_xlfn.XLOOKUP(A4183,Product!A$2:A$5901,Product!C$2:C$5901,"Not Found")</f>
        <v>Biscuits, Gâteaux</v>
      </c>
      <c r="G4183" s="25" t="str">
        <f>IF(_xlfn.XLOOKUP(A4183,Product!A$2:A$5901,Product!D$2:D$5901,"Not Found") = 0,"",_xlfn.XLOOKUP(A4183,Product!A$2:A$5901,Product!D$2:D$5901,"Not Found"))</f>
        <v>Biscuit petit déjeuner</v>
      </c>
      <c r="H4183" s="30">
        <f>_xlfn.XLOOKUP(A4183,Product!A$2:A$5901,Product!E$2:E$5901,"Not Found")</f>
        <v>1.75</v>
      </c>
      <c r="I4183" s="25" t="str">
        <f>A4183&amp;"_"&amp;E4183&amp;"_"&amp;F4183&amp;"_"&amp;G4183</f>
        <v>77290_Epicerie sucrée_Biscuits, Gâteaux_Biscuit petit déjeuner</v>
      </c>
      <c r="J4183" s="30">
        <f>D4183*H4183</f>
        <v>379.75</v>
      </c>
      <c r="K4183" s="25">
        <f>IF(D4183&gt;0,1,0)</f>
        <v>1</v>
      </c>
      <c r="L4183" s="26">
        <f t="shared" si="65"/>
        <v>0</v>
      </c>
    </row>
    <row r="4184" spans="1:12" ht="19" hidden="1" x14ac:dyDescent="0.2">
      <c r="A4184" s="24">
        <v>77441</v>
      </c>
      <c r="B4184" s="24">
        <v>1</v>
      </c>
      <c r="C4184" s="24">
        <v>499</v>
      </c>
      <c r="D4184" s="24">
        <v>93</v>
      </c>
      <c r="E4184" s="25" t="str">
        <f>_xlfn.XLOOKUP(A4184,Product!A$2:A$5901,Product!B$2:B$5901,"Not Found")</f>
        <v>Epicerie sucrée</v>
      </c>
      <c r="F4184" s="25" t="str">
        <f>_xlfn.XLOOKUP(A4184,Product!A$2:A$5901,Product!C$2:C$5901,"Not Found")</f>
        <v>Sucre et édulcorant</v>
      </c>
      <c r="G4184" s="25" t="str">
        <f>IF(_xlfn.XLOOKUP(A4184,Product!A$2:A$5901,Product!D$2:D$5901,"Not Found") = 0,"",_xlfn.XLOOKUP(A4184,Product!A$2:A$5901,Product!D$2:D$5901,"Not Found"))</f>
        <v>Édulcorant naturel</v>
      </c>
      <c r="H4184" s="30">
        <f>_xlfn.XLOOKUP(A4184,Product!A$2:A$5901,Product!E$2:E$5901,"Not Found")</f>
        <v>1.87</v>
      </c>
      <c r="I4184" s="25" t="str">
        <f>A4184&amp;"_"&amp;E4184&amp;"_"&amp;F4184&amp;"_"&amp;G4184</f>
        <v>77441_Epicerie sucrée_Sucre et édulcorant_Édulcorant naturel</v>
      </c>
      <c r="J4184" s="30">
        <f>D4184*H4184</f>
        <v>173.91</v>
      </c>
      <c r="K4184" s="25">
        <f>IF(D4184&gt;0,1,0)</f>
        <v>1</v>
      </c>
      <c r="L4184" s="26">
        <f t="shared" si="65"/>
        <v>0</v>
      </c>
    </row>
    <row r="4185" spans="1:12" ht="19" hidden="1" x14ac:dyDescent="0.2">
      <c r="A4185" s="24">
        <v>77481</v>
      </c>
      <c r="B4185" s="24">
        <v>0</v>
      </c>
      <c r="C4185" s="24">
        <v>676</v>
      </c>
      <c r="D4185" s="24">
        <v>638</v>
      </c>
      <c r="E4185" s="25" t="str">
        <f>_xlfn.XLOOKUP(A4185,Product!A$2:A$5901,Product!B$2:B$5901,"Not Found")</f>
        <v>Epicerie sucrée</v>
      </c>
      <c r="F4185" s="25" t="str">
        <f>_xlfn.XLOOKUP(A4185,Product!A$2:A$5901,Product!C$2:C$5901,"Not Found")</f>
        <v>Sucre et édulcorant</v>
      </c>
      <c r="G4185" s="25" t="str">
        <f>IF(_xlfn.XLOOKUP(A4185,Product!A$2:A$5901,Product!D$2:D$5901,"Not Found") = 0,"",_xlfn.XLOOKUP(A4185,Product!A$2:A$5901,Product!D$2:D$5901,"Not Found"))</f>
        <v>Sucre</v>
      </c>
      <c r="H4185" s="30">
        <f>_xlfn.XLOOKUP(A4185,Product!A$2:A$5901,Product!E$2:E$5901,"Not Found")</f>
        <v>2</v>
      </c>
      <c r="I4185" s="25" t="str">
        <f>A4185&amp;"_"&amp;E4185&amp;"_"&amp;F4185&amp;"_"&amp;G4185</f>
        <v>77481_Epicerie sucrée_Sucre et édulcorant_Sucre</v>
      </c>
      <c r="J4185" s="30">
        <f>D4185*H4185</f>
        <v>1276</v>
      </c>
      <c r="K4185" s="25">
        <f>IF(D4185&gt;0,1,0)</f>
        <v>1</v>
      </c>
      <c r="L4185" s="26">
        <f t="shared" si="65"/>
        <v>0</v>
      </c>
    </row>
    <row r="4186" spans="1:12" ht="19" hidden="1" x14ac:dyDescent="0.2">
      <c r="A4186" s="24">
        <v>77484</v>
      </c>
      <c r="B4186" s="24">
        <v>0</v>
      </c>
      <c r="C4186" s="24">
        <v>256</v>
      </c>
      <c r="D4186" s="24">
        <v>57</v>
      </c>
      <c r="E4186" s="25" t="str">
        <f>_xlfn.XLOOKUP(A4186,Product!A$2:A$5901,Product!B$2:B$5901,"Not Found")</f>
        <v>Epicerie sucrée</v>
      </c>
      <c r="F4186" s="25" t="str">
        <f>_xlfn.XLOOKUP(A4186,Product!A$2:A$5901,Product!C$2:C$5901,"Not Found")</f>
        <v>Sucre et édulcorant</v>
      </c>
      <c r="G4186" s="25" t="str">
        <f>IF(_xlfn.XLOOKUP(A4186,Product!A$2:A$5901,Product!D$2:D$5901,"Not Found") = 0,"",_xlfn.XLOOKUP(A4186,Product!A$2:A$5901,Product!D$2:D$5901,"Not Found"))</f>
        <v>Sucre</v>
      </c>
      <c r="H4186" s="30">
        <f>_xlfn.XLOOKUP(A4186,Product!A$2:A$5901,Product!E$2:E$5901,"Not Found")</f>
        <v>8.4600000000000009</v>
      </c>
      <c r="I4186" s="25" t="str">
        <f>A4186&amp;"_"&amp;E4186&amp;"_"&amp;F4186&amp;"_"&amp;G4186</f>
        <v>77484_Epicerie sucrée_Sucre et édulcorant_Sucre</v>
      </c>
      <c r="J4186" s="30">
        <f>D4186*H4186</f>
        <v>482.22</v>
      </c>
      <c r="K4186" s="25">
        <f>IF(D4186&gt;0,1,0)</f>
        <v>1</v>
      </c>
      <c r="L4186" s="26">
        <f t="shared" si="65"/>
        <v>0</v>
      </c>
    </row>
    <row r="4187" spans="1:12" ht="19" hidden="1" x14ac:dyDescent="0.2">
      <c r="A4187" s="24">
        <v>77490</v>
      </c>
      <c r="B4187" s="24">
        <v>1</v>
      </c>
      <c r="C4187" s="24">
        <v>168</v>
      </c>
      <c r="D4187" s="24">
        <v>130</v>
      </c>
      <c r="E4187" s="25" t="str">
        <f>_xlfn.XLOOKUP(A4187,Product!A$2:A$5901,Product!B$2:B$5901,"Not Found")</f>
        <v>Epicerie sucrée</v>
      </c>
      <c r="F4187" s="25" t="str">
        <f>_xlfn.XLOOKUP(A4187,Product!A$2:A$5901,Product!C$2:C$5901,"Not Found")</f>
        <v>Sucre et édulcorant</v>
      </c>
      <c r="G4187" s="25" t="str">
        <f>IF(_xlfn.XLOOKUP(A4187,Product!A$2:A$5901,Product!D$2:D$5901,"Not Found") = 0,"",_xlfn.XLOOKUP(A4187,Product!A$2:A$5901,Product!D$2:D$5901,"Not Found"))</f>
        <v>Sucre</v>
      </c>
      <c r="H4187" s="30">
        <f>_xlfn.XLOOKUP(A4187,Product!A$2:A$5901,Product!E$2:E$5901,"Not Found")</f>
        <v>2.41</v>
      </c>
      <c r="I4187" s="25" t="str">
        <f>A4187&amp;"_"&amp;E4187&amp;"_"&amp;F4187&amp;"_"&amp;G4187</f>
        <v>77490_Epicerie sucrée_Sucre et édulcorant_Sucre</v>
      </c>
      <c r="J4187" s="30">
        <f>D4187*H4187</f>
        <v>313.3</v>
      </c>
      <c r="K4187" s="25">
        <f>IF(D4187&gt;0,1,0)</f>
        <v>1</v>
      </c>
      <c r="L4187" s="26">
        <f t="shared" si="65"/>
        <v>0</v>
      </c>
    </row>
    <row r="4188" spans="1:12" ht="19" hidden="1" x14ac:dyDescent="0.2">
      <c r="A4188" s="24">
        <v>77491</v>
      </c>
      <c r="B4188" s="24">
        <v>0</v>
      </c>
      <c r="C4188" s="24">
        <v>437</v>
      </c>
      <c r="D4188" s="24">
        <v>61</v>
      </c>
      <c r="E4188" s="25" t="str">
        <f>_xlfn.XLOOKUP(A4188,Product!A$2:A$5901,Product!B$2:B$5901,"Not Found")</f>
        <v>Epicerie sucrée</v>
      </c>
      <c r="F4188" s="25" t="str">
        <f>_xlfn.XLOOKUP(A4188,Product!A$2:A$5901,Product!C$2:C$5901,"Not Found")</f>
        <v>Sucre et édulcorant</v>
      </c>
      <c r="G4188" s="25" t="str">
        <f>IF(_xlfn.XLOOKUP(A4188,Product!A$2:A$5901,Product!D$2:D$5901,"Not Found") = 0,"",_xlfn.XLOOKUP(A4188,Product!A$2:A$5901,Product!D$2:D$5901,"Not Found"))</f>
        <v>Sucre</v>
      </c>
      <c r="H4188" s="30">
        <f>_xlfn.XLOOKUP(A4188,Product!A$2:A$5901,Product!E$2:E$5901,"Not Found")</f>
        <v>10.68</v>
      </c>
      <c r="I4188" s="25" t="str">
        <f>A4188&amp;"_"&amp;E4188&amp;"_"&amp;F4188&amp;"_"&amp;G4188</f>
        <v>77491_Epicerie sucrée_Sucre et édulcorant_Sucre</v>
      </c>
      <c r="J4188" s="30">
        <f>D4188*H4188</f>
        <v>651.48</v>
      </c>
      <c r="K4188" s="25">
        <f>IF(D4188&gt;0,1,0)</f>
        <v>1</v>
      </c>
      <c r="L4188" s="26">
        <f t="shared" si="65"/>
        <v>0</v>
      </c>
    </row>
    <row r="4189" spans="1:12" ht="19" hidden="1" x14ac:dyDescent="0.2">
      <c r="A4189" s="24">
        <v>77492</v>
      </c>
      <c r="B4189" s="24">
        <v>0</v>
      </c>
      <c r="C4189" s="24">
        <v>747</v>
      </c>
      <c r="D4189" s="24">
        <v>607</v>
      </c>
      <c r="E4189" s="25" t="str">
        <f>_xlfn.XLOOKUP(A4189,Product!A$2:A$5901,Product!B$2:B$5901,"Not Found")</f>
        <v>Epicerie sucrée</v>
      </c>
      <c r="F4189" s="25" t="str">
        <f>_xlfn.XLOOKUP(A4189,Product!A$2:A$5901,Product!C$2:C$5901,"Not Found")</f>
        <v>Sucre et édulcorant</v>
      </c>
      <c r="G4189" s="25" t="str">
        <f>IF(_xlfn.XLOOKUP(A4189,Product!A$2:A$5901,Product!D$2:D$5901,"Not Found") = 0,"",_xlfn.XLOOKUP(A4189,Product!A$2:A$5901,Product!D$2:D$5901,"Not Found"))</f>
        <v>Sucre</v>
      </c>
      <c r="H4189" s="30">
        <f>_xlfn.XLOOKUP(A4189,Product!A$2:A$5901,Product!E$2:E$5901,"Not Found")</f>
        <v>2.27</v>
      </c>
      <c r="I4189" s="25" t="str">
        <f>A4189&amp;"_"&amp;E4189&amp;"_"&amp;F4189&amp;"_"&amp;G4189</f>
        <v>77492_Epicerie sucrée_Sucre et édulcorant_Sucre</v>
      </c>
      <c r="J4189" s="30">
        <f>D4189*H4189</f>
        <v>1377.89</v>
      </c>
      <c r="K4189" s="25">
        <f>IF(D4189&gt;0,1,0)</f>
        <v>1</v>
      </c>
      <c r="L4189" s="26">
        <f t="shared" si="65"/>
        <v>0</v>
      </c>
    </row>
    <row r="4190" spans="1:12" ht="19" hidden="1" x14ac:dyDescent="0.2">
      <c r="A4190" s="24">
        <v>77506</v>
      </c>
      <c r="B4190" s="24">
        <v>0</v>
      </c>
      <c r="C4190" s="24">
        <v>471</v>
      </c>
      <c r="D4190" s="24">
        <v>214</v>
      </c>
      <c r="E4190" s="25" t="str">
        <f>_xlfn.XLOOKUP(A4190,Product!A$2:A$5901,Product!B$2:B$5901,"Not Found")</f>
        <v>Epicerie sucrée</v>
      </c>
      <c r="F4190" s="25" t="str">
        <f>_xlfn.XLOOKUP(A4190,Product!A$2:A$5901,Product!C$2:C$5901,"Not Found")</f>
        <v>Sucre et édulcorant</v>
      </c>
      <c r="G4190" s="25" t="str">
        <f>IF(_xlfn.XLOOKUP(A4190,Product!A$2:A$5901,Product!D$2:D$5901,"Not Found") = 0,"",_xlfn.XLOOKUP(A4190,Product!A$2:A$5901,Product!D$2:D$5901,"Not Found"))</f>
        <v>Sucre</v>
      </c>
      <c r="H4190" s="30">
        <f>_xlfn.XLOOKUP(A4190,Product!A$2:A$5901,Product!E$2:E$5901,"Not Found")</f>
        <v>1.65</v>
      </c>
      <c r="I4190" s="25" t="str">
        <f>A4190&amp;"_"&amp;E4190&amp;"_"&amp;F4190&amp;"_"&amp;G4190</f>
        <v>77506_Epicerie sucrée_Sucre et édulcorant_Sucre</v>
      </c>
      <c r="J4190" s="30">
        <f>D4190*H4190</f>
        <v>353.09999999999997</v>
      </c>
      <c r="K4190" s="25">
        <f>IF(D4190&gt;0,1,0)</f>
        <v>1</v>
      </c>
      <c r="L4190" s="26">
        <f t="shared" si="65"/>
        <v>0</v>
      </c>
    </row>
    <row r="4191" spans="1:12" ht="19" hidden="1" x14ac:dyDescent="0.2">
      <c r="A4191" s="24">
        <v>77601</v>
      </c>
      <c r="B4191" s="24">
        <v>1</v>
      </c>
      <c r="C4191" s="24">
        <v>292</v>
      </c>
      <c r="D4191" s="24">
        <v>92</v>
      </c>
      <c r="E4191" s="25" t="str">
        <f>_xlfn.XLOOKUP(A4191,Product!A$2:A$5901,Product!B$2:B$5901,"Not Found")</f>
        <v>Epicerie sucrée</v>
      </c>
      <c r="F4191" s="25" t="str">
        <f>_xlfn.XLOOKUP(A4191,Product!A$2:A$5901,Product!C$2:C$5901,"Not Found")</f>
        <v>Aide à la pâtisserie</v>
      </c>
      <c r="G4191" s="25" t="str">
        <f>IF(_xlfn.XLOOKUP(A4191,Product!A$2:A$5901,Product!D$2:D$5901,"Not Found") = 0,"",_xlfn.XLOOKUP(A4191,Product!A$2:A$5901,Product!D$2:D$5901,"Not Found"))</f>
        <v>Arôme</v>
      </c>
      <c r="H4191" s="30">
        <f>_xlfn.XLOOKUP(A4191,Product!A$2:A$5901,Product!E$2:E$5901,"Not Found")</f>
        <v>2.81</v>
      </c>
      <c r="I4191" s="25" t="str">
        <f>A4191&amp;"_"&amp;E4191&amp;"_"&amp;F4191&amp;"_"&amp;G4191</f>
        <v>77601_Epicerie sucrée_Aide à la pâtisserie_Arôme</v>
      </c>
      <c r="J4191" s="30">
        <f>D4191*H4191</f>
        <v>258.52</v>
      </c>
      <c r="K4191" s="25">
        <f>IF(D4191&gt;0,1,0)</f>
        <v>1</v>
      </c>
      <c r="L4191" s="26">
        <f t="shared" si="65"/>
        <v>0</v>
      </c>
    </row>
    <row r="4192" spans="1:12" ht="19" hidden="1" x14ac:dyDescent="0.2">
      <c r="A4192" s="24">
        <v>77602</v>
      </c>
      <c r="B4192" s="24">
        <v>0</v>
      </c>
      <c r="C4192" s="24">
        <v>416</v>
      </c>
      <c r="D4192" s="24">
        <v>162</v>
      </c>
      <c r="E4192" s="25" t="str">
        <f>_xlfn.XLOOKUP(A4192,Product!A$2:A$5901,Product!B$2:B$5901,"Not Found")</f>
        <v>Epicerie sucrée</v>
      </c>
      <c r="F4192" s="25" t="str">
        <f>_xlfn.XLOOKUP(A4192,Product!A$2:A$5901,Product!C$2:C$5901,"Not Found")</f>
        <v>Aide à la pâtisserie</v>
      </c>
      <c r="G4192" s="25" t="str">
        <f>IF(_xlfn.XLOOKUP(A4192,Product!A$2:A$5901,Product!D$2:D$5901,"Not Found") = 0,"",_xlfn.XLOOKUP(A4192,Product!A$2:A$5901,Product!D$2:D$5901,"Not Found"))</f>
        <v>Levure et gélifiant</v>
      </c>
      <c r="H4192" s="30">
        <f>_xlfn.XLOOKUP(A4192,Product!A$2:A$5901,Product!E$2:E$5901,"Not Found")</f>
        <v>1.34</v>
      </c>
      <c r="I4192" s="25" t="str">
        <f>A4192&amp;"_"&amp;E4192&amp;"_"&amp;F4192&amp;"_"&amp;G4192</f>
        <v>77602_Epicerie sucrée_Aide à la pâtisserie_Levure et gélifiant</v>
      </c>
      <c r="J4192" s="30">
        <f>D4192*H4192</f>
        <v>217.08</v>
      </c>
      <c r="K4192" s="25">
        <f>IF(D4192&gt;0,1,0)</f>
        <v>1</v>
      </c>
      <c r="L4192" s="26">
        <f t="shared" si="65"/>
        <v>0</v>
      </c>
    </row>
    <row r="4193" spans="1:12" ht="19" hidden="1" x14ac:dyDescent="0.2">
      <c r="A4193" s="24">
        <v>77611</v>
      </c>
      <c r="B4193" s="24">
        <v>1</v>
      </c>
      <c r="C4193" s="24">
        <v>680</v>
      </c>
      <c r="D4193" s="24">
        <v>325</v>
      </c>
      <c r="E4193" s="25" t="str">
        <f>_xlfn.XLOOKUP(A4193,Product!A$2:A$5901,Product!B$2:B$5901,"Not Found")</f>
        <v>Epicerie sucrée</v>
      </c>
      <c r="F4193" s="25" t="str">
        <f>_xlfn.XLOOKUP(A4193,Product!A$2:A$5901,Product!C$2:C$5901,"Not Found")</f>
        <v>Aide à la pâtisserie</v>
      </c>
      <c r="G4193" s="25" t="str">
        <f>IF(_xlfn.XLOOKUP(A4193,Product!A$2:A$5901,Product!D$2:D$5901,"Not Found") = 0,"",_xlfn.XLOOKUP(A4193,Product!A$2:A$5901,Product!D$2:D$5901,"Not Found"))</f>
        <v>Décor gâteaux, Colorant</v>
      </c>
      <c r="H4193" s="30">
        <f>_xlfn.XLOOKUP(A4193,Product!A$2:A$5901,Product!E$2:E$5901,"Not Found")</f>
        <v>1.87</v>
      </c>
      <c r="I4193" s="25" t="str">
        <f>A4193&amp;"_"&amp;E4193&amp;"_"&amp;F4193&amp;"_"&amp;G4193</f>
        <v>77611_Epicerie sucrée_Aide à la pâtisserie_Décor gâteaux, Colorant</v>
      </c>
      <c r="J4193" s="30">
        <f>D4193*H4193</f>
        <v>607.75</v>
      </c>
      <c r="K4193" s="25">
        <f>IF(D4193&gt;0,1,0)</f>
        <v>1</v>
      </c>
      <c r="L4193" s="26">
        <f t="shared" si="65"/>
        <v>0</v>
      </c>
    </row>
    <row r="4194" spans="1:12" ht="19" hidden="1" x14ac:dyDescent="0.2">
      <c r="A4194" s="24">
        <v>77769</v>
      </c>
      <c r="B4194" s="24">
        <v>0</v>
      </c>
      <c r="C4194" s="24">
        <v>904</v>
      </c>
      <c r="D4194" s="24">
        <v>423</v>
      </c>
      <c r="E4194" s="25" t="str">
        <f>_xlfn.XLOOKUP(A4194,Product!A$2:A$5901,Product!B$2:B$5901,"Not Found")</f>
        <v>Epicerie sucrée</v>
      </c>
      <c r="F4194" s="25" t="str">
        <f>_xlfn.XLOOKUP(A4194,Product!A$2:A$5901,Product!C$2:C$5901,"Not Found")</f>
        <v>Fruits secs</v>
      </c>
      <c r="G4194" s="25" t="str">
        <f>IF(_xlfn.XLOOKUP(A4194,Product!A$2:A$5901,Product!D$2:D$5901,"Not Found") = 0,"",_xlfn.XLOOKUP(A4194,Product!A$2:A$5901,Product!D$2:D$5901,"Not Found"))</f>
        <v>Fruit séché</v>
      </c>
      <c r="H4194" s="30">
        <f>_xlfn.XLOOKUP(A4194,Product!A$2:A$5901,Product!E$2:E$5901,"Not Found")</f>
        <v>3.73</v>
      </c>
      <c r="I4194" s="25" t="str">
        <f>A4194&amp;"_"&amp;E4194&amp;"_"&amp;F4194&amp;"_"&amp;G4194</f>
        <v>77769_Epicerie sucrée_Fruits secs_Fruit séché</v>
      </c>
      <c r="J4194" s="30">
        <f>D4194*H4194</f>
        <v>1577.79</v>
      </c>
      <c r="K4194" s="25">
        <f>IF(D4194&gt;0,1,0)</f>
        <v>1</v>
      </c>
      <c r="L4194" s="26">
        <f t="shared" si="65"/>
        <v>0</v>
      </c>
    </row>
    <row r="4195" spans="1:12" ht="19" hidden="1" x14ac:dyDescent="0.2">
      <c r="A4195" s="24">
        <v>77792</v>
      </c>
      <c r="B4195" s="24">
        <v>0</v>
      </c>
      <c r="C4195" s="24">
        <v>352</v>
      </c>
      <c r="D4195" s="24">
        <v>225</v>
      </c>
      <c r="E4195" s="25" t="str">
        <f>_xlfn.XLOOKUP(A4195,Product!A$2:A$5901,Product!B$2:B$5901,"Not Found")</f>
        <v>Epicerie sucrée</v>
      </c>
      <c r="F4195" s="25" t="str">
        <f>_xlfn.XLOOKUP(A4195,Product!A$2:A$5901,Product!C$2:C$5901,"Not Found")</f>
        <v>Fruits secs</v>
      </c>
      <c r="G4195" s="25" t="str">
        <f>IF(_xlfn.XLOOKUP(A4195,Product!A$2:A$5901,Product!D$2:D$5901,"Not Found") = 0,"",_xlfn.XLOOKUP(A4195,Product!A$2:A$5901,Product!D$2:D$5901,"Not Found"))</f>
        <v>Fruit séché</v>
      </c>
      <c r="H4195" s="30">
        <f>_xlfn.XLOOKUP(A4195,Product!A$2:A$5901,Product!E$2:E$5901,"Not Found")</f>
        <v>9.15</v>
      </c>
      <c r="I4195" s="25" t="str">
        <f>A4195&amp;"_"&amp;E4195&amp;"_"&amp;F4195&amp;"_"&amp;G4195</f>
        <v>77792_Epicerie sucrée_Fruits secs_Fruit séché</v>
      </c>
      <c r="J4195" s="30">
        <f>D4195*H4195</f>
        <v>2058.75</v>
      </c>
      <c r="K4195" s="25">
        <f>IF(D4195&gt;0,1,0)</f>
        <v>1</v>
      </c>
      <c r="L4195" s="26">
        <f t="shared" si="65"/>
        <v>0</v>
      </c>
    </row>
    <row r="4196" spans="1:12" ht="19" hidden="1" x14ac:dyDescent="0.2">
      <c r="A4196" s="24">
        <v>77847</v>
      </c>
      <c r="B4196" s="24">
        <v>0</v>
      </c>
      <c r="C4196" s="24">
        <v>614</v>
      </c>
      <c r="D4196" s="24">
        <v>531</v>
      </c>
      <c r="E4196" s="25" t="str">
        <f>_xlfn.XLOOKUP(A4196,Product!A$2:A$5901,Product!B$2:B$5901,"Not Found")</f>
        <v>Epicerie sucrée</v>
      </c>
      <c r="F4196" s="25" t="str">
        <f>_xlfn.XLOOKUP(A4196,Product!A$2:A$5901,Product!C$2:C$5901,"Not Found")</f>
        <v>Biscuits, Gâteaux</v>
      </c>
      <c r="G4196" s="25" t="str">
        <f>IF(_xlfn.XLOOKUP(A4196,Product!A$2:A$5901,Product!D$2:D$5901,"Not Found") = 0,"",_xlfn.XLOOKUP(A4196,Product!A$2:A$5901,Product!D$2:D$5901,"Not Found"))</f>
        <v>Biscuit petit déjeuner</v>
      </c>
      <c r="H4196" s="30">
        <f>_xlfn.XLOOKUP(A4196,Product!A$2:A$5901,Product!E$2:E$5901,"Not Found")</f>
        <v>3.52</v>
      </c>
      <c r="I4196" s="25" t="str">
        <f>A4196&amp;"_"&amp;E4196&amp;"_"&amp;F4196&amp;"_"&amp;G4196</f>
        <v>77847_Epicerie sucrée_Biscuits, Gâteaux_Biscuit petit déjeuner</v>
      </c>
      <c r="J4196" s="30">
        <f>D4196*H4196</f>
        <v>1869.1200000000001</v>
      </c>
      <c r="K4196" s="25">
        <f>IF(D4196&gt;0,1,0)</f>
        <v>1</v>
      </c>
      <c r="L4196" s="26">
        <f t="shared" si="65"/>
        <v>0</v>
      </c>
    </row>
    <row r="4197" spans="1:12" ht="19" hidden="1" x14ac:dyDescent="0.2">
      <c r="A4197" s="24">
        <v>78397</v>
      </c>
      <c r="B4197" s="24">
        <v>1</v>
      </c>
      <c r="C4197" s="24">
        <v>854</v>
      </c>
      <c r="D4197" s="24">
        <v>841</v>
      </c>
      <c r="E4197" s="25" t="str">
        <f>_xlfn.XLOOKUP(A4197,Product!A$2:A$5901,Product!B$2:B$5901,"Not Found")</f>
        <v>Epicerie sucrée</v>
      </c>
      <c r="F4197" s="25" t="str">
        <f>_xlfn.XLOOKUP(A4197,Product!A$2:A$5901,Product!C$2:C$5901,"Not Found")</f>
        <v>Fruits secs</v>
      </c>
      <c r="G4197" s="25" t="str">
        <f>IF(_xlfn.XLOOKUP(A4197,Product!A$2:A$5901,Product!D$2:D$5901,"Not Found") = 0,"",_xlfn.XLOOKUP(A4197,Product!A$2:A$5901,Product!D$2:D$5901,"Not Found"))</f>
        <v>Fruit séché</v>
      </c>
      <c r="H4197" s="30">
        <f>_xlfn.XLOOKUP(A4197,Product!A$2:A$5901,Product!E$2:E$5901,"Not Found")</f>
        <v>2.33</v>
      </c>
      <c r="I4197" s="25" t="str">
        <f>A4197&amp;"_"&amp;E4197&amp;"_"&amp;F4197&amp;"_"&amp;G4197</f>
        <v>78397_Epicerie sucrée_Fruits secs_Fruit séché</v>
      </c>
      <c r="J4197" s="30">
        <f>D4197*H4197</f>
        <v>1959.53</v>
      </c>
      <c r="K4197" s="25">
        <f>IF(D4197&gt;0,1,0)</f>
        <v>1</v>
      </c>
      <c r="L4197" s="26">
        <f t="shared" si="65"/>
        <v>0</v>
      </c>
    </row>
    <row r="4198" spans="1:12" ht="19" hidden="1" x14ac:dyDescent="0.2">
      <c r="A4198" s="24">
        <v>78400</v>
      </c>
      <c r="B4198" s="24">
        <v>1</v>
      </c>
      <c r="C4198" s="24">
        <v>767</v>
      </c>
      <c r="D4198" s="24">
        <v>455</v>
      </c>
      <c r="E4198" s="25" t="str">
        <f>_xlfn.XLOOKUP(A4198,Product!A$2:A$5901,Product!B$2:B$5901,"Not Found")</f>
        <v>Epicerie sucrée</v>
      </c>
      <c r="F4198" s="25" t="str">
        <f>_xlfn.XLOOKUP(A4198,Product!A$2:A$5901,Product!C$2:C$5901,"Not Found")</f>
        <v>Fruits secs</v>
      </c>
      <c r="G4198" s="25" t="str">
        <f>IF(_xlfn.XLOOKUP(A4198,Product!A$2:A$5901,Product!D$2:D$5901,"Not Found") = 0,"",_xlfn.XLOOKUP(A4198,Product!A$2:A$5901,Product!D$2:D$5901,"Not Found"))</f>
        <v>Fruit sec en poudre</v>
      </c>
      <c r="H4198" s="30">
        <f>_xlfn.XLOOKUP(A4198,Product!A$2:A$5901,Product!E$2:E$5901,"Not Found")</f>
        <v>2.0699999999999998</v>
      </c>
      <c r="I4198" s="25" t="str">
        <f>A4198&amp;"_"&amp;E4198&amp;"_"&amp;F4198&amp;"_"&amp;G4198</f>
        <v>78400_Epicerie sucrée_Fruits secs_Fruit sec en poudre</v>
      </c>
      <c r="J4198" s="30">
        <f>D4198*H4198</f>
        <v>941.84999999999991</v>
      </c>
      <c r="K4198" s="25">
        <f>IF(D4198&gt;0,1,0)</f>
        <v>1</v>
      </c>
      <c r="L4198" s="26">
        <f t="shared" si="65"/>
        <v>0</v>
      </c>
    </row>
    <row r="4199" spans="1:12" ht="19" hidden="1" x14ac:dyDescent="0.2">
      <c r="A4199" s="24">
        <v>78409</v>
      </c>
      <c r="B4199" s="24">
        <v>0</v>
      </c>
      <c r="C4199" s="24">
        <v>137</v>
      </c>
      <c r="D4199" s="24">
        <v>40</v>
      </c>
      <c r="E4199" s="25" t="str">
        <f>_xlfn.XLOOKUP(A4199,Product!A$2:A$5901,Product!B$2:B$5901,"Not Found")</f>
        <v>Epicerie sucrée</v>
      </c>
      <c r="F4199" s="25" t="str">
        <f>_xlfn.XLOOKUP(A4199,Product!A$2:A$5901,Product!C$2:C$5901,"Not Found")</f>
        <v>Fruits secs</v>
      </c>
      <c r="G4199" s="25" t="str">
        <f>IF(_xlfn.XLOOKUP(A4199,Product!A$2:A$5901,Product!D$2:D$5901,"Not Found") = 0,"",_xlfn.XLOOKUP(A4199,Product!A$2:A$5901,Product!D$2:D$5901,"Not Found"))</f>
        <v>Fruit séché</v>
      </c>
      <c r="H4199" s="30">
        <f>_xlfn.XLOOKUP(A4199,Product!A$2:A$5901,Product!E$2:E$5901,"Not Found")</f>
        <v>2.11</v>
      </c>
      <c r="I4199" s="25" t="str">
        <f>A4199&amp;"_"&amp;E4199&amp;"_"&amp;F4199&amp;"_"&amp;G4199</f>
        <v>78409_Epicerie sucrée_Fruits secs_Fruit séché</v>
      </c>
      <c r="J4199" s="30">
        <f>D4199*H4199</f>
        <v>84.399999999999991</v>
      </c>
      <c r="K4199" s="25">
        <f>IF(D4199&gt;0,1,0)</f>
        <v>1</v>
      </c>
      <c r="L4199" s="26">
        <f t="shared" si="65"/>
        <v>0</v>
      </c>
    </row>
    <row r="4200" spans="1:12" ht="19" hidden="1" x14ac:dyDescent="0.2">
      <c r="A4200" s="24">
        <v>78412</v>
      </c>
      <c r="B4200" s="24">
        <v>0</v>
      </c>
      <c r="C4200" s="24">
        <v>920</v>
      </c>
      <c r="D4200" s="24">
        <v>787</v>
      </c>
      <c r="E4200" s="25" t="str">
        <f>_xlfn.XLOOKUP(A4200,Product!A$2:A$5901,Product!B$2:B$5901,"Not Found")</f>
        <v>Epicerie sucrée</v>
      </c>
      <c r="F4200" s="25" t="str">
        <f>_xlfn.XLOOKUP(A4200,Product!A$2:A$5901,Product!C$2:C$5901,"Not Found")</f>
        <v>Fruits secs</v>
      </c>
      <c r="G4200" s="25" t="str">
        <f>IF(_xlfn.XLOOKUP(A4200,Product!A$2:A$5901,Product!D$2:D$5901,"Not Found") = 0,"",_xlfn.XLOOKUP(A4200,Product!A$2:A$5901,Product!D$2:D$5901,"Not Found"))</f>
        <v>Fruit séché</v>
      </c>
      <c r="H4200" s="30">
        <f>_xlfn.XLOOKUP(A4200,Product!A$2:A$5901,Product!E$2:E$5901,"Not Found")</f>
        <v>2.02</v>
      </c>
      <c r="I4200" s="25" t="str">
        <f>A4200&amp;"_"&amp;E4200&amp;"_"&amp;F4200&amp;"_"&amp;G4200</f>
        <v>78412_Epicerie sucrée_Fruits secs_Fruit séché</v>
      </c>
      <c r="J4200" s="30">
        <f>D4200*H4200</f>
        <v>1589.74</v>
      </c>
      <c r="K4200" s="25">
        <f>IF(D4200&gt;0,1,0)</f>
        <v>1</v>
      </c>
      <c r="L4200" s="26">
        <f t="shared" si="65"/>
        <v>0</v>
      </c>
    </row>
    <row r="4201" spans="1:12" ht="19" hidden="1" x14ac:dyDescent="0.2">
      <c r="A4201" s="24">
        <v>78419</v>
      </c>
      <c r="B4201" s="24">
        <v>0</v>
      </c>
      <c r="C4201" s="24">
        <v>694</v>
      </c>
      <c r="D4201" s="24">
        <v>490</v>
      </c>
      <c r="E4201" s="25" t="str">
        <f>_xlfn.XLOOKUP(A4201,Product!A$2:A$5901,Product!B$2:B$5901,"Not Found")</f>
        <v>Epicerie sucrée</v>
      </c>
      <c r="F4201" s="25" t="str">
        <f>_xlfn.XLOOKUP(A4201,Product!A$2:A$5901,Product!C$2:C$5901,"Not Found")</f>
        <v>Fruits secs</v>
      </c>
      <c r="G4201" s="25" t="str">
        <f>IF(_xlfn.XLOOKUP(A4201,Product!A$2:A$5901,Product!D$2:D$5901,"Not Found") = 0,"",_xlfn.XLOOKUP(A4201,Product!A$2:A$5901,Product!D$2:D$5901,"Not Found"))</f>
        <v>Fruit séché</v>
      </c>
      <c r="H4201" s="30">
        <f>_xlfn.XLOOKUP(A4201,Product!A$2:A$5901,Product!E$2:E$5901,"Not Found")</f>
        <v>1.31</v>
      </c>
      <c r="I4201" s="25" t="str">
        <f>A4201&amp;"_"&amp;E4201&amp;"_"&amp;F4201&amp;"_"&amp;G4201</f>
        <v>78419_Epicerie sucrée_Fruits secs_Fruit séché</v>
      </c>
      <c r="J4201" s="30">
        <f>D4201*H4201</f>
        <v>641.9</v>
      </c>
      <c r="K4201" s="25">
        <f>IF(D4201&gt;0,1,0)</f>
        <v>1</v>
      </c>
      <c r="L4201" s="26">
        <f t="shared" si="65"/>
        <v>0</v>
      </c>
    </row>
    <row r="4202" spans="1:12" ht="19" hidden="1" x14ac:dyDescent="0.2">
      <c r="A4202" s="24">
        <v>78420</v>
      </c>
      <c r="B4202" s="24">
        <v>1</v>
      </c>
      <c r="C4202" s="24">
        <v>476</v>
      </c>
      <c r="D4202" s="24">
        <v>445</v>
      </c>
      <c r="E4202" s="25" t="str">
        <f>_xlfn.XLOOKUP(A4202,Product!A$2:A$5901,Product!B$2:B$5901,"Not Found")</f>
        <v>Epicerie sucrée</v>
      </c>
      <c r="F4202" s="25" t="str">
        <f>_xlfn.XLOOKUP(A4202,Product!A$2:A$5901,Product!C$2:C$5901,"Not Found")</f>
        <v>Fruits secs</v>
      </c>
      <c r="G4202" s="25" t="str">
        <f>IF(_xlfn.XLOOKUP(A4202,Product!A$2:A$5901,Product!D$2:D$5901,"Not Found") = 0,"",_xlfn.XLOOKUP(A4202,Product!A$2:A$5901,Product!D$2:D$5901,"Not Found"))</f>
        <v>Fruit séché</v>
      </c>
      <c r="H4202" s="30">
        <f>_xlfn.XLOOKUP(A4202,Product!A$2:A$5901,Product!E$2:E$5901,"Not Found")</f>
        <v>2.76</v>
      </c>
      <c r="I4202" s="25" t="str">
        <f>A4202&amp;"_"&amp;E4202&amp;"_"&amp;F4202&amp;"_"&amp;G4202</f>
        <v>78420_Epicerie sucrée_Fruits secs_Fruit séché</v>
      </c>
      <c r="J4202" s="30">
        <f>D4202*H4202</f>
        <v>1228.1999999999998</v>
      </c>
      <c r="K4202" s="25">
        <f>IF(D4202&gt;0,1,0)</f>
        <v>1</v>
      </c>
      <c r="L4202" s="26">
        <f t="shared" si="65"/>
        <v>0</v>
      </c>
    </row>
    <row r="4203" spans="1:12" ht="19" hidden="1" x14ac:dyDescent="0.2">
      <c r="A4203" s="24">
        <v>78421</v>
      </c>
      <c r="B4203" s="24">
        <v>0</v>
      </c>
      <c r="C4203" s="24">
        <v>345</v>
      </c>
      <c r="D4203" s="24">
        <v>113</v>
      </c>
      <c r="E4203" s="25" t="str">
        <f>_xlfn.XLOOKUP(A4203,Product!A$2:A$5901,Product!B$2:B$5901,"Not Found")</f>
        <v>Epicerie sucrée</v>
      </c>
      <c r="F4203" s="25" t="str">
        <f>_xlfn.XLOOKUP(A4203,Product!A$2:A$5901,Product!C$2:C$5901,"Not Found")</f>
        <v>Fruits secs</v>
      </c>
      <c r="G4203" s="25" t="str">
        <f>IF(_xlfn.XLOOKUP(A4203,Product!A$2:A$5901,Product!D$2:D$5901,"Not Found") = 0,"",_xlfn.XLOOKUP(A4203,Product!A$2:A$5901,Product!D$2:D$5901,"Not Found"))</f>
        <v>Fruit séché</v>
      </c>
      <c r="H4203" s="30">
        <f>_xlfn.XLOOKUP(A4203,Product!A$2:A$5901,Product!E$2:E$5901,"Not Found")</f>
        <v>1.7</v>
      </c>
      <c r="I4203" s="25" t="str">
        <f>A4203&amp;"_"&amp;E4203&amp;"_"&amp;F4203&amp;"_"&amp;G4203</f>
        <v>78421_Epicerie sucrée_Fruits secs_Fruit séché</v>
      </c>
      <c r="J4203" s="30">
        <f>D4203*H4203</f>
        <v>192.1</v>
      </c>
      <c r="K4203" s="25">
        <f>IF(D4203&gt;0,1,0)</f>
        <v>1</v>
      </c>
      <c r="L4203" s="26">
        <f t="shared" si="65"/>
        <v>0</v>
      </c>
    </row>
    <row r="4204" spans="1:12" ht="19" hidden="1" x14ac:dyDescent="0.2">
      <c r="A4204" s="24">
        <v>78426</v>
      </c>
      <c r="B4204" s="24">
        <v>1</v>
      </c>
      <c r="C4204" s="24">
        <v>954</v>
      </c>
      <c r="D4204" s="24">
        <v>543</v>
      </c>
      <c r="E4204" s="25" t="str">
        <f>_xlfn.XLOOKUP(A4204,Product!A$2:A$5901,Product!B$2:B$5901,"Not Found")</f>
        <v>Epicerie sucrée</v>
      </c>
      <c r="F4204" s="25" t="str">
        <f>_xlfn.XLOOKUP(A4204,Product!A$2:A$5901,Product!C$2:C$5901,"Not Found")</f>
        <v>Fruits secs</v>
      </c>
      <c r="G4204" s="25" t="str">
        <f>IF(_xlfn.XLOOKUP(A4204,Product!A$2:A$5901,Product!D$2:D$5901,"Not Found") = 0,"",_xlfn.XLOOKUP(A4204,Product!A$2:A$5901,Product!D$2:D$5901,"Not Found"))</f>
        <v>Fruit séché</v>
      </c>
      <c r="H4204" s="30">
        <f>_xlfn.XLOOKUP(A4204,Product!A$2:A$5901,Product!E$2:E$5901,"Not Found")</f>
        <v>6.51</v>
      </c>
      <c r="I4204" s="25" t="str">
        <f>A4204&amp;"_"&amp;E4204&amp;"_"&amp;F4204&amp;"_"&amp;G4204</f>
        <v>78426_Epicerie sucrée_Fruits secs_Fruit séché</v>
      </c>
      <c r="J4204" s="30">
        <f>D4204*H4204</f>
        <v>3534.93</v>
      </c>
      <c r="K4204" s="25">
        <f>IF(D4204&gt;0,1,0)</f>
        <v>1</v>
      </c>
      <c r="L4204" s="26">
        <f t="shared" si="65"/>
        <v>0</v>
      </c>
    </row>
    <row r="4205" spans="1:12" ht="19" hidden="1" x14ac:dyDescent="0.2">
      <c r="A4205" s="24">
        <v>78427</v>
      </c>
      <c r="B4205" s="24">
        <v>0</v>
      </c>
      <c r="C4205" s="24">
        <v>835</v>
      </c>
      <c r="D4205" s="24">
        <v>556</v>
      </c>
      <c r="E4205" s="25" t="str">
        <f>_xlfn.XLOOKUP(A4205,Product!A$2:A$5901,Product!B$2:B$5901,"Not Found")</f>
        <v>Epicerie sucrée</v>
      </c>
      <c r="F4205" s="25" t="str">
        <f>_xlfn.XLOOKUP(A4205,Product!A$2:A$5901,Product!C$2:C$5901,"Not Found")</f>
        <v>Fruits secs</v>
      </c>
      <c r="G4205" s="25" t="str">
        <f>IF(_xlfn.XLOOKUP(A4205,Product!A$2:A$5901,Product!D$2:D$5901,"Not Found") = 0,"",_xlfn.XLOOKUP(A4205,Product!A$2:A$5901,Product!D$2:D$5901,"Not Found"))</f>
        <v>Fruit séché</v>
      </c>
      <c r="H4205" s="30">
        <f>_xlfn.XLOOKUP(A4205,Product!A$2:A$5901,Product!E$2:E$5901,"Not Found")</f>
        <v>4.91</v>
      </c>
      <c r="I4205" s="25" t="str">
        <f>A4205&amp;"_"&amp;E4205&amp;"_"&amp;F4205&amp;"_"&amp;G4205</f>
        <v>78427_Epicerie sucrée_Fruits secs_Fruit séché</v>
      </c>
      <c r="J4205" s="30">
        <f>D4205*H4205</f>
        <v>2729.96</v>
      </c>
      <c r="K4205" s="25">
        <f>IF(D4205&gt;0,1,0)</f>
        <v>1</v>
      </c>
      <c r="L4205" s="26">
        <f t="shared" si="65"/>
        <v>0</v>
      </c>
    </row>
    <row r="4206" spans="1:12" ht="19" hidden="1" x14ac:dyDescent="0.2">
      <c r="A4206" s="24">
        <v>78428</v>
      </c>
      <c r="B4206" s="24">
        <v>0</v>
      </c>
      <c r="C4206" s="24">
        <v>562</v>
      </c>
      <c r="D4206" s="24">
        <v>543</v>
      </c>
      <c r="E4206" s="25" t="str">
        <f>_xlfn.XLOOKUP(A4206,Product!A$2:A$5901,Product!B$2:B$5901,"Not Found")</f>
        <v>Epicerie sucrée</v>
      </c>
      <c r="F4206" s="25" t="str">
        <f>_xlfn.XLOOKUP(A4206,Product!A$2:A$5901,Product!C$2:C$5901,"Not Found")</f>
        <v>Fruits secs</v>
      </c>
      <c r="G4206" s="25" t="str">
        <f>IF(_xlfn.XLOOKUP(A4206,Product!A$2:A$5901,Product!D$2:D$5901,"Not Found") = 0,"",_xlfn.XLOOKUP(A4206,Product!A$2:A$5901,Product!D$2:D$5901,"Not Found"))</f>
        <v>Fruit séché</v>
      </c>
      <c r="H4206" s="30">
        <f>_xlfn.XLOOKUP(A4206,Product!A$2:A$5901,Product!E$2:E$5901,"Not Found")</f>
        <v>2.19</v>
      </c>
      <c r="I4206" s="25" t="str">
        <f>A4206&amp;"_"&amp;E4206&amp;"_"&amp;F4206&amp;"_"&amp;G4206</f>
        <v>78428_Epicerie sucrée_Fruits secs_Fruit séché</v>
      </c>
      <c r="J4206" s="30">
        <f>D4206*H4206</f>
        <v>1189.17</v>
      </c>
      <c r="K4206" s="25">
        <f>IF(D4206&gt;0,1,0)</f>
        <v>1</v>
      </c>
      <c r="L4206" s="26">
        <f t="shared" si="65"/>
        <v>0</v>
      </c>
    </row>
    <row r="4207" spans="1:12" ht="19" hidden="1" x14ac:dyDescent="0.2">
      <c r="A4207" s="24">
        <v>78442</v>
      </c>
      <c r="B4207" s="24">
        <v>1</v>
      </c>
      <c r="C4207" s="24">
        <v>719</v>
      </c>
      <c r="D4207" s="24">
        <v>525</v>
      </c>
      <c r="E4207" s="25" t="str">
        <f>_xlfn.XLOOKUP(A4207,Product!A$2:A$5901,Product!B$2:B$5901,"Not Found")</f>
        <v>Epicerie sucrée</v>
      </c>
      <c r="F4207" s="25" t="str">
        <f>_xlfn.XLOOKUP(A4207,Product!A$2:A$5901,Product!C$2:C$5901,"Not Found")</f>
        <v>Fruits secs</v>
      </c>
      <c r="G4207" s="25" t="str">
        <f>IF(_xlfn.XLOOKUP(A4207,Product!A$2:A$5901,Product!D$2:D$5901,"Not Found") = 0,"",_xlfn.XLOOKUP(A4207,Product!A$2:A$5901,Product!D$2:D$5901,"Not Found"))</f>
        <v>Fruit séché</v>
      </c>
      <c r="H4207" s="30">
        <f>_xlfn.XLOOKUP(A4207,Product!A$2:A$5901,Product!E$2:E$5901,"Not Found")</f>
        <v>2</v>
      </c>
      <c r="I4207" s="25" t="str">
        <f>A4207&amp;"_"&amp;E4207&amp;"_"&amp;F4207&amp;"_"&amp;G4207</f>
        <v>78442_Epicerie sucrée_Fruits secs_Fruit séché</v>
      </c>
      <c r="J4207" s="30">
        <f>D4207*H4207</f>
        <v>1050</v>
      </c>
      <c r="K4207" s="25">
        <f>IF(D4207&gt;0,1,0)</f>
        <v>1</v>
      </c>
      <c r="L4207" s="26">
        <f t="shared" si="65"/>
        <v>0</v>
      </c>
    </row>
    <row r="4208" spans="1:12" ht="19" hidden="1" x14ac:dyDescent="0.2">
      <c r="A4208" s="24">
        <v>78467</v>
      </c>
      <c r="B4208" s="24">
        <v>1</v>
      </c>
      <c r="C4208" s="24">
        <v>563</v>
      </c>
      <c r="D4208" s="24">
        <v>275</v>
      </c>
      <c r="E4208" s="25" t="str">
        <f>_xlfn.XLOOKUP(A4208,Product!A$2:A$5901,Product!B$2:B$5901,"Not Found")</f>
        <v>Epicerie sucrée</v>
      </c>
      <c r="F4208" s="25" t="str">
        <f>_xlfn.XLOOKUP(A4208,Product!A$2:A$5901,Product!C$2:C$5901,"Not Found")</f>
        <v>Fruits secs</v>
      </c>
      <c r="G4208" s="25" t="str">
        <f>IF(_xlfn.XLOOKUP(A4208,Product!A$2:A$5901,Product!D$2:D$5901,"Not Found") = 0,"",_xlfn.XLOOKUP(A4208,Product!A$2:A$5901,Product!D$2:D$5901,"Not Found"))</f>
        <v>Fruit sec à coque</v>
      </c>
      <c r="H4208" s="30">
        <f>_xlfn.XLOOKUP(A4208,Product!A$2:A$5901,Product!E$2:E$5901,"Not Found")</f>
        <v>2.21</v>
      </c>
      <c r="I4208" s="25" t="str">
        <f>A4208&amp;"_"&amp;E4208&amp;"_"&amp;F4208&amp;"_"&amp;G4208</f>
        <v>78467_Epicerie sucrée_Fruits secs_Fruit sec à coque</v>
      </c>
      <c r="J4208" s="30">
        <f>D4208*H4208</f>
        <v>607.75</v>
      </c>
      <c r="K4208" s="25">
        <f>IF(D4208&gt;0,1,0)</f>
        <v>1</v>
      </c>
      <c r="L4208" s="26">
        <f t="shared" si="65"/>
        <v>0</v>
      </c>
    </row>
    <row r="4209" spans="1:12" ht="19" hidden="1" x14ac:dyDescent="0.2">
      <c r="A4209" s="24">
        <v>78472</v>
      </c>
      <c r="B4209" s="24">
        <v>1</v>
      </c>
      <c r="C4209" s="24">
        <v>63</v>
      </c>
      <c r="D4209" s="24">
        <v>12</v>
      </c>
      <c r="E4209" s="25" t="str">
        <f>_xlfn.XLOOKUP(A4209,Product!A$2:A$5901,Product!B$2:B$5901,"Not Found")</f>
        <v>Epicerie sucrée</v>
      </c>
      <c r="F4209" s="25" t="str">
        <f>_xlfn.XLOOKUP(A4209,Product!A$2:A$5901,Product!C$2:C$5901,"Not Found")</f>
        <v>Fruits secs</v>
      </c>
      <c r="G4209" s="25" t="str">
        <f>IF(_xlfn.XLOOKUP(A4209,Product!A$2:A$5901,Product!D$2:D$5901,"Not Found") = 0,"",_xlfn.XLOOKUP(A4209,Product!A$2:A$5901,Product!D$2:D$5901,"Not Found"))</f>
        <v>Fruit sec à coque</v>
      </c>
      <c r="H4209" s="30">
        <f>_xlfn.XLOOKUP(A4209,Product!A$2:A$5901,Product!E$2:E$5901,"Not Found")</f>
        <v>3.66</v>
      </c>
      <c r="I4209" s="25" t="str">
        <f>A4209&amp;"_"&amp;E4209&amp;"_"&amp;F4209&amp;"_"&amp;G4209</f>
        <v>78472_Epicerie sucrée_Fruits secs_Fruit sec à coque</v>
      </c>
      <c r="J4209" s="30">
        <f>D4209*H4209</f>
        <v>43.92</v>
      </c>
      <c r="K4209" s="25">
        <f>IF(D4209&gt;0,1,0)</f>
        <v>1</v>
      </c>
      <c r="L4209" s="26">
        <f t="shared" si="65"/>
        <v>0</v>
      </c>
    </row>
    <row r="4210" spans="1:12" ht="19" hidden="1" x14ac:dyDescent="0.2">
      <c r="A4210" s="24">
        <v>78479</v>
      </c>
      <c r="B4210" s="24">
        <v>0</v>
      </c>
      <c r="C4210" s="24">
        <v>369</v>
      </c>
      <c r="D4210" s="24">
        <v>268</v>
      </c>
      <c r="E4210" s="25" t="str">
        <f>_xlfn.XLOOKUP(A4210,Product!A$2:A$5901,Product!B$2:B$5901,"Not Found")</f>
        <v>Epicerie sucrée</v>
      </c>
      <c r="F4210" s="25" t="str">
        <f>_xlfn.XLOOKUP(A4210,Product!A$2:A$5901,Product!C$2:C$5901,"Not Found")</f>
        <v>Fruits secs</v>
      </c>
      <c r="G4210" s="25" t="str">
        <f>IF(_xlfn.XLOOKUP(A4210,Product!A$2:A$5901,Product!D$2:D$5901,"Not Found") = 0,"",_xlfn.XLOOKUP(A4210,Product!A$2:A$5901,Product!D$2:D$5901,"Not Found"))</f>
        <v>Fruit sec en poudre</v>
      </c>
      <c r="H4210" s="30">
        <f>_xlfn.XLOOKUP(A4210,Product!A$2:A$5901,Product!E$2:E$5901,"Not Found")</f>
        <v>0.94</v>
      </c>
      <c r="I4210" s="25" t="str">
        <f>A4210&amp;"_"&amp;E4210&amp;"_"&amp;F4210&amp;"_"&amp;G4210</f>
        <v>78479_Epicerie sucrée_Fruits secs_Fruit sec en poudre</v>
      </c>
      <c r="J4210" s="30">
        <f>D4210*H4210</f>
        <v>251.92</v>
      </c>
      <c r="K4210" s="25">
        <f>IF(D4210&gt;0,1,0)</f>
        <v>1</v>
      </c>
      <c r="L4210" s="26">
        <f t="shared" si="65"/>
        <v>0</v>
      </c>
    </row>
    <row r="4211" spans="1:12" ht="19" hidden="1" x14ac:dyDescent="0.2">
      <c r="A4211" s="24">
        <v>78481</v>
      </c>
      <c r="B4211" s="24">
        <v>0</v>
      </c>
      <c r="C4211" s="24">
        <v>898</v>
      </c>
      <c r="D4211" s="24">
        <v>202</v>
      </c>
      <c r="E4211" s="25" t="str">
        <f>_xlfn.XLOOKUP(A4211,Product!A$2:A$5901,Product!B$2:B$5901,"Not Found")</f>
        <v>Epicerie sucrée</v>
      </c>
      <c r="F4211" s="25" t="str">
        <f>_xlfn.XLOOKUP(A4211,Product!A$2:A$5901,Product!C$2:C$5901,"Not Found")</f>
        <v>Fruits secs</v>
      </c>
      <c r="G4211" s="25" t="str">
        <f>IF(_xlfn.XLOOKUP(A4211,Product!A$2:A$5901,Product!D$2:D$5901,"Not Found") = 0,"",_xlfn.XLOOKUP(A4211,Product!A$2:A$5901,Product!D$2:D$5901,"Not Found"))</f>
        <v>Fruit sec à coque</v>
      </c>
      <c r="H4211" s="30">
        <f>_xlfn.XLOOKUP(A4211,Product!A$2:A$5901,Product!E$2:E$5901,"Not Found")</f>
        <v>4.58</v>
      </c>
      <c r="I4211" s="25" t="str">
        <f>A4211&amp;"_"&amp;E4211&amp;"_"&amp;F4211&amp;"_"&amp;G4211</f>
        <v>78481_Epicerie sucrée_Fruits secs_Fruit sec à coque</v>
      </c>
      <c r="J4211" s="30">
        <f>D4211*H4211</f>
        <v>925.16</v>
      </c>
      <c r="K4211" s="25">
        <f>IF(D4211&gt;0,1,0)</f>
        <v>1</v>
      </c>
      <c r="L4211" s="26">
        <f t="shared" si="65"/>
        <v>0</v>
      </c>
    </row>
    <row r="4212" spans="1:12" ht="19" hidden="1" x14ac:dyDescent="0.2">
      <c r="A4212" s="24">
        <v>78482</v>
      </c>
      <c r="B4212" s="24">
        <v>1</v>
      </c>
      <c r="C4212" s="24">
        <v>177</v>
      </c>
      <c r="D4212" s="24">
        <v>143</v>
      </c>
      <c r="E4212" s="25" t="str">
        <f>_xlfn.XLOOKUP(A4212,Product!A$2:A$5901,Product!B$2:B$5901,"Not Found")</f>
        <v>Epicerie sucrée</v>
      </c>
      <c r="F4212" s="25" t="str">
        <f>_xlfn.XLOOKUP(A4212,Product!A$2:A$5901,Product!C$2:C$5901,"Not Found")</f>
        <v>Fruits secs</v>
      </c>
      <c r="G4212" s="25" t="str">
        <f>IF(_xlfn.XLOOKUP(A4212,Product!A$2:A$5901,Product!D$2:D$5901,"Not Found") = 0,"",_xlfn.XLOOKUP(A4212,Product!A$2:A$5901,Product!D$2:D$5901,"Not Found"))</f>
        <v>Fruit sec à coque</v>
      </c>
      <c r="H4212" s="30">
        <f>_xlfn.XLOOKUP(A4212,Product!A$2:A$5901,Product!E$2:E$5901,"Not Found")</f>
        <v>10.37</v>
      </c>
      <c r="I4212" s="25" t="str">
        <f>A4212&amp;"_"&amp;E4212&amp;"_"&amp;F4212&amp;"_"&amp;G4212</f>
        <v>78482_Epicerie sucrée_Fruits secs_Fruit sec à coque</v>
      </c>
      <c r="J4212" s="30">
        <f>D4212*H4212</f>
        <v>1482.9099999999999</v>
      </c>
      <c r="K4212" s="25">
        <f>IF(D4212&gt;0,1,0)</f>
        <v>1</v>
      </c>
      <c r="L4212" s="26">
        <f t="shared" si="65"/>
        <v>0</v>
      </c>
    </row>
    <row r="4213" spans="1:12" ht="19" hidden="1" x14ac:dyDescent="0.2">
      <c r="A4213" s="24">
        <v>78490</v>
      </c>
      <c r="B4213" s="24">
        <v>1</v>
      </c>
      <c r="C4213" s="24">
        <v>634</v>
      </c>
      <c r="D4213" s="24">
        <v>176</v>
      </c>
      <c r="E4213" s="25" t="str">
        <f>_xlfn.XLOOKUP(A4213,Product!A$2:A$5901,Product!B$2:B$5901,"Not Found")</f>
        <v>Epicerie sucrée</v>
      </c>
      <c r="F4213" s="25" t="str">
        <f>_xlfn.XLOOKUP(A4213,Product!A$2:A$5901,Product!C$2:C$5901,"Not Found")</f>
        <v>Fruits secs</v>
      </c>
      <c r="G4213" s="25" t="str">
        <f>IF(_xlfn.XLOOKUP(A4213,Product!A$2:A$5901,Product!D$2:D$5901,"Not Found") = 0,"",_xlfn.XLOOKUP(A4213,Product!A$2:A$5901,Product!D$2:D$5901,"Not Found"))</f>
        <v>Fruit séché</v>
      </c>
      <c r="H4213" s="30">
        <f>_xlfn.XLOOKUP(A4213,Product!A$2:A$5901,Product!E$2:E$5901,"Not Found")</f>
        <v>2.94</v>
      </c>
      <c r="I4213" s="25" t="str">
        <f>A4213&amp;"_"&amp;E4213&amp;"_"&amp;F4213&amp;"_"&amp;G4213</f>
        <v>78490_Epicerie sucrée_Fruits secs_Fruit séché</v>
      </c>
      <c r="J4213" s="30">
        <f>D4213*H4213</f>
        <v>517.43999999999994</v>
      </c>
      <c r="K4213" s="25">
        <f>IF(D4213&gt;0,1,0)</f>
        <v>1</v>
      </c>
      <c r="L4213" s="26">
        <f t="shared" si="65"/>
        <v>0</v>
      </c>
    </row>
    <row r="4214" spans="1:12" ht="19" hidden="1" x14ac:dyDescent="0.2">
      <c r="A4214" s="24">
        <v>78492</v>
      </c>
      <c r="B4214" s="24">
        <v>1</v>
      </c>
      <c r="C4214" s="24">
        <v>168</v>
      </c>
      <c r="D4214" s="24">
        <v>20</v>
      </c>
      <c r="E4214" s="25" t="str">
        <f>_xlfn.XLOOKUP(A4214,Product!A$2:A$5901,Product!B$2:B$5901,"Not Found")</f>
        <v>Epicerie sucrée</v>
      </c>
      <c r="F4214" s="25" t="str">
        <f>_xlfn.XLOOKUP(A4214,Product!A$2:A$5901,Product!C$2:C$5901,"Not Found")</f>
        <v>Fruits secs</v>
      </c>
      <c r="G4214" s="25" t="str">
        <f>IF(_xlfn.XLOOKUP(A4214,Product!A$2:A$5901,Product!D$2:D$5901,"Not Found") = 0,"",_xlfn.XLOOKUP(A4214,Product!A$2:A$5901,Product!D$2:D$5901,"Not Found"))</f>
        <v>Fruit séché</v>
      </c>
      <c r="H4214" s="30">
        <f>_xlfn.XLOOKUP(A4214,Product!A$2:A$5901,Product!E$2:E$5901,"Not Found")</f>
        <v>1.26</v>
      </c>
      <c r="I4214" s="25" t="str">
        <f>A4214&amp;"_"&amp;E4214&amp;"_"&amp;F4214&amp;"_"&amp;G4214</f>
        <v>78492_Epicerie sucrée_Fruits secs_Fruit séché</v>
      </c>
      <c r="J4214" s="30">
        <f>D4214*H4214</f>
        <v>25.2</v>
      </c>
      <c r="K4214" s="25">
        <f>IF(D4214&gt;0,1,0)</f>
        <v>1</v>
      </c>
      <c r="L4214" s="26">
        <f t="shared" si="65"/>
        <v>0</v>
      </c>
    </row>
    <row r="4215" spans="1:12" ht="19" hidden="1" x14ac:dyDescent="0.2">
      <c r="A4215" s="24">
        <v>78493</v>
      </c>
      <c r="B4215" s="24">
        <v>0</v>
      </c>
      <c r="C4215" s="24">
        <v>312</v>
      </c>
      <c r="D4215" s="24">
        <v>91</v>
      </c>
      <c r="E4215" s="25" t="str">
        <f>_xlfn.XLOOKUP(A4215,Product!A$2:A$5901,Product!B$2:B$5901,"Not Found")</f>
        <v>Epicerie sucrée</v>
      </c>
      <c r="F4215" s="25" t="str">
        <f>_xlfn.XLOOKUP(A4215,Product!A$2:A$5901,Product!C$2:C$5901,"Not Found")</f>
        <v>Fruits secs</v>
      </c>
      <c r="G4215" s="25" t="str">
        <f>IF(_xlfn.XLOOKUP(A4215,Product!A$2:A$5901,Product!D$2:D$5901,"Not Found") = 0,"",_xlfn.XLOOKUP(A4215,Product!A$2:A$5901,Product!D$2:D$5901,"Not Found"))</f>
        <v>Fruit séché</v>
      </c>
      <c r="H4215" s="30">
        <f>_xlfn.XLOOKUP(A4215,Product!A$2:A$5901,Product!E$2:E$5901,"Not Found")</f>
        <v>1.4</v>
      </c>
      <c r="I4215" s="25" t="str">
        <f>A4215&amp;"_"&amp;E4215&amp;"_"&amp;F4215&amp;"_"&amp;G4215</f>
        <v>78493_Epicerie sucrée_Fruits secs_Fruit séché</v>
      </c>
      <c r="J4215" s="30">
        <f>D4215*H4215</f>
        <v>127.39999999999999</v>
      </c>
      <c r="K4215" s="25">
        <f>IF(D4215&gt;0,1,0)</f>
        <v>1</v>
      </c>
      <c r="L4215" s="26">
        <f t="shared" si="65"/>
        <v>0</v>
      </c>
    </row>
    <row r="4216" spans="1:12" ht="19" hidden="1" x14ac:dyDescent="0.2">
      <c r="A4216" s="24">
        <v>78497</v>
      </c>
      <c r="B4216" s="24">
        <v>0</v>
      </c>
      <c r="C4216" s="24">
        <v>733</v>
      </c>
      <c r="D4216" s="24">
        <v>302</v>
      </c>
      <c r="E4216" s="25" t="str">
        <f>_xlfn.XLOOKUP(A4216,Product!A$2:A$5901,Product!B$2:B$5901,"Not Found")</f>
        <v>Epicerie sucrée</v>
      </c>
      <c r="F4216" s="25" t="str">
        <f>_xlfn.XLOOKUP(A4216,Product!A$2:A$5901,Product!C$2:C$5901,"Not Found")</f>
        <v>Fruits secs</v>
      </c>
      <c r="G4216" s="25" t="str">
        <f>IF(_xlfn.XLOOKUP(A4216,Product!A$2:A$5901,Product!D$2:D$5901,"Not Found") = 0,"",_xlfn.XLOOKUP(A4216,Product!A$2:A$5901,Product!D$2:D$5901,"Not Found"))</f>
        <v>Fruit sec à coque</v>
      </c>
      <c r="H4216" s="30">
        <f>_xlfn.XLOOKUP(A4216,Product!A$2:A$5901,Product!E$2:E$5901,"Not Found")</f>
        <v>8.2100000000000009</v>
      </c>
      <c r="I4216" s="25" t="str">
        <f>A4216&amp;"_"&amp;E4216&amp;"_"&amp;F4216&amp;"_"&amp;G4216</f>
        <v>78497_Epicerie sucrée_Fruits secs_Fruit sec à coque</v>
      </c>
      <c r="J4216" s="30">
        <f>D4216*H4216</f>
        <v>2479.42</v>
      </c>
      <c r="K4216" s="25">
        <f>IF(D4216&gt;0,1,0)</f>
        <v>1</v>
      </c>
      <c r="L4216" s="26">
        <f t="shared" si="65"/>
        <v>0</v>
      </c>
    </row>
    <row r="4217" spans="1:12" ht="19" hidden="1" x14ac:dyDescent="0.2">
      <c r="A4217" s="24">
        <v>78498</v>
      </c>
      <c r="B4217" s="24">
        <v>1</v>
      </c>
      <c r="C4217" s="24">
        <v>941</v>
      </c>
      <c r="D4217" s="24">
        <v>609</v>
      </c>
      <c r="E4217" s="25" t="str">
        <f>_xlfn.XLOOKUP(A4217,Product!A$2:A$5901,Product!B$2:B$5901,"Not Found")</f>
        <v>Epicerie sucrée</v>
      </c>
      <c r="F4217" s="25" t="str">
        <f>_xlfn.XLOOKUP(A4217,Product!A$2:A$5901,Product!C$2:C$5901,"Not Found")</f>
        <v>Fruits secs</v>
      </c>
      <c r="G4217" s="25" t="str">
        <f>IF(_xlfn.XLOOKUP(A4217,Product!A$2:A$5901,Product!D$2:D$5901,"Not Found") = 0,"",_xlfn.XLOOKUP(A4217,Product!A$2:A$5901,Product!D$2:D$5901,"Not Found"))</f>
        <v>Fruit séché</v>
      </c>
      <c r="H4217" s="30">
        <f>_xlfn.XLOOKUP(A4217,Product!A$2:A$5901,Product!E$2:E$5901,"Not Found")</f>
        <v>9</v>
      </c>
      <c r="I4217" s="25" t="str">
        <f>A4217&amp;"_"&amp;E4217&amp;"_"&amp;F4217&amp;"_"&amp;G4217</f>
        <v>78498_Epicerie sucrée_Fruits secs_Fruit séché</v>
      </c>
      <c r="J4217" s="30">
        <f>D4217*H4217</f>
        <v>5481</v>
      </c>
      <c r="K4217" s="25">
        <f>IF(D4217&gt;0,1,0)</f>
        <v>1</v>
      </c>
      <c r="L4217" s="26">
        <f t="shared" si="65"/>
        <v>0</v>
      </c>
    </row>
    <row r="4218" spans="1:12" ht="19" hidden="1" x14ac:dyDescent="0.2">
      <c r="A4218" s="24">
        <v>78502</v>
      </c>
      <c r="B4218" s="24">
        <v>1</v>
      </c>
      <c r="C4218" s="24">
        <v>968</v>
      </c>
      <c r="D4218" s="24">
        <v>927</v>
      </c>
      <c r="E4218" s="25" t="str">
        <f>_xlfn.XLOOKUP(A4218,Product!A$2:A$5901,Product!B$2:B$5901,"Not Found")</f>
        <v>Epicerie sucrée</v>
      </c>
      <c r="F4218" s="25" t="str">
        <f>_xlfn.XLOOKUP(A4218,Product!A$2:A$5901,Product!C$2:C$5901,"Not Found")</f>
        <v>Fruits secs</v>
      </c>
      <c r="G4218" s="25" t="str">
        <f>IF(_xlfn.XLOOKUP(A4218,Product!A$2:A$5901,Product!D$2:D$5901,"Not Found") = 0,"",_xlfn.XLOOKUP(A4218,Product!A$2:A$5901,Product!D$2:D$5901,"Not Found"))</f>
        <v>Fruit séché</v>
      </c>
      <c r="H4218" s="30">
        <f>_xlfn.XLOOKUP(A4218,Product!A$2:A$5901,Product!E$2:E$5901,"Not Found")</f>
        <v>4.75</v>
      </c>
      <c r="I4218" s="25" t="str">
        <f>A4218&amp;"_"&amp;E4218&amp;"_"&amp;F4218&amp;"_"&amp;G4218</f>
        <v>78502_Epicerie sucrée_Fruits secs_Fruit séché</v>
      </c>
      <c r="J4218" s="30">
        <f>D4218*H4218</f>
        <v>4403.25</v>
      </c>
      <c r="K4218" s="25">
        <f>IF(D4218&gt;0,1,0)</f>
        <v>1</v>
      </c>
      <c r="L4218" s="26">
        <f t="shared" si="65"/>
        <v>0</v>
      </c>
    </row>
    <row r="4219" spans="1:12" ht="19" hidden="1" x14ac:dyDescent="0.2">
      <c r="A4219" s="24">
        <v>78506</v>
      </c>
      <c r="B4219" s="24">
        <v>1</v>
      </c>
      <c r="C4219" s="24">
        <v>177</v>
      </c>
      <c r="D4219" s="24">
        <v>131</v>
      </c>
      <c r="E4219" s="25" t="str">
        <f>_xlfn.XLOOKUP(A4219,Product!A$2:A$5901,Product!B$2:B$5901,"Not Found")</f>
        <v>Epicerie sucrée</v>
      </c>
      <c r="F4219" s="25" t="str">
        <f>_xlfn.XLOOKUP(A4219,Product!A$2:A$5901,Product!C$2:C$5901,"Not Found")</f>
        <v>Fruits secs</v>
      </c>
      <c r="G4219" s="25" t="str">
        <f>IF(_xlfn.XLOOKUP(A4219,Product!A$2:A$5901,Product!D$2:D$5901,"Not Found") = 0,"",_xlfn.XLOOKUP(A4219,Product!A$2:A$5901,Product!D$2:D$5901,"Not Found"))</f>
        <v>Fruit sec à coque</v>
      </c>
      <c r="H4219" s="30">
        <f>_xlfn.XLOOKUP(A4219,Product!A$2:A$5901,Product!E$2:E$5901,"Not Found")</f>
        <v>6.01</v>
      </c>
      <c r="I4219" s="25" t="str">
        <f>A4219&amp;"_"&amp;E4219&amp;"_"&amp;F4219&amp;"_"&amp;G4219</f>
        <v>78506_Epicerie sucrée_Fruits secs_Fruit sec à coque</v>
      </c>
      <c r="J4219" s="30">
        <f>D4219*H4219</f>
        <v>787.31</v>
      </c>
      <c r="K4219" s="25">
        <f>IF(D4219&gt;0,1,0)</f>
        <v>1</v>
      </c>
      <c r="L4219" s="26">
        <f t="shared" si="65"/>
        <v>0</v>
      </c>
    </row>
    <row r="4220" spans="1:12" ht="19" hidden="1" x14ac:dyDescent="0.2">
      <c r="A4220" s="24">
        <v>78507</v>
      </c>
      <c r="B4220" s="24">
        <v>1</v>
      </c>
      <c r="C4220" s="24">
        <v>261</v>
      </c>
      <c r="D4220" s="24">
        <v>204</v>
      </c>
      <c r="E4220" s="25" t="str">
        <f>_xlfn.XLOOKUP(A4220,Product!A$2:A$5901,Product!B$2:B$5901,"Not Found")</f>
        <v>Epicerie sucrée</v>
      </c>
      <c r="F4220" s="25" t="str">
        <f>_xlfn.XLOOKUP(A4220,Product!A$2:A$5901,Product!C$2:C$5901,"Not Found")</f>
        <v>Fruits secs</v>
      </c>
      <c r="G4220" s="25" t="str">
        <f>IF(_xlfn.XLOOKUP(A4220,Product!A$2:A$5901,Product!D$2:D$5901,"Not Found") = 0,"",_xlfn.XLOOKUP(A4220,Product!A$2:A$5901,Product!D$2:D$5901,"Not Found"))</f>
        <v>Fruit sec à coque</v>
      </c>
      <c r="H4220" s="30">
        <f>_xlfn.XLOOKUP(A4220,Product!A$2:A$5901,Product!E$2:E$5901,"Not Found")</f>
        <v>8.31</v>
      </c>
      <c r="I4220" s="25" t="str">
        <f>A4220&amp;"_"&amp;E4220&amp;"_"&amp;F4220&amp;"_"&amp;G4220</f>
        <v>78507_Epicerie sucrée_Fruits secs_Fruit sec à coque</v>
      </c>
      <c r="J4220" s="30">
        <f>D4220*H4220</f>
        <v>1695.24</v>
      </c>
      <c r="K4220" s="25">
        <f>IF(D4220&gt;0,1,0)</f>
        <v>1</v>
      </c>
      <c r="L4220" s="26">
        <f t="shared" si="65"/>
        <v>0</v>
      </c>
    </row>
    <row r="4221" spans="1:12" ht="19" hidden="1" x14ac:dyDescent="0.2">
      <c r="A4221" s="24">
        <v>78508</v>
      </c>
      <c r="B4221" s="24">
        <v>1</v>
      </c>
      <c r="C4221" s="24">
        <v>217</v>
      </c>
      <c r="D4221" s="24">
        <v>2</v>
      </c>
      <c r="E4221" s="25" t="str">
        <f>_xlfn.XLOOKUP(A4221,Product!A$2:A$5901,Product!B$2:B$5901,"Not Found")</f>
        <v>Epicerie sucrée</v>
      </c>
      <c r="F4221" s="25" t="str">
        <f>_xlfn.XLOOKUP(A4221,Product!A$2:A$5901,Product!C$2:C$5901,"Not Found")</f>
        <v>Fruits secs</v>
      </c>
      <c r="G4221" s="25" t="str">
        <f>IF(_xlfn.XLOOKUP(A4221,Product!A$2:A$5901,Product!D$2:D$5901,"Not Found") = 0,"",_xlfn.XLOOKUP(A4221,Product!A$2:A$5901,Product!D$2:D$5901,"Not Found"))</f>
        <v>Fruit sec à coque</v>
      </c>
      <c r="H4221" s="30">
        <f>_xlfn.XLOOKUP(A4221,Product!A$2:A$5901,Product!E$2:E$5901,"Not Found")</f>
        <v>7.01</v>
      </c>
      <c r="I4221" s="25" t="str">
        <f>A4221&amp;"_"&amp;E4221&amp;"_"&amp;F4221&amp;"_"&amp;G4221</f>
        <v>78508_Epicerie sucrée_Fruits secs_Fruit sec à coque</v>
      </c>
      <c r="J4221" s="30">
        <f>D4221*H4221</f>
        <v>14.02</v>
      </c>
      <c r="K4221" s="25">
        <f>IF(D4221&gt;0,1,0)</f>
        <v>1</v>
      </c>
      <c r="L4221" s="26">
        <f t="shared" si="65"/>
        <v>0</v>
      </c>
    </row>
    <row r="4222" spans="1:12" ht="19" hidden="1" x14ac:dyDescent="0.2">
      <c r="A4222" s="24">
        <v>78511</v>
      </c>
      <c r="B4222" s="24">
        <v>0</v>
      </c>
      <c r="C4222" s="24">
        <v>560</v>
      </c>
      <c r="D4222" s="24">
        <v>284</v>
      </c>
      <c r="E4222" s="25" t="str">
        <f>_xlfn.XLOOKUP(A4222,Product!A$2:A$5901,Product!B$2:B$5901,"Not Found")</f>
        <v>Epicerie sucrée</v>
      </c>
      <c r="F4222" s="25" t="str">
        <f>_xlfn.XLOOKUP(A4222,Product!A$2:A$5901,Product!C$2:C$5901,"Not Found")</f>
        <v>Fruits secs</v>
      </c>
      <c r="G4222" s="25" t="str">
        <f>IF(_xlfn.XLOOKUP(A4222,Product!A$2:A$5901,Product!D$2:D$5901,"Not Found") = 0,"",_xlfn.XLOOKUP(A4222,Product!A$2:A$5901,Product!D$2:D$5901,"Not Found"))</f>
        <v>Fruit séché</v>
      </c>
      <c r="H4222" s="30">
        <f>_xlfn.XLOOKUP(A4222,Product!A$2:A$5901,Product!E$2:E$5901,"Not Found")</f>
        <v>2.8</v>
      </c>
      <c r="I4222" s="25" t="str">
        <f>A4222&amp;"_"&amp;E4222&amp;"_"&amp;F4222&amp;"_"&amp;G4222</f>
        <v>78511_Epicerie sucrée_Fruits secs_Fruit séché</v>
      </c>
      <c r="J4222" s="30">
        <f>D4222*H4222</f>
        <v>795.19999999999993</v>
      </c>
      <c r="K4222" s="25">
        <f>IF(D4222&gt;0,1,0)</f>
        <v>1</v>
      </c>
      <c r="L4222" s="26">
        <f t="shared" si="65"/>
        <v>0</v>
      </c>
    </row>
    <row r="4223" spans="1:12" ht="19" hidden="1" x14ac:dyDescent="0.2">
      <c r="A4223" s="24">
        <v>78566</v>
      </c>
      <c r="B4223" s="24">
        <v>1</v>
      </c>
      <c r="C4223" s="24">
        <v>369</v>
      </c>
      <c r="D4223" s="24">
        <v>119</v>
      </c>
      <c r="E4223" s="25" t="str">
        <f>_xlfn.XLOOKUP(A4223,Product!A$2:A$5901,Product!B$2:B$5901,"Not Found")</f>
        <v>Epicerie sucrée</v>
      </c>
      <c r="F4223" s="25" t="str">
        <f>_xlfn.XLOOKUP(A4223,Product!A$2:A$5901,Product!C$2:C$5901,"Not Found")</f>
        <v>Miel et confiture</v>
      </c>
      <c r="G4223" s="25" t="str">
        <f>IF(_xlfn.XLOOKUP(A4223,Product!A$2:A$5901,Product!D$2:D$5901,"Not Found") = 0,"",_xlfn.XLOOKUP(A4223,Product!A$2:A$5901,Product!D$2:D$5901,"Not Found"))</f>
        <v>Confiture</v>
      </c>
      <c r="H4223" s="30">
        <f>_xlfn.XLOOKUP(A4223,Product!A$2:A$5901,Product!E$2:E$5901,"Not Found")</f>
        <v>1.95</v>
      </c>
      <c r="I4223" s="25" t="str">
        <f>A4223&amp;"_"&amp;E4223&amp;"_"&amp;F4223&amp;"_"&amp;G4223</f>
        <v>78566_Epicerie sucrée_Miel et confiture_Confiture</v>
      </c>
      <c r="J4223" s="30">
        <f>D4223*H4223</f>
        <v>232.04999999999998</v>
      </c>
      <c r="K4223" s="25">
        <f>IF(D4223&gt;0,1,0)</f>
        <v>1</v>
      </c>
      <c r="L4223" s="26">
        <f t="shared" si="65"/>
        <v>0</v>
      </c>
    </row>
    <row r="4224" spans="1:12" ht="19" hidden="1" x14ac:dyDescent="0.2">
      <c r="A4224" s="24">
        <v>78727</v>
      </c>
      <c r="B4224" s="24">
        <v>1</v>
      </c>
      <c r="C4224" s="24">
        <v>370</v>
      </c>
      <c r="D4224" s="24">
        <v>177</v>
      </c>
      <c r="E4224" s="25" t="str">
        <f>_xlfn.XLOOKUP(A4224,Product!A$2:A$5901,Product!B$2:B$5901,"Not Found")</f>
        <v>Epicerie sucrée</v>
      </c>
      <c r="F4224" s="25" t="str">
        <f>_xlfn.XLOOKUP(A4224,Product!A$2:A$5901,Product!C$2:C$5901,"Not Found")</f>
        <v>Céréales petit déjeuner</v>
      </c>
      <c r="G4224" s="25" t="str">
        <f>IF(_xlfn.XLOOKUP(A4224,Product!A$2:A$5901,Product!D$2:D$5901,"Not Found") = 0,"",_xlfn.XLOOKUP(A4224,Product!A$2:A$5901,Product!D$2:D$5901,"Not Found"))</f>
        <v>Petit déjeuner instantané</v>
      </c>
      <c r="H4224" s="30">
        <f>_xlfn.XLOOKUP(A4224,Product!A$2:A$5901,Product!E$2:E$5901,"Not Found")</f>
        <v>6.31</v>
      </c>
      <c r="I4224" s="25" t="str">
        <f>A4224&amp;"_"&amp;E4224&amp;"_"&amp;F4224&amp;"_"&amp;G4224</f>
        <v>78727_Epicerie sucrée_Céréales petit déjeuner_Petit déjeuner instantané</v>
      </c>
      <c r="J4224" s="30">
        <f>D4224*H4224</f>
        <v>1116.8699999999999</v>
      </c>
      <c r="K4224" s="25">
        <f>IF(D4224&gt;0,1,0)</f>
        <v>1</v>
      </c>
      <c r="L4224" s="26">
        <f t="shared" si="65"/>
        <v>0</v>
      </c>
    </row>
    <row r="4225" spans="1:12" ht="19" hidden="1" x14ac:dyDescent="0.2">
      <c r="A4225" s="24">
        <v>78728</v>
      </c>
      <c r="B4225" s="24">
        <v>0</v>
      </c>
      <c r="C4225" s="24">
        <v>680</v>
      </c>
      <c r="D4225" s="24">
        <v>0</v>
      </c>
      <c r="E4225" s="25" t="str">
        <f>_xlfn.XLOOKUP(A4225,Product!A$2:A$5901,Product!B$2:B$5901,"Not Found")</f>
        <v>Epicerie sucrée</v>
      </c>
      <c r="F4225" s="25" t="str">
        <f>_xlfn.XLOOKUP(A4225,Product!A$2:A$5901,Product!C$2:C$5901,"Not Found")</f>
        <v>Céréales petit déjeuner</v>
      </c>
      <c r="G4225" s="25" t="str">
        <f>IF(_xlfn.XLOOKUP(A4225,Product!A$2:A$5901,Product!D$2:D$5901,"Not Found") = 0,"",_xlfn.XLOOKUP(A4225,Product!A$2:A$5901,Product!D$2:D$5901,"Not Found"))</f>
        <v>Petit déjeuner instantané</v>
      </c>
      <c r="H4225" s="30">
        <f>_xlfn.XLOOKUP(A4225,Product!A$2:A$5901,Product!E$2:E$5901,"Not Found")</f>
        <v>6.31</v>
      </c>
      <c r="I4225" s="25" t="str">
        <f>A4225&amp;"_"&amp;E4225&amp;"_"&amp;F4225&amp;"_"&amp;G4225</f>
        <v>78728_Epicerie sucrée_Céréales petit déjeuner_Petit déjeuner instantané</v>
      </c>
      <c r="J4225" s="30">
        <f>D4225*H4225</f>
        <v>0</v>
      </c>
      <c r="K4225" s="25">
        <f>IF(D4225&gt;0,1,0)</f>
        <v>0</v>
      </c>
      <c r="L4225" s="26">
        <f t="shared" si="65"/>
        <v>1</v>
      </c>
    </row>
    <row r="4226" spans="1:12" ht="19" hidden="1" x14ac:dyDescent="0.2">
      <c r="A4226" s="24">
        <v>78729</v>
      </c>
      <c r="B4226" s="24">
        <v>0</v>
      </c>
      <c r="C4226" s="24">
        <v>530</v>
      </c>
      <c r="D4226" s="24">
        <v>244</v>
      </c>
      <c r="E4226" s="25" t="str">
        <f>_xlfn.XLOOKUP(A4226,Product!A$2:A$5901,Product!B$2:B$5901,"Not Found")</f>
        <v>Epicerie sucrée</v>
      </c>
      <c r="F4226" s="25" t="str">
        <f>_xlfn.XLOOKUP(A4226,Product!A$2:A$5901,Product!C$2:C$5901,"Not Found")</f>
        <v>Céréales petit déjeuner</v>
      </c>
      <c r="G4226" s="25" t="str">
        <f>IF(_xlfn.XLOOKUP(A4226,Product!A$2:A$5901,Product!D$2:D$5901,"Not Found") = 0,"",_xlfn.XLOOKUP(A4226,Product!A$2:A$5901,Product!D$2:D$5901,"Not Found"))</f>
        <v>Petit déjeuner instantané</v>
      </c>
      <c r="H4226" s="30">
        <f>_xlfn.XLOOKUP(A4226,Product!A$2:A$5901,Product!E$2:E$5901,"Not Found")</f>
        <v>6.31</v>
      </c>
      <c r="I4226" s="25" t="str">
        <f>A4226&amp;"_"&amp;E4226&amp;"_"&amp;F4226&amp;"_"&amp;G4226</f>
        <v>78729_Epicerie sucrée_Céréales petit déjeuner_Petit déjeuner instantané</v>
      </c>
      <c r="J4226" s="30">
        <f>D4226*H4226</f>
        <v>1539.6399999999999</v>
      </c>
      <c r="K4226" s="25">
        <f>IF(D4226&gt;0,1,0)</f>
        <v>1</v>
      </c>
      <c r="L4226" s="26">
        <f t="shared" si="65"/>
        <v>0</v>
      </c>
    </row>
    <row r="4227" spans="1:12" ht="19" hidden="1" x14ac:dyDescent="0.2">
      <c r="A4227" s="24">
        <v>78734</v>
      </c>
      <c r="B4227" s="24">
        <v>0</v>
      </c>
      <c r="C4227" s="24">
        <v>532</v>
      </c>
      <c r="D4227" s="24">
        <v>179</v>
      </c>
      <c r="E4227" s="25" t="str">
        <f>_xlfn.XLOOKUP(A4227,Product!A$2:A$5901,Product!B$2:B$5901,"Not Found")</f>
        <v>Epicerie sucrée</v>
      </c>
      <c r="F4227" s="25" t="str">
        <f>_xlfn.XLOOKUP(A4227,Product!A$2:A$5901,Product!C$2:C$5901,"Not Found")</f>
        <v>Céréales petit déjeuner</v>
      </c>
      <c r="G4227" s="25" t="str">
        <f>IF(_xlfn.XLOOKUP(A4227,Product!A$2:A$5901,Product!D$2:D$5901,"Not Found") = 0,"",_xlfn.XLOOKUP(A4227,Product!A$2:A$5901,Product!D$2:D$5901,"Not Found"))</f>
        <v>Petit déjeuner instantané</v>
      </c>
      <c r="H4227" s="30">
        <f>_xlfn.XLOOKUP(A4227,Product!A$2:A$5901,Product!E$2:E$5901,"Not Found")</f>
        <v>6.31</v>
      </c>
      <c r="I4227" s="25" t="str">
        <f>A4227&amp;"_"&amp;E4227&amp;"_"&amp;F4227&amp;"_"&amp;G4227</f>
        <v>78734_Epicerie sucrée_Céréales petit déjeuner_Petit déjeuner instantané</v>
      </c>
      <c r="J4227" s="30">
        <f>D4227*H4227</f>
        <v>1129.49</v>
      </c>
      <c r="K4227" s="25">
        <f>IF(D4227&gt;0,1,0)</f>
        <v>1</v>
      </c>
      <c r="L4227" s="26">
        <f t="shared" ref="L4227:L4290" si="66">1-K4227</f>
        <v>0</v>
      </c>
    </row>
    <row r="4228" spans="1:12" ht="19" hidden="1" x14ac:dyDescent="0.2">
      <c r="A4228" s="24">
        <v>78804</v>
      </c>
      <c r="B4228" s="24">
        <v>1</v>
      </c>
      <c r="C4228" s="24">
        <v>737</v>
      </c>
      <c r="D4228" s="24">
        <v>718</v>
      </c>
      <c r="E4228" s="25" t="str">
        <f>_xlfn.XLOOKUP(A4228,Product!A$2:A$5901,Product!B$2:B$5901,"Not Found")</f>
        <v>Epicerie sucrée</v>
      </c>
      <c r="F4228" s="25" t="str">
        <f>_xlfn.XLOOKUP(A4228,Product!A$2:A$5901,Product!C$2:C$5901,"Not Found")</f>
        <v>Chocolat bio</v>
      </c>
      <c r="G4228" s="25" t="str">
        <f>IF(_xlfn.XLOOKUP(A4228,Product!A$2:A$5901,Product!D$2:D$5901,"Not Found") = 0,"",_xlfn.XLOOKUP(A4228,Product!A$2:A$5901,Product!D$2:D$5901,"Not Found"))</f>
        <v>Chocolat noir</v>
      </c>
      <c r="H4228" s="30">
        <f>_xlfn.XLOOKUP(A4228,Product!A$2:A$5901,Product!E$2:E$5901,"Not Found")</f>
        <v>1.43</v>
      </c>
      <c r="I4228" s="25" t="str">
        <f>A4228&amp;"_"&amp;E4228&amp;"_"&amp;F4228&amp;"_"&amp;G4228</f>
        <v>78804_Epicerie sucrée_Chocolat bio_Chocolat noir</v>
      </c>
      <c r="J4228" s="30">
        <f>D4228*H4228</f>
        <v>1026.74</v>
      </c>
      <c r="K4228" s="25">
        <f>IF(D4228&gt;0,1,0)</f>
        <v>1</v>
      </c>
      <c r="L4228" s="26">
        <f t="shared" si="66"/>
        <v>0</v>
      </c>
    </row>
    <row r="4229" spans="1:12" ht="19" hidden="1" x14ac:dyDescent="0.2">
      <c r="A4229" s="24">
        <v>78816</v>
      </c>
      <c r="B4229" s="24">
        <v>1</v>
      </c>
      <c r="C4229" s="24">
        <v>258</v>
      </c>
      <c r="D4229" s="24">
        <v>81</v>
      </c>
      <c r="E4229" s="25" t="str">
        <f>_xlfn.XLOOKUP(A4229,Product!A$2:A$5901,Product!B$2:B$5901,"Not Found")</f>
        <v>Epicerie sucrée</v>
      </c>
      <c r="F4229" s="25" t="str">
        <f>_xlfn.XLOOKUP(A4229,Product!A$2:A$5901,Product!C$2:C$5901,"Not Found")</f>
        <v>Chocolat bio</v>
      </c>
      <c r="G4229" s="25" t="str">
        <f>IF(_xlfn.XLOOKUP(A4229,Product!A$2:A$5901,Product!D$2:D$5901,"Not Found") = 0,"",_xlfn.XLOOKUP(A4229,Product!A$2:A$5901,Product!D$2:D$5901,"Not Found"))</f>
        <v>Chocolat au lait</v>
      </c>
      <c r="H4229" s="30">
        <f>_xlfn.XLOOKUP(A4229,Product!A$2:A$5901,Product!E$2:E$5901,"Not Found")</f>
        <v>1.43</v>
      </c>
      <c r="I4229" s="25" t="str">
        <f>A4229&amp;"_"&amp;E4229&amp;"_"&amp;F4229&amp;"_"&amp;G4229</f>
        <v>78816_Epicerie sucrée_Chocolat bio_Chocolat au lait</v>
      </c>
      <c r="J4229" s="30">
        <f>D4229*H4229</f>
        <v>115.83</v>
      </c>
      <c r="K4229" s="25">
        <f>IF(D4229&gt;0,1,0)</f>
        <v>1</v>
      </c>
      <c r="L4229" s="26">
        <f t="shared" si="66"/>
        <v>0</v>
      </c>
    </row>
    <row r="4230" spans="1:12" ht="19" hidden="1" x14ac:dyDescent="0.2">
      <c r="A4230" s="24">
        <v>78822</v>
      </c>
      <c r="B4230" s="24">
        <v>1</v>
      </c>
      <c r="C4230" s="24">
        <v>416</v>
      </c>
      <c r="D4230" s="24">
        <v>378</v>
      </c>
      <c r="E4230" s="25" t="str">
        <f>_xlfn.XLOOKUP(A4230,Product!A$2:A$5901,Product!B$2:B$5901,"Not Found")</f>
        <v>Epicerie sucrée</v>
      </c>
      <c r="F4230" s="25" t="str">
        <f>_xlfn.XLOOKUP(A4230,Product!A$2:A$5901,Product!C$2:C$5901,"Not Found")</f>
        <v>Chocolat bio</v>
      </c>
      <c r="G4230" s="25" t="str">
        <f>IF(_xlfn.XLOOKUP(A4230,Product!A$2:A$5901,Product!D$2:D$5901,"Not Found") = 0,"",_xlfn.XLOOKUP(A4230,Product!A$2:A$5901,Product!D$2:D$5901,"Not Found"))</f>
        <v>Chocolat au lait</v>
      </c>
      <c r="H4230" s="30">
        <f>_xlfn.XLOOKUP(A4230,Product!A$2:A$5901,Product!E$2:E$5901,"Not Found")</f>
        <v>1.49</v>
      </c>
      <c r="I4230" s="25" t="str">
        <f>A4230&amp;"_"&amp;E4230&amp;"_"&amp;F4230&amp;"_"&amp;G4230</f>
        <v>78822_Epicerie sucrée_Chocolat bio_Chocolat au lait</v>
      </c>
      <c r="J4230" s="30">
        <f>D4230*H4230</f>
        <v>563.22</v>
      </c>
      <c r="K4230" s="25">
        <f>IF(D4230&gt;0,1,0)</f>
        <v>1</v>
      </c>
      <c r="L4230" s="26">
        <f t="shared" si="66"/>
        <v>0</v>
      </c>
    </row>
    <row r="4231" spans="1:12" ht="19" hidden="1" x14ac:dyDescent="0.2">
      <c r="A4231" s="24">
        <v>78827</v>
      </c>
      <c r="B4231" s="24">
        <v>0</v>
      </c>
      <c r="C4231" s="24">
        <v>626</v>
      </c>
      <c r="D4231" s="24">
        <v>170</v>
      </c>
      <c r="E4231" s="25" t="str">
        <f>_xlfn.XLOOKUP(A4231,Product!A$2:A$5901,Product!B$2:B$5901,"Not Found")</f>
        <v>Epicerie sucrée</v>
      </c>
      <c r="F4231" s="25" t="str">
        <f>_xlfn.XLOOKUP(A4231,Product!A$2:A$5901,Product!C$2:C$5901,"Not Found")</f>
        <v>Chocolat bio</v>
      </c>
      <c r="G4231" s="25" t="str">
        <f>IF(_xlfn.XLOOKUP(A4231,Product!A$2:A$5901,Product!D$2:D$5901,"Not Found") = 0,"",_xlfn.XLOOKUP(A4231,Product!A$2:A$5901,Product!D$2:D$5901,"Not Found"))</f>
        <v>Chocolat noir</v>
      </c>
      <c r="H4231" s="30">
        <f>_xlfn.XLOOKUP(A4231,Product!A$2:A$5901,Product!E$2:E$5901,"Not Found")</f>
        <v>1.43</v>
      </c>
      <c r="I4231" s="25" t="str">
        <f>A4231&amp;"_"&amp;E4231&amp;"_"&amp;F4231&amp;"_"&amp;G4231</f>
        <v>78827_Epicerie sucrée_Chocolat bio_Chocolat noir</v>
      </c>
      <c r="J4231" s="30">
        <f>D4231*H4231</f>
        <v>243.1</v>
      </c>
      <c r="K4231" s="25">
        <f>IF(D4231&gt;0,1,0)</f>
        <v>1</v>
      </c>
      <c r="L4231" s="26">
        <f t="shared" si="66"/>
        <v>0</v>
      </c>
    </row>
    <row r="4232" spans="1:12" ht="19" hidden="1" x14ac:dyDescent="0.2">
      <c r="A4232" s="24">
        <v>78863</v>
      </c>
      <c r="B4232" s="24">
        <v>0</v>
      </c>
      <c r="C4232" s="24">
        <v>136</v>
      </c>
      <c r="D4232" s="24">
        <v>100</v>
      </c>
      <c r="E4232" s="25" t="str">
        <f>_xlfn.XLOOKUP(A4232,Product!A$2:A$5901,Product!B$2:B$5901,"Not Found")</f>
        <v>Epicerie sucrée</v>
      </c>
      <c r="F4232" s="25" t="str">
        <f>_xlfn.XLOOKUP(A4232,Product!A$2:A$5901,Product!C$2:C$5901,"Not Found")</f>
        <v>Chocolat bio</v>
      </c>
      <c r="G4232" s="25" t="str">
        <f>IF(_xlfn.XLOOKUP(A4232,Product!A$2:A$5901,Product!D$2:D$5901,"Not Found") = 0,"",_xlfn.XLOOKUP(A4232,Product!A$2:A$5901,Product!D$2:D$5901,"Not Found"))</f>
        <v>Chocolat cru</v>
      </c>
      <c r="H4232" s="30">
        <f>_xlfn.XLOOKUP(A4232,Product!A$2:A$5901,Product!E$2:E$5901,"Not Found")</f>
        <v>3.29</v>
      </c>
      <c r="I4232" s="25" t="str">
        <f>A4232&amp;"_"&amp;E4232&amp;"_"&amp;F4232&amp;"_"&amp;G4232</f>
        <v>78863_Epicerie sucrée_Chocolat bio_Chocolat cru</v>
      </c>
      <c r="J4232" s="30">
        <f>D4232*H4232</f>
        <v>329</v>
      </c>
      <c r="K4232" s="25">
        <f>IF(D4232&gt;0,1,0)</f>
        <v>1</v>
      </c>
      <c r="L4232" s="26">
        <f t="shared" si="66"/>
        <v>0</v>
      </c>
    </row>
    <row r="4233" spans="1:12" ht="19" hidden="1" x14ac:dyDescent="0.2">
      <c r="A4233" s="24">
        <v>79404</v>
      </c>
      <c r="B4233" s="24">
        <v>0</v>
      </c>
      <c r="C4233" s="24">
        <v>685</v>
      </c>
      <c r="D4233" s="24">
        <v>456</v>
      </c>
      <c r="E4233" s="25" t="str">
        <f>_xlfn.XLOOKUP(A4233,Product!A$2:A$5901,Product!B$2:B$5901,"Not Found")</f>
        <v>Epicerie sucrée</v>
      </c>
      <c r="F4233" s="25" t="str">
        <f>_xlfn.XLOOKUP(A4233,Product!A$2:A$5901,Product!C$2:C$5901,"Not Found")</f>
        <v>Miel et confiture</v>
      </c>
      <c r="G4233" s="25" t="str">
        <f>IF(_xlfn.XLOOKUP(A4233,Product!A$2:A$5901,Product!D$2:D$5901,"Not Found") = 0,"",_xlfn.XLOOKUP(A4233,Product!A$2:A$5901,Product!D$2:D$5901,"Not Found"))</f>
        <v>Miels bio</v>
      </c>
      <c r="H4233" s="30">
        <f>_xlfn.XLOOKUP(A4233,Product!A$2:A$5901,Product!E$2:E$5901,"Not Found")</f>
        <v>11.15</v>
      </c>
      <c r="I4233" s="25" t="str">
        <f>A4233&amp;"_"&amp;E4233&amp;"_"&amp;F4233&amp;"_"&amp;G4233</f>
        <v>79404_Epicerie sucrée_Miel et confiture_Miels bio</v>
      </c>
      <c r="J4233" s="30">
        <f>D4233*H4233</f>
        <v>5084.4000000000005</v>
      </c>
      <c r="K4233" s="25">
        <f>IF(D4233&gt;0,1,0)</f>
        <v>1</v>
      </c>
      <c r="L4233" s="26">
        <f t="shared" si="66"/>
        <v>0</v>
      </c>
    </row>
    <row r="4234" spans="1:12" ht="19" hidden="1" x14ac:dyDescent="0.2">
      <c r="A4234" s="24">
        <v>79405</v>
      </c>
      <c r="B4234" s="24">
        <v>1</v>
      </c>
      <c r="C4234" s="24">
        <v>877</v>
      </c>
      <c r="D4234" s="24">
        <v>211</v>
      </c>
      <c r="E4234" s="25" t="str">
        <f>_xlfn.XLOOKUP(A4234,Product!A$2:A$5901,Product!B$2:B$5901,"Not Found")</f>
        <v>Epicerie sucrée</v>
      </c>
      <c r="F4234" s="25" t="str">
        <f>_xlfn.XLOOKUP(A4234,Product!A$2:A$5901,Product!C$2:C$5901,"Not Found")</f>
        <v>Miel et confiture</v>
      </c>
      <c r="G4234" s="25" t="str">
        <f>IF(_xlfn.XLOOKUP(A4234,Product!A$2:A$5901,Product!D$2:D$5901,"Not Found") = 0,"",_xlfn.XLOOKUP(A4234,Product!A$2:A$5901,Product!D$2:D$5901,"Not Found"))</f>
        <v>Miels bio</v>
      </c>
      <c r="H4234" s="30">
        <f>_xlfn.XLOOKUP(A4234,Product!A$2:A$5901,Product!E$2:E$5901,"Not Found")</f>
        <v>11.75</v>
      </c>
      <c r="I4234" s="25" t="str">
        <f>A4234&amp;"_"&amp;E4234&amp;"_"&amp;F4234&amp;"_"&amp;G4234</f>
        <v>79405_Epicerie sucrée_Miel et confiture_Miels bio</v>
      </c>
      <c r="J4234" s="30">
        <f>D4234*H4234</f>
        <v>2479.25</v>
      </c>
      <c r="K4234" s="25">
        <f>IF(D4234&gt;0,1,0)</f>
        <v>1</v>
      </c>
      <c r="L4234" s="26">
        <f t="shared" si="66"/>
        <v>0</v>
      </c>
    </row>
    <row r="4235" spans="1:12" ht="19" hidden="1" x14ac:dyDescent="0.2">
      <c r="A4235" s="24">
        <v>79505</v>
      </c>
      <c r="B4235" s="24">
        <v>1</v>
      </c>
      <c r="C4235" s="24">
        <v>894</v>
      </c>
      <c r="D4235" s="24">
        <v>204</v>
      </c>
      <c r="E4235" s="25" t="str">
        <f>_xlfn.XLOOKUP(A4235,Product!A$2:A$5901,Product!B$2:B$5901,"Not Found")</f>
        <v>Epicerie sucrée</v>
      </c>
      <c r="F4235" s="25" t="str">
        <f>_xlfn.XLOOKUP(A4235,Product!A$2:A$5901,Product!C$2:C$5901,"Not Found")</f>
        <v>Tartines et biscottes</v>
      </c>
      <c r="G4235" s="25" t="str">
        <f>IF(_xlfn.XLOOKUP(A4235,Product!A$2:A$5901,Product!D$2:D$5901,"Not Found") = 0,"",_xlfn.XLOOKUP(A4235,Product!A$2:A$5901,Product!D$2:D$5901,"Not Found"))</f>
        <v>Tartine craquante, biscotte</v>
      </c>
      <c r="H4235" s="30">
        <f>_xlfn.XLOOKUP(A4235,Product!A$2:A$5901,Product!E$2:E$5901,"Not Found")</f>
        <v>2.13</v>
      </c>
      <c r="I4235" s="25" t="str">
        <f>A4235&amp;"_"&amp;E4235&amp;"_"&amp;F4235&amp;"_"&amp;G4235</f>
        <v>79505_Epicerie sucrée_Tartines et biscottes_Tartine craquante, biscotte</v>
      </c>
      <c r="J4235" s="30">
        <f>D4235*H4235</f>
        <v>434.52</v>
      </c>
      <c r="K4235" s="25">
        <f>IF(D4235&gt;0,1,0)</f>
        <v>1</v>
      </c>
      <c r="L4235" s="26">
        <f t="shared" si="66"/>
        <v>0</v>
      </c>
    </row>
    <row r="4236" spans="1:12" ht="19" hidden="1" x14ac:dyDescent="0.2">
      <c r="A4236" s="24">
        <v>79775</v>
      </c>
      <c r="B4236" s="24">
        <v>0</v>
      </c>
      <c r="C4236" s="24">
        <v>909</v>
      </c>
      <c r="D4236" s="24">
        <v>586</v>
      </c>
      <c r="E4236" s="25" t="str">
        <f>_xlfn.XLOOKUP(A4236,Product!A$2:A$5901,Product!B$2:B$5901,"Not Found")</f>
        <v>Epicerie sucrée</v>
      </c>
      <c r="F4236" s="25" t="str">
        <f>_xlfn.XLOOKUP(A4236,Product!A$2:A$5901,Product!C$2:C$5901,"Not Found")</f>
        <v>Biscuits, Gâteaux</v>
      </c>
      <c r="G4236" s="25" t="str">
        <f>IF(_xlfn.XLOOKUP(A4236,Product!A$2:A$5901,Product!D$2:D$5901,"Not Found") = 0,"",_xlfn.XLOOKUP(A4236,Product!A$2:A$5901,Product!D$2:D$5901,"Not Found"))</f>
        <v>Biscuit caramel et vanille</v>
      </c>
      <c r="H4236" s="30">
        <f>_xlfn.XLOOKUP(A4236,Product!A$2:A$5901,Product!E$2:E$5901,"Not Found")</f>
        <v>2.11</v>
      </c>
      <c r="I4236" s="25" t="str">
        <f>A4236&amp;"_"&amp;E4236&amp;"_"&amp;F4236&amp;"_"&amp;G4236</f>
        <v>79775_Epicerie sucrée_Biscuits, Gâteaux_Biscuit caramel et vanille</v>
      </c>
      <c r="J4236" s="30">
        <f>D4236*H4236</f>
        <v>1236.46</v>
      </c>
      <c r="K4236" s="25">
        <f>IF(D4236&gt;0,1,0)</f>
        <v>1</v>
      </c>
      <c r="L4236" s="26">
        <f t="shared" si="66"/>
        <v>0</v>
      </c>
    </row>
    <row r="4237" spans="1:12" ht="19" hidden="1" x14ac:dyDescent="0.2">
      <c r="A4237" s="24">
        <v>79958</v>
      </c>
      <c r="B4237" s="24">
        <v>1</v>
      </c>
      <c r="C4237" s="24">
        <v>49</v>
      </c>
      <c r="D4237" s="24">
        <v>33</v>
      </c>
      <c r="E4237" s="25" t="str">
        <f>_xlfn.XLOOKUP(A4237,Product!A$2:A$5901,Product!B$2:B$5901,"Not Found")</f>
        <v>Epicerie sucrée</v>
      </c>
      <c r="F4237" s="25" t="str">
        <f>_xlfn.XLOOKUP(A4237,Product!A$2:A$5901,Product!C$2:C$5901,"Not Found")</f>
        <v>Fruits secs</v>
      </c>
      <c r="G4237" s="25" t="str">
        <f>IF(_xlfn.XLOOKUP(A4237,Product!A$2:A$5901,Product!D$2:D$5901,"Not Found") = 0,"",_xlfn.XLOOKUP(A4237,Product!A$2:A$5901,Product!D$2:D$5901,"Not Found"))</f>
        <v>Fruit séché</v>
      </c>
      <c r="H4237" s="30">
        <f>_xlfn.XLOOKUP(A4237,Product!A$2:A$5901,Product!E$2:E$5901,"Not Found")</f>
        <v>2.79</v>
      </c>
      <c r="I4237" s="25" t="str">
        <f>A4237&amp;"_"&amp;E4237&amp;"_"&amp;F4237&amp;"_"&amp;G4237</f>
        <v>79958_Epicerie sucrée_Fruits secs_Fruit séché</v>
      </c>
      <c r="J4237" s="30">
        <f>D4237*H4237</f>
        <v>92.070000000000007</v>
      </c>
      <c r="K4237" s="25">
        <f>IF(D4237&gt;0,1,0)</f>
        <v>1</v>
      </c>
      <c r="L4237" s="26">
        <f t="shared" si="66"/>
        <v>0</v>
      </c>
    </row>
    <row r="4238" spans="1:12" ht="19" hidden="1" x14ac:dyDescent="0.2">
      <c r="A4238" s="24">
        <v>80030</v>
      </c>
      <c r="B4238" s="24">
        <v>1</v>
      </c>
      <c r="C4238" s="24">
        <v>560</v>
      </c>
      <c r="D4238" s="24">
        <v>520</v>
      </c>
      <c r="E4238" s="25" t="str">
        <f>_xlfn.XLOOKUP(A4238,Product!A$2:A$5901,Product!B$2:B$5901,"Not Found")</f>
        <v>Epicerie sucrée</v>
      </c>
      <c r="F4238" s="25" t="str">
        <f>_xlfn.XLOOKUP(A4238,Product!A$2:A$5901,Product!C$2:C$5901,"Not Found")</f>
        <v>Biscuits, Gâteaux</v>
      </c>
      <c r="G4238" s="25" t="str">
        <f>IF(_xlfn.XLOOKUP(A4238,Product!A$2:A$5901,Product!D$2:D$5901,"Not Found") = 0,"",_xlfn.XLOOKUP(A4238,Product!A$2:A$5901,Product!D$2:D$5901,"Not Found"))</f>
        <v>Biscuit nature</v>
      </c>
      <c r="H4238" s="30">
        <f>_xlfn.XLOOKUP(A4238,Product!A$2:A$5901,Product!E$2:E$5901,"Not Found")</f>
        <v>1.67</v>
      </c>
      <c r="I4238" s="25" t="str">
        <f>A4238&amp;"_"&amp;E4238&amp;"_"&amp;F4238&amp;"_"&amp;G4238</f>
        <v>80030_Epicerie sucrée_Biscuits, Gâteaux_Biscuit nature</v>
      </c>
      <c r="J4238" s="30">
        <f>D4238*H4238</f>
        <v>868.4</v>
      </c>
      <c r="K4238" s="25">
        <f>IF(D4238&gt;0,1,0)</f>
        <v>1</v>
      </c>
      <c r="L4238" s="26">
        <f t="shared" si="66"/>
        <v>0</v>
      </c>
    </row>
    <row r="4239" spans="1:12" ht="19" hidden="1" x14ac:dyDescent="0.2">
      <c r="A4239" s="24">
        <v>80085</v>
      </c>
      <c r="B4239" s="24">
        <v>0</v>
      </c>
      <c r="C4239" s="24">
        <v>302</v>
      </c>
      <c r="D4239" s="24">
        <v>18</v>
      </c>
      <c r="E4239" s="25" t="str">
        <f>_xlfn.XLOOKUP(A4239,Product!A$2:A$5901,Product!B$2:B$5901,"Not Found")</f>
        <v>Epicerie sucrée</v>
      </c>
      <c r="F4239" s="25" t="str">
        <f>_xlfn.XLOOKUP(A4239,Product!A$2:A$5901,Product!C$2:C$5901,"Not Found")</f>
        <v>Biscuits, Gâteaux</v>
      </c>
      <c r="G4239" s="25" t="str">
        <f>IF(_xlfn.XLOOKUP(A4239,Product!A$2:A$5901,Product!D$2:D$5901,"Not Found") = 0,"",_xlfn.XLOOKUP(A4239,Product!A$2:A$5901,Product!D$2:D$5901,"Not Found"))</f>
        <v>Biscuit aux fruits</v>
      </c>
      <c r="H4239" s="30">
        <f>_xlfn.XLOOKUP(A4239,Product!A$2:A$5901,Product!E$2:E$5901,"Not Found")</f>
        <v>2.1800000000000002</v>
      </c>
      <c r="I4239" s="25" t="str">
        <f>A4239&amp;"_"&amp;E4239&amp;"_"&amp;F4239&amp;"_"&amp;G4239</f>
        <v>80085_Epicerie sucrée_Biscuits, Gâteaux_Biscuit aux fruits</v>
      </c>
      <c r="J4239" s="30">
        <f>D4239*H4239</f>
        <v>39.24</v>
      </c>
      <c r="K4239" s="25">
        <f>IF(D4239&gt;0,1,0)</f>
        <v>1</v>
      </c>
      <c r="L4239" s="26">
        <f t="shared" si="66"/>
        <v>0</v>
      </c>
    </row>
    <row r="4240" spans="1:12" ht="19" hidden="1" x14ac:dyDescent="0.2">
      <c r="A4240" s="24">
        <v>80088</v>
      </c>
      <c r="B4240" s="24">
        <v>1</v>
      </c>
      <c r="C4240" s="24">
        <v>323</v>
      </c>
      <c r="D4240" s="24">
        <v>23</v>
      </c>
      <c r="E4240" s="25" t="str">
        <f>_xlfn.XLOOKUP(A4240,Product!A$2:A$5901,Product!B$2:B$5901,"Not Found")</f>
        <v>Epicerie sucrée</v>
      </c>
      <c r="F4240" s="25" t="str">
        <f>_xlfn.XLOOKUP(A4240,Product!A$2:A$5901,Product!C$2:C$5901,"Not Found")</f>
        <v>Biscuits, Gâteaux</v>
      </c>
      <c r="G4240" s="25" t="str">
        <f>IF(_xlfn.XLOOKUP(A4240,Product!A$2:A$5901,Product!D$2:D$5901,"Not Found") = 0,"",_xlfn.XLOOKUP(A4240,Product!A$2:A$5901,Product!D$2:D$5901,"Not Found"))</f>
        <v>Biscuit au chocolat</v>
      </c>
      <c r="H4240" s="30">
        <f>_xlfn.XLOOKUP(A4240,Product!A$2:A$5901,Product!E$2:E$5901,"Not Found")</f>
        <v>2.37</v>
      </c>
      <c r="I4240" s="25" t="str">
        <f>A4240&amp;"_"&amp;E4240&amp;"_"&amp;F4240&amp;"_"&amp;G4240</f>
        <v>80088_Epicerie sucrée_Biscuits, Gâteaux_Biscuit au chocolat</v>
      </c>
      <c r="J4240" s="30">
        <f>D4240*H4240</f>
        <v>54.510000000000005</v>
      </c>
      <c r="K4240" s="25">
        <f>IF(D4240&gt;0,1,0)</f>
        <v>1</v>
      </c>
      <c r="L4240" s="26">
        <f t="shared" si="66"/>
        <v>0</v>
      </c>
    </row>
    <row r="4241" spans="1:12" ht="19" hidden="1" x14ac:dyDescent="0.2">
      <c r="A4241" s="24">
        <v>80089</v>
      </c>
      <c r="B4241" s="24">
        <v>0</v>
      </c>
      <c r="C4241" s="24">
        <v>889</v>
      </c>
      <c r="D4241" s="24">
        <v>616</v>
      </c>
      <c r="E4241" s="25" t="str">
        <f>_xlfn.XLOOKUP(A4241,Product!A$2:A$5901,Product!B$2:B$5901,"Not Found")</f>
        <v>Epicerie sucrée</v>
      </c>
      <c r="F4241" s="25" t="str">
        <f>_xlfn.XLOOKUP(A4241,Product!A$2:A$5901,Product!C$2:C$5901,"Not Found")</f>
        <v>Biscuits, Gâteaux</v>
      </c>
      <c r="G4241" s="25" t="str">
        <f>IF(_xlfn.XLOOKUP(A4241,Product!A$2:A$5901,Product!D$2:D$5901,"Not Found") = 0,"",_xlfn.XLOOKUP(A4241,Product!A$2:A$5901,Product!D$2:D$5901,"Not Found"))</f>
        <v>Biscuit au chocolat</v>
      </c>
      <c r="H4241" s="30">
        <f>_xlfn.XLOOKUP(A4241,Product!A$2:A$5901,Product!E$2:E$5901,"Not Found")</f>
        <v>2.27</v>
      </c>
      <c r="I4241" s="25" t="str">
        <f>A4241&amp;"_"&amp;E4241&amp;"_"&amp;F4241&amp;"_"&amp;G4241</f>
        <v>80089_Epicerie sucrée_Biscuits, Gâteaux_Biscuit au chocolat</v>
      </c>
      <c r="J4241" s="30">
        <f>D4241*H4241</f>
        <v>1398.32</v>
      </c>
      <c r="K4241" s="25">
        <f>IF(D4241&gt;0,1,0)</f>
        <v>1</v>
      </c>
      <c r="L4241" s="26">
        <f t="shared" si="66"/>
        <v>0</v>
      </c>
    </row>
    <row r="4242" spans="1:12" ht="19" hidden="1" x14ac:dyDescent="0.2">
      <c r="A4242" s="24">
        <v>80091</v>
      </c>
      <c r="B4242" s="24">
        <v>1</v>
      </c>
      <c r="C4242" s="24">
        <v>370</v>
      </c>
      <c r="D4242" s="24">
        <v>181</v>
      </c>
      <c r="E4242" s="25" t="str">
        <f>_xlfn.XLOOKUP(A4242,Product!A$2:A$5901,Product!B$2:B$5901,"Not Found")</f>
        <v>Epicerie sucrée</v>
      </c>
      <c r="F4242" s="25" t="str">
        <f>_xlfn.XLOOKUP(A4242,Product!A$2:A$5901,Product!C$2:C$5901,"Not Found")</f>
        <v>Biscuits, Gâteaux</v>
      </c>
      <c r="G4242" s="25" t="str">
        <f>IF(_xlfn.XLOOKUP(A4242,Product!A$2:A$5901,Product!D$2:D$5901,"Not Found") = 0,"",_xlfn.XLOOKUP(A4242,Product!A$2:A$5901,Product!D$2:D$5901,"Not Found"))</f>
        <v>Biscuit au chocolat</v>
      </c>
      <c r="H4242" s="30">
        <f>_xlfn.XLOOKUP(A4242,Product!A$2:A$5901,Product!E$2:E$5901,"Not Found")</f>
        <v>1.32</v>
      </c>
      <c r="I4242" s="25" t="str">
        <f>A4242&amp;"_"&amp;E4242&amp;"_"&amp;F4242&amp;"_"&amp;G4242</f>
        <v>80091_Epicerie sucrée_Biscuits, Gâteaux_Biscuit au chocolat</v>
      </c>
      <c r="J4242" s="30">
        <f>D4242*H4242</f>
        <v>238.92000000000002</v>
      </c>
      <c r="K4242" s="25">
        <f>IF(D4242&gt;0,1,0)</f>
        <v>1</v>
      </c>
      <c r="L4242" s="26">
        <f t="shared" si="66"/>
        <v>0</v>
      </c>
    </row>
    <row r="4243" spans="1:12" ht="38" hidden="1" x14ac:dyDescent="0.2">
      <c r="A4243" s="24">
        <v>80095</v>
      </c>
      <c r="B4243" s="24">
        <v>0</v>
      </c>
      <c r="C4243" s="24">
        <v>719</v>
      </c>
      <c r="D4243" s="24">
        <v>704</v>
      </c>
      <c r="E4243" s="25" t="str">
        <f>_xlfn.XLOOKUP(A4243,Product!A$2:A$5901,Product!B$2:B$5901,"Not Found")</f>
        <v>Epicerie sucrée</v>
      </c>
      <c r="F4243" s="25" t="str">
        <f>_xlfn.XLOOKUP(A4243,Product!A$2:A$5901,Product!C$2:C$5901,"Not Found")</f>
        <v>Barre de céréales, pâte d'amande</v>
      </c>
      <c r="G4243" s="25" t="str">
        <f>IF(_xlfn.XLOOKUP(A4243,Product!A$2:A$5901,Product!D$2:D$5901,"Not Found") = 0,"",_xlfn.XLOOKUP(A4243,Product!A$2:A$5901,Product!D$2:D$5901,"Not Found"))</f>
        <v>Pâte d'amande, de fruit</v>
      </c>
      <c r="H4243" s="30">
        <f>_xlfn.XLOOKUP(A4243,Product!A$2:A$5901,Product!E$2:E$5901,"Not Found")</f>
        <v>1.97</v>
      </c>
      <c r="I4243" s="25" t="str">
        <f>A4243&amp;"_"&amp;E4243&amp;"_"&amp;F4243&amp;"_"&amp;G4243</f>
        <v>80095_Epicerie sucrée_Barre de céréales, pâte d'amande_Pâte d'amande, de fruit</v>
      </c>
      <c r="J4243" s="30">
        <f>D4243*H4243</f>
        <v>1386.8799999999999</v>
      </c>
      <c r="K4243" s="25">
        <f>IF(D4243&gt;0,1,0)</f>
        <v>1</v>
      </c>
      <c r="L4243" s="26">
        <f t="shared" si="66"/>
        <v>0</v>
      </c>
    </row>
    <row r="4244" spans="1:12" ht="19" hidden="1" x14ac:dyDescent="0.2">
      <c r="A4244" s="24">
        <v>80102</v>
      </c>
      <c r="B4244" s="24">
        <v>1</v>
      </c>
      <c r="C4244" s="24">
        <v>443</v>
      </c>
      <c r="D4244" s="24">
        <v>260</v>
      </c>
      <c r="E4244" s="25" t="str">
        <f>_xlfn.XLOOKUP(A4244,Product!A$2:A$5901,Product!B$2:B$5901,"Not Found")</f>
        <v>Epicerie sucrée</v>
      </c>
      <c r="F4244" s="25" t="str">
        <f>_xlfn.XLOOKUP(A4244,Product!A$2:A$5901,Product!C$2:C$5901,"Not Found")</f>
        <v>Biscuits, Gâteaux</v>
      </c>
      <c r="G4244" s="25" t="str">
        <f>IF(_xlfn.XLOOKUP(A4244,Product!A$2:A$5901,Product!D$2:D$5901,"Not Found") = 0,"",_xlfn.XLOOKUP(A4244,Product!A$2:A$5901,Product!D$2:D$5901,"Not Found"))</f>
        <v>Madeleine et moelleux</v>
      </c>
      <c r="H4244" s="30">
        <f>_xlfn.XLOOKUP(A4244,Product!A$2:A$5901,Product!E$2:E$5901,"Not Found")</f>
        <v>3.04</v>
      </c>
      <c r="I4244" s="25" t="str">
        <f>A4244&amp;"_"&amp;E4244&amp;"_"&amp;F4244&amp;"_"&amp;G4244</f>
        <v>80102_Epicerie sucrée_Biscuits, Gâteaux_Madeleine et moelleux</v>
      </c>
      <c r="J4244" s="30">
        <f>D4244*H4244</f>
        <v>790.4</v>
      </c>
      <c r="K4244" s="25">
        <f>IF(D4244&gt;0,1,0)</f>
        <v>1</v>
      </c>
      <c r="L4244" s="26">
        <f t="shared" si="66"/>
        <v>0</v>
      </c>
    </row>
    <row r="4245" spans="1:12" ht="19" hidden="1" x14ac:dyDescent="0.2">
      <c r="A4245" s="24">
        <v>80109</v>
      </c>
      <c r="B4245" s="24">
        <v>1</v>
      </c>
      <c r="C4245" s="24">
        <v>60</v>
      </c>
      <c r="D4245" s="24">
        <v>23</v>
      </c>
      <c r="E4245" s="25" t="str">
        <f>_xlfn.XLOOKUP(A4245,Product!A$2:A$5901,Product!B$2:B$5901,"Not Found")</f>
        <v>Epicerie sucrée</v>
      </c>
      <c r="F4245" s="25" t="str">
        <f>_xlfn.XLOOKUP(A4245,Product!A$2:A$5901,Product!C$2:C$5901,"Not Found")</f>
        <v>Biscuits, Gâteaux</v>
      </c>
      <c r="G4245" s="25" t="str">
        <f>IF(_xlfn.XLOOKUP(A4245,Product!A$2:A$5901,Product!D$2:D$5901,"Not Found") = 0,"",_xlfn.XLOOKUP(A4245,Product!A$2:A$5901,Product!D$2:D$5901,"Not Found"))</f>
        <v>Biscuit nature</v>
      </c>
      <c r="H4245" s="30">
        <f>_xlfn.XLOOKUP(A4245,Product!A$2:A$5901,Product!E$2:E$5901,"Not Found")</f>
        <v>2.7</v>
      </c>
      <c r="I4245" s="25" t="str">
        <f>A4245&amp;"_"&amp;E4245&amp;"_"&amp;F4245&amp;"_"&amp;G4245</f>
        <v>80109_Epicerie sucrée_Biscuits, Gâteaux_Biscuit nature</v>
      </c>
      <c r="J4245" s="30">
        <f>D4245*H4245</f>
        <v>62.1</v>
      </c>
      <c r="K4245" s="25">
        <f>IF(D4245&gt;0,1,0)</f>
        <v>1</v>
      </c>
      <c r="L4245" s="26">
        <f t="shared" si="66"/>
        <v>0</v>
      </c>
    </row>
    <row r="4246" spans="1:12" ht="19" hidden="1" x14ac:dyDescent="0.2">
      <c r="A4246" s="24">
        <v>80111</v>
      </c>
      <c r="B4246" s="24">
        <v>1</v>
      </c>
      <c r="C4246" s="24">
        <v>596</v>
      </c>
      <c r="D4246" s="24">
        <v>219</v>
      </c>
      <c r="E4246" s="25" t="str">
        <f>_xlfn.XLOOKUP(A4246,Product!A$2:A$5901,Product!B$2:B$5901,"Not Found")</f>
        <v>Epicerie sucrée</v>
      </c>
      <c r="F4246" s="25" t="str">
        <f>_xlfn.XLOOKUP(A4246,Product!A$2:A$5901,Product!C$2:C$5901,"Not Found")</f>
        <v>Chocolat bio</v>
      </c>
      <c r="G4246" s="25" t="str">
        <f>IF(_xlfn.XLOOKUP(A4246,Product!A$2:A$5901,Product!D$2:D$5901,"Not Found") = 0,"",_xlfn.XLOOKUP(A4246,Product!A$2:A$5901,Product!D$2:D$5901,"Not Found"))</f>
        <v>Chocolat noir</v>
      </c>
      <c r="H4246" s="30">
        <f>_xlfn.XLOOKUP(A4246,Product!A$2:A$5901,Product!E$2:E$5901,"Not Found")</f>
        <v>2.09</v>
      </c>
      <c r="I4246" s="25" t="str">
        <f>A4246&amp;"_"&amp;E4246&amp;"_"&amp;F4246&amp;"_"&amp;G4246</f>
        <v>80111_Epicerie sucrée_Chocolat bio_Chocolat noir</v>
      </c>
      <c r="J4246" s="30">
        <f>D4246*H4246</f>
        <v>457.71</v>
      </c>
      <c r="K4246" s="25">
        <f>IF(D4246&gt;0,1,0)</f>
        <v>1</v>
      </c>
      <c r="L4246" s="26">
        <f t="shared" si="66"/>
        <v>0</v>
      </c>
    </row>
    <row r="4247" spans="1:12" ht="19" hidden="1" x14ac:dyDescent="0.2">
      <c r="A4247" s="24">
        <v>80114</v>
      </c>
      <c r="B4247" s="24">
        <v>1</v>
      </c>
      <c r="C4247" s="24">
        <v>300</v>
      </c>
      <c r="D4247" s="24">
        <v>36</v>
      </c>
      <c r="E4247" s="25" t="str">
        <f>_xlfn.XLOOKUP(A4247,Product!A$2:A$5901,Product!B$2:B$5901,"Not Found")</f>
        <v>Epicerie sucrée</v>
      </c>
      <c r="F4247" s="25" t="str">
        <f>_xlfn.XLOOKUP(A4247,Product!A$2:A$5901,Product!C$2:C$5901,"Not Found")</f>
        <v>Chocolat bio</v>
      </c>
      <c r="G4247" s="25" t="str">
        <f>IF(_xlfn.XLOOKUP(A4247,Product!A$2:A$5901,Product!D$2:D$5901,"Not Found") = 0,"",_xlfn.XLOOKUP(A4247,Product!A$2:A$5901,Product!D$2:D$5901,"Not Found"))</f>
        <v>Chocolat noir</v>
      </c>
      <c r="H4247" s="30">
        <f>_xlfn.XLOOKUP(A4247,Product!A$2:A$5901,Product!E$2:E$5901,"Not Found")</f>
        <v>1.91</v>
      </c>
      <c r="I4247" s="25" t="str">
        <f>A4247&amp;"_"&amp;E4247&amp;"_"&amp;F4247&amp;"_"&amp;G4247</f>
        <v>80114_Epicerie sucrée_Chocolat bio_Chocolat noir</v>
      </c>
      <c r="J4247" s="30">
        <f>D4247*H4247</f>
        <v>68.759999999999991</v>
      </c>
      <c r="K4247" s="25">
        <f>IF(D4247&gt;0,1,0)</f>
        <v>1</v>
      </c>
      <c r="L4247" s="26">
        <f t="shared" si="66"/>
        <v>0</v>
      </c>
    </row>
    <row r="4248" spans="1:12" ht="19" hidden="1" x14ac:dyDescent="0.2">
      <c r="A4248" s="24">
        <v>80115</v>
      </c>
      <c r="B4248" s="24">
        <v>1</v>
      </c>
      <c r="C4248" s="24">
        <v>456</v>
      </c>
      <c r="D4248" s="24">
        <v>124</v>
      </c>
      <c r="E4248" s="25" t="str">
        <f>_xlfn.XLOOKUP(A4248,Product!A$2:A$5901,Product!B$2:B$5901,"Not Found")</f>
        <v>Epicerie sucrée</v>
      </c>
      <c r="F4248" s="25" t="str">
        <f>_xlfn.XLOOKUP(A4248,Product!A$2:A$5901,Product!C$2:C$5901,"Not Found")</f>
        <v>Chocolat bio</v>
      </c>
      <c r="G4248" s="25" t="str">
        <f>IF(_xlfn.XLOOKUP(A4248,Product!A$2:A$5901,Product!D$2:D$5901,"Not Found") = 0,"",_xlfn.XLOOKUP(A4248,Product!A$2:A$5901,Product!D$2:D$5901,"Not Found"))</f>
        <v>Chocolat noir</v>
      </c>
      <c r="H4248" s="30">
        <f>_xlfn.XLOOKUP(A4248,Product!A$2:A$5901,Product!E$2:E$5901,"Not Found")</f>
        <v>1.91</v>
      </c>
      <c r="I4248" s="25" t="str">
        <f>A4248&amp;"_"&amp;E4248&amp;"_"&amp;F4248&amp;"_"&amp;G4248</f>
        <v>80115_Epicerie sucrée_Chocolat bio_Chocolat noir</v>
      </c>
      <c r="J4248" s="30">
        <f>D4248*H4248</f>
        <v>236.84</v>
      </c>
      <c r="K4248" s="25">
        <f>IF(D4248&gt;0,1,0)</f>
        <v>1</v>
      </c>
      <c r="L4248" s="26">
        <f t="shared" si="66"/>
        <v>0</v>
      </c>
    </row>
    <row r="4249" spans="1:12" ht="19" hidden="1" x14ac:dyDescent="0.2">
      <c r="A4249" s="24">
        <v>80117</v>
      </c>
      <c r="B4249" s="24">
        <v>1</v>
      </c>
      <c r="C4249" s="24">
        <v>190</v>
      </c>
      <c r="D4249" s="24">
        <v>135</v>
      </c>
      <c r="E4249" s="25" t="str">
        <f>_xlfn.XLOOKUP(A4249,Product!A$2:A$5901,Product!B$2:B$5901,"Not Found")</f>
        <v>Epicerie sucrée</v>
      </c>
      <c r="F4249" s="25" t="str">
        <f>_xlfn.XLOOKUP(A4249,Product!A$2:A$5901,Product!C$2:C$5901,"Not Found")</f>
        <v>Chocolat bio</v>
      </c>
      <c r="G4249" s="25" t="str">
        <f>IF(_xlfn.XLOOKUP(A4249,Product!A$2:A$5901,Product!D$2:D$5901,"Not Found") = 0,"",_xlfn.XLOOKUP(A4249,Product!A$2:A$5901,Product!D$2:D$5901,"Not Found"))</f>
        <v>Chocolat noir</v>
      </c>
      <c r="H4249" s="30">
        <f>_xlfn.XLOOKUP(A4249,Product!A$2:A$5901,Product!E$2:E$5901,"Not Found")</f>
        <v>2.1</v>
      </c>
      <c r="I4249" s="25" t="str">
        <f>A4249&amp;"_"&amp;E4249&amp;"_"&amp;F4249&amp;"_"&amp;G4249</f>
        <v>80117_Epicerie sucrée_Chocolat bio_Chocolat noir</v>
      </c>
      <c r="J4249" s="30">
        <f>D4249*H4249</f>
        <v>283.5</v>
      </c>
      <c r="K4249" s="25">
        <f>IF(D4249&gt;0,1,0)</f>
        <v>1</v>
      </c>
      <c r="L4249" s="26">
        <f t="shared" si="66"/>
        <v>0</v>
      </c>
    </row>
    <row r="4250" spans="1:12" ht="19" hidden="1" x14ac:dyDescent="0.2">
      <c r="A4250" s="24">
        <v>80120</v>
      </c>
      <c r="B4250" s="24">
        <v>1</v>
      </c>
      <c r="C4250" s="24">
        <v>186</v>
      </c>
      <c r="D4250" s="24">
        <v>43</v>
      </c>
      <c r="E4250" s="25" t="str">
        <f>_xlfn.XLOOKUP(A4250,Product!A$2:A$5901,Product!B$2:B$5901,"Not Found")</f>
        <v>Epicerie sucrée</v>
      </c>
      <c r="F4250" s="25" t="str">
        <f>_xlfn.XLOOKUP(A4250,Product!A$2:A$5901,Product!C$2:C$5901,"Not Found")</f>
        <v>Chocolat bio</v>
      </c>
      <c r="G4250" s="25" t="str">
        <f>IF(_xlfn.XLOOKUP(A4250,Product!A$2:A$5901,Product!D$2:D$5901,"Not Found") = 0,"",_xlfn.XLOOKUP(A4250,Product!A$2:A$5901,Product!D$2:D$5901,"Not Found"))</f>
        <v>Chocolat noir</v>
      </c>
      <c r="H4250" s="30">
        <f>_xlfn.XLOOKUP(A4250,Product!A$2:A$5901,Product!E$2:E$5901,"Not Found")</f>
        <v>1.97</v>
      </c>
      <c r="I4250" s="25" t="str">
        <f>A4250&amp;"_"&amp;E4250&amp;"_"&amp;F4250&amp;"_"&amp;G4250</f>
        <v>80120_Epicerie sucrée_Chocolat bio_Chocolat noir</v>
      </c>
      <c r="J4250" s="30">
        <f>D4250*H4250</f>
        <v>84.71</v>
      </c>
      <c r="K4250" s="25">
        <f>IF(D4250&gt;0,1,0)</f>
        <v>1</v>
      </c>
      <c r="L4250" s="26">
        <f t="shared" si="66"/>
        <v>0</v>
      </c>
    </row>
    <row r="4251" spans="1:12" ht="19" hidden="1" x14ac:dyDescent="0.2">
      <c r="A4251" s="24">
        <v>80121</v>
      </c>
      <c r="B4251" s="24">
        <v>0</v>
      </c>
      <c r="C4251" s="24">
        <v>95</v>
      </c>
      <c r="D4251" s="24">
        <v>26</v>
      </c>
      <c r="E4251" s="25" t="str">
        <f>_xlfn.XLOOKUP(A4251,Product!A$2:A$5901,Product!B$2:B$5901,"Not Found")</f>
        <v>Epicerie sucrée</v>
      </c>
      <c r="F4251" s="25" t="str">
        <f>_xlfn.XLOOKUP(A4251,Product!A$2:A$5901,Product!C$2:C$5901,"Not Found")</f>
        <v>Chocolat bio</v>
      </c>
      <c r="G4251" s="25" t="str">
        <f>IF(_xlfn.XLOOKUP(A4251,Product!A$2:A$5901,Product!D$2:D$5901,"Not Found") = 0,"",_xlfn.XLOOKUP(A4251,Product!A$2:A$5901,Product!D$2:D$5901,"Not Found"))</f>
        <v>Chocolat noir</v>
      </c>
      <c r="H4251" s="30">
        <f>_xlfn.XLOOKUP(A4251,Product!A$2:A$5901,Product!E$2:E$5901,"Not Found")</f>
        <v>2.4</v>
      </c>
      <c r="I4251" s="25" t="str">
        <f>A4251&amp;"_"&amp;E4251&amp;"_"&amp;F4251&amp;"_"&amp;G4251</f>
        <v>80121_Epicerie sucrée_Chocolat bio_Chocolat noir</v>
      </c>
      <c r="J4251" s="30">
        <f>D4251*H4251</f>
        <v>62.4</v>
      </c>
      <c r="K4251" s="25">
        <f>IF(D4251&gt;0,1,0)</f>
        <v>1</v>
      </c>
      <c r="L4251" s="26">
        <f t="shared" si="66"/>
        <v>0</v>
      </c>
    </row>
    <row r="4252" spans="1:12" ht="19" hidden="1" x14ac:dyDescent="0.2">
      <c r="A4252" s="24">
        <v>80124</v>
      </c>
      <c r="B4252" s="24">
        <v>0</v>
      </c>
      <c r="C4252" s="24">
        <v>348</v>
      </c>
      <c r="D4252" s="24">
        <v>18</v>
      </c>
      <c r="E4252" s="25" t="str">
        <f>_xlfn.XLOOKUP(A4252,Product!A$2:A$5901,Product!B$2:B$5901,"Not Found")</f>
        <v>Epicerie sucrée</v>
      </c>
      <c r="F4252" s="25" t="str">
        <f>_xlfn.XLOOKUP(A4252,Product!A$2:A$5901,Product!C$2:C$5901,"Not Found")</f>
        <v>Chocolat bio</v>
      </c>
      <c r="G4252" s="25" t="str">
        <f>IF(_xlfn.XLOOKUP(A4252,Product!A$2:A$5901,Product!D$2:D$5901,"Not Found") = 0,"",_xlfn.XLOOKUP(A4252,Product!A$2:A$5901,Product!D$2:D$5901,"Not Found"))</f>
        <v>Chocolat noir</v>
      </c>
      <c r="H4252" s="30">
        <f>_xlfn.XLOOKUP(A4252,Product!A$2:A$5901,Product!E$2:E$5901,"Not Found")</f>
        <v>2.2400000000000002</v>
      </c>
      <c r="I4252" s="25" t="str">
        <f>A4252&amp;"_"&amp;E4252&amp;"_"&amp;F4252&amp;"_"&amp;G4252</f>
        <v>80124_Epicerie sucrée_Chocolat bio_Chocolat noir</v>
      </c>
      <c r="J4252" s="30">
        <f>D4252*H4252</f>
        <v>40.320000000000007</v>
      </c>
      <c r="K4252" s="25">
        <f>IF(D4252&gt;0,1,0)</f>
        <v>1</v>
      </c>
      <c r="L4252" s="26">
        <f t="shared" si="66"/>
        <v>0</v>
      </c>
    </row>
    <row r="4253" spans="1:12" ht="19" hidden="1" x14ac:dyDescent="0.2">
      <c r="A4253" s="24">
        <v>80125</v>
      </c>
      <c r="B4253" s="24">
        <v>0</v>
      </c>
      <c r="C4253" s="24">
        <v>157</v>
      </c>
      <c r="D4253" s="24">
        <v>99</v>
      </c>
      <c r="E4253" s="25" t="str">
        <f>_xlfn.XLOOKUP(A4253,Product!A$2:A$5901,Product!B$2:B$5901,"Not Found")</f>
        <v>Epicerie sucrée</v>
      </c>
      <c r="F4253" s="25" t="str">
        <f>_xlfn.XLOOKUP(A4253,Product!A$2:A$5901,Product!C$2:C$5901,"Not Found")</f>
        <v>Chocolat bio</v>
      </c>
      <c r="G4253" s="25" t="str">
        <f>IF(_xlfn.XLOOKUP(A4253,Product!A$2:A$5901,Product!D$2:D$5901,"Not Found") = 0,"",_xlfn.XLOOKUP(A4253,Product!A$2:A$5901,Product!D$2:D$5901,"Not Found"))</f>
        <v>Chocolat noir</v>
      </c>
      <c r="H4253" s="30">
        <f>_xlfn.XLOOKUP(A4253,Product!A$2:A$5901,Product!E$2:E$5901,"Not Found")</f>
        <v>2.4300000000000002</v>
      </c>
      <c r="I4253" s="25" t="str">
        <f>A4253&amp;"_"&amp;E4253&amp;"_"&amp;F4253&amp;"_"&amp;G4253</f>
        <v>80125_Epicerie sucrée_Chocolat bio_Chocolat noir</v>
      </c>
      <c r="J4253" s="30">
        <f>D4253*H4253</f>
        <v>240.57000000000002</v>
      </c>
      <c r="K4253" s="25">
        <f>IF(D4253&gt;0,1,0)</f>
        <v>1</v>
      </c>
      <c r="L4253" s="26">
        <f t="shared" si="66"/>
        <v>0</v>
      </c>
    </row>
    <row r="4254" spans="1:12" ht="19" hidden="1" x14ac:dyDescent="0.2">
      <c r="A4254" s="24">
        <v>80173</v>
      </c>
      <c r="B4254" s="24">
        <v>0</v>
      </c>
      <c r="C4254" s="24">
        <v>38</v>
      </c>
      <c r="D4254" s="24">
        <v>7</v>
      </c>
      <c r="E4254" s="25" t="str">
        <f>_xlfn.XLOOKUP(A4254,Product!A$2:A$5901,Product!B$2:B$5901,"Not Found")</f>
        <v>Epicerie sucrée</v>
      </c>
      <c r="F4254" s="25" t="str">
        <f>_xlfn.XLOOKUP(A4254,Product!A$2:A$5901,Product!C$2:C$5901,"Not Found")</f>
        <v>Chocolat bio</v>
      </c>
      <c r="G4254" s="25" t="str">
        <f>IF(_xlfn.XLOOKUP(A4254,Product!A$2:A$5901,Product!D$2:D$5901,"Not Found") = 0,"",_xlfn.XLOOKUP(A4254,Product!A$2:A$5901,Product!D$2:D$5901,"Not Found"))</f>
        <v>Chocolat noir</v>
      </c>
      <c r="H4254" s="30">
        <f>_xlfn.XLOOKUP(A4254,Product!A$2:A$5901,Product!E$2:E$5901,"Not Found")</f>
        <v>2.2999999999999998</v>
      </c>
      <c r="I4254" s="25" t="str">
        <f>A4254&amp;"_"&amp;E4254&amp;"_"&amp;F4254&amp;"_"&amp;G4254</f>
        <v>80173_Epicerie sucrée_Chocolat bio_Chocolat noir</v>
      </c>
      <c r="J4254" s="30">
        <f>D4254*H4254</f>
        <v>16.099999999999998</v>
      </c>
      <c r="K4254" s="25">
        <f>IF(D4254&gt;0,1,0)</f>
        <v>1</v>
      </c>
      <c r="L4254" s="26">
        <f t="shared" si="66"/>
        <v>0</v>
      </c>
    </row>
    <row r="4255" spans="1:12" ht="19" hidden="1" x14ac:dyDescent="0.2">
      <c r="A4255" s="24">
        <v>80174</v>
      </c>
      <c r="B4255" s="24">
        <v>1</v>
      </c>
      <c r="C4255" s="24">
        <v>207</v>
      </c>
      <c r="D4255" s="24">
        <v>85</v>
      </c>
      <c r="E4255" s="25" t="str">
        <f>_xlfn.XLOOKUP(A4255,Product!A$2:A$5901,Product!B$2:B$5901,"Not Found")</f>
        <v>Epicerie sucrée</v>
      </c>
      <c r="F4255" s="25" t="str">
        <f>_xlfn.XLOOKUP(A4255,Product!A$2:A$5901,Product!C$2:C$5901,"Not Found")</f>
        <v>Chocolat bio</v>
      </c>
      <c r="G4255" s="25" t="str">
        <f>IF(_xlfn.XLOOKUP(A4255,Product!A$2:A$5901,Product!D$2:D$5901,"Not Found") = 0,"",_xlfn.XLOOKUP(A4255,Product!A$2:A$5901,Product!D$2:D$5901,"Not Found"))</f>
        <v>Chocolat noir</v>
      </c>
      <c r="H4255" s="30">
        <f>_xlfn.XLOOKUP(A4255,Product!A$2:A$5901,Product!E$2:E$5901,"Not Found")</f>
        <v>2.66</v>
      </c>
      <c r="I4255" s="25" t="str">
        <f>A4255&amp;"_"&amp;E4255&amp;"_"&amp;F4255&amp;"_"&amp;G4255</f>
        <v>80174_Epicerie sucrée_Chocolat bio_Chocolat noir</v>
      </c>
      <c r="J4255" s="30">
        <f>D4255*H4255</f>
        <v>226.10000000000002</v>
      </c>
      <c r="K4255" s="25">
        <f>IF(D4255&gt;0,1,0)</f>
        <v>1</v>
      </c>
      <c r="L4255" s="26">
        <f t="shared" si="66"/>
        <v>0</v>
      </c>
    </row>
    <row r="4256" spans="1:12" ht="19" hidden="1" x14ac:dyDescent="0.2">
      <c r="A4256" s="24">
        <v>80178</v>
      </c>
      <c r="B4256" s="24">
        <v>1</v>
      </c>
      <c r="C4256" s="24">
        <v>357</v>
      </c>
      <c r="D4256" s="24">
        <v>23</v>
      </c>
      <c r="E4256" s="25" t="str">
        <f>_xlfn.XLOOKUP(A4256,Product!A$2:A$5901,Product!B$2:B$5901,"Not Found")</f>
        <v>Epicerie sucrée</v>
      </c>
      <c r="F4256" s="25" t="str">
        <f>_xlfn.XLOOKUP(A4256,Product!A$2:A$5901,Product!C$2:C$5901,"Not Found")</f>
        <v>Chocolat bio</v>
      </c>
      <c r="G4256" s="25" t="str">
        <f>IF(_xlfn.XLOOKUP(A4256,Product!A$2:A$5901,Product!D$2:D$5901,"Not Found") = 0,"",_xlfn.XLOOKUP(A4256,Product!A$2:A$5901,Product!D$2:D$5901,"Not Found"))</f>
        <v>Chocolat au lait</v>
      </c>
      <c r="H4256" s="30">
        <f>_xlfn.XLOOKUP(A4256,Product!A$2:A$5901,Product!E$2:E$5901,"Not Found")</f>
        <v>2.41</v>
      </c>
      <c r="I4256" s="25" t="str">
        <f>A4256&amp;"_"&amp;E4256&amp;"_"&amp;F4256&amp;"_"&amp;G4256</f>
        <v>80178_Epicerie sucrée_Chocolat bio_Chocolat au lait</v>
      </c>
      <c r="J4256" s="30">
        <f>D4256*H4256</f>
        <v>55.430000000000007</v>
      </c>
      <c r="K4256" s="25">
        <f>IF(D4256&gt;0,1,0)</f>
        <v>1</v>
      </c>
      <c r="L4256" s="26">
        <f t="shared" si="66"/>
        <v>0</v>
      </c>
    </row>
    <row r="4257" spans="1:12" ht="19" hidden="1" x14ac:dyDescent="0.2">
      <c r="A4257" s="24">
        <v>80180</v>
      </c>
      <c r="B4257" s="24">
        <v>1</v>
      </c>
      <c r="C4257" s="24">
        <v>909</v>
      </c>
      <c r="D4257" s="24">
        <v>780</v>
      </c>
      <c r="E4257" s="25" t="str">
        <f>_xlfn.XLOOKUP(A4257,Product!A$2:A$5901,Product!B$2:B$5901,"Not Found")</f>
        <v>Epicerie sucrée</v>
      </c>
      <c r="F4257" s="25" t="str">
        <f>_xlfn.XLOOKUP(A4257,Product!A$2:A$5901,Product!C$2:C$5901,"Not Found")</f>
        <v>Chocolat bio</v>
      </c>
      <c r="G4257" s="25" t="str">
        <f>IF(_xlfn.XLOOKUP(A4257,Product!A$2:A$5901,Product!D$2:D$5901,"Not Found") = 0,"",_xlfn.XLOOKUP(A4257,Product!A$2:A$5901,Product!D$2:D$5901,"Not Found"))</f>
        <v>Chocolat noir</v>
      </c>
      <c r="H4257" s="30">
        <f>_xlfn.XLOOKUP(A4257,Product!A$2:A$5901,Product!E$2:E$5901,"Not Found")</f>
        <v>3.85</v>
      </c>
      <c r="I4257" s="25" t="str">
        <f>A4257&amp;"_"&amp;E4257&amp;"_"&amp;F4257&amp;"_"&amp;G4257</f>
        <v>80180_Epicerie sucrée_Chocolat bio_Chocolat noir</v>
      </c>
      <c r="J4257" s="30">
        <f>D4257*H4257</f>
        <v>3003</v>
      </c>
      <c r="K4257" s="25">
        <f>IF(D4257&gt;0,1,0)</f>
        <v>1</v>
      </c>
      <c r="L4257" s="26">
        <f t="shared" si="66"/>
        <v>0</v>
      </c>
    </row>
    <row r="4258" spans="1:12" ht="19" hidden="1" x14ac:dyDescent="0.2">
      <c r="A4258" s="24">
        <v>80181</v>
      </c>
      <c r="B4258" s="24">
        <v>1</v>
      </c>
      <c r="C4258" s="24">
        <v>183</v>
      </c>
      <c r="D4258" s="24">
        <v>31</v>
      </c>
      <c r="E4258" s="25" t="str">
        <f>_xlfn.XLOOKUP(A4258,Product!A$2:A$5901,Product!B$2:B$5901,"Not Found")</f>
        <v>Epicerie sucrée</v>
      </c>
      <c r="F4258" s="25" t="str">
        <f>_xlfn.XLOOKUP(A4258,Product!A$2:A$5901,Product!C$2:C$5901,"Not Found")</f>
        <v>Chocolat bio</v>
      </c>
      <c r="G4258" s="25" t="str">
        <f>IF(_xlfn.XLOOKUP(A4258,Product!A$2:A$5901,Product!D$2:D$5901,"Not Found") = 0,"",_xlfn.XLOOKUP(A4258,Product!A$2:A$5901,Product!D$2:D$5901,"Not Found"))</f>
        <v>Chocolat noir</v>
      </c>
      <c r="H4258" s="30">
        <f>_xlfn.XLOOKUP(A4258,Product!A$2:A$5901,Product!E$2:E$5901,"Not Found")</f>
        <v>2.41</v>
      </c>
      <c r="I4258" s="25" t="str">
        <f>A4258&amp;"_"&amp;E4258&amp;"_"&amp;F4258&amp;"_"&amp;G4258</f>
        <v>80181_Epicerie sucrée_Chocolat bio_Chocolat noir</v>
      </c>
      <c r="J4258" s="30">
        <f>D4258*H4258</f>
        <v>74.710000000000008</v>
      </c>
      <c r="K4258" s="25">
        <f>IF(D4258&gt;0,1,0)</f>
        <v>1</v>
      </c>
      <c r="L4258" s="26">
        <f t="shared" si="66"/>
        <v>0</v>
      </c>
    </row>
    <row r="4259" spans="1:12" ht="19" hidden="1" x14ac:dyDescent="0.2">
      <c r="A4259" s="24">
        <v>80189</v>
      </c>
      <c r="B4259" s="24">
        <v>0</v>
      </c>
      <c r="C4259" s="24">
        <v>302</v>
      </c>
      <c r="D4259" s="24">
        <v>272</v>
      </c>
      <c r="E4259" s="25" t="str">
        <f>_xlfn.XLOOKUP(A4259,Product!A$2:A$5901,Product!B$2:B$5901,"Not Found")</f>
        <v>Epicerie sucrée</v>
      </c>
      <c r="F4259" s="25" t="str">
        <f>_xlfn.XLOOKUP(A4259,Product!A$2:A$5901,Product!C$2:C$5901,"Not Found")</f>
        <v>Chocolat bio</v>
      </c>
      <c r="G4259" s="25" t="str">
        <f>IF(_xlfn.XLOOKUP(A4259,Product!A$2:A$5901,Product!D$2:D$5901,"Not Found") = 0,"",_xlfn.XLOOKUP(A4259,Product!A$2:A$5901,Product!D$2:D$5901,"Not Found"))</f>
        <v>Chocolat pâtissier</v>
      </c>
      <c r="H4259" s="30">
        <f>_xlfn.XLOOKUP(A4259,Product!A$2:A$5901,Product!E$2:E$5901,"Not Found")</f>
        <v>2.87</v>
      </c>
      <c r="I4259" s="25" t="str">
        <f>A4259&amp;"_"&amp;E4259&amp;"_"&amp;F4259&amp;"_"&amp;G4259</f>
        <v>80189_Epicerie sucrée_Chocolat bio_Chocolat pâtissier</v>
      </c>
      <c r="J4259" s="30">
        <f>D4259*H4259</f>
        <v>780.64</v>
      </c>
      <c r="K4259" s="25">
        <f>IF(D4259&gt;0,1,0)</f>
        <v>1</v>
      </c>
      <c r="L4259" s="26">
        <f t="shared" si="66"/>
        <v>0</v>
      </c>
    </row>
    <row r="4260" spans="1:12" ht="19" hidden="1" x14ac:dyDescent="0.2">
      <c r="A4260" s="24">
        <v>80220</v>
      </c>
      <c r="B4260" s="24">
        <v>0</v>
      </c>
      <c r="C4260" s="24">
        <v>860</v>
      </c>
      <c r="D4260" s="24">
        <v>676</v>
      </c>
      <c r="E4260" s="25" t="str">
        <f>_xlfn.XLOOKUP(A4260,Product!A$2:A$5901,Product!B$2:B$5901,"Not Found")</f>
        <v>Epicerie sucrée</v>
      </c>
      <c r="F4260" s="25" t="str">
        <f>_xlfn.XLOOKUP(A4260,Product!A$2:A$5901,Product!C$2:C$5901,"Not Found")</f>
        <v>Biscuits, Gâteaux</v>
      </c>
      <c r="G4260" s="25" t="str">
        <f>IF(_xlfn.XLOOKUP(A4260,Product!A$2:A$5901,Product!D$2:D$5901,"Not Found") = 0,"",_xlfn.XLOOKUP(A4260,Product!A$2:A$5901,Product!D$2:D$5901,"Not Found"))</f>
        <v>Biscuit sans gluten</v>
      </c>
      <c r="H4260" s="30">
        <f>_xlfn.XLOOKUP(A4260,Product!A$2:A$5901,Product!E$2:E$5901,"Not Found")</f>
        <v>2.7</v>
      </c>
      <c r="I4260" s="25" t="str">
        <f>A4260&amp;"_"&amp;E4260&amp;"_"&amp;F4260&amp;"_"&amp;G4260</f>
        <v>80220_Epicerie sucrée_Biscuits, Gâteaux_Biscuit sans gluten</v>
      </c>
      <c r="J4260" s="30">
        <f>D4260*H4260</f>
        <v>1825.2</v>
      </c>
      <c r="K4260" s="25">
        <f>IF(D4260&gt;0,1,0)</f>
        <v>1</v>
      </c>
      <c r="L4260" s="26">
        <f t="shared" si="66"/>
        <v>0</v>
      </c>
    </row>
    <row r="4261" spans="1:12" ht="19" hidden="1" x14ac:dyDescent="0.2">
      <c r="A4261" s="24">
        <v>80228</v>
      </c>
      <c r="B4261" s="24">
        <v>0</v>
      </c>
      <c r="C4261" s="24">
        <v>452</v>
      </c>
      <c r="D4261" s="24">
        <v>94</v>
      </c>
      <c r="E4261" s="25" t="str">
        <f>_xlfn.XLOOKUP(A4261,Product!A$2:A$5901,Product!B$2:B$5901,"Not Found")</f>
        <v>Epicerie sucrée</v>
      </c>
      <c r="F4261" s="25" t="str">
        <f>_xlfn.XLOOKUP(A4261,Product!A$2:A$5901,Product!C$2:C$5901,"Not Found")</f>
        <v>Biscuits, Gâteaux</v>
      </c>
      <c r="G4261" s="25" t="str">
        <f>IF(_xlfn.XLOOKUP(A4261,Product!A$2:A$5901,Product!D$2:D$5901,"Not Found") = 0,"",_xlfn.XLOOKUP(A4261,Product!A$2:A$5901,Product!D$2:D$5901,"Not Found"))</f>
        <v>Biscuit au chocolat</v>
      </c>
      <c r="H4261" s="30">
        <f>_xlfn.XLOOKUP(A4261,Product!A$2:A$5901,Product!E$2:E$5901,"Not Found")</f>
        <v>2.4300000000000002</v>
      </c>
      <c r="I4261" s="25" t="str">
        <f>A4261&amp;"_"&amp;E4261&amp;"_"&amp;F4261&amp;"_"&amp;G4261</f>
        <v>80228_Epicerie sucrée_Biscuits, Gâteaux_Biscuit au chocolat</v>
      </c>
      <c r="J4261" s="30">
        <f>D4261*H4261</f>
        <v>228.42000000000002</v>
      </c>
      <c r="K4261" s="25">
        <f>IF(D4261&gt;0,1,0)</f>
        <v>1</v>
      </c>
      <c r="L4261" s="26">
        <f t="shared" si="66"/>
        <v>0</v>
      </c>
    </row>
    <row r="4262" spans="1:12" ht="38" hidden="1" x14ac:dyDescent="0.2">
      <c r="A4262" s="24">
        <v>80233</v>
      </c>
      <c r="B4262" s="24">
        <v>1</v>
      </c>
      <c r="C4262" s="24">
        <v>879</v>
      </c>
      <c r="D4262" s="24">
        <v>345</v>
      </c>
      <c r="E4262" s="25" t="str">
        <f>_xlfn.XLOOKUP(A4262,Product!A$2:A$5901,Product!B$2:B$5901,"Not Found")</f>
        <v>Epicerie sucrée</v>
      </c>
      <c r="F4262" s="25" t="str">
        <f>_xlfn.XLOOKUP(A4262,Product!A$2:A$5901,Product!C$2:C$5901,"Not Found")</f>
        <v>Barre de céréales, pâte d'amande</v>
      </c>
      <c r="G4262" s="25" t="str">
        <f>IF(_xlfn.XLOOKUP(A4262,Product!A$2:A$5901,Product!D$2:D$5901,"Not Found") = 0,"",_xlfn.XLOOKUP(A4262,Product!A$2:A$5901,Product!D$2:D$5901,"Not Found"))</f>
        <v>Barre de céréales, fruits</v>
      </c>
      <c r="H4262" s="30">
        <f>_xlfn.XLOOKUP(A4262,Product!A$2:A$5901,Product!E$2:E$5901,"Not Found")</f>
        <v>1.87</v>
      </c>
      <c r="I4262" s="25" t="str">
        <f>A4262&amp;"_"&amp;E4262&amp;"_"&amp;F4262&amp;"_"&amp;G4262</f>
        <v>80233_Epicerie sucrée_Barre de céréales, pâte d'amande_Barre de céréales, fruits</v>
      </c>
      <c r="J4262" s="30">
        <f>D4262*H4262</f>
        <v>645.15000000000009</v>
      </c>
      <c r="K4262" s="25">
        <f>IF(D4262&gt;0,1,0)</f>
        <v>1</v>
      </c>
      <c r="L4262" s="26">
        <f t="shared" si="66"/>
        <v>0</v>
      </c>
    </row>
    <row r="4263" spans="1:12" ht="38" hidden="1" x14ac:dyDescent="0.2">
      <c r="A4263" s="24">
        <v>80234</v>
      </c>
      <c r="B4263" s="24">
        <v>1</v>
      </c>
      <c r="C4263" s="24">
        <v>286</v>
      </c>
      <c r="D4263" s="24">
        <v>139</v>
      </c>
      <c r="E4263" s="25" t="str">
        <f>_xlfn.XLOOKUP(A4263,Product!A$2:A$5901,Product!B$2:B$5901,"Not Found")</f>
        <v>Epicerie sucrée</v>
      </c>
      <c r="F4263" s="25" t="str">
        <f>_xlfn.XLOOKUP(A4263,Product!A$2:A$5901,Product!C$2:C$5901,"Not Found")</f>
        <v>Barre de céréales, pâte d'amande</v>
      </c>
      <c r="G4263" s="25" t="str">
        <f>IF(_xlfn.XLOOKUP(A4263,Product!A$2:A$5901,Product!D$2:D$5901,"Not Found") = 0,"",_xlfn.XLOOKUP(A4263,Product!A$2:A$5901,Product!D$2:D$5901,"Not Found"))</f>
        <v>Barre de céréales, fruits</v>
      </c>
      <c r="H4263" s="30">
        <f>_xlfn.XLOOKUP(A4263,Product!A$2:A$5901,Product!E$2:E$5901,"Not Found")</f>
        <v>1.87</v>
      </c>
      <c r="I4263" s="25" t="str">
        <f>A4263&amp;"_"&amp;E4263&amp;"_"&amp;F4263&amp;"_"&amp;G4263</f>
        <v>80234_Epicerie sucrée_Barre de céréales, pâte d'amande_Barre de céréales, fruits</v>
      </c>
      <c r="J4263" s="30">
        <f>D4263*H4263</f>
        <v>259.93</v>
      </c>
      <c r="K4263" s="25">
        <f>IF(D4263&gt;0,1,0)</f>
        <v>1</v>
      </c>
      <c r="L4263" s="26">
        <f t="shared" si="66"/>
        <v>0</v>
      </c>
    </row>
    <row r="4264" spans="1:12" ht="19" hidden="1" x14ac:dyDescent="0.2">
      <c r="A4264" s="24">
        <v>80270</v>
      </c>
      <c r="B4264" s="24">
        <v>0</v>
      </c>
      <c r="C4264" s="24">
        <v>424</v>
      </c>
      <c r="D4264" s="24">
        <v>10</v>
      </c>
      <c r="E4264" s="25" t="str">
        <f>_xlfn.XLOOKUP(A4264,Product!A$2:A$5901,Product!B$2:B$5901,"Not Found")</f>
        <v>Epicerie sucrée</v>
      </c>
      <c r="F4264" s="25" t="str">
        <f>_xlfn.XLOOKUP(A4264,Product!A$2:A$5901,Product!C$2:C$5901,"Not Found")</f>
        <v>Fruits secs</v>
      </c>
      <c r="G4264" s="25" t="str">
        <f>IF(_xlfn.XLOOKUP(A4264,Product!A$2:A$5901,Product!D$2:D$5901,"Not Found") = 0,"",_xlfn.XLOOKUP(A4264,Product!A$2:A$5901,Product!D$2:D$5901,"Not Found"))</f>
        <v>Fruit sec à coque</v>
      </c>
      <c r="H4264" s="30">
        <f>_xlfn.XLOOKUP(A4264,Product!A$2:A$5901,Product!E$2:E$5901,"Not Found")</f>
        <v>6.1</v>
      </c>
      <c r="I4264" s="25" t="str">
        <f>A4264&amp;"_"&amp;E4264&amp;"_"&amp;F4264&amp;"_"&amp;G4264</f>
        <v>80270_Epicerie sucrée_Fruits secs_Fruit sec à coque</v>
      </c>
      <c r="J4264" s="30">
        <f>D4264*H4264</f>
        <v>61</v>
      </c>
      <c r="K4264" s="25">
        <f>IF(D4264&gt;0,1,0)</f>
        <v>1</v>
      </c>
      <c r="L4264" s="26">
        <f t="shared" si="66"/>
        <v>0</v>
      </c>
    </row>
    <row r="4265" spans="1:12" ht="19" hidden="1" x14ac:dyDescent="0.2">
      <c r="A4265" s="24">
        <v>80297</v>
      </c>
      <c r="B4265" s="24">
        <v>0</v>
      </c>
      <c r="C4265" s="24">
        <v>755</v>
      </c>
      <c r="D4265" s="24">
        <v>623</v>
      </c>
      <c r="E4265" s="25" t="str">
        <f>_xlfn.XLOOKUP(A4265,Product!A$2:A$5901,Product!B$2:B$5901,"Not Found")</f>
        <v>Epicerie sucrée</v>
      </c>
      <c r="F4265" s="25" t="str">
        <f>_xlfn.XLOOKUP(A4265,Product!A$2:A$5901,Product!C$2:C$5901,"Not Found")</f>
        <v>Fruits secs</v>
      </c>
      <c r="G4265" s="25" t="str">
        <f>IF(_xlfn.XLOOKUP(A4265,Product!A$2:A$5901,Product!D$2:D$5901,"Not Found") = 0,"",_xlfn.XLOOKUP(A4265,Product!A$2:A$5901,Product!D$2:D$5901,"Not Found"))</f>
        <v>Fruit séché</v>
      </c>
      <c r="H4265" s="30">
        <f>_xlfn.XLOOKUP(A4265,Product!A$2:A$5901,Product!E$2:E$5901,"Not Found")</f>
        <v>2.5499999999999998</v>
      </c>
      <c r="I4265" s="25" t="str">
        <f>A4265&amp;"_"&amp;E4265&amp;"_"&amp;F4265&amp;"_"&amp;G4265</f>
        <v>80297_Epicerie sucrée_Fruits secs_Fruit séché</v>
      </c>
      <c r="J4265" s="30">
        <f>D4265*H4265</f>
        <v>1588.6499999999999</v>
      </c>
      <c r="K4265" s="25">
        <f>IF(D4265&gt;0,1,0)</f>
        <v>1</v>
      </c>
      <c r="L4265" s="26">
        <f t="shared" si="66"/>
        <v>0</v>
      </c>
    </row>
    <row r="4266" spans="1:12" ht="19" hidden="1" x14ac:dyDescent="0.2">
      <c r="A4266" s="24">
        <v>80299</v>
      </c>
      <c r="B4266" s="24">
        <v>0</v>
      </c>
      <c r="C4266" s="24">
        <v>639</v>
      </c>
      <c r="D4266" s="24">
        <v>434</v>
      </c>
      <c r="E4266" s="25" t="str">
        <f>_xlfn.XLOOKUP(A4266,Product!A$2:A$5901,Product!B$2:B$5901,"Not Found")</f>
        <v>Epicerie sucrée</v>
      </c>
      <c r="F4266" s="25" t="str">
        <f>_xlfn.XLOOKUP(A4266,Product!A$2:A$5901,Product!C$2:C$5901,"Not Found")</f>
        <v>Fruits secs</v>
      </c>
      <c r="G4266" s="25" t="str">
        <f>IF(_xlfn.XLOOKUP(A4266,Product!A$2:A$5901,Product!D$2:D$5901,"Not Found") = 0,"",_xlfn.XLOOKUP(A4266,Product!A$2:A$5901,Product!D$2:D$5901,"Not Found"))</f>
        <v>Fruit séché</v>
      </c>
      <c r="H4266" s="30">
        <f>_xlfn.XLOOKUP(A4266,Product!A$2:A$5901,Product!E$2:E$5901,"Not Found")</f>
        <v>4.58</v>
      </c>
      <c r="I4266" s="25" t="str">
        <f>A4266&amp;"_"&amp;E4266&amp;"_"&amp;F4266&amp;"_"&amp;G4266</f>
        <v>80299_Epicerie sucrée_Fruits secs_Fruit séché</v>
      </c>
      <c r="J4266" s="30">
        <f>D4266*H4266</f>
        <v>1987.72</v>
      </c>
      <c r="K4266" s="25">
        <f>IF(D4266&gt;0,1,0)</f>
        <v>1</v>
      </c>
      <c r="L4266" s="26">
        <f t="shared" si="66"/>
        <v>0</v>
      </c>
    </row>
    <row r="4267" spans="1:12" ht="19" hidden="1" x14ac:dyDescent="0.2">
      <c r="A4267" s="24">
        <v>80305</v>
      </c>
      <c r="B4267" s="24">
        <v>0</v>
      </c>
      <c r="C4267" s="24">
        <v>160</v>
      </c>
      <c r="D4267" s="24">
        <v>89</v>
      </c>
      <c r="E4267" s="25" t="str">
        <f>_xlfn.XLOOKUP(A4267,Product!A$2:A$5901,Product!B$2:B$5901,"Not Found")</f>
        <v>Epicerie sucrée</v>
      </c>
      <c r="F4267" s="25" t="str">
        <f>_xlfn.XLOOKUP(A4267,Product!A$2:A$5901,Product!C$2:C$5901,"Not Found")</f>
        <v>Fruits secs</v>
      </c>
      <c r="G4267" s="25" t="str">
        <f>IF(_xlfn.XLOOKUP(A4267,Product!A$2:A$5901,Product!D$2:D$5901,"Not Found") = 0,"",_xlfn.XLOOKUP(A4267,Product!A$2:A$5901,Product!D$2:D$5901,"Not Found"))</f>
        <v>Fruit sec à coque</v>
      </c>
      <c r="H4267" s="30">
        <f>_xlfn.XLOOKUP(A4267,Product!A$2:A$5901,Product!E$2:E$5901,"Not Found")</f>
        <v>3.65</v>
      </c>
      <c r="I4267" s="25" t="str">
        <f>A4267&amp;"_"&amp;E4267&amp;"_"&amp;F4267&amp;"_"&amp;G4267</f>
        <v>80305_Epicerie sucrée_Fruits secs_Fruit sec à coque</v>
      </c>
      <c r="J4267" s="30">
        <f>D4267*H4267</f>
        <v>324.84999999999997</v>
      </c>
      <c r="K4267" s="25">
        <f>IF(D4267&gt;0,1,0)</f>
        <v>1</v>
      </c>
      <c r="L4267" s="26">
        <f t="shared" si="66"/>
        <v>0</v>
      </c>
    </row>
    <row r="4268" spans="1:12" ht="19" hidden="1" x14ac:dyDescent="0.2">
      <c r="A4268" s="24">
        <v>80400</v>
      </c>
      <c r="B4268" s="24">
        <v>1</v>
      </c>
      <c r="C4268" s="24">
        <v>306</v>
      </c>
      <c r="D4268" s="24">
        <v>13</v>
      </c>
      <c r="E4268" s="25" t="str">
        <f>_xlfn.XLOOKUP(A4268,Product!A$2:A$5901,Product!B$2:B$5901,"Not Found")</f>
        <v>Epicerie sucrée</v>
      </c>
      <c r="F4268" s="25" t="str">
        <f>_xlfn.XLOOKUP(A4268,Product!A$2:A$5901,Product!C$2:C$5901,"Not Found")</f>
        <v>Biscuits, Gâteaux</v>
      </c>
      <c r="G4268" s="25" t="str">
        <f>IF(_xlfn.XLOOKUP(A4268,Product!A$2:A$5901,Product!D$2:D$5901,"Not Found") = 0,"",_xlfn.XLOOKUP(A4268,Product!A$2:A$5901,Product!D$2:D$5901,"Not Found"))</f>
        <v>Biscuit aux fruits</v>
      </c>
      <c r="H4268" s="30">
        <f>_xlfn.XLOOKUP(A4268,Product!A$2:A$5901,Product!E$2:E$5901,"Not Found")</f>
        <v>2.77</v>
      </c>
      <c r="I4268" s="25" t="str">
        <f>A4268&amp;"_"&amp;E4268&amp;"_"&amp;F4268&amp;"_"&amp;G4268</f>
        <v>80400_Epicerie sucrée_Biscuits, Gâteaux_Biscuit aux fruits</v>
      </c>
      <c r="J4268" s="30">
        <f>D4268*H4268</f>
        <v>36.01</v>
      </c>
      <c r="K4268" s="25">
        <f>IF(D4268&gt;0,1,0)</f>
        <v>1</v>
      </c>
      <c r="L4268" s="26">
        <f t="shared" si="66"/>
        <v>0</v>
      </c>
    </row>
    <row r="4269" spans="1:12" ht="19" hidden="1" x14ac:dyDescent="0.2">
      <c r="A4269" s="24">
        <v>80417</v>
      </c>
      <c r="B4269" s="24">
        <v>0</v>
      </c>
      <c r="C4269" s="24">
        <v>394</v>
      </c>
      <c r="D4269" s="24">
        <v>142</v>
      </c>
      <c r="E4269" s="25" t="str">
        <f>_xlfn.XLOOKUP(A4269,Product!A$2:A$5901,Product!B$2:B$5901,"Not Found")</f>
        <v>Epicerie sucrée</v>
      </c>
      <c r="F4269" s="25" t="str">
        <f>_xlfn.XLOOKUP(A4269,Product!A$2:A$5901,Product!C$2:C$5901,"Not Found")</f>
        <v>Biscuits, Gâteaux</v>
      </c>
      <c r="G4269" s="25" t="str">
        <f>IF(_xlfn.XLOOKUP(A4269,Product!A$2:A$5901,Product!D$2:D$5901,"Not Found") = 0,"",_xlfn.XLOOKUP(A4269,Product!A$2:A$5901,Product!D$2:D$5901,"Not Found"))</f>
        <v>Biscuit au chocolat</v>
      </c>
      <c r="H4269" s="30">
        <f>_xlfn.XLOOKUP(A4269,Product!A$2:A$5901,Product!E$2:E$5901,"Not Found")</f>
        <v>2.09</v>
      </c>
      <c r="I4269" s="25" t="str">
        <f>A4269&amp;"_"&amp;E4269&amp;"_"&amp;F4269&amp;"_"&amp;G4269</f>
        <v>80417_Epicerie sucrée_Biscuits, Gâteaux_Biscuit au chocolat</v>
      </c>
      <c r="J4269" s="30">
        <f>D4269*H4269</f>
        <v>296.77999999999997</v>
      </c>
      <c r="K4269" s="25">
        <f>IF(D4269&gt;0,1,0)</f>
        <v>1</v>
      </c>
      <c r="L4269" s="26">
        <f t="shared" si="66"/>
        <v>0</v>
      </c>
    </row>
    <row r="4270" spans="1:12" ht="19" hidden="1" x14ac:dyDescent="0.2">
      <c r="A4270" s="24">
        <v>80543</v>
      </c>
      <c r="B4270" s="24">
        <v>1</v>
      </c>
      <c r="C4270" s="24">
        <v>656</v>
      </c>
      <c r="D4270" s="24">
        <v>178</v>
      </c>
      <c r="E4270" s="25" t="str">
        <f>_xlfn.XLOOKUP(A4270,Product!A$2:A$5901,Product!B$2:B$5901,"Not Found")</f>
        <v>Epicerie sucrée</v>
      </c>
      <c r="F4270" s="25" t="str">
        <f>_xlfn.XLOOKUP(A4270,Product!A$2:A$5901,Product!C$2:C$5901,"Not Found")</f>
        <v>Miel et confiture</v>
      </c>
      <c r="G4270" s="25" t="str">
        <f>IF(_xlfn.XLOOKUP(A4270,Product!A$2:A$5901,Product!D$2:D$5901,"Not Found") = 0,"",_xlfn.XLOOKUP(A4270,Product!A$2:A$5901,Product!D$2:D$5901,"Not Found"))</f>
        <v>Miels bio</v>
      </c>
      <c r="H4270" s="30">
        <f>_xlfn.XLOOKUP(A4270,Product!A$2:A$5901,Product!E$2:E$5901,"Not Found")</f>
        <v>9.86</v>
      </c>
      <c r="I4270" s="25" t="str">
        <f>A4270&amp;"_"&amp;E4270&amp;"_"&amp;F4270&amp;"_"&amp;G4270</f>
        <v>80543_Epicerie sucrée_Miel et confiture_Miels bio</v>
      </c>
      <c r="J4270" s="30">
        <f>D4270*H4270</f>
        <v>1755.08</v>
      </c>
      <c r="K4270" s="25">
        <f>IF(D4270&gt;0,1,0)</f>
        <v>1</v>
      </c>
      <c r="L4270" s="26">
        <f t="shared" si="66"/>
        <v>0</v>
      </c>
    </row>
    <row r="4271" spans="1:12" ht="19" hidden="1" x14ac:dyDescent="0.2">
      <c r="A4271" s="24">
        <v>80546</v>
      </c>
      <c r="B4271" s="24">
        <v>1</v>
      </c>
      <c r="C4271" s="24">
        <v>143</v>
      </c>
      <c r="D4271" s="24">
        <v>117</v>
      </c>
      <c r="E4271" s="25" t="str">
        <f>_xlfn.XLOOKUP(A4271,Product!A$2:A$5901,Product!B$2:B$5901,"Not Found")</f>
        <v>Epicerie sucrée</v>
      </c>
      <c r="F4271" s="25" t="str">
        <f>_xlfn.XLOOKUP(A4271,Product!A$2:A$5901,Product!C$2:C$5901,"Not Found")</f>
        <v>Miel et confiture</v>
      </c>
      <c r="G4271" s="25" t="str">
        <f>IF(_xlfn.XLOOKUP(A4271,Product!A$2:A$5901,Product!D$2:D$5901,"Not Found") = 0,"",_xlfn.XLOOKUP(A4271,Product!A$2:A$5901,Product!D$2:D$5901,"Not Found"))</f>
        <v>Miels bio</v>
      </c>
      <c r="H4271" s="30">
        <f>_xlfn.XLOOKUP(A4271,Product!A$2:A$5901,Product!E$2:E$5901,"Not Found")</f>
        <v>5.1100000000000003</v>
      </c>
      <c r="I4271" s="25" t="str">
        <f>A4271&amp;"_"&amp;E4271&amp;"_"&amp;F4271&amp;"_"&amp;G4271</f>
        <v>80546_Epicerie sucrée_Miel et confiture_Miels bio</v>
      </c>
      <c r="J4271" s="30">
        <f>D4271*H4271</f>
        <v>597.87</v>
      </c>
      <c r="K4271" s="25">
        <f>IF(D4271&gt;0,1,0)</f>
        <v>1</v>
      </c>
      <c r="L4271" s="26">
        <f t="shared" si="66"/>
        <v>0</v>
      </c>
    </row>
    <row r="4272" spans="1:12" ht="19" hidden="1" x14ac:dyDescent="0.2">
      <c r="A4272" s="24">
        <v>80549</v>
      </c>
      <c r="B4272" s="24">
        <v>0</v>
      </c>
      <c r="C4272" s="24">
        <v>192</v>
      </c>
      <c r="D4272" s="24">
        <v>135</v>
      </c>
      <c r="E4272" s="25" t="str">
        <f>_xlfn.XLOOKUP(A4272,Product!A$2:A$5901,Product!B$2:B$5901,"Not Found")</f>
        <v>Epicerie sucrée</v>
      </c>
      <c r="F4272" s="25" t="str">
        <f>_xlfn.XLOOKUP(A4272,Product!A$2:A$5901,Product!C$2:C$5901,"Not Found")</f>
        <v>Miel et confiture</v>
      </c>
      <c r="G4272" s="25" t="str">
        <f>IF(_xlfn.XLOOKUP(A4272,Product!A$2:A$5901,Product!D$2:D$5901,"Not Found") = 0,"",_xlfn.XLOOKUP(A4272,Product!A$2:A$5901,Product!D$2:D$5901,"Not Found"))</f>
        <v>Miels bio</v>
      </c>
      <c r="H4272" s="30">
        <f>_xlfn.XLOOKUP(A4272,Product!A$2:A$5901,Product!E$2:E$5901,"Not Found")</f>
        <v>5.1100000000000003</v>
      </c>
      <c r="I4272" s="25" t="str">
        <f>A4272&amp;"_"&amp;E4272&amp;"_"&amp;F4272&amp;"_"&amp;G4272</f>
        <v>80549_Epicerie sucrée_Miel et confiture_Miels bio</v>
      </c>
      <c r="J4272" s="30">
        <f>D4272*H4272</f>
        <v>689.85</v>
      </c>
      <c r="K4272" s="25">
        <f>IF(D4272&gt;0,1,0)</f>
        <v>1</v>
      </c>
      <c r="L4272" s="26">
        <f t="shared" si="66"/>
        <v>0</v>
      </c>
    </row>
    <row r="4273" spans="1:12" ht="19" hidden="1" x14ac:dyDescent="0.2">
      <c r="A4273" s="24">
        <v>80550</v>
      </c>
      <c r="B4273" s="24">
        <v>1</v>
      </c>
      <c r="C4273" s="24">
        <v>884</v>
      </c>
      <c r="D4273" s="24">
        <v>868</v>
      </c>
      <c r="E4273" s="25" t="str">
        <f>_xlfn.XLOOKUP(A4273,Product!A$2:A$5901,Product!B$2:B$5901,"Not Found")</f>
        <v>Epicerie sucrée</v>
      </c>
      <c r="F4273" s="25" t="str">
        <f>_xlfn.XLOOKUP(A4273,Product!A$2:A$5901,Product!C$2:C$5901,"Not Found")</f>
        <v>Miel et confiture</v>
      </c>
      <c r="G4273" s="25" t="str">
        <f>IF(_xlfn.XLOOKUP(A4273,Product!A$2:A$5901,Product!D$2:D$5901,"Not Found") = 0,"",_xlfn.XLOOKUP(A4273,Product!A$2:A$5901,Product!D$2:D$5901,"Not Found"))</f>
        <v>Miels bio</v>
      </c>
      <c r="H4273" s="30">
        <f>_xlfn.XLOOKUP(A4273,Product!A$2:A$5901,Product!E$2:E$5901,"Not Found")</f>
        <v>7.51</v>
      </c>
      <c r="I4273" s="25" t="str">
        <f>A4273&amp;"_"&amp;E4273&amp;"_"&amp;F4273&amp;"_"&amp;G4273</f>
        <v>80550_Epicerie sucrée_Miel et confiture_Miels bio</v>
      </c>
      <c r="J4273" s="30">
        <f>D4273*H4273</f>
        <v>6518.6799999999994</v>
      </c>
      <c r="K4273" s="25">
        <f>IF(D4273&gt;0,1,0)</f>
        <v>1</v>
      </c>
      <c r="L4273" s="26">
        <f t="shared" si="66"/>
        <v>0</v>
      </c>
    </row>
    <row r="4274" spans="1:12" ht="19" hidden="1" x14ac:dyDescent="0.2">
      <c r="A4274" s="24">
        <v>80572</v>
      </c>
      <c r="B4274" s="24">
        <v>1</v>
      </c>
      <c r="C4274" s="24">
        <v>712</v>
      </c>
      <c r="D4274" s="24">
        <v>491</v>
      </c>
      <c r="E4274" s="25" t="str">
        <f>_xlfn.XLOOKUP(A4274,Product!A$2:A$5901,Product!B$2:B$5901,"Not Found")</f>
        <v>Epicerie sucrée</v>
      </c>
      <c r="F4274" s="25" t="str">
        <f>_xlfn.XLOOKUP(A4274,Product!A$2:A$5901,Product!C$2:C$5901,"Not Found")</f>
        <v>Miel et confiture</v>
      </c>
      <c r="G4274" s="25" t="str">
        <f>IF(_xlfn.XLOOKUP(A4274,Product!A$2:A$5901,Product!D$2:D$5901,"Not Found") = 0,"",_xlfn.XLOOKUP(A4274,Product!A$2:A$5901,Product!D$2:D$5901,"Not Found"))</f>
        <v>Miels bio</v>
      </c>
      <c r="H4274" s="30">
        <f>_xlfn.XLOOKUP(A4274,Product!A$2:A$5901,Product!E$2:E$5901,"Not Found")</f>
        <v>5.64</v>
      </c>
      <c r="I4274" s="25" t="str">
        <f>A4274&amp;"_"&amp;E4274&amp;"_"&amp;F4274&amp;"_"&amp;G4274</f>
        <v>80572_Epicerie sucrée_Miel et confiture_Miels bio</v>
      </c>
      <c r="J4274" s="30">
        <f>D4274*H4274</f>
        <v>2769.24</v>
      </c>
      <c r="K4274" s="25">
        <f>IF(D4274&gt;0,1,0)</f>
        <v>1</v>
      </c>
      <c r="L4274" s="26">
        <f t="shared" si="66"/>
        <v>0</v>
      </c>
    </row>
    <row r="4275" spans="1:12" ht="19" hidden="1" x14ac:dyDescent="0.2">
      <c r="A4275" s="24">
        <v>80573</v>
      </c>
      <c r="B4275" s="24">
        <v>1</v>
      </c>
      <c r="C4275" s="24">
        <v>737</v>
      </c>
      <c r="D4275" s="24">
        <v>697</v>
      </c>
      <c r="E4275" s="25" t="str">
        <f>_xlfn.XLOOKUP(A4275,Product!A$2:A$5901,Product!B$2:B$5901,"Not Found")</f>
        <v>Epicerie sucrée</v>
      </c>
      <c r="F4275" s="25" t="str">
        <f>_xlfn.XLOOKUP(A4275,Product!A$2:A$5901,Product!C$2:C$5901,"Not Found")</f>
        <v>Miel et confiture</v>
      </c>
      <c r="G4275" s="25" t="str">
        <f>IF(_xlfn.XLOOKUP(A4275,Product!A$2:A$5901,Product!D$2:D$5901,"Not Found") = 0,"",_xlfn.XLOOKUP(A4275,Product!A$2:A$5901,Product!D$2:D$5901,"Not Found"))</f>
        <v>Miels bio</v>
      </c>
      <c r="H4275" s="30">
        <f>_xlfn.XLOOKUP(A4275,Product!A$2:A$5901,Product!E$2:E$5901,"Not Found")</f>
        <v>6.71</v>
      </c>
      <c r="I4275" s="25" t="str">
        <f>A4275&amp;"_"&amp;E4275&amp;"_"&amp;F4275&amp;"_"&amp;G4275</f>
        <v>80573_Epicerie sucrée_Miel et confiture_Miels bio</v>
      </c>
      <c r="J4275" s="30">
        <f>D4275*H4275</f>
        <v>4676.87</v>
      </c>
      <c r="K4275" s="25">
        <f>IF(D4275&gt;0,1,0)</f>
        <v>1</v>
      </c>
      <c r="L4275" s="26">
        <f t="shared" si="66"/>
        <v>0</v>
      </c>
    </row>
    <row r="4276" spans="1:12" ht="19" hidden="1" x14ac:dyDescent="0.2">
      <c r="A4276" s="24">
        <v>80578</v>
      </c>
      <c r="B4276" s="24">
        <v>0</v>
      </c>
      <c r="C4276" s="24">
        <v>25</v>
      </c>
      <c r="D4276" s="24">
        <v>22</v>
      </c>
      <c r="E4276" s="25" t="str">
        <f>_xlfn.XLOOKUP(A4276,Product!A$2:A$5901,Product!B$2:B$5901,"Not Found")</f>
        <v>Epicerie sucrée</v>
      </c>
      <c r="F4276" s="25" t="str">
        <f>_xlfn.XLOOKUP(A4276,Product!A$2:A$5901,Product!C$2:C$5901,"Not Found")</f>
        <v>Miel et confiture</v>
      </c>
      <c r="G4276" s="25" t="str">
        <f>IF(_xlfn.XLOOKUP(A4276,Product!A$2:A$5901,Product!D$2:D$5901,"Not Found") = 0,"",_xlfn.XLOOKUP(A4276,Product!A$2:A$5901,Product!D$2:D$5901,"Not Found"))</f>
        <v>Miels bio</v>
      </c>
      <c r="H4276" s="30">
        <f>_xlfn.XLOOKUP(A4276,Product!A$2:A$5901,Product!E$2:E$5901,"Not Found")</f>
        <v>10.06</v>
      </c>
      <c r="I4276" s="25" t="str">
        <f>A4276&amp;"_"&amp;E4276&amp;"_"&amp;F4276&amp;"_"&amp;G4276</f>
        <v>80578_Epicerie sucrée_Miel et confiture_Miels bio</v>
      </c>
      <c r="J4276" s="30">
        <f>D4276*H4276</f>
        <v>221.32000000000002</v>
      </c>
      <c r="K4276" s="25">
        <f>IF(D4276&gt;0,1,0)</f>
        <v>1</v>
      </c>
      <c r="L4276" s="26">
        <f t="shared" si="66"/>
        <v>0</v>
      </c>
    </row>
    <row r="4277" spans="1:12" ht="19" hidden="1" x14ac:dyDescent="0.2">
      <c r="A4277" s="24">
        <v>80582</v>
      </c>
      <c r="B4277" s="24">
        <v>0</v>
      </c>
      <c r="C4277" s="24">
        <v>693</v>
      </c>
      <c r="D4277" s="24">
        <v>100</v>
      </c>
      <c r="E4277" s="25" t="str">
        <f>_xlfn.XLOOKUP(A4277,Product!A$2:A$5901,Product!B$2:B$5901,"Not Found")</f>
        <v>Epicerie sucrée</v>
      </c>
      <c r="F4277" s="25" t="str">
        <f>_xlfn.XLOOKUP(A4277,Product!A$2:A$5901,Product!C$2:C$5901,"Not Found")</f>
        <v>Miel et confiture</v>
      </c>
      <c r="G4277" s="25" t="str">
        <f>IF(_xlfn.XLOOKUP(A4277,Product!A$2:A$5901,Product!D$2:D$5901,"Not Found") = 0,"",_xlfn.XLOOKUP(A4277,Product!A$2:A$5901,Product!D$2:D$5901,"Not Found"))</f>
        <v>Miels bio</v>
      </c>
      <c r="H4277" s="30">
        <f>_xlfn.XLOOKUP(A4277,Product!A$2:A$5901,Product!E$2:E$5901,"Not Found")</f>
        <v>9.3000000000000007</v>
      </c>
      <c r="I4277" s="25" t="str">
        <f>A4277&amp;"_"&amp;E4277&amp;"_"&amp;F4277&amp;"_"&amp;G4277</f>
        <v>80582_Epicerie sucrée_Miel et confiture_Miels bio</v>
      </c>
      <c r="J4277" s="30">
        <f>D4277*H4277</f>
        <v>930.00000000000011</v>
      </c>
      <c r="K4277" s="25">
        <f>IF(D4277&gt;0,1,0)</f>
        <v>1</v>
      </c>
      <c r="L4277" s="26">
        <f t="shared" si="66"/>
        <v>0</v>
      </c>
    </row>
    <row r="4278" spans="1:12" ht="19" hidden="1" x14ac:dyDescent="0.2">
      <c r="A4278" s="24">
        <v>80584</v>
      </c>
      <c r="B4278" s="24">
        <v>0</v>
      </c>
      <c r="C4278" s="24">
        <v>33</v>
      </c>
      <c r="D4278" s="24">
        <v>8</v>
      </c>
      <c r="E4278" s="25" t="str">
        <f>_xlfn.XLOOKUP(A4278,Product!A$2:A$5901,Product!B$2:B$5901,"Not Found")</f>
        <v>Epicerie sucrée</v>
      </c>
      <c r="F4278" s="25" t="str">
        <f>_xlfn.XLOOKUP(A4278,Product!A$2:A$5901,Product!C$2:C$5901,"Not Found")</f>
        <v>Miel et confiture</v>
      </c>
      <c r="G4278" s="25" t="str">
        <f>IF(_xlfn.XLOOKUP(A4278,Product!A$2:A$5901,Product!D$2:D$5901,"Not Found") = 0,"",_xlfn.XLOOKUP(A4278,Product!A$2:A$5901,Product!D$2:D$5901,"Not Found"))</f>
        <v>Miels bio</v>
      </c>
      <c r="H4278" s="30">
        <f>_xlfn.XLOOKUP(A4278,Product!A$2:A$5901,Product!E$2:E$5901,"Not Found")</f>
        <v>12.3</v>
      </c>
      <c r="I4278" s="25" t="str">
        <f>A4278&amp;"_"&amp;E4278&amp;"_"&amp;F4278&amp;"_"&amp;G4278</f>
        <v>80584_Epicerie sucrée_Miel et confiture_Miels bio</v>
      </c>
      <c r="J4278" s="30">
        <f>D4278*H4278</f>
        <v>98.4</v>
      </c>
      <c r="K4278" s="25">
        <f>IF(D4278&gt;0,1,0)</f>
        <v>1</v>
      </c>
      <c r="L4278" s="26">
        <f t="shared" si="66"/>
        <v>0</v>
      </c>
    </row>
    <row r="4279" spans="1:12" ht="19" hidden="1" x14ac:dyDescent="0.2">
      <c r="A4279" s="24">
        <v>80634</v>
      </c>
      <c r="B4279" s="24">
        <v>1</v>
      </c>
      <c r="C4279" s="24">
        <v>474</v>
      </c>
      <c r="D4279" s="24">
        <v>80</v>
      </c>
      <c r="E4279" s="25" t="str">
        <f>_xlfn.XLOOKUP(A4279,Product!A$2:A$5901,Product!B$2:B$5901,"Not Found")</f>
        <v>Epicerie sucrée</v>
      </c>
      <c r="F4279" s="25" t="str">
        <f>_xlfn.XLOOKUP(A4279,Product!A$2:A$5901,Product!C$2:C$5901,"Not Found")</f>
        <v>Sucre et édulcorant</v>
      </c>
      <c r="G4279" s="25" t="str">
        <f>IF(_xlfn.XLOOKUP(A4279,Product!A$2:A$5901,Product!D$2:D$5901,"Not Found") = 0,"",_xlfn.XLOOKUP(A4279,Product!A$2:A$5901,Product!D$2:D$5901,"Not Found"))</f>
        <v>Édulcorant naturel</v>
      </c>
      <c r="H4279" s="30">
        <f>_xlfn.XLOOKUP(A4279,Product!A$2:A$5901,Product!E$2:E$5901,"Not Found")</f>
        <v>3.61</v>
      </c>
      <c r="I4279" s="25" t="str">
        <f>A4279&amp;"_"&amp;E4279&amp;"_"&amp;F4279&amp;"_"&amp;G4279</f>
        <v>80634_Epicerie sucrée_Sucre et édulcorant_Édulcorant naturel</v>
      </c>
      <c r="J4279" s="30">
        <f>D4279*H4279</f>
        <v>288.8</v>
      </c>
      <c r="K4279" s="25">
        <f>IF(D4279&gt;0,1,0)</f>
        <v>1</v>
      </c>
      <c r="L4279" s="26">
        <f t="shared" si="66"/>
        <v>0</v>
      </c>
    </row>
    <row r="4280" spans="1:12" ht="19" hidden="1" x14ac:dyDescent="0.2">
      <c r="A4280" s="24">
        <v>80673</v>
      </c>
      <c r="B4280" s="24">
        <v>1</v>
      </c>
      <c r="C4280" s="24">
        <v>708</v>
      </c>
      <c r="D4280" s="24">
        <v>583</v>
      </c>
      <c r="E4280" s="25" t="str">
        <f>_xlfn.XLOOKUP(A4280,Product!A$2:A$5901,Product!B$2:B$5901,"Not Found")</f>
        <v>Epicerie sucrée</v>
      </c>
      <c r="F4280" s="25" t="str">
        <f>_xlfn.XLOOKUP(A4280,Product!A$2:A$5901,Product!C$2:C$5901,"Not Found")</f>
        <v>Compote et dessert</v>
      </c>
      <c r="G4280" s="25" t="str">
        <f>IF(_xlfn.XLOOKUP(A4280,Product!A$2:A$5901,Product!D$2:D$5901,"Not Found") = 0,"",_xlfn.XLOOKUP(A4280,Product!A$2:A$5901,Product!D$2:D$5901,"Not Found"))</f>
        <v>Compote et purée de fruit</v>
      </c>
      <c r="H4280" s="30">
        <f>_xlfn.XLOOKUP(A4280,Product!A$2:A$5901,Product!E$2:E$5901,"Not Found")</f>
        <v>2.29</v>
      </c>
      <c r="I4280" s="25" t="str">
        <f>A4280&amp;"_"&amp;E4280&amp;"_"&amp;F4280&amp;"_"&amp;G4280</f>
        <v>80673_Epicerie sucrée_Compote et dessert_Compote et purée de fruit</v>
      </c>
      <c r="J4280" s="30">
        <f>D4280*H4280</f>
        <v>1335.07</v>
      </c>
      <c r="K4280" s="25">
        <f>IF(D4280&gt;0,1,0)</f>
        <v>1</v>
      </c>
      <c r="L4280" s="26">
        <f t="shared" si="66"/>
        <v>0</v>
      </c>
    </row>
    <row r="4281" spans="1:12" ht="19" hidden="1" x14ac:dyDescent="0.2">
      <c r="A4281" s="24">
        <v>80678</v>
      </c>
      <c r="B4281" s="24">
        <v>1</v>
      </c>
      <c r="C4281" s="24">
        <v>135</v>
      </c>
      <c r="D4281" s="24">
        <v>14</v>
      </c>
      <c r="E4281" s="25" t="str">
        <f>_xlfn.XLOOKUP(A4281,Product!A$2:A$5901,Product!B$2:B$5901,"Not Found")</f>
        <v>Epicerie sucrée</v>
      </c>
      <c r="F4281" s="25" t="str">
        <f>_xlfn.XLOOKUP(A4281,Product!A$2:A$5901,Product!C$2:C$5901,"Not Found")</f>
        <v>Compote et dessert</v>
      </c>
      <c r="G4281" s="25" t="str">
        <f>IF(_xlfn.XLOOKUP(A4281,Product!A$2:A$5901,Product!D$2:D$5901,"Not Found") = 0,"",_xlfn.XLOOKUP(A4281,Product!A$2:A$5901,Product!D$2:D$5901,"Not Found"))</f>
        <v>Compote et purée de fruit</v>
      </c>
      <c r="H4281" s="30">
        <f>_xlfn.XLOOKUP(A4281,Product!A$2:A$5901,Product!E$2:E$5901,"Not Found")</f>
        <v>1.99</v>
      </c>
      <c r="I4281" s="25" t="str">
        <f>A4281&amp;"_"&amp;E4281&amp;"_"&amp;F4281&amp;"_"&amp;G4281</f>
        <v>80678_Epicerie sucrée_Compote et dessert_Compote et purée de fruit</v>
      </c>
      <c r="J4281" s="30">
        <f>D4281*H4281</f>
        <v>27.86</v>
      </c>
      <c r="K4281" s="25">
        <f>IF(D4281&gt;0,1,0)</f>
        <v>1</v>
      </c>
      <c r="L4281" s="26">
        <f t="shared" si="66"/>
        <v>0</v>
      </c>
    </row>
    <row r="4282" spans="1:12" ht="19" hidden="1" x14ac:dyDescent="0.2">
      <c r="A4282" s="24">
        <v>80682</v>
      </c>
      <c r="B4282" s="24">
        <v>0</v>
      </c>
      <c r="C4282" s="24">
        <v>833</v>
      </c>
      <c r="D4282" s="24">
        <v>476</v>
      </c>
      <c r="E4282" s="25" t="str">
        <f>_xlfn.XLOOKUP(A4282,Product!A$2:A$5901,Product!B$2:B$5901,"Not Found")</f>
        <v>Epicerie sucrée</v>
      </c>
      <c r="F4282" s="25" t="str">
        <f>_xlfn.XLOOKUP(A4282,Product!A$2:A$5901,Product!C$2:C$5901,"Not Found")</f>
        <v>Compote et dessert</v>
      </c>
      <c r="G4282" s="25" t="str">
        <f>IF(_xlfn.XLOOKUP(A4282,Product!A$2:A$5901,Product!D$2:D$5901,"Not Found") = 0,"",_xlfn.XLOOKUP(A4282,Product!A$2:A$5901,Product!D$2:D$5901,"Not Found"))</f>
        <v>Compote et purée de fruit</v>
      </c>
      <c r="H4282" s="30">
        <f>_xlfn.XLOOKUP(A4282,Product!A$2:A$5901,Product!E$2:E$5901,"Not Found")</f>
        <v>1.98</v>
      </c>
      <c r="I4282" s="25" t="str">
        <f>A4282&amp;"_"&amp;E4282&amp;"_"&amp;F4282&amp;"_"&amp;G4282</f>
        <v>80682_Epicerie sucrée_Compote et dessert_Compote et purée de fruit</v>
      </c>
      <c r="J4282" s="30">
        <f>D4282*H4282</f>
        <v>942.48</v>
      </c>
      <c r="K4282" s="25">
        <f>IF(D4282&gt;0,1,0)</f>
        <v>1</v>
      </c>
      <c r="L4282" s="26">
        <f t="shared" si="66"/>
        <v>0</v>
      </c>
    </row>
    <row r="4283" spans="1:12" ht="19" hidden="1" x14ac:dyDescent="0.2">
      <c r="A4283" s="24">
        <v>80790</v>
      </c>
      <c r="B4283" s="24">
        <v>1</v>
      </c>
      <c r="C4283" s="24">
        <v>889</v>
      </c>
      <c r="D4283" s="24">
        <v>253</v>
      </c>
      <c r="E4283" s="25" t="str">
        <f>_xlfn.XLOOKUP(A4283,Product!A$2:A$5901,Product!B$2:B$5901,"Not Found")</f>
        <v>Epicerie sucrée</v>
      </c>
      <c r="F4283" s="25" t="str">
        <f>_xlfn.XLOOKUP(A4283,Product!A$2:A$5901,Product!C$2:C$5901,"Not Found")</f>
        <v>Chocolat bio</v>
      </c>
      <c r="G4283" s="25" t="str">
        <f>IF(_xlfn.XLOOKUP(A4283,Product!A$2:A$5901,Product!D$2:D$5901,"Not Found") = 0,"",_xlfn.XLOOKUP(A4283,Product!A$2:A$5901,Product!D$2:D$5901,"Not Found"))</f>
        <v>Chocolat noir</v>
      </c>
      <c r="H4283" s="30">
        <f>_xlfn.XLOOKUP(A4283,Product!A$2:A$5901,Product!E$2:E$5901,"Not Found")</f>
        <v>1.49</v>
      </c>
      <c r="I4283" s="25" t="str">
        <f>A4283&amp;"_"&amp;E4283&amp;"_"&amp;F4283&amp;"_"&amp;G4283</f>
        <v>80790_Epicerie sucrée_Chocolat bio_Chocolat noir</v>
      </c>
      <c r="J4283" s="30">
        <f>D4283*H4283</f>
        <v>376.96999999999997</v>
      </c>
      <c r="K4283" s="25">
        <f>IF(D4283&gt;0,1,0)</f>
        <v>1</v>
      </c>
      <c r="L4283" s="26">
        <f t="shared" si="66"/>
        <v>0</v>
      </c>
    </row>
    <row r="4284" spans="1:12" ht="19" hidden="1" x14ac:dyDescent="0.2">
      <c r="A4284" s="24">
        <v>80791</v>
      </c>
      <c r="B4284" s="24">
        <v>1</v>
      </c>
      <c r="C4284" s="24">
        <v>396</v>
      </c>
      <c r="D4284" s="24">
        <v>180</v>
      </c>
      <c r="E4284" s="25" t="str">
        <f>_xlfn.XLOOKUP(A4284,Product!A$2:A$5901,Product!B$2:B$5901,"Not Found")</f>
        <v>Epicerie sucrée</v>
      </c>
      <c r="F4284" s="25" t="str">
        <f>_xlfn.XLOOKUP(A4284,Product!A$2:A$5901,Product!C$2:C$5901,"Not Found")</f>
        <v>Chocolat bio</v>
      </c>
      <c r="G4284" s="25" t="str">
        <f>IF(_xlfn.XLOOKUP(A4284,Product!A$2:A$5901,Product!D$2:D$5901,"Not Found") = 0,"",_xlfn.XLOOKUP(A4284,Product!A$2:A$5901,Product!D$2:D$5901,"Not Found"))</f>
        <v>Chocolat noir</v>
      </c>
      <c r="H4284" s="30">
        <f>_xlfn.XLOOKUP(A4284,Product!A$2:A$5901,Product!E$2:E$5901,"Not Found")</f>
        <v>1.76</v>
      </c>
      <c r="I4284" s="25" t="str">
        <f>A4284&amp;"_"&amp;E4284&amp;"_"&amp;F4284&amp;"_"&amp;G4284</f>
        <v>80791_Epicerie sucrée_Chocolat bio_Chocolat noir</v>
      </c>
      <c r="J4284" s="30">
        <f>D4284*H4284</f>
        <v>316.8</v>
      </c>
      <c r="K4284" s="25">
        <f>IF(D4284&gt;0,1,0)</f>
        <v>1</v>
      </c>
      <c r="L4284" s="26">
        <f t="shared" si="66"/>
        <v>0</v>
      </c>
    </row>
    <row r="4285" spans="1:12" ht="19" hidden="1" x14ac:dyDescent="0.2">
      <c r="A4285" s="24">
        <v>80793</v>
      </c>
      <c r="B4285" s="24">
        <v>1</v>
      </c>
      <c r="C4285" s="24">
        <v>775</v>
      </c>
      <c r="D4285" s="24">
        <v>210</v>
      </c>
      <c r="E4285" s="25" t="str">
        <f>_xlfn.XLOOKUP(A4285,Product!A$2:A$5901,Product!B$2:B$5901,"Not Found")</f>
        <v>Epicerie sucrée</v>
      </c>
      <c r="F4285" s="25" t="str">
        <f>_xlfn.XLOOKUP(A4285,Product!A$2:A$5901,Product!C$2:C$5901,"Not Found")</f>
        <v>Chocolat bio</v>
      </c>
      <c r="G4285" s="25" t="str">
        <f>IF(_xlfn.XLOOKUP(A4285,Product!A$2:A$5901,Product!D$2:D$5901,"Not Found") = 0,"",_xlfn.XLOOKUP(A4285,Product!A$2:A$5901,Product!D$2:D$5901,"Not Found"))</f>
        <v>Chocolat noir</v>
      </c>
      <c r="H4285" s="30">
        <f>_xlfn.XLOOKUP(A4285,Product!A$2:A$5901,Product!E$2:E$5901,"Not Found")</f>
        <v>2.87</v>
      </c>
      <c r="I4285" s="25" t="str">
        <f>A4285&amp;"_"&amp;E4285&amp;"_"&amp;F4285&amp;"_"&amp;G4285</f>
        <v>80793_Epicerie sucrée_Chocolat bio_Chocolat noir</v>
      </c>
      <c r="J4285" s="30">
        <f>D4285*H4285</f>
        <v>602.70000000000005</v>
      </c>
      <c r="K4285" s="25">
        <f>IF(D4285&gt;0,1,0)</f>
        <v>1</v>
      </c>
      <c r="L4285" s="26">
        <f t="shared" si="66"/>
        <v>0</v>
      </c>
    </row>
    <row r="4286" spans="1:12" ht="19" hidden="1" x14ac:dyDescent="0.2">
      <c r="A4286" s="24">
        <v>80794</v>
      </c>
      <c r="B4286" s="24">
        <v>1</v>
      </c>
      <c r="C4286" s="24">
        <v>168</v>
      </c>
      <c r="D4286" s="24">
        <v>118</v>
      </c>
      <c r="E4286" s="25" t="str">
        <f>_xlfn.XLOOKUP(A4286,Product!A$2:A$5901,Product!B$2:B$5901,"Not Found")</f>
        <v>Epicerie sucrée</v>
      </c>
      <c r="F4286" s="25" t="str">
        <f>_xlfn.XLOOKUP(A4286,Product!A$2:A$5901,Product!C$2:C$5901,"Not Found")</f>
        <v>Chocolat bio</v>
      </c>
      <c r="G4286" s="25" t="str">
        <f>IF(_xlfn.XLOOKUP(A4286,Product!A$2:A$5901,Product!D$2:D$5901,"Not Found") = 0,"",_xlfn.XLOOKUP(A4286,Product!A$2:A$5901,Product!D$2:D$5901,"Not Found"))</f>
        <v>Chocolat noir</v>
      </c>
      <c r="H4286" s="30">
        <f>_xlfn.XLOOKUP(A4286,Product!A$2:A$5901,Product!E$2:E$5901,"Not Found")</f>
        <v>1.54</v>
      </c>
      <c r="I4286" s="25" t="str">
        <f>A4286&amp;"_"&amp;E4286&amp;"_"&amp;F4286&amp;"_"&amp;G4286</f>
        <v>80794_Epicerie sucrée_Chocolat bio_Chocolat noir</v>
      </c>
      <c r="J4286" s="30">
        <f>D4286*H4286</f>
        <v>181.72</v>
      </c>
      <c r="K4286" s="25">
        <f>IF(D4286&gt;0,1,0)</f>
        <v>1</v>
      </c>
      <c r="L4286" s="26">
        <f t="shared" si="66"/>
        <v>0</v>
      </c>
    </row>
    <row r="4287" spans="1:12" ht="19" hidden="1" x14ac:dyDescent="0.2">
      <c r="A4287" s="24">
        <v>81172</v>
      </c>
      <c r="B4287" s="24">
        <v>1</v>
      </c>
      <c r="C4287" s="24">
        <v>589</v>
      </c>
      <c r="D4287" s="24">
        <v>123</v>
      </c>
      <c r="E4287" s="25" t="str">
        <f>_xlfn.XLOOKUP(A4287,Product!A$2:A$5901,Product!B$2:B$5901,"Not Found")</f>
        <v>Epicerie sucrée</v>
      </c>
      <c r="F4287" s="25" t="str">
        <f>_xlfn.XLOOKUP(A4287,Product!A$2:A$5901,Product!C$2:C$5901,"Not Found")</f>
        <v>Céréales petit déjeuner</v>
      </c>
      <c r="G4287" s="25" t="str">
        <f>IF(_xlfn.XLOOKUP(A4287,Product!A$2:A$5901,Product!D$2:D$5901,"Not Found") = 0,"",_xlfn.XLOOKUP(A4287,Product!A$2:A$5901,Product!D$2:D$5901,"Not Found"))</f>
        <v>Flocons de Céréales</v>
      </c>
      <c r="H4287" s="30">
        <f>_xlfn.XLOOKUP(A4287,Product!A$2:A$5901,Product!E$2:E$5901,"Not Found")</f>
        <v>1.6</v>
      </c>
      <c r="I4287" s="25" t="str">
        <f>A4287&amp;"_"&amp;E4287&amp;"_"&amp;F4287&amp;"_"&amp;G4287</f>
        <v>81172_Epicerie sucrée_Céréales petit déjeuner_Flocons de Céréales</v>
      </c>
      <c r="J4287" s="30">
        <f>D4287*H4287</f>
        <v>196.8</v>
      </c>
      <c r="K4287" s="25">
        <f>IF(D4287&gt;0,1,0)</f>
        <v>1</v>
      </c>
      <c r="L4287" s="26">
        <f t="shared" si="66"/>
        <v>0</v>
      </c>
    </row>
    <row r="4288" spans="1:12" ht="19" hidden="1" x14ac:dyDescent="0.2">
      <c r="A4288" s="24">
        <v>81173</v>
      </c>
      <c r="B4288" s="24">
        <v>1</v>
      </c>
      <c r="C4288" s="24">
        <v>860</v>
      </c>
      <c r="D4288" s="24">
        <v>335</v>
      </c>
      <c r="E4288" s="25" t="str">
        <f>_xlfn.XLOOKUP(A4288,Product!A$2:A$5901,Product!B$2:B$5901,"Not Found")</f>
        <v>Epicerie sucrée</v>
      </c>
      <c r="F4288" s="25" t="str">
        <f>_xlfn.XLOOKUP(A4288,Product!A$2:A$5901,Product!C$2:C$5901,"Not Found")</f>
        <v>Miel et confiture</v>
      </c>
      <c r="G4288" s="25" t="str">
        <f>IF(_xlfn.XLOOKUP(A4288,Product!A$2:A$5901,Product!D$2:D$5901,"Not Found") = 0,"",_xlfn.XLOOKUP(A4288,Product!A$2:A$5901,Product!D$2:D$5901,"Not Found"))</f>
        <v>Confiture</v>
      </c>
      <c r="H4288" s="30">
        <f>_xlfn.XLOOKUP(A4288,Product!A$2:A$5901,Product!E$2:E$5901,"Not Found")</f>
        <v>1.81</v>
      </c>
      <c r="I4288" s="25" t="str">
        <f>A4288&amp;"_"&amp;E4288&amp;"_"&amp;F4288&amp;"_"&amp;G4288</f>
        <v>81173_Epicerie sucrée_Miel et confiture_Confiture</v>
      </c>
      <c r="J4288" s="30">
        <f>D4288*H4288</f>
        <v>606.35</v>
      </c>
      <c r="K4288" s="25">
        <f>IF(D4288&gt;0,1,0)</f>
        <v>1</v>
      </c>
      <c r="L4288" s="26">
        <f t="shared" si="66"/>
        <v>0</v>
      </c>
    </row>
    <row r="4289" spans="1:12" ht="19" hidden="1" x14ac:dyDescent="0.2">
      <c r="A4289" s="24">
        <v>81178</v>
      </c>
      <c r="B4289" s="24">
        <v>1</v>
      </c>
      <c r="C4289" s="24">
        <v>9</v>
      </c>
      <c r="D4289" s="24">
        <v>7</v>
      </c>
      <c r="E4289" s="25" t="str">
        <f>_xlfn.XLOOKUP(A4289,Product!A$2:A$5901,Product!B$2:B$5901,"Not Found")</f>
        <v>Epicerie sucrée</v>
      </c>
      <c r="F4289" s="25" t="str">
        <f>_xlfn.XLOOKUP(A4289,Product!A$2:A$5901,Product!C$2:C$5901,"Not Found")</f>
        <v>Miel et confiture</v>
      </c>
      <c r="G4289" s="25" t="str">
        <f>IF(_xlfn.XLOOKUP(A4289,Product!A$2:A$5901,Product!D$2:D$5901,"Not Found") = 0,"",_xlfn.XLOOKUP(A4289,Product!A$2:A$5901,Product!D$2:D$5901,"Not Found"))</f>
        <v>Confiture</v>
      </c>
      <c r="H4289" s="30">
        <f>_xlfn.XLOOKUP(A4289,Product!A$2:A$5901,Product!E$2:E$5901,"Not Found")</f>
        <v>1.81</v>
      </c>
      <c r="I4289" s="25" t="str">
        <f>A4289&amp;"_"&amp;E4289&amp;"_"&amp;F4289&amp;"_"&amp;G4289</f>
        <v>81178_Epicerie sucrée_Miel et confiture_Confiture</v>
      </c>
      <c r="J4289" s="30">
        <f>D4289*H4289</f>
        <v>12.67</v>
      </c>
      <c r="K4289" s="25">
        <f>IF(D4289&gt;0,1,0)</f>
        <v>1</v>
      </c>
      <c r="L4289" s="26">
        <f t="shared" si="66"/>
        <v>0</v>
      </c>
    </row>
    <row r="4290" spans="1:12" ht="19" hidden="1" x14ac:dyDescent="0.2">
      <c r="A4290" s="24">
        <v>81190</v>
      </c>
      <c r="B4290" s="24">
        <v>0</v>
      </c>
      <c r="C4290" s="24">
        <v>774</v>
      </c>
      <c r="D4290" s="24">
        <v>218</v>
      </c>
      <c r="E4290" s="25" t="str">
        <f>_xlfn.XLOOKUP(A4290,Product!A$2:A$5901,Product!B$2:B$5901,"Not Found")</f>
        <v>Epicerie sucrée</v>
      </c>
      <c r="F4290" s="25" t="str">
        <f>_xlfn.XLOOKUP(A4290,Product!A$2:A$5901,Product!C$2:C$5901,"Not Found")</f>
        <v>Miel et confiture</v>
      </c>
      <c r="G4290" s="25" t="str">
        <f>IF(_xlfn.XLOOKUP(A4290,Product!A$2:A$5901,Product!D$2:D$5901,"Not Found") = 0,"",_xlfn.XLOOKUP(A4290,Product!A$2:A$5901,Product!D$2:D$5901,"Not Found"))</f>
        <v>Confiture</v>
      </c>
      <c r="H4290" s="30">
        <f>_xlfn.XLOOKUP(A4290,Product!A$2:A$5901,Product!E$2:E$5901,"Not Found")</f>
        <v>1.81</v>
      </c>
      <c r="I4290" s="25" t="str">
        <f>A4290&amp;"_"&amp;E4290&amp;"_"&amp;F4290&amp;"_"&amp;G4290</f>
        <v>81190_Epicerie sucrée_Miel et confiture_Confiture</v>
      </c>
      <c r="J4290" s="30">
        <f>D4290*H4290</f>
        <v>394.58</v>
      </c>
      <c r="K4290" s="25">
        <f>IF(D4290&gt;0,1,0)</f>
        <v>1</v>
      </c>
      <c r="L4290" s="26">
        <f t="shared" si="66"/>
        <v>0</v>
      </c>
    </row>
    <row r="4291" spans="1:12" ht="19" hidden="1" x14ac:dyDescent="0.2">
      <c r="A4291" s="24">
        <v>81191</v>
      </c>
      <c r="B4291" s="24">
        <v>0</v>
      </c>
      <c r="C4291" s="24">
        <v>67</v>
      </c>
      <c r="D4291" s="24">
        <v>11</v>
      </c>
      <c r="E4291" s="25" t="str">
        <f>_xlfn.XLOOKUP(A4291,Product!A$2:A$5901,Product!B$2:B$5901,"Not Found")</f>
        <v>Epicerie sucrée</v>
      </c>
      <c r="F4291" s="25" t="str">
        <f>_xlfn.XLOOKUP(A4291,Product!A$2:A$5901,Product!C$2:C$5901,"Not Found")</f>
        <v>Miel et confiture</v>
      </c>
      <c r="G4291" s="25" t="str">
        <f>IF(_xlfn.XLOOKUP(A4291,Product!A$2:A$5901,Product!D$2:D$5901,"Not Found") = 0,"",_xlfn.XLOOKUP(A4291,Product!A$2:A$5901,Product!D$2:D$5901,"Not Found"))</f>
        <v>Confiture</v>
      </c>
      <c r="H4291" s="30">
        <f>_xlfn.XLOOKUP(A4291,Product!A$2:A$5901,Product!E$2:E$5901,"Not Found")</f>
        <v>1.81</v>
      </c>
      <c r="I4291" s="25" t="str">
        <f>A4291&amp;"_"&amp;E4291&amp;"_"&amp;F4291&amp;"_"&amp;G4291</f>
        <v>81191_Epicerie sucrée_Miel et confiture_Confiture</v>
      </c>
      <c r="J4291" s="30">
        <f>D4291*H4291</f>
        <v>19.91</v>
      </c>
      <c r="K4291" s="25">
        <f>IF(D4291&gt;0,1,0)</f>
        <v>1</v>
      </c>
      <c r="L4291" s="26">
        <f t="shared" ref="L4291:L4354" si="67">1-K4291</f>
        <v>0</v>
      </c>
    </row>
    <row r="4292" spans="1:12" ht="19" hidden="1" x14ac:dyDescent="0.2">
      <c r="A4292" s="24">
        <v>81193</v>
      </c>
      <c r="B4292" s="24">
        <v>1</v>
      </c>
      <c r="C4292" s="24">
        <v>135</v>
      </c>
      <c r="D4292" s="24">
        <v>24</v>
      </c>
      <c r="E4292" s="25" t="str">
        <f>_xlfn.XLOOKUP(A4292,Product!A$2:A$5901,Product!B$2:B$5901,"Not Found")</f>
        <v>Epicerie sucrée</v>
      </c>
      <c r="F4292" s="25" t="str">
        <f>_xlfn.XLOOKUP(A4292,Product!A$2:A$5901,Product!C$2:C$5901,"Not Found")</f>
        <v>Miel et confiture</v>
      </c>
      <c r="G4292" s="25" t="str">
        <f>IF(_xlfn.XLOOKUP(A4292,Product!A$2:A$5901,Product!D$2:D$5901,"Not Found") = 0,"",_xlfn.XLOOKUP(A4292,Product!A$2:A$5901,Product!D$2:D$5901,"Not Found"))</f>
        <v>Confiture</v>
      </c>
      <c r="H4292" s="30">
        <f>_xlfn.XLOOKUP(A4292,Product!A$2:A$5901,Product!E$2:E$5901,"Not Found")</f>
        <v>1.81</v>
      </c>
      <c r="I4292" s="25" t="str">
        <f>A4292&amp;"_"&amp;E4292&amp;"_"&amp;F4292&amp;"_"&amp;G4292</f>
        <v>81193_Epicerie sucrée_Miel et confiture_Confiture</v>
      </c>
      <c r="J4292" s="30">
        <f>D4292*H4292</f>
        <v>43.44</v>
      </c>
      <c r="K4292" s="25">
        <f>IF(D4292&gt;0,1,0)</f>
        <v>1</v>
      </c>
      <c r="L4292" s="26">
        <f t="shared" si="67"/>
        <v>0</v>
      </c>
    </row>
    <row r="4293" spans="1:12" ht="19" hidden="1" x14ac:dyDescent="0.2">
      <c r="A4293" s="24">
        <v>81194</v>
      </c>
      <c r="B4293" s="24">
        <v>0</v>
      </c>
      <c r="C4293" s="24">
        <v>310</v>
      </c>
      <c r="D4293" s="24">
        <v>255</v>
      </c>
      <c r="E4293" s="25" t="str">
        <f>_xlfn.XLOOKUP(A4293,Product!A$2:A$5901,Product!B$2:B$5901,"Not Found")</f>
        <v>Epicerie sucrée</v>
      </c>
      <c r="F4293" s="25" t="str">
        <f>_xlfn.XLOOKUP(A4293,Product!A$2:A$5901,Product!C$2:C$5901,"Not Found")</f>
        <v>Miel et confiture</v>
      </c>
      <c r="G4293" s="25" t="str">
        <f>IF(_xlfn.XLOOKUP(A4293,Product!A$2:A$5901,Product!D$2:D$5901,"Not Found") = 0,"",_xlfn.XLOOKUP(A4293,Product!A$2:A$5901,Product!D$2:D$5901,"Not Found"))</f>
        <v>Confiture</v>
      </c>
      <c r="H4293" s="30">
        <f>_xlfn.XLOOKUP(A4293,Product!A$2:A$5901,Product!E$2:E$5901,"Not Found")</f>
        <v>1.81</v>
      </c>
      <c r="I4293" s="25" t="str">
        <f>A4293&amp;"_"&amp;E4293&amp;"_"&amp;F4293&amp;"_"&amp;G4293</f>
        <v>81194_Epicerie sucrée_Miel et confiture_Confiture</v>
      </c>
      <c r="J4293" s="30">
        <f>D4293*H4293</f>
        <v>461.55</v>
      </c>
      <c r="K4293" s="25">
        <f>IF(D4293&gt;0,1,0)</f>
        <v>1</v>
      </c>
      <c r="L4293" s="26">
        <f t="shared" si="67"/>
        <v>0</v>
      </c>
    </row>
    <row r="4294" spans="1:12" ht="19" hidden="1" x14ac:dyDescent="0.2">
      <c r="A4294" s="24">
        <v>81198</v>
      </c>
      <c r="B4294" s="24">
        <v>0</v>
      </c>
      <c r="C4294" s="24">
        <v>493</v>
      </c>
      <c r="D4294" s="24">
        <v>86</v>
      </c>
      <c r="E4294" s="25" t="str">
        <f>_xlfn.XLOOKUP(A4294,Product!A$2:A$5901,Product!B$2:B$5901,"Not Found")</f>
        <v>Epicerie sucrée</v>
      </c>
      <c r="F4294" s="25" t="str">
        <f>_xlfn.XLOOKUP(A4294,Product!A$2:A$5901,Product!C$2:C$5901,"Not Found")</f>
        <v>Miel et confiture</v>
      </c>
      <c r="G4294" s="25" t="str">
        <f>IF(_xlfn.XLOOKUP(A4294,Product!A$2:A$5901,Product!D$2:D$5901,"Not Found") = 0,"",_xlfn.XLOOKUP(A4294,Product!A$2:A$5901,Product!D$2:D$5901,"Not Found"))</f>
        <v>Confiture</v>
      </c>
      <c r="H4294" s="30">
        <f>_xlfn.XLOOKUP(A4294,Product!A$2:A$5901,Product!E$2:E$5901,"Not Found")</f>
        <v>1.81</v>
      </c>
      <c r="I4294" s="25" t="str">
        <f>A4294&amp;"_"&amp;E4294&amp;"_"&amp;F4294&amp;"_"&amp;G4294</f>
        <v>81198_Epicerie sucrée_Miel et confiture_Confiture</v>
      </c>
      <c r="J4294" s="30">
        <f>D4294*H4294</f>
        <v>155.66</v>
      </c>
      <c r="K4294" s="25">
        <f>IF(D4294&gt;0,1,0)</f>
        <v>1</v>
      </c>
      <c r="L4294" s="26">
        <f t="shared" si="67"/>
        <v>0</v>
      </c>
    </row>
    <row r="4295" spans="1:12" ht="19" hidden="1" x14ac:dyDescent="0.2">
      <c r="A4295" s="24">
        <v>81200</v>
      </c>
      <c r="B4295" s="24">
        <v>1</v>
      </c>
      <c r="C4295" s="24">
        <v>952</v>
      </c>
      <c r="D4295" s="24">
        <v>186</v>
      </c>
      <c r="E4295" s="25" t="str">
        <f>_xlfn.XLOOKUP(A4295,Product!A$2:A$5901,Product!B$2:B$5901,"Not Found")</f>
        <v>Epicerie sucrée</v>
      </c>
      <c r="F4295" s="25" t="str">
        <f>_xlfn.XLOOKUP(A4295,Product!A$2:A$5901,Product!C$2:C$5901,"Not Found")</f>
        <v>Miel et confiture</v>
      </c>
      <c r="G4295" s="25" t="str">
        <f>IF(_xlfn.XLOOKUP(A4295,Product!A$2:A$5901,Product!D$2:D$5901,"Not Found") = 0,"",_xlfn.XLOOKUP(A4295,Product!A$2:A$5901,Product!D$2:D$5901,"Not Found"))</f>
        <v>Confiture</v>
      </c>
      <c r="H4295" s="30">
        <f>_xlfn.XLOOKUP(A4295,Product!A$2:A$5901,Product!E$2:E$5901,"Not Found")</f>
        <v>1.81</v>
      </c>
      <c r="I4295" s="25" t="str">
        <f>A4295&amp;"_"&amp;E4295&amp;"_"&amp;F4295&amp;"_"&amp;G4295</f>
        <v>81200_Epicerie sucrée_Miel et confiture_Confiture</v>
      </c>
      <c r="J4295" s="30">
        <f>D4295*H4295</f>
        <v>336.66</v>
      </c>
      <c r="K4295" s="25">
        <f>IF(D4295&gt;0,1,0)</f>
        <v>1</v>
      </c>
      <c r="L4295" s="26">
        <f t="shared" si="67"/>
        <v>0</v>
      </c>
    </row>
    <row r="4296" spans="1:12" ht="19" hidden="1" x14ac:dyDescent="0.2">
      <c r="A4296" s="24">
        <v>81209</v>
      </c>
      <c r="B4296" s="24">
        <v>0</v>
      </c>
      <c r="C4296" s="24">
        <v>616</v>
      </c>
      <c r="D4296" s="24">
        <v>146</v>
      </c>
      <c r="E4296" s="25" t="str">
        <f>_xlfn.XLOOKUP(A4296,Product!A$2:A$5901,Product!B$2:B$5901,"Not Found")</f>
        <v>Epicerie sucrée</v>
      </c>
      <c r="F4296" s="25" t="str">
        <f>_xlfn.XLOOKUP(A4296,Product!A$2:A$5901,Product!C$2:C$5901,"Not Found")</f>
        <v>Miel et confiture</v>
      </c>
      <c r="G4296" s="25" t="str">
        <f>IF(_xlfn.XLOOKUP(A4296,Product!A$2:A$5901,Product!D$2:D$5901,"Not Found") = 0,"",_xlfn.XLOOKUP(A4296,Product!A$2:A$5901,Product!D$2:D$5901,"Not Found"))</f>
        <v>Confiture</v>
      </c>
      <c r="H4296" s="30">
        <f>_xlfn.XLOOKUP(A4296,Product!A$2:A$5901,Product!E$2:E$5901,"Not Found")</f>
        <v>1.81</v>
      </c>
      <c r="I4296" s="25" t="str">
        <f>A4296&amp;"_"&amp;E4296&amp;"_"&amp;F4296&amp;"_"&amp;G4296</f>
        <v>81209_Epicerie sucrée_Miel et confiture_Confiture</v>
      </c>
      <c r="J4296" s="30">
        <f>D4296*H4296</f>
        <v>264.26</v>
      </c>
      <c r="K4296" s="25">
        <f>IF(D4296&gt;0,1,0)</f>
        <v>1</v>
      </c>
      <c r="L4296" s="26">
        <f t="shared" si="67"/>
        <v>0</v>
      </c>
    </row>
    <row r="4297" spans="1:12" ht="19" hidden="1" x14ac:dyDescent="0.2">
      <c r="A4297" s="24">
        <v>81210</v>
      </c>
      <c r="B4297" s="24">
        <v>0</v>
      </c>
      <c r="C4297" s="24">
        <v>948</v>
      </c>
      <c r="D4297" s="24">
        <v>319</v>
      </c>
      <c r="E4297" s="25" t="str">
        <f>_xlfn.XLOOKUP(A4297,Product!A$2:A$5901,Product!B$2:B$5901,"Not Found")</f>
        <v>Epicerie sucrée</v>
      </c>
      <c r="F4297" s="25" t="str">
        <f>_xlfn.XLOOKUP(A4297,Product!A$2:A$5901,Product!C$2:C$5901,"Not Found")</f>
        <v>Miel et confiture</v>
      </c>
      <c r="G4297" s="25" t="str">
        <f>IF(_xlfn.XLOOKUP(A4297,Product!A$2:A$5901,Product!D$2:D$5901,"Not Found") = 0,"",_xlfn.XLOOKUP(A4297,Product!A$2:A$5901,Product!D$2:D$5901,"Not Found"))</f>
        <v>Miels bio</v>
      </c>
      <c r="H4297" s="30">
        <f>_xlfn.XLOOKUP(A4297,Product!A$2:A$5901,Product!E$2:E$5901,"Not Found")</f>
        <v>2.79</v>
      </c>
      <c r="I4297" s="25" t="str">
        <f>A4297&amp;"_"&amp;E4297&amp;"_"&amp;F4297&amp;"_"&amp;G4297</f>
        <v>81210_Epicerie sucrée_Miel et confiture_Miels bio</v>
      </c>
      <c r="J4297" s="30">
        <f>D4297*H4297</f>
        <v>890.01</v>
      </c>
      <c r="K4297" s="25">
        <f>IF(D4297&gt;0,1,0)</f>
        <v>1</v>
      </c>
      <c r="L4297" s="26">
        <f t="shared" si="67"/>
        <v>0</v>
      </c>
    </row>
    <row r="4298" spans="1:12" ht="19" hidden="1" x14ac:dyDescent="0.2">
      <c r="A4298" s="24">
        <v>81211</v>
      </c>
      <c r="B4298" s="24">
        <v>0</v>
      </c>
      <c r="C4298" s="24">
        <v>179</v>
      </c>
      <c r="D4298" s="24">
        <v>109</v>
      </c>
      <c r="E4298" s="25" t="str">
        <f>_xlfn.XLOOKUP(A4298,Product!A$2:A$5901,Product!B$2:B$5901,"Not Found")</f>
        <v>Epicerie sucrée</v>
      </c>
      <c r="F4298" s="25" t="str">
        <f>_xlfn.XLOOKUP(A4298,Product!A$2:A$5901,Product!C$2:C$5901,"Not Found")</f>
        <v>Miel et confiture</v>
      </c>
      <c r="G4298" s="25" t="str">
        <f>IF(_xlfn.XLOOKUP(A4298,Product!A$2:A$5901,Product!D$2:D$5901,"Not Found") = 0,"",_xlfn.XLOOKUP(A4298,Product!A$2:A$5901,Product!D$2:D$5901,"Not Found"))</f>
        <v>Miels bio</v>
      </c>
      <c r="H4298" s="30">
        <f>_xlfn.XLOOKUP(A4298,Product!A$2:A$5901,Product!E$2:E$5901,"Not Found")</f>
        <v>3.07</v>
      </c>
      <c r="I4298" s="25" t="str">
        <f>A4298&amp;"_"&amp;E4298&amp;"_"&amp;F4298&amp;"_"&amp;G4298</f>
        <v>81211_Epicerie sucrée_Miel et confiture_Miels bio</v>
      </c>
      <c r="J4298" s="30">
        <f>D4298*H4298</f>
        <v>334.63</v>
      </c>
      <c r="K4298" s="25">
        <f>IF(D4298&gt;0,1,0)</f>
        <v>1</v>
      </c>
      <c r="L4298" s="26">
        <f t="shared" si="67"/>
        <v>0</v>
      </c>
    </row>
    <row r="4299" spans="1:12" ht="19" hidden="1" x14ac:dyDescent="0.2">
      <c r="A4299" s="24">
        <v>81212</v>
      </c>
      <c r="B4299" s="24">
        <v>0</v>
      </c>
      <c r="C4299" s="24">
        <v>238</v>
      </c>
      <c r="D4299" s="24">
        <v>10</v>
      </c>
      <c r="E4299" s="25" t="str">
        <f>_xlfn.XLOOKUP(A4299,Product!A$2:A$5901,Product!B$2:B$5901,"Not Found")</f>
        <v>Epicerie sucrée</v>
      </c>
      <c r="F4299" s="25" t="str">
        <f>_xlfn.XLOOKUP(A4299,Product!A$2:A$5901,Product!C$2:C$5901,"Not Found")</f>
        <v>Miel et confiture</v>
      </c>
      <c r="G4299" s="25" t="str">
        <f>IF(_xlfn.XLOOKUP(A4299,Product!A$2:A$5901,Product!D$2:D$5901,"Not Found") = 0,"",_xlfn.XLOOKUP(A4299,Product!A$2:A$5901,Product!D$2:D$5901,"Not Found"))</f>
        <v>Miels bio</v>
      </c>
      <c r="H4299" s="30">
        <f>_xlfn.XLOOKUP(A4299,Product!A$2:A$5901,Product!E$2:E$5901,"Not Found")</f>
        <v>3.35</v>
      </c>
      <c r="I4299" s="25" t="str">
        <f>A4299&amp;"_"&amp;E4299&amp;"_"&amp;F4299&amp;"_"&amp;G4299</f>
        <v>81212_Epicerie sucrée_Miel et confiture_Miels bio</v>
      </c>
      <c r="J4299" s="30">
        <f>D4299*H4299</f>
        <v>33.5</v>
      </c>
      <c r="K4299" s="25">
        <f>IF(D4299&gt;0,1,0)</f>
        <v>1</v>
      </c>
      <c r="L4299" s="26">
        <f t="shared" si="67"/>
        <v>0</v>
      </c>
    </row>
    <row r="4300" spans="1:12" ht="19" hidden="1" x14ac:dyDescent="0.2">
      <c r="A4300" s="24">
        <v>81218</v>
      </c>
      <c r="B4300" s="24">
        <v>0</v>
      </c>
      <c r="C4300" s="24">
        <v>739</v>
      </c>
      <c r="D4300" s="24">
        <v>442</v>
      </c>
      <c r="E4300" s="25" t="str">
        <f>_xlfn.XLOOKUP(A4300,Product!A$2:A$5901,Product!B$2:B$5901,"Not Found")</f>
        <v>Epicerie sucrée</v>
      </c>
      <c r="F4300" s="25" t="str">
        <f>_xlfn.XLOOKUP(A4300,Product!A$2:A$5901,Product!C$2:C$5901,"Not Found")</f>
        <v>Miel et confiture</v>
      </c>
      <c r="G4300" s="25" t="str">
        <f>IF(_xlfn.XLOOKUP(A4300,Product!A$2:A$5901,Product!D$2:D$5901,"Not Found") = 0,"",_xlfn.XLOOKUP(A4300,Product!A$2:A$5901,Product!D$2:D$5901,"Not Found"))</f>
        <v>Miels bio</v>
      </c>
      <c r="H4300" s="30">
        <f>_xlfn.XLOOKUP(A4300,Product!A$2:A$5901,Product!E$2:E$5901,"Not Found")</f>
        <v>3.07</v>
      </c>
      <c r="I4300" s="25" t="str">
        <f>A4300&amp;"_"&amp;E4300&amp;"_"&amp;F4300&amp;"_"&amp;G4300</f>
        <v>81218_Epicerie sucrée_Miel et confiture_Miels bio</v>
      </c>
      <c r="J4300" s="30">
        <f>D4300*H4300</f>
        <v>1356.9399999999998</v>
      </c>
      <c r="K4300" s="25">
        <f>IF(D4300&gt;0,1,0)</f>
        <v>1</v>
      </c>
      <c r="L4300" s="26">
        <f t="shared" si="67"/>
        <v>0</v>
      </c>
    </row>
    <row r="4301" spans="1:12" ht="19" hidden="1" x14ac:dyDescent="0.2">
      <c r="A4301" s="24">
        <v>81227</v>
      </c>
      <c r="B4301" s="24">
        <v>0</v>
      </c>
      <c r="C4301" s="24">
        <v>172</v>
      </c>
      <c r="D4301" s="24">
        <v>50</v>
      </c>
      <c r="E4301" s="25" t="str">
        <f>_xlfn.XLOOKUP(A4301,Product!A$2:A$5901,Product!B$2:B$5901,"Not Found")</f>
        <v>Epicerie sucrée</v>
      </c>
      <c r="F4301" s="25" t="str">
        <f>_xlfn.XLOOKUP(A4301,Product!A$2:A$5901,Product!C$2:C$5901,"Not Found")</f>
        <v>Miel et confiture</v>
      </c>
      <c r="G4301" s="25" t="str">
        <f>IF(_xlfn.XLOOKUP(A4301,Product!A$2:A$5901,Product!D$2:D$5901,"Not Found") = 0,"",_xlfn.XLOOKUP(A4301,Product!A$2:A$5901,Product!D$2:D$5901,"Not Found"))</f>
        <v>Miels bio</v>
      </c>
      <c r="H4301" s="30">
        <f>_xlfn.XLOOKUP(A4301,Product!A$2:A$5901,Product!E$2:E$5901,"Not Found")</f>
        <v>3.87</v>
      </c>
      <c r="I4301" s="25" t="str">
        <f>A4301&amp;"_"&amp;E4301&amp;"_"&amp;F4301&amp;"_"&amp;G4301</f>
        <v>81227_Epicerie sucrée_Miel et confiture_Miels bio</v>
      </c>
      <c r="J4301" s="30">
        <f>D4301*H4301</f>
        <v>193.5</v>
      </c>
      <c r="K4301" s="25">
        <f>IF(D4301&gt;0,1,0)</f>
        <v>1</v>
      </c>
      <c r="L4301" s="26">
        <f t="shared" si="67"/>
        <v>0</v>
      </c>
    </row>
    <row r="4302" spans="1:12" ht="19" hidden="1" x14ac:dyDescent="0.2">
      <c r="A4302" s="24">
        <v>81234</v>
      </c>
      <c r="B4302" s="24">
        <v>1</v>
      </c>
      <c r="C4302" s="24">
        <v>345</v>
      </c>
      <c r="D4302" s="24">
        <v>138</v>
      </c>
      <c r="E4302" s="25" t="str">
        <f>_xlfn.XLOOKUP(A4302,Product!A$2:A$5901,Product!B$2:B$5901,"Not Found")</f>
        <v>Epicerie sucrée</v>
      </c>
      <c r="F4302" s="25" t="str">
        <f>_xlfn.XLOOKUP(A4302,Product!A$2:A$5901,Product!C$2:C$5901,"Not Found")</f>
        <v>Pâte à tartiner</v>
      </c>
      <c r="G4302" s="25" t="str">
        <f>IF(_xlfn.XLOOKUP(A4302,Product!A$2:A$5901,Product!D$2:D$5901,"Not Found") = 0,"",_xlfn.XLOOKUP(A4302,Product!A$2:A$5901,Product!D$2:D$5901,"Not Found"))</f>
        <v>Pâte à tartiner chocolat lait</v>
      </c>
      <c r="H4302" s="30">
        <f>_xlfn.XLOOKUP(A4302,Product!A$2:A$5901,Product!E$2:E$5901,"Not Found")</f>
        <v>2.42</v>
      </c>
      <c r="I4302" s="25" t="str">
        <f>A4302&amp;"_"&amp;E4302&amp;"_"&amp;F4302&amp;"_"&amp;G4302</f>
        <v>81234_Epicerie sucrée_Pâte à tartiner_Pâte à tartiner chocolat lait</v>
      </c>
      <c r="J4302" s="30">
        <f>D4302*H4302</f>
        <v>333.96</v>
      </c>
      <c r="K4302" s="25">
        <f>IF(D4302&gt;0,1,0)</f>
        <v>1</v>
      </c>
      <c r="L4302" s="26">
        <f t="shared" si="67"/>
        <v>0</v>
      </c>
    </row>
    <row r="4303" spans="1:12" ht="19" hidden="1" x14ac:dyDescent="0.2">
      <c r="A4303" s="24">
        <v>81235</v>
      </c>
      <c r="B4303" s="24">
        <v>0</v>
      </c>
      <c r="C4303" s="24">
        <v>913</v>
      </c>
      <c r="D4303" s="24">
        <v>111</v>
      </c>
      <c r="E4303" s="25" t="str">
        <f>_xlfn.XLOOKUP(A4303,Product!A$2:A$5901,Product!B$2:B$5901,"Not Found")</f>
        <v>Epicerie sucrée</v>
      </c>
      <c r="F4303" s="25" t="str">
        <f>_xlfn.XLOOKUP(A4303,Product!A$2:A$5901,Product!C$2:C$5901,"Not Found")</f>
        <v>Pâte à tartiner</v>
      </c>
      <c r="G4303" s="25" t="str">
        <f>IF(_xlfn.XLOOKUP(A4303,Product!A$2:A$5901,Product!D$2:D$5901,"Not Found") = 0,"",_xlfn.XLOOKUP(A4303,Product!A$2:A$5901,Product!D$2:D$5901,"Not Found"))</f>
        <v>Pâte à tartiner chocolat lait</v>
      </c>
      <c r="H4303" s="30">
        <f>_xlfn.XLOOKUP(A4303,Product!A$2:A$5901,Product!E$2:E$5901,"Not Found")</f>
        <v>4.55</v>
      </c>
      <c r="I4303" s="25" t="str">
        <f>A4303&amp;"_"&amp;E4303&amp;"_"&amp;F4303&amp;"_"&amp;G4303</f>
        <v>81235_Epicerie sucrée_Pâte à tartiner_Pâte à tartiner chocolat lait</v>
      </c>
      <c r="J4303" s="30">
        <f>D4303*H4303</f>
        <v>505.04999999999995</v>
      </c>
      <c r="K4303" s="25">
        <f>IF(D4303&gt;0,1,0)</f>
        <v>1</v>
      </c>
      <c r="L4303" s="26">
        <f t="shared" si="67"/>
        <v>0</v>
      </c>
    </row>
    <row r="4304" spans="1:12" ht="19" hidden="1" x14ac:dyDescent="0.2">
      <c r="A4304" s="24">
        <v>81237</v>
      </c>
      <c r="B4304" s="24">
        <v>1</v>
      </c>
      <c r="C4304" s="24">
        <v>293</v>
      </c>
      <c r="D4304" s="24">
        <v>45</v>
      </c>
      <c r="E4304" s="25" t="str">
        <f>_xlfn.XLOOKUP(A4304,Product!A$2:A$5901,Product!B$2:B$5901,"Not Found")</f>
        <v>Epicerie sucrée</v>
      </c>
      <c r="F4304" s="25" t="str">
        <f>_xlfn.XLOOKUP(A4304,Product!A$2:A$5901,Product!C$2:C$5901,"Not Found")</f>
        <v>Pâte à tartiner</v>
      </c>
      <c r="G4304" s="25" t="str">
        <f>IF(_xlfn.XLOOKUP(A4304,Product!A$2:A$5901,Product!D$2:D$5901,"Not Found") = 0,"",_xlfn.XLOOKUP(A4304,Product!A$2:A$5901,Product!D$2:D$5901,"Not Found"))</f>
        <v>Pâte à tartiner sans lait</v>
      </c>
      <c r="H4304" s="30">
        <f>_xlfn.XLOOKUP(A4304,Product!A$2:A$5901,Product!E$2:E$5901,"Not Found")</f>
        <v>2.4700000000000002</v>
      </c>
      <c r="I4304" s="25" t="str">
        <f>A4304&amp;"_"&amp;E4304&amp;"_"&amp;F4304&amp;"_"&amp;G4304</f>
        <v>81237_Epicerie sucrée_Pâte à tartiner_Pâte à tartiner sans lait</v>
      </c>
      <c r="J4304" s="30">
        <f>D4304*H4304</f>
        <v>111.15</v>
      </c>
      <c r="K4304" s="25">
        <f>IF(D4304&gt;0,1,0)</f>
        <v>1</v>
      </c>
      <c r="L4304" s="26">
        <f t="shared" si="67"/>
        <v>0</v>
      </c>
    </row>
    <row r="4305" spans="1:12" ht="19" hidden="1" x14ac:dyDescent="0.2">
      <c r="A4305" s="24">
        <v>81485</v>
      </c>
      <c r="B4305" s="24">
        <v>0</v>
      </c>
      <c r="C4305" s="24">
        <v>32</v>
      </c>
      <c r="D4305" s="24">
        <v>28</v>
      </c>
      <c r="E4305" s="25" t="str">
        <f>_xlfn.XLOOKUP(A4305,Product!A$2:A$5901,Product!B$2:B$5901,"Not Found")</f>
        <v>Epicerie sucrée</v>
      </c>
      <c r="F4305" s="25" t="str">
        <f>_xlfn.XLOOKUP(A4305,Product!A$2:A$5901,Product!C$2:C$5901,"Not Found")</f>
        <v>Biscuits, Gâteaux</v>
      </c>
      <c r="G4305" s="25" t="str">
        <f>IF(_xlfn.XLOOKUP(A4305,Product!A$2:A$5901,Product!D$2:D$5901,"Not Found") = 0,"",_xlfn.XLOOKUP(A4305,Product!A$2:A$5901,Product!D$2:D$5901,"Not Found"))</f>
        <v>Biscuit petit déjeuner</v>
      </c>
      <c r="H4305" s="30">
        <f>_xlfn.XLOOKUP(A4305,Product!A$2:A$5901,Product!E$2:E$5901,"Not Found")</f>
        <v>1.81</v>
      </c>
      <c r="I4305" s="25" t="str">
        <f>A4305&amp;"_"&amp;E4305&amp;"_"&amp;F4305&amp;"_"&amp;G4305</f>
        <v>81485_Epicerie sucrée_Biscuits, Gâteaux_Biscuit petit déjeuner</v>
      </c>
      <c r="J4305" s="30">
        <f>D4305*H4305</f>
        <v>50.68</v>
      </c>
      <c r="K4305" s="25">
        <f>IF(D4305&gt;0,1,0)</f>
        <v>1</v>
      </c>
      <c r="L4305" s="26">
        <f t="shared" si="67"/>
        <v>0</v>
      </c>
    </row>
    <row r="4306" spans="1:12" ht="19" hidden="1" x14ac:dyDescent="0.2">
      <c r="A4306" s="24">
        <v>81488</v>
      </c>
      <c r="B4306" s="24">
        <v>0</v>
      </c>
      <c r="C4306" s="24">
        <v>328</v>
      </c>
      <c r="D4306" s="24">
        <v>121</v>
      </c>
      <c r="E4306" s="25" t="str">
        <f>_xlfn.XLOOKUP(A4306,Product!A$2:A$5901,Product!B$2:B$5901,"Not Found")</f>
        <v>Epicerie sucrée</v>
      </c>
      <c r="F4306" s="25" t="str">
        <f>_xlfn.XLOOKUP(A4306,Product!A$2:A$5901,Product!C$2:C$5901,"Not Found")</f>
        <v>Biscuits, Gâteaux</v>
      </c>
      <c r="G4306" s="25" t="str">
        <f>IF(_xlfn.XLOOKUP(A4306,Product!A$2:A$5901,Product!D$2:D$5901,"Not Found") = 0,"",_xlfn.XLOOKUP(A4306,Product!A$2:A$5901,Product!D$2:D$5901,"Not Found"))</f>
        <v>Biscuit fruits secs et céréales</v>
      </c>
      <c r="H4306" s="30">
        <f>_xlfn.XLOOKUP(A4306,Product!A$2:A$5901,Product!E$2:E$5901,"Not Found")</f>
        <v>1.85</v>
      </c>
      <c r="I4306" s="25" t="str">
        <f>A4306&amp;"_"&amp;E4306&amp;"_"&amp;F4306&amp;"_"&amp;G4306</f>
        <v>81488_Epicerie sucrée_Biscuits, Gâteaux_Biscuit fruits secs et céréales</v>
      </c>
      <c r="J4306" s="30">
        <f>D4306*H4306</f>
        <v>223.85000000000002</v>
      </c>
      <c r="K4306" s="25">
        <f>IF(D4306&gt;0,1,0)</f>
        <v>1</v>
      </c>
      <c r="L4306" s="26">
        <f t="shared" si="67"/>
        <v>0</v>
      </c>
    </row>
    <row r="4307" spans="1:12" ht="19" hidden="1" x14ac:dyDescent="0.2">
      <c r="A4307" s="24">
        <v>81491</v>
      </c>
      <c r="B4307" s="24">
        <v>0</v>
      </c>
      <c r="C4307" s="24">
        <v>227</v>
      </c>
      <c r="D4307" s="24">
        <v>127</v>
      </c>
      <c r="E4307" s="25" t="str">
        <f>_xlfn.XLOOKUP(A4307,Product!A$2:A$5901,Product!B$2:B$5901,"Not Found")</f>
        <v>Epicerie sucrée</v>
      </c>
      <c r="F4307" s="25" t="str">
        <f>_xlfn.XLOOKUP(A4307,Product!A$2:A$5901,Product!C$2:C$5901,"Not Found")</f>
        <v>Biscuits, Gâteaux</v>
      </c>
      <c r="G4307" s="25" t="str">
        <f>IF(_xlfn.XLOOKUP(A4307,Product!A$2:A$5901,Product!D$2:D$5901,"Not Found") = 0,"",_xlfn.XLOOKUP(A4307,Product!A$2:A$5901,Product!D$2:D$5901,"Not Found"))</f>
        <v>Biscuit au chocolat</v>
      </c>
      <c r="H4307" s="30">
        <f>_xlfn.XLOOKUP(A4307,Product!A$2:A$5901,Product!E$2:E$5901,"Not Found")</f>
        <v>1.81</v>
      </c>
      <c r="I4307" s="25" t="str">
        <f>A4307&amp;"_"&amp;E4307&amp;"_"&amp;F4307&amp;"_"&amp;G4307</f>
        <v>81491_Epicerie sucrée_Biscuits, Gâteaux_Biscuit au chocolat</v>
      </c>
      <c r="J4307" s="30">
        <f>D4307*H4307</f>
        <v>229.87</v>
      </c>
      <c r="K4307" s="25">
        <f>IF(D4307&gt;0,1,0)</f>
        <v>1</v>
      </c>
      <c r="L4307" s="26">
        <f t="shared" si="67"/>
        <v>0</v>
      </c>
    </row>
    <row r="4308" spans="1:12" ht="19" hidden="1" x14ac:dyDescent="0.2">
      <c r="A4308" s="24">
        <v>81494</v>
      </c>
      <c r="B4308" s="24">
        <v>0</v>
      </c>
      <c r="C4308" s="24">
        <v>249</v>
      </c>
      <c r="D4308" s="24">
        <v>24</v>
      </c>
      <c r="E4308" s="25" t="str">
        <f>_xlfn.XLOOKUP(A4308,Product!A$2:A$5901,Product!B$2:B$5901,"Not Found")</f>
        <v>Epicerie sucrée</v>
      </c>
      <c r="F4308" s="25" t="str">
        <f>_xlfn.XLOOKUP(A4308,Product!A$2:A$5901,Product!C$2:C$5901,"Not Found")</f>
        <v>Tartines et biscottes</v>
      </c>
      <c r="G4308" s="25" t="str">
        <f>IF(_xlfn.XLOOKUP(A4308,Product!A$2:A$5901,Product!D$2:D$5901,"Not Found") = 0,"",_xlfn.XLOOKUP(A4308,Product!A$2:A$5901,Product!D$2:D$5901,"Not Found"))</f>
        <v>Tartine craquante, biscotte</v>
      </c>
      <c r="H4308" s="30">
        <f>_xlfn.XLOOKUP(A4308,Product!A$2:A$5901,Product!E$2:E$5901,"Not Found")</f>
        <v>1.91</v>
      </c>
      <c r="I4308" s="25" t="str">
        <f>A4308&amp;"_"&amp;E4308&amp;"_"&amp;F4308&amp;"_"&amp;G4308</f>
        <v>81494_Epicerie sucrée_Tartines et biscottes_Tartine craquante, biscotte</v>
      </c>
      <c r="J4308" s="30">
        <f>D4308*H4308</f>
        <v>45.839999999999996</v>
      </c>
      <c r="K4308" s="25">
        <f>IF(D4308&gt;0,1,0)</f>
        <v>1</v>
      </c>
      <c r="L4308" s="26">
        <f t="shared" si="67"/>
        <v>0</v>
      </c>
    </row>
    <row r="4309" spans="1:12" ht="19" hidden="1" x14ac:dyDescent="0.2">
      <c r="A4309" s="24">
        <v>81503</v>
      </c>
      <c r="B4309" s="24">
        <v>0</v>
      </c>
      <c r="C4309" s="24">
        <v>481</v>
      </c>
      <c r="D4309" s="24">
        <v>442</v>
      </c>
      <c r="E4309" s="25" t="str">
        <f>_xlfn.XLOOKUP(A4309,Product!A$2:A$5901,Product!B$2:B$5901,"Not Found")</f>
        <v>Epicerie sucrée</v>
      </c>
      <c r="F4309" s="25" t="str">
        <f>_xlfn.XLOOKUP(A4309,Product!A$2:A$5901,Product!C$2:C$5901,"Not Found")</f>
        <v>Aide à la pâtisserie</v>
      </c>
      <c r="G4309" s="25" t="str">
        <f>IF(_xlfn.XLOOKUP(A4309,Product!A$2:A$5901,Product!D$2:D$5901,"Not Found") = 0,"",_xlfn.XLOOKUP(A4309,Product!A$2:A$5901,Product!D$2:D$5901,"Not Found"))</f>
        <v>Ingrédients pour pâtisserie</v>
      </c>
      <c r="H4309" s="30">
        <f>_xlfn.XLOOKUP(A4309,Product!A$2:A$5901,Product!E$2:E$5901,"Not Found")</f>
        <v>2.09</v>
      </c>
      <c r="I4309" s="25" t="str">
        <f>A4309&amp;"_"&amp;E4309&amp;"_"&amp;F4309&amp;"_"&amp;G4309</f>
        <v>81503_Epicerie sucrée_Aide à la pâtisserie_Ingrédients pour pâtisserie</v>
      </c>
      <c r="J4309" s="30">
        <f>D4309*H4309</f>
        <v>923.78</v>
      </c>
      <c r="K4309" s="25">
        <f>IF(D4309&gt;0,1,0)</f>
        <v>1</v>
      </c>
      <c r="L4309" s="26">
        <f t="shared" si="67"/>
        <v>0</v>
      </c>
    </row>
    <row r="4310" spans="1:12" ht="19" hidden="1" x14ac:dyDescent="0.2">
      <c r="A4310" s="24">
        <v>81504</v>
      </c>
      <c r="B4310" s="24">
        <v>1</v>
      </c>
      <c r="C4310" s="24">
        <v>890</v>
      </c>
      <c r="D4310" s="24">
        <v>33</v>
      </c>
      <c r="E4310" s="25" t="str">
        <f>_xlfn.XLOOKUP(A4310,Product!A$2:A$5901,Product!B$2:B$5901,"Not Found")</f>
        <v>Epicerie sucrée</v>
      </c>
      <c r="F4310" s="25" t="str">
        <f>_xlfn.XLOOKUP(A4310,Product!A$2:A$5901,Product!C$2:C$5901,"Not Found")</f>
        <v>Aide à la pâtisserie</v>
      </c>
      <c r="G4310" s="25" t="str">
        <f>IF(_xlfn.XLOOKUP(A4310,Product!A$2:A$5901,Product!D$2:D$5901,"Not Found") = 0,"",_xlfn.XLOOKUP(A4310,Product!A$2:A$5901,Product!D$2:D$5901,"Not Found"))</f>
        <v>Levure et gélifiant</v>
      </c>
      <c r="H4310" s="30">
        <f>_xlfn.XLOOKUP(A4310,Product!A$2:A$5901,Product!E$2:E$5901,"Not Found")</f>
        <v>0.52</v>
      </c>
      <c r="I4310" s="25" t="str">
        <f>A4310&amp;"_"&amp;E4310&amp;"_"&amp;F4310&amp;"_"&amp;G4310</f>
        <v>81504_Epicerie sucrée_Aide à la pâtisserie_Levure et gélifiant</v>
      </c>
      <c r="J4310" s="30">
        <f>D4310*H4310</f>
        <v>17.16</v>
      </c>
      <c r="K4310" s="25">
        <f>IF(D4310&gt;0,1,0)</f>
        <v>1</v>
      </c>
      <c r="L4310" s="26">
        <f t="shared" si="67"/>
        <v>0</v>
      </c>
    </row>
    <row r="4311" spans="1:12" ht="19" hidden="1" x14ac:dyDescent="0.2">
      <c r="A4311" s="24">
        <v>81507</v>
      </c>
      <c r="B4311" s="24">
        <v>1</v>
      </c>
      <c r="C4311" s="24">
        <v>67</v>
      </c>
      <c r="D4311" s="24">
        <v>5</v>
      </c>
      <c r="E4311" s="25" t="str">
        <f>_xlfn.XLOOKUP(A4311,Product!A$2:A$5901,Product!B$2:B$5901,"Not Found")</f>
        <v>Epicerie sucrée</v>
      </c>
      <c r="F4311" s="25" t="str">
        <f>_xlfn.XLOOKUP(A4311,Product!A$2:A$5901,Product!C$2:C$5901,"Not Found")</f>
        <v>Fruits secs</v>
      </c>
      <c r="G4311" s="25" t="str">
        <f>IF(_xlfn.XLOOKUP(A4311,Product!A$2:A$5901,Product!D$2:D$5901,"Not Found") = 0,"",_xlfn.XLOOKUP(A4311,Product!A$2:A$5901,Product!D$2:D$5901,"Not Found"))</f>
        <v>Fruit séché</v>
      </c>
      <c r="H4311" s="30">
        <f>_xlfn.XLOOKUP(A4311,Product!A$2:A$5901,Product!E$2:E$5901,"Not Found")</f>
        <v>8.3699999999999992</v>
      </c>
      <c r="I4311" s="25" t="str">
        <f>A4311&amp;"_"&amp;E4311&amp;"_"&amp;F4311&amp;"_"&amp;G4311</f>
        <v>81507_Epicerie sucrée_Fruits secs_Fruit séché</v>
      </c>
      <c r="J4311" s="30">
        <f>D4311*H4311</f>
        <v>41.849999999999994</v>
      </c>
      <c r="K4311" s="25">
        <f>IF(D4311&gt;0,1,0)</f>
        <v>1</v>
      </c>
      <c r="L4311" s="26">
        <f t="shared" si="67"/>
        <v>0</v>
      </c>
    </row>
    <row r="4312" spans="1:12" ht="19" hidden="1" x14ac:dyDescent="0.2">
      <c r="A4312" s="24">
        <v>81519</v>
      </c>
      <c r="B4312" s="24">
        <v>0</v>
      </c>
      <c r="C4312" s="24">
        <v>556</v>
      </c>
      <c r="D4312" s="24">
        <v>33</v>
      </c>
      <c r="E4312" s="25" t="str">
        <f>_xlfn.XLOOKUP(A4312,Product!A$2:A$5901,Product!B$2:B$5901,"Not Found")</f>
        <v>Epicerie sucrée</v>
      </c>
      <c r="F4312" s="25" t="str">
        <f>_xlfn.XLOOKUP(A4312,Product!A$2:A$5901,Product!C$2:C$5901,"Not Found")</f>
        <v>Fruits secs</v>
      </c>
      <c r="G4312" s="25" t="str">
        <f>IF(_xlfn.XLOOKUP(A4312,Product!A$2:A$5901,Product!D$2:D$5901,"Not Found") = 0,"",_xlfn.XLOOKUP(A4312,Product!A$2:A$5901,Product!D$2:D$5901,"Not Found"))</f>
        <v>Fruit sec à coque</v>
      </c>
      <c r="H4312" s="30">
        <f>_xlfn.XLOOKUP(A4312,Product!A$2:A$5901,Product!E$2:E$5901,"Not Found")</f>
        <v>5.97</v>
      </c>
      <c r="I4312" s="25" t="str">
        <f>A4312&amp;"_"&amp;E4312&amp;"_"&amp;F4312&amp;"_"&amp;G4312</f>
        <v>81519_Epicerie sucrée_Fruits secs_Fruit sec à coque</v>
      </c>
      <c r="J4312" s="30">
        <f>D4312*H4312</f>
        <v>197.01</v>
      </c>
      <c r="K4312" s="25">
        <f>IF(D4312&gt;0,1,0)</f>
        <v>1</v>
      </c>
      <c r="L4312" s="26">
        <f t="shared" si="67"/>
        <v>0</v>
      </c>
    </row>
    <row r="4313" spans="1:12" ht="19" hidden="1" x14ac:dyDescent="0.2">
      <c r="A4313" s="24">
        <v>81704</v>
      </c>
      <c r="B4313" s="24">
        <v>0</v>
      </c>
      <c r="C4313" s="24">
        <v>245</v>
      </c>
      <c r="D4313" s="24">
        <v>13</v>
      </c>
      <c r="E4313" s="25" t="str">
        <f>_xlfn.XLOOKUP(A4313,Product!A$2:A$5901,Product!B$2:B$5901,"Not Found")</f>
        <v>Epicerie sucrée</v>
      </c>
      <c r="F4313" s="25" t="str">
        <f>_xlfn.XLOOKUP(A4313,Product!A$2:A$5901,Product!C$2:C$5901,"Not Found")</f>
        <v>Sucre et édulcorant</v>
      </c>
      <c r="G4313" s="25" t="str">
        <f>IF(_xlfn.XLOOKUP(A4313,Product!A$2:A$5901,Product!D$2:D$5901,"Not Found") = 0,"",_xlfn.XLOOKUP(A4313,Product!A$2:A$5901,Product!D$2:D$5901,"Not Found"))</f>
        <v>Sucre</v>
      </c>
      <c r="H4313" s="30">
        <f>_xlfn.XLOOKUP(A4313,Product!A$2:A$5901,Product!E$2:E$5901,"Not Found")</f>
        <v>11.87</v>
      </c>
      <c r="I4313" s="25" t="str">
        <f>A4313&amp;"_"&amp;E4313&amp;"_"&amp;F4313&amp;"_"&amp;G4313</f>
        <v>81704_Epicerie sucrée_Sucre et édulcorant_Sucre</v>
      </c>
      <c r="J4313" s="30">
        <f>D4313*H4313</f>
        <v>154.31</v>
      </c>
      <c r="K4313" s="25">
        <f>IF(D4313&gt;0,1,0)</f>
        <v>1</v>
      </c>
      <c r="L4313" s="26">
        <f t="shared" si="67"/>
        <v>0</v>
      </c>
    </row>
    <row r="4314" spans="1:12" ht="19" hidden="1" x14ac:dyDescent="0.2">
      <c r="A4314" s="24">
        <v>81720</v>
      </c>
      <c r="B4314" s="24">
        <v>0</v>
      </c>
      <c r="C4314" s="24">
        <v>978</v>
      </c>
      <c r="D4314" s="24">
        <v>952</v>
      </c>
      <c r="E4314" s="25" t="str">
        <f>_xlfn.XLOOKUP(A4314,Product!A$2:A$5901,Product!B$2:B$5901,"Not Found")</f>
        <v>Epicerie sucrée</v>
      </c>
      <c r="F4314" s="25" t="str">
        <f>_xlfn.XLOOKUP(A4314,Product!A$2:A$5901,Product!C$2:C$5901,"Not Found")</f>
        <v>Miel et confiture</v>
      </c>
      <c r="G4314" s="25" t="str">
        <f>IF(_xlfn.XLOOKUP(A4314,Product!A$2:A$5901,Product!D$2:D$5901,"Not Found") = 0,"",_xlfn.XLOOKUP(A4314,Product!A$2:A$5901,Product!D$2:D$5901,"Not Found"))</f>
        <v>Confiture</v>
      </c>
      <c r="H4314" s="30">
        <f>_xlfn.XLOOKUP(A4314,Product!A$2:A$5901,Product!E$2:E$5901,"Not Found")</f>
        <v>3.29</v>
      </c>
      <c r="I4314" s="25" t="str">
        <f>A4314&amp;"_"&amp;E4314&amp;"_"&amp;F4314&amp;"_"&amp;G4314</f>
        <v>81720_Epicerie sucrée_Miel et confiture_Confiture</v>
      </c>
      <c r="J4314" s="30">
        <f>D4314*H4314</f>
        <v>3132.08</v>
      </c>
      <c r="K4314" s="25">
        <f>IF(D4314&gt;0,1,0)</f>
        <v>1</v>
      </c>
      <c r="L4314" s="26">
        <f t="shared" si="67"/>
        <v>0</v>
      </c>
    </row>
    <row r="4315" spans="1:12" ht="19" hidden="1" x14ac:dyDescent="0.2">
      <c r="A4315" s="24">
        <v>81724</v>
      </c>
      <c r="B4315" s="24">
        <v>1</v>
      </c>
      <c r="C4315" s="24">
        <v>613</v>
      </c>
      <c r="D4315" s="24">
        <v>486</v>
      </c>
      <c r="E4315" s="25" t="str">
        <f>_xlfn.XLOOKUP(A4315,Product!A$2:A$5901,Product!B$2:B$5901,"Not Found")</f>
        <v>Epicerie sucrée</v>
      </c>
      <c r="F4315" s="25" t="str">
        <f>_xlfn.XLOOKUP(A4315,Product!A$2:A$5901,Product!C$2:C$5901,"Not Found")</f>
        <v>Compote et dessert</v>
      </c>
      <c r="G4315" s="25" t="str">
        <f>IF(_xlfn.XLOOKUP(A4315,Product!A$2:A$5901,Product!D$2:D$5901,"Not Found") = 0,"",_xlfn.XLOOKUP(A4315,Product!A$2:A$5901,Product!D$2:D$5901,"Not Found"))</f>
        <v>Compote et purée de fruit</v>
      </c>
      <c r="H4315" s="30">
        <f>_xlfn.XLOOKUP(A4315,Product!A$2:A$5901,Product!E$2:E$5901,"Not Found")</f>
        <v>2.4900000000000002</v>
      </c>
      <c r="I4315" s="25" t="str">
        <f>A4315&amp;"_"&amp;E4315&amp;"_"&amp;F4315&amp;"_"&amp;G4315</f>
        <v>81724_Epicerie sucrée_Compote et dessert_Compote et purée de fruit</v>
      </c>
      <c r="J4315" s="30">
        <f>D4315*H4315</f>
        <v>1210.1400000000001</v>
      </c>
      <c r="K4315" s="25">
        <f>IF(D4315&gt;0,1,0)</f>
        <v>1</v>
      </c>
      <c r="L4315" s="26">
        <f t="shared" si="67"/>
        <v>0</v>
      </c>
    </row>
    <row r="4316" spans="1:12" ht="19" hidden="1" x14ac:dyDescent="0.2">
      <c r="A4316" s="24">
        <v>81726</v>
      </c>
      <c r="B4316" s="24">
        <v>0</v>
      </c>
      <c r="C4316" s="24">
        <v>815</v>
      </c>
      <c r="D4316" s="24">
        <v>81</v>
      </c>
      <c r="E4316" s="25" t="str">
        <f>_xlfn.XLOOKUP(A4316,Product!A$2:A$5901,Product!B$2:B$5901,"Not Found")</f>
        <v>Epicerie sucrée</v>
      </c>
      <c r="F4316" s="25" t="str">
        <f>_xlfn.XLOOKUP(A4316,Product!A$2:A$5901,Product!C$2:C$5901,"Not Found")</f>
        <v>Compote et dessert</v>
      </c>
      <c r="G4316" s="25" t="str">
        <f>IF(_xlfn.XLOOKUP(A4316,Product!A$2:A$5901,Product!D$2:D$5901,"Not Found") = 0,"",_xlfn.XLOOKUP(A4316,Product!A$2:A$5901,Product!D$2:D$5901,"Not Found"))</f>
        <v>Compote et purée de fruit</v>
      </c>
      <c r="H4316" s="30">
        <f>_xlfn.XLOOKUP(A4316,Product!A$2:A$5901,Product!E$2:E$5901,"Not Found")</f>
        <v>1.73</v>
      </c>
      <c r="I4316" s="25" t="str">
        <f>A4316&amp;"_"&amp;E4316&amp;"_"&amp;F4316&amp;"_"&amp;G4316</f>
        <v>81726_Epicerie sucrée_Compote et dessert_Compote et purée de fruit</v>
      </c>
      <c r="J4316" s="30">
        <f>D4316*H4316</f>
        <v>140.13</v>
      </c>
      <c r="K4316" s="25">
        <f>IF(D4316&gt;0,1,0)</f>
        <v>1</v>
      </c>
      <c r="L4316" s="26">
        <f t="shared" si="67"/>
        <v>0</v>
      </c>
    </row>
    <row r="4317" spans="1:12" ht="19" hidden="1" x14ac:dyDescent="0.2">
      <c r="A4317" s="24">
        <v>81871</v>
      </c>
      <c r="B4317" s="24">
        <v>1</v>
      </c>
      <c r="C4317" s="24">
        <v>651</v>
      </c>
      <c r="D4317" s="24">
        <v>24</v>
      </c>
      <c r="E4317" s="25" t="str">
        <f>_xlfn.XLOOKUP(A4317,Product!A$2:A$5901,Product!B$2:B$5901,"Not Found")</f>
        <v>Epicerie sucrée</v>
      </c>
      <c r="F4317" s="25" t="str">
        <f>_xlfn.XLOOKUP(A4317,Product!A$2:A$5901,Product!C$2:C$5901,"Not Found")</f>
        <v>Céréales petit déjeuner</v>
      </c>
      <c r="G4317" s="25" t="str">
        <f>IF(_xlfn.XLOOKUP(A4317,Product!A$2:A$5901,Product!D$2:D$5901,"Not Found") = 0,"",_xlfn.XLOOKUP(A4317,Product!A$2:A$5901,Product!D$2:D$5901,"Not Found"))</f>
        <v>Céréale enfant petit déjeuner</v>
      </c>
      <c r="H4317" s="30">
        <f>_xlfn.XLOOKUP(A4317,Product!A$2:A$5901,Product!E$2:E$5901,"Not Found")</f>
        <v>3.69</v>
      </c>
      <c r="I4317" s="25" t="str">
        <f>A4317&amp;"_"&amp;E4317&amp;"_"&amp;F4317&amp;"_"&amp;G4317</f>
        <v>81871_Epicerie sucrée_Céréales petit déjeuner_Céréale enfant petit déjeuner</v>
      </c>
      <c r="J4317" s="30">
        <f>D4317*H4317</f>
        <v>88.56</v>
      </c>
      <c r="K4317" s="25">
        <f>IF(D4317&gt;0,1,0)</f>
        <v>1</v>
      </c>
      <c r="L4317" s="26">
        <f t="shared" si="67"/>
        <v>0</v>
      </c>
    </row>
    <row r="4318" spans="1:12" ht="19" hidden="1" x14ac:dyDescent="0.2">
      <c r="A4318" s="24">
        <v>81914</v>
      </c>
      <c r="B4318" s="24">
        <v>0</v>
      </c>
      <c r="C4318" s="24">
        <v>543</v>
      </c>
      <c r="D4318" s="24">
        <v>151</v>
      </c>
      <c r="E4318" s="25" t="str">
        <f>_xlfn.XLOOKUP(A4318,Product!A$2:A$5901,Product!B$2:B$5901,"Not Found")</f>
        <v>Epicerie sucrée</v>
      </c>
      <c r="F4318" s="25" t="str">
        <f>_xlfn.XLOOKUP(A4318,Product!A$2:A$5901,Product!C$2:C$5901,"Not Found")</f>
        <v>Purée de fruits secs</v>
      </c>
      <c r="G4318" s="25" t="str">
        <f>IF(_xlfn.XLOOKUP(A4318,Product!A$2:A$5901,Product!D$2:D$5901,"Not Found") = 0,"",_xlfn.XLOOKUP(A4318,Product!A$2:A$5901,Product!D$2:D$5901,"Not Found"))</f>
        <v>Purée de noix de cajou</v>
      </c>
      <c r="H4318" s="30">
        <f>_xlfn.XLOOKUP(A4318,Product!A$2:A$5901,Product!E$2:E$5901,"Not Found")</f>
        <v>3.32</v>
      </c>
      <c r="I4318" s="25" t="str">
        <f>A4318&amp;"_"&amp;E4318&amp;"_"&amp;F4318&amp;"_"&amp;G4318</f>
        <v>81914_Epicerie sucrée_Purée de fruits secs_Purée de noix de cajou</v>
      </c>
      <c r="J4318" s="30">
        <f>D4318*H4318</f>
        <v>501.32</v>
      </c>
      <c r="K4318" s="25">
        <f>IF(D4318&gt;0,1,0)</f>
        <v>1</v>
      </c>
      <c r="L4318" s="26">
        <f t="shared" si="67"/>
        <v>0</v>
      </c>
    </row>
    <row r="4319" spans="1:12" ht="19" hidden="1" x14ac:dyDescent="0.2">
      <c r="A4319" s="24">
        <v>81915</v>
      </c>
      <c r="B4319" s="24">
        <v>1</v>
      </c>
      <c r="C4319" s="24">
        <v>245</v>
      </c>
      <c r="D4319" s="24">
        <v>189</v>
      </c>
      <c r="E4319" s="25" t="str">
        <f>_xlfn.XLOOKUP(A4319,Product!A$2:A$5901,Product!B$2:B$5901,"Not Found")</f>
        <v>Epicerie sucrée</v>
      </c>
      <c r="F4319" s="25" t="str">
        <f>_xlfn.XLOOKUP(A4319,Product!A$2:A$5901,Product!C$2:C$5901,"Not Found")</f>
        <v>Purée de fruits secs</v>
      </c>
      <c r="G4319" s="25" t="str">
        <f>IF(_xlfn.XLOOKUP(A4319,Product!A$2:A$5901,Product!D$2:D$5901,"Not Found") = 0,"",_xlfn.XLOOKUP(A4319,Product!A$2:A$5901,Product!D$2:D$5901,"Not Found"))</f>
        <v>Purée d'amande</v>
      </c>
      <c r="H4319" s="30">
        <f>_xlfn.XLOOKUP(A4319,Product!A$2:A$5901,Product!E$2:E$5901,"Not Found")</f>
        <v>3.78</v>
      </c>
      <c r="I4319" s="25" t="str">
        <f>A4319&amp;"_"&amp;E4319&amp;"_"&amp;F4319&amp;"_"&amp;G4319</f>
        <v>81915_Epicerie sucrée_Purée de fruits secs_Purée d'amande</v>
      </c>
      <c r="J4319" s="30">
        <f>D4319*H4319</f>
        <v>714.42</v>
      </c>
      <c r="K4319" s="25">
        <f>IF(D4319&gt;0,1,0)</f>
        <v>1</v>
      </c>
      <c r="L4319" s="26">
        <f t="shared" si="67"/>
        <v>0</v>
      </c>
    </row>
    <row r="4320" spans="1:12" ht="19" hidden="1" x14ac:dyDescent="0.2">
      <c r="A4320" s="24">
        <v>82005</v>
      </c>
      <c r="B4320" s="24">
        <v>1</v>
      </c>
      <c r="C4320" s="24">
        <v>54</v>
      </c>
      <c r="D4320" s="24">
        <v>21</v>
      </c>
      <c r="E4320" s="25" t="str">
        <f>_xlfn.XLOOKUP(A4320,Product!A$2:A$5901,Product!B$2:B$5901,"Not Found")</f>
        <v>Epicerie sucrée</v>
      </c>
      <c r="F4320" s="25" t="str">
        <f>_xlfn.XLOOKUP(A4320,Product!A$2:A$5901,Product!C$2:C$5901,"Not Found")</f>
        <v>Tartines et biscottes</v>
      </c>
      <c r="G4320" s="25" t="str">
        <f>IF(_xlfn.XLOOKUP(A4320,Product!A$2:A$5901,Product!D$2:D$5901,"Not Found") = 0,"",_xlfn.XLOOKUP(A4320,Product!A$2:A$5901,Product!D$2:D$5901,"Not Found"))</f>
        <v>Tartine craquante, biscotte</v>
      </c>
      <c r="H4320" s="30">
        <f>_xlfn.XLOOKUP(A4320,Product!A$2:A$5901,Product!E$2:E$5901,"Not Found")</f>
        <v>1.27</v>
      </c>
      <c r="I4320" s="25" t="str">
        <f>A4320&amp;"_"&amp;E4320&amp;"_"&amp;F4320&amp;"_"&amp;G4320</f>
        <v>82005_Epicerie sucrée_Tartines et biscottes_Tartine craquante, biscotte</v>
      </c>
      <c r="J4320" s="30">
        <f>D4320*H4320</f>
        <v>26.67</v>
      </c>
      <c r="K4320" s="25">
        <f>IF(D4320&gt;0,1,0)</f>
        <v>1</v>
      </c>
      <c r="L4320" s="26">
        <f t="shared" si="67"/>
        <v>0</v>
      </c>
    </row>
    <row r="4321" spans="1:12" ht="19" hidden="1" x14ac:dyDescent="0.2">
      <c r="A4321" s="24">
        <v>82008</v>
      </c>
      <c r="B4321" s="24">
        <v>1</v>
      </c>
      <c r="C4321" s="24">
        <v>533</v>
      </c>
      <c r="D4321" s="24">
        <v>93</v>
      </c>
      <c r="E4321" s="25" t="str">
        <f>_xlfn.XLOOKUP(A4321,Product!A$2:A$5901,Product!B$2:B$5901,"Not Found")</f>
        <v>Epicerie sucrée</v>
      </c>
      <c r="F4321" s="25" t="str">
        <f>_xlfn.XLOOKUP(A4321,Product!A$2:A$5901,Product!C$2:C$5901,"Not Found")</f>
        <v>Tartines et biscottes</v>
      </c>
      <c r="G4321" s="25" t="str">
        <f>IF(_xlfn.XLOOKUP(A4321,Product!A$2:A$5901,Product!D$2:D$5901,"Not Found") = 0,"",_xlfn.XLOOKUP(A4321,Product!A$2:A$5901,Product!D$2:D$5901,"Not Found"))</f>
        <v>Tartine craquante, biscotte</v>
      </c>
      <c r="H4321" s="30">
        <f>_xlfn.XLOOKUP(A4321,Product!A$2:A$5901,Product!E$2:E$5901,"Not Found")</f>
        <v>1.73</v>
      </c>
      <c r="I4321" s="25" t="str">
        <f>A4321&amp;"_"&amp;E4321&amp;"_"&amp;F4321&amp;"_"&amp;G4321</f>
        <v>82008_Epicerie sucrée_Tartines et biscottes_Tartine craquante, biscotte</v>
      </c>
      <c r="J4321" s="30">
        <f>D4321*H4321</f>
        <v>160.88999999999999</v>
      </c>
      <c r="K4321" s="25">
        <f>IF(D4321&gt;0,1,0)</f>
        <v>1</v>
      </c>
      <c r="L4321" s="26">
        <f t="shared" si="67"/>
        <v>0</v>
      </c>
    </row>
    <row r="4322" spans="1:12" ht="19" hidden="1" x14ac:dyDescent="0.2">
      <c r="A4322" s="24">
        <v>82114</v>
      </c>
      <c r="B4322" s="24">
        <v>1</v>
      </c>
      <c r="C4322" s="24">
        <v>654</v>
      </c>
      <c r="D4322" s="24">
        <v>526</v>
      </c>
      <c r="E4322" s="25" t="str">
        <f>_xlfn.XLOOKUP(A4322,Product!A$2:A$5901,Product!B$2:B$5901,"Not Found")</f>
        <v>Epicerie sucrée</v>
      </c>
      <c r="F4322" s="25" t="str">
        <f>_xlfn.XLOOKUP(A4322,Product!A$2:A$5901,Product!C$2:C$5901,"Not Found")</f>
        <v>Fruits secs</v>
      </c>
      <c r="G4322" s="25" t="str">
        <f>IF(_xlfn.XLOOKUP(A4322,Product!A$2:A$5901,Product!D$2:D$5901,"Not Found") = 0,"",_xlfn.XLOOKUP(A4322,Product!A$2:A$5901,Product!D$2:D$5901,"Not Found"))</f>
        <v>Fruit sec à coque</v>
      </c>
      <c r="H4322" s="30">
        <f>_xlfn.XLOOKUP(A4322,Product!A$2:A$5901,Product!E$2:E$5901,"Not Found")</f>
        <v>17.18</v>
      </c>
      <c r="I4322" s="25" t="str">
        <f>A4322&amp;"_"&amp;E4322&amp;"_"&amp;F4322&amp;"_"&amp;G4322</f>
        <v>82114_Epicerie sucrée_Fruits secs_Fruit sec à coque</v>
      </c>
      <c r="J4322" s="30">
        <f>D4322*H4322</f>
        <v>9036.68</v>
      </c>
      <c r="K4322" s="25">
        <f>IF(D4322&gt;0,1,0)</f>
        <v>1</v>
      </c>
      <c r="L4322" s="26">
        <f t="shared" si="67"/>
        <v>0</v>
      </c>
    </row>
    <row r="4323" spans="1:12" ht="19" hidden="1" x14ac:dyDescent="0.2">
      <c r="A4323" s="24">
        <v>82115</v>
      </c>
      <c r="B4323" s="24">
        <v>1</v>
      </c>
      <c r="C4323" s="24">
        <v>51</v>
      </c>
      <c r="D4323" s="24">
        <v>3</v>
      </c>
      <c r="E4323" s="25" t="str">
        <f>_xlfn.XLOOKUP(A4323,Product!A$2:A$5901,Product!B$2:B$5901,"Not Found")</f>
        <v>Epicerie sucrée</v>
      </c>
      <c r="F4323" s="25" t="str">
        <f>_xlfn.XLOOKUP(A4323,Product!A$2:A$5901,Product!C$2:C$5901,"Not Found")</f>
        <v>Fruits secs</v>
      </c>
      <c r="G4323" s="25" t="str">
        <f>IF(_xlfn.XLOOKUP(A4323,Product!A$2:A$5901,Product!D$2:D$5901,"Not Found") = 0,"",_xlfn.XLOOKUP(A4323,Product!A$2:A$5901,Product!D$2:D$5901,"Not Found"))</f>
        <v>Fruit sec à coque</v>
      </c>
      <c r="H4323" s="30">
        <f>_xlfn.XLOOKUP(A4323,Product!A$2:A$5901,Product!E$2:E$5901,"Not Found")</f>
        <v>14.03</v>
      </c>
      <c r="I4323" s="25" t="str">
        <f>A4323&amp;"_"&amp;E4323&amp;"_"&amp;F4323&amp;"_"&amp;G4323</f>
        <v>82115_Epicerie sucrée_Fruits secs_Fruit sec à coque</v>
      </c>
      <c r="J4323" s="30">
        <f>D4323*H4323</f>
        <v>42.089999999999996</v>
      </c>
      <c r="K4323" s="25">
        <f>IF(D4323&gt;0,1,0)</f>
        <v>1</v>
      </c>
      <c r="L4323" s="26">
        <f t="shared" si="67"/>
        <v>0</v>
      </c>
    </row>
    <row r="4324" spans="1:12" ht="19" hidden="1" x14ac:dyDescent="0.2">
      <c r="A4324" s="24">
        <v>82133</v>
      </c>
      <c r="B4324" s="24">
        <v>1</v>
      </c>
      <c r="C4324" s="24">
        <v>735</v>
      </c>
      <c r="D4324" s="24">
        <v>664</v>
      </c>
      <c r="E4324" s="25" t="str">
        <f>_xlfn.XLOOKUP(A4324,Product!A$2:A$5901,Product!B$2:B$5901,"Not Found")</f>
        <v>Epicerie sucrée</v>
      </c>
      <c r="F4324" s="25" t="str">
        <f>_xlfn.XLOOKUP(A4324,Product!A$2:A$5901,Product!C$2:C$5901,"Not Found")</f>
        <v>Fruits secs</v>
      </c>
      <c r="G4324" s="25" t="str">
        <f>IF(_xlfn.XLOOKUP(A4324,Product!A$2:A$5901,Product!D$2:D$5901,"Not Found") = 0,"",_xlfn.XLOOKUP(A4324,Product!A$2:A$5901,Product!D$2:D$5901,"Not Found"))</f>
        <v>Fruit sec à coque</v>
      </c>
      <c r="H4324" s="30">
        <f>_xlfn.XLOOKUP(A4324,Product!A$2:A$5901,Product!E$2:E$5901,"Not Found")</f>
        <v>17.07</v>
      </c>
      <c r="I4324" s="25" t="str">
        <f>A4324&amp;"_"&amp;E4324&amp;"_"&amp;F4324&amp;"_"&amp;G4324</f>
        <v>82133_Epicerie sucrée_Fruits secs_Fruit sec à coque</v>
      </c>
      <c r="J4324" s="30">
        <f>D4324*H4324</f>
        <v>11334.48</v>
      </c>
      <c r="K4324" s="25">
        <f>IF(D4324&gt;0,1,0)</f>
        <v>1</v>
      </c>
      <c r="L4324" s="26">
        <f t="shared" si="67"/>
        <v>0</v>
      </c>
    </row>
    <row r="4325" spans="1:12" ht="19" hidden="1" x14ac:dyDescent="0.2">
      <c r="A4325" s="24">
        <v>82984</v>
      </c>
      <c r="B4325" s="24">
        <v>1</v>
      </c>
      <c r="C4325" s="24">
        <v>502</v>
      </c>
      <c r="D4325" s="24">
        <v>291</v>
      </c>
      <c r="E4325" s="25" t="str">
        <f>_xlfn.XLOOKUP(A4325,Product!A$2:A$5901,Product!B$2:B$5901,"Not Found")</f>
        <v>Epicerie sucrée</v>
      </c>
      <c r="F4325" s="25" t="str">
        <f>_xlfn.XLOOKUP(A4325,Product!A$2:A$5901,Product!C$2:C$5901,"Not Found")</f>
        <v>Tartines et biscottes</v>
      </c>
      <c r="G4325" s="25" t="str">
        <f>IF(_xlfn.XLOOKUP(A4325,Product!A$2:A$5901,Product!D$2:D$5901,"Not Found") = 0,"",_xlfn.XLOOKUP(A4325,Product!A$2:A$5901,Product!D$2:D$5901,"Not Found"))</f>
        <v>Galette riz et céréales</v>
      </c>
      <c r="H4325" s="30">
        <f>_xlfn.XLOOKUP(A4325,Product!A$2:A$5901,Product!E$2:E$5901,"Not Found")</f>
        <v>1.18</v>
      </c>
      <c r="I4325" s="25" t="str">
        <f>A4325&amp;"_"&amp;E4325&amp;"_"&amp;F4325&amp;"_"&amp;G4325</f>
        <v>82984_Epicerie sucrée_Tartines et biscottes_Galette riz et céréales</v>
      </c>
      <c r="J4325" s="30">
        <f>D4325*H4325</f>
        <v>343.38</v>
      </c>
      <c r="K4325" s="25">
        <f>IF(D4325&gt;0,1,0)</f>
        <v>1</v>
      </c>
      <c r="L4325" s="26">
        <f t="shared" si="67"/>
        <v>0</v>
      </c>
    </row>
    <row r="4326" spans="1:12" ht="19" hidden="1" x14ac:dyDescent="0.2">
      <c r="A4326" s="24">
        <v>82989</v>
      </c>
      <c r="B4326" s="24">
        <v>0</v>
      </c>
      <c r="C4326" s="24">
        <v>121</v>
      </c>
      <c r="D4326" s="24">
        <v>70</v>
      </c>
      <c r="E4326" s="25" t="str">
        <f>_xlfn.XLOOKUP(A4326,Product!A$2:A$5901,Product!B$2:B$5901,"Not Found")</f>
        <v>Epicerie sucrée</v>
      </c>
      <c r="F4326" s="25" t="str">
        <f>_xlfn.XLOOKUP(A4326,Product!A$2:A$5901,Product!C$2:C$5901,"Not Found")</f>
        <v>Tartines et biscottes</v>
      </c>
      <c r="G4326" s="25" t="str">
        <f>IF(_xlfn.XLOOKUP(A4326,Product!A$2:A$5901,Product!D$2:D$5901,"Not Found") = 0,"",_xlfn.XLOOKUP(A4326,Product!A$2:A$5901,Product!D$2:D$5901,"Not Found"))</f>
        <v>Galette riz et céréales</v>
      </c>
      <c r="H4326" s="30">
        <f>_xlfn.XLOOKUP(A4326,Product!A$2:A$5901,Product!E$2:E$5901,"Not Found")</f>
        <v>0.6</v>
      </c>
      <c r="I4326" s="25" t="str">
        <f>A4326&amp;"_"&amp;E4326&amp;"_"&amp;F4326&amp;"_"&amp;G4326</f>
        <v>82989_Epicerie sucrée_Tartines et biscottes_Galette riz et céréales</v>
      </c>
      <c r="J4326" s="30">
        <f>D4326*H4326</f>
        <v>42</v>
      </c>
      <c r="K4326" s="25">
        <f>IF(D4326&gt;0,1,0)</f>
        <v>1</v>
      </c>
      <c r="L4326" s="26">
        <f t="shared" si="67"/>
        <v>0</v>
      </c>
    </row>
    <row r="4327" spans="1:12" ht="19" hidden="1" x14ac:dyDescent="0.2">
      <c r="A4327" s="24">
        <v>83042</v>
      </c>
      <c r="B4327" s="24">
        <v>1</v>
      </c>
      <c r="C4327" s="24">
        <v>429</v>
      </c>
      <c r="D4327" s="24">
        <v>91</v>
      </c>
      <c r="E4327" s="25" t="str">
        <f>_xlfn.XLOOKUP(A4327,Product!A$2:A$5901,Product!B$2:B$5901,"Not Found")</f>
        <v>Epicerie sucrée</v>
      </c>
      <c r="F4327" s="25" t="str">
        <f>_xlfn.XLOOKUP(A4327,Product!A$2:A$5901,Product!C$2:C$5901,"Not Found")</f>
        <v>Sucre et édulcorant</v>
      </c>
      <c r="G4327" s="25" t="str">
        <f>IF(_xlfn.XLOOKUP(A4327,Product!A$2:A$5901,Product!D$2:D$5901,"Not Found") = 0,"",_xlfn.XLOOKUP(A4327,Product!A$2:A$5901,Product!D$2:D$5901,"Not Found"))</f>
        <v>Sucre</v>
      </c>
      <c r="H4327" s="30">
        <f>_xlfn.XLOOKUP(A4327,Product!A$2:A$5901,Product!E$2:E$5901,"Not Found")</f>
        <v>2.7</v>
      </c>
      <c r="I4327" s="25" t="str">
        <f>A4327&amp;"_"&amp;E4327&amp;"_"&amp;F4327&amp;"_"&amp;G4327</f>
        <v>83042_Epicerie sucrée_Sucre et édulcorant_Sucre</v>
      </c>
      <c r="J4327" s="30">
        <f>D4327*H4327</f>
        <v>245.70000000000002</v>
      </c>
      <c r="K4327" s="25">
        <f>IF(D4327&gt;0,1,0)</f>
        <v>1</v>
      </c>
      <c r="L4327" s="26">
        <f t="shared" si="67"/>
        <v>0</v>
      </c>
    </row>
    <row r="4328" spans="1:12" ht="19" hidden="1" x14ac:dyDescent="0.2">
      <c r="A4328" s="24">
        <v>83057</v>
      </c>
      <c r="B4328" s="24">
        <v>0</v>
      </c>
      <c r="C4328" s="24">
        <v>514</v>
      </c>
      <c r="D4328" s="24">
        <v>328</v>
      </c>
      <c r="E4328" s="25" t="str">
        <f>_xlfn.XLOOKUP(A4328,Product!A$2:A$5901,Product!B$2:B$5901,"Not Found")</f>
        <v>Epicerie sucrée</v>
      </c>
      <c r="F4328" s="25" t="str">
        <f>_xlfn.XLOOKUP(A4328,Product!A$2:A$5901,Product!C$2:C$5901,"Not Found")</f>
        <v>Purée de fruits secs</v>
      </c>
      <c r="G4328" s="25" t="str">
        <f>IF(_xlfn.XLOOKUP(A4328,Product!A$2:A$5901,Product!D$2:D$5901,"Not Found") = 0,"",_xlfn.XLOOKUP(A4328,Product!A$2:A$5901,Product!D$2:D$5901,"Not Found"))</f>
        <v>Purée de sésame</v>
      </c>
      <c r="H4328" s="30">
        <f>_xlfn.XLOOKUP(A4328,Product!A$2:A$5901,Product!E$2:E$5901,"Not Found")</f>
        <v>1.92</v>
      </c>
      <c r="I4328" s="25" t="str">
        <f>A4328&amp;"_"&amp;E4328&amp;"_"&amp;F4328&amp;"_"&amp;G4328</f>
        <v>83057_Epicerie sucrée_Purée de fruits secs_Purée de sésame</v>
      </c>
      <c r="J4328" s="30">
        <f>D4328*H4328</f>
        <v>629.76</v>
      </c>
      <c r="K4328" s="25">
        <f>IF(D4328&gt;0,1,0)</f>
        <v>1</v>
      </c>
      <c r="L4328" s="26">
        <f t="shared" si="67"/>
        <v>0</v>
      </c>
    </row>
    <row r="4329" spans="1:12" ht="19" hidden="1" x14ac:dyDescent="0.2">
      <c r="A4329" s="24">
        <v>83117</v>
      </c>
      <c r="B4329" s="24">
        <v>0</v>
      </c>
      <c r="C4329" s="24">
        <v>392</v>
      </c>
      <c r="D4329" s="24">
        <v>252</v>
      </c>
      <c r="E4329" s="25" t="str">
        <f>_xlfn.XLOOKUP(A4329,Product!A$2:A$5901,Product!B$2:B$5901,"Not Found")</f>
        <v>Epicerie sucrée</v>
      </c>
      <c r="F4329" s="25" t="str">
        <f>_xlfn.XLOOKUP(A4329,Product!A$2:A$5901,Product!C$2:C$5901,"Not Found")</f>
        <v>Chocolat bio</v>
      </c>
      <c r="G4329" s="25" t="str">
        <f>IF(_xlfn.XLOOKUP(A4329,Product!A$2:A$5901,Product!D$2:D$5901,"Not Found") = 0,"",_xlfn.XLOOKUP(A4329,Product!A$2:A$5901,Product!D$2:D$5901,"Not Found"))</f>
        <v>Chocolat cru</v>
      </c>
      <c r="H4329" s="30">
        <f>_xlfn.XLOOKUP(A4329,Product!A$2:A$5901,Product!E$2:E$5901,"Not Found")</f>
        <v>9.09</v>
      </c>
      <c r="I4329" s="25" t="str">
        <f>A4329&amp;"_"&amp;E4329&amp;"_"&amp;F4329&amp;"_"&amp;G4329</f>
        <v>83117_Epicerie sucrée_Chocolat bio_Chocolat cru</v>
      </c>
      <c r="J4329" s="30">
        <f>D4329*H4329</f>
        <v>2290.6799999999998</v>
      </c>
      <c r="K4329" s="25">
        <f>IF(D4329&gt;0,1,0)</f>
        <v>1</v>
      </c>
      <c r="L4329" s="26">
        <f t="shared" si="67"/>
        <v>0</v>
      </c>
    </row>
    <row r="4330" spans="1:12" ht="19" hidden="1" x14ac:dyDescent="0.2">
      <c r="A4330" s="24">
        <v>83223</v>
      </c>
      <c r="B4330" s="24">
        <v>0</v>
      </c>
      <c r="C4330" s="24">
        <v>960</v>
      </c>
      <c r="D4330" s="24">
        <v>658</v>
      </c>
      <c r="E4330" s="25" t="str">
        <f>_xlfn.XLOOKUP(A4330,Product!A$2:A$5901,Product!B$2:B$5901,"Not Found")</f>
        <v>Epicerie sucrée</v>
      </c>
      <c r="F4330" s="25" t="str">
        <f>_xlfn.XLOOKUP(A4330,Product!A$2:A$5901,Product!C$2:C$5901,"Not Found")</f>
        <v>Chocolat bio</v>
      </c>
      <c r="G4330" s="25" t="str">
        <f>IF(_xlfn.XLOOKUP(A4330,Product!A$2:A$5901,Product!D$2:D$5901,"Not Found") = 0,"",_xlfn.XLOOKUP(A4330,Product!A$2:A$5901,Product!D$2:D$5901,"Not Found"))</f>
        <v>Chocolat noir</v>
      </c>
      <c r="H4330" s="30">
        <f>_xlfn.XLOOKUP(A4330,Product!A$2:A$5901,Product!E$2:E$5901,"Not Found")</f>
        <v>1.46</v>
      </c>
      <c r="I4330" s="25" t="str">
        <f>A4330&amp;"_"&amp;E4330&amp;"_"&amp;F4330&amp;"_"&amp;G4330</f>
        <v>83223_Epicerie sucrée_Chocolat bio_Chocolat noir</v>
      </c>
      <c r="J4330" s="30">
        <f>D4330*H4330</f>
        <v>960.68</v>
      </c>
      <c r="K4330" s="25">
        <f>IF(D4330&gt;0,1,0)</f>
        <v>1</v>
      </c>
      <c r="L4330" s="26">
        <f t="shared" si="67"/>
        <v>0</v>
      </c>
    </row>
    <row r="4331" spans="1:12" ht="19" hidden="1" x14ac:dyDescent="0.2">
      <c r="A4331" s="24">
        <v>83267</v>
      </c>
      <c r="B4331" s="24">
        <v>0</v>
      </c>
      <c r="C4331" s="24">
        <v>300</v>
      </c>
      <c r="D4331" s="24">
        <v>41</v>
      </c>
      <c r="E4331" s="25" t="str">
        <f>_xlfn.XLOOKUP(A4331,Product!A$2:A$5901,Product!B$2:B$5901,"Not Found")</f>
        <v>Epicerie sucrée</v>
      </c>
      <c r="F4331" s="25" t="str">
        <f>_xlfn.XLOOKUP(A4331,Product!A$2:A$5901,Product!C$2:C$5901,"Not Found")</f>
        <v>Fruits secs</v>
      </c>
      <c r="G4331" s="25" t="str">
        <f>IF(_xlfn.XLOOKUP(A4331,Product!A$2:A$5901,Product!D$2:D$5901,"Not Found") = 0,"",_xlfn.XLOOKUP(A4331,Product!A$2:A$5901,Product!D$2:D$5901,"Not Found"))</f>
        <v>Fruit séché</v>
      </c>
      <c r="H4331" s="30">
        <f>_xlfn.XLOOKUP(A4331,Product!A$2:A$5901,Product!E$2:E$5901,"Not Found")</f>
        <v>1.69</v>
      </c>
      <c r="I4331" s="25" t="str">
        <f>A4331&amp;"_"&amp;E4331&amp;"_"&amp;F4331&amp;"_"&amp;G4331</f>
        <v>83267_Epicerie sucrée_Fruits secs_Fruit séché</v>
      </c>
      <c r="J4331" s="30">
        <f>D4331*H4331</f>
        <v>69.289999999999992</v>
      </c>
      <c r="K4331" s="25">
        <f>IF(D4331&gt;0,1,0)</f>
        <v>1</v>
      </c>
      <c r="L4331" s="26">
        <f t="shared" si="67"/>
        <v>0</v>
      </c>
    </row>
    <row r="4332" spans="1:12" ht="19" hidden="1" x14ac:dyDescent="0.2">
      <c r="A4332" s="24">
        <v>83269</v>
      </c>
      <c r="B4332" s="24">
        <v>1</v>
      </c>
      <c r="C4332" s="24">
        <v>525</v>
      </c>
      <c r="D4332" s="24">
        <v>384</v>
      </c>
      <c r="E4332" s="25" t="str">
        <f>_xlfn.XLOOKUP(A4332,Product!A$2:A$5901,Product!B$2:B$5901,"Not Found")</f>
        <v>Epicerie sucrée</v>
      </c>
      <c r="F4332" s="25" t="str">
        <f>_xlfn.XLOOKUP(A4332,Product!A$2:A$5901,Product!C$2:C$5901,"Not Found")</f>
        <v>Fruits secs</v>
      </c>
      <c r="G4332" s="25" t="str">
        <f>IF(_xlfn.XLOOKUP(A4332,Product!A$2:A$5901,Product!D$2:D$5901,"Not Found") = 0,"",_xlfn.XLOOKUP(A4332,Product!A$2:A$5901,Product!D$2:D$5901,"Not Found"))</f>
        <v>Fruit séché</v>
      </c>
      <c r="H4332" s="30">
        <f>_xlfn.XLOOKUP(A4332,Product!A$2:A$5901,Product!E$2:E$5901,"Not Found")</f>
        <v>1.69</v>
      </c>
      <c r="I4332" s="25" t="str">
        <f>A4332&amp;"_"&amp;E4332&amp;"_"&amp;F4332&amp;"_"&amp;G4332</f>
        <v>83269_Epicerie sucrée_Fruits secs_Fruit séché</v>
      </c>
      <c r="J4332" s="30">
        <f>D4332*H4332</f>
        <v>648.96</v>
      </c>
      <c r="K4332" s="25">
        <f>IF(D4332&gt;0,1,0)</f>
        <v>1</v>
      </c>
      <c r="L4332" s="26">
        <f t="shared" si="67"/>
        <v>0</v>
      </c>
    </row>
    <row r="4333" spans="1:12" ht="19" hidden="1" x14ac:dyDescent="0.2">
      <c r="A4333" s="24">
        <v>83270</v>
      </c>
      <c r="B4333" s="24">
        <v>1</v>
      </c>
      <c r="C4333" s="24">
        <v>191</v>
      </c>
      <c r="D4333" s="24">
        <v>19</v>
      </c>
      <c r="E4333" s="25" t="str">
        <f>_xlfn.XLOOKUP(A4333,Product!A$2:A$5901,Product!B$2:B$5901,"Not Found")</f>
        <v>Epicerie sucrée</v>
      </c>
      <c r="F4333" s="25" t="str">
        <f>_xlfn.XLOOKUP(A4333,Product!A$2:A$5901,Product!C$2:C$5901,"Not Found")</f>
        <v>Fruits secs</v>
      </c>
      <c r="G4333" s="25" t="str">
        <f>IF(_xlfn.XLOOKUP(A4333,Product!A$2:A$5901,Product!D$2:D$5901,"Not Found") = 0,"",_xlfn.XLOOKUP(A4333,Product!A$2:A$5901,Product!D$2:D$5901,"Not Found"))</f>
        <v>Fruit séché</v>
      </c>
      <c r="H4333" s="30">
        <f>_xlfn.XLOOKUP(A4333,Product!A$2:A$5901,Product!E$2:E$5901,"Not Found")</f>
        <v>1.69</v>
      </c>
      <c r="I4333" s="25" t="str">
        <f>A4333&amp;"_"&amp;E4333&amp;"_"&amp;F4333&amp;"_"&amp;G4333</f>
        <v>83270_Epicerie sucrée_Fruits secs_Fruit séché</v>
      </c>
      <c r="J4333" s="30">
        <f>D4333*H4333</f>
        <v>32.11</v>
      </c>
      <c r="K4333" s="25">
        <f>IF(D4333&gt;0,1,0)</f>
        <v>1</v>
      </c>
      <c r="L4333" s="26">
        <f t="shared" si="67"/>
        <v>0</v>
      </c>
    </row>
    <row r="4334" spans="1:12" ht="19" hidden="1" x14ac:dyDescent="0.2">
      <c r="A4334" s="24">
        <v>83340</v>
      </c>
      <c r="B4334" s="24">
        <v>0</v>
      </c>
      <c r="C4334" s="24">
        <v>669</v>
      </c>
      <c r="D4334" s="24">
        <v>296</v>
      </c>
      <c r="E4334" s="25" t="str">
        <f>_xlfn.XLOOKUP(A4334,Product!A$2:A$5901,Product!B$2:B$5901,"Not Found")</f>
        <v>Epicerie sucrée</v>
      </c>
      <c r="F4334" s="25" t="str">
        <f>_xlfn.XLOOKUP(A4334,Product!A$2:A$5901,Product!C$2:C$5901,"Not Found")</f>
        <v>Fruits secs</v>
      </c>
      <c r="G4334" s="25" t="str">
        <f>IF(_xlfn.XLOOKUP(A4334,Product!A$2:A$5901,Product!D$2:D$5901,"Not Found") = 0,"",_xlfn.XLOOKUP(A4334,Product!A$2:A$5901,Product!D$2:D$5901,"Not Found"))</f>
        <v>Fruit sec en poudre</v>
      </c>
      <c r="H4334" s="30">
        <f>_xlfn.XLOOKUP(A4334,Product!A$2:A$5901,Product!E$2:E$5901,"Not Found")</f>
        <v>3.41</v>
      </c>
      <c r="I4334" s="25" t="str">
        <f>A4334&amp;"_"&amp;E4334&amp;"_"&amp;F4334&amp;"_"&amp;G4334</f>
        <v>83340_Epicerie sucrée_Fruits secs_Fruit sec en poudre</v>
      </c>
      <c r="J4334" s="30">
        <f>D4334*H4334</f>
        <v>1009.36</v>
      </c>
      <c r="K4334" s="25">
        <f>IF(D4334&gt;0,1,0)</f>
        <v>1</v>
      </c>
      <c r="L4334" s="26">
        <f t="shared" si="67"/>
        <v>0</v>
      </c>
    </row>
    <row r="4335" spans="1:12" ht="19" hidden="1" x14ac:dyDescent="0.2">
      <c r="A4335" s="24">
        <v>83354</v>
      </c>
      <c r="B4335" s="24">
        <v>1</v>
      </c>
      <c r="C4335" s="24">
        <v>371</v>
      </c>
      <c r="D4335" s="24">
        <v>239</v>
      </c>
      <c r="E4335" s="25" t="str">
        <f>_xlfn.XLOOKUP(A4335,Product!A$2:A$5901,Product!B$2:B$5901,"Not Found")</f>
        <v>Epicerie sucrée</v>
      </c>
      <c r="F4335" s="25" t="str">
        <f>_xlfn.XLOOKUP(A4335,Product!A$2:A$5901,Product!C$2:C$5901,"Not Found")</f>
        <v>Biscuits, Gâteaux</v>
      </c>
      <c r="G4335" s="25" t="str">
        <f>IF(_xlfn.XLOOKUP(A4335,Product!A$2:A$5901,Product!D$2:D$5901,"Not Found") = 0,"",_xlfn.XLOOKUP(A4335,Product!A$2:A$5901,Product!D$2:D$5901,"Not Found"))</f>
        <v>Biscuit sans gluten</v>
      </c>
      <c r="H4335" s="30">
        <f>_xlfn.XLOOKUP(A4335,Product!A$2:A$5901,Product!E$2:E$5901,"Not Found")</f>
        <v>2.35</v>
      </c>
      <c r="I4335" s="25" t="str">
        <f>A4335&amp;"_"&amp;E4335&amp;"_"&amp;F4335&amp;"_"&amp;G4335</f>
        <v>83354_Epicerie sucrée_Biscuits, Gâteaux_Biscuit sans gluten</v>
      </c>
      <c r="J4335" s="30">
        <f>D4335*H4335</f>
        <v>561.65</v>
      </c>
      <c r="K4335" s="25">
        <f>IF(D4335&gt;0,1,0)</f>
        <v>1</v>
      </c>
      <c r="L4335" s="26">
        <f t="shared" si="67"/>
        <v>0</v>
      </c>
    </row>
    <row r="4336" spans="1:12" ht="19" hidden="1" x14ac:dyDescent="0.2">
      <c r="A4336" s="24">
        <v>83567</v>
      </c>
      <c r="B4336" s="24">
        <v>0</v>
      </c>
      <c r="C4336" s="24">
        <v>806</v>
      </c>
      <c r="D4336" s="24">
        <v>322</v>
      </c>
      <c r="E4336" s="25" t="str">
        <f>_xlfn.XLOOKUP(A4336,Product!A$2:A$5901,Product!B$2:B$5901,"Not Found")</f>
        <v>Epicerie sucrée</v>
      </c>
      <c r="F4336" s="25" t="str">
        <f>_xlfn.XLOOKUP(A4336,Product!A$2:A$5901,Product!C$2:C$5901,"Not Found")</f>
        <v>Tartines et biscottes</v>
      </c>
      <c r="G4336" s="25" t="str">
        <f>IF(_xlfn.XLOOKUP(A4336,Product!A$2:A$5901,Product!D$2:D$5901,"Not Found") = 0,"",_xlfn.XLOOKUP(A4336,Product!A$2:A$5901,Product!D$2:D$5901,"Not Found"))</f>
        <v>Tartine craquante, biscotte</v>
      </c>
      <c r="H4336" s="30">
        <f>_xlfn.XLOOKUP(A4336,Product!A$2:A$5901,Product!E$2:E$5901,"Not Found")</f>
        <v>2.68</v>
      </c>
      <c r="I4336" s="25" t="str">
        <f>A4336&amp;"_"&amp;E4336&amp;"_"&amp;F4336&amp;"_"&amp;G4336</f>
        <v>83567_Epicerie sucrée_Tartines et biscottes_Tartine craquante, biscotte</v>
      </c>
      <c r="J4336" s="30">
        <f>D4336*H4336</f>
        <v>862.96</v>
      </c>
      <c r="K4336" s="25">
        <f>IF(D4336&gt;0,1,0)</f>
        <v>1</v>
      </c>
      <c r="L4336" s="26">
        <f t="shared" si="67"/>
        <v>0</v>
      </c>
    </row>
    <row r="4337" spans="1:12" ht="38" hidden="1" x14ac:dyDescent="0.2">
      <c r="A4337" s="24">
        <v>83590</v>
      </c>
      <c r="B4337" s="24">
        <v>0</v>
      </c>
      <c r="C4337" s="24">
        <v>8</v>
      </c>
      <c r="D4337" s="24">
        <v>0</v>
      </c>
      <c r="E4337" s="25" t="str">
        <f>_xlfn.XLOOKUP(A4337,Product!A$2:A$5901,Product!B$2:B$5901,"Not Found")</f>
        <v>Epicerie sucrée</v>
      </c>
      <c r="F4337" s="25" t="str">
        <f>_xlfn.XLOOKUP(A4337,Product!A$2:A$5901,Product!C$2:C$5901,"Not Found")</f>
        <v>Barre de céréales, pâte d'amande</v>
      </c>
      <c r="G4337" s="25" t="str">
        <f>IF(_xlfn.XLOOKUP(A4337,Product!A$2:A$5901,Product!D$2:D$5901,"Not Found") = 0,"",_xlfn.XLOOKUP(A4337,Product!A$2:A$5901,Product!D$2:D$5901,"Not Found"))</f>
        <v>Barre de céréales, fruits</v>
      </c>
      <c r="H4337" s="30">
        <f>_xlfn.XLOOKUP(A4337,Product!A$2:A$5901,Product!E$2:E$5901,"Not Found")</f>
        <v>2.41</v>
      </c>
      <c r="I4337" s="25" t="str">
        <f>A4337&amp;"_"&amp;E4337&amp;"_"&amp;F4337&amp;"_"&amp;G4337</f>
        <v>83590_Epicerie sucrée_Barre de céréales, pâte d'amande_Barre de céréales, fruits</v>
      </c>
      <c r="J4337" s="30">
        <f>D4337*H4337</f>
        <v>0</v>
      </c>
      <c r="K4337" s="25">
        <f>IF(D4337&gt;0,1,0)</f>
        <v>0</v>
      </c>
      <c r="L4337" s="26">
        <f t="shared" si="67"/>
        <v>1</v>
      </c>
    </row>
    <row r="4338" spans="1:12" ht="38" hidden="1" x14ac:dyDescent="0.2">
      <c r="A4338" s="24">
        <v>83591</v>
      </c>
      <c r="B4338" s="24">
        <v>1</v>
      </c>
      <c r="C4338" s="24">
        <v>686</v>
      </c>
      <c r="D4338" s="24">
        <v>660</v>
      </c>
      <c r="E4338" s="25" t="str">
        <f>_xlfn.XLOOKUP(A4338,Product!A$2:A$5901,Product!B$2:B$5901,"Not Found")</f>
        <v>Epicerie sucrée</v>
      </c>
      <c r="F4338" s="25" t="str">
        <f>_xlfn.XLOOKUP(A4338,Product!A$2:A$5901,Product!C$2:C$5901,"Not Found")</f>
        <v>Barre de céréales, pâte d'amande</v>
      </c>
      <c r="G4338" s="25" t="str">
        <f>IF(_xlfn.XLOOKUP(A4338,Product!A$2:A$5901,Product!D$2:D$5901,"Not Found") = 0,"",_xlfn.XLOOKUP(A4338,Product!A$2:A$5901,Product!D$2:D$5901,"Not Found"))</f>
        <v>Barre de céréales, fruits</v>
      </c>
      <c r="H4338" s="30">
        <f>_xlfn.XLOOKUP(A4338,Product!A$2:A$5901,Product!E$2:E$5901,"Not Found")</f>
        <v>2.41</v>
      </c>
      <c r="I4338" s="25" t="str">
        <f>A4338&amp;"_"&amp;E4338&amp;"_"&amp;F4338&amp;"_"&amp;G4338</f>
        <v>83591_Epicerie sucrée_Barre de céréales, pâte d'amande_Barre de céréales, fruits</v>
      </c>
      <c r="J4338" s="30">
        <f>D4338*H4338</f>
        <v>1590.6000000000001</v>
      </c>
      <c r="K4338" s="25">
        <f>IF(D4338&gt;0,1,0)</f>
        <v>1</v>
      </c>
      <c r="L4338" s="26">
        <f t="shared" si="67"/>
        <v>0</v>
      </c>
    </row>
    <row r="4339" spans="1:12" ht="19" hidden="1" x14ac:dyDescent="0.2">
      <c r="A4339" s="24">
        <v>83592</v>
      </c>
      <c r="B4339" s="24">
        <v>1</v>
      </c>
      <c r="C4339" s="24">
        <v>54</v>
      </c>
      <c r="D4339" s="24">
        <v>52</v>
      </c>
      <c r="E4339" s="25" t="str">
        <f>_xlfn.XLOOKUP(A4339,Product!A$2:A$5901,Product!B$2:B$5901,"Not Found")</f>
        <v>Epicerie sucrée</v>
      </c>
      <c r="F4339" s="25" t="str">
        <f>_xlfn.XLOOKUP(A4339,Product!A$2:A$5901,Product!C$2:C$5901,"Not Found")</f>
        <v>Biscuits, Gâteaux</v>
      </c>
      <c r="G4339" s="25" t="str">
        <f>IF(_xlfn.XLOOKUP(A4339,Product!A$2:A$5901,Product!D$2:D$5901,"Not Found") = 0,"",_xlfn.XLOOKUP(A4339,Product!A$2:A$5901,Product!D$2:D$5901,"Not Found"))</f>
        <v>Biscuit sans gluten</v>
      </c>
      <c r="H4339" s="30">
        <f>_xlfn.XLOOKUP(A4339,Product!A$2:A$5901,Product!E$2:E$5901,"Not Found")</f>
        <v>3.56</v>
      </c>
      <c r="I4339" s="25" t="str">
        <f>A4339&amp;"_"&amp;E4339&amp;"_"&amp;F4339&amp;"_"&amp;G4339</f>
        <v>83592_Epicerie sucrée_Biscuits, Gâteaux_Biscuit sans gluten</v>
      </c>
      <c r="J4339" s="30">
        <f>D4339*H4339</f>
        <v>185.12</v>
      </c>
      <c r="K4339" s="25">
        <f>IF(D4339&gt;0,1,0)</f>
        <v>1</v>
      </c>
      <c r="L4339" s="26">
        <f t="shared" si="67"/>
        <v>0</v>
      </c>
    </row>
    <row r="4340" spans="1:12" ht="19" hidden="1" x14ac:dyDescent="0.2">
      <c r="A4340" s="24">
        <v>83640</v>
      </c>
      <c r="B4340" s="24">
        <v>1</v>
      </c>
      <c r="C4340" s="24">
        <v>29</v>
      </c>
      <c r="D4340" s="24">
        <v>10</v>
      </c>
      <c r="E4340" s="25" t="str">
        <f>_xlfn.XLOOKUP(A4340,Product!A$2:A$5901,Product!B$2:B$5901,"Not Found")</f>
        <v>Epicerie sucrée</v>
      </c>
      <c r="F4340" s="25" t="str">
        <f>_xlfn.XLOOKUP(A4340,Product!A$2:A$5901,Product!C$2:C$5901,"Not Found")</f>
        <v>Compote et dessert</v>
      </c>
      <c r="G4340" s="25" t="str">
        <f>IF(_xlfn.XLOOKUP(A4340,Product!A$2:A$5901,Product!D$2:D$5901,"Not Found") = 0,"",_xlfn.XLOOKUP(A4340,Product!A$2:A$5901,Product!D$2:D$5901,"Not Found"))</f>
        <v>Compote et purée de fruit</v>
      </c>
      <c r="H4340" s="30">
        <f>_xlfn.XLOOKUP(A4340,Product!A$2:A$5901,Product!E$2:E$5901,"Not Found")</f>
        <v>2.19</v>
      </c>
      <c r="I4340" s="25" t="str">
        <f>A4340&amp;"_"&amp;E4340&amp;"_"&amp;F4340&amp;"_"&amp;G4340</f>
        <v>83640_Epicerie sucrée_Compote et dessert_Compote et purée de fruit</v>
      </c>
      <c r="J4340" s="30">
        <f>D4340*H4340</f>
        <v>21.9</v>
      </c>
      <c r="K4340" s="25">
        <f>IF(D4340&gt;0,1,0)</f>
        <v>1</v>
      </c>
      <c r="L4340" s="26">
        <f t="shared" si="67"/>
        <v>0</v>
      </c>
    </row>
    <row r="4341" spans="1:12" ht="19" hidden="1" x14ac:dyDescent="0.2">
      <c r="A4341" s="24">
        <v>83646</v>
      </c>
      <c r="B4341" s="24">
        <v>1</v>
      </c>
      <c r="C4341" s="24">
        <v>411</v>
      </c>
      <c r="D4341" s="24">
        <v>321</v>
      </c>
      <c r="E4341" s="25" t="str">
        <f>_xlfn.XLOOKUP(A4341,Product!A$2:A$5901,Product!B$2:B$5901,"Not Found")</f>
        <v>Epicerie sucrée</v>
      </c>
      <c r="F4341" s="25" t="str">
        <f>_xlfn.XLOOKUP(A4341,Product!A$2:A$5901,Product!C$2:C$5901,"Not Found")</f>
        <v>Sucre et édulcorant</v>
      </c>
      <c r="G4341" s="25" t="str">
        <f>IF(_xlfn.XLOOKUP(A4341,Product!A$2:A$5901,Product!D$2:D$5901,"Not Found") = 0,"",_xlfn.XLOOKUP(A4341,Product!A$2:A$5901,Product!D$2:D$5901,"Not Found"))</f>
        <v>Sucre</v>
      </c>
      <c r="H4341" s="30">
        <f>_xlfn.XLOOKUP(A4341,Product!A$2:A$5901,Product!E$2:E$5901,"Not Found")</f>
        <v>2.02</v>
      </c>
      <c r="I4341" s="25" t="str">
        <f>A4341&amp;"_"&amp;E4341&amp;"_"&amp;F4341&amp;"_"&amp;G4341</f>
        <v>83646_Epicerie sucrée_Sucre et édulcorant_Sucre</v>
      </c>
      <c r="J4341" s="30">
        <f>D4341*H4341</f>
        <v>648.41999999999996</v>
      </c>
      <c r="K4341" s="25">
        <f>IF(D4341&gt;0,1,0)</f>
        <v>1</v>
      </c>
      <c r="L4341" s="26">
        <f t="shared" si="67"/>
        <v>0</v>
      </c>
    </row>
    <row r="4342" spans="1:12" ht="19" hidden="1" x14ac:dyDescent="0.2">
      <c r="A4342" s="24">
        <v>83745</v>
      </c>
      <c r="B4342" s="24">
        <v>0</v>
      </c>
      <c r="C4342" s="24">
        <v>273</v>
      </c>
      <c r="D4342" s="24">
        <v>210</v>
      </c>
      <c r="E4342" s="25" t="str">
        <f>_xlfn.XLOOKUP(A4342,Product!A$2:A$5901,Product!B$2:B$5901,"Not Found")</f>
        <v>Epicerie sucrée</v>
      </c>
      <c r="F4342" s="25" t="str">
        <f>_xlfn.XLOOKUP(A4342,Product!A$2:A$5901,Product!C$2:C$5901,"Not Found")</f>
        <v>Chocolat bio</v>
      </c>
      <c r="G4342" s="25" t="str">
        <f>IF(_xlfn.XLOOKUP(A4342,Product!A$2:A$5901,Product!D$2:D$5901,"Not Found") = 0,"",_xlfn.XLOOKUP(A4342,Product!A$2:A$5901,Product!D$2:D$5901,"Not Found"))</f>
        <v>Chocolat noir</v>
      </c>
      <c r="H4342" s="30">
        <f>_xlfn.XLOOKUP(A4342,Product!A$2:A$5901,Product!E$2:E$5901,"Not Found")</f>
        <v>1.81</v>
      </c>
      <c r="I4342" s="25" t="str">
        <f>A4342&amp;"_"&amp;E4342&amp;"_"&amp;F4342&amp;"_"&amp;G4342</f>
        <v>83745_Epicerie sucrée_Chocolat bio_Chocolat noir</v>
      </c>
      <c r="J4342" s="30">
        <f>D4342*H4342</f>
        <v>380.1</v>
      </c>
      <c r="K4342" s="25">
        <f>IF(D4342&gt;0,1,0)</f>
        <v>1</v>
      </c>
      <c r="L4342" s="26">
        <f t="shared" si="67"/>
        <v>0</v>
      </c>
    </row>
    <row r="4343" spans="1:12" ht="19" hidden="1" x14ac:dyDescent="0.2">
      <c r="A4343" s="24">
        <v>83748</v>
      </c>
      <c r="B4343" s="24">
        <v>0</v>
      </c>
      <c r="C4343" s="24">
        <v>123</v>
      </c>
      <c r="D4343" s="24">
        <v>67</v>
      </c>
      <c r="E4343" s="25" t="str">
        <f>_xlfn.XLOOKUP(A4343,Product!A$2:A$5901,Product!B$2:B$5901,"Not Found")</f>
        <v>Epicerie sucrée</v>
      </c>
      <c r="F4343" s="25" t="str">
        <f>_xlfn.XLOOKUP(A4343,Product!A$2:A$5901,Product!C$2:C$5901,"Not Found")</f>
        <v>Chocolat bio</v>
      </c>
      <c r="G4343" s="25" t="str">
        <f>IF(_xlfn.XLOOKUP(A4343,Product!A$2:A$5901,Product!D$2:D$5901,"Not Found") = 0,"",_xlfn.XLOOKUP(A4343,Product!A$2:A$5901,Product!D$2:D$5901,"Not Found"))</f>
        <v>Chocolat noir</v>
      </c>
      <c r="H4343" s="30">
        <f>_xlfn.XLOOKUP(A4343,Product!A$2:A$5901,Product!E$2:E$5901,"Not Found")</f>
        <v>1.81</v>
      </c>
      <c r="I4343" s="25" t="str">
        <f>A4343&amp;"_"&amp;E4343&amp;"_"&amp;F4343&amp;"_"&amp;G4343</f>
        <v>83748_Epicerie sucrée_Chocolat bio_Chocolat noir</v>
      </c>
      <c r="J4343" s="30">
        <f>D4343*H4343</f>
        <v>121.27000000000001</v>
      </c>
      <c r="K4343" s="25">
        <f>IF(D4343&gt;0,1,0)</f>
        <v>1</v>
      </c>
      <c r="L4343" s="26">
        <f t="shared" si="67"/>
        <v>0</v>
      </c>
    </row>
    <row r="4344" spans="1:12" ht="19" hidden="1" x14ac:dyDescent="0.2">
      <c r="A4344" s="24">
        <v>83758</v>
      </c>
      <c r="B4344" s="24">
        <v>1</v>
      </c>
      <c r="C4344" s="24">
        <v>284</v>
      </c>
      <c r="D4344" s="24">
        <v>202</v>
      </c>
      <c r="E4344" s="25" t="str">
        <f>_xlfn.XLOOKUP(A4344,Product!A$2:A$5901,Product!B$2:B$5901,"Not Found")</f>
        <v>Epicerie sucrée</v>
      </c>
      <c r="F4344" s="25" t="str">
        <f>_xlfn.XLOOKUP(A4344,Product!A$2:A$5901,Product!C$2:C$5901,"Not Found")</f>
        <v>Chocolat bio</v>
      </c>
      <c r="G4344" s="25" t="str">
        <f>IF(_xlfn.XLOOKUP(A4344,Product!A$2:A$5901,Product!D$2:D$5901,"Not Found") = 0,"",_xlfn.XLOOKUP(A4344,Product!A$2:A$5901,Product!D$2:D$5901,"Not Found"))</f>
        <v>Chocolat pâtissier</v>
      </c>
      <c r="H4344" s="30">
        <f>_xlfn.XLOOKUP(A4344,Product!A$2:A$5901,Product!E$2:E$5901,"Not Found")</f>
        <v>2.4</v>
      </c>
      <c r="I4344" s="25" t="str">
        <f>A4344&amp;"_"&amp;E4344&amp;"_"&amp;F4344&amp;"_"&amp;G4344</f>
        <v>83758_Epicerie sucrée_Chocolat bio_Chocolat pâtissier</v>
      </c>
      <c r="J4344" s="30">
        <f>D4344*H4344</f>
        <v>484.79999999999995</v>
      </c>
      <c r="K4344" s="25">
        <f>IF(D4344&gt;0,1,0)</f>
        <v>1</v>
      </c>
      <c r="L4344" s="26">
        <f t="shared" si="67"/>
        <v>0</v>
      </c>
    </row>
    <row r="4345" spans="1:12" ht="19" hidden="1" x14ac:dyDescent="0.2">
      <c r="A4345" s="24">
        <v>83765</v>
      </c>
      <c r="B4345" s="24">
        <v>1</v>
      </c>
      <c r="C4345" s="24">
        <v>741</v>
      </c>
      <c r="D4345" s="24">
        <v>324</v>
      </c>
      <c r="E4345" s="25" t="str">
        <f>_xlfn.XLOOKUP(A4345,Product!A$2:A$5901,Product!B$2:B$5901,"Not Found")</f>
        <v>Epicerie sucrée</v>
      </c>
      <c r="F4345" s="25" t="str">
        <f>_xlfn.XLOOKUP(A4345,Product!A$2:A$5901,Product!C$2:C$5901,"Not Found")</f>
        <v>Chocolat bio</v>
      </c>
      <c r="G4345" s="25" t="str">
        <f>IF(_xlfn.XLOOKUP(A4345,Product!A$2:A$5901,Product!D$2:D$5901,"Not Found") = 0,"",_xlfn.XLOOKUP(A4345,Product!A$2:A$5901,Product!D$2:D$5901,"Not Found"))</f>
        <v>Chocolat noir</v>
      </c>
      <c r="H4345" s="30">
        <f>_xlfn.XLOOKUP(A4345,Product!A$2:A$5901,Product!E$2:E$5901,"Not Found")</f>
        <v>1.87</v>
      </c>
      <c r="I4345" s="25" t="str">
        <f>A4345&amp;"_"&amp;E4345&amp;"_"&amp;F4345&amp;"_"&amp;G4345</f>
        <v>83765_Epicerie sucrée_Chocolat bio_Chocolat noir</v>
      </c>
      <c r="J4345" s="30">
        <f>D4345*H4345</f>
        <v>605.88</v>
      </c>
      <c r="K4345" s="25">
        <f>IF(D4345&gt;0,1,0)</f>
        <v>1</v>
      </c>
      <c r="L4345" s="26">
        <f t="shared" si="67"/>
        <v>0</v>
      </c>
    </row>
    <row r="4346" spans="1:12" ht="19" hidden="1" x14ac:dyDescent="0.2">
      <c r="A4346" s="24">
        <v>83767</v>
      </c>
      <c r="B4346" s="24">
        <v>1</v>
      </c>
      <c r="C4346" s="24">
        <v>658</v>
      </c>
      <c r="D4346" s="24">
        <v>568</v>
      </c>
      <c r="E4346" s="25" t="str">
        <f>_xlfn.XLOOKUP(A4346,Product!A$2:A$5901,Product!B$2:B$5901,"Not Found")</f>
        <v>Epicerie sucrée</v>
      </c>
      <c r="F4346" s="25" t="str">
        <f>_xlfn.XLOOKUP(A4346,Product!A$2:A$5901,Product!C$2:C$5901,"Not Found")</f>
        <v>Chocolat bio</v>
      </c>
      <c r="G4346" s="25" t="str">
        <f>IF(_xlfn.XLOOKUP(A4346,Product!A$2:A$5901,Product!D$2:D$5901,"Not Found") = 0,"",_xlfn.XLOOKUP(A4346,Product!A$2:A$5901,Product!D$2:D$5901,"Not Found"))</f>
        <v>Chocolat noir</v>
      </c>
      <c r="H4346" s="30">
        <f>_xlfn.XLOOKUP(A4346,Product!A$2:A$5901,Product!E$2:E$5901,"Not Found")</f>
        <v>1.87</v>
      </c>
      <c r="I4346" s="25" t="str">
        <f>A4346&amp;"_"&amp;E4346&amp;"_"&amp;F4346&amp;"_"&amp;G4346</f>
        <v>83767_Epicerie sucrée_Chocolat bio_Chocolat noir</v>
      </c>
      <c r="J4346" s="30">
        <f>D4346*H4346</f>
        <v>1062.1600000000001</v>
      </c>
      <c r="K4346" s="25">
        <f>IF(D4346&gt;0,1,0)</f>
        <v>1</v>
      </c>
      <c r="L4346" s="26">
        <f t="shared" si="67"/>
        <v>0</v>
      </c>
    </row>
    <row r="4347" spans="1:12" ht="19" hidden="1" x14ac:dyDescent="0.2">
      <c r="A4347" s="24">
        <v>83770</v>
      </c>
      <c r="B4347" s="24">
        <v>1</v>
      </c>
      <c r="C4347" s="24">
        <v>77</v>
      </c>
      <c r="D4347" s="24">
        <v>70</v>
      </c>
      <c r="E4347" s="25" t="str">
        <f>_xlfn.XLOOKUP(A4347,Product!A$2:A$5901,Product!B$2:B$5901,"Not Found")</f>
        <v>Epicerie sucrée</v>
      </c>
      <c r="F4347" s="25" t="str">
        <f>_xlfn.XLOOKUP(A4347,Product!A$2:A$5901,Product!C$2:C$5901,"Not Found")</f>
        <v>Chocolat bio</v>
      </c>
      <c r="G4347" s="25" t="str">
        <f>IF(_xlfn.XLOOKUP(A4347,Product!A$2:A$5901,Product!D$2:D$5901,"Not Found") = 0,"",_xlfn.XLOOKUP(A4347,Product!A$2:A$5901,Product!D$2:D$5901,"Not Found"))</f>
        <v>Chocolat noir</v>
      </c>
      <c r="H4347" s="30">
        <f>_xlfn.XLOOKUP(A4347,Product!A$2:A$5901,Product!E$2:E$5901,"Not Found")</f>
        <v>2.0499999999999998</v>
      </c>
      <c r="I4347" s="25" t="str">
        <f>A4347&amp;"_"&amp;E4347&amp;"_"&amp;F4347&amp;"_"&amp;G4347</f>
        <v>83770_Epicerie sucrée_Chocolat bio_Chocolat noir</v>
      </c>
      <c r="J4347" s="30">
        <f>D4347*H4347</f>
        <v>143.5</v>
      </c>
      <c r="K4347" s="25">
        <f>IF(D4347&gt;0,1,0)</f>
        <v>1</v>
      </c>
      <c r="L4347" s="26">
        <f t="shared" si="67"/>
        <v>0</v>
      </c>
    </row>
    <row r="4348" spans="1:12" ht="19" hidden="1" x14ac:dyDescent="0.2">
      <c r="A4348" s="24">
        <v>83771</v>
      </c>
      <c r="B4348" s="24">
        <v>0</v>
      </c>
      <c r="C4348" s="24">
        <v>234</v>
      </c>
      <c r="D4348" s="24">
        <v>76</v>
      </c>
      <c r="E4348" s="25" t="str">
        <f>_xlfn.XLOOKUP(A4348,Product!A$2:A$5901,Product!B$2:B$5901,"Not Found")</f>
        <v>Epicerie sucrée</v>
      </c>
      <c r="F4348" s="25" t="str">
        <f>_xlfn.XLOOKUP(A4348,Product!A$2:A$5901,Product!C$2:C$5901,"Not Found")</f>
        <v>Chocolat bio</v>
      </c>
      <c r="G4348" s="25" t="str">
        <f>IF(_xlfn.XLOOKUP(A4348,Product!A$2:A$5901,Product!D$2:D$5901,"Not Found") = 0,"",_xlfn.XLOOKUP(A4348,Product!A$2:A$5901,Product!D$2:D$5901,"Not Found"))</f>
        <v>Chocolat noir</v>
      </c>
      <c r="H4348" s="30">
        <f>_xlfn.XLOOKUP(A4348,Product!A$2:A$5901,Product!E$2:E$5901,"Not Found")</f>
        <v>2.0499999999999998</v>
      </c>
      <c r="I4348" s="25" t="str">
        <f>A4348&amp;"_"&amp;E4348&amp;"_"&amp;F4348&amp;"_"&amp;G4348</f>
        <v>83771_Epicerie sucrée_Chocolat bio_Chocolat noir</v>
      </c>
      <c r="J4348" s="30">
        <f>D4348*H4348</f>
        <v>155.79999999999998</v>
      </c>
      <c r="K4348" s="25">
        <f>IF(D4348&gt;0,1,0)</f>
        <v>1</v>
      </c>
      <c r="L4348" s="26">
        <f t="shared" si="67"/>
        <v>0</v>
      </c>
    </row>
    <row r="4349" spans="1:12" ht="19" hidden="1" x14ac:dyDescent="0.2">
      <c r="A4349" s="24">
        <v>83773</v>
      </c>
      <c r="B4349" s="24">
        <v>0</v>
      </c>
      <c r="C4349" s="24">
        <v>802</v>
      </c>
      <c r="D4349" s="24">
        <v>19</v>
      </c>
      <c r="E4349" s="25" t="str">
        <f>_xlfn.XLOOKUP(A4349,Product!A$2:A$5901,Product!B$2:B$5901,"Not Found")</f>
        <v>Epicerie sucrée</v>
      </c>
      <c r="F4349" s="25" t="str">
        <f>_xlfn.XLOOKUP(A4349,Product!A$2:A$5901,Product!C$2:C$5901,"Not Found")</f>
        <v>Chocolat bio</v>
      </c>
      <c r="G4349" s="25" t="str">
        <f>IF(_xlfn.XLOOKUP(A4349,Product!A$2:A$5901,Product!D$2:D$5901,"Not Found") = 0,"",_xlfn.XLOOKUP(A4349,Product!A$2:A$5901,Product!D$2:D$5901,"Not Found"))</f>
        <v>Chocolat au lait</v>
      </c>
      <c r="H4349" s="30">
        <f>_xlfn.XLOOKUP(A4349,Product!A$2:A$5901,Product!E$2:E$5901,"Not Found")</f>
        <v>1.41</v>
      </c>
      <c r="I4349" s="25" t="str">
        <f>A4349&amp;"_"&amp;E4349&amp;"_"&amp;F4349&amp;"_"&amp;G4349</f>
        <v>83773_Epicerie sucrée_Chocolat bio_Chocolat au lait</v>
      </c>
      <c r="J4349" s="30">
        <f>D4349*H4349</f>
        <v>26.79</v>
      </c>
      <c r="K4349" s="25">
        <f>IF(D4349&gt;0,1,0)</f>
        <v>1</v>
      </c>
      <c r="L4349" s="26">
        <f t="shared" si="67"/>
        <v>0</v>
      </c>
    </row>
    <row r="4350" spans="1:12" ht="19" hidden="1" x14ac:dyDescent="0.2">
      <c r="A4350" s="24">
        <v>83777</v>
      </c>
      <c r="B4350" s="24">
        <v>0</v>
      </c>
      <c r="C4350" s="24">
        <v>238</v>
      </c>
      <c r="D4350" s="24">
        <v>154</v>
      </c>
      <c r="E4350" s="25" t="str">
        <f>_xlfn.XLOOKUP(A4350,Product!A$2:A$5901,Product!B$2:B$5901,"Not Found")</f>
        <v>Epicerie sucrée</v>
      </c>
      <c r="F4350" s="25" t="str">
        <f>_xlfn.XLOOKUP(A4350,Product!A$2:A$5901,Product!C$2:C$5901,"Not Found")</f>
        <v>Chocolat bio</v>
      </c>
      <c r="G4350" s="25" t="str">
        <f>IF(_xlfn.XLOOKUP(A4350,Product!A$2:A$5901,Product!D$2:D$5901,"Not Found") = 0,"",_xlfn.XLOOKUP(A4350,Product!A$2:A$5901,Product!D$2:D$5901,"Not Found"))</f>
        <v>Chocolat au lait</v>
      </c>
      <c r="H4350" s="30">
        <f>_xlfn.XLOOKUP(A4350,Product!A$2:A$5901,Product!E$2:E$5901,"Not Found")</f>
        <v>1.69</v>
      </c>
      <c r="I4350" s="25" t="str">
        <f>A4350&amp;"_"&amp;E4350&amp;"_"&amp;F4350&amp;"_"&amp;G4350</f>
        <v>83777_Epicerie sucrée_Chocolat bio_Chocolat au lait</v>
      </c>
      <c r="J4350" s="30">
        <f>D4350*H4350</f>
        <v>260.26</v>
      </c>
      <c r="K4350" s="25">
        <f>IF(D4350&gt;0,1,0)</f>
        <v>1</v>
      </c>
      <c r="L4350" s="26">
        <f t="shared" si="67"/>
        <v>0</v>
      </c>
    </row>
    <row r="4351" spans="1:12" ht="19" hidden="1" x14ac:dyDescent="0.2">
      <c r="A4351" s="24">
        <v>83789</v>
      </c>
      <c r="B4351" s="24">
        <v>1</v>
      </c>
      <c r="C4351" s="24">
        <v>115</v>
      </c>
      <c r="D4351" s="24">
        <v>14</v>
      </c>
      <c r="E4351" s="25" t="str">
        <f>_xlfn.XLOOKUP(A4351,Product!A$2:A$5901,Product!B$2:B$5901,"Not Found")</f>
        <v>Epicerie sucrée</v>
      </c>
      <c r="F4351" s="25" t="str">
        <f>_xlfn.XLOOKUP(A4351,Product!A$2:A$5901,Product!C$2:C$5901,"Not Found")</f>
        <v>Compote et dessert</v>
      </c>
      <c r="G4351" s="25" t="str">
        <f>IF(_xlfn.XLOOKUP(A4351,Product!A$2:A$5901,Product!D$2:D$5901,"Not Found") = 0,"",_xlfn.XLOOKUP(A4351,Product!A$2:A$5901,Product!D$2:D$5901,"Not Found"))</f>
        <v>Compote et purée de fruit</v>
      </c>
      <c r="H4351" s="30">
        <f>_xlfn.XLOOKUP(A4351,Product!A$2:A$5901,Product!E$2:E$5901,"Not Found")</f>
        <v>1.97</v>
      </c>
      <c r="I4351" s="25" t="str">
        <f>A4351&amp;"_"&amp;E4351&amp;"_"&amp;F4351&amp;"_"&amp;G4351</f>
        <v>83789_Epicerie sucrée_Compote et dessert_Compote et purée de fruit</v>
      </c>
      <c r="J4351" s="30">
        <f>D4351*H4351</f>
        <v>27.58</v>
      </c>
      <c r="K4351" s="25">
        <f>IF(D4351&gt;0,1,0)</f>
        <v>1</v>
      </c>
      <c r="L4351" s="26">
        <f t="shared" si="67"/>
        <v>0</v>
      </c>
    </row>
    <row r="4352" spans="1:12" ht="19" hidden="1" x14ac:dyDescent="0.2">
      <c r="A4352" s="24">
        <v>83793</v>
      </c>
      <c r="B4352" s="24">
        <v>1</v>
      </c>
      <c r="C4352" s="24">
        <v>772</v>
      </c>
      <c r="D4352" s="24">
        <v>397</v>
      </c>
      <c r="E4352" s="25" t="str">
        <f>_xlfn.XLOOKUP(A4352,Product!A$2:A$5901,Product!B$2:B$5901,"Not Found")</f>
        <v>Epicerie sucrée</v>
      </c>
      <c r="F4352" s="25" t="str">
        <f>_xlfn.XLOOKUP(A4352,Product!A$2:A$5901,Product!C$2:C$5901,"Not Found")</f>
        <v>Compote et dessert</v>
      </c>
      <c r="G4352" s="25" t="str">
        <f>IF(_xlfn.XLOOKUP(A4352,Product!A$2:A$5901,Product!D$2:D$5901,"Not Found") = 0,"",_xlfn.XLOOKUP(A4352,Product!A$2:A$5901,Product!D$2:D$5901,"Not Found"))</f>
        <v>Compote et purée de fruit</v>
      </c>
      <c r="H4352" s="30">
        <f>_xlfn.XLOOKUP(A4352,Product!A$2:A$5901,Product!E$2:E$5901,"Not Found")</f>
        <v>1.97</v>
      </c>
      <c r="I4352" s="25" t="str">
        <f>A4352&amp;"_"&amp;E4352&amp;"_"&amp;F4352&amp;"_"&amp;G4352</f>
        <v>83793_Epicerie sucrée_Compote et dessert_Compote et purée de fruit</v>
      </c>
      <c r="J4352" s="30">
        <f>D4352*H4352</f>
        <v>782.09</v>
      </c>
      <c r="K4352" s="25">
        <f>IF(D4352&gt;0,1,0)</f>
        <v>1</v>
      </c>
      <c r="L4352" s="26">
        <f t="shared" si="67"/>
        <v>0</v>
      </c>
    </row>
    <row r="4353" spans="1:12" ht="19" hidden="1" x14ac:dyDescent="0.2">
      <c r="A4353" s="24">
        <v>84034</v>
      </c>
      <c r="B4353" s="24">
        <v>1</v>
      </c>
      <c r="C4353" s="24">
        <v>508</v>
      </c>
      <c r="D4353" s="24">
        <v>494</v>
      </c>
      <c r="E4353" s="25" t="str">
        <f>_xlfn.XLOOKUP(A4353,Product!A$2:A$5901,Product!B$2:B$5901,"Not Found")</f>
        <v>Epicerie sucrée</v>
      </c>
      <c r="F4353" s="25" t="str">
        <f>_xlfn.XLOOKUP(A4353,Product!A$2:A$5901,Product!C$2:C$5901,"Not Found")</f>
        <v>Sucre et édulcorant</v>
      </c>
      <c r="G4353" s="25" t="str">
        <f>IF(_xlfn.XLOOKUP(A4353,Product!A$2:A$5901,Product!D$2:D$5901,"Not Found") = 0,"",_xlfn.XLOOKUP(A4353,Product!A$2:A$5901,Product!D$2:D$5901,"Not Found"))</f>
        <v>Édulcorant naturel</v>
      </c>
      <c r="H4353" s="30">
        <f>_xlfn.XLOOKUP(A4353,Product!A$2:A$5901,Product!E$2:E$5901,"Not Found")</f>
        <v>3.91</v>
      </c>
      <c r="I4353" s="25" t="str">
        <f>A4353&amp;"_"&amp;E4353&amp;"_"&amp;F4353&amp;"_"&amp;G4353</f>
        <v>84034_Epicerie sucrée_Sucre et édulcorant_Édulcorant naturel</v>
      </c>
      <c r="J4353" s="30">
        <f>D4353*H4353</f>
        <v>1931.54</v>
      </c>
      <c r="K4353" s="25">
        <f>IF(D4353&gt;0,1,0)</f>
        <v>1</v>
      </c>
      <c r="L4353" s="26">
        <f t="shared" si="67"/>
        <v>0</v>
      </c>
    </row>
    <row r="4354" spans="1:12" ht="19" hidden="1" x14ac:dyDescent="0.2">
      <c r="A4354" s="24">
        <v>84202</v>
      </c>
      <c r="B4354" s="24">
        <v>1</v>
      </c>
      <c r="C4354" s="24">
        <v>499</v>
      </c>
      <c r="D4354" s="24">
        <v>408</v>
      </c>
      <c r="E4354" s="25" t="str">
        <f>_xlfn.XLOOKUP(A4354,Product!A$2:A$5901,Product!B$2:B$5901,"Not Found")</f>
        <v>Epicerie sucrée</v>
      </c>
      <c r="F4354" s="25" t="str">
        <f>_xlfn.XLOOKUP(A4354,Product!A$2:A$5901,Product!C$2:C$5901,"Not Found")</f>
        <v>Céréales petit déjeuner</v>
      </c>
      <c r="G4354" s="25" t="str">
        <f>IF(_xlfn.XLOOKUP(A4354,Product!A$2:A$5901,Product!D$2:D$5901,"Not Found") = 0,"",_xlfn.XLOOKUP(A4354,Product!A$2:A$5901,Product!D$2:D$5901,"Not Found"))</f>
        <v>Muesli nature</v>
      </c>
      <c r="H4354" s="30">
        <f>_xlfn.XLOOKUP(A4354,Product!A$2:A$5901,Product!E$2:E$5901,"Not Found")</f>
        <v>2.15</v>
      </c>
      <c r="I4354" s="25" t="str">
        <f>A4354&amp;"_"&amp;E4354&amp;"_"&amp;F4354&amp;"_"&amp;G4354</f>
        <v>84202_Epicerie sucrée_Céréales petit déjeuner_Muesli nature</v>
      </c>
      <c r="J4354" s="30">
        <f>D4354*H4354</f>
        <v>877.19999999999993</v>
      </c>
      <c r="K4354" s="25">
        <f>IF(D4354&gt;0,1,0)</f>
        <v>1</v>
      </c>
      <c r="L4354" s="26">
        <f t="shared" si="67"/>
        <v>0</v>
      </c>
    </row>
    <row r="4355" spans="1:12" ht="19" hidden="1" x14ac:dyDescent="0.2">
      <c r="A4355" s="24">
        <v>84203</v>
      </c>
      <c r="B4355" s="24">
        <v>0</v>
      </c>
      <c r="C4355" s="24">
        <v>454</v>
      </c>
      <c r="D4355" s="24">
        <v>37</v>
      </c>
      <c r="E4355" s="25" t="str">
        <f>_xlfn.XLOOKUP(A4355,Product!A$2:A$5901,Product!B$2:B$5901,"Not Found")</f>
        <v>Epicerie sucrée</v>
      </c>
      <c r="F4355" s="25" t="str">
        <f>_xlfn.XLOOKUP(A4355,Product!A$2:A$5901,Product!C$2:C$5901,"Not Found")</f>
        <v>Céréales petit déjeuner</v>
      </c>
      <c r="G4355" s="25" t="str">
        <f>IF(_xlfn.XLOOKUP(A4355,Product!A$2:A$5901,Product!D$2:D$5901,"Not Found") = 0,"",_xlfn.XLOOKUP(A4355,Product!A$2:A$5901,Product!D$2:D$5901,"Not Found"))</f>
        <v>Muesli au chocolat</v>
      </c>
      <c r="H4355" s="30">
        <f>_xlfn.XLOOKUP(A4355,Product!A$2:A$5901,Product!E$2:E$5901,"Not Found")</f>
        <v>2.88</v>
      </c>
      <c r="I4355" s="25" t="str">
        <f>A4355&amp;"_"&amp;E4355&amp;"_"&amp;F4355&amp;"_"&amp;G4355</f>
        <v>84203_Epicerie sucrée_Céréales petit déjeuner_Muesli au chocolat</v>
      </c>
      <c r="J4355" s="30">
        <f>D4355*H4355</f>
        <v>106.56</v>
      </c>
      <c r="K4355" s="25">
        <f>IF(D4355&gt;0,1,0)</f>
        <v>1</v>
      </c>
      <c r="L4355" s="26">
        <f t="shared" ref="L4355:L4418" si="68">1-K4355</f>
        <v>0</v>
      </c>
    </row>
    <row r="4356" spans="1:12" ht="19" hidden="1" x14ac:dyDescent="0.2">
      <c r="A4356" s="24">
        <v>84211</v>
      </c>
      <c r="B4356" s="24">
        <v>1</v>
      </c>
      <c r="C4356" s="24">
        <v>423</v>
      </c>
      <c r="D4356" s="24">
        <v>238</v>
      </c>
      <c r="E4356" s="25" t="str">
        <f>_xlfn.XLOOKUP(A4356,Product!A$2:A$5901,Product!B$2:B$5901,"Not Found")</f>
        <v>Epicerie sucrée</v>
      </c>
      <c r="F4356" s="25" t="str">
        <f>_xlfn.XLOOKUP(A4356,Product!A$2:A$5901,Product!C$2:C$5901,"Not Found")</f>
        <v>Céréales petit déjeuner</v>
      </c>
      <c r="G4356" s="25" t="str">
        <f>IF(_xlfn.XLOOKUP(A4356,Product!A$2:A$5901,Product!D$2:D$5901,"Not Found") = 0,"",_xlfn.XLOOKUP(A4356,Product!A$2:A$5901,Product!D$2:D$5901,"Not Found"))</f>
        <v>Muesli au chocolat</v>
      </c>
      <c r="H4356" s="30">
        <f>_xlfn.XLOOKUP(A4356,Product!A$2:A$5901,Product!E$2:E$5901,"Not Found")</f>
        <v>3.25</v>
      </c>
      <c r="I4356" s="25" t="str">
        <f>A4356&amp;"_"&amp;E4356&amp;"_"&amp;F4356&amp;"_"&amp;G4356</f>
        <v>84211_Epicerie sucrée_Céréales petit déjeuner_Muesli au chocolat</v>
      </c>
      <c r="J4356" s="30">
        <f>D4356*H4356</f>
        <v>773.5</v>
      </c>
      <c r="K4356" s="25">
        <f>IF(D4356&gt;0,1,0)</f>
        <v>1</v>
      </c>
      <c r="L4356" s="26">
        <f t="shared" si="68"/>
        <v>0</v>
      </c>
    </row>
    <row r="4357" spans="1:12" ht="19" hidden="1" x14ac:dyDescent="0.2">
      <c r="A4357" s="24">
        <v>84212</v>
      </c>
      <c r="B4357" s="24">
        <v>1</v>
      </c>
      <c r="C4357" s="24">
        <v>155</v>
      </c>
      <c r="D4357" s="24">
        <v>58</v>
      </c>
      <c r="E4357" s="25" t="str">
        <f>_xlfn.XLOOKUP(A4357,Product!A$2:A$5901,Product!B$2:B$5901,"Not Found")</f>
        <v>Epicerie sucrée</v>
      </c>
      <c r="F4357" s="25" t="str">
        <f>_xlfn.XLOOKUP(A4357,Product!A$2:A$5901,Product!C$2:C$5901,"Not Found")</f>
        <v>Céréales petit déjeuner</v>
      </c>
      <c r="G4357" s="25" t="str">
        <f>IF(_xlfn.XLOOKUP(A4357,Product!A$2:A$5901,Product!D$2:D$5901,"Not Found") = 0,"",_xlfn.XLOOKUP(A4357,Product!A$2:A$5901,Product!D$2:D$5901,"Not Found"))</f>
        <v>Muesli au chocolat</v>
      </c>
      <c r="H4357" s="30">
        <f>_xlfn.XLOOKUP(A4357,Product!A$2:A$5901,Product!E$2:E$5901,"Not Found")</f>
        <v>3.28</v>
      </c>
      <c r="I4357" s="25" t="str">
        <f>A4357&amp;"_"&amp;E4357&amp;"_"&amp;F4357&amp;"_"&amp;G4357</f>
        <v>84212_Epicerie sucrée_Céréales petit déjeuner_Muesli au chocolat</v>
      </c>
      <c r="J4357" s="30">
        <f>D4357*H4357</f>
        <v>190.23999999999998</v>
      </c>
      <c r="K4357" s="25">
        <f>IF(D4357&gt;0,1,0)</f>
        <v>1</v>
      </c>
      <c r="L4357" s="26">
        <f t="shared" si="68"/>
        <v>0</v>
      </c>
    </row>
    <row r="4358" spans="1:12" ht="19" hidden="1" x14ac:dyDescent="0.2">
      <c r="A4358" s="24">
        <v>84213</v>
      </c>
      <c r="B4358" s="24">
        <v>1</v>
      </c>
      <c r="C4358" s="24">
        <v>929</v>
      </c>
      <c r="D4358" s="24">
        <v>179</v>
      </c>
      <c r="E4358" s="25" t="str">
        <f>_xlfn.XLOOKUP(A4358,Product!A$2:A$5901,Product!B$2:B$5901,"Not Found")</f>
        <v>Epicerie sucrée</v>
      </c>
      <c r="F4358" s="25" t="str">
        <f>_xlfn.XLOOKUP(A4358,Product!A$2:A$5901,Product!C$2:C$5901,"Not Found")</f>
        <v>Céréales petit déjeuner</v>
      </c>
      <c r="G4358" s="25" t="str">
        <f>IF(_xlfn.XLOOKUP(A4358,Product!A$2:A$5901,Product!D$2:D$5901,"Not Found") = 0,"",_xlfn.XLOOKUP(A4358,Product!A$2:A$5901,Product!D$2:D$5901,"Not Found"))</f>
        <v>Muesli nature</v>
      </c>
      <c r="H4358" s="30">
        <f>_xlfn.XLOOKUP(A4358,Product!A$2:A$5901,Product!E$2:E$5901,"Not Found")</f>
        <v>3.76</v>
      </c>
      <c r="I4358" s="25" t="str">
        <f>A4358&amp;"_"&amp;E4358&amp;"_"&amp;F4358&amp;"_"&amp;G4358</f>
        <v>84213_Epicerie sucrée_Céréales petit déjeuner_Muesli nature</v>
      </c>
      <c r="J4358" s="30">
        <f>D4358*H4358</f>
        <v>673.04</v>
      </c>
      <c r="K4358" s="25">
        <f>IF(D4358&gt;0,1,0)</f>
        <v>1</v>
      </c>
      <c r="L4358" s="26">
        <f t="shared" si="68"/>
        <v>0</v>
      </c>
    </row>
    <row r="4359" spans="1:12" ht="19" hidden="1" x14ac:dyDescent="0.2">
      <c r="A4359" s="24">
        <v>84219</v>
      </c>
      <c r="B4359" s="24">
        <v>0</v>
      </c>
      <c r="C4359" s="24">
        <v>277</v>
      </c>
      <c r="D4359" s="24">
        <v>126</v>
      </c>
      <c r="E4359" s="25" t="str">
        <f>_xlfn.XLOOKUP(A4359,Product!A$2:A$5901,Product!B$2:B$5901,"Not Found")</f>
        <v>Epicerie sucrée</v>
      </c>
      <c r="F4359" s="25" t="str">
        <f>_xlfn.XLOOKUP(A4359,Product!A$2:A$5901,Product!C$2:C$5901,"Not Found")</f>
        <v>Céréales petit déjeuner</v>
      </c>
      <c r="G4359" s="25" t="str">
        <f>IF(_xlfn.XLOOKUP(A4359,Product!A$2:A$5901,Product!D$2:D$5901,"Not Found") = 0,"",_xlfn.XLOOKUP(A4359,Product!A$2:A$5901,Product!D$2:D$5901,"Not Found"))</f>
        <v>Flakes, pétales de céréales</v>
      </c>
      <c r="H4359" s="30">
        <f>_xlfn.XLOOKUP(A4359,Product!A$2:A$5901,Product!E$2:E$5901,"Not Found")</f>
        <v>3.02</v>
      </c>
      <c r="I4359" s="25" t="str">
        <f>A4359&amp;"_"&amp;E4359&amp;"_"&amp;F4359&amp;"_"&amp;G4359</f>
        <v>84219_Epicerie sucrée_Céréales petit déjeuner_Flakes, pétales de céréales</v>
      </c>
      <c r="J4359" s="30">
        <f>D4359*H4359</f>
        <v>380.52</v>
      </c>
      <c r="K4359" s="25">
        <f>IF(D4359&gt;0,1,0)</f>
        <v>1</v>
      </c>
      <c r="L4359" s="26">
        <f t="shared" si="68"/>
        <v>0</v>
      </c>
    </row>
    <row r="4360" spans="1:12" ht="19" hidden="1" x14ac:dyDescent="0.2">
      <c r="A4360" s="24">
        <v>84223</v>
      </c>
      <c r="B4360" s="24">
        <v>1</v>
      </c>
      <c r="C4360" s="24">
        <v>618</v>
      </c>
      <c r="D4360" s="24">
        <v>319</v>
      </c>
      <c r="E4360" s="25" t="str">
        <f>_xlfn.XLOOKUP(A4360,Product!A$2:A$5901,Product!B$2:B$5901,"Not Found")</f>
        <v>Epicerie sucrée</v>
      </c>
      <c r="F4360" s="25" t="str">
        <f>_xlfn.XLOOKUP(A4360,Product!A$2:A$5901,Product!C$2:C$5901,"Not Found")</f>
        <v>Céréales petit déjeuner</v>
      </c>
      <c r="G4360" s="25" t="str">
        <f>IF(_xlfn.XLOOKUP(A4360,Product!A$2:A$5901,Product!D$2:D$5901,"Not Found") = 0,"",_xlfn.XLOOKUP(A4360,Product!A$2:A$5901,Product!D$2:D$5901,"Not Found"))</f>
        <v>Muesli aux fruits</v>
      </c>
      <c r="H4360" s="30">
        <f>_xlfn.XLOOKUP(A4360,Product!A$2:A$5901,Product!E$2:E$5901,"Not Found")</f>
        <v>3.47</v>
      </c>
      <c r="I4360" s="25" t="str">
        <f>A4360&amp;"_"&amp;E4360&amp;"_"&amp;F4360&amp;"_"&amp;G4360</f>
        <v>84223_Epicerie sucrée_Céréales petit déjeuner_Muesli aux fruits</v>
      </c>
      <c r="J4360" s="30">
        <f>D4360*H4360</f>
        <v>1106.93</v>
      </c>
      <c r="K4360" s="25">
        <f>IF(D4360&gt;0,1,0)</f>
        <v>1</v>
      </c>
      <c r="L4360" s="26">
        <f t="shared" si="68"/>
        <v>0</v>
      </c>
    </row>
    <row r="4361" spans="1:12" ht="19" hidden="1" x14ac:dyDescent="0.2">
      <c r="A4361" s="24">
        <v>84225</v>
      </c>
      <c r="B4361" s="24">
        <v>1</v>
      </c>
      <c r="C4361" s="24">
        <v>86</v>
      </c>
      <c r="D4361" s="24">
        <v>83</v>
      </c>
      <c r="E4361" s="25" t="str">
        <f>_xlfn.XLOOKUP(A4361,Product!A$2:A$5901,Product!B$2:B$5901,"Not Found")</f>
        <v>Epicerie sucrée</v>
      </c>
      <c r="F4361" s="25" t="str">
        <f>_xlfn.XLOOKUP(A4361,Product!A$2:A$5901,Product!C$2:C$5901,"Not Found")</f>
        <v>Céréales petit déjeuner</v>
      </c>
      <c r="G4361" s="25" t="str">
        <f>IF(_xlfn.XLOOKUP(A4361,Product!A$2:A$5901,Product!D$2:D$5901,"Not Found") = 0,"",_xlfn.XLOOKUP(A4361,Product!A$2:A$5901,Product!D$2:D$5901,"Not Found"))</f>
        <v>Muesli aux fruits</v>
      </c>
      <c r="H4361" s="30">
        <f>_xlfn.XLOOKUP(A4361,Product!A$2:A$5901,Product!E$2:E$5901,"Not Found")</f>
        <v>2.95</v>
      </c>
      <c r="I4361" s="25" t="str">
        <f>A4361&amp;"_"&amp;E4361&amp;"_"&amp;F4361&amp;"_"&amp;G4361</f>
        <v>84225_Epicerie sucrée_Céréales petit déjeuner_Muesli aux fruits</v>
      </c>
      <c r="J4361" s="30">
        <f>D4361*H4361</f>
        <v>244.85000000000002</v>
      </c>
      <c r="K4361" s="25">
        <f>IF(D4361&gt;0,1,0)</f>
        <v>1</v>
      </c>
      <c r="L4361" s="26">
        <f t="shared" si="68"/>
        <v>0</v>
      </c>
    </row>
    <row r="4362" spans="1:12" ht="19" hidden="1" x14ac:dyDescent="0.2">
      <c r="A4362" s="24">
        <v>84226</v>
      </c>
      <c r="B4362" s="24">
        <v>1</v>
      </c>
      <c r="C4362" s="24">
        <v>385</v>
      </c>
      <c r="D4362" s="24">
        <v>207</v>
      </c>
      <c r="E4362" s="25" t="str">
        <f>_xlfn.XLOOKUP(A4362,Product!A$2:A$5901,Product!B$2:B$5901,"Not Found")</f>
        <v>Epicerie sucrée</v>
      </c>
      <c r="F4362" s="25" t="str">
        <f>_xlfn.XLOOKUP(A4362,Product!A$2:A$5901,Product!C$2:C$5901,"Not Found")</f>
        <v>Céréales petit déjeuner</v>
      </c>
      <c r="G4362" s="25" t="str">
        <f>IF(_xlfn.XLOOKUP(A4362,Product!A$2:A$5901,Product!D$2:D$5901,"Not Found") = 0,"",_xlfn.XLOOKUP(A4362,Product!A$2:A$5901,Product!D$2:D$5901,"Not Found"))</f>
        <v>Muesli aux fruits</v>
      </c>
      <c r="H4362" s="30">
        <f>_xlfn.XLOOKUP(A4362,Product!A$2:A$5901,Product!E$2:E$5901,"Not Found")</f>
        <v>3.21</v>
      </c>
      <c r="I4362" s="25" t="str">
        <f>A4362&amp;"_"&amp;E4362&amp;"_"&amp;F4362&amp;"_"&amp;G4362</f>
        <v>84226_Epicerie sucrée_Céréales petit déjeuner_Muesli aux fruits</v>
      </c>
      <c r="J4362" s="30">
        <f>D4362*H4362</f>
        <v>664.47</v>
      </c>
      <c r="K4362" s="25">
        <f>IF(D4362&gt;0,1,0)</f>
        <v>1</v>
      </c>
      <c r="L4362" s="26">
        <f t="shared" si="68"/>
        <v>0</v>
      </c>
    </row>
    <row r="4363" spans="1:12" ht="19" hidden="1" x14ac:dyDescent="0.2">
      <c r="A4363" s="24">
        <v>84231</v>
      </c>
      <c r="B4363" s="24">
        <v>0</v>
      </c>
      <c r="C4363" s="24">
        <v>192</v>
      </c>
      <c r="D4363" s="24">
        <v>27</v>
      </c>
      <c r="E4363" s="25" t="str">
        <f>_xlfn.XLOOKUP(A4363,Product!A$2:A$5901,Product!B$2:B$5901,"Not Found")</f>
        <v>Epicerie sucrée</v>
      </c>
      <c r="F4363" s="25" t="str">
        <f>_xlfn.XLOOKUP(A4363,Product!A$2:A$5901,Product!C$2:C$5901,"Not Found")</f>
        <v>Céréales petit déjeuner</v>
      </c>
      <c r="G4363" s="25" t="str">
        <f>IF(_xlfn.XLOOKUP(A4363,Product!A$2:A$5901,Product!D$2:D$5901,"Not Found") = 0,"",_xlfn.XLOOKUP(A4363,Product!A$2:A$5901,Product!D$2:D$5901,"Not Found"))</f>
        <v>Muesli aux fruits</v>
      </c>
      <c r="H4363" s="30">
        <f>_xlfn.XLOOKUP(A4363,Product!A$2:A$5901,Product!E$2:E$5901,"Not Found")</f>
        <v>3.17</v>
      </c>
      <c r="I4363" s="25" t="str">
        <f>A4363&amp;"_"&amp;E4363&amp;"_"&amp;F4363&amp;"_"&amp;G4363</f>
        <v>84231_Epicerie sucrée_Céréales petit déjeuner_Muesli aux fruits</v>
      </c>
      <c r="J4363" s="30">
        <f>D4363*H4363</f>
        <v>85.59</v>
      </c>
      <c r="K4363" s="25">
        <f>IF(D4363&gt;0,1,0)</f>
        <v>1</v>
      </c>
      <c r="L4363" s="26">
        <f t="shared" si="68"/>
        <v>0</v>
      </c>
    </row>
    <row r="4364" spans="1:12" ht="19" hidden="1" x14ac:dyDescent="0.2">
      <c r="A4364" s="24">
        <v>84234</v>
      </c>
      <c r="B4364" s="24">
        <v>0</v>
      </c>
      <c r="C4364" s="24">
        <v>852</v>
      </c>
      <c r="D4364" s="24">
        <v>789</v>
      </c>
      <c r="E4364" s="25" t="str">
        <f>_xlfn.XLOOKUP(A4364,Product!A$2:A$5901,Product!B$2:B$5901,"Not Found")</f>
        <v>Epicerie sucrée</v>
      </c>
      <c r="F4364" s="25" t="str">
        <f>_xlfn.XLOOKUP(A4364,Product!A$2:A$5901,Product!C$2:C$5901,"Not Found")</f>
        <v>Céréales petit déjeuner</v>
      </c>
      <c r="G4364" s="25" t="str">
        <f>IF(_xlfn.XLOOKUP(A4364,Product!A$2:A$5901,Product!D$2:D$5901,"Not Found") = 0,"",_xlfn.XLOOKUP(A4364,Product!A$2:A$5901,Product!D$2:D$5901,"Not Found"))</f>
        <v>Muesli au chocolat</v>
      </c>
      <c r="H4364" s="30">
        <f>_xlfn.XLOOKUP(A4364,Product!A$2:A$5901,Product!E$2:E$5901,"Not Found")</f>
        <v>2.67</v>
      </c>
      <c r="I4364" s="25" t="str">
        <f>A4364&amp;"_"&amp;E4364&amp;"_"&amp;F4364&amp;"_"&amp;G4364</f>
        <v>84234_Epicerie sucrée_Céréales petit déjeuner_Muesli au chocolat</v>
      </c>
      <c r="J4364" s="30">
        <f>D4364*H4364</f>
        <v>2106.63</v>
      </c>
      <c r="K4364" s="25">
        <f>IF(D4364&gt;0,1,0)</f>
        <v>1</v>
      </c>
      <c r="L4364" s="26">
        <f t="shared" si="68"/>
        <v>0</v>
      </c>
    </row>
    <row r="4365" spans="1:12" ht="19" hidden="1" x14ac:dyDescent="0.2">
      <c r="A4365" s="24">
        <v>84367</v>
      </c>
      <c r="B4365" s="24">
        <v>1</v>
      </c>
      <c r="C4365" s="24">
        <v>842</v>
      </c>
      <c r="D4365" s="24">
        <v>537</v>
      </c>
      <c r="E4365" s="25" t="str">
        <f>_xlfn.XLOOKUP(A4365,Product!A$2:A$5901,Product!B$2:B$5901,"Not Found")</f>
        <v>Epicerie sucrée</v>
      </c>
      <c r="F4365" s="25" t="str">
        <f>_xlfn.XLOOKUP(A4365,Product!A$2:A$5901,Product!C$2:C$5901,"Not Found")</f>
        <v>Fruits secs</v>
      </c>
      <c r="G4365" s="25" t="str">
        <f>IF(_xlfn.XLOOKUP(A4365,Product!A$2:A$5901,Product!D$2:D$5901,"Not Found") = 0,"",_xlfn.XLOOKUP(A4365,Product!A$2:A$5901,Product!D$2:D$5901,"Not Found"))</f>
        <v>Fruit sec à coque</v>
      </c>
      <c r="H4365" s="30">
        <f>_xlfn.XLOOKUP(A4365,Product!A$2:A$5901,Product!E$2:E$5901,"Not Found")</f>
        <v>3.02</v>
      </c>
      <c r="I4365" s="25" t="str">
        <f>A4365&amp;"_"&amp;E4365&amp;"_"&amp;F4365&amp;"_"&amp;G4365</f>
        <v>84367_Epicerie sucrée_Fruits secs_Fruit sec à coque</v>
      </c>
      <c r="J4365" s="30">
        <f>D4365*H4365</f>
        <v>1621.74</v>
      </c>
      <c r="K4365" s="25">
        <f>IF(D4365&gt;0,1,0)</f>
        <v>1</v>
      </c>
      <c r="L4365" s="26">
        <f t="shared" si="68"/>
        <v>0</v>
      </c>
    </row>
    <row r="4366" spans="1:12" ht="19" hidden="1" x14ac:dyDescent="0.2">
      <c r="A4366" s="24">
        <v>84378</v>
      </c>
      <c r="B4366" s="24">
        <v>0</v>
      </c>
      <c r="C4366" s="24">
        <v>496</v>
      </c>
      <c r="D4366" s="24">
        <v>54</v>
      </c>
      <c r="E4366" s="25" t="str">
        <f>_xlfn.XLOOKUP(A4366,Product!A$2:A$5901,Product!B$2:B$5901,"Not Found")</f>
        <v>Epicerie sucrée</v>
      </c>
      <c r="F4366" s="25" t="str">
        <f>_xlfn.XLOOKUP(A4366,Product!A$2:A$5901,Product!C$2:C$5901,"Not Found")</f>
        <v>Pâte à tartiner</v>
      </c>
      <c r="G4366" s="25" t="str">
        <f>IF(_xlfn.XLOOKUP(A4366,Product!A$2:A$5901,Product!D$2:D$5901,"Not Found") = 0,"",_xlfn.XLOOKUP(A4366,Product!A$2:A$5901,Product!D$2:D$5901,"Not Found"))</f>
        <v>Pâte à tartiner sans chocolat</v>
      </c>
      <c r="H4366" s="30">
        <f>_xlfn.XLOOKUP(A4366,Product!A$2:A$5901,Product!E$2:E$5901,"Not Found")</f>
        <v>2.2799999999999998</v>
      </c>
      <c r="I4366" s="25" t="str">
        <f>A4366&amp;"_"&amp;E4366&amp;"_"&amp;F4366&amp;"_"&amp;G4366</f>
        <v>84378_Epicerie sucrée_Pâte à tartiner_Pâte à tartiner sans chocolat</v>
      </c>
      <c r="J4366" s="30">
        <f>D4366*H4366</f>
        <v>123.11999999999999</v>
      </c>
      <c r="K4366" s="25">
        <f>IF(D4366&gt;0,1,0)</f>
        <v>1</v>
      </c>
      <c r="L4366" s="26">
        <f t="shared" si="68"/>
        <v>0</v>
      </c>
    </row>
    <row r="4367" spans="1:12" ht="19" hidden="1" x14ac:dyDescent="0.2">
      <c r="A4367" s="24">
        <v>84396</v>
      </c>
      <c r="B4367" s="24">
        <v>1</v>
      </c>
      <c r="C4367" s="24">
        <v>552</v>
      </c>
      <c r="D4367" s="24">
        <v>321</v>
      </c>
      <c r="E4367" s="25" t="str">
        <f>_xlfn.XLOOKUP(A4367,Product!A$2:A$5901,Product!B$2:B$5901,"Not Found")</f>
        <v>Epicerie sucrée</v>
      </c>
      <c r="F4367" s="25" t="str">
        <f>_xlfn.XLOOKUP(A4367,Product!A$2:A$5901,Product!C$2:C$5901,"Not Found")</f>
        <v>Purée de fruits secs</v>
      </c>
      <c r="G4367" s="25" t="str">
        <f>IF(_xlfn.XLOOKUP(A4367,Product!A$2:A$5901,Product!D$2:D$5901,"Not Found") = 0,"",_xlfn.XLOOKUP(A4367,Product!A$2:A$5901,Product!D$2:D$5901,"Not Found"))</f>
        <v>Purée de sésame</v>
      </c>
      <c r="H4367" s="30">
        <f>_xlfn.XLOOKUP(A4367,Product!A$2:A$5901,Product!E$2:E$5901,"Not Found")</f>
        <v>2.35</v>
      </c>
      <c r="I4367" s="25" t="str">
        <f>A4367&amp;"_"&amp;E4367&amp;"_"&amp;F4367&amp;"_"&amp;G4367</f>
        <v>84396_Epicerie sucrée_Purée de fruits secs_Purée de sésame</v>
      </c>
      <c r="J4367" s="30">
        <f>D4367*H4367</f>
        <v>754.35</v>
      </c>
      <c r="K4367" s="25">
        <f>IF(D4367&gt;0,1,0)</f>
        <v>1</v>
      </c>
      <c r="L4367" s="26">
        <f t="shared" si="68"/>
        <v>0</v>
      </c>
    </row>
    <row r="4368" spans="1:12" ht="19" hidden="1" x14ac:dyDescent="0.2">
      <c r="A4368" s="24">
        <v>85779</v>
      </c>
      <c r="B4368" s="24">
        <v>1</v>
      </c>
      <c r="C4368" s="24">
        <v>448</v>
      </c>
      <c r="D4368" s="24">
        <v>155</v>
      </c>
      <c r="E4368" s="25" t="str">
        <f>_xlfn.XLOOKUP(A4368,Product!A$2:A$5901,Product!B$2:B$5901,"Not Found")</f>
        <v>Epicerie sucrée</v>
      </c>
      <c r="F4368" s="25" t="str">
        <f>_xlfn.XLOOKUP(A4368,Product!A$2:A$5901,Product!C$2:C$5901,"Not Found")</f>
        <v>Purée de fruits secs</v>
      </c>
      <c r="G4368" s="25" t="str">
        <f>IF(_xlfn.XLOOKUP(A4368,Product!A$2:A$5901,Product!D$2:D$5901,"Not Found") = 0,"",_xlfn.XLOOKUP(A4368,Product!A$2:A$5901,Product!D$2:D$5901,"Not Found"))</f>
        <v>Purée de sésame</v>
      </c>
      <c r="H4368" s="30">
        <f>_xlfn.XLOOKUP(A4368,Product!A$2:A$5901,Product!E$2:E$5901,"Not Found")</f>
        <v>5.3</v>
      </c>
      <c r="I4368" s="25" t="str">
        <f>A4368&amp;"_"&amp;E4368&amp;"_"&amp;F4368&amp;"_"&amp;G4368</f>
        <v>85779_Epicerie sucrée_Purée de fruits secs_Purée de sésame</v>
      </c>
      <c r="J4368" s="30">
        <f>D4368*H4368</f>
        <v>821.5</v>
      </c>
      <c r="K4368" s="25">
        <f>IF(D4368&gt;0,1,0)</f>
        <v>1</v>
      </c>
      <c r="L4368" s="26">
        <f t="shared" si="68"/>
        <v>0</v>
      </c>
    </row>
    <row r="4369" spans="1:12" ht="19" hidden="1" x14ac:dyDescent="0.2">
      <c r="A4369" s="24">
        <v>85856</v>
      </c>
      <c r="B4369" s="24">
        <v>1</v>
      </c>
      <c r="C4369" s="24">
        <v>836</v>
      </c>
      <c r="D4369" s="24">
        <v>388</v>
      </c>
      <c r="E4369" s="25" t="str">
        <f>_xlfn.XLOOKUP(A4369,Product!A$2:A$5901,Product!B$2:B$5901,"Not Found")</f>
        <v>Epicerie sucrée</v>
      </c>
      <c r="F4369" s="25" t="str">
        <f>_xlfn.XLOOKUP(A4369,Product!A$2:A$5901,Product!C$2:C$5901,"Not Found")</f>
        <v>Biscuits, Gâteaux</v>
      </c>
      <c r="G4369" s="25" t="str">
        <f>IF(_xlfn.XLOOKUP(A4369,Product!A$2:A$5901,Product!D$2:D$5901,"Not Found") = 0,"",_xlfn.XLOOKUP(A4369,Product!A$2:A$5901,Product!D$2:D$5901,"Not Found"))</f>
        <v>Biscuit au chocolat</v>
      </c>
      <c r="H4369" s="30">
        <f>_xlfn.XLOOKUP(A4369,Product!A$2:A$5901,Product!E$2:E$5901,"Not Found")</f>
        <v>0.66</v>
      </c>
      <c r="I4369" s="25" t="str">
        <f>A4369&amp;"_"&amp;E4369&amp;"_"&amp;F4369&amp;"_"&amp;G4369</f>
        <v>85856_Epicerie sucrée_Biscuits, Gâteaux_Biscuit au chocolat</v>
      </c>
      <c r="J4369" s="30">
        <f>D4369*H4369</f>
        <v>256.08</v>
      </c>
      <c r="K4369" s="25">
        <f>IF(D4369&gt;0,1,0)</f>
        <v>1</v>
      </c>
      <c r="L4369" s="26">
        <f t="shared" si="68"/>
        <v>0</v>
      </c>
    </row>
    <row r="4370" spans="1:12" ht="19" hidden="1" x14ac:dyDescent="0.2">
      <c r="A4370" s="24">
        <v>85862</v>
      </c>
      <c r="B4370" s="24">
        <v>1</v>
      </c>
      <c r="C4370" s="24">
        <v>308</v>
      </c>
      <c r="D4370" s="24">
        <v>226</v>
      </c>
      <c r="E4370" s="25" t="str">
        <f>_xlfn.XLOOKUP(A4370,Product!A$2:A$5901,Product!B$2:B$5901,"Not Found")</f>
        <v>Epicerie sucrée</v>
      </c>
      <c r="F4370" s="25" t="str">
        <f>_xlfn.XLOOKUP(A4370,Product!A$2:A$5901,Product!C$2:C$5901,"Not Found")</f>
        <v>Biscuits, Gâteaux</v>
      </c>
      <c r="G4370" s="25" t="str">
        <f>IF(_xlfn.XLOOKUP(A4370,Product!A$2:A$5901,Product!D$2:D$5901,"Not Found") = 0,"",_xlfn.XLOOKUP(A4370,Product!A$2:A$5901,Product!D$2:D$5901,"Not Found"))</f>
        <v>Biscuit fruits secs et céréales</v>
      </c>
      <c r="H4370" s="30">
        <f>_xlfn.XLOOKUP(A4370,Product!A$2:A$5901,Product!E$2:E$5901,"Not Found")</f>
        <v>2.0099999999999998</v>
      </c>
      <c r="I4370" s="25" t="str">
        <f>A4370&amp;"_"&amp;E4370&amp;"_"&amp;F4370&amp;"_"&amp;G4370</f>
        <v>85862_Epicerie sucrée_Biscuits, Gâteaux_Biscuit fruits secs et céréales</v>
      </c>
      <c r="J4370" s="30">
        <f>D4370*H4370</f>
        <v>454.25999999999993</v>
      </c>
      <c r="K4370" s="25">
        <f>IF(D4370&gt;0,1,0)</f>
        <v>1</v>
      </c>
      <c r="L4370" s="26">
        <f t="shared" si="68"/>
        <v>0</v>
      </c>
    </row>
    <row r="4371" spans="1:12" ht="19" hidden="1" x14ac:dyDescent="0.2">
      <c r="A4371" s="24">
        <v>86111</v>
      </c>
      <c r="B4371" s="24">
        <v>0</v>
      </c>
      <c r="C4371" s="24">
        <v>157</v>
      </c>
      <c r="D4371" s="24">
        <v>153</v>
      </c>
      <c r="E4371" s="25" t="str">
        <f>_xlfn.XLOOKUP(A4371,Product!A$2:A$5901,Product!B$2:B$5901,"Not Found")</f>
        <v>Epicerie sucrée</v>
      </c>
      <c r="F4371" s="25" t="str">
        <f>_xlfn.XLOOKUP(A4371,Product!A$2:A$5901,Product!C$2:C$5901,"Not Found")</f>
        <v>Compote et dessert</v>
      </c>
      <c r="G4371" s="25" t="str">
        <f>IF(_xlfn.XLOOKUP(A4371,Product!A$2:A$5901,Product!D$2:D$5901,"Not Found") = 0,"",_xlfn.XLOOKUP(A4371,Product!A$2:A$5901,Product!D$2:D$5901,"Not Found"))</f>
        <v>Compote et purée de fruit</v>
      </c>
      <c r="H4371" s="30">
        <f>_xlfn.XLOOKUP(A4371,Product!A$2:A$5901,Product!E$2:E$5901,"Not Found")</f>
        <v>2.2400000000000002</v>
      </c>
      <c r="I4371" s="25" t="str">
        <f>A4371&amp;"_"&amp;E4371&amp;"_"&amp;F4371&amp;"_"&amp;G4371</f>
        <v>86111_Epicerie sucrée_Compote et dessert_Compote et purée de fruit</v>
      </c>
      <c r="J4371" s="30">
        <f>D4371*H4371</f>
        <v>342.72</v>
      </c>
      <c r="K4371" s="25">
        <f>IF(D4371&gt;0,1,0)</f>
        <v>1</v>
      </c>
      <c r="L4371" s="26">
        <f t="shared" si="68"/>
        <v>0</v>
      </c>
    </row>
    <row r="4372" spans="1:12" ht="19" hidden="1" x14ac:dyDescent="0.2">
      <c r="A4372" s="24">
        <v>86360</v>
      </c>
      <c r="B4372" s="24">
        <v>0</v>
      </c>
      <c r="C4372" s="24">
        <v>404</v>
      </c>
      <c r="D4372" s="24">
        <v>309</v>
      </c>
      <c r="E4372" s="25" t="str">
        <f>_xlfn.XLOOKUP(A4372,Product!A$2:A$5901,Product!B$2:B$5901,"Not Found")</f>
        <v>Epicerie sucrée</v>
      </c>
      <c r="F4372" s="25" t="str">
        <f>_xlfn.XLOOKUP(A4372,Product!A$2:A$5901,Product!C$2:C$5901,"Not Found")</f>
        <v>Purée de fruits secs</v>
      </c>
      <c r="G4372" s="25" t="str">
        <f>IF(_xlfn.XLOOKUP(A4372,Product!A$2:A$5901,Product!D$2:D$5901,"Not Found") = 0,"",_xlfn.XLOOKUP(A4372,Product!A$2:A$5901,Product!D$2:D$5901,"Not Found"))</f>
        <v>Purée de pistache</v>
      </c>
      <c r="H4372" s="30">
        <f>_xlfn.XLOOKUP(A4372,Product!A$2:A$5901,Product!E$2:E$5901,"Not Found")</f>
        <v>4.97</v>
      </c>
      <c r="I4372" s="25" t="str">
        <f>A4372&amp;"_"&amp;E4372&amp;"_"&amp;F4372&amp;"_"&amp;G4372</f>
        <v>86360_Epicerie sucrée_Purée de fruits secs_Purée de pistache</v>
      </c>
      <c r="J4372" s="30">
        <f>D4372*H4372</f>
        <v>1535.73</v>
      </c>
      <c r="K4372" s="25">
        <f>IF(D4372&gt;0,1,0)</f>
        <v>1</v>
      </c>
      <c r="L4372" s="26">
        <f t="shared" si="68"/>
        <v>0</v>
      </c>
    </row>
    <row r="4373" spans="1:12" ht="19" hidden="1" x14ac:dyDescent="0.2">
      <c r="A4373" s="24">
        <v>86368</v>
      </c>
      <c r="B4373" s="24">
        <v>0</v>
      </c>
      <c r="C4373" s="24">
        <v>972</v>
      </c>
      <c r="D4373" s="24">
        <v>123</v>
      </c>
      <c r="E4373" s="25" t="str">
        <f>_xlfn.XLOOKUP(A4373,Product!A$2:A$5901,Product!B$2:B$5901,"Not Found")</f>
        <v>Epicerie sucrée</v>
      </c>
      <c r="F4373" s="25" t="str">
        <f>_xlfn.XLOOKUP(A4373,Product!A$2:A$5901,Product!C$2:C$5901,"Not Found")</f>
        <v>Purée de fruits secs</v>
      </c>
      <c r="G4373" s="25" t="str">
        <f>IF(_xlfn.XLOOKUP(A4373,Product!A$2:A$5901,Product!D$2:D$5901,"Not Found") = 0,"",_xlfn.XLOOKUP(A4373,Product!A$2:A$5901,Product!D$2:D$5901,"Not Found"))</f>
        <v>Purée de graines</v>
      </c>
      <c r="H4373" s="30">
        <f>_xlfn.XLOOKUP(A4373,Product!A$2:A$5901,Product!E$2:E$5901,"Not Found")</f>
        <v>3.1</v>
      </c>
      <c r="I4373" s="25" t="str">
        <f>A4373&amp;"_"&amp;E4373&amp;"_"&amp;F4373&amp;"_"&amp;G4373</f>
        <v>86368_Epicerie sucrée_Purée de fruits secs_Purée de graines</v>
      </c>
      <c r="J4373" s="30">
        <f>D4373*H4373</f>
        <v>381.3</v>
      </c>
      <c r="K4373" s="25">
        <f>IF(D4373&gt;0,1,0)</f>
        <v>1</v>
      </c>
      <c r="L4373" s="26">
        <f t="shared" si="68"/>
        <v>0</v>
      </c>
    </row>
    <row r="4374" spans="1:12" ht="19" hidden="1" x14ac:dyDescent="0.2">
      <c r="A4374" s="24">
        <v>86370</v>
      </c>
      <c r="B4374" s="24">
        <v>0</v>
      </c>
      <c r="C4374" s="24">
        <v>760</v>
      </c>
      <c r="D4374" s="24">
        <v>208</v>
      </c>
      <c r="E4374" s="25" t="str">
        <f>_xlfn.XLOOKUP(A4374,Product!A$2:A$5901,Product!B$2:B$5901,"Not Found")</f>
        <v>Epicerie sucrée</v>
      </c>
      <c r="F4374" s="25" t="str">
        <f>_xlfn.XLOOKUP(A4374,Product!A$2:A$5901,Product!C$2:C$5901,"Not Found")</f>
        <v>Purée de fruits secs</v>
      </c>
      <c r="G4374" s="25" t="str">
        <f>IF(_xlfn.XLOOKUP(A4374,Product!A$2:A$5901,Product!D$2:D$5901,"Not Found") = 0,"",_xlfn.XLOOKUP(A4374,Product!A$2:A$5901,Product!D$2:D$5901,"Not Found"))</f>
        <v>Purée de graines</v>
      </c>
      <c r="H4374" s="30">
        <f>_xlfn.XLOOKUP(A4374,Product!A$2:A$5901,Product!E$2:E$5901,"Not Found")</f>
        <v>2.85</v>
      </c>
      <c r="I4374" s="25" t="str">
        <f>A4374&amp;"_"&amp;E4374&amp;"_"&amp;F4374&amp;"_"&amp;G4374</f>
        <v>86370_Epicerie sucrée_Purée de fruits secs_Purée de graines</v>
      </c>
      <c r="J4374" s="30">
        <f>D4374*H4374</f>
        <v>592.80000000000007</v>
      </c>
      <c r="K4374" s="25">
        <f>IF(D4374&gt;0,1,0)</f>
        <v>1</v>
      </c>
      <c r="L4374" s="26">
        <f t="shared" si="68"/>
        <v>0</v>
      </c>
    </row>
    <row r="4375" spans="1:12" ht="19" hidden="1" x14ac:dyDescent="0.2">
      <c r="A4375" s="24">
        <v>86420</v>
      </c>
      <c r="B4375" s="24">
        <v>0</v>
      </c>
      <c r="C4375" s="24">
        <v>875</v>
      </c>
      <c r="D4375" s="24">
        <v>234</v>
      </c>
      <c r="E4375" s="25" t="str">
        <f>_xlfn.XLOOKUP(A4375,Product!A$2:A$5901,Product!B$2:B$5901,"Not Found")</f>
        <v>Epicerie sucrée</v>
      </c>
      <c r="F4375" s="25" t="str">
        <f>_xlfn.XLOOKUP(A4375,Product!A$2:A$5901,Product!C$2:C$5901,"Not Found")</f>
        <v>Tartines et biscottes</v>
      </c>
      <c r="G4375" s="25" t="str">
        <f>IF(_xlfn.XLOOKUP(A4375,Product!A$2:A$5901,Product!D$2:D$5901,"Not Found") = 0,"",_xlfn.XLOOKUP(A4375,Product!A$2:A$5901,Product!D$2:D$5901,"Not Found"))</f>
        <v>Galette riz et céréales</v>
      </c>
      <c r="H4375" s="30">
        <f>_xlfn.XLOOKUP(A4375,Product!A$2:A$5901,Product!E$2:E$5901,"Not Found")</f>
        <v>1.41</v>
      </c>
      <c r="I4375" s="25" t="str">
        <f>A4375&amp;"_"&amp;E4375&amp;"_"&amp;F4375&amp;"_"&amp;G4375</f>
        <v>86420_Epicerie sucrée_Tartines et biscottes_Galette riz et céréales</v>
      </c>
      <c r="J4375" s="30">
        <f>D4375*H4375</f>
        <v>329.94</v>
      </c>
      <c r="K4375" s="25">
        <f>IF(D4375&gt;0,1,0)</f>
        <v>1</v>
      </c>
      <c r="L4375" s="26">
        <f t="shared" si="68"/>
        <v>0</v>
      </c>
    </row>
    <row r="4376" spans="1:12" ht="19" hidden="1" x14ac:dyDescent="0.2">
      <c r="A4376" s="24">
        <v>86438</v>
      </c>
      <c r="B4376" s="24">
        <v>1</v>
      </c>
      <c r="C4376" s="24">
        <v>477</v>
      </c>
      <c r="D4376" s="24">
        <v>215</v>
      </c>
      <c r="E4376" s="25" t="str">
        <f>_xlfn.XLOOKUP(A4376,Product!A$2:A$5901,Product!B$2:B$5901,"Not Found")</f>
        <v>Epicerie sucrée</v>
      </c>
      <c r="F4376" s="25" t="str">
        <f>_xlfn.XLOOKUP(A4376,Product!A$2:A$5901,Product!C$2:C$5901,"Not Found")</f>
        <v>Tartines et biscottes</v>
      </c>
      <c r="G4376" s="25" t="str">
        <f>IF(_xlfn.XLOOKUP(A4376,Product!A$2:A$5901,Product!D$2:D$5901,"Not Found") = 0,"",_xlfn.XLOOKUP(A4376,Product!A$2:A$5901,Product!D$2:D$5901,"Not Found"))</f>
        <v>Galette riz et céréales</v>
      </c>
      <c r="H4376" s="30">
        <f>_xlfn.XLOOKUP(A4376,Product!A$2:A$5901,Product!E$2:E$5901,"Not Found")</f>
        <v>1.41</v>
      </c>
      <c r="I4376" s="25" t="str">
        <f>A4376&amp;"_"&amp;E4376&amp;"_"&amp;F4376&amp;"_"&amp;G4376</f>
        <v>86438_Epicerie sucrée_Tartines et biscottes_Galette riz et céréales</v>
      </c>
      <c r="J4376" s="30">
        <f>D4376*H4376</f>
        <v>303.14999999999998</v>
      </c>
      <c r="K4376" s="25">
        <f>IF(D4376&gt;0,1,0)</f>
        <v>1</v>
      </c>
      <c r="L4376" s="26">
        <f t="shared" si="68"/>
        <v>0</v>
      </c>
    </row>
    <row r="4377" spans="1:12" ht="19" hidden="1" x14ac:dyDescent="0.2">
      <c r="A4377" s="24">
        <v>86485</v>
      </c>
      <c r="B4377" s="24">
        <v>1</v>
      </c>
      <c r="C4377" s="24">
        <v>134</v>
      </c>
      <c r="D4377" s="24">
        <v>39</v>
      </c>
      <c r="E4377" s="25" t="str">
        <f>_xlfn.XLOOKUP(A4377,Product!A$2:A$5901,Product!B$2:B$5901,"Not Found")</f>
        <v>Epicerie sucrée</v>
      </c>
      <c r="F4377" s="25" t="str">
        <f>_xlfn.XLOOKUP(A4377,Product!A$2:A$5901,Product!C$2:C$5901,"Not Found")</f>
        <v>Biscuits, Gâteaux</v>
      </c>
      <c r="G4377" s="25" t="str">
        <f>IF(_xlfn.XLOOKUP(A4377,Product!A$2:A$5901,Product!D$2:D$5901,"Not Found") = 0,"",_xlfn.XLOOKUP(A4377,Product!A$2:A$5901,Product!D$2:D$5901,"Not Found"))</f>
        <v>Biscuit au chocolat</v>
      </c>
      <c r="H4377" s="30">
        <f>_xlfn.XLOOKUP(A4377,Product!A$2:A$5901,Product!E$2:E$5901,"Not Found")</f>
        <v>1.76</v>
      </c>
      <c r="I4377" s="25" t="str">
        <f>A4377&amp;"_"&amp;E4377&amp;"_"&amp;F4377&amp;"_"&amp;G4377</f>
        <v>86485_Epicerie sucrée_Biscuits, Gâteaux_Biscuit au chocolat</v>
      </c>
      <c r="J4377" s="30">
        <f>D4377*H4377</f>
        <v>68.64</v>
      </c>
      <c r="K4377" s="25">
        <f>IF(D4377&gt;0,1,0)</f>
        <v>1</v>
      </c>
      <c r="L4377" s="26">
        <f t="shared" si="68"/>
        <v>0</v>
      </c>
    </row>
    <row r="4378" spans="1:12" ht="19" hidden="1" x14ac:dyDescent="0.2">
      <c r="A4378" s="24">
        <v>86488</v>
      </c>
      <c r="B4378" s="24">
        <v>0</v>
      </c>
      <c r="C4378" s="24">
        <v>338</v>
      </c>
      <c r="D4378" s="24">
        <v>245</v>
      </c>
      <c r="E4378" s="25" t="str">
        <f>_xlfn.XLOOKUP(A4378,Product!A$2:A$5901,Product!B$2:B$5901,"Not Found")</f>
        <v>Epicerie sucrée</v>
      </c>
      <c r="F4378" s="25" t="str">
        <f>_xlfn.XLOOKUP(A4378,Product!A$2:A$5901,Product!C$2:C$5901,"Not Found")</f>
        <v>Biscuits, Gâteaux</v>
      </c>
      <c r="G4378" s="25" t="str">
        <f>IF(_xlfn.XLOOKUP(A4378,Product!A$2:A$5901,Product!D$2:D$5901,"Not Found") = 0,"",_xlfn.XLOOKUP(A4378,Product!A$2:A$5901,Product!D$2:D$5901,"Not Found"))</f>
        <v>Biscuit nature</v>
      </c>
      <c r="H4378" s="30">
        <f>_xlfn.XLOOKUP(A4378,Product!A$2:A$5901,Product!E$2:E$5901,"Not Found")</f>
        <v>1.23</v>
      </c>
      <c r="I4378" s="25" t="str">
        <f>A4378&amp;"_"&amp;E4378&amp;"_"&amp;F4378&amp;"_"&amp;G4378</f>
        <v>86488_Epicerie sucrée_Biscuits, Gâteaux_Biscuit nature</v>
      </c>
      <c r="J4378" s="30">
        <f>D4378*H4378</f>
        <v>301.35000000000002</v>
      </c>
      <c r="K4378" s="25">
        <f>IF(D4378&gt;0,1,0)</f>
        <v>1</v>
      </c>
      <c r="L4378" s="26">
        <f t="shared" si="68"/>
        <v>0</v>
      </c>
    </row>
    <row r="4379" spans="1:12" ht="19" hidden="1" x14ac:dyDescent="0.2">
      <c r="A4379" s="24">
        <v>86771</v>
      </c>
      <c r="B4379" s="24">
        <v>0</v>
      </c>
      <c r="C4379" s="24">
        <v>162</v>
      </c>
      <c r="D4379" s="24">
        <v>101</v>
      </c>
      <c r="E4379" s="25" t="str">
        <f>_xlfn.XLOOKUP(A4379,Product!A$2:A$5901,Product!B$2:B$5901,"Not Found")</f>
        <v>Epicerie sucrée</v>
      </c>
      <c r="F4379" s="25" t="str">
        <f>_xlfn.XLOOKUP(A4379,Product!A$2:A$5901,Product!C$2:C$5901,"Not Found")</f>
        <v>Fruits secs</v>
      </c>
      <c r="G4379" s="25" t="str">
        <f>IF(_xlfn.XLOOKUP(A4379,Product!A$2:A$5901,Product!D$2:D$5901,"Not Found") = 0,"",_xlfn.XLOOKUP(A4379,Product!A$2:A$5901,Product!D$2:D$5901,"Not Found"))</f>
        <v>Fruit séché</v>
      </c>
      <c r="H4379" s="30">
        <f>_xlfn.XLOOKUP(A4379,Product!A$2:A$5901,Product!E$2:E$5901,"Not Found")</f>
        <v>19.309999999999999</v>
      </c>
      <c r="I4379" s="25" t="str">
        <f>A4379&amp;"_"&amp;E4379&amp;"_"&amp;F4379&amp;"_"&amp;G4379</f>
        <v>86771_Epicerie sucrée_Fruits secs_Fruit séché</v>
      </c>
      <c r="J4379" s="30">
        <f>D4379*H4379</f>
        <v>1950.31</v>
      </c>
      <c r="K4379" s="25">
        <f>IF(D4379&gt;0,1,0)</f>
        <v>1</v>
      </c>
      <c r="L4379" s="26">
        <f t="shared" si="68"/>
        <v>0</v>
      </c>
    </row>
    <row r="4380" spans="1:12" ht="19" hidden="1" x14ac:dyDescent="0.2">
      <c r="A4380" s="24">
        <v>86782</v>
      </c>
      <c r="B4380" s="24">
        <v>0</v>
      </c>
      <c r="C4380" s="24">
        <v>165</v>
      </c>
      <c r="D4380" s="24">
        <v>30</v>
      </c>
      <c r="E4380" s="25" t="str">
        <f>_xlfn.XLOOKUP(A4380,Product!A$2:A$5901,Product!B$2:B$5901,"Not Found")</f>
        <v>Epicerie sucrée</v>
      </c>
      <c r="F4380" s="25" t="str">
        <f>_xlfn.XLOOKUP(A4380,Product!A$2:A$5901,Product!C$2:C$5901,"Not Found")</f>
        <v>Sucre et édulcorant</v>
      </c>
      <c r="G4380" s="25" t="str">
        <f>IF(_xlfn.XLOOKUP(A4380,Product!A$2:A$5901,Product!D$2:D$5901,"Not Found") = 0,"",_xlfn.XLOOKUP(A4380,Product!A$2:A$5901,Product!D$2:D$5901,"Not Found"))</f>
        <v>Édulcorant naturel</v>
      </c>
      <c r="H4380" s="30">
        <f>_xlfn.XLOOKUP(A4380,Product!A$2:A$5901,Product!E$2:E$5901,"Not Found")</f>
        <v>6.98</v>
      </c>
      <c r="I4380" s="25" t="str">
        <f>A4380&amp;"_"&amp;E4380&amp;"_"&amp;F4380&amp;"_"&amp;G4380</f>
        <v>86782_Epicerie sucrée_Sucre et édulcorant_Édulcorant naturel</v>
      </c>
      <c r="J4380" s="30">
        <f>D4380*H4380</f>
        <v>209.4</v>
      </c>
      <c r="K4380" s="25">
        <f>IF(D4380&gt;0,1,0)</f>
        <v>1</v>
      </c>
      <c r="L4380" s="26">
        <f t="shared" si="68"/>
        <v>0</v>
      </c>
    </row>
    <row r="4381" spans="1:12" ht="19" hidden="1" x14ac:dyDescent="0.2">
      <c r="A4381" s="24">
        <v>86836</v>
      </c>
      <c r="B4381" s="24">
        <v>1</v>
      </c>
      <c r="C4381" s="24">
        <v>29</v>
      </c>
      <c r="D4381" s="24">
        <v>18</v>
      </c>
      <c r="E4381" s="25" t="str">
        <f>_xlfn.XLOOKUP(A4381,Product!A$2:A$5901,Product!B$2:B$5901,"Not Found")</f>
        <v>Epicerie sucrée</v>
      </c>
      <c r="F4381" s="25" t="str">
        <f>_xlfn.XLOOKUP(A4381,Product!A$2:A$5901,Product!C$2:C$5901,"Not Found")</f>
        <v>Fruits secs</v>
      </c>
      <c r="G4381" s="25" t="str">
        <f>IF(_xlfn.XLOOKUP(A4381,Product!A$2:A$5901,Product!D$2:D$5901,"Not Found") = 0,"",_xlfn.XLOOKUP(A4381,Product!A$2:A$5901,Product!D$2:D$5901,"Not Found"))</f>
        <v>Fruit séché</v>
      </c>
      <c r="H4381" s="30">
        <f>_xlfn.XLOOKUP(A4381,Product!A$2:A$5901,Product!E$2:E$5901,"Not Found")</f>
        <v>1.93</v>
      </c>
      <c r="I4381" s="25" t="str">
        <f>A4381&amp;"_"&amp;E4381&amp;"_"&amp;F4381&amp;"_"&amp;G4381</f>
        <v>86836_Epicerie sucrée_Fruits secs_Fruit séché</v>
      </c>
      <c r="J4381" s="30">
        <f>D4381*H4381</f>
        <v>34.74</v>
      </c>
      <c r="K4381" s="25">
        <f>IF(D4381&gt;0,1,0)</f>
        <v>1</v>
      </c>
      <c r="L4381" s="26">
        <f t="shared" si="68"/>
        <v>0</v>
      </c>
    </row>
    <row r="4382" spans="1:12" ht="19" hidden="1" x14ac:dyDescent="0.2">
      <c r="A4382" s="24">
        <v>86840</v>
      </c>
      <c r="B4382" s="24">
        <v>0</v>
      </c>
      <c r="C4382" s="24">
        <v>623</v>
      </c>
      <c r="D4382" s="24">
        <v>96</v>
      </c>
      <c r="E4382" s="25" t="str">
        <f>_xlfn.XLOOKUP(A4382,Product!A$2:A$5901,Product!B$2:B$5901,"Not Found")</f>
        <v>Epicerie sucrée</v>
      </c>
      <c r="F4382" s="25" t="str">
        <f>_xlfn.XLOOKUP(A4382,Product!A$2:A$5901,Product!C$2:C$5901,"Not Found")</f>
        <v>Fruits secs</v>
      </c>
      <c r="G4382" s="25" t="str">
        <f>IF(_xlfn.XLOOKUP(A4382,Product!A$2:A$5901,Product!D$2:D$5901,"Not Found") = 0,"",_xlfn.XLOOKUP(A4382,Product!A$2:A$5901,Product!D$2:D$5901,"Not Found"))</f>
        <v>Fruit séché</v>
      </c>
      <c r="H4382" s="30">
        <f>_xlfn.XLOOKUP(A4382,Product!A$2:A$5901,Product!E$2:E$5901,"Not Found")</f>
        <v>1.89</v>
      </c>
      <c r="I4382" s="25" t="str">
        <f>A4382&amp;"_"&amp;E4382&amp;"_"&amp;F4382&amp;"_"&amp;G4382</f>
        <v>86840_Epicerie sucrée_Fruits secs_Fruit séché</v>
      </c>
      <c r="J4382" s="30">
        <f>D4382*H4382</f>
        <v>181.44</v>
      </c>
      <c r="K4382" s="25">
        <f>IF(D4382&gt;0,1,0)</f>
        <v>1</v>
      </c>
      <c r="L4382" s="26">
        <f t="shared" si="68"/>
        <v>0</v>
      </c>
    </row>
    <row r="4383" spans="1:12" ht="19" hidden="1" x14ac:dyDescent="0.2">
      <c r="A4383" s="24">
        <v>86844</v>
      </c>
      <c r="B4383" s="24">
        <v>1</v>
      </c>
      <c r="C4383" s="24">
        <v>233</v>
      </c>
      <c r="D4383" s="24">
        <v>164</v>
      </c>
      <c r="E4383" s="25" t="str">
        <f>_xlfn.XLOOKUP(A4383,Product!A$2:A$5901,Product!B$2:B$5901,"Not Found")</f>
        <v>Epicerie sucrée</v>
      </c>
      <c r="F4383" s="25" t="str">
        <f>_xlfn.XLOOKUP(A4383,Product!A$2:A$5901,Product!C$2:C$5901,"Not Found")</f>
        <v>Fruits secs</v>
      </c>
      <c r="G4383" s="25" t="str">
        <f>IF(_xlfn.XLOOKUP(A4383,Product!A$2:A$5901,Product!D$2:D$5901,"Not Found") = 0,"",_xlfn.XLOOKUP(A4383,Product!A$2:A$5901,Product!D$2:D$5901,"Not Found"))</f>
        <v>Fruit séché</v>
      </c>
      <c r="H4383" s="30">
        <f>_xlfn.XLOOKUP(A4383,Product!A$2:A$5901,Product!E$2:E$5901,"Not Found")</f>
        <v>2.19</v>
      </c>
      <c r="I4383" s="25" t="str">
        <f>A4383&amp;"_"&amp;E4383&amp;"_"&amp;F4383&amp;"_"&amp;G4383</f>
        <v>86844_Epicerie sucrée_Fruits secs_Fruit séché</v>
      </c>
      <c r="J4383" s="30">
        <f>D4383*H4383</f>
        <v>359.15999999999997</v>
      </c>
      <c r="K4383" s="25">
        <f>IF(D4383&gt;0,1,0)</f>
        <v>1</v>
      </c>
      <c r="L4383" s="26">
        <f t="shared" si="68"/>
        <v>0</v>
      </c>
    </row>
    <row r="4384" spans="1:12" ht="19" hidden="1" x14ac:dyDescent="0.2">
      <c r="A4384" s="24">
        <v>86852</v>
      </c>
      <c r="B4384" s="24">
        <v>0</v>
      </c>
      <c r="C4384" s="24">
        <v>868</v>
      </c>
      <c r="D4384" s="24">
        <v>322</v>
      </c>
      <c r="E4384" s="25" t="str">
        <f>_xlfn.XLOOKUP(A4384,Product!A$2:A$5901,Product!B$2:B$5901,"Not Found")</f>
        <v>Epicerie sucrée</v>
      </c>
      <c r="F4384" s="25" t="str">
        <f>_xlfn.XLOOKUP(A4384,Product!A$2:A$5901,Product!C$2:C$5901,"Not Found")</f>
        <v>Fruits secs</v>
      </c>
      <c r="G4384" s="25" t="str">
        <f>IF(_xlfn.XLOOKUP(A4384,Product!A$2:A$5901,Product!D$2:D$5901,"Not Found") = 0,"",_xlfn.XLOOKUP(A4384,Product!A$2:A$5901,Product!D$2:D$5901,"Not Found"))</f>
        <v>Fruit séché</v>
      </c>
      <c r="H4384" s="30">
        <f>_xlfn.XLOOKUP(A4384,Product!A$2:A$5901,Product!E$2:E$5901,"Not Found")</f>
        <v>1.89</v>
      </c>
      <c r="I4384" s="25" t="str">
        <f>A4384&amp;"_"&amp;E4384&amp;"_"&amp;F4384&amp;"_"&amp;G4384</f>
        <v>86852_Epicerie sucrée_Fruits secs_Fruit séché</v>
      </c>
      <c r="J4384" s="30">
        <f>D4384*H4384</f>
        <v>608.57999999999993</v>
      </c>
      <c r="K4384" s="25">
        <f>IF(D4384&gt;0,1,0)</f>
        <v>1</v>
      </c>
      <c r="L4384" s="26">
        <f t="shared" si="68"/>
        <v>0</v>
      </c>
    </row>
    <row r="4385" spans="1:12" ht="19" hidden="1" x14ac:dyDescent="0.2">
      <c r="A4385" s="24">
        <v>86972</v>
      </c>
      <c r="B4385" s="24">
        <v>1</v>
      </c>
      <c r="C4385" s="24">
        <v>547</v>
      </c>
      <c r="D4385" s="24">
        <v>386</v>
      </c>
      <c r="E4385" s="25" t="str">
        <f>_xlfn.XLOOKUP(A4385,Product!A$2:A$5901,Product!B$2:B$5901,"Not Found")</f>
        <v>Epicerie sucrée</v>
      </c>
      <c r="F4385" s="25" t="str">
        <f>_xlfn.XLOOKUP(A4385,Product!A$2:A$5901,Product!C$2:C$5901,"Not Found")</f>
        <v>Compote et dessert</v>
      </c>
      <c r="G4385" s="25" t="str">
        <f>IF(_xlfn.XLOOKUP(A4385,Product!A$2:A$5901,Product!D$2:D$5901,"Not Found") = 0,"",_xlfn.XLOOKUP(A4385,Product!A$2:A$5901,Product!D$2:D$5901,"Not Found"))</f>
        <v>Compote et purée de fruit</v>
      </c>
      <c r="H4385" s="30">
        <f>_xlfn.XLOOKUP(A4385,Product!A$2:A$5901,Product!E$2:E$5901,"Not Found")</f>
        <v>2.0699999999999998</v>
      </c>
      <c r="I4385" s="25" t="str">
        <f>A4385&amp;"_"&amp;E4385&amp;"_"&amp;F4385&amp;"_"&amp;G4385</f>
        <v>86972_Epicerie sucrée_Compote et dessert_Compote et purée de fruit</v>
      </c>
      <c r="J4385" s="30">
        <f>D4385*H4385</f>
        <v>799.02</v>
      </c>
      <c r="K4385" s="25">
        <f>IF(D4385&gt;0,1,0)</f>
        <v>1</v>
      </c>
      <c r="L4385" s="26">
        <f t="shared" si="68"/>
        <v>0</v>
      </c>
    </row>
    <row r="4386" spans="1:12" ht="19" hidden="1" x14ac:dyDescent="0.2">
      <c r="A4386" s="24">
        <v>86973</v>
      </c>
      <c r="B4386" s="24">
        <v>0</v>
      </c>
      <c r="C4386" s="24">
        <v>909</v>
      </c>
      <c r="D4386" s="24">
        <v>468</v>
      </c>
      <c r="E4386" s="25" t="str">
        <f>_xlfn.XLOOKUP(A4386,Product!A$2:A$5901,Product!B$2:B$5901,"Not Found")</f>
        <v>Epicerie sucrée</v>
      </c>
      <c r="F4386" s="25" t="str">
        <f>_xlfn.XLOOKUP(A4386,Product!A$2:A$5901,Product!C$2:C$5901,"Not Found")</f>
        <v>Compote et dessert</v>
      </c>
      <c r="G4386" s="25" t="str">
        <f>IF(_xlfn.XLOOKUP(A4386,Product!A$2:A$5901,Product!D$2:D$5901,"Not Found") = 0,"",_xlfn.XLOOKUP(A4386,Product!A$2:A$5901,Product!D$2:D$5901,"Not Found"))</f>
        <v>Compote et purée de fruit</v>
      </c>
      <c r="H4386" s="30">
        <f>_xlfn.XLOOKUP(A4386,Product!A$2:A$5901,Product!E$2:E$5901,"Not Found")</f>
        <v>2.21</v>
      </c>
      <c r="I4386" s="25" t="str">
        <f>A4386&amp;"_"&amp;E4386&amp;"_"&amp;F4386&amp;"_"&amp;G4386</f>
        <v>86973_Epicerie sucrée_Compote et dessert_Compote et purée de fruit</v>
      </c>
      <c r="J4386" s="30">
        <f>D4386*H4386</f>
        <v>1034.28</v>
      </c>
      <c r="K4386" s="25">
        <f>IF(D4386&gt;0,1,0)</f>
        <v>1</v>
      </c>
      <c r="L4386" s="26">
        <f t="shared" si="68"/>
        <v>0</v>
      </c>
    </row>
    <row r="4387" spans="1:12" ht="19" hidden="1" x14ac:dyDescent="0.2">
      <c r="A4387" s="24">
        <v>86980</v>
      </c>
      <c r="B4387" s="24">
        <v>1</v>
      </c>
      <c r="C4387" s="24">
        <v>551</v>
      </c>
      <c r="D4387" s="24">
        <v>46</v>
      </c>
      <c r="E4387" s="25" t="str">
        <f>_xlfn.XLOOKUP(A4387,Product!A$2:A$5901,Product!B$2:B$5901,"Not Found")</f>
        <v>Epicerie sucrée</v>
      </c>
      <c r="F4387" s="25" t="str">
        <f>_xlfn.XLOOKUP(A4387,Product!A$2:A$5901,Product!C$2:C$5901,"Not Found")</f>
        <v>Compote et dessert</v>
      </c>
      <c r="G4387" s="25" t="str">
        <f>IF(_xlfn.XLOOKUP(A4387,Product!A$2:A$5901,Product!D$2:D$5901,"Not Found") = 0,"",_xlfn.XLOOKUP(A4387,Product!A$2:A$5901,Product!D$2:D$5901,"Not Found"))</f>
        <v>Compote et purée de fruit</v>
      </c>
      <c r="H4387" s="30">
        <f>_xlfn.XLOOKUP(A4387,Product!A$2:A$5901,Product!E$2:E$5901,"Not Found")</f>
        <v>1.99</v>
      </c>
      <c r="I4387" s="25" t="str">
        <f>A4387&amp;"_"&amp;E4387&amp;"_"&amp;F4387&amp;"_"&amp;G4387</f>
        <v>86980_Epicerie sucrée_Compote et dessert_Compote et purée de fruit</v>
      </c>
      <c r="J4387" s="30">
        <f>D4387*H4387</f>
        <v>91.54</v>
      </c>
      <c r="K4387" s="25">
        <f>IF(D4387&gt;0,1,0)</f>
        <v>1</v>
      </c>
      <c r="L4387" s="26">
        <f t="shared" si="68"/>
        <v>0</v>
      </c>
    </row>
    <row r="4388" spans="1:12" ht="19" hidden="1" x14ac:dyDescent="0.2">
      <c r="A4388" s="24">
        <v>86985</v>
      </c>
      <c r="B4388" s="24">
        <v>1</v>
      </c>
      <c r="C4388" s="24">
        <v>760</v>
      </c>
      <c r="D4388" s="24">
        <v>679</v>
      </c>
      <c r="E4388" s="25" t="str">
        <f>_xlfn.XLOOKUP(A4388,Product!A$2:A$5901,Product!B$2:B$5901,"Not Found")</f>
        <v>Epicerie sucrée</v>
      </c>
      <c r="F4388" s="25" t="str">
        <f>_xlfn.XLOOKUP(A4388,Product!A$2:A$5901,Product!C$2:C$5901,"Not Found")</f>
        <v>Tartines et biscottes</v>
      </c>
      <c r="G4388" s="25" t="str">
        <f>IF(_xlfn.XLOOKUP(A4388,Product!A$2:A$5901,Product!D$2:D$5901,"Not Found") = 0,"",_xlfn.XLOOKUP(A4388,Product!A$2:A$5901,Product!D$2:D$5901,"Not Found"))</f>
        <v>Tartine craquante, biscotte</v>
      </c>
      <c r="H4388" s="30">
        <f>_xlfn.XLOOKUP(A4388,Product!A$2:A$5901,Product!E$2:E$5901,"Not Found")</f>
        <v>2.2799999999999998</v>
      </c>
      <c r="I4388" s="25" t="str">
        <f>A4388&amp;"_"&amp;E4388&amp;"_"&amp;F4388&amp;"_"&amp;G4388</f>
        <v>86985_Epicerie sucrée_Tartines et biscottes_Tartine craquante, biscotte</v>
      </c>
      <c r="J4388" s="30">
        <f>D4388*H4388</f>
        <v>1548.12</v>
      </c>
      <c r="K4388" s="25">
        <f>IF(D4388&gt;0,1,0)</f>
        <v>1</v>
      </c>
      <c r="L4388" s="26">
        <f t="shared" si="68"/>
        <v>0</v>
      </c>
    </row>
    <row r="4389" spans="1:12" ht="19" hidden="1" x14ac:dyDescent="0.2">
      <c r="A4389" s="24">
        <v>86987</v>
      </c>
      <c r="B4389" s="24">
        <v>1</v>
      </c>
      <c r="C4389" s="24">
        <v>429</v>
      </c>
      <c r="D4389" s="24">
        <v>327</v>
      </c>
      <c r="E4389" s="25" t="str">
        <f>_xlfn.XLOOKUP(A4389,Product!A$2:A$5901,Product!B$2:B$5901,"Not Found")</f>
        <v>Epicerie sucrée</v>
      </c>
      <c r="F4389" s="25" t="str">
        <f>_xlfn.XLOOKUP(A4389,Product!A$2:A$5901,Product!C$2:C$5901,"Not Found")</f>
        <v>Tartines et biscottes</v>
      </c>
      <c r="G4389" s="25" t="str">
        <f>IF(_xlfn.XLOOKUP(A4389,Product!A$2:A$5901,Product!D$2:D$5901,"Not Found") = 0,"",_xlfn.XLOOKUP(A4389,Product!A$2:A$5901,Product!D$2:D$5901,"Not Found"))</f>
        <v>Tartine craquante, biscotte</v>
      </c>
      <c r="H4389" s="30">
        <f>_xlfn.XLOOKUP(A4389,Product!A$2:A$5901,Product!E$2:E$5901,"Not Found")</f>
        <v>1.84</v>
      </c>
      <c r="I4389" s="25" t="str">
        <f>A4389&amp;"_"&amp;E4389&amp;"_"&amp;F4389&amp;"_"&amp;G4389</f>
        <v>86987_Epicerie sucrée_Tartines et biscottes_Tartine craquante, biscotte</v>
      </c>
      <c r="J4389" s="30">
        <f>D4389*H4389</f>
        <v>601.68000000000006</v>
      </c>
      <c r="K4389" s="25">
        <f>IF(D4389&gt;0,1,0)</f>
        <v>1</v>
      </c>
      <c r="L4389" s="26">
        <f t="shared" si="68"/>
        <v>0</v>
      </c>
    </row>
    <row r="4390" spans="1:12" ht="19" hidden="1" x14ac:dyDescent="0.2">
      <c r="A4390" s="24">
        <v>86988</v>
      </c>
      <c r="B4390" s="24">
        <v>1</v>
      </c>
      <c r="C4390" s="24">
        <v>389</v>
      </c>
      <c r="D4390" s="24">
        <v>136</v>
      </c>
      <c r="E4390" s="25" t="str">
        <f>_xlfn.XLOOKUP(A4390,Product!A$2:A$5901,Product!B$2:B$5901,"Not Found")</f>
        <v>Epicerie sucrée</v>
      </c>
      <c r="F4390" s="25" t="str">
        <f>_xlfn.XLOOKUP(A4390,Product!A$2:A$5901,Product!C$2:C$5901,"Not Found")</f>
        <v>Tartines et biscottes</v>
      </c>
      <c r="G4390" s="25" t="str">
        <f>IF(_xlfn.XLOOKUP(A4390,Product!A$2:A$5901,Product!D$2:D$5901,"Not Found") = 0,"",_xlfn.XLOOKUP(A4390,Product!A$2:A$5901,Product!D$2:D$5901,"Not Found"))</f>
        <v>Tartine craquante, biscotte</v>
      </c>
      <c r="H4390" s="30">
        <f>_xlfn.XLOOKUP(A4390,Product!A$2:A$5901,Product!E$2:E$5901,"Not Found")</f>
        <v>1.51</v>
      </c>
      <c r="I4390" s="25" t="str">
        <f>A4390&amp;"_"&amp;E4390&amp;"_"&amp;F4390&amp;"_"&amp;G4390</f>
        <v>86988_Epicerie sucrée_Tartines et biscottes_Tartine craquante, biscotte</v>
      </c>
      <c r="J4390" s="30">
        <f>D4390*H4390</f>
        <v>205.36</v>
      </c>
      <c r="K4390" s="25">
        <f>IF(D4390&gt;0,1,0)</f>
        <v>1</v>
      </c>
      <c r="L4390" s="26">
        <f t="shared" si="68"/>
        <v>0</v>
      </c>
    </row>
    <row r="4391" spans="1:12" ht="19" hidden="1" x14ac:dyDescent="0.2">
      <c r="A4391" s="24">
        <v>86989</v>
      </c>
      <c r="B4391" s="24">
        <v>0</v>
      </c>
      <c r="C4391" s="24">
        <v>495</v>
      </c>
      <c r="D4391" s="24">
        <v>0</v>
      </c>
      <c r="E4391" s="25" t="str">
        <f>_xlfn.XLOOKUP(A4391,Product!A$2:A$5901,Product!B$2:B$5901,"Not Found")</f>
        <v>Epicerie sucrée</v>
      </c>
      <c r="F4391" s="25" t="str">
        <f>_xlfn.XLOOKUP(A4391,Product!A$2:A$5901,Product!C$2:C$5901,"Not Found")</f>
        <v>Tartines et biscottes</v>
      </c>
      <c r="G4391" s="25" t="str">
        <f>IF(_xlfn.XLOOKUP(A4391,Product!A$2:A$5901,Product!D$2:D$5901,"Not Found") = 0,"",_xlfn.XLOOKUP(A4391,Product!A$2:A$5901,Product!D$2:D$5901,"Not Found"))</f>
        <v>Tartine craquante, biscotte</v>
      </c>
      <c r="H4391" s="30">
        <f>_xlfn.XLOOKUP(A4391,Product!A$2:A$5901,Product!E$2:E$5901,"Not Found")</f>
        <v>1.48</v>
      </c>
      <c r="I4391" s="25" t="str">
        <f>A4391&amp;"_"&amp;E4391&amp;"_"&amp;F4391&amp;"_"&amp;G4391</f>
        <v>86989_Epicerie sucrée_Tartines et biscottes_Tartine craquante, biscotte</v>
      </c>
      <c r="J4391" s="30">
        <f>D4391*H4391</f>
        <v>0</v>
      </c>
      <c r="K4391" s="25">
        <f>IF(D4391&gt;0,1,0)</f>
        <v>0</v>
      </c>
      <c r="L4391" s="26">
        <f t="shared" si="68"/>
        <v>1</v>
      </c>
    </row>
    <row r="4392" spans="1:12" ht="19" hidden="1" x14ac:dyDescent="0.2">
      <c r="A4392" s="24">
        <v>86994</v>
      </c>
      <c r="B4392" s="24">
        <v>0</v>
      </c>
      <c r="C4392" s="24">
        <v>689</v>
      </c>
      <c r="D4392" s="24">
        <v>576</v>
      </c>
      <c r="E4392" s="25" t="str">
        <f>_xlfn.XLOOKUP(A4392,Product!A$2:A$5901,Product!B$2:B$5901,"Not Found")</f>
        <v>Epicerie sucrée</v>
      </c>
      <c r="F4392" s="25" t="str">
        <f>_xlfn.XLOOKUP(A4392,Product!A$2:A$5901,Product!C$2:C$5901,"Not Found")</f>
        <v>Compote et dessert</v>
      </c>
      <c r="G4392" s="25" t="str">
        <f>IF(_xlfn.XLOOKUP(A4392,Product!A$2:A$5901,Product!D$2:D$5901,"Not Found") = 0,"",_xlfn.XLOOKUP(A4392,Product!A$2:A$5901,Product!D$2:D$5901,"Not Found"))</f>
        <v>Compote et purée de fruit</v>
      </c>
      <c r="H4392" s="30">
        <f>_xlfn.XLOOKUP(A4392,Product!A$2:A$5901,Product!E$2:E$5901,"Not Found")</f>
        <v>2.0499999999999998</v>
      </c>
      <c r="I4392" s="25" t="str">
        <f>A4392&amp;"_"&amp;E4392&amp;"_"&amp;F4392&amp;"_"&amp;G4392</f>
        <v>86994_Epicerie sucrée_Compote et dessert_Compote et purée de fruit</v>
      </c>
      <c r="J4392" s="30">
        <f>D4392*H4392</f>
        <v>1180.8</v>
      </c>
      <c r="K4392" s="25">
        <f>IF(D4392&gt;0,1,0)</f>
        <v>1</v>
      </c>
      <c r="L4392" s="26">
        <f t="shared" si="68"/>
        <v>0</v>
      </c>
    </row>
    <row r="4393" spans="1:12" ht="19" hidden="1" x14ac:dyDescent="0.2">
      <c r="A4393" s="24">
        <v>86999</v>
      </c>
      <c r="B4393" s="24">
        <v>0</v>
      </c>
      <c r="C4393" s="24">
        <v>306</v>
      </c>
      <c r="D4393" s="24">
        <v>286</v>
      </c>
      <c r="E4393" s="25" t="str">
        <f>_xlfn.XLOOKUP(A4393,Product!A$2:A$5901,Product!B$2:B$5901,"Not Found")</f>
        <v>Epicerie sucrée</v>
      </c>
      <c r="F4393" s="25" t="str">
        <f>_xlfn.XLOOKUP(A4393,Product!A$2:A$5901,Product!C$2:C$5901,"Not Found")</f>
        <v>Compote et dessert</v>
      </c>
      <c r="G4393" s="25" t="str">
        <f>IF(_xlfn.XLOOKUP(A4393,Product!A$2:A$5901,Product!D$2:D$5901,"Not Found") = 0,"",_xlfn.XLOOKUP(A4393,Product!A$2:A$5901,Product!D$2:D$5901,"Not Found"))</f>
        <v>Compote et purée de fruit</v>
      </c>
      <c r="H4393" s="30">
        <f>_xlfn.XLOOKUP(A4393,Product!A$2:A$5901,Product!E$2:E$5901,"Not Found")</f>
        <v>2.13</v>
      </c>
      <c r="I4393" s="25" t="str">
        <f>A4393&amp;"_"&amp;E4393&amp;"_"&amp;F4393&amp;"_"&amp;G4393</f>
        <v>86999_Epicerie sucrée_Compote et dessert_Compote et purée de fruit</v>
      </c>
      <c r="J4393" s="30">
        <f>D4393*H4393</f>
        <v>609.17999999999995</v>
      </c>
      <c r="K4393" s="25">
        <f>IF(D4393&gt;0,1,0)</f>
        <v>1</v>
      </c>
      <c r="L4393" s="26">
        <f t="shared" si="68"/>
        <v>0</v>
      </c>
    </row>
    <row r="4394" spans="1:12" ht="19" hidden="1" x14ac:dyDescent="0.2">
      <c r="A4394" s="24">
        <v>87000</v>
      </c>
      <c r="B4394" s="24">
        <v>1</v>
      </c>
      <c r="C4394" s="24">
        <v>531</v>
      </c>
      <c r="D4394" s="24">
        <v>43</v>
      </c>
      <c r="E4394" s="25" t="str">
        <f>_xlfn.XLOOKUP(A4394,Product!A$2:A$5901,Product!B$2:B$5901,"Not Found")</f>
        <v>Epicerie sucrée</v>
      </c>
      <c r="F4394" s="25" t="str">
        <f>_xlfn.XLOOKUP(A4394,Product!A$2:A$5901,Product!C$2:C$5901,"Not Found")</f>
        <v>Compote et dessert</v>
      </c>
      <c r="G4394" s="25" t="str">
        <f>IF(_xlfn.XLOOKUP(A4394,Product!A$2:A$5901,Product!D$2:D$5901,"Not Found") = 0,"",_xlfn.XLOOKUP(A4394,Product!A$2:A$5901,Product!D$2:D$5901,"Not Found"))</f>
        <v>Compote et purée de fruit</v>
      </c>
      <c r="H4394" s="30">
        <f>_xlfn.XLOOKUP(A4394,Product!A$2:A$5901,Product!E$2:E$5901,"Not Found")</f>
        <v>1.82</v>
      </c>
      <c r="I4394" s="25" t="str">
        <f>A4394&amp;"_"&amp;E4394&amp;"_"&amp;F4394&amp;"_"&amp;G4394</f>
        <v>87000_Epicerie sucrée_Compote et dessert_Compote et purée de fruit</v>
      </c>
      <c r="J4394" s="30">
        <f>D4394*H4394</f>
        <v>78.260000000000005</v>
      </c>
      <c r="K4394" s="25">
        <f>IF(D4394&gt;0,1,0)</f>
        <v>1</v>
      </c>
      <c r="L4394" s="26">
        <f t="shared" si="68"/>
        <v>0</v>
      </c>
    </row>
    <row r="4395" spans="1:12" ht="19" hidden="1" x14ac:dyDescent="0.2">
      <c r="A4395" s="24">
        <v>87001</v>
      </c>
      <c r="B4395" s="24">
        <v>0</v>
      </c>
      <c r="C4395" s="24">
        <v>245</v>
      </c>
      <c r="D4395" s="24">
        <v>183</v>
      </c>
      <c r="E4395" s="25" t="str">
        <f>_xlfn.XLOOKUP(A4395,Product!A$2:A$5901,Product!B$2:B$5901,"Not Found")</f>
        <v>Epicerie sucrée</v>
      </c>
      <c r="F4395" s="25" t="str">
        <f>_xlfn.XLOOKUP(A4395,Product!A$2:A$5901,Product!C$2:C$5901,"Not Found")</f>
        <v>Compote et dessert</v>
      </c>
      <c r="G4395" s="25" t="str">
        <f>IF(_xlfn.XLOOKUP(A4395,Product!A$2:A$5901,Product!D$2:D$5901,"Not Found") = 0,"",_xlfn.XLOOKUP(A4395,Product!A$2:A$5901,Product!D$2:D$5901,"Not Found"))</f>
        <v>Compote et purée de fruit</v>
      </c>
      <c r="H4395" s="30">
        <f>_xlfn.XLOOKUP(A4395,Product!A$2:A$5901,Product!E$2:E$5901,"Not Found")</f>
        <v>2.0699999999999998</v>
      </c>
      <c r="I4395" s="25" t="str">
        <f>A4395&amp;"_"&amp;E4395&amp;"_"&amp;F4395&amp;"_"&amp;G4395</f>
        <v>87001_Epicerie sucrée_Compote et dessert_Compote et purée de fruit</v>
      </c>
      <c r="J4395" s="30">
        <f>D4395*H4395</f>
        <v>378.80999999999995</v>
      </c>
      <c r="K4395" s="25">
        <f>IF(D4395&gt;0,1,0)</f>
        <v>1</v>
      </c>
      <c r="L4395" s="26">
        <f t="shared" si="68"/>
        <v>0</v>
      </c>
    </row>
    <row r="4396" spans="1:12" ht="19" hidden="1" x14ac:dyDescent="0.2">
      <c r="A4396" s="24">
        <v>87061</v>
      </c>
      <c r="B4396" s="24">
        <v>0</v>
      </c>
      <c r="C4396" s="24">
        <v>379</v>
      </c>
      <c r="D4396" s="24">
        <v>102</v>
      </c>
      <c r="E4396" s="25" t="str">
        <f>_xlfn.XLOOKUP(A4396,Product!A$2:A$5901,Product!B$2:B$5901,"Not Found")</f>
        <v>Epicerie sucrée</v>
      </c>
      <c r="F4396" s="25" t="str">
        <f>_xlfn.XLOOKUP(A4396,Product!A$2:A$5901,Product!C$2:C$5901,"Not Found")</f>
        <v>Aide à la pâtisserie</v>
      </c>
      <c r="G4396" s="25" t="str">
        <f>IF(_xlfn.XLOOKUP(A4396,Product!A$2:A$5901,Product!D$2:D$5901,"Not Found") = 0,"",_xlfn.XLOOKUP(A4396,Product!A$2:A$5901,Product!D$2:D$5901,"Not Found"))</f>
        <v>Levure et gélifiant</v>
      </c>
      <c r="H4396" s="30">
        <f>_xlfn.XLOOKUP(A4396,Product!A$2:A$5901,Product!E$2:E$5901,"Not Found")</f>
        <v>8.31</v>
      </c>
      <c r="I4396" s="25" t="str">
        <f>A4396&amp;"_"&amp;E4396&amp;"_"&amp;F4396&amp;"_"&amp;G4396</f>
        <v>87061_Epicerie sucrée_Aide à la pâtisserie_Levure et gélifiant</v>
      </c>
      <c r="J4396" s="30">
        <f>D4396*H4396</f>
        <v>847.62</v>
      </c>
      <c r="K4396" s="25">
        <f>IF(D4396&gt;0,1,0)</f>
        <v>1</v>
      </c>
      <c r="L4396" s="26">
        <f t="shared" si="68"/>
        <v>0</v>
      </c>
    </row>
    <row r="4397" spans="1:12" ht="19" hidden="1" x14ac:dyDescent="0.2">
      <c r="A4397" s="24">
        <v>87072</v>
      </c>
      <c r="B4397" s="24">
        <v>0</v>
      </c>
      <c r="C4397" s="24">
        <v>245</v>
      </c>
      <c r="D4397" s="24">
        <v>101</v>
      </c>
      <c r="E4397" s="25" t="str">
        <f>_xlfn.XLOOKUP(A4397,Product!A$2:A$5901,Product!B$2:B$5901,"Not Found")</f>
        <v>Epicerie sucrée</v>
      </c>
      <c r="F4397" s="25" t="str">
        <f>_xlfn.XLOOKUP(A4397,Product!A$2:A$5901,Product!C$2:C$5901,"Not Found")</f>
        <v>Fruits secs</v>
      </c>
      <c r="G4397" s="25" t="str">
        <f>IF(_xlfn.XLOOKUP(A4397,Product!A$2:A$5901,Product!D$2:D$5901,"Not Found") = 0,"",_xlfn.XLOOKUP(A4397,Product!A$2:A$5901,Product!D$2:D$5901,"Not Found"))</f>
        <v>Fruit séché</v>
      </c>
      <c r="H4397" s="30">
        <f>_xlfn.XLOOKUP(A4397,Product!A$2:A$5901,Product!E$2:E$5901,"Not Found")</f>
        <v>4.45</v>
      </c>
      <c r="I4397" s="25" t="str">
        <f>A4397&amp;"_"&amp;E4397&amp;"_"&amp;F4397&amp;"_"&amp;G4397</f>
        <v>87072_Epicerie sucrée_Fruits secs_Fruit séché</v>
      </c>
      <c r="J4397" s="30">
        <f>D4397*H4397</f>
        <v>449.45000000000005</v>
      </c>
      <c r="K4397" s="25">
        <f>IF(D4397&gt;0,1,0)</f>
        <v>1</v>
      </c>
      <c r="L4397" s="26">
        <f t="shared" si="68"/>
        <v>0</v>
      </c>
    </row>
    <row r="4398" spans="1:12" ht="19" hidden="1" x14ac:dyDescent="0.2">
      <c r="A4398" s="24">
        <v>87082</v>
      </c>
      <c r="B4398" s="24">
        <v>1</v>
      </c>
      <c r="C4398" s="24">
        <v>285</v>
      </c>
      <c r="D4398" s="24">
        <v>216</v>
      </c>
      <c r="E4398" s="25" t="str">
        <f>_xlfn.XLOOKUP(A4398,Product!A$2:A$5901,Product!B$2:B$5901,"Not Found")</f>
        <v>Epicerie sucrée</v>
      </c>
      <c r="F4398" s="25" t="str">
        <f>_xlfn.XLOOKUP(A4398,Product!A$2:A$5901,Product!C$2:C$5901,"Not Found")</f>
        <v>Fruits secs</v>
      </c>
      <c r="G4398" s="25" t="str">
        <f>IF(_xlfn.XLOOKUP(A4398,Product!A$2:A$5901,Product!D$2:D$5901,"Not Found") = 0,"",_xlfn.XLOOKUP(A4398,Product!A$2:A$5901,Product!D$2:D$5901,"Not Found"))</f>
        <v>Fruit sec à coque</v>
      </c>
      <c r="H4398" s="30">
        <f>_xlfn.XLOOKUP(A4398,Product!A$2:A$5901,Product!E$2:E$5901,"Not Found")</f>
        <v>3.57</v>
      </c>
      <c r="I4398" s="25" t="str">
        <f>A4398&amp;"_"&amp;E4398&amp;"_"&amp;F4398&amp;"_"&amp;G4398</f>
        <v>87082_Epicerie sucrée_Fruits secs_Fruit sec à coque</v>
      </c>
      <c r="J4398" s="30">
        <f>D4398*H4398</f>
        <v>771.12</v>
      </c>
      <c r="K4398" s="25">
        <f>IF(D4398&gt;0,1,0)</f>
        <v>1</v>
      </c>
      <c r="L4398" s="26">
        <f t="shared" si="68"/>
        <v>0</v>
      </c>
    </row>
    <row r="4399" spans="1:12" ht="19" hidden="1" x14ac:dyDescent="0.2">
      <c r="A4399" s="24">
        <v>87161</v>
      </c>
      <c r="B4399" s="24">
        <v>1</v>
      </c>
      <c r="C4399" s="24">
        <v>496</v>
      </c>
      <c r="D4399" s="24">
        <v>212</v>
      </c>
      <c r="E4399" s="25" t="str">
        <f>_xlfn.XLOOKUP(A4399,Product!A$2:A$5901,Product!B$2:B$5901,"Not Found")</f>
        <v>Epicerie sucrée</v>
      </c>
      <c r="F4399" s="25" t="str">
        <f>_xlfn.XLOOKUP(A4399,Product!A$2:A$5901,Product!C$2:C$5901,"Not Found")</f>
        <v>Céréales petit déjeuner</v>
      </c>
      <c r="G4399" s="25" t="str">
        <f>IF(_xlfn.XLOOKUP(A4399,Product!A$2:A$5901,Product!D$2:D$5901,"Not Found") = 0,"",_xlfn.XLOOKUP(A4399,Product!A$2:A$5901,Product!D$2:D$5901,"Not Found"))</f>
        <v>Flocons de Céréales</v>
      </c>
      <c r="H4399" s="30">
        <f>_xlfn.XLOOKUP(A4399,Product!A$2:A$5901,Product!E$2:E$5901,"Not Found")</f>
        <v>0.82</v>
      </c>
      <c r="I4399" s="25" t="str">
        <f>A4399&amp;"_"&amp;E4399&amp;"_"&amp;F4399&amp;"_"&amp;G4399</f>
        <v>87161_Epicerie sucrée_Céréales petit déjeuner_Flocons de Céréales</v>
      </c>
      <c r="J4399" s="30">
        <f>D4399*H4399</f>
        <v>173.84</v>
      </c>
      <c r="K4399" s="25">
        <f>IF(D4399&gt;0,1,0)</f>
        <v>1</v>
      </c>
      <c r="L4399" s="26">
        <f t="shared" si="68"/>
        <v>0</v>
      </c>
    </row>
    <row r="4400" spans="1:12" ht="19" hidden="1" x14ac:dyDescent="0.2">
      <c r="A4400" s="24">
        <v>87193</v>
      </c>
      <c r="B4400" s="24">
        <v>0</v>
      </c>
      <c r="C4400" s="24">
        <v>807</v>
      </c>
      <c r="D4400" s="24">
        <v>29</v>
      </c>
      <c r="E4400" s="25" t="str">
        <f>_xlfn.XLOOKUP(A4400,Product!A$2:A$5901,Product!B$2:B$5901,"Not Found")</f>
        <v>Epicerie sucrée</v>
      </c>
      <c r="F4400" s="25" t="str">
        <f>_xlfn.XLOOKUP(A4400,Product!A$2:A$5901,Product!C$2:C$5901,"Not Found")</f>
        <v>Fruits secs</v>
      </c>
      <c r="G4400" s="25" t="str">
        <f>IF(_xlfn.XLOOKUP(A4400,Product!A$2:A$5901,Product!D$2:D$5901,"Not Found") = 0,"",_xlfn.XLOOKUP(A4400,Product!A$2:A$5901,Product!D$2:D$5901,"Not Found"))</f>
        <v>Fruit sec à coque</v>
      </c>
      <c r="H4400" s="30">
        <f>_xlfn.XLOOKUP(A4400,Product!A$2:A$5901,Product!E$2:E$5901,"Not Found")</f>
        <v>4.62</v>
      </c>
      <c r="I4400" s="25" t="str">
        <f>A4400&amp;"_"&amp;E4400&amp;"_"&amp;F4400&amp;"_"&amp;G4400</f>
        <v>87193_Epicerie sucrée_Fruits secs_Fruit sec à coque</v>
      </c>
      <c r="J4400" s="30">
        <f>D4400*H4400</f>
        <v>133.97999999999999</v>
      </c>
      <c r="K4400" s="25">
        <f>IF(D4400&gt;0,1,0)</f>
        <v>1</v>
      </c>
      <c r="L4400" s="26">
        <f t="shared" si="68"/>
        <v>0</v>
      </c>
    </row>
    <row r="4401" spans="1:12" ht="19" hidden="1" x14ac:dyDescent="0.2">
      <c r="A4401" s="24">
        <v>87207</v>
      </c>
      <c r="B4401" s="24">
        <v>1</v>
      </c>
      <c r="C4401" s="24">
        <v>912</v>
      </c>
      <c r="D4401" s="24">
        <v>30</v>
      </c>
      <c r="E4401" s="25" t="str">
        <f>_xlfn.XLOOKUP(A4401,Product!A$2:A$5901,Product!B$2:B$5901,"Not Found")</f>
        <v>Epicerie sucrée</v>
      </c>
      <c r="F4401" s="25" t="str">
        <f>_xlfn.XLOOKUP(A4401,Product!A$2:A$5901,Product!C$2:C$5901,"Not Found")</f>
        <v>Céréales petit déjeuner</v>
      </c>
      <c r="G4401" s="25" t="str">
        <f>IF(_xlfn.XLOOKUP(A4401,Product!A$2:A$5901,Product!D$2:D$5901,"Not Found") = 0,"",_xlfn.XLOOKUP(A4401,Product!A$2:A$5901,Product!D$2:D$5901,"Not Found"))</f>
        <v>Flakes, pétales de céréales</v>
      </c>
      <c r="H4401" s="30">
        <f>_xlfn.XLOOKUP(A4401,Product!A$2:A$5901,Product!E$2:E$5901,"Not Found")</f>
        <v>1</v>
      </c>
      <c r="I4401" s="25" t="str">
        <f>A4401&amp;"_"&amp;E4401&amp;"_"&amp;F4401&amp;"_"&amp;G4401</f>
        <v>87207_Epicerie sucrée_Céréales petit déjeuner_Flakes, pétales de céréales</v>
      </c>
      <c r="J4401" s="30">
        <f>D4401*H4401</f>
        <v>30</v>
      </c>
      <c r="K4401" s="25">
        <f>IF(D4401&gt;0,1,0)</f>
        <v>1</v>
      </c>
      <c r="L4401" s="26">
        <f t="shared" si="68"/>
        <v>0</v>
      </c>
    </row>
    <row r="4402" spans="1:12" ht="19" hidden="1" x14ac:dyDescent="0.2">
      <c r="A4402" s="24">
        <v>87242</v>
      </c>
      <c r="B4402" s="24">
        <v>0</v>
      </c>
      <c r="C4402" s="24">
        <v>739</v>
      </c>
      <c r="D4402" s="24">
        <v>535</v>
      </c>
      <c r="E4402" s="25" t="str">
        <f>_xlfn.XLOOKUP(A4402,Product!A$2:A$5901,Product!B$2:B$5901,"Not Found")</f>
        <v>Epicerie sucrée</v>
      </c>
      <c r="F4402" s="25" t="str">
        <f>_xlfn.XLOOKUP(A4402,Product!A$2:A$5901,Product!C$2:C$5901,"Not Found")</f>
        <v>Fruits secs</v>
      </c>
      <c r="G4402" s="25" t="str">
        <f>IF(_xlfn.XLOOKUP(A4402,Product!A$2:A$5901,Product!D$2:D$5901,"Not Found") = 0,"",_xlfn.XLOOKUP(A4402,Product!A$2:A$5901,Product!D$2:D$5901,"Not Found"))</f>
        <v>Fruit séché</v>
      </c>
      <c r="H4402" s="30">
        <f>_xlfn.XLOOKUP(A4402,Product!A$2:A$5901,Product!E$2:E$5901,"Not Found")</f>
        <v>3.66</v>
      </c>
      <c r="I4402" s="25" t="str">
        <f>A4402&amp;"_"&amp;E4402&amp;"_"&amp;F4402&amp;"_"&amp;G4402</f>
        <v>87242_Epicerie sucrée_Fruits secs_Fruit séché</v>
      </c>
      <c r="J4402" s="30">
        <f>D4402*H4402</f>
        <v>1958.1000000000001</v>
      </c>
      <c r="K4402" s="25">
        <f>IF(D4402&gt;0,1,0)</f>
        <v>1</v>
      </c>
      <c r="L4402" s="26">
        <f t="shared" si="68"/>
        <v>0</v>
      </c>
    </row>
    <row r="4403" spans="1:12" ht="19" hidden="1" x14ac:dyDescent="0.2">
      <c r="A4403" s="24">
        <v>87402</v>
      </c>
      <c r="B4403" s="24">
        <v>0</v>
      </c>
      <c r="C4403" s="24">
        <v>160</v>
      </c>
      <c r="D4403" s="24">
        <v>86</v>
      </c>
      <c r="E4403" s="25" t="str">
        <f>_xlfn.XLOOKUP(A4403,Product!A$2:A$5901,Product!B$2:B$5901,"Not Found")</f>
        <v>Epicerie sucrée</v>
      </c>
      <c r="F4403" s="25" t="str">
        <f>_xlfn.XLOOKUP(A4403,Product!A$2:A$5901,Product!C$2:C$5901,"Not Found")</f>
        <v>Fruits secs</v>
      </c>
      <c r="G4403" s="25" t="str">
        <f>IF(_xlfn.XLOOKUP(A4403,Product!A$2:A$5901,Product!D$2:D$5901,"Not Found") = 0,"",_xlfn.XLOOKUP(A4403,Product!A$2:A$5901,Product!D$2:D$5901,"Not Found"))</f>
        <v>Fruit sec en poudre</v>
      </c>
      <c r="H4403" s="30">
        <f>_xlfn.XLOOKUP(A4403,Product!A$2:A$5901,Product!E$2:E$5901,"Not Found")</f>
        <v>1.05</v>
      </c>
      <c r="I4403" s="25" t="str">
        <f>A4403&amp;"_"&amp;E4403&amp;"_"&amp;F4403&amp;"_"&amp;G4403</f>
        <v>87402_Epicerie sucrée_Fruits secs_Fruit sec en poudre</v>
      </c>
      <c r="J4403" s="30">
        <f>D4403*H4403</f>
        <v>90.3</v>
      </c>
      <c r="K4403" s="25">
        <f>IF(D4403&gt;0,1,0)</f>
        <v>1</v>
      </c>
      <c r="L4403" s="26">
        <f t="shared" si="68"/>
        <v>0</v>
      </c>
    </row>
    <row r="4404" spans="1:12" ht="19" hidden="1" x14ac:dyDescent="0.2">
      <c r="A4404" s="24">
        <v>87404</v>
      </c>
      <c r="B4404" s="24">
        <v>1</v>
      </c>
      <c r="C4404" s="24">
        <v>308</v>
      </c>
      <c r="D4404" s="24">
        <v>204</v>
      </c>
      <c r="E4404" s="25" t="str">
        <f>_xlfn.XLOOKUP(A4404,Product!A$2:A$5901,Product!B$2:B$5901,"Not Found")</f>
        <v>Epicerie sucrée</v>
      </c>
      <c r="F4404" s="25" t="str">
        <f>_xlfn.XLOOKUP(A4404,Product!A$2:A$5901,Product!C$2:C$5901,"Not Found")</f>
        <v>Chocolat bio</v>
      </c>
      <c r="G4404" s="25" t="str">
        <f>IF(_xlfn.XLOOKUP(A4404,Product!A$2:A$5901,Product!D$2:D$5901,"Not Found") = 0,"",_xlfn.XLOOKUP(A4404,Product!A$2:A$5901,Product!D$2:D$5901,"Not Found"))</f>
        <v>Chocolat pâtissier</v>
      </c>
      <c r="H4404" s="30">
        <f>_xlfn.XLOOKUP(A4404,Product!A$2:A$5901,Product!E$2:E$5901,"Not Found")</f>
        <v>2.48</v>
      </c>
      <c r="I4404" s="25" t="str">
        <f>A4404&amp;"_"&amp;E4404&amp;"_"&amp;F4404&amp;"_"&amp;G4404</f>
        <v>87404_Epicerie sucrée_Chocolat bio_Chocolat pâtissier</v>
      </c>
      <c r="J4404" s="30">
        <f>D4404*H4404</f>
        <v>505.92</v>
      </c>
      <c r="K4404" s="25">
        <f>IF(D4404&gt;0,1,0)</f>
        <v>1</v>
      </c>
      <c r="L4404" s="26">
        <f t="shared" si="68"/>
        <v>0</v>
      </c>
    </row>
    <row r="4405" spans="1:12" ht="19" hidden="1" x14ac:dyDescent="0.2">
      <c r="A4405" s="24">
        <v>87405</v>
      </c>
      <c r="B4405" s="24">
        <v>1</v>
      </c>
      <c r="C4405" s="24">
        <v>442</v>
      </c>
      <c r="D4405" s="24">
        <v>30</v>
      </c>
      <c r="E4405" s="25" t="str">
        <f>_xlfn.XLOOKUP(A4405,Product!A$2:A$5901,Product!B$2:B$5901,"Not Found")</f>
        <v>Epicerie sucrée</v>
      </c>
      <c r="F4405" s="25" t="str">
        <f>_xlfn.XLOOKUP(A4405,Product!A$2:A$5901,Product!C$2:C$5901,"Not Found")</f>
        <v>Aide à la pâtisserie</v>
      </c>
      <c r="G4405" s="25" t="str">
        <f>IF(_xlfn.XLOOKUP(A4405,Product!A$2:A$5901,Product!D$2:D$5901,"Not Found") = 0,"",_xlfn.XLOOKUP(A4405,Product!A$2:A$5901,Product!D$2:D$5901,"Not Found"))</f>
        <v>Levure et gélifiant</v>
      </c>
      <c r="H4405" s="30">
        <f>_xlfn.XLOOKUP(A4405,Product!A$2:A$5901,Product!E$2:E$5901,"Not Found")</f>
        <v>0.67</v>
      </c>
      <c r="I4405" s="25" t="str">
        <f>A4405&amp;"_"&amp;E4405&amp;"_"&amp;F4405&amp;"_"&amp;G4405</f>
        <v>87405_Epicerie sucrée_Aide à la pâtisserie_Levure et gélifiant</v>
      </c>
      <c r="J4405" s="30">
        <f>D4405*H4405</f>
        <v>20.100000000000001</v>
      </c>
      <c r="K4405" s="25">
        <f>IF(D4405&gt;0,1,0)</f>
        <v>1</v>
      </c>
      <c r="L4405" s="26">
        <f t="shared" si="68"/>
        <v>0</v>
      </c>
    </row>
    <row r="4406" spans="1:12" ht="19" hidden="1" x14ac:dyDescent="0.2">
      <c r="A4406" s="24">
        <v>87502</v>
      </c>
      <c r="B4406" s="24">
        <v>0</v>
      </c>
      <c r="C4406" s="24">
        <v>402</v>
      </c>
      <c r="D4406" s="24">
        <v>224</v>
      </c>
      <c r="E4406" s="25" t="str">
        <f>_xlfn.XLOOKUP(A4406,Product!A$2:A$5901,Product!B$2:B$5901,"Not Found")</f>
        <v>Epicerie sucrée</v>
      </c>
      <c r="F4406" s="25" t="str">
        <f>_xlfn.XLOOKUP(A4406,Product!A$2:A$5901,Product!C$2:C$5901,"Not Found")</f>
        <v>Chocolat bio</v>
      </c>
      <c r="G4406" s="25" t="str">
        <f>IF(_xlfn.XLOOKUP(A4406,Product!A$2:A$5901,Product!D$2:D$5901,"Not Found") = 0,"",_xlfn.XLOOKUP(A4406,Product!A$2:A$5901,Product!D$2:D$5901,"Not Found"))</f>
        <v>Chocolat pâtissier</v>
      </c>
      <c r="H4406" s="30">
        <f>_xlfn.XLOOKUP(A4406,Product!A$2:A$5901,Product!E$2:E$5901,"Not Found")</f>
        <v>2.11</v>
      </c>
      <c r="I4406" s="25" t="str">
        <f>A4406&amp;"_"&amp;E4406&amp;"_"&amp;F4406&amp;"_"&amp;G4406</f>
        <v>87502_Epicerie sucrée_Chocolat bio_Chocolat pâtissier</v>
      </c>
      <c r="J4406" s="30">
        <f>D4406*H4406</f>
        <v>472.64</v>
      </c>
      <c r="K4406" s="25">
        <f>IF(D4406&gt;0,1,0)</f>
        <v>1</v>
      </c>
      <c r="L4406" s="26">
        <f t="shared" si="68"/>
        <v>0</v>
      </c>
    </row>
    <row r="4407" spans="1:12" ht="19" hidden="1" x14ac:dyDescent="0.2">
      <c r="A4407" s="24">
        <v>87568</v>
      </c>
      <c r="B4407" s="24">
        <v>0</v>
      </c>
      <c r="C4407" s="24">
        <v>7</v>
      </c>
      <c r="D4407" s="24">
        <v>7</v>
      </c>
      <c r="E4407" s="25" t="str">
        <f>_xlfn.XLOOKUP(A4407,Product!A$2:A$5901,Product!B$2:B$5901,"Not Found")</f>
        <v>Epicerie sucrée</v>
      </c>
      <c r="F4407" s="25" t="str">
        <f>_xlfn.XLOOKUP(A4407,Product!A$2:A$5901,Product!C$2:C$5901,"Not Found")</f>
        <v>Fruits secs</v>
      </c>
      <c r="G4407" s="25" t="str">
        <f>IF(_xlfn.XLOOKUP(A4407,Product!A$2:A$5901,Product!D$2:D$5901,"Not Found") = 0,"",_xlfn.XLOOKUP(A4407,Product!A$2:A$5901,Product!D$2:D$5901,"Not Found"))</f>
        <v>Fruit séché</v>
      </c>
      <c r="H4407" s="30">
        <f>_xlfn.XLOOKUP(A4407,Product!A$2:A$5901,Product!E$2:E$5901,"Not Found")</f>
        <v>5.78</v>
      </c>
      <c r="I4407" s="25" t="str">
        <f>A4407&amp;"_"&amp;E4407&amp;"_"&amp;F4407&amp;"_"&amp;G4407</f>
        <v>87568_Epicerie sucrée_Fruits secs_Fruit séché</v>
      </c>
      <c r="J4407" s="30">
        <f>D4407*H4407</f>
        <v>40.46</v>
      </c>
      <c r="K4407" s="25">
        <f>IF(D4407&gt;0,1,0)</f>
        <v>1</v>
      </c>
      <c r="L4407" s="26">
        <f t="shared" si="68"/>
        <v>0</v>
      </c>
    </row>
    <row r="4408" spans="1:12" ht="19" hidden="1" x14ac:dyDescent="0.2">
      <c r="A4408" s="24">
        <v>87571</v>
      </c>
      <c r="B4408" s="24">
        <v>0</v>
      </c>
      <c r="C4408" s="24">
        <v>77</v>
      </c>
      <c r="D4408" s="24">
        <v>34</v>
      </c>
      <c r="E4408" s="25" t="str">
        <f>_xlfn.XLOOKUP(A4408,Product!A$2:A$5901,Product!B$2:B$5901,"Not Found")</f>
        <v>Epicerie sucrée</v>
      </c>
      <c r="F4408" s="25" t="str">
        <f>_xlfn.XLOOKUP(A4408,Product!A$2:A$5901,Product!C$2:C$5901,"Not Found")</f>
        <v>Fruits secs</v>
      </c>
      <c r="G4408" s="25" t="str">
        <f>IF(_xlfn.XLOOKUP(A4408,Product!A$2:A$5901,Product!D$2:D$5901,"Not Found") = 0,"",_xlfn.XLOOKUP(A4408,Product!A$2:A$5901,Product!D$2:D$5901,"Not Found"))</f>
        <v>Fruit séché</v>
      </c>
      <c r="H4408" s="30">
        <f>_xlfn.XLOOKUP(A4408,Product!A$2:A$5901,Product!E$2:E$5901,"Not Found")</f>
        <v>5.26</v>
      </c>
      <c r="I4408" s="25" t="str">
        <f>A4408&amp;"_"&amp;E4408&amp;"_"&amp;F4408&amp;"_"&amp;G4408</f>
        <v>87571_Epicerie sucrée_Fruits secs_Fruit séché</v>
      </c>
      <c r="J4408" s="30">
        <f>D4408*H4408</f>
        <v>178.84</v>
      </c>
      <c r="K4408" s="25">
        <f>IF(D4408&gt;0,1,0)</f>
        <v>1</v>
      </c>
      <c r="L4408" s="26">
        <f t="shared" si="68"/>
        <v>0</v>
      </c>
    </row>
    <row r="4409" spans="1:12" ht="19" hidden="1" x14ac:dyDescent="0.2">
      <c r="A4409" s="24">
        <v>87574</v>
      </c>
      <c r="B4409" s="24">
        <v>1</v>
      </c>
      <c r="C4409" s="24">
        <v>361</v>
      </c>
      <c r="D4409" s="24">
        <v>252</v>
      </c>
      <c r="E4409" s="25" t="str">
        <f>_xlfn.XLOOKUP(A4409,Product!A$2:A$5901,Product!B$2:B$5901,"Not Found")</f>
        <v>Epicerie sucrée</v>
      </c>
      <c r="F4409" s="25" t="str">
        <f>_xlfn.XLOOKUP(A4409,Product!A$2:A$5901,Product!C$2:C$5901,"Not Found")</f>
        <v>Fruits secs</v>
      </c>
      <c r="G4409" s="25" t="str">
        <f>IF(_xlfn.XLOOKUP(A4409,Product!A$2:A$5901,Product!D$2:D$5901,"Not Found") = 0,"",_xlfn.XLOOKUP(A4409,Product!A$2:A$5901,Product!D$2:D$5901,"Not Found"))</f>
        <v>Fruit séché</v>
      </c>
      <c r="H4409" s="30">
        <f>_xlfn.XLOOKUP(A4409,Product!A$2:A$5901,Product!E$2:E$5901,"Not Found")</f>
        <v>2.37</v>
      </c>
      <c r="I4409" s="25" t="str">
        <f>A4409&amp;"_"&amp;E4409&amp;"_"&amp;F4409&amp;"_"&amp;G4409</f>
        <v>87574_Epicerie sucrée_Fruits secs_Fruit séché</v>
      </c>
      <c r="J4409" s="30">
        <f>D4409*H4409</f>
        <v>597.24</v>
      </c>
      <c r="K4409" s="25">
        <f>IF(D4409&gt;0,1,0)</f>
        <v>1</v>
      </c>
      <c r="L4409" s="26">
        <f t="shared" si="68"/>
        <v>0</v>
      </c>
    </row>
    <row r="4410" spans="1:12" ht="19" hidden="1" x14ac:dyDescent="0.2">
      <c r="A4410" s="24">
        <v>88238</v>
      </c>
      <c r="B4410" s="24">
        <v>0</v>
      </c>
      <c r="C4410" s="24">
        <v>846</v>
      </c>
      <c r="D4410" s="24">
        <v>484</v>
      </c>
      <c r="E4410" s="25" t="str">
        <f>_xlfn.XLOOKUP(A4410,Product!A$2:A$5901,Product!B$2:B$5901,"Not Found")</f>
        <v>Epicerie sucrée</v>
      </c>
      <c r="F4410" s="25" t="str">
        <f>_xlfn.XLOOKUP(A4410,Product!A$2:A$5901,Product!C$2:C$5901,"Not Found")</f>
        <v>Céréales petit déjeuner</v>
      </c>
      <c r="G4410" s="25" t="str">
        <f>IF(_xlfn.XLOOKUP(A4410,Product!A$2:A$5901,Product!D$2:D$5901,"Not Found") = 0,"",_xlfn.XLOOKUP(A4410,Product!A$2:A$5901,Product!D$2:D$5901,"Not Found"))</f>
        <v>Muesli nature</v>
      </c>
      <c r="H4410" s="30">
        <f>_xlfn.XLOOKUP(A4410,Product!A$2:A$5901,Product!E$2:E$5901,"Not Found")</f>
        <v>1.95</v>
      </c>
      <c r="I4410" s="25" t="str">
        <f>A4410&amp;"_"&amp;E4410&amp;"_"&amp;F4410&amp;"_"&amp;G4410</f>
        <v>88238_Epicerie sucrée_Céréales petit déjeuner_Muesli nature</v>
      </c>
      <c r="J4410" s="30">
        <f>D4410*H4410</f>
        <v>943.8</v>
      </c>
      <c r="K4410" s="25">
        <f>IF(D4410&gt;0,1,0)</f>
        <v>1</v>
      </c>
      <c r="L4410" s="26">
        <f t="shared" si="68"/>
        <v>0</v>
      </c>
    </row>
    <row r="4411" spans="1:12" ht="19" hidden="1" x14ac:dyDescent="0.2">
      <c r="A4411" s="24">
        <v>88319</v>
      </c>
      <c r="B4411" s="24">
        <v>1</v>
      </c>
      <c r="C4411" s="24">
        <v>574</v>
      </c>
      <c r="D4411" s="24">
        <v>296</v>
      </c>
      <c r="E4411" s="25" t="str">
        <f>_xlfn.XLOOKUP(A4411,Product!A$2:A$5901,Product!B$2:B$5901,"Not Found")</f>
        <v>Epicerie sucrée</v>
      </c>
      <c r="F4411" s="25" t="str">
        <f>_xlfn.XLOOKUP(A4411,Product!A$2:A$5901,Product!C$2:C$5901,"Not Found")</f>
        <v>Pâte à tartiner</v>
      </c>
      <c r="G4411" s="25" t="str">
        <f>IF(_xlfn.XLOOKUP(A4411,Product!A$2:A$5901,Product!D$2:D$5901,"Not Found") = 0,"",_xlfn.XLOOKUP(A4411,Product!A$2:A$5901,Product!D$2:D$5901,"Not Found"))</f>
        <v>Crème de fruits à coque</v>
      </c>
      <c r="H4411" s="30">
        <f>_xlfn.XLOOKUP(A4411,Product!A$2:A$5901,Product!E$2:E$5901,"Not Found")</f>
        <v>2.96</v>
      </c>
      <c r="I4411" s="25" t="str">
        <f>A4411&amp;"_"&amp;E4411&amp;"_"&amp;F4411&amp;"_"&amp;G4411</f>
        <v>88319_Epicerie sucrée_Pâte à tartiner_Crème de fruits à coque</v>
      </c>
      <c r="J4411" s="30">
        <f>D4411*H4411</f>
        <v>876.16</v>
      </c>
      <c r="K4411" s="25">
        <f>IF(D4411&gt;0,1,0)</f>
        <v>1</v>
      </c>
      <c r="L4411" s="26">
        <f t="shared" si="68"/>
        <v>0</v>
      </c>
    </row>
    <row r="4412" spans="1:12" ht="19" hidden="1" x14ac:dyDescent="0.2">
      <c r="A4412" s="24">
        <v>88461</v>
      </c>
      <c r="B4412" s="24">
        <v>1</v>
      </c>
      <c r="C4412" s="24">
        <v>823</v>
      </c>
      <c r="D4412" s="24">
        <v>499</v>
      </c>
      <c r="E4412" s="25" t="str">
        <f>_xlfn.XLOOKUP(A4412,Product!A$2:A$5901,Product!B$2:B$5901,"Not Found")</f>
        <v>Epicerie sucrée</v>
      </c>
      <c r="F4412" s="25" t="str">
        <f>_xlfn.XLOOKUP(A4412,Product!A$2:A$5901,Product!C$2:C$5901,"Not Found")</f>
        <v>Aide à la pâtisserie</v>
      </c>
      <c r="G4412" s="25" t="str">
        <f>IF(_xlfn.XLOOKUP(A4412,Product!A$2:A$5901,Product!D$2:D$5901,"Not Found") = 0,"",_xlfn.XLOOKUP(A4412,Product!A$2:A$5901,Product!D$2:D$5901,"Not Found"))</f>
        <v>Levure et gélifiant</v>
      </c>
      <c r="H4412" s="30">
        <f>_xlfn.XLOOKUP(A4412,Product!A$2:A$5901,Product!E$2:E$5901,"Not Found")</f>
        <v>1.1399999999999999</v>
      </c>
      <c r="I4412" s="25" t="str">
        <f>A4412&amp;"_"&amp;E4412&amp;"_"&amp;F4412&amp;"_"&amp;G4412</f>
        <v>88461_Epicerie sucrée_Aide à la pâtisserie_Levure et gélifiant</v>
      </c>
      <c r="J4412" s="30">
        <f>D4412*H4412</f>
        <v>568.8599999999999</v>
      </c>
      <c r="K4412" s="25">
        <f>IF(D4412&gt;0,1,0)</f>
        <v>1</v>
      </c>
      <c r="L4412" s="26">
        <f t="shared" si="68"/>
        <v>0</v>
      </c>
    </row>
    <row r="4413" spans="1:12" ht="19" hidden="1" x14ac:dyDescent="0.2">
      <c r="A4413" s="24">
        <v>88469</v>
      </c>
      <c r="B4413" s="24">
        <v>0</v>
      </c>
      <c r="C4413" s="24">
        <v>236</v>
      </c>
      <c r="D4413" s="24">
        <v>63</v>
      </c>
      <c r="E4413" s="25" t="str">
        <f>_xlfn.XLOOKUP(A4413,Product!A$2:A$5901,Product!B$2:B$5901,"Not Found")</f>
        <v>Epicerie sucrée</v>
      </c>
      <c r="F4413" s="25" t="str">
        <f>_xlfn.XLOOKUP(A4413,Product!A$2:A$5901,Product!C$2:C$5901,"Not Found")</f>
        <v>Sucre et édulcorant</v>
      </c>
      <c r="G4413" s="25" t="str">
        <f>IF(_xlfn.XLOOKUP(A4413,Product!A$2:A$5901,Product!D$2:D$5901,"Not Found") = 0,"",_xlfn.XLOOKUP(A4413,Product!A$2:A$5901,Product!D$2:D$5901,"Not Found"))</f>
        <v>Sucre</v>
      </c>
      <c r="H4413" s="30">
        <f>_xlfn.XLOOKUP(A4413,Product!A$2:A$5901,Product!E$2:E$5901,"Not Found")</f>
        <v>2.2400000000000002</v>
      </c>
      <c r="I4413" s="25" t="str">
        <f>A4413&amp;"_"&amp;E4413&amp;"_"&amp;F4413&amp;"_"&amp;G4413</f>
        <v>88469_Epicerie sucrée_Sucre et édulcorant_Sucre</v>
      </c>
      <c r="J4413" s="30">
        <f>D4413*H4413</f>
        <v>141.12</v>
      </c>
      <c r="K4413" s="25">
        <f>IF(D4413&gt;0,1,0)</f>
        <v>1</v>
      </c>
      <c r="L4413" s="26">
        <f t="shared" si="68"/>
        <v>0</v>
      </c>
    </row>
    <row r="4414" spans="1:12" ht="19" hidden="1" x14ac:dyDescent="0.2">
      <c r="A4414" s="24">
        <v>88519</v>
      </c>
      <c r="B4414" s="24">
        <v>0</v>
      </c>
      <c r="C4414" s="24">
        <v>816</v>
      </c>
      <c r="D4414" s="24">
        <v>429</v>
      </c>
      <c r="E4414" s="25" t="str">
        <f>_xlfn.XLOOKUP(A4414,Product!A$2:A$5901,Product!B$2:B$5901,"Not Found")</f>
        <v>Epicerie sucrée</v>
      </c>
      <c r="F4414" s="25" t="str">
        <f>_xlfn.XLOOKUP(A4414,Product!A$2:A$5901,Product!C$2:C$5901,"Not Found")</f>
        <v>Biscuits, Gâteaux</v>
      </c>
      <c r="G4414" s="25" t="str">
        <f>IF(_xlfn.XLOOKUP(A4414,Product!A$2:A$5901,Product!D$2:D$5901,"Not Found") = 0,"",_xlfn.XLOOKUP(A4414,Product!A$2:A$5901,Product!D$2:D$5901,"Not Found"))</f>
        <v>Biscuit au chocolat</v>
      </c>
      <c r="H4414" s="30">
        <f>_xlfn.XLOOKUP(A4414,Product!A$2:A$5901,Product!E$2:E$5901,"Not Found")</f>
        <v>2.11</v>
      </c>
      <c r="I4414" s="25" t="str">
        <f>A4414&amp;"_"&amp;E4414&amp;"_"&amp;F4414&amp;"_"&amp;G4414</f>
        <v>88519_Epicerie sucrée_Biscuits, Gâteaux_Biscuit au chocolat</v>
      </c>
      <c r="J4414" s="30">
        <f>D4414*H4414</f>
        <v>905.18999999999994</v>
      </c>
      <c r="K4414" s="25">
        <f>IF(D4414&gt;0,1,0)</f>
        <v>1</v>
      </c>
      <c r="L4414" s="26">
        <f t="shared" si="68"/>
        <v>0</v>
      </c>
    </row>
    <row r="4415" spans="1:12" ht="19" hidden="1" x14ac:dyDescent="0.2">
      <c r="A4415" s="24">
        <v>88976</v>
      </c>
      <c r="B4415" s="24">
        <v>0</v>
      </c>
      <c r="C4415" s="24">
        <v>374</v>
      </c>
      <c r="D4415" s="24">
        <v>135</v>
      </c>
      <c r="E4415" s="25" t="str">
        <f>_xlfn.XLOOKUP(A4415,Product!A$2:A$5901,Product!B$2:B$5901,"Not Found")</f>
        <v>Epicerie sucrée</v>
      </c>
      <c r="F4415" s="25" t="str">
        <f>_xlfn.XLOOKUP(A4415,Product!A$2:A$5901,Product!C$2:C$5901,"Not Found")</f>
        <v>Tartines et biscottes</v>
      </c>
      <c r="G4415" s="25" t="str">
        <f>IF(_xlfn.XLOOKUP(A4415,Product!A$2:A$5901,Product!D$2:D$5901,"Not Found") = 0,"",_xlfn.XLOOKUP(A4415,Product!A$2:A$5901,Product!D$2:D$5901,"Not Found"))</f>
        <v>Tartine craquante, biscotte</v>
      </c>
      <c r="H4415" s="30">
        <f>_xlfn.XLOOKUP(A4415,Product!A$2:A$5901,Product!E$2:E$5901,"Not Found")</f>
        <v>1.1599999999999999</v>
      </c>
      <c r="I4415" s="25" t="str">
        <f>A4415&amp;"_"&amp;E4415&amp;"_"&amp;F4415&amp;"_"&amp;G4415</f>
        <v>88976_Epicerie sucrée_Tartines et biscottes_Tartine craquante, biscotte</v>
      </c>
      <c r="J4415" s="30">
        <f>D4415*H4415</f>
        <v>156.6</v>
      </c>
      <c r="K4415" s="25">
        <f>IF(D4415&gt;0,1,0)</f>
        <v>1</v>
      </c>
      <c r="L4415" s="26">
        <f t="shared" si="68"/>
        <v>0</v>
      </c>
    </row>
    <row r="4416" spans="1:12" ht="19" hidden="1" x14ac:dyDescent="0.2">
      <c r="A4416" s="24">
        <v>88980</v>
      </c>
      <c r="B4416" s="24">
        <v>0</v>
      </c>
      <c r="C4416" s="24">
        <v>107</v>
      </c>
      <c r="D4416" s="24">
        <v>30</v>
      </c>
      <c r="E4416" s="25" t="str">
        <f>_xlfn.XLOOKUP(A4416,Product!A$2:A$5901,Product!B$2:B$5901,"Not Found")</f>
        <v>Epicerie sucrée</v>
      </c>
      <c r="F4416" s="25" t="str">
        <f>_xlfn.XLOOKUP(A4416,Product!A$2:A$5901,Product!C$2:C$5901,"Not Found")</f>
        <v>Tartines et biscottes</v>
      </c>
      <c r="G4416" s="25" t="str">
        <f>IF(_xlfn.XLOOKUP(A4416,Product!A$2:A$5901,Product!D$2:D$5901,"Not Found") = 0,"",_xlfn.XLOOKUP(A4416,Product!A$2:A$5901,Product!D$2:D$5901,"Not Found"))</f>
        <v>Tartine craquante, biscotte</v>
      </c>
      <c r="H4416" s="30">
        <f>_xlfn.XLOOKUP(A4416,Product!A$2:A$5901,Product!E$2:E$5901,"Not Found")</f>
        <v>1.0900000000000001</v>
      </c>
      <c r="I4416" s="25" t="str">
        <f>A4416&amp;"_"&amp;E4416&amp;"_"&amp;F4416&amp;"_"&amp;G4416</f>
        <v>88980_Epicerie sucrée_Tartines et biscottes_Tartine craquante, biscotte</v>
      </c>
      <c r="J4416" s="30">
        <f>D4416*H4416</f>
        <v>32.700000000000003</v>
      </c>
      <c r="K4416" s="25">
        <f>IF(D4416&gt;0,1,0)</f>
        <v>1</v>
      </c>
      <c r="L4416" s="26">
        <f t="shared" si="68"/>
        <v>0</v>
      </c>
    </row>
    <row r="4417" spans="1:12" ht="19" hidden="1" x14ac:dyDescent="0.2">
      <c r="A4417" s="24">
        <v>88990</v>
      </c>
      <c r="B4417" s="24">
        <v>1</v>
      </c>
      <c r="C4417" s="24">
        <v>175</v>
      </c>
      <c r="D4417" s="24">
        <v>106</v>
      </c>
      <c r="E4417" s="25" t="str">
        <f>_xlfn.XLOOKUP(A4417,Product!A$2:A$5901,Product!B$2:B$5901,"Not Found")</f>
        <v>Epicerie sucrée</v>
      </c>
      <c r="F4417" s="25" t="str">
        <f>_xlfn.XLOOKUP(A4417,Product!A$2:A$5901,Product!C$2:C$5901,"Not Found")</f>
        <v>Tartines et biscottes</v>
      </c>
      <c r="G4417" s="25" t="str">
        <f>IF(_xlfn.XLOOKUP(A4417,Product!A$2:A$5901,Product!D$2:D$5901,"Not Found") = 0,"",_xlfn.XLOOKUP(A4417,Product!A$2:A$5901,Product!D$2:D$5901,"Not Found"))</f>
        <v>Tartine craquante, biscotte</v>
      </c>
      <c r="H4417" s="30">
        <f>_xlfn.XLOOKUP(A4417,Product!A$2:A$5901,Product!E$2:E$5901,"Not Found")</f>
        <v>1.1399999999999999</v>
      </c>
      <c r="I4417" s="25" t="str">
        <f>A4417&amp;"_"&amp;E4417&amp;"_"&amp;F4417&amp;"_"&amp;G4417</f>
        <v>88990_Epicerie sucrée_Tartines et biscottes_Tartine craquante, biscotte</v>
      </c>
      <c r="J4417" s="30">
        <f>D4417*H4417</f>
        <v>120.83999999999999</v>
      </c>
      <c r="K4417" s="25">
        <f>IF(D4417&gt;0,1,0)</f>
        <v>1</v>
      </c>
      <c r="L4417" s="26">
        <f t="shared" si="68"/>
        <v>0</v>
      </c>
    </row>
    <row r="4418" spans="1:12" ht="19" hidden="1" x14ac:dyDescent="0.2">
      <c r="A4418" s="24">
        <v>89564</v>
      </c>
      <c r="B4418" s="24">
        <v>1</v>
      </c>
      <c r="C4418" s="24">
        <v>132</v>
      </c>
      <c r="D4418" s="24">
        <v>88</v>
      </c>
      <c r="E4418" s="25" t="str">
        <f>_xlfn.XLOOKUP(A4418,Product!A$2:A$5901,Product!B$2:B$5901,"Not Found")</f>
        <v>Epicerie sucrée</v>
      </c>
      <c r="F4418" s="25" t="str">
        <f>_xlfn.XLOOKUP(A4418,Product!A$2:A$5901,Product!C$2:C$5901,"Not Found")</f>
        <v>Confiserie Bio</v>
      </c>
      <c r="G4418" s="25" t="str">
        <f>IF(_xlfn.XLOOKUP(A4418,Product!A$2:A$5901,Product!D$2:D$5901,"Not Found") = 0,"",_xlfn.XLOOKUP(A4418,Product!A$2:A$5901,Product!D$2:D$5901,"Not Found"))</f>
        <v>Bonbon</v>
      </c>
      <c r="H4418" s="30">
        <f>_xlfn.XLOOKUP(A4418,Product!A$2:A$5901,Product!E$2:E$5901,"Not Found")</f>
        <v>1.39</v>
      </c>
      <c r="I4418" s="25" t="str">
        <f>A4418&amp;"_"&amp;E4418&amp;"_"&amp;F4418&amp;"_"&amp;G4418</f>
        <v>89564_Epicerie sucrée_Confiserie Bio_Bonbon</v>
      </c>
      <c r="J4418" s="30">
        <f>D4418*H4418</f>
        <v>122.32</v>
      </c>
      <c r="K4418" s="25">
        <f>IF(D4418&gt;0,1,0)</f>
        <v>1</v>
      </c>
      <c r="L4418" s="26">
        <f t="shared" si="68"/>
        <v>0</v>
      </c>
    </row>
    <row r="4419" spans="1:12" ht="19" hidden="1" x14ac:dyDescent="0.2">
      <c r="A4419" s="24">
        <v>89633</v>
      </c>
      <c r="B4419" s="24">
        <v>1</v>
      </c>
      <c r="C4419" s="24">
        <v>490</v>
      </c>
      <c r="D4419" s="24">
        <v>490</v>
      </c>
      <c r="E4419" s="25" t="str">
        <f>_xlfn.XLOOKUP(A4419,Product!A$2:A$5901,Product!B$2:B$5901,"Not Found")</f>
        <v>Epicerie sucrée</v>
      </c>
      <c r="F4419" s="25" t="str">
        <f>_xlfn.XLOOKUP(A4419,Product!A$2:A$5901,Product!C$2:C$5901,"Not Found")</f>
        <v>Fruits secs</v>
      </c>
      <c r="G4419" s="25" t="str">
        <f>IF(_xlfn.XLOOKUP(A4419,Product!A$2:A$5901,Product!D$2:D$5901,"Not Found") = 0,"",_xlfn.XLOOKUP(A4419,Product!A$2:A$5901,Product!D$2:D$5901,"Not Found"))</f>
        <v>Fruit séché</v>
      </c>
      <c r="H4419" s="30">
        <f>_xlfn.XLOOKUP(A4419,Product!A$2:A$5901,Product!E$2:E$5901,"Not Found")</f>
        <v>1.35</v>
      </c>
      <c r="I4419" s="25" t="str">
        <f>A4419&amp;"_"&amp;E4419&amp;"_"&amp;F4419&amp;"_"&amp;G4419</f>
        <v>89633_Epicerie sucrée_Fruits secs_Fruit séché</v>
      </c>
      <c r="J4419" s="30">
        <f>D4419*H4419</f>
        <v>661.5</v>
      </c>
      <c r="K4419" s="25">
        <f>IF(D4419&gt;0,1,0)</f>
        <v>1</v>
      </c>
      <c r="L4419" s="26">
        <f t="shared" ref="L4419:L4482" si="69">1-K4419</f>
        <v>0</v>
      </c>
    </row>
    <row r="4420" spans="1:12" ht="19" hidden="1" x14ac:dyDescent="0.2">
      <c r="A4420" s="24">
        <v>89640</v>
      </c>
      <c r="B4420" s="24">
        <v>1</v>
      </c>
      <c r="C4420" s="24">
        <v>568</v>
      </c>
      <c r="D4420" s="24">
        <v>196</v>
      </c>
      <c r="E4420" s="25" t="str">
        <f>_xlfn.XLOOKUP(A4420,Product!A$2:A$5901,Product!B$2:B$5901,"Not Found")</f>
        <v>Epicerie sucrée</v>
      </c>
      <c r="F4420" s="25" t="str">
        <f>_xlfn.XLOOKUP(A4420,Product!A$2:A$5901,Product!C$2:C$5901,"Not Found")</f>
        <v>Fruits secs</v>
      </c>
      <c r="G4420" s="25" t="str">
        <f>IF(_xlfn.XLOOKUP(A4420,Product!A$2:A$5901,Product!D$2:D$5901,"Not Found") = 0,"",_xlfn.XLOOKUP(A4420,Product!A$2:A$5901,Product!D$2:D$5901,"Not Found"))</f>
        <v>Fruit confit</v>
      </c>
      <c r="H4420" s="30">
        <f>_xlfn.XLOOKUP(A4420,Product!A$2:A$5901,Product!E$2:E$5901,"Not Found")</f>
        <v>1.27</v>
      </c>
      <c r="I4420" s="25" t="str">
        <f>A4420&amp;"_"&amp;E4420&amp;"_"&amp;F4420&amp;"_"&amp;G4420</f>
        <v>89640_Epicerie sucrée_Fruits secs_Fruit confit</v>
      </c>
      <c r="J4420" s="30">
        <f>D4420*H4420</f>
        <v>248.92000000000002</v>
      </c>
      <c r="K4420" s="25">
        <f>IF(D4420&gt;0,1,0)</f>
        <v>1</v>
      </c>
      <c r="L4420" s="26">
        <f t="shared" si="69"/>
        <v>0</v>
      </c>
    </row>
    <row r="4421" spans="1:12" ht="19" hidden="1" x14ac:dyDescent="0.2">
      <c r="A4421" s="24">
        <v>89645</v>
      </c>
      <c r="B4421" s="24">
        <v>0</v>
      </c>
      <c r="C4421" s="24">
        <v>23</v>
      </c>
      <c r="D4421" s="24">
        <v>12</v>
      </c>
      <c r="E4421" s="25" t="str">
        <f>_xlfn.XLOOKUP(A4421,Product!A$2:A$5901,Product!B$2:B$5901,"Not Found")</f>
        <v>Epicerie sucrée</v>
      </c>
      <c r="F4421" s="25" t="str">
        <f>_xlfn.XLOOKUP(A4421,Product!A$2:A$5901,Product!C$2:C$5901,"Not Found")</f>
        <v>Fruits secs</v>
      </c>
      <c r="G4421" s="25" t="str">
        <f>IF(_xlfn.XLOOKUP(A4421,Product!A$2:A$5901,Product!D$2:D$5901,"Not Found") = 0,"",_xlfn.XLOOKUP(A4421,Product!A$2:A$5901,Product!D$2:D$5901,"Not Found"))</f>
        <v>Fruit séché</v>
      </c>
      <c r="H4421" s="30">
        <f>_xlfn.XLOOKUP(A4421,Product!A$2:A$5901,Product!E$2:E$5901,"Not Found")</f>
        <v>2.5499999999999998</v>
      </c>
      <c r="I4421" s="25" t="str">
        <f>A4421&amp;"_"&amp;E4421&amp;"_"&amp;F4421&amp;"_"&amp;G4421</f>
        <v>89645_Epicerie sucrée_Fruits secs_Fruit séché</v>
      </c>
      <c r="J4421" s="30">
        <f>D4421*H4421</f>
        <v>30.599999999999998</v>
      </c>
      <c r="K4421" s="25">
        <f>IF(D4421&gt;0,1,0)</f>
        <v>1</v>
      </c>
      <c r="L4421" s="26">
        <f t="shared" si="69"/>
        <v>0</v>
      </c>
    </row>
    <row r="4422" spans="1:12" ht="19" hidden="1" x14ac:dyDescent="0.2">
      <c r="A4422" s="24">
        <v>89647</v>
      </c>
      <c r="B4422" s="24">
        <v>0</v>
      </c>
      <c r="C4422" s="24">
        <v>531</v>
      </c>
      <c r="D4422" s="24">
        <v>196</v>
      </c>
      <c r="E4422" s="25" t="str">
        <f>_xlfn.XLOOKUP(A4422,Product!A$2:A$5901,Product!B$2:B$5901,"Not Found")</f>
        <v>Epicerie sucrée</v>
      </c>
      <c r="F4422" s="25" t="str">
        <f>_xlfn.XLOOKUP(A4422,Product!A$2:A$5901,Product!C$2:C$5901,"Not Found")</f>
        <v>Fruits secs</v>
      </c>
      <c r="G4422" s="25" t="str">
        <f>IF(_xlfn.XLOOKUP(A4422,Product!A$2:A$5901,Product!D$2:D$5901,"Not Found") = 0,"",_xlfn.XLOOKUP(A4422,Product!A$2:A$5901,Product!D$2:D$5901,"Not Found"))</f>
        <v>Fruit séché</v>
      </c>
      <c r="H4422" s="30">
        <f>_xlfn.XLOOKUP(A4422,Product!A$2:A$5901,Product!E$2:E$5901,"Not Found")</f>
        <v>1.1599999999999999</v>
      </c>
      <c r="I4422" s="25" t="str">
        <f>A4422&amp;"_"&amp;E4422&amp;"_"&amp;F4422&amp;"_"&amp;G4422</f>
        <v>89647_Epicerie sucrée_Fruits secs_Fruit séché</v>
      </c>
      <c r="J4422" s="30">
        <f>D4422*H4422</f>
        <v>227.35999999999999</v>
      </c>
      <c r="K4422" s="25">
        <f>IF(D4422&gt;0,1,0)</f>
        <v>1</v>
      </c>
      <c r="L4422" s="26">
        <f t="shared" si="69"/>
        <v>0</v>
      </c>
    </row>
    <row r="4423" spans="1:12" ht="19" hidden="1" x14ac:dyDescent="0.2">
      <c r="A4423" s="24">
        <v>89736</v>
      </c>
      <c r="B4423" s="24">
        <v>0</v>
      </c>
      <c r="C4423" s="24">
        <v>913</v>
      </c>
      <c r="D4423" s="24">
        <v>74</v>
      </c>
      <c r="E4423" s="25" t="str">
        <f>_xlfn.XLOOKUP(A4423,Product!A$2:A$5901,Product!B$2:B$5901,"Not Found")</f>
        <v>Epicerie sucrée</v>
      </c>
      <c r="F4423" s="25" t="str">
        <f>_xlfn.XLOOKUP(A4423,Product!A$2:A$5901,Product!C$2:C$5901,"Not Found")</f>
        <v>Fruits secs</v>
      </c>
      <c r="G4423" s="25" t="str">
        <f>IF(_xlfn.XLOOKUP(A4423,Product!A$2:A$5901,Product!D$2:D$5901,"Not Found") = 0,"",_xlfn.XLOOKUP(A4423,Product!A$2:A$5901,Product!D$2:D$5901,"Not Found"))</f>
        <v>Fruit séché</v>
      </c>
      <c r="H4423" s="30">
        <f>_xlfn.XLOOKUP(A4423,Product!A$2:A$5901,Product!E$2:E$5901,"Not Found")</f>
        <v>23.39</v>
      </c>
      <c r="I4423" s="25" t="str">
        <f>A4423&amp;"_"&amp;E4423&amp;"_"&amp;F4423&amp;"_"&amp;G4423</f>
        <v>89736_Epicerie sucrée_Fruits secs_Fruit séché</v>
      </c>
      <c r="J4423" s="30">
        <f>D4423*H4423</f>
        <v>1730.8600000000001</v>
      </c>
      <c r="K4423" s="25">
        <f>IF(D4423&gt;0,1,0)</f>
        <v>1</v>
      </c>
      <c r="L4423" s="26">
        <f t="shared" si="69"/>
        <v>0</v>
      </c>
    </row>
    <row r="4424" spans="1:12" ht="19" hidden="1" x14ac:dyDescent="0.2">
      <c r="A4424" s="24">
        <v>89821</v>
      </c>
      <c r="B4424" s="24">
        <v>1</v>
      </c>
      <c r="C4424" s="24">
        <v>781</v>
      </c>
      <c r="D4424" s="24">
        <v>284</v>
      </c>
      <c r="E4424" s="25" t="str">
        <f>_xlfn.XLOOKUP(A4424,Product!A$2:A$5901,Product!B$2:B$5901,"Not Found")</f>
        <v>Epicerie sucrée</v>
      </c>
      <c r="F4424" s="25" t="str">
        <f>_xlfn.XLOOKUP(A4424,Product!A$2:A$5901,Product!C$2:C$5901,"Not Found")</f>
        <v>Tartines et biscottes</v>
      </c>
      <c r="G4424" s="25" t="str">
        <f>IF(_xlfn.XLOOKUP(A4424,Product!A$2:A$5901,Product!D$2:D$5901,"Not Found") = 0,"",_xlfn.XLOOKUP(A4424,Product!A$2:A$5901,Product!D$2:D$5901,"Not Found"))</f>
        <v>Tartine craquante, biscotte</v>
      </c>
      <c r="H4424" s="30">
        <f>_xlfn.XLOOKUP(A4424,Product!A$2:A$5901,Product!E$2:E$5901,"Not Found")</f>
        <v>2.34</v>
      </c>
      <c r="I4424" s="25" t="str">
        <f>A4424&amp;"_"&amp;E4424&amp;"_"&amp;F4424&amp;"_"&amp;G4424</f>
        <v>89821_Epicerie sucrée_Tartines et biscottes_Tartine craquante, biscotte</v>
      </c>
      <c r="J4424" s="30">
        <f>D4424*H4424</f>
        <v>664.56</v>
      </c>
      <c r="K4424" s="25">
        <f>IF(D4424&gt;0,1,0)</f>
        <v>1</v>
      </c>
      <c r="L4424" s="26">
        <f t="shared" si="69"/>
        <v>0</v>
      </c>
    </row>
    <row r="4425" spans="1:12" ht="19" hidden="1" x14ac:dyDescent="0.2">
      <c r="A4425" s="24">
        <v>89845</v>
      </c>
      <c r="B4425" s="24">
        <v>0</v>
      </c>
      <c r="C4425" s="24">
        <v>110</v>
      </c>
      <c r="D4425" s="24">
        <v>17</v>
      </c>
      <c r="E4425" s="25" t="str">
        <f>_xlfn.XLOOKUP(A4425,Product!A$2:A$5901,Product!B$2:B$5901,"Not Found")</f>
        <v>Epicerie sucrée</v>
      </c>
      <c r="F4425" s="25" t="str">
        <f>_xlfn.XLOOKUP(A4425,Product!A$2:A$5901,Product!C$2:C$5901,"Not Found")</f>
        <v>Sucre et édulcorant</v>
      </c>
      <c r="G4425" s="25" t="str">
        <f>IF(_xlfn.XLOOKUP(A4425,Product!A$2:A$5901,Product!D$2:D$5901,"Not Found") = 0,"",_xlfn.XLOOKUP(A4425,Product!A$2:A$5901,Product!D$2:D$5901,"Not Found"))</f>
        <v>Édulcorant naturel</v>
      </c>
      <c r="H4425" s="30">
        <f>_xlfn.XLOOKUP(A4425,Product!A$2:A$5901,Product!E$2:E$5901,"Not Found")</f>
        <v>4.71</v>
      </c>
      <c r="I4425" s="25" t="str">
        <f>A4425&amp;"_"&amp;E4425&amp;"_"&amp;F4425&amp;"_"&amp;G4425</f>
        <v>89845_Epicerie sucrée_Sucre et édulcorant_Édulcorant naturel</v>
      </c>
      <c r="J4425" s="30">
        <f>D4425*H4425</f>
        <v>80.069999999999993</v>
      </c>
      <c r="K4425" s="25">
        <f>IF(D4425&gt;0,1,0)</f>
        <v>1</v>
      </c>
      <c r="L4425" s="26">
        <f t="shared" si="69"/>
        <v>0</v>
      </c>
    </row>
    <row r="4426" spans="1:12" ht="19" hidden="1" x14ac:dyDescent="0.2">
      <c r="A4426" s="24">
        <v>89849</v>
      </c>
      <c r="B4426" s="24">
        <v>1</v>
      </c>
      <c r="C4426" s="24">
        <v>729</v>
      </c>
      <c r="D4426" s="24">
        <v>668</v>
      </c>
      <c r="E4426" s="25" t="str">
        <f>_xlfn.XLOOKUP(A4426,Product!A$2:A$5901,Product!B$2:B$5901,"Not Found")</f>
        <v>Epicerie sucrée</v>
      </c>
      <c r="F4426" s="25" t="str">
        <f>_xlfn.XLOOKUP(A4426,Product!A$2:A$5901,Product!C$2:C$5901,"Not Found")</f>
        <v>Sucre et édulcorant</v>
      </c>
      <c r="G4426" s="25" t="str">
        <f>IF(_xlfn.XLOOKUP(A4426,Product!A$2:A$5901,Product!D$2:D$5901,"Not Found") = 0,"",_xlfn.XLOOKUP(A4426,Product!A$2:A$5901,Product!D$2:D$5901,"Not Found"))</f>
        <v>Édulcorant naturel</v>
      </c>
      <c r="H4426" s="30">
        <f>_xlfn.XLOOKUP(A4426,Product!A$2:A$5901,Product!E$2:E$5901,"Not Found")</f>
        <v>5.76</v>
      </c>
      <c r="I4426" s="25" t="str">
        <f>A4426&amp;"_"&amp;E4426&amp;"_"&amp;F4426&amp;"_"&amp;G4426</f>
        <v>89849_Epicerie sucrée_Sucre et édulcorant_Édulcorant naturel</v>
      </c>
      <c r="J4426" s="30">
        <f>D4426*H4426</f>
        <v>3847.68</v>
      </c>
      <c r="K4426" s="25">
        <f>IF(D4426&gt;0,1,0)</f>
        <v>1</v>
      </c>
      <c r="L4426" s="26">
        <f t="shared" si="69"/>
        <v>0</v>
      </c>
    </row>
    <row r="4427" spans="1:12" ht="19" hidden="1" x14ac:dyDescent="0.2">
      <c r="A4427" s="24">
        <v>89895</v>
      </c>
      <c r="B4427" s="24">
        <v>1</v>
      </c>
      <c r="C4427" s="24">
        <v>545</v>
      </c>
      <c r="D4427" s="24">
        <v>379</v>
      </c>
      <c r="E4427" s="25" t="str">
        <f>_xlfn.XLOOKUP(A4427,Product!A$2:A$5901,Product!B$2:B$5901,"Not Found")</f>
        <v>Epicerie sucrée</v>
      </c>
      <c r="F4427" s="25" t="str">
        <f>_xlfn.XLOOKUP(A4427,Product!A$2:A$5901,Product!C$2:C$5901,"Not Found")</f>
        <v>Chocolat bio</v>
      </c>
      <c r="G4427" s="25" t="str">
        <f>IF(_xlfn.XLOOKUP(A4427,Product!A$2:A$5901,Product!D$2:D$5901,"Not Found") = 0,"",_xlfn.XLOOKUP(A4427,Product!A$2:A$5901,Product!D$2:D$5901,"Not Found"))</f>
        <v>Chocolat noir</v>
      </c>
      <c r="H4427" s="30">
        <f>_xlfn.XLOOKUP(A4427,Product!A$2:A$5901,Product!E$2:E$5901,"Not Found")</f>
        <v>2.97</v>
      </c>
      <c r="I4427" s="25" t="str">
        <f>A4427&amp;"_"&amp;E4427&amp;"_"&amp;F4427&amp;"_"&amp;G4427</f>
        <v>89895_Epicerie sucrée_Chocolat bio_Chocolat noir</v>
      </c>
      <c r="J4427" s="30">
        <f>D4427*H4427</f>
        <v>1125.6300000000001</v>
      </c>
      <c r="K4427" s="25">
        <f>IF(D4427&gt;0,1,0)</f>
        <v>1</v>
      </c>
      <c r="L4427" s="26">
        <f t="shared" si="69"/>
        <v>0</v>
      </c>
    </row>
    <row r="4428" spans="1:12" ht="19" hidden="1" x14ac:dyDescent="0.2">
      <c r="A4428" s="24">
        <v>89900</v>
      </c>
      <c r="B4428" s="24">
        <v>0</v>
      </c>
      <c r="C4428" s="24">
        <v>685</v>
      </c>
      <c r="D4428" s="24">
        <v>460</v>
      </c>
      <c r="E4428" s="25" t="str">
        <f>_xlfn.XLOOKUP(A4428,Product!A$2:A$5901,Product!B$2:B$5901,"Not Found")</f>
        <v>Epicerie sucrée</v>
      </c>
      <c r="F4428" s="25" t="str">
        <f>_xlfn.XLOOKUP(A4428,Product!A$2:A$5901,Product!C$2:C$5901,"Not Found")</f>
        <v>Chocolat bio</v>
      </c>
      <c r="G4428" s="25" t="str">
        <f>IF(_xlfn.XLOOKUP(A4428,Product!A$2:A$5901,Product!D$2:D$5901,"Not Found") = 0,"",_xlfn.XLOOKUP(A4428,Product!A$2:A$5901,Product!D$2:D$5901,"Not Found"))</f>
        <v>Truffe et bouchée chocolat</v>
      </c>
      <c r="H4428" s="30">
        <f>_xlfn.XLOOKUP(A4428,Product!A$2:A$5901,Product!E$2:E$5901,"Not Found")</f>
        <v>1.57</v>
      </c>
      <c r="I4428" s="25" t="str">
        <f>A4428&amp;"_"&amp;E4428&amp;"_"&amp;F4428&amp;"_"&amp;G4428</f>
        <v>89900_Epicerie sucrée_Chocolat bio_Truffe et bouchée chocolat</v>
      </c>
      <c r="J4428" s="30">
        <f>D4428*H4428</f>
        <v>722.2</v>
      </c>
      <c r="K4428" s="25">
        <f>IF(D4428&gt;0,1,0)</f>
        <v>1</v>
      </c>
      <c r="L4428" s="26">
        <f t="shared" si="69"/>
        <v>0</v>
      </c>
    </row>
    <row r="4429" spans="1:12" ht="19" hidden="1" x14ac:dyDescent="0.2">
      <c r="A4429" s="24">
        <v>89902</v>
      </c>
      <c r="B4429" s="24">
        <v>0</v>
      </c>
      <c r="C4429" s="24">
        <v>724</v>
      </c>
      <c r="D4429" s="24">
        <v>5</v>
      </c>
      <c r="E4429" s="25" t="str">
        <f>_xlfn.XLOOKUP(A4429,Product!A$2:A$5901,Product!B$2:B$5901,"Not Found")</f>
        <v>Epicerie sucrée</v>
      </c>
      <c r="F4429" s="25" t="str">
        <f>_xlfn.XLOOKUP(A4429,Product!A$2:A$5901,Product!C$2:C$5901,"Not Found")</f>
        <v>Chocolat bio</v>
      </c>
      <c r="G4429" s="25" t="str">
        <f>IF(_xlfn.XLOOKUP(A4429,Product!A$2:A$5901,Product!D$2:D$5901,"Not Found") = 0,"",_xlfn.XLOOKUP(A4429,Product!A$2:A$5901,Product!D$2:D$5901,"Not Found"))</f>
        <v>Truffe et bouchée chocolat</v>
      </c>
      <c r="H4429" s="30">
        <f>_xlfn.XLOOKUP(A4429,Product!A$2:A$5901,Product!E$2:E$5901,"Not Found")</f>
        <v>1.57</v>
      </c>
      <c r="I4429" s="25" t="str">
        <f>A4429&amp;"_"&amp;E4429&amp;"_"&amp;F4429&amp;"_"&amp;G4429</f>
        <v>89902_Epicerie sucrée_Chocolat bio_Truffe et bouchée chocolat</v>
      </c>
      <c r="J4429" s="30">
        <f>D4429*H4429</f>
        <v>7.8500000000000005</v>
      </c>
      <c r="K4429" s="25">
        <f>IF(D4429&gt;0,1,0)</f>
        <v>1</v>
      </c>
      <c r="L4429" s="26">
        <f t="shared" si="69"/>
        <v>0</v>
      </c>
    </row>
    <row r="4430" spans="1:12" ht="19" hidden="1" x14ac:dyDescent="0.2">
      <c r="A4430" s="24">
        <v>89909</v>
      </c>
      <c r="B4430" s="24">
        <v>1</v>
      </c>
      <c r="C4430" s="24">
        <v>656</v>
      </c>
      <c r="D4430" s="24">
        <v>173</v>
      </c>
      <c r="E4430" s="25" t="str">
        <f>_xlfn.XLOOKUP(A4430,Product!A$2:A$5901,Product!B$2:B$5901,"Not Found")</f>
        <v>Epicerie sucrée</v>
      </c>
      <c r="F4430" s="25" t="str">
        <f>_xlfn.XLOOKUP(A4430,Product!A$2:A$5901,Product!C$2:C$5901,"Not Found")</f>
        <v>Chocolat bio</v>
      </c>
      <c r="G4430" s="25" t="str">
        <f>IF(_xlfn.XLOOKUP(A4430,Product!A$2:A$5901,Product!D$2:D$5901,"Not Found") = 0,"",_xlfn.XLOOKUP(A4430,Product!A$2:A$5901,Product!D$2:D$5901,"Not Found"))</f>
        <v>Chocolat noir</v>
      </c>
      <c r="H4430" s="30">
        <f>_xlfn.XLOOKUP(A4430,Product!A$2:A$5901,Product!E$2:E$5901,"Not Found")</f>
        <v>2.97</v>
      </c>
      <c r="I4430" s="25" t="str">
        <f>A4430&amp;"_"&amp;E4430&amp;"_"&amp;F4430&amp;"_"&amp;G4430</f>
        <v>89909_Epicerie sucrée_Chocolat bio_Chocolat noir</v>
      </c>
      <c r="J4430" s="30">
        <f>D4430*H4430</f>
        <v>513.81000000000006</v>
      </c>
      <c r="K4430" s="25">
        <f>IF(D4430&gt;0,1,0)</f>
        <v>1</v>
      </c>
      <c r="L4430" s="26">
        <f t="shared" si="69"/>
        <v>0</v>
      </c>
    </row>
    <row r="4431" spans="1:12" ht="19" hidden="1" x14ac:dyDescent="0.2">
      <c r="A4431" s="24">
        <v>89919</v>
      </c>
      <c r="B4431" s="24">
        <v>0</v>
      </c>
      <c r="C4431" s="24">
        <v>393</v>
      </c>
      <c r="D4431" s="24">
        <v>144</v>
      </c>
      <c r="E4431" s="25" t="str">
        <f>_xlfn.XLOOKUP(A4431,Product!A$2:A$5901,Product!B$2:B$5901,"Not Found")</f>
        <v>Epicerie sucrée</v>
      </c>
      <c r="F4431" s="25" t="str">
        <f>_xlfn.XLOOKUP(A4431,Product!A$2:A$5901,Product!C$2:C$5901,"Not Found")</f>
        <v>Chocolat bio</v>
      </c>
      <c r="G4431" s="25" t="str">
        <f>IF(_xlfn.XLOOKUP(A4431,Product!A$2:A$5901,Product!D$2:D$5901,"Not Found") = 0,"",_xlfn.XLOOKUP(A4431,Product!A$2:A$5901,Product!D$2:D$5901,"Not Found"))</f>
        <v>Truffe et bouchée chocolat</v>
      </c>
      <c r="H4431" s="30">
        <f>_xlfn.XLOOKUP(A4431,Product!A$2:A$5901,Product!E$2:E$5901,"Not Found")</f>
        <v>1.57</v>
      </c>
      <c r="I4431" s="25" t="str">
        <f>A4431&amp;"_"&amp;E4431&amp;"_"&amp;F4431&amp;"_"&amp;G4431</f>
        <v>89919_Epicerie sucrée_Chocolat bio_Truffe et bouchée chocolat</v>
      </c>
      <c r="J4431" s="30">
        <f>D4431*H4431</f>
        <v>226.08</v>
      </c>
      <c r="K4431" s="25">
        <f>IF(D4431&gt;0,1,0)</f>
        <v>1</v>
      </c>
      <c r="L4431" s="26">
        <f t="shared" si="69"/>
        <v>0</v>
      </c>
    </row>
    <row r="4432" spans="1:12" ht="19" hidden="1" x14ac:dyDescent="0.2">
      <c r="A4432" s="24">
        <v>89930</v>
      </c>
      <c r="B4432" s="24">
        <v>1</v>
      </c>
      <c r="C4432" s="24">
        <v>906</v>
      </c>
      <c r="D4432" s="24">
        <v>151</v>
      </c>
      <c r="E4432" s="25" t="str">
        <f>_xlfn.XLOOKUP(A4432,Product!A$2:A$5901,Product!B$2:B$5901,"Not Found")</f>
        <v>Epicerie sucrée</v>
      </c>
      <c r="F4432" s="25" t="str">
        <f>_xlfn.XLOOKUP(A4432,Product!A$2:A$5901,Product!C$2:C$5901,"Not Found")</f>
        <v>Chocolat bio</v>
      </c>
      <c r="G4432" s="25" t="str">
        <f>IF(_xlfn.XLOOKUP(A4432,Product!A$2:A$5901,Product!D$2:D$5901,"Not Found") = 0,"",_xlfn.XLOOKUP(A4432,Product!A$2:A$5901,Product!D$2:D$5901,"Not Found"))</f>
        <v>Chocolat noir</v>
      </c>
      <c r="H4432" s="30">
        <f>_xlfn.XLOOKUP(A4432,Product!A$2:A$5901,Product!E$2:E$5901,"Not Found")</f>
        <v>2.93</v>
      </c>
      <c r="I4432" s="25" t="str">
        <f>A4432&amp;"_"&amp;E4432&amp;"_"&amp;F4432&amp;"_"&amp;G4432</f>
        <v>89930_Epicerie sucrée_Chocolat bio_Chocolat noir</v>
      </c>
      <c r="J4432" s="30">
        <f>D4432*H4432</f>
        <v>442.43</v>
      </c>
      <c r="K4432" s="25">
        <f>IF(D4432&gt;0,1,0)</f>
        <v>1</v>
      </c>
      <c r="L4432" s="26">
        <f t="shared" si="69"/>
        <v>0</v>
      </c>
    </row>
    <row r="4433" spans="1:12" ht="19" hidden="1" x14ac:dyDescent="0.2">
      <c r="A4433" s="24">
        <v>90004</v>
      </c>
      <c r="B4433" s="24">
        <v>1</v>
      </c>
      <c r="C4433" s="24">
        <v>754</v>
      </c>
      <c r="D4433" s="24">
        <v>18</v>
      </c>
      <c r="E4433" s="25" t="str">
        <f>_xlfn.XLOOKUP(A4433,Product!A$2:A$5901,Product!B$2:B$5901,"Not Found")</f>
        <v>Epicerie sucrée</v>
      </c>
      <c r="F4433" s="25" t="str">
        <f>_xlfn.XLOOKUP(A4433,Product!A$2:A$5901,Product!C$2:C$5901,"Not Found")</f>
        <v>Miel et confiture</v>
      </c>
      <c r="G4433" s="25" t="str">
        <f>IF(_xlfn.XLOOKUP(A4433,Product!A$2:A$5901,Product!D$2:D$5901,"Not Found") = 0,"",_xlfn.XLOOKUP(A4433,Product!A$2:A$5901,Product!D$2:D$5901,"Not Found"))</f>
        <v>Miels bio</v>
      </c>
      <c r="H4433" s="30">
        <f>_xlfn.XLOOKUP(A4433,Product!A$2:A$5901,Product!E$2:E$5901,"Not Found")</f>
        <v>7.07</v>
      </c>
      <c r="I4433" s="25" t="str">
        <f>A4433&amp;"_"&amp;E4433&amp;"_"&amp;F4433&amp;"_"&amp;G4433</f>
        <v>90004_Epicerie sucrée_Miel et confiture_Miels bio</v>
      </c>
      <c r="J4433" s="30">
        <f>D4433*H4433</f>
        <v>127.26</v>
      </c>
      <c r="K4433" s="25">
        <f>IF(D4433&gt;0,1,0)</f>
        <v>1</v>
      </c>
      <c r="L4433" s="26">
        <f t="shared" si="69"/>
        <v>0</v>
      </c>
    </row>
    <row r="4434" spans="1:12" ht="19" hidden="1" x14ac:dyDescent="0.2">
      <c r="A4434" s="24">
        <v>90006</v>
      </c>
      <c r="B4434" s="24">
        <v>1</v>
      </c>
      <c r="C4434" s="24">
        <v>235</v>
      </c>
      <c r="D4434" s="24">
        <v>120</v>
      </c>
      <c r="E4434" s="25" t="str">
        <f>_xlfn.XLOOKUP(A4434,Product!A$2:A$5901,Product!B$2:B$5901,"Not Found")</f>
        <v>Epicerie sucrée</v>
      </c>
      <c r="F4434" s="25" t="str">
        <f>_xlfn.XLOOKUP(A4434,Product!A$2:A$5901,Product!C$2:C$5901,"Not Found")</f>
        <v>Compote et dessert</v>
      </c>
      <c r="G4434" s="25" t="str">
        <f>IF(_xlfn.XLOOKUP(A4434,Product!A$2:A$5901,Product!D$2:D$5901,"Not Found") = 0,"",_xlfn.XLOOKUP(A4434,Product!A$2:A$5901,Product!D$2:D$5901,"Not Found"))</f>
        <v>Compote et purée de fruit</v>
      </c>
      <c r="H4434" s="30">
        <f>_xlfn.XLOOKUP(A4434,Product!A$2:A$5901,Product!E$2:E$5901,"Not Found")</f>
        <v>6.44</v>
      </c>
      <c r="I4434" s="25" t="str">
        <f>A4434&amp;"_"&amp;E4434&amp;"_"&amp;F4434&amp;"_"&amp;G4434</f>
        <v>90006_Epicerie sucrée_Compote et dessert_Compote et purée de fruit</v>
      </c>
      <c r="J4434" s="30">
        <f>D4434*H4434</f>
        <v>772.80000000000007</v>
      </c>
      <c r="K4434" s="25">
        <f>IF(D4434&gt;0,1,0)</f>
        <v>1</v>
      </c>
      <c r="L4434" s="26">
        <f t="shared" si="69"/>
        <v>0</v>
      </c>
    </row>
    <row r="4435" spans="1:12" ht="19" hidden="1" x14ac:dyDescent="0.2">
      <c r="A4435" s="24">
        <v>90007</v>
      </c>
      <c r="B4435" s="24">
        <v>1</v>
      </c>
      <c r="C4435" s="24">
        <v>682</v>
      </c>
      <c r="D4435" s="24">
        <v>320</v>
      </c>
      <c r="E4435" s="25" t="str">
        <f>_xlfn.XLOOKUP(A4435,Product!A$2:A$5901,Product!B$2:B$5901,"Not Found")</f>
        <v>Epicerie sucrée</v>
      </c>
      <c r="F4435" s="25" t="str">
        <f>_xlfn.XLOOKUP(A4435,Product!A$2:A$5901,Product!C$2:C$5901,"Not Found")</f>
        <v>Compote et dessert</v>
      </c>
      <c r="G4435" s="25" t="str">
        <f>IF(_xlfn.XLOOKUP(A4435,Product!A$2:A$5901,Product!D$2:D$5901,"Not Found") = 0,"",_xlfn.XLOOKUP(A4435,Product!A$2:A$5901,Product!D$2:D$5901,"Not Found"))</f>
        <v>Compote et purée de fruit</v>
      </c>
      <c r="H4435" s="30">
        <f>_xlfn.XLOOKUP(A4435,Product!A$2:A$5901,Product!E$2:E$5901,"Not Found")</f>
        <v>2.62</v>
      </c>
      <c r="I4435" s="25" t="str">
        <f>A4435&amp;"_"&amp;E4435&amp;"_"&amp;F4435&amp;"_"&amp;G4435</f>
        <v>90007_Epicerie sucrée_Compote et dessert_Compote et purée de fruit</v>
      </c>
      <c r="J4435" s="30">
        <f>D4435*H4435</f>
        <v>838.40000000000009</v>
      </c>
      <c r="K4435" s="25">
        <f>IF(D4435&gt;0,1,0)</f>
        <v>1</v>
      </c>
      <c r="L4435" s="26">
        <f t="shared" si="69"/>
        <v>0</v>
      </c>
    </row>
    <row r="4436" spans="1:12" ht="19" hidden="1" x14ac:dyDescent="0.2">
      <c r="A4436" s="24">
        <v>90008</v>
      </c>
      <c r="B4436" s="24">
        <v>0</v>
      </c>
      <c r="C4436" s="24">
        <v>676</v>
      </c>
      <c r="D4436" s="24">
        <v>534</v>
      </c>
      <c r="E4436" s="25" t="str">
        <f>_xlfn.XLOOKUP(A4436,Product!A$2:A$5901,Product!B$2:B$5901,"Not Found")</f>
        <v>Epicerie sucrée</v>
      </c>
      <c r="F4436" s="25" t="str">
        <f>_xlfn.XLOOKUP(A4436,Product!A$2:A$5901,Product!C$2:C$5901,"Not Found")</f>
        <v>Compote et dessert</v>
      </c>
      <c r="G4436" s="25" t="str">
        <f>IF(_xlfn.XLOOKUP(A4436,Product!A$2:A$5901,Product!D$2:D$5901,"Not Found") = 0,"",_xlfn.XLOOKUP(A4436,Product!A$2:A$5901,Product!D$2:D$5901,"Not Found"))</f>
        <v>Compote et purée de fruit</v>
      </c>
      <c r="H4436" s="30">
        <f>_xlfn.XLOOKUP(A4436,Product!A$2:A$5901,Product!E$2:E$5901,"Not Found")</f>
        <v>2.62</v>
      </c>
      <c r="I4436" s="25" t="str">
        <f>A4436&amp;"_"&amp;E4436&amp;"_"&amp;F4436&amp;"_"&amp;G4436</f>
        <v>90008_Epicerie sucrée_Compote et dessert_Compote et purée de fruit</v>
      </c>
      <c r="J4436" s="30">
        <f>D4436*H4436</f>
        <v>1399.0800000000002</v>
      </c>
      <c r="K4436" s="25">
        <f>IF(D4436&gt;0,1,0)</f>
        <v>1</v>
      </c>
      <c r="L4436" s="26">
        <f t="shared" si="69"/>
        <v>0</v>
      </c>
    </row>
    <row r="4437" spans="1:12" ht="19" hidden="1" x14ac:dyDescent="0.2">
      <c r="A4437" s="24">
        <v>90294</v>
      </c>
      <c r="B4437" s="24">
        <v>0</v>
      </c>
      <c r="C4437" s="24">
        <v>917</v>
      </c>
      <c r="D4437" s="24">
        <v>535</v>
      </c>
      <c r="E4437" s="25" t="str">
        <f>_xlfn.XLOOKUP(A4437,Product!A$2:A$5901,Product!B$2:B$5901,"Not Found")</f>
        <v>Epicerie sucrée</v>
      </c>
      <c r="F4437" s="25" t="str">
        <f>_xlfn.XLOOKUP(A4437,Product!A$2:A$5901,Product!C$2:C$5901,"Not Found")</f>
        <v>Pâte à tartiner</v>
      </c>
      <c r="G4437" s="25" t="str">
        <f>IF(_xlfn.XLOOKUP(A4437,Product!A$2:A$5901,Product!D$2:D$5901,"Not Found") = 0,"",_xlfn.XLOOKUP(A4437,Product!A$2:A$5901,Product!D$2:D$5901,"Not Found"))</f>
        <v>Pâte à tartiner sans lait</v>
      </c>
      <c r="H4437" s="30">
        <f>_xlfn.XLOOKUP(A4437,Product!A$2:A$5901,Product!E$2:E$5901,"Not Found")</f>
        <v>4.6500000000000004</v>
      </c>
      <c r="I4437" s="25" t="str">
        <f>A4437&amp;"_"&amp;E4437&amp;"_"&amp;F4437&amp;"_"&amp;G4437</f>
        <v>90294_Epicerie sucrée_Pâte à tartiner_Pâte à tartiner sans lait</v>
      </c>
      <c r="J4437" s="30">
        <f>D4437*H4437</f>
        <v>2487.75</v>
      </c>
      <c r="K4437" s="25">
        <f>IF(D4437&gt;0,1,0)</f>
        <v>1</v>
      </c>
      <c r="L4437" s="26">
        <f t="shared" si="69"/>
        <v>0</v>
      </c>
    </row>
    <row r="4438" spans="1:12" ht="19" hidden="1" x14ac:dyDescent="0.2">
      <c r="A4438" s="24">
        <v>90723</v>
      </c>
      <c r="B4438" s="24">
        <v>0</v>
      </c>
      <c r="C4438" s="24">
        <v>460</v>
      </c>
      <c r="D4438" s="24">
        <v>438</v>
      </c>
      <c r="E4438" s="25" t="str">
        <f>_xlfn.XLOOKUP(A4438,Product!A$2:A$5901,Product!B$2:B$5901,"Not Found")</f>
        <v>Epicerie sucrée</v>
      </c>
      <c r="F4438" s="25" t="str">
        <f>_xlfn.XLOOKUP(A4438,Product!A$2:A$5901,Product!C$2:C$5901,"Not Found")</f>
        <v>Aide à la pâtisserie</v>
      </c>
      <c r="G4438" s="25" t="str">
        <f>IF(_xlfn.XLOOKUP(A4438,Product!A$2:A$5901,Product!D$2:D$5901,"Not Found") = 0,"",_xlfn.XLOOKUP(A4438,Product!A$2:A$5901,Product!D$2:D$5901,"Not Found"))</f>
        <v>Arôme</v>
      </c>
      <c r="H4438" s="30">
        <f>_xlfn.XLOOKUP(A4438,Product!A$2:A$5901,Product!E$2:E$5901,"Not Found")</f>
        <v>8.6</v>
      </c>
      <c r="I4438" s="25" t="str">
        <f>A4438&amp;"_"&amp;E4438&amp;"_"&amp;F4438&amp;"_"&amp;G4438</f>
        <v>90723_Epicerie sucrée_Aide à la pâtisserie_Arôme</v>
      </c>
      <c r="J4438" s="30">
        <f>D4438*H4438</f>
        <v>3766.7999999999997</v>
      </c>
      <c r="K4438" s="25">
        <f>IF(D4438&gt;0,1,0)</f>
        <v>1</v>
      </c>
      <c r="L4438" s="26">
        <f t="shared" si="69"/>
        <v>0</v>
      </c>
    </row>
    <row r="4439" spans="1:12" ht="19" hidden="1" x14ac:dyDescent="0.2">
      <c r="A4439" s="24">
        <v>90727</v>
      </c>
      <c r="B4439" s="24">
        <v>0</v>
      </c>
      <c r="C4439" s="24">
        <v>117</v>
      </c>
      <c r="D4439" s="24">
        <v>18</v>
      </c>
      <c r="E4439" s="25" t="str">
        <f>_xlfn.XLOOKUP(A4439,Product!A$2:A$5901,Product!B$2:B$5901,"Not Found")</f>
        <v>Epicerie sucrée</v>
      </c>
      <c r="F4439" s="25" t="str">
        <f>_xlfn.XLOOKUP(A4439,Product!A$2:A$5901,Product!C$2:C$5901,"Not Found")</f>
        <v>Aide à la pâtisserie</v>
      </c>
      <c r="G4439" s="25" t="str">
        <f>IF(_xlfn.XLOOKUP(A4439,Product!A$2:A$5901,Product!D$2:D$5901,"Not Found") = 0,"",_xlfn.XLOOKUP(A4439,Product!A$2:A$5901,Product!D$2:D$5901,"Not Found"))</f>
        <v>Arôme</v>
      </c>
      <c r="H4439" s="30">
        <f>_xlfn.XLOOKUP(A4439,Product!A$2:A$5901,Product!E$2:E$5901,"Not Found")</f>
        <v>8.3800000000000008</v>
      </c>
      <c r="I4439" s="25" t="str">
        <f>A4439&amp;"_"&amp;E4439&amp;"_"&amp;F4439&amp;"_"&amp;G4439</f>
        <v>90727_Epicerie sucrée_Aide à la pâtisserie_Arôme</v>
      </c>
      <c r="J4439" s="30">
        <f>D4439*H4439</f>
        <v>150.84</v>
      </c>
      <c r="K4439" s="25">
        <f>IF(D4439&gt;0,1,0)</f>
        <v>1</v>
      </c>
      <c r="L4439" s="26">
        <f t="shared" si="69"/>
        <v>0</v>
      </c>
    </row>
    <row r="4440" spans="1:12" ht="19" hidden="1" x14ac:dyDescent="0.2">
      <c r="A4440" s="24">
        <v>90740</v>
      </c>
      <c r="B4440" s="24">
        <v>0</v>
      </c>
      <c r="C4440" s="24">
        <v>344</v>
      </c>
      <c r="D4440" s="24">
        <v>155</v>
      </c>
      <c r="E4440" s="25" t="str">
        <f>_xlfn.XLOOKUP(A4440,Product!A$2:A$5901,Product!B$2:B$5901,"Not Found")</f>
        <v>Epicerie sucrée</v>
      </c>
      <c r="F4440" s="25" t="str">
        <f>_xlfn.XLOOKUP(A4440,Product!A$2:A$5901,Product!C$2:C$5901,"Not Found")</f>
        <v>Céréales petit déjeuner</v>
      </c>
      <c r="G4440" s="25" t="str">
        <f>IF(_xlfn.XLOOKUP(A4440,Product!A$2:A$5901,Product!D$2:D$5901,"Not Found") = 0,"",_xlfn.XLOOKUP(A4440,Product!A$2:A$5901,Product!D$2:D$5901,"Not Found"))</f>
        <v>Flocons de Céréales</v>
      </c>
      <c r="H4440" s="30">
        <f>_xlfn.XLOOKUP(A4440,Product!A$2:A$5901,Product!E$2:E$5901,"Not Found")</f>
        <v>6.89</v>
      </c>
      <c r="I4440" s="25" t="str">
        <f>A4440&amp;"_"&amp;E4440&amp;"_"&amp;F4440&amp;"_"&amp;G4440</f>
        <v>90740_Epicerie sucrée_Céréales petit déjeuner_Flocons de Céréales</v>
      </c>
      <c r="J4440" s="30">
        <f>D4440*H4440</f>
        <v>1067.95</v>
      </c>
      <c r="K4440" s="25">
        <f>IF(D4440&gt;0,1,0)</f>
        <v>1</v>
      </c>
      <c r="L4440" s="26">
        <f t="shared" si="69"/>
        <v>0</v>
      </c>
    </row>
    <row r="4441" spans="1:12" ht="19" hidden="1" x14ac:dyDescent="0.2">
      <c r="A4441" s="24">
        <v>90766</v>
      </c>
      <c r="B4441" s="24">
        <v>1</v>
      </c>
      <c r="C4441" s="24">
        <v>598</v>
      </c>
      <c r="D4441" s="24">
        <v>217</v>
      </c>
      <c r="E4441" s="25" t="str">
        <f>_xlfn.XLOOKUP(A4441,Product!A$2:A$5901,Product!B$2:B$5901,"Not Found")</f>
        <v>Epicerie sucrée</v>
      </c>
      <c r="F4441" s="25" t="str">
        <f>_xlfn.XLOOKUP(A4441,Product!A$2:A$5901,Product!C$2:C$5901,"Not Found")</f>
        <v>Céréales petit déjeuner</v>
      </c>
      <c r="G4441" s="25" t="str">
        <f>IF(_xlfn.XLOOKUP(A4441,Product!A$2:A$5901,Product!D$2:D$5901,"Not Found") = 0,"",_xlfn.XLOOKUP(A4441,Product!A$2:A$5901,Product!D$2:D$5901,"Not Found"))</f>
        <v>Flocons de Céréales</v>
      </c>
      <c r="H4441" s="30">
        <f>_xlfn.XLOOKUP(A4441,Product!A$2:A$5901,Product!E$2:E$5901,"Not Found")</f>
        <v>8.66</v>
      </c>
      <c r="I4441" s="25" t="str">
        <f>A4441&amp;"_"&amp;E4441&amp;"_"&amp;F4441&amp;"_"&amp;G4441</f>
        <v>90766_Epicerie sucrée_Céréales petit déjeuner_Flocons de Céréales</v>
      </c>
      <c r="J4441" s="30">
        <f>D4441*H4441</f>
        <v>1879.22</v>
      </c>
      <c r="K4441" s="25">
        <f>IF(D4441&gt;0,1,0)</f>
        <v>1</v>
      </c>
      <c r="L4441" s="26">
        <f t="shared" si="69"/>
        <v>0</v>
      </c>
    </row>
    <row r="4442" spans="1:12" ht="19" hidden="1" x14ac:dyDescent="0.2">
      <c r="A4442" s="24">
        <v>90792</v>
      </c>
      <c r="B4442" s="24">
        <v>0</v>
      </c>
      <c r="C4442" s="24">
        <v>792</v>
      </c>
      <c r="D4442" s="24">
        <v>541</v>
      </c>
      <c r="E4442" s="25" t="str">
        <f>_xlfn.XLOOKUP(A4442,Product!A$2:A$5901,Product!B$2:B$5901,"Not Found")</f>
        <v>Epicerie sucrée</v>
      </c>
      <c r="F4442" s="25" t="str">
        <f>_xlfn.XLOOKUP(A4442,Product!A$2:A$5901,Product!C$2:C$5901,"Not Found")</f>
        <v>Céréales petit déjeuner</v>
      </c>
      <c r="G4442" s="25" t="str">
        <f>IF(_xlfn.XLOOKUP(A4442,Product!A$2:A$5901,Product!D$2:D$5901,"Not Found") = 0,"",_xlfn.XLOOKUP(A4442,Product!A$2:A$5901,Product!D$2:D$5901,"Not Found"))</f>
        <v>Flocons de Céréales</v>
      </c>
      <c r="H4442" s="30">
        <f>_xlfn.XLOOKUP(A4442,Product!A$2:A$5901,Product!E$2:E$5901,"Not Found")</f>
        <v>1.98</v>
      </c>
      <c r="I4442" s="25" t="str">
        <f>A4442&amp;"_"&amp;E4442&amp;"_"&amp;F4442&amp;"_"&amp;G4442</f>
        <v>90792_Epicerie sucrée_Céréales petit déjeuner_Flocons de Céréales</v>
      </c>
      <c r="J4442" s="30">
        <f>D4442*H4442</f>
        <v>1071.18</v>
      </c>
      <c r="K4442" s="25">
        <f>IF(D4442&gt;0,1,0)</f>
        <v>1</v>
      </c>
      <c r="L4442" s="26">
        <f t="shared" si="69"/>
        <v>0</v>
      </c>
    </row>
    <row r="4443" spans="1:12" ht="19" hidden="1" x14ac:dyDescent="0.2">
      <c r="A4443" s="24">
        <v>90799</v>
      </c>
      <c r="B4443" s="24">
        <v>0</v>
      </c>
      <c r="C4443" s="24">
        <v>660</v>
      </c>
      <c r="D4443" s="24">
        <v>22</v>
      </c>
      <c r="E4443" s="25" t="str">
        <f>_xlfn.XLOOKUP(A4443,Product!A$2:A$5901,Product!B$2:B$5901,"Not Found")</f>
        <v>Epicerie sucrée</v>
      </c>
      <c r="F4443" s="25" t="str">
        <f>_xlfn.XLOOKUP(A4443,Product!A$2:A$5901,Product!C$2:C$5901,"Not Found")</f>
        <v>Céréales petit déjeuner</v>
      </c>
      <c r="G4443" s="25" t="str">
        <f>IF(_xlfn.XLOOKUP(A4443,Product!A$2:A$5901,Product!D$2:D$5901,"Not Found") = 0,"",_xlfn.XLOOKUP(A4443,Product!A$2:A$5901,Product!D$2:D$5901,"Not Found"))</f>
        <v>Flocons de Céréales</v>
      </c>
      <c r="H4443" s="30">
        <f>_xlfn.XLOOKUP(A4443,Product!A$2:A$5901,Product!E$2:E$5901,"Not Found")</f>
        <v>0.79</v>
      </c>
      <c r="I4443" s="25" t="str">
        <f>A4443&amp;"_"&amp;E4443&amp;"_"&amp;F4443&amp;"_"&amp;G4443</f>
        <v>90799_Epicerie sucrée_Céréales petit déjeuner_Flocons de Céréales</v>
      </c>
      <c r="J4443" s="30">
        <f>D4443*H4443</f>
        <v>17.380000000000003</v>
      </c>
      <c r="K4443" s="25">
        <f>IF(D4443&gt;0,1,0)</f>
        <v>1</v>
      </c>
      <c r="L4443" s="26">
        <f t="shared" si="69"/>
        <v>0</v>
      </c>
    </row>
    <row r="4444" spans="1:12" ht="19" hidden="1" x14ac:dyDescent="0.2">
      <c r="A4444" s="24">
        <v>90808</v>
      </c>
      <c r="B4444" s="24">
        <v>0</v>
      </c>
      <c r="C4444" s="24">
        <v>68</v>
      </c>
      <c r="D4444" s="24">
        <v>54</v>
      </c>
      <c r="E4444" s="25" t="str">
        <f>_xlfn.XLOOKUP(A4444,Product!A$2:A$5901,Product!B$2:B$5901,"Not Found")</f>
        <v>Epicerie sucrée</v>
      </c>
      <c r="F4444" s="25" t="str">
        <f>_xlfn.XLOOKUP(A4444,Product!A$2:A$5901,Product!C$2:C$5901,"Not Found")</f>
        <v>Céréales petit déjeuner</v>
      </c>
      <c r="G4444" s="25" t="str">
        <f>IF(_xlfn.XLOOKUP(A4444,Product!A$2:A$5901,Product!D$2:D$5901,"Not Found") = 0,"",_xlfn.XLOOKUP(A4444,Product!A$2:A$5901,Product!D$2:D$5901,"Not Found"))</f>
        <v>Flocons de Céréales</v>
      </c>
      <c r="H4444" s="30">
        <f>_xlfn.XLOOKUP(A4444,Product!A$2:A$5901,Product!E$2:E$5901,"Not Found")</f>
        <v>10.75</v>
      </c>
      <c r="I4444" s="25" t="str">
        <f>A4444&amp;"_"&amp;E4444&amp;"_"&amp;F4444&amp;"_"&amp;G4444</f>
        <v>90808_Epicerie sucrée_Céréales petit déjeuner_Flocons de Céréales</v>
      </c>
      <c r="J4444" s="30">
        <f>D4444*H4444</f>
        <v>580.5</v>
      </c>
      <c r="K4444" s="25">
        <f>IF(D4444&gt;0,1,0)</f>
        <v>1</v>
      </c>
      <c r="L4444" s="26">
        <f t="shared" si="69"/>
        <v>0</v>
      </c>
    </row>
    <row r="4445" spans="1:12" ht="19" hidden="1" x14ac:dyDescent="0.2">
      <c r="A4445" s="24">
        <v>90816</v>
      </c>
      <c r="B4445" s="24">
        <v>1</v>
      </c>
      <c r="C4445" s="24">
        <v>443</v>
      </c>
      <c r="D4445" s="24">
        <v>39</v>
      </c>
      <c r="E4445" s="25" t="str">
        <f>_xlfn.XLOOKUP(A4445,Product!A$2:A$5901,Product!B$2:B$5901,"Not Found")</f>
        <v>Epicerie sucrée</v>
      </c>
      <c r="F4445" s="25" t="str">
        <f>_xlfn.XLOOKUP(A4445,Product!A$2:A$5901,Product!C$2:C$5901,"Not Found")</f>
        <v>Céréales petit déjeuner</v>
      </c>
      <c r="G4445" s="25" t="str">
        <f>IF(_xlfn.XLOOKUP(A4445,Product!A$2:A$5901,Product!D$2:D$5901,"Not Found") = 0,"",_xlfn.XLOOKUP(A4445,Product!A$2:A$5901,Product!D$2:D$5901,"Not Found"))</f>
        <v>Flakes, pétales de céréales</v>
      </c>
      <c r="H4445" s="30">
        <f>_xlfn.XLOOKUP(A4445,Product!A$2:A$5901,Product!E$2:E$5901,"Not Found")</f>
        <v>1.51</v>
      </c>
      <c r="I4445" s="25" t="str">
        <f>A4445&amp;"_"&amp;E4445&amp;"_"&amp;F4445&amp;"_"&amp;G4445</f>
        <v>90816_Epicerie sucrée_Céréales petit déjeuner_Flakes, pétales de céréales</v>
      </c>
      <c r="J4445" s="30">
        <f>D4445*H4445</f>
        <v>58.89</v>
      </c>
      <c r="K4445" s="25">
        <f>IF(D4445&gt;0,1,0)</f>
        <v>1</v>
      </c>
      <c r="L4445" s="26">
        <f t="shared" si="69"/>
        <v>0</v>
      </c>
    </row>
    <row r="4446" spans="1:12" ht="19" hidden="1" x14ac:dyDescent="0.2">
      <c r="A4446" s="24">
        <v>90837</v>
      </c>
      <c r="B4446" s="24">
        <v>1</v>
      </c>
      <c r="C4446" s="24">
        <v>662</v>
      </c>
      <c r="D4446" s="24">
        <v>280</v>
      </c>
      <c r="E4446" s="25" t="str">
        <f>_xlfn.XLOOKUP(A4446,Product!A$2:A$5901,Product!B$2:B$5901,"Not Found")</f>
        <v>Epicerie sucrée</v>
      </c>
      <c r="F4446" s="25" t="str">
        <f>_xlfn.XLOOKUP(A4446,Product!A$2:A$5901,Product!C$2:C$5901,"Not Found")</f>
        <v>Aide à la pâtisserie</v>
      </c>
      <c r="G4446" s="25" t="str">
        <f>IF(_xlfn.XLOOKUP(A4446,Product!A$2:A$5901,Product!D$2:D$5901,"Not Found") = 0,"",_xlfn.XLOOKUP(A4446,Product!A$2:A$5901,Product!D$2:D$5901,"Not Found"))</f>
        <v>Levure et gélifiant</v>
      </c>
      <c r="H4446" s="30">
        <f>_xlfn.XLOOKUP(A4446,Product!A$2:A$5901,Product!E$2:E$5901,"Not Found")</f>
        <v>0.61</v>
      </c>
      <c r="I4446" s="25" t="str">
        <f>A4446&amp;"_"&amp;E4446&amp;"_"&amp;F4446&amp;"_"&amp;G4446</f>
        <v>90837_Epicerie sucrée_Aide à la pâtisserie_Levure et gélifiant</v>
      </c>
      <c r="J4446" s="30">
        <f>D4446*H4446</f>
        <v>170.79999999999998</v>
      </c>
      <c r="K4446" s="25">
        <f>IF(D4446&gt;0,1,0)</f>
        <v>1</v>
      </c>
      <c r="L4446" s="26">
        <f t="shared" si="69"/>
        <v>0</v>
      </c>
    </row>
    <row r="4447" spans="1:12" ht="19" hidden="1" x14ac:dyDescent="0.2">
      <c r="A4447" s="24">
        <v>90955</v>
      </c>
      <c r="B4447" s="24">
        <v>0</v>
      </c>
      <c r="C4447" s="24">
        <v>901</v>
      </c>
      <c r="D4447" s="24">
        <v>46</v>
      </c>
      <c r="E4447" s="25" t="str">
        <f>_xlfn.XLOOKUP(A4447,Product!A$2:A$5901,Product!B$2:B$5901,"Not Found")</f>
        <v>Epicerie sucrée</v>
      </c>
      <c r="F4447" s="25" t="str">
        <f>_xlfn.XLOOKUP(A4447,Product!A$2:A$5901,Product!C$2:C$5901,"Not Found")</f>
        <v>Céréales petit déjeuner</v>
      </c>
      <c r="G4447" s="25" t="str">
        <f>IF(_xlfn.XLOOKUP(A4447,Product!A$2:A$5901,Product!D$2:D$5901,"Not Found") = 0,"",_xlfn.XLOOKUP(A4447,Product!A$2:A$5901,Product!D$2:D$5901,"Not Found"))</f>
        <v>Granola, Crunchy, Krounchy</v>
      </c>
      <c r="H4447" s="30">
        <f>_xlfn.XLOOKUP(A4447,Product!A$2:A$5901,Product!E$2:E$5901,"Not Found")</f>
        <v>2.98</v>
      </c>
      <c r="I4447" s="25" t="str">
        <f>A4447&amp;"_"&amp;E4447&amp;"_"&amp;F4447&amp;"_"&amp;G4447</f>
        <v>90955_Epicerie sucrée_Céréales petit déjeuner_Granola, Crunchy, Krounchy</v>
      </c>
      <c r="J4447" s="30">
        <f>D4447*H4447</f>
        <v>137.08000000000001</v>
      </c>
      <c r="K4447" s="25">
        <f>IF(D4447&gt;0,1,0)</f>
        <v>1</v>
      </c>
      <c r="L4447" s="26">
        <f t="shared" si="69"/>
        <v>0</v>
      </c>
    </row>
    <row r="4448" spans="1:12" ht="19" hidden="1" x14ac:dyDescent="0.2">
      <c r="A4448" s="24">
        <v>90961</v>
      </c>
      <c r="B4448" s="24">
        <v>1</v>
      </c>
      <c r="C4448" s="24">
        <v>567</v>
      </c>
      <c r="D4448" s="24">
        <v>161</v>
      </c>
      <c r="E4448" s="25" t="str">
        <f>_xlfn.XLOOKUP(A4448,Product!A$2:A$5901,Product!B$2:B$5901,"Not Found")</f>
        <v>Epicerie sucrée</v>
      </c>
      <c r="F4448" s="25" t="str">
        <f>_xlfn.XLOOKUP(A4448,Product!A$2:A$5901,Product!C$2:C$5901,"Not Found")</f>
        <v>Céréales petit déjeuner</v>
      </c>
      <c r="G4448" s="25" t="str">
        <f>IF(_xlfn.XLOOKUP(A4448,Product!A$2:A$5901,Product!D$2:D$5901,"Not Found") = 0,"",_xlfn.XLOOKUP(A4448,Product!A$2:A$5901,Product!D$2:D$5901,"Not Found"))</f>
        <v>Granola, Crunchy, Krounchy</v>
      </c>
      <c r="H4448" s="30">
        <f>_xlfn.XLOOKUP(A4448,Product!A$2:A$5901,Product!E$2:E$5901,"Not Found")</f>
        <v>13.05</v>
      </c>
      <c r="I4448" s="25" t="str">
        <f>A4448&amp;"_"&amp;E4448&amp;"_"&amp;F4448&amp;"_"&amp;G4448</f>
        <v>90961_Epicerie sucrée_Céréales petit déjeuner_Granola, Crunchy, Krounchy</v>
      </c>
      <c r="J4448" s="30">
        <f>D4448*H4448</f>
        <v>2101.0500000000002</v>
      </c>
      <c r="K4448" s="25">
        <f>IF(D4448&gt;0,1,0)</f>
        <v>1</v>
      </c>
      <c r="L4448" s="26">
        <f t="shared" si="69"/>
        <v>0</v>
      </c>
    </row>
    <row r="4449" spans="1:12" ht="19" hidden="1" x14ac:dyDescent="0.2">
      <c r="A4449" s="24">
        <v>90969</v>
      </c>
      <c r="B4449" s="24">
        <v>0</v>
      </c>
      <c r="C4449" s="24">
        <v>532</v>
      </c>
      <c r="D4449" s="24">
        <v>302</v>
      </c>
      <c r="E4449" s="25" t="str">
        <f>_xlfn.XLOOKUP(A4449,Product!A$2:A$5901,Product!B$2:B$5901,"Not Found")</f>
        <v>Epicerie sucrée</v>
      </c>
      <c r="F4449" s="25" t="str">
        <f>_xlfn.XLOOKUP(A4449,Product!A$2:A$5901,Product!C$2:C$5901,"Not Found")</f>
        <v>Céréales petit déjeuner</v>
      </c>
      <c r="G4449" s="25" t="str">
        <f>IF(_xlfn.XLOOKUP(A4449,Product!A$2:A$5901,Product!D$2:D$5901,"Not Found") = 0,"",_xlfn.XLOOKUP(A4449,Product!A$2:A$5901,Product!D$2:D$5901,"Not Found"))</f>
        <v>Granola, Crunchy, Krounchy</v>
      </c>
      <c r="H4449" s="30">
        <f>_xlfn.XLOOKUP(A4449,Product!A$2:A$5901,Product!E$2:E$5901,"Not Found")</f>
        <v>2.41</v>
      </c>
      <c r="I4449" s="25" t="str">
        <f>A4449&amp;"_"&amp;E4449&amp;"_"&amp;F4449&amp;"_"&amp;G4449</f>
        <v>90969_Epicerie sucrée_Céréales petit déjeuner_Granola, Crunchy, Krounchy</v>
      </c>
      <c r="J4449" s="30">
        <f>D4449*H4449</f>
        <v>727.82</v>
      </c>
      <c r="K4449" s="25">
        <f>IF(D4449&gt;0,1,0)</f>
        <v>1</v>
      </c>
      <c r="L4449" s="26">
        <f t="shared" si="69"/>
        <v>0</v>
      </c>
    </row>
    <row r="4450" spans="1:12" ht="19" hidden="1" x14ac:dyDescent="0.2">
      <c r="A4450" s="24">
        <v>90993</v>
      </c>
      <c r="B4450" s="24">
        <v>0</v>
      </c>
      <c r="C4450" s="24">
        <v>412</v>
      </c>
      <c r="D4450" s="24">
        <v>371</v>
      </c>
      <c r="E4450" s="25" t="str">
        <f>_xlfn.XLOOKUP(A4450,Product!A$2:A$5901,Product!B$2:B$5901,"Not Found")</f>
        <v>Epicerie sucrée</v>
      </c>
      <c r="F4450" s="25" t="str">
        <f>_xlfn.XLOOKUP(A4450,Product!A$2:A$5901,Product!C$2:C$5901,"Not Found")</f>
        <v>Céréales petit déjeuner</v>
      </c>
      <c r="G4450" s="25" t="str">
        <f>IF(_xlfn.XLOOKUP(A4450,Product!A$2:A$5901,Product!D$2:D$5901,"Not Found") = 0,"",_xlfn.XLOOKUP(A4450,Product!A$2:A$5901,Product!D$2:D$5901,"Not Found"))</f>
        <v>Muesli aux fruits</v>
      </c>
      <c r="H4450" s="30">
        <f>_xlfn.XLOOKUP(A4450,Product!A$2:A$5901,Product!E$2:E$5901,"Not Found")</f>
        <v>9.61</v>
      </c>
      <c r="I4450" s="25" t="str">
        <f>A4450&amp;"_"&amp;E4450&amp;"_"&amp;F4450&amp;"_"&amp;G4450</f>
        <v>90993_Epicerie sucrée_Céréales petit déjeuner_Muesli aux fruits</v>
      </c>
      <c r="J4450" s="30">
        <f>D4450*H4450</f>
        <v>3565.31</v>
      </c>
      <c r="K4450" s="25">
        <f>IF(D4450&gt;0,1,0)</f>
        <v>1</v>
      </c>
      <c r="L4450" s="26">
        <f t="shared" si="69"/>
        <v>0</v>
      </c>
    </row>
    <row r="4451" spans="1:12" ht="19" hidden="1" x14ac:dyDescent="0.2">
      <c r="A4451" s="24">
        <v>91038</v>
      </c>
      <c r="B4451" s="24">
        <v>0</v>
      </c>
      <c r="C4451" s="24">
        <v>11</v>
      </c>
      <c r="D4451" s="24">
        <v>2</v>
      </c>
      <c r="E4451" s="25" t="str">
        <f>_xlfn.XLOOKUP(A4451,Product!A$2:A$5901,Product!B$2:B$5901,"Not Found")</f>
        <v>Epicerie sucrée</v>
      </c>
      <c r="F4451" s="25" t="str">
        <f>_xlfn.XLOOKUP(A4451,Product!A$2:A$5901,Product!C$2:C$5901,"Not Found")</f>
        <v>Céréales petit déjeuner</v>
      </c>
      <c r="G4451" s="25" t="str">
        <f>IF(_xlfn.XLOOKUP(A4451,Product!A$2:A$5901,Product!D$2:D$5901,"Not Found") = 0,"",_xlfn.XLOOKUP(A4451,Product!A$2:A$5901,Product!D$2:D$5901,"Not Found"))</f>
        <v>Céréale soufflée</v>
      </c>
      <c r="H4451" s="30">
        <f>_xlfn.XLOOKUP(A4451,Product!A$2:A$5901,Product!E$2:E$5901,"Not Found")</f>
        <v>2.46</v>
      </c>
      <c r="I4451" s="25" t="str">
        <f>A4451&amp;"_"&amp;E4451&amp;"_"&amp;F4451&amp;"_"&amp;G4451</f>
        <v>91038_Epicerie sucrée_Céréales petit déjeuner_Céréale soufflée</v>
      </c>
      <c r="J4451" s="30">
        <f>D4451*H4451</f>
        <v>4.92</v>
      </c>
      <c r="K4451" s="25">
        <f>IF(D4451&gt;0,1,0)</f>
        <v>1</v>
      </c>
      <c r="L4451" s="26">
        <f t="shared" si="69"/>
        <v>0</v>
      </c>
    </row>
    <row r="4452" spans="1:12" ht="19" hidden="1" x14ac:dyDescent="0.2">
      <c r="A4452" s="24">
        <v>91042</v>
      </c>
      <c r="B4452" s="24">
        <v>0</v>
      </c>
      <c r="C4452" s="24">
        <v>234</v>
      </c>
      <c r="D4452" s="24">
        <v>29</v>
      </c>
      <c r="E4452" s="25" t="str">
        <f>_xlfn.XLOOKUP(A4452,Product!A$2:A$5901,Product!B$2:B$5901,"Not Found")</f>
        <v>Epicerie sucrée</v>
      </c>
      <c r="F4452" s="25" t="str">
        <f>_xlfn.XLOOKUP(A4452,Product!A$2:A$5901,Product!C$2:C$5901,"Not Found")</f>
        <v>Céréales petit déjeuner</v>
      </c>
      <c r="G4452" s="25" t="str">
        <f>IF(_xlfn.XLOOKUP(A4452,Product!A$2:A$5901,Product!D$2:D$5901,"Not Found") = 0,"",_xlfn.XLOOKUP(A4452,Product!A$2:A$5901,Product!D$2:D$5901,"Not Found"))</f>
        <v>Muesli aux fruits</v>
      </c>
      <c r="H4452" s="30">
        <f>_xlfn.XLOOKUP(A4452,Product!A$2:A$5901,Product!E$2:E$5901,"Not Found")</f>
        <v>2.31</v>
      </c>
      <c r="I4452" s="25" t="str">
        <f>A4452&amp;"_"&amp;E4452&amp;"_"&amp;F4452&amp;"_"&amp;G4452</f>
        <v>91042_Epicerie sucrée_Céréales petit déjeuner_Muesli aux fruits</v>
      </c>
      <c r="J4452" s="30">
        <f>D4452*H4452</f>
        <v>66.989999999999995</v>
      </c>
      <c r="K4452" s="25">
        <f>IF(D4452&gt;0,1,0)</f>
        <v>1</v>
      </c>
      <c r="L4452" s="26">
        <f t="shared" si="69"/>
        <v>0</v>
      </c>
    </row>
    <row r="4453" spans="1:12" ht="19" hidden="1" x14ac:dyDescent="0.2">
      <c r="A4453" s="24">
        <v>91045</v>
      </c>
      <c r="B4453" s="24">
        <v>0</v>
      </c>
      <c r="C4453" s="24">
        <v>164</v>
      </c>
      <c r="D4453" s="24">
        <v>101</v>
      </c>
      <c r="E4453" s="25" t="str">
        <f>_xlfn.XLOOKUP(A4453,Product!A$2:A$5901,Product!B$2:B$5901,"Not Found")</f>
        <v>Epicerie sucrée</v>
      </c>
      <c r="F4453" s="25" t="str">
        <f>_xlfn.XLOOKUP(A4453,Product!A$2:A$5901,Product!C$2:C$5901,"Not Found")</f>
        <v>Céréales petit déjeuner</v>
      </c>
      <c r="G4453" s="25" t="str">
        <f>IF(_xlfn.XLOOKUP(A4453,Product!A$2:A$5901,Product!D$2:D$5901,"Not Found") = 0,"",_xlfn.XLOOKUP(A4453,Product!A$2:A$5901,Product!D$2:D$5901,"Not Found"))</f>
        <v>Muesli aux fruits</v>
      </c>
      <c r="H4453" s="30">
        <f>_xlfn.XLOOKUP(A4453,Product!A$2:A$5901,Product!E$2:E$5901,"Not Found")</f>
        <v>2.63</v>
      </c>
      <c r="I4453" s="25" t="str">
        <f>A4453&amp;"_"&amp;E4453&amp;"_"&amp;F4453&amp;"_"&amp;G4453</f>
        <v>91045_Epicerie sucrée_Céréales petit déjeuner_Muesli aux fruits</v>
      </c>
      <c r="J4453" s="30">
        <f>D4453*H4453</f>
        <v>265.63</v>
      </c>
      <c r="K4453" s="25">
        <f>IF(D4453&gt;0,1,0)</f>
        <v>1</v>
      </c>
      <c r="L4453" s="26">
        <f t="shared" si="69"/>
        <v>0</v>
      </c>
    </row>
    <row r="4454" spans="1:12" ht="19" hidden="1" x14ac:dyDescent="0.2">
      <c r="A4454" s="24">
        <v>92421</v>
      </c>
      <c r="B4454" s="24">
        <v>1</v>
      </c>
      <c r="C4454" s="24">
        <v>621</v>
      </c>
      <c r="D4454" s="24">
        <v>431</v>
      </c>
      <c r="E4454" s="25" t="str">
        <f>_xlfn.XLOOKUP(A4454,Product!A$2:A$5901,Product!B$2:B$5901,"Not Found")</f>
        <v>Epicerie sucrée</v>
      </c>
      <c r="F4454" s="25" t="str">
        <f>_xlfn.XLOOKUP(A4454,Product!A$2:A$5901,Product!C$2:C$5901,"Not Found")</f>
        <v>Fruits secs</v>
      </c>
      <c r="G4454" s="25" t="str">
        <f>IF(_xlfn.XLOOKUP(A4454,Product!A$2:A$5901,Product!D$2:D$5901,"Not Found") = 0,"",_xlfn.XLOOKUP(A4454,Product!A$2:A$5901,Product!D$2:D$5901,"Not Found"))</f>
        <v>Fruit confit</v>
      </c>
      <c r="H4454" s="30">
        <f>_xlfn.XLOOKUP(A4454,Product!A$2:A$5901,Product!E$2:E$5901,"Not Found")</f>
        <v>1.22</v>
      </c>
      <c r="I4454" s="25" t="str">
        <f>A4454&amp;"_"&amp;E4454&amp;"_"&amp;F4454&amp;"_"&amp;G4454</f>
        <v>92421_Epicerie sucrée_Fruits secs_Fruit confit</v>
      </c>
      <c r="J4454" s="30">
        <f>D4454*H4454</f>
        <v>525.81999999999994</v>
      </c>
      <c r="K4454" s="25">
        <f>IF(D4454&gt;0,1,0)</f>
        <v>1</v>
      </c>
      <c r="L4454" s="26">
        <f t="shared" si="69"/>
        <v>0</v>
      </c>
    </row>
    <row r="4455" spans="1:12" ht="38" hidden="1" x14ac:dyDescent="0.2">
      <c r="A4455" s="24">
        <v>92426</v>
      </c>
      <c r="B4455" s="24">
        <v>0</v>
      </c>
      <c r="C4455" s="24">
        <v>295</v>
      </c>
      <c r="D4455" s="24">
        <v>177</v>
      </c>
      <c r="E4455" s="25" t="str">
        <f>_xlfn.XLOOKUP(A4455,Product!A$2:A$5901,Product!B$2:B$5901,"Not Found")</f>
        <v>Epicerie sucrée</v>
      </c>
      <c r="F4455" s="25" t="str">
        <f>_xlfn.XLOOKUP(A4455,Product!A$2:A$5901,Product!C$2:C$5901,"Not Found")</f>
        <v>Barre de céréales, pâte d'amande</v>
      </c>
      <c r="G4455" s="25" t="str">
        <f>IF(_xlfn.XLOOKUP(A4455,Product!A$2:A$5901,Product!D$2:D$5901,"Not Found") = 0,"",_xlfn.XLOOKUP(A4455,Product!A$2:A$5901,Product!D$2:D$5901,"Not Found"))</f>
        <v>Barre de céréales, fruits</v>
      </c>
      <c r="H4455" s="30">
        <f>_xlfn.XLOOKUP(A4455,Product!A$2:A$5901,Product!E$2:E$5901,"Not Found")</f>
        <v>0.85</v>
      </c>
      <c r="I4455" s="25" t="str">
        <f>A4455&amp;"_"&amp;E4455&amp;"_"&amp;F4455&amp;"_"&amp;G4455</f>
        <v>92426_Epicerie sucrée_Barre de céréales, pâte d'amande_Barre de céréales, fruits</v>
      </c>
      <c r="J4455" s="30">
        <f>D4455*H4455</f>
        <v>150.44999999999999</v>
      </c>
      <c r="K4455" s="25">
        <f>IF(D4455&gt;0,1,0)</f>
        <v>1</v>
      </c>
      <c r="L4455" s="26">
        <f t="shared" si="69"/>
        <v>0</v>
      </c>
    </row>
    <row r="4456" spans="1:12" ht="38" hidden="1" x14ac:dyDescent="0.2">
      <c r="A4456" s="24">
        <v>92429</v>
      </c>
      <c r="B4456" s="24">
        <v>1</v>
      </c>
      <c r="C4456" s="24">
        <v>12</v>
      </c>
      <c r="D4456" s="24">
        <v>6</v>
      </c>
      <c r="E4456" s="25" t="str">
        <f>_xlfn.XLOOKUP(A4456,Product!A$2:A$5901,Product!B$2:B$5901,"Not Found")</f>
        <v>Epicerie sucrée</v>
      </c>
      <c r="F4456" s="25" t="str">
        <f>_xlfn.XLOOKUP(A4456,Product!A$2:A$5901,Product!C$2:C$5901,"Not Found")</f>
        <v>Barre de céréales, pâte d'amande</v>
      </c>
      <c r="G4456" s="25" t="str">
        <f>IF(_xlfn.XLOOKUP(A4456,Product!A$2:A$5901,Product!D$2:D$5901,"Not Found") = 0,"",_xlfn.XLOOKUP(A4456,Product!A$2:A$5901,Product!D$2:D$5901,"Not Found"))</f>
        <v>Barre de céréales, fruits</v>
      </c>
      <c r="H4456" s="30">
        <f>_xlfn.XLOOKUP(A4456,Product!A$2:A$5901,Product!E$2:E$5901,"Not Found")</f>
        <v>0.78</v>
      </c>
      <c r="I4456" s="25" t="str">
        <f>A4456&amp;"_"&amp;E4456&amp;"_"&amp;F4456&amp;"_"&amp;G4456</f>
        <v>92429_Epicerie sucrée_Barre de céréales, pâte d'amande_Barre de céréales, fruits</v>
      </c>
      <c r="J4456" s="30">
        <f>D4456*H4456</f>
        <v>4.68</v>
      </c>
      <c r="K4456" s="25">
        <f>IF(D4456&gt;0,1,0)</f>
        <v>1</v>
      </c>
      <c r="L4456" s="26">
        <f t="shared" si="69"/>
        <v>0</v>
      </c>
    </row>
    <row r="4457" spans="1:12" ht="38" hidden="1" x14ac:dyDescent="0.2">
      <c r="A4457" s="24">
        <v>92442</v>
      </c>
      <c r="B4457" s="24">
        <v>1</v>
      </c>
      <c r="C4457" s="24">
        <v>12</v>
      </c>
      <c r="D4457" s="24">
        <v>10</v>
      </c>
      <c r="E4457" s="25" t="str">
        <f>_xlfn.XLOOKUP(A4457,Product!A$2:A$5901,Product!B$2:B$5901,"Not Found")</f>
        <v>Epicerie sucrée</v>
      </c>
      <c r="F4457" s="25" t="str">
        <f>_xlfn.XLOOKUP(A4457,Product!A$2:A$5901,Product!C$2:C$5901,"Not Found")</f>
        <v>Barre de céréales, pâte d'amande</v>
      </c>
      <c r="G4457" s="25" t="str">
        <f>IF(_xlfn.XLOOKUP(A4457,Product!A$2:A$5901,Product!D$2:D$5901,"Not Found") = 0,"",_xlfn.XLOOKUP(A4457,Product!A$2:A$5901,Product!D$2:D$5901,"Not Found"))</f>
        <v>Barre de céréales, fruits</v>
      </c>
      <c r="H4457" s="30">
        <f>_xlfn.XLOOKUP(A4457,Product!A$2:A$5901,Product!E$2:E$5901,"Not Found")</f>
        <v>1.34</v>
      </c>
      <c r="I4457" s="25" t="str">
        <f>A4457&amp;"_"&amp;E4457&amp;"_"&amp;F4457&amp;"_"&amp;G4457</f>
        <v>92442_Epicerie sucrée_Barre de céréales, pâte d'amande_Barre de céréales, fruits</v>
      </c>
      <c r="J4457" s="30">
        <f>D4457*H4457</f>
        <v>13.4</v>
      </c>
      <c r="K4457" s="25">
        <f>IF(D4457&gt;0,1,0)</f>
        <v>1</v>
      </c>
      <c r="L4457" s="26">
        <f t="shared" si="69"/>
        <v>0</v>
      </c>
    </row>
    <row r="4458" spans="1:12" ht="19" hidden="1" x14ac:dyDescent="0.2">
      <c r="A4458" s="24">
        <v>92461</v>
      </c>
      <c r="B4458" s="24">
        <v>0</v>
      </c>
      <c r="C4458" s="24">
        <v>261</v>
      </c>
      <c r="D4458" s="24">
        <v>238</v>
      </c>
      <c r="E4458" s="25" t="str">
        <f>_xlfn.XLOOKUP(A4458,Product!A$2:A$5901,Product!B$2:B$5901,"Not Found")</f>
        <v>Epicerie sucrée</v>
      </c>
      <c r="F4458" s="25" t="str">
        <f>_xlfn.XLOOKUP(A4458,Product!A$2:A$5901,Product!C$2:C$5901,"Not Found")</f>
        <v>Chocolat bio</v>
      </c>
      <c r="G4458" s="25" t="str">
        <f>IF(_xlfn.XLOOKUP(A4458,Product!A$2:A$5901,Product!D$2:D$5901,"Not Found") = 0,"",_xlfn.XLOOKUP(A4458,Product!A$2:A$5901,Product!D$2:D$5901,"Not Found"))</f>
        <v>Truffe et bouchée chocolat</v>
      </c>
      <c r="H4458" s="30">
        <f>_xlfn.XLOOKUP(A4458,Product!A$2:A$5901,Product!E$2:E$5901,"Not Found")</f>
        <v>0.81</v>
      </c>
      <c r="I4458" s="25" t="str">
        <f>A4458&amp;"_"&amp;E4458&amp;"_"&amp;F4458&amp;"_"&amp;G4458</f>
        <v>92461_Epicerie sucrée_Chocolat bio_Truffe et bouchée chocolat</v>
      </c>
      <c r="J4458" s="30">
        <f>D4458*H4458</f>
        <v>192.78</v>
      </c>
      <c r="K4458" s="25">
        <f>IF(D4458&gt;0,1,0)</f>
        <v>1</v>
      </c>
      <c r="L4458" s="26">
        <f t="shared" si="69"/>
        <v>0</v>
      </c>
    </row>
    <row r="4459" spans="1:12" ht="19" hidden="1" x14ac:dyDescent="0.2">
      <c r="A4459" s="24">
        <v>92542</v>
      </c>
      <c r="B4459" s="24">
        <v>0</v>
      </c>
      <c r="C4459" s="24">
        <v>267</v>
      </c>
      <c r="D4459" s="24">
        <v>47</v>
      </c>
      <c r="E4459" s="25" t="str">
        <f>_xlfn.XLOOKUP(A4459,Product!A$2:A$5901,Product!B$2:B$5901,"Not Found")</f>
        <v>Epicerie sucrée</v>
      </c>
      <c r="F4459" s="25" t="str">
        <f>_xlfn.XLOOKUP(A4459,Product!A$2:A$5901,Product!C$2:C$5901,"Not Found")</f>
        <v>Pâte à tartiner</v>
      </c>
      <c r="G4459" s="25" t="str">
        <f>IF(_xlfn.XLOOKUP(A4459,Product!A$2:A$5901,Product!D$2:D$5901,"Not Found") = 0,"",_xlfn.XLOOKUP(A4459,Product!A$2:A$5901,Product!D$2:D$5901,"Not Found"))</f>
        <v>Crème de fruits à coque</v>
      </c>
      <c r="H4459" s="30">
        <f>_xlfn.XLOOKUP(A4459,Product!A$2:A$5901,Product!E$2:E$5901,"Not Found")</f>
        <v>3.24</v>
      </c>
      <c r="I4459" s="25" t="str">
        <f>A4459&amp;"_"&amp;E4459&amp;"_"&amp;F4459&amp;"_"&amp;G4459</f>
        <v>92542_Epicerie sucrée_Pâte à tartiner_Crème de fruits à coque</v>
      </c>
      <c r="J4459" s="30">
        <f>D4459*H4459</f>
        <v>152.28</v>
      </c>
      <c r="K4459" s="25">
        <f>IF(D4459&gt;0,1,0)</f>
        <v>1</v>
      </c>
      <c r="L4459" s="26">
        <f t="shared" si="69"/>
        <v>0</v>
      </c>
    </row>
    <row r="4460" spans="1:12" ht="19" hidden="1" x14ac:dyDescent="0.2">
      <c r="A4460" s="24">
        <v>92926</v>
      </c>
      <c r="B4460" s="24">
        <v>0</v>
      </c>
      <c r="C4460" s="24">
        <v>845</v>
      </c>
      <c r="D4460" s="24">
        <v>106</v>
      </c>
      <c r="E4460" s="25" t="str">
        <f>_xlfn.XLOOKUP(A4460,Product!A$2:A$5901,Product!B$2:B$5901,"Not Found")</f>
        <v>Epicerie sucrée</v>
      </c>
      <c r="F4460" s="25" t="str">
        <f>_xlfn.XLOOKUP(A4460,Product!A$2:A$5901,Product!C$2:C$5901,"Not Found")</f>
        <v>Biscuits, Gâteaux</v>
      </c>
      <c r="G4460" s="25" t="str">
        <f>IF(_xlfn.XLOOKUP(A4460,Product!A$2:A$5901,Product!D$2:D$5901,"Not Found") = 0,"",_xlfn.XLOOKUP(A4460,Product!A$2:A$5901,Product!D$2:D$5901,"Not Found"))</f>
        <v>Madeleine et moelleux</v>
      </c>
      <c r="H4460" s="30">
        <f>_xlfn.XLOOKUP(A4460,Product!A$2:A$5901,Product!E$2:E$5901,"Not Found")</f>
        <v>3.02</v>
      </c>
      <c r="I4460" s="25" t="str">
        <f>A4460&amp;"_"&amp;E4460&amp;"_"&amp;F4460&amp;"_"&amp;G4460</f>
        <v>92926_Epicerie sucrée_Biscuits, Gâteaux_Madeleine et moelleux</v>
      </c>
      <c r="J4460" s="30">
        <f>D4460*H4460</f>
        <v>320.12</v>
      </c>
      <c r="K4460" s="25">
        <f>IF(D4460&gt;0,1,0)</f>
        <v>1</v>
      </c>
      <c r="L4460" s="26">
        <f t="shared" si="69"/>
        <v>0</v>
      </c>
    </row>
    <row r="4461" spans="1:12" ht="19" hidden="1" x14ac:dyDescent="0.2">
      <c r="A4461" s="24">
        <v>92927</v>
      </c>
      <c r="B4461" s="24">
        <v>0</v>
      </c>
      <c r="C4461" s="24">
        <v>164</v>
      </c>
      <c r="D4461" s="24">
        <v>96</v>
      </c>
      <c r="E4461" s="25" t="str">
        <f>_xlfn.XLOOKUP(A4461,Product!A$2:A$5901,Product!B$2:B$5901,"Not Found")</f>
        <v>Epicerie sucrée</v>
      </c>
      <c r="F4461" s="25" t="str">
        <f>_xlfn.XLOOKUP(A4461,Product!A$2:A$5901,Product!C$2:C$5901,"Not Found")</f>
        <v>Biscuits, Gâteaux</v>
      </c>
      <c r="G4461" s="25" t="str">
        <f>IF(_xlfn.XLOOKUP(A4461,Product!A$2:A$5901,Product!D$2:D$5901,"Not Found") = 0,"",_xlfn.XLOOKUP(A4461,Product!A$2:A$5901,Product!D$2:D$5901,"Not Found"))</f>
        <v>Biscuit au chocolat</v>
      </c>
      <c r="H4461" s="30">
        <f>_xlfn.XLOOKUP(A4461,Product!A$2:A$5901,Product!E$2:E$5901,"Not Found")</f>
        <v>1.44</v>
      </c>
      <c r="I4461" s="25" t="str">
        <f>A4461&amp;"_"&amp;E4461&amp;"_"&amp;F4461&amp;"_"&amp;G4461</f>
        <v>92927_Epicerie sucrée_Biscuits, Gâteaux_Biscuit au chocolat</v>
      </c>
      <c r="J4461" s="30">
        <f>D4461*H4461</f>
        <v>138.24</v>
      </c>
      <c r="K4461" s="25">
        <f>IF(D4461&gt;0,1,0)</f>
        <v>1</v>
      </c>
      <c r="L4461" s="26">
        <f t="shared" si="69"/>
        <v>0</v>
      </c>
    </row>
    <row r="4462" spans="1:12" ht="19" hidden="1" x14ac:dyDescent="0.2">
      <c r="A4462" s="24">
        <v>92930</v>
      </c>
      <c r="B4462" s="24">
        <v>0</v>
      </c>
      <c r="C4462" s="24">
        <v>296</v>
      </c>
      <c r="D4462" s="24">
        <v>226</v>
      </c>
      <c r="E4462" s="25" t="str">
        <f>_xlfn.XLOOKUP(A4462,Product!A$2:A$5901,Product!B$2:B$5901,"Not Found")</f>
        <v>Epicerie sucrée</v>
      </c>
      <c r="F4462" s="25" t="str">
        <f>_xlfn.XLOOKUP(A4462,Product!A$2:A$5901,Product!C$2:C$5901,"Not Found")</f>
        <v>Chocolat bio</v>
      </c>
      <c r="G4462" s="25" t="str">
        <f>IF(_xlfn.XLOOKUP(A4462,Product!A$2:A$5901,Product!D$2:D$5901,"Not Found") = 0,"",_xlfn.XLOOKUP(A4462,Product!A$2:A$5901,Product!D$2:D$5901,"Not Found"))</f>
        <v>Chocolat noir</v>
      </c>
      <c r="H4462" s="30">
        <f>_xlfn.XLOOKUP(A4462,Product!A$2:A$5901,Product!E$2:E$5901,"Not Found")</f>
        <v>2.2999999999999998</v>
      </c>
      <c r="I4462" s="25" t="str">
        <f>A4462&amp;"_"&amp;E4462&amp;"_"&amp;F4462&amp;"_"&amp;G4462</f>
        <v>92930_Epicerie sucrée_Chocolat bio_Chocolat noir</v>
      </c>
      <c r="J4462" s="30">
        <f>D4462*H4462</f>
        <v>519.79999999999995</v>
      </c>
      <c r="K4462" s="25">
        <f>IF(D4462&gt;0,1,0)</f>
        <v>1</v>
      </c>
      <c r="L4462" s="26">
        <f t="shared" si="69"/>
        <v>0</v>
      </c>
    </row>
    <row r="4463" spans="1:12" ht="19" hidden="1" x14ac:dyDescent="0.2">
      <c r="A4463" s="24">
        <v>94000</v>
      </c>
      <c r="B4463" s="24">
        <v>0</v>
      </c>
      <c r="C4463" s="24">
        <v>874</v>
      </c>
      <c r="D4463" s="24">
        <v>716</v>
      </c>
      <c r="E4463" s="25" t="str">
        <f>_xlfn.XLOOKUP(A4463,Product!A$2:A$5901,Product!B$2:B$5901,"Not Found")</f>
        <v>Epicerie sucrée</v>
      </c>
      <c r="F4463" s="25" t="str">
        <f>_xlfn.XLOOKUP(A4463,Product!A$2:A$5901,Product!C$2:C$5901,"Not Found")</f>
        <v>Aide à la pâtisserie</v>
      </c>
      <c r="G4463" s="25" t="str">
        <f>IF(_xlfn.XLOOKUP(A4463,Product!A$2:A$5901,Product!D$2:D$5901,"Not Found") = 0,"",_xlfn.XLOOKUP(A4463,Product!A$2:A$5901,Product!D$2:D$5901,"Not Found"))</f>
        <v>Arôme</v>
      </c>
      <c r="H4463" s="30">
        <f>_xlfn.XLOOKUP(A4463,Product!A$2:A$5901,Product!E$2:E$5901,"Not Found")</f>
        <v>4.83</v>
      </c>
      <c r="I4463" s="25" t="str">
        <f>A4463&amp;"_"&amp;E4463&amp;"_"&amp;F4463&amp;"_"&amp;G4463</f>
        <v>94000_Epicerie sucrée_Aide à la pâtisserie_Arôme</v>
      </c>
      <c r="J4463" s="30">
        <f>D4463*H4463</f>
        <v>3458.28</v>
      </c>
      <c r="K4463" s="25">
        <f>IF(D4463&gt;0,1,0)</f>
        <v>1</v>
      </c>
      <c r="L4463" s="26">
        <f t="shared" si="69"/>
        <v>0</v>
      </c>
    </row>
    <row r="4464" spans="1:12" ht="19" hidden="1" x14ac:dyDescent="0.2">
      <c r="A4464" s="24">
        <v>94055</v>
      </c>
      <c r="B4464" s="24">
        <v>0</v>
      </c>
      <c r="C4464" s="24">
        <v>185</v>
      </c>
      <c r="D4464" s="24">
        <v>66</v>
      </c>
      <c r="E4464" s="25" t="str">
        <f>_xlfn.XLOOKUP(A4464,Product!A$2:A$5901,Product!B$2:B$5901,"Not Found")</f>
        <v>Epicerie sucrée</v>
      </c>
      <c r="F4464" s="25" t="str">
        <f>_xlfn.XLOOKUP(A4464,Product!A$2:A$5901,Product!C$2:C$5901,"Not Found")</f>
        <v>Fruits secs</v>
      </c>
      <c r="G4464" s="25" t="str">
        <f>IF(_xlfn.XLOOKUP(A4464,Product!A$2:A$5901,Product!D$2:D$5901,"Not Found") = 0,"",_xlfn.XLOOKUP(A4464,Product!A$2:A$5901,Product!D$2:D$5901,"Not Found"))</f>
        <v>Fruit séché</v>
      </c>
      <c r="H4464" s="30">
        <f>_xlfn.XLOOKUP(A4464,Product!A$2:A$5901,Product!E$2:E$5901,"Not Found")</f>
        <v>3.98</v>
      </c>
      <c r="I4464" s="25" t="str">
        <f>A4464&amp;"_"&amp;E4464&amp;"_"&amp;F4464&amp;"_"&amp;G4464</f>
        <v>94055_Epicerie sucrée_Fruits secs_Fruit séché</v>
      </c>
      <c r="J4464" s="30">
        <f>D4464*H4464</f>
        <v>262.68</v>
      </c>
      <c r="K4464" s="25">
        <f>IF(D4464&gt;0,1,0)</f>
        <v>1</v>
      </c>
      <c r="L4464" s="26">
        <f t="shared" si="69"/>
        <v>0</v>
      </c>
    </row>
    <row r="4465" spans="1:12" ht="19" hidden="1" x14ac:dyDescent="0.2">
      <c r="A4465" s="24">
        <v>94645</v>
      </c>
      <c r="B4465" s="24">
        <v>0</v>
      </c>
      <c r="C4465" s="24">
        <v>638</v>
      </c>
      <c r="D4465" s="24">
        <v>315</v>
      </c>
      <c r="E4465" s="25" t="str">
        <f>_xlfn.XLOOKUP(A4465,Product!A$2:A$5901,Product!B$2:B$5901,"Not Found")</f>
        <v>Epicerie sucrée</v>
      </c>
      <c r="F4465" s="25" t="str">
        <f>_xlfn.XLOOKUP(A4465,Product!A$2:A$5901,Product!C$2:C$5901,"Not Found")</f>
        <v>Céréales petit déjeuner</v>
      </c>
      <c r="G4465" s="25" t="str">
        <f>IF(_xlfn.XLOOKUP(A4465,Product!A$2:A$5901,Product!D$2:D$5901,"Not Found") = 0,"",_xlfn.XLOOKUP(A4465,Product!A$2:A$5901,Product!D$2:D$5901,"Not Found"))</f>
        <v>Muesli aux fruits</v>
      </c>
      <c r="H4465" s="30">
        <f>_xlfn.XLOOKUP(A4465,Product!A$2:A$5901,Product!E$2:E$5901,"Not Found")</f>
        <v>3.66</v>
      </c>
      <c r="I4465" s="25" t="str">
        <f>A4465&amp;"_"&amp;E4465&amp;"_"&amp;F4465&amp;"_"&amp;G4465</f>
        <v>94645_Epicerie sucrée_Céréales petit déjeuner_Muesli aux fruits</v>
      </c>
      <c r="J4465" s="30">
        <f>D4465*H4465</f>
        <v>1152.9000000000001</v>
      </c>
      <c r="K4465" s="25">
        <f>IF(D4465&gt;0,1,0)</f>
        <v>1</v>
      </c>
      <c r="L4465" s="26">
        <f t="shared" si="69"/>
        <v>0</v>
      </c>
    </row>
    <row r="4466" spans="1:12" ht="19" hidden="1" x14ac:dyDescent="0.2">
      <c r="A4466" s="24">
        <v>95063</v>
      </c>
      <c r="B4466" s="24">
        <v>1</v>
      </c>
      <c r="C4466" s="24">
        <v>238</v>
      </c>
      <c r="D4466" s="24">
        <v>141</v>
      </c>
      <c r="E4466" s="25" t="str">
        <f>_xlfn.XLOOKUP(A4466,Product!A$2:A$5901,Product!B$2:B$5901,"Not Found")</f>
        <v>Epicerie sucrée</v>
      </c>
      <c r="F4466" s="25" t="str">
        <f>_xlfn.XLOOKUP(A4466,Product!A$2:A$5901,Product!C$2:C$5901,"Not Found")</f>
        <v>Fruits secs</v>
      </c>
      <c r="G4466" s="25" t="str">
        <f>IF(_xlfn.XLOOKUP(A4466,Product!A$2:A$5901,Product!D$2:D$5901,"Not Found") = 0,"",_xlfn.XLOOKUP(A4466,Product!A$2:A$5901,Product!D$2:D$5901,"Not Found"))</f>
        <v>Fruit séché</v>
      </c>
      <c r="H4466" s="30">
        <f>_xlfn.XLOOKUP(A4466,Product!A$2:A$5901,Product!E$2:E$5901,"Not Found")</f>
        <v>3.03</v>
      </c>
      <c r="I4466" s="25" t="str">
        <f>A4466&amp;"_"&amp;E4466&amp;"_"&amp;F4466&amp;"_"&amp;G4466</f>
        <v>95063_Epicerie sucrée_Fruits secs_Fruit séché</v>
      </c>
      <c r="J4466" s="30">
        <f>D4466*H4466</f>
        <v>427.22999999999996</v>
      </c>
      <c r="K4466" s="25">
        <f>IF(D4466&gt;0,1,0)</f>
        <v>1</v>
      </c>
      <c r="L4466" s="26">
        <f t="shared" si="69"/>
        <v>0</v>
      </c>
    </row>
    <row r="4467" spans="1:12" ht="19" hidden="1" x14ac:dyDescent="0.2">
      <c r="A4467" s="24">
        <v>95074</v>
      </c>
      <c r="B4467" s="24">
        <v>0</v>
      </c>
      <c r="C4467" s="24">
        <v>794</v>
      </c>
      <c r="D4467" s="24">
        <v>330</v>
      </c>
      <c r="E4467" s="25" t="str">
        <f>_xlfn.XLOOKUP(A4467,Product!A$2:A$5901,Product!B$2:B$5901,"Not Found")</f>
        <v>Epicerie sucrée</v>
      </c>
      <c r="F4467" s="25" t="str">
        <f>_xlfn.XLOOKUP(A4467,Product!A$2:A$5901,Product!C$2:C$5901,"Not Found")</f>
        <v>Fruits secs</v>
      </c>
      <c r="G4467" s="25" t="str">
        <f>IF(_xlfn.XLOOKUP(A4467,Product!A$2:A$5901,Product!D$2:D$5901,"Not Found") = 0,"",_xlfn.XLOOKUP(A4467,Product!A$2:A$5901,Product!D$2:D$5901,"Not Found"))</f>
        <v>Fruit séché</v>
      </c>
      <c r="H4467" s="30">
        <f>_xlfn.XLOOKUP(A4467,Product!A$2:A$5901,Product!E$2:E$5901,"Not Found")</f>
        <v>2.77</v>
      </c>
      <c r="I4467" s="25" t="str">
        <f>A4467&amp;"_"&amp;E4467&amp;"_"&amp;F4467&amp;"_"&amp;G4467</f>
        <v>95074_Epicerie sucrée_Fruits secs_Fruit séché</v>
      </c>
      <c r="J4467" s="30">
        <f>D4467*H4467</f>
        <v>914.1</v>
      </c>
      <c r="K4467" s="25">
        <f>IF(D4467&gt;0,1,0)</f>
        <v>1</v>
      </c>
      <c r="L4467" s="26">
        <f t="shared" si="69"/>
        <v>0</v>
      </c>
    </row>
    <row r="4468" spans="1:12" ht="19" hidden="1" x14ac:dyDescent="0.2">
      <c r="A4468" s="24">
        <v>95079</v>
      </c>
      <c r="B4468" s="24">
        <v>0</v>
      </c>
      <c r="C4468" s="24">
        <v>252</v>
      </c>
      <c r="D4468" s="24">
        <v>234</v>
      </c>
      <c r="E4468" s="25" t="str">
        <f>_xlfn.XLOOKUP(A4468,Product!A$2:A$5901,Product!B$2:B$5901,"Not Found")</f>
        <v>Epicerie sucrée</v>
      </c>
      <c r="F4468" s="25" t="str">
        <f>_xlfn.XLOOKUP(A4468,Product!A$2:A$5901,Product!C$2:C$5901,"Not Found")</f>
        <v>Fruits secs</v>
      </c>
      <c r="G4468" s="25" t="str">
        <f>IF(_xlfn.XLOOKUP(A4468,Product!A$2:A$5901,Product!D$2:D$5901,"Not Found") = 0,"",_xlfn.XLOOKUP(A4468,Product!A$2:A$5901,Product!D$2:D$5901,"Not Found"))</f>
        <v>Fruit séché</v>
      </c>
      <c r="H4468" s="30">
        <f>_xlfn.XLOOKUP(A4468,Product!A$2:A$5901,Product!E$2:E$5901,"Not Found")</f>
        <v>4.3499999999999996</v>
      </c>
      <c r="I4468" s="25" t="str">
        <f>A4468&amp;"_"&amp;E4468&amp;"_"&amp;F4468&amp;"_"&amp;G4468</f>
        <v>95079_Epicerie sucrée_Fruits secs_Fruit séché</v>
      </c>
      <c r="J4468" s="30">
        <f>D4468*H4468</f>
        <v>1017.8999999999999</v>
      </c>
      <c r="K4468" s="25">
        <f>IF(D4468&gt;0,1,0)</f>
        <v>1</v>
      </c>
      <c r="L4468" s="26">
        <f t="shared" si="69"/>
        <v>0</v>
      </c>
    </row>
    <row r="4469" spans="1:12" ht="19" hidden="1" x14ac:dyDescent="0.2">
      <c r="A4469" s="24">
        <v>95799</v>
      </c>
      <c r="B4469" s="24">
        <v>0</v>
      </c>
      <c r="C4469" s="24">
        <v>12</v>
      </c>
      <c r="D4469" s="24">
        <v>8</v>
      </c>
      <c r="E4469" s="25" t="str">
        <f>_xlfn.XLOOKUP(A4469,Product!A$2:A$5901,Product!B$2:B$5901,"Not Found")</f>
        <v>Epicerie sucrée</v>
      </c>
      <c r="F4469" s="25" t="str">
        <f>_xlfn.XLOOKUP(A4469,Product!A$2:A$5901,Product!C$2:C$5901,"Not Found")</f>
        <v>Biscuits, Gâteaux</v>
      </c>
      <c r="G4469" s="25" t="str">
        <f>IF(_xlfn.XLOOKUP(A4469,Product!A$2:A$5901,Product!D$2:D$5901,"Not Found") = 0,"",_xlfn.XLOOKUP(A4469,Product!A$2:A$5901,Product!D$2:D$5901,"Not Found"))</f>
        <v>Biscuit aux fruits</v>
      </c>
      <c r="H4469" s="30">
        <f>_xlfn.XLOOKUP(A4469,Product!A$2:A$5901,Product!E$2:E$5901,"Not Found")</f>
        <v>1.96</v>
      </c>
      <c r="I4469" s="25" t="str">
        <f>A4469&amp;"_"&amp;E4469&amp;"_"&amp;F4469&amp;"_"&amp;G4469</f>
        <v>95799_Epicerie sucrée_Biscuits, Gâteaux_Biscuit aux fruits</v>
      </c>
      <c r="J4469" s="30">
        <f>D4469*H4469</f>
        <v>15.68</v>
      </c>
      <c r="K4469" s="25">
        <f>IF(D4469&gt;0,1,0)</f>
        <v>1</v>
      </c>
      <c r="L4469" s="26">
        <f t="shared" si="69"/>
        <v>0</v>
      </c>
    </row>
    <row r="4470" spans="1:12" ht="19" hidden="1" x14ac:dyDescent="0.2">
      <c r="A4470" s="24">
        <v>95922</v>
      </c>
      <c r="B4470" s="24">
        <v>0</v>
      </c>
      <c r="C4470" s="24">
        <v>536</v>
      </c>
      <c r="D4470" s="24">
        <v>435</v>
      </c>
      <c r="E4470" s="25" t="str">
        <f>_xlfn.XLOOKUP(A4470,Product!A$2:A$5901,Product!B$2:B$5901,"Not Found")</f>
        <v>Epicerie sucrée</v>
      </c>
      <c r="F4470" s="25" t="str">
        <f>_xlfn.XLOOKUP(A4470,Product!A$2:A$5901,Product!C$2:C$5901,"Not Found")</f>
        <v>Céréales petit déjeuner</v>
      </c>
      <c r="G4470" s="25" t="str">
        <f>IF(_xlfn.XLOOKUP(A4470,Product!A$2:A$5901,Product!D$2:D$5901,"Not Found") = 0,"",_xlfn.XLOOKUP(A4470,Product!A$2:A$5901,Product!D$2:D$5901,"Not Found"))</f>
        <v>Céréale enfant petit déjeuner</v>
      </c>
      <c r="H4470" s="30">
        <f>_xlfn.XLOOKUP(A4470,Product!A$2:A$5901,Product!E$2:E$5901,"Not Found")</f>
        <v>2.77</v>
      </c>
      <c r="I4470" s="25" t="str">
        <f>A4470&amp;"_"&amp;E4470&amp;"_"&amp;F4470&amp;"_"&amp;G4470</f>
        <v>95922_Epicerie sucrée_Céréales petit déjeuner_Céréale enfant petit déjeuner</v>
      </c>
      <c r="J4470" s="30">
        <f>D4470*H4470</f>
        <v>1204.95</v>
      </c>
      <c r="K4470" s="25">
        <f>IF(D4470&gt;0,1,0)</f>
        <v>1</v>
      </c>
      <c r="L4470" s="26">
        <f t="shared" si="69"/>
        <v>0</v>
      </c>
    </row>
    <row r="4471" spans="1:12" ht="19" hidden="1" x14ac:dyDescent="0.2">
      <c r="A4471" s="24">
        <v>95951</v>
      </c>
      <c r="B4471" s="24">
        <v>0</v>
      </c>
      <c r="C4471" s="24">
        <v>54</v>
      </c>
      <c r="D4471" s="24">
        <v>48</v>
      </c>
      <c r="E4471" s="25" t="str">
        <f>_xlfn.XLOOKUP(A4471,Product!A$2:A$5901,Product!B$2:B$5901,"Not Found")</f>
        <v>Epicerie sucrée</v>
      </c>
      <c r="F4471" s="25" t="str">
        <f>_xlfn.XLOOKUP(A4471,Product!A$2:A$5901,Product!C$2:C$5901,"Not Found")</f>
        <v>Biscuits, Gâteaux</v>
      </c>
      <c r="G4471" s="25" t="str">
        <f>IF(_xlfn.XLOOKUP(A4471,Product!A$2:A$5901,Product!D$2:D$5901,"Not Found") = 0,"",_xlfn.XLOOKUP(A4471,Product!A$2:A$5901,Product!D$2:D$5901,"Not Found"))</f>
        <v>Biscuit au chocolat</v>
      </c>
      <c r="H4471" s="30">
        <f>_xlfn.XLOOKUP(A4471,Product!A$2:A$5901,Product!E$2:E$5901,"Not Found")</f>
        <v>0.65</v>
      </c>
      <c r="I4471" s="25" t="str">
        <f>A4471&amp;"_"&amp;E4471&amp;"_"&amp;F4471&amp;"_"&amp;G4471</f>
        <v>95951_Epicerie sucrée_Biscuits, Gâteaux_Biscuit au chocolat</v>
      </c>
      <c r="J4471" s="30">
        <f>D4471*H4471</f>
        <v>31.200000000000003</v>
      </c>
      <c r="K4471" s="25">
        <f>IF(D4471&gt;0,1,0)</f>
        <v>1</v>
      </c>
      <c r="L4471" s="26">
        <f t="shared" si="69"/>
        <v>0</v>
      </c>
    </row>
    <row r="4472" spans="1:12" ht="19" hidden="1" x14ac:dyDescent="0.2">
      <c r="A4472" s="24">
        <v>95993</v>
      </c>
      <c r="B4472" s="24">
        <v>1</v>
      </c>
      <c r="C4472" s="24">
        <v>322</v>
      </c>
      <c r="D4472" s="24">
        <v>261</v>
      </c>
      <c r="E4472" s="25" t="str">
        <f>_xlfn.XLOOKUP(A4472,Product!A$2:A$5901,Product!B$2:B$5901,"Not Found")</f>
        <v>Epicerie sucrée</v>
      </c>
      <c r="F4472" s="25" t="str">
        <f>_xlfn.XLOOKUP(A4472,Product!A$2:A$5901,Product!C$2:C$5901,"Not Found")</f>
        <v>Biscuits, Gâteaux</v>
      </c>
      <c r="G4472" s="25" t="str">
        <f>IF(_xlfn.XLOOKUP(A4472,Product!A$2:A$5901,Product!D$2:D$5901,"Not Found") = 0,"",_xlfn.XLOOKUP(A4472,Product!A$2:A$5901,Product!D$2:D$5901,"Not Found"))</f>
        <v>Biscuit fruits secs et céréales</v>
      </c>
      <c r="H4472" s="30">
        <f>_xlfn.XLOOKUP(A4472,Product!A$2:A$5901,Product!E$2:E$5901,"Not Found")</f>
        <v>0.56999999999999995</v>
      </c>
      <c r="I4472" s="25" t="str">
        <f>A4472&amp;"_"&amp;E4472&amp;"_"&amp;F4472&amp;"_"&amp;G4472</f>
        <v>95993_Epicerie sucrée_Biscuits, Gâteaux_Biscuit fruits secs et céréales</v>
      </c>
      <c r="J4472" s="30">
        <f>D4472*H4472</f>
        <v>148.76999999999998</v>
      </c>
      <c r="K4472" s="25">
        <f>IF(D4472&gt;0,1,0)</f>
        <v>1</v>
      </c>
      <c r="L4472" s="26">
        <f t="shared" si="69"/>
        <v>0</v>
      </c>
    </row>
    <row r="4473" spans="1:12" ht="19" hidden="1" x14ac:dyDescent="0.2">
      <c r="A4473" s="24">
        <v>96069</v>
      </c>
      <c r="B4473" s="24">
        <v>1</v>
      </c>
      <c r="C4473" s="24">
        <v>313</v>
      </c>
      <c r="D4473" s="24">
        <v>20</v>
      </c>
      <c r="E4473" s="25" t="str">
        <f>_xlfn.XLOOKUP(A4473,Product!A$2:A$5901,Product!B$2:B$5901,"Not Found")</f>
        <v>Epicerie sucrée</v>
      </c>
      <c r="F4473" s="25" t="str">
        <f>_xlfn.XLOOKUP(A4473,Product!A$2:A$5901,Product!C$2:C$5901,"Not Found")</f>
        <v>Aide à la pâtisserie</v>
      </c>
      <c r="G4473" s="25" t="str">
        <f>IF(_xlfn.XLOOKUP(A4473,Product!A$2:A$5901,Product!D$2:D$5901,"Not Found") = 0,"",_xlfn.XLOOKUP(A4473,Product!A$2:A$5901,Product!D$2:D$5901,"Not Found"))</f>
        <v>Ferments, présure</v>
      </c>
      <c r="H4473" s="30">
        <f>_xlfn.XLOOKUP(A4473,Product!A$2:A$5901,Product!E$2:E$5901,"Not Found")</f>
        <v>2.09</v>
      </c>
      <c r="I4473" s="25" t="str">
        <f>A4473&amp;"_"&amp;E4473&amp;"_"&amp;F4473&amp;"_"&amp;G4473</f>
        <v>96069_Epicerie sucrée_Aide à la pâtisserie_Ferments, présure</v>
      </c>
      <c r="J4473" s="30">
        <f>D4473*H4473</f>
        <v>41.8</v>
      </c>
      <c r="K4473" s="25">
        <f>IF(D4473&gt;0,1,0)</f>
        <v>1</v>
      </c>
      <c r="L4473" s="26">
        <f t="shared" si="69"/>
        <v>0</v>
      </c>
    </row>
    <row r="4474" spans="1:12" ht="19" hidden="1" x14ac:dyDescent="0.2">
      <c r="A4474" s="24">
        <v>98328</v>
      </c>
      <c r="B4474" s="24">
        <v>0</v>
      </c>
      <c r="C4474" s="24">
        <v>354</v>
      </c>
      <c r="D4474" s="24">
        <v>221</v>
      </c>
      <c r="E4474" s="25" t="str">
        <f>_xlfn.XLOOKUP(A4474,Product!A$2:A$5901,Product!B$2:B$5901,"Not Found")</f>
        <v>Epicerie sucrée</v>
      </c>
      <c r="F4474" s="25" t="str">
        <f>_xlfn.XLOOKUP(A4474,Product!A$2:A$5901,Product!C$2:C$5901,"Not Found")</f>
        <v>Biscuits, Gâteaux</v>
      </c>
      <c r="G4474" s="25" t="str">
        <f>IF(_xlfn.XLOOKUP(A4474,Product!A$2:A$5901,Product!D$2:D$5901,"Not Found") = 0,"",_xlfn.XLOOKUP(A4474,Product!A$2:A$5901,Product!D$2:D$5901,"Not Found"))</f>
        <v>Biscuit petit déjeuner</v>
      </c>
      <c r="H4474" s="30">
        <f>_xlfn.XLOOKUP(A4474,Product!A$2:A$5901,Product!E$2:E$5901,"Not Found")</f>
        <v>2.09</v>
      </c>
      <c r="I4474" s="25" t="str">
        <f>A4474&amp;"_"&amp;E4474&amp;"_"&amp;F4474&amp;"_"&amp;G4474</f>
        <v>98328_Epicerie sucrée_Biscuits, Gâteaux_Biscuit petit déjeuner</v>
      </c>
      <c r="J4474" s="30">
        <f>D4474*H4474</f>
        <v>461.89</v>
      </c>
      <c r="K4474" s="25">
        <f>IF(D4474&gt;0,1,0)</f>
        <v>1</v>
      </c>
      <c r="L4474" s="26">
        <f t="shared" si="69"/>
        <v>0</v>
      </c>
    </row>
    <row r="4475" spans="1:12" ht="19" hidden="1" x14ac:dyDescent="0.2">
      <c r="A4475" s="24">
        <v>98329</v>
      </c>
      <c r="B4475" s="24">
        <v>0</v>
      </c>
      <c r="C4475" s="24">
        <v>784</v>
      </c>
      <c r="D4475" s="24">
        <v>251</v>
      </c>
      <c r="E4475" s="25" t="str">
        <f>_xlfn.XLOOKUP(A4475,Product!A$2:A$5901,Product!B$2:B$5901,"Not Found")</f>
        <v>Epicerie sucrée</v>
      </c>
      <c r="F4475" s="25" t="str">
        <f>_xlfn.XLOOKUP(A4475,Product!A$2:A$5901,Product!C$2:C$5901,"Not Found")</f>
        <v>Biscuits, Gâteaux</v>
      </c>
      <c r="G4475" s="25" t="str">
        <f>IF(_xlfn.XLOOKUP(A4475,Product!A$2:A$5901,Product!D$2:D$5901,"Not Found") = 0,"",_xlfn.XLOOKUP(A4475,Product!A$2:A$5901,Product!D$2:D$5901,"Not Found"))</f>
        <v>Biscuit petit déjeuner</v>
      </c>
      <c r="H4475" s="30">
        <f>_xlfn.XLOOKUP(A4475,Product!A$2:A$5901,Product!E$2:E$5901,"Not Found")</f>
        <v>2.09</v>
      </c>
      <c r="I4475" s="25" t="str">
        <f>A4475&amp;"_"&amp;E4475&amp;"_"&amp;F4475&amp;"_"&amp;G4475</f>
        <v>98329_Epicerie sucrée_Biscuits, Gâteaux_Biscuit petit déjeuner</v>
      </c>
      <c r="J4475" s="30">
        <f>D4475*H4475</f>
        <v>524.58999999999992</v>
      </c>
      <c r="K4475" s="25">
        <f>IF(D4475&gt;0,1,0)</f>
        <v>1</v>
      </c>
      <c r="L4475" s="26">
        <f t="shared" si="69"/>
        <v>0</v>
      </c>
    </row>
    <row r="4476" spans="1:12" ht="19" hidden="1" x14ac:dyDescent="0.2">
      <c r="A4476" s="24">
        <v>98337</v>
      </c>
      <c r="B4476" s="24">
        <v>0</v>
      </c>
      <c r="C4476" s="24">
        <v>592</v>
      </c>
      <c r="D4476" s="24">
        <v>262</v>
      </c>
      <c r="E4476" s="25" t="str">
        <f>_xlfn.XLOOKUP(A4476,Product!A$2:A$5901,Product!B$2:B$5901,"Not Found")</f>
        <v>Epicerie sucrée</v>
      </c>
      <c r="F4476" s="25" t="str">
        <f>_xlfn.XLOOKUP(A4476,Product!A$2:A$5901,Product!C$2:C$5901,"Not Found")</f>
        <v>Céréales petit déjeuner</v>
      </c>
      <c r="G4476" s="25" t="str">
        <f>IF(_xlfn.XLOOKUP(A4476,Product!A$2:A$5901,Product!D$2:D$5901,"Not Found") = 0,"",_xlfn.XLOOKUP(A4476,Product!A$2:A$5901,Product!D$2:D$5901,"Not Found"))</f>
        <v>Granola, Crunchy, Krounchy</v>
      </c>
      <c r="H4476" s="30">
        <f>_xlfn.XLOOKUP(A4476,Product!A$2:A$5901,Product!E$2:E$5901,"Not Found")</f>
        <v>2.93</v>
      </c>
      <c r="I4476" s="25" t="str">
        <f>A4476&amp;"_"&amp;E4476&amp;"_"&amp;F4476&amp;"_"&amp;G4476</f>
        <v>98337_Epicerie sucrée_Céréales petit déjeuner_Granola, Crunchy, Krounchy</v>
      </c>
      <c r="J4476" s="30">
        <f>D4476*H4476</f>
        <v>767.66000000000008</v>
      </c>
      <c r="K4476" s="25">
        <f>IF(D4476&gt;0,1,0)</f>
        <v>1</v>
      </c>
      <c r="L4476" s="26">
        <f t="shared" si="69"/>
        <v>0</v>
      </c>
    </row>
    <row r="4477" spans="1:12" ht="19" hidden="1" x14ac:dyDescent="0.2">
      <c r="A4477" s="24">
        <v>98338</v>
      </c>
      <c r="B4477" s="24">
        <v>0</v>
      </c>
      <c r="C4477" s="24">
        <v>894</v>
      </c>
      <c r="D4477" s="24">
        <v>591</v>
      </c>
      <c r="E4477" s="25" t="str">
        <f>_xlfn.XLOOKUP(A4477,Product!A$2:A$5901,Product!B$2:B$5901,"Not Found")</f>
        <v>Epicerie sucrée</v>
      </c>
      <c r="F4477" s="25" t="str">
        <f>_xlfn.XLOOKUP(A4477,Product!A$2:A$5901,Product!C$2:C$5901,"Not Found")</f>
        <v>Céréales petit déjeuner</v>
      </c>
      <c r="G4477" s="25" t="str">
        <f>IF(_xlfn.XLOOKUP(A4477,Product!A$2:A$5901,Product!D$2:D$5901,"Not Found") = 0,"",_xlfn.XLOOKUP(A4477,Product!A$2:A$5901,Product!D$2:D$5901,"Not Found"))</f>
        <v>Granola, Crunchy, Krounchy</v>
      </c>
      <c r="H4477" s="30">
        <f>_xlfn.XLOOKUP(A4477,Product!A$2:A$5901,Product!E$2:E$5901,"Not Found")</f>
        <v>3.62</v>
      </c>
      <c r="I4477" s="25" t="str">
        <f>A4477&amp;"_"&amp;E4477&amp;"_"&amp;F4477&amp;"_"&amp;G4477</f>
        <v>98338_Epicerie sucrée_Céréales petit déjeuner_Granola, Crunchy, Krounchy</v>
      </c>
      <c r="J4477" s="30">
        <f>D4477*H4477</f>
        <v>2139.42</v>
      </c>
      <c r="K4477" s="25">
        <f>IF(D4477&gt;0,1,0)</f>
        <v>1</v>
      </c>
      <c r="L4477" s="26">
        <f t="shared" si="69"/>
        <v>0</v>
      </c>
    </row>
    <row r="4478" spans="1:12" ht="19" hidden="1" x14ac:dyDescent="0.2">
      <c r="A4478" s="24">
        <v>98339</v>
      </c>
      <c r="B4478" s="24">
        <v>1</v>
      </c>
      <c r="C4478" s="24">
        <v>400</v>
      </c>
      <c r="D4478" s="24">
        <v>284</v>
      </c>
      <c r="E4478" s="25" t="str">
        <f>_xlfn.XLOOKUP(A4478,Product!A$2:A$5901,Product!B$2:B$5901,"Not Found")</f>
        <v>Epicerie sucrée</v>
      </c>
      <c r="F4478" s="25" t="str">
        <f>_xlfn.XLOOKUP(A4478,Product!A$2:A$5901,Product!C$2:C$5901,"Not Found")</f>
        <v>Céréales petit déjeuner</v>
      </c>
      <c r="G4478" s="25" t="str">
        <f>IF(_xlfn.XLOOKUP(A4478,Product!A$2:A$5901,Product!D$2:D$5901,"Not Found") = 0,"",_xlfn.XLOOKUP(A4478,Product!A$2:A$5901,Product!D$2:D$5901,"Not Found"))</f>
        <v>Granola, Crunchy, Krounchy</v>
      </c>
      <c r="H4478" s="30">
        <f>_xlfn.XLOOKUP(A4478,Product!A$2:A$5901,Product!E$2:E$5901,"Not Found")</f>
        <v>3.59</v>
      </c>
      <c r="I4478" s="25" t="str">
        <f>A4478&amp;"_"&amp;E4478&amp;"_"&amp;F4478&amp;"_"&amp;G4478</f>
        <v>98339_Epicerie sucrée_Céréales petit déjeuner_Granola, Crunchy, Krounchy</v>
      </c>
      <c r="J4478" s="30">
        <f>D4478*H4478</f>
        <v>1019.56</v>
      </c>
      <c r="K4478" s="25">
        <f>IF(D4478&gt;0,1,0)</f>
        <v>1</v>
      </c>
      <c r="L4478" s="26">
        <f t="shared" si="69"/>
        <v>0</v>
      </c>
    </row>
    <row r="4479" spans="1:12" ht="19" hidden="1" x14ac:dyDescent="0.2">
      <c r="A4479" s="24">
        <v>99321</v>
      </c>
      <c r="B4479" s="24">
        <v>0</v>
      </c>
      <c r="C4479" s="24">
        <v>106</v>
      </c>
      <c r="D4479" s="24">
        <v>89</v>
      </c>
      <c r="E4479" s="25" t="str">
        <f>_xlfn.XLOOKUP(A4479,Product!A$2:A$5901,Product!B$2:B$5901,"Not Found")</f>
        <v>Epicerie sucrée</v>
      </c>
      <c r="F4479" s="25" t="str">
        <f>_xlfn.XLOOKUP(A4479,Product!A$2:A$5901,Product!C$2:C$5901,"Not Found")</f>
        <v>Céréales petit déjeuner</v>
      </c>
      <c r="G4479" s="25" t="str">
        <f>IF(_xlfn.XLOOKUP(A4479,Product!A$2:A$5901,Product!D$2:D$5901,"Not Found") = 0,"",_xlfn.XLOOKUP(A4479,Product!A$2:A$5901,Product!D$2:D$5901,"Not Found"))</f>
        <v>Porridge</v>
      </c>
      <c r="H4479" s="30">
        <f>_xlfn.XLOOKUP(A4479,Product!A$2:A$5901,Product!E$2:E$5901,"Not Found")</f>
        <v>1.83</v>
      </c>
      <c r="I4479" s="25" t="str">
        <f>A4479&amp;"_"&amp;E4479&amp;"_"&amp;F4479&amp;"_"&amp;G4479</f>
        <v>99321_Epicerie sucrée_Céréales petit déjeuner_Porridge</v>
      </c>
      <c r="J4479" s="30">
        <f>D4479*H4479</f>
        <v>162.87</v>
      </c>
      <c r="K4479" s="25">
        <f>IF(D4479&gt;0,1,0)</f>
        <v>1</v>
      </c>
      <c r="L4479" s="26">
        <f t="shared" si="69"/>
        <v>0</v>
      </c>
    </row>
    <row r="4480" spans="1:12" ht="19" hidden="1" x14ac:dyDescent="0.2">
      <c r="A4480" s="24">
        <v>99322</v>
      </c>
      <c r="B4480" s="24">
        <v>1</v>
      </c>
      <c r="C4480" s="24">
        <v>336</v>
      </c>
      <c r="D4480" s="24">
        <v>192</v>
      </c>
      <c r="E4480" s="25" t="str">
        <f>_xlfn.XLOOKUP(A4480,Product!A$2:A$5901,Product!B$2:B$5901,"Not Found")</f>
        <v>Epicerie sucrée</v>
      </c>
      <c r="F4480" s="25" t="str">
        <f>_xlfn.XLOOKUP(A4480,Product!A$2:A$5901,Product!C$2:C$5901,"Not Found")</f>
        <v>Céréales petit déjeuner</v>
      </c>
      <c r="G4480" s="25" t="str">
        <f>IF(_xlfn.XLOOKUP(A4480,Product!A$2:A$5901,Product!D$2:D$5901,"Not Found") = 0,"",_xlfn.XLOOKUP(A4480,Product!A$2:A$5901,Product!D$2:D$5901,"Not Found"))</f>
        <v>Porridge</v>
      </c>
      <c r="H4480" s="30">
        <f>_xlfn.XLOOKUP(A4480,Product!A$2:A$5901,Product!E$2:E$5901,"Not Found")</f>
        <v>1.83</v>
      </c>
      <c r="I4480" s="25" t="str">
        <f>A4480&amp;"_"&amp;E4480&amp;"_"&amp;F4480&amp;"_"&amp;G4480</f>
        <v>99322_Epicerie sucrée_Céréales petit déjeuner_Porridge</v>
      </c>
      <c r="J4480" s="30">
        <f>D4480*H4480</f>
        <v>351.36</v>
      </c>
      <c r="K4480" s="25">
        <f>IF(D4480&gt;0,1,0)</f>
        <v>1</v>
      </c>
      <c r="L4480" s="26">
        <f t="shared" si="69"/>
        <v>0</v>
      </c>
    </row>
    <row r="4481" spans="1:12" ht="19" hidden="1" x14ac:dyDescent="0.2">
      <c r="A4481" s="24">
        <v>100238</v>
      </c>
      <c r="B4481" s="24">
        <v>1</v>
      </c>
      <c r="C4481" s="24">
        <v>462</v>
      </c>
      <c r="D4481" s="24">
        <v>17</v>
      </c>
      <c r="E4481" s="25" t="str">
        <f>_xlfn.XLOOKUP(A4481,Product!A$2:A$5901,Product!B$2:B$5901,"Not Found")</f>
        <v>Epicerie sucrée</v>
      </c>
      <c r="F4481" s="25" t="str">
        <f>_xlfn.XLOOKUP(A4481,Product!A$2:A$5901,Product!C$2:C$5901,"Not Found")</f>
        <v>Tartines et biscottes</v>
      </c>
      <c r="G4481" s="25" t="str">
        <f>IF(_xlfn.XLOOKUP(A4481,Product!A$2:A$5901,Product!D$2:D$5901,"Not Found") = 0,"",_xlfn.XLOOKUP(A4481,Product!A$2:A$5901,Product!D$2:D$5901,"Not Found"))</f>
        <v>Tartine craquante, biscotte</v>
      </c>
      <c r="H4481" s="30">
        <f>_xlfn.XLOOKUP(A4481,Product!A$2:A$5901,Product!E$2:E$5901,"Not Found")</f>
        <v>2.2999999999999998</v>
      </c>
      <c r="I4481" s="25" t="str">
        <f>A4481&amp;"_"&amp;E4481&amp;"_"&amp;F4481&amp;"_"&amp;G4481</f>
        <v>100238_Epicerie sucrée_Tartines et biscottes_Tartine craquante, biscotte</v>
      </c>
      <c r="J4481" s="30">
        <f>D4481*H4481</f>
        <v>39.099999999999994</v>
      </c>
      <c r="K4481" s="25">
        <f>IF(D4481&gt;0,1,0)</f>
        <v>1</v>
      </c>
      <c r="L4481" s="26">
        <f t="shared" si="69"/>
        <v>0</v>
      </c>
    </row>
    <row r="4482" spans="1:12" ht="19" hidden="1" x14ac:dyDescent="0.2">
      <c r="A4482" s="24">
        <v>100262</v>
      </c>
      <c r="B4482" s="24">
        <v>1</v>
      </c>
      <c r="C4482" s="24">
        <v>242</v>
      </c>
      <c r="D4482" s="24">
        <v>82</v>
      </c>
      <c r="E4482" s="25" t="str">
        <f>_xlfn.XLOOKUP(A4482,Product!A$2:A$5901,Product!B$2:B$5901,"Not Found")</f>
        <v>Epicerie sucrée</v>
      </c>
      <c r="F4482" s="25" t="str">
        <f>_xlfn.XLOOKUP(A4482,Product!A$2:A$5901,Product!C$2:C$5901,"Not Found")</f>
        <v>Biscuits, Gâteaux</v>
      </c>
      <c r="G4482" s="25" t="str">
        <f>IF(_xlfn.XLOOKUP(A4482,Product!A$2:A$5901,Product!D$2:D$5901,"Not Found") = 0,"",_xlfn.XLOOKUP(A4482,Product!A$2:A$5901,Product!D$2:D$5901,"Not Found"))</f>
        <v>Biscuit au chocolat</v>
      </c>
      <c r="H4482" s="30">
        <f>_xlfn.XLOOKUP(A4482,Product!A$2:A$5901,Product!E$2:E$5901,"Not Found")</f>
        <v>2.14</v>
      </c>
      <c r="I4482" s="25" t="str">
        <f>A4482&amp;"_"&amp;E4482&amp;"_"&amp;F4482&amp;"_"&amp;G4482</f>
        <v>100262_Epicerie sucrée_Biscuits, Gâteaux_Biscuit au chocolat</v>
      </c>
      <c r="J4482" s="30">
        <f>D4482*H4482</f>
        <v>175.48000000000002</v>
      </c>
      <c r="K4482" s="25">
        <f>IF(D4482&gt;0,1,0)</f>
        <v>1</v>
      </c>
      <c r="L4482" s="26">
        <f t="shared" si="69"/>
        <v>0</v>
      </c>
    </row>
    <row r="4483" spans="1:12" ht="19" hidden="1" x14ac:dyDescent="0.2">
      <c r="A4483" s="24">
        <v>100271</v>
      </c>
      <c r="B4483" s="24">
        <v>0</v>
      </c>
      <c r="C4483" s="24">
        <v>564</v>
      </c>
      <c r="D4483" s="24">
        <v>180</v>
      </c>
      <c r="E4483" s="25" t="str">
        <f>_xlfn.XLOOKUP(A4483,Product!A$2:A$5901,Product!B$2:B$5901,"Not Found")</f>
        <v>Epicerie sucrée</v>
      </c>
      <c r="F4483" s="25" t="str">
        <f>_xlfn.XLOOKUP(A4483,Product!A$2:A$5901,Product!C$2:C$5901,"Not Found")</f>
        <v>Biscuits, Gâteaux</v>
      </c>
      <c r="G4483" s="25" t="str">
        <f>IF(_xlfn.XLOOKUP(A4483,Product!A$2:A$5901,Product!D$2:D$5901,"Not Found") = 0,"",_xlfn.XLOOKUP(A4483,Product!A$2:A$5901,Product!D$2:D$5901,"Not Found"))</f>
        <v>Biscuit au chocolat</v>
      </c>
      <c r="H4483" s="30">
        <f>_xlfn.XLOOKUP(A4483,Product!A$2:A$5901,Product!E$2:E$5901,"Not Found")</f>
        <v>1.62</v>
      </c>
      <c r="I4483" s="25" t="str">
        <f>A4483&amp;"_"&amp;E4483&amp;"_"&amp;F4483&amp;"_"&amp;G4483</f>
        <v>100271_Epicerie sucrée_Biscuits, Gâteaux_Biscuit au chocolat</v>
      </c>
      <c r="J4483" s="30">
        <f>D4483*H4483</f>
        <v>291.60000000000002</v>
      </c>
      <c r="K4483" s="25">
        <f>IF(D4483&gt;0,1,0)</f>
        <v>1</v>
      </c>
      <c r="L4483" s="26">
        <f t="shared" ref="L4483:L4546" si="70">1-K4483</f>
        <v>0</v>
      </c>
    </row>
    <row r="4484" spans="1:12" ht="19" hidden="1" x14ac:dyDescent="0.2">
      <c r="A4484" s="24">
        <v>100564</v>
      </c>
      <c r="B4484" s="24">
        <v>0</v>
      </c>
      <c r="C4484" s="24">
        <v>102</v>
      </c>
      <c r="D4484" s="24">
        <v>50</v>
      </c>
      <c r="E4484" s="25" t="str">
        <f>_xlfn.XLOOKUP(A4484,Product!A$2:A$5901,Product!B$2:B$5901,"Not Found")</f>
        <v>Epicerie sucrée</v>
      </c>
      <c r="F4484" s="25" t="str">
        <f>_xlfn.XLOOKUP(A4484,Product!A$2:A$5901,Product!C$2:C$5901,"Not Found")</f>
        <v>Fruits secs</v>
      </c>
      <c r="G4484" s="25" t="str">
        <f>IF(_xlfn.XLOOKUP(A4484,Product!A$2:A$5901,Product!D$2:D$5901,"Not Found") = 0,"",_xlfn.XLOOKUP(A4484,Product!A$2:A$5901,Product!D$2:D$5901,"Not Found"))</f>
        <v>Fruit sec à coque</v>
      </c>
      <c r="H4484" s="30">
        <f>_xlfn.XLOOKUP(A4484,Product!A$2:A$5901,Product!E$2:E$5901,"Not Found")</f>
        <v>2.63</v>
      </c>
      <c r="I4484" s="25" t="str">
        <f>A4484&amp;"_"&amp;E4484&amp;"_"&amp;F4484&amp;"_"&amp;G4484</f>
        <v>100564_Epicerie sucrée_Fruits secs_Fruit sec à coque</v>
      </c>
      <c r="J4484" s="30">
        <f>D4484*H4484</f>
        <v>131.5</v>
      </c>
      <c r="K4484" s="25">
        <f>IF(D4484&gt;0,1,0)</f>
        <v>1</v>
      </c>
      <c r="L4484" s="26">
        <f t="shared" si="70"/>
        <v>0</v>
      </c>
    </row>
    <row r="4485" spans="1:12" ht="19" hidden="1" x14ac:dyDescent="0.2">
      <c r="A4485" s="24">
        <v>100647</v>
      </c>
      <c r="B4485" s="24">
        <v>1</v>
      </c>
      <c r="C4485" s="24">
        <v>795</v>
      </c>
      <c r="D4485" s="24">
        <v>557</v>
      </c>
      <c r="E4485" s="25" t="str">
        <f>_xlfn.XLOOKUP(A4485,Product!A$2:A$5901,Product!B$2:B$5901,"Not Found")</f>
        <v>Epicerie sucrée</v>
      </c>
      <c r="F4485" s="25" t="str">
        <f>_xlfn.XLOOKUP(A4485,Product!A$2:A$5901,Product!C$2:C$5901,"Not Found")</f>
        <v>Chocolat bio</v>
      </c>
      <c r="G4485" s="25" t="str">
        <f>IF(_xlfn.XLOOKUP(A4485,Product!A$2:A$5901,Product!D$2:D$5901,"Not Found") = 0,"",_xlfn.XLOOKUP(A4485,Product!A$2:A$5901,Product!D$2:D$5901,"Not Found"))</f>
        <v>Chocolat noir</v>
      </c>
      <c r="H4485" s="30">
        <f>_xlfn.XLOOKUP(A4485,Product!A$2:A$5901,Product!E$2:E$5901,"Not Found")</f>
        <v>2.97</v>
      </c>
      <c r="I4485" s="25" t="str">
        <f>A4485&amp;"_"&amp;E4485&amp;"_"&amp;F4485&amp;"_"&amp;G4485</f>
        <v>100647_Epicerie sucrée_Chocolat bio_Chocolat noir</v>
      </c>
      <c r="J4485" s="30">
        <f>D4485*H4485</f>
        <v>1654.2900000000002</v>
      </c>
      <c r="K4485" s="25">
        <f>IF(D4485&gt;0,1,0)</f>
        <v>1</v>
      </c>
      <c r="L4485" s="26">
        <f t="shared" si="70"/>
        <v>0</v>
      </c>
    </row>
    <row r="4486" spans="1:12" ht="19" hidden="1" x14ac:dyDescent="0.2">
      <c r="A4486" s="24">
        <v>100827</v>
      </c>
      <c r="B4486" s="24">
        <v>0</v>
      </c>
      <c r="C4486" s="24">
        <v>557</v>
      </c>
      <c r="D4486" s="24">
        <v>60</v>
      </c>
      <c r="E4486" s="25" t="str">
        <f>_xlfn.XLOOKUP(A4486,Product!A$2:A$5901,Product!B$2:B$5901,"Not Found")</f>
        <v>Epicerie sucrée</v>
      </c>
      <c r="F4486" s="25" t="str">
        <f>_xlfn.XLOOKUP(A4486,Product!A$2:A$5901,Product!C$2:C$5901,"Not Found")</f>
        <v>Fruits secs</v>
      </c>
      <c r="G4486" s="25" t="str">
        <f>IF(_xlfn.XLOOKUP(A4486,Product!A$2:A$5901,Product!D$2:D$5901,"Not Found") = 0,"",_xlfn.XLOOKUP(A4486,Product!A$2:A$5901,Product!D$2:D$5901,"Not Found"))</f>
        <v>Fruit sec à coque</v>
      </c>
      <c r="H4486" s="30">
        <f>_xlfn.XLOOKUP(A4486,Product!A$2:A$5901,Product!E$2:E$5901,"Not Found")</f>
        <v>6.84</v>
      </c>
      <c r="I4486" s="25" t="str">
        <f>A4486&amp;"_"&amp;E4486&amp;"_"&amp;F4486&amp;"_"&amp;G4486</f>
        <v>100827_Epicerie sucrée_Fruits secs_Fruit sec à coque</v>
      </c>
      <c r="J4486" s="30">
        <f>D4486*H4486</f>
        <v>410.4</v>
      </c>
      <c r="K4486" s="25">
        <f>IF(D4486&gt;0,1,0)</f>
        <v>1</v>
      </c>
      <c r="L4486" s="26">
        <f t="shared" si="70"/>
        <v>0</v>
      </c>
    </row>
    <row r="4487" spans="1:12" ht="19" hidden="1" x14ac:dyDescent="0.2">
      <c r="A4487" s="24">
        <v>101042</v>
      </c>
      <c r="B4487" s="24">
        <v>1</v>
      </c>
      <c r="C4487" s="24">
        <v>834</v>
      </c>
      <c r="D4487" s="24">
        <v>249</v>
      </c>
      <c r="E4487" s="25" t="str">
        <f>_xlfn.XLOOKUP(A4487,Product!A$2:A$5901,Product!B$2:B$5901,"Not Found")</f>
        <v>Epicerie sucrée</v>
      </c>
      <c r="F4487" s="25" t="str">
        <f>_xlfn.XLOOKUP(A4487,Product!A$2:A$5901,Product!C$2:C$5901,"Not Found")</f>
        <v>Fruits secs</v>
      </c>
      <c r="G4487" s="25" t="str">
        <f>IF(_xlfn.XLOOKUP(A4487,Product!A$2:A$5901,Product!D$2:D$5901,"Not Found") = 0,"",_xlfn.XLOOKUP(A4487,Product!A$2:A$5901,Product!D$2:D$5901,"Not Found"))</f>
        <v>Fruit séché</v>
      </c>
      <c r="H4487" s="30">
        <f>_xlfn.XLOOKUP(A4487,Product!A$2:A$5901,Product!E$2:E$5901,"Not Found")</f>
        <v>1.3</v>
      </c>
      <c r="I4487" s="25" t="str">
        <f>A4487&amp;"_"&amp;E4487&amp;"_"&amp;F4487&amp;"_"&amp;G4487</f>
        <v>101042_Epicerie sucrée_Fruits secs_Fruit séché</v>
      </c>
      <c r="J4487" s="30">
        <f>D4487*H4487</f>
        <v>323.7</v>
      </c>
      <c r="K4487" s="25">
        <f>IF(D4487&gt;0,1,0)</f>
        <v>1</v>
      </c>
      <c r="L4487" s="26">
        <f t="shared" si="70"/>
        <v>0</v>
      </c>
    </row>
    <row r="4488" spans="1:12" ht="19" hidden="1" x14ac:dyDescent="0.2">
      <c r="A4488" s="24">
        <v>101339</v>
      </c>
      <c r="B4488" s="24">
        <v>1</v>
      </c>
      <c r="C4488" s="24">
        <v>511</v>
      </c>
      <c r="D4488" s="24">
        <v>491</v>
      </c>
      <c r="E4488" s="25" t="str">
        <f>_xlfn.XLOOKUP(A4488,Product!A$2:A$5901,Product!B$2:B$5901,"Not Found")</f>
        <v>Epicerie sucrée</v>
      </c>
      <c r="F4488" s="25" t="str">
        <f>_xlfn.XLOOKUP(A4488,Product!A$2:A$5901,Product!C$2:C$5901,"Not Found")</f>
        <v>Fruits secs</v>
      </c>
      <c r="G4488" s="25" t="str">
        <f>IF(_xlfn.XLOOKUP(A4488,Product!A$2:A$5901,Product!D$2:D$5901,"Not Found") = 0,"",_xlfn.XLOOKUP(A4488,Product!A$2:A$5901,Product!D$2:D$5901,"Not Found"))</f>
        <v>Fruit confit</v>
      </c>
      <c r="H4488" s="30">
        <f>_xlfn.XLOOKUP(A4488,Product!A$2:A$5901,Product!E$2:E$5901,"Not Found")</f>
        <v>5.24</v>
      </c>
      <c r="I4488" s="25" t="str">
        <f>A4488&amp;"_"&amp;E4488&amp;"_"&amp;F4488&amp;"_"&amp;G4488</f>
        <v>101339_Epicerie sucrée_Fruits secs_Fruit confit</v>
      </c>
      <c r="J4488" s="30">
        <f>D4488*H4488</f>
        <v>2572.84</v>
      </c>
      <c r="K4488" s="25">
        <f>IF(D4488&gt;0,1,0)</f>
        <v>1</v>
      </c>
      <c r="L4488" s="26">
        <f t="shared" si="70"/>
        <v>0</v>
      </c>
    </row>
    <row r="4489" spans="1:12" ht="19" hidden="1" x14ac:dyDescent="0.2">
      <c r="A4489" s="24">
        <v>101586</v>
      </c>
      <c r="B4489" s="24">
        <v>1</v>
      </c>
      <c r="C4489" s="24">
        <v>271</v>
      </c>
      <c r="D4489" s="24">
        <v>157</v>
      </c>
      <c r="E4489" s="25" t="str">
        <f>_xlfn.XLOOKUP(A4489,Product!A$2:A$5901,Product!B$2:B$5901,"Not Found")</f>
        <v>Epicerie sucrée</v>
      </c>
      <c r="F4489" s="25" t="str">
        <f>_xlfn.XLOOKUP(A4489,Product!A$2:A$5901,Product!C$2:C$5901,"Not Found")</f>
        <v>Fruits secs</v>
      </c>
      <c r="G4489" s="25" t="str">
        <f>IF(_xlfn.XLOOKUP(A4489,Product!A$2:A$5901,Product!D$2:D$5901,"Not Found") = 0,"",_xlfn.XLOOKUP(A4489,Product!A$2:A$5901,Product!D$2:D$5901,"Not Found"))</f>
        <v>Fruit séché</v>
      </c>
      <c r="H4489" s="30">
        <f>_xlfn.XLOOKUP(A4489,Product!A$2:A$5901,Product!E$2:E$5901,"Not Found")</f>
        <v>3.73</v>
      </c>
      <c r="I4489" s="25" t="str">
        <f>A4489&amp;"_"&amp;E4489&amp;"_"&amp;F4489&amp;"_"&amp;G4489</f>
        <v>101586_Epicerie sucrée_Fruits secs_Fruit séché</v>
      </c>
      <c r="J4489" s="30">
        <f>D4489*H4489</f>
        <v>585.61</v>
      </c>
      <c r="K4489" s="25">
        <f>IF(D4489&gt;0,1,0)</f>
        <v>1</v>
      </c>
      <c r="L4489" s="26">
        <f t="shared" si="70"/>
        <v>0</v>
      </c>
    </row>
    <row r="4490" spans="1:12" ht="19" hidden="1" x14ac:dyDescent="0.2">
      <c r="A4490" s="24">
        <v>101587</v>
      </c>
      <c r="B4490" s="24">
        <v>1</v>
      </c>
      <c r="C4490" s="24">
        <v>482</v>
      </c>
      <c r="D4490" s="24">
        <v>248</v>
      </c>
      <c r="E4490" s="25" t="str">
        <f>_xlfn.XLOOKUP(A4490,Product!A$2:A$5901,Product!B$2:B$5901,"Not Found")</f>
        <v>Epicerie sucrée</v>
      </c>
      <c r="F4490" s="25" t="str">
        <f>_xlfn.XLOOKUP(A4490,Product!A$2:A$5901,Product!C$2:C$5901,"Not Found")</f>
        <v>Fruits secs</v>
      </c>
      <c r="G4490" s="25" t="str">
        <f>IF(_xlfn.XLOOKUP(A4490,Product!A$2:A$5901,Product!D$2:D$5901,"Not Found") = 0,"",_xlfn.XLOOKUP(A4490,Product!A$2:A$5901,Product!D$2:D$5901,"Not Found"))</f>
        <v>Fruit séché</v>
      </c>
      <c r="H4490" s="30">
        <f>_xlfn.XLOOKUP(A4490,Product!A$2:A$5901,Product!E$2:E$5901,"Not Found")</f>
        <v>2.81</v>
      </c>
      <c r="I4490" s="25" t="str">
        <f>A4490&amp;"_"&amp;E4490&amp;"_"&amp;F4490&amp;"_"&amp;G4490</f>
        <v>101587_Epicerie sucrée_Fruits secs_Fruit séché</v>
      </c>
      <c r="J4490" s="30">
        <f>D4490*H4490</f>
        <v>696.88</v>
      </c>
      <c r="K4490" s="25">
        <f>IF(D4490&gt;0,1,0)</f>
        <v>1</v>
      </c>
      <c r="L4490" s="26">
        <f t="shared" si="70"/>
        <v>0</v>
      </c>
    </row>
    <row r="4491" spans="1:12" ht="19" hidden="1" x14ac:dyDescent="0.2">
      <c r="A4491" s="24">
        <v>101588</v>
      </c>
      <c r="B4491" s="24">
        <v>0</v>
      </c>
      <c r="C4491" s="24">
        <v>613</v>
      </c>
      <c r="D4491" s="24">
        <v>599</v>
      </c>
      <c r="E4491" s="25" t="str">
        <f>_xlfn.XLOOKUP(A4491,Product!A$2:A$5901,Product!B$2:B$5901,"Not Found")</f>
        <v>Epicerie sucrée</v>
      </c>
      <c r="F4491" s="25" t="str">
        <f>_xlfn.XLOOKUP(A4491,Product!A$2:A$5901,Product!C$2:C$5901,"Not Found")</f>
        <v>Fruits secs</v>
      </c>
      <c r="G4491" s="25" t="str">
        <f>IF(_xlfn.XLOOKUP(A4491,Product!A$2:A$5901,Product!D$2:D$5901,"Not Found") = 0,"",_xlfn.XLOOKUP(A4491,Product!A$2:A$5901,Product!D$2:D$5901,"Not Found"))</f>
        <v>Fruit séché</v>
      </c>
      <c r="H4491" s="30">
        <f>_xlfn.XLOOKUP(A4491,Product!A$2:A$5901,Product!E$2:E$5901,"Not Found")</f>
        <v>1.46</v>
      </c>
      <c r="I4491" s="25" t="str">
        <f>A4491&amp;"_"&amp;E4491&amp;"_"&amp;F4491&amp;"_"&amp;G4491</f>
        <v>101588_Epicerie sucrée_Fruits secs_Fruit séché</v>
      </c>
      <c r="J4491" s="30">
        <f>D4491*H4491</f>
        <v>874.54</v>
      </c>
      <c r="K4491" s="25">
        <f>IF(D4491&gt;0,1,0)</f>
        <v>1</v>
      </c>
      <c r="L4491" s="26">
        <f t="shared" si="70"/>
        <v>0</v>
      </c>
    </row>
    <row r="4492" spans="1:12" ht="19" hidden="1" x14ac:dyDescent="0.2">
      <c r="A4492" s="24">
        <v>101888</v>
      </c>
      <c r="B4492" s="24">
        <v>0</v>
      </c>
      <c r="C4492" s="24">
        <v>109</v>
      </c>
      <c r="D4492" s="24">
        <v>63</v>
      </c>
      <c r="E4492" s="25" t="str">
        <f>_xlfn.XLOOKUP(A4492,Product!A$2:A$5901,Product!B$2:B$5901,"Not Found")</f>
        <v>Epicerie sucrée</v>
      </c>
      <c r="F4492" s="25" t="str">
        <f>_xlfn.XLOOKUP(A4492,Product!A$2:A$5901,Product!C$2:C$5901,"Not Found")</f>
        <v>Biscuits, Gâteaux</v>
      </c>
      <c r="G4492" s="25" t="str">
        <f>IF(_xlfn.XLOOKUP(A4492,Product!A$2:A$5901,Product!D$2:D$5901,"Not Found") = 0,"",_xlfn.XLOOKUP(A4492,Product!A$2:A$5901,Product!D$2:D$5901,"Not Found"))</f>
        <v>Biscuit petit déjeuner</v>
      </c>
      <c r="H4492" s="30">
        <f>_xlfn.XLOOKUP(A4492,Product!A$2:A$5901,Product!E$2:E$5901,"Not Found")</f>
        <v>1.98</v>
      </c>
      <c r="I4492" s="25" t="str">
        <f>A4492&amp;"_"&amp;E4492&amp;"_"&amp;F4492&amp;"_"&amp;G4492</f>
        <v>101888_Epicerie sucrée_Biscuits, Gâteaux_Biscuit petit déjeuner</v>
      </c>
      <c r="J4492" s="30">
        <f>D4492*H4492</f>
        <v>124.74</v>
      </c>
      <c r="K4492" s="25">
        <f>IF(D4492&gt;0,1,0)</f>
        <v>1</v>
      </c>
      <c r="L4492" s="26">
        <f t="shared" si="70"/>
        <v>0</v>
      </c>
    </row>
    <row r="4493" spans="1:12" ht="19" hidden="1" x14ac:dyDescent="0.2">
      <c r="A4493" s="24">
        <v>101889</v>
      </c>
      <c r="B4493" s="24">
        <v>0</v>
      </c>
      <c r="C4493" s="24">
        <v>488</v>
      </c>
      <c r="D4493" s="24">
        <v>359</v>
      </c>
      <c r="E4493" s="25" t="str">
        <f>_xlfn.XLOOKUP(A4493,Product!A$2:A$5901,Product!B$2:B$5901,"Not Found")</f>
        <v>Epicerie sucrée</v>
      </c>
      <c r="F4493" s="25" t="str">
        <f>_xlfn.XLOOKUP(A4493,Product!A$2:A$5901,Product!C$2:C$5901,"Not Found")</f>
        <v>Biscuits, Gâteaux</v>
      </c>
      <c r="G4493" s="25" t="str">
        <f>IF(_xlfn.XLOOKUP(A4493,Product!A$2:A$5901,Product!D$2:D$5901,"Not Found") = 0,"",_xlfn.XLOOKUP(A4493,Product!A$2:A$5901,Product!D$2:D$5901,"Not Found"))</f>
        <v>Biscuit petit déjeuner</v>
      </c>
      <c r="H4493" s="30">
        <f>_xlfn.XLOOKUP(A4493,Product!A$2:A$5901,Product!E$2:E$5901,"Not Found")</f>
        <v>2.0499999999999998</v>
      </c>
      <c r="I4493" s="25" t="str">
        <f>A4493&amp;"_"&amp;E4493&amp;"_"&amp;F4493&amp;"_"&amp;G4493</f>
        <v>101889_Epicerie sucrée_Biscuits, Gâteaux_Biscuit petit déjeuner</v>
      </c>
      <c r="J4493" s="30">
        <f>D4493*H4493</f>
        <v>735.94999999999993</v>
      </c>
      <c r="K4493" s="25">
        <f>IF(D4493&gt;0,1,0)</f>
        <v>1</v>
      </c>
      <c r="L4493" s="26">
        <f t="shared" si="70"/>
        <v>0</v>
      </c>
    </row>
    <row r="4494" spans="1:12" ht="19" hidden="1" x14ac:dyDescent="0.2">
      <c r="A4494" s="24">
        <v>101902</v>
      </c>
      <c r="B4494" s="24">
        <v>0</v>
      </c>
      <c r="C4494" s="24">
        <v>418</v>
      </c>
      <c r="D4494" s="24">
        <v>118</v>
      </c>
      <c r="E4494" s="25" t="str">
        <f>_xlfn.XLOOKUP(A4494,Product!A$2:A$5901,Product!B$2:B$5901,"Not Found")</f>
        <v>Epicerie sucrée</v>
      </c>
      <c r="F4494" s="25" t="str">
        <f>_xlfn.XLOOKUP(A4494,Product!A$2:A$5901,Product!C$2:C$5901,"Not Found")</f>
        <v>Biscuits, Gâteaux</v>
      </c>
      <c r="G4494" s="25" t="str">
        <f>IF(_xlfn.XLOOKUP(A4494,Product!A$2:A$5901,Product!D$2:D$5901,"Not Found") = 0,"",_xlfn.XLOOKUP(A4494,Product!A$2:A$5901,Product!D$2:D$5901,"Not Found"))</f>
        <v>Madeleine et moelleux</v>
      </c>
      <c r="H4494" s="30">
        <f>_xlfn.XLOOKUP(A4494,Product!A$2:A$5901,Product!E$2:E$5901,"Not Found")</f>
        <v>2.31</v>
      </c>
      <c r="I4494" s="25" t="str">
        <f>A4494&amp;"_"&amp;E4494&amp;"_"&amp;F4494&amp;"_"&amp;G4494</f>
        <v>101902_Epicerie sucrée_Biscuits, Gâteaux_Madeleine et moelleux</v>
      </c>
      <c r="J4494" s="30">
        <f>D4494*H4494</f>
        <v>272.58</v>
      </c>
      <c r="K4494" s="25">
        <f>IF(D4494&gt;0,1,0)</f>
        <v>1</v>
      </c>
      <c r="L4494" s="26">
        <f t="shared" si="70"/>
        <v>0</v>
      </c>
    </row>
    <row r="4495" spans="1:12" ht="19" hidden="1" x14ac:dyDescent="0.2">
      <c r="A4495" s="24">
        <v>101927</v>
      </c>
      <c r="B4495" s="24">
        <v>0</v>
      </c>
      <c r="C4495" s="24">
        <v>212</v>
      </c>
      <c r="D4495" s="24">
        <v>61</v>
      </c>
      <c r="E4495" s="25" t="str">
        <f>_xlfn.XLOOKUP(A4495,Product!A$2:A$5901,Product!B$2:B$5901,"Not Found")</f>
        <v>Epicerie sucrée</v>
      </c>
      <c r="F4495" s="25" t="str">
        <f>_xlfn.XLOOKUP(A4495,Product!A$2:A$5901,Product!C$2:C$5901,"Not Found")</f>
        <v>Biscuits, Gâteaux</v>
      </c>
      <c r="G4495" s="25" t="str">
        <f>IF(_xlfn.XLOOKUP(A4495,Product!A$2:A$5901,Product!D$2:D$5901,"Not Found") = 0,"",_xlfn.XLOOKUP(A4495,Product!A$2:A$5901,Product!D$2:D$5901,"Not Found"))</f>
        <v>Biscuit fruits secs et céréales</v>
      </c>
      <c r="H4495" s="30">
        <f>_xlfn.XLOOKUP(A4495,Product!A$2:A$5901,Product!E$2:E$5901,"Not Found")</f>
        <v>2.0499999999999998</v>
      </c>
      <c r="I4495" s="25" t="str">
        <f>A4495&amp;"_"&amp;E4495&amp;"_"&amp;F4495&amp;"_"&amp;G4495</f>
        <v>101927_Epicerie sucrée_Biscuits, Gâteaux_Biscuit fruits secs et céréales</v>
      </c>
      <c r="J4495" s="30">
        <f>D4495*H4495</f>
        <v>125.04999999999998</v>
      </c>
      <c r="K4495" s="25">
        <f>IF(D4495&gt;0,1,0)</f>
        <v>1</v>
      </c>
      <c r="L4495" s="26">
        <f t="shared" si="70"/>
        <v>0</v>
      </c>
    </row>
    <row r="4496" spans="1:12" ht="19" hidden="1" x14ac:dyDescent="0.2">
      <c r="A4496" s="24">
        <v>101950</v>
      </c>
      <c r="B4496" s="24">
        <v>0</v>
      </c>
      <c r="C4496" s="24">
        <v>916</v>
      </c>
      <c r="D4496" s="24">
        <v>512</v>
      </c>
      <c r="E4496" s="25" t="str">
        <f>_xlfn.XLOOKUP(A4496,Product!A$2:A$5901,Product!B$2:B$5901,"Not Found")</f>
        <v>Epicerie sucrée</v>
      </c>
      <c r="F4496" s="25" t="str">
        <f>_xlfn.XLOOKUP(A4496,Product!A$2:A$5901,Product!C$2:C$5901,"Not Found")</f>
        <v>Biscuits, Gâteaux</v>
      </c>
      <c r="G4496" s="25" t="str">
        <f>IF(_xlfn.XLOOKUP(A4496,Product!A$2:A$5901,Product!D$2:D$5901,"Not Found") = 0,"",_xlfn.XLOOKUP(A4496,Product!A$2:A$5901,Product!D$2:D$5901,"Not Found"))</f>
        <v>Biscuit caramel et vanille</v>
      </c>
      <c r="H4496" s="30">
        <f>_xlfn.XLOOKUP(A4496,Product!A$2:A$5901,Product!E$2:E$5901,"Not Found")</f>
        <v>2.23</v>
      </c>
      <c r="I4496" s="25" t="str">
        <f>A4496&amp;"_"&amp;E4496&amp;"_"&amp;F4496&amp;"_"&amp;G4496</f>
        <v>101950_Epicerie sucrée_Biscuits, Gâteaux_Biscuit caramel et vanille</v>
      </c>
      <c r="J4496" s="30">
        <f>D4496*H4496</f>
        <v>1141.76</v>
      </c>
      <c r="K4496" s="25">
        <f>IF(D4496&gt;0,1,0)</f>
        <v>1</v>
      </c>
      <c r="L4496" s="26">
        <f t="shared" si="70"/>
        <v>0</v>
      </c>
    </row>
    <row r="4497" spans="1:12" ht="19" hidden="1" x14ac:dyDescent="0.2">
      <c r="A4497" s="24">
        <v>102081</v>
      </c>
      <c r="B4497" s="24">
        <v>0</v>
      </c>
      <c r="C4497" s="24">
        <v>549</v>
      </c>
      <c r="D4497" s="24">
        <v>249</v>
      </c>
      <c r="E4497" s="25" t="str">
        <f>_xlfn.XLOOKUP(A4497,Product!A$2:A$5901,Product!B$2:B$5901,"Not Found")</f>
        <v>Epicerie sucrée</v>
      </c>
      <c r="F4497" s="25" t="str">
        <f>_xlfn.XLOOKUP(A4497,Product!A$2:A$5901,Product!C$2:C$5901,"Not Found")</f>
        <v>Céréales petit déjeuner</v>
      </c>
      <c r="G4497" s="25" t="str">
        <f>IF(_xlfn.XLOOKUP(A4497,Product!A$2:A$5901,Product!D$2:D$5901,"Not Found") = 0,"",_xlfn.XLOOKUP(A4497,Product!A$2:A$5901,Product!D$2:D$5901,"Not Found"))</f>
        <v>Muesli nature</v>
      </c>
      <c r="H4497" s="30">
        <f>_xlfn.XLOOKUP(A4497,Product!A$2:A$5901,Product!E$2:E$5901,"Not Found")</f>
        <v>7.47</v>
      </c>
      <c r="I4497" s="25" t="str">
        <f>A4497&amp;"_"&amp;E4497&amp;"_"&amp;F4497&amp;"_"&amp;G4497</f>
        <v>102081_Epicerie sucrée_Céréales petit déjeuner_Muesli nature</v>
      </c>
      <c r="J4497" s="30">
        <f>D4497*H4497</f>
        <v>1860.03</v>
      </c>
      <c r="K4497" s="25">
        <f>IF(D4497&gt;0,1,0)</f>
        <v>1</v>
      </c>
      <c r="L4497" s="26">
        <f t="shared" si="70"/>
        <v>0</v>
      </c>
    </row>
    <row r="4498" spans="1:12" ht="19" hidden="1" x14ac:dyDescent="0.2">
      <c r="A4498" s="24">
        <v>102188</v>
      </c>
      <c r="B4498" s="24">
        <v>1</v>
      </c>
      <c r="C4498" s="24">
        <v>143</v>
      </c>
      <c r="D4498" s="24">
        <v>49</v>
      </c>
      <c r="E4498" s="25" t="str">
        <f>_xlfn.XLOOKUP(A4498,Product!A$2:A$5901,Product!B$2:B$5901,"Not Found")</f>
        <v>Epicerie sucrée</v>
      </c>
      <c r="F4498" s="25" t="str">
        <f>_xlfn.XLOOKUP(A4498,Product!A$2:A$5901,Product!C$2:C$5901,"Not Found")</f>
        <v>Fruits secs</v>
      </c>
      <c r="G4498" s="25" t="str">
        <f>IF(_xlfn.XLOOKUP(A4498,Product!A$2:A$5901,Product!D$2:D$5901,"Not Found") = 0,"",_xlfn.XLOOKUP(A4498,Product!A$2:A$5901,Product!D$2:D$5901,"Not Found"))</f>
        <v>Fruit sec en poudre</v>
      </c>
      <c r="H4498" s="30">
        <f>_xlfn.XLOOKUP(A4498,Product!A$2:A$5901,Product!E$2:E$5901,"Not Found")</f>
        <v>1.98</v>
      </c>
      <c r="I4498" s="25" t="str">
        <f>A4498&amp;"_"&amp;E4498&amp;"_"&amp;F4498&amp;"_"&amp;G4498</f>
        <v>102188_Epicerie sucrée_Fruits secs_Fruit sec en poudre</v>
      </c>
      <c r="J4498" s="30">
        <f>D4498*H4498</f>
        <v>97.02</v>
      </c>
      <c r="K4498" s="25">
        <f>IF(D4498&gt;0,1,0)</f>
        <v>1</v>
      </c>
      <c r="L4498" s="26">
        <f t="shared" si="70"/>
        <v>0</v>
      </c>
    </row>
    <row r="4499" spans="1:12" ht="19" hidden="1" x14ac:dyDescent="0.2">
      <c r="A4499" s="24">
        <v>102189</v>
      </c>
      <c r="B4499" s="24">
        <v>0</v>
      </c>
      <c r="C4499" s="24">
        <v>512</v>
      </c>
      <c r="D4499" s="24">
        <v>190</v>
      </c>
      <c r="E4499" s="25" t="str">
        <f>_xlfn.XLOOKUP(A4499,Product!A$2:A$5901,Product!B$2:B$5901,"Not Found")</f>
        <v>Epicerie sucrée</v>
      </c>
      <c r="F4499" s="25" t="str">
        <f>_xlfn.XLOOKUP(A4499,Product!A$2:A$5901,Product!C$2:C$5901,"Not Found")</f>
        <v>Fruits secs</v>
      </c>
      <c r="G4499" s="25" t="str">
        <f>IF(_xlfn.XLOOKUP(A4499,Product!A$2:A$5901,Product!D$2:D$5901,"Not Found") = 0,"",_xlfn.XLOOKUP(A4499,Product!A$2:A$5901,Product!D$2:D$5901,"Not Found"))</f>
        <v>Fruit sec à coque</v>
      </c>
      <c r="H4499" s="30">
        <f>_xlfn.XLOOKUP(A4499,Product!A$2:A$5901,Product!E$2:E$5901,"Not Found")</f>
        <v>2.4300000000000002</v>
      </c>
      <c r="I4499" s="25" t="str">
        <f>A4499&amp;"_"&amp;E4499&amp;"_"&amp;F4499&amp;"_"&amp;G4499</f>
        <v>102189_Epicerie sucrée_Fruits secs_Fruit sec à coque</v>
      </c>
      <c r="J4499" s="30">
        <f>D4499*H4499</f>
        <v>461.70000000000005</v>
      </c>
      <c r="K4499" s="25">
        <f>IF(D4499&gt;0,1,0)</f>
        <v>1</v>
      </c>
      <c r="L4499" s="26">
        <f t="shared" si="70"/>
        <v>0</v>
      </c>
    </row>
    <row r="4500" spans="1:12" ht="19" hidden="1" x14ac:dyDescent="0.2">
      <c r="A4500" s="24">
        <v>102584</v>
      </c>
      <c r="B4500" s="24">
        <v>0</v>
      </c>
      <c r="C4500" s="24">
        <v>883</v>
      </c>
      <c r="D4500" s="24">
        <v>619</v>
      </c>
      <c r="E4500" s="25" t="str">
        <f>_xlfn.XLOOKUP(A4500,Product!A$2:A$5901,Product!B$2:B$5901,"Not Found")</f>
        <v>Epicerie sucrée</v>
      </c>
      <c r="F4500" s="25" t="str">
        <f>_xlfn.XLOOKUP(A4500,Product!A$2:A$5901,Product!C$2:C$5901,"Not Found")</f>
        <v>Chocolat bio</v>
      </c>
      <c r="G4500" s="25" t="str">
        <f>IF(_xlfn.XLOOKUP(A4500,Product!A$2:A$5901,Product!D$2:D$5901,"Not Found") = 0,"",_xlfn.XLOOKUP(A4500,Product!A$2:A$5901,Product!D$2:D$5901,"Not Found"))</f>
        <v>Chocolat au lait</v>
      </c>
      <c r="H4500" s="30">
        <f>_xlfn.XLOOKUP(A4500,Product!A$2:A$5901,Product!E$2:E$5901,"Not Found")</f>
        <v>2.0499999999999998</v>
      </c>
      <c r="I4500" s="25" t="str">
        <f>A4500&amp;"_"&amp;E4500&amp;"_"&amp;F4500&amp;"_"&amp;G4500</f>
        <v>102584_Epicerie sucrée_Chocolat bio_Chocolat au lait</v>
      </c>
      <c r="J4500" s="30">
        <f>D4500*H4500</f>
        <v>1268.9499999999998</v>
      </c>
      <c r="K4500" s="25">
        <f>IF(D4500&gt;0,1,0)</f>
        <v>1</v>
      </c>
      <c r="L4500" s="26">
        <f t="shared" si="70"/>
        <v>0</v>
      </c>
    </row>
    <row r="4501" spans="1:12" ht="19" hidden="1" x14ac:dyDescent="0.2">
      <c r="A4501" s="24">
        <v>102585</v>
      </c>
      <c r="B4501" s="24">
        <v>0</v>
      </c>
      <c r="C4501" s="24">
        <v>417</v>
      </c>
      <c r="D4501" s="24">
        <v>217</v>
      </c>
      <c r="E4501" s="25" t="str">
        <f>_xlfn.XLOOKUP(A4501,Product!A$2:A$5901,Product!B$2:B$5901,"Not Found")</f>
        <v>Epicerie sucrée</v>
      </c>
      <c r="F4501" s="25" t="str">
        <f>_xlfn.XLOOKUP(A4501,Product!A$2:A$5901,Product!C$2:C$5901,"Not Found")</f>
        <v>Chocolat bio</v>
      </c>
      <c r="G4501" s="25" t="str">
        <f>IF(_xlfn.XLOOKUP(A4501,Product!A$2:A$5901,Product!D$2:D$5901,"Not Found") = 0,"",_xlfn.XLOOKUP(A4501,Product!A$2:A$5901,Product!D$2:D$5901,"Not Found"))</f>
        <v>Chocolat au lait</v>
      </c>
      <c r="H4501" s="30">
        <f>_xlfn.XLOOKUP(A4501,Product!A$2:A$5901,Product!E$2:E$5901,"Not Found")</f>
        <v>2.0499999999999998</v>
      </c>
      <c r="I4501" s="25" t="str">
        <f>A4501&amp;"_"&amp;E4501&amp;"_"&amp;F4501&amp;"_"&amp;G4501</f>
        <v>102585_Epicerie sucrée_Chocolat bio_Chocolat au lait</v>
      </c>
      <c r="J4501" s="30">
        <f>D4501*H4501</f>
        <v>444.84999999999997</v>
      </c>
      <c r="K4501" s="25">
        <f>IF(D4501&gt;0,1,0)</f>
        <v>1</v>
      </c>
      <c r="L4501" s="26">
        <f t="shared" si="70"/>
        <v>0</v>
      </c>
    </row>
    <row r="4502" spans="1:12" ht="19" hidden="1" x14ac:dyDescent="0.2">
      <c r="A4502" s="24">
        <v>102586</v>
      </c>
      <c r="B4502" s="24">
        <v>1</v>
      </c>
      <c r="C4502" s="24">
        <v>311</v>
      </c>
      <c r="D4502" s="24">
        <v>104</v>
      </c>
      <c r="E4502" s="25" t="str">
        <f>_xlfn.XLOOKUP(A4502,Product!A$2:A$5901,Product!B$2:B$5901,"Not Found")</f>
        <v>Epicerie sucrée</v>
      </c>
      <c r="F4502" s="25" t="str">
        <f>_xlfn.XLOOKUP(A4502,Product!A$2:A$5901,Product!C$2:C$5901,"Not Found")</f>
        <v>Chocolat bio</v>
      </c>
      <c r="G4502" s="25" t="str">
        <f>IF(_xlfn.XLOOKUP(A4502,Product!A$2:A$5901,Product!D$2:D$5901,"Not Found") = 0,"",_xlfn.XLOOKUP(A4502,Product!A$2:A$5901,Product!D$2:D$5901,"Not Found"))</f>
        <v>Chocolat au lait</v>
      </c>
      <c r="H4502" s="30">
        <f>_xlfn.XLOOKUP(A4502,Product!A$2:A$5901,Product!E$2:E$5901,"Not Found")</f>
        <v>2.0499999999999998</v>
      </c>
      <c r="I4502" s="25" t="str">
        <f>A4502&amp;"_"&amp;E4502&amp;"_"&amp;F4502&amp;"_"&amp;G4502</f>
        <v>102586_Epicerie sucrée_Chocolat bio_Chocolat au lait</v>
      </c>
      <c r="J4502" s="30">
        <f>D4502*H4502</f>
        <v>213.2</v>
      </c>
      <c r="K4502" s="25">
        <f>IF(D4502&gt;0,1,0)</f>
        <v>1</v>
      </c>
      <c r="L4502" s="26">
        <f t="shared" si="70"/>
        <v>0</v>
      </c>
    </row>
    <row r="4503" spans="1:12" ht="19" hidden="1" x14ac:dyDescent="0.2">
      <c r="A4503" s="24">
        <v>102588</v>
      </c>
      <c r="B4503" s="24">
        <v>0</v>
      </c>
      <c r="C4503" s="24">
        <v>286</v>
      </c>
      <c r="D4503" s="24">
        <v>31</v>
      </c>
      <c r="E4503" s="25" t="str">
        <f>_xlfn.XLOOKUP(A4503,Product!A$2:A$5901,Product!B$2:B$5901,"Not Found")</f>
        <v>Epicerie sucrée</v>
      </c>
      <c r="F4503" s="25" t="str">
        <f>_xlfn.XLOOKUP(A4503,Product!A$2:A$5901,Product!C$2:C$5901,"Not Found")</f>
        <v>Chocolat bio</v>
      </c>
      <c r="G4503" s="25" t="str">
        <f>IF(_xlfn.XLOOKUP(A4503,Product!A$2:A$5901,Product!D$2:D$5901,"Not Found") = 0,"",_xlfn.XLOOKUP(A4503,Product!A$2:A$5901,Product!D$2:D$5901,"Not Found"))</f>
        <v>Chocolat noir</v>
      </c>
      <c r="H4503" s="30">
        <f>_xlfn.XLOOKUP(A4503,Product!A$2:A$5901,Product!E$2:E$5901,"Not Found")</f>
        <v>2.0499999999999998</v>
      </c>
      <c r="I4503" s="25" t="str">
        <f>A4503&amp;"_"&amp;E4503&amp;"_"&amp;F4503&amp;"_"&amp;G4503</f>
        <v>102588_Epicerie sucrée_Chocolat bio_Chocolat noir</v>
      </c>
      <c r="J4503" s="30">
        <f>D4503*H4503</f>
        <v>63.55</v>
      </c>
      <c r="K4503" s="25">
        <f>IF(D4503&gt;0,1,0)</f>
        <v>1</v>
      </c>
      <c r="L4503" s="26">
        <f t="shared" si="70"/>
        <v>0</v>
      </c>
    </row>
    <row r="4504" spans="1:12" ht="19" hidden="1" x14ac:dyDescent="0.2">
      <c r="A4504" s="24">
        <v>102593</v>
      </c>
      <c r="B4504" s="24">
        <v>0</v>
      </c>
      <c r="C4504" s="24">
        <v>95</v>
      </c>
      <c r="D4504" s="24">
        <v>67</v>
      </c>
      <c r="E4504" s="25" t="str">
        <f>_xlfn.XLOOKUP(A4504,Product!A$2:A$5901,Product!B$2:B$5901,"Not Found")</f>
        <v>Epicerie sucrée</v>
      </c>
      <c r="F4504" s="25" t="str">
        <f>_xlfn.XLOOKUP(A4504,Product!A$2:A$5901,Product!C$2:C$5901,"Not Found")</f>
        <v>Chocolat bio</v>
      </c>
      <c r="G4504" s="25" t="str">
        <f>IF(_xlfn.XLOOKUP(A4504,Product!A$2:A$5901,Product!D$2:D$5901,"Not Found") = 0,"",_xlfn.XLOOKUP(A4504,Product!A$2:A$5901,Product!D$2:D$5901,"Not Found"))</f>
        <v>Chocolat au lait</v>
      </c>
      <c r="H4504" s="30">
        <f>_xlfn.XLOOKUP(A4504,Product!A$2:A$5901,Product!E$2:E$5901,"Not Found")</f>
        <v>1.68</v>
      </c>
      <c r="I4504" s="25" t="str">
        <f>A4504&amp;"_"&amp;E4504&amp;"_"&amp;F4504&amp;"_"&amp;G4504</f>
        <v>102593_Epicerie sucrée_Chocolat bio_Chocolat au lait</v>
      </c>
      <c r="J4504" s="30">
        <f>D4504*H4504</f>
        <v>112.56</v>
      </c>
      <c r="K4504" s="25">
        <f>IF(D4504&gt;0,1,0)</f>
        <v>1</v>
      </c>
      <c r="L4504" s="26">
        <f t="shared" si="70"/>
        <v>0</v>
      </c>
    </row>
    <row r="4505" spans="1:12" ht="19" hidden="1" x14ac:dyDescent="0.2">
      <c r="A4505" s="24">
        <v>102594</v>
      </c>
      <c r="B4505" s="24">
        <v>1</v>
      </c>
      <c r="C4505" s="24">
        <v>395</v>
      </c>
      <c r="D4505" s="24">
        <v>210</v>
      </c>
      <c r="E4505" s="25" t="str">
        <f>_xlfn.XLOOKUP(A4505,Product!A$2:A$5901,Product!B$2:B$5901,"Not Found")</f>
        <v>Epicerie sucrée</v>
      </c>
      <c r="F4505" s="25" t="str">
        <f>_xlfn.XLOOKUP(A4505,Product!A$2:A$5901,Product!C$2:C$5901,"Not Found")</f>
        <v>Chocolat bio</v>
      </c>
      <c r="G4505" s="25" t="str">
        <f>IF(_xlfn.XLOOKUP(A4505,Product!A$2:A$5901,Product!D$2:D$5901,"Not Found") = 0,"",_xlfn.XLOOKUP(A4505,Product!A$2:A$5901,Product!D$2:D$5901,"Not Found"))</f>
        <v>Chocolat au lait</v>
      </c>
      <c r="H4505" s="30">
        <f>_xlfn.XLOOKUP(A4505,Product!A$2:A$5901,Product!E$2:E$5901,"Not Found")</f>
        <v>1.87</v>
      </c>
      <c r="I4505" s="25" t="str">
        <f>A4505&amp;"_"&amp;E4505&amp;"_"&amp;F4505&amp;"_"&amp;G4505</f>
        <v>102594_Epicerie sucrée_Chocolat bio_Chocolat au lait</v>
      </c>
      <c r="J4505" s="30">
        <f>D4505*H4505</f>
        <v>392.70000000000005</v>
      </c>
      <c r="K4505" s="25">
        <f>IF(D4505&gt;0,1,0)</f>
        <v>1</v>
      </c>
      <c r="L4505" s="26">
        <f t="shared" si="70"/>
        <v>0</v>
      </c>
    </row>
    <row r="4506" spans="1:12" ht="19" hidden="1" x14ac:dyDescent="0.2">
      <c r="A4506" s="24">
        <v>102595</v>
      </c>
      <c r="B4506" s="24">
        <v>0</v>
      </c>
      <c r="C4506" s="24">
        <v>385</v>
      </c>
      <c r="D4506" s="24">
        <v>307</v>
      </c>
      <c r="E4506" s="25" t="str">
        <f>_xlfn.XLOOKUP(A4506,Product!A$2:A$5901,Product!B$2:B$5901,"Not Found")</f>
        <v>Epicerie sucrée</v>
      </c>
      <c r="F4506" s="25" t="str">
        <f>_xlfn.XLOOKUP(A4506,Product!A$2:A$5901,Product!C$2:C$5901,"Not Found")</f>
        <v>Chocolat bio</v>
      </c>
      <c r="G4506" s="25" t="str">
        <f>IF(_xlfn.XLOOKUP(A4506,Product!A$2:A$5901,Product!D$2:D$5901,"Not Found") = 0,"",_xlfn.XLOOKUP(A4506,Product!A$2:A$5901,Product!D$2:D$5901,"Not Found"))</f>
        <v>Chocolat noir</v>
      </c>
      <c r="H4506" s="30">
        <f>_xlfn.XLOOKUP(A4506,Product!A$2:A$5901,Product!E$2:E$5901,"Not Found")</f>
        <v>1.77</v>
      </c>
      <c r="I4506" s="25" t="str">
        <f>A4506&amp;"_"&amp;E4506&amp;"_"&amp;F4506&amp;"_"&amp;G4506</f>
        <v>102595_Epicerie sucrée_Chocolat bio_Chocolat noir</v>
      </c>
      <c r="J4506" s="30">
        <f>D4506*H4506</f>
        <v>543.39</v>
      </c>
      <c r="K4506" s="25">
        <f>IF(D4506&gt;0,1,0)</f>
        <v>1</v>
      </c>
      <c r="L4506" s="26">
        <f t="shared" si="70"/>
        <v>0</v>
      </c>
    </row>
    <row r="4507" spans="1:12" ht="19" hidden="1" x14ac:dyDescent="0.2">
      <c r="A4507" s="24">
        <v>102599</v>
      </c>
      <c r="B4507" s="24">
        <v>0</v>
      </c>
      <c r="C4507" s="24">
        <v>398</v>
      </c>
      <c r="D4507" s="24">
        <v>29</v>
      </c>
      <c r="E4507" s="25" t="str">
        <f>_xlfn.XLOOKUP(A4507,Product!A$2:A$5901,Product!B$2:B$5901,"Not Found")</f>
        <v>Epicerie sucrée</v>
      </c>
      <c r="F4507" s="25" t="str">
        <f>_xlfn.XLOOKUP(A4507,Product!A$2:A$5901,Product!C$2:C$5901,"Not Found")</f>
        <v>Chocolat bio</v>
      </c>
      <c r="G4507" s="25" t="str">
        <f>IF(_xlfn.XLOOKUP(A4507,Product!A$2:A$5901,Product!D$2:D$5901,"Not Found") = 0,"",_xlfn.XLOOKUP(A4507,Product!A$2:A$5901,Product!D$2:D$5901,"Not Found"))</f>
        <v>Chocolat noir</v>
      </c>
      <c r="H4507" s="30">
        <f>_xlfn.XLOOKUP(A4507,Product!A$2:A$5901,Product!E$2:E$5901,"Not Found")</f>
        <v>2.81</v>
      </c>
      <c r="I4507" s="25" t="str">
        <f>A4507&amp;"_"&amp;E4507&amp;"_"&amp;F4507&amp;"_"&amp;G4507</f>
        <v>102599_Epicerie sucrée_Chocolat bio_Chocolat noir</v>
      </c>
      <c r="J4507" s="30">
        <f>D4507*H4507</f>
        <v>81.489999999999995</v>
      </c>
      <c r="K4507" s="25">
        <f>IF(D4507&gt;0,1,0)</f>
        <v>1</v>
      </c>
      <c r="L4507" s="26">
        <f t="shared" si="70"/>
        <v>0</v>
      </c>
    </row>
    <row r="4508" spans="1:12" ht="19" hidden="1" x14ac:dyDescent="0.2">
      <c r="A4508" s="24">
        <v>102898</v>
      </c>
      <c r="B4508" s="24">
        <v>1</v>
      </c>
      <c r="C4508" s="24">
        <v>560</v>
      </c>
      <c r="D4508" s="24">
        <v>308</v>
      </c>
      <c r="E4508" s="25" t="str">
        <f>_xlfn.XLOOKUP(A4508,Product!A$2:A$5901,Product!B$2:B$5901,"Not Found")</f>
        <v>Epicerie sucrée</v>
      </c>
      <c r="F4508" s="25" t="str">
        <f>_xlfn.XLOOKUP(A4508,Product!A$2:A$5901,Product!C$2:C$5901,"Not Found")</f>
        <v>Compote et dessert</v>
      </c>
      <c r="G4508" s="25" t="str">
        <f>IF(_xlfn.XLOOKUP(A4508,Product!A$2:A$5901,Product!D$2:D$5901,"Not Found") = 0,"",_xlfn.XLOOKUP(A4508,Product!A$2:A$5901,Product!D$2:D$5901,"Not Found"))</f>
        <v>Compote et purée de fruit</v>
      </c>
      <c r="H4508" s="30">
        <f>_xlfn.XLOOKUP(A4508,Product!A$2:A$5901,Product!E$2:E$5901,"Not Found")</f>
        <v>2.62</v>
      </c>
      <c r="I4508" s="25" t="str">
        <f>A4508&amp;"_"&amp;E4508&amp;"_"&amp;F4508&amp;"_"&amp;G4508</f>
        <v>102898_Epicerie sucrée_Compote et dessert_Compote et purée de fruit</v>
      </c>
      <c r="J4508" s="30">
        <f>D4508*H4508</f>
        <v>806.96</v>
      </c>
      <c r="K4508" s="25">
        <f>IF(D4508&gt;0,1,0)</f>
        <v>1</v>
      </c>
      <c r="L4508" s="26">
        <f t="shared" si="70"/>
        <v>0</v>
      </c>
    </row>
    <row r="4509" spans="1:12" ht="19" hidden="1" x14ac:dyDescent="0.2">
      <c r="A4509" s="24">
        <v>103001</v>
      </c>
      <c r="B4509" s="24">
        <v>1</v>
      </c>
      <c r="C4509" s="24">
        <v>25</v>
      </c>
      <c r="D4509" s="24">
        <v>11</v>
      </c>
      <c r="E4509" s="25" t="str">
        <f>_xlfn.XLOOKUP(A4509,Product!A$2:A$5901,Product!B$2:B$5901,"Not Found")</f>
        <v>Epicerie sucrée</v>
      </c>
      <c r="F4509" s="25" t="str">
        <f>_xlfn.XLOOKUP(A4509,Product!A$2:A$5901,Product!C$2:C$5901,"Not Found")</f>
        <v>Chocolat bio</v>
      </c>
      <c r="G4509" s="25" t="str">
        <f>IF(_xlfn.XLOOKUP(A4509,Product!A$2:A$5901,Product!D$2:D$5901,"Not Found") = 0,"",_xlfn.XLOOKUP(A4509,Product!A$2:A$5901,Product!D$2:D$5901,"Not Found"))</f>
        <v>Chocolat noir</v>
      </c>
      <c r="H4509" s="30">
        <f>_xlfn.XLOOKUP(A4509,Product!A$2:A$5901,Product!E$2:E$5901,"Not Found")</f>
        <v>1.91</v>
      </c>
      <c r="I4509" s="25" t="str">
        <f>A4509&amp;"_"&amp;E4509&amp;"_"&amp;F4509&amp;"_"&amp;G4509</f>
        <v>103001_Epicerie sucrée_Chocolat bio_Chocolat noir</v>
      </c>
      <c r="J4509" s="30">
        <f>D4509*H4509</f>
        <v>21.009999999999998</v>
      </c>
      <c r="K4509" s="25">
        <f>IF(D4509&gt;0,1,0)</f>
        <v>1</v>
      </c>
      <c r="L4509" s="26">
        <f t="shared" si="70"/>
        <v>0</v>
      </c>
    </row>
    <row r="4510" spans="1:12" ht="19" hidden="1" x14ac:dyDescent="0.2">
      <c r="A4510" s="24">
        <v>103047</v>
      </c>
      <c r="B4510" s="24">
        <v>1</v>
      </c>
      <c r="C4510" s="24">
        <v>141</v>
      </c>
      <c r="D4510" s="24">
        <v>75</v>
      </c>
      <c r="E4510" s="25" t="str">
        <f>_xlfn.XLOOKUP(A4510,Product!A$2:A$5901,Product!B$2:B$5901,"Not Found")</f>
        <v>Epicerie sucrée</v>
      </c>
      <c r="F4510" s="25" t="str">
        <f>_xlfn.XLOOKUP(A4510,Product!A$2:A$5901,Product!C$2:C$5901,"Not Found")</f>
        <v>Compote et dessert</v>
      </c>
      <c r="G4510" s="25" t="str">
        <f>IF(_xlfn.XLOOKUP(A4510,Product!A$2:A$5901,Product!D$2:D$5901,"Not Found") = 0,"",_xlfn.XLOOKUP(A4510,Product!A$2:A$5901,Product!D$2:D$5901,"Not Found"))</f>
        <v>Dessert et glace</v>
      </c>
      <c r="H4510" s="30">
        <f>_xlfn.XLOOKUP(A4510,Product!A$2:A$5901,Product!E$2:E$5901,"Not Found")</f>
        <v>1.95</v>
      </c>
      <c r="I4510" s="25" t="str">
        <f>A4510&amp;"_"&amp;E4510&amp;"_"&amp;F4510&amp;"_"&amp;G4510</f>
        <v>103047_Epicerie sucrée_Compote et dessert_Dessert et glace</v>
      </c>
      <c r="J4510" s="30">
        <f>D4510*H4510</f>
        <v>146.25</v>
      </c>
      <c r="K4510" s="25">
        <f>IF(D4510&gt;0,1,0)</f>
        <v>1</v>
      </c>
      <c r="L4510" s="26">
        <f t="shared" si="70"/>
        <v>0</v>
      </c>
    </row>
    <row r="4511" spans="1:12" ht="19" hidden="1" x14ac:dyDescent="0.2">
      <c r="A4511" s="24">
        <v>103072</v>
      </c>
      <c r="B4511" s="24">
        <v>0</v>
      </c>
      <c r="C4511" s="24">
        <v>868</v>
      </c>
      <c r="D4511" s="24">
        <v>664</v>
      </c>
      <c r="E4511" s="25" t="str">
        <f>_xlfn.XLOOKUP(A4511,Product!A$2:A$5901,Product!B$2:B$5901,"Not Found")</f>
        <v>Epicerie sucrée</v>
      </c>
      <c r="F4511" s="25" t="str">
        <f>_xlfn.XLOOKUP(A4511,Product!A$2:A$5901,Product!C$2:C$5901,"Not Found")</f>
        <v>Céréales petit déjeuner</v>
      </c>
      <c r="G4511" s="25" t="str">
        <f>IF(_xlfn.XLOOKUP(A4511,Product!A$2:A$5901,Product!D$2:D$5901,"Not Found") = 0,"",_xlfn.XLOOKUP(A4511,Product!A$2:A$5901,Product!D$2:D$5901,"Not Found"))</f>
        <v>Flakes, pétales de céréales</v>
      </c>
      <c r="H4511" s="30">
        <f>_xlfn.XLOOKUP(A4511,Product!A$2:A$5901,Product!E$2:E$5901,"Not Found")</f>
        <v>2</v>
      </c>
      <c r="I4511" s="25" t="str">
        <f>A4511&amp;"_"&amp;E4511&amp;"_"&amp;F4511&amp;"_"&amp;G4511</f>
        <v>103072_Epicerie sucrée_Céréales petit déjeuner_Flakes, pétales de céréales</v>
      </c>
      <c r="J4511" s="30">
        <f>D4511*H4511</f>
        <v>1328</v>
      </c>
      <c r="K4511" s="25">
        <f>IF(D4511&gt;0,1,0)</f>
        <v>1</v>
      </c>
      <c r="L4511" s="26">
        <f t="shared" si="70"/>
        <v>0</v>
      </c>
    </row>
    <row r="4512" spans="1:12" ht="19" hidden="1" x14ac:dyDescent="0.2">
      <c r="A4512" s="24">
        <v>103073</v>
      </c>
      <c r="B4512" s="24">
        <v>1</v>
      </c>
      <c r="C4512" s="24">
        <v>719</v>
      </c>
      <c r="D4512" s="24">
        <v>267</v>
      </c>
      <c r="E4512" s="25" t="str">
        <f>_xlfn.XLOOKUP(A4512,Product!A$2:A$5901,Product!B$2:B$5901,"Not Found")</f>
        <v>Epicerie sucrée</v>
      </c>
      <c r="F4512" s="25" t="str">
        <f>_xlfn.XLOOKUP(A4512,Product!A$2:A$5901,Product!C$2:C$5901,"Not Found")</f>
        <v>Céréales petit déjeuner</v>
      </c>
      <c r="G4512" s="25" t="str">
        <f>IF(_xlfn.XLOOKUP(A4512,Product!A$2:A$5901,Product!D$2:D$5901,"Not Found") = 0,"",_xlfn.XLOOKUP(A4512,Product!A$2:A$5901,Product!D$2:D$5901,"Not Found"))</f>
        <v>Céréale soufflée</v>
      </c>
      <c r="H4512" s="30">
        <f>_xlfn.XLOOKUP(A4512,Product!A$2:A$5901,Product!E$2:E$5901,"Not Found")</f>
        <v>1.83</v>
      </c>
      <c r="I4512" s="25" t="str">
        <f>A4512&amp;"_"&amp;E4512&amp;"_"&amp;F4512&amp;"_"&amp;G4512</f>
        <v>103073_Epicerie sucrée_Céréales petit déjeuner_Céréale soufflée</v>
      </c>
      <c r="J4512" s="30">
        <f>D4512*H4512</f>
        <v>488.61</v>
      </c>
      <c r="K4512" s="25">
        <f>IF(D4512&gt;0,1,0)</f>
        <v>1</v>
      </c>
      <c r="L4512" s="26">
        <f t="shared" si="70"/>
        <v>0</v>
      </c>
    </row>
    <row r="4513" spans="1:12" ht="19" hidden="1" x14ac:dyDescent="0.2">
      <c r="A4513" s="24">
        <v>103096</v>
      </c>
      <c r="B4513" s="24">
        <v>0</v>
      </c>
      <c r="C4513" s="24">
        <v>431</v>
      </c>
      <c r="D4513" s="24">
        <v>79</v>
      </c>
      <c r="E4513" s="25" t="str">
        <f>_xlfn.XLOOKUP(A4513,Product!A$2:A$5901,Product!B$2:B$5901,"Not Found")</f>
        <v>Epicerie sucrée</v>
      </c>
      <c r="F4513" s="25" t="str">
        <f>_xlfn.XLOOKUP(A4513,Product!A$2:A$5901,Product!C$2:C$5901,"Not Found")</f>
        <v>Chocolat bio</v>
      </c>
      <c r="G4513" s="25" t="str">
        <f>IF(_xlfn.XLOOKUP(A4513,Product!A$2:A$5901,Product!D$2:D$5901,"Not Found") = 0,"",_xlfn.XLOOKUP(A4513,Product!A$2:A$5901,Product!D$2:D$5901,"Not Found"))</f>
        <v>Chocolat noir</v>
      </c>
      <c r="H4513" s="30">
        <f>_xlfn.XLOOKUP(A4513,Product!A$2:A$5901,Product!E$2:E$5901,"Not Found")</f>
        <v>1.56</v>
      </c>
      <c r="I4513" s="25" t="str">
        <f>A4513&amp;"_"&amp;E4513&amp;"_"&amp;F4513&amp;"_"&amp;G4513</f>
        <v>103096_Epicerie sucrée_Chocolat bio_Chocolat noir</v>
      </c>
      <c r="J4513" s="30">
        <f>D4513*H4513</f>
        <v>123.24000000000001</v>
      </c>
      <c r="K4513" s="25">
        <f>IF(D4513&gt;0,1,0)</f>
        <v>1</v>
      </c>
      <c r="L4513" s="26">
        <f t="shared" si="70"/>
        <v>0</v>
      </c>
    </row>
    <row r="4514" spans="1:12" ht="19" hidden="1" x14ac:dyDescent="0.2">
      <c r="A4514" s="24">
        <v>103137</v>
      </c>
      <c r="B4514" s="24">
        <v>0</v>
      </c>
      <c r="C4514" s="24">
        <v>671</v>
      </c>
      <c r="D4514" s="24">
        <v>164</v>
      </c>
      <c r="E4514" s="25" t="str">
        <f>_xlfn.XLOOKUP(A4514,Product!A$2:A$5901,Product!B$2:B$5901,"Not Found")</f>
        <v>Epicerie sucrée</v>
      </c>
      <c r="F4514" s="25" t="str">
        <f>_xlfn.XLOOKUP(A4514,Product!A$2:A$5901,Product!C$2:C$5901,"Not Found")</f>
        <v>Fruits secs</v>
      </c>
      <c r="G4514" s="25" t="str">
        <f>IF(_xlfn.XLOOKUP(A4514,Product!A$2:A$5901,Product!D$2:D$5901,"Not Found") = 0,"",_xlfn.XLOOKUP(A4514,Product!A$2:A$5901,Product!D$2:D$5901,"Not Found"))</f>
        <v>Fruit séché</v>
      </c>
      <c r="H4514" s="30">
        <f>_xlfn.XLOOKUP(A4514,Product!A$2:A$5901,Product!E$2:E$5901,"Not Found")</f>
        <v>1.36</v>
      </c>
      <c r="I4514" s="25" t="str">
        <f>A4514&amp;"_"&amp;E4514&amp;"_"&amp;F4514&amp;"_"&amp;G4514</f>
        <v>103137_Epicerie sucrée_Fruits secs_Fruit séché</v>
      </c>
      <c r="J4514" s="30">
        <f>D4514*H4514</f>
        <v>223.04000000000002</v>
      </c>
      <c r="K4514" s="25">
        <f>IF(D4514&gt;0,1,0)</f>
        <v>1</v>
      </c>
      <c r="L4514" s="26">
        <f t="shared" si="70"/>
        <v>0</v>
      </c>
    </row>
    <row r="4515" spans="1:12" ht="19" hidden="1" x14ac:dyDescent="0.2">
      <c r="A4515" s="24">
        <v>103171</v>
      </c>
      <c r="B4515" s="24">
        <v>0</v>
      </c>
      <c r="C4515" s="24">
        <v>81</v>
      </c>
      <c r="D4515" s="24">
        <v>79</v>
      </c>
      <c r="E4515" s="25" t="str">
        <f>_xlfn.XLOOKUP(A4515,Product!A$2:A$5901,Product!B$2:B$5901,"Not Found")</f>
        <v>Epicerie sucrée</v>
      </c>
      <c r="F4515" s="25" t="str">
        <f>_xlfn.XLOOKUP(A4515,Product!A$2:A$5901,Product!C$2:C$5901,"Not Found")</f>
        <v>Biscuits, Gâteaux</v>
      </c>
      <c r="G4515" s="25" t="str">
        <f>IF(_xlfn.XLOOKUP(A4515,Product!A$2:A$5901,Product!D$2:D$5901,"Not Found") = 0,"",_xlfn.XLOOKUP(A4515,Product!A$2:A$5901,Product!D$2:D$5901,"Not Found"))</f>
        <v>Biscuit au chocolat</v>
      </c>
      <c r="H4515" s="30">
        <f>_xlfn.XLOOKUP(A4515,Product!A$2:A$5901,Product!E$2:E$5901,"Not Found")</f>
        <v>1.9</v>
      </c>
      <c r="I4515" s="25" t="str">
        <f>A4515&amp;"_"&amp;E4515&amp;"_"&amp;F4515&amp;"_"&amp;G4515</f>
        <v>103171_Epicerie sucrée_Biscuits, Gâteaux_Biscuit au chocolat</v>
      </c>
      <c r="J4515" s="30">
        <f>D4515*H4515</f>
        <v>150.1</v>
      </c>
      <c r="K4515" s="25">
        <f>IF(D4515&gt;0,1,0)</f>
        <v>1</v>
      </c>
      <c r="L4515" s="26">
        <f t="shared" si="70"/>
        <v>0</v>
      </c>
    </row>
    <row r="4516" spans="1:12" ht="19" hidden="1" x14ac:dyDescent="0.2">
      <c r="A4516" s="24">
        <v>103174</v>
      </c>
      <c r="B4516" s="24">
        <v>0</v>
      </c>
      <c r="C4516" s="24">
        <v>398</v>
      </c>
      <c r="D4516" s="24">
        <v>96</v>
      </c>
      <c r="E4516" s="25" t="str">
        <f>_xlfn.XLOOKUP(A4516,Product!A$2:A$5901,Product!B$2:B$5901,"Not Found")</f>
        <v>Epicerie sucrée</v>
      </c>
      <c r="F4516" s="25" t="str">
        <f>_xlfn.XLOOKUP(A4516,Product!A$2:A$5901,Product!C$2:C$5901,"Not Found")</f>
        <v>Purée de fruits secs</v>
      </c>
      <c r="G4516" s="25" t="str">
        <f>IF(_xlfn.XLOOKUP(A4516,Product!A$2:A$5901,Product!D$2:D$5901,"Not Found") = 0,"",_xlfn.XLOOKUP(A4516,Product!A$2:A$5901,Product!D$2:D$5901,"Not Found"))</f>
        <v>Purée de graines</v>
      </c>
      <c r="H4516" s="30">
        <f>_xlfn.XLOOKUP(A4516,Product!A$2:A$5901,Product!E$2:E$5901,"Not Found")</f>
        <v>3.38</v>
      </c>
      <c r="I4516" s="25" t="str">
        <f>A4516&amp;"_"&amp;E4516&amp;"_"&amp;F4516&amp;"_"&amp;G4516</f>
        <v>103174_Epicerie sucrée_Purée de fruits secs_Purée de graines</v>
      </c>
      <c r="J4516" s="30">
        <f>D4516*H4516</f>
        <v>324.48</v>
      </c>
      <c r="K4516" s="25">
        <f>IF(D4516&gt;0,1,0)</f>
        <v>1</v>
      </c>
      <c r="L4516" s="26">
        <f t="shared" si="70"/>
        <v>0</v>
      </c>
    </row>
    <row r="4517" spans="1:12" ht="19" hidden="1" x14ac:dyDescent="0.2">
      <c r="A4517" s="24">
        <v>103271</v>
      </c>
      <c r="B4517" s="24">
        <v>1</v>
      </c>
      <c r="C4517" s="24">
        <v>897</v>
      </c>
      <c r="D4517" s="24">
        <v>191</v>
      </c>
      <c r="E4517" s="25" t="str">
        <f>_xlfn.XLOOKUP(A4517,Product!A$2:A$5901,Product!B$2:B$5901,"Not Found")</f>
        <v>Epicerie sucrée</v>
      </c>
      <c r="F4517" s="25" t="str">
        <f>_xlfn.XLOOKUP(A4517,Product!A$2:A$5901,Product!C$2:C$5901,"Not Found")</f>
        <v>Sucre et édulcorant</v>
      </c>
      <c r="G4517" s="25" t="str">
        <f>IF(_xlfn.XLOOKUP(A4517,Product!A$2:A$5901,Product!D$2:D$5901,"Not Found") = 0,"",_xlfn.XLOOKUP(A4517,Product!A$2:A$5901,Product!D$2:D$5901,"Not Found"))</f>
        <v>Édulcorant naturel</v>
      </c>
      <c r="H4517" s="30">
        <f>_xlfn.XLOOKUP(A4517,Product!A$2:A$5901,Product!E$2:E$5901,"Not Found")</f>
        <v>4.05</v>
      </c>
      <c r="I4517" s="25" t="str">
        <f>A4517&amp;"_"&amp;E4517&amp;"_"&amp;F4517&amp;"_"&amp;G4517</f>
        <v>103271_Epicerie sucrée_Sucre et édulcorant_Édulcorant naturel</v>
      </c>
      <c r="J4517" s="30">
        <f>D4517*H4517</f>
        <v>773.55</v>
      </c>
      <c r="K4517" s="25">
        <f>IF(D4517&gt;0,1,0)</f>
        <v>1</v>
      </c>
      <c r="L4517" s="26">
        <f t="shared" si="70"/>
        <v>0</v>
      </c>
    </row>
    <row r="4518" spans="1:12" ht="19" hidden="1" x14ac:dyDescent="0.2">
      <c r="A4518" s="24">
        <v>103401</v>
      </c>
      <c r="B4518" s="24">
        <v>0</v>
      </c>
      <c r="C4518" s="24">
        <v>321</v>
      </c>
      <c r="D4518" s="24">
        <v>60</v>
      </c>
      <c r="E4518" s="25" t="str">
        <f>_xlfn.XLOOKUP(A4518,Product!A$2:A$5901,Product!B$2:B$5901,"Not Found")</f>
        <v>Epicerie sucrée</v>
      </c>
      <c r="F4518" s="25" t="str">
        <f>_xlfn.XLOOKUP(A4518,Product!A$2:A$5901,Product!C$2:C$5901,"Not Found")</f>
        <v>Fruits secs</v>
      </c>
      <c r="G4518" s="25" t="str">
        <f>IF(_xlfn.XLOOKUP(A4518,Product!A$2:A$5901,Product!D$2:D$5901,"Not Found") = 0,"",_xlfn.XLOOKUP(A4518,Product!A$2:A$5901,Product!D$2:D$5901,"Not Found"))</f>
        <v>Fruit sec en poudre</v>
      </c>
      <c r="H4518" s="30">
        <f>_xlfn.XLOOKUP(A4518,Product!A$2:A$5901,Product!E$2:E$5901,"Not Found")</f>
        <v>5.35</v>
      </c>
      <c r="I4518" s="25" t="str">
        <f>A4518&amp;"_"&amp;E4518&amp;"_"&amp;F4518&amp;"_"&amp;G4518</f>
        <v>103401_Epicerie sucrée_Fruits secs_Fruit sec en poudre</v>
      </c>
      <c r="J4518" s="30">
        <f>D4518*H4518</f>
        <v>321</v>
      </c>
      <c r="K4518" s="25">
        <f>IF(D4518&gt;0,1,0)</f>
        <v>1</v>
      </c>
      <c r="L4518" s="26">
        <f t="shared" si="70"/>
        <v>0</v>
      </c>
    </row>
    <row r="4519" spans="1:12" ht="19" hidden="1" x14ac:dyDescent="0.2">
      <c r="A4519" s="24">
        <v>103457</v>
      </c>
      <c r="B4519" s="24">
        <v>1</v>
      </c>
      <c r="C4519" s="24">
        <v>971</v>
      </c>
      <c r="D4519" s="24">
        <v>76</v>
      </c>
      <c r="E4519" s="25" t="str">
        <f>_xlfn.XLOOKUP(A4519,Product!A$2:A$5901,Product!B$2:B$5901,"Not Found")</f>
        <v>Epicerie sucrée</v>
      </c>
      <c r="F4519" s="25" t="str">
        <f>_xlfn.XLOOKUP(A4519,Product!A$2:A$5901,Product!C$2:C$5901,"Not Found")</f>
        <v>Compote et dessert</v>
      </c>
      <c r="G4519" s="25" t="str">
        <f>IF(_xlfn.XLOOKUP(A4519,Product!A$2:A$5901,Product!D$2:D$5901,"Not Found") = 0,"",_xlfn.XLOOKUP(A4519,Product!A$2:A$5901,Product!D$2:D$5901,"Not Found"))</f>
        <v>Compote et purée de fruit</v>
      </c>
      <c r="H4519" s="30">
        <f>_xlfn.XLOOKUP(A4519,Product!A$2:A$5901,Product!E$2:E$5901,"Not Found")</f>
        <v>1.98</v>
      </c>
      <c r="I4519" s="25" t="str">
        <f>A4519&amp;"_"&amp;E4519&amp;"_"&amp;F4519&amp;"_"&amp;G4519</f>
        <v>103457_Epicerie sucrée_Compote et dessert_Compote et purée de fruit</v>
      </c>
      <c r="J4519" s="30">
        <f>D4519*H4519</f>
        <v>150.47999999999999</v>
      </c>
      <c r="K4519" s="25">
        <f>IF(D4519&gt;0,1,0)</f>
        <v>1</v>
      </c>
      <c r="L4519" s="26">
        <f t="shared" si="70"/>
        <v>0</v>
      </c>
    </row>
    <row r="4520" spans="1:12" ht="19" hidden="1" x14ac:dyDescent="0.2">
      <c r="A4520" s="24">
        <v>103458</v>
      </c>
      <c r="B4520" s="24">
        <v>0</v>
      </c>
      <c r="C4520" s="24">
        <v>963</v>
      </c>
      <c r="D4520" s="24">
        <v>19</v>
      </c>
      <c r="E4520" s="25" t="str">
        <f>_xlfn.XLOOKUP(A4520,Product!A$2:A$5901,Product!B$2:B$5901,"Not Found")</f>
        <v>Epicerie sucrée</v>
      </c>
      <c r="F4520" s="25" t="str">
        <f>_xlfn.XLOOKUP(A4520,Product!A$2:A$5901,Product!C$2:C$5901,"Not Found")</f>
        <v>Compote et dessert</v>
      </c>
      <c r="G4520" s="25" t="str">
        <f>IF(_xlfn.XLOOKUP(A4520,Product!A$2:A$5901,Product!D$2:D$5901,"Not Found") = 0,"",_xlfn.XLOOKUP(A4520,Product!A$2:A$5901,Product!D$2:D$5901,"Not Found"))</f>
        <v>Compote et purée de fruit</v>
      </c>
      <c r="H4520" s="30">
        <f>_xlfn.XLOOKUP(A4520,Product!A$2:A$5901,Product!E$2:E$5901,"Not Found")</f>
        <v>5.39</v>
      </c>
      <c r="I4520" s="25" t="str">
        <f>A4520&amp;"_"&amp;E4520&amp;"_"&amp;F4520&amp;"_"&amp;G4520</f>
        <v>103458_Epicerie sucrée_Compote et dessert_Compote et purée de fruit</v>
      </c>
      <c r="J4520" s="30">
        <f>D4520*H4520</f>
        <v>102.41</v>
      </c>
      <c r="K4520" s="25">
        <f>IF(D4520&gt;0,1,0)</f>
        <v>1</v>
      </c>
      <c r="L4520" s="26">
        <f t="shared" si="70"/>
        <v>0</v>
      </c>
    </row>
    <row r="4521" spans="1:12" ht="19" hidden="1" x14ac:dyDescent="0.2">
      <c r="A4521" s="24">
        <v>103630</v>
      </c>
      <c r="B4521" s="24">
        <v>0</v>
      </c>
      <c r="C4521" s="24">
        <v>451</v>
      </c>
      <c r="D4521" s="24">
        <v>223</v>
      </c>
      <c r="E4521" s="25" t="str">
        <f>_xlfn.XLOOKUP(A4521,Product!A$2:A$5901,Product!B$2:B$5901,"Not Found")</f>
        <v>Epicerie sucrée</v>
      </c>
      <c r="F4521" s="25" t="str">
        <f>_xlfn.XLOOKUP(A4521,Product!A$2:A$5901,Product!C$2:C$5901,"Not Found")</f>
        <v>Purée de fruits secs</v>
      </c>
      <c r="G4521" s="25" t="str">
        <f>IF(_xlfn.XLOOKUP(A4521,Product!A$2:A$5901,Product!D$2:D$5901,"Not Found") = 0,"",_xlfn.XLOOKUP(A4521,Product!A$2:A$5901,Product!D$2:D$5901,"Not Found"))</f>
        <v>Purée d'amande</v>
      </c>
      <c r="H4521" s="30">
        <f>_xlfn.XLOOKUP(A4521,Product!A$2:A$5901,Product!E$2:E$5901,"Not Found")</f>
        <v>5.54</v>
      </c>
      <c r="I4521" s="25" t="str">
        <f>A4521&amp;"_"&amp;E4521&amp;"_"&amp;F4521&amp;"_"&amp;G4521</f>
        <v>103630_Epicerie sucrée_Purée de fruits secs_Purée d'amande</v>
      </c>
      <c r="J4521" s="30">
        <f>D4521*H4521</f>
        <v>1235.42</v>
      </c>
      <c r="K4521" s="25">
        <f>IF(D4521&gt;0,1,0)</f>
        <v>1</v>
      </c>
      <c r="L4521" s="26">
        <f t="shared" si="70"/>
        <v>0</v>
      </c>
    </row>
    <row r="4522" spans="1:12" ht="19" hidden="1" x14ac:dyDescent="0.2">
      <c r="A4522" s="24">
        <v>103632</v>
      </c>
      <c r="B4522" s="24">
        <v>0</v>
      </c>
      <c r="C4522" s="24">
        <v>822</v>
      </c>
      <c r="D4522" s="24">
        <v>814</v>
      </c>
      <c r="E4522" s="25" t="str">
        <f>_xlfn.XLOOKUP(A4522,Product!A$2:A$5901,Product!B$2:B$5901,"Not Found")</f>
        <v>Epicerie sucrée</v>
      </c>
      <c r="F4522" s="25" t="str">
        <f>_xlfn.XLOOKUP(A4522,Product!A$2:A$5901,Product!C$2:C$5901,"Not Found")</f>
        <v>Purée de fruits secs</v>
      </c>
      <c r="G4522" s="25" t="str">
        <f>IF(_xlfn.XLOOKUP(A4522,Product!A$2:A$5901,Product!D$2:D$5901,"Not Found") = 0,"",_xlfn.XLOOKUP(A4522,Product!A$2:A$5901,Product!D$2:D$5901,"Not Found"))</f>
        <v>Purée d'amande</v>
      </c>
      <c r="H4522" s="30">
        <f>_xlfn.XLOOKUP(A4522,Product!A$2:A$5901,Product!E$2:E$5901,"Not Found")</f>
        <v>5.47</v>
      </c>
      <c r="I4522" s="25" t="str">
        <f>A4522&amp;"_"&amp;E4522&amp;"_"&amp;F4522&amp;"_"&amp;G4522</f>
        <v>103632_Epicerie sucrée_Purée de fruits secs_Purée d'amande</v>
      </c>
      <c r="J4522" s="30">
        <f>D4522*H4522</f>
        <v>4452.58</v>
      </c>
      <c r="K4522" s="25">
        <f>IF(D4522&gt;0,1,0)</f>
        <v>1</v>
      </c>
      <c r="L4522" s="26">
        <f t="shared" si="70"/>
        <v>0</v>
      </c>
    </row>
    <row r="4523" spans="1:12" ht="19" hidden="1" x14ac:dyDescent="0.2">
      <c r="A4523" s="24">
        <v>103841</v>
      </c>
      <c r="B4523" s="24">
        <v>1</v>
      </c>
      <c r="C4523" s="24">
        <v>511</v>
      </c>
      <c r="D4523" s="24">
        <v>42</v>
      </c>
      <c r="E4523" s="25" t="str">
        <f>_xlfn.XLOOKUP(A4523,Product!A$2:A$5901,Product!B$2:B$5901,"Not Found")</f>
        <v>Epicerie sucrée</v>
      </c>
      <c r="F4523" s="25" t="str">
        <f>_xlfn.XLOOKUP(A4523,Product!A$2:A$5901,Product!C$2:C$5901,"Not Found")</f>
        <v>Biscuits, Gâteaux</v>
      </c>
      <c r="G4523" s="25" t="str">
        <f>IF(_xlfn.XLOOKUP(A4523,Product!A$2:A$5901,Product!D$2:D$5901,"Not Found") = 0,"",_xlfn.XLOOKUP(A4523,Product!A$2:A$5901,Product!D$2:D$5901,"Not Found"))</f>
        <v>Biscuit sans gluten</v>
      </c>
      <c r="H4523" s="30">
        <f>_xlfn.XLOOKUP(A4523,Product!A$2:A$5901,Product!E$2:E$5901,"Not Found")</f>
        <v>1.73</v>
      </c>
      <c r="I4523" s="25" t="str">
        <f>A4523&amp;"_"&amp;E4523&amp;"_"&amp;F4523&amp;"_"&amp;G4523</f>
        <v>103841_Epicerie sucrée_Biscuits, Gâteaux_Biscuit sans gluten</v>
      </c>
      <c r="J4523" s="30">
        <f>D4523*H4523</f>
        <v>72.66</v>
      </c>
      <c r="K4523" s="25">
        <f>IF(D4523&gt;0,1,0)</f>
        <v>1</v>
      </c>
      <c r="L4523" s="26">
        <f t="shared" si="70"/>
        <v>0</v>
      </c>
    </row>
    <row r="4524" spans="1:12" ht="19" hidden="1" x14ac:dyDescent="0.2">
      <c r="A4524" s="24">
        <v>103864</v>
      </c>
      <c r="B4524" s="24">
        <v>0</v>
      </c>
      <c r="C4524" s="24">
        <v>179</v>
      </c>
      <c r="D4524" s="24">
        <v>134</v>
      </c>
      <c r="E4524" s="25" t="str">
        <f>_xlfn.XLOOKUP(A4524,Product!A$2:A$5901,Product!B$2:B$5901,"Not Found")</f>
        <v>Epicerie sucrée</v>
      </c>
      <c r="F4524" s="25" t="str">
        <f>_xlfn.XLOOKUP(A4524,Product!A$2:A$5901,Product!C$2:C$5901,"Not Found")</f>
        <v>Biscuits, Gâteaux</v>
      </c>
      <c r="G4524" s="25" t="str">
        <f>IF(_xlfn.XLOOKUP(A4524,Product!A$2:A$5901,Product!D$2:D$5901,"Not Found") = 0,"",_xlfn.XLOOKUP(A4524,Product!A$2:A$5901,Product!D$2:D$5901,"Not Found"))</f>
        <v>Biscuit fruits secs et céréales</v>
      </c>
      <c r="H4524" s="30">
        <f>_xlfn.XLOOKUP(A4524,Product!A$2:A$5901,Product!E$2:E$5901,"Not Found")</f>
        <v>2.11</v>
      </c>
      <c r="I4524" s="25" t="str">
        <f>A4524&amp;"_"&amp;E4524&amp;"_"&amp;F4524&amp;"_"&amp;G4524</f>
        <v>103864_Epicerie sucrée_Biscuits, Gâteaux_Biscuit fruits secs et céréales</v>
      </c>
      <c r="J4524" s="30">
        <f>D4524*H4524</f>
        <v>282.74</v>
      </c>
      <c r="K4524" s="25">
        <f>IF(D4524&gt;0,1,0)</f>
        <v>1</v>
      </c>
      <c r="L4524" s="26">
        <f t="shared" si="70"/>
        <v>0</v>
      </c>
    </row>
    <row r="4525" spans="1:12" ht="19" hidden="1" x14ac:dyDescent="0.2">
      <c r="A4525" s="24">
        <v>103865</v>
      </c>
      <c r="B4525" s="24">
        <v>0</v>
      </c>
      <c r="C4525" s="24">
        <v>279</v>
      </c>
      <c r="D4525" s="24">
        <v>208</v>
      </c>
      <c r="E4525" s="25" t="str">
        <f>_xlfn.XLOOKUP(A4525,Product!A$2:A$5901,Product!B$2:B$5901,"Not Found")</f>
        <v>Epicerie sucrée</v>
      </c>
      <c r="F4525" s="25" t="str">
        <f>_xlfn.XLOOKUP(A4525,Product!A$2:A$5901,Product!C$2:C$5901,"Not Found")</f>
        <v>Tartines et biscottes</v>
      </c>
      <c r="G4525" s="25" t="str">
        <f>IF(_xlfn.XLOOKUP(A4525,Product!A$2:A$5901,Product!D$2:D$5901,"Not Found") = 0,"",_xlfn.XLOOKUP(A4525,Product!A$2:A$5901,Product!D$2:D$5901,"Not Found"))</f>
        <v>Tartine craquante, biscotte</v>
      </c>
      <c r="H4525" s="30">
        <f>_xlfn.XLOOKUP(A4525,Product!A$2:A$5901,Product!E$2:E$5901,"Not Found")</f>
        <v>2.29</v>
      </c>
      <c r="I4525" s="25" t="str">
        <f>A4525&amp;"_"&amp;E4525&amp;"_"&amp;F4525&amp;"_"&amp;G4525</f>
        <v>103865_Epicerie sucrée_Tartines et biscottes_Tartine craquante, biscotte</v>
      </c>
      <c r="J4525" s="30">
        <f>D4525*H4525</f>
        <v>476.32</v>
      </c>
      <c r="K4525" s="25">
        <f>IF(D4525&gt;0,1,0)</f>
        <v>1</v>
      </c>
      <c r="L4525" s="26">
        <f t="shared" si="70"/>
        <v>0</v>
      </c>
    </row>
    <row r="4526" spans="1:12" ht="19" hidden="1" x14ac:dyDescent="0.2">
      <c r="A4526" s="24">
        <v>103866</v>
      </c>
      <c r="B4526" s="24">
        <v>1</v>
      </c>
      <c r="C4526" s="24">
        <v>38</v>
      </c>
      <c r="D4526" s="24">
        <v>24</v>
      </c>
      <c r="E4526" s="25" t="str">
        <f>_xlfn.XLOOKUP(A4526,Product!A$2:A$5901,Product!B$2:B$5901,"Not Found")</f>
        <v>Epicerie sucrée</v>
      </c>
      <c r="F4526" s="25" t="str">
        <f>_xlfn.XLOOKUP(A4526,Product!A$2:A$5901,Product!C$2:C$5901,"Not Found")</f>
        <v>Tartines et biscottes</v>
      </c>
      <c r="G4526" s="25" t="str">
        <f>IF(_xlfn.XLOOKUP(A4526,Product!A$2:A$5901,Product!D$2:D$5901,"Not Found") = 0,"",_xlfn.XLOOKUP(A4526,Product!A$2:A$5901,Product!D$2:D$5901,"Not Found"))</f>
        <v>Tartine craquante, biscotte</v>
      </c>
      <c r="H4526" s="30">
        <f>_xlfn.XLOOKUP(A4526,Product!A$2:A$5901,Product!E$2:E$5901,"Not Found")</f>
        <v>1.86</v>
      </c>
      <c r="I4526" s="25" t="str">
        <f>A4526&amp;"_"&amp;E4526&amp;"_"&amp;F4526&amp;"_"&amp;G4526</f>
        <v>103866_Epicerie sucrée_Tartines et biscottes_Tartine craquante, biscotte</v>
      </c>
      <c r="J4526" s="30">
        <f>D4526*H4526</f>
        <v>44.64</v>
      </c>
      <c r="K4526" s="25">
        <f>IF(D4526&gt;0,1,0)</f>
        <v>1</v>
      </c>
      <c r="L4526" s="26">
        <f t="shared" si="70"/>
        <v>0</v>
      </c>
    </row>
    <row r="4527" spans="1:12" ht="19" hidden="1" x14ac:dyDescent="0.2">
      <c r="A4527" s="24">
        <v>103870</v>
      </c>
      <c r="B4527" s="24">
        <v>0</v>
      </c>
      <c r="C4527" s="24">
        <v>39</v>
      </c>
      <c r="D4527" s="24">
        <v>24</v>
      </c>
      <c r="E4527" s="25" t="str">
        <f>_xlfn.XLOOKUP(A4527,Product!A$2:A$5901,Product!B$2:B$5901,"Not Found")</f>
        <v>Epicerie sucrée</v>
      </c>
      <c r="F4527" s="25" t="str">
        <f>_xlfn.XLOOKUP(A4527,Product!A$2:A$5901,Product!C$2:C$5901,"Not Found")</f>
        <v>Tartines et biscottes</v>
      </c>
      <c r="G4527" s="25" t="str">
        <f>IF(_xlfn.XLOOKUP(A4527,Product!A$2:A$5901,Product!D$2:D$5901,"Not Found") = 0,"",_xlfn.XLOOKUP(A4527,Product!A$2:A$5901,Product!D$2:D$5901,"Not Found"))</f>
        <v>Tartine craquante, biscotte</v>
      </c>
      <c r="H4527" s="30">
        <f>_xlfn.XLOOKUP(A4527,Product!A$2:A$5901,Product!E$2:E$5901,"Not Found")</f>
        <v>2.08</v>
      </c>
      <c r="I4527" s="25" t="str">
        <f>A4527&amp;"_"&amp;E4527&amp;"_"&amp;F4527&amp;"_"&amp;G4527</f>
        <v>103870_Epicerie sucrée_Tartines et biscottes_Tartine craquante, biscotte</v>
      </c>
      <c r="J4527" s="30">
        <f>D4527*H4527</f>
        <v>49.92</v>
      </c>
      <c r="K4527" s="25">
        <f>IF(D4527&gt;0,1,0)</f>
        <v>1</v>
      </c>
      <c r="L4527" s="26">
        <f t="shared" si="70"/>
        <v>0</v>
      </c>
    </row>
    <row r="4528" spans="1:12" ht="19" hidden="1" x14ac:dyDescent="0.2">
      <c r="A4528" s="24">
        <v>103872</v>
      </c>
      <c r="B4528" s="24">
        <v>1</v>
      </c>
      <c r="C4528" s="24">
        <v>890</v>
      </c>
      <c r="D4528" s="24">
        <v>713</v>
      </c>
      <c r="E4528" s="25" t="str">
        <f>_xlfn.XLOOKUP(A4528,Product!A$2:A$5901,Product!B$2:B$5901,"Not Found")</f>
        <v>Epicerie sucrée</v>
      </c>
      <c r="F4528" s="25" t="str">
        <f>_xlfn.XLOOKUP(A4528,Product!A$2:A$5901,Product!C$2:C$5901,"Not Found")</f>
        <v>Biscuits, Gâteaux</v>
      </c>
      <c r="G4528" s="25" t="str">
        <f>IF(_xlfn.XLOOKUP(A4528,Product!A$2:A$5901,Product!D$2:D$5901,"Not Found") = 0,"",_xlfn.XLOOKUP(A4528,Product!A$2:A$5901,Product!D$2:D$5901,"Not Found"))</f>
        <v>Biscuit au chocolat</v>
      </c>
      <c r="H4528" s="30">
        <f>_xlfn.XLOOKUP(A4528,Product!A$2:A$5901,Product!E$2:E$5901,"Not Found")</f>
        <v>1.83</v>
      </c>
      <c r="I4528" s="25" t="str">
        <f>A4528&amp;"_"&amp;E4528&amp;"_"&amp;F4528&amp;"_"&amp;G4528</f>
        <v>103872_Epicerie sucrée_Biscuits, Gâteaux_Biscuit au chocolat</v>
      </c>
      <c r="J4528" s="30">
        <f>D4528*H4528</f>
        <v>1304.79</v>
      </c>
      <c r="K4528" s="25">
        <f>IF(D4528&gt;0,1,0)</f>
        <v>1</v>
      </c>
      <c r="L4528" s="26">
        <f t="shared" si="70"/>
        <v>0</v>
      </c>
    </row>
    <row r="4529" spans="1:12" ht="19" hidden="1" x14ac:dyDescent="0.2">
      <c r="A4529" s="24">
        <v>103873</v>
      </c>
      <c r="B4529" s="24">
        <v>1</v>
      </c>
      <c r="C4529" s="24">
        <v>504</v>
      </c>
      <c r="D4529" s="24">
        <v>155</v>
      </c>
      <c r="E4529" s="25" t="str">
        <f>_xlfn.XLOOKUP(A4529,Product!A$2:A$5901,Product!B$2:B$5901,"Not Found")</f>
        <v>Epicerie sucrée</v>
      </c>
      <c r="F4529" s="25" t="str">
        <f>_xlfn.XLOOKUP(A4529,Product!A$2:A$5901,Product!C$2:C$5901,"Not Found")</f>
        <v>Biscuits, Gâteaux</v>
      </c>
      <c r="G4529" s="25" t="str">
        <f>IF(_xlfn.XLOOKUP(A4529,Product!A$2:A$5901,Product!D$2:D$5901,"Not Found") = 0,"",_xlfn.XLOOKUP(A4529,Product!A$2:A$5901,Product!D$2:D$5901,"Not Found"))</f>
        <v>Biscuit au chocolat</v>
      </c>
      <c r="H4529" s="30">
        <f>_xlfn.XLOOKUP(A4529,Product!A$2:A$5901,Product!E$2:E$5901,"Not Found")</f>
        <v>1.83</v>
      </c>
      <c r="I4529" s="25" t="str">
        <f>A4529&amp;"_"&amp;E4529&amp;"_"&amp;F4529&amp;"_"&amp;G4529</f>
        <v>103873_Epicerie sucrée_Biscuits, Gâteaux_Biscuit au chocolat</v>
      </c>
      <c r="J4529" s="30">
        <f>D4529*H4529</f>
        <v>283.65000000000003</v>
      </c>
      <c r="K4529" s="25">
        <f>IF(D4529&gt;0,1,0)</f>
        <v>1</v>
      </c>
      <c r="L4529" s="26">
        <f t="shared" si="70"/>
        <v>0</v>
      </c>
    </row>
    <row r="4530" spans="1:12" ht="19" hidden="1" x14ac:dyDescent="0.2">
      <c r="A4530" s="24">
        <v>104071</v>
      </c>
      <c r="B4530" s="24">
        <v>0</v>
      </c>
      <c r="C4530" s="24">
        <v>510</v>
      </c>
      <c r="D4530" s="24">
        <v>120</v>
      </c>
      <c r="E4530" s="25" t="str">
        <f>_xlfn.XLOOKUP(A4530,Product!A$2:A$5901,Product!B$2:B$5901,"Not Found")</f>
        <v>Epicerie sucrée</v>
      </c>
      <c r="F4530" s="25" t="str">
        <f>_xlfn.XLOOKUP(A4530,Product!A$2:A$5901,Product!C$2:C$5901,"Not Found")</f>
        <v>Céréales petit déjeuner</v>
      </c>
      <c r="G4530" s="25" t="str">
        <f>IF(_xlfn.XLOOKUP(A4530,Product!A$2:A$5901,Product!D$2:D$5901,"Not Found") = 0,"",_xlfn.XLOOKUP(A4530,Product!A$2:A$5901,Product!D$2:D$5901,"Not Found"))</f>
        <v>Muesli aux fruits</v>
      </c>
      <c r="H4530" s="30">
        <f>_xlfn.XLOOKUP(A4530,Product!A$2:A$5901,Product!E$2:E$5901,"Not Found")</f>
        <v>1.87</v>
      </c>
      <c r="I4530" s="25" t="str">
        <f>A4530&amp;"_"&amp;E4530&amp;"_"&amp;F4530&amp;"_"&amp;G4530</f>
        <v>104071_Epicerie sucrée_Céréales petit déjeuner_Muesli aux fruits</v>
      </c>
      <c r="J4530" s="30">
        <f>D4530*H4530</f>
        <v>224.4</v>
      </c>
      <c r="K4530" s="25">
        <f>IF(D4530&gt;0,1,0)</f>
        <v>1</v>
      </c>
      <c r="L4530" s="26">
        <f t="shared" si="70"/>
        <v>0</v>
      </c>
    </row>
    <row r="4531" spans="1:12" ht="19" hidden="1" x14ac:dyDescent="0.2">
      <c r="A4531" s="24">
        <v>104073</v>
      </c>
      <c r="B4531" s="24">
        <v>0</v>
      </c>
      <c r="C4531" s="24">
        <v>977</v>
      </c>
      <c r="D4531" s="24">
        <v>17</v>
      </c>
      <c r="E4531" s="25" t="str">
        <f>_xlfn.XLOOKUP(A4531,Product!A$2:A$5901,Product!B$2:B$5901,"Not Found")</f>
        <v>Epicerie sucrée</v>
      </c>
      <c r="F4531" s="25" t="str">
        <f>_xlfn.XLOOKUP(A4531,Product!A$2:A$5901,Product!C$2:C$5901,"Not Found")</f>
        <v>Céréales petit déjeuner</v>
      </c>
      <c r="G4531" s="25" t="str">
        <f>IF(_xlfn.XLOOKUP(A4531,Product!A$2:A$5901,Product!D$2:D$5901,"Not Found") = 0,"",_xlfn.XLOOKUP(A4531,Product!A$2:A$5901,Product!D$2:D$5901,"Not Found"))</f>
        <v>Muesli aux fruits</v>
      </c>
      <c r="H4531" s="30">
        <f>_xlfn.XLOOKUP(A4531,Product!A$2:A$5901,Product!E$2:E$5901,"Not Found")</f>
        <v>2.99</v>
      </c>
      <c r="I4531" s="25" t="str">
        <f>A4531&amp;"_"&amp;E4531&amp;"_"&amp;F4531&amp;"_"&amp;G4531</f>
        <v>104073_Epicerie sucrée_Céréales petit déjeuner_Muesli aux fruits</v>
      </c>
      <c r="J4531" s="30">
        <f>D4531*H4531</f>
        <v>50.830000000000005</v>
      </c>
      <c r="K4531" s="25">
        <f>IF(D4531&gt;0,1,0)</f>
        <v>1</v>
      </c>
      <c r="L4531" s="26">
        <f t="shared" si="70"/>
        <v>0</v>
      </c>
    </row>
    <row r="4532" spans="1:12" ht="19" hidden="1" x14ac:dyDescent="0.2">
      <c r="A4532" s="24">
        <v>104075</v>
      </c>
      <c r="B4532" s="24">
        <v>0</v>
      </c>
      <c r="C4532" s="24">
        <v>214</v>
      </c>
      <c r="D4532" s="24">
        <v>49</v>
      </c>
      <c r="E4532" s="25" t="str">
        <f>_xlfn.XLOOKUP(A4532,Product!A$2:A$5901,Product!B$2:B$5901,"Not Found")</f>
        <v>Epicerie sucrée</v>
      </c>
      <c r="F4532" s="25" t="str">
        <f>_xlfn.XLOOKUP(A4532,Product!A$2:A$5901,Product!C$2:C$5901,"Not Found")</f>
        <v>Céréales petit déjeuner</v>
      </c>
      <c r="G4532" s="25" t="str">
        <f>IF(_xlfn.XLOOKUP(A4532,Product!A$2:A$5901,Product!D$2:D$5901,"Not Found") = 0,"",_xlfn.XLOOKUP(A4532,Product!A$2:A$5901,Product!D$2:D$5901,"Not Found"))</f>
        <v>Muesli aux fruits</v>
      </c>
      <c r="H4532" s="30">
        <f>_xlfn.XLOOKUP(A4532,Product!A$2:A$5901,Product!E$2:E$5901,"Not Found")</f>
        <v>3.22</v>
      </c>
      <c r="I4532" s="25" t="str">
        <f>A4532&amp;"_"&amp;E4532&amp;"_"&amp;F4532&amp;"_"&amp;G4532</f>
        <v>104075_Epicerie sucrée_Céréales petit déjeuner_Muesli aux fruits</v>
      </c>
      <c r="J4532" s="30">
        <f>D4532*H4532</f>
        <v>157.78</v>
      </c>
      <c r="K4532" s="25">
        <f>IF(D4532&gt;0,1,0)</f>
        <v>1</v>
      </c>
      <c r="L4532" s="26">
        <f t="shared" si="70"/>
        <v>0</v>
      </c>
    </row>
    <row r="4533" spans="1:12" ht="19" hidden="1" x14ac:dyDescent="0.2">
      <c r="A4533" s="24">
        <v>104079</v>
      </c>
      <c r="B4533" s="24">
        <v>0</v>
      </c>
      <c r="C4533" s="24">
        <v>74</v>
      </c>
      <c r="D4533" s="24">
        <v>63</v>
      </c>
      <c r="E4533" s="25" t="str">
        <f>_xlfn.XLOOKUP(A4533,Product!A$2:A$5901,Product!B$2:B$5901,"Not Found")</f>
        <v>Epicerie sucrée</v>
      </c>
      <c r="F4533" s="25" t="str">
        <f>_xlfn.XLOOKUP(A4533,Product!A$2:A$5901,Product!C$2:C$5901,"Not Found")</f>
        <v>Céréales petit déjeuner</v>
      </c>
      <c r="G4533" s="25" t="str">
        <f>IF(_xlfn.XLOOKUP(A4533,Product!A$2:A$5901,Product!D$2:D$5901,"Not Found") = 0,"",_xlfn.XLOOKUP(A4533,Product!A$2:A$5901,Product!D$2:D$5901,"Not Found"))</f>
        <v>Porridge</v>
      </c>
      <c r="H4533" s="30">
        <f>_xlfn.XLOOKUP(A4533,Product!A$2:A$5901,Product!E$2:E$5901,"Not Found")</f>
        <v>1.83</v>
      </c>
      <c r="I4533" s="25" t="str">
        <f>A4533&amp;"_"&amp;E4533&amp;"_"&amp;F4533&amp;"_"&amp;G4533</f>
        <v>104079_Epicerie sucrée_Céréales petit déjeuner_Porridge</v>
      </c>
      <c r="J4533" s="30">
        <f>D4533*H4533</f>
        <v>115.29</v>
      </c>
      <c r="K4533" s="25">
        <f>IF(D4533&gt;0,1,0)</f>
        <v>1</v>
      </c>
      <c r="L4533" s="26">
        <f t="shared" si="70"/>
        <v>0</v>
      </c>
    </row>
    <row r="4534" spans="1:12" ht="19" hidden="1" x14ac:dyDescent="0.2">
      <c r="A4534" s="24">
        <v>104171</v>
      </c>
      <c r="B4534" s="24">
        <v>1</v>
      </c>
      <c r="C4534" s="24">
        <v>531</v>
      </c>
      <c r="D4534" s="24">
        <v>527</v>
      </c>
      <c r="E4534" s="25" t="str">
        <f>_xlfn.XLOOKUP(A4534,Product!A$2:A$5901,Product!B$2:B$5901,"Not Found")</f>
        <v>Epicerie sucrée</v>
      </c>
      <c r="F4534" s="25" t="str">
        <f>_xlfn.XLOOKUP(A4534,Product!A$2:A$5901,Product!C$2:C$5901,"Not Found")</f>
        <v>Fruits secs</v>
      </c>
      <c r="G4534" s="25" t="str">
        <f>IF(_xlfn.XLOOKUP(A4534,Product!A$2:A$5901,Product!D$2:D$5901,"Not Found") = 0,"",_xlfn.XLOOKUP(A4534,Product!A$2:A$5901,Product!D$2:D$5901,"Not Found"))</f>
        <v>Fruit séché</v>
      </c>
      <c r="H4534" s="30">
        <f>_xlfn.XLOOKUP(A4534,Product!A$2:A$5901,Product!E$2:E$5901,"Not Found")</f>
        <v>2.04</v>
      </c>
      <c r="I4534" s="25" t="str">
        <f>A4534&amp;"_"&amp;E4534&amp;"_"&amp;F4534&amp;"_"&amp;G4534</f>
        <v>104171_Epicerie sucrée_Fruits secs_Fruit séché</v>
      </c>
      <c r="J4534" s="30">
        <f>D4534*H4534</f>
        <v>1075.08</v>
      </c>
      <c r="K4534" s="25">
        <f>IF(D4534&gt;0,1,0)</f>
        <v>1</v>
      </c>
      <c r="L4534" s="26">
        <f t="shared" si="70"/>
        <v>0</v>
      </c>
    </row>
    <row r="4535" spans="1:12" ht="19" hidden="1" x14ac:dyDescent="0.2">
      <c r="A4535" s="24">
        <v>104314</v>
      </c>
      <c r="B4535" s="24">
        <v>1</v>
      </c>
      <c r="C4535" s="24">
        <v>967</v>
      </c>
      <c r="D4535" s="24">
        <v>592</v>
      </c>
      <c r="E4535" s="25" t="str">
        <f>_xlfn.XLOOKUP(A4535,Product!A$2:A$5901,Product!B$2:B$5901,"Not Found")</f>
        <v>Epicerie sucrée</v>
      </c>
      <c r="F4535" s="25" t="str">
        <f>_xlfn.XLOOKUP(A4535,Product!A$2:A$5901,Product!C$2:C$5901,"Not Found")</f>
        <v>Biscuits, Gâteaux</v>
      </c>
      <c r="G4535" s="25" t="str">
        <f>IF(_xlfn.XLOOKUP(A4535,Product!A$2:A$5901,Product!D$2:D$5901,"Not Found") = 0,"",_xlfn.XLOOKUP(A4535,Product!A$2:A$5901,Product!D$2:D$5901,"Not Found"))</f>
        <v>Gâteaux</v>
      </c>
      <c r="H4535" s="30">
        <f>_xlfn.XLOOKUP(A4535,Product!A$2:A$5901,Product!E$2:E$5901,"Not Found")</f>
        <v>2.44</v>
      </c>
      <c r="I4535" s="25" t="str">
        <f>A4535&amp;"_"&amp;E4535&amp;"_"&amp;F4535&amp;"_"&amp;G4535</f>
        <v>104314_Epicerie sucrée_Biscuits, Gâteaux_Gâteaux</v>
      </c>
      <c r="J4535" s="30">
        <f>D4535*H4535</f>
        <v>1444.48</v>
      </c>
      <c r="K4535" s="25">
        <f>IF(D4535&gt;0,1,0)</f>
        <v>1</v>
      </c>
      <c r="L4535" s="26">
        <f t="shared" si="70"/>
        <v>0</v>
      </c>
    </row>
    <row r="4536" spans="1:12" ht="19" hidden="1" x14ac:dyDescent="0.2">
      <c r="A4536" s="24">
        <v>104315</v>
      </c>
      <c r="B4536" s="24">
        <v>0</v>
      </c>
      <c r="C4536" s="24">
        <v>16</v>
      </c>
      <c r="D4536" s="24">
        <v>8</v>
      </c>
      <c r="E4536" s="25" t="str">
        <f>_xlfn.XLOOKUP(A4536,Product!A$2:A$5901,Product!B$2:B$5901,"Not Found")</f>
        <v>Epicerie sucrée</v>
      </c>
      <c r="F4536" s="25" t="str">
        <f>_xlfn.XLOOKUP(A4536,Product!A$2:A$5901,Product!C$2:C$5901,"Not Found")</f>
        <v>Biscuits, Gâteaux</v>
      </c>
      <c r="G4536" s="25" t="str">
        <f>IF(_xlfn.XLOOKUP(A4536,Product!A$2:A$5901,Product!D$2:D$5901,"Not Found") = 0,"",_xlfn.XLOOKUP(A4536,Product!A$2:A$5901,Product!D$2:D$5901,"Not Found"))</f>
        <v>Gâteaux</v>
      </c>
      <c r="H4536" s="30">
        <f>_xlfn.XLOOKUP(A4536,Product!A$2:A$5901,Product!E$2:E$5901,"Not Found")</f>
        <v>2.58</v>
      </c>
      <c r="I4536" s="25" t="str">
        <f>A4536&amp;"_"&amp;E4536&amp;"_"&amp;F4536&amp;"_"&amp;G4536</f>
        <v>104315_Epicerie sucrée_Biscuits, Gâteaux_Gâteaux</v>
      </c>
      <c r="J4536" s="30">
        <f>D4536*H4536</f>
        <v>20.64</v>
      </c>
      <c r="K4536" s="25">
        <f>IF(D4536&gt;0,1,0)</f>
        <v>1</v>
      </c>
      <c r="L4536" s="26">
        <f t="shared" si="70"/>
        <v>0</v>
      </c>
    </row>
    <row r="4537" spans="1:12" ht="38" hidden="1" x14ac:dyDescent="0.2">
      <c r="A4537" s="24">
        <v>104318</v>
      </c>
      <c r="B4537" s="24">
        <v>0</v>
      </c>
      <c r="C4537" s="24">
        <v>458</v>
      </c>
      <c r="D4537" s="24">
        <v>72</v>
      </c>
      <c r="E4537" s="25" t="str">
        <f>_xlfn.XLOOKUP(A4537,Product!A$2:A$5901,Product!B$2:B$5901,"Not Found")</f>
        <v>Epicerie sucrée</v>
      </c>
      <c r="F4537" s="25" t="str">
        <f>_xlfn.XLOOKUP(A4537,Product!A$2:A$5901,Product!C$2:C$5901,"Not Found")</f>
        <v>Barre de céréales, pâte d'amande</v>
      </c>
      <c r="G4537" s="25" t="str">
        <f>IF(_xlfn.XLOOKUP(A4537,Product!A$2:A$5901,Product!D$2:D$5901,"Not Found") = 0,"",_xlfn.XLOOKUP(A4537,Product!A$2:A$5901,Product!D$2:D$5901,"Not Found"))</f>
        <v>Barre de céréales, fruits</v>
      </c>
      <c r="H4537" s="30">
        <f>_xlfn.XLOOKUP(A4537,Product!A$2:A$5901,Product!E$2:E$5901,"Not Found")</f>
        <v>1.67</v>
      </c>
      <c r="I4537" s="25" t="str">
        <f>A4537&amp;"_"&amp;E4537&amp;"_"&amp;F4537&amp;"_"&amp;G4537</f>
        <v>104318_Epicerie sucrée_Barre de céréales, pâte d'amande_Barre de céréales, fruits</v>
      </c>
      <c r="J4537" s="30">
        <f>D4537*H4537</f>
        <v>120.24</v>
      </c>
      <c r="K4537" s="25">
        <f>IF(D4537&gt;0,1,0)</f>
        <v>1</v>
      </c>
      <c r="L4537" s="26">
        <f t="shared" si="70"/>
        <v>0</v>
      </c>
    </row>
    <row r="4538" spans="1:12" ht="38" hidden="1" x14ac:dyDescent="0.2">
      <c r="A4538" s="24">
        <v>104319</v>
      </c>
      <c r="B4538" s="24">
        <v>0</v>
      </c>
      <c r="C4538" s="24">
        <v>543</v>
      </c>
      <c r="D4538" s="24">
        <v>73</v>
      </c>
      <c r="E4538" s="25" t="str">
        <f>_xlfn.XLOOKUP(A4538,Product!A$2:A$5901,Product!B$2:B$5901,"Not Found")</f>
        <v>Epicerie sucrée</v>
      </c>
      <c r="F4538" s="25" t="str">
        <f>_xlfn.XLOOKUP(A4538,Product!A$2:A$5901,Product!C$2:C$5901,"Not Found")</f>
        <v>Barre de céréales, pâte d'amande</v>
      </c>
      <c r="G4538" s="25" t="str">
        <f>IF(_xlfn.XLOOKUP(A4538,Product!A$2:A$5901,Product!D$2:D$5901,"Not Found") = 0,"",_xlfn.XLOOKUP(A4538,Product!A$2:A$5901,Product!D$2:D$5901,"Not Found"))</f>
        <v>Barre de céréales, fruits</v>
      </c>
      <c r="H4538" s="30">
        <f>_xlfn.XLOOKUP(A4538,Product!A$2:A$5901,Product!E$2:E$5901,"Not Found")</f>
        <v>1.67</v>
      </c>
      <c r="I4538" s="25" t="str">
        <f>A4538&amp;"_"&amp;E4538&amp;"_"&amp;F4538&amp;"_"&amp;G4538</f>
        <v>104319_Epicerie sucrée_Barre de céréales, pâte d'amande_Barre de céréales, fruits</v>
      </c>
      <c r="J4538" s="30">
        <f>D4538*H4538</f>
        <v>121.91</v>
      </c>
      <c r="K4538" s="25">
        <f>IF(D4538&gt;0,1,0)</f>
        <v>1</v>
      </c>
      <c r="L4538" s="26">
        <f t="shared" si="70"/>
        <v>0</v>
      </c>
    </row>
    <row r="4539" spans="1:12" ht="19" hidden="1" x14ac:dyDescent="0.2">
      <c r="A4539" s="24">
        <v>104322</v>
      </c>
      <c r="B4539" s="24">
        <v>0</v>
      </c>
      <c r="C4539" s="24">
        <v>495</v>
      </c>
      <c r="D4539" s="24">
        <v>119</v>
      </c>
      <c r="E4539" s="25" t="str">
        <f>_xlfn.XLOOKUP(A4539,Product!A$2:A$5901,Product!B$2:B$5901,"Not Found")</f>
        <v>Epicerie sucrée</v>
      </c>
      <c r="F4539" s="25" t="str">
        <f>_xlfn.XLOOKUP(A4539,Product!A$2:A$5901,Product!C$2:C$5901,"Not Found")</f>
        <v>Tartines et biscottes</v>
      </c>
      <c r="G4539" s="25" t="str">
        <f>IF(_xlfn.XLOOKUP(A4539,Product!A$2:A$5901,Product!D$2:D$5901,"Not Found") = 0,"",_xlfn.XLOOKUP(A4539,Product!A$2:A$5901,Product!D$2:D$5901,"Not Found"))</f>
        <v>Tartine craquante, biscotte</v>
      </c>
      <c r="H4539" s="30">
        <f>_xlfn.XLOOKUP(A4539,Product!A$2:A$5901,Product!E$2:E$5901,"Not Found")</f>
        <v>2.2999999999999998</v>
      </c>
      <c r="I4539" s="25" t="str">
        <f>A4539&amp;"_"&amp;E4539&amp;"_"&amp;F4539&amp;"_"&amp;G4539</f>
        <v>104322_Epicerie sucrée_Tartines et biscottes_Tartine craquante, biscotte</v>
      </c>
      <c r="J4539" s="30">
        <f>D4539*H4539</f>
        <v>273.7</v>
      </c>
      <c r="K4539" s="25">
        <f>IF(D4539&gt;0,1,0)</f>
        <v>1</v>
      </c>
      <c r="L4539" s="26">
        <f t="shared" si="70"/>
        <v>0</v>
      </c>
    </row>
    <row r="4540" spans="1:12" ht="19" hidden="1" x14ac:dyDescent="0.2">
      <c r="A4540" s="24">
        <v>104605</v>
      </c>
      <c r="B4540" s="24">
        <v>0</v>
      </c>
      <c r="C4540" s="24">
        <v>391</v>
      </c>
      <c r="D4540" s="24">
        <v>25</v>
      </c>
      <c r="E4540" s="25" t="str">
        <f>_xlfn.XLOOKUP(A4540,Product!A$2:A$5901,Product!B$2:B$5901,"Not Found")</f>
        <v>Epicerie sucrée</v>
      </c>
      <c r="F4540" s="25" t="str">
        <f>_xlfn.XLOOKUP(A4540,Product!A$2:A$5901,Product!C$2:C$5901,"Not Found")</f>
        <v>Tartines et biscottes</v>
      </c>
      <c r="G4540" s="25" t="str">
        <f>IF(_xlfn.XLOOKUP(A4540,Product!A$2:A$5901,Product!D$2:D$5901,"Not Found") = 0,"",_xlfn.XLOOKUP(A4540,Product!A$2:A$5901,Product!D$2:D$5901,"Not Found"))</f>
        <v>Tartine craquante, biscotte</v>
      </c>
      <c r="H4540" s="30">
        <f>_xlfn.XLOOKUP(A4540,Product!A$2:A$5901,Product!E$2:E$5901,"Not Found")</f>
        <v>2.14</v>
      </c>
      <c r="I4540" s="25" t="str">
        <f>A4540&amp;"_"&amp;E4540&amp;"_"&amp;F4540&amp;"_"&amp;G4540</f>
        <v>104605_Epicerie sucrée_Tartines et biscottes_Tartine craquante, biscotte</v>
      </c>
      <c r="J4540" s="30">
        <f>D4540*H4540</f>
        <v>53.5</v>
      </c>
      <c r="K4540" s="25">
        <f>IF(D4540&gt;0,1,0)</f>
        <v>1</v>
      </c>
      <c r="L4540" s="26">
        <f t="shared" si="70"/>
        <v>0</v>
      </c>
    </row>
    <row r="4541" spans="1:12" ht="19" hidden="1" x14ac:dyDescent="0.2">
      <c r="A4541" s="24">
        <v>104609</v>
      </c>
      <c r="B4541" s="24">
        <v>0</v>
      </c>
      <c r="C4541" s="24">
        <v>614</v>
      </c>
      <c r="D4541" s="24">
        <v>1</v>
      </c>
      <c r="E4541" s="25" t="str">
        <f>_xlfn.XLOOKUP(A4541,Product!A$2:A$5901,Product!B$2:B$5901,"Not Found")</f>
        <v>Epicerie sucrée</v>
      </c>
      <c r="F4541" s="25" t="str">
        <f>_xlfn.XLOOKUP(A4541,Product!A$2:A$5901,Product!C$2:C$5901,"Not Found")</f>
        <v>Miel et confiture</v>
      </c>
      <c r="G4541" s="25" t="str">
        <f>IF(_xlfn.XLOOKUP(A4541,Product!A$2:A$5901,Product!D$2:D$5901,"Not Found") = 0,"",_xlfn.XLOOKUP(A4541,Product!A$2:A$5901,Product!D$2:D$5901,"Not Found"))</f>
        <v>Confiture</v>
      </c>
      <c r="H4541" s="30">
        <f>_xlfn.XLOOKUP(A4541,Product!A$2:A$5901,Product!E$2:E$5901,"Not Found")</f>
        <v>2.56</v>
      </c>
      <c r="I4541" s="25" t="str">
        <f>A4541&amp;"_"&amp;E4541&amp;"_"&amp;F4541&amp;"_"&amp;G4541</f>
        <v>104609_Epicerie sucrée_Miel et confiture_Confiture</v>
      </c>
      <c r="J4541" s="30">
        <f>D4541*H4541</f>
        <v>2.56</v>
      </c>
      <c r="K4541" s="25">
        <f>IF(D4541&gt;0,1,0)</f>
        <v>1</v>
      </c>
      <c r="L4541" s="26">
        <f t="shared" si="70"/>
        <v>0</v>
      </c>
    </row>
    <row r="4542" spans="1:12" ht="19" hidden="1" x14ac:dyDescent="0.2">
      <c r="A4542" s="24">
        <v>104671</v>
      </c>
      <c r="B4542" s="24">
        <v>1</v>
      </c>
      <c r="C4542" s="24">
        <v>652</v>
      </c>
      <c r="D4542" s="24">
        <v>42</v>
      </c>
      <c r="E4542" s="25" t="str">
        <f>_xlfn.XLOOKUP(A4542,Product!A$2:A$5901,Product!B$2:B$5901,"Not Found")</f>
        <v>Epicerie sucrée</v>
      </c>
      <c r="F4542" s="25" t="str">
        <f>_xlfn.XLOOKUP(A4542,Product!A$2:A$5901,Product!C$2:C$5901,"Not Found")</f>
        <v>Compote et dessert</v>
      </c>
      <c r="G4542" s="25" t="str">
        <f>IF(_xlfn.XLOOKUP(A4542,Product!A$2:A$5901,Product!D$2:D$5901,"Not Found") = 0,"",_xlfn.XLOOKUP(A4542,Product!A$2:A$5901,Product!D$2:D$5901,"Not Found"))</f>
        <v>Compote et purée de fruit</v>
      </c>
      <c r="H4542" s="30">
        <f>_xlfn.XLOOKUP(A4542,Product!A$2:A$5901,Product!E$2:E$5901,"Not Found")</f>
        <v>2.58</v>
      </c>
      <c r="I4542" s="25" t="str">
        <f>A4542&amp;"_"&amp;E4542&amp;"_"&amp;F4542&amp;"_"&amp;G4542</f>
        <v>104671_Epicerie sucrée_Compote et dessert_Compote et purée de fruit</v>
      </c>
      <c r="J4542" s="30">
        <f>D4542*H4542</f>
        <v>108.36</v>
      </c>
      <c r="K4542" s="25">
        <f>IF(D4542&gt;0,1,0)</f>
        <v>1</v>
      </c>
      <c r="L4542" s="26">
        <f t="shared" si="70"/>
        <v>0</v>
      </c>
    </row>
    <row r="4543" spans="1:12" ht="19" hidden="1" x14ac:dyDescent="0.2">
      <c r="A4543" s="24">
        <v>104678</v>
      </c>
      <c r="B4543" s="24">
        <v>0</v>
      </c>
      <c r="C4543" s="24">
        <v>900</v>
      </c>
      <c r="D4543" s="24">
        <v>55</v>
      </c>
      <c r="E4543" s="25" t="str">
        <f>_xlfn.XLOOKUP(A4543,Product!A$2:A$5901,Product!B$2:B$5901,"Not Found")</f>
        <v>Epicerie sucrée</v>
      </c>
      <c r="F4543" s="25" t="str">
        <f>_xlfn.XLOOKUP(A4543,Product!A$2:A$5901,Product!C$2:C$5901,"Not Found")</f>
        <v>Compote et dessert</v>
      </c>
      <c r="G4543" s="25" t="str">
        <f>IF(_xlfn.XLOOKUP(A4543,Product!A$2:A$5901,Product!D$2:D$5901,"Not Found") = 0,"",_xlfn.XLOOKUP(A4543,Product!A$2:A$5901,Product!D$2:D$5901,"Not Found"))</f>
        <v>Compote et purée de fruit</v>
      </c>
      <c r="H4543" s="30">
        <f>_xlfn.XLOOKUP(A4543,Product!A$2:A$5901,Product!E$2:E$5901,"Not Found")</f>
        <v>2.58</v>
      </c>
      <c r="I4543" s="25" t="str">
        <f>A4543&amp;"_"&amp;E4543&amp;"_"&amp;F4543&amp;"_"&amp;G4543</f>
        <v>104678_Epicerie sucrée_Compote et dessert_Compote et purée de fruit</v>
      </c>
      <c r="J4543" s="30">
        <f>D4543*H4543</f>
        <v>141.9</v>
      </c>
      <c r="K4543" s="25">
        <f>IF(D4543&gt;0,1,0)</f>
        <v>1</v>
      </c>
      <c r="L4543" s="26">
        <f t="shared" si="70"/>
        <v>0</v>
      </c>
    </row>
    <row r="4544" spans="1:12" ht="19" hidden="1" x14ac:dyDescent="0.2">
      <c r="A4544" s="24">
        <v>106541</v>
      </c>
      <c r="B4544" s="24">
        <v>0</v>
      </c>
      <c r="C4544" s="24">
        <v>53</v>
      </c>
      <c r="D4544" s="24">
        <v>28</v>
      </c>
      <c r="E4544" s="25" t="str">
        <f>_xlfn.XLOOKUP(A4544,Product!A$2:A$5901,Product!B$2:B$5901,"Not Found")</f>
        <v>Epicerie sucrée</v>
      </c>
      <c r="F4544" s="25" t="str">
        <f>_xlfn.XLOOKUP(A4544,Product!A$2:A$5901,Product!C$2:C$5901,"Not Found")</f>
        <v>Chocolat bio</v>
      </c>
      <c r="G4544" s="25" t="str">
        <f>IF(_xlfn.XLOOKUP(A4544,Product!A$2:A$5901,Product!D$2:D$5901,"Not Found") = 0,"",_xlfn.XLOOKUP(A4544,Product!A$2:A$5901,Product!D$2:D$5901,"Not Found"))</f>
        <v>Chocolat cru</v>
      </c>
      <c r="H4544" s="30">
        <f>_xlfn.XLOOKUP(A4544,Product!A$2:A$5901,Product!E$2:E$5901,"Not Found")</f>
        <v>2.34</v>
      </c>
      <c r="I4544" s="25" t="str">
        <f>A4544&amp;"_"&amp;E4544&amp;"_"&amp;F4544&amp;"_"&amp;G4544</f>
        <v>106541_Epicerie sucrée_Chocolat bio_Chocolat cru</v>
      </c>
      <c r="J4544" s="30">
        <f>D4544*H4544</f>
        <v>65.52</v>
      </c>
      <c r="K4544" s="25">
        <f>IF(D4544&gt;0,1,0)</f>
        <v>1</v>
      </c>
      <c r="L4544" s="26">
        <f t="shared" si="70"/>
        <v>0</v>
      </c>
    </row>
    <row r="4545" spans="1:12" ht="19" hidden="1" x14ac:dyDescent="0.2">
      <c r="A4545" s="24">
        <v>106656</v>
      </c>
      <c r="B4545" s="24">
        <v>1</v>
      </c>
      <c r="C4545" s="24">
        <v>325</v>
      </c>
      <c r="D4545" s="24">
        <v>294</v>
      </c>
      <c r="E4545" s="25" t="str">
        <f>_xlfn.XLOOKUP(A4545,Product!A$2:A$5901,Product!B$2:B$5901,"Not Found")</f>
        <v>Epicerie sucrée</v>
      </c>
      <c r="F4545" s="25" t="str">
        <f>_xlfn.XLOOKUP(A4545,Product!A$2:A$5901,Product!C$2:C$5901,"Not Found")</f>
        <v>Sucre et édulcorant</v>
      </c>
      <c r="G4545" s="25" t="str">
        <f>IF(_xlfn.XLOOKUP(A4545,Product!A$2:A$5901,Product!D$2:D$5901,"Not Found") = 0,"",_xlfn.XLOOKUP(A4545,Product!A$2:A$5901,Product!D$2:D$5901,"Not Found"))</f>
        <v>Sucre</v>
      </c>
      <c r="H4545" s="30">
        <f>_xlfn.XLOOKUP(A4545,Product!A$2:A$5901,Product!E$2:E$5901,"Not Found")</f>
        <v>2.69</v>
      </c>
      <c r="I4545" s="25" t="str">
        <f>A4545&amp;"_"&amp;E4545&amp;"_"&amp;F4545&amp;"_"&amp;G4545</f>
        <v>106656_Epicerie sucrée_Sucre et édulcorant_Sucre</v>
      </c>
      <c r="J4545" s="30">
        <f>D4545*H4545</f>
        <v>790.86</v>
      </c>
      <c r="K4545" s="25">
        <f>IF(D4545&gt;0,1,0)</f>
        <v>1</v>
      </c>
      <c r="L4545" s="26">
        <f t="shared" si="70"/>
        <v>0</v>
      </c>
    </row>
    <row r="4546" spans="1:12" ht="19" hidden="1" x14ac:dyDescent="0.2">
      <c r="A4546" s="24">
        <v>106671</v>
      </c>
      <c r="B4546" s="24">
        <v>0</v>
      </c>
      <c r="C4546" s="24">
        <v>591</v>
      </c>
      <c r="D4546" s="24">
        <v>432</v>
      </c>
      <c r="E4546" s="25" t="str">
        <f>_xlfn.XLOOKUP(A4546,Product!A$2:A$5901,Product!B$2:B$5901,"Not Found")</f>
        <v>Epicerie sucrée</v>
      </c>
      <c r="F4546" s="25" t="str">
        <f>_xlfn.XLOOKUP(A4546,Product!A$2:A$5901,Product!C$2:C$5901,"Not Found")</f>
        <v>Sucre et édulcorant</v>
      </c>
      <c r="G4546" s="25" t="str">
        <f>IF(_xlfn.XLOOKUP(A4546,Product!A$2:A$5901,Product!D$2:D$5901,"Not Found") = 0,"",_xlfn.XLOOKUP(A4546,Product!A$2:A$5901,Product!D$2:D$5901,"Not Found"))</f>
        <v>Édulcorant naturel</v>
      </c>
      <c r="H4546" s="30">
        <f>_xlfn.XLOOKUP(A4546,Product!A$2:A$5901,Product!E$2:E$5901,"Not Found")</f>
        <v>7.32</v>
      </c>
      <c r="I4546" s="25" t="str">
        <f>A4546&amp;"_"&amp;E4546&amp;"_"&amp;F4546&amp;"_"&amp;G4546</f>
        <v>106671_Epicerie sucrée_Sucre et édulcorant_Édulcorant naturel</v>
      </c>
      <c r="J4546" s="30">
        <f>D4546*H4546</f>
        <v>3162.2400000000002</v>
      </c>
      <c r="K4546" s="25">
        <f>IF(D4546&gt;0,1,0)</f>
        <v>1</v>
      </c>
      <c r="L4546" s="26">
        <f t="shared" si="70"/>
        <v>0</v>
      </c>
    </row>
    <row r="4547" spans="1:12" ht="19" hidden="1" x14ac:dyDescent="0.2">
      <c r="A4547" s="24">
        <v>106731</v>
      </c>
      <c r="B4547" s="24">
        <v>0</v>
      </c>
      <c r="C4547" s="24">
        <v>369</v>
      </c>
      <c r="D4547" s="24">
        <v>262</v>
      </c>
      <c r="E4547" s="25" t="str">
        <f>_xlfn.XLOOKUP(A4547,Product!A$2:A$5901,Product!B$2:B$5901,"Not Found")</f>
        <v>Epicerie sucrée</v>
      </c>
      <c r="F4547" s="25" t="str">
        <f>_xlfn.XLOOKUP(A4547,Product!A$2:A$5901,Product!C$2:C$5901,"Not Found")</f>
        <v>Fruits secs</v>
      </c>
      <c r="G4547" s="25" t="str">
        <f>IF(_xlfn.XLOOKUP(A4547,Product!A$2:A$5901,Product!D$2:D$5901,"Not Found") = 0,"",_xlfn.XLOOKUP(A4547,Product!A$2:A$5901,Product!D$2:D$5901,"Not Found"))</f>
        <v>Fruit séché</v>
      </c>
      <c r="H4547" s="30">
        <f>_xlfn.XLOOKUP(A4547,Product!A$2:A$5901,Product!E$2:E$5901,"Not Found")</f>
        <v>1.94</v>
      </c>
      <c r="I4547" s="25" t="str">
        <f>A4547&amp;"_"&amp;E4547&amp;"_"&amp;F4547&amp;"_"&amp;G4547</f>
        <v>106731_Epicerie sucrée_Fruits secs_Fruit séché</v>
      </c>
      <c r="J4547" s="30">
        <f>D4547*H4547</f>
        <v>508.28</v>
      </c>
      <c r="K4547" s="25">
        <f>IF(D4547&gt;0,1,0)</f>
        <v>1</v>
      </c>
      <c r="L4547" s="26">
        <f t="shared" ref="L4547:L4610" si="71">1-K4547</f>
        <v>0</v>
      </c>
    </row>
    <row r="4548" spans="1:12" ht="19" hidden="1" x14ac:dyDescent="0.2">
      <c r="A4548" s="24">
        <v>106806</v>
      </c>
      <c r="B4548" s="24">
        <v>1</v>
      </c>
      <c r="C4548" s="24">
        <v>171</v>
      </c>
      <c r="D4548" s="24">
        <v>170</v>
      </c>
      <c r="E4548" s="25" t="str">
        <f>_xlfn.XLOOKUP(A4548,Product!A$2:A$5901,Product!B$2:B$5901,"Not Found")</f>
        <v>Epicerie sucrée</v>
      </c>
      <c r="F4548" s="25" t="str">
        <f>_xlfn.XLOOKUP(A4548,Product!A$2:A$5901,Product!C$2:C$5901,"Not Found")</f>
        <v>Fruits secs</v>
      </c>
      <c r="G4548" s="25" t="str">
        <f>IF(_xlfn.XLOOKUP(A4548,Product!A$2:A$5901,Product!D$2:D$5901,"Not Found") = 0,"",_xlfn.XLOOKUP(A4548,Product!A$2:A$5901,Product!D$2:D$5901,"Not Found"))</f>
        <v>Fruit séché</v>
      </c>
      <c r="H4548" s="30">
        <f>_xlfn.XLOOKUP(A4548,Product!A$2:A$5901,Product!E$2:E$5901,"Not Found")</f>
        <v>4.5999999999999996</v>
      </c>
      <c r="I4548" s="25" t="str">
        <f>A4548&amp;"_"&amp;E4548&amp;"_"&amp;F4548&amp;"_"&amp;G4548</f>
        <v>106806_Epicerie sucrée_Fruits secs_Fruit séché</v>
      </c>
      <c r="J4548" s="30">
        <f>D4548*H4548</f>
        <v>781.99999999999989</v>
      </c>
      <c r="K4548" s="25">
        <f>IF(D4548&gt;0,1,0)</f>
        <v>1</v>
      </c>
      <c r="L4548" s="26">
        <f t="shared" si="71"/>
        <v>0</v>
      </c>
    </row>
    <row r="4549" spans="1:12" ht="19" hidden="1" x14ac:dyDescent="0.2">
      <c r="A4549" s="24">
        <v>107034</v>
      </c>
      <c r="B4549" s="24">
        <v>0</v>
      </c>
      <c r="C4549" s="24">
        <v>822</v>
      </c>
      <c r="D4549" s="24">
        <v>15</v>
      </c>
      <c r="E4549" s="25" t="str">
        <f>_xlfn.XLOOKUP(A4549,Product!A$2:A$5901,Product!B$2:B$5901,"Not Found")</f>
        <v>Epicerie sucrée</v>
      </c>
      <c r="F4549" s="25" t="str">
        <f>_xlfn.XLOOKUP(A4549,Product!A$2:A$5901,Product!C$2:C$5901,"Not Found")</f>
        <v>Pâte à tartiner</v>
      </c>
      <c r="G4549" s="25" t="str">
        <f>IF(_xlfn.XLOOKUP(A4549,Product!A$2:A$5901,Product!D$2:D$5901,"Not Found") = 0,"",_xlfn.XLOOKUP(A4549,Product!A$2:A$5901,Product!D$2:D$5901,"Not Found"))</f>
        <v>Crème de fruits à coque</v>
      </c>
      <c r="H4549" s="30">
        <f>_xlfn.XLOOKUP(A4549,Product!A$2:A$5901,Product!E$2:E$5901,"Not Found")</f>
        <v>3.16</v>
      </c>
      <c r="I4549" s="25" t="str">
        <f>A4549&amp;"_"&amp;E4549&amp;"_"&amp;F4549&amp;"_"&amp;G4549</f>
        <v>107034_Epicerie sucrée_Pâte à tartiner_Crème de fruits à coque</v>
      </c>
      <c r="J4549" s="30">
        <f>D4549*H4549</f>
        <v>47.400000000000006</v>
      </c>
      <c r="K4549" s="25">
        <f>IF(D4549&gt;0,1,0)</f>
        <v>1</v>
      </c>
      <c r="L4549" s="26">
        <f t="shared" si="71"/>
        <v>0</v>
      </c>
    </row>
    <row r="4550" spans="1:12" ht="19" hidden="1" x14ac:dyDescent="0.2">
      <c r="A4550" s="24">
        <v>107058</v>
      </c>
      <c r="B4550" s="24">
        <v>1</v>
      </c>
      <c r="C4550" s="24">
        <v>657</v>
      </c>
      <c r="D4550" s="24">
        <v>154</v>
      </c>
      <c r="E4550" s="25" t="str">
        <f>_xlfn.XLOOKUP(A4550,Product!A$2:A$5901,Product!B$2:B$5901,"Not Found")</f>
        <v>Epicerie sucrée</v>
      </c>
      <c r="F4550" s="25" t="str">
        <f>_xlfn.XLOOKUP(A4550,Product!A$2:A$5901,Product!C$2:C$5901,"Not Found")</f>
        <v>Aide à la pâtisserie</v>
      </c>
      <c r="G4550" s="25" t="str">
        <f>IF(_xlfn.XLOOKUP(A4550,Product!A$2:A$5901,Product!D$2:D$5901,"Not Found") = 0,"",_xlfn.XLOOKUP(A4550,Product!A$2:A$5901,Product!D$2:D$5901,"Not Found"))</f>
        <v>Levure et gélifiant</v>
      </c>
      <c r="H4550" s="30">
        <f>_xlfn.XLOOKUP(A4550,Product!A$2:A$5901,Product!E$2:E$5901,"Not Found")</f>
        <v>4.18</v>
      </c>
      <c r="I4550" s="25" t="str">
        <f>A4550&amp;"_"&amp;E4550&amp;"_"&amp;F4550&amp;"_"&amp;G4550</f>
        <v>107058_Epicerie sucrée_Aide à la pâtisserie_Levure et gélifiant</v>
      </c>
      <c r="J4550" s="30">
        <f>D4550*H4550</f>
        <v>643.71999999999991</v>
      </c>
      <c r="K4550" s="25">
        <f>IF(D4550&gt;0,1,0)</f>
        <v>1</v>
      </c>
      <c r="L4550" s="26">
        <f t="shared" si="71"/>
        <v>0</v>
      </c>
    </row>
    <row r="4551" spans="1:12" ht="19" hidden="1" x14ac:dyDescent="0.2">
      <c r="A4551" s="24">
        <v>107304</v>
      </c>
      <c r="B4551" s="24">
        <v>0</v>
      </c>
      <c r="C4551" s="24">
        <v>82</v>
      </c>
      <c r="D4551" s="24">
        <v>10</v>
      </c>
      <c r="E4551" s="25" t="str">
        <f>_xlfn.XLOOKUP(A4551,Product!A$2:A$5901,Product!B$2:B$5901,"Not Found")</f>
        <v>Epicerie sucrée</v>
      </c>
      <c r="F4551" s="25" t="str">
        <f>_xlfn.XLOOKUP(A4551,Product!A$2:A$5901,Product!C$2:C$5901,"Not Found")</f>
        <v>Compote et dessert</v>
      </c>
      <c r="G4551" s="25" t="str">
        <f>IF(_xlfn.XLOOKUP(A4551,Product!A$2:A$5901,Product!D$2:D$5901,"Not Found") = 0,"",_xlfn.XLOOKUP(A4551,Product!A$2:A$5901,Product!D$2:D$5901,"Not Found"))</f>
        <v>Compote et purée de fruit</v>
      </c>
      <c r="H4551" s="30">
        <f>_xlfn.XLOOKUP(A4551,Product!A$2:A$5901,Product!E$2:E$5901,"Not Found")</f>
        <v>3.23</v>
      </c>
      <c r="I4551" s="25" t="str">
        <f>A4551&amp;"_"&amp;E4551&amp;"_"&amp;F4551&amp;"_"&amp;G4551</f>
        <v>107304_Epicerie sucrée_Compote et dessert_Compote et purée de fruit</v>
      </c>
      <c r="J4551" s="30">
        <f>D4551*H4551</f>
        <v>32.299999999999997</v>
      </c>
      <c r="K4551" s="25">
        <f>IF(D4551&gt;0,1,0)</f>
        <v>1</v>
      </c>
      <c r="L4551" s="26">
        <f t="shared" si="71"/>
        <v>0</v>
      </c>
    </row>
    <row r="4552" spans="1:12" ht="19" hidden="1" x14ac:dyDescent="0.2">
      <c r="A4552" s="24">
        <v>107307</v>
      </c>
      <c r="B4552" s="24">
        <v>1</v>
      </c>
      <c r="C4552" s="24">
        <v>578</v>
      </c>
      <c r="D4552" s="24">
        <v>330</v>
      </c>
      <c r="E4552" s="25" t="str">
        <f>_xlfn.XLOOKUP(A4552,Product!A$2:A$5901,Product!B$2:B$5901,"Not Found")</f>
        <v>Epicerie sucrée</v>
      </c>
      <c r="F4552" s="25" t="str">
        <f>_xlfn.XLOOKUP(A4552,Product!A$2:A$5901,Product!C$2:C$5901,"Not Found")</f>
        <v>Compote et dessert</v>
      </c>
      <c r="G4552" s="25" t="str">
        <f>IF(_xlfn.XLOOKUP(A4552,Product!A$2:A$5901,Product!D$2:D$5901,"Not Found") = 0,"",_xlfn.XLOOKUP(A4552,Product!A$2:A$5901,Product!D$2:D$5901,"Not Found"))</f>
        <v>Compote et purée de fruit</v>
      </c>
      <c r="H4552" s="30">
        <f>_xlfn.XLOOKUP(A4552,Product!A$2:A$5901,Product!E$2:E$5901,"Not Found")</f>
        <v>3.44</v>
      </c>
      <c r="I4552" s="25" t="str">
        <f>A4552&amp;"_"&amp;E4552&amp;"_"&amp;F4552&amp;"_"&amp;G4552</f>
        <v>107307_Epicerie sucrée_Compote et dessert_Compote et purée de fruit</v>
      </c>
      <c r="J4552" s="30">
        <f>D4552*H4552</f>
        <v>1135.2</v>
      </c>
      <c r="K4552" s="25">
        <f>IF(D4552&gt;0,1,0)</f>
        <v>1</v>
      </c>
      <c r="L4552" s="26">
        <f t="shared" si="71"/>
        <v>0</v>
      </c>
    </row>
    <row r="4553" spans="1:12" ht="19" hidden="1" x14ac:dyDescent="0.2">
      <c r="A4553" s="24">
        <v>107310</v>
      </c>
      <c r="B4553" s="24">
        <v>0</v>
      </c>
      <c r="C4553" s="24">
        <v>192</v>
      </c>
      <c r="D4553" s="24">
        <v>123</v>
      </c>
      <c r="E4553" s="25" t="str">
        <f>_xlfn.XLOOKUP(A4553,Product!A$2:A$5901,Product!B$2:B$5901,"Not Found")</f>
        <v>Epicerie sucrée</v>
      </c>
      <c r="F4553" s="25" t="str">
        <f>_xlfn.XLOOKUP(A4553,Product!A$2:A$5901,Product!C$2:C$5901,"Not Found")</f>
        <v>Compote et dessert</v>
      </c>
      <c r="G4553" s="25" t="str">
        <f>IF(_xlfn.XLOOKUP(A4553,Product!A$2:A$5901,Product!D$2:D$5901,"Not Found") = 0,"",_xlfn.XLOOKUP(A4553,Product!A$2:A$5901,Product!D$2:D$5901,"Not Found"))</f>
        <v>Compote et purée de fruit</v>
      </c>
      <c r="H4553" s="30">
        <f>_xlfn.XLOOKUP(A4553,Product!A$2:A$5901,Product!E$2:E$5901,"Not Found")</f>
        <v>3.11</v>
      </c>
      <c r="I4553" s="25" t="str">
        <f>A4553&amp;"_"&amp;E4553&amp;"_"&amp;F4553&amp;"_"&amp;G4553</f>
        <v>107310_Epicerie sucrée_Compote et dessert_Compote et purée de fruit</v>
      </c>
      <c r="J4553" s="30">
        <f>D4553*H4553</f>
        <v>382.53</v>
      </c>
      <c r="K4553" s="25">
        <f>IF(D4553&gt;0,1,0)</f>
        <v>1</v>
      </c>
      <c r="L4553" s="26">
        <f t="shared" si="71"/>
        <v>0</v>
      </c>
    </row>
    <row r="4554" spans="1:12" ht="19" hidden="1" x14ac:dyDescent="0.2">
      <c r="A4554" s="24">
        <v>107316</v>
      </c>
      <c r="B4554" s="24">
        <v>1</v>
      </c>
      <c r="C4554" s="24">
        <v>864</v>
      </c>
      <c r="D4554" s="24">
        <v>314</v>
      </c>
      <c r="E4554" s="25" t="str">
        <f>_xlfn.XLOOKUP(A4554,Product!A$2:A$5901,Product!B$2:B$5901,"Not Found")</f>
        <v>Epicerie sucrée</v>
      </c>
      <c r="F4554" s="25" t="str">
        <f>_xlfn.XLOOKUP(A4554,Product!A$2:A$5901,Product!C$2:C$5901,"Not Found")</f>
        <v>Fruits secs</v>
      </c>
      <c r="G4554" s="25" t="str">
        <f>IF(_xlfn.XLOOKUP(A4554,Product!A$2:A$5901,Product!D$2:D$5901,"Not Found") = 0,"",_xlfn.XLOOKUP(A4554,Product!A$2:A$5901,Product!D$2:D$5901,"Not Found"))</f>
        <v>Fruit sec à coque</v>
      </c>
      <c r="H4554" s="30">
        <f>_xlfn.XLOOKUP(A4554,Product!A$2:A$5901,Product!E$2:E$5901,"Not Found")</f>
        <v>4.67</v>
      </c>
      <c r="I4554" s="25" t="str">
        <f>A4554&amp;"_"&amp;E4554&amp;"_"&amp;F4554&amp;"_"&amp;G4554</f>
        <v>107316_Epicerie sucrée_Fruits secs_Fruit sec à coque</v>
      </c>
      <c r="J4554" s="30">
        <f>D4554*H4554</f>
        <v>1466.3799999999999</v>
      </c>
      <c r="K4554" s="25">
        <f>IF(D4554&gt;0,1,0)</f>
        <v>1</v>
      </c>
      <c r="L4554" s="26">
        <f t="shared" si="71"/>
        <v>0</v>
      </c>
    </row>
    <row r="4555" spans="1:12" ht="19" hidden="1" x14ac:dyDescent="0.2">
      <c r="A4555" s="24">
        <v>107349</v>
      </c>
      <c r="B4555" s="24">
        <v>0</v>
      </c>
      <c r="C4555" s="24">
        <v>435</v>
      </c>
      <c r="D4555" s="24">
        <v>137</v>
      </c>
      <c r="E4555" s="25" t="str">
        <f>_xlfn.XLOOKUP(A4555,Product!A$2:A$5901,Product!B$2:B$5901,"Not Found")</f>
        <v>Epicerie sucrée</v>
      </c>
      <c r="F4555" s="25" t="str">
        <f>_xlfn.XLOOKUP(A4555,Product!A$2:A$5901,Product!C$2:C$5901,"Not Found")</f>
        <v>Compote et dessert</v>
      </c>
      <c r="G4555" s="25" t="str">
        <f>IF(_xlfn.XLOOKUP(A4555,Product!A$2:A$5901,Product!D$2:D$5901,"Not Found") = 0,"",_xlfn.XLOOKUP(A4555,Product!A$2:A$5901,Product!D$2:D$5901,"Not Found"))</f>
        <v>Compote et purée de fruit</v>
      </c>
      <c r="H4555" s="30">
        <f>_xlfn.XLOOKUP(A4555,Product!A$2:A$5901,Product!E$2:E$5901,"Not Found")</f>
        <v>2.1800000000000002</v>
      </c>
      <c r="I4555" s="25" t="str">
        <f>A4555&amp;"_"&amp;E4555&amp;"_"&amp;F4555&amp;"_"&amp;G4555</f>
        <v>107349_Epicerie sucrée_Compote et dessert_Compote et purée de fruit</v>
      </c>
      <c r="J4555" s="30">
        <f>D4555*H4555</f>
        <v>298.66000000000003</v>
      </c>
      <c r="K4555" s="25">
        <f>IF(D4555&gt;0,1,0)</f>
        <v>1</v>
      </c>
      <c r="L4555" s="26">
        <f t="shared" si="71"/>
        <v>0</v>
      </c>
    </row>
    <row r="4556" spans="1:12" ht="19" hidden="1" x14ac:dyDescent="0.2">
      <c r="A4556" s="24">
        <v>107358</v>
      </c>
      <c r="B4556" s="24">
        <v>1</v>
      </c>
      <c r="C4556" s="24">
        <v>260</v>
      </c>
      <c r="D4556" s="24">
        <v>27</v>
      </c>
      <c r="E4556" s="25" t="str">
        <f>_xlfn.XLOOKUP(A4556,Product!A$2:A$5901,Product!B$2:B$5901,"Not Found")</f>
        <v>Epicerie sucrée</v>
      </c>
      <c r="F4556" s="25" t="str">
        <f>_xlfn.XLOOKUP(A4556,Product!A$2:A$5901,Product!C$2:C$5901,"Not Found")</f>
        <v>Compote et dessert</v>
      </c>
      <c r="G4556" s="25" t="str">
        <f>IF(_xlfn.XLOOKUP(A4556,Product!A$2:A$5901,Product!D$2:D$5901,"Not Found") = 0,"",_xlfn.XLOOKUP(A4556,Product!A$2:A$5901,Product!D$2:D$5901,"Not Found"))</f>
        <v>Compote et purée de fruit</v>
      </c>
      <c r="H4556" s="30">
        <f>_xlfn.XLOOKUP(A4556,Product!A$2:A$5901,Product!E$2:E$5901,"Not Found")</f>
        <v>2.69</v>
      </c>
      <c r="I4556" s="25" t="str">
        <f>A4556&amp;"_"&amp;E4556&amp;"_"&amp;F4556&amp;"_"&amp;G4556</f>
        <v>107358_Epicerie sucrée_Compote et dessert_Compote et purée de fruit</v>
      </c>
      <c r="J4556" s="30">
        <f>D4556*H4556</f>
        <v>72.63</v>
      </c>
      <c r="K4556" s="25">
        <f>IF(D4556&gt;0,1,0)</f>
        <v>1</v>
      </c>
      <c r="L4556" s="26">
        <f t="shared" si="71"/>
        <v>0</v>
      </c>
    </row>
    <row r="4557" spans="1:12" ht="19" hidden="1" x14ac:dyDescent="0.2">
      <c r="A4557" s="24">
        <v>107388</v>
      </c>
      <c r="B4557" s="24">
        <v>0</v>
      </c>
      <c r="C4557" s="24">
        <v>438</v>
      </c>
      <c r="D4557" s="24">
        <v>72</v>
      </c>
      <c r="E4557" s="25" t="str">
        <f>_xlfn.XLOOKUP(A4557,Product!A$2:A$5901,Product!B$2:B$5901,"Not Found")</f>
        <v>Epicerie sucrée</v>
      </c>
      <c r="F4557" s="25" t="str">
        <f>_xlfn.XLOOKUP(A4557,Product!A$2:A$5901,Product!C$2:C$5901,"Not Found")</f>
        <v>Purée de fruits secs</v>
      </c>
      <c r="G4557" s="25" t="str">
        <f>IF(_xlfn.XLOOKUP(A4557,Product!A$2:A$5901,Product!D$2:D$5901,"Not Found") = 0,"",_xlfn.XLOOKUP(A4557,Product!A$2:A$5901,Product!D$2:D$5901,"Not Found"))</f>
        <v>Purée d'amande</v>
      </c>
      <c r="H4557" s="30">
        <f>_xlfn.XLOOKUP(A4557,Product!A$2:A$5901,Product!E$2:E$5901,"Not Found")</f>
        <v>5.07</v>
      </c>
      <c r="I4557" s="25" t="str">
        <f>A4557&amp;"_"&amp;E4557&amp;"_"&amp;F4557&amp;"_"&amp;G4557</f>
        <v>107388_Epicerie sucrée_Purée de fruits secs_Purée d'amande</v>
      </c>
      <c r="J4557" s="30">
        <f>D4557*H4557</f>
        <v>365.04</v>
      </c>
      <c r="K4557" s="25">
        <f>IF(D4557&gt;0,1,0)</f>
        <v>1</v>
      </c>
      <c r="L4557" s="26">
        <f t="shared" si="71"/>
        <v>0</v>
      </c>
    </row>
    <row r="4558" spans="1:12" ht="19" hidden="1" x14ac:dyDescent="0.2">
      <c r="A4558" s="24">
        <v>107400</v>
      </c>
      <c r="B4558" s="24">
        <v>0</v>
      </c>
      <c r="C4558" s="24">
        <v>258</v>
      </c>
      <c r="D4558" s="24">
        <v>135</v>
      </c>
      <c r="E4558" s="25" t="str">
        <f>_xlfn.XLOOKUP(A4558,Product!A$2:A$5901,Product!B$2:B$5901,"Not Found")</f>
        <v>Epicerie sucrée</v>
      </c>
      <c r="F4558" s="25" t="str">
        <f>_xlfn.XLOOKUP(A4558,Product!A$2:A$5901,Product!C$2:C$5901,"Not Found")</f>
        <v>Purée de fruits secs</v>
      </c>
      <c r="G4558" s="25" t="str">
        <f>IF(_xlfn.XLOOKUP(A4558,Product!A$2:A$5901,Product!D$2:D$5901,"Not Found") = 0,"",_xlfn.XLOOKUP(A4558,Product!A$2:A$5901,Product!D$2:D$5901,"Not Found"))</f>
        <v>Purée d'amande</v>
      </c>
      <c r="H4558" s="30">
        <f>_xlfn.XLOOKUP(A4558,Product!A$2:A$5901,Product!E$2:E$5901,"Not Found")</f>
        <v>4.6500000000000004</v>
      </c>
      <c r="I4558" s="25" t="str">
        <f>A4558&amp;"_"&amp;E4558&amp;"_"&amp;F4558&amp;"_"&amp;G4558</f>
        <v>107400_Epicerie sucrée_Purée de fruits secs_Purée d'amande</v>
      </c>
      <c r="J4558" s="30">
        <f>D4558*H4558</f>
        <v>627.75</v>
      </c>
      <c r="K4558" s="25">
        <f>IF(D4558&gt;0,1,0)</f>
        <v>1</v>
      </c>
      <c r="L4558" s="26">
        <f t="shared" si="71"/>
        <v>0</v>
      </c>
    </row>
    <row r="4559" spans="1:12" ht="19" hidden="1" x14ac:dyDescent="0.2">
      <c r="A4559" s="24">
        <v>107406</v>
      </c>
      <c r="B4559" s="24">
        <v>1</v>
      </c>
      <c r="C4559" s="24">
        <v>429</v>
      </c>
      <c r="D4559" s="24">
        <v>415</v>
      </c>
      <c r="E4559" s="25" t="str">
        <f>_xlfn.XLOOKUP(A4559,Product!A$2:A$5901,Product!B$2:B$5901,"Not Found")</f>
        <v>Epicerie sucrée</v>
      </c>
      <c r="F4559" s="25" t="str">
        <f>_xlfn.XLOOKUP(A4559,Product!A$2:A$5901,Product!C$2:C$5901,"Not Found")</f>
        <v>Purée de fruits secs</v>
      </c>
      <c r="G4559" s="25" t="str">
        <f>IF(_xlfn.XLOOKUP(A4559,Product!A$2:A$5901,Product!D$2:D$5901,"Not Found") = 0,"",_xlfn.XLOOKUP(A4559,Product!A$2:A$5901,Product!D$2:D$5901,"Not Found"))</f>
        <v>Purée d'amande</v>
      </c>
      <c r="H4559" s="30">
        <f>_xlfn.XLOOKUP(A4559,Product!A$2:A$5901,Product!E$2:E$5901,"Not Found")</f>
        <v>5.49</v>
      </c>
      <c r="I4559" s="25" t="str">
        <f>A4559&amp;"_"&amp;E4559&amp;"_"&amp;F4559&amp;"_"&amp;G4559</f>
        <v>107406_Epicerie sucrée_Purée de fruits secs_Purée d'amande</v>
      </c>
      <c r="J4559" s="30">
        <f>D4559*H4559</f>
        <v>2278.35</v>
      </c>
      <c r="K4559" s="25">
        <f>IF(D4559&gt;0,1,0)</f>
        <v>1</v>
      </c>
      <c r="L4559" s="26">
        <f t="shared" si="71"/>
        <v>0</v>
      </c>
    </row>
    <row r="4560" spans="1:12" ht="19" hidden="1" x14ac:dyDescent="0.2">
      <c r="A4560" s="24">
        <v>107631</v>
      </c>
      <c r="B4560" s="24">
        <v>0</v>
      </c>
      <c r="C4560" s="24">
        <v>977</v>
      </c>
      <c r="D4560" s="24">
        <v>241</v>
      </c>
      <c r="E4560" s="25" t="str">
        <f>_xlfn.XLOOKUP(A4560,Product!A$2:A$5901,Product!B$2:B$5901,"Not Found")</f>
        <v>Epicerie sucrée</v>
      </c>
      <c r="F4560" s="25" t="str">
        <f>_xlfn.XLOOKUP(A4560,Product!A$2:A$5901,Product!C$2:C$5901,"Not Found")</f>
        <v>Purée de fruits secs</v>
      </c>
      <c r="G4560" s="25" t="str">
        <f>IF(_xlfn.XLOOKUP(A4560,Product!A$2:A$5901,Product!D$2:D$5901,"Not Found") = 0,"",_xlfn.XLOOKUP(A4560,Product!A$2:A$5901,Product!D$2:D$5901,"Not Found"))</f>
        <v>Purée de noisette</v>
      </c>
      <c r="H4560" s="30">
        <f>_xlfn.XLOOKUP(A4560,Product!A$2:A$5901,Product!E$2:E$5901,"Not Found")</f>
        <v>4.8600000000000003</v>
      </c>
      <c r="I4560" s="25" t="str">
        <f>A4560&amp;"_"&amp;E4560&amp;"_"&amp;F4560&amp;"_"&amp;G4560</f>
        <v>107631_Epicerie sucrée_Purée de fruits secs_Purée de noisette</v>
      </c>
      <c r="J4560" s="30">
        <f>D4560*H4560</f>
        <v>1171.26</v>
      </c>
      <c r="K4560" s="25">
        <f>IF(D4560&gt;0,1,0)</f>
        <v>1</v>
      </c>
      <c r="L4560" s="26">
        <f t="shared" si="71"/>
        <v>0</v>
      </c>
    </row>
    <row r="4561" spans="1:12" ht="19" hidden="1" x14ac:dyDescent="0.2">
      <c r="A4561" s="24">
        <v>107652</v>
      </c>
      <c r="B4561" s="24">
        <v>1</v>
      </c>
      <c r="C4561" s="24">
        <v>230</v>
      </c>
      <c r="D4561" s="24">
        <v>9</v>
      </c>
      <c r="E4561" s="25" t="str">
        <f>_xlfn.XLOOKUP(A4561,Product!A$2:A$5901,Product!B$2:B$5901,"Not Found")</f>
        <v>Epicerie sucrée</v>
      </c>
      <c r="F4561" s="25" t="str">
        <f>_xlfn.XLOOKUP(A4561,Product!A$2:A$5901,Product!C$2:C$5901,"Not Found")</f>
        <v>Céréales petit déjeuner</v>
      </c>
      <c r="G4561" s="25" t="str">
        <f>IF(_xlfn.XLOOKUP(A4561,Product!A$2:A$5901,Product!D$2:D$5901,"Not Found") = 0,"",_xlfn.XLOOKUP(A4561,Product!A$2:A$5901,Product!D$2:D$5901,"Not Found"))</f>
        <v>Céréale enfant petit déjeuner</v>
      </c>
      <c r="H4561" s="30">
        <f>_xlfn.XLOOKUP(A4561,Product!A$2:A$5901,Product!E$2:E$5901,"Not Found")</f>
        <v>2.86</v>
      </c>
      <c r="I4561" s="25" t="str">
        <f>A4561&amp;"_"&amp;E4561&amp;"_"&amp;F4561&amp;"_"&amp;G4561</f>
        <v>107652_Epicerie sucrée_Céréales petit déjeuner_Céréale enfant petit déjeuner</v>
      </c>
      <c r="J4561" s="30">
        <f>D4561*H4561</f>
        <v>25.74</v>
      </c>
      <c r="K4561" s="25">
        <f>IF(D4561&gt;0,1,0)</f>
        <v>1</v>
      </c>
      <c r="L4561" s="26">
        <f t="shared" si="71"/>
        <v>0</v>
      </c>
    </row>
    <row r="4562" spans="1:12" ht="19" hidden="1" x14ac:dyDescent="0.2">
      <c r="A4562" s="24">
        <v>107673</v>
      </c>
      <c r="B4562" s="24">
        <v>1</v>
      </c>
      <c r="C4562" s="24">
        <v>772</v>
      </c>
      <c r="D4562" s="24">
        <v>674</v>
      </c>
      <c r="E4562" s="25" t="str">
        <f>_xlfn.XLOOKUP(A4562,Product!A$2:A$5901,Product!B$2:B$5901,"Not Found")</f>
        <v>Epicerie sucrée</v>
      </c>
      <c r="F4562" s="25" t="str">
        <f>_xlfn.XLOOKUP(A4562,Product!A$2:A$5901,Product!C$2:C$5901,"Not Found")</f>
        <v>Céréales petit déjeuner</v>
      </c>
      <c r="G4562" s="25" t="str">
        <f>IF(_xlfn.XLOOKUP(A4562,Product!A$2:A$5901,Product!D$2:D$5901,"Not Found") = 0,"",_xlfn.XLOOKUP(A4562,Product!A$2:A$5901,Product!D$2:D$5901,"Not Found"))</f>
        <v>Céréale enfant petit déjeuner</v>
      </c>
      <c r="H4562" s="30">
        <f>_xlfn.XLOOKUP(A4562,Product!A$2:A$5901,Product!E$2:E$5901,"Not Found")</f>
        <v>2.4700000000000002</v>
      </c>
      <c r="I4562" s="25" t="str">
        <f>A4562&amp;"_"&amp;E4562&amp;"_"&amp;F4562&amp;"_"&amp;G4562</f>
        <v>107673_Epicerie sucrée_Céréales petit déjeuner_Céréale enfant petit déjeuner</v>
      </c>
      <c r="J4562" s="30">
        <f>D4562*H4562</f>
        <v>1664.7800000000002</v>
      </c>
      <c r="K4562" s="25">
        <f>IF(D4562&gt;0,1,0)</f>
        <v>1</v>
      </c>
      <c r="L4562" s="26">
        <f t="shared" si="71"/>
        <v>0</v>
      </c>
    </row>
    <row r="4563" spans="1:12" ht="19" hidden="1" x14ac:dyDescent="0.2">
      <c r="A4563" s="24">
        <v>107898</v>
      </c>
      <c r="B4563" s="24">
        <v>0</v>
      </c>
      <c r="C4563" s="24">
        <v>22</v>
      </c>
      <c r="D4563" s="24">
        <v>3</v>
      </c>
      <c r="E4563" s="25" t="str">
        <f>_xlfn.XLOOKUP(A4563,Product!A$2:A$5901,Product!B$2:B$5901,"Not Found")</f>
        <v>Epicerie sucrée</v>
      </c>
      <c r="F4563" s="25" t="str">
        <f>_xlfn.XLOOKUP(A4563,Product!A$2:A$5901,Product!C$2:C$5901,"Not Found")</f>
        <v>Chocolat bio</v>
      </c>
      <c r="G4563" s="25" t="str">
        <f>IF(_xlfn.XLOOKUP(A4563,Product!A$2:A$5901,Product!D$2:D$5901,"Not Found") = 0,"",_xlfn.XLOOKUP(A4563,Product!A$2:A$5901,Product!D$2:D$5901,"Not Found"))</f>
        <v>Chocolat cru</v>
      </c>
      <c r="H4563" s="30">
        <f>_xlfn.XLOOKUP(A4563,Product!A$2:A$5901,Product!E$2:E$5901,"Not Found")</f>
        <v>2.48</v>
      </c>
      <c r="I4563" s="25" t="str">
        <f>A4563&amp;"_"&amp;E4563&amp;"_"&amp;F4563&amp;"_"&amp;G4563</f>
        <v>107898_Epicerie sucrée_Chocolat bio_Chocolat cru</v>
      </c>
      <c r="J4563" s="30">
        <f>D4563*H4563</f>
        <v>7.4399999999999995</v>
      </c>
      <c r="K4563" s="25">
        <f>IF(D4563&gt;0,1,0)</f>
        <v>1</v>
      </c>
      <c r="L4563" s="26">
        <f t="shared" si="71"/>
        <v>0</v>
      </c>
    </row>
    <row r="4564" spans="1:12" ht="19" hidden="1" x14ac:dyDescent="0.2">
      <c r="A4564" s="24">
        <v>107899</v>
      </c>
      <c r="B4564" s="24">
        <v>1</v>
      </c>
      <c r="C4564" s="24">
        <v>848</v>
      </c>
      <c r="D4564" s="24">
        <v>610</v>
      </c>
      <c r="E4564" s="25" t="str">
        <f>_xlfn.XLOOKUP(A4564,Product!A$2:A$5901,Product!B$2:B$5901,"Not Found")</f>
        <v>Epicerie sucrée</v>
      </c>
      <c r="F4564" s="25" t="str">
        <f>_xlfn.XLOOKUP(A4564,Product!A$2:A$5901,Product!C$2:C$5901,"Not Found")</f>
        <v>Chocolat bio</v>
      </c>
      <c r="G4564" s="25" t="str">
        <f>IF(_xlfn.XLOOKUP(A4564,Product!A$2:A$5901,Product!D$2:D$5901,"Not Found") = 0,"",_xlfn.XLOOKUP(A4564,Product!A$2:A$5901,Product!D$2:D$5901,"Not Found"))</f>
        <v>Chocolat cru</v>
      </c>
      <c r="H4564" s="30">
        <f>_xlfn.XLOOKUP(A4564,Product!A$2:A$5901,Product!E$2:E$5901,"Not Found")</f>
        <v>2.48</v>
      </c>
      <c r="I4564" s="25" t="str">
        <f>A4564&amp;"_"&amp;E4564&amp;"_"&amp;F4564&amp;"_"&amp;G4564</f>
        <v>107899_Epicerie sucrée_Chocolat bio_Chocolat cru</v>
      </c>
      <c r="J4564" s="30">
        <f>D4564*H4564</f>
        <v>1512.8</v>
      </c>
      <c r="K4564" s="25">
        <f>IF(D4564&gt;0,1,0)</f>
        <v>1</v>
      </c>
      <c r="L4564" s="26">
        <f t="shared" si="71"/>
        <v>0</v>
      </c>
    </row>
    <row r="4565" spans="1:12" ht="19" hidden="1" x14ac:dyDescent="0.2">
      <c r="A4565" s="24">
        <v>107902</v>
      </c>
      <c r="B4565" s="24">
        <v>1</v>
      </c>
      <c r="C4565" s="24">
        <v>941</v>
      </c>
      <c r="D4565" s="24">
        <v>774</v>
      </c>
      <c r="E4565" s="25" t="str">
        <f>_xlfn.XLOOKUP(A4565,Product!A$2:A$5901,Product!B$2:B$5901,"Not Found")</f>
        <v>Epicerie sucrée</v>
      </c>
      <c r="F4565" s="25" t="str">
        <f>_xlfn.XLOOKUP(A4565,Product!A$2:A$5901,Product!C$2:C$5901,"Not Found")</f>
        <v>Céréales petit déjeuner</v>
      </c>
      <c r="G4565" s="25" t="str">
        <f>IF(_xlfn.XLOOKUP(A4565,Product!A$2:A$5901,Product!D$2:D$5901,"Not Found") = 0,"",_xlfn.XLOOKUP(A4565,Product!A$2:A$5901,Product!D$2:D$5901,"Not Found"))</f>
        <v>Céréale enfant petit déjeuner</v>
      </c>
      <c r="H4565" s="30">
        <f>_xlfn.XLOOKUP(A4565,Product!A$2:A$5901,Product!E$2:E$5901,"Not Found")</f>
        <v>1.66</v>
      </c>
      <c r="I4565" s="25" t="str">
        <f>A4565&amp;"_"&amp;E4565&amp;"_"&amp;F4565&amp;"_"&amp;G4565</f>
        <v>107902_Epicerie sucrée_Céréales petit déjeuner_Céréale enfant petit déjeuner</v>
      </c>
      <c r="J4565" s="30">
        <f>D4565*H4565</f>
        <v>1284.8399999999999</v>
      </c>
      <c r="K4565" s="25">
        <f>IF(D4565&gt;0,1,0)</f>
        <v>1</v>
      </c>
      <c r="L4565" s="26">
        <f t="shared" si="71"/>
        <v>0</v>
      </c>
    </row>
    <row r="4566" spans="1:12" ht="19" hidden="1" x14ac:dyDescent="0.2">
      <c r="A4566" s="24">
        <v>108039</v>
      </c>
      <c r="B4566" s="24">
        <v>1</v>
      </c>
      <c r="C4566" s="24">
        <v>499</v>
      </c>
      <c r="D4566" s="24">
        <v>155</v>
      </c>
      <c r="E4566" s="25" t="str">
        <f>_xlfn.XLOOKUP(A4566,Product!A$2:A$5901,Product!B$2:B$5901,"Not Found")</f>
        <v>Epicerie sucrée</v>
      </c>
      <c r="F4566" s="25" t="str">
        <f>_xlfn.XLOOKUP(A4566,Product!A$2:A$5901,Product!C$2:C$5901,"Not Found")</f>
        <v>Aide à la pâtisserie</v>
      </c>
      <c r="G4566" s="25" t="str">
        <f>IF(_xlfn.XLOOKUP(A4566,Product!A$2:A$5901,Product!D$2:D$5901,"Not Found") = 0,"",_xlfn.XLOOKUP(A4566,Product!A$2:A$5901,Product!D$2:D$5901,"Not Found"))</f>
        <v>Levure et gélifiant</v>
      </c>
      <c r="H4566" s="30">
        <f>_xlfn.XLOOKUP(A4566,Product!A$2:A$5901,Product!E$2:E$5901,"Not Found")</f>
        <v>1.74</v>
      </c>
      <c r="I4566" s="25" t="str">
        <f>A4566&amp;"_"&amp;E4566&amp;"_"&amp;F4566&amp;"_"&amp;G4566</f>
        <v>108039_Epicerie sucrée_Aide à la pâtisserie_Levure et gélifiant</v>
      </c>
      <c r="J4566" s="30">
        <f>D4566*H4566</f>
        <v>269.7</v>
      </c>
      <c r="K4566" s="25">
        <f>IF(D4566&gt;0,1,0)</f>
        <v>1</v>
      </c>
      <c r="L4566" s="26">
        <f t="shared" si="71"/>
        <v>0</v>
      </c>
    </row>
    <row r="4567" spans="1:12" ht="19" hidden="1" x14ac:dyDescent="0.2">
      <c r="A4567" s="24">
        <v>108047</v>
      </c>
      <c r="B4567" s="24">
        <v>1</v>
      </c>
      <c r="C4567" s="24">
        <v>489</v>
      </c>
      <c r="D4567" s="24">
        <v>109</v>
      </c>
      <c r="E4567" s="25" t="str">
        <f>_xlfn.XLOOKUP(A4567,Product!A$2:A$5901,Product!B$2:B$5901,"Not Found")</f>
        <v>Epicerie sucrée</v>
      </c>
      <c r="F4567" s="25" t="str">
        <f>_xlfn.XLOOKUP(A4567,Product!A$2:A$5901,Product!C$2:C$5901,"Not Found")</f>
        <v>Céréales petit déjeuner</v>
      </c>
      <c r="G4567" s="25" t="str">
        <f>IF(_xlfn.XLOOKUP(A4567,Product!A$2:A$5901,Product!D$2:D$5901,"Not Found") = 0,"",_xlfn.XLOOKUP(A4567,Product!A$2:A$5901,Product!D$2:D$5901,"Not Found"))</f>
        <v>Muesli aux fruits</v>
      </c>
      <c r="H4567" s="30">
        <f>_xlfn.XLOOKUP(A4567,Product!A$2:A$5901,Product!E$2:E$5901,"Not Found")</f>
        <v>31.83</v>
      </c>
      <c r="I4567" s="25" t="str">
        <f>A4567&amp;"_"&amp;E4567&amp;"_"&amp;F4567&amp;"_"&amp;G4567</f>
        <v>108047_Epicerie sucrée_Céréales petit déjeuner_Muesli aux fruits</v>
      </c>
      <c r="J4567" s="30">
        <f>D4567*H4567</f>
        <v>3469.47</v>
      </c>
      <c r="K4567" s="25">
        <f>IF(D4567&gt;0,1,0)</f>
        <v>1</v>
      </c>
      <c r="L4567" s="26">
        <f t="shared" si="71"/>
        <v>0</v>
      </c>
    </row>
    <row r="4568" spans="1:12" ht="19" hidden="1" x14ac:dyDescent="0.2">
      <c r="A4568" s="24">
        <v>108141</v>
      </c>
      <c r="B4568" s="24">
        <v>1</v>
      </c>
      <c r="C4568" s="24">
        <v>785</v>
      </c>
      <c r="D4568" s="24">
        <v>78</v>
      </c>
      <c r="E4568" s="25" t="str">
        <f>_xlfn.XLOOKUP(A4568,Product!A$2:A$5901,Product!B$2:B$5901,"Not Found")</f>
        <v>Epicerie sucrée</v>
      </c>
      <c r="F4568" s="25" t="str">
        <f>_xlfn.XLOOKUP(A4568,Product!A$2:A$5901,Product!C$2:C$5901,"Not Found")</f>
        <v>Miel et confiture</v>
      </c>
      <c r="G4568" s="25" t="str">
        <f>IF(_xlfn.XLOOKUP(A4568,Product!A$2:A$5901,Product!D$2:D$5901,"Not Found") = 0,"",_xlfn.XLOOKUP(A4568,Product!A$2:A$5901,Product!D$2:D$5901,"Not Found"))</f>
        <v>Confiture</v>
      </c>
      <c r="H4568" s="30">
        <f>_xlfn.XLOOKUP(A4568,Product!A$2:A$5901,Product!E$2:E$5901,"Not Found")</f>
        <v>2.38</v>
      </c>
      <c r="I4568" s="25" t="str">
        <f>A4568&amp;"_"&amp;E4568&amp;"_"&amp;F4568&amp;"_"&amp;G4568</f>
        <v>108141_Epicerie sucrée_Miel et confiture_Confiture</v>
      </c>
      <c r="J4568" s="30">
        <f>D4568*H4568</f>
        <v>185.64</v>
      </c>
      <c r="K4568" s="25">
        <f>IF(D4568&gt;0,1,0)</f>
        <v>1</v>
      </c>
      <c r="L4568" s="26">
        <f t="shared" si="71"/>
        <v>0</v>
      </c>
    </row>
    <row r="4569" spans="1:12" ht="19" hidden="1" x14ac:dyDescent="0.2">
      <c r="A4569" s="24">
        <v>108380</v>
      </c>
      <c r="B4569" s="24">
        <v>1</v>
      </c>
      <c r="C4569" s="24">
        <v>787</v>
      </c>
      <c r="D4569" s="24">
        <v>173</v>
      </c>
      <c r="E4569" s="25" t="str">
        <f>_xlfn.XLOOKUP(A4569,Product!A$2:A$5901,Product!B$2:B$5901,"Not Found")</f>
        <v>Epicerie sucrée</v>
      </c>
      <c r="F4569" s="25" t="str">
        <f>_xlfn.XLOOKUP(A4569,Product!A$2:A$5901,Product!C$2:C$5901,"Not Found")</f>
        <v>Purée de fruits secs</v>
      </c>
      <c r="G4569" s="25" t="str">
        <f>IF(_xlfn.XLOOKUP(A4569,Product!A$2:A$5901,Product!D$2:D$5901,"Not Found") = 0,"",_xlfn.XLOOKUP(A4569,Product!A$2:A$5901,Product!D$2:D$5901,"Not Found"))</f>
        <v>Purée de noisette</v>
      </c>
      <c r="H4569" s="30">
        <f>_xlfn.XLOOKUP(A4569,Product!A$2:A$5901,Product!E$2:E$5901,"Not Found")</f>
        <v>8.76</v>
      </c>
      <c r="I4569" s="25" t="str">
        <f>A4569&amp;"_"&amp;E4569&amp;"_"&amp;F4569&amp;"_"&amp;G4569</f>
        <v>108380_Epicerie sucrée_Purée de fruits secs_Purée de noisette</v>
      </c>
      <c r="J4569" s="30">
        <f>D4569*H4569</f>
        <v>1515.48</v>
      </c>
      <c r="K4569" s="25">
        <f>IF(D4569&gt;0,1,0)</f>
        <v>1</v>
      </c>
      <c r="L4569" s="26">
        <f t="shared" si="71"/>
        <v>0</v>
      </c>
    </row>
    <row r="4570" spans="1:12" ht="19" hidden="1" x14ac:dyDescent="0.2">
      <c r="A4570" s="24">
        <v>108394</v>
      </c>
      <c r="B4570" s="24">
        <v>1</v>
      </c>
      <c r="C4570" s="24">
        <v>484</v>
      </c>
      <c r="D4570" s="24">
        <v>194</v>
      </c>
      <c r="E4570" s="25" t="str">
        <f>_xlfn.XLOOKUP(A4570,Product!A$2:A$5901,Product!B$2:B$5901,"Not Found")</f>
        <v>Epicerie sucrée</v>
      </c>
      <c r="F4570" s="25" t="str">
        <f>_xlfn.XLOOKUP(A4570,Product!A$2:A$5901,Product!C$2:C$5901,"Not Found")</f>
        <v>Pâte à tartiner</v>
      </c>
      <c r="G4570" s="25" t="str">
        <f>IF(_xlfn.XLOOKUP(A4570,Product!A$2:A$5901,Product!D$2:D$5901,"Not Found") = 0,"",_xlfn.XLOOKUP(A4570,Product!A$2:A$5901,Product!D$2:D$5901,"Not Found"))</f>
        <v>Pâte à tartiner chocolat lait</v>
      </c>
      <c r="H4570" s="30">
        <f>_xlfn.XLOOKUP(A4570,Product!A$2:A$5901,Product!E$2:E$5901,"Not Found")</f>
        <v>3.77</v>
      </c>
      <c r="I4570" s="25" t="str">
        <f>A4570&amp;"_"&amp;E4570&amp;"_"&amp;F4570&amp;"_"&amp;G4570</f>
        <v>108394_Epicerie sucrée_Pâte à tartiner_Pâte à tartiner chocolat lait</v>
      </c>
      <c r="J4570" s="30">
        <f>D4570*H4570</f>
        <v>731.38</v>
      </c>
      <c r="K4570" s="25">
        <f>IF(D4570&gt;0,1,0)</f>
        <v>1</v>
      </c>
      <c r="L4570" s="26">
        <f t="shared" si="71"/>
        <v>0</v>
      </c>
    </row>
    <row r="4571" spans="1:12" ht="38" hidden="1" x14ac:dyDescent="0.2">
      <c r="A4571" s="24">
        <v>108485</v>
      </c>
      <c r="B4571" s="24">
        <v>1</v>
      </c>
      <c r="C4571" s="24">
        <v>545</v>
      </c>
      <c r="D4571" s="24">
        <v>5</v>
      </c>
      <c r="E4571" s="25" t="str">
        <f>_xlfn.XLOOKUP(A4571,Product!A$2:A$5901,Product!B$2:B$5901,"Not Found")</f>
        <v>Epicerie sucrée</v>
      </c>
      <c r="F4571" s="25" t="str">
        <f>_xlfn.XLOOKUP(A4571,Product!A$2:A$5901,Product!C$2:C$5901,"Not Found")</f>
        <v>Barre de céréales, pâte d'amande</v>
      </c>
      <c r="G4571" s="25" t="str">
        <f>IF(_xlfn.XLOOKUP(A4571,Product!A$2:A$5901,Product!D$2:D$5901,"Not Found") = 0,"",_xlfn.XLOOKUP(A4571,Product!A$2:A$5901,Product!D$2:D$5901,"Not Found"))</f>
        <v>Pâte d'amande, de fruit</v>
      </c>
      <c r="H4571" s="30">
        <f>_xlfn.XLOOKUP(A4571,Product!A$2:A$5901,Product!E$2:E$5901,"Not Found")</f>
        <v>2.85</v>
      </c>
      <c r="I4571" s="25" t="str">
        <f>A4571&amp;"_"&amp;E4571&amp;"_"&amp;F4571&amp;"_"&amp;G4571</f>
        <v>108485_Epicerie sucrée_Barre de céréales, pâte d'amande_Pâte d'amande, de fruit</v>
      </c>
      <c r="J4571" s="30">
        <f>D4571*H4571</f>
        <v>14.25</v>
      </c>
      <c r="K4571" s="25">
        <f>IF(D4571&gt;0,1,0)</f>
        <v>1</v>
      </c>
      <c r="L4571" s="26">
        <f t="shared" si="71"/>
        <v>0</v>
      </c>
    </row>
    <row r="4572" spans="1:12" ht="19" hidden="1" x14ac:dyDescent="0.2">
      <c r="A4572" s="24">
        <v>108749</v>
      </c>
      <c r="B4572" s="24">
        <v>1</v>
      </c>
      <c r="C4572" s="24">
        <v>353</v>
      </c>
      <c r="D4572" s="24">
        <v>145</v>
      </c>
      <c r="E4572" s="25" t="str">
        <f>_xlfn.XLOOKUP(A4572,Product!A$2:A$5901,Product!B$2:B$5901,"Not Found")</f>
        <v>Epicerie sucrée</v>
      </c>
      <c r="F4572" s="25" t="str">
        <f>_xlfn.XLOOKUP(A4572,Product!A$2:A$5901,Product!C$2:C$5901,"Not Found")</f>
        <v>Chocolat bio</v>
      </c>
      <c r="G4572" s="25" t="str">
        <f>IF(_xlfn.XLOOKUP(A4572,Product!A$2:A$5901,Product!D$2:D$5901,"Not Found") = 0,"",_xlfn.XLOOKUP(A4572,Product!A$2:A$5901,Product!D$2:D$5901,"Not Found"))</f>
        <v>Truffe et bouchée chocolat</v>
      </c>
      <c r="H4572" s="30">
        <f>_xlfn.XLOOKUP(A4572,Product!A$2:A$5901,Product!E$2:E$5901,"Not Found")</f>
        <v>2.65</v>
      </c>
      <c r="I4572" s="25" t="str">
        <f>A4572&amp;"_"&amp;E4572&amp;"_"&amp;F4572&amp;"_"&amp;G4572</f>
        <v>108749_Epicerie sucrée_Chocolat bio_Truffe et bouchée chocolat</v>
      </c>
      <c r="J4572" s="30">
        <f>D4572*H4572</f>
        <v>384.25</v>
      </c>
      <c r="K4572" s="25">
        <f>IF(D4572&gt;0,1,0)</f>
        <v>1</v>
      </c>
      <c r="L4572" s="26">
        <f t="shared" si="71"/>
        <v>0</v>
      </c>
    </row>
    <row r="4573" spans="1:12" ht="19" hidden="1" x14ac:dyDescent="0.2">
      <c r="A4573" s="24">
        <v>108881</v>
      </c>
      <c r="B4573" s="24">
        <v>1</v>
      </c>
      <c r="C4573" s="24">
        <v>504</v>
      </c>
      <c r="D4573" s="24">
        <v>290</v>
      </c>
      <c r="E4573" s="25" t="str">
        <f>_xlfn.XLOOKUP(A4573,Product!A$2:A$5901,Product!B$2:B$5901,"Not Found")</f>
        <v>Epicerie sucrée</v>
      </c>
      <c r="F4573" s="25" t="str">
        <f>_xlfn.XLOOKUP(A4573,Product!A$2:A$5901,Product!C$2:C$5901,"Not Found")</f>
        <v>Fruits secs</v>
      </c>
      <c r="G4573" s="25" t="str">
        <f>IF(_xlfn.XLOOKUP(A4573,Product!A$2:A$5901,Product!D$2:D$5901,"Not Found") = 0,"",_xlfn.XLOOKUP(A4573,Product!A$2:A$5901,Product!D$2:D$5901,"Not Found"))</f>
        <v>Fruit séché</v>
      </c>
      <c r="H4573" s="30">
        <f>_xlfn.XLOOKUP(A4573,Product!A$2:A$5901,Product!E$2:E$5901,"Not Found")</f>
        <v>3.47</v>
      </c>
      <c r="I4573" s="25" t="str">
        <f>A4573&amp;"_"&amp;E4573&amp;"_"&amp;F4573&amp;"_"&amp;G4573</f>
        <v>108881_Epicerie sucrée_Fruits secs_Fruit séché</v>
      </c>
      <c r="J4573" s="30">
        <f>D4573*H4573</f>
        <v>1006.3000000000001</v>
      </c>
      <c r="K4573" s="25">
        <f>IF(D4573&gt;0,1,0)</f>
        <v>1</v>
      </c>
      <c r="L4573" s="26">
        <f t="shared" si="71"/>
        <v>0</v>
      </c>
    </row>
    <row r="4574" spans="1:12" ht="19" hidden="1" x14ac:dyDescent="0.2">
      <c r="A4574" s="24">
        <v>108920</v>
      </c>
      <c r="B4574" s="24">
        <v>1</v>
      </c>
      <c r="C4574" s="24">
        <v>577</v>
      </c>
      <c r="D4574" s="24">
        <v>20</v>
      </c>
      <c r="E4574" s="25" t="str">
        <f>_xlfn.XLOOKUP(A4574,Product!A$2:A$5901,Product!B$2:B$5901,"Not Found")</f>
        <v>Epicerie sucrée</v>
      </c>
      <c r="F4574" s="25" t="str">
        <f>_xlfn.XLOOKUP(A4574,Product!A$2:A$5901,Product!C$2:C$5901,"Not Found")</f>
        <v>Purée de fruits secs</v>
      </c>
      <c r="G4574" s="25" t="str">
        <f>IF(_xlfn.XLOOKUP(A4574,Product!A$2:A$5901,Product!D$2:D$5901,"Not Found") = 0,"",_xlfn.XLOOKUP(A4574,Product!A$2:A$5901,Product!D$2:D$5901,"Not Found"))</f>
        <v>Purée d'amande</v>
      </c>
      <c r="H4574" s="30">
        <f>_xlfn.XLOOKUP(A4574,Product!A$2:A$5901,Product!E$2:E$5901,"Not Found")</f>
        <v>9.48</v>
      </c>
      <c r="I4574" s="25" t="str">
        <f>A4574&amp;"_"&amp;E4574&amp;"_"&amp;F4574&amp;"_"&amp;G4574</f>
        <v>108920_Epicerie sucrée_Purée de fruits secs_Purée d'amande</v>
      </c>
      <c r="J4574" s="30">
        <f>D4574*H4574</f>
        <v>189.60000000000002</v>
      </c>
      <c r="K4574" s="25">
        <f>IF(D4574&gt;0,1,0)</f>
        <v>1</v>
      </c>
      <c r="L4574" s="26">
        <f t="shared" si="71"/>
        <v>0</v>
      </c>
    </row>
    <row r="4575" spans="1:12" ht="19" hidden="1" x14ac:dyDescent="0.2">
      <c r="A4575" s="24">
        <v>109240</v>
      </c>
      <c r="B4575" s="24">
        <v>1</v>
      </c>
      <c r="C4575" s="24">
        <v>485</v>
      </c>
      <c r="D4575" s="24">
        <v>371</v>
      </c>
      <c r="E4575" s="25" t="str">
        <f>_xlfn.XLOOKUP(A4575,Product!A$2:A$5901,Product!B$2:B$5901,"Not Found")</f>
        <v>Epicerie sucrée</v>
      </c>
      <c r="F4575" s="25" t="str">
        <f>_xlfn.XLOOKUP(A4575,Product!A$2:A$5901,Product!C$2:C$5901,"Not Found")</f>
        <v>Céréales petit déjeuner</v>
      </c>
      <c r="G4575" s="25" t="str">
        <f>IF(_xlfn.XLOOKUP(A4575,Product!A$2:A$5901,Product!D$2:D$5901,"Not Found") = 0,"",_xlfn.XLOOKUP(A4575,Product!A$2:A$5901,Product!D$2:D$5901,"Not Found"))</f>
        <v>Porridge</v>
      </c>
      <c r="H4575" s="30">
        <f>_xlfn.XLOOKUP(A4575,Product!A$2:A$5901,Product!E$2:E$5901,"Not Found")</f>
        <v>3.03</v>
      </c>
      <c r="I4575" s="25" t="str">
        <f>A4575&amp;"_"&amp;E4575&amp;"_"&amp;F4575&amp;"_"&amp;G4575</f>
        <v>109240_Epicerie sucrée_Céréales petit déjeuner_Porridge</v>
      </c>
      <c r="J4575" s="30">
        <f>D4575*H4575</f>
        <v>1124.1299999999999</v>
      </c>
      <c r="K4575" s="25">
        <f>IF(D4575&gt;0,1,0)</f>
        <v>1</v>
      </c>
      <c r="L4575" s="26">
        <f t="shared" si="71"/>
        <v>0</v>
      </c>
    </row>
    <row r="4576" spans="1:12" ht="19" hidden="1" x14ac:dyDescent="0.2">
      <c r="A4576" s="24">
        <v>109241</v>
      </c>
      <c r="B4576" s="24">
        <v>1</v>
      </c>
      <c r="C4576" s="24">
        <v>674</v>
      </c>
      <c r="D4576" s="24">
        <v>62</v>
      </c>
      <c r="E4576" s="25" t="str">
        <f>_xlfn.XLOOKUP(A4576,Product!A$2:A$5901,Product!B$2:B$5901,"Not Found")</f>
        <v>Epicerie sucrée</v>
      </c>
      <c r="F4576" s="25" t="str">
        <f>_xlfn.XLOOKUP(A4576,Product!A$2:A$5901,Product!C$2:C$5901,"Not Found")</f>
        <v>Céréales petit déjeuner</v>
      </c>
      <c r="G4576" s="25" t="str">
        <f>IF(_xlfn.XLOOKUP(A4576,Product!A$2:A$5901,Product!D$2:D$5901,"Not Found") = 0,"",_xlfn.XLOOKUP(A4576,Product!A$2:A$5901,Product!D$2:D$5901,"Not Found"))</f>
        <v>Porridge</v>
      </c>
      <c r="H4576" s="30">
        <f>_xlfn.XLOOKUP(A4576,Product!A$2:A$5901,Product!E$2:E$5901,"Not Found")</f>
        <v>3.03</v>
      </c>
      <c r="I4576" s="25" t="str">
        <f>A4576&amp;"_"&amp;E4576&amp;"_"&amp;F4576&amp;"_"&amp;G4576</f>
        <v>109241_Epicerie sucrée_Céréales petit déjeuner_Porridge</v>
      </c>
      <c r="J4576" s="30">
        <f>D4576*H4576</f>
        <v>187.85999999999999</v>
      </c>
      <c r="K4576" s="25">
        <f>IF(D4576&gt;0,1,0)</f>
        <v>1</v>
      </c>
      <c r="L4576" s="26">
        <f t="shared" si="71"/>
        <v>0</v>
      </c>
    </row>
    <row r="4577" spans="1:12" ht="19" hidden="1" x14ac:dyDescent="0.2">
      <c r="A4577" s="24">
        <v>109275</v>
      </c>
      <c r="B4577" s="24">
        <v>0</v>
      </c>
      <c r="C4577" s="24">
        <v>300</v>
      </c>
      <c r="D4577" s="24">
        <v>254</v>
      </c>
      <c r="E4577" s="25" t="str">
        <f>_xlfn.XLOOKUP(A4577,Product!A$2:A$5901,Product!B$2:B$5901,"Not Found")</f>
        <v>Epicerie sucrée</v>
      </c>
      <c r="F4577" s="25" t="str">
        <f>_xlfn.XLOOKUP(A4577,Product!A$2:A$5901,Product!C$2:C$5901,"Not Found")</f>
        <v>Biscuits, Gâteaux</v>
      </c>
      <c r="G4577" s="25" t="str">
        <f>IF(_xlfn.XLOOKUP(A4577,Product!A$2:A$5901,Product!D$2:D$5901,"Not Found") = 0,"",_xlfn.XLOOKUP(A4577,Product!A$2:A$5901,Product!D$2:D$5901,"Not Found"))</f>
        <v>Biscuit aux fruits</v>
      </c>
      <c r="H4577" s="30">
        <f>_xlfn.XLOOKUP(A4577,Product!A$2:A$5901,Product!E$2:E$5901,"Not Found")</f>
        <v>1.92</v>
      </c>
      <c r="I4577" s="25" t="str">
        <f>A4577&amp;"_"&amp;E4577&amp;"_"&amp;F4577&amp;"_"&amp;G4577</f>
        <v>109275_Epicerie sucrée_Biscuits, Gâteaux_Biscuit aux fruits</v>
      </c>
      <c r="J4577" s="30">
        <f>D4577*H4577</f>
        <v>487.68</v>
      </c>
      <c r="K4577" s="25">
        <f>IF(D4577&gt;0,1,0)</f>
        <v>1</v>
      </c>
      <c r="L4577" s="26">
        <f t="shared" si="71"/>
        <v>0</v>
      </c>
    </row>
    <row r="4578" spans="1:12" ht="38" hidden="1" x14ac:dyDescent="0.2">
      <c r="A4578" s="24">
        <v>109276</v>
      </c>
      <c r="B4578" s="24">
        <v>0</v>
      </c>
      <c r="C4578" s="24">
        <v>588</v>
      </c>
      <c r="D4578" s="24">
        <v>79</v>
      </c>
      <c r="E4578" s="25" t="str">
        <f>_xlfn.XLOOKUP(A4578,Product!A$2:A$5901,Product!B$2:B$5901,"Not Found")</f>
        <v>Epicerie sucrée</v>
      </c>
      <c r="F4578" s="25" t="str">
        <f>_xlfn.XLOOKUP(A4578,Product!A$2:A$5901,Product!C$2:C$5901,"Not Found")</f>
        <v>Barre de céréales, pâte d'amande</v>
      </c>
      <c r="G4578" s="25" t="str">
        <f>IF(_xlfn.XLOOKUP(A4578,Product!A$2:A$5901,Product!D$2:D$5901,"Not Found") = 0,"",_xlfn.XLOOKUP(A4578,Product!A$2:A$5901,Product!D$2:D$5901,"Not Found"))</f>
        <v>Pâte d'amande, de fruit</v>
      </c>
      <c r="H4578" s="30">
        <f>_xlfn.XLOOKUP(A4578,Product!A$2:A$5901,Product!E$2:E$5901,"Not Found")</f>
        <v>2.7</v>
      </c>
      <c r="I4578" s="25" t="str">
        <f>A4578&amp;"_"&amp;E4578&amp;"_"&amp;F4578&amp;"_"&amp;G4578</f>
        <v>109276_Epicerie sucrée_Barre de céréales, pâte d'amande_Pâte d'amande, de fruit</v>
      </c>
      <c r="J4578" s="30">
        <f>D4578*H4578</f>
        <v>213.3</v>
      </c>
      <c r="K4578" s="25">
        <f>IF(D4578&gt;0,1,0)</f>
        <v>1</v>
      </c>
      <c r="L4578" s="26">
        <f t="shared" si="71"/>
        <v>0</v>
      </c>
    </row>
    <row r="4579" spans="1:12" ht="19" hidden="1" x14ac:dyDescent="0.2">
      <c r="A4579" s="24">
        <v>109307</v>
      </c>
      <c r="B4579" s="24">
        <v>0</v>
      </c>
      <c r="C4579" s="24">
        <v>170</v>
      </c>
      <c r="D4579" s="24">
        <v>83</v>
      </c>
      <c r="E4579" s="25" t="str">
        <f>_xlfn.XLOOKUP(A4579,Product!A$2:A$5901,Product!B$2:B$5901,"Not Found")</f>
        <v>Epicerie sucrée</v>
      </c>
      <c r="F4579" s="25" t="str">
        <f>_xlfn.XLOOKUP(A4579,Product!A$2:A$5901,Product!C$2:C$5901,"Not Found")</f>
        <v>Fruits secs</v>
      </c>
      <c r="G4579" s="25" t="str">
        <f>IF(_xlfn.XLOOKUP(A4579,Product!A$2:A$5901,Product!D$2:D$5901,"Not Found") = 0,"",_xlfn.XLOOKUP(A4579,Product!A$2:A$5901,Product!D$2:D$5901,"Not Found"))</f>
        <v>Fruit sec à coque</v>
      </c>
      <c r="H4579" s="30">
        <f>_xlfn.XLOOKUP(A4579,Product!A$2:A$5901,Product!E$2:E$5901,"Not Found")</f>
        <v>6.56</v>
      </c>
      <c r="I4579" s="25" t="str">
        <f>A4579&amp;"_"&amp;E4579&amp;"_"&amp;F4579&amp;"_"&amp;G4579</f>
        <v>109307_Epicerie sucrée_Fruits secs_Fruit sec à coque</v>
      </c>
      <c r="J4579" s="30">
        <f>D4579*H4579</f>
        <v>544.48</v>
      </c>
      <c r="K4579" s="25">
        <f>IF(D4579&gt;0,1,0)</f>
        <v>1</v>
      </c>
      <c r="L4579" s="26">
        <f t="shared" si="71"/>
        <v>0</v>
      </c>
    </row>
    <row r="4580" spans="1:12" ht="19" hidden="1" x14ac:dyDescent="0.2">
      <c r="A4580" s="24">
        <v>109308</v>
      </c>
      <c r="B4580" s="24">
        <v>0</v>
      </c>
      <c r="C4580" s="24">
        <v>99</v>
      </c>
      <c r="D4580" s="24">
        <v>31</v>
      </c>
      <c r="E4580" s="25" t="str">
        <f>_xlfn.XLOOKUP(A4580,Product!A$2:A$5901,Product!B$2:B$5901,"Not Found")</f>
        <v>Epicerie sucrée</v>
      </c>
      <c r="F4580" s="25" t="str">
        <f>_xlfn.XLOOKUP(A4580,Product!A$2:A$5901,Product!C$2:C$5901,"Not Found")</f>
        <v>Fruits secs</v>
      </c>
      <c r="G4580" s="25" t="str">
        <f>IF(_xlfn.XLOOKUP(A4580,Product!A$2:A$5901,Product!D$2:D$5901,"Not Found") = 0,"",_xlfn.XLOOKUP(A4580,Product!A$2:A$5901,Product!D$2:D$5901,"Not Found"))</f>
        <v>Fruit sec à coque</v>
      </c>
      <c r="H4580" s="30">
        <f>_xlfn.XLOOKUP(A4580,Product!A$2:A$5901,Product!E$2:E$5901,"Not Found")</f>
        <v>5.71</v>
      </c>
      <c r="I4580" s="25" t="str">
        <f>A4580&amp;"_"&amp;E4580&amp;"_"&amp;F4580&amp;"_"&amp;G4580</f>
        <v>109308_Epicerie sucrée_Fruits secs_Fruit sec à coque</v>
      </c>
      <c r="J4580" s="30">
        <f>D4580*H4580</f>
        <v>177.01</v>
      </c>
      <c r="K4580" s="25">
        <f>IF(D4580&gt;0,1,0)</f>
        <v>1</v>
      </c>
      <c r="L4580" s="26">
        <f t="shared" si="71"/>
        <v>0</v>
      </c>
    </row>
    <row r="4581" spans="1:12" ht="19" hidden="1" x14ac:dyDescent="0.2">
      <c r="A4581" s="24">
        <v>109309</v>
      </c>
      <c r="B4581" s="24">
        <v>1</v>
      </c>
      <c r="C4581" s="24">
        <v>627</v>
      </c>
      <c r="D4581" s="24">
        <v>32</v>
      </c>
      <c r="E4581" s="25" t="str">
        <f>_xlfn.XLOOKUP(A4581,Product!A$2:A$5901,Product!B$2:B$5901,"Not Found")</f>
        <v>Epicerie sucrée</v>
      </c>
      <c r="F4581" s="25" t="str">
        <f>_xlfn.XLOOKUP(A4581,Product!A$2:A$5901,Product!C$2:C$5901,"Not Found")</f>
        <v>Fruits secs</v>
      </c>
      <c r="G4581" s="25" t="str">
        <f>IF(_xlfn.XLOOKUP(A4581,Product!A$2:A$5901,Product!D$2:D$5901,"Not Found") = 0,"",_xlfn.XLOOKUP(A4581,Product!A$2:A$5901,Product!D$2:D$5901,"Not Found"))</f>
        <v>Fruit sec à coque</v>
      </c>
      <c r="H4581" s="30">
        <f>_xlfn.XLOOKUP(A4581,Product!A$2:A$5901,Product!E$2:E$5901,"Not Found")</f>
        <v>5.53</v>
      </c>
      <c r="I4581" s="25" t="str">
        <f>A4581&amp;"_"&amp;E4581&amp;"_"&amp;F4581&amp;"_"&amp;G4581</f>
        <v>109309_Epicerie sucrée_Fruits secs_Fruit sec à coque</v>
      </c>
      <c r="J4581" s="30">
        <f>D4581*H4581</f>
        <v>176.96</v>
      </c>
      <c r="K4581" s="25">
        <f>IF(D4581&gt;0,1,0)</f>
        <v>1</v>
      </c>
      <c r="L4581" s="26">
        <f t="shared" si="71"/>
        <v>0</v>
      </c>
    </row>
    <row r="4582" spans="1:12" ht="19" hidden="1" x14ac:dyDescent="0.2">
      <c r="A4582" s="24">
        <v>109310</v>
      </c>
      <c r="B4582" s="24">
        <v>1</v>
      </c>
      <c r="C4582" s="24">
        <v>832</v>
      </c>
      <c r="D4582" s="24">
        <v>789</v>
      </c>
      <c r="E4582" s="25" t="str">
        <f>_xlfn.XLOOKUP(A4582,Product!A$2:A$5901,Product!B$2:B$5901,"Not Found")</f>
        <v>Epicerie sucrée</v>
      </c>
      <c r="F4582" s="25" t="str">
        <f>_xlfn.XLOOKUP(A4582,Product!A$2:A$5901,Product!C$2:C$5901,"Not Found")</f>
        <v>Fruits secs</v>
      </c>
      <c r="G4582" s="25" t="str">
        <f>IF(_xlfn.XLOOKUP(A4582,Product!A$2:A$5901,Product!D$2:D$5901,"Not Found") = 0,"",_xlfn.XLOOKUP(A4582,Product!A$2:A$5901,Product!D$2:D$5901,"Not Found"))</f>
        <v>Fruit sec à coque</v>
      </c>
      <c r="H4582" s="30">
        <f>_xlfn.XLOOKUP(A4582,Product!A$2:A$5901,Product!E$2:E$5901,"Not Found")</f>
        <v>4.3499999999999996</v>
      </c>
      <c r="I4582" s="25" t="str">
        <f>A4582&amp;"_"&amp;E4582&amp;"_"&amp;F4582&amp;"_"&amp;G4582</f>
        <v>109310_Epicerie sucrée_Fruits secs_Fruit sec à coque</v>
      </c>
      <c r="J4582" s="30">
        <f>D4582*H4582</f>
        <v>3432.1499999999996</v>
      </c>
      <c r="K4582" s="25">
        <f>IF(D4582&gt;0,1,0)</f>
        <v>1</v>
      </c>
      <c r="L4582" s="26">
        <f t="shared" si="71"/>
        <v>0</v>
      </c>
    </row>
    <row r="4583" spans="1:12" ht="19" hidden="1" x14ac:dyDescent="0.2">
      <c r="A4583" s="24">
        <v>109311</v>
      </c>
      <c r="B4583" s="24">
        <v>1</v>
      </c>
      <c r="C4583" s="24">
        <v>221</v>
      </c>
      <c r="D4583" s="24">
        <v>215</v>
      </c>
      <c r="E4583" s="25" t="str">
        <f>_xlfn.XLOOKUP(A4583,Product!A$2:A$5901,Product!B$2:B$5901,"Not Found")</f>
        <v>Epicerie sucrée</v>
      </c>
      <c r="F4583" s="25" t="str">
        <f>_xlfn.XLOOKUP(A4583,Product!A$2:A$5901,Product!C$2:C$5901,"Not Found")</f>
        <v>Fruits secs</v>
      </c>
      <c r="G4583" s="25" t="str">
        <f>IF(_xlfn.XLOOKUP(A4583,Product!A$2:A$5901,Product!D$2:D$5901,"Not Found") = 0,"",_xlfn.XLOOKUP(A4583,Product!A$2:A$5901,Product!D$2:D$5901,"Not Found"))</f>
        <v>Fruit sec en poudre</v>
      </c>
      <c r="H4583" s="30">
        <f>_xlfn.XLOOKUP(A4583,Product!A$2:A$5901,Product!E$2:E$5901,"Not Found")</f>
        <v>6.49</v>
      </c>
      <c r="I4583" s="25" t="str">
        <f>A4583&amp;"_"&amp;E4583&amp;"_"&amp;F4583&amp;"_"&amp;G4583</f>
        <v>109311_Epicerie sucrée_Fruits secs_Fruit sec en poudre</v>
      </c>
      <c r="J4583" s="30">
        <f>D4583*H4583</f>
        <v>1395.3500000000001</v>
      </c>
      <c r="K4583" s="25">
        <f>IF(D4583&gt;0,1,0)</f>
        <v>1</v>
      </c>
      <c r="L4583" s="26">
        <f t="shared" si="71"/>
        <v>0</v>
      </c>
    </row>
    <row r="4584" spans="1:12" ht="19" hidden="1" x14ac:dyDescent="0.2">
      <c r="A4584" s="24">
        <v>109312</v>
      </c>
      <c r="B4584" s="24">
        <v>0</v>
      </c>
      <c r="C4584" s="24">
        <v>457</v>
      </c>
      <c r="D4584" s="24">
        <v>450</v>
      </c>
      <c r="E4584" s="25" t="str">
        <f>_xlfn.XLOOKUP(A4584,Product!A$2:A$5901,Product!B$2:B$5901,"Not Found")</f>
        <v>Epicerie sucrée</v>
      </c>
      <c r="F4584" s="25" t="str">
        <f>_xlfn.XLOOKUP(A4584,Product!A$2:A$5901,Product!C$2:C$5901,"Not Found")</f>
        <v>Fruits secs</v>
      </c>
      <c r="G4584" s="25" t="str">
        <f>IF(_xlfn.XLOOKUP(A4584,Product!A$2:A$5901,Product!D$2:D$5901,"Not Found") = 0,"",_xlfn.XLOOKUP(A4584,Product!A$2:A$5901,Product!D$2:D$5901,"Not Found"))</f>
        <v>Fruit séché</v>
      </c>
      <c r="H4584" s="30">
        <f>_xlfn.XLOOKUP(A4584,Product!A$2:A$5901,Product!E$2:E$5901,"Not Found")</f>
        <v>1.7</v>
      </c>
      <c r="I4584" s="25" t="str">
        <f>A4584&amp;"_"&amp;E4584&amp;"_"&amp;F4584&amp;"_"&amp;G4584</f>
        <v>109312_Epicerie sucrée_Fruits secs_Fruit séché</v>
      </c>
      <c r="J4584" s="30">
        <f>D4584*H4584</f>
        <v>765</v>
      </c>
      <c r="K4584" s="25">
        <f>IF(D4584&gt;0,1,0)</f>
        <v>1</v>
      </c>
      <c r="L4584" s="26">
        <f t="shared" si="71"/>
        <v>0</v>
      </c>
    </row>
    <row r="4585" spans="1:12" ht="19" hidden="1" x14ac:dyDescent="0.2">
      <c r="A4585" s="24">
        <v>109483</v>
      </c>
      <c r="B4585" s="24">
        <v>1</v>
      </c>
      <c r="C4585" s="24">
        <v>753</v>
      </c>
      <c r="D4585" s="24">
        <v>436</v>
      </c>
      <c r="E4585" s="25" t="str">
        <f>_xlfn.XLOOKUP(A4585,Product!A$2:A$5901,Product!B$2:B$5901,"Not Found")</f>
        <v>Epicerie sucrée</v>
      </c>
      <c r="F4585" s="25" t="str">
        <f>_xlfn.XLOOKUP(A4585,Product!A$2:A$5901,Product!C$2:C$5901,"Not Found")</f>
        <v>Confiserie Bio</v>
      </c>
      <c r="G4585" s="25" t="str">
        <f>IF(_xlfn.XLOOKUP(A4585,Product!A$2:A$5901,Product!D$2:D$5901,"Not Found") = 0,"",_xlfn.XLOOKUP(A4585,Product!A$2:A$5901,Product!D$2:D$5901,"Not Found"))</f>
        <v>Bonbon</v>
      </c>
      <c r="H4585" s="30">
        <f>_xlfn.XLOOKUP(A4585,Product!A$2:A$5901,Product!E$2:E$5901,"Not Found")</f>
        <v>2.14</v>
      </c>
      <c r="I4585" s="25" t="str">
        <f>A4585&amp;"_"&amp;E4585&amp;"_"&amp;F4585&amp;"_"&amp;G4585</f>
        <v>109483_Epicerie sucrée_Confiserie Bio_Bonbon</v>
      </c>
      <c r="J4585" s="30">
        <f>D4585*H4585</f>
        <v>933.04000000000008</v>
      </c>
      <c r="K4585" s="25">
        <f>IF(D4585&gt;0,1,0)</f>
        <v>1</v>
      </c>
      <c r="L4585" s="26">
        <f t="shared" si="71"/>
        <v>0</v>
      </c>
    </row>
    <row r="4586" spans="1:12" ht="19" hidden="1" x14ac:dyDescent="0.2">
      <c r="A4586" s="24">
        <v>110106</v>
      </c>
      <c r="B4586" s="24">
        <v>0</v>
      </c>
      <c r="C4586" s="24">
        <v>531</v>
      </c>
      <c r="D4586" s="24">
        <v>443</v>
      </c>
      <c r="E4586" s="25" t="str">
        <f>_xlfn.XLOOKUP(A4586,Product!A$2:A$5901,Product!B$2:B$5901,"Not Found")</f>
        <v>Epicerie sucrée</v>
      </c>
      <c r="F4586" s="25" t="str">
        <f>_xlfn.XLOOKUP(A4586,Product!A$2:A$5901,Product!C$2:C$5901,"Not Found")</f>
        <v>Biscuits, Gâteaux</v>
      </c>
      <c r="G4586" s="25" t="str">
        <f>IF(_xlfn.XLOOKUP(A4586,Product!A$2:A$5901,Product!D$2:D$5901,"Not Found") = 0,"",_xlfn.XLOOKUP(A4586,Product!A$2:A$5901,Product!D$2:D$5901,"Not Found"))</f>
        <v>Biscuit caramel et vanille</v>
      </c>
      <c r="H4586" s="30">
        <f>_xlfn.XLOOKUP(A4586,Product!A$2:A$5901,Product!E$2:E$5901,"Not Found")</f>
        <v>1.57</v>
      </c>
      <c r="I4586" s="25" t="str">
        <f>A4586&amp;"_"&amp;E4586&amp;"_"&amp;F4586&amp;"_"&amp;G4586</f>
        <v>110106_Epicerie sucrée_Biscuits, Gâteaux_Biscuit caramel et vanille</v>
      </c>
      <c r="J4586" s="30">
        <f>D4586*H4586</f>
        <v>695.51</v>
      </c>
      <c r="K4586" s="25">
        <f>IF(D4586&gt;0,1,0)</f>
        <v>1</v>
      </c>
      <c r="L4586" s="26">
        <f t="shared" si="71"/>
        <v>0</v>
      </c>
    </row>
    <row r="4587" spans="1:12" ht="19" hidden="1" x14ac:dyDescent="0.2">
      <c r="A4587" s="24">
        <v>110229</v>
      </c>
      <c r="B4587" s="24">
        <v>0</v>
      </c>
      <c r="C4587" s="24">
        <v>571</v>
      </c>
      <c r="D4587" s="24">
        <v>310</v>
      </c>
      <c r="E4587" s="25" t="str">
        <f>_xlfn.XLOOKUP(A4587,Product!A$2:A$5901,Product!B$2:B$5901,"Not Found")</f>
        <v>Epicerie sucrée</v>
      </c>
      <c r="F4587" s="25" t="str">
        <f>_xlfn.XLOOKUP(A4587,Product!A$2:A$5901,Product!C$2:C$5901,"Not Found")</f>
        <v>Céréales petit déjeuner</v>
      </c>
      <c r="G4587" s="25" t="str">
        <f>IF(_xlfn.XLOOKUP(A4587,Product!A$2:A$5901,Product!D$2:D$5901,"Not Found") = 0,"",_xlfn.XLOOKUP(A4587,Product!A$2:A$5901,Product!D$2:D$5901,"Not Found"))</f>
        <v>Flocons de Céréales</v>
      </c>
      <c r="H4587" s="30">
        <f>_xlfn.XLOOKUP(A4587,Product!A$2:A$5901,Product!E$2:E$5901,"Not Found")</f>
        <v>1.31</v>
      </c>
      <c r="I4587" s="25" t="str">
        <f>A4587&amp;"_"&amp;E4587&amp;"_"&amp;F4587&amp;"_"&amp;G4587</f>
        <v>110229_Epicerie sucrée_Céréales petit déjeuner_Flocons de Céréales</v>
      </c>
      <c r="J4587" s="30">
        <f>D4587*H4587</f>
        <v>406.1</v>
      </c>
      <c r="K4587" s="25">
        <f>IF(D4587&gt;0,1,0)</f>
        <v>1</v>
      </c>
      <c r="L4587" s="26">
        <f t="shared" si="71"/>
        <v>0</v>
      </c>
    </row>
    <row r="4588" spans="1:12" ht="38" hidden="1" x14ac:dyDescent="0.2">
      <c r="A4588" s="24">
        <v>110294</v>
      </c>
      <c r="B4588" s="24">
        <v>1</v>
      </c>
      <c r="C4588" s="24">
        <v>337</v>
      </c>
      <c r="D4588" s="24">
        <v>180</v>
      </c>
      <c r="E4588" s="25" t="str">
        <f>_xlfn.XLOOKUP(A4588,Product!A$2:A$5901,Product!B$2:B$5901,"Not Found")</f>
        <v>Epicerie sucrée</v>
      </c>
      <c r="F4588" s="25" t="str">
        <f>_xlfn.XLOOKUP(A4588,Product!A$2:A$5901,Product!C$2:C$5901,"Not Found")</f>
        <v>Barre de céréales, pâte d'amande</v>
      </c>
      <c r="G4588" s="25" t="str">
        <f>IF(_xlfn.XLOOKUP(A4588,Product!A$2:A$5901,Product!D$2:D$5901,"Not Found") = 0,"",_xlfn.XLOOKUP(A4588,Product!A$2:A$5901,Product!D$2:D$5901,"Not Found"))</f>
        <v>Barre de céréales, fruits</v>
      </c>
      <c r="H4588" s="30">
        <f>_xlfn.XLOOKUP(A4588,Product!A$2:A$5901,Product!E$2:E$5901,"Not Found")</f>
        <v>0.97</v>
      </c>
      <c r="I4588" s="25" t="str">
        <f>A4588&amp;"_"&amp;E4588&amp;"_"&amp;F4588&amp;"_"&amp;G4588</f>
        <v>110294_Epicerie sucrée_Barre de céréales, pâte d'amande_Barre de céréales, fruits</v>
      </c>
      <c r="J4588" s="30">
        <f>D4588*H4588</f>
        <v>174.6</v>
      </c>
      <c r="K4588" s="25">
        <f>IF(D4588&gt;0,1,0)</f>
        <v>1</v>
      </c>
      <c r="L4588" s="26">
        <f t="shared" si="71"/>
        <v>0</v>
      </c>
    </row>
    <row r="4589" spans="1:12" ht="19" hidden="1" x14ac:dyDescent="0.2">
      <c r="A4589" s="24">
        <v>110565</v>
      </c>
      <c r="B4589" s="24">
        <v>1</v>
      </c>
      <c r="C4589" s="24">
        <v>805</v>
      </c>
      <c r="D4589" s="24">
        <v>180</v>
      </c>
      <c r="E4589" s="25" t="str">
        <f>_xlfn.XLOOKUP(A4589,Product!A$2:A$5901,Product!B$2:B$5901,"Not Found")</f>
        <v>Epicerie sucrée</v>
      </c>
      <c r="F4589" s="25" t="str">
        <f>_xlfn.XLOOKUP(A4589,Product!A$2:A$5901,Product!C$2:C$5901,"Not Found")</f>
        <v>Céréales petit déjeuner</v>
      </c>
      <c r="G4589" s="25" t="str">
        <f>IF(_xlfn.XLOOKUP(A4589,Product!A$2:A$5901,Product!D$2:D$5901,"Not Found") = 0,"",_xlfn.XLOOKUP(A4589,Product!A$2:A$5901,Product!D$2:D$5901,"Not Found"))</f>
        <v>Céréale enfant petit déjeuner</v>
      </c>
      <c r="H4589" s="30">
        <f>_xlfn.XLOOKUP(A4589,Product!A$2:A$5901,Product!E$2:E$5901,"Not Found")</f>
        <v>1.1200000000000001</v>
      </c>
      <c r="I4589" s="25" t="str">
        <f>A4589&amp;"_"&amp;E4589&amp;"_"&amp;F4589&amp;"_"&amp;G4589</f>
        <v>110565_Epicerie sucrée_Céréales petit déjeuner_Céréale enfant petit déjeuner</v>
      </c>
      <c r="J4589" s="30">
        <f>D4589*H4589</f>
        <v>201.60000000000002</v>
      </c>
      <c r="K4589" s="25">
        <f>IF(D4589&gt;0,1,0)</f>
        <v>1</v>
      </c>
      <c r="L4589" s="26">
        <f t="shared" si="71"/>
        <v>0</v>
      </c>
    </row>
    <row r="4590" spans="1:12" ht="19" hidden="1" x14ac:dyDescent="0.2">
      <c r="A4590" s="24">
        <v>110595</v>
      </c>
      <c r="B4590" s="24">
        <v>0</v>
      </c>
      <c r="C4590" s="24">
        <v>966</v>
      </c>
      <c r="D4590" s="24">
        <v>899</v>
      </c>
      <c r="E4590" s="25" t="str">
        <f>_xlfn.XLOOKUP(A4590,Product!A$2:A$5901,Product!B$2:B$5901,"Not Found")</f>
        <v>Epicerie sucrée</v>
      </c>
      <c r="F4590" s="25" t="str">
        <f>_xlfn.XLOOKUP(A4590,Product!A$2:A$5901,Product!C$2:C$5901,"Not Found")</f>
        <v>Miel et confiture</v>
      </c>
      <c r="G4590" s="25" t="str">
        <f>IF(_xlfn.XLOOKUP(A4590,Product!A$2:A$5901,Product!D$2:D$5901,"Not Found") = 0,"",_xlfn.XLOOKUP(A4590,Product!A$2:A$5901,Product!D$2:D$5901,"Not Found"))</f>
        <v>Miels bio</v>
      </c>
      <c r="H4590" s="30">
        <f>_xlfn.XLOOKUP(A4590,Product!A$2:A$5901,Product!E$2:E$5901,"Not Found")</f>
        <v>5.39</v>
      </c>
      <c r="I4590" s="25" t="str">
        <f>A4590&amp;"_"&amp;E4590&amp;"_"&amp;F4590&amp;"_"&amp;G4590</f>
        <v>110595_Epicerie sucrée_Miel et confiture_Miels bio</v>
      </c>
      <c r="J4590" s="30">
        <f>D4590*H4590</f>
        <v>4845.6099999999997</v>
      </c>
      <c r="K4590" s="25">
        <f>IF(D4590&gt;0,1,0)</f>
        <v>1</v>
      </c>
      <c r="L4590" s="26">
        <f t="shared" si="71"/>
        <v>0</v>
      </c>
    </row>
    <row r="4591" spans="1:12" ht="19" hidden="1" x14ac:dyDescent="0.2">
      <c r="A4591" s="24">
        <v>110596</v>
      </c>
      <c r="B4591" s="24">
        <v>0</v>
      </c>
      <c r="C4591" s="24">
        <v>529</v>
      </c>
      <c r="D4591" s="24">
        <v>80</v>
      </c>
      <c r="E4591" s="25" t="str">
        <f>_xlfn.XLOOKUP(A4591,Product!A$2:A$5901,Product!B$2:B$5901,"Not Found")</f>
        <v>Epicerie sucrée</v>
      </c>
      <c r="F4591" s="25" t="str">
        <f>_xlfn.XLOOKUP(A4591,Product!A$2:A$5901,Product!C$2:C$5901,"Not Found")</f>
        <v>Miel et confiture</v>
      </c>
      <c r="G4591" s="25" t="str">
        <f>IF(_xlfn.XLOOKUP(A4591,Product!A$2:A$5901,Product!D$2:D$5901,"Not Found") = 0,"",_xlfn.XLOOKUP(A4591,Product!A$2:A$5901,Product!D$2:D$5901,"Not Found"))</f>
        <v>Miels bio</v>
      </c>
      <c r="H4591" s="30">
        <f>_xlfn.XLOOKUP(A4591,Product!A$2:A$5901,Product!E$2:E$5901,"Not Found")</f>
        <v>6.04</v>
      </c>
      <c r="I4591" s="25" t="str">
        <f>A4591&amp;"_"&amp;E4591&amp;"_"&amp;F4591&amp;"_"&amp;G4591</f>
        <v>110596_Epicerie sucrée_Miel et confiture_Miels bio</v>
      </c>
      <c r="J4591" s="30">
        <f>D4591*H4591</f>
        <v>483.2</v>
      </c>
      <c r="K4591" s="25">
        <f>IF(D4591&gt;0,1,0)</f>
        <v>1</v>
      </c>
      <c r="L4591" s="26">
        <f t="shared" si="71"/>
        <v>0</v>
      </c>
    </row>
    <row r="4592" spans="1:12" ht="19" hidden="1" x14ac:dyDescent="0.2">
      <c r="A4592" s="24">
        <v>110943</v>
      </c>
      <c r="B4592" s="24">
        <v>0</v>
      </c>
      <c r="C4592" s="24">
        <v>75</v>
      </c>
      <c r="D4592" s="24">
        <v>21</v>
      </c>
      <c r="E4592" s="25" t="str">
        <f>_xlfn.XLOOKUP(A4592,Product!A$2:A$5901,Product!B$2:B$5901,"Not Found")</f>
        <v>Epicerie sucrée</v>
      </c>
      <c r="F4592" s="25" t="str">
        <f>_xlfn.XLOOKUP(A4592,Product!A$2:A$5901,Product!C$2:C$5901,"Not Found")</f>
        <v>Tartines et biscottes</v>
      </c>
      <c r="G4592" s="25" t="str">
        <f>IF(_xlfn.XLOOKUP(A4592,Product!A$2:A$5901,Product!D$2:D$5901,"Not Found") = 0,"",_xlfn.XLOOKUP(A4592,Product!A$2:A$5901,Product!D$2:D$5901,"Not Found"))</f>
        <v>Tartine craquante, biscotte</v>
      </c>
      <c r="H4592" s="30">
        <f>_xlfn.XLOOKUP(A4592,Product!A$2:A$5901,Product!E$2:E$5901,"Not Found")</f>
        <v>2.87</v>
      </c>
      <c r="I4592" s="25" t="str">
        <f>A4592&amp;"_"&amp;E4592&amp;"_"&amp;F4592&amp;"_"&amp;G4592</f>
        <v>110943_Epicerie sucrée_Tartines et biscottes_Tartine craquante, biscotte</v>
      </c>
      <c r="J4592" s="30">
        <f>D4592*H4592</f>
        <v>60.27</v>
      </c>
      <c r="K4592" s="25">
        <f>IF(D4592&gt;0,1,0)</f>
        <v>1</v>
      </c>
      <c r="L4592" s="26">
        <f t="shared" si="71"/>
        <v>0</v>
      </c>
    </row>
    <row r="4593" spans="1:12" ht="19" hidden="1" x14ac:dyDescent="0.2">
      <c r="A4593" s="24">
        <v>110945</v>
      </c>
      <c r="B4593" s="24">
        <v>1</v>
      </c>
      <c r="C4593" s="24">
        <v>586</v>
      </c>
      <c r="D4593" s="24">
        <v>400</v>
      </c>
      <c r="E4593" s="25" t="str">
        <f>_xlfn.XLOOKUP(A4593,Product!A$2:A$5901,Product!B$2:B$5901,"Not Found")</f>
        <v>Epicerie sucrée</v>
      </c>
      <c r="F4593" s="25" t="str">
        <f>_xlfn.XLOOKUP(A4593,Product!A$2:A$5901,Product!C$2:C$5901,"Not Found")</f>
        <v>Tartines et biscottes</v>
      </c>
      <c r="G4593" s="25" t="str">
        <f>IF(_xlfn.XLOOKUP(A4593,Product!A$2:A$5901,Product!D$2:D$5901,"Not Found") = 0,"",_xlfn.XLOOKUP(A4593,Product!A$2:A$5901,Product!D$2:D$5901,"Not Found"))</f>
        <v>Tartine craquante, biscotte</v>
      </c>
      <c r="H4593" s="30">
        <f>_xlfn.XLOOKUP(A4593,Product!A$2:A$5901,Product!E$2:E$5901,"Not Found")</f>
        <v>2.87</v>
      </c>
      <c r="I4593" s="25" t="str">
        <f>A4593&amp;"_"&amp;E4593&amp;"_"&amp;F4593&amp;"_"&amp;G4593</f>
        <v>110945_Epicerie sucrée_Tartines et biscottes_Tartine craquante, biscotte</v>
      </c>
      <c r="J4593" s="30">
        <f>D4593*H4593</f>
        <v>1148</v>
      </c>
      <c r="K4593" s="25">
        <f>IF(D4593&gt;0,1,0)</f>
        <v>1</v>
      </c>
      <c r="L4593" s="26">
        <f t="shared" si="71"/>
        <v>0</v>
      </c>
    </row>
    <row r="4594" spans="1:12" ht="19" hidden="1" x14ac:dyDescent="0.2">
      <c r="A4594" s="24">
        <v>110948</v>
      </c>
      <c r="B4594" s="24">
        <v>1</v>
      </c>
      <c r="C4594" s="24">
        <v>80</v>
      </c>
      <c r="D4594" s="24">
        <v>52</v>
      </c>
      <c r="E4594" s="25" t="str">
        <f>_xlfn.XLOOKUP(A4594,Product!A$2:A$5901,Product!B$2:B$5901,"Not Found")</f>
        <v>Epicerie sucrée</v>
      </c>
      <c r="F4594" s="25" t="str">
        <f>_xlfn.XLOOKUP(A4594,Product!A$2:A$5901,Product!C$2:C$5901,"Not Found")</f>
        <v>Tartines et biscottes</v>
      </c>
      <c r="G4594" s="25" t="str">
        <f>IF(_xlfn.XLOOKUP(A4594,Product!A$2:A$5901,Product!D$2:D$5901,"Not Found") = 0,"",_xlfn.XLOOKUP(A4594,Product!A$2:A$5901,Product!D$2:D$5901,"Not Found"))</f>
        <v>Tartine craquante, biscotte</v>
      </c>
      <c r="H4594" s="30">
        <f>_xlfn.XLOOKUP(A4594,Product!A$2:A$5901,Product!E$2:E$5901,"Not Found")</f>
        <v>2.87</v>
      </c>
      <c r="I4594" s="25" t="str">
        <f>A4594&amp;"_"&amp;E4594&amp;"_"&amp;F4594&amp;"_"&amp;G4594</f>
        <v>110948_Epicerie sucrée_Tartines et biscottes_Tartine craquante, biscotte</v>
      </c>
      <c r="J4594" s="30">
        <f>D4594*H4594</f>
        <v>149.24</v>
      </c>
      <c r="K4594" s="25">
        <f>IF(D4594&gt;0,1,0)</f>
        <v>1</v>
      </c>
      <c r="L4594" s="26">
        <f t="shared" si="71"/>
        <v>0</v>
      </c>
    </row>
    <row r="4595" spans="1:12" ht="19" hidden="1" x14ac:dyDescent="0.2">
      <c r="A4595" s="24">
        <v>110955</v>
      </c>
      <c r="B4595" s="24">
        <v>1</v>
      </c>
      <c r="C4595" s="24">
        <v>952</v>
      </c>
      <c r="D4595" s="24">
        <v>848</v>
      </c>
      <c r="E4595" s="25" t="str">
        <f>_xlfn.XLOOKUP(A4595,Product!A$2:A$5901,Product!B$2:B$5901,"Not Found")</f>
        <v>Epicerie sucrée</v>
      </c>
      <c r="F4595" s="25" t="str">
        <f>_xlfn.XLOOKUP(A4595,Product!A$2:A$5901,Product!C$2:C$5901,"Not Found")</f>
        <v>Tartines et biscottes</v>
      </c>
      <c r="G4595" s="25" t="str">
        <f>IF(_xlfn.XLOOKUP(A4595,Product!A$2:A$5901,Product!D$2:D$5901,"Not Found") = 0,"",_xlfn.XLOOKUP(A4595,Product!A$2:A$5901,Product!D$2:D$5901,"Not Found"))</f>
        <v>Tartine craquante, biscotte</v>
      </c>
      <c r="H4595" s="30">
        <f>_xlfn.XLOOKUP(A4595,Product!A$2:A$5901,Product!E$2:E$5901,"Not Found")</f>
        <v>1.1599999999999999</v>
      </c>
      <c r="I4595" s="25" t="str">
        <f>A4595&amp;"_"&amp;E4595&amp;"_"&amp;F4595&amp;"_"&amp;G4595</f>
        <v>110955_Epicerie sucrée_Tartines et biscottes_Tartine craquante, biscotte</v>
      </c>
      <c r="J4595" s="30">
        <f>D4595*H4595</f>
        <v>983.68</v>
      </c>
      <c r="K4595" s="25">
        <f>IF(D4595&gt;0,1,0)</f>
        <v>1</v>
      </c>
      <c r="L4595" s="26">
        <f t="shared" si="71"/>
        <v>0</v>
      </c>
    </row>
    <row r="4596" spans="1:12" ht="19" hidden="1" x14ac:dyDescent="0.2">
      <c r="A4596" s="24">
        <v>110957</v>
      </c>
      <c r="B4596" s="24">
        <v>0</v>
      </c>
      <c r="C4596" s="24">
        <v>804</v>
      </c>
      <c r="D4596" s="24">
        <v>268</v>
      </c>
      <c r="E4596" s="25" t="str">
        <f>_xlfn.XLOOKUP(A4596,Product!A$2:A$5901,Product!B$2:B$5901,"Not Found")</f>
        <v>Epicerie sucrée</v>
      </c>
      <c r="F4596" s="25" t="str">
        <f>_xlfn.XLOOKUP(A4596,Product!A$2:A$5901,Product!C$2:C$5901,"Not Found")</f>
        <v>Tartines et biscottes</v>
      </c>
      <c r="G4596" s="25" t="str">
        <f>IF(_xlfn.XLOOKUP(A4596,Product!A$2:A$5901,Product!D$2:D$5901,"Not Found") = 0,"",_xlfn.XLOOKUP(A4596,Product!A$2:A$5901,Product!D$2:D$5901,"Not Found"))</f>
        <v>Tartine craquante, biscotte</v>
      </c>
      <c r="H4596" s="30">
        <f>_xlfn.XLOOKUP(A4596,Product!A$2:A$5901,Product!E$2:E$5901,"Not Found")</f>
        <v>1.69</v>
      </c>
      <c r="I4596" s="25" t="str">
        <f>A4596&amp;"_"&amp;E4596&amp;"_"&amp;F4596&amp;"_"&amp;G4596</f>
        <v>110957_Epicerie sucrée_Tartines et biscottes_Tartine craquante, biscotte</v>
      </c>
      <c r="J4596" s="30">
        <f>D4596*H4596</f>
        <v>452.91999999999996</v>
      </c>
      <c r="K4596" s="25">
        <f>IF(D4596&gt;0,1,0)</f>
        <v>1</v>
      </c>
      <c r="L4596" s="26">
        <f t="shared" si="71"/>
        <v>0</v>
      </c>
    </row>
    <row r="4597" spans="1:12" ht="38" hidden="1" x14ac:dyDescent="0.2">
      <c r="A4597" s="24">
        <v>110982</v>
      </c>
      <c r="B4597" s="24">
        <v>1</v>
      </c>
      <c r="C4597" s="24">
        <v>737</v>
      </c>
      <c r="D4597" s="24">
        <v>521</v>
      </c>
      <c r="E4597" s="25" t="str">
        <f>_xlfn.XLOOKUP(A4597,Product!A$2:A$5901,Product!B$2:B$5901,"Not Found")</f>
        <v>Epicerie sucrée</v>
      </c>
      <c r="F4597" s="25" t="str">
        <f>_xlfn.XLOOKUP(A4597,Product!A$2:A$5901,Product!C$2:C$5901,"Not Found")</f>
        <v>Barre de céréales, pâte d'amande</v>
      </c>
      <c r="G4597" s="25" t="str">
        <f>IF(_xlfn.XLOOKUP(A4597,Product!A$2:A$5901,Product!D$2:D$5901,"Not Found") = 0,"",_xlfn.XLOOKUP(A4597,Product!A$2:A$5901,Product!D$2:D$5901,"Not Found"))</f>
        <v>Barre de céréales, fruits</v>
      </c>
      <c r="H4597" s="30">
        <f>_xlfn.XLOOKUP(A4597,Product!A$2:A$5901,Product!E$2:E$5901,"Not Found")</f>
        <v>1.22</v>
      </c>
      <c r="I4597" s="25" t="str">
        <f>A4597&amp;"_"&amp;E4597&amp;"_"&amp;F4597&amp;"_"&amp;G4597</f>
        <v>110982_Epicerie sucrée_Barre de céréales, pâte d'amande_Barre de céréales, fruits</v>
      </c>
      <c r="J4597" s="30">
        <f>D4597*H4597</f>
        <v>635.62</v>
      </c>
      <c r="K4597" s="25">
        <f>IF(D4597&gt;0,1,0)</f>
        <v>1</v>
      </c>
      <c r="L4597" s="26">
        <f t="shared" si="71"/>
        <v>0</v>
      </c>
    </row>
    <row r="4598" spans="1:12" ht="19" hidden="1" x14ac:dyDescent="0.2">
      <c r="A4598" s="24">
        <v>111129</v>
      </c>
      <c r="B4598" s="24">
        <v>1</v>
      </c>
      <c r="C4598" s="24">
        <v>789</v>
      </c>
      <c r="D4598" s="24">
        <v>270</v>
      </c>
      <c r="E4598" s="25" t="str">
        <f>_xlfn.XLOOKUP(A4598,Product!A$2:A$5901,Product!B$2:B$5901,"Not Found")</f>
        <v>Epicerie sucrée</v>
      </c>
      <c r="F4598" s="25" t="str">
        <f>_xlfn.XLOOKUP(A4598,Product!A$2:A$5901,Product!C$2:C$5901,"Not Found")</f>
        <v>Compote et dessert</v>
      </c>
      <c r="G4598" s="25" t="str">
        <f>IF(_xlfn.XLOOKUP(A4598,Product!A$2:A$5901,Product!D$2:D$5901,"Not Found") = 0,"",_xlfn.XLOOKUP(A4598,Product!A$2:A$5901,Product!D$2:D$5901,"Not Found"))</f>
        <v>Compote et purée de fruit</v>
      </c>
      <c r="H4598" s="30">
        <f>_xlfn.XLOOKUP(A4598,Product!A$2:A$5901,Product!E$2:E$5901,"Not Found")</f>
        <v>2.2400000000000002</v>
      </c>
      <c r="I4598" s="25" t="str">
        <f>A4598&amp;"_"&amp;E4598&amp;"_"&amp;F4598&amp;"_"&amp;G4598</f>
        <v>111129_Epicerie sucrée_Compote et dessert_Compote et purée de fruit</v>
      </c>
      <c r="J4598" s="30">
        <f>D4598*H4598</f>
        <v>604.80000000000007</v>
      </c>
      <c r="K4598" s="25">
        <f>IF(D4598&gt;0,1,0)</f>
        <v>1</v>
      </c>
      <c r="L4598" s="26">
        <f t="shared" si="71"/>
        <v>0</v>
      </c>
    </row>
    <row r="4599" spans="1:12" ht="19" hidden="1" x14ac:dyDescent="0.2">
      <c r="A4599" s="24">
        <v>111130</v>
      </c>
      <c r="B4599" s="24">
        <v>1</v>
      </c>
      <c r="C4599" s="24">
        <v>797</v>
      </c>
      <c r="D4599" s="24">
        <v>375</v>
      </c>
      <c r="E4599" s="25" t="str">
        <f>_xlfn.XLOOKUP(A4599,Product!A$2:A$5901,Product!B$2:B$5901,"Not Found")</f>
        <v>Epicerie sucrée</v>
      </c>
      <c r="F4599" s="25" t="str">
        <f>_xlfn.XLOOKUP(A4599,Product!A$2:A$5901,Product!C$2:C$5901,"Not Found")</f>
        <v>Compote et dessert</v>
      </c>
      <c r="G4599" s="25" t="str">
        <f>IF(_xlfn.XLOOKUP(A4599,Product!A$2:A$5901,Product!D$2:D$5901,"Not Found") = 0,"",_xlfn.XLOOKUP(A4599,Product!A$2:A$5901,Product!D$2:D$5901,"Not Found"))</f>
        <v>Compote et purée de fruit</v>
      </c>
      <c r="H4599" s="30">
        <f>_xlfn.XLOOKUP(A4599,Product!A$2:A$5901,Product!E$2:E$5901,"Not Found")</f>
        <v>2.77</v>
      </c>
      <c r="I4599" s="25" t="str">
        <f>A4599&amp;"_"&amp;E4599&amp;"_"&amp;F4599&amp;"_"&amp;G4599</f>
        <v>111130_Epicerie sucrée_Compote et dessert_Compote et purée de fruit</v>
      </c>
      <c r="J4599" s="30">
        <f>D4599*H4599</f>
        <v>1038.75</v>
      </c>
      <c r="K4599" s="25">
        <f>IF(D4599&gt;0,1,0)</f>
        <v>1</v>
      </c>
      <c r="L4599" s="26">
        <f t="shared" si="71"/>
        <v>0</v>
      </c>
    </row>
    <row r="4600" spans="1:12" ht="19" hidden="1" x14ac:dyDescent="0.2">
      <c r="A4600" s="24">
        <v>111173</v>
      </c>
      <c r="B4600" s="24">
        <v>0</v>
      </c>
      <c r="C4600" s="24">
        <v>589</v>
      </c>
      <c r="D4600" s="24">
        <v>398</v>
      </c>
      <c r="E4600" s="25" t="str">
        <f>_xlfn.XLOOKUP(A4600,Product!A$2:A$5901,Product!B$2:B$5901,"Not Found")</f>
        <v>Epicerie sucrée</v>
      </c>
      <c r="F4600" s="25" t="str">
        <f>_xlfn.XLOOKUP(A4600,Product!A$2:A$5901,Product!C$2:C$5901,"Not Found")</f>
        <v>Compote et dessert</v>
      </c>
      <c r="G4600" s="25" t="str">
        <f>IF(_xlfn.XLOOKUP(A4600,Product!A$2:A$5901,Product!D$2:D$5901,"Not Found") = 0,"",_xlfn.XLOOKUP(A4600,Product!A$2:A$5901,Product!D$2:D$5901,"Not Found"))</f>
        <v>Compote et purée de fruit</v>
      </c>
      <c r="H4600" s="30">
        <f>_xlfn.XLOOKUP(A4600,Product!A$2:A$5901,Product!E$2:E$5901,"Not Found")</f>
        <v>2.04</v>
      </c>
      <c r="I4600" s="25" t="str">
        <f>A4600&amp;"_"&amp;E4600&amp;"_"&amp;F4600&amp;"_"&amp;G4600</f>
        <v>111173_Epicerie sucrée_Compote et dessert_Compote et purée de fruit</v>
      </c>
      <c r="J4600" s="30">
        <f>D4600*H4600</f>
        <v>811.92</v>
      </c>
      <c r="K4600" s="25">
        <f>IF(D4600&gt;0,1,0)</f>
        <v>1</v>
      </c>
      <c r="L4600" s="26">
        <f t="shared" si="71"/>
        <v>0</v>
      </c>
    </row>
    <row r="4601" spans="1:12" ht="19" hidden="1" x14ac:dyDescent="0.2">
      <c r="A4601" s="24">
        <v>111177</v>
      </c>
      <c r="B4601" s="24">
        <v>0</v>
      </c>
      <c r="C4601" s="24">
        <v>155</v>
      </c>
      <c r="D4601" s="24">
        <v>2</v>
      </c>
      <c r="E4601" s="25" t="str">
        <f>_xlfn.XLOOKUP(A4601,Product!A$2:A$5901,Product!B$2:B$5901,"Not Found")</f>
        <v>Epicerie sucrée</v>
      </c>
      <c r="F4601" s="25" t="str">
        <f>_xlfn.XLOOKUP(A4601,Product!A$2:A$5901,Product!C$2:C$5901,"Not Found")</f>
        <v>Compote et dessert</v>
      </c>
      <c r="G4601" s="25" t="str">
        <f>IF(_xlfn.XLOOKUP(A4601,Product!A$2:A$5901,Product!D$2:D$5901,"Not Found") = 0,"",_xlfn.XLOOKUP(A4601,Product!A$2:A$5901,Product!D$2:D$5901,"Not Found"))</f>
        <v>Compote et purée de fruit</v>
      </c>
      <c r="H4601" s="30">
        <f>_xlfn.XLOOKUP(A4601,Product!A$2:A$5901,Product!E$2:E$5901,"Not Found")</f>
        <v>6.91</v>
      </c>
      <c r="I4601" s="25" t="str">
        <f>A4601&amp;"_"&amp;E4601&amp;"_"&amp;F4601&amp;"_"&amp;G4601</f>
        <v>111177_Epicerie sucrée_Compote et dessert_Compote et purée de fruit</v>
      </c>
      <c r="J4601" s="30">
        <f>D4601*H4601</f>
        <v>13.82</v>
      </c>
      <c r="K4601" s="25">
        <f>IF(D4601&gt;0,1,0)</f>
        <v>1</v>
      </c>
      <c r="L4601" s="26">
        <f t="shared" si="71"/>
        <v>0</v>
      </c>
    </row>
    <row r="4602" spans="1:12" ht="19" hidden="1" x14ac:dyDescent="0.2">
      <c r="A4602" s="24">
        <v>111179</v>
      </c>
      <c r="B4602" s="24">
        <v>0</v>
      </c>
      <c r="C4602" s="24">
        <v>589</v>
      </c>
      <c r="D4602" s="24">
        <v>131</v>
      </c>
      <c r="E4602" s="25" t="str">
        <f>_xlfn.XLOOKUP(A4602,Product!A$2:A$5901,Product!B$2:B$5901,"Not Found")</f>
        <v>Epicerie sucrée</v>
      </c>
      <c r="F4602" s="25" t="str">
        <f>_xlfn.XLOOKUP(A4602,Product!A$2:A$5901,Product!C$2:C$5901,"Not Found")</f>
        <v>Compote et dessert</v>
      </c>
      <c r="G4602" s="25" t="str">
        <f>IF(_xlfn.XLOOKUP(A4602,Product!A$2:A$5901,Product!D$2:D$5901,"Not Found") = 0,"",_xlfn.XLOOKUP(A4602,Product!A$2:A$5901,Product!D$2:D$5901,"Not Found"))</f>
        <v>Compote et purée de fruit</v>
      </c>
      <c r="H4602" s="30">
        <f>_xlfn.XLOOKUP(A4602,Product!A$2:A$5901,Product!E$2:E$5901,"Not Found")</f>
        <v>8.52</v>
      </c>
      <c r="I4602" s="25" t="str">
        <f>A4602&amp;"_"&amp;E4602&amp;"_"&amp;F4602&amp;"_"&amp;G4602</f>
        <v>111179_Epicerie sucrée_Compote et dessert_Compote et purée de fruit</v>
      </c>
      <c r="J4602" s="30">
        <f>D4602*H4602</f>
        <v>1116.1199999999999</v>
      </c>
      <c r="K4602" s="25">
        <f>IF(D4602&gt;0,1,0)</f>
        <v>1</v>
      </c>
      <c r="L4602" s="26">
        <f t="shared" si="71"/>
        <v>0</v>
      </c>
    </row>
    <row r="4603" spans="1:12" ht="19" hidden="1" x14ac:dyDescent="0.2">
      <c r="A4603" s="24">
        <v>111181</v>
      </c>
      <c r="B4603" s="24">
        <v>0</v>
      </c>
      <c r="C4603" s="24">
        <v>111</v>
      </c>
      <c r="D4603" s="24">
        <v>6</v>
      </c>
      <c r="E4603" s="25" t="str">
        <f>_xlfn.XLOOKUP(A4603,Product!A$2:A$5901,Product!B$2:B$5901,"Not Found")</f>
        <v>Epicerie sucrée</v>
      </c>
      <c r="F4603" s="25" t="str">
        <f>_xlfn.XLOOKUP(A4603,Product!A$2:A$5901,Product!C$2:C$5901,"Not Found")</f>
        <v>Compote et dessert</v>
      </c>
      <c r="G4603" s="25" t="str">
        <f>IF(_xlfn.XLOOKUP(A4603,Product!A$2:A$5901,Product!D$2:D$5901,"Not Found") = 0,"",_xlfn.XLOOKUP(A4603,Product!A$2:A$5901,Product!D$2:D$5901,"Not Found"))</f>
        <v>Compote et purée de fruit</v>
      </c>
      <c r="H4603" s="30">
        <f>_xlfn.XLOOKUP(A4603,Product!A$2:A$5901,Product!E$2:E$5901,"Not Found")</f>
        <v>7.87</v>
      </c>
      <c r="I4603" s="25" t="str">
        <f>A4603&amp;"_"&amp;E4603&amp;"_"&amp;F4603&amp;"_"&amp;G4603</f>
        <v>111181_Epicerie sucrée_Compote et dessert_Compote et purée de fruit</v>
      </c>
      <c r="J4603" s="30">
        <f>D4603*H4603</f>
        <v>47.22</v>
      </c>
      <c r="K4603" s="25">
        <f>IF(D4603&gt;0,1,0)</f>
        <v>1</v>
      </c>
      <c r="L4603" s="26">
        <f t="shared" si="71"/>
        <v>0</v>
      </c>
    </row>
    <row r="4604" spans="1:12" ht="19" hidden="1" x14ac:dyDescent="0.2">
      <c r="A4604" s="24">
        <v>111182</v>
      </c>
      <c r="B4604" s="24">
        <v>1</v>
      </c>
      <c r="C4604" s="24">
        <v>696</v>
      </c>
      <c r="D4604" s="24">
        <v>41</v>
      </c>
      <c r="E4604" s="25" t="str">
        <f>_xlfn.XLOOKUP(A4604,Product!A$2:A$5901,Product!B$2:B$5901,"Not Found")</f>
        <v>Epicerie sucrée</v>
      </c>
      <c r="F4604" s="25" t="str">
        <f>_xlfn.XLOOKUP(A4604,Product!A$2:A$5901,Product!C$2:C$5901,"Not Found")</f>
        <v>Céréales petit déjeuner</v>
      </c>
      <c r="G4604" s="25" t="str">
        <f>IF(_xlfn.XLOOKUP(A4604,Product!A$2:A$5901,Product!D$2:D$5901,"Not Found") = 0,"",_xlfn.XLOOKUP(A4604,Product!A$2:A$5901,Product!D$2:D$5901,"Not Found"))</f>
        <v>Petit déjeuner instantané</v>
      </c>
      <c r="H4604" s="30">
        <f>_xlfn.XLOOKUP(A4604,Product!A$2:A$5901,Product!E$2:E$5901,"Not Found")</f>
        <v>4.3600000000000003</v>
      </c>
      <c r="I4604" s="25" t="str">
        <f>A4604&amp;"_"&amp;E4604&amp;"_"&amp;F4604&amp;"_"&amp;G4604</f>
        <v>111182_Epicerie sucrée_Céréales petit déjeuner_Petit déjeuner instantané</v>
      </c>
      <c r="J4604" s="30">
        <f>D4604*H4604</f>
        <v>178.76000000000002</v>
      </c>
      <c r="K4604" s="25">
        <f>IF(D4604&gt;0,1,0)</f>
        <v>1</v>
      </c>
      <c r="L4604" s="26">
        <f t="shared" si="71"/>
        <v>0</v>
      </c>
    </row>
    <row r="4605" spans="1:12" ht="19" hidden="1" x14ac:dyDescent="0.2">
      <c r="A4605" s="24">
        <v>111183</v>
      </c>
      <c r="B4605" s="24">
        <v>0</v>
      </c>
      <c r="C4605" s="24">
        <v>113</v>
      </c>
      <c r="D4605" s="24">
        <v>55</v>
      </c>
      <c r="E4605" s="25" t="str">
        <f>_xlfn.XLOOKUP(A4605,Product!A$2:A$5901,Product!B$2:B$5901,"Not Found")</f>
        <v>Epicerie sucrée</v>
      </c>
      <c r="F4605" s="25" t="str">
        <f>_xlfn.XLOOKUP(A4605,Product!A$2:A$5901,Product!C$2:C$5901,"Not Found")</f>
        <v>Céréales petit déjeuner</v>
      </c>
      <c r="G4605" s="25" t="str">
        <f>IF(_xlfn.XLOOKUP(A4605,Product!A$2:A$5901,Product!D$2:D$5901,"Not Found") = 0,"",_xlfn.XLOOKUP(A4605,Product!A$2:A$5901,Product!D$2:D$5901,"Not Found"))</f>
        <v>Petit déjeuner instantané</v>
      </c>
      <c r="H4605" s="30">
        <f>_xlfn.XLOOKUP(A4605,Product!A$2:A$5901,Product!E$2:E$5901,"Not Found")</f>
        <v>4.8600000000000003</v>
      </c>
      <c r="I4605" s="25" t="str">
        <f>A4605&amp;"_"&amp;E4605&amp;"_"&amp;F4605&amp;"_"&amp;G4605</f>
        <v>111183_Epicerie sucrée_Céréales petit déjeuner_Petit déjeuner instantané</v>
      </c>
      <c r="J4605" s="30">
        <f>D4605*H4605</f>
        <v>267.3</v>
      </c>
      <c r="K4605" s="25">
        <f>IF(D4605&gt;0,1,0)</f>
        <v>1</v>
      </c>
      <c r="L4605" s="26">
        <f t="shared" si="71"/>
        <v>0</v>
      </c>
    </row>
    <row r="4606" spans="1:12" ht="19" hidden="1" x14ac:dyDescent="0.2">
      <c r="A4606" s="24">
        <v>111184</v>
      </c>
      <c r="B4606" s="24">
        <v>1</v>
      </c>
      <c r="C4606" s="24">
        <v>473</v>
      </c>
      <c r="D4606" s="24">
        <v>209</v>
      </c>
      <c r="E4606" s="25" t="str">
        <f>_xlfn.XLOOKUP(A4606,Product!A$2:A$5901,Product!B$2:B$5901,"Not Found")</f>
        <v>Epicerie sucrée</v>
      </c>
      <c r="F4606" s="25" t="str">
        <f>_xlfn.XLOOKUP(A4606,Product!A$2:A$5901,Product!C$2:C$5901,"Not Found")</f>
        <v>Céréales petit déjeuner</v>
      </c>
      <c r="G4606" s="25" t="str">
        <f>IF(_xlfn.XLOOKUP(A4606,Product!A$2:A$5901,Product!D$2:D$5901,"Not Found") = 0,"",_xlfn.XLOOKUP(A4606,Product!A$2:A$5901,Product!D$2:D$5901,"Not Found"))</f>
        <v>Flakes, pétales de céréales</v>
      </c>
      <c r="H4606" s="30">
        <f>_xlfn.XLOOKUP(A4606,Product!A$2:A$5901,Product!E$2:E$5901,"Not Found")</f>
        <v>1.6</v>
      </c>
      <c r="I4606" s="25" t="str">
        <f>A4606&amp;"_"&amp;E4606&amp;"_"&amp;F4606&amp;"_"&amp;G4606</f>
        <v>111184_Epicerie sucrée_Céréales petit déjeuner_Flakes, pétales de céréales</v>
      </c>
      <c r="J4606" s="30">
        <f>D4606*H4606</f>
        <v>334.40000000000003</v>
      </c>
      <c r="K4606" s="25">
        <f>IF(D4606&gt;0,1,0)</f>
        <v>1</v>
      </c>
      <c r="L4606" s="26">
        <f t="shared" si="71"/>
        <v>0</v>
      </c>
    </row>
    <row r="4607" spans="1:12" ht="19" hidden="1" x14ac:dyDescent="0.2">
      <c r="A4607" s="24">
        <v>111191</v>
      </c>
      <c r="B4607" s="24">
        <v>0</v>
      </c>
      <c r="C4607" s="24">
        <v>318</v>
      </c>
      <c r="D4607" s="24">
        <v>58</v>
      </c>
      <c r="E4607" s="25" t="str">
        <f>_xlfn.XLOOKUP(A4607,Product!A$2:A$5901,Product!B$2:B$5901,"Not Found")</f>
        <v>Epicerie sucrée</v>
      </c>
      <c r="F4607" s="25" t="str">
        <f>_xlfn.XLOOKUP(A4607,Product!A$2:A$5901,Product!C$2:C$5901,"Not Found")</f>
        <v>Compote et dessert</v>
      </c>
      <c r="G4607" s="25" t="str">
        <f>IF(_xlfn.XLOOKUP(A4607,Product!A$2:A$5901,Product!D$2:D$5901,"Not Found") = 0,"",_xlfn.XLOOKUP(A4607,Product!A$2:A$5901,Product!D$2:D$5901,"Not Found"))</f>
        <v>Compote et purée de fruit</v>
      </c>
      <c r="H4607" s="30">
        <f>_xlfn.XLOOKUP(A4607,Product!A$2:A$5901,Product!E$2:E$5901,"Not Found")</f>
        <v>8.31</v>
      </c>
      <c r="I4607" s="25" t="str">
        <f>A4607&amp;"_"&amp;E4607&amp;"_"&amp;F4607&amp;"_"&amp;G4607</f>
        <v>111191_Epicerie sucrée_Compote et dessert_Compote et purée de fruit</v>
      </c>
      <c r="J4607" s="30">
        <f>D4607*H4607</f>
        <v>481.98</v>
      </c>
      <c r="K4607" s="25">
        <f>IF(D4607&gt;0,1,0)</f>
        <v>1</v>
      </c>
      <c r="L4607" s="26">
        <f t="shared" si="71"/>
        <v>0</v>
      </c>
    </row>
    <row r="4608" spans="1:12" ht="19" hidden="1" x14ac:dyDescent="0.2">
      <c r="A4608" s="24">
        <v>111259</v>
      </c>
      <c r="B4608" s="24">
        <v>0</v>
      </c>
      <c r="C4608" s="24">
        <v>928</v>
      </c>
      <c r="D4608" s="24">
        <v>351</v>
      </c>
      <c r="E4608" s="25" t="str">
        <f>_xlfn.XLOOKUP(A4608,Product!A$2:A$5901,Product!B$2:B$5901,"Not Found")</f>
        <v>Epicerie sucrée</v>
      </c>
      <c r="F4608" s="25" t="str">
        <f>_xlfn.XLOOKUP(A4608,Product!A$2:A$5901,Product!C$2:C$5901,"Not Found")</f>
        <v>Chocolat bio</v>
      </c>
      <c r="G4608" s="25" t="str">
        <f>IF(_xlfn.XLOOKUP(A4608,Product!A$2:A$5901,Product!D$2:D$5901,"Not Found") = 0,"",_xlfn.XLOOKUP(A4608,Product!A$2:A$5901,Product!D$2:D$5901,"Not Found"))</f>
        <v>Chocolat noir</v>
      </c>
      <c r="H4608" s="30">
        <f>_xlfn.XLOOKUP(A4608,Product!A$2:A$5901,Product!E$2:E$5901,"Not Found")</f>
        <v>2.48</v>
      </c>
      <c r="I4608" s="25" t="str">
        <f>A4608&amp;"_"&amp;E4608&amp;"_"&amp;F4608&amp;"_"&amp;G4608</f>
        <v>111259_Epicerie sucrée_Chocolat bio_Chocolat noir</v>
      </c>
      <c r="J4608" s="30">
        <f>D4608*H4608</f>
        <v>870.48</v>
      </c>
      <c r="K4608" s="25">
        <f>IF(D4608&gt;0,1,0)</f>
        <v>1</v>
      </c>
      <c r="L4608" s="26">
        <f t="shared" si="71"/>
        <v>0</v>
      </c>
    </row>
    <row r="4609" spans="1:12" ht="19" hidden="1" x14ac:dyDescent="0.2">
      <c r="A4609" s="24">
        <v>111283</v>
      </c>
      <c r="B4609" s="24">
        <v>1</v>
      </c>
      <c r="C4609" s="24">
        <v>510</v>
      </c>
      <c r="D4609" s="24">
        <v>379</v>
      </c>
      <c r="E4609" s="25" t="str">
        <f>_xlfn.XLOOKUP(A4609,Product!A$2:A$5901,Product!B$2:B$5901,"Not Found")</f>
        <v>Epicerie sucrée</v>
      </c>
      <c r="F4609" s="25" t="str">
        <f>_xlfn.XLOOKUP(A4609,Product!A$2:A$5901,Product!C$2:C$5901,"Not Found")</f>
        <v>Fruits secs</v>
      </c>
      <c r="G4609" s="25" t="str">
        <f>IF(_xlfn.XLOOKUP(A4609,Product!A$2:A$5901,Product!D$2:D$5901,"Not Found") = 0,"",_xlfn.XLOOKUP(A4609,Product!A$2:A$5901,Product!D$2:D$5901,"Not Found"))</f>
        <v>Fruit séché</v>
      </c>
      <c r="H4609" s="30">
        <f>_xlfn.XLOOKUP(A4609,Product!A$2:A$5901,Product!E$2:E$5901,"Not Found")</f>
        <v>4.53</v>
      </c>
      <c r="I4609" s="25" t="str">
        <f>A4609&amp;"_"&amp;E4609&amp;"_"&amp;F4609&amp;"_"&amp;G4609</f>
        <v>111283_Epicerie sucrée_Fruits secs_Fruit séché</v>
      </c>
      <c r="J4609" s="30">
        <f>D4609*H4609</f>
        <v>1716.8700000000001</v>
      </c>
      <c r="K4609" s="25">
        <f>IF(D4609&gt;0,1,0)</f>
        <v>1</v>
      </c>
      <c r="L4609" s="26">
        <f t="shared" si="71"/>
        <v>0</v>
      </c>
    </row>
    <row r="4610" spans="1:12" ht="19" hidden="1" x14ac:dyDescent="0.2">
      <c r="A4610" s="24">
        <v>111498</v>
      </c>
      <c r="B4610" s="24">
        <v>0</v>
      </c>
      <c r="C4610" s="24">
        <v>869</v>
      </c>
      <c r="D4610" s="24">
        <v>472</v>
      </c>
      <c r="E4610" s="25" t="str">
        <f>_xlfn.XLOOKUP(A4610,Product!A$2:A$5901,Product!B$2:B$5901,"Not Found")</f>
        <v>Epicerie sucrée</v>
      </c>
      <c r="F4610" s="25" t="str">
        <f>_xlfn.XLOOKUP(A4610,Product!A$2:A$5901,Product!C$2:C$5901,"Not Found")</f>
        <v>Fruits secs</v>
      </c>
      <c r="G4610" s="25" t="str">
        <f>IF(_xlfn.XLOOKUP(A4610,Product!A$2:A$5901,Product!D$2:D$5901,"Not Found") = 0,"",_xlfn.XLOOKUP(A4610,Product!A$2:A$5901,Product!D$2:D$5901,"Not Found"))</f>
        <v>Fruit séché</v>
      </c>
      <c r="H4610" s="30">
        <f>_xlfn.XLOOKUP(A4610,Product!A$2:A$5901,Product!E$2:E$5901,"Not Found")</f>
        <v>1.69</v>
      </c>
      <c r="I4610" s="25" t="str">
        <f>A4610&amp;"_"&amp;E4610&amp;"_"&amp;F4610&amp;"_"&amp;G4610</f>
        <v>111498_Epicerie sucrée_Fruits secs_Fruit séché</v>
      </c>
      <c r="J4610" s="30">
        <f>D4610*H4610</f>
        <v>797.68</v>
      </c>
      <c r="K4610" s="25">
        <f>IF(D4610&gt;0,1,0)</f>
        <v>1</v>
      </c>
      <c r="L4610" s="26">
        <f t="shared" si="71"/>
        <v>0</v>
      </c>
    </row>
    <row r="4611" spans="1:12" ht="19" hidden="1" x14ac:dyDescent="0.2">
      <c r="A4611" s="24">
        <v>111565</v>
      </c>
      <c r="B4611" s="24">
        <v>1</v>
      </c>
      <c r="C4611" s="24">
        <v>98</v>
      </c>
      <c r="D4611" s="24">
        <v>70</v>
      </c>
      <c r="E4611" s="25" t="str">
        <f>_xlfn.XLOOKUP(A4611,Product!A$2:A$5901,Product!B$2:B$5901,"Not Found")</f>
        <v>Epicerie sucrée</v>
      </c>
      <c r="F4611" s="25" t="str">
        <f>_xlfn.XLOOKUP(A4611,Product!A$2:A$5901,Product!C$2:C$5901,"Not Found")</f>
        <v>Sucre et édulcorant</v>
      </c>
      <c r="G4611" s="25" t="str">
        <f>IF(_xlfn.XLOOKUP(A4611,Product!A$2:A$5901,Product!D$2:D$5901,"Not Found") = 0,"",_xlfn.XLOOKUP(A4611,Product!A$2:A$5901,Product!D$2:D$5901,"Not Found"))</f>
        <v>Sucre</v>
      </c>
      <c r="H4611" s="30">
        <f>_xlfn.XLOOKUP(A4611,Product!A$2:A$5901,Product!E$2:E$5901,"Not Found")</f>
        <v>2.61</v>
      </c>
      <c r="I4611" s="25" t="str">
        <f>A4611&amp;"_"&amp;E4611&amp;"_"&amp;F4611&amp;"_"&amp;G4611</f>
        <v>111565_Epicerie sucrée_Sucre et édulcorant_Sucre</v>
      </c>
      <c r="J4611" s="30">
        <f>D4611*H4611</f>
        <v>182.7</v>
      </c>
      <c r="K4611" s="25">
        <f>IF(D4611&gt;0,1,0)</f>
        <v>1</v>
      </c>
      <c r="L4611" s="26">
        <f t="shared" ref="L4611:L4674" si="72">1-K4611</f>
        <v>0</v>
      </c>
    </row>
    <row r="4612" spans="1:12" ht="19" hidden="1" x14ac:dyDescent="0.2">
      <c r="A4612" s="24">
        <v>111662</v>
      </c>
      <c r="B4612" s="24">
        <v>0</v>
      </c>
      <c r="C4612" s="24">
        <v>531</v>
      </c>
      <c r="D4612" s="24">
        <v>331</v>
      </c>
      <c r="E4612" s="25" t="str">
        <f>_xlfn.XLOOKUP(A4612,Product!A$2:A$5901,Product!B$2:B$5901,"Not Found")</f>
        <v>Epicerie sucrée</v>
      </c>
      <c r="F4612" s="25" t="str">
        <f>_xlfn.XLOOKUP(A4612,Product!A$2:A$5901,Product!C$2:C$5901,"Not Found")</f>
        <v>Céréales petit déjeuner</v>
      </c>
      <c r="G4612" s="25" t="str">
        <f>IF(_xlfn.XLOOKUP(A4612,Product!A$2:A$5901,Product!D$2:D$5901,"Not Found") = 0,"",_xlfn.XLOOKUP(A4612,Product!A$2:A$5901,Product!D$2:D$5901,"Not Found"))</f>
        <v>Petit déjeuner instantané</v>
      </c>
      <c r="H4612" s="30">
        <f>_xlfn.XLOOKUP(A4612,Product!A$2:A$5901,Product!E$2:E$5901,"Not Found")</f>
        <v>4.37</v>
      </c>
      <c r="I4612" s="25" t="str">
        <f>A4612&amp;"_"&amp;E4612&amp;"_"&amp;F4612&amp;"_"&amp;G4612</f>
        <v>111662_Epicerie sucrée_Céréales petit déjeuner_Petit déjeuner instantané</v>
      </c>
      <c r="J4612" s="30">
        <f>D4612*H4612</f>
        <v>1446.47</v>
      </c>
      <c r="K4612" s="25">
        <f>IF(D4612&gt;0,1,0)</f>
        <v>1</v>
      </c>
      <c r="L4612" s="26">
        <f t="shared" si="72"/>
        <v>0</v>
      </c>
    </row>
    <row r="4613" spans="1:12" ht="19" hidden="1" x14ac:dyDescent="0.2">
      <c r="A4613" s="24">
        <v>111722</v>
      </c>
      <c r="B4613" s="24">
        <v>1</v>
      </c>
      <c r="C4613" s="24">
        <v>192</v>
      </c>
      <c r="D4613" s="24">
        <v>103</v>
      </c>
      <c r="E4613" s="25" t="str">
        <f>_xlfn.XLOOKUP(A4613,Product!A$2:A$5901,Product!B$2:B$5901,"Not Found")</f>
        <v>Epicerie sucrée</v>
      </c>
      <c r="F4613" s="25" t="str">
        <f>_xlfn.XLOOKUP(A4613,Product!A$2:A$5901,Product!C$2:C$5901,"Not Found")</f>
        <v>Aide à la pâtisserie</v>
      </c>
      <c r="G4613" s="25" t="str">
        <f>IF(_xlfn.XLOOKUP(A4613,Product!A$2:A$5901,Product!D$2:D$5901,"Not Found") = 0,"",_xlfn.XLOOKUP(A4613,Product!A$2:A$5901,Product!D$2:D$5901,"Not Found"))</f>
        <v>Décor gâteaux, Colorant</v>
      </c>
      <c r="H4613" s="30">
        <f>_xlfn.XLOOKUP(A4613,Product!A$2:A$5901,Product!E$2:E$5901,"Not Found")</f>
        <v>1.74</v>
      </c>
      <c r="I4613" s="25" t="str">
        <f>A4613&amp;"_"&amp;E4613&amp;"_"&amp;F4613&amp;"_"&amp;G4613</f>
        <v>111722_Epicerie sucrée_Aide à la pâtisserie_Décor gâteaux, Colorant</v>
      </c>
      <c r="J4613" s="30">
        <f>D4613*H4613</f>
        <v>179.22</v>
      </c>
      <c r="K4613" s="25">
        <f>IF(D4613&gt;0,1,0)</f>
        <v>1</v>
      </c>
      <c r="L4613" s="26">
        <f t="shared" si="72"/>
        <v>0</v>
      </c>
    </row>
    <row r="4614" spans="1:12" ht="19" hidden="1" x14ac:dyDescent="0.2">
      <c r="A4614" s="24">
        <v>111797</v>
      </c>
      <c r="B4614" s="24">
        <v>1</v>
      </c>
      <c r="C4614" s="24">
        <v>51</v>
      </c>
      <c r="D4614" s="24">
        <v>51</v>
      </c>
      <c r="E4614" s="25" t="str">
        <f>_xlfn.XLOOKUP(A4614,Product!A$2:A$5901,Product!B$2:B$5901,"Not Found")</f>
        <v>Epicerie sucrée</v>
      </c>
      <c r="F4614" s="25" t="str">
        <f>_xlfn.XLOOKUP(A4614,Product!A$2:A$5901,Product!C$2:C$5901,"Not Found")</f>
        <v>Pâte à tartiner</v>
      </c>
      <c r="G4614" s="25" t="str">
        <f>IF(_xlfn.XLOOKUP(A4614,Product!A$2:A$5901,Product!D$2:D$5901,"Not Found") = 0,"",_xlfn.XLOOKUP(A4614,Product!A$2:A$5901,Product!D$2:D$5901,"Not Found"))</f>
        <v>Crème de fruits à coque</v>
      </c>
      <c r="H4614" s="30">
        <f>_xlfn.XLOOKUP(A4614,Product!A$2:A$5901,Product!E$2:E$5901,"Not Found")</f>
        <v>4.79</v>
      </c>
      <c r="I4614" s="25" t="str">
        <f>A4614&amp;"_"&amp;E4614&amp;"_"&amp;F4614&amp;"_"&amp;G4614</f>
        <v>111797_Epicerie sucrée_Pâte à tartiner_Crème de fruits à coque</v>
      </c>
      <c r="J4614" s="30">
        <f>D4614*H4614</f>
        <v>244.29</v>
      </c>
      <c r="K4614" s="25">
        <f>IF(D4614&gt;0,1,0)</f>
        <v>1</v>
      </c>
      <c r="L4614" s="26">
        <f t="shared" si="72"/>
        <v>0</v>
      </c>
    </row>
    <row r="4615" spans="1:12" ht="19" hidden="1" x14ac:dyDescent="0.2">
      <c r="A4615" s="24">
        <v>111946</v>
      </c>
      <c r="B4615" s="24">
        <v>1</v>
      </c>
      <c r="C4615" s="24">
        <v>442</v>
      </c>
      <c r="D4615" s="24">
        <v>430</v>
      </c>
      <c r="E4615" s="25" t="str">
        <f>_xlfn.XLOOKUP(A4615,Product!A$2:A$5901,Product!B$2:B$5901,"Not Found")</f>
        <v>Epicerie sucrée</v>
      </c>
      <c r="F4615" s="25" t="str">
        <f>_xlfn.XLOOKUP(A4615,Product!A$2:A$5901,Product!C$2:C$5901,"Not Found")</f>
        <v>Pâte à tartiner</v>
      </c>
      <c r="G4615" s="25" t="str">
        <f>IF(_xlfn.XLOOKUP(A4615,Product!A$2:A$5901,Product!D$2:D$5901,"Not Found") = 0,"",_xlfn.XLOOKUP(A4615,Product!A$2:A$5901,Product!D$2:D$5901,"Not Found"))</f>
        <v>Pâte à tartiner chocolat lait</v>
      </c>
      <c r="H4615" s="30">
        <f>_xlfn.XLOOKUP(A4615,Product!A$2:A$5901,Product!E$2:E$5901,"Not Found")</f>
        <v>2.83</v>
      </c>
      <c r="I4615" s="25" t="str">
        <f>A4615&amp;"_"&amp;E4615&amp;"_"&amp;F4615&amp;"_"&amp;G4615</f>
        <v>111946_Epicerie sucrée_Pâte à tartiner_Pâte à tartiner chocolat lait</v>
      </c>
      <c r="J4615" s="30">
        <f>D4615*H4615</f>
        <v>1216.9000000000001</v>
      </c>
      <c r="K4615" s="25">
        <f>IF(D4615&gt;0,1,0)</f>
        <v>1</v>
      </c>
      <c r="L4615" s="26">
        <f t="shared" si="72"/>
        <v>0</v>
      </c>
    </row>
    <row r="4616" spans="1:12" ht="19" hidden="1" x14ac:dyDescent="0.2">
      <c r="A4616" s="24">
        <v>111962</v>
      </c>
      <c r="B4616" s="24">
        <v>0</v>
      </c>
      <c r="C4616" s="24">
        <v>632</v>
      </c>
      <c r="D4616" s="24">
        <v>607</v>
      </c>
      <c r="E4616" s="25" t="str">
        <f>_xlfn.XLOOKUP(A4616,Product!A$2:A$5901,Product!B$2:B$5901,"Not Found")</f>
        <v>Epicerie sucrée</v>
      </c>
      <c r="F4616" s="25" t="str">
        <f>_xlfn.XLOOKUP(A4616,Product!A$2:A$5901,Product!C$2:C$5901,"Not Found")</f>
        <v>Confiserie Bio</v>
      </c>
      <c r="G4616" s="25" t="str">
        <f>IF(_xlfn.XLOOKUP(A4616,Product!A$2:A$5901,Product!D$2:D$5901,"Not Found") = 0,"",_xlfn.XLOOKUP(A4616,Product!A$2:A$5901,Product!D$2:D$5901,"Not Found"))</f>
        <v>Bonbon</v>
      </c>
      <c r="H4616" s="30">
        <f>_xlfn.XLOOKUP(A4616,Product!A$2:A$5901,Product!E$2:E$5901,"Not Found")</f>
        <v>1.84</v>
      </c>
      <c r="I4616" s="25" t="str">
        <f>A4616&amp;"_"&amp;E4616&amp;"_"&amp;F4616&amp;"_"&amp;G4616</f>
        <v>111962_Epicerie sucrée_Confiserie Bio_Bonbon</v>
      </c>
      <c r="J4616" s="30">
        <f>D4616*H4616</f>
        <v>1116.8800000000001</v>
      </c>
      <c r="K4616" s="25">
        <f>IF(D4616&gt;0,1,0)</f>
        <v>1</v>
      </c>
      <c r="L4616" s="26">
        <f t="shared" si="72"/>
        <v>0</v>
      </c>
    </row>
    <row r="4617" spans="1:12" ht="19" hidden="1" x14ac:dyDescent="0.2">
      <c r="A4617" s="24">
        <v>111972</v>
      </c>
      <c r="B4617" s="24">
        <v>0</v>
      </c>
      <c r="C4617" s="24">
        <v>144</v>
      </c>
      <c r="D4617" s="24">
        <v>114</v>
      </c>
      <c r="E4617" s="25" t="str">
        <f>_xlfn.XLOOKUP(A4617,Product!A$2:A$5901,Product!B$2:B$5901,"Not Found")</f>
        <v>Epicerie sucrée</v>
      </c>
      <c r="F4617" s="25" t="str">
        <f>_xlfn.XLOOKUP(A4617,Product!A$2:A$5901,Product!C$2:C$5901,"Not Found")</f>
        <v>Confiserie Bio</v>
      </c>
      <c r="G4617" s="25" t="str">
        <f>IF(_xlfn.XLOOKUP(A4617,Product!A$2:A$5901,Product!D$2:D$5901,"Not Found") = 0,"",_xlfn.XLOOKUP(A4617,Product!A$2:A$5901,Product!D$2:D$5901,"Not Found"))</f>
        <v>Bonbon</v>
      </c>
      <c r="H4617" s="30">
        <f>_xlfn.XLOOKUP(A4617,Product!A$2:A$5901,Product!E$2:E$5901,"Not Found")</f>
        <v>0.89</v>
      </c>
      <c r="I4617" s="25" t="str">
        <f>A4617&amp;"_"&amp;E4617&amp;"_"&amp;F4617&amp;"_"&amp;G4617</f>
        <v>111972_Epicerie sucrée_Confiserie Bio_Bonbon</v>
      </c>
      <c r="J4617" s="30">
        <f>D4617*H4617</f>
        <v>101.46000000000001</v>
      </c>
      <c r="K4617" s="25">
        <f>IF(D4617&gt;0,1,0)</f>
        <v>1</v>
      </c>
      <c r="L4617" s="26">
        <f t="shared" si="72"/>
        <v>0</v>
      </c>
    </row>
    <row r="4618" spans="1:12" ht="19" hidden="1" x14ac:dyDescent="0.2">
      <c r="A4618" s="24">
        <v>111973</v>
      </c>
      <c r="B4618" s="24">
        <v>1</v>
      </c>
      <c r="C4618" s="24">
        <v>568</v>
      </c>
      <c r="D4618" s="24">
        <v>380</v>
      </c>
      <c r="E4618" s="25" t="str">
        <f>_xlfn.XLOOKUP(A4618,Product!A$2:A$5901,Product!B$2:B$5901,"Not Found")</f>
        <v>Epicerie sucrée</v>
      </c>
      <c r="F4618" s="25" t="str">
        <f>_xlfn.XLOOKUP(A4618,Product!A$2:A$5901,Product!C$2:C$5901,"Not Found")</f>
        <v>Confiserie Bio</v>
      </c>
      <c r="G4618" s="25" t="str">
        <f>IF(_xlfn.XLOOKUP(A4618,Product!A$2:A$5901,Product!D$2:D$5901,"Not Found") = 0,"",_xlfn.XLOOKUP(A4618,Product!A$2:A$5901,Product!D$2:D$5901,"Not Found"))</f>
        <v>Bonbon</v>
      </c>
      <c r="H4618" s="30">
        <f>_xlfn.XLOOKUP(A4618,Product!A$2:A$5901,Product!E$2:E$5901,"Not Found")</f>
        <v>0.89</v>
      </c>
      <c r="I4618" s="25" t="str">
        <f>A4618&amp;"_"&amp;E4618&amp;"_"&amp;F4618&amp;"_"&amp;G4618</f>
        <v>111973_Epicerie sucrée_Confiserie Bio_Bonbon</v>
      </c>
      <c r="J4618" s="30">
        <f>D4618*H4618</f>
        <v>338.2</v>
      </c>
      <c r="K4618" s="25">
        <f>IF(D4618&gt;0,1,0)</f>
        <v>1</v>
      </c>
      <c r="L4618" s="26">
        <f t="shared" si="72"/>
        <v>0</v>
      </c>
    </row>
    <row r="4619" spans="1:12" ht="19" hidden="1" x14ac:dyDescent="0.2">
      <c r="A4619" s="24">
        <v>112072</v>
      </c>
      <c r="B4619" s="24">
        <v>1</v>
      </c>
      <c r="C4619" s="24">
        <v>117</v>
      </c>
      <c r="D4619" s="24">
        <v>12</v>
      </c>
      <c r="E4619" s="25" t="str">
        <f>_xlfn.XLOOKUP(A4619,Product!A$2:A$5901,Product!B$2:B$5901,"Not Found")</f>
        <v>Epicerie sucrée</v>
      </c>
      <c r="F4619" s="25" t="str">
        <f>_xlfn.XLOOKUP(A4619,Product!A$2:A$5901,Product!C$2:C$5901,"Not Found")</f>
        <v>Fruits secs</v>
      </c>
      <c r="G4619" s="25" t="str">
        <f>IF(_xlfn.XLOOKUP(A4619,Product!A$2:A$5901,Product!D$2:D$5901,"Not Found") = 0,"",_xlfn.XLOOKUP(A4619,Product!A$2:A$5901,Product!D$2:D$5901,"Not Found"))</f>
        <v>Fruit confit</v>
      </c>
      <c r="H4619" s="30">
        <f>_xlfn.XLOOKUP(A4619,Product!A$2:A$5901,Product!E$2:E$5901,"Not Found")</f>
        <v>3</v>
      </c>
      <c r="I4619" s="25" t="str">
        <f>A4619&amp;"_"&amp;E4619&amp;"_"&amp;F4619&amp;"_"&amp;G4619</f>
        <v>112072_Epicerie sucrée_Fruits secs_Fruit confit</v>
      </c>
      <c r="J4619" s="30">
        <f>D4619*H4619</f>
        <v>36</v>
      </c>
      <c r="K4619" s="25">
        <f>IF(D4619&gt;0,1,0)</f>
        <v>1</v>
      </c>
      <c r="L4619" s="26">
        <f t="shared" si="72"/>
        <v>0</v>
      </c>
    </row>
    <row r="4620" spans="1:12" ht="19" hidden="1" x14ac:dyDescent="0.2">
      <c r="A4620" s="24">
        <v>112073</v>
      </c>
      <c r="B4620" s="24">
        <v>1</v>
      </c>
      <c r="C4620" s="24">
        <v>104</v>
      </c>
      <c r="D4620" s="24">
        <v>41</v>
      </c>
      <c r="E4620" s="25" t="str">
        <f>_xlfn.XLOOKUP(A4620,Product!A$2:A$5901,Product!B$2:B$5901,"Not Found")</f>
        <v>Epicerie sucrée</v>
      </c>
      <c r="F4620" s="25" t="str">
        <f>_xlfn.XLOOKUP(A4620,Product!A$2:A$5901,Product!C$2:C$5901,"Not Found")</f>
        <v>Fruits secs</v>
      </c>
      <c r="G4620" s="25" t="str">
        <f>IF(_xlfn.XLOOKUP(A4620,Product!A$2:A$5901,Product!D$2:D$5901,"Not Found") = 0,"",_xlfn.XLOOKUP(A4620,Product!A$2:A$5901,Product!D$2:D$5901,"Not Found"))</f>
        <v>Fruit confit</v>
      </c>
      <c r="H4620" s="30">
        <f>_xlfn.XLOOKUP(A4620,Product!A$2:A$5901,Product!E$2:E$5901,"Not Found")</f>
        <v>2.57</v>
      </c>
      <c r="I4620" s="25" t="str">
        <f>A4620&amp;"_"&amp;E4620&amp;"_"&amp;F4620&amp;"_"&amp;G4620</f>
        <v>112073_Epicerie sucrée_Fruits secs_Fruit confit</v>
      </c>
      <c r="J4620" s="30">
        <f>D4620*H4620</f>
        <v>105.36999999999999</v>
      </c>
      <c r="K4620" s="25">
        <f>IF(D4620&gt;0,1,0)</f>
        <v>1</v>
      </c>
      <c r="L4620" s="26">
        <f t="shared" si="72"/>
        <v>0</v>
      </c>
    </row>
    <row r="4621" spans="1:12" ht="19" hidden="1" x14ac:dyDescent="0.2">
      <c r="A4621" s="24">
        <v>112075</v>
      </c>
      <c r="B4621" s="24">
        <v>0</v>
      </c>
      <c r="C4621" s="24">
        <v>865</v>
      </c>
      <c r="D4621" s="24">
        <v>786</v>
      </c>
      <c r="E4621" s="25" t="str">
        <f>_xlfn.XLOOKUP(A4621,Product!A$2:A$5901,Product!B$2:B$5901,"Not Found")</f>
        <v>Epicerie sucrée</v>
      </c>
      <c r="F4621" s="25" t="str">
        <f>_xlfn.XLOOKUP(A4621,Product!A$2:A$5901,Product!C$2:C$5901,"Not Found")</f>
        <v>Sucre et édulcorant</v>
      </c>
      <c r="G4621" s="25" t="str">
        <f>IF(_xlfn.XLOOKUP(A4621,Product!A$2:A$5901,Product!D$2:D$5901,"Not Found") = 0,"",_xlfn.XLOOKUP(A4621,Product!A$2:A$5901,Product!D$2:D$5901,"Not Found"))</f>
        <v>Sucre</v>
      </c>
      <c r="H4621" s="30">
        <f>_xlfn.XLOOKUP(A4621,Product!A$2:A$5901,Product!E$2:E$5901,"Not Found")</f>
        <v>2.5</v>
      </c>
      <c r="I4621" s="25" t="str">
        <f>A4621&amp;"_"&amp;E4621&amp;"_"&amp;F4621&amp;"_"&amp;G4621</f>
        <v>112075_Epicerie sucrée_Sucre et édulcorant_Sucre</v>
      </c>
      <c r="J4621" s="30">
        <f>D4621*H4621</f>
        <v>1965</v>
      </c>
      <c r="K4621" s="25">
        <f>IF(D4621&gt;0,1,0)</f>
        <v>1</v>
      </c>
      <c r="L4621" s="26">
        <f t="shared" si="72"/>
        <v>0</v>
      </c>
    </row>
    <row r="4622" spans="1:12" ht="19" hidden="1" x14ac:dyDescent="0.2">
      <c r="A4622" s="24">
        <v>112077</v>
      </c>
      <c r="B4622" s="24">
        <v>0</v>
      </c>
      <c r="C4622" s="24">
        <v>205</v>
      </c>
      <c r="D4622" s="24">
        <v>142</v>
      </c>
      <c r="E4622" s="25" t="str">
        <f>_xlfn.XLOOKUP(A4622,Product!A$2:A$5901,Product!B$2:B$5901,"Not Found")</f>
        <v>Epicerie sucrée</v>
      </c>
      <c r="F4622" s="25" t="str">
        <f>_xlfn.XLOOKUP(A4622,Product!A$2:A$5901,Product!C$2:C$5901,"Not Found")</f>
        <v>Aide à la pâtisserie</v>
      </c>
      <c r="G4622" s="25" t="str">
        <f>IF(_xlfn.XLOOKUP(A4622,Product!A$2:A$5901,Product!D$2:D$5901,"Not Found") = 0,"",_xlfn.XLOOKUP(A4622,Product!A$2:A$5901,Product!D$2:D$5901,"Not Found"))</f>
        <v>Levure et gélifiant</v>
      </c>
      <c r="H4622" s="30">
        <f>_xlfn.XLOOKUP(A4622,Product!A$2:A$5901,Product!E$2:E$5901,"Not Found")</f>
        <v>2.23</v>
      </c>
      <c r="I4622" s="25" t="str">
        <f>A4622&amp;"_"&amp;E4622&amp;"_"&amp;F4622&amp;"_"&amp;G4622</f>
        <v>112077_Epicerie sucrée_Aide à la pâtisserie_Levure et gélifiant</v>
      </c>
      <c r="J4622" s="30">
        <f>D4622*H4622</f>
        <v>316.66000000000003</v>
      </c>
      <c r="K4622" s="25">
        <f>IF(D4622&gt;0,1,0)</f>
        <v>1</v>
      </c>
      <c r="L4622" s="26">
        <f t="shared" si="72"/>
        <v>0</v>
      </c>
    </row>
    <row r="4623" spans="1:12" ht="19" hidden="1" x14ac:dyDescent="0.2">
      <c r="A4623" s="24">
        <v>112078</v>
      </c>
      <c r="B4623" s="24">
        <v>0</v>
      </c>
      <c r="C4623" s="24">
        <v>457</v>
      </c>
      <c r="D4623" s="24">
        <v>111</v>
      </c>
      <c r="E4623" s="25" t="str">
        <f>_xlfn.XLOOKUP(A4623,Product!A$2:A$5901,Product!B$2:B$5901,"Not Found")</f>
        <v>Epicerie sucrée</v>
      </c>
      <c r="F4623" s="25" t="str">
        <f>_xlfn.XLOOKUP(A4623,Product!A$2:A$5901,Product!C$2:C$5901,"Not Found")</f>
        <v>Aide à la pâtisserie</v>
      </c>
      <c r="G4623" s="25" t="str">
        <f>IF(_xlfn.XLOOKUP(A4623,Product!A$2:A$5901,Product!D$2:D$5901,"Not Found") = 0,"",_xlfn.XLOOKUP(A4623,Product!A$2:A$5901,Product!D$2:D$5901,"Not Found"))</f>
        <v>Levure et gélifiant</v>
      </c>
      <c r="H4623" s="30">
        <f>_xlfn.XLOOKUP(A4623,Product!A$2:A$5901,Product!E$2:E$5901,"Not Found")</f>
        <v>0.77</v>
      </c>
      <c r="I4623" s="25" t="str">
        <f>A4623&amp;"_"&amp;E4623&amp;"_"&amp;F4623&amp;"_"&amp;G4623</f>
        <v>112078_Epicerie sucrée_Aide à la pâtisserie_Levure et gélifiant</v>
      </c>
      <c r="J4623" s="30">
        <f>D4623*H4623</f>
        <v>85.47</v>
      </c>
      <c r="K4623" s="25">
        <f>IF(D4623&gt;0,1,0)</f>
        <v>1</v>
      </c>
      <c r="L4623" s="26">
        <f t="shared" si="72"/>
        <v>0</v>
      </c>
    </row>
    <row r="4624" spans="1:12" ht="19" hidden="1" x14ac:dyDescent="0.2">
      <c r="A4624" s="24">
        <v>112079</v>
      </c>
      <c r="B4624" s="24">
        <v>0</v>
      </c>
      <c r="C4624" s="24">
        <v>101</v>
      </c>
      <c r="D4624" s="24">
        <v>94</v>
      </c>
      <c r="E4624" s="25" t="str">
        <f>_xlfn.XLOOKUP(A4624,Product!A$2:A$5901,Product!B$2:B$5901,"Not Found")</f>
        <v>Epicerie sucrée</v>
      </c>
      <c r="F4624" s="25" t="str">
        <f>_xlfn.XLOOKUP(A4624,Product!A$2:A$5901,Product!C$2:C$5901,"Not Found")</f>
        <v>Fruits secs</v>
      </c>
      <c r="G4624" s="25" t="str">
        <f>IF(_xlfn.XLOOKUP(A4624,Product!A$2:A$5901,Product!D$2:D$5901,"Not Found") = 0,"",_xlfn.XLOOKUP(A4624,Product!A$2:A$5901,Product!D$2:D$5901,"Not Found"))</f>
        <v>Fruit confit</v>
      </c>
      <c r="H4624" s="30">
        <f>_xlfn.XLOOKUP(A4624,Product!A$2:A$5901,Product!E$2:E$5901,"Not Found")</f>
        <v>1.95</v>
      </c>
      <c r="I4624" s="25" t="str">
        <f>A4624&amp;"_"&amp;E4624&amp;"_"&amp;F4624&amp;"_"&amp;G4624</f>
        <v>112079_Epicerie sucrée_Fruits secs_Fruit confit</v>
      </c>
      <c r="J4624" s="30">
        <f>D4624*H4624</f>
        <v>183.29999999999998</v>
      </c>
      <c r="K4624" s="25">
        <f>IF(D4624&gt;0,1,0)</f>
        <v>1</v>
      </c>
      <c r="L4624" s="26">
        <f t="shared" si="72"/>
        <v>0</v>
      </c>
    </row>
    <row r="4625" spans="1:12" ht="19" hidden="1" x14ac:dyDescent="0.2">
      <c r="A4625" s="24">
        <v>112081</v>
      </c>
      <c r="B4625" s="24">
        <v>1</v>
      </c>
      <c r="C4625" s="24">
        <v>582</v>
      </c>
      <c r="D4625" s="24">
        <v>368</v>
      </c>
      <c r="E4625" s="25" t="str">
        <f>_xlfn.XLOOKUP(A4625,Product!A$2:A$5901,Product!B$2:B$5901,"Not Found")</f>
        <v>Epicerie sucrée</v>
      </c>
      <c r="F4625" s="25" t="str">
        <f>_xlfn.XLOOKUP(A4625,Product!A$2:A$5901,Product!C$2:C$5901,"Not Found")</f>
        <v>Aide à la pâtisserie</v>
      </c>
      <c r="G4625" s="25" t="str">
        <f>IF(_xlfn.XLOOKUP(A4625,Product!A$2:A$5901,Product!D$2:D$5901,"Not Found") = 0,"",_xlfn.XLOOKUP(A4625,Product!A$2:A$5901,Product!D$2:D$5901,"Not Found"))</f>
        <v>Décor gâteaux, Colorant</v>
      </c>
      <c r="H4625" s="30">
        <f>_xlfn.XLOOKUP(A4625,Product!A$2:A$5901,Product!E$2:E$5901,"Not Found")</f>
        <v>2.5</v>
      </c>
      <c r="I4625" s="25" t="str">
        <f>A4625&amp;"_"&amp;E4625&amp;"_"&amp;F4625&amp;"_"&amp;G4625</f>
        <v>112081_Epicerie sucrée_Aide à la pâtisserie_Décor gâteaux, Colorant</v>
      </c>
      <c r="J4625" s="30">
        <f>D4625*H4625</f>
        <v>920</v>
      </c>
      <c r="K4625" s="25">
        <f>IF(D4625&gt;0,1,0)</f>
        <v>1</v>
      </c>
      <c r="L4625" s="26">
        <f t="shared" si="72"/>
        <v>0</v>
      </c>
    </row>
    <row r="4626" spans="1:12" ht="19" hidden="1" x14ac:dyDescent="0.2">
      <c r="A4626" s="24">
        <v>112082</v>
      </c>
      <c r="B4626" s="24">
        <v>0</v>
      </c>
      <c r="C4626" s="24">
        <v>672</v>
      </c>
      <c r="D4626" s="24">
        <v>320</v>
      </c>
      <c r="E4626" s="25" t="str">
        <f>_xlfn.XLOOKUP(A4626,Product!A$2:A$5901,Product!B$2:B$5901,"Not Found")</f>
        <v>Epicerie sucrée</v>
      </c>
      <c r="F4626" s="25" t="str">
        <f>_xlfn.XLOOKUP(A4626,Product!A$2:A$5901,Product!C$2:C$5901,"Not Found")</f>
        <v>Aide à la pâtisserie</v>
      </c>
      <c r="G4626" s="25" t="str">
        <f>IF(_xlfn.XLOOKUP(A4626,Product!A$2:A$5901,Product!D$2:D$5901,"Not Found") = 0,"",_xlfn.XLOOKUP(A4626,Product!A$2:A$5901,Product!D$2:D$5901,"Not Found"))</f>
        <v>Levure et gélifiant</v>
      </c>
      <c r="H4626" s="30">
        <f>_xlfn.XLOOKUP(A4626,Product!A$2:A$5901,Product!E$2:E$5901,"Not Found")</f>
        <v>0.78</v>
      </c>
      <c r="I4626" s="25" t="str">
        <f>A4626&amp;"_"&amp;E4626&amp;"_"&amp;F4626&amp;"_"&amp;G4626</f>
        <v>112082_Epicerie sucrée_Aide à la pâtisserie_Levure et gélifiant</v>
      </c>
      <c r="J4626" s="30">
        <f>D4626*H4626</f>
        <v>249.60000000000002</v>
      </c>
      <c r="K4626" s="25">
        <f>IF(D4626&gt;0,1,0)</f>
        <v>1</v>
      </c>
      <c r="L4626" s="26">
        <f t="shared" si="72"/>
        <v>0</v>
      </c>
    </row>
    <row r="4627" spans="1:12" ht="19" hidden="1" x14ac:dyDescent="0.2">
      <c r="A4627" s="24">
        <v>112084</v>
      </c>
      <c r="B4627" s="24">
        <v>0</v>
      </c>
      <c r="C4627" s="24">
        <v>352</v>
      </c>
      <c r="D4627" s="24">
        <v>82</v>
      </c>
      <c r="E4627" s="25" t="str">
        <f>_xlfn.XLOOKUP(A4627,Product!A$2:A$5901,Product!B$2:B$5901,"Not Found")</f>
        <v>Epicerie sucrée</v>
      </c>
      <c r="F4627" s="25" t="str">
        <f>_xlfn.XLOOKUP(A4627,Product!A$2:A$5901,Product!C$2:C$5901,"Not Found")</f>
        <v>Sucre et édulcorant</v>
      </c>
      <c r="G4627" s="25" t="str">
        <f>IF(_xlfn.XLOOKUP(A4627,Product!A$2:A$5901,Product!D$2:D$5901,"Not Found") = 0,"",_xlfn.XLOOKUP(A4627,Product!A$2:A$5901,Product!D$2:D$5901,"Not Found"))</f>
        <v>Sucre</v>
      </c>
      <c r="H4627" s="30">
        <f>_xlfn.XLOOKUP(A4627,Product!A$2:A$5901,Product!E$2:E$5901,"Not Found")</f>
        <v>3.68</v>
      </c>
      <c r="I4627" s="25" t="str">
        <f>A4627&amp;"_"&amp;E4627&amp;"_"&amp;F4627&amp;"_"&amp;G4627</f>
        <v>112084_Epicerie sucrée_Sucre et édulcorant_Sucre</v>
      </c>
      <c r="J4627" s="30">
        <f>D4627*H4627</f>
        <v>301.76</v>
      </c>
      <c r="K4627" s="25">
        <f>IF(D4627&gt;0,1,0)</f>
        <v>1</v>
      </c>
      <c r="L4627" s="26">
        <f t="shared" si="72"/>
        <v>0</v>
      </c>
    </row>
    <row r="4628" spans="1:12" ht="19" hidden="1" x14ac:dyDescent="0.2">
      <c r="A4628" s="24">
        <v>112085</v>
      </c>
      <c r="B4628" s="24">
        <v>1</v>
      </c>
      <c r="C4628" s="24">
        <v>255</v>
      </c>
      <c r="D4628" s="24">
        <v>214</v>
      </c>
      <c r="E4628" s="25" t="str">
        <f>_xlfn.XLOOKUP(A4628,Product!A$2:A$5901,Product!B$2:B$5901,"Not Found")</f>
        <v>Epicerie sucrée</v>
      </c>
      <c r="F4628" s="25" t="str">
        <f>_xlfn.XLOOKUP(A4628,Product!A$2:A$5901,Product!C$2:C$5901,"Not Found")</f>
        <v>Sucre et édulcorant</v>
      </c>
      <c r="G4628" s="25" t="str">
        <f>IF(_xlfn.XLOOKUP(A4628,Product!A$2:A$5901,Product!D$2:D$5901,"Not Found") = 0,"",_xlfn.XLOOKUP(A4628,Product!A$2:A$5901,Product!D$2:D$5901,"Not Found"))</f>
        <v>Sucre</v>
      </c>
      <c r="H4628" s="30">
        <f>_xlfn.XLOOKUP(A4628,Product!A$2:A$5901,Product!E$2:E$5901,"Not Found")</f>
        <v>1.52</v>
      </c>
      <c r="I4628" s="25" t="str">
        <f>A4628&amp;"_"&amp;E4628&amp;"_"&amp;F4628&amp;"_"&amp;G4628</f>
        <v>112085_Epicerie sucrée_Sucre et édulcorant_Sucre</v>
      </c>
      <c r="J4628" s="30">
        <f>D4628*H4628</f>
        <v>325.28000000000003</v>
      </c>
      <c r="K4628" s="25">
        <f>IF(D4628&gt;0,1,0)</f>
        <v>1</v>
      </c>
      <c r="L4628" s="26">
        <f t="shared" si="72"/>
        <v>0</v>
      </c>
    </row>
    <row r="4629" spans="1:12" ht="19" hidden="1" x14ac:dyDescent="0.2">
      <c r="A4629" s="24">
        <v>112086</v>
      </c>
      <c r="B4629" s="24">
        <v>0</v>
      </c>
      <c r="C4629" s="24">
        <v>288</v>
      </c>
      <c r="D4629" s="24">
        <v>52</v>
      </c>
      <c r="E4629" s="25" t="str">
        <f>_xlfn.XLOOKUP(A4629,Product!A$2:A$5901,Product!B$2:B$5901,"Not Found")</f>
        <v>Epicerie sucrée</v>
      </c>
      <c r="F4629" s="25" t="str">
        <f>_xlfn.XLOOKUP(A4629,Product!A$2:A$5901,Product!C$2:C$5901,"Not Found")</f>
        <v>Aide à la pâtisserie</v>
      </c>
      <c r="G4629" s="25" t="str">
        <f>IF(_xlfn.XLOOKUP(A4629,Product!A$2:A$5901,Product!D$2:D$5901,"Not Found") = 0,"",_xlfn.XLOOKUP(A4629,Product!A$2:A$5901,Product!D$2:D$5901,"Not Found"))</f>
        <v>Arôme</v>
      </c>
      <c r="H4629" s="30">
        <f>_xlfn.XLOOKUP(A4629,Product!A$2:A$5901,Product!E$2:E$5901,"Not Found")</f>
        <v>2.02</v>
      </c>
      <c r="I4629" s="25" t="str">
        <f>A4629&amp;"_"&amp;E4629&amp;"_"&amp;F4629&amp;"_"&amp;G4629</f>
        <v>112086_Epicerie sucrée_Aide à la pâtisserie_Arôme</v>
      </c>
      <c r="J4629" s="30">
        <f>D4629*H4629</f>
        <v>105.04</v>
      </c>
      <c r="K4629" s="25">
        <f>IF(D4629&gt;0,1,0)</f>
        <v>1</v>
      </c>
      <c r="L4629" s="26">
        <f t="shared" si="72"/>
        <v>0</v>
      </c>
    </row>
    <row r="4630" spans="1:12" ht="19" hidden="1" x14ac:dyDescent="0.2">
      <c r="A4630" s="24">
        <v>112169</v>
      </c>
      <c r="B4630" s="24">
        <v>0</v>
      </c>
      <c r="C4630" s="24">
        <v>23</v>
      </c>
      <c r="D4630" s="24">
        <v>6</v>
      </c>
      <c r="E4630" s="25" t="str">
        <f>_xlfn.XLOOKUP(A4630,Product!A$2:A$5901,Product!B$2:B$5901,"Not Found")</f>
        <v>Epicerie sucrée</v>
      </c>
      <c r="F4630" s="25" t="str">
        <f>_xlfn.XLOOKUP(A4630,Product!A$2:A$5901,Product!C$2:C$5901,"Not Found")</f>
        <v>Fruits secs</v>
      </c>
      <c r="G4630" s="25" t="str">
        <f>IF(_xlfn.XLOOKUP(A4630,Product!A$2:A$5901,Product!D$2:D$5901,"Not Found") = 0,"",_xlfn.XLOOKUP(A4630,Product!A$2:A$5901,Product!D$2:D$5901,"Not Found"))</f>
        <v>Fruit sec à coque</v>
      </c>
      <c r="H4630" s="30">
        <f>_xlfn.XLOOKUP(A4630,Product!A$2:A$5901,Product!E$2:E$5901,"Not Found")</f>
        <v>1.1399999999999999</v>
      </c>
      <c r="I4630" s="25" t="str">
        <f>A4630&amp;"_"&amp;E4630&amp;"_"&amp;F4630&amp;"_"&amp;G4630</f>
        <v>112169_Epicerie sucrée_Fruits secs_Fruit sec à coque</v>
      </c>
      <c r="J4630" s="30">
        <f>D4630*H4630</f>
        <v>6.84</v>
      </c>
      <c r="K4630" s="25">
        <f>IF(D4630&gt;0,1,0)</f>
        <v>1</v>
      </c>
      <c r="L4630" s="26">
        <f t="shared" si="72"/>
        <v>0</v>
      </c>
    </row>
    <row r="4631" spans="1:12" ht="19" hidden="1" x14ac:dyDescent="0.2">
      <c r="A4631" s="24">
        <v>112248</v>
      </c>
      <c r="B4631" s="24">
        <v>0</v>
      </c>
      <c r="C4631" s="24">
        <v>331</v>
      </c>
      <c r="D4631" s="24">
        <v>45</v>
      </c>
      <c r="E4631" s="25" t="str">
        <f>_xlfn.XLOOKUP(A4631,Product!A$2:A$5901,Product!B$2:B$5901,"Not Found")</f>
        <v>Epicerie sucrée</v>
      </c>
      <c r="F4631" s="25" t="str">
        <f>_xlfn.XLOOKUP(A4631,Product!A$2:A$5901,Product!C$2:C$5901,"Not Found")</f>
        <v>Sucre et édulcorant</v>
      </c>
      <c r="G4631" s="25" t="str">
        <f>IF(_xlfn.XLOOKUP(A4631,Product!A$2:A$5901,Product!D$2:D$5901,"Not Found") = 0,"",_xlfn.XLOOKUP(A4631,Product!A$2:A$5901,Product!D$2:D$5901,"Not Found"))</f>
        <v>Édulcorant naturel</v>
      </c>
      <c r="H4631" s="30">
        <f>_xlfn.XLOOKUP(A4631,Product!A$2:A$5901,Product!E$2:E$5901,"Not Found")</f>
        <v>2.4700000000000002</v>
      </c>
      <c r="I4631" s="25" t="str">
        <f>A4631&amp;"_"&amp;E4631&amp;"_"&amp;F4631&amp;"_"&amp;G4631</f>
        <v>112248_Epicerie sucrée_Sucre et édulcorant_Édulcorant naturel</v>
      </c>
      <c r="J4631" s="30">
        <f>D4631*H4631</f>
        <v>111.15</v>
      </c>
      <c r="K4631" s="25">
        <f>IF(D4631&gt;0,1,0)</f>
        <v>1</v>
      </c>
      <c r="L4631" s="26">
        <f t="shared" si="72"/>
        <v>0</v>
      </c>
    </row>
    <row r="4632" spans="1:12" ht="19" hidden="1" x14ac:dyDescent="0.2">
      <c r="A4632" s="24">
        <v>112249</v>
      </c>
      <c r="B4632" s="24">
        <v>1</v>
      </c>
      <c r="C4632" s="24">
        <v>394</v>
      </c>
      <c r="D4632" s="24">
        <v>128</v>
      </c>
      <c r="E4632" s="25" t="str">
        <f>_xlfn.XLOOKUP(A4632,Product!A$2:A$5901,Product!B$2:B$5901,"Not Found")</f>
        <v>Epicerie sucrée</v>
      </c>
      <c r="F4632" s="25" t="str">
        <f>_xlfn.XLOOKUP(A4632,Product!A$2:A$5901,Product!C$2:C$5901,"Not Found")</f>
        <v>Sucre et édulcorant</v>
      </c>
      <c r="G4632" s="25" t="str">
        <f>IF(_xlfn.XLOOKUP(A4632,Product!A$2:A$5901,Product!D$2:D$5901,"Not Found") = 0,"",_xlfn.XLOOKUP(A4632,Product!A$2:A$5901,Product!D$2:D$5901,"Not Found"))</f>
        <v>Sucre</v>
      </c>
      <c r="H4632" s="30">
        <f>_xlfn.XLOOKUP(A4632,Product!A$2:A$5901,Product!E$2:E$5901,"Not Found")</f>
        <v>2.4300000000000002</v>
      </c>
      <c r="I4632" s="25" t="str">
        <f>A4632&amp;"_"&amp;E4632&amp;"_"&amp;F4632&amp;"_"&amp;G4632</f>
        <v>112249_Epicerie sucrée_Sucre et édulcorant_Sucre</v>
      </c>
      <c r="J4632" s="30">
        <f>D4632*H4632</f>
        <v>311.04000000000002</v>
      </c>
      <c r="K4632" s="25">
        <f>IF(D4632&gt;0,1,0)</f>
        <v>1</v>
      </c>
      <c r="L4632" s="26">
        <f t="shared" si="72"/>
        <v>0</v>
      </c>
    </row>
    <row r="4633" spans="1:12" ht="19" hidden="1" x14ac:dyDescent="0.2">
      <c r="A4633" s="24">
        <v>112449</v>
      </c>
      <c r="B4633" s="24">
        <v>0</v>
      </c>
      <c r="C4633" s="24">
        <v>344</v>
      </c>
      <c r="D4633" s="24">
        <v>39</v>
      </c>
      <c r="E4633" s="25" t="str">
        <f>_xlfn.XLOOKUP(A4633,Product!A$2:A$5901,Product!B$2:B$5901,"Not Found")</f>
        <v>Epicerie sucrée</v>
      </c>
      <c r="F4633" s="25" t="str">
        <f>_xlfn.XLOOKUP(A4633,Product!A$2:A$5901,Product!C$2:C$5901,"Not Found")</f>
        <v>Biscuits, Gâteaux</v>
      </c>
      <c r="G4633" s="25" t="str">
        <f>IF(_xlfn.XLOOKUP(A4633,Product!A$2:A$5901,Product!D$2:D$5901,"Not Found") = 0,"",_xlfn.XLOOKUP(A4633,Product!A$2:A$5901,Product!D$2:D$5901,"Not Found"))</f>
        <v>Biscuit au chocolat</v>
      </c>
      <c r="H4633" s="30">
        <f>_xlfn.XLOOKUP(A4633,Product!A$2:A$5901,Product!E$2:E$5901,"Not Found")</f>
        <v>1.83</v>
      </c>
      <c r="I4633" s="25" t="str">
        <f>A4633&amp;"_"&amp;E4633&amp;"_"&amp;F4633&amp;"_"&amp;G4633</f>
        <v>112449_Epicerie sucrée_Biscuits, Gâteaux_Biscuit au chocolat</v>
      </c>
      <c r="J4633" s="30">
        <f>D4633*H4633</f>
        <v>71.37</v>
      </c>
      <c r="K4633" s="25">
        <f>IF(D4633&gt;0,1,0)</f>
        <v>1</v>
      </c>
      <c r="L4633" s="26">
        <f t="shared" si="72"/>
        <v>0</v>
      </c>
    </row>
    <row r="4634" spans="1:12" ht="19" hidden="1" x14ac:dyDescent="0.2">
      <c r="A4634" s="24">
        <v>112626</v>
      </c>
      <c r="B4634" s="24">
        <v>1</v>
      </c>
      <c r="C4634" s="24">
        <v>494</v>
      </c>
      <c r="D4634" s="24">
        <v>54</v>
      </c>
      <c r="E4634" s="25" t="str">
        <f>_xlfn.XLOOKUP(A4634,Product!A$2:A$5901,Product!B$2:B$5901,"Not Found")</f>
        <v>Epicerie sucrée</v>
      </c>
      <c r="F4634" s="25" t="str">
        <f>_xlfn.XLOOKUP(A4634,Product!A$2:A$5901,Product!C$2:C$5901,"Not Found")</f>
        <v>Pâte à tartiner</v>
      </c>
      <c r="G4634" s="25" t="str">
        <f>IF(_xlfn.XLOOKUP(A4634,Product!A$2:A$5901,Product!D$2:D$5901,"Not Found") = 0,"",_xlfn.XLOOKUP(A4634,Product!A$2:A$5901,Product!D$2:D$5901,"Not Found"))</f>
        <v>Crème de fruits à coque</v>
      </c>
      <c r="H4634" s="30">
        <f>_xlfn.XLOOKUP(A4634,Product!A$2:A$5901,Product!E$2:E$5901,"Not Found")</f>
        <v>3.17</v>
      </c>
      <c r="I4634" s="25" t="str">
        <f>A4634&amp;"_"&amp;E4634&amp;"_"&amp;F4634&amp;"_"&amp;G4634</f>
        <v>112626_Epicerie sucrée_Pâte à tartiner_Crème de fruits à coque</v>
      </c>
      <c r="J4634" s="30">
        <f>D4634*H4634</f>
        <v>171.18</v>
      </c>
      <c r="K4634" s="25">
        <f>IF(D4634&gt;0,1,0)</f>
        <v>1</v>
      </c>
      <c r="L4634" s="26">
        <f t="shared" si="72"/>
        <v>0</v>
      </c>
    </row>
    <row r="4635" spans="1:12" ht="19" hidden="1" x14ac:dyDescent="0.2">
      <c r="A4635" s="24">
        <v>112731</v>
      </c>
      <c r="B4635" s="24">
        <v>0</v>
      </c>
      <c r="C4635" s="24">
        <v>878</v>
      </c>
      <c r="D4635" s="24">
        <v>553</v>
      </c>
      <c r="E4635" s="25" t="str">
        <f>_xlfn.XLOOKUP(A4635,Product!A$2:A$5901,Product!B$2:B$5901,"Not Found")</f>
        <v>Epicerie sucrée</v>
      </c>
      <c r="F4635" s="25" t="str">
        <f>_xlfn.XLOOKUP(A4635,Product!A$2:A$5901,Product!C$2:C$5901,"Not Found")</f>
        <v>Pâte à tartiner</v>
      </c>
      <c r="G4635" s="25" t="str">
        <f>IF(_xlfn.XLOOKUP(A4635,Product!A$2:A$5901,Product!D$2:D$5901,"Not Found") = 0,"",_xlfn.XLOOKUP(A4635,Product!A$2:A$5901,Product!D$2:D$5901,"Not Found"))</f>
        <v>Pâte à tartiner sans chocolat</v>
      </c>
      <c r="H4635" s="30">
        <f>_xlfn.XLOOKUP(A4635,Product!A$2:A$5901,Product!E$2:E$5901,"Not Found")</f>
        <v>4.09</v>
      </c>
      <c r="I4635" s="25" t="str">
        <f>A4635&amp;"_"&amp;E4635&amp;"_"&amp;F4635&amp;"_"&amp;G4635</f>
        <v>112731_Epicerie sucrée_Pâte à tartiner_Pâte à tartiner sans chocolat</v>
      </c>
      <c r="J4635" s="30">
        <f>D4635*H4635</f>
        <v>2261.77</v>
      </c>
      <c r="K4635" s="25">
        <f>IF(D4635&gt;0,1,0)</f>
        <v>1</v>
      </c>
      <c r="L4635" s="26">
        <f t="shared" si="72"/>
        <v>0</v>
      </c>
    </row>
    <row r="4636" spans="1:12" ht="19" hidden="1" x14ac:dyDescent="0.2">
      <c r="A4636" s="24">
        <v>112732</v>
      </c>
      <c r="B4636" s="24">
        <v>0</v>
      </c>
      <c r="C4636" s="24">
        <v>660</v>
      </c>
      <c r="D4636" s="24">
        <v>524</v>
      </c>
      <c r="E4636" s="25" t="str">
        <f>_xlfn.XLOOKUP(A4636,Product!A$2:A$5901,Product!B$2:B$5901,"Not Found")</f>
        <v>Epicerie sucrée</v>
      </c>
      <c r="F4636" s="25" t="str">
        <f>_xlfn.XLOOKUP(A4636,Product!A$2:A$5901,Product!C$2:C$5901,"Not Found")</f>
        <v>Biscuits, Gâteaux</v>
      </c>
      <c r="G4636" s="25" t="str">
        <f>IF(_xlfn.XLOOKUP(A4636,Product!A$2:A$5901,Product!D$2:D$5901,"Not Found") = 0,"",_xlfn.XLOOKUP(A4636,Product!A$2:A$5901,Product!D$2:D$5901,"Not Found"))</f>
        <v>Biscuit sans gluten</v>
      </c>
      <c r="H4636" s="30">
        <f>_xlfn.XLOOKUP(A4636,Product!A$2:A$5901,Product!E$2:E$5901,"Not Found")</f>
        <v>2.52</v>
      </c>
      <c r="I4636" s="25" t="str">
        <f>A4636&amp;"_"&amp;E4636&amp;"_"&amp;F4636&amp;"_"&amp;G4636</f>
        <v>112732_Epicerie sucrée_Biscuits, Gâteaux_Biscuit sans gluten</v>
      </c>
      <c r="J4636" s="30">
        <f>D4636*H4636</f>
        <v>1320.48</v>
      </c>
      <c r="K4636" s="25">
        <f>IF(D4636&gt;0,1,0)</f>
        <v>1</v>
      </c>
      <c r="L4636" s="26">
        <f t="shared" si="72"/>
        <v>0</v>
      </c>
    </row>
    <row r="4637" spans="1:12" ht="19" hidden="1" x14ac:dyDescent="0.2">
      <c r="A4637" s="24">
        <v>112733</v>
      </c>
      <c r="B4637" s="24">
        <v>1</v>
      </c>
      <c r="C4637" s="24">
        <v>622</v>
      </c>
      <c r="D4637" s="24">
        <v>526</v>
      </c>
      <c r="E4637" s="25" t="str">
        <f>_xlfn.XLOOKUP(A4637,Product!A$2:A$5901,Product!B$2:B$5901,"Not Found")</f>
        <v>Epicerie sucrée</v>
      </c>
      <c r="F4637" s="25" t="str">
        <f>_xlfn.XLOOKUP(A4637,Product!A$2:A$5901,Product!C$2:C$5901,"Not Found")</f>
        <v>Biscuits, Gâteaux</v>
      </c>
      <c r="G4637" s="25" t="str">
        <f>IF(_xlfn.XLOOKUP(A4637,Product!A$2:A$5901,Product!D$2:D$5901,"Not Found") = 0,"",_xlfn.XLOOKUP(A4637,Product!A$2:A$5901,Product!D$2:D$5901,"Not Found"))</f>
        <v>Biscuit aux fruits</v>
      </c>
      <c r="H4637" s="30">
        <f>_xlfn.XLOOKUP(A4637,Product!A$2:A$5901,Product!E$2:E$5901,"Not Found")</f>
        <v>1.66</v>
      </c>
      <c r="I4637" s="25" t="str">
        <f>A4637&amp;"_"&amp;E4637&amp;"_"&amp;F4637&amp;"_"&amp;G4637</f>
        <v>112733_Epicerie sucrée_Biscuits, Gâteaux_Biscuit aux fruits</v>
      </c>
      <c r="J4637" s="30">
        <f>D4637*H4637</f>
        <v>873.16</v>
      </c>
      <c r="K4637" s="25">
        <f>IF(D4637&gt;0,1,0)</f>
        <v>1</v>
      </c>
      <c r="L4637" s="26">
        <f t="shared" si="72"/>
        <v>0</v>
      </c>
    </row>
    <row r="4638" spans="1:12" ht="38" hidden="1" x14ac:dyDescent="0.2">
      <c r="A4638" s="24">
        <v>112736</v>
      </c>
      <c r="B4638" s="24">
        <v>1</v>
      </c>
      <c r="C4638" s="24">
        <v>727</v>
      </c>
      <c r="D4638" s="24">
        <v>226</v>
      </c>
      <c r="E4638" s="25" t="str">
        <f>_xlfn.XLOOKUP(A4638,Product!A$2:A$5901,Product!B$2:B$5901,"Not Found")</f>
        <v>Epicerie sucrée</v>
      </c>
      <c r="F4638" s="25" t="str">
        <f>_xlfn.XLOOKUP(A4638,Product!A$2:A$5901,Product!C$2:C$5901,"Not Found")</f>
        <v>Barre de céréales, pâte d'amande</v>
      </c>
      <c r="G4638" s="25" t="str">
        <f>IF(_xlfn.XLOOKUP(A4638,Product!A$2:A$5901,Product!D$2:D$5901,"Not Found") = 0,"",_xlfn.XLOOKUP(A4638,Product!A$2:A$5901,Product!D$2:D$5901,"Not Found"))</f>
        <v>Barre de céréales, fruits</v>
      </c>
      <c r="H4638" s="30">
        <f>_xlfn.XLOOKUP(A4638,Product!A$2:A$5901,Product!E$2:E$5901,"Not Found")</f>
        <v>1.28</v>
      </c>
      <c r="I4638" s="25" t="str">
        <f>A4638&amp;"_"&amp;E4638&amp;"_"&amp;F4638&amp;"_"&amp;G4638</f>
        <v>112736_Epicerie sucrée_Barre de céréales, pâte d'amande_Barre de céréales, fruits</v>
      </c>
      <c r="J4638" s="30">
        <f>D4638*H4638</f>
        <v>289.28000000000003</v>
      </c>
      <c r="K4638" s="25">
        <f>IF(D4638&gt;0,1,0)</f>
        <v>1</v>
      </c>
      <c r="L4638" s="26">
        <f t="shared" si="72"/>
        <v>0</v>
      </c>
    </row>
    <row r="4639" spans="1:12" ht="38" hidden="1" x14ac:dyDescent="0.2">
      <c r="A4639" s="24">
        <v>112740</v>
      </c>
      <c r="B4639" s="24">
        <v>0</v>
      </c>
      <c r="C4639" s="24">
        <v>30</v>
      </c>
      <c r="D4639" s="24">
        <v>16</v>
      </c>
      <c r="E4639" s="25" t="str">
        <f>_xlfn.XLOOKUP(A4639,Product!A$2:A$5901,Product!B$2:B$5901,"Not Found")</f>
        <v>Epicerie sucrée</v>
      </c>
      <c r="F4639" s="25" t="str">
        <f>_xlfn.XLOOKUP(A4639,Product!A$2:A$5901,Product!C$2:C$5901,"Not Found")</f>
        <v>Barre de céréales, pâte d'amande</v>
      </c>
      <c r="G4639" s="25" t="str">
        <f>IF(_xlfn.XLOOKUP(A4639,Product!A$2:A$5901,Product!D$2:D$5901,"Not Found") = 0,"",_xlfn.XLOOKUP(A4639,Product!A$2:A$5901,Product!D$2:D$5901,"Not Found"))</f>
        <v>Barre de céréales, fruits</v>
      </c>
      <c r="H4639" s="30">
        <f>_xlfn.XLOOKUP(A4639,Product!A$2:A$5901,Product!E$2:E$5901,"Not Found")</f>
        <v>5.72</v>
      </c>
      <c r="I4639" s="25" t="str">
        <f>A4639&amp;"_"&amp;E4639&amp;"_"&amp;F4639&amp;"_"&amp;G4639</f>
        <v>112740_Epicerie sucrée_Barre de céréales, pâte d'amande_Barre de céréales, fruits</v>
      </c>
      <c r="J4639" s="30">
        <f>D4639*H4639</f>
        <v>91.52</v>
      </c>
      <c r="K4639" s="25">
        <f>IF(D4639&gt;0,1,0)</f>
        <v>1</v>
      </c>
      <c r="L4639" s="26">
        <f t="shared" si="72"/>
        <v>0</v>
      </c>
    </row>
    <row r="4640" spans="1:12" ht="19" hidden="1" x14ac:dyDescent="0.2">
      <c r="A4640" s="24">
        <v>112792</v>
      </c>
      <c r="B4640" s="24">
        <v>1</v>
      </c>
      <c r="C4640" s="24">
        <v>631</v>
      </c>
      <c r="D4640" s="24">
        <v>526</v>
      </c>
      <c r="E4640" s="25" t="str">
        <f>_xlfn.XLOOKUP(A4640,Product!A$2:A$5901,Product!B$2:B$5901,"Not Found")</f>
        <v>Epicerie sucrée</v>
      </c>
      <c r="F4640" s="25" t="str">
        <f>_xlfn.XLOOKUP(A4640,Product!A$2:A$5901,Product!C$2:C$5901,"Not Found")</f>
        <v>Tartines et biscottes</v>
      </c>
      <c r="G4640" s="25" t="str">
        <f>IF(_xlfn.XLOOKUP(A4640,Product!A$2:A$5901,Product!D$2:D$5901,"Not Found") = 0,"",_xlfn.XLOOKUP(A4640,Product!A$2:A$5901,Product!D$2:D$5901,"Not Found"))</f>
        <v>Tartine craquante, biscotte</v>
      </c>
      <c r="H4640" s="30">
        <f>_xlfn.XLOOKUP(A4640,Product!A$2:A$5901,Product!E$2:E$5901,"Not Found")</f>
        <v>2.12</v>
      </c>
      <c r="I4640" s="25" t="str">
        <f>A4640&amp;"_"&amp;E4640&amp;"_"&amp;F4640&amp;"_"&amp;G4640</f>
        <v>112792_Epicerie sucrée_Tartines et biscottes_Tartine craquante, biscotte</v>
      </c>
      <c r="J4640" s="30">
        <f>D4640*H4640</f>
        <v>1115.1200000000001</v>
      </c>
      <c r="K4640" s="25">
        <f>IF(D4640&gt;0,1,0)</f>
        <v>1</v>
      </c>
      <c r="L4640" s="26">
        <f t="shared" si="72"/>
        <v>0</v>
      </c>
    </row>
    <row r="4641" spans="1:12" ht="19" hidden="1" x14ac:dyDescent="0.2">
      <c r="A4641" s="24">
        <v>112797</v>
      </c>
      <c r="B4641" s="24">
        <v>1</v>
      </c>
      <c r="C4641" s="24">
        <v>856</v>
      </c>
      <c r="D4641" s="24">
        <v>574</v>
      </c>
      <c r="E4641" s="25" t="str">
        <f>_xlfn.XLOOKUP(A4641,Product!A$2:A$5901,Product!B$2:B$5901,"Not Found")</f>
        <v>Epicerie sucrée</v>
      </c>
      <c r="F4641" s="25" t="str">
        <f>_xlfn.XLOOKUP(A4641,Product!A$2:A$5901,Product!C$2:C$5901,"Not Found")</f>
        <v>Biscuits, Gâteaux</v>
      </c>
      <c r="G4641" s="25" t="str">
        <f>IF(_xlfn.XLOOKUP(A4641,Product!A$2:A$5901,Product!D$2:D$5901,"Not Found") = 0,"",_xlfn.XLOOKUP(A4641,Product!A$2:A$5901,Product!D$2:D$5901,"Not Found"))</f>
        <v>Biscuit sans gluten</v>
      </c>
      <c r="H4641" s="30">
        <f>_xlfn.XLOOKUP(A4641,Product!A$2:A$5901,Product!E$2:E$5901,"Not Found")</f>
        <v>3.01</v>
      </c>
      <c r="I4641" s="25" t="str">
        <f>A4641&amp;"_"&amp;E4641&amp;"_"&amp;F4641&amp;"_"&amp;G4641</f>
        <v>112797_Epicerie sucrée_Biscuits, Gâteaux_Biscuit sans gluten</v>
      </c>
      <c r="J4641" s="30">
        <f>D4641*H4641</f>
        <v>1727.7399999999998</v>
      </c>
      <c r="K4641" s="25">
        <f>IF(D4641&gt;0,1,0)</f>
        <v>1</v>
      </c>
      <c r="L4641" s="26">
        <f t="shared" si="72"/>
        <v>0</v>
      </c>
    </row>
    <row r="4642" spans="1:12" ht="19" hidden="1" x14ac:dyDescent="0.2">
      <c r="A4642" s="24">
        <v>112799</v>
      </c>
      <c r="B4642" s="24">
        <v>0</v>
      </c>
      <c r="C4642" s="24">
        <v>460</v>
      </c>
      <c r="D4642" s="24">
        <v>419</v>
      </c>
      <c r="E4642" s="25" t="str">
        <f>_xlfn.XLOOKUP(A4642,Product!A$2:A$5901,Product!B$2:B$5901,"Not Found")</f>
        <v>Epicerie sucrée</v>
      </c>
      <c r="F4642" s="25" t="str">
        <f>_xlfn.XLOOKUP(A4642,Product!A$2:A$5901,Product!C$2:C$5901,"Not Found")</f>
        <v>Biscuits, Gâteaux</v>
      </c>
      <c r="G4642" s="25" t="str">
        <f>IF(_xlfn.XLOOKUP(A4642,Product!A$2:A$5901,Product!D$2:D$5901,"Not Found") = 0,"",_xlfn.XLOOKUP(A4642,Product!A$2:A$5901,Product!D$2:D$5901,"Not Found"))</f>
        <v>Biscuit sans gluten</v>
      </c>
      <c r="H4642" s="30">
        <f>_xlfn.XLOOKUP(A4642,Product!A$2:A$5901,Product!E$2:E$5901,"Not Found")</f>
        <v>3.14</v>
      </c>
      <c r="I4642" s="25" t="str">
        <f>A4642&amp;"_"&amp;E4642&amp;"_"&amp;F4642&amp;"_"&amp;G4642</f>
        <v>112799_Epicerie sucrée_Biscuits, Gâteaux_Biscuit sans gluten</v>
      </c>
      <c r="J4642" s="30">
        <f>D4642*H4642</f>
        <v>1315.66</v>
      </c>
      <c r="K4642" s="25">
        <f>IF(D4642&gt;0,1,0)</f>
        <v>1</v>
      </c>
      <c r="L4642" s="26">
        <f t="shared" si="72"/>
        <v>0</v>
      </c>
    </row>
    <row r="4643" spans="1:12" ht="19" hidden="1" x14ac:dyDescent="0.2">
      <c r="A4643" s="24">
        <v>112809</v>
      </c>
      <c r="B4643" s="24">
        <v>1</v>
      </c>
      <c r="C4643" s="24">
        <v>26</v>
      </c>
      <c r="D4643" s="24">
        <v>16</v>
      </c>
      <c r="E4643" s="25" t="str">
        <f>_xlfn.XLOOKUP(A4643,Product!A$2:A$5901,Product!B$2:B$5901,"Not Found")</f>
        <v>Epicerie sucrée</v>
      </c>
      <c r="F4643" s="25" t="str">
        <f>_xlfn.XLOOKUP(A4643,Product!A$2:A$5901,Product!C$2:C$5901,"Not Found")</f>
        <v>Biscuits, Gâteaux</v>
      </c>
      <c r="G4643" s="25" t="str">
        <f>IF(_xlfn.XLOOKUP(A4643,Product!A$2:A$5901,Product!D$2:D$5901,"Not Found") = 0,"",_xlfn.XLOOKUP(A4643,Product!A$2:A$5901,Product!D$2:D$5901,"Not Found"))</f>
        <v>Biscuit sans gluten</v>
      </c>
      <c r="H4643" s="30">
        <f>_xlfn.XLOOKUP(A4643,Product!A$2:A$5901,Product!E$2:E$5901,"Not Found")</f>
        <v>1.08</v>
      </c>
      <c r="I4643" s="25" t="str">
        <f>A4643&amp;"_"&amp;E4643&amp;"_"&amp;F4643&amp;"_"&amp;G4643</f>
        <v>112809_Epicerie sucrée_Biscuits, Gâteaux_Biscuit sans gluten</v>
      </c>
      <c r="J4643" s="30">
        <f>D4643*H4643</f>
        <v>17.28</v>
      </c>
      <c r="K4643" s="25">
        <f>IF(D4643&gt;0,1,0)</f>
        <v>1</v>
      </c>
      <c r="L4643" s="26">
        <f t="shared" si="72"/>
        <v>0</v>
      </c>
    </row>
    <row r="4644" spans="1:12" ht="19" hidden="1" x14ac:dyDescent="0.2">
      <c r="A4644" s="24">
        <v>112810</v>
      </c>
      <c r="B4644" s="24">
        <v>1</v>
      </c>
      <c r="C4644" s="24">
        <v>893</v>
      </c>
      <c r="D4644" s="24">
        <v>454</v>
      </c>
      <c r="E4644" s="25" t="str">
        <f>_xlfn.XLOOKUP(A4644,Product!A$2:A$5901,Product!B$2:B$5901,"Not Found")</f>
        <v>Epicerie sucrée</v>
      </c>
      <c r="F4644" s="25" t="str">
        <f>_xlfn.XLOOKUP(A4644,Product!A$2:A$5901,Product!C$2:C$5901,"Not Found")</f>
        <v>Biscuits, Gâteaux</v>
      </c>
      <c r="G4644" s="25" t="str">
        <f>IF(_xlfn.XLOOKUP(A4644,Product!A$2:A$5901,Product!D$2:D$5901,"Not Found") = 0,"",_xlfn.XLOOKUP(A4644,Product!A$2:A$5901,Product!D$2:D$5901,"Not Found"))</f>
        <v>Biscuit sans gluten</v>
      </c>
      <c r="H4644" s="30">
        <f>_xlfn.XLOOKUP(A4644,Product!A$2:A$5901,Product!E$2:E$5901,"Not Found")</f>
        <v>2.4500000000000002</v>
      </c>
      <c r="I4644" s="25" t="str">
        <f>A4644&amp;"_"&amp;E4644&amp;"_"&amp;F4644&amp;"_"&amp;G4644</f>
        <v>112810_Epicerie sucrée_Biscuits, Gâteaux_Biscuit sans gluten</v>
      </c>
      <c r="J4644" s="30">
        <f>D4644*H4644</f>
        <v>1112.3000000000002</v>
      </c>
      <c r="K4644" s="25">
        <f>IF(D4644&gt;0,1,0)</f>
        <v>1</v>
      </c>
      <c r="L4644" s="26">
        <f t="shared" si="72"/>
        <v>0</v>
      </c>
    </row>
    <row r="4645" spans="1:12" ht="19" hidden="1" x14ac:dyDescent="0.2">
      <c r="A4645" s="24">
        <v>112897</v>
      </c>
      <c r="B4645" s="24">
        <v>0</v>
      </c>
      <c r="C4645" s="24">
        <v>812</v>
      </c>
      <c r="D4645" s="24">
        <v>575</v>
      </c>
      <c r="E4645" s="25" t="str">
        <f>_xlfn.XLOOKUP(A4645,Product!A$2:A$5901,Product!B$2:B$5901,"Not Found")</f>
        <v>Epicerie sucrée</v>
      </c>
      <c r="F4645" s="25" t="str">
        <f>_xlfn.XLOOKUP(A4645,Product!A$2:A$5901,Product!C$2:C$5901,"Not Found")</f>
        <v>Chocolat bio</v>
      </c>
      <c r="G4645" s="25" t="str">
        <f>IF(_xlfn.XLOOKUP(A4645,Product!A$2:A$5901,Product!D$2:D$5901,"Not Found") = 0,"",_xlfn.XLOOKUP(A4645,Product!A$2:A$5901,Product!D$2:D$5901,"Not Found"))</f>
        <v>Truffe et bouchée chocolat</v>
      </c>
      <c r="H4645" s="30">
        <f>_xlfn.XLOOKUP(A4645,Product!A$2:A$5901,Product!E$2:E$5901,"Not Found")</f>
        <v>4.8499999999999996</v>
      </c>
      <c r="I4645" s="25" t="str">
        <f>A4645&amp;"_"&amp;E4645&amp;"_"&amp;F4645&amp;"_"&amp;G4645</f>
        <v>112897_Epicerie sucrée_Chocolat bio_Truffe et bouchée chocolat</v>
      </c>
      <c r="J4645" s="30">
        <f>D4645*H4645</f>
        <v>2788.75</v>
      </c>
      <c r="K4645" s="25">
        <f>IF(D4645&gt;0,1,0)</f>
        <v>1</v>
      </c>
      <c r="L4645" s="26">
        <f t="shared" si="72"/>
        <v>0</v>
      </c>
    </row>
    <row r="4646" spans="1:12" ht="19" hidden="1" x14ac:dyDescent="0.2">
      <c r="A4646" s="24">
        <v>112991</v>
      </c>
      <c r="B4646" s="24">
        <v>1</v>
      </c>
      <c r="C4646" s="24">
        <v>293</v>
      </c>
      <c r="D4646" s="24">
        <v>269</v>
      </c>
      <c r="E4646" s="25" t="str">
        <f>_xlfn.XLOOKUP(A4646,Product!A$2:A$5901,Product!B$2:B$5901,"Not Found")</f>
        <v>Epicerie sucrée</v>
      </c>
      <c r="F4646" s="25" t="str">
        <f>_xlfn.XLOOKUP(A4646,Product!A$2:A$5901,Product!C$2:C$5901,"Not Found")</f>
        <v>Fruits secs</v>
      </c>
      <c r="G4646" s="25" t="str">
        <f>IF(_xlfn.XLOOKUP(A4646,Product!A$2:A$5901,Product!D$2:D$5901,"Not Found") = 0,"",_xlfn.XLOOKUP(A4646,Product!A$2:A$5901,Product!D$2:D$5901,"Not Found"))</f>
        <v>Fruit confit</v>
      </c>
      <c r="H4646" s="30">
        <f>_xlfn.XLOOKUP(A4646,Product!A$2:A$5901,Product!E$2:E$5901,"Not Found")</f>
        <v>3.96</v>
      </c>
      <c r="I4646" s="25" t="str">
        <f>A4646&amp;"_"&amp;E4646&amp;"_"&amp;F4646&amp;"_"&amp;G4646</f>
        <v>112991_Epicerie sucrée_Fruits secs_Fruit confit</v>
      </c>
      <c r="J4646" s="30">
        <f>D4646*H4646</f>
        <v>1065.24</v>
      </c>
      <c r="K4646" s="25">
        <f>IF(D4646&gt;0,1,0)</f>
        <v>1</v>
      </c>
      <c r="L4646" s="26">
        <f t="shared" si="72"/>
        <v>0</v>
      </c>
    </row>
    <row r="4647" spans="1:12" ht="19" hidden="1" x14ac:dyDescent="0.2">
      <c r="A4647" s="24">
        <v>113592</v>
      </c>
      <c r="B4647" s="24">
        <v>0</v>
      </c>
      <c r="C4647" s="24">
        <v>534</v>
      </c>
      <c r="D4647" s="24">
        <v>109</v>
      </c>
      <c r="E4647" s="25" t="str">
        <f>_xlfn.XLOOKUP(A4647,Product!A$2:A$5901,Product!B$2:B$5901,"Not Found")</f>
        <v>Epicerie sucrée</v>
      </c>
      <c r="F4647" s="25" t="str">
        <f>_xlfn.XLOOKUP(A4647,Product!A$2:A$5901,Product!C$2:C$5901,"Not Found")</f>
        <v>Aide à la pâtisserie</v>
      </c>
      <c r="G4647" s="25" t="str">
        <f>IF(_xlfn.XLOOKUP(A4647,Product!A$2:A$5901,Product!D$2:D$5901,"Not Found") = 0,"",_xlfn.XLOOKUP(A4647,Product!A$2:A$5901,Product!D$2:D$5901,"Not Found"))</f>
        <v>Ferments, présure</v>
      </c>
      <c r="H4647" s="30">
        <f>_xlfn.XLOOKUP(A4647,Product!A$2:A$5901,Product!E$2:E$5901,"Not Found")</f>
        <v>5.64</v>
      </c>
      <c r="I4647" s="25" t="str">
        <f>A4647&amp;"_"&amp;E4647&amp;"_"&amp;F4647&amp;"_"&amp;G4647</f>
        <v>113592_Epicerie sucrée_Aide à la pâtisserie_Ferments, présure</v>
      </c>
      <c r="J4647" s="30">
        <f>D4647*H4647</f>
        <v>614.76</v>
      </c>
      <c r="K4647" s="25">
        <f>IF(D4647&gt;0,1,0)</f>
        <v>1</v>
      </c>
      <c r="L4647" s="26">
        <f t="shared" si="72"/>
        <v>0</v>
      </c>
    </row>
    <row r="4648" spans="1:12" ht="19" hidden="1" x14ac:dyDescent="0.2">
      <c r="A4648" s="24">
        <v>113596</v>
      </c>
      <c r="B4648" s="24">
        <v>0</v>
      </c>
      <c r="C4648" s="24">
        <v>974</v>
      </c>
      <c r="D4648" s="24">
        <v>378</v>
      </c>
      <c r="E4648" s="25" t="str">
        <f>_xlfn.XLOOKUP(A4648,Product!A$2:A$5901,Product!B$2:B$5901,"Not Found")</f>
        <v>Epicerie sucrée</v>
      </c>
      <c r="F4648" s="25" t="str">
        <f>_xlfn.XLOOKUP(A4648,Product!A$2:A$5901,Product!C$2:C$5901,"Not Found")</f>
        <v>Aide à la pâtisserie</v>
      </c>
      <c r="G4648" s="25" t="str">
        <f>IF(_xlfn.XLOOKUP(A4648,Product!A$2:A$5901,Product!D$2:D$5901,"Not Found") = 0,"",_xlfn.XLOOKUP(A4648,Product!A$2:A$5901,Product!D$2:D$5901,"Not Found"))</f>
        <v>Ferments, présure</v>
      </c>
      <c r="H4648" s="30">
        <f>_xlfn.XLOOKUP(A4648,Product!A$2:A$5901,Product!E$2:E$5901,"Not Found")</f>
        <v>5.64</v>
      </c>
      <c r="I4648" s="25" t="str">
        <f>A4648&amp;"_"&amp;E4648&amp;"_"&amp;F4648&amp;"_"&amp;G4648</f>
        <v>113596_Epicerie sucrée_Aide à la pâtisserie_Ferments, présure</v>
      </c>
      <c r="J4648" s="30">
        <f>D4648*H4648</f>
        <v>2131.92</v>
      </c>
      <c r="K4648" s="25">
        <f>IF(D4648&gt;0,1,0)</f>
        <v>1</v>
      </c>
      <c r="L4648" s="26">
        <f t="shared" si="72"/>
        <v>0</v>
      </c>
    </row>
    <row r="4649" spans="1:12" ht="19" hidden="1" x14ac:dyDescent="0.2">
      <c r="A4649" s="24">
        <v>113865</v>
      </c>
      <c r="B4649" s="24">
        <v>0</v>
      </c>
      <c r="C4649" s="24">
        <v>843</v>
      </c>
      <c r="D4649" s="24">
        <v>133</v>
      </c>
      <c r="E4649" s="25" t="str">
        <f>_xlfn.XLOOKUP(A4649,Product!A$2:A$5901,Product!B$2:B$5901,"Not Found")</f>
        <v>Epicerie sucrée</v>
      </c>
      <c r="F4649" s="25" t="str">
        <f>_xlfn.XLOOKUP(A4649,Product!A$2:A$5901,Product!C$2:C$5901,"Not Found")</f>
        <v>Céréales petit déjeuner</v>
      </c>
      <c r="G4649" s="25" t="str">
        <f>IF(_xlfn.XLOOKUP(A4649,Product!A$2:A$5901,Product!D$2:D$5901,"Not Found") = 0,"",_xlfn.XLOOKUP(A4649,Product!A$2:A$5901,Product!D$2:D$5901,"Not Found"))</f>
        <v>Muesli aux fruits</v>
      </c>
      <c r="H4649" s="30">
        <f>_xlfn.XLOOKUP(A4649,Product!A$2:A$5901,Product!E$2:E$5901,"Not Found")</f>
        <v>2.88</v>
      </c>
      <c r="I4649" s="25" t="str">
        <f>A4649&amp;"_"&amp;E4649&amp;"_"&amp;F4649&amp;"_"&amp;G4649</f>
        <v>113865_Epicerie sucrée_Céréales petit déjeuner_Muesli aux fruits</v>
      </c>
      <c r="J4649" s="30">
        <f>D4649*H4649</f>
        <v>383.03999999999996</v>
      </c>
      <c r="K4649" s="25">
        <f>IF(D4649&gt;0,1,0)</f>
        <v>1</v>
      </c>
      <c r="L4649" s="26">
        <f t="shared" si="72"/>
        <v>0</v>
      </c>
    </row>
    <row r="4650" spans="1:12" ht="19" hidden="1" x14ac:dyDescent="0.2">
      <c r="A4650" s="24">
        <v>113867</v>
      </c>
      <c r="B4650" s="24">
        <v>0</v>
      </c>
      <c r="C4650" s="24">
        <v>890</v>
      </c>
      <c r="D4650" s="24">
        <v>24</v>
      </c>
      <c r="E4650" s="25" t="str">
        <f>_xlfn.XLOOKUP(A4650,Product!A$2:A$5901,Product!B$2:B$5901,"Not Found")</f>
        <v>Epicerie sucrée</v>
      </c>
      <c r="F4650" s="25" t="str">
        <f>_xlfn.XLOOKUP(A4650,Product!A$2:A$5901,Product!C$2:C$5901,"Not Found")</f>
        <v>Céréales petit déjeuner</v>
      </c>
      <c r="G4650" s="25" t="str">
        <f>IF(_xlfn.XLOOKUP(A4650,Product!A$2:A$5901,Product!D$2:D$5901,"Not Found") = 0,"",_xlfn.XLOOKUP(A4650,Product!A$2:A$5901,Product!D$2:D$5901,"Not Found"))</f>
        <v>Granola, Crunchy, Krounchy</v>
      </c>
      <c r="H4650" s="30">
        <f>_xlfn.XLOOKUP(A4650,Product!A$2:A$5901,Product!E$2:E$5901,"Not Found")</f>
        <v>2.8</v>
      </c>
      <c r="I4650" s="25" t="str">
        <f>A4650&amp;"_"&amp;E4650&amp;"_"&amp;F4650&amp;"_"&amp;G4650</f>
        <v>113867_Epicerie sucrée_Céréales petit déjeuner_Granola, Crunchy, Krounchy</v>
      </c>
      <c r="J4650" s="30">
        <f>D4650*H4650</f>
        <v>67.199999999999989</v>
      </c>
      <c r="K4650" s="25">
        <f>IF(D4650&gt;0,1,0)</f>
        <v>1</v>
      </c>
      <c r="L4650" s="26">
        <f t="shared" si="72"/>
        <v>0</v>
      </c>
    </row>
    <row r="4651" spans="1:12" ht="19" hidden="1" x14ac:dyDescent="0.2">
      <c r="A4651" s="24">
        <v>113870</v>
      </c>
      <c r="B4651" s="24">
        <v>1</v>
      </c>
      <c r="C4651" s="24">
        <v>592</v>
      </c>
      <c r="D4651" s="24">
        <v>377</v>
      </c>
      <c r="E4651" s="25" t="str">
        <f>_xlfn.XLOOKUP(A4651,Product!A$2:A$5901,Product!B$2:B$5901,"Not Found")</f>
        <v>Epicerie sucrée</v>
      </c>
      <c r="F4651" s="25" t="str">
        <f>_xlfn.XLOOKUP(A4651,Product!A$2:A$5901,Product!C$2:C$5901,"Not Found")</f>
        <v>Céréales petit déjeuner</v>
      </c>
      <c r="G4651" s="25" t="str">
        <f>IF(_xlfn.XLOOKUP(A4651,Product!A$2:A$5901,Product!D$2:D$5901,"Not Found") = 0,"",_xlfn.XLOOKUP(A4651,Product!A$2:A$5901,Product!D$2:D$5901,"Not Found"))</f>
        <v>Granola, Crunchy, Krounchy</v>
      </c>
      <c r="H4651" s="30">
        <f>_xlfn.XLOOKUP(A4651,Product!A$2:A$5901,Product!E$2:E$5901,"Not Found")</f>
        <v>2.88</v>
      </c>
      <c r="I4651" s="25" t="str">
        <f>A4651&amp;"_"&amp;E4651&amp;"_"&amp;F4651&amp;"_"&amp;G4651</f>
        <v>113870_Epicerie sucrée_Céréales petit déjeuner_Granola, Crunchy, Krounchy</v>
      </c>
      <c r="J4651" s="30">
        <f>D4651*H4651</f>
        <v>1085.76</v>
      </c>
      <c r="K4651" s="25">
        <f>IF(D4651&gt;0,1,0)</f>
        <v>1</v>
      </c>
      <c r="L4651" s="26">
        <f t="shared" si="72"/>
        <v>0</v>
      </c>
    </row>
    <row r="4652" spans="1:12" ht="19" hidden="1" x14ac:dyDescent="0.2">
      <c r="A4652" s="24">
        <v>113871</v>
      </c>
      <c r="B4652" s="24">
        <v>1</v>
      </c>
      <c r="C4652" s="24">
        <v>808</v>
      </c>
      <c r="D4652" s="24">
        <v>679</v>
      </c>
      <c r="E4652" s="25" t="str">
        <f>_xlfn.XLOOKUP(A4652,Product!A$2:A$5901,Product!B$2:B$5901,"Not Found")</f>
        <v>Epicerie sucrée</v>
      </c>
      <c r="F4652" s="25" t="str">
        <f>_xlfn.XLOOKUP(A4652,Product!A$2:A$5901,Product!C$2:C$5901,"Not Found")</f>
        <v>Céréales petit déjeuner</v>
      </c>
      <c r="G4652" s="25" t="str">
        <f>IF(_xlfn.XLOOKUP(A4652,Product!A$2:A$5901,Product!D$2:D$5901,"Not Found") = 0,"",_xlfn.XLOOKUP(A4652,Product!A$2:A$5901,Product!D$2:D$5901,"Not Found"))</f>
        <v>Muesli nature</v>
      </c>
      <c r="H4652" s="30">
        <f>_xlfn.XLOOKUP(A4652,Product!A$2:A$5901,Product!E$2:E$5901,"Not Found")</f>
        <v>4</v>
      </c>
      <c r="I4652" s="25" t="str">
        <f>A4652&amp;"_"&amp;E4652&amp;"_"&amp;F4652&amp;"_"&amp;G4652</f>
        <v>113871_Epicerie sucrée_Céréales petit déjeuner_Muesli nature</v>
      </c>
      <c r="J4652" s="30">
        <f>D4652*H4652</f>
        <v>2716</v>
      </c>
      <c r="K4652" s="25">
        <f>IF(D4652&gt;0,1,0)</f>
        <v>1</v>
      </c>
      <c r="L4652" s="26">
        <f t="shared" si="72"/>
        <v>0</v>
      </c>
    </row>
    <row r="4653" spans="1:12" ht="19" hidden="1" x14ac:dyDescent="0.2">
      <c r="A4653" s="24">
        <v>113874</v>
      </c>
      <c r="B4653" s="24">
        <v>1</v>
      </c>
      <c r="C4653" s="24">
        <v>505</v>
      </c>
      <c r="D4653" s="24">
        <v>56</v>
      </c>
      <c r="E4653" s="25" t="str">
        <f>_xlfn.XLOOKUP(A4653,Product!A$2:A$5901,Product!B$2:B$5901,"Not Found")</f>
        <v>Epicerie sucrée</v>
      </c>
      <c r="F4653" s="25" t="str">
        <f>_xlfn.XLOOKUP(A4653,Product!A$2:A$5901,Product!C$2:C$5901,"Not Found")</f>
        <v>Céréales petit déjeuner</v>
      </c>
      <c r="G4653" s="25" t="str">
        <f>IF(_xlfn.XLOOKUP(A4653,Product!A$2:A$5901,Product!D$2:D$5901,"Not Found") = 0,"",_xlfn.XLOOKUP(A4653,Product!A$2:A$5901,Product!D$2:D$5901,"Not Found"))</f>
        <v>Muesli au chocolat</v>
      </c>
      <c r="H4653" s="30">
        <f>_xlfn.XLOOKUP(A4653,Product!A$2:A$5901,Product!E$2:E$5901,"Not Found")</f>
        <v>5.28</v>
      </c>
      <c r="I4653" s="25" t="str">
        <f>A4653&amp;"_"&amp;E4653&amp;"_"&amp;F4653&amp;"_"&amp;G4653</f>
        <v>113874_Epicerie sucrée_Céréales petit déjeuner_Muesli au chocolat</v>
      </c>
      <c r="J4653" s="30">
        <f>D4653*H4653</f>
        <v>295.68</v>
      </c>
      <c r="K4653" s="25">
        <f>IF(D4653&gt;0,1,0)</f>
        <v>1</v>
      </c>
      <c r="L4653" s="26">
        <f t="shared" si="72"/>
        <v>0</v>
      </c>
    </row>
    <row r="4654" spans="1:12" ht="19" hidden="1" x14ac:dyDescent="0.2">
      <c r="A4654" s="24">
        <v>113877</v>
      </c>
      <c r="B4654" s="24">
        <v>1</v>
      </c>
      <c r="C4654" s="24">
        <v>59</v>
      </c>
      <c r="D4654" s="24">
        <v>37</v>
      </c>
      <c r="E4654" s="25" t="str">
        <f>_xlfn.XLOOKUP(A4654,Product!A$2:A$5901,Product!B$2:B$5901,"Not Found")</f>
        <v>Epicerie sucrée</v>
      </c>
      <c r="F4654" s="25" t="str">
        <f>_xlfn.XLOOKUP(A4654,Product!A$2:A$5901,Product!C$2:C$5901,"Not Found")</f>
        <v>Céréales petit déjeuner</v>
      </c>
      <c r="G4654" s="25" t="str">
        <f>IF(_xlfn.XLOOKUP(A4654,Product!A$2:A$5901,Product!D$2:D$5901,"Not Found") = 0,"",_xlfn.XLOOKUP(A4654,Product!A$2:A$5901,Product!D$2:D$5901,"Not Found"))</f>
        <v>Muesli au chocolat</v>
      </c>
      <c r="H4654" s="30">
        <f>_xlfn.XLOOKUP(A4654,Product!A$2:A$5901,Product!E$2:E$5901,"Not Found")</f>
        <v>5.83</v>
      </c>
      <c r="I4654" s="25" t="str">
        <f>A4654&amp;"_"&amp;E4654&amp;"_"&amp;F4654&amp;"_"&amp;G4654</f>
        <v>113877_Epicerie sucrée_Céréales petit déjeuner_Muesli au chocolat</v>
      </c>
      <c r="J4654" s="30">
        <f>D4654*H4654</f>
        <v>215.71</v>
      </c>
      <c r="K4654" s="25">
        <f>IF(D4654&gt;0,1,0)</f>
        <v>1</v>
      </c>
      <c r="L4654" s="26">
        <f t="shared" si="72"/>
        <v>0</v>
      </c>
    </row>
    <row r="4655" spans="1:12" ht="19" hidden="1" x14ac:dyDescent="0.2">
      <c r="A4655" s="24">
        <v>113880</v>
      </c>
      <c r="B4655" s="24">
        <v>0</v>
      </c>
      <c r="C4655" s="24">
        <v>39</v>
      </c>
      <c r="D4655" s="24">
        <v>12</v>
      </c>
      <c r="E4655" s="25" t="str">
        <f>_xlfn.XLOOKUP(A4655,Product!A$2:A$5901,Product!B$2:B$5901,"Not Found")</f>
        <v>Epicerie sucrée</v>
      </c>
      <c r="F4655" s="25" t="str">
        <f>_xlfn.XLOOKUP(A4655,Product!A$2:A$5901,Product!C$2:C$5901,"Not Found")</f>
        <v>Céréales petit déjeuner</v>
      </c>
      <c r="G4655" s="25" t="str">
        <f>IF(_xlfn.XLOOKUP(A4655,Product!A$2:A$5901,Product!D$2:D$5901,"Not Found") = 0,"",_xlfn.XLOOKUP(A4655,Product!A$2:A$5901,Product!D$2:D$5901,"Not Found"))</f>
        <v>Muesli aux fruits</v>
      </c>
      <c r="H4655" s="30">
        <f>_xlfn.XLOOKUP(A4655,Product!A$2:A$5901,Product!E$2:E$5901,"Not Found")</f>
        <v>4.55</v>
      </c>
      <c r="I4655" s="25" t="str">
        <f>A4655&amp;"_"&amp;E4655&amp;"_"&amp;F4655&amp;"_"&amp;G4655</f>
        <v>113880_Epicerie sucrée_Céréales petit déjeuner_Muesli aux fruits</v>
      </c>
      <c r="J4655" s="30">
        <f>D4655*H4655</f>
        <v>54.599999999999994</v>
      </c>
      <c r="K4655" s="25">
        <f>IF(D4655&gt;0,1,0)</f>
        <v>1</v>
      </c>
      <c r="L4655" s="26">
        <f t="shared" si="72"/>
        <v>0</v>
      </c>
    </row>
    <row r="4656" spans="1:12" ht="19" hidden="1" x14ac:dyDescent="0.2">
      <c r="A4656" s="24">
        <v>114257</v>
      </c>
      <c r="B4656" s="24">
        <v>1</v>
      </c>
      <c r="C4656" s="24">
        <v>654</v>
      </c>
      <c r="D4656" s="24">
        <v>325</v>
      </c>
      <c r="E4656" s="25" t="str">
        <f>_xlfn.XLOOKUP(A4656,Product!A$2:A$5901,Product!B$2:B$5901,"Not Found")</f>
        <v>Epicerie sucrée</v>
      </c>
      <c r="F4656" s="25" t="str">
        <f>_xlfn.XLOOKUP(A4656,Product!A$2:A$5901,Product!C$2:C$5901,"Not Found")</f>
        <v>Chocolat bio</v>
      </c>
      <c r="G4656" s="25" t="str">
        <f>IF(_xlfn.XLOOKUP(A4656,Product!A$2:A$5901,Product!D$2:D$5901,"Not Found") = 0,"",_xlfn.XLOOKUP(A4656,Product!A$2:A$5901,Product!D$2:D$5901,"Not Found"))</f>
        <v>Chocolat noir</v>
      </c>
      <c r="H4656" s="30">
        <f>_xlfn.XLOOKUP(A4656,Product!A$2:A$5901,Product!E$2:E$5901,"Not Found")</f>
        <v>1.86</v>
      </c>
      <c r="I4656" s="25" t="str">
        <f>A4656&amp;"_"&amp;E4656&amp;"_"&amp;F4656&amp;"_"&amp;G4656</f>
        <v>114257_Epicerie sucrée_Chocolat bio_Chocolat noir</v>
      </c>
      <c r="J4656" s="30">
        <f>D4656*H4656</f>
        <v>604.5</v>
      </c>
      <c r="K4656" s="25">
        <f>IF(D4656&gt;0,1,0)</f>
        <v>1</v>
      </c>
      <c r="L4656" s="26">
        <f t="shared" si="72"/>
        <v>0</v>
      </c>
    </row>
    <row r="4657" spans="1:12" ht="19" hidden="1" x14ac:dyDescent="0.2">
      <c r="A4657" s="24">
        <v>114267</v>
      </c>
      <c r="B4657" s="24">
        <v>0</v>
      </c>
      <c r="C4657" s="24">
        <v>780</v>
      </c>
      <c r="D4657" s="24">
        <v>17</v>
      </c>
      <c r="E4657" s="25" t="str">
        <f>_xlfn.XLOOKUP(A4657,Product!A$2:A$5901,Product!B$2:B$5901,"Not Found")</f>
        <v>Epicerie sucrée</v>
      </c>
      <c r="F4657" s="25" t="str">
        <f>_xlfn.XLOOKUP(A4657,Product!A$2:A$5901,Product!C$2:C$5901,"Not Found")</f>
        <v>Sucre et édulcorant</v>
      </c>
      <c r="G4657" s="25" t="str">
        <f>IF(_xlfn.XLOOKUP(A4657,Product!A$2:A$5901,Product!D$2:D$5901,"Not Found") = 0,"",_xlfn.XLOOKUP(A4657,Product!A$2:A$5901,Product!D$2:D$5901,"Not Found"))</f>
        <v>Édulcorant naturel</v>
      </c>
      <c r="H4657" s="30">
        <f>_xlfn.XLOOKUP(A4657,Product!A$2:A$5901,Product!E$2:E$5901,"Not Found")</f>
        <v>4.5599999999999996</v>
      </c>
      <c r="I4657" s="25" t="str">
        <f>A4657&amp;"_"&amp;E4657&amp;"_"&amp;F4657&amp;"_"&amp;G4657</f>
        <v>114267_Epicerie sucrée_Sucre et édulcorant_Édulcorant naturel</v>
      </c>
      <c r="J4657" s="30">
        <f>D4657*H4657</f>
        <v>77.52</v>
      </c>
      <c r="K4657" s="25">
        <f>IF(D4657&gt;0,1,0)</f>
        <v>1</v>
      </c>
      <c r="L4657" s="26">
        <f t="shared" si="72"/>
        <v>0</v>
      </c>
    </row>
    <row r="4658" spans="1:12" ht="19" hidden="1" x14ac:dyDescent="0.2">
      <c r="A4658" s="24">
        <v>114269</v>
      </c>
      <c r="B4658" s="24">
        <v>1</v>
      </c>
      <c r="C4658" s="24">
        <v>642</v>
      </c>
      <c r="D4658" s="24">
        <v>469</v>
      </c>
      <c r="E4658" s="25" t="str">
        <f>_xlfn.XLOOKUP(A4658,Product!A$2:A$5901,Product!B$2:B$5901,"Not Found")</f>
        <v>Epicerie sucrée</v>
      </c>
      <c r="F4658" s="25" t="str">
        <f>_xlfn.XLOOKUP(A4658,Product!A$2:A$5901,Product!C$2:C$5901,"Not Found")</f>
        <v>Sucre et édulcorant</v>
      </c>
      <c r="G4658" s="25" t="str">
        <f>IF(_xlfn.XLOOKUP(A4658,Product!A$2:A$5901,Product!D$2:D$5901,"Not Found") = 0,"",_xlfn.XLOOKUP(A4658,Product!A$2:A$5901,Product!D$2:D$5901,"Not Found"))</f>
        <v>Édulcorant naturel</v>
      </c>
      <c r="H4658" s="30">
        <f>_xlfn.XLOOKUP(A4658,Product!A$2:A$5901,Product!E$2:E$5901,"Not Found")</f>
        <v>3.02</v>
      </c>
      <c r="I4658" s="25" t="str">
        <f>A4658&amp;"_"&amp;E4658&amp;"_"&amp;F4658&amp;"_"&amp;G4658</f>
        <v>114269_Epicerie sucrée_Sucre et édulcorant_Édulcorant naturel</v>
      </c>
      <c r="J4658" s="30">
        <f>D4658*H4658</f>
        <v>1416.38</v>
      </c>
      <c r="K4658" s="25">
        <f>IF(D4658&gt;0,1,0)</f>
        <v>1</v>
      </c>
      <c r="L4658" s="26">
        <f t="shared" si="72"/>
        <v>0</v>
      </c>
    </row>
    <row r="4659" spans="1:12" ht="19" hidden="1" x14ac:dyDescent="0.2">
      <c r="A4659" s="24">
        <v>114655</v>
      </c>
      <c r="B4659" s="24">
        <v>1</v>
      </c>
      <c r="C4659" s="24">
        <v>741</v>
      </c>
      <c r="D4659" s="24">
        <v>412</v>
      </c>
      <c r="E4659" s="25" t="str">
        <f>_xlfn.XLOOKUP(A4659,Product!A$2:A$5901,Product!B$2:B$5901,"Not Found")</f>
        <v>Epicerie sucrée</v>
      </c>
      <c r="F4659" s="25" t="str">
        <f>_xlfn.XLOOKUP(A4659,Product!A$2:A$5901,Product!C$2:C$5901,"Not Found")</f>
        <v>Biscuits, Gâteaux</v>
      </c>
      <c r="G4659" s="25" t="str">
        <f>IF(_xlfn.XLOOKUP(A4659,Product!A$2:A$5901,Product!D$2:D$5901,"Not Found") = 0,"",_xlfn.XLOOKUP(A4659,Product!A$2:A$5901,Product!D$2:D$5901,"Not Found"))</f>
        <v>Biscuit au chocolat</v>
      </c>
      <c r="H4659" s="30">
        <f>_xlfn.XLOOKUP(A4659,Product!A$2:A$5901,Product!E$2:E$5901,"Not Found")</f>
        <v>1.98</v>
      </c>
      <c r="I4659" s="25" t="str">
        <f>A4659&amp;"_"&amp;E4659&amp;"_"&amp;F4659&amp;"_"&amp;G4659</f>
        <v>114655_Epicerie sucrée_Biscuits, Gâteaux_Biscuit au chocolat</v>
      </c>
      <c r="J4659" s="30">
        <f>D4659*H4659</f>
        <v>815.76</v>
      </c>
      <c r="K4659" s="25">
        <f>IF(D4659&gt;0,1,0)</f>
        <v>1</v>
      </c>
      <c r="L4659" s="26">
        <f t="shared" si="72"/>
        <v>0</v>
      </c>
    </row>
    <row r="4660" spans="1:12" ht="19" hidden="1" x14ac:dyDescent="0.2">
      <c r="A4660" s="24">
        <v>114656</v>
      </c>
      <c r="B4660" s="24">
        <v>0</v>
      </c>
      <c r="C4660" s="24">
        <v>321</v>
      </c>
      <c r="D4660" s="24">
        <v>150</v>
      </c>
      <c r="E4660" s="25" t="str">
        <f>_xlfn.XLOOKUP(A4660,Product!A$2:A$5901,Product!B$2:B$5901,"Not Found")</f>
        <v>Epicerie sucrée</v>
      </c>
      <c r="F4660" s="25" t="str">
        <f>_xlfn.XLOOKUP(A4660,Product!A$2:A$5901,Product!C$2:C$5901,"Not Found")</f>
        <v>Biscuits, Gâteaux</v>
      </c>
      <c r="G4660" s="25" t="str">
        <f>IF(_xlfn.XLOOKUP(A4660,Product!A$2:A$5901,Product!D$2:D$5901,"Not Found") = 0,"",_xlfn.XLOOKUP(A4660,Product!A$2:A$5901,Product!D$2:D$5901,"Not Found"))</f>
        <v>Biscuit petit déjeuner</v>
      </c>
      <c r="H4660" s="30">
        <f>_xlfn.XLOOKUP(A4660,Product!A$2:A$5901,Product!E$2:E$5901,"Not Found")</f>
        <v>1.81</v>
      </c>
      <c r="I4660" s="25" t="str">
        <f>A4660&amp;"_"&amp;E4660&amp;"_"&amp;F4660&amp;"_"&amp;G4660</f>
        <v>114656_Epicerie sucrée_Biscuits, Gâteaux_Biscuit petit déjeuner</v>
      </c>
      <c r="J4660" s="30">
        <f>D4660*H4660</f>
        <v>271.5</v>
      </c>
      <c r="K4660" s="25">
        <f>IF(D4660&gt;0,1,0)</f>
        <v>1</v>
      </c>
      <c r="L4660" s="26">
        <f t="shared" si="72"/>
        <v>0</v>
      </c>
    </row>
    <row r="4661" spans="1:12" ht="19" hidden="1" x14ac:dyDescent="0.2">
      <c r="A4661" s="24">
        <v>114657</v>
      </c>
      <c r="B4661" s="24">
        <v>1</v>
      </c>
      <c r="C4661" s="24">
        <v>549</v>
      </c>
      <c r="D4661" s="24">
        <v>379</v>
      </c>
      <c r="E4661" s="25" t="str">
        <f>_xlfn.XLOOKUP(A4661,Product!A$2:A$5901,Product!B$2:B$5901,"Not Found")</f>
        <v>Epicerie sucrée</v>
      </c>
      <c r="F4661" s="25" t="str">
        <f>_xlfn.XLOOKUP(A4661,Product!A$2:A$5901,Product!C$2:C$5901,"Not Found")</f>
        <v>Biscuits, Gâteaux</v>
      </c>
      <c r="G4661" s="25" t="str">
        <f>IF(_xlfn.XLOOKUP(A4661,Product!A$2:A$5901,Product!D$2:D$5901,"Not Found") = 0,"",_xlfn.XLOOKUP(A4661,Product!A$2:A$5901,Product!D$2:D$5901,"Not Found"))</f>
        <v>Biscuit au chocolat</v>
      </c>
      <c r="H4661" s="30">
        <f>_xlfn.XLOOKUP(A4661,Product!A$2:A$5901,Product!E$2:E$5901,"Not Found")</f>
        <v>1.9</v>
      </c>
      <c r="I4661" s="25" t="str">
        <f>A4661&amp;"_"&amp;E4661&amp;"_"&amp;F4661&amp;"_"&amp;G4661</f>
        <v>114657_Epicerie sucrée_Biscuits, Gâteaux_Biscuit au chocolat</v>
      </c>
      <c r="J4661" s="30">
        <f>D4661*H4661</f>
        <v>720.1</v>
      </c>
      <c r="K4661" s="25">
        <f>IF(D4661&gt;0,1,0)</f>
        <v>1</v>
      </c>
      <c r="L4661" s="26">
        <f t="shared" si="72"/>
        <v>0</v>
      </c>
    </row>
    <row r="4662" spans="1:12" ht="19" hidden="1" x14ac:dyDescent="0.2">
      <c r="A4662" s="24">
        <v>114667</v>
      </c>
      <c r="B4662" s="24">
        <v>0</v>
      </c>
      <c r="C4662" s="24">
        <v>368</v>
      </c>
      <c r="D4662" s="24">
        <v>276</v>
      </c>
      <c r="E4662" s="25" t="str">
        <f>_xlfn.XLOOKUP(A4662,Product!A$2:A$5901,Product!B$2:B$5901,"Not Found")</f>
        <v>Epicerie sucrée</v>
      </c>
      <c r="F4662" s="25" t="str">
        <f>_xlfn.XLOOKUP(A4662,Product!A$2:A$5901,Product!C$2:C$5901,"Not Found")</f>
        <v>Céréales petit déjeuner</v>
      </c>
      <c r="G4662" s="25" t="str">
        <f>IF(_xlfn.XLOOKUP(A4662,Product!A$2:A$5901,Product!D$2:D$5901,"Not Found") = 0,"",_xlfn.XLOOKUP(A4662,Product!A$2:A$5901,Product!D$2:D$5901,"Not Found"))</f>
        <v>Granola, Crunchy, Krounchy</v>
      </c>
      <c r="H4662" s="30">
        <f>_xlfn.XLOOKUP(A4662,Product!A$2:A$5901,Product!E$2:E$5901,"Not Found")</f>
        <v>4.91</v>
      </c>
      <c r="I4662" s="25" t="str">
        <f>A4662&amp;"_"&amp;E4662&amp;"_"&amp;F4662&amp;"_"&amp;G4662</f>
        <v>114667_Epicerie sucrée_Céréales petit déjeuner_Granola, Crunchy, Krounchy</v>
      </c>
      <c r="J4662" s="30">
        <f>D4662*H4662</f>
        <v>1355.16</v>
      </c>
      <c r="K4662" s="25">
        <f>IF(D4662&gt;0,1,0)</f>
        <v>1</v>
      </c>
      <c r="L4662" s="26">
        <f t="shared" si="72"/>
        <v>0</v>
      </c>
    </row>
    <row r="4663" spans="1:12" ht="19" hidden="1" x14ac:dyDescent="0.2">
      <c r="A4663" s="24">
        <v>114720</v>
      </c>
      <c r="B4663" s="24">
        <v>0</v>
      </c>
      <c r="C4663" s="24">
        <v>942</v>
      </c>
      <c r="D4663" s="24">
        <v>516</v>
      </c>
      <c r="E4663" s="25" t="str">
        <f>_xlfn.XLOOKUP(A4663,Product!A$2:A$5901,Product!B$2:B$5901,"Not Found")</f>
        <v>Epicerie sucrée</v>
      </c>
      <c r="F4663" s="25" t="str">
        <f>_xlfn.XLOOKUP(A4663,Product!A$2:A$5901,Product!C$2:C$5901,"Not Found")</f>
        <v>Chocolat bio</v>
      </c>
      <c r="G4663" s="25" t="str">
        <f>IF(_xlfn.XLOOKUP(A4663,Product!A$2:A$5901,Product!D$2:D$5901,"Not Found") = 0,"",_xlfn.XLOOKUP(A4663,Product!A$2:A$5901,Product!D$2:D$5901,"Not Found"))</f>
        <v>Chocolat au lait</v>
      </c>
      <c r="H4663" s="30">
        <f>_xlfn.XLOOKUP(A4663,Product!A$2:A$5901,Product!E$2:E$5901,"Not Found")</f>
        <v>2.74</v>
      </c>
      <c r="I4663" s="25" t="str">
        <f>A4663&amp;"_"&amp;E4663&amp;"_"&amp;F4663&amp;"_"&amp;G4663</f>
        <v>114720_Epicerie sucrée_Chocolat bio_Chocolat au lait</v>
      </c>
      <c r="J4663" s="30">
        <f>D4663*H4663</f>
        <v>1413.8400000000001</v>
      </c>
      <c r="K4663" s="25">
        <f>IF(D4663&gt;0,1,0)</f>
        <v>1</v>
      </c>
      <c r="L4663" s="26">
        <f t="shared" si="72"/>
        <v>0</v>
      </c>
    </row>
    <row r="4664" spans="1:12" ht="19" hidden="1" x14ac:dyDescent="0.2">
      <c r="A4664" s="24">
        <v>114722</v>
      </c>
      <c r="B4664" s="24">
        <v>0</v>
      </c>
      <c r="C4664" s="24">
        <v>940</v>
      </c>
      <c r="D4664" s="24">
        <v>331</v>
      </c>
      <c r="E4664" s="25" t="str">
        <f>_xlfn.XLOOKUP(A4664,Product!A$2:A$5901,Product!B$2:B$5901,"Not Found")</f>
        <v>Epicerie sucrée</v>
      </c>
      <c r="F4664" s="25" t="str">
        <f>_xlfn.XLOOKUP(A4664,Product!A$2:A$5901,Product!C$2:C$5901,"Not Found")</f>
        <v>Chocolat bio</v>
      </c>
      <c r="G4664" s="25" t="str">
        <f>IF(_xlfn.XLOOKUP(A4664,Product!A$2:A$5901,Product!D$2:D$5901,"Not Found") = 0,"",_xlfn.XLOOKUP(A4664,Product!A$2:A$5901,Product!D$2:D$5901,"Not Found"))</f>
        <v>Chocolat noir</v>
      </c>
      <c r="H4664" s="30">
        <f>_xlfn.XLOOKUP(A4664,Product!A$2:A$5901,Product!E$2:E$5901,"Not Found")</f>
        <v>2.99</v>
      </c>
      <c r="I4664" s="25" t="str">
        <f>A4664&amp;"_"&amp;E4664&amp;"_"&amp;F4664&amp;"_"&amp;G4664</f>
        <v>114722_Epicerie sucrée_Chocolat bio_Chocolat noir</v>
      </c>
      <c r="J4664" s="30">
        <f>D4664*H4664</f>
        <v>989.69</v>
      </c>
      <c r="K4664" s="25">
        <f>IF(D4664&gt;0,1,0)</f>
        <v>1</v>
      </c>
      <c r="L4664" s="26">
        <f t="shared" si="72"/>
        <v>0</v>
      </c>
    </row>
    <row r="4665" spans="1:12" ht="19" hidden="1" x14ac:dyDescent="0.2">
      <c r="A4665" s="24">
        <v>114961</v>
      </c>
      <c r="B4665" s="24">
        <v>1</v>
      </c>
      <c r="C4665" s="24">
        <v>978</v>
      </c>
      <c r="D4665" s="24">
        <v>506</v>
      </c>
      <c r="E4665" s="25" t="str">
        <f>_xlfn.XLOOKUP(A4665,Product!A$2:A$5901,Product!B$2:B$5901,"Not Found")</f>
        <v>Epicerie sucrée</v>
      </c>
      <c r="F4665" s="25" t="str">
        <f>_xlfn.XLOOKUP(A4665,Product!A$2:A$5901,Product!C$2:C$5901,"Not Found")</f>
        <v>Aide à la pâtisserie</v>
      </c>
      <c r="G4665" s="25" t="str">
        <f>IF(_xlfn.XLOOKUP(A4665,Product!A$2:A$5901,Product!D$2:D$5901,"Not Found") = 0,"",_xlfn.XLOOKUP(A4665,Product!A$2:A$5901,Product!D$2:D$5901,"Not Found"))</f>
        <v>Levure et gélifiant</v>
      </c>
      <c r="H4665" s="30">
        <f>_xlfn.XLOOKUP(A4665,Product!A$2:A$5901,Product!E$2:E$5901,"Not Found")</f>
        <v>5.43</v>
      </c>
      <c r="I4665" s="25" t="str">
        <f>A4665&amp;"_"&amp;E4665&amp;"_"&amp;F4665&amp;"_"&amp;G4665</f>
        <v>114961_Epicerie sucrée_Aide à la pâtisserie_Levure et gélifiant</v>
      </c>
      <c r="J4665" s="30">
        <f>D4665*H4665</f>
        <v>2747.58</v>
      </c>
      <c r="K4665" s="25">
        <f>IF(D4665&gt;0,1,0)</f>
        <v>1</v>
      </c>
      <c r="L4665" s="26">
        <f t="shared" si="72"/>
        <v>0</v>
      </c>
    </row>
    <row r="4666" spans="1:12" ht="19" hidden="1" x14ac:dyDescent="0.2">
      <c r="A4666" s="24">
        <v>115053</v>
      </c>
      <c r="B4666" s="24">
        <v>1</v>
      </c>
      <c r="C4666" s="24">
        <v>921</v>
      </c>
      <c r="D4666" s="24">
        <v>824</v>
      </c>
      <c r="E4666" s="25" t="str">
        <f>_xlfn.XLOOKUP(A4666,Product!A$2:A$5901,Product!B$2:B$5901,"Not Found")</f>
        <v>Epicerie sucrée</v>
      </c>
      <c r="F4666" s="25" t="str">
        <f>_xlfn.XLOOKUP(A4666,Product!A$2:A$5901,Product!C$2:C$5901,"Not Found")</f>
        <v>Miel et confiture</v>
      </c>
      <c r="G4666" s="25" t="str">
        <f>IF(_xlfn.XLOOKUP(A4666,Product!A$2:A$5901,Product!D$2:D$5901,"Not Found") = 0,"",_xlfn.XLOOKUP(A4666,Product!A$2:A$5901,Product!D$2:D$5901,"Not Found"))</f>
        <v>Confiture</v>
      </c>
      <c r="H4666" s="30">
        <f>_xlfn.XLOOKUP(A4666,Product!A$2:A$5901,Product!E$2:E$5901,"Not Found")</f>
        <v>3.04</v>
      </c>
      <c r="I4666" s="25" t="str">
        <f>A4666&amp;"_"&amp;E4666&amp;"_"&amp;F4666&amp;"_"&amp;G4666</f>
        <v>115053_Epicerie sucrée_Miel et confiture_Confiture</v>
      </c>
      <c r="J4666" s="30">
        <f>D4666*H4666</f>
        <v>2504.96</v>
      </c>
      <c r="K4666" s="25">
        <f>IF(D4666&gt;0,1,0)</f>
        <v>1</v>
      </c>
      <c r="L4666" s="26">
        <f t="shared" si="72"/>
        <v>0</v>
      </c>
    </row>
    <row r="4667" spans="1:12" ht="19" hidden="1" x14ac:dyDescent="0.2">
      <c r="A4667" s="24">
        <v>115133</v>
      </c>
      <c r="B4667" s="24">
        <v>1</v>
      </c>
      <c r="C4667" s="24">
        <v>847</v>
      </c>
      <c r="D4667" s="24">
        <v>329</v>
      </c>
      <c r="E4667" s="25" t="str">
        <f>_xlfn.XLOOKUP(A4667,Product!A$2:A$5901,Product!B$2:B$5901,"Not Found")</f>
        <v>Epicerie sucrée</v>
      </c>
      <c r="F4667" s="25" t="str">
        <f>_xlfn.XLOOKUP(A4667,Product!A$2:A$5901,Product!C$2:C$5901,"Not Found")</f>
        <v>Aide à la pâtisserie</v>
      </c>
      <c r="G4667" s="25" t="str">
        <f>IF(_xlfn.XLOOKUP(A4667,Product!A$2:A$5901,Product!D$2:D$5901,"Not Found") = 0,"",_xlfn.XLOOKUP(A4667,Product!A$2:A$5901,Product!D$2:D$5901,"Not Found"))</f>
        <v>Levure et gélifiant</v>
      </c>
      <c r="H4667" s="30">
        <f>_xlfn.XLOOKUP(A4667,Product!A$2:A$5901,Product!E$2:E$5901,"Not Found")</f>
        <v>2.35</v>
      </c>
      <c r="I4667" s="25" t="str">
        <f>A4667&amp;"_"&amp;E4667&amp;"_"&amp;F4667&amp;"_"&amp;G4667</f>
        <v>115133_Epicerie sucrée_Aide à la pâtisserie_Levure et gélifiant</v>
      </c>
      <c r="J4667" s="30">
        <f>D4667*H4667</f>
        <v>773.15</v>
      </c>
      <c r="K4667" s="25">
        <f>IF(D4667&gt;0,1,0)</f>
        <v>1</v>
      </c>
      <c r="L4667" s="26">
        <f t="shared" si="72"/>
        <v>0</v>
      </c>
    </row>
    <row r="4668" spans="1:12" ht="19" hidden="1" x14ac:dyDescent="0.2">
      <c r="A4668" s="24">
        <v>115135</v>
      </c>
      <c r="B4668" s="24">
        <v>1</v>
      </c>
      <c r="C4668" s="24">
        <v>355</v>
      </c>
      <c r="D4668" s="24">
        <v>17</v>
      </c>
      <c r="E4668" s="25" t="str">
        <f>_xlfn.XLOOKUP(A4668,Product!A$2:A$5901,Product!B$2:B$5901,"Not Found")</f>
        <v>Epicerie sucrée</v>
      </c>
      <c r="F4668" s="25" t="str">
        <f>_xlfn.XLOOKUP(A4668,Product!A$2:A$5901,Product!C$2:C$5901,"Not Found")</f>
        <v>Aide à la pâtisserie</v>
      </c>
      <c r="G4668" s="25" t="str">
        <f>IF(_xlfn.XLOOKUP(A4668,Product!A$2:A$5901,Product!D$2:D$5901,"Not Found") = 0,"",_xlfn.XLOOKUP(A4668,Product!A$2:A$5901,Product!D$2:D$5901,"Not Found"))</f>
        <v>Arôme</v>
      </c>
      <c r="H4668" s="30">
        <f>_xlfn.XLOOKUP(A4668,Product!A$2:A$5901,Product!E$2:E$5901,"Not Found")</f>
        <v>2.73</v>
      </c>
      <c r="I4668" s="25" t="str">
        <f>A4668&amp;"_"&amp;E4668&amp;"_"&amp;F4668&amp;"_"&amp;G4668</f>
        <v>115135_Epicerie sucrée_Aide à la pâtisserie_Arôme</v>
      </c>
      <c r="J4668" s="30">
        <f>D4668*H4668</f>
        <v>46.41</v>
      </c>
      <c r="K4668" s="25">
        <f>IF(D4668&gt;0,1,0)</f>
        <v>1</v>
      </c>
      <c r="L4668" s="26">
        <f t="shared" si="72"/>
        <v>0</v>
      </c>
    </row>
    <row r="4669" spans="1:12" ht="19" hidden="1" x14ac:dyDescent="0.2">
      <c r="A4669" s="24">
        <v>115141</v>
      </c>
      <c r="B4669" s="24">
        <v>0</v>
      </c>
      <c r="C4669" s="24">
        <v>308</v>
      </c>
      <c r="D4669" s="24">
        <v>165</v>
      </c>
      <c r="E4669" s="25" t="str">
        <f>_xlfn.XLOOKUP(A4669,Product!A$2:A$5901,Product!B$2:B$5901,"Not Found")</f>
        <v>Epicerie sucrée</v>
      </c>
      <c r="F4669" s="25" t="str">
        <f>_xlfn.XLOOKUP(A4669,Product!A$2:A$5901,Product!C$2:C$5901,"Not Found")</f>
        <v>Aide à la pâtisserie</v>
      </c>
      <c r="G4669" s="25" t="str">
        <f>IF(_xlfn.XLOOKUP(A4669,Product!A$2:A$5901,Product!D$2:D$5901,"Not Found") = 0,"",_xlfn.XLOOKUP(A4669,Product!A$2:A$5901,Product!D$2:D$5901,"Not Found"))</f>
        <v>Décor gâteaux, Colorant</v>
      </c>
      <c r="H4669" s="30">
        <f>_xlfn.XLOOKUP(A4669,Product!A$2:A$5901,Product!E$2:E$5901,"Not Found")</f>
        <v>1.92</v>
      </c>
      <c r="I4669" s="25" t="str">
        <f>A4669&amp;"_"&amp;E4669&amp;"_"&amp;F4669&amp;"_"&amp;G4669</f>
        <v>115141_Epicerie sucrée_Aide à la pâtisserie_Décor gâteaux, Colorant</v>
      </c>
      <c r="J4669" s="30">
        <f>D4669*H4669</f>
        <v>316.8</v>
      </c>
      <c r="K4669" s="25">
        <f>IF(D4669&gt;0,1,0)</f>
        <v>1</v>
      </c>
      <c r="L4669" s="26">
        <f t="shared" si="72"/>
        <v>0</v>
      </c>
    </row>
    <row r="4670" spans="1:12" ht="19" hidden="1" x14ac:dyDescent="0.2">
      <c r="A4670" s="24">
        <v>115198</v>
      </c>
      <c r="B4670" s="24">
        <v>1</v>
      </c>
      <c r="C4670" s="24">
        <v>246</v>
      </c>
      <c r="D4670" s="24">
        <v>136</v>
      </c>
      <c r="E4670" s="25" t="str">
        <f>_xlfn.XLOOKUP(A4670,Product!A$2:A$5901,Product!B$2:B$5901,"Not Found")</f>
        <v>Epicerie sucrée</v>
      </c>
      <c r="F4670" s="25" t="str">
        <f>_xlfn.XLOOKUP(A4670,Product!A$2:A$5901,Product!C$2:C$5901,"Not Found")</f>
        <v>Sucre et édulcorant</v>
      </c>
      <c r="G4670" s="25" t="str">
        <f>IF(_xlfn.XLOOKUP(A4670,Product!A$2:A$5901,Product!D$2:D$5901,"Not Found") = 0,"",_xlfn.XLOOKUP(A4670,Product!A$2:A$5901,Product!D$2:D$5901,"Not Found"))</f>
        <v>Édulcorant naturel</v>
      </c>
      <c r="H4670" s="30">
        <f>_xlfn.XLOOKUP(A4670,Product!A$2:A$5901,Product!E$2:E$5901,"Not Found")</f>
        <v>4.7</v>
      </c>
      <c r="I4670" s="25" t="str">
        <f>A4670&amp;"_"&amp;E4670&amp;"_"&amp;F4670&amp;"_"&amp;G4670</f>
        <v>115198_Epicerie sucrée_Sucre et édulcorant_Édulcorant naturel</v>
      </c>
      <c r="J4670" s="30">
        <f>D4670*H4670</f>
        <v>639.20000000000005</v>
      </c>
      <c r="K4670" s="25">
        <f>IF(D4670&gt;0,1,0)</f>
        <v>1</v>
      </c>
      <c r="L4670" s="26">
        <f t="shared" si="72"/>
        <v>0</v>
      </c>
    </row>
    <row r="4671" spans="1:12" ht="38" hidden="1" x14ac:dyDescent="0.2">
      <c r="A4671" s="24">
        <v>115584</v>
      </c>
      <c r="B4671" s="24">
        <v>0</v>
      </c>
      <c r="C4671" s="24">
        <v>746</v>
      </c>
      <c r="D4671" s="24">
        <v>513</v>
      </c>
      <c r="E4671" s="25" t="str">
        <f>_xlfn.XLOOKUP(A4671,Product!A$2:A$5901,Product!B$2:B$5901,"Not Found")</f>
        <v>Epicerie sucrée</v>
      </c>
      <c r="F4671" s="25" t="str">
        <f>_xlfn.XLOOKUP(A4671,Product!A$2:A$5901,Product!C$2:C$5901,"Not Found")</f>
        <v>Barre de céréales, pâte d'amande</v>
      </c>
      <c r="G4671" s="25" t="str">
        <f>IF(_xlfn.XLOOKUP(A4671,Product!A$2:A$5901,Product!D$2:D$5901,"Not Found") = 0,"",_xlfn.XLOOKUP(A4671,Product!A$2:A$5901,Product!D$2:D$5901,"Not Found"))</f>
        <v>Barre de céréales, fruits</v>
      </c>
      <c r="H4671" s="30">
        <f>_xlfn.XLOOKUP(A4671,Product!A$2:A$5901,Product!E$2:E$5901,"Not Found")</f>
        <v>2.4300000000000002</v>
      </c>
      <c r="I4671" s="25" t="str">
        <f>A4671&amp;"_"&amp;E4671&amp;"_"&amp;F4671&amp;"_"&amp;G4671</f>
        <v>115584_Epicerie sucrée_Barre de céréales, pâte d'amande_Barre de céréales, fruits</v>
      </c>
      <c r="J4671" s="30">
        <f>D4671*H4671</f>
        <v>1246.5900000000001</v>
      </c>
      <c r="K4671" s="25">
        <f>IF(D4671&gt;0,1,0)</f>
        <v>1</v>
      </c>
      <c r="L4671" s="26">
        <f t="shared" si="72"/>
        <v>0</v>
      </c>
    </row>
    <row r="4672" spans="1:12" ht="38" hidden="1" x14ac:dyDescent="0.2">
      <c r="A4672" s="24">
        <v>115586</v>
      </c>
      <c r="B4672" s="24">
        <v>1</v>
      </c>
      <c r="C4672" s="24">
        <v>506</v>
      </c>
      <c r="D4672" s="24">
        <v>473</v>
      </c>
      <c r="E4672" s="25" t="str">
        <f>_xlfn.XLOOKUP(A4672,Product!A$2:A$5901,Product!B$2:B$5901,"Not Found")</f>
        <v>Epicerie sucrée</v>
      </c>
      <c r="F4672" s="25" t="str">
        <f>_xlfn.XLOOKUP(A4672,Product!A$2:A$5901,Product!C$2:C$5901,"Not Found")</f>
        <v>Barre de céréales, pâte d'amande</v>
      </c>
      <c r="G4672" s="25" t="str">
        <f>IF(_xlfn.XLOOKUP(A4672,Product!A$2:A$5901,Product!D$2:D$5901,"Not Found") = 0,"",_xlfn.XLOOKUP(A4672,Product!A$2:A$5901,Product!D$2:D$5901,"Not Found"))</f>
        <v>Barre de céréales, fruits</v>
      </c>
      <c r="H4672" s="30">
        <f>_xlfn.XLOOKUP(A4672,Product!A$2:A$5901,Product!E$2:E$5901,"Not Found")</f>
        <v>2.4300000000000002</v>
      </c>
      <c r="I4672" s="25" t="str">
        <f>A4672&amp;"_"&amp;E4672&amp;"_"&amp;F4672&amp;"_"&amp;G4672</f>
        <v>115586_Epicerie sucrée_Barre de céréales, pâte d'amande_Barre de céréales, fruits</v>
      </c>
      <c r="J4672" s="30">
        <f>D4672*H4672</f>
        <v>1149.3900000000001</v>
      </c>
      <c r="K4672" s="25">
        <f>IF(D4672&gt;0,1,0)</f>
        <v>1</v>
      </c>
      <c r="L4672" s="26">
        <f t="shared" si="72"/>
        <v>0</v>
      </c>
    </row>
    <row r="4673" spans="1:12" ht="19" hidden="1" x14ac:dyDescent="0.2">
      <c r="A4673" s="24">
        <v>116195</v>
      </c>
      <c r="B4673" s="24">
        <v>1</v>
      </c>
      <c r="C4673" s="24">
        <v>435</v>
      </c>
      <c r="D4673" s="24">
        <v>223</v>
      </c>
      <c r="E4673" s="25" t="str">
        <f>_xlfn.XLOOKUP(A4673,Product!A$2:A$5901,Product!B$2:B$5901,"Not Found")</f>
        <v>Epicerie sucrée</v>
      </c>
      <c r="F4673" s="25" t="str">
        <f>_xlfn.XLOOKUP(A4673,Product!A$2:A$5901,Product!C$2:C$5901,"Not Found")</f>
        <v>Compote et dessert</v>
      </c>
      <c r="G4673" s="25" t="str">
        <f>IF(_xlfn.XLOOKUP(A4673,Product!A$2:A$5901,Product!D$2:D$5901,"Not Found") = 0,"",_xlfn.XLOOKUP(A4673,Product!A$2:A$5901,Product!D$2:D$5901,"Not Found"))</f>
        <v>Compote et purée de fruit</v>
      </c>
      <c r="H4673" s="30">
        <f>_xlfn.XLOOKUP(A4673,Product!A$2:A$5901,Product!E$2:E$5901,"Not Found")</f>
        <v>1.55</v>
      </c>
      <c r="I4673" s="25" t="str">
        <f>A4673&amp;"_"&amp;E4673&amp;"_"&amp;F4673&amp;"_"&amp;G4673</f>
        <v>116195_Epicerie sucrée_Compote et dessert_Compote et purée de fruit</v>
      </c>
      <c r="J4673" s="30">
        <f>D4673*H4673</f>
        <v>345.65000000000003</v>
      </c>
      <c r="K4673" s="25">
        <f>IF(D4673&gt;0,1,0)</f>
        <v>1</v>
      </c>
      <c r="L4673" s="26">
        <f t="shared" si="72"/>
        <v>0</v>
      </c>
    </row>
    <row r="4674" spans="1:12" ht="19" hidden="1" x14ac:dyDescent="0.2">
      <c r="A4674" s="24">
        <v>116196</v>
      </c>
      <c r="B4674" s="24">
        <v>1</v>
      </c>
      <c r="C4674" s="24">
        <v>839</v>
      </c>
      <c r="D4674" s="24">
        <v>648</v>
      </c>
      <c r="E4674" s="25" t="str">
        <f>_xlfn.XLOOKUP(A4674,Product!A$2:A$5901,Product!B$2:B$5901,"Not Found")</f>
        <v>Epicerie sucrée</v>
      </c>
      <c r="F4674" s="25" t="str">
        <f>_xlfn.XLOOKUP(A4674,Product!A$2:A$5901,Product!C$2:C$5901,"Not Found")</f>
        <v>Compote et dessert</v>
      </c>
      <c r="G4674" s="25" t="str">
        <f>IF(_xlfn.XLOOKUP(A4674,Product!A$2:A$5901,Product!D$2:D$5901,"Not Found") = 0,"",_xlfn.XLOOKUP(A4674,Product!A$2:A$5901,Product!D$2:D$5901,"Not Found"))</f>
        <v>Compote et purée de fruit</v>
      </c>
      <c r="H4674" s="30">
        <f>_xlfn.XLOOKUP(A4674,Product!A$2:A$5901,Product!E$2:E$5901,"Not Found")</f>
        <v>1.55</v>
      </c>
      <c r="I4674" s="25" t="str">
        <f>A4674&amp;"_"&amp;E4674&amp;"_"&amp;F4674&amp;"_"&amp;G4674</f>
        <v>116196_Epicerie sucrée_Compote et dessert_Compote et purée de fruit</v>
      </c>
      <c r="J4674" s="30">
        <f>D4674*H4674</f>
        <v>1004.4</v>
      </c>
      <c r="K4674" s="25">
        <f>IF(D4674&gt;0,1,0)</f>
        <v>1</v>
      </c>
      <c r="L4674" s="26">
        <f t="shared" si="72"/>
        <v>0</v>
      </c>
    </row>
    <row r="4675" spans="1:12" ht="38" hidden="1" x14ac:dyDescent="0.2">
      <c r="A4675" s="24">
        <v>116389</v>
      </c>
      <c r="B4675" s="24">
        <v>1</v>
      </c>
      <c r="C4675" s="24">
        <v>904</v>
      </c>
      <c r="D4675" s="24">
        <v>440</v>
      </c>
      <c r="E4675" s="25" t="str">
        <f>_xlfn.XLOOKUP(A4675,Product!A$2:A$5901,Product!B$2:B$5901,"Not Found")</f>
        <v>Epicerie sucrée</v>
      </c>
      <c r="F4675" s="25" t="str">
        <f>_xlfn.XLOOKUP(A4675,Product!A$2:A$5901,Product!C$2:C$5901,"Not Found")</f>
        <v>Barre de céréales, pâte d'amande</v>
      </c>
      <c r="G4675" s="25" t="str">
        <f>IF(_xlfn.XLOOKUP(A4675,Product!A$2:A$5901,Product!D$2:D$5901,"Not Found") = 0,"",_xlfn.XLOOKUP(A4675,Product!A$2:A$5901,Product!D$2:D$5901,"Not Found"))</f>
        <v>Barre de céréales, fruits</v>
      </c>
      <c r="H4675" s="30">
        <f>_xlfn.XLOOKUP(A4675,Product!A$2:A$5901,Product!E$2:E$5901,"Not Found")</f>
        <v>2.5</v>
      </c>
      <c r="I4675" s="25" t="str">
        <f>A4675&amp;"_"&amp;E4675&amp;"_"&amp;F4675&amp;"_"&amp;G4675</f>
        <v>116389_Epicerie sucrée_Barre de céréales, pâte d'amande_Barre de céréales, fruits</v>
      </c>
      <c r="J4675" s="30">
        <f>D4675*H4675</f>
        <v>1100</v>
      </c>
      <c r="K4675" s="25">
        <f>IF(D4675&gt;0,1,0)</f>
        <v>1</v>
      </c>
      <c r="L4675" s="26">
        <f t="shared" ref="L4675:L4738" si="73">1-K4675</f>
        <v>0</v>
      </c>
    </row>
    <row r="4676" spans="1:12" ht="38" hidden="1" x14ac:dyDescent="0.2">
      <c r="A4676" s="24">
        <v>116391</v>
      </c>
      <c r="B4676" s="24">
        <v>1</v>
      </c>
      <c r="C4676" s="24">
        <v>666</v>
      </c>
      <c r="D4676" s="24">
        <v>375</v>
      </c>
      <c r="E4676" s="25" t="str">
        <f>_xlfn.XLOOKUP(A4676,Product!A$2:A$5901,Product!B$2:B$5901,"Not Found")</f>
        <v>Epicerie sucrée</v>
      </c>
      <c r="F4676" s="25" t="str">
        <f>_xlfn.XLOOKUP(A4676,Product!A$2:A$5901,Product!C$2:C$5901,"Not Found")</f>
        <v>Barre de céréales, pâte d'amande</v>
      </c>
      <c r="G4676" s="25" t="str">
        <f>IF(_xlfn.XLOOKUP(A4676,Product!A$2:A$5901,Product!D$2:D$5901,"Not Found") = 0,"",_xlfn.XLOOKUP(A4676,Product!A$2:A$5901,Product!D$2:D$5901,"Not Found"))</f>
        <v>Barre de céréales, fruits</v>
      </c>
      <c r="H4676" s="30">
        <f>_xlfn.XLOOKUP(A4676,Product!A$2:A$5901,Product!E$2:E$5901,"Not Found")</f>
        <v>2.41</v>
      </c>
      <c r="I4676" s="25" t="str">
        <f>A4676&amp;"_"&amp;E4676&amp;"_"&amp;F4676&amp;"_"&amp;G4676</f>
        <v>116391_Epicerie sucrée_Barre de céréales, pâte d'amande_Barre de céréales, fruits</v>
      </c>
      <c r="J4676" s="30">
        <f>D4676*H4676</f>
        <v>903.75</v>
      </c>
      <c r="K4676" s="25">
        <f>IF(D4676&gt;0,1,0)</f>
        <v>1</v>
      </c>
      <c r="L4676" s="26">
        <f t="shared" si="73"/>
        <v>0</v>
      </c>
    </row>
    <row r="4677" spans="1:12" ht="19" hidden="1" x14ac:dyDescent="0.2">
      <c r="A4677" s="24">
        <v>116402</v>
      </c>
      <c r="B4677" s="24">
        <v>1</v>
      </c>
      <c r="C4677" s="24">
        <v>384</v>
      </c>
      <c r="D4677" s="24">
        <v>88</v>
      </c>
      <c r="E4677" s="25" t="str">
        <f>_xlfn.XLOOKUP(A4677,Product!A$2:A$5901,Product!B$2:B$5901,"Not Found")</f>
        <v>Epicerie sucrée</v>
      </c>
      <c r="F4677" s="25" t="str">
        <f>_xlfn.XLOOKUP(A4677,Product!A$2:A$5901,Product!C$2:C$5901,"Not Found")</f>
        <v>Biscuits, Gâteaux</v>
      </c>
      <c r="G4677" s="25" t="str">
        <f>IF(_xlfn.XLOOKUP(A4677,Product!A$2:A$5901,Product!D$2:D$5901,"Not Found") = 0,"",_xlfn.XLOOKUP(A4677,Product!A$2:A$5901,Product!D$2:D$5901,"Not Found"))</f>
        <v>Biscuit sans gluten</v>
      </c>
      <c r="H4677" s="30">
        <f>_xlfn.XLOOKUP(A4677,Product!A$2:A$5901,Product!E$2:E$5901,"Not Found")</f>
        <v>2.82</v>
      </c>
      <c r="I4677" s="25" t="str">
        <f>A4677&amp;"_"&amp;E4677&amp;"_"&amp;F4677&amp;"_"&amp;G4677</f>
        <v>116402_Epicerie sucrée_Biscuits, Gâteaux_Biscuit sans gluten</v>
      </c>
      <c r="J4677" s="30">
        <f>D4677*H4677</f>
        <v>248.16</v>
      </c>
      <c r="K4677" s="25">
        <f>IF(D4677&gt;0,1,0)</f>
        <v>1</v>
      </c>
      <c r="L4677" s="26">
        <f t="shared" si="73"/>
        <v>0</v>
      </c>
    </row>
    <row r="4678" spans="1:12" ht="19" hidden="1" x14ac:dyDescent="0.2">
      <c r="A4678" s="24">
        <v>116405</v>
      </c>
      <c r="B4678" s="24">
        <v>0</v>
      </c>
      <c r="C4678" s="24">
        <v>514</v>
      </c>
      <c r="D4678" s="24">
        <v>172</v>
      </c>
      <c r="E4678" s="25" t="str">
        <f>_xlfn.XLOOKUP(A4678,Product!A$2:A$5901,Product!B$2:B$5901,"Not Found")</f>
        <v>Epicerie sucrée</v>
      </c>
      <c r="F4678" s="25" t="str">
        <f>_xlfn.XLOOKUP(A4678,Product!A$2:A$5901,Product!C$2:C$5901,"Not Found")</f>
        <v>Biscuits, Gâteaux</v>
      </c>
      <c r="G4678" s="25" t="str">
        <f>IF(_xlfn.XLOOKUP(A4678,Product!A$2:A$5901,Product!D$2:D$5901,"Not Found") = 0,"",_xlfn.XLOOKUP(A4678,Product!A$2:A$5901,Product!D$2:D$5901,"Not Found"))</f>
        <v>Biscuit sans gluten</v>
      </c>
      <c r="H4678" s="30">
        <f>_xlfn.XLOOKUP(A4678,Product!A$2:A$5901,Product!E$2:E$5901,"Not Found")</f>
        <v>2.84</v>
      </c>
      <c r="I4678" s="25" t="str">
        <f>A4678&amp;"_"&amp;E4678&amp;"_"&amp;F4678&amp;"_"&amp;G4678</f>
        <v>116405_Epicerie sucrée_Biscuits, Gâteaux_Biscuit sans gluten</v>
      </c>
      <c r="J4678" s="30">
        <f>D4678*H4678</f>
        <v>488.47999999999996</v>
      </c>
      <c r="K4678" s="25">
        <f>IF(D4678&gt;0,1,0)</f>
        <v>1</v>
      </c>
      <c r="L4678" s="26">
        <f t="shared" si="73"/>
        <v>0</v>
      </c>
    </row>
    <row r="4679" spans="1:12" ht="19" hidden="1" x14ac:dyDescent="0.2">
      <c r="A4679" s="24">
        <v>116408</v>
      </c>
      <c r="B4679" s="24">
        <v>0</v>
      </c>
      <c r="C4679" s="24">
        <v>58</v>
      </c>
      <c r="D4679" s="24">
        <v>5</v>
      </c>
      <c r="E4679" s="25" t="str">
        <f>_xlfn.XLOOKUP(A4679,Product!A$2:A$5901,Product!B$2:B$5901,"Not Found")</f>
        <v>Epicerie sucrée</v>
      </c>
      <c r="F4679" s="25" t="str">
        <f>_xlfn.XLOOKUP(A4679,Product!A$2:A$5901,Product!C$2:C$5901,"Not Found")</f>
        <v>Biscuits, Gâteaux</v>
      </c>
      <c r="G4679" s="25" t="str">
        <f>IF(_xlfn.XLOOKUP(A4679,Product!A$2:A$5901,Product!D$2:D$5901,"Not Found") = 0,"",_xlfn.XLOOKUP(A4679,Product!A$2:A$5901,Product!D$2:D$5901,"Not Found"))</f>
        <v>Biscuit sans gluten</v>
      </c>
      <c r="H4679" s="30">
        <f>_xlfn.XLOOKUP(A4679,Product!A$2:A$5901,Product!E$2:E$5901,"Not Found")</f>
        <v>2.57</v>
      </c>
      <c r="I4679" s="25" t="str">
        <f>A4679&amp;"_"&amp;E4679&amp;"_"&amp;F4679&amp;"_"&amp;G4679</f>
        <v>116408_Epicerie sucrée_Biscuits, Gâteaux_Biscuit sans gluten</v>
      </c>
      <c r="J4679" s="30">
        <f>D4679*H4679</f>
        <v>12.85</v>
      </c>
      <c r="K4679" s="25">
        <f>IF(D4679&gt;0,1,0)</f>
        <v>1</v>
      </c>
      <c r="L4679" s="26">
        <f t="shared" si="73"/>
        <v>0</v>
      </c>
    </row>
    <row r="4680" spans="1:12" ht="19" hidden="1" x14ac:dyDescent="0.2">
      <c r="A4680" s="24">
        <v>116410</v>
      </c>
      <c r="B4680" s="24">
        <v>0</v>
      </c>
      <c r="C4680" s="24">
        <v>87</v>
      </c>
      <c r="D4680" s="24">
        <v>80</v>
      </c>
      <c r="E4680" s="25" t="str">
        <f>_xlfn.XLOOKUP(A4680,Product!A$2:A$5901,Product!B$2:B$5901,"Not Found")</f>
        <v>Epicerie sucrée</v>
      </c>
      <c r="F4680" s="25" t="str">
        <f>_xlfn.XLOOKUP(A4680,Product!A$2:A$5901,Product!C$2:C$5901,"Not Found")</f>
        <v>Biscuits, Gâteaux</v>
      </c>
      <c r="G4680" s="25" t="str">
        <f>IF(_xlfn.XLOOKUP(A4680,Product!A$2:A$5901,Product!D$2:D$5901,"Not Found") = 0,"",_xlfn.XLOOKUP(A4680,Product!A$2:A$5901,Product!D$2:D$5901,"Not Found"))</f>
        <v>Biscuit sans gluten</v>
      </c>
      <c r="H4680" s="30">
        <f>_xlfn.XLOOKUP(A4680,Product!A$2:A$5901,Product!E$2:E$5901,"Not Found")</f>
        <v>2.57</v>
      </c>
      <c r="I4680" s="25" t="str">
        <f>A4680&amp;"_"&amp;E4680&amp;"_"&amp;F4680&amp;"_"&amp;G4680</f>
        <v>116410_Epicerie sucrée_Biscuits, Gâteaux_Biscuit sans gluten</v>
      </c>
      <c r="J4680" s="30">
        <f>D4680*H4680</f>
        <v>205.6</v>
      </c>
      <c r="K4680" s="25">
        <f>IF(D4680&gt;0,1,0)</f>
        <v>1</v>
      </c>
      <c r="L4680" s="26">
        <f t="shared" si="73"/>
        <v>0</v>
      </c>
    </row>
    <row r="4681" spans="1:12" ht="19" hidden="1" x14ac:dyDescent="0.2">
      <c r="A4681" s="24">
        <v>116632</v>
      </c>
      <c r="B4681" s="24">
        <v>0</v>
      </c>
      <c r="C4681" s="24">
        <v>625</v>
      </c>
      <c r="D4681" s="24">
        <v>254</v>
      </c>
      <c r="E4681" s="25" t="str">
        <f>_xlfn.XLOOKUP(A4681,Product!A$2:A$5901,Product!B$2:B$5901,"Not Found")</f>
        <v>Epicerie sucrée</v>
      </c>
      <c r="F4681" s="25" t="str">
        <f>_xlfn.XLOOKUP(A4681,Product!A$2:A$5901,Product!C$2:C$5901,"Not Found")</f>
        <v>Miel et confiture</v>
      </c>
      <c r="G4681" s="25" t="str">
        <f>IF(_xlfn.XLOOKUP(A4681,Product!A$2:A$5901,Product!D$2:D$5901,"Not Found") = 0,"",_xlfn.XLOOKUP(A4681,Product!A$2:A$5901,Product!D$2:D$5901,"Not Found"))</f>
        <v>Miels bio</v>
      </c>
      <c r="H4681" s="30">
        <f>_xlfn.XLOOKUP(A4681,Product!A$2:A$5901,Product!E$2:E$5901,"Not Found")</f>
        <v>7.63</v>
      </c>
      <c r="I4681" s="25" t="str">
        <f>A4681&amp;"_"&amp;E4681&amp;"_"&amp;F4681&amp;"_"&amp;G4681</f>
        <v>116632_Epicerie sucrée_Miel et confiture_Miels bio</v>
      </c>
      <c r="J4681" s="30">
        <f>D4681*H4681</f>
        <v>1938.02</v>
      </c>
      <c r="K4681" s="25">
        <f>IF(D4681&gt;0,1,0)</f>
        <v>1</v>
      </c>
      <c r="L4681" s="26">
        <f t="shared" si="73"/>
        <v>0</v>
      </c>
    </row>
    <row r="4682" spans="1:12" ht="19" hidden="1" x14ac:dyDescent="0.2">
      <c r="A4682" s="24">
        <v>116636</v>
      </c>
      <c r="B4682" s="24">
        <v>0</v>
      </c>
      <c r="C4682" s="24">
        <v>797</v>
      </c>
      <c r="D4682" s="24">
        <v>67</v>
      </c>
      <c r="E4682" s="25" t="str">
        <f>_xlfn.XLOOKUP(A4682,Product!A$2:A$5901,Product!B$2:B$5901,"Not Found")</f>
        <v>Epicerie sucrée</v>
      </c>
      <c r="F4682" s="25" t="str">
        <f>_xlfn.XLOOKUP(A4682,Product!A$2:A$5901,Product!C$2:C$5901,"Not Found")</f>
        <v>Sucre et édulcorant</v>
      </c>
      <c r="G4682" s="25" t="str">
        <f>IF(_xlfn.XLOOKUP(A4682,Product!A$2:A$5901,Product!D$2:D$5901,"Not Found") = 0,"",_xlfn.XLOOKUP(A4682,Product!A$2:A$5901,Product!D$2:D$5901,"Not Found"))</f>
        <v>Édulcorant naturel</v>
      </c>
      <c r="H4682" s="30">
        <f>_xlfn.XLOOKUP(A4682,Product!A$2:A$5901,Product!E$2:E$5901,"Not Found")</f>
        <v>3.81</v>
      </c>
      <c r="I4682" s="25" t="str">
        <f>A4682&amp;"_"&amp;E4682&amp;"_"&amp;F4682&amp;"_"&amp;G4682</f>
        <v>116636_Epicerie sucrée_Sucre et édulcorant_Édulcorant naturel</v>
      </c>
      <c r="J4682" s="30">
        <f>D4682*H4682</f>
        <v>255.27</v>
      </c>
      <c r="K4682" s="25">
        <f>IF(D4682&gt;0,1,0)</f>
        <v>1</v>
      </c>
      <c r="L4682" s="26">
        <f t="shared" si="73"/>
        <v>0</v>
      </c>
    </row>
    <row r="4683" spans="1:12" ht="19" hidden="1" x14ac:dyDescent="0.2">
      <c r="A4683" s="24">
        <v>116746</v>
      </c>
      <c r="B4683" s="24">
        <v>1</v>
      </c>
      <c r="C4683" s="24">
        <v>765</v>
      </c>
      <c r="D4683" s="24">
        <v>465</v>
      </c>
      <c r="E4683" s="25" t="str">
        <f>_xlfn.XLOOKUP(A4683,Product!A$2:A$5901,Product!B$2:B$5901,"Not Found")</f>
        <v>Epicerie sucrée</v>
      </c>
      <c r="F4683" s="25" t="str">
        <f>_xlfn.XLOOKUP(A4683,Product!A$2:A$5901,Product!C$2:C$5901,"Not Found")</f>
        <v>Biscuits, Gâteaux</v>
      </c>
      <c r="G4683" s="25" t="str">
        <f>IF(_xlfn.XLOOKUP(A4683,Product!A$2:A$5901,Product!D$2:D$5901,"Not Found") = 0,"",_xlfn.XLOOKUP(A4683,Product!A$2:A$5901,Product!D$2:D$5901,"Not Found"))</f>
        <v>Biscuit sans gluten</v>
      </c>
      <c r="H4683" s="30">
        <f>_xlfn.XLOOKUP(A4683,Product!A$2:A$5901,Product!E$2:E$5901,"Not Found")</f>
        <v>2.04</v>
      </c>
      <c r="I4683" s="25" t="str">
        <f>A4683&amp;"_"&amp;E4683&amp;"_"&amp;F4683&amp;"_"&amp;G4683</f>
        <v>116746_Epicerie sucrée_Biscuits, Gâteaux_Biscuit sans gluten</v>
      </c>
      <c r="J4683" s="30">
        <f>D4683*H4683</f>
        <v>948.6</v>
      </c>
      <c r="K4683" s="25">
        <f>IF(D4683&gt;0,1,0)</f>
        <v>1</v>
      </c>
      <c r="L4683" s="26">
        <f t="shared" si="73"/>
        <v>0</v>
      </c>
    </row>
    <row r="4684" spans="1:12" ht="19" hidden="1" x14ac:dyDescent="0.2">
      <c r="A4684" s="24">
        <v>116779</v>
      </c>
      <c r="B4684" s="24">
        <v>0</v>
      </c>
      <c r="C4684" s="24">
        <v>459</v>
      </c>
      <c r="D4684" s="24">
        <v>214</v>
      </c>
      <c r="E4684" s="25" t="str">
        <f>_xlfn.XLOOKUP(A4684,Product!A$2:A$5901,Product!B$2:B$5901,"Not Found")</f>
        <v>Epicerie sucrée</v>
      </c>
      <c r="F4684" s="25" t="str">
        <f>_xlfn.XLOOKUP(A4684,Product!A$2:A$5901,Product!C$2:C$5901,"Not Found")</f>
        <v>Céréales petit déjeuner</v>
      </c>
      <c r="G4684" s="25" t="str">
        <f>IF(_xlfn.XLOOKUP(A4684,Product!A$2:A$5901,Product!D$2:D$5901,"Not Found") = 0,"",_xlfn.XLOOKUP(A4684,Product!A$2:A$5901,Product!D$2:D$5901,"Not Found"))</f>
        <v>Céréale enfant petit déjeuner</v>
      </c>
      <c r="H4684" s="30">
        <f>_xlfn.XLOOKUP(A4684,Product!A$2:A$5901,Product!E$2:E$5901,"Not Found")</f>
        <v>2.99</v>
      </c>
      <c r="I4684" s="25" t="str">
        <f>A4684&amp;"_"&amp;E4684&amp;"_"&amp;F4684&amp;"_"&amp;G4684</f>
        <v>116779_Epicerie sucrée_Céréales petit déjeuner_Céréale enfant petit déjeuner</v>
      </c>
      <c r="J4684" s="30">
        <f>D4684*H4684</f>
        <v>639.86</v>
      </c>
      <c r="K4684" s="25">
        <f>IF(D4684&gt;0,1,0)</f>
        <v>1</v>
      </c>
      <c r="L4684" s="26">
        <f t="shared" si="73"/>
        <v>0</v>
      </c>
    </row>
    <row r="4685" spans="1:12" ht="19" hidden="1" x14ac:dyDescent="0.2">
      <c r="A4685" s="24">
        <v>116800</v>
      </c>
      <c r="B4685" s="24">
        <v>0</v>
      </c>
      <c r="C4685" s="24">
        <v>689</v>
      </c>
      <c r="D4685" s="24">
        <v>26</v>
      </c>
      <c r="E4685" s="25" t="str">
        <f>_xlfn.XLOOKUP(A4685,Product!A$2:A$5901,Product!B$2:B$5901,"Not Found")</f>
        <v>Epicerie sucrée</v>
      </c>
      <c r="F4685" s="25" t="str">
        <f>_xlfn.XLOOKUP(A4685,Product!A$2:A$5901,Product!C$2:C$5901,"Not Found")</f>
        <v>Biscuits, Gâteaux</v>
      </c>
      <c r="G4685" s="25" t="str">
        <f>IF(_xlfn.XLOOKUP(A4685,Product!A$2:A$5901,Product!D$2:D$5901,"Not Found") = 0,"",_xlfn.XLOOKUP(A4685,Product!A$2:A$5901,Product!D$2:D$5901,"Not Found"))</f>
        <v>Biscuit au chocolat</v>
      </c>
      <c r="H4685" s="30">
        <f>_xlfn.XLOOKUP(A4685,Product!A$2:A$5901,Product!E$2:E$5901,"Not Found")</f>
        <v>1.41</v>
      </c>
      <c r="I4685" s="25" t="str">
        <f>A4685&amp;"_"&amp;E4685&amp;"_"&amp;F4685&amp;"_"&amp;G4685</f>
        <v>116800_Epicerie sucrée_Biscuits, Gâteaux_Biscuit au chocolat</v>
      </c>
      <c r="J4685" s="30">
        <f>D4685*H4685</f>
        <v>36.659999999999997</v>
      </c>
      <c r="K4685" s="25">
        <f>IF(D4685&gt;0,1,0)</f>
        <v>1</v>
      </c>
      <c r="L4685" s="26">
        <f t="shared" si="73"/>
        <v>0</v>
      </c>
    </row>
    <row r="4686" spans="1:12" ht="19" hidden="1" x14ac:dyDescent="0.2">
      <c r="A4686" s="24">
        <v>116805</v>
      </c>
      <c r="B4686" s="24">
        <v>1</v>
      </c>
      <c r="C4686" s="24">
        <v>765</v>
      </c>
      <c r="D4686" s="24">
        <v>143</v>
      </c>
      <c r="E4686" s="25" t="str">
        <f>_xlfn.XLOOKUP(A4686,Product!A$2:A$5901,Product!B$2:B$5901,"Not Found")</f>
        <v>Epicerie sucrée</v>
      </c>
      <c r="F4686" s="25" t="str">
        <f>_xlfn.XLOOKUP(A4686,Product!A$2:A$5901,Product!C$2:C$5901,"Not Found")</f>
        <v>Biscuits, Gâteaux</v>
      </c>
      <c r="G4686" s="25" t="str">
        <f>IF(_xlfn.XLOOKUP(A4686,Product!A$2:A$5901,Product!D$2:D$5901,"Not Found") = 0,"",_xlfn.XLOOKUP(A4686,Product!A$2:A$5901,Product!D$2:D$5901,"Not Found"))</f>
        <v>Biscuit au chocolat</v>
      </c>
      <c r="H4686" s="30">
        <f>_xlfn.XLOOKUP(A4686,Product!A$2:A$5901,Product!E$2:E$5901,"Not Found")</f>
        <v>1.2</v>
      </c>
      <c r="I4686" s="25" t="str">
        <f>A4686&amp;"_"&amp;E4686&amp;"_"&amp;F4686&amp;"_"&amp;G4686</f>
        <v>116805_Epicerie sucrée_Biscuits, Gâteaux_Biscuit au chocolat</v>
      </c>
      <c r="J4686" s="30">
        <f>D4686*H4686</f>
        <v>171.6</v>
      </c>
      <c r="K4686" s="25">
        <f>IF(D4686&gt;0,1,0)</f>
        <v>1</v>
      </c>
      <c r="L4686" s="26">
        <f t="shared" si="73"/>
        <v>0</v>
      </c>
    </row>
    <row r="4687" spans="1:12" ht="19" hidden="1" x14ac:dyDescent="0.2">
      <c r="A4687" s="24">
        <v>116807</v>
      </c>
      <c r="B4687" s="24">
        <v>0</v>
      </c>
      <c r="C4687" s="24">
        <v>674</v>
      </c>
      <c r="D4687" s="24">
        <v>411</v>
      </c>
      <c r="E4687" s="25" t="str">
        <f>_xlfn.XLOOKUP(A4687,Product!A$2:A$5901,Product!B$2:B$5901,"Not Found")</f>
        <v>Epicerie sucrée</v>
      </c>
      <c r="F4687" s="25" t="str">
        <f>_xlfn.XLOOKUP(A4687,Product!A$2:A$5901,Product!C$2:C$5901,"Not Found")</f>
        <v>Biscuits, Gâteaux</v>
      </c>
      <c r="G4687" s="25" t="str">
        <f>IF(_xlfn.XLOOKUP(A4687,Product!A$2:A$5901,Product!D$2:D$5901,"Not Found") = 0,"",_xlfn.XLOOKUP(A4687,Product!A$2:A$5901,Product!D$2:D$5901,"Not Found"))</f>
        <v>Biscuit nature</v>
      </c>
      <c r="H4687" s="30">
        <f>_xlfn.XLOOKUP(A4687,Product!A$2:A$5901,Product!E$2:E$5901,"Not Found")</f>
        <v>1.1200000000000001</v>
      </c>
      <c r="I4687" s="25" t="str">
        <f>A4687&amp;"_"&amp;E4687&amp;"_"&amp;F4687&amp;"_"&amp;G4687</f>
        <v>116807_Epicerie sucrée_Biscuits, Gâteaux_Biscuit nature</v>
      </c>
      <c r="J4687" s="30">
        <f>D4687*H4687</f>
        <v>460.32000000000005</v>
      </c>
      <c r="K4687" s="25">
        <f>IF(D4687&gt;0,1,0)</f>
        <v>1</v>
      </c>
      <c r="L4687" s="26">
        <f t="shared" si="73"/>
        <v>0</v>
      </c>
    </row>
    <row r="4688" spans="1:12" ht="19" hidden="1" x14ac:dyDescent="0.2">
      <c r="A4688" s="24">
        <v>116809</v>
      </c>
      <c r="B4688" s="24">
        <v>0</v>
      </c>
      <c r="C4688" s="24">
        <v>60</v>
      </c>
      <c r="D4688" s="24">
        <v>26</v>
      </c>
      <c r="E4688" s="25" t="str">
        <f>_xlfn.XLOOKUP(A4688,Product!A$2:A$5901,Product!B$2:B$5901,"Not Found")</f>
        <v>Epicerie sucrée</v>
      </c>
      <c r="F4688" s="25" t="str">
        <f>_xlfn.XLOOKUP(A4688,Product!A$2:A$5901,Product!C$2:C$5901,"Not Found")</f>
        <v>Biscuits, Gâteaux</v>
      </c>
      <c r="G4688" s="25" t="str">
        <f>IF(_xlfn.XLOOKUP(A4688,Product!A$2:A$5901,Product!D$2:D$5901,"Not Found") = 0,"",_xlfn.XLOOKUP(A4688,Product!A$2:A$5901,Product!D$2:D$5901,"Not Found"))</f>
        <v>Biscuit au chocolat</v>
      </c>
      <c r="H4688" s="30">
        <f>_xlfn.XLOOKUP(A4688,Product!A$2:A$5901,Product!E$2:E$5901,"Not Found")</f>
        <v>1.42</v>
      </c>
      <c r="I4688" s="25" t="str">
        <f>A4688&amp;"_"&amp;E4688&amp;"_"&amp;F4688&amp;"_"&amp;G4688</f>
        <v>116809_Epicerie sucrée_Biscuits, Gâteaux_Biscuit au chocolat</v>
      </c>
      <c r="J4688" s="30">
        <f>D4688*H4688</f>
        <v>36.92</v>
      </c>
      <c r="K4688" s="25">
        <f>IF(D4688&gt;0,1,0)</f>
        <v>1</v>
      </c>
      <c r="L4688" s="26">
        <f t="shared" si="73"/>
        <v>0</v>
      </c>
    </row>
    <row r="4689" spans="1:12" ht="19" hidden="1" x14ac:dyDescent="0.2">
      <c r="A4689" s="24">
        <v>116936</v>
      </c>
      <c r="B4689" s="24">
        <v>0</v>
      </c>
      <c r="C4689" s="24">
        <v>556</v>
      </c>
      <c r="D4689" s="24">
        <v>141</v>
      </c>
      <c r="E4689" s="25" t="str">
        <f>_xlfn.XLOOKUP(A4689,Product!A$2:A$5901,Product!B$2:B$5901,"Not Found")</f>
        <v>Epicerie sucrée</v>
      </c>
      <c r="F4689" s="25" t="str">
        <f>_xlfn.XLOOKUP(A4689,Product!A$2:A$5901,Product!C$2:C$5901,"Not Found")</f>
        <v>Pâte à tartiner</v>
      </c>
      <c r="G4689" s="25" t="str">
        <f>IF(_xlfn.XLOOKUP(A4689,Product!A$2:A$5901,Product!D$2:D$5901,"Not Found") = 0,"",_xlfn.XLOOKUP(A4689,Product!A$2:A$5901,Product!D$2:D$5901,"Not Found"))</f>
        <v>Pâte à tartiner chocolat lait</v>
      </c>
      <c r="H4689" s="30">
        <f>_xlfn.XLOOKUP(A4689,Product!A$2:A$5901,Product!E$2:E$5901,"Not Found")</f>
        <v>3.44</v>
      </c>
      <c r="I4689" s="25" t="str">
        <f>A4689&amp;"_"&amp;E4689&amp;"_"&amp;F4689&amp;"_"&amp;G4689</f>
        <v>116936_Epicerie sucrée_Pâte à tartiner_Pâte à tartiner chocolat lait</v>
      </c>
      <c r="J4689" s="30">
        <f>D4689*H4689</f>
        <v>485.04</v>
      </c>
      <c r="K4689" s="25">
        <f>IF(D4689&gt;0,1,0)</f>
        <v>1</v>
      </c>
      <c r="L4689" s="26">
        <f t="shared" si="73"/>
        <v>0</v>
      </c>
    </row>
    <row r="4690" spans="1:12" ht="38" hidden="1" x14ac:dyDescent="0.2">
      <c r="A4690" s="24">
        <v>117040</v>
      </c>
      <c r="B4690" s="24">
        <v>0</v>
      </c>
      <c r="C4690" s="24">
        <v>179</v>
      </c>
      <c r="D4690" s="24">
        <v>140</v>
      </c>
      <c r="E4690" s="25" t="str">
        <f>_xlfn.XLOOKUP(A4690,Product!A$2:A$5901,Product!B$2:B$5901,"Not Found")</f>
        <v>Epicerie sucrée</v>
      </c>
      <c r="F4690" s="25" t="str">
        <f>_xlfn.XLOOKUP(A4690,Product!A$2:A$5901,Product!C$2:C$5901,"Not Found")</f>
        <v>Barre de céréales, pâte d'amande</v>
      </c>
      <c r="G4690" s="25" t="str">
        <f>IF(_xlfn.XLOOKUP(A4690,Product!A$2:A$5901,Product!D$2:D$5901,"Not Found") = 0,"",_xlfn.XLOOKUP(A4690,Product!A$2:A$5901,Product!D$2:D$5901,"Not Found"))</f>
        <v>Pâte d'amande, de fruit</v>
      </c>
      <c r="H4690" s="30">
        <f>_xlfn.XLOOKUP(A4690,Product!A$2:A$5901,Product!E$2:E$5901,"Not Found")</f>
        <v>3.01</v>
      </c>
      <c r="I4690" s="25" t="str">
        <f>A4690&amp;"_"&amp;E4690&amp;"_"&amp;F4690&amp;"_"&amp;G4690</f>
        <v>117040_Epicerie sucrée_Barre de céréales, pâte d'amande_Pâte d'amande, de fruit</v>
      </c>
      <c r="J4690" s="30">
        <f>D4690*H4690</f>
        <v>421.4</v>
      </c>
      <c r="K4690" s="25">
        <f>IF(D4690&gt;0,1,0)</f>
        <v>1</v>
      </c>
      <c r="L4690" s="26">
        <f t="shared" si="73"/>
        <v>0</v>
      </c>
    </row>
    <row r="4691" spans="1:12" ht="38" hidden="1" x14ac:dyDescent="0.2">
      <c r="A4691" s="24">
        <v>117044</v>
      </c>
      <c r="B4691" s="24">
        <v>0</v>
      </c>
      <c r="C4691" s="24">
        <v>911</v>
      </c>
      <c r="D4691" s="24">
        <v>317</v>
      </c>
      <c r="E4691" s="25" t="str">
        <f>_xlfn.XLOOKUP(A4691,Product!A$2:A$5901,Product!B$2:B$5901,"Not Found")</f>
        <v>Epicerie sucrée</v>
      </c>
      <c r="F4691" s="25" t="str">
        <f>_xlfn.XLOOKUP(A4691,Product!A$2:A$5901,Product!C$2:C$5901,"Not Found")</f>
        <v>Barre de céréales, pâte d'amande</v>
      </c>
      <c r="G4691" s="25" t="str">
        <f>IF(_xlfn.XLOOKUP(A4691,Product!A$2:A$5901,Product!D$2:D$5901,"Not Found") = 0,"",_xlfn.XLOOKUP(A4691,Product!A$2:A$5901,Product!D$2:D$5901,"Not Found"))</f>
        <v>Pâte d'amande, de fruit</v>
      </c>
      <c r="H4691" s="30">
        <f>_xlfn.XLOOKUP(A4691,Product!A$2:A$5901,Product!E$2:E$5901,"Not Found")</f>
        <v>3.01</v>
      </c>
      <c r="I4691" s="25" t="str">
        <f>A4691&amp;"_"&amp;E4691&amp;"_"&amp;F4691&amp;"_"&amp;G4691</f>
        <v>117044_Epicerie sucrée_Barre de céréales, pâte d'amande_Pâte d'amande, de fruit</v>
      </c>
      <c r="J4691" s="30">
        <f>D4691*H4691</f>
        <v>954.17</v>
      </c>
      <c r="K4691" s="25">
        <f>IF(D4691&gt;0,1,0)</f>
        <v>1</v>
      </c>
      <c r="L4691" s="26">
        <f t="shared" si="73"/>
        <v>0</v>
      </c>
    </row>
    <row r="4692" spans="1:12" ht="38" hidden="1" x14ac:dyDescent="0.2">
      <c r="A4692" s="24">
        <v>117045</v>
      </c>
      <c r="B4692" s="24">
        <v>0</v>
      </c>
      <c r="C4692" s="24">
        <v>437</v>
      </c>
      <c r="D4692" s="24">
        <v>402</v>
      </c>
      <c r="E4692" s="25" t="str">
        <f>_xlfn.XLOOKUP(A4692,Product!A$2:A$5901,Product!B$2:B$5901,"Not Found")</f>
        <v>Epicerie sucrée</v>
      </c>
      <c r="F4692" s="25" t="str">
        <f>_xlfn.XLOOKUP(A4692,Product!A$2:A$5901,Product!C$2:C$5901,"Not Found")</f>
        <v>Barre de céréales, pâte d'amande</v>
      </c>
      <c r="G4692" s="25" t="str">
        <f>IF(_xlfn.XLOOKUP(A4692,Product!A$2:A$5901,Product!D$2:D$5901,"Not Found") = 0,"",_xlfn.XLOOKUP(A4692,Product!A$2:A$5901,Product!D$2:D$5901,"Not Found"))</f>
        <v>Pâte d'amande, de fruit</v>
      </c>
      <c r="H4692" s="30">
        <f>_xlfn.XLOOKUP(A4692,Product!A$2:A$5901,Product!E$2:E$5901,"Not Found")</f>
        <v>3.01</v>
      </c>
      <c r="I4692" s="25" t="str">
        <f>A4692&amp;"_"&amp;E4692&amp;"_"&amp;F4692&amp;"_"&amp;G4692</f>
        <v>117045_Epicerie sucrée_Barre de céréales, pâte d'amande_Pâte d'amande, de fruit</v>
      </c>
      <c r="J4692" s="30">
        <f>D4692*H4692</f>
        <v>1210.02</v>
      </c>
      <c r="K4692" s="25">
        <f>IF(D4692&gt;0,1,0)</f>
        <v>1</v>
      </c>
      <c r="L4692" s="26">
        <f t="shared" si="73"/>
        <v>0</v>
      </c>
    </row>
    <row r="4693" spans="1:12" ht="19" hidden="1" x14ac:dyDescent="0.2">
      <c r="A4693" s="24">
        <v>117074</v>
      </c>
      <c r="B4693" s="24">
        <v>0</v>
      </c>
      <c r="C4693" s="24">
        <v>638</v>
      </c>
      <c r="D4693" s="24">
        <v>198</v>
      </c>
      <c r="E4693" s="25" t="str">
        <f>_xlfn.XLOOKUP(A4693,Product!A$2:A$5901,Product!B$2:B$5901,"Not Found")</f>
        <v>Epicerie sucrée</v>
      </c>
      <c r="F4693" s="25" t="str">
        <f>_xlfn.XLOOKUP(A4693,Product!A$2:A$5901,Product!C$2:C$5901,"Not Found")</f>
        <v>Sucre et édulcorant</v>
      </c>
      <c r="G4693" s="25" t="str">
        <f>IF(_xlfn.XLOOKUP(A4693,Product!A$2:A$5901,Product!D$2:D$5901,"Not Found") = 0,"",_xlfn.XLOOKUP(A4693,Product!A$2:A$5901,Product!D$2:D$5901,"Not Found"))</f>
        <v>Sucre</v>
      </c>
      <c r="H4693" s="30">
        <f>_xlfn.XLOOKUP(A4693,Product!A$2:A$5901,Product!E$2:E$5901,"Not Found")</f>
        <v>1.8</v>
      </c>
      <c r="I4693" s="25" t="str">
        <f>A4693&amp;"_"&amp;E4693&amp;"_"&amp;F4693&amp;"_"&amp;G4693</f>
        <v>117074_Epicerie sucrée_Sucre et édulcorant_Sucre</v>
      </c>
      <c r="J4693" s="30">
        <f>D4693*H4693</f>
        <v>356.40000000000003</v>
      </c>
      <c r="K4693" s="25">
        <f>IF(D4693&gt;0,1,0)</f>
        <v>1</v>
      </c>
      <c r="L4693" s="26">
        <f t="shared" si="73"/>
        <v>0</v>
      </c>
    </row>
    <row r="4694" spans="1:12" ht="19" hidden="1" x14ac:dyDescent="0.2">
      <c r="A4694" s="24">
        <v>117187</v>
      </c>
      <c r="B4694" s="24">
        <v>0</v>
      </c>
      <c r="C4694" s="24">
        <v>101</v>
      </c>
      <c r="D4694" s="24">
        <v>65</v>
      </c>
      <c r="E4694" s="25" t="str">
        <f>_xlfn.XLOOKUP(A4694,Product!A$2:A$5901,Product!B$2:B$5901,"Not Found")</f>
        <v>Epicerie sucrée</v>
      </c>
      <c r="F4694" s="25" t="str">
        <f>_xlfn.XLOOKUP(A4694,Product!A$2:A$5901,Product!C$2:C$5901,"Not Found")</f>
        <v>Fruits secs</v>
      </c>
      <c r="G4694" s="25" t="str">
        <f>IF(_xlfn.XLOOKUP(A4694,Product!A$2:A$5901,Product!D$2:D$5901,"Not Found") = 0,"",_xlfn.XLOOKUP(A4694,Product!A$2:A$5901,Product!D$2:D$5901,"Not Found"))</f>
        <v>Fruit sec à coque</v>
      </c>
      <c r="H4694" s="30">
        <f>_xlfn.XLOOKUP(A4694,Product!A$2:A$5901,Product!E$2:E$5901,"Not Found")</f>
        <v>2.23</v>
      </c>
      <c r="I4694" s="25" t="str">
        <f>A4694&amp;"_"&amp;E4694&amp;"_"&amp;F4694&amp;"_"&amp;G4694</f>
        <v>117187_Epicerie sucrée_Fruits secs_Fruit sec à coque</v>
      </c>
      <c r="J4694" s="30">
        <f>D4694*H4694</f>
        <v>144.94999999999999</v>
      </c>
      <c r="K4694" s="25">
        <f>IF(D4694&gt;0,1,0)</f>
        <v>1</v>
      </c>
      <c r="L4694" s="26">
        <f t="shared" si="73"/>
        <v>0</v>
      </c>
    </row>
    <row r="4695" spans="1:12" ht="19" hidden="1" x14ac:dyDescent="0.2">
      <c r="A4695" s="24">
        <v>117206</v>
      </c>
      <c r="B4695" s="24">
        <v>1</v>
      </c>
      <c r="C4695" s="24">
        <v>61</v>
      </c>
      <c r="D4695" s="24">
        <v>14</v>
      </c>
      <c r="E4695" s="25" t="str">
        <f>_xlfn.XLOOKUP(A4695,Product!A$2:A$5901,Product!B$2:B$5901,"Not Found")</f>
        <v>Epicerie sucrée</v>
      </c>
      <c r="F4695" s="25" t="str">
        <f>_xlfn.XLOOKUP(A4695,Product!A$2:A$5901,Product!C$2:C$5901,"Not Found")</f>
        <v>Fruits secs</v>
      </c>
      <c r="G4695" s="25" t="str">
        <f>IF(_xlfn.XLOOKUP(A4695,Product!A$2:A$5901,Product!D$2:D$5901,"Not Found") = 0,"",_xlfn.XLOOKUP(A4695,Product!A$2:A$5901,Product!D$2:D$5901,"Not Found"))</f>
        <v>Fruit sec à coque</v>
      </c>
      <c r="H4695" s="30">
        <f>_xlfn.XLOOKUP(A4695,Product!A$2:A$5901,Product!E$2:E$5901,"Not Found")</f>
        <v>2.1800000000000002</v>
      </c>
      <c r="I4695" s="25" t="str">
        <f>A4695&amp;"_"&amp;E4695&amp;"_"&amp;F4695&amp;"_"&amp;G4695</f>
        <v>117206_Epicerie sucrée_Fruits secs_Fruit sec à coque</v>
      </c>
      <c r="J4695" s="30">
        <f>D4695*H4695</f>
        <v>30.520000000000003</v>
      </c>
      <c r="K4695" s="25">
        <f>IF(D4695&gt;0,1,0)</f>
        <v>1</v>
      </c>
      <c r="L4695" s="26">
        <f t="shared" si="73"/>
        <v>0</v>
      </c>
    </row>
    <row r="4696" spans="1:12" ht="19" hidden="1" x14ac:dyDescent="0.2">
      <c r="A4696" s="24">
        <v>117208</v>
      </c>
      <c r="B4696" s="24">
        <v>1</v>
      </c>
      <c r="C4696" s="24">
        <v>585</v>
      </c>
      <c r="D4696" s="24">
        <v>403</v>
      </c>
      <c r="E4696" s="25" t="str">
        <f>_xlfn.XLOOKUP(A4696,Product!A$2:A$5901,Product!B$2:B$5901,"Not Found")</f>
        <v>Epicerie sucrée</v>
      </c>
      <c r="F4696" s="25" t="str">
        <f>_xlfn.XLOOKUP(A4696,Product!A$2:A$5901,Product!C$2:C$5901,"Not Found")</f>
        <v>Fruits secs</v>
      </c>
      <c r="G4696" s="25" t="str">
        <f>IF(_xlfn.XLOOKUP(A4696,Product!A$2:A$5901,Product!D$2:D$5901,"Not Found") = 0,"",_xlfn.XLOOKUP(A4696,Product!A$2:A$5901,Product!D$2:D$5901,"Not Found"))</f>
        <v>Fruit sec à coque</v>
      </c>
      <c r="H4696" s="30">
        <f>_xlfn.XLOOKUP(A4696,Product!A$2:A$5901,Product!E$2:E$5901,"Not Found")</f>
        <v>1.06</v>
      </c>
      <c r="I4696" s="25" t="str">
        <f>A4696&amp;"_"&amp;E4696&amp;"_"&amp;F4696&amp;"_"&amp;G4696</f>
        <v>117208_Epicerie sucrée_Fruits secs_Fruit sec à coque</v>
      </c>
      <c r="J4696" s="30">
        <f>D4696*H4696</f>
        <v>427.18</v>
      </c>
      <c r="K4696" s="25">
        <f>IF(D4696&gt;0,1,0)</f>
        <v>1</v>
      </c>
      <c r="L4696" s="26">
        <f t="shared" si="73"/>
        <v>0</v>
      </c>
    </row>
    <row r="4697" spans="1:12" ht="19" hidden="1" x14ac:dyDescent="0.2">
      <c r="A4697" s="24">
        <v>117210</v>
      </c>
      <c r="B4697" s="24">
        <v>1</v>
      </c>
      <c r="C4697" s="24">
        <v>520</v>
      </c>
      <c r="D4697" s="24">
        <v>144</v>
      </c>
      <c r="E4697" s="25" t="str">
        <f>_xlfn.XLOOKUP(A4697,Product!A$2:A$5901,Product!B$2:B$5901,"Not Found")</f>
        <v>Epicerie sucrée</v>
      </c>
      <c r="F4697" s="25" t="str">
        <f>_xlfn.XLOOKUP(A4697,Product!A$2:A$5901,Product!C$2:C$5901,"Not Found")</f>
        <v>Fruits secs</v>
      </c>
      <c r="G4697" s="25" t="str">
        <f>IF(_xlfn.XLOOKUP(A4697,Product!A$2:A$5901,Product!D$2:D$5901,"Not Found") = 0,"",_xlfn.XLOOKUP(A4697,Product!A$2:A$5901,Product!D$2:D$5901,"Not Found"))</f>
        <v>Fruit sec à coque</v>
      </c>
      <c r="H4697" s="30">
        <f>_xlfn.XLOOKUP(A4697,Product!A$2:A$5901,Product!E$2:E$5901,"Not Found")</f>
        <v>1.19</v>
      </c>
      <c r="I4697" s="25" t="str">
        <f>A4697&amp;"_"&amp;E4697&amp;"_"&amp;F4697&amp;"_"&amp;G4697</f>
        <v>117210_Epicerie sucrée_Fruits secs_Fruit sec à coque</v>
      </c>
      <c r="J4697" s="30">
        <f>D4697*H4697</f>
        <v>171.35999999999999</v>
      </c>
      <c r="K4697" s="25">
        <f>IF(D4697&gt;0,1,0)</f>
        <v>1</v>
      </c>
      <c r="L4697" s="26">
        <f t="shared" si="73"/>
        <v>0</v>
      </c>
    </row>
    <row r="4698" spans="1:12" ht="19" hidden="1" x14ac:dyDescent="0.2">
      <c r="A4698" s="24">
        <v>117218</v>
      </c>
      <c r="B4698" s="24">
        <v>0</v>
      </c>
      <c r="C4698" s="24">
        <v>433</v>
      </c>
      <c r="D4698" s="24">
        <v>274</v>
      </c>
      <c r="E4698" s="25" t="str">
        <f>_xlfn.XLOOKUP(A4698,Product!A$2:A$5901,Product!B$2:B$5901,"Not Found")</f>
        <v>Epicerie sucrée</v>
      </c>
      <c r="F4698" s="25" t="str">
        <f>_xlfn.XLOOKUP(A4698,Product!A$2:A$5901,Product!C$2:C$5901,"Not Found")</f>
        <v>Céréales petit déjeuner</v>
      </c>
      <c r="G4698" s="25" t="str">
        <f>IF(_xlfn.XLOOKUP(A4698,Product!A$2:A$5901,Product!D$2:D$5901,"Not Found") = 0,"",_xlfn.XLOOKUP(A4698,Product!A$2:A$5901,Product!D$2:D$5901,"Not Found"))</f>
        <v>Flocons de Céréales</v>
      </c>
      <c r="H4698" s="30">
        <f>_xlfn.XLOOKUP(A4698,Product!A$2:A$5901,Product!E$2:E$5901,"Not Found")</f>
        <v>2.08</v>
      </c>
      <c r="I4698" s="25" t="str">
        <f>A4698&amp;"_"&amp;E4698&amp;"_"&amp;F4698&amp;"_"&amp;G4698</f>
        <v>117218_Epicerie sucrée_Céréales petit déjeuner_Flocons de Céréales</v>
      </c>
      <c r="J4698" s="30">
        <f>D4698*H4698</f>
        <v>569.92000000000007</v>
      </c>
      <c r="K4698" s="25">
        <f>IF(D4698&gt;0,1,0)</f>
        <v>1</v>
      </c>
      <c r="L4698" s="26">
        <f t="shared" si="73"/>
        <v>0</v>
      </c>
    </row>
    <row r="4699" spans="1:12" ht="19" hidden="1" x14ac:dyDescent="0.2">
      <c r="A4699" s="24">
        <v>117526</v>
      </c>
      <c r="B4699" s="24">
        <v>0</v>
      </c>
      <c r="C4699" s="24">
        <v>628</v>
      </c>
      <c r="D4699" s="24">
        <v>51</v>
      </c>
      <c r="E4699" s="25" t="str">
        <f>_xlfn.XLOOKUP(A4699,Product!A$2:A$5901,Product!B$2:B$5901,"Not Found")</f>
        <v>Epicerie sucrée</v>
      </c>
      <c r="F4699" s="25" t="str">
        <f>_xlfn.XLOOKUP(A4699,Product!A$2:A$5901,Product!C$2:C$5901,"Not Found")</f>
        <v>Sucre et édulcorant</v>
      </c>
      <c r="G4699" s="25" t="str">
        <f>IF(_xlfn.XLOOKUP(A4699,Product!A$2:A$5901,Product!D$2:D$5901,"Not Found") = 0,"",_xlfn.XLOOKUP(A4699,Product!A$2:A$5901,Product!D$2:D$5901,"Not Found"))</f>
        <v>Édulcorant naturel</v>
      </c>
      <c r="H4699" s="30">
        <f>_xlfn.XLOOKUP(A4699,Product!A$2:A$5901,Product!E$2:E$5901,"Not Found")</f>
        <v>6.93</v>
      </c>
      <c r="I4699" s="25" t="str">
        <f>A4699&amp;"_"&amp;E4699&amp;"_"&amp;F4699&amp;"_"&amp;G4699</f>
        <v>117526_Epicerie sucrée_Sucre et édulcorant_Édulcorant naturel</v>
      </c>
      <c r="J4699" s="30">
        <f>D4699*H4699</f>
        <v>353.43</v>
      </c>
      <c r="K4699" s="25">
        <f>IF(D4699&gt;0,1,0)</f>
        <v>1</v>
      </c>
      <c r="L4699" s="26">
        <f t="shared" si="73"/>
        <v>0</v>
      </c>
    </row>
    <row r="4700" spans="1:12" ht="19" hidden="1" x14ac:dyDescent="0.2">
      <c r="A4700" s="24">
        <v>117559</v>
      </c>
      <c r="B4700" s="24">
        <v>1</v>
      </c>
      <c r="C4700" s="24">
        <v>226</v>
      </c>
      <c r="D4700" s="24">
        <v>73</v>
      </c>
      <c r="E4700" s="25" t="str">
        <f>_xlfn.XLOOKUP(A4700,Product!A$2:A$5901,Product!B$2:B$5901,"Not Found")</f>
        <v>Epicerie sucrée</v>
      </c>
      <c r="F4700" s="25" t="str">
        <f>_xlfn.XLOOKUP(A4700,Product!A$2:A$5901,Product!C$2:C$5901,"Not Found")</f>
        <v>Aide à la pâtisserie</v>
      </c>
      <c r="G4700" s="25" t="str">
        <f>IF(_xlfn.XLOOKUP(A4700,Product!A$2:A$5901,Product!D$2:D$5901,"Not Found") = 0,"",_xlfn.XLOOKUP(A4700,Product!A$2:A$5901,Product!D$2:D$5901,"Not Found"))</f>
        <v>Ingrédients pour pâtisserie</v>
      </c>
      <c r="H4700" s="30">
        <f>_xlfn.XLOOKUP(A4700,Product!A$2:A$5901,Product!E$2:E$5901,"Not Found")</f>
        <v>3.62</v>
      </c>
      <c r="I4700" s="25" t="str">
        <f>A4700&amp;"_"&amp;E4700&amp;"_"&amp;F4700&amp;"_"&amp;G4700</f>
        <v>117559_Epicerie sucrée_Aide à la pâtisserie_Ingrédients pour pâtisserie</v>
      </c>
      <c r="J4700" s="30">
        <f>D4700*H4700</f>
        <v>264.26</v>
      </c>
      <c r="K4700" s="25">
        <f>IF(D4700&gt;0,1,0)</f>
        <v>1</v>
      </c>
      <c r="L4700" s="26">
        <f t="shared" si="73"/>
        <v>0</v>
      </c>
    </row>
    <row r="4701" spans="1:12" ht="38" hidden="1" x14ac:dyDescent="0.2">
      <c r="A4701" s="24">
        <v>117566</v>
      </c>
      <c r="B4701" s="24">
        <v>0</v>
      </c>
      <c r="C4701" s="24">
        <v>701</v>
      </c>
      <c r="D4701" s="24">
        <v>663</v>
      </c>
      <c r="E4701" s="25" t="str">
        <f>_xlfn.XLOOKUP(A4701,Product!A$2:A$5901,Product!B$2:B$5901,"Not Found")</f>
        <v>Epicerie sucrée</v>
      </c>
      <c r="F4701" s="25" t="str">
        <f>_xlfn.XLOOKUP(A4701,Product!A$2:A$5901,Product!C$2:C$5901,"Not Found")</f>
        <v>Barre de céréales, pâte d'amande</v>
      </c>
      <c r="G4701" s="25" t="str">
        <f>IF(_xlfn.XLOOKUP(A4701,Product!A$2:A$5901,Product!D$2:D$5901,"Not Found") = 0,"",_xlfn.XLOOKUP(A4701,Product!A$2:A$5901,Product!D$2:D$5901,"Not Found"))</f>
        <v>Barre de céréales, fruits</v>
      </c>
      <c r="H4701" s="30">
        <f>_xlfn.XLOOKUP(A4701,Product!A$2:A$5901,Product!E$2:E$5901,"Not Found")</f>
        <v>1.08</v>
      </c>
      <c r="I4701" s="25" t="str">
        <f>A4701&amp;"_"&amp;E4701&amp;"_"&amp;F4701&amp;"_"&amp;G4701</f>
        <v>117566_Epicerie sucrée_Barre de céréales, pâte d'amande_Barre de céréales, fruits</v>
      </c>
      <c r="J4701" s="30">
        <f>D4701*H4701</f>
        <v>716.04000000000008</v>
      </c>
      <c r="K4701" s="25">
        <f>IF(D4701&gt;0,1,0)</f>
        <v>1</v>
      </c>
      <c r="L4701" s="26">
        <f t="shared" si="73"/>
        <v>0</v>
      </c>
    </row>
    <row r="4702" spans="1:12" ht="38" hidden="1" x14ac:dyDescent="0.2">
      <c r="A4702" s="24">
        <v>117567</v>
      </c>
      <c r="B4702" s="24">
        <v>0</v>
      </c>
      <c r="C4702" s="24">
        <v>874</v>
      </c>
      <c r="D4702" s="24">
        <v>807</v>
      </c>
      <c r="E4702" s="25" t="str">
        <f>_xlfn.XLOOKUP(A4702,Product!A$2:A$5901,Product!B$2:B$5901,"Not Found")</f>
        <v>Epicerie sucrée</v>
      </c>
      <c r="F4702" s="25" t="str">
        <f>_xlfn.XLOOKUP(A4702,Product!A$2:A$5901,Product!C$2:C$5901,"Not Found")</f>
        <v>Barre de céréales, pâte d'amande</v>
      </c>
      <c r="G4702" s="25" t="str">
        <f>IF(_xlfn.XLOOKUP(A4702,Product!A$2:A$5901,Product!D$2:D$5901,"Not Found") = 0,"",_xlfn.XLOOKUP(A4702,Product!A$2:A$5901,Product!D$2:D$5901,"Not Found"))</f>
        <v>Barre de céréales, fruits</v>
      </c>
      <c r="H4702" s="30">
        <f>_xlfn.XLOOKUP(A4702,Product!A$2:A$5901,Product!E$2:E$5901,"Not Found")</f>
        <v>1.08</v>
      </c>
      <c r="I4702" s="25" t="str">
        <f>A4702&amp;"_"&amp;E4702&amp;"_"&amp;F4702&amp;"_"&amp;G4702</f>
        <v>117567_Epicerie sucrée_Barre de céréales, pâte d'amande_Barre de céréales, fruits</v>
      </c>
      <c r="J4702" s="30">
        <f>D4702*H4702</f>
        <v>871.56000000000006</v>
      </c>
      <c r="K4702" s="25">
        <f>IF(D4702&gt;0,1,0)</f>
        <v>1</v>
      </c>
      <c r="L4702" s="26">
        <f t="shared" si="73"/>
        <v>0</v>
      </c>
    </row>
    <row r="4703" spans="1:12" ht="38" hidden="1" x14ac:dyDescent="0.2">
      <c r="A4703" s="24">
        <v>117568</v>
      </c>
      <c r="B4703" s="24">
        <v>1</v>
      </c>
      <c r="C4703" s="24">
        <v>806</v>
      </c>
      <c r="D4703" s="24">
        <v>143</v>
      </c>
      <c r="E4703" s="25" t="str">
        <f>_xlfn.XLOOKUP(A4703,Product!A$2:A$5901,Product!B$2:B$5901,"Not Found")</f>
        <v>Epicerie sucrée</v>
      </c>
      <c r="F4703" s="25" t="str">
        <f>_xlfn.XLOOKUP(A4703,Product!A$2:A$5901,Product!C$2:C$5901,"Not Found")</f>
        <v>Barre de céréales, pâte d'amande</v>
      </c>
      <c r="G4703" s="25" t="str">
        <f>IF(_xlfn.XLOOKUP(A4703,Product!A$2:A$5901,Product!D$2:D$5901,"Not Found") = 0,"",_xlfn.XLOOKUP(A4703,Product!A$2:A$5901,Product!D$2:D$5901,"Not Found"))</f>
        <v>Barre de céréales, fruits</v>
      </c>
      <c r="H4703" s="30">
        <f>_xlfn.XLOOKUP(A4703,Product!A$2:A$5901,Product!E$2:E$5901,"Not Found")</f>
        <v>1.08</v>
      </c>
      <c r="I4703" s="25" t="str">
        <f>A4703&amp;"_"&amp;E4703&amp;"_"&amp;F4703&amp;"_"&amp;G4703</f>
        <v>117568_Epicerie sucrée_Barre de céréales, pâte d'amande_Barre de céréales, fruits</v>
      </c>
      <c r="J4703" s="30">
        <f>D4703*H4703</f>
        <v>154.44</v>
      </c>
      <c r="K4703" s="25">
        <f>IF(D4703&gt;0,1,0)</f>
        <v>1</v>
      </c>
      <c r="L4703" s="26">
        <f t="shared" si="73"/>
        <v>0</v>
      </c>
    </row>
    <row r="4704" spans="1:12" ht="38" hidden="1" x14ac:dyDescent="0.2">
      <c r="A4704" s="24">
        <v>117569</v>
      </c>
      <c r="B4704" s="24">
        <v>1</v>
      </c>
      <c r="C4704" s="24">
        <v>691</v>
      </c>
      <c r="D4704" s="24">
        <v>539</v>
      </c>
      <c r="E4704" s="25" t="str">
        <f>_xlfn.XLOOKUP(A4704,Product!A$2:A$5901,Product!B$2:B$5901,"Not Found")</f>
        <v>Epicerie sucrée</v>
      </c>
      <c r="F4704" s="25" t="str">
        <f>_xlfn.XLOOKUP(A4704,Product!A$2:A$5901,Product!C$2:C$5901,"Not Found")</f>
        <v>Barre de céréales, pâte d'amande</v>
      </c>
      <c r="G4704" s="25" t="str">
        <f>IF(_xlfn.XLOOKUP(A4704,Product!A$2:A$5901,Product!D$2:D$5901,"Not Found") = 0,"",_xlfn.XLOOKUP(A4704,Product!A$2:A$5901,Product!D$2:D$5901,"Not Found"))</f>
        <v>Barre de céréales, fruits</v>
      </c>
      <c r="H4704" s="30">
        <f>_xlfn.XLOOKUP(A4704,Product!A$2:A$5901,Product!E$2:E$5901,"Not Found")</f>
        <v>1.08</v>
      </c>
      <c r="I4704" s="25" t="str">
        <f>A4704&amp;"_"&amp;E4704&amp;"_"&amp;F4704&amp;"_"&amp;G4704</f>
        <v>117569_Epicerie sucrée_Barre de céréales, pâte d'amande_Barre de céréales, fruits</v>
      </c>
      <c r="J4704" s="30">
        <f>D4704*H4704</f>
        <v>582.12</v>
      </c>
      <c r="K4704" s="25">
        <f>IF(D4704&gt;0,1,0)</f>
        <v>1</v>
      </c>
      <c r="L4704" s="26">
        <f t="shared" si="73"/>
        <v>0</v>
      </c>
    </row>
    <row r="4705" spans="1:12" ht="38" hidden="1" x14ac:dyDescent="0.2">
      <c r="A4705" s="24">
        <v>117570</v>
      </c>
      <c r="B4705" s="24">
        <v>0</v>
      </c>
      <c r="C4705" s="24">
        <v>621</v>
      </c>
      <c r="D4705" s="24">
        <v>475</v>
      </c>
      <c r="E4705" s="25" t="str">
        <f>_xlfn.XLOOKUP(A4705,Product!A$2:A$5901,Product!B$2:B$5901,"Not Found")</f>
        <v>Epicerie sucrée</v>
      </c>
      <c r="F4705" s="25" t="str">
        <f>_xlfn.XLOOKUP(A4705,Product!A$2:A$5901,Product!C$2:C$5901,"Not Found")</f>
        <v>Barre de céréales, pâte d'amande</v>
      </c>
      <c r="G4705" s="25" t="str">
        <f>IF(_xlfn.XLOOKUP(A4705,Product!A$2:A$5901,Product!D$2:D$5901,"Not Found") = 0,"",_xlfn.XLOOKUP(A4705,Product!A$2:A$5901,Product!D$2:D$5901,"Not Found"))</f>
        <v>Barre de céréales, fruits</v>
      </c>
      <c r="H4705" s="30">
        <f>_xlfn.XLOOKUP(A4705,Product!A$2:A$5901,Product!E$2:E$5901,"Not Found")</f>
        <v>1.08</v>
      </c>
      <c r="I4705" s="25" t="str">
        <f>A4705&amp;"_"&amp;E4705&amp;"_"&amp;F4705&amp;"_"&amp;G4705</f>
        <v>117570_Epicerie sucrée_Barre de céréales, pâte d'amande_Barre de céréales, fruits</v>
      </c>
      <c r="J4705" s="30">
        <f>D4705*H4705</f>
        <v>513</v>
      </c>
      <c r="K4705" s="25">
        <f>IF(D4705&gt;0,1,0)</f>
        <v>1</v>
      </c>
      <c r="L4705" s="26">
        <f t="shared" si="73"/>
        <v>0</v>
      </c>
    </row>
    <row r="4706" spans="1:12" ht="38" hidden="1" x14ac:dyDescent="0.2">
      <c r="A4706" s="24">
        <v>117572</v>
      </c>
      <c r="B4706" s="24">
        <v>0</v>
      </c>
      <c r="C4706" s="24">
        <v>390</v>
      </c>
      <c r="D4706" s="24">
        <v>124</v>
      </c>
      <c r="E4706" s="25" t="str">
        <f>_xlfn.XLOOKUP(A4706,Product!A$2:A$5901,Product!B$2:B$5901,"Not Found")</f>
        <v>Epicerie sucrée</v>
      </c>
      <c r="F4706" s="25" t="str">
        <f>_xlfn.XLOOKUP(A4706,Product!A$2:A$5901,Product!C$2:C$5901,"Not Found")</f>
        <v>Barre de céréales, pâte d'amande</v>
      </c>
      <c r="G4706" s="25" t="str">
        <f>IF(_xlfn.XLOOKUP(A4706,Product!A$2:A$5901,Product!D$2:D$5901,"Not Found") = 0,"",_xlfn.XLOOKUP(A4706,Product!A$2:A$5901,Product!D$2:D$5901,"Not Found"))</f>
        <v>Barre de céréales, fruits</v>
      </c>
      <c r="H4706" s="30">
        <f>_xlfn.XLOOKUP(A4706,Product!A$2:A$5901,Product!E$2:E$5901,"Not Found")</f>
        <v>1.55</v>
      </c>
      <c r="I4706" s="25" t="str">
        <f>A4706&amp;"_"&amp;E4706&amp;"_"&amp;F4706&amp;"_"&amp;G4706</f>
        <v>117572_Epicerie sucrée_Barre de céréales, pâte d'amande_Barre de céréales, fruits</v>
      </c>
      <c r="J4706" s="30">
        <f>D4706*H4706</f>
        <v>192.20000000000002</v>
      </c>
      <c r="K4706" s="25">
        <f>IF(D4706&gt;0,1,0)</f>
        <v>1</v>
      </c>
      <c r="L4706" s="26">
        <f t="shared" si="73"/>
        <v>0</v>
      </c>
    </row>
    <row r="4707" spans="1:12" ht="38" hidden="1" x14ac:dyDescent="0.2">
      <c r="A4707" s="24">
        <v>117573</v>
      </c>
      <c r="B4707" s="24">
        <v>0</v>
      </c>
      <c r="C4707" s="24">
        <v>420</v>
      </c>
      <c r="D4707" s="24">
        <v>299</v>
      </c>
      <c r="E4707" s="25" t="str">
        <f>_xlfn.XLOOKUP(A4707,Product!A$2:A$5901,Product!B$2:B$5901,"Not Found")</f>
        <v>Epicerie sucrée</v>
      </c>
      <c r="F4707" s="25" t="str">
        <f>_xlfn.XLOOKUP(A4707,Product!A$2:A$5901,Product!C$2:C$5901,"Not Found")</f>
        <v>Barre de céréales, pâte d'amande</v>
      </c>
      <c r="G4707" s="25" t="str">
        <f>IF(_xlfn.XLOOKUP(A4707,Product!A$2:A$5901,Product!D$2:D$5901,"Not Found") = 0,"",_xlfn.XLOOKUP(A4707,Product!A$2:A$5901,Product!D$2:D$5901,"Not Found"))</f>
        <v>Barre de céréales, fruits</v>
      </c>
      <c r="H4707" s="30">
        <f>_xlfn.XLOOKUP(A4707,Product!A$2:A$5901,Product!E$2:E$5901,"Not Found")</f>
        <v>1.55</v>
      </c>
      <c r="I4707" s="25" t="str">
        <f>A4707&amp;"_"&amp;E4707&amp;"_"&amp;F4707&amp;"_"&amp;G4707</f>
        <v>117573_Epicerie sucrée_Barre de céréales, pâte d'amande_Barre de céréales, fruits</v>
      </c>
      <c r="J4707" s="30">
        <f>D4707*H4707</f>
        <v>463.45</v>
      </c>
      <c r="K4707" s="25">
        <f>IF(D4707&gt;0,1,0)</f>
        <v>1</v>
      </c>
      <c r="L4707" s="26">
        <f t="shared" si="73"/>
        <v>0</v>
      </c>
    </row>
    <row r="4708" spans="1:12" ht="19" hidden="1" x14ac:dyDescent="0.2">
      <c r="A4708" s="24">
        <v>117609</v>
      </c>
      <c r="B4708" s="24">
        <v>0</v>
      </c>
      <c r="C4708" s="24">
        <v>799</v>
      </c>
      <c r="D4708" s="24">
        <v>261</v>
      </c>
      <c r="E4708" s="25" t="str">
        <f>_xlfn.XLOOKUP(A4708,Product!A$2:A$5901,Product!B$2:B$5901,"Not Found")</f>
        <v>Epicerie sucrée</v>
      </c>
      <c r="F4708" s="25" t="str">
        <f>_xlfn.XLOOKUP(A4708,Product!A$2:A$5901,Product!C$2:C$5901,"Not Found")</f>
        <v>Biscuits, Gâteaux</v>
      </c>
      <c r="G4708" s="25" t="str">
        <f>IF(_xlfn.XLOOKUP(A4708,Product!A$2:A$5901,Product!D$2:D$5901,"Not Found") = 0,"",_xlfn.XLOOKUP(A4708,Product!A$2:A$5901,Product!D$2:D$5901,"Not Found"))</f>
        <v>Biscuit au chocolat</v>
      </c>
      <c r="H4708" s="30">
        <f>_xlfn.XLOOKUP(A4708,Product!A$2:A$5901,Product!E$2:E$5901,"Not Found")</f>
        <v>1.85</v>
      </c>
      <c r="I4708" s="25" t="str">
        <f>A4708&amp;"_"&amp;E4708&amp;"_"&amp;F4708&amp;"_"&amp;G4708</f>
        <v>117609_Epicerie sucrée_Biscuits, Gâteaux_Biscuit au chocolat</v>
      </c>
      <c r="J4708" s="30">
        <f>D4708*H4708</f>
        <v>482.85</v>
      </c>
      <c r="K4708" s="25">
        <f>IF(D4708&gt;0,1,0)</f>
        <v>1</v>
      </c>
      <c r="L4708" s="26">
        <f t="shared" si="73"/>
        <v>0</v>
      </c>
    </row>
    <row r="4709" spans="1:12" ht="19" hidden="1" x14ac:dyDescent="0.2">
      <c r="A4709" s="24">
        <v>117675</v>
      </c>
      <c r="B4709" s="24">
        <v>1</v>
      </c>
      <c r="C4709" s="24">
        <v>297</v>
      </c>
      <c r="D4709" s="24">
        <v>257</v>
      </c>
      <c r="E4709" s="25" t="str">
        <f>_xlfn.XLOOKUP(A4709,Product!A$2:A$5901,Product!B$2:B$5901,"Not Found")</f>
        <v>Epicerie sucrée</v>
      </c>
      <c r="F4709" s="25" t="str">
        <f>_xlfn.XLOOKUP(A4709,Product!A$2:A$5901,Product!C$2:C$5901,"Not Found")</f>
        <v>Biscuits, Gâteaux</v>
      </c>
      <c r="G4709" s="25" t="str">
        <f>IF(_xlfn.XLOOKUP(A4709,Product!A$2:A$5901,Product!D$2:D$5901,"Not Found") = 0,"",_xlfn.XLOOKUP(A4709,Product!A$2:A$5901,Product!D$2:D$5901,"Not Found"))</f>
        <v>Biscuit au chocolat</v>
      </c>
      <c r="H4709" s="30">
        <f>_xlfn.XLOOKUP(A4709,Product!A$2:A$5901,Product!E$2:E$5901,"Not Found")</f>
        <v>1.46</v>
      </c>
      <c r="I4709" s="25" t="str">
        <f>A4709&amp;"_"&amp;E4709&amp;"_"&amp;F4709&amp;"_"&amp;G4709</f>
        <v>117675_Epicerie sucrée_Biscuits, Gâteaux_Biscuit au chocolat</v>
      </c>
      <c r="J4709" s="30">
        <f>D4709*H4709</f>
        <v>375.21999999999997</v>
      </c>
      <c r="K4709" s="25">
        <f>IF(D4709&gt;0,1,0)</f>
        <v>1</v>
      </c>
      <c r="L4709" s="26">
        <f t="shared" si="73"/>
        <v>0</v>
      </c>
    </row>
    <row r="4710" spans="1:12" ht="19" hidden="1" x14ac:dyDescent="0.2">
      <c r="A4710" s="24">
        <v>117907</v>
      </c>
      <c r="B4710" s="24">
        <v>1</v>
      </c>
      <c r="C4710" s="24">
        <v>450</v>
      </c>
      <c r="D4710" s="24">
        <v>93</v>
      </c>
      <c r="E4710" s="25" t="str">
        <f>_xlfn.XLOOKUP(A4710,Product!A$2:A$5901,Product!B$2:B$5901,"Not Found")</f>
        <v>Epicerie sucrée</v>
      </c>
      <c r="F4710" s="25" t="str">
        <f>_xlfn.XLOOKUP(A4710,Product!A$2:A$5901,Product!C$2:C$5901,"Not Found")</f>
        <v>Miel et confiture</v>
      </c>
      <c r="G4710" s="25" t="str">
        <f>IF(_xlfn.XLOOKUP(A4710,Product!A$2:A$5901,Product!D$2:D$5901,"Not Found") = 0,"",_xlfn.XLOOKUP(A4710,Product!A$2:A$5901,Product!D$2:D$5901,"Not Found"))</f>
        <v>Miels bio</v>
      </c>
      <c r="H4710" s="30">
        <f>_xlfn.XLOOKUP(A4710,Product!A$2:A$5901,Product!E$2:E$5901,"Not Found")</f>
        <v>3.35</v>
      </c>
      <c r="I4710" s="25" t="str">
        <f>A4710&amp;"_"&amp;E4710&amp;"_"&amp;F4710&amp;"_"&amp;G4710</f>
        <v>117907_Epicerie sucrée_Miel et confiture_Miels bio</v>
      </c>
      <c r="J4710" s="30">
        <f>D4710*H4710</f>
        <v>311.55</v>
      </c>
      <c r="K4710" s="25">
        <f>IF(D4710&gt;0,1,0)</f>
        <v>1</v>
      </c>
      <c r="L4710" s="26">
        <f t="shared" si="73"/>
        <v>0</v>
      </c>
    </row>
    <row r="4711" spans="1:12" ht="19" hidden="1" x14ac:dyDescent="0.2">
      <c r="A4711" s="24">
        <v>117909</v>
      </c>
      <c r="B4711" s="24">
        <v>1</v>
      </c>
      <c r="C4711" s="24">
        <v>349</v>
      </c>
      <c r="D4711" s="24">
        <v>41</v>
      </c>
      <c r="E4711" s="25" t="str">
        <f>_xlfn.XLOOKUP(A4711,Product!A$2:A$5901,Product!B$2:B$5901,"Not Found")</f>
        <v>Epicerie sucrée</v>
      </c>
      <c r="F4711" s="25" t="str">
        <f>_xlfn.XLOOKUP(A4711,Product!A$2:A$5901,Product!C$2:C$5901,"Not Found")</f>
        <v>Miel et confiture</v>
      </c>
      <c r="G4711" s="25" t="str">
        <f>IF(_xlfn.XLOOKUP(A4711,Product!A$2:A$5901,Product!D$2:D$5901,"Not Found") = 0,"",_xlfn.XLOOKUP(A4711,Product!A$2:A$5901,Product!D$2:D$5901,"Not Found"))</f>
        <v>Miels bio</v>
      </c>
      <c r="H4711" s="30">
        <f>_xlfn.XLOOKUP(A4711,Product!A$2:A$5901,Product!E$2:E$5901,"Not Found")</f>
        <v>3.35</v>
      </c>
      <c r="I4711" s="25" t="str">
        <f>A4711&amp;"_"&amp;E4711&amp;"_"&amp;F4711&amp;"_"&amp;G4711</f>
        <v>117909_Epicerie sucrée_Miel et confiture_Miels bio</v>
      </c>
      <c r="J4711" s="30">
        <f>D4711*H4711</f>
        <v>137.35</v>
      </c>
      <c r="K4711" s="25">
        <f>IF(D4711&gt;0,1,0)</f>
        <v>1</v>
      </c>
      <c r="L4711" s="26">
        <f t="shared" si="73"/>
        <v>0</v>
      </c>
    </row>
    <row r="4712" spans="1:12" ht="19" hidden="1" x14ac:dyDescent="0.2">
      <c r="A4712" s="24">
        <v>117919</v>
      </c>
      <c r="B4712" s="24">
        <v>0</v>
      </c>
      <c r="C4712" s="24">
        <v>32</v>
      </c>
      <c r="D4712" s="24">
        <v>15</v>
      </c>
      <c r="E4712" s="25" t="str">
        <f>_xlfn.XLOOKUP(A4712,Product!A$2:A$5901,Product!B$2:B$5901,"Not Found")</f>
        <v>Epicerie sucrée</v>
      </c>
      <c r="F4712" s="25" t="str">
        <f>_xlfn.XLOOKUP(A4712,Product!A$2:A$5901,Product!C$2:C$5901,"Not Found")</f>
        <v>Purée de fruits secs</v>
      </c>
      <c r="G4712" s="25" t="str">
        <f>IF(_xlfn.XLOOKUP(A4712,Product!A$2:A$5901,Product!D$2:D$5901,"Not Found") = 0,"",_xlfn.XLOOKUP(A4712,Product!A$2:A$5901,Product!D$2:D$5901,"Not Found"))</f>
        <v>Purée de noix de cajou</v>
      </c>
      <c r="H4712" s="30">
        <f>_xlfn.XLOOKUP(A4712,Product!A$2:A$5901,Product!E$2:E$5901,"Not Found")</f>
        <v>4.3899999999999997</v>
      </c>
      <c r="I4712" s="25" t="str">
        <f>A4712&amp;"_"&amp;E4712&amp;"_"&amp;F4712&amp;"_"&amp;G4712</f>
        <v>117919_Epicerie sucrée_Purée de fruits secs_Purée de noix de cajou</v>
      </c>
      <c r="J4712" s="30">
        <f>D4712*H4712</f>
        <v>65.849999999999994</v>
      </c>
      <c r="K4712" s="25">
        <f>IF(D4712&gt;0,1,0)</f>
        <v>1</v>
      </c>
      <c r="L4712" s="26">
        <f t="shared" si="73"/>
        <v>0</v>
      </c>
    </row>
    <row r="4713" spans="1:12" ht="19" hidden="1" x14ac:dyDescent="0.2">
      <c r="A4713" s="24">
        <v>117921</v>
      </c>
      <c r="B4713" s="24">
        <v>0</v>
      </c>
      <c r="C4713" s="24">
        <v>337</v>
      </c>
      <c r="D4713" s="24">
        <v>148</v>
      </c>
      <c r="E4713" s="25" t="str">
        <f>_xlfn.XLOOKUP(A4713,Product!A$2:A$5901,Product!B$2:B$5901,"Not Found")</f>
        <v>Epicerie sucrée</v>
      </c>
      <c r="F4713" s="25" t="str">
        <f>_xlfn.XLOOKUP(A4713,Product!A$2:A$5901,Product!C$2:C$5901,"Not Found")</f>
        <v>Pâte à tartiner</v>
      </c>
      <c r="G4713" s="25" t="str">
        <f>IF(_xlfn.XLOOKUP(A4713,Product!A$2:A$5901,Product!D$2:D$5901,"Not Found") = 0,"",_xlfn.XLOOKUP(A4713,Product!A$2:A$5901,Product!D$2:D$5901,"Not Found"))</f>
        <v>Pâte à tartiner chocolat lait</v>
      </c>
      <c r="H4713" s="30">
        <f>_xlfn.XLOOKUP(A4713,Product!A$2:A$5901,Product!E$2:E$5901,"Not Found")</f>
        <v>6.7</v>
      </c>
      <c r="I4713" s="25" t="str">
        <f>A4713&amp;"_"&amp;E4713&amp;"_"&amp;F4713&amp;"_"&amp;G4713</f>
        <v>117921_Epicerie sucrée_Pâte à tartiner_Pâte à tartiner chocolat lait</v>
      </c>
      <c r="J4713" s="30">
        <f>D4713*H4713</f>
        <v>991.6</v>
      </c>
      <c r="K4713" s="25">
        <f>IF(D4713&gt;0,1,0)</f>
        <v>1</v>
      </c>
      <c r="L4713" s="26">
        <f t="shared" si="73"/>
        <v>0</v>
      </c>
    </row>
    <row r="4714" spans="1:12" ht="19" hidden="1" x14ac:dyDescent="0.2">
      <c r="A4714" s="24">
        <v>118276</v>
      </c>
      <c r="B4714" s="24">
        <v>1</v>
      </c>
      <c r="C4714" s="24">
        <v>210</v>
      </c>
      <c r="D4714" s="24">
        <v>19</v>
      </c>
      <c r="E4714" s="25" t="str">
        <f>_xlfn.XLOOKUP(A4714,Product!A$2:A$5901,Product!B$2:B$5901,"Not Found")</f>
        <v>Epicerie sucrée</v>
      </c>
      <c r="F4714" s="25" t="str">
        <f>_xlfn.XLOOKUP(A4714,Product!A$2:A$5901,Product!C$2:C$5901,"Not Found")</f>
        <v>Biscuits, Gâteaux</v>
      </c>
      <c r="G4714" s="25" t="str">
        <f>IF(_xlfn.XLOOKUP(A4714,Product!A$2:A$5901,Product!D$2:D$5901,"Not Found") = 0,"",_xlfn.XLOOKUP(A4714,Product!A$2:A$5901,Product!D$2:D$5901,"Not Found"))</f>
        <v>Madeleine et moelleux</v>
      </c>
      <c r="H4714" s="30">
        <f>_xlfn.XLOOKUP(A4714,Product!A$2:A$5901,Product!E$2:E$5901,"Not Found")</f>
        <v>1.9</v>
      </c>
      <c r="I4714" s="25" t="str">
        <f>A4714&amp;"_"&amp;E4714&amp;"_"&amp;F4714&amp;"_"&amp;G4714</f>
        <v>118276_Epicerie sucrée_Biscuits, Gâteaux_Madeleine et moelleux</v>
      </c>
      <c r="J4714" s="30">
        <f>D4714*H4714</f>
        <v>36.1</v>
      </c>
      <c r="K4714" s="25">
        <f>IF(D4714&gt;0,1,0)</f>
        <v>1</v>
      </c>
      <c r="L4714" s="26">
        <f t="shared" si="73"/>
        <v>0</v>
      </c>
    </row>
    <row r="4715" spans="1:12" ht="19" hidden="1" x14ac:dyDescent="0.2">
      <c r="A4715" s="24">
        <v>118366</v>
      </c>
      <c r="B4715" s="24">
        <v>0</v>
      </c>
      <c r="C4715" s="24">
        <v>767</v>
      </c>
      <c r="D4715" s="24">
        <v>687</v>
      </c>
      <c r="E4715" s="25" t="str">
        <f>_xlfn.XLOOKUP(A4715,Product!A$2:A$5901,Product!B$2:B$5901,"Not Found")</f>
        <v>Epicerie sucrée</v>
      </c>
      <c r="F4715" s="25" t="str">
        <f>_xlfn.XLOOKUP(A4715,Product!A$2:A$5901,Product!C$2:C$5901,"Not Found")</f>
        <v>Céréales petit déjeuner</v>
      </c>
      <c r="G4715" s="25" t="str">
        <f>IF(_xlfn.XLOOKUP(A4715,Product!A$2:A$5901,Product!D$2:D$5901,"Not Found") = 0,"",_xlfn.XLOOKUP(A4715,Product!A$2:A$5901,Product!D$2:D$5901,"Not Found"))</f>
        <v>Granola, Crunchy, Krounchy</v>
      </c>
      <c r="H4715" s="30">
        <f>_xlfn.XLOOKUP(A4715,Product!A$2:A$5901,Product!E$2:E$5901,"Not Found")</f>
        <v>3.73</v>
      </c>
      <c r="I4715" s="25" t="str">
        <f>A4715&amp;"_"&amp;E4715&amp;"_"&amp;F4715&amp;"_"&amp;G4715</f>
        <v>118366_Epicerie sucrée_Céréales petit déjeuner_Granola, Crunchy, Krounchy</v>
      </c>
      <c r="J4715" s="30">
        <f>D4715*H4715</f>
        <v>2562.5099999999998</v>
      </c>
      <c r="K4715" s="25">
        <f>IF(D4715&gt;0,1,0)</f>
        <v>1</v>
      </c>
      <c r="L4715" s="26">
        <f t="shared" si="73"/>
        <v>0</v>
      </c>
    </row>
    <row r="4716" spans="1:12" ht="19" hidden="1" x14ac:dyDescent="0.2">
      <c r="A4716" s="24">
        <v>118480</v>
      </c>
      <c r="B4716" s="24">
        <v>0</v>
      </c>
      <c r="C4716" s="24">
        <v>328</v>
      </c>
      <c r="D4716" s="24">
        <v>88</v>
      </c>
      <c r="E4716" s="25" t="str">
        <f>_xlfn.XLOOKUP(A4716,Product!A$2:A$5901,Product!B$2:B$5901,"Not Found")</f>
        <v>Epicerie sucrée</v>
      </c>
      <c r="F4716" s="25" t="str">
        <f>_xlfn.XLOOKUP(A4716,Product!A$2:A$5901,Product!C$2:C$5901,"Not Found")</f>
        <v>Céréales petit déjeuner</v>
      </c>
      <c r="G4716" s="25" t="str">
        <f>IF(_xlfn.XLOOKUP(A4716,Product!A$2:A$5901,Product!D$2:D$5901,"Not Found") = 0,"",_xlfn.XLOOKUP(A4716,Product!A$2:A$5901,Product!D$2:D$5901,"Not Found"))</f>
        <v>Granola, Crunchy, Krounchy</v>
      </c>
      <c r="H4716" s="30">
        <f>_xlfn.XLOOKUP(A4716,Product!A$2:A$5901,Product!E$2:E$5901,"Not Found")</f>
        <v>2.33</v>
      </c>
      <c r="I4716" s="25" t="str">
        <f>A4716&amp;"_"&amp;E4716&amp;"_"&amp;F4716&amp;"_"&amp;G4716</f>
        <v>118480_Epicerie sucrée_Céréales petit déjeuner_Granola, Crunchy, Krounchy</v>
      </c>
      <c r="J4716" s="30">
        <f>D4716*H4716</f>
        <v>205.04000000000002</v>
      </c>
      <c r="K4716" s="25">
        <f>IF(D4716&gt;0,1,0)</f>
        <v>1</v>
      </c>
      <c r="L4716" s="26">
        <f t="shared" si="73"/>
        <v>0</v>
      </c>
    </row>
    <row r="4717" spans="1:12" ht="19" hidden="1" x14ac:dyDescent="0.2">
      <c r="A4717" s="24">
        <v>118481</v>
      </c>
      <c r="B4717" s="24">
        <v>1</v>
      </c>
      <c r="C4717" s="24">
        <v>766</v>
      </c>
      <c r="D4717" s="24">
        <v>459</v>
      </c>
      <c r="E4717" s="25" t="str">
        <f>_xlfn.XLOOKUP(A4717,Product!A$2:A$5901,Product!B$2:B$5901,"Not Found")</f>
        <v>Epicerie sucrée</v>
      </c>
      <c r="F4717" s="25" t="str">
        <f>_xlfn.XLOOKUP(A4717,Product!A$2:A$5901,Product!C$2:C$5901,"Not Found")</f>
        <v>Céréales petit déjeuner</v>
      </c>
      <c r="G4717" s="25" t="str">
        <f>IF(_xlfn.XLOOKUP(A4717,Product!A$2:A$5901,Product!D$2:D$5901,"Not Found") = 0,"",_xlfn.XLOOKUP(A4717,Product!A$2:A$5901,Product!D$2:D$5901,"Not Found"))</f>
        <v>Granola, Crunchy, Krounchy</v>
      </c>
      <c r="H4717" s="30">
        <f>_xlfn.XLOOKUP(A4717,Product!A$2:A$5901,Product!E$2:E$5901,"Not Found")</f>
        <v>3.71</v>
      </c>
      <c r="I4717" s="25" t="str">
        <f>A4717&amp;"_"&amp;E4717&amp;"_"&amp;F4717&amp;"_"&amp;G4717</f>
        <v>118481_Epicerie sucrée_Céréales petit déjeuner_Granola, Crunchy, Krounchy</v>
      </c>
      <c r="J4717" s="30">
        <f>D4717*H4717</f>
        <v>1702.8899999999999</v>
      </c>
      <c r="K4717" s="25">
        <f>IF(D4717&gt;0,1,0)</f>
        <v>1</v>
      </c>
      <c r="L4717" s="26">
        <f t="shared" si="73"/>
        <v>0</v>
      </c>
    </row>
    <row r="4718" spans="1:12" ht="19" hidden="1" x14ac:dyDescent="0.2">
      <c r="A4718" s="24">
        <v>118484</v>
      </c>
      <c r="B4718" s="24">
        <v>0</v>
      </c>
      <c r="C4718" s="24">
        <v>155</v>
      </c>
      <c r="D4718" s="24">
        <v>37</v>
      </c>
      <c r="E4718" s="25" t="str">
        <f>_xlfn.XLOOKUP(A4718,Product!A$2:A$5901,Product!B$2:B$5901,"Not Found")</f>
        <v>Epicerie sucrée</v>
      </c>
      <c r="F4718" s="25" t="str">
        <f>_xlfn.XLOOKUP(A4718,Product!A$2:A$5901,Product!C$2:C$5901,"Not Found")</f>
        <v>Céréales petit déjeuner</v>
      </c>
      <c r="G4718" s="25" t="str">
        <f>IF(_xlfn.XLOOKUP(A4718,Product!A$2:A$5901,Product!D$2:D$5901,"Not Found") = 0,"",_xlfn.XLOOKUP(A4718,Product!A$2:A$5901,Product!D$2:D$5901,"Not Found"))</f>
        <v>Céréale enfant petit déjeuner</v>
      </c>
      <c r="H4718" s="30">
        <f>_xlfn.XLOOKUP(A4718,Product!A$2:A$5901,Product!E$2:E$5901,"Not Found")</f>
        <v>3.05</v>
      </c>
      <c r="I4718" s="25" t="str">
        <f>A4718&amp;"_"&amp;E4718&amp;"_"&amp;F4718&amp;"_"&amp;G4718</f>
        <v>118484_Epicerie sucrée_Céréales petit déjeuner_Céréale enfant petit déjeuner</v>
      </c>
      <c r="J4718" s="30">
        <f>D4718*H4718</f>
        <v>112.85</v>
      </c>
      <c r="K4718" s="25">
        <f>IF(D4718&gt;0,1,0)</f>
        <v>1</v>
      </c>
      <c r="L4718" s="26">
        <f t="shared" si="73"/>
        <v>0</v>
      </c>
    </row>
    <row r="4719" spans="1:12" ht="19" hidden="1" x14ac:dyDescent="0.2">
      <c r="A4719" s="24">
        <v>118485</v>
      </c>
      <c r="B4719" s="24">
        <v>0</v>
      </c>
      <c r="C4719" s="24">
        <v>452</v>
      </c>
      <c r="D4719" s="24">
        <v>261</v>
      </c>
      <c r="E4719" s="25" t="str">
        <f>_xlfn.XLOOKUP(A4719,Product!A$2:A$5901,Product!B$2:B$5901,"Not Found")</f>
        <v>Epicerie sucrée</v>
      </c>
      <c r="F4719" s="25" t="str">
        <f>_xlfn.XLOOKUP(A4719,Product!A$2:A$5901,Product!C$2:C$5901,"Not Found")</f>
        <v>Céréales petit déjeuner</v>
      </c>
      <c r="G4719" s="25" t="str">
        <f>IF(_xlfn.XLOOKUP(A4719,Product!A$2:A$5901,Product!D$2:D$5901,"Not Found") = 0,"",_xlfn.XLOOKUP(A4719,Product!A$2:A$5901,Product!D$2:D$5901,"Not Found"))</f>
        <v>Céréale enfant petit déjeuner</v>
      </c>
      <c r="H4719" s="30">
        <f>_xlfn.XLOOKUP(A4719,Product!A$2:A$5901,Product!E$2:E$5901,"Not Found")</f>
        <v>2.15</v>
      </c>
      <c r="I4719" s="25" t="str">
        <f>A4719&amp;"_"&amp;E4719&amp;"_"&amp;F4719&amp;"_"&amp;G4719</f>
        <v>118485_Epicerie sucrée_Céréales petit déjeuner_Céréale enfant petit déjeuner</v>
      </c>
      <c r="J4719" s="30">
        <f>D4719*H4719</f>
        <v>561.15</v>
      </c>
      <c r="K4719" s="25">
        <f>IF(D4719&gt;0,1,0)</f>
        <v>1</v>
      </c>
      <c r="L4719" s="26">
        <f t="shared" si="73"/>
        <v>0</v>
      </c>
    </row>
    <row r="4720" spans="1:12" ht="19" hidden="1" x14ac:dyDescent="0.2">
      <c r="A4720" s="24">
        <v>118486</v>
      </c>
      <c r="B4720" s="24">
        <v>1</v>
      </c>
      <c r="C4720" s="24">
        <v>850</v>
      </c>
      <c r="D4720" s="24">
        <v>116</v>
      </c>
      <c r="E4720" s="25" t="str">
        <f>_xlfn.XLOOKUP(A4720,Product!A$2:A$5901,Product!B$2:B$5901,"Not Found")</f>
        <v>Epicerie sucrée</v>
      </c>
      <c r="F4720" s="25" t="str">
        <f>_xlfn.XLOOKUP(A4720,Product!A$2:A$5901,Product!C$2:C$5901,"Not Found")</f>
        <v>Biscuits, Gâteaux</v>
      </c>
      <c r="G4720" s="25" t="str">
        <f>IF(_xlfn.XLOOKUP(A4720,Product!A$2:A$5901,Product!D$2:D$5901,"Not Found") = 0,"",_xlfn.XLOOKUP(A4720,Product!A$2:A$5901,Product!D$2:D$5901,"Not Found"))</f>
        <v>Biscuit petit déjeuner</v>
      </c>
      <c r="H4720" s="30">
        <f>_xlfn.XLOOKUP(A4720,Product!A$2:A$5901,Product!E$2:E$5901,"Not Found")</f>
        <v>2.09</v>
      </c>
      <c r="I4720" s="25" t="str">
        <f>A4720&amp;"_"&amp;E4720&amp;"_"&amp;F4720&amp;"_"&amp;G4720</f>
        <v>118486_Epicerie sucrée_Biscuits, Gâteaux_Biscuit petit déjeuner</v>
      </c>
      <c r="J4720" s="30">
        <f>D4720*H4720</f>
        <v>242.44</v>
      </c>
      <c r="K4720" s="25">
        <f>IF(D4720&gt;0,1,0)</f>
        <v>1</v>
      </c>
      <c r="L4720" s="26">
        <f t="shared" si="73"/>
        <v>0</v>
      </c>
    </row>
    <row r="4721" spans="1:12" ht="19" hidden="1" x14ac:dyDescent="0.2">
      <c r="A4721" s="24">
        <v>118569</v>
      </c>
      <c r="B4721" s="24">
        <v>0</v>
      </c>
      <c r="C4721" s="24">
        <v>919</v>
      </c>
      <c r="D4721" s="24">
        <v>618</v>
      </c>
      <c r="E4721" s="25" t="str">
        <f>_xlfn.XLOOKUP(A4721,Product!A$2:A$5901,Product!B$2:B$5901,"Not Found")</f>
        <v>Epicerie sucrée</v>
      </c>
      <c r="F4721" s="25" t="str">
        <f>_xlfn.XLOOKUP(A4721,Product!A$2:A$5901,Product!C$2:C$5901,"Not Found")</f>
        <v>Pâte à tartiner</v>
      </c>
      <c r="G4721" s="25" t="str">
        <f>IF(_xlfn.XLOOKUP(A4721,Product!A$2:A$5901,Product!D$2:D$5901,"Not Found") = 0,"",_xlfn.XLOOKUP(A4721,Product!A$2:A$5901,Product!D$2:D$5901,"Not Found"))</f>
        <v>Pâte à tartiner chocolat noir</v>
      </c>
      <c r="H4721" s="30">
        <f>_xlfn.XLOOKUP(A4721,Product!A$2:A$5901,Product!E$2:E$5901,"Not Found")</f>
        <v>4.16</v>
      </c>
      <c r="I4721" s="25" t="str">
        <f>A4721&amp;"_"&amp;E4721&amp;"_"&amp;F4721&amp;"_"&amp;G4721</f>
        <v>118569_Epicerie sucrée_Pâte à tartiner_Pâte à tartiner chocolat noir</v>
      </c>
      <c r="J4721" s="30">
        <f>D4721*H4721</f>
        <v>2570.88</v>
      </c>
      <c r="K4721" s="25">
        <f>IF(D4721&gt;0,1,0)</f>
        <v>1</v>
      </c>
      <c r="L4721" s="26">
        <f t="shared" si="73"/>
        <v>0</v>
      </c>
    </row>
    <row r="4722" spans="1:12" ht="19" hidden="1" x14ac:dyDescent="0.2">
      <c r="A4722" s="24">
        <v>118891</v>
      </c>
      <c r="B4722" s="24">
        <v>0</v>
      </c>
      <c r="C4722" s="24">
        <v>403</v>
      </c>
      <c r="D4722" s="24">
        <v>163</v>
      </c>
      <c r="E4722" s="25" t="str">
        <f>_xlfn.XLOOKUP(A4722,Product!A$2:A$5901,Product!B$2:B$5901,"Not Found")</f>
        <v>Epicerie sucrée</v>
      </c>
      <c r="F4722" s="25" t="str">
        <f>_xlfn.XLOOKUP(A4722,Product!A$2:A$5901,Product!C$2:C$5901,"Not Found")</f>
        <v>Compote et dessert</v>
      </c>
      <c r="G4722" s="25" t="str">
        <f>IF(_xlfn.XLOOKUP(A4722,Product!A$2:A$5901,Product!D$2:D$5901,"Not Found") = 0,"",_xlfn.XLOOKUP(A4722,Product!A$2:A$5901,Product!D$2:D$5901,"Not Found"))</f>
        <v>Compote et purée de fruit</v>
      </c>
      <c r="H4722" s="30">
        <f>_xlfn.XLOOKUP(A4722,Product!A$2:A$5901,Product!E$2:E$5901,"Not Found")</f>
        <v>1.67</v>
      </c>
      <c r="I4722" s="25" t="str">
        <f>A4722&amp;"_"&amp;E4722&amp;"_"&amp;F4722&amp;"_"&amp;G4722</f>
        <v>118891_Epicerie sucrée_Compote et dessert_Compote et purée de fruit</v>
      </c>
      <c r="J4722" s="30">
        <f>D4722*H4722</f>
        <v>272.20999999999998</v>
      </c>
      <c r="K4722" s="25">
        <f>IF(D4722&gt;0,1,0)</f>
        <v>1</v>
      </c>
      <c r="L4722" s="26">
        <f t="shared" si="73"/>
        <v>0</v>
      </c>
    </row>
    <row r="4723" spans="1:12" ht="19" hidden="1" x14ac:dyDescent="0.2">
      <c r="A4723" s="24">
        <v>118912</v>
      </c>
      <c r="B4723" s="24">
        <v>1</v>
      </c>
      <c r="C4723" s="24">
        <v>289</v>
      </c>
      <c r="D4723" s="24">
        <v>9</v>
      </c>
      <c r="E4723" s="25" t="str">
        <f>_xlfn.XLOOKUP(A4723,Product!A$2:A$5901,Product!B$2:B$5901,"Not Found")</f>
        <v>Epicerie sucrée</v>
      </c>
      <c r="F4723" s="25" t="str">
        <f>_xlfn.XLOOKUP(A4723,Product!A$2:A$5901,Product!C$2:C$5901,"Not Found")</f>
        <v>Tartines et biscottes</v>
      </c>
      <c r="G4723" s="25" t="str">
        <f>IF(_xlfn.XLOOKUP(A4723,Product!A$2:A$5901,Product!D$2:D$5901,"Not Found") = 0,"",_xlfn.XLOOKUP(A4723,Product!A$2:A$5901,Product!D$2:D$5901,"Not Found"))</f>
        <v>Tartine craquante, biscotte</v>
      </c>
      <c r="H4723" s="30">
        <f>_xlfn.XLOOKUP(A4723,Product!A$2:A$5901,Product!E$2:E$5901,"Not Found")</f>
        <v>1.69</v>
      </c>
      <c r="I4723" s="25" t="str">
        <f>A4723&amp;"_"&amp;E4723&amp;"_"&amp;F4723&amp;"_"&amp;G4723</f>
        <v>118912_Epicerie sucrée_Tartines et biscottes_Tartine craquante, biscotte</v>
      </c>
      <c r="J4723" s="30">
        <f>D4723*H4723</f>
        <v>15.209999999999999</v>
      </c>
      <c r="K4723" s="25">
        <f>IF(D4723&gt;0,1,0)</f>
        <v>1</v>
      </c>
      <c r="L4723" s="26">
        <f t="shared" si="73"/>
        <v>0</v>
      </c>
    </row>
    <row r="4724" spans="1:12" ht="19" hidden="1" x14ac:dyDescent="0.2">
      <c r="A4724" s="24">
        <v>118915</v>
      </c>
      <c r="B4724" s="24">
        <v>1</v>
      </c>
      <c r="C4724" s="24">
        <v>541</v>
      </c>
      <c r="D4724" s="24">
        <v>154</v>
      </c>
      <c r="E4724" s="25" t="str">
        <f>_xlfn.XLOOKUP(A4724,Product!A$2:A$5901,Product!B$2:B$5901,"Not Found")</f>
        <v>Epicerie sucrée</v>
      </c>
      <c r="F4724" s="25" t="str">
        <f>_xlfn.XLOOKUP(A4724,Product!A$2:A$5901,Product!C$2:C$5901,"Not Found")</f>
        <v>Tartines et biscottes</v>
      </c>
      <c r="G4724" s="25" t="str">
        <f>IF(_xlfn.XLOOKUP(A4724,Product!A$2:A$5901,Product!D$2:D$5901,"Not Found") = 0,"",_xlfn.XLOOKUP(A4724,Product!A$2:A$5901,Product!D$2:D$5901,"Not Found"))</f>
        <v>Tartine craquante, biscotte</v>
      </c>
      <c r="H4724" s="30">
        <f>_xlfn.XLOOKUP(A4724,Product!A$2:A$5901,Product!E$2:E$5901,"Not Found")</f>
        <v>2.16</v>
      </c>
      <c r="I4724" s="25" t="str">
        <f>A4724&amp;"_"&amp;E4724&amp;"_"&amp;F4724&amp;"_"&amp;G4724</f>
        <v>118915_Epicerie sucrée_Tartines et biscottes_Tartine craquante, biscotte</v>
      </c>
      <c r="J4724" s="30">
        <f>D4724*H4724</f>
        <v>332.64000000000004</v>
      </c>
      <c r="K4724" s="25">
        <f>IF(D4724&gt;0,1,0)</f>
        <v>1</v>
      </c>
      <c r="L4724" s="26">
        <f t="shared" si="73"/>
        <v>0</v>
      </c>
    </row>
    <row r="4725" spans="1:12" ht="19" hidden="1" x14ac:dyDescent="0.2">
      <c r="A4725" s="24">
        <v>119048</v>
      </c>
      <c r="B4725" s="24">
        <v>0</v>
      </c>
      <c r="C4725" s="24">
        <v>211</v>
      </c>
      <c r="D4725" s="24">
        <v>162</v>
      </c>
      <c r="E4725" s="25" t="str">
        <f>_xlfn.XLOOKUP(A4725,Product!A$2:A$5901,Product!B$2:B$5901,"Not Found")</f>
        <v>Epicerie sucrée</v>
      </c>
      <c r="F4725" s="25" t="str">
        <f>_xlfn.XLOOKUP(A4725,Product!A$2:A$5901,Product!C$2:C$5901,"Not Found")</f>
        <v>Tartines et biscottes</v>
      </c>
      <c r="G4725" s="25" t="str">
        <f>IF(_xlfn.XLOOKUP(A4725,Product!A$2:A$5901,Product!D$2:D$5901,"Not Found") = 0,"",_xlfn.XLOOKUP(A4725,Product!A$2:A$5901,Product!D$2:D$5901,"Not Found"))</f>
        <v>Tartine craquante, biscotte</v>
      </c>
      <c r="H4725" s="30">
        <f>_xlfn.XLOOKUP(A4725,Product!A$2:A$5901,Product!E$2:E$5901,"Not Found")</f>
        <v>2.0299999999999998</v>
      </c>
      <c r="I4725" s="25" t="str">
        <f>A4725&amp;"_"&amp;E4725&amp;"_"&amp;F4725&amp;"_"&amp;G4725</f>
        <v>119048_Epicerie sucrée_Tartines et biscottes_Tartine craquante, biscotte</v>
      </c>
      <c r="J4725" s="30">
        <f>D4725*H4725</f>
        <v>328.85999999999996</v>
      </c>
      <c r="K4725" s="25">
        <f>IF(D4725&gt;0,1,0)</f>
        <v>1</v>
      </c>
      <c r="L4725" s="26">
        <f t="shared" si="73"/>
        <v>0</v>
      </c>
    </row>
    <row r="4726" spans="1:12" ht="19" hidden="1" x14ac:dyDescent="0.2">
      <c r="A4726" s="24">
        <v>119053</v>
      </c>
      <c r="B4726" s="24">
        <v>0</v>
      </c>
      <c r="C4726" s="24">
        <v>655</v>
      </c>
      <c r="D4726" s="24">
        <v>543</v>
      </c>
      <c r="E4726" s="25" t="str">
        <f>_xlfn.XLOOKUP(A4726,Product!A$2:A$5901,Product!B$2:B$5901,"Not Found")</f>
        <v>Epicerie sucrée</v>
      </c>
      <c r="F4726" s="25" t="str">
        <f>_xlfn.XLOOKUP(A4726,Product!A$2:A$5901,Product!C$2:C$5901,"Not Found")</f>
        <v>Tartines et biscottes</v>
      </c>
      <c r="G4726" s="25" t="str">
        <f>IF(_xlfn.XLOOKUP(A4726,Product!A$2:A$5901,Product!D$2:D$5901,"Not Found") = 0,"",_xlfn.XLOOKUP(A4726,Product!A$2:A$5901,Product!D$2:D$5901,"Not Found"))</f>
        <v>Tartine craquante, biscotte</v>
      </c>
      <c r="H4726" s="30">
        <f>_xlfn.XLOOKUP(A4726,Product!A$2:A$5901,Product!E$2:E$5901,"Not Found")</f>
        <v>1.91</v>
      </c>
      <c r="I4726" s="25" t="str">
        <f>A4726&amp;"_"&amp;E4726&amp;"_"&amp;F4726&amp;"_"&amp;G4726</f>
        <v>119053_Epicerie sucrée_Tartines et biscottes_Tartine craquante, biscotte</v>
      </c>
      <c r="J4726" s="30">
        <f>D4726*H4726</f>
        <v>1037.1299999999999</v>
      </c>
      <c r="K4726" s="25">
        <f>IF(D4726&gt;0,1,0)</f>
        <v>1</v>
      </c>
      <c r="L4726" s="26">
        <f t="shared" si="73"/>
        <v>0</v>
      </c>
    </row>
    <row r="4727" spans="1:12" ht="19" hidden="1" x14ac:dyDescent="0.2">
      <c r="A4727" s="24">
        <v>119062</v>
      </c>
      <c r="B4727" s="24">
        <v>0</v>
      </c>
      <c r="C4727" s="24">
        <v>4</v>
      </c>
      <c r="D4727" s="24">
        <v>3</v>
      </c>
      <c r="E4727" s="25" t="str">
        <f>_xlfn.XLOOKUP(A4727,Product!A$2:A$5901,Product!B$2:B$5901,"Not Found")</f>
        <v>Epicerie sucrée</v>
      </c>
      <c r="F4727" s="25" t="str">
        <f>_xlfn.XLOOKUP(A4727,Product!A$2:A$5901,Product!C$2:C$5901,"Not Found")</f>
        <v>Tartines et biscottes</v>
      </c>
      <c r="G4727" s="25" t="str">
        <f>IF(_xlfn.XLOOKUP(A4727,Product!A$2:A$5901,Product!D$2:D$5901,"Not Found") = 0,"",_xlfn.XLOOKUP(A4727,Product!A$2:A$5901,Product!D$2:D$5901,"Not Found"))</f>
        <v>Tartine craquante, biscotte</v>
      </c>
      <c r="H4727" s="30">
        <f>_xlfn.XLOOKUP(A4727,Product!A$2:A$5901,Product!E$2:E$5901,"Not Found")</f>
        <v>1.43</v>
      </c>
      <c r="I4727" s="25" t="str">
        <f>A4727&amp;"_"&amp;E4727&amp;"_"&amp;F4727&amp;"_"&amp;G4727</f>
        <v>119062_Epicerie sucrée_Tartines et biscottes_Tartine craquante, biscotte</v>
      </c>
      <c r="J4727" s="30">
        <f>D4727*H4727</f>
        <v>4.29</v>
      </c>
      <c r="K4727" s="25">
        <f>IF(D4727&gt;0,1,0)</f>
        <v>1</v>
      </c>
      <c r="L4727" s="26">
        <f t="shared" si="73"/>
        <v>0</v>
      </c>
    </row>
    <row r="4728" spans="1:12" ht="19" hidden="1" x14ac:dyDescent="0.2">
      <c r="A4728" s="24">
        <v>119076</v>
      </c>
      <c r="B4728" s="24">
        <v>0</v>
      </c>
      <c r="C4728" s="24">
        <v>171</v>
      </c>
      <c r="D4728" s="24">
        <v>31</v>
      </c>
      <c r="E4728" s="25" t="str">
        <f>_xlfn.XLOOKUP(A4728,Product!A$2:A$5901,Product!B$2:B$5901,"Not Found")</f>
        <v>Epicerie sucrée</v>
      </c>
      <c r="F4728" s="25" t="str">
        <f>_xlfn.XLOOKUP(A4728,Product!A$2:A$5901,Product!C$2:C$5901,"Not Found")</f>
        <v>Confiserie Bio</v>
      </c>
      <c r="G4728" s="25" t="str">
        <f>IF(_xlfn.XLOOKUP(A4728,Product!A$2:A$5901,Product!D$2:D$5901,"Not Found") = 0,"",_xlfn.XLOOKUP(A4728,Product!A$2:A$5901,Product!D$2:D$5901,"Not Found"))</f>
        <v>Bonbon</v>
      </c>
      <c r="H4728" s="30">
        <f>_xlfn.XLOOKUP(A4728,Product!A$2:A$5901,Product!E$2:E$5901,"Not Found")</f>
        <v>1.1399999999999999</v>
      </c>
      <c r="I4728" s="25" t="str">
        <f>A4728&amp;"_"&amp;E4728&amp;"_"&amp;F4728&amp;"_"&amp;G4728</f>
        <v>119076_Epicerie sucrée_Confiserie Bio_Bonbon</v>
      </c>
      <c r="J4728" s="30">
        <f>D4728*H4728</f>
        <v>35.339999999999996</v>
      </c>
      <c r="K4728" s="25">
        <f>IF(D4728&gt;0,1,0)</f>
        <v>1</v>
      </c>
      <c r="L4728" s="26">
        <f t="shared" si="73"/>
        <v>0</v>
      </c>
    </row>
    <row r="4729" spans="1:12" ht="19" hidden="1" x14ac:dyDescent="0.2">
      <c r="A4729" s="24">
        <v>119082</v>
      </c>
      <c r="B4729" s="24">
        <v>0</v>
      </c>
      <c r="C4729" s="24">
        <v>241</v>
      </c>
      <c r="D4729" s="24">
        <v>87</v>
      </c>
      <c r="E4729" s="25" t="str">
        <f>_xlfn.XLOOKUP(A4729,Product!A$2:A$5901,Product!B$2:B$5901,"Not Found")</f>
        <v>Epicerie sucrée</v>
      </c>
      <c r="F4729" s="25" t="str">
        <f>_xlfn.XLOOKUP(A4729,Product!A$2:A$5901,Product!C$2:C$5901,"Not Found")</f>
        <v>Céréales petit déjeuner</v>
      </c>
      <c r="G4729" s="25" t="str">
        <f>IF(_xlfn.XLOOKUP(A4729,Product!A$2:A$5901,Product!D$2:D$5901,"Not Found") = 0,"",_xlfn.XLOOKUP(A4729,Product!A$2:A$5901,Product!D$2:D$5901,"Not Found"))</f>
        <v>Flakes, pétales de céréales</v>
      </c>
      <c r="H4729" s="30">
        <f>_xlfn.XLOOKUP(A4729,Product!A$2:A$5901,Product!E$2:E$5901,"Not Found")</f>
        <v>0.87</v>
      </c>
      <c r="I4729" s="25" t="str">
        <f>A4729&amp;"_"&amp;E4729&amp;"_"&amp;F4729&amp;"_"&amp;G4729</f>
        <v>119082_Epicerie sucrée_Céréales petit déjeuner_Flakes, pétales de céréales</v>
      </c>
      <c r="J4729" s="30">
        <f>D4729*H4729</f>
        <v>75.69</v>
      </c>
      <c r="K4729" s="25">
        <f>IF(D4729&gt;0,1,0)</f>
        <v>1</v>
      </c>
      <c r="L4729" s="26">
        <f t="shared" si="73"/>
        <v>0</v>
      </c>
    </row>
    <row r="4730" spans="1:12" ht="19" hidden="1" x14ac:dyDescent="0.2">
      <c r="A4730" s="24">
        <v>119084</v>
      </c>
      <c r="B4730" s="24">
        <v>0</v>
      </c>
      <c r="C4730" s="24">
        <v>641</v>
      </c>
      <c r="D4730" s="24">
        <v>207</v>
      </c>
      <c r="E4730" s="25" t="str">
        <f>_xlfn.XLOOKUP(A4730,Product!A$2:A$5901,Product!B$2:B$5901,"Not Found")</f>
        <v>Epicerie sucrée</v>
      </c>
      <c r="F4730" s="25" t="str">
        <f>_xlfn.XLOOKUP(A4730,Product!A$2:A$5901,Product!C$2:C$5901,"Not Found")</f>
        <v>Céréales petit déjeuner</v>
      </c>
      <c r="G4730" s="25" t="str">
        <f>IF(_xlfn.XLOOKUP(A4730,Product!A$2:A$5901,Product!D$2:D$5901,"Not Found") = 0,"",_xlfn.XLOOKUP(A4730,Product!A$2:A$5901,Product!D$2:D$5901,"Not Found"))</f>
        <v>Flakes, pétales de céréales</v>
      </c>
      <c r="H4730" s="30">
        <f>_xlfn.XLOOKUP(A4730,Product!A$2:A$5901,Product!E$2:E$5901,"Not Found")</f>
        <v>2.82</v>
      </c>
      <c r="I4730" s="25" t="str">
        <f>A4730&amp;"_"&amp;E4730&amp;"_"&amp;F4730&amp;"_"&amp;G4730</f>
        <v>119084_Epicerie sucrée_Céréales petit déjeuner_Flakes, pétales de céréales</v>
      </c>
      <c r="J4730" s="30">
        <f>D4730*H4730</f>
        <v>583.74</v>
      </c>
      <c r="K4730" s="25">
        <f>IF(D4730&gt;0,1,0)</f>
        <v>1</v>
      </c>
      <c r="L4730" s="26">
        <f t="shared" si="73"/>
        <v>0</v>
      </c>
    </row>
    <row r="4731" spans="1:12" ht="19" hidden="1" x14ac:dyDescent="0.2">
      <c r="A4731" s="24">
        <v>119244</v>
      </c>
      <c r="B4731" s="24">
        <v>0</v>
      </c>
      <c r="C4731" s="24">
        <v>620</v>
      </c>
      <c r="D4731" s="24">
        <v>534</v>
      </c>
      <c r="E4731" s="25" t="str">
        <f>_xlfn.XLOOKUP(A4731,Product!A$2:A$5901,Product!B$2:B$5901,"Not Found")</f>
        <v>Epicerie sucrée</v>
      </c>
      <c r="F4731" s="25" t="str">
        <f>_xlfn.XLOOKUP(A4731,Product!A$2:A$5901,Product!C$2:C$5901,"Not Found")</f>
        <v>Sucre et édulcorant</v>
      </c>
      <c r="G4731" s="25" t="str">
        <f>IF(_xlfn.XLOOKUP(A4731,Product!A$2:A$5901,Product!D$2:D$5901,"Not Found") = 0,"",_xlfn.XLOOKUP(A4731,Product!A$2:A$5901,Product!D$2:D$5901,"Not Found"))</f>
        <v>Édulcorant naturel</v>
      </c>
      <c r="H4731" s="30">
        <f>_xlfn.XLOOKUP(A4731,Product!A$2:A$5901,Product!E$2:E$5901,"Not Found")</f>
        <v>2.52</v>
      </c>
      <c r="I4731" s="25" t="str">
        <f>A4731&amp;"_"&amp;E4731&amp;"_"&amp;F4731&amp;"_"&amp;G4731</f>
        <v>119244_Epicerie sucrée_Sucre et édulcorant_Édulcorant naturel</v>
      </c>
      <c r="J4731" s="30">
        <f>D4731*H4731</f>
        <v>1345.68</v>
      </c>
      <c r="K4731" s="25">
        <f>IF(D4731&gt;0,1,0)</f>
        <v>1</v>
      </c>
      <c r="L4731" s="26">
        <f t="shared" si="73"/>
        <v>0</v>
      </c>
    </row>
    <row r="4732" spans="1:12" ht="19" hidden="1" x14ac:dyDescent="0.2">
      <c r="A4732" s="24">
        <v>119246</v>
      </c>
      <c r="B4732" s="24">
        <v>0</v>
      </c>
      <c r="C4732" s="24">
        <v>64</v>
      </c>
      <c r="D4732" s="24">
        <v>1</v>
      </c>
      <c r="E4732" s="25" t="str">
        <f>_xlfn.XLOOKUP(A4732,Product!A$2:A$5901,Product!B$2:B$5901,"Not Found")</f>
        <v>Epicerie sucrée</v>
      </c>
      <c r="F4732" s="25" t="str">
        <f>_xlfn.XLOOKUP(A4732,Product!A$2:A$5901,Product!C$2:C$5901,"Not Found")</f>
        <v>Sucre et édulcorant</v>
      </c>
      <c r="G4732" s="25" t="str">
        <f>IF(_xlfn.XLOOKUP(A4732,Product!A$2:A$5901,Product!D$2:D$5901,"Not Found") = 0,"",_xlfn.XLOOKUP(A4732,Product!A$2:A$5901,Product!D$2:D$5901,"Not Found"))</f>
        <v>Édulcorant naturel</v>
      </c>
      <c r="H4732" s="30">
        <f>_xlfn.XLOOKUP(A4732,Product!A$2:A$5901,Product!E$2:E$5901,"Not Found")</f>
        <v>6.04</v>
      </c>
      <c r="I4732" s="25" t="str">
        <f>A4732&amp;"_"&amp;E4732&amp;"_"&amp;F4732&amp;"_"&amp;G4732</f>
        <v>119246_Epicerie sucrée_Sucre et édulcorant_Édulcorant naturel</v>
      </c>
      <c r="J4732" s="30">
        <f>D4732*H4732</f>
        <v>6.04</v>
      </c>
      <c r="K4732" s="25">
        <f>IF(D4732&gt;0,1,0)</f>
        <v>1</v>
      </c>
      <c r="L4732" s="26">
        <f t="shared" si="73"/>
        <v>0</v>
      </c>
    </row>
    <row r="4733" spans="1:12" ht="19" hidden="1" x14ac:dyDescent="0.2">
      <c r="A4733" s="24">
        <v>119256</v>
      </c>
      <c r="B4733" s="24">
        <v>0</v>
      </c>
      <c r="C4733" s="24">
        <v>171</v>
      </c>
      <c r="D4733" s="24">
        <v>78</v>
      </c>
      <c r="E4733" s="25" t="str">
        <f>_xlfn.XLOOKUP(A4733,Product!A$2:A$5901,Product!B$2:B$5901,"Not Found")</f>
        <v>Epicerie sucrée</v>
      </c>
      <c r="F4733" s="25" t="str">
        <f>_xlfn.XLOOKUP(A4733,Product!A$2:A$5901,Product!C$2:C$5901,"Not Found")</f>
        <v>Fruits secs</v>
      </c>
      <c r="G4733" s="25" t="str">
        <f>IF(_xlfn.XLOOKUP(A4733,Product!A$2:A$5901,Product!D$2:D$5901,"Not Found") = 0,"",_xlfn.XLOOKUP(A4733,Product!A$2:A$5901,Product!D$2:D$5901,"Not Found"))</f>
        <v>Fruit séché</v>
      </c>
      <c r="H4733" s="30">
        <f>_xlfn.XLOOKUP(A4733,Product!A$2:A$5901,Product!E$2:E$5901,"Not Found")</f>
        <v>1.54</v>
      </c>
      <c r="I4733" s="25" t="str">
        <f>A4733&amp;"_"&amp;E4733&amp;"_"&amp;F4733&amp;"_"&amp;G4733</f>
        <v>119256_Epicerie sucrée_Fruits secs_Fruit séché</v>
      </c>
      <c r="J4733" s="30">
        <f>D4733*H4733</f>
        <v>120.12</v>
      </c>
      <c r="K4733" s="25">
        <f>IF(D4733&gt;0,1,0)</f>
        <v>1</v>
      </c>
      <c r="L4733" s="26">
        <f t="shared" si="73"/>
        <v>0</v>
      </c>
    </row>
    <row r="4734" spans="1:12" ht="19" hidden="1" x14ac:dyDescent="0.2">
      <c r="A4734" s="24">
        <v>119276</v>
      </c>
      <c r="B4734" s="24">
        <v>1</v>
      </c>
      <c r="C4734" s="24">
        <v>13</v>
      </c>
      <c r="D4734" s="24">
        <v>0</v>
      </c>
      <c r="E4734" s="25" t="str">
        <f>_xlfn.XLOOKUP(A4734,Product!A$2:A$5901,Product!B$2:B$5901,"Not Found")</f>
        <v>Epicerie sucrée</v>
      </c>
      <c r="F4734" s="25" t="str">
        <f>_xlfn.XLOOKUP(A4734,Product!A$2:A$5901,Product!C$2:C$5901,"Not Found")</f>
        <v>Compote et dessert</v>
      </c>
      <c r="G4734" s="25" t="str">
        <f>IF(_xlfn.XLOOKUP(A4734,Product!A$2:A$5901,Product!D$2:D$5901,"Not Found") = 0,"",_xlfn.XLOOKUP(A4734,Product!A$2:A$5901,Product!D$2:D$5901,"Not Found"))</f>
        <v>Compote et purée de fruit</v>
      </c>
      <c r="H4734" s="30">
        <f>_xlfn.XLOOKUP(A4734,Product!A$2:A$5901,Product!E$2:E$5901,"Not Found")</f>
        <v>2.81</v>
      </c>
      <c r="I4734" s="25" t="str">
        <f>A4734&amp;"_"&amp;E4734&amp;"_"&amp;F4734&amp;"_"&amp;G4734</f>
        <v>119276_Epicerie sucrée_Compote et dessert_Compote et purée de fruit</v>
      </c>
      <c r="J4734" s="30">
        <f>D4734*H4734</f>
        <v>0</v>
      </c>
      <c r="K4734" s="25">
        <f>IF(D4734&gt;0,1,0)</f>
        <v>0</v>
      </c>
      <c r="L4734" s="26">
        <f t="shared" si="73"/>
        <v>1</v>
      </c>
    </row>
    <row r="4735" spans="1:12" ht="19" hidden="1" x14ac:dyDescent="0.2">
      <c r="A4735" s="24">
        <v>119280</v>
      </c>
      <c r="B4735" s="24">
        <v>0</v>
      </c>
      <c r="C4735" s="24">
        <v>604</v>
      </c>
      <c r="D4735" s="24">
        <v>123</v>
      </c>
      <c r="E4735" s="25" t="str">
        <f>_xlfn.XLOOKUP(A4735,Product!A$2:A$5901,Product!B$2:B$5901,"Not Found")</f>
        <v>Epicerie sucrée</v>
      </c>
      <c r="F4735" s="25" t="str">
        <f>_xlfn.XLOOKUP(A4735,Product!A$2:A$5901,Product!C$2:C$5901,"Not Found")</f>
        <v>Compote et dessert</v>
      </c>
      <c r="G4735" s="25" t="str">
        <f>IF(_xlfn.XLOOKUP(A4735,Product!A$2:A$5901,Product!D$2:D$5901,"Not Found") = 0,"",_xlfn.XLOOKUP(A4735,Product!A$2:A$5901,Product!D$2:D$5901,"Not Found"))</f>
        <v>Compote et purée de fruit</v>
      </c>
      <c r="H4735" s="30">
        <f>_xlfn.XLOOKUP(A4735,Product!A$2:A$5901,Product!E$2:E$5901,"Not Found")</f>
        <v>2.81</v>
      </c>
      <c r="I4735" s="25" t="str">
        <f>A4735&amp;"_"&amp;E4735&amp;"_"&amp;F4735&amp;"_"&amp;G4735</f>
        <v>119280_Epicerie sucrée_Compote et dessert_Compote et purée de fruit</v>
      </c>
      <c r="J4735" s="30">
        <f>D4735*H4735</f>
        <v>345.63</v>
      </c>
      <c r="K4735" s="25">
        <f>IF(D4735&gt;0,1,0)</f>
        <v>1</v>
      </c>
      <c r="L4735" s="26">
        <f t="shared" si="73"/>
        <v>0</v>
      </c>
    </row>
    <row r="4736" spans="1:12" ht="19" hidden="1" x14ac:dyDescent="0.2">
      <c r="A4736" s="24">
        <v>119288</v>
      </c>
      <c r="B4736" s="24">
        <v>0</v>
      </c>
      <c r="C4736" s="24">
        <v>340</v>
      </c>
      <c r="D4736" s="24">
        <v>340</v>
      </c>
      <c r="E4736" s="25" t="str">
        <f>_xlfn.XLOOKUP(A4736,Product!A$2:A$5901,Product!B$2:B$5901,"Not Found")</f>
        <v>Epicerie sucrée</v>
      </c>
      <c r="F4736" s="25" t="str">
        <f>_xlfn.XLOOKUP(A4736,Product!A$2:A$5901,Product!C$2:C$5901,"Not Found")</f>
        <v>Compote et dessert</v>
      </c>
      <c r="G4736" s="25" t="str">
        <f>IF(_xlfn.XLOOKUP(A4736,Product!A$2:A$5901,Product!D$2:D$5901,"Not Found") = 0,"",_xlfn.XLOOKUP(A4736,Product!A$2:A$5901,Product!D$2:D$5901,"Not Found"))</f>
        <v>Compote et purée de fruit</v>
      </c>
      <c r="H4736" s="30">
        <f>_xlfn.XLOOKUP(A4736,Product!A$2:A$5901,Product!E$2:E$5901,"Not Found")</f>
        <v>2.39</v>
      </c>
      <c r="I4736" s="25" t="str">
        <f>A4736&amp;"_"&amp;E4736&amp;"_"&amp;F4736&amp;"_"&amp;G4736</f>
        <v>119288_Epicerie sucrée_Compote et dessert_Compote et purée de fruit</v>
      </c>
      <c r="J4736" s="30">
        <f>D4736*H4736</f>
        <v>812.6</v>
      </c>
      <c r="K4736" s="25">
        <f>IF(D4736&gt;0,1,0)</f>
        <v>1</v>
      </c>
      <c r="L4736" s="26">
        <f t="shared" si="73"/>
        <v>0</v>
      </c>
    </row>
    <row r="4737" spans="1:12" ht="19" hidden="1" x14ac:dyDescent="0.2">
      <c r="A4737" s="24">
        <v>119421</v>
      </c>
      <c r="B4737" s="24">
        <v>1</v>
      </c>
      <c r="C4737" s="24">
        <v>485</v>
      </c>
      <c r="D4737" s="24">
        <v>309</v>
      </c>
      <c r="E4737" s="25" t="str">
        <f>_xlfn.XLOOKUP(A4737,Product!A$2:A$5901,Product!B$2:B$5901,"Not Found")</f>
        <v>Epicerie sucrée</v>
      </c>
      <c r="F4737" s="25" t="str">
        <f>_xlfn.XLOOKUP(A4737,Product!A$2:A$5901,Product!C$2:C$5901,"Not Found")</f>
        <v>Biscuits, Gâteaux</v>
      </c>
      <c r="G4737" s="25" t="str">
        <f>IF(_xlfn.XLOOKUP(A4737,Product!A$2:A$5901,Product!D$2:D$5901,"Not Found") = 0,"",_xlfn.XLOOKUP(A4737,Product!A$2:A$5901,Product!D$2:D$5901,"Not Found"))</f>
        <v>Madeleine et moelleux</v>
      </c>
      <c r="H4737" s="30">
        <f>_xlfn.XLOOKUP(A4737,Product!A$2:A$5901,Product!E$2:E$5901,"Not Found")</f>
        <v>4.3</v>
      </c>
      <c r="I4737" s="25" t="str">
        <f>A4737&amp;"_"&amp;E4737&amp;"_"&amp;F4737&amp;"_"&amp;G4737</f>
        <v>119421_Epicerie sucrée_Biscuits, Gâteaux_Madeleine et moelleux</v>
      </c>
      <c r="J4737" s="30">
        <f>D4737*H4737</f>
        <v>1328.7</v>
      </c>
      <c r="K4737" s="25">
        <f>IF(D4737&gt;0,1,0)</f>
        <v>1</v>
      </c>
      <c r="L4737" s="26">
        <f t="shared" si="73"/>
        <v>0</v>
      </c>
    </row>
    <row r="4738" spans="1:12" ht="19" hidden="1" x14ac:dyDescent="0.2">
      <c r="A4738" s="24">
        <v>119967</v>
      </c>
      <c r="B4738" s="24">
        <v>1</v>
      </c>
      <c r="C4738" s="24">
        <v>832</v>
      </c>
      <c r="D4738" s="24">
        <v>375</v>
      </c>
      <c r="E4738" s="25" t="str">
        <f>_xlfn.XLOOKUP(A4738,Product!A$2:A$5901,Product!B$2:B$5901,"Not Found")</f>
        <v>Epicerie sucrée</v>
      </c>
      <c r="F4738" s="25" t="str">
        <f>_xlfn.XLOOKUP(A4738,Product!A$2:A$5901,Product!C$2:C$5901,"Not Found")</f>
        <v>Pâte à tartiner</v>
      </c>
      <c r="G4738" s="25" t="str">
        <f>IF(_xlfn.XLOOKUP(A4738,Product!A$2:A$5901,Product!D$2:D$5901,"Not Found") = 0,"",_xlfn.XLOOKUP(A4738,Product!A$2:A$5901,Product!D$2:D$5901,"Not Found"))</f>
        <v>Pâte à tartiner chocolat lait</v>
      </c>
      <c r="H4738" s="30">
        <f>_xlfn.XLOOKUP(A4738,Product!A$2:A$5901,Product!E$2:E$5901,"Not Found")</f>
        <v>4.46</v>
      </c>
      <c r="I4738" s="25" t="str">
        <f>A4738&amp;"_"&amp;E4738&amp;"_"&amp;F4738&amp;"_"&amp;G4738</f>
        <v>119967_Epicerie sucrée_Pâte à tartiner_Pâte à tartiner chocolat lait</v>
      </c>
      <c r="J4738" s="30">
        <f>D4738*H4738</f>
        <v>1672.5</v>
      </c>
      <c r="K4738" s="25">
        <f>IF(D4738&gt;0,1,0)</f>
        <v>1</v>
      </c>
      <c r="L4738" s="26">
        <f t="shared" si="73"/>
        <v>0</v>
      </c>
    </row>
    <row r="4739" spans="1:12" ht="19" hidden="1" x14ac:dyDescent="0.2">
      <c r="A4739" s="24">
        <v>120115</v>
      </c>
      <c r="B4739" s="24">
        <v>1</v>
      </c>
      <c r="C4739" s="24">
        <v>747</v>
      </c>
      <c r="D4739" s="24">
        <v>484</v>
      </c>
      <c r="E4739" s="25" t="str">
        <f>_xlfn.XLOOKUP(A4739,Product!A$2:A$5901,Product!B$2:B$5901,"Not Found")</f>
        <v>Epicerie sucrée</v>
      </c>
      <c r="F4739" s="25" t="str">
        <f>_xlfn.XLOOKUP(A4739,Product!A$2:A$5901,Product!C$2:C$5901,"Not Found")</f>
        <v>Compote et dessert</v>
      </c>
      <c r="G4739" s="25" t="str">
        <f>IF(_xlfn.XLOOKUP(A4739,Product!A$2:A$5901,Product!D$2:D$5901,"Not Found") = 0,"",_xlfn.XLOOKUP(A4739,Product!A$2:A$5901,Product!D$2:D$5901,"Not Found"))</f>
        <v>Dessert et glace</v>
      </c>
      <c r="H4739" s="30">
        <f>_xlfn.XLOOKUP(A4739,Product!A$2:A$5901,Product!E$2:E$5901,"Not Found")</f>
        <v>1.65</v>
      </c>
      <c r="I4739" s="25" t="str">
        <f>A4739&amp;"_"&amp;E4739&amp;"_"&amp;F4739&amp;"_"&amp;G4739</f>
        <v>120115_Epicerie sucrée_Compote et dessert_Dessert et glace</v>
      </c>
      <c r="J4739" s="30">
        <f>D4739*H4739</f>
        <v>798.59999999999991</v>
      </c>
      <c r="K4739" s="25">
        <f>IF(D4739&gt;0,1,0)</f>
        <v>1</v>
      </c>
      <c r="L4739" s="26">
        <f t="shared" ref="L4739:L4802" si="74">1-K4739</f>
        <v>0</v>
      </c>
    </row>
    <row r="4740" spans="1:12" ht="19" hidden="1" x14ac:dyDescent="0.2">
      <c r="A4740" s="24">
        <v>120186</v>
      </c>
      <c r="B4740" s="24">
        <v>0</v>
      </c>
      <c r="C4740" s="24">
        <v>365</v>
      </c>
      <c r="D4740" s="24">
        <v>25</v>
      </c>
      <c r="E4740" s="25" t="str">
        <f>_xlfn.XLOOKUP(A4740,Product!A$2:A$5901,Product!B$2:B$5901,"Not Found")</f>
        <v>Epicerie sucrée</v>
      </c>
      <c r="F4740" s="25" t="str">
        <f>_xlfn.XLOOKUP(A4740,Product!A$2:A$5901,Product!C$2:C$5901,"Not Found")</f>
        <v>Purée de fruits secs</v>
      </c>
      <c r="G4740" s="25" t="str">
        <f>IF(_xlfn.XLOOKUP(A4740,Product!A$2:A$5901,Product!D$2:D$5901,"Not Found") = 0,"",_xlfn.XLOOKUP(A4740,Product!A$2:A$5901,Product!D$2:D$5901,"Not Found"))</f>
        <v>Purée de noix de cajou</v>
      </c>
      <c r="H4740" s="30">
        <f>_xlfn.XLOOKUP(A4740,Product!A$2:A$5901,Product!E$2:E$5901,"Not Found")</f>
        <v>8.41</v>
      </c>
      <c r="I4740" s="25" t="str">
        <f>A4740&amp;"_"&amp;E4740&amp;"_"&amp;F4740&amp;"_"&amp;G4740</f>
        <v>120186_Epicerie sucrée_Purée de fruits secs_Purée de noix de cajou</v>
      </c>
      <c r="J4740" s="30">
        <f>D4740*H4740</f>
        <v>210.25</v>
      </c>
      <c r="K4740" s="25">
        <f>IF(D4740&gt;0,1,0)</f>
        <v>1</v>
      </c>
      <c r="L4740" s="26">
        <f t="shared" si="74"/>
        <v>0</v>
      </c>
    </row>
    <row r="4741" spans="1:12" ht="19" hidden="1" x14ac:dyDescent="0.2">
      <c r="A4741" s="24">
        <v>120328</v>
      </c>
      <c r="B4741" s="24">
        <v>1</v>
      </c>
      <c r="C4741" s="24">
        <v>798</v>
      </c>
      <c r="D4741" s="24">
        <v>783</v>
      </c>
      <c r="E4741" s="25" t="str">
        <f>_xlfn.XLOOKUP(A4741,Product!A$2:A$5901,Product!B$2:B$5901,"Not Found")</f>
        <v>Epicerie sucrée</v>
      </c>
      <c r="F4741" s="25" t="str">
        <f>_xlfn.XLOOKUP(A4741,Product!A$2:A$5901,Product!C$2:C$5901,"Not Found")</f>
        <v>Pâte à tartiner</v>
      </c>
      <c r="G4741" s="25" t="str">
        <f>IF(_xlfn.XLOOKUP(A4741,Product!A$2:A$5901,Product!D$2:D$5901,"Not Found") = 0,"",_xlfn.XLOOKUP(A4741,Product!A$2:A$5901,Product!D$2:D$5901,"Not Found"))</f>
        <v>Crème de fruits à coque</v>
      </c>
      <c r="H4741" s="30">
        <f>_xlfn.XLOOKUP(A4741,Product!A$2:A$5901,Product!E$2:E$5901,"Not Found")</f>
        <v>3.02</v>
      </c>
      <c r="I4741" s="25" t="str">
        <f>A4741&amp;"_"&amp;E4741&amp;"_"&amp;F4741&amp;"_"&amp;G4741</f>
        <v>120328_Epicerie sucrée_Pâte à tartiner_Crème de fruits à coque</v>
      </c>
      <c r="J4741" s="30">
        <f>D4741*H4741</f>
        <v>2364.66</v>
      </c>
      <c r="K4741" s="25">
        <f>IF(D4741&gt;0,1,0)</f>
        <v>1</v>
      </c>
      <c r="L4741" s="26">
        <f t="shared" si="74"/>
        <v>0</v>
      </c>
    </row>
    <row r="4742" spans="1:12" ht="38" hidden="1" x14ac:dyDescent="0.2">
      <c r="A4742" s="24">
        <v>120396</v>
      </c>
      <c r="B4742" s="24">
        <v>0</v>
      </c>
      <c r="C4742" s="24">
        <v>291</v>
      </c>
      <c r="D4742" s="24">
        <v>69</v>
      </c>
      <c r="E4742" s="25" t="str">
        <f>_xlfn.XLOOKUP(A4742,Product!A$2:A$5901,Product!B$2:B$5901,"Not Found")</f>
        <v>Epicerie sucrée</v>
      </c>
      <c r="F4742" s="25" t="str">
        <f>_xlfn.XLOOKUP(A4742,Product!A$2:A$5901,Product!C$2:C$5901,"Not Found")</f>
        <v>Barre de céréales, pâte d'amande</v>
      </c>
      <c r="G4742" s="25" t="str">
        <f>IF(_xlfn.XLOOKUP(A4742,Product!A$2:A$5901,Product!D$2:D$5901,"Not Found") = 0,"",_xlfn.XLOOKUP(A4742,Product!A$2:A$5901,Product!D$2:D$5901,"Not Found"))</f>
        <v>Barre de céréales, fruits</v>
      </c>
      <c r="H4742" s="30">
        <f>_xlfn.XLOOKUP(A4742,Product!A$2:A$5901,Product!E$2:E$5901,"Not Found")</f>
        <v>1.73</v>
      </c>
      <c r="I4742" s="25" t="str">
        <f>A4742&amp;"_"&amp;E4742&amp;"_"&amp;F4742&amp;"_"&amp;G4742</f>
        <v>120396_Epicerie sucrée_Barre de céréales, pâte d'amande_Barre de céréales, fruits</v>
      </c>
      <c r="J4742" s="30">
        <f>D4742*H4742</f>
        <v>119.37</v>
      </c>
      <c r="K4742" s="25">
        <f>IF(D4742&gt;0,1,0)</f>
        <v>1</v>
      </c>
      <c r="L4742" s="26">
        <f t="shared" si="74"/>
        <v>0</v>
      </c>
    </row>
    <row r="4743" spans="1:12" ht="38" hidden="1" x14ac:dyDescent="0.2">
      <c r="A4743" s="24">
        <v>120399</v>
      </c>
      <c r="B4743" s="24">
        <v>0</v>
      </c>
      <c r="C4743" s="24">
        <v>154</v>
      </c>
      <c r="D4743" s="24">
        <v>100</v>
      </c>
      <c r="E4743" s="25" t="str">
        <f>_xlfn.XLOOKUP(A4743,Product!A$2:A$5901,Product!B$2:B$5901,"Not Found")</f>
        <v>Epicerie sucrée</v>
      </c>
      <c r="F4743" s="25" t="str">
        <f>_xlfn.XLOOKUP(A4743,Product!A$2:A$5901,Product!C$2:C$5901,"Not Found")</f>
        <v>Barre de céréales, pâte d'amande</v>
      </c>
      <c r="G4743" s="25" t="str">
        <f>IF(_xlfn.XLOOKUP(A4743,Product!A$2:A$5901,Product!D$2:D$5901,"Not Found") = 0,"",_xlfn.XLOOKUP(A4743,Product!A$2:A$5901,Product!D$2:D$5901,"Not Found"))</f>
        <v>Barre de céréales, fruits</v>
      </c>
      <c r="H4743" s="30">
        <f>_xlfn.XLOOKUP(A4743,Product!A$2:A$5901,Product!E$2:E$5901,"Not Found")</f>
        <v>1.73</v>
      </c>
      <c r="I4743" s="25" t="str">
        <f>A4743&amp;"_"&amp;E4743&amp;"_"&amp;F4743&amp;"_"&amp;G4743</f>
        <v>120399_Epicerie sucrée_Barre de céréales, pâte d'amande_Barre de céréales, fruits</v>
      </c>
      <c r="J4743" s="30">
        <f>D4743*H4743</f>
        <v>173</v>
      </c>
      <c r="K4743" s="25">
        <f>IF(D4743&gt;0,1,0)</f>
        <v>1</v>
      </c>
      <c r="L4743" s="26">
        <f t="shared" si="74"/>
        <v>0</v>
      </c>
    </row>
    <row r="4744" spans="1:12" ht="19" hidden="1" x14ac:dyDescent="0.2">
      <c r="A4744" s="24">
        <v>120427</v>
      </c>
      <c r="B4744" s="24">
        <v>1</v>
      </c>
      <c r="C4744" s="24">
        <v>720</v>
      </c>
      <c r="D4744" s="24">
        <v>580</v>
      </c>
      <c r="E4744" s="25" t="str">
        <f>_xlfn.XLOOKUP(A4744,Product!A$2:A$5901,Product!B$2:B$5901,"Not Found")</f>
        <v>Epicerie sucrée</v>
      </c>
      <c r="F4744" s="25" t="str">
        <f>_xlfn.XLOOKUP(A4744,Product!A$2:A$5901,Product!C$2:C$5901,"Not Found")</f>
        <v>Miel et confiture</v>
      </c>
      <c r="G4744" s="25" t="str">
        <f>IF(_xlfn.XLOOKUP(A4744,Product!A$2:A$5901,Product!D$2:D$5901,"Not Found") = 0,"",_xlfn.XLOOKUP(A4744,Product!A$2:A$5901,Product!D$2:D$5901,"Not Found"))</f>
        <v>Miels bio</v>
      </c>
      <c r="H4744" s="30">
        <f>_xlfn.XLOOKUP(A4744,Product!A$2:A$5901,Product!E$2:E$5901,"Not Found")</f>
        <v>2.67</v>
      </c>
      <c r="I4744" s="25" t="str">
        <f>A4744&amp;"_"&amp;E4744&amp;"_"&amp;F4744&amp;"_"&amp;G4744</f>
        <v>120427_Epicerie sucrée_Miel et confiture_Miels bio</v>
      </c>
      <c r="J4744" s="30">
        <f>D4744*H4744</f>
        <v>1548.6</v>
      </c>
      <c r="K4744" s="25">
        <f>IF(D4744&gt;0,1,0)</f>
        <v>1</v>
      </c>
      <c r="L4744" s="26">
        <f t="shared" si="74"/>
        <v>0</v>
      </c>
    </row>
    <row r="4745" spans="1:12" ht="19" hidden="1" x14ac:dyDescent="0.2">
      <c r="A4745" s="24">
        <v>120437</v>
      </c>
      <c r="B4745" s="24">
        <v>0</v>
      </c>
      <c r="C4745" s="24">
        <v>131</v>
      </c>
      <c r="D4745" s="24">
        <v>47</v>
      </c>
      <c r="E4745" s="25" t="str">
        <f>_xlfn.XLOOKUP(A4745,Product!A$2:A$5901,Product!B$2:B$5901,"Not Found")</f>
        <v>Epicerie sucrée</v>
      </c>
      <c r="F4745" s="25" t="str">
        <f>_xlfn.XLOOKUP(A4745,Product!A$2:A$5901,Product!C$2:C$5901,"Not Found")</f>
        <v>Confiserie Bio</v>
      </c>
      <c r="G4745" s="25" t="str">
        <f>IF(_xlfn.XLOOKUP(A4745,Product!A$2:A$5901,Product!D$2:D$5901,"Not Found") = 0,"",_xlfn.XLOOKUP(A4745,Product!A$2:A$5901,Product!D$2:D$5901,"Not Found"))</f>
        <v>Bonbon</v>
      </c>
      <c r="H4745" s="30">
        <f>_xlfn.XLOOKUP(A4745,Product!A$2:A$5901,Product!E$2:E$5901,"Not Found")</f>
        <v>1.41</v>
      </c>
      <c r="I4745" s="25" t="str">
        <f>A4745&amp;"_"&amp;E4745&amp;"_"&amp;F4745&amp;"_"&amp;G4745</f>
        <v>120437_Epicerie sucrée_Confiserie Bio_Bonbon</v>
      </c>
      <c r="J4745" s="30">
        <f>D4745*H4745</f>
        <v>66.27</v>
      </c>
      <c r="K4745" s="25">
        <f>IF(D4745&gt;0,1,0)</f>
        <v>1</v>
      </c>
      <c r="L4745" s="26">
        <f t="shared" si="74"/>
        <v>0</v>
      </c>
    </row>
    <row r="4746" spans="1:12" ht="19" hidden="1" x14ac:dyDescent="0.2">
      <c r="A4746" s="24">
        <v>120438</v>
      </c>
      <c r="B4746" s="24">
        <v>1</v>
      </c>
      <c r="C4746" s="24">
        <v>335</v>
      </c>
      <c r="D4746" s="24">
        <v>110</v>
      </c>
      <c r="E4746" s="25" t="str">
        <f>_xlfn.XLOOKUP(A4746,Product!A$2:A$5901,Product!B$2:B$5901,"Not Found")</f>
        <v>Epicerie sucrée</v>
      </c>
      <c r="F4746" s="25" t="str">
        <f>_xlfn.XLOOKUP(A4746,Product!A$2:A$5901,Product!C$2:C$5901,"Not Found")</f>
        <v>Confiserie Bio</v>
      </c>
      <c r="G4746" s="25" t="str">
        <f>IF(_xlfn.XLOOKUP(A4746,Product!A$2:A$5901,Product!D$2:D$5901,"Not Found") = 0,"",_xlfn.XLOOKUP(A4746,Product!A$2:A$5901,Product!D$2:D$5901,"Not Found"))</f>
        <v>Bonbon</v>
      </c>
      <c r="H4746" s="30">
        <f>_xlfn.XLOOKUP(A4746,Product!A$2:A$5901,Product!E$2:E$5901,"Not Found")</f>
        <v>1.41</v>
      </c>
      <c r="I4746" s="25" t="str">
        <f>A4746&amp;"_"&amp;E4746&amp;"_"&amp;F4746&amp;"_"&amp;G4746</f>
        <v>120438_Epicerie sucrée_Confiserie Bio_Bonbon</v>
      </c>
      <c r="J4746" s="30">
        <f>D4746*H4746</f>
        <v>155.1</v>
      </c>
      <c r="K4746" s="25">
        <f>IF(D4746&gt;0,1,0)</f>
        <v>1</v>
      </c>
      <c r="L4746" s="26">
        <f t="shared" si="74"/>
        <v>0</v>
      </c>
    </row>
    <row r="4747" spans="1:12" ht="19" hidden="1" x14ac:dyDescent="0.2">
      <c r="A4747" s="24">
        <v>120439</v>
      </c>
      <c r="B4747" s="24">
        <v>1</v>
      </c>
      <c r="C4747" s="24">
        <v>373</v>
      </c>
      <c r="D4747" s="24">
        <v>93</v>
      </c>
      <c r="E4747" s="25" t="str">
        <f>_xlfn.XLOOKUP(A4747,Product!A$2:A$5901,Product!B$2:B$5901,"Not Found")</f>
        <v>Epicerie sucrée</v>
      </c>
      <c r="F4747" s="25" t="str">
        <f>_xlfn.XLOOKUP(A4747,Product!A$2:A$5901,Product!C$2:C$5901,"Not Found")</f>
        <v>Confiserie Bio</v>
      </c>
      <c r="G4747" s="25" t="str">
        <f>IF(_xlfn.XLOOKUP(A4747,Product!A$2:A$5901,Product!D$2:D$5901,"Not Found") = 0,"",_xlfn.XLOOKUP(A4747,Product!A$2:A$5901,Product!D$2:D$5901,"Not Found"))</f>
        <v>Bonbon</v>
      </c>
      <c r="H4747" s="30">
        <f>_xlfn.XLOOKUP(A4747,Product!A$2:A$5901,Product!E$2:E$5901,"Not Found")</f>
        <v>1.41</v>
      </c>
      <c r="I4747" s="25" t="str">
        <f>A4747&amp;"_"&amp;E4747&amp;"_"&amp;F4747&amp;"_"&amp;G4747</f>
        <v>120439_Epicerie sucrée_Confiserie Bio_Bonbon</v>
      </c>
      <c r="J4747" s="30">
        <f>D4747*H4747</f>
        <v>131.13</v>
      </c>
      <c r="K4747" s="25">
        <f>IF(D4747&gt;0,1,0)</f>
        <v>1</v>
      </c>
      <c r="L4747" s="26">
        <f t="shared" si="74"/>
        <v>0</v>
      </c>
    </row>
    <row r="4748" spans="1:12" ht="19" hidden="1" x14ac:dyDescent="0.2">
      <c r="A4748" s="24">
        <v>120446</v>
      </c>
      <c r="B4748" s="24">
        <v>1</v>
      </c>
      <c r="C4748" s="24">
        <v>822</v>
      </c>
      <c r="D4748" s="24">
        <v>403</v>
      </c>
      <c r="E4748" s="25" t="str">
        <f>_xlfn.XLOOKUP(A4748,Product!A$2:A$5901,Product!B$2:B$5901,"Not Found")</f>
        <v>Epicerie sucrée</v>
      </c>
      <c r="F4748" s="25" t="str">
        <f>_xlfn.XLOOKUP(A4748,Product!A$2:A$5901,Product!C$2:C$5901,"Not Found")</f>
        <v>Confiserie Bio</v>
      </c>
      <c r="G4748" s="25" t="str">
        <f>IF(_xlfn.XLOOKUP(A4748,Product!A$2:A$5901,Product!D$2:D$5901,"Not Found") = 0,"",_xlfn.XLOOKUP(A4748,Product!A$2:A$5901,Product!D$2:D$5901,"Not Found"))</f>
        <v>Bonbon</v>
      </c>
      <c r="H4748" s="30">
        <f>_xlfn.XLOOKUP(A4748,Product!A$2:A$5901,Product!E$2:E$5901,"Not Found")</f>
        <v>1.41</v>
      </c>
      <c r="I4748" s="25" t="str">
        <f>A4748&amp;"_"&amp;E4748&amp;"_"&amp;F4748&amp;"_"&amp;G4748</f>
        <v>120446_Epicerie sucrée_Confiserie Bio_Bonbon</v>
      </c>
      <c r="J4748" s="30">
        <f>D4748*H4748</f>
        <v>568.23</v>
      </c>
      <c r="K4748" s="25">
        <f>IF(D4748&gt;0,1,0)</f>
        <v>1</v>
      </c>
      <c r="L4748" s="26">
        <f t="shared" si="74"/>
        <v>0</v>
      </c>
    </row>
    <row r="4749" spans="1:12" ht="19" hidden="1" x14ac:dyDescent="0.2">
      <c r="A4749" s="24">
        <v>120449</v>
      </c>
      <c r="B4749" s="24">
        <v>0</v>
      </c>
      <c r="C4749" s="24">
        <v>115</v>
      </c>
      <c r="D4749" s="24">
        <v>20</v>
      </c>
      <c r="E4749" s="25" t="str">
        <f>_xlfn.XLOOKUP(A4749,Product!A$2:A$5901,Product!B$2:B$5901,"Not Found")</f>
        <v>Epicerie sucrée</v>
      </c>
      <c r="F4749" s="25" t="str">
        <f>_xlfn.XLOOKUP(A4749,Product!A$2:A$5901,Product!C$2:C$5901,"Not Found")</f>
        <v>Confiserie Bio</v>
      </c>
      <c r="G4749" s="25" t="str">
        <f>IF(_xlfn.XLOOKUP(A4749,Product!A$2:A$5901,Product!D$2:D$5901,"Not Found") = 0,"",_xlfn.XLOOKUP(A4749,Product!A$2:A$5901,Product!D$2:D$5901,"Not Found"))</f>
        <v>Bonbon</v>
      </c>
      <c r="H4749" s="30">
        <f>_xlfn.XLOOKUP(A4749,Product!A$2:A$5901,Product!E$2:E$5901,"Not Found")</f>
        <v>1.41</v>
      </c>
      <c r="I4749" s="25" t="str">
        <f>A4749&amp;"_"&amp;E4749&amp;"_"&amp;F4749&amp;"_"&amp;G4749</f>
        <v>120449_Epicerie sucrée_Confiserie Bio_Bonbon</v>
      </c>
      <c r="J4749" s="30">
        <f>D4749*H4749</f>
        <v>28.2</v>
      </c>
      <c r="K4749" s="25">
        <f>IF(D4749&gt;0,1,0)</f>
        <v>1</v>
      </c>
      <c r="L4749" s="26">
        <f t="shared" si="74"/>
        <v>0</v>
      </c>
    </row>
    <row r="4750" spans="1:12" ht="19" hidden="1" x14ac:dyDescent="0.2">
      <c r="A4750" s="24">
        <v>120473</v>
      </c>
      <c r="B4750" s="24">
        <v>0</v>
      </c>
      <c r="C4750" s="24">
        <v>41</v>
      </c>
      <c r="D4750" s="24">
        <v>2</v>
      </c>
      <c r="E4750" s="25" t="str">
        <f>_xlfn.XLOOKUP(A4750,Product!A$2:A$5901,Product!B$2:B$5901,"Not Found")</f>
        <v>Epicerie sucrée</v>
      </c>
      <c r="F4750" s="25" t="str">
        <f>_xlfn.XLOOKUP(A4750,Product!A$2:A$5901,Product!C$2:C$5901,"Not Found")</f>
        <v>Miel et confiture</v>
      </c>
      <c r="G4750" s="25" t="str">
        <f>IF(_xlfn.XLOOKUP(A4750,Product!A$2:A$5901,Product!D$2:D$5901,"Not Found") = 0,"",_xlfn.XLOOKUP(A4750,Product!A$2:A$5901,Product!D$2:D$5901,"Not Found"))</f>
        <v>Confiture</v>
      </c>
      <c r="H4750" s="30">
        <f>_xlfn.XLOOKUP(A4750,Product!A$2:A$5901,Product!E$2:E$5901,"Not Found")</f>
        <v>2.74</v>
      </c>
      <c r="I4750" s="25" t="str">
        <f>A4750&amp;"_"&amp;E4750&amp;"_"&amp;F4750&amp;"_"&amp;G4750</f>
        <v>120473_Epicerie sucrée_Miel et confiture_Confiture</v>
      </c>
      <c r="J4750" s="30">
        <f>D4750*H4750</f>
        <v>5.48</v>
      </c>
      <c r="K4750" s="25">
        <f>IF(D4750&gt;0,1,0)</f>
        <v>1</v>
      </c>
      <c r="L4750" s="26">
        <f t="shared" si="74"/>
        <v>0</v>
      </c>
    </row>
    <row r="4751" spans="1:12" ht="19" hidden="1" x14ac:dyDescent="0.2">
      <c r="A4751" s="24">
        <v>120485</v>
      </c>
      <c r="B4751" s="24">
        <v>0</v>
      </c>
      <c r="C4751" s="24">
        <v>249</v>
      </c>
      <c r="D4751" s="24">
        <v>98</v>
      </c>
      <c r="E4751" s="25" t="str">
        <f>_xlfn.XLOOKUP(A4751,Product!A$2:A$5901,Product!B$2:B$5901,"Not Found")</f>
        <v>Epicerie sucrée</v>
      </c>
      <c r="F4751" s="25" t="str">
        <f>_xlfn.XLOOKUP(A4751,Product!A$2:A$5901,Product!C$2:C$5901,"Not Found")</f>
        <v>Compote et dessert</v>
      </c>
      <c r="G4751" s="25" t="str">
        <f>IF(_xlfn.XLOOKUP(A4751,Product!A$2:A$5901,Product!D$2:D$5901,"Not Found") = 0,"",_xlfn.XLOOKUP(A4751,Product!A$2:A$5901,Product!D$2:D$5901,"Not Found"))</f>
        <v>Dessert et glace</v>
      </c>
      <c r="H4751" s="30">
        <f>_xlfn.XLOOKUP(A4751,Product!A$2:A$5901,Product!E$2:E$5901,"Not Found")</f>
        <v>1.73</v>
      </c>
      <c r="I4751" s="25" t="str">
        <f>A4751&amp;"_"&amp;E4751&amp;"_"&amp;F4751&amp;"_"&amp;G4751</f>
        <v>120485_Epicerie sucrée_Compote et dessert_Dessert et glace</v>
      </c>
      <c r="J4751" s="30">
        <f>D4751*H4751</f>
        <v>169.54</v>
      </c>
      <c r="K4751" s="25">
        <f>IF(D4751&gt;0,1,0)</f>
        <v>1</v>
      </c>
      <c r="L4751" s="26">
        <f t="shared" si="74"/>
        <v>0</v>
      </c>
    </row>
    <row r="4752" spans="1:12" ht="19" hidden="1" x14ac:dyDescent="0.2">
      <c r="A4752" s="24">
        <v>120486</v>
      </c>
      <c r="B4752" s="24">
        <v>1</v>
      </c>
      <c r="C4752" s="24">
        <v>588</v>
      </c>
      <c r="D4752" s="24">
        <v>153</v>
      </c>
      <c r="E4752" s="25" t="str">
        <f>_xlfn.XLOOKUP(A4752,Product!A$2:A$5901,Product!B$2:B$5901,"Not Found")</f>
        <v>Epicerie sucrée</v>
      </c>
      <c r="F4752" s="25" t="str">
        <f>_xlfn.XLOOKUP(A4752,Product!A$2:A$5901,Product!C$2:C$5901,"Not Found")</f>
        <v>Compote et dessert</v>
      </c>
      <c r="G4752" s="25" t="str">
        <f>IF(_xlfn.XLOOKUP(A4752,Product!A$2:A$5901,Product!D$2:D$5901,"Not Found") = 0,"",_xlfn.XLOOKUP(A4752,Product!A$2:A$5901,Product!D$2:D$5901,"Not Found"))</f>
        <v>Dessert et glace</v>
      </c>
      <c r="H4752" s="30">
        <f>_xlfn.XLOOKUP(A4752,Product!A$2:A$5901,Product!E$2:E$5901,"Not Found")</f>
        <v>1.73</v>
      </c>
      <c r="I4752" s="25" t="str">
        <f>A4752&amp;"_"&amp;E4752&amp;"_"&amp;F4752&amp;"_"&amp;G4752</f>
        <v>120486_Epicerie sucrée_Compote et dessert_Dessert et glace</v>
      </c>
      <c r="J4752" s="30">
        <f>D4752*H4752</f>
        <v>264.69</v>
      </c>
      <c r="K4752" s="25">
        <f>IF(D4752&gt;0,1,0)</f>
        <v>1</v>
      </c>
      <c r="L4752" s="26">
        <f t="shared" si="74"/>
        <v>0</v>
      </c>
    </row>
    <row r="4753" spans="1:12" ht="19" hidden="1" x14ac:dyDescent="0.2">
      <c r="A4753" s="24">
        <v>120567</v>
      </c>
      <c r="B4753" s="24">
        <v>1</v>
      </c>
      <c r="C4753" s="24">
        <v>671</v>
      </c>
      <c r="D4753" s="24">
        <v>45</v>
      </c>
      <c r="E4753" s="25" t="str">
        <f>_xlfn.XLOOKUP(A4753,Product!A$2:A$5901,Product!B$2:B$5901,"Not Found")</f>
        <v>Epicerie sucrée</v>
      </c>
      <c r="F4753" s="25" t="str">
        <f>_xlfn.XLOOKUP(A4753,Product!A$2:A$5901,Product!C$2:C$5901,"Not Found")</f>
        <v>Confiserie Bio</v>
      </c>
      <c r="G4753" s="25" t="str">
        <f>IF(_xlfn.XLOOKUP(A4753,Product!A$2:A$5901,Product!D$2:D$5901,"Not Found") = 0,"",_xlfn.XLOOKUP(A4753,Product!A$2:A$5901,Product!D$2:D$5901,"Not Found"))</f>
        <v>Chewing-gums</v>
      </c>
      <c r="H4753" s="30">
        <f>_xlfn.XLOOKUP(A4753,Product!A$2:A$5901,Product!E$2:E$5901,"Not Found")</f>
        <v>1.68</v>
      </c>
      <c r="I4753" s="25" t="str">
        <f>A4753&amp;"_"&amp;E4753&amp;"_"&amp;F4753&amp;"_"&amp;G4753</f>
        <v>120567_Epicerie sucrée_Confiserie Bio_Chewing-gums</v>
      </c>
      <c r="J4753" s="30">
        <f>D4753*H4753</f>
        <v>75.599999999999994</v>
      </c>
      <c r="K4753" s="25">
        <f>IF(D4753&gt;0,1,0)</f>
        <v>1</v>
      </c>
      <c r="L4753" s="26">
        <f t="shared" si="74"/>
        <v>0</v>
      </c>
    </row>
    <row r="4754" spans="1:12" ht="19" hidden="1" x14ac:dyDescent="0.2">
      <c r="A4754" s="24">
        <v>120568</v>
      </c>
      <c r="B4754" s="24">
        <v>1</v>
      </c>
      <c r="C4754" s="24">
        <v>960</v>
      </c>
      <c r="D4754" s="24">
        <v>38</v>
      </c>
      <c r="E4754" s="25" t="str">
        <f>_xlfn.XLOOKUP(A4754,Product!A$2:A$5901,Product!B$2:B$5901,"Not Found")</f>
        <v>Epicerie sucrée</v>
      </c>
      <c r="F4754" s="25" t="str">
        <f>_xlfn.XLOOKUP(A4754,Product!A$2:A$5901,Product!C$2:C$5901,"Not Found")</f>
        <v>Confiserie Bio</v>
      </c>
      <c r="G4754" s="25" t="str">
        <f>IF(_xlfn.XLOOKUP(A4754,Product!A$2:A$5901,Product!D$2:D$5901,"Not Found") = 0,"",_xlfn.XLOOKUP(A4754,Product!A$2:A$5901,Product!D$2:D$5901,"Not Found"))</f>
        <v>Chewing-gums</v>
      </c>
      <c r="H4754" s="30">
        <f>_xlfn.XLOOKUP(A4754,Product!A$2:A$5901,Product!E$2:E$5901,"Not Found")</f>
        <v>1.68</v>
      </c>
      <c r="I4754" s="25" t="str">
        <f>A4754&amp;"_"&amp;E4754&amp;"_"&amp;F4754&amp;"_"&amp;G4754</f>
        <v>120568_Epicerie sucrée_Confiserie Bio_Chewing-gums</v>
      </c>
      <c r="J4754" s="30">
        <f>D4754*H4754</f>
        <v>63.839999999999996</v>
      </c>
      <c r="K4754" s="25">
        <f>IF(D4754&gt;0,1,0)</f>
        <v>1</v>
      </c>
      <c r="L4754" s="26">
        <f t="shared" si="74"/>
        <v>0</v>
      </c>
    </row>
    <row r="4755" spans="1:12" ht="19" hidden="1" x14ac:dyDescent="0.2">
      <c r="A4755" s="24">
        <v>120689</v>
      </c>
      <c r="B4755" s="24">
        <v>0</v>
      </c>
      <c r="C4755" s="24">
        <v>687</v>
      </c>
      <c r="D4755" s="24">
        <v>644</v>
      </c>
      <c r="E4755" s="25" t="str">
        <f>_xlfn.XLOOKUP(A4755,Product!A$2:A$5901,Product!B$2:B$5901,"Not Found")</f>
        <v>Epicerie sucrée</v>
      </c>
      <c r="F4755" s="25" t="str">
        <f>_xlfn.XLOOKUP(A4755,Product!A$2:A$5901,Product!C$2:C$5901,"Not Found")</f>
        <v>Fruits secs</v>
      </c>
      <c r="G4755" s="25" t="str">
        <f>IF(_xlfn.XLOOKUP(A4755,Product!A$2:A$5901,Product!D$2:D$5901,"Not Found") = 0,"",_xlfn.XLOOKUP(A4755,Product!A$2:A$5901,Product!D$2:D$5901,"Not Found"))</f>
        <v>Fruit sec à coque</v>
      </c>
      <c r="H4755" s="30">
        <f>_xlfn.XLOOKUP(A4755,Product!A$2:A$5901,Product!E$2:E$5901,"Not Found")</f>
        <v>22.89</v>
      </c>
      <c r="I4755" s="25" t="str">
        <f>A4755&amp;"_"&amp;E4755&amp;"_"&amp;F4755&amp;"_"&amp;G4755</f>
        <v>120689_Epicerie sucrée_Fruits secs_Fruit sec à coque</v>
      </c>
      <c r="J4755" s="30">
        <f>D4755*H4755</f>
        <v>14741.16</v>
      </c>
      <c r="K4755" s="25">
        <f>IF(D4755&gt;0,1,0)</f>
        <v>1</v>
      </c>
      <c r="L4755" s="26">
        <f t="shared" si="74"/>
        <v>0</v>
      </c>
    </row>
    <row r="4756" spans="1:12" ht="19" hidden="1" x14ac:dyDescent="0.2">
      <c r="A4756" s="24">
        <v>120695</v>
      </c>
      <c r="B4756" s="24">
        <v>1</v>
      </c>
      <c r="C4756" s="24">
        <v>494</v>
      </c>
      <c r="D4756" s="24">
        <v>256</v>
      </c>
      <c r="E4756" s="25" t="str">
        <f>_xlfn.XLOOKUP(A4756,Product!A$2:A$5901,Product!B$2:B$5901,"Not Found")</f>
        <v>Epicerie sucrée</v>
      </c>
      <c r="F4756" s="25" t="str">
        <f>_xlfn.XLOOKUP(A4756,Product!A$2:A$5901,Product!C$2:C$5901,"Not Found")</f>
        <v>Fruits secs</v>
      </c>
      <c r="G4756" s="25" t="str">
        <f>IF(_xlfn.XLOOKUP(A4756,Product!A$2:A$5901,Product!D$2:D$5901,"Not Found") = 0,"",_xlfn.XLOOKUP(A4756,Product!A$2:A$5901,Product!D$2:D$5901,"Not Found"))</f>
        <v>Fruit sec à coque</v>
      </c>
      <c r="H4756" s="30">
        <f>_xlfn.XLOOKUP(A4756,Product!A$2:A$5901,Product!E$2:E$5901,"Not Found")</f>
        <v>15.23</v>
      </c>
      <c r="I4756" s="25" t="str">
        <f>A4756&amp;"_"&amp;E4756&amp;"_"&amp;F4756&amp;"_"&amp;G4756</f>
        <v>120695_Epicerie sucrée_Fruits secs_Fruit sec à coque</v>
      </c>
      <c r="J4756" s="30">
        <f>D4756*H4756</f>
        <v>3898.88</v>
      </c>
      <c r="K4756" s="25">
        <f>IF(D4756&gt;0,1,0)</f>
        <v>1</v>
      </c>
      <c r="L4756" s="26">
        <f t="shared" si="74"/>
        <v>0</v>
      </c>
    </row>
    <row r="4757" spans="1:12" ht="19" hidden="1" x14ac:dyDescent="0.2">
      <c r="A4757" s="24">
        <v>121349</v>
      </c>
      <c r="B4757" s="24">
        <v>1</v>
      </c>
      <c r="C4757" s="24">
        <v>192</v>
      </c>
      <c r="D4757" s="24">
        <v>131</v>
      </c>
      <c r="E4757" s="25" t="str">
        <f>_xlfn.XLOOKUP(A4757,Product!A$2:A$5901,Product!B$2:B$5901,"Not Found")</f>
        <v>Epicerie sucrée</v>
      </c>
      <c r="F4757" s="25" t="str">
        <f>_xlfn.XLOOKUP(A4757,Product!A$2:A$5901,Product!C$2:C$5901,"Not Found")</f>
        <v>Fruits secs</v>
      </c>
      <c r="G4757" s="25" t="str">
        <f>IF(_xlfn.XLOOKUP(A4757,Product!A$2:A$5901,Product!D$2:D$5901,"Not Found") = 0,"",_xlfn.XLOOKUP(A4757,Product!A$2:A$5901,Product!D$2:D$5901,"Not Found"))</f>
        <v>Fruit séché</v>
      </c>
      <c r="H4757" s="30">
        <f>_xlfn.XLOOKUP(A4757,Product!A$2:A$5901,Product!E$2:E$5901,"Not Found")</f>
        <v>1.33</v>
      </c>
      <c r="I4757" s="25" t="str">
        <f>A4757&amp;"_"&amp;E4757&amp;"_"&amp;F4757&amp;"_"&amp;G4757</f>
        <v>121349_Epicerie sucrée_Fruits secs_Fruit séché</v>
      </c>
      <c r="J4757" s="30">
        <f>D4757*H4757</f>
        <v>174.23000000000002</v>
      </c>
      <c r="K4757" s="25">
        <f>IF(D4757&gt;0,1,0)</f>
        <v>1</v>
      </c>
      <c r="L4757" s="26">
        <f t="shared" si="74"/>
        <v>0</v>
      </c>
    </row>
    <row r="4758" spans="1:12" ht="19" hidden="1" x14ac:dyDescent="0.2">
      <c r="A4758" s="24">
        <v>121350</v>
      </c>
      <c r="B4758" s="24">
        <v>1</v>
      </c>
      <c r="C4758" s="24">
        <v>235</v>
      </c>
      <c r="D4758" s="24">
        <v>100</v>
      </c>
      <c r="E4758" s="25" t="str">
        <f>_xlfn.XLOOKUP(A4758,Product!A$2:A$5901,Product!B$2:B$5901,"Not Found")</f>
        <v>Epicerie sucrée</v>
      </c>
      <c r="F4758" s="25" t="str">
        <f>_xlfn.XLOOKUP(A4758,Product!A$2:A$5901,Product!C$2:C$5901,"Not Found")</f>
        <v>Fruits secs</v>
      </c>
      <c r="G4758" s="25" t="str">
        <f>IF(_xlfn.XLOOKUP(A4758,Product!A$2:A$5901,Product!D$2:D$5901,"Not Found") = 0,"",_xlfn.XLOOKUP(A4758,Product!A$2:A$5901,Product!D$2:D$5901,"Not Found"))</f>
        <v>Fruit séché</v>
      </c>
      <c r="H4758" s="30">
        <f>_xlfn.XLOOKUP(A4758,Product!A$2:A$5901,Product!E$2:E$5901,"Not Found")</f>
        <v>2.62</v>
      </c>
      <c r="I4758" s="25" t="str">
        <f>A4758&amp;"_"&amp;E4758&amp;"_"&amp;F4758&amp;"_"&amp;G4758</f>
        <v>121350_Epicerie sucrée_Fruits secs_Fruit séché</v>
      </c>
      <c r="J4758" s="30">
        <f>D4758*H4758</f>
        <v>262</v>
      </c>
      <c r="K4758" s="25">
        <f>IF(D4758&gt;0,1,0)</f>
        <v>1</v>
      </c>
      <c r="L4758" s="26">
        <f t="shared" si="74"/>
        <v>0</v>
      </c>
    </row>
    <row r="4759" spans="1:12" ht="19" hidden="1" x14ac:dyDescent="0.2">
      <c r="A4759" s="24">
        <v>121425</v>
      </c>
      <c r="B4759" s="24">
        <v>0</v>
      </c>
      <c r="C4759" s="24">
        <v>377</v>
      </c>
      <c r="D4759" s="24">
        <v>80</v>
      </c>
      <c r="E4759" s="25" t="str">
        <f>_xlfn.XLOOKUP(A4759,Product!A$2:A$5901,Product!B$2:B$5901,"Not Found")</f>
        <v>Epicerie sucrée</v>
      </c>
      <c r="F4759" s="25" t="str">
        <f>_xlfn.XLOOKUP(A4759,Product!A$2:A$5901,Product!C$2:C$5901,"Not Found")</f>
        <v>Pâte à tartiner</v>
      </c>
      <c r="G4759" s="25" t="str">
        <f>IF(_xlfn.XLOOKUP(A4759,Product!A$2:A$5901,Product!D$2:D$5901,"Not Found") = 0,"",_xlfn.XLOOKUP(A4759,Product!A$2:A$5901,Product!D$2:D$5901,"Not Found"))</f>
        <v>Pâte à tartiner sans lait</v>
      </c>
      <c r="H4759" s="30">
        <f>_xlfn.XLOOKUP(A4759,Product!A$2:A$5901,Product!E$2:E$5901,"Not Found")</f>
        <v>5.12</v>
      </c>
      <c r="I4759" s="25" t="str">
        <f>A4759&amp;"_"&amp;E4759&amp;"_"&amp;F4759&amp;"_"&amp;G4759</f>
        <v>121425_Epicerie sucrée_Pâte à tartiner_Pâte à tartiner sans lait</v>
      </c>
      <c r="J4759" s="30">
        <f>D4759*H4759</f>
        <v>409.6</v>
      </c>
      <c r="K4759" s="25">
        <f>IF(D4759&gt;0,1,0)</f>
        <v>1</v>
      </c>
      <c r="L4759" s="26">
        <f t="shared" si="74"/>
        <v>0</v>
      </c>
    </row>
    <row r="4760" spans="1:12" ht="19" hidden="1" x14ac:dyDescent="0.2">
      <c r="A4760" s="24">
        <v>121568</v>
      </c>
      <c r="B4760" s="24">
        <v>1</v>
      </c>
      <c r="C4760" s="24">
        <v>502</v>
      </c>
      <c r="D4760" s="24">
        <v>356</v>
      </c>
      <c r="E4760" s="25" t="str">
        <f>_xlfn.XLOOKUP(A4760,Product!A$2:A$5901,Product!B$2:B$5901,"Not Found")</f>
        <v>Epicerie sucrée</v>
      </c>
      <c r="F4760" s="25" t="str">
        <f>_xlfn.XLOOKUP(A4760,Product!A$2:A$5901,Product!C$2:C$5901,"Not Found")</f>
        <v>Fruits secs</v>
      </c>
      <c r="G4760" s="25" t="str">
        <f>IF(_xlfn.XLOOKUP(A4760,Product!A$2:A$5901,Product!D$2:D$5901,"Not Found") = 0,"",_xlfn.XLOOKUP(A4760,Product!A$2:A$5901,Product!D$2:D$5901,"Not Found"))</f>
        <v>Fruit séché</v>
      </c>
      <c r="H4760" s="30">
        <f>_xlfn.XLOOKUP(A4760,Product!A$2:A$5901,Product!E$2:E$5901,"Not Found")</f>
        <v>8.48</v>
      </c>
      <c r="I4760" s="25" t="str">
        <f>A4760&amp;"_"&amp;E4760&amp;"_"&amp;F4760&amp;"_"&amp;G4760</f>
        <v>121568_Epicerie sucrée_Fruits secs_Fruit séché</v>
      </c>
      <c r="J4760" s="30">
        <f>D4760*H4760</f>
        <v>3018.88</v>
      </c>
      <c r="K4760" s="25">
        <f>IF(D4760&gt;0,1,0)</f>
        <v>1</v>
      </c>
      <c r="L4760" s="26">
        <f t="shared" si="74"/>
        <v>0</v>
      </c>
    </row>
    <row r="4761" spans="1:12" ht="19" hidden="1" x14ac:dyDescent="0.2">
      <c r="A4761" s="24">
        <v>121576</v>
      </c>
      <c r="B4761" s="24">
        <v>0</v>
      </c>
      <c r="C4761" s="24">
        <v>462</v>
      </c>
      <c r="D4761" s="24">
        <v>191</v>
      </c>
      <c r="E4761" s="25" t="str">
        <f>_xlfn.XLOOKUP(A4761,Product!A$2:A$5901,Product!B$2:B$5901,"Not Found")</f>
        <v>Epicerie sucrée</v>
      </c>
      <c r="F4761" s="25" t="str">
        <f>_xlfn.XLOOKUP(A4761,Product!A$2:A$5901,Product!C$2:C$5901,"Not Found")</f>
        <v>Fruits secs</v>
      </c>
      <c r="G4761" s="25" t="str">
        <f>IF(_xlfn.XLOOKUP(A4761,Product!A$2:A$5901,Product!D$2:D$5901,"Not Found") = 0,"",_xlfn.XLOOKUP(A4761,Product!A$2:A$5901,Product!D$2:D$5901,"Not Found"))</f>
        <v>Fruit sec à coque</v>
      </c>
      <c r="H4761" s="30">
        <f>_xlfn.XLOOKUP(A4761,Product!A$2:A$5901,Product!E$2:E$5901,"Not Found")</f>
        <v>4.3499999999999996</v>
      </c>
      <c r="I4761" s="25" t="str">
        <f>A4761&amp;"_"&amp;E4761&amp;"_"&amp;F4761&amp;"_"&amp;G4761</f>
        <v>121576_Epicerie sucrée_Fruits secs_Fruit sec à coque</v>
      </c>
      <c r="J4761" s="30">
        <f>D4761*H4761</f>
        <v>830.84999999999991</v>
      </c>
      <c r="K4761" s="25">
        <f>IF(D4761&gt;0,1,0)</f>
        <v>1</v>
      </c>
      <c r="L4761" s="26">
        <f t="shared" si="74"/>
        <v>0</v>
      </c>
    </row>
    <row r="4762" spans="1:12" ht="19" hidden="1" x14ac:dyDescent="0.2">
      <c r="A4762" s="24">
        <v>121578</v>
      </c>
      <c r="B4762" s="24">
        <v>1</v>
      </c>
      <c r="C4762" s="24">
        <v>547</v>
      </c>
      <c r="D4762" s="24">
        <v>214</v>
      </c>
      <c r="E4762" s="25" t="str">
        <f>_xlfn.XLOOKUP(A4762,Product!A$2:A$5901,Product!B$2:B$5901,"Not Found")</f>
        <v>Epicerie sucrée</v>
      </c>
      <c r="F4762" s="25" t="str">
        <f>_xlfn.XLOOKUP(A4762,Product!A$2:A$5901,Product!C$2:C$5901,"Not Found")</f>
        <v>Fruits secs</v>
      </c>
      <c r="G4762" s="25" t="str">
        <f>IF(_xlfn.XLOOKUP(A4762,Product!A$2:A$5901,Product!D$2:D$5901,"Not Found") = 0,"",_xlfn.XLOOKUP(A4762,Product!A$2:A$5901,Product!D$2:D$5901,"Not Found"))</f>
        <v>Fruit sec à coque</v>
      </c>
      <c r="H4762" s="30">
        <f>_xlfn.XLOOKUP(A4762,Product!A$2:A$5901,Product!E$2:E$5901,"Not Found")</f>
        <v>4.05</v>
      </c>
      <c r="I4762" s="25" t="str">
        <f>A4762&amp;"_"&amp;E4762&amp;"_"&amp;F4762&amp;"_"&amp;G4762</f>
        <v>121578_Epicerie sucrée_Fruits secs_Fruit sec à coque</v>
      </c>
      <c r="J4762" s="30">
        <f>D4762*H4762</f>
        <v>866.69999999999993</v>
      </c>
      <c r="K4762" s="25">
        <f>IF(D4762&gt;0,1,0)</f>
        <v>1</v>
      </c>
      <c r="L4762" s="26">
        <f t="shared" si="74"/>
        <v>0</v>
      </c>
    </row>
    <row r="4763" spans="1:12" ht="19" hidden="1" x14ac:dyDescent="0.2">
      <c r="A4763" s="24">
        <v>121611</v>
      </c>
      <c r="B4763" s="24">
        <v>1</v>
      </c>
      <c r="C4763" s="24">
        <v>759</v>
      </c>
      <c r="D4763" s="24">
        <v>56</v>
      </c>
      <c r="E4763" s="25" t="str">
        <f>_xlfn.XLOOKUP(A4763,Product!A$2:A$5901,Product!B$2:B$5901,"Not Found")</f>
        <v>Epicerie sucrée</v>
      </c>
      <c r="F4763" s="25" t="str">
        <f>_xlfn.XLOOKUP(A4763,Product!A$2:A$5901,Product!C$2:C$5901,"Not Found")</f>
        <v>Biscuits, Gâteaux</v>
      </c>
      <c r="G4763" s="25" t="str">
        <f>IF(_xlfn.XLOOKUP(A4763,Product!A$2:A$5901,Product!D$2:D$5901,"Not Found") = 0,"",_xlfn.XLOOKUP(A4763,Product!A$2:A$5901,Product!D$2:D$5901,"Not Found"))</f>
        <v>Madeleine et moelleux</v>
      </c>
      <c r="H4763" s="30">
        <f>_xlfn.XLOOKUP(A4763,Product!A$2:A$5901,Product!E$2:E$5901,"Not Found")</f>
        <v>2.59</v>
      </c>
      <c r="I4763" s="25" t="str">
        <f>A4763&amp;"_"&amp;E4763&amp;"_"&amp;F4763&amp;"_"&amp;G4763</f>
        <v>121611_Epicerie sucrée_Biscuits, Gâteaux_Madeleine et moelleux</v>
      </c>
      <c r="J4763" s="30">
        <f>D4763*H4763</f>
        <v>145.04</v>
      </c>
      <c r="K4763" s="25">
        <f>IF(D4763&gt;0,1,0)</f>
        <v>1</v>
      </c>
      <c r="L4763" s="26">
        <f t="shared" si="74"/>
        <v>0</v>
      </c>
    </row>
    <row r="4764" spans="1:12" ht="19" hidden="1" x14ac:dyDescent="0.2">
      <c r="A4764" s="24">
        <v>121630</v>
      </c>
      <c r="B4764" s="24">
        <v>0</v>
      </c>
      <c r="C4764" s="24">
        <v>29</v>
      </c>
      <c r="D4764" s="24">
        <v>19</v>
      </c>
      <c r="E4764" s="25" t="str">
        <f>_xlfn.XLOOKUP(A4764,Product!A$2:A$5901,Product!B$2:B$5901,"Not Found")</f>
        <v>Epicerie sucrée</v>
      </c>
      <c r="F4764" s="25" t="str">
        <f>_xlfn.XLOOKUP(A4764,Product!A$2:A$5901,Product!C$2:C$5901,"Not Found")</f>
        <v>Compote et dessert</v>
      </c>
      <c r="G4764" s="25" t="str">
        <f>IF(_xlfn.XLOOKUP(A4764,Product!A$2:A$5901,Product!D$2:D$5901,"Not Found") = 0,"",_xlfn.XLOOKUP(A4764,Product!A$2:A$5901,Product!D$2:D$5901,"Not Found"))</f>
        <v>Dessert et glace</v>
      </c>
      <c r="H4764" s="30">
        <f>_xlfn.XLOOKUP(A4764,Product!A$2:A$5901,Product!E$2:E$5901,"Not Found")</f>
        <v>1.73</v>
      </c>
      <c r="I4764" s="25" t="str">
        <f>A4764&amp;"_"&amp;E4764&amp;"_"&amp;F4764&amp;"_"&amp;G4764</f>
        <v>121630_Epicerie sucrée_Compote et dessert_Dessert et glace</v>
      </c>
      <c r="J4764" s="30">
        <f>D4764*H4764</f>
        <v>32.869999999999997</v>
      </c>
      <c r="K4764" s="25">
        <f>IF(D4764&gt;0,1,0)</f>
        <v>1</v>
      </c>
      <c r="L4764" s="26">
        <f t="shared" si="74"/>
        <v>0</v>
      </c>
    </row>
    <row r="4765" spans="1:12" ht="19" hidden="1" x14ac:dyDescent="0.2">
      <c r="A4765" s="24">
        <v>121686</v>
      </c>
      <c r="B4765" s="24">
        <v>0</v>
      </c>
      <c r="C4765" s="24">
        <v>856</v>
      </c>
      <c r="D4765" s="24">
        <v>630</v>
      </c>
      <c r="E4765" s="25" t="str">
        <f>_xlfn.XLOOKUP(A4765,Product!A$2:A$5901,Product!B$2:B$5901,"Not Found")</f>
        <v>Epicerie sucrée</v>
      </c>
      <c r="F4765" s="25" t="str">
        <f>_xlfn.XLOOKUP(A4765,Product!A$2:A$5901,Product!C$2:C$5901,"Not Found")</f>
        <v>Biscuits, Gâteaux</v>
      </c>
      <c r="G4765" s="25" t="str">
        <f>IF(_xlfn.XLOOKUP(A4765,Product!A$2:A$5901,Product!D$2:D$5901,"Not Found") = 0,"",_xlfn.XLOOKUP(A4765,Product!A$2:A$5901,Product!D$2:D$5901,"Not Found"))</f>
        <v>Biscuit nature</v>
      </c>
      <c r="H4765" s="30">
        <f>_xlfn.XLOOKUP(A4765,Product!A$2:A$5901,Product!E$2:E$5901,"Not Found")</f>
        <v>1.4</v>
      </c>
      <c r="I4765" s="25" t="str">
        <f>A4765&amp;"_"&amp;E4765&amp;"_"&amp;F4765&amp;"_"&amp;G4765</f>
        <v>121686_Epicerie sucrée_Biscuits, Gâteaux_Biscuit nature</v>
      </c>
      <c r="J4765" s="30">
        <f>D4765*H4765</f>
        <v>882</v>
      </c>
      <c r="K4765" s="25">
        <f>IF(D4765&gt;0,1,0)</f>
        <v>1</v>
      </c>
      <c r="L4765" s="26">
        <f t="shared" si="74"/>
        <v>0</v>
      </c>
    </row>
    <row r="4766" spans="1:12" ht="19" hidden="1" x14ac:dyDescent="0.2">
      <c r="A4766" s="24">
        <v>121709</v>
      </c>
      <c r="B4766" s="24">
        <v>0</v>
      </c>
      <c r="C4766" s="24">
        <v>136</v>
      </c>
      <c r="D4766" s="24">
        <v>85</v>
      </c>
      <c r="E4766" s="25" t="str">
        <f>_xlfn.XLOOKUP(A4766,Product!A$2:A$5901,Product!B$2:B$5901,"Not Found")</f>
        <v>Epicerie sucrée</v>
      </c>
      <c r="F4766" s="25" t="str">
        <f>_xlfn.XLOOKUP(A4766,Product!A$2:A$5901,Product!C$2:C$5901,"Not Found")</f>
        <v>Sucre et édulcorant</v>
      </c>
      <c r="G4766" s="25" t="str">
        <f>IF(_xlfn.XLOOKUP(A4766,Product!A$2:A$5901,Product!D$2:D$5901,"Not Found") = 0,"",_xlfn.XLOOKUP(A4766,Product!A$2:A$5901,Product!D$2:D$5901,"Not Found"))</f>
        <v>Édulcorant naturel</v>
      </c>
      <c r="H4766" s="30">
        <f>_xlfn.XLOOKUP(A4766,Product!A$2:A$5901,Product!E$2:E$5901,"Not Found")</f>
        <v>4.45</v>
      </c>
      <c r="I4766" s="25" t="str">
        <f>A4766&amp;"_"&amp;E4766&amp;"_"&amp;F4766&amp;"_"&amp;G4766</f>
        <v>121709_Epicerie sucrée_Sucre et édulcorant_Édulcorant naturel</v>
      </c>
      <c r="J4766" s="30">
        <f>D4766*H4766</f>
        <v>378.25</v>
      </c>
      <c r="K4766" s="25">
        <f>IF(D4766&gt;0,1,0)</f>
        <v>1</v>
      </c>
      <c r="L4766" s="26">
        <f t="shared" si="74"/>
        <v>0</v>
      </c>
    </row>
    <row r="4767" spans="1:12" ht="19" hidden="1" x14ac:dyDescent="0.2">
      <c r="A4767" s="24">
        <v>121749</v>
      </c>
      <c r="B4767" s="24">
        <v>0</v>
      </c>
      <c r="C4767" s="24">
        <v>445</v>
      </c>
      <c r="D4767" s="24">
        <v>133</v>
      </c>
      <c r="E4767" s="25" t="str">
        <f>_xlfn.XLOOKUP(A4767,Product!A$2:A$5901,Product!B$2:B$5901,"Not Found")</f>
        <v>Epicerie sucrée</v>
      </c>
      <c r="F4767" s="25" t="str">
        <f>_xlfn.XLOOKUP(A4767,Product!A$2:A$5901,Product!C$2:C$5901,"Not Found")</f>
        <v>Biscuits, Gâteaux</v>
      </c>
      <c r="G4767" s="25" t="str">
        <f>IF(_xlfn.XLOOKUP(A4767,Product!A$2:A$5901,Product!D$2:D$5901,"Not Found") = 0,"",_xlfn.XLOOKUP(A4767,Product!A$2:A$5901,Product!D$2:D$5901,"Not Found"))</f>
        <v>Biscuit fruits secs et céréales</v>
      </c>
      <c r="H4767" s="30">
        <f>_xlfn.XLOOKUP(A4767,Product!A$2:A$5901,Product!E$2:E$5901,"Not Found")</f>
        <v>1.43</v>
      </c>
      <c r="I4767" s="25" t="str">
        <f>A4767&amp;"_"&amp;E4767&amp;"_"&amp;F4767&amp;"_"&amp;G4767</f>
        <v>121749_Epicerie sucrée_Biscuits, Gâteaux_Biscuit fruits secs et céréales</v>
      </c>
      <c r="J4767" s="30">
        <f>D4767*H4767</f>
        <v>190.19</v>
      </c>
      <c r="K4767" s="25">
        <f>IF(D4767&gt;0,1,0)</f>
        <v>1</v>
      </c>
      <c r="L4767" s="26">
        <f t="shared" si="74"/>
        <v>0</v>
      </c>
    </row>
    <row r="4768" spans="1:12" ht="19" hidden="1" x14ac:dyDescent="0.2">
      <c r="A4768" s="24">
        <v>121902</v>
      </c>
      <c r="B4768" s="24">
        <v>0</v>
      </c>
      <c r="C4768" s="24">
        <v>867</v>
      </c>
      <c r="D4768" s="24">
        <v>602</v>
      </c>
      <c r="E4768" s="25" t="str">
        <f>_xlfn.XLOOKUP(A4768,Product!A$2:A$5901,Product!B$2:B$5901,"Not Found")</f>
        <v>Epicerie sucrée</v>
      </c>
      <c r="F4768" s="25" t="str">
        <f>_xlfn.XLOOKUP(A4768,Product!A$2:A$5901,Product!C$2:C$5901,"Not Found")</f>
        <v>Chocolat bio</v>
      </c>
      <c r="G4768" s="25" t="str">
        <f>IF(_xlfn.XLOOKUP(A4768,Product!A$2:A$5901,Product!D$2:D$5901,"Not Found") = 0,"",_xlfn.XLOOKUP(A4768,Product!A$2:A$5901,Product!D$2:D$5901,"Not Found"))</f>
        <v>Chocolat pâtissier</v>
      </c>
      <c r="H4768" s="30">
        <f>_xlfn.XLOOKUP(A4768,Product!A$2:A$5901,Product!E$2:E$5901,"Not Found")</f>
        <v>6.48</v>
      </c>
      <c r="I4768" s="25" t="str">
        <f>A4768&amp;"_"&amp;E4768&amp;"_"&amp;F4768&amp;"_"&amp;G4768</f>
        <v>121902_Epicerie sucrée_Chocolat bio_Chocolat pâtissier</v>
      </c>
      <c r="J4768" s="30">
        <f>D4768*H4768</f>
        <v>3900.96</v>
      </c>
      <c r="K4768" s="25">
        <f>IF(D4768&gt;0,1,0)</f>
        <v>1</v>
      </c>
      <c r="L4768" s="26">
        <f t="shared" si="74"/>
        <v>0</v>
      </c>
    </row>
    <row r="4769" spans="1:12" ht="19" hidden="1" x14ac:dyDescent="0.2">
      <c r="A4769" s="24">
        <v>121911</v>
      </c>
      <c r="B4769" s="24">
        <v>1</v>
      </c>
      <c r="C4769" s="24">
        <v>320</v>
      </c>
      <c r="D4769" s="24">
        <v>108</v>
      </c>
      <c r="E4769" s="25" t="str">
        <f>_xlfn.XLOOKUP(A4769,Product!A$2:A$5901,Product!B$2:B$5901,"Not Found")</f>
        <v>Epicerie sucrée</v>
      </c>
      <c r="F4769" s="25" t="str">
        <f>_xlfn.XLOOKUP(A4769,Product!A$2:A$5901,Product!C$2:C$5901,"Not Found")</f>
        <v>Pâte à tartiner</v>
      </c>
      <c r="G4769" s="25" t="str">
        <f>IF(_xlfn.XLOOKUP(A4769,Product!A$2:A$5901,Product!D$2:D$5901,"Not Found") = 0,"",_xlfn.XLOOKUP(A4769,Product!A$2:A$5901,Product!D$2:D$5901,"Not Found"))</f>
        <v>Crème de fruits à coque</v>
      </c>
      <c r="H4769" s="30">
        <f>_xlfn.XLOOKUP(A4769,Product!A$2:A$5901,Product!E$2:E$5901,"Not Found")</f>
        <v>4.2</v>
      </c>
      <c r="I4769" s="25" t="str">
        <f>A4769&amp;"_"&amp;E4769&amp;"_"&amp;F4769&amp;"_"&amp;G4769</f>
        <v>121911_Epicerie sucrée_Pâte à tartiner_Crème de fruits à coque</v>
      </c>
      <c r="J4769" s="30">
        <f>D4769*H4769</f>
        <v>453.6</v>
      </c>
      <c r="K4769" s="25">
        <f>IF(D4769&gt;0,1,0)</f>
        <v>1</v>
      </c>
      <c r="L4769" s="26">
        <f t="shared" si="74"/>
        <v>0</v>
      </c>
    </row>
    <row r="4770" spans="1:12" ht="19" hidden="1" x14ac:dyDescent="0.2">
      <c r="A4770" s="24">
        <v>122013</v>
      </c>
      <c r="B4770" s="24">
        <v>1</v>
      </c>
      <c r="C4770" s="24">
        <v>506</v>
      </c>
      <c r="D4770" s="24">
        <v>105</v>
      </c>
      <c r="E4770" s="25" t="str">
        <f>_xlfn.XLOOKUP(A4770,Product!A$2:A$5901,Product!B$2:B$5901,"Not Found")</f>
        <v>Epicerie sucrée</v>
      </c>
      <c r="F4770" s="25" t="str">
        <f>_xlfn.XLOOKUP(A4770,Product!A$2:A$5901,Product!C$2:C$5901,"Not Found")</f>
        <v>Chocolat bio</v>
      </c>
      <c r="G4770" s="25" t="str">
        <f>IF(_xlfn.XLOOKUP(A4770,Product!A$2:A$5901,Product!D$2:D$5901,"Not Found") = 0,"",_xlfn.XLOOKUP(A4770,Product!A$2:A$5901,Product!D$2:D$5901,"Not Found"))</f>
        <v>Truffe et bouchée chocolat</v>
      </c>
      <c r="H4770" s="30">
        <f>_xlfn.XLOOKUP(A4770,Product!A$2:A$5901,Product!E$2:E$5901,"Not Found")</f>
        <v>1.57</v>
      </c>
      <c r="I4770" s="25" t="str">
        <f>A4770&amp;"_"&amp;E4770&amp;"_"&amp;F4770&amp;"_"&amp;G4770</f>
        <v>122013_Epicerie sucrée_Chocolat bio_Truffe et bouchée chocolat</v>
      </c>
      <c r="J4770" s="30">
        <f>D4770*H4770</f>
        <v>164.85</v>
      </c>
      <c r="K4770" s="25">
        <f>IF(D4770&gt;0,1,0)</f>
        <v>1</v>
      </c>
      <c r="L4770" s="26">
        <f t="shared" si="74"/>
        <v>0</v>
      </c>
    </row>
    <row r="4771" spans="1:12" ht="19" hidden="1" x14ac:dyDescent="0.2">
      <c r="A4771" s="24">
        <v>122228</v>
      </c>
      <c r="B4771" s="24">
        <v>0</v>
      </c>
      <c r="C4771" s="24">
        <v>488</v>
      </c>
      <c r="D4771" s="24">
        <v>80</v>
      </c>
      <c r="E4771" s="25" t="str">
        <f>_xlfn.XLOOKUP(A4771,Product!A$2:A$5901,Product!B$2:B$5901,"Not Found")</f>
        <v>Epicerie sucrée</v>
      </c>
      <c r="F4771" s="25" t="str">
        <f>_xlfn.XLOOKUP(A4771,Product!A$2:A$5901,Product!C$2:C$5901,"Not Found")</f>
        <v>Compote et dessert</v>
      </c>
      <c r="G4771" s="25" t="str">
        <f>IF(_xlfn.XLOOKUP(A4771,Product!A$2:A$5901,Product!D$2:D$5901,"Not Found") = 0,"",_xlfn.XLOOKUP(A4771,Product!A$2:A$5901,Product!D$2:D$5901,"Not Found"))</f>
        <v>Compote et purée de fruit</v>
      </c>
      <c r="H4771" s="30">
        <f>_xlfn.XLOOKUP(A4771,Product!A$2:A$5901,Product!E$2:E$5901,"Not Found")</f>
        <v>1.98</v>
      </c>
      <c r="I4771" s="25" t="str">
        <f>A4771&amp;"_"&amp;E4771&amp;"_"&amp;F4771&amp;"_"&amp;G4771</f>
        <v>122228_Epicerie sucrée_Compote et dessert_Compote et purée de fruit</v>
      </c>
      <c r="J4771" s="30">
        <f>D4771*H4771</f>
        <v>158.4</v>
      </c>
      <c r="K4771" s="25">
        <f>IF(D4771&gt;0,1,0)</f>
        <v>1</v>
      </c>
      <c r="L4771" s="26">
        <f t="shared" si="74"/>
        <v>0</v>
      </c>
    </row>
    <row r="4772" spans="1:12" ht="19" hidden="1" x14ac:dyDescent="0.2">
      <c r="A4772" s="24">
        <v>122230</v>
      </c>
      <c r="B4772" s="24">
        <v>0</v>
      </c>
      <c r="C4772" s="24">
        <v>32</v>
      </c>
      <c r="D4772" s="24">
        <v>5</v>
      </c>
      <c r="E4772" s="25" t="str">
        <f>_xlfn.XLOOKUP(A4772,Product!A$2:A$5901,Product!B$2:B$5901,"Not Found")</f>
        <v>Epicerie sucrée</v>
      </c>
      <c r="F4772" s="25" t="str">
        <f>_xlfn.XLOOKUP(A4772,Product!A$2:A$5901,Product!C$2:C$5901,"Not Found")</f>
        <v>Compote et dessert</v>
      </c>
      <c r="G4772" s="25" t="str">
        <f>IF(_xlfn.XLOOKUP(A4772,Product!A$2:A$5901,Product!D$2:D$5901,"Not Found") = 0,"",_xlfn.XLOOKUP(A4772,Product!A$2:A$5901,Product!D$2:D$5901,"Not Found"))</f>
        <v>Compote et purée de fruit</v>
      </c>
      <c r="H4772" s="30">
        <f>_xlfn.XLOOKUP(A4772,Product!A$2:A$5901,Product!E$2:E$5901,"Not Found")</f>
        <v>1.98</v>
      </c>
      <c r="I4772" s="25" t="str">
        <f>A4772&amp;"_"&amp;E4772&amp;"_"&amp;F4772&amp;"_"&amp;G4772</f>
        <v>122230_Epicerie sucrée_Compote et dessert_Compote et purée de fruit</v>
      </c>
      <c r="J4772" s="30">
        <f>D4772*H4772</f>
        <v>9.9</v>
      </c>
      <c r="K4772" s="25">
        <f>IF(D4772&gt;0,1,0)</f>
        <v>1</v>
      </c>
      <c r="L4772" s="26">
        <f t="shared" si="74"/>
        <v>0</v>
      </c>
    </row>
    <row r="4773" spans="1:12" ht="19" hidden="1" x14ac:dyDescent="0.2">
      <c r="A4773" s="24">
        <v>122231</v>
      </c>
      <c r="B4773" s="24">
        <v>0</v>
      </c>
      <c r="C4773" s="24">
        <v>3</v>
      </c>
      <c r="D4773" s="24">
        <v>1</v>
      </c>
      <c r="E4773" s="25" t="str">
        <f>_xlfn.XLOOKUP(A4773,Product!A$2:A$5901,Product!B$2:B$5901,"Not Found")</f>
        <v>Epicerie sucrée</v>
      </c>
      <c r="F4773" s="25" t="str">
        <f>_xlfn.XLOOKUP(A4773,Product!A$2:A$5901,Product!C$2:C$5901,"Not Found")</f>
        <v>Compote et dessert</v>
      </c>
      <c r="G4773" s="25" t="str">
        <f>IF(_xlfn.XLOOKUP(A4773,Product!A$2:A$5901,Product!D$2:D$5901,"Not Found") = 0,"",_xlfn.XLOOKUP(A4773,Product!A$2:A$5901,Product!D$2:D$5901,"Not Found"))</f>
        <v>Compote et purée de fruit</v>
      </c>
      <c r="H4773" s="30">
        <f>_xlfn.XLOOKUP(A4773,Product!A$2:A$5901,Product!E$2:E$5901,"Not Found")</f>
        <v>2.62</v>
      </c>
      <c r="I4773" s="25" t="str">
        <f>A4773&amp;"_"&amp;E4773&amp;"_"&amp;F4773&amp;"_"&amp;G4773</f>
        <v>122231_Epicerie sucrée_Compote et dessert_Compote et purée de fruit</v>
      </c>
      <c r="J4773" s="30">
        <f>D4773*H4773</f>
        <v>2.62</v>
      </c>
      <c r="K4773" s="25">
        <f>IF(D4773&gt;0,1,0)</f>
        <v>1</v>
      </c>
      <c r="L4773" s="26">
        <f t="shared" si="74"/>
        <v>0</v>
      </c>
    </row>
    <row r="4774" spans="1:12" ht="19" hidden="1" x14ac:dyDescent="0.2">
      <c r="A4774" s="24">
        <v>122241</v>
      </c>
      <c r="B4774" s="24">
        <v>1</v>
      </c>
      <c r="C4774" s="24">
        <v>778</v>
      </c>
      <c r="D4774" s="24">
        <v>533</v>
      </c>
      <c r="E4774" s="25" t="str">
        <f>_xlfn.XLOOKUP(A4774,Product!A$2:A$5901,Product!B$2:B$5901,"Not Found")</f>
        <v>Epicerie sucrée</v>
      </c>
      <c r="F4774" s="25" t="str">
        <f>_xlfn.XLOOKUP(A4774,Product!A$2:A$5901,Product!C$2:C$5901,"Not Found")</f>
        <v>Biscuits, Gâteaux</v>
      </c>
      <c r="G4774" s="25" t="str">
        <f>IF(_xlfn.XLOOKUP(A4774,Product!A$2:A$5901,Product!D$2:D$5901,"Not Found") = 0,"",_xlfn.XLOOKUP(A4774,Product!A$2:A$5901,Product!D$2:D$5901,"Not Found"))</f>
        <v>Biscuit sans gluten</v>
      </c>
      <c r="H4774" s="30">
        <f>_xlfn.XLOOKUP(A4774,Product!A$2:A$5901,Product!E$2:E$5901,"Not Found")</f>
        <v>1.85</v>
      </c>
      <c r="I4774" s="25" t="str">
        <f>A4774&amp;"_"&amp;E4774&amp;"_"&amp;F4774&amp;"_"&amp;G4774</f>
        <v>122241_Epicerie sucrée_Biscuits, Gâteaux_Biscuit sans gluten</v>
      </c>
      <c r="J4774" s="30">
        <f>D4774*H4774</f>
        <v>986.05000000000007</v>
      </c>
      <c r="K4774" s="25">
        <f>IF(D4774&gt;0,1,0)</f>
        <v>1</v>
      </c>
      <c r="L4774" s="26">
        <f t="shared" si="74"/>
        <v>0</v>
      </c>
    </row>
    <row r="4775" spans="1:12" ht="19" hidden="1" x14ac:dyDescent="0.2">
      <c r="A4775" s="24">
        <v>122257</v>
      </c>
      <c r="B4775" s="24">
        <v>1</v>
      </c>
      <c r="C4775" s="24">
        <v>780</v>
      </c>
      <c r="D4775" s="24">
        <v>432</v>
      </c>
      <c r="E4775" s="25" t="str">
        <f>_xlfn.XLOOKUP(A4775,Product!A$2:A$5901,Product!B$2:B$5901,"Not Found")</f>
        <v>Epicerie sucrée</v>
      </c>
      <c r="F4775" s="25" t="str">
        <f>_xlfn.XLOOKUP(A4775,Product!A$2:A$5901,Product!C$2:C$5901,"Not Found")</f>
        <v>Céréales petit déjeuner</v>
      </c>
      <c r="G4775" s="25" t="str">
        <f>IF(_xlfn.XLOOKUP(A4775,Product!A$2:A$5901,Product!D$2:D$5901,"Not Found") = 0,"",_xlfn.XLOOKUP(A4775,Product!A$2:A$5901,Product!D$2:D$5901,"Not Found"))</f>
        <v>Flocons de Céréales</v>
      </c>
      <c r="H4775" s="30">
        <f>_xlfn.XLOOKUP(A4775,Product!A$2:A$5901,Product!E$2:E$5901,"Not Found")</f>
        <v>0.99</v>
      </c>
      <c r="I4775" s="25" t="str">
        <f>A4775&amp;"_"&amp;E4775&amp;"_"&amp;F4775&amp;"_"&amp;G4775</f>
        <v>122257_Epicerie sucrée_Céréales petit déjeuner_Flocons de Céréales</v>
      </c>
      <c r="J4775" s="30">
        <f>D4775*H4775</f>
        <v>427.68</v>
      </c>
      <c r="K4775" s="25">
        <f>IF(D4775&gt;0,1,0)</f>
        <v>1</v>
      </c>
      <c r="L4775" s="26">
        <f t="shared" si="74"/>
        <v>0</v>
      </c>
    </row>
    <row r="4776" spans="1:12" ht="19" hidden="1" x14ac:dyDescent="0.2">
      <c r="A4776" s="24">
        <v>122261</v>
      </c>
      <c r="B4776" s="24">
        <v>0</v>
      </c>
      <c r="C4776" s="24">
        <v>256</v>
      </c>
      <c r="D4776" s="24">
        <v>223</v>
      </c>
      <c r="E4776" s="25" t="str">
        <f>_xlfn.XLOOKUP(A4776,Product!A$2:A$5901,Product!B$2:B$5901,"Not Found")</f>
        <v>Epicerie sucrée</v>
      </c>
      <c r="F4776" s="25" t="str">
        <f>_xlfn.XLOOKUP(A4776,Product!A$2:A$5901,Product!C$2:C$5901,"Not Found")</f>
        <v>Céréales petit déjeuner</v>
      </c>
      <c r="G4776" s="25" t="str">
        <f>IF(_xlfn.XLOOKUP(A4776,Product!A$2:A$5901,Product!D$2:D$5901,"Not Found") = 0,"",_xlfn.XLOOKUP(A4776,Product!A$2:A$5901,Product!D$2:D$5901,"Not Found"))</f>
        <v>Flocons de Céréales</v>
      </c>
      <c r="H4776" s="30">
        <f>_xlfn.XLOOKUP(A4776,Product!A$2:A$5901,Product!E$2:E$5901,"Not Found")</f>
        <v>0.94</v>
      </c>
      <c r="I4776" s="25" t="str">
        <f>A4776&amp;"_"&amp;E4776&amp;"_"&amp;F4776&amp;"_"&amp;G4776</f>
        <v>122261_Epicerie sucrée_Céréales petit déjeuner_Flocons de Céréales</v>
      </c>
      <c r="J4776" s="30">
        <f>D4776*H4776</f>
        <v>209.61999999999998</v>
      </c>
      <c r="K4776" s="25">
        <f>IF(D4776&gt;0,1,0)</f>
        <v>1</v>
      </c>
      <c r="L4776" s="26">
        <f t="shared" si="74"/>
        <v>0</v>
      </c>
    </row>
    <row r="4777" spans="1:12" ht="19" hidden="1" x14ac:dyDescent="0.2">
      <c r="A4777" s="24">
        <v>122266</v>
      </c>
      <c r="B4777" s="24">
        <v>1</v>
      </c>
      <c r="C4777" s="24">
        <v>826</v>
      </c>
      <c r="D4777" s="24">
        <v>806</v>
      </c>
      <c r="E4777" s="25" t="str">
        <f>_xlfn.XLOOKUP(A4777,Product!A$2:A$5901,Product!B$2:B$5901,"Not Found")</f>
        <v>Epicerie sucrée</v>
      </c>
      <c r="F4777" s="25" t="str">
        <f>_xlfn.XLOOKUP(A4777,Product!A$2:A$5901,Product!C$2:C$5901,"Not Found")</f>
        <v>Chocolat bio</v>
      </c>
      <c r="G4777" s="25" t="str">
        <f>IF(_xlfn.XLOOKUP(A4777,Product!A$2:A$5901,Product!D$2:D$5901,"Not Found") = 0,"",_xlfn.XLOOKUP(A4777,Product!A$2:A$5901,Product!D$2:D$5901,"Not Found"))</f>
        <v>Chocolat noir</v>
      </c>
      <c r="H4777" s="30">
        <f>_xlfn.XLOOKUP(A4777,Product!A$2:A$5901,Product!E$2:E$5901,"Not Found")</f>
        <v>1.71</v>
      </c>
      <c r="I4777" s="25" t="str">
        <f>A4777&amp;"_"&amp;E4777&amp;"_"&amp;F4777&amp;"_"&amp;G4777</f>
        <v>122266_Epicerie sucrée_Chocolat bio_Chocolat noir</v>
      </c>
      <c r="J4777" s="30">
        <f>D4777*H4777</f>
        <v>1378.26</v>
      </c>
      <c r="K4777" s="25">
        <f>IF(D4777&gt;0,1,0)</f>
        <v>1</v>
      </c>
      <c r="L4777" s="26">
        <f t="shared" si="74"/>
        <v>0</v>
      </c>
    </row>
    <row r="4778" spans="1:12" ht="19" hidden="1" x14ac:dyDescent="0.2">
      <c r="A4778" s="24">
        <v>122278</v>
      </c>
      <c r="B4778" s="24">
        <v>1</v>
      </c>
      <c r="C4778" s="24">
        <v>456</v>
      </c>
      <c r="D4778" s="24">
        <v>424</v>
      </c>
      <c r="E4778" s="25" t="str">
        <f>_xlfn.XLOOKUP(A4778,Product!A$2:A$5901,Product!B$2:B$5901,"Not Found")</f>
        <v>Epicerie sucrée</v>
      </c>
      <c r="F4778" s="25" t="str">
        <f>_xlfn.XLOOKUP(A4778,Product!A$2:A$5901,Product!C$2:C$5901,"Not Found")</f>
        <v>Compote et dessert</v>
      </c>
      <c r="G4778" s="25" t="str">
        <f>IF(_xlfn.XLOOKUP(A4778,Product!A$2:A$5901,Product!D$2:D$5901,"Not Found") = 0,"",_xlfn.XLOOKUP(A4778,Product!A$2:A$5901,Product!D$2:D$5901,"Not Found"))</f>
        <v>Dessert et glace</v>
      </c>
      <c r="H4778" s="30">
        <f>_xlfn.XLOOKUP(A4778,Product!A$2:A$5901,Product!E$2:E$5901,"Not Found")</f>
        <v>1.43</v>
      </c>
      <c r="I4778" s="25" t="str">
        <f>A4778&amp;"_"&amp;E4778&amp;"_"&amp;F4778&amp;"_"&amp;G4778</f>
        <v>122278_Epicerie sucrée_Compote et dessert_Dessert et glace</v>
      </c>
      <c r="J4778" s="30">
        <f>D4778*H4778</f>
        <v>606.31999999999994</v>
      </c>
      <c r="K4778" s="25">
        <f>IF(D4778&gt;0,1,0)</f>
        <v>1</v>
      </c>
      <c r="L4778" s="26">
        <f t="shared" si="74"/>
        <v>0</v>
      </c>
    </row>
    <row r="4779" spans="1:12" ht="19" hidden="1" x14ac:dyDescent="0.2">
      <c r="A4779" s="24">
        <v>122407</v>
      </c>
      <c r="B4779" s="24">
        <v>1</v>
      </c>
      <c r="C4779" s="24">
        <v>116</v>
      </c>
      <c r="D4779" s="24">
        <v>7</v>
      </c>
      <c r="E4779" s="25" t="str">
        <f>_xlfn.XLOOKUP(A4779,Product!A$2:A$5901,Product!B$2:B$5901,"Not Found")</f>
        <v>Epicerie sucrée</v>
      </c>
      <c r="F4779" s="25" t="str">
        <f>_xlfn.XLOOKUP(A4779,Product!A$2:A$5901,Product!C$2:C$5901,"Not Found")</f>
        <v>Miel et confiture</v>
      </c>
      <c r="G4779" s="25" t="str">
        <f>IF(_xlfn.XLOOKUP(A4779,Product!A$2:A$5901,Product!D$2:D$5901,"Not Found") = 0,"",_xlfn.XLOOKUP(A4779,Product!A$2:A$5901,Product!D$2:D$5901,"Not Found"))</f>
        <v>Confiture</v>
      </c>
      <c r="H4779" s="30">
        <f>_xlfn.XLOOKUP(A4779,Product!A$2:A$5901,Product!E$2:E$5901,"Not Found")</f>
        <v>2.72</v>
      </c>
      <c r="I4779" s="25" t="str">
        <f>A4779&amp;"_"&amp;E4779&amp;"_"&amp;F4779&amp;"_"&amp;G4779</f>
        <v>122407_Epicerie sucrée_Miel et confiture_Confiture</v>
      </c>
      <c r="J4779" s="30">
        <f>D4779*H4779</f>
        <v>19.040000000000003</v>
      </c>
      <c r="K4779" s="25">
        <f>IF(D4779&gt;0,1,0)</f>
        <v>1</v>
      </c>
      <c r="L4779" s="26">
        <f t="shared" si="74"/>
        <v>0</v>
      </c>
    </row>
    <row r="4780" spans="1:12" ht="19" hidden="1" x14ac:dyDescent="0.2">
      <c r="A4780" s="24">
        <v>122410</v>
      </c>
      <c r="B4780" s="24">
        <v>1</v>
      </c>
      <c r="C4780" s="24">
        <v>200</v>
      </c>
      <c r="D4780" s="24">
        <v>119</v>
      </c>
      <c r="E4780" s="25" t="str">
        <f>_xlfn.XLOOKUP(A4780,Product!A$2:A$5901,Product!B$2:B$5901,"Not Found")</f>
        <v>Epicerie sucrée</v>
      </c>
      <c r="F4780" s="25" t="str">
        <f>_xlfn.XLOOKUP(A4780,Product!A$2:A$5901,Product!C$2:C$5901,"Not Found")</f>
        <v>Miel et confiture</v>
      </c>
      <c r="G4780" s="25" t="str">
        <f>IF(_xlfn.XLOOKUP(A4780,Product!A$2:A$5901,Product!D$2:D$5901,"Not Found") = 0,"",_xlfn.XLOOKUP(A4780,Product!A$2:A$5901,Product!D$2:D$5901,"Not Found"))</f>
        <v>Confiture</v>
      </c>
      <c r="H4780" s="30">
        <f>_xlfn.XLOOKUP(A4780,Product!A$2:A$5901,Product!E$2:E$5901,"Not Found")</f>
        <v>2.16</v>
      </c>
      <c r="I4780" s="25" t="str">
        <f>A4780&amp;"_"&amp;E4780&amp;"_"&amp;F4780&amp;"_"&amp;G4780</f>
        <v>122410_Epicerie sucrée_Miel et confiture_Confiture</v>
      </c>
      <c r="J4780" s="30">
        <f>D4780*H4780</f>
        <v>257.04000000000002</v>
      </c>
      <c r="K4780" s="25">
        <f>IF(D4780&gt;0,1,0)</f>
        <v>1</v>
      </c>
      <c r="L4780" s="26">
        <f t="shared" si="74"/>
        <v>0</v>
      </c>
    </row>
    <row r="4781" spans="1:12" ht="19" hidden="1" x14ac:dyDescent="0.2">
      <c r="A4781" s="24">
        <v>122411</v>
      </c>
      <c r="B4781" s="24">
        <v>1</v>
      </c>
      <c r="C4781" s="24">
        <v>258</v>
      </c>
      <c r="D4781" s="24">
        <v>233</v>
      </c>
      <c r="E4781" s="25" t="str">
        <f>_xlfn.XLOOKUP(A4781,Product!A$2:A$5901,Product!B$2:B$5901,"Not Found")</f>
        <v>Epicerie sucrée</v>
      </c>
      <c r="F4781" s="25" t="str">
        <f>_xlfn.XLOOKUP(A4781,Product!A$2:A$5901,Product!C$2:C$5901,"Not Found")</f>
        <v>Miel et confiture</v>
      </c>
      <c r="G4781" s="25" t="str">
        <f>IF(_xlfn.XLOOKUP(A4781,Product!A$2:A$5901,Product!D$2:D$5901,"Not Found") = 0,"",_xlfn.XLOOKUP(A4781,Product!A$2:A$5901,Product!D$2:D$5901,"Not Found"))</f>
        <v>Confiture</v>
      </c>
      <c r="H4781" s="30">
        <f>_xlfn.XLOOKUP(A4781,Product!A$2:A$5901,Product!E$2:E$5901,"Not Found")</f>
        <v>2.74</v>
      </c>
      <c r="I4781" s="25" t="str">
        <f>A4781&amp;"_"&amp;E4781&amp;"_"&amp;F4781&amp;"_"&amp;G4781</f>
        <v>122411_Epicerie sucrée_Miel et confiture_Confiture</v>
      </c>
      <c r="J4781" s="30">
        <f>D4781*H4781</f>
        <v>638.42000000000007</v>
      </c>
      <c r="K4781" s="25">
        <f>IF(D4781&gt;0,1,0)</f>
        <v>1</v>
      </c>
      <c r="L4781" s="26">
        <f t="shared" si="74"/>
        <v>0</v>
      </c>
    </row>
    <row r="4782" spans="1:12" ht="19" hidden="1" x14ac:dyDescent="0.2">
      <c r="A4782" s="24">
        <v>122521</v>
      </c>
      <c r="B4782" s="24">
        <v>1</v>
      </c>
      <c r="C4782" s="24">
        <v>893</v>
      </c>
      <c r="D4782" s="24">
        <v>772</v>
      </c>
      <c r="E4782" s="25" t="str">
        <f>_xlfn.XLOOKUP(A4782,Product!A$2:A$5901,Product!B$2:B$5901,"Not Found")</f>
        <v>Epicerie sucrée</v>
      </c>
      <c r="F4782" s="25" t="str">
        <f>_xlfn.XLOOKUP(A4782,Product!A$2:A$5901,Product!C$2:C$5901,"Not Found")</f>
        <v>Biscuits, Gâteaux</v>
      </c>
      <c r="G4782" s="25" t="str">
        <f>IF(_xlfn.XLOOKUP(A4782,Product!A$2:A$5901,Product!D$2:D$5901,"Not Found") = 0,"",_xlfn.XLOOKUP(A4782,Product!A$2:A$5901,Product!D$2:D$5901,"Not Found"))</f>
        <v>Biscuit au chocolat</v>
      </c>
      <c r="H4782" s="30">
        <f>_xlfn.XLOOKUP(A4782,Product!A$2:A$5901,Product!E$2:E$5901,"Not Found")</f>
        <v>1.17</v>
      </c>
      <c r="I4782" s="25" t="str">
        <f>A4782&amp;"_"&amp;E4782&amp;"_"&amp;F4782&amp;"_"&amp;G4782</f>
        <v>122521_Epicerie sucrée_Biscuits, Gâteaux_Biscuit au chocolat</v>
      </c>
      <c r="J4782" s="30">
        <f>D4782*H4782</f>
        <v>903.2399999999999</v>
      </c>
      <c r="K4782" s="25">
        <f>IF(D4782&gt;0,1,0)</f>
        <v>1</v>
      </c>
      <c r="L4782" s="26">
        <f t="shared" si="74"/>
        <v>0</v>
      </c>
    </row>
    <row r="4783" spans="1:12" ht="19" hidden="1" x14ac:dyDescent="0.2">
      <c r="A4783" s="24">
        <v>122529</v>
      </c>
      <c r="B4783" s="24">
        <v>0</v>
      </c>
      <c r="C4783" s="24">
        <v>697</v>
      </c>
      <c r="D4783" s="24">
        <v>551</v>
      </c>
      <c r="E4783" s="25" t="str">
        <f>_xlfn.XLOOKUP(A4783,Product!A$2:A$5901,Product!B$2:B$5901,"Not Found")</f>
        <v>Epicerie sucrée</v>
      </c>
      <c r="F4783" s="25" t="str">
        <f>_xlfn.XLOOKUP(A4783,Product!A$2:A$5901,Product!C$2:C$5901,"Not Found")</f>
        <v>Biscuits, Gâteaux</v>
      </c>
      <c r="G4783" s="25" t="str">
        <f>IF(_xlfn.XLOOKUP(A4783,Product!A$2:A$5901,Product!D$2:D$5901,"Not Found") = 0,"",_xlfn.XLOOKUP(A4783,Product!A$2:A$5901,Product!D$2:D$5901,"Not Found"))</f>
        <v>Biscuit nature</v>
      </c>
      <c r="H4783" s="30">
        <f>_xlfn.XLOOKUP(A4783,Product!A$2:A$5901,Product!E$2:E$5901,"Not Found")</f>
        <v>1.66</v>
      </c>
      <c r="I4783" s="25" t="str">
        <f>A4783&amp;"_"&amp;E4783&amp;"_"&amp;F4783&amp;"_"&amp;G4783</f>
        <v>122529_Epicerie sucrée_Biscuits, Gâteaux_Biscuit nature</v>
      </c>
      <c r="J4783" s="30">
        <f>D4783*H4783</f>
        <v>914.66</v>
      </c>
      <c r="K4783" s="25">
        <f>IF(D4783&gt;0,1,0)</f>
        <v>1</v>
      </c>
      <c r="L4783" s="26">
        <f t="shared" si="74"/>
        <v>0</v>
      </c>
    </row>
    <row r="4784" spans="1:12" ht="19" hidden="1" x14ac:dyDescent="0.2">
      <c r="A4784" s="24">
        <v>122530</v>
      </c>
      <c r="B4784" s="24">
        <v>1</v>
      </c>
      <c r="C4784" s="24">
        <v>16</v>
      </c>
      <c r="D4784" s="24">
        <v>1</v>
      </c>
      <c r="E4784" s="25" t="str">
        <f>_xlfn.XLOOKUP(A4784,Product!A$2:A$5901,Product!B$2:B$5901,"Not Found")</f>
        <v>Epicerie sucrée</v>
      </c>
      <c r="F4784" s="25" t="str">
        <f>_xlfn.XLOOKUP(A4784,Product!A$2:A$5901,Product!C$2:C$5901,"Not Found")</f>
        <v>Biscuits, Gâteaux</v>
      </c>
      <c r="G4784" s="25" t="str">
        <f>IF(_xlfn.XLOOKUP(A4784,Product!A$2:A$5901,Product!D$2:D$5901,"Not Found") = 0,"",_xlfn.XLOOKUP(A4784,Product!A$2:A$5901,Product!D$2:D$5901,"Not Found"))</f>
        <v>Biscuit nature</v>
      </c>
      <c r="H4784" s="30">
        <f>_xlfn.XLOOKUP(A4784,Product!A$2:A$5901,Product!E$2:E$5901,"Not Found")</f>
        <v>1.66</v>
      </c>
      <c r="I4784" s="25" t="str">
        <f>A4784&amp;"_"&amp;E4784&amp;"_"&amp;F4784&amp;"_"&amp;G4784</f>
        <v>122530_Epicerie sucrée_Biscuits, Gâteaux_Biscuit nature</v>
      </c>
      <c r="J4784" s="30">
        <f>D4784*H4784</f>
        <v>1.66</v>
      </c>
      <c r="K4784" s="25">
        <f>IF(D4784&gt;0,1,0)</f>
        <v>1</v>
      </c>
      <c r="L4784" s="26">
        <f t="shared" si="74"/>
        <v>0</v>
      </c>
    </row>
    <row r="4785" spans="1:12" ht="19" hidden="1" x14ac:dyDescent="0.2">
      <c r="A4785" s="24">
        <v>122616</v>
      </c>
      <c r="B4785" s="24">
        <v>1</v>
      </c>
      <c r="C4785" s="24">
        <v>112</v>
      </c>
      <c r="D4785" s="24">
        <v>0</v>
      </c>
      <c r="E4785" s="25" t="str">
        <f>_xlfn.XLOOKUP(A4785,Product!A$2:A$5901,Product!B$2:B$5901,"Not Found")</f>
        <v>Epicerie sucrée</v>
      </c>
      <c r="F4785" s="25" t="str">
        <f>_xlfn.XLOOKUP(A4785,Product!A$2:A$5901,Product!C$2:C$5901,"Not Found")</f>
        <v>Biscuits, Gâteaux</v>
      </c>
      <c r="G4785" s="25" t="str">
        <f>IF(_xlfn.XLOOKUP(A4785,Product!A$2:A$5901,Product!D$2:D$5901,"Not Found") = 0,"",_xlfn.XLOOKUP(A4785,Product!A$2:A$5901,Product!D$2:D$5901,"Not Found"))</f>
        <v>Biscuit caramel et vanille</v>
      </c>
      <c r="H4785" s="30">
        <f>_xlfn.XLOOKUP(A4785,Product!A$2:A$5901,Product!E$2:E$5901,"Not Found")</f>
        <v>2.0699999999999998</v>
      </c>
      <c r="I4785" s="25" t="str">
        <f>A4785&amp;"_"&amp;E4785&amp;"_"&amp;F4785&amp;"_"&amp;G4785</f>
        <v>122616_Epicerie sucrée_Biscuits, Gâteaux_Biscuit caramel et vanille</v>
      </c>
      <c r="J4785" s="30">
        <f>D4785*H4785</f>
        <v>0</v>
      </c>
      <c r="K4785" s="25">
        <f>IF(D4785&gt;0,1,0)</f>
        <v>0</v>
      </c>
      <c r="L4785" s="26">
        <f t="shared" si="74"/>
        <v>1</v>
      </c>
    </row>
    <row r="4786" spans="1:12" ht="19" hidden="1" x14ac:dyDescent="0.2">
      <c r="A4786" s="24">
        <v>122653</v>
      </c>
      <c r="B4786" s="24">
        <v>1</v>
      </c>
      <c r="C4786" s="24">
        <v>283</v>
      </c>
      <c r="D4786" s="24">
        <v>251</v>
      </c>
      <c r="E4786" s="25" t="str">
        <f>_xlfn.XLOOKUP(A4786,Product!A$2:A$5901,Product!B$2:B$5901,"Not Found")</f>
        <v>Epicerie sucrée</v>
      </c>
      <c r="F4786" s="25" t="str">
        <f>_xlfn.XLOOKUP(A4786,Product!A$2:A$5901,Product!C$2:C$5901,"Not Found")</f>
        <v>Sucre et édulcorant</v>
      </c>
      <c r="G4786" s="25" t="str">
        <f>IF(_xlfn.XLOOKUP(A4786,Product!A$2:A$5901,Product!D$2:D$5901,"Not Found") = 0,"",_xlfn.XLOOKUP(A4786,Product!A$2:A$5901,Product!D$2:D$5901,"Not Found"))</f>
        <v>Édulcorant naturel</v>
      </c>
      <c r="H4786" s="30">
        <f>_xlfn.XLOOKUP(A4786,Product!A$2:A$5901,Product!E$2:E$5901,"Not Found")</f>
        <v>8.16</v>
      </c>
      <c r="I4786" s="25" t="str">
        <f>A4786&amp;"_"&amp;E4786&amp;"_"&amp;F4786&amp;"_"&amp;G4786</f>
        <v>122653_Epicerie sucrée_Sucre et édulcorant_Édulcorant naturel</v>
      </c>
      <c r="J4786" s="30">
        <f>D4786*H4786</f>
        <v>2048.16</v>
      </c>
      <c r="K4786" s="25">
        <f>IF(D4786&gt;0,1,0)</f>
        <v>1</v>
      </c>
      <c r="L4786" s="26">
        <f t="shared" si="74"/>
        <v>0</v>
      </c>
    </row>
    <row r="4787" spans="1:12" ht="19" hidden="1" x14ac:dyDescent="0.2">
      <c r="A4787" s="24">
        <v>122659</v>
      </c>
      <c r="B4787" s="24">
        <v>1</v>
      </c>
      <c r="C4787" s="24">
        <v>211</v>
      </c>
      <c r="D4787" s="24">
        <v>94</v>
      </c>
      <c r="E4787" s="25" t="str">
        <f>_xlfn.XLOOKUP(A4787,Product!A$2:A$5901,Product!B$2:B$5901,"Not Found")</f>
        <v>Epicerie sucrée</v>
      </c>
      <c r="F4787" s="25" t="str">
        <f>_xlfn.XLOOKUP(A4787,Product!A$2:A$5901,Product!C$2:C$5901,"Not Found")</f>
        <v>Biscuits, Gâteaux</v>
      </c>
      <c r="G4787" s="25" t="str">
        <f>IF(_xlfn.XLOOKUP(A4787,Product!A$2:A$5901,Product!D$2:D$5901,"Not Found") = 0,"",_xlfn.XLOOKUP(A4787,Product!A$2:A$5901,Product!D$2:D$5901,"Not Found"))</f>
        <v>Biscuit sans gluten</v>
      </c>
      <c r="H4787" s="30">
        <f>_xlfn.XLOOKUP(A4787,Product!A$2:A$5901,Product!E$2:E$5901,"Not Found")</f>
        <v>3.2</v>
      </c>
      <c r="I4787" s="25" t="str">
        <f>A4787&amp;"_"&amp;E4787&amp;"_"&amp;F4787&amp;"_"&amp;G4787</f>
        <v>122659_Epicerie sucrée_Biscuits, Gâteaux_Biscuit sans gluten</v>
      </c>
      <c r="J4787" s="30">
        <f>D4787*H4787</f>
        <v>300.8</v>
      </c>
      <c r="K4787" s="25">
        <f>IF(D4787&gt;0,1,0)</f>
        <v>1</v>
      </c>
      <c r="L4787" s="26">
        <f t="shared" si="74"/>
        <v>0</v>
      </c>
    </row>
    <row r="4788" spans="1:12" ht="19" hidden="1" x14ac:dyDescent="0.2">
      <c r="A4788" s="24">
        <v>122663</v>
      </c>
      <c r="B4788" s="24">
        <v>0</v>
      </c>
      <c r="C4788" s="24">
        <v>576</v>
      </c>
      <c r="D4788" s="24">
        <v>384</v>
      </c>
      <c r="E4788" s="25" t="str">
        <f>_xlfn.XLOOKUP(A4788,Product!A$2:A$5901,Product!B$2:B$5901,"Not Found")</f>
        <v>Epicerie sucrée</v>
      </c>
      <c r="F4788" s="25" t="str">
        <f>_xlfn.XLOOKUP(A4788,Product!A$2:A$5901,Product!C$2:C$5901,"Not Found")</f>
        <v>Biscuits, Gâteaux</v>
      </c>
      <c r="G4788" s="25" t="str">
        <f>IF(_xlfn.XLOOKUP(A4788,Product!A$2:A$5901,Product!D$2:D$5901,"Not Found") = 0,"",_xlfn.XLOOKUP(A4788,Product!A$2:A$5901,Product!D$2:D$5901,"Not Found"))</f>
        <v>Biscuit sans gluten</v>
      </c>
      <c r="H4788" s="30">
        <f>_xlfn.XLOOKUP(A4788,Product!A$2:A$5901,Product!E$2:E$5901,"Not Found")</f>
        <v>2.4900000000000002</v>
      </c>
      <c r="I4788" s="25" t="str">
        <f>A4788&amp;"_"&amp;E4788&amp;"_"&amp;F4788&amp;"_"&amp;G4788</f>
        <v>122663_Epicerie sucrée_Biscuits, Gâteaux_Biscuit sans gluten</v>
      </c>
      <c r="J4788" s="30">
        <f>D4788*H4788</f>
        <v>956.16000000000008</v>
      </c>
      <c r="K4788" s="25">
        <f>IF(D4788&gt;0,1,0)</f>
        <v>1</v>
      </c>
      <c r="L4788" s="26">
        <f t="shared" si="74"/>
        <v>0</v>
      </c>
    </row>
    <row r="4789" spans="1:12" ht="19" hidden="1" x14ac:dyDescent="0.2">
      <c r="A4789" s="24">
        <v>122702</v>
      </c>
      <c r="B4789" s="24">
        <v>0</v>
      </c>
      <c r="C4789" s="24">
        <v>266</v>
      </c>
      <c r="D4789" s="24">
        <v>216</v>
      </c>
      <c r="E4789" s="25" t="str">
        <f>_xlfn.XLOOKUP(A4789,Product!A$2:A$5901,Product!B$2:B$5901,"Not Found")</f>
        <v>Epicerie sucrée</v>
      </c>
      <c r="F4789" s="25" t="str">
        <f>_xlfn.XLOOKUP(A4789,Product!A$2:A$5901,Product!C$2:C$5901,"Not Found")</f>
        <v>Pâte à tartiner</v>
      </c>
      <c r="G4789" s="25" t="str">
        <f>IF(_xlfn.XLOOKUP(A4789,Product!A$2:A$5901,Product!D$2:D$5901,"Not Found") = 0,"",_xlfn.XLOOKUP(A4789,Product!A$2:A$5901,Product!D$2:D$5901,"Not Found"))</f>
        <v>Crème de fruits à coque</v>
      </c>
      <c r="H4789" s="30">
        <f>_xlfn.XLOOKUP(A4789,Product!A$2:A$5901,Product!E$2:E$5901,"Not Found")</f>
        <v>2.91</v>
      </c>
      <c r="I4789" s="25" t="str">
        <f>A4789&amp;"_"&amp;E4789&amp;"_"&amp;F4789&amp;"_"&amp;G4789</f>
        <v>122702_Epicerie sucrée_Pâte à tartiner_Crème de fruits à coque</v>
      </c>
      <c r="J4789" s="30">
        <f>D4789*H4789</f>
        <v>628.56000000000006</v>
      </c>
      <c r="K4789" s="25">
        <f>IF(D4789&gt;0,1,0)</f>
        <v>1</v>
      </c>
      <c r="L4789" s="26">
        <f t="shared" si="74"/>
        <v>0</v>
      </c>
    </row>
    <row r="4790" spans="1:12" ht="19" hidden="1" x14ac:dyDescent="0.2">
      <c r="A4790" s="24">
        <v>122768</v>
      </c>
      <c r="B4790" s="24">
        <v>1</v>
      </c>
      <c r="C4790" s="24">
        <v>907</v>
      </c>
      <c r="D4790" s="24">
        <v>361</v>
      </c>
      <c r="E4790" s="25" t="str">
        <f>_xlfn.XLOOKUP(A4790,Product!A$2:A$5901,Product!B$2:B$5901,"Not Found")</f>
        <v>Epicerie sucrée</v>
      </c>
      <c r="F4790" s="25" t="str">
        <f>_xlfn.XLOOKUP(A4790,Product!A$2:A$5901,Product!C$2:C$5901,"Not Found")</f>
        <v>Biscuits, Gâteaux</v>
      </c>
      <c r="G4790" s="25" t="str">
        <f>IF(_xlfn.XLOOKUP(A4790,Product!A$2:A$5901,Product!D$2:D$5901,"Not Found") = 0,"",_xlfn.XLOOKUP(A4790,Product!A$2:A$5901,Product!D$2:D$5901,"Not Found"))</f>
        <v>Biscuit aux fruits</v>
      </c>
      <c r="H4790" s="30">
        <f>_xlfn.XLOOKUP(A4790,Product!A$2:A$5901,Product!E$2:E$5901,"Not Found")</f>
        <v>1.54</v>
      </c>
      <c r="I4790" s="25" t="str">
        <f>A4790&amp;"_"&amp;E4790&amp;"_"&amp;F4790&amp;"_"&amp;G4790</f>
        <v>122768_Epicerie sucrée_Biscuits, Gâteaux_Biscuit aux fruits</v>
      </c>
      <c r="J4790" s="30">
        <f>D4790*H4790</f>
        <v>555.94000000000005</v>
      </c>
      <c r="K4790" s="25">
        <f>IF(D4790&gt;0,1,0)</f>
        <v>1</v>
      </c>
      <c r="L4790" s="26">
        <f t="shared" si="74"/>
        <v>0</v>
      </c>
    </row>
    <row r="4791" spans="1:12" ht="19" hidden="1" x14ac:dyDescent="0.2">
      <c r="A4791" s="24">
        <v>122771</v>
      </c>
      <c r="B4791" s="24">
        <v>0</v>
      </c>
      <c r="C4791" s="24">
        <v>485</v>
      </c>
      <c r="D4791" s="24">
        <v>326</v>
      </c>
      <c r="E4791" s="25" t="str">
        <f>_xlfn.XLOOKUP(A4791,Product!A$2:A$5901,Product!B$2:B$5901,"Not Found")</f>
        <v>Epicerie sucrée</v>
      </c>
      <c r="F4791" s="25" t="str">
        <f>_xlfn.XLOOKUP(A4791,Product!A$2:A$5901,Product!C$2:C$5901,"Not Found")</f>
        <v>Biscuits, Gâteaux</v>
      </c>
      <c r="G4791" s="25" t="str">
        <f>IF(_xlfn.XLOOKUP(A4791,Product!A$2:A$5901,Product!D$2:D$5901,"Not Found") = 0,"",_xlfn.XLOOKUP(A4791,Product!A$2:A$5901,Product!D$2:D$5901,"Not Found"))</f>
        <v>Madeleine et moelleux</v>
      </c>
      <c r="H4791" s="30">
        <f>_xlfn.XLOOKUP(A4791,Product!A$2:A$5901,Product!E$2:E$5901,"Not Found")</f>
        <v>2.5299999999999998</v>
      </c>
      <c r="I4791" s="25" t="str">
        <f>A4791&amp;"_"&amp;E4791&amp;"_"&amp;F4791&amp;"_"&amp;G4791</f>
        <v>122771_Epicerie sucrée_Biscuits, Gâteaux_Madeleine et moelleux</v>
      </c>
      <c r="J4791" s="30">
        <f>D4791*H4791</f>
        <v>824.78</v>
      </c>
      <c r="K4791" s="25">
        <f>IF(D4791&gt;0,1,0)</f>
        <v>1</v>
      </c>
      <c r="L4791" s="26">
        <f t="shared" si="74"/>
        <v>0</v>
      </c>
    </row>
    <row r="4792" spans="1:12" ht="19" hidden="1" x14ac:dyDescent="0.2">
      <c r="A4792" s="24">
        <v>122773</v>
      </c>
      <c r="B4792" s="24">
        <v>0</v>
      </c>
      <c r="C4792" s="24">
        <v>248</v>
      </c>
      <c r="D4792" s="24">
        <v>156</v>
      </c>
      <c r="E4792" s="25" t="str">
        <f>_xlfn.XLOOKUP(A4792,Product!A$2:A$5901,Product!B$2:B$5901,"Not Found")</f>
        <v>Epicerie sucrée</v>
      </c>
      <c r="F4792" s="25" t="str">
        <f>_xlfn.XLOOKUP(A4792,Product!A$2:A$5901,Product!C$2:C$5901,"Not Found")</f>
        <v>Biscuits, Gâteaux</v>
      </c>
      <c r="G4792" s="25" t="str">
        <f>IF(_xlfn.XLOOKUP(A4792,Product!A$2:A$5901,Product!D$2:D$5901,"Not Found") = 0,"",_xlfn.XLOOKUP(A4792,Product!A$2:A$5901,Product!D$2:D$5901,"Not Found"))</f>
        <v>Madeleine et moelleux</v>
      </c>
      <c r="H4792" s="30">
        <f>_xlfn.XLOOKUP(A4792,Product!A$2:A$5901,Product!E$2:E$5901,"Not Found")</f>
        <v>2.21</v>
      </c>
      <c r="I4792" s="25" t="str">
        <f>A4792&amp;"_"&amp;E4792&amp;"_"&amp;F4792&amp;"_"&amp;G4792</f>
        <v>122773_Epicerie sucrée_Biscuits, Gâteaux_Madeleine et moelleux</v>
      </c>
      <c r="J4792" s="30">
        <f>D4792*H4792</f>
        <v>344.76</v>
      </c>
      <c r="K4792" s="25">
        <f>IF(D4792&gt;0,1,0)</f>
        <v>1</v>
      </c>
      <c r="L4792" s="26">
        <f t="shared" si="74"/>
        <v>0</v>
      </c>
    </row>
    <row r="4793" spans="1:12" ht="19" hidden="1" x14ac:dyDescent="0.2">
      <c r="A4793" s="24">
        <v>122792</v>
      </c>
      <c r="B4793" s="24">
        <v>0</v>
      </c>
      <c r="C4793" s="24">
        <v>922</v>
      </c>
      <c r="D4793" s="24">
        <v>158</v>
      </c>
      <c r="E4793" s="25" t="str">
        <f>_xlfn.XLOOKUP(A4793,Product!A$2:A$5901,Product!B$2:B$5901,"Not Found")</f>
        <v>Epicerie sucrée</v>
      </c>
      <c r="F4793" s="25" t="str">
        <f>_xlfn.XLOOKUP(A4793,Product!A$2:A$5901,Product!C$2:C$5901,"Not Found")</f>
        <v>Tartines et biscottes</v>
      </c>
      <c r="G4793" s="25" t="str">
        <f>IF(_xlfn.XLOOKUP(A4793,Product!A$2:A$5901,Product!D$2:D$5901,"Not Found") = 0,"",_xlfn.XLOOKUP(A4793,Product!A$2:A$5901,Product!D$2:D$5901,"Not Found"))</f>
        <v>Tartine craquante, biscotte</v>
      </c>
      <c r="H4793" s="30">
        <f>_xlfn.XLOOKUP(A4793,Product!A$2:A$5901,Product!E$2:E$5901,"Not Found")</f>
        <v>1.26</v>
      </c>
      <c r="I4793" s="25" t="str">
        <f>A4793&amp;"_"&amp;E4793&amp;"_"&amp;F4793&amp;"_"&amp;G4793</f>
        <v>122792_Epicerie sucrée_Tartines et biscottes_Tartine craquante, biscotte</v>
      </c>
      <c r="J4793" s="30">
        <f>D4793*H4793</f>
        <v>199.08</v>
      </c>
      <c r="K4793" s="25">
        <f>IF(D4793&gt;0,1,0)</f>
        <v>1</v>
      </c>
      <c r="L4793" s="26">
        <f t="shared" si="74"/>
        <v>0</v>
      </c>
    </row>
    <row r="4794" spans="1:12" ht="19" hidden="1" x14ac:dyDescent="0.2">
      <c r="A4794" s="24">
        <v>124735</v>
      </c>
      <c r="B4794" s="24">
        <v>1</v>
      </c>
      <c r="C4794" s="24">
        <v>647</v>
      </c>
      <c r="D4794" s="24">
        <v>555</v>
      </c>
      <c r="E4794" s="25" t="str">
        <f>_xlfn.XLOOKUP(A4794,Product!A$2:A$5901,Product!B$2:B$5901,"Not Found")</f>
        <v>Epicerie sucrée</v>
      </c>
      <c r="F4794" s="25" t="str">
        <f>_xlfn.XLOOKUP(A4794,Product!A$2:A$5901,Product!C$2:C$5901,"Not Found")</f>
        <v>Céréales petit déjeuner</v>
      </c>
      <c r="G4794" s="25" t="str">
        <f>IF(_xlfn.XLOOKUP(A4794,Product!A$2:A$5901,Product!D$2:D$5901,"Not Found") = 0,"",_xlfn.XLOOKUP(A4794,Product!A$2:A$5901,Product!D$2:D$5901,"Not Found"))</f>
        <v>Petit déjeuner instantané</v>
      </c>
      <c r="H4794" s="30">
        <f>_xlfn.XLOOKUP(A4794,Product!A$2:A$5901,Product!E$2:E$5901,"Not Found")</f>
        <v>6.06</v>
      </c>
      <c r="I4794" s="25" t="str">
        <f>A4794&amp;"_"&amp;E4794&amp;"_"&amp;F4794&amp;"_"&amp;G4794</f>
        <v>124735_Epicerie sucrée_Céréales petit déjeuner_Petit déjeuner instantané</v>
      </c>
      <c r="J4794" s="30">
        <f>D4794*H4794</f>
        <v>3363.2999999999997</v>
      </c>
      <c r="K4794" s="25">
        <f>IF(D4794&gt;0,1,0)</f>
        <v>1</v>
      </c>
      <c r="L4794" s="26">
        <f t="shared" si="74"/>
        <v>0</v>
      </c>
    </row>
    <row r="4795" spans="1:12" ht="19" hidden="1" x14ac:dyDescent="0.2">
      <c r="A4795" s="24">
        <v>124748</v>
      </c>
      <c r="B4795" s="24">
        <v>0</v>
      </c>
      <c r="C4795" s="24">
        <v>745</v>
      </c>
      <c r="D4795" s="24">
        <v>509</v>
      </c>
      <c r="E4795" s="25" t="str">
        <f>_xlfn.XLOOKUP(A4795,Product!A$2:A$5901,Product!B$2:B$5901,"Not Found")</f>
        <v>Epicerie sucrée</v>
      </c>
      <c r="F4795" s="25" t="str">
        <f>_xlfn.XLOOKUP(A4795,Product!A$2:A$5901,Product!C$2:C$5901,"Not Found")</f>
        <v>Biscuits, Gâteaux</v>
      </c>
      <c r="G4795" s="25" t="str">
        <f>IF(_xlfn.XLOOKUP(A4795,Product!A$2:A$5901,Product!D$2:D$5901,"Not Found") = 0,"",_xlfn.XLOOKUP(A4795,Product!A$2:A$5901,Product!D$2:D$5901,"Not Found"))</f>
        <v>Gâteaux</v>
      </c>
      <c r="H4795" s="30">
        <f>_xlfn.XLOOKUP(A4795,Product!A$2:A$5901,Product!E$2:E$5901,"Not Found")</f>
        <v>5.45</v>
      </c>
      <c r="I4795" s="25" t="str">
        <f>A4795&amp;"_"&amp;E4795&amp;"_"&amp;F4795&amp;"_"&amp;G4795</f>
        <v>124748_Epicerie sucrée_Biscuits, Gâteaux_Gâteaux</v>
      </c>
      <c r="J4795" s="30">
        <f>D4795*H4795</f>
        <v>2774.05</v>
      </c>
      <c r="K4795" s="25">
        <f>IF(D4795&gt;0,1,0)</f>
        <v>1</v>
      </c>
      <c r="L4795" s="26">
        <f t="shared" si="74"/>
        <v>0</v>
      </c>
    </row>
    <row r="4796" spans="1:12" ht="19" hidden="1" x14ac:dyDescent="0.2">
      <c r="A4796" s="24">
        <v>124769</v>
      </c>
      <c r="B4796" s="24">
        <v>1</v>
      </c>
      <c r="C4796" s="24">
        <v>393</v>
      </c>
      <c r="D4796" s="24">
        <v>122</v>
      </c>
      <c r="E4796" s="25" t="str">
        <f>_xlfn.XLOOKUP(A4796,Product!A$2:A$5901,Product!B$2:B$5901,"Not Found")</f>
        <v>Epicerie sucrée</v>
      </c>
      <c r="F4796" s="25" t="str">
        <f>_xlfn.XLOOKUP(A4796,Product!A$2:A$5901,Product!C$2:C$5901,"Not Found")</f>
        <v>Confiserie Bio</v>
      </c>
      <c r="G4796" s="25" t="str">
        <f>IF(_xlfn.XLOOKUP(A4796,Product!A$2:A$5901,Product!D$2:D$5901,"Not Found") = 0,"",_xlfn.XLOOKUP(A4796,Product!A$2:A$5901,Product!D$2:D$5901,"Not Found"))</f>
        <v>Bonbon</v>
      </c>
      <c r="H4796" s="30">
        <f>_xlfn.XLOOKUP(A4796,Product!A$2:A$5901,Product!E$2:E$5901,"Not Found")</f>
        <v>1.91</v>
      </c>
      <c r="I4796" s="25" t="str">
        <f>A4796&amp;"_"&amp;E4796&amp;"_"&amp;F4796&amp;"_"&amp;G4796</f>
        <v>124769_Epicerie sucrée_Confiserie Bio_Bonbon</v>
      </c>
      <c r="J4796" s="30">
        <f>D4796*H4796</f>
        <v>233.01999999999998</v>
      </c>
      <c r="K4796" s="25">
        <f>IF(D4796&gt;0,1,0)</f>
        <v>1</v>
      </c>
      <c r="L4796" s="26">
        <f t="shared" si="74"/>
        <v>0</v>
      </c>
    </row>
    <row r="4797" spans="1:12" ht="19" hidden="1" x14ac:dyDescent="0.2">
      <c r="A4797" s="24">
        <v>124771</v>
      </c>
      <c r="B4797" s="24">
        <v>1</v>
      </c>
      <c r="C4797" s="24">
        <v>81</v>
      </c>
      <c r="D4797" s="24">
        <v>36</v>
      </c>
      <c r="E4797" s="25" t="str">
        <f>_xlfn.XLOOKUP(A4797,Product!A$2:A$5901,Product!B$2:B$5901,"Not Found")</f>
        <v>Epicerie sucrée</v>
      </c>
      <c r="F4797" s="25" t="str">
        <f>_xlfn.XLOOKUP(A4797,Product!A$2:A$5901,Product!C$2:C$5901,"Not Found")</f>
        <v>Confiserie Bio</v>
      </c>
      <c r="G4797" s="25" t="str">
        <f>IF(_xlfn.XLOOKUP(A4797,Product!A$2:A$5901,Product!D$2:D$5901,"Not Found") = 0,"",_xlfn.XLOOKUP(A4797,Product!A$2:A$5901,Product!D$2:D$5901,"Not Found"))</f>
        <v>Bonbon</v>
      </c>
      <c r="H4797" s="30">
        <f>_xlfn.XLOOKUP(A4797,Product!A$2:A$5901,Product!E$2:E$5901,"Not Found")</f>
        <v>3.14</v>
      </c>
      <c r="I4797" s="25" t="str">
        <f>A4797&amp;"_"&amp;E4797&amp;"_"&amp;F4797&amp;"_"&amp;G4797</f>
        <v>124771_Epicerie sucrée_Confiserie Bio_Bonbon</v>
      </c>
      <c r="J4797" s="30">
        <f>D4797*H4797</f>
        <v>113.04</v>
      </c>
      <c r="K4797" s="25">
        <f>IF(D4797&gt;0,1,0)</f>
        <v>1</v>
      </c>
      <c r="L4797" s="26">
        <f t="shared" si="74"/>
        <v>0</v>
      </c>
    </row>
    <row r="4798" spans="1:12" ht="19" hidden="1" x14ac:dyDescent="0.2">
      <c r="A4798" s="24">
        <v>124881</v>
      </c>
      <c r="B4798" s="24">
        <v>0</v>
      </c>
      <c r="C4798" s="24">
        <v>684</v>
      </c>
      <c r="D4798" s="24">
        <v>391</v>
      </c>
      <c r="E4798" s="25" t="str">
        <f>_xlfn.XLOOKUP(A4798,Product!A$2:A$5901,Product!B$2:B$5901,"Not Found")</f>
        <v>Epicerie sucrée</v>
      </c>
      <c r="F4798" s="25" t="str">
        <f>_xlfn.XLOOKUP(A4798,Product!A$2:A$5901,Product!C$2:C$5901,"Not Found")</f>
        <v>Compote et dessert</v>
      </c>
      <c r="G4798" s="25" t="str">
        <f>IF(_xlfn.XLOOKUP(A4798,Product!A$2:A$5901,Product!D$2:D$5901,"Not Found") = 0,"",_xlfn.XLOOKUP(A4798,Product!A$2:A$5901,Product!D$2:D$5901,"Not Found"))</f>
        <v>Compote et purée de fruit</v>
      </c>
      <c r="H4798" s="30">
        <f>_xlfn.XLOOKUP(A4798,Product!A$2:A$5901,Product!E$2:E$5901,"Not Found")</f>
        <v>7.5</v>
      </c>
      <c r="I4798" s="25" t="str">
        <f>A4798&amp;"_"&amp;E4798&amp;"_"&amp;F4798&amp;"_"&amp;G4798</f>
        <v>124881_Epicerie sucrée_Compote et dessert_Compote et purée de fruit</v>
      </c>
      <c r="J4798" s="30">
        <f>D4798*H4798</f>
        <v>2932.5</v>
      </c>
      <c r="K4798" s="25">
        <f>IF(D4798&gt;0,1,0)</f>
        <v>1</v>
      </c>
      <c r="L4798" s="26">
        <f t="shared" si="74"/>
        <v>0</v>
      </c>
    </row>
    <row r="4799" spans="1:12" ht="19" hidden="1" x14ac:dyDescent="0.2">
      <c r="A4799" s="24">
        <v>126541</v>
      </c>
      <c r="B4799" s="24">
        <v>0</v>
      </c>
      <c r="C4799" s="24">
        <v>925</v>
      </c>
      <c r="D4799" s="24">
        <v>162</v>
      </c>
      <c r="E4799" s="25" t="str">
        <f>_xlfn.XLOOKUP(A4799,Product!A$2:A$5901,Product!B$2:B$5901,"Not Found")</f>
        <v>Epicerie sucrée</v>
      </c>
      <c r="F4799" s="25" t="str">
        <f>_xlfn.XLOOKUP(A4799,Product!A$2:A$5901,Product!C$2:C$5901,"Not Found")</f>
        <v>Céréales petit déjeuner</v>
      </c>
      <c r="G4799" s="25" t="str">
        <f>IF(_xlfn.XLOOKUP(A4799,Product!A$2:A$5901,Product!D$2:D$5901,"Not Found") = 0,"",_xlfn.XLOOKUP(A4799,Product!A$2:A$5901,Product!D$2:D$5901,"Not Found"))</f>
        <v>Flocons de Céréales</v>
      </c>
      <c r="H4799" s="30">
        <f>_xlfn.XLOOKUP(A4799,Product!A$2:A$5901,Product!E$2:E$5901,"Not Found")</f>
        <v>2.11</v>
      </c>
      <c r="I4799" s="25" t="str">
        <f>A4799&amp;"_"&amp;E4799&amp;"_"&amp;F4799&amp;"_"&amp;G4799</f>
        <v>126541_Epicerie sucrée_Céréales petit déjeuner_Flocons de Céréales</v>
      </c>
      <c r="J4799" s="30">
        <f>D4799*H4799</f>
        <v>341.82</v>
      </c>
      <c r="K4799" s="25">
        <f>IF(D4799&gt;0,1,0)</f>
        <v>1</v>
      </c>
      <c r="L4799" s="26">
        <f t="shared" si="74"/>
        <v>0</v>
      </c>
    </row>
    <row r="4800" spans="1:12" ht="19" hidden="1" x14ac:dyDescent="0.2">
      <c r="A4800" s="24">
        <v>126544</v>
      </c>
      <c r="B4800" s="24">
        <v>1</v>
      </c>
      <c r="C4800" s="24">
        <v>793</v>
      </c>
      <c r="D4800" s="24">
        <v>577</v>
      </c>
      <c r="E4800" s="25" t="str">
        <f>_xlfn.XLOOKUP(A4800,Product!A$2:A$5901,Product!B$2:B$5901,"Not Found")</f>
        <v>Epicerie sucrée</v>
      </c>
      <c r="F4800" s="25" t="str">
        <f>_xlfn.XLOOKUP(A4800,Product!A$2:A$5901,Product!C$2:C$5901,"Not Found")</f>
        <v>Céréales petit déjeuner</v>
      </c>
      <c r="G4800" s="25" t="str">
        <f>IF(_xlfn.XLOOKUP(A4800,Product!A$2:A$5901,Product!D$2:D$5901,"Not Found") = 0,"",_xlfn.XLOOKUP(A4800,Product!A$2:A$5901,Product!D$2:D$5901,"Not Found"))</f>
        <v>Flocons de Céréales</v>
      </c>
      <c r="H4800" s="30">
        <f>_xlfn.XLOOKUP(A4800,Product!A$2:A$5901,Product!E$2:E$5901,"Not Found")</f>
        <v>4.3499999999999996</v>
      </c>
      <c r="I4800" s="25" t="str">
        <f>A4800&amp;"_"&amp;E4800&amp;"_"&amp;F4800&amp;"_"&amp;G4800</f>
        <v>126544_Epicerie sucrée_Céréales petit déjeuner_Flocons de Céréales</v>
      </c>
      <c r="J4800" s="30">
        <f>D4800*H4800</f>
        <v>2509.9499999999998</v>
      </c>
      <c r="K4800" s="25">
        <f>IF(D4800&gt;0,1,0)</f>
        <v>1</v>
      </c>
      <c r="L4800" s="26">
        <f t="shared" si="74"/>
        <v>0</v>
      </c>
    </row>
    <row r="4801" spans="1:12" ht="19" hidden="1" x14ac:dyDescent="0.2">
      <c r="A4801" s="24">
        <v>126547</v>
      </c>
      <c r="B4801" s="24">
        <v>0</v>
      </c>
      <c r="C4801" s="24">
        <v>434</v>
      </c>
      <c r="D4801" s="24">
        <v>236</v>
      </c>
      <c r="E4801" s="25" t="str">
        <f>_xlfn.XLOOKUP(A4801,Product!A$2:A$5901,Product!B$2:B$5901,"Not Found")</f>
        <v>Epicerie sucrée</v>
      </c>
      <c r="F4801" s="25" t="str">
        <f>_xlfn.XLOOKUP(A4801,Product!A$2:A$5901,Product!C$2:C$5901,"Not Found")</f>
        <v>Céréales petit déjeuner</v>
      </c>
      <c r="G4801" s="25" t="str">
        <f>IF(_xlfn.XLOOKUP(A4801,Product!A$2:A$5901,Product!D$2:D$5901,"Not Found") = 0,"",_xlfn.XLOOKUP(A4801,Product!A$2:A$5901,Product!D$2:D$5901,"Not Found"))</f>
        <v>Flocons de Céréales</v>
      </c>
      <c r="H4801" s="30">
        <f>_xlfn.XLOOKUP(A4801,Product!A$2:A$5901,Product!E$2:E$5901,"Not Found")</f>
        <v>1.43</v>
      </c>
      <c r="I4801" s="25" t="str">
        <f>A4801&amp;"_"&amp;E4801&amp;"_"&amp;F4801&amp;"_"&amp;G4801</f>
        <v>126547_Epicerie sucrée_Céréales petit déjeuner_Flocons de Céréales</v>
      </c>
      <c r="J4801" s="30">
        <f>D4801*H4801</f>
        <v>337.47999999999996</v>
      </c>
      <c r="K4801" s="25">
        <f>IF(D4801&gt;0,1,0)</f>
        <v>1</v>
      </c>
      <c r="L4801" s="26">
        <f t="shared" si="74"/>
        <v>0</v>
      </c>
    </row>
    <row r="4802" spans="1:12" ht="19" hidden="1" x14ac:dyDescent="0.2">
      <c r="A4802" s="24">
        <v>126561</v>
      </c>
      <c r="B4802" s="24">
        <v>0</v>
      </c>
      <c r="C4802" s="24">
        <v>681</v>
      </c>
      <c r="D4802" s="24">
        <v>109</v>
      </c>
      <c r="E4802" s="25" t="str">
        <f>_xlfn.XLOOKUP(A4802,Product!A$2:A$5901,Product!B$2:B$5901,"Not Found")</f>
        <v>Epicerie sucrée</v>
      </c>
      <c r="F4802" s="25" t="str">
        <f>_xlfn.XLOOKUP(A4802,Product!A$2:A$5901,Product!C$2:C$5901,"Not Found")</f>
        <v>Céréales petit déjeuner</v>
      </c>
      <c r="G4802" s="25" t="str">
        <f>IF(_xlfn.XLOOKUP(A4802,Product!A$2:A$5901,Product!D$2:D$5901,"Not Found") = 0,"",_xlfn.XLOOKUP(A4802,Product!A$2:A$5901,Product!D$2:D$5901,"Not Found"))</f>
        <v>Porridge</v>
      </c>
      <c r="H4802" s="30">
        <f>_xlfn.XLOOKUP(A4802,Product!A$2:A$5901,Product!E$2:E$5901,"Not Found")</f>
        <v>2.23</v>
      </c>
      <c r="I4802" s="25" t="str">
        <f>A4802&amp;"_"&amp;E4802&amp;"_"&amp;F4802&amp;"_"&amp;G4802</f>
        <v>126561_Epicerie sucrée_Céréales petit déjeuner_Porridge</v>
      </c>
      <c r="J4802" s="30">
        <f>D4802*H4802</f>
        <v>243.07</v>
      </c>
      <c r="K4802" s="25">
        <f>IF(D4802&gt;0,1,0)</f>
        <v>1</v>
      </c>
      <c r="L4802" s="26">
        <f t="shared" si="74"/>
        <v>0</v>
      </c>
    </row>
    <row r="4803" spans="1:12" ht="19" hidden="1" x14ac:dyDescent="0.2">
      <c r="A4803" s="24">
        <v>126564</v>
      </c>
      <c r="B4803" s="24">
        <v>1</v>
      </c>
      <c r="C4803" s="24">
        <v>509</v>
      </c>
      <c r="D4803" s="24">
        <v>160</v>
      </c>
      <c r="E4803" s="25" t="str">
        <f>_xlfn.XLOOKUP(A4803,Product!A$2:A$5901,Product!B$2:B$5901,"Not Found")</f>
        <v>Epicerie sucrée</v>
      </c>
      <c r="F4803" s="25" t="str">
        <f>_xlfn.XLOOKUP(A4803,Product!A$2:A$5901,Product!C$2:C$5901,"Not Found")</f>
        <v>Céréales petit déjeuner</v>
      </c>
      <c r="G4803" s="25" t="str">
        <f>IF(_xlfn.XLOOKUP(A4803,Product!A$2:A$5901,Product!D$2:D$5901,"Not Found") = 0,"",_xlfn.XLOOKUP(A4803,Product!A$2:A$5901,Product!D$2:D$5901,"Not Found"))</f>
        <v>Porridge</v>
      </c>
      <c r="H4803" s="30">
        <f>_xlfn.XLOOKUP(A4803,Product!A$2:A$5901,Product!E$2:E$5901,"Not Found")</f>
        <v>2.23</v>
      </c>
      <c r="I4803" s="25" t="str">
        <f>A4803&amp;"_"&amp;E4803&amp;"_"&amp;F4803&amp;"_"&amp;G4803</f>
        <v>126564_Epicerie sucrée_Céréales petit déjeuner_Porridge</v>
      </c>
      <c r="J4803" s="30">
        <f>D4803*H4803</f>
        <v>356.8</v>
      </c>
      <c r="K4803" s="25">
        <f>IF(D4803&gt;0,1,0)</f>
        <v>1</v>
      </c>
      <c r="L4803" s="26">
        <f t="shared" ref="L4803:L4866" si="75">1-K4803</f>
        <v>0</v>
      </c>
    </row>
    <row r="4804" spans="1:12" ht="19" hidden="1" x14ac:dyDescent="0.2">
      <c r="A4804" s="24">
        <v>126567</v>
      </c>
      <c r="B4804" s="24">
        <v>0</v>
      </c>
      <c r="C4804" s="24">
        <v>957</v>
      </c>
      <c r="D4804" s="24">
        <v>716</v>
      </c>
      <c r="E4804" s="25" t="str">
        <f>_xlfn.XLOOKUP(A4804,Product!A$2:A$5901,Product!B$2:B$5901,"Not Found")</f>
        <v>Epicerie sucrée</v>
      </c>
      <c r="F4804" s="25" t="str">
        <f>_xlfn.XLOOKUP(A4804,Product!A$2:A$5901,Product!C$2:C$5901,"Not Found")</f>
        <v>Céréales petit déjeuner</v>
      </c>
      <c r="G4804" s="25" t="str">
        <f>IF(_xlfn.XLOOKUP(A4804,Product!A$2:A$5901,Product!D$2:D$5901,"Not Found") = 0,"",_xlfn.XLOOKUP(A4804,Product!A$2:A$5901,Product!D$2:D$5901,"Not Found"))</f>
        <v>Porridge</v>
      </c>
      <c r="H4804" s="30">
        <f>_xlfn.XLOOKUP(A4804,Product!A$2:A$5901,Product!E$2:E$5901,"Not Found")</f>
        <v>2.23</v>
      </c>
      <c r="I4804" s="25" t="str">
        <f>A4804&amp;"_"&amp;E4804&amp;"_"&amp;F4804&amp;"_"&amp;G4804</f>
        <v>126567_Epicerie sucrée_Céréales petit déjeuner_Porridge</v>
      </c>
      <c r="J4804" s="30">
        <f>D4804*H4804</f>
        <v>1596.68</v>
      </c>
      <c r="K4804" s="25">
        <f>IF(D4804&gt;0,1,0)</f>
        <v>1</v>
      </c>
      <c r="L4804" s="26">
        <f t="shared" si="75"/>
        <v>0</v>
      </c>
    </row>
    <row r="4805" spans="1:12" ht="19" hidden="1" x14ac:dyDescent="0.2">
      <c r="A4805" s="24">
        <v>126573</v>
      </c>
      <c r="B4805" s="24">
        <v>1</v>
      </c>
      <c r="C4805" s="24">
        <v>118</v>
      </c>
      <c r="D4805" s="24">
        <v>37</v>
      </c>
      <c r="E4805" s="25" t="str">
        <f>_xlfn.XLOOKUP(A4805,Product!A$2:A$5901,Product!B$2:B$5901,"Not Found")</f>
        <v>Epicerie sucrée</v>
      </c>
      <c r="F4805" s="25" t="str">
        <f>_xlfn.XLOOKUP(A4805,Product!A$2:A$5901,Product!C$2:C$5901,"Not Found")</f>
        <v>Céréales petit déjeuner</v>
      </c>
      <c r="G4805" s="25" t="str">
        <f>IF(_xlfn.XLOOKUP(A4805,Product!A$2:A$5901,Product!D$2:D$5901,"Not Found") = 0,"",_xlfn.XLOOKUP(A4805,Product!A$2:A$5901,Product!D$2:D$5901,"Not Found"))</f>
        <v>Muesli au chocolat</v>
      </c>
      <c r="H4805" s="30">
        <f>_xlfn.XLOOKUP(A4805,Product!A$2:A$5901,Product!E$2:E$5901,"Not Found")</f>
        <v>1.76</v>
      </c>
      <c r="I4805" s="25" t="str">
        <f>A4805&amp;"_"&amp;E4805&amp;"_"&amp;F4805&amp;"_"&amp;G4805</f>
        <v>126573_Epicerie sucrée_Céréales petit déjeuner_Muesli au chocolat</v>
      </c>
      <c r="J4805" s="30">
        <f>D4805*H4805</f>
        <v>65.12</v>
      </c>
      <c r="K4805" s="25">
        <f>IF(D4805&gt;0,1,0)</f>
        <v>1</v>
      </c>
      <c r="L4805" s="26">
        <f t="shared" si="75"/>
        <v>0</v>
      </c>
    </row>
    <row r="4806" spans="1:12" ht="19" hidden="1" x14ac:dyDescent="0.2">
      <c r="A4806" s="24">
        <v>127582</v>
      </c>
      <c r="B4806" s="24">
        <v>0</v>
      </c>
      <c r="C4806" s="24">
        <v>364</v>
      </c>
      <c r="D4806" s="24">
        <v>68</v>
      </c>
      <c r="E4806" s="25" t="str">
        <f>_xlfn.XLOOKUP(A4806,Product!A$2:A$5901,Product!B$2:B$5901,"Not Found")</f>
        <v>Epicerie sucrée</v>
      </c>
      <c r="F4806" s="25" t="str">
        <f>_xlfn.XLOOKUP(A4806,Product!A$2:A$5901,Product!C$2:C$5901,"Not Found")</f>
        <v>Sucre et édulcorant</v>
      </c>
      <c r="G4806" s="25" t="str">
        <f>IF(_xlfn.XLOOKUP(A4806,Product!A$2:A$5901,Product!D$2:D$5901,"Not Found") = 0,"",_xlfn.XLOOKUP(A4806,Product!A$2:A$5901,Product!D$2:D$5901,"Not Found"))</f>
        <v>Édulcorant naturel</v>
      </c>
      <c r="H4806" s="30">
        <f>_xlfn.XLOOKUP(A4806,Product!A$2:A$5901,Product!E$2:E$5901,"Not Found")</f>
        <v>8.08</v>
      </c>
      <c r="I4806" s="25" t="str">
        <f>A4806&amp;"_"&amp;E4806&amp;"_"&amp;F4806&amp;"_"&amp;G4806</f>
        <v>127582_Epicerie sucrée_Sucre et édulcorant_Édulcorant naturel</v>
      </c>
      <c r="J4806" s="30">
        <f>D4806*H4806</f>
        <v>549.44000000000005</v>
      </c>
      <c r="K4806" s="25">
        <f>IF(D4806&gt;0,1,0)</f>
        <v>1</v>
      </c>
      <c r="L4806" s="26">
        <f t="shared" si="75"/>
        <v>0</v>
      </c>
    </row>
    <row r="4807" spans="1:12" ht="19" hidden="1" x14ac:dyDescent="0.2">
      <c r="A4807" s="24">
        <v>127811</v>
      </c>
      <c r="B4807" s="24">
        <v>1</v>
      </c>
      <c r="C4807" s="24">
        <v>446</v>
      </c>
      <c r="D4807" s="24">
        <v>367</v>
      </c>
      <c r="E4807" s="25" t="str">
        <f>_xlfn.XLOOKUP(A4807,Product!A$2:A$5901,Product!B$2:B$5901,"Not Found")</f>
        <v>Epicerie sucrée</v>
      </c>
      <c r="F4807" s="25" t="str">
        <f>_xlfn.XLOOKUP(A4807,Product!A$2:A$5901,Product!C$2:C$5901,"Not Found")</f>
        <v>Fruits secs</v>
      </c>
      <c r="G4807" s="25" t="str">
        <f>IF(_xlfn.XLOOKUP(A4807,Product!A$2:A$5901,Product!D$2:D$5901,"Not Found") = 0,"",_xlfn.XLOOKUP(A4807,Product!A$2:A$5901,Product!D$2:D$5901,"Not Found"))</f>
        <v>Fruit séché</v>
      </c>
      <c r="H4807" s="30">
        <f>_xlfn.XLOOKUP(A4807,Product!A$2:A$5901,Product!E$2:E$5901,"Not Found")</f>
        <v>3.16</v>
      </c>
      <c r="I4807" s="25" t="str">
        <f>A4807&amp;"_"&amp;E4807&amp;"_"&amp;F4807&amp;"_"&amp;G4807</f>
        <v>127811_Epicerie sucrée_Fruits secs_Fruit séché</v>
      </c>
      <c r="J4807" s="30">
        <f>D4807*H4807</f>
        <v>1159.72</v>
      </c>
      <c r="K4807" s="25">
        <f>IF(D4807&gt;0,1,0)</f>
        <v>1</v>
      </c>
      <c r="L4807" s="26">
        <f t="shared" si="75"/>
        <v>0</v>
      </c>
    </row>
    <row r="4808" spans="1:12" ht="19" hidden="1" x14ac:dyDescent="0.2">
      <c r="A4808" s="24">
        <v>127870</v>
      </c>
      <c r="B4808" s="24">
        <v>1</v>
      </c>
      <c r="C4808" s="24">
        <v>192</v>
      </c>
      <c r="D4808" s="24">
        <v>124</v>
      </c>
      <c r="E4808" s="25" t="str">
        <f>_xlfn.XLOOKUP(A4808,Product!A$2:A$5901,Product!B$2:B$5901,"Not Found")</f>
        <v>Epicerie sucrée</v>
      </c>
      <c r="F4808" s="25" t="str">
        <f>_xlfn.XLOOKUP(A4808,Product!A$2:A$5901,Product!C$2:C$5901,"Not Found")</f>
        <v>Fruits secs</v>
      </c>
      <c r="G4808" s="25" t="str">
        <f>IF(_xlfn.XLOOKUP(A4808,Product!A$2:A$5901,Product!D$2:D$5901,"Not Found") = 0,"",_xlfn.XLOOKUP(A4808,Product!A$2:A$5901,Product!D$2:D$5901,"Not Found"))</f>
        <v>Fruit séché</v>
      </c>
      <c r="H4808" s="30">
        <f>_xlfn.XLOOKUP(A4808,Product!A$2:A$5901,Product!E$2:E$5901,"Not Found")</f>
        <v>2.2000000000000002</v>
      </c>
      <c r="I4808" s="25" t="str">
        <f>A4808&amp;"_"&amp;E4808&amp;"_"&amp;F4808&amp;"_"&amp;G4808</f>
        <v>127870_Epicerie sucrée_Fruits secs_Fruit séché</v>
      </c>
      <c r="J4808" s="30">
        <f>D4808*H4808</f>
        <v>272.8</v>
      </c>
      <c r="K4808" s="25">
        <f>IF(D4808&gt;0,1,0)</f>
        <v>1</v>
      </c>
      <c r="L4808" s="26">
        <f t="shared" si="75"/>
        <v>0</v>
      </c>
    </row>
    <row r="4809" spans="1:12" ht="19" hidden="1" x14ac:dyDescent="0.2">
      <c r="A4809" s="24">
        <v>127917</v>
      </c>
      <c r="B4809" s="24">
        <v>0</v>
      </c>
      <c r="C4809" s="24">
        <v>2</v>
      </c>
      <c r="D4809" s="24">
        <v>2</v>
      </c>
      <c r="E4809" s="25" t="str">
        <f>_xlfn.XLOOKUP(A4809,Product!A$2:A$5901,Product!B$2:B$5901,"Not Found")</f>
        <v>Epicerie sucrée</v>
      </c>
      <c r="F4809" s="25" t="str">
        <f>_xlfn.XLOOKUP(A4809,Product!A$2:A$5901,Product!C$2:C$5901,"Not Found")</f>
        <v>Céréales petit déjeuner</v>
      </c>
      <c r="G4809" s="25" t="str">
        <f>IF(_xlfn.XLOOKUP(A4809,Product!A$2:A$5901,Product!D$2:D$5901,"Not Found") = 0,"",_xlfn.XLOOKUP(A4809,Product!A$2:A$5901,Product!D$2:D$5901,"Not Found"))</f>
        <v>Granola, Crunchy, Krounchy</v>
      </c>
      <c r="H4809" s="30">
        <f>_xlfn.XLOOKUP(A4809,Product!A$2:A$5901,Product!E$2:E$5901,"Not Found")</f>
        <v>3.1</v>
      </c>
      <c r="I4809" s="25" t="str">
        <f>A4809&amp;"_"&amp;E4809&amp;"_"&amp;F4809&amp;"_"&amp;G4809</f>
        <v>127917_Epicerie sucrée_Céréales petit déjeuner_Granola, Crunchy, Krounchy</v>
      </c>
      <c r="J4809" s="30">
        <f>D4809*H4809</f>
        <v>6.2</v>
      </c>
      <c r="K4809" s="25">
        <f>IF(D4809&gt;0,1,0)</f>
        <v>1</v>
      </c>
      <c r="L4809" s="26">
        <f t="shared" si="75"/>
        <v>0</v>
      </c>
    </row>
    <row r="4810" spans="1:12" ht="19" hidden="1" x14ac:dyDescent="0.2">
      <c r="A4810" s="24">
        <v>127918</v>
      </c>
      <c r="B4810" s="24">
        <v>0</v>
      </c>
      <c r="C4810" s="24">
        <v>884</v>
      </c>
      <c r="D4810" s="24">
        <v>542</v>
      </c>
      <c r="E4810" s="25" t="str">
        <f>_xlfn.XLOOKUP(A4810,Product!A$2:A$5901,Product!B$2:B$5901,"Not Found")</f>
        <v>Epicerie sucrée</v>
      </c>
      <c r="F4810" s="25" t="str">
        <f>_xlfn.XLOOKUP(A4810,Product!A$2:A$5901,Product!C$2:C$5901,"Not Found")</f>
        <v>Céréales petit déjeuner</v>
      </c>
      <c r="G4810" s="25" t="str">
        <f>IF(_xlfn.XLOOKUP(A4810,Product!A$2:A$5901,Product!D$2:D$5901,"Not Found") = 0,"",_xlfn.XLOOKUP(A4810,Product!A$2:A$5901,Product!D$2:D$5901,"Not Found"))</f>
        <v>Granola, Crunchy, Krounchy</v>
      </c>
      <c r="H4810" s="30">
        <f>_xlfn.XLOOKUP(A4810,Product!A$2:A$5901,Product!E$2:E$5901,"Not Found")</f>
        <v>2.84</v>
      </c>
      <c r="I4810" s="25" t="str">
        <f>A4810&amp;"_"&amp;E4810&amp;"_"&amp;F4810&amp;"_"&amp;G4810</f>
        <v>127918_Epicerie sucrée_Céréales petit déjeuner_Granola, Crunchy, Krounchy</v>
      </c>
      <c r="J4810" s="30">
        <f>D4810*H4810</f>
        <v>1539.28</v>
      </c>
      <c r="K4810" s="25">
        <f>IF(D4810&gt;0,1,0)</f>
        <v>1</v>
      </c>
      <c r="L4810" s="26">
        <f t="shared" si="75"/>
        <v>0</v>
      </c>
    </row>
    <row r="4811" spans="1:12" ht="19" hidden="1" x14ac:dyDescent="0.2">
      <c r="A4811" s="24">
        <v>127927</v>
      </c>
      <c r="B4811" s="24">
        <v>1</v>
      </c>
      <c r="C4811" s="24">
        <v>319</v>
      </c>
      <c r="D4811" s="24">
        <v>109</v>
      </c>
      <c r="E4811" s="25" t="str">
        <f>_xlfn.XLOOKUP(A4811,Product!A$2:A$5901,Product!B$2:B$5901,"Not Found")</f>
        <v>Epicerie sucrée</v>
      </c>
      <c r="F4811" s="25" t="str">
        <f>_xlfn.XLOOKUP(A4811,Product!A$2:A$5901,Product!C$2:C$5901,"Not Found")</f>
        <v>Céréales petit déjeuner</v>
      </c>
      <c r="G4811" s="25" t="str">
        <f>IF(_xlfn.XLOOKUP(A4811,Product!A$2:A$5901,Product!D$2:D$5901,"Not Found") = 0,"",_xlfn.XLOOKUP(A4811,Product!A$2:A$5901,Product!D$2:D$5901,"Not Found"))</f>
        <v>Flakes, pétales de céréales</v>
      </c>
      <c r="H4811" s="30">
        <f>_xlfn.XLOOKUP(A4811,Product!A$2:A$5901,Product!E$2:E$5901,"Not Found")</f>
        <v>2.39</v>
      </c>
      <c r="I4811" s="25" t="str">
        <f>A4811&amp;"_"&amp;E4811&amp;"_"&amp;F4811&amp;"_"&amp;G4811</f>
        <v>127927_Epicerie sucrée_Céréales petit déjeuner_Flakes, pétales de céréales</v>
      </c>
      <c r="J4811" s="30">
        <f>D4811*H4811</f>
        <v>260.51</v>
      </c>
      <c r="K4811" s="25">
        <f>IF(D4811&gt;0,1,0)</f>
        <v>1</v>
      </c>
      <c r="L4811" s="26">
        <f t="shared" si="75"/>
        <v>0</v>
      </c>
    </row>
    <row r="4812" spans="1:12" ht="19" hidden="1" x14ac:dyDescent="0.2">
      <c r="A4812" s="24">
        <v>128210</v>
      </c>
      <c r="B4812" s="24">
        <v>1</v>
      </c>
      <c r="C4812" s="24">
        <v>517</v>
      </c>
      <c r="D4812" s="24">
        <v>47</v>
      </c>
      <c r="E4812" s="25" t="str">
        <f>_xlfn.XLOOKUP(A4812,Product!A$2:A$5901,Product!B$2:B$5901,"Not Found")</f>
        <v>Epicerie sucrée</v>
      </c>
      <c r="F4812" s="25" t="str">
        <f>_xlfn.XLOOKUP(A4812,Product!A$2:A$5901,Product!C$2:C$5901,"Not Found")</f>
        <v>Sucre et édulcorant</v>
      </c>
      <c r="G4812" s="25" t="str">
        <f>IF(_xlfn.XLOOKUP(A4812,Product!A$2:A$5901,Product!D$2:D$5901,"Not Found") = 0,"",_xlfn.XLOOKUP(A4812,Product!A$2:A$5901,Product!D$2:D$5901,"Not Found"))</f>
        <v>Édulcorant naturel</v>
      </c>
      <c r="H4812" s="30">
        <f>_xlfn.XLOOKUP(A4812,Product!A$2:A$5901,Product!E$2:E$5901,"Not Found")</f>
        <v>2.82</v>
      </c>
      <c r="I4812" s="25" t="str">
        <f>A4812&amp;"_"&amp;E4812&amp;"_"&amp;F4812&amp;"_"&amp;G4812</f>
        <v>128210_Epicerie sucrée_Sucre et édulcorant_Édulcorant naturel</v>
      </c>
      <c r="J4812" s="30">
        <f>D4812*H4812</f>
        <v>132.54</v>
      </c>
      <c r="K4812" s="25">
        <f>IF(D4812&gt;0,1,0)</f>
        <v>1</v>
      </c>
      <c r="L4812" s="26">
        <f t="shared" si="75"/>
        <v>0</v>
      </c>
    </row>
    <row r="4813" spans="1:12" ht="19" hidden="1" x14ac:dyDescent="0.2">
      <c r="A4813" s="24">
        <v>128218</v>
      </c>
      <c r="B4813" s="24">
        <v>0</v>
      </c>
      <c r="C4813" s="24">
        <v>871</v>
      </c>
      <c r="D4813" s="24">
        <v>567</v>
      </c>
      <c r="E4813" s="25" t="str">
        <f>_xlfn.XLOOKUP(A4813,Product!A$2:A$5901,Product!B$2:B$5901,"Not Found")</f>
        <v>Epicerie sucrée</v>
      </c>
      <c r="F4813" s="25" t="str">
        <f>_xlfn.XLOOKUP(A4813,Product!A$2:A$5901,Product!C$2:C$5901,"Not Found")</f>
        <v>Chocolat bio</v>
      </c>
      <c r="G4813" s="25" t="str">
        <f>IF(_xlfn.XLOOKUP(A4813,Product!A$2:A$5901,Product!D$2:D$5901,"Not Found") = 0,"",_xlfn.XLOOKUP(A4813,Product!A$2:A$5901,Product!D$2:D$5901,"Not Found"))</f>
        <v>Chocolat au lait</v>
      </c>
      <c r="H4813" s="30">
        <f>_xlfn.XLOOKUP(A4813,Product!A$2:A$5901,Product!E$2:E$5901,"Not Found")</f>
        <v>1.94</v>
      </c>
      <c r="I4813" s="25" t="str">
        <f>A4813&amp;"_"&amp;E4813&amp;"_"&amp;F4813&amp;"_"&amp;G4813</f>
        <v>128218_Epicerie sucrée_Chocolat bio_Chocolat au lait</v>
      </c>
      <c r="J4813" s="30">
        <f>D4813*H4813</f>
        <v>1099.98</v>
      </c>
      <c r="K4813" s="25">
        <f>IF(D4813&gt;0,1,0)</f>
        <v>1</v>
      </c>
      <c r="L4813" s="26">
        <f t="shared" si="75"/>
        <v>0</v>
      </c>
    </row>
    <row r="4814" spans="1:12" ht="19" hidden="1" x14ac:dyDescent="0.2">
      <c r="A4814" s="24">
        <v>128322</v>
      </c>
      <c r="B4814" s="24">
        <v>0</v>
      </c>
      <c r="C4814" s="24">
        <v>935</v>
      </c>
      <c r="D4814" s="24">
        <v>249</v>
      </c>
      <c r="E4814" s="25" t="str">
        <f>_xlfn.XLOOKUP(A4814,Product!A$2:A$5901,Product!B$2:B$5901,"Not Found")</f>
        <v>Epicerie sucrée</v>
      </c>
      <c r="F4814" s="25" t="str">
        <f>_xlfn.XLOOKUP(A4814,Product!A$2:A$5901,Product!C$2:C$5901,"Not Found")</f>
        <v>Pâte à tartiner</v>
      </c>
      <c r="G4814" s="25" t="str">
        <f>IF(_xlfn.XLOOKUP(A4814,Product!A$2:A$5901,Product!D$2:D$5901,"Not Found") = 0,"",_xlfn.XLOOKUP(A4814,Product!A$2:A$5901,Product!D$2:D$5901,"Not Found"))</f>
        <v>Pâte à tartiner chocolat lait</v>
      </c>
      <c r="H4814" s="30">
        <f>_xlfn.XLOOKUP(A4814,Product!A$2:A$5901,Product!E$2:E$5901,"Not Found")</f>
        <v>2.14</v>
      </c>
      <c r="I4814" s="25" t="str">
        <f>A4814&amp;"_"&amp;E4814&amp;"_"&amp;F4814&amp;"_"&amp;G4814</f>
        <v>128322_Epicerie sucrée_Pâte à tartiner_Pâte à tartiner chocolat lait</v>
      </c>
      <c r="J4814" s="30">
        <f>D4814*H4814</f>
        <v>532.86</v>
      </c>
      <c r="K4814" s="25">
        <f>IF(D4814&gt;0,1,0)</f>
        <v>1</v>
      </c>
      <c r="L4814" s="26">
        <f t="shared" si="75"/>
        <v>0</v>
      </c>
    </row>
    <row r="4815" spans="1:12" ht="19" hidden="1" x14ac:dyDescent="0.2">
      <c r="A4815" s="24">
        <v>128323</v>
      </c>
      <c r="B4815" s="24">
        <v>0</v>
      </c>
      <c r="C4815" s="24">
        <v>863</v>
      </c>
      <c r="D4815" s="24">
        <v>54</v>
      </c>
      <c r="E4815" s="25" t="str">
        <f>_xlfn.XLOOKUP(A4815,Product!A$2:A$5901,Product!B$2:B$5901,"Not Found")</f>
        <v>Epicerie sucrée</v>
      </c>
      <c r="F4815" s="25" t="str">
        <f>_xlfn.XLOOKUP(A4815,Product!A$2:A$5901,Product!C$2:C$5901,"Not Found")</f>
        <v>Biscuits, Gâteaux</v>
      </c>
      <c r="G4815" s="25" t="str">
        <f>IF(_xlfn.XLOOKUP(A4815,Product!A$2:A$5901,Product!D$2:D$5901,"Not Found") = 0,"",_xlfn.XLOOKUP(A4815,Product!A$2:A$5901,Product!D$2:D$5901,"Not Found"))</f>
        <v>Biscuit au chocolat</v>
      </c>
      <c r="H4815" s="30">
        <f>_xlfn.XLOOKUP(A4815,Product!A$2:A$5901,Product!E$2:E$5901,"Not Found")</f>
        <v>1.66</v>
      </c>
      <c r="I4815" s="25" t="str">
        <f>A4815&amp;"_"&amp;E4815&amp;"_"&amp;F4815&amp;"_"&amp;G4815</f>
        <v>128323_Epicerie sucrée_Biscuits, Gâteaux_Biscuit au chocolat</v>
      </c>
      <c r="J4815" s="30">
        <f>D4815*H4815</f>
        <v>89.64</v>
      </c>
      <c r="K4815" s="25">
        <f>IF(D4815&gt;0,1,0)</f>
        <v>1</v>
      </c>
      <c r="L4815" s="26">
        <f t="shared" si="75"/>
        <v>0</v>
      </c>
    </row>
    <row r="4816" spans="1:12" ht="19" hidden="1" x14ac:dyDescent="0.2">
      <c r="A4816" s="24">
        <v>129488</v>
      </c>
      <c r="B4816" s="24">
        <v>0</v>
      </c>
      <c r="C4816" s="24">
        <v>575</v>
      </c>
      <c r="D4816" s="24">
        <v>131</v>
      </c>
      <c r="E4816" s="25" t="str">
        <f>_xlfn.XLOOKUP(A4816,Product!A$2:A$5901,Product!B$2:B$5901,"Not Found")</f>
        <v>Epicerie sucrée</v>
      </c>
      <c r="F4816" s="25" t="str">
        <f>_xlfn.XLOOKUP(A4816,Product!A$2:A$5901,Product!C$2:C$5901,"Not Found")</f>
        <v>Miel et confiture</v>
      </c>
      <c r="G4816" s="25" t="str">
        <f>IF(_xlfn.XLOOKUP(A4816,Product!A$2:A$5901,Product!D$2:D$5901,"Not Found") = 0,"",_xlfn.XLOOKUP(A4816,Product!A$2:A$5901,Product!D$2:D$5901,"Not Found"))</f>
        <v>Confiture</v>
      </c>
      <c r="H4816" s="30">
        <f>_xlfn.XLOOKUP(A4816,Product!A$2:A$5901,Product!E$2:E$5901,"Not Found")</f>
        <v>2.68</v>
      </c>
      <c r="I4816" s="25" t="str">
        <f>A4816&amp;"_"&amp;E4816&amp;"_"&amp;F4816&amp;"_"&amp;G4816</f>
        <v>129488_Epicerie sucrée_Miel et confiture_Confiture</v>
      </c>
      <c r="J4816" s="30">
        <f>D4816*H4816</f>
        <v>351.08000000000004</v>
      </c>
      <c r="K4816" s="25">
        <f>IF(D4816&gt;0,1,0)</f>
        <v>1</v>
      </c>
      <c r="L4816" s="26">
        <f t="shared" si="75"/>
        <v>0</v>
      </c>
    </row>
    <row r="4817" spans="1:12" ht="19" hidden="1" x14ac:dyDescent="0.2">
      <c r="A4817" s="24">
        <v>129491</v>
      </c>
      <c r="B4817" s="24">
        <v>0</v>
      </c>
      <c r="C4817" s="24">
        <v>900</v>
      </c>
      <c r="D4817" s="24">
        <v>229</v>
      </c>
      <c r="E4817" s="25" t="str">
        <f>_xlfn.XLOOKUP(A4817,Product!A$2:A$5901,Product!B$2:B$5901,"Not Found")</f>
        <v>Epicerie sucrée</v>
      </c>
      <c r="F4817" s="25" t="str">
        <f>_xlfn.XLOOKUP(A4817,Product!A$2:A$5901,Product!C$2:C$5901,"Not Found")</f>
        <v>Miel et confiture</v>
      </c>
      <c r="G4817" s="25" t="str">
        <f>IF(_xlfn.XLOOKUP(A4817,Product!A$2:A$5901,Product!D$2:D$5901,"Not Found") = 0,"",_xlfn.XLOOKUP(A4817,Product!A$2:A$5901,Product!D$2:D$5901,"Not Found"))</f>
        <v>Confiture</v>
      </c>
      <c r="H4817" s="30">
        <f>_xlfn.XLOOKUP(A4817,Product!A$2:A$5901,Product!E$2:E$5901,"Not Found")</f>
        <v>2.68</v>
      </c>
      <c r="I4817" s="25" t="str">
        <f>A4817&amp;"_"&amp;E4817&amp;"_"&amp;F4817&amp;"_"&amp;G4817</f>
        <v>129491_Epicerie sucrée_Miel et confiture_Confiture</v>
      </c>
      <c r="J4817" s="30">
        <f>D4817*H4817</f>
        <v>613.72</v>
      </c>
      <c r="K4817" s="25">
        <f>IF(D4817&gt;0,1,0)</f>
        <v>1</v>
      </c>
      <c r="L4817" s="26">
        <f t="shared" si="75"/>
        <v>0</v>
      </c>
    </row>
    <row r="4818" spans="1:12" ht="19" hidden="1" x14ac:dyDescent="0.2">
      <c r="A4818" s="24">
        <v>129492</v>
      </c>
      <c r="B4818" s="24">
        <v>1</v>
      </c>
      <c r="C4818" s="24">
        <v>251</v>
      </c>
      <c r="D4818" s="24">
        <v>139</v>
      </c>
      <c r="E4818" s="25" t="str">
        <f>_xlfn.XLOOKUP(A4818,Product!A$2:A$5901,Product!B$2:B$5901,"Not Found")</f>
        <v>Epicerie sucrée</v>
      </c>
      <c r="F4818" s="25" t="str">
        <f>_xlfn.XLOOKUP(A4818,Product!A$2:A$5901,Product!C$2:C$5901,"Not Found")</f>
        <v>Miel et confiture</v>
      </c>
      <c r="G4818" s="25" t="str">
        <f>IF(_xlfn.XLOOKUP(A4818,Product!A$2:A$5901,Product!D$2:D$5901,"Not Found") = 0,"",_xlfn.XLOOKUP(A4818,Product!A$2:A$5901,Product!D$2:D$5901,"Not Found"))</f>
        <v>Confiture</v>
      </c>
      <c r="H4818" s="30">
        <f>_xlfn.XLOOKUP(A4818,Product!A$2:A$5901,Product!E$2:E$5901,"Not Found")</f>
        <v>3.21</v>
      </c>
      <c r="I4818" s="25" t="str">
        <f>A4818&amp;"_"&amp;E4818&amp;"_"&amp;F4818&amp;"_"&amp;G4818</f>
        <v>129492_Epicerie sucrée_Miel et confiture_Confiture</v>
      </c>
      <c r="J4818" s="30">
        <f>D4818*H4818</f>
        <v>446.19</v>
      </c>
      <c r="K4818" s="25">
        <f>IF(D4818&gt;0,1,0)</f>
        <v>1</v>
      </c>
      <c r="L4818" s="26">
        <f t="shared" si="75"/>
        <v>0</v>
      </c>
    </row>
    <row r="4819" spans="1:12" ht="19" hidden="1" x14ac:dyDescent="0.2">
      <c r="A4819" s="24">
        <v>129493</v>
      </c>
      <c r="B4819" s="24">
        <v>1</v>
      </c>
      <c r="C4819" s="24">
        <v>432</v>
      </c>
      <c r="D4819" s="24">
        <v>5</v>
      </c>
      <c r="E4819" s="25" t="str">
        <f>_xlfn.XLOOKUP(A4819,Product!A$2:A$5901,Product!B$2:B$5901,"Not Found")</f>
        <v>Epicerie sucrée</v>
      </c>
      <c r="F4819" s="25" t="str">
        <f>_xlfn.XLOOKUP(A4819,Product!A$2:A$5901,Product!C$2:C$5901,"Not Found")</f>
        <v>Miel et confiture</v>
      </c>
      <c r="G4819" s="25" t="str">
        <f>IF(_xlfn.XLOOKUP(A4819,Product!A$2:A$5901,Product!D$2:D$5901,"Not Found") = 0,"",_xlfn.XLOOKUP(A4819,Product!A$2:A$5901,Product!D$2:D$5901,"Not Found"))</f>
        <v>Confiture</v>
      </c>
      <c r="H4819" s="30">
        <f>_xlfn.XLOOKUP(A4819,Product!A$2:A$5901,Product!E$2:E$5901,"Not Found")</f>
        <v>3.45</v>
      </c>
      <c r="I4819" s="25" t="str">
        <f>A4819&amp;"_"&amp;E4819&amp;"_"&amp;F4819&amp;"_"&amp;G4819</f>
        <v>129493_Epicerie sucrée_Miel et confiture_Confiture</v>
      </c>
      <c r="J4819" s="30">
        <f>D4819*H4819</f>
        <v>17.25</v>
      </c>
      <c r="K4819" s="25">
        <f>IF(D4819&gt;0,1,0)</f>
        <v>1</v>
      </c>
      <c r="L4819" s="26">
        <f t="shared" si="75"/>
        <v>0</v>
      </c>
    </row>
    <row r="4820" spans="1:12" ht="19" hidden="1" x14ac:dyDescent="0.2">
      <c r="A4820" s="24">
        <v>139286</v>
      </c>
      <c r="B4820" s="24">
        <v>1</v>
      </c>
      <c r="C4820" s="24">
        <v>204</v>
      </c>
      <c r="D4820" s="24">
        <v>121</v>
      </c>
      <c r="E4820" s="25" t="str">
        <f>_xlfn.XLOOKUP(A4820,Product!A$2:A$5901,Product!B$2:B$5901,"Not Found")</f>
        <v>Epicerie sucrée</v>
      </c>
      <c r="F4820" s="25" t="str">
        <f>_xlfn.XLOOKUP(A4820,Product!A$2:A$5901,Product!C$2:C$5901,"Not Found")</f>
        <v>Fruits secs</v>
      </c>
      <c r="G4820" s="25" t="str">
        <f>IF(_xlfn.XLOOKUP(A4820,Product!A$2:A$5901,Product!D$2:D$5901,"Not Found") = 0,"",_xlfn.XLOOKUP(A4820,Product!A$2:A$5901,Product!D$2:D$5901,"Not Found"))</f>
        <v>Fruit séché</v>
      </c>
      <c r="H4820" s="30">
        <f>_xlfn.XLOOKUP(A4820,Product!A$2:A$5901,Product!E$2:E$5901,"Not Found")</f>
        <v>2.77</v>
      </c>
      <c r="I4820" s="25" t="str">
        <f>A4820&amp;"_"&amp;E4820&amp;"_"&amp;F4820&amp;"_"&amp;G4820</f>
        <v>139286_Epicerie sucrée_Fruits secs_Fruit séché</v>
      </c>
      <c r="J4820" s="30">
        <f>D4820*H4820</f>
        <v>335.17</v>
      </c>
      <c r="K4820" s="25">
        <f>IF(D4820&gt;0,1,0)</f>
        <v>1</v>
      </c>
      <c r="L4820" s="26">
        <f t="shared" si="75"/>
        <v>0</v>
      </c>
    </row>
    <row r="4821" spans="1:12" ht="19" hidden="1" x14ac:dyDescent="0.2">
      <c r="A4821" s="24">
        <v>139289</v>
      </c>
      <c r="B4821" s="24">
        <v>1</v>
      </c>
      <c r="C4821" s="24">
        <v>611</v>
      </c>
      <c r="D4821" s="24">
        <v>220</v>
      </c>
      <c r="E4821" s="25" t="str">
        <f>_xlfn.XLOOKUP(A4821,Product!A$2:A$5901,Product!B$2:B$5901,"Not Found")</f>
        <v>Epicerie sucrée</v>
      </c>
      <c r="F4821" s="25" t="str">
        <f>_xlfn.XLOOKUP(A4821,Product!A$2:A$5901,Product!C$2:C$5901,"Not Found")</f>
        <v>Chocolat bio</v>
      </c>
      <c r="G4821" s="25" t="str">
        <f>IF(_xlfn.XLOOKUP(A4821,Product!A$2:A$5901,Product!D$2:D$5901,"Not Found") = 0,"",_xlfn.XLOOKUP(A4821,Product!A$2:A$5901,Product!D$2:D$5901,"Not Found"))</f>
        <v>Chocolat cru</v>
      </c>
      <c r="H4821" s="30">
        <f>_xlfn.XLOOKUP(A4821,Product!A$2:A$5901,Product!E$2:E$5901,"Not Found")</f>
        <v>1.55</v>
      </c>
      <c r="I4821" s="25" t="str">
        <f>A4821&amp;"_"&amp;E4821&amp;"_"&amp;F4821&amp;"_"&amp;G4821</f>
        <v>139289_Epicerie sucrée_Chocolat bio_Chocolat cru</v>
      </c>
      <c r="J4821" s="30">
        <f>D4821*H4821</f>
        <v>341</v>
      </c>
      <c r="K4821" s="25">
        <f>IF(D4821&gt;0,1,0)</f>
        <v>1</v>
      </c>
      <c r="L4821" s="26">
        <f t="shared" si="75"/>
        <v>0</v>
      </c>
    </row>
    <row r="4822" spans="1:12" ht="19" hidden="1" x14ac:dyDescent="0.2">
      <c r="A4822" s="24">
        <v>141889</v>
      </c>
      <c r="B4822" s="24">
        <v>0</v>
      </c>
      <c r="C4822" s="24">
        <v>459</v>
      </c>
      <c r="D4822" s="24">
        <v>445</v>
      </c>
      <c r="E4822" s="25" t="str">
        <f>_xlfn.XLOOKUP(A4822,Product!A$2:A$5901,Product!B$2:B$5901,"Not Found")</f>
        <v>Epicerie sucrée</v>
      </c>
      <c r="F4822" s="25" t="str">
        <f>_xlfn.XLOOKUP(A4822,Product!A$2:A$5901,Product!C$2:C$5901,"Not Found")</f>
        <v>Fruits secs</v>
      </c>
      <c r="G4822" s="25" t="str">
        <f>IF(_xlfn.XLOOKUP(A4822,Product!A$2:A$5901,Product!D$2:D$5901,"Not Found") = 0,"",_xlfn.XLOOKUP(A4822,Product!A$2:A$5901,Product!D$2:D$5901,"Not Found"))</f>
        <v>Fruit séché</v>
      </c>
      <c r="H4822" s="30">
        <f>_xlfn.XLOOKUP(A4822,Product!A$2:A$5901,Product!E$2:E$5901,"Not Found")</f>
        <v>5.19</v>
      </c>
      <c r="I4822" s="25" t="str">
        <f>A4822&amp;"_"&amp;E4822&amp;"_"&amp;F4822&amp;"_"&amp;G4822</f>
        <v>141889_Epicerie sucrée_Fruits secs_Fruit séché</v>
      </c>
      <c r="J4822" s="30">
        <f>D4822*H4822</f>
        <v>2309.5500000000002</v>
      </c>
      <c r="K4822" s="25">
        <f>IF(D4822&gt;0,1,0)</f>
        <v>1</v>
      </c>
      <c r="L4822" s="26">
        <f t="shared" si="75"/>
        <v>0</v>
      </c>
    </row>
    <row r="4823" spans="1:12" ht="19" hidden="1" x14ac:dyDescent="0.2">
      <c r="A4823" s="24">
        <v>141891</v>
      </c>
      <c r="B4823" s="24">
        <v>1</v>
      </c>
      <c r="C4823" s="24">
        <v>861</v>
      </c>
      <c r="D4823" s="24">
        <v>284</v>
      </c>
      <c r="E4823" s="25" t="str">
        <f>_xlfn.XLOOKUP(A4823,Product!A$2:A$5901,Product!B$2:B$5901,"Not Found")</f>
        <v>Epicerie sucrée</v>
      </c>
      <c r="F4823" s="25" t="str">
        <f>_xlfn.XLOOKUP(A4823,Product!A$2:A$5901,Product!C$2:C$5901,"Not Found")</f>
        <v>Fruits secs</v>
      </c>
      <c r="G4823" s="25" t="str">
        <f>IF(_xlfn.XLOOKUP(A4823,Product!A$2:A$5901,Product!D$2:D$5901,"Not Found") = 0,"",_xlfn.XLOOKUP(A4823,Product!A$2:A$5901,Product!D$2:D$5901,"Not Found"))</f>
        <v>Fruit séché</v>
      </c>
      <c r="H4823" s="30">
        <f>_xlfn.XLOOKUP(A4823,Product!A$2:A$5901,Product!E$2:E$5901,"Not Found")</f>
        <v>5.19</v>
      </c>
      <c r="I4823" s="25" t="str">
        <f>A4823&amp;"_"&amp;E4823&amp;"_"&amp;F4823&amp;"_"&amp;G4823</f>
        <v>141891_Epicerie sucrée_Fruits secs_Fruit séché</v>
      </c>
      <c r="J4823" s="30">
        <f>D4823*H4823</f>
        <v>1473.96</v>
      </c>
      <c r="K4823" s="25">
        <f>IF(D4823&gt;0,1,0)</f>
        <v>1</v>
      </c>
      <c r="L4823" s="26">
        <f t="shared" si="75"/>
        <v>0</v>
      </c>
    </row>
    <row r="4824" spans="1:12" ht="19" hidden="1" x14ac:dyDescent="0.2">
      <c r="A4824" s="24">
        <v>144008</v>
      </c>
      <c r="B4824" s="24">
        <v>0</v>
      </c>
      <c r="C4824" s="24">
        <v>933</v>
      </c>
      <c r="D4824" s="24">
        <v>344</v>
      </c>
      <c r="E4824" s="25" t="str">
        <f>_xlfn.XLOOKUP(A4824,Product!A$2:A$5901,Product!B$2:B$5901,"Not Found")</f>
        <v>Epicerie sucrée</v>
      </c>
      <c r="F4824" s="25" t="str">
        <f>_xlfn.XLOOKUP(A4824,Product!A$2:A$5901,Product!C$2:C$5901,"Not Found")</f>
        <v>Compote et dessert</v>
      </c>
      <c r="G4824" s="25" t="str">
        <f>IF(_xlfn.XLOOKUP(A4824,Product!A$2:A$5901,Product!D$2:D$5901,"Not Found") = 0,"",_xlfn.XLOOKUP(A4824,Product!A$2:A$5901,Product!D$2:D$5901,"Not Found"))</f>
        <v>Compote et purée de fruit</v>
      </c>
      <c r="H4824" s="30">
        <f>_xlfn.XLOOKUP(A4824,Product!A$2:A$5901,Product!E$2:E$5901,"Not Found")</f>
        <v>2.2599999999999998</v>
      </c>
      <c r="I4824" s="25" t="str">
        <f>A4824&amp;"_"&amp;E4824&amp;"_"&amp;F4824&amp;"_"&amp;G4824</f>
        <v>144008_Epicerie sucrée_Compote et dessert_Compote et purée de fruit</v>
      </c>
      <c r="J4824" s="30">
        <f>D4824*H4824</f>
        <v>777.43999999999994</v>
      </c>
      <c r="K4824" s="25">
        <f>IF(D4824&gt;0,1,0)</f>
        <v>1</v>
      </c>
      <c r="L4824" s="26">
        <f t="shared" si="75"/>
        <v>0</v>
      </c>
    </row>
    <row r="4825" spans="1:12" ht="19" hidden="1" x14ac:dyDescent="0.2">
      <c r="A4825" s="24">
        <v>147271</v>
      </c>
      <c r="B4825" s="24">
        <v>0</v>
      </c>
      <c r="C4825" s="24">
        <v>910</v>
      </c>
      <c r="D4825" s="24">
        <v>711</v>
      </c>
      <c r="E4825" s="25" t="str">
        <f>_xlfn.XLOOKUP(A4825,Product!A$2:A$5901,Product!B$2:B$5901,"Not Found")</f>
        <v>Epicerie sucrée</v>
      </c>
      <c r="F4825" s="25" t="str">
        <f>_xlfn.XLOOKUP(A4825,Product!A$2:A$5901,Product!C$2:C$5901,"Not Found")</f>
        <v>Chocolat bio</v>
      </c>
      <c r="G4825" s="25" t="str">
        <f>IF(_xlfn.XLOOKUP(A4825,Product!A$2:A$5901,Product!D$2:D$5901,"Not Found") = 0,"",_xlfn.XLOOKUP(A4825,Product!A$2:A$5901,Product!D$2:D$5901,"Not Found"))</f>
        <v>Chocolat noir</v>
      </c>
      <c r="H4825" s="30">
        <f>_xlfn.XLOOKUP(A4825,Product!A$2:A$5901,Product!E$2:E$5901,"Not Found")</f>
        <v>1.74</v>
      </c>
      <c r="I4825" s="25" t="str">
        <f>A4825&amp;"_"&amp;E4825&amp;"_"&amp;F4825&amp;"_"&amp;G4825</f>
        <v>147271_Epicerie sucrée_Chocolat bio_Chocolat noir</v>
      </c>
      <c r="J4825" s="30">
        <f>D4825*H4825</f>
        <v>1237.1400000000001</v>
      </c>
      <c r="K4825" s="25">
        <f>IF(D4825&gt;0,1,0)</f>
        <v>1</v>
      </c>
      <c r="L4825" s="26">
        <f t="shared" si="75"/>
        <v>0</v>
      </c>
    </row>
    <row r="4826" spans="1:12" ht="19" hidden="1" x14ac:dyDescent="0.2">
      <c r="A4826" s="24">
        <v>147273</v>
      </c>
      <c r="B4826" s="24">
        <v>1</v>
      </c>
      <c r="C4826" s="24">
        <v>662</v>
      </c>
      <c r="D4826" s="24">
        <v>298</v>
      </c>
      <c r="E4826" s="25" t="str">
        <f>_xlfn.XLOOKUP(A4826,Product!A$2:A$5901,Product!B$2:B$5901,"Not Found")</f>
        <v>Epicerie sucrée</v>
      </c>
      <c r="F4826" s="25" t="str">
        <f>_xlfn.XLOOKUP(A4826,Product!A$2:A$5901,Product!C$2:C$5901,"Not Found")</f>
        <v>Chocolat bio</v>
      </c>
      <c r="G4826" s="25" t="str">
        <f>IF(_xlfn.XLOOKUP(A4826,Product!A$2:A$5901,Product!D$2:D$5901,"Not Found") = 0,"",_xlfn.XLOOKUP(A4826,Product!A$2:A$5901,Product!D$2:D$5901,"Not Found"))</f>
        <v>Chocolat noir</v>
      </c>
      <c r="H4826" s="30">
        <f>_xlfn.XLOOKUP(A4826,Product!A$2:A$5901,Product!E$2:E$5901,"Not Found")</f>
        <v>1.46</v>
      </c>
      <c r="I4826" s="25" t="str">
        <f>A4826&amp;"_"&amp;E4826&amp;"_"&amp;F4826&amp;"_"&amp;G4826</f>
        <v>147273_Epicerie sucrée_Chocolat bio_Chocolat noir</v>
      </c>
      <c r="J4826" s="30">
        <f>D4826*H4826</f>
        <v>435.08</v>
      </c>
      <c r="K4826" s="25">
        <f>IF(D4826&gt;0,1,0)</f>
        <v>1</v>
      </c>
      <c r="L4826" s="26">
        <f t="shared" si="75"/>
        <v>0</v>
      </c>
    </row>
    <row r="4827" spans="1:12" ht="19" hidden="1" x14ac:dyDescent="0.2">
      <c r="A4827" s="24">
        <v>147284</v>
      </c>
      <c r="B4827" s="24">
        <v>1</v>
      </c>
      <c r="C4827" s="24">
        <v>736</v>
      </c>
      <c r="D4827" s="24">
        <v>88</v>
      </c>
      <c r="E4827" s="25" t="str">
        <f>_xlfn.XLOOKUP(A4827,Product!A$2:A$5901,Product!B$2:B$5901,"Not Found")</f>
        <v>Epicerie sucrée</v>
      </c>
      <c r="F4827" s="25" t="str">
        <f>_xlfn.XLOOKUP(A4827,Product!A$2:A$5901,Product!C$2:C$5901,"Not Found")</f>
        <v>Miel et confiture</v>
      </c>
      <c r="G4827" s="25" t="str">
        <f>IF(_xlfn.XLOOKUP(A4827,Product!A$2:A$5901,Product!D$2:D$5901,"Not Found") = 0,"",_xlfn.XLOOKUP(A4827,Product!A$2:A$5901,Product!D$2:D$5901,"Not Found"))</f>
        <v>Miels bio</v>
      </c>
      <c r="H4827" s="30">
        <f>_xlfn.XLOOKUP(A4827,Product!A$2:A$5901,Product!E$2:E$5901,"Not Found")</f>
        <v>6.02</v>
      </c>
      <c r="I4827" s="25" t="str">
        <f>A4827&amp;"_"&amp;E4827&amp;"_"&amp;F4827&amp;"_"&amp;G4827</f>
        <v>147284_Epicerie sucrée_Miel et confiture_Miels bio</v>
      </c>
      <c r="J4827" s="30">
        <f>D4827*H4827</f>
        <v>529.76</v>
      </c>
      <c r="K4827" s="25">
        <f>IF(D4827&gt;0,1,0)</f>
        <v>1</v>
      </c>
      <c r="L4827" s="26">
        <f t="shared" si="75"/>
        <v>0</v>
      </c>
    </row>
    <row r="4828" spans="1:12" ht="19" hidden="1" x14ac:dyDescent="0.2">
      <c r="A4828" s="24">
        <v>147308</v>
      </c>
      <c r="B4828" s="24">
        <v>0</v>
      </c>
      <c r="C4828" s="24">
        <v>450</v>
      </c>
      <c r="D4828" s="24">
        <v>234</v>
      </c>
      <c r="E4828" s="25" t="str">
        <f>_xlfn.XLOOKUP(A4828,Product!A$2:A$5901,Product!B$2:B$5901,"Not Found")</f>
        <v>Epicerie sucrée</v>
      </c>
      <c r="F4828" s="25" t="str">
        <f>_xlfn.XLOOKUP(A4828,Product!A$2:A$5901,Product!C$2:C$5901,"Not Found")</f>
        <v>Aide à la pâtisserie</v>
      </c>
      <c r="G4828" s="25" t="str">
        <f>IF(_xlfn.XLOOKUP(A4828,Product!A$2:A$5901,Product!D$2:D$5901,"Not Found") = 0,"",_xlfn.XLOOKUP(A4828,Product!A$2:A$5901,Product!D$2:D$5901,"Not Found"))</f>
        <v>Ferments, présure</v>
      </c>
      <c r="H4828" s="30">
        <f>_xlfn.XLOOKUP(A4828,Product!A$2:A$5901,Product!E$2:E$5901,"Not Found")</f>
        <v>1.74</v>
      </c>
      <c r="I4828" s="25" t="str">
        <f>A4828&amp;"_"&amp;E4828&amp;"_"&amp;F4828&amp;"_"&amp;G4828</f>
        <v>147308_Epicerie sucrée_Aide à la pâtisserie_Ferments, présure</v>
      </c>
      <c r="J4828" s="30">
        <f>D4828*H4828</f>
        <v>407.16</v>
      </c>
      <c r="K4828" s="25">
        <f>IF(D4828&gt;0,1,0)</f>
        <v>1</v>
      </c>
      <c r="L4828" s="26">
        <f t="shared" si="75"/>
        <v>0</v>
      </c>
    </row>
    <row r="4829" spans="1:12" ht="19" hidden="1" x14ac:dyDescent="0.2">
      <c r="A4829" s="24">
        <v>149507</v>
      </c>
      <c r="B4829" s="24">
        <v>0</v>
      </c>
      <c r="C4829" s="24">
        <v>484</v>
      </c>
      <c r="D4829" s="24">
        <v>381</v>
      </c>
      <c r="E4829" s="25" t="str">
        <f>_xlfn.XLOOKUP(A4829,Product!A$2:A$5901,Product!B$2:B$5901,"Not Found")</f>
        <v>Epicerie sucrée</v>
      </c>
      <c r="F4829" s="25" t="str">
        <f>_xlfn.XLOOKUP(A4829,Product!A$2:A$5901,Product!C$2:C$5901,"Not Found")</f>
        <v>Tartines et biscottes</v>
      </c>
      <c r="G4829" s="25" t="str">
        <f>IF(_xlfn.XLOOKUP(A4829,Product!A$2:A$5901,Product!D$2:D$5901,"Not Found") = 0,"",_xlfn.XLOOKUP(A4829,Product!A$2:A$5901,Product!D$2:D$5901,"Not Found"))</f>
        <v>Tartine craquante, biscotte</v>
      </c>
      <c r="H4829" s="30">
        <f>_xlfn.XLOOKUP(A4829,Product!A$2:A$5901,Product!E$2:E$5901,"Not Found")</f>
        <v>1.88</v>
      </c>
      <c r="I4829" s="25" t="str">
        <f>A4829&amp;"_"&amp;E4829&amp;"_"&amp;F4829&amp;"_"&amp;G4829</f>
        <v>149507_Epicerie sucrée_Tartines et biscottes_Tartine craquante, biscotte</v>
      </c>
      <c r="J4829" s="30">
        <f>D4829*H4829</f>
        <v>716.28</v>
      </c>
      <c r="K4829" s="25">
        <f>IF(D4829&gt;0,1,0)</f>
        <v>1</v>
      </c>
      <c r="L4829" s="26">
        <f t="shared" si="75"/>
        <v>0</v>
      </c>
    </row>
    <row r="4830" spans="1:12" ht="19" hidden="1" x14ac:dyDescent="0.2">
      <c r="A4830" s="24">
        <v>149928</v>
      </c>
      <c r="B4830" s="24">
        <v>1</v>
      </c>
      <c r="C4830" s="24">
        <v>856</v>
      </c>
      <c r="D4830" s="24">
        <v>549</v>
      </c>
      <c r="E4830" s="25" t="str">
        <f>_xlfn.XLOOKUP(A4830,Product!A$2:A$5901,Product!B$2:B$5901,"Not Found")</f>
        <v>Epicerie sucrée</v>
      </c>
      <c r="F4830" s="25" t="str">
        <f>_xlfn.XLOOKUP(A4830,Product!A$2:A$5901,Product!C$2:C$5901,"Not Found")</f>
        <v>Chocolat bio</v>
      </c>
      <c r="G4830" s="25" t="str">
        <f>IF(_xlfn.XLOOKUP(A4830,Product!A$2:A$5901,Product!D$2:D$5901,"Not Found") = 0,"",_xlfn.XLOOKUP(A4830,Product!A$2:A$5901,Product!D$2:D$5901,"Not Found"))</f>
        <v>Chocolat noir</v>
      </c>
      <c r="H4830" s="30">
        <f>_xlfn.XLOOKUP(A4830,Product!A$2:A$5901,Product!E$2:E$5901,"Not Found")</f>
        <v>1.91</v>
      </c>
      <c r="I4830" s="25" t="str">
        <f>A4830&amp;"_"&amp;E4830&amp;"_"&amp;F4830&amp;"_"&amp;G4830</f>
        <v>149928_Epicerie sucrée_Chocolat bio_Chocolat noir</v>
      </c>
      <c r="J4830" s="30">
        <f>D4830*H4830</f>
        <v>1048.5899999999999</v>
      </c>
      <c r="K4830" s="25">
        <f>IF(D4830&gt;0,1,0)</f>
        <v>1</v>
      </c>
      <c r="L4830" s="26">
        <f t="shared" si="75"/>
        <v>0</v>
      </c>
    </row>
    <row r="4831" spans="1:12" ht="19" hidden="1" x14ac:dyDescent="0.2">
      <c r="A4831" s="24">
        <v>149968</v>
      </c>
      <c r="B4831" s="24">
        <v>0</v>
      </c>
      <c r="C4831" s="24">
        <v>103</v>
      </c>
      <c r="D4831" s="24">
        <v>98</v>
      </c>
      <c r="E4831" s="25" t="str">
        <f>_xlfn.XLOOKUP(A4831,Product!A$2:A$5901,Product!B$2:B$5901,"Not Found")</f>
        <v>Epicerie sucrée</v>
      </c>
      <c r="F4831" s="25" t="str">
        <f>_xlfn.XLOOKUP(A4831,Product!A$2:A$5901,Product!C$2:C$5901,"Not Found")</f>
        <v>Biscuits, Gâteaux</v>
      </c>
      <c r="G4831" s="25" t="str">
        <f>IF(_xlfn.XLOOKUP(A4831,Product!A$2:A$5901,Product!D$2:D$5901,"Not Found") = 0,"",_xlfn.XLOOKUP(A4831,Product!A$2:A$5901,Product!D$2:D$5901,"Not Found"))</f>
        <v>Biscuit aux fruits</v>
      </c>
      <c r="H4831" s="30">
        <f>_xlfn.XLOOKUP(A4831,Product!A$2:A$5901,Product!E$2:E$5901,"Not Found")</f>
        <v>1.66</v>
      </c>
      <c r="I4831" s="25" t="str">
        <f>A4831&amp;"_"&amp;E4831&amp;"_"&amp;F4831&amp;"_"&amp;G4831</f>
        <v>149968_Epicerie sucrée_Biscuits, Gâteaux_Biscuit aux fruits</v>
      </c>
      <c r="J4831" s="30">
        <f>D4831*H4831</f>
        <v>162.67999999999998</v>
      </c>
      <c r="K4831" s="25">
        <f>IF(D4831&gt;0,1,0)</f>
        <v>1</v>
      </c>
      <c r="L4831" s="26">
        <f t="shared" si="75"/>
        <v>0</v>
      </c>
    </row>
    <row r="4832" spans="1:12" ht="19" hidden="1" x14ac:dyDescent="0.2">
      <c r="A4832" s="24">
        <v>150280</v>
      </c>
      <c r="B4832" s="24">
        <v>1</v>
      </c>
      <c r="C4832" s="24">
        <v>153</v>
      </c>
      <c r="D4832" s="24">
        <v>37</v>
      </c>
      <c r="E4832" s="25" t="str">
        <f>_xlfn.XLOOKUP(A4832,Product!A$2:A$5901,Product!B$2:B$5901,"Not Found")</f>
        <v>Epicerie sucrée</v>
      </c>
      <c r="F4832" s="25" t="str">
        <f>_xlfn.XLOOKUP(A4832,Product!A$2:A$5901,Product!C$2:C$5901,"Not Found")</f>
        <v>Chocolat bio</v>
      </c>
      <c r="G4832" s="25" t="str">
        <f>IF(_xlfn.XLOOKUP(A4832,Product!A$2:A$5901,Product!D$2:D$5901,"Not Found") = 0,"",_xlfn.XLOOKUP(A4832,Product!A$2:A$5901,Product!D$2:D$5901,"Not Found"))</f>
        <v>Chocolat noir</v>
      </c>
      <c r="H4832" s="30">
        <f>_xlfn.XLOOKUP(A4832,Product!A$2:A$5901,Product!E$2:E$5901,"Not Found")</f>
        <v>3.41</v>
      </c>
      <c r="I4832" s="25" t="str">
        <f>A4832&amp;"_"&amp;E4832&amp;"_"&amp;F4832&amp;"_"&amp;G4832</f>
        <v>150280_Epicerie sucrée_Chocolat bio_Chocolat noir</v>
      </c>
      <c r="J4832" s="30">
        <f>D4832*H4832</f>
        <v>126.17</v>
      </c>
      <c r="K4832" s="25">
        <f>IF(D4832&gt;0,1,0)</f>
        <v>1</v>
      </c>
      <c r="L4832" s="26">
        <f t="shared" si="75"/>
        <v>0</v>
      </c>
    </row>
    <row r="4833" spans="1:12" ht="19" hidden="1" x14ac:dyDescent="0.2">
      <c r="A4833" s="24">
        <v>150281</v>
      </c>
      <c r="B4833" s="24">
        <v>1</v>
      </c>
      <c r="C4833" s="24">
        <v>323</v>
      </c>
      <c r="D4833" s="24">
        <v>293</v>
      </c>
      <c r="E4833" s="25" t="str">
        <f>_xlfn.XLOOKUP(A4833,Product!A$2:A$5901,Product!B$2:B$5901,"Not Found")</f>
        <v>Epicerie sucrée</v>
      </c>
      <c r="F4833" s="25" t="str">
        <f>_xlfn.XLOOKUP(A4833,Product!A$2:A$5901,Product!C$2:C$5901,"Not Found")</f>
        <v>Biscuits, Gâteaux</v>
      </c>
      <c r="G4833" s="25" t="str">
        <f>IF(_xlfn.XLOOKUP(A4833,Product!A$2:A$5901,Product!D$2:D$5901,"Not Found") = 0,"",_xlfn.XLOOKUP(A4833,Product!A$2:A$5901,Product!D$2:D$5901,"Not Found"))</f>
        <v>Biscuit au chocolat</v>
      </c>
      <c r="H4833" s="30">
        <f>_xlfn.XLOOKUP(A4833,Product!A$2:A$5901,Product!E$2:E$5901,"Not Found")</f>
        <v>1.73</v>
      </c>
      <c r="I4833" s="25" t="str">
        <f>A4833&amp;"_"&amp;E4833&amp;"_"&amp;F4833&amp;"_"&amp;G4833</f>
        <v>150281_Epicerie sucrée_Biscuits, Gâteaux_Biscuit au chocolat</v>
      </c>
      <c r="J4833" s="30">
        <f>D4833*H4833</f>
        <v>506.89</v>
      </c>
      <c r="K4833" s="25">
        <f>IF(D4833&gt;0,1,0)</f>
        <v>1</v>
      </c>
      <c r="L4833" s="26">
        <f t="shared" si="75"/>
        <v>0</v>
      </c>
    </row>
    <row r="4834" spans="1:12" ht="19" hidden="1" x14ac:dyDescent="0.2">
      <c r="A4834" s="24">
        <v>156181</v>
      </c>
      <c r="B4834" s="24">
        <v>0</v>
      </c>
      <c r="C4834" s="24">
        <v>88</v>
      </c>
      <c r="D4834" s="24">
        <v>73</v>
      </c>
      <c r="E4834" s="25" t="str">
        <f>_xlfn.XLOOKUP(A4834,Product!A$2:A$5901,Product!B$2:B$5901,"Not Found")</f>
        <v>Epicerie sucrée</v>
      </c>
      <c r="F4834" s="25" t="str">
        <f>_xlfn.XLOOKUP(A4834,Product!A$2:A$5901,Product!C$2:C$5901,"Not Found")</f>
        <v>Compote et dessert</v>
      </c>
      <c r="G4834" s="25" t="str">
        <f>IF(_xlfn.XLOOKUP(A4834,Product!A$2:A$5901,Product!D$2:D$5901,"Not Found") = 0,"",_xlfn.XLOOKUP(A4834,Product!A$2:A$5901,Product!D$2:D$5901,"Not Found"))</f>
        <v>Compote et purée de fruit</v>
      </c>
      <c r="H4834" s="30">
        <f>_xlfn.XLOOKUP(A4834,Product!A$2:A$5901,Product!E$2:E$5901,"Not Found")</f>
        <v>2.92</v>
      </c>
      <c r="I4834" s="25" t="str">
        <f>A4834&amp;"_"&amp;E4834&amp;"_"&amp;F4834&amp;"_"&amp;G4834</f>
        <v>156181_Epicerie sucrée_Compote et dessert_Compote et purée de fruit</v>
      </c>
      <c r="J4834" s="30">
        <f>D4834*H4834</f>
        <v>213.16</v>
      </c>
      <c r="K4834" s="25">
        <f>IF(D4834&gt;0,1,0)</f>
        <v>1</v>
      </c>
      <c r="L4834" s="26">
        <f t="shared" si="75"/>
        <v>0</v>
      </c>
    </row>
    <row r="4835" spans="1:12" ht="19" hidden="1" x14ac:dyDescent="0.2">
      <c r="A4835" s="24">
        <v>158473</v>
      </c>
      <c r="B4835" s="24">
        <v>0</v>
      </c>
      <c r="C4835" s="24">
        <v>258</v>
      </c>
      <c r="D4835" s="24">
        <v>105</v>
      </c>
      <c r="E4835" s="25" t="str">
        <f>_xlfn.XLOOKUP(A4835,Product!A$2:A$5901,Product!B$2:B$5901,"Not Found")</f>
        <v>Epicerie sucrée</v>
      </c>
      <c r="F4835" s="25" t="str">
        <f>_xlfn.XLOOKUP(A4835,Product!A$2:A$5901,Product!C$2:C$5901,"Not Found")</f>
        <v>Fruits secs</v>
      </c>
      <c r="G4835" s="25" t="str">
        <f>IF(_xlfn.XLOOKUP(A4835,Product!A$2:A$5901,Product!D$2:D$5901,"Not Found") = 0,"",_xlfn.XLOOKUP(A4835,Product!A$2:A$5901,Product!D$2:D$5901,"Not Found"))</f>
        <v>Fruit sec à coque</v>
      </c>
      <c r="H4835" s="30">
        <f>_xlfn.XLOOKUP(A4835,Product!A$2:A$5901,Product!E$2:E$5901,"Not Found")</f>
        <v>3.37</v>
      </c>
      <c r="I4835" s="25" t="str">
        <f>A4835&amp;"_"&amp;E4835&amp;"_"&amp;F4835&amp;"_"&amp;G4835</f>
        <v>158473_Epicerie sucrée_Fruits secs_Fruit sec à coque</v>
      </c>
      <c r="J4835" s="30">
        <f>D4835*H4835</f>
        <v>353.85</v>
      </c>
      <c r="K4835" s="25">
        <f>IF(D4835&gt;0,1,0)</f>
        <v>1</v>
      </c>
      <c r="L4835" s="26">
        <f t="shared" si="75"/>
        <v>0</v>
      </c>
    </row>
    <row r="4836" spans="1:12" ht="19" hidden="1" x14ac:dyDescent="0.2">
      <c r="A4836" s="24">
        <v>158475</v>
      </c>
      <c r="B4836" s="24">
        <v>0</v>
      </c>
      <c r="C4836" s="24">
        <v>362</v>
      </c>
      <c r="D4836" s="24">
        <v>318</v>
      </c>
      <c r="E4836" s="25" t="str">
        <f>_xlfn.XLOOKUP(A4836,Product!A$2:A$5901,Product!B$2:B$5901,"Not Found")</f>
        <v>Epicerie sucrée</v>
      </c>
      <c r="F4836" s="25" t="str">
        <f>_xlfn.XLOOKUP(A4836,Product!A$2:A$5901,Product!C$2:C$5901,"Not Found")</f>
        <v>Fruits secs</v>
      </c>
      <c r="G4836" s="25" t="str">
        <f>IF(_xlfn.XLOOKUP(A4836,Product!A$2:A$5901,Product!D$2:D$5901,"Not Found") = 0,"",_xlfn.XLOOKUP(A4836,Product!A$2:A$5901,Product!D$2:D$5901,"Not Found"))</f>
        <v>Fruit séché</v>
      </c>
      <c r="H4836" s="30">
        <f>_xlfn.XLOOKUP(A4836,Product!A$2:A$5901,Product!E$2:E$5901,"Not Found")</f>
        <v>3.06</v>
      </c>
      <c r="I4836" s="25" t="str">
        <f>A4836&amp;"_"&amp;E4836&amp;"_"&amp;F4836&amp;"_"&amp;G4836</f>
        <v>158475_Epicerie sucrée_Fruits secs_Fruit séché</v>
      </c>
      <c r="J4836" s="30">
        <f>D4836*H4836</f>
        <v>973.08</v>
      </c>
      <c r="K4836" s="25">
        <f>IF(D4836&gt;0,1,0)</f>
        <v>1</v>
      </c>
      <c r="L4836" s="26">
        <f t="shared" si="75"/>
        <v>0</v>
      </c>
    </row>
    <row r="4837" spans="1:12" ht="19" hidden="1" x14ac:dyDescent="0.2">
      <c r="A4837" s="24">
        <v>158663</v>
      </c>
      <c r="B4837" s="24">
        <v>0</v>
      </c>
      <c r="C4837" s="24">
        <v>778</v>
      </c>
      <c r="D4837" s="24">
        <v>44</v>
      </c>
      <c r="E4837" s="25" t="str">
        <f>_xlfn.XLOOKUP(A4837,Product!A$2:A$5901,Product!B$2:B$5901,"Not Found")</f>
        <v>Epicerie sucrée</v>
      </c>
      <c r="F4837" s="25" t="str">
        <f>_xlfn.XLOOKUP(A4837,Product!A$2:A$5901,Product!C$2:C$5901,"Not Found")</f>
        <v>Céréales petit déjeuner</v>
      </c>
      <c r="G4837" s="25" t="str">
        <f>IF(_xlfn.XLOOKUP(A4837,Product!A$2:A$5901,Product!D$2:D$5901,"Not Found") = 0,"",_xlfn.XLOOKUP(A4837,Product!A$2:A$5901,Product!D$2:D$5901,"Not Found"))</f>
        <v>Muesli au chocolat</v>
      </c>
      <c r="H4837" s="30">
        <f>_xlfn.XLOOKUP(A4837,Product!A$2:A$5901,Product!E$2:E$5901,"Not Found")</f>
        <v>1.0900000000000001</v>
      </c>
      <c r="I4837" s="25" t="str">
        <f>A4837&amp;"_"&amp;E4837&amp;"_"&amp;F4837&amp;"_"&amp;G4837</f>
        <v>158663_Epicerie sucrée_Céréales petit déjeuner_Muesli au chocolat</v>
      </c>
      <c r="J4837" s="30">
        <f>D4837*H4837</f>
        <v>47.96</v>
      </c>
      <c r="K4837" s="25">
        <f>IF(D4837&gt;0,1,0)</f>
        <v>1</v>
      </c>
      <c r="L4837" s="26">
        <f t="shared" si="75"/>
        <v>0</v>
      </c>
    </row>
    <row r="4838" spans="1:12" ht="19" hidden="1" x14ac:dyDescent="0.2">
      <c r="A4838" s="24">
        <v>158667</v>
      </c>
      <c r="B4838" s="24">
        <v>0</v>
      </c>
      <c r="C4838" s="24">
        <v>518</v>
      </c>
      <c r="D4838" s="24">
        <v>195</v>
      </c>
      <c r="E4838" s="25" t="str">
        <f>_xlfn.XLOOKUP(A4838,Product!A$2:A$5901,Product!B$2:B$5901,"Not Found")</f>
        <v>Epicerie sucrée</v>
      </c>
      <c r="F4838" s="25" t="str">
        <f>_xlfn.XLOOKUP(A4838,Product!A$2:A$5901,Product!C$2:C$5901,"Not Found")</f>
        <v>Céréales petit déjeuner</v>
      </c>
      <c r="G4838" s="25" t="str">
        <f>IF(_xlfn.XLOOKUP(A4838,Product!A$2:A$5901,Product!D$2:D$5901,"Not Found") = 0,"",_xlfn.XLOOKUP(A4838,Product!A$2:A$5901,Product!D$2:D$5901,"Not Found"))</f>
        <v>Flocons de Céréales</v>
      </c>
      <c r="H4838" s="30">
        <f>_xlfn.XLOOKUP(A4838,Product!A$2:A$5901,Product!E$2:E$5901,"Not Found")</f>
        <v>2.42</v>
      </c>
      <c r="I4838" s="25" t="str">
        <f>A4838&amp;"_"&amp;E4838&amp;"_"&amp;F4838&amp;"_"&amp;G4838</f>
        <v>158667_Epicerie sucrée_Céréales petit déjeuner_Flocons de Céréales</v>
      </c>
      <c r="J4838" s="30">
        <f>D4838*H4838</f>
        <v>471.9</v>
      </c>
      <c r="K4838" s="25">
        <f>IF(D4838&gt;0,1,0)</f>
        <v>1</v>
      </c>
      <c r="L4838" s="26">
        <f t="shared" si="75"/>
        <v>0</v>
      </c>
    </row>
    <row r="4839" spans="1:12" ht="19" hidden="1" x14ac:dyDescent="0.2">
      <c r="A4839" s="24">
        <v>158668</v>
      </c>
      <c r="B4839" s="24">
        <v>1</v>
      </c>
      <c r="C4839" s="24">
        <v>106</v>
      </c>
      <c r="D4839" s="24">
        <v>76</v>
      </c>
      <c r="E4839" s="25" t="str">
        <f>_xlfn.XLOOKUP(A4839,Product!A$2:A$5901,Product!B$2:B$5901,"Not Found")</f>
        <v>Epicerie sucrée</v>
      </c>
      <c r="F4839" s="25" t="str">
        <f>_xlfn.XLOOKUP(A4839,Product!A$2:A$5901,Product!C$2:C$5901,"Not Found")</f>
        <v>Céréales petit déjeuner</v>
      </c>
      <c r="G4839" s="25" t="str">
        <f>IF(_xlfn.XLOOKUP(A4839,Product!A$2:A$5901,Product!D$2:D$5901,"Not Found") = 0,"",_xlfn.XLOOKUP(A4839,Product!A$2:A$5901,Product!D$2:D$5901,"Not Found"))</f>
        <v>Flocons de Céréales</v>
      </c>
      <c r="H4839" s="30">
        <f>_xlfn.XLOOKUP(A4839,Product!A$2:A$5901,Product!E$2:E$5901,"Not Found")</f>
        <v>2.38</v>
      </c>
      <c r="I4839" s="25" t="str">
        <f>A4839&amp;"_"&amp;E4839&amp;"_"&amp;F4839&amp;"_"&amp;G4839</f>
        <v>158668_Epicerie sucrée_Céréales petit déjeuner_Flocons de Céréales</v>
      </c>
      <c r="J4839" s="30">
        <f>D4839*H4839</f>
        <v>180.88</v>
      </c>
      <c r="K4839" s="25">
        <f>IF(D4839&gt;0,1,0)</f>
        <v>1</v>
      </c>
      <c r="L4839" s="26">
        <f t="shared" si="75"/>
        <v>0</v>
      </c>
    </row>
    <row r="4840" spans="1:12" ht="19" hidden="1" x14ac:dyDescent="0.2">
      <c r="A4840" s="24">
        <v>158671</v>
      </c>
      <c r="B4840" s="24">
        <v>0</v>
      </c>
      <c r="C4840" s="24">
        <v>630</v>
      </c>
      <c r="D4840" s="24">
        <v>203</v>
      </c>
      <c r="E4840" s="25" t="str">
        <f>_xlfn.XLOOKUP(A4840,Product!A$2:A$5901,Product!B$2:B$5901,"Not Found")</f>
        <v>Epicerie sucrée</v>
      </c>
      <c r="F4840" s="25" t="str">
        <f>_xlfn.XLOOKUP(A4840,Product!A$2:A$5901,Product!C$2:C$5901,"Not Found")</f>
        <v>Tartines et biscottes</v>
      </c>
      <c r="G4840" s="25" t="str">
        <f>IF(_xlfn.XLOOKUP(A4840,Product!A$2:A$5901,Product!D$2:D$5901,"Not Found") = 0,"",_xlfn.XLOOKUP(A4840,Product!A$2:A$5901,Product!D$2:D$5901,"Not Found"))</f>
        <v>Tartine craquante, biscotte</v>
      </c>
      <c r="H4840" s="30">
        <f>_xlfn.XLOOKUP(A4840,Product!A$2:A$5901,Product!E$2:E$5901,"Not Found")</f>
        <v>6.19</v>
      </c>
      <c r="I4840" s="25" t="str">
        <f>A4840&amp;"_"&amp;E4840&amp;"_"&amp;F4840&amp;"_"&amp;G4840</f>
        <v>158671_Epicerie sucrée_Tartines et biscottes_Tartine craquante, biscotte</v>
      </c>
      <c r="J4840" s="30">
        <f>D4840*H4840</f>
        <v>1256.5700000000002</v>
      </c>
      <c r="K4840" s="25">
        <f>IF(D4840&gt;0,1,0)</f>
        <v>1</v>
      </c>
      <c r="L4840" s="26">
        <f t="shared" si="75"/>
        <v>0</v>
      </c>
    </row>
    <row r="4841" spans="1:12" ht="19" hidden="1" x14ac:dyDescent="0.2">
      <c r="A4841" s="24">
        <v>159201</v>
      </c>
      <c r="B4841" s="24">
        <v>0</v>
      </c>
      <c r="C4841" s="24">
        <v>184</v>
      </c>
      <c r="D4841" s="24">
        <v>64</v>
      </c>
      <c r="E4841" s="25" t="str">
        <f>_xlfn.XLOOKUP(A4841,Product!A$2:A$5901,Product!B$2:B$5901,"Not Found")</f>
        <v>Epicerie sucrée</v>
      </c>
      <c r="F4841" s="25" t="str">
        <f>_xlfn.XLOOKUP(A4841,Product!A$2:A$5901,Product!C$2:C$5901,"Not Found")</f>
        <v>Céréales petit déjeuner</v>
      </c>
      <c r="G4841" s="25" t="str">
        <f>IF(_xlfn.XLOOKUP(A4841,Product!A$2:A$5901,Product!D$2:D$5901,"Not Found") = 0,"",_xlfn.XLOOKUP(A4841,Product!A$2:A$5901,Product!D$2:D$5901,"Not Found"))</f>
        <v>Flocons de Céréales</v>
      </c>
      <c r="H4841" s="30">
        <f>_xlfn.XLOOKUP(A4841,Product!A$2:A$5901,Product!E$2:E$5901,"Not Found")</f>
        <v>1.63</v>
      </c>
      <c r="I4841" s="25" t="str">
        <f>A4841&amp;"_"&amp;E4841&amp;"_"&amp;F4841&amp;"_"&amp;G4841</f>
        <v>159201_Epicerie sucrée_Céréales petit déjeuner_Flocons de Céréales</v>
      </c>
      <c r="J4841" s="30">
        <f>D4841*H4841</f>
        <v>104.32</v>
      </c>
      <c r="K4841" s="25">
        <f>IF(D4841&gt;0,1,0)</f>
        <v>1</v>
      </c>
      <c r="L4841" s="26">
        <f t="shared" si="75"/>
        <v>0</v>
      </c>
    </row>
    <row r="4842" spans="1:12" ht="19" hidden="1" x14ac:dyDescent="0.2">
      <c r="A4842" s="24">
        <v>164927</v>
      </c>
      <c r="B4842" s="24">
        <v>0</v>
      </c>
      <c r="C4842" s="24">
        <v>946</v>
      </c>
      <c r="D4842" s="24">
        <v>835</v>
      </c>
      <c r="E4842" s="25" t="str">
        <f>_xlfn.XLOOKUP(A4842,Product!A$2:A$5901,Product!B$2:B$5901,"Not Found")</f>
        <v>Epicerie sucrée</v>
      </c>
      <c r="F4842" s="25" t="str">
        <f>_xlfn.XLOOKUP(A4842,Product!A$2:A$5901,Product!C$2:C$5901,"Not Found")</f>
        <v>Chocolat bio</v>
      </c>
      <c r="G4842" s="25" t="str">
        <f>IF(_xlfn.XLOOKUP(A4842,Product!A$2:A$5901,Product!D$2:D$5901,"Not Found") = 0,"",_xlfn.XLOOKUP(A4842,Product!A$2:A$5901,Product!D$2:D$5901,"Not Found"))</f>
        <v>Chocolat pâtissier</v>
      </c>
      <c r="H4842" s="30">
        <f>_xlfn.XLOOKUP(A4842,Product!A$2:A$5901,Product!E$2:E$5901,"Not Found")</f>
        <v>1.91</v>
      </c>
      <c r="I4842" s="25" t="str">
        <f>A4842&amp;"_"&amp;E4842&amp;"_"&amp;F4842&amp;"_"&amp;G4842</f>
        <v>164927_Epicerie sucrée_Chocolat bio_Chocolat pâtissier</v>
      </c>
      <c r="J4842" s="30">
        <f>D4842*H4842</f>
        <v>1594.85</v>
      </c>
      <c r="K4842" s="25">
        <f>IF(D4842&gt;0,1,0)</f>
        <v>1</v>
      </c>
      <c r="L4842" s="26">
        <f t="shared" si="75"/>
        <v>0</v>
      </c>
    </row>
    <row r="4843" spans="1:12" ht="19" hidden="1" x14ac:dyDescent="0.2">
      <c r="A4843" s="24">
        <v>164928</v>
      </c>
      <c r="B4843" s="24">
        <v>1</v>
      </c>
      <c r="C4843" s="24">
        <v>371</v>
      </c>
      <c r="D4843" s="24">
        <v>321</v>
      </c>
      <c r="E4843" s="25" t="str">
        <f>_xlfn.XLOOKUP(A4843,Product!A$2:A$5901,Product!B$2:B$5901,"Not Found")</f>
        <v>Epicerie sucrée</v>
      </c>
      <c r="F4843" s="25" t="str">
        <f>_xlfn.XLOOKUP(A4843,Product!A$2:A$5901,Product!C$2:C$5901,"Not Found")</f>
        <v>Chocolat bio</v>
      </c>
      <c r="G4843" s="25" t="str">
        <f>IF(_xlfn.XLOOKUP(A4843,Product!A$2:A$5901,Product!D$2:D$5901,"Not Found") = 0,"",_xlfn.XLOOKUP(A4843,Product!A$2:A$5901,Product!D$2:D$5901,"Not Found"))</f>
        <v>Chocolat noir</v>
      </c>
      <c r="H4843" s="30">
        <f>_xlfn.XLOOKUP(A4843,Product!A$2:A$5901,Product!E$2:E$5901,"Not Found")</f>
        <v>1.1499999999999999</v>
      </c>
      <c r="I4843" s="25" t="str">
        <f>A4843&amp;"_"&amp;E4843&amp;"_"&amp;F4843&amp;"_"&amp;G4843</f>
        <v>164928_Epicerie sucrée_Chocolat bio_Chocolat noir</v>
      </c>
      <c r="J4843" s="30">
        <f>D4843*H4843</f>
        <v>369.15</v>
      </c>
      <c r="K4843" s="25">
        <f>IF(D4843&gt;0,1,0)</f>
        <v>1</v>
      </c>
      <c r="L4843" s="26">
        <f t="shared" si="75"/>
        <v>0</v>
      </c>
    </row>
    <row r="4844" spans="1:12" ht="19" hidden="1" x14ac:dyDescent="0.2">
      <c r="A4844" s="24">
        <v>164929</v>
      </c>
      <c r="B4844" s="24">
        <v>1</v>
      </c>
      <c r="C4844" s="24">
        <v>557</v>
      </c>
      <c r="D4844" s="24">
        <v>251</v>
      </c>
      <c r="E4844" s="25" t="str">
        <f>_xlfn.XLOOKUP(A4844,Product!A$2:A$5901,Product!B$2:B$5901,"Not Found")</f>
        <v>Epicerie sucrée</v>
      </c>
      <c r="F4844" s="25" t="str">
        <f>_xlfn.XLOOKUP(A4844,Product!A$2:A$5901,Product!C$2:C$5901,"Not Found")</f>
        <v>Chocolat bio</v>
      </c>
      <c r="G4844" s="25" t="str">
        <f>IF(_xlfn.XLOOKUP(A4844,Product!A$2:A$5901,Product!D$2:D$5901,"Not Found") = 0,"",_xlfn.XLOOKUP(A4844,Product!A$2:A$5901,Product!D$2:D$5901,"Not Found"))</f>
        <v>Chocolat noir</v>
      </c>
      <c r="H4844" s="30">
        <f>_xlfn.XLOOKUP(A4844,Product!A$2:A$5901,Product!E$2:E$5901,"Not Found")</f>
        <v>1.2</v>
      </c>
      <c r="I4844" s="25" t="str">
        <f>A4844&amp;"_"&amp;E4844&amp;"_"&amp;F4844&amp;"_"&amp;G4844</f>
        <v>164929_Epicerie sucrée_Chocolat bio_Chocolat noir</v>
      </c>
      <c r="J4844" s="30">
        <f>D4844*H4844</f>
        <v>301.2</v>
      </c>
      <c r="K4844" s="25">
        <f>IF(D4844&gt;0,1,0)</f>
        <v>1</v>
      </c>
      <c r="L4844" s="26">
        <f t="shared" si="75"/>
        <v>0</v>
      </c>
    </row>
    <row r="4845" spans="1:12" ht="19" hidden="1" x14ac:dyDescent="0.2">
      <c r="A4845" s="24">
        <v>164930</v>
      </c>
      <c r="B4845" s="24">
        <v>1</v>
      </c>
      <c r="C4845" s="24">
        <v>712</v>
      </c>
      <c r="D4845" s="24">
        <v>211</v>
      </c>
      <c r="E4845" s="25" t="str">
        <f>_xlfn.XLOOKUP(A4845,Product!A$2:A$5901,Product!B$2:B$5901,"Not Found")</f>
        <v>Epicerie sucrée</v>
      </c>
      <c r="F4845" s="25" t="str">
        <f>_xlfn.XLOOKUP(A4845,Product!A$2:A$5901,Product!C$2:C$5901,"Not Found")</f>
        <v>Chocolat bio</v>
      </c>
      <c r="G4845" s="25" t="str">
        <f>IF(_xlfn.XLOOKUP(A4845,Product!A$2:A$5901,Product!D$2:D$5901,"Not Found") = 0,"",_xlfn.XLOOKUP(A4845,Product!A$2:A$5901,Product!D$2:D$5901,"Not Found"))</f>
        <v>Chocolat au lait</v>
      </c>
      <c r="H4845" s="30">
        <f>_xlfn.XLOOKUP(A4845,Product!A$2:A$5901,Product!E$2:E$5901,"Not Found")</f>
        <v>1.19</v>
      </c>
      <c r="I4845" s="25" t="str">
        <f>A4845&amp;"_"&amp;E4845&amp;"_"&amp;F4845&amp;"_"&amp;G4845</f>
        <v>164930_Epicerie sucrée_Chocolat bio_Chocolat au lait</v>
      </c>
      <c r="J4845" s="30">
        <f>D4845*H4845</f>
        <v>251.08999999999997</v>
      </c>
      <c r="K4845" s="25">
        <f>IF(D4845&gt;0,1,0)</f>
        <v>1</v>
      </c>
      <c r="L4845" s="26">
        <f t="shared" si="75"/>
        <v>0</v>
      </c>
    </row>
    <row r="4846" spans="1:12" ht="19" hidden="1" x14ac:dyDescent="0.2">
      <c r="A4846" s="24">
        <v>164931</v>
      </c>
      <c r="B4846" s="24">
        <v>1</v>
      </c>
      <c r="C4846" s="24">
        <v>613</v>
      </c>
      <c r="D4846" s="24">
        <v>497</v>
      </c>
      <c r="E4846" s="25" t="str">
        <f>_xlfn.XLOOKUP(A4846,Product!A$2:A$5901,Product!B$2:B$5901,"Not Found")</f>
        <v>Epicerie sucrée</v>
      </c>
      <c r="F4846" s="25" t="str">
        <f>_xlfn.XLOOKUP(A4846,Product!A$2:A$5901,Product!C$2:C$5901,"Not Found")</f>
        <v>Chocolat bio</v>
      </c>
      <c r="G4846" s="25" t="str">
        <f>IF(_xlfn.XLOOKUP(A4846,Product!A$2:A$5901,Product!D$2:D$5901,"Not Found") = 0,"",_xlfn.XLOOKUP(A4846,Product!A$2:A$5901,Product!D$2:D$5901,"Not Found"))</f>
        <v>Chocolat noir</v>
      </c>
      <c r="H4846" s="30">
        <f>_xlfn.XLOOKUP(A4846,Product!A$2:A$5901,Product!E$2:E$5901,"Not Found")</f>
        <v>1.33</v>
      </c>
      <c r="I4846" s="25" t="str">
        <f>A4846&amp;"_"&amp;E4846&amp;"_"&amp;F4846&amp;"_"&amp;G4846</f>
        <v>164931_Epicerie sucrée_Chocolat bio_Chocolat noir</v>
      </c>
      <c r="J4846" s="30">
        <f>D4846*H4846</f>
        <v>661.01</v>
      </c>
      <c r="K4846" s="25">
        <f>IF(D4846&gt;0,1,0)</f>
        <v>1</v>
      </c>
      <c r="L4846" s="26">
        <f t="shared" si="75"/>
        <v>0</v>
      </c>
    </row>
    <row r="4847" spans="1:12" ht="19" hidden="1" x14ac:dyDescent="0.2">
      <c r="A4847" s="24">
        <v>164932</v>
      </c>
      <c r="B4847" s="24">
        <v>0</v>
      </c>
      <c r="C4847" s="24">
        <v>934</v>
      </c>
      <c r="D4847" s="24">
        <v>160</v>
      </c>
      <c r="E4847" s="25" t="str">
        <f>_xlfn.XLOOKUP(A4847,Product!A$2:A$5901,Product!B$2:B$5901,"Not Found")</f>
        <v>Epicerie sucrée</v>
      </c>
      <c r="F4847" s="25" t="str">
        <f>_xlfn.XLOOKUP(A4847,Product!A$2:A$5901,Product!C$2:C$5901,"Not Found")</f>
        <v>Chocolat bio</v>
      </c>
      <c r="G4847" s="25" t="str">
        <f>IF(_xlfn.XLOOKUP(A4847,Product!A$2:A$5901,Product!D$2:D$5901,"Not Found") = 0,"",_xlfn.XLOOKUP(A4847,Product!A$2:A$5901,Product!D$2:D$5901,"Not Found"))</f>
        <v>Chocolat au lait</v>
      </c>
      <c r="H4847" s="30">
        <f>_xlfn.XLOOKUP(A4847,Product!A$2:A$5901,Product!E$2:E$5901,"Not Found")</f>
        <v>1.23</v>
      </c>
      <c r="I4847" s="25" t="str">
        <f>A4847&amp;"_"&amp;E4847&amp;"_"&amp;F4847&amp;"_"&amp;G4847</f>
        <v>164932_Epicerie sucrée_Chocolat bio_Chocolat au lait</v>
      </c>
      <c r="J4847" s="30">
        <f>D4847*H4847</f>
        <v>196.8</v>
      </c>
      <c r="K4847" s="25">
        <f>IF(D4847&gt;0,1,0)</f>
        <v>1</v>
      </c>
      <c r="L4847" s="26">
        <f t="shared" si="75"/>
        <v>0</v>
      </c>
    </row>
    <row r="4848" spans="1:12" ht="19" hidden="1" x14ac:dyDescent="0.2">
      <c r="A4848" s="24">
        <v>180770</v>
      </c>
      <c r="B4848" s="24">
        <v>1</v>
      </c>
      <c r="C4848" s="24">
        <v>872</v>
      </c>
      <c r="D4848" s="24">
        <v>358</v>
      </c>
      <c r="E4848" s="25" t="str">
        <f>_xlfn.XLOOKUP(A4848,Product!A$2:A$5901,Product!B$2:B$5901,"Not Found")</f>
        <v>Epicerie sucrée</v>
      </c>
      <c r="F4848" s="25" t="str">
        <f>_xlfn.XLOOKUP(A4848,Product!A$2:A$5901,Product!C$2:C$5901,"Not Found")</f>
        <v>Chocolat bio</v>
      </c>
      <c r="G4848" s="25" t="str">
        <f>IF(_xlfn.XLOOKUP(A4848,Product!A$2:A$5901,Product!D$2:D$5901,"Not Found") = 0,"",_xlfn.XLOOKUP(A4848,Product!A$2:A$5901,Product!D$2:D$5901,"Not Found"))</f>
        <v>Chocolat noir</v>
      </c>
      <c r="H4848" s="30">
        <f>_xlfn.XLOOKUP(A4848,Product!A$2:A$5901,Product!E$2:E$5901,"Not Found")</f>
        <v>1.86</v>
      </c>
      <c r="I4848" s="25" t="str">
        <f>A4848&amp;"_"&amp;E4848&amp;"_"&amp;F4848&amp;"_"&amp;G4848</f>
        <v>180770_Epicerie sucrée_Chocolat bio_Chocolat noir</v>
      </c>
      <c r="J4848" s="30">
        <f>D4848*H4848</f>
        <v>665.88</v>
      </c>
      <c r="K4848" s="25">
        <f>IF(D4848&gt;0,1,0)</f>
        <v>1</v>
      </c>
      <c r="L4848" s="26">
        <f t="shared" si="75"/>
        <v>0</v>
      </c>
    </row>
    <row r="4849" spans="1:12" ht="19" hidden="1" x14ac:dyDescent="0.2">
      <c r="A4849" s="24">
        <v>180773</v>
      </c>
      <c r="B4849" s="24">
        <v>1</v>
      </c>
      <c r="C4849" s="24">
        <v>22</v>
      </c>
      <c r="D4849" s="24">
        <v>1</v>
      </c>
      <c r="E4849" s="25" t="str">
        <f>_xlfn.XLOOKUP(A4849,Product!A$2:A$5901,Product!B$2:B$5901,"Not Found")</f>
        <v>Epicerie sucrée</v>
      </c>
      <c r="F4849" s="25" t="str">
        <f>_xlfn.XLOOKUP(A4849,Product!A$2:A$5901,Product!C$2:C$5901,"Not Found")</f>
        <v>Chocolat bio</v>
      </c>
      <c r="G4849" s="25" t="str">
        <f>IF(_xlfn.XLOOKUP(A4849,Product!A$2:A$5901,Product!D$2:D$5901,"Not Found") = 0,"",_xlfn.XLOOKUP(A4849,Product!A$2:A$5901,Product!D$2:D$5901,"Not Found"))</f>
        <v>Chocolat noir</v>
      </c>
      <c r="H4849" s="30">
        <f>_xlfn.XLOOKUP(A4849,Product!A$2:A$5901,Product!E$2:E$5901,"Not Found")</f>
        <v>2.31</v>
      </c>
      <c r="I4849" s="25" t="str">
        <f>A4849&amp;"_"&amp;E4849&amp;"_"&amp;F4849&amp;"_"&amp;G4849</f>
        <v>180773_Epicerie sucrée_Chocolat bio_Chocolat noir</v>
      </c>
      <c r="J4849" s="30">
        <f>D4849*H4849</f>
        <v>2.31</v>
      </c>
      <c r="K4849" s="25">
        <f>IF(D4849&gt;0,1,0)</f>
        <v>1</v>
      </c>
      <c r="L4849" s="26">
        <f t="shared" si="75"/>
        <v>0</v>
      </c>
    </row>
    <row r="4850" spans="1:12" ht="19" hidden="1" x14ac:dyDescent="0.2">
      <c r="A4850" s="24">
        <v>180843</v>
      </c>
      <c r="B4850" s="24">
        <v>1</v>
      </c>
      <c r="C4850" s="24">
        <v>585</v>
      </c>
      <c r="D4850" s="24">
        <v>258</v>
      </c>
      <c r="E4850" s="25" t="str">
        <f>_xlfn.XLOOKUP(A4850,Product!A$2:A$5901,Product!B$2:B$5901,"Not Found")</f>
        <v>Epicerie sucrée</v>
      </c>
      <c r="F4850" s="25" t="str">
        <f>_xlfn.XLOOKUP(A4850,Product!A$2:A$5901,Product!C$2:C$5901,"Not Found")</f>
        <v>Chocolat bio</v>
      </c>
      <c r="G4850" s="25" t="str">
        <f>IF(_xlfn.XLOOKUP(A4850,Product!A$2:A$5901,Product!D$2:D$5901,"Not Found") = 0,"",_xlfn.XLOOKUP(A4850,Product!A$2:A$5901,Product!D$2:D$5901,"Not Found"))</f>
        <v>Chocolat noir</v>
      </c>
      <c r="H4850" s="30">
        <f>_xlfn.XLOOKUP(A4850,Product!A$2:A$5901,Product!E$2:E$5901,"Not Found")</f>
        <v>2.34</v>
      </c>
      <c r="I4850" s="25" t="str">
        <f>A4850&amp;"_"&amp;E4850&amp;"_"&amp;F4850&amp;"_"&amp;G4850</f>
        <v>180843_Epicerie sucrée_Chocolat bio_Chocolat noir</v>
      </c>
      <c r="J4850" s="30">
        <f>D4850*H4850</f>
        <v>603.71999999999991</v>
      </c>
      <c r="K4850" s="25">
        <f>IF(D4850&gt;0,1,0)</f>
        <v>1</v>
      </c>
      <c r="L4850" s="26">
        <f t="shared" si="75"/>
        <v>0</v>
      </c>
    </row>
    <row r="4851" spans="1:12" ht="19" hidden="1" x14ac:dyDescent="0.2">
      <c r="A4851" s="24">
        <v>182007</v>
      </c>
      <c r="B4851" s="24">
        <v>0</v>
      </c>
      <c r="C4851" s="24">
        <v>106</v>
      </c>
      <c r="D4851" s="24">
        <v>94</v>
      </c>
      <c r="E4851" s="25" t="str">
        <f>_xlfn.XLOOKUP(A4851,Product!A$2:A$5901,Product!B$2:B$5901,"Not Found")</f>
        <v>Epicerie sucrée</v>
      </c>
      <c r="F4851" s="25" t="str">
        <f>_xlfn.XLOOKUP(A4851,Product!A$2:A$5901,Product!C$2:C$5901,"Not Found")</f>
        <v>Purée de fruits secs</v>
      </c>
      <c r="G4851" s="25" t="str">
        <f>IF(_xlfn.XLOOKUP(A4851,Product!A$2:A$5901,Product!D$2:D$5901,"Not Found") = 0,"",_xlfn.XLOOKUP(A4851,Product!A$2:A$5901,Product!D$2:D$5901,"Not Found"))</f>
        <v>Purée d'amande</v>
      </c>
      <c r="H4851" s="30">
        <f>_xlfn.XLOOKUP(A4851,Product!A$2:A$5901,Product!E$2:E$5901,"Not Found")</f>
        <v>5.89</v>
      </c>
      <c r="I4851" s="25" t="str">
        <f>A4851&amp;"_"&amp;E4851&amp;"_"&amp;F4851&amp;"_"&amp;G4851</f>
        <v>182007_Epicerie sucrée_Purée de fruits secs_Purée d'amande</v>
      </c>
      <c r="J4851" s="30">
        <f>D4851*H4851</f>
        <v>553.66</v>
      </c>
      <c r="K4851" s="25">
        <f>IF(D4851&gt;0,1,0)</f>
        <v>1</v>
      </c>
      <c r="L4851" s="26">
        <f t="shared" si="75"/>
        <v>0</v>
      </c>
    </row>
    <row r="4852" spans="1:12" ht="19" hidden="1" x14ac:dyDescent="0.2">
      <c r="A4852" s="24">
        <v>182009</v>
      </c>
      <c r="B4852" s="24">
        <v>1</v>
      </c>
      <c r="C4852" s="24">
        <v>484</v>
      </c>
      <c r="D4852" s="24">
        <v>265</v>
      </c>
      <c r="E4852" s="25" t="str">
        <f>_xlfn.XLOOKUP(A4852,Product!A$2:A$5901,Product!B$2:B$5901,"Not Found")</f>
        <v>Epicerie sucrée</v>
      </c>
      <c r="F4852" s="25" t="str">
        <f>_xlfn.XLOOKUP(A4852,Product!A$2:A$5901,Product!C$2:C$5901,"Not Found")</f>
        <v>Purée de fruits secs</v>
      </c>
      <c r="G4852" s="25" t="str">
        <f>IF(_xlfn.XLOOKUP(A4852,Product!A$2:A$5901,Product!D$2:D$5901,"Not Found") = 0,"",_xlfn.XLOOKUP(A4852,Product!A$2:A$5901,Product!D$2:D$5901,"Not Found"))</f>
        <v>Purée d'amande</v>
      </c>
      <c r="H4852" s="30">
        <f>_xlfn.XLOOKUP(A4852,Product!A$2:A$5901,Product!E$2:E$5901,"Not Found")</f>
        <v>10.69</v>
      </c>
      <c r="I4852" s="25" t="str">
        <f>A4852&amp;"_"&amp;E4852&amp;"_"&amp;F4852&amp;"_"&amp;G4852</f>
        <v>182009_Epicerie sucrée_Purée de fruits secs_Purée d'amande</v>
      </c>
      <c r="J4852" s="30">
        <f>D4852*H4852</f>
        <v>2832.85</v>
      </c>
      <c r="K4852" s="25">
        <f>IF(D4852&gt;0,1,0)</f>
        <v>1</v>
      </c>
      <c r="L4852" s="26">
        <f t="shared" si="75"/>
        <v>0</v>
      </c>
    </row>
    <row r="4853" spans="1:12" ht="19" hidden="1" x14ac:dyDescent="0.2">
      <c r="A4853" s="24">
        <v>182010</v>
      </c>
      <c r="B4853" s="24">
        <v>1</v>
      </c>
      <c r="C4853" s="24">
        <v>51</v>
      </c>
      <c r="D4853" s="24">
        <v>5</v>
      </c>
      <c r="E4853" s="25" t="str">
        <f>_xlfn.XLOOKUP(A4853,Product!A$2:A$5901,Product!B$2:B$5901,"Not Found")</f>
        <v>Epicerie sucrée</v>
      </c>
      <c r="F4853" s="25" t="str">
        <f>_xlfn.XLOOKUP(A4853,Product!A$2:A$5901,Product!C$2:C$5901,"Not Found")</f>
        <v>Purée de fruits secs</v>
      </c>
      <c r="G4853" s="25" t="str">
        <f>IF(_xlfn.XLOOKUP(A4853,Product!A$2:A$5901,Product!D$2:D$5901,"Not Found") = 0,"",_xlfn.XLOOKUP(A4853,Product!A$2:A$5901,Product!D$2:D$5901,"Not Found"))</f>
        <v>Purée de cacahuète</v>
      </c>
      <c r="H4853" s="30">
        <f>_xlfn.XLOOKUP(A4853,Product!A$2:A$5901,Product!E$2:E$5901,"Not Found")</f>
        <v>2.0499999999999998</v>
      </c>
      <c r="I4853" s="25" t="str">
        <f>A4853&amp;"_"&amp;E4853&amp;"_"&amp;F4853&amp;"_"&amp;G4853</f>
        <v>182010_Epicerie sucrée_Purée de fruits secs_Purée de cacahuète</v>
      </c>
      <c r="J4853" s="30">
        <f>D4853*H4853</f>
        <v>10.25</v>
      </c>
      <c r="K4853" s="25">
        <f>IF(D4853&gt;0,1,0)</f>
        <v>1</v>
      </c>
      <c r="L4853" s="26">
        <f t="shared" si="75"/>
        <v>0</v>
      </c>
    </row>
    <row r="4854" spans="1:12" ht="19" hidden="1" x14ac:dyDescent="0.2">
      <c r="A4854" s="24">
        <v>182012</v>
      </c>
      <c r="B4854" s="24">
        <v>1</v>
      </c>
      <c r="C4854" s="24">
        <v>322</v>
      </c>
      <c r="D4854" s="24">
        <v>52</v>
      </c>
      <c r="E4854" s="25" t="str">
        <f>_xlfn.XLOOKUP(A4854,Product!A$2:A$5901,Product!B$2:B$5901,"Not Found")</f>
        <v>Epicerie sucrée</v>
      </c>
      <c r="F4854" s="25" t="str">
        <f>_xlfn.XLOOKUP(A4854,Product!A$2:A$5901,Product!C$2:C$5901,"Not Found")</f>
        <v>Purée de fruits secs</v>
      </c>
      <c r="G4854" s="25" t="str">
        <f>IF(_xlfn.XLOOKUP(A4854,Product!A$2:A$5901,Product!D$2:D$5901,"Not Found") = 0,"",_xlfn.XLOOKUP(A4854,Product!A$2:A$5901,Product!D$2:D$5901,"Not Found"))</f>
        <v>Purée d'amande</v>
      </c>
      <c r="H4854" s="30">
        <f>_xlfn.XLOOKUP(A4854,Product!A$2:A$5901,Product!E$2:E$5901,"Not Found")</f>
        <v>5.44</v>
      </c>
      <c r="I4854" s="25" t="str">
        <f>A4854&amp;"_"&amp;E4854&amp;"_"&amp;F4854&amp;"_"&amp;G4854</f>
        <v>182012_Epicerie sucrée_Purée de fruits secs_Purée d'amande</v>
      </c>
      <c r="J4854" s="30">
        <f>D4854*H4854</f>
        <v>282.88</v>
      </c>
      <c r="K4854" s="25">
        <f>IF(D4854&gt;0,1,0)</f>
        <v>1</v>
      </c>
      <c r="L4854" s="26">
        <f t="shared" si="75"/>
        <v>0</v>
      </c>
    </row>
    <row r="4855" spans="1:12" ht="19" hidden="1" x14ac:dyDescent="0.2">
      <c r="A4855" s="24">
        <v>182013</v>
      </c>
      <c r="B4855" s="24">
        <v>1</v>
      </c>
      <c r="C4855" s="24">
        <v>488</v>
      </c>
      <c r="D4855" s="24">
        <v>485</v>
      </c>
      <c r="E4855" s="25" t="str">
        <f>_xlfn.XLOOKUP(A4855,Product!A$2:A$5901,Product!B$2:B$5901,"Not Found")</f>
        <v>Epicerie sucrée</v>
      </c>
      <c r="F4855" s="25" t="str">
        <f>_xlfn.XLOOKUP(A4855,Product!A$2:A$5901,Product!C$2:C$5901,"Not Found")</f>
        <v>Purée de fruits secs</v>
      </c>
      <c r="G4855" s="25" t="str">
        <f>IF(_xlfn.XLOOKUP(A4855,Product!A$2:A$5901,Product!D$2:D$5901,"Not Found") = 0,"",_xlfn.XLOOKUP(A4855,Product!A$2:A$5901,Product!D$2:D$5901,"Not Found"))</f>
        <v>Purée d'amande</v>
      </c>
      <c r="H4855" s="30">
        <f>_xlfn.XLOOKUP(A4855,Product!A$2:A$5901,Product!E$2:E$5901,"Not Found")</f>
        <v>10.050000000000001</v>
      </c>
      <c r="I4855" s="25" t="str">
        <f>A4855&amp;"_"&amp;E4855&amp;"_"&amp;F4855&amp;"_"&amp;G4855</f>
        <v>182013_Epicerie sucrée_Purée de fruits secs_Purée d'amande</v>
      </c>
      <c r="J4855" s="30">
        <f>D4855*H4855</f>
        <v>4874.25</v>
      </c>
      <c r="K4855" s="25">
        <f>IF(D4855&gt;0,1,0)</f>
        <v>1</v>
      </c>
      <c r="L4855" s="26">
        <f t="shared" si="75"/>
        <v>0</v>
      </c>
    </row>
    <row r="4856" spans="1:12" ht="19" hidden="1" x14ac:dyDescent="0.2">
      <c r="A4856" s="24">
        <v>182014</v>
      </c>
      <c r="B4856" s="24">
        <v>1</v>
      </c>
      <c r="C4856" s="24">
        <v>325</v>
      </c>
      <c r="D4856" s="24">
        <v>141</v>
      </c>
      <c r="E4856" s="25" t="str">
        <f>_xlfn.XLOOKUP(A4856,Product!A$2:A$5901,Product!B$2:B$5901,"Not Found")</f>
        <v>Epicerie sucrée</v>
      </c>
      <c r="F4856" s="25" t="str">
        <f>_xlfn.XLOOKUP(A4856,Product!A$2:A$5901,Product!C$2:C$5901,"Not Found")</f>
        <v>Purée de fruits secs</v>
      </c>
      <c r="G4856" s="25" t="str">
        <f>IF(_xlfn.XLOOKUP(A4856,Product!A$2:A$5901,Product!D$2:D$5901,"Not Found") = 0,"",_xlfn.XLOOKUP(A4856,Product!A$2:A$5901,Product!D$2:D$5901,"Not Found"))</f>
        <v>Purée de cacahuète</v>
      </c>
      <c r="H4856" s="30">
        <f>_xlfn.XLOOKUP(A4856,Product!A$2:A$5901,Product!E$2:E$5901,"Not Found")</f>
        <v>3.81</v>
      </c>
      <c r="I4856" s="25" t="str">
        <f>A4856&amp;"_"&amp;E4856&amp;"_"&amp;F4856&amp;"_"&amp;G4856</f>
        <v>182014_Epicerie sucrée_Purée de fruits secs_Purée de cacahuète</v>
      </c>
      <c r="J4856" s="30">
        <f>D4856*H4856</f>
        <v>537.21</v>
      </c>
      <c r="K4856" s="25">
        <f>IF(D4856&gt;0,1,0)</f>
        <v>1</v>
      </c>
      <c r="L4856" s="26">
        <f t="shared" si="75"/>
        <v>0</v>
      </c>
    </row>
    <row r="4857" spans="1:12" ht="19" hidden="1" x14ac:dyDescent="0.2">
      <c r="A4857" s="24">
        <v>182015</v>
      </c>
      <c r="B4857" s="24">
        <v>1</v>
      </c>
      <c r="C4857" s="24">
        <v>888</v>
      </c>
      <c r="D4857" s="24">
        <v>310</v>
      </c>
      <c r="E4857" s="25" t="str">
        <f>_xlfn.XLOOKUP(A4857,Product!A$2:A$5901,Product!B$2:B$5901,"Not Found")</f>
        <v>Epicerie sucrée</v>
      </c>
      <c r="F4857" s="25" t="str">
        <f>_xlfn.XLOOKUP(A4857,Product!A$2:A$5901,Product!C$2:C$5901,"Not Found")</f>
        <v>Purée de fruits secs</v>
      </c>
      <c r="G4857" s="25" t="str">
        <f>IF(_xlfn.XLOOKUP(A4857,Product!A$2:A$5901,Product!D$2:D$5901,"Not Found") = 0,"",_xlfn.XLOOKUP(A4857,Product!A$2:A$5901,Product!D$2:D$5901,"Not Found"))</f>
        <v>Purée de noix de cajou</v>
      </c>
      <c r="H4857" s="30">
        <f>_xlfn.XLOOKUP(A4857,Product!A$2:A$5901,Product!E$2:E$5901,"Not Found")</f>
        <v>4.55</v>
      </c>
      <c r="I4857" s="25" t="str">
        <f>A4857&amp;"_"&amp;E4857&amp;"_"&amp;F4857&amp;"_"&amp;G4857</f>
        <v>182015_Epicerie sucrée_Purée de fruits secs_Purée de noix de cajou</v>
      </c>
      <c r="J4857" s="30">
        <f>D4857*H4857</f>
        <v>1410.5</v>
      </c>
      <c r="K4857" s="25">
        <f>IF(D4857&gt;0,1,0)</f>
        <v>1</v>
      </c>
      <c r="L4857" s="26">
        <f t="shared" si="75"/>
        <v>0</v>
      </c>
    </row>
    <row r="4858" spans="1:12" ht="19" hidden="1" x14ac:dyDescent="0.2">
      <c r="A4858" s="24">
        <v>182051</v>
      </c>
      <c r="B4858" s="24">
        <v>1</v>
      </c>
      <c r="C4858" s="24">
        <v>943</v>
      </c>
      <c r="D4858" s="24">
        <v>505</v>
      </c>
      <c r="E4858" s="25" t="str">
        <f>_xlfn.XLOOKUP(A4858,Product!A$2:A$5901,Product!B$2:B$5901,"Not Found")</f>
        <v>Epicerie sucrée</v>
      </c>
      <c r="F4858" s="25" t="str">
        <f>_xlfn.XLOOKUP(A4858,Product!A$2:A$5901,Product!C$2:C$5901,"Not Found")</f>
        <v>Purée de fruits secs</v>
      </c>
      <c r="G4858" s="25" t="str">
        <f>IF(_xlfn.XLOOKUP(A4858,Product!A$2:A$5901,Product!D$2:D$5901,"Not Found") = 0,"",_xlfn.XLOOKUP(A4858,Product!A$2:A$5901,Product!D$2:D$5901,"Not Found"))</f>
        <v>Purée de noisette</v>
      </c>
      <c r="H4858" s="30">
        <f>_xlfn.XLOOKUP(A4858,Product!A$2:A$5901,Product!E$2:E$5901,"Not Found")</f>
        <v>9.5</v>
      </c>
      <c r="I4858" s="25" t="str">
        <f>A4858&amp;"_"&amp;E4858&amp;"_"&amp;F4858&amp;"_"&amp;G4858</f>
        <v>182051_Epicerie sucrée_Purée de fruits secs_Purée de noisette</v>
      </c>
      <c r="J4858" s="30">
        <f>D4858*H4858</f>
        <v>4797.5</v>
      </c>
      <c r="K4858" s="25">
        <f>IF(D4858&gt;0,1,0)</f>
        <v>1</v>
      </c>
      <c r="L4858" s="26">
        <f t="shared" si="75"/>
        <v>0</v>
      </c>
    </row>
    <row r="4859" spans="1:12" ht="19" hidden="1" x14ac:dyDescent="0.2">
      <c r="A4859" s="24">
        <v>188723</v>
      </c>
      <c r="B4859" s="24">
        <v>0</v>
      </c>
      <c r="C4859" s="24">
        <v>645</v>
      </c>
      <c r="D4859" s="24">
        <v>241</v>
      </c>
      <c r="E4859" s="25" t="str">
        <f>_xlfn.XLOOKUP(A4859,Product!A$2:A$5901,Product!B$2:B$5901,"Not Found")</f>
        <v>Epicerie sucrée</v>
      </c>
      <c r="F4859" s="25" t="str">
        <f>_xlfn.XLOOKUP(A4859,Product!A$2:A$5901,Product!C$2:C$5901,"Not Found")</f>
        <v>Miel et confiture</v>
      </c>
      <c r="G4859" s="25" t="str">
        <f>IF(_xlfn.XLOOKUP(A4859,Product!A$2:A$5901,Product!D$2:D$5901,"Not Found") = 0,"",_xlfn.XLOOKUP(A4859,Product!A$2:A$5901,Product!D$2:D$5901,"Not Found"))</f>
        <v>Confiture</v>
      </c>
      <c r="H4859" s="30">
        <f>_xlfn.XLOOKUP(A4859,Product!A$2:A$5901,Product!E$2:E$5901,"Not Found")</f>
        <v>1.57</v>
      </c>
      <c r="I4859" s="25" t="str">
        <f>A4859&amp;"_"&amp;E4859&amp;"_"&amp;F4859&amp;"_"&amp;G4859</f>
        <v>188723_Epicerie sucrée_Miel et confiture_Confiture</v>
      </c>
      <c r="J4859" s="30">
        <f>D4859*H4859</f>
        <v>378.37</v>
      </c>
      <c r="K4859" s="25">
        <f>IF(D4859&gt;0,1,0)</f>
        <v>1</v>
      </c>
      <c r="L4859" s="26">
        <f t="shared" si="75"/>
        <v>0</v>
      </c>
    </row>
    <row r="4860" spans="1:12" ht="19" hidden="1" x14ac:dyDescent="0.2">
      <c r="A4860" s="24">
        <v>188724</v>
      </c>
      <c r="B4860" s="24">
        <v>0</v>
      </c>
      <c r="C4860" s="24">
        <v>903</v>
      </c>
      <c r="D4860" s="24">
        <v>505</v>
      </c>
      <c r="E4860" s="25" t="str">
        <f>_xlfn.XLOOKUP(A4860,Product!A$2:A$5901,Product!B$2:B$5901,"Not Found")</f>
        <v>Epicerie sucrée</v>
      </c>
      <c r="F4860" s="25" t="str">
        <f>_xlfn.XLOOKUP(A4860,Product!A$2:A$5901,Product!C$2:C$5901,"Not Found")</f>
        <v>Miel et confiture</v>
      </c>
      <c r="G4860" s="25" t="str">
        <f>IF(_xlfn.XLOOKUP(A4860,Product!A$2:A$5901,Product!D$2:D$5901,"Not Found") = 0,"",_xlfn.XLOOKUP(A4860,Product!A$2:A$5901,Product!D$2:D$5901,"Not Found"))</f>
        <v>Confiture</v>
      </c>
      <c r="H4860" s="30">
        <f>_xlfn.XLOOKUP(A4860,Product!A$2:A$5901,Product!E$2:E$5901,"Not Found")</f>
        <v>1.4</v>
      </c>
      <c r="I4860" s="25" t="str">
        <f>A4860&amp;"_"&amp;E4860&amp;"_"&amp;F4860&amp;"_"&amp;G4860</f>
        <v>188724_Epicerie sucrée_Miel et confiture_Confiture</v>
      </c>
      <c r="J4860" s="30">
        <f>D4860*H4860</f>
        <v>707</v>
      </c>
      <c r="K4860" s="25">
        <f>IF(D4860&gt;0,1,0)</f>
        <v>1</v>
      </c>
      <c r="L4860" s="26">
        <f t="shared" si="75"/>
        <v>0</v>
      </c>
    </row>
    <row r="4861" spans="1:12" ht="19" hidden="1" x14ac:dyDescent="0.2">
      <c r="A4861" s="24">
        <v>188725</v>
      </c>
      <c r="B4861" s="24">
        <v>1</v>
      </c>
      <c r="C4861" s="24">
        <v>206</v>
      </c>
      <c r="D4861" s="24">
        <v>29</v>
      </c>
      <c r="E4861" s="25" t="str">
        <f>_xlfn.XLOOKUP(A4861,Product!A$2:A$5901,Product!B$2:B$5901,"Not Found")</f>
        <v>Epicerie sucrée</v>
      </c>
      <c r="F4861" s="25" t="str">
        <f>_xlfn.XLOOKUP(A4861,Product!A$2:A$5901,Product!C$2:C$5901,"Not Found")</f>
        <v>Miel et confiture</v>
      </c>
      <c r="G4861" s="25" t="str">
        <f>IF(_xlfn.XLOOKUP(A4861,Product!A$2:A$5901,Product!D$2:D$5901,"Not Found") = 0,"",_xlfn.XLOOKUP(A4861,Product!A$2:A$5901,Product!D$2:D$5901,"Not Found"))</f>
        <v>Confiture</v>
      </c>
      <c r="H4861" s="30">
        <f>_xlfn.XLOOKUP(A4861,Product!A$2:A$5901,Product!E$2:E$5901,"Not Found")</f>
        <v>1.34</v>
      </c>
      <c r="I4861" s="25" t="str">
        <f>A4861&amp;"_"&amp;E4861&amp;"_"&amp;F4861&amp;"_"&amp;G4861</f>
        <v>188725_Epicerie sucrée_Miel et confiture_Confiture</v>
      </c>
      <c r="J4861" s="30">
        <f>D4861*H4861</f>
        <v>38.86</v>
      </c>
      <c r="K4861" s="25">
        <f>IF(D4861&gt;0,1,0)</f>
        <v>1</v>
      </c>
      <c r="L4861" s="26">
        <f t="shared" si="75"/>
        <v>0</v>
      </c>
    </row>
    <row r="4862" spans="1:12" ht="19" hidden="1" x14ac:dyDescent="0.2">
      <c r="A4862" s="24">
        <v>188805</v>
      </c>
      <c r="B4862" s="24">
        <v>0</v>
      </c>
      <c r="C4862" s="24">
        <v>236</v>
      </c>
      <c r="D4862" s="24">
        <v>157</v>
      </c>
      <c r="E4862" s="25" t="str">
        <f>_xlfn.XLOOKUP(A4862,Product!A$2:A$5901,Product!B$2:B$5901,"Not Found")</f>
        <v>Epicerie sucrée</v>
      </c>
      <c r="F4862" s="25" t="str">
        <f>_xlfn.XLOOKUP(A4862,Product!A$2:A$5901,Product!C$2:C$5901,"Not Found")</f>
        <v>Fruits secs</v>
      </c>
      <c r="G4862" s="25" t="str">
        <f>IF(_xlfn.XLOOKUP(A4862,Product!A$2:A$5901,Product!D$2:D$5901,"Not Found") = 0,"",_xlfn.XLOOKUP(A4862,Product!A$2:A$5901,Product!D$2:D$5901,"Not Found"))</f>
        <v>Fruit sec à coque</v>
      </c>
      <c r="H4862" s="30">
        <f>_xlfn.XLOOKUP(A4862,Product!A$2:A$5901,Product!E$2:E$5901,"Not Found")</f>
        <v>3.7</v>
      </c>
      <c r="I4862" s="25" t="str">
        <f>A4862&amp;"_"&amp;E4862&amp;"_"&amp;F4862&amp;"_"&amp;G4862</f>
        <v>188805_Epicerie sucrée_Fruits secs_Fruit sec à coque</v>
      </c>
      <c r="J4862" s="30">
        <f>D4862*H4862</f>
        <v>580.9</v>
      </c>
      <c r="K4862" s="25">
        <f>IF(D4862&gt;0,1,0)</f>
        <v>1</v>
      </c>
      <c r="L4862" s="26">
        <f t="shared" si="75"/>
        <v>0</v>
      </c>
    </row>
    <row r="4863" spans="1:12" ht="19" hidden="1" x14ac:dyDescent="0.2">
      <c r="A4863" s="24">
        <v>188850</v>
      </c>
      <c r="B4863" s="24">
        <v>0</v>
      </c>
      <c r="C4863" s="24">
        <v>230</v>
      </c>
      <c r="D4863" s="24">
        <v>125</v>
      </c>
      <c r="E4863" s="25" t="str">
        <f>_xlfn.XLOOKUP(A4863,Product!A$2:A$5901,Product!B$2:B$5901,"Not Found")</f>
        <v>Epicerie sucrée</v>
      </c>
      <c r="F4863" s="25" t="str">
        <f>_xlfn.XLOOKUP(A4863,Product!A$2:A$5901,Product!C$2:C$5901,"Not Found")</f>
        <v>Aide à la pâtisserie</v>
      </c>
      <c r="G4863" s="25" t="str">
        <f>IF(_xlfn.XLOOKUP(A4863,Product!A$2:A$5901,Product!D$2:D$5901,"Not Found") = 0,"",_xlfn.XLOOKUP(A4863,Product!A$2:A$5901,Product!D$2:D$5901,"Not Found"))</f>
        <v>Levure et gélifiant</v>
      </c>
      <c r="H4863" s="30">
        <f>_xlfn.XLOOKUP(A4863,Product!A$2:A$5901,Product!E$2:E$5901,"Not Found")</f>
        <v>0.46</v>
      </c>
      <c r="I4863" s="25" t="str">
        <f>A4863&amp;"_"&amp;E4863&amp;"_"&amp;F4863&amp;"_"&amp;G4863</f>
        <v>188850_Epicerie sucrée_Aide à la pâtisserie_Levure et gélifiant</v>
      </c>
      <c r="J4863" s="30">
        <f>D4863*H4863</f>
        <v>57.5</v>
      </c>
      <c r="K4863" s="25">
        <f>IF(D4863&gt;0,1,0)</f>
        <v>1</v>
      </c>
      <c r="L4863" s="26">
        <f t="shared" si="75"/>
        <v>0</v>
      </c>
    </row>
    <row r="4864" spans="1:12" ht="19" hidden="1" x14ac:dyDescent="0.2">
      <c r="A4864" s="24">
        <v>188931</v>
      </c>
      <c r="B4864" s="24">
        <v>1</v>
      </c>
      <c r="C4864" s="24">
        <v>323</v>
      </c>
      <c r="D4864" s="24">
        <v>305</v>
      </c>
      <c r="E4864" s="25" t="str">
        <f>_xlfn.XLOOKUP(A4864,Product!A$2:A$5901,Product!B$2:B$5901,"Not Found")</f>
        <v>Epicerie sucrée</v>
      </c>
      <c r="F4864" s="25" t="str">
        <f>_xlfn.XLOOKUP(A4864,Product!A$2:A$5901,Product!C$2:C$5901,"Not Found")</f>
        <v>Tartines et biscottes</v>
      </c>
      <c r="G4864" s="25" t="str">
        <f>IF(_xlfn.XLOOKUP(A4864,Product!A$2:A$5901,Product!D$2:D$5901,"Not Found") = 0,"",_xlfn.XLOOKUP(A4864,Product!A$2:A$5901,Product!D$2:D$5901,"Not Found"))</f>
        <v>Tartine craquante, biscotte</v>
      </c>
      <c r="H4864" s="30">
        <f>_xlfn.XLOOKUP(A4864,Product!A$2:A$5901,Product!E$2:E$5901,"Not Found")</f>
        <v>1.66</v>
      </c>
      <c r="I4864" s="25" t="str">
        <f>A4864&amp;"_"&amp;E4864&amp;"_"&amp;F4864&amp;"_"&amp;G4864</f>
        <v>188931_Epicerie sucrée_Tartines et biscottes_Tartine craquante, biscotte</v>
      </c>
      <c r="J4864" s="30">
        <f>D4864*H4864</f>
        <v>506.29999999999995</v>
      </c>
      <c r="K4864" s="25">
        <f>IF(D4864&gt;0,1,0)</f>
        <v>1</v>
      </c>
      <c r="L4864" s="26">
        <f t="shared" si="75"/>
        <v>0</v>
      </c>
    </row>
    <row r="4865" spans="1:12" ht="19" hidden="1" x14ac:dyDescent="0.2">
      <c r="A4865" s="24">
        <v>199415</v>
      </c>
      <c r="B4865" s="24">
        <v>0</v>
      </c>
      <c r="C4865" s="24">
        <v>822</v>
      </c>
      <c r="D4865" s="24">
        <v>390</v>
      </c>
      <c r="E4865" s="25" t="str">
        <f>_xlfn.XLOOKUP(A4865,Product!A$2:A$5901,Product!B$2:B$5901,"Not Found")</f>
        <v>Epicerie sucrée</v>
      </c>
      <c r="F4865" s="25" t="str">
        <f>_xlfn.XLOOKUP(A4865,Product!A$2:A$5901,Product!C$2:C$5901,"Not Found")</f>
        <v>Tartines et biscottes</v>
      </c>
      <c r="G4865" s="25" t="str">
        <f>IF(_xlfn.XLOOKUP(A4865,Product!A$2:A$5901,Product!D$2:D$5901,"Not Found") = 0,"",_xlfn.XLOOKUP(A4865,Product!A$2:A$5901,Product!D$2:D$5901,"Not Found"))</f>
        <v>Tartine craquante, biscotte</v>
      </c>
      <c r="H4865" s="30">
        <f>_xlfn.XLOOKUP(A4865,Product!A$2:A$5901,Product!E$2:E$5901,"Not Found")</f>
        <v>1.95</v>
      </c>
      <c r="I4865" s="25" t="str">
        <f>A4865&amp;"_"&amp;E4865&amp;"_"&amp;F4865&amp;"_"&amp;G4865</f>
        <v>199415_Epicerie sucrée_Tartines et biscottes_Tartine craquante, biscotte</v>
      </c>
      <c r="J4865" s="30">
        <f>D4865*H4865</f>
        <v>760.5</v>
      </c>
      <c r="K4865" s="25">
        <f>IF(D4865&gt;0,1,0)</f>
        <v>1</v>
      </c>
      <c r="L4865" s="26">
        <f t="shared" si="75"/>
        <v>0</v>
      </c>
    </row>
    <row r="4866" spans="1:12" ht="19" hidden="1" x14ac:dyDescent="0.2">
      <c r="A4866" s="24">
        <v>766</v>
      </c>
      <c r="B4866" s="24">
        <v>1</v>
      </c>
      <c r="C4866" s="24">
        <v>314</v>
      </c>
      <c r="D4866" s="24">
        <v>260</v>
      </c>
      <c r="E4866" s="25" t="str">
        <f>_xlfn.XLOOKUP(A4866,Product!A$2:A$5901,Product!B$2:B$5901,"Not Found")</f>
        <v>Extérieur</v>
      </c>
      <c r="F4866" s="25" t="str">
        <f>_xlfn.XLOOKUP(A4866,Product!A$2:A$5901,Product!C$2:C$5901,"Not Found")</f>
        <v>Composteurs</v>
      </c>
      <c r="G4866" s="25" t="str">
        <f>IF(_xlfn.XLOOKUP(A4866,Product!A$2:A$5901,Product!D$2:D$5901,"Not Found") = 0,"",_xlfn.XLOOKUP(A4866,Product!A$2:A$5901,Product!D$2:D$5901,"Not Found"))</f>
        <v>Poubelle, seau à compost</v>
      </c>
      <c r="H4866" s="30">
        <f>_xlfn.XLOOKUP(A4866,Product!A$2:A$5901,Product!E$2:E$5901,"Not Found")</f>
        <v>5.82</v>
      </c>
      <c r="I4866" s="25" t="str">
        <f>A4866&amp;"_"&amp;E4866&amp;"_"&amp;F4866&amp;"_"&amp;G4866</f>
        <v>766_Extérieur_Composteurs_Poubelle, seau à compost</v>
      </c>
      <c r="J4866" s="30">
        <f>D4866*H4866</f>
        <v>1513.2</v>
      </c>
      <c r="K4866" s="25">
        <f>IF(D4866&gt;0,1,0)</f>
        <v>1</v>
      </c>
      <c r="L4866" s="26">
        <f t="shared" si="75"/>
        <v>0</v>
      </c>
    </row>
    <row r="4867" spans="1:12" ht="19" hidden="1" x14ac:dyDescent="0.2">
      <c r="A4867" s="24">
        <v>5037</v>
      </c>
      <c r="B4867" s="24">
        <v>0</v>
      </c>
      <c r="C4867" s="24">
        <v>665</v>
      </c>
      <c r="D4867" s="24">
        <v>8</v>
      </c>
      <c r="E4867" s="25" t="str">
        <f>_xlfn.XLOOKUP(A4867,Product!A$2:A$5901,Product!B$2:B$5901,"Not Found")</f>
        <v>Extérieur</v>
      </c>
      <c r="F4867" s="25" t="str">
        <f>_xlfn.XLOOKUP(A4867,Product!A$2:A$5901,Product!C$2:C$5901,"Not Found")</f>
        <v>Graines à semer Bio</v>
      </c>
      <c r="G4867" s="25" t="str">
        <f>IF(_xlfn.XLOOKUP(A4867,Product!A$2:A$5901,Product!D$2:D$5901,"Not Found") = 0,"",_xlfn.XLOOKUP(A4867,Product!A$2:A$5901,Product!D$2:D$5901,"Not Found"))</f>
        <v>Herbes et aromates Bio</v>
      </c>
      <c r="H4867" s="30">
        <f>_xlfn.XLOOKUP(A4867,Product!A$2:A$5901,Product!E$2:E$5901,"Not Found")</f>
        <v>1.45</v>
      </c>
      <c r="I4867" s="25" t="str">
        <f>A4867&amp;"_"&amp;E4867&amp;"_"&amp;F4867&amp;"_"&amp;G4867</f>
        <v>5037_Extérieur_Graines à semer Bio_Herbes et aromates Bio</v>
      </c>
      <c r="J4867" s="30">
        <f>D4867*H4867</f>
        <v>11.6</v>
      </c>
      <c r="K4867" s="25">
        <f>IF(D4867&gt;0,1,0)</f>
        <v>1</v>
      </c>
      <c r="L4867" s="26">
        <f t="shared" ref="L4867:L4930" si="76">1-K4867</f>
        <v>0</v>
      </c>
    </row>
    <row r="4868" spans="1:12" ht="19" hidden="1" x14ac:dyDescent="0.2">
      <c r="A4868" s="24">
        <v>5051</v>
      </c>
      <c r="B4868" s="24">
        <v>0</v>
      </c>
      <c r="C4868" s="24">
        <v>672</v>
      </c>
      <c r="D4868" s="24">
        <v>78</v>
      </c>
      <c r="E4868" s="25" t="str">
        <f>_xlfn.XLOOKUP(A4868,Product!A$2:A$5901,Product!B$2:B$5901,"Not Found")</f>
        <v>Extérieur</v>
      </c>
      <c r="F4868" s="25" t="str">
        <f>_xlfn.XLOOKUP(A4868,Product!A$2:A$5901,Product!C$2:C$5901,"Not Found")</f>
        <v>Graines à semer Bio</v>
      </c>
      <c r="G4868" s="25" t="str">
        <f>IF(_xlfn.XLOOKUP(A4868,Product!A$2:A$5901,Product!D$2:D$5901,"Not Found") = 0,"",_xlfn.XLOOKUP(A4868,Product!A$2:A$5901,Product!D$2:D$5901,"Not Found"))</f>
        <v>Herbes et aromates Bio</v>
      </c>
      <c r="H4868" s="30">
        <f>_xlfn.XLOOKUP(A4868,Product!A$2:A$5901,Product!E$2:E$5901,"Not Found")</f>
        <v>1.45</v>
      </c>
      <c r="I4868" s="25" t="str">
        <f>A4868&amp;"_"&amp;E4868&amp;"_"&amp;F4868&amp;"_"&amp;G4868</f>
        <v>5051_Extérieur_Graines à semer Bio_Herbes et aromates Bio</v>
      </c>
      <c r="J4868" s="30">
        <f>D4868*H4868</f>
        <v>113.1</v>
      </c>
      <c r="K4868" s="25">
        <f>IF(D4868&gt;0,1,0)</f>
        <v>1</v>
      </c>
      <c r="L4868" s="26">
        <f t="shared" si="76"/>
        <v>0</v>
      </c>
    </row>
    <row r="4869" spans="1:12" ht="19" hidden="1" x14ac:dyDescent="0.2">
      <c r="A4869" s="24">
        <v>5052</v>
      </c>
      <c r="B4869" s="24">
        <v>1</v>
      </c>
      <c r="C4869" s="24">
        <v>118</v>
      </c>
      <c r="D4869" s="24">
        <v>70</v>
      </c>
      <c r="E4869" s="25" t="str">
        <f>_xlfn.XLOOKUP(A4869,Product!A$2:A$5901,Product!B$2:B$5901,"Not Found")</f>
        <v>Extérieur</v>
      </c>
      <c r="F4869" s="25" t="str">
        <f>_xlfn.XLOOKUP(A4869,Product!A$2:A$5901,Product!C$2:C$5901,"Not Found")</f>
        <v>Graines à semer Bio</v>
      </c>
      <c r="G4869" s="25" t="str">
        <f>IF(_xlfn.XLOOKUP(A4869,Product!A$2:A$5901,Product!D$2:D$5901,"Not Found") = 0,"",_xlfn.XLOOKUP(A4869,Product!A$2:A$5901,Product!D$2:D$5901,"Not Found"))</f>
        <v>Herbes et aromates Bio</v>
      </c>
      <c r="H4869" s="30">
        <f>_xlfn.XLOOKUP(A4869,Product!A$2:A$5901,Product!E$2:E$5901,"Not Found")</f>
        <v>1.45</v>
      </c>
      <c r="I4869" s="25" t="str">
        <f>A4869&amp;"_"&amp;E4869&amp;"_"&amp;F4869&amp;"_"&amp;G4869</f>
        <v>5052_Extérieur_Graines à semer Bio_Herbes et aromates Bio</v>
      </c>
      <c r="J4869" s="30">
        <f>D4869*H4869</f>
        <v>101.5</v>
      </c>
      <c r="K4869" s="25">
        <f>IF(D4869&gt;0,1,0)</f>
        <v>1</v>
      </c>
      <c r="L4869" s="26">
        <f t="shared" si="76"/>
        <v>0</v>
      </c>
    </row>
    <row r="4870" spans="1:12" ht="19" hidden="1" x14ac:dyDescent="0.2">
      <c r="A4870" s="24">
        <v>5061</v>
      </c>
      <c r="B4870" s="24">
        <v>0</v>
      </c>
      <c r="C4870" s="24">
        <v>624</v>
      </c>
      <c r="D4870" s="24">
        <v>291</v>
      </c>
      <c r="E4870" s="25" t="str">
        <f>_xlfn.XLOOKUP(A4870,Product!A$2:A$5901,Product!B$2:B$5901,"Not Found")</f>
        <v>Extérieur</v>
      </c>
      <c r="F4870" s="25" t="str">
        <f>_xlfn.XLOOKUP(A4870,Product!A$2:A$5901,Product!C$2:C$5901,"Not Found")</f>
        <v>Graines à semer Bio</v>
      </c>
      <c r="G4870" s="25" t="str">
        <f>IF(_xlfn.XLOOKUP(A4870,Product!A$2:A$5901,Product!D$2:D$5901,"Not Found") = 0,"",_xlfn.XLOOKUP(A4870,Product!A$2:A$5901,Product!D$2:D$5901,"Not Found"))</f>
        <v>Légumes fruits, tomates Bio</v>
      </c>
      <c r="H4870" s="30">
        <f>_xlfn.XLOOKUP(A4870,Product!A$2:A$5901,Product!E$2:E$5901,"Not Found")</f>
        <v>1.45</v>
      </c>
      <c r="I4870" s="25" t="str">
        <f>A4870&amp;"_"&amp;E4870&amp;"_"&amp;F4870&amp;"_"&amp;G4870</f>
        <v>5061_Extérieur_Graines à semer Bio_Légumes fruits, tomates Bio</v>
      </c>
      <c r="J4870" s="30">
        <f>D4870*H4870</f>
        <v>421.95</v>
      </c>
      <c r="K4870" s="25">
        <f>IF(D4870&gt;0,1,0)</f>
        <v>1</v>
      </c>
      <c r="L4870" s="26">
        <f t="shared" si="76"/>
        <v>0</v>
      </c>
    </row>
    <row r="4871" spans="1:12" ht="19" hidden="1" x14ac:dyDescent="0.2">
      <c r="A4871" s="24">
        <v>5068</v>
      </c>
      <c r="B4871" s="24">
        <v>0</v>
      </c>
      <c r="C4871" s="24">
        <v>221</v>
      </c>
      <c r="D4871" s="24">
        <v>121</v>
      </c>
      <c r="E4871" s="25" t="str">
        <f>_xlfn.XLOOKUP(A4871,Product!A$2:A$5901,Product!B$2:B$5901,"Not Found")</f>
        <v>Extérieur</v>
      </c>
      <c r="F4871" s="25" t="str">
        <f>_xlfn.XLOOKUP(A4871,Product!A$2:A$5901,Product!C$2:C$5901,"Not Found")</f>
        <v>Graines à semer Bio</v>
      </c>
      <c r="G4871" s="25" t="str">
        <f>IF(_xlfn.XLOOKUP(A4871,Product!A$2:A$5901,Product!D$2:D$5901,"Not Found") = 0,"",_xlfn.XLOOKUP(A4871,Product!A$2:A$5901,Product!D$2:D$5901,"Not Found"))</f>
        <v>Fleurs Bio</v>
      </c>
      <c r="H4871" s="30">
        <f>_xlfn.XLOOKUP(A4871,Product!A$2:A$5901,Product!E$2:E$5901,"Not Found")</f>
        <v>1.45</v>
      </c>
      <c r="I4871" s="25" t="str">
        <f>A4871&amp;"_"&amp;E4871&amp;"_"&amp;F4871&amp;"_"&amp;G4871</f>
        <v>5068_Extérieur_Graines à semer Bio_Fleurs Bio</v>
      </c>
      <c r="J4871" s="30">
        <f>D4871*H4871</f>
        <v>175.45</v>
      </c>
      <c r="K4871" s="25">
        <f>IF(D4871&gt;0,1,0)</f>
        <v>1</v>
      </c>
      <c r="L4871" s="26">
        <f t="shared" si="76"/>
        <v>0</v>
      </c>
    </row>
    <row r="4872" spans="1:12" ht="19" hidden="1" x14ac:dyDescent="0.2">
      <c r="A4872" s="24">
        <v>5070</v>
      </c>
      <c r="B4872" s="24">
        <v>0</v>
      </c>
      <c r="C4872" s="24">
        <v>5</v>
      </c>
      <c r="D4872" s="24">
        <v>4</v>
      </c>
      <c r="E4872" s="25" t="str">
        <f>_xlfn.XLOOKUP(A4872,Product!A$2:A$5901,Product!B$2:B$5901,"Not Found")</f>
        <v>Extérieur</v>
      </c>
      <c r="F4872" s="25" t="str">
        <f>_xlfn.XLOOKUP(A4872,Product!A$2:A$5901,Product!C$2:C$5901,"Not Found")</f>
        <v>Graines à semer Bio</v>
      </c>
      <c r="G4872" s="25" t="str">
        <f>IF(_xlfn.XLOOKUP(A4872,Product!A$2:A$5901,Product!D$2:D$5901,"Not Found") = 0,"",_xlfn.XLOOKUP(A4872,Product!A$2:A$5901,Product!D$2:D$5901,"Not Found"))</f>
        <v>Fleurs Bio</v>
      </c>
      <c r="H4872" s="30">
        <f>_xlfn.XLOOKUP(A4872,Product!A$2:A$5901,Product!E$2:E$5901,"Not Found")</f>
        <v>1.45</v>
      </c>
      <c r="I4872" s="25" t="str">
        <f>A4872&amp;"_"&amp;E4872&amp;"_"&amp;F4872&amp;"_"&amp;G4872</f>
        <v>5070_Extérieur_Graines à semer Bio_Fleurs Bio</v>
      </c>
      <c r="J4872" s="30">
        <f>D4872*H4872</f>
        <v>5.8</v>
      </c>
      <c r="K4872" s="25">
        <f>IF(D4872&gt;0,1,0)</f>
        <v>1</v>
      </c>
      <c r="L4872" s="26">
        <f t="shared" si="76"/>
        <v>0</v>
      </c>
    </row>
    <row r="4873" spans="1:12" ht="19" hidden="1" x14ac:dyDescent="0.2">
      <c r="A4873" s="24">
        <v>5872</v>
      </c>
      <c r="B4873" s="24">
        <v>0</v>
      </c>
      <c r="C4873" s="24">
        <v>812</v>
      </c>
      <c r="D4873" s="24">
        <v>564</v>
      </c>
      <c r="E4873" s="25" t="str">
        <f>_xlfn.XLOOKUP(A4873,Product!A$2:A$5901,Product!B$2:B$5901,"Not Found")</f>
        <v>Extérieur</v>
      </c>
      <c r="F4873" s="25" t="str">
        <f>_xlfn.XLOOKUP(A4873,Product!A$2:A$5901,Product!C$2:C$5901,"Not Found")</f>
        <v>Animalerie Bio</v>
      </c>
      <c r="G4873" s="25" t="str">
        <f>IF(_xlfn.XLOOKUP(A4873,Product!A$2:A$5901,Product!D$2:D$5901,"Not Found") = 0,"",_xlfn.XLOOKUP(A4873,Product!A$2:A$5901,Product!D$2:D$5901,"Not Found"))</f>
        <v>Hygiène et soins Animaux</v>
      </c>
      <c r="H4873" s="30">
        <f>_xlfn.XLOOKUP(A4873,Product!A$2:A$5901,Product!E$2:E$5901,"Not Found")</f>
        <v>15.81</v>
      </c>
      <c r="I4873" s="25" t="str">
        <f>A4873&amp;"_"&amp;E4873&amp;"_"&amp;F4873&amp;"_"&amp;G4873</f>
        <v>5872_Extérieur_Animalerie Bio_Hygiène et soins Animaux</v>
      </c>
      <c r="J4873" s="30">
        <f>D4873*H4873</f>
        <v>8916.84</v>
      </c>
      <c r="K4873" s="25">
        <f>IF(D4873&gt;0,1,0)</f>
        <v>1</v>
      </c>
      <c r="L4873" s="26">
        <f t="shared" si="76"/>
        <v>0</v>
      </c>
    </row>
    <row r="4874" spans="1:12" ht="19" hidden="1" x14ac:dyDescent="0.2">
      <c r="A4874" s="24">
        <v>5880</v>
      </c>
      <c r="B4874" s="24">
        <v>0</v>
      </c>
      <c r="C4874" s="24">
        <v>918</v>
      </c>
      <c r="D4874" s="24">
        <v>112</v>
      </c>
      <c r="E4874" s="25" t="str">
        <f>_xlfn.XLOOKUP(A4874,Product!A$2:A$5901,Product!B$2:B$5901,"Not Found")</f>
        <v>Extérieur</v>
      </c>
      <c r="F4874" s="25" t="str">
        <f>_xlfn.XLOOKUP(A4874,Product!A$2:A$5901,Product!C$2:C$5901,"Not Found")</f>
        <v>Animalerie Bio</v>
      </c>
      <c r="G4874" s="25" t="str">
        <f>IF(_xlfn.XLOOKUP(A4874,Product!A$2:A$5901,Product!D$2:D$5901,"Not Found") = 0,"",_xlfn.XLOOKUP(A4874,Product!A$2:A$5901,Product!D$2:D$5901,"Not Found"))</f>
        <v>Hygiène et soins Animaux</v>
      </c>
      <c r="H4874" s="30">
        <f>_xlfn.XLOOKUP(A4874,Product!A$2:A$5901,Product!E$2:E$5901,"Not Found")</f>
        <v>7.42</v>
      </c>
      <c r="I4874" s="25" t="str">
        <f>A4874&amp;"_"&amp;E4874&amp;"_"&amp;F4874&amp;"_"&amp;G4874</f>
        <v>5880_Extérieur_Animalerie Bio_Hygiène et soins Animaux</v>
      </c>
      <c r="J4874" s="30">
        <f>D4874*H4874</f>
        <v>831.04</v>
      </c>
      <c r="K4874" s="25">
        <f>IF(D4874&gt;0,1,0)</f>
        <v>1</v>
      </c>
      <c r="L4874" s="26">
        <f t="shared" si="76"/>
        <v>0</v>
      </c>
    </row>
    <row r="4875" spans="1:12" ht="19" hidden="1" x14ac:dyDescent="0.2">
      <c r="A4875" s="24">
        <v>10243</v>
      </c>
      <c r="B4875" s="24">
        <v>0</v>
      </c>
      <c r="C4875" s="24">
        <v>248</v>
      </c>
      <c r="D4875" s="24">
        <v>69</v>
      </c>
      <c r="E4875" s="25" t="str">
        <f>_xlfn.XLOOKUP(A4875,Product!A$2:A$5901,Product!B$2:B$5901,"Not Found")</f>
        <v>Extérieur</v>
      </c>
      <c r="F4875" s="25" t="str">
        <f>_xlfn.XLOOKUP(A4875,Product!A$2:A$5901,Product!C$2:C$5901,"Not Found")</f>
        <v>Animalerie Bio</v>
      </c>
      <c r="G4875" s="25" t="str">
        <f>IF(_xlfn.XLOOKUP(A4875,Product!A$2:A$5901,Product!D$2:D$5901,"Not Found") = 0,"",_xlfn.XLOOKUP(A4875,Product!A$2:A$5901,Product!D$2:D$5901,"Not Found"))</f>
        <v>Alimentation Chiens</v>
      </c>
      <c r="H4875" s="30">
        <f>_xlfn.XLOOKUP(A4875,Product!A$2:A$5901,Product!E$2:E$5901,"Not Found")</f>
        <v>1.44</v>
      </c>
      <c r="I4875" s="25" t="str">
        <f>A4875&amp;"_"&amp;E4875&amp;"_"&amp;F4875&amp;"_"&amp;G4875</f>
        <v>10243_Extérieur_Animalerie Bio_Alimentation Chiens</v>
      </c>
      <c r="J4875" s="30">
        <f>D4875*H4875</f>
        <v>99.36</v>
      </c>
      <c r="K4875" s="25">
        <f>IF(D4875&gt;0,1,0)</f>
        <v>1</v>
      </c>
      <c r="L4875" s="26">
        <f t="shared" si="76"/>
        <v>0</v>
      </c>
    </row>
    <row r="4876" spans="1:12" ht="19" hidden="1" x14ac:dyDescent="0.2">
      <c r="A4876" s="24">
        <v>10259</v>
      </c>
      <c r="B4876" s="24">
        <v>1</v>
      </c>
      <c r="C4876" s="24">
        <v>134</v>
      </c>
      <c r="D4876" s="24">
        <v>62</v>
      </c>
      <c r="E4876" s="25" t="str">
        <f>_xlfn.XLOOKUP(A4876,Product!A$2:A$5901,Product!B$2:B$5901,"Not Found")</f>
        <v>Extérieur</v>
      </c>
      <c r="F4876" s="25" t="str">
        <f>_xlfn.XLOOKUP(A4876,Product!A$2:A$5901,Product!C$2:C$5901,"Not Found")</f>
        <v>Animalerie Bio</v>
      </c>
      <c r="G4876" s="25" t="str">
        <f>IF(_xlfn.XLOOKUP(A4876,Product!A$2:A$5901,Product!D$2:D$5901,"Not Found") = 0,"",_xlfn.XLOOKUP(A4876,Product!A$2:A$5901,Product!D$2:D$5901,"Not Found"))</f>
        <v>Alimentation Chiens</v>
      </c>
      <c r="H4876" s="30">
        <f>_xlfn.XLOOKUP(A4876,Product!A$2:A$5901,Product!E$2:E$5901,"Not Found")</f>
        <v>1.1299999999999999</v>
      </c>
      <c r="I4876" s="25" t="str">
        <f>A4876&amp;"_"&amp;E4876&amp;"_"&amp;F4876&amp;"_"&amp;G4876</f>
        <v>10259_Extérieur_Animalerie Bio_Alimentation Chiens</v>
      </c>
      <c r="J4876" s="30">
        <f>D4876*H4876</f>
        <v>70.059999999999988</v>
      </c>
      <c r="K4876" s="25">
        <f>IF(D4876&gt;0,1,0)</f>
        <v>1</v>
      </c>
      <c r="L4876" s="26">
        <f t="shared" si="76"/>
        <v>0</v>
      </c>
    </row>
    <row r="4877" spans="1:12" ht="19" hidden="1" x14ac:dyDescent="0.2">
      <c r="A4877" s="24">
        <v>10269</v>
      </c>
      <c r="B4877" s="24">
        <v>0</v>
      </c>
      <c r="C4877" s="24">
        <v>437</v>
      </c>
      <c r="D4877" s="24">
        <v>170</v>
      </c>
      <c r="E4877" s="25" t="str">
        <f>_xlfn.XLOOKUP(A4877,Product!A$2:A$5901,Product!B$2:B$5901,"Not Found")</f>
        <v>Extérieur</v>
      </c>
      <c r="F4877" s="25" t="str">
        <f>_xlfn.XLOOKUP(A4877,Product!A$2:A$5901,Product!C$2:C$5901,"Not Found")</f>
        <v>Animalerie Bio</v>
      </c>
      <c r="G4877" s="25" t="str">
        <f>IF(_xlfn.XLOOKUP(A4877,Product!A$2:A$5901,Product!D$2:D$5901,"Not Found") = 0,"",_xlfn.XLOOKUP(A4877,Product!A$2:A$5901,Product!D$2:D$5901,"Not Found"))</f>
        <v>Alimentation Chats</v>
      </c>
      <c r="H4877" s="30">
        <f>_xlfn.XLOOKUP(A4877,Product!A$2:A$5901,Product!E$2:E$5901,"Not Found")</f>
        <v>1.45</v>
      </c>
      <c r="I4877" s="25" t="str">
        <f>A4877&amp;"_"&amp;E4877&amp;"_"&amp;F4877&amp;"_"&amp;G4877</f>
        <v>10269_Extérieur_Animalerie Bio_Alimentation Chats</v>
      </c>
      <c r="J4877" s="30">
        <f>D4877*H4877</f>
        <v>246.5</v>
      </c>
      <c r="K4877" s="25">
        <f>IF(D4877&gt;0,1,0)</f>
        <v>1</v>
      </c>
      <c r="L4877" s="26">
        <f t="shared" si="76"/>
        <v>0</v>
      </c>
    </row>
    <row r="4878" spans="1:12" ht="19" hidden="1" x14ac:dyDescent="0.2">
      <c r="A4878" s="24">
        <v>10270</v>
      </c>
      <c r="B4878" s="24">
        <v>1</v>
      </c>
      <c r="C4878" s="24">
        <v>708</v>
      </c>
      <c r="D4878" s="24">
        <v>543</v>
      </c>
      <c r="E4878" s="25" t="str">
        <f>_xlfn.XLOOKUP(A4878,Product!A$2:A$5901,Product!B$2:B$5901,"Not Found")</f>
        <v>Extérieur</v>
      </c>
      <c r="F4878" s="25" t="str">
        <f>_xlfn.XLOOKUP(A4878,Product!A$2:A$5901,Product!C$2:C$5901,"Not Found")</f>
        <v>Animalerie Bio</v>
      </c>
      <c r="G4878" s="25" t="str">
        <f>IF(_xlfn.XLOOKUP(A4878,Product!A$2:A$5901,Product!D$2:D$5901,"Not Found") = 0,"",_xlfn.XLOOKUP(A4878,Product!A$2:A$5901,Product!D$2:D$5901,"Not Found"))</f>
        <v>Alimentation Chats</v>
      </c>
      <c r="H4878" s="30">
        <f>_xlfn.XLOOKUP(A4878,Product!A$2:A$5901,Product!E$2:E$5901,"Not Found")</f>
        <v>1.45</v>
      </c>
      <c r="I4878" s="25" t="str">
        <f>A4878&amp;"_"&amp;E4878&amp;"_"&amp;F4878&amp;"_"&amp;G4878</f>
        <v>10270_Extérieur_Animalerie Bio_Alimentation Chats</v>
      </c>
      <c r="J4878" s="30">
        <f>D4878*H4878</f>
        <v>787.35</v>
      </c>
      <c r="K4878" s="25">
        <f>IF(D4878&gt;0,1,0)</f>
        <v>1</v>
      </c>
      <c r="L4878" s="26">
        <f t="shared" si="76"/>
        <v>0</v>
      </c>
    </row>
    <row r="4879" spans="1:12" ht="19" hidden="1" x14ac:dyDescent="0.2">
      <c r="A4879" s="24">
        <v>10278</v>
      </c>
      <c r="B4879" s="24">
        <v>0</v>
      </c>
      <c r="C4879" s="24">
        <v>47</v>
      </c>
      <c r="D4879" s="24">
        <v>21</v>
      </c>
      <c r="E4879" s="25" t="str">
        <f>_xlfn.XLOOKUP(A4879,Product!A$2:A$5901,Product!B$2:B$5901,"Not Found")</f>
        <v>Extérieur</v>
      </c>
      <c r="F4879" s="25" t="str">
        <f>_xlfn.XLOOKUP(A4879,Product!A$2:A$5901,Product!C$2:C$5901,"Not Found")</f>
        <v>Animalerie Bio</v>
      </c>
      <c r="G4879" s="25" t="str">
        <f>IF(_xlfn.XLOOKUP(A4879,Product!A$2:A$5901,Product!D$2:D$5901,"Not Found") = 0,"",_xlfn.XLOOKUP(A4879,Product!A$2:A$5901,Product!D$2:D$5901,"Not Found"))</f>
        <v>Alimentation Chats</v>
      </c>
      <c r="H4879" s="30">
        <f>_xlfn.XLOOKUP(A4879,Product!A$2:A$5901,Product!E$2:E$5901,"Not Found")</f>
        <v>0.61</v>
      </c>
      <c r="I4879" s="25" t="str">
        <f>A4879&amp;"_"&amp;E4879&amp;"_"&amp;F4879&amp;"_"&amp;G4879</f>
        <v>10278_Extérieur_Animalerie Bio_Alimentation Chats</v>
      </c>
      <c r="J4879" s="30">
        <f>D4879*H4879</f>
        <v>12.81</v>
      </c>
      <c r="K4879" s="25">
        <f>IF(D4879&gt;0,1,0)</f>
        <v>1</v>
      </c>
      <c r="L4879" s="26">
        <f t="shared" si="76"/>
        <v>0</v>
      </c>
    </row>
    <row r="4880" spans="1:12" ht="19" hidden="1" x14ac:dyDescent="0.2">
      <c r="A4880" s="24">
        <v>10283</v>
      </c>
      <c r="B4880" s="24">
        <v>1</v>
      </c>
      <c r="C4880" s="24">
        <v>829</v>
      </c>
      <c r="D4880" s="24">
        <v>121</v>
      </c>
      <c r="E4880" s="25" t="str">
        <f>_xlfn.XLOOKUP(A4880,Product!A$2:A$5901,Product!B$2:B$5901,"Not Found")</f>
        <v>Extérieur</v>
      </c>
      <c r="F4880" s="25" t="str">
        <f>_xlfn.XLOOKUP(A4880,Product!A$2:A$5901,Product!C$2:C$5901,"Not Found")</f>
        <v>Animalerie Bio</v>
      </c>
      <c r="G4880" s="25" t="str">
        <f>IF(_xlfn.XLOOKUP(A4880,Product!A$2:A$5901,Product!D$2:D$5901,"Not Found") = 0,"",_xlfn.XLOOKUP(A4880,Product!A$2:A$5901,Product!D$2:D$5901,"Not Found"))</f>
        <v>Alimentation Chats</v>
      </c>
      <c r="H4880" s="30">
        <f>_xlfn.XLOOKUP(A4880,Product!A$2:A$5901,Product!E$2:E$5901,"Not Found")</f>
        <v>0.61</v>
      </c>
      <c r="I4880" s="25" t="str">
        <f>A4880&amp;"_"&amp;E4880&amp;"_"&amp;F4880&amp;"_"&amp;G4880</f>
        <v>10283_Extérieur_Animalerie Bio_Alimentation Chats</v>
      </c>
      <c r="J4880" s="30">
        <f>D4880*H4880</f>
        <v>73.81</v>
      </c>
      <c r="K4880" s="25">
        <f>IF(D4880&gt;0,1,0)</f>
        <v>1</v>
      </c>
      <c r="L4880" s="26">
        <f t="shared" si="76"/>
        <v>0</v>
      </c>
    </row>
    <row r="4881" spans="1:12" ht="19" hidden="1" x14ac:dyDescent="0.2">
      <c r="A4881" s="24">
        <v>10933</v>
      </c>
      <c r="B4881" s="24">
        <v>0</v>
      </c>
      <c r="C4881" s="24">
        <v>635</v>
      </c>
      <c r="D4881" s="24">
        <v>144</v>
      </c>
      <c r="E4881" s="25" t="str">
        <f>_xlfn.XLOOKUP(A4881,Product!A$2:A$5901,Product!B$2:B$5901,"Not Found")</f>
        <v>Extérieur</v>
      </c>
      <c r="F4881" s="25" t="str">
        <f>_xlfn.XLOOKUP(A4881,Product!A$2:A$5901,Product!C$2:C$5901,"Not Found")</f>
        <v>Jardin</v>
      </c>
      <c r="G4881" s="25" t="str">
        <f>IF(_xlfn.XLOOKUP(A4881,Product!A$2:A$5901,Product!D$2:D$5901,"Not Found") = 0,"",_xlfn.XLOOKUP(A4881,Product!A$2:A$5901,Product!D$2:D$5901,"Not Found"))</f>
        <v>Récupérateur d'eau</v>
      </c>
      <c r="H4881" s="30">
        <f>_xlfn.XLOOKUP(A4881,Product!A$2:A$5901,Product!E$2:E$5901,"Not Found")</f>
        <v>13.77</v>
      </c>
      <c r="I4881" s="25" t="str">
        <f>A4881&amp;"_"&amp;E4881&amp;"_"&amp;F4881&amp;"_"&amp;G4881</f>
        <v>10933_Extérieur_Jardin_Récupérateur d'eau</v>
      </c>
      <c r="J4881" s="30">
        <f>D4881*H4881</f>
        <v>1982.8799999999999</v>
      </c>
      <c r="K4881" s="25">
        <f>IF(D4881&gt;0,1,0)</f>
        <v>1</v>
      </c>
      <c r="L4881" s="26">
        <f t="shared" si="76"/>
        <v>0</v>
      </c>
    </row>
    <row r="4882" spans="1:12" ht="19" hidden="1" x14ac:dyDescent="0.2">
      <c r="A4882" s="24">
        <v>11122</v>
      </c>
      <c r="B4882" s="24">
        <v>1</v>
      </c>
      <c r="C4882" s="24">
        <v>339</v>
      </c>
      <c r="D4882" s="24">
        <v>70</v>
      </c>
      <c r="E4882" s="25" t="str">
        <f>_xlfn.XLOOKUP(A4882,Product!A$2:A$5901,Product!B$2:B$5901,"Not Found")</f>
        <v>Extérieur</v>
      </c>
      <c r="F4882" s="25" t="str">
        <f>_xlfn.XLOOKUP(A4882,Product!A$2:A$5901,Product!C$2:C$5901,"Not Found")</f>
        <v>Animalerie Bio</v>
      </c>
      <c r="G4882" s="25" t="str">
        <f>IF(_xlfn.XLOOKUP(A4882,Product!A$2:A$5901,Product!D$2:D$5901,"Not Found") = 0,"",_xlfn.XLOOKUP(A4882,Product!A$2:A$5901,Product!D$2:D$5901,"Not Found"))</f>
        <v>Hygiène et soins Animaux</v>
      </c>
      <c r="H4882" s="30">
        <f>_xlfn.XLOOKUP(A4882,Product!A$2:A$5901,Product!E$2:E$5901,"Not Found")</f>
        <v>9.48</v>
      </c>
      <c r="I4882" s="25" t="str">
        <f>A4882&amp;"_"&amp;E4882&amp;"_"&amp;F4882&amp;"_"&amp;G4882</f>
        <v>11122_Extérieur_Animalerie Bio_Hygiène et soins Animaux</v>
      </c>
      <c r="J4882" s="30">
        <f>D4882*H4882</f>
        <v>663.6</v>
      </c>
      <c r="K4882" s="25">
        <f>IF(D4882&gt;0,1,0)</f>
        <v>1</v>
      </c>
      <c r="L4882" s="26">
        <f t="shared" si="76"/>
        <v>0</v>
      </c>
    </row>
    <row r="4883" spans="1:12" ht="19" hidden="1" x14ac:dyDescent="0.2">
      <c r="A4883" s="24">
        <v>16088</v>
      </c>
      <c r="B4883" s="24">
        <v>1</v>
      </c>
      <c r="C4883" s="24">
        <v>710</v>
      </c>
      <c r="D4883" s="24">
        <v>155</v>
      </c>
      <c r="E4883" s="25" t="str">
        <f>_xlfn.XLOOKUP(A4883,Product!A$2:A$5901,Product!B$2:B$5901,"Not Found")</f>
        <v>Extérieur</v>
      </c>
      <c r="F4883" s="25" t="str">
        <f>_xlfn.XLOOKUP(A4883,Product!A$2:A$5901,Product!C$2:C$5901,"Not Found")</f>
        <v>Peinture et Bricolage</v>
      </c>
      <c r="G4883" s="25" t="str">
        <f>IF(_xlfn.XLOOKUP(A4883,Product!A$2:A$5901,Product!D$2:D$5901,"Not Found") = 0,"",_xlfn.XLOOKUP(A4883,Product!A$2:A$5901,Product!D$2:D$5901,"Not Found"))</f>
        <v/>
      </c>
      <c r="H4883" s="30">
        <f>_xlfn.XLOOKUP(A4883,Product!A$2:A$5901,Product!E$2:E$5901,"Not Found")</f>
        <v>9.7200000000000006</v>
      </c>
      <c r="I4883" s="25" t="str">
        <f>A4883&amp;"_"&amp;E4883&amp;"_"&amp;F4883&amp;"_"&amp;G4883</f>
        <v>16088_Extérieur_Peinture et Bricolage_</v>
      </c>
      <c r="J4883" s="30">
        <f>D4883*H4883</f>
        <v>1506.6000000000001</v>
      </c>
      <c r="K4883" s="25">
        <f>IF(D4883&gt;0,1,0)</f>
        <v>1</v>
      </c>
      <c r="L4883" s="26">
        <f t="shared" si="76"/>
        <v>0</v>
      </c>
    </row>
    <row r="4884" spans="1:12" ht="19" hidden="1" x14ac:dyDescent="0.2">
      <c r="A4884" s="24">
        <v>22248</v>
      </c>
      <c r="B4884" s="24">
        <v>1</v>
      </c>
      <c r="C4884" s="24">
        <v>1</v>
      </c>
      <c r="D4884" s="24">
        <v>0</v>
      </c>
      <c r="E4884" s="25" t="str">
        <f>_xlfn.XLOOKUP(A4884,Product!A$2:A$5901,Product!B$2:B$5901,"Not Found")</f>
        <v>Extérieur</v>
      </c>
      <c r="F4884" s="25" t="str">
        <f>_xlfn.XLOOKUP(A4884,Product!A$2:A$5901,Product!C$2:C$5901,"Not Found")</f>
        <v>Peinture et Bricolage</v>
      </c>
      <c r="G4884" s="25" t="str">
        <f>IF(_xlfn.XLOOKUP(A4884,Product!A$2:A$5901,Product!D$2:D$5901,"Not Found") = 0,"",_xlfn.XLOOKUP(A4884,Product!A$2:A$5901,Product!D$2:D$5901,"Not Found"))</f>
        <v/>
      </c>
      <c r="H4884" s="30">
        <f>_xlfn.XLOOKUP(A4884,Product!A$2:A$5901,Product!E$2:E$5901,"Not Found")</f>
        <v>8.4700000000000006</v>
      </c>
      <c r="I4884" s="25" t="str">
        <f>A4884&amp;"_"&amp;E4884&amp;"_"&amp;F4884&amp;"_"&amp;G4884</f>
        <v>22248_Extérieur_Peinture et Bricolage_</v>
      </c>
      <c r="J4884" s="30">
        <f>D4884*H4884</f>
        <v>0</v>
      </c>
      <c r="K4884" s="25">
        <f>IF(D4884&gt;0,1,0)</f>
        <v>0</v>
      </c>
      <c r="L4884" s="26">
        <f t="shared" si="76"/>
        <v>1</v>
      </c>
    </row>
    <row r="4885" spans="1:12" ht="19" hidden="1" x14ac:dyDescent="0.2">
      <c r="A4885" s="24">
        <v>44663</v>
      </c>
      <c r="B4885" s="24">
        <v>0</v>
      </c>
      <c r="C4885" s="24">
        <v>447</v>
      </c>
      <c r="D4885" s="24">
        <v>36</v>
      </c>
      <c r="E4885" s="25" t="str">
        <f>_xlfn.XLOOKUP(A4885,Product!A$2:A$5901,Product!B$2:B$5901,"Not Found")</f>
        <v>Extérieur</v>
      </c>
      <c r="F4885" s="25" t="str">
        <f>_xlfn.XLOOKUP(A4885,Product!A$2:A$5901,Product!C$2:C$5901,"Not Found")</f>
        <v>Composteurs</v>
      </c>
      <c r="G4885" s="25" t="str">
        <f>IF(_xlfn.XLOOKUP(A4885,Product!A$2:A$5901,Product!D$2:D$5901,"Not Found") = 0,"",_xlfn.XLOOKUP(A4885,Product!A$2:A$5901,Product!D$2:D$5901,"Not Found"))</f>
        <v>Poubelle, seau à compost</v>
      </c>
      <c r="H4885" s="30">
        <f>_xlfn.XLOOKUP(A4885,Product!A$2:A$5901,Product!E$2:E$5901,"Not Found")</f>
        <v>18.25</v>
      </c>
      <c r="I4885" s="25" t="str">
        <f>A4885&amp;"_"&amp;E4885&amp;"_"&amp;F4885&amp;"_"&amp;G4885</f>
        <v>44663_Extérieur_Composteurs_Poubelle, seau à compost</v>
      </c>
      <c r="J4885" s="30">
        <f>D4885*H4885</f>
        <v>657</v>
      </c>
      <c r="K4885" s="25">
        <f>IF(D4885&gt;0,1,0)</f>
        <v>1</v>
      </c>
      <c r="L4885" s="26">
        <f t="shared" si="76"/>
        <v>0</v>
      </c>
    </row>
    <row r="4886" spans="1:12" ht="19" hidden="1" x14ac:dyDescent="0.2">
      <c r="A4886" s="24">
        <v>72994</v>
      </c>
      <c r="B4886" s="24">
        <v>0</v>
      </c>
      <c r="C4886" s="24">
        <v>495</v>
      </c>
      <c r="D4886" s="24">
        <v>151</v>
      </c>
      <c r="E4886" s="25" t="str">
        <f>_xlfn.XLOOKUP(A4886,Product!A$2:A$5901,Product!B$2:B$5901,"Not Found")</f>
        <v>Extérieur</v>
      </c>
      <c r="F4886" s="25" t="str">
        <f>_xlfn.XLOOKUP(A4886,Product!A$2:A$5901,Product!C$2:C$5901,"Not Found")</f>
        <v>Animalerie Bio</v>
      </c>
      <c r="G4886" s="25" t="str">
        <f>IF(_xlfn.XLOOKUP(A4886,Product!A$2:A$5901,Product!D$2:D$5901,"Not Found") = 0,"",_xlfn.XLOOKUP(A4886,Product!A$2:A$5901,Product!D$2:D$5901,"Not Found"))</f>
        <v>Hygiène et soins Animaux</v>
      </c>
      <c r="H4886" s="30">
        <f>_xlfn.XLOOKUP(A4886,Product!A$2:A$5901,Product!E$2:E$5901,"Not Found")</f>
        <v>11.62</v>
      </c>
      <c r="I4886" s="25" t="str">
        <f>A4886&amp;"_"&amp;E4886&amp;"_"&amp;F4886&amp;"_"&amp;G4886</f>
        <v>72994_Extérieur_Animalerie Bio_Hygiène et soins Animaux</v>
      </c>
      <c r="J4886" s="30">
        <f>D4886*H4886</f>
        <v>1754.62</v>
      </c>
      <c r="K4886" s="25">
        <f>IF(D4886&gt;0,1,0)</f>
        <v>1</v>
      </c>
      <c r="L4886" s="26">
        <f t="shared" si="76"/>
        <v>0</v>
      </c>
    </row>
    <row r="4887" spans="1:12" ht="19" hidden="1" x14ac:dyDescent="0.2">
      <c r="A4887" s="24">
        <v>73768</v>
      </c>
      <c r="B4887" s="24">
        <v>1</v>
      </c>
      <c r="C4887" s="24">
        <v>643</v>
      </c>
      <c r="D4887" s="24">
        <v>390</v>
      </c>
      <c r="E4887" s="25" t="str">
        <f>_xlfn.XLOOKUP(A4887,Product!A$2:A$5901,Product!B$2:B$5901,"Not Found")</f>
        <v>Extérieur</v>
      </c>
      <c r="F4887" s="25" t="str">
        <f>_xlfn.XLOOKUP(A4887,Product!A$2:A$5901,Product!C$2:C$5901,"Not Found")</f>
        <v>Composteurs</v>
      </c>
      <c r="G4887" s="25" t="str">
        <f>IF(_xlfn.XLOOKUP(A4887,Product!A$2:A$5901,Product!D$2:D$5901,"Not Found") = 0,"",_xlfn.XLOOKUP(A4887,Product!A$2:A$5901,Product!D$2:D$5901,"Not Found"))</f>
        <v>Poubelle, seau à compost</v>
      </c>
      <c r="H4887" s="30">
        <f>_xlfn.XLOOKUP(A4887,Product!A$2:A$5901,Product!E$2:E$5901,"Not Found")</f>
        <v>19.2</v>
      </c>
      <c r="I4887" s="25" t="str">
        <f>A4887&amp;"_"&amp;E4887&amp;"_"&amp;F4887&amp;"_"&amp;G4887</f>
        <v>73768_Extérieur_Composteurs_Poubelle, seau à compost</v>
      </c>
      <c r="J4887" s="30">
        <f>D4887*H4887</f>
        <v>7488</v>
      </c>
      <c r="K4887" s="25">
        <f>IF(D4887&gt;0,1,0)</f>
        <v>1</v>
      </c>
      <c r="L4887" s="26">
        <f t="shared" si="76"/>
        <v>0</v>
      </c>
    </row>
    <row r="4888" spans="1:12" ht="19" hidden="1" x14ac:dyDescent="0.2">
      <c r="A4888" s="24">
        <v>79695</v>
      </c>
      <c r="B4888" s="24">
        <v>0</v>
      </c>
      <c r="C4888" s="24">
        <v>748</v>
      </c>
      <c r="D4888" s="24">
        <v>662</v>
      </c>
      <c r="E4888" s="25" t="str">
        <f>_xlfn.XLOOKUP(A4888,Product!A$2:A$5901,Product!B$2:B$5901,"Not Found")</f>
        <v>Extérieur</v>
      </c>
      <c r="F4888" s="25" t="str">
        <f>_xlfn.XLOOKUP(A4888,Product!A$2:A$5901,Product!C$2:C$5901,"Not Found")</f>
        <v>Composteurs</v>
      </c>
      <c r="G4888" s="25" t="str">
        <f>IF(_xlfn.XLOOKUP(A4888,Product!A$2:A$5901,Product!D$2:D$5901,"Not Found") = 0,"",_xlfn.XLOOKUP(A4888,Product!A$2:A$5901,Product!D$2:D$5901,"Not Found"))</f>
        <v>Poubelle, seau à compost</v>
      </c>
      <c r="H4888" s="30">
        <f>_xlfn.XLOOKUP(A4888,Product!A$2:A$5901,Product!E$2:E$5901,"Not Found")</f>
        <v>11.32</v>
      </c>
      <c r="I4888" s="25" t="str">
        <f>A4888&amp;"_"&amp;E4888&amp;"_"&amp;F4888&amp;"_"&amp;G4888</f>
        <v>79695_Extérieur_Composteurs_Poubelle, seau à compost</v>
      </c>
      <c r="J4888" s="30">
        <f>D4888*H4888</f>
        <v>7493.84</v>
      </c>
      <c r="K4888" s="25">
        <f>IF(D4888&gt;0,1,0)</f>
        <v>1</v>
      </c>
      <c r="L4888" s="26">
        <f t="shared" si="76"/>
        <v>0</v>
      </c>
    </row>
    <row r="4889" spans="1:12" ht="19" hidden="1" x14ac:dyDescent="0.2">
      <c r="A4889" s="24">
        <v>82501</v>
      </c>
      <c r="B4889" s="24">
        <v>0</v>
      </c>
      <c r="C4889" s="24">
        <v>107</v>
      </c>
      <c r="D4889" s="24">
        <v>15</v>
      </c>
      <c r="E4889" s="25" t="str">
        <f>_xlfn.XLOOKUP(A4889,Product!A$2:A$5901,Product!B$2:B$5901,"Not Found")</f>
        <v>Extérieur</v>
      </c>
      <c r="F4889" s="25" t="str">
        <f>_xlfn.XLOOKUP(A4889,Product!A$2:A$5901,Product!C$2:C$5901,"Not Found")</f>
        <v>Gourdes</v>
      </c>
      <c r="G4889" s="25" t="str">
        <f>IF(_xlfn.XLOOKUP(A4889,Product!A$2:A$5901,Product!D$2:D$5901,"Not Found") = 0,"",_xlfn.XLOOKUP(A4889,Product!A$2:A$5901,Product!D$2:D$5901,"Not Found"))</f>
        <v>Gourdes isothermes</v>
      </c>
      <c r="H4889" s="30">
        <f>_xlfn.XLOOKUP(A4889,Product!A$2:A$5901,Product!E$2:E$5901,"Not Found")</f>
        <v>10.83</v>
      </c>
      <c r="I4889" s="25" t="str">
        <f>A4889&amp;"_"&amp;E4889&amp;"_"&amp;F4889&amp;"_"&amp;G4889</f>
        <v>82501_Extérieur_Gourdes_Gourdes isothermes</v>
      </c>
      <c r="J4889" s="30">
        <f>D4889*H4889</f>
        <v>162.44999999999999</v>
      </c>
      <c r="K4889" s="25">
        <f>IF(D4889&gt;0,1,0)</f>
        <v>1</v>
      </c>
      <c r="L4889" s="26">
        <f t="shared" si="76"/>
        <v>0</v>
      </c>
    </row>
    <row r="4890" spans="1:12" ht="19" hidden="1" x14ac:dyDescent="0.2">
      <c r="A4890" s="24">
        <v>82507</v>
      </c>
      <c r="B4890" s="24">
        <v>0</v>
      </c>
      <c r="C4890" s="24">
        <v>851</v>
      </c>
      <c r="D4890" s="24">
        <v>565</v>
      </c>
      <c r="E4890" s="25" t="str">
        <f>_xlfn.XLOOKUP(A4890,Product!A$2:A$5901,Product!B$2:B$5901,"Not Found")</f>
        <v>Extérieur</v>
      </c>
      <c r="F4890" s="25" t="str">
        <f>_xlfn.XLOOKUP(A4890,Product!A$2:A$5901,Product!C$2:C$5901,"Not Found")</f>
        <v>Gourdes</v>
      </c>
      <c r="G4890" s="25" t="str">
        <f>IF(_xlfn.XLOOKUP(A4890,Product!A$2:A$5901,Product!D$2:D$5901,"Not Found") = 0,"",_xlfn.XLOOKUP(A4890,Product!A$2:A$5901,Product!D$2:D$5901,"Not Found"))</f>
        <v>Gourdes isothermes</v>
      </c>
      <c r="H4890" s="30">
        <f>_xlfn.XLOOKUP(A4890,Product!A$2:A$5901,Product!E$2:E$5901,"Not Found")</f>
        <v>12.57</v>
      </c>
      <c r="I4890" s="25" t="str">
        <f>A4890&amp;"_"&amp;E4890&amp;"_"&amp;F4890&amp;"_"&amp;G4890</f>
        <v>82507_Extérieur_Gourdes_Gourdes isothermes</v>
      </c>
      <c r="J4890" s="30">
        <f>D4890*H4890</f>
        <v>7102.05</v>
      </c>
      <c r="K4890" s="25">
        <f>IF(D4890&gt;0,1,0)</f>
        <v>1</v>
      </c>
      <c r="L4890" s="26">
        <f t="shared" si="76"/>
        <v>0</v>
      </c>
    </row>
    <row r="4891" spans="1:12" ht="19" hidden="1" x14ac:dyDescent="0.2">
      <c r="A4891" s="24">
        <v>84660</v>
      </c>
      <c r="B4891" s="24">
        <v>1</v>
      </c>
      <c r="C4891" s="24">
        <v>504</v>
      </c>
      <c r="D4891" s="24">
        <v>265</v>
      </c>
      <c r="E4891" s="25" t="str">
        <f>_xlfn.XLOOKUP(A4891,Product!A$2:A$5901,Product!B$2:B$5901,"Not Found")</f>
        <v>Extérieur</v>
      </c>
      <c r="F4891" s="25" t="str">
        <f>_xlfn.XLOOKUP(A4891,Product!A$2:A$5901,Product!C$2:C$5901,"Not Found")</f>
        <v>Graines à semer Bio</v>
      </c>
      <c r="G4891" s="25" t="str">
        <f>IF(_xlfn.XLOOKUP(A4891,Product!A$2:A$5901,Product!D$2:D$5901,"Not Found") = 0,"",_xlfn.XLOOKUP(A4891,Product!A$2:A$5901,Product!D$2:D$5901,"Not Found"))</f>
        <v>Fleurs Bio</v>
      </c>
      <c r="H4891" s="30">
        <f>_xlfn.XLOOKUP(A4891,Product!A$2:A$5901,Product!E$2:E$5901,"Not Found")</f>
        <v>1.45</v>
      </c>
      <c r="I4891" s="25" t="str">
        <f>A4891&amp;"_"&amp;E4891&amp;"_"&amp;F4891&amp;"_"&amp;G4891</f>
        <v>84660_Extérieur_Graines à semer Bio_Fleurs Bio</v>
      </c>
      <c r="J4891" s="30">
        <f>D4891*H4891</f>
        <v>384.25</v>
      </c>
      <c r="K4891" s="25">
        <f>IF(D4891&gt;0,1,0)</f>
        <v>1</v>
      </c>
      <c r="L4891" s="26">
        <f t="shared" si="76"/>
        <v>0</v>
      </c>
    </row>
    <row r="4892" spans="1:12" ht="19" hidden="1" x14ac:dyDescent="0.2">
      <c r="A4892" s="24">
        <v>84681</v>
      </c>
      <c r="B4892" s="24">
        <v>1</v>
      </c>
      <c r="C4892" s="24">
        <v>899</v>
      </c>
      <c r="D4892" s="24">
        <v>13</v>
      </c>
      <c r="E4892" s="25" t="str">
        <f>_xlfn.XLOOKUP(A4892,Product!A$2:A$5901,Product!B$2:B$5901,"Not Found")</f>
        <v>Extérieur</v>
      </c>
      <c r="F4892" s="25" t="str">
        <f>_xlfn.XLOOKUP(A4892,Product!A$2:A$5901,Product!C$2:C$5901,"Not Found")</f>
        <v>Graines à semer Bio</v>
      </c>
      <c r="G4892" s="25" t="str">
        <f>IF(_xlfn.XLOOKUP(A4892,Product!A$2:A$5901,Product!D$2:D$5901,"Not Found") = 0,"",_xlfn.XLOOKUP(A4892,Product!A$2:A$5901,Product!D$2:D$5901,"Not Found"))</f>
        <v>Légumes racines Bio</v>
      </c>
      <c r="H4892" s="30">
        <f>_xlfn.XLOOKUP(A4892,Product!A$2:A$5901,Product!E$2:E$5901,"Not Found")</f>
        <v>1.45</v>
      </c>
      <c r="I4892" s="25" t="str">
        <f>A4892&amp;"_"&amp;E4892&amp;"_"&amp;F4892&amp;"_"&amp;G4892</f>
        <v>84681_Extérieur_Graines à semer Bio_Légumes racines Bio</v>
      </c>
      <c r="J4892" s="30">
        <f>D4892*H4892</f>
        <v>18.849999999999998</v>
      </c>
      <c r="K4892" s="25">
        <f>IF(D4892&gt;0,1,0)</f>
        <v>1</v>
      </c>
      <c r="L4892" s="26">
        <f t="shared" si="76"/>
        <v>0</v>
      </c>
    </row>
    <row r="4893" spans="1:12" ht="19" hidden="1" x14ac:dyDescent="0.2">
      <c r="A4893" s="24">
        <v>85251</v>
      </c>
      <c r="B4893" s="24">
        <v>1</v>
      </c>
      <c r="C4893" s="24">
        <v>12</v>
      </c>
      <c r="D4893" s="24">
        <v>6</v>
      </c>
      <c r="E4893" s="25" t="str">
        <f>_xlfn.XLOOKUP(A4893,Product!A$2:A$5901,Product!B$2:B$5901,"Not Found")</f>
        <v>Extérieur</v>
      </c>
      <c r="F4893" s="25" t="str">
        <f>_xlfn.XLOOKUP(A4893,Product!A$2:A$5901,Product!C$2:C$5901,"Not Found")</f>
        <v>Gourdes</v>
      </c>
      <c r="G4893" s="25" t="str">
        <f>IF(_xlfn.XLOOKUP(A4893,Product!A$2:A$5901,Product!D$2:D$5901,"Not Found") = 0,"",_xlfn.XLOOKUP(A4893,Product!A$2:A$5901,Product!D$2:D$5901,"Not Found"))</f>
        <v>Gourdes isothermes</v>
      </c>
      <c r="H4893" s="30">
        <f>_xlfn.XLOOKUP(A4893,Product!A$2:A$5901,Product!E$2:E$5901,"Not Found")</f>
        <v>12.57</v>
      </c>
      <c r="I4893" s="25" t="str">
        <f>A4893&amp;"_"&amp;E4893&amp;"_"&amp;F4893&amp;"_"&amp;G4893</f>
        <v>85251_Extérieur_Gourdes_Gourdes isothermes</v>
      </c>
      <c r="J4893" s="30">
        <f>D4893*H4893</f>
        <v>75.42</v>
      </c>
      <c r="K4893" s="25">
        <f>IF(D4893&gt;0,1,0)</f>
        <v>1</v>
      </c>
      <c r="L4893" s="26">
        <f t="shared" si="76"/>
        <v>0</v>
      </c>
    </row>
    <row r="4894" spans="1:12" ht="19" hidden="1" x14ac:dyDescent="0.2">
      <c r="A4894" s="24">
        <v>85252</v>
      </c>
      <c r="B4894" s="24">
        <v>1</v>
      </c>
      <c r="C4894" s="24">
        <v>927</v>
      </c>
      <c r="D4894" s="24">
        <v>753</v>
      </c>
      <c r="E4894" s="25" t="str">
        <f>_xlfn.XLOOKUP(A4894,Product!A$2:A$5901,Product!B$2:B$5901,"Not Found")</f>
        <v>Extérieur</v>
      </c>
      <c r="F4894" s="25" t="str">
        <f>_xlfn.XLOOKUP(A4894,Product!A$2:A$5901,Product!C$2:C$5901,"Not Found")</f>
        <v>Gourdes</v>
      </c>
      <c r="G4894" s="25" t="str">
        <f>IF(_xlfn.XLOOKUP(A4894,Product!A$2:A$5901,Product!D$2:D$5901,"Not Found") = 0,"",_xlfn.XLOOKUP(A4894,Product!A$2:A$5901,Product!D$2:D$5901,"Not Found"))</f>
        <v>Gourdes isothermes</v>
      </c>
      <c r="H4894" s="30">
        <f>_xlfn.XLOOKUP(A4894,Product!A$2:A$5901,Product!E$2:E$5901,"Not Found")</f>
        <v>12.57</v>
      </c>
      <c r="I4894" s="25" t="str">
        <f>A4894&amp;"_"&amp;E4894&amp;"_"&amp;F4894&amp;"_"&amp;G4894</f>
        <v>85252_Extérieur_Gourdes_Gourdes isothermes</v>
      </c>
      <c r="J4894" s="30">
        <f>D4894*H4894</f>
        <v>9465.2100000000009</v>
      </c>
      <c r="K4894" s="25">
        <f>IF(D4894&gt;0,1,0)</f>
        <v>1</v>
      </c>
      <c r="L4894" s="26">
        <f t="shared" si="76"/>
        <v>0</v>
      </c>
    </row>
    <row r="4895" spans="1:12" ht="19" hidden="1" x14ac:dyDescent="0.2">
      <c r="A4895" s="24">
        <v>87023</v>
      </c>
      <c r="B4895" s="24">
        <v>1</v>
      </c>
      <c r="C4895" s="24">
        <v>648</v>
      </c>
      <c r="D4895" s="24">
        <v>435</v>
      </c>
      <c r="E4895" s="25" t="str">
        <f>_xlfn.XLOOKUP(A4895,Product!A$2:A$5901,Product!B$2:B$5901,"Not Found")</f>
        <v>Extérieur</v>
      </c>
      <c r="F4895" s="25" t="str">
        <f>_xlfn.XLOOKUP(A4895,Product!A$2:A$5901,Product!C$2:C$5901,"Not Found")</f>
        <v>Sport et Nutrition</v>
      </c>
      <c r="G4895" s="25" t="str">
        <f>IF(_xlfn.XLOOKUP(A4895,Product!A$2:A$5901,Product!D$2:D$5901,"Not Found") = 0,"",_xlfn.XLOOKUP(A4895,Product!A$2:A$5901,Product!D$2:D$5901,"Not Found"))</f>
        <v>Protéines et barres protéinées</v>
      </c>
      <c r="H4895" s="30">
        <f>_xlfn.XLOOKUP(A4895,Product!A$2:A$5901,Product!E$2:E$5901,"Not Found")</f>
        <v>12.02</v>
      </c>
      <c r="I4895" s="25" t="str">
        <f>A4895&amp;"_"&amp;E4895&amp;"_"&amp;F4895&amp;"_"&amp;G4895</f>
        <v>87023_Extérieur_Sport et Nutrition_Protéines et barres protéinées</v>
      </c>
      <c r="J4895" s="30">
        <f>D4895*H4895</f>
        <v>5228.7</v>
      </c>
      <c r="K4895" s="25">
        <f>IF(D4895&gt;0,1,0)</f>
        <v>1</v>
      </c>
      <c r="L4895" s="26">
        <f t="shared" si="76"/>
        <v>0</v>
      </c>
    </row>
    <row r="4896" spans="1:12" ht="19" hidden="1" x14ac:dyDescent="0.2">
      <c r="A4896" s="24">
        <v>87025</v>
      </c>
      <c r="B4896" s="24">
        <v>1</v>
      </c>
      <c r="C4896" s="24">
        <v>673</v>
      </c>
      <c r="D4896" s="24">
        <v>552</v>
      </c>
      <c r="E4896" s="25" t="str">
        <f>_xlfn.XLOOKUP(A4896,Product!A$2:A$5901,Product!B$2:B$5901,"Not Found")</f>
        <v>Extérieur</v>
      </c>
      <c r="F4896" s="25" t="str">
        <f>_xlfn.XLOOKUP(A4896,Product!A$2:A$5901,Product!C$2:C$5901,"Not Found")</f>
        <v>Sport et Nutrition</v>
      </c>
      <c r="G4896" s="25" t="str">
        <f>IF(_xlfn.XLOOKUP(A4896,Product!A$2:A$5901,Product!D$2:D$5901,"Not Found") = 0,"",_xlfn.XLOOKUP(A4896,Product!A$2:A$5901,Product!D$2:D$5901,"Not Found"))</f>
        <v>Protéines et barres protéinées</v>
      </c>
      <c r="H4896" s="30">
        <f>_xlfn.XLOOKUP(A4896,Product!A$2:A$5901,Product!E$2:E$5901,"Not Found")</f>
        <v>12.06</v>
      </c>
      <c r="I4896" s="25" t="str">
        <f>A4896&amp;"_"&amp;E4896&amp;"_"&amp;F4896&amp;"_"&amp;G4896</f>
        <v>87025_Extérieur_Sport et Nutrition_Protéines et barres protéinées</v>
      </c>
      <c r="J4896" s="30">
        <f>D4896*H4896</f>
        <v>6657.12</v>
      </c>
      <c r="K4896" s="25">
        <f>IF(D4896&gt;0,1,0)</f>
        <v>1</v>
      </c>
      <c r="L4896" s="26">
        <f t="shared" si="76"/>
        <v>0</v>
      </c>
    </row>
    <row r="4897" spans="1:12" ht="19" hidden="1" x14ac:dyDescent="0.2">
      <c r="A4897" s="24">
        <v>87312</v>
      </c>
      <c r="B4897" s="24">
        <v>1</v>
      </c>
      <c r="C4897" s="24">
        <v>188</v>
      </c>
      <c r="D4897" s="24">
        <v>66</v>
      </c>
      <c r="E4897" s="25" t="str">
        <f>_xlfn.XLOOKUP(A4897,Product!A$2:A$5901,Product!B$2:B$5901,"Not Found")</f>
        <v>Extérieur</v>
      </c>
      <c r="F4897" s="25" t="str">
        <f>_xlfn.XLOOKUP(A4897,Product!A$2:A$5901,Product!C$2:C$5901,"Not Found")</f>
        <v>Sport et Nutrition</v>
      </c>
      <c r="G4897" s="25" t="str">
        <f>IF(_xlfn.XLOOKUP(A4897,Product!A$2:A$5901,Product!D$2:D$5901,"Not Found") = 0,"",_xlfn.XLOOKUP(A4897,Product!A$2:A$5901,Product!D$2:D$5901,"Not Found"))</f>
        <v>Protéines et barres protéinées</v>
      </c>
      <c r="H4897" s="30">
        <f>_xlfn.XLOOKUP(A4897,Product!A$2:A$5901,Product!E$2:E$5901,"Not Found")</f>
        <v>7.93</v>
      </c>
      <c r="I4897" s="25" t="str">
        <f>A4897&amp;"_"&amp;E4897&amp;"_"&amp;F4897&amp;"_"&amp;G4897</f>
        <v>87312_Extérieur_Sport et Nutrition_Protéines et barres protéinées</v>
      </c>
      <c r="J4897" s="30">
        <f>D4897*H4897</f>
        <v>523.38</v>
      </c>
      <c r="K4897" s="25">
        <f>IF(D4897&gt;0,1,0)</f>
        <v>1</v>
      </c>
      <c r="L4897" s="26">
        <f t="shared" si="76"/>
        <v>0</v>
      </c>
    </row>
    <row r="4898" spans="1:12" ht="19" hidden="1" x14ac:dyDescent="0.2">
      <c r="A4898" s="24">
        <v>87313</v>
      </c>
      <c r="B4898" s="24">
        <v>0</v>
      </c>
      <c r="C4898" s="24">
        <v>399</v>
      </c>
      <c r="D4898" s="24">
        <v>175</v>
      </c>
      <c r="E4898" s="25" t="str">
        <f>_xlfn.XLOOKUP(A4898,Product!A$2:A$5901,Product!B$2:B$5901,"Not Found")</f>
        <v>Extérieur</v>
      </c>
      <c r="F4898" s="25" t="str">
        <f>_xlfn.XLOOKUP(A4898,Product!A$2:A$5901,Product!C$2:C$5901,"Not Found")</f>
        <v>Sport et Nutrition</v>
      </c>
      <c r="G4898" s="25" t="str">
        <f>IF(_xlfn.XLOOKUP(A4898,Product!A$2:A$5901,Product!D$2:D$5901,"Not Found") = 0,"",_xlfn.XLOOKUP(A4898,Product!A$2:A$5901,Product!D$2:D$5901,"Not Found"))</f>
        <v>Protéines et barres protéinées</v>
      </c>
      <c r="H4898" s="30">
        <f>_xlfn.XLOOKUP(A4898,Product!A$2:A$5901,Product!E$2:E$5901,"Not Found")</f>
        <v>7.64</v>
      </c>
      <c r="I4898" s="25" t="str">
        <f>A4898&amp;"_"&amp;E4898&amp;"_"&amp;F4898&amp;"_"&amp;G4898</f>
        <v>87313_Extérieur_Sport et Nutrition_Protéines et barres protéinées</v>
      </c>
      <c r="J4898" s="30">
        <f>D4898*H4898</f>
        <v>1337</v>
      </c>
      <c r="K4898" s="25">
        <f>IF(D4898&gt;0,1,0)</f>
        <v>1</v>
      </c>
      <c r="L4898" s="26">
        <f t="shared" si="76"/>
        <v>0</v>
      </c>
    </row>
    <row r="4899" spans="1:12" ht="19" hidden="1" x14ac:dyDescent="0.2">
      <c r="A4899" s="24">
        <v>100460</v>
      </c>
      <c r="B4899" s="24">
        <v>0</v>
      </c>
      <c r="C4899" s="24">
        <v>521</v>
      </c>
      <c r="D4899" s="24">
        <v>147</v>
      </c>
      <c r="E4899" s="25" t="str">
        <f>_xlfn.XLOOKUP(A4899,Product!A$2:A$5901,Product!B$2:B$5901,"Not Found")</f>
        <v>Extérieur</v>
      </c>
      <c r="F4899" s="25" t="str">
        <f>_xlfn.XLOOKUP(A4899,Product!A$2:A$5901,Product!C$2:C$5901,"Not Found")</f>
        <v>Animalerie Bio</v>
      </c>
      <c r="G4899" s="25" t="str">
        <f>IF(_xlfn.XLOOKUP(A4899,Product!A$2:A$5901,Product!D$2:D$5901,"Not Found") = 0,"",_xlfn.XLOOKUP(A4899,Product!A$2:A$5901,Product!D$2:D$5901,"Not Found"))</f>
        <v>Alimentation Chiens</v>
      </c>
      <c r="H4899" s="30">
        <f>_xlfn.XLOOKUP(A4899,Product!A$2:A$5901,Product!E$2:E$5901,"Not Found")</f>
        <v>10.96</v>
      </c>
      <c r="I4899" s="25" t="str">
        <f>A4899&amp;"_"&amp;E4899&amp;"_"&amp;F4899&amp;"_"&amp;G4899</f>
        <v>100460_Extérieur_Animalerie Bio_Alimentation Chiens</v>
      </c>
      <c r="J4899" s="30">
        <f>D4899*H4899</f>
        <v>1611.1200000000001</v>
      </c>
      <c r="K4899" s="25">
        <f>IF(D4899&gt;0,1,0)</f>
        <v>1</v>
      </c>
      <c r="L4899" s="26">
        <f t="shared" si="76"/>
        <v>0</v>
      </c>
    </row>
    <row r="4900" spans="1:12" ht="19" hidden="1" x14ac:dyDescent="0.2">
      <c r="A4900" s="24">
        <v>100464</v>
      </c>
      <c r="B4900" s="24">
        <v>1</v>
      </c>
      <c r="C4900" s="24">
        <v>111</v>
      </c>
      <c r="D4900" s="24">
        <v>95</v>
      </c>
      <c r="E4900" s="25" t="str">
        <f>_xlfn.XLOOKUP(A4900,Product!A$2:A$5901,Product!B$2:B$5901,"Not Found")</f>
        <v>Extérieur</v>
      </c>
      <c r="F4900" s="25" t="str">
        <f>_xlfn.XLOOKUP(A4900,Product!A$2:A$5901,Product!C$2:C$5901,"Not Found")</f>
        <v>Animalerie Bio</v>
      </c>
      <c r="G4900" s="25" t="str">
        <f>IF(_xlfn.XLOOKUP(A4900,Product!A$2:A$5901,Product!D$2:D$5901,"Not Found") = 0,"",_xlfn.XLOOKUP(A4900,Product!A$2:A$5901,Product!D$2:D$5901,"Not Found"))</f>
        <v>Alimentation Chats</v>
      </c>
      <c r="H4900" s="30">
        <f>_xlfn.XLOOKUP(A4900,Product!A$2:A$5901,Product!E$2:E$5901,"Not Found")</f>
        <v>12.22</v>
      </c>
      <c r="I4900" s="25" t="str">
        <f>A4900&amp;"_"&amp;E4900&amp;"_"&amp;F4900&amp;"_"&amp;G4900</f>
        <v>100464_Extérieur_Animalerie Bio_Alimentation Chats</v>
      </c>
      <c r="J4900" s="30">
        <f>D4900*H4900</f>
        <v>1160.9000000000001</v>
      </c>
      <c r="K4900" s="25">
        <f>IF(D4900&gt;0,1,0)</f>
        <v>1</v>
      </c>
      <c r="L4900" s="26">
        <f t="shared" si="76"/>
        <v>0</v>
      </c>
    </row>
    <row r="4901" spans="1:12" ht="19" hidden="1" x14ac:dyDescent="0.2">
      <c r="A4901" s="24">
        <v>101172</v>
      </c>
      <c r="B4901" s="24">
        <v>0</v>
      </c>
      <c r="C4901" s="24">
        <v>470</v>
      </c>
      <c r="D4901" s="24">
        <v>388</v>
      </c>
      <c r="E4901" s="25" t="str">
        <f>_xlfn.XLOOKUP(A4901,Product!A$2:A$5901,Product!B$2:B$5901,"Not Found")</f>
        <v>Extérieur</v>
      </c>
      <c r="F4901" s="25" t="str">
        <f>_xlfn.XLOOKUP(A4901,Product!A$2:A$5901,Product!C$2:C$5901,"Not Found")</f>
        <v>Sport et Nutrition</v>
      </c>
      <c r="G4901" s="25" t="str">
        <f>IF(_xlfn.XLOOKUP(A4901,Product!A$2:A$5901,Product!D$2:D$5901,"Not Found") = 0,"",_xlfn.XLOOKUP(A4901,Product!A$2:A$5901,Product!D$2:D$5901,"Not Found"))</f>
        <v>Energie et endurance</v>
      </c>
      <c r="H4901" s="30">
        <f>_xlfn.XLOOKUP(A4901,Product!A$2:A$5901,Product!E$2:E$5901,"Not Found")</f>
        <v>11.49</v>
      </c>
      <c r="I4901" s="25" t="str">
        <f>A4901&amp;"_"&amp;E4901&amp;"_"&amp;F4901&amp;"_"&amp;G4901</f>
        <v>101172_Extérieur_Sport et Nutrition_Energie et endurance</v>
      </c>
      <c r="J4901" s="30">
        <f>D4901*H4901</f>
        <v>4458.12</v>
      </c>
      <c r="K4901" s="25">
        <f>IF(D4901&gt;0,1,0)</f>
        <v>1</v>
      </c>
      <c r="L4901" s="26">
        <f t="shared" si="76"/>
        <v>0</v>
      </c>
    </row>
    <row r="4902" spans="1:12" ht="19" hidden="1" x14ac:dyDescent="0.2">
      <c r="A4902" s="24">
        <v>101520</v>
      </c>
      <c r="B4902" s="24">
        <v>1</v>
      </c>
      <c r="C4902" s="24">
        <v>634</v>
      </c>
      <c r="D4902" s="24">
        <v>53</v>
      </c>
      <c r="E4902" s="25" t="str">
        <f>_xlfn.XLOOKUP(A4902,Product!A$2:A$5901,Product!B$2:B$5901,"Not Found")</f>
        <v>Extérieur</v>
      </c>
      <c r="F4902" s="25" t="str">
        <f>_xlfn.XLOOKUP(A4902,Product!A$2:A$5901,Product!C$2:C$5901,"Not Found")</f>
        <v>Sport et Nutrition</v>
      </c>
      <c r="G4902" s="25" t="str">
        <f>IF(_xlfn.XLOOKUP(A4902,Product!A$2:A$5901,Product!D$2:D$5901,"Not Found") = 0,"",_xlfn.XLOOKUP(A4902,Product!A$2:A$5901,Product!D$2:D$5901,"Not Found"))</f>
        <v>Protéines et barres protéinées</v>
      </c>
      <c r="H4902" s="30">
        <f>_xlfn.XLOOKUP(A4902,Product!A$2:A$5901,Product!E$2:E$5901,"Not Found")</f>
        <v>9.3000000000000007</v>
      </c>
      <c r="I4902" s="25" t="str">
        <f>A4902&amp;"_"&amp;E4902&amp;"_"&amp;F4902&amp;"_"&amp;G4902</f>
        <v>101520_Extérieur_Sport et Nutrition_Protéines et barres protéinées</v>
      </c>
      <c r="J4902" s="30">
        <f>D4902*H4902</f>
        <v>492.90000000000003</v>
      </c>
      <c r="K4902" s="25">
        <f>IF(D4902&gt;0,1,0)</f>
        <v>1</v>
      </c>
      <c r="L4902" s="26">
        <f t="shared" si="76"/>
        <v>0</v>
      </c>
    </row>
    <row r="4903" spans="1:12" ht="19" hidden="1" x14ac:dyDescent="0.2">
      <c r="A4903" s="24">
        <v>101637</v>
      </c>
      <c r="B4903" s="24">
        <v>1</v>
      </c>
      <c r="C4903" s="24">
        <v>243</v>
      </c>
      <c r="D4903" s="24">
        <v>97</v>
      </c>
      <c r="E4903" s="25" t="str">
        <f>_xlfn.XLOOKUP(A4903,Product!A$2:A$5901,Product!B$2:B$5901,"Not Found")</f>
        <v>Extérieur</v>
      </c>
      <c r="F4903" s="25" t="str">
        <f>_xlfn.XLOOKUP(A4903,Product!A$2:A$5901,Product!C$2:C$5901,"Not Found")</f>
        <v>Jardin</v>
      </c>
      <c r="G4903" s="25" t="str">
        <f>IF(_xlfn.XLOOKUP(A4903,Product!A$2:A$5901,Product!D$2:D$5901,"Not Found") = 0,"",_xlfn.XLOOKUP(A4903,Product!A$2:A$5901,Product!D$2:D$5901,"Not Found"))</f>
        <v>Potagers d'intérieur et graines</v>
      </c>
      <c r="H4903" s="30">
        <f>_xlfn.XLOOKUP(A4903,Product!A$2:A$5901,Product!E$2:E$5901,"Not Found")</f>
        <v>4.83</v>
      </c>
      <c r="I4903" s="25" t="str">
        <f>A4903&amp;"_"&amp;E4903&amp;"_"&amp;F4903&amp;"_"&amp;G4903</f>
        <v>101637_Extérieur_Jardin_Potagers d'intérieur et graines</v>
      </c>
      <c r="J4903" s="30">
        <f>D4903*H4903</f>
        <v>468.51</v>
      </c>
      <c r="K4903" s="25">
        <f>IF(D4903&gt;0,1,0)</f>
        <v>1</v>
      </c>
      <c r="L4903" s="26">
        <f t="shared" si="76"/>
        <v>0</v>
      </c>
    </row>
    <row r="4904" spans="1:12" ht="19" hidden="1" x14ac:dyDescent="0.2">
      <c r="A4904" s="24">
        <v>102015</v>
      </c>
      <c r="B4904" s="24">
        <v>1</v>
      </c>
      <c r="C4904" s="24">
        <v>5</v>
      </c>
      <c r="D4904" s="24">
        <v>2</v>
      </c>
      <c r="E4904" s="25" t="str">
        <f>_xlfn.XLOOKUP(A4904,Product!A$2:A$5901,Product!B$2:B$5901,"Not Found")</f>
        <v>Extérieur</v>
      </c>
      <c r="F4904" s="25" t="str">
        <f>_xlfn.XLOOKUP(A4904,Product!A$2:A$5901,Product!C$2:C$5901,"Not Found")</f>
        <v>Transport écologique</v>
      </c>
      <c r="G4904" s="25" t="str">
        <f>IF(_xlfn.XLOOKUP(A4904,Product!A$2:A$5901,Product!D$2:D$5901,"Not Found") = 0,"",_xlfn.XLOOKUP(A4904,Product!A$2:A$5901,Product!D$2:D$5901,"Not Found"))</f>
        <v>Trottinettes</v>
      </c>
      <c r="H4904" s="30">
        <f>_xlfn.XLOOKUP(A4904,Product!A$2:A$5901,Product!E$2:E$5901,"Not Found")</f>
        <v>34.659999999999997</v>
      </c>
      <c r="I4904" s="25" t="str">
        <f>A4904&amp;"_"&amp;E4904&amp;"_"&amp;F4904&amp;"_"&amp;G4904</f>
        <v>102015_Extérieur_Transport écologique_Trottinettes</v>
      </c>
      <c r="J4904" s="30">
        <f>D4904*H4904</f>
        <v>69.319999999999993</v>
      </c>
      <c r="K4904" s="25">
        <f>IF(D4904&gt;0,1,0)</f>
        <v>1</v>
      </c>
      <c r="L4904" s="26">
        <f t="shared" si="76"/>
        <v>0</v>
      </c>
    </row>
    <row r="4905" spans="1:12" ht="19" hidden="1" x14ac:dyDescent="0.2">
      <c r="A4905" s="24">
        <v>102476</v>
      </c>
      <c r="B4905" s="24">
        <v>0</v>
      </c>
      <c r="C4905" s="24">
        <v>266</v>
      </c>
      <c r="D4905" s="24">
        <v>200</v>
      </c>
      <c r="E4905" s="25" t="str">
        <f>_xlfn.XLOOKUP(A4905,Product!A$2:A$5901,Product!B$2:B$5901,"Not Found")</f>
        <v>Extérieur</v>
      </c>
      <c r="F4905" s="25" t="str">
        <f>_xlfn.XLOOKUP(A4905,Product!A$2:A$5901,Product!C$2:C$5901,"Not Found")</f>
        <v>Gourdes</v>
      </c>
      <c r="G4905" s="25" t="str">
        <f>IF(_xlfn.XLOOKUP(A4905,Product!A$2:A$5901,Product!D$2:D$5901,"Not Found") = 0,"",_xlfn.XLOOKUP(A4905,Product!A$2:A$5901,Product!D$2:D$5901,"Not Found"))</f>
        <v>Gourdes simple paroi</v>
      </c>
      <c r="H4905" s="30">
        <f>_xlfn.XLOOKUP(A4905,Product!A$2:A$5901,Product!E$2:E$5901,"Not Found")</f>
        <v>9.85</v>
      </c>
      <c r="I4905" s="25" t="str">
        <f>A4905&amp;"_"&amp;E4905&amp;"_"&amp;F4905&amp;"_"&amp;G4905</f>
        <v>102476_Extérieur_Gourdes_Gourdes simple paroi</v>
      </c>
      <c r="J4905" s="30">
        <f>D4905*H4905</f>
        <v>1970</v>
      </c>
      <c r="K4905" s="25">
        <f>IF(D4905&gt;0,1,0)</f>
        <v>1</v>
      </c>
      <c r="L4905" s="26">
        <f t="shared" si="76"/>
        <v>0</v>
      </c>
    </row>
    <row r="4906" spans="1:12" ht="19" hidden="1" x14ac:dyDescent="0.2">
      <c r="A4906" s="24">
        <v>102596</v>
      </c>
      <c r="B4906" s="24">
        <v>1</v>
      </c>
      <c r="C4906" s="24">
        <v>940</v>
      </c>
      <c r="D4906" s="24">
        <v>477</v>
      </c>
      <c r="E4906" s="25" t="str">
        <f>_xlfn.XLOOKUP(A4906,Product!A$2:A$5901,Product!B$2:B$5901,"Not Found")</f>
        <v>Extérieur</v>
      </c>
      <c r="F4906" s="25" t="str">
        <f>_xlfn.XLOOKUP(A4906,Product!A$2:A$5901,Product!C$2:C$5901,"Not Found")</f>
        <v>Graines à semer Bio</v>
      </c>
      <c r="G4906" s="25" t="str">
        <f>IF(_xlfn.XLOOKUP(A4906,Product!A$2:A$5901,Product!D$2:D$5901,"Not Found") = 0,"",_xlfn.XLOOKUP(A4906,Product!A$2:A$5901,Product!D$2:D$5901,"Not Found"))</f>
        <v>Légumes racines Bio</v>
      </c>
      <c r="H4906" s="30">
        <f>_xlfn.XLOOKUP(A4906,Product!A$2:A$5901,Product!E$2:E$5901,"Not Found")</f>
        <v>1.45</v>
      </c>
      <c r="I4906" s="25" t="str">
        <f>A4906&amp;"_"&amp;E4906&amp;"_"&amp;F4906&amp;"_"&amp;G4906</f>
        <v>102596_Extérieur_Graines à semer Bio_Légumes racines Bio</v>
      </c>
      <c r="J4906" s="30">
        <f>D4906*H4906</f>
        <v>691.65</v>
      </c>
      <c r="K4906" s="25">
        <f>IF(D4906&gt;0,1,0)</f>
        <v>1</v>
      </c>
      <c r="L4906" s="26">
        <f t="shared" si="76"/>
        <v>0</v>
      </c>
    </row>
    <row r="4907" spans="1:12" ht="19" hidden="1" x14ac:dyDescent="0.2">
      <c r="A4907" s="24">
        <v>102647</v>
      </c>
      <c r="B4907" s="24">
        <v>0</v>
      </c>
      <c r="C4907" s="24">
        <v>953</v>
      </c>
      <c r="D4907" s="24">
        <v>785</v>
      </c>
      <c r="E4907" s="25" t="str">
        <f>_xlfn.XLOOKUP(A4907,Product!A$2:A$5901,Product!B$2:B$5901,"Not Found")</f>
        <v>Extérieur</v>
      </c>
      <c r="F4907" s="25" t="str">
        <f>_xlfn.XLOOKUP(A4907,Product!A$2:A$5901,Product!C$2:C$5901,"Not Found")</f>
        <v>Graines à semer Bio</v>
      </c>
      <c r="G4907" s="25" t="str">
        <f>IF(_xlfn.XLOOKUP(A4907,Product!A$2:A$5901,Product!D$2:D$5901,"Not Found") = 0,"",_xlfn.XLOOKUP(A4907,Product!A$2:A$5901,Product!D$2:D$5901,"Not Found"))</f>
        <v>Légumes fruits, tomates Bio</v>
      </c>
      <c r="H4907" s="30">
        <f>_xlfn.XLOOKUP(A4907,Product!A$2:A$5901,Product!E$2:E$5901,"Not Found")</f>
        <v>1.45</v>
      </c>
      <c r="I4907" s="25" t="str">
        <f>A4907&amp;"_"&amp;E4907&amp;"_"&amp;F4907&amp;"_"&amp;G4907</f>
        <v>102647_Extérieur_Graines à semer Bio_Légumes fruits, tomates Bio</v>
      </c>
      <c r="J4907" s="30">
        <f>D4907*H4907</f>
        <v>1138.25</v>
      </c>
      <c r="K4907" s="25">
        <f>IF(D4907&gt;0,1,0)</f>
        <v>1</v>
      </c>
      <c r="L4907" s="26">
        <f t="shared" si="76"/>
        <v>0</v>
      </c>
    </row>
    <row r="4908" spans="1:12" ht="19" hidden="1" x14ac:dyDescent="0.2">
      <c r="A4908" s="24">
        <v>102649</v>
      </c>
      <c r="B4908" s="24">
        <v>1</v>
      </c>
      <c r="C4908" s="24">
        <v>660</v>
      </c>
      <c r="D4908" s="24">
        <v>439</v>
      </c>
      <c r="E4908" s="25" t="str">
        <f>_xlfn.XLOOKUP(A4908,Product!A$2:A$5901,Product!B$2:B$5901,"Not Found")</f>
        <v>Extérieur</v>
      </c>
      <c r="F4908" s="25" t="str">
        <f>_xlfn.XLOOKUP(A4908,Product!A$2:A$5901,Product!C$2:C$5901,"Not Found")</f>
        <v>Graines à semer Bio</v>
      </c>
      <c r="G4908" s="25" t="str">
        <f>IF(_xlfn.XLOOKUP(A4908,Product!A$2:A$5901,Product!D$2:D$5901,"Not Found") = 0,"",_xlfn.XLOOKUP(A4908,Product!A$2:A$5901,Product!D$2:D$5901,"Not Found"))</f>
        <v>Légumes fruits, tomates Bio</v>
      </c>
      <c r="H4908" s="30">
        <f>_xlfn.XLOOKUP(A4908,Product!A$2:A$5901,Product!E$2:E$5901,"Not Found")</f>
        <v>1.45</v>
      </c>
      <c r="I4908" s="25" t="str">
        <f>A4908&amp;"_"&amp;E4908&amp;"_"&amp;F4908&amp;"_"&amp;G4908</f>
        <v>102649_Extérieur_Graines à semer Bio_Légumes fruits, tomates Bio</v>
      </c>
      <c r="J4908" s="30">
        <f>D4908*H4908</f>
        <v>636.54999999999995</v>
      </c>
      <c r="K4908" s="25">
        <f>IF(D4908&gt;0,1,0)</f>
        <v>1</v>
      </c>
      <c r="L4908" s="26">
        <f t="shared" si="76"/>
        <v>0</v>
      </c>
    </row>
    <row r="4909" spans="1:12" ht="19" hidden="1" x14ac:dyDescent="0.2">
      <c r="A4909" s="24">
        <v>102662</v>
      </c>
      <c r="B4909" s="24">
        <v>0</v>
      </c>
      <c r="C4909" s="24">
        <v>138</v>
      </c>
      <c r="D4909" s="24">
        <v>101</v>
      </c>
      <c r="E4909" s="25" t="str">
        <f>_xlfn.XLOOKUP(A4909,Product!A$2:A$5901,Product!B$2:B$5901,"Not Found")</f>
        <v>Extérieur</v>
      </c>
      <c r="F4909" s="25" t="str">
        <f>_xlfn.XLOOKUP(A4909,Product!A$2:A$5901,Product!C$2:C$5901,"Not Found")</f>
        <v>Graines à semer Bio</v>
      </c>
      <c r="G4909" s="25" t="str">
        <f>IF(_xlfn.XLOOKUP(A4909,Product!A$2:A$5901,Product!D$2:D$5901,"Not Found") = 0,"",_xlfn.XLOOKUP(A4909,Product!A$2:A$5901,Product!D$2:D$5901,"Not Found"))</f>
        <v>Légumes grains, gousses Bio</v>
      </c>
      <c r="H4909" s="30">
        <f>_xlfn.XLOOKUP(A4909,Product!A$2:A$5901,Product!E$2:E$5901,"Not Found")</f>
        <v>1.45</v>
      </c>
      <c r="I4909" s="25" t="str">
        <f>A4909&amp;"_"&amp;E4909&amp;"_"&amp;F4909&amp;"_"&amp;G4909</f>
        <v>102662_Extérieur_Graines à semer Bio_Légumes grains, gousses Bio</v>
      </c>
      <c r="J4909" s="30">
        <f>D4909*H4909</f>
        <v>146.44999999999999</v>
      </c>
      <c r="K4909" s="25">
        <f>IF(D4909&gt;0,1,0)</f>
        <v>1</v>
      </c>
      <c r="L4909" s="26">
        <f t="shared" si="76"/>
        <v>0</v>
      </c>
    </row>
    <row r="4910" spans="1:12" ht="19" hidden="1" x14ac:dyDescent="0.2">
      <c r="A4910" s="24">
        <v>108337</v>
      </c>
      <c r="B4910" s="24">
        <v>1</v>
      </c>
      <c r="C4910" s="24">
        <v>643</v>
      </c>
      <c r="D4910" s="24">
        <v>595</v>
      </c>
      <c r="E4910" s="25" t="str">
        <f>_xlfn.XLOOKUP(A4910,Product!A$2:A$5901,Product!B$2:B$5901,"Not Found")</f>
        <v>Extérieur</v>
      </c>
      <c r="F4910" s="25" t="str">
        <f>_xlfn.XLOOKUP(A4910,Product!A$2:A$5901,Product!C$2:C$5901,"Not Found")</f>
        <v>Graines à semer Bio</v>
      </c>
      <c r="G4910" s="25" t="str">
        <f>IF(_xlfn.XLOOKUP(A4910,Product!A$2:A$5901,Product!D$2:D$5901,"Not Found") = 0,"",_xlfn.XLOOKUP(A4910,Product!A$2:A$5901,Product!D$2:D$5901,"Not Found"))</f>
        <v>Légumes feuilles, salades Bio</v>
      </c>
      <c r="H4910" s="30">
        <f>_xlfn.XLOOKUP(A4910,Product!A$2:A$5901,Product!E$2:E$5901,"Not Found")</f>
        <v>0.76</v>
      </c>
      <c r="I4910" s="25" t="str">
        <f>A4910&amp;"_"&amp;E4910&amp;"_"&amp;F4910&amp;"_"&amp;G4910</f>
        <v>108337_Extérieur_Graines à semer Bio_Légumes feuilles, salades Bio</v>
      </c>
      <c r="J4910" s="30">
        <f>D4910*H4910</f>
        <v>452.2</v>
      </c>
      <c r="K4910" s="25">
        <f>IF(D4910&gt;0,1,0)</f>
        <v>1</v>
      </c>
      <c r="L4910" s="26">
        <f t="shared" si="76"/>
        <v>0</v>
      </c>
    </row>
    <row r="4911" spans="1:12" ht="19" hidden="1" x14ac:dyDescent="0.2">
      <c r="A4911" s="24">
        <v>108763</v>
      </c>
      <c r="B4911" s="24">
        <v>0</v>
      </c>
      <c r="C4911" s="24">
        <v>633</v>
      </c>
      <c r="D4911" s="24">
        <v>41</v>
      </c>
      <c r="E4911" s="25" t="str">
        <f>_xlfn.XLOOKUP(A4911,Product!A$2:A$5901,Product!B$2:B$5901,"Not Found")</f>
        <v>Extérieur</v>
      </c>
      <c r="F4911" s="25" t="str">
        <f>_xlfn.XLOOKUP(A4911,Product!A$2:A$5901,Product!C$2:C$5901,"Not Found")</f>
        <v>Gourdes</v>
      </c>
      <c r="G4911" s="25" t="str">
        <f>IF(_xlfn.XLOOKUP(A4911,Product!A$2:A$5901,Product!D$2:D$5901,"Not Found") = 0,"",_xlfn.XLOOKUP(A4911,Product!A$2:A$5901,Product!D$2:D$5901,"Not Found"))</f>
        <v>Gourdes simple paroi</v>
      </c>
      <c r="H4911" s="30">
        <f>_xlfn.XLOOKUP(A4911,Product!A$2:A$5901,Product!E$2:E$5901,"Not Found")</f>
        <v>10.4</v>
      </c>
      <c r="I4911" s="25" t="str">
        <f>A4911&amp;"_"&amp;E4911&amp;"_"&amp;F4911&amp;"_"&amp;G4911</f>
        <v>108763_Extérieur_Gourdes_Gourdes simple paroi</v>
      </c>
      <c r="J4911" s="30">
        <f>D4911*H4911</f>
        <v>426.40000000000003</v>
      </c>
      <c r="K4911" s="25">
        <f>IF(D4911&gt;0,1,0)</f>
        <v>1</v>
      </c>
      <c r="L4911" s="26">
        <f t="shared" si="76"/>
        <v>0</v>
      </c>
    </row>
    <row r="4912" spans="1:12" ht="19" hidden="1" x14ac:dyDescent="0.2">
      <c r="A4912" s="24">
        <v>109625</v>
      </c>
      <c r="B4912" s="24">
        <v>1</v>
      </c>
      <c r="C4912" s="24">
        <v>8</v>
      </c>
      <c r="D4912" s="24">
        <v>3</v>
      </c>
      <c r="E4912" s="25" t="str">
        <f>_xlfn.XLOOKUP(A4912,Product!A$2:A$5901,Product!B$2:B$5901,"Not Found")</f>
        <v>Extérieur</v>
      </c>
      <c r="F4912" s="25" t="str">
        <f>_xlfn.XLOOKUP(A4912,Product!A$2:A$5901,Product!C$2:C$5901,"Not Found")</f>
        <v>Gourdes</v>
      </c>
      <c r="G4912" s="25" t="str">
        <f>IF(_xlfn.XLOOKUP(A4912,Product!A$2:A$5901,Product!D$2:D$5901,"Not Found") = 0,"",_xlfn.XLOOKUP(A4912,Product!A$2:A$5901,Product!D$2:D$5901,"Not Found"))</f>
        <v>Gourdes isothermes</v>
      </c>
      <c r="H4912" s="30">
        <f>_xlfn.XLOOKUP(A4912,Product!A$2:A$5901,Product!E$2:E$5901,"Not Found")</f>
        <v>11.26</v>
      </c>
      <c r="I4912" s="25" t="str">
        <f>A4912&amp;"_"&amp;E4912&amp;"_"&amp;F4912&amp;"_"&amp;G4912</f>
        <v>109625_Extérieur_Gourdes_Gourdes isothermes</v>
      </c>
      <c r="J4912" s="30">
        <f>D4912*H4912</f>
        <v>33.78</v>
      </c>
      <c r="K4912" s="25">
        <f>IF(D4912&gt;0,1,0)</f>
        <v>1</v>
      </c>
      <c r="L4912" s="26">
        <f t="shared" si="76"/>
        <v>0</v>
      </c>
    </row>
    <row r="4913" spans="1:12" ht="19" hidden="1" x14ac:dyDescent="0.2">
      <c r="A4913" s="24">
        <v>110864</v>
      </c>
      <c r="B4913" s="24">
        <v>0</v>
      </c>
      <c r="C4913" s="24">
        <v>257</v>
      </c>
      <c r="D4913" s="24">
        <v>93</v>
      </c>
      <c r="E4913" s="25" t="str">
        <f>_xlfn.XLOOKUP(A4913,Product!A$2:A$5901,Product!B$2:B$5901,"Not Found")</f>
        <v>Extérieur</v>
      </c>
      <c r="F4913" s="25" t="str">
        <f>_xlfn.XLOOKUP(A4913,Product!A$2:A$5901,Product!C$2:C$5901,"Not Found")</f>
        <v>Gourdes</v>
      </c>
      <c r="G4913" s="25" t="str">
        <f>IF(_xlfn.XLOOKUP(A4913,Product!A$2:A$5901,Product!D$2:D$5901,"Not Found") = 0,"",_xlfn.XLOOKUP(A4913,Product!A$2:A$5901,Product!D$2:D$5901,"Not Found"))</f>
        <v>Gourdes pour enfant</v>
      </c>
      <c r="H4913" s="30">
        <f>_xlfn.XLOOKUP(A4913,Product!A$2:A$5901,Product!E$2:E$5901,"Not Found")</f>
        <v>14.29</v>
      </c>
      <c r="I4913" s="25" t="str">
        <f>A4913&amp;"_"&amp;E4913&amp;"_"&amp;F4913&amp;"_"&amp;G4913</f>
        <v>110864_Extérieur_Gourdes_Gourdes pour enfant</v>
      </c>
      <c r="J4913" s="30">
        <f>D4913*H4913</f>
        <v>1328.97</v>
      </c>
      <c r="K4913" s="25">
        <f>IF(D4913&gt;0,1,0)</f>
        <v>1</v>
      </c>
      <c r="L4913" s="26">
        <f t="shared" si="76"/>
        <v>0</v>
      </c>
    </row>
    <row r="4914" spans="1:12" ht="19" hidden="1" x14ac:dyDescent="0.2">
      <c r="A4914" s="24">
        <v>111015</v>
      </c>
      <c r="B4914" s="24">
        <v>0</v>
      </c>
      <c r="C4914" s="24">
        <v>967</v>
      </c>
      <c r="D4914" s="24">
        <v>560</v>
      </c>
      <c r="E4914" s="25" t="str">
        <f>_xlfn.XLOOKUP(A4914,Product!A$2:A$5901,Product!B$2:B$5901,"Not Found")</f>
        <v>Extérieur</v>
      </c>
      <c r="F4914" s="25" t="str">
        <f>_xlfn.XLOOKUP(A4914,Product!A$2:A$5901,Product!C$2:C$5901,"Not Found")</f>
        <v>Sport et Nutrition</v>
      </c>
      <c r="G4914" s="25" t="str">
        <f>IF(_xlfn.XLOOKUP(A4914,Product!A$2:A$5901,Product!D$2:D$5901,"Not Found") = 0,"",_xlfn.XLOOKUP(A4914,Product!A$2:A$5901,Product!D$2:D$5901,"Not Found"))</f>
        <v>Protéines et barres protéinées</v>
      </c>
      <c r="H4914" s="30">
        <f>_xlfn.XLOOKUP(A4914,Product!A$2:A$5901,Product!E$2:E$5901,"Not Found")</f>
        <v>9.8000000000000007</v>
      </c>
      <c r="I4914" s="25" t="str">
        <f>A4914&amp;"_"&amp;E4914&amp;"_"&amp;F4914&amp;"_"&amp;G4914</f>
        <v>111015_Extérieur_Sport et Nutrition_Protéines et barres protéinées</v>
      </c>
      <c r="J4914" s="30">
        <f>D4914*H4914</f>
        <v>5488</v>
      </c>
      <c r="K4914" s="25">
        <f>IF(D4914&gt;0,1,0)</f>
        <v>1</v>
      </c>
      <c r="L4914" s="26">
        <f t="shared" si="76"/>
        <v>0</v>
      </c>
    </row>
    <row r="4915" spans="1:12" ht="19" hidden="1" x14ac:dyDescent="0.2">
      <c r="A4915" s="24">
        <v>111587</v>
      </c>
      <c r="B4915" s="24">
        <v>0</v>
      </c>
      <c r="C4915" s="24">
        <v>48</v>
      </c>
      <c r="D4915" s="24">
        <v>6</v>
      </c>
      <c r="E4915" s="25" t="str">
        <f>_xlfn.XLOOKUP(A4915,Product!A$2:A$5901,Product!B$2:B$5901,"Not Found")</f>
        <v>Extérieur</v>
      </c>
      <c r="F4915" s="25" t="str">
        <f>_xlfn.XLOOKUP(A4915,Product!A$2:A$5901,Product!C$2:C$5901,"Not Found")</f>
        <v>Sport et Nutrition</v>
      </c>
      <c r="G4915" s="25" t="str">
        <f>IF(_xlfn.XLOOKUP(A4915,Product!A$2:A$5901,Product!D$2:D$5901,"Not Found") = 0,"",_xlfn.XLOOKUP(A4915,Product!A$2:A$5901,Product!D$2:D$5901,"Not Found"))</f>
        <v>Protéines et barres protéinées</v>
      </c>
      <c r="H4915" s="30">
        <f>_xlfn.XLOOKUP(A4915,Product!A$2:A$5901,Product!E$2:E$5901,"Not Found")</f>
        <v>5.32</v>
      </c>
      <c r="I4915" s="25" t="str">
        <f>A4915&amp;"_"&amp;E4915&amp;"_"&amp;F4915&amp;"_"&amp;G4915</f>
        <v>111587_Extérieur_Sport et Nutrition_Protéines et barres protéinées</v>
      </c>
      <c r="J4915" s="30">
        <f>D4915*H4915</f>
        <v>31.92</v>
      </c>
      <c r="K4915" s="25">
        <f>IF(D4915&gt;0,1,0)</f>
        <v>1</v>
      </c>
      <c r="L4915" s="26">
        <f t="shared" si="76"/>
        <v>0</v>
      </c>
    </row>
    <row r="4916" spans="1:12" ht="19" hidden="1" x14ac:dyDescent="0.2">
      <c r="A4916" s="24">
        <v>111994</v>
      </c>
      <c r="B4916" s="24">
        <v>0</v>
      </c>
      <c r="C4916" s="24">
        <v>853</v>
      </c>
      <c r="D4916" s="24">
        <v>713</v>
      </c>
      <c r="E4916" s="25" t="str">
        <f>_xlfn.XLOOKUP(A4916,Product!A$2:A$5901,Product!B$2:B$5901,"Not Found")</f>
        <v>Extérieur</v>
      </c>
      <c r="F4916" s="25" t="str">
        <f>_xlfn.XLOOKUP(A4916,Product!A$2:A$5901,Product!C$2:C$5901,"Not Found")</f>
        <v>Jardin</v>
      </c>
      <c r="G4916" s="25" t="str">
        <f>IF(_xlfn.XLOOKUP(A4916,Product!A$2:A$5901,Product!D$2:D$5901,"Not Found") = 0,"",_xlfn.XLOOKUP(A4916,Product!A$2:A$5901,Product!D$2:D$5901,"Not Found"))</f>
        <v>Potagers d'intérieur et graines</v>
      </c>
      <c r="H4916" s="30">
        <f>_xlfn.XLOOKUP(A4916,Product!A$2:A$5901,Product!E$2:E$5901,"Not Found")</f>
        <v>4.83</v>
      </c>
      <c r="I4916" s="25" t="str">
        <f>A4916&amp;"_"&amp;E4916&amp;"_"&amp;F4916&amp;"_"&amp;G4916</f>
        <v>111994_Extérieur_Jardin_Potagers d'intérieur et graines</v>
      </c>
      <c r="J4916" s="30">
        <f>D4916*H4916</f>
        <v>3443.79</v>
      </c>
      <c r="K4916" s="25">
        <f>IF(D4916&gt;0,1,0)</f>
        <v>1</v>
      </c>
      <c r="L4916" s="26">
        <f t="shared" si="76"/>
        <v>0</v>
      </c>
    </row>
    <row r="4917" spans="1:12" ht="19" hidden="1" x14ac:dyDescent="0.2">
      <c r="A4917" s="24">
        <v>111996</v>
      </c>
      <c r="B4917" s="24">
        <v>0</v>
      </c>
      <c r="C4917" s="24">
        <v>508</v>
      </c>
      <c r="D4917" s="24">
        <v>317</v>
      </c>
      <c r="E4917" s="25" t="str">
        <f>_xlfn.XLOOKUP(A4917,Product!A$2:A$5901,Product!B$2:B$5901,"Not Found")</f>
        <v>Extérieur</v>
      </c>
      <c r="F4917" s="25" t="str">
        <f>_xlfn.XLOOKUP(A4917,Product!A$2:A$5901,Product!C$2:C$5901,"Not Found")</f>
        <v>Jardin</v>
      </c>
      <c r="G4917" s="25" t="str">
        <f>IF(_xlfn.XLOOKUP(A4917,Product!A$2:A$5901,Product!D$2:D$5901,"Not Found") = 0,"",_xlfn.XLOOKUP(A4917,Product!A$2:A$5901,Product!D$2:D$5901,"Not Found"))</f>
        <v>Potagers d'intérieur et graines</v>
      </c>
      <c r="H4917" s="30">
        <f>_xlfn.XLOOKUP(A4917,Product!A$2:A$5901,Product!E$2:E$5901,"Not Found")</f>
        <v>4.83</v>
      </c>
      <c r="I4917" s="25" t="str">
        <f>A4917&amp;"_"&amp;E4917&amp;"_"&amp;F4917&amp;"_"&amp;G4917</f>
        <v>111996_Extérieur_Jardin_Potagers d'intérieur et graines</v>
      </c>
      <c r="J4917" s="30">
        <f>D4917*H4917</f>
        <v>1531.1100000000001</v>
      </c>
      <c r="K4917" s="25">
        <f>IF(D4917&gt;0,1,0)</f>
        <v>1</v>
      </c>
      <c r="L4917" s="26">
        <f t="shared" si="76"/>
        <v>0</v>
      </c>
    </row>
    <row r="4918" spans="1:12" ht="19" hidden="1" x14ac:dyDescent="0.2">
      <c r="A4918" s="24">
        <v>113532</v>
      </c>
      <c r="B4918" s="24">
        <v>1</v>
      </c>
      <c r="C4918" s="24">
        <v>823</v>
      </c>
      <c r="D4918" s="24">
        <v>151</v>
      </c>
      <c r="E4918" s="25" t="str">
        <f>_xlfn.XLOOKUP(A4918,Product!A$2:A$5901,Product!B$2:B$5901,"Not Found")</f>
        <v>Extérieur</v>
      </c>
      <c r="F4918" s="25" t="str">
        <f>_xlfn.XLOOKUP(A4918,Product!A$2:A$5901,Product!C$2:C$5901,"Not Found")</f>
        <v>Gourdes</v>
      </c>
      <c r="G4918" s="25" t="str">
        <f>IF(_xlfn.XLOOKUP(A4918,Product!A$2:A$5901,Product!D$2:D$5901,"Not Found") = 0,"",_xlfn.XLOOKUP(A4918,Product!A$2:A$5901,Product!D$2:D$5901,"Not Found"))</f>
        <v>Gourdes isothermes</v>
      </c>
      <c r="H4918" s="30">
        <f>_xlfn.XLOOKUP(A4918,Product!A$2:A$5901,Product!E$2:E$5901,"Not Found")</f>
        <v>15.17</v>
      </c>
      <c r="I4918" s="25" t="str">
        <f>A4918&amp;"_"&amp;E4918&amp;"_"&amp;F4918&amp;"_"&amp;G4918</f>
        <v>113532_Extérieur_Gourdes_Gourdes isothermes</v>
      </c>
      <c r="J4918" s="30">
        <f>D4918*H4918</f>
        <v>2290.67</v>
      </c>
      <c r="K4918" s="25">
        <f>IF(D4918&gt;0,1,0)</f>
        <v>1</v>
      </c>
      <c r="L4918" s="26">
        <f t="shared" si="76"/>
        <v>0</v>
      </c>
    </row>
    <row r="4919" spans="1:12" ht="19" hidden="1" x14ac:dyDescent="0.2">
      <c r="A4919" s="24">
        <v>113559</v>
      </c>
      <c r="B4919" s="24">
        <v>0</v>
      </c>
      <c r="C4919" s="24">
        <v>358</v>
      </c>
      <c r="D4919" s="24">
        <v>328</v>
      </c>
      <c r="E4919" s="25" t="str">
        <f>_xlfn.XLOOKUP(A4919,Product!A$2:A$5901,Product!B$2:B$5901,"Not Found")</f>
        <v>Extérieur</v>
      </c>
      <c r="F4919" s="25" t="str">
        <f>_xlfn.XLOOKUP(A4919,Product!A$2:A$5901,Product!C$2:C$5901,"Not Found")</f>
        <v>Gourdes</v>
      </c>
      <c r="G4919" s="25" t="str">
        <f>IF(_xlfn.XLOOKUP(A4919,Product!A$2:A$5901,Product!D$2:D$5901,"Not Found") = 0,"",_xlfn.XLOOKUP(A4919,Product!A$2:A$5901,Product!D$2:D$5901,"Not Found"))</f>
        <v>Gourdes isothermes</v>
      </c>
      <c r="H4919" s="30">
        <f>_xlfn.XLOOKUP(A4919,Product!A$2:A$5901,Product!E$2:E$5901,"Not Found")</f>
        <v>8.67</v>
      </c>
      <c r="I4919" s="25" t="str">
        <f>A4919&amp;"_"&amp;E4919&amp;"_"&amp;F4919&amp;"_"&amp;G4919</f>
        <v>113559_Extérieur_Gourdes_Gourdes isothermes</v>
      </c>
      <c r="J4919" s="30">
        <f>D4919*H4919</f>
        <v>2843.7599999999998</v>
      </c>
      <c r="K4919" s="25">
        <f>IF(D4919&gt;0,1,0)</f>
        <v>1</v>
      </c>
      <c r="L4919" s="26">
        <f t="shared" si="76"/>
        <v>0</v>
      </c>
    </row>
    <row r="4920" spans="1:12" ht="19" hidden="1" x14ac:dyDescent="0.2">
      <c r="A4920" s="24">
        <v>113845</v>
      </c>
      <c r="B4920" s="24">
        <v>1</v>
      </c>
      <c r="C4920" s="24">
        <v>479</v>
      </c>
      <c r="D4920" s="24">
        <v>103</v>
      </c>
      <c r="E4920" s="25" t="str">
        <f>_xlfn.XLOOKUP(A4920,Product!A$2:A$5901,Product!B$2:B$5901,"Not Found")</f>
        <v>Extérieur</v>
      </c>
      <c r="F4920" s="25" t="str">
        <f>_xlfn.XLOOKUP(A4920,Product!A$2:A$5901,Product!C$2:C$5901,"Not Found")</f>
        <v>Gourdes</v>
      </c>
      <c r="G4920" s="25" t="str">
        <f>IF(_xlfn.XLOOKUP(A4920,Product!A$2:A$5901,Product!D$2:D$5901,"Not Found") = 0,"",_xlfn.XLOOKUP(A4920,Product!A$2:A$5901,Product!D$2:D$5901,"Not Found"))</f>
        <v>Gourdes simple paroi</v>
      </c>
      <c r="H4920" s="30">
        <f>_xlfn.XLOOKUP(A4920,Product!A$2:A$5901,Product!E$2:E$5901,"Not Found")</f>
        <v>8.24</v>
      </c>
      <c r="I4920" s="25" t="str">
        <f>A4920&amp;"_"&amp;E4920&amp;"_"&amp;F4920&amp;"_"&amp;G4920</f>
        <v>113845_Extérieur_Gourdes_Gourdes simple paroi</v>
      </c>
      <c r="J4920" s="30">
        <f>D4920*H4920</f>
        <v>848.72</v>
      </c>
      <c r="K4920" s="25">
        <f>IF(D4920&gt;0,1,0)</f>
        <v>1</v>
      </c>
      <c r="L4920" s="26">
        <f t="shared" si="76"/>
        <v>0</v>
      </c>
    </row>
    <row r="4921" spans="1:12" ht="19" hidden="1" x14ac:dyDescent="0.2">
      <c r="A4921" s="24">
        <v>114258</v>
      </c>
      <c r="B4921" s="24">
        <v>0</v>
      </c>
      <c r="C4921" s="24">
        <v>863</v>
      </c>
      <c r="D4921" s="24">
        <v>695</v>
      </c>
      <c r="E4921" s="25" t="str">
        <f>_xlfn.XLOOKUP(A4921,Product!A$2:A$5901,Product!B$2:B$5901,"Not Found")</f>
        <v>Extérieur</v>
      </c>
      <c r="F4921" s="25" t="str">
        <f>_xlfn.XLOOKUP(A4921,Product!A$2:A$5901,Product!C$2:C$5901,"Not Found")</f>
        <v>Animalerie Bio</v>
      </c>
      <c r="G4921" s="25" t="str">
        <f>IF(_xlfn.XLOOKUP(A4921,Product!A$2:A$5901,Product!D$2:D$5901,"Not Found") = 0,"",_xlfn.XLOOKUP(A4921,Product!A$2:A$5901,Product!D$2:D$5901,"Not Found"))</f>
        <v>Hygiène et soins Animaux</v>
      </c>
      <c r="H4921" s="30">
        <f>_xlfn.XLOOKUP(A4921,Product!A$2:A$5901,Product!E$2:E$5901,"Not Found")</f>
        <v>7.41</v>
      </c>
      <c r="I4921" s="25" t="str">
        <f>A4921&amp;"_"&amp;E4921&amp;"_"&amp;F4921&amp;"_"&amp;G4921</f>
        <v>114258_Extérieur_Animalerie Bio_Hygiène et soins Animaux</v>
      </c>
      <c r="J4921" s="30">
        <f>D4921*H4921</f>
        <v>5149.95</v>
      </c>
      <c r="K4921" s="25">
        <f>IF(D4921&gt;0,1,0)</f>
        <v>1</v>
      </c>
      <c r="L4921" s="26">
        <f t="shared" si="76"/>
        <v>0</v>
      </c>
    </row>
    <row r="4922" spans="1:12" ht="19" hidden="1" x14ac:dyDescent="0.2">
      <c r="A4922" s="24">
        <v>116593</v>
      </c>
      <c r="B4922" s="24">
        <v>1</v>
      </c>
      <c r="C4922" s="24">
        <v>269</v>
      </c>
      <c r="D4922" s="24">
        <v>259</v>
      </c>
      <c r="E4922" s="25" t="str">
        <f>_xlfn.XLOOKUP(A4922,Product!A$2:A$5901,Product!B$2:B$5901,"Not Found")</f>
        <v>Extérieur</v>
      </c>
      <c r="F4922" s="25" t="str">
        <f>_xlfn.XLOOKUP(A4922,Product!A$2:A$5901,Product!C$2:C$5901,"Not Found")</f>
        <v>Gourdes</v>
      </c>
      <c r="G4922" s="25" t="str">
        <f>IF(_xlfn.XLOOKUP(A4922,Product!A$2:A$5901,Product!D$2:D$5901,"Not Found") = 0,"",_xlfn.XLOOKUP(A4922,Product!A$2:A$5901,Product!D$2:D$5901,"Not Found"))</f>
        <v>Gourdes simple paroi</v>
      </c>
      <c r="H4922" s="30">
        <f>_xlfn.XLOOKUP(A4922,Product!A$2:A$5901,Product!E$2:E$5901,"Not Found")</f>
        <v>13.37</v>
      </c>
      <c r="I4922" s="25" t="str">
        <f>A4922&amp;"_"&amp;E4922&amp;"_"&amp;F4922&amp;"_"&amp;G4922</f>
        <v>116593_Extérieur_Gourdes_Gourdes simple paroi</v>
      </c>
      <c r="J4922" s="30">
        <f>D4922*H4922</f>
        <v>3462.83</v>
      </c>
      <c r="K4922" s="25">
        <f>IF(D4922&gt;0,1,0)</f>
        <v>1</v>
      </c>
      <c r="L4922" s="26">
        <f t="shared" si="76"/>
        <v>0</v>
      </c>
    </row>
    <row r="4923" spans="1:12" ht="19" hidden="1" x14ac:dyDescent="0.2">
      <c r="A4923" s="24">
        <v>116613</v>
      </c>
      <c r="B4923" s="24">
        <v>0</v>
      </c>
      <c r="C4923" s="24">
        <v>730</v>
      </c>
      <c r="D4923" s="24">
        <v>428</v>
      </c>
      <c r="E4923" s="25" t="str">
        <f>_xlfn.XLOOKUP(A4923,Product!A$2:A$5901,Product!B$2:B$5901,"Not Found")</f>
        <v>Extérieur</v>
      </c>
      <c r="F4923" s="25" t="str">
        <f>_xlfn.XLOOKUP(A4923,Product!A$2:A$5901,Product!C$2:C$5901,"Not Found")</f>
        <v>Gourdes</v>
      </c>
      <c r="G4923" s="25" t="str">
        <f>IF(_xlfn.XLOOKUP(A4923,Product!A$2:A$5901,Product!D$2:D$5901,"Not Found") = 0,"",_xlfn.XLOOKUP(A4923,Product!A$2:A$5901,Product!D$2:D$5901,"Not Found"))</f>
        <v>Gourdes simple paroi</v>
      </c>
      <c r="H4923" s="30">
        <f>_xlfn.XLOOKUP(A4923,Product!A$2:A$5901,Product!E$2:E$5901,"Not Found")</f>
        <v>6.33</v>
      </c>
      <c r="I4923" s="25" t="str">
        <f>A4923&amp;"_"&amp;E4923&amp;"_"&amp;F4923&amp;"_"&amp;G4923</f>
        <v>116613_Extérieur_Gourdes_Gourdes simple paroi</v>
      </c>
      <c r="J4923" s="30">
        <f>D4923*H4923</f>
        <v>2709.2400000000002</v>
      </c>
      <c r="K4923" s="25">
        <f>IF(D4923&gt;0,1,0)</f>
        <v>1</v>
      </c>
      <c r="L4923" s="26">
        <f t="shared" si="76"/>
        <v>0</v>
      </c>
    </row>
    <row r="4924" spans="1:12" ht="19" hidden="1" x14ac:dyDescent="0.2">
      <c r="A4924" s="24">
        <v>116631</v>
      </c>
      <c r="B4924" s="24">
        <v>0</v>
      </c>
      <c r="C4924" s="24">
        <v>450</v>
      </c>
      <c r="D4924" s="24">
        <v>69</v>
      </c>
      <c r="E4924" s="25" t="str">
        <f>_xlfn.XLOOKUP(A4924,Product!A$2:A$5901,Product!B$2:B$5901,"Not Found")</f>
        <v>Extérieur</v>
      </c>
      <c r="F4924" s="25" t="str">
        <f>_xlfn.XLOOKUP(A4924,Product!A$2:A$5901,Product!C$2:C$5901,"Not Found")</f>
        <v>Gourdes</v>
      </c>
      <c r="G4924" s="25" t="str">
        <f>IF(_xlfn.XLOOKUP(A4924,Product!A$2:A$5901,Product!D$2:D$5901,"Not Found") = 0,"",_xlfn.XLOOKUP(A4924,Product!A$2:A$5901,Product!D$2:D$5901,"Not Found"))</f>
        <v>Gourdes pour enfant</v>
      </c>
      <c r="H4924" s="30">
        <f>_xlfn.XLOOKUP(A4924,Product!A$2:A$5901,Product!E$2:E$5901,"Not Found")</f>
        <v>7.97</v>
      </c>
      <c r="I4924" s="25" t="str">
        <f>A4924&amp;"_"&amp;E4924&amp;"_"&amp;F4924&amp;"_"&amp;G4924</f>
        <v>116631_Extérieur_Gourdes_Gourdes pour enfant</v>
      </c>
      <c r="J4924" s="30">
        <f>D4924*H4924</f>
        <v>549.92999999999995</v>
      </c>
      <c r="K4924" s="25">
        <f>IF(D4924&gt;0,1,0)</f>
        <v>1</v>
      </c>
      <c r="L4924" s="26">
        <f t="shared" si="76"/>
        <v>0</v>
      </c>
    </row>
    <row r="4925" spans="1:12" ht="19" hidden="1" x14ac:dyDescent="0.2">
      <c r="A4925" s="24">
        <v>116894</v>
      </c>
      <c r="B4925" s="24">
        <v>0</v>
      </c>
      <c r="C4925" s="24">
        <v>605</v>
      </c>
      <c r="D4925" s="24">
        <v>487</v>
      </c>
      <c r="E4925" s="25" t="str">
        <f>_xlfn.XLOOKUP(A4925,Product!A$2:A$5901,Product!B$2:B$5901,"Not Found")</f>
        <v>Extérieur</v>
      </c>
      <c r="F4925" s="25" t="str">
        <f>_xlfn.XLOOKUP(A4925,Product!A$2:A$5901,Product!C$2:C$5901,"Not Found")</f>
        <v>Animalerie Bio</v>
      </c>
      <c r="G4925" s="25" t="str">
        <f>IF(_xlfn.XLOOKUP(A4925,Product!A$2:A$5901,Product!D$2:D$5901,"Not Found") = 0,"",_xlfn.XLOOKUP(A4925,Product!A$2:A$5901,Product!D$2:D$5901,"Not Found"))</f>
        <v>Hygiène et soins Animaux</v>
      </c>
      <c r="H4925" s="30">
        <f>_xlfn.XLOOKUP(A4925,Product!A$2:A$5901,Product!E$2:E$5901,"Not Found")</f>
        <v>5.25</v>
      </c>
      <c r="I4925" s="25" t="str">
        <f>A4925&amp;"_"&amp;E4925&amp;"_"&amp;F4925&amp;"_"&amp;G4925</f>
        <v>116894_Extérieur_Animalerie Bio_Hygiène et soins Animaux</v>
      </c>
      <c r="J4925" s="30">
        <f>D4925*H4925</f>
        <v>2556.75</v>
      </c>
      <c r="K4925" s="25">
        <f>IF(D4925&gt;0,1,0)</f>
        <v>1</v>
      </c>
      <c r="L4925" s="26">
        <f t="shared" si="76"/>
        <v>0</v>
      </c>
    </row>
    <row r="4926" spans="1:12" ht="19" hidden="1" x14ac:dyDescent="0.2">
      <c r="A4926" s="24">
        <v>118362</v>
      </c>
      <c r="B4926" s="24">
        <v>0</v>
      </c>
      <c r="C4926" s="24">
        <v>948</v>
      </c>
      <c r="D4926" s="24">
        <v>156</v>
      </c>
      <c r="E4926" s="25" t="str">
        <f>_xlfn.XLOOKUP(A4926,Product!A$2:A$5901,Product!B$2:B$5901,"Not Found")</f>
        <v>Extérieur</v>
      </c>
      <c r="F4926" s="25" t="str">
        <f>_xlfn.XLOOKUP(A4926,Product!A$2:A$5901,Product!C$2:C$5901,"Not Found")</f>
        <v>Sport et Nutrition</v>
      </c>
      <c r="G4926" s="25" t="str">
        <f>IF(_xlfn.XLOOKUP(A4926,Product!A$2:A$5901,Product!D$2:D$5901,"Not Found") = 0,"",_xlfn.XLOOKUP(A4926,Product!A$2:A$5901,Product!D$2:D$5901,"Not Found"))</f>
        <v>Protéines et barres protéinées</v>
      </c>
      <c r="H4926" s="30">
        <f>_xlfn.XLOOKUP(A4926,Product!A$2:A$5901,Product!E$2:E$5901,"Not Found")</f>
        <v>10.62</v>
      </c>
      <c r="I4926" s="25" t="str">
        <f>A4926&amp;"_"&amp;E4926&amp;"_"&amp;F4926&amp;"_"&amp;G4926</f>
        <v>118362_Extérieur_Sport et Nutrition_Protéines et barres protéinées</v>
      </c>
      <c r="J4926" s="30">
        <f>D4926*H4926</f>
        <v>1656.7199999999998</v>
      </c>
      <c r="K4926" s="25">
        <f>IF(D4926&gt;0,1,0)</f>
        <v>1</v>
      </c>
      <c r="L4926" s="26">
        <f t="shared" si="76"/>
        <v>0</v>
      </c>
    </row>
    <row r="4927" spans="1:12" ht="19" hidden="1" x14ac:dyDescent="0.2">
      <c r="A4927" s="24">
        <v>121076</v>
      </c>
      <c r="B4927" s="24">
        <v>1</v>
      </c>
      <c r="C4927" s="24">
        <v>311</v>
      </c>
      <c r="D4927" s="24">
        <v>80</v>
      </c>
      <c r="E4927" s="25" t="str">
        <f>_xlfn.XLOOKUP(A4927,Product!A$2:A$5901,Product!B$2:B$5901,"Not Found")</f>
        <v>Extérieur</v>
      </c>
      <c r="F4927" s="25" t="str">
        <f>_xlfn.XLOOKUP(A4927,Product!A$2:A$5901,Product!C$2:C$5901,"Not Found")</f>
        <v>Gourdes</v>
      </c>
      <c r="G4927" s="25" t="str">
        <f>IF(_xlfn.XLOOKUP(A4927,Product!A$2:A$5901,Product!D$2:D$5901,"Not Found") = 0,"",_xlfn.XLOOKUP(A4927,Product!A$2:A$5901,Product!D$2:D$5901,"Not Found"))</f>
        <v>Gourdes pour enfant</v>
      </c>
      <c r="H4927" s="30">
        <f>_xlfn.XLOOKUP(A4927,Product!A$2:A$5901,Product!E$2:E$5901,"Not Found")</f>
        <v>9.4</v>
      </c>
      <c r="I4927" s="25" t="str">
        <f>A4927&amp;"_"&amp;E4927&amp;"_"&amp;F4927&amp;"_"&amp;G4927</f>
        <v>121076_Extérieur_Gourdes_Gourdes pour enfant</v>
      </c>
      <c r="J4927" s="30">
        <f>D4927*H4927</f>
        <v>752</v>
      </c>
      <c r="K4927" s="25">
        <f>IF(D4927&gt;0,1,0)</f>
        <v>1</v>
      </c>
      <c r="L4927" s="26">
        <f t="shared" si="76"/>
        <v>0</v>
      </c>
    </row>
    <row r="4928" spans="1:12" ht="19" hidden="1" x14ac:dyDescent="0.2">
      <c r="A4928" s="24">
        <v>121077</v>
      </c>
      <c r="B4928" s="24">
        <v>1</v>
      </c>
      <c r="C4928" s="24">
        <v>147</v>
      </c>
      <c r="D4928" s="24">
        <v>83</v>
      </c>
      <c r="E4928" s="25" t="str">
        <f>_xlfn.XLOOKUP(A4928,Product!A$2:A$5901,Product!B$2:B$5901,"Not Found")</f>
        <v>Extérieur</v>
      </c>
      <c r="F4928" s="25" t="str">
        <f>_xlfn.XLOOKUP(A4928,Product!A$2:A$5901,Product!C$2:C$5901,"Not Found")</f>
        <v>Gourdes</v>
      </c>
      <c r="G4928" s="25" t="str">
        <f>IF(_xlfn.XLOOKUP(A4928,Product!A$2:A$5901,Product!D$2:D$5901,"Not Found") = 0,"",_xlfn.XLOOKUP(A4928,Product!A$2:A$5901,Product!D$2:D$5901,"Not Found"))</f>
        <v>Gourdes pour enfant</v>
      </c>
      <c r="H4928" s="30">
        <f>_xlfn.XLOOKUP(A4928,Product!A$2:A$5901,Product!E$2:E$5901,"Not Found")</f>
        <v>9.4</v>
      </c>
      <c r="I4928" s="25" t="str">
        <f>A4928&amp;"_"&amp;E4928&amp;"_"&amp;F4928&amp;"_"&amp;G4928</f>
        <v>121077_Extérieur_Gourdes_Gourdes pour enfant</v>
      </c>
      <c r="J4928" s="30">
        <f>D4928*H4928</f>
        <v>780.2</v>
      </c>
      <c r="K4928" s="25">
        <f>IF(D4928&gt;0,1,0)</f>
        <v>1</v>
      </c>
      <c r="L4928" s="26">
        <f t="shared" si="76"/>
        <v>0</v>
      </c>
    </row>
    <row r="4929" spans="1:12" ht="19" hidden="1" x14ac:dyDescent="0.2">
      <c r="A4929" s="24">
        <v>121287</v>
      </c>
      <c r="B4929" s="24">
        <v>0</v>
      </c>
      <c r="C4929" s="24">
        <v>17</v>
      </c>
      <c r="D4929" s="24">
        <v>15</v>
      </c>
      <c r="E4929" s="25" t="str">
        <f>_xlfn.XLOOKUP(A4929,Product!A$2:A$5901,Product!B$2:B$5901,"Not Found")</f>
        <v>Extérieur</v>
      </c>
      <c r="F4929" s="25" t="str">
        <f>_xlfn.XLOOKUP(A4929,Product!A$2:A$5901,Product!C$2:C$5901,"Not Found")</f>
        <v>Gourdes</v>
      </c>
      <c r="G4929" s="25" t="str">
        <f>IF(_xlfn.XLOOKUP(A4929,Product!A$2:A$5901,Product!D$2:D$5901,"Not Found") = 0,"",_xlfn.XLOOKUP(A4929,Product!A$2:A$5901,Product!D$2:D$5901,"Not Found"))</f>
        <v>Gourdes isothermes</v>
      </c>
      <c r="H4929" s="30">
        <f>_xlfn.XLOOKUP(A4929,Product!A$2:A$5901,Product!E$2:E$5901,"Not Found")</f>
        <v>16.03</v>
      </c>
      <c r="I4929" s="25" t="str">
        <f>A4929&amp;"_"&amp;E4929&amp;"_"&amp;F4929&amp;"_"&amp;G4929</f>
        <v>121287_Extérieur_Gourdes_Gourdes isothermes</v>
      </c>
      <c r="J4929" s="30">
        <f>D4929*H4929</f>
        <v>240.45000000000002</v>
      </c>
      <c r="K4929" s="25">
        <f>IF(D4929&gt;0,1,0)</f>
        <v>1</v>
      </c>
      <c r="L4929" s="26">
        <f t="shared" si="76"/>
        <v>0</v>
      </c>
    </row>
    <row r="4930" spans="1:12" ht="19" hidden="1" x14ac:dyDescent="0.2">
      <c r="A4930" s="24">
        <v>121308</v>
      </c>
      <c r="B4930" s="24">
        <v>1</v>
      </c>
      <c r="C4930" s="24">
        <v>26</v>
      </c>
      <c r="D4930" s="24">
        <v>12</v>
      </c>
      <c r="E4930" s="25" t="str">
        <f>_xlfn.XLOOKUP(A4930,Product!A$2:A$5901,Product!B$2:B$5901,"Not Found")</f>
        <v>Extérieur</v>
      </c>
      <c r="F4930" s="25" t="str">
        <f>_xlfn.XLOOKUP(A4930,Product!A$2:A$5901,Product!C$2:C$5901,"Not Found")</f>
        <v>Abris pour animaux</v>
      </c>
      <c r="G4930" s="25" t="str">
        <f>IF(_xlfn.XLOOKUP(A4930,Product!A$2:A$5901,Product!D$2:D$5901,"Not Found") = 0,"",_xlfn.XLOOKUP(A4930,Product!A$2:A$5901,Product!D$2:D$5901,"Not Found"))</f>
        <v>Abris pour oiseaux</v>
      </c>
      <c r="H4930" s="30">
        <f>_xlfn.XLOOKUP(A4930,Product!A$2:A$5901,Product!E$2:E$5901,"Not Found")</f>
        <v>6.4</v>
      </c>
      <c r="I4930" s="25" t="str">
        <f>A4930&amp;"_"&amp;E4930&amp;"_"&amp;F4930&amp;"_"&amp;G4930</f>
        <v>121308_Extérieur_Abris pour animaux_Abris pour oiseaux</v>
      </c>
      <c r="J4930" s="30">
        <f>D4930*H4930</f>
        <v>76.800000000000011</v>
      </c>
      <c r="K4930" s="25">
        <f>IF(D4930&gt;0,1,0)</f>
        <v>1</v>
      </c>
      <c r="L4930" s="26">
        <f t="shared" si="76"/>
        <v>0</v>
      </c>
    </row>
    <row r="4931" spans="1:12" ht="19" hidden="1" x14ac:dyDescent="0.2">
      <c r="A4931" s="24">
        <v>121311</v>
      </c>
      <c r="B4931" s="24">
        <v>0</v>
      </c>
      <c r="C4931" s="24">
        <v>400</v>
      </c>
      <c r="D4931" s="24">
        <v>261</v>
      </c>
      <c r="E4931" s="25" t="str">
        <f>_xlfn.XLOOKUP(A4931,Product!A$2:A$5901,Product!B$2:B$5901,"Not Found")</f>
        <v>Extérieur</v>
      </c>
      <c r="F4931" s="25" t="str">
        <f>_xlfn.XLOOKUP(A4931,Product!A$2:A$5901,Product!C$2:C$5901,"Not Found")</f>
        <v>Abris pour animaux</v>
      </c>
      <c r="G4931" s="25" t="str">
        <f>IF(_xlfn.XLOOKUP(A4931,Product!A$2:A$5901,Product!D$2:D$5901,"Not Found") = 0,"",_xlfn.XLOOKUP(A4931,Product!A$2:A$5901,Product!D$2:D$5901,"Not Found"))</f>
        <v>Abris pour oiseaux</v>
      </c>
      <c r="H4931" s="30">
        <f>_xlfn.XLOOKUP(A4931,Product!A$2:A$5901,Product!E$2:E$5901,"Not Found")</f>
        <v>7.77</v>
      </c>
      <c r="I4931" s="25" t="str">
        <f>A4931&amp;"_"&amp;E4931&amp;"_"&amp;F4931&amp;"_"&amp;G4931</f>
        <v>121311_Extérieur_Abris pour animaux_Abris pour oiseaux</v>
      </c>
      <c r="J4931" s="30">
        <f>D4931*H4931</f>
        <v>2027.9699999999998</v>
      </c>
      <c r="K4931" s="25">
        <f>IF(D4931&gt;0,1,0)</f>
        <v>1</v>
      </c>
      <c r="L4931" s="26">
        <f t="shared" ref="L4931:L4994" si="77">1-K4931</f>
        <v>0</v>
      </c>
    </row>
    <row r="4932" spans="1:12" ht="19" hidden="1" x14ac:dyDescent="0.2">
      <c r="A4932" s="24">
        <v>121860</v>
      </c>
      <c r="B4932" s="24">
        <v>1</v>
      </c>
      <c r="C4932" s="24">
        <v>597</v>
      </c>
      <c r="D4932" s="24">
        <v>106</v>
      </c>
      <c r="E4932" s="25" t="str">
        <f>_xlfn.XLOOKUP(A4932,Product!A$2:A$5901,Product!B$2:B$5901,"Not Found")</f>
        <v>Extérieur</v>
      </c>
      <c r="F4932" s="25" t="str">
        <f>_xlfn.XLOOKUP(A4932,Product!A$2:A$5901,Product!C$2:C$5901,"Not Found")</f>
        <v>Animalerie Bio</v>
      </c>
      <c r="G4932" s="25" t="str">
        <f>IF(_xlfn.XLOOKUP(A4932,Product!A$2:A$5901,Product!D$2:D$5901,"Not Found") = 0,"",_xlfn.XLOOKUP(A4932,Product!A$2:A$5901,Product!D$2:D$5901,"Not Found"))</f>
        <v>Alimentation Chats</v>
      </c>
      <c r="H4932" s="30">
        <f>_xlfn.XLOOKUP(A4932,Product!A$2:A$5901,Product!E$2:E$5901,"Not Found")</f>
        <v>28.78</v>
      </c>
      <c r="I4932" s="25" t="str">
        <f>A4932&amp;"_"&amp;E4932&amp;"_"&amp;F4932&amp;"_"&amp;G4932</f>
        <v>121860_Extérieur_Animalerie Bio_Alimentation Chats</v>
      </c>
      <c r="J4932" s="30">
        <f>D4932*H4932</f>
        <v>3050.6800000000003</v>
      </c>
      <c r="K4932" s="25">
        <f>IF(D4932&gt;0,1,0)</f>
        <v>1</v>
      </c>
      <c r="L4932" s="26">
        <f t="shared" si="77"/>
        <v>0</v>
      </c>
    </row>
    <row r="4933" spans="1:12" ht="19" hidden="1" x14ac:dyDescent="0.2">
      <c r="A4933" s="24">
        <v>138916</v>
      </c>
      <c r="B4933" s="24">
        <v>0</v>
      </c>
      <c r="C4933" s="24">
        <v>584</v>
      </c>
      <c r="D4933" s="24">
        <v>464</v>
      </c>
      <c r="E4933" s="25" t="str">
        <f>_xlfn.XLOOKUP(A4933,Product!A$2:A$5901,Product!B$2:B$5901,"Not Found")</f>
        <v>Extérieur</v>
      </c>
      <c r="F4933" s="25" t="str">
        <f>_xlfn.XLOOKUP(A4933,Product!A$2:A$5901,Product!C$2:C$5901,"Not Found")</f>
        <v>Gourdes</v>
      </c>
      <c r="G4933" s="25" t="str">
        <f>IF(_xlfn.XLOOKUP(A4933,Product!A$2:A$5901,Product!D$2:D$5901,"Not Found") = 0,"",_xlfn.XLOOKUP(A4933,Product!A$2:A$5901,Product!D$2:D$5901,"Not Found"))</f>
        <v>Gourdes pour enfant</v>
      </c>
      <c r="H4933" s="30">
        <f>_xlfn.XLOOKUP(A4933,Product!A$2:A$5901,Product!E$2:E$5901,"Not Found")</f>
        <v>7.97</v>
      </c>
      <c r="I4933" s="25" t="str">
        <f>A4933&amp;"_"&amp;E4933&amp;"_"&amp;F4933&amp;"_"&amp;G4933</f>
        <v>138916_Extérieur_Gourdes_Gourdes pour enfant</v>
      </c>
      <c r="J4933" s="30">
        <f>D4933*H4933</f>
        <v>3698.08</v>
      </c>
      <c r="K4933" s="25">
        <f>IF(D4933&gt;0,1,0)</f>
        <v>1</v>
      </c>
      <c r="L4933" s="26">
        <f t="shared" si="77"/>
        <v>0</v>
      </c>
    </row>
    <row r="4934" spans="1:12" ht="19" hidden="1" x14ac:dyDescent="0.2">
      <c r="A4934" s="24">
        <v>147263</v>
      </c>
      <c r="B4934" s="24">
        <v>0</v>
      </c>
      <c r="C4934" s="24">
        <v>38</v>
      </c>
      <c r="D4934" s="24">
        <v>14</v>
      </c>
      <c r="E4934" s="25" t="str">
        <f>_xlfn.XLOOKUP(A4934,Product!A$2:A$5901,Product!B$2:B$5901,"Not Found")</f>
        <v>Extérieur</v>
      </c>
      <c r="F4934" s="25" t="str">
        <f>_xlfn.XLOOKUP(A4934,Product!A$2:A$5901,Product!C$2:C$5901,"Not Found")</f>
        <v>Gourdes</v>
      </c>
      <c r="G4934" s="25" t="str">
        <f>IF(_xlfn.XLOOKUP(A4934,Product!A$2:A$5901,Product!D$2:D$5901,"Not Found") = 0,"",_xlfn.XLOOKUP(A4934,Product!A$2:A$5901,Product!D$2:D$5901,"Not Found"))</f>
        <v>Gourdes pour enfant</v>
      </c>
      <c r="H4934" s="30">
        <f>_xlfn.XLOOKUP(A4934,Product!A$2:A$5901,Product!E$2:E$5901,"Not Found")</f>
        <v>9.3800000000000008</v>
      </c>
      <c r="I4934" s="25" t="str">
        <f>A4934&amp;"_"&amp;E4934&amp;"_"&amp;F4934&amp;"_"&amp;G4934</f>
        <v>147263_Extérieur_Gourdes_Gourdes pour enfant</v>
      </c>
      <c r="J4934" s="30">
        <f>D4934*H4934</f>
        <v>131.32000000000002</v>
      </c>
      <c r="K4934" s="25">
        <f>IF(D4934&gt;0,1,0)</f>
        <v>1</v>
      </c>
      <c r="L4934" s="26">
        <f t="shared" si="77"/>
        <v>0</v>
      </c>
    </row>
    <row r="4935" spans="1:12" ht="19" hidden="1" x14ac:dyDescent="0.2">
      <c r="A4935" s="24">
        <v>164636</v>
      </c>
      <c r="B4935" s="24">
        <v>0</v>
      </c>
      <c r="C4935" s="24">
        <v>701</v>
      </c>
      <c r="D4935" s="24">
        <v>125</v>
      </c>
      <c r="E4935" s="25" t="str">
        <f>_xlfn.XLOOKUP(A4935,Product!A$2:A$5901,Product!B$2:B$5901,"Not Found")</f>
        <v>Extérieur</v>
      </c>
      <c r="F4935" s="25" t="str">
        <f>_xlfn.XLOOKUP(A4935,Product!A$2:A$5901,Product!C$2:C$5901,"Not Found")</f>
        <v>Gourdes</v>
      </c>
      <c r="G4935" s="25" t="str">
        <f>IF(_xlfn.XLOOKUP(A4935,Product!A$2:A$5901,Product!D$2:D$5901,"Not Found") = 0,"",_xlfn.XLOOKUP(A4935,Product!A$2:A$5901,Product!D$2:D$5901,"Not Found"))</f>
        <v>Gourdes isothermes</v>
      </c>
      <c r="H4935" s="30">
        <f>_xlfn.XLOOKUP(A4935,Product!A$2:A$5901,Product!E$2:E$5901,"Not Found")</f>
        <v>16.03</v>
      </c>
      <c r="I4935" s="25" t="str">
        <f>A4935&amp;"_"&amp;E4935&amp;"_"&amp;F4935&amp;"_"&amp;G4935</f>
        <v>164636_Extérieur_Gourdes_Gourdes isothermes</v>
      </c>
      <c r="J4935" s="30">
        <f>D4935*H4935</f>
        <v>2003.7500000000002</v>
      </c>
      <c r="K4935" s="25">
        <f>IF(D4935&gt;0,1,0)</f>
        <v>1</v>
      </c>
      <c r="L4935" s="26">
        <f t="shared" si="77"/>
        <v>0</v>
      </c>
    </row>
    <row r="4936" spans="1:12" ht="19" hidden="1" x14ac:dyDescent="0.2">
      <c r="A4936" s="24">
        <v>164637</v>
      </c>
      <c r="B4936" s="24">
        <v>0</v>
      </c>
      <c r="C4936" s="24">
        <v>590</v>
      </c>
      <c r="D4936" s="24">
        <v>19</v>
      </c>
      <c r="E4936" s="25" t="str">
        <f>_xlfn.XLOOKUP(A4936,Product!A$2:A$5901,Product!B$2:B$5901,"Not Found")</f>
        <v>Extérieur</v>
      </c>
      <c r="F4936" s="25" t="str">
        <f>_xlfn.XLOOKUP(A4936,Product!A$2:A$5901,Product!C$2:C$5901,"Not Found")</f>
        <v>Gourdes</v>
      </c>
      <c r="G4936" s="25" t="str">
        <f>IF(_xlfn.XLOOKUP(A4936,Product!A$2:A$5901,Product!D$2:D$5901,"Not Found") = 0,"",_xlfn.XLOOKUP(A4936,Product!A$2:A$5901,Product!D$2:D$5901,"Not Found"))</f>
        <v>Gourdes isothermes</v>
      </c>
      <c r="H4936" s="30">
        <f>_xlfn.XLOOKUP(A4936,Product!A$2:A$5901,Product!E$2:E$5901,"Not Found")</f>
        <v>16.03</v>
      </c>
      <c r="I4936" s="25" t="str">
        <f>A4936&amp;"_"&amp;E4936&amp;"_"&amp;F4936&amp;"_"&amp;G4936</f>
        <v>164637_Extérieur_Gourdes_Gourdes isothermes</v>
      </c>
      <c r="J4936" s="30">
        <f>D4936*H4936</f>
        <v>304.57000000000005</v>
      </c>
      <c r="K4936" s="25">
        <f>IF(D4936&gt;0,1,0)</f>
        <v>1</v>
      </c>
      <c r="L4936" s="26">
        <f t="shared" si="77"/>
        <v>0</v>
      </c>
    </row>
    <row r="4937" spans="1:12" ht="19" hidden="1" x14ac:dyDescent="0.2">
      <c r="A4937" s="24">
        <v>164639</v>
      </c>
      <c r="B4937" s="24">
        <v>0</v>
      </c>
      <c r="C4937" s="24">
        <v>115</v>
      </c>
      <c r="D4937" s="24">
        <v>58</v>
      </c>
      <c r="E4937" s="25" t="str">
        <f>_xlfn.XLOOKUP(A4937,Product!A$2:A$5901,Product!B$2:B$5901,"Not Found")</f>
        <v>Extérieur</v>
      </c>
      <c r="F4937" s="25" t="str">
        <f>_xlfn.XLOOKUP(A4937,Product!A$2:A$5901,Product!C$2:C$5901,"Not Found")</f>
        <v>Gourdes</v>
      </c>
      <c r="G4937" s="25" t="str">
        <f>IF(_xlfn.XLOOKUP(A4937,Product!A$2:A$5901,Product!D$2:D$5901,"Not Found") = 0,"",_xlfn.XLOOKUP(A4937,Product!A$2:A$5901,Product!D$2:D$5901,"Not Found"))</f>
        <v>Gourdes isothermes</v>
      </c>
      <c r="H4937" s="30">
        <f>_xlfn.XLOOKUP(A4937,Product!A$2:A$5901,Product!E$2:E$5901,"Not Found")</f>
        <v>16.03</v>
      </c>
      <c r="I4937" s="25" t="str">
        <f>A4937&amp;"_"&amp;E4937&amp;"_"&amp;F4937&amp;"_"&amp;G4937</f>
        <v>164639_Extérieur_Gourdes_Gourdes isothermes</v>
      </c>
      <c r="J4937" s="30">
        <f>D4937*H4937</f>
        <v>929.74</v>
      </c>
      <c r="K4937" s="25">
        <f>IF(D4937&gt;0,1,0)</f>
        <v>1</v>
      </c>
      <c r="L4937" s="26">
        <f t="shared" si="77"/>
        <v>0</v>
      </c>
    </row>
    <row r="4938" spans="1:12" ht="19" hidden="1" x14ac:dyDescent="0.2">
      <c r="A4938" s="24">
        <v>181194</v>
      </c>
      <c r="B4938" s="24">
        <v>0</v>
      </c>
      <c r="C4938" s="24">
        <v>750</v>
      </c>
      <c r="D4938" s="24">
        <v>318</v>
      </c>
      <c r="E4938" s="25" t="str">
        <f>_xlfn.XLOOKUP(A4938,Product!A$2:A$5901,Product!B$2:B$5901,"Not Found")</f>
        <v>Extérieur</v>
      </c>
      <c r="F4938" s="25" t="str">
        <f>_xlfn.XLOOKUP(A4938,Product!A$2:A$5901,Product!C$2:C$5901,"Not Found")</f>
        <v>Gourdes</v>
      </c>
      <c r="G4938" s="25" t="str">
        <f>IF(_xlfn.XLOOKUP(A4938,Product!A$2:A$5901,Product!D$2:D$5901,"Not Found") = 0,"",_xlfn.XLOOKUP(A4938,Product!A$2:A$5901,Product!D$2:D$5901,"Not Found"))</f>
        <v>Gourdes filtrantes</v>
      </c>
      <c r="H4938" s="30">
        <f>_xlfn.XLOOKUP(A4938,Product!A$2:A$5901,Product!E$2:E$5901,"Not Found")</f>
        <v>22.05</v>
      </c>
      <c r="I4938" s="25" t="str">
        <f>A4938&amp;"_"&amp;E4938&amp;"_"&amp;F4938&amp;"_"&amp;G4938</f>
        <v>181194_Extérieur_Gourdes_Gourdes filtrantes</v>
      </c>
      <c r="J4938" s="30">
        <f>D4938*H4938</f>
        <v>7011.9000000000005</v>
      </c>
      <c r="K4938" s="25">
        <f>IF(D4938&gt;0,1,0)</f>
        <v>1</v>
      </c>
      <c r="L4938" s="26">
        <f t="shared" si="77"/>
        <v>0</v>
      </c>
    </row>
    <row r="4939" spans="1:12" ht="19" hidden="1" x14ac:dyDescent="0.2">
      <c r="A4939" s="24">
        <v>182726</v>
      </c>
      <c r="B4939" s="24">
        <v>1</v>
      </c>
      <c r="C4939" s="24">
        <v>213</v>
      </c>
      <c r="D4939" s="24">
        <v>3</v>
      </c>
      <c r="E4939" s="25" t="str">
        <f>_xlfn.XLOOKUP(A4939,Product!A$2:A$5901,Product!B$2:B$5901,"Not Found")</f>
        <v>Extérieur</v>
      </c>
      <c r="F4939" s="25" t="str">
        <f>_xlfn.XLOOKUP(A4939,Product!A$2:A$5901,Product!C$2:C$5901,"Not Found")</f>
        <v>Nature, Activités d'extérieur</v>
      </c>
      <c r="G4939" s="25" t="str">
        <f>IF(_xlfn.XLOOKUP(A4939,Product!A$2:A$5901,Product!D$2:D$5901,"Not Found") = 0,"",_xlfn.XLOOKUP(A4939,Product!A$2:A$5901,Product!D$2:D$5901,"Not Found"))</f>
        <v>Accessoires camping</v>
      </c>
      <c r="H4939" s="30">
        <f>_xlfn.XLOOKUP(A4939,Product!A$2:A$5901,Product!E$2:E$5901,"Not Found")</f>
        <v>9.99</v>
      </c>
      <c r="I4939" s="25" t="str">
        <f>A4939&amp;"_"&amp;E4939&amp;"_"&amp;F4939&amp;"_"&amp;G4939</f>
        <v>182726_Extérieur_Nature, Activités d'extérieur_Accessoires camping</v>
      </c>
      <c r="J4939" s="30">
        <f>D4939*H4939</f>
        <v>29.97</v>
      </c>
      <c r="K4939" s="25">
        <f>IF(D4939&gt;0,1,0)</f>
        <v>1</v>
      </c>
      <c r="L4939" s="26">
        <f t="shared" si="77"/>
        <v>0</v>
      </c>
    </row>
    <row r="4940" spans="1:12" ht="19" hidden="1" x14ac:dyDescent="0.2">
      <c r="A4940" s="24">
        <v>190030</v>
      </c>
      <c r="B4940" s="24">
        <v>0</v>
      </c>
      <c r="C4940" s="24">
        <v>113</v>
      </c>
      <c r="D4940" s="24">
        <v>7</v>
      </c>
      <c r="E4940" s="25" t="str">
        <f>_xlfn.XLOOKUP(A4940,Product!A$2:A$5901,Product!B$2:B$5901,"Not Found")</f>
        <v>Extérieur</v>
      </c>
      <c r="F4940" s="25" t="str">
        <f>_xlfn.XLOOKUP(A4940,Product!A$2:A$5901,Product!C$2:C$5901,"Not Found")</f>
        <v>Gourdes</v>
      </c>
      <c r="G4940" s="25" t="str">
        <f>IF(_xlfn.XLOOKUP(A4940,Product!A$2:A$5901,Product!D$2:D$5901,"Not Found") = 0,"",_xlfn.XLOOKUP(A4940,Product!A$2:A$5901,Product!D$2:D$5901,"Not Found"))</f>
        <v>Gourdes simple paroi</v>
      </c>
      <c r="H4940" s="30">
        <f>_xlfn.XLOOKUP(A4940,Product!A$2:A$5901,Product!E$2:E$5901,"Not Found")</f>
        <v>10.7</v>
      </c>
      <c r="I4940" s="25" t="str">
        <f>A4940&amp;"_"&amp;E4940&amp;"_"&amp;F4940&amp;"_"&amp;G4940</f>
        <v>190030_Extérieur_Gourdes_Gourdes simple paroi</v>
      </c>
      <c r="J4940" s="30">
        <f>D4940*H4940</f>
        <v>74.899999999999991</v>
      </c>
      <c r="K4940" s="25">
        <f>IF(D4940&gt;0,1,0)</f>
        <v>1</v>
      </c>
      <c r="L4940" s="26">
        <f t="shared" si="77"/>
        <v>0</v>
      </c>
    </row>
    <row r="4941" spans="1:12" ht="19" hidden="1" x14ac:dyDescent="0.2">
      <c r="A4941" s="24">
        <v>196501</v>
      </c>
      <c r="B4941" s="24">
        <v>1</v>
      </c>
      <c r="C4941" s="24">
        <v>735</v>
      </c>
      <c r="D4941" s="24">
        <v>255</v>
      </c>
      <c r="E4941" s="25" t="str">
        <f>_xlfn.XLOOKUP(A4941,Product!A$2:A$5901,Product!B$2:B$5901,"Not Found")</f>
        <v>Extérieur</v>
      </c>
      <c r="F4941" s="25" t="str">
        <f>_xlfn.XLOOKUP(A4941,Product!A$2:A$5901,Product!C$2:C$5901,"Not Found")</f>
        <v>Animalerie Bio</v>
      </c>
      <c r="G4941" s="25" t="str">
        <f>IF(_xlfn.XLOOKUP(A4941,Product!A$2:A$5901,Product!D$2:D$5901,"Not Found") = 0,"",_xlfn.XLOOKUP(A4941,Product!A$2:A$5901,Product!D$2:D$5901,"Not Found"))</f>
        <v>Alimentation Chiens</v>
      </c>
      <c r="H4941" s="30">
        <f>_xlfn.XLOOKUP(A4941,Product!A$2:A$5901,Product!E$2:E$5901,"Not Found")</f>
        <v>9.36</v>
      </c>
      <c r="I4941" s="25" t="str">
        <f>A4941&amp;"_"&amp;E4941&amp;"_"&amp;F4941&amp;"_"&amp;G4941</f>
        <v>196501_Extérieur_Animalerie Bio_Alimentation Chiens</v>
      </c>
      <c r="J4941" s="30">
        <f>D4941*H4941</f>
        <v>2386.7999999999997</v>
      </c>
      <c r="K4941" s="25">
        <f>IF(D4941&gt;0,1,0)</f>
        <v>1</v>
      </c>
      <c r="L4941" s="26">
        <f t="shared" si="77"/>
        <v>0</v>
      </c>
    </row>
    <row r="4942" spans="1:12" ht="19" hidden="1" x14ac:dyDescent="0.2">
      <c r="A4942" s="24">
        <v>200359</v>
      </c>
      <c r="B4942" s="24">
        <v>1</v>
      </c>
      <c r="C4942" s="24">
        <v>586</v>
      </c>
      <c r="D4942" s="24">
        <v>274</v>
      </c>
      <c r="E4942" s="25" t="str">
        <f>_xlfn.XLOOKUP(A4942,Product!A$2:A$5901,Product!B$2:B$5901,"Not Found")</f>
        <v>Extérieur</v>
      </c>
      <c r="F4942" s="25" t="str">
        <f>_xlfn.XLOOKUP(A4942,Product!A$2:A$5901,Product!C$2:C$5901,"Not Found")</f>
        <v>Animalerie Bio</v>
      </c>
      <c r="G4942" s="25" t="str">
        <f>IF(_xlfn.XLOOKUP(A4942,Product!A$2:A$5901,Product!D$2:D$5901,"Not Found") = 0,"",_xlfn.XLOOKUP(A4942,Product!A$2:A$5901,Product!D$2:D$5901,"Not Found"))</f>
        <v>Alimentation Chiens</v>
      </c>
      <c r="H4942" s="30">
        <f>_xlfn.XLOOKUP(A4942,Product!A$2:A$5901,Product!E$2:E$5901,"Not Found")</f>
        <v>1.83</v>
      </c>
      <c r="I4942" s="25" t="str">
        <f>A4942&amp;"_"&amp;E4942&amp;"_"&amp;F4942&amp;"_"&amp;G4942</f>
        <v>200359_Extérieur_Animalerie Bio_Alimentation Chiens</v>
      </c>
      <c r="J4942" s="30">
        <f>D4942*H4942</f>
        <v>501.42</v>
      </c>
      <c r="K4942" s="25">
        <f>IF(D4942&gt;0,1,0)</f>
        <v>1</v>
      </c>
      <c r="L4942" s="26">
        <f t="shared" si="77"/>
        <v>0</v>
      </c>
    </row>
    <row r="4943" spans="1:12" ht="19" hidden="1" x14ac:dyDescent="0.2">
      <c r="A4943" s="24">
        <v>200360</v>
      </c>
      <c r="B4943" s="24">
        <v>1</v>
      </c>
      <c r="C4943" s="24">
        <v>943</v>
      </c>
      <c r="D4943" s="24">
        <v>925</v>
      </c>
      <c r="E4943" s="25" t="str">
        <f>_xlfn.XLOOKUP(A4943,Product!A$2:A$5901,Product!B$2:B$5901,"Not Found")</f>
        <v>Extérieur</v>
      </c>
      <c r="F4943" s="25" t="str">
        <f>_xlfn.XLOOKUP(A4943,Product!A$2:A$5901,Product!C$2:C$5901,"Not Found")</f>
        <v>Animalerie Bio</v>
      </c>
      <c r="G4943" s="25" t="str">
        <f>IF(_xlfn.XLOOKUP(A4943,Product!A$2:A$5901,Product!D$2:D$5901,"Not Found") = 0,"",_xlfn.XLOOKUP(A4943,Product!A$2:A$5901,Product!D$2:D$5901,"Not Found"))</f>
        <v>Alimentation Chiens</v>
      </c>
      <c r="H4943" s="30">
        <f>_xlfn.XLOOKUP(A4943,Product!A$2:A$5901,Product!E$2:E$5901,"Not Found")</f>
        <v>1.83</v>
      </c>
      <c r="I4943" s="25" t="str">
        <f>A4943&amp;"_"&amp;E4943&amp;"_"&amp;F4943&amp;"_"&amp;G4943</f>
        <v>200360_Extérieur_Animalerie Bio_Alimentation Chiens</v>
      </c>
      <c r="J4943" s="30">
        <f>D4943*H4943</f>
        <v>1692.75</v>
      </c>
      <c r="K4943" s="25">
        <f>IF(D4943&gt;0,1,0)</f>
        <v>1</v>
      </c>
      <c r="L4943" s="26">
        <f t="shared" si="77"/>
        <v>0</v>
      </c>
    </row>
    <row r="4944" spans="1:12" ht="19" hidden="1" x14ac:dyDescent="0.2">
      <c r="A4944" s="24">
        <v>1279</v>
      </c>
      <c r="B4944" s="24">
        <v>0</v>
      </c>
      <c r="C4944" s="24">
        <v>253</v>
      </c>
      <c r="D4944" s="24">
        <v>172</v>
      </c>
      <c r="E4944" s="25" t="str">
        <f>_xlfn.XLOOKUP(A4944,Product!A$2:A$5901,Product!B$2:B$5901,"Not Found")</f>
        <v>Maison</v>
      </c>
      <c r="F4944" s="25" t="str">
        <f>_xlfn.XLOOKUP(A4944,Product!A$2:A$5901,Product!C$2:C$5901,"Not Found")</f>
        <v>Entretien</v>
      </c>
      <c r="G4944" s="25" t="str">
        <f>IF(_xlfn.XLOOKUP(A4944,Product!A$2:A$5901,Product!D$2:D$5901,"Not Found") = 0,"",_xlfn.XLOOKUP(A4944,Product!A$2:A$5901,Product!D$2:D$5901,"Not Found"))</f>
        <v>Nettoyants multi-usages</v>
      </c>
      <c r="H4944" s="30">
        <f>_xlfn.XLOOKUP(A4944,Product!A$2:A$5901,Product!E$2:E$5901,"Not Found")</f>
        <v>1.69</v>
      </c>
      <c r="I4944" s="25" t="str">
        <f>A4944&amp;"_"&amp;E4944&amp;"_"&amp;F4944&amp;"_"&amp;G4944</f>
        <v>1279_Maison_Entretien_Nettoyants multi-usages</v>
      </c>
      <c r="J4944" s="30">
        <f>D4944*H4944</f>
        <v>290.68</v>
      </c>
      <c r="K4944" s="25">
        <f>IF(D4944&gt;0,1,0)</f>
        <v>1</v>
      </c>
      <c r="L4944" s="26">
        <f t="shared" si="77"/>
        <v>0</v>
      </c>
    </row>
    <row r="4945" spans="1:12" ht="19" hidden="1" x14ac:dyDescent="0.2">
      <c r="A4945" s="24">
        <v>1584</v>
      </c>
      <c r="B4945" s="24">
        <v>1</v>
      </c>
      <c r="C4945" s="24">
        <v>831</v>
      </c>
      <c r="D4945" s="24">
        <v>144</v>
      </c>
      <c r="E4945" s="25" t="str">
        <f>_xlfn.XLOOKUP(A4945,Product!A$2:A$5901,Product!B$2:B$5901,"Not Found")</f>
        <v>Maison</v>
      </c>
      <c r="F4945" s="25" t="str">
        <f>_xlfn.XLOOKUP(A4945,Product!A$2:A$5901,Product!C$2:C$5901,"Not Found")</f>
        <v>Entretien</v>
      </c>
      <c r="G4945" s="25" t="str">
        <f>IF(_xlfn.XLOOKUP(A4945,Product!A$2:A$5901,Product!D$2:D$5901,"Not Found") = 0,"",_xlfn.XLOOKUP(A4945,Product!A$2:A$5901,Product!D$2:D$5901,"Not Found"))</f>
        <v>Produits vaisselle</v>
      </c>
      <c r="H4945" s="30">
        <f>_xlfn.XLOOKUP(A4945,Product!A$2:A$5901,Product!E$2:E$5901,"Not Found")</f>
        <v>1.79</v>
      </c>
      <c r="I4945" s="25" t="str">
        <f>A4945&amp;"_"&amp;E4945&amp;"_"&amp;F4945&amp;"_"&amp;G4945</f>
        <v>1584_Maison_Entretien_Produits vaisselle</v>
      </c>
      <c r="J4945" s="30">
        <f>D4945*H4945</f>
        <v>257.76</v>
      </c>
      <c r="K4945" s="25">
        <f>IF(D4945&gt;0,1,0)</f>
        <v>1</v>
      </c>
      <c r="L4945" s="26">
        <f t="shared" si="77"/>
        <v>0</v>
      </c>
    </row>
    <row r="4946" spans="1:12" ht="19" hidden="1" x14ac:dyDescent="0.2">
      <c r="A4946" s="24">
        <v>1587</v>
      </c>
      <c r="B4946" s="24">
        <v>1</v>
      </c>
      <c r="C4946" s="24">
        <v>846</v>
      </c>
      <c r="D4946" s="24">
        <v>349</v>
      </c>
      <c r="E4946" s="25" t="str">
        <f>_xlfn.XLOOKUP(A4946,Product!A$2:A$5901,Product!B$2:B$5901,"Not Found")</f>
        <v>Maison</v>
      </c>
      <c r="F4946" s="25" t="str">
        <f>_xlfn.XLOOKUP(A4946,Product!A$2:A$5901,Product!C$2:C$5901,"Not Found")</f>
        <v>Entretien</v>
      </c>
      <c r="G4946" s="25" t="str">
        <f>IF(_xlfn.XLOOKUP(A4946,Product!A$2:A$5901,Product!D$2:D$5901,"Not Found") = 0,"",_xlfn.XLOOKUP(A4946,Product!A$2:A$5901,Product!D$2:D$5901,"Not Found"))</f>
        <v>Produits vaisselle</v>
      </c>
      <c r="H4946" s="30">
        <f>_xlfn.XLOOKUP(A4946,Product!A$2:A$5901,Product!E$2:E$5901,"Not Found")</f>
        <v>1.79</v>
      </c>
      <c r="I4946" s="25" t="str">
        <f>A4946&amp;"_"&amp;E4946&amp;"_"&amp;F4946&amp;"_"&amp;G4946</f>
        <v>1587_Maison_Entretien_Produits vaisselle</v>
      </c>
      <c r="J4946" s="30">
        <f>D4946*H4946</f>
        <v>624.71</v>
      </c>
      <c r="K4946" s="25">
        <f>IF(D4946&gt;0,1,0)</f>
        <v>1</v>
      </c>
      <c r="L4946" s="26">
        <f t="shared" si="77"/>
        <v>0</v>
      </c>
    </row>
    <row r="4947" spans="1:12" ht="19" hidden="1" x14ac:dyDescent="0.2">
      <c r="A4947" s="24">
        <v>1607</v>
      </c>
      <c r="B4947" s="24">
        <v>0</v>
      </c>
      <c r="C4947" s="24">
        <v>379</v>
      </c>
      <c r="D4947" s="24">
        <v>104</v>
      </c>
      <c r="E4947" s="25" t="str">
        <f>_xlfn.XLOOKUP(A4947,Product!A$2:A$5901,Product!B$2:B$5901,"Not Found")</f>
        <v>Maison</v>
      </c>
      <c r="F4947" s="25" t="str">
        <f>_xlfn.XLOOKUP(A4947,Product!A$2:A$5901,Product!C$2:C$5901,"Not Found")</f>
        <v>Entretien</v>
      </c>
      <c r="G4947" s="25" t="str">
        <f>IF(_xlfn.XLOOKUP(A4947,Product!A$2:A$5901,Product!D$2:D$5901,"Not Found") = 0,"",_xlfn.XLOOKUP(A4947,Product!A$2:A$5901,Product!D$2:D$5901,"Not Found"))</f>
        <v>Soin du linge</v>
      </c>
      <c r="H4947" s="30">
        <f>_xlfn.XLOOKUP(A4947,Product!A$2:A$5901,Product!E$2:E$5901,"Not Found")</f>
        <v>1.66</v>
      </c>
      <c r="I4947" s="25" t="str">
        <f>A4947&amp;"_"&amp;E4947&amp;"_"&amp;F4947&amp;"_"&amp;G4947</f>
        <v>1607_Maison_Entretien_Soin du linge</v>
      </c>
      <c r="J4947" s="30">
        <f>D4947*H4947</f>
        <v>172.64</v>
      </c>
      <c r="K4947" s="25">
        <f>IF(D4947&gt;0,1,0)</f>
        <v>1</v>
      </c>
      <c r="L4947" s="26">
        <f t="shared" si="77"/>
        <v>0</v>
      </c>
    </row>
    <row r="4948" spans="1:12" ht="19" hidden="1" x14ac:dyDescent="0.2">
      <c r="A4948" s="24">
        <v>1634</v>
      </c>
      <c r="B4948" s="24">
        <v>0</v>
      </c>
      <c r="C4948" s="24">
        <v>616</v>
      </c>
      <c r="D4948" s="24">
        <v>97</v>
      </c>
      <c r="E4948" s="25" t="str">
        <f>_xlfn.XLOOKUP(A4948,Product!A$2:A$5901,Product!B$2:B$5901,"Not Found")</f>
        <v>Maison</v>
      </c>
      <c r="F4948" s="25" t="str">
        <f>_xlfn.XLOOKUP(A4948,Product!A$2:A$5901,Product!C$2:C$5901,"Not Found")</f>
        <v>Entretien</v>
      </c>
      <c r="G4948" s="25" t="str">
        <f>IF(_xlfn.XLOOKUP(A4948,Product!A$2:A$5901,Product!D$2:D$5901,"Not Found") = 0,"",_xlfn.XLOOKUP(A4948,Product!A$2:A$5901,Product!D$2:D$5901,"Not Found"))</f>
        <v>Accessoires ménagers</v>
      </c>
      <c r="H4948" s="30">
        <f>_xlfn.XLOOKUP(A4948,Product!A$2:A$5901,Product!E$2:E$5901,"Not Found")</f>
        <v>1.37</v>
      </c>
      <c r="I4948" s="25" t="str">
        <f>A4948&amp;"_"&amp;E4948&amp;"_"&amp;F4948&amp;"_"&amp;G4948</f>
        <v>1634_Maison_Entretien_Accessoires ménagers</v>
      </c>
      <c r="J4948" s="30">
        <f>D4948*H4948</f>
        <v>132.89000000000001</v>
      </c>
      <c r="K4948" s="25">
        <f>IF(D4948&gt;0,1,0)</f>
        <v>1</v>
      </c>
      <c r="L4948" s="26">
        <f t="shared" si="77"/>
        <v>0</v>
      </c>
    </row>
    <row r="4949" spans="1:12" ht="19" hidden="1" x14ac:dyDescent="0.2">
      <c r="A4949" s="24">
        <v>1683</v>
      </c>
      <c r="B4949" s="24">
        <v>1</v>
      </c>
      <c r="C4949" s="24">
        <v>310</v>
      </c>
      <c r="D4949" s="24">
        <v>130</v>
      </c>
      <c r="E4949" s="25" t="str">
        <f>_xlfn.XLOOKUP(A4949,Product!A$2:A$5901,Product!B$2:B$5901,"Not Found")</f>
        <v>Maison</v>
      </c>
      <c r="F4949" s="25" t="str">
        <f>_xlfn.XLOOKUP(A4949,Product!A$2:A$5901,Product!C$2:C$5901,"Not Found")</f>
        <v>Ustensiles de cuisine</v>
      </c>
      <c r="G4949" s="25" t="str">
        <f>IF(_xlfn.XLOOKUP(A4949,Product!A$2:A$5901,Product!D$2:D$5901,"Not Found") = 0,"",_xlfn.XLOOKUP(A4949,Product!A$2:A$5901,Product!D$2:D$5901,"Not Found"))</f>
        <v>Cuillères, spatules, fouets</v>
      </c>
      <c r="H4949" s="30">
        <f>_xlfn.XLOOKUP(A4949,Product!A$2:A$5901,Product!E$2:E$5901,"Not Found")</f>
        <v>0.71</v>
      </c>
      <c r="I4949" s="25" t="str">
        <f>A4949&amp;"_"&amp;E4949&amp;"_"&amp;F4949&amp;"_"&amp;G4949</f>
        <v>1683_Maison_Ustensiles de cuisine_Cuillères, spatules, fouets</v>
      </c>
      <c r="J4949" s="30">
        <f>D4949*H4949</f>
        <v>92.3</v>
      </c>
      <c r="K4949" s="25">
        <f>IF(D4949&gt;0,1,0)</f>
        <v>1</v>
      </c>
      <c r="L4949" s="26">
        <f t="shared" si="77"/>
        <v>0</v>
      </c>
    </row>
    <row r="4950" spans="1:12" ht="19" hidden="1" x14ac:dyDescent="0.2">
      <c r="A4950" s="24">
        <v>1685</v>
      </c>
      <c r="B4950" s="24">
        <v>0</v>
      </c>
      <c r="C4950" s="24">
        <v>521</v>
      </c>
      <c r="D4950" s="24">
        <v>102</v>
      </c>
      <c r="E4950" s="25" t="str">
        <f>_xlfn.XLOOKUP(A4950,Product!A$2:A$5901,Product!B$2:B$5901,"Not Found")</f>
        <v>Maison</v>
      </c>
      <c r="F4950" s="25" t="str">
        <f>_xlfn.XLOOKUP(A4950,Product!A$2:A$5901,Product!C$2:C$5901,"Not Found")</f>
        <v>Ustensiles de cuisine</v>
      </c>
      <c r="G4950" s="25" t="str">
        <f>IF(_xlfn.XLOOKUP(A4950,Product!A$2:A$5901,Product!D$2:D$5901,"Not Found") = 0,"",_xlfn.XLOOKUP(A4950,Product!A$2:A$5901,Product!D$2:D$5901,"Not Found"))</f>
        <v>Cuillères, spatules, fouets</v>
      </c>
      <c r="H4950" s="30">
        <f>_xlfn.XLOOKUP(A4950,Product!A$2:A$5901,Product!E$2:E$5901,"Not Found")</f>
        <v>0.62</v>
      </c>
      <c r="I4950" s="25" t="str">
        <f>A4950&amp;"_"&amp;E4950&amp;"_"&amp;F4950&amp;"_"&amp;G4950</f>
        <v>1685_Maison_Ustensiles de cuisine_Cuillères, spatules, fouets</v>
      </c>
      <c r="J4950" s="30">
        <f>D4950*H4950</f>
        <v>63.24</v>
      </c>
      <c r="K4950" s="25">
        <f>IF(D4950&gt;0,1,0)</f>
        <v>1</v>
      </c>
      <c r="L4950" s="26">
        <f t="shared" si="77"/>
        <v>0</v>
      </c>
    </row>
    <row r="4951" spans="1:12" ht="19" hidden="1" x14ac:dyDescent="0.2">
      <c r="A4951" s="24">
        <v>1732</v>
      </c>
      <c r="B4951" s="24">
        <v>1</v>
      </c>
      <c r="C4951" s="24">
        <v>855</v>
      </c>
      <c r="D4951" s="24">
        <v>164</v>
      </c>
      <c r="E4951" s="25" t="str">
        <f>_xlfn.XLOOKUP(A4951,Product!A$2:A$5901,Product!B$2:B$5901,"Not Found")</f>
        <v>Maison</v>
      </c>
      <c r="F4951" s="25" t="str">
        <f>_xlfn.XLOOKUP(A4951,Product!A$2:A$5901,Product!C$2:C$5901,"Not Found")</f>
        <v>Entretien</v>
      </c>
      <c r="G4951" s="25" t="str">
        <f>IF(_xlfn.XLOOKUP(A4951,Product!A$2:A$5901,Product!D$2:D$5901,"Not Found") = 0,"",_xlfn.XLOOKUP(A4951,Product!A$2:A$5901,Product!D$2:D$5901,"Not Found"))</f>
        <v>Accessoires ménagers</v>
      </c>
      <c r="H4951" s="30">
        <f>_xlfn.XLOOKUP(A4951,Product!A$2:A$5901,Product!E$2:E$5901,"Not Found")</f>
        <v>1.34</v>
      </c>
      <c r="I4951" s="25" t="str">
        <f>A4951&amp;"_"&amp;E4951&amp;"_"&amp;F4951&amp;"_"&amp;G4951</f>
        <v>1732_Maison_Entretien_Accessoires ménagers</v>
      </c>
      <c r="J4951" s="30">
        <f>D4951*H4951</f>
        <v>219.76000000000002</v>
      </c>
      <c r="K4951" s="25">
        <f>IF(D4951&gt;0,1,0)</f>
        <v>1</v>
      </c>
      <c r="L4951" s="26">
        <f t="shared" si="77"/>
        <v>0</v>
      </c>
    </row>
    <row r="4952" spans="1:12" ht="19" hidden="1" x14ac:dyDescent="0.2">
      <c r="A4952" s="24">
        <v>2791</v>
      </c>
      <c r="B4952" s="24">
        <v>0</v>
      </c>
      <c r="C4952" s="24">
        <v>122</v>
      </c>
      <c r="D4952" s="24">
        <v>26</v>
      </c>
      <c r="E4952" s="25" t="str">
        <f>_xlfn.XLOOKUP(A4952,Product!A$2:A$5901,Product!B$2:B$5901,"Not Found")</f>
        <v>Maison</v>
      </c>
      <c r="F4952" s="25" t="str">
        <f>_xlfn.XLOOKUP(A4952,Product!A$2:A$5901,Product!C$2:C$5901,"Not Found")</f>
        <v>Entretien</v>
      </c>
      <c r="G4952" s="25" t="str">
        <f>IF(_xlfn.XLOOKUP(A4952,Product!A$2:A$5901,Product!D$2:D$5901,"Not Found") = 0,"",_xlfn.XLOOKUP(A4952,Product!A$2:A$5901,Product!D$2:D$5901,"Not Found"))</f>
        <v>Nettoyants multi-usages</v>
      </c>
      <c r="H4952" s="30">
        <f>_xlfn.XLOOKUP(A4952,Product!A$2:A$5901,Product!E$2:E$5901,"Not Found")</f>
        <v>2.2000000000000002</v>
      </c>
      <c r="I4952" s="25" t="str">
        <f>A4952&amp;"_"&amp;E4952&amp;"_"&amp;F4952&amp;"_"&amp;G4952</f>
        <v>2791_Maison_Entretien_Nettoyants multi-usages</v>
      </c>
      <c r="J4952" s="30">
        <f>D4952*H4952</f>
        <v>57.2</v>
      </c>
      <c r="K4952" s="25">
        <f>IF(D4952&gt;0,1,0)</f>
        <v>1</v>
      </c>
      <c r="L4952" s="26">
        <f t="shared" si="77"/>
        <v>0</v>
      </c>
    </row>
    <row r="4953" spans="1:12" ht="19" hidden="1" x14ac:dyDescent="0.2">
      <c r="A4953" s="24">
        <v>2792</v>
      </c>
      <c r="B4953" s="24">
        <v>0</v>
      </c>
      <c r="C4953" s="24">
        <v>518</v>
      </c>
      <c r="D4953" s="24">
        <v>115</v>
      </c>
      <c r="E4953" s="25" t="str">
        <f>_xlfn.XLOOKUP(A4953,Product!A$2:A$5901,Product!B$2:B$5901,"Not Found")</f>
        <v>Maison</v>
      </c>
      <c r="F4953" s="25" t="str">
        <f>_xlfn.XLOOKUP(A4953,Product!A$2:A$5901,Product!C$2:C$5901,"Not Found")</f>
        <v>Entretien</v>
      </c>
      <c r="G4953" s="25" t="str">
        <f>IF(_xlfn.XLOOKUP(A4953,Product!A$2:A$5901,Product!D$2:D$5901,"Not Found") = 0,"",_xlfn.XLOOKUP(A4953,Product!A$2:A$5901,Product!D$2:D$5901,"Not Found"))</f>
        <v>Produits vaisselle</v>
      </c>
      <c r="H4953" s="30">
        <f>_xlfn.XLOOKUP(A4953,Product!A$2:A$5901,Product!E$2:E$5901,"Not Found")</f>
        <v>4.68</v>
      </c>
      <c r="I4953" s="25" t="str">
        <f>A4953&amp;"_"&amp;E4953&amp;"_"&amp;F4953&amp;"_"&amp;G4953</f>
        <v>2792_Maison_Entretien_Produits vaisselle</v>
      </c>
      <c r="J4953" s="30">
        <f>D4953*H4953</f>
        <v>538.19999999999993</v>
      </c>
      <c r="K4953" s="25">
        <f>IF(D4953&gt;0,1,0)</f>
        <v>1</v>
      </c>
      <c r="L4953" s="26">
        <f t="shared" si="77"/>
        <v>0</v>
      </c>
    </row>
    <row r="4954" spans="1:12" ht="19" hidden="1" x14ac:dyDescent="0.2">
      <c r="A4954" s="24">
        <v>2793</v>
      </c>
      <c r="B4954" s="24">
        <v>0</v>
      </c>
      <c r="C4954" s="24">
        <v>70</v>
      </c>
      <c r="D4954" s="24">
        <v>25</v>
      </c>
      <c r="E4954" s="25" t="str">
        <f>_xlfn.XLOOKUP(A4954,Product!A$2:A$5901,Product!B$2:B$5901,"Not Found")</f>
        <v>Maison</v>
      </c>
      <c r="F4954" s="25" t="str">
        <f>_xlfn.XLOOKUP(A4954,Product!A$2:A$5901,Product!C$2:C$5901,"Not Found")</f>
        <v>Entretien</v>
      </c>
      <c r="G4954" s="25" t="str">
        <f>IF(_xlfn.XLOOKUP(A4954,Product!A$2:A$5901,Product!D$2:D$5901,"Not Found") = 0,"",_xlfn.XLOOKUP(A4954,Product!A$2:A$5901,Product!D$2:D$5901,"Not Found"))</f>
        <v>Nettoyants multi-usages</v>
      </c>
      <c r="H4954" s="30">
        <f>_xlfn.XLOOKUP(A4954,Product!A$2:A$5901,Product!E$2:E$5901,"Not Found")</f>
        <v>2.56</v>
      </c>
      <c r="I4954" s="25" t="str">
        <f>A4954&amp;"_"&amp;E4954&amp;"_"&amp;F4954&amp;"_"&amp;G4954</f>
        <v>2793_Maison_Entretien_Nettoyants multi-usages</v>
      </c>
      <c r="J4954" s="30">
        <f>D4954*H4954</f>
        <v>64</v>
      </c>
      <c r="K4954" s="25">
        <f>IF(D4954&gt;0,1,0)</f>
        <v>1</v>
      </c>
      <c r="L4954" s="26">
        <f t="shared" si="77"/>
        <v>0</v>
      </c>
    </row>
    <row r="4955" spans="1:12" ht="19" hidden="1" x14ac:dyDescent="0.2">
      <c r="A4955" s="24">
        <v>2794</v>
      </c>
      <c r="B4955" s="24">
        <v>0</v>
      </c>
      <c r="C4955" s="24">
        <v>699</v>
      </c>
      <c r="D4955" s="24">
        <v>447</v>
      </c>
      <c r="E4955" s="25" t="str">
        <f>_xlfn.XLOOKUP(A4955,Product!A$2:A$5901,Product!B$2:B$5901,"Not Found")</f>
        <v>Maison</v>
      </c>
      <c r="F4955" s="25" t="str">
        <f>_xlfn.XLOOKUP(A4955,Product!A$2:A$5901,Product!C$2:C$5901,"Not Found")</f>
        <v>Entretien</v>
      </c>
      <c r="G4955" s="25" t="str">
        <f>IF(_xlfn.XLOOKUP(A4955,Product!A$2:A$5901,Product!D$2:D$5901,"Not Found") = 0,"",_xlfn.XLOOKUP(A4955,Product!A$2:A$5901,Product!D$2:D$5901,"Not Found"))</f>
        <v>Nettoyants multi-usages</v>
      </c>
      <c r="H4955" s="30">
        <f>_xlfn.XLOOKUP(A4955,Product!A$2:A$5901,Product!E$2:E$5901,"Not Found")</f>
        <v>2.12</v>
      </c>
      <c r="I4955" s="25" t="str">
        <f>A4955&amp;"_"&amp;E4955&amp;"_"&amp;F4955&amp;"_"&amp;G4955</f>
        <v>2794_Maison_Entretien_Nettoyants multi-usages</v>
      </c>
      <c r="J4955" s="30">
        <f>D4955*H4955</f>
        <v>947.6400000000001</v>
      </c>
      <c r="K4955" s="25">
        <f>IF(D4955&gt;0,1,0)</f>
        <v>1</v>
      </c>
      <c r="L4955" s="26">
        <f t="shared" si="77"/>
        <v>0</v>
      </c>
    </row>
    <row r="4956" spans="1:12" ht="19" hidden="1" x14ac:dyDescent="0.2">
      <c r="A4956" s="24">
        <v>2795</v>
      </c>
      <c r="B4956" s="24">
        <v>1</v>
      </c>
      <c r="C4956" s="24">
        <v>545</v>
      </c>
      <c r="D4956" s="24">
        <v>480</v>
      </c>
      <c r="E4956" s="25" t="str">
        <f>_xlfn.XLOOKUP(A4956,Product!A$2:A$5901,Product!B$2:B$5901,"Not Found")</f>
        <v>Maison</v>
      </c>
      <c r="F4956" s="25" t="str">
        <f>_xlfn.XLOOKUP(A4956,Product!A$2:A$5901,Product!C$2:C$5901,"Not Found")</f>
        <v>Entretien</v>
      </c>
      <c r="G4956" s="25" t="str">
        <f>IF(_xlfn.XLOOKUP(A4956,Product!A$2:A$5901,Product!D$2:D$5901,"Not Found") = 0,"",_xlfn.XLOOKUP(A4956,Product!A$2:A$5901,Product!D$2:D$5901,"Not Found"))</f>
        <v>Soin du linge</v>
      </c>
      <c r="H4956" s="30">
        <f>_xlfn.XLOOKUP(A4956,Product!A$2:A$5901,Product!E$2:E$5901,"Not Found")</f>
        <v>2.63</v>
      </c>
      <c r="I4956" s="25" t="str">
        <f>A4956&amp;"_"&amp;E4956&amp;"_"&amp;F4956&amp;"_"&amp;G4956</f>
        <v>2795_Maison_Entretien_Soin du linge</v>
      </c>
      <c r="J4956" s="30">
        <f>D4956*H4956</f>
        <v>1262.3999999999999</v>
      </c>
      <c r="K4956" s="25">
        <f>IF(D4956&gt;0,1,0)</f>
        <v>1</v>
      </c>
      <c r="L4956" s="26">
        <f t="shared" si="77"/>
        <v>0</v>
      </c>
    </row>
    <row r="4957" spans="1:12" ht="19" hidden="1" x14ac:dyDescent="0.2">
      <c r="A4957" s="24">
        <v>2796</v>
      </c>
      <c r="B4957" s="24">
        <v>1</v>
      </c>
      <c r="C4957" s="24">
        <v>806</v>
      </c>
      <c r="D4957" s="24">
        <v>419</v>
      </c>
      <c r="E4957" s="25" t="str">
        <f>_xlfn.XLOOKUP(A4957,Product!A$2:A$5901,Product!B$2:B$5901,"Not Found")</f>
        <v>Maison</v>
      </c>
      <c r="F4957" s="25" t="str">
        <f>_xlfn.XLOOKUP(A4957,Product!A$2:A$5901,Product!C$2:C$5901,"Not Found")</f>
        <v>Entretien</v>
      </c>
      <c r="G4957" s="25" t="str">
        <f>IF(_xlfn.XLOOKUP(A4957,Product!A$2:A$5901,Product!D$2:D$5901,"Not Found") = 0,"",_xlfn.XLOOKUP(A4957,Product!A$2:A$5901,Product!D$2:D$5901,"Not Found"))</f>
        <v>Nettoyants multi-usages</v>
      </c>
      <c r="H4957" s="30">
        <f>_xlfn.XLOOKUP(A4957,Product!A$2:A$5901,Product!E$2:E$5901,"Not Found")</f>
        <v>2.8</v>
      </c>
      <c r="I4957" s="25" t="str">
        <f>A4957&amp;"_"&amp;E4957&amp;"_"&amp;F4957&amp;"_"&amp;G4957</f>
        <v>2796_Maison_Entretien_Nettoyants multi-usages</v>
      </c>
      <c r="J4957" s="30">
        <f>D4957*H4957</f>
        <v>1173.1999999999998</v>
      </c>
      <c r="K4957" s="25">
        <f>IF(D4957&gt;0,1,0)</f>
        <v>1</v>
      </c>
      <c r="L4957" s="26">
        <f t="shared" si="77"/>
        <v>0</v>
      </c>
    </row>
    <row r="4958" spans="1:12" ht="19" hidden="1" x14ac:dyDescent="0.2">
      <c r="A4958" s="24">
        <v>2797</v>
      </c>
      <c r="B4958" s="24">
        <v>1</v>
      </c>
      <c r="C4958" s="24">
        <v>911</v>
      </c>
      <c r="D4958" s="24">
        <v>388</v>
      </c>
      <c r="E4958" s="25" t="str">
        <f>_xlfn.XLOOKUP(A4958,Product!A$2:A$5901,Product!B$2:B$5901,"Not Found")</f>
        <v>Maison</v>
      </c>
      <c r="F4958" s="25" t="str">
        <f>_xlfn.XLOOKUP(A4958,Product!A$2:A$5901,Product!C$2:C$5901,"Not Found")</f>
        <v>Entretien</v>
      </c>
      <c r="G4958" s="25" t="str">
        <f>IF(_xlfn.XLOOKUP(A4958,Product!A$2:A$5901,Product!D$2:D$5901,"Not Found") = 0,"",_xlfn.XLOOKUP(A4958,Product!A$2:A$5901,Product!D$2:D$5901,"Not Found"))</f>
        <v>Nettoyants multi-usages</v>
      </c>
      <c r="H4958" s="30">
        <f>_xlfn.XLOOKUP(A4958,Product!A$2:A$5901,Product!E$2:E$5901,"Not Found")</f>
        <v>2.63</v>
      </c>
      <c r="I4958" s="25" t="str">
        <f>A4958&amp;"_"&amp;E4958&amp;"_"&amp;F4958&amp;"_"&amp;G4958</f>
        <v>2797_Maison_Entretien_Nettoyants multi-usages</v>
      </c>
      <c r="J4958" s="30">
        <f>D4958*H4958</f>
        <v>1020.4399999999999</v>
      </c>
      <c r="K4958" s="25">
        <f>IF(D4958&gt;0,1,0)</f>
        <v>1</v>
      </c>
      <c r="L4958" s="26">
        <f t="shared" si="77"/>
        <v>0</v>
      </c>
    </row>
    <row r="4959" spans="1:12" ht="19" hidden="1" x14ac:dyDescent="0.2">
      <c r="A4959" s="24">
        <v>2799</v>
      </c>
      <c r="B4959" s="24">
        <v>1</v>
      </c>
      <c r="C4959" s="24">
        <v>578</v>
      </c>
      <c r="D4959" s="24">
        <v>49</v>
      </c>
      <c r="E4959" s="25" t="str">
        <f>_xlfn.XLOOKUP(A4959,Product!A$2:A$5901,Product!B$2:B$5901,"Not Found")</f>
        <v>Maison</v>
      </c>
      <c r="F4959" s="25" t="str">
        <f>_xlfn.XLOOKUP(A4959,Product!A$2:A$5901,Product!C$2:C$5901,"Not Found")</f>
        <v>Entretien</v>
      </c>
      <c r="G4959" s="25" t="str">
        <f>IF(_xlfn.XLOOKUP(A4959,Product!A$2:A$5901,Product!D$2:D$5901,"Not Found") = 0,"",_xlfn.XLOOKUP(A4959,Product!A$2:A$5901,Product!D$2:D$5901,"Not Found"))</f>
        <v>Nettoyants multi-usages</v>
      </c>
      <c r="H4959" s="30">
        <f>_xlfn.XLOOKUP(A4959,Product!A$2:A$5901,Product!E$2:E$5901,"Not Found")</f>
        <v>4.87</v>
      </c>
      <c r="I4959" s="25" t="str">
        <f>A4959&amp;"_"&amp;E4959&amp;"_"&amp;F4959&amp;"_"&amp;G4959</f>
        <v>2799_Maison_Entretien_Nettoyants multi-usages</v>
      </c>
      <c r="J4959" s="30">
        <f>D4959*H4959</f>
        <v>238.63</v>
      </c>
      <c r="K4959" s="25">
        <f>IF(D4959&gt;0,1,0)</f>
        <v>1</v>
      </c>
      <c r="L4959" s="26">
        <f t="shared" si="77"/>
        <v>0</v>
      </c>
    </row>
    <row r="4960" spans="1:12" ht="19" hidden="1" x14ac:dyDescent="0.2">
      <c r="A4960" s="24">
        <v>2800</v>
      </c>
      <c r="B4960" s="24">
        <v>0</v>
      </c>
      <c r="C4960" s="24">
        <v>965</v>
      </c>
      <c r="D4960" s="24">
        <v>460</v>
      </c>
      <c r="E4960" s="25" t="str">
        <f>_xlfn.XLOOKUP(A4960,Product!A$2:A$5901,Product!B$2:B$5901,"Not Found")</f>
        <v>Maison</v>
      </c>
      <c r="F4960" s="25" t="str">
        <f>_xlfn.XLOOKUP(A4960,Product!A$2:A$5901,Product!C$2:C$5901,"Not Found")</f>
        <v>Entretien</v>
      </c>
      <c r="G4960" s="25" t="str">
        <f>IF(_xlfn.XLOOKUP(A4960,Product!A$2:A$5901,Product!D$2:D$5901,"Not Found") = 0,"",_xlfn.XLOOKUP(A4960,Product!A$2:A$5901,Product!D$2:D$5901,"Not Found"))</f>
        <v>Désodorisants</v>
      </c>
      <c r="H4960" s="30">
        <f>_xlfn.XLOOKUP(A4960,Product!A$2:A$5901,Product!E$2:E$5901,"Not Found")</f>
        <v>2.61</v>
      </c>
      <c r="I4960" s="25" t="str">
        <f>A4960&amp;"_"&amp;E4960&amp;"_"&amp;F4960&amp;"_"&amp;G4960</f>
        <v>2800_Maison_Entretien_Désodorisants</v>
      </c>
      <c r="J4960" s="30">
        <f>D4960*H4960</f>
        <v>1200.5999999999999</v>
      </c>
      <c r="K4960" s="25">
        <f>IF(D4960&gt;0,1,0)</f>
        <v>1</v>
      </c>
      <c r="L4960" s="26">
        <f t="shared" si="77"/>
        <v>0</v>
      </c>
    </row>
    <row r="4961" spans="1:12" ht="19" hidden="1" x14ac:dyDescent="0.2">
      <c r="A4961" s="24">
        <v>2802</v>
      </c>
      <c r="B4961" s="24">
        <v>1</v>
      </c>
      <c r="C4961" s="24">
        <v>903</v>
      </c>
      <c r="D4961" s="24">
        <v>835</v>
      </c>
      <c r="E4961" s="25" t="str">
        <f>_xlfn.XLOOKUP(A4961,Product!A$2:A$5901,Product!B$2:B$5901,"Not Found")</f>
        <v>Maison</v>
      </c>
      <c r="F4961" s="25" t="str">
        <f>_xlfn.XLOOKUP(A4961,Product!A$2:A$5901,Product!C$2:C$5901,"Not Found")</f>
        <v>Entretien</v>
      </c>
      <c r="G4961" s="25" t="str">
        <f>IF(_xlfn.XLOOKUP(A4961,Product!A$2:A$5901,Product!D$2:D$5901,"Not Found") = 0,"",_xlfn.XLOOKUP(A4961,Product!A$2:A$5901,Product!D$2:D$5901,"Not Found"))</f>
        <v>Désodorisants</v>
      </c>
      <c r="H4961" s="30">
        <f>_xlfn.XLOOKUP(A4961,Product!A$2:A$5901,Product!E$2:E$5901,"Not Found")</f>
        <v>2.5499999999999998</v>
      </c>
      <c r="I4961" s="25" t="str">
        <f>A4961&amp;"_"&amp;E4961&amp;"_"&amp;F4961&amp;"_"&amp;G4961</f>
        <v>2802_Maison_Entretien_Désodorisants</v>
      </c>
      <c r="J4961" s="30">
        <f>D4961*H4961</f>
        <v>2129.25</v>
      </c>
      <c r="K4961" s="25">
        <f>IF(D4961&gt;0,1,0)</f>
        <v>1</v>
      </c>
      <c r="L4961" s="26">
        <f t="shared" si="77"/>
        <v>0</v>
      </c>
    </row>
    <row r="4962" spans="1:12" ht="19" hidden="1" x14ac:dyDescent="0.2">
      <c r="A4962" s="24">
        <v>3731</v>
      </c>
      <c r="B4962" s="24">
        <v>0</v>
      </c>
      <c r="C4962" s="24">
        <v>608</v>
      </c>
      <c r="D4962" s="24">
        <v>23</v>
      </c>
      <c r="E4962" s="25" t="str">
        <f>_xlfn.XLOOKUP(A4962,Product!A$2:A$5901,Product!B$2:B$5901,"Not Found")</f>
        <v>Maison</v>
      </c>
      <c r="F4962" s="25" t="str">
        <f>_xlfn.XLOOKUP(A4962,Product!A$2:A$5901,Product!C$2:C$5901,"Not Found")</f>
        <v>Entretien</v>
      </c>
      <c r="G4962" s="25" t="str">
        <f>IF(_xlfn.XLOOKUP(A4962,Product!A$2:A$5901,Product!D$2:D$5901,"Not Found") = 0,"",_xlfn.XLOOKUP(A4962,Product!A$2:A$5901,Product!D$2:D$5901,"Not Found"))</f>
        <v>Nettoyants multi-usages</v>
      </c>
      <c r="H4962" s="30">
        <f>_xlfn.XLOOKUP(A4962,Product!A$2:A$5901,Product!E$2:E$5901,"Not Found")</f>
        <v>1.69</v>
      </c>
      <c r="I4962" s="25" t="str">
        <f>A4962&amp;"_"&amp;E4962&amp;"_"&amp;F4962&amp;"_"&amp;G4962</f>
        <v>3731_Maison_Entretien_Nettoyants multi-usages</v>
      </c>
      <c r="J4962" s="30">
        <f>D4962*H4962</f>
        <v>38.869999999999997</v>
      </c>
      <c r="K4962" s="25">
        <f>IF(D4962&gt;0,1,0)</f>
        <v>1</v>
      </c>
      <c r="L4962" s="26">
        <f t="shared" si="77"/>
        <v>0</v>
      </c>
    </row>
    <row r="4963" spans="1:12" ht="19" hidden="1" x14ac:dyDescent="0.2">
      <c r="A4963" s="24">
        <v>4214</v>
      </c>
      <c r="B4963" s="24">
        <v>0</v>
      </c>
      <c r="C4963" s="24">
        <v>90</v>
      </c>
      <c r="D4963" s="24">
        <v>7</v>
      </c>
      <c r="E4963" s="25" t="str">
        <f>_xlfn.XLOOKUP(A4963,Product!A$2:A$5901,Product!B$2:B$5901,"Not Found")</f>
        <v>Maison</v>
      </c>
      <c r="F4963" s="25" t="str">
        <f>_xlfn.XLOOKUP(A4963,Product!A$2:A$5901,Product!C$2:C$5901,"Not Found")</f>
        <v>Ustensiles de cuisine</v>
      </c>
      <c r="G4963" s="25" t="str">
        <f>IF(_xlfn.XLOOKUP(A4963,Product!A$2:A$5901,Product!D$2:D$5901,"Not Found") = 0,"",_xlfn.XLOOKUP(A4963,Product!A$2:A$5901,Product!D$2:D$5901,"Not Found"))</f>
        <v>Germoirs</v>
      </c>
      <c r="H4963" s="30">
        <f>_xlfn.XLOOKUP(A4963,Product!A$2:A$5901,Product!E$2:E$5901,"Not Found")</f>
        <v>4.5599999999999996</v>
      </c>
      <c r="I4963" s="25" t="str">
        <f>A4963&amp;"_"&amp;E4963&amp;"_"&amp;F4963&amp;"_"&amp;G4963</f>
        <v>4214_Maison_Ustensiles de cuisine_Germoirs</v>
      </c>
      <c r="J4963" s="30">
        <f>D4963*H4963</f>
        <v>31.919999999999998</v>
      </c>
      <c r="K4963" s="25">
        <f>IF(D4963&gt;0,1,0)</f>
        <v>1</v>
      </c>
      <c r="L4963" s="26">
        <f t="shared" si="77"/>
        <v>0</v>
      </c>
    </row>
    <row r="4964" spans="1:12" ht="19" hidden="1" x14ac:dyDescent="0.2">
      <c r="A4964" s="24">
        <v>4513</v>
      </c>
      <c r="B4964" s="24">
        <v>1</v>
      </c>
      <c r="C4964" s="24">
        <v>522</v>
      </c>
      <c r="D4964" s="24">
        <v>392</v>
      </c>
      <c r="E4964" s="25" t="str">
        <f>_xlfn.XLOOKUP(A4964,Product!A$2:A$5901,Product!B$2:B$5901,"Not Found")</f>
        <v>Maison</v>
      </c>
      <c r="F4964" s="25" t="str">
        <f>_xlfn.XLOOKUP(A4964,Product!A$2:A$5901,Product!C$2:C$5901,"Not Found")</f>
        <v>Décoration</v>
      </c>
      <c r="G4964" s="25" t="str">
        <f>IF(_xlfn.XLOOKUP(A4964,Product!A$2:A$5901,Product!D$2:D$5901,"Not Found") = 0,"",_xlfn.XLOOKUP(A4964,Product!A$2:A$5901,Product!D$2:D$5901,"Not Found"))</f>
        <v>Bougies</v>
      </c>
      <c r="H4964" s="30">
        <f>_xlfn.XLOOKUP(A4964,Product!A$2:A$5901,Product!E$2:E$5901,"Not Found")</f>
        <v>3.47</v>
      </c>
      <c r="I4964" s="25" t="str">
        <f>A4964&amp;"_"&amp;E4964&amp;"_"&amp;F4964&amp;"_"&amp;G4964</f>
        <v>4513_Maison_Décoration_Bougies</v>
      </c>
      <c r="J4964" s="30">
        <f>D4964*H4964</f>
        <v>1360.24</v>
      </c>
      <c r="K4964" s="25">
        <f>IF(D4964&gt;0,1,0)</f>
        <v>1</v>
      </c>
      <c r="L4964" s="26">
        <f t="shared" si="77"/>
        <v>0</v>
      </c>
    </row>
    <row r="4965" spans="1:12" ht="19" hidden="1" x14ac:dyDescent="0.2">
      <c r="A4965" s="24">
        <v>5291</v>
      </c>
      <c r="B4965" s="24">
        <v>0</v>
      </c>
      <c r="C4965" s="24">
        <v>711</v>
      </c>
      <c r="D4965" s="24">
        <v>385</v>
      </c>
      <c r="E4965" s="25" t="str">
        <f>_xlfn.XLOOKUP(A4965,Product!A$2:A$5901,Product!B$2:B$5901,"Not Found")</f>
        <v>Maison</v>
      </c>
      <c r="F4965" s="25" t="str">
        <f>_xlfn.XLOOKUP(A4965,Product!A$2:A$5901,Product!C$2:C$5901,"Not Found")</f>
        <v>Entretien</v>
      </c>
      <c r="G4965" s="25" t="str">
        <f>IF(_xlfn.XLOOKUP(A4965,Product!A$2:A$5901,Product!D$2:D$5901,"Not Found") = 0,"",_xlfn.XLOOKUP(A4965,Product!A$2:A$5901,Product!D$2:D$5901,"Not Found"))</f>
        <v>Nettoyants multi-usages</v>
      </c>
      <c r="H4965" s="30">
        <f>_xlfn.XLOOKUP(A4965,Product!A$2:A$5901,Product!E$2:E$5901,"Not Found")</f>
        <v>2.17</v>
      </c>
      <c r="I4965" s="25" t="str">
        <f>A4965&amp;"_"&amp;E4965&amp;"_"&amp;F4965&amp;"_"&amp;G4965</f>
        <v>5291_Maison_Entretien_Nettoyants multi-usages</v>
      </c>
      <c r="J4965" s="30">
        <f>D4965*H4965</f>
        <v>835.44999999999993</v>
      </c>
      <c r="K4965" s="25">
        <f>IF(D4965&gt;0,1,0)</f>
        <v>1</v>
      </c>
      <c r="L4965" s="26">
        <f t="shared" si="77"/>
        <v>0</v>
      </c>
    </row>
    <row r="4966" spans="1:12" ht="19" hidden="1" x14ac:dyDescent="0.2">
      <c r="A4966" s="24">
        <v>5869</v>
      </c>
      <c r="B4966" s="24">
        <v>1</v>
      </c>
      <c r="C4966" s="24">
        <v>968</v>
      </c>
      <c r="D4966" s="24">
        <v>656</v>
      </c>
      <c r="E4966" s="25" t="str">
        <f>_xlfn.XLOOKUP(A4966,Product!A$2:A$5901,Product!B$2:B$5901,"Not Found")</f>
        <v>Maison</v>
      </c>
      <c r="F4966" s="25" t="str">
        <f>_xlfn.XLOOKUP(A4966,Product!A$2:A$5901,Product!C$2:C$5901,"Not Found")</f>
        <v>Entretien</v>
      </c>
      <c r="G4966" s="25" t="str">
        <f>IF(_xlfn.XLOOKUP(A4966,Product!A$2:A$5901,Product!D$2:D$5901,"Not Found") = 0,"",_xlfn.XLOOKUP(A4966,Product!A$2:A$5901,Product!D$2:D$5901,"Not Found"))</f>
        <v>Droguerie écologique</v>
      </c>
      <c r="H4966" s="30">
        <f>_xlfn.XLOOKUP(A4966,Product!A$2:A$5901,Product!E$2:E$5901,"Not Found")</f>
        <v>1.59</v>
      </c>
      <c r="I4966" s="25" t="str">
        <f>A4966&amp;"_"&amp;E4966&amp;"_"&amp;F4966&amp;"_"&amp;G4966</f>
        <v>5869_Maison_Entretien_Droguerie écologique</v>
      </c>
      <c r="J4966" s="30">
        <f>D4966*H4966</f>
        <v>1043.04</v>
      </c>
      <c r="K4966" s="25">
        <f>IF(D4966&gt;0,1,0)</f>
        <v>1</v>
      </c>
      <c r="L4966" s="26">
        <f t="shared" si="77"/>
        <v>0</v>
      </c>
    </row>
    <row r="4967" spans="1:12" ht="19" hidden="1" x14ac:dyDescent="0.2">
      <c r="A4967" s="24">
        <v>5870</v>
      </c>
      <c r="B4967" s="24">
        <v>1</v>
      </c>
      <c r="C4967" s="24">
        <v>852</v>
      </c>
      <c r="D4967" s="24">
        <v>294</v>
      </c>
      <c r="E4967" s="25" t="str">
        <f>_xlfn.XLOOKUP(A4967,Product!A$2:A$5901,Product!B$2:B$5901,"Not Found")</f>
        <v>Maison</v>
      </c>
      <c r="F4967" s="25" t="str">
        <f>_xlfn.XLOOKUP(A4967,Product!A$2:A$5901,Product!C$2:C$5901,"Not Found")</f>
        <v>Entretien</v>
      </c>
      <c r="G4967" s="25" t="str">
        <f>IF(_xlfn.XLOOKUP(A4967,Product!A$2:A$5901,Product!D$2:D$5901,"Not Found") = 0,"",_xlfn.XLOOKUP(A4967,Product!A$2:A$5901,Product!D$2:D$5901,"Not Found"))</f>
        <v>Droguerie écologique</v>
      </c>
      <c r="H4967" s="30">
        <f>_xlfn.XLOOKUP(A4967,Product!A$2:A$5901,Product!E$2:E$5901,"Not Found")</f>
        <v>1.26</v>
      </c>
      <c r="I4967" s="25" t="str">
        <f>A4967&amp;"_"&amp;E4967&amp;"_"&amp;F4967&amp;"_"&amp;G4967</f>
        <v>5870_Maison_Entretien_Droguerie écologique</v>
      </c>
      <c r="J4967" s="30">
        <f>D4967*H4967</f>
        <v>370.44</v>
      </c>
      <c r="K4967" s="25">
        <f>IF(D4967&gt;0,1,0)</f>
        <v>1</v>
      </c>
      <c r="L4967" s="26">
        <f t="shared" si="77"/>
        <v>0</v>
      </c>
    </row>
    <row r="4968" spans="1:12" ht="19" hidden="1" x14ac:dyDescent="0.2">
      <c r="A4968" s="24">
        <v>5871</v>
      </c>
      <c r="B4968" s="24">
        <v>1</v>
      </c>
      <c r="C4968" s="24">
        <v>863</v>
      </c>
      <c r="D4968" s="24">
        <v>218</v>
      </c>
      <c r="E4968" s="25" t="str">
        <f>_xlfn.XLOOKUP(A4968,Product!A$2:A$5901,Product!B$2:B$5901,"Not Found")</f>
        <v>Maison</v>
      </c>
      <c r="F4968" s="25" t="str">
        <f>_xlfn.XLOOKUP(A4968,Product!A$2:A$5901,Product!C$2:C$5901,"Not Found")</f>
        <v>Entretien</v>
      </c>
      <c r="G4968" s="25" t="str">
        <f>IF(_xlfn.XLOOKUP(A4968,Product!A$2:A$5901,Product!D$2:D$5901,"Not Found") = 0,"",_xlfn.XLOOKUP(A4968,Product!A$2:A$5901,Product!D$2:D$5901,"Not Found"))</f>
        <v>Droguerie écologique</v>
      </c>
      <c r="H4968" s="30">
        <f>_xlfn.XLOOKUP(A4968,Product!A$2:A$5901,Product!E$2:E$5901,"Not Found")</f>
        <v>1.51</v>
      </c>
      <c r="I4968" s="25" t="str">
        <f>A4968&amp;"_"&amp;E4968&amp;"_"&amp;F4968&amp;"_"&amp;G4968</f>
        <v>5871_Maison_Entretien_Droguerie écologique</v>
      </c>
      <c r="J4968" s="30">
        <f>D4968*H4968</f>
        <v>329.18</v>
      </c>
      <c r="K4968" s="25">
        <f>IF(D4968&gt;0,1,0)</f>
        <v>1</v>
      </c>
      <c r="L4968" s="26">
        <f t="shared" si="77"/>
        <v>0</v>
      </c>
    </row>
    <row r="4969" spans="1:12" ht="19" hidden="1" x14ac:dyDescent="0.2">
      <c r="A4969" s="24">
        <v>5901</v>
      </c>
      <c r="B4969" s="24">
        <v>1</v>
      </c>
      <c r="C4969" s="24">
        <v>755</v>
      </c>
      <c r="D4969" s="24">
        <v>247</v>
      </c>
      <c r="E4969" s="25" t="str">
        <f>_xlfn.XLOOKUP(A4969,Product!A$2:A$5901,Product!B$2:B$5901,"Not Found")</f>
        <v>Maison</v>
      </c>
      <c r="F4969" s="25" t="str">
        <f>_xlfn.XLOOKUP(A4969,Product!A$2:A$5901,Product!C$2:C$5901,"Not Found")</f>
        <v>Entretien</v>
      </c>
      <c r="G4969" s="25" t="str">
        <f>IF(_xlfn.XLOOKUP(A4969,Product!A$2:A$5901,Product!D$2:D$5901,"Not Found") = 0,"",_xlfn.XLOOKUP(A4969,Product!A$2:A$5901,Product!D$2:D$5901,"Not Found"))</f>
        <v>Droguerie écologique</v>
      </c>
      <c r="H4969" s="30">
        <f>_xlfn.XLOOKUP(A4969,Product!A$2:A$5901,Product!E$2:E$5901,"Not Found")</f>
        <v>1.39</v>
      </c>
      <c r="I4969" s="25" t="str">
        <f>A4969&amp;"_"&amp;E4969&amp;"_"&amp;F4969&amp;"_"&amp;G4969</f>
        <v>5901_Maison_Entretien_Droguerie écologique</v>
      </c>
      <c r="J4969" s="30">
        <f>D4969*H4969</f>
        <v>343.33</v>
      </c>
      <c r="K4969" s="25">
        <f>IF(D4969&gt;0,1,0)</f>
        <v>1</v>
      </c>
      <c r="L4969" s="26">
        <f t="shared" si="77"/>
        <v>0</v>
      </c>
    </row>
    <row r="4970" spans="1:12" ht="19" hidden="1" x14ac:dyDescent="0.2">
      <c r="A4970" s="24">
        <v>5902</v>
      </c>
      <c r="B4970" s="24">
        <v>1</v>
      </c>
      <c r="C4970" s="24">
        <v>845</v>
      </c>
      <c r="D4970" s="24">
        <v>146</v>
      </c>
      <c r="E4970" s="25" t="str">
        <f>_xlfn.XLOOKUP(A4970,Product!A$2:A$5901,Product!B$2:B$5901,"Not Found")</f>
        <v>Maison</v>
      </c>
      <c r="F4970" s="25" t="str">
        <f>_xlfn.XLOOKUP(A4970,Product!A$2:A$5901,Product!C$2:C$5901,"Not Found")</f>
        <v>Entretien</v>
      </c>
      <c r="G4970" s="25" t="str">
        <f>IF(_xlfn.XLOOKUP(A4970,Product!A$2:A$5901,Product!D$2:D$5901,"Not Found") = 0,"",_xlfn.XLOOKUP(A4970,Product!A$2:A$5901,Product!D$2:D$5901,"Not Found"))</f>
        <v>Nettoyants multi-usages</v>
      </c>
      <c r="H4970" s="30">
        <f>_xlfn.XLOOKUP(A4970,Product!A$2:A$5901,Product!E$2:E$5901,"Not Found")</f>
        <v>4.88</v>
      </c>
      <c r="I4970" s="25" t="str">
        <f>A4970&amp;"_"&amp;E4970&amp;"_"&amp;F4970&amp;"_"&amp;G4970</f>
        <v>5902_Maison_Entretien_Nettoyants multi-usages</v>
      </c>
      <c r="J4970" s="30">
        <f>D4970*H4970</f>
        <v>712.48</v>
      </c>
      <c r="K4970" s="25">
        <f>IF(D4970&gt;0,1,0)</f>
        <v>1</v>
      </c>
      <c r="L4970" s="26">
        <f t="shared" si="77"/>
        <v>0</v>
      </c>
    </row>
    <row r="4971" spans="1:12" ht="19" hidden="1" x14ac:dyDescent="0.2">
      <c r="A4971" s="24">
        <v>5905</v>
      </c>
      <c r="B4971" s="24">
        <v>1</v>
      </c>
      <c r="C4971" s="24">
        <v>223</v>
      </c>
      <c r="D4971" s="24">
        <v>112</v>
      </c>
      <c r="E4971" s="25" t="str">
        <f>_xlfn.XLOOKUP(A4971,Product!A$2:A$5901,Product!B$2:B$5901,"Not Found")</f>
        <v>Maison</v>
      </c>
      <c r="F4971" s="25" t="str">
        <f>_xlfn.XLOOKUP(A4971,Product!A$2:A$5901,Product!C$2:C$5901,"Not Found")</f>
        <v>Entretien</v>
      </c>
      <c r="G4971" s="25" t="str">
        <f>IF(_xlfn.XLOOKUP(A4971,Product!A$2:A$5901,Product!D$2:D$5901,"Not Found") = 0,"",_xlfn.XLOOKUP(A4971,Product!A$2:A$5901,Product!D$2:D$5901,"Not Found"))</f>
        <v>Anti insectes</v>
      </c>
      <c r="H4971" s="30">
        <f>_xlfn.XLOOKUP(A4971,Product!A$2:A$5901,Product!E$2:E$5901,"Not Found")</f>
        <v>1.84</v>
      </c>
      <c r="I4971" s="25" t="str">
        <f>A4971&amp;"_"&amp;E4971&amp;"_"&amp;F4971&amp;"_"&amp;G4971</f>
        <v>5905_Maison_Entretien_Anti insectes</v>
      </c>
      <c r="J4971" s="30">
        <f>D4971*H4971</f>
        <v>206.08</v>
      </c>
      <c r="K4971" s="25">
        <f>IF(D4971&gt;0,1,0)</f>
        <v>1</v>
      </c>
      <c r="L4971" s="26">
        <f t="shared" si="77"/>
        <v>0</v>
      </c>
    </row>
    <row r="4972" spans="1:12" ht="19" hidden="1" x14ac:dyDescent="0.2">
      <c r="A4972" s="24">
        <v>5978</v>
      </c>
      <c r="B4972" s="24">
        <v>1</v>
      </c>
      <c r="C4972" s="24">
        <v>34</v>
      </c>
      <c r="D4972" s="24">
        <v>15</v>
      </c>
      <c r="E4972" s="25" t="str">
        <f>_xlfn.XLOOKUP(A4972,Product!A$2:A$5901,Product!B$2:B$5901,"Not Found")</f>
        <v>Maison</v>
      </c>
      <c r="F4972" s="25" t="str">
        <f>_xlfn.XLOOKUP(A4972,Product!A$2:A$5901,Product!C$2:C$5901,"Not Found")</f>
        <v>Entretien</v>
      </c>
      <c r="G4972" s="25" t="str">
        <f>IF(_xlfn.XLOOKUP(A4972,Product!A$2:A$5901,Product!D$2:D$5901,"Not Found") = 0,"",_xlfn.XLOOKUP(A4972,Product!A$2:A$5901,Product!D$2:D$5901,"Not Found"))</f>
        <v>Nettoyants multi-usages</v>
      </c>
      <c r="H4972" s="30">
        <f>_xlfn.XLOOKUP(A4972,Product!A$2:A$5901,Product!E$2:E$5901,"Not Found")</f>
        <v>3.82</v>
      </c>
      <c r="I4972" s="25" t="str">
        <f>A4972&amp;"_"&amp;E4972&amp;"_"&amp;F4972&amp;"_"&amp;G4972</f>
        <v>5978_Maison_Entretien_Nettoyants multi-usages</v>
      </c>
      <c r="J4972" s="30">
        <f>D4972*H4972</f>
        <v>57.3</v>
      </c>
      <c r="K4972" s="25">
        <f>IF(D4972&gt;0,1,0)</f>
        <v>1</v>
      </c>
      <c r="L4972" s="26">
        <f t="shared" si="77"/>
        <v>0</v>
      </c>
    </row>
    <row r="4973" spans="1:12" ht="19" hidden="1" x14ac:dyDescent="0.2">
      <c r="A4973" s="24">
        <v>7343</v>
      </c>
      <c r="B4973" s="24">
        <v>0</v>
      </c>
      <c r="C4973" s="24">
        <v>104</v>
      </c>
      <c r="D4973" s="24">
        <v>75</v>
      </c>
      <c r="E4973" s="25" t="str">
        <f>_xlfn.XLOOKUP(A4973,Product!A$2:A$5901,Product!B$2:B$5901,"Not Found")</f>
        <v>Maison</v>
      </c>
      <c r="F4973" s="25" t="str">
        <f>_xlfn.XLOOKUP(A4973,Product!A$2:A$5901,Product!C$2:C$5901,"Not Found")</f>
        <v>Entretien</v>
      </c>
      <c r="G4973" s="25" t="str">
        <f>IF(_xlfn.XLOOKUP(A4973,Product!A$2:A$5901,Product!D$2:D$5901,"Not Found") = 0,"",_xlfn.XLOOKUP(A4973,Product!A$2:A$5901,Product!D$2:D$5901,"Not Found"))</f>
        <v>Droguerie écologique</v>
      </c>
      <c r="H4973" s="30">
        <f>_xlfn.XLOOKUP(A4973,Product!A$2:A$5901,Product!E$2:E$5901,"Not Found")</f>
        <v>2.83</v>
      </c>
      <c r="I4973" s="25" t="str">
        <f>A4973&amp;"_"&amp;E4973&amp;"_"&amp;F4973&amp;"_"&amp;G4973</f>
        <v>7343_Maison_Entretien_Droguerie écologique</v>
      </c>
      <c r="J4973" s="30">
        <f>D4973*H4973</f>
        <v>212.25</v>
      </c>
      <c r="K4973" s="25">
        <f>IF(D4973&gt;0,1,0)</f>
        <v>1</v>
      </c>
      <c r="L4973" s="26">
        <f t="shared" si="77"/>
        <v>0</v>
      </c>
    </row>
    <row r="4974" spans="1:12" ht="19" hidden="1" x14ac:dyDescent="0.2">
      <c r="A4974" s="24">
        <v>7357</v>
      </c>
      <c r="B4974" s="24">
        <v>1</v>
      </c>
      <c r="C4974" s="24">
        <v>205</v>
      </c>
      <c r="D4974" s="24">
        <v>192</v>
      </c>
      <c r="E4974" s="25" t="str">
        <f>_xlfn.XLOOKUP(A4974,Product!A$2:A$5901,Product!B$2:B$5901,"Not Found")</f>
        <v>Maison</v>
      </c>
      <c r="F4974" s="25" t="str">
        <f>_xlfn.XLOOKUP(A4974,Product!A$2:A$5901,Product!C$2:C$5901,"Not Found")</f>
        <v>Entretien</v>
      </c>
      <c r="G4974" s="25" t="str">
        <f>IF(_xlfn.XLOOKUP(A4974,Product!A$2:A$5901,Product!D$2:D$5901,"Not Found") = 0,"",_xlfn.XLOOKUP(A4974,Product!A$2:A$5901,Product!D$2:D$5901,"Not Found"))</f>
        <v>Droguerie écologique</v>
      </c>
      <c r="H4974" s="30">
        <f>_xlfn.XLOOKUP(A4974,Product!A$2:A$5901,Product!E$2:E$5901,"Not Found")</f>
        <v>3.6</v>
      </c>
      <c r="I4974" s="25" t="str">
        <f>A4974&amp;"_"&amp;E4974&amp;"_"&amp;F4974&amp;"_"&amp;G4974</f>
        <v>7357_Maison_Entretien_Droguerie écologique</v>
      </c>
      <c r="J4974" s="30">
        <f>D4974*H4974</f>
        <v>691.2</v>
      </c>
      <c r="K4974" s="25">
        <f>IF(D4974&gt;0,1,0)</f>
        <v>1</v>
      </c>
      <c r="L4974" s="26">
        <f t="shared" si="77"/>
        <v>0</v>
      </c>
    </row>
    <row r="4975" spans="1:12" ht="19" hidden="1" x14ac:dyDescent="0.2">
      <c r="A4975" s="24">
        <v>7358</v>
      </c>
      <c r="B4975" s="24">
        <v>1</v>
      </c>
      <c r="C4975" s="24">
        <v>820</v>
      </c>
      <c r="D4975" s="24">
        <v>692</v>
      </c>
      <c r="E4975" s="25" t="str">
        <f>_xlfn.XLOOKUP(A4975,Product!A$2:A$5901,Product!B$2:B$5901,"Not Found")</f>
        <v>Maison</v>
      </c>
      <c r="F4975" s="25" t="str">
        <f>_xlfn.XLOOKUP(A4975,Product!A$2:A$5901,Product!C$2:C$5901,"Not Found")</f>
        <v>Entretien</v>
      </c>
      <c r="G4975" s="25" t="str">
        <f>IF(_xlfn.XLOOKUP(A4975,Product!A$2:A$5901,Product!D$2:D$5901,"Not Found") = 0,"",_xlfn.XLOOKUP(A4975,Product!A$2:A$5901,Product!D$2:D$5901,"Not Found"))</f>
        <v>Droguerie écologique</v>
      </c>
      <c r="H4975" s="30">
        <f>_xlfn.XLOOKUP(A4975,Product!A$2:A$5901,Product!E$2:E$5901,"Not Found")</f>
        <v>2.44</v>
      </c>
      <c r="I4975" s="25" t="str">
        <f>A4975&amp;"_"&amp;E4975&amp;"_"&amp;F4975&amp;"_"&amp;G4975</f>
        <v>7358_Maison_Entretien_Droguerie écologique</v>
      </c>
      <c r="J4975" s="30">
        <f>D4975*H4975</f>
        <v>1688.48</v>
      </c>
      <c r="K4975" s="25">
        <f>IF(D4975&gt;0,1,0)</f>
        <v>1</v>
      </c>
      <c r="L4975" s="26">
        <f t="shared" si="77"/>
        <v>0</v>
      </c>
    </row>
    <row r="4976" spans="1:12" ht="19" hidden="1" x14ac:dyDescent="0.2">
      <c r="A4976" s="24">
        <v>7995</v>
      </c>
      <c r="B4976" s="24">
        <v>0</v>
      </c>
      <c r="C4976" s="24">
        <v>16</v>
      </c>
      <c r="D4976" s="24">
        <v>4</v>
      </c>
      <c r="E4976" s="25" t="str">
        <f>_xlfn.XLOOKUP(A4976,Product!A$2:A$5901,Product!B$2:B$5901,"Not Found")</f>
        <v>Maison</v>
      </c>
      <c r="F4976" s="25" t="str">
        <f>_xlfn.XLOOKUP(A4976,Product!A$2:A$5901,Product!C$2:C$5901,"Not Found")</f>
        <v>Entretien</v>
      </c>
      <c r="G4976" s="25" t="str">
        <f>IF(_xlfn.XLOOKUP(A4976,Product!A$2:A$5901,Product!D$2:D$5901,"Not Found") = 0,"",_xlfn.XLOOKUP(A4976,Product!A$2:A$5901,Product!D$2:D$5901,"Not Found"))</f>
        <v>Produits vaisselle</v>
      </c>
      <c r="H4976" s="30">
        <f>_xlfn.XLOOKUP(A4976,Product!A$2:A$5901,Product!E$2:E$5901,"Not Found")</f>
        <v>2.23</v>
      </c>
      <c r="I4976" s="25" t="str">
        <f>A4976&amp;"_"&amp;E4976&amp;"_"&amp;F4976&amp;"_"&amp;G4976</f>
        <v>7995_Maison_Entretien_Produits vaisselle</v>
      </c>
      <c r="J4976" s="30">
        <f>D4976*H4976</f>
        <v>8.92</v>
      </c>
      <c r="K4976" s="25">
        <f>IF(D4976&gt;0,1,0)</f>
        <v>1</v>
      </c>
      <c r="L4976" s="26">
        <f t="shared" si="77"/>
        <v>0</v>
      </c>
    </row>
    <row r="4977" spans="1:12" ht="19" hidden="1" x14ac:dyDescent="0.2">
      <c r="A4977" s="24">
        <v>7999</v>
      </c>
      <c r="B4977" s="24">
        <v>0</v>
      </c>
      <c r="C4977" s="24">
        <v>236</v>
      </c>
      <c r="D4977" s="24">
        <v>124</v>
      </c>
      <c r="E4977" s="25" t="str">
        <f>_xlfn.XLOOKUP(A4977,Product!A$2:A$5901,Product!B$2:B$5901,"Not Found")</f>
        <v>Maison</v>
      </c>
      <c r="F4977" s="25" t="str">
        <f>_xlfn.XLOOKUP(A4977,Product!A$2:A$5901,Product!C$2:C$5901,"Not Found")</f>
        <v>Entretien</v>
      </c>
      <c r="G4977" s="25" t="str">
        <f>IF(_xlfn.XLOOKUP(A4977,Product!A$2:A$5901,Product!D$2:D$5901,"Not Found") = 0,"",_xlfn.XLOOKUP(A4977,Product!A$2:A$5901,Product!D$2:D$5901,"Not Found"))</f>
        <v>Produits vaisselle</v>
      </c>
      <c r="H4977" s="30">
        <f>_xlfn.XLOOKUP(A4977,Product!A$2:A$5901,Product!E$2:E$5901,"Not Found")</f>
        <v>2.96</v>
      </c>
      <c r="I4977" s="25" t="str">
        <f>A4977&amp;"_"&amp;E4977&amp;"_"&amp;F4977&amp;"_"&amp;G4977</f>
        <v>7999_Maison_Entretien_Produits vaisselle</v>
      </c>
      <c r="J4977" s="30">
        <f>D4977*H4977</f>
        <v>367.04</v>
      </c>
      <c r="K4977" s="25">
        <f>IF(D4977&gt;0,1,0)</f>
        <v>1</v>
      </c>
      <c r="L4977" s="26">
        <f t="shared" si="77"/>
        <v>0</v>
      </c>
    </row>
    <row r="4978" spans="1:12" ht="19" hidden="1" x14ac:dyDescent="0.2">
      <c r="A4978" s="24">
        <v>8001</v>
      </c>
      <c r="B4978" s="24">
        <v>1</v>
      </c>
      <c r="C4978" s="24">
        <v>337</v>
      </c>
      <c r="D4978" s="24">
        <v>198</v>
      </c>
      <c r="E4978" s="25" t="str">
        <f>_xlfn.XLOOKUP(A4978,Product!A$2:A$5901,Product!B$2:B$5901,"Not Found")</f>
        <v>Maison</v>
      </c>
      <c r="F4978" s="25" t="str">
        <f>_xlfn.XLOOKUP(A4978,Product!A$2:A$5901,Product!C$2:C$5901,"Not Found")</f>
        <v>Entretien</v>
      </c>
      <c r="G4978" s="25" t="str">
        <f>IF(_xlfn.XLOOKUP(A4978,Product!A$2:A$5901,Product!D$2:D$5901,"Not Found") = 0,"",_xlfn.XLOOKUP(A4978,Product!A$2:A$5901,Product!D$2:D$5901,"Not Found"))</f>
        <v>Produits vaisselle</v>
      </c>
      <c r="H4978" s="30">
        <f>_xlfn.XLOOKUP(A4978,Product!A$2:A$5901,Product!E$2:E$5901,"Not Found")</f>
        <v>2.2200000000000002</v>
      </c>
      <c r="I4978" s="25" t="str">
        <f>A4978&amp;"_"&amp;E4978&amp;"_"&amp;F4978&amp;"_"&amp;G4978</f>
        <v>8001_Maison_Entretien_Produits vaisselle</v>
      </c>
      <c r="J4978" s="30">
        <f>D4978*H4978</f>
        <v>439.56000000000006</v>
      </c>
      <c r="K4978" s="25">
        <f>IF(D4978&gt;0,1,0)</f>
        <v>1</v>
      </c>
      <c r="L4978" s="26">
        <f t="shared" si="77"/>
        <v>0</v>
      </c>
    </row>
    <row r="4979" spans="1:12" ht="19" hidden="1" x14ac:dyDescent="0.2">
      <c r="A4979" s="24">
        <v>8003</v>
      </c>
      <c r="B4979" s="24">
        <v>1</v>
      </c>
      <c r="C4979" s="24">
        <v>110</v>
      </c>
      <c r="D4979" s="24">
        <v>65</v>
      </c>
      <c r="E4979" s="25" t="str">
        <f>_xlfn.XLOOKUP(A4979,Product!A$2:A$5901,Product!B$2:B$5901,"Not Found")</f>
        <v>Maison</v>
      </c>
      <c r="F4979" s="25" t="str">
        <f>_xlfn.XLOOKUP(A4979,Product!A$2:A$5901,Product!C$2:C$5901,"Not Found")</f>
        <v>Entretien</v>
      </c>
      <c r="G4979" s="25" t="str">
        <f>IF(_xlfn.XLOOKUP(A4979,Product!A$2:A$5901,Product!D$2:D$5901,"Not Found") = 0,"",_xlfn.XLOOKUP(A4979,Product!A$2:A$5901,Product!D$2:D$5901,"Not Found"))</f>
        <v>Soin du linge</v>
      </c>
      <c r="H4979" s="30">
        <f>_xlfn.XLOOKUP(A4979,Product!A$2:A$5901,Product!E$2:E$5901,"Not Found")</f>
        <v>1.91</v>
      </c>
      <c r="I4979" s="25" t="str">
        <f>A4979&amp;"_"&amp;E4979&amp;"_"&amp;F4979&amp;"_"&amp;G4979</f>
        <v>8003_Maison_Entretien_Soin du linge</v>
      </c>
      <c r="J4979" s="30">
        <f>D4979*H4979</f>
        <v>124.14999999999999</v>
      </c>
      <c r="K4979" s="25">
        <f>IF(D4979&gt;0,1,0)</f>
        <v>1</v>
      </c>
      <c r="L4979" s="26">
        <f t="shared" si="77"/>
        <v>0</v>
      </c>
    </row>
    <row r="4980" spans="1:12" ht="19" hidden="1" x14ac:dyDescent="0.2">
      <c r="A4980" s="24">
        <v>8004</v>
      </c>
      <c r="B4980" s="24">
        <v>1</v>
      </c>
      <c r="C4980" s="24">
        <v>651</v>
      </c>
      <c r="D4980" s="24">
        <v>207</v>
      </c>
      <c r="E4980" s="25" t="str">
        <f>_xlfn.XLOOKUP(A4980,Product!A$2:A$5901,Product!B$2:B$5901,"Not Found")</f>
        <v>Maison</v>
      </c>
      <c r="F4980" s="25" t="str">
        <f>_xlfn.XLOOKUP(A4980,Product!A$2:A$5901,Product!C$2:C$5901,"Not Found")</f>
        <v>Entretien</v>
      </c>
      <c r="G4980" s="25" t="str">
        <f>IF(_xlfn.XLOOKUP(A4980,Product!A$2:A$5901,Product!D$2:D$5901,"Not Found") = 0,"",_xlfn.XLOOKUP(A4980,Product!A$2:A$5901,Product!D$2:D$5901,"Not Found"))</f>
        <v>Soin du linge</v>
      </c>
      <c r="H4980" s="30">
        <f>_xlfn.XLOOKUP(A4980,Product!A$2:A$5901,Product!E$2:E$5901,"Not Found")</f>
        <v>2.4700000000000002</v>
      </c>
      <c r="I4980" s="25" t="str">
        <f>A4980&amp;"_"&amp;E4980&amp;"_"&amp;F4980&amp;"_"&amp;G4980</f>
        <v>8004_Maison_Entretien_Soin du linge</v>
      </c>
      <c r="J4980" s="30">
        <f>D4980*H4980</f>
        <v>511.29</v>
      </c>
      <c r="K4980" s="25">
        <f>IF(D4980&gt;0,1,0)</f>
        <v>1</v>
      </c>
      <c r="L4980" s="26">
        <f t="shared" si="77"/>
        <v>0</v>
      </c>
    </row>
    <row r="4981" spans="1:12" ht="19" hidden="1" x14ac:dyDescent="0.2">
      <c r="A4981" s="24">
        <v>8010</v>
      </c>
      <c r="B4981" s="24">
        <v>1</v>
      </c>
      <c r="C4981" s="24">
        <v>923</v>
      </c>
      <c r="D4981" s="24">
        <v>333</v>
      </c>
      <c r="E4981" s="25" t="str">
        <f>_xlfn.XLOOKUP(A4981,Product!A$2:A$5901,Product!B$2:B$5901,"Not Found")</f>
        <v>Maison</v>
      </c>
      <c r="F4981" s="25" t="str">
        <f>_xlfn.XLOOKUP(A4981,Product!A$2:A$5901,Product!C$2:C$5901,"Not Found")</f>
        <v>Entretien</v>
      </c>
      <c r="G4981" s="25" t="str">
        <f>IF(_xlfn.XLOOKUP(A4981,Product!A$2:A$5901,Product!D$2:D$5901,"Not Found") = 0,"",_xlfn.XLOOKUP(A4981,Product!A$2:A$5901,Product!D$2:D$5901,"Not Found"))</f>
        <v>Désodorisants</v>
      </c>
      <c r="H4981" s="30">
        <f>_xlfn.XLOOKUP(A4981,Product!A$2:A$5901,Product!E$2:E$5901,"Not Found")</f>
        <v>5.56</v>
      </c>
      <c r="I4981" s="25" t="str">
        <f>A4981&amp;"_"&amp;E4981&amp;"_"&amp;F4981&amp;"_"&amp;G4981</f>
        <v>8010_Maison_Entretien_Désodorisants</v>
      </c>
      <c r="J4981" s="30">
        <f>D4981*H4981</f>
        <v>1851.4799999999998</v>
      </c>
      <c r="K4981" s="25">
        <f>IF(D4981&gt;0,1,0)</f>
        <v>1</v>
      </c>
      <c r="L4981" s="26">
        <f t="shared" si="77"/>
        <v>0</v>
      </c>
    </row>
    <row r="4982" spans="1:12" ht="19" hidden="1" x14ac:dyDescent="0.2">
      <c r="A4982" s="24">
        <v>8027</v>
      </c>
      <c r="B4982" s="24">
        <v>1</v>
      </c>
      <c r="C4982" s="24">
        <v>957</v>
      </c>
      <c r="D4982" s="24">
        <v>39</v>
      </c>
      <c r="E4982" s="25" t="str">
        <f>_xlfn.XLOOKUP(A4982,Product!A$2:A$5901,Product!B$2:B$5901,"Not Found")</f>
        <v>Maison</v>
      </c>
      <c r="F4982" s="25" t="str">
        <f>_xlfn.XLOOKUP(A4982,Product!A$2:A$5901,Product!C$2:C$5901,"Not Found")</f>
        <v>Entretien</v>
      </c>
      <c r="G4982" s="25" t="str">
        <f>IF(_xlfn.XLOOKUP(A4982,Product!A$2:A$5901,Product!D$2:D$5901,"Not Found") = 0,"",_xlfn.XLOOKUP(A4982,Product!A$2:A$5901,Product!D$2:D$5901,"Not Found"))</f>
        <v>Nettoyants multi-usages</v>
      </c>
      <c r="H4982" s="30">
        <f>_xlfn.XLOOKUP(A4982,Product!A$2:A$5901,Product!E$2:E$5901,"Not Found")</f>
        <v>2.69</v>
      </c>
      <c r="I4982" s="25" t="str">
        <f>A4982&amp;"_"&amp;E4982&amp;"_"&amp;F4982&amp;"_"&amp;G4982</f>
        <v>8027_Maison_Entretien_Nettoyants multi-usages</v>
      </c>
      <c r="J4982" s="30">
        <f>D4982*H4982</f>
        <v>104.91</v>
      </c>
      <c r="K4982" s="25">
        <f>IF(D4982&gt;0,1,0)</f>
        <v>1</v>
      </c>
      <c r="L4982" s="26">
        <f t="shared" si="77"/>
        <v>0</v>
      </c>
    </row>
    <row r="4983" spans="1:12" ht="19" hidden="1" x14ac:dyDescent="0.2">
      <c r="A4983" s="24">
        <v>9462</v>
      </c>
      <c r="B4983" s="24">
        <v>1</v>
      </c>
      <c r="C4983" s="24">
        <v>944</v>
      </c>
      <c r="D4983" s="24">
        <v>410</v>
      </c>
      <c r="E4983" s="25" t="str">
        <f>_xlfn.XLOOKUP(A4983,Product!A$2:A$5901,Product!B$2:B$5901,"Not Found")</f>
        <v>Maison</v>
      </c>
      <c r="F4983" s="25" t="str">
        <f>_xlfn.XLOOKUP(A4983,Product!A$2:A$5901,Product!C$2:C$5901,"Not Found")</f>
        <v>Entretien</v>
      </c>
      <c r="G4983" s="25" t="str">
        <f>IF(_xlfn.XLOOKUP(A4983,Product!A$2:A$5901,Product!D$2:D$5901,"Not Found") = 0,"",_xlfn.XLOOKUP(A4983,Product!A$2:A$5901,Product!D$2:D$5901,"Not Found"))</f>
        <v>Produits vaisselle</v>
      </c>
      <c r="H4983" s="30">
        <f>_xlfn.XLOOKUP(A4983,Product!A$2:A$5901,Product!E$2:E$5901,"Not Found")</f>
        <v>1.62</v>
      </c>
      <c r="I4983" s="25" t="str">
        <f>A4983&amp;"_"&amp;E4983&amp;"_"&amp;F4983&amp;"_"&amp;G4983</f>
        <v>9462_Maison_Entretien_Produits vaisselle</v>
      </c>
      <c r="J4983" s="30">
        <f>D4983*H4983</f>
        <v>664.2</v>
      </c>
      <c r="K4983" s="25">
        <f>IF(D4983&gt;0,1,0)</f>
        <v>1</v>
      </c>
      <c r="L4983" s="26">
        <f t="shared" si="77"/>
        <v>0</v>
      </c>
    </row>
    <row r="4984" spans="1:12" ht="19" hidden="1" x14ac:dyDescent="0.2">
      <c r="A4984" s="24">
        <v>9464</v>
      </c>
      <c r="B4984" s="24">
        <v>0</v>
      </c>
      <c r="C4984" s="24">
        <v>911</v>
      </c>
      <c r="D4984" s="24">
        <v>529</v>
      </c>
      <c r="E4984" s="25" t="str">
        <f>_xlfn.XLOOKUP(A4984,Product!A$2:A$5901,Product!B$2:B$5901,"Not Found")</f>
        <v>Maison</v>
      </c>
      <c r="F4984" s="25" t="str">
        <f>_xlfn.XLOOKUP(A4984,Product!A$2:A$5901,Product!C$2:C$5901,"Not Found")</f>
        <v>Entretien</v>
      </c>
      <c r="G4984" s="25" t="str">
        <f>IF(_xlfn.XLOOKUP(A4984,Product!A$2:A$5901,Product!D$2:D$5901,"Not Found") = 0,"",_xlfn.XLOOKUP(A4984,Product!A$2:A$5901,Product!D$2:D$5901,"Not Found"))</f>
        <v>Produits vaisselle</v>
      </c>
      <c r="H4984" s="30">
        <f>_xlfn.XLOOKUP(A4984,Product!A$2:A$5901,Product!E$2:E$5901,"Not Found")</f>
        <v>7.44</v>
      </c>
      <c r="I4984" s="25" t="str">
        <f>A4984&amp;"_"&amp;E4984&amp;"_"&amp;F4984&amp;"_"&amp;G4984</f>
        <v>9464_Maison_Entretien_Produits vaisselle</v>
      </c>
      <c r="J4984" s="30">
        <f>D4984*H4984</f>
        <v>3935.76</v>
      </c>
      <c r="K4984" s="25">
        <f>IF(D4984&gt;0,1,0)</f>
        <v>1</v>
      </c>
      <c r="L4984" s="26">
        <f t="shared" si="77"/>
        <v>0</v>
      </c>
    </row>
    <row r="4985" spans="1:12" ht="19" hidden="1" x14ac:dyDescent="0.2">
      <c r="A4985" s="24">
        <v>9469</v>
      </c>
      <c r="B4985" s="24">
        <v>0</v>
      </c>
      <c r="C4985" s="24">
        <v>881</v>
      </c>
      <c r="D4985" s="24">
        <v>255</v>
      </c>
      <c r="E4985" s="25" t="str">
        <f>_xlfn.XLOOKUP(A4985,Product!A$2:A$5901,Product!B$2:B$5901,"Not Found")</f>
        <v>Maison</v>
      </c>
      <c r="F4985" s="25" t="str">
        <f>_xlfn.XLOOKUP(A4985,Product!A$2:A$5901,Product!C$2:C$5901,"Not Found")</f>
        <v>Entretien</v>
      </c>
      <c r="G4985" s="25" t="str">
        <f>IF(_xlfn.XLOOKUP(A4985,Product!A$2:A$5901,Product!D$2:D$5901,"Not Found") = 0,"",_xlfn.XLOOKUP(A4985,Product!A$2:A$5901,Product!D$2:D$5901,"Not Found"))</f>
        <v>Produits vaisselle</v>
      </c>
      <c r="H4985" s="30">
        <f>_xlfn.XLOOKUP(A4985,Product!A$2:A$5901,Product!E$2:E$5901,"Not Found")</f>
        <v>1.62</v>
      </c>
      <c r="I4985" s="25" t="str">
        <f>A4985&amp;"_"&amp;E4985&amp;"_"&amp;F4985&amp;"_"&amp;G4985</f>
        <v>9469_Maison_Entretien_Produits vaisselle</v>
      </c>
      <c r="J4985" s="30">
        <f>D4985*H4985</f>
        <v>413.1</v>
      </c>
      <c r="K4985" s="25">
        <f>IF(D4985&gt;0,1,0)</f>
        <v>1</v>
      </c>
      <c r="L4985" s="26">
        <f t="shared" si="77"/>
        <v>0</v>
      </c>
    </row>
    <row r="4986" spans="1:12" ht="19" hidden="1" x14ac:dyDescent="0.2">
      <c r="A4986" s="24">
        <v>9471</v>
      </c>
      <c r="B4986" s="24">
        <v>1</v>
      </c>
      <c r="C4986" s="24">
        <v>656</v>
      </c>
      <c r="D4986" s="24">
        <v>526</v>
      </c>
      <c r="E4986" s="25" t="str">
        <f>_xlfn.XLOOKUP(A4986,Product!A$2:A$5901,Product!B$2:B$5901,"Not Found")</f>
        <v>Maison</v>
      </c>
      <c r="F4986" s="25" t="str">
        <f>_xlfn.XLOOKUP(A4986,Product!A$2:A$5901,Product!C$2:C$5901,"Not Found")</f>
        <v>Entretien</v>
      </c>
      <c r="G4986" s="25" t="str">
        <f>IF(_xlfn.XLOOKUP(A4986,Product!A$2:A$5901,Product!D$2:D$5901,"Not Found") = 0,"",_xlfn.XLOOKUP(A4986,Product!A$2:A$5901,Product!D$2:D$5901,"Not Found"))</f>
        <v>Produits vaisselle</v>
      </c>
      <c r="H4986" s="30">
        <f>_xlfn.XLOOKUP(A4986,Product!A$2:A$5901,Product!E$2:E$5901,"Not Found")</f>
        <v>3.43</v>
      </c>
      <c r="I4986" s="25" t="str">
        <f>A4986&amp;"_"&amp;E4986&amp;"_"&amp;F4986&amp;"_"&amp;G4986</f>
        <v>9471_Maison_Entretien_Produits vaisselle</v>
      </c>
      <c r="J4986" s="30">
        <f>D4986*H4986</f>
        <v>1804.18</v>
      </c>
      <c r="K4986" s="25">
        <f>IF(D4986&gt;0,1,0)</f>
        <v>1</v>
      </c>
      <c r="L4986" s="26">
        <f t="shared" si="77"/>
        <v>0</v>
      </c>
    </row>
    <row r="4987" spans="1:12" ht="19" hidden="1" x14ac:dyDescent="0.2">
      <c r="A4987" s="24">
        <v>9472</v>
      </c>
      <c r="B4987" s="24">
        <v>1</v>
      </c>
      <c r="C4987" s="24">
        <v>825</v>
      </c>
      <c r="D4987" s="24">
        <v>761</v>
      </c>
      <c r="E4987" s="25" t="str">
        <f>_xlfn.XLOOKUP(A4987,Product!A$2:A$5901,Product!B$2:B$5901,"Not Found")</f>
        <v>Maison</v>
      </c>
      <c r="F4987" s="25" t="str">
        <f>_xlfn.XLOOKUP(A4987,Product!A$2:A$5901,Product!C$2:C$5901,"Not Found")</f>
        <v>Entretien</v>
      </c>
      <c r="G4987" s="25" t="str">
        <f>IF(_xlfn.XLOOKUP(A4987,Product!A$2:A$5901,Product!D$2:D$5901,"Not Found") = 0,"",_xlfn.XLOOKUP(A4987,Product!A$2:A$5901,Product!D$2:D$5901,"Not Found"))</f>
        <v>Produits vaisselle</v>
      </c>
      <c r="H4987" s="30">
        <f>_xlfn.XLOOKUP(A4987,Product!A$2:A$5901,Product!E$2:E$5901,"Not Found")</f>
        <v>1.74</v>
      </c>
      <c r="I4987" s="25" t="str">
        <f>A4987&amp;"_"&amp;E4987&amp;"_"&amp;F4987&amp;"_"&amp;G4987</f>
        <v>9472_Maison_Entretien_Produits vaisselle</v>
      </c>
      <c r="J4987" s="30">
        <f>D4987*H4987</f>
        <v>1324.14</v>
      </c>
      <c r="K4987" s="25">
        <f>IF(D4987&gt;0,1,0)</f>
        <v>1</v>
      </c>
      <c r="L4987" s="26">
        <f t="shared" si="77"/>
        <v>0</v>
      </c>
    </row>
    <row r="4988" spans="1:12" ht="19" hidden="1" x14ac:dyDescent="0.2">
      <c r="A4988" s="24">
        <v>9478</v>
      </c>
      <c r="B4988" s="24">
        <v>1</v>
      </c>
      <c r="C4988" s="24">
        <v>451</v>
      </c>
      <c r="D4988" s="24">
        <v>412</v>
      </c>
      <c r="E4988" s="25" t="str">
        <f>_xlfn.XLOOKUP(A4988,Product!A$2:A$5901,Product!B$2:B$5901,"Not Found")</f>
        <v>Maison</v>
      </c>
      <c r="F4988" s="25" t="str">
        <f>_xlfn.XLOOKUP(A4988,Product!A$2:A$5901,Product!C$2:C$5901,"Not Found")</f>
        <v>Entretien</v>
      </c>
      <c r="G4988" s="25" t="str">
        <f>IF(_xlfn.XLOOKUP(A4988,Product!A$2:A$5901,Product!D$2:D$5901,"Not Found") = 0,"",_xlfn.XLOOKUP(A4988,Product!A$2:A$5901,Product!D$2:D$5901,"Not Found"))</f>
        <v>Nettoyants multi-usages</v>
      </c>
      <c r="H4988" s="30">
        <f>_xlfn.XLOOKUP(A4988,Product!A$2:A$5901,Product!E$2:E$5901,"Not Found")</f>
        <v>3.06</v>
      </c>
      <c r="I4988" s="25" t="str">
        <f>A4988&amp;"_"&amp;E4988&amp;"_"&amp;F4988&amp;"_"&amp;G4988</f>
        <v>9478_Maison_Entretien_Nettoyants multi-usages</v>
      </c>
      <c r="J4988" s="30">
        <f>D4988*H4988</f>
        <v>1260.72</v>
      </c>
      <c r="K4988" s="25">
        <f>IF(D4988&gt;0,1,0)</f>
        <v>1</v>
      </c>
      <c r="L4988" s="26">
        <f t="shared" si="77"/>
        <v>0</v>
      </c>
    </row>
    <row r="4989" spans="1:12" ht="19" hidden="1" x14ac:dyDescent="0.2">
      <c r="A4989" s="24">
        <v>9479</v>
      </c>
      <c r="B4989" s="24">
        <v>1</v>
      </c>
      <c r="C4989" s="24">
        <v>199</v>
      </c>
      <c r="D4989" s="24">
        <v>102</v>
      </c>
      <c r="E4989" s="25" t="str">
        <f>_xlfn.XLOOKUP(A4989,Product!A$2:A$5901,Product!B$2:B$5901,"Not Found")</f>
        <v>Maison</v>
      </c>
      <c r="F4989" s="25" t="str">
        <f>_xlfn.XLOOKUP(A4989,Product!A$2:A$5901,Product!C$2:C$5901,"Not Found")</f>
        <v>Entretien</v>
      </c>
      <c r="G4989" s="25" t="str">
        <f>IF(_xlfn.XLOOKUP(A4989,Product!A$2:A$5901,Product!D$2:D$5901,"Not Found") = 0,"",_xlfn.XLOOKUP(A4989,Product!A$2:A$5901,Product!D$2:D$5901,"Not Found"))</f>
        <v>Nettoyants multi-usages</v>
      </c>
      <c r="H4989" s="30">
        <f>_xlfn.XLOOKUP(A4989,Product!A$2:A$5901,Product!E$2:E$5901,"Not Found")</f>
        <v>1.54</v>
      </c>
      <c r="I4989" s="25" t="str">
        <f>A4989&amp;"_"&amp;E4989&amp;"_"&amp;F4989&amp;"_"&amp;G4989</f>
        <v>9479_Maison_Entretien_Nettoyants multi-usages</v>
      </c>
      <c r="J4989" s="30">
        <f>D4989*H4989</f>
        <v>157.08000000000001</v>
      </c>
      <c r="K4989" s="25">
        <f>IF(D4989&gt;0,1,0)</f>
        <v>1</v>
      </c>
      <c r="L4989" s="26">
        <f t="shared" si="77"/>
        <v>0</v>
      </c>
    </row>
    <row r="4990" spans="1:12" ht="19" hidden="1" x14ac:dyDescent="0.2">
      <c r="A4990" s="24">
        <v>9480</v>
      </c>
      <c r="B4990" s="24">
        <v>1</v>
      </c>
      <c r="C4990" s="24">
        <v>704</v>
      </c>
      <c r="D4990" s="24">
        <v>550</v>
      </c>
      <c r="E4990" s="25" t="str">
        <f>_xlfn.XLOOKUP(A4990,Product!A$2:A$5901,Product!B$2:B$5901,"Not Found")</f>
        <v>Maison</v>
      </c>
      <c r="F4990" s="25" t="str">
        <f>_xlfn.XLOOKUP(A4990,Product!A$2:A$5901,Product!C$2:C$5901,"Not Found")</f>
        <v>Entretien</v>
      </c>
      <c r="G4990" s="25" t="str">
        <f>IF(_xlfn.XLOOKUP(A4990,Product!A$2:A$5901,Product!D$2:D$5901,"Not Found") = 0,"",_xlfn.XLOOKUP(A4990,Product!A$2:A$5901,Product!D$2:D$5901,"Not Found"))</f>
        <v>Savon noir ménager</v>
      </c>
      <c r="H4990" s="30">
        <f>_xlfn.XLOOKUP(A4990,Product!A$2:A$5901,Product!E$2:E$5901,"Not Found")</f>
        <v>2.78</v>
      </c>
      <c r="I4990" s="25" t="str">
        <f>A4990&amp;"_"&amp;E4990&amp;"_"&amp;F4990&amp;"_"&amp;G4990</f>
        <v>9480_Maison_Entretien_Savon noir ménager</v>
      </c>
      <c r="J4990" s="30">
        <f>D4990*H4990</f>
        <v>1529</v>
      </c>
      <c r="K4990" s="25">
        <f>IF(D4990&gt;0,1,0)</f>
        <v>1</v>
      </c>
      <c r="L4990" s="26">
        <f t="shared" si="77"/>
        <v>0</v>
      </c>
    </row>
    <row r="4991" spans="1:12" ht="19" hidden="1" x14ac:dyDescent="0.2">
      <c r="A4991" s="24">
        <v>9486</v>
      </c>
      <c r="B4991" s="24">
        <v>1</v>
      </c>
      <c r="C4991" s="24">
        <v>285</v>
      </c>
      <c r="D4991" s="24">
        <v>87</v>
      </c>
      <c r="E4991" s="25" t="str">
        <f>_xlfn.XLOOKUP(A4991,Product!A$2:A$5901,Product!B$2:B$5901,"Not Found")</f>
        <v>Maison</v>
      </c>
      <c r="F4991" s="25" t="str">
        <f>_xlfn.XLOOKUP(A4991,Product!A$2:A$5901,Product!C$2:C$5901,"Not Found")</f>
        <v>Entretien</v>
      </c>
      <c r="G4991" s="25" t="str">
        <f>IF(_xlfn.XLOOKUP(A4991,Product!A$2:A$5901,Product!D$2:D$5901,"Not Found") = 0,"",_xlfn.XLOOKUP(A4991,Product!A$2:A$5901,Product!D$2:D$5901,"Not Found"))</f>
        <v>Nettoyants multi-usages</v>
      </c>
      <c r="H4991" s="30">
        <f>_xlfn.XLOOKUP(A4991,Product!A$2:A$5901,Product!E$2:E$5901,"Not Found")</f>
        <v>14.35</v>
      </c>
      <c r="I4991" s="25" t="str">
        <f>A4991&amp;"_"&amp;E4991&amp;"_"&amp;F4991&amp;"_"&amp;G4991</f>
        <v>9486_Maison_Entretien_Nettoyants multi-usages</v>
      </c>
      <c r="J4991" s="30">
        <f>D4991*H4991</f>
        <v>1248.45</v>
      </c>
      <c r="K4991" s="25">
        <f>IF(D4991&gt;0,1,0)</f>
        <v>1</v>
      </c>
      <c r="L4991" s="26">
        <f t="shared" si="77"/>
        <v>0</v>
      </c>
    </row>
    <row r="4992" spans="1:12" ht="19" hidden="1" x14ac:dyDescent="0.2">
      <c r="A4992" s="24">
        <v>9490</v>
      </c>
      <c r="B4992" s="24">
        <v>1</v>
      </c>
      <c r="C4992" s="24">
        <v>734</v>
      </c>
      <c r="D4992" s="24">
        <v>359</v>
      </c>
      <c r="E4992" s="25" t="str">
        <f>_xlfn.XLOOKUP(A4992,Product!A$2:A$5901,Product!B$2:B$5901,"Not Found")</f>
        <v>Maison</v>
      </c>
      <c r="F4992" s="25" t="str">
        <f>_xlfn.XLOOKUP(A4992,Product!A$2:A$5901,Product!C$2:C$5901,"Not Found")</f>
        <v>Entretien</v>
      </c>
      <c r="G4992" s="25" t="str">
        <f>IF(_xlfn.XLOOKUP(A4992,Product!A$2:A$5901,Product!D$2:D$5901,"Not Found") = 0,"",_xlfn.XLOOKUP(A4992,Product!A$2:A$5901,Product!D$2:D$5901,"Not Found"))</f>
        <v>Nettoyants multi-usages</v>
      </c>
      <c r="H4992" s="30">
        <f>_xlfn.XLOOKUP(A4992,Product!A$2:A$5901,Product!E$2:E$5901,"Not Found")</f>
        <v>1.56</v>
      </c>
      <c r="I4992" s="25" t="str">
        <f>A4992&amp;"_"&amp;E4992&amp;"_"&amp;F4992&amp;"_"&amp;G4992</f>
        <v>9490_Maison_Entretien_Nettoyants multi-usages</v>
      </c>
      <c r="J4992" s="30">
        <f>D4992*H4992</f>
        <v>560.04</v>
      </c>
      <c r="K4992" s="25">
        <f>IF(D4992&gt;0,1,0)</f>
        <v>1</v>
      </c>
      <c r="L4992" s="26">
        <f t="shared" si="77"/>
        <v>0</v>
      </c>
    </row>
    <row r="4993" spans="1:12" ht="19" hidden="1" x14ac:dyDescent="0.2">
      <c r="A4993" s="24">
        <v>9519</v>
      </c>
      <c r="B4993" s="24">
        <v>0</v>
      </c>
      <c r="C4993" s="24">
        <v>247</v>
      </c>
      <c r="D4993" s="24">
        <v>169</v>
      </c>
      <c r="E4993" s="25" t="str">
        <f>_xlfn.XLOOKUP(A4993,Product!A$2:A$5901,Product!B$2:B$5901,"Not Found")</f>
        <v>Maison</v>
      </c>
      <c r="F4993" s="25" t="str">
        <f>_xlfn.XLOOKUP(A4993,Product!A$2:A$5901,Product!C$2:C$5901,"Not Found")</f>
        <v>Entretien</v>
      </c>
      <c r="G4993" s="25" t="str">
        <f>IF(_xlfn.XLOOKUP(A4993,Product!A$2:A$5901,Product!D$2:D$5901,"Not Found") = 0,"",_xlfn.XLOOKUP(A4993,Product!A$2:A$5901,Product!D$2:D$5901,"Not Found"))</f>
        <v>Lessives écologiques</v>
      </c>
      <c r="H4993" s="30">
        <f>_xlfn.XLOOKUP(A4993,Product!A$2:A$5901,Product!E$2:E$5901,"Not Found")</f>
        <v>9.02</v>
      </c>
      <c r="I4993" s="25" t="str">
        <f>A4993&amp;"_"&amp;E4993&amp;"_"&amp;F4993&amp;"_"&amp;G4993</f>
        <v>9519_Maison_Entretien_Lessives écologiques</v>
      </c>
      <c r="J4993" s="30">
        <f>D4993*H4993</f>
        <v>1524.3799999999999</v>
      </c>
      <c r="K4993" s="25">
        <f>IF(D4993&gt;0,1,0)</f>
        <v>1</v>
      </c>
      <c r="L4993" s="26">
        <f t="shared" si="77"/>
        <v>0</v>
      </c>
    </row>
    <row r="4994" spans="1:12" ht="19" hidden="1" x14ac:dyDescent="0.2">
      <c r="A4994" s="24">
        <v>9526</v>
      </c>
      <c r="B4994" s="24">
        <v>0</v>
      </c>
      <c r="C4994" s="24">
        <v>36</v>
      </c>
      <c r="D4994" s="24">
        <v>25</v>
      </c>
      <c r="E4994" s="25" t="str">
        <f>_xlfn.XLOOKUP(A4994,Product!A$2:A$5901,Product!B$2:B$5901,"Not Found")</f>
        <v>Maison</v>
      </c>
      <c r="F4994" s="25" t="str">
        <f>_xlfn.XLOOKUP(A4994,Product!A$2:A$5901,Product!C$2:C$5901,"Not Found")</f>
        <v>Entretien</v>
      </c>
      <c r="G4994" s="25" t="str">
        <f>IF(_xlfn.XLOOKUP(A4994,Product!A$2:A$5901,Product!D$2:D$5901,"Not Found") = 0,"",_xlfn.XLOOKUP(A4994,Product!A$2:A$5901,Product!D$2:D$5901,"Not Found"))</f>
        <v>Lessives écologiques</v>
      </c>
      <c r="H4994" s="30">
        <f>_xlfn.XLOOKUP(A4994,Product!A$2:A$5901,Product!E$2:E$5901,"Not Found")</f>
        <v>10.24</v>
      </c>
      <c r="I4994" s="25" t="str">
        <f>A4994&amp;"_"&amp;E4994&amp;"_"&amp;F4994&amp;"_"&amp;G4994</f>
        <v>9526_Maison_Entretien_Lessives écologiques</v>
      </c>
      <c r="J4994" s="30">
        <f>D4994*H4994</f>
        <v>256</v>
      </c>
      <c r="K4994" s="25">
        <f>IF(D4994&gt;0,1,0)</f>
        <v>1</v>
      </c>
      <c r="L4994" s="26">
        <f t="shared" si="77"/>
        <v>0</v>
      </c>
    </row>
    <row r="4995" spans="1:12" ht="19" hidden="1" x14ac:dyDescent="0.2">
      <c r="A4995" s="24">
        <v>9786</v>
      </c>
      <c r="B4995" s="24">
        <v>0</v>
      </c>
      <c r="C4995" s="24">
        <v>656</v>
      </c>
      <c r="D4995" s="24">
        <v>637</v>
      </c>
      <c r="E4995" s="25" t="str">
        <f>_xlfn.XLOOKUP(A4995,Product!A$2:A$5901,Product!B$2:B$5901,"Not Found")</f>
        <v>Maison</v>
      </c>
      <c r="F4995" s="25" t="str">
        <f>_xlfn.XLOOKUP(A4995,Product!A$2:A$5901,Product!C$2:C$5901,"Not Found")</f>
        <v>Ustensiles de cuisine</v>
      </c>
      <c r="G4995" s="25" t="str">
        <f>IF(_xlfn.XLOOKUP(A4995,Product!A$2:A$5901,Product!D$2:D$5901,"Not Found") = 0,"",_xlfn.XLOOKUP(A4995,Product!A$2:A$5901,Product!D$2:D$5901,"Not Found"))</f>
        <v>Cuillères, spatules, fouets</v>
      </c>
      <c r="H4995" s="30">
        <f>_xlfn.XLOOKUP(A4995,Product!A$2:A$5901,Product!E$2:E$5901,"Not Found")</f>
        <v>5.04</v>
      </c>
      <c r="I4995" s="25" t="str">
        <f>A4995&amp;"_"&amp;E4995&amp;"_"&amp;F4995&amp;"_"&amp;G4995</f>
        <v>9786_Maison_Ustensiles de cuisine_Cuillères, spatules, fouets</v>
      </c>
      <c r="J4995" s="30">
        <f>D4995*H4995</f>
        <v>3210.48</v>
      </c>
      <c r="K4995" s="25">
        <f>IF(D4995&gt;0,1,0)</f>
        <v>1</v>
      </c>
      <c r="L4995" s="26">
        <f t="shared" ref="L4995:L5058" si="78">1-K4995</f>
        <v>0</v>
      </c>
    </row>
    <row r="4996" spans="1:12" ht="19" hidden="1" x14ac:dyDescent="0.2">
      <c r="A4996" s="24">
        <v>9819</v>
      </c>
      <c r="B4996" s="24">
        <v>1</v>
      </c>
      <c r="C4996" s="24">
        <v>17</v>
      </c>
      <c r="D4996" s="24">
        <v>8</v>
      </c>
      <c r="E4996" s="25" t="str">
        <f>_xlfn.XLOOKUP(A4996,Product!A$2:A$5901,Product!B$2:B$5901,"Not Found")</f>
        <v>Maison</v>
      </c>
      <c r="F4996" s="25" t="str">
        <f>_xlfn.XLOOKUP(A4996,Product!A$2:A$5901,Product!C$2:C$5901,"Not Found")</f>
        <v>Ustensiles de cuisine</v>
      </c>
      <c r="G4996" s="25" t="str">
        <f>IF(_xlfn.XLOOKUP(A4996,Product!A$2:A$5901,Product!D$2:D$5901,"Not Found") = 0,"",_xlfn.XLOOKUP(A4996,Product!A$2:A$5901,Product!D$2:D$5901,"Not Found"))</f>
        <v>Essoreuses et passoires</v>
      </c>
      <c r="H4996" s="30">
        <f>_xlfn.XLOOKUP(A4996,Product!A$2:A$5901,Product!E$2:E$5901,"Not Found")</f>
        <v>34.83</v>
      </c>
      <c r="I4996" s="25" t="str">
        <f>A4996&amp;"_"&amp;E4996&amp;"_"&amp;F4996&amp;"_"&amp;G4996</f>
        <v>9819_Maison_Ustensiles de cuisine_Essoreuses et passoires</v>
      </c>
      <c r="J4996" s="30">
        <f>D4996*H4996</f>
        <v>278.64</v>
      </c>
      <c r="K4996" s="25">
        <f>IF(D4996&gt;0,1,0)</f>
        <v>1</v>
      </c>
      <c r="L4996" s="26">
        <f t="shared" si="78"/>
        <v>0</v>
      </c>
    </row>
    <row r="4997" spans="1:12" ht="19" hidden="1" x14ac:dyDescent="0.2">
      <c r="A4997" s="24">
        <v>10856</v>
      </c>
      <c r="B4997" s="24">
        <v>1</v>
      </c>
      <c r="C4997" s="24">
        <v>255</v>
      </c>
      <c r="D4997" s="24">
        <v>131</v>
      </c>
      <c r="E4997" s="25" t="str">
        <f>_xlfn.XLOOKUP(A4997,Product!A$2:A$5901,Product!B$2:B$5901,"Not Found")</f>
        <v>Maison</v>
      </c>
      <c r="F4997" s="25" t="str">
        <f>_xlfn.XLOOKUP(A4997,Product!A$2:A$5901,Product!C$2:C$5901,"Not Found")</f>
        <v>Carafes filtrantes et Fontaines</v>
      </c>
      <c r="G4997" s="25" t="str">
        <f>IF(_xlfn.XLOOKUP(A4997,Product!A$2:A$5901,Product!D$2:D$5901,"Not Found") = 0,"",_xlfn.XLOOKUP(A4997,Product!A$2:A$5901,Product!D$2:D$5901,"Not Found"))</f>
        <v>Filtres à eau pour robinet</v>
      </c>
      <c r="H4997" s="30">
        <f>_xlfn.XLOOKUP(A4997,Product!A$2:A$5901,Product!E$2:E$5901,"Not Found")</f>
        <v>26.54</v>
      </c>
      <c r="I4997" s="25" t="str">
        <f>A4997&amp;"_"&amp;E4997&amp;"_"&amp;F4997&amp;"_"&amp;G4997</f>
        <v>10856_Maison_Carafes filtrantes et Fontaines_Filtres à eau pour robinet</v>
      </c>
      <c r="J4997" s="30">
        <f>D4997*H4997</f>
        <v>3476.74</v>
      </c>
      <c r="K4997" s="25">
        <f>IF(D4997&gt;0,1,0)</f>
        <v>1</v>
      </c>
      <c r="L4997" s="26">
        <f t="shared" si="78"/>
        <v>0</v>
      </c>
    </row>
    <row r="4998" spans="1:12" ht="19" hidden="1" x14ac:dyDescent="0.2">
      <c r="A4998" s="24">
        <v>10859</v>
      </c>
      <c r="B4998" s="24">
        <v>1</v>
      </c>
      <c r="C4998" s="24">
        <v>980</v>
      </c>
      <c r="D4998" s="24">
        <v>151</v>
      </c>
      <c r="E4998" s="25" t="str">
        <f>_xlfn.XLOOKUP(A4998,Product!A$2:A$5901,Product!B$2:B$5901,"Not Found")</f>
        <v>Maison</v>
      </c>
      <c r="F4998" s="25" t="str">
        <f>_xlfn.XLOOKUP(A4998,Product!A$2:A$5901,Product!C$2:C$5901,"Not Found")</f>
        <v>Salle de bains</v>
      </c>
      <c r="G4998" s="25" t="str">
        <f>IF(_xlfn.XLOOKUP(A4998,Product!A$2:A$5901,Product!D$2:D$5901,"Not Found") = 0,"",_xlfn.XLOOKUP(A4998,Product!A$2:A$5901,Product!D$2:D$5901,"Not Found"))</f>
        <v>Filtres de douche</v>
      </c>
      <c r="H4998" s="30">
        <f>_xlfn.XLOOKUP(A4998,Product!A$2:A$5901,Product!E$2:E$5901,"Not Found")</f>
        <v>42.51</v>
      </c>
      <c r="I4998" s="25" t="str">
        <f>A4998&amp;"_"&amp;E4998&amp;"_"&amp;F4998&amp;"_"&amp;G4998</f>
        <v>10859_Maison_Salle de bains_Filtres de douche</v>
      </c>
      <c r="J4998" s="30">
        <f>D4998*H4998</f>
        <v>6419.0099999999993</v>
      </c>
      <c r="K4998" s="25">
        <f>IF(D4998&gt;0,1,0)</f>
        <v>1</v>
      </c>
      <c r="L4998" s="26">
        <f t="shared" si="78"/>
        <v>0</v>
      </c>
    </row>
    <row r="4999" spans="1:12" ht="19" hidden="1" x14ac:dyDescent="0.2">
      <c r="A4999" s="24">
        <v>11085</v>
      </c>
      <c r="B4999" s="24">
        <v>0</v>
      </c>
      <c r="C4999" s="24">
        <v>843</v>
      </c>
      <c r="D4999" s="24">
        <v>203</v>
      </c>
      <c r="E4999" s="25" t="str">
        <f>_xlfn.XLOOKUP(A4999,Product!A$2:A$5901,Product!B$2:B$5901,"Not Found")</f>
        <v>Maison</v>
      </c>
      <c r="F4999" s="25" t="str">
        <f>_xlfn.XLOOKUP(A4999,Product!A$2:A$5901,Product!C$2:C$5901,"Not Found")</f>
        <v>Entretien</v>
      </c>
      <c r="G4999" s="25" t="str">
        <f>IF(_xlfn.XLOOKUP(A4999,Product!A$2:A$5901,Product!D$2:D$5901,"Not Found") = 0,"",_xlfn.XLOOKUP(A4999,Product!A$2:A$5901,Product!D$2:D$5901,"Not Found"))</f>
        <v>Anti insectes</v>
      </c>
      <c r="H4999" s="30">
        <f>_xlfn.XLOOKUP(A4999,Product!A$2:A$5901,Product!E$2:E$5901,"Not Found")</f>
        <v>4.4000000000000004</v>
      </c>
      <c r="I4999" s="25" t="str">
        <f>A4999&amp;"_"&amp;E4999&amp;"_"&amp;F4999&amp;"_"&amp;G4999</f>
        <v>11085_Maison_Entretien_Anti insectes</v>
      </c>
      <c r="J4999" s="30">
        <f>D4999*H4999</f>
        <v>893.2</v>
      </c>
      <c r="K4999" s="25">
        <f>IF(D4999&gt;0,1,0)</f>
        <v>1</v>
      </c>
      <c r="L4999" s="26">
        <f t="shared" si="78"/>
        <v>0</v>
      </c>
    </row>
    <row r="5000" spans="1:12" ht="19" hidden="1" x14ac:dyDescent="0.2">
      <c r="A5000" s="24">
        <v>11489</v>
      </c>
      <c r="B5000" s="24">
        <v>0</v>
      </c>
      <c r="C5000" s="24">
        <v>397</v>
      </c>
      <c r="D5000" s="24">
        <v>193</v>
      </c>
      <c r="E5000" s="25" t="str">
        <f>_xlfn.XLOOKUP(A5000,Product!A$2:A$5901,Product!B$2:B$5901,"Not Found")</f>
        <v>Maison</v>
      </c>
      <c r="F5000" s="25" t="str">
        <f>_xlfn.XLOOKUP(A5000,Product!A$2:A$5901,Product!C$2:C$5901,"Not Found")</f>
        <v>Entretien</v>
      </c>
      <c r="G5000" s="25" t="str">
        <f>IF(_xlfn.XLOOKUP(A5000,Product!A$2:A$5901,Product!D$2:D$5901,"Not Found") = 0,"",_xlfn.XLOOKUP(A5000,Product!A$2:A$5901,Product!D$2:D$5901,"Not Found"))</f>
        <v>Nettoyants multi-usages</v>
      </c>
      <c r="H5000" s="30">
        <f>_xlfn.XLOOKUP(A5000,Product!A$2:A$5901,Product!E$2:E$5901,"Not Found")</f>
        <v>1.74</v>
      </c>
      <c r="I5000" s="25" t="str">
        <f>A5000&amp;"_"&amp;E5000&amp;"_"&amp;F5000&amp;"_"&amp;G5000</f>
        <v>11489_Maison_Entretien_Nettoyants multi-usages</v>
      </c>
      <c r="J5000" s="30">
        <f>D5000*H5000</f>
        <v>335.82</v>
      </c>
      <c r="K5000" s="25">
        <f>IF(D5000&gt;0,1,0)</f>
        <v>1</v>
      </c>
      <c r="L5000" s="26">
        <f t="shared" si="78"/>
        <v>0</v>
      </c>
    </row>
    <row r="5001" spans="1:12" ht="19" hidden="1" x14ac:dyDescent="0.2">
      <c r="A5001" s="24">
        <v>11490</v>
      </c>
      <c r="B5001" s="24">
        <v>1</v>
      </c>
      <c r="C5001" s="24">
        <v>339</v>
      </c>
      <c r="D5001" s="24">
        <v>145</v>
      </c>
      <c r="E5001" s="25" t="str">
        <f>_xlfn.XLOOKUP(A5001,Product!A$2:A$5901,Product!B$2:B$5901,"Not Found")</f>
        <v>Maison</v>
      </c>
      <c r="F5001" s="25" t="str">
        <f>_xlfn.XLOOKUP(A5001,Product!A$2:A$5901,Product!C$2:C$5901,"Not Found")</f>
        <v>Entretien</v>
      </c>
      <c r="G5001" s="25" t="str">
        <f>IF(_xlfn.XLOOKUP(A5001,Product!A$2:A$5901,Product!D$2:D$5901,"Not Found") = 0,"",_xlfn.XLOOKUP(A5001,Product!A$2:A$5901,Product!D$2:D$5901,"Not Found"))</f>
        <v>Nettoyants multi-usages</v>
      </c>
      <c r="H5001" s="30">
        <f>_xlfn.XLOOKUP(A5001,Product!A$2:A$5901,Product!E$2:E$5901,"Not Found")</f>
        <v>1.74</v>
      </c>
      <c r="I5001" s="25" t="str">
        <f>A5001&amp;"_"&amp;E5001&amp;"_"&amp;F5001&amp;"_"&amp;G5001</f>
        <v>11490_Maison_Entretien_Nettoyants multi-usages</v>
      </c>
      <c r="J5001" s="30">
        <f>D5001*H5001</f>
        <v>252.3</v>
      </c>
      <c r="K5001" s="25">
        <f>IF(D5001&gt;0,1,0)</f>
        <v>1</v>
      </c>
      <c r="L5001" s="26">
        <f t="shared" si="78"/>
        <v>0</v>
      </c>
    </row>
    <row r="5002" spans="1:12" ht="19" hidden="1" x14ac:dyDescent="0.2">
      <c r="A5002" s="24">
        <v>11630</v>
      </c>
      <c r="B5002" s="24">
        <v>1</v>
      </c>
      <c r="C5002" s="24">
        <v>481</v>
      </c>
      <c r="D5002" s="24">
        <v>221</v>
      </c>
      <c r="E5002" s="25" t="str">
        <f>_xlfn.XLOOKUP(A5002,Product!A$2:A$5901,Product!B$2:B$5901,"Not Found")</f>
        <v>Maison</v>
      </c>
      <c r="F5002" s="25" t="str">
        <f>_xlfn.XLOOKUP(A5002,Product!A$2:A$5901,Product!C$2:C$5901,"Not Found")</f>
        <v>Cuisson</v>
      </c>
      <c r="G5002" s="25" t="str">
        <f>IF(_xlfn.XLOOKUP(A5002,Product!A$2:A$5901,Product!D$2:D$5901,"Not Found") = 0,"",_xlfn.XLOOKUP(A5002,Product!A$2:A$5901,Product!D$2:D$5901,"Not Found"))</f>
        <v>Poêle</v>
      </c>
      <c r="H5002" s="30">
        <f>_xlfn.XLOOKUP(A5002,Product!A$2:A$5901,Product!E$2:E$5901,"Not Found")</f>
        <v>21.94</v>
      </c>
      <c r="I5002" s="25" t="str">
        <f>A5002&amp;"_"&amp;E5002&amp;"_"&amp;F5002&amp;"_"&amp;G5002</f>
        <v>11630_Maison_Cuisson_Poêle</v>
      </c>
      <c r="J5002" s="30">
        <f>D5002*H5002</f>
        <v>4848.7400000000007</v>
      </c>
      <c r="K5002" s="25">
        <f>IF(D5002&gt;0,1,0)</f>
        <v>1</v>
      </c>
      <c r="L5002" s="26">
        <f t="shared" si="78"/>
        <v>0</v>
      </c>
    </row>
    <row r="5003" spans="1:12" ht="19" hidden="1" x14ac:dyDescent="0.2">
      <c r="A5003" s="24">
        <v>11631</v>
      </c>
      <c r="B5003" s="24">
        <v>0</v>
      </c>
      <c r="C5003" s="24">
        <v>806</v>
      </c>
      <c r="D5003" s="24">
        <v>503</v>
      </c>
      <c r="E5003" s="25" t="str">
        <f>_xlfn.XLOOKUP(A5003,Product!A$2:A$5901,Product!B$2:B$5901,"Not Found")</f>
        <v>Maison</v>
      </c>
      <c r="F5003" s="25" t="str">
        <f>_xlfn.XLOOKUP(A5003,Product!A$2:A$5901,Product!C$2:C$5901,"Not Found")</f>
        <v>Cuisson</v>
      </c>
      <c r="G5003" s="25" t="str">
        <f>IF(_xlfn.XLOOKUP(A5003,Product!A$2:A$5901,Product!D$2:D$5901,"Not Found") = 0,"",_xlfn.XLOOKUP(A5003,Product!A$2:A$5901,Product!D$2:D$5901,"Not Found"))</f>
        <v>Poêle</v>
      </c>
      <c r="H5003" s="30">
        <f>_xlfn.XLOOKUP(A5003,Product!A$2:A$5901,Product!E$2:E$5901,"Not Found")</f>
        <v>28.71</v>
      </c>
      <c r="I5003" s="25" t="str">
        <f>A5003&amp;"_"&amp;E5003&amp;"_"&amp;F5003&amp;"_"&amp;G5003</f>
        <v>11631_Maison_Cuisson_Poêle</v>
      </c>
      <c r="J5003" s="30">
        <f>D5003*H5003</f>
        <v>14441.130000000001</v>
      </c>
      <c r="K5003" s="25">
        <f>IF(D5003&gt;0,1,0)</f>
        <v>1</v>
      </c>
      <c r="L5003" s="26">
        <f t="shared" si="78"/>
        <v>0</v>
      </c>
    </row>
    <row r="5004" spans="1:12" ht="19" hidden="1" x14ac:dyDescent="0.2">
      <c r="A5004" s="24">
        <v>11634</v>
      </c>
      <c r="B5004" s="24">
        <v>0</v>
      </c>
      <c r="C5004" s="24">
        <v>684</v>
      </c>
      <c r="D5004" s="24">
        <v>201</v>
      </c>
      <c r="E5004" s="25" t="str">
        <f>_xlfn.XLOOKUP(A5004,Product!A$2:A$5901,Product!B$2:B$5901,"Not Found")</f>
        <v>Maison</v>
      </c>
      <c r="F5004" s="25" t="str">
        <f>_xlfn.XLOOKUP(A5004,Product!A$2:A$5901,Product!C$2:C$5901,"Not Found")</f>
        <v>Cuisson</v>
      </c>
      <c r="G5004" s="25" t="str">
        <f>IF(_xlfn.XLOOKUP(A5004,Product!A$2:A$5901,Product!D$2:D$5901,"Not Found") = 0,"",_xlfn.XLOOKUP(A5004,Product!A$2:A$5901,Product!D$2:D$5901,"Not Found"))</f>
        <v>Casserole</v>
      </c>
      <c r="H5004" s="30">
        <f>_xlfn.XLOOKUP(A5004,Product!A$2:A$5901,Product!E$2:E$5901,"Not Found")</f>
        <v>6.37</v>
      </c>
      <c r="I5004" s="25" t="str">
        <f>A5004&amp;"_"&amp;E5004&amp;"_"&amp;F5004&amp;"_"&amp;G5004</f>
        <v>11634_Maison_Cuisson_Casserole</v>
      </c>
      <c r="J5004" s="30">
        <f>D5004*H5004</f>
        <v>1280.3700000000001</v>
      </c>
      <c r="K5004" s="25">
        <f>IF(D5004&gt;0,1,0)</f>
        <v>1</v>
      </c>
      <c r="L5004" s="26">
        <f t="shared" si="78"/>
        <v>0</v>
      </c>
    </row>
    <row r="5005" spans="1:12" ht="19" hidden="1" x14ac:dyDescent="0.2">
      <c r="A5005" s="24">
        <v>11635</v>
      </c>
      <c r="B5005" s="24">
        <v>0</v>
      </c>
      <c r="C5005" s="24">
        <v>320</v>
      </c>
      <c r="D5005" s="24">
        <v>198</v>
      </c>
      <c r="E5005" s="25" t="str">
        <f>_xlfn.XLOOKUP(A5005,Product!A$2:A$5901,Product!B$2:B$5901,"Not Found")</f>
        <v>Maison</v>
      </c>
      <c r="F5005" s="25" t="str">
        <f>_xlfn.XLOOKUP(A5005,Product!A$2:A$5901,Product!C$2:C$5901,"Not Found")</f>
        <v>Cuisson</v>
      </c>
      <c r="G5005" s="25" t="str">
        <f>IF(_xlfn.XLOOKUP(A5005,Product!A$2:A$5901,Product!D$2:D$5901,"Not Found") = 0,"",_xlfn.XLOOKUP(A5005,Product!A$2:A$5901,Product!D$2:D$5901,"Not Found"))</f>
        <v>Casserole</v>
      </c>
      <c r="H5005" s="30">
        <f>_xlfn.XLOOKUP(A5005,Product!A$2:A$5901,Product!E$2:E$5901,"Not Found")</f>
        <v>6.88</v>
      </c>
      <c r="I5005" s="25" t="str">
        <f>A5005&amp;"_"&amp;E5005&amp;"_"&amp;F5005&amp;"_"&amp;G5005</f>
        <v>11635_Maison_Cuisson_Casserole</v>
      </c>
      <c r="J5005" s="30">
        <f>D5005*H5005</f>
        <v>1362.24</v>
      </c>
      <c r="K5005" s="25">
        <f>IF(D5005&gt;0,1,0)</f>
        <v>1</v>
      </c>
      <c r="L5005" s="26">
        <f t="shared" si="78"/>
        <v>0</v>
      </c>
    </row>
    <row r="5006" spans="1:12" ht="19" hidden="1" x14ac:dyDescent="0.2">
      <c r="A5006" s="24">
        <v>12451</v>
      </c>
      <c r="B5006" s="24">
        <v>1</v>
      </c>
      <c r="C5006" s="24">
        <v>288</v>
      </c>
      <c r="D5006" s="24">
        <v>243</v>
      </c>
      <c r="E5006" s="25" t="str">
        <f>_xlfn.XLOOKUP(A5006,Product!A$2:A$5901,Product!B$2:B$5901,"Not Found")</f>
        <v>Maison</v>
      </c>
      <c r="F5006" s="25" t="str">
        <f>_xlfn.XLOOKUP(A5006,Product!A$2:A$5901,Product!C$2:C$5901,"Not Found")</f>
        <v>Entretien</v>
      </c>
      <c r="G5006" s="25" t="str">
        <f>IF(_xlfn.XLOOKUP(A5006,Product!A$2:A$5901,Product!D$2:D$5901,"Not Found") = 0,"",_xlfn.XLOOKUP(A5006,Product!A$2:A$5901,Product!D$2:D$5901,"Not Found"))</f>
        <v>Désodorisants</v>
      </c>
      <c r="H5006" s="30">
        <f>_xlfn.XLOOKUP(A5006,Product!A$2:A$5901,Product!E$2:E$5901,"Not Found")</f>
        <v>1.28</v>
      </c>
      <c r="I5006" s="25" t="str">
        <f>A5006&amp;"_"&amp;E5006&amp;"_"&amp;F5006&amp;"_"&amp;G5006</f>
        <v>12451_Maison_Entretien_Désodorisants</v>
      </c>
      <c r="J5006" s="30">
        <f>D5006*H5006</f>
        <v>311.04000000000002</v>
      </c>
      <c r="K5006" s="25">
        <f>IF(D5006&gt;0,1,0)</f>
        <v>1</v>
      </c>
      <c r="L5006" s="26">
        <f t="shared" si="78"/>
        <v>0</v>
      </c>
    </row>
    <row r="5007" spans="1:12" ht="19" hidden="1" x14ac:dyDescent="0.2">
      <c r="A5007" s="24">
        <v>12452</v>
      </c>
      <c r="B5007" s="24">
        <v>0</v>
      </c>
      <c r="C5007" s="24">
        <v>496</v>
      </c>
      <c r="D5007" s="24">
        <v>163</v>
      </c>
      <c r="E5007" s="25" t="str">
        <f>_xlfn.XLOOKUP(A5007,Product!A$2:A$5901,Product!B$2:B$5901,"Not Found")</f>
        <v>Maison</v>
      </c>
      <c r="F5007" s="25" t="str">
        <f>_xlfn.XLOOKUP(A5007,Product!A$2:A$5901,Product!C$2:C$5901,"Not Found")</f>
        <v>Entretien</v>
      </c>
      <c r="G5007" s="25" t="str">
        <f>IF(_xlfn.XLOOKUP(A5007,Product!A$2:A$5901,Product!D$2:D$5901,"Not Found") = 0,"",_xlfn.XLOOKUP(A5007,Product!A$2:A$5901,Product!D$2:D$5901,"Not Found"))</f>
        <v>Désodorisants</v>
      </c>
      <c r="H5007" s="30">
        <f>_xlfn.XLOOKUP(A5007,Product!A$2:A$5901,Product!E$2:E$5901,"Not Found")</f>
        <v>2.1</v>
      </c>
      <c r="I5007" s="25" t="str">
        <f>A5007&amp;"_"&amp;E5007&amp;"_"&amp;F5007&amp;"_"&amp;G5007</f>
        <v>12452_Maison_Entretien_Désodorisants</v>
      </c>
      <c r="J5007" s="30">
        <f>D5007*H5007</f>
        <v>342.3</v>
      </c>
      <c r="K5007" s="25">
        <f>IF(D5007&gt;0,1,0)</f>
        <v>1</v>
      </c>
      <c r="L5007" s="26">
        <f t="shared" si="78"/>
        <v>0</v>
      </c>
    </row>
    <row r="5008" spans="1:12" ht="19" hidden="1" x14ac:dyDescent="0.2">
      <c r="A5008" s="24">
        <v>13346</v>
      </c>
      <c r="B5008" s="24">
        <v>1</v>
      </c>
      <c r="C5008" s="24">
        <v>100</v>
      </c>
      <c r="D5008" s="24">
        <v>100</v>
      </c>
      <c r="E5008" s="25" t="str">
        <f>_xlfn.XLOOKUP(A5008,Product!A$2:A$5901,Product!B$2:B$5901,"Not Found")</f>
        <v>Maison</v>
      </c>
      <c r="F5008" s="25" t="str">
        <f>_xlfn.XLOOKUP(A5008,Product!A$2:A$5901,Product!C$2:C$5901,"Not Found")</f>
        <v>Mode</v>
      </c>
      <c r="G5008" s="25" t="str">
        <f>IF(_xlfn.XLOOKUP(A5008,Product!A$2:A$5901,Product!D$2:D$5901,"Not Found") = 0,"",_xlfn.XLOOKUP(A5008,Product!A$2:A$5901,Product!D$2:D$5901,"Not Found"))</f>
        <v>Bagagerie</v>
      </c>
      <c r="H5008" s="30">
        <f>_xlfn.XLOOKUP(A5008,Product!A$2:A$5901,Product!E$2:E$5901,"Not Found")</f>
        <v>2.39</v>
      </c>
      <c r="I5008" s="25" t="str">
        <f>A5008&amp;"_"&amp;E5008&amp;"_"&amp;F5008&amp;"_"&amp;G5008</f>
        <v>13346_Maison_Mode_Bagagerie</v>
      </c>
      <c r="J5008" s="30">
        <f>D5008*H5008</f>
        <v>239</v>
      </c>
      <c r="K5008" s="25">
        <f>IF(D5008&gt;0,1,0)</f>
        <v>1</v>
      </c>
      <c r="L5008" s="26">
        <f t="shared" si="78"/>
        <v>0</v>
      </c>
    </row>
    <row r="5009" spans="1:12" ht="19" hidden="1" x14ac:dyDescent="0.2">
      <c r="A5009" s="24">
        <v>13348</v>
      </c>
      <c r="B5009" s="24">
        <v>1</v>
      </c>
      <c r="C5009" s="24">
        <v>918</v>
      </c>
      <c r="D5009" s="24">
        <v>834</v>
      </c>
      <c r="E5009" s="25" t="str">
        <f>_xlfn.XLOOKUP(A5009,Product!A$2:A$5901,Product!B$2:B$5901,"Not Found")</f>
        <v>Maison</v>
      </c>
      <c r="F5009" s="25" t="str">
        <f>_xlfn.XLOOKUP(A5009,Product!A$2:A$5901,Product!C$2:C$5901,"Not Found")</f>
        <v>Entretien</v>
      </c>
      <c r="G5009" s="25" t="str">
        <f>IF(_xlfn.XLOOKUP(A5009,Product!A$2:A$5901,Product!D$2:D$5901,"Not Found") = 0,"",_xlfn.XLOOKUP(A5009,Product!A$2:A$5901,Product!D$2:D$5901,"Not Found"))</f>
        <v>Droguerie écologique</v>
      </c>
      <c r="H5009" s="30">
        <f>_xlfn.XLOOKUP(A5009,Product!A$2:A$5901,Product!E$2:E$5901,"Not Found")</f>
        <v>0.98</v>
      </c>
      <c r="I5009" s="25" t="str">
        <f>A5009&amp;"_"&amp;E5009&amp;"_"&amp;F5009&amp;"_"&amp;G5009</f>
        <v>13348_Maison_Entretien_Droguerie écologique</v>
      </c>
      <c r="J5009" s="30">
        <f>D5009*H5009</f>
        <v>817.31999999999994</v>
      </c>
      <c r="K5009" s="25">
        <f>IF(D5009&gt;0,1,0)</f>
        <v>1</v>
      </c>
      <c r="L5009" s="26">
        <f t="shared" si="78"/>
        <v>0</v>
      </c>
    </row>
    <row r="5010" spans="1:12" ht="19" hidden="1" x14ac:dyDescent="0.2">
      <c r="A5010" s="24">
        <v>13349</v>
      </c>
      <c r="B5010" s="24">
        <v>1</v>
      </c>
      <c r="C5010" s="24">
        <v>485</v>
      </c>
      <c r="D5010" s="24">
        <v>295</v>
      </c>
      <c r="E5010" s="25" t="str">
        <f>_xlfn.XLOOKUP(A5010,Product!A$2:A$5901,Product!B$2:B$5901,"Not Found")</f>
        <v>Maison</v>
      </c>
      <c r="F5010" s="25" t="str">
        <f>_xlfn.XLOOKUP(A5010,Product!A$2:A$5901,Product!C$2:C$5901,"Not Found")</f>
        <v>Entretien</v>
      </c>
      <c r="G5010" s="25" t="str">
        <f>IF(_xlfn.XLOOKUP(A5010,Product!A$2:A$5901,Product!D$2:D$5901,"Not Found") = 0,"",_xlfn.XLOOKUP(A5010,Product!A$2:A$5901,Product!D$2:D$5901,"Not Found"))</f>
        <v>Accessoires ménagers</v>
      </c>
      <c r="H5010" s="30">
        <f>_xlfn.XLOOKUP(A5010,Product!A$2:A$5901,Product!E$2:E$5901,"Not Found")</f>
        <v>1.56</v>
      </c>
      <c r="I5010" s="25" t="str">
        <f>A5010&amp;"_"&amp;E5010&amp;"_"&amp;F5010&amp;"_"&amp;G5010</f>
        <v>13349_Maison_Entretien_Accessoires ménagers</v>
      </c>
      <c r="J5010" s="30">
        <f>D5010*H5010</f>
        <v>460.2</v>
      </c>
      <c r="K5010" s="25">
        <f>IF(D5010&gt;0,1,0)</f>
        <v>1</v>
      </c>
      <c r="L5010" s="26">
        <f t="shared" si="78"/>
        <v>0</v>
      </c>
    </row>
    <row r="5011" spans="1:12" ht="19" hidden="1" x14ac:dyDescent="0.2">
      <c r="A5011" s="24">
        <v>13350</v>
      </c>
      <c r="B5011" s="24">
        <v>1</v>
      </c>
      <c r="C5011" s="24">
        <v>798</v>
      </c>
      <c r="D5011" s="24">
        <v>607</v>
      </c>
      <c r="E5011" s="25" t="str">
        <f>_xlfn.XLOOKUP(A5011,Product!A$2:A$5901,Product!B$2:B$5901,"Not Found")</f>
        <v>Maison</v>
      </c>
      <c r="F5011" s="25" t="str">
        <f>_xlfn.XLOOKUP(A5011,Product!A$2:A$5901,Product!C$2:C$5901,"Not Found")</f>
        <v>Entretien</v>
      </c>
      <c r="G5011" s="25" t="str">
        <f>IF(_xlfn.XLOOKUP(A5011,Product!A$2:A$5901,Product!D$2:D$5901,"Not Found") = 0,"",_xlfn.XLOOKUP(A5011,Product!A$2:A$5901,Product!D$2:D$5901,"Not Found"))</f>
        <v>Accessoires ménagers</v>
      </c>
      <c r="H5011" s="30">
        <f>_xlfn.XLOOKUP(A5011,Product!A$2:A$5901,Product!E$2:E$5901,"Not Found")</f>
        <v>0.9</v>
      </c>
      <c r="I5011" s="25" t="str">
        <f>A5011&amp;"_"&amp;E5011&amp;"_"&amp;F5011&amp;"_"&amp;G5011</f>
        <v>13350_Maison_Entretien_Accessoires ménagers</v>
      </c>
      <c r="J5011" s="30">
        <f>D5011*H5011</f>
        <v>546.30000000000007</v>
      </c>
      <c r="K5011" s="25">
        <f>IF(D5011&gt;0,1,0)</f>
        <v>1</v>
      </c>
      <c r="L5011" s="26">
        <f t="shared" si="78"/>
        <v>0</v>
      </c>
    </row>
    <row r="5012" spans="1:12" ht="19" hidden="1" x14ac:dyDescent="0.2">
      <c r="A5012" s="24">
        <v>13361</v>
      </c>
      <c r="B5012" s="24">
        <v>1</v>
      </c>
      <c r="C5012" s="24">
        <v>21</v>
      </c>
      <c r="D5012" s="24">
        <v>14</v>
      </c>
      <c r="E5012" s="25" t="str">
        <f>_xlfn.XLOOKUP(A5012,Product!A$2:A$5901,Product!B$2:B$5901,"Not Found")</f>
        <v>Maison</v>
      </c>
      <c r="F5012" s="25" t="str">
        <f>_xlfn.XLOOKUP(A5012,Product!A$2:A$5901,Product!C$2:C$5901,"Not Found")</f>
        <v>Conservation</v>
      </c>
      <c r="G5012" s="25" t="str">
        <f>IF(_xlfn.XLOOKUP(A5012,Product!A$2:A$5901,Product!D$2:D$5901,"Not Found") = 0,"",_xlfn.XLOOKUP(A5012,Product!A$2:A$5901,Product!D$2:D$5901,"Not Found"))</f>
        <v>Boîtes en verre</v>
      </c>
      <c r="H5012" s="30">
        <f>_xlfn.XLOOKUP(A5012,Product!A$2:A$5901,Product!E$2:E$5901,"Not Found")</f>
        <v>1.39</v>
      </c>
      <c r="I5012" s="25" t="str">
        <f>A5012&amp;"_"&amp;E5012&amp;"_"&amp;F5012&amp;"_"&amp;G5012</f>
        <v>13361_Maison_Conservation_Boîtes en verre</v>
      </c>
      <c r="J5012" s="30">
        <f>D5012*H5012</f>
        <v>19.459999999999997</v>
      </c>
      <c r="K5012" s="25">
        <f>IF(D5012&gt;0,1,0)</f>
        <v>1</v>
      </c>
      <c r="L5012" s="26">
        <f t="shared" si="78"/>
        <v>0</v>
      </c>
    </row>
    <row r="5013" spans="1:12" ht="19" hidden="1" x14ac:dyDescent="0.2">
      <c r="A5013" s="24">
        <v>13363</v>
      </c>
      <c r="B5013" s="24">
        <v>0</v>
      </c>
      <c r="C5013" s="24">
        <v>887</v>
      </c>
      <c r="D5013" s="24">
        <v>154</v>
      </c>
      <c r="E5013" s="25" t="str">
        <f>_xlfn.XLOOKUP(A5013,Product!A$2:A$5901,Product!B$2:B$5901,"Not Found")</f>
        <v>Maison</v>
      </c>
      <c r="F5013" s="25" t="str">
        <f>_xlfn.XLOOKUP(A5013,Product!A$2:A$5901,Product!C$2:C$5901,"Not Found")</f>
        <v>Conservation</v>
      </c>
      <c r="G5013" s="25" t="str">
        <f>IF(_xlfn.XLOOKUP(A5013,Product!A$2:A$5901,Product!D$2:D$5901,"Not Found") = 0,"",_xlfn.XLOOKUP(A5013,Product!A$2:A$5901,Product!D$2:D$5901,"Not Found"))</f>
        <v>Boîtes en verre</v>
      </c>
      <c r="H5013" s="30">
        <f>_xlfn.XLOOKUP(A5013,Product!A$2:A$5901,Product!E$2:E$5901,"Not Found")</f>
        <v>1.7</v>
      </c>
      <c r="I5013" s="25" t="str">
        <f>A5013&amp;"_"&amp;E5013&amp;"_"&amp;F5013&amp;"_"&amp;G5013</f>
        <v>13363_Maison_Conservation_Boîtes en verre</v>
      </c>
      <c r="J5013" s="30">
        <f>D5013*H5013</f>
        <v>261.8</v>
      </c>
      <c r="K5013" s="25">
        <f>IF(D5013&gt;0,1,0)</f>
        <v>1</v>
      </c>
      <c r="L5013" s="26">
        <f t="shared" si="78"/>
        <v>0</v>
      </c>
    </row>
    <row r="5014" spans="1:12" ht="19" hidden="1" x14ac:dyDescent="0.2">
      <c r="A5014" s="24">
        <v>13364</v>
      </c>
      <c r="B5014" s="24">
        <v>1</v>
      </c>
      <c r="C5014" s="24">
        <v>307</v>
      </c>
      <c r="D5014" s="24">
        <v>176</v>
      </c>
      <c r="E5014" s="25" t="str">
        <f>_xlfn.XLOOKUP(A5014,Product!A$2:A$5901,Product!B$2:B$5901,"Not Found")</f>
        <v>Maison</v>
      </c>
      <c r="F5014" s="25" t="str">
        <f>_xlfn.XLOOKUP(A5014,Product!A$2:A$5901,Product!C$2:C$5901,"Not Found")</f>
        <v>Conservation</v>
      </c>
      <c r="G5014" s="25" t="str">
        <f>IF(_xlfn.XLOOKUP(A5014,Product!A$2:A$5901,Product!D$2:D$5901,"Not Found") = 0,"",_xlfn.XLOOKUP(A5014,Product!A$2:A$5901,Product!D$2:D$5901,"Not Found"))</f>
        <v>Boîtes en verre</v>
      </c>
      <c r="H5014" s="30">
        <f>_xlfn.XLOOKUP(A5014,Product!A$2:A$5901,Product!E$2:E$5901,"Not Found")</f>
        <v>1.99</v>
      </c>
      <c r="I5014" s="25" t="str">
        <f>A5014&amp;"_"&amp;E5014&amp;"_"&amp;F5014&amp;"_"&amp;G5014</f>
        <v>13364_Maison_Conservation_Boîtes en verre</v>
      </c>
      <c r="J5014" s="30">
        <f>D5014*H5014</f>
        <v>350.24</v>
      </c>
      <c r="K5014" s="25">
        <f>IF(D5014&gt;0,1,0)</f>
        <v>1</v>
      </c>
      <c r="L5014" s="26">
        <f t="shared" si="78"/>
        <v>0</v>
      </c>
    </row>
    <row r="5015" spans="1:12" ht="19" hidden="1" x14ac:dyDescent="0.2">
      <c r="A5015" s="24">
        <v>13367</v>
      </c>
      <c r="B5015" s="24">
        <v>1</v>
      </c>
      <c r="C5015" s="24">
        <v>976</v>
      </c>
      <c r="D5015" s="24">
        <v>706</v>
      </c>
      <c r="E5015" s="25" t="str">
        <f>_xlfn.XLOOKUP(A5015,Product!A$2:A$5901,Product!B$2:B$5901,"Not Found")</f>
        <v>Maison</v>
      </c>
      <c r="F5015" s="25" t="str">
        <f>_xlfn.XLOOKUP(A5015,Product!A$2:A$5901,Product!C$2:C$5901,"Not Found")</f>
        <v>Entretien</v>
      </c>
      <c r="G5015" s="25" t="str">
        <f>IF(_xlfn.XLOOKUP(A5015,Product!A$2:A$5901,Product!D$2:D$5901,"Not Found") = 0,"",_xlfn.XLOOKUP(A5015,Product!A$2:A$5901,Product!D$2:D$5901,"Not Found"))</f>
        <v>Accessoires ménagers</v>
      </c>
      <c r="H5015" s="30">
        <f>_xlfn.XLOOKUP(A5015,Product!A$2:A$5901,Product!E$2:E$5901,"Not Found")</f>
        <v>0.95</v>
      </c>
      <c r="I5015" s="25" t="str">
        <f>A5015&amp;"_"&amp;E5015&amp;"_"&amp;F5015&amp;"_"&amp;G5015</f>
        <v>13367_Maison_Entretien_Accessoires ménagers</v>
      </c>
      <c r="J5015" s="30">
        <f>D5015*H5015</f>
        <v>670.69999999999993</v>
      </c>
      <c r="K5015" s="25">
        <f>IF(D5015&gt;0,1,0)</f>
        <v>1</v>
      </c>
      <c r="L5015" s="26">
        <f t="shared" si="78"/>
        <v>0</v>
      </c>
    </row>
    <row r="5016" spans="1:12" ht="19" hidden="1" x14ac:dyDescent="0.2">
      <c r="A5016" s="24">
        <v>13368</v>
      </c>
      <c r="B5016" s="24">
        <v>1</v>
      </c>
      <c r="C5016" s="24">
        <v>352</v>
      </c>
      <c r="D5016" s="24">
        <v>207</v>
      </c>
      <c r="E5016" s="25" t="str">
        <f>_xlfn.XLOOKUP(A5016,Product!A$2:A$5901,Product!B$2:B$5901,"Not Found")</f>
        <v>Maison</v>
      </c>
      <c r="F5016" s="25" t="str">
        <f>_xlfn.XLOOKUP(A5016,Product!A$2:A$5901,Product!C$2:C$5901,"Not Found")</f>
        <v>Entretien</v>
      </c>
      <c r="G5016" s="25" t="str">
        <f>IF(_xlfn.XLOOKUP(A5016,Product!A$2:A$5901,Product!D$2:D$5901,"Not Found") = 0,"",_xlfn.XLOOKUP(A5016,Product!A$2:A$5901,Product!D$2:D$5901,"Not Found"))</f>
        <v>Accessoires ménagers</v>
      </c>
      <c r="H5016" s="30">
        <f>_xlfn.XLOOKUP(A5016,Product!A$2:A$5901,Product!E$2:E$5901,"Not Found")</f>
        <v>1.34</v>
      </c>
      <c r="I5016" s="25" t="str">
        <f>A5016&amp;"_"&amp;E5016&amp;"_"&amp;F5016&amp;"_"&amp;G5016</f>
        <v>13368_Maison_Entretien_Accessoires ménagers</v>
      </c>
      <c r="J5016" s="30">
        <f>D5016*H5016</f>
        <v>277.38</v>
      </c>
      <c r="K5016" s="25">
        <f>IF(D5016&gt;0,1,0)</f>
        <v>1</v>
      </c>
      <c r="L5016" s="26">
        <f t="shared" si="78"/>
        <v>0</v>
      </c>
    </row>
    <row r="5017" spans="1:12" ht="19" hidden="1" x14ac:dyDescent="0.2">
      <c r="A5017" s="24">
        <v>13369</v>
      </c>
      <c r="B5017" s="24">
        <v>0</v>
      </c>
      <c r="C5017" s="24">
        <v>386</v>
      </c>
      <c r="D5017" s="24">
        <v>3</v>
      </c>
      <c r="E5017" s="25" t="str">
        <f>_xlfn.XLOOKUP(A5017,Product!A$2:A$5901,Product!B$2:B$5901,"Not Found")</f>
        <v>Maison</v>
      </c>
      <c r="F5017" s="25" t="str">
        <f>_xlfn.XLOOKUP(A5017,Product!A$2:A$5901,Product!C$2:C$5901,"Not Found")</f>
        <v>Entretien</v>
      </c>
      <c r="G5017" s="25" t="str">
        <f>IF(_xlfn.XLOOKUP(A5017,Product!A$2:A$5901,Product!D$2:D$5901,"Not Found") = 0,"",_xlfn.XLOOKUP(A5017,Product!A$2:A$5901,Product!D$2:D$5901,"Not Found"))</f>
        <v>Lessives écologiques</v>
      </c>
      <c r="H5017" s="30">
        <f>_xlfn.XLOOKUP(A5017,Product!A$2:A$5901,Product!E$2:E$5901,"Not Found")</f>
        <v>4.38</v>
      </c>
      <c r="I5017" s="25" t="str">
        <f>A5017&amp;"_"&amp;E5017&amp;"_"&amp;F5017&amp;"_"&amp;G5017</f>
        <v>13369_Maison_Entretien_Lessives écologiques</v>
      </c>
      <c r="J5017" s="30">
        <f>D5017*H5017</f>
        <v>13.14</v>
      </c>
      <c r="K5017" s="25">
        <f>IF(D5017&gt;0,1,0)</f>
        <v>1</v>
      </c>
      <c r="L5017" s="26">
        <f t="shared" si="78"/>
        <v>0</v>
      </c>
    </row>
    <row r="5018" spans="1:12" ht="19" hidden="1" x14ac:dyDescent="0.2">
      <c r="A5018" s="24">
        <v>14477</v>
      </c>
      <c r="B5018" s="24">
        <v>1</v>
      </c>
      <c r="C5018" s="24">
        <v>410</v>
      </c>
      <c r="D5018" s="24">
        <v>83</v>
      </c>
      <c r="E5018" s="25" t="str">
        <f>_xlfn.XLOOKUP(A5018,Product!A$2:A$5901,Product!B$2:B$5901,"Not Found")</f>
        <v>Maison</v>
      </c>
      <c r="F5018" s="25" t="str">
        <f>_xlfn.XLOOKUP(A5018,Product!A$2:A$5901,Product!C$2:C$5901,"Not Found")</f>
        <v>Décoration</v>
      </c>
      <c r="G5018" s="25" t="str">
        <f>IF(_xlfn.XLOOKUP(A5018,Product!A$2:A$5901,Product!D$2:D$5901,"Not Found") = 0,"",_xlfn.XLOOKUP(A5018,Product!A$2:A$5901,Product!D$2:D$5901,"Not Found"))</f>
        <v>Encens, porte encens</v>
      </c>
      <c r="H5018" s="30">
        <f>_xlfn.XLOOKUP(A5018,Product!A$2:A$5901,Product!E$2:E$5901,"Not Found")</f>
        <v>1.64</v>
      </c>
      <c r="I5018" s="25" t="str">
        <f>A5018&amp;"_"&amp;E5018&amp;"_"&amp;F5018&amp;"_"&amp;G5018</f>
        <v>14477_Maison_Décoration_Encens, porte encens</v>
      </c>
      <c r="J5018" s="30">
        <f>D5018*H5018</f>
        <v>136.12</v>
      </c>
      <c r="K5018" s="25">
        <f>IF(D5018&gt;0,1,0)</f>
        <v>1</v>
      </c>
      <c r="L5018" s="26">
        <f t="shared" si="78"/>
        <v>0</v>
      </c>
    </row>
    <row r="5019" spans="1:12" ht="19" hidden="1" x14ac:dyDescent="0.2">
      <c r="A5019" s="24">
        <v>14715</v>
      </c>
      <c r="B5019" s="24">
        <v>1</v>
      </c>
      <c r="C5019" s="24">
        <v>856</v>
      </c>
      <c r="D5019" s="24">
        <v>105</v>
      </c>
      <c r="E5019" s="25" t="str">
        <f>_xlfn.XLOOKUP(A5019,Product!A$2:A$5901,Product!B$2:B$5901,"Not Found")</f>
        <v>Maison</v>
      </c>
      <c r="F5019" s="25" t="str">
        <f>_xlfn.XLOOKUP(A5019,Product!A$2:A$5901,Product!C$2:C$5901,"Not Found")</f>
        <v>Ustensiles de cuisine</v>
      </c>
      <c r="G5019" s="25" t="str">
        <f>IF(_xlfn.XLOOKUP(A5019,Product!A$2:A$5901,Product!D$2:D$5901,"Not Found") = 0,"",_xlfn.XLOOKUP(A5019,Product!A$2:A$5901,Product!D$2:D$5901,"Not Found"))</f>
        <v>Germoirs</v>
      </c>
      <c r="H5019" s="30">
        <f>_xlfn.XLOOKUP(A5019,Product!A$2:A$5901,Product!E$2:E$5901,"Not Found")</f>
        <v>4.12</v>
      </c>
      <c r="I5019" s="25" t="str">
        <f>A5019&amp;"_"&amp;E5019&amp;"_"&amp;F5019&amp;"_"&amp;G5019</f>
        <v>14715_Maison_Ustensiles de cuisine_Germoirs</v>
      </c>
      <c r="J5019" s="30">
        <f>D5019*H5019</f>
        <v>432.6</v>
      </c>
      <c r="K5019" s="25">
        <f>IF(D5019&gt;0,1,0)</f>
        <v>1</v>
      </c>
      <c r="L5019" s="26">
        <f t="shared" si="78"/>
        <v>0</v>
      </c>
    </row>
    <row r="5020" spans="1:12" ht="19" hidden="1" x14ac:dyDescent="0.2">
      <c r="A5020" s="24">
        <v>15634</v>
      </c>
      <c r="B5020" s="24">
        <v>1</v>
      </c>
      <c r="C5020" s="24">
        <v>610</v>
      </c>
      <c r="D5020" s="24">
        <v>303</v>
      </c>
      <c r="E5020" s="25" t="str">
        <f>_xlfn.XLOOKUP(A5020,Product!A$2:A$5901,Product!B$2:B$5901,"Not Found")</f>
        <v>Maison</v>
      </c>
      <c r="F5020" s="25" t="str">
        <f>_xlfn.XLOOKUP(A5020,Product!A$2:A$5901,Product!C$2:C$5901,"Not Found")</f>
        <v>Entretien</v>
      </c>
      <c r="G5020" s="25" t="str">
        <f>IF(_xlfn.XLOOKUP(A5020,Product!A$2:A$5901,Product!D$2:D$5901,"Not Found") = 0,"",_xlfn.XLOOKUP(A5020,Product!A$2:A$5901,Product!D$2:D$5901,"Not Found"))</f>
        <v>Désodorisants</v>
      </c>
      <c r="H5020" s="30">
        <f>_xlfn.XLOOKUP(A5020,Product!A$2:A$5901,Product!E$2:E$5901,"Not Found")</f>
        <v>3.5</v>
      </c>
      <c r="I5020" s="25" t="str">
        <f>A5020&amp;"_"&amp;E5020&amp;"_"&amp;F5020&amp;"_"&amp;G5020</f>
        <v>15634_Maison_Entretien_Désodorisants</v>
      </c>
      <c r="J5020" s="30">
        <f>D5020*H5020</f>
        <v>1060.5</v>
      </c>
      <c r="K5020" s="25">
        <f>IF(D5020&gt;0,1,0)</f>
        <v>1</v>
      </c>
      <c r="L5020" s="26">
        <f t="shared" si="78"/>
        <v>0</v>
      </c>
    </row>
    <row r="5021" spans="1:12" ht="19" hidden="1" x14ac:dyDescent="0.2">
      <c r="A5021" s="24">
        <v>15638</v>
      </c>
      <c r="B5021" s="24">
        <v>1</v>
      </c>
      <c r="C5021" s="24">
        <v>270</v>
      </c>
      <c r="D5021" s="24">
        <v>25</v>
      </c>
      <c r="E5021" s="25" t="str">
        <f>_xlfn.XLOOKUP(A5021,Product!A$2:A$5901,Product!B$2:B$5901,"Not Found")</f>
        <v>Maison</v>
      </c>
      <c r="F5021" s="25" t="str">
        <f>_xlfn.XLOOKUP(A5021,Product!A$2:A$5901,Product!C$2:C$5901,"Not Found")</f>
        <v>Entretien</v>
      </c>
      <c r="G5021" s="25" t="str">
        <f>IF(_xlfn.XLOOKUP(A5021,Product!A$2:A$5901,Product!D$2:D$5901,"Not Found") = 0,"",_xlfn.XLOOKUP(A5021,Product!A$2:A$5901,Product!D$2:D$5901,"Not Found"))</f>
        <v>Désodorisants</v>
      </c>
      <c r="H5021" s="30">
        <f>_xlfn.XLOOKUP(A5021,Product!A$2:A$5901,Product!E$2:E$5901,"Not Found")</f>
        <v>3.5</v>
      </c>
      <c r="I5021" s="25" t="str">
        <f>A5021&amp;"_"&amp;E5021&amp;"_"&amp;F5021&amp;"_"&amp;G5021</f>
        <v>15638_Maison_Entretien_Désodorisants</v>
      </c>
      <c r="J5021" s="30">
        <f>D5021*H5021</f>
        <v>87.5</v>
      </c>
      <c r="K5021" s="25">
        <f>IF(D5021&gt;0,1,0)</f>
        <v>1</v>
      </c>
      <c r="L5021" s="26">
        <f t="shared" si="78"/>
        <v>0</v>
      </c>
    </row>
    <row r="5022" spans="1:12" ht="19" hidden="1" x14ac:dyDescent="0.2">
      <c r="A5022" s="24">
        <v>16048</v>
      </c>
      <c r="B5022" s="24">
        <v>1</v>
      </c>
      <c r="C5022" s="24">
        <v>925</v>
      </c>
      <c r="D5022" s="24">
        <v>472</v>
      </c>
      <c r="E5022" s="25" t="str">
        <f>_xlfn.XLOOKUP(A5022,Product!A$2:A$5901,Product!B$2:B$5901,"Not Found")</f>
        <v>Maison</v>
      </c>
      <c r="F5022" s="25" t="str">
        <f>_xlfn.XLOOKUP(A5022,Product!A$2:A$5901,Product!C$2:C$5901,"Not Found")</f>
        <v>Conservation</v>
      </c>
      <c r="G5022" s="25" t="str">
        <f>IF(_xlfn.XLOOKUP(A5022,Product!A$2:A$5901,Product!D$2:D$5901,"Not Found") = 0,"",_xlfn.XLOOKUP(A5022,Product!A$2:A$5901,Product!D$2:D$5901,"Not Found"))</f>
        <v>Papier et film alimentaire</v>
      </c>
      <c r="H5022" s="30">
        <f>_xlfn.XLOOKUP(A5022,Product!A$2:A$5901,Product!E$2:E$5901,"Not Found")</f>
        <v>1.6</v>
      </c>
      <c r="I5022" s="25" t="str">
        <f>A5022&amp;"_"&amp;E5022&amp;"_"&amp;F5022&amp;"_"&amp;G5022</f>
        <v>16048_Maison_Conservation_Papier et film alimentaire</v>
      </c>
      <c r="J5022" s="30">
        <f>D5022*H5022</f>
        <v>755.2</v>
      </c>
      <c r="K5022" s="25">
        <f>IF(D5022&gt;0,1,0)</f>
        <v>1</v>
      </c>
      <c r="L5022" s="26">
        <f t="shared" si="78"/>
        <v>0</v>
      </c>
    </row>
    <row r="5023" spans="1:12" ht="19" hidden="1" x14ac:dyDescent="0.2">
      <c r="A5023" s="24">
        <v>16049</v>
      </c>
      <c r="B5023" s="24">
        <v>1</v>
      </c>
      <c r="C5023" s="24">
        <v>293</v>
      </c>
      <c r="D5023" s="24">
        <v>59</v>
      </c>
      <c r="E5023" s="25" t="str">
        <f>_xlfn.XLOOKUP(A5023,Product!A$2:A$5901,Product!B$2:B$5901,"Not Found")</f>
        <v>Maison</v>
      </c>
      <c r="F5023" s="25" t="str">
        <f>_xlfn.XLOOKUP(A5023,Product!A$2:A$5901,Product!C$2:C$5901,"Not Found")</f>
        <v>Conservation</v>
      </c>
      <c r="G5023" s="25" t="str">
        <f>IF(_xlfn.XLOOKUP(A5023,Product!A$2:A$5901,Product!D$2:D$5901,"Not Found") = 0,"",_xlfn.XLOOKUP(A5023,Product!A$2:A$5901,Product!D$2:D$5901,"Not Found"))</f>
        <v>Papier et film alimentaire</v>
      </c>
      <c r="H5023" s="30">
        <f>_xlfn.XLOOKUP(A5023,Product!A$2:A$5901,Product!E$2:E$5901,"Not Found")</f>
        <v>2.65</v>
      </c>
      <c r="I5023" s="25" t="str">
        <f>A5023&amp;"_"&amp;E5023&amp;"_"&amp;F5023&amp;"_"&amp;G5023</f>
        <v>16049_Maison_Conservation_Papier et film alimentaire</v>
      </c>
      <c r="J5023" s="30">
        <f>D5023*H5023</f>
        <v>156.35</v>
      </c>
      <c r="K5023" s="25">
        <f>IF(D5023&gt;0,1,0)</f>
        <v>1</v>
      </c>
      <c r="L5023" s="26">
        <f t="shared" si="78"/>
        <v>0</v>
      </c>
    </row>
    <row r="5024" spans="1:12" ht="19" hidden="1" x14ac:dyDescent="0.2">
      <c r="A5024" s="24">
        <v>16050</v>
      </c>
      <c r="B5024" s="24">
        <v>0</v>
      </c>
      <c r="C5024" s="24">
        <v>612</v>
      </c>
      <c r="D5024" s="24">
        <v>438</v>
      </c>
      <c r="E5024" s="25" t="str">
        <f>_xlfn.XLOOKUP(A5024,Product!A$2:A$5901,Product!B$2:B$5901,"Not Found")</f>
        <v>Maison</v>
      </c>
      <c r="F5024" s="25" t="str">
        <f>_xlfn.XLOOKUP(A5024,Product!A$2:A$5901,Product!C$2:C$5901,"Not Found")</f>
        <v>Art de la table</v>
      </c>
      <c r="G5024" s="25" t="str">
        <f>IF(_xlfn.XLOOKUP(A5024,Product!A$2:A$5901,Product!D$2:D$5901,"Not Found") = 0,"",_xlfn.XLOOKUP(A5024,Product!A$2:A$5901,Product!D$2:D$5901,"Not Found"))</f>
        <v>Accessoires thé et café</v>
      </c>
      <c r="H5024" s="30">
        <f>_xlfn.XLOOKUP(A5024,Product!A$2:A$5901,Product!E$2:E$5901,"Not Found")</f>
        <v>1.19</v>
      </c>
      <c r="I5024" s="25" t="str">
        <f>A5024&amp;"_"&amp;E5024&amp;"_"&amp;F5024&amp;"_"&amp;G5024</f>
        <v>16050_Maison_Art de la table_Accessoires thé et café</v>
      </c>
      <c r="J5024" s="30">
        <f>D5024*H5024</f>
        <v>521.22</v>
      </c>
      <c r="K5024" s="25">
        <f>IF(D5024&gt;0,1,0)</f>
        <v>1</v>
      </c>
      <c r="L5024" s="26">
        <f t="shared" si="78"/>
        <v>0</v>
      </c>
    </row>
    <row r="5025" spans="1:12" ht="19" hidden="1" x14ac:dyDescent="0.2">
      <c r="A5025" s="24">
        <v>16097</v>
      </c>
      <c r="B5025" s="24">
        <v>0</v>
      </c>
      <c r="C5025" s="24">
        <v>471</v>
      </c>
      <c r="D5025" s="24">
        <v>16</v>
      </c>
      <c r="E5025" s="25" t="str">
        <f>_xlfn.XLOOKUP(A5025,Product!A$2:A$5901,Product!B$2:B$5901,"Not Found")</f>
        <v>Maison</v>
      </c>
      <c r="F5025" s="25" t="str">
        <f>_xlfn.XLOOKUP(A5025,Product!A$2:A$5901,Product!C$2:C$5901,"Not Found")</f>
        <v>Entretien</v>
      </c>
      <c r="G5025" s="25" t="str">
        <f>IF(_xlfn.XLOOKUP(A5025,Product!A$2:A$5901,Product!D$2:D$5901,"Not Found") = 0,"",_xlfn.XLOOKUP(A5025,Product!A$2:A$5901,Product!D$2:D$5901,"Not Found"))</f>
        <v>Accessoires ménagers</v>
      </c>
      <c r="H5025" s="30">
        <f>_xlfn.XLOOKUP(A5025,Product!A$2:A$5901,Product!E$2:E$5901,"Not Found")</f>
        <v>1.32</v>
      </c>
      <c r="I5025" s="25" t="str">
        <f>A5025&amp;"_"&amp;E5025&amp;"_"&amp;F5025&amp;"_"&amp;G5025</f>
        <v>16097_Maison_Entretien_Accessoires ménagers</v>
      </c>
      <c r="J5025" s="30">
        <f>D5025*H5025</f>
        <v>21.12</v>
      </c>
      <c r="K5025" s="25">
        <f>IF(D5025&gt;0,1,0)</f>
        <v>1</v>
      </c>
      <c r="L5025" s="26">
        <f t="shared" si="78"/>
        <v>0</v>
      </c>
    </row>
    <row r="5026" spans="1:12" ht="19" hidden="1" x14ac:dyDescent="0.2">
      <c r="A5026" s="24">
        <v>16383</v>
      </c>
      <c r="B5026" s="24">
        <v>1</v>
      </c>
      <c r="C5026" s="24">
        <v>867</v>
      </c>
      <c r="D5026" s="24">
        <v>634</v>
      </c>
      <c r="E5026" s="25" t="str">
        <f>_xlfn.XLOOKUP(A5026,Product!A$2:A$5901,Product!B$2:B$5901,"Not Found")</f>
        <v>Maison</v>
      </c>
      <c r="F5026" s="25" t="str">
        <f>_xlfn.XLOOKUP(A5026,Product!A$2:A$5901,Product!C$2:C$5901,"Not Found")</f>
        <v>Décoration</v>
      </c>
      <c r="G5026" s="25" t="str">
        <f>IF(_xlfn.XLOOKUP(A5026,Product!A$2:A$5901,Product!D$2:D$5901,"Not Found") = 0,"",_xlfn.XLOOKUP(A5026,Product!A$2:A$5901,Product!D$2:D$5901,"Not Found"))</f>
        <v>Lampes de sel</v>
      </c>
      <c r="H5026" s="30">
        <f>_xlfn.XLOOKUP(A5026,Product!A$2:A$5901,Product!E$2:E$5901,"Not Found")</f>
        <v>5.75</v>
      </c>
      <c r="I5026" s="25" t="str">
        <f>A5026&amp;"_"&amp;E5026&amp;"_"&amp;F5026&amp;"_"&amp;G5026</f>
        <v>16383_Maison_Décoration_Lampes de sel</v>
      </c>
      <c r="J5026" s="30">
        <f>D5026*H5026</f>
        <v>3645.5</v>
      </c>
      <c r="K5026" s="25">
        <f>IF(D5026&gt;0,1,0)</f>
        <v>1</v>
      </c>
      <c r="L5026" s="26">
        <f t="shared" si="78"/>
        <v>0</v>
      </c>
    </row>
    <row r="5027" spans="1:12" ht="19" hidden="1" x14ac:dyDescent="0.2">
      <c r="A5027" s="24">
        <v>16386</v>
      </c>
      <c r="B5027" s="24">
        <v>1</v>
      </c>
      <c r="C5027" s="24">
        <v>27</v>
      </c>
      <c r="D5027" s="24">
        <v>15</v>
      </c>
      <c r="E5027" s="25" t="str">
        <f>_xlfn.XLOOKUP(A5027,Product!A$2:A$5901,Product!B$2:B$5901,"Not Found")</f>
        <v>Maison</v>
      </c>
      <c r="F5027" s="25" t="str">
        <f>_xlfn.XLOOKUP(A5027,Product!A$2:A$5901,Product!C$2:C$5901,"Not Found")</f>
        <v>Décoration</v>
      </c>
      <c r="G5027" s="25" t="str">
        <f>IF(_xlfn.XLOOKUP(A5027,Product!A$2:A$5901,Product!D$2:D$5901,"Not Found") = 0,"",_xlfn.XLOOKUP(A5027,Product!A$2:A$5901,Product!D$2:D$5901,"Not Found"))</f>
        <v>Lampes de sel</v>
      </c>
      <c r="H5027" s="30">
        <f>_xlfn.XLOOKUP(A5027,Product!A$2:A$5901,Product!E$2:E$5901,"Not Found")</f>
        <v>7.52</v>
      </c>
      <c r="I5027" s="25" t="str">
        <f>A5027&amp;"_"&amp;E5027&amp;"_"&amp;F5027&amp;"_"&amp;G5027</f>
        <v>16386_Maison_Décoration_Lampes de sel</v>
      </c>
      <c r="J5027" s="30">
        <f>D5027*H5027</f>
        <v>112.8</v>
      </c>
      <c r="K5027" s="25">
        <f>IF(D5027&gt;0,1,0)</f>
        <v>1</v>
      </c>
      <c r="L5027" s="26">
        <f t="shared" si="78"/>
        <v>0</v>
      </c>
    </row>
    <row r="5028" spans="1:12" ht="19" hidden="1" x14ac:dyDescent="0.2">
      <c r="A5028" s="24">
        <v>16771</v>
      </c>
      <c r="B5028" s="24">
        <v>0</v>
      </c>
      <c r="C5028" s="24">
        <v>669</v>
      </c>
      <c r="D5028" s="24">
        <v>294</v>
      </c>
      <c r="E5028" s="25" t="str">
        <f>_xlfn.XLOOKUP(A5028,Product!A$2:A$5901,Product!B$2:B$5901,"Not Found")</f>
        <v>Maison</v>
      </c>
      <c r="F5028" s="25" t="str">
        <f>_xlfn.XLOOKUP(A5028,Product!A$2:A$5901,Product!C$2:C$5901,"Not Found")</f>
        <v>Ustensiles de cuisine</v>
      </c>
      <c r="G5028" s="25" t="str">
        <f>IF(_xlfn.XLOOKUP(A5028,Product!A$2:A$5901,Product!D$2:D$5901,"Not Found") = 0,"",_xlfn.XLOOKUP(A5028,Product!A$2:A$5901,Product!D$2:D$5901,"Not Found"))</f>
        <v>Pâtisserie</v>
      </c>
      <c r="H5028" s="30">
        <f>_xlfn.XLOOKUP(A5028,Product!A$2:A$5901,Product!E$2:E$5901,"Not Found")</f>
        <v>4.76</v>
      </c>
      <c r="I5028" s="25" t="str">
        <f>A5028&amp;"_"&amp;E5028&amp;"_"&amp;F5028&amp;"_"&amp;G5028</f>
        <v>16771_Maison_Ustensiles de cuisine_Pâtisserie</v>
      </c>
      <c r="J5028" s="30">
        <f>D5028*H5028</f>
        <v>1399.4399999999998</v>
      </c>
      <c r="K5028" s="25">
        <f>IF(D5028&gt;0,1,0)</f>
        <v>1</v>
      </c>
      <c r="L5028" s="26">
        <f t="shared" si="78"/>
        <v>0</v>
      </c>
    </row>
    <row r="5029" spans="1:12" ht="19" hidden="1" x14ac:dyDescent="0.2">
      <c r="A5029" s="24">
        <v>17360</v>
      </c>
      <c r="B5029" s="24">
        <v>0</v>
      </c>
      <c r="C5029" s="24">
        <v>359</v>
      </c>
      <c r="D5029" s="24">
        <v>291</v>
      </c>
      <c r="E5029" s="25" t="str">
        <f>_xlfn.XLOOKUP(A5029,Product!A$2:A$5901,Product!B$2:B$5901,"Not Found")</f>
        <v>Maison</v>
      </c>
      <c r="F5029" s="25" t="str">
        <f>_xlfn.XLOOKUP(A5029,Product!A$2:A$5901,Product!C$2:C$5901,"Not Found")</f>
        <v>Ustensiles de cuisine</v>
      </c>
      <c r="G5029" s="25" t="str">
        <f>IF(_xlfn.XLOOKUP(A5029,Product!A$2:A$5901,Product!D$2:D$5901,"Not Found") = 0,"",_xlfn.XLOOKUP(A5029,Product!A$2:A$5901,Product!D$2:D$5901,"Not Found"))</f>
        <v>Essoreuses et passoires</v>
      </c>
      <c r="H5029" s="30">
        <f>_xlfn.XLOOKUP(A5029,Product!A$2:A$5901,Product!E$2:E$5901,"Not Found")</f>
        <v>8.85</v>
      </c>
      <c r="I5029" s="25" t="str">
        <f>A5029&amp;"_"&amp;E5029&amp;"_"&amp;F5029&amp;"_"&amp;G5029</f>
        <v>17360_Maison_Ustensiles de cuisine_Essoreuses et passoires</v>
      </c>
      <c r="J5029" s="30">
        <f>D5029*H5029</f>
        <v>2575.35</v>
      </c>
      <c r="K5029" s="25">
        <f>IF(D5029&gt;0,1,0)</f>
        <v>1</v>
      </c>
      <c r="L5029" s="26">
        <f t="shared" si="78"/>
        <v>0</v>
      </c>
    </row>
    <row r="5030" spans="1:12" ht="19" hidden="1" x14ac:dyDescent="0.2">
      <c r="A5030" s="24">
        <v>19024</v>
      </c>
      <c r="B5030" s="24">
        <v>0</v>
      </c>
      <c r="C5030" s="24">
        <v>291</v>
      </c>
      <c r="D5030" s="24">
        <v>120</v>
      </c>
      <c r="E5030" s="25" t="str">
        <f>_xlfn.XLOOKUP(A5030,Product!A$2:A$5901,Product!B$2:B$5901,"Not Found")</f>
        <v>Maison</v>
      </c>
      <c r="F5030" s="25" t="str">
        <f>_xlfn.XLOOKUP(A5030,Product!A$2:A$5901,Product!C$2:C$5901,"Not Found")</f>
        <v>Entretien</v>
      </c>
      <c r="G5030" s="25" t="str">
        <f>IF(_xlfn.XLOOKUP(A5030,Product!A$2:A$5901,Product!D$2:D$5901,"Not Found") = 0,"",_xlfn.XLOOKUP(A5030,Product!A$2:A$5901,Product!D$2:D$5901,"Not Found"))</f>
        <v>Produits vaisselle</v>
      </c>
      <c r="H5030" s="30">
        <f>_xlfn.XLOOKUP(A5030,Product!A$2:A$5901,Product!E$2:E$5901,"Not Found")</f>
        <v>2.78</v>
      </c>
      <c r="I5030" s="25" t="str">
        <f>A5030&amp;"_"&amp;E5030&amp;"_"&amp;F5030&amp;"_"&amp;G5030</f>
        <v>19024_Maison_Entretien_Produits vaisselle</v>
      </c>
      <c r="J5030" s="30">
        <f>D5030*H5030</f>
        <v>333.59999999999997</v>
      </c>
      <c r="K5030" s="25">
        <f>IF(D5030&gt;0,1,0)</f>
        <v>1</v>
      </c>
      <c r="L5030" s="26">
        <f t="shared" si="78"/>
        <v>0</v>
      </c>
    </row>
    <row r="5031" spans="1:12" ht="19" hidden="1" x14ac:dyDescent="0.2">
      <c r="A5031" s="24">
        <v>19188</v>
      </c>
      <c r="B5031" s="24">
        <v>1</v>
      </c>
      <c r="C5031" s="24">
        <v>12</v>
      </c>
      <c r="D5031" s="24">
        <v>12</v>
      </c>
      <c r="E5031" s="25" t="str">
        <f>_xlfn.XLOOKUP(A5031,Product!A$2:A$5901,Product!B$2:B$5901,"Not Found")</f>
        <v>Maison</v>
      </c>
      <c r="F5031" s="25" t="str">
        <f>_xlfn.XLOOKUP(A5031,Product!A$2:A$5901,Product!C$2:C$5901,"Not Found")</f>
        <v>Mobilier d'intérieur</v>
      </c>
      <c r="G5031" s="25" t="str">
        <f>IF(_xlfn.XLOOKUP(A5031,Product!A$2:A$5901,Product!D$2:D$5901,"Not Found") = 0,"",_xlfn.XLOOKUP(A5031,Product!A$2:A$5901,Product!D$2:D$5901,"Not Found"))</f>
        <v>Mobilier chambre enfant</v>
      </c>
      <c r="H5031" s="30">
        <f>_xlfn.XLOOKUP(A5031,Product!A$2:A$5901,Product!E$2:E$5901,"Not Found")</f>
        <v>14.95</v>
      </c>
      <c r="I5031" s="25" t="str">
        <f>A5031&amp;"_"&amp;E5031&amp;"_"&amp;F5031&amp;"_"&amp;G5031</f>
        <v>19188_Maison_Mobilier d'intérieur_Mobilier chambre enfant</v>
      </c>
      <c r="J5031" s="30">
        <f>D5031*H5031</f>
        <v>179.39999999999998</v>
      </c>
      <c r="K5031" s="25">
        <f>IF(D5031&gt;0,1,0)</f>
        <v>1</v>
      </c>
      <c r="L5031" s="26">
        <f t="shared" si="78"/>
        <v>0</v>
      </c>
    </row>
    <row r="5032" spans="1:12" ht="19" hidden="1" x14ac:dyDescent="0.2">
      <c r="A5032" s="24">
        <v>19972</v>
      </c>
      <c r="B5032" s="24">
        <v>1</v>
      </c>
      <c r="C5032" s="24">
        <v>632</v>
      </c>
      <c r="D5032" s="24">
        <v>604</v>
      </c>
      <c r="E5032" s="25" t="str">
        <f>_xlfn.XLOOKUP(A5032,Product!A$2:A$5901,Product!B$2:B$5901,"Not Found")</f>
        <v>Maison</v>
      </c>
      <c r="F5032" s="25" t="str">
        <f>_xlfn.XLOOKUP(A5032,Product!A$2:A$5901,Product!C$2:C$5901,"Not Found")</f>
        <v>Entretien</v>
      </c>
      <c r="G5032" s="25" t="str">
        <f>IF(_xlfn.XLOOKUP(A5032,Product!A$2:A$5901,Product!D$2:D$5901,"Not Found") = 0,"",_xlfn.XLOOKUP(A5032,Product!A$2:A$5901,Product!D$2:D$5901,"Not Found"))</f>
        <v>Produits vaisselle</v>
      </c>
      <c r="H5032" s="30">
        <f>_xlfn.XLOOKUP(A5032,Product!A$2:A$5901,Product!E$2:E$5901,"Not Found")</f>
        <v>2.2400000000000002</v>
      </c>
      <c r="I5032" s="25" t="str">
        <f>A5032&amp;"_"&amp;E5032&amp;"_"&amp;F5032&amp;"_"&amp;G5032</f>
        <v>19972_Maison_Entretien_Produits vaisselle</v>
      </c>
      <c r="J5032" s="30">
        <f>D5032*H5032</f>
        <v>1352.96</v>
      </c>
      <c r="K5032" s="25">
        <f>IF(D5032&gt;0,1,0)</f>
        <v>1</v>
      </c>
      <c r="L5032" s="26">
        <f t="shared" si="78"/>
        <v>0</v>
      </c>
    </row>
    <row r="5033" spans="1:12" ht="19" hidden="1" x14ac:dyDescent="0.2">
      <c r="A5033" s="24">
        <v>20049</v>
      </c>
      <c r="B5033" s="24">
        <v>1</v>
      </c>
      <c r="C5033" s="24">
        <v>922</v>
      </c>
      <c r="D5033" s="24">
        <v>26</v>
      </c>
      <c r="E5033" s="25" t="str">
        <f>_xlfn.XLOOKUP(A5033,Product!A$2:A$5901,Product!B$2:B$5901,"Not Found")</f>
        <v>Maison</v>
      </c>
      <c r="F5033" s="25" t="str">
        <f>_xlfn.XLOOKUP(A5033,Product!A$2:A$5901,Product!C$2:C$5901,"Not Found")</f>
        <v>Entretien</v>
      </c>
      <c r="G5033" s="25" t="str">
        <f>IF(_xlfn.XLOOKUP(A5033,Product!A$2:A$5901,Product!D$2:D$5901,"Not Found") = 0,"",_xlfn.XLOOKUP(A5033,Product!A$2:A$5901,Product!D$2:D$5901,"Not Found"))</f>
        <v>Nettoyants multi-usages</v>
      </c>
      <c r="H5033" s="30">
        <f>_xlfn.XLOOKUP(A5033,Product!A$2:A$5901,Product!E$2:E$5901,"Not Found")</f>
        <v>2.02</v>
      </c>
      <c r="I5033" s="25" t="str">
        <f>A5033&amp;"_"&amp;E5033&amp;"_"&amp;F5033&amp;"_"&amp;G5033</f>
        <v>20049_Maison_Entretien_Nettoyants multi-usages</v>
      </c>
      <c r="J5033" s="30">
        <f>D5033*H5033</f>
        <v>52.52</v>
      </c>
      <c r="K5033" s="25">
        <f>IF(D5033&gt;0,1,0)</f>
        <v>1</v>
      </c>
      <c r="L5033" s="26">
        <f t="shared" si="78"/>
        <v>0</v>
      </c>
    </row>
    <row r="5034" spans="1:12" ht="19" hidden="1" x14ac:dyDescent="0.2">
      <c r="A5034" s="24">
        <v>20053</v>
      </c>
      <c r="B5034" s="24">
        <v>1</v>
      </c>
      <c r="C5034" s="24">
        <v>32</v>
      </c>
      <c r="D5034" s="24">
        <v>7</v>
      </c>
      <c r="E5034" s="25" t="str">
        <f>_xlfn.XLOOKUP(A5034,Product!A$2:A$5901,Product!B$2:B$5901,"Not Found")</f>
        <v>Maison</v>
      </c>
      <c r="F5034" s="25" t="str">
        <f>_xlfn.XLOOKUP(A5034,Product!A$2:A$5901,Product!C$2:C$5901,"Not Found")</f>
        <v>Entretien</v>
      </c>
      <c r="G5034" s="25" t="str">
        <f>IF(_xlfn.XLOOKUP(A5034,Product!A$2:A$5901,Product!D$2:D$5901,"Not Found") = 0,"",_xlfn.XLOOKUP(A5034,Product!A$2:A$5901,Product!D$2:D$5901,"Not Found"))</f>
        <v>Lessives écologiques</v>
      </c>
      <c r="H5034" s="30">
        <f>_xlfn.XLOOKUP(A5034,Product!A$2:A$5901,Product!E$2:E$5901,"Not Found")</f>
        <v>2.5499999999999998</v>
      </c>
      <c r="I5034" s="25" t="str">
        <f>A5034&amp;"_"&amp;E5034&amp;"_"&amp;F5034&amp;"_"&amp;G5034</f>
        <v>20053_Maison_Entretien_Lessives écologiques</v>
      </c>
      <c r="J5034" s="30">
        <f>D5034*H5034</f>
        <v>17.849999999999998</v>
      </c>
      <c r="K5034" s="25">
        <f>IF(D5034&gt;0,1,0)</f>
        <v>1</v>
      </c>
      <c r="L5034" s="26">
        <f t="shared" si="78"/>
        <v>0</v>
      </c>
    </row>
    <row r="5035" spans="1:12" ht="19" hidden="1" x14ac:dyDescent="0.2">
      <c r="A5035" s="24">
        <v>20055</v>
      </c>
      <c r="B5035" s="24">
        <v>0</v>
      </c>
      <c r="C5035" s="24">
        <v>294</v>
      </c>
      <c r="D5035" s="24">
        <v>49</v>
      </c>
      <c r="E5035" s="25" t="str">
        <f>_xlfn.XLOOKUP(A5035,Product!A$2:A$5901,Product!B$2:B$5901,"Not Found")</f>
        <v>Maison</v>
      </c>
      <c r="F5035" s="25" t="str">
        <f>_xlfn.XLOOKUP(A5035,Product!A$2:A$5901,Product!C$2:C$5901,"Not Found")</f>
        <v>Entretien</v>
      </c>
      <c r="G5035" s="25" t="str">
        <f>IF(_xlfn.XLOOKUP(A5035,Product!A$2:A$5901,Product!D$2:D$5901,"Not Found") = 0,"",_xlfn.XLOOKUP(A5035,Product!A$2:A$5901,Product!D$2:D$5901,"Not Found"))</f>
        <v>Nettoyants multi-usages</v>
      </c>
      <c r="H5035" s="30">
        <f>_xlfn.XLOOKUP(A5035,Product!A$2:A$5901,Product!E$2:E$5901,"Not Found")</f>
        <v>1.52</v>
      </c>
      <c r="I5035" s="25" t="str">
        <f>A5035&amp;"_"&amp;E5035&amp;"_"&amp;F5035&amp;"_"&amp;G5035</f>
        <v>20055_Maison_Entretien_Nettoyants multi-usages</v>
      </c>
      <c r="J5035" s="30">
        <f>D5035*H5035</f>
        <v>74.48</v>
      </c>
      <c r="K5035" s="25">
        <f>IF(D5035&gt;0,1,0)</f>
        <v>1</v>
      </c>
      <c r="L5035" s="26">
        <f t="shared" si="78"/>
        <v>0</v>
      </c>
    </row>
    <row r="5036" spans="1:12" ht="19" hidden="1" x14ac:dyDescent="0.2">
      <c r="A5036" s="24">
        <v>20056</v>
      </c>
      <c r="B5036" s="24">
        <v>0</v>
      </c>
      <c r="C5036" s="24">
        <v>182</v>
      </c>
      <c r="D5036" s="24">
        <v>91</v>
      </c>
      <c r="E5036" s="25" t="str">
        <f>_xlfn.XLOOKUP(A5036,Product!A$2:A$5901,Product!B$2:B$5901,"Not Found")</f>
        <v>Maison</v>
      </c>
      <c r="F5036" s="25" t="str">
        <f>_xlfn.XLOOKUP(A5036,Product!A$2:A$5901,Product!C$2:C$5901,"Not Found")</f>
        <v>Entretien</v>
      </c>
      <c r="G5036" s="25" t="str">
        <f>IF(_xlfn.XLOOKUP(A5036,Product!A$2:A$5901,Product!D$2:D$5901,"Not Found") = 0,"",_xlfn.XLOOKUP(A5036,Product!A$2:A$5901,Product!D$2:D$5901,"Not Found"))</f>
        <v>Nettoyants multi-usages</v>
      </c>
      <c r="H5036" s="30">
        <f>_xlfn.XLOOKUP(A5036,Product!A$2:A$5901,Product!E$2:E$5901,"Not Found")</f>
        <v>1.78</v>
      </c>
      <c r="I5036" s="25" t="str">
        <f>A5036&amp;"_"&amp;E5036&amp;"_"&amp;F5036&amp;"_"&amp;G5036</f>
        <v>20056_Maison_Entretien_Nettoyants multi-usages</v>
      </c>
      <c r="J5036" s="30">
        <f>D5036*H5036</f>
        <v>161.97999999999999</v>
      </c>
      <c r="K5036" s="25">
        <f>IF(D5036&gt;0,1,0)</f>
        <v>1</v>
      </c>
      <c r="L5036" s="26">
        <f t="shared" si="78"/>
        <v>0</v>
      </c>
    </row>
    <row r="5037" spans="1:12" ht="19" hidden="1" x14ac:dyDescent="0.2">
      <c r="A5037" s="24">
        <v>22193</v>
      </c>
      <c r="B5037" s="24">
        <v>1</v>
      </c>
      <c r="C5037" s="24">
        <v>771</v>
      </c>
      <c r="D5037" s="24">
        <v>723</v>
      </c>
      <c r="E5037" s="25" t="str">
        <f>_xlfn.XLOOKUP(A5037,Product!A$2:A$5901,Product!B$2:B$5901,"Not Found")</f>
        <v>Maison</v>
      </c>
      <c r="F5037" s="25" t="str">
        <f>_xlfn.XLOOKUP(A5037,Product!A$2:A$5901,Product!C$2:C$5901,"Not Found")</f>
        <v>Ustensiles de cuisine</v>
      </c>
      <c r="G5037" s="25" t="str">
        <f>IF(_xlfn.XLOOKUP(A5037,Product!A$2:A$5901,Product!D$2:D$5901,"Not Found") = 0,"",_xlfn.XLOOKUP(A5037,Product!A$2:A$5901,Product!D$2:D$5901,"Not Found"))</f>
        <v>Cuillères, spatules, fouets</v>
      </c>
      <c r="H5037" s="30">
        <f>_xlfn.XLOOKUP(A5037,Product!A$2:A$5901,Product!E$2:E$5901,"Not Found")</f>
        <v>1.1100000000000001</v>
      </c>
      <c r="I5037" s="25" t="str">
        <f>A5037&amp;"_"&amp;E5037&amp;"_"&amp;F5037&amp;"_"&amp;G5037</f>
        <v>22193_Maison_Ustensiles de cuisine_Cuillères, spatules, fouets</v>
      </c>
      <c r="J5037" s="30">
        <f>D5037*H5037</f>
        <v>802.53000000000009</v>
      </c>
      <c r="K5037" s="25">
        <f>IF(D5037&gt;0,1,0)</f>
        <v>1</v>
      </c>
      <c r="L5037" s="26">
        <f t="shared" si="78"/>
        <v>0</v>
      </c>
    </row>
    <row r="5038" spans="1:12" ht="19" hidden="1" x14ac:dyDescent="0.2">
      <c r="A5038" s="24">
        <v>23213</v>
      </c>
      <c r="B5038" s="24">
        <v>1</v>
      </c>
      <c r="C5038" s="24">
        <v>380</v>
      </c>
      <c r="D5038" s="24">
        <v>134</v>
      </c>
      <c r="E5038" s="25" t="str">
        <f>_xlfn.XLOOKUP(A5038,Product!A$2:A$5901,Product!B$2:B$5901,"Not Found")</f>
        <v>Maison</v>
      </c>
      <c r="F5038" s="25" t="str">
        <f>_xlfn.XLOOKUP(A5038,Product!A$2:A$5901,Product!C$2:C$5901,"Not Found")</f>
        <v>Entretien</v>
      </c>
      <c r="G5038" s="25" t="str">
        <f>IF(_xlfn.XLOOKUP(A5038,Product!A$2:A$5901,Product!D$2:D$5901,"Not Found") = 0,"",_xlfn.XLOOKUP(A5038,Product!A$2:A$5901,Product!D$2:D$5901,"Not Found"))</f>
        <v>Anti insectes</v>
      </c>
      <c r="H5038" s="30">
        <f>_xlfn.XLOOKUP(A5038,Product!A$2:A$5901,Product!E$2:E$5901,"Not Found")</f>
        <v>2.73</v>
      </c>
      <c r="I5038" s="25" t="str">
        <f>A5038&amp;"_"&amp;E5038&amp;"_"&amp;F5038&amp;"_"&amp;G5038</f>
        <v>23213_Maison_Entretien_Anti insectes</v>
      </c>
      <c r="J5038" s="30">
        <f>D5038*H5038</f>
        <v>365.82</v>
      </c>
      <c r="K5038" s="25">
        <f>IF(D5038&gt;0,1,0)</f>
        <v>1</v>
      </c>
      <c r="L5038" s="26">
        <f t="shared" si="78"/>
        <v>0</v>
      </c>
    </row>
    <row r="5039" spans="1:12" ht="19" hidden="1" x14ac:dyDescent="0.2">
      <c r="A5039" s="24">
        <v>23214</v>
      </c>
      <c r="B5039" s="24">
        <v>0</v>
      </c>
      <c r="C5039" s="24">
        <v>269</v>
      </c>
      <c r="D5039" s="24">
        <v>246</v>
      </c>
      <c r="E5039" s="25" t="str">
        <f>_xlfn.XLOOKUP(A5039,Product!A$2:A$5901,Product!B$2:B$5901,"Not Found")</f>
        <v>Maison</v>
      </c>
      <c r="F5039" s="25" t="str">
        <f>_xlfn.XLOOKUP(A5039,Product!A$2:A$5901,Product!C$2:C$5901,"Not Found")</f>
        <v>Entretien</v>
      </c>
      <c r="G5039" s="25" t="str">
        <f>IF(_xlfn.XLOOKUP(A5039,Product!A$2:A$5901,Product!D$2:D$5901,"Not Found") = 0,"",_xlfn.XLOOKUP(A5039,Product!A$2:A$5901,Product!D$2:D$5901,"Not Found"))</f>
        <v>Anti insectes</v>
      </c>
      <c r="H5039" s="30">
        <f>_xlfn.XLOOKUP(A5039,Product!A$2:A$5901,Product!E$2:E$5901,"Not Found")</f>
        <v>2.64</v>
      </c>
      <c r="I5039" s="25" t="str">
        <f>A5039&amp;"_"&amp;E5039&amp;"_"&amp;F5039&amp;"_"&amp;G5039</f>
        <v>23214_Maison_Entretien_Anti insectes</v>
      </c>
      <c r="J5039" s="30">
        <f>D5039*H5039</f>
        <v>649.44000000000005</v>
      </c>
      <c r="K5039" s="25">
        <f>IF(D5039&gt;0,1,0)</f>
        <v>1</v>
      </c>
      <c r="L5039" s="26">
        <f t="shared" si="78"/>
        <v>0</v>
      </c>
    </row>
    <row r="5040" spans="1:12" ht="19" hidden="1" x14ac:dyDescent="0.2">
      <c r="A5040" s="24">
        <v>24648</v>
      </c>
      <c r="B5040" s="24">
        <v>0</v>
      </c>
      <c r="C5040" s="24">
        <v>608</v>
      </c>
      <c r="D5040" s="24">
        <v>146</v>
      </c>
      <c r="E5040" s="25" t="str">
        <f>_xlfn.XLOOKUP(A5040,Product!A$2:A$5901,Product!B$2:B$5901,"Not Found")</f>
        <v>Maison</v>
      </c>
      <c r="F5040" s="25" t="str">
        <f>_xlfn.XLOOKUP(A5040,Product!A$2:A$5901,Product!C$2:C$5901,"Not Found")</f>
        <v>Décoration</v>
      </c>
      <c r="G5040" s="25" t="str">
        <f>IF(_xlfn.XLOOKUP(A5040,Product!A$2:A$5901,Product!D$2:D$5901,"Not Found") = 0,"",_xlfn.XLOOKUP(A5040,Product!A$2:A$5901,Product!D$2:D$5901,"Not Found"))</f>
        <v>Bougies</v>
      </c>
      <c r="H5040" s="30">
        <f>_xlfn.XLOOKUP(A5040,Product!A$2:A$5901,Product!E$2:E$5901,"Not Found")</f>
        <v>5.57</v>
      </c>
      <c r="I5040" s="25" t="str">
        <f>A5040&amp;"_"&amp;E5040&amp;"_"&amp;F5040&amp;"_"&amp;G5040</f>
        <v>24648_Maison_Décoration_Bougies</v>
      </c>
      <c r="J5040" s="30">
        <f>D5040*H5040</f>
        <v>813.22</v>
      </c>
      <c r="K5040" s="25">
        <f>IF(D5040&gt;0,1,0)</f>
        <v>1</v>
      </c>
      <c r="L5040" s="26">
        <f t="shared" si="78"/>
        <v>0</v>
      </c>
    </row>
    <row r="5041" spans="1:12" ht="19" hidden="1" x14ac:dyDescent="0.2">
      <c r="A5041" s="24">
        <v>25199</v>
      </c>
      <c r="B5041" s="24">
        <v>0</v>
      </c>
      <c r="C5041" s="24">
        <v>76</v>
      </c>
      <c r="D5041" s="24">
        <v>10</v>
      </c>
      <c r="E5041" s="25" t="str">
        <f>_xlfn.XLOOKUP(A5041,Product!A$2:A$5901,Product!B$2:B$5901,"Not Found")</f>
        <v>Maison</v>
      </c>
      <c r="F5041" s="25" t="str">
        <f>_xlfn.XLOOKUP(A5041,Product!A$2:A$5901,Product!C$2:C$5901,"Not Found")</f>
        <v>Art de la table</v>
      </c>
      <c r="G5041" s="25" t="str">
        <f>IF(_xlfn.XLOOKUP(A5041,Product!A$2:A$5901,Product!D$2:D$5901,"Not Found") = 0,"",_xlfn.XLOOKUP(A5041,Product!A$2:A$5901,Product!D$2:D$5901,"Not Found"))</f>
        <v>Accessoires thé et café</v>
      </c>
      <c r="H5041" s="30">
        <f>_xlfn.XLOOKUP(A5041,Product!A$2:A$5901,Product!E$2:E$5901,"Not Found")</f>
        <v>1.99</v>
      </c>
      <c r="I5041" s="25" t="str">
        <f>A5041&amp;"_"&amp;E5041&amp;"_"&amp;F5041&amp;"_"&amp;G5041</f>
        <v>25199_Maison_Art de la table_Accessoires thé et café</v>
      </c>
      <c r="J5041" s="30">
        <f>D5041*H5041</f>
        <v>19.899999999999999</v>
      </c>
      <c r="K5041" s="25">
        <f>IF(D5041&gt;0,1,0)</f>
        <v>1</v>
      </c>
      <c r="L5041" s="26">
        <f t="shared" si="78"/>
        <v>0</v>
      </c>
    </row>
    <row r="5042" spans="1:12" ht="19" hidden="1" x14ac:dyDescent="0.2">
      <c r="A5042" s="24">
        <v>25304</v>
      </c>
      <c r="B5042" s="24">
        <v>0</v>
      </c>
      <c r="C5042" s="24">
        <v>455</v>
      </c>
      <c r="D5042" s="24">
        <v>360</v>
      </c>
      <c r="E5042" s="25" t="str">
        <f>_xlfn.XLOOKUP(A5042,Product!A$2:A$5901,Product!B$2:B$5901,"Not Found")</f>
        <v>Maison</v>
      </c>
      <c r="F5042" s="25" t="str">
        <f>_xlfn.XLOOKUP(A5042,Product!A$2:A$5901,Product!C$2:C$5901,"Not Found")</f>
        <v>Décoration</v>
      </c>
      <c r="G5042" s="25" t="str">
        <f>IF(_xlfn.XLOOKUP(A5042,Product!A$2:A$5901,Product!D$2:D$5901,"Not Found") = 0,"",_xlfn.XLOOKUP(A5042,Product!A$2:A$5901,Product!D$2:D$5901,"Not Found"))</f>
        <v>Encens, porte encens</v>
      </c>
      <c r="H5042" s="30">
        <f>_xlfn.XLOOKUP(A5042,Product!A$2:A$5901,Product!E$2:E$5901,"Not Found")</f>
        <v>1.75</v>
      </c>
      <c r="I5042" s="25" t="str">
        <f>A5042&amp;"_"&amp;E5042&amp;"_"&amp;F5042&amp;"_"&amp;G5042</f>
        <v>25304_Maison_Décoration_Encens, porte encens</v>
      </c>
      <c r="J5042" s="30">
        <f>D5042*H5042</f>
        <v>630</v>
      </c>
      <c r="K5042" s="25">
        <f>IF(D5042&gt;0,1,0)</f>
        <v>1</v>
      </c>
      <c r="L5042" s="26">
        <f t="shared" si="78"/>
        <v>0</v>
      </c>
    </row>
    <row r="5043" spans="1:12" ht="19" hidden="1" x14ac:dyDescent="0.2">
      <c r="A5043" s="24">
        <v>25306</v>
      </c>
      <c r="B5043" s="24">
        <v>0</v>
      </c>
      <c r="C5043" s="24">
        <v>227</v>
      </c>
      <c r="D5043" s="24">
        <v>177</v>
      </c>
      <c r="E5043" s="25" t="str">
        <f>_xlfn.XLOOKUP(A5043,Product!A$2:A$5901,Product!B$2:B$5901,"Not Found")</f>
        <v>Maison</v>
      </c>
      <c r="F5043" s="25" t="str">
        <f>_xlfn.XLOOKUP(A5043,Product!A$2:A$5901,Product!C$2:C$5901,"Not Found")</f>
        <v>Décoration</v>
      </c>
      <c r="G5043" s="25" t="str">
        <f>IF(_xlfn.XLOOKUP(A5043,Product!A$2:A$5901,Product!D$2:D$5901,"Not Found") = 0,"",_xlfn.XLOOKUP(A5043,Product!A$2:A$5901,Product!D$2:D$5901,"Not Found"))</f>
        <v>Encens, porte encens</v>
      </c>
      <c r="H5043" s="30">
        <f>_xlfn.XLOOKUP(A5043,Product!A$2:A$5901,Product!E$2:E$5901,"Not Found")</f>
        <v>1.75</v>
      </c>
      <c r="I5043" s="25" t="str">
        <f>A5043&amp;"_"&amp;E5043&amp;"_"&amp;F5043&amp;"_"&amp;G5043</f>
        <v>25306_Maison_Décoration_Encens, porte encens</v>
      </c>
      <c r="J5043" s="30">
        <f>D5043*H5043</f>
        <v>309.75</v>
      </c>
      <c r="K5043" s="25">
        <f>IF(D5043&gt;0,1,0)</f>
        <v>1</v>
      </c>
      <c r="L5043" s="26">
        <f t="shared" si="78"/>
        <v>0</v>
      </c>
    </row>
    <row r="5044" spans="1:12" ht="19" hidden="1" x14ac:dyDescent="0.2">
      <c r="A5044" s="24">
        <v>26446</v>
      </c>
      <c r="B5044" s="24">
        <v>1</v>
      </c>
      <c r="C5044" s="24">
        <v>789</v>
      </c>
      <c r="D5044" s="24">
        <v>444</v>
      </c>
      <c r="E5044" s="25" t="str">
        <f>_xlfn.XLOOKUP(A5044,Product!A$2:A$5901,Product!B$2:B$5901,"Not Found")</f>
        <v>Maison</v>
      </c>
      <c r="F5044" s="25" t="str">
        <f>_xlfn.XLOOKUP(A5044,Product!A$2:A$5901,Product!C$2:C$5901,"Not Found")</f>
        <v>Entretien</v>
      </c>
      <c r="G5044" s="25" t="str">
        <f>IF(_xlfn.XLOOKUP(A5044,Product!A$2:A$5901,Product!D$2:D$5901,"Not Found") = 0,"",_xlfn.XLOOKUP(A5044,Product!A$2:A$5901,Product!D$2:D$5901,"Not Found"))</f>
        <v>Accessoires ménagers</v>
      </c>
      <c r="H5044" s="30">
        <f>_xlfn.XLOOKUP(A5044,Product!A$2:A$5901,Product!E$2:E$5901,"Not Found")</f>
        <v>1.34</v>
      </c>
      <c r="I5044" s="25" t="str">
        <f>A5044&amp;"_"&amp;E5044&amp;"_"&amp;F5044&amp;"_"&amp;G5044</f>
        <v>26446_Maison_Entretien_Accessoires ménagers</v>
      </c>
      <c r="J5044" s="30">
        <f>D5044*H5044</f>
        <v>594.96</v>
      </c>
      <c r="K5044" s="25">
        <f>IF(D5044&gt;0,1,0)</f>
        <v>1</v>
      </c>
      <c r="L5044" s="26">
        <f t="shared" si="78"/>
        <v>0</v>
      </c>
    </row>
    <row r="5045" spans="1:12" ht="19" hidden="1" x14ac:dyDescent="0.2">
      <c r="A5045" s="24">
        <v>26533</v>
      </c>
      <c r="B5045" s="24">
        <v>1</v>
      </c>
      <c r="C5045" s="24">
        <v>2</v>
      </c>
      <c r="D5045" s="24">
        <v>1</v>
      </c>
      <c r="E5045" s="25" t="str">
        <f>_xlfn.XLOOKUP(A5045,Product!A$2:A$5901,Product!B$2:B$5901,"Not Found")</f>
        <v>Maison</v>
      </c>
      <c r="F5045" s="25" t="str">
        <f>_xlfn.XLOOKUP(A5045,Product!A$2:A$5901,Product!C$2:C$5901,"Not Found")</f>
        <v>Conservation</v>
      </c>
      <c r="G5045" s="25" t="str">
        <f>IF(_xlfn.XLOOKUP(A5045,Product!A$2:A$5901,Product!D$2:D$5901,"Not Found") = 0,"",_xlfn.XLOOKUP(A5045,Product!A$2:A$5901,Product!D$2:D$5901,"Not Found"))</f>
        <v>Papier et film alimentaire</v>
      </c>
      <c r="H5045" s="30">
        <f>_xlfn.XLOOKUP(A5045,Product!A$2:A$5901,Product!E$2:E$5901,"Not Found")</f>
        <v>2.13</v>
      </c>
      <c r="I5045" s="25" t="str">
        <f>A5045&amp;"_"&amp;E5045&amp;"_"&amp;F5045&amp;"_"&amp;G5045</f>
        <v>26533_Maison_Conservation_Papier et film alimentaire</v>
      </c>
      <c r="J5045" s="30">
        <f>D5045*H5045</f>
        <v>2.13</v>
      </c>
      <c r="K5045" s="25">
        <f>IF(D5045&gt;0,1,0)</f>
        <v>1</v>
      </c>
      <c r="L5045" s="26">
        <f t="shared" si="78"/>
        <v>0</v>
      </c>
    </row>
    <row r="5046" spans="1:12" ht="19" hidden="1" x14ac:dyDescent="0.2">
      <c r="A5046" s="24">
        <v>27380</v>
      </c>
      <c r="B5046" s="24">
        <v>1</v>
      </c>
      <c r="C5046" s="24">
        <v>141</v>
      </c>
      <c r="D5046" s="24">
        <v>49</v>
      </c>
      <c r="E5046" s="25" t="str">
        <f>_xlfn.XLOOKUP(A5046,Product!A$2:A$5901,Product!B$2:B$5901,"Not Found")</f>
        <v>Maison</v>
      </c>
      <c r="F5046" s="25" t="str">
        <f>_xlfn.XLOOKUP(A5046,Product!A$2:A$5901,Product!C$2:C$5901,"Not Found")</f>
        <v>Cuisson</v>
      </c>
      <c r="G5046" s="25" t="str">
        <f>IF(_xlfn.XLOOKUP(A5046,Product!A$2:A$5901,Product!D$2:D$5901,"Not Found") = 0,"",_xlfn.XLOOKUP(A5046,Product!A$2:A$5901,Product!D$2:D$5901,"Not Found"))</f>
        <v>Poêle</v>
      </c>
      <c r="H5046" s="30">
        <f>_xlfn.XLOOKUP(A5046,Product!A$2:A$5901,Product!E$2:E$5901,"Not Found")</f>
        <v>15</v>
      </c>
      <c r="I5046" s="25" t="str">
        <f>A5046&amp;"_"&amp;E5046&amp;"_"&amp;F5046&amp;"_"&amp;G5046</f>
        <v>27380_Maison_Cuisson_Poêle</v>
      </c>
      <c r="J5046" s="30">
        <f>D5046*H5046</f>
        <v>735</v>
      </c>
      <c r="K5046" s="25">
        <f>IF(D5046&gt;0,1,0)</f>
        <v>1</v>
      </c>
      <c r="L5046" s="26">
        <f t="shared" si="78"/>
        <v>0</v>
      </c>
    </row>
    <row r="5047" spans="1:12" ht="19" hidden="1" x14ac:dyDescent="0.2">
      <c r="A5047" s="24">
        <v>27382</v>
      </c>
      <c r="B5047" s="24">
        <v>0</v>
      </c>
      <c r="C5047" s="24">
        <v>937</v>
      </c>
      <c r="D5047" s="24">
        <v>252</v>
      </c>
      <c r="E5047" s="25" t="str">
        <f>_xlfn.XLOOKUP(A5047,Product!A$2:A$5901,Product!B$2:B$5901,"Not Found")</f>
        <v>Maison</v>
      </c>
      <c r="F5047" s="25" t="str">
        <f>_xlfn.XLOOKUP(A5047,Product!A$2:A$5901,Product!C$2:C$5901,"Not Found")</f>
        <v>Cuisson</v>
      </c>
      <c r="G5047" s="25" t="str">
        <f>IF(_xlfn.XLOOKUP(A5047,Product!A$2:A$5901,Product!D$2:D$5901,"Not Found") = 0,"",_xlfn.XLOOKUP(A5047,Product!A$2:A$5901,Product!D$2:D$5901,"Not Found"))</f>
        <v>Poêle</v>
      </c>
      <c r="H5047" s="30">
        <f>_xlfn.XLOOKUP(A5047,Product!A$2:A$5901,Product!E$2:E$5901,"Not Found")</f>
        <v>21.75</v>
      </c>
      <c r="I5047" s="25" t="str">
        <f>A5047&amp;"_"&amp;E5047&amp;"_"&amp;F5047&amp;"_"&amp;G5047</f>
        <v>27382_Maison_Cuisson_Poêle</v>
      </c>
      <c r="J5047" s="30">
        <f>D5047*H5047</f>
        <v>5481</v>
      </c>
      <c r="K5047" s="25">
        <f>IF(D5047&gt;0,1,0)</f>
        <v>1</v>
      </c>
      <c r="L5047" s="26">
        <f t="shared" si="78"/>
        <v>0</v>
      </c>
    </row>
    <row r="5048" spans="1:12" ht="19" hidden="1" x14ac:dyDescent="0.2">
      <c r="A5048" s="24">
        <v>28574</v>
      </c>
      <c r="B5048" s="24">
        <v>1</v>
      </c>
      <c r="C5048" s="24">
        <v>533</v>
      </c>
      <c r="D5048" s="24">
        <v>499</v>
      </c>
      <c r="E5048" s="25" t="str">
        <f>_xlfn.XLOOKUP(A5048,Product!A$2:A$5901,Product!B$2:B$5901,"Not Found")</f>
        <v>Maison</v>
      </c>
      <c r="F5048" s="25" t="str">
        <f>_xlfn.XLOOKUP(A5048,Product!A$2:A$5901,Product!C$2:C$5901,"Not Found")</f>
        <v>Ustensiles de cuisine</v>
      </c>
      <c r="G5048" s="25" t="str">
        <f>IF(_xlfn.XLOOKUP(A5048,Product!A$2:A$5901,Product!D$2:D$5901,"Not Found") = 0,"",_xlfn.XLOOKUP(A5048,Product!A$2:A$5901,Product!D$2:D$5901,"Not Found"))</f>
        <v>Râpes, moulins, mortiers</v>
      </c>
      <c r="H5048" s="30">
        <f>_xlfn.XLOOKUP(A5048,Product!A$2:A$5901,Product!E$2:E$5901,"Not Found")</f>
        <v>7.03</v>
      </c>
      <c r="I5048" s="25" t="str">
        <f>A5048&amp;"_"&amp;E5048&amp;"_"&amp;F5048&amp;"_"&amp;G5048</f>
        <v>28574_Maison_Ustensiles de cuisine_Râpes, moulins, mortiers</v>
      </c>
      <c r="J5048" s="30">
        <f>D5048*H5048</f>
        <v>3507.9700000000003</v>
      </c>
      <c r="K5048" s="25">
        <f>IF(D5048&gt;0,1,0)</f>
        <v>1</v>
      </c>
      <c r="L5048" s="26">
        <f t="shared" si="78"/>
        <v>0</v>
      </c>
    </row>
    <row r="5049" spans="1:12" ht="19" hidden="1" x14ac:dyDescent="0.2">
      <c r="A5049" s="24">
        <v>28587</v>
      </c>
      <c r="B5049" s="24">
        <v>0</v>
      </c>
      <c r="C5049" s="24">
        <v>826</v>
      </c>
      <c r="D5049" s="24">
        <v>615</v>
      </c>
      <c r="E5049" s="25" t="str">
        <f>_xlfn.XLOOKUP(A5049,Product!A$2:A$5901,Product!B$2:B$5901,"Not Found")</f>
        <v>Maison</v>
      </c>
      <c r="F5049" s="25" t="str">
        <f>_xlfn.XLOOKUP(A5049,Product!A$2:A$5901,Product!C$2:C$5901,"Not Found")</f>
        <v>Art de la table</v>
      </c>
      <c r="G5049" s="25" t="str">
        <f>IF(_xlfn.XLOOKUP(A5049,Product!A$2:A$5901,Product!D$2:D$5901,"Not Found") = 0,"",_xlfn.XLOOKUP(A5049,Product!A$2:A$5901,Product!D$2:D$5901,"Not Found"))</f>
        <v>Accessoires thé et café</v>
      </c>
      <c r="H5049" s="30">
        <f>_xlfn.XLOOKUP(A5049,Product!A$2:A$5901,Product!E$2:E$5901,"Not Found")</f>
        <v>1.99</v>
      </c>
      <c r="I5049" s="25" t="str">
        <f>A5049&amp;"_"&amp;E5049&amp;"_"&amp;F5049&amp;"_"&amp;G5049</f>
        <v>28587_Maison_Art de la table_Accessoires thé et café</v>
      </c>
      <c r="J5049" s="30">
        <f>D5049*H5049</f>
        <v>1223.8499999999999</v>
      </c>
      <c r="K5049" s="25">
        <f>IF(D5049&gt;0,1,0)</f>
        <v>1</v>
      </c>
      <c r="L5049" s="26">
        <f t="shared" si="78"/>
        <v>0</v>
      </c>
    </row>
    <row r="5050" spans="1:12" ht="19" hidden="1" x14ac:dyDescent="0.2">
      <c r="A5050" s="24">
        <v>28590</v>
      </c>
      <c r="B5050" s="24">
        <v>1</v>
      </c>
      <c r="C5050" s="24">
        <v>447</v>
      </c>
      <c r="D5050" s="24">
        <v>225</v>
      </c>
      <c r="E5050" s="25" t="str">
        <f>_xlfn.XLOOKUP(A5050,Product!A$2:A$5901,Product!B$2:B$5901,"Not Found")</f>
        <v>Maison</v>
      </c>
      <c r="F5050" s="25" t="str">
        <f>_xlfn.XLOOKUP(A5050,Product!A$2:A$5901,Product!C$2:C$5901,"Not Found")</f>
        <v>Entretien</v>
      </c>
      <c r="G5050" s="25" t="str">
        <f>IF(_xlfn.XLOOKUP(A5050,Product!A$2:A$5901,Product!D$2:D$5901,"Not Found") = 0,"",_xlfn.XLOOKUP(A5050,Product!A$2:A$5901,Product!D$2:D$5901,"Not Found"))</f>
        <v>Droguerie écologique</v>
      </c>
      <c r="H5050" s="30">
        <f>_xlfn.XLOOKUP(A5050,Product!A$2:A$5901,Product!E$2:E$5901,"Not Found")</f>
        <v>3.58</v>
      </c>
      <c r="I5050" s="25" t="str">
        <f>A5050&amp;"_"&amp;E5050&amp;"_"&amp;F5050&amp;"_"&amp;G5050</f>
        <v>28590_Maison_Entretien_Droguerie écologique</v>
      </c>
      <c r="J5050" s="30">
        <f>D5050*H5050</f>
        <v>805.5</v>
      </c>
      <c r="K5050" s="25">
        <f>IF(D5050&gt;0,1,0)</f>
        <v>1</v>
      </c>
      <c r="L5050" s="26">
        <f t="shared" si="78"/>
        <v>0</v>
      </c>
    </row>
    <row r="5051" spans="1:12" ht="19" hidden="1" x14ac:dyDescent="0.2">
      <c r="A5051" s="24">
        <v>28591</v>
      </c>
      <c r="B5051" s="24">
        <v>1</v>
      </c>
      <c r="C5051" s="24">
        <v>388</v>
      </c>
      <c r="D5051" s="24">
        <v>233</v>
      </c>
      <c r="E5051" s="25" t="str">
        <f>_xlfn.XLOOKUP(A5051,Product!A$2:A$5901,Product!B$2:B$5901,"Not Found")</f>
        <v>Maison</v>
      </c>
      <c r="F5051" s="25" t="str">
        <f>_xlfn.XLOOKUP(A5051,Product!A$2:A$5901,Product!C$2:C$5901,"Not Found")</f>
        <v>Entretien</v>
      </c>
      <c r="G5051" s="25" t="str">
        <f>IF(_xlfn.XLOOKUP(A5051,Product!A$2:A$5901,Product!D$2:D$5901,"Not Found") = 0,"",_xlfn.XLOOKUP(A5051,Product!A$2:A$5901,Product!D$2:D$5901,"Not Found"))</f>
        <v>Droguerie écologique</v>
      </c>
      <c r="H5051" s="30">
        <f>_xlfn.XLOOKUP(A5051,Product!A$2:A$5901,Product!E$2:E$5901,"Not Found")</f>
        <v>5.98</v>
      </c>
      <c r="I5051" s="25" t="str">
        <f>A5051&amp;"_"&amp;E5051&amp;"_"&amp;F5051&amp;"_"&amp;G5051</f>
        <v>28591_Maison_Entretien_Droguerie écologique</v>
      </c>
      <c r="J5051" s="30">
        <f>D5051*H5051</f>
        <v>1393.3400000000001</v>
      </c>
      <c r="K5051" s="25">
        <f>IF(D5051&gt;0,1,0)</f>
        <v>1</v>
      </c>
      <c r="L5051" s="26">
        <f t="shared" si="78"/>
        <v>0</v>
      </c>
    </row>
    <row r="5052" spans="1:12" ht="19" hidden="1" x14ac:dyDescent="0.2">
      <c r="A5052" s="24">
        <v>28595</v>
      </c>
      <c r="B5052" s="24">
        <v>0</v>
      </c>
      <c r="C5052" s="24">
        <v>349</v>
      </c>
      <c r="D5052" s="24">
        <v>206</v>
      </c>
      <c r="E5052" s="25" t="str">
        <f>_xlfn.XLOOKUP(A5052,Product!A$2:A$5901,Product!B$2:B$5901,"Not Found")</f>
        <v>Maison</v>
      </c>
      <c r="F5052" s="25" t="str">
        <f>_xlfn.XLOOKUP(A5052,Product!A$2:A$5901,Product!C$2:C$5901,"Not Found")</f>
        <v>Entretien</v>
      </c>
      <c r="G5052" s="25" t="str">
        <f>IF(_xlfn.XLOOKUP(A5052,Product!A$2:A$5901,Product!D$2:D$5901,"Not Found") = 0,"",_xlfn.XLOOKUP(A5052,Product!A$2:A$5901,Product!D$2:D$5901,"Not Found"))</f>
        <v>Droguerie écologique</v>
      </c>
      <c r="H5052" s="30">
        <f>_xlfn.XLOOKUP(A5052,Product!A$2:A$5901,Product!E$2:E$5901,"Not Found")</f>
        <v>1.85</v>
      </c>
      <c r="I5052" s="25" t="str">
        <f>A5052&amp;"_"&amp;E5052&amp;"_"&amp;F5052&amp;"_"&amp;G5052</f>
        <v>28595_Maison_Entretien_Droguerie écologique</v>
      </c>
      <c r="J5052" s="30">
        <f>D5052*H5052</f>
        <v>381.1</v>
      </c>
      <c r="K5052" s="25">
        <f>IF(D5052&gt;0,1,0)</f>
        <v>1</v>
      </c>
      <c r="L5052" s="26">
        <f t="shared" si="78"/>
        <v>0</v>
      </c>
    </row>
    <row r="5053" spans="1:12" ht="19" hidden="1" x14ac:dyDescent="0.2">
      <c r="A5053" s="24">
        <v>28661</v>
      </c>
      <c r="B5053" s="24">
        <v>1</v>
      </c>
      <c r="C5053" s="24">
        <v>375</v>
      </c>
      <c r="D5053" s="24">
        <v>45</v>
      </c>
      <c r="E5053" s="25" t="str">
        <f>_xlfn.XLOOKUP(A5053,Product!A$2:A$5901,Product!B$2:B$5901,"Not Found")</f>
        <v>Maison</v>
      </c>
      <c r="F5053" s="25" t="str">
        <f>_xlfn.XLOOKUP(A5053,Product!A$2:A$5901,Product!C$2:C$5901,"Not Found")</f>
        <v>Entretien</v>
      </c>
      <c r="G5053" s="25" t="str">
        <f>IF(_xlfn.XLOOKUP(A5053,Product!A$2:A$5901,Product!D$2:D$5901,"Not Found") = 0,"",_xlfn.XLOOKUP(A5053,Product!A$2:A$5901,Product!D$2:D$5901,"Not Found"))</f>
        <v>Accessoires ménagers</v>
      </c>
      <c r="H5053" s="30">
        <f>_xlfn.XLOOKUP(A5053,Product!A$2:A$5901,Product!E$2:E$5901,"Not Found")</f>
        <v>1.39</v>
      </c>
      <c r="I5053" s="25" t="str">
        <f>A5053&amp;"_"&amp;E5053&amp;"_"&amp;F5053&amp;"_"&amp;G5053</f>
        <v>28661_Maison_Entretien_Accessoires ménagers</v>
      </c>
      <c r="J5053" s="30">
        <f>D5053*H5053</f>
        <v>62.55</v>
      </c>
      <c r="K5053" s="25">
        <f>IF(D5053&gt;0,1,0)</f>
        <v>1</v>
      </c>
      <c r="L5053" s="26">
        <f t="shared" si="78"/>
        <v>0</v>
      </c>
    </row>
    <row r="5054" spans="1:12" ht="19" hidden="1" x14ac:dyDescent="0.2">
      <c r="A5054" s="24">
        <v>28668</v>
      </c>
      <c r="B5054" s="24">
        <v>1</v>
      </c>
      <c r="C5054" s="24">
        <v>57</v>
      </c>
      <c r="D5054" s="24">
        <v>23</v>
      </c>
      <c r="E5054" s="25" t="str">
        <f>_xlfn.XLOOKUP(A5054,Product!A$2:A$5901,Product!B$2:B$5901,"Not Found")</f>
        <v>Maison</v>
      </c>
      <c r="F5054" s="25" t="str">
        <f>_xlfn.XLOOKUP(A5054,Product!A$2:A$5901,Product!C$2:C$5901,"Not Found")</f>
        <v>Entretien</v>
      </c>
      <c r="G5054" s="25" t="str">
        <f>IF(_xlfn.XLOOKUP(A5054,Product!A$2:A$5901,Product!D$2:D$5901,"Not Found") = 0,"",_xlfn.XLOOKUP(A5054,Product!A$2:A$5901,Product!D$2:D$5901,"Not Found"))</f>
        <v>Accessoires ménagers</v>
      </c>
      <c r="H5054" s="30">
        <f>_xlfn.XLOOKUP(A5054,Product!A$2:A$5901,Product!E$2:E$5901,"Not Found")</f>
        <v>1.3</v>
      </c>
      <c r="I5054" s="25" t="str">
        <f>A5054&amp;"_"&amp;E5054&amp;"_"&amp;F5054&amp;"_"&amp;G5054</f>
        <v>28668_Maison_Entretien_Accessoires ménagers</v>
      </c>
      <c r="J5054" s="30">
        <f>D5054*H5054</f>
        <v>29.900000000000002</v>
      </c>
      <c r="K5054" s="25">
        <f>IF(D5054&gt;0,1,0)</f>
        <v>1</v>
      </c>
      <c r="L5054" s="26">
        <f t="shared" si="78"/>
        <v>0</v>
      </c>
    </row>
    <row r="5055" spans="1:12" ht="19" hidden="1" x14ac:dyDescent="0.2">
      <c r="A5055" s="24">
        <v>28838</v>
      </c>
      <c r="B5055" s="24">
        <v>0</v>
      </c>
      <c r="C5055" s="24">
        <v>413</v>
      </c>
      <c r="D5055" s="24">
        <v>249</v>
      </c>
      <c r="E5055" s="25" t="str">
        <f>_xlfn.XLOOKUP(A5055,Product!A$2:A$5901,Product!B$2:B$5901,"Not Found")</f>
        <v>Maison</v>
      </c>
      <c r="F5055" s="25" t="str">
        <f>_xlfn.XLOOKUP(A5055,Product!A$2:A$5901,Product!C$2:C$5901,"Not Found")</f>
        <v>Entretien</v>
      </c>
      <c r="G5055" s="25" t="str">
        <f>IF(_xlfn.XLOOKUP(A5055,Product!A$2:A$5901,Product!D$2:D$5901,"Not Found") = 0,"",_xlfn.XLOOKUP(A5055,Product!A$2:A$5901,Product!D$2:D$5901,"Not Found"))</f>
        <v>Nettoyants multi-usages</v>
      </c>
      <c r="H5055" s="30">
        <f>_xlfn.XLOOKUP(A5055,Product!A$2:A$5901,Product!E$2:E$5901,"Not Found")</f>
        <v>5.16</v>
      </c>
      <c r="I5055" s="25" t="str">
        <f>A5055&amp;"_"&amp;E5055&amp;"_"&amp;F5055&amp;"_"&amp;G5055</f>
        <v>28838_Maison_Entretien_Nettoyants multi-usages</v>
      </c>
      <c r="J5055" s="30">
        <f>D5055*H5055</f>
        <v>1284.8400000000001</v>
      </c>
      <c r="K5055" s="25">
        <f>IF(D5055&gt;0,1,0)</f>
        <v>1</v>
      </c>
      <c r="L5055" s="26">
        <f t="shared" si="78"/>
        <v>0</v>
      </c>
    </row>
    <row r="5056" spans="1:12" ht="19" hidden="1" x14ac:dyDescent="0.2">
      <c r="A5056" s="24">
        <v>28883</v>
      </c>
      <c r="B5056" s="24">
        <v>0</v>
      </c>
      <c r="C5056" s="24">
        <v>67</v>
      </c>
      <c r="D5056" s="24">
        <v>43</v>
      </c>
      <c r="E5056" s="25" t="str">
        <f>_xlfn.XLOOKUP(A5056,Product!A$2:A$5901,Product!B$2:B$5901,"Not Found")</f>
        <v>Maison</v>
      </c>
      <c r="F5056" s="25" t="str">
        <f>_xlfn.XLOOKUP(A5056,Product!A$2:A$5901,Product!C$2:C$5901,"Not Found")</f>
        <v>Entretien</v>
      </c>
      <c r="G5056" s="25" t="str">
        <f>IF(_xlfn.XLOOKUP(A5056,Product!A$2:A$5901,Product!D$2:D$5901,"Not Found") = 0,"",_xlfn.XLOOKUP(A5056,Product!A$2:A$5901,Product!D$2:D$5901,"Not Found"))</f>
        <v>Accessoires ménagers</v>
      </c>
      <c r="H5056" s="30">
        <f>_xlfn.XLOOKUP(A5056,Product!A$2:A$5901,Product!E$2:E$5901,"Not Found")</f>
        <v>1.58</v>
      </c>
      <c r="I5056" s="25" t="str">
        <f>A5056&amp;"_"&amp;E5056&amp;"_"&amp;F5056&amp;"_"&amp;G5056</f>
        <v>28883_Maison_Entretien_Accessoires ménagers</v>
      </c>
      <c r="J5056" s="30">
        <f>D5056*H5056</f>
        <v>67.94</v>
      </c>
      <c r="K5056" s="25">
        <f>IF(D5056&gt;0,1,0)</f>
        <v>1</v>
      </c>
      <c r="L5056" s="26">
        <f t="shared" si="78"/>
        <v>0</v>
      </c>
    </row>
    <row r="5057" spans="1:12" ht="19" hidden="1" x14ac:dyDescent="0.2">
      <c r="A5057" s="24">
        <v>28897</v>
      </c>
      <c r="B5057" s="24">
        <v>1</v>
      </c>
      <c r="C5057" s="24">
        <v>831</v>
      </c>
      <c r="D5057" s="24">
        <v>312</v>
      </c>
      <c r="E5057" s="25" t="str">
        <f>_xlfn.XLOOKUP(A5057,Product!A$2:A$5901,Product!B$2:B$5901,"Not Found")</f>
        <v>Maison</v>
      </c>
      <c r="F5057" s="25" t="str">
        <f>_xlfn.XLOOKUP(A5057,Product!A$2:A$5901,Product!C$2:C$5901,"Not Found")</f>
        <v>Entretien</v>
      </c>
      <c r="G5057" s="25" t="str">
        <f>IF(_xlfn.XLOOKUP(A5057,Product!A$2:A$5901,Product!D$2:D$5901,"Not Found") = 0,"",_xlfn.XLOOKUP(A5057,Product!A$2:A$5901,Product!D$2:D$5901,"Not Found"))</f>
        <v>Accessoires ménagers</v>
      </c>
      <c r="H5057" s="30">
        <f>_xlfn.XLOOKUP(A5057,Product!A$2:A$5901,Product!E$2:E$5901,"Not Found")</f>
        <v>1.31</v>
      </c>
      <c r="I5057" s="25" t="str">
        <f>A5057&amp;"_"&amp;E5057&amp;"_"&amp;F5057&amp;"_"&amp;G5057</f>
        <v>28897_Maison_Entretien_Accessoires ménagers</v>
      </c>
      <c r="J5057" s="30">
        <f>D5057*H5057</f>
        <v>408.72</v>
      </c>
      <c r="K5057" s="25">
        <f>IF(D5057&gt;0,1,0)</f>
        <v>1</v>
      </c>
      <c r="L5057" s="26">
        <f t="shared" si="78"/>
        <v>0</v>
      </c>
    </row>
    <row r="5058" spans="1:12" ht="19" hidden="1" x14ac:dyDescent="0.2">
      <c r="A5058" s="24">
        <v>41513</v>
      </c>
      <c r="B5058" s="24">
        <v>1</v>
      </c>
      <c r="C5058" s="24">
        <v>806</v>
      </c>
      <c r="D5058" s="24">
        <v>49</v>
      </c>
      <c r="E5058" s="25" t="str">
        <f>_xlfn.XLOOKUP(A5058,Product!A$2:A$5901,Product!B$2:B$5901,"Not Found")</f>
        <v>Maison</v>
      </c>
      <c r="F5058" s="25" t="str">
        <f>_xlfn.XLOOKUP(A5058,Product!A$2:A$5901,Product!C$2:C$5901,"Not Found")</f>
        <v>Entretien</v>
      </c>
      <c r="G5058" s="25" t="str">
        <f>IF(_xlfn.XLOOKUP(A5058,Product!A$2:A$5901,Product!D$2:D$5901,"Not Found") = 0,"",_xlfn.XLOOKUP(A5058,Product!A$2:A$5901,Product!D$2:D$5901,"Not Found"))</f>
        <v>Accessoires ménagers</v>
      </c>
      <c r="H5058" s="30">
        <f>_xlfn.XLOOKUP(A5058,Product!A$2:A$5901,Product!E$2:E$5901,"Not Found")</f>
        <v>3.88</v>
      </c>
      <c r="I5058" s="25" t="str">
        <f>A5058&amp;"_"&amp;E5058&amp;"_"&amp;F5058&amp;"_"&amp;G5058</f>
        <v>41513_Maison_Entretien_Accessoires ménagers</v>
      </c>
      <c r="J5058" s="30">
        <f>D5058*H5058</f>
        <v>190.12</v>
      </c>
      <c r="K5058" s="25">
        <f>IF(D5058&gt;0,1,0)</f>
        <v>1</v>
      </c>
      <c r="L5058" s="26">
        <f t="shared" si="78"/>
        <v>0</v>
      </c>
    </row>
    <row r="5059" spans="1:12" ht="19" hidden="1" x14ac:dyDescent="0.2">
      <c r="A5059" s="24">
        <v>42807</v>
      </c>
      <c r="B5059" s="24">
        <v>1</v>
      </c>
      <c r="C5059" s="24">
        <v>626</v>
      </c>
      <c r="D5059" s="24">
        <v>414</v>
      </c>
      <c r="E5059" s="25" t="str">
        <f>_xlfn.XLOOKUP(A5059,Product!A$2:A$5901,Product!B$2:B$5901,"Not Found")</f>
        <v>Maison</v>
      </c>
      <c r="F5059" s="25" t="str">
        <f>_xlfn.XLOOKUP(A5059,Product!A$2:A$5901,Product!C$2:C$5901,"Not Found")</f>
        <v>Entretien</v>
      </c>
      <c r="G5059" s="25" t="str">
        <f>IF(_xlfn.XLOOKUP(A5059,Product!A$2:A$5901,Product!D$2:D$5901,"Not Found") = 0,"",_xlfn.XLOOKUP(A5059,Product!A$2:A$5901,Product!D$2:D$5901,"Not Found"))</f>
        <v>Savon noir ménager</v>
      </c>
      <c r="H5059" s="30">
        <f>_xlfn.XLOOKUP(A5059,Product!A$2:A$5901,Product!E$2:E$5901,"Not Found")</f>
        <v>2.46</v>
      </c>
      <c r="I5059" s="25" t="str">
        <f>A5059&amp;"_"&amp;E5059&amp;"_"&amp;F5059&amp;"_"&amp;G5059</f>
        <v>42807_Maison_Entretien_Savon noir ménager</v>
      </c>
      <c r="J5059" s="30">
        <f>D5059*H5059</f>
        <v>1018.4399999999999</v>
      </c>
      <c r="K5059" s="25">
        <f>IF(D5059&gt;0,1,0)</f>
        <v>1</v>
      </c>
      <c r="L5059" s="26">
        <f t="shared" ref="L5059:L5122" si="79">1-K5059</f>
        <v>0</v>
      </c>
    </row>
    <row r="5060" spans="1:12" ht="19" hidden="1" x14ac:dyDescent="0.2">
      <c r="A5060" s="24">
        <v>42809</v>
      </c>
      <c r="B5060" s="24">
        <v>0</v>
      </c>
      <c r="C5060" s="24">
        <v>399</v>
      </c>
      <c r="D5060" s="24">
        <v>66</v>
      </c>
      <c r="E5060" s="25" t="str">
        <f>_xlfn.XLOOKUP(A5060,Product!A$2:A$5901,Product!B$2:B$5901,"Not Found")</f>
        <v>Maison</v>
      </c>
      <c r="F5060" s="25" t="str">
        <f>_xlfn.XLOOKUP(A5060,Product!A$2:A$5901,Product!C$2:C$5901,"Not Found")</f>
        <v>Entretien</v>
      </c>
      <c r="G5060" s="25" t="str">
        <f>IF(_xlfn.XLOOKUP(A5060,Product!A$2:A$5901,Product!D$2:D$5901,"Not Found") = 0,"",_xlfn.XLOOKUP(A5060,Product!A$2:A$5901,Product!D$2:D$5901,"Not Found"))</f>
        <v>Savon noir ménager</v>
      </c>
      <c r="H5060" s="30">
        <f>_xlfn.XLOOKUP(A5060,Product!A$2:A$5901,Product!E$2:E$5901,"Not Found")</f>
        <v>9.41</v>
      </c>
      <c r="I5060" s="25" t="str">
        <f>A5060&amp;"_"&amp;E5060&amp;"_"&amp;F5060&amp;"_"&amp;G5060</f>
        <v>42809_Maison_Entretien_Savon noir ménager</v>
      </c>
      <c r="J5060" s="30">
        <f>D5060*H5060</f>
        <v>621.06000000000006</v>
      </c>
      <c r="K5060" s="25">
        <f>IF(D5060&gt;0,1,0)</f>
        <v>1</v>
      </c>
      <c r="L5060" s="26">
        <f t="shared" si="79"/>
        <v>0</v>
      </c>
    </row>
    <row r="5061" spans="1:12" ht="19" hidden="1" x14ac:dyDescent="0.2">
      <c r="A5061" s="24">
        <v>42840</v>
      </c>
      <c r="B5061" s="24">
        <v>0</v>
      </c>
      <c r="C5061" s="24">
        <v>724</v>
      </c>
      <c r="D5061" s="24">
        <v>80</v>
      </c>
      <c r="E5061" s="25" t="str">
        <f>_xlfn.XLOOKUP(A5061,Product!A$2:A$5901,Product!B$2:B$5901,"Not Found")</f>
        <v>Maison</v>
      </c>
      <c r="F5061" s="25" t="str">
        <f>_xlfn.XLOOKUP(A5061,Product!A$2:A$5901,Product!C$2:C$5901,"Not Found")</f>
        <v>Entretien</v>
      </c>
      <c r="G5061" s="25" t="str">
        <f>IF(_xlfn.XLOOKUP(A5061,Product!A$2:A$5901,Product!D$2:D$5901,"Not Found") = 0,"",_xlfn.XLOOKUP(A5061,Product!A$2:A$5901,Product!D$2:D$5901,"Not Found"))</f>
        <v>Lessives écologiques</v>
      </c>
      <c r="H5061" s="30">
        <f>_xlfn.XLOOKUP(A5061,Product!A$2:A$5901,Product!E$2:E$5901,"Not Found")</f>
        <v>9.41</v>
      </c>
      <c r="I5061" s="25" t="str">
        <f>A5061&amp;"_"&amp;E5061&amp;"_"&amp;F5061&amp;"_"&amp;G5061</f>
        <v>42840_Maison_Entretien_Lessives écologiques</v>
      </c>
      <c r="J5061" s="30">
        <f>D5061*H5061</f>
        <v>752.8</v>
      </c>
      <c r="K5061" s="25">
        <f>IF(D5061&gt;0,1,0)</f>
        <v>1</v>
      </c>
      <c r="L5061" s="26">
        <f t="shared" si="79"/>
        <v>0</v>
      </c>
    </row>
    <row r="5062" spans="1:12" ht="19" hidden="1" x14ac:dyDescent="0.2">
      <c r="A5062" s="24">
        <v>44329</v>
      </c>
      <c r="B5062" s="24">
        <v>0</v>
      </c>
      <c r="C5062" s="24">
        <v>341</v>
      </c>
      <c r="D5062" s="24">
        <v>152</v>
      </c>
      <c r="E5062" s="25" t="str">
        <f>_xlfn.XLOOKUP(A5062,Product!A$2:A$5901,Product!B$2:B$5901,"Not Found")</f>
        <v>Maison</v>
      </c>
      <c r="F5062" s="25" t="str">
        <f>_xlfn.XLOOKUP(A5062,Product!A$2:A$5901,Product!C$2:C$5901,"Not Found")</f>
        <v>Entretien</v>
      </c>
      <c r="G5062" s="25" t="str">
        <f>IF(_xlfn.XLOOKUP(A5062,Product!A$2:A$5901,Product!D$2:D$5901,"Not Found") = 0,"",_xlfn.XLOOKUP(A5062,Product!A$2:A$5901,Product!D$2:D$5901,"Not Found"))</f>
        <v>Droguerie écologique</v>
      </c>
      <c r="H5062" s="30">
        <f>_xlfn.XLOOKUP(A5062,Product!A$2:A$5901,Product!E$2:E$5901,"Not Found")</f>
        <v>3.88</v>
      </c>
      <c r="I5062" s="25" t="str">
        <f>A5062&amp;"_"&amp;E5062&amp;"_"&amp;F5062&amp;"_"&amp;G5062</f>
        <v>44329_Maison_Entretien_Droguerie écologique</v>
      </c>
      <c r="J5062" s="30">
        <f>D5062*H5062</f>
        <v>589.76</v>
      </c>
      <c r="K5062" s="25">
        <f>IF(D5062&gt;0,1,0)</f>
        <v>1</v>
      </c>
      <c r="L5062" s="26">
        <f t="shared" si="79"/>
        <v>0</v>
      </c>
    </row>
    <row r="5063" spans="1:12" ht="19" hidden="1" x14ac:dyDescent="0.2">
      <c r="A5063" s="24">
        <v>44738</v>
      </c>
      <c r="B5063" s="24">
        <v>0</v>
      </c>
      <c r="C5063" s="24">
        <v>59</v>
      </c>
      <c r="D5063" s="24">
        <v>57</v>
      </c>
      <c r="E5063" s="25" t="str">
        <f>_xlfn.XLOOKUP(A5063,Product!A$2:A$5901,Product!B$2:B$5901,"Not Found")</f>
        <v>Maison</v>
      </c>
      <c r="F5063" s="25" t="str">
        <f>_xlfn.XLOOKUP(A5063,Product!A$2:A$5901,Product!C$2:C$5901,"Not Found")</f>
        <v>Entretien</v>
      </c>
      <c r="G5063" s="25" t="str">
        <f>IF(_xlfn.XLOOKUP(A5063,Product!A$2:A$5901,Product!D$2:D$5901,"Not Found") = 0,"",_xlfn.XLOOKUP(A5063,Product!A$2:A$5901,Product!D$2:D$5901,"Not Found"))</f>
        <v>Lessives écologiques</v>
      </c>
      <c r="H5063" s="30">
        <f>_xlfn.XLOOKUP(A5063,Product!A$2:A$5901,Product!E$2:E$5901,"Not Found")</f>
        <v>11.52</v>
      </c>
      <c r="I5063" s="25" t="str">
        <f>A5063&amp;"_"&amp;E5063&amp;"_"&amp;F5063&amp;"_"&amp;G5063</f>
        <v>44738_Maison_Entretien_Lessives écologiques</v>
      </c>
      <c r="J5063" s="30">
        <f>D5063*H5063</f>
        <v>656.64</v>
      </c>
      <c r="K5063" s="25">
        <f>IF(D5063&gt;0,1,0)</f>
        <v>1</v>
      </c>
      <c r="L5063" s="26">
        <f t="shared" si="79"/>
        <v>0</v>
      </c>
    </row>
    <row r="5064" spans="1:12" ht="19" hidden="1" x14ac:dyDescent="0.2">
      <c r="A5064" s="24">
        <v>44739</v>
      </c>
      <c r="B5064" s="24">
        <v>1</v>
      </c>
      <c r="C5064" s="24">
        <v>270</v>
      </c>
      <c r="D5064" s="24">
        <v>258</v>
      </c>
      <c r="E5064" s="25" t="str">
        <f>_xlfn.XLOOKUP(A5064,Product!A$2:A$5901,Product!B$2:B$5901,"Not Found")</f>
        <v>Maison</v>
      </c>
      <c r="F5064" s="25" t="str">
        <f>_xlfn.XLOOKUP(A5064,Product!A$2:A$5901,Product!C$2:C$5901,"Not Found")</f>
        <v>Entretien</v>
      </c>
      <c r="G5064" s="25" t="str">
        <f>IF(_xlfn.XLOOKUP(A5064,Product!A$2:A$5901,Product!D$2:D$5901,"Not Found") = 0,"",_xlfn.XLOOKUP(A5064,Product!A$2:A$5901,Product!D$2:D$5901,"Not Found"))</f>
        <v>Produits vaisselle</v>
      </c>
      <c r="H5064" s="30">
        <f>_xlfn.XLOOKUP(A5064,Product!A$2:A$5901,Product!E$2:E$5901,"Not Found")</f>
        <v>2.23</v>
      </c>
      <c r="I5064" s="25" t="str">
        <f>A5064&amp;"_"&amp;E5064&amp;"_"&amp;F5064&amp;"_"&amp;G5064</f>
        <v>44739_Maison_Entretien_Produits vaisselle</v>
      </c>
      <c r="J5064" s="30">
        <f>D5064*H5064</f>
        <v>575.34</v>
      </c>
      <c r="K5064" s="25">
        <f>IF(D5064&gt;0,1,0)</f>
        <v>1</v>
      </c>
      <c r="L5064" s="26">
        <f t="shared" si="79"/>
        <v>0</v>
      </c>
    </row>
    <row r="5065" spans="1:12" ht="19" hidden="1" x14ac:dyDescent="0.2">
      <c r="A5065" s="24">
        <v>44749</v>
      </c>
      <c r="B5065" s="24">
        <v>1</v>
      </c>
      <c r="C5065" s="24">
        <v>257</v>
      </c>
      <c r="D5065" s="24">
        <v>51</v>
      </c>
      <c r="E5065" s="25" t="str">
        <f>_xlfn.XLOOKUP(A5065,Product!A$2:A$5901,Product!B$2:B$5901,"Not Found")</f>
        <v>Maison</v>
      </c>
      <c r="F5065" s="25" t="str">
        <f>_xlfn.XLOOKUP(A5065,Product!A$2:A$5901,Product!C$2:C$5901,"Not Found")</f>
        <v>Entretien</v>
      </c>
      <c r="G5065" s="25" t="str">
        <f>IF(_xlfn.XLOOKUP(A5065,Product!A$2:A$5901,Product!D$2:D$5901,"Not Found") = 0,"",_xlfn.XLOOKUP(A5065,Product!A$2:A$5901,Product!D$2:D$5901,"Not Found"))</f>
        <v>Nettoyants multi-usages</v>
      </c>
      <c r="H5065" s="30">
        <f>_xlfn.XLOOKUP(A5065,Product!A$2:A$5901,Product!E$2:E$5901,"Not Found")</f>
        <v>3.94</v>
      </c>
      <c r="I5065" s="25" t="str">
        <f>A5065&amp;"_"&amp;E5065&amp;"_"&amp;F5065&amp;"_"&amp;G5065</f>
        <v>44749_Maison_Entretien_Nettoyants multi-usages</v>
      </c>
      <c r="J5065" s="30">
        <f>D5065*H5065</f>
        <v>200.94</v>
      </c>
      <c r="K5065" s="25">
        <f>IF(D5065&gt;0,1,0)</f>
        <v>1</v>
      </c>
      <c r="L5065" s="26">
        <f t="shared" si="79"/>
        <v>0</v>
      </c>
    </row>
    <row r="5066" spans="1:12" ht="19" hidden="1" x14ac:dyDescent="0.2">
      <c r="A5066" s="24">
        <v>44750</v>
      </c>
      <c r="B5066" s="24">
        <v>1</v>
      </c>
      <c r="C5066" s="24">
        <v>717</v>
      </c>
      <c r="D5066" s="24">
        <v>370</v>
      </c>
      <c r="E5066" s="25" t="str">
        <f>_xlfn.XLOOKUP(A5066,Product!A$2:A$5901,Product!B$2:B$5901,"Not Found")</f>
        <v>Maison</v>
      </c>
      <c r="F5066" s="25" t="str">
        <f>_xlfn.XLOOKUP(A5066,Product!A$2:A$5901,Product!C$2:C$5901,"Not Found")</f>
        <v>Entretien</v>
      </c>
      <c r="G5066" s="25" t="str">
        <f>IF(_xlfn.XLOOKUP(A5066,Product!A$2:A$5901,Product!D$2:D$5901,"Not Found") = 0,"",_xlfn.XLOOKUP(A5066,Product!A$2:A$5901,Product!D$2:D$5901,"Not Found"))</f>
        <v>Nettoyants multi-usages</v>
      </c>
      <c r="H5066" s="30">
        <f>_xlfn.XLOOKUP(A5066,Product!A$2:A$5901,Product!E$2:E$5901,"Not Found")</f>
        <v>5.48</v>
      </c>
      <c r="I5066" s="25" t="str">
        <f>A5066&amp;"_"&amp;E5066&amp;"_"&amp;F5066&amp;"_"&amp;G5066</f>
        <v>44750_Maison_Entretien_Nettoyants multi-usages</v>
      </c>
      <c r="J5066" s="30">
        <f>D5066*H5066</f>
        <v>2027.6000000000001</v>
      </c>
      <c r="K5066" s="25">
        <f>IF(D5066&gt;0,1,0)</f>
        <v>1</v>
      </c>
      <c r="L5066" s="26">
        <f t="shared" si="79"/>
        <v>0</v>
      </c>
    </row>
    <row r="5067" spans="1:12" ht="19" hidden="1" x14ac:dyDescent="0.2">
      <c r="A5067" s="24">
        <v>44758</v>
      </c>
      <c r="B5067" s="24">
        <v>0</v>
      </c>
      <c r="C5067" s="24">
        <v>122</v>
      </c>
      <c r="D5067" s="24">
        <v>76</v>
      </c>
      <c r="E5067" s="25" t="str">
        <f>_xlfn.XLOOKUP(A5067,Product!A$2:A$5901,Product!B$2:B$5901,"Not Found")</f>
        <v>Maison</v>
      </c>
      <c r="F5067" s="25" t="str">
        <f>_xlfn.XLOOKUP(A5067,Product!A$2:A$5901,Product!C$2:C$5901,"Not Found")</f>
        <v>Entretien</v>
      </c>
      <c r="G5067" s="25" t="str">
        <f>IF(_xlfn.XLOOKUP(A5067,Product!A$2:A$5901,Product!D$2:D$5901,"Not Found") = 0,"",_xlfn.XLOOKUP(A5067,Product!A$2:A$5901,Product!D$2:D$5901,"Not Found"))</f>
        <v>Lessives écologiques</v>
      </c>
      <c r="H5067" s="30">
        <f>_xlfn.XLOOKUP(A5067,Product!A$2:A$5901,Product!E$2:E$5901,"Not Found")</f>
        <v>5.75</v>
      </c>
      <c r="I5067" s="25" t="str">
        <f>A5067&amp;"_"&amp;E5067&amp;"_"&amp;F5067&amp;"_"&amp;G5067</f>
        <v>44758_Maison_Entretien_Lessives écologiques</v>
      </c>
      <c r="J5067" s="30">
        <f>D5067*H5067</f>
        <v>437</v>
      </c>
      <c r="K5067" s="25">
        <f>IF(D5067&gt;0,1,0)</f>
        <v>1</v>
      </c>
      <c r="L5067" s="26">
        <f t="shared" si="79"/>
        <v>0</v>
      </c>
    </row>
    <row r="5068" spans="1:12" ht="19" hidden="1" x14ac:dyDescent="0.2">
      <c r="A5068" s="24">
        <v>44759</v>
      </c>
      <c r="B5068" s="24">
        <v>1</v>
      </c>
      <c r="C5068" s="24">
        <v>389</v>
      </c>
      <c r="D5068" s="24">
        <v>312</v>
      </c>
      <c r="E5068" s="25" t="str">
        <f>_xlfn.XLOOKUP(A5068,Product!A$2:A$5901,Product!B$2:B$5901,"Not Found")</f>
        <v>Maison</v>
      </c>
      <c r="F5068" s="25" t="str">
        <f>_xlfn.XLOOKUP(A5068,Product!A$2:A$5901,Product!C$2:C$5901,"Not Found")</f>
        <v>Entretien</v>
      </c>
      <c r="G5068" s="25" t="str">
        <f>IF(_xlfn.XLOOKUP(A5068,Product!A$2:A$5901,Product!D$2:D$5901,"Not Found") = 0,"",_xlfn.XLOOKUP(A5068,Product!A$2:A$5901,Product!D$2:D$5901,"Not Found"))</f>
        <v>Lessives écologiques</v>
      </c>
      <c r="H5068" s="30">
        <f>_xlfn.XLOOKUP(A5068,Product!A$2:A$5901,Product!E$2:E$5901,"Not Found")</f>
        <v>3.63</v>
      </c>
      <c r="I5068" s="25" t="str">
        <f>A5068&amp;"_"&amp;E5068&amp;"_"&amp;F5068&amp;"_"&amp;G5068</f>
        <v>44759_Maison_Entretien_Lessives écologiques</v>
      </c>
      <c r="J5068" s="30">
        <f>D5068*H5068</f>
        <v>1132.56</v>
      </c>
      <c r="K5068" s="25">
        <f>IF(D5068&gt;0,1,0)</f>
        <v>1</v>
      </c>
      <c r="L5068" s="26">
        <f t="shared" si="79"/>
        <v>0</v>
      </c>
    </row>
    <row r="5069" spans="1:12" ht="19" hidden="1" x14ac:dyDescent="0.2">
      <c r="A5069" s="24">
        <v>44760</v>
      </c>
      <c r="B5069" s="24">
        <v>0</v>
      </c>
      <c r="C5069" s="24">
        <v>849</v>
      </c>
      <c r="D5069" s="24">
        <v>45</v>
      </c>
      <c r="E5069" s="25" t="str">
        <f>_xlfn.XLOOKUP(A5069,Product!A$2:A$5901,Product!B$2:B$5901,"Not Found")</f>
        <v>Maison</v>
      </c>
      <c r="F5069" s="25" t="str">
        <f>_xlfn.XLOOKUP(A5069,Product!A$2:A$5901,Product!C$2:C$5901,"Not Found")</f>
        <v>Entretien</v>
      </c>
      <c r="G5069" s="25" t="str">
        <f>IF(_xlfn.XLOOKUP(A5069,Product!A$2:A$5901,Product!D$2:D$5901,"Not Found") = 0,"",_xlfn.XLOOKUP(A5069,Product!A$2:A$5901,Product!D$2:D$5901,"Not Found"))</f>
        <v>Soin du linge</v>
      </c>
      <c r="H5069" s="30">
        <f>_xlfn.XLOOKUP(A5069,Product!A$2:A$5901,Product!E$2:E$5901,"Not Found")</f>
        <v>0.96</v>
      </c>
      <c r="I5069" s="25" t="str">
        <f>A5069&amp;"_"&amp;E5069&amp;"_"&amp;F5069&amp;"_"&amp;G5069</f>
        <v>44760_Maison_Entretien_Soin du linge</v>
      </c>
      <c r="J5069" s="30">
        <f>D5069*H5069</f>
        <v>43.199999999999996</v>
      </c>
      <c r="K5069" s="25">
        <f>IF(D5069&gt;0,1,0)</f>
        <v>1</v>
      </c>
      <c r="L5069" s="26">
        <f t="shared" si="79"/>
        <v>0</v>
      </c>
    </row>
    <row r="5070" spans="1:12" ht="19" hidden="1" x14ac:dyDescent="0.2">
      <c r="A5070" s="24">
        <v>44764</v>
      </c>
      <c r="B5070" s="24">
        <v>0</v>
      </c>
      <c r="C5070" s="24">
        <v>958</v>
      </c>
      <c r="D5070" s="24">
        <v>609</v>
      </c>
      <c r="E5070" s="25" t="str">
        <f>_xlfn.XLOOKUP(A5070,Product!A$2:A$5901,Product!B$2:B$5901,"Not Found")</f>
        <v>Maison</v>
      </c>
      <c r="F5070" s="25" t="str">
        <f>_xlfn.XLOOKUP(A5070,Product!A$2:A$5901,Product!C$2:C$5901,"Not Found")</f>
        <v>Entretien</v>
      </c>
      <c r="G5070" s="25" t="str">
        <f>IF(_xlfn.XLOOKUP(A5070,Product!A$2:A$5901,Product!D$2:D$5901,"Not Found") = 0,"",_xlfn.XLOOKUP(A5070,Product!A$2:A$5901,Product!D$2:D$5901,"Not Found"))</f>
        <v>Soin du linge</v>
      </c>
      <c r="H5070" s="30">
        <f>_xlfn.XLOOKUP(A5070,Product!A$2:A$5901,Product!E$2:E$5901,"Not Found")</f>
        <v>1.81</v>
      </c>
      <c r="I5070" s="25" t="str">
        <f>A5070&amp;"_"&amp;E5070&amp;"_"&amp;F5070&amp;"_"&amp;G5070</f>
        <v>44764_Maison_Entretien_Soin du linge</v>
      </c>
      <c r="J5070" s="30">
        <f>D5070*H5070</f>
        <v>1102.29</v>
      </c>
      <c r="K5070" s="25">
        <f>IF(D5070&gt;0,1,0)</f>
        <v>1</v>
      </c>
      <c r="L5070" s="26">
        <f t="shared" si="79"/>
        <v>0</v>
      </c>
    </row>
    <row r="5071" spans="1:12" ht="19" hidden="1" x14ac:dyDescent="0.2">
      <c r="A5071" s="24">
        <v>44943</v>
      </c>
      <c r="B5071" s="24">
        <v>1</v>
      </c>
      <c r="C5071" s="24">
        <v>200</v>
      </c>
      <c r="D5071" s="24">
        <v>114</v>
      </c>
      <c r="E5071" s="25" t="str">
        <f>_xlfn.XLOOKUP(A5071,Product!A$2:A$5901,Product!B$2:B$5901,"Not Found")</f>
        <v>Maison</v>
      </c>
      <c r="F5071" s="25" t="str">
        <f>_xlfn.XLOOKUP(A5071,Product!A$2:A$5901,Product!C$2:C$5901,"Not Found")</f>
        <v>Entretien</v>
      </c>
      <c r="G5071" s="25" t="str">
        <f>IF(_xlfn.XLOOKUP(A5071,Product!A$2:A$5901,Product!D$2:D$5901,"Not Found") = 0,"",_xlfn.XLOOKUP(A5071,Product!A$2:A$5901,Product!D$2:D$5901,"Not Found"))</f>
        <v>Produits vaisselle</v>
      </c>
      <c r="H5071" s="30">
        <f>_xlfn.XLOOKUP(A5071,Product!A$2:A$5901,Product!E$2:E$5901,"Not Found")</f>
        <v>3.36</v>
      </c>
      <c r="I5071" s="25" t="str">
        <f>A5071&amp;"_"&amp;E5071&amp;"_"&amp;F5071&amp;"_"&amp;G5071</f>
        <v>44943_Maison_Entretien_Produits vaisselle</v>
      </c>
      <c r="J5071" s="30">
        <f>D5071*H5071</f>
        <v>383.03999999999996</v>
      </c>
      <c r="K5071" s="25">
        <f>IF(D5071&gt;0,1,0)</f>
        <v>1</v>
      </c>
      <c r="L5071" s="26">
        <f t="shared" si="79"/>
        <v>0</v>
      </c>
    </row>
    <row r="5072" spans="1:12" ht="19" hidden="1" x14ac:dyDescent="0.2">
      <c r="A5072" s="24">
        <v>45484</v>
      </c>
      <c r="B5072" s="24">
        <v>1</v>
      </c>
      <c r="C5072" s="24">
        <v>860</v>
      </c>
      <c r="D5072" s="24">
        <v>177</v>
      </c>
      <c r="E5072" s="25" t="str">
        <f>_xlfn.XLOOKUP(A5072,Product!A$2:A$5901,Product!B$2:B$5901,"Not Found")</f>
        <v>Maison</v>
      </c>
      <c r="F5072" s="25" t="str">
        <f>_xlfn.XLOOKUP(A5072,Product!A$2:A$5901,Product!C$2:C$5901,"Not Found")</f>
        <v>Cuisson</v>
      </c>
      <c r="G5072" s="25" t="str">
        <f>IF(_xlfn.XLOOKUP(A5072,Product!A$2:A$5901,Product!D$2:D$5901,"Not Found") = 0,"",_xlfn.XLOOKUP(A5072,Product!A$2:A$5901,Product!D$2:D$5901,"Not Found"))</f>
        <v>Poêle</v>
      </c>
      <c r="H5072" s="30">
        <f>_xlfn.XLOOKUP(A5072,Product!A$2:A$5901,Product!E$2:E$5901,"Not Found")</f>
        <v>14.52</v>
      </c>
      <c r="I5072" s="25" t="str">
        <f>A5072&amp;"_"&amp;E5072&amp;"_"&amp;F5072&amp;"_"&amp;G5072</f>
        <v>45484_Maison_Cuisson_Poêle</v>
      </c>
      <c r="J5072" s="30">
        <f>D5072*H5072</f>
        <v>2570.04</v>
      </c>
      <c r="K5072" s="25">
        <f>IF(D5072&gt;0,1,0)</f>
        <v>1</v>
      </c>
      <c r="L5072" s="26">
        <f t="shared" si="79"/>
        <v>0</v>
      </c>
    </row>
    <row r="5073" spans="1:12" ht="19" hidden="1" x14ac:dyDescent="0.2">
      <c r="A5073" s="24">
        <v>45489</v>
      </c>
      <c r="B5073" s="24">
        <v>1</v>
      </c>
      <c r="C5073" s="24">
        <v>710</v>
      </c>
      <c r="D5073" s="24">
        <v>141</v>
      </c>
      <c r="E5073" s="25" t="str">
        <f>_xlfn.XLOOKUP(A5073,Product!A$2:A$5901,Product!B$2:B$5901,"Not Found")</f>
        <v>Maison</v>
      </c>
      <c r="F5073" s="25" t="str">
        <f>_xlfn.XLOOKUP(A5073,Product!A$2:A$5901,Product!C$2:C$5901,"Not Found")</f>
        <v>Entretien</v>
      </c>
      <c r="G5073" s="25" t="str">
        <f>IF(_xlfn.XLOOKUP(A5073,Product!A$2:A$5901,Product!D$2:D$5901,"Not Found") = 0,"",_xlfn.XLOOKUP(A5073,Product!A$2:A$5901,Product!D$2:D$5901,"Not Found"))</f>
        <v>Soin du linge</v>
      </c>
      <c r="H5073" s="30">
        <f>_xlfn.XLOOKUP(A5073,Product!A$2:A$5901,Product!E$2:E$5901,"Not Found")</f>
        <v>2.2400000000000002</v>
      </c>
      <c r="I5073" s="25" t="str">
        <f>A5073&amp;"_"&amp;E5073&amp;"_"&amp;F5073&amp;"_"&amp;G5073</f>
        <v>45489_Maison_Entretien_Soin du linge</v>
      </c>
      <c r="J5073" s="30">
        <f>D5073*H5073</f>
        <v>315.84000000000003</v>
      </c>
      <c r="K5073" s="25">
        <f>IF(D5073&gt;0,1,0)</f>
        <v>1</v>
      </c>
      <c r="L5073" s="26">
        <f t="shared" si="79"/>
        <v>0</v>
      </c>
    </row>
    <row r="5074" spans="1:12" ht="19" hidden="1" x14ac:dyDescent="0.2">
      <c r="A5074" s="24">
        <v>45491</v>
      </c>
      <c r="B5074" s="24">
        <v>0</v>
      </c>
      <c r="C5074" s="24">
        <v>266</v>
      </c>
      <c r="D5074" s="24">
        <v>243</v>
      </c>
      <c r="E5074" s="25" t="str">
        <f>_xlfn.XLOOKUP(A5074,Product!A$2:A$5901,Product!B$2:B$5901,"Not Found")</f>
        <v>Maison</v>
      </c>
      <c r="F5074" s="25" t="str">
        <f>_xlfn.XLOOKUP(A5074,Product!A$2:A$5901,Product!C$2:C$5901,"Not Found")</f>
        <v>Cuisson</v>
      </c>
      <c r="G5074" s="25" t="str">
        <f>IF(_xlfn.XLOOKUP(A5074,Product!A$2:A$5901,Product!D$2:D$5901,"Not Found") = 0,"",_xlfn.XLOOKUP(A5074,Product!A$2:A$5901,Product!D$2:D$5901,"Not Found"))</f>
        <v>Poêle</v>
      </c>
      <c r="H5074" s="30">
        <f>_xlfn.XLOOKUP(A5074,Product!A$2:A$5901,Product!E$2:E$5901,"Not Found")</f>
        <v>19.87</v>
      </c>
      <c r="I5074" s="25" t="str">
        <f>A5074&amp;"_"&amp;E5074&amp;"_"&amp;F5074&amp;"_"&amp;G5074</f>
        <v>45491_Maison_Cuisson_Poêle</v>
      </c>
      <c r="J5074" s="30">
        <f>D5074*H5074</f>
        <v>4828.41</v>
      </c>
      <c r="K5074" s="25">
        <f>IF(D5074&gt;0,1,0)</f>
        <v>1</v>
      </c>
      <c r="L5074" s="26">
        <f t="shared" si="79"/>
        <v>0</v>
      </c>
    </row>
    <row r="5075" spans="1:12" ht="19" hidden="1" x14ac:dyDescent="0.2">
      <c r="A5075" s="24">
        <v>45518</v>
      </c>
      <c r="B5075" s="24">
        <v>1</v>
      </c>
      <c r="C5075" s="24">
        <v>680</v>
      </c>
      <c r="D5075" s="24">
        <v>273</v>
      </c>
      <c r="E5075" s="25" t="str">
        <f>_xlfn.XLOOKUP(A5075,Product!A$2:A$5901,Product!B$2:B$5901,"Not Found")</f>
        <v>Maison</v>
      </c>
      <c r="F5075" s="25" t="str">
        <f>_xlfn.XLOOKUP(A5075,Product!A$2:A$5901,Product!C$2:C$5901,"Not Found")</f>
        <v>Conservation</v>
      </c>
      <c r="G5075" s="25" t="str">
        <f>IF(_xlfn.XLOOKUP(A5075,Product!A$2:A$5901,Product!D$2:D$5901,"Not Found") = 0,"",_xlfn.XLOOKUP(A5075,Product!A$2:A$5901,Product!D$2:D$5901,"Not Found"))</f>
        <v>Sacs de conservation</v>
      </c>
      <c r="H5075" s="30">
        <f>_xlfn.XLOOKUP(A5075,Product!A$2:A$5901,Product!E$2:E$5901,"Not Found")</f>
        <v>0.62</v>
      </c>
      <c r="I5075" s="25" t="str">
        <f>A5075&amp;"_"&amp;E5075&amp;"_"&amp;F5075&amp;"_"&amp;G5075</f>
        <v>45518_Maison_Conservation_Sacs de conservation</v>
      </c>
      <c r="J5075" s="30">
        <f>D5075*H5075</f>
        <v>169.26</v>
      </c>
      <c r="K5075" s="25">
        <f>IF(D5075&gt;0,1,0)</f>
        <v>1</v>
      </c>
      <c r="L5075" s="26">
        <f t="shared" si="79"/>
        <v>0</v>
      </c>
    </row>
    <row r="5076" spans="1:12" ht="19" hidden="1" x14ac:dyDescent="0.2">
      <c r="A5076" s="24">
        <v>45522</v>
      </c>
      <c r="B5076" s="24">
        <v>0</v>
      </c>
      <c r="C5076" s="24">
        <v>679</v>
      </c>
      <c r="D5076" s="24">
        <v>285</v>
      </c>
      <c r="E5076" s="25" t="str">
        <f>_xlfn.XLOOKUP(A5076,Product!A$2:A$5901,Product!B$2:B$5901,"Not Found")</f>
        <v>Maison</v>
      </c>
      <c r="F5076" s="25" t="str">
        <f>_xlfn.XLOOKUP(A5076,Product!A$2:A$5901,Product!C$2:C$5901,"Not Found")</f>
        <v>Conservation</v>
      </c>
      <c r="G5076" s="25" t="str">
        <f>IF(_xlfn.XLOOKUP(A5076,Product!A$2:A$5901,Product!D$2:D$5901,"Not Found") = 0,"",_xlfn.XLOOKUP(A5076,Product!A$2:A$5901,Product!D$2:D$5901,"Not Found"))</f>
        <v>Sacs de conservation</v>
      </c>
      <c r="H5076" s="30">
        <f>_xlfn.XLOOKUP(A5076,Product!A$2:A$5901,Product!E$2:E$5901,"Not Found")</f>
        <v>0.96</v>
      </c>
      <c r="I5076" s="25" t="str">
        <f>A5076&amp;"_"&amp;E5076&amp;"_"&amp;F5076&amp;"_"&amp;G5076</f>
        <v>45522_Maison_Conservation_Sacs de conservation</v>
      </c>
      <c r="J5076" s="30">
        <f>D5076*H5076</f>
        <v>273.59999999999997</v>
      </c>
      <c r="K5076" s="25">
        <f>IF(D5076&gt;0,1,0)</f>
        <v>1</v>
      </c>
      <c r="L5076" s="26">
        <f t="shared" si="79"/>
        <v>0</v>
      </c>
    </row>
    <row r="5077" spans="1:12" ht="19" hidden="1" x14ac:dyDescent="0.2">
      <c r="A5077" s="24">
        <v>45523</v>
      </c>
      <c r="B5077" s="24">
        <v>1</v>
      </c>
      <c r="C5077" s="24">
        <v>885</v>
      </c>
      <c r="D5077" s="24">
        <v>866</v>
      </c>
      <c r="E5077" s="25" t="str">
        <f>_xlfn.XLOOKUP(A5077,Product!A$2:A$5901,Product!B$2:B$5901,"Not Found")</f>
        <v>Maison</v>
      </c>
      <c r="F5077" s="25" t="str">
        <f>_xlfn.XLOOKUP(A5077,Product!A$2:A$5901,Product!C$2:C$5901,"Not Found")</f>
        <v>Conservation</v>
      </c>
      <c r="G5077" s="25" t="str">
        <f>IF(_xlfn.XLOOKUP(A5077,Product!A$2:A$5901,Product!D$2:D$5901,"Not Found") = 0,"",_xlfn.XLOOKUP(A5077,Product!A$2:A$5901,Product!D$2:D$5901,"Not Found"))</f>
        <v>Sacs de conservation</v>
      </c>
      <c r="H5077" s="30">
        <f>_xlfn.XLOOKUP(A5077,Product!A$2:A$5901,Product!E$2:E$5901,"Not Found")</f>
        <v>0.92</v>
      </c>
      <c r="I5077" s="25" t="str">
        <f>A5077&amp;"_"&amp;E5077&amp;"_"&amp;F5077&amp;"_"&amp;G5077</f>
        <v>45523_Maison_Conservation_Sacs de conservation</v>
      </c>
      <c r="J5077" s="30">
        <f>D5077*H5077</f>
        <v>796.72</v>
      </c>
      <c r="K5077" s="25">
        <f>IF(D5077&gt;0,1,0)</f>
        <v>1</v>
      </c>
      <c r="L5077" s="26">
        <f t="shared" si="79"/>
        <v>0</v>
      </c>
    </row>
    <row r="5078" spans="1:12" ht="19" hidden="1" x14ac:dyDescent="0.2">
      <c r="A5078" s="24">
        <v>45529</v>
      </c>
      <c r="B5078" s="24">
        <v>1</v>
      </c>
      <c r="C5078" s="24">
        <v>588</v>
      </c>
      <c r="D5078" s="24">
        <v>458</v>
      </c>
      <c r="E5078" s="25" t="str">
        <f>_xlfn.XLOOKUP(A5078,Product!A$2:A$5901,Product!B$2:B$5901,"Not Found")</f>
        <v>Maison</v>
      </c>
      <c r="F5078" s="25" t="str">
        <f>_xlfn.XLOOKUP(A5078,Product!A$2:A$5901,Product!C$2:C$5901,"Not Found")</f>
        <v>Entretien</v>
      </c>
      <c r="G5078" s="25" t="str">
        <f>IF(_xlfn.XLOOKUP(A5078,Product!A$2:A$5901,Product!D$2:D$5901,"Not Found") = 0,"",_xlfn.XLOOKUP(A5078,Product!A$2:A$5901,Product!D$2:D$5901,"Not Found"))</f>
        <v>Droguerie écologique</v>
      </c>
      <c r="H5078" s="30">
        <f>_xlfn.XLOOKUP(A5078,Product!A$2:A$5901,Product!E$2:E$5901,"Not Found")</f>
        <v>4.57</v>
      </c>
      <c r="I5078" s="25" t="str">
        <f>A5078&amp;"_"&amp;E5078&amp;"_"&amp;F5078&amp;"_"&amp;G5078</f>
        <v>45529_Maison_Entretien_Droguerie écologique</v>
      </c>
      <c r="J5078" s="30">
        <f>D5078*H5078</f>
        <v>2093.06</v>
      </c>
      <c r="K5078" s="25">
        <f>IF(D5078&gt;0,1,0)</f>
        <v>1</v>
      </c>
      <c r="L5078" s="26">
        <f t="shared" si="79"/>
        <v>0</v>
      </c>
    </row>
    <row r="5079" spans="1:12" ht="19" hidden="1" x14ac:dyDescent="0.2">
      <c r="A5079" s="24">
        <v>46439</v>
      </c>
      <c r="B5079" s="24">
        <v>0</v>
      </c>
      <c r="C5079" s="24">
        <v>880</v>
      </c>
      <c r="D5079" s="24">
        <v>803</v>
      </c>
      <c r="E5079" s="25" t="str">
        <f>_xlfn.XLOOKUP(A5079,Product!A$2:A$5901,Product!B$2:B$5901,"Not Found")</f>
        <v>Maison</v>
      </c>
      <c r="F5079" s="25" t="str">
        <f>_xlfn.XLOOKUP(A5079,Product!A$2:A$5901,Product!C$2:C$5901,"Not Found")</f>
        <v>Entretien</v>
      </c>
      <c r="G5079" s="25" t="str">
        <f>IF(_xlfn.XLOOKUP(A5079,Product!A$2:A$5901,Product!D$2:D$5901,"Not Found") = 0,"",_xlfn.XLOOKUP(A5079,Product!A$2:A$5901,Product!D$2:D$5901,"Not Found"))</f>
        <v>Anti insectes</v>
      </c>
      <c r="H5079" s="30">
        <f>_xlfn.XLOOKUP(A5079,Product!A$2:A$5901,Product!E$2:E$5901,"Not Found")</f>
        <v>3.29</v>
      </c>
      <c r="I5079" s="25" t="str">
        <f>A5079&amp;"_"&amp;E5079&amp;"_"&amp;F5079&amp;"_"&amp;G5079</f>
        <v>46439_Maison_Entretien_Anti insectes</v>
      </c>
      <c r="J5079" s="30">
        <f>D5079*H5079</f>
        <v>2641.87</v>
      </c>
      <c r="K5079" s="25">
        <f>IF(D5079&gt;0,1,0)</f>
        <v>1</v>
      </c>
      <c r="L5079" s="26">
        <f t="shared" si="79"/>
        <v>0</v>
      </c>
    </row>
    <row r="5080" spans="1:12" ht="19" hidden="1" x14ac:dyDescent="0.2">
      <c r="A5080" s="24">
        <v>46440</v>
      </c>
      <c r="B5080" s="24">
        <v>1</v>
      </c>
      <c r="C5080" s="24">
        <v>375</v>
      </c>
      <c r="D5080" s="24">
        <v>243</v>
      </c>
      <c r="E5080" s="25" t="str">
        <f>_xlfn.XLOOKUP(A5080,Product!A$2:A$5901,Product!B$2:B$5901,"Not Found")</f>
        <v>Maison</v>
      </c>
      <c r="F5080" s="25" t="str">
        <f>_xlfn.XLOOKUP(A5080,Product!A$2:A$5901,Product!C$2:C$5901,"Not Found")</f>
        <v>Entretien</v>
      </c>
      <c r="G5080" s="25" t="str">
        <f>IF(_xlfn.XLOOKUP(A5080,Product!A$2:A$5901,Product!D$2:D$5901,"Not Found") = 0,"",_xlfn.XLOOKUP(A5080,Product!A$2:A$5901,Product!D$2:D$5901,"Not Found"))</f>
        <v>Anti insectes</v>
      </c>
      <c r="H5080" s="30">
        <f>_xlfn.XLOOKUP(A5080,Product!A$2:A$5901,Product!E$2:E$5901,"Not Found")</f>
        <v>3.47</v>
      </c>
      <c r="I5080" s="25" t="str">
        <f>A5080&amp;"_"&amp;E5080&amp;"_"&amp;F5080&amp;"_"&amp;G5080</f>
        <v>46440_Maison_Entretien_Anti insectes</v>
      </c>
      <c r="J5080" s="30">
        <f>D5080*H5080</f>
        <v>843.21</v>
      </c>
      <c r="K5080" s="25">
        <f>IF(D5080&gt;0,1,0)</f>
        <v>1</v>
      </c>
      <c r="L5080" s="26">
        <f t="shared" si="79"/>
        <v>0</v>
      </c>
    </row>
    <row r="5081" spans="1:12" ht="19" hidden="1" x14ac:dyDescent="0.2">
      <c r="A5081" s="24">
        <v>46441</v>
      </c>
      <c r="B5081" s="24">
        <v>1</v>
      </c>
      <c r="C5081" s="24">
        <v>644</v>
      </c>
      <c r="D5081" s="24">
        <v>581</v>
      </c>
      <c r="E5081" s="25" t="str">
        <f>_xlfn.XLOOKUP(A5081,Product!A$2:A$5901,Product!B$2:B$5901,"Not Found")</f>
        <v>Maison</v>
      </c>
      <c r="F5081" s="25" t="str">
        <f>_xlfn.XLOOKUP(A5081,Product!A$2:A$5901,Product!C$2:C$5901,"Not Found")</f>
        <v>Entretien</v>
      </c>
      <c r="G5081" s="25" t="str">
        <f>IF(_xlfn.XLOOKUP(A5081,Product!A$2:A$5901,Product!D$2:D$5901,"Not Found") = 0,"",_xlfn.XLOOKUP(A5081,Product!A$2:A$5901,Product!D$2:D$5901,"Not Found"))</f>
        <v>Anti insectes</v>
      </c>
      <c r="H5081" s="30">
        <f>_xlfn.XLOOKUP(A5081,Product!A$2:A$5901,Product!E$2:E$5901,"Not Found")</f>
        <v>3.57</v>
      </c>
      <c r="I5081" s="25" t="str">
        <f>A5081&amp;"_"&amp;E5081&amp;"_"&amp;F5081&amp;"_"&amp;G5081</f>
        <v>46441_Maison_Entretien_Anti insectes</v>
      </c>
      <c r="J5081" s="30">
        <f>D5081*H5081</f>
        <v>2074.17</v>
      </c>
      <c r="K5081" s="25">
        <f>IF(D5081&gt;0,1,0)</f>
        <v>1</v>
      </c>
      <c r="L5081" s="26">
        <f t="shared" si="79"/>
        <v>0</v>
      </c>
    </row>
    <row r="5082" spans="1:12" ht="19" hidden="1" x14ac:dyDescent="0.2">
      <c r="A5082" s="24">
        <v>46672</v>
      </c>
      <c r="B5082" s="24">
        <v>0</v>
      </c>
      <c r="C5082" s="24">
        <v>77</v>
      </c>
      <c r="D5082" s="24">
        <v>11</v>
      </c>
      <c r="E5082" s="25" t="str">
        <f>_xlfn.XLOOKUP(A5082,Product!A$2:A$5901,Product!B$2:B$5901,"Not Found")</f>
        <v>Maison</v>
      </c>
      <c r="F5082" s="25" t="str">
        <f>_xlfn.XLOOKUP(A5082,Product!A$2:A$5901,Product!C$2:C$5901,"Not Found")</f>
        <v>Salle de bains</v>
      </c>
      <c r="G5082" s="25" t="str">
        <f>IF(_xlfn.XLOOKUP(A5082,Product!A$2:A$5901,Product!D$2:D$5901,"Not Found") = 0,"",_xlfn.XLOOKUP(A5082,Product!A$2:A$5901,Product!D$2:D$5901,"Not Found"))</f>
        <v>Rangement salle de bains</v>
      </c>
      <c r="H5082" s="30">
        <f>_xlfn.XLOOKUP(A5082,Product!A$2:A$5901,Product!E$2:E$5901,"Not Found")</f>
        <v>1.18</v>
      </c>
      <c r="I5082" s="25" t="str">
        <f>A5082&amp;"_"&amp;E5082&amp;"_"&amp;F5082&amp;"_"&amp;G5082</f>
        <v>46672_Maison_Salle de bains_Rangement salle de bains</v>
      </c>
      <c r="J5082" s="30">
        <f>D5082*H5082</f>
        <v>12.979999999999999</v>
      </c>
      <c r="K5082" s="25">
        <f>IF(D5082&gt;0,1,0)</f>
        <v>1</v>
      </c>
      <c r="L5082" s="26">
        <f t="shared" si="79"/>
        <v>0</v>
      </c>
    </row>
    <row r="5083" spans="1:12" ht="19" hidden="1" x14ac:dyDescent="0.2">
      <c r="A5083" s="24">
        <v>46953</v>
      </c>
      <c r="B5083" s="24">
        <v>1</v>
      </c>
      <c r="C5083" s="24">
        <v>321</v>
      </c>
      <c r="D5083" s="24">
        <v>81</v>
      </c>
      <c r="E5083" s="25" t="str">
        <f>_xlfn.XLOOKUP(A5083,Product!A$2:A$5901,Product!B$2:B$5901,"Not Found")</f>
        <v>Maison</v>
      </c>
      <c r="F5083" s="25" t="str">
        <f>_xlfn.XLOOKUP(A5083,Product!A$2:A$5901,Product!C$2:C$5901,"Not Found")</f>
        <v>Entretien</v>
      </c>
      <c r="G5083" s="25" t="str">
        <f>IF(_xlfn.XLOOKUP(A5083,Product!A$2:A$5901,Product!D$2:D$5901,"Not Found") = 0,"",_xlfn.XLOOKUP(A5083,Product!A$2:A$5901,Product!D$2:D$5901,"Not Found"))</f>
        <v>Lessives écologiques</v>
      </c>
      <c r="H5083" s="30">
        <f>_xlfn.XLOOKUP(A5083,Product!A$2:A$5901,Product!E$2:E$5901,"Not Found")</f>
        <v>8.09</v>
      </c>
      <c r="I5083" s="25" t="str">
        <f>A5083&amp;"_"&amp;E5083&amp;"_"&amp;F5083&amp;"_"&amp;G5083</f>
        <v>46953_Maison_Entretien_Lessives écologiques</v>
      </c>
      <c r="J5083" s="30">
        <f>D5083*H5083</f>
        <v>655.29</v>
      </c>
      <c r="K5083" s="25">
        <f>IF(D5083&gt;0,1,0)</f>
        <v>1</v>
      </c>
      <c r="L5083" s="26">
        <f t="shared" si="79"/>
        <v>0</v>
      </c>
    </row>
    <row r="5084" spans="1:12" ht="19" hidden="1" x14ac:dyDescent="0.2">
      <c r="A5084" s="24">
        <v>46954</v>
      </c>
      <c r="B5084" s="24">
        <v>0</v>
      </c>
      <c r="C5084" s="24">
        <v>646</v>
      </c>
      <c r="D5084" s="24">
        <v>197</v>
      </c>
      <c r="E5084" s="25" t="str">
        <f>_xlfn.XLOOKUP(A5084,Product!A$2:A$5901,Product!B$2:B$5901,"Not Found")</f>
        <v>Maison</v>
      </c>
      <c r="F5084" s="25" t="str">
        <f>_xlfn.XLOOKUP(A5084,Product!A$2:A$5901,Product!C$2:C$5901,"Not Found")</f>
        <v>Entretien</v>
      </c>
      <c r="G5084" s="25" t="str">
        <f>IF(_xlfn.XLOOKUP(A5084,Product!A$2:A$5901,Product!D$2:D$5901,"Not Found") = 0,"",_xlfn.XLOOKUP(A5084,Product!A$2:A$5901,Product!D$2:D$5901,"Not Found"))</f>
        <v>Produits vaisselle</v>
      </c>
      <c r="H5084" s="30">
        <f>_xlfn.XLOOKUP(A5084,Product!A$2:A$5901,Product!E$2:E$5901,"Not Found")</f>
        <v>1.04</v>
      </c>
      <c r="I5084" s="25" t="str">
        <f>A5084&amp;"_"&amp;E5084&amp;"_"&amp;F5084&amp;"_"&amp;G5084</f>
        <v>46954_Maison_Entretien_Produits vaisselle</v>
      </c>
      <c r="J5084" s="30">
        <f>D5084*H5084</f>
        <v>204.88</v>
      </c>
      <c r="K5084" s="25">
        <f>IF(D5084&gt;0,1,0)</f>
        <v>1</v>
      </c>
      <c r="L5084" s="26">
        <f t="shared" si="79"/>
        <v>0</v>
      </c>
    </row>
    <row r="5085" spans="1:12" ht="19" hidden="1" x14ac:dyDescent="0.2">
      <c r="A5085" s="24">
        <v>46955</v>
      </c>
      <c r="B5085" s="24">
        <v>1</v>
      </c>
      <c r="C5085" s="24">
        <v>147</v>
      </c>
      <c r="D5085" s="24">
        <v>60</v>
      </c>
      <c r="E5085" s="25" t="str">
        <f>_xlfn.XLOOKUP(A5085,Product!A$2:A$5901,Product!B$2:B$5901,"Not Found")</f>
        <v>Maison</v>
      </c>
      <c r="F5085" s="25" t="str">
        <f>_xlfn.XLOOKUP(A5085,Product!A$2:A$5901,Product!C$2:C$5901,"Not Found")</f>
        <v>Entretien</v>
      </c>
      <c r="G5085" s="25" t="str">
        <f>IF(_xlfn.XLOOKUP(A5085,Product!A$2:A$5901,Product!D$2:D$5901,"Not Found") = 0,"",_xlfn.XLOOKUP(A5085,Product!A$2:A$5901,Product!D$2:D$5901,"Not Found"))</f>
        <v>Produits vaisselle</v>
      </c>
      <c r="H5085" s="30">
        <f>_xlfn.XLOOKUP(A5085,Product!A$2:A$5901,Product!E$2:E$5901,"Not Found")</f>
        <v>5.8</v>
      </c>
      <c r="I5085" s="25" t="str">
        <f>A5085&amp;"_"&amp;E5085&amp;"_"&amp;F5085&amp;"_"&amp;G5085</f>
        <v>46955_Maison_Entretien_Produits vaisselle</v>
      </c>
      <c r="J5085" s="30">
        <f>D5085*H5085</f>
        <v>348</v>
      </c>
      <c r="K5085" s="25">
        <f>IF(D5085&gt;0,1,0)</f>
        <v>1</v>
      </c>
      <c r="L5085" s="26">
        <f t="shared" si="79"/>
        <v>0</v>
      </c>
    </row>
    <row r="5086" spans="1:12" ht="19" hidden="1" x14ac:dyDescent="0.2">
      <c r="A5086" s="24">
        <v>46956</v>
      </c>
      <c r="B5086" s="24">
        <v>0</v>
      </c>
      <c r="C5086" s="24">
        <v>209</v>
      </c>
      <c r="D5086" s="24">
        <v>100</v>
      </c>
      <c r="E5086" s="25" t="str">
        <f>_xlfn.XLOOKUP(A5086,Product!A$2:A$5901,Product!B$2:B$5901,"Not Found")</f>
        <v>Maison</v>
      </c>
      <c r="F5086" s="25" t="str">
        <f>_xlfn.XLOOKUP(A5086,Product!A$2:A$5901,Product!C$2:C$5901,"Not Found")</f>
        <v>Entretien</v>
      </c>
      <c r="G5086" s="25" t="str">
        <f>IF(_xlfn.XLOOKUP(A5086,Product!A$2:A$5901,Product!D$2:D$5901,"Not Found") = 0,"",_xlfn.XLOOKUP(A5086,Product!A$2:A$5901,Product!D$2:D$5901,"Not Found"))</f>
        <v>Nettoyants multi-usages</v>
      </c>
      <c r="H5086" s="30">
        <f>_xlfn.XLOOKUP(A5086,Product!A$2:A$5901,Product!E$2:E$5901,"Not Found")</f>
        <v>1.7</v>
      </c>
      <c r="I5086" s="25" t="str">
        <f>A5086&amp;"_"&amp;E5086&amp;"_"&amp;F5086&amp;"_"&amp;G5086</f>
        <v>46956_Maison_Entretien_Nettoyants multi-usages</v>
      </c>
      <c r="J5086" s="30">
        <f>D5086*H5086</f>
        <v>170</v>
      </c>
      <c r="K5086" s="25">
        <f>IF(D5086&gt;0,1,0)</f>
        <v>1</v>
      </c>
      <c r="L5086" s="26">
        <f t="shared" si="79"/>
        <v>0</v>
      </c>
    </row>
    <row r="5087" spans="1:12" ht="19" hidden="1" x14ac:dyDescent="0.2">
      <c r="A5087" s="24">
        <v>46961</v>
      </c>
      <c r="B5087" s="24">
        <v>1</v>
      </c>
      <c r="C5087" s="24">
        <v>709</v>
      </c>
      <c r="D5087" s="24">
        <v>242</v>
      </c>
      <c r="E5087" s="25" t="str">
        <f>_xlfn.XLOOKUP(A5087,Product!A$2:A$5901,Product!B$2:B$5901,"Not Found")</f>
        <v>Maison</v>
      </c>
      <c r="F5087" s="25" t="str">
        <f>_xlfn.XLOOKUP(A5087,Product!A$2:A$5901,Product!C$2:C$5901,"Not Found")</f>
        <v>Entretien</v>
      </c>
      <c r="G5087" s="25" t="str">
        <f>IF(_xlfn.XLOOKUP(A5087,Product!A$2:A$5901,Product!D$2:D$5901,"Not Found") = 0,"",_xlfn.XLOOKUP(A5087,Product!A$2:A$5901,Product!D$2:D$5901,"Not Found"))</f>
        <v>Nettoyants multi-usages</v>
      </c>
      <c r="H5087" s="30">
        <f>_xlfn.XLOOKUP(A5087,Product!A$2:A$5901,Product!E$2:E$5901,"Not Found")</f>
        <v>2.29</v>
      </c>
      <c r="I5087" s="25" t="str">
        <f>A5087&amp;"_"&amp;E5087&amp;"_"&amp;F5087&amp;"_"&amp;G5087</f>
        <v>46961_Maison_Entretien_Nettoyants multi-usages</v>
      </c>
      <c r="J5087" s="30">
        <f>D5087*H5087</f>
        <v>554.18000000000006</v>
      </c>
      <c r="K5087" s="25">
        <f>IF(D5087&gt;0,1,0)</f>
        <v>1</v>
      </c>
      <c r="L5087" s="26">
        <f t="shared" si="79"/>
        <v>0</v>
      </c>
    </row>
    <row r="5088" spans="1:12" ht="19" hidden="1" x14ac:dyDescent="0.2">
      <c r="A5088" s="24">
        <v>46962</v>
      </c>
      <c r="B5088" s="24">
        <v>0</v>
      </c>
      <c r="C5088" s="24">
        <v>80</v>
      </c>
      <c r="D5088" s="24">
        <v>15</v>
      </c>
      <c r="E5088" s="25" t="str">
        <f>_xlfn.XLOOKUP(A5088,Product!A$2:A$5901,Product!B$2:B$5901,"Not Found")</f>
        <v>Maison</v>
      </c>
      <c r="F5088" s="25" t="str">
        <f>_xlfn.XLOOKUP(A5088,Product!A$2:A$5901,Product!C$2:C$5901,"Not Found")</f>
        <v>Entretien</v>
      </c>
      <c r="G5088" s="25" t="str">
        <f>IF(_xlfn.XLOOKUP(A5088,Product!A$2:A$5901,Product!D$2:D$5901,"Not Found") = 0,"",_xlfn.XLOOKUP(A5088,Product!A$2:A$5901,Product!D$2:D$5901,"Not Found"))</f>
        <v>Désodorisants</v>
      </c>
      <c r="H5088" s="30">
        <f>_xlfn.XLOOKUP(A5088,Product!A$2:A$5901,Product!E$2:E$5901,"Not Found")</f>
        <v>2.5</v>
      </c>
      <c r="I5088" s="25" t="str">
        <f>A5088&amp;"_"&amp;E5088&amp;"_"&amp;F5088&amp;"_"&amp;G5088</f>
        <v>46962_Maison_Entretien_Désodorisants</v>
      </c>
      <c r="J5088" s="30">
        <f>D5088*H5088</f>
        <v>37.5</v>
      </c>
      <c r="K5088" s="25">
        <f>IF(D5088&gt;0,1,0)</f>
        <v>1</v>
      </c>
      <c r="L5088" s="26">
        <f t="shared" si="79"/>
        <v>0</v>
      </c>
    </row>
    <row r="5089" spans="1:12" ht="19" hidden="1" x14ac:dyDescent="0.2">
      <c r="A5089" s="24">
        <v>46964</v>
      </c>
      <c r="B5089" s="24">
        <v>0</v>
      </c>
      <c r="C5089" s="24">
        <v>266</v>
      </c>
      <c r="D5089" s="24">
        <v>110</v>
      </c>
      <c r="E5089" s="25" t="str">
        <f>_xlfn.XLOOKUP(A5089,Product!A$2:A$5901,Product!B$2:B$5901,"Not Found")</f>
        <v>Maison</v>
      </c>
      <c r="F5089" s="25" t="str">
        <f>_xlfn.XLOOKUP(A5089,Product!A$2:A$5901,Product!C$2:C$5901,"Not Found")</f>
        <v>Entretien</v>
      </c>
      <c r="G5089" s="25" t="str">
        <f>IF(_xlfn.XLOOKUP(A5089,Product!A$2:A$5901,Product!D$2:D$5901,"Not Found") = 0,"",_xlfn.XLOOKUP(A5089,Product!A$2:A$5901,Product!D$2:D$5901,"Not Found"))</f>
        <v>Soin du linge</v>
      </c>
      <c r="H5089" s="30">
        <f>_xlfn.XLOOKUP(A5089,Product!A$2:A$5901,Product!E$2:E$5901,"Not Found")</f>
        <v>7.27</v>
      </c>
      <c r="I5089" s="25" t="str">
        <f>A5089&amp;"_"&amp;E5089&amp;"_"&amp;F5089&amp;"_"&amp;G5089</f>
        <v>46964_Maison_Entretien_Soin du linge</v>
      </c>
      <c r="J5089" s="30">
        <f>D5089*H5089</f>
        <v>799.69999999999993</v>
      </c>
      <c r="K5089" s="25">
        <f>IF(D5089&gt;0,1,0)</f>
        <v>1</v>
      </c>
      <c r="L5089" s="26">
        <f t="shared" si="79"/>
        <v>0</v>
      </c>
    </row>
    <row r="5090" spans="1:12" ht="19" hidden="1" x14ac:dyDescent="0.2">
      <c r="A5090" s="24">
        <v>47168</v>
      </c>
      <c r="B5090" s="24">
        <v>0</v>
      </c>
      <c r="C5090" s="24">
        <v>957</v>
      </c>
      <c r="D5090" s="24">
        <v>94</v>
      </c>
      <c r="E5090" s="25" t="str">
        <f>_xlfn.XLOOKUP(A5090,Product!A$2:A$5901,Product!B$2:B$5901,"Not Found")</f>
        <v>Maison</v>
      </c>
      <c r="F5090" s="25" t="str">
        <f>_xlfn.XLOOKUP(A5090,Product!A$2:A$5901,Product!C$2:C$5901,"Not Found")</f>
        <v>Entretien</v>
      </c>
      <c r="G5090" s="25" t="str">
        <f>IF(_xlfn.XLOOKUP(A5090,Product!A$2:A$5901,Product!D$2:D$5901,"Not Found") = 0,"",_xlfn.XLOOKUP(A5090,Product!A$2:A$5901,Product!D$2:D$5901,"Not Found"))</f>
        <v>Anti insectes</v>
      </c>
      <c r="H5090" s="30">
        <f>_xlfn.XLOOKUP(A5090,Product!A$2:A$5901,Product!E$2:E$5901,"Not Found")</f>
        <v>3.47</v>
      </c>
      <c r="I5090" s="25" t="str">
        <f>A5090&amp;"_"&amp;E5090&amp;"_"&amp;F5090&amp;"_"&amp;G5090</f>
        <v>47168_Maison_Entretien_Anti insectes</v>
      </c>
      <c r="J5090" s="30">
        <f>D5090*H5090</f>
        <v>326.18</v>
      </c>
      <c r="K5090" s="25">
        <f>IF(D5090&gt;0,1,0)</f>
        <v>1</v>
      </c>
      <c r="L5090" s="26">
        <f t="shared" si="79"/>
        <v>0</v>
      </c>
    </row>
    <row r="5091" spans="1:12" ht="19" hidden="1" x14ac:dyDescent="0.2">
      <c r="A5091" s="24">
        <v>47175</v>
      </c>
      <c r="B5091" s="24">
        <v>1</v>
      </c>
      <c r="C5091" s="24">
        <v>762</v>
      </c>
      <c r="D5091" s="24">
        <v>430</v>
      </c>
      <c r="E5091" s="25" t="str">
        <f>_xlfn.XLOOKUP(A5091,Product!A$2:A$5901,Product!B$2:B$5901,"Not Found")</f>
        <v>Maison</v>
      </c>
      <c r="F5091" s="25" t="str">
        <f>_xlfn.XLOOKUP(A5091,Product!A$2:A$5901,Product!C$2:C$5901,"Not Found")</f>
        <v>Entretien</v>
      </c>
      <c r="G5091" s="25" t="str">
        <f>IF(_xlfn.XLOOKUP(A5091,Product!A$2:A$5901,Product!D$2:D$5901,"Not Found") = 0,"",_xlfn.XLOOKUP(A5091,Product!A$2:A$5901,Product!D$2:D$5901,"Not Found"))</f>
        <v>Lessives écologiques</v>
      </c>
      <c r="H5091" s="30">
        <f>_xlfn.XLOOKUP(A5091,Product!A$2:A$5901,Product!E$2:E$5901,"Not Found")</f>
        <v>7.47</v>
      </c>
      <c r="I5091" s="25" t="str">
        <f>A5091&amp;"_"&amp;E5091&amp;"_"&amp;F5091&amp;"_"&amp;G5091</f>
        <v>47175_Maison_Entretien_Lessives écologiques</v>
      </c>
      <c r="J5091" s="30">
        <f>D5091*H5091</f>
        <v>3212.1</v>
      </c>
      <c r="K5091" s="25">
        <f>IF(D5091&gt;0,1,0)</f>
        <v>1</v>
      </c>
      <c r="L5091" s="26">
        <f t="shared" si="79"/>
        <v>0</v>
      </c>
    </row>
    <row r="5092" spans="1:12" ht="19" hidden="1" x14ac:dyDescent="0.2">
      <c r="A5092" s="24">
        <v>47183</v>
      </c>
      <c r="B5092" s="24">
        <v>0</v>
      </c>
      <c r="C5092" s="24">
        <v>689</v>
      </c>
      <c r="D5092" s="24">
        <v>212</v>
      </c>
      <c r="E5092" s="25" t="str">
        <f>_xlfn.XLOOKUP(A5092,Product!A$2:A$5901,Product!B$2:B$5901,"Not Found")</f>
        <v>Maison</v>
      </c>
      <c r="F5092" s="25" t="str">
        <f>_xlfn.XLOOKUP(A5092,Product!A$2:A$5901,Product!C$2:C$5901,"Not Found")</f>
        <v>Entretien</v>
      </c>
      <c r="G5092" s="25" t="str">
        <f>IF(_xlfn.XLOOKUP(A5092,Product!A$2:A$5901,Product!D$2:D$5901,"Not Found") = 0,"",_xlfn.XLOOKUP(A5092,Product!A$2:A$5901,Product!D$2:D$5901,"Not Found"))</f>
        <v>Lessives écologiques</v>
      </c>
      <c r="H5092" s="30">
        <f>_xlfn.XLOOKUP(A5092,Product!A$2:A$5901,Product!E$2:E$5901,"Not Found")</f>
        <v>3.97</v>
      </c>
      <c r="I5092" s="25" t="str">
        <f>A5092&amp;"_"&amp;E5092&amp;"_"&amp;F5092&amp;"_"&amp;G5092</f>
        <v>47183_Maison_Entretien_Lessives écologiques</v>
      </c>
      <c r="J5092" s="30">
        <f>D5092*H5092</f>
        <v>841.64</v>
      </c>
      <c r="K5092" s="25">
        <f>IF(D5092&gt;0,1,0)</f>
        <v>1</v>
      </c>
      <c r="L5092" s="26">
        <f t="shared" si="79"/>
        <v>0</v>
      </c>
    </row>
    <row r="5093" spans="1:12" ht="19" hidden="1" x14ac:dyDescent="0.2">
      <c r="A5093" s="24">
        <v>48484</v>
      </c>
      <c r="B5093" s="24">
        <v>1</v>
      </c>
      <c r="C5093" s="24">
        <v>622</v>
      </c>
      <c r="D5093" s="24">
        <v>378</v>
      </c>
      <c r="E5093" s="25" t="str">
        <f>_xlfn.XLOOKUP(A5093,Product!A$2:A$5901,Product!B$2:B$5901,"Not Found")</f>
        <v>Maison</v>
      </c>
      <c r="F5093" s="25" t="str">
        <f>_xlfn.XLOOKUP(A5093,Product!A$2:A$5901,Product!C$2:C$5901,"Not Found")</f>
        <v>Carafes filtrantes et Fontaines</v>
      </c>
      <c r="G5093" s="25" t="str">
        <f>IF(_xlfn.XLOOKUP(A5093,Product!A$2:A$5901,Product!D$2:D$5901,"Not Found") = 0,"",_xlfn.XLOOKUP(A5093,Product!A$2:A$5901,Product!D$2:D$5901,"Not Found"))</f>
        <v>Filtres à eau pour robinet</v>
      </c>
      <c r="H5093" s="30">
        <f>_xlfn.XLOOKUP(A5093,Product!A$2:A$5901,Product!E$2:E$5901,"Not Found")</f>
        <v>22.96</v>
      </c>
      <c r="I5093" s="25" t="str">
        <f>A5093&amp;"_"&amp;E5093&amp;"_"&amp;F5093&amp;"_"&amp;G5093</f>
        <v>48484_Maison_Carafes filtrantes et Fontaines_Filtres à eau pour robinet</v>
      </c>
      <c r="J5093" s="30">
        <f>D5093*H5093</f>
        <v>8678.880000000001</v>
      </c>
      <c r="K5093" s="25">
        <f>IF(D5093&gt;0,1,0)</f>
        <v>1</v>
      </c>
      <c r="L5093" s="26">
        <f t="shared" si="79"/>
        <v>0</v>
      </c>
    </row>
    <row r="5094" spans="1:12" ht="19" hidden="1" x14ac:dyDescent="0.2">
      <c r="A5094" s="24">
        <v>48486</v>
      </c>
      <c r="B5094" s="24">
        <v>1</v>
      </c>
      <c r="C5094" s="24">
        <v>694</v>
      </c>
      <c r="D5094" s="24">
        <v>109</v>
      </c>
      <c r="E5094" s="25" t="str">
        <f>_xlfn.XLOOKUP(A5094,Product!A$2:A$5901,Product!B$2:B$5901,"Not Found")</f>
        <v>Maison</v>
      </c>
      <c r="F5094" s="25" t="str">
        <f>_xlfn.XLOOKUP(A5094,Product!A$2:A$5901,Product!C$2:C$5901,"Not Found")</f>
        <v>Carafes filtrantes et Fontaines</v>
      </c>
      <c r="G5094" s="25" t="str">
        <f>IF(_xlfn.XLOOKUP(A5094,Product!A$2:A$5901,Product!D$2:D$5901,"Not Found") = 0,"",_xlfn.XLOOKUP(A5094,Product!A$2:A$5901,Product!D$2:D$5901,"Not Found"))</f>
        <v>Filtres à eau pour robinet</v>
      </c>
      <c r="H5094" s="30">
        <f>_xlfn.XLOOKUP(A5094,Product!A$2:A$5901,Product!E$2:E$5901,"Not Found")</f>
        <v>14.04</v>
      </c>
      <c r="I5094" s="25" t="str">
        <f>A5094&amp;"_"&amp;E5094&amp;"_"&amp;F5094&amp;"_"&amp;G5094</f>
        <v>48486_Maison_Carafes filtrantes et Fontaines_Filtres à eau pour robinet</v>
      </c>
      <c r="J5094" s="30">
        <f>D5094*H5094</f>
        <v>1530.36</v>
      </c>
      <c r="K5094" s="25">
        <f>IF(D5094&gt;0,1,0)</f>
        <v>1</v>
      </c>
      <c r="L5094" s="26">
        <f t="shared" si="79"/>
        <v>0</v>
      </c>
    </row>
    <row r="5095" spans="1:12" ht="19" hidden="1" x14ac:dyDescent="0.2">
      <c r="A5095" s="24">
        <v>49219</v>
      </c>
      <c r="B5095" s="24">
        <v>0</v>
      </c>
      <c r="C5095" s="24">
        <v>441</v>
      </c>
      <c r="D5095" s="24">
        <v>18</v>
      </c>
      <c r="E5095" s="25" t="str">
        <f>_xlfn.XLOOKUP(A5095,Product!A$2:A$5901,Product!B$2:B$5901,"Not Found")</f>
        <v>Maison</v>
      </c>
      <c r="F5095" s="25" t="str">
        <f>_xlfn.XLOOKUP(A5095,Product!A$2:A$5901,Product!C$2:C$5901,"Not Found")</f>
        <v>Conservation</v>
      </c>
      <c r="G5095" s="25" t="str">
        <f>IF(_xlfn.XLOOKUP(A5095,Product!A$2:A$5901,Product!D$2:D$5901,"Not Found") = 0,"",_xlfn.XLOOKUP(A5095,Product!A$2:A$5901,Product!D$2:D$5901,"Not Found"))</f>
        <v>Bocaux et accessoires</v>
      </c>
      <c r="H5095" s="30">
        <f>_xlfn.XLOOKUP(A5095,Product!A$2:A$5901,Product!E$2:E$5901,"Not Found")</f>
        <v>8.8800000000000008</v>
      </c>
      <c r="I5095" s="25" t="str">
        <f>A5095&amp;"_"&amp;E5095&amp;"_"&amp;F5095&amp;"_"&amp;G5095</f>
        <v>49219_Maison_Conservation_Bocaux et accessoires</v>
      </c>
      <c r="J5095" s="30">
        <f>D5095*H5095</f>
        <v>159.84</v>
      </c>
      <c r="K5095" s="25">
        <f>IF(D5095&gt;0,1,0)</f>
        <v>1</v>
      </c>
      <c r="L5095" s="26">
        <f t="shared" si="79"/>
        <v>0</v>
      </c>
    </row>
    <row r="5096" spans="1:12" ht="19" hidden="1" x14ac:dyDescent="0.2">
      <c r="A5096" s="24">
        <v>49222</v>
      </c>
      <c r="B5096" s="24">
        <v>1</v>
      </c>
      <c r="C5096" s="24">
        <v>496</v>
      </c>
      <c r="D5096" s="24">
        <v>138</v>
      </c>
      <c r="E5096" s="25" t="str">
        <f>_xlfn.XLOOKUP(A5096,Product!A$2:A$5901,Product!B$2:B$5901,"Not Found")</f>
        <v>Maison</v>
      </c>
      <c r="F5096" s="25" t="str">
        <f>_xlfn.XLOOKUP(A5096,Product!A$2:A$5901,Product!C$2:C$5901,"Not Found")</f>
        <v>Conservation</v>
      </c>
      <c r="G5096" s="25" t="str">
        <f>IF(_xlfn.XLOOKUP(A5096,Product!A$2:A$5901,Product!D$2:D$5901,"Not Found") = 0,"",_xlfn.XLOOKUP(A5096,Product!A$2:A$5901,Product!D$2:D$5901,"Not Found"))</f>
        <v>Bocaux et accessoires</v>
      </c>
      <c r="H5096" s="30">
        <f>_xlfn.XLOOKUP(A5096,Product!A$2:A$5901,Product!E$2:E$5901,"Not Found")</f>
        <v>11.29</v>
      </c>
      <c r="I5096" s="25" t="str">
        <f>A5096&amp;"_"&amp;E5096&amp;"_"&amp;F5096&amp;"_"&amp;G5096</f>
        <v>49222_Maison_Conservation_Bocaux et accessoires</v>
      </c>
      <c r="J5096" s="30">
        <f>D5096*H5096</f>
        <v>1558.02</v>
      </c>
      <c r="K5096" s="25">
        <f>IF(D5096&gt;0,1,0)</f>
        <v>1</v>
      </c>
      <c r="L5096" s="26">
        <f t="shared" si="79"/>
        <v>0</v>
      </c>
    </row>
    <row r="5097" spans="1:12" ht="19" hidden="1" x14ac:dyDescent="0.2">
      <c r="A5097" s="24">
        <v>49233</v>
      </c>
      <c r="B5097" s="24">
        <v>0</v>
      </c>
      <c r="C5097" s="24">
        <v>323</v>
      </c>
      <c r="D5097" s="24">
        <v>85</v>
      </c>
      <c r="E5097" s="25" t="str">
        <f>_xlfn.XLOOKUP(A5097,Product!A$2:A$5901,Product!B$2:B$5901,"Not Found")</f>
        <v>Maison</v>
      </c>
      <c r="F5097" s="25" t="str">
        <f>_xlfn.XLOOKUP(A5097,Product!A$2:A$5901,Product!C$2:C$5901,"Not Found")</f>
        <v>Conservation</v>
      </c>
      <c r="G5097" s="25" t="str">
        <f>IF(_xlfn.XLOOKUP(A5097,Product!A$2:A$5901,Product!D$2:D$5901,"Not Found") = 0,"",_xlfn.XLOOKUP(A5097,Product!A$2:A$5901,Product!D$2:D$5901,"Not Found"))</f>
        <v>Bocaux et accessoires</v>
      </c>
      <c r="H5097" s="30">
        <f>_xlfn.XLOOKUP(A5097,Product!A$2:A$5901,Product!E$2:E$5901,"Not Found")</f>
        <v>12.38</v>
      </c>
      <c r="I5097" s="25" t="str">
        <f>A5097&amp;"_"&amp;E5097&amp;"_"&amp;F5097&amp;"_"&amp;G5097</f>
        <v>49233_Maison_Conservation_Bocaux et accessoires</v>
      </c>
      <c r="J5097" s="30">
        <f>D5097*H5097</f>
        <v>1052.3</v>
      </c>
      <c r="K5097" s="25">
        <f>IF(D5097&gt;0,1,0)</f>
        <v>1</v>
      </c>
      <c r="L5097" s="26">
        <f t="shared" si="79"/>
        <v>0</v>
      </c>
    </row>
    <row r="5098" spans="1:12" ht="19" hidden="1" x14ac:dyDescent="0.2">
      <c r="A5098" s="24">
        <v>50367</v>
      </c>
      <c r="B5098" s="24">
        <v>0</v>
      </c>
      <c r="C5098" s="24">
        <v>554</v>
      </c>
      <c r="D5098" s="24">
        <v>68</v>
      </c>
      <c r="E5098" s="25" t="str">
        <f>_xlfn.XLOOKUP(A5098,Product!A$2:A$5901,Product!B$2:B$5901,"Not Found")</f>
        <v>Maison</v>
      </c>
      <c r="F5098" s="25" t="str">
        <f>_xlfn.XLOOKUP(A5098,Product!A$2:A$5901,Product!C$2:C$5901,"Not Found")</f>
        <v>Entretien</v>
      </c>
      <c r="G5098" s="25" t="str">
        <f>IF(_xlfn.XLOOKUP(A5098,Product!A$2:A$5901,Product!D$2:D$5901,"Not Found") = 0,"",_xlfn.XLOOKUP(A5098,Product!A$2:A$5901,Product!D$2:D$5901,"Not Found"))</f>
        <v>Savon de Marseille</v>
      </c>
      <c r="H5098" s="30">
        <f>_xlfn.XLOOKUP(A5098,Product!A$2:A$5901,Product!E$2:E$5901,"Not Found")</f>
        <v>1.5</v>
      </c>
      <c r="I5098" s="25" t="str">
        <f>A5098&amp;"_"&amp;E5098&amp;"_"&amp;F5098&amp;"_"&amp;G5098</f>
        <v>50367_Maison_Entretien_Savon de Marseille</v>
      </c>
      <c r="J5098" s="30">
        <f>D5098*H5098</f>
        <v>102</v>
      </c>
      <c r="K5098" s="25">
        <f>IF(D5098&gt;0,1,0)</f>
        <v>1</v>
      </c>
      <c r="L5098" s="26">
        <f t="shared" si="79"/>
        <v>0</v>
      </c>
    </row>
    <row r="5099" spans="1:12" ht="19" hidden="1" x14ac:dyDescent="0.2">
      <c r="A5099" s="24">
        <v>68605</v>
      </c>
      <c r="B5099" s="24">
        <v>1</v>
      </c>
      <c r="C5099" s="24">
        <v>275</v>
      </c>
      <c r="D5099" s="24">
        <v>262</v>
      </c>
      <c r="E5099" s="25" t="str">
        <f>_xlfn.XLOOKUP(A5099,Product!A$2:A$5901,Product!B$2:B$5901,"Not Found")</f>
        <v>Maison</v>
      </c>
      <c r="F5099" s="25" t="str">
        <f>_xlfn.XLOOKUP(A5099,Product!A$2:A$5901,Product!C$2:C$5901,"Not Found")</f>
        <v>Conservation</v>
      </c>
      <c r="G5099" s="25" t="str">
        <f>IF(_xlfn.XLOOKUP(A5099,Product!A$2:A$5901,Product!D$2:D$5901,"Not Found") = 0,"",_xlfn.XLOOKUP(A5099,Product!A$2:A$5901,Product!D$2:D$5901,"Not Found"))</f>
        <v>Boîtes en verre</v>
      </c>
      <c r="H5099" s="30">
        <f>_xlfn.XLOOKUP(A5099,Product!A$2:A$5901,Product!E$2:E$5901,"Not Found")</f>
        <v>2.93</v>
      </c>
      <c r="I5099" s="25" t="str">
        <f>A5099&amp;"_"&amp;E5099&amp;"_"&amp;F5099&amp;"_"&amp;G5099</f>
        <v>68605_Maison_Conservation_Boîtes en verre</v>
      </c>
      <c r="J5099" s="30">
        <f>D5099*H5099</f>
        <v>767.66000000000008</v>
      </c>
      <c r="K5099" s="25">
        <f>IF(D5099&gt;0,1,0)</f>
        <v>1</v>
      </c>
      <c r="L5099" s="26">
        <f t="shared" si="79"/>
        <v>0</v>
      </c>
    </row>
    <row r="5100" spans="1:12" ht="19" hidden="1" x14ac:dyDescent="0.2">
      <c r="A5100" s="24">
        <v>68607</v>
      </c>
      <c r="B5100" s="24">
        <v>1</v>
      </c>
      <c r="C5100" s="24">
        <v>820</v>
      </c>
      <c r="D5100" s="24">
        <v>401</v>
      </c>
      <c r="E5100" s="25" t="str">
        <f>_xlfn.XLOOKUP(A5100,Product!A$2:A$5901,Product!B$2:B$5901,"Not Found")</f>
        <v>Maison</v>
      </c>
      <c r="F5100" s="25" t="str">
        <f>_xlfn.XLOOKUP(A5100,Product!A$2:A$5901,Product!C$2:C$5901,"Not Found")</f>
        <v>Conservation</v>
      </c>
      <c r="G5100" s="25" t="str">
        <f>IF(_xlfn.XLOOKUP(A5100,Product!A$2:A$5901,Product!D$2:D$5901,"Not Found") = 0,"",_xlfn.XLOOKUP(A5100,Product!A$2:A$5901,Product!D$2:D$5901,"Not Found"))</f>
        <v>Boîtes en verre</v>
      </c>
      <c r="H5100" s="30">
        <f>_xlfn.XLOOKUP(A5100,Product!A$2:A$5901,Product!E$2:E$5901,"Not Found")</f>
        <v>2.46</v>
      </c>
      <c r="I5100" s="25" t="str">
        <f>A5100&amp;"_"&amp;E5100&amp;"_"&amp;F5100&amp;"_"&amp;G5100</f>
        <v>68607_Maison_Conservation_Boîtes en verre</v>
      </c>
      <c r="J5100" s="30">
        <f>D5100*H5100</f>
        <v>986.46</v>
      </c>
      <c r="K5100" s="25">
        <f>IF(D5100&gt;0,1,0)</f>
        <v>1</v>
      </c>
      <c r="L5100" s="26">
        <f t="shared" si="79"/>
        <v>0</v>
      </c>
    </row>
    <row r="5101" spans="1:12" ht="19" hidden="1" x14ac:dyDescent="0.2">
      <c r="A5101" s="24">
        <v>70290</v>
      </c>
      <c r="B5101" s="24">
        <v>1</v>
      </c>
      <c r="C5101" s="24">
        <v>978</v>
      </c>
      <c r="D5101" s="24">
        <v>846</v>
      </c>
      <c r="E5101" s="25" t="str">
        <f>_xlfn.XLOOKUP(A5101,Product!A$2:A$5901,Product!B$2:B$5901,"Not Found")</f>
        <v>Maison</v>
      </c>
      <c r="F5101" s="25" t="str">
        <f>_xlfn.XLOOKUP(A5101,Product!A$2:A$5901,Product!C$2:C$5901,"Not Found")</f>
        <v>Mobilier d'intérieur</v>
      </c>
      <c r="G5101" s="25" t="str">
        <f>IF(_xlfn.XLOOKUP(A5101,Product!A$2:A$5901,Product!D$2:D$5901,"Not Found") = 0,"",_xlfn.XLOOKUP(A5101,Product!A$2:A$5901,Product!D$2:D$5901,"Not Found"))</f>
        <v>Meubles de rangement</v>
      </c>
      <c r="H5101" s="30">
        <f>_xlfn.XLOOKUP(A5101,Product!A$2:A$5901,Product!E$2:E$5901,"Not Found")</f>
        <v>6.93</v>
      </c>
      <c r="I5101" s="25" t="str">
        <f>A5101&amp;"_"&amp;E5101&amp;"_"&amp;F5101&amp;"_"&amp;G5101</f>
        <v>70290_Maison_Mobilier d'intérieur_Meubles de rangement</v>
      </c>
      <c r="J5101" s="30">
        <f>D5101*H5101</f>
        <v>5862.78</v>
      </c>
      <c r="K5101" s="25">
        <f>IF(D5101&gt;0,1,0)</f>
        <v>1</v>
      </c>
      <c r="L5101" s="26">
        <f t="shared" si="79"/>
        <v>0</v>
      </c>
    </row>
    <row r="5102" spans="1:12" ht="19" hidden="1" x14ac:dyDescent="0.2">
      <c r="A5102" s="24">
        <v>70291</v>
      </c>
      <c r="B5102" s="24">
        <v>1</v>
      </c>
      <c r="C5102" s="24">
        <v>524</v>
      </c>
      <c r="D5102" s="24">
        <v>127</v>
      </c>
      <c r="E5102" s="25" t="str">
        <f>_xlfn.XLOOKUP(A5102,Product!A$2:A$5901,Product!B$2:B$5901,"Not Found")</f>
        <v>Maison</v>
      </c>
      <c r="F5102" s="25" t="str">
        <f>_xlfn.XLOOKUP(A5102,Product!A$2:A$5901,Product!C$2:C$5901,"Not Found")</f>
        <v>Mobilier d'intérieur</v>
      </c>
      <c r="G5102" s="25" t="str">
        <f>IF(_xlfn.XLOOKUP(A5102,Product!A$2:A$5901,Product!D$2:D$5901,"Not Found") = 0,"",_xlfn.XLOOKUP(A5102,Product!A$2:A$5901,Product!D$2:D$5901,"Not Found"))</f>
        <v>Meubles de rangement</v>
      </c>
      <c r="H5102" s="30">
        <f>_xlfn.XLOOKUP(A5102,Product!A$2:A$5901,Product!E$2:E$5901,"Not Found")</f>
        <v>16.14</v>
      </c>
      <c r="I5102" s="25" t="str">
        <f>A5102&amp;"_"&amp;E5102&amp;"_"&amp;F5102&amp;"_"&amp;G5102</f>
        <v>70291_Maison_Mobilier d'intérieur_Meubles de rangement</v>
      </c>
      <c r="J5102" s="30">
        <f>D5102*H5102</f>
        <v>2049.7800000000002</v>
      </c>
      <c r="K5102" s="25">
        <f>IF(D5102&gt;0,1,0)</f>
        <v>1</v>
      </c>
      <c r="L5102" s="26">
        <f t="shared" si="79"/>
        <v>0</v>
      </c>
    </row>
    <row r="5103" spans="1:12" ht="19" hidden="1" x14ac:dyDescent="0.2">
      <c r="A5103" s="24">
        <v>70677</v>
      </c>
      <c r="B5103" s="24">
        <v>0</v>
      </c>
      <c r="C5103" s="24">
        <v>875</v>
      </c>
      <c r="D5103" s="24">
        <v>680</v>
      </c>
      <c r="E5103" s="25" t="str">
        <f>_xlfn.XLOOKUP(A5103,Product!A$2:A$5901,Product!B$2:B$5901,"Not Found")</f>
        <v>Maison</v>
      </c>
      <c r="F5103" s="25" t="str">
        <f>_xlfn.XLOOKUP(A5103,Product!A$2:A$5901,Product!C$2:C$5901,"Not Found")</f>
        <v>Ustensiles de cuisine</v>
      </c>
      <c r="G5103" s="25" t="str">
        <f>IF(_xlfn.XLOOKUP(A5103,Product!A$2:A$5901,Product!D$2:D$5901,"Not Found") = 0,"",_xlfn.XLOOKUP(A5103,Product!A$2:A$5901,Product!D$2:D$5901,"Not Found"))</f>
        <v>Ustensiles de découpe</v>
      </c>
      <c r="H5103" s="30">
        <f>_xlfn.XLOOKUP(A5103,Product!A$2:A$5901,Product!E$2:E$5901,"Not Found")</f>
        <v>12.42</v>
      </c>
      <c r="I5103" s="25" t="str">
        <f>A5103&amp;"_"&amp;E5103&amp;"_"&amp;F5103&amp;"_"&amp;G5103</f>
        <v>70677_Maison_Ustensiles de cuisine_Ustensiles de découpe</v>
      </c>
      <c r="J5103" s="30">
        <f>D5103*H5103</f>
        <v>8445.6</v>
      </c>
      <c r="K5103" s="25">
        <f>IF(D5103&gt;0,1,0)</f>
        <v>1</v>
      </c>
      <c r="L5103" s="26">
        <f t="shared" si="79"/>
        <v>0</v>
      </c>
    </row>
    <row r="5104" spans="1:12" ht="19" hidden="1" x14ac:dyDescent="0.2">
      <c r="A5104" s="24">
        <v>70696</v>
      </c>
      <c r="B5104" s="24">
        <v>0</v>
      </c>
      <c r="C5104" s="24">
        <v>271</v>
      </c>
      <c r="D5104" s="24">
        <v>108</v>
      </c>
      <c r="E5104" s="25" t="str">
        <f>_xlfn.XLOOKUP(A5104,Product!A$2:A$5901,Product!B$2:B$5901,"Not Found")</f>
        <v>Maison</v>
      </c>
      <c r="F5104" s="25" t="str">
        <f>_xlfn.XLOOKUP(A5104,Product!A$2:A$5901,Product!C$2:C$5901,"Not Found")</f>
        <v>Electroménager</v>
      </c>
      <c r="G5104" s="25" t="str">
        <f>IF(_xlfn.XLOOKUP(A5104,Product!A$2:A$5901,Product!D$2:D$5901,"Not Found") = 0,"",_xlfn.XLOOKUP(A5104,Product!A$2:A$5901,Product!D$2:D$5901,"Not Found"))</f>
        <v>Petit déjeuner</v>
      </c>
      <c r="H5104" s="30">
        <f>_xlfn.XLOOKUP(A5104,Product!A$2:A$5901,Product!E$2:E$5901,"Not Found")</f>
        <v>31.08</v>
      </c>
      <c r="I5104" s="25" t="str">
        <f>A5104&amp;"_"&amp;E5104&amp;"_"&amp;F5104&amp;"_"&amp;G5104</f>
        <v>70696_Maison_Electroménager_Petit déjeuner</v>
      </c>
      <c r="J5104" s="30">
        <f>D5104*H5104</f>
        <v>3356.64</v>
      </c>
      <c r="K5104" s="25">
        <f>IF(D5104&gt;0,1,0)</f>
        <v>1</v>
      </c>
      <c r="L5104" s="26">
        <f t="shared" si="79"/>
        <v>0</v>
      </c>
    </row>
    <row r="5105" spans="1:12" ht="19" hidden="1" x14ac:dyDescent="0.2">
      <c r="A5105" s="24">
        <v>70879</v>
      </c>
      <c r="B5105" s="24">
        <v>0</v>
      </c>
      <c r="C5105" s="24">
        <v>352</v>
      </c>
      <c r="D5105" s="24">
        <v>156</v>
      </c>
      <c r="E5105" s="25" t="str">
        <f>_xlfn.XLOOKUP(A5105,Product!A$2:A$5901,Product!B$2:B$5901,"Not Found")</f>
        <v>Maison</v>
      </c>
      <c r="F5105" s="25" t="str">
        <f>_xlfn.XLOOKUP(A5105,Product!A$2:A$5901,Product!C$2:C$5901,"Not Found")</f>
        <v>Entretien</v>
      </c>
      <c r="G5105" s="25" t="str">
        <f>IF(_xlfn.XLOOKUP(A5105,Product!A$2:A$5901,Product!D$2:D$5901,"Not Found") = 0,"",_xlfn.XLOOKUP(A5105,Product!A$2:A$5901,Product!D$2:D$5901,"Not Found"))</f>
        <v>Droguerie écologique</v>
      </c>
      <c r="H5105" s="30">
        <f>_xlfn.XLOOKUP(A5105,Product!A$2:A$5901,Product!E$2:E$5901,"Not Found")</f>
        <v>1.6</v>
      </c>
      <c r="I5105" s="25" t="str">
        <f>A5105&amp;"_"&amp;E5105&amp;"_"&amp;F5105&amp;"_"&amp;G5105</f>
        <v>70879_Maison_Entretien_Droguerie écologique</v>
      </c>
      <c r="J5105" s="30">
        <f>D5105*H5105</f>
        <v>249.60000000000002</v>
      </c>
      <c r="K5105" s="25">
        <f>IF(D5105&gt;0,1,0)</f>
        <v>1</v>
      </c>
      <c r="L5105" s="26">
        <f t="shared" si="79"/>
        <v>0</v>
      </c>
    </row>
    <row r="5106" spans="1:12" ht="19" hidden="1" x14ac:dyDescent="0.2">
      <c r="A5106" s="24">
        <v>71318</v>
      </c>
      <c r="B5106" s="24">
        <v>0</v>
      </c>
      <c r="C5106" s="24">
        <v>487</v>
      </c>
      <c r="D5106" s="24">
        <v>51</v>
      </c>
      <c r="E5106" s="25" t="str">
        <f>_xlfn.XLOOKUP(A5106,Product!A$2:A$5901,Product!B$2:B$5901,"Not Found")</f>
        <v>Maison</v>
      </c>
      <c r="F5106" s="25" t="str">
        <f>_xlfn.XLOOKUP(A5106,Product!A$2:A$5901,Product!C$2:C$5901,"Not Found")</f>
        <v>Entretien</v>
      </c>
      <c r="G5106" s="25" t="str">
        <f>IF(_xlfn.XLOOKUP(A5106,Product!A$2:A$5901,Product!D$2:D$5901,"Not Found") = 0,"",_xlfn.XLOOKUP(A5106,Product!A$2:A$5901,Product!D$2:D$5901,"Not Found"))</f>
        <v>Savon noir ménager</v>
      </c>
      <c r="H5106" s="30">
        <f>_xlfn.XLOOKUP(A5106,Product!A$2:A$5901,Product!E$2:E$5901,"Not Found")</f>
        <v>15.41</v>
      </c>
      <c r="I5106" s="25" t="str">
        <f>A5106&amp;"_"&amp;E5106&amp;"_"&amp;F5106&amp;"_"&amp;G5106</f>
        <v>71318_Maison_Entretien_Savon noir ménager</v>
      </c>
      <c r="J5106" s="30">
        <f>D5106*H5106</f>
        <v>785.91</v>
      </c>
      <c r="K5106" s="25">
        <f>IF(D5106&gt;0,1,0)</f>
        <v>1</v>
      </c>
      <c r="L5106" s="26">
        <f t="shared" si="79"/>
        <v>0</v>
      </c>
    </row>
    <row r="5107" spans="1:12" ht="19" hidden="1" x14ac:dyDescent="0.2">
      <c r="A5107" s="24">
        <v>71320</v>
      </c>
      <c r="B5107" s="24">
        <v>0</v>
      </c>
      <c r="C5107" s="24">
        <v>741</v>
      </c>
      <c r="D5107" s="24">
        <v>645</v>
      </c>
      <c r="E5107" s="25" t="str">
        <f>_xlfn.XLOOKUP(A5107,Product!A$2:A$5901,Product!B$2:B$5901,"Not Found")</f>
        <v>Maison</v>
      </c>
      <c r="F5107" s="25" t="str">
        <f>_xlfn.XLOOKUP(A5107,Product!A$2:A$5901,Product!C$2:C$5901,"Not Found")</f>
        <v>Entretien</v>
      </c>
      <c r="G5107" s="25" t="str">
        <f>IF(_xlfn.XLOOKUP(A5107,Product!A$2:A$5901,Product!D$2:D$5901,"Not Found") = 0,"",_xlfn.XLOOKUP(A5107,Product!A$2:A$5901,Product!D$2:D$5901,"Not Found"))</f>
        <v>Nettoyants multi-usages</v>
      </c>
      <c r="H5107" s="30">
        <f>_xlfn.XLOOKUP(A5107,Product!A$2:A$5901,Product!E$2:E$5901,"Not Found")</f>
        <v>13.17</v>
      </c>
      <c r="I5107" s="25" t="str">
        <f>A5107&amp;"_"&amp;E5107&amp;"_"&amp;F5107&amp;"_"&amp;G5107</f>
        <v>71320_Maison_Entretien_Nettoyants multi-usages</v>
      </c>
      <c r="J5107" s="30">
        <f>D5107*H5107</f>
        <v>8494.65</v>
      </c>
      <c r="K5107" s="25">
        <f>IF(D5107&gt;0,1,0)</f>
        <v>1</v>
      </c>
      <c r="L5107" s="26">
        <f t="shared" si="79"/>
        <v>0</v>
      </c>
    </row>
    <row r="5108" spans="1:12" ht="19" hidden="1" x14ac:dyDescent="0.2">
      <c r="A5108" s="24">
        <v>71321</v>
      </c>
      <c r="B5108" s="24">
        <v>1</v>
      </c>
      <c r="C5108" s="24">
        <v>927</v>
      </c>
      <c r="D5108" s="24">
        <v>782</v>
      </c>
      <c r="E5108" s="25" t="str">
        <f>_xlfn.XLOOKUP(A5108,Product!A$2:A$5901,Product!B$2:B$5901,"Not Found")</f>
        <v>Maison</v>
      </c>
      <c r="F5108" s="25" t="str">
        <f>_xlfn.XLOOKUP(A5108,Product!A$2:A$5901,Product!C$2:C$5901,"Not Found")</f>
        <v>Entretien</v>
      </c>
      <c r="G5108" s="25" t="str">
        <f>IF(_xlfn.XLOOKUP(A5108,Product!A$2:A$5901,Product!D$2:D$5901,"Not Found") = 0,"",_xlfn.XLOOKUP(A5108,Product!A$2:A$5901,Product!D$2:D$5901,"Not Found"))</f>
        <v>Lessives écologiques</v>
      </c>
      <c r="H5108" s="30">
        <f>_xlfn.XLOOKUP(A5108,Product!A$2:A$5901,Product!E$2:E$5901,"Not Found")</f>
        <v>10.3</v>
      </c>
      <c r="I5108" s="25" t="str">
        <f>A5108&amp;"_"&amp;E5108&amp;"_"&amp;F5108&amp;"_"&amp;G5108</f>
        <v>71321_Maison_Entretien_Lessives écologiques</v>
      </c>
      <c r="J5108" s="30">
        <f>D5108*H5108</f>
        <v>8054.6</v>
      </c>
      <c r="K5108" s="25">
        <f>IF(D5108&gt;0,1,0)</f>
        <v>1</v>
      </c>
      <c r="L5108" s="26">
        <f t="shared" si="79"/>
        <v>0</v>
      </c>
    </row>
    <row r="5109" spans="1:12" ht="19" hidden="1" x14ac:dyDescent="0.2">
      <c r="A5109" s="24">
        <v>71322</v>
      </c>
      <c r="B5109" s="24">
        <v>0</v>
      </c>
      <c r="C5109" s="24">
        <v>611</v>
      </c>
      <c r="D5109" s="24">
        <v>595</v>
      </c>
      <c r="E5109" s="25" t="str">
        <f>_xlfn.XLOOKUP(A5109,Product!A$2:A$5901,Product!B$2:B$5901,"Not Found")</f>
        <v>Maison</v>
      </c>
      <c r="F5109" s="25" t="str">
        <f>_xlfn.XLOOKUP(A5109,Product!A$2:A$5901,Product!C$2:C$5901,"Not Found")</f>
        <v>Entretien</v>
      </c>
      <c r="G5109" s="25" t="str">
        <f>IF(_xlfn.XLOOKUP(A5109,Product!A$2:A$5901,Product!D$2:D$5901,"Not Found") = 0,"",_xlfn.XLOOKUP(A5109,Product!A$2:A$5901,Product!D$2:D$5901,"Not Found"))</f>
        <v>Soin du linge</v>
      </c>
      <c r="H5109" s="30">
        <f>_xlfn.XLOOKUP(A5109,Product!A$2:A$5901,Product!E$2:E$5901,"Not Found")</f>
        <v>8.68</v>
      </c>
      <c r="I5109" s="25" t="str">
        <f>A5109&amp;"_"&amp;E5109&amp;"_"&amp;F5109&amp;"_"&amp;G5109</f>
        <v>71322_Maison_Entretien_Soin du linge</v>
      </c>
      <c r="J5109" s="30">
        <f>D5109*H5109</f>
        <v>5164.5999999999995</v>
      </c>
      <c r="K5109" s="25">
        <f>IF(D5109&gt;0,1,0)</f>
        <v>1</v>
      </c>
      <c r="L5109" s="26">
        <f t="shared" si="79"/>
        <v>0</v>
      </c>
    </row>
    <row r="5110" spans="1:12" ht="19" hidden="1" x14ac:dyDescent="0.2">
      <c r="A5110" s="24">
        <v>71325</v>
      </c>
      <c r="B5110" s="24">
        <v>1</v>
      </c>
      <c r="C5110" s="24">
        <v>349</v>
      </c>
      <c r="D5110" s="24">
        <v>335</v>
      </c>
      <c r="E5110" s="25" t="str">
        <f>_xlfn.XLOOKUP(A5110,Product!A$2:A$5901,Product!B$2:B$5901,"Not Found")</f>
        <v>Maison</v>
      </c>
      <c r="F5110" s="25" t="str">
        <f>_xlfn.XLOOKUP(A5110,Product!A$2:A$5901,Product!C$2:C$5901,"Not Found")</f>
        <v>Entretien</v>
      </c>
      <c r="G5110" s="25" t="str">
        <f>IF(_xlfn.XLOOKUP(A5110,Product!A$2:A$5901,Product!D$2:D$5901,"Not Found") = 0,"",_xlfn.XLOOKUP(A5110,Product!A$2:A$5901,Product!D$2:D$5901,"Not Found"))</f>
        <v>Nettoyants multi-usages</v>
      </c>
      <c r="H5110" s="30">
        <f>_xlfn.XLOOKUP(A5110,Product!A$2:A$5901,Product!E$2:E$5901,"Not Found")</f>
        <v>11.38</v>
      </c>
      <c r="I5110" s="25" t="str">
        <f>A5110&amp;"_"&amp;E5110&amp;"_"&amp;F5110&amp;"_"&amp;G5110</f>
        <v>71325_Maison_Entretien_Nettoyants multi-usages</v>
      </c>
      <c r="J5110" s="30">
        <f>D5110*H5110</f>
        <v>3812.3</v>
      </c>
      <c r="K5110" s="25">
        <f>IF(D5110&gt;0,1,0)</f>
        <v>1</v>
      </c>
      <c r="L5110" s="26">
        <f t="shared" si="79"/>
        <v>0</v>
      </c>
    </row>
    <row r="5111" spans="1:12" ht="19" hidden="1" x14ac:dyDescent="0.2">
      <c r="A5111" s="24">
        <v>71326</v>
      </c>
      <c r="B5111" s="24">
        <v>1</v>
      </c>
      <c r="C5111" s="24">
        <v>935</v>
      </c>
      <c r="D5111" s="24">
        <v>336</v>
      </c>
      <c r="E5111" s="25" t="str">
        <f>_xlfn.XLOOKUP(A5111,Product!A$2:A$5901,Product!B$2:B$5901,"Not Found")</f>
        <v>Maison</v>
      </c>
      <c r="F5111" s="25" t="str">
        <f>_xlfn.XLOOKUP(A5111,Product!A$2:A$5901,Product!C$2:C$5901,"Not Found")</f>
        <v>Entretien</v>
      </c>
      <c r="G5111" s="25" t="str">
        <f>IF(_xlfn.XLOOKUP(A5111,Product!A$2:A$5901,Product!D$2:D$5901,"Not Found") = 0,"",_xlfn.XLOOKUP(A5111,Product!A$2:A$5901,Product!D$2:D$5901,"Not Found"))</f>
        <v>Lessives écologiques</v>
      </c>
      <c r="H5111" s="30">
        <f>_xlfn.XLOOKUP(A5111,Product!A$2:A$5901,Product!E$2:E$5901,"Not Found")</f>
        <v>13.17</v>
      </c>
      <c r="I5111" s="25" t="str">
        <f>A5111&amp;"_"&amp;E5111&amp;"_"&amp;F5111&amp;"_"&amp;G5111</f>
        <v>71326_Maison_Entretien_Lessives écologiques</v>
      </c>
      <c r="J5111" s="30">
        <f>D5111*H5111</f>
        <v>4425.12</v>
      </c>
      <c r="K5111" s="25">
        <f>IF(D5111&gt;0,1,0)</f>
        <v>1</v>
      </c>
      <c r="L5111" s="26">
        <f t="shared" si="79"/>
        <v>0</v>
      </c>
    </row>
    <row r="5112" spans="1:12" ht="19" hidden="1" x14ac:dyDescent="0.2">
      <c r="A5112" s="24">
        <v>71674</v>
      </c>
      <c r="B5112" s="24">
        <v>0</v>
      </c>
      <c r="C5112" s="24">
        <v>724</v>
      </c>
      <c r="D5112" s="24">
        <v>496</v>
      </c>
      <c r="E5112" s="25" t="str">
        <f>_xlfn.XLOOKUP(A5112,Product!A$2:A$5901,Product!B$2:B$5901,"Not Found")</f>
        <v>Maison</v>
      </c>
      <c r="F5112" s="25" t="str">
        <f>_xlfn.XLOOKUP(A5112,Product!A$2:A$5901,Product!C$2:C$5901,"Not Found")</f>
        <v>Entretien</v>
      </c>
      <c r="G5112" s="25" t="str">
        <f>IF(_xlfn.XLOOKUP(A5112,Product!A$2:A$5901,Product!D$2:D$5901,"Not Found") = 0,"",_xlfn.XLOOKUP(A5112,Product!A$2:A$5901,Product!D$2:D$5901,"Not Found"))</f>
        <v>Produits vaisselle</v>
      </c>
      <c r="H5112" s="30">
        <f>_xlfn.XLOOKUP(A5112,Product!A$2:A$5901,Product!E$2:E$5901,"Not Found")</f>
        <v>4.55</v>
      </c>
      <c r="I5112" s="25" t="str">
        <f>A5112&amp;"_"&amp;E5112&amp;"_"&amp;F5112&amp;"_"&amp;G5112</f>
        <v>71674_Maison_Entretien_Produits vaisselle</v>
      </c>
      <c r="J5112" s="30">
        <f>D5112*H5112</f>
        <v>2256.7999999999997</v>
      </c>
      <c r="K5112" s="25">
        <f>IF(D5112&gt;0,1,0)</f>
        <v>1</v>
      </c>
      <c r="L5112" s="26">
        <f t="shared" si="79"/>
        <v>0</v>
      </c>
    </row>
    <row r="5113" spans="1:12" ht="19" hidden="1" x14ac:dyDescent="0.2">
      <c r="A5113" s="24">
        <v>72801</v>
      </c>
      <c r="B5113" s="24">
        <v>1</v>
      </c>
      <c r="C5113" s="24">
        <v>377</v>
      </c>
      <c r="D5113" s="24">
        <v>214</v>
      </c>
      <c r="E5113" s="25" t="str">
        <f>_xlfn.XLOOKUP(A5113,Product!A$2:A$5901,Product!B$2:B$5901,"Not Found")</f>
        <v>Maison</v>
      </c>
      <c r="F5113" s="25" t="str">
        <f>_xlfn.XLOOKUP(A5113,Product!A$2:A$5901,Product!C$2:C$5901,"Not Found")</f>
        <v>Entretien</v>
      </c>
      <c r="G5113" s="25" t="str">
        <f>IF(_xlfn.XLOOKUP(A5113,Product!A$2:A$5901,Product!D$2:D$5901,"Not Found") = 0,"",_xlfn.XLOOKUP(A5113,Product!A$2:A$5901,Product!D$2:D$5901,"Not Found"))</f>
        <v>Soin du linge</v>
      </c>
      <c r="H5113" s="30">
        <f>_xlfn.XLOOKUP(A5113,Product!A$2:A$5901,Product!E$2:E$5901,"Not Found")</f>
        <v>2.2400000000000002</v>
      </c>
      <c r="I5113" s="25" t="str">
        <f>A5113&amp;"_"&amp;E5113&amp;"_"&amp;F5113&amp;"_"&amp;G5113</f>
        <v>72801_Maison_Entretien_Soin du linge</v>
      </c>
      <c r="J5113" s="30">
        <f>D5113*H5113</f>
        <v>479.36000000000007</v>
      </c>
      <c r="K5113" s="25">
        <f>IF(D5113&gt;0,1,0)</f>
        <v>1</v>
      </c>
      <c r="L5113" s="26">
        <f t="shared" si="79"/>
        <v>0</v>
      </c>
    </row>
    <row r="5114" spans="1:12" ht="19" hidden="1" x14ac:dyDescent="0.2">
      <c r="A5114" s="24">
        <v>72813</v>
      </c>
      <c r="B5114" s="24">
        <v>0</v>
      </c>
      <c r="C5114" s="24">
        <v>182</v>
      </c>
      <c r="D5114" s="24">
        <v>1</v>
      </c>
      <c r="E5114" s="25" t="str">
        <f>_xlfn.XLOOKUP(A5114,Product!A$2:A$5901,Product!B$2:B$5901,"Not Found")</f>
        <v>Maison</v>
      </c>
      <c r="F5114" s="25" t="str">
        <f>_xlfn.XLOOKUP(A5114,Product!A$2:A$5901,Product!C$2:C$5901,"Not Found")</f>
        <v>Entretien</v>
      </c>
      <c r="G5114" s="25" t="str">
        <f>IF(_xlfn.XLOOKUP(A5114,Product!A$2:A$5901,Product!D$2:D$5901,"Not Found") = 0,"",_xlfn.XLOOKUP(A5114,Product!A$2:A$5901,Product!D$2:D$5901,"Not Found"))</f>
        <v>Nettoyants multi-usages</v>
      </c>
      <c r="H5114" s="30">
        <f>_xlfn.XLOOKUP(A5114,Product!A$2:A$5901,Product!E$2:E$5901,"Not Found")</f>
        <v>2.23</v>
      </c>
      <c r="I5114" s="25" t="str">
        <f>A5114&amp;"_"&amp;E5114&amp;"_"&amp;F5114&amp;"_"&amp;G5114</f>
        <v>72813_Maison_Entretien_Nettoyants multi-usages</v>
      </c>
      <c r="J5114" s="30">
        <f>D5114*H5114</f>
        <v>2.23</v>
      </c>
      <c r="K5114" s="25">
        <f>IF(D5114&gt;0,1,0)</f>
        <v>1</v>
      </c>
      <c r="L5114" s="26">
        <f t="shared" si="79"/>
        <v>0</v>
      </c>
    </row>
    <row r="5115" spans="1:12" ht="19" hidden="1" x14ac:dyDescent="0.2">
      <c r="A5115" s="24">
        <v>72814</v>
      </c>
      <c r="B5115" s="24">
        <v>0</v>
      </c>
      <c r="C5115" s="24">
        <v>862</v>
      </c>
      <c r="D5115" s="24">
        <v>580</v>
      </c>
      <c r="E5115" s="25" t="str">
        <f>_xlfn.XLOOKUP(A5115,Product!A$2:A$5901,Product!B$2:B$5901,"Not Found")</f>
        <v>Maison</v>
      </c>
      <c r="F5115" s="25" t="str">
        <f>_xlfn.XLOOKUP(A5115,Product!A$2:A$5901,Product!C$2:C$5901,"Not Found")</f>
        <v>Entretien</v>
      </c>
      <c r="G5115" s="25" t="str">
        <f>IF(_xlfn.XLOOKUP(A5115,Product!A$2:A$5901,Product!D$2:D$5901,"Not Found") = 0,"",_xlfn.XLOOKUP(A5115,Product!A$2:A$5901,Product!D$2:D$5901,"Not Found"))</f>
        <v>Nettoyants multi-usages</v>
      </c>
      <c r="H5115" s="30">
        <f>_xlfn.XLOOKUP(A5115,Product!A$2:A$5901,Product!E$2:E$5901,"Not Found")</f>
        <v>2.29</v>
      </c>
      <c r="I5115" s="25" t="str">
        <f>A5115&amp;"_"&amp;E5115&amp;"_"&amp;F5115&amp;"_"&amp;G5115</f>
        <v>72814_Maison_Entretien_Nettoyants multi-usages</v>
      </c>
      <c r="J5115" s="30">
        <f>D5115*H5115</f>
        <v>1328.2</v>
      </c>
      <c r="K5115" s="25">
        <f>IF(D5115&gt;0,1,0)</f>
        <v>1</v>
      </c>
      <c r="L5115" s="26">
        <f t="shared" si="79"/>
        <v>0</v>
      </c>
    </row>
    <row r="5116" spans="1:12" ht="19" hidden="1" x14ac:dyDescent="0.2">
      <c r="A5116" s="24">
        <v>72815</v>
      </c>
      <c r="B5116" s="24">
        <v>1</v>
      </c>
      <c r="C5116" s="24">
        <v>252</v>
      </c>
      <c r="D5116" s="24">
        <v>65</v>
      </c>
      <c r="E5116" s="25" t="str">
        <f>_xlfn.XLOOKUP(A5116,Product!A$2:A$5901,Product!B$2:B$5901,"Not Found")</f>
        <v>Maison</v>
      </c>
      <c r="F5116" s="25" t="str">
        <f>_xlfn.XLOOKUP(A5116,Product!A$2:A$5901,Product!C$2:C$5901,"Not Found")</f>
        <v>Entretien</v>
      </c>
      <c r="G5116" s="25" t="str">
        <f>IF(_xlfn.XLOOKUP(A5116,Product!A$2:A$5901,Product!D$2:D$5901,"Not Found") = 0,"",_xlfn.XLOOKUP(A5116,Product!A$2:A$5901,Product!D$2:D$5901,"Not Found"))</f>
        <v>Nettoyants multi-usages</v>
      </c>
      <c r="H5116" s="30">
        <f>_xlfn.XLOOKUP(A5116,Product!A$2:A$5901,Product!E$2:E$5901,"Not Found")</f>
        <v>2.2400000000000002</v>
      </c>
      <c r="I5116" s="25" t="str">
        <f>A5116&amp;"_"&amp;E5116&amp;"_"&amp;F5116&amp;"_"&amp;G5116</f>
        <v>72815_Maison_Entretien_Nettoyants multi-usages</v>
      </c>
      <c r="J5116" s="30">
        <f>D5116*H5116</f>
        <v>145.60000000000002</v>
      </c>
      <c r="K5116" s="25">
        <f>IF(D5116&gt;0,1,0)</f>
        <v>1</v>
      </c>
      <c r="L5116" s="26">
        <f t="shared" si="79"/>
        <v>0</v>
      </c>
    </row>
    <row r="5117" spans="1:12" ht="19" hidden="1" x14ac:dyDescent="0.2">
      <c r="A5117" s="24">
        <v>72816</v>
      </c>
      <c r="B5117" s="24">
        <v>0</v>
      </c>
      <c r="C5117" s="24">
        <v>100</v>
      </c>
      <c r="D5117" s="24">
        <v>62</v>
      </c>
      <c r="E5117" s="25" t="str">
        <f>_xlfn.XLOOKUP(A5117,Product!A$2:A$5901,Product!B$2:B$5901,"Not Found")</f>
        <v>Maison</v>
      </c>
      <c r="F5117" s="25" t="str">
        <f>_xlfn.XLOOKUP(A5117,Product!A$2:A$5901,Product!C$2:C$5901,"Not Found")</f>
        <v>Entretien</v>
      </c>
      <c r="G5117" s="25" t="str">
        <f>IF(_xlfn.XLOOKUP(A5117,Product!A$2:A$5901,Product!D$2:D$5901,"Not Found") = 0,"",_xlfn.XLOOKUP(A5117,Product!A$2:A$5901,Product!D$2:D$5901,"Not Found"))</f>
        <v>Produits vaisselle</v>
      </c>
      <c r="H5117" s="30">
        <f>_xlfn.XLOOKUP(A5117,Product!A$2:A$5901,Product!E$2:E$5901,"Not Found")</f>
        <v>2.35</v>
      </c>
      <c r="I5117" s="25" t="str">
        <f>A5117&amp;"_"&amp;E5117&amp;"_"&amp;F5117&amp;"_"&amp;G5117</f>
        <v>72816_Maison_Entretien_Produits vaisselle</v>
      </c>
      <c r="J5117" s="30">
        <f>D5117*H5117</f>
        <v>145.70000000000002</v>
      </c>
      <c r="K5117" s="25">
        <f>IF(D5117&gt;0,1,0)</f>
        <v>1</v>
      </c>
      <c r="L5117" s="26">
        <f t="shared" si="79"/>
        <v>0</v>
      </c>
    </row>
    <row r="5118" spans="1:12" ht="19" hidden="1" x14ac:dyDescent="0.2">
      <c r="A5118" s="24">
        <v>72818</v>
      </c>
      <c r="B5118" s="24">
        <v>0</v>
      </c>
      <c r="C5118" s="24">
        <v>519</v>
      </c>
      <c r="D5118" s="24">
        <v>133</v>
      </c>
      <c r="E5118" s="25" t="str">
        <f>_xlfn.XLOOKUP(A5118,Product!A$2:A$5901,Product!B$2:B$5901,"Not Found")</f>
        <v>Maison</v>
      </c>
      <c r="F5118" s="25" t="str">
        <f>_xlfn.XLOOKUP(A5118,Product!A$2:A$5901,Product!C$2:C$5901,"Not Found")</f>
        <v>Entretien</v>
      </c>
      <c r="G5118" s="25" t="str">
        <f>IF(_xlfn.XLOOKUP(A5118,Product!A$2:A$5901,Product!D$2:D$5901,"Not Found") = 0,"",_xlfn.XLOOKUP(A5118,Product!A$2:A$5901,Product!D$2:D$5901,"Not Found"))</f>
        <v>Produits vaisselle</v>
      </c>
      <c r="H5118" s="30">
        <f>_xlfn.XLOOKUP(A5118,Product!A$2:A$5901,Product!E$2:E$5901,"Not Found")</f>
        <v>1.43</v>
      </c>
      <c r="I5118" s="25" t="str">
        <f>A5118&amp;"_"&amp;E5118&amp;"_"&amp;F5118&amp;"_"&amp;G5118</f>
        <v>72818_Maison_Entretien_Produits vaisselle</v>
      </c>
      <c r="J5118" s="30">
        <f>D5118*H5118</f>
        <v>190.19</v>
      </c>
      <c r="K5118" s="25">
        <f>IF(D5118&gt;0,1,0)</f>
        <v>1</v>
      </c>
      <c r="L5118" s="26">
        <f t="shared" si="79"/>
        <v>0</v>
      </c>
    </row>
    <row r="5119" spans="1:12" ht="19" hidden="1" x14ac:dyDescent="0.2">
      <c r="A5119" s="24">
        <v>72843</v>
      </c>
      <c r="B5119" s="24">
        <v>1</v>
      </c>
      <c r="C5119" s="24">
        <v>964</v>
      </c>
      <c r="D5119" s="24">
        <v>563</v>
      </c>
      <c r="E5119" s="25" t="str">
        <f>_xlfn.XLOOKUP(A5119,Product!A$2:A$5901,Product!B$2:B$5901,"Not Found")</f>
        <v>Maison</v>
      </c>
      <c r="F5119" s="25" t="str">
        <f>_xlfn.XLOOKUP(A5119,Product!A$2:A$5901,Product!C$2:C$5901,"Not Found")</f>
        <v>Entretien</v>
      </c>
      <c r="G5119" s="25" t="str">
        <f>IF(_xlfn.XLOOKUP(A5119,Product!A$2:A$5901,Product!D$2:D$5901,"Not Found") = 0,"",_xlfn.XLOOKUP(A5119,Product!A$2:A$5901,Product!D$2:D$5901,"Not Found"))</f>
        <v>Nettoyants multi-usages</v>
      </c>
      <c r="H5119" s="30">
        <f>_xlfn.XLOOKUP(A5119,Product!A$2:A$5901,Product!E$2:E$5901,"Not Found")</f>
        <v>3.25</v>
      </c>
      <c r="I5119" s="25" t="str">
        <f>A5119&amp;"_"&amp;E5119&amp;"_"&amp;F5119&amp;"_"&amp;G5119</f>
        <v>72843_Maison_Entretien_Nettoyants multi-usages</v>
      </c>
      <c r="J5119" s="30">
        <f>D5119*H5119</f>
        <v>1829.75</v>
      </c>
      <c r="K5119" s="25">
        <f>IF(D5119&gt;0,1,0)</f>
        <v>1</v>
      </c>
      <c r="L5119" s="26">
        <f t="shared" si="79"/>
        <v>0</v>
      </c>
    </row>
    <row r="5120" spans="1:12" ht="19" hidden="1" x14ac:dyDescent="0.2">
      <c r="A5120" s="24">
        <v>75342</v>
      </c>
      <c r="B5120" s="24">
        <v>0</v>
      </c>
      <c r="C5120" s="24">
        <v>269</v>
      </c>
      <c r="D5120" s="24">
        <v>110</v>
      </c>
      <c r="E5120" s="25" t="str">
        <f>_xlfn.XLOOKUP(A5120,Product!A$2:A$5901,Product!B$2:B$5901,"Not Found")</f>
        <v>Maison</v>
      </c>
      <c r="F5120" s="25" t="str">
        <f>_xlfn.XLOOKUP(A5120,Product!A$2:A$5901,Product!C$2:C$5901,"Not Found")</f>
        <v>Ustensiles de cuisine</v>
      </c>
      <c r="G5120" s="25" t="str">
        <f>IF(_xlfn.XLOOKUP(A5120,Product!A$2:A$5901,Product!D$2:D$5901,"Not Found") = 0,"",_xlfn.XLOOKUP(A5120,Product!A$2:A$5901,Product!D$2:D$5901,"Not Found"))</f>
        <v>Tapis de cuisson</v>
      </c>
      <c r="H5120" s="30">
        <f>_xlfn.XLOOKUP(A5120,Product!A$2:A$5901,Product!E$2:E$5901,"Not Found")</f>
        <v>6.15</v>
      </c>
      <c r="I5120" s="25" t="str">
        <f>A5120&amp;"_"&amp;E5120&amp;"_"&amp;F5120&amp;"_"&amp;G5120</f>
        <v>75342_Maison_Ustensiles de cuisine_Tapis de cuisson</v>
      </c>
      <c r="J5120" s="30">
        <f>D5120*H5120</f>
        <v>676.5</v>
      </c>
      <c r="K5120" s="25">
        <f>IF(D5120&gt;0,1,0)</f>
        <v>1</v>
      </c>
      <c r="L5120" s="26">
        <f t="shared" si="79"/>
        <v>0</v>
      </c>
    </row>
    <row r="5121" spans="1:12" ht="19" hidden="1" x14ac:dyDescent="0.2">
      <c r="A5121" s="24">
        <v>75655</v>
      </c>
      <c r="B5121" s="24">
        <v>1</v>
      </c>
      <c r="C5121" s="24">
        <v>281</v>
      </c>
      <c r="D5121" s="24">
        <v>91</v>
      </c>
      <c r="E5121" s="25" t="str">
        <f>_xlfn.XLOOKUP(A5121,Product!A$2:A$5901,Product!B$2:B$5901,"Not Found")</f>
        <v>Maison</v>
      </c>
      <c r="F5121" s="25" t="str">
        <f>_xlfn.XLOOKUP(A5121,Product!A$2:A$5901,Product!C$2:C$5901,"Not Found")</f>
        <v>Conservation</v>
      </c>
      <c r="G5121" s="25" t="str">
        <f>IF(_xlfn.XLOOKUP(A5121,Product!A$2:A$5901,Product!D$2:D$5901,"Not Found") = 0,"",_xlfn.XLOOKUP(A5121,Product!A$2:A$5901,Product!D$2:D$5901,"Not Found"))</f>
        <v>Boîtes en verre</v>
      </c>
      <c r="H5121" s="30">
        <f>_xlfn.XLOOKUP(A5121,Product!A$2:A$5901,Product!E$2:E$5901,"Not Found")</f>
        <v>1.5</v>
      </c>
      <c r="I5121" s="25" t="str">
        <f>A5121&amp;"_"&amp;E5121&amp;"_"&amp;F5121&amp;"_"&amp;G5121</f>
        <v>75655_Maison_Conservation_Boîtes en verre</v>
      </c>
      <c r="J5121" s="30">
        <f>D5121*H5121</f>
        <v>136.5</v>
      </c>
      <c r="K5121" s="25">
        <f>IF(D5121&gt;0,1,0)</f>
        <v>1</v>
      </c>
      <c r="L5121" s="26">
        <f t="shared" si="79"/>
        <v>0</v>
      </c>
    </row>
    <row r="5122" spans="1:12" ht="19" hidden="1" x14ac:dyDescent="0.2">
      <c r="A5122" s="24">
        <v>75659</v>
      </c>
      <c r="B5122" s="24">
        <v>0</v>
      </c>
      <c r="C5122" s="24">
        <v>668</v>
      </c>
      <c r="D5122" s="24">
        <v>47</v>
      </c>
      <c r="E5122" s="25" t="str">
        <f>_xlfn.XLOOKUP(A5122,Product!A$2:A$5901,Product!B$2:B$5901,"Not Found")</f>
        <v>Maison</v>
      </c>
      <c r="F5122" s="25" t="str">
        <f>_xlfn.XLOOKUP(A5122,Product!A$2:A$5901,Product!C$2:C$5901,"Not Found")</f>
        <v>Conservation</v>
      </c>
      <c r="G5122" s="25" t="str">
        <f>IF(_xlfn.XLOOKUP(A5122,Product!A$2:A$5901,Product!D$2:D$5901,"Not Found") = 0,"",_xlfn.XLOOKUP(A5122,Product!A$2:A$5901,Product!D$2:D$5901,"Not Found"))</f>
        <v>Boîtes en verre</v>
      </c>
      <c r="H5122" s="30">
        <f>_xlfn.XLOOKUP(A5122,Product!A$2:A$5901,Product!E$2:E$5901,"Not Found")</f>
        <v>1.88</v>
      </c>
      <c r="I5122" s="25" t="str">
        <f>A5122&amp;"_"&amp;E5122&amp;"_"&amp;F5122&amp;"_"&amp;G5122</f>
        <v>75659_Maison_Conservation_Boîtes en verre</v>
      </c>
      <c r="J5122" s="30">
        <f>D5122*H5122</f>
        <v>88.36</v>
      </c>
      <c r="K5122" s="25">
        <f>IF(D5122&gt;0,1,0)</f>
        <v>1</v>
      </c>
      <c r="L5122" s="26">
        <f t="shared" si="79"/>
        <v>0</v>
      </c>
    </row>
    <row r="5123" spans="1:12" ht="19" hidden="1" x14ac:dyDescent="0.2">
      <c r="A5123" s="24">
        <v>75662</v>
      </c>
      <c r="B5123" s="24">
        <v>1</v>
      </c>
      <c r="C5123" s="24">
        <v>736</v>
      </c>
      <c r="D5123" s="24">
        <v>434</v>
      </c>
      <c r="E5123" s="25" t="str">
        <f>_xlfn.XLOOKUP(A5123,Product!A$2:A$5901,Product!B$2:B$5901,"Not Found")</f>
        <v>Maison</v>
      </c>
      <c r="F5123" s="25" t="str">
        <f>_xlfn.XLOOKUP(A5123,Product!A$2:A$5901,Product!C$2:C$5901,"Not Found")</f>
        <v>Conservation</v>
      </c>
      <c r="G5123" s="25" t="str">
        <f>IF(_xlfn.XLOOKUP(A5123,Product!A$2:A$5901,Product!D$2:D$5901,"Not Found") = 0,"",_xlfn.XLOOKUP(A5123,Product!A$2:A$5901,Product!D$2:D$5901,"Not Found"))</f>
        <v>Boîtes en verre</v>
      </c>
      <c r="H5123" s="30">
        <f>_xlfn.XLOOKUP(A5123,Product!A$2:A$5901,Product!E$2:E$5901,"Not Found")</f>
        <v>3.6</v>
      </c>
      <c r="I5123" s="25" t="str">
        <f>A5123&amp;"_"&amp;E5123&amp;"_"&amp;F5123&amp;"_"&amp;G5123</f>
        <v>75662_Maison_Conservation_Boîtes en verre</v>
      </c>
      <c r="J5123" s="30">
        <f>D5123*H5123</f>
        <v>1562.4</v>
      </c>
      <c r="K5123" s="25">
        <f>IF(D5123&gt;0,1,0)</f>
        <v>1</v>
      </c>
      <c r="L5123" s="26">
        <f t="shared" ref="L5123:L5186" si="80">1-K5123</f>
        <v>0</v>
      </c>
    </row>
    <row r="5124" spans="1:12" ht="19" hidden="1" x14ac:dyDescent="0.2">
      <c r="A5124" s="24">
        <v>76731</v>
      </c>
      <c r="B5124" s="24">
        <v>0</v>
      </c>
      <c r="C5124" s="24">
        <v>980</v>
      </c>
      <c r="D5124" s="24">
        <v>541</v>
      </c>
      <c r="E5124" s="25" t="str">
        <f>_xlfn.XLOOKUP(A5124,Product!A$2:A$5901,Product!B$2:B$5901,"Not Found")</f>
        <v>Maison</v>
      </c>
      <c r="F5124" s="25" t="str">
        <f>_xlfn.XLOOKUP(A5124,Product!A$2:A$5901,Product!C$2:C$5901,"Not Found")</f>
        <v>Entretien</v>
      </c>
      <c r="G5124" s="25" t="str">
        <f>IF(_xlfn.XLOOKUP(A5124,Product!A$2:A$5901,Product!D$2:D$5901,"Not Found") = 0,"",_xlfn.XLOOKUP(A5124,Product!A$2:A$5901,Product!D$2:D$5901,"Not Found"))</f>
        <v>Soin du linge</v>
      </c>
      <c r="H5124" s="30">
        <f>_xlfn.XLOOKUP(A5124,Product!A$2:A$5901,Product!E$2:E$5901,"Not Found")</f>
        <v>1.66</v>
      </c>
      <c r="I5124" s="25" t="str">
        <f>A5124&amp;"_"&amp;E5124&amp;"_"&amp;F5124&amp;"_"&amp;G5124</f>
        <v>76731_Maison_Entretien_Soin du linge</v>
      </c>
      <c r="J5124" s="30">
        <f>D5124*H5124</f>
        <v>898.06</v>
      </c>
      <c r="K5124" s="25">
        <f>IF(D5124&gt;0,1,0)</f>
        <v>1</v>
      </c>
      <c r="L5124" s="26">
        <f t="shared" si="80"/>
        <v>0</v>
      </c>
    </row>
    <row r="5125" spans="1:12" ht="19" hidden="1" x14ac:dyDescent="0.2">
      <c r="A5125" s="24">
        <v>76762</v>
      </c>
      <c r="B5125" s="24">
        <v>1</v>
      </c>
      <c r="C5125" s="24">
        <v>577</v>
      </c>
      <c r="D5125" s="24">
        <v>233</v>
      </c>
      <c r="E5125" s="25" t="str">
        <f>_xlfn.XLOOKUP(A5125,Product!A$2:A$5901,Product!B$2:B$5901,"Not Found")</f>
        <v>Maison</v>
      </c>
      <c r="F5125" s="25" t="str">
        <f>_xlfn.XLOOKUP(A5125,Product!A$2:A$5901,Product!C$2:C$5901,"Not Found")</f>
        <v>Cuisson</v>
      </c>
      <c r="G5125" s="25" t="str">
        <f>IF(_xlfn.XLOOKUP(A5125,Product!A$2:A$5901,Product!D$2:D$5901,"Not Found") = 0,"",_xlfn.XLOOKUP(A5125,Product!A$2:A$5901,Product!D$2:D$5901,"Not Found"))</f>
        <v>Batteries de cuisine</v>
      </c>
      <c r="H5125" s="30">
        <f>_xlfn.XLOOKUP(A5125,Product!A$2:A$5901,Product!E$2:E$5901,"Not Found")</f>
        <v>46.41</v>
      </c>
      <c r="I5125" s="25" t="str">
        <f>A5125&amp;"_"&amp;E5125&amp;"_"&amp;F5125&amp;"_"&amp;G5125</f>
        <v>76762_Maison_Cuisson_Batteries de cuisine</v>
      </c>
      <c r="J5125" s="30">
        <f>D5125*H5125</f>
        <v>10813.529999999999</v>
      </c>
      <c r="K5125" s="25">
        <f>IF(D5125&gt;0,1,0)</f>
        <v>1</v>
      </c>
      <c r="L5125" s="26">
        <f t="shared" si="80"/>
        <v>0</v>
      </c>
    </row>
    <row r="5126" spans="1:12" ht="19" hidden="1" x14ac:dyDescent="0.2">
      <c r="A5126" s="24">
        <v>76981</v>
      </c>
      <c r="B5126" s="24">
        <v>1</v>
      </c>
      <c r="C5126" s="24">
        <v>296</v>
      </c>
      <c r="D5126" s="24">
        <v>284</v>
      </c>
      <c r="E5126" s="25" t="str">
        <f>_xlfn.XLOOKUP(A5126,Product!A$2:A$5901,Product!B$2:B$5901,"Not Found")</f>
        <v>Maison</v>
      </c>
      <c r="F5126" s="25" t="str">
        <f>_xlfn.XLOOKUP(A5126,Product!A$2:A$5901,Product!C$2:C$5901,"Not Found")</f>
        <v>Conservation</v>
      </c>
      <c r="G5126" s="25" t="str">
        <f>IF(_xlfn.XLOOKUP(A5126,Product!A$2:A$5901,Product!D$2:D$5901,"Not Found") = 0,"",_xlfn.XLOOKUP(A5126,Product!A$2:A$5901,Product!D$2:D$5901,"Not Found"))</f>
        <v>Sacs de conservation</v>
      </c>
      <c r="H5126" s="30">
        <f>_xlfn.XLOOKUP(A5126,Product!A$2:A$5901,Product!E$2:E$5901,"Not Found")</f>
        <v>1.77</v>
      </c>
      <c r="I5126" s="25" t="str">
        <f>A5126&amp;"_"&amp;E5126&amp;"_"&amp;F5126&amp;"_"&amp;G5126</f>
        <v>76981_Maison_Conservation_Sacs de conservation</v>
      </c>
      <c r="J5126" s="30">
        <f>D5126*H5126</f>
        <v>502.68</v>
      </c>
      <c r="K5126" s="25">
        <f>IF(D5126&gt;0,1,0)</f>
        <v>1</v>
      </c>
      <c r="L5126" s="26">
        <f t="shared" si="80"/>
        <v>0</v>
      </c>
    </row>
    <row r="5127" spans="1:12" ht="19" hidden="1" x14ac:dyDescent="0.2">
      <c r="A5127" s="24">
        <v>76987</v>
      </c>
      <c r="B5127" s="24">
        <v>1</v>
      </c>
      <c r="C5127" s="24">
        <v>40</v>
      </c>
      <c r="D5127" s="24">
        <v>9</v>
      </c>
      <c r="E5127" s="25" t="str">
        <f>_xlfn.XLOOKUP(A5127,Product!A$2:A$5901,Product!B$2:B$5901,"Not Found")</f>
        <v>Maison</v>
      </c>
      <c r="F5127" s="25" t="str">
        <f>_xlfn.XLOOKUP(A5127,Product!A$2:A$5901,Product!C$2:C$5901,"Not Found")</f>
        <v>Conservation</v>
      </c>
      <c r="G5127" s="25" t="str">
        <f>IF(_xlfn.XLOOKUP(A5127,Product!A$2:A$5901,Product!D$2:D$5901,"Not Found") = 0,"",_xlfn.XLOOKUP(A5127,Product!A$2:A$5901,Product!D$2:D$5901,"Not Found"))</f>
        <v>Sacs de conservation</v>
      </c>
      <c r="H5127" s="30">
        <f>_xlfn.XLOOKUP(A5127,Product!A$2:A$5901,Product!E$2:E$5901,"Not Found")</f>
        <v>1.76</v>
      </c>
      <c r="I5127" s="25" t="str">
        <f>A5127&amp;"_"&amp;E5127&amp;"_"&amp;F5127&amp;"_"&amp;G5127</f>
        <v>76987_Maison_Conservation_Sacs de conservation</v>
      </c>
      <c r="J5127" s="30">
        <f>D5127*H5127</f>
        <v>15.84</v>
      </c>
      <c r="K5127" s="25">
        <f>IF(D5127&gt;0,1,0)</f>
        <v>1</v>
      </c>
      <c r="L5127" s="26">
        <f t="shared" si="80"/>
        <v>0</v>
      </c>
    </row>
    <row r="5128" spans="1:12" ht="19" hidden="1" x14ac:dyDescent="0.2">
      <c r="A5128" s="24">
        <v>77823</v>
      </c>
      <c r="B5128" s="24">
        <v>1</v>
      </c>
      <c r="C5128" s="24">
        <v>718</v>
      </c>
      <c r="D5128" s="24">
        <v>219</v>
      </c>
      <c r="E5128" s="25" t="str">
        <f>_xlfn.XLOOKUP(A5128,Product!A$2:A$5901,Product!B$2:B$5901,"Not Found")</f>
        <v>Maison</v>
      </c>
      <c r="F5128" s="25" t="str">
        <f>_xlfn.XLOOKUP(A5128,Product!A$2:A$5901,Product!C$2:C$5901,"Not Found")</f>
        <v>Literie</v>
      </c>
      <c r="G5128" s="25" t="str">
        <f>IF(_xlfn.XLOOKUP(A5128,Product!A$2:A$5901,Product!D$2:D$5901,"Not Found") = 0,"",_xlfn.XLOOKUP(A5128,Product!A$2:A$5901,Product!D$2:D$5901,"Not Found"))</f>
        <v>Oreiller, traversin</v>
      </c>
      <c r="H5128" s="30">
        <f>_xlfn.XLOOKUP(A5128,Product!A$2:A$5901,Product!E$2:E$5901,"Not Found")</f>
        <v>12.13</v>
      </c>
      <c r="I5128" s="25" t="str">
        <f>A5128&amp;"_"&amp;E5128&amp;"_"&amp;F5128&amp;"_"&amp;G5128</f>
        <v>77823_Maison_Literie_Oreiller, traversin</v>
      </c>
      <c r="J5128" s="30">
        <f>D5128*H5128</f>
        <v>2656.4700000000003</v>
      </c>
      <c r="K5128" s="25">
        <f>IF(D5128&gt;0,1,0)</f>
        <v>1</v>
      </c>
      <c r="L5128" s="26">
        <f t="shared" si="80"/>
        <v>0</v>
      </c>
    </row>
    <row r="5129" spans="1:12" ht="19" hidden="1" x14ac:dyDescent="0.2">
      <c r="A5129" s="24">
        <v>77824</v>
      </c>
      <c r="B5129" s="24">
        <v>0</v>
      </c>
      <c r="C5129" s="24">
        <v>779</v>
      </c>
      <c r="D5129" s="24">
        <v>771</v>
      </c>
      <c r="E5129" s="25" t="str">
        <f>_xlfn.XLOOKUP(A5129,Product!A$2:A$5901,Product!B$2:B$5901,"Not Found")</f>
        <v>Maison</v>
      </c>
      <c r="F5129" s="25" t="str">
        <f>_xlfn.XLOOKUP(A5129,Product!A$2:A$5901,Product!C$2:C$5901,"Not Found")</f>
        <v>Literie</v>
      </c>
      <c r="G5129" s="25" t="str">
        <f>IF(_xlfn.XLOOKUP(A5129,Product!A$2:A$5901,Product!D$2:D$5901,"Not Found") = 0,"",_xlfn.XLOOKUP(A5129,Product!A$2:A$5901,Product!D$2:D$5901,"Not Found"))</f>
        <v>Oreiller, traversin</v>
      </c>
      <c r="H5129" s="30">
        <f>_xlfn.XLOOKUP(A5129,Product!A$2:A$5901,Product!E$2:E$5901,"Not Found")</f>
        <v>13.43</v>
      </c>
      <c r="I5129" s="25" t="str">
        <f>A5129&amp;"_"&amp;E5129&amp;"_"&amp;F5129&amp;"_"&amp;G5129</f>
        <v>77824_Maison_Literie_Oreiller, traversin</v>
      </c>
      <c r="J5129" s="30">
        <f>D5129*H5129</f>
        <v>10354.530000000001</v>
      </c>
      <c r="K5129" s="25">
        <f>IF(D5129&gt;0,1,0)</f>
        <v>1</v>
      </c>
      <c r="L5129" s="26">
        <f t="shared" si="80"/>
        <v>0</v>
      </c>
    </row>
    <row r="5130" spans="1:12" ht="19" hidden="1" x14ac:dyDescent="0.2">
      <c r="A5130" s="24">
        <v>78338</v>
      </c>
      <c r="B5130" s="24">
        <v>0</v>
      </c>
      <c r="C5130" s="24">
        <v>482</v>
      </c>
      <c r="D5130" s="24">
        <v>458</v>
      </c>
      <c r="E5130" s="25" t="str">
        <f>_xlfn.XLOOKUP(A5130,Product!A$2:A$5901,Product!B$2:B$5901,"Not Found")</f>
        <v>Maison</v>
      </c>
      <c r="F5130" s="25" t="str">
        <f>_xlfn.XLOOKUP(A5130,Product!A$2:A$5901,Product!C$2:C$5901,"Not Found")</f>
        <v>Entretien</v>
      </c>
      <c r="G5130" s="25" t="str">
        <f>IF(_xlfn.XLOOKUP(A5130,Product!A$2:A$5901,Product!D$2:D$5901,"Not Found") = 0,"",_xlfn.XLOOKUP(A5130,Product!A$2:A$5901,Product!D$2:D$5901,"Not Found"))</f>
        <v>Lessives écologiques</v>
      </c>
      <c r="H5130" s="30">
        <f>_xlfn.XLOOKUP(A5130,Product!A$2:A$5901,Product!E$2:E$5901,"Not Found")</f>
        <v>12.7</v>
      </c>
      <c r="I5130" s="25" t="str">
        <f>A5130&amp;"_"&amp;E5130&amp;"_"&amp;F5130&amp;"_"&amp;G5130</f>
        <v>78338_Maison_Entretien_Lessives écologiques</v>
      </c>
      <c r="J5130" s="30">
        <f>D5130*H5130</f>
        <v>5816.5999999999995</v>
      </c>
      <c r="K5130" s="25">
        <f>IF(D5130&gt;0,1,0)</f>
        <v>1</v>
      </c>
      <c r="L5130" s="26">
        <f t="shared" si="80"/>
        <v>0</v>
      </c>
    </row>
    <row r="5131" spans="1:12" ht="19" hidden="1" x14ac:dyDescent="0.2">
      <c r="A5131" s="24">
        <v>79485</v>
      </c>
      <c r="B5131" s="24">
        <v>0</v>
      </c>
      <c r="C5131" s="24">
        <v>849</v>
      </c>
      <c r="D5131" s="24">
        <v>701</v>
      </c>
      <c r="E5131" s="25" t="str">
        <f>_xlfn.XLOOKUP(A5131,Product!A$2:A$5901,Product!B$2:B$5901,"Not Found")</f>
        <v>Maison</v>
      </c>
      <c r="F5131" s="25" t="str">
        <f>_xlfn.XLOOKUP(A5131,Product!A$2:A$5901,Product!C$2:C$5901,"Not Found")</f>
        <v>Entretien</v>
      </c>
      <c r="G5131" s="25" t="str">
        <f>IF(_xlfn.XLOOKUP(A5131,Product!A$2:A$5901,Product!D$2:D$5901,"Not Found") = 0,"",_xlfn.XLOOKUP(A5131,Product!A$2:A$5901,Product!D$2:D$5901,"Not Found"))</f>
        <v>Produits vaisselle</v>
      </c>
      <c r="H5131" s="30">
        <f>_xlfn.XLOOKUP(A5131,Product!A$2:A$5901,Product!E$2:E$5901,"Not Found")</f>
        <v>7.01</v>
      </c>
      <c r="I5131" s="25" t="str">
        <f>A5131&amp;"_"&amp;E5131&amp;"_"&amp;F5131&amp;"_"&amp;G5131</f>
        <v>79485_Maison_Entretien_Produits vaisselle</v>
      </c>
      <c r="J5131" s="30">
        <f>D5131*H5131</f>
        <v>4914.01</v>
      </c>
      <c r="K5131" s="25">
        <f>IF(D5131&gt;0,1,0)</f>
        <v>1</v>
      </c>
      <c r="L5131" s="26">
        <f t="shared" si="80"/>
        <v>0</v>
      </c>
    </row>
    <row r="5132" spans="1:12" ht="19" hidden="1" x14ac:dyDescent="0.2">
      <c r="A5132" s="24">
        <v>79498</v>
      </c>
      <c r="B5132" s="24">
        <v>0</v>
      </c>
      <c r="C5132" s="24">
        <v>194</v>
      </c>
      <c r="D5132" s="24">
        <v>57</v>
      </c>
      <c r="E5132" s="25" t="str">
        <f>_xlfn.XLOOKUP(A5132,Product!A$2:A$5901,Product!B$2:B$5901,"Not Found")</f>
        <v>Maison</v>
      </c>
      <c r="F5132" s="25" t="str">
        <f>_xlfn.XLOOKUP(A5132,Product!A$2:A$5901,Product!C$2:C$5901,"Not Found")</f>
        <v>Entretien</v>
      </c>
      <c r="G5132" s="25" t="str">
        <f>IF(_xlfn.XLOOKUP(A5132,Product!A$2:A$5901,Product!D$2:D$5901,"Not Found") = 0,"",_xlfn.XLOOKUP(A5132,Product!A$2:A$5901,Product!D$2:D$5901,"Not Found"))</f>
        <v>Nettoyants multi-usages</v>
      </c>
      <c r="H5132" s="30">
        <f>_xlfn.XLOOKUP(A5132,Product!A$2:A$5901,Product!E$2:E$5901,"Not Found")</f>
        <v>5.0999999999999996</v>
      </c>
      <c r="I5132" s="25" t="str">
        <f>A5132&amp;"_"&amp;E5132&amp;"_"&amp;F5132&amp;"_"&amp;G5132</f>
        <v>79498_Maison_Entretien_Nettoyants multi-usages</v>
      </c>
      <c r="J5132" s="30">
        <f>D5132*H5132</f>
        <v>290.7</v>
      </c>
      <c r="K5132" s="25">
        <f>IF(D5132&gt;0,1,0)</f>
        <v>1</v>
      </c>
      <c r="L5132" s="26">
        <f t="shared" si="80"/>
        <v>0</v>
      </c>
    </row>
    <row r="5133" spans="1:12" ht="19" hidden="1" x14ac:dyDescent="0.2">
      <c r="A5133" s="24">
        <v>79499</v>
      </c>
      <c r="B5133" s="24">
        <v>1</v>
      </c>
      <c r="C5133" s="24">
        <v>402</v>
      </c>
      <c r="D5133" s="24">
        <v>41</v>
      </c>
      <c r="E5133" s="25" t="str">
        <f>_xlfn.XLOOKUP(A5133,Product!A$2:A$5901,Product!B$2:B$5901,"Not Found")</f>
        <v>Maison</v>
      </c>
      <c r="F5133" s="25" t="str">
        <f>_xlfn.XLOOKUP(A5133,Product!A$2:A$5901,Product!C$2:C$5901,"Not Found")</f>
        <v>Entretien</v>
      </c>
      <c r="G5133" s="25" t="str">
        <f>IF(_xlfn.XLOOKUP(A5133,Product!A$2:A$5901,Product!D$2:D$5901,"Not Found") = 0,"",_xlfn.XLOOKUP(A5133,Product!A$2:A$5901,Product!D$2:D$5901,"Not Found"))</f>
        <v>Nettoyants multi-usages</v>
      </c>
      <c r="H5133" s="30">
        <f>_xlfn.XLOOKUP(A5133,Product!A$2:A$5901,Product!E$2:E$5901,"Not Found")</f>
        <v>1.71</v>
      </c>
      <c r="I5133" s="25" t="str">
        <f>A5133&amp;"_"&amp;E5133&amp;"_"&amp;F5133&amp;"_"&amp;G5133</f>
        <v>79499_Maison_Entretien_Nettoyants multi-usages</v>
      </c>
      <c r="J5133" s="30">
        <f>D5133*H5133</f>
        <v>70.11</v>
      </c>
      <c r="K5133" s="25">
        <f>IF(D5133&gt;0,1,0)</f>
        <v>1</v>
      </c>
      <c r="L5133" s="26">
        <f t="shared" si="80"/>
        <v>0</v>
      </c>
    </row>
    <row r="5134" spans="1:12" ht="19" hidden="1" x14ac:dyDescent="0.2">
      <c r="A5134" s="24">
        <v>79500</v>
      </c>
      <c r="B5134" s="24">
        <v>0</v>
      </c>
      <c r="C5134" s="24">
        <v>56</v>
      </c>
      <c r="D5134" s="24">
        <v>24</v>
      </c>
      <c r="E5134" s="25" t="str">
        <f>_xlfn.XLOOKUP(A5134,Product!A$2:A$5901,Product!B$2:B$5901,"Not Found")</f>
        <v>Maison</v>
      </c>
      <c r="F5134" s="25" t="str">
        <f>_xlfn.XLOOKUP(A5134,Product!A$2:A$5901,Product!C$2:C$5901,"Not Found")</f>
        <v>Entretien</v>
      </c>
      <c r="G5134" s="25" t="str">
        <f>IF(_xlfn.XLOOKUP(A5134,Product!A$2:A$5901,Product!D$2:D$5901,"Not Found") = 0,"",_xlfn.XLOOKUP(A5134,Product!A$2:A$5901,Product!D$2:D$5901,"Not Found"))</f>
        <v>Produits vaisselle</v>
      </c>
      <c r="H5134" s="30">
        <f>_xlfn.XLOOKUP(A5134,Product!A$2:A$5901,Product!E$2:E$5901,"Not Found")</f>
        <v>1.47</v>
      </c>
      <c r="I5134" s="25" t="str">
        <f>A5134&amp;"_"&amp;E5134&amp;"_"&amp;F5134&amp;"_"&amp;G5134</f>
        <v>79500_Maison_Entretien_Produits vaisselle</v>
      </c>
      <c r="J5134" s="30">
        <f>D5134*H5134</f>
        <v>35.28</v>
      </c>
      <c r="K5134" s="25">
        <f>IF(D5134&gt;0,1,0)</f>
        <v>1</v>
      </c>
      <c r="L5134" s="26">
        <f t="shared" si="80"/>
        <v>0</v>
      </c>
    </row>
    <row r="5135" spans="1:12" ht="19" hidden="1" x14ac:dyDescent="0.2">
      <c r="A5135" s="24">
        <v>79501</v>
      </c>
      <c r="B5135" s="24">
        <v>0</v>
      </c>
      <c r="C5135" s="24">
        <v>882</v>
      </c>
      <c r="D5135" s="24">
        <v>324</v>
      </c>
      <c r="E5135" s="25" t="str">
        <f>_xlfn.XLOOKUP(A5135,Product!A$2:A$5901,Product!B$2:B$5901,"Not Found")</f>
        <v>Maison</v>
      </c>
      <c r="F5135" s="25" t="str">
        <f>_xlfn.XLOOKUP(A5135,Product!A$2:A$5901,Product!C$2:C$5901,"Not Found")</f>
        <v>Entretien</v>
      </c>
      <c r="G5135" s="25" t="str">
        <f>IF(_xlfn.XLOOKUP(A5135,Product!A$2:A$5901,Product!D$2:D$5901,"Not Found") = 0,"",_xlfn.XLOOKUP(A5135,Product!A$2:A$5901,Product!D$2:D$5901,"Not Found"))</f>
        <v>Produits vaisselle</v>
      </c>
      <c r="H5135" s="30">
        <f>_xlfn.XLOOKUP(A5135,Product!A$2:A$5901,Product!E$2:E$5901,"Not Found")</f>
        <v>1.47</v>
      </c>
      <c r="I5135" s="25" t="str">
        <f>A5135&amp;"_"&amp;E5135&amp;"_"&amp;F5135&amp;"_"&amp;G5135</f>
        <v>79501_Maison_Entretien_Produits vaisselle</v>
      </c>
      <c r="J5135" s="30">
        <f>D5135*H5135</f>
        <v>476.28</v>
      </c>
      <c r="K5135" s="25">
        <f>IF(D5135&gt;0,1,0)</f>
        <v>1</v>
      </c>
      <c r="L5135" s="26">
        <f t="shared" si="80"/>
        <v>0</v>
      </c>
    </row>
    <row r="5136" spans="1:12" ht="19" hidden="1" x14ac:dyDescent="0.2">
      <c r="A5136" s="24">
        <v>79503</v>
      </c>
      <c r="B5136" s="24">
        <v>0</v>
      </c>
      <c r="C5136" s="24">
        <v>75</v>
      </c>
      <c r="D5136" s="24">
        <v>62</v>
      </c>
      <c r="E5136" s="25" t="str">
        <f>_xlfn.XLOOKUP(A5136,Product!A$2:A$5901,Product!B$2:B$5901,"Not Found")</f>
        <v>Maison</v>
      </c>
      <c r="F5136" s="25" t="str">
        <f>_xlfn.XLOOKUP(A5136,Product!A$2:A$5901,Product!C$2:C$5901,"Not Found")</f>
        <v>Entretien</v>
      </c>
      <c r="G5136" s="25" t="str">
        <f>IF(_xlfn.XLOOKUP(A5136,Product!A$2:A$5901,Product!D$2:D$5901,"Not Found") = 0,"",_xlfn.XLOOKUP(A5136,Product!A$2:A$5901,Product!D$2:D$5901,"Not Found"))</f>
        <v>Lessives écologiques</v>
      </c>
      <c r="H5136" s="30">
        <f>_xlfn.XLOOKUP(A5136,Product!A$2:A$5901,Product!E$2:E$5901,"Not Found")</f>
        <v>11.1</v>
      </c>
      <c r="I5136" s="25" t="str">
        <f>A5136&amp;"_"&amp;E5136&amp;"_"&amp;F5136&amp;"_"&amp;G5136</f>
        <v>79503_Maison_Entretien_Lessives écologiques</v>
      </c>
      <c r="J5136" s="30">
        <f>D5136*H5136</f>
        <v>688.19999999999993</v>
      </c>
      <c r="K5136" s="25">
        <f>IF(D5136&gt;0,1,0)</f>
        <v>1</v>
      </c>
      <c r="L5136" s="26">
        <f t="shared" si="80"/>
        <v>0</v>
      </c>
    </row>
    <row r="5137" spans="1:12" ht="19" hidden="1" x14ac:dyDescent="0.2">
      <c r="A5137" s="24">
        <v>80066</v>
      </c>
      <c r="B5137" s="24">
        <v>0</v>
      </c>
      <c r="C5137" s="24">
        <v>158</v>
      </c>
      <c r="D5137" s="24">
        <v>23</v>
      </c>
      <c r="E5137" s="25" t="str">
        <f>_xlfn.XLOOKUP(A5137,Product!A$2:A$5901,Product!B$2:B$5901,"Not Found")</f>
        <v>Maison</v>
      </c>
      <c r="F5137" s="25" t="str">
        <f>_xlfn.XLOOKUP(A5137,Product!A$2:A$5901,Product!C$2:C$5901,"Not Found")</f>
        <v>Entretien</v>
      </c>
      <c r="G5137" s="25" t="str">
        <f>IF(_xlfn.XLOOKUP(A5137,Product!A$2:A$5901,Product!D$2:D$5901,"Not Found") = 0,"",_xlfn.XLOOKUP(A5137,Product!A$2:A$5901,Product!D$2:D$5901,"Not Found"))</f>
        <v>Lessives écologiques</v>
      </c>
      <c r="H5137" s="30">
        <f>_xlfn.XLOOKUP(A5137,Product!A$2:A$5901,Product!E$2:E$5901,"Not Found")</f>
        <v>11.37</v>
      </c>
      <c r="I5137" s="25" t="str">
        <f>A5137&amp;"_"&amp;E5137&amp;"_"&amp;F5137&amp;"_"&amp;G5137</f>
        <v>80066_Maison_Entretien_Lessives écologiques</v>
      </c>
      <c r="J5137" s="30">
        <f>D5137*H5137</f>
        <v>261.51</v>
      </c>
      <c r="K5137" s="25">
        <f>IF(D5137&gt;0,1,0)</f>
        <v>1</v>
      </c>
      <c r="L5137" s="26">
        <f t="shared" si="80"/>
        <v>0</v>
      </c>
    </row>
    <row r="5138" spans="1:12" ht="19" hidden="1" x14ac:dyDescent="0.2">
      <c r="A5138" s="24">
        <v>80484</v>
      </c>
      <c r="B5138" s="24">
        <v>1</v>
      </c>
      <c r="C5138" s="24">
        <v>123</v>
      </c>
      <c r="D5138" s="24">
        <v>14</v>
      </c>
      <c r="E5138" s="25" t="str">
        <f>_xlfn.XLOOKUP(A5138,Product!A$2:A$5901,Product!B$2:B$5901,"Not Found")</f>
        <v>Maison</v>
      </c>
      <c r="F5138" s="25" t="str">
        <f>_xlfn.XLOOKUP(A5138,Product!A$2:A$5901,Product!C$2:C$5901,"Not Found")</f>
        <v>Décoration</v>
      </c>
      <c r="G5138" s="25" t="str">
        <f>IF(_xlfn.XLOOKUP(A5138,Product!A$2:A$5901,Product!D$2:D$5901,"Not Found") = 0,"",_xlfn.XLOOKUP(A5138,Product!A$2:A$5901,Product!D$2:D$5901,"Not Found"))</f>
        <v>Encens, porte encens</v>
      </c>
      <c r="H5138" s="30">
        <f>_xlfn.XLOOKUP(A5138,Product!A$2:A$5901,Product!E$2:E$5901,"Not Found")</f>
        <v>1.42</v>
      </c>
      <c r="I5138" s="25" t="str">
        <f>A5138&amp;"_"&amp;E5138&amp;"_"&amp;F5138&amp;"_"&amp;G5138</f>
        <v>80484_Maison_Décoration_Encens, porte encens</v>
      </c>
      <c r="J5138" s="30">
        <f>D5138*H5138</f>
        <v>19.88</v>
      </c>
      <c r="K5138" s="25">
        <f>IF(D5138&gt;0,1,0)</f>
        <v>1</v>
      </c>
      <c r="L5138" s="26">
        <f t="shared" si="80"/>
        <v>0</v>
      </c>
    </row>
    <row r="5139" spans="1:12" ht="19" hidden="1" x14ac:dyDescent="0.2">
      <c r="A5139" s="24">
        <v>80781</v>
      </c>
      <c r="B5139" s="24">
        <v>1</v>
      </c>
      <c r="C5139" s="24">
        <v>769</v>
      </c>
      <c r="D5139" s="24">
        <v>366</v>
      </c>
      <c r="E5139" s="25" t="str">
        <f>_xlfn.XLOOKUP(A5139,Product!A$2:A$5901,Product!B$2:B$5901,"Not Found")</f>
        <v>Maison</v>
      </c>
      <c r="F5139" s="25" t="str">
        <f>_xlfn.XLOOKUP(A5139,Product!A$2:A$5901,Product!C$2:C$5901,"Not Found")</f>
        <v>Entretien</v>
      </c>
      <c r="G5139" s="25" t="str">
        <f>IF(_xlfn.XLOOKUP(A5139,Product!A$2:A$5901,Product!D$2:D$5901,"Not Found") = 0,"",_xlfn.XLOOKUP(A5139,Product!A$2:A$5901,Product!D$2:D$5901,"Not Found"))</f>
        <v>Droguerie écologique</v>
      </c>
      <c r="H5139" s="30">
        <f>_xlfn.XLOOKUP(A5139,Product!A$2:A$5901,Product!E$2:E$5901,"Not Found")</f>
        <v>2.54</v>
      </c>
      <c r="I5139" s="25" t="str">
        <f>A5139&amp;"_"&amp;E5139&amp;"_"&amp;F5139&amp;"_"&amp;G5139</f>
        <v>80781_Maison_Entretien_Droguerie écologique</v>
      </c>
      <c r="J5139" s="30">
        <f>D5139*H5139</f>
        <v>929.64</v>
      </c>
      <c r="K5139" s="25">
        <f>IF(D5139&gt;0,1,0)</f>
        <v>1</v>
      </c>
      <c r="L5139" s="26">
        <f t="shared" si="80"/>
        <v>0</v>
      </c>
    </row>
    <row r="5140" spans="1:12" ht="19" hidden="1" x14ac:dyDescent="0.2">
      <c r="A5140" s="24">
        <v>80785</v>
      </c>
      <c r="B5140" s="24">
        <v>0</v>
      </c>
      <c r="C5140" s="24">
        <v>380</v>
      </c>
      <c r="D5140" s="24">
        <v>352</v>
      </c>
      <c r="E5140" s="25" t="str">
        <f>_xlfn.XLOOKUP(A5140,Product!A$2:A$5901,Product!B$2:B$5901,"Not Found")</f>
        <v>Maison</v>
      </c>
      <c r="F5140" s="25" t="str">
        <f>_xlfn.XLOOKUP(A5140,Product!A$2:A$5901,Product!C$2:C$5901,"Not Found")</f>
        <v>Entretien</v>
      </c>
      <c r="G5140" s="25" t="str">
        <f>IF(_xlfn.XLOOKUP(A5140,Product!A$2:A$5901,Product!D$2:D$5901,"Not Found") = 0,"",_xlfn.XLOOKUP(A5140,Product!A$2:A$5901,Product!D$2:D$5901,"Not Found"))</f>
        <v>Droguerie écologique</v>
      </c>
      <c r="H5140" s="30">
        <f>_xlfn.XLOOKUP(A5140,Product!A$2:A$5901,Product!E$2:E$5901,"Not Found")</f>
        <v>1.02</v>
      </c>
      <c r="I5140" s="25" t="str">
        <f>A5140&amp;"_"&amp;E5140&amp;"_"&amp;F5140&amp;"_"&amp;G5140</f>
        <v>80785_Maison_Entretien_Droguerie écologique</v>
      </c>
      <c r="J5140" s="30">
        <f>D5140*H5140</f>
        <v>359.04</v>
      </c>
      <c r="K5140" s="25">
        <f>IF(D5140&gt;0,1,0)</f>
        <v>1</v>
      </c>
      <c r="L5140" s="26">
        <f t="shared" si="80"/>
        <v>0</v>
      </c>
    </row>
    <row r="5141" spans="1:12" ht="19" hidden="1" x14ac:dyDescent="0.2">
      <c r="A5141" s="24">
        <v>80798</v>
      </c>
      <c r="B5141" s="24">
        <v>1</v>
      </c>
      <c r="C5141" s="24">
        <v>844</v>
      </c>
      <c r="D5141" s="24">
        <v>643</v>
      </c>
      <c r="E5141" s="25" t="str">
        <f>_xlfn.XLOOKUP(A5141,Product!A$2:A$5901,Product!B$2:B$5901,"Not Found")</f>
        <v>Maison</v>
      </c>
      <c r="F5141" s="25" t="str">
        <f>_xlfn.XLOOKUP(A5141,Product!A$2:A$5901,Product!C$2:C$5901,"Not Found")</f>
        <v>Entretien</v>
      </c>
      <c r="G5141" s="25" t="str">
        <f>IF(_xlfn.XLOOKUP(A5141,Product!A$2:A$5901,Product!D$2:D$5901,"Not Found") = 0,"",_xlfn.XLOOKUP(A5141,Product!A$2:A$5901,Product!D$2:D$5901,"Not Found"))</f>
        <v>Nettoyants multi-usages</v>
      </c>
      <c r="H5141" s="30">
        <f>_xlfn.XLOOKUP(A5141,Product!A$2:A$5901,Product!E$2:E$5901,"Not Found")</f>
        <v>2.8</v>
      </c>
      <c r="I5141" s="25" t="str">
        <f>A5141&amp;"_"&amp;E5141&amp;"_"&amp;F5141&amp;"_"&amp;G5141</f>
        <v>80798_Maison_Entretien_Nettoyants multi-usages</v>
      </c>
      <c r="J5141" s="30">
        <f>D5141*H5141</f>
        <v>1800.3999999999999</v>
      </c>
      <c r="K5141" s="25">
        <f>IF(D5141&gt;0,1,0)</f>
        <v>1</v>
      </c>
      <c r="L5141" s="26">
        <f t="shared" si="80"/>
        <v>0</v>
      </c>
    </row>
    <row r="5142" spans="1:12" ht="19" hidden="1" x14ac:dyDescent="0.2">
      <c r="A5142" s="24">
        <v>80809</v>
      </c>
      <c r="B5142" s="24">
        <v>0</v>
      </c>
      <c r="C5142" s="24">
        <v>541</v>
      </c>
      <c r="D5142" s="24">
        <v>20</v>
      </c>
      <c r="E5142" s="25" t="str">
        <f>_xlfn.XLOOKUP(A5142,Product!A$2:A$5901,Product!B$2:B$5901,"Not Found")</f>
        <v>Maison</v>
      </c>
      <c r="F5142" s="25" t="str">
        <f>_xlfn.XLOOKUP(A5142,Product!A$2:A$5901,Product!C$2:C$5901,"Not Found")</f>
        <v>Entretien</v>
      </c>
      <c r="G5142" s="25" t="str">
        <f>IF(_xlfn.XLOOKUP(A5142,Product!A$2:A$5901,Product!D$2:D$5901,"Not Found") = 0,"",_xlfn.XLOOKUP(A5142,Product!A$2:A$5901,Product!D$2:D$5901,"Not Found"))</f>
        <v>Nettoyants multi-usages</v>
      </c>
      <c r="H5142" s="30">
        <f>_xlfn.XLOOKUP(A5142,Product!A$2:A$5901,Product!E$2:E$5901,"Not Found")</f>
        <v>1.25</v>
      </c>
      <c r="I5142" s="25" t="str">
        <f>A5142&amp;"_"&amp;E5142&amp;"_"&amp;F5142&amp;"_"&amp;G5142</f>
        <v>80809_Maison_Entretien_Nettoyants multi-usages</v>
      </c>
      <c r="J5142" s="30">
        <f>D5142*H5142</f>
        <v>25</v>
      </c>
      <c r="K5142" s="25">
        <f>IF(D5142&gt;0,1,0)</f>
        <v>1</v>
      </c>
      <c r="L5142" s="26">
        <f t="shared" si="80"/>
        <v>0</v>
      </c>
    </row>
    <row r="5143" spans="1:12" ht="19" hidden="1" x14ac:dyDescent="0.2">
      <c r="A5143" s="24">
        <v>80816</v>
      </c>
      <c r="B5143" s="24">
        <v>1</v>
      </c>
      <c r="C5143" s="24">
        <v>908</v>
      </c>
      <c r="D5143" s="24">
        <v>681</v>
      </c>
      <c r="E5143" s="25" t="str">
        <f>_xlfn.XLOOKUP(A5143,Product!A$2:A$5901,Product!B$2:B$5901,"Not Found")</f>
        <v>Maison</v>
      </c>
      <c r="F5143" s="25" t="str">
        <f>_xlfn.XLOOKUP(A5143,Product!A$2:A$5901,Product!C$2:C$5901,"Not Found")</f>
        <v>Entretien</v>
      </c>
      <c r="G5143" s="25" t="str">
        <f>IF(_xlfn.XLOOKUP(A5143,Product!A$2:A$5901,Product!D$2:D$5901,"Not Found") = 0,"",_xlfn.XLOOKUP(A5143,Product!A$2:A$5901,Product!D$2:D$5901,"Not Found"))</f>
        <v>Nettoyants multi-usages</v>
      </c>
      <c r="H5143" s="30">
        <f>_xlfn.XLOOKUP(A5143,Product!A$2:A$5901,Product!E$2:E$5901,"Not Found")</f>
        <v>1.91</v>
      </c>
      <c r="I5143" s="25" t="str">
        <f>A5143&amp;"_"&amp;E5143&amp;"_"&amp;F5143&amp;"_"&amp;G5143</f>
        <v>80816_Maison_Entretien_Nettoyants multi-usages</v>
      </c>
      <c r="J5143" s="30">
        <f>D5143*H5143</f>
        <v>1300.71</v>
      </c>
      <c r="K5143" s="25">
        <f>IF(D5143&gt;0,1,0)</f>
        <v>1</v>
      </c>
      <c r="L5143" s="26">
        <f t="shared" si="80"/>
        <v>0</v>
      </c>
    </row>
    <row r="5144" spans="1:12" ht="19" hidden="1" x14ac:dyDescent="0.2">
      <c r="A5144" s="24">
        <v>80818</v>
      </c>
      <c r="B5144" s="24">
        <v>1</v>
      </c>
      <c r="C5144" s="24">
        <v>628</v>
      </c>
      <c r="D5144" s="24">
        <v>205</v>
      </c>
      <c r="E5144" s="25" t="str">
        <f>_xlfn.XLOOKUP(A5144,Product!A$2:A$5901,Product!B$2:B$5901,"Not Found")</f>
        <v>Maison</v>
      </c>
      <c r="F5144" s="25" t="str">
        <f>_xlfn.XLOOKUP(A5144,Product!A$2:A$5901,Product!C$2:C$5901,"Not Found")</f>
        <v>Entretien</v>
      </c>
      <c r="G5144" s="25" t="str">
        <f>IF(_xlfn.XLOOKUP(A5144,Product!A$2:A$5901,Product!D$2:D$5901,"Not Found") = 0,"",_xlfn.XLOOKUP(A5144,Product!A$2:A$5901,Product!D$2:D$5901,"Not Found"))</f>
        <v>Accessoires ménagers</v>
      </c>
      <c r="H5144" s="30">
        <f>_xlfn.XLOOKUP(A5144,Product!A$2:A$5901,Product!E$2:E$5901,"Not Found")</f>
        <v>0.94</v>
      </c>
      <c r="I5144" s="25" t="str">
        <f>A5144&amp;"_"&amp;E5144&amp;"_"&amp;F5144&amp;"_"&amp;G5144</f>
        <v>80818_Maison_Entretien_Accessoires ménagers</v>
      </c>
      <c r="J5144" s="30">
        <f>D5144*H5144</f>
        <v>192.7</v>
      </c>
      <c r="K5144" s="25">
        <f>IF(D5144&gt;0,1,0)</f>
        <v>1</v>
      </c>
      <c r="L5144" s="26">
        <f t="shared" si="80"/>
        <v>0</v>
      </c>
    </row>
    <row r="5145" spans="1:12" ht="19" hidden="1" x14ac:dyDescent="0.2">
      <c r="A5145" s="24">
        <v>81049</v>
      </c>
      <c r="B5145" s="24">
        <v>1</v>
      </c>
      <c r="C5145" s="24">
        <v>977</v>
      </c>
      <c r="D5145" s="24">
        <v>908</v>
      </c>
      <c r="E5145" s="25" t="str">
        <f>_xlfn.XLOOKUP(A5145,Product!A$2:A$5901,Product!B$2:B$5901,"Not Found")</f>
        <v>Maison</v>
      </c>
      <c r="F5145" s="25" t="str">
        <f>_xlfn.XLOOKUP(A5145,Product!A$2:A$5901,Product!C$2:C$5901,"Not Found")</f>
        <v>Conservation</v>
      </c>
      <c r="G5145" s="25" t="str">
        <f>IF(_xlfn.XLOOKUP(A5145,Product!A$2:A$5901,Product!D$2:D$5901,"Not Found") = 0,"",_xlfn.XLOOKUP(A5145,Product!A$2:A$5901,Product!D$2:D$5901,"Not Found"))</f>
        <v>Mugs isothermes</v>
      </c>
      <c r="H5145" s="30">
        <f>_xlfn.XLOOKUP(A5145,Product!A$2:A$5901,Product!E$2:E$5901,"Not Found")</f>
        <v>11.05</v>
      </c>
      <c r="I5145" s="25" t="str">
        <f>A5145&amp;"_"&amp;E5145&amp;"_"&amp;F5145&amp;"_"&amp;G5145</f>
        <v>81049_Maison_Conservation_Mugs isothermes</v>
      </c>
      <c r="J5145" s="30">
        <f>D5145*H5145</f>
        <v>10033.400000000001</v>
      </c>
      <c r="K5145" s="25">
        <f>IF(D5145&gt;0,1,0)</f>
        <v>1</v>
      </c>
      <c r="L5145" s="26">
        <f t="shared" si="80"/>
        <v>0</v>
      </c>
    </row>
    <row r="5146" spans="1:12" ht="19" hidden="1" x14ac:dyDescent="0.2">
      <c r="A5146" s="24">
        <v>81229</v>
      </c>
      <c r="B5146" s="24">
        <v>1</v>
      </c>
      <c r="C5146" s="24">
        <v>659</v>
      </c>
      <c r="D5146" s="24">
        <v>234</v>
      </c>
      <c r="E5146" s="25" t="str">
        <f>_xlfn.XLOOKUP(A5146,Product!A$2:A$5901,Product!B$2:B$5901,"Not Found")</f>
        <v>Maison</v>
      </c>
      <c r="F5146" s="25" t="str">
        <f>_xlfn.XLOOKUP(A5146,Product!A$2:A$5901,Product!C$2:C$5901,"Not Found")</f>
        <v>Conservation</v>
      </c>
      <c r="G5146" s="25" t="str">
        <f>IF(_xlfn.XLOOKUP(A5146,Product!A$2:A$5901,Product!D$2:D$5901,"Not Found") = 0,"",_xlfn.XLOOKUP(A5146,Product!A$2:A$5901,Product!D$2:D$5901,"Not Found"))</f>
        <v>Boîtes à repas enfant</v>
      </c>
      <c r="H5146" s="30">
        <f>_xlfn.XLOOKUP(A5146,Product!A$2:A$5901,Product!E$2:E$5901,"Not Found")</f>
        <v>5.66</v>
      </c>
      <c r="I5146" s="25" t="str">
        <f>A5146&amp;"_"&amp;E5146&amp;"_"&amp;F5146&amp;"_"&amp;G5146</f>
        <v>81229_Maison_Conservation_Boîtes à repas enfant</v>
      </c>
      <c r="J5146" s="30">
        <f>D5146*H5146</f>
        <v>1324.44</v>
      </c>
      <c r="K5146" s="25">
        <f>IF(D5146&gt;0,1,0)</f>
        <v>1</v>
      </c>
      <c r="L5146" s="26">
        <f t="shared" si="80"/>
        <v>0</v>
      </c>
    </row>
    <row r="5147" spans="1:12" ht="19" hidden="1" x14ac:dyDescent="0.2">
      <c r="A5147" s="24">
        <v>81770</v>
      </c>
      <c r="B5147" s="24">
        <v>0</v>
      </c>
      <c r="C5147" s="24">
        <v>346</v>
      </c>
      <c r="D5147" s="24">
        <v>247</v>
      </c>
      <c r="E5147" s="25" t="str">
        <f>_xlfn.XLOOKUP(A5147,Product!A$2:A$5901,Product!B$2:B$5901,"Not Found")</f>
        <v>Maison</v>
      </c>
      <c r="F5147" s="25" t="str">
        <f>_xlfn.XLOOKUP(A5147,Product!A$2:A$5901,Product!C$2:C$5901,"Not Found")</f>
        <v>Entretien</v>
      </c>
      <c r="G5147" s="25" t="str">
        <f>IF(_xlfn.XLOOKUP(A5147,Product!A$2:A$5901,Product!D$2:D$5901,"Not Found") = 0,"",_xlfn.XLOOKUP(A5147,Product!A$2:A$5901,Product!D$2:D$5901,"Not Found"))</f>
        <v>Droguerie écologique</v>
      </c>
      <c r="H5147" s="30">
        <f>_xlfn.XLOOKUP(A5147,Product!A$2:A$5901,Product!E$2:E$5901,"Not Found")</f>
        <v>3.81</v>
      </c>
      <c r="I5147" s="25" t="str">
        <f>A5147&amp;"_"&amp;E5147&amp;"_"&amp;F5147&amp;"_"&amp;G5147</f>
        <v>81770_Maison_Entretien_Droguerie écologique</v>
      </c>
      <c r="J5147" s="30">
        <f>D5147*H5147</f>
        <v>941.07</v>
      </c>
      <c r="K5147" s="25">
        <f>IF(D5147&gt;0,1,0)</f>
        <v>1</v>
      </c>
      <c r="L5147" s="26">
        <f t="shared" si="80"/>
        <v>0</v>
      </c>
    </row>
    <row r="5148" spans="1:12" ht="19" hidden="1" x14ac:dyDescent="0.2">
      <c r="A5148" s="24">
        <v>81771</v>
      </c>
      <c r="B5148" s="24">
        <v>1</v>
      </c>
      <c r="C5148" s="24">
        <v>246</v>
      </c>
      <c r="D5148" s="24">
        <v>5</v>
      </c>
      <c r="E5148" s="25" t="str">
        <f>_xlfn.XLOOKUP(A5148,Product!A$2:A$5901,Product!B$2:B$5901,"Not Found")</f>
        <v>Maison</v>
      </c>
      <c r="F5148" s="25" t="str">
        <f>_xlfn.XLOOKUP(A5148,Product!A$2:A$5901,Product!C$2:C$5901,"Not Found")</f>
        <v>Entretien</v>
      </c>
      <c r="G5148" s="25" t="str">
        <f>IF(_xlfn.XLOOKUP(A5148,Product!A$2:A$5901,Product!D$2:D$5901,"Not Found") = 0,"",_xlfn.XLOOKUP(A5148,Product!A$2:A$5901,Product!D$2:D$5901,"Not Found"))</f>
        <v>Droguerie écologique</v>
      </c>
      <c r="H5148" s="30">
        <f>_xlfn.XLOOKUP(A5148,Product!A$2:A$5901,Product!E$2:E$5901,"Not Found")</f>
        <v>1.31</v>
      </c>
      <c r="I5148" s="25" t="str">
        <f>A5148&amp;"_"&amp;E5148&amp;"_"&amp;F5148&amp;"_"&amp;G5148</f>
        <v>81771_Maison_Entretien_Droguerie écologique</v>
      </c>
      <c r="J5148" s="30">
        <f>D5148*H5148</f>
        <v>6.5500000000000007</v>
      </c>
      <c r="K5148" s="25">
        <f>IF(D5148&gt;0,1,0)</f>
        <v>1</v>
      </c>
      <c r="L5148" s="26">
        <f t="shared" si="80"/>
        <v>0</v>
      </c>
    </row>
    <row r="5149" spans="1:12" ht="19" hidden="1" x14ac:dyDescent="0.2">
      <c r="A5149" s="24">
        <v>81772</v>
      </c>
      <c r="B5149" s="24">
        <v>1</v>
      </c>
      <c r="C5149" s="24">
        <v>898</v>
      </c>
      <c r="D5149" s="24">
        <v>124</v>
      </c>
      <c r="E5149" s="25" t="str">
        <f>_xlfn.XLOOKUP(A5149,Product!A$2:A$5901,Product!B$2:B$5901,"Not Found")</f>
        <v>Maison</v>
      </c>
      <c r="F5149" s="25" t="str">
        <f>_xlfn.XLOOKUP(A5149,Product!A$2:A$5901,Product!C$2:C$5901,"Not Found")</f>
        <v>Entretien</v>
      </c>
      <c r="G5149" s="25" t="str">
        <f>IF(_xlfn.XLOOKUP(A5149,Product!A$2:A$5901,Product!D$2:D$5901,"Not Found") = 0,"",_xlfn.XLOOKUP(A5149,Product!A$2:A$5901,Product!D$2:D$5901,"Not Found"))</f>
        <v>Droguerie écologique</v>
      </c>
      <c r="H5149" s="30">
        <f>_xlfn.XLOOKUP(A5149,Product!A$2:A$5901,Product!E$2:E$5901,"Not Found")</f>
        <v>1.68</v>
      </c>
      <c r="I5149" s="25" t="str">
        <f>A5149&amp;"_"&amp;E5149&amp;"_"&amp;F5149&amp;"_"&amp;G5149</f>
        <v>81772_Maison_Entretien_Droguerie écologique</v>
      </c>
      <c r="J5149" s="30">
        <f>D5149*H5149</f>
        <v>208.32</v>
      </c>
      <c r="K5149" s="25">
        <f>IF(D5149&gt;0,1,0)</f>
        <v>1</v>
      </c>
      <c r="L5149" s="26">
        <f t="shared" si="80"/>
        <v>0</v>
      </c>
    </row>
    <row r="5150" spans="1:12" ht="19" hidden="1" x14ac:dyDescent="0.2">
      <c r="A5150" s="24">
        <v>82131</v>
      </c>
      <c r="B5150" s="24">
        <v>0</v>
      </c>
      <c r="C5150" s="24">
        <v>163</v>
      </c>
      <c r="D5150" s="24">
        <v>45</v>
      </c>
      <c r="E5150" s="25" t="str">
        <f>_xlfn.XLOOKUP(A5150,Product!A$2:A$5901,Product!B$2:B$5901,"Not Found")</f>
        <v>Maison</v>
      </c>
      <c r="F5150" s="25" t="str">
        <f>_xlfn.XLOOKUP(A5150,Product!A$2:A$5901,Product!C$2:C$5901,"Not Found")</f>
        <v>Entretien</v>
      </c>
      <c r="G5150" s="25" t="str">
        <f>IF(_xlfn.XLOOKUP(A5150,Product!A$2:A$5901,Product!D$2:D$5901,"Not Found") = 0,"",_xlfn.XLOOKUP(A5150,Product!A$2:A$5901,Product!D$2:D$5901,"Not Found"))</f>
        <v>Anti insectes</v>
      </c>
      <c r="H5150" s="30">
        <f>_xlfn.XLOOKUP(A5150,Product!A$2:A$5901,Product!E$2:E$5901,"Not Found")</f>
        <v>3.31</v>
      </c>
      <c r="I5150" s="25" t="str">
        <f>A5150&amp;"_"&amp;E5150&amp;"_"&amp;F5150&amp;"_"&amp;G5150</f>
        <v>82131_Maison_Entretien_Anti insectes</v>
      </c>
      <c r="J5150" s="30">
        <f>D5150*H5150</f>
        <v>148.94999999999999</v>
      </c>
      <c r="K5150" s="25">
        <f>IF(D5150&gt;0,1,0)</f>
        <v>1</v>
      </c>
      <c r="L5150" s="26">
        <f t="shared" si="80"/>
        <v>0</v>
      </c>
    </row>
    <row r="5151" spans="1:12" ht="19" hidden="1" x14ac:dyDescent="0.2">
      <c r="A5151" s="24">
        <v>82134</v>
      </c>
      <c r="B5151" s="24">
        <v>0</v>
      </c>
      <c r="C5151" s="24">
        <v>416</v>
      </c>
      <c r="D5151" s="24">
        <v>333</v>
      </c>
      <c r="E5151" s="25" t="str">
        <f>_xlfn.XLOOKUP(A5151,Product!A$2:A$5901,Product!B$2:B$5901,"Not Found")</f>
        <v>Maison</v>
      </c>
      <c r="F5151" s="25" t="str">
        <f>_xlfn.XLOOKUP(A5151,Product!A$2:A$5901,Product!C$2:C$5901,"Not Found")</f>
        <v>Entretien</v>
      </c>
      <c r="G5151" s="25" t="str">
        <f>IF(_xlfn.XLOOKUP(A5151,Product!A$2:A$5901,Product!D$2:D$5901,"Not Found") = 0,"",_xlfn.XLOOKUP(A5151,Product!A$2:A$5901,Product!D$2:D$5901,"Not Found"))</f>
        <v>Anti insectes</v>
      </c>
      <c r="H5151" s="30">
        <f>_xlfn.XLOOKUP(A5151,Product!A$2:A$5901,Product!E$2:E$5901,"Not Found")</f>
        <v>5.64</v>
      </c>
      <c r="I5151" s="25" t="str">
        <f>A5151&amp;"_"&amp;E5151&amp;"_"&amp;F5151&amp;"_"&amp;G5151</f>
        <v>82134_Maison_Entretien_Anti insectes</v>
      </c>
      <c r="J5151" s="30">
        <f>D5151*H5151</f>
        <v>1878.12</v>
      </c>
      <c r="K5151" s="25">
        <f>IF(D5151&gt;0,1,0)</f>
        <v>1</v>
      </c>
      <c r="L5151" s="26">
        <f t="shared" si="80"/>
        <v>0</v>
      </c>
    </row>
    <row r="5152" spans="1:12" ht="19" hidden="1" x14ac:dyDescent="0.2">
      <c r="A5152" s="24">
        <v>82432</v>
      </c>
      <c r="B5152" s="24">
        <v>1</v>
      </c>
      <c r="C5152" s="24">
        <v>682</v>
      </c>
      <c r="D5152" s="24">
        <v>679</v>
      </c>
      <c r="E5152" s="25" t="str">
        <f>_xlfn.XLOOKUP(A5152,Product!A$2:A$5901,Product!B$2:B$5901,"Not Found")</f>
        <v>Maison</v>
      </c>
      <c r="F5152" s="25" t="str">
        <f>_xlfn.XLOOKUP(A5152,Product!A$2:A$5901,Product!C$2:C$5901,"Not Found")</f>
        <v>Salle de bains</v>
      </c>
      <c r="G5152" s="25" t="str">
        <f>IF(_xlfn.XLOOKUP(A5152,Product!A$2:A$5901,Product!D$2:D$5901,"Not Found") = 0,"",_xlfn.XLOOKUP(A5152,Product!A$2:A$5901,Product!D$2:D$5901,"Not Found"))</f>
        <v>Porte-savon et accessoires</v>
      </c>
      <c r="H5152" s="30">
        <f>_xlfn.XLOOKUP(A5152,Product!A$2:A$5901,Product!E$2:E$5901,"Not Found")</f>
        <v>1.86</v>
      </c>
      <c r="I5152" s="25" t="str">
        <f>A5152&amp;"_"&amp;E5152&amp;"_"&amp;F5152&amp;"_"&amp;G5152</f>
        <v>82432_Maison_Salle de bains_Porte-savon et accessoires</v>
      </c>
      <c r="J5152" s="30">
        <f>D5152*H5152</f>
        <v>1262.94</v>
      </c>
      <c r="K5152" s="25">
        <f>IF(D5152&gt;0,1,0)</f>
        <v>1</v>
      </c>
      <c r="L5152" s="26">
        <f t="shared" si="80"/>
        <v>0</v>
      </c>
    </row>
    <row r="5153" spans="1:12" ht="19" hidden="1" x14ac:dyDescent="0.2">
      <c r="A5153" s="24">
        <v>83507</v>
      </c>
      <c r="B5153" s="24">
        <v>0</v>
      </c>
      <c r="C5153" s="24">
        <v>609</v>
      </c>
      <c r="D5153" s="24">
        <v>353</v>
      </c>
      <c r="E5153" s="25" t="str">
        <f>_xlfn.XLOOKUP(A5153,Product!A$2:A$5901,Product!B$2:B$5901,"Not Found")</f>
        <v>Maison</v>
      </c>
      <c r="F5153" s="25" t="str">
        <f>_xlfn.XLOOKUP(A5153,Product!A$2:A$5901,Product!C$2:C$5901,"Not Found")</f>
        <v>Conservation</v>
      </c>
      <c r="G5153" s="25" t="str">
        <f>IF(_xlfn.XLOOKUP(A5153,Product!A$2:A$5901,Product!D$2:D$5901,"Not Found") = 0,"",_xlfn.XLOOKUP(A5153,Product!A$2:A$5901,Product!D$2:D$5901,"Not Found"))</f>
        <v>Lunch bags, sacs à repas</v>
      </c>
      <c r="H5153" s="30">
        <f>_xlfn.XLOOKUP(A5153,Product!A$2:A$5901,Product!E$2:E$5901,"Not Found")</f>
        <v>3.91</v>
      </c>
      <c r="I5153" s="25" t="str">
        <f>A5153&amp;"_"&amp;E5153&amp;"_"&amp;F5153&amp;"_"&amp;G5153</f>
        <v>83507_Maison_Conservation_Lunch bags, sacs à repas</v>
      </c>
      <c r="J5153" s="30">
        <f>D5153*H5153</f>
        <v>1380.23</v>
      </c>
      <c r="K5153" s="25">
        <f>IF(D5153&gt;0,1,0)</f>
        <v>1</v>
      </c>
      <c r="L5153" s="26">
        <f t="shared" si="80"/>
        <v>0</v>
      </c>
    </row>
    <row r="5154" spans="1:12" ht="19" hidden="1" x14ac:dyDescent="0.2">
      <c r="A5154" s="24">
        <v>83727</v>
      </c>
      <c r="B5154" s="24">
        <v>1</v>
      </c>
      <c r="C5154" s="24">
        <v>209</v>
      </c>
      <c r="D5154" s="24">
        <v>33</v>
      </c>
      <c r="E5154" s="25" t="str">
        <f>_xlfn.XLOOKUP(A5154,Product!A$2:A$5901,Product!B$2:B$5901,"Not Found")</f>
        <v>Maison</v>
      </c>
      <c r="F5154" s="25" t="str">
        <f>_xlfn.XLOOKUP(A5154,Product!A$2:A$5901,Product!C$2:C$5901,"Not Found")</f>
        <v>Literie</v>
      </c>
      <c r="G5154" s="25" t="str">
        <f>IF(_xlfn.XLOOKUP(A5154,Product!A$2:A$5901,Product!D$2:D$5901,"Not Found") = 0,"",_xlfn.XLOOKUP(A5154,Product!A$2:A$5901,Product!D$2:D$5901,"Not Found"))</f>
        <v>Oreiller, traversin</v>
      </c>
      <c r="H5154" s="30">
        <f>_xlfn.XLOOKUP(A5154,Product!A$2:A$5901,Product!E$2:E$5901,"Not Found")</f>
        <v>32.75</v>
      </c>
      <c r="I5154" s="25" t="str">
        <f>A5154&amp;"_"&amp;E5154&amp;"_"&amp;F5154&amp;"_"&amp;G5154</f>
        <v>83727_Maison_Literie_Oreiller, traversin</v>
      </c>
      <c r="J5154" s="30">
        <f>D5154*H5154</f>
        <v>1080.75</v>
      </c>
      <c r="K5154" s="25">
        <f>IF(D5154&gt;0,1,0)</f>
        <v>1</v>
      </c>
      <c r="L5154" s="26">
        <f t="shared" si="80"/>
        <v>0</v>
      </c>
    </row>
    <row r="5155" spans="1:12" ht="19" hidden="1" x14ac:dyDescent="0.2">
      <c r="A5155" s="24">
        <v>84030</v>
      </c>
      <c r="B5155" s="24">
        <v>1</v>
      </c>
      <c r="C5155" s="24">
        <v>963</v>
      </c>
      <c r="D5155" s="24">
        <v>599</v>
      </c>
      <c r="E5155" s="25" t="str">
        <f>_xlfn.XLOOKUP(A5155,Product!A$2:A$5901,Product!B$2:B$5901,"Not Found")</f>
        <v>Maison</v>
      </c>
      <c r="F5155" s="25" t="str">
        <f>_xlfn.XLOOKUP(A5155,Product!A$2:A$5901,Product!C$2:C$5901,"Not Found")</f>
        <v>Entretien</v>
      </c>
      <c r="G5155" s="25" t="str">
        <f>IF(_xlfn.XLOOKUP(A5155,Product!A$2:A$5901,Product!D$2:D$5901,"Not Found") = 0,"",_xlfn.XLOOKUP(A5155,Product!A$2:A$5901,Product!D$2:D$5901,"Not Found"))</f>
        <v>Droguerie écologique</v>
      </c>
      <c r="H5155" s="30">
        <f>_xlfn.XLOOKUP(A5155,Product!A$2:A$5901,Product!E$2:E$5901,"Not Found")</f>
        <v>4.4800000000000004</v>
      </c>
      <c r="I5155" s="25" t="str">
        <f>A5155&amp;"_"&amp;E5155&amp;"_"&amp;F5155&amp;"_"&amp;G5155</f>
        <v>84030_Maison_Entretien_Droguerie écologique</v>
      </c>
      <c r="J5155" s="30">
        <f>D5155*H5155</f>
        <v>2683.5200000000004</v>
      </c>
      <c r="K5155" s="25">
        <f>IF(D5155&gt;0,1,0)</f>
        <v>1</v>
      </c>
      <c r="L5155" s="26">
        <f t="shared" si="80"/>
        <v>0</v>
      </c>
    </row>
    <row r="5156" spans="1:12" ht="19" hidden="1" x14ac:dyDescent="0.2">
      <c r="A5156" s="24">
        <v>85049</v>
      </c>
      <c r="B5156" s="24">
        <v>1</v>
      </c>
      <c r="C5156" s="24">
        <v>60</v>
      </c>
      <c r="D5156" s="24">
        <v>22</v>
      </c>
      <c r="E5156" s="25" t="str">
        <f>_xlfn.XLOOKUP(A5156,Product!A$2:A$5901,Product!B$2:B$5901,"Not Found")</f>
        <v>Maison</v>
      </c>
      <c r="F5156" s="25" t="str">
        <f>_xlfn.XLOOKUP(A5156,Product!A$2:A$5901,Product!C$2:C$5901,"Not Found")</f>
        <v>Ustensiles de cuisine</v>
      </c>
      <c r="G5156" s="25" t="str">
        <f>IF(_xlfn.XLOOKUP(A5156,Product!A$2:A$5901,Product!D$2:D$5901,"Not Found") = 0,"",_xlfn.XLOOKUP(A5156,Product!A$2:A$5901,Product!D$2:D$5901,"Not Found"))</f>
        <v>Balances et verres doseurs</v>
      </c>
      <c r="H5156" s="30">
        <f>_xlfn.XLOOKUP(A5156,Product!A$2:A$5901,Product!E$2:E$5901,"Not Found")</f>
        <v>5.16</v>
      </c>
      <c r="I5156" s="25" t="str">
        <f>A5156&amp;"_"&amp;E5156&amp;"_"&amp;F5156&amp;"_"&amp;G5156</f>
        <v>85049_Maison_Ustensiles de cuisine_Balances et verres doseurs</v>
      </c>
      <c r="J5156" s="30">
        <f>D5156*H5156</f>
        <v>113.52000000000001</v>
      </c>
      <c r="K5156" s="25">
        <f>IF(D5156&gt;0,1,0)</f>
        <v>1</v>
      </c>
      <c r="L5156" s="26">
        <f t="shared" si="80"/>
        <v>0</v>
      </c>
    </row>
    <row r="5157" spans="1:12" ht="19" hidden="1" x14ac:dyDescent="0.2">
      <c r="A5157" s="24">
        <v>85058</v>
      </c>
      <c r="B5157" s="24">
        <v>0</v>
      </c>
      <c r="C5157" s="24">
        <v>386</v>
      </c>
      <c r="D5157" s="24">
        <v>365</v>
      </c>
      <c r="E5157" s="25" t="str">
        <f>_xlfn.XLOOKUP(A5157,Product!A$2:A$5901,Product!B$2:B$5901,"Not Found")</f>
        <v>Maison</v>
      </c>
      <c r="F5157" s="25" t="str">
        <f>_xlfn.XLOOKUP(A5157,Product!A$2:A$5901,Product!C$2:C$5901,"Not Found")</f>
        <v>Livres</v>
      </c>
      <c r="G5157" s="25" t="str">
        <f>IF(_xlfn.XLOOKUP(A5157,Product!A$2:A$5901,Product!D$2:D$5901,"Not Found") = 0,"",_xlfn.XLOOKUP(A5157,Product!A$2:A$5901,Product!D$2:D$5901,"Not Found"))</f>
        <v>Livres Entretien</v>
      </c>
      <c r="H5157" s="30">
        <f>_xlfn.XLOOKUP(A5157,Product!A$2:A$5901,Product!E$2:E$5901,"Not Found")</f>
        <v>9.7799999999999994</v>
      </c>
      <c r="I5157" s="25" t="str">
        <f>A5157&amp;"_"&amp;E5157&amp;"_"&amp;F5157&amp;"_"&amp;G5157</f>
        <v>85058_Maison_Livres_Livres Entretien</v>
      </c>
      <c r="J5157" s="30">
        <f>D5157*H5157</f>
        <v>3569.7</v>
      </c>
      <c r="K5157" s="25">
        <f>IF(D5157&gt;0,1,0)</f>
        <v>1</v>
      </c>
      <c r="L5157" s="26">
        <f t="shared" si="80"/>
        <v>0</v>
      </c>
    </row>
    <row r="5158" spans="1:12" ht="19" hidden="1" x14ac:dyDescent="0.2">
      <c r="A5158" s="24">
        <v>85059</v>
      </c>
      <c r="B5158" s="24">
        <v>1</v>
      </c>
      <c r="C5158" s="24">
        <v>426</v>
      </c>
      <c r="D5158" s="24">
        <v>261</v>
      </c>
      <c r="E5158" s="25" t="str">
        <f>_xlfn.XLOOKUP(A5158,Product!A$2:A$5901,Product!B$2:B$5901,"Not Found")</f>
        <v>Maison</v>
      </c>
      <c r="F5158" s="25" t="str">
        <f>_xlfn.XLOOKUP(A5158,Product!A$2:A$5901,Product!C$2:C$5901,"Not Found")</f>
        <v>Entretien</v>
      </c>
      <c r="G5158" s="25" t="str">
        <f>IF(_xlfn.XLOOKUP(A5158,Product!A$2:A$5901,Product!D$2:D$5901,"Not Found") = 0,"",_xlfn.XLOOKUP(A5158,Product!A$2:A$5901,Product!D$2:D$5901,"Not Found"))</f>
        <v>Droguerie écologique</v>
      </c>
      <c r="H5158" s="30">
        <f>_xlfn.XLOOKUP(A5158,Product!A$2:A$5901,Product!E$2:E$5901,"Not Found")</f>
        <v>1.78</v>
      </c>
      <c r="I5158" s="25" t="str">
        <f>A5158&amp;"_"&amp;E5158&amp;"_"&amp;F5158&amp;"_"&amp;G5158</f>
        <v>85059_Maison_Entretien_Droguerie écologique</v>
      </c>
      <c r="J5158" s="30">
        <f>D5158*H5158</f>
        <v>464.58</v>
      </c>
      <c r="K5158" s="25">
        <f>IF(D5158&gt;0,1,0)</f>
        <v>1</v>
      </c>
      <c r="L5158" s="26">
        <f t="shared" si="80"/>
        <v>0</v>
      </c>
    </row>
    <row r="5159" spans="1:12" ht="19" hidden="1" x14ac:dyDescent="0.2">
      <c r="A5159" s="24">
        <v>85887</v>
      </c>
      <c r="B5159" s="24">
        <v>0</v>
      </c>
      <c r="C5159" s="24">
        <v>470</v>
      </c>
      <c r="D5159" s="24">
        <v>331</v>
      </c>
      <c r="E5159" s="25" t="str">
        <f>_xlfn.XLOOKUP(A5159,Product!A$2:A$5901,Product!B$2:B$5901,"Not Found")</f>
        <v>Maison</v>
      </c>
      <c r="F5159" s="25" t="str">
        <f>_xlfn.XLOOKUP(A5159,Product!A$2:A$5901,Product!C$2:C$5901,"Not Found")</f>
        <v>Literie</v>
      </c>
      <c r="G5159" s="25" t="str">
        <f>IF(_xlfn.XLOOKUP(A5159,Product!A$2:A$5901,Product!D$2:D$5901,"Not Found") = 0,"",_xlfn.XLOOKUP(A5159,Product!A$2:A$5901,Product!D$2:D$5901,"Not Found"))</f>
        <v>Oreiller, traversin</v>
      </c>
      <c r="H5159" s="30">
        <f>_xlfn.XLOOKUP(A5159,Product!A$2:A$5901,Product!E$2:E$5901,"Not Found")</f>
        <v>5.03</v>
      </c>
      <c r="I5159" s="25" t="str">
        <f>A5159&amp;"_"&amp;E5159&amp;"_"&amp;F5159&amp;"_"&amp;G5159</f>
        <v>85887_Maison_Literie_Oreiller, traversin</v>
      </c>
      <c r="J5159" s="30">
        <f>D5159*H5159</f>
        <v>1664.93</v>
      </c>
      <c r="K5159" s="25">
        <f>IF(D5159&gt;0,1,0)</f>
        <v>1</v>
      </c>
      <c r="L5159" s="26">
        <f t="shared" si="80"/>
        <v>0</v>
      </c>
    </row>
    <row r="5160" spans="1:12" ht="19" hidden="1" x14ac:dyDescent="0.2">
      <c r="A5160" s="24">
        <v>85888</v>
      </c>
      <c r="B5160" s="24">
        <v>1</v>
      </c>
      <c r="C5160" s="24">
        <v>331</v>
      </c>
      <c r="D5160" s="24">
        <v>321</v>
      </c>
      <c r="E5160" s="25" t="str">
        <f>_xlfn.XLOOKUP(A5160,Product!A$2:A$5901,Product!B$2:B$5901,"Not Found")</f>
        <v>Maison</v>
      </c>
      <c r="F5160" s="25" t="str">
        <f>_xlfn.XLOOKUP(A5160,Product!A$2:A$5901,Product!C$2:C$5901,"Not Found")</f>
        <v>Literie</v>
      </c>
      <c r="G5160" s="25" t="str">
        <f>IF(_xlfn.XLOOKUP(A5160,Product!A$2:A$5901,Product!D$2:D$5901,"Not Found") = 0,"",_xlfn.XLOOKUP(A5160,Product!A$2:A$5901,Product!D$2:D$5901,"Not Found"))</f>
        <v>Oreiller, traversin</v>
      </c>
      <c r="H5160" s="30">
        <f>_xlfn.XLOOKUP(A5160,Product!A$2:A$5901,Product!E$2:E$5901,"Not Found")</f>
        <v>6.32</v>
      </c>
      <c r="I5160" s="25" t="str">
        <f>A5160&amp;"_"&amp;E5160&amp;"_"&amp;F5160&amp;"_"&amp;G5160</f>
        <v>85888_Maison_Literie_Oreiller, traversin</v>
      </c>
      <c r="J5160" s="30">
        <f>D5160*H5160</f>
        <v>2028.72</v>
      </c>
      <c r="K5160" s="25">
        <f>IF(D5160&gt;0,1,0)</f>
        <v>1</v>
      </c>
      <c r="L5160" s="26">
        <f t="shared" si="80"/>
        <v>0</v>
      </c>
    </row>
    <row r="5161" spans="1:12" ht="19" hidden="1" x14ac:dyDescent="0.2">
      <c r="A5161" s="24">
        <v>85890</v>
      </c>
      <c r="B5161" s="24">
        <v>1</v>
      </c>
      <c r="C5161" s="24">
        <v>604</v>
      </c>
      <c r="D5161" s="24">
        <v>515</v>
      </c>
      <c r="E5161" s="25" t="str">
        <f>_xlfn.XLOOKUP(A5161,Product!A$2:A$5901,Product!B$2:B$5901,"Not Found")</f>
        <v>Maison</v>
      </c>
      <c r="F5161" s="25" t="str">
        <f>_xlfn.XLOOKUP(A5161,Product!A$2:A$5901,Product!C$2:C$5901,"Not Found")</f>
        <v>Literie</v>
      </c>
      <c r="G5161" s="25" t="str">
        <f>IF(_xlfn.XLOOKUP(A5161,Product!A$2:A$5901,Product!D$2:D$5901,"Not Found") = 0,"",_xlfn.XLOOKUP(A5161,Product!A$2:A$5901,Product!D$2:D$5901,"Not Found"))</f>
        <v>Oreiller, traversin</v>
      </c>
      <c r="H5161" s="30">
        <f>_xlfn.XLOOKUP(A5161,Product!A$2:A$5901,Product!E$2:E$5901,"Not Found")</f>
        <v>4.7699999999999996</v>
      </c>
      <c r="I5161" s="25" t="str">
        <f>A5161&amp;"_"&amp;E5161&amp;"_"&amp;F5161&amp;"_"&amp;G5161</f>
        <v>85890_Maison_Literie_Oreiller, traversin</v>
      </c>
      <c r="J5161" s="30">
        <f>D5161*H5161</f>
        <v>2456.5499999999997</v>
      </c>
      <c r="K5161" s="25">
        <f>IF(D5161&gt;0,1,0)</f>
        <v>1</v>
      </c>
      <c r="L5161" s="26">
        <f t="shared" si="80"/>
        <v>0</v>
      </c>
    </row>
    <row r="5162" spans="1:12" ht="19" hidden="1" x14ac:dyDescent="0.2">
      <c r="A5162" s="24">
        <v>86506</v>
      </c>
      <c r="B5162" s="24">
        <v>1</v>
      </c>
      <c r="C5162" s="24">
        <v>28</v>
      </c>
      <c r="D5162" s="24">
        <v>24</v>
      </c>
      <c r="E5162" s="25" t="str">
        <f>_xlfn.XLOOKUP(A5162,Product!A$2:A$5901,Product!B$2:B$5901,"Not Found")</f>
        <v>Maison</v>
      </c>
      <c r="F5162" s="25" t="str">
        <f>_xlfn.XLOOKUP(A5162,Product!A$2:A$5901,Product!C$2:C$5901,"Not Found")</f>
        <v>Ustensiles de cuisine</v>
      </c>
      <c r="G5162" s="25" t="str">
        <f>IF(_xlfn.XLOOKUP(A5162,Product!A$2:A$5901,Product!D$2:D$5901,"Not Found") = 0,"",_xlfn.XLOOKUP(A5162,Product!A$2:A$5901,Product!D$2:D$5901,"Not Found"))</f>
        <v>Ustensiles de découpe</v>
      </c>
      <c r="H5162" s="30">
        <f>_xlfn.XLOOKUP(A5162,Product!A$2:A$5901,Product!E$2:E$5901,"Not Found")</f>
        <v>3.25</v>
      </c>
      <c r="I5162" s="25" t="str">
        <f>A5162&amp;"_"&amp;E5162&amp;"_"&amp;F5162&amp;"_"&amp;G5162</f>
        <v>86506_Maison_Ustensiles de cuisine_Ustensiles de découpe</v>
      </c>
      <c r="J5162" s="30">
        <f>D5162*H5162</f>
        <v>78</v>
      </c>
      <c r="K5162" s="25">
        <f>IF(D5162&gt;0,1,0)</f>
        <v>1</v>
      </c>
      <c r="L5162" s="26">
        <f t="shared" si="80"/>
        <v>0</v>
      </c>
    </row>
    <row r="5163" spans="1:12" ht="19" hidden="1" x14ac:dyDescent="0.2">
      <c r="A5163" s="24">
        <v>86523</v>
      </c>
      <c r="B5163" s="24">
        <v>0</v>
      </c>
      <c r="C5163" s="24">
        <v>961</v>
      </c>
      <c r="D5163" s="24">
        <v>184</v>
      </c>
      <c r="E5163" s="25" t="str">
        <f>_xlfn.XLOOKUP(A5163,Product!A$2:A$5901,Product!B$2:B$5901,"Not Found")</f>
        <v>Maison</v>
      </c>
      <c r="F5163" s="25" t="str">
        <f>_xlfn.XLOOKUP(A5163,Product!A$2:A$5901,Product!C$2:C$5901,"Not Found")</f>
        <v>Entretien</v>
      </c>
      <c r="G5163" s="25" t="str">
        <f>IF(_xlfn.XLOOKUP(A5163,Product!A$2:A$5901,Product!D$2:D$5901,"Not Found") = 0,"",_xlfn.XLOOKUP(A5163,Product!A$2:A$5901,Product!D$2:D$5901,"Not Found"))</f>
        <v>Accessoires ménagers</v>
      </c>
      <c r="H5163" s="30">
        <f>_xlfn.XLOOKUP(A5163,Product!A$2:A$5901,Product!E$2:E$5901,"Not Found")</f>
        <v>0.98</v>
      </c>
      <c r="I5163" s="25" t="str">
        <f>A5163&amp;"_"&amp;E5163&amp;"_"&amp;F5163&amp;"_"&amp;G5163</f>
        <v>86523_Maison_Entretien_Accessoires ménagers</v>
      </c>
      <c r="J5163" s="30">
        <f>D5163*H5163</f>
        <v>180.32</v>
      </c>
      <c r="K5163" s="25">
        <f>IF(D5163&gt;0,1,0)</f>
        <v>1</v>
      </c>
      <c r="L5163" s="26">
        <f t="shared" si="80"/>
        <v>0</v>
      </c>
    </row>
    <row r="5164" spans="1:12" ht="19" hidden="1" x14ac:dyDescent="0.2">
      <c r="A5164" s="24">
        <v>86524</v>
      </c>
      <c r="B5164" s="24">
        <v>0</v>
      </c>
      <c r="C5164" s="24">
        <v>908</v>
      </c>
      <c r="D5164" s="24">
        <v>667</v>
      </c>
      <c r="E5164" s="25" t="str">
        <f>_xlfn.XLOOKUP(A5164,Product!A$2:A$5901,Product!B$2:B$5901,"Not Found")</f>
        <v>Maison</v>
      </c>
      <c r="F5164" s="25" t="str">
        <f>_xlfn.XLOOKUP(A5164,Product!A$2:A$5901,Product!C$2:C$5901,"Not Found")</f>
        <v>Entretien</v>
      </c>
      <c r="G5164" s="25" t="str">
        <f>IF(_xlfn.XLOOKUP(A5164,Product!A$2:A$5901,Product!D$2:D$5901,"Not Found") = 0,"",_xlfn.XLOOKUP(A5164,Product!A$2:A$5901,Product!D$2:D$5901,"Not Found"))</f>
        <v>Accessoires ménagers</v>
      </c>
      <c r="H5164" s="30">
        <f>_xlfn.XLOOKUP(A5164,Product!A$2:A$5901,Product!E$2:E$5901,"Not Found")</f>
        <v>0.7</v>
      </c>
      <c r="I5164" s="25" t="str">
        <f>A5164&amp;"_"&amp;E5164&amp;"_"&amp;F5164&amp;"_"&amp;G5164</f>
        <v>86524_Maison_Entretien_Accessoires ménagers</v>
      </c>
      <c r="J5164" s="30">
        <f>D5164*H5164</f>
        <v>466.9</v>
      </c>
      <c r="K5164" s="25">
        <f>IF(D5164&gt;0,1,0)</f>
        <v>1</v>
      </c>
      <c r="L5164" s="26">
        <f t="shared" si="80"/>
        <v>0</v>
      </c>
    </row>
    <row r="5165" spans="1:12" ht="19" hidden="1" x14ac:dyDescent="0.2">
      <c r="A5165" s="24">
        <v>86531</v>
      </c>
      <c r="B5165" s="24">
        <v>1</v>
      </c>
      <c r="C5165" s="24">
        <v>625</v>
      </c>
      <c r="D5165" s="24">
        <v>332</v>
      </c>
      <c r="E5165" s="25" t="str">
        <f>_xlfn.XLOOKUP(A5165,Product!A$2:A$5901,Product!B$2:B$5901,"Not Found")</f>
        <v>Maison</v>
      </c>
      <c r="F5165" s="25" t="str">
        <f>_xlfn.XLOOKUP(A5165,Product!A$2:A$5901,Product!C$2:C$5901,"Not Found")</f>
        <v>Entretien</v>
      </c>
      <c r="G5165" s="25" t="str">
        <f>IF(_xlfn.XLOOKUP(A5165,Product!A$2:A$5901,Product!D$2:D$5901,"Not Found") = 0,"",_xlfn.XLOOKUP(A5165,Product!A$2:A$5901,Product!D$2:D$5901,"Not Found"))</f>
        <v>Accessoires ménagers</v>
      </c>
      <c r="H5165" s="30">
        <f>_xlfn.XLOOKUP(A5165,Product!A$2:A$5901,Product!E$2:E$5901,"Not Found")</f>
        <v>0.56000000000000005</v>
      </c>
      <c r="I5165" s="25" t="str">
        <f>A5165&amp;"_"&amp;E5165&amp;"_"&amp;F5165&amp;"_"&amp;G5165</f>
        <v>86531_Maison_Entretien_Accessoires ménagers</v>
      </c>
      <c r="J5165" s="30">
        <f>D5165*H5165</f>
        <v>185.92000000000002</v>
      </c>
      <c r="K5165" s="25">
        <f>IF(D5165&gt;0,1,0)</f>
        <v>1</v>
      </c>
      <c r="L5165" s="26">
        <f t="shared" si="80"/>
        <v>0</v>
      </c>
    </row>
    <row r="5166" spans="1:12" ht="19" hidden="1" x14ac:dyDescent="0.2">
      <c r="A5166" s="24">
        <v>86573</v>
      </c>
      <c r="B5166" s="24">
        <v>1</v>
      </c>
      <c r="C5166" s="24">
        <v>125</v>
      </c>
      <c r="D5166" s="24">
        <v>57</v>
      </c>
      <c r="E5166" s="25" t="str">
        <f>_xlfn.XLOOKUP(A5166,Product!A$2:A$5901,Product!B$2:B$5901,"Not Found")</f>
        <v>Maison</v>
      </c>
      <c r="F5166" s="25" t="str">
        <f>_xlfn.XLOOKUP(A5166,Product!A$2:A$5901,Product!C$2:C$5901,"Not Found")</f>
        <v>Entretien</v>
      </c>
      <c r="G5166" s="25" t="str">
        <f>IF(_xlfn.XLOOKUP(A5166,Product!A$2:A$5901,Product!D$2:D$5901,"Not Found") = 0,"",_xlfn.XLOOKUP(A5166,Product!A$2:A$5901,Product!D$2:D$5901,"Not Found"))</f>
        <v>Soin du linge</v>
      </c>
      <c r="H5166" s="30">
        <f>_xlfn.XLOOKUP(A5166,Product!A$2:A$5901,Product!E$2:E$5901,"Not Found")</f>
        <v>2.2400000000000002</v>
      </c>
      <c r="I5166" s="25" t="str">
        <f>A5166&amp;"_"&amp;E5166&amp;"_"&amp;F5166&amp;"_"&amp;G5166</f>
        <v>86573_Maison_Entretien_Soin du linge</v>
      </c>
      <c r="J5166" s="30">
        <f>D5166*H5166</f>
        <v>127.68</v>
      </c>
      <c r="K5166" s="25">
        <f>IF(D5166&gt;0,1,0)</f>
        <v>1</v>
      </c>
      <c r="L5166" s="26">
        <f t="shared" si="80"/>
        <v>0</v>
      </c>
    </row>
    <row r="5167" spans="1:12" ht="19" hidden="1" x14ac:dyDescent="0.2">
      <c r="A5167" s="24">
        <v>86583</v>
      </c>
      <c r="B5167" s="24">
        <v>1</v>
      </c>
      <c r="C5167" s="24">
        <v>459</v>
      </c>
      <c r="D5167" s="24">
        <v>225</v>
      </c>
      <c r="E5167" s="25" t="str">
        <f>_xlfn.XLOOKUP(A5167,Product!A$2:A$5901,Product!B$2:B$5901,"Not Found")</f>
        <v>Maison</v>
      </c>
      <c r="F5167" s="25" t="str">
        <f>_xlfn.XLOOKUP(A5167,Product!A$2:A$5901,Product!C$2:C$5901,"Not Found")</f>
        <v>Entretien</v>
      </c>
      <c r="G5167" s="25" t="str">
        <f>IF(_xlfn.XLOOKUP(A5167,Product!A$2:A$5901,Product!D$2:D$5901,"Not Found") = 0,"",_xlfn.XLOOKUP(A5167,Product!A$2:A$5901,Product!D$2:D$5901,"Not Found"))</f>
        <v>Droguerie écologique</v>
      </c>
      <c r="H5167" s="30">
        <f>_xlfn.XLOOKUP(A5167,Product!A$2:A$5901,Product!E$2:E$5901,"Not Found")</f>
        <v>2.02</v>
      </c>
      <c r="I5167" s="25" t="str">
        <f>A5167&amp;"_"&amp;E5167&amp;"_"&amp;F5167&amp;"_"&amp;G5167</f>
        <v>86583_Maison_Entretien_Droguerie écologique</v>
      </c>
      <c r="J5167" s="30">
        <f>D5167*H5167</f>
        <v>454.5</v>
      </c>
      <c r="K5167" s="25">
        <f>IF(D5167&gt;0,1,0)</f>
        <v>1</v>
      </c>
      <c r="L5167" s="26">
        <f t="shared" si="80"/>
        <v>0</v>
      </c>
    </row>
    <row r="5168" spans="1:12" ht="19" hidden="1" x14ac:dyDescent="0.2">
      <c r="A5168" s="24">
        <v>86753</v>
      </c>
      <c r="B5168" s="24">
        <v>1</v>
      </c>
      <c r="C5168" s="24">
        <v>813</v>
      </c>
      <c r="D5168" s="24">
        <v>513</v>
      </c>
      <c r="E5168" s="25" t="str">
        <f>_xlfn.XLOOKUP(A5168,Product!A$2:A$5901,Product!B$2:B$5901,"Not Found")</f>
        <v>Maison</v>
      </c>
      <c r="F5168" s="25" t="str">
        <f>_xlfn.XLOOKUP(A5168,Product!A$2:A$5901,Product!C$2:C$5901,"Not Found")</f>
        <v>Literie</v>
      </c>
      <c r="G5168" s="25" t="str">
        <f>IF(_xlfn.XLOOKUP(A5168,Product!A$2:A$5901,Product!D$2:D$5901,"Not Found") = 0,"",_xlfn.XLOOKUP(A5168,Product!A$2:A$5901,Product!D$2:D$5901,"Not Found"))</f>
        <v>Protège-matelas, alèse</v>
      </c>
      <c r="H5168" s="30">
        <f>_xlfn.XLOOKUP(A5168,Product!A$2:A$5901,Product!E$2:E$5901,"Not Found")</f>
        <v>5.4</v>
      </c>
      <c r="I5168" s="25" t="str">
        <f>A5168&amp;"_"&amp;E5168&amp;"_"&amp;F5168&amp;"_"&amp;G5168</f>
        <v>86753_Maison_Literie_Protège-matelas, alèse</v>
      </c>
      <c r="J5168" s="30">
        <f>D5168*H5168</f>
        <v>2770.2000000000003</v>
      </c>
      <c r="K5168" s="25">
        <f>IF(D5168&gt;0,1,0)</f>
        <v>1</v>
      </c>
      <c r="L5168" s="26">
        <f t="shared" si="80"/>
        <v>0</v>
      </c>
    </row>
    <row r="5169" spans="1:12" ht="19" hidden="1" x14ac:dyDescent="0.2">
      <c r="A5169" s="24">
        <v>86785</v>
      </c>
      <c r="B5169" s="24">
        <v>1</v>
      </c>
      <c r="C5169" s="24">
        <v>967</v>
      </c>
      <c r="D5169" s="24">
        <v>311</v>
      </c>
      <c r="E5169" s="25" t="str">
        <f>_xlfn.XLOOKUP(A5169,Product!A$2:A$5901,Product!B$2:B$5901,"Not Found")</f>
        <v>Maison</v>
      </c>
      <c r="F5169" s="25" t="str">
        <f>_xlfn.XLOOKUP(A5169,Product!A$2:A$5901,Product!C$2:C$5901,"Not Found")</f>
        <v>Entretien</v>
      </c>
      <c r="G5169" s="25" t="str">
        <f>IF(_xlfn.XLOOKUP(A5169,Product!A$2:A$5901,Product!D$2:D$5901,"Not Found") = 0,"",_xlfn.XLOOKUP(A5169,Product!A$2:A$5901,Product!D$2:D$5901,"Not Found"))</f>
        <v>Savon de Marseille</v>
      </c>
      <c r="H5169" s="30">
        <f>_xlfn.XLOOKUP(A5169,Product!A$2:A$5901,Product!E$2:E$5901,"Not Found")</f>
        <v>1.1200000000000001</v>
      </c>
      <c r="I5169" s="25" t="str">
        <f>A5169&amp;"_"&amp;E5169&amp;"_"&amp;F5169&amp;"_"&amp;G5169</f>
        <v>86785_Maison_Entretien_Savon de Marseille</v>
      </c>
      <c r="J5169" s="30">
        <f>D5169*H5169</f>
        <v>348.32000000000005</v>
      </c>
      <c r="K5169" s="25">
        <f>IF(D5169&gt;0,1,0)</f>
        <v>1</v>
      </c>
      <c r="L5169" s="26">
        <f t="shared" si="80"/>
        <v>0</v>
      </c>
    </row>
    <row r="5170" spans="1:12" ht="19" hidden="1" x14ac:dyDescent="0.2">
      <c r="A5170" s="24">
        <v>86787</v>
      </c>
      <c r="B5170" s="24">
        <v>1</v>
      </c>
      <c r="C5170" s="24">
        <v>805</v>
      </c>
      <c r="D5170" s="24">
        <v>186</v>
      </c>
      <c r="E5170" s="25" t="str">
        <f>_xlfn.XLOOKUP(A5170,Product!A$2:A$5901,Product!B$2:B$5901,"Not Found")</f>
        <v>Maison</v>
      </c>
      <c r="F5170" s="25" t="str">
        <f>_xlfn.XLOOKUP(A5170,Product!A$2:A$5901,Product!C$2:C$5901,"Not Found")</f>
        <v>Entretien</v>
      </c>
      <c r="G5170" s="25" t="str">
        <f>IF(_xlfn.XLOOKUP(A5170,Product!A$2:A$5901,Product!D$2:D$5901,"Not Found") = 0,"",_xlfn.XLOOKUP(A5170,Product!A$2:A$5901,Product!D$2:D$5901,"Not Found"))</f>
        <v>Savon de Marseille</v>
      </c>
      <c r="H5170" s="30">
        <f>_xlfn.XLOOKUP(A5170,Product!A$2:A$5901,Product!E$2:E$5901,"Not Found")</f>
        <v>1.24</v>
      </c>
      <c r="I5170" s="25" t="str">
        <f>A5170&amp;"_"&amp;E5170&amp;"_"&amp;F5170&amp;"_"&amp;G5170</f>
        <v>86787_Maison_Entretien_Savon de Marseille</v>
      </c>
      <c r="J5170" s="30">
        <f>D5170*H5170</f>
        <v>230.64</v>
      </c>
      <c r="K5170" s="25">
        <f>IF(D5170&gt;0,1,0)</f>
        <v>1</v>
      </c>
      <c r="L5170" s="26">
        <f t="shared" si="80"/>
        <v>0</v>
      </c>
    </row>
    <row r="5171" spans="1:12" ht="19" hidden="1" x14ac:dyDescent="0.2">
      <c r="A5171" s="24">
        <v>86792</v>
      </c>
      <c r="B5171" s="24">
        <v>1</v>
      </c>
      <c r="C5171" s="24">
        <v>409</v>
      </c>
      <c r="D5171" s="24">
        <v>27</v>
      </c>
      <c r="E5171" s="25" t="str">
        <f>_xlfn.XLOOKUP(A5171,Product!A$2:A$5901,Product!B$2:B$5901,"Not Found")</f>
        <v>Maison</v>
      </c>
      <c r="F5171" s="25" t="str">
        <f>_xlfn.XLOOKUP(A5171,Product!A$2:A$5901,Product!C$2:C$5901,"Not Found")</f>
        <v>Entretien</v>
      </c>
      <c r="G5171" s="25" t="str">
        <f>IF(_xlfn.XLOOKUP(A5171,Product!A$2:A$5901,Product!D$2:D$5901,"Not Found") = 0,"",_xlfn.XLOOKUP(A5171,Product!A$2:A$5901,Product!D$2:D$5901,"Not Found"))</f>
        <v>Savon de Marseille</v>
      </c>
      <c r="H5171" s="30">
        <f>_xlfn.XLOOKUP(A5171,Product!A$2:A$5901,Product!E$2:E$5901,"Not Found")</f>
        <v>1.9</v>
      </c>
      <c r="I5171" s="25" t="str">
        <f>A5171&amp;"_"&amp;E5171&amp;"_"&amp;F5171&amp;"_"&amp;G5171</f>
        <v>86792_Maison_Entretien_Savon de Marseille</v>
      </c>
      <c r="J5171" s="30">
        <f>D5171*H5171</f>
        <v>51.3</v>
      </c>
      <c r="K5171" s="25">
        <f>IF(D5171&gt;0,1,0)</f>
        <v>1</v>
      </c>
      <c r="L5171" s="26">
        <f t="shared" si="80"/>
        <v>0</v>
      </c>
    </row>
    <row r="5172" spans="1:12" ht="19" hidden="1" x14ac:dyDescent="0.2">
      <c r="A5172" s="24">
        <v>86793</v>
      </c>
      <c r="B5172" s="24">
        <v>1</v>
      </c>
      <c r="C5172" s="24">
        <v>626</v>
      </c>
      <c r="D5172" s="24">
        <v>559</v>
      </c>
      <c r="E5172" s="25" t="str">
        <f>_xlfn.XLOOKUP(A5172,Product!A$2:A$5901,Product!B$2:B$5901,"Not Found")</f>
        <v>Maison</v>
      </c>
      <c r="F5172" s="25" t="str">
        <f>_xlfn.XLOOKUP(A5172,Product!A$2:A$5901,Product!C$2:C$5901,"Not Found")</f>
        <v>Entretien</v>
      </c>
      <c r="G5172" s="25" t="str">
        <f>IF(_xlfn.XLOOKUP(A5172,Product!A$2:A$5901,Product!D$2:D$5901,"Not Found") = 0,"",_xlfn.XLOOKUP(A5172,Product!A$2:A$5901,Product!D$2:D$5901,"Not Found"))</f>
        <v>Savon de Marseille</v>
      </c>
      <c r="H5172" s="30">
        <f>_xlfn.XLOOKUP(A5172,Product!A$2:A$5901,Product!E$2:E$5901,"Not Found")</f>
        <v>2.0499999999999998</v>
      </c>
      <c r="I5172" s="25" t="str">
        <f>A5172&amp;"_"&amp;E5172&amp;"_"&amp;F5172&amp;"_"&amp;G5172</f>
        <v>86793_Maison_Entretien_Savon de Marseille</v>
      </c>
      <c r="J5172" s="30">
        <f>D5172*H5172</f>
        <v>1145.9499999999998</v>
      </c>
      <c r="K5172" s="25">
        <f>IF(D5172&gt;0,1,0)</f>
        <v>1</v>
      </c>
      <c r="L5172" s="26">
        <f t="shared" si="80"/>
        <v>0</v>
      </c>
    </row>
    <row r="5173" spans="1:12" ht="19" hidden="1" x14ac:dyDescent="0.2">
      <c r="A5173" s="24">
        <v>86808</v>
      </c>
      <c r="B5173" s="24">
        <v>0</v>
      </c>
      <c r="C5173" s="24">
        <v>7</v>
      </c>
      <c r="D5173" s="24">
        <v>3</v>
      </c>
      <c r="E5173" s="25" t="str">
        <f>_xlfn.XLOOKUP(A5173,Product!A$2:A$5901,Product!B$2:B$5901,"Not Found")</f>
        <v>Maison</v>
      </c>
      <c r="F5173" s="25" t="str">
        <f>_xlfn.XLOOKUP(A5173,Product!A$2:A$5901,Product!C$2:C$5901,"Not Found")</f>
        <v>Entretien</v>
      </c>
      <c r="G5173" s="25" t="str">
        <f>IF(_xlfn.XLOOKUP(A5173,Product!A$2:A$5901,Product!D$2:D$5901,"Not Found") = 0,"",_xlfn.XLOOKUP(A5173,Product!A$2:A$5901,Product!D$2:D$5901,"Not Found"))</f>
        <v>Savon de Marseille</v>
      </c>
      <c r="H5173" s="30">
        <f>_xlfn.XLOOKUP(A5173,Product!A$2:A$5901,Product!E$2:E$5901,"Not Found")</f>
        <v>4.7300000000000004</v>
      </c>
      <c r="I5173" s="25" t="str">
        <f>A5173&amp;"_"&amp;E5173&amp;"_"&amp;F5173&amp;"_"&amp;G5173</f>
        <v>86808_Maison_Entretien_Savon de Marseille</v>
      </c>
      <c r="J5173" s="30">
        <f>D5173*H5173</f>
        <v>14.190000000000001</v>
      </c>
      <c r="K5173" s="25">
        <f>IF(D5173&gt;0,1,0)</f>
        <v>1</v>
      </c>
      <c r="L5173" s="26">
        <f t="shared" si="80"/>
        <v>0</v>
      </c>
    </row>
    <row r="5174" spans="1:12" ht="19" hidden="1" x14ac:dyDescent="0.2">
      <c r="A5174" s="24">
        <v>86815</v>
      </c>
      <c r="B5174" s="24">
        <v>1</v>
      </c>
      <c r="C5174" s="24">
        <v>157</v>
      </c>
      <c r="D5174" s="24">
        <v>112</v>
      </c>
      <c r="E5174" s="25" t="str">
        <f>_xlfn.XLOOKUP(A5174,Product!A$2:A$5901,Product!B$2:B$5901,"Not Found")</f>
        <v>Maison</v>
      </c>
      <c r="F5174" s="25" t="str">
        <f>_xlfn.XLOOKUP(A5174,Product!A$2:A$5901,Product!C$2:C$5901,"Not Found")</f>
        <v>Entretien</v>
      </c>
      <c r="G5174" s="25" t="str">
        <f>IF(_xlfn.XLOOKUP(A5174,Product!A$2:A$5901,Product!D$2:D$5901,"Not Found") = 0,"",_xlfn.XLOOKUP(A5174,Product!A$2:A$5901,Product!D$2:D$5901,"Not Found"))</f>
        <v>Lessives écologiques</v>
      </c>
      <c r="H5174" s="30">
        <f>_xlfn.XLOOKUP(A5174,Product!A$2:A$5901,Product!E$2:E$5901,"Not Found")</f>
        <v>5.09</v>
      </c>
      <c r="I5174" s="25" t="str">
        <f>A5174&amp;"_"&amp;E5174&amp;"_"&amp;F5174&amp;"_"&amp;G5174</f>
        <v>86815_Maison_Entretien_Lessives écologiques</v>
      </c>
      <c r="J5174" s="30">
        <f>D5174*H5174</f>
        <v>570.07999999999993</v>
      </c>
      <c r="K5174" s="25">
        <f>IF(D5174&gt;0,1,0)</f>
        <v>1</v>
      </c>
      <c r="L5174" s="26">
        <f t="shared" si="80"/>
        <v>0</v>
      </c>
    </row>
    <row r="5175" spans="1:12" ht="19" hidden="1" x14ac:dyDescent="0.2">
      <c r="A5175" s="24">
        <v>86818</v>
      </c>
      <c r="B5175" s="24">
        <v>0</v>
      </c>
      <c r="C5175" s="24">
        <v>509</v>
      </c>
      <c r="D5175" s="24">
        <v>432</v>
      </c>
      <c r="E5175" s="25" t="str">
        <f>_xlfn.XLOOKUP(A5175,Product!A$2:A$5901,Product!B$2:B$5901,"Not Found")</f>
        <v>Maison</v>
      </c>
      <c r="F5175" s="25" t="str">
        <f>_xlfn.XLOOKUP(A5175,Product!A$2:A$5901,Product!C$2:C$5901,"Not Found")</f>
        <v>Entretien</v>
      </c>
      <c r="G5175" s="25" t="str">
        <f>IF(_xlfn.XLOOKUP(A5175,Product!A$2:A$5901,Product!D$2:D$5901,"Not Found") = 0,"",_xlfn.XLOOKUP(A5175,Product!A$2:A$5901,Product!D$2:D$5901,"Not Found"))</f>
        <v>Savon noir ménager</v>
      </c>
      <c r="H5175" s="30">
        <f>_xlfn.XLOOKUP(A5175,Product!A$2:A$5901,Product!E$2:E$5901,"Not Found")</f>
        <v>3.19</v>
      </c>
      <c r="I5175" s="25" t="str">
        <f>A5175&amp;"_"&amp;E5175&amp;"_"&amp;F5175&amp;"_"&amp;G5175</f>
        <v>86818_Maison_Entretien_Savon noir ménager</v>
      </c>
      <c r="J5175" s="30">
        <f>D5175*H5175</f>
        <v>1378.08</v>
      </c>
      <c r="K5175" s="25">
        <f>IF(D5175&gt;0,1,0)</f>
        <v>1</v>
      </c>
      <c r="L5175" s="26">
        <f t="shared" si="80"/>
        <v>0</v>
      </c>
    </row>
    <row r="5176" spans="1:12" ht="19" hidden="1" x14ac:dyDescent="0.2">
      <c r="A5176" s="24">
        <v>86821</v>
      </c>
      <c r="B5176" s="24">
        <v>0</v>
      </c>
      <c r="C5176" s="24">
        <v>977</v>
      </c>
      <c r="D5176" s="24">
        <v>721</v>
      </c>
      <c r="E5176" s="25" t="str">
        <f>_xlfn.XLOOKUP(A5176,Product!A$2:A$5901,Product!B$2:B$5901,"Not Found")</f>
        <v>Maison</v>
      </c>
      <c r="F5176" s="25" t="str">
        <f>_xlfn.XLOOKUP(A5176,Product!A$2:A$5901,Product!C$2:C$5901,"Not Found")</f>
        <v>Entretien</v>
      </c>
      <c r="G5176" s="25" t="str">
        <f>IF(_xlfn.XLOOKUP(A5176,Product!A$2:A$5901,Product!D$2:D$5901,"Not Found") = 0,"",_xlfn.XLOOKUP(A5176,Product!A$2:A$5901,Product!D$2:D$5901,"Not Found"))</f>
        <v>Savon noir ménager</v>
      </c>
      <c r="H5176" s="30">
        <f>_xlfn.XLOOKUP(A5176,Product!A$2:A$5901,Product!E$2:E$5901,"Not Found")</f>
        <v>3.12</v>
      </c>
      <c r="I5176" s="25" t="str">
        <f>A5176&amp;"_"&amp;E5176&amp;"_"&amp;F5176&amp;"_"&amp;G5176</f>
        <v>86821_Maison_Entretien_Savon noir ménager</v>
      </c>
      <c r="J5176" s="30">
        <f>D5176*H5176</f>
        <v>2249.52</v>
      </c>
      <c r="K5176" s="25">
        <f>IF(D5176&gt;0,1,0)</f>
        <v>1</v>
      </c>
      <c r="L5176" s="26">
        <f t="shared" si="80"/>
        <v>0</v>
      </c>
    </row>
    <row r="5177" spans="1:12" ht="19" hidden="1" x14ac:dyDescent="0.2">
      <c r="A5177" s="24">
        <v>87840</v>
      </c>
      <c r="B5177" s="24">
        <v>1</v>
      </c>
      <c r="C5177" s="24">
        <v>749</v>
      </c>
      <c r="D5177" s="24">
        <v>513</v>
      </c>
      <c r="E5177" s="25" t="str">
        <f>_xlfn.XLOOKUP(A5177,Product!A$2:A$5901,Product!B$2:B$5901,"Not Found")</f>
        <v>Maison</v>
      </c>
      <c r="F5177" s="25" t="str">
        <f>_xlfn.XLOOKUP(A5177,Product!A$2:A$5901,Product!C$2:C$5901,"Not Found")</f>
        <v>Entretien</v>
      </c>
      <c r="G5177" s="25" t="str">
        <f>IF(_xlfn.XLOOKUP(A5177,Product!A$2:A$5901,Product!D$2:D$5901,"Not Found") = 0,"",_xlfn.XLOOKUP(A5177,Product!A$2:A$5901,Product!D$2:D$5901,"Not Found"))</f>
        <v>Produits vaisselle</v>
      </c>
      <c r="H5177" s="30">
        <f>_xlfn.XLOOKUP(A5177,Product!A$2:A$5901,Product!E$2:E$5901,"Not Found")</f>
        <v>1.49</v>
      </c>
      <c r="I5177" s="25" t="str">
        <f>A5177&amp;"_"&amp;E5177&amp;"_"&amp;F5177&amp;"_"&amp;G5177</f>
        <v>87840_Maison_Entretien_Produits vaisselle</v>
      </c>
      <c r="J5177" s="30">
        <f>D5177*H5177</f>
        <v>764.37</v>
      </c>
      <c r="K5177" s="25">
        <f>IF(D5177&gt;0,1,0)</f>
        <v>1</v>
      </c>
      <c r="L5177" s="26">
        <f t="shared" si="80"/>
        <v>0</v>
      </c>
    </row>
    <row r="5178" spans="1:12" ht="19" hidden="1" x14ac:dyDescent="0.2">
      <c r="A5178" s="24">
        <v>88105</v>
      </c>
      <c r="B5178" s="24">
        <v>0</v>
      </c>
      <c r="C5178" s="24">
        <v>19</v>
      </c>
      <c r="D5178" s="24">
        <v>6</v>
      </c>
      <c r="E5178" s="25" t="str">
        <f>_xlfn.XLOOKUP(A5178,Product!A$2:A$5901,Product!B$2:B$5901,"Not Found")</f>
        <v>Maison</v>
      </c>
      <c r="F5178" s="25" t="str">
        <f>_xlfn.XLOOKUP(A5178,Product!A$2:A$5901,Product!C$2:C$5901,"Not Found")</f>
        <v>Conservation</v>
      </c>
      <c r="G5178" s="25" t="str">
        <f>IF(_xlfn.XLOOKUP(A5178,Product!A$2:A$5901,Product!D$2:D$5901,"Not Found") = 0,"",_xlfn.XLOOKUP(A5178,Product!A$2:A$5901,Product!D$2:D$5901,"Not Found"))</f>
        <v>Conservation sous vide</v>
      </c>
      <c r="H5178" s="30">
        <f>_xlfn.XLOOKUP(A5178,Product!A$2:A$5901,Product!E$2:E$5901,"Not Found")</f>
        <v>13.54</v>
      </c>
      <c r="I5178" s="25" t="str">
        <f>A5178&amp;"_"&amp;E5178&amp;"_"&amp;F5178&amp;"_"&amp;G5178</f>
        <v>88105_Maison_Conservation_Conservation sous vide</v>
      </c>
      <c r="J5178" s="30">
        <f>D5178*H5178</f>
        <v>81.239999999999995</v>
      </c>
      <c r="K5178" s="25">
        <f>IF(D5178&gt;0,1,0)</f>
        <v>1</v>
      </c>
      <c r="L5178" s="26">
        <f t="shared" si="80"/>
        <v>0</v>
      </c>
    </row>
    <row r="5179" spans="1:12" ht="19" hidden="1" x14ac:dyDescent="0.2">
      <c r="A5179" s="24">
        <v>88189</v>
      </c>
      <c r="B5179" s="24">
        <v>1</v>
      </c>
      <c r="C5179" s="24">
        <v>14</v>
      </c>
      <c r="D5179" s="24">
        <v>2</v>
      </c>
      <c r="E5179" s="25" t="str">
        <f>_xlfn.XLOOKUP(A5179,Product!A$2:A$5901,Product!B$2:B$5901,"Not Found")</f>
        <v>Maison</v>
      </c>
      <c r="F5179" s="25" t="str">
        <f>_xlfn.XLOOKUP(A5179,Product!A$2:A$5901,Product!C$2:C$5901,"Not Found")</f>
        <v>Ustensiles de cuisine</v>
      </c>
      <c r="G5179" s="25" t="str">
        <f>IF(_xlfn.XLOOKUP(A5179,Product!A$2:A$5901,Product!D$2:D$5901,"Not Found") = 0,"",_xlfn.XLOOKUP(A5179,Product!A$2:A$5901,Product!D$2:D$5901,"Not Found"))</f>
        <v>Ustensiles de découpe</v>
      </c>
      <c r="H5179" s="30">
        <f>_xlfn.XLOOKUP(A5179,Product!A$2:A$5901,Product!E$2:E$5901,"Not Found")</f>
        <v>1.04</v>
      </c>
      <c r="I5179" s="25" t="str">
        <f>A5179&amp;"_"&amp;E5179&amp;"_"&amp;F5179&amp;"_"&amp;G5179</f>
        <v>88189_Maison_Ustensiles de cuisine_Ustensiles de découpe</v>
      </c>
      <c r="J5179" s="30">
        <f>D5179*H5179</f>
        <v>2.08</v>
      </c>
      <c r="K5179" s="25">
        <f>IF(D5179&gt;0,1,0)</f>
        <v>1</v>
      </c>
      <c r="L5179" s="26">
        <f t="shared" si="80"/>
        <v>0</v>
      </c>
    </row>
    <row r="5180" spans="1:12" ht="19" hidden="1" x14ac:dyDescent="0.2">
      <c r="A5180" s="24">
        <v>88195</v>
      </c>
      <c r="B5180" s="24">
        <v>0</v>
      </c>
      <c r="C5180" s="24">
        <v>681</v>
      </c>
      <c r="D5180" s="24">
        <v>96</v>
      </c>
      <c r="E5180" s="25" t="str">
        <f>_xlfn.XLOOKUP(A5180,Product!A$2:A$5901,Product!B$2:B$5901,"Not Found")</f>
        <v>Maison</v>
      </c>
      <c r="F5180" s="25" t="str">
        <f>_xlfn.XLOOKUP(A5180,Product!A$2:A$5901,Product!C$2:C$5901,"Not Found")</f>
        <v>Conservation</v>
      </c>
      <c r="G5180" s="25" t="str">
        <f>IF(_xlfn.XLOOKUP(A5180,Product!A$2:A$5901,Product!D$2:D$5901,"Not Found") = 0,"",_xlfn.XLOOKUP(A5180,Product!A$2:A$5901,Product!D$2:D$5901,"Not Found"))</f>
        <v>Sacs de conservation</v>
      </c>
      <c r="H5180" s="30">
        <f>_xlfn.XLOOKUP(A5180,Product!A$2:A$5901,Product!E$2:E$5901,"Not Found")</f>
        <v>1.78</v>
      </c>
      <c r="I5180" s="25" t="str">
        <f>A5180&amp;"_"&amp;E5180&amp;"_"&amp;F5180&amp;"_"&amp;G5180</f>
        <v>88195_Maison_Conservation_Sacs de conservation</v>
      </c>
      <c r="J5180" s="30">
        <f>D5180*H5180</f>
        <v>170.88</v>
      </c>
      <c r="K5180" s="25">
        <f>IF(D5180&gt;0,1,0)</f>
        <v>1</v>
      </c>
      <c r="L5180" s="26">
        <f t="shared" si="80"/>
        <v>0</v>
      </c>
    </row>
    <row r="5181" spans="1:12" ht="19" hidden="1" x14ac:dyDescent="0.2">
      <c r="A5181" s="24">
        <v>88215</v>
      </c>
      <c r="B5181" s="24">
        <v>1</v>
      </c>
      <c r="C5181" s="24">
        <v>370</v>
      </c>
      <c r="D5181" s="24">
        <v>156</v>
      </c>
      <c r="E5181" s="25" t="str">
        <f>_xlfn.XLOOKUP(A5181,Product!A$2:A$5901,Product!B$2:B$5901,"Not Found")</f>
        <v>Maison</v>
      </c>
      <c r="F5181" s="25" t="str">
        <f>_xlfn.XLOOKUP(A5181,Product!A$2:A$5901,Product!C$2:C$5901,"Not Found")</f>
        <v>Entretien</v>
      </c>
      <c r="G5181" s="25" t="str">
        <f>IF(_xlfn.XLOOKUP(A5181,Product!A$2:A$5901,Product!D$2:D$5901,"Not Found") = 0,"",_xlfn.XLOOKUP(A5181,Product!A$2:A$5901,Product!D$2:D$5901,"Not Found"))</f>
        <v>Droguerie écologique</v>
      </c>
      <c r="H5181" s="30">
        <f>_xlfn.XLOOKUP(A5181,Product!A$2:A$5901,Product!E$2:E$5901,"Not Found")</f>
        <v>1.51</v>
      </c>
      <c r="I5181" s="25" t="str">
        <f>A5181&amp;"_"&amp;E5181&amp;"_"&amp;F5181&amp;"_"&amp;G5181</f>
        <v>88215_Maison_Entretien_Droguerie écologique</v>
      </c>
      <c r="J5181" s="30">
        <f>D5181*H5181</f>
        <v>235.56</v>
      </c>
      <c r="K5181" s="25">
        <f>IF(D5181&gt;0,1,0)</f>
        <v>1</v>
      </c>
      <c r="L5181" s="26">
        <f t="shared" si="80"/>
        <v>0</v>
      </c>
    </row>
    <row r="5182" spans="1:12" ht="19" hidden="1" x14ac:dyDescent="0.2">
      <c r="A5182" s="24">
        <v>88216</v>
      </c>
      <c r="B5182" s="24">
        <v>1</v>
      </c>
      <c r="C5182" s="24">
        <v>917</v>
      </c>
      <c r="D5182" s="24">
        <v>342</v>
      </c>
      <c r="E5182" s="25" t="str">
        <f>_xlfn.XLOOKUP(A5182,Product!A$2:A$5901,Product!B$2:B$5901,"Not Found")</f>
        <v>Maison</v>
      </c>
      <c r="F5182" s="25" t="str">
        <f>_xlfn.XLOOKUP(A5182,Product!A$2:A$5901,Product!C$2:C$5901,"Not Found")</f>
        <v>Entretien</v>
      </c>
      <c r="G5182" s="25" t="str">
        <f>IF(_xlfn.XLOOKUP(A5182,Product!A$2:A$5901,Product!D$2:D$5901,"Not Found") = 0,"",_xlfn.XLOOKUP(A5182,Product!A$2:A$5901,Product!D$2:D$5901,"Not Found"))</f>
        <v>Droguerie écologique</v>
      </c>
      <c r="H5182" s="30">
        <f>_xlfn.XLOOKUP(A5182,Product!A$2:A$5901,Product!E$2:E$5901,"Not Found")</f>
        <v>5.39</v>
      </c>
      <c r="I5182" s="25" t="str">
        <f>A5182&amp;"_"&amp;E5182&amp;"_"&amp;F5182&amp;"_"&amp;G5182</f>
        <v>88216_Maison_Entretien_Droguerie écologique</v>
      </c>
      <c r="J5182" s="30">
        <f>D5182*H5182</f>
        <v>1843.3799999999999</v>
      </c>
      <c r="K5182" s="25">
        <f>IF(D5182&gt;0,1,0)</f>
        <v>1</v>
      </c>
      <c r="L5182" s="26">
        <f t="shared" si="80"/>
        <v>0</v>
      </c>
    </row>
    <row r="5183" spans="1:12" ht="19" hidden="1" x14ac:dyDescent="0.2">
      <c r="A5183" s="24">
        <v>88218</v>
      </c>
      <c r="B5183" s="24">
        <v>0</v>
      </c>
      <c r="C5183" s="24">
        <v>98</v>
      </c>
      <c r="D5183" s="24">
        <v>83</v>
      </c>
      <c r="E5183" s="25" t="str">
        <f>_xlfn.XLOOKUP(A5183,Product!A$2:A$5901,Product!B$2:B$5901,"Not Found")</f>
        <v>Maison</v>
      </c>
      <c r="F5183" s="25" t="str">
        <f>_xlfn.XLOOKUP(A5183,Product!A$2:A$5901,Product!C$2:C$5901,"Not Found")</f>
        <v>Entretien</v>
      </c>
      <c r="G5183" s="25" t="str">
        <f>IF(_xlfn.XLOOKUP(A5183,Product!A$2:A$5901,Product!D$2:D$5901,"Not Found") = 0,"",_xlfn.XLOOKUP(A5183,Product!A$2:A$5901,Product!D$2:D$5901,"Not Found"))</f>
        <v>Droguerie écologique</v>
      </c>
      <c r="H5183" s="30">
        <f>_xlfn.XLOOKUP(A5183,Product!A$2:A$5901,Product!E$2:E$5901,"Not Found")</f>
        <v>1.85</v>
      </c>
      <c r="I5183" s="25" t="str">
        <f>A5183&amp;"_"&amp;E5183&amp;"_"&amp;F5183&amp;"_"&amp;G5183</f>
        <v>88218_Maison_Entretien_Droguerie écologique</v>
      </c>
      <c r="J5183" s="30">
        <f>D5183*H5183</f>
        <v>153.55000000000001</v>
      </c>
      <c r="K5183" s="25">
        <f>IF(D5183&gt;0,1,0)</f>
        <v>1</v>
      </c>
      <c r="L5183" s="26">
        <f t="shared" si="80"/>
        <v>0</v>
      </c>
    </row>
    <row r="5184" spans="1:12" ht="19" hidden="1" x14ac:dyDescent="0.2">
      <c r="A5184" s="24">
        <v>88773</v>
      </c>
      <c r="B5184" s="24">
        <v>0</v>
      </c>
      <c r="C5184" s="24">
        <v>187</v>
      </c>
      <c r="D5184" s="24">
        <v>47</v>
      </c>
      <c r="E5184" s="25" t="str">
        <f>_xlfn.XLOOKUP(A5184,Product!A$2:A$5901,Product!B$2:B$5901,"Not Found")</f>
        <v>Maison</v>
      </c>
      <c r="F5184" s="25" t="str">
        <f>_xlfn.XLOOKUP(A5184,Product!A$2:A$5901,Product!C$2:C$5901,"Not Found")</f>
        <v>Entretien</v>
      </c>
      <c r="G5184" s="25" t="str">
        <f>IF(_xlfn.XLOOKUP(A5184,Product!A$2:A$5901,Product!D$2:D$5901,"Not Found") = 0,"",_xlfn.XLOOKUP(A5184,Product!A$2:A$5901,Product!D$2:D$5901,"Not Found"))</f>
        <v>Soin du linge</v>
      </c>
      <c r="H5184" s="30">
        <f>_xlfn.XLOOKUP(A5184,Product!A$2:A$5901,Product!E$2:E$5901,"Not Found")</f>
        <v>2.19</v>
      </c>
      <c r="I5184" s="25" t="str">
        <f>A5184&amp;"_"&amp;E5184&amp;"_"&amp;F5184&amp;"_"&amp;G5184</f>
        <v>88773_Maison_Entretien_Soin du linge</v>
      </c>
      <c r="J5184" s="30">
        <f>D5184*H5184</f>
        <v>102.92999999999999</v>
      </c>
      <c r="K5184" s="25">
        <f>IF(D5184&gt;0,1,0)</f>
        <v>1</v>
      </c>
      <c r="L5184" s="26">
        <f t="shared" si="80"/>
        <v>0</v>
      </c>
    </row>
    <row r="5185" spans="1:12" ht="19" hidden="1" x14ac:dyDescent="0.2">
      <c r="A5185" s="24">
        <v>90183</v>
      </c>
      <c r="B5185" s="24">
        <v>0</v>
      </c>
      <c r="C5185" s="24">
        <v>781</v>
      </c>
      <c r="D5185" s="24">
        <v>485</v>
      </c>
      <c r="E5185" s="25" t="str">
        <f>_xlfn.XLOOKUP(A5185,Product!A$2:A$5901,Product!B$2:B$5901,"Not Found")</f>
        <v>Maison</v>
      </c>
      <c r="F5185" s="25" t="str">
        <f>_xlfn.XLOOKUP(A5185,Product!A$2:A$5901,Product!C$2:C$5901,"Not Found")</f>
        <v>Entretien</v>
      </c>
      <c r="G5185" s="25" t="str">
        <f>IF(_xlfn.XLOOKUP(A5185,Product!A$2:A$5901,Product!D$2:D$5901,"Not Found") = 0,"",_xlfn.XLOOKUP(A5185,Product!A$2:A$5901,Product!D$2:D$5901,"Not Found"))</f>
        <v>Soin du linge</v>
      </c>
      <c r="H5185" s="30">
        <f>_xlfn.XLOOKUP(A5185,Product!A$2:A$5901,Product!E$2:E$5901,"Not Found")</f>
        <v>9.4499999999999993</v>
      </c>
      <c r="I5185" s="25" t="str">
        <f>A5185&amp;"_"&amp;E5185&amp;"_"&amp;F5185&amp;"_"&amp;G5185</f>
        <v>90183_Maison_Entretien_Soin du linge</v>
      </c>
      <c r="J5185" s="30">
        <f>D5185*H5185</f>
        <v>4583.25</v>
      </c>
      <c r="K5185" s="25">
        <f>IF(D5185&gt;0,1,0)</f>
        <v>1</v>
      </c>
      <c r="L5185" s="26">
        <f t="shared" si="80"/>
        <v>0</v>
      </c>
    </row>
    <row r="5186" spans="1:12" ht="19" hidden="1" x14ac:dyDescent="0.2">
      <c r="A5186" s="24">
        <v>90319</v>
      </c>
      <c r="B5186" s="24">
        <v>0</v>
      </c>
      <c r="C5186" s="24">
        <v>514</v>
      </c>
      <c r="D5186" s="24">
        <v>11</v>
      </c>
      <c r="E5186" s="25" t="str">
        <f>_xlfn.XLOOKUP(A5186,Product!A$2:A$5901,Product!B$2:B$5901,"Not Found")</f>
        <v>Maison</v>
      </c>
      <c r="F5186" s="25" t="str">
        <f>_xlfn.XLOOKUP(A5186,Product!A$2:A$5901,Product!C$2:C$5901,"Not Found")</f>
        <v>Carafes filtrantes et Fontaines</v>
      </c>
      <c r="G5186" s="25" t="str">
        <f>IF(_xlfn.XLOOKUP(A5186,Product!A$2:A$5901,Product!D$2:D$5901,"Not Found") = 0,"",_xlfn.XLOOKUP(A5186,Product!A$2:A$5901,Product!D$2:D$5901,"Not Found"))</f>
        <v>Charbon, filtres et cartouches</v>
      </c>
      <c r="H5186" s="30">
        <f>_xlfn.XLOOKUP(A5186,Product!A$2:A$5901,Product!E$2:E$5901,"Not Found")</f>
        <v>15.14</v>
      </c>
      <c r="I5186" s="25" t="str">
        <f>A5186&amp;"_"&amp;E5186&amp;"_"&amp;F5186&amp;"_"&amp;G5186</f>
        <v>90319_Maison_Carafes filtrantes et Fontaines_Charbon, filtres et cartouches</v>
      </c>
      <c r="J5186" s="30">
        <f>D5186*H5186</f>
        <v>166.54000000000002</v>
      </c>
      <c r="K5186" s="25">
        <f>IF(D5186&gt;0,1,0)</f>
        <v>1</v>
      </c>
      <c r="L5186" s="26">
        <f t="shared" si="80"/>
        <v>0</v>
      </c>
    </row>
    <row r="5187" spans="1:12" ht="19" hidden="1" x14ac:dyDescent="0.2">
      <c r="A5187" s="24">
        <v>90556</v>
      </c>
      <c r="B5187" s="24">
        <v>0</v>
      </c>
      <c r="C5187" s="24">
        <v>392</v>
      </c>
      <c r="D5187" s="24">
        <v>74</v>
      </c>
      <c r="E5187" s="25" t="str">
        <f>_xlfn.XLOOKUP(A5187,Product!A$2:A$5901,Product!B$2:B$5901,"Not Found")</f>
        <v>Maison</v>
      </c>
      <c r="F5187" s="25" t="str">
        <f>_xlfn.XLOOKUP(A5187,Product!A$2:A$5901,Product!C$2:C$5901,"Not Found")</f>
        <v>Conservation</v>
      </c>
      <c r="G5187" s="25" t="str">
        <f>IF(_xlfn.XLOOKUP(A5187,Product!A$2:A$5901,Product!D$2:D$5901,"Not Found") = 0,"",_xlfn.XLOOKUP(A5187,Product!A$2:A$5901,Product!D$2:D$5901,"Not Found"))</f>
        <v>Boîtes en verre</v>
      </c>
      <c r="H5187" s="30">
        <f>_xlfn.XLOOKUP(A5187,Product!A$2:A$5901,Product!E$2:E$5901,"Not Found")</f>
        <v>4.29</v>
      </c>
      <c r="I5187" s="25" t="str">
        <f>A5187&amp;"_"&amp;E5187&amp;"_"&amp;F5187&amp;"_"&amp;G5187</f>
        <v>90556_Maison_Conservation_Boîtes en verre</v>
      </c>
      <c r="J5187" s="30">
        <f>D5187*H5187</f>
        <v>317.45999999999998</v>
      </c>
      <c r="K5187" s="25">
        <f>IF(D5187&gt;0,1,0)</f>
        <v>1</v>
      </c>
      <c r="L5187" s="26">
        <f t="shared" ref="L5187:L5250" si="81">1-K5187</f>
        <v>0</v>
      </c>
    </row>
    <row r="5188" spans="1:12" ht="19" hidden="1" x14ac:dyDescent="0.2">
      <c r="A5188" s="24">
        <v>90558</v>
      </c>
      <c r="B5188" s="24">
        <v>0</v>
      </c>
      <c r="C5188" s="24">
        <v>383</v>
      </c>
      <c r="D5188" s="24">
        <v>171</v>
      </c>
      <c r="E5188" s="25" t="str">
        <f>_xlfn.XLOOKUP(A5188,Product!A$2:A$5901,Product!B$2:B$5901,"Not Found")</f>
        <v>Maison</v>
      </c>
      <c r="F5188" s="25" t="str">
        <f>_xlfn.XLOOKUP(A5188,Product!A$2:A$5901,Product!C$2:C$5901,"Not Found")</f>
        <v>Conservation</v>
      </c>
      <c r="G5188" s="25" t="str">
        <f>IF(_xlfn.XLOOKUP(A5188,Product!A$2:A$5901,Product!D$2:D$5901,"Not Found") = 0,"",_xlfn.XLOOKUP(A5188,Product!A$2:A$5901,Product!D$2:D$5901,"Not Found"))</f>
        <v>Boîtes en verre</v>
      </c>
      <c r="H5188" s="30">
        <f>_xlfn.XLOOKUP(A5188,Product!A$2:A$5901,Product!E$2:E$5901,"Not Found")</f>
        <v>5.57</v>
      </c>
      <c r="I5188" s="25" t="str">
        <f>A5188&amp;"_"&amp;E5188&amp;"_"&amp;F5188&amp;"_"&amp;G5188</f>
        <v>90558_Maison_Conservation_Boîtes en verre</v>
      </c>
      <c r="J5188" s="30">
        <f>D5188*H5188</f>
        <v>952.47</v>
      </c>
      <c r="K5188" s="25">
        <f>IF(D5188&gt;0,1,0)</f>
        <v>1</v>
      </c>
      <c r="L5188" s="26">
        <f t="shared" si="81"/>
        <v>0</v>
      </c>
    </row>
    <row r="5189" spans="1:12" ht="19" hidden="1" x14ac:dyDescent="0.2">
      <c r="A5189" s="24">
        <v>90567</v>
      </c>
      <c r="B5189" s="24">
        <v>1</v>
      </c>
      <c r="C5189" s="24">
        <v>574</v>
      </c>
      <c r="D5189" s="24">
        <v>355</v>
      </c>
      <c r="E5189" s="25" t="str">
        <f>_xlfn.XLOOKUP(A5189,Product!A$2:A$5901,Product!B$2:B$5901,"Not Found")</f>
        <v>Maison</v>
      </c>
      <c r="F5189" s="25" t="str">
        <f>_xlfn.XLOOKUP(A5189,Product!A$2:A$5901,Product!C$2:C$5901,"Not Found")</f>
        <v>Salle de bains</v>
      </c>
      <c r="G5189" s="25" t="str">
        <f>IF(_xlfn.XLOOKUP(A5189,Product!A$2:A$5901,Product!D$2:D$5901,"Not Found") = 0,"",_xlfn.XLOOKUP(A5189,Product!A$2:A$5901,Product!D$2:D$5901,"Not Found"))</f>
        <v>Distributeur de savon</v>
      </c>
      <c r="H5189" s="30">
        <f>_xlfn.XLOOKUP(A5189,Product!A$2:A$5901,Product!E$2:E$5901,"Not Found")</f>
        <v>11.62</v>
      </c>
      <c r="I5189" s="25" t="str">
        <f>A5189&amp;"_"&amp;E5189&amp;"_"&amp;F5189&amp;"_"&amp;G5189</f>
        <v>90567_Maison_Salle de bains_Distributeur de savon</v>
      </c>
      <c r="J5189" s="30">
        <f>D5189*H5189</f>
        <v>4125.0999999999995</v>
      </c>
      <c r="K5189" s="25">
        <f>IF(D5189&gt;0,1,0)</f>
        <v>1</v>
      </c>
      <c r="L5189" s="26">
        <f t="shared" si="81"/>
        <v>0</v>
      </c>
    </row>
    <row r="5190" spans="1:12" ht="19" hidden="1" x14ac:dyDescent="0.2">
      <c r="A5190" s="24">
        <v>92313</v>
      </c>
      <c r="B5190" s="24">
        <v>0</v>
      </c>
      <c r="C5190" s="24">
        <v>556</v>
      </c>
      <c r="D5190" s="24">
        <v>427</v>
      </c>
      <c r="E5190" s="25" t="str">
        <f>_xlfn.XLOOKUP(A5190,Product!A$2:A$5901,Product!B$2:B$5901,"Not Found")</f>
        <v>Maison</v>
      </c>
      <c r="F5190" s="25" t="str">
        <f>_xlfn.XLOOKUP(A5190,Product!A$2:A$5901,Product!C$2:C$5901,"Not Found")</f>
        <v>Linge de maison</v>
      </c>
      <c r="G5190" s="25" t="str">
        <f>IF(_xlfn.XLOOKUP(A5190,Product!A$2:A$5901,Product!D$2:D$5901,"Not Found") = 0,"",_xlfn.XLOOKUP(A5190,Product!A$2:A$5901,Product!D$2:D$5901,"Not Found"))</f>
        <v>Linge de bain</v>
      </c>
      <c r="H5190" s="30">
        <f>_xlfn.XLOOKUP(A5190,Product!A$2:A$5901,Product!E$2:E$5901,"Not Found")</f>
        <v>6.4</v>
      </c>
      <c r="I5190" s="25" t="str">
        <f>A5190&amp;"_"&amp;E5190&amp;"_"&amp;F5190&amp;"_"&amp;G5190</f>
        <v>92313_Maison_Linge de maison_Linge de bain</v>
      </c>
      <c r="J5190" s="30">
        <f>D5190*H5190</f>
        <v>2732.8</v>
      </c>
      <c r="K5190" s="25">
        <f>IF(D5190&gt;0,1,0)</f>
        <v>1</v>
      </c>
      <c r="L5190" s="26">
        <f t="shared" si="81"/>
        <v>0</v>
      </c>
    </row>
    <row r="5191" spans="1:12" ht="19" hidden="1" x14ac:dyDescent="0.2">
      <c r="A5191" s="24">
        <v>92823</v>
      </c>
      <c r="B5191" s="24">
        <v>0</v>
      </c>
      <c r="C5191" s="24">
        <v>67</v>
      </c>
      <c r="D5191" s="24">
        <v>29</v>
      </c>
      <c r="E5191" s="25" t="str">
        <f>_xlfn.XLOOKUP(A5191,Product!A$2:A$5901,Product!B$2:B$5901,"Not Found")</f>
        <v>Maison</v>
      </c>
      <c r="F5191" s="25" t="str">
        <f>_xlfn.XLOOKUP(A5191,Product!A$2:A$5901,Product!C$2:C$5901,"Not Found")</f>
        <v>Ustensiles de cuisine</v>
      </c>
      <c r="G5191" s="25" t="str">
        <f>IF(_xlfn.XLOOKUP(A5191,Product!A$2:A$5901,Product!D$2:D$5901,"Not Found") = 0,"",_xlfn.XLOOKUP(A5191,Product!A$2:A$5901,Product!D$2:D$5901,"Not Found"))</f>
        <v>Germoirs</v>
      </c>
      <c r="H5191" s="30">
        <f>_xlfn.XLOOKUP(A5191,Product!A$2:A$5901,Product!E$2:E$5901,"Not Found")</f>
        <v>12.29</v>
      </c>
      <c r="I5191" s="25" t="str">
        <f>A5191&amp;"_"&amp;E5191&amp;"_"&amp;F5191&amp;"_"&amp;G5191</f>
        <v>92823_Maison_Ustensiles de cuisine_Germoirs</v>
      </c>
      <c r="J5191" s="30">
        <f>D5191*H5191</f>
        <v>356.40999999999997</v>
      </c>
      <c r="K5191" s="25">
        <f>IF(D5191&gt;0,1,0)</f>
        <v>1</v>
      </c>
      <c r="L5191" s="26">
        <f t="shared" si="81"/>
        <v>0</v>
      </c>
    </row>
    <row r="5192" spans="1:12" ht="19" hidden="1" x14ac:dyDescent="0.2">
      <c r="A5192" s="24">
        <v>95155</v>
      </c>
      <c r="B5192" s="24">
        <v>1</v>
      </c>
      <c r="C5192" s="24">
        <v>613</v>
      </c>
      <c r="D5192" s="24">
        <v>368</v>
      </c>
      <c r="E5192" s="25" t="str">
        <f>_xlfn.XLOOKUP(A5192,Product!A$2:A$5901,Product!B$2:B$5901,"Not Found")</f>
        <v>Maison</v>
      </c>
      <c r="F5192" s="25" t="str">
        <f>_xlfn.XLOOKUP(A5192,Product!A$2:A$5901,Product!C$2:C$5901,"Not Found")</f>
        <v>Art de la table</v>
      </c>
      <c r="G5192" s="25" t="str">
        <f>IF(_xlfn.XLOOKUP(A5192,Product!A$2:A$5901,Product!D$2:D$5901,"Not Found") = 0,"",_xlfn.XLOOKUP(A5192,Product!A$2:A$5901,Product!D$2:D$5901,"Not Found"))</f>
        <v>Accessoires thé et café</v>
      </c>
      <c r="H5192" s="30">
        <f>_xlfn.XLOOKUP(A5192,Product!A$2:A$5901,Product!E$2:E$5901,"Not Found")</f>
        <v>1.17</v>
      </c>
      <c r="I5192" s="25" t="str">
        <f>A5192&amp;"_"&amp;E5192&amp;"_"&amp;F5192&amp;"_"&amp;G5192</f>
        <v>95155_Maison_Art de la table_Accessoires thé et café</v>
      </c>
      <c r="J5192" s="30">
        <f>D5192*H5192</f>
        <v>430.55999999999995</v>
      </c>
      <c r="K5192" s="25">
        <f>IF(D5192&gt;0,1,0)</f>
        <v>1</v>
      </c>
      <c r="L5192" s="26">
        <f t="shared" si="81"/>
        <v>0</v>
      </c>
    </row>
    <row r="5193" spans="1:12" ht="19" hidden="1" x14ac:dyDescent="0.2">
      <c r="A5193" s="24">
        <v>95210</v>
      </c>
      <c r="B5193" s="24">
        <v>1</v>
      </c>
      <c r="C5193" s="24">
        <v>976</v>
      </c>
      <c r="D5193" s="24">
        <v>55</v>
      </c>
      <c r="E5193" s="25" t="str">
        <f>_xlfn.XLOOKUP(A5193,Product!A$2:A$5901,Product!B$2:B$5901,"Not Found")</f>
        <v>Maison</v>
      </c>
      <c r="F5193" s="25" t="str">
        <f>_xlfn.XLOOKUP(A5193,Product!A$2:A$5901,Product!C$2:C$5901,"Not Found")</f>
        <v>Entretien</v>
      </c>
      <c r="G5193" s="25" t="str">
        <f>IF(_xlfn.XLOOKUP(A5193,Product!A$2:A$5901,Product!D$2:D$5901,"Not Found") = 0,"",_xlfn.XLOOKUP(A5193,Product!A$2:A$5901,Product!D$2:D$5901,"Not Found"))</f>
        <v>Accessoires ménagers</v>
      </c>
      <c r="H5193" s="30">
        <f>_xlfn.XLOOKUP(A5193,Product!A$2:A$5901,Product!E$2:E$5901,"Not Found")</f>
        <v>1.91</v>
      </c>
      <c r="I5193" s="25" t="str">
        <f>A5193&amp;"_"&amp;E5193&amp;"_"&amp;F5193&amp;"_"&amp;G5193</f>
        <v>95210_Maison_Entretien_Accessoires ménagers</v>
      </c>
      <c r="J5193" s="30">
        <f>D5193*H5193</f>
        <v>105.05</v>
      </c>
      <c r="K5193" s="25">
        <f>IF(D5193&gt;0,1,0)</f>
        <v>1</v>
      </c>
      <c r="L5193" s="26">
        <f t="shared" si="81"/>
        <v>0</v>
      </c>
    </row>
    <row r="5194" spans="1:12" ht="19" hidden="1" x14ac:dyDescent="0.2">
      <c r="A5194" s="24">
        <v>95211</v>
      </c>
      <c r="B5194" s="24">
        <v>0</v>
      </c>
      <c r="C5194" s="24">
        <v>390</v>
      </c>
      <c r="D5194" s="24">
        <v>261</v>
      </c>
      <c r="E5194" s="25" t="str">
        <f>_xlfn.XLOOKUP(A5194,Product!A$2:A$5901,Product!B$2:B$5901,"Not Found")</f>
        <v>Maison</v>
      </c>
      <c r="F5194" s="25" t="str">
        <f>_xlfn.XLOOKUP(A5194,Product!A$2:A$5901,Product!C$2:C$5901,"Not Found")</f>
        <v>Entretien</v>
      </c>
      <c r="G5194" s="25" t="str">
        <f>IF(_xlfn.XLOOKUP(A5194,Product!A$2:A$5901,Product!D$2:D$5901,"Not Found") = 0,"",_xlfn.XLOOKUP(A5194,Product!A$2:A$5901,Product!D$2:D$5901,"Not Found"))</f>
        <v>Soin du linge</v>
      </c>
      <c r="H5194" s="30">
        <f>_xlfn.XLOOKUP(A5194,Product!A$2:A$5901,Product!E$2:E$5901,"Not Found")</f>
        <v>1.95</v>
      </c>
      <c r="I5194" s="25" t="str">
        <f>A5194&amp;"_"&amp;E5194&amp;"_"&amp;F5194&amp;"_"&amp;G5194</f>
        <v>95211_Maison_Entretien_Soin du linge</v>
      </c>
      <c r="J5194" s="30">
        <f>D5194*H5194</f>
        <v>508.95</v>
      </c>
      <c r="K5194" s="25">
        <f>IF(D5194&gt;0,1,0)</f>
        <v>1</v>
      </c>
      <c r="L5194" s="26">
        <f t="shared" si="81"/>
        <v>0</v>
      </c>
    </row>
    <row r="5195" spans="1:12" ht="19" hidden="1" x14ac:dyDescent="0.2">
      <c r="A5195" s="24">
        <v>96238</v>
      </c>
      <c r="B5195" s="24">
        <v>1</v>
      </c>
      <c r="C5195" s="24">
        <v>201</v>
      </c>
      <c r="D5195" s="24">
        <v>69</v>
      </c>
      <c r="E5195" s="25" t="str">
        <f>_xlfn.XLOOKUP(A5195,Product!A$2:A$5901,Product!B$2:B$5901,"Not Found")</f>
        <v>Maison</v>
      </c>
      <c r="F5195" s="25" t="str">
        <f>_xlfn.XLOOKUP(A5195,Product!A$2:A$5901,Product!C$2:C$5901,"Not Found")</f>
        <v>Carafes filtrantes et Fontaines</v>
      </c>
      <c r="G5195" s="25" t="str">
        <f>IF(_xlfn.XLOOKUP(A5195,Product!A$2:A$5901,Product!D$2:D$5901,"Not Found") = 0,"",_xlfn.XLOOKUP(A5195,Product!A$2:A$5901,Product!D$2:D$5901,"Not Found"))</f>
        <v>Charbon, filtres et cartouches</v>
      </c>
      <c r="H5195" s="30">
        <f>_xlfn.XLOOKUP(A5195,Product!A$2:A$5901,Product!E$2:E$5901,"Not Found")</f>
        <v>5.45</v>
      </c>
      <c r="I5195" s="25" t="str">
        <f>A5195&amp;"_"&amp;E5195&amp;"_"&amp;F5195&amp;"_"&amp;G5195</f>
        <v>96238_Maison_Carafes filtrantes et Fontaines_Charbon, filtres et cartouches</v>
      </c>
      <c r="J5195" s="30">
        <f>D5195*H5195</f>
        <v>376.05</v>
      </c>
      <c r="K5195" s="25">
        <f>IF(D5195&gt;0,1,0)</f>
        <v>1</v>
      </c>
      <c r="L5195" s="26">
        <f t="shared" si="81"/>
        <v>0</v>
      </c>
    </row>
    <row r="5196" spans="1:12" ht="19" hidden="1" x14ac:dyDescent="0.2">
      <c r="A5196" s="24">
        <v>96287</v>
      </c>
      <c r="B5196" s="24">
        <v>0</v>
      </c>
      <c r="C5196" s="24">
        <v>522</v>
      </c>
      <c r="D5196" s="24">
        <v>58</v>
      </c>
      <c r="E5196" s="25" t="str">
        <f>_xlfn.XLOOKUP(A5196,Product!A$2:A$5901,Product!B$2:B$5901,"Not Found")</f>
        <v>Maison</v>
      </c>
      <c r="F5196" s="25" t="str">
        <f>_xlfn.XLOOKUP(A5196,Product!A$2:A$5901,Product!C$2:C$5901,"Not Found")</f>
        <v>Carafes filtrantes et Fontaines</v>
      </c>
      <c r="G5196" s="25" t="str">
        <f>IF(_xlfn.XLOOKUP(A5196,Product!A$2:A$5901,Product!D$2:D$5901,"Not Found") = 0,"",_xlfn.XLOOKUP(A5196,Product!A$2:A$5901,Product!D$2:D$5901,"Not Found"))</f>
        <v>Charbon, filtres et cartouches</v>
      </c>
      <c r="H5196" s="30">
        <f>_xlfn.XLOOKUP(A5196,Product!A$2:A$5901,Product!E$2:E$5901,"Not Found")</f>
        <v>9.3800000000000008</v>
      </c>
      <c r="I5196" s="25" t="str">
        <f>A5196&amp;"_"&amp;E5196&amp;"_"&amp;F5196&amp;"_"&amp;G5196</f>
        <v>96287_Maison_Carafes filtrantes et Fontaines_Charbon, filtres et cartouches</v>
      </c>
      <c r="J5196" s="30">
        <f>D5196*H5196</f>
        <v>544.04000000000008</v>
      </c>
      <c r="K5196" s="25">
        <f>IF(D5196&gt;0,1,0)</f>
        <v>1</v>
      </c>
      <c r="L5196" s="26">
        <f t="shared" si="81"/>
        <v>0</v>
      </c>
    </row>
    <row r="5197" spans="1:12" ht="19" hidden="1" x14ac:dyDescent="0.2">
      <c r="A5197" s="24">
        <v>96288</v>
      </c>
      <c r="B5197" s="24">
        <v>1</v>
      </c>
      <c r="C5197" s="24">
        <v>872</v>
      </c>
      <c r="D5197" s="24">
        <v>462</v>
      </c>
      <c r="E5197" s="25" t="str">
        <f>_xlfn.XLOOKUP(A5197,Product!A$2:A$5901,Product!B$2:B$5901,"Not Found")</f>
        <v>Maison</v>
      </c>
      <c r="F5197" s="25" t="str">
        <f>_xlfn.XLOOKUP(A5197,Product!A$2:A$5901,Product!C$2:C$5901,"Not Found")</f>
        <v>Conservation</v>
      </c>
      <c r="G5197" s="25" t="str">
        <f>IF(_xlfn.XLOOKUP(A5197,Product!A$2:A$5901,Product!D$2:D$5901,"Not Found") = 0,"",_xlfn.XLOOKUP(A5197,Product!A$2:A$5901,Product!D$2:D$5901,"Not Found"))</f>
        <v>Sacs de conservation</v>
      </c>
      <c r="H5197" s="30">
        <f>_xlfn.XLOOKUP(A5197,Product!A$2:A$5901,Product!E$2:E$5901,"Not Found")</f>
        <v>5.81</v>
      </c>
      <c r="I5197" s="25" t="str">
        <f>A5197&amp;"_"&amp;E5197&amp;"_"&amp;F5197&amp;"_"&amp;G5197</f>
        <v>96288_Maison_Conservation_Sacs de conservation</v>
      </c>
      <c r="J5197" s="30">
        <f>D5197*H5197</f>
        <v>2684.22</v>
      </c>
      <c r="K5197" s="25">
        <f>IF(D5197&gt;0,1,0)</f>
        <v>1</v>
      </c>
      <c r="L5197" s="26">
        <f t="shared" si="81"/>
        <v>0</v>
      </c>
    </row>
    <row r="5198" spans="1:12" ht="19" hidden="1" x14ac:dyDescent="0.2">
      <c r="A5198" s="24">
        <v>96441</v>
      </c>
      <c r="B5198" s="24">
        <v>1</v>
      </c>
      <c r="C5198" s="24">
        <v>835</v>
      </c>
      <c r="D5198" s="24">
        <v>722</v>
      </c>
      <c r="E5198" s="25" t="str">
        <f>_xlfn.XLOOKUP(A5198,Product!A$2:A$5901,Product!B$2:B$5901,"Not Found")</f>
        <v>Maison</v>
      </c>
      <c r="F5198" s="25" t="str">
        <f>_xlfn.XLOOKUP(A5198,Product!A$2:A$5901,Product!C$2:C$5901,"Not Found")</f>
        <v>Entretien</v>
      </c>
      <c r="G5198" s="25" t="str">
        <f>IF(_xlfn.XLOOKUP(A5198,Product!A$2:A$5901,Product!D$2:D$5901,"Not Found") = 0,"",_xlfn.XLOOKUP(A5198,Product!A$2:A$5901,Product!D$2:D$5901,"Not Found"))</f>
        <v>Anti insectes</v>
      </c>
      <c r="H5198" s="30">
        <f>_xlfn.XLOOKUP(A5198,Product!A$2:A$5901,Product!E$2:E$5901,"Not Found")</f>
        <v>3.29</v>
      </c>
      <c r="I5198" s="25" t="str">
        <f>A5198&amp;"_"&amp;E5198&amp;"_"&amp;F5198&amp;"_"&amp;G5198</f>
        <v>96441_Maison_Entretien_Anti insectes</v>
      </c>
      <c r="J5198" s="30">
        <f>D5198*H5198</f>
        <v>2375.38</v>
      </c>
      <c r="K5198" s="25">
        <f>IF(D5198&gt;0,1,0)</f>
        <v>1</v>
      </c>
      <c r="L5198" s="26">
        <f t="shared" si="81"/>
        <v>0</v>
      </c>
    </row>
    <row r="5199" spans="1:12" ht="19" hidden="1" x14ac:dyDescent="0.2">
      <c r="A5199" s="24">
        <v>97036</v>
      </c>
      <c r="B5199" s="24">
        <v>1</v>
      </c>
      <c r="C5199" s="24">
        <v>318</v>
      </c>
      <c r="D5199" s="24">
        <v>66</v>
      </c>
      <c r="E5199" s="25" t="str">
        <f>_xlfn.XLOOKUP(A5199,Product!A$2:A$5901,Product!B$2:B$5901,"Not Found")</f>
        <v>Maison</v>
      </c>
      <c r="F5199" s="25" t="str">
        <f>_xlfn.XLOOKUP(A5199,Product!A$2:A$5901,Product!C$2:C$5901,"Not Found")</f>
        <v>Conservation</v>
      </c>
      <c r="G5199" s="25" t="str">
        <f>IF(_xlfn.XLOOKUP(A5199,Product!A$2:A$5901,Product!D$2:D$5901,"Not Found") = 0,"",_xlfn.XLOOKUP(A5199,Product!A$2:A$5901,Product!D$2:D$5901,"Not Found"))</f>
        <v>Conservation sous vide</v>
      </c>
      <c r="H5199" s="30">
        <f>_xlfn.XLOOKUP(A5199,Product!A$2:A$5901,Product!E$2:E$5901,"Not Found")</f>
        <v>18.059999999999999</v>
      </c>
      <c r="I5199" s="25" t="str">
        <f>A5199&amp;"_"&amp;E5199&amp;"_"&amp;F5199&amp;"_"&amp;G5199</f>
        <v>97036_Maison_Conservation_Conservation sous vide</v>
      </c>
      <c r="J5199" s="30">
        <f>D5199*H5199</f>
        <v>1191.9599999999998</v>
      </c>
      <c r="K5199" s="25">
        <f>IF(D5199&gt;0,1,0)</f>
        <v>1</v>
      </c>
      <c r="L5199" s="26">
        <f t="shared" si="81"/>
        <v>0</v>
      </c>
    </row>
    <row r="5200" spans="1:12" ht="19" hidden="1" x14ac:dyDescent="0.2">
      <c r="A5200" s="24">
        <v>97161</v>
      </c>
      <c r="B5200" s="24">
        <v>1</v>
      </c>
      <c r="C5200" s="24">
        <v>817</v>
      </c>
      <c r="D5200" s="24">
        <v>189</v>
      </c>
      <c r="E5200" s="25" t="str">
        <f>_xlfn.XLOOKUP(A5200,Product!A$2:A$5901,Product!B$2:B$5901,"Not Found")</f>
        <v>Maison</v>
      </c>
      <c r="F5200" s="25" t="str">
        <f>_xlfn.XLOOKUP(A5200,Product!A$2:A$5901,Product!C$2:C$5901,"Not Found")</f>
        <v>Entretien</v>
      </c>
      <c r="G5200" s="25" t="str">
        <f>IF(_xlfn.XLOOKUP(A5200,Product!A$2:A$5901,Product!D$2:D$5901,"Not Found") = 0,"",_xlfn.XLOOKUP(A5200,Product!A$2:A$5901,Product!D$2:D$5901,"Not Found"))</f>
        <v>Produits vaisselle</v>
      </c>
      <c r="H5200" s="30">
        <f>_xlfn.XLOOKUP(A5200,Product!A$2:A$5901,Product!E$2:E$5901,"Not Found")</f>
        <v>2.08</v>
      </c>
      <c r="I5200" s="25" t="str">
        <f>A5200&amp;"_"&amp;E5200&amp;"_"&amp;F5200&amp;"_"&amp;G5200</f>
        <v>97161_Maison_Entretien_Produits vaisselle</v>
      </c>
      <c r="J5200" s="30">
        <f>D5200*H5200</f>
        <v>393.12</v>
      </c>
      <c r="K5200" s="25">
        <f>IF(D5200&gt;0,1,0)</f>
        <v>1</v>
      </c>
      <c r="L5200" s="26">
        <f t="shared" si="81"/>
        <v>0</v>
      </c>
    </row>
    <row r="5201" spans="1:12" ht="19" hidden="1" x14ac:dyDescent="0.2">
      <c r="A5201" s="24">
        <v>97945</v>
      </c>
      <c r="B5201" s="24">
        <v>1</v>
      </c>
      <c r="C5201" s="24">
        <v>10</v>
      </c>
      <c r="D5201" s="24">
        <v>0</v>
      </c>
      <c r="E5201" s="25" t="str">
        <f>_xlfn.XLOOKUP(A5201,Product!A$2:A$5901,Product!B$2:B$5901,"Not Found")</f>
        <v>Maison</v>
      </c>
      <c r="F5201" s="25" t="str">
        <f>_xlfn.XLOOKUP(A5201,Product!A$2:A$5901,Product!C$2:C$5901,"Not Found")</f>
        <v>Ustensiles de cuisine</v>
      </c>
      <c r="G5201" s="25" t="str">
        <f>IF(_xlfn.XLOOKUP(A5201,Product!A$2:A$5901,Product!D$2:D$5901,"Not Found") = 0,"",_xlfn.XLOOKUP(A5201,Product!A$2:A$5901,Product!D$2:D$5901,"Not Found"))</f>
        <v>Pâtisserie</v>
      </c>
      <c r="H5201" s="30">
        <f>_xlfn.XLOOKUP(A5201,Product!A$2:A$5901,Product!E$2:E$5901,"Not Found")</f>
        <v>1.81</v>
      </c>
      <c r="I5201" s="25" t="str">
        <f>A5201&amp;"_"&amp;E5201&amp;"_"&amp;F5201&amp;"_"&amp;G5201</f>
        <v>97945_Maison_Ustensiles de cuisine_Pâtisserie</v>
      </c>
      <c r="J5201" s="30">
        <f>D5201*H5201</f>
        <v>0</v>
      </c>
      <c r="K5201" s="25">
        <f>IF(D5201&gt;0,1,0)</f>
        <v>0</v>
      </c>
      <c r="L5201" s="26">
        <f t="shared" si="81"/>
        <v>1</v>
      </c>
    </row>
    <row r="5202" spans="1:12" ht="19" hidden="1" x14ac:dyDescent="0.2">
      <c r="A5202" s="24">
        <v>98100</v>
      </c>
      <c r="B5202" s="24">
        <v>1</v>
      </c>
      <c r="C5202" s="24">
        <v>120</v>
      </c>
      <c r="D5202" s="24">
        <v>44</v>
      </c>
      <c r="E5202" s="25" t="str">
        <f>_xlfn.XLOOKUP(A5202,Product!A$2:A$5901,Product!B$2:B$5901,"Not Found")</f>
        <v>Maison</v>
      </c>
      <c r="F5202" s="25" t="str">
        <f>_xlfn.XLOOKUP(A5202,Product!A$2:A$5901,Product!C$2:C$5901,"Not Found")</f>
        <v>Entretien</v>
      </c>
      <c r="G5202" s="25" t="str">
        <f>IF(_xlfn.XLOOKUP(A5202,Product!A$2:A$5901,Product!D$2:D$5901,"Not Found") = 0,"",_xlfn.XLOOKUP(A5202,Product!A$2:A$5901,Product!D$2:D$5901,"Not Found"))</f>
        <v>Lessives écologiques</v>
      </c>
      <c r="H5202" s="30">
        <f>_xlfn.XLOOKUP(A5202,Product!A$2:A$5901,Product!E$2:E$5901,"Not Found")</f>
        <v>2.82</v>
      </c>
      <c r="I5202" s="25" t="str">
        <f>A5202&amp;"_"&amp;E5202&amp;"_"&amp;F5202&amp;"_"&amp;G5202</f>
        <v>98100_Maison_Entretien_Lessives écologiques</v>
      </c>
      <c r="J5202" s="30">
        <f>D5202*H5202</f>
        <v>124.08</v>
      </c>
      <c r="K5202" s="25">
        <f>IF(D5202&gt;0,1,0)</f>
        <v>1</v>
      </c>
      <c r="L5202" s="26">
        <f t="shared" si="81"/>
        <v>0</v>
      </c>
    </row>
    <row r="5203" spans="1:12" ht="19" hidden="1" x14ac:dyDescent="0.2">
      <c r="A5203" s="24">
        <v>99097</v>
      </c>
      <c r="B5203" s="24">
        <v>0</v>
      </c>
      <c r="C5203" s="24">
        <v>295</v>
      </c>
      <c r="D5203" s="24">
        <v>64</v>
      </c>
      <c r="E5203" s="25" t="str">
        <f>_xlfn.XLOOKUP(A5203,Product!A$2:A$5901,Product!B$2:B$5901,"Not Found")</f>
        <v>Maison</v>
      </c>
      <c r="F5203" s="25" t="str">
        <f>_xlfn.XLOOKUP(A5203,Product!A$2:A$5901,Product!C$2:C$5901,"Not Found")</f>
        <v>Art de la table</v>
      </c>
      <c r="G5203" s="25" t="str">
        <f>IF(_xlfn.XLOOKUP(A5203,Product!A$2:A$5901,Product!D$2:D$5901,"Not Found") = 0,"",_xlfn.XLOOKUP(A5203,Product!A$2:A$5901,Product!D$2:D$5901,"Not Found"))</f>
        <v>Carafe, distributeur de boisson</v>
      </c>
      <c r="H5203" s="30">
        <f>_xlfn.XLOOKUP(A5203,Product!A$2:A$5901,Product!E$2:E$5901,"Not Found")</f>
        <v>0.84</v>
      </c>
      <c r="I5203" s="25" t="str">
        <f>A5203&amp;"_"&amp;E5203&amp;"_"&amp;F5203&amp;"_"&amp;G5203</f>
        <v>99097_Maison_Art de la table_Carafe, distributeur de boisson</v>
      </c>
      <c r="J5203" s="30">
        <f>D5203*H5203</f>
        <v>53.76</v>
      </c>
      <c r="K5203" s="25">
        <f>IF(D5203&gt;0,1,0)</f>
        <v>1</v>
      </c>
      <c r="L5203" s="26">
        <f t="shared" si="81"/>
        <v>0</v>
      </c>
    </row>
    <row r="5204" spans="1:12" ht="19" hidden="1" x14ac:dyDescent="0.2">
      <c r="A5204" s="24">
        <v>99099</v>
      </c>
      <c r="B5204" s="24">
        <v>1</v>
      </c>
      <c r="C5204" s="24">
        <v>341</v>
      </c>
      <c r="D5204" s="24">
        <v>11</v>
      </c>
      <c r="E5204" s="25" t="str">
        <f>_xlfn.XLOOKUP(A5204,Product!A$2:A$5901,Product!B$2:B$5901,"Not Found")</f>
        <v>Maison</v>
      </c>
      <c r="F5204" s="25" t="str">
        <f>_xlfn.XLOOKUP(A5204,Product!A$2:A$5901,Product!C$2:C$5901,"Not Found")</f>
        <v>Art de la table</v>
      </c>
      <c r="G5204" s="25" t="str">
        <f>IF(_xlfn.XLOOKUP(A5204,Product!A$2:A$5901,Product!D$2:D$5901,"Not Found") = 0,"",_xlfn.XLOOKUP(A5204,Product!A$2:A$5901,Product!D$2:D$5901,"Not Found"))</f>
        <v>Carafe, distributeur de boisson</v>
      </c>
      <c r="H5204" s="30">
        <f>_xlfn.XLOOKUP(A5204,Product!A$2:A$5901,Product!E$2:E$5901,"Not Found")</f>
        <v>0.98</v>
      </c>
      <c r="I5204" s="25" t="str">
        <f>A5204&amp;"_"&amp;E5204&amp;"_"&amp;F5204&amp;"_"&amp;G5204</f>
        <v>99099_Maison_Art de la table_Carafe, distributeur de boisson</v>
      </c>
      <c r="J5204" s="30">
        <f>D5204*H5204</f>
        <v>10.78</v>
      </c>
      <c r="K5204" s="25">
        <f>IF(D5204&gt;0,1,0)</f>
        <v>1</v>
      </c>
      <c r="L5204" s="26">
        <f t="shared" si="81"/>
        <v>0</v>
      </c>
    </row>
    <row r="5205" spans="1:12" ht="19" hidden="1" x14ac:dyDescent="0.2">
      <c r="A5205" s="24">
        <v>99163</v>
      </c>
      <c r="B5205" s="24">
        <v>1</v>
      </c>
      <c r="C5205" s="24">
        <v>199</v>
      </c>
      <c r="D5205" s="24">
        <v>40</v>
      </c>
      <c r="E5205" s="25" t="str">
        <f>_xlfn.XLOOKUP(A5205,Product!A$2:A$5901,Product!B$2:B$5901,"Not Found")</f>
        <v>Maison</v>
      </c>
      <c r="F5205" s="25" t="str">
        <f>_xlfn.XLOOKUP(A5205,Product!A$2:A$5901,Product!C$2:C$5901,"Not Found")</f>
        <v>Conservation</v>
      </c>
      <c r="G5205" s="25" t="str">
        <f>IF(_xlfn.XLOOKUP(A5205,Product!A$2:A$5901,Product!D$2:D$5901,"Not Found") = 0,"",_xlfn.XLOOKUP(A5205,Product!A$2:A$5901,Product!D$2:D$5901,"Not Found"))</f>
        <v>Bocaux et accessoires</v>
      </c>
      <c r="H5205" s="30">
        <f>_xlfn.XLOOKUP(A5205,Product!A$2:A$5901,Product!E$2:E$5901,"Not Found")</f>
        <v>4.87</v>
      </c>
      <c r="I5205" s="25" t="str">
        <f>A5205&amp;"_"&amp;E5205&amp;"_"&amp;F5205&amp;"_"&amp;G5205</f>
        <v>99163_Maison_Conservation_Bocaux et accessoires</v>
      </c>
      <c r="J5205" s="30">
        <f>D5205*H5205</f>
        <v>194.8</v>
      </c>
      <c r="K5205" s="25">
        <f>IF(D5205&gt;0,1,0)</f>
        <v>1</v>
      </c>
      <c r="L5205" s="26">
        <f t="shared" si="81"/>
        <v>0</v>
      </c>
    </row>
    <row r="5206" spans="1:12" ht="19" hidden="1" x14ac:dyDescent="0.2">
      <c r="A5206" s="24">
        <v>99176</v>
      </c>
      <c r="B5206" s="24">
        <v>0</v>
      </c>
      <c r="C5206" s="24">
        <v>258</v>
      </c>
      <c r="D5206" s="24">
        <v>56</v>
      </c>
      <c r="E5206" s="25" t="str">
        <f>_xlfn.XLOOKUP(A5206,Product!A$2:A$5901,Product!B$2:B$5901,"Not Found")</f>
        <v>Maison</v>
      </c>
      <c r="F5206" s="25" t="str">
        <f>_xlfn.XLOOKUP(A5206,Product!A$2:A$5901,Product!C$2:C$5901,"Not Found")</f>
        <v>Conservation</v>
      </c>
      <c r="G5206" s="25" t="str">
        <f>IF(_xlfn.XLOOKUP(A5206,Product!A$2:A$5901,Product!D$2:D$5901,"Not Found") = 0,"",_xlfn.XLOOKUP(A5206,Product!A$2:A$5901,Product!D$2:D$5901,"Not Found"))</f>
        <v>Bocaux et accessoires</v>
      </c>
      <c r="H5206" s="30">
        <f>_xlfn.XLOOKUP(A5206,Product!A$2:A$5901,Product!E$2:E$5901,"Not Found")</f>
        <v>1.65</v>
      </c>
      <c r="I5206" s="25" t="str">
        <f>A5206&amp;"_"&amp;E5206&amp;"_"&amp;F5206&amp;"_"&amp;G5206</f>
        <v>99176_Maison_Conservation_Bocaux et accessoires</v>
      </c>
      <c r="J5206" s="30">
        <f>D5206*H5206</f>
        <v>92.399999999999991</v>
      </c>
      <c r="K5206" s="25">
        <f>IF(D5206&gt;0,1,0)</f>
        <v>1</v>
      </c>
      <c r="L5206" s="26">
        <f t="shared" si="81"/>
        <v>0</v>
      </c>
    </row>
    <row r="5207" spans="1:12" ht="19" hidden="1" x14ac:dyDescent="0.2">
      <c r="A5207" s="24">
        <v>99181</v>
      </c>
      <c r="B5207" s="24">
        <v>0</v>
      </c>
      <c r="C5207" s="24">
        <v>804</v>
      </c>
      <c r="D5207" s="24">
        <v>14</v>
      </c>
      <c r="E5207" s="25" t="str">
        <f>_xlfn.XLOOKUP(A5207,Product!A$2:A$5901,Product!B$2:B$5901,"Not Found")</f>
        <v>Maison</v>
      </c>
      <c r="F5207" s="25" t="str">
        <f>_xlfn.XLOOKUP(A5207,Product!A$2:A$5901,Product!C$2:C$5901,"Not Found")</f>
        <v>Carafes filtrantes et Fontaines</v>
      </c>
      <c r="G5207" s="25" t="str">
        <f>IF(_xlfn.XLOOKUP(A5207,Product!A$2:A$5901,Product!D$2:D$5901,"Not Found") = 0,"",_xlfn.XLOOKUP(A5207,Product!A$2:A$5901,Product!D$2:D$5901,"Not Found"))</f>
        <v>Charbon, filtres et cartouches</v>
      </c>
      <c r="H5207" s="30">
        <f>_xlfn.XLOOKUP(A5207,Product!A$2:A$5901,Product!E$2:E$5901,"Not Found")</f>
        <v>11.7</v>
      </c>
      <c r="I5207" s="25" t="str">
        <f>A5207&amp;"_"&amp;E5207&amp;"_"&amp;F5207&amp;"_"&amp;G5207</f>
        <v>99181_Maison_Carafes filtrantes et Fontaines_Charbon, filtres et cartouches</v>
      </c>
      <c r="J5207" s="30">
        <f>D5207*H5207</f>
        <v>163.79999999999998</v>
      </c>
      <c r="K5207" s="25">
        <f>IF(D5207&gt;0,1,0)</f>
        <v>1</v>
      </c>
      <c r="L5207" s="26">
        <f t="shared" si="81"/>
        <v>0</v>
      </c>
    </row>
    <row r="5208" spans="1:12" ht="19" hidden="1" x14ac:dyDescent="0.2">
      <c r="A5208" s="24">
        <v>99233</v>
      </c>
      <c r="B5208" s="24">
        <v>1</v>
      </c>
      <c r="C5208" s="24">
        <v>477</v>
      </c>
      <c r="D5208" s="24">
        <v>66</v>
      </c>
      <c r="E5208" s="25" t="str">
        <f>_xlfn.XLOOKUP(A5208,Product!A$2:A$5901,Product!B$2:B$5901,"Not Found")</f>
        <v>Maison</v>
      </c>
      <c r="F5208" s="25" t="str">
        <f>_xlfn.XLOOKUP(A5208,Product!A$2:A$5901,Product!C$2:C$5901,"Not Found")</f>
        <v>Entretien</v>
      </c>
      <c r="G5208" s="25" t="str">
        <f>IF(_xlfn.XLOOKUP(A5208,Product!A$2:A$5901,Product!D$2:D$5901,"Not Found") = 0,"",_xlfn.XLOOKUP(A5208,Product!A$2:A$5901,Product!D$2:D$5901,"Not Found"))</f>
        <v>Produits vaisselle</v>
      </c>
      <c r="H5208" s="30">
        <f>_xlfn.XLOOKUP(A5208,Product!A$2:A$5901,Product!E$2:E$5901,"Not Found")</f>
        <v>3.52</v>
      </c>
      <c r="I5208" s="25" t="str">
        <f>A5208&amp;"_"&amp;E5208&amp;"_"&amp;F5208&amp;"_"&amp;G5208</f>
        <v>99233_Maison_Entretien_Produits vaisselle</v>
      </c>
      <c r="J5208" s="30">
        <f>D5208*H5208</f>
        <v>232.32</v>
      </c>
      <c r="K5208" s="25">
        <f>IF(D5208&gt;0,1,0)</f>
        <v>1</v>
      </c>
      <c r="L5208" s="26">
        <f t="shared" si="81"/>
        <v>0</v>
      </c>
    </row>
    <row r="5209" spans="1:12" ht="19" hidden="1" x14ac:dyDescent="0.2">
      <c r="A5209" s="24">
        <v>99262</v>
      </c>
      <c r="B5209" s="24">
        <v>1</v>
      </c>
      <c r="C5209" s="24">
        <v>293</v>
      </c>
      <c r="D5209" s="24">
        <v>197</v>
      </c>
      <c r="E5209" s="25" t="str">
        <f>_xlfn.XLOOKUP(A5209,Product!A$2:A$5901,Product!B$2:B$5901,"Not Found")</f>
        <v>Maison</v>
      </c>
      <c r="F5209" s="25" t="str">
        <f>_xlfn.XLOOKUP(A5209,Product!A$2:A$5901,Product!C$2:C$5901,"Not Found")</f>
        <v>Entretien</v>
      </c>
      <c r="G5209" s="25" t="str">
        <f>IF(_xlfn.XLOOKUP(A5209,Product!A$2:A$5901,Product!D$2:D$5901,"Not Found") = 0,"",_xlfn.XLOOKUP(A5209,Product!A$2:A$5901,Product!D$2:D$5901,"Not Found"))</f>
        <v>Droguerie écologique</v>
      </c>
      <c r="H5209" s="30">
        <f>_xlfn.XLOOKUP(A5209,Product!A$2:A$5901,Product!E$2:E$5901,"Not Found")</f>
        <v>1.62</v>
      </c>
      <c r="I5209" s="25" t="str">
        <f>A5209&amp;"_"&amp;E5209&amp;"_"&amp;F5209&amp;"_"&amp;G5209</f>
        <v>99262_Maison_Entretien_Droguerie écologique</v>
      </c>
      <c r="J5209" s="30">
        <f>D5209*H5209</f>
        <v>319.14000000000004</v>
      </c>
      <c r="K5209" s="25">
        <f>IF(D5209&gt;0,1,0)</f>
        <v>1</v>
      </c>
      <c r="L5209" s="26">
        <f t="shared" si="81"/>
        <v>0</v>
      </c>
    </row>
    <row r="5210" spans="1:12" ht="19" hidden="1" x14ac:dyDescent="0.2">
      <c r="A5210" s="24">
        <v>99263</v>
      </c>
      <c r="B5210" s="24">
        <v>1</v>
      </c>
      <c r="C5210" s="24">
        <v>779</v>
      </c>
      <c r="D5210" s="24">
        <v>633</v>
      </c>
      <c r="E5210" s="25" t="str">
        <f>_xlfn.XLOOKUP(A5210,Product!A$2:A$5901,Product!B$2:B$5901,"Not Found")</f>
        <v>Maison</v>
      </c>
      <c r="F5210" s="25" t="str">
        <f>_xlfn.XLOOKUP(A5210,Product!A$2:A$5901,Product!C$2:C$5901,"Not Found")</f>
        <v>Entretien</v>
      </c>
      <c r="G5210" s="25" t="str">
        <f>IF(_xlfn.XLOOKUP(A5210,Product!A$2:A$5901,Product!D$2:D$5901,"Not Found") = 0,"",_xlfn.XLOOKUP(A5210,Product!A$2:A$5901,Product!D$2:D$5901,"Not Found"))</f>
        <v>Droguerie écologique</v>
      </c>
      <c r="H5210" s="30">
        <f>_xlfn.XLOOKUP(A5210,Product!A$2:A$5901,Product!E$2:E$5901,"Not Found")</f>
        <v>2.63</v>
      </c>
      <c r="I5210" s="25" t="str">
        <f>A5210&amp;"_"&amp;E5210&amp;"_"&amp;F5210&amp;"_"&amp;G5210</f>
        <v>99263_Maison_Entretien_Droguerie écologique</v>
      </c>
      <c r="J5210" s="30">
        <f>D5210*H5210</f>
        <v>1664.79</v>
      </c>
      <c r="K5210" s="25">
        <f>IF(D5210&gt;0,1,0)</f>
        <v>1</v>
      </c>
      <c r="L5210" s="26">
        <f t="shared" si="81"/>
        <v>0</v>
      </c>
    </row>
    <row r="5211" spans="1:12" ht="19" hidden="1" x14ac:dyDescent="0.2">
      <c r="A5211" s="24">
        <v>99264</v>
      </c>
      <c r="B5211" s="24">
        <v>1</v>
      </c>
      <c r="C5211" s="24">
        <v>696</v>
      </c>
      <c r="D5211" s="24">
        <v>617</v>
      </c>
      <c r="E5211" s="25" t="str">
        <f>_xlfn.XLOOKUP(A5211,Product!A$2:A$5901,Product!B$2:B$5901,"Not Found")</f>
        <v>Maison</v>
      </c>
      <c r="F5211" s="25" t="str">
        <f>_xlfn.XLOOKUP(A5211,Product!A$2:A$5901,Product!C$2:C$5901,"Not Found")</f>
        <v>Entretien</v>
      </c>
      <c r="G5211" s="25" t="str">
        <f>IF(_xlfn.XLOOKUP(A5211,Product!A$2:A$5901,Product!D$2:D$5901,"Not Found") = 0,"",_xlfn.XLOOKUP(A5211,Product!A$2:A$5901,Product!D$2:D$5901,"Not Found"))</f>
        <v>Droguerie écologique</v>
      </c>
      <c r="H5211" s="30">
        <f>_xlfn.XLOOKUP(A5211,Product!A$2:A$5901,Product!E$2:E$5901,"Not Found")</f>
        <v>1.38</v>
      </c>
      <c r="I5211" s="25" t="str">
        <f>A5211&amp;"_"&amp;E5211&amp;"_"&amp;F5211&amp;"_"&amp;G5211</f>
        <v>99264_Maison_Entretien_Droguerie écologique</v>
      </c>
      <c r="J5211" s="30">
        <f>D5211*H5211</f>
        <v>851.45999999999992</v>
      </c>
      <c r="K5211" s="25">
        <f>IF(D5211&gt;0,1,0)</f>
        <v>1</v>
      </c>
      <c r="L5211" s="26">
        <f t="shared" si="81"/>
        <v>0</v>
      </c>
    </row>
    <row r="5212" spans="1:12" ht="19" hidden="1" x14ac:dyDescent="0.2">
      <c r="A5212" s="24">
        <v>99266</v>
      </c>
      <c r="B5212" s="24">
        <v>0</v>
      </c>
      <c r="C5212" s="24">
        <v>953</v>
      </c>
      <c r="D5212" s="24">
        <v>503</v>
      </c>
      <c r="E5212" s="25" t="str">
        <f>_xlfn.XLOOKUP(A5212,Product!A$2:A$5901,Product!B$2:B$5901,"Not Found")</f>
        <v>Maison</v>
      </c>
      <c r="F5212" s="25" t="str">
        <f>_xlfn.XLOOKUP(A5212,Product!A$2:A$5901,Product!C$2:C$5901,"Not Found")</f>
        <v>Entretien</v>
      </c>
      <c r="G5212" s="25" t="str">
        <f>IF(_xlfn.XLOOKUP(A5212,Product!A$2:A$5901,Product!D$2:D$5901,"Not Found") = 0,"",_xlfn.XLOOKUP(A5212,Product!A$2:A$5901,Product!D$2:D$5901,"Not Found"))</f>
        <v>Droguerie écologique</v>
      </c>
      <c r="H5212" s="30">
        <f>_xlfn.XLOOKUP(A5212,Product!A$2:A$5901,Product!E$2:E$5901,"Not Found")</f>
        <v>2.12</v>
      </c>
      <c r="I5212" s="25" t="str">
        <f>A5212&amp;"_"&amp;E5212&amp;"_"&amp;F5212&amp;"_"&amp;G5212</f>
        <v>99266_Maison_Entretien_Droguerie écologique</v>
      </c>
      <c r="J5212" s="30">
        <f>D5212*H5212</f>
        <v>1066.3600000000001</v>
      </c>
      <c r="K5212" s="25">
        <f>IF(D5212&gt;0,1,0)</f>
        <v>1</v>
      </c>
      <c r="L5212" s="26">
        <f t="shared" si="81"/>
        <v>0</v>
      </c>
    </row>
    <row r="5213" spans="1:12" ht="19" hidden="1" x14ac:dyDescent="0.2">
      <c r="A5213" s="24">
        <v>99270</v>
      </c>
      <c r="B5213" s="24">
        <v>1</v>
      </c>
      <c r="C5213" s="24">
        <v>844</v>
      </c>
      <c r="D5213" s="24">
        <v>219</v>
      </c>
      <c r="E5213" s="25" t="str">
        <f>_xlfn.XLOOKUP(A5213,Product!A$2:A$5901,Product!B$2:B$5901,"Not Found")</f>
        <v>Maison</v>
      </c>
      <c r="F5213" s="25" t="str">
        <f>_xlfn.XLOOKUP(A5213,Product!A$2:A$5901,Product!C$2:C$5901,"Not Found")</f>
        <v>Entretien</v>
      </c>
      <c r="G5213" s="25" t="str">
        <f>IF(_xlfn.XLOOKUP(A5213,Product!A$2:A$5901,Product!D$2:D$5901,"Not Found") = 0,"",_xlfn.XLOOKUP(A5213,Product!A$2:A$5901,Product!D$2:D$5901,"Not Found"))</f>
        <v>Lessives écologiques</v>
      </c>
      <c r="H5213" s="30">
        <f>_xlfn.XLOOKUP(A5213,Product!A$2:A$5901,Product!E$2:E$5901,"Not Found")</f>
        <v>4.1900000000000004</v>
      </c>
      <c r="I5213" s="25" t="str">
        <f>A5213&amp;"_"&amp;E5213&amp;"_"&amp;F5213&amp;"_"&amp;G5213</f>
        <v>99270_Maison_Entretien_Lessives écologiques</v>
      </c>
      <c r="J5213" s="30">
        <f>D5213*H5213</f>
        <v>917.61000000000013</v>
      </c>
      <c r="K5213" s="25">
        <f>IF(D5213&gt;0,1,0)</f>
        <v>1</v>
      </c>
      <c r="L5213" s="26">
        <f t="shared" si="81"/>
        <v>0</v>
      </c>
    </row>
    <row r="5214" spans="1:12" ht="19" hidden="1" x14ac:dyDescent="0.2">
      <c r="A5214" s="24">
        <v>99298</v>
      </c>
      <c r="B5214" s="24">
        <v>0</v>
      </c>
      <c r="C5214" s="24">
        <v>680</v>
      </c>
      <c r="D5214" s="24">
        <v>91</v>
      </c>
      <c r="E5214" s="25" t="str">
        <f>_xlfn.XLOOKUP(A5214,Product!A$2:A$5901,Product!B$2:B$5901,"Not Found")</f>
        <v>Maison</v>
      </c>
      <c r="F5214" s="25" t="str">
        <f>_xlfn.XLOOKUP(A5214,Product!A$2:A$5901,Product!C$2:C$5901,"Not Found")</f>
        <v>Entretien</v>
      </c>
      <c r="G5214" s="25" t="str">
        <f>IF(_xlfn.XLOOKUP(A5214,Product!A$2:A$5901,Product!D$2:D$5901,"Not Found") = 0,"",_xlfn.XLOOKUP(A5214,Product!A$2:A$5901,Product!D$2:D$5901,"Not Found"))</f>
        <v>Nettoyants multi-usages</v>
      </c>
      <c r="H5214" s="30">
        <f>_xlfn.XLOOKUP(A5214,Product!A$2:A$5901,Product!E$2:E$5901,"Not Found")</f>
        <v>4.97</v>
      </c>
      <c r="I5214" s="25" t="str">
        <f>A5214&amp;"_"&amp;E5214&amp;"_"&amp;F5214&amp;"_"&amp;G5214</f>
        <v>99298_Maison_Entretien_Nettoyants multi-usages</v>
      </c>
      <c r="J5214" s="30">
        <f>D5214*H5214</f>
        <v>452.27</v>
      </c>
      <c r="K5214" s="25">
        <f>IF(D5214&gt;0,1,0)</f>
        <v>1</v>
      </c>
      <c r="L5214" s="26">
        <f t="shared" si="81"/>
        <v>0</v>
      </c>
    </row>
    <row r="5215" spans="1:12" ht="19" hidden="1" x14ac:dyDescent="0.2">
      <c r="A5215" s="24">
        <v>99302</v>
      </c>
      <c r="B5215" s="24">
        <v>1</v>
      </c>
      <c r="C5215" s="24">
        <v>331</v>
      </c>
      <c r="D5215" s="24">
        <v>77</v>
      </c>
      <c r="E5215" s="25" t="str">
        <f>_xlfn.XLOOKUP(A5215,Product!A$2:A$5901,Product!B$2:B$5901,"Not Found")</f>
        <v>Maison</v>
      </c>
      <c r="F5215" s="25" t="str">
        <f>_xlfn.XLOOKUP(A5215,Product!A$2:A$5901,Product!C$2:C$5901,"Not Found")</f>
        <v>Entretien</v>
      </c>
      <c r="G5215" s="25" t="str">
        <f>IF(_xlfn.XLOOKUP(A5215,Product!A$2:A$5901,Product!D$2:D$5901,"Not Found") = 0,"",_xlfn.XLOOKUP(A5215,Product!A$2:A$5901,Product!D$2:D$5901,"Not Found"))</f>
        <v>Produits vaisselle</v>
      </c>
      <c r="H5215" s="30">
        <f>_xlfn.XLOOKUP(A5215,Product!A$2:A$5901,Product!E$2:E$5901,"Not Found")</f>
        <v>5.95</v>
      </c>
      <c r="I5215" s="25" t="str">
        <f>A5215&amp;"_"&amp;E5215&amp;"_"&amp;F5215&amp;"_"&amp;G5215</f>
        <v>99302_Maison_Entretien_Produits vaisselle</v>
      </c>
      <c r="J5215" s="30">
        <f>D5215*H5215</f>
        <v>458.15000000000003</v>
      </c>
      <c r="K5215" s="25">
        <f>IF(D5215&gt;0,1,0)</f>
        <v>1</v>
      </c>
      <c r="L5215" s="26">
        <f t="shared" si="81"/>
        <v>0</v>
      </c>
    </row>
    <row r="5216" spans="1:12" ht="19" hidden="1" x14ac:dyDescent="0.2">
      <c r="A5216" s="24">
        <v>99360</v>
      </c>
      <c r="B5216" s="24">
        <v>0</v>
      </c>
      <c r="C5216" s="24">
        <v>746</v>
      </c>
      <c r="D5216" s="24">
        <v>238</v>
      </c>
      <c r="E5216" s="25" t="str">
        <f>_xlfn.XLOOKUP(A5216,Product!A$2:A$5901,Product!B$2:B$5901,"Not Found")</f>
        <v>Maison</v>
      </c>
      <c r="F5216" s="25" t="str">
        <f>_xlfn.XLOOKUP(A5216,Product!A$2:A$5901,Product!C$2:C$5901,"Not Found")</f>
        <v>Entretien</v>
      </c>
      <c r="G5216" s="25" t="str">
        <f>IF(_xlfn.XLOOKUP(A5216,Product!A$2:A$5901,Product!D$2:D$5901,"Not Found") = 0,"",_xlfn.XLOOKUP(A5216,Product!A$2:A$5901,Product!D$2:D$5901,"Not Found"))</f>
        <v>Produits vaisselle</v>
      </c>
      <c r="H5216" s="30">
        <f>_xlfn.XLOOKUP(A5216,Product!A$2:A$5901,Product!E$2:E$5901,"Not Found")</f>
        <v>3.25</v>
      </c>
      <c r="I5216" s="25" t="str">
        <f>A5216&amp;"_"&amp;E5216&amp;"_"&amp;F5216&amp;"_"&amp;G5216</f>
        <v>99360_Maison_Entretien_Produits vaisselle</v>
      </c>
      <c r="J5216" s="30">
        <f>D5216*H5216</f>
        <v>773.5</v>
      </c>
      <c r="K5216" s="25">
        <f>IF(D5216&gt;0,1,0)</f>
        <v>1</v>
      </c>
      <c r="L5216" s="26">
        <f t="shared" si="81"/>
        <v>0</v>
      </c>
    </row>
    <row r="5217" spans="1:12" ht="19" hidden="1" x14ac:dyDescent="0.2">
      <c r="A5217" s="24">
        <v>99392</v>
      </c>
      <c r="B5217" s="24">
        <v>0</v>
      </c>
      <c r="C5217" s="24">
        <v>687</v>
      </c>
      <c r="D5217" s="24">
        <v>336</v>
      </c>
      <c r="E5217" s="25" t="str">
        <f>_xlfn.XLOOKUP(A5217,Product!A$2:A$5901,Product!B$2:B$5901,"Not Found")</f>
        <v>Maison</v>
      </c>
      <c r="F5217" s="25" t="str">
        <f>_xlfn.XLOOKUP(A5217,Product!A$2:A$5901,Product!C$2:C$5901,"Not Found")</f>
        <v>Décoration</v>
      </c>
      <c r="G5217" s="25" t="str">
        <f>IF(_xlfn.XLOOKUP(A5217,Product!A$2:A$5901,Product!D$2:D$5901,"Not Found") = 0,"",_xlfn.XLOOKUP(A5217,Product!A$2:A$5901,Product!D$2:D$5901,"Not Found"))</f>
        <v>Encens, porte encens</v>
      </c>
      <c r="H5217" s="30">
        <f>_xlfn.XLOOKUP(A5217,Product!A$2:A$5901,Product!E$2:E$5901,"Not Found")</f>
        <v>1.08</v>
      </c>
      <c r="I5217" s="25" t="str">
        <f>A5217&amp;"_"&amp;E5217&amp;"_"&amp;F5217&amp;"_"&amp;G5217</f>
        <v>99392_Maison_Décoration_Encens, porte encens</v>
      </c>
      <c r="J5217" s="30">
        <f>D5217*H5217</f>
        <v>362.88</v>
      </c>
      <c r="K5217" s="25">
        <f>IF(D5217&gt;0,1,0)</f>
        <v>1</v>
      </c>
      <c r="L5217" s="26">
        <f t="shared" si="81"/>
        <v>0</v>
      </c>
    </row>
    <row r="5218" spans="1:12" ht="19" hidden="1" x14ac:dyDescent="0.2">
      <c r="A5218" s="24">
        <v>99399</v>
      </c>
      <c r="B5218" s="24">
        <v>0</v>
      </c>
      <c r="C5218" s="24">
        <v>84</v>
      </c>
      <c r="D5218" s="24">
        <v>1</v>
      </c>
      <c r="E5218" s="25" t="str">
        <f>_xlfn.XLOOKUP(A5218,Product!A$2:A$5901,Product!B$2:B$5901,"Not Found")</f>
        <v>Maison</v>
      </c>
      <c r="F5218" s="25" t="str">
        <f>_xlfn.XLOOKUP(A5218,Product!A$2:A$5901,Product!C$2:C$5901,"Not Found")</f>
        <v>Décoration</v>
      </c>
      <c r="G5218" s="25" t="str">
        <f>IF(_xlfn.XLOOKUP(A5218,Product!A$2:A$5901,Product!D$2:D$5901,"Not Found") = 0,"",_xlfn.XLOOKUP(A5218,Product!A$2:A$5901,Product!D$2:D$5901,"Not Found"))</f>
        <v>Encens, porte encens</v>
      </c>
      <c r="H5218" s="30">
        <f>_xlfn.XLOOKUP(A5218,Product!A$2:A$5901,Product!E$2:E$5901,"Not Found")</f>
        <v>1.08</v>
      </c>
      <c r="I5218" s="25" t="str">
        <f>A5218&amp;"_"&amp;E5218&amp;"_"&amp;F5218&amp;"_"&amp;G5218</f>
        <v>99399_Maison_Décoration_Encens, porte encens</v>
      </c>
      <c r="J5218" s="30">
        <f>D5218*H5218</f>
        <v>1.08</v>
      </c>
      <c r="K5218" s="25">
        <f>IF(D5218&gt;0,1,0)</f>
        <v>1</v>
      </c>
      <c r="L5218" s="26">
        <f t="shared" si="81"/>
        <v>0</v>
      </c>
    </row>
    <row r="5219" spans="1:12" ht="19" hidden="1" x14ac:dyDescent="0.2">
      <c r="A5219" s="24">
        <v>99400</v>
      </c>
      <c r="B5219" s="24">
        <v>1</v>
      </c>
      <c r="C5219" s="24">
        <v>887</v>
      </c>
      <c r="D5219" s="24">
        <v>287</v>
      </c>
      <c r="E5219" s="25" t="str">
        <f>_xlfn.XLOOKUP(A5219,Product!A$2:A$5901,Product!B$2:B$5901,"Not Found")</f>
        <v>Maison</v>
      </c>
      <c r="F5219" s="25" t="str">
        <f>_xlfn.XLOOKUP(A5219,Product!A$2:A$5901,Product!C$2:C$5901,"Not Found")</f>
        <v>Décoration</v>
      </c>
      <c r="G5219" s="25" t="str">
        <f>IF(_xlfn.XLOOKUP(A5219,Product!A$2:A$5901,Product!D$2:D$5901,"Not Found") = 0,"",_xlfn.XLOOKUP(A5219,Product!A$2:A$5901,Product!D$2:D$5901,"Not Found"))</f>
        <v>Encens, porte encens</v>
      </c>
      <c r="H5219" s="30">
        <f>_xlfn.XLOOKUP(A5219,Product!A$2:A$5901,Product!E$2:E$5901,"Not Found")</f>
        <v>1.08</v>
      </c>
      <c r="I5219" s="25" t="str">
        <f>A5219&amp;"_"&amp;E5219&amp;"_"&amp;F5219&amp;"_"&amp;G5219</f>
        <v>99400_Maison_Décoration_Encens, porte encens</v>
      </c>
      <c r="J5219" s="30">
        <f>D5219*H5219</f>
        <v>309.96000000000004</v>
      </c>
      <c r="K5219" s="25">
        <f>IF(D5219&gt;0,1,0)</f>
        <v>1</v>
      </c>
      <c r="L5219" s="26">
        <f t="shared" si="81"/>
        <v>0</v>
      </c>
    </row>
    <row r="5220" spans="1:12" ht="19" hidden="1" x14ac:dyDescent="0.2">
      <c r="A5220" s="24">
        <v>99412</v>
      </c>
      <c r="B5220" s="24">
        <v>1</v>
      </c>
      <c r="C5220" s="24">
        <v>941</v>
      </c>
      <c r="D5220" s="24">
        <v>841</v>
      </c>
      <c r="E5220" s="25" t="str">
        <f>_xlfn.XLOOKUP(A5220,Product!A$2:A$5901,Product!B$2:B$5901,"Not Found")</f>
        <v>Maison</v>
      </c>
      <c r="F5220" s="25" t="str">
        <f>_xlfn.XLOOKUP(A5220,Product!A$2:A$5901,Product!C$2:C$5901,"Not Found")</f>
        <v>Décoration</v>
      </c>
      <c r="G5220" s="25" t="str">
        <f>IF(_xlfn.XLOOKUP(A5220,Product!A$2:A$5901,Product!D$2:D$5901,"Not Found") = 0,"",_xlfn.XLOOKUP(A5220,Product!A$2:A$5901,Product!D$2:D$5901,"Not Found"))</f>
        <v>Encens, porte encens</v>
      </c>
      <c r="H5220" s="30">
        <f>_xlfn.XLOOKUP(A5220,Product!A$2:A$5901,Product!E$2:E$5901,"Not Found")</f>
        <v>1.42</v>
      </c>
      <c r="I5220" s="25" t="str">
        <f>A5220&amp;"_"&amp;E5220&amp;"_"&amp;F5220&amp;"_"&amp;G5220</f>
        <v>99412_Maison_Décoration_Encens, porte encens</v>
      </c>
      <c r="J5220" s="30">
        <f>D5220*H5220</f>
        <v>1194.22</v>
      </c>
      <c r="K5220" s="25">
        <f>IF(D5220&gt;0,1,0)</f>
        <v>1</v>
      </c>
      <c r="L5220" s="26">
        <f t="shared" si="81"/>
        <v>0</v>
      </c>
    </row>
    <row r="5221" spans="1:12" ht="19" hidden="1" x14ac:dyDescent="0.2">
      <c r="A5221" s="24">
        <v>100446</v>
      </c>
      <c r="B5221" s="24">
        <v>1</v>
      </c>
      <c r="C5221" s="24">
        <v>744</v>
      </c>
      <c r="D5221" s="24">
        <v>622</v>
      </c>
      <c r="E5221" s="25" t="str">
        <f>_xlfn.XLOOKUP(A5221,Product!A$2:A$5901,Product!B$2:B$5901,"Not Found")</f>
        <v>Maison</v>
      </c>
      <c r="F5221" s="25" t="str">
        <f>_xlfn.XLOOKUP(A5221,Product!A$2:A$5901,Product!C$2:C$5901,"Not Found")</f>
        <v>Salle de bains</v>
      </c>
      <c r="G5221" s="25" t="str">
        <f>IF(_xlfn.XLOOKUP(A5221,Product!A$2:A$5901,Product!D$2:D$5901,"Not Found") = 0,"",_xlfn.XLOOKUP(A5221,Product!A$2:A$5901,Product!D$2:D$5901,"Not Found"))</f>
        <v>Porte-savon et accessoires</v>
      </c>
      <c r="H5221" s="30">
        <f>_xlfn.XLOOKUP(A5221,Product!A$2:A$5901,Product!E$2:E$5901,"Not Found")</f>
        <v>1.1200000000000001</v>
      </c>
      <c r="I5221" s="25" t="str">
        <f>A5221&amp;"_"&amp;E5221&amp;"_"&amp;F5221&amp;"_"&amp;G5221</f>
        <v>100446_Maison_Salle de bains_Porte-savon et accessoires</v>
      </c>
      <c r="J5221" s="30">
        <f>D5221*H5221</f>
        <v>696.6400000000001</v>
      </c>
      <c r="K5221" s="25">
        <f>IF(D5221&gt;0,1,0)</f>
        <v>1</v>
      </c>
      <c r="L5221" s="26">
        <f t="shared" si="81"/>
        <v>0</v>
      </c>
    </row>
    <row r="5222" spans="1:12" ht="19" hidden="1" x14ac:dyDescent="0.2">
      <c r="A5222" s="24">
        <v>100451</v>
      </c>
      <c r="B5222" s="24">
        <v>0</v>
      </c>
      <c r="C5222" s="24">
        <v>311</v>
      </c>
      <c r="D5222" s="24">
        <v>302</v>
      </c>
      <c r="E5222" s="25" t="str">
        <f>_xlfn.XLOOKUP(A5222,Product!A$2:A$5901,Product!B$2:B$5901,"Not Found")</f>
        <v>Maison</v>
      </c>
      <c r="F5222" s="25" t="str">
        <f>_xlfn.XLOOKUP(A5222,Product!A$2:A$5901,Product!C$2:C$5901,"Not Found")</f>
        <v>Salle de bains</v>
      </c>
      <c r="G5222" s="25" t="str">
        <f>IF(_xlfn.XLOOKUP(A5222,Product!A$2:A$5901,Product!D$2:D$5901,"Not Found") = 0,"",_xlfn.XLOOKUP(A5222,Product!A$2:A$5901,Product!D$2:D$5901,"Not Found"))</f>
        <v>Porte-savon et accessoires</v>
      </c>
      <c r="H5222" s="30">
        <f>_xlfn.XLOOKUP(A5222,Product!A$2:A$5901,Product!E$2:E$5901,"Not Found")</f>
        <v>1.67</v>
      </c>
      <c r="I5222" s="25" t="str">
        <f>A5222&amp;"_"&amp;E5222&amp;"_"&amp;F5222&amp;"_"&amp;G5222</f>
        <v>100451_Maison_Salle de bains_Porte-savon et accessoires</v>
      </c>
      <c r="J5222" s="30">
        <f>D5222*H5222</f>
        <v>504.34</v>
      </c>
      <c r="K5222" s="25">
        <f>IF(D5222&gt;0,1,0)</f>
        <v>1</v>
      </c>
      <c r="L5222" s="26">
        <f t="shared" si="81"/>
        <v>0</v>
      </c>
    </row>
    <row r="5223" spans="1:12" ht="19" hidden="1" x14ac:dyDescent="0.2">
      <c r="A5223" s="24">
        <v>100811</v>
      </c>
      <c r="B5223" s="24">
        <v>0</v>
      </c>
      <c r="C5223" s="24">
        <v>802</v>
      </c>
      <c r="D5223" s="24">
        <v>464</v>
      </c>
      <c r="E5223" s="25" t="str">
        <f>_xlfn.XLOOKUP(A5223,Product!A$2:A$5901,Product!B$2:B$5901,"Not Found")</f>
        <v>Maison</v>
      </c>
      <c r="F5223" s="25" t="str">
        <f>_xlfn.XLOOKUP(A5223,Product!A$2:A$5901,Product!C$2:C$5901,"Not Found")</f>
        <v>Art de la table</v>
      </c>
      <c r="G5223" s="25" t="str">
        <f>IF(_xlfn.XLOOKUP(A5223,Product!A$2:A$5901,Product!D$2:D$5901,"Not Found") = 0,"",_xlfn.XLOOKUP(A5223,Product!A$2:A$5901,Product!D$2:D$5901,"Not Found"))</f>
        <v>Couverts</v>
      </c>
      <c r="H5223" s="30">
        <f>_xlfn.XLOOKUP(A5223,Product!A$2:A$5901,Product!E$2:E$5901,"Not Found")</f>
        <v>5.99</v>
      </c>
      <c r="I5223" s="25" t="str">
        <f>A5223&amp;"_"&amp;E5223&amp;"_"&amp;F5223&amp;"_"&amp;G5223</f>
        <v>100811_Maison_Art de la table_Couverts</v>
      </c>
      <c r="J5223" s="30">
        <f>D5223*H5223</f>
        <v>2779.36</v>
      </c>
      <c r="K5223" s="25">
        <f>IF(D5223&gt;0,1,0)</f>
        <v>1</v>
      </c>
      <c r="L5223" s="26">
        <f t="shared" si="81"/>
        <v>0</v>
      </c>
    </row>
    <row r="5224" spans="1:12" ht="19" hidden="1" x14ac:dyDescent="0.2">
      <c r="A5224" s="24">
        <v>101357</v>
      </c>
      <c r="B5224" s="24">
        <v>1</v>
      </c>
      <c r="C5224" s="24">
        <v>924</v>
      </c>
      <c r="D5224" s="24">
        <v>512</v>
      </c>
      <c r="E5224" s="25" t="str">
        <f>_xlfn.XLOOKUP(A5224,Product!A$2:A$5901,Product!B$2:B$5901,"Not Found")</f>
        <v>Maison</v>
      </c>
      <c r="F5224" s="25" t="str">
        <f>_xlfn.XLOOKUP(A5224,Product!A$2:A$5901,Product!C$2:C$5901,"Not Found")</f>
        <v>Entretien</v>
      </c>
      <c r="G5224" s="25" t="str">
        <f>IF(_xlfn.XLOOKUP(A5224,Product!A$2:A$5901,Product!D$2:D$5901,"Not Found") = 0,"",_xlfn.XLOOKUP(A5224,Product!A$2:A$5901,Product!D$2:D$5901,"Not Found"))</f>
        <v>Produits vaisselle</v>
      </c>
      <c r="H5224" s="30">
        <f>_xlfn.XLOOKUP(A5224,Product!A$2:A$5901,Product!E$2:E$5901,"Not Found")</f>
        <v>1.31</v>
      </c>
      <c r="I5224" s="25" t="str">
        <f>A5224&amp;"_"&amp;E5224&amp;"_"&amp;F5224&amp;"_"&amp;G5224</f>
        <v>101357_Maison_Entretien_Produits vaisselle</v>
      </c>
      <c r="J5224" s="30">
        <f>D5224*H5224</f>
        <v>670.72</v>
      </c>
      <c r="K5224" s="25">
        <f>IF(D5224&gt;0,1,0)</f>
        <v>1</v>
      </c>
      <c r="L5224" s="26">
        <f t="shared" si="81"/>
        <v>0</v>
      </c>
    </row>
    <row r="5225" spans="1:12" ht="19" hidden="1" x14ac:dyDescent="0.2">
      <c r="A5225" s="24">
        <v>101622</v>
      </c>
      <c r="B5225" s="24">
        <v>1</v>
      </c>
      <c r="C5225" s="24">
        <v>767</v>
      </c>
      <c r="D5225" s="24">
        <v>663</v>
      </c>
      <c r="E5225" s="25" t="str">
        <f>_xlfn.XLOOKUP(A5225,Product!A$2:A$5901,Product!B$2:B$5901,"Not Found")</f>
        <v>Maison</v>
      </c>
      <c r="F5225" s="25" t="str">
        <f>_xlfn.XLOOKUP(A5225,Product!A$2:A$5901,Product!C$2:C$5901,"Not Found")</f>
        <v>Décoration</v>
      </c>
      <c r="G5225" s="25" t="str">
        <f>IF(_xlfn.XLOOKUP(A5225,Product!A$2:A$5901,Product!D$2:D$5901,"Not Found") = 0,"",_xlfn.XLOOKUP(A5225,Product!A$2:A$5901,Product!D$2:D$5901,"Not Found"))</f>
        <v>Bougies</v>
      </c>
      <c r="H5225" s="30">
        <f>_xlfn.XLOOKUP(A5225,Product!A$2:A$5901,Product!E$2:E$5901,"Not Found")</f>
        <v>2.57</v>
      </c>
      <c r="I5225" s="25" t="str">
        <f>A5225&amp;"_"&amp;E5225&amp;"_"&amp;F5225&amp;"_"&amp;G5225</f>
        <v>101622_Maison_Décoration_Bougies</v>
      </c>
      <c r="J5225" s="30">
        <f>D5225*H5225</f>
        <v>1703.9099999999999</v>
      </c>
      <c r="K5225" s="25">
        <f>IF(D5225&gt;0,1,0)</f>
        <v>1</v>
      </c>
      <c r="L5225" s="26">
        <f t="shared" si="81"/>
        <v>0</v>
      </c>
    </row>
    <row r="5226" spans="1:12" ht="19" hidden="1" x14ac:dyDescent="0.2">
      <c r="A5226" s="24">
        <v>101623</v>
      </c>
      <c r="B5226" s="24">
        <v>1</v>
      </c>
      <c r="C5226" s="24">
        <v>929</v>
      </c>
      <c r="D5226" s="24">
        <v>588</v>
      </c>
      <c r="E5226" s="25" t="str">
        <f>_xlfn.XLOOKUP(A5226,Product!A$2:A$5901,Product!B$2:B$5901,"Not Found")</f>
        <v>Maison</v>
      </c>
      <c r="F5226" s="25" t="str">
        <f>_xlfn.XLOOKUP(A5226,Product!A$2:A$5901,Product!C$2:C$5901,"Not Found")</f>
        <v>Décoration</v>
      </c>
      <c r="G5226" s="25" t="str">
        <f>IF(_xlfn.XLOOKUP(A5226,Product!A$2:A$5901,Product!D$2:D$5901,"Not Found") = 0,"",_xlfn.XLOOKUP(A5226,Product!A$2:A$5901,Product!D$2:D$5901,"Not Found"))</f>
        <v>Bougies</v>
      </c>
      <c r="H5226" s="30">
        <f>_xlfn.XLOOKUP(A5226,Product!A$2:A$5901,Product!E$2:E$5901,"Not Found")</f>
        <v>3.43</v>
      </c>
      <c r="I5226" s="25" t="str">
        <f>A5226&amp;"_"&amp;E5226&amp;"_"&amp;F5226&amp;"_"&amp;G5226</f>
        <v>101623_Maison_Décoration_Bougies</v>
      </c>
      <c r="J5226" s="30">
        <f>D5226*H5226</f>
        <v>2016.8400000000001</v>
      </c>
      <c r="K5226" s="25">
        <f>IF(D5226&gt;0,1,0)</f>
        <v>1</v>
      </c>
      <c r="L5226" s="26">
        <f t="shared" si="81"/>
        <v>0</v>
      </c>
    </row>
    <row r="5227" spans="1:12" ht="19" hidden="1" x14ac:dyDescent="0.2">
      <c r="A5227" s="24">
        <v>102352</v>
      </c>
      <c r="B5227" s="24">
        <v>0</v>
      </c>
      <c r="C5227" s="24">
        <v>303</v>
      </c>
      <c r="D5227" s="24">
        <v>9</v>
      </c>
      <c r="E5227" s="25" t="str">
        <f>_xlfn.XLOOKUP(A5227,Product!A$2:A$5901,Product!B$2:B$5901,"Not Found")</f>
        <v>Maison</v>
      </c>
      <c r="F5227" s="25" t="str">
        <f>_xlfn.XLOOKUP(A5227,Product!A$2:A$5901,Product!C$2:C$5901,"Not Found")</f>
        <v>Conservation</v>
      </c>
      <c r="G5227" s="25" t="str">
        <f>IF(_xlfn.XLOOKUP(A5227,Product!A$2:A$5901,Product!D$2:D$5901,"Not Found") = 0,"",_xlfn.XLOOKUP(A5227,Product!A$2:A$5901,Product!D$2:D$5901,"Not Found"))</f>
        <v>Bocaux et accessoires</v>
      </c>
      <c r="H5227" s="30">
        <f>_xlfn.XLOOKUP(A5227,Product!A$2:A$5901,Product!E$2:E$5901,"Not Found")</f>
        <v>2.15</v>
      </c>
      <c r="I5227" s="25" t="str">
        <f>A5227&amp;"_"&amp;E5227&amp;"_"&amp;F5227&amp;"_"&amp;G5227</f>
        <v>102352_Maison_Conservation_Bocaux et accessoires</v>
      </c>
      <c r="J5227" s="30">
        <f>D5227*H5227</f>
        <v>19.349999999999998</v>
      </c>
      <c r="K5227" s="25">
        <f>IF(D5227&gt;0,1,0)</f>
        <v>1</v>
      </c>
      <c r="L5227" s="26">
        <f t="shared" si="81"/>
        <v>0</v>
      </c>
    </row>
    <row r="5228" spans="1:12" ht="19" hidden="1" x14ac:dyDescent="0.2">
      <c r="A5228" s="24">
        <v>102370</v>
      </c>
      <c r="B5228" s="24">
        <v>0</v>
      </c>
      <c r="C5228" s="24">
        <v>747</v>
      </c>
      <c r="D5228" s="24">
        <v>233</v>
      </c>
      <c r="E5228" s="25" t="str">
        <f>_xlfn.XLOOKUP(A5228,Product!A$2:A$5901,Product!B$2:B$5901,"Not Found")</f>
        <v>Maison</v>
      </c>
      <c r="F5228" s="25" t="str">
        <f>_xlfn.XLOOKUP(A5228,Product!A$2:A$5901,Product!C$2:C$5901,"Not Found")</f>
        <v>Conservation</v>
      </c>
      <c r="G5228" s="25" t="str">
        <f>IF(_xlfn.XLOOKUP(A5228,Product!A$2:A$5901,Product!D$2:D$5901,"Not Found") = 0,"",_xlfn.XLOOKUP(A5228,Product!A$2:A$5901,Product!D$2:D$5901,"Not Found"))</f>
        <v>Bocaux et accessoires</v>
      </c>
      <c r="H5228" s="30">
        <f>_xlfn.XLOOKUP(A5228,Product!A$2:A$5901,Product!E$2:E$5901,"Not Found")</f>
        <v>4.75</v>
      </c>
      <c r="I5228" s="25" t="str">
        <f>A5228&amp;"_"&amp;E5228&amp;"_"&amp;F5228&amp;"_"&amp;G5228</f>
        <v>102370_Maison_Conservation_Bocaux et accessoires</v>
      </c>
      <c r="J5228" s="30">
        <f>D5228*H5228</f>
        <v>1106.75</v>
      </c>
      <c r="K5228" s="25">
        <f>IF(D5228&gt;0,1,0)</f>
        <v>1</v>
      </c>
      <c r="L5228" s="26">
        <f t="shared" si="81"/>
        <v>0</v>
      </c>
    </row>
    <row r="5229" spans="1:12" ht="19" hidden="1" x14ac:dyDescent="0.2">
      <c r="A5229" s="24">
        <v>102395</v>
      </c>
      <c r="B5229" s="24">
        <v>1</v>
      </c>
      <c r="C5229" s="24">
        <v>52</v>
      </c>
      <c r="D5229" s="24">
        <v>20</v>
      </c>
      <c r="E5229" s="25" t="str">
        <f>_xlfn.XLOOKUP(A5229,Product!A$2:A$5901,Product!B$2:B$5901,"Not Found")</f>
        <v>Maison</v>
      </c>
      <c r="F5229" s="25" t="str">
        <f>_xlfn.XLOOKUP(A5229,Product!A$2:A$5901,Product!C$2:C$5901,"Not Found")</f>
        <v>Ustensiles de cuisine</v>
      </c>
      <c r="G5229" s="25" t="str">
        <f>IF(_xlfn.XLOOKUP(A5229,Product!A$2:A$5901,Product!D$2:D$5901,"Not Found") = 0,"",_xlfn.XLOOKUP(A5229,Product!A$2:A$5901,Product!D$2:D$5901,"Not Found"))</f>
        <v>Râpes, moulins, mortiers</v>
      </c>
      <c r="H5229" s="30">
        <f>_xlfn.XLOOKUP(A5229,Product!A$2:A$5901,Product!E$2:E$5901,"Not Found")</f>
        <v>6.91</v>
      </c>
      <c r="I5229" s="25" t="str">
        <f>A5229&amp;"_"&amp;E5229&amp;"_"&amp;F5229&amp;"_"&amp;G5229</f>
        <v>102395_Maison_Ustensiles de cuisine_Râpes, moulins, mortiers</v>
      </c>
      <c r="J5229" s="30">
        <f>D5229*H5229</f>
        <v>138.19999999999999</v>
      </c>
      <c r="K5229" s="25">
        <f>IF(D5229&gt;0,1,0)</f>
        <v>1</v>
      </c>
      <c r="L5229" s="26">
        <f t="shared" si="81"/>
        <v>0</v>
      </c>
    </row>
    <row r="5230" spans="1:12" ht="19" hidden="1" x14ac:dyDescent="0.2">
      <c r="A5230" s="24">
        <v>102505</v>
      </c>
      <c r="B5230" s="24">
        <v>0</v>
      </c>
      <c r="C5230" s="24">
        <v>873</v>
      </c>
      <c r="D5230" s="24">
        <v>852</v>
      </c>
      <c r="E5230" s="25" t="str">
        <f>_xlfn.XLOOKUP(A5230,Product!A$2:A$5901,Product!B$2:B$5901,"Not Found")</f>
        <v>Maison</v>
      </c>
      <c r="F5230" s="25" t="str">
        <f>_xlfn.XLOOKUP(A5230,Product!A$2:A$5901,Product!C$2:C$5901,"Not Found")</f>
        <v>Art de la table</v>
      </c>
      <c r="G5230" s="25" t="str">
        <f>IF(_xlfn.XLOOKUP(A5230,Product!A$2:A$5901,Product!D$2:D$5901,"Not Found") = 0,"",_xlfn.XLOOKUP(A5230,Product!A$2:A$5901,Product!D$2:D$5901,"Not Found"))</f>
        <v>Verre, gobelet</v>
      </c>
      <c r="H5230" s="30">
        <f>_xlfn.XLOOKUP(A5230,Product!A$2:A$5901,Product!E$2:E$5901,"Not Found")</f>
        <v>3.99</v>
      </c>
      <c r="I5230" s="25" t="str">
        <f>A5230&amp;"_"&amp;E5230&amp;"_"&amp;F5230&amp;"_"&amp;G5230</f>
        <v>102505_Maison_Art de la table_Verre, gobelet</v>
      </c>
      <c r="J5230" s="30">
        <f>D5230*H5230</f>
        <v>3399.48</v>
      </c>
      <c r="K5230" s="25">
        <f>IF(D5230&gt;0,1,0)</f>
        <v>1</v>
      </c>
      <c r="L5230" s="26">
        <f t="shared" si="81"/>
        <v>0</v>
      </c>
    </row>
    <row r="5231" spans="1:12" ht="19" hidden="1" x14ac:dyDescent="0.2">
      <c r="A5231" s="24">
        <v>102734</v>
      </c>
      <c r="B5231" s="24">
        <v>0</v>
      </c>
      <c r="C5231" s="24">
        <v>152</v>
      </c>
      <c r="D5231" s="24">
        <v>77</v>
      </c>
      <c r="E5231" s="25" t="str">
        <f>_xlfn.XLOOKUP(A5231,Product!A$2:A$5901,Product!B$2:B$5901,"Not Found")</f>
        <v>Maison</v>
      </c>
      <c r="F5231" s="25" t="str">
        <f>_xlfn.XLOOKUP(A5231,Product!A$2:A$5901,Product!C$2:C$5901,"Not Found")</f>
        <v>Entretien</v>
      </c>
      <c r="G5231" s="25" t="str">
        <f>IF(_xlfn.XLOOKUP(A5231,Product!A$2:A$5901,Product!D$2:D$5901,"Not Found") = 0,"",_xlfn.XLOOKUP(A5231,Product!A$2:A$5901,Product!D$2:D$5901,"Not Found"))</f>
        <v>Savon de Marseille</v>
      </c>
      <c r="H5231" s="30">
        <f>_xlfn.XLOOKUP(A5231,Product!A$2:A$5901,Product!E$2:E$5901,"Not Found")</f>
        <v>1.44</v>
      </c>
      <c r="I5231" s="25" t="str">
        <f>A5231&amp;"_"&amp;E5231&amp;"_"&amp;F5231&amp;"_"&amp;G5231</f>
        <v>102734_Maison_Entretien_Savon de Marseille</v>
      </c>
      <c r="J5231" s="30">
        <f>D5231*H5231</f>
        <v>110.88</v>
      </c>
      <c r="K5231" s="25">
        <f>IF(D5231&gt;0,1,0)</f>
        <v>1</v>
      </c>
      <c r="L5231" s="26">
        <f t="shared" si="81"/>
        <v>0</v>
      </c>
    </row>
    <row r="5232" spans="1:12" ht="19" hidden="1" x14ac:dyDescent="0.2">
      <c r="A5232" s="24">
        <v>102735</v>
      </c>
      <c r="B5232" s="24">
        <v>0</v>
      </c>
      <c r="C5232" s="24">
        <v>894</v>
      </c>
      <c r="D5232" s="24">
        <v>567</v>
      </c>
      <c r="E5232" s="25" t="str">
        <f>_xlfn.XLOOKUP(A5232,Product!A$2:A$5901,Product!B$2:B$5901,"Not Found")</f>
        <v>Maison</v>
      </c>
      <c r="F5232" s="25" t="str">
        <f>_xlfn.XLOOKUP(A5232,Product!A$2:A$5901,Product!C$2:C$5901,"Not Found")</f>
        <v>Entretien</v>
      </c>
      <c r="G5232" s="25" t="str">
        <f>IF(_xlfn.XLOOKUP(A5232,Product!A$2:A$5901,Product!D$2:D$5901,"Not Found") = 0,"",_xlfn.XLOOKUP(A5232,Product!A$2:A$5901,Product!D$2:D$5901,"Not Found"))</f>
        <v>Savon de Marseille</v>
      </c>
      <c r="H5232" s="30">
        <f>_xlfn.XLOOKUP(A5232,Product!A$2:A$5901,Product!E$2:E$5901,"Not Found")</f>
        <v>1.95</v>
      </c>
      <c r="I5232" s="25" t="str">
        <f>A5232&amp;"_"&amp;E5232&amp;"_"&amp;F5232&amp;"_"&amp;G5232</f>
        <v>102735_Maison_Entretien_Savon de Marseille</v>
      </c>
      <c r="J5232" s="30">
        <f>D5232*H5232</f>
        <v>1105.6499999999999</v>
      </c>
      <c r="K5232" s="25">
        <f>IF(D5232&gt;0,1,0)</f>
        <v>1</v>
      </c>
      <c r="L5232" s="26">
        <f t="shared" si="81"/>
        <v>0</v>
      </c>
    </row>
    <row r="5233" spans="1:12" ht="19" hidden="1" x14ac:dyDescent="0.2">
      <c r="A5233" s="24">
        <v>102740</v>
      </c>
      <c r="B5233" s="24">
        <v>1</v>
      </c>
      <c r="C5233" s="24">
        <v>137</v>
      </c>
      <c r="D5233" s="24">
        <v>129</v>
      </c>
      <c r="E5233" s="25" t="str">
        <f>_xlfn.XLOOKUP(A5233,Product!A$2:A$5901,Product!B$2:B$5901,"Not Found")</f>
        <v>Maison</v>
      </c>
      <c r="F5233" s="25" t="str">
        <f>_xlfn.XLOOKUP(A5233,Product!A$2:A$5901,Product!C$2:C$5901,"Not Found")</f>
        <v>Entretien</v>
      </c>
      <c r="G5233" s="25" t="str">
        <f>IF(_xlfn.XLOOKUP(A5233,Product!A$2:A$5901,Product!D$2:D$5901,"Not Found") = 0,"",_xlfn.XLOOKUP(A5233,Product!A$2:A$5901,Product!D$2:D$5901,"Not Found"))</f>
        <v>Savon de Marseille</v>
      </c>
      <c r="H5233" s="30">
        <f>_xlfn.XLOOKUP(A5233,Product!A$2:A$5901,Product!E$2:E$5901,"Not Found")</f>
        <v>2.06</v>
      </c>
      <c r="I5233" s="25" t="str">
        <f>A5233&amp;"_"&amp;E5233&amp;"_"&amp;F5233&amp;"_"&amp;G5233</f>
        <v>102740_Maison_Entretien_Savon de Marseille</v>
      </c>
      <c r="J5233" s="30">
        <f>D5233*H5233</f>
        <v>265.74</v>
      </c>
      <c r="K5233" s="25">
        <f>IF(D5233&gt;0,1,0)</f>
        <v>1</v>
      </c>
      <c r="L5233" s="26">
        <f t="shared" si="81"/>
        <v>0</v>
      </c>
    </row>
    <row r="5234" spans="1:12" ht="19" hidden="1" x14ac:dyDescent="0.2">
      <c r="A5234" s="24">
        <v>102750</v>
      </c>
      <c r="B5234" s="24">
        <v>0</v>
      </c>
      <c r="C5234" s="24">
        <v>67</v>
      </c>
      <c r="D5234" s="24">
        <v>38</v>
      </c>
      <c r="E5234" s="25" t="str">
        <f>_xlfn.XLOOKUP(A5234,Product!A$2:A$5901,Product!B$2:B$5901,"Not Found")</f>
        <v>Maison</v>
      </c>
      <c r="F5234" s="25" t="str">
        <f>_xlfn.XLOOKUP(A5234,Product!A$2:A$5901,Product!C$2:C$5901,"Not Found")</f>
        <v>Entretien</v>
      </c>
      <c r="G5234" s="25" t="str">
        <f>IF(_xlfn.XLOOKUP(A5234,Product!A$2:A$5901,Product!D$2:D$5901,"Not Found") = 0,"",_xlfn.XLOOKUP(A5234,Product!A$2:A$5901,Product!D$2:D$5901,"Not Found"))</f>
        <v>Savon de Marseille</v>
      </c>
      <c r="H5234" s="30">
        <f>_xlfn.XLOOKUP(A5234,Product!A$2:A$5901,Product!E$2:E$5901,"Not Found")</f>
        <v>5.75</v>
      </c>
      <c r="I5234" s="25" t="str">
        <f>A5234&amp;"_"&amp;E5234&amp;"_"&amp;F5234&amp;"_"&amp;G5234</f>
        <v>102750_Maison_Entretien_Savon de Marseille</v>
      </c>
      <c r="J5234" s="30">
        <f>D5234*H5234</f>
        <v>218.5</v>
      </c>
      <c r="K5234" s="25">
        <f>IF(D5234&gt;0,1,0)</f>
        <v>1</v>
      </c>
      <c r="L5234" s="26">
        <f t="shared" si="81"/>
        <v>0</v>
      </c>
    </row>
    <row r="5235" spans="1:12" ht="19" hidden="1" x14ac:dyDescent="0.2">
      <c r="A5235" s="24">
        <v>102751</v>
      </c>
      <c r="B5235" s="24">
        <v>1</v>
      </c>
      <c r="C5235" s="24">
        <v>418</v>
      </c>
      <c r="D5235" s="24">
        <v>235</v>
      </c>
      <c r="E5235" s="25" t="str">
        <f>_xlfn.XLOOKUP(A5235,Product!A$2:A$5901,Product!B$2:B$5901,"Not Found")</f>
        <v>Maison</v>
      </c>
      <c r="F5235" s="25" t="str">
        <f>_xlfn.XLOOKUP(A5235,Product!A$2:A$5901,Product!C$2:C$5901,"Not Found")</f>
        <v>Entretien</v>
      </c>
      <c r="G5235" s="25" t="str">
        <f>IF(_xlfn.XLOOKUP(A5235,Product!A$2:A$5901,Product!D$2:D$5901,"Not Found") = 0,"",_xlfn.XLOOKUP(A5235,Product!A$2:A$5901,Product!D$2:D$5901,"Not Found"))</f>
        <v>Savon de Marseille</v>
      </c>
      <c r="H5235" s="30">
        <f>_xlfn.XLOOKUP(A5235,Product!A$2:A$5901,Product!E$2:E$5901,"Not Found")</f>
        <v>5.67</v>
      </c>
      <c r="I5235" s="25" t="str">
        <f>A5235&amp;"_"&amp;E5235&amp;"_"&amp;F5235&amp;"_"&amp;G5235</f>
        <v>102751_Maison_Entretien_Savon de Marseille</v>
      </c>
      <c r="J5235" s="30">
        <f>D5235*H5235</f>
        <v>1332.45</v>
      </c>
      <c r="K5235" s="25">
        <f>IF(D5235&gt;0,1,0)</f>
        <v>1</v>
      </c>
      <c r="L5235" s="26">
        <f t="shared" si="81"/>
        <v>0</v>
      </c>
    </row>
    <row r="5236" spans="1:12" ht="19" hidden="1" x14ac:dyDescent="0.2">
      <c r="A5236" s="24">
        <v>102752</v>
      </c>
      <c r="B5236" s="24">
        <v>1</v>
      </c>
      <c r="C5236" s="24">
        <v>947</v>
      </c>
      <c r="D5236" s="24">
        <v>460</v>
      </c>
      <c r="E5236" s="25" t="str">
        <f>_xlfn.XLOOKUP(A5236,Product!A$2:A$5901,Product!B$2:B$5901,"Not Found")</f>
        <v>Maison</v>
      </c>
      <c r="F5236" s="25" t="str">
        <f>_xlfn.XLOOKUP(A5236,Product!A$2:A$5901,Product!C$2:C$5901,"Not Found")</f>
        <v>Entretien</v>
      </c>
      <c r="G5236" s="25" t="str">
        <f>IF(_xlfn.XLOOKUP(A5236,Product!A$2:A$5901,Product!D$2:D$5901,"Not Found") = 0,"",_xlfn.XLOOKUP(A5236,Product!A$2:A$5901,Product!D$2:D$5901,"Not Found"))</f>
        <v>Savon de Marseille</v>
      </c>
      <c r="H5236" s="30">
        <f>_xlfn.XLOOKUP(A5236,Product!A$2:A$5901,Product!E$2:E$5901,"Not Found")</f>
        <v>6.09</v>
      </c>
      <c r="I5236" s="25" t="str">
        <f>A5236&amp;"_"&amp;E5236&amp;"_"&amp;F5236&amp;"_"&amp;G5236</f>
        <v>102752_Maison_Entretien_Savon de Marseille</v>
      </c>
      <c r="J5236" s="30">
        <f>D5236*H5236</f>
        <v>2801.4</v>
      </c>
      <c r="K5236" s="25">
        <f>IF(D5236&gt;0,1,0)</f>
        <v>1</v>
      </c>
      <c r="L5236" s="26">
        <f t="shared" si="81"/>
        <v>0</v>
      </c>
    </row>
    <row r="5237" spans="1:12" ht="19" hidden="1" x14ac:dyDescent="0.2">
      <c r="A5237" s="24">
        <v>102758</v>
      </c>
      <c r="B5237" s="24">
        <v>0</v>
      </c>
      <c r="C5237" s="24">
        <v>267</v>
      </c>
      <c r="D5237" s="24">
        <v>263</v>
      </c>
      <c r="E5237" s="25" t="str">
        <f>_xlfn.XLOOKUP(A5237,Product!A$2:A$5901,Product!B$2:B$5901,"Not Found")</f>
        <v>Maison</v>
      </c>
      <c r="F5237" s="25" t="str">
        <f>_xlfn.XLOOKUP(A5237,Product!A$2:A$5901,Product!C$2:C$5901,"Not Found")</f>
        <v>Entretien</v>
      </c>
      <c r="G5237" s="25" t="str">
        <f>IF(_xlfn.XLOOKUP(A5237,Product!A$2:A$5901,Product!D$2:D$5901,"Not Found") = 0,"",_xlfn.XLOOKUP(A5237,Product!A$2:A$5901,Product!D$2:D$5901,"Not Found"))</f>
        <v>Savon de Marseille</v>
      </c>
      <c r="H5237" s="30">
        <f>_xlfn.XLOOKUP(A5237,Product!A$2:A$5901,Product!E$2:E$5901,"Not Found")</f>
        <v>5.67</v>
      </c>
      <c r="I5237" s="25" t="str">
        <f>A5237&amp;"_"&amp;E5237&amp;"_"&amp;F5237&amp;"_"&amp;G5237</f>
        <v>102758_Maison_Entretien_Savon de Marseille</v>
      </c>
      <c r="J5237" s="30">
        <f>D5237*H5237</f>
        <v>1491.21</v>
      </c>
      <c r="K5237" s="25">
        <f>IF(D5237&gt;0,1,0)</f>
        <v>1</v>
      </c>
      <c r="L5237" s="26">
        <f t="shared" si="81"/>
        <v>0</v>
      </c>
    </row>
    <row r="5238" spans="1:12" ht="19" hidden="1" x14ac:dyDescent="0.2">
      <c r="A5238" s="24">
        <v>102773</v>
      </c>
      <c r="B5238" s="24">
        <v>0</v>
      </c>
      <c r="C5238" s="24">
        <v>704</v>
      </c>
      <c r="D5238" s="24">
        <v>133</v>
      </c>
      <c r="E5238" s="25" t="str">
        <f>_xlfn.XLOOKUP(A5238,Product!A$2:A$5901,Product!B$2:B$5901,"Not Found")</f>
        <v>Maison</v>
      </c>
      <c r="F5238" s="25" t="str">
        <f>_xlfn.XLOOKUP(A5238,Product!A$2:A$5901,Product!C$2:C$5901,"Not Found")</f>
        <v>Entretien</v>
      </c>
      <c r="G5238" s="25" t="str">
        <f>IF(_xlfn.XLOOKUP(A5238,Product!A$2:A$5901,Product!D$2:D$5901,"Not Found") = 0,"",_xlfn.XLOOKUP(A5238,Product!A$2:A$5901,Product!D$2:D$5901,"Not Found"))</f>
        <v>Savon noir ménager</v>
      </c>
      <c r="H5238" s="30">
        <f>_xlfn.XLOOKUP(A5238,Product!A$2:A$5901,Product!E$2:E$5901,"Not Found")</f>
        <v>3.35</v>
      </c>
      <c r="I5238" s="25" t="str">
        <f>A5238&amp;"_"&amp;E5238&amp;"_"&amp;F5238&amp;"_"&amp;G5238</f>
        <v>102773_Maison_Entretien_Savon noir ménager</v>
      </c>
      <c r="J5238" s="30">
        <f>D5238*H5238</f>
        <v>445.55</v>
      </c>
      <c r="K5238" s="25">
        <f>IF(D5238&gt;0,1,0)</f>
        <v>1</v>
      </c>
      <c r="L5238" s="26">
        <f t="shared" si="81"/>
        <v>0</v>
      </c>
    </row>
    <row r="5239" spans="1:12" ht="19" hidden="1" x14ac:dyDescent="0.2">
      <c r="A5239" s="24">
        <v>102781</v>
      </c>
      <c r="B5239" s="24">
        <v>1</v>
      </c>
      <c r="C5239" s="24">
        <v>866</v>
      </c>
      <c r="D5239" s="24">
        <v>807</v>
      </c>
      <c r="E5239" s="25" t="str">
        <f>_xlfn.XLOOKUP(A5239,Product!A$2:A$5901,Product!B$2:B$5901,"Not Found")</f>
        <v>Maison</v>
      </c>
      <c r="F5239" s="25" t="str">
        <f>_xlfn.XLOOKUP(A5239,Product!A$2:A$5901,Product!C$2:C$5901,"Not Found")</f>
        <v>Entretien</v>
      </c>
      <c r="G5239" s="25" t="str">
        <f>IF(_xlfn.XLOOKUP(A5239,Product!A$2:A$5901,Product!D$2:D$5901,"Not Found") = 0,"",_xlfn.XLOOKUP(A5239,Product!A$2:A$5901,Product!D$2:D$5901,"Not Found"))</f>
        <v>Nettoyants multi-usages</v>
      </c>
      <c r="H5239" s="30">
        <f>_xlfn.XLOOKUP(A5239,Product!A$2:A$5901,Product!E$2:E$5901,"Not Found")</f>
        <v>2.99</v>
      </c>
      <c r="I5239" s="25" t="str">
        <f>A5239&amp;"_"&amp;E5239&amp;"_"&amp;F5239&amp;"_"&amp;G5239</f>
        <v>102781_Maison_Entretien_Nettoyants multi-usages</v>
      </c>
      <c r="J5239" s="30">
        <f>D5239*H5239</f>
        <v>2412.9300000000003</v>
      </c>
      <c r="K5239" s="25">
        <f>IF(D5239&gt;0,1,0)</f>
        <v>1</v>
      </c>
      <c r="L5239" s="26">
        <f t="shared" si="81"/>
        <v>0</v>
      </c>
    </row>
    <row r="5240" spans="1:12" ht="19" hidden="1" x14ac:dyDescent="0.2">
      <c r="A5240" s="24">
        <v>102990</v>
      </c>
      <c r="B5240" s="24">
        <v>1</v>
      </c>
      <c r="C5240" s="24">
        <v>977</v>
      </c>
      <c r="D5240" s="24">
        <v>633</v>
      </c>
      <c r="E5240" s="25" t="str">
        <f>_xlfn.XLOOKUP(A5240,Product!A$2:A$5901,Product!B$2:B$5901,"Not Found")</f>
        <v>Maison</v>
      </c>
      <c r="F5240" s="25" t="str">
        <f>_xlfn.XLOOKUP(A5240,Product!A$2:A$5901,Product!C$2:C$5901,"Not Found")</f>
        <v>Entretien</v>
      </c>
      <c r="G5240" s="25" t="str">
        <f>IF(_xlfn.XLOOKUP(A5240,Product!A$2:A$5901,Product!D$2:D$5901,"Not Found") = 0,"",_xlfn.XLOOKUP(A5240,Product!A$2:A$5901,Product!D$2:D$5901,"Not Found"))</f>
        <v>Anti insectes</v>
      </c>
      <c r="H5240" s="30">
        <f>_xlfn.XLOOKUP(A5240,Product!A$2:A$5901,Product!E$2:E$5901,"Not Found")</f>
        <v>1.91</v>
      </c>
      <c r="I5240" s="25" t="str">
        <f>A5240&amp;"_"&amp;E5240&amp;"_"&amp;F5240&amp;"_"&amp;G5240</f>
        <v>102990_Maison_Entretien_Anti insectes</v>
      </c>
      <c r="J5240" s="30">
        <f>D5240*H5240</f>
        <v>1209.03</v>
      </c>
      <c r="K5240" s="25">
        <f>IF(D5240&gt;0,1,0)</f>
        <v>1</v>
      </c>
      <c r="L5240" s="26">
        <f t="shared" si="81"/>
        <v>0</v>
      </c>
    </row>
    <row r="5241" spans="1:12" ht="19" hidden="1" x14ac:dyDescent="0.2">
      <c r="A5241" s="24">
        <v>103080</v>
      </c>
      <c r="B5241" s="24">
        <v>0</v>
      </c>
      <c r="C5241" s="24">
        <v>619</v>
      </c>
      <c r="D5241" s="24">
        <v>575</v>
      </c>
      <c r="E5241" s="25" t="str">
        <f>_xlfn.XLOOKUP(A5241,Product!A$2:A$5901,Product!B$2:B$5901,"Not Found")</f>
        <v>Maison</v>
      </c>
      <c r="F5241" s="25" t="str">
        <f>_xlfn.XLOOKUP(A5241,Product!A$2:A$5901,Product!C$2:C$5901,"Not Found")</f>
        <v>Entretien</v>
      </c>
      <c r="G5241" s="25" t="str">
        <f>IF(_xlfn.XLOOKUP(A5241,Product!A$2:A$5901,Product!D$2:D$5901,"Not Found") = 0,"",_xlfn.XLOOKUP(A5241,Product!A$2:A$5901,Product!D$2:D$5901,"Not Found"))</f>
        <v>Accessoires ménagers</v>
      </c>
      <c r="H5241" s="30">
        <f>_xlfn.XLOOKUP(A5241,Product!A$2:A$5901,Product!E$2:E$5901,"Not Found")</f>
        <v>0.8</v>
      </c>
      <c r="I5241" s="25" t="str">
        <f>A5241&amp;"_"&amp;E5241&amp;"_"&amp;F5241&amp;"_"&amp;G5241</f>
        <v>103080_Maison_Entretien_Accessoires ménagers</v>
      </c>
      <c r="J5241" s="30">
        <f>D5241*H5241</f>
        <v>460</v>
      </c>
      <c r="K5241" s="25">
        <f>IF(D5241&gt;0,1,0)</f>
        <v>1</v>
      </c>
      <c r="L5241" s="26">
        <f t="shared" si="81"/>
        <v>0</v>
      </c>
    </row>
    <row r="5242" spans="1:12" ht="19" hidden="1" x14ac:dyDescent="0.2">
      <c r="A5242" s="24">
        <v>103386</v>
      </c>
      <c r="B5242" s="24">
        <v>1</v>
      </c>
      <c r="C5242" s="24">
        <v>672</v>
      </c>
      <c r="D5242" s="24">
        <v>77</v>
      </c>
      <c r="E5242" s="25" t="str">
        <f>_xlfn.XLOOKUP(A5242,Product!A$2:A$5901,Product!B$2:B$5901,"Not Found")</f>
        <v>Maison</v>
      </c>
      <c r="F5242" s="25" t="str">
        <f>_xlfn.XLOOKUP(A5242,Product!A$2:A$5901,Product!C$2:C$5901,"Not Found")</f>
        <v>Entretien</v>
      </c>
      <c r="G5242" s="25" t="str">
        <f>IF(_xlfn.XLOOKUP(A5242,Product!A$2:A$5901,Product!D$2:D$5901,"Not Found") = 0,"",_xlfn.XLOOKUP(A5242,Product!A$2:A$5901,Product!D$2:D$5901,"Not Found"))</f>
        <v>Lessives écologiques</v>
      </c>
      <c r="H5242" s="30">
        <f>_xlfn.XLOOKUP(A5242,Product!A$2:A$5901,Product!E$2:E$5901,"Not Found")</f>
        <v>13.17</v>
      </c>
      <c r="I5242" s="25" t="str">
        <f>A5242&amp;"_"&amp;E5242&amp;"_"&amp;F5242&amp;"_"&amp;G5242</f>
        <v>103386_Maison_Entretien_Lessives écologiques</v>
      </c>
      <c r="J5242" s="30">
        <f>D5242*H5242</f>
        <v>1014.09</v>
      </c>
      <c r="K5242" s="25">
        <f>IF(D5242&gt;0,1,0)</f>
        <v>1</v>
      </c>
      <c r="L5242" s="26">
        <f t="shared" si="81"/>
        <v>0</v>
      </c>
    </row>
    <row r="5243" spans="1:12" ht="19" hidden="1" x14ac:dyDescent="0.2">
      <c r="A5243" s="24">
        <v>103387</v>
      </c>
      <c r="B5243" s="24">
        <v>0</v>
      </c>
      <c r="C5243" s="24">
        <v>362</v>
      </c>
      <c r="D5243" s="24">
        <v>258</v>
      </c>
      <c r="E5243" s="25" t="str">
        <f>_xlfn.XLOOKUP(A5243,Product!A$2:A$5901,Product!B$2:B$5901,"Not Found")</f>
        <v>Maison</v>
      </c>
      <c r="F5243" s="25" t="str">
        <f>_xlfn.XLOOKUP(A5243,Product!A$2:A$5901,Product!C$2:C$5901,"Not Found")</f>
        <v>Entretien</v>
      </c>
      <c r="G5243" s="25" t="str">
        <f>IF(_xlfn.XLOOKUP(A5243,Product!A$2:A$5901,Product!D$2:D$5901,"Not Found") = 0,"",_xlfn.XLOOKUP(A5243,Product!A$2:A$5901,Product!D$2:D$5901,"Not Found"))</f>
        <v>Soin du linge</v>
      </c>
      <c r="H5243" s="30">
        <f>_xlfn.XLOOKUP(A5243,Product!A$2:A$5901,Product!E$2:E$5901,"Not Found")</f>
        <v>2.63</v>
      </c>
      <c r="I5243" s="25" t="str">
        <f>A5243&amp;"_"&amp;E5243&amp;"_"&amp;F5243&amp;"_"&amp;G5243</f>
        <v>103387_Maison_Entretien_Soin du linge</v>
      </c>
      <c r="J5243" s="30">
        <f>D5243*H5243</f>
        <v>678.54</v>
      </c>
      <c r="K5243" s="25">
        <f>IF(D5243&gt;0,1,0)</f>
        <v>1</v>
      </c>
      <c r="L5243" s="26">
        <f t="shared" si="81"/>
        <v>0</v>
      </c>
    </row>
    <row r="5244" spans="1:12" ht="19" hidden="1" x14ac:dyDescent="0.2">
      <c r="A5244" s="24">
        <v>103388</v>
      </c>
      <c r="B5244" s="24">
        <v>1</v>
      </c>
      <c r="C5244" s="24">
        <v>769</v>
      </c>
      <c r="D5244" s="24">
        <v>80</v>
      </c>
      <c r="E5244" s="25" t="str">
        <f>_xlfn.XLOOKUP(A5244,Product!A$2:A$5901,Product!B$2:B$5901,"Not Found")</f>
        <v>Maison</v>
      </c>
      <c r="F5244" s="25" t="str">
        <f>_xlfn.XLOOKUP(A5244,Product!A$2:A$5901,Product!C$2:C$5901,"Not Found")</f>
        <v>Entretien</v>
      </c>
      <c r="G5244" s="25" t="str">
        <f>IF(_xlfn.XLOOKUP(A5244,Product!A$2:A$5901,Product!D$2:D$5901,"Not Found") = 0,"",_xlfn.XLOOKUP(A5244,Product!A$2:A$5901,Product!D$2:D$5901,"Not Found"))</f>
        <v>Soin du linge</v>
      </c>
      <c r="H5244" s="30">
        <f>_xlfn.XLOOKUP(A5244,Product!A$2:A$5901,Product!E$2:E$5901,"Not Found")</f>
        <v>6.67</v>
      </c>
      <c r="I5244" s="25" t="str">
        <f>A5244&amp;"_"&amp;E5244&amp;"_"&amp;F5244&amp;"_"&amp;G5244</f>
        <v>103388_Maison_Entretien_Soin du linge</v>
      </c>
      <c r="J5244" s="30">
        <f>D5244*H5244</f>
        <v>533.6</v>
      </c>
      <c r="K5244" s="25">
        <f>IF(D5244&gt;0,1,0)</f>
        <v>1</v>
      </c>
      <c r="L5244" s="26">
        <f t="shared" si="81"/>
        <v>0</v>
      </c>
    </row>
    <row r="5245" spans="1:12" ht="19" hidden="1" x14ac:dyDescent="0.2">
      <c r="A5245" s="24">
        <v>103503</v>
      </c>
      <c r="B5245" s="24">
        <v>1</v>
      </c>
      <c r="C5245" s="24">
        <v>361</v>
      </c>
      <c r="D5245" s="24">
        <v>244</v>
      </c>
      <c r="E5245" s="25" t="str">
        <f>_xlfn.XLOOKUP(A5245,Product!A$2:A$5901,Product!B$2:B$5901,"Not Found")</f>
        <v>Maison</v>
      </c>
      <c r="F5245" s="25" t="str">
        <f>_xlfn.XLOOKUP(A5245,Product!A$2:A$5901,Product!C$2:C$5901,"Not Found")</f>
        <v>Kits DIY, à faire soi-même</v>
      </c>
      <c r="G5245" s="25" t="str">
        <f>IF(_xlfn.XLOOKUP(A5245,Product!A$2:A$5901,Product!D$2:D$5901,"Not Found") = 0,"",_xlfn.XLOOKUP(A5245,Product!A$2:A$5901,Product!D$2:D$5901,"Not Found"))</f>
        <v>Kits DIY cuisine</v>
      </c>
      <c r="H5245" s="30">
        <f>_xlfn.XLOOKUP(A5245,Product!A$2:A$5901,Product!E$2:E$5901,"Not Found")</f>
        <v>17.13</v>
      </c>
      <c r="I5245" s="25" t="str">
        <f>A5245&amp;"_"&amp;E5245&amp;"_"&amp;F5245&amp;"_"&amp;G5245</f>
        <v>103503_Maison_Kits DIY, à faire soi-même_Kits DIY cuisine</v>
      </c>
      <c r="J5245" s="30">
        <f>D5245*H5245</f>
        <v>4179.7199999999993</v>
      </c>
      <c r="K5245" s="25">
        <f>IF(D5245&gt;0,1,0)</f>
        <v>1</v>
      </c>
      <c r="L5245" s="26">
        <f t="shared" si="81"/>
        <v>0</v>
      </c>
    </row>
    <row r="5246" spans="1:12" ht="19" hidden="1" x14ac:dyDescent="0.2">
      <c r="A5246" s="24">
        <v>103829</v>
      </c>
      <c r="B5246" s="24">
        <v>0</v>
      </c>
      <c r="C5246" s="24">
        <v>516</v>
      </c>
      <c r="D5246" s="24">
        <v>226</v>
      </c>
      <c r="E5246" s="25" t="str">
        <f>_xlfn.XLOOKUP(A5246,Product!A$2:A$5901,Product!B$2:B$5901,"Not Found")</f>
        <v>Maison</v>
      </c>
      <c r="F5246" s="25" t="str">
        <f>_xlfn.XLOOKUP(A5246,Product!A$2:A$5901,Product!C$2:C$5901,"Not Found")</f>
        <v>Conservation</v>
      </c>
      <c r="G5246" s="25" t="str">
        <f>IF(_xlfn.XLOOKUP(A5246,Product!A$2:A$5901,Product!D$2:D$5901,"Not Found") = 0,"",_xlfn.XLOOKUP(A5246,Product!A$2:A$5901,Product!D$2:D$5901,"Not Found"))</f>
        <v>Boîtes en verre</v>
      </c>
      <c r="H5246" s="30">
        <f>_xlfn.XLOOKUP(A5246,Product!A$2:A$5901,Product!E$2:E$5901,"Not Found")</f>
        <v>9.98</v>
      </c>
      <c r="I5246" s="25" t="str">
        <f>A5246&amp;"_"&amp;E5246&amp;"_"&amp;F5246&amp;"_"&amp;G5246</f>
        <v>103829_Maison_Conservation_Boîtes en verre</v>
      </c>
      <c r="J5246" s="30">
        <f>D5246*H5246</f>
        <v>2255.48</v>
      </c>
      <c r="K5246" s="25">
        <f>IF(D5246&gt;0,1,0)</f>
        <v>1</v>
      </c>
      <c r="L5246" s="26">
        <f t="shared" si="81"/>
        <v>0</v>
      </c>
    </row>
    <row r="5247" spans="1:12" ht="19" hidden="1" x14ac:dyDescent="0.2">
      <c r="A5247" s="24">
        <v>104454</v>
      </c>
      <c r="B5247" s="24">
        <v>0</v>
      </c>
      <c r="C5247" s="24">
        <v>277</v>
      </c>
      <c r="D5247" s="24">
        <v>103</v>
      </c>
      <c r="E5247" s="25" t="str">
        <f>_xlfn.XLOOKUP(A5247,Product!A$2:A$5901,Product!B$2:B$5901,"Not Found")</f>
        <v>Maison</v>
      </c>
      <c r="F5247" s="25" t="str">
        <f>_xlfn.XLOOKUP(A5247,Product!A$2:A$5901,Product!C$2:C$5901,"Not Found")</f>
        <v>Entretien</v>
      </c>
      <c r="G5247" s="25" t="str">
        <f>IF(_xlfn.XLOOKUP(A5247,Product!A$2:A$5901,Product!D$2:D$5901,"Not Found") = 0,"",_xlfn.XLOOKUP(A5247,Product!A$2:A$5901,Product!D$2:D$5901,"Not Found"))</f>
        <v>Soin du linge</v>
      </c>
      <c r="H5247" s="30">
        <f>_xlfn.XLOOKUP(A5247,Product!A$2:A$5901,Product!E$2:E$5901,"Not Found")</f>
        <v>2.06</v>
      </c>
      <c r="I5247" s="25" t="str">
        <f>A5247&amp;"_"&amp;E5247&amp;"_"&amp;F5247&amp;"_"&amp;G5247</f>
        <v>104454_Maison_Entretien_Soin du linge</v>
      </c>
      <c r="J5247" s="30">
        <f>D5247*H5247</f>
        <v>212.18</v>
      </c>
      <c r="K5247" s="25">
        <f>IF(D5247&gt;0,1,0)</f>
        <v>1</v>
      </c>
      <c r="L5247" s="26">
        <f t="shared" si="81"/>
        <v>0</v>
      </c>
    </row>
    <row r="5248" spans="1:12" ht="19" hidden="1" x14ac:dyDescent="0.2">
      <c r="A5248" s="24">
        <v>105026</v>
      </c>
      <c r="B5248" s="24">
        <v>0</v>
      </c>
      <c r="C5248" s="24">
        <v>213</v>
      </c>
      <c r="D5248" s="24">
        <v>70</v>
      </c>
      <c r="E5248" s="25" t="str">
        <f>_xlfn.XLOOKUP(A5248,Product!A$2:A$5901,Product!B$2:B$5901,"Not Found")</f>
        <v>Maison</v>
      </c>
      <c r="F5248" s="25" t="str">
        <f>_xlfn.XLOOKUP(A5248,Product!A$2:A$5901,Product!C$2:C$5901,"Not Found")</f>
        <v>Entretien</v>
      </c>
      <c r="G5248" s="25" t="str">
        <f>IF(_xlfn.XLOOKUP(A5248,Product!A$2:A$5901,Product!D$2:D$5901,"Not Found") = 0,"",_xlfn.XLOOKUP(A5248,Product!A$2:A$5901,Product!D$2:D$5901,"Not Found"))</f>
        <v>Produits vaisselle</v>
      </c>
      <c r="H5248" s="30">
        <f>_xlfn.XLOOKUP(A5248,Product!A$2:A$5901,Product!E$2:E$5901,"Not Found")</f>
        <v>5.83</v>
      </c>
      <c r="I5248" s="25" t="str">
        <f>A5248&amp;"_"&amp;E5248&amp;"_"&amp;F5248&amp;"_"&amp;G5248</f>
        <v>105026_Maison_Entretien_Produits vaisselle</v>
      </c>
      <c r="J5248" s="30">
        <f>D5248*H5248</f>
        <v>408.1</v>
      </c>
      <c r="K5248" s="25">
        <f>IF(D5248&gt;0,1,0)</f>
        <v>1</v>
      </c>
      <c r="L5248" s="26">
        <f t="shared" si="81"/>
        <v>0</v>
      </c>
    </row>
    <row r="5249" spans="1:12" ht="19" hidden="1" x14ac:dyDescent="0.2">
      <c r="A5249" s="24">
        <v>105034</v>
      </c>
      <c r="B5249" s="24">
        <v>1</v>
      </c>
      <c r="C5249" s="24">
        <v>186</v>
      </c>
      <c r="D5249" s="24">
        <v>66</v>
      </c>
      <c r="E5249" s="25" t="str">
        <f>_xlfn.XLOOKUP(A5249,Product!A$2:A$5901,Product!B$2:B$5901,"Not Found")</f>
        <v>Maison</v>
      </c>
      <c r="F5249" s="25" t="str">
        <f>_xlfn.XLOOKUP(A5249,Product!A$2:A$5901,Product!C$2:C$5901,"Not Found")</f>
        <v>Entretien</v>
      </c>
      <c r="G5249" s="25" t="str">
        <f>IF(_xlfn.XLOOKUP(A5249,Product!A$2:A$5901,Product!D$2:D$5901,"Not Found") = 0,"",_xlfn.XLOOKUP(A5249,Product!A$2:A$5901,Product!D$2:D$5901,"Not Found"))</f>
        <v>Nettoyants multi-usages</v>
      </c>
      <c r="H5249" s="30">
        <f>_xlfn.XLOOKUP(A5249,Product!A$2:A$5901,Product!E$2:E$5901,"Not Found")</f>
        <v>2.37</v>
      </c>
      <c r="I5249" s="25" t="str">
        <f>A5249&amp;"_"&amp;E5249&amp;"_"&amp;F5249&amp;"_"&amp;G5249</f>
        <v>105034_Maison_Entretien_Nettoyants multi-usages</v>
      </c>
      <c r="J5249" s="30">
        <f>D5249*H5249</f>
        <v>156.42000000000002</v>
      </c>
      <c r="K5249" s="25">
        <f>IF(D5249&gt;0,1,0)</f>
        <v>1</v>
      </c>
      <c r="L5249" s="26">
        <f t="shared" si="81"/>
        <v>0</v>
      </c>
    </row>
    <row r="5250" spans="1:12" ht="19" hidden="1" x14ac:dyDescent="0.2">
      <c r="A5250" s="24">
        <v>105169</v>
      </c>
      <c r="B5250" s="24">
        <v>1</v>
      </c>
      <c r="C5250" s="24">
        <v>682</v>
      </c>
      <c r="D5250" s="24">
        <v>214</v>
      </c>
      <c r="E5250" s="25" t="str">
        <f>_xlfn.XLOOKUP(A5250,Product!A$2:A$5901,Product!B$2:B$5901,"Not Found")</f>
        <v>Maison</v>
      </c>
      <c r="F5250" s="25" t="str">
        <f>_xlfn.XLOOKUP(A5250,Product!A$2:A$5901,Product!C$2:C$5901,"Not Found")</f>
        <v>Salle de bains</v>
      </c>
      <c r="G5250" s="25" t="str">
        <f>IF(_xlfn.XLOOKUP(A5250,Product!A$2:A$5901,Product!D$2:D$5901,"Not Found") = 0,"",_xlfn.XLOOKUP(A5250,Product!A$2:A$5901,Product!D$2:D$5901,"Not Found"))</f>
        <v>Distributeur de savon</v>
      </c>
      <c r="H5250" s="30">
        <f>_xlfn.XLOOKUP(A5250,Product!A$2:A$5901,Product!E$2:E$5901,"Not Found")</f>
        <v>3.15</v>
      </c>
      <c r="I5250" s="25" t="str">
        <f>A5250&amp;"_"&amp;E5250&amp;"_"&amp;F5250&amp;"_"&amp;G5250</f>
        <v>105169_Maison_Salle de bains_Distributeur de savon</v>
      </c>
      <c r="J5250" s="30">
        <f>D5250*H5250</f>
        <v>674.1</v>
      </c>
      <c r="K5250" s="25">
        <f>IF(D5250&gt;0,1,0)</f>
        <v>1</v>
      </c>
      <c r="L5250" s="26">
        <f t="shared" si="81"/>
        <v>0</v>
      </c>
    </row>
    <row r="5251" spans="1:12" ht="19" hidden="1" x14ac:dyDescent="0.2">
      <c r="A5251" s="24">
        <v>105174</v>
      </c>
      <c r="B5251" s="24">
        <v>1</v>
      </c>
      <c r="C5251" s="24">
        <v>873</v>
      </c>
      <c r="D5251" s="24">
        <v>202</v>
      </c>
      <c r="E5251" s="25" t="str">
        <f>_xlfn.XLOOKUP(A5251,Product!A$2:A$5901,Product!B$2:B$5901,"Not Found")</f>
        <v>Maison</v>
      </c>
      <c r="F5251" s="25" t="str">
        <f>_xlfn.XLOOKUP(A5251,Product!A$2:A$5901,Product!C$2:C$5901,"Not Found")</f>
        <v>Entretien</v>
      </c>
      <c r="G5251" s="25" t="str">
        <f>IF(_xlfn.XLOOKUP(A5251,Product!A$2:A$5901,Product!D$2:D$5901,"Not Found") = 0,"",_xlfn.XLOOKUP(A5251,Product!A$2:A$5901,Product!D$2:D$5901,"Not Found"))</f>
        <v>Accessoires ménagers</v>
      </c>
      <c r="H5251" s="30">
        <f>_xlfn.XLOOKUP(A5251,Product!A$2:A$5901,Product!E$2:E$5901,"Not Found")</f>
        <v>1.43</v>
      </c>
      <c r="I5251" s="25" t="str">
        <f>A5251&amp;"_"&amp;E5251&amp;"_"&amp;F5251&amp;"_"&amp;G5251</f>
        <v>105174_Maison_Entretien_Accessoires ménagers</v>
      </c>
      <c r="J5251" s="30">
        <f>D5251*H5251</f>
        <v>288.86</v>
      </c>
      <c r="K5251" s="25">
        <f>IF(D5251&gt;0,1,0)</f>
        <v>1</v>
      </c>
      <c r="L5251" s="26">
        <f t="shared" ref="L5251:L5314" si="82">1-K5251</f>
        <v>0</v>
      </c>
    </row>
    <row r="5252" spans="1:12" ht="19" hidden="1" x14ac:dyDescent="0.2">
      <c r="A5252" s="24">
        <v>105178</v>
      </c>
      <c r="B5252" s="24">
        <v>0</v>
      </c>
      <c r="C5252" s="24">
        <v>204</v>
      </c>
      <c r="D5252" s="24">
        <v>83</v>
      </c>
      <c r="E5252" s="25" t="str">
        <f>_xlfn.XLOOKUP(A5252,Product!A$2:A$5901,Product!B$2:B$5901,"Not Found")</f>
        <v>Maison</v>
      </c>
      <c r="F5252" s="25" t="str">
        <f>_xlfn.XLOOKUP(A5252,Product!A$2:A$5901,Product!C$2:C$5901,"Not Found")</f>
        <v>Entretien</v>
      </c>
      <c r="G5252" s="25" t="str">
        <f>IF(_xlfn.XLOOKUP(A5252,Product!A$2:A$5901,Product!D$2:D$5901,"Not Found") = 0,"",_xlfn.XLOOKUP(A5252,Product!A$2:A$5901,Product!D$2:D$5901,"Not Found"))</f>
        <v>Accessoires ménagers</v>
      </c>
      <c r="H5252" s="30">
        <f>_xlfn.XLOOKUP(A5252,Product!A$2:A$5901,Product!E$2:E$5901,"Not Found")</f>
        <v>1.17</v>
      </c>
      <c r="I5252" s="25" t="str">
        <f>A5252&amp;"_"&amp;E5252&amp;"_"&amp;F5252&amp;"_"&amp;G5252</f>
        <v>105178_Maison_Entretien_Accessoires ménagers</v>
      </c>
      <c r="J5252" s="30">
        <f>D5252*H5252</f>
        <v>97.11</v>
      </c>
      <c r="K5252" s="25">
        <f>IF(D5252&gt;0,1,0)</f>
        <v>1</v>
      </c>
      <c r="L5252" s="26">
        <f t="shared" si="82"/>
        <v>0</v>
      </c>
    </row>
    <row r="5253" spans="1:12" ht="19" hidden="1" x14ac:dyDescent="0.2">
      <c r="A5253" s="24">
        <v>105745</v>
      </c>
      <c r="B5253" s="24">
        <v>0</v>
      </c>
      <c r="C5253" s="24">
        <v>710</v>
      </c>
      <c r="D5253" s="24">
        <v>177</v>
      </c>
      <c r="E5253" s="25" t="str">
        <f>_xlfn.XLOOKUP(A5253,Product!A$2:A$5901,Product!B$2:B$5901,"Not Found")</f>
        <v>Maison</v>
      </c>
      <c r="F5253" s="25" t="str">
        <f>_xlfn.XLOOKUP(A5253,Product!A$2:A$5901,Product!C$2:C$5901,"Not Found")</f>
        <v>Art de la table</v>
      </c>
      <c r="G5253" s="25" t="str">
        <f>IF(_xlfn.XLOOKUP(A5253,Product!A$2:A$5901,Product!D$2:D$5901,"Not Found") = 0,"",_xlfn.XLOOKUP(A5253,Product!A$2:A$5901,Product!D$2:D$5901,"Not Found"))</f>
        <v>Couverts</v>
      </c>
      <c r="H5253" s="30">
        <f>_xlfn.XLOOKUP(A5253,Product!A$2:A$5901,Product!E$2:E$5901,"Not Found")</f>
        <v>1.63</v>
      </c>
      <c r="I5253" s="25" t="str">
        <f>A5253&amp;"_"&amp;E5253&amp;"_"&amp;F5253&amp;"_"&amp;G5253</f>
        <v>105745_Maison_Art de la table_Couverts</v>
      </c>
      <c r="J5253" s="30">
        <f>D5253*H5253</f>
        <v>288.51</v>
      </c>
      <c r="K5253" s="25">
        <f>IF(D5253&gt;0,1,0)</f>
        <v>1</v>
      </c>
      <c r="L5253" s="26">
        <f t="shared" si="82"/>
        <v>0</v>
      </c>
    </row>
    <row r="5254" spans="1:12" ht="19" hidden="1" x14ac:dyDescent="0.2">
      <c r="A5254" s="24">
        <v>105794</v>
      </c>
      <c r="B5254" s="24">
        <v>0</v>
      </c>
      <c r="C5254" s="24">
        <v>593</v>
      </c>
      <c r="D5254" s="24">
        <v>88</v>
      </c>
      <c r="E5254" s="25" t="str">
        <f>_xlfn.XLOOKUP(A5254,Product!A$2:A$5901,Product!B$2:B$5901,"Not Found")</f>
        <v>Maison</v>
      </c>
      <c r="F5254" s="25" t="str">
        <f>_xlfn.XLOOKUP(A5254,Product!A$2:A$5901,Product!C$2:C$5901,"Not Found")</f>
        <v>Conservation</v>
      </c>
      <c r="G5254" s="25" t="str">
        <f>IF(_xlfn.XLOOKUP(A5254,Product!A$2:A$5901,Product!D$2:D$5901,"Not Found") = 0,"",_xlfn.XLOOKUP(A5254,Product!A$2:A$5901,Product!D$2:D$5901,"Not Found"))</f>
        <v>Mugs isothermes</v>
      </c>
      <c r="H5254" s="30">
        <f>_xlfn.XLOOKUP(A5254,Product!A$2:A$5901,Product!E$2:E$5901,"Not Found")</f>
        <v>5.47</v>
      </c>
      <c r="I5254" s="25" t="str">
        <f>A5254&amp;"_"&amp;E5254&amp;"_"&amp;F5254&amp;"_"&amp;G5254</f>
        <v>105794_Maison_Conservation_Mugs isothermes</v>
      </c>
      <c r="J5254" s="30">
        <f>D5254*H5254</f>
        <v>481.35999999999996</v>
      </c>
      <c r="K5254" s="25">
        <f>IF(D5254&gt;0,1,0)</f>
        <v>1</v>
      </c>
      <c r="L5254" s="26">
        <f t="shared" si="82"/>
        <v>0</v>
      </c>
    </row>
    <row r="5255" spans="1:12" ht="19" hidden="1" x14ac:dyDescent="0.2">
      <c r="A5255" s="24">
        <v>105861</v>
      </c>
      <c r="B5255" s="24">
        <v>0</v>
      </c>
      <c r="C5255" s="24">
        <v>905</v>
      </c>
      <c r="D5255" s="24">
        <v>160</v>
      </c>
      <c r="E5255" s="25" t="str">
        <f>_xlfn.XLOOKUP(A5255,Product!A$2:A$5901,Product!B$2:B$5901,"Not Found")</f>
        <v>Maison</v>
      </c>
      <c r="F5255" s="25" t="str">
        <f>_xlfn.XLOOKUP(A5255,Product!A$2:A$5901,Product!C$2:C$5901,"Not Found")</f>
        <v>Entretien</v>
      </c>
      <c r="G5255" s="25" t="str">
        <f>IF(_xlfn.XLOOKUP(A5255,Product!A$2:A$5901,Product!D$2:D$5901,"Not Found") = 0,"",_xlfn.XLOOKUP(A5255,Product!A$2:A$5901,Product!D$2:D$5901,"Not Found"))</f>
        <v>Accessoires ménagers</v>
      </c>
      <c r="H5255" s="30">
        <f>_xlfn.XLOOKUP(A5255,Product!A$2:A$5901,Product!E$2:E$5901,"Not Found")</f>
        <v>1.21</v>
      </c>
      <c r="I5255" s="25" t="str">
        <f>A5255&amp;"_"&amp;E5255&amp;"_"&amp;F5255&amp;"_"&amp;G5255</f>
        <v>105861_Maison_Entretien_Accessoires ménagers</v>
      </c>
      <c r="J5255" s="30">
        <f>D5255*H5255</f>
        <v>193.6</v>
      </c>
      <c r="K5255" s="25">
        <f>IF(D5255&gt;0,1,0)</f>
        <v>1</v>
      </c>
      <c r="L5255" s="26">
        <f t="shared" si="82"/>
        <v>0</v>
      </c>
    </row>
    <row r="5256" spans="1:12" ht="19" hidden="1" x14ac:dyDescent="0.2">
      <c r="A5256" s="24">
        <v>106532</v>
      </c>
      <c r="B5256" s="24">
        <v>0</v>
      </c>
      <c r="C5256" s="24">
        <v>44</v>
      </c>
      <c r="D5256" s="24">
        <v>44</v>
      </c>
      <c r="E5256" s="25" t="str">
        <f>_xlfn.XLOOKUP(A5256,Product!A$2:A$5901,Product!B$2:B$5901,"Not Found")</f>
        <v>Maison</v>
      </c>
      <c r="F5256" s="25" t="str">
        <f>_xlfn.XLOOKUP(A5256,Product!A$2:A$5901,Product!C$2:C$5901,"Not Found")</f>
        <v>Mode</v>
      </c>
      <c r="G5256" s="25" t="str">
        <f>IF(_xlfn.XLOOKUP(A5256,Product!A$2:A$5901,Product!D$2:D$5901,"Not Found") = 0,"",_xlfn.XLOOKUP(A5256,Product!A$2:A$5901,Product!D$2:D$5901,"Not Found"))</f>
        <v>Mode Bébé 0-36 mois</v>
      </c>
      <c r="H5256" s="30">
        <f>_xlfn.XLOOKUP(A5256,Product!A$2:A$5901,Product!E$2:E$5901,"Not Found")</f>
        <v>8.75</v>
      </c>
      <c r="I5256" s="25" t="str">
        <f>A5256&amp;"_"&amp;E5256&amp;"_"&amp;F5256&amp;"_"&amp;G5256</f>
        <v>106532_Maison_Mode_Mode Bébé 0-36 mois</v>
      </c>
      <c r="J5256" s="30">
        <f>D5256*H5256</f>
        <v>385</v>
      </c>
      <c r="K5256" s="25">
        <f>IF(D5256&gt;0,1,0)</f>
        <v>1</v>
      </c>
      <c r="L5256" s="26">
        <f t="shared" si="82"/>
        <v>0</v>
      </c>
    </row>
    <row r="5257" spans="1:12" ht="19" hidden="1" x14ac:dyDescent="0.2">
      <c r="A5257" s="24">
        <v>106773</v>
      </c>
      <c r="B5257" s="24">
        <v>1</v>
      </c>
      <c r="C5257" s="24">
        <v>624</v>
      </c>
      <c r="D5257" s="24">
        <v>510</v>
      </c>
      <c r="E5257" s="25" t="str">
        <f>_xlfn.XLOOKUP(A5257,Product!A$2:A$5901,Product!B$2:B$5901,"Not Found")</f>
        <v>Maison</v>
      </c>
      <c r="F5257" s="25" t="str">
        <f>_xlfn.XLOOKUP(A5257,Product!A$2:A$5901,Product!C$2:C$5901,"Not Found")</f>
        <v>Entretien</v>
      </c>
      <c r="G5257" s="25" t="str">
        <f>IF(_xlfn.XLOOKUP(A5257,Product!A$2:A$5901,Product!D$2:D$5901,"Not Found") = 0,"",_xlfn.XLOOKUP(A5257,Product!A$2:A$5901,Product!D$2:D$5901,"Not Found"))</f>
        <v>Accessoires ménagers</v>
      </c>
      <c r="H5257" s="30">
        <f>_xlfn.XLOOKUP(A5257,Product!A$2:A$5901,Product!E$2:E$5901,"Not Found")</f>
        <v>1.79</v>
      </c>
      <c r="I5257" s="25" t="str">
        <f>A5257&amp;"_"&amp;E5257&amp;"_"&amp;F5257&amp;"_"&amp;G5257</f>
        <v>106773_Maison_Entretien_Accessoires ménagers</v>
      </c>
      <c r="J5257" s="30">
        <f>D5257*H5257</f>
        <v>912.9</v>
      </c>
      <c r="K5257" s="25">
        <f>IF(D5257&gt;0,1,0)</f>
        <v>1</v>
      </c>
      <c r="L5257" s="26">
        <f t="shared" si="82"/>
        <v>0</v>
      </c>
    </row>
    <row r="5258" spans="1:12" ht="19" hidden="1" x14ac:dyDescent="0.2">
      <c r="A5258" s="24">
        <v>106776</v>
      </c>
      <c r="B5258" s="24">
        <v>0</v>
      </c>
      <c r="C5258" s="24">
        <v>586</v>
      </c>
      <c r="D5258" s="24">
        <v>528</v>
      </c>
      <c r="E5258" s="25" t="str">
        <f>_xlfn.XLOOKUP(A5258,Product!A$2:A$5901,Product!B$2:B$5901,"Not Found")</f>
        <v>Maison</v>
      </c>
      <c r="F5258" s="25" t="str">
        <f>_xlfn.XLOOKUP(A5258,Product!A$2:A$5901,Product!C$2:C$5901,"Not Found")</f>
        <v>Entretien</v>
      </c>
      <c r="G5258" s="25" t="str">
        <f>IF(_xlfn.XLOOKUP(A5258,Product!A$2:A$5901,Product!D$2:D$5901,"Not Found") = 0,"",_xlfn.XLOOKUP(A5258,Product!A$2:A$5901,Product!D$2:D$5901,"Not Found"))</f>
        <v>Lessives écologiques</v>
      </c>
      <c r="H5258" s="30">
        <f>_xlfn.XLOOKUP(A5258,Product!A$2:A$5901,Product!E$2:E$5901,"Not Found")</f>
        <v>3.97</v>
      </c>
      <c r="I5258" s="25" t="str">
        <f>A5258&amp;"_"&amp;E5258&amp;"_"&amp;F5258&amp;"_"&amp;G5258</f>
        <v>106776_Maison_Entretien_Lessives écologiques</v>
      </c>
      <c r="J5258" s="30">
        <f>D5258*H5258</f>
        <v>2096.1600000000003</v>
      </c>
      <c r="K5258" s="25">
        <f>IF(D5258&gt;0,1,0)</f>
        <v>1</v>
      </c>
      <c r="L5258" s="26">
        <f t="shared" si="82"/>
        <v>0</v>
      </c>
    </row>
    <row r="5259" spans="1:12" ht="19" hidden="1" x14ac:dyDescent="0.2">
      <c r="A5259" s="24">
        <v>106782</v>
      </c>
      <c r="B5259" s="24">
        <v>0</v>
      </c>
      <c r="C5259" s="24">
        <v>761</v>
      </c>
      <c r="D5259" s="24">
        <v>37</v>
      </c>
      <c r="E5259" s="25" t="str">
        <f>_xlfn.XLOOKUP(A5259,Product!A$2:A$5901,Product!B$2:B$5901,"Not Found")</f>
        <v>Maison</v>
      </c>
      <c r="F5259" s="25" t="str">
        <f>_xlfn.XLOOKUP(A5259,Product!A$2:A$5901,Product!C$2:C$5901,"Not Found")</f>
        <v>Entretien</v>
      </c>
      <c r="G5259" s="25" t="str">
        <f>IF(_xlfn.XLOOKUP(A5259,Product!A$2:A$5901,Product!D$2:D$5901,"Not Found") = 0,"",_xlfn.XLOOKUP(A5259,Product!A$2:A$5901,Product!D$2:D$5901,"Not Found"))</f>
        <v>Produits vaisselle</v>
      </c>
      <c r="H5259" s="30">
        <f>_xlfn.XLOOKUP(A5259,Product!A$2:A$5901,Product!E$2:E$5901,"Not Found")</f>
        <v>2.23</v>
      </c>
      <c r="I5259" s="25" t="str">
        <f>A5259&amp;"_"&amp;E5259&amp;"_"&amp;F5259&amp;"_"&amp;G5259</f>
        <v>106782_Maison_Entretien_Produits vaisselle</v>
      </c>
      <c r="J5259" s="30">
        <f>D5259*H5259</f>
        <v>82.51</v>
      </c>
      <c r="K5259" s="25">
        <f>IF(D5259&gt;0,1,0)</f>
        <v>1</v>
      </c>
      <c r="L5259" s="26">
        <f t="shared" si="82"/>
        <v>0</v>
      </c>
    </row>
    <row r="5260" spans="1:12" ht="19" hidden="1" x14ac:dyDescent="0.2">
      <c r="A5260" s="24">
        <v>107783</v>
      </c>
      <c r="B5260" s="24">
        <v>1</v>
      </c>
      <c r="C5260" s="24">
        <v>921</v>
      </c>
      <c r="D5260" s="24">
        <v>351</v>
      </c>
      <c r="E5260" s="25" t="str">
        <f>_xlfn.XLOOKUP(A5260,Product!A$2:A$5901,Product!B$2:B$5901,"Not Found")</f>
        <v>Maison</v>
      </c>
      <c r="F5260" s="25" t="str">
        <f>_xlfn.XLOOKUP(A5260,Product!A$2:A$5901,Product!C$2:C$5901,"Not Found")</f>
        <v>Entretien</v>
      </c>
      <c r="G5260" s="25" t="str">
        <f>IF(_xlfn.XLOOKUP(A5260,Product!A$2:A$5901,Product!D$2:D$5901,"Not Found") = 0,"",_xlfn.XLOOKUP(A5260,Product!A$2:A$5901,Product!D$2:D$5901,"Not Found"))</f>
        <v>Nettoyants multi-usages</v>
      </c>
      <c r="H5260" s="30">
        <f>_xlfn.XLOOKUP(A5260,Product!A$2:A$5901,Product!E$2:E$5901,"Not Found")</f>
        <v>1.69</v>
      </c>
      <c r="I5260" s="25" t="str">
        <f>A5260&amp;"_"&amp;E5260&amp;"_"&amp;F5260&amp;"_"&amp;G5260</f>
        <v>107783_Maison_Entretien_Nettoyants multi-usages</v>
      </c>
      <c r="J5260" s="30">
        <f>D5260*H5260</f>
        <v>593.18999999999994</v>
      </c>
      <c r="K5260" s="25">
        <f>IF(D5260&gt;0,1,0)</f>
        <v>1</v>
      </c>
      <c r="L5260" s="26">
        <f t="shared" si="82"/>
        <v>0</v>
      </c>
    </row>
    <row r="5261" spans="1:12" ht="19" hidden="1" x14ac:dyDescent="0.2">
      <c r="A5261" s="24">
        <v>107784</v>
      </c>
      <c r="B5261" s="24">
        <v>1</v>
      </c>
      <c r="C5261" s="24">
        <v>113</v>
      </c>
      <c r="D5261" s="24">
        <v>45</v>
      </c>
      <c r="E5261" s="25" t="str">
        <f>_xlfn.XLOOKUP(A5261,Product!A$2:A$5901,Product!B$2:B$5901,"Not Found")</f>
        <v>Maison</v>
      </c>
      <c r="F5261" s="25" t="str">
        <f>_xlfn.XLOOKUP(A5261,Product!A$2:A$5901,Product!C$2:C$5901,"Not Found")</f>
        <v>Entretien</v>
      </c>
      <c r="G5261" s="25" t="str">
        <f>IF(_xlfn.XLOOKUP(A5261,Product!A$2:A$5901,Product!D$2:D$5901,"Not Found") = 0,"",_xlfn.XLOOKUP(A5261,Product!A$2:A$5901,Product!D$2:D$5901,"Not Found"))</f>
        <v>Soin du linge</v>
      </c>
      <c r="H5261" s="30">
        <f>_xlfn.XLOOKUP(A5261,Product!A$2:A$5901,Product!E$2:E$5901,"Not Found")</f>
        <v>5.98</v>
      </c>
      <c r="I5261" s="25" t="str">
        <f>A5261&amp;"_"&amp;E5261&amp;"_"&amp;F5261&amp;"_"&amp;G5261</f>
        <v>107784_Maison_Entretien_Soin du linge</v>
      </c>
      <c r="J5261" s="30">
        <f>D5261*H5261</f>
        <v>269.10000000000002</v>
      </c>
      <c r="K5261" s="25">
        <f>IF(D5261&gt;0,1,0)</f>
        <v>1</v>
      </c>
      <c r="L5261" s="26">
        <f t="shared" si="82"/>
        <v>0</v>
      </c>
    </row>
    <row r="5262" spans="1:12" ht="19" hidden="1" x14ac:dyDescent="0.2">
      <c r="A5262" s="24">
        <v>107910</v>
      </c>
      <c r="B5262" s="24">
        <v>0</v>
      </c>
      <c r="C5262" s="24">
        <v>142</v>
      </c>
      <c r="D5262" s="24">
        <v>16</v>
      </c>
      <c r="E5262" s="25" t="str">
        <f>_xlfn.XLOOKUP(A5262,Product!A$2:A$5901,Product!B$2:B$5901,"Not Found")</f>
        <v>Maison</v>
      </c>
      <c r="F5262" s="25" t="str">
        <f>_xlfn.XLOOKUP(A5262,Product!A$2:A$5901,Product!C$2:C$5901,"Not Found")</f>
        <v>Entretien</v>
      </c>
      <c r="G5262" s="25" t="str">
        <f>IF(_xlfn.XLOOKUP(A5262,Product!A$2:A$5901,Product!D$2:D$5901,"Not Found") = 0,"",_xlfn.XLOOKUP(A5262,Product!A$2:A$5901,Product!D$2:D$5901,"Not Found"))</f>
        <v>Lessives écologiques</v>
      </c>
      <c r="H5262" s="30">
        <f>_xlfn.XLOOKUP(A5262,Product!A$2:A$5901,Product!E$2:E$5901,"Not Found")</f>
        <v>7.57</v>
      </c>
      <c r="I5262" s="25" t="str">
        <f>A5262&amp;"_"&amp;E5262&amp;"_"&amp;F5262&amp;"_"&amp;G5262</f>
        <v>107910_Maison_Entretien_Lessives écologiques</v>
      </c>
      <c r="J5262" s="30">
        <f>D5262*H5262</f>
        <v>121.12</v>
      </c>
      <c r="K5262" s="25">
        <f>IF(D5262&gt;0,1,0)</f>
        <v>1</v>
      </c>
      <c r="L5262" s="26">
        <f t="shared" si="82"/>
        <v>0</v>
      </c>
    </row>
    <row r="5263" spans="1:12" ht="19" hidden="1" x14ac:dyDescent="0.2">
      <c r="A5263" s="24">
        <v>107953</v>
      </c>
      <c r="B5263" s="24">
        <v>1</v>
      </c>
      <c r="C5263" s="24">
        <v>466</v>
      </c>
      <c r="D5263" s="24">
        <v>260</v>
      </c>
      <c r="E5263" s="25" t="str">
        <f>_xlfn.XLOOKUP(A5263,Product!A$2:A$5901,Product!B$2:B$5901,"Not Found")</f>
        <v>Maison</v>
      </c>
      <c r="F5263" s="25" t="str">
        <f>_xlfn.XLOOKUP(A5263,Product!A$2:A$5901,Product!C$2:C$5901,"Not Found")</f>
        <v>Entretien</v>
      </c>
      <c r="G5263" s="25" t="str">
        <f>IF(_xlfn.XLOOKUP(A5263,Product!A$2:A$5901,Product!D$2:D$5901,"Not Found") = 0,"",_xlfn.XLOOKUP(A5263,Product!A$2:A$5901,Product!D$2:D$5901,"Not Found"))</f>
        <v>Lessives écologiques</v>
      </c>
      <c r="H5263" s="30">
        <f>_xlfn.XLOOKUP(A5263,Product!A$2:A$5901,Product!E$2:E$5901,"Not Found")</f>
        <v>4.46</v>
      </c>
      <c r="I5263" s="25" t="str">
        <f>A5263&amp;"_"&amp;E5263&amp;"_"&amp;F5263&amp;"_"&amp;G5263</f>
        <v>107953_Maison_Entretien_Lessives écologiques</v>
      </c>
      <c r="J5263" s="30">
        <f>D5263*H5263</f>
        <v>1159.5999999999999</v>
      </c>
      <c r="K5263" s="25">
        <f>IF(D5263&gt;0,1,0)</f>
        <v>1</v>
      </c>
      <c r="L5263" s="26">
        <f t="shared" si="82"/>
        <v>0</v>
      </c>
    </row>
    <row r="5264" spans="1:12" ht="19" hidden="1" x14ac:dyDescent="0.2">
      <c r="A5264" s="24">
        <v>108060</v>
      </c>
      <c r="B5264" s="24">
        <v>0</v>
      </c>
      <c r="C5264" s="24">
        <v>787</v>
      </c>
      <c r="D5264" s="24">
        <v>413</v>
      </c>
      <c r="E5264" s="25" t="str">
        <f>_xlfn.XLOOKUP(A5264,Product!A$2:A$5901,Product!B$2:B$5901,"Not Found")</f>
        <v>Maison</v>
      </c>
      <c r="F5264" s="25" t="str">
        <f>_xlfn.XLOOKUP(A5264,Product!A$2:A$5901,Product!C$2:C$5901,"Not Found")</f>
        <v>Ustensiles de cuisine</v>
      </c>
      <c r="G5264" s="25" t="str">
        <f>IF(_xlfn.XLOOKUP(A5264,Product!A$2:A$5901,Product!D$2:D$5901,"Not Found") = 0,"",_xlfn.XLOOKUP(A5264,Product!A$2:A$5901,Product!D$2:D$5901,"Not Found"))</f>
        <v>Germoirs</v>
      </c>
      <c r="H5264" s="30">
        <f>_xlfn.XLOOKUP(A5264,Product!A$2:A$5901,Product!E$2:E$5901,"Not Found")</f>
        <v>28.45</v>
      </c>
      <c r="I5264" s="25" t="str">
        <f>A5264&amp;"_"&amp;E5264&amp;"_"&amp;F5264&amp;"_"&amp;G5264</f>
        <v>108060_Maison_Ustensiles de cuisine_Germoirs</v>
      </c>
      <c r="J5264" s="30">
        <f>D5264*H5264</f>
        <v>11749.85</v>
      </c>
      <c r="K5264" s="25">
        <f>IF(D5264&gt;0,1,0)</f>
        <v>1</v>
      </c>
      <c r="L5264" s="26">
        <f t="shared" si="82"/>
        <v>0</v>
      </c>
    </row>
    <row r="5265" spans="1:12" ht="19" hidden="1" x14ac:dyDescent="0.2">
      <c r="A5265" s="24">
        <v>108707</v>
      </c>
      <c r="B5265" s="24">
        <v>0</v>
      </c>
      <c r="C5265" s="24">
        <v>957</v>
      </c>
      <c r="D5265" s="24">
        <v>58</v>
      </c>
      <c r="E5265" s="25" t="str">
        <f>_xlfn.XLOOKUP(A5265,Product!A$2:A$5901,Product!B$2:B$5901,"Not Found")</f>
        <v>Maison</v>
      </c>
      <c r="F5265" s="25" t="str">
        <f>_xlfn.XLOOKUP(A5265,Product!A$2:A$5901,Product!C$2:C$5901,"Not Found")</f>
        <v>Carafes filtrantes et Fontaines</v>
      </c>
      <c r="G5265" s="25" t="str">
        <f>IF(_xlfn.XLOOKUP(A5265,Product!A$2:A$5901,Product!D$2:D$5901,"Not Found") = 0,"",_xlfn.XLOOKUP(A5265,Product!A$2:A$5901,Product!D$2:D$5901,"Not Found"))</f>
        <v>Charbon, filtres et cartouches</v>
      </c>
      <c r="H5265" s="30">
        <f>_xlfn.XLOOKUP(A5265,Product!A$2:A$5901,Product!E$2:E$5901,"Not Found")</f>
        <v>19.489999999999998</v>
      </c>
      <c r="I5265" s="25" t="str">
        <f>A5265&amp;"_"&amp;E5265&amp;"_"&amp;F5265&amp;"_"&amp;G5265</f>
        <v>108707_Maison_Carafes filtrantes et Fontaines_Charbon, filtres et cartouches</v>
      </c>
      <c r="J5265" s="30">
        <f>D5265*H5265</f>
        <v>1130.4199999999998</v>
      </c>
      <c r="K5265" s="25">
        <f>IF(D5265&gt;0,1,0)</f>
        <v>1</v>
      </c>
      <c r="L5265" s="26">
        <f t="shared" si="82"/>
        <v>0</v>
      </c>
    </row>
    <row r="5266" spans="1:12" ht="19" hidden="1" x14ac:dyDescent="0.2">
      <c r="A5266" s="24">
        <v>108724</v>
      </c>
      <c r="B5266" s="24">
        <v>1</v>
      </c>
      <c r="C5266" s="24">
        <v>53</v>
      </c>
      <c r="D5266" s="24">
        <v>2</v>
      </c>
      <c r="E5266" s="25" t="str">
        <f>_xlfn.XLOOKUP(A5266,Product!A$2:A$5901,Product!B$2:B$5901,"Not Found")</f>
        <v>Maison</v>
      </c>
      <c r="F5266" s="25" t="str">
        <f>_xlfn.XLOOKUP(A5266,Product!A$2:A$5901,Product!C$2:C$5901,"Not Found")</f>
        <v>Entretien</v>
      </c>
      <c r="G5266" s="25" t="str">
        <f>IF(_xlfn.XLOOKUP(A5266,Product!A$2:A$5901,Product!D$2:D$5901,"Not Found") = 0,"",_xlfn.XLOOKUP(A5266,Product!A$2:A$5901,Product!D$2:D$5901,"Not Found"))</f>
        <v>Lessives écologiques</v>
      </c>
      <c r="H5266" s="30">
        <f>_xlfn.XLOOKUP(A5266,Product!A$2:A$5901,Product!E$2:E$5901,"Not Found")</f>
        <v>4.84</v>
      </c>
      <c r="I5266" s="25" t="str">
        <f>A5266&amp;"_"&amp;E5266&amp;"_"&amp;F5266&amp;"_"&amp;G5266</f>
        <v>108724_Maison_Entretien_Lessives écologiques</v>
      </c>
      <c r="J5266" s="30">
        <f>D5266*H5266</f>
        <v>9.68</v>
      </c>
      <c r="K5266" s="25">
        <f>IF(D5266&gt;0,1,0)</f>
        <v>1</v>
      </c>
      <c r="L5266" s="26">
        <f t="shared" si="82"/>
        <v>0</v>
      </c>
    </row>
    <row r="5267" spans="1:12" ht="19" hidden="1" x14ac:dyDescent="0.2">
      <c r="A5267" s="24">
        <v>108732</v>
      </c>
      <c r="B5267" s="24">
        <v>0</v>
      </c>
      <c r="C5267" s="24">
        <v>242</v>
      </c>
      <c r="D5267" s="24">
        <v>50</v>
      </c>
      <c r="E5267" s="25" t="str">
        <f>_xlfn.XLOOKUP(A5267,Product!A$2:A$5901,Product!B$2:B$5901,"Not Found")</f>
        <v>Maison</v>
      </c>
      <c r="F5267" s="25" t="str">
        <f>_xlfn.XLOOKUP(A5267,Product!A$2:A$5901,Product!C$2:C$5901,"Not Found")</f>
        <v>Entretien</v>
      </c>
      <c r="G5267" s="25" t="str">
        <f>IF(_xlfn.XLOOKUP(A5267,Product!A$2:A$5901,Product!D$2:D$5901,"Not Found") = 0,"",_xlfn.XLOOKUP(A5267,Product!A$2:A$5901,Product!D$2:D$5901,"Not Found"))</f>
        <v>Lessives écologiques</v>
      </c>
      <c r="H5267" s="30">
        <f>_xlfn.XLOOKUP(A5267,Product!A$2:A$5901,Product!E$2:E$5901,"Not Found")</f>
        <v>4.99</v>
      </c>
      <c r="I5267" s="25" t="str">
        <f>A5267&amp;"_"&amp;E5267&amp;"_"&amp;F5267&amp;"_"&amp;G5267</f>
        <v>108732_Maison_Entretien_Lessives écologiques</v>
      </c>
      <c r="J5267" s="30">
        <f>D5267*H5267</f>
        <v>249.5</v>
      </c>
      <c r="K5267" s="25">
        <f>IF(D5267&gt;0,1,0)</f>
        <v>1</v>
      </c>
      <c r="L5267" s="26">
        <f t="shared" si="82"/>
        <v>0</v>
      </c>
    </row>
    <row r="5268" spans="1:12" ht="19" hidden="1" x14ac:dyDescent="0.2">
      <c r="A5268" s="24">
        <v>108769</v>
      </c>
      <c r="B5268" s="24">
        <v>0</v>
      </c>
      <c r="C5268" s="24">
        <v>50</v>
      </c>
      <c r="D5268" s="24">
        <v>12</v>
      </c>
      <c r="E5268" s="25" t="str">
        <f>_xlfn.XLOOKUP(A5268,Product!A$2:A$5901,Product!B$2:B$5901,"Not Found")</f>
        <v>Maison</v>
      </c>
      <c r="F5268" s="25" t="str">
        <f>_xlfn.XLOOKUP(A5268,Product!A$2:A$5901,Product!C$2:C$5901,"Not Found")</f>
        <v>Ustensiles de cuisine</v>
      </c>
      <c r="G5268" s="25" t="str">
        <f>IF(_xlfn.XLOOKUP(A5268,Product!A$2:A$5901,Product!D$2:D$5901,"Not Found") = 0,"",_xlfn.XLOOKUP(A5268,Product!A$2:A$5901,Product!D$2:D$5901,"Not Found"))</f>
        <v>Autour du vin et de l'apéritif</v>
      </c>
      <c r="H5268" s="30">
        <f>_xlfn.XLOOKUP(A5268,Product!A$2:A$5901,Product!E$2:E$5901,"Not Found")</f>
        <v>3.08</v>
      </c>
      <c r="I5268" s="25" t="str">
        <f>A5268&amp;"_"&amp;E5268&amp;"_"&amp;F5268&amp;"_"&amp;G5268</f>
        <v>108769_Maison_Ustensiles de cuisine_Autour du vin et de l'apéritif</v>
      </c>
      <c r="J5268" s="30">
        <f>D5268*H5268</f>
        <v>36.96</v>
      </c>
      <c r="K5268" s="25">
        <f>IF(D5268&gt;0,1,0)</f>
        <v>1</v>
      </c>
      <c r="L5268" s="26">
        <f t="shared" si="82"/>
        <v>0</v>
      </c>
    </row>
    <row r="5269" spans="1:12" ht="19" hidden="1" x14ac:dyDescent="0.2">
      <c r="A5269" s="24">
        <v>108770</v>
      </c>
      <c r="B5269" s="24">
        <v>1</v>
      </c>
      <c r="C5269" s="24">
        <v>645</v>
      </c>
      <c r="D5269" s="24">
        <v>162</v>
      </c>
      <c r="E5269" s="25" t="str">
        <f>_xlfn.XLOOKUP(A5269,Product!A$2:A$5901,Product!B$2:B$5901,"Not Found")</f>
        <v>Maison</v>
      </c>
      <c r="F5269" s="25" t="str">
        <f>_xlfn.XLOOKUP(A5269,Product!A$2:A$5901,Product!C$2:C$5901,"Not Found")</f>
        <v>Ustensiles de cuisine</v>
      </c>
      <c r="G5269" s="25" t="str">
        <f>IF(_xlfn.XLOOKUP(A5269,Product!A$2:A$5901,Product!D$2:D$5901,"Not Found") = 0,"",_xlfn.XLOOKUP(A5269,Product!A$2:A$5901,Product!D$2:D$5901,"Not Found"))</f>
        <v>Autour du vin et de l'apéritif</v>
      </c>
      <c r="H5269" s="30">
        <f>_xlfn.XLOOKUP(A5269,Product!A$2:A$5901,Product!E$2:E$5901,"Not Found")</f>
        <v>3.08</v>
      </c>
      <c r="I5269" s="25" t="str">
        <f>A5269&amp;"_"&amp;E5269&amp;"_"&amp;F5269&amp;"_"&amp;G5269</f>
        <v>108770_Maison_Ustensiles de cuisine_Autour du vin et de l'apéritif</v>
      </c>
      <c r="J5269" s="30">
        <f>D5269*H5269</f>
        <v>498.96000000000004</v>
      </c>
      <c r="K5269" s="25">
        <f>IF(D5269&gt;0,1,0)</f>
        <v>1</v>
      </c>
      <c r="L5269" s="26">
        <f t="shared" si="82"/>
        <v>0</v>
      </c>
    </row>
    <row r="5270" spans="1:12" ht="19" hidden="1" x14ac:dyDescent="0.2">
      <c r="A5270" s="24">
        <v>108936</v>
      </c>
      <c r="B5270" s="24">
        <v>0</v>
      </c>
      <c r="C5270" s="24">
        <v>361</v>
      </c>
      <c r="D5270" s="24">
        <v>348</v>
      </c>
      <c r="E5270" s="25" t="str">
        <f>_xlfn.XLOOKUP(A5270,Product!A$2:A$5901,Product!B$2:B$5901,"Not Found")</f>
        <v>Maison</v>
      </c>
      <c r="F5270" s="25" t="str">
        <f>_xlfn.XLOOKUP(A5270,Product!A$2:A$5901,Product!C$2:C$5901,"Not Found")</f>
        <v>Conservation</v>
      </c>
      <c r="G5270" s="25" t="str">
        <f>IF(_xlfn.XLOOKUP(A5270,Product!A$2:A$5901,Product!D$2:D$5901,"Not Found") = 0,"",_xlfn.XLOOKUP(A5270,Product!A$2:A$5901,Product!D$2:D$5901,"Not Found"))</f>
        <v>Lunch box et boîtes repas</v>
      </c>
      <c r="H5270" s="30">
        <f>_xlfn.XLOOKUP(A5270,Product!A$2:A$5901,Product!E$2:E$5901,"Not Found")</f>
        <v>15.51</v>
      </c>
      <c r="I5270" s="25" t="str">
        <f>A5270&amp;"_"&amp;E5270&amp;"_"&amp;F5270&amp;"_"&amp;G5270</f>
        <v>108936_Maison_Conservation_Lunch box et boîtes repas</v>
      </c>
      <c r="J5270" s="30">
        <f>D5270*H5270</f>
        <v>5397.48</v>
      </c>
      <c r="K5270" s="25">
        <f>IF(D5270&gt;0,1,0)</f>
        <v>1</v>
      </c>
      <c r="L5270" s="26">
        <f t="shared" si="82"/>
        <v>0</v>
      </c>
    </row>
    <row r="5271" spans="1:12" ht="19" hidden="1" x14ac:dyDescent="0.2">
      <c r="A5271" s="24">
        <v>108944</v>
      </c>
      <c r="B5271" s="24">
        <v>1</v>
      </c>
      <c r="C5271" s="24">
        <v>450</v>
      </c>
      <c r="D5271" s="24">
        <v>382</v>
      </c>
      <c r="E5271" s="25" t="str">
        <f>_xlfn.XLOOKUP(A5271,Product!A$2:A$5901,Product!B$2:B$5901,"Not Found")</f>
        <v>Maison</v>
      </c>
      <c r="F5271" s="25" t="str">
        <f>_xlfn.XLOOKUP(A5271,Product!A$2:A$5901,Product!C$2:C$5901,"Not Found")</f>
        <v>Entretien</v>
      </c>
      <c r="G5271" s="25" t="str">
        <f>IF(_xlfn.XLOOKUP(A5271,Product!A$2:A$5901,Product!D$2:D$5901,"Not Found") = 0,"",_xlfn.XLOOKUP(A5271,Product!A$2:A$5901,Product!D$2:D$5901,"Not Found"))</f>
        <v>Nettoyants multi-usages</v>
      </c>
      <c r="H5271" s="30">
        <f>_xlfn.XLOOKUP(A5271,Product!A$2:A$5901,Product!E$2:E$5901,"Not Found")</f>
        <v>3.43</v>
      </c>
      <c r="I5271" s="25" t="str">
        <f>A5271&amp;"_"&amp;E5271&amp;"_"&amp;F5271&amp;"_"&amp;G5271</f>
        <v>108944_Maison_Entretien_Nettoyants multi-usages</v>
      </c>
      <c r="J5271" s="30">
        <f>D5271*H5271</f>
        <v>1310.26</v>
      </c>
      <c r="K5271" s="25">
        <f>IF(D5271&gt;0,1,0)</f>
        <v>1</v>
      </c>
      <c r="L5271" s="26">
        <f t="shared" si="82"/>
        <v>0</v>
      </c>
    </row>
    <row r="5272" spans="1:12" ht="19" hidden="1" x14ac:dyDescent="0.2">
      <c r="A5272" s="24">
        <v>108950</v>
      </c>
      <c r="B5272" s="24">
        <v>0</v>
      </c>
      <c r="C5272" s="24">
        <v>914</v>
      </c>
      <c r="D5272" s="24">
        <v>636</v>
      </c>
      <c r="E5272" s="25" t="str">
        <f>_xlfn.XLOOKUP(A5272,Product!A$2:A$5901,Product!B$2:B$5901,"Not Found")</f>
        <v>Maison</v>
      </c>
      <c r="F5272" s="25" t="str">
        <f>_xlfn.XLOOKUP(A5272,Product!A$2:A$5901,Product!C$2:C$5901,"Not Found")</f>
        <v>Entretien</v>
      </c>
      <c r="G5272" s="25" t="str">
        <f>IF(_xlfn.XLOOKUP(A5272,Product!A$2:A$5901,Product!D$2:D$5901,"Not Found") = 0,"",_xlfn.XLOOKUP(A5272,Product!A$2:A$5901,Product!D$2:D$5901,"Not Found"))</f>
        <v>Nettoyants multi-usages</v>
      </c>
      <c r="H5272" s="30">
        <f>_xlfn.XLOOKUP(A5272,Product!A$2:A$5901,Product!E$2:E$5901,"Not Found")</f>
        <v>4.0599999999999996</v>
      </c>
      <c r="I5272" s="25" t="str">
        <f>A5272&amp;"_"&amp;E5272&amp;"_"&amp;F5272&amp;"_"&amp;G5272</f>
        <v>108950_Maison_Entretien_Nettoyants multi-usages</v>
      </c>
      <c r="J5272" s="30">
        <f>D5272*H5272</f>
        <v>2582.16</v>
      </c>
      <c r="K5272" s="25">
        <f>IF(D5272&gt;0,1,0)</f>
        <v>1</v>
      </c>
      <c r="L5272" s="26">
        <f t="shared" si="82"/>
        <v>0</v>
      </c>
    </row>
    <row r="5273" spans="1:12" ht="19" hidden="1" x14ac:dyDescent="0.2">
      <c r="A5273" s="24">
        <v>108951</v>
      </c>
      <c r="B5273" s="24">
        <v>0</v>
      </c>
      <c r="C5273" s="24">
        <v>266</v>
      </c>
      <c r="D5273" s="24">
        <v>231</v>
      </c>
      <c r="E5273" s="25" t="str">
        <f>_xlfn.XLOOKUP(A5273,Product!A$2:A$5901,Product!B$2:B$5901,"Not Found")</f>
        <v>Maison</v>
      </c>
      <c r="F5273" s="25" t="str">
        <f>_xlfn.XLOOKUP(A5273,Product!A$2:A$5901,Product!C$2:C$5901,"Not Found")</f>
        <v>Entretien</v>
      </c>
      <c r="G5273" s="25" t="str">
        <f>IF(_xlfn.XLOOKUP(A5273,Product!A$2:A$5901,Product!D$2:D$5901,"Not Found") = 0,"",_xlfn.XLOOKUP(A5273,Product!A$2:A$5901,Product!D$2:D$5901,"Not Found"))</f>
        <v>Nettoyants multi-usages</v>
      </c>
      <c r="H5273" s="30">
        <f>_xlfn.XLOOKUP(A5273,Product!A$2:A$5901,Product!E$2:E$5901,"Not Found")</f>
        <v>2.25</v>
      </c>
      <c r="I5273" s="25" t="str">
        <f>A5273&amp;"_"&amp;E5273&amp;"_"&amp;F5273&amp;"_"&amp;G5273</f>
        <v>108951_Maison_Entretien_Nettoyants multi-usages</v>
      </c>
      <c r="J5273" s="30">
        <f>D5273*H5273</f>
        <v>519.75</v>
      </c>
      <c r="K5273" s="25">
        <f>IF(D5273&gt;0,1,0)</f>
        <v>1</v>
      </c>
      <c r="L5273" s="26">
        <f t="shared" si="82"/>
        <v>0</v>
      </c>
    </row>
    <row r="5274" spans="1:12" ht="19" hidden="1" x14ac:dyDescent="0.2">
      <c r="A5274" s="24">
        <v>108963</v>
      </c>
      <c r="B5274" s="24">
        <v>1</v>
      </c>
      <c r="C5274" s="24">
        <v>790</v>
      </c>
      <c r="D5274" s="24">
        <v>590</v>
      </c>
      <c r="E5274" s="25" t="str">
        <f>_xlfn.XLOOKUP(A5274,Product!A$2:A$5901,Product!B$2:B$5901,"Not Found")</f>
        <v>Maison</v>
      </c>
      <c r="F5274" s="25" t="str">
        <f>_xlfn.XLOOKUP(A5274,Product!A$2:A$5901,Product!C$2:C$5901,"Not Found")</f>
        <v>Entretien</v>
      </c>
      <c r="G5274" s="25" t="str">
        <f>IF(_xlfn.XLOOKUP(A5274,Product!A$2:A$5901,Product!D$2:D$5901,"Not Found") = 0,"",_xlfn.XLOOKUP(A5274,Product!A$2:A$5901,Product!D$2:D$5901,"Not Found"))</f>
        <v>Désodorisants</v>
      </c>
      <c r="H5274" s="30">
        <f>_xlfn.XLOOKUP(A5274,Product!A$2:A$5901,Product!E$2:E$5901,"Not Found")</f>
        <v>3.39</v>
      </c>
      <c r="I5274" s="25" t="str">
        <f>A5274&amp;"_"&amp;E5274&amp;"_"&amp;F5274&amp;"_"&amp;G5274</f>
        <v>108963_Maison_Entretien_Désodorisants</v>
      </c>
      <c r="J5274" s="30">
        <f>D5274*H5274</f>
        <v>2000.1000000000001</v>
      </c>
      <c r="K5274" s="25">
        <f>IF(D5274&gt;0,1,0)</f>
        <v>1</v>
      </c>
      <c r="L5274" s="26">
        <f t="shared" si="82"/>
        <v>0</v>
      </c>
    </row>
    <row r="5275" spans="1:12" ht="19" hidden="1" x14ac:dyDescent="0.2">
      <c r="A5275" s="24">
        <v>108990</v>
      </c>
      <c r="B5275" s="24">
        <v>1</v>
      </c>
      <c r="C5275" s="24">
        <v>128</v>
      </c>
      <c r="D5275" s="24">
        <v>81</v>
      </c>
      <c r="E5275" s="25" t="str">
        <f>_xlfn.XLOOKUP(A5275,Product!A$2:A$5901,Product!B$2:B$5901,"Not Found")</f>
        <v>Maison</v>
      </c>
      <c r="F5275" s="25" t="str">
        <f>_xlfn.XLOOKUP(A5275,Product!A$2:A$5901,Product!C$2:C$5901,"Not Found")</f>
        <v>Entretien</v>
      </c>
      <c r="G5275" s="25" t="str">
        <f>IF(_xlfn.XLOOKUP(A5275,Product!A$2:A$5901,Product!D$2:D$5901,"Not Found") = 0,"",_xlfn.XLOOKUP(A5275,Product!A$2:A$5901,Product!D$2:D$5901,"Not Found"))</f>
        <v>Nettoyants multi-usages</v>
      </c>
      <c r="H5275" s="30">
        <f>_xlfn.XLOOKUP(A5275,Product!A$2:A$5901,Product!E$2:E$5901,"Not Found")</f>
        <v>2.96</v>
      </c>
      <c r="I5275" s="25" t="str">
        <f>A5275&amp;"_"&amp;E5275&amp;"_"&amp;F5275&amp;"_"&amp;G5275</f>
        <v>108990_Maison_Entretien_Nettoyants multi-usages</v>
      </c>
      <c r="J5275" s="30">
        <f>D5275*H5275</f>
        <v>239.76</v>
      </c>
      <c r="K5275" s="25">
        <f>IF(D5275&gt;0,1,0)</f>
        <v>1</v>
      </c>
      <c r="L5275" s="26">
        <f t="shared" si="82"/>
        <v>0</v>
      </c>
    </row>
    <row r="5276" spans="1:12" ht="19" hidden="1" x14ac:dyDescent="0.2">
      <c r="A5276" s="24">
        <v>108996</v>
      </c>
      <c r="B5276" s="24">
        <v>0</v>
      </c>
      <c r="C5276" s="24">
        <v>644</v>
      </c>
      <c r="D5276" s="24">
        <v>17</v>
      </c>
      <c r="E5276" s="25" t="str">
        <f>_xlfn.XLOOKUP(A5276,Product!A$2:A$5901,Product!B$2:B$5901,"Not Found")</f>
        <v>Maison</v>
      </c>
      <c r="F5276" s="25" t="str">
        <f>_xlfn.XLOOKUP(A5276,Product!A$2:A$5901,Product!C$2:C$5901,"Not Found")</f>
        <v>Entretien</v>
      </c>
      <c r="G5276" s="25" t="str">
        <f>IF(_xlfn.XLOOKUP(A5276,Product!A$2:A$5901,Product!D$2:D$5901,"Not Found") = 0,"",_xlfn.XLOOKUP(A5276,Product!A$2:A$5901,Product!D$2:D$5901,"Not Found"))</f>
        <v>Désodorisants</v>
      </c>
      <c r="H5276" s="30">
        <f>_xlfn.XLOOKUP(A5276,Product!A$2:A$5901,Product!E$2:E$5901,"Not Found")</f>
        <v>3.39</v>
      </c>
      <c r="I5276" s="25" t="str">
        <f>A5276&amp;"_"&amp;E5276&amp;"_"&amp;F5276&amp;"_"&amp;G5276</f>
        <v>108996_Maison_Entretien_Désodorisants</v>
      </c>
      <c r="J5276" s="30">
        <f>D5276*H5276</f>
        <v>57.63</v>
      </c>
      <c r="K5276" s="25">
        <f>IF(D5276&gt;0,1,0)</f>
        <v>1</v>
      </c>
      <c r="L5276" s="26">
        <f t="shared" si="82"/>
        <v>0</v>
      </c>
    </row>
    <row r="5277" spans="1:12" ht="19" hidden="1" x14ac:dyDescent="0.2">
      <c r="A5277" s="24">
        <v>109008</v>
      </c>
      <c r="B5277" s="24">
        <v>0</v>
      </c>
      <c r="C5277" s="24">
        <v>16</v>
      </c>
      <c r="D5277" s="24">
        <v>6</v>
      </c>
      <c r="E5277" s="25" t="str">
        <f>_xlfn.XLOOKUP(A5277,Product!A$2:A$5901,Product!B$2:B$5901,"Not Found")</f>
        <v>Maison</v>
      </c>
      <c r="F5277" s="25" t="str">
        <f>_xlfn.XLOOKUP(A5277,Product!A$2:A$5901,Product!C$2:C$5901,"Not Found")</f>
        <v>Conservation</v>
      </c>
      <c r="G5277" s="25" t="str">
        <f>IF(_xlfn.XLOOKUP(A5277,Product!A$2:A$5901,Product!D$2:D$5901,"Not Found") = 0,"",_xlfn.XLOOKUP(A5277,Product!A$2:A$5901,Product!D$2:D$5901,"Not Found"))</f>
        <v>Emballages réutilisables</v>
      </c>
      <c r="H5277" s="30">
        <f>_xlfn.XLOOKUP(A5277,Product!A$2:A$5901,Product!E$2:E$5901,"Not Found")</f>
        <v>6.07</v>
      </c>
      <c r="I5277" s="25" t="str">
        <f>A5277&amp;"_"&amp;E5277&amp;"_"&amp;F5277&amp;"_"&amp;G5277</f>
        <v>109008_Maison_Conservation_Emballages réutilisables</v>
      </c>
      <c r="J5277" s="30">
        <f>D5277*H5277</f>
        <v>36.42</v>
      </c>
      <c r="K5277" s="25">
        <f>IF(D5277&gt;0,1,0)</f>
        <v>1</v>
      </c>
      <c r="L5277" s="26">
        <f t="shared" si="82"/>
        <v>0</v>
      </c>
    </row>
    <row r="5278" spans="1:12" ht="19" hidden="1" x14ac:dyDescent="0.2">
      <c r="A5278" s="24">
        <v>109012</v>
      </c>
      <c r="B5278" s="24">
        <v>1</v>
      </c>
      <c r="C5278" s="24">
        <v>620</v>
      </c>
      <c r="D5278" s="24">
        <v>533</v>
      </c>
      <c r="E5278" s="25" t="str">
        <f>_xlfn.XLOOKUP(A5278,Product!A$2:A$5901,Product!B$2:B$5901,"Not Found")</f>
        <v>Maison</v>
      </c>
      <c r="F5278" s="25" t="str">
        <f>_xlfn.XLOOKUP(A5278,Product!A$2:A$5901,Product!C$2:C$5901,"Not Found")</f>
        <v>Conservation</v>
      </c>
      <c r="G5278" s="25" t="str">
        <f>IF(_xlfn.XLOOKUP(A5278,Product!A$2:A$5901,Product!D$2:D$5901,"Not Found") = 0,"",_xlfn.XLOOKUP(A5278,Product!A$2:A$5901,Product!D$2:D$5901,"Not Found"))</f>
        <v>Emballages réutilisables</v>
      </c>
      <c r="H5278" s="30">
        <f>_xlfn.XLOOKUP(A5278,Product!A$2:A$5901,Product!E$2:E$5901,"Not Found")</f>
        <v>3.24</v>
      </c>
      <c r="I5278" s="25" t="str">
        <f>A5278&amp;"_"&amp;E5278&amp;"_"&amp;F5278&amp;"_"&amp;G5278</f>
        <v>109012_Maison_Conservation_Emballages réutilisables</v>
      </c>
      <c r="J5278" s="30">
        <f>D5278*H5278</f>
        <v>1726.92</v>
      </c>
      <c r="K5278" s="25">
        <f>IF(D5278&gt;0,1,0)</f>
        <v>1</v>
      </c>
      <c r="L5278" s="26">
        <f t="shared" si="82"/>
        <v>0</v>
      </c>
    </row>
    <row r="5279" spans="1:12" ht="19" hidden="1" x14ac:dyDescent="0.2">
      <c r="A5279" s="24">
        <v>109060</v>
      </c>
      <c r="B5279" s="24">
        <v>1</v>
      </c>
      <c r="C5279" s="24">
        <v>489</v>
      </c>
      <c r="D5279" s="24">
        <v>455</v>
      </c>
      <c r="E5279" s="25" t="str">
        <f>_xlfn.XLOOKUP(A5279,Product!A$2:A$5901,Product!B$2:B$5901,"Not Found")</f>
        <v>Maison</v>
      </c>
      <c r="F5279" s="25" t="str">
        <f>_xlfn.XLOOKUP(A5279,Product!A$2:A$5901,Product!C$2:C$5901,"Not Found")</f>
        <v>Carafes filtrantes et Fontaines</v>
      </c>
      <c r="G5279" s="25" t="str">
        <f>IF(_xlfn.XLOOKUP(A5279,Product!A$2:A$5901,Product!D$2:D$5901,"Not Found") = 0,"",_xlfn.XLOOKUP(A5279,Product!A$2:A$5901,Product!D$2:D$5901,"Not Found"))</f>
        <v>Charbon, filtres et cartouches</v>
      </c>
      <c r="H5279" s="30">
        <f>_xlfn.XLOOKUP(A5279,Product!A$2:A$5901,Product!E$2:E$5901,"Not Found")</f>
        <v>3.19</v>
      </c>
      <c r="I5279" s="25" t="str">
        <f>A5279&amp;"_"&amp;E5279&amp;"_"&amp;F5279&amp;"_"&amp;G5279</f>
        <v>109060_Maison_Carafes filtrantes et Fontaines_Charbon, filtres et cartouches</v>
      </c>
      <c r="J5279" s="30">
        <f>D5279*H5279</f>
        <v>1451.45</v>
      </c>
      <c r="K5279" s="25">
        <f>IF(D5279&gt;0,1,0)</f>
        <v>1</v>
      </c>
      <c r="L5279" s="26">
        <f t="shared" si="82"/>
        <v>0</v>
      </c>
    </row>
    <row r="5280" spans="1:12" ht="19" hidden="1" x14ac:dyDescent="0.2">
      <c r="A5280" s="24">
        <v>109174</v>
      </c>
      <c r="B5280" s="24">
        <v>1</v>
      </c>
      <c r="C5280" s="24">
        <v>236</v>
      </c>
      <c r="D5280" s="24">
        <v>119</v>
      </c>
      <c r="E5280" s="25" t="str">
        <f>_xlfn.XLOOKUP(A5280,Product!A$2:A$5901,Product!B$2:B$5901,"Not Found")</f>
        <v>Maison</v>
      </c>
      <c r="F5280" s="25" t="str">
        <f>_xlfn.XLOOKUP(A5280,Product!A$2:A$5901,Product!C$2:C$5901,"Not Found")</f>
        <v>Entretien</v>
      </c>
      <c r="G5280" s="25" t="str">
        <f>IF(_xlfn.XLOOKUP(A5280,Product!A$2:A$5901,Product!D$2:D$5901,"Not Found") = 0,"",_xlfn.XLOOKUP(A5280,Product!A$2:A$5901,Product!D$2:D$5901,"Not Found"))</f>
        <v>Soin du linge</v>
      </c>
      <c r="H5280" s="30">
        <f>_xlfn.XLOOKUP(A5280,Product!A$2:A$5901,Product!E$2:E$5901,"Not Found")</f>
        <v>6.67</v>
      </c>
      <c r="I5280" s="25" t="str">
        <f>A5280&amp;"_"&amp;E5280&amp;"_"&amp;F5280&amp;"_"&amp;G5280</f>
        <v>109174_Maison_Entretien_Soin du linge</v>
      </c>
      <c r="J5280" s="30">
        <f>D5280*H5280</f>
        <v>793.73</v>
      </c>
      <c r="K5280" s="25">
        <f>IF(D5280&gt;0,1,0)</f>
        <v>1</v>
      </c>
      <c r="L5280" s="26">
        <f t="shared" si="82"/>
        <v>0</v>
      </c>
    </row>
    <row r="5281" spans="1:12" ht="19" hidden="1" x14ac:dyDescent="0.2">
      <c r="A5281" s="24">
        <v>109178</v>
      </c>
      <c r="B5281" s="24">
        <v>1</v>
      </c>
      <c r="C5281" s="24">
        <v>791</v>
      </c>
      <c r="D5281" s="24">
        <v>444</v>
      </c>
      <c r="E5281" s="25" t="str">
        <f>_xlfn.XLOOKUP(A5281,Product!A$2:A$5901,Product!B$2:B$5901,"Not Found")</f>
        <v>Maison</v>
      </c>
      <c r="F5281" s="25" t="str">
        <f>_xlfn.XLOOKUP(A5281,Product!A$2:A$5901,Product!C$2:C$5901,"Not Found")</f>
        <v>Entretien</v>
      </c>
      <c r="G5281" s="25" t="str">
        <f>IF(_xlfn.XLOOKUP(A5281,Product!A$2:A$5901,Product!D$2:D$5901,"Not Found") = 0,"",_xlfn.XLOOKUP(A5281,Product!A$2:A$5901,Product!D$2:D$5901,"Not Found"))</f>
        <v>Produits vaisselle</v>
      </c>
      <c r="H5281" s="30">
        <f>_xlfn.XLOOKUP(A5281,Product!A$2:A$5901,Product!E$2:E$5901,"Not Found")</f>
        <v>18.22</v>
      </c>
      <c r="I5281" s="25" t="str">
        <f>A5281&amp;"_"&amp;E5281&amp;"_"&amp;F5281&amp;"_"&amp;G5281</f>
        <v>109178_Maison_Entretien_Produits vaisselle</v>
      </c>
      <c r="J5281" s="30">
        <f>D5281*H5281</f>
        <v>8089.6799999999994</v>
      </c>
      <c r="K5281" s="25">
        <f>IF(D5281&gt;0,1,0)</f>
        <v>1</v>
      </c>
      <c r="L5281" s="26">
        <f t="shared" si="82"/>
        <v>0</v>
      </c>
    </row>
    <row r="5282" spans="1:12" ht="19" hidden="1" x14ac:dyDescent="0.2">
      <c r="A5282" s="24">
        <v>109180</v>
      </c>
      <c r="B5282" s="24">
        <v>0</v>
      </c>
      <c r="C5282" s="24">
        <v>82</v>
      </c>
      <c r="D5282" s="24">
        <v>26</v>
      </c>
      <c r="E5282" s="25" t="str">
        <f>_xlfn.XLOOKUP(A5282,Product!A$2:A$5901,Product!B$2:B$5901,"Not Found")</f>
        <v>Maison</v>
      </c>
      <c r="F5282" s="25" t="str">
        <f>_xlfn.XLOOKUP(A5282,Product!A$2:A$5901,Product!C$2:C$5901,"Not Found")</f>
        <v>Entretien</v>
      </c>
      <c r="G5282" s="25" t="str">
        <f>IF(_xlfn.XLOOKUP(A5282,Product!A$2:A$5901,Product!D$2:D$5901,"Not Found") = 0,"",_xlfn.XLOOKUP(A5282,Product!A$2:A$5901,Product!D$2:D$5901,"Not Found"))</f>
        <v>Produits vaisselle</v>
      </c>
      <c r="H5282" s="30">
        <f>_xlfn.XLOOKUP(A5282,Product!A$2:A$5901,Product!E$2:E$5901,"Not Found")</f>
        <v>8.8800000000000008</v>
      </c>
      <c r="I5282" s="25" t="str">
        <f>A5282&amp;"_"&amp;E5282&amp;"_"&amp;F5282&amp;"_"&amp;G5282</f>
        <v>109180_Maison_Entretien_Produits vaisselle</v>
      </c>
      <c r="J5282" s="30">
        <f>D5282*H5282</f>
        <v>230.88000000000002</v>
      </c>
      <c r="K5282" s="25">
        <f>IF(D5282&gt;0,1,0)</f>
        <v>1</v>
      </c>
      <c r="L5282" s="26">
        <f t="shared" si="82"/>
        <v>0</v>
      </c>
    </row>
    <row r="5283" spans="1:12" ht="19" hidden="1" x14ac:dyDescent="0.2">
      <c r="A5283" s="24">
        <v>109187</v>
      </c>
      <c r="B5283" s="24">
        <v>0</v>
      </c>
      <c r="C5283" s="24">
        <v>292</v>
      </c>
      <c r="D5283" s="24">
        <v>275</v>
      </c>
      <c r="E5283" s="25" t="str">
        <f>_xlfn.XLOOKUP(A5283,Product!A$2:A$5901,Product!B$2:B$5901,"Not Found")</f>
        <v>Maison</v>
      </c>
      <c r="F5283" s="25" t="str">
        <f>_xlfn.XLOOKUP(A5283,Product!A$2:A$5901,Product!C$2:C$5901,"Not Found")</f>
        <v>Entretien</v>
      </c>
      <c r="G5283" s="25" t="str">
        <f>IF(_xlfn.XLOOKUP(A5283,Product!A$2:A$5901,Product!D$2:D$5901,"Not Found") = 0,"",_xlfn.XLOOKUP(A5283,Product!A$2:A$5901,Product!D$2:D$5901,"Not Found"))</f>
        <v>Produits vaisselle</v>
      </c>
      <c r="H5283" s="30">
        <f>_xlfn.XLOOKUP(A5283,Product!A$2:A$5901,Product!E$2:E$5901,"Not Found")</f>
        <v>1.1599999999999999</v>
      </c>
      <c r="I5283" s="25" t="str">
        <f>A5283&amp;"_"&amp;E5283&amp;"_"&amp;F5283&amp;"_"&amp;G5283</f>
        <v>109187_Maison_Entretien_Produits vaisselle</v>
      </c>
      <c r="J5283" s="30">
        <f>D5283*H5283</f>
        <v>319</v>
      </c>
      <c r="K5283" s="25">
        <f>IF(D5283&gt;0,1,0)</f>
        <v>1</v>
      </c>
      <c r="L5283" s="26">
        <f t="shared" si="82"/>
        <v>0</v>
      </c>
    </row>
    <row r="5284" spans="1:12" ht="19" hidden="1" x14ac:dyDescent="0.2">
      <c r="A5284" s="24">
        <v>109188</v>
      </c>
      <c r="B5284" s="24">
        <v>0</v>
      </c>
      <c r="C5284" s="24">
        <v>978</v>
      </c>
      <c r="D5284" s="24">
        <v>872</v>
      </c>
      <c r="E5284" s="25" t="str">
        <f>_xlfn.XLOOKUP(A5284,Product!A$2:A$5901,Product!B$2:B$5901,"Not Found")</f>
        <v>Maison</v>
      </c>
      <c r="F5284" s="25" t="str">
        <f>_xlfn.XLOOKUP(A5284,Product!A$2:A$5901,Product!C$2:C$5901,"Not Found")</f>
        <v>Entretien</v>
      </c>
      <c r="G5284" s="25" t="str">
        <f>IF(_xlfn.XLOOKUP(A5284,Product!A$2:A$5901,Product!D$2:D$5901,"Not Found") = 0,"",_xlfn.XLOOKUP(A5284,Product!A$2:A$5901,Product!D$2:D$5901,"Not Found"))</f>
        <v>Produits vaisselle</v>
      </c>
      <c r="H5284" s="30">
        <f>_xlfn.XLOOKUP(A5284,Product!A$2:A$5901,Product!E$2:E$5901,"Not Found")</f>
        <v>1.23</v>
      </c>
      <c r="I5284" s="25" t="str">
        <f>A5284&amp;"_"&amp;E5284&amp;"_"&amp;F5284&amp;"_"&amp;G5284</f>
        <v>109188_Maison_Entretien_Produits vaisselle</v>
      </c>
      <c r="J5284" s="30">
        <f>D5284*H5284</f>
        <v>1072.56</v>
      </c>
      <c r="K5284" s="25">
        <f>IF(D5284&gt;0,1,0)</f>
        <v>1</v>
      </c>
      <c r="L5284" s="26">
        <f t="shared" si="82"/>
        <v>0</v>
      </c>
    </row>
    <row r="5285" spans="1:12" ht="19" hidden="1" x14ac:dyDescent="0.2">
      <c r="A5285" s="24">
        <v>109190</v>
      </c>
      <c r="B5285" s="24">
        <v>1</v>
      </c>
      <c r="C5285" s="24">
        <v>434</v>
      </c>
      <c r="D5285" s="24">
        <v>43</v>
      </c>
      <c r="E5285" s="25" t="str">
        <f>_xlfn.XLOOKUP(A5285,Product!A$2:A$5901,Product!B$2:B$5901,"Not Found")</f>
        <v>Maison</v>
      </c>
      <c r="F5285" s="25" t="str">
        <f>_xlfn.XLOOKUP(A5285,Product!A$2:A$5901,Product!C$2:C$5901,"Not Found")</f>
        <v>Entretien</v>
      </c>
      <c r="G5285" s="25" t="str">
        <f>IF(_xlfn.XLOOKUP(A5285,Product!A$2:A$5901,Product!D$2:D$5901,"Not Found") = 0,"",_xlfn.XLOOKUP(A5285,Product!A$2:A$5901,Product!D$2:D$5901,"Not Found"))</f>
        <v>Lessives écologiques</v>
      </c>
      <c r="H5285" s="30">
        <f>_xlfn.XLOOKUP(A5285,Product!A$2:A$5901,Product!E$2:E$5901,"Not Found")</f>
        <v>3.02</v>
      </c>
      <c r="I5285" s="25" t="str">
        <f>A5285&amp;"_"&amp;E5285&amp;"_"&amp;F5285&amp;"_"&amp;G5285</f>
        <v>109190_Maison_Entretien_Lessives écologiques</v>
      </c>
      <c r="J5285" s="30">
        <f>D5285*H5285</f>
        <v>129.86000000000001</v>
      </c>
      <c r="K5285" s="25">
        <f>IF(D5285&gt;0,1,0)</f>
        <v>1</v>
      </c>
      <c r="L5285" s="26">
        <f t="shared" si="82"/>
        <v>0</v>
      </c>
    </row>
    <row r="5286" spans="1:12" ht="19" hidden="1" x14ac:dyDescent="0.2">
      <c r="A5286" s="24">
        <v>109191</v>
      </c>
      <c r="B5286" s="24">
        <v>0</v>
      </c>
      <c r="C5286" s="24">
        <v>0</v>
      </c>
      <c r="D5286" s="24">
        <v>0</v>
      </c>
      <c r="E5286" s="25" t="str">
        <f>_xlfn.XLOOKUP(A5286,Product!A$2:A$5901,Product!B$2:B$5901,"Not Found")</f>
        <v>Maison</v>
      </c>
      <c r="F5286" s="25" t="str">
        <f>_xlfn.XLOOKUP(A5286,Product!A$2:A$5901,Product!C$2:C$5901,"Not Found")</f>
        <v>Entretien</v>
      </c>
      <c r="G5286" s="25" t="str">
        <f>IF(_xlfn.XLOOKUP(A5286,Product!A$2:A$5901,Product!D$2:D$5901,"Not Found") = 0,"",_xlfn.XLOOKUP(A5286,Product!A$2:A$5901,Product!D$2:D$5901,"Not Found"))</f>
        <v>Lessives écologiques</v>
      </c>
      <c r="H5286" s="30">
        <f>_xlfn.XLOOKUP(A5286,Product!A$2:A$5901,Product!E$2:E$5901,"Not Found")</f>
        <v>3.32</v>
      </c>
      <c r="I5286" s="25" t="str">
        <f>A5286&amp;"_"&amp;E5286&amp;"_"&amp;F5286&amp;"_"&amp;G5286</f>
        <v>109191_Maison_Entretien_Lessives écologiques</v>
      </c>
      <c r="J5286" s="30">
        <f>D5286*H5286</f>
        <v>0</v>
      </c>
      <c r="K5286" s="25">
        <f>IF(D5286&gt;0,1,0)</f>
        <v>0</v>
      </c>
      <c r="L5286" s="26">
        <f t="shared" si="82"/>
        <v>1</v>
      </c>
    </row>
    <row r="5287" spans="1:12" ht="19" hidden="1" x14ac:dyDescent="0.2">
      <c r="A5287" s="24">
        <v>109192</v>
      </c>
      <c r="B5287" s="24">
        <v>0</v>
      </c>
      <c r="C5287" s="24">
        <v>488</v>
      </c>
      <c r="D5287" s="24">
        <v>203</v>
      </c>
      <c r="E5287" s="25" t="str">
        <f>_xlfn.XLOOKUP(A5287,Product!A$2:A$5901,Product!B$2:B$5901,"Not Found")</f>
        <v>Maison</v>
      </c>
      <c r="F5287" s="25" t="str">
        <f>_xlfn.XLOOKUP(A5287,Product!A$2:A$5901,Product!C$2:C$5901,"Not Found")</f>
        <v>Entretien</v>
      </c>
      <c r="G5287" s="25" t="str">
        <f>IF(_xlfn.XLOOKUP(A5287,Product!A$2:A$5901,Product!D$2:D$5901,"Not Found") = 0,"",_xlfn.XLOOKUP(A5287,Product!A$2:A$5901,Product!D$2:D$5901,"Not Found"))</f>
        <v>Lessives écologiques</v>
      </c>
      <c r="H5287" s="30">
        <f>_xlfn.XLOOKUP(A5287,Product!A$2:A$5901,Product!E$2:E$5901,"Not Found")</f>
        <v>3.16</v>
      </c>
      <c r="I5287" s="25" t="str">
        <f>A5287&amp;"_"&amp;E5287&amp;"_"&amp;F5287&amp;"_"&amp;G5287</f>
        <v>109192_Maison_Entretien_Lessives écologiques</v>
      </c>
      <c r="J5287" s="30">
        <f>D5287*H5287</f>
        <v>641.48</v>
      </c>
      <c r="K5287" s="25">
        <f>IF(D5287&gt;0,1,0)</f>
        <v>1</v>
      </c>
      <c r="L5287" s="26">
        <f t="shared" si="82"/>
        <v>0</v>
      </c>
    </row>
    <row r="5288" spans="1:12" ht="19" hidden="1" x14ac:dyDescent="0.2">
      <c r="A5288" s="24">
        <v>109198</v>
      </c>
      <c r="B5288" s="24">
        <v>0</v>
      </c>
      <c r="C5288" s="24">
        <v>323</v>
      </c>
      <c r="D5288" s="24">
        <v>315</v>
      </c>
      <c r="E5288" s="25" t="str">
        <f>_xlfn.XLOOKUP(A5288,Product!A$2:A$5901,Product!B$2:B$5901,"Not Found")</f>
        <v>Maison</v>
      </c>
      <c r="F5288" s="25" t="str">
        <f>_xlfn.XLOOKUP(A5288,Product!A$2:A$5901,Product!C$2:C$5901,"Not Found")</f>
        <v>Entretien</v>
      </c>
      <c r="G5288" s="25" t="str">
        <f>IF(_xlfn.XLOOKUP(A5288,Product!A$2:A$5901,Product!D$2:D$5901,"Not Found") = 0,"",_xlfn.XLOOKUP(A5288,Product!A$2:A$5901,Product!D$2:D$5901,"Not Found"))</f>
        <v>Nettoyants multi-usages</v>
      </c>
      <c r="H5288" s="30">
        <f>_xlfn.XLOOKUP(A5288,Product!A$2:A$5901,Product!E$2:E$5901,"Not Found")</f>
        <v>2.54</v>
      </c>
      <c r="I5288" s="25" t="str">
        <f>A5288&amp;"_"&amp;E5288&amp;"_"&amp;F5288&amp;"_"&amp;G5288</f>
        <v>109198_Maison_Entretien_Nettoyants multi-usages</v>
      </c>
      <c r="J5288" s="30">
        <f>D5288*H5288</f>
        <v>800.1</v>
      </c>
      <c r="K5288" s="25">
        <f>IF(D5288&gt;0,1,0)</f>
        <v>1</v>
      </c>
      <c r="L5288" s="26">
        <f t="shared" si="82"/>
        <v>0</v>
      </c>
    </row>
    <row r="5289" spans="1:12" ht="19" hidden="1" x14ac:dyDescent="0.2">
      <c r="A5289" s="24">
        <v>109200</v>
      </c>
      <c r="B5289" s="24">
        <v>1</v>
      </c>
      <c r="C5289" s="24">
        <v>962</v>
      </c>
      <c r="D5289" s="24">
        <v>408</v>
      </c>
      <c r="E5289" s="25" t="str">
        <f>_xlfn.XLOOKUP(A5289,Product!A$2:A$5901,Product!B$2:B$5901,"Not Found")</f>
        <v>Maison</v>
      </c>
      <c r="F5289" s="25" t="str">
        <f>_xlfn.XLOOKUP(A5289,Product!A$2:A$5901,Product!C$2:C$5901,"Not Found")</f>
        <v>Entretien</v>
      </c>
      <c r="G5289" s="25" t="str">
        <f>IF(_xlfn.XLOOKUP(A5289,Product!A$2:A$5901,Product!D$2:D$5901,"Not Found") = 0,"",_xlfn.XLOOKUP(A5289,Product!A$2:A$5901,Product!D$2:D$5901,"Not Found"))</f>
        <v>Nettoyants multi-usages</v>
      </c>
      <c r="H5289" s="30">
        <f>_xlfn.XLOOKUP(A5289,Product!A$2:A$5901,Product!E$2:E$5901,"Not Found")</f>
        <v>2.08</v>
      </c>
      <c r="I5289" s="25" t="str">
        <f>A5289&amp;"_"&amp;E5289&amp;"_"&amp;F5289&amp;"_"&amp;G5289</f>
        <v>109200_Maison_Entretien_Nettoyants multi-usages</v>
      </c>
      <c r="J5289" s="30">
        <f>D5289*H5289</f>
        <v>848.64</v>
      </c>
      <c r="K5289" s="25">
        <f>IF(D5289&gt;0,1,0)</f>
        <v>1</v>
      </c>
      <c r="L5289" s="26">
        <f t="shared" si="82"/>
        <v>0</v>
      </c>
    </row>
    <row r="5290" spans="1:12" ht="19" hidden="1" x14ac:dyDescent="0.2">
      <c r="A5290" s="24">
        <v>109201</v>
      </c>
      <c r="B5290" s="24">
        <v>1</v>
      </c>
      <c r="C5290" s="24">
        <v>493</v>
      </c>
      <c r="D5290" s="24">
        <v>304</v>
      </c>
      <c r="E5290" s="25" t="str">
        <f>_xlfn.XLOOKUP(A5290,Product!A$2:A$5901,Product!B$2:B$5901,"Not Found")</f>
        <v>Maison</v>
      </c>
      <c r="F5290" s="25" t="str">
        <f>_xlfn.XLOOKUP(A5290,Product!A$2:A$5901,Product!C$2:C$5901,"Not Found")</f>
        <v>Entretien</v>
      </c>
      <c r="G5290" s="25" t="str">
        <f>IF(_xlfn.XLOOKUP(A5290,Product!A$2:A$5901,Product!D$2:D$5901,"Not Found") = 0,"",_xlfn.XLOOKUP(A5290,Product!A$2:A$5901,Product!D$2:D$5901,"Not Found"))</f>
        <v>Nettoyants multi-usages</v>
      </c>
      <c r="H5290" s="30">
        <f>_xlfn.XLOOKUP(A5290,Product!A$2:A$5901,Product!E$2:E$5901,"Not Found")</f>
        <v>2.2599999999999998</v>
      </c>
      <c r="I5290" s="25" t="str">
        <f>A5290&amp;"_"&amp;E5290&amp;"_"&amp;F5290&amp;"_"&amp;G5290</f>
        <v>109201_Maison_Entretien_Nettoyants multi-usages</v>
      </c>
      <c r="J5290" s="30">
        <f>D5290*H5290</f>
        <v>687.04</v>
      </c>
      <c r="K5290" s="25">
        <f>IF(D5290&gt;0,1,0)</f>
        <v>1</v>
      </c>
      <c r="L5290" s="26">
        <f t="shared" si="82"/>
        <v>0</v>
      </c>
    </row>
    <row r="5291" spans="1:12" ht="19" hidden="1" x14ac:dyDescent="0.2">
      <c r="A5291" s="24">
        <v>109202</v>
      </c>
      <c r="B5291" s="24">
        <v>0</v>
      </c>
      <c r="C5291" s="24">
        <v>873</v>
      </c>
      <c r="D5291" s="24">
        <v>268</v>
      </c>
      <c r="E5291" s="25" t="str">
        <f>_xlfn.XLOOKUP(A5291,Product!A$2:A$5901,Product!B$2:B$5901,"Not Found")</f>
        <v>Maison</v>
      </c>
      <c r="F5291" s="25" t="str">
        <f>_xlfn.XLOOKUP(A5291,Product!A$2:A$5901,Product!C$2:C$5901,"Not Found")</f>
        <v>Entretien</v>
      </c>
      <c r="G5291" s="25" t="str">
        <f>IF(_xlfn.XLOOKUP(A5291,Product!A$2:A$5901,Product!D$2:D$5901,"Not Found") = 0,"",_xlfn.XLOOKUP(A5291,Product!A$2:A$5901,Product!D$2:D$5901,"Not Found"))</f>
        <v>Nettoyants multi-usages</v>
      </c>
      <c r="H5291" s="30">
        <f>_xlfn.XLOOKUP(A5291,Product!A$2:A$5901,Product!E$2:E$5901,"Not Found")</f>
        <v>2.2599999999999998</v>
      </c>
      <c r="I5291" s="25" t="str">
        <f>A5291&amp;"_"&amp;E5291&amp;"_"&amp;F5291&amp;"_"&amp;G5291</f>
        <v>109202_Maison_Entretien_Nettoyants multi-usages</v>
      </c>
      <c r="J5291" s="30">
        <f>D5291*H5291</f>
        <v>605.67999999999995</v>
      </c>
      <c r="K5291" s="25">
        <f>IF(D5291&gt;0,1,0)</f>
        <v>1</v>
      </c>
      <c r="L5291" s="26">
        <f t="shared" si="82"/>
        <v>0</v>
      </c>
    </row>
    <row r="5292" spans="1:12" ht="19" hidden="1" x14ac:dyDescent="0.2">
      <c r="A5292" s="24">
        <v>109206</v>
      </c>
      <c r="B5292" s="24">
        <v>0</v>
      </c>
      <c r="C5292" s="24">
        <v>219</v>
      </c>
      <c r="D5292" s="24">
        <v>205</v>
      </c>
      <c r="E5292" s="25" t="str">
        <f>_xlfn.XLOOKUP(A5292,Product!A$2:A$5901,Product!B$2:B$5901,"Not Found")</f>
        <v>Maison</v>
      </c>
      <c r="F5292" s="25" t="str">
        <f>_xlfn.XLOOKUP(A5292,Product!A$2:A$5901,Product!C$2:C$5901,"Not Found")</f>
        <v>Entretien</v>
      </c>
      <c r="G5292" s="25" t="str">
        <f>IF(_xlfn.XLOOKUP(A5292,Product!A$2:A$5901,Product!D$2:D$5901,"Not Found") = 0,"",_xlfn.XLOOKUP(A5292,Product!A$2:A$5901,Product!D$2:D$5901,"Not Found"))</f>
        <v>Nettoyants multi-usages</v>
      </c>
      <c r="H5292" s="30">
        <f>_xlfn.XLOOKUP(A5292,Product!A$2:A$5901,Product!E$2:E$5901,"Not Found")</f>
        <v>2.5</v>
      </c>
      <c r="I5292" s="25" t="str">
        <f>A5292&amp;"_"&amp;E5292&amp;"_"&amp;F5292&amp;"_"&amp;G5292</f>
        <v>109206_Maison_Entretien_Nettoyants multi-usages</v>
      </c>
      <c r="J5292" s="30">
        <f>D5292*H5292</f>
        <v>512.5</v>
      </c>
      <c r="K5292" s="25">
        <f>IF(D5292&gt;0,1,0)</f>
        <v>1</v>
      </c>
      <c r="L5292" s="26">
        <f t="shared" si="82"/>
        <v>0</v>
      </c>
    </row>
    <row r="5293" spans="1:12" ht="19" hidden="1" x14ac:dyDescent="0.2">
      <c r="A5293" s="24">
        <v>109536</v>
      </c>
      <c r="B5293" s="24">
        <v>1</v>
      </c>
      <c r="C5293" s="24">
        <v>209</v>
      </c>
      <c r="D5293" s="24">
        <v>52</v>
      </c>
      <c r="E5293" s="25" t="str">
        <f>_xlfn.XLOOKUP(A5293,Product!A$2:A$5901,Product!B$2:B$5901,"Not Found")</f>
        <v>Maison</v>
      </c>
      <c r="F5293" s="25" t="str">
        <f>_xlfn.XLOOKUP(A5293,Product!A$2:A$5901,Product!C$2:C$5901,"Not Found")</f>
        <v>Ustensiles de cuisine</v>
      </c>
      <c r="G5293" s="25" t="str">
        <f>IF(_xlfn.XLOOKUP(A5293,Product!A$2:A$5901,Product!D$2:D$5901,"Not Found") = 0,"",_xlfn.XLOOKUP(A5293,Product!A$2:A$5901,Product!D$2:D$5901,"Not Found"))</f>
        <v>Autour du vin et de l'apéritif</v>
      </c>
      <c r="H5293" s="30">
        <f>_xlfn.XLOOKUP(A5293,Product!A$2:A$5901,Product!E$2:E$5901,"Not Found")</f>
        <v>2.81</v>
      </c>
      <c r="I5293" s="25" t="str">
        <f>A5293&amp;"_"&amp;E5293&amp;"_"&amp;F5293&amp;"_"&amp;G5293</f>
        <v>109536_Maison_Ustensiles de cuisine_Autour du vin et de l'apéritif</v>
      </c>
      <c r="J5293" s="30">
        <f>D5293*H5293</f>
        <v>146.12</v>
      </c>
      <c r="K5293" s="25">
        <f>IF(D5293&gt;0,1,0)</f>
        <v>1</v>
      </c>
      <c r="L5293" s="26">
        <f t="shared" si="82"/>
        <v>0</v>
      </c>
    </row>
    <row r="5294" spans="1:12" ht="19" hidden="1" x14ac:dyDescent="0.2">
      <c r="A5294" s="24">
        <v>109565</v>
      </c>
      <c r="B5294" s="24">
        <v>1</v>
      </c>
      <c r="C5294" s="24">
        <v>523</v>
      </c>
      <c r="D5294" s="24">
        <v>514</v>
      </c>
      <c r="E5294" s="25" t="str">
        <f>_xlfn.XLOOKUP(A5294,Product!A$2:A$5901,Product!B$2:B$5901,"Not Found")</f>
        <v>Maison</v>
      </c>
      <c r="F5294" s="25" t="str">
        <f>_xlfn.XLOOKUP(A5294,Product!A$2:A$5901,Product!C$2:C$5901,"Not Found")</f>
        <v>Carafes filtrantes et Fontaines</v>
      </c>
      <c r="G5294" s="25" t="str">
        <f>IF(_xlfn.XLOOKUP(A5294,Product!A$2:A$5901,Product!D$2:D$5901,"Not Found") = 0,"",_xlfn.XLOOKUP(A5294,Product!A$2:A$5901,Product!D$2:D$5901,"Not Found"))</f>
        <v>Charbon, filtres et cartouches</v>
      </c>
      <c r="H5294" s="30">
        <f>_xlfn.XLOOKUP(A5294,Product!A$2:A$5901,Product!E$2:E$5901,"Not Found")</f>
        <v>2.74</v>
      </c>
      <c r="I5294" s="25" t="str">
        <f>A5294&amp;"_"&amp;E5294&amp;"_"&amp;F5294&amp;"_"&amp;G5294</f>
        <v>109565_Maison_Carafes filtrantes et Fontaines_Charbon, filtres et cartouches</v>
      </c>
      <c r="J5294" s="30">
        <f>D5294*H5294</f>
        <v>1408.3600000000001</v>
      </c>
      <c r="K5294" s="25">
        <f>IF(D5294&gt;0,1,0)</f>
        <v>1</v>
      </c>
      <c r="L5294" s="26">
        <f t="shared" si="82"/>
        <v>0</v>
      </c>
    </row>
    <row r="5295" spans="1:12" ht="19" hidden="1" x14ac:dyDescent="0.2">
      <c r="A5295" s="24">
        <v>109628</v>
      </c>
      <c r="B5295" s="24">
        <v>0</v>
      </c>
      <c r="C5295" s="24">
        <v>256</v>
      </c>
      <c r="D5295" s="24">
        <v>246</v>
      </c>
      <c r="E5295" s="25" t="str">
        <f>_xlfn.XLOOKUP(A5295,Product!A$2:A$5901,Product!B$2:B$5901,"Not Found")</f>
        <v>Maison</v>
      </c>
      <c r="F5295" s="25" t="str">
        <f>_xlfn.XLOOKUP(A5295,Product!A$2:A$5901,Product!C$2:C$5901,"Not Found")</f>
        <v>Carafes filtrantes et Fontaines</v>
      </c>
      <c r="G5295" s="25" t="str">
        <f>IF(_xlfn.XLOOKUP(A5295,Product!A$2:A$5901,Product!D$2:D$5901,"Not Found") = 0,"",_xlfn.XLOOKUP(A5295,Product!A$2:A$5901,Product!D$2:D$5901,"Not Found"))</f>
        <v>Charbon, filtres et cartouches</v>
      </c>
      <c r="H5295" s="30">
        <f>_xlfn.XLOOKUP(A5295,Product!A$2:A$5901,Product!E$2:E$5901,"Not Found")</f>
        <v>4.03</v>
      </c>
      <c r="I5295" s="25" t="str">
        <f>A5295&amp;"_"&amp;E5295&amp;"_"&amp;F5295&amp;"_"&amp;G5295</f>
        <v>109628_Maison_Carafes filtrantes et Fontaines_Charbon, filtres et cartouches</v>
      </c>
      <c r="J5295" s="30">
        <f>D5295*H5295</f>
        <v>991.38000000000011</v>
      </c>
      <c r="K5295" s="25">
        <f>IF(D5295&gt;0,1,0)</f>
        <v>1</v>
      </c>
      <c r="L5295" s="26">
        <f t="shared" si="82"/>
        <v>0</v>
      </c>
    </row>
    <row r="5296" spans="1:12" ht="19" hidden="1" x14ac:dyDescent="0.2">
      <c r="A5296" s="24">
        <v>109932</v>
      </c>
      <c r="B5296" s="24">
        <v>0</v>
      </c>
      <c r="C5296" s="24">
        <v>834</v>
      </c>
      <c r="D5296" s="24">
        <v>90</v>
      </c>
      <c r="E5296" s="25" t="str">
        <f>_xlfn.XLOOKUP(A5296,Product!A$2:A$5901,Product!B$2:B$5901,"Not Found")</f>
        <v>Maison</v>
      </c>
      <c r="F5296" s="25" t="str">
        <f>_xlfn.XLOOKUP(A5296,Product!A$2:A$5901,Product!C$2:C$5901,"Not Found")</f>
        <v>Décoration</v>
      </c>
      <c r="G5296" s="25" t="str">
        <f>IF(_xlfn.XLOOKUP(A5296,Product!A$2:A$5901,Product!D$2:D$5901,"Not Found") = 0,"",_xlfn.XLOOKUP(A5296,Product!A$2:A$5901,Product!D$2:D$5901,"Not Found"))</f>
        <v>Bougies</v>
      </c>
      <c r="H5296" s="30">
        <f>_xlfn.XLOOKUP(A5296,Product!A$2:A$5901,Product!E$2:E$5901,"Not Found")</f>
        <v>6.79</v>
      </c>
      <c r="I5296" s="25" t="str">
        <f>A5296&amp;"_"&amp;E5296&amp;"_"&amp;F5296&amp;"_"&amp;G5296</f>
        <v>109932_Maison_Décoration_Bougies</v>
      </c>
      <c r="J5296" s="30">
        <f>D5296*H5296</f>
        <v>611.1</v>
      </c>
      <c r="K5296" s="25">
        <f>IF(D5296&gt;0,1,0)</f>
        <v>1</v>
      </c>
      <c r="L5296" s="26">
        <f t="shared" si="82"/>
        <v>0</v>
      </c>
    </row>
    <row r="5297" spans="1:12" ht="19" hidden="1" x14ac:dyDescent="0.2">
      <c r="A5297" s="24">
        <v>109956</v>
      </c>
      <c r="B5297" s="24">
        <v>1</v>
      </c>
      <c r="C5297" s="24">
        <v>355</v>
      </c>
      <c r="D5297" s="24">
        <v>79</v>
      </c>
      <c r="E5297" s="25" t="str">
        <f>_xlfn.XLOOKUP(A5297,Product!A$2:A$5901,Product!B$2:B$5901,"Not Found")</f>
        <v>Maison</v>
      </c>
      <c r="F5297" s="25" t="str">
        <f>_xlfn.XLOOKUP(A5297,Product!A$2:A$5901,Product!C$2:C$5901,"Not Found")</f>
        <v>Décoration</v>
      </c>
      <c r="G5297" s="25" t="str">
        <f>IF(_xlfn.XLOOKUP(A5297,Product!A$2:A$5901,Product!D$2:D$5901,"Not Found") = 0,"",_xlfn.XLOOKUP(A5297,Product!A$2:A$5901,Product!D$2:D$5901,"Not Found"))</f>
        <v>Bougies</v>
      </c>
      <c r="H5297" s="30">
        <f>_xlfn.XLOOKUP(A5297,Product!A$2:A$5901,Product!E$2:E$5901,"Not Found")</f>
        <v>4.33</v>
      </c>
      <c r="I5297" s="25" t="str">
        <f>A5297&amp;"_"&amp;E5297&amp;"_"&amp;F5297&amp;"_"&amp;G5297</f>
        <v>109956_Maison_Décoration_Bougies</v>
      </c>
      <c r="J5297" s="30">
        <f>D5297*H5297</f>
        <v>342.07</v>
      </c>
      <c r="K5297" s="25">
        <f>IF(D5297&gt;0,1,0)</f>
        <v>1</v>
      </c>
      <c r="L5297" s="26">
        <f t="shared" si="82"/>
        <v>0</v>
      </c>
    </row>
    <row r="5298" spans="1:12" ht="19" hidden="1" x14ac:dyDescent="0.2">
      <c r="A5298" s="24">
        <v>109961</v>
      </c>
      <c r="B5298" s="24">
        <v>0</v>
      </c>
      <c r="C5298" s="24">
        <v>812</v>
      </c>
      <c r="D5298" s="24">
        <v>235</v>
      </c>
      <c r="E5298" s="25" t="str">
        <f>_xlfn.XLOOKUP(A5298,Product!A$2:A$5901,Product!B$2:B$5901,"Not Found")</f>
        <v>Maison</v>
      </c>
      <c r="F5298" s="25" t="str">
        <f>_xlfn.XLOOKUP(A5298,Product!A$2:A$5901,Product!C$2:C$5901,"Not Found")</f>
        <v>Décoration</v>
      </c>
      <c r="G5298" s="25" t="str">
        <f>IF(_xlfn.XLOOKUP(A5298,Product!A$2:A$5901,Product!D$2:D$5901,"Not Found") = 0,"",_xlfn.XLOOKUP(A5298,Product!A$2:A$5901,Product!D$2:D$5901,"Not Found"))</f>
        <v>Bougies</v>
      </c>
      <c r="H5298" s="30">
        <f>_xlfn.XLOOKUP(A5298,Product!A$2:A$5901,Product!E$2:E$5901,"Not Found")</f>
        <v>4.33</v>
      </c>
      <c r="I5298" s="25" t="str">
        <f>A5298&amp;"_"&amp;E5298&amp;"_"&amp;F5298&amp;"_"&amp;G5298</f>
        <v>109961_Maison_Décoration_Bougies</v>
      </c>
      <c r="J5298" s="30">
        <f>D5298*H5298</f>
        <v>1017.5500000000001</v>
      </c>
      <c r="K5298" s="25">
        <f>IF(D5298&gt;0,1,0)</f>
        <v>1</v>
      </c>
      <c r="L5298" s="26">
        <f t="shared" si="82"/>
        <v>0</v>
      </c>
    </row>
    <row r="5299" spans="1:12" ht="19" hidden="1" x14ac:dyDescent="0.2">
      <c r="A5299" s="24">
        <v>109962</v>
      </c>
      <c r="B5299" s="24">
        <v>1</v>
      </c>
      <c r="C5299" s="24">
        <v>283</v>
      </c>
      <c r="D5299" s="24">
        <v>121</v>
      </c>
      <c r="E5299" s="25" t="str">
        <f>_xlfn.XLOOKUP(A5299,Product!A$2:A$5901,Product!B$2:B$5901,"Not Found")</f>
        <v>Maison</v>
      </c>
      <c r="F5299" s="25" t="str">
        <f>_xlfn.XLOOKUP(A5299,Product!A$2:A$5901,Product!C$2:C$5901,"Not Found")</f>
        <v>Décoration</v>
      </c>
      <c r="G5299" s="25" t="str">
        <f>IF(_xlfn.XLOOKUP(A5299,Product!A$2:A$5901,Product!D$2:D$5901,"Not Found") = 0,"",_xlfn.XLOOKUP(A5299,Product!A$2:A$5901,Product!D$2:D$5901,"Not Found"))</f>
        <v>Bougies</v>
      </c>
      <c r="H5299" s="30">
        <f>_xlfn.XLOOKUP(A5299,Product!A$2:A$5901,Product!E$2:E$5901,"Not Found")</f>
        <v>4.33</v>
      </c>
      <c r="I5299" s="25" t="str">
        <f>A5299&amp;"_"&amp;E5299&amp;"_"&amp;F5299&amp;"_"&amp;G5299</f>
        <v>109962_Maison_Décoration_Bougies</v>
      </c>
      <c r="J5299" s="30">
        <f>D5299*H5299</f>
        <v>523.93000000000006</v>
      </c>
      <c r="K5299" s="25">
        <f>IF(D5299&gt;0,1,0)</f>
        <v>1</v>
      </c>
      <c r="L5299" s="26">
        <f t="shared" si="82"/>
        <v>0</v>
      </c>
    </row>
    <row r="5300" spans="1:12" ht="19" hidden="1" x14ac:dyDescent="0.2">
      <c r="A5300" s="24">
        <v>110567</v>
      </c>
      <c r="B5300" s="24">
        <v>0</v>
      </c>
      <c r="C5300" s="24">
        <v>481</v>
      </c>
      <c r="D5300" s="24">
        <v>156</v>
      </c>
      <c r="E5300" s="25" t="str">
        <f>_xlfn.XLOOKUP(A5300,Product!A$2:A$5901,Product!B$2:B$5901,"Not Found")</f>
        <v>Maison</v>
      </c>
      <c r="F5300" s="25" t="str">
        <f>_xlfn.XLOOKUP(A5300,Product!A$2:A$5901,Product!C$2:C$5901,"Not Found")</f>
        <v>Entretien</v>
      </c>
      <c r="G5300" s="25" t="str">
        <f>IF(_xlfn.XLOOKUP(A5300,Product!A$2:A$5901,Product!D$2:D$5901,"Not Found") = 0,"",_xlfn.XLOOKUP(A5300,Product!A$2:A$5901,Product!D$2:D$5901,"Not Found"))</f>
        <v>Lessives écologiques</v>
      </c>
      <c r="H5300" s="30">
        <f>_xlfn.XLOOKUP(A5300,Product!A$2:A$5901,Product!E$2:E$5901,"Not Found")</f>
        <v>9.9499999999999993</v>
      </c>
      <c r="I5300" s="25" t="str">
        <f>A5300&amp;"_"&amp;E5300&amp;"_"&amp;F5300&amp;"_"&amp;G5300</f>
        <v>110567_Maison_Entretien_Lessives écologiques</v>
      </c>
      <c r="J5300" s="30">
        <f>D5300*H5300</f>
        <v>1552.1999999999998</v>
      </c>
      <c r="K5300" s="25">
        <f>IF(D5300&gt;0,1,0)</f>
        <v>1</v>
      </c>
      <c r="L5300" s="26">
        <f t="shared" si="82"/>
        <v>0</v>
      </c>
    </row>
    <row r="5301" spans="1:12" ht="19" hidden="1" x14ac:dyDescent="0.2">
      <c r="A5301" s="24">
        <v>110579</v>
      </c>
      <c r="B5301" s="24">
        <v>1</v>
      </c>
      <c r="C5301" s="24">
        <v>328</v>
      </c>
      <c r="D5301" s="24">
        <v>28</v>
      </c>
      <c r="E5301" s="25" t="str">
        <f>_xlfn.XLOOKUP(A5301,Product!A$2:A$5901,Product!B$2:B$5901,"Not Found")</f>
        <v>Maison</v>
      </c>
      <c r="F5301" s="25" t="str">
        <f>_xlfn.XLOOKUP(A5301,Product!A$2:A$5901,Product!C$2:C$5901,"Not Found")</f>
        <v>Entretien</v>
      </c>
      <c r="G5301" s="25" t="str">
        <f>IF(_xlfn.XLOOKUP(A5301,Product!A$2:A$5901,Product!D$2:D$5901,"Not Found") = 0,"",_xlfn.XLOOKUP(A5301,Product!A$2:A$5901,Product!D$2:D$5901,"Not Found"))</f>
        <v>Lessives écologiques</v>
      </c>
      <c r="H5301" s="30">
        <f>_xlfn.XLOOKUP(A5301,Product!A$2:A$5901,Product!E$2:E$5901,"Not Found")</f>
        <v>8.3699999999999992</v>
      </c>
      <c r="I5301" s="25" t="str">
        <f>A5301&amp;"_"&amp;E5301&amp;"_"&amp;F5301&amp;"_"&amp;G5301</f>
        <v>110579_Maison_Entretien_Lessives écologiques</v>
      </c>
      <c r="J5301" s="30">
        <f>D5301*H5301</f>
        <v>234.35999999999999</v>
      </c>
      <c r="K5301" s="25">
        <f>IF(D5301&gt;0,1,0)</f>
        <v>1</v>
      </c>
      <c r="L5301" s="26">
        <f t="shared" si="82"/>
        <v>0</v>
      </c>
    </row>
    <row r="5302" spans="1:12" ht="19" hidden="1" x14ac:dyDescent="0.2">
      <c r="A5302" s="24">
        <v>110586</v>
      </c>
      <c r="B5302" s="24">
        <v>1</v>
      </c>
      <c r="C5302" s="24">
        <v>720</v>
      </c>
      <c r="D5302" s="24">
        <v>95</v>
      </c>
      <c r="E5302" s="25" t="str">
        <f>_xlfn.XLOOKUP(A5302,Product!A$2:A$5901,Product!B$2:B$5901,"Not Found")</f>
        <v>Maison</v>
      </c>
      <c r="F5302" s="25" t="str">
        <f>_xlfn.XLOOKUP(A5302,Product!A$2:A$5901,Product!C$2:C$5901,"Not Found")</f>
        <v>Entretien</v>
      </c>
      <c r="G5302" s="25" t="str">
        <f>IF(_xlfn.XLOOKUP(A5302,Product!A$2:A$5901,Product!D$2:D$5901,"Not Found") = 0,"",_xlfn.XLOOKUP(A5302,Product!A$2:A$5901,Product!D$2:D$5901,"Not Found"))</f>
        <v>Droguerie écologique</v>
      </c>
      <c r="H5302" s="30">
        <f>_xlfn.XLOOKUP(A5302,Product!A$2:A$5901,Product!E$2:E$5901,"Not Found")</f>
        <v>5.27</v>
      </c>
      <c r="I5302" s="25" t="str">
        <f>A5302&amp;"_"&amp;E5302&amp;"_"&amp;F5302&amp;"_"&amp;G5302</f>
        <v>110586_Maison_Entretien_Droguerie écologique</v>
      </c>
      <c r="J5302" s="30">
        <f>D5302*H5302</f>
        <v>500.65</v>
      </c>
      <c r="K5302" s="25">
        <f>IF(D5302&gt;0,1,0)</f>
        <v>1</v>
      </c>
      <c r="L5302" s="26">
        <f t="shared" si="82"/>
        <v>0</v>
      </c>
    </row>
    <row r="5303" spans="1:12" ht="19" hidden="1" x14ac:dyDescent="0.2">
      <c r="A5303" s="24">
        <v>110587</v>
      </c>
      <c r="B5303" s="24">
        <v>0</v>
      </c>
      <c r="C5303" s="24">
        <v>32</v>
      </c>
      <c r="D5303" s="24">
        <v>0</v>
      </c>
      <c r="E5303" s="25" t="str">
        <f>_xlfn.XLOOKUP(A5303,Product!A$2:A$5901,Product!B$2:B$5901,"Not Found")</f>
        <v>Maison</v>
      </c>
      <c r="F5303" s="25" t="str">
        <f>_xlfn.XLOOKUP(A5303,Product!A$2:A$5901,Product!C$2:C$5901,"Not Found")</f>
        <v>Entretien</v>
      </c>
      <c r="G5303" s="25" t="str">
        <f>IF(_xlfn.XLOOKUP(A5303,Product!A$2:A$5901,Product!D$2:D$5901,"Not Found") = 0,"",_xlfn.XLOOKUP(A5303,Product!A$2:A$5901,Product!D$2:D$5901,"Not Found"))</f>
        <v>Droguerie écologique</v>
      </c>
      <c r="H5303" s="30">
        <f>_xlfn.XLOOKUP(A5303,Product!A$2:A$5901,Product!E$2:E$5901,"Not Found")</f>
        <v>14.04</v>
      </c>
      <c r="I5303" s="25" t="str">
        <f>A5303&amp;"_"&amp;E5303&amp;"_"&amp;F5303&amp;"_"&amp;G5303</f>
        <v>110587_Maison_Entretien_Droguerie écologique</v>
      </c>
      <c r="J5303" s="30">
        <f>D5303*H5303</f>
        <v>0</v>
      </c>
      <c r="K5303" s="25">
        <f>IF(D5303&gt;0,1,0)</f>
        <v>0</v>
      </c>
      <c r="L5303" s="26">
        <f t="shared" si="82"/>
        <v>1</v>
      </c>
    </row>
    <row r="5304" spans="1:12" ht="19" hidden="1" x14ac:dyDescent="0.2">
      <c r="A5304" s="24">
        <v>110597</v>
      </c>
      <c r="B5304" s="24">
        <v>0</v>
      </c>
      <c r="C5304" s="24">
        <v>187</v>
      </c>
      <c r="D5304" s="24">
        <v>105</v>
      </c>
      <c r="E5304" s="25" t="str">
        <f>_xlfn.XLOOKUP(A5304,Product!A$2:A$5901,Product!B$2:B$5901,"Not Found")</f>
        <v>Maison</v>
      </c>
      <c r="F5304" s="25" t="str">
        <f>_xlfn.XLOOKUP(A5304,Product!A$2:A$5901,Product!C$2:C$5901,"Not Found")</f>
        <v>Entretien</v>
      </c>
      <c r="G5304" s="25" t="str">
        <f>IF(_xlfn.XLOOKUP(A5304,Product!A$2:A$5901,Product!D$2:D$5901,"Not Found") = 0,"",_xlfn.XLOOKUP(A5304,Product!A$2:A$5901,Product!D$2:D$5901,"Not Found"))</f>
        <v>Droguerie écologique</v>
      </c>
      <c r="H5304" s="30">
        <f>_xlfn.XLOOKUP(A5304,Product!A$2:A$5901,Product!E$2:E$5901,"Not Found")</f>
        <v>13.77</v>
      </c>
      <c r="I5304" s="25" t="str">
        <f>A5304&amp;"_"&amp;E5304&amp;"_"&amp;F5304&amp;"_"&amp;G5304</f>
        <v>110597_Maison_Entretien_Droguerie écologique</v>
      </c>
      <c r="J5304" s="30">
        <f>D5304*H5304</f>
        <v>1445.85</v>
      </c>
      <c r="K5304" s="25">
        <f>IF(D5304&gt;0,1,0)</f>
        <v>1</v>
      </c>
      <c r="L5304" s="26">
        <f t="shared" si="82"/>
        <v>0</v>
      </c>
    </row>
    <row r="5305" spans="1:12" ht="19" hidden="1" x14ac:dyDescent="0.2">
      <c r="A5305" s="24">
        <v>110716</v>
      </c>
      <c r="B5305" s="24">
        <v>0</v>
      </c>
      <c r="C5305" s="24">
        <v>873</v>
      </c>
      <c r="D5305" s="24">
        <v>555</v>
      </c>
      <c r="E5305" s="25" t="str">
        <f>_xlfn.XLOOKUP(A5305,Product!A$2:A$5901,Product!B$2:B$5901,"Not Found")</f>
        <v>Maison</v>
      </c>
      <c r="F5305" s="25" t="str">
        <f>_xlfn.XLOOKUP(A5305,Product!A$2:A$5901,Product!C$2:C$5901,"Not Found")</f>
        <v>Entretien</v>
      </c>
      <c r="G5305" s="25" t="str">
        <f>IF(_xlfn.XLOOKUP(A5305,Product!A$2:A$5901,Product!D$2:D$5901,"Not Found") = 0,"",_xlfn.XLOOKUP(A5305,Product!A$2:A$5901,Product!D$2:D$5901,"Not Found"))</f>
        <v>Savon noir ménager</v>
      </c>
      <c r="H5305" s="30">
        <f>_xlfn.XLOOKUP(A5305,Product!A$2:A$5901,Product!E$2:E$5901,"Not Found")</f>
        <v>10.85</v>
      </c>
      <c r="I5305" s="25" t="str">
        <f>A5305&amp;"_"&amp;E5305&amp;"_"&amp;F5305&amp;"_"&amp;G5305</f>
        <v>110716_Maison_Entretien_Savon noir ménager</v>
      </c>
      <c r="J5305" s="30">
        <f>D5305*H5305</f>
        <v>6021.75</v>
      </c>
      <c r="K5305" s="25">
        <f>IF(D5305&gt;0,1,0)</f>
        <v>1</v>
      </c>
      <c r="L5305" s="26">
        <f t="shared" si="82"/>
        <v>0</v>
      </c>
    </row>
    <row r="5306" spans="1:12" ht="19" hidden="1" x14ac:dyDescent="0.2">
      <c r="A5306" s="24">
        <v>110719</v>
      </c>
      <c r="B5306" s="24">
        <v>1</v>
      </c>
      <c r="C5306" s="24">
        <v>89</v>
      </c>
      <c r="D5306" s="24">
        <v>42</v>
      </c>
      <c r="E5306" s="25" t="str">
        <f>_xlfn.XLOOKUP(A5306,Product!A$2:A$5901,Product!B$2:B$5901,"Not Found")</f>
        <v>Maison</v>
      </c>
      <c r="F5306" s="25" t="str">
        <f>_xlfn.XLOOKUP(A5306,Product!A$2:A$5901,Product!C$2:C$5901,"Not Found")</f>
        <v>Entretien</v>
      </c>
      <c r="G5306" s="25" t="str">
        <f>IF(_xlfn.XLOOKUP(A5306,Product!A$2:A$5901,Product!D$2:D$5901,"Not Found") = 0,"",_xlfn.XLOOKUP(A5306,Product!A$2:A$5901,Product!D$2:D$5901,"Not Found"))</f>
        <v>Savon noir ménager</v>
      </c>
      <c r="H5306" s="30">
        <f>_xlfn.XLOOKUP(A5306,Product!A$2:A$5901,Product!E$2:E$5901,"Not Found")</f>
        <v>2.27</v>
      </c>
      <c r="I5306" s="25" t="str">
        <f>A5306&amp;"_"&amp;E5306&amp;"_"&amp;F5306&amp;"_"&amp;G5306</f>
        <v>110719_Maison_Entretien_Savon noir ménager</v>
      </c>
      <c r="J5306" s="30">
        <f>D5306*H5306</f>
        <v>95.34</v>
      </c>
      <c r="K5306" s="25">
        <f>IF(D5306&gt;0,1,0)</f>
        <v>1</v>
      </c>
      <c r="L5306" s="26">
        <f t="shared" si="82"/>
        <v>0</v>
      </c>
    </row>
    <row r="5307" spans="1:12" ht="19" hidden="1" x14ac:dyDescent="0.2">
      <c r="A5307" s="24">
        <v>110722</v>
      </c>
      <c r="B5307" s="24">
        <v>0</v>
      </c>
      <c r="C5307" s="24">
        <v>785</v>
      </c>
      <c r="D5307" s="24">
        <v>335</v>
      </c>
      <c r="E5307" s="25" t="str">
        <f>_xlfn.XLOOKUP(A5307,Product!A$2:A$5901,Product!B$2:B$5901,"Not Found")</f>
        <v>Maison</v>
      </c>
      <c r="F5307" s="25" t="str">
        <f>_xlfn.XLOOKUP(A5307,Product!A$2:A$5901,Product!C$2:C$5901,"Not Found")</f>
        <v>Entretien</v>
      </c>
      <c r="G5307" s="25" t="str">
        <f>IF(_xlfn.XLOOKUP(A5307,Product!A$2:A$5901,Product!D$2:D$5901,"Not Found") = 0,"",_xlfn.XLOOKUP(A5307,Product!A$2:A$5901,Product!D$2:D$5901,"Not Found"))</f>
        <v>Droguerie écologique</v>
      </c>
      <c r="H5307" s="30">
        <f>_xlfn.XLOOKUP(A5307,Product!A$2:A$5901,Product!E$2:E$5901,"Not Found")</f>
        <v>9.0299999999999994</v>
      </c>
      <c r="I5307" s="25" t="str">
        <f>A5307&amp;"_"&amp;E5307&amp;"_"&amp;F5307&amp;"_"&amp;G5307</f>
        <v>110722_Maison_Entretien_Droguerie écologique</v>
      </c>
      <c r="J5307" s="30">
        <f>D5307*H5307</f>
        <v>3025.0499999999997</v>
      </c>
      <c r="K5307" s="25">
        <f>IF(D5307&gt;0,1,0)</f>
        <v>1</v>
      </c>
      <c r="L5307" s="26">
        <f t="shared" si="82"/>
        <v>0</v>
      </c>
    </row>
    <row r="5308" spans="1:12" ht="19" hidden="1" x14ac:dyDescent="0.2">
      <c r="A5308" s="24">
        <v>110724</v>
      </c>
      <c r="B5308" s="24">
        <v>1</v>
      </c>
      <c r="C5308" s="24">
        <v>248</v>
      </c>
      <c r="D5308" s="24">
        <v>197</v>
      </c>
      <c r="E5308" s="25" t="str">
        <f>_xlfn.XLOOKUP(A5308,Product!A$2:A$5901,Product!B$2:B$5901,"Not Found")</f>
        <v>Maison</v>
      </c>
      <c r="F5308" s="25" t="str">
        <f>_xlfn.XLOOKUP(A5308,Product!A$2:A$5901,Product!C$2:C$5901,"Not Found")</f>
        <v>Entretien</v>
      </c>
      <c r="G5308" s="25" t="str">
        <f>IF(_xlfn.XLOOKUP(A5308,Product!A$2:A$5901,Product!D$2:D$5901,"Not Found") = 0,"",_xlfn.XLOOKUP(A5308,Product!A$2:A$5901,Product!D$2:D$5901,"Not Found"))</f>
        <v>Droguerie écologique</v>
      </c>
      <c r="H5308" s="30">
        <f>_xlfn.XLOOKUP(A5308,Product!A$2:A$5901,Product!E$2:E$5901,"Not Found")</f>
        <v>1.46</v>
      </c>
      <c r="I5308" s="25" t="str">
        <f>A5308&amp;"_"&amp;E5308&amp;"_"&amp;F5308&amp;"_"&amp;G5308</f>
        <v>110724_Maison_Entretien_Droguerie écologique</v>
      </c>
      <c r="J5308" s="30">
        <f>D5308*H5308</f>
        <v>287.62</v>
      </c>
      <c r="K5308" s="25">
        <f>IF(D5308&gt;0,1,0)</f>
        <v>1</v>
      </c>
      <c r="L5308" s="26">
        <f t="shared" si="82"/>
        <v>0</v>
      </c>
    </row>
    <row r="5309" spans="1:12" ht="19" hidden="1" x14ac:dyDescent="0.2">
      <c r="A5309" s="24">
        <v>110793</v>
      </c>
      <c r="B5309" s="24">
        <v>0</v>
      </c>
      <c r="C5309" s="24">
        <v>386</v>
      </c>
      <c r="D5309" s="24">
        <v>139</v>
      </c>
      <c r="E5309" s="25" t="str">
        <f>_xlfn.XLOOKUP(A5309,Product!A$2:A$5901,Product!B$2:B$5901,"Not Found")</f>
        <v>Maison</v>
      </c>
      <c r="F5309" s="25" t="str">
        <f>_xlfn.XLOOKUP(A5309,Product!A$2:A$5901,Product!C$2:C$5901,"Not Found")</f>
        <v>Entretien</v>
      </c>
      <c r="G5309" s="25" t="str">
        <f>IF(_xlfn.XLOOKUP(A5309,Product!A$2:A$5901,Product!D$2:D$5901,"Not Found") = 0,"",_xlfn.XLOOKUP(A5309,Product!A$2:A$5901,Product!D$2:D$5901,"Not Found"))</f>
        <v>Savon de Marseille</v>
      </c>
      <c r="H5309" s="30">
        <f>_xlfn.XLOOKUP(A5309,Product!A$2:A$5901,Product!E$2:E$5901,"Not Found")</f>
        <v>6.56</v>
      </c>
      <c r="I5309" s="25" t="str">
        <f>A5309&amp;"_"&amp;E5309&amp;"_"&amp;F5309&amp;"_"&amp;G5309</f>
        <v>110793_Maison_Entretien_Savon de Marseille</v>
      </c>
      <c r="J5309" s="30">
        <f>D5309*H5309</f>
        <v>911.83999999999992</v>
      </c>
      <c r="K5309" s="25">
        <f>IF(D5309&gt;0,1,0)</f>
        <v>1</v>
      </c>
      <c r="L5309" s="26">
        <f t="shared" si="82"/>
        <v>0</v>
      </c>
    </row>
    <row r="5310" spans="1:12" ht="19" hidden="1" x14ac:dyDescent="0.2">
      <c r="A5310" s="24">
        <v>110794</v>
      </c>
      <c r="B5310" s="24">
        <v>1</v>
      </c>
      <c r="C5310" s="24">
        <v>530</v>
      </c>
      <c r="D5310" s="24">
        <v>357</v>
      </c>
      <c r="E5310" s="25" t="str">
        <f>_xlfn.XLOOKUP(A5310,Product!A$2:A$5901,Product!B$2:B$5901,"Not Found")</f>
        <v>Maison</v>
      </c>
      <c r="F5310" s="25" t="str">
        <f>_xlfn.XLOOKUP(A5310,Product!A$2:A$5901,Product!C$2:C$5901,"Not Found")</f>
        <v>Entretien</v>
      </c>
      <c r="G5310" s="25" t="str">
        <f>IF(_xlfn.XLOOKUP(A5310,Product!A$2:A$5901,Product!D$2:D$5901,"Not Found") = 0,"",_xlfn.XLOOKUP(A5310,Product!A$2:A$5901,Product!D$2:D$5901,"Not Found"))</f>
        <v>Lessives écologiques</v>
      </c>
      <c r="H5310" s="30">
        <f>_xlfn.XLOOKUP(A5310,Product!A$2:A$5901,Product!E$2:E$5901,"Not Found")</f>
        <v>5.09</v>
      </c>
      <c r="I5310" s="25" t="str">
        <f>A5310&amp;"_"&amp;E5310&amp;"_"&amp;F5310&amp;"_"&amp;G5310</f>
        <v>110794_Maison_Entretien_Lessives écologiques</v>
      </c>
      <c r="J5310" s="30">
        <f>D5310*H5310</f>
        <v>1817.1299999999999</v>
      </c>
      <c r="K5310" s="25">
        <f>IF(D5310&gt;0,1,0)</f>
        <v>1</v>
      </c>
      <c r="L5310" s="26">
        <f t="shared" si="82"/>
        <v>0</v>
      </c>
    </row>
    <row r="5311" spans="1:12" ht="19" hidden="1" x14ac:dyDescent="0.2">
      <c r="A5311" s="24">
        <v>110977</v>
      </c>
      <c r="B5311" s="24">
        <v>0</v>
      </c>
      <c r="C5311" s="24">
        <v>20</v>
      </c>
      <c r="D5311" s="24">
        <v>13</v>
      </c>
      <c r="E5311" s="25" t="str">
        <f>_xlfn.XLOOKUP(A5311,Product!A$2:A$5901,Product!B$2:B$5901,"Not Found")</f>
        <v>Maison</v>
      </c>
      <c r="F5311" s="25" t="str">
        <f>_xlfn.XLOOKUP(A5311,Product!A$2:A$5901,Product!C$2:C$5901,"Not Found")</f>
        <v>Entretien</v>
      </c>
      <c r="G5311" s="25" t="str">
        <f>IF(_xlfn.XLOOKUP(A5311,Product!A$2:A$5901,Product!D$2:D$5901,"Not Found") = 0,"",_xlfn.XLOOKUP(A5311,Product!A$2:A$5901,Product!D$2:D$5901,"Not Found"))</f>
        <v>Droguerie écologique</v>
      </c>
      <c r="H5311" s="30">
        <f>_xlfn.XLOOKUP(A5311,Product!A$2:A$5901,Product!E$2:E$5901,"Not Found")</f>
        <v>12.17</v>
      </c>
      <c r="I5311" s="25" t="str">
        <f>A5311&amp;"_"&amp;E5311&amp;"_"&amp;F5311&amp;"_"&amp;G5311</f>
        <v>110977_Maison_Entretien_Droguerie écologique</v>
      </c>
      <c r="J5311" s="30">
        <f>D5311*H5311</f>
        <v>158.21</v>
      </c>
      <c r="K5311" s="25">
        <f>IF(D5311&gt;0,1,0)</f>
        <v>1</v>
      </c>
      <c r="L5311" s="26">
        <f t="shared" si="82"/>
        <v>0</v>
      </c>
    </row>
    <row r="5312" spans="1:12" ht="19" hidden="1" x14ac:dyDescent="0.2">
      <c r="A5312" s="24">
        <v>111728</v>
      </c>
      <c r="B5312" s="24">
        <v>1</v>
      </c>
      <c r="C5312" s="24">
        <v>893</v>
      </c>
      <c r="D5312" s="24">
        <v>411</v>
      </c>
      <c r="E5312" s="25" t="str">
        <f>_xlfn.XLOOKUP(A5312,Product!A$2:A$5901,Product!B$2:B$5901,"Not Found")</f>
        <v>Maison</v>
      </c>
      <c r="F5312" s="25" t="str">
        <f>_xlfn.XLOOKUP(A5312,Product!A$2:A$5901,Product!C$2:C$5901,"Not Found")</f>
        <v>Entretien</v>
      </c>
      <c r="G5312" s="25" t="str">
        <f>IF(_xlfn.XLOOKUP(A5312,Product!A$2:A$5901,Product!D$2:D$5901,"Not Found") = 0,"",_xlfn.XLOOKUP(A5312,Product!A$2:A$5901,Product!D$2:D$5901,"Not Found"))</f>
        <v>Accessoires ménagers</v>
      </c>
      <c r="H5312" s="30">
        <f>_xlfn.XLOOKUP(A5312,Product!A$2:A$5901,Product!E$2:E$5901,"Not Found")</f>
        <v>5.24</v>
      </c>
      <c r="I5312" s="25" t="str">
        <f>A5312&amp;"_"&amp;E5312&amp;"_"&amp;F5312&amp;"_"&amp;G5312</f>
        <v>111728_Maison_Entretien_Accessoires ménagers</v>
      </c>
      <c r="J5312" s="30">
        <f>D5312*H5312</f>
        <v>2153.64</v>
      </c>
      <c r="K5312" s="25">
        <f>IF(D5312&gt;0,1,0)</f>
        <v>1</v>
      </c>
      <c r="L5312" s="26">
        <f t="shared" si="82"/>
        <v>0</v>
      </c>
    </row>
    <row r="5313" spans="1:12" ht="19" hidden="1" x14ac:dyDescent="0.2">
      <c r="A5313" s="24">
        <v>111742</v>
      </c>
      <c r="B5313" s="24">
        <v>0</v>
      </c>
      <c r="C5313" s="24">
        <v>43</v>
      </c>
      <c r="D5313" s="24">
        <v>29</v>
      </c>
      <c r="E5313" s="25" t="str">
        <f>_xlfn.XLOOKUP(A5313,Product!A$2:A$5901,Product!B$2:B$5901,"Not Found")</f>
        <v>Maison</v>
      </c>
      <c r="F5313" s="25" t="str">
        <f>_xlfn.XLOOKUP(A5313,Product!A$2:A$5901,Product!C$2:C$5901,"Not Found")</f>
        <v>Ustensiles de cuisine</v>
      </c>
      <c r="G5313" s="25" t="str">
        <f>IF(_xlfn.XLOOKUP(A5313,Product!A$2:A$5901,Product!D$2:D$5901,"Not Found") = 0,"",_xlfn.XLOOKUP(A5313,Product!A$2:A$5901,Product!D$2:D$5901,"Not Found"))</f>
        <v>Autour du vin et de l'apéritif</v>
      </c>
      <c r="H5313" s="30">
        <f>_xlfn.XLOOKUP(A5313,Product!A$2:A$5901,Product!E$2:E$5901,"Not Found")</f>
        <v>5.1100000000000003</v>
      </c>
      <c r="I5313" s="25" t="str">
        <f>A5313&amp;"_"&amp;E5313&amp;"_"&amp;F5313&amp;"_"&amp;G5313</f>
        <v>111742_Maison_Ustensiles de cuisine_Autour du vin et de l'apéritif</v>
      </c>
      <c r="J5313" s="30">
        <f>D5313*H5313</f>
        <v>148.19</v>
      </c>
      <c r="K5313" s="25">
        <f>IF(D5313&gt;0,1,0)</f>
        <v>1</v>
      </c>
      <c r="L5313" s="26">
        <f t="shared" si="82"/>
        <v>0</v>
      </c>
    </row>
    <row r="5314" spans="1:12" ht="19" hidden="1" x14ac:dyDescent="0.2">
      <c r="A5314" s="24">
        <v>111743</v>
      </c>
      <c r="B5314" s="24">
        <v>1</v>
      </c>
      <c r="C5314" s="24">
        <v>246</v>
      </c>
      <c r="D5314" s="24">
        <v>205</v>
      </c>
      <c r="E5314" s="25" t="str">
        <f>_xlfn.XLOOKUP(A5314,Product!A$2:A$5901,Product!B$2:B$5901,"Not Found")</f>
        <v>Maison</v>
      </c>
      <c r="F5314" s="25" t="str">
        <f>_xlfn.XLOOKUP(A5314,Product!A$2:A$5901,Product!C$2:C$5901,"Not Found")</f>
        <v>Ustensiles de cuisine</v>
      </c>
      <c r="G5314" s="25" t="str">
        <f>IF(_xlfn.XLOOKUP(A5314,Product!A$2:A$5901,Product!D$2:D$5901,"Not Found") = 0,"",_xlfn.XLOOKUP(A5314,Product!A$2:A$5901,Product!D$2:D$5901,"Not Found"))</f>
        <v>Autour du vin et de l'apéritif</v>
      </c>
      <c r="H5314" s="30">
        <f>_xlfn.XLOOKUP(A5314,Product!A$2:A$5901,Product!E$2:E$5901,"Not Found")</f>
        <v>4.45</v>
      </c>
      <c r="I5314" s="25" t="str">
        <f>A5314&amp;"_"&amp;E5314&amp;"_"&amp;F5314&amp;"_"&amp;G5314</f>
        <v>111743_Maison_Ustensiles de cuisine_Autour du vin et de l'apéritif</v>
      </c>
      <c r="J5314" s="30">
        <f>D5314*H5314</f>
        <v>912.25</v>
      </c>
      <c r="K5314" s="25">
        <f>IF(D5314&gt;0,1,0)</f>
        <v>1</v>
      </c>
      <c r="L5314" s="26">
        <f t="shared" si="82"/>
        <v>0</v>
      </c>
    </row>
    <row r="5315" spans="1:12" ht="19" hidden="1" x14ac:dyDescent="0.2">
      <c r="A5315" s="24">
        <v>111783</v>
      </c>
      <c r="B5315" s="24">
        <v>1</v>
      </c>
      <c r="C5315" s="24">
        <v>883</v>
      </c>
      <c r="D5315" s="24">
        <v>621</v>
      </c>
      <c r="E5315" s="25" t="str">
        <f>_xlfn.XLOOKUP(A5315,Product!A$2:A$5901,Product!B$2:B$5901,"Not Found")</f>
        <v>Maison</v>
      </c>
      <c r="F5315" s="25" t="str">
        <f>_xlfn.XLOOKUP(A5315,Product!A$2:A$5901,Product!C$2:C$5901,"Not Found")</f>
        <v>Entretien</v>
      </c>
      <c r="G5315" s="25" t="str">
        <f>IF(_xlfn.XLOOKUP(A5315,Product!A$2:A$5901,Product!D$2:D$5901,"Not Found") = 0,"",_xlfn.XLOOKUP(A5315,Product!A$2:A$5901,Product!D$2:D$5901,"Not Found"))</f>
        <v>Droguerie écologique</v>
      </c>
      <c r="H5315" s="30">
        <f>_xlfn.XLOOKUP(A5315,Product!A$2:A$5901,Product!E$2:E$5901,"Not Found")</f>
        <v>1.63</v>
      </c>
      <c r="I5315" s="25" t="str">
        <f>A5315&amp;"_"&amp;E5315&amp;"_"&amp;F5315&amp;"_"&amp;G5315</f>
        <v>111783_Maison_Entretien_Droguerie écologique</v>
      </c>
      <c r="J5315" s="30">
        <f>D5315*H5315</f>
        <v>1012.2299999999999</v>
      </c>
      <c r="K5315" s="25">
        <f>IF(D5315&gt;0,1,0)</f>
        <v>1</v>
      </c>
      <c r="L5315" s="26">
        <f t="shared" ref="L5315:L5378" si="83">1-K5315</f>
        <v>0</v>
      </c>
    </row>
    <row r="5316" spans="1:12" ht="19" hidden="1" x14ac:dyDescent="0.2">
      <c r="A5316" s="24">
        <v>112013</v>
      </c>
      <c r="B5316" s="24">
        <v>0</v>
      </c>
      <c r="C5316" s="24">
        <v>807</v>
      </c>
      <c r="D5316" s="24">
        <v>622</v>
      </c>
      <c r="E5316" s="25" t="str">
        <f>_xlfn.XLOOKUP(A5316,Product!A$2:A$5901,Product!B$2:B$5901,"Not Found")</f>
        <v>Maison</v>
      </c>
      <c r="F5316" s="25" t="str">
        <f>_xlfn.XLOOKUP(A5316,Product!A$2:A$5901,Product!C$2:C$5901,"Not Found")</f>
        <v>Entretien</v>
      </c>
      <c r="G5316" s="25" t="str">
        <f>IF(_xlfn.XLOOKUP(A5316,Product!A$2:A$5901,Product!D$2:D$5901,"Not Found") = 0,"",_xlfn.XLOOKUP(A5316,Product!A$2:A$5901,Product!D$2:D$5901,"Not Found"))</f>
        <v>Lessives écologiques</v>
      </c>
      <c r="H5316" s="30">
        <f>_xlfn.XLOOKUP(A5316,Product!A$2:A$5901,Product!E$2:E$5901,"Not Found")</f>
        <v>6.88</v>
      </c>
      <c r="I5316" s="25" t="str">
        <f>A5316&amp;"_"&amp;E5316&amp;"_"&amp;F5316&amp;"_"&amp;G5316</f>
        <v>112013_Maison_Entretien_Lessives écologiques</v>
      </c>
      <c r="J5316" s="30">
        <f>D5316*H5316</f>
        <v>4279.3599999999997</v>
      </c>
      <c r="K5316" s="25">
        <f>IF(D5316&gt;0,1,0)</f>
        <v>1</v>
      </c>
      <c r="L5316" s="26">
        <f t="shared" si="83"/>
        <v>0</v>
      </c>
    </row>
    <row r="5317" spans="1:12" ht="19" hidden="1" x14ac:dyDescent="0.2">
      <c r="A5317" s="24">
        <v>112454</v>
      </c>
      <c r="B5317" s="24">
        <v>0</v>
      </c>
      <c r="C5317" s="24">
        <v>278</v>
      </c>
      <c r="D5317" s="24">
        <v>269</v>
      </c>
      <c r="E5317" s="25" t="str">
        <f>_xlfn.XLOOKUP(A5317,Product!A$2:A$5901,Product!B$2:B$5901,"Not Found")</f>
        <v>Maison</v>
      </c>
      <c r="F5317" s="25" t="str">
        <f>_xlfn.XLOOKUP(A5317,Product!A$2:A$5901,Product!C$2:C$5901,"Not Found")</f>
        <v>Mode</v>
      </c>
      <c r="G5317" s="25" t="str">
        <f>IF(_xlfn.XLOOKUP(A5317,Product!A$2:A$5901,Product!D$2:D$5901,"Not Found") = 0,"",_xlfn.XLOOKUP(A5317,Product!A$2:A$5901,Product!D$2:D$5901,"Not Found"))</f>
        <v>Bagagerie</v>
      </c>
      <c r="H5317" s="30">
        <f>_xlfn.XLOOKUP(A5317,Product!A$2:A$5901,Product!E$2:E$5901,"Not Found")</f>
        <v>1.1100000000000001</v>
      </c>
      <c r="I5317" s="25" t="str">
        <f>A5317&amp;"_"&amp;E5317&amp;"_"&amp;F5317&amp;"_"&amp;G5317</f>
        <v>112454_Maison_Mode_Bagagerie</v>
      </c>
      <c r="J5317" s="30">
        <f>D5317*H5317</f>
        <v>298.59000000000003</v>
      </c>
      <c r="K5317" s="25">
        <f>IF(D5317&gt;0,1,0)</f>
        <v>1</v>
      </c>
      <c r="L5317" s="26">
        <f t="shared" si="83"/>
        <v>0</v>
      </c>
    </row>
    <row r="5318" spans="1:12" ht="19" hidden="1" x14ac:dyDescent="0.2">
      <c r="A5318" s="24">
        <v>112461</v>
      </c>
      <c r="B5318" s="24">
        <v>0</v>
      </c>
      <c r="C5318" s="24">
        <v>980</v>
      </c>
      <c r="D5318" s="24">
        <v>476</v>
      </c>
      <c r="E5318" s="25" t="str">
        <f>_xlfn.XLOOKUP(A5318,Product!A$2:A$5901,Product!B$2:B$5901,"Not Found")</f>
        <v>Maison</v>
      </c>
      <c r="F5318" s="25" t="str">
        <f>_xlfn.XLOOKUP(A5318,Product!A$2:A$5901,Product!C$2:C$5901,"Not Found")</f>
        <v>Mode</v>
      </c>
      <c r="G5318" s="25" t="str">
        <f>IF(_xlfn.XLOOKUP(A5318,Product!A$2:A$5901,Product!D$2:D$5901,"Not Found") = 0,"",_xlfn.XLOOKUP(A5318,Product!A$2:A$5901,Product!D$2:D$5901,"Not Found"))</f>
        <v>Bagagerie</v>
      </c>
      <c r="H5318" s="30">
        <f>_xlfn.XLOOKUP(A5318,Product!A$2:A$5901,Product!E$2:E$5901,"Not Found")</f>
        <v>1.17</v>
      </c>
      <c r="I5318" s="25" t="str">
        <f>A5318&amp;"_"&amp;E5318&amp;"_"&amp;F5318&amp;"_"&amp;G5318</f>
        <v>112461_Maison_Mode_Bagagerie</v>
      </c>
      <c r="J5318" s="30">
        <f>D5318*H5318</f>
        <v>556.91999999999996</v>
      </c>
      <c r="K5318" s="25">
        <f>IF(D5318&gt;0,1,0)</f>
        <v>1</v>
      </c>
      <c r="L5318" s="26">
        <f t="shared" si="83"/>
        <v>0</v>
      </c>
    </row>
    <row r="5319" spans="1:12" ht="19" hidden="1" x14ac:dyDescent="0.2">
      <c r="A5319" s="24">
        <v>112463</v>
      </c>
      <c r="B5319" s="24">
        <v>0</v>
      </c>
      <c r="C5319" s="24">
        <v>326</v>
      </c>
      <c r="D5319" s="24">
        <v>326</v>
      </c>
      <c r="E5319" s="25" t="str">
        <f>_xlfn.XLOOKUP(A5319,Product!A$2:A$5901,Product!B$2:B$5901,"Not Found")</f>
        <v>Maison</v>
      </c>
      <c r="F5319" s="25" t="str">
        <f>_xlfn.XLOOKUP(A5319,Product!A$2:A$5901,Product!C$2:C$5901,"Not Found")</f>
        <v>Mode</v>
      </c>
      <c r="G5319" s="25" t="str">
        <f>IF(_xlfn.XLOOKUP(A5319,Product!A$2:A$5901,Product!D$2:D$5901,"Not Found") = 0,"",_xlfn.XLOOKUP(A5319,Product!A$2:A$5901,Product!D$2:D$5901,"Not Found"))</f>
        <v>Bagagerie</v>
      </c>
      <c r="H5319" s="30">
        <f>_xlfn.XLOOKUP(A5319,Product!A$2:A$5901,Product!E$2:E$5901,"Not Found")</f>
        <v>4.22</v>
      </c>
      <c r="I5319" s="25" t="str">
        <f>A5319&amp;"_"&amp;E5319&amp;"_"&amp;F5319&amp;"_"&amp;G5319</f>
        <v>112463_Maison_Mode_Bagagerie</v>
      </c>
      <c r="J5319" s="30">
        <f>D5319*H5319</f>
        <v>1375.72</v>
      </c>
      <c r="K5319" s="25">
        <f>IF(D5319&gt;0,1,0)</f>
        <v>1</v>
      </c>
      <c r="L5319" s="26">
        <f t="shared" si="83"/>
        <v>0</v>
      </c>
    </row>
    <row r="5320" spans="1:12" ht="19" hidden="1" x14ac:dyDescent="0.2">
      <c r="A5320" s="24">
        <v>112481</v>
      </c>
      <c r="B5320" s="24">
        <v>0</v>
      </c>
      <c r="C5320" s="24">
        <v>0</v>
      </c>
      <c r="D5320" s="24">
        <v>0</v>
      </c>
      <c r="E5320" s="25" t="str">
        <f>_xlfn.XLOOKUP(A5320,Product!A$2:A$5901,Product!B$2:B$5901,"Not Found")</f>
        <v>Maison</v>
      </c>
      <c r="F5320" s="25" t="str">
        <f>_xlfn.XLOOKUP(A5320,Product!A$2:A$5901,Product!C$2:C$5901,"Not Found")</f>
        <v>Mode</v>
      </c>
      <c r="G5320" s="25" t="str">
        <f>IF(_xlfn.XLOOKUP(A5320,Product!A$2:A$5901,Product!D$2:D$5901,"Not Found") = 0,"",_xlfn.XLOOKUP(A5320,Product!A$2:A$5901,Product!D$2:D$5901,"Not Found"))</f>
        <v>Bagagerie</v>
      </c>
      <c r="H5320" s="30">
        <f>_xlfn.XLOOKUP(A5320,Product!A$2:A$5901,Product!E$2:E$5901,"Not Found")</f>
        <v>5.99</v>
      </c>
      <c r="I5320" s="25" t="str">
        <f>A5320&amp;"_"&amp;E5320&amp;"_"&amp;F5320&amp;"_"&amp;G5320</f>
        <v>112481_Maison_Mode_Bagagerie</v>
      </c>
      <c r="J5320" s="30">
        <f>D5320*H5320</f>
        <v>0</v>
      </c>
      <c r="K5320" s="25">
        <f>IF(D5320&gt;0,1,0)</f>
        <v>0</v>
      </c>
      <c r="L5320" s="26">
        <f t="shared" si="83"/>
        <v>1</v>
      </c>
    </row>
    <row r="5321" spans="1:12" ht="19" hidden="1" x14ac:dyDescent="0.2">
      <c r="A5321" s="24">
        <v>112842</v>
      </c>
      <c r="B5321" s="24">
        <v>0</v>
      </c>
      <c r="C5321" s="24">
        <v>432</v>
      </c>
      <c r="D5321" s="24">
        <v>26</v>
      </c>
      <c r="E5321" s="25" t="str">
        <f>_xlfn.XLOOKUP(A5321,Product!A$2:A$5901,Product!B$2:B$5901,"Not Found")</f>
        <v>Maison</v>
      </c>
      <c r="F5321" s="25" t="str">
        <f>_xlfn.XLOOKUP(A5321,Product!A$2:A$5901,Product!C$2:C$5901,"Not Found")</f>
        <v>Entretien</v>
      </c>
      <c r="G5321" s="25" t="str">
        <f>IF(_xlfn.XLOOKUP(A5321,Product!A$2:A$5901,Product!D$2:D$5901,"Not Found") = 0,"",_xlfn.XLOOKUP(A5321,Product!A$2:A$5901,Product!D$2:D$5901,"Not Found"))</f>
        <v>Produits vaisselle</v>
      </c>
      <c r="H5321" s="30">
        <f>_xlfn.XLOOKUP(A5321,Product!A$2:A$5901,Product!E$2:E$5901,"Not Found")</f>
        <v>6.5</v>
      </c>
      <c r="I5321" s="25" t="str">
        <f>A5321&amp;"_"&amp;E5321&amp;"_"&amp;F5321&amp;"_"&amp;G5321</f>
        <v>112842_Maison_Entretien_Produits vaisselle</v>
      </c>
      <c r="J5321" s="30">
        <f>D5321*H5321</f>
        <v>169</v>
      </c>
      <c r="K5321" s="25">
        <f>IF(D5321&gt;0,1,0)</f>
        <v>1</v>
      </c>
      <c r="L5321" s="26">
        <f t="shared" si="83"/>
        <v>0</v>
      </c>
    </row>
    <row r="5322" spans="1:12" ht="19" hidden="1" x14ac:dyDescent="0.2">
      <c r="A5322" s="24">
        <v>112845</v>
      </c>
      <c r="B5322" s="24">
        <v>0</v>
      </c>
      <c r="C5322" s="24">
        <v>757</v>
      </c>
      <c r="D5322" s="24">
        <v>679</v>
      </c>
      <c r="E5322" s="25" t="str">
        <f>_xlfn.XLOOKUP(A5322,Product!A$2:A$5901,Product!B$2:B$5901,"Not Found")</f>
        <v>Maison</v>
      </c>
      <c r="F5322" s="25" t="str">
        <f>_xlfn.XLOOKUP(A5322,Product!A$2:A$5901,Product!C$2:C$5901,"Not Found")</f>
        <v>Entretien</v>
      </c>
      <c r="G5322" s="25" t="str">
        <f>IF(_xlfn.XLOOKUP(A5322,Product!A$2:A$5901,Product!D$2:D$5901,"Not Found") = 0,"",_xlfn.XLOOKUP(A5322,Product!A$2:A$5901,Product!D$2:D$5901,"Not Found"))</f>
        <v>Nettoyants multi-usages</v>
      </c>
      <c r="H5322" s="30">
        <f>_xlfn.XLOOKUP(A5322,Product!A$2:A$5901,Product!E$2:E$5901,"Not Found")</f>
        <v>2.1</v>
      </c>
      <c r="I5322" s="25" t="str">
        <f>A5322&amp;"_"&amp;E5322&amp;"_"&amp;F5322&amp;"_"&amp;G5322</f>
        <v>112845_Maison_Entretien_Nettoyants multi-usages</v>
      </c>
      <c r="J5322" s="30">
        <f>D5322*H5322</f>
        <v>1425.9</v>
      </c>
      <c r="K5322" s="25">
        <f>IF(D5322&gt;0,1,0)</f>
        <v>1</v>
      </c>
      <c r="L5322" s="26">
        <f t="shared" si="83"/>
        <v>0</v>
      </c>
    </row>
    <row r="5323" spans="1:12" ht="19" hidden="1" x14ac:dyDescent="0.2">
      <c r="A5323" s="24">
        <v>112846</v>
      </c>
      <c r="B5323" s="24">
        <v>1</v>
      </c>
      <c r="C5323" s="24">
        <v>857</v>
      </c>
      <c r="D5323" s="24">
        <v>117</v>
      </c>
      <c r="E5323" s="25" t="str">
        <f>_xlfn.XLOOKUP(A5323,Product!A$2:A$5901,Product!B$2:B$5901,"Not Found")</f>
        <v>Maison</v>
      </c>
      <c r="F5323" s="25" t="str">
        <f>_xlfn.XLOOKUP(A5323,Product!A$2:A$5901,Product!C$2:C$5901,"Not Found")</f>
        <v>Entretien</v>
      </c>
      <c r="G5323" s="25" t="str">
        <f>IF(_xlfn.XLOOKUP(A5323,Product!A$2:A$5901,Product!D$2:D$5901,"Not Found") = 0,"",_xlfn.XLOOKUP(A5323,Product!A$2:A$5901,Product!D$2:D$5901,"Not Found"))</f>
        <v>Nettoyants multi-usages</v>
      </c>
      <c r="H5323" s="30">
        <f>_xlfn.XLOOKUP(A5323,Product!A$2:A$5901,Product!E$2:E$5901,"Not Found")</f>
        <v>1.82</v>
      </c>
      <c r="I5323" s="25" t="str">
        <f>A5323&amp;"_"&amp;E5323&amp;"_"&amp;F5323&amp;"_"&amp;G5323</f>
        <v>112846_Maison_Entretien_Nettoyants multi-usages</v>
      </c>
      <c r="J5323" s="30">
        <f>D5323*H5323</f>
        <v>212.94</v>
      </c>
      <c r="K5323" s="25">
        <f>IF(D5323&gt;0,1,0)</f>
        <v>1</v>
      </c>
      <c r="L5323" s="26">
        <f t="shared" si="83"/>
        <v>0</v>
      </c>
    </row>
    <row r="5324" spans="1:12" ht="19" hidden="1" x14ac:dyDescent="0.2">
      <c r="A5324" s="24">
        <v>112847</v>
      </c>
      <c r="B5324" s="24">
        <v>1</v>
      </c>
      <c r="C5324" s="24">
        <v>708</v>
      </c>
      <c r="D5324" s="24">
        <v>174</v>
      </c>
      <c r="E5324" s="25" t="str">
        <f>_xlfn.XLOOKUP(A5324,Product!A$2:A$5901,Product!B$2:B$5901,"Not Found")</f>
        <v>Maison</v>
      </c>
      <c r="F5324" s="25" t="str">
        <f>_xlfn.XLOOKUP(A5324,Product!A$2:A$5901,Product!C$2:C$5901,"Not Found")</f>
        <v>Entretien</v>
      </c>
      <c r="G5324" s="25" t="str">
        <f>IF(_xlfn.XLOOKUP(A5324,Product!A$2:A$5901,Product!D$2:D$5901,"Not Found") = 0,"",_xlfn.XLOOKUP(A5324,Product!A$2:A$5901,Product!D$2:D$5901,"Not Found"))</f>
        <v>Nettoyants multi-usages</v>
      </c>
      <c r="H5324" s="30">
        <f>_xlfn.XLOOKUP(A5324,Product!A$2:A$5901,Product!E$2:E$5901,"Not Found")</f>
        <v>1.82</v>
      </c>
      <c r="I5324" s="25" t="str">
        <f>A5324&amp;"_"&amp;E5324&amp;"_"&amp;F5324&amp;"_"&amp;G5324</f>
        <v>112847_Maison_Entretien_Nettoyants multi-usages</v>
      </c>
      <c r="J5324" s="30">
        <f>D5324*H5324</f>
        <v>316.68</v>
      </c>
      <c r="K5324" s="25">
        <f>IF(D5324&gt;0,1,0)</f>
        <v>1</v>
      </c>
      <c r="L5324" s="26">
        <f t="shared" si="83"/>
        <v>0</v>
      </c>
    </row>
    <row r="5325" spans="1:12" ht="19" hidden="1" x14ac:dyDescent="0.2">
      <c r="A5325" s="24">
        <v>112848</v>
      </c>
      <c r="B5325" s="24">
        <v>1</v>
      </c>
      <c r="C5325" s="24">
        <v>685</v>
      </c>
      <c r="D5325" s="24">
        <v>346</v>
      </c>
      <c r="E5325" s="25" t="str">
        <f>_xlfn.XLOOKUP(A5325,Product!A$2:A$5901,Product!B$2:B$5901,"Not Found")</f>
        <v>Maison</v>
      </c>
      <c r="F5325" s="25" t="str">
        <f>_xlfn.XLOOKUP(A5325,Product!A$2:A$5901,Product!C$2:C$5901,"Not Found")</f>
        <v>Entretien</v>
      </c>
      <c r="G5325" s="25" t="str">
        <f>IF(_xlfn.XLOOKUP(A5325,Product!A$2:A$5901,Product!D$2:D$5901,"Not Found") = 0,"",_xlfn.XLOOKUP(A5325,Product!A$2:A$5901,Product!D$2:D$5901,"Not Found"))</f>
        <v>Lessives écologiques</v>
      </c>
      <c r="H5325" s="30">
        <f>_xlfn.XLOOKUP(A5325,Product!A$2:A$5901,Product!E$2:E$5901,"Not Found")</f>
        <v>5.08</v>
      </c>
      <c r="I5325" s="25" t="str">
        <f>A5325&amp;"_"&amp;E5325&amp;"_"&amp;F5325&amp;"_"&amp;G5325</f>
        <v>112848_Maison_Entretien_Lessives écologiques</v>
      </c>
      <c r="J5325" s="30">
        <f>D5325*H5325</f>
        <v>1757.68</v>
      </c>
      <c r="K5325" s="25">
        <f>IF(D5325&gt;0,1,0)</f>
        <v>1</v>
      </c>
      <c r="L5325" s="26">
        <f t="shared" si="83"/>
        <v>0</v>
      </c>
    </row>
    <row r="5326" spans="1:12" ht="19" hidden="1" x14ac:dyDescent="0.2">
      <c r="A5326" s="24">
        <v>113054</v>
      </c>
      <c r="B5326" s="24">
        <v>0</v>
      </c>
      <c r="C5326" s="24">
        <v>485</v>
      </c>
      <c r="D5326" s="24">
        <v>424</v>
      </c>
      <c r="E5326" s="25" t="str">
        <f>_xlfn.XLOOKUP(A5326,Product!A$2:A$5901,Product!B$2:B$5901,"Not Found")</f>
        <v>Maison</v>
      </c>
      <c r="F5326" s="25" t="str">
        <f>_xlfn.XLOOKUP(A5326,Product!A$2:A$5901,Product!C$2:C$5901,"Not Found")</f>
        <v>Conservation</v>
      </c>
      <c r="G5326" s="25" t="str">
        <f>IF(_xlfn.XLOOKUP(A5326,Product!A$2:A$5901,Product!D$2:D$5901,"Not Found") = 0,"",_xlfn.XLOOKUP(A5326,Product!A$2:A$5901,Product!D$2:D$5901,"Not Found"))</f>
        <v>Bocaux et accessoires</v>
      </c>
      <c r="H5326" s="30">
        <f>_xlfn.XLOOKUP(A5326,Product!A$2:A$5901,Product!E$2:E$5901,"Not Found")</f>
        <v>2.91</v>
      </c>
      <c r="I5326" s="25" t="str">
        <f>A5326&amp;"_"&amp;E5326&amp;"_"&amp;F5326&amp;"_"&amp;G5326</f>
        <v>113054_Maison_Conservation_Bocaux et accessoires</v>
      </c>
      <c r="J5326" s="30">
        <f>D5326*H5326</f>
        <v>1233.8400000000001</v>
      </c>
      <c r="K5326" s="25">
        <f>IF(D5326&gt;0,1,0)</f>
        <v>1</v>
      </c>
      <c r="L5326" s="26">
        <f t="shared" si="83"/>
        <v>0</v>
      </c>
    </row>
    <row r="5327" spans="1:12" ht="19" hidden="1" x14ac:dyDescent="0.2">
      <c r="A5327" s="24">
        <v>113070</v>
      </c>
      <c r="B5327" s="24">
        <v>0</v>
      </c>
      <c r="C5327" s="24">
        <v>370</v>
      </c>
      <c r="D5327" s="24">
        <v>183</v>
      </c>
      <c r="E5327" s="25" t="str">
        <f>_xlfn.XLOOKUP(A5327,Product!A$2:A$5901,Product!B$2:B$5901,"Not Found")</f>
        <v>Maison</v>
      </c>
      <c r="F5327" s="25" t="str">
        <f>_xlfn.XLOOKUP(A5327,Product!A$2:A$5901,Product!C$2:C$5901,"Not Found")</f>
        <v>Art de la table</v>
      </c>
      <c r="G5327" s="25" t="str">
        <f>IF(_xlfn.XLOOKUP(A5327,Product!A$2:A$5901,Product!D$2:D$5901,"Not Found") = 0,"",_xlfn.XLOOKUP(A5327,Product!A$2:A$5901,Product!D$2:D$5901,"Not Found"))</f>
        <v>Carafe, distributeur de boisson</v>
      </c>
      <c r="H5327" s="30">
        <f>_xlfn.XLOOKUP(A5327,Product!A$2:A$5901,Product!E$2:E$5901,"Not Found")</f>
        <v>0.76</v>
      </c>
      <c r="I5327" s="25" t="str">
        <f>A5327&amp;"_"&amp;E5327&amp;"_"&amp;F5327&amp;"_"&amp;G5327</f>
        <v>113070_Maison_Art de la table_Carafe, distributeur de boisson</v>
      </c>
      <c r="J5327" s="30">
        <f>D5327*H5327</f>
        <v>139.08000000000001</v>
      </c>
      <c r="K5327" s="25">
        <f>IF(D5327&gt;0,1,0)</f>
        <v>1</v>
      </c>
      <c r="L5327" s="26">
        <f t="shared" si="83"/>
        <v>0</v>
      </c>
    </row>
    <row r="5328" spans="1:12" ht="19" hidden="1" x14ac:dyDescent="0.2">
      <c r="A5328" s="24">
        <v>113223</v>
      </c>
      <c r="B5328" s="24">
        <v>0</v>
      </c>
      <c r="C5328" s="24">
        <v>329</v>
      </c>
      <c r="D5328" s="24">
        <v>216</v>
      </c>
      <c r="E5328" s="25" t="str">
        <f>_xlfn.XLOOKUP(A5328,Product!A$2:A$5901,Product!B$2:B$5901,"Not Found")</f>
        <v>Maison</v>
      </c>
      <c r="F5328" s="25" t="str">
        <f>_xlfn.XLOOKUP(A5328,Product!A$2:A$5901,Product!C$2:C$5901,"Not Found")</f>
        <v>Salle de bains</v>
      </c>
      <c r="G5328" s="25" t="str">
        <f>IF(_xlfn.XLOOKUP(A5328,Product!A$2:A$5901,Product!D$2:D$5901,"Not Found") = 0,"",_xlfn.XLOOKUP(A5328,Product!A$2:A$5901,Product!D$2:D$5901,"Not Found"))</f>
        <v>Porte-savon et accessoires</v>
      </c>
      <c r="H5328" s="30">
        <f>_xlfn.XLOOKUP(A5328,Product!A$2:A$5901,Product!E$2:E$5901,"Not Found")</f>
        <v>1.49</v>
      </c>
      <c r="I5328" s="25" t="str">
        <f>A5328&amp;"_"&amp;E5328&amp;"_"&amp;F5328&amp;"_"&amp;G5328</f>
        <v>113223_Maison_Salle de bains_Porte-savon et accessoires</v>
      </c>
      <c r="J5328" s="30">
        <f>D5328*H5328</f>
        <v>321.83999999999997</v>
      </c>
      <c r="K5328" s="25">
        <f>IF(D5328&gt;0,1,0)</f>
        <v>1</v>
      </c>
      <c r="L5328" s="26">
        <f t="shared" si="83"/>
        <v>0</v>
      </c>
    </row>
    <row r="5329" spans="1:12" ht="19" hidden="1" x14ac:dyDescent="0.2">
      <c r="A5329" s="24">
        <v>113227</v>
      </c>
      <c r="B5329" s="24">
        <v>0</v>
      </c>
      <c r="C5329" s="24">
        <v>383</v>
      </c>
      <c r="D5329" s="24">
        <v>125</v>
      </c>
      <c r="E5329" s="25" t="str">
        <f>_xlfn.XLOOKUP(A5329,Product!A$2:A$5901,Product!B$2:B$5901,"Not Found")</f>
        <v>Maison</v>
      </c>
      <c r="F5329" s="25" t="str">
        <f>_xlfn.XLOOKUP(A5329,Product!A$2:A$5901,Product!C$2:C$5901,"Not Found")</f>
        <v>Salle de bains</v>
      </c>
      <c r="G5329" s="25" t="str">
        <f>IF(_xlfn.XLOOKUP(A5329,Product!A$2:A$5901,Product!D$2:D$5901,"Not Found") = 0,"",_xlfn.XLOOKUP(A5329,Product!A$2:A$5901,Product!D$2:D$5901,"Not Found"))</f>
        <v>Porte-savon et accessoires</v>
      </c>
      <c r="H5329" s="30">
        <f>_xlfn.XLOOKUP(A5329,Product!A$2:A$5901,Product!E$2:E$5901,"Not Found")</f>
        <v>1.35</v>
      </c>
      <c r="I5329" s="25" t="str">
        <f>A5329&amp;"_"&amp;E5329&amp;"_"&amp;F5329&amp;"_"&amp;G5329</f>
        <v>113227_Maison_Salle de bains_Porte-savon et accessoires</v>
      </c>
      <c r="J5329" s="30">
        <f>D5329*H5329</f>
        <v>168.75</v>
      </c>
      <c r="K5329" s="25">
        <f>IF(D5329&gt;0,1,0)</f>
        <v>1</v>
      </c>
      <c r="L5329" s="26">
        <f t="shared" si="83"/>
        <v>0</v>
      </c>
    </row>
    <row r="5330" spans="1:12" ht="19" hidden="1" x14ac:dyDescent="0.2">
      <c r="A5330" s="24">
        <v>113228</v>
      </c>
      <c r="B5330" s="24">
        <v>1</v>
      </c>
      <c r="C5330" s="24">
        <v>665</v>
      </c>
      <c r="D5330" s="24">
        <v>593</v>
      </c>
      <c r="E5330" s="25" t="str">
        <f>_xlfn.XLOOKUP(A5330,Product!A$2:A$5901,Product!B$2:B$5901,"Not Found")</f>
        <v>Maison</v>
      </c>
      <c r="F5330" s="25" t="str">
        <f>_xlfn.XLOOKUP(A5330,Product!A$2:A$5901,Product!C$2:C$5901,"Not Found")</f>
        <v>Salle de bains</v>
      </c>
      <c r="G5330" s="25" t="str">
        <f>IF(_xlfn.XLOOKUP(A5330,Product!A$2:A$5901,Product!D$2:D$5901,"Not Found") = 0,"",_xlfn.XLOOKUP(A5330,Product!A$2:A$5901,Product!D$2:D$5901,"Not Found"))</f>
        <v>Porte-savon et accessoires</v>
      </c>
      <c r="H5330" s="30">
        <f>_xlfn.XLOOKUP(A5330,Product!A$2:A$5901,Product!E$2:E$5901,"Not Found")</f>
        <v>1.35</v>
      </c>
      <c r="I5330" s="25" t="str">
        <f>A5330&amp;"_"&amp;E5330&amp;"_"&amp;F5330&amp;"_"&amp;G5330</f>
        <v>113228_Maison_Salle de bains_Porte-savon et accessoires</v>
      </c>
      <c r="J5330" s="30">
        <f>D5330*H5330</f>
        <v>800.55000000000007</v>
      </c>
      <c r="K5330" s="25">
        <f>IF(D5330&gt;0,1,0)</f>
        <v>1</v>
      </c>
      <c r="L5330" s="26">
        <f t="shared" si="83"/>
        <v>0</v>
      </c>
    </row>
    <row r="5331" spans="1:12" ht="19" hidden="1" x14ac:dyDescent="0.2">
      <c r="A5331" s="24">
        <v>113588</v>
      </c>
      <c r="B5331" s="24">
        <v>1</v>
      </c>
      <c r="C5331" s="24">
        <v>693</v>
      </c>
      <c r="D5331" s="24">
        <v>384</v>
      </c>
      <c r="E5331" s="25" t="str">
        <f>_xlfn.XLOOKUP(A5331,Product!A$2:A$5901,Product!B$2:B$5901,"Not Found")</f>
        <v>Maison</v>
      </c>
      <c r="F5331" s="25" t="str">
        <f>_xlfn.XLOOKUP(A5331,Product!A$2:A$5901,Product!C$2:C$5901,"Not Found")</f>
        <v>Décoration</v>
      </c>
      <c r="G5331" s="25" t="str">
        <f>IF(_xlfn.XLOOKUP(A5331,Product!A$2:A$5901,Product!D$2:D$5901,"Not Found") = 0,"",_xlfn.XLOOKUP(A5331,Product!A$2:A$5901,Product!D$2:D$5901,"Not Found"))</f>
        <v>Fleurs et plantes</v>
      </c>
      <c r="H5331" s="30">
        <f>_xlfn.XLOOKUP(A5331,Product!A$2:A$5901,Product!E$2:E$5901,"Not Found")</f>
        <v>12.59</v>
      </c>
      <c r="I5331" s="25" t="str">
        <f>A5331&amp;"_"&amp;E5331&amp;"_"&amp;F5331&amp;"_"&amp;G5331</f>
        <v>113588_Maison_Décoration_Fleurs et plantes</v>
      </c>
      <c r="J5331" s="30">
        <f>D5331*H5331</f>
        <v>4834.5599999999995</v>
      </c>
      <c r="K5331" s="25">
        <f>IF(D5331&gt;0,1,0)</f>
        <v>1</v>
      </c>
      <c r="L5331" s="26">
        <f t="shared" si="83"/>
        <v>0</v>
      </c>
    </row>
    <row r="5332" spans="1:12" ht="19" hidden="1" x14ac:dyDescent="0.2">
      <c r="A5332" s="24">
        <v>113605</v>
      </c>
      <c r="B5332" s="24">
        <v>0</v>
      </c>
      <c r="C5332" s="24">
        <v>786</v>
      </c>
      <c r="D5332" s="24">
        <v>109</v>
      </c>
      <c r="E5332" s="25" t="str">
        <f>_xlfn.XLOOKUP(A5332,Product!A$2:A$5901,Product!B$2:B$5901,"Not Found")</f>
        <v>Maison</v>
      </c>
      <c r="F5332" s="25" t="str">
        <f>_xlfn.XLOOKUP(A5332,Product!A$2:A$5901,Product!C$2:C$5901,"Not Found")</f>
        <v>Entretien</v>
      </c>
      <c r="G5332" s="25" t="str">
        <f>IF(_xlfn.XLOOKUP(A5332,Product!A$2:A$5901,Product!D$2:D$5901,"Not Found") = 0,"",_xlfn.XLOOKUP(A5332,Product!A$2:A$5901,Product!D$2:D$5901,"Not Found"))</f>
        <v>Lessives écologiques</v>
      </c>
      <c r="H5332" s="30">
        <f>_xlfn.XLOOKUP(A5332,Product!A$2:A$5901,Product!E$2:E$5901,"Not Found")</f>
        <v>6.49</v>
      </c>
      <c r="I5332" s="25" t="str">
        <f>A5332&amp;"_"&amp;E5332&amp;"_"&amp;F5332&amp;"_"&amp;G5332</f>
        <v>113605_Maison_Entretien_Lessives écologiques</v>
      </c>
      <c r="J5332" s="30">
        <f>D5332*H5332</f>
        <v>707.41</v>
      </c>
      <c r="K5332" s="25">
        <f>IF(D5332&gt;0,1,0)</f>
        <v>1</v>
      </c>
      <c r="L5332" s="26">
        <f t="shared" si="83"/>
        <v>0</v>
      </c>
    </row>
    <row r="5333" spans="1:12" ht="19" hidden="1" x14ac:dyDescent="0.2">
      <c r="A5333" s="24">
        <v>113607</v>
      </c>
      <c r="B5333" s="24">
        <v>1</v>
      </c>
      <c r="C5333" s="24">
        <v>476</v>
      </c>
      <c r="D5333" s="24">
        <v>352</v>
      </c>
      <c r="E5333" s="25" t="str">
        <f>_xlfn.XLOOKUP(A5333,Product!A$2:A$5901,Product!B$2:B$5901,"Not Found")</f>
        <v>Maison</v>
      </c>
      <c r="F5333" s="25" t="str">
        <f>_xlfn.XLOOKUP(A5333,Product!A$2:A$5901,Product!C$2:C$5901,"Not Found")</f>
        <v>Entretien</v>
      </c>
      <c r="G5333" s="25" t="str">
        <f>IF(_xlfn.XLOOKUP(A5333,Product!A$2:A$5901,Product!D$2:D$5901,"Not Found") = 0,"",_xlfn.XLOOKUP(A5333,Product!A$2:A$5901,Product!D$2:D$5901,"Not Found"))</f>
        <v>Lessives écologiques</v>
      </c>
      <c r="H5333" s="30">
        <f>_xlfn.XLOOKUP(A5333,Product!A$2:A$5901,Product!E$2:E$5901,"Not Found")</f>
        <v>6.49</v>
      </c>
      <c r="I5333" s="25" t="str">
        <f>A5333&amp;"_"&amp;E5333&amp;"_"&amp;F5333&amp;"_"&amp;G5333</f>
        <v>113607_Maison_Entretien_Lessives écologiques</v>
      </c>
      <c r="J5333" s="30">
        <f>D5333*H5333</f>
        <v>2284.48</v>
      </c>
      <c r="K5333" s="25">
        <f>IF(D5333&gt;0,1,0)</f>
        <v>1</v>
      </c>
      <c r="L5333" s="26">
        <f t="shared" si="83"/>
        <v>0</v>
      </c>
    </row>
    <row r="5334" spans="1:12" ht="19" hidden="1" x14ac:dyDescent="0.2">
      <c r="A5334" s="24">
        <v>113608</v>
      </c>
      <c r="B5334" s="24">
        <v>0</v>
      </c>
      <c r="C5334" s="24">
        <v>102</v>
      </c>
      <c r="D5334" s="24">
        <v>58</v>
      </c>
      <c r="E5334" s="25" t="str">
        <f>_xlfn.XLOOKUP(A5334,Product!A$2:A$5901,Product!B$2:B$5901,"Not Found")</f>
        <v>Maison</v>
      </c>
      <c r="F5334" s="25" t="str">
        <f>_xlfn.XLOOKUP(A5334,Product!A$2:A$5901,Product!C$2:C$5901,"Not Found")</f>
        <v>Entretien</v>
      </c>
      <c r="G5334" s="25" t="str">
        <f>IF(_xlfn.XLOOKUP(A5334,Product!A$2:A$5901,Product!D$2:D$5901,"Not Found") = 0,"",_xlfn.XLOOKUP(A5334,Product!A$2:A$5901,Product!D$2:D$5901,"Not Found"))</f>
        <v>Lessives écologiques</v>
      </c>
      <c r="H5334" s="30">
        <f>_xlfn.XLOOKUP(A5334,Product!A$2:A$5901,Product!E$2:E$5901,"Not Found")</f>
        <v>9.41</v>
      </c>
      <c r="I5334" s="25" t="str">
        <f>A5334&amp;"_"&amp;E5334&amp;"_"&amp;F5334&amp;"_"&amp;G5334</f>
        <v>113608_Maison_Entretien_Lessives écologiques</v>
      </c>
      <c r="J5334" s="30">
        <f>D5334*H5334</f>
        <v>545.78</v>
      </c>
      <c r="K5334" s="25">
        <f>IF(D5334&gt;0,1,0)</f>
        <v>1</v>
      </c>
      <c r="L5334" s="26">
        <f t="shared" si="83"/>
        <v>0</v>
      </c>
    </row>
    <row r="5335" spans="1:12" ht="19" hidden="1" x14ac:dyDescent="0.2">
      <c r="A5335" s="24">
        <v>113823</v>
      </c>
      <c r="B5335" s="24">
        <v>0</v>
      </c>
      <c r="C5335" s="24">
        <v>854</v>
      </c>
      <c r="D5335" s="24">
        <v>255</v>
      </c>
      <c r="E5335" s="25" t="str">
        <f>_xlfn.XLOOKUP(A5335,Product!A$2:A$5901,Product!B$2:B$5901,"Not Found")</f>
        <v>Maison</v>
      </c>
      <c r="F5335" s="25" t="str">
        <f>_xlfn.XLOOKUP(A5335,Product!A$2:A$5901,Product!C$2:C$5901,"Not Found")</f>
        <v>Conservation</v>
      </c>
      <c r="G5335" s="25" t="str">
        <f>IF(_xlfn.XLOOKUP(A5335,Product!A$2:A$5901,Product!D$2:D$5901,"Not Found") = 0,"",_xlfn.XLOOKUP(A5335,Product!A$2:A$5901,Product!D$2:D$5901,"Not Found"))</f>
        <v>Sacs de conservation</v>
      </c>
      <c r="H5335" s="30">
        <f>_xlfn.XLOOKUP(A5335,Product!A$2:A$5901,Product!E$2:E$5901,"Not Found")</f>
        <v>6.29</v>
      </c>
      <c r="I5335" s="25" t="str">
        <f>A5335&amp;"_"&amp;E5335&amp;"_"&amp;F5335&amp;"_"&amp;G5335</f>
        <v>113823_Maison_Conservation_Sacs de conservation</v>
      </c>
      <c r="J5335" s="30">
        <f>D5335*H5335</f>
        <v>1603.95</v>
      </c>
      <c r="K5335" s="25">
        <f>IF(D5335&gt;0,1,0)</f>
        <v>1</v>
      </c>
      <c r="L5335" s="26">
        <f t="shared" si="83"/>
        <v>0</v>
      </c>
    </row>
    <row r="5336" spans="1:12" ht="19" hidden="1" x14ac:dyDescent="0.2">
      <c r="A5336" s="24">
        <v>113824</v>
      </c>
      <c r="B5336" s="24">
        <v>1</v>
      </c>
      <c r="C5336" s="24">
        <v>61</v>
      </c>
      <c r="D5336" s="24">
        <v>24</v>
      </c>
      <c r="E5336" s="25" t="str">
        <f>_xlfn.XLOOKUP(A5336,Product!A$2:A$5901,Product!B$2:B$5901,"Not Found")</f>
        <v>Maison</v>
      </c>
      <c r="F5336" s="25" t="str">
        <f>_xlfn.XLOOKUP(A5336,Product!A$2:A$5901,Product!C$2:C$5901,"Not Found")</f>
        <v>Conservation</v>
      </c>
      <c r="G5336" s="25" t="str">
        <f>IF(_xlfn.XLOOKUP(A5336,Product!A$2:A$5901,Product!D$2:D$5901,"Not Found") = 0,"",_xlfn.XLOOKUP(A5336,Product!A$2:A$5901,Product!D$2:D$5901,"Not Found"))</f>
        <v>Sacs de conservation</v>
      </c>
      <c r="H5336" s="30">
        <f>_xlfn.XLOOKUP(A5336,Product!A$2:A$5901,Product!E$2:E$5901,"Not Found")</f>
        <v>4.0999999999999996</v>
      </c>
      <c r="I5336" s="25" t="str">
        <f>A5336&amp;"_"&amp;E5336&amp;"_"&amp;F5336&amp;"_"&amp;G5336</f>
        <v>113824_Maison_Conservation_Sacs de conservation</v>
      </c>
      <c r="J5336" s="30">
        <f>D5336*H5336</f>
        <v>98.399999999999991</v>
      </c>
      <c r="K5336" s="25">
        <f>IF(D5336&gt;0,1,0)</f>
        <v>1</v>
      </c>
      <c r="L5336" s="26">
        <f t="shared" si="83"/>
        <v>0</v>
      </c>
    </row>
    <row r="5337" spans="1:12" ht="19" hidden="1" x14ac:dyDescent="0.2">
      <c r="A5337" s="24">
        <v>113827</v>
      </c>
      <c r="B5337" s="24">
        <v>0</v>
      </c>
      <c r="C5337" s="24">
        <v>718</v>
      </c>
      <c r="D5337" s="24">
        <v>302</v>
      </c>
      <c r="E5337" s="25" t="str">
        <f>_xlfn.XLOOKUP(A5337,Product!A$2:A$5901,Product!B$2:B$5901,"Not Found")</f>
        <v>Maison</v>
      </c>
      <c r="F5337" s="25" t="str">
        <f>_xlfn.XLOOKUP(A5337,Product!A$2:A$5901,Product!C$2:C$5901,"Not Found")</f>
        <v>Conservation</v>
      </c>
      <c r="G5337" s="25" t="str">
        <f>IF(_xlfn.XLOOKUP(A5337,Product!A$2:A$5901,Product!D$2:D$5901,"Not Found") = 0,"",_xlfn.XLOOKUP(A5337,Product!A$2:A$5901,Product!D$2:D$5901,"Not Found"))</f>
        <v>Sacs de conservation</v>
      </c>
      <c r="H5337" s="30">
        <f>_xlfn.XLOOKUP(A5337,Product!A$2:A$5901,Product!E$2:E$5901,"Not Found")</f>
        <v>1.92</v>
      </c>
      <c r="I5337" s="25" t="str">
        <f>A5337&amp;"_"&amp;E5337&amp;"_"&amp;F5337&amp;"_"&amp;G5337</f>
        <v>113827_Maison_Conservation_Sacs de conservation</v>
      </c>
      <c r="J5337" s="30">
        <f>D5337*H5337</f>
        <v>579.84</v>
      </c>
      <c r="K5337" s="25">
        <f>IF(D5337&gt;0,1,0)</f>
        <v>1</v>
      </c>
      <c r="L5337" s="26">
        <f t="shared" si="83"/>
        <v>0</v>
      </c>
    </row>
    <row r="5338" spans="1:12" ht="19" hidden="1" x14ac:dyDescent="0.2">
      <c r="A5338" s="24">
        <v>113920</v>
      </c>
      <c r="B5338" s="24">
        <v>0</v>
      </c>
      <c r="C5338" s="24">
        <v>864</v>
      </c>
      <c r="D5338" s="24">
        <v>508</v>
      </c>
      <c r="E5338" s="25" t="str">
        <f>_xlfn.XLOOKUP(A5338,Product!A$2:A$5901,Product!B$2:B$5901,"Not Found")</f>
        <v>Maison</v>
      </c>
      <c r="F5338" s="25" t="str">
        <f>_xlfn.XLOOKUP(A5338,Product!A$2:A$5901,Product!C$2:C$5901,"Not Found")</f>
        <v>Entretien</v>
      </c>
      <c r="G5338" s="25" t="str">
        <f>IF(_xlfn.XLOOKUP(A5338,Product!A$2:A$5901,Product!D$2:D$5901,"Not Found") = 0,"",_xlfn.XLOOKUP(A5338,Product!A$2:A$5901,Product!D$2:D$5901,"Not Found"))</f>
        <v>Savon noir ménager</v>
      </c>
      <c r="H5338" s="30">
        <f>_xlfn.XLOOKUP(A5338,Product!A$2:A$5901,Product!E$2:E$5901,"Not Found")</f>
        <v>2.15</v>
      </c>
      <c r="I5338" s="25" t="str">
        <f>A5338&amp;"_"&amp;E5338&amp;"_"&amp;F5338&amp;"_"&amp;G5338</f>
        <v>113920_Maison_Entretien_Savon noir ménager</v>
      </c>
      <c r="J5338" s="30">
        <f>D5338*H5338</f>
        <v>1092.2</v>
      </c>
      <c r="K5338" s="25">
        <f>IF(D5338&gt;0,1,0)</f>
        <v>1</v>
      </c>
      <c r="L5338" s="26">
        <f t="shared" si="83"/>
        <v>0</v>
      </c>
    </row>
    <row r="5339" spans="1:12" ht="19" hidden="1" x14ac:dyDescent="0.2">
      <c r="A5339" s="24">
        <v>114198</v>
      </c>
      <c r="B5339" s="24">
        <v>0</v>
      </c>
      <c r="C5339" s="24">
        <v>446</v>
      </c>
      <c r="D5339" s="24">
        <v>108</v>
      </c>
      <c r="E5339" s="25" t="str">
        <f>_xlfn.XLOOKUP(A5339,Product!A$2:A$5901,Product!B$2:B$5901,"Not Found")</f>
        <v>Maison</v>
      </c>
      <c r="F5339" s="25" t="str">
        <f>_xlfn.XLOOKUP(A5339,Product!A$2:A$5901,Product!C$2:C$5901,"Not Found")</f>
        <v>Salle de bains</v>
      </c>
      <c r="G5339" s="25" t="str">
        <f>IF(_xlfn.XLOOKUP(A5339,Product!A$2:A$5901,Product!D$2:D$5901,"Not Found") = 0,"",_xlfn.XLOOKUP(A5339,Product!A$2:A$5901,Product!D$2:D$5901,"Not Found"))</f>
        <v>Porte-savon et accessoires</v>
      </c>
      <c r="H5339" s="30">
        <f>_xlfn.XLOOKUP(A5339,Product!A$2:A$5901,Product!E$2:E$5901,"Not Found")</f>
        <v>1.04</v>
      </c>
      <c r="I5339" s="25" t="str">
        <f>A5339&amp;"_"&amp;E5339&amp;"_"&amp;F5339&amp;"_"&amp;G5339</f>
        <v>114198_Maison_Salle de bains_Porte-savon et accessoires</v>
      </c>
      <c r="J5339" s="30">
        <f>D5339*H5339</f>
        <v>112.32000000000001</v>
      </c>
      <c r="K5339" s="25">
        <f>IF(D5339&gt;0,1,0)</f>
        <v>1</v>
      </c>
      <c r="L5339" s="26">
        <f t="shared" si="83"/>
        <v>0</v>
      </c>
    </row>
    <row r="5340" spans="1:12" ht="19" hidden="1" x14ac:dyDescent="0.2">
      <c r="A5340" s="24">
        <v>114405</v>
      </c>
      <c r="B5340" s="24">
        <v>1</v>
      </c>
      <c r="C5340" s="24">
        <v>387</v>
      </c>
      <c r="D5340" s="24">
        <v>199</v>
      </c>
      <c r="E5340" s="25" t="str">
        <f>_xlfn.XLOOKUP(A5340,Product!A$2:A$5901,Product!B$2:B$5901,"Not Found")</f>
        <v>Maison</v>
      </c>
      <c r="F5340" s="25" t="str">
        <f>_xlfn.XLOOKUP(A5340,Product!A$2:A$5901,Product!C$2:C$5901,"Not Found")</f>
        <v>Entretien</v>
      </c>
      <c r="G5340" s="25" t="str">
        <f>IF(_xlfn.XLOOKUP(A5340,Product!A$2:A$5901,Product!D$2:D$5901,"Not Found") = 0,"",_xlfn.XLOOKUP(A5340,Product!A$2:A$5901,Product!D$2:D$5901,"Not Found"))</f>
        <v>Nettoyants multi-usages</v>
      </c>
      <c r="H5340" s="30">
        <f>_xlfn.XLOOKUP(A5340,Product!A$2:A$5901,Product!E$2:E$5901,"Not Found")</f>
        <v>1.71</v>
      </c>
      <c r="I5340" s="25" t="str">
        <f>A5340&amp;"_"&amp;E5340&amp;"_"&amp;F5340&amp;"_"&amp;G5340</f>
        <v>114405_Maison_Entretien_Nettoyants multi-usages</v>
      </c>
      <c r="J5340" s="30">
        <f>D5340*H5340</f>
        <v>340.29</v>
      </c>
      <c r="K5340" s="25">
        <f>IF(D5340&gt;0,1,0)</f>
        <v>1</v>
      </c>
      <c r="L5340" s="26">
        <f t="shared" si="83"/>
        <v>0</v>
      </c>
    </row>
    <row r="5341" spans="1:12" ht="19" hidden="1" x14ac:dyDescent="0.2">
      <c r="A5341" s="24">
        <v>114776</v>
      </c>
      <c r="B5341" s="24">
        <v>0</v>
      </c>
      <c r="C5341" s="24">
        <v>138</v>
      </c>
      <c r="D5341" s="24">
        <v>120</v>
      </c>
      <c r="E5341" s="25" t="str">
        <f>_xlfn.XLOOKUP(A5341,Product!A$2:A$5901,Product!B$2:B$5901,"Not Found")</f>
        <v>Maison</v>
      </c>
      <c r="F5341" s="25" t="str">
        <f>_xlfn.XLOOKUP(A5341,Product!A$2:A$5901,Product!C$2:C$5901,"Not Found")</f>
        <v>Cuisson</v>
      </c>
      <c r="G5341" s="25" t="str">
        <f>IF(_xlfn.XLOOKUP(A5341,Product!A$2:A$5901,Product!D$2:D$5901,"Not Found") = 0,"",_xlfn.XLOOKUP(A5341,Product!A$2:A$5901,Product!D$2:D$5901,"Not Found"))</f>
        <v>Sauteuse, Wok</v>
      </c>
      <c r="H5341" s="30">
        <f>_xlfn.XLOOKUP(A5341,Product!A$2:A$5901,Product!E$2:E$5901,"Not Found")</f>
        <v>13.39</v>
      </c>
      <c r="I5341" s="25" t="str">
        <f>A5341&amp;"_"&amp;E5341&amp;"_"&amp;F5341&amp;"_"&amp;G5341</f>
        <v>114776_Maison_Cuisson_Sauteuse, Wok</v>
      </c>
      <c r="J5341" s="30">
        <f>D5341*H5341</f>
        <v>1606.8000000000002</v>
      </c>
      <c r="K5341" s="25">
        <f>IF(D5341&gt;0,1,0)</f>
        <v>1</v>
      </c>
      <c r="L5341" s="26">
        <f t="shared" si="83"/>
        <v>0</v>
      </c>
    </row>
    <row r="5342" spans="1:12" ht="19" hidden="1" x14ac:dyDescent="0.2">
      <c r="A5342" s="24">
        <v>114876</v>
      </c>
      <c r="B5342" s="24">
        <v>0</v>
      </c>
      <c r="C5342" s="24">
        <v>312</v>
      </c>
      <c r="D5342" s="24">
        <v>136</v>
      </c>
      <c r="E5342" s="25" t="str">
        <f>_xlfn.XLOOKUP(A5342,Product!A$2:A$5901,Product!B$2:B$5901,"Not Found")</f>
        <v>Maison</v>
      </c>
      <c r="F5342" s="25" t="str">
        <f>_xlfn.XLOOKUP(A5342,Product!A$2:A$5901,Product!C$2:C$5901,"Not Found")</f>
        <v>Entretien</v>
      </c>
      <c r="G5342" s="25" t="str">
        <f>IF(_xlfn.XLOOKUP(A5342,Product!A$2:A$5901,Product!D$2:D$5901,"Not Found") = 0,"",_xlfn.XLOOKUP(A5342,Product!A$2:A$5901,Product!D$2:D$5901,"Not Found"))</f>
        <v>Produits vaisselle</v>
      </c>
      <c r="H5342" s="30">
        <f>_xlfn.XLOOKUP(A5342,Product!A$2:A$5901,Product!E$2:E$5901,"Not Found")</f>
        <v>1.21</v>
      </c>
      <c r="I5342" s="25" t="str">
        <f>A5342&amp;"_"&amp;E5342&amp;"_"&amp;F5342&amp;"_"&amp;G5342</f>
        <v>114876_Maison_Entretien_Produits vaisselle</v>
      </c>
      <c r="J5342" s="30">
        <f>D5342*H5342</f>
        <v>164.56</v>
      </c>
      <c r="K5342" s="25">
        <f>IF(D5342&gt;0,1,0)</f>
        <v>1</v>
      </c>
      <c r="L5342" s="26">
        <f t="shared" si="83"/>
        <v>0</v>
      </c>
    </row>
    <row r="5343" spans="1:12" ht="19" hidden="1" x14ac:dyDescent="0.2">
      <c r="A5343" s="24">
        <v>114899</v>
      </c>
      <c r="B5343" s="24">
        <v>0</v>
      </c>
      <c r="C5343" s="24">
        <v>970</v>
      </c>
      <c r="D5343" s="24">
        <v>709</v>
      </c>
      <c r="E5343" s="25" t="str">
        <f>_xlfn.XLOOKUP(A5343,Product!A$2:A$5901,Product!B$2:B$5901,"Not Found")</f>
        <v>Maison</v>
      </c>
      <c r="F5343" s="25" t="str">
        <f>_xlfn.XLOOKUP(A5343,Product!A$2:A$5901,Product!C$2:C$5901,"Not Found")</f>
        <v>Entretien</v>
      </c>
      <c r="G5343" s="25" t="str">
        <f>IF(_xlfn.XLOOKUP(A5343,Product!A$2:A$5901,Product!D$2:D$5901,"Not Found") = 0,"",_xlfn.XLOOKUP(A5343,Product!A$2:A$5901,Product!D$2:D$5901,"Not Found"))</f>
        <v>Lessives écologiques</v>
      </c>
      <c r="H5343" s="30">
        <f>_xlfn.XLOOKUP(A5343,Product!A$2:A$5901,Product!E$2:E$5901,"Not Found")</f>
        <v>4.5999999999999996</v>
      </c>
      <c r="I5343" s="25" t="str">
        <f>A5343&amp;"_"&amp;E5343&amp;"_"&amp;F5343&amp;"_"&amp;G5343</f>
        <v>114899_Maison_Entretien_Lessives écologiques</v>
      </c>
      <c r="J5343" s="30">
        <f>D5343*H5343</f>
        <v>3261.3999999999996</v>
      </c>
      <c r="K5343" s="25">
        <f>IF(D5343&gt;0,1,0)</f>
        <v>1</v>
      </c>
      <c r="L5343" s="26">
        <f t="shared" si="83"/>
        <v>0</v>
      </c>
    </row>
    <row r="5344" spans="1:12" ht="19" hidden="1" x14ac:dyDescent="0.2">
      <c r="A5344" s="24">
        <v>116437</v>
      </c>
      <c r="B5344" s="24">
        <v>0</v>
      </c>
      <c r="C5344" s="24">
        <v>749</v>
      </c>
      <c r="D5344" s="24">
        <v>422</v>
      </c>
      <c r="E5344" s="25" t="str">
        <f>_xlfn.XLOOKUP(A5344,Product!A$2:A$5901,Product!B$2:B$5901,"Not Found")</f>
        <v>Maison</v>
      </c>
      <c r="F5344" s="25" t="str">
        <f>_xlfn.XLOOKUP(A5344,Product!A$2:A$5901,Product!C$2:C$5901,"Not Found")</f>
        <v>Entretien</v>
      </c>
      <c r="G5344" s="25" t="str">
        <f>IF(_xlfn.XLOOKUP(A5344,Product!A$2:A$5901,Product!D$2:D$5901,"Not Found") = 0,"",_xlfn.XLOOKUP(A5344,Product!A$2:A$5901,Product!D$2:D$5901,"Not Found"))</f>
        <v>Lessives écologiques</v>
      </c>
      <c r="H5344" s="30">
        <f>_xlfn.XLOOKUP(A5344,Product!A$2:A$5901,Product!E$2:E$5901,"Not Found")</f>
        <v>6.3</v>
      </c>
      <c r="I5344" s="25" t="str">
        <f>A5344&amp;"_"&amp;E5344&amp;"_"&amp;F5344&amp;"_"&amp;G5344</f>
        <v>116437_Maison_Entretien_Lessives écologiques</v>
      </c>
      <c r="J5344" s="30">
        <f>D5344*H5344</f>
        <v>2658.6</v>
      </c>
      <c r="K5344" s="25">
        <f>IF(D5344&gt;0,1,0)</f>
        <v>1</v>
      </c>
      <c r="L5344" s="26">
        <f t="shared" si="83"/>
        <v>0</v>
      </c>
    </row>
    <row r="5345" spans="1:12" ht="19" hidden="1" x14ac:dyDescent="0.2">
      <c r="A5345" s="24">
        <v>116446</v>
      </c>
      <c r="B5345" s="24">
        <v>1</v>
      </c>
      <c r="C5345" s="24">
        <v>849</v>
      </c>
      <c r="D5345" s="24">
        <v>149</v>
      </c>
      <c r="E5345" s="25" t="str">
        <f>_xlfn.XLOOKUP(A5345,Product!A$2:A$5901,Product!B$2:B$5901,"Not Found")</f>
        <v>Maison</v>
      </c>
      <c r="F5345" s="25" t="str">
        <f>_xlfn.XLOOKUP(A5345,Product!A$2:A$5901,Product!C$2:C$5901,"Not Found")</f>
        <v>Entretien</v>
      </c>
      <c r="G5345" s="25" t="str">
        <f>IF(_xlfn.XLOOKUP(A5345,Product!A$2:A$5901,Product!D$2:D$5901,"Not Found") = 0,"",_xlfn.XLOOKUP(A5345,Product!A$2:A$5901,Product!D$2:D$5901,"Not Found"))</f>
        <v>Soin du linge</v>
      </c>
      <c r="H5345" s="30">
        <f>_xlfn.XLOOKUP(A5345,Product!A$2:A$5901,Product!E$2:E$5901,"Not Found")</f>
        <v>2.2000000000000002</v>
      </c>
      <c r="I5345" s="25" t="str">
        <f>A5345&amp;"_"&amp;E5345&amp;"_"&amp;F5345&amp;"_"&amp;G5345</f>
        <v>116446_Maison_Entretien_Soin du linge</v>
      </c>
      <c r="J5345" s="30">
        <f>D5345*H5345</f>
        <v>327.8</v>
      </c>
      <c r="K5345" s="25">
        <f>IF(D5345&gt;0,1,0)</f>
        <v>1</v>
      </c>
      <c r="L5345" s="26">
        <f t="shared" si="83"/>
        <v>0</v>
      </c>
    </row>
    <row r="5346" spans="1:12" ht="19" hidden="1" x14ac:dyDescent="0.2">
      <c r="A5346" s="24">
        <v>116449</v>
      </c>
      <c r="B5346" s="24">
        <v>1</v>
      </c>
      <c r="C5346" s="24">
        <v>336</v>
      </c>
      <c r="D5346" s="24">
        <v>136</v>
      </c>
      <c r="E5346" s="25" t="str">
        <f>_xlfn.XLOOKUP(A5346,Product!A$2:A$5901,Product!B$2:B$5901,"Not Found")</f>
        <v>Maison</v>
      </c>
      <c r="F5346" s="25" t="str">
        <f>_xlfn.XLOOKUP(A5346,Product!A$2:A$5901,Product!C$2:C$5901,"Not Found")</f>
        <v>Entretien</v>
      </c>
      <c r="G5346" s="25" t="str">
        <f>IF(_xlfn.XLOOKUP(A5346,Product!A$2:A$5901,Product!D$2:D$5901,"Not Found") = 0,"",_xlfn.XLOOKUP(A5346,Product!A$2:A$5901,Product!D$2:D$5901,"Not Found"))</f>
        <v>Soin du linge</v>
      </c>
      <c r="H5346" s="30">
        <f>_xlfn.XLOOKUP(A5346,Product!A$2:A$5901,Product!E$2:E$5901,"Not Found")</f>
        <v>2.2000000000000002</v>
      </c>
      <c r="I5346" s="25" t="str">
        <f>A5346&amp;"_"&amp;E5346&amp;"_"&amp;F5346&amp;"_"&amp;G5346</f>
        <v>116449_Maison_Entretien_Soin du linge</v>
      </c>
      <c r="J5346" s="30">
        <f>D5346*H5346</f>
        <v>299.20000000000005</v>
      </c>
      <c r="K5346" s="25">
        <f>IF(D5346&gt;0,1,0)</f>
        <v>1</v>
      </c>
      <c r="L5346" s="26">
        <f t="shared" si="83"/>
        <v>0</v>
      </c>
    </row>
    <row r="5347" spans="1:12" ht="19" hidden="1" x14ac:dyDescent="0.2">
      <c r="A5347" s="24">
        <v>116451</v>
      </c>
      <c r="B5347" s="24">
        <v>0</v>
      </c>
      <c r="C5347" s="24">
        <v>27</v>
      </c>
      <c r="D5347" s="24">
        <v>20</v>
      </c>
      <c r="E5347" s="25" t="str">
        <f>_xlfn.XLOOKUP(A5347,Product!A$2:A$5901,Product!B$2:B$5901,"Not Found")</f>
        <v>Maison</v>
      </c>
      <c r="F5347" s="25" t="str">
        <f>_xlfn.XLOOKUP(A5347,Product!A$2:A$5901,Product!C$2:C$5901,"Not Found")</f>
        <v>Entretien</v>
      </c>
      <c r="G5347" s="25" t="str">
        <f>IF(_xlfn.XLOOKUP(A5347,Product!A$2:A$5901,Product!D$2:D$5901,"Not Found") = 0,"",_xlfn.XLOOKUP(A5347,Product!A$2:A$5901,Product!D$2:D$5901,"Not Found"))</f>
        <v>Soin du linge</v>
      </c>
      <c r="H5347" s="30">
        <f>_xlfn.XLOOKUP(A5347,Product!A$2:A$5901,Product!E$2:E$5901,"Not Found")</f>
        <v>2.2000000000000002</v>
      </c>
      <c r="I5347" s="25" t="str">
        <f>A5347&amp;"_"&amp;E5347&amp;"_"&amp;F5347&amp;"_"&amp;G5347</f>
        <v>116451_Maison_Entretien_Soin du linge</v>
      </c>
      <c r="J5347" s="30">
        <f>D5347*H5347</f>
        <v>44</v>
      </c>
      <c r="K5347" s="25">
        <f>IF(D5347&gt;0,1,0)</f>
        <v>1</v>
      </c>
      <c r="L5347" s="26">
        <f t="shared" si="83"/>
        <v>0</v>
      </c>
    </row>
    <row r="5348" spans="1:12" ht="19" hidden="1" x14ac:dyDescent="0.2">
      <c r="A5348" s="24">
        <v>116454</v>
      </c>
      <c r="B5348" s="24">
        <v>0</v>
      </c>
      <c r="C5348" s="24">
        <v>831</v>
      </c>
      <c r="D5348" s="24">
        <v>668</v>
      </c>
      <c r="E5348" s="25" t="str">
        <f>_xlfn.XLOOKUP(A5348,Product!A$2:A$5901,Product!B$2:B$5901,"Not Found")</f>
        <v>Maison</v>
      </c>
      <c r="F5348" s="25" t="str">
        <f>_xlfn.XLOOKUP(A5348,Product!A$2:A$5901,Product!C$2:C$5901,"Not Found")</f>
        <v>Entretien</v>
      </c>
      <c r="G5348" s="25" t="str">
        <f>IF(_xlfn.XLOOKUP(A5348,Product!A$2:A$5901,Product!D$2:D$5901,"Not Found") = 0,"",_xlfn.XLOOKUP(A5348,Product!A$2:A$5901,Product!D$2:D$5901,"Not Found"))</f>
        <v>Lessives écologiques</v>
      </c>
      <c r="H5348" s="30">
        <f>_xlfn.XLOOKUP(A5348,Product!A$2:A$5901,Product!E$2:E$5901,"Not Found")</f>
        <v>4.66</v>
      </c>
      <c r="I5348" s="25" t="str">
        <f>A5348&amp;"_"&amp;E5348&amp;"_"&amp;F5348&amp;"_"&amp;G5348</f>
        <v>116454_Maison_Entretien_Lessives écologiques</v>
      </c>
      <c r="J5348" s="30">
        <f>D5348*H5348</f>
        <v>3112.88</v>
      </c>
      <c r="K5348" s="25">
        <f>IF(D5348&gt;0,1,0)</f>
        <v>1</v>
      </c>
      <c r="L5348" s="26">
        <f t="shared" si="83"/>
        <v>0</v>
      </c>
    </row>
    <row r="5349" spans="1:12" ht="19" hidden="1" x14ac:dyDescent="0.2">
      <c r="A5349" s="24">
        <v>116539</v>
      </c>
      <c r="B5349" s="24">
        <v>0</v>
      </c>
      <c r="C5349" s="24">
        <v>723</v>
      </c>
      <c r="D5349" s="24">
        <v>551</v>
      </c>
      <c r="E5349" s="25" t="str">
        <f>_xlfn.XLOOKUP(A5349,Product!A$2:A$5901,Product!B$2:B$5901,"Not Found")</f>
        <v>Maison</v>
      </c>
      <c r="F5349" s="25" t="str">
        <f>_xlfn.XLOOKUP(A5349,Product!A$2:A$5901,Product!C$2:C$5901,"Not Found")</f>
        <v>Carafes filtrantes et Fontaines</v>
      </c>
      <c r="G5349" s="25" t="str">
        <f>IF(_xlfn.XLOOKUP(A5349,Product!A$2:A$5901,Product!D$2:D$5901,"Not Found") = 0,"",_xlfn.XLOOKUP(A5349,Product!A$2:A$5901,Product!D$2:D$5901,"Not Found"))</f>
        <v>Charbon, filtres et cartouches</v>
      </c>
      <c r="H5349" s="30">
        <f>_xlfn.XLOOKUP(A5349,Product!A$2:A$5901,Product!E$2:E$5901,"Not Found")</f>
        <v>3.18</v>
      </c>
      <c r="I5349" s="25" t="str">
        <f>A5349&amp;"_"&amp;E5349&amp;"_"&amp;F5349&amp;"_"&amp;G5349</f>
        <v>116539_Maison_Carafes filtrantes et Fontaines_Charbon, filtres et cartouches</v>
      </c>
      <c r="J5349" s="30">
        <f>D5349*H5349</f>
        <v>1752.18</v>
      </c>
      <c r="K5349" s="25">
        <f>IF(D5349&gt;0,1,0)</f>
        <v>1</v>
      </c>
      <c r="L5349" s="26">
        <f t="shared" si="83"/>
        <v>0</v>
      </c>
    </row>
    <row r="5350" spans="1:12" ht="19" hidden="1" x14ac:dyDescent="0.2">
      <c r="A5350" s="24">
        <v>116553</v>
      </c>
      <c r="B5350" s="24">
        <v>1</v>
      </c>
      <c r="C5350" s="24">
        <v>731</v>
      </c>
      <c r="D5350" s="24">
        <v>690</v>
      </c>
      <c r="E5350" s="25" t="str">
        <f>_xlfn.XLOOKUP(A5350,Product!A$2:A$5901,Product!B$2:B$5901,"Not Found")</f>
        <v>Maison</v>
      </c>
      <c r="F5350" s="25" t="str">
        <f>_xlfn.XLOOKUP(A5350,Product!A$2:A$5901,Product!C$2:C$5901,"Not Found")</f>
        <v>Carafes filtrantes et Fontaines</v>
      </c>
      <c r="G5350" s="25" t="str">
        <f>IF(_xlfn.XLOOKUP(A5350,Product!A$2:A$5901,Product!D$2:D$5901,"Not Found") = 0,"",_xlfn.XLOOKUP(A5350,Product!A$2:A$5901,Product!D$2:D$5901,"Not Found"))</f>
        <v>Charbon, filtres et cartouches</v>
      </c>
      <c r="H5350" s="30">
        <f>_xlfn.XLOOKUP(A5350,Product!A$2:A$5901,Product!E$2:E$5901,"Not Found")</f>
        <v>3.74</v>
      </c>
      <c r="I5350" s="25" t="str">
        <f>A5350&amp;"_"&amp;E5350&amp;"_"&amp;F5350&amp;"_"&amp;G5350</f>
        <v>116553_Maison_Carafes filtrantes et Fontaines_Charbon, filtres et cartouches</v>
      </c>
      <c r="J5350" s="30">
        <f>D5350*H5350</f>
        <v>2580.6000000000004</v>
      </c>
      <c r="K5350" s="25">
        <f>IF(D5350&gt;0,1,0)</f>
        <v>1</v>
      </c>
      <c r="L5350" s="26">
        <f t="shared" si="83"/>
        <v>0</v>
      </c>
    </row>
    <row r="5351" spans="1:12" ht="19" hidden="1" x14ac:dyDescent="0.2">
      <c r="A5351" s="24">
        <v>116615</v>
      </c>
      <c r="B5351" s="24">
        <v>1</v>
      </c>
      <c r="C5351" s="24">
        <v>721</v>
      </c>
      <c r="D5351" s="24">
        <v>93</v>
      </c>
      <c r="E5351" s="25" t="str">
        <f>_xlfn.XLOOKUP(A5351,Product!A$2:A$5901,Product!B$2:B$5901,"Not Found")</f>
        <v>Maison</v>
      </c>
      <c r="F5351" s="25" t="str">
        <f>_xlfn.XLOOKUP(A5351,Product!A$2:A$5901,Product!C$2:C$5901,"Not Found")</f>
        <v>Conservation</v>
      </c>
      <c r="G5351" s="25" t="str">
        <f>IF(_xlfn.XLOOKUP(A5351,Product!A$2:A$5901,Product!D$2:D$5901,"Not Found") = 0,"",_xlfn.XLOOKUP(A5351,Product!A$2:A$5901,Product!D$2:D$5901,"Not Found"))</f>
        <v>Lunch box et boîtes repas</v>
      </c>
      <c r="H5351" s="30">
        <f>_xlfn.XLOOKUP(A5351,Product!A$2:A$5901,Product!E$2:E$5901,"Not Found")</f>
        <v>2.46</v>
      </c>
      <c r="I5351" s="25" t="str">
        <f>A5351&amp;"_"&amp;E5351&amp;"_"&amp;F5351&amp;"_"&amp;G5351</f>
        <v>116615_Maison_Conservation_Lunch box et boîtes repas</v>
      </c>
      <c r="J5351" s="30">
        <f>D5351*H5351</f>
        <v>228.78</v>
      </c>
      <c r="K5351" s="25">
        <f>IF(D5351&gt;0,1,0)</f>
        <v>1</v>
      </c>
      <c r="L5351" s="26">
        <f t="shared" si="83"/>
        <v>0</v>
      </c>
    </row>
    <row r="5352" spans="1:12" ht="19" hidden="1" x14ac:dyDescent="0.2">
      <c r="A5352" s="24">
        <v>117133</v>
      </c>
      <c r="B5352" s="24">
        <v>0</v>
      </c>
      <c r="C5352" s="24">
        <v>511</v>
      </c>
      <c r="D5352" s="24">
        <v>422</v>
      </c>
      <c r="E5352" s="25" t="str">
        <f>_xlfn.XLOOKUP(A5352,Product!A$2:A$5901,Product!B$2:B$5901,"Not Found")</f>
        <v>Maison</v>
      </c>
      <c r="F5352" s="25" t="str">
        <f>_xlfn.XLOOKUP(A5352,Product!A$2:A$5901,Product!C$2:C$5901,"Not Found")</f>
        <v>Electroménager</v>
      </c>
      <c r="G5352" s="25" t="str">
        <f>IF(_xlfn.XLOOKUP(A5352,Product!A$2:A$5901,Product!D$2:D$5901,"Not Found") = 0,"",_xlfn.XLOOKUP(A5352,Product!A$2:A$5901,Product!D$2:D$5901,"Not Found"))</f>
        <v>Petit déjeuner</v>
      </c>
      <c r="H5352" s="30">
        <f>_xlfn.XLOOKUP(A5352,Product!A$2:A$5901,Product!E$2:E$5901,"Not Found")</f>
        <v>214.32</v>
      </c>
      <c r="I5352" s="25" t="str">
        <f>A5352&amp;"_"&amp;E5352&amp;"_"&amp;F5352&amp;"_"&amp;G5352</f>
        <v>117133_Maison_Electroménager_Petit déjeuner</v>
      </c>
      <c r="J5352" s="30">
        <f>D5352*H5352</f>
        <v>90443.04</v>
      </c>
      <c r="K5352" s="25">
        <f>IF(D5352&gt;0,1,0)</f>
        <v>1</v>
      </c>
      <c r="L5352" s="26">
        <f t="shared" si="83"/>
        <v>0</v>
      </c>
    </row>
    <row r="5353" spans="1:12" ht="19" hidden="1" x14ac:dyDescent="0.2">
      <c r="A5353" s="24">
        <v>117204</v>
      </c>
      <c r="B5353" s="24">
        <v>0</v>
      </c>
      <c r="C5353" s="24">
        <v>60</v>
      </c>
      <c r="D5353" s="24">
        <v>8</v>
      </c>
      <c r="E5353" s="25" t="str">
        <f>_xlfn.XLOOKUP(A5353,Product!A$2:A$5901,Product!B$2:B$5901,"Not Found")</f>
        <v>Maison</v>
      </c>
      <c r="F5353" s="25" t="str">
        <f>_xlfn.XLOOKUP(A5353,Product!A$2:A$5901,Product!C$2:C$5901,"Not Found")</f>
        <v>Cuisson</v>
      </c>
      <c r="G5353" s="25" t="str">
        <f>IF(_xlfn.XLOOKUP(A5353,Product!A$2:A$5901,Product!D$2:D$5901,"Not Found") = 0,"",_xlfn.XLOOKUP(A5353,Product!A$2:A$5901,Product!D$2:D$5901,"Not Found"))</f>
        <v>Poêle</v>
      </c>
      <c r="H5353" s="30">
        <f>_xlfn.XLOOKUP(A5353,Product!A$2:A$5901,Product!E$2:E$5901,"Not Found")</f>
        <v>12.19</v>
      </c>
      <c r="I5353" s="25" t="str">
        <f>A5353&amp;"_"&amp;E5353&amp;"_"&amp;F5353&amp;"_"&amp;G5353</f>
        <v>117204_Maison_Cuisson_Poêle</v>
      </c>
      <c r="J5353" s="30">
        <f>D5353*H5353</f>
        <v>97.52</v>
      </c>
      <c r="K5353" s="25">
        <f>IF(D5353&gt;0,1,0)</f>
        <v>1</v>
      </c>
      <c r="L5353" s="26">
        <f t="shared" si="83"/>
        <v>0</v>
      </c>
    </row>
    <row r="5354" spans="1:12" ht="19" hidden="1" x14ac:dyDescent="0.2">
      <c r="A5354" s="24">
        <v>117247</v>
      </c>
      <c r="B5354" s="24">
        <v>0</v>
      </c>
      <c r="C5354" s="24">
        <v>773</v>
      </c>
      <c r="D5354" s="24">
        <v>475</v>
      </c>
      <c r="E5354" s="25" t="str">
        <f>_xlfn.XLOOKUP(A5354,Product!A$2:A$5901,Product!B$2:B$5901,"Not Found")</f>
        <v>Maison</v>
      </c>
      <c r="F5354" s="25" t="str">
        <f>_xlfn.XLOOKUP(A5354,Product!A$2:A$5901,Product!C$2:C$5901,"Not Found")</f>
        <v>Entretien</v>
      </c>
      <c r="G5354" s="25" t="str">
        <f>IF(_xlfn.XLOOKUP(A5354,Product!A$2:A$5901,Product!D$2:D$5901,"Not Found") = 0,"",_xlfn.XLOOKUP(A5354,Product!A$2:A$5901,Product!D$2:D$5901,"Not Found"))</f>
        <v>Accessoires ménagers</v>
      </c>
      <c r="H5354" s="30">
        <f>_xlfn.XLOOKUP(A5354,Product!A$2:A$5901,Product!E$2:E$5901,"Not Found")</f>
        <v>1.62</v>
      </c>
      <c r="I5354" s="25" t="str">
        <f>A5354&amp;"_"&amp;E5354&amp;"_"&amp;F5354&amp;"_"&amp;G5354</f>
        <v>117247_Maison_Entretien_Accessoires ménagers</v>
      </c>
      <c r="J5354" s="30">
        <f>D5354*H5354</f>
        <v>769.5</v>
      </c>
      <c r="K5354" s="25">
        <f>IF(D5354&gt;0,1,0)</f>
        <v>1</v>
      </c>
      <c r="L5354" s="26">
        <f t="shared" si="83"/>
        <v>0</v>
      </c>
    </row>
    <row r="5355" spans="1:12" ht="19" hidden="1" x14ac:dyDescent="0.2">
      <c r="A5355" s="24">
        <v>117830</v>
      </c>
      <c r="B5355" s="24">
        <v>0</v>
      </c>
      <c r="C5355" s="24">
        <v>778</v>
      </c>
      <c r="D5355" s="24">
        <v>13</v>
      </c>
      <c r="E5355" s="25" t="str">
        <f>_xlfn.XLOOKUP(A5355,Product!A$2:A$5901,Product!B$2:B$5901,"Not Found")</f>
        <v>Maison</v>
      </c>
      <c r="F5355" s="25" t="str">
        <f>_xlfn.XLOOKUP(A5355,Product!A$2:A$5901,Product!C$2:C$5901,"Not Found")</f>
        <v>Conservation</v>
      </c>
      <c r="G5355" s="25" t="str">
        <f>IF(_xlfn.XLOOKUP(A5355,Product!A$2:A$5901,Product!D$2:D$5901,"Not Found") = 0,"",_xlfn.XLOOKUP(A5355,Product!A$2:A$5901,Product!D$2:D$5901,"Not Found"))</f>
        <v>Emballages réutilisables</v>
      </c>
      <c r="H5355" s="30">
        <f>_xlfn.XLOOKUP(A5355,Product!A$2:A$5901,Product!E$2:E$5901,"Not Found")</f>
        <v>7.71</v>
      </c>
      <c r="I5355" s="25" t="str">
        <f>A5355&amp;"_"&amp;E5355&amp;"_"&amp;F5355&amp;"_"&amp;G5355</f>
        <v>117830_Maison_Conservation_Emballages réutilisables</v>
      </c>
      <c r="J5355" s="30">
        <f>D5355*H5355</f>
        <v>100.23</v>
      </c>
      <c r="K5355" s="25">
        <f>IF(D5355&gt;0,1,0)</f>
        <v>1</v>
      </c>
      <c r="L5355" s="26">
        <f t="shared" si="83"/>
        <v>0</v>
      </c>
    </row>
    <row r="5356" spans="1:12" ht="19" hidden="1" x14ac:dyDescent="0.2">
      <c r="A5356" s="24">
        <v>117832</v>
      </c>
      <c r="B5356" s="24">
        <v>0</v>
      </c>
      <c r="C5356" s="24">
        <v>956</v>
      </c>
      <c r="D5356" s="24">
        <v>413</v>
      </c>
      <c r="E5356" s="25" t="str">
        <f>_xlfn.XLOOKUP(A5356,Product!A$2:A$5901,Product!B$2:B$5901,"Not Found")</f>
        <v>Maison</v>
      </c>
      <c r="F5356" s="25" t="str">
        <f>_xlfn.XLOOKUP(A5356,Product!A$2:A$5901,Product!C$2:C$5901,"Not Found")</f>
        <v>Conservation</v>
      </c>
      <c r="G5356" s="25" t="str">
        <f>IF(_xlfn.XLOOKUP(A5356,Product!A$2:A$5901,Product!D$2:D$5901,"Not Found") = 0,"",_xlfn.XLOOKUP(A5356,Product!A$2:A$5901,Product!D$2:D$5901,"Not Found"))</f>
        <v>Emballages réutilisables</v>
      </c>
      <c r="H5356" s="30">
        <f>_xlfn.XLOOKUP(A5356,Product!A$2:A$5901,Product!E$2:E$5901,"Not Found")</f>
        <v>2.99</v>
      </c>
      <c r="I5356" s="25" t="str">
        <f>A5356&amp;"_"&amp;E5356&amp;"_"&amp;F5356&amp;"_"&amp;G5356</f>
        <v>117832_Maison_Conservation_Emballages réutilisables</v>
      </c>
      <c r="J5356" s="30">
        <f>D5356*H5356</f>
        <v>1234.8700000000001</v>
      </c>
      <c r="K5356" s="25">
        <f>IF(D5356&gt;0,1,0)</f>
        <v>1</v>
      </c>
      <c r="L5356" s="26">
        <f t="shared" si="83"/>
        <v>0</v>
      </c>
    </row>
    <row r="5357" spans="1:12" ht="19" hidden="1" x14ac:dyDescent="0.2">
      <c r="A5357" s="24">
        <v>117839</v>
      </c>
      <c r="B5357" s="24">
        <v>0</v>
      </c>
      <c r="C5357" s="24">
        <v>406</v>
      </c>
      <c r="D5357" s="24">
        <v>185</v>
      </c>
      <c r="E5357" s="25" t="str">
        <f>_xlfn.XLOOKUP(A5357,Product!A$2:A$5901,Product!B$2:B$5901,"Not Found")</f>
        <v>Maison</v>
      </c>
      <c r="F5357" s="25" t="str">
        <f>_xlfn.XLOOKUP(A5357,Product!A$2:A$5901,Product!C$2:C$5901,"Not Found")</f>
        <v>Conservation</v>
      </c>
      <c r="G5357" s="25" t="str">
        <f>IF(_xlfn.XLOOKUP(A5357,Product!A$2:A$5901,Product!D$2:D$5901,"Not Found") = 0,"",_xlfn.XLOOKUP(A5357,Product!A$2:A$5901,Product!D$2:D$5901,"Not Found"))</f>
        <v>Emballages réutilisables</v>
      </c>
      <c r="H5357" s="30">
        <f>_xlfn.XLOOKUP(A5357,Product!A$2:A$5901,Product!E$2:E$5901,"Not Found")</f>
        <v>6.42</v>
      </c>
      <c r="I5357" s="25" t="str">
        <f>A5357&amp;"_"&amp;E5357&amp;"_"&amp;F5357&amp;"_"&amp;G5357</f>
        <v>117839_Maison_Conservation_Emballages réutilisables</v>
      </c>
      <c r="J5357" s="30">
        <f>D5357*H5357</f>
        <v>1187.7</v>
      </c>
      <c r="K5357" s="25">
        <f>IF(D5357&gt;0,1,0)</f>
        <v>1</v>
      </c>
      <c r="L5357" s="26">
        <f t="shared" si="83"/>
        <v>0</v>
      </c>
    </row>
    <row r="5358" spans="1:12" ht="19" hidden="1" x14ac:dyDescent="0.2">
      <c r="A5358" s="24">
        <v>117863</v>
      </c>
      <c r="B5358" s="24">
        <v>1</v>
      </c>
      <c r="C5358" s="24">
        <v>844</v>
      </c>
      <c r="D5358" s="24">
        <v>832</v>
      </c>
      <c r="E5358" s="25" t="str">
        <f>_xlfn.XLOOKUP(A5358,Product!A$2:A$5901,Product!B$2:B$5901,"Not Found")</f>
        <v>Maison</v>
      </c>
      <c r="F5358" s="25" t="str">
        <f>_xlfn.XLOOKUP(A5358,Product!A$2:A$5901,Product!C$2:C$5901,"Not Found")</f>
        <v>Conservation</v>
      </c>
      <c r="G5358" s="25" t="str">
        <f>IF(_xlfn.XLOOKUP(A5358,Product!A$2:A$5901,Product!D$2:D$5901,"Not Found") = 0,"",_xlfn.XLOOKUP(A5358,Product!A$2:A$5901,Product!D$2:D$5901,"Not Found"))</f>
        <v>Boîtes en verre</v>
      </c>
      <c r="H5358" s="30">
        <f>_xlfn.XLOOKUP(A5358,Product!A$2:A$5901,Product!E$2:E$5901,"Not Found")</f>
        <v>6.86</v>
      </c>
      <c r="I5358" s="25" t="str">
        <f>A5358&amp;"_"&amp;E5358&amp;"_"&amp;F5358&amp;"_"&amp;G5358</f>
        <v>117863_Maison_Conservation_Boîtes en verre</v>
      </c>
      <c r="J5358" s="30">
        <f>D5358*H5358</f>
        <v>5707.52</v>
      </c>
      <c r="K5358" s="25">
        <f>IF(D5358&gt;0,1,0)</f>
        <v>1</v>
      </c>
      <c r="L5358" s="26">
        <f t="shared" si="83"/>
        <v>0</v>
      </c>
    </row>
    <row r="5359" spans="1:12" ht="19" hidden="1" x14ac:dyDescent="0.2">
      <c r="A5359" s="24">
        <v>117866</v>
      </c>
      <c r="B5359" s="24">
        <v>0</v>
      </c>
      <c r="C5359" s="24">
        <v>284</v>
      </c>
      <c r="D5359" s="24">
        <v>183</v>
      </c>
      <c r="E5359" s="25" t="str">
        <f>_xlfn.XLOOKUP(A5359,Product!A$2:A$5901,Product!B$2:B$5901,"Not Found")</f>
        <v>Maison</v>
      </c>
      <c r="F5359" s="25" t="str">
        <f>_xlfn.XLOOKUP(A5359,Product!A$2:A$5901,Product!C$2:C$5901,"Not Found")</f>
        <v>Conservation</v>
      </c>
      <c r="G5359" s="25" t="str">
        <f>IF(_xlfn.XLOOKUP(A5359,Product!A$2:A$5901,Product!D$2:D$5901,"Not Found") = 0,"",_xlfn.XLOOKUP(A5359,Product!A$2:A$5901,Product!D$2:D$5901,"Not Found"))</f>
        <v>Boîtes en verre</v>
      </c>
      <c r="H5359" s="30">
        <f>_xlfn.XLOOKUP(A5359,Product!A$2:A$5901,Product!E$2:E$5901,"Not Found")</f>
        <v>14.99</v>
      </c>
      <c r="I5359" s="25" t="str">
        <f>A5359&amp;"_"&amp;E5359&amp;"_"&amp;F5359&amp;"_"&amp;G5359</f>
        <v>117866_Maison_Conservation_Boîtes en verre</v>
      </c>
      <c r="J5359" s="30">
        <f>D5359*H5359</f>
        <v>2743.17</v>
      </c>
      <c r="K5359" s="25">
        <f>IF(D5359&gt;0,1,0)</f>
        <v>1</v>
      </c>
      <c r="L5359" s="26">
        <f t="shared" si="83"/>
        <v>0</v>
      </c>
    </row>
    <row r="5360" spans="1:12" ht="19" hidden="1" x14ac:dyDescent="0.2">
      <c r="A5360" s="24">
        <v>117876</v>
      </c>
      <c r="B5360" s="24">
        <v>0</v>
      </c>
      <c r="C5360" s="24">
        <v>416</v>
      </c>
      <c r="D5360" s="24">
        <v>298</v>
      </c>
      <c r="E5360" s="25" t="str">
        <f>_xlfn.XLOOKUP(A5360,Product!A$2:A$5901,Product!B$2:B$5901,"Not Found")</f>
        <v>Maison</v>
      </c>
      <c r="F5360" s="25" t="str">
        <f>_xlfn.XLOOKUP(A5360,Product!A$2:A$5901,Product!C$2:C$5901,"Not Found")</f>
        <v>Conservation</v>
      </c>
      <c r="G5360" s="25" t="str">
        <f>IF(_xlfn.XLOOKUP(A5360,Product!A$2:A$5901,Product!D$2:D$5901,"Not Found") = 0,"",_xlfn.XLOOKUP(A5360,Product!A$2:A$5901,Product!D$2:D$5901,"Not Found"))</f>
        <v>Lunch bags, sacs à repas</v>
      </c>
      <c r="H5360" s="30">
        <f>_xlfn.XLOOKUP(A5360,Product!A$2:A$5901,Product!E$2:E$5901,"Not Found")</f>
        <v>3.77</v>
      </c>
      <c r="I5360" s="25" t="str">
        <f>A5360&amp;"_"&amp;E5360&amp;"_"&amp;F5360&amp;"_"&amp;G5360</f>
        <v>117876_Maison_Conservation_Lunch bags, sacs à repas</v>
      </c>
      <c r="J5360" s="30">
        <f>D5360*H5360</f>
        <v>1123.46</v>
      </c>
      <c r="K5360" s="25">
        <f>IF(D5360&gt;0,1,0)</f>
        <v>1</v>
      </c>
      <c r="L5360" s="26">
        <f t="shared" si="83"/>
        <v>0</v>
      </c>
    </row>
    <row r="5361" spans="1:12" ht="19" hidden="1" x14ac:dyDescent="0.2">
      <c r="A5361" s="24">
        <v>117877</v>
      </c>
      <c r="B5361" s="24">
        <v>1</v>
      </c>
      <c r="C5361" s="24">
        <v>814</v>
      </c>
      <c r="D5361" s="24">
        <v>622</v>
      </c>
      <c r="E5361" s="25" t="str">
        <f>_xlfn.XLOOKUP(A5361,Product!A$2:A$5901,Product!B$2:B$5901,"Not Found")</f>
        <v>Maison</v>
      </c>
      <c r="F5361" s="25" t="str">
        <f>_xlfn.XLOOKUP(A5361,Product!A$2:A$5901,Product!C$2:C$5901,"Not Found")</f>
        <v>Conservation</v>
      </c>
      <c r="G5361" s="25" t="str">
        <f>IF(_xlfn.XLOOKUP(A5361,Product!A$2:A$5901,Product!D$2:D$5901,"Not Found") = 0,"",_xlfn.XLOOKUP(A5361,Product!A$2:A$5901,Product!D$2:D$5901,"Not Found"))</f>
        <v>Lunch bags, sacs à repas</v>
      </c>
      <c r="H5361" s="30">
        <f>_xlfn.XLOOKUP(A5361,Product!A$2:A$5901,Product!E$2:E$5901,"Not Found")</f>
        <v>3.77</v>
      </c>
      <c r="I5361" s="25" t="str">
        <f>A5361&amp;"_"&amp;E5361&amp;"_"&amp;F5361&amp;"_"&amp;G5361</f>
        <v>117877_Maison_Conservation_Lunch bags, sacs à repas</v>
      </c>
      <c r="J5361" s="30">
        <f>D5361*H5361</f>
        <v>2344.94</v>
      </c>
      <c r="K5361" s="25">
        <f>IF(D5361&gt;0,1,0)</f>
        <v>1</v>
      </c>
      <c r="L5361" s="26">
        <f t="shared" si="83"/>
        <v>0</v>
      </c>
    </row>
    <row r="5362" spans="1:12" ht="19" hidden="1" x14ac:dyDescent="0.2">
      <c r="A5362" s="24">
        <v>117902</v>
      </c>
      <c r="B5362" s="24">
        <v>1</v>
      </c>
      <c r="C5362" s="24">
        <v>147</v>
      </c>
      <c r="D5362" s="24">
        <v>53</v>
      </c>
      <c r="E5362" s="25" t="str">
        <f>_xlfn.XLOOKUP(A5362,Product!A$2:A$5901,Product!B$2:B$5901,"Not Found")</f>
        <v>Maison</v>
      </c>
      <c r="F5362" s="25" t="str">
        <f>_xlfn.XLOOKUP(A5362,Product!A$2:A$5901,Product!C$2:C$5901,"Not Found")</f>
        <v>Art de la table</v>
      </c>
      <c r="G5362" s="25" t="str">
        <f>IF(_xlfn.XLOOKUP(A5362,Product!A$2:A$5901,Product!D$2:D$5901,"Not Found") = 0,"",_xlfn.XLOOKUP(A5362,Product!A$2:A$5901,Product!D$2:D$5901,"Not Found"))</f>
        <v>Assiette</v>
      </c>
      <c r="H5362" s="30">
        <f>_xlfn.XLOOKUP(A5362,Product!A$2:A$5901,Product!E$2:E$5901,"Not Found")</f>
        <v>8.19</v>
      </c>
      <c r="I5362" s="25" t="str">
        <f>A5362&amp;"_"&amp;E5362&amp;"_"&amp;F5362&amp;"_"&amp;G5362</f>
        <v>117902_Maison_Art de la table_Assiette</v>
      </c>
      <c r="J5362" s="30">
        <f>D5362*H5362</f>
        <v>434.07</v>
      </c>
      <c r="K5362" s="25">
        <f>IF(D5362&gt;0,1,0)</f>
        <v>1</v>
      </c>
      <c r="L5362" s="26">
        <f t="shared" si="83"/>
        <v>0</v>
      </c>
    </row>
    <row r="5363" spans="1:12" ht="19" hidden="1" x14ac:dyDescent="0.2">
      <c r="A5363" s="24">
        <v>118068</v>
      </c>
      <c r="B5363" s="24">
        <v>0</v>
      </c>
      <c r="C5363" s="24">
        <v>772</v>
      </c>
      <c r="D5363" s="24">
        <v>197</v>
      </c>
      <c r="E5363" s="25" t="str">
        <f>_xlfn.XLOOKUP(A5363,Product!A$2:A$5901,Product!B$2:B$5901,"Not Found")</f>
        <v>Maison</v>
      </c>
      <c r="F5363" s="25" t="str">
        <f>_xlfn.XLOOKUP(A5363,Product!A$2:A$5901,Product!C$2:C$5901,"Not Found")</f>
        <v>Entretien</v>
      </c>
      <c r="G5363" s="25" t="str">
        <f>IF(_xlfn.XLOOKUP(A5363,Product!A$2:A$5901,Product!D$2:D$5901,"Not Found") = 0,"",_xlfn.XLOOKUP(A5363,Product!A$2:A$5901,Product!D$2:D$5901,"Not Found"))</f>
        <v>Lessives écologiques</v>
      </c>
      <c r="H5363" s="30">
        <f>_xlfn.XLOOKUP(A5363,Product!A$2:A$5901,Product!E$2:E$5901,"Not Found")</f>
        <v>6.2</v>
      </c>
      <c r="I5363" s="25" t="str">
        <f>A5363&amp;"_"&amp;E5363&amp;"_"&amp;F5363&amp;"_"&amp;G5363</f>
        <v>118068_Maison_Entretien_Lessives écologiques</v>
      </c>
      <c r="J5363" s="30">
        <f>D5363*H5363</f>
        <v>1221.4000000000001</v>
      </c>
      <c r="K5363" s="25">
        <f>IF(D5363&gt;0,1,0)</f>
        <v>1</v>
      </c>
      <c r="L5363" s="26">
        <f t="shared" si="83"/>
        <v>0</v>
      </c>
    </row>
    <row r="5364" spans="1:12" ht="19" hidden="1" x14ac:dyDescent="0.2">
      <c r="A5364" s="24">
        <v>118109</v>
      </c>
      <c r="B5364" s="24">
        <v>0</v>
      </c>
      <c r="C5364" s="24">
        <v>791</v>
      </c>
      <c r="D5364" s="24">
        <v>164</v>
      </c>
      <c r="E5364" s="25" t="str">
        <f>_xlfn.XLOOKUP(A5364,Product!A$2:A$5901,Product!B$2:B$5901,"Not Found")</f>
        <v>Maison</v>
      </c>
      <c r="F5364" s="25" t="str">
        <f>_xlfn.XLOOKUP(A5364,Product!A$2:A$5901,Product!C$2:C$5901,"Not Found")</f>
        <v>Entretien</v>
      </c>
      <c r="G5364" s="25" t="str">
        <f>IF(_xlfn.XLOOKUP(A5364,Product!A$2:A$5901,Product!D$2:D$5901,"Not Found") = 0,"",_xlfn.XLOOKUP(A5364,Product!A$2:A$5901,Product!D$2:D$5901,"Not Found"))</f>
        <v>Désodorisants</v>
      </c>
      <c r="H5364" s="30">
        <f>_xlfn.XLOOKUP(A5364,Product!A$2:A$5901,Product!E$2:E$5901,"Not Found")</f>
        <v>3.34</v>
      </c>
      <c r="I5364" s="25" t="str">
        <f>A5364&amp;"_"&amp;E5364&amp;"_"&amp;F5364&amp;"_"&amp;G5364</f>
        <v>118109_Maison_Entretien_Désodorisants</v>
      </c>
      <c r="J5364" s="30">
        <f>D5364*H5364</f>
        <v>547.76</v>
      </c>
      <c r="K5364" s="25">
        <f>IF(D5364&gt;0,1,0)</f>
        <v>1</v>
      </c>
      <c r="L5364" s="26">
        <f t="shared" si="83"/>
        <v>0</v>
      </c>
    </row>
    <row r="5365" spans="1:12" ht="19" hidden="1" x14ac:dyDescent="0.2">
      <c r="A5365" s="24">
        <v>118152</v>
      </c>
      <c r="B5365" s="24">
        <v>1</v>
      </c>
      <c r="C5365" s="24">
        <v>884</v>
      </c>
      <c r="D5365" s="24">
        <v>748</v>
      </c>
      <c r="E5365" s="25" t="str">
        <f>_xlfn.XLOOKUP(A5365,Product!A$2:A$5901,Product!B$2:B$5901,"Not Found")</f>
        <v>Maison</v>
      </c>
      <c r="F5365" s="25" t="str">
        <f>_xlfn.XLOOKUP(A5365,Product!A$2:A$5901,Product!C$2:C$5901,"Not Found")</f>
        <v>Entretien</v>
      </c>
      <c r="G5365" s="25" t="str">
        <f>IF(_xlfn.XLOOKUP(A5365,Product!A$2:A$5901,Product!D$2:D$5901,"Not Found") = 0,"",_xlfn.XLOOKUP(A5365,Product!A$2:A$5901,Product!D$2:D$5901,"Not Found"))</f>
        <v>Soin du linge</v>
      </c>
      <c r="H5365" s="30">
        <f>_xlfn.XLOOKUP(A5365,Product!A$2:A$5901,Product!E$2:E$5901,"Not Found")</f>
        <v>2.0099999999999998</v>
      </c>
      <c r="I5365" s="25" t="str">
        <f>A5365&amp;"_"&amp;E5365&amp;"_"&amp;F5365&amp;"_"&amp;G5365</f>
        <v>118152_Maison_Entretien_Soin du linge</v>
      </c>
      <c r="J5365" s="30">
        <f>D5365*H5365</f>
        <v>1503.4799999999998</v>
      </c>
      <c r="K5365" s="25">
        <f>IF(D5365&gt;0,1,0)</f>
        <v>1</v>
      </c>
      <c r="L5365" s="26">
        <f t="shared" si="83"/>
        <v>0</v>
      </c>
    </row>
    <row r="5366" spans="1:12" ht="19" hidden="1" x14ac:dyDescent="0.2">
      <c r="A5366" s="24">
        <v>118154</v>
      </c>
      <c r="B5366" s="24">
        <v>1</v>
      </c>
      <c r="C5366" s="24">
        <v>47</v>
      </c>
      <c r="D5366" s="24">
        <v>29</v>
      </c>
      <c r="E5366" s="25" t="str">
        <f>_xlfn.XLOOKUP(A5366,Product!A$2:A$5901,Product!B$2:B$5901,"Not Found")</f>
        <v>Maison</v>
      </c>
      <c r="F5366" s="25" t="str">
        <f>_xlfn.XLOOKUP(A5366,Product!A$2:A$5901,Product!C$2:C$5901,"Not Found")</f>
        <v>Entretien</v>
      </c>
      <c r="G5366" s="25" t="str">
        <f>IF(_xlfn.XLOOKUP(A5366,Product!A$2:A$5901,Product!D$2:D$5901,"Not Found") = 0,"",_xlfn.XLOOKUP(A5366,Product!A$2:A$5901,Product!D$2:D$5901,"Not Found"))</f>
        <v>Lessives écologiques</v>
      </c>
      <c r="H5366" s="30">
        <f>_xlfn.XLOOKUP(A5366,Product!A$2:A$5901,Product!E$2:E$5901,"Not Found")</f>
        <v>2.0099999999999998</v>
      </c>
      <c r="I5366" s="25" t="str">
        <f>A5366&amp;"_"&amp;E5366&amp;"_"&amp;F5366&amp;"_"&amp;G5366</f>
        <v>118154_Maison_Entretien_Lessives écologiques</v>
      </c>
      <c r="J5366" s="30">
        <f>D5366*H5366</f>
        <v>58.289999999999992</v>
      </c>
      <c r="K5366" s="25">
        <f>IF(D5366&gt;0,1,0)</f>
        <v>1</v>
      </c>
      <c r="L5366" s="26">
        <f t="shared" si="83"/>
        <v>0</v>
      </c>
    </row>
    <row r="5367" spans="1:12" ht="19" hidden="1" x14ac:dyDescent="0.2">
      <c r="A5367" s="24">
        <v>118156</v>
      </c>
      <c r="B5367" s="24">
        <v>0</v>
      </c>
      <c r="C5367" s="24">
        <v>208</v>
      </c>
      <c r="D5367" s="24">
        <v>53</v>
      </c>
      <c r="E5367" s="25" t="str">
        <f>_xlfn.XLOOKUP(A5367,Product!A$2:A$5901,Product!B$2:B$5901,"Not Found")</f>
        <v>Maison</v>
      </c>
      <c r="F5367" s="25" t="str">
        <f>_xlfn.XLOOKUP(A5367,Product!A$2:A$5901,Product!C$2:C$5901,"Not Found")</f>
        <v>Entretien</v>
      </c>
      <c r="G5367" s="25" t="str">
        <f>IF(_xlfn.XLOOKUP(A5367,Product!A$2:A$5901,Product!D$2:D$5901,"Not Found") = 0,"",_xlfn.XLOOKUP(A5367,Product!A$2:A$5901,Product!D$2:D$5901,"Not Found"))</f>
        <v>Produits vaisselle</v>
      </c>
      <c r="H5367" s="30">
        <f>_xlfn.XLOOKUP(A5367,Product!A$2:A$5901,Product!E$2:E$5901,"Not Found")</f>
        <v>1.78</v>
      </c>
      <c r="I5367" s="25" t="str">
        <f>A5367&amp;"_"&amp;E5367&amp;"_"&amp;F5367&amp;"_"&amp;G5367</f>
        <v>118156_Maison_Entretien_Produits vaisselle</v>
      </c>
      <c r="J5367" s="30">
        <f>D5367*H5367</f>
        <v>94.34</v>
      </c>
      <c r="K5367" s="25">
        <f>IF(D5367&gt;0,1,0)</f>
        <v>1</v>
      </c>
      <c r="L5367" s="26">
        <f t="shared" si="83"/>
        <v>0</v>
      </c>
    </row>
    <row r="5368" spans="1:12" ht="19" hidden="1" x14ac:dyDescent="0.2">
      <c r="A5368" s="24">
        <v>118224</v>
      </c>
      <c r="B5368" s="24">
        <v>1</v>
      </c>
      <c r="C5368" s="24">
        <v>937</v>
      </c>
      <c r="D5368" s="24">
        <v>878</v>
      </c>
      <c r="E5368" s="25" t="str">
        <f>_xlfn.XLOOKUP(A5368,Product!A$2:A$5901,Product!B$2:B$5901,"Not Found")</f>
        <v>Maison</v>
      </c>
      <c r="F5368" s="25" t="str">
        <f>_xlfn.XLOOKUP(A5368,Product!A$2:A$5901,Product!C$2:C$5901,"Not Found")</f>
        <v>Entretien</v>
      </c>
      <c r="G5368" s="25" t="str">
        <f>IF(_xlfn.XLOOKUP(A5368,Product!A$2:A$5901,Product!D$2:D$5901,"Not Found") = 0,"",_xlfn.XLOOKUP(A5368,Product!A$2:A$5901,Product!D$2:D$5901,"Not Found"))</f>
        <v>Produits vaisselle</v>
      </c>
      <c r="H5368" s="30">
        <f>_xlfn.XLOOKUP(A5368,Product!A$2:A$5901,Product!E$2:E$5901,"Not Found")</f>
        <v>3.33</v>
      </c>
      <c r="I5368" s="25" t="str">
        <f>A5368&amp;"_"&amp;E5368&amp;"_"&amp;F5368&amp;"_"&amp;G5368</f>
        <v>118224_Maison_Entretien_Produits vaisselle</v>
      </c>
      <c r="J5368" s="30">
        <f>D5368*H5368</f>
        <v>2923.7400000000002</v>
      </c>
      <c r="K5368" s="25">
        <f>IF(D5368&gt;0,1,0)</f>
        <v>1</v>
      </c>
      <c r="L5368" s="26">
        <f t="shared" si="83"/>
        <v>0</v>
      </c>
    </row>
    <row r="5369" spans="1:12" ht="19" hidden="1" x14ac:dyDescent="0.2">
      <c r="A5369" s="24">
        <v>118227</v>
      </c>
      <c r="B5369" s="24">
        <v>1</v>
      </c>
      <c r="C5369" s="24">
        <v>878</v>
      </c>
      <c r="D5369" s="24">
        <v>482</v>
      </c>
      <c r="E5369" s="25" t="str">
        <f>_xlfn.XLOOKUP(A5369,Product!A$2:A$5901,Product!B$2:B$5901,"Not Found")</f>
        <v>Maison</v>
      </c>
      <c r="F5369" s="25" t="str">
        <f>_xlfn.XLOOKUP(A5369,Product!A$2:A$5901,Product!C$2:C$5901,"Not Found")</f>
        <v>Entretien</v>
      </c>
      <c r="G5369" s="25" t="str">
        <f>IF(_xlfn.XLOOKUP(A5369,Product!A$2:A$5901,Product!D$2:D$5901,"Not Found") = 0,"",_xlfn.XLOOKUP(A5369,Product!A$2:A$5901,Product!D$2:D$5901,"Not Found"))</f>
        <v>Lessives écologiques</v>
      </c>
      <c r="H5369" s="30">
        <f>_xlfn.XLOOKUP(A5369,Product!A$2:A$5901,Product!E$2:E$5901,"Not Found")</f>
        <v>6.43</v>
      </c>
      <c r="I5369" s="25" t="str">
        <f>A5369&amp;"_"&amp;E5369&amp;"_"&amp;F5369&amp;"_"&amp;G5369</f>
        <v>118227_Maison_Entretien_Lessives écologiques</v>
      </c>
      <c r="J5369" s="30">
        <f>D5369*H5369</f>
        <v>3099.2599999999998</v>
      </c>
      <c r="K5369" s="25">
        <f>IF(D5369&gt;0,1,0)</f>
        <v>1</v>
      </c>
      <c r="L5369" s="26">
        <f t="shared" si="83"/>
        <v>0</v>
      </c>
    </row>
    <row r="5370" spans="1:12" ht="19" hidden="1" x14ac:dyDescent="0.2">
      <c r="A5370" s="24">
        <v>118229</v>
      </c>
      <c r="B5370" s="24">
        <v>1</v>
      </c>
      <c r="C5370" s="24">
        <v>664</v>
      </c>
      <c r="D5370" s="24">
        <v>61</v>
      </c>
      <c r="E5370" s="25" t="str">
        <f>_xlfn.XLOOKUP(A5370,Product!A$2:A$5901,Product!B$2:B$5901,"Not Found")</f>
        <v>Maison</v>
      </c>
      <c r="F5370" s="25" t="str">
        <f>_xlfn.XLOOKUP(A5370,Product!A$2:A$5901,Product!C$2:C$5901,"Not Found")</f>
        <v>Salle de bains</v>
      </c>
      <c r="G5370" s="25" t="str">
        <f>IF(_xlfn.XLOOKUP(A5370,Product!A$2:A$5901,Product!D$2:D$5901,"Not Found") = 0,"",_xlfn.XLOOKUP(A5370,Product!A$2:A$5901,Product!D$2:D$5901,"Not Found"))</f>
        <v>Porte-savon et accessoires</v>
      </c>
      <c r="H5370" s="30">
        <f>_xlfn.XLOOKUP(A5370,Product!A$2:A$5901,Product!E$2:E$5901,"Not Found")</f>
        <v>2.63</v>
      </c>
      <c r="I5370" s="25" t="str">
        <f>A5370&amp;"_"&amp;E5370&amp;"_"&amp;F5370&amp;"_"&amp;G5370</f>
        <v>118229_Maison_Salle de bains_Porte-savon et accessoires</v>
      </c>
      <c r="J5370" s="30">
        <f>D5370*H5370</f>
        <v>160.43</v>
      </c>
      <c r="K5370" s="25">
        <f>IF(D5370&gt;0,1,0)</f>
        <v>1</v>
      </c>
      <c r="L5370" s="26">
        <f t="shared" si="83"/>
        <v>0</v>
      </c>
    </row>
    <row r="5371" spans="1:12" ht="19" hidden="1" x14ac:dyDescent="0.2">
      <c r="A5371" s="24">
        <v>118250</v>
      </c>
      <c r="B5371" s="24">
        <v>0</v>
      </c>
      <c r="C5371" s="24">
        <v>77</v>
      </c>
      <c r="D5371" s="24">
        <v>72</v>
      </c>
      <c r="E5371" s="25" t="str">
        <f>_xlfn.XLOOKUP(A5371,Product!A$2:A$5901,Product!B$2:B$5901,"Not Found")</f>
        <v>Maison</v>
      </c>
      <c r="F5371" s="25" t="str">
        <f>_xlfn.XLOOKUP(A5371,Product!A$2:A$5901,Product!C$2:C$5901,"Not Found")</f>
        <v>Entretien</v>
      </c>
      <c r="G5371" s="25" t="str">
        <f>IF(_xlfn.XLOOKUP(A5371,Product!A$2:A$5901,Product!D$2:D$5901,"Not Found") = 0,"",_xlfn.XLOOKUP(A5371,Product!A$2:A$5901,Product!D$2:D$5901,"Not Found"))</f>
        <v>Lessives écologiques</v>
      </c>
      <c r="H5371" s="30">
        <f>_xlfn.XLOOKUP(A5371,Product!A$2:A$5901,Product!E$2:E$5901,"Not Found")</f>
        <v>3.69</v>
      </c>
      <c r="I5371" s="25" t="str">
        <f>A5371&amp;"_"&amp;E5371&amp;"_"&amp;F5371&amp;"_"&amp;G5371</f>
        <v>118250_Maison_Entretien_Lessives écologiques</v>
      </c>
      <c r="J5371" s="30">
        <f>D5371*H5371</f>
        <v>265.68</v>
      </c>
      <c r="K5371" s="25">
        <f>IF(D5371&gt;0,1,0)</f>
        <v>1</v>
      </c>
      <c r="L5371" s="26">
        <f t="shared" si="83"/>
        <v>0</v>
      </c>
    </row>
    <row r="5372" spans="1:12" ht="19" hidden="1" x14ac:dyDescent="0.2">
      <c r="A5372" s="24">
        <v>118253</v>
      </c>
      <c r="B5372" s="24">
        <v>0</v>
      </c>
      <c r="C5372" s="24">
        <v>375</v>
      </c>
      <c r="D5372" s="24">
        <v>308</v>
      </c>
      <c r="E5372" s="25" t="str">
        <f>_xlfn.XLOOKUP(A5372,Product!A$2:A$5901,Product!B$2:B$5901,"Not Found")</f>
        <v>Maison</v>
      </c>
      <c r="F5372" s="25" t="str">
        <f>_xlfn.XLOOKUP(A5372,Product!A$2:A$5901,Product!C$2:C$5901,"Not Found")</f>
        <v>Entretien</v>
      </c>
      <c r="G5372" s="25" t="str">
        <f>IF(_xlfn.XLOOKUP(A5372,Product!A$2:A$5901,Product!D$2:D$5901,"Not Found") = 0,"",_xlfn.XLOOKUP(A5372,Product!A$2:A$5901,Product!D$2:D$5901,"Not Found"))</f>
        <v>Lessives écologiques</v>
      </c>
      <c r="H5372" s="30">
        <f>_xlfn.XLOOKUP(A5372,Product!A$2:A$5901,Product!E$2:E$5901,"Not Found")</f>
        <v>3.69</v>
      </c>
      <c r="I5372" s="25" t="str">
        <f>A5372&amp;"_"&amp;E5372&amp;"_"&amp;F5372&amp;"_"&amp;G5372</f>
        <v>118253_Maison_Entretien_Lessives écologiques</v>
      </c>
      <c r="J5372" s="30">
        <f>D5372*H5372</f>
        <v>1136.52</v>
      </c>
      <c r="K5372" s="25">
        <f>IF(D5372&gt;0,1,0)</f>
        <v>1</v>
      </c>
      <c r="L5372" s="26">
        <f t="shared" si="83"/>
        <v>0</v>
      </c>
    </row>
    <row r="5373" spans="1:12" ht="19" hidden="1" x14ac:dyDescent="0.2">
      <c r="A5373" s="24">
        <v>118255</v>
      </c>
      <c r="B5373" s="24">
        <v>0</v>
      </c>
      <c r="C5373" s="24">
        <v>943</v>
      </c>
      <c r="D5373" s="24">
        <v>902</v>
      </c>
      <c r="E5373" s="25" t="str">
        <f>_xlfn.XLOOKUP(A5373,Product!A$2:A$5901,Product!B$2:B$5901,"Not Found")</f>
        <v>Maison</v>
      </c>
      <c r="F5373" s="25" t="str">
        <f>_xlfn.XLOOKUP(A5373,Product!A$2:A$5901,Product!C$2:C$5901,"Not Found")</f>
        <v>Entretien</v>
      </c>
      <c r="G5373" s="25" t="str">
        <f>IF(_xlfn.XLOOKUP(A5373,Product!A$2:A$5901,Product!D$2:D$5901,"Not Found") = 0,"",_xlfn.XLOOKUP(A5373,Product!A$2:A$5901,Product!D$2:D$5901,"Not Found"))</f>
        <v>Soin du linge</v>
      </c>
      <c r="H5373" s="30">
        <f>_xlfn.XLOOKUP(A5373,Product!A$2:A$5901,Product!E$2:E$5901,"Not Found")</f>
        <v>2.14</v>
      </c>
      <c r="I5373" s="25" t="str">
        <f>A5373&amp;"_"&amp;E5373&amp;"_"&amp;F5373&amp;"_"&amp;G5373</f>
        <v>118255_Maison_Entretien_Soin du linge</v>
      </c>
      <c r="J5373" s="30">
        <f>D5373*H5373</f>
        <v>1930.2800000000002</v>
      </c>
      <c r="K5373" s="25">
        <f>IF(D5373&gt;0,1,0)</f>
        <v>1</v>
      </c>
      <c r="L5373" s="26">
        <f t="shared" si="83"/>
        <v>0</v>
      </c>
    </row>
    <row r="5374" spans="1:12" ht="19" hidden="1" x14ac:dyDescent="0.2">
      <c r="A5374" s="24">
        <v>118257</v>
      </c>
      <c r="B5374" s="24">
        <v>0</v>
      </c>
      <c r="C5374" s="24">
        <v>733</v>
      </c>
      <c r="D5374" s="24">
        <v>613</v>
      </c>
      <c r="E5374" s="25" t="str">
        <f>_xlfn.XLOOKUP(A5374,Product!A$2:A$5901,Product!B$2:B$5901,"Not Found")</f>
        <v>Maison</v>
      </c>
      <c r="F5374" s="25" t="str">
        <f>_xlfn.XLOOKUP(A5374,Product!A$2:A$5901,Product!C$2:C$5901,"Not Found")</f>
        <v>Entretien</v>
      </c>
      <c r="G5374" s="25" t="str">
        <f>IF(_xlfn.XLOOKUP(A5374,Product!A$2:A$5901,Product!D$2:D$5901,"Not Found") = 0,"",_xlfn.XLOOKUP(A5374,Product!A$2:A$5901,Product!D$2:D$5901,"Not Found"))</f>
        <v>Produits vaisselle</v>
      </c>
      <c r="H5374" s="30">
        <f>_xlfn.XLOOKUP(A5374,Product!A$2:A$5901,Product!E$2:E$5901,"Not Found")</f>
        <v>0.93</v>
      </c>
      <c r="I5374" s="25" t="str">
        <f>A5374&amp;"_"&amp;E5374&amp;"_"&amp;F5374&amp;"_"&amp;G5374</f>
        <v>118257_Maison_Entretien_Produits vaisselle</v>
      </c>
      <c r="J5374" s="30">
        <f>D5374*H5374</f>
        <v>570.09</v>
      </c>
      <c r="K5374" s="25">
        <f>IF(D5374&gt;0,1,0)</f>
        <v>1</v>
      </c>
      <c r="L5374" s="26">
        <f t="shared" si="83"/>
        <v>0</v>
      </c>
    </row>
    <row r="5375" spans="1:12" ht="19" hidden="1" x14ac:dyDescent="0.2">
      <c r="A5375" s="24">
        <v>118260</v>
      </c>
      <c r="B5375" s="24">
        <v>1</v>
      </c>
      <c r="C5375" s="24">
        <v>907</v>
      </c>
      <c r="D5375" s="24">
        <v>210</v>
      </c>
      <c r="E5375" s="25" t="str">
        <f>_xlfn.XLOOKUP(A5375,Product!A$2:A$5901,Product!B$2:B$5901,"Not Found")</f>
        <v>Maison</v>
      </c>
      <c r="F5375" s="25" t="str">
        <f>_xlfn.XLOOKUP(A5375,Product!A$2:A$5901,Product!C$2:C$5901,"Not Found")</f>
        <v>Entretien</v>
      </c>
      <c r="G5375" s="25" t="str">
        <f>IF(_xlfn.XLOOKUP(A5375,Product!A$2:A$5901,Product!D$2:D$5901,"Not Found") = 0,"",_xlfn.XLOOKUP(A5375,Product!A$2:A$5901,Product!D$2:D$5901,"Not Found"))</f>
        <v>Produits vaisselle</v>
      </c>
      <c r="H5375" s="30">
        <f>_xlfn.XLOOKUP(A5375,Product!A$2:A$5901,Product!E$2:E$5901,"Not Found")</f>
        <v>0.93</v>
      </c>
      <c r="I5375" s="25" t="str">
        <f>A5375&amp;"_"&amp;E5375&amp;"_"&amp;F5375&amp;"_"&amp;G5375</f>
        <v>118260_Maison_Entretien_Produits vaisselle</v>
      </c>
      <c r="J5375" s="30">
        <f>D5375*H5375</f>
        <v>195.3</v>
      </c>
      <c r="K5375" s="25">
        <f>IF(D5375&gt;0,1,0)</f>
        <v>1</v>
      </c>
      <c r="L5375" s="26">
        <f t="shared" si="83"/>
        <v>0</v>
      </c>
    </row>
    <row r="5376" spans="1:12" ht="19" hidden="1" x14ac:dyDescent="0.2">
      <c r="A5376" s="24">
        <v>118262</v>
      </c>
      <c r="B5376" s="24">
        <v>0</v>
      </c>
      <c r="C5376" s="24">
        <v>627</v>
      </c>
      <c r="D5376" s="24">
        <v>474</v>
      </c>
      <c r="E5376" s="25" t="str">
        <f>_xlfn.XLOOKUP(A5376,Product!A$2:A$5901,Product!B$2:B$5901,"Not Found")</f>
        <v>Maison</v>
      </c>
      <c r="F5376" s="25" t="str">
        <f>_xlfn.XLOOKUP(A5376,Product!A$2:A$5901,Product!C$2:C$5901,"Not Found")</f>
        <v>Entretien</v>
      </c>
      <c r="G5376" s="25" t="str">
        <f>IF(_xlfn.XLOOKUP(A5376,Product!A$2:A$5901,Product!D$2:D$5901,"Not Found") = 0,"",_xlfn.XLOOKUP(A5376,Product!A$2:A$5901,Product!D$2:D$5901,"Not Found"))</f>
        <v>Produits vaisselle</v>
      </c>
      <c r="H5376" s="30">
        <f>_xlfn.XLOOKUP(A5376,Product!A$2:A$5901,Product!E$2:E$5901,"Not Found")</f>
        <v>3.53</v>
      </c>
      <c r="I5376" s="25" t="str">
        <f>A5376&amp;"_"&amp;E5376&amp;"_"&amp;F5376&amp;"_"&amp;G5376</f>
        <v>118262_Maison_Entretien_Produits vaisselle</v>
      </c>
      <c r="J5376" s="30">
        <f>D5376*H5376</f>
        <v>1673.2199999999998</v>
      </c>
      <c r="K5376" s="25">
        <f>IF(D5376&gt;0,1,0)</f>
        <v>1</v>
      </c>
      <c r="L5376" s="26">
        <f t="shared" si="83"/>
        <v>0</v>
      </c>
    </row>
    <row r="5377" spans="1:12" ht="19" hidden="1" x14ac:dyDescent="0.2">
      <c r="A5377" s="24">
        <v>118263</v>
      </c>
      <c r="B5377" s="24">
        <v>1</v>
      </c>
      <c r="C5377" s="24">
        <v>659</v>
      </c>
      <c r="D5377" s="24">
        <v>434</v>
      </c>
      <c r="E5377" s="25" t="str">
        <f>_xlfn.XLOOKUP(A5377,Product!A$2:A$5901,Product!B$2:B$5901,"Not Found")</f>
        <v>Maison</v>
      </c>
      <c r="F5377" s="25" t="str">
        <f>_xlfn.XLOOKUP(A5377,Product!A$2:A$5901,Product!C$2:C$5901,"Not Found")</f>
        <v>Entretien</v>
      </c>
      <c r="G5377" s="25" t="str">
        <f>IF(_xlfn.XLOOKUP(A5377,Product!A$2:A$5901,Product!D$2:D$5901,"Not Found") = 0,"",_xlfn.XLOOKUP(A5377,Product!A$2:A$5901,Product!D$2:D$5901,"Not Found"))</f>
        <v>Nettoyants multi-usages</v>
      </c>
      <c r="H5377" s="30">
        <f>_xlfn.XLOOKUP(A5377,Product!A$2:A$5901,Product!E$2:E$5901,"Not Found")</f>
        <v>1.23</v>
      </c>
      <c r="I5377" s="25" t="str">
        <f>A5377&amp;"_"&amp;E5377&amp;"_"&amp;F5377&amp;"_"&amp;G5377</f>
        <v>118263_Maison_Entretien_Nettoyants multi-usages</v>
      </c>
      <c r="J5377" s="30">
        <f>D5377*H5377</f>
        <v>533.81999999999994</v>
      </c>
      <c r="K5377" s="25">
        <f>IF(D5377&gt;0,1,0)</f>
        <v>1</v>
      </c>
      <c r="L5377" s="26">
        <f t="shared" si="83"/>
        <v>0</v>
      </c>
    </row>
    <row r="5378" spans="1:12" ht="19" hidden="1" x14ac:dyDescent="0.2">
      <c r="A5378" s="24">
        <v>118329</v>
      </c>
      <c r="B5378" s="24">
        <v>0</v>
      </c>
      <c r="C5378" s="24">
        <v>712</v>
      </c>
      <c r="D5378" s="24">
        <v>92</v>
      </c>
      <c r="E5378" s="25" t="str">
        <f>_xlfn.XLOOKUP(A5378,Product!A$2:A$5901,Product!B$2:B$5901,"Not Found")</f>
        <v>Maison</v>
      </c>
      <c r="F5378" s="25" t="str">
        <f>_xlfn.XLOOKUP(A5378,Product!A$2:A$5901,Product!C$2:C$5901,"Not Found")</f>
        <v>Salle de bains</v>
      </c>
      <c r="G5378" s="25" t="str">
        <f>IF(_xlfn.XLOOKUP(A5378,Product!A$2:A$5901,Product!D$2:D$5901,"Not Found") = 0,"",_xlfn.XLOOKUP(A5378,Product!A$2:A$5901,Product!D$2:D$5901,"Not Found"))</f>
        <v>Distributeur de savon</v>
      </c>
      <c r="H5378" s="30">
        <f>_xlfn.XLOOKUP(A5378,Product!A$2:A$5901,Product!E$2:E$5901,"Not Found")</f>
        <v>2.97</v>
      </c>
      <c r="I5378" s="25" t="str">
        <f>A5378&amp;"_"&amp;E5378&amp;"_"&amp;F5378&amp;"_"&amp;G5378</f>
        <v>118329_Maison_Salle de bains_Distributeur de savon</v>
      </c>
      <c r="J5378" s="30">
        <f>D5378*H5378</f>
        <v>273.24</v>
      </c>
      <c r="K5378" s="25">
        <f>IF(D5378&gt;0,1,0)</f>
        <v>1</v>
      </c>
      <c r="L5378" s="26">
        <f t="shared" si="83"/>
        <v>0</v>
      </c>
    </row>
    <row r="5379" spans="1:12" ht="19" hidden="1" x14ac:dyDescent="0.2">
      <c r="A5379" s="24">
        <v>119453</v>
      </c>
      <c r="B5379" s="24">
        <v>1</v>
      </c>
      <c r="C5379" s="24">
        <v>640</v>
      </c>
      <c r="D5379" s="24">
        <v>201</v>
      </c>
      <c r="E5379" s="25" t="str">
        <f>_xlfn.XLOOKUP(A5379,Product!A$2:A$5901,Product!B$2:B$5901,"Not Found")</f>
        <v>Maison</v>
      </c>
      <c r="F5379" s="25" t="str">
        <f>_xlfn.XLOOKUP(A5379,Product!A$2:A$5901,Product!C$2:C$5901,"Not Found")</f>
        <v>Art de la table</v>
      </c>
      <c r="G5379" s="25" t="str">
        <f>IF(_xlfn.XLOOKUP(A5379,Product!A$2:A$5901,Product!D$2:D$5901,"Not Found") = 0,"",_xlfn.XLOOKUP(A5379,Product!A$2:A$5901,Product!D$2:D$5901,"Not Found"))</f>
        <v>Accessoires thé et café</v>
      </c>
      <c r="H5379" s="30">
        <f>_xlfn.XLOOKUP(A5379,Product!A$2:A$5901,Product!E$2:E$5901,"Not Found")</f>
        <v>1.32</v>
      </c>
      <c r="I5379" s="25" t="str">
        <f>A5379&amp;"_"&amp;E5379&amp;"_"&amp;F5379&amp;"_"&amp;G5379</f>
        <v>119453_Maison_Art de la table_Accessoires thé et café</v>
      </c>
      <c r="J5379" s="30">
        <f>D5379*H5379</f>
        <v>265.32</v>
      </c>
      <c r="K5379" s="25">
        <f>IF(D5379&gt;0,1,0)</f>
        <v>1</v>
      </c>
      <c r="L5379" s="26">
        <f t="shared" ref="L5379:L5442" si="84">1-K5379</f>
        <v>0</v>
      </c>
    </row>
    <row r="5380" spans="1:12" ht="19" hidden="1" x14ac:dyDescent="0.2">
      <c r="A5380" s="24">
        <v>120378</v>
      </c>
      <c r="B5380" s="24">
        <v>1</v>
      </c>
      <c r="C5380" s="24">
        <v>827</v>
      </c>
      <c r="D5380" s="24">
        <v>153</v>
      </c>
      <c r="E5380" s="25" t="str">
        <f>_xlfn.XLOOKUP(A5380,Product!A$2:A$5901,Product!B$2:B$5901,"Not Found")</f>
        <v>Maison</v>
      </c>
      <c r="F5380" s="25" t="str">
        <f>_xlfn.XLOOKUP(A5380,Product!A$2:A$5901,Product!C$2:C$5901,"Not Found")</f>
        <v>Entretien</v>
      </c>
      <c r="G5380" s="25" t="str">
        <f>IF(_xlfn.XLOOKUP(A5380,Product!A$2:A$5901,Product!D$2:D$5901,"Not Found") = 0,"",_xlfn.XLOOKUP(A5380,Product!A$2:A$5901,Product!D$2:D$5901,"Not Found"))</f>
        <v>Anti insectes</v>
      </c>
      <c r="H5380" s="30">
        <f>_xlfn.XLOOKUP(A5380,Product!A$2:A$5901,Product!E$2:E$5901,"Not Found")</f>
        <v>0.97</v>
      </c>
      <c r="I5380" s="25" t="str">
        <f>A5380&amp;"_"&amp;E5380&amp;"_"&amp;F5380&amp;"_"&amp;G5380</f>
        <v>120378_Maison_Entretien_Anti insectes</v>
      </c>
      <c r="J5380" s="30">
        <f>D5380*H5380</f>
        <v>148.41</v>
      </c>
      <c r="K5380" s="25">
        <f>IF(D5380&gt;0,1,0)</f>
        <v>1</v>
      </c>
      <c r="L5380" s="26">
        <f t="shared" si="84"/>
        <v>0</v>
      </c>
    </row>
    <row r="5381" spans="1:12" ht="19" hidden="1" x14ac:dyDescent="0.2">
      <c r="A5381" s="24">
        <v>120490</v>
      </c>
      <c r="B5381" s="24">
        <v>1</v>
      </c>
      <c r="C5381" s="24">
        <v>936</v>
      </c>
      <c r="D5381" s="24">
        <v>258</v>
      </c>
      <c r="E5381" s="25" t="str">
        <f>_xlfn.XLOOKUP(A5381,Product!A$2:A$5901,Product!B$2:B$5901,"Not Found")</f>
        <v>Maison</v>
      </c>
      <c r="F5381" s="25" t="str">
        <f>_xlfn.XLOOKUP(A5381,Product!A$2:A$5901,Product!C$2:C$5901,"Not Found")</f>
        <v>Conservation</v>
      </c>
      <c r="G5381" s="25" t="str">
        <f>IF(_xlfn.XLOOKUP(A5381,Product!A$2:A$5901,Product!D$2:D$5901,"Not Found") = 0,"",_xlfn.XLOOKUP(A5381,Product!A$2:A$5901,Product!D$2:D$5901,"Not Found"))</f>
        <v>Boîtes en verre</v>
      </c>
      <c r="H5381" s="30">
        <f>_xlfn.XLOOKUP(A5381,Product!A$2:A$5901,Product!E$2:E$5901,"Not Found")</f>
        <v>2.72</v>
      </c>
      <c r="I5381" s="25" t="str">
        <f>A5381&amp;"_"&amp;E5381&amp;"_"&amp;F5381&amp;"_"&amp;G5381</f>
        <v>120490_Maison_Conservation_Boîtes en verre</v>
      </c>
      <c r="J5381" s="30">
        <f>D5381*H5381</f>
        <v>701.7600000000001</v>
      </c>
      <c r="K5381" s="25">
        <f>IF(D5381&gt;0,1,0)</f>
        <v>1</v>
      </c>
      <c r="L5381" s="26">
        <f t="shared" si="84"/>
        <v>0</v>
      </c>
    </row>
    <row r="5382" spans="1:12" ht="19" hidden="1" x14ac:dyDescent="0.2">
      <c r="A5382" s="24">
        <v>120559</v>
      </c>
      <c r="B5382" s="24">
        <v>0</v>
      </c>
      <c r="C5382" s="24">
        <v>715</v>
      </c>
      <c r="D5382" s="24">
        <v>582</v>
      </c>
      <c r="E5382" s="25" t="str">
        <f>_xlfn.XLOOKUP(A5382,Product!A$2:A$5901,Product!B$2:B$5901,"Not Found")</f>
        <v>Maison</v>
      </c>
      <c r="F5382" s="25" t="str">
        <f>_xlfn.XLOOKUP(A5382,Product!A$2:A$5901,Product!C$2:C$5901,"Not Found")</f>
        <v>Conservation</v>
      </c>
      <c r="G5382" s="25" t="str">
        <f>IF(_xlfn.XLOOKUP(A5382,Product!A$2:A$5901,Product!D$2:D$5901,"Not Found") = 0,"",_xlfn.XLOOKUP(A5382,Product!A$2:A$5901,Product!D$2:D$5901,"Not Found"))</f>
        <v>Lunch box et boîtes repas</v>
      </c>
      <c r="H5382" s="30">
        <f>_xlfn.XLOOKUP(A5382,Product!A$2:A$5901,Product!E$2:E$5901,"Not Found")</f>
        <v>2.79</v>
      </c>
      <c r="I5382" s="25" t="str">
        <f>A5382&amp;"_"&amp;E5382&amp;"_"&amp;F5382&amp;"_"&amp;G5382</f>
        <v>120559_Maison_Conservation_Lunch box et boîtes repas</v>
      </c>
      <c r="J5382" s="30">
        <f>D5382*H5382</f>
        <v>1623.78</v>
      </c>
      <c r="K5382" s="25">
        <f>IF(D5382&gt;0,1,0)</f>
        <v>1</v>
      </c>
      <c r="L5382" s="26">
        <f t="shared" si="84"/>
        <v>0</v>
      </c>
    </row>
    <row r="5383" spans="1:12" ht="19" hidden="1" x14ac:dyDescent="0.2">
      <c r="A5383" s="24">
        <v>120563</v>
      </c>
      <c r="B5383" s="24">
        <v>1</v>
      </c>
      <c r="C5383" s="24">
        <v>204</v>
      </c>
      <c r="D5383" s="24">
        <v>117</v>
      </c>
      <c r="E5383" s="25" t="str">
        <f>_xlfn.XLOOKUP(A5383,Product!A$2:A$5901,Product!B$2:B$5901,"Not Found")</f>
        <v>Maison</v>
      </c>
      <c r="F5383" s="25" t="str">
        <f>_xlfn.XLOOKUP(A5383,Product!A$2:A$5901,Product!C$2:C$5901,"Not Found")</f>
        <v>Conservation</v>
      </c>
      <c r="G5383" s="25" t="str">
        <f>IF(_xlfn.XLOOKUP(A5383,Product!A$2:A$5901,Product!D$2:D$5901,"Not Found") = 0,"",_xlfn.XLOOKUP(A5383,Product!A$2:A$5901,Product!D$2:D$5901,"Not Found"))</f>
        <v>Boîtes à repas enfant</v>
      </c>
      <c r="H5383" s="30">
        <f>_xlfn.XLOOKUP(A5383,Product!A$2:A$5901,Product!E$2:E$5901,"Not Found")</f>
        <v>8.1300000000000008</v>
      </c>
      <c r="I5383" s="25" t="str">
        <f>A5383&amp;"_"&amp;E5383&amp;"_"&amp;F5383&amp;"_"&amp;G5383</f>
        <v>120563_Maison_Conservation_Boîtes à repas enfant</v>
      </c>
      <c r="J5383" s="30">
        <f>D5383*H5383</f>
        <v>951.21</v>
      </c>
      <c r="K5383" s="25">
        <f>IF(D5383&gt;0,1,0)</f>
        <v>1</v>
      </c>
      <c r="L5383" s="26">
        <f t="shared" si="84"/>
        <v>0</v>
      </c>
    </row>
    <row r="5384" spans="1:12" ht="19" hidden="1" x14ac:dyDescent="0.2">
      <c r="A5384" s="24">
        <v>120582</v>
      </c>
      <c r="B5384" s="24">
        <v>1</v>
      </c>
      <c r="C5384" s="24">
        <v>658</v>
      </c>
      <c r="D5384" s="24">
        <v>598</v>
      </c>
      <c r="E5384" s="25" t="str">
        <f>_xlfn.XLOOKUP(A5384,Product!A$2:A$5901,Product!B$2:B$5901,"Not Found")</f>
        <v>Maison</v>
      </c>
      <c r="F5384" s="25" t="str">
        <f>_xlfn.XLOOKUP(A5384,Product!A$2:A$5901,Product!C$2:C$5901,"Not Found")</f>
        <v>Conservation</v>
      </c>
      <c r="G5384" s="25" t="str">
        <f>IF(_xlfn.XLOOKUP(A5384,Product!A$2:A$5901,Product!D$2:D$5901,"Not Found") = 0,"",_xlfn.XLOOKUP(A5384,Product!A$2:A$5901,Product!D$2:D$5901,"Not Found"))</f>
        <v>Boîtes en inox</v>
      </c>
      <c r="H5384" s="30">
        <f>_xlfn.XLOOKUP(A5384,Product!A$2:A$5901,Product!E$2:E$5901,"Not Found")</f>
        <v>9.15</v>
      </c>
      <c r="I5384" s="25" t="str">
        <f>A5384&amp;"_"&amp;E5384&amp;"_"&amp;F5384&amp;"_"&amp;G5384</f>
        <v>120582_Maison_Conservation_Boîtes en inox</v>
      </c>
      <c r="J5384" s="30">
        <f>D5384*H5384</f>
        <v>5471.7</v>
      </c>
      <c r="K5384" s="25">
        <f>IF(D5384&gt;0,1,0)</f>
        <v>1</v>
      </c>
      <c r="L5384" s="26">
        <f t="shared" si="84"/>
        <v>0</v>
      </c>
    </row>
    <row r="5385" spans="1:12" ht="19" hidden="1" x14ac:dyDescent="0.2">
      <c r="A5385" s="24">
        <v>120886</v>
      </c>
      <c r="B5385" s="24">
        <v>0</v>
      </c>
      <c r="C5385" s="24">
        <v>629</v>
      </c>
      <c r="D5385" s="24">
        <v>554</v>
      </c>
      <c r="E5385" s="25" t="str">
        <f>_xlfn.XLOOKUP(A5385,Product!A$2:A$5901,Product!B$2:B$5901,"Not Found")</f>
        <v>Maison</v>
      </c>
      <c r="F5385" s="25" t="str">
        <f>_xlfn.XLOOKUP(A5385,Product!A$2:A$5901,Product!C$2:C$5901,"Not Found")</f>
        <v>Livres</v>
      </c>
      <c r="G5385" s="25" t="str">
        <f>IF(_xlfn.XLOOKUP(A5385,Product!A$2:A$5901,Product!D$2:D$5901,"Not Found") = 0,"",_xlfn.XLOOKUP(A5385,Product!A$2:A$5901,Product!D$2:D$5901,"Not Found"))</f>
        <v>Livres Cuisine</v>
      </c>
      <c r="H5385" s="30">
        <f>_xlfn.XLOOKUP(A5385,Product!A$2:A$5901,Product!E$2:E$5901,"Not Found")</f>
        <v>12.79</v>
      </c>
      <c r="I5385" s="25" t="str">
        <f>A5385&amp;"_"&amp;E5385&amp;"_"&amp;F5385&amp;"_"&amp;G5385</f>
        <v>120886_Maison_Livres_Livres Cuisine</v>
      </c>
      <c r="J5385" s="30">
        <f>D5385*H5385</f>
        <v>7085.66</v>
      </c>
      <c r="K5385" s="25">
        <f>IF(D5385&gt;0,1,0)</f>
        <v>1</v>
      </c>
      <c r="L5385" s="26">
        <f t="shared" si="84"/>
        <v>0</v>
      </c>
    </row>
    <row r="5386" spans="1:12" ht="19" hidden="1" x14ac:dyDescent="0.2">
      <c r="A5386" s="24">
        <v>121066</v>
      </c>
      <c r="B5386" s="24">
        <v>1</v>
      </c>
      <c r="C5386" s="24">
        <v>149</v>
      </c>
      <c r="D5386" s="24">
        <v>92</v>
      </c>
      <c r="E5386" s="25" t="str">
        <f>_xlfn.XLOOKUP(A5386,Product!A$2:A$5901,Product!B$2:B$5901,"Not Found")</f>
        <v>Maison</v>
      </c>
      <c r="F5386" s="25" t="str">
        <f>_xlfn.XLOOKUP(A5386,Product!A$2:A$5901,Product!C$2:C$5901,"Not Found")</f>
        <v>Entretien</v>
      </c>
      <c r="G5386" s="25" t="str">
        <f>IF(_xlfn.XLOOKUP(A5386,Product!A$2:A$5901,Product!D$2:D$5901,"Not Found") = 0,"",_xlfn.XLOOKUP(A5386,Product!A$2:A$5901,Product!D$2:D$5901,"Not Found"))</f>
        <v>Produits vaisselle</v>
      </c>
      <c r="H5386" s="30">
        <f>_xlfn.XLOOKUP(A5386,Product!A$2:A$5901,Product!E$2:E$5901,"Not Found")</f>
        <v>2.2799999999999998</v>
      </c>
      <c r="I5386" s="25" t="str">
        <f>A5386&amp;"_"&amp;E5386&amp;"_"&amp;F5386&amp;"_"&amp;G5386</f>
        <v>121066_Maison_Entretien_Produits vaisselle</v>
      </c>
      <c r="J5386" s="30">
        <f>D5386*H5386</f>
        <v>209.76</v>
      </c>
      <c r="K5386" s="25">
        <f>IF(D5386&gt;0,1,0)</f>
        <v>1</v>
      </c>
      <c r="L5386" s="26">
        <f t="shared" si="84"/>
        <v>0</v>
      </c>
    </row>
    <row r="5387" spans="1:12" ht="19" hidden="1" x14ac:dyDescent="0.2">
      <c r="A5387" s="24">
        <v>121067</v>
      </c>
      <c r="B5387" s="24">
        <v>0</v>
      </c>
      <c r="C5387" s="24">
        <v>408</v>
      </c>
      <c r="D5387" s="24">
        <v>304</v>
      </c>
      <c r="E5387" s="25" t="str">
        <f>_xlfn.XLOOKUP(A5387,Product!A$2:A$5901,Product!B$2:B$5901,"Not Found")</f>
        <v>Maison</v>
      </c>
      <c r="F5387" s="25" t="str">
        <f>_xlfn.XLOOKUP(A5387,Product!A$2:A$5901,Product!C$2:C$5901,"Not Found")</f>
        <v>Entretien</v>
      </c>
      <c r="G5387" s="25" t="str">
        <f>IF(_xlfn.XLOOKUP(A5387,Product!A$2:A$5901,Product!D$2:D$5901,"Not Found") = 0,"",_xlfn.XLOOKUP(A5387,Product!A$2:A$5901,Product!D$2:D$5901,"Not Found"))</f>
        <v>Accessoires ménagers</v>
      </c>
      <c r="H5387" s="30">
        <f>_xlfn.XLOOKUP(A5387,Product!A$2:A$5901,Product!E$2:E$5901,"Not Found")</f>
        <v>3.83</v>
      </c>
      <c r="I5387" s="25" t="str">
        <f>A5387&amp;"_"&amp;E5387&amp;"_"&amp;F5387&amp;"_"&amp;G5387</f>
        <v>121067_Maison_Entretien_Accessoires ménagers</v>
      </c>
      <c r="J5387" s="30">
        <f>D5387*H5387</f>
        <v>1164.32</v>
      </c>
      <c r="K5387" s="25">
        <f>IF(D5387&gt;0,1,0)</f>
        <v>1</v>
      </c>
      <c r="L5387" s="26">
        <f t="shared" si="84"/>
        <v>0</v>
      </c>
    </row>
    <row r="5388" spans="1:12" ht="19" hidden="1" x14ac:dyDescent="0.2">
      <c r="A5388" s="24">
        <v>121068</v>
      </c>
      <c r="B5388" s="24">
        <v>1</v>
      </c>
      <c r="C5388" s="24">
        <v>196</v>
      </c>
      <c r="D5388" s="24">
        <v>191</v>
      </c>
      <c r="E5388" s="25" t="str">
        <f>_xlfn.XLOOKUP(A5388,Product!A$2:A$5901,Product!B$2:B$5901,"Not Found")</f>
        <v>Maison</v>
      </c>
      <c r="F5388" s="25" t="str">
        <f>_xlfn.XLOOKUP(A5388,Product!A$2:A$5901,Product!C$2:C$5901,"Not Found")</f>
        <v>Entretien</v>
      </c>
      <c r="G5388" s="25" t="str">
        <f>IF(_xlfn.XLOOKUP(A5388,Product!A$2:A$5901,Product!D$2:D$5901,"Not Found") = 0,"",_xlfn.XLOOKUP(A5388,Product!A$2:A$5901,Product!D$2:D$5901,"Not Found"))</f>
        <v>Accessoires ménagers</v>
      </c>
      <c r="H5388" s="30">
        <f>_xlfn.XLOOKUP(A5388,Product!A$2:A$5901,Product!E$2:E$5901,"Not Found")</f>
        <v>7.11</v>
      </c>
      <c r="I5388" s="25" t="str">
        <f>A5388&amp;"_"&amp;E5388&amp;"_"&amp;F5388&amp;"_"&amp;G5388</f>
        <v>121068_Maison_Entretien_Accessoires ménagers</v>
      </c>
      <c r="J5388" s="30">
        <f>D5388*H5388</f>
        <v>1358.01</v>
      </c>
      <c r="K5388" s="25">
        <f>IF(D5388&gt;0,1,0)</f>
        <v>1</v>
      </c>
      <c r="L5388" s="26">
        <f t="shared" si="84"/>
        <v>0</v>
      </c>
    </row>
    <row r="5389" spans="1:12" ht="19" hidden="1" x14ac:dyDescent="0.2">
      <c r="A5389" s="24">
        <v>121070</v>
      </c>
      <c r="B5389" s="24">
        <v>1</v>
      </c>
      <c r="C5389" s="24">
        <v>333</v>
      </c>
      <c r="D5389" s="24">
        <v>241</v>
      </c>
      <c r="E5389" s="25" t="str">
        <f>_xlfn.XLOOKUP(A5389,Product!A$2:A$5901,Product!B$2:B$5901,"Not Found")</f>
        <v>Maison</v>
      </c>
      <c r="F5389" s="25" t="str">
        <f>_xlfn.XLOOKUP(A5389,Product!A$2:A$5901,Product!C$2:C$5901,"Not Found")</f>
        <v>Entretien</v>
      </c>
      <c r="G5389" s="25" t="str">
        <f>IF(_xlfn.XLOOKUP(A5389,Product!A$2:A$5901,Product!D$2:D$5901,"Not Found") = 0,"",_xlfn.XLOOKUP(A5389,Product!A$2:A$5901,Product!D$2:D$5901,"Not Found"))</f>
        <v>Accessoires ménagers</v>
      </c>
      <c r="H5389" s="30">
        <f>_xlfn.XLOOKUP(A5389,Product!A$2:A$5901,Product!E$2:E$5901,"Not Found")</f>
        <v>3.83</v>
      </c>
      <c r="I5389" s="25" t="str">
        <f>A5389&amp;"_"&amp;E5389&amp;"_"&amp;F5389&amp;"_"&amp;G5389</f>
        <v>121070_Maison_Entretien_Accessoires ménagers</v>
      </c>
      <c r="J5389" s="30">
        <f>D5389*H5389</f>
        <v>923.03</v>
      </c>
      <c r="K5389" s="25">
        <f>IF(D5389&gt;0,1,0)</f>
        <v>1</v>
      </c>
      <c r="L5389" s="26">
        <f t="shared" si="84"/>
        <v>0</v>
      </c>
    </row>
    <row r="5390" spans="1:12" ht="19" hidden="1" x14ac:dyDescent="0.2">
      <c r="A5390" s="24">
        <v>121083</v>
      </c>
      <c r="B5390" s="24">
        <v>0</v>
      </c>
      <c r="C5390" s="24">
        <v>673</v>
      </c>
      <c r="D5390" s="24">
        <v>425</v>
      </c>
      <c r="E5390" s="25" t="str">
        <f>_xlfn.XLOOKUP(A5390,Product!A$2:A$5901,Product!B$2:B$5901,"Not Found")</f>
        <v>Maison</v>
      </c>
      <c r="F5390" s="25" t="str">
        <f>_xlfn.XLOOKUP(A5390,Product!A$2:A$5901,Product!C$2:C$5901,"Not Found")</f>
        <v>Conservation</v>
      </c>
      <c r="G5390" s="25" t="str">
        <f>IF(_xlfn.XLOOKUP(A5390,Product!A$2:A$5901,Product!D$2:D$5901,"Not Found") = 0,"",_xlfn.XLOOKUP(A5390,Product!A$2:A$5901,Product!D$2:D$5901,"Not Found"))</f>
        <v>Lunch box et boîtes repas</v>
      </c>
      <c r="H5390" s="30">
        <f>_xlfn.XLOOKUP(A5390,Product!A$2:A$5901,Product!E$2:E$5901,"Not Found")</f>
        <v>12.56</v>
      </c>
      <c r="I5390" s="25" t="str">
        <f>A5390&amp;"_"&amp;E5390&amp;"_"&amp;F5390&amp;"_"&amp;G5390</f>
        <v>121083_Maison_Conservation_Lunch box et boîtes repas</v>
      </c>
      <c r="J5390" s="30">
        <f>D5390*H5390</f>
        <v>5338</v>
      </c>
      <c r="K5390" s="25">
        <f>IF(D5390&gt;0,1,0)</f>
        <v>1</v>
      </c>
      <c r="L5390" s="26">
        <f t="shared" si="84"/>
        <v>0</v>
      </c>
    </row>
    <row r="5391" spans="1:12" ht="19" hidden="1" x14ac:dyDescent="0.2">
      <c r="A5391" s="24">
        <v>121135</v>
      </c>
      <c r="B5391" s="24">
        <v>1</v>
      </c>
      <c r="C5391" s="24">
        <v>48</v>
      </c>
      <c r="D5391" s="24">
        <v>40</v>
      </c>
      <c r="E5391" s="25" t="str">
        <f>_xlfn.XLOOKUP(A5391,Product!A$2:A$5901,Product!B$2:B$5901,"Not Found")</f>
        <v>Maison</v>
      </c>
      <c r="F5391" s="25" t="str">
        <f>_xlfn.XLOOKUP(A5391,Product!A$2:A$5901,Product!C$2:C$5901,"Not Found")</f>
        <v>Mode</v>
      </c>
      <c r="G5391" s="25" t="str">
        <f>IF(_xlfn.XLOOKUP(A5391,Product!A$2:A$5901,Product!D$2:D$5901,"Not Found") = 0,"",_xlfn.XLOOKUP(A5391,Product!A$2:A$5901,Product!D$2:D$5901,"Not Found"))</f>
        <v>Mode Bébé 0-36 mois</v>
      </c>
      <c r="H5391" s="30">
        <f>_xlfn.XLOOKUP(A5391,Product!A$2:A$5901,Product!E$2:E$5901,"Not Found")</f>
        <v>8.75</v>
      </c>
      <c r="I5391" s="25" t="str">
        <f>A5391&amp;"_"&amp;E5391&amp;"_"&amp;F5391&amp;"_"&amp;G5391</f>
        <v>121135_Maison_Mode_Mode Bébé 0-36 mois</v>
      </c>
      <c r="J5391" s="30">
        <f>D5391*H5391</f>
        <v>350</v>
      </c>
      <c r="K5391" s="25">
        <f>IF(D5391&gt;0,1,0)</f>
        <v>1</v>
      </c>
      <c r="L5391" s="26">
        <f t="shared" si="84"/>
        <v>0</v>
      </c>
    </row>
    <row r="5392" spans="1:12" ht="19" hidden="1" x14ac:dyDescent="0.2">
      <c r="A5392" s="24">
        <v>121278</v>
      </c>
      <c r="B5392" s="24">
        <v>0</v>
      </c>
      <c r="C5392" s="24">
        <v>86</v>
      </c>
      <c r="D5392" s="24">
        <v>10</v>
      </c>
      <c r="E5392" s="25" t="str">
        <f>_xlfn.XLOOKUP(A5392,Product!A$2:A$5901,Product!B$2:B$5901,"Not Found")</f>
        <v>Maison</v>
      </c>
      <c r="F5392" s="25" t="str">
        <f>_xlfn.XLOOKUP(A5392,Product!A$2:A$5901,Product!C$2:C$5901,"Not Found")</f>
        <v>Electroménager</v>
      </c>
      <c r="G5392" s="25" t="str">
        <f>IF(_xlfn.XLOOKUP(A5392,Product!A$2:A$5901,Product!D$2:D$5901,"Not Found") = 0,"",_xlfn.XLOOKUP(A5392,Product!A$2:A$5901,Product!D$2:D$5901,"Not Found"))</f>
        <v>Appareils de cuisine</v>
      </c>
      <c r="H5392" s="30">
        <f>_xlfn.XLOOKUP(A5392,Product!A$2:A$5901,Product!E$2:E$5901,"Not Found")</f>
        <v>11.4</v>
      </c>
      <c r="I5392" s="25" t="str">
        <f>A5392&amp;"_"&amp;E5392&amp;"_"&amp;F5392&amp;"_"&amp;G5392</f>
        <v>121278_Maison_Electroménager_Appareils de cuisine</v>
      </c>
      <c r="J5392" s="30">
        <f>D5392*H5392</f>
        <v>114</v>
      </c>
      <c r="K5392" s="25">
        <f>IF(D5392&gt;0,1,0)</f>
        <v>1</v>
      </c>
      <c r="L5392" s="26">
        <f t="shared" si="84"/>
        <v>0</v>
      </c>
    </row>
    <row r="5393" spans="1:12" ht="19" hidden="1" x14ac:dyDescent="0.2">
      <c r="A5393" s="24">
        <v>121285</v>
      </c>
      <c r="B5393" s="24">
        <v>0</v>
      </c>
      <c r="C5393" s="24">
        <v>779</v>
      </c>
      <c r="D5393" s="24">
        <v>406</v>
      </c>
      <c r="E5393" s="25" t="str">
        <f>_xlfn.XLOOKUP(A5393,Product!A$2:A$5901,Product!B$2:B$5901,"Not Found")</f>
        <v>Maison</v>
      </c>
      <c r="F5393" s="25" t="str">
        <f>_xlfn.XLOOKUP(A5393,Product!A$2:A$5901,Product!C$2:C$5901,"Not Found")</f>
        <v>Conservation</v>
      </c>
      <c r="G5393" s="25" t="str">
        <f>IF(_xlfn.XLOOKUP(A5393,Product!A$2:A$5901,Product!D$2:D$5901,"Not Found") = 0,"",_xlfn.XLOOKUP(A5393,Product!A$2:A$5901,Product!D$2:D$5901,"Not Found"))</f>
        <v>Lunch box et boîtes repas</v>
      </c>
      <c r="H5393" s="30">
        <f>_xlfn.XLOOKUP(A5393,Product!A$2:A$5901,Product!E$2:E$5901,"Not Found")</f>
        <v>13.57</v>
      </c>
      <c r="I5393" s="25" t="str">
        <f>A5393&amp;"_"&amp;E5393&amp;"_"&amp;F5393&amp;"_"&amp;G5393</f>
        <v>121285_Maison_Conservation_Lunch box et boîtes repas</v>
      </c>
      <c r="J5393" s="30">
        <f>D5393*H5393</f>
        <v>5509.42</v>
      </c>
      <c r="K5393" s="25">
        <f>IF(D5393&gt;0,1,0)</f>
        <v>1</v>
      </c>
      <c r="L5393" s="26">
        <f t="shared" si="84"/>
        <v>0</v>
      </c>
    </row>
    <row r="5394" spans="1:12" ht="19" hidden="1" x14ac:dyDescent="0.2">
      <c r="A5394" s="24">
        <v>121298</v>
      </c>
      <c r="B5394" s="24">
        <v>0</v>
      </c>
      <c r="C5394" s="24">
        <v>21</v>
      </c>
      <c r="D5394" s="24">
        <v>9</v>
      </c>
      <c r="E5394" s="25" t="str">
        <f>_xlfn.XLOOKUP(A5394,Product!A$2:A$5901,Product!B$2:B$5901,"Not Found")</f>
        <v>Maison</v>
      </c>
      <c r="F5394" s="25" t="str">
        <f>_xlfn.XLOOKUP(A5394,Product!A$2:A$5901,Product!C$2:C$5901,"Not Found")</f>
        <v>Conservation</v>
      </c>
      <c r="G5394" s="25" t="str">
        <f>IF(_xlfn.XLOOKUP(A5394,Product!A$2:A$5901,Product!D$2:D$5901,"Not Found") = 0,"",_xlfn.XLOOKUP(A5394,Product!A$2:A$5901,Product!D$2:D$5901,"Not Found"))</f>
        <v>Boîtes en verre</v>
      </c>
      <c r="H5394" s="30">
        <f>_xlfn.XLOOKUP(A5394,Product!A$2:A$5901,Product!E$2:E$5901,"Not Found")</f>
        <v>14.99</v>
      </c>
      <c r="I5394" s="25" t="str">
        <f>A5394&amp;"_"&amp;E5394&amp;"_"&amp;F5394&amp;"_"&amp;G5394</f>
        <v>121298_Maison_Conservation_Boîtes en verre</v>
      </c>
      <c r="J5394" s="30">
        <f>D5394*H5394</f>
        <v>134.91</v>
      </c>
      <c r="K5394" s="25">
        <f>IF(D5394&gt;0,1,0)</f>
        <v>1</v>
      </c>
      <c r="L5394" s="26">
        <f t="shared" si="84"/>
        <v>0</v>
      </c>
    </row>
    <row r="5395" spans="1:12" ht="19" hidden="1" x14ac:dyDescent="0.2">
      <c r="A5395" s="24">
        <v>121317</v>
      </c>
      <c r="B5395" s="24">
        <v>0</v>
      </c>
      <c r="C5395" s="24">
        <v>437</v>
      </c>
      <c r="D5395" s="24">
        <v>223</v>
      </c>
      <c r="E5395" s="25" t="str">
        <f>_xlfn.XLOOKUP(A5395,Product!A$2:A$5901,Product!B$2:B$5901,"Not Found")</f>
        <v>Maison</v>
      </c>
      <c r="F5395" s="25" t="str">
        <f>_xlfn.XLOOKUP(A5395,Product!A$2:A$5901,Product!C$2:C$5901,"Not Found")</f>
        <v>Art de la table</v>
      </c>
      <c r="G5395" s="25" t="str">
        <f>IF(_xlfn.XLOOKUP(A5395,Product!A$2:A$5901,Product!D$2:D$5901,"Not Found") = 0,"",_xlfn.XLOOKUP(A5395,Product!A$2:A$5901,Product!D$2:D$5901,"Not Found"))</f>
        <v>Verre, gobelet</v>
      </c>
      <c r="H5395" s="30">
        <f>_xlfn.XLOOKUP(A5395,Product!A$2:A$5901,Product!E$2:E$5901,"Not Found")</f>
        <v>2.04</v>
      </c>
      <c r="I5395" s="25" t="str">
        <f>A5395&amp;"_"&amp;E5395&amp;"_"&amp;F5395&amp;"_"&amp;G5395</f>
        <v>121317_Maison_Art de la table_Verre, gobelet</v>
      </c>
      <c r="J5395" s="30">
        <f>D5395*H5395</f>
        <v>454.92</v>
      </c>
      <c r="K5395" s="25">
        <f>IF(D5395&gt;0,1,0)</f>
        <v>1</v>
      </c>
      <c r="L5395" s="26">
        <f t="shared" si="84"/>
        <v>0</v>
      </c>
    </row>
    <row r="5396" spans="1:12" ht="19" hidden="1" x14ac:dyDescent="0.2">
      <c r="A5396" s="24">
        <v>121318</v>
      </c>
      <c r="B5396" s="24">
        <v>1</v>
      </c>
      <c r="C5396" s="24">
        <v>261</v>
      </c>
      <c r="D5396" s="24">
        <v>128</v>
      </c>
      <c r="E5396" s="25" t="str">
        <f>_xlfn.XLOOKUP(A5396,Product!A$2:A$5901,Product!B$2:B$5901,"Not Found")</f>
        <v>Maison</v>
      </c>
      <c r="F5396" s="25" t="str">
        <f>_xlfn.XLOOKUP(A5396,Product!A$2:A$5901,Product!C$2:C$5901,"Not Found")</f>
        <v>Art de la table</v>
      </c>
      <c r="G5396" s="25" t="str">
        <f>IF(_xlfn.XLOOKUP(A5396,Product!A$2:A$5901,Product!D$2:D$5901,"Not Found") = 0,"",_xlfn.XLOOKUP(A5396,Product!A$2:A$5901,Product!D$2:D$5901,"Not Found"))</f>
        <v>Verre, gobelet</v>
      </c>
      <c r="H5396" s="30">
        <f>_xlfn.XLOOKUP(A5396,Product!A$2:A$5901,Product!E$2:E$5901,"Not Found")</f>
        <v>2.04</v>
      </c>
      <c r="I5396" s="25" t="str">
        <f>A5396&amp;"_"&amp;E5396&amp;"_"&amp;F5396&amp;"_"&amp;G5396</f>
        <v>121318_Maison_Art de la table_Verre, gobelet</v>
      </c>
      <c r="J5396" s="30">
        <f>D5396*H5396</f>
        <v>261.12</v>
      </c>
      <c r="K5396" s="25">
        <f>IF(D5396&gt;0,1,0)</f>
        <v>1</v>
      </c>
      <c r="L5396" s="26">
        <f t="shared" si="84"/>
        <v>0</v>
      </c>
    </row>
    <row r="5397" spans="1:12" ht="19" hidden="1" x14ac:dyDescent="0.2">
      <c r="A5397" s="24">
        <v>121588</v>
      </c>
      <c r="B5397" s="24">
        <v>0</v>
      </c>
      <c r="C5397" s="24">
        <v>622</v>
      </c>
      <c r="D5397" s="24">
        <v>447</v>
      </c>
      <c r="E5397" s="25" t="str">
        <f>_xlfn.XLOOKUP(A5397,Product!A$2:A$5901,Product!B$2:B$5901,"Not Found")</f>
        <v>Maison</v>
      </c>
      <c r="F5397" s="25" t="str">
        <f>_xlfn.XLOOKUP(A5397,Product!A$2:A$5901,Product!C$2:C$5901,"Not Found")</f>
        <v>Entretien</v>
      </c>
      <c r="G5397" s="25" t="str">
        <f>IF(_xlfn.XLOOKUP(A5397,Product!A$2:A$5901,Product!D$2:D$5901,"Not Found") = 0,"",_xlfn.XLOOKUP(A5397,Product!A$2:A$5901,Product!D$2:D$5901,"Not Found"))</f>
        <v>Nettoyants multi-usages</v>
      </c>
      <c r="H5397" s="30">
        <f>_xlfn.XLOOKUP(A5397,Product!A$2:A$5901,Product!E$2:E$5901,"Not Found")</f>
        <v>4.4400000000000004</v>
      </c>
      <c r="I5397" s="25" t="str">
        <f>A5397&amp;"_"&amp;E5397&amp;"_"&amp;F5397&amp;"_"&amp;G5397</f>
        <v>121588_Maison_Entretien_Nettoyants multi-usages</v>
      </c>
      <c r="J5397" s="30">
        <f>D5397*H5397</f>
        <v>1984.68</v>
      </c>
      <c r="K5397" s="25">
        <f>IF(D5397&gt;0,1,0)</f>
        <v>1</v>
      </c>
      <c r="L5397" s="26">
        <f t="shared" si="84"/>
        <v>0</v>
      </c>
    </row>
    <row r="5398" spans="1:12" ht="19" hidden="1" x14ac:dyDescent="0.2">
      <c r="A5398" s="24">
        <v>121735</v>
      </c>
      <c r="B5398" s="24">
        <v>1</v>
      </c>
      <c r="C5398" s="24">
        <v>200</v>
      </c>
      <c r="D5398" s="24">
        <v>184</v>
      </c>
      <c r="E5398" s="25" t="str">
        <f>_xlfn.XLOOKUP(A5398,Product!A$2:A$5901,Product!B$2:B$5901,"Not Found")</f>
        <v>Maison</v>
      </c>
      <c r="F5398" s="25" t="str">
        <f>_xlfn.XLOOKUP(A5398,Product!A$2:A$5901,Product!C$2:C$5901,"Not Found")</f>
        <v>Linge de maison</v>
      </c>
      <c r="G5398" s="25" t="str">
        <f>IF(_xlfn.XLOOKUP(A5398,Product!A$2:A$5901,Product!D$2:D$5901,"Not Found") = 0,"",_xlfn.XLOOKUP(A5398,Product!A$2:A$5901,Product!D$2:D$5901,"Not Found"))</f>
        <v>Linge de lit bébé, enfant</v>
      </c>
      <c r="H5398" s="30">
        <f>_xlfn.XLOOKUP(A5398,Product!A$2:A$5901,Product!E$2:E$5901,"Not Found")</f>
        <v>9.9499999999999993</v>
      </c>
      <c r="I5398" s="25" t="str">
        <f>A5398&amp;"_"&amp;E5398&amp;"_"&amp;F5398&amp;"_"&amp;G5398</f>
        <v>121735_Maison_Linge de maison_Linge de lit bébé, enfant</v>
      </c>
      <c r="J5398" s="30">
        <f>D5398*H5398</f>
        <v>1830.8</v>
      </c>
      <c r="K5398" s="25">
        <f>IF(D5398&gt;0,1,0)</f>
        <v>1</v>
      </c>
      <c r="L5398" s="26">
        <f t="shared" si="84"/>
        <v>0</v>
      </c>
    </row>
    <row r="5399" spans="1:12" ht="19" hidden="1" x14ac:dyDescent="0.2">
      <c r="A5399" s="24">
        <v>122290</v>
      </c>
      <c r="B5399" s="24">
        <v>1</v>
      </c>
      <c r="C5399" s="24">
        <v>293</v>
      </c>
      <c r="D5399" s="24">
        <v>142</v>
      </c>
      <c r="E5399" s="25" t="str">
        <f>_xlfn.XLOOKUP(A5399,Product!A$2:A$5901,Product!B$2:B$5901,"Not Found")</f>
        <v>Maison</v>
      </c>
      <c r="F5399" s="25" t="str">
        <f>_xlfn.XLOOKUP(A5399,Product!A$2:A$5901,Product!C$2:C$5901,"Not Found")</f>
        <v>Conservation</v>
      </c>
      <c r="G5399" s="25" t="str">
        <f>IF(_xlfn.XLOOKUP(A5399,Product!A$2:A$5901,Product!D$2:D$5901,"Not Found") = 0,"",_xlfn.XLOOKUP(A5399,Product!A$2:A$5901,Product!D$2:D$5901,"Not Found"))</f>
        <v>Emballages réutilisables</v>
      </c>
      <c r="H5399" s="30">
        <f>_xlfn.XLOOKUP(A5399,Product!A$2:A$5901,Product!E$2:E$5901,"Not Found")</f>
        <v>7.3</v>
      </c>
      <c r="I5399" s="25" t="str">
        <f>A5399&amp;"_"&amp;E5399&amp;"_"&amp;F5399&amp;"_"&amp;G5399</f>
        <v>122290_Maison_Conservation_Emballages réutilisables</v>
      </c>
      <c r="J5399" s="30">
        <f>D5399*H5399</f>
        <v>1036.5999999999999</v>
      </c>
      <c r="K5399" s="25">
        <f>IF(D5399&gt;0,1,0)</f>
        <v>1</v>
      </c>
      <c r="L5399" s="26">
        <f t="shared" si="84"/>
        <v>0</v>
      </c>
    </row>
    <row r="5400" spans="1:12" ht="19" hidden="1" x14ac:dyDescent="0.2">
      <c r="A5400" s="24">
        <v>122302</v>
      </c>
      <c r="B5400" s="24">
        <v>0</v>
      </c>
      <c r="C5400" s="24">
        <v>57</v>
      </c>
      <c r="D5400" s="24">
        <v>48</v>
      </c>
      <c r="E5400" s="25" t="str">
        <f>_xlfn.XLOOKUP(A5400,Product!A$2:A$5901,Product!B$2:B$5901,"Not Found")</f>
        <v>Maison</v>
      </c>
      <c r="F5400" s="25" t="str">
        <f>_xlfn.XLOOKUP(A5400,Product!A$2:A$5901,Product!C$2:C$5901,"Not Found")</f>
        <v>Entretien</v>
      </c>
      <c r="G5400" s="25" t="str">
        <f>IF(_xlfn.XLOOKUP(A5400,Product!A$2:A$5901,Product!D$2:D$5901,"Not Found") = 0,"",_xlfn.XLOOKUP(A5400,Product!A$2:A$5901,Product!D$2:D$5901,"Not Found"))</f>
        <v>Nettoyants multi-usages</v>
      </c>
      <c r="H5400" s="30">
        <f>_xlfn.XLOOKUP(A5400,Product!A$2:A$5901,Product!E$2:E$5901,"Not Found")</f>
        <v>10.62</v>
      </c>
      <c r="I5400" s="25" t="str">
        <f>A5400&amp;"_"&amp;E5400&amp;"_"&amp;F5400&amp;"_"&amp;G5400</f>
        <v>122302_Maison_Entretien_Nettoyants multi-usages</v>
      </c>
      <c r="J5400" s="30">
        <f>D5400*H5400</f>
        <v>509.76</v>
      </c>
      <c r="K5400" s="25">
        <f>IF(D5400&gt;0,1,0)</f>
        <v>1</v>
      </c>
      <c r="L5400" s="26">
        <f t="shared" si="84"/>
        <v>0</v>
      </c>
    </row>
    <row r="5401" spans="1:12" ht="19" hidden="1" x14ac:dyDescent="0.2">
      <c r="A5401" s="24">
        <v>122303</v>
      </c>
      <c r="B5401" s="24">
        <v>1</v>
      </c>
      <c r="C5401" s="24">
        <v>875</v>
      </c>
      <c r="D5401" s="24">
        <v>372</v>
      </c>
      <c r="E5401" s="25" t="str">
        <f>_xlfn.XLOOKUP(A5401,Product!A$2:A$5901,Product!B$2:B$5901,"Not Found")</f>
        <v>Maison</v>
      </c>
      <c r="F5401" s="25" t="str">
        <f>_xlfn.XLOOKUP(A5401,Product!A$2:A$5901,Product!C$2:C$5901,"Not Found")</f>
        <v>Entretien</v>
      </c>
      <c r="G5401" s="25" t="str">
        <f>IF(_xlfn.XLOOKUP(A5401,Product!A$2:A$5901,Product!D$2:D$5901,"Not Found") = 0,"",_xlfn.XLOOKUP(A5401,Product!A$2:A$5901,Product!D$2:D$5901,"Not Found"))</f>
        <v>Savon noir ménager</v>
      </c>
      <c r="H5401" s="30">
        <f>_xlfn.XLOOKUP(A5401,Product!A$2:A$5901,Product!E$2:E$5901,"Not Found")</f>
        <v>3.14</v>
      </c>
      <c r="I5401" s="25" t="str">
        <f>A5401&amp;"_"&amp;E5401&amp;"_"&amp;F5401&amp;"_"&amp;G5401</f>
        <v>122303_Maison_Entretien_Savon noir ménager</v>
      </c>
      <c r="J5401" s="30">
        <f>D5401*H5401</f>
        <v>1168.0800000000002</v>
      </c>
      <c r="K5401" s="25">
        <f>IF(D5401&gt;0,1,0)</f>
        <v>1</v>
      </c>
      <c r="L5401" s="26">
        <f t="shared" si="84"/>
        <v>0</v>
      </c>
    </row>
    <row r="5402" spans="1:12" ht="19" hidden="1" x14ac:dyDescent="0.2">
      <c r="A5402" s="24">
        <v>122351</v>
      </c>
      <c r="B5402" s="24">
        <v>1</v>
      </c>
      <c r="C5402" s="24">
        <v>218</v>
      </c>
      <c r="D5402" s="24">
        <v>188</v>
      </c>
      <c r="E5402" s="25" t="str">
        <f>_xlfn.XLOOKUP(A5402,Product!A$2:A$5901,Product!B$2:B$5901,"Not Found")</f>
        <v>Maison</v>
      </c>
      <c r="F5402" s="25" t="str">
        <f>_xlfn.XLOOKUP(A5402,Product!A$2:A$5901,Product!C$2:C$5901,"Not Found")</f>
        <v>Entretien</v>
      </c>
      <c r="G5402" s="25" t="str">
        <f>IF(_xlfn.XLOOKUP(A5402,Product!A$2:A$5901,Product!D$2:D$5901,"Not Found") = 0,"",_xlfn.XLOOKUP(A5402,Product!A$2:A$5901,Product!D$2:D$5901,"Not Found"))</f>
        <v>Nettoyants multi-usages</v>
      </c>
      <c r="H5402" s="30">
        <f>_xlfn.XLOOKUP(A5402,Product!A$2:A$5901,Product!E$2:E$5901,"Not Found")</f>
        <v>2.42</v>
      </c>
      <c r="I5402" s="25" t="str">
        <f>A5402&amp;"_"&amp;E5402&amp;"_"&amp;F5402&amp;"_"&amp;G5402</f>
        <v>122351_Maison_Entretien_Nettoyants multi-usages</v>
      </c>
      <c r="J5402" s="30">
        <f>D5402*H5402</f>
        <v>454.96</v>
      </c>
      <c r="K5402" s="25">
        <f>IF(D5402&gt;0,1,0)</f>
        <v>1</v>
      </c>
      <c r="L5402" s="26">
        <f t="shared" si="84"/>
        <v>0</v>
      </c>
    </row>
    <row r="5403" spans="1:12" ht="19" hidden="1" x14ac:dyDescent="0.2">
      <c r="A5403" s="24">
        <v>122352</v>
      </c>
      <c r="B5403" s="24">
        <v>0</v>
      </c>
      <c r="C5403" s="24">
        <v>260</v>
      </c>
      <c r="D5403" s="24">
        <v>25</v>
      </c>
      <c r="E5403" s="25" t="str">
        <f>_xlfn.XLOOKUP(A5403,Product!A$2:A$5901,Product!B$2:B$5901,"Not Found")</f>
        <v>Maison</v>
      </c>
      <c r="F5403" s="25" t="str">
        <f>_xlfn.XLOOKUP(A5403,Product!A$2:A$5901,Product!C$2:C$5901,"Not Found")</f>
        <v>Entretien</v>
      </c>
      <c r="G5403" s="25" t="str">
        <f>IF(_xlfn.XLOOKUP(A5403,Product!A$2:A$5901,Product!D$2:D$5901,"Not Found") = 0,"",_xlfn.XLOOKUP(A5403,Product!A$2:A$5901,Product!D$2:D$5901,"Not Found"))</f>
        <v>Nettoyants multi-usages</v>
      </c>
      <c r="H5403" s="30">
        <f>_xlfn.XLOOKUP(A5403,Product!A$2:A$5901,Product!E$2:E$5901,"Not Found")</f>
        <v>2.2200000000000002</v>
      </c>
      <c r="I5403" s="25" t="str">
        <f>A5403&amp;"_"&amp;E5403&amp;"_"&amp;F5403&amp;"_"&amp;G5403</f>
        <v>122352_Maison_Entretien_Nettoyants multi-usages</v>
      </c>
      <c r="J5403" s="30">
        <f>D5403*H5403</f>
        <v>55.500000000000007</v>
      </c>
      <c r="K5403" s="25">
        <f>IF(D5403&gt;0,1,0)</f>
        <v>1</v>
      </c>
      <c r="L5403" s="26">
        <f t="shared" si="84"/>
        <v>0</v>
      </c>
    </row>
    <row r="5404" spans="1:12" ht="19" hidden="1" x14ac:dyDescent="0.2">
      <c r="A5404" s="24">
        <v>122353</v>
      </c>
      <c r="B5404" s="24">
        <v>1</v>
      </c>
      <c r="C5404" s="24">
        <v>681</v>
      </c>
      <c r="D5404" s="24">
        <v>5</v>
      </c>
      <c r="E5404" s="25" t="str">
        <f>_xlfn.XLOOKUP(A5404,Product!A$2:A$5901,Product!B$2:B$5901,"Not Found")</f>
        <v>Maison</v>
      </c>
      <c r="F5404" s="25" t="str">
        <f>_xlfn.XLOOKUP(A5404,Product!A$2:A$5901,Product!C$2:C$5901,"Not Found")</f>
        <v>Entretien</v>
      </c>
      <c r="G5404" s="25" t="str">
        <f>IF(_xlfn.XLOOKUP(A5404,Product!A$2:A$5901,Product!D$2:D$5901,"Not Found") = 0,"",_xlfn.XLOOKUP(A5404,Product!A$2:A$5901,Product!D$2:D$5901,"Not Found"))</f>
        <v>Produits vaisselle</v>
      </c>
      <c r="H5404" s="30">
        <f>_xlfn.XLOOKUP(A5404,Product!A$2:A$5901,Product!E$2:E$5901,"Not Found")</f>
        <v>1.93</v>
      </c>
      <c r="I5404" s="25" t="str">
        <f>A5404&amp;"_"&amp;E5404&amp;"_"&amp;F5404&amp;"_"&amp;G5404</f>
        <v>122353_Maison_Entretien_Produits vaisselle</v>
      </c>
      <c r="J5404" s="30">
        <f>D5404*H5404</f>
        <v>9.65</v>
      </c>
      <c r="K5404" s="25">
        <f>IF(D5404&gt;0,1,0)</f>
        <v>1</v>
      </c>
      <c r="L5404" s="26">
        <f t="shared" si="84"/>
        <v>0</v>
      </c>
    </row>
    <row r="5405" spans="1:12" ht="19" hidden="1" x14ac:dyDescent="0.2">
      <c r="A5405" s="24">
        <v>122354</v>
      </c>
      <c r="B5405" s="24">
        <v>0</v>
      </c>
      <c r="C5405" s="24">
        <v>595</v>
      </c>
      <c r="D5405" s="24">
        <v>59</v>
      </c>
      <c r="E5405" s="25" t="str">
        <f>_xlfn.XLOOKUP(A5405,Product!A$2:A$5901,Product!B$2:B$5901,"Not Found")</f>
        <v>Maison</v>
      </c>
      <c r="F5405" s="25" t="str">
        <f>_xlfn.XLOOKUP(A5405,Product!A$2:A$5901,Product!C$2:C$5901,"Not Found")</f>
        <v>Entretien</v>
      </c>
      <c r="G5405" s="25" t="str">
        <f>IF(_xlfn.XLOOKUP(A5405,Product!A$2:A$5901,Product!D$2:D$5901,"Not Found") = 0,"",_xlfn.XLOOKUP(A5405,Product!A$2:A$5901,Product!D$2:D$5901,"Not Found"))</f>
        <v>Produits vaisselle</v>
      </c>
      <c r="H5405" s="30">
        <f>_xlfn.XLOOKUP(A5405,Product!A$2:A$5901,Product!E$2:E$5901,"Not Found")</f>
        <v>1.93</v>
      </c>
      <c r="I5405" s="25" t="str">
        <f>A5405&amp;"_"&amp;E5405&amp;"_"&amp;F5405&amp;"_"&amp;G5405</f>
        <v>122354_Maison_Entretien_Produits vaisselle</v>
      </c>
      <c r="J5405" s="30">
        <f>D5405*H5405</f>
        <v>113.86999999999999</v>
      </c>
      <c r="K5405" s="25">
        <f>IF(D5405&gt;0,1,0)</f>
        <v>1</v>
      </c>
      <c r="L5405" s="26">
        <f t="shared" si="84"/>
        <v>0</v>
      </c>
    </row>
    <row r="5406" spans="1:12" ht="19" hidden="1" x14ac:dyDescent="0.2">
      <c r="A5406" s="24">
        <v>122371</v>
      </c>
      <c r="B5406" s="24">
        <v>1</v>
      </c>
      <c r="C5406" s="24">
        <v>939</v>
      </c>
      <c r="D5406" s="24">
        <v>484</v>
      </c>
      <c r="E5406" s="25" t="str">
        <f>_xlfn.XLOOKUP(A5406,Product!A$2:A$5901,Product!B$2:B$5901,"Not Found")</f>
        <v>Maison</v>
      </c>
      <c r="F5406" s="25" t="str">
        <f>_xlfn.XLOOKUP(A5406,Product!A$2:A$5901,Product!C$2:C$5901,"Not Found")</f>
        <v>Conservation</v>
      </c>
      <c r="G5406" s="25" t="str">
        <f>IF(_xlfn.XLOOKUP(A5406,Product!A$2:A$5901,Product!D$2:D$5901,"Not Found") = 0,"",_xlfn.XLOOKUP(A5406,Product!A$2:A$5901,Product!D$2:D$5901,"Not Found"))</f>
        <v>Emballages réutilisables</v>
      </c>
      <c r="H5406" s="30">
        <f>_xlfn.XLOOKUP(A5406,Product!A$2:A$5901,Product!E$2:E$5901,"Not Found")</f>
        <v>7.22</v>
      </c>
      <c r="I5406" s="25" t="str">
        <f>A5406&amp;"_"&amp;E5406&amp;"_"&amp;F5406&amp;"_"&amp;G5406</f>
        <v>122371_Maison_Conservation_Emballages réutilisables</v>
      </c>
      <c r="J5406" s="30">
        <f>D5406*H5406</f>
        <v>3494.48</v>
      </c>
      <c r="K5406" s="25">
        <f>IF(D5406&gt;0,1,0)</f>
        <v>1</v>
      </c>
      <c r="L5406" s="26">
        <f t="shared" si="84"/>
        <v>0</v>
      </c>
    </row>
    <row r="5407" spans="1:12" ht="19" hidden="1" x14ac:dyDescent="0.2">
      <c r="A5407" s="24">
        <v>122373</v>
      </c>
      <c r="B5407" s="24">
        <v>0</v>
      </c>
      <c r="C5407" s="24">
        <v>755</v>
      </c>
      <c r="D5407" s="24">
        <v>171</v>
      </c>
      <c r="E5407" s="25" t="str">
        <f>_xlfn.XLOOKUP(A5407,Product!A$2:A$5901,Product!B$2:B$5901,"Not Found")</f>
        <v>Maison</v>
      </c>
      <c r="F5407" s="25" t="str">
        <f>_xlfn.XLOOKUP(A5407,Product!A$2:A$5901,Product!C$2:C$5901,"Not Found")</f>
        <v>Conservation</v>
      </c>
      <c r="G5407" s="25" t="str">
        <f>IF(_xlfn.XLOOKUP(A5407,Product!A$2:A$5901,Product!D$2:D$5901,"Not Found") = 0,"",_xlfn.XLOOKUP(A5407,Product!A$2:A$5901,Product!D$2:D$5901,"Not Found"))</f>
        <v>Emballages réutilisables</v>
      </c>
      <c r="H5407" s="30">
        <f>_xlfn.XLOOKUP(A5407,Product!A$2:A$5901,Product!E$2:E$5901,"Not Found")</f>
        <v>2.0499999999999998</v>
      </c>
      <c r="I5407" s="25" t="str">
        <f>A5407&amp;"_"&amp;E5407&amp;"_"&amp;F5407&amp;"_"&amp;G5407</f>
        <v>122373_Maison_Conservation_Emballages réutilisables</v>
      </c>
      <c r="J5407" s="30">
        <f>D5407*H5407</f>
        <v>350.54999999999995</v>
      </c>
      <c r="K5407" s="25">
        <f>IF(D5407&gt;0,1,0)</f>
        <v>1</v>
      </c>
      <c r="L5407" s="26">
        <f t="shared" si="84"/>
        <v>0</v>
      </c>
    </row>
    <row r="5408" spans="1:12" ht="19" hidden="1" x14ac:dyDescent="0.2">
      <c r="A5408" s="24">
        <v>122484</v>
      </c>
      <c r="B5408" s="24">
        <v>1</v>
      </c>
      <c r="C5408" s="24">
        <v>444</v>
      </c>
      <c r="D5408" s="24">
        <v>427</v>
      </c>
      <c r="E5408" s="25" t="str">
        <f>_xlfn.XLOOKUP(A5408,Product!A$2:A$5901,Product!B$2:B$5901,"Not Found")</f>
        <v>Maison</v>
      </c>
      <c r="F5408" s="25" t="str">
        <f>_xlfn.XLOOKUP(A5408,Product!A$2:A$5901,Product!C$2:C$5901,"Not Found")</f>
        <v>Entretien</v>
      </c>
      <c r="G5408" s="25" t="str">
        <f>IF(_xlfn.XLOOKUP(A5408,Product!A$2:A$5901,Product!D$2:D$5901,"Not Found") = 0,"",_xlfn.XLOOKUP(A5408,Product!A$2:A$5901,Product!D$2:D$5901,"Not Found"))</f>
        <v>Lessives écologiques</v>
      </c>
      <c r="H5408" s="30">
        <f>_xlfn.XLOOKUP(A5408,Product!A$2:A$5901,Product!E$2:E$5901,"Not Found")</f>
        <v>3.27</v>
      </c>
      <c r="I5408" s="25" t="str">
        <f>A5408&amp;"_"&amp;E5408&amp;"_"&amp;F5408&amp;"_"&amp;G5408</f>
        <v>122484_Maison_Entretien_Lessives écologiques</v>
      </c>
      <c r="J5408" s="30">
        <f>D5408*H5408</f>
        <v>1396.29</v>
      </c>
      <c r="K5408" s="25">
        <f>IF(D5408&gt;0,1,0)</f>
        <v>1</v>
      </c>
      <c r="L5408" s="26">
        <f t="shared" si="84"/>
        <v>0</v>
      </c>
    </row>
    <row r="5409" spans="1:12" ht="19" hidden="1" x14ac:dyDescent="0.2">
      <c r="A5409" s="24">
        <v>122680</v>
      </c>
      <c r="B5409" s="24">
        <v>0</v>
      </c>
      <c r="C5409" s="24">
        <v>115</v>
      </c>
      <c r="D5409" s="24">
        <v>25</v>
      </c>
      <c r="E5409" s="25" t="str">
        <f>_xlfn.XLOOKUP(A5409,Product!A$2:A$5901,Product!B$2:B$5901,"Not Found")</f>
        <v>Maison</v>
      </c>
      <c r="F5409" s="25" t="str">
        <f>_xlfn.XLOOKUP(A5409,Product!A$2:A$5901,Product!C$2:C$5901,"Not Found")</f>
        <v>Entretien</v>
      </c>
      <c r="G5409" s="25" t="str">
        <f>IF(_xlfn.XLOOKUP(A5409,Product!A$2:A$5901,Product!D$2:D$5901,"Not Found") = 0,"",_xlfn.XLOOKUP(A5409,Product!A$2:A$5901,Product!D$2:D$5901,"Not Found"))</f>
        <v>Nettoyants multi-usages</v>
      </c>
      <c r="H5409" s="30">
        <f>_xlfn.XLOOKUP(A5409,Product!A$2:A$5901,Product!E$2:E$5901,"Not Found")</f>
        <v>2.56</v>
      </c>
      <c r="I5409" s="25" t="str">
        <f>A5409&amp;"_"&amp;E5409&amp;"_"&amp;F5409&amp;"_"&amp;G5409</f>
        <v>122680_Maison_Entretien_Nettoyants multi-usages</v>
      </c>
      <c r="J5409" s="30">
        <f>D5409*H5409</f>
        <v>64</v>
      </c>
      <c r="K5409" s="25">
        <f>IF(D5409&gt;0,1,0)</f>
        <v>1</v>
      </c>
      <c r="L5409" s="26">
        <f t="shared" si="84"/>
        <v>0</v>
      </c>
    </row>
    <row r="5410" spans="1:12" ht="19" hidden="1" x14ac:dyDescent="0.2">
      <c r="A5410" s="24">
        <v>122684</v>
      </c>
      <c r="B5410" s="24">
        <v>1</v>
      </c>
      <c r="C5410" s="24">
        <v>415</v>
      </c>
      <c r="D5410" s="24">
        <v>117</v>
      </c>
      <c r="E5410" s="25" t="str">
        <f>_xlfn.XLOOKUP(A5410,Product!A$2:A$5901,Product!B$2:B$5901,"Not Found")</f>
        <v>Maison</v>
      </c>
      <c r="F5410" s="25" t="str">
        <f>_xlfn.XLOOKUP(A5410,Product!A$2:A$5901,Product!C$2:C$5901,"Not Found")</f>
        <v>Conservation</v>
      </c>
      <c r="G5410" s="25" t="str">
        <f>IF(_xlfn.XLOOKUP(A5410,Product!A$2:A$5901,Product!D$2:D$5901,"Not Found") = 0,"",_xlfn.XLOOKUP(A5410,Product!A$2:A$5901,Product!D$2:D$5901,"Not Found"))</f>
        <v>Lunch box et boîtes repas</v>
      </c>
      <c r="H5410" s="30">
        <f>_xlfn.XLOOKUP(A5410,Product!A$2:A$5901,Product!E$2:E$5901,"Not Found")</f>
        <v>16.329999999999998</v>
      </c>
      <c r="I5410" s="25" t="str">
        <f>A5410&amp;"_"&amp;E5410&amp;"_"&amp;F5410&amp;"_"&amp;G5410</f>
        <v>122684_Maison_Conservation_Lunch box et boîtes repas</v>
      </c>
      <c r="J5410" s="30">
        <f>D5410*H5410</f>
        <v>1910.61</v>
      </c>
      <c r="K5410" s="25">
        <f>IF(D5410&gt;0,1,0)</f>
        <v>1</v>
      </c>
      <c r="L5410" s="26">
        <f t="shared" si="84"/>
        <v>0</v>
      </c>
    </row>
    <row r="5411" spans="1:12" ht="19" hidden="1" x14ac:dyDescent="0.2">
      <c r="A5411" s="24">
        <v>122685</v>
      </c>
      <c r="B5411" s="24">
        <v>1</v>
      </c>
      <c r="C5411" s="24">
        <v>578</v>
      </c>
      <c r="D5411" s="24">
        <v>20</v>
      </c>
      <c r="E5411" s="25" t="str">
        <f>_xlfn.XLOOKUP(A5411,Product!A$2:A$5901,Product!B$2:B$5901,"Not Found")</f>
        <v>Maison</v>
      </c>
      <c r="F5411" s="25" t="str">
        <f>_xlfn.XLOOKUP(A5411,Product!A$2:A$5901,Product!C$2:C$5901,"Not Found")</f>
        <v>Conservation</v>
      </c>
      <c r="G5411" s="25" t="str">
        <f>IF(_xlfn.XLOOKUP(A5411,Product!A$2:A$5901,Product!D$2:D$5901,"Not Found") = 0,"",_xlfn.XLOOKUP(A5411,Product!A$2:A$5901,Product!D$2:D$5901,"Not Found"))</f>
        <v>Lunch box et boîtes repas</v>
      </c>
      <c r="H5411" s="30">
        <f>_xlfn.XLOOKUP(A5411,Product!A$2:A$5901,Product!E$2:E$5901,"Not Found")</f>
        <v>16.329999999999998</v>
      </c>
      <c r="I5411" s="25" t="str">
        <f>A5411&amp;"_"&amp;E5411&amp;"_"&amp;F5411&amp;"_"&amp;G5411</f>
        <v>122685_Maison_Conservation_Lunch box et boîtes repas</v>
      </c>
      <c r="J5411" s="30">
        <f>D5411*H5411</f>
        <v>326.59999999999997</v>
      </c>
      <c r="K5411" s="25">
        <f>IF(D5411&gt;0,1,0)</f>
        <v>1</v>
      </c>
      <c r="L5411" s="26">
        <f t="shared" si="84"/>
        <v>0</v>
      </c>
    </row>
    <row r="5412" spans="1:12" ht="19" hidden="1" x14ac:dyDescent="0.2">
      <c r="A5412" s="24">
        <v>122686</v>
      </c>
      <c r="B5412" s="24">
        <v>0</v>
      </c>
      <c r="C5412" s="24">
        <v>21</v>
      </c>
      <c r="D5412" s="24">
        <v>3</v>
      </c>
      <c r="E5412" s="25" t="str">
        <f>_xlfn.XLOOKUP(A5412,Product!A$2:A$5901,Product!B$2:B$5901,"Not Found")</f>
        <v>Maison</v>
      </c>
      <c r="F5412" s="25" t="str">
        <f>_xlfn.XLOOKUP(A5412,Product!A$2:A$5901,Product!C$2:C$5901,"Not Found")</f>
        <v>Conservation</v>
      </c>
      <c r="G5412" s="25" t="str">
        <f>IF(_xlfn.XLOOKUP(A5412,Product!A$2:A$5901,Product!D$2:D$5901,"Not Found") = 0,"",_xlfn.XLOOKUP(A5412,Product!A$2:A$5901,Product!D$2:D$5901,"Not Found"))</f>
        <v>Lunch box et boîtes repas</v>
      </c>
      <c r="H5412" s="30">
        <f>_xlfn.XLOOKUP(A5412,Product!A$2:A$5901,Product!E$2:E$5901,"Not Found")</f>
        <v>17.07</v>
      </c>
      <c r="I5412" s="25" t="str">
        <f>A5412&amp;"_"&amp;E5412&amp;"_"&amp;F5412&amp;"_"&amp;G5412</f>
        <v>122686_Maison_Conservation_Lunch box et boîtes repas</v>
      </c>
      <c r="J5412" s="30">
        <f>D5412*H5412</f>
        <v>51.21</v>
      </c>
      <c r="K5412" s="25">
        <f>IF(D5412&gt;0,1,0)</f>
        <v>1</v>
      </c>
      <c r="L5412" s="26">
        <f t="shared" si="84"/>
        <v>0</v>
      </c>
    </row>
    <row r="5413" spans="1:12" ht="19" hidden="1" x14ac:dyDescent="0.2">
      <c r="A5413" s="24">
        <v>122693</v>
      </c>
      <c r="B5413" s="24">
        <v>1</v>
      </c>
      <c r="C5413" s="24">
        <v>390</v>
      </c>
      <c r="D5413" s="24">
        <v>49</v>
      </c>
      <c r="E5413" s="25" t="str">
        <f>_xlfn.XLOOKUP(A5413,Product!A$2:A$5901,Product!B$2:B$5901,"Not Found")</f>
        <v>Maison</v>
      </c>
      <c r="F5413" s="25" t="str">
        <f>_xlfn.XLOOKUP(A5413,Product!A$2:A$5901,Product!C$2:C$5901,"Not Found")</f>
        <v>Entretien</v>
      </c>
      <c r="G5413" s="25" t="str">
        <f>IF(_xlfn.XLOOKUP(A5413,Product!A$2:A$5901,Product!D$2:D$5901,"Not Found") = 0,"",_xlfn.XLOOKUP(A5413,Product!A$2:A$5901,Product!D$2:D$5901,"Not Found"))</f>
        <v>Nettoyants multi-usages</v>
      </c>
      <c r="H5413" s="30">
        <f>_xlfn.XLOOKUP(A5413,Product!A$2:A$5901,Product!E$2:E$5901,"Not Found")</f>
        <v>2.79</v>
      </c>
      <c r="I5413" s="25" t="str">
        <f>A5413&amp;"_"&amp;E5413&amp;"_"&amp;F5413&amp;"_"&amp;G5413</f>
        <v>122693_Maison_Entretien_Nettoyants multi-usages</v>
      </c>
      <c r="J5413" s="30">
        <f>D5413*H5413</f>
        <v>136.71</v>
      </c>
      <c r="K5413" s="25">
        <f>IF(D5413&gt;0,1,0)</f>
        <v>1</v>
      </c>
      <c r="L5413" s="26">
        <f t="shared" si="84"/>
        <v>0</v>
      </c>
    </row>
    <row r="5414" spans="1:12" ht="19" hidden="1" x14ac:dyDescent="0.2">
      <c r="A5414" s="24">
        <v>122697</v>
      </c>
      <c r="B5414" s="24">
        <v>0</v>
      </c>
      <c r="C5414" s="24">
        <v>410</v>
      </c>
      <c r="D5414" s="24">
        <v>198</v>
      </c>
      <c r="E5414" s="25" t="str">
        <f>_xlfn.XLOOKUP(A5414,Product!A$2:A$5901,Product!B$2:B$5901,"Not Found")</f>
        <v>Maison</v>
      </c>
      <c r="F5414" s="25" t="str">
        <f>_xlfn.XLOOKUP(A5414,Product!A$2:A$5901,Product!C$2:C$5901,"Not Found")</f>
        <v>Entretien</v>
      </c>
      <c r="G5414" s="25" t="str">
        <f>IF(_xlfn.XLOOKUP(A5414,Product!A$2:A$5901,Product!D$2:D$5901,"Not Found") = 0,"",_xlfn.XLOOKUP(A5414,Product!A$2:A$5901,Product!D$2:D$5901,"Not Found"))</f>
        <v>Lessives écologiques</v>
      </c>
      <c r="H5414" s="30">
        <f>_xlfn.XLOOKUP(A5414,Product!A$2:A$5901,Product!E$2:E$5901,"Not Found")</f>
        <v>5.63</v>
      </c>
      <c r="I5414" s="25" t="str">
        <f>A5414&amp;"_"&amp;E5414&amp;"_"&amp;F5414&amp;"_"&amp;G5414</f>
        <v>122697_Maison_Entretien_Lessives écologiques</v>
      </c>
      <c r="J5414" s="30">
        <f>D5414*H5414</f>
        <v>1114.74</v>
      </c>
      <c r="K5414" s="25">
        <f>IF(D5414&gt;0,1,0)</f>
        <v>1</v>
      </c>
      <c r="L5414" s="26">
        <f t="shared" si="84"/>
        <v>0</v>
      </c>
    </row>
    <row r="5415" spans="1:12" ht="19" hidden="1" x14ac:dyDescent="0.2">
      <c r="A5415" s="24">
        <v>122699</v>
      </c>
      <c r="B5415" s="24">
        <v>1</v>
      </c>
      <c r="C5415" s="24">
        <v>418</v>
      </c>
      <c r="D5415" s="24">
        <v>38</v>
      </c>
      <c r="E5415" s="25" t="str">
        <f>_xlfn.XLOOKUP(A5415,Product!A$2:A$5901,Product!B$2:B$5901,"Not Found")</f>
        <v>Maison</v>
      </c>
      <c r="F5415" s="25" t="str">
        <f>_xlfn.XLOOKUP(A5415,Product!A$2:A$5901,Product!C$2:C$5901,"Not Found")</f>
        <v>Entretien</v>
      </c>
      <c r="G5415" s="25" t="str">
        <f>IF(_xlfn.XLOOKUP(A5415,Product!A$2:A$5901,Product!D$2:D$5901,"Not Found") = 0,"",_xlfn.XLOOKUP(A5415,Product!A$2:A$5901,Product!D$2:D$5901,"Not Found"))</f>
        <v>Nettoyants multi-usages</v>
      </c>
      <c r="H5415" s="30">
        <f>_xlfn.XLOOKUP(A5415,Product!A$2:A$5901,Product!E$2:E$5901,"Not Found")</f>
        <v>3.69</v>
      </c>
      <c r="I5415" s="25" t="str">
        <f>A5415&amp;"_"&amp;E5415&amp;"_"&amp;F5415&amp;"_"&amp;G5415</f>
        <v>122699_Maison_Entretien_Nettoyants multi-usages</v>
      </c>
      <c r="J5415" s="30">
        <f>D5415*H5415</f>
        <v>140.22</v>
      </c>
      <c r="K5415" s="25">
        <f>IF(D5415&gt;0,1,0)</f>
        <v>1</v>
      </c>
      <c r="L5415" s="26">
        <f t="shared" si="84"/>
        <v>0</v>
      </c>
    </row>
    <row r="5416" spans="1:12" ht="19" hidden="1" x14ac:dyDescent="0.2">
      <c r="A5416" s="24">
        <v>122700</v>
      </c>
      <c r="B5416" s="24">
        <v>0</v>
      </c>
      <c r="C5416" s="24">
        <v>279</v>
      </c>
      <c r="D5416" s="24">
        <v>3</v>
      </c>
      <c r="E5416" s="25" t="str">
        <f>_xlfn.XLOOKUP(A5416,Product!A$2:A$5901,Product!B$2:B$5901,"Not Found")</f>
        <v>Maison</v>
      </c>
      <c r="F5416" s="25" t="str">
        <f>_xlfn.XLOOKUP(A5416,Product!A$2:A$5901,Product!C$2:C$5901,"Not Found")</f>
        <v>Entretien</v>
      </c>
      <c r="G5416" s="25" t="str">
        <f>IF(_xlfn.XLOOKUP(A5416,Product!A$2:A$5901,Product!D$2:D$5901,"Not Found") = 0,"",_xlfn.XLOOKUP(A5416,Product!A$2:A$5901,Product!D$2:D$5901,"Not Found"))</f>
        <v>Droguerie écologique</v>
      </c>
      <c r="H5416" s="30">
        <f>_xlfn.XLOOKUP(A5416,Product!A$2:A$5901,Product!E$2:E$5901,"Not Found")</f>
        <v>1.08</v>
      </c>
      <c r="I5416" s="25" t="str">
        <f>A5416&amp;"_"&amp;E5416&amp;"_"&amp;F5416&amp;"_"&amp;G5416</f>
        <v>122700_Maison_Entretien_Droguerie écologique</v>
      </c>
      <c r="J5416" s="30">
        <f>D5416*H5416</f>
        <v>3.24</v>
      </c>
      <c r="K5416" s="25">
        <f>IF(D5416&gt;0,1,0)</f>
        <v>1</v>
      </c>
      <c r="L5416" s="26">
        <f t="shared" si="84"/>
        <v>0</v>
      </c>
    </row>
    <row r="5417" spans="1:12" ht="19" hidden="1" x14ac:dyDescent="0.2">
      <c r="A5417" s="24">
        <v>122705</v>
      </c>
      <c r="B5417" s="24">
        <v>0</v>
      </c>
      <c r="C5417" s="24">
        <v>416</v>
      </c>
      <c r="D5417" s="24">
        <v>399</v>
      </c>
      <c r="E5417" s="25" t="str">
        <f>_xlfn.XLOOKUP(A5417,Product!A$2:A$5901,Product!B$2:B$5901,"Not Found")</f>
        <v>Maison</v>
      </c>
      <c r="F5417" s="25" t="str">
        <f>_xlfn.XLOOKUP(A5417,Product!A$2:A$5901,Product!C$2:C$5901,"Not Found")</f>
        <v>Conservation</v>
      </c>
      <c r="G5417" s="25" t="str">
        <f>IF(_xlfn.XLOOKUP(A5417,Product!A$2:A$5901,Product!D$2:D$5901,"Not Found") = 0,"",_xlfn.XLOOKUP(A5417,Product!A$2:A$5901,Product!D$2:D$5901,"Not Found"))</f>
        <v>Boîtes en plastique</v>
      </c>
      <c r="H5417" s="30">
        <f>_xlfn.XLOOKUP(A5417,Product!A$2:A$5901,Product!E$2:E$5901,"Not Found")</f>
        <v>9.93</v>
      </c>
      <c r="I5417" s="25" t="str">
        <f>A5417&amp;"_"&amp;E5417&amp;"_"&amp;F5417&amp;"_"&amp;G5417</f>
        <v>122705_Maison_Conservation_Boîtes en plastique</v>
      </c>
      <c r="J5417" s="30">
        <f>D5417*H5417</f>
        <v>3962.0699999999997</v>
      </c>
      <c r="K5417" s="25">
        <f>IF(D5417&gt;0,1,0)</f>
        <v>1</v>
      </c>
      <c r="L5417" s="26">
        <f t="shared" si="84"/>
        <v>0</v>
      </c>
    </row>
    <row r="5418" spans="1:12" ht="19" hidden="1" x14ac:dyDescent="0.2">
      <c r="A5418" s="24">
        <v>122712</v>
      </c>
      <c r="B5418" s="24">
        <v>1</v>
      </c>
      <c r="C5418" s="24">
        <v>900</v>
      </c>
      <c r="D5418" s="24">
        <v>616</v>
      </c>
      <c r="E5418" s="25" t="str">
        <f>_xlfn.XLOOKUP(A5418,Product!A$2:A$5901,Product!B$2:B$5901,"Not Found")</f>
        <v>Maison</v>
      </c>
      <c r="F5418" s="25" t="str">
        <f>_xlfn.XLOOKUP(A5418,Product!A$2:A$5901,Product!C$2:C$5901,"Not Found")</f>
        <v>Entretien</v>
      </c>
      <c r="G5418" s="25" t="str">
        <f>IF(_xlfn.XLOOKUP(A5418,Product!A$2:A$5901,Product!D$2:D$5901,"Not Found") = 0,"",_xlfn.XLOOKUP(A5418,Product!A$2:A$5901,Product!D$2:D$5901,"Not Found"))</f>
        <v>Accessoires ménagers</v>
      </c>
      <c r="H5418" s="30">
        <f>_xlfn.XLOOKUP(A5418,Product!A$2:A$5901,Product!E$2:E$5901,"Not Found")</f>
        <v>1.82</v>
      </c>
      <c r="I5418" s="25" t="str">
        <f>A5418&amp;"_"&amp;E5418&amp;"_"&amp;F5418&amp;"_"&amp;G5418</f>
        <v>122712_Maison_Entretien_Accessoires ménagers</v>
      </c>
      <c r="J5418" s="30">
        <f>D5418*H5418</f>
        <v>1121.1200000000001</v>
      </c>
      <c r="K5418" s="25">
        <f>IF(D5418&gt;0,1,0)</f>
        <v>1</v>
      </c>
      <c r="L5418" s="26">
        <f t="shared" si="84"/>
        <v>0</v>
      </c>
    </row>
    <row r="5419" spans="1:12" ht="19" hidden="1" x14ac:dyDescent="0.2">
      <c r="A5419" s="24">
        <v>122723</v>
      </c>
      <c r="B5419" s="24">
        <v>0</v>
      </c>
      <c r="C5419" s="24">
        <v>724</v>
      </c>
      <c r="D5419" s="24">
        <v>134</v>
      </c>
      <c r="E5419" s="25" t="str">
        <f>_xlfn.XLOOKUP(A5419,Product!A$2:A$5901,Product!B$2:B$5901,"Not Found")</f>
        <v>Maison</v>
      </c>
      <c r="F5419" s="25" t="str">
        <f>_xlfn.XLOOKUP(A5419,Product!A$2:A$5901,Product!C$2:C$5901,"Not Found")</f>
        <v>Conservation</v>
      </c>
      <c r="G5419" s="25" t="str">
        <f>IF(_xlfn.XLOOKUP(A5419,Product!A$2:A$5901,Product!D$2:D$5901,"Not Found") = 0,"",_xlfn.XLOOKUP(A5419,Product!A$2:A$5901,Product!D$2:D$5901,"Not Found"))</f>
        <v>Lunch box et boîtes repas</v>
      </c>
      <c r="H5419" s="30">
        <f>_xlfn.XLOOKUP(A5419,Product!A$2:A$5901,Product!E$2:E$5901,"Not Found")</f>
        <v>15.51</v>
      </c>
      <c r="I5419" s="25" t="str">
        <f>A5419&amp;"_"&amp;E5419&amp;"_"&amp;F5419&amp;"_"&amp;G5419</f>
        <v>122723_Maison_Conservation_Lunch box et boîtes repas</v>
      </c>
      <c r="J5419" s="30">
        <f>D5419*H5419</f>
        <v>2078.34</v>
      </c>
      <c r="K5419" s="25">
        <f>IF(D5419&gt;0,1,0)</f>
        <v>1</v>
      </c>
      <c r="L5419" s="26">
        <f t="shared" si="84"/>
        <v>0</v>
      </c>
    </row>
    <row r="5420" spans="1:12" ht="19" hidden="1" x14ac:dyDescent="0.2">
      <c r="A5420" s="24">
        <v>128346</v>
      </c>
      <c r="B5420" s="24">
        <v>1</v>
      </c>
      <c r="C5420" s="24">
        <v>4</v>
      </c>
      <c r="D5420" s="24">
        <v>0</v>
      </c>
      <c r="E5420" s="25" t="str">
        <f>_xlfn.XLOOKUP(A5420,Product!A$2:A$5901,Product!B$2:B$5901,"Not Found")</f>
        <v>Maison</v>
      </c>
      <c r="F5420" s="25" t="str">
        <f>_xlfn.XLOOKUP(A5420,Product!A$2:A$5901,Product!C$2:C$5901,"Not Found")</f>
        <v>Carafes filtrantes et Fontaines</v>
      </c>
      <c r="G5420" s="25" t="str">
        <f>IF(_xlfn.XLOOKUP(A5420,Product!A$2:A$5901,Product!D$2:D$5901,"Not Found") = 0,"",_xlfn.XLOOKUP(A5420,Product!A$2:A$5901,Product!D$2:D$5901,"Not Found"))</f>
        <v>Charbon, filtres et cartouches</v>
      </c>
      <c r="H5420" s="30">
        <f>_xlfn.XLOOKUP(A5420,Product!A$2:A$5901,Product!E$2:E$5901,"Not Found")</f>
        <v>5.0999999999999996</v>
      </c>
      <c r="I5420" s="25" t="str">
        <f>A5420&amp;"_"&amp;E5420&amp;"_"&amp;F5420&amp;"_"&amp;G5420</f>
        <v>128346_Maison_Carafes filtrantes et Fontaines_Charbon, filtres et cartouches</v>
      </c>
      <c r="J5420" s="30">
        <f>D5420*H5420</f>
        <v>0</v>
      </c>
      <c r="K5420" s="25">
        <f>IF(D5420&gt;0,1,0)</f>
        <v>0</v>
      </c>
      <c r="L5420" s="26">
        <f t="shared" si="84"/>
        <v>1</v>
      </c>
    </row>
    <row r="5421" spans="1:12" ht="19" hidden="1" x14ac:dyDescent="0.2">
      <c r="A5421" s="24">
        <v>128348</v>
      </c>
      <c r="B5421" s="24">
        <v>0</v>
      </c>
      <c r="C5421" s="24">
        <v>39</v>
      </c>
      <c r="D5421" s="24">
        <v>8</v>
      </c>
      <c r="E5421" s="25" t="str">
        <f>_xlfn.XLOOKUP(A5421,Product!A$2:A$5901,Product!B$2:B$5901,"Not Found")</f>
        <v>Maison</v>
      </c>
      <c r="F5421" s="25" t="str">
        <f>_xlfn.XLOOKUP(A5421,Product!A$2:A$5901,Product!C$2:C$5901,"Not Found")</f>
        <v>Entretien</v>
      </c>
      <c r="G5421" s="25" t="str">
        <f>IF(_xlfn.XLOOKUP(A5421,Product!A$2:A$5901,Product!D$2:D$5901,"Not Found") = 0,"",_xlfn.XLOOKUP(A5421,Product!A$2:A$5901,Product!D$2:D$5901,"Not Found"))</f>
        <v>Désodorisants</v>
      </c>
      <c r="H5421" s="30">
        <f>_xlfn.XLOOKUP(A5421,Product!A$2:A$5901,Product!E$2:E$5901,"Not Found")</f>
        <v>2.5499999999999998</v>
      </c>
      <c r="I5421" s="25" t="str">
        <f>A5421&amp;"_"&amp;E5421&amp;"_"&amp;F5421&amp;"_"&amp;G5421</f>
        <v>128348_Maison_Entretien_Désodorisants</v>
      </c>
      <c r="J5421" s="30">
        <f>D5421*H5421</f>
        <v>20.399999999999999</v>
      </c>
      <c r="K5421" s="25">
        <f>IF(D5421&gt;0,1,0)</f>
        <v>1</v>
      </c>
      <c r="L5421" s="26">
        <f t="shared" si="84"/>
        <v>0</v>
      </c>
    </row>
    <row r="5422" spans="1:12" ht="19" hidden="1" x14ac:dyDescent="0.2">
      <c r="A5422" s="24">
        <v>128351</v>
      </c>
      <c r="B5422" s="24">
        <v>0</v>
      </c>
      <c r="C5422" s="24">
        <v>289</v>
      </c>
      <c r="D5422" s="24">
        <v>105</v>
      </c>
      <c r="E5422" s="25" t="str">
        <f>_xlfn.XLOOKUP(A5422,Product!A$2:A$5901,Product!B$2:B$5901,"Not Found")</f>
        <v>Maison</v>
      </c>
      <c r="F5422" s="25" t="str">
        <f>_xlfn.XLOOKUP(A5422,Product!A$2:A$5901,Product!C$2:C$5901,"Not Found")</f>
        <v>Entretien</v>
      </c>
      <c r="G5422" s="25" t="str">
        <f>IF(_xlfn.XLOOKUP(A5422,Product!A$2:A$5901,Product!D$2:D$5901,"Not Found") = 0,"",_xlfn.XLOOKUP(A5422,Product!A$2:A$5901,Product!D$2:D$5901,"Not Found"))</f>
        <v>Désodorisants</v>
      </c>
      <c r="H5422" s="30">
        <f>_xlfn.XLOOKUP(A5422,Product!A$2:A$5901,Product!E$2:E$5901,"Not Found")</f>
        <v>4.37</v>
      </c>
      <c r="I5422" s="25" t="str">
        <f>A5422&amp;"_"&amp;E5422&amp;"_"&amp;F5422&amp;"_"&amp;G5422</f>
        <v>128351_Maison_Entretien_Désodorisants</v>
      </c>
      <c r="J5422" s="30">
        <f>D5422*H5422</f>
        <v>458.85</v>
      </c>
      <c r="K5422" s="25">
        <f>IF(D5422&gt;0,1,0)</f>
        <v>1</v>
      </c>
      <c r="L5422" s="26">
        <f t="shared" si="84"/>
        <v>0</v>
      </c>
    </row>
    <row r="5423" spans="1:12" ht="19" hidden="1" x14ac:dyDescent="0.2">
      <c r="A5423" s="24">
        <v>128356</v>
      </c>
      <c r="B5423" s="24">
        <v>0</v>
      </c>
      <c r="C5423" s="24">
        <v>723</v>
      </c>
      <c r="D5423" s="24">
        <v>69</v>
      </c>
      <c r="E5423" s="25" t="str">
        <f>_xlfn.XLOOKUP(A5423,Product!A$2:A$5901,Product!B$2:B$5901,"Not Found")</f>
        <v>Maison</v>
      </c>
      <c r="F5423" s="25" t="str">
        <f>_xlfn.XLOOKUP(A5423,Product!A$2:A$5901,Product!C$2:C$5901,"Not Found")</f>
        <v>Entretien</v>
      </c>
      <c r="G5423" s="25" t="str">
        <f>IF(_xlfn.XLOOKUP(A5423,Product!A$2:A$5901,Product!D$2:D$5901,"Not Found") = 0,"",_xlfn.XLOOKUP(A5423,Product!A$2:A$5901,Product!D$2:D$5901,"Not Found"))</f>
        <v>Accessoires ménagers</v>
      </c>
      <c r="H5423" s="30">
        <f>_xlfn.XLOOKUP(A5423,Product!A$2:A$5901,Product!E$2:E$5901,"Not Found")</f>
        <v>3.65</v>
      </c>
      <c r="I5423" s="25" t="str">
        <f>A5423&amp;"_"&amp;E5423&amp;"_"&amp;F5423&amp;"_"&amp;G5423</f>
        <v>128356_Maison_Entretien_Accessoires ménagers</v>
      </c>
      <c r="J5423" s="30">
        <f>D5423*H5423</f>
        <v>251.85</v>
      </c>
      <c r="K5423" s="25">
        <f>IF(D5423&gt;0,1,0)</f>
        <v>1</v>
      </c>
      <c r="L5423" s="26">
        <f t="shared" si="84"/>
        <v>0</v>
      </c>
    </row>
    <row r="5424" spans="1:12" ht="19" hidden="1" x14ac:dyDescent="0.2">
      <c r="A5424" s="24">
        <v>128357</v>
      </c>
      <c r="B5424" s="24">
        <v>0</v>
      </c>
      <c r="C5424" s="24">
        <v>552</v>
      </c>
      <c r="D5424" s="24">
        <v>389</v>
      </c>
      <c r="E5424" s="25" t="str">
        <f>_xlfn.XLOOKUP(A5424,Product!A$2:A$5901,Product!B$2:B$5901,"Not Found")</f>
        <v>Maison</v>
      </c>
      <c r="F5424" s="25" t="str">
        <f>_xlfn.XLOOKUP(A5424,Product!A$2:A$5901,Product!C$2:C$5901,"Not Found")</f>
        <v>Entretien</v>
      </c>
      <c r="G5424" s="25" t="str">
        <f>IF(_xlfn.XLOOKUP(A5424,Product!A$2:A$5901,Product!D$2:D$5901,"Not Found") = 0,"",_xlfn.XLOOKUP(A5424,Product!A$2:A$5901,Product!D$2:D$5901,"Not Found"))</f>
        <v>Accessoires ménagers</v>
      </c>
      <c r="H5424" s="30">
        <f>_xlfn.XLOOKUP(A5424,Product!A$2:A$5901,Product!E$2:E$5901,"Not Found")</f>
        <v>3.65</v>
      </c>
      <c r="I5424" s="25" t="str">
        <f>A5424&amp;"_"&amp;E5424&amp;"_"&amp;F5424&amp;"_"&amp;G5424</f>
        <v>128357_Maison_Entretien_Accessoires ménagers</v>
      </c>
      <c r="J5424" s="30">
        <f>D5424*H5424</f>
        <v>1419.85</v>
      </c>
      <c r="K5424" s="25">
        <f>IF(D5424&gt;0,1,0)</f>
        <v>1</v>
      </c>
      <c r="L5424" s="26">
        <f t="shared" si="84"/>
        <v>0</v>
      </c>
    </row>
    <row r="5425" spans="1:12" ht="19" hidden="1" x14ac:dyDescent="0.2">
      <c r="A5425" s="24">
        <v>128363</v>
      </c>
      <c r="B5425" s="24">
        <v>0</v>
      </c>
      <c r="C5425" s="24">
        <v>742</v>
      </c>
      <c r="D5425" s="24">
        <v>227</v>
      </c>
      <c r="E5425" s="25" t="str">
        <f>_xlfn.XLOOKUP(A5425,Product!A$2:A$5901,Product!B$2:B$5901,"Not Found")</f>
        <v>Maison</v>
      </c>
      <c r="F5425" s="25" t="str">
        <f>_xlfn.XLOOKUP(A5425,Product!A$2:A$5901,Product!C$2:C$5901,"Not Found")</f>
        <v>Kits DIY, à faire soi-même</v>
      </c>
      <c r="G5425" s="25" t="str">
        <f>IF(_xlfn.XLOOKUP(A5425,Product!A$2:A$5901,Product!D$2:D$5901,"Not Found") = 0,"",_xlfn.XLOOKUP(A5425,Product!A$2:A$5901,Product!D$2:D$5901,"Not Found"))</f>
        <v>Kits DIY cuisine</v>
      </c>
      <c r="H5425" s="30">
        <f>_xlfn.XLOOKUP(A5425,Product!A$2:A$5901,Product!E$2:E$5901,"Not Found")</f>
        <v>7.34</v>
      </c>
      <c r="I5425" s="25" t="str">
        <f>A5425&amp;"_"&amp;E5425&amp;"_"&amp;F5425&amp;"_"&amp;G5425</f>
        <v>128363_Maison_Kits DIY, à faire soi-même_Kits DIY cuisine</v>
      </c>
      <c r="J5425" s="30">
        <f>D5425*H5425</f>
        <v>1666.18</v>
      </c>
      <c r="K5425" s="25">
        <f>IF(D5425&gt;0,1,0)</f>
        <v>1</v>
      </c>
      <c r="L5425" s="26">
        <f t="shared" si="84"/>
        <v>0</v>
      </c>
    </row>
    <row r="5426" spans="1:12" ht="19" hidden="1" x14ac:dyDescent="0.2">
      <c r="A5426" s="24">
        <v>128388</v>
      </c>
      <c r="B5426" s="24">
        <v>1</v>
      </c>
      <c r="C5426" s="24">
        <v>885</v>
      </c>
      <c r="D5426" s="24">
        <v>770</v>
      </c>
      <c r="E5426" s="25" t="str">
        <f>_xlfn.XLOOKUP(A5426,Product!A$2:A$5901,Product!B$2:B$5901,"Not Found")</f>
        <v>Maison</v>
      </c>
      <c r="F5426" s="25" t="str">
        <f>_xlfn.XLOOKUP(A5426,Product!A$2:A$5901,Product!C$2:C$5901,"Not Found")</f>
        <v>Conservation</v>
      </c>
      <c r="G5426" s="25" t="str">
        <f>IF(_xlfn.XLOOKUP(A5426,Product!A$2:A$5901,Product!D$2:D$5901,"Not Found") = 0,"",_xlfn.XLOOKUP(A5426,Product!A$2:A$5901,Product!D$2:D$5901,"Not Found"))</f>
        <v>Lunch box et boîtes repas</v>
      </c>
      <c r="H5426" s="30">
        <f>_xlfn.XLOOKUP(A5426,Product!A$2:A$5901,Product!E$2:E$5901,"Not Found")</f>
        <v>7.37</v>
      </c>
      <c r="I5426" s="25" t="str">
        <f>A5426&amp;"_"&amp;E5426&amp;"_"&amp;F5426&amp;"_"&amp;G5426</f>
        <v>128388_Maison_Conservation_Lunch box et boîtes repas</v>
      </c>
      <c r="J5426" s="30">
        <f>D5426*H5426</f>
        <v>5674.9</v>
      </c>
      <c r="K5426" s="25">
        <f>IF(D5426&gt;0,1,0)</f>
        <v>1</v>
      </c>
      <c r="L5426" s="26">
        <f t="shared" si="84"/>
        <v>0</v>
      </c>
    </row>
    <row r="5427" spans="1:12" ht="19" hidden="1" x14ac:dyDescent="0.2">
      <c r="A5427" s="24">
        <v>128398</v>
      </c>
      <c r="B5427" s="24">
        <v>0</v>
      </c>
      <c r="C5427" s="24">
        <v>518</v>
      </c>
      <c r="D5427" s="24">
        <v>433</v>
      </c>
      <c r="E5427" s="25" t="str">
        <f>_xlfn.XLOOKUP(A5427,Product!A$2:A$5901,Product!B$2:B$5901,"Not Found")</f>
        <v>Maison</v>
      </c>
      <c r="F5427" s="25" t="str">
        <f>_xlfn.XLOOKUP(A5427,Product!A$2:A$5901,Product!C$2:C$5901,"Not Found")</f>
        <v>Entretien</v>
      </c>
      <c r="G5427" s="25" t="str">
        <f>IF(_xlfn.XLOOKUP(A5427,Product!A$2:A$5901,Product!D$2:D$5901,"Not Found") = 0,"",_xlfn.XLOOKUP(A5427,Product!A$2:A$5901,Product!D$2:D$5901,"Not Found"))</f>
        <v>Produits vaisselle</v>
      </c>
      <c r="H5427" s="30">
        <f>_xlfn.XLOOKUP(A5427,Product!A$2:A$5901,Product!E$2:E$5901,"Not Found")</f>
        <v>2.23</v>
      </c>
      <c r="I5427" s="25" t="str">
        <f>A5427&amp;"_"&amp;E5427&amp;"_"&amp;F5427&amp;"_"&amp;G5427</f>
        <v>128398_Maison_Entretien_Produits vaisselle</v>
      </c>
      <c r="J5427" s="30">
        <f>D5427*H5427</f>
        <v>965.59</v>
      </c>
      <c r="K5427" s="25">
        <f>IF(D5427&gt;0,1,0)</f>
        <v>1</v>
      </c>
      <c r="L5427" s="26">
        <f t="shared" si="84"/>
        <v>0</v>
      </c>
    </row>
    <row r="5428" spans="1:12" ht="19" hidden="1" x14ac:dyDescent="0.2">
      <c r="A5428" s="24">
        <v>128834</v>
      </c>
      <c r="B5428" s="24">
        <v>0</v>
      </c>
      <c r="C5428" s="24">
        <v>609</v>
      </c>
      <c r="D5428" s="24">
        <v>407</v>
      </c>
      <c r="E5428" s="25" t="str">
        <f>_xlfn.XLOOKUP(A5428,Product!A$2:A$5901,Product!B$2:B$5901,"Not Found")</f>
        <v>Maison</v>
      </c>
      <c r="F5428" s="25" t="str">
        <f>_xlfn.XLOOKUP(A5428,Product!A$2:A$5901,Product!C$2:C$5901,"Not Found")</f>
        <v>Conservation</v>
      </c>
      <c r="G5428" s="25" t="str">
        <f>IF(_xlfn.XLOOKUP(A5428,Product!A$2:A$5901,Product!D$2:D$5901,"Not Found") = 0,"",_xlfn.XLOOKUP(A5428,Product!A$2:A$5901,Product!D$2:D$5901,"Not Found"))</f>
        <v>Boîtes en inox</v>
      </c>
      <c r="H5428" s="30">
        <f>_xlfn.XLOOKUP(A5428,Product!A$2:A$5901,Product!E$2:E$5901,"Not Found")</f>
        <v>12.56</v>
      </c>
      <c r="I5428" s="25" t="str">
        <f>A5428&amp;"_"&amp;E5428&amp;"_"&amp;F5428&amp;"_"&amp;G5428</f>
        <v>128834_Maison_Conservation_Boîtes en inox</v>
      </c>
      <c r="J5428" s="30">
        <f>D5428*H5428</f>
        <v>5111.92</v>
      </c>
      <c r="K5428" s="25">
        <f>IF(D5428&gt;0,1,0)</f>
        <v>1</v>
      </c>
      <c r="L5428" s="26">
        <f t="shared" si="84"/>
        <v>0</v>
      </c>
    </row>
    <row r="5429" spans="1:12" ht="19" hidden="1" x14ac:dyDescent="0.2">
      <c r="A5429" s="24">
        <v>135180</v>
      </c>
      <c r="B5429" s="24">
        <v>1</v>
      </c>
      <c r="C5429" s="24">
        <v>563</v>
      </c>
      <c r="D5429" s="24">
        <v>524</v>
      </c>
      <c r="E5429" s="25" t="str">
        <f>_xlfn.XLOOKUP(A5429,Product!A$2:A$5901,Product!B$2:B$5901,"Not Found")</f>
        <v>Maison</v>
      </c>
      <c r="F5429" s="25" t="str">
        <f>_xlfn.XLOOKUP(A5429,Product!A$2:A$5901,Product!C$2:C$5901,"Not Found")</f>
        <v>Conservation</v>
      </c>
      <c r="G5429" s="25" t="str">
        <f>IF(_xlfn.XLOOKUP(A5429,Product!A$2:A$5901,Product!D$2:D$5901,"Not Found") = 0,"",_xlfn.XLOOKUP(A5429,Product!A$2:A$5901,Product!D$2:D$5901,"Not Found"))</f>
        <v>Boîtes en inox</v>
      </c>
      <c r="H5429" s="30">
        <f>_xlfn.XLOOKUP(A5429,Product!A$2:A$5901,Product!E$2:E$5901,"Not Found")</f>
        <v>12.56</v>
      </c>
      <c r="I5429" s="25" t="str">
        <f>A5429&amp;"_"&amp;E5429&amp;"_"&amp;F5429&amp;"_"&amp;G5429</f>
        <v>135180_Maison_Conservation_Boîtes en inox</v>
      </c>
      <c r="J5429" s="30">
        <f>D5429*H5429</f>
        <v>6581.4400000000005</v>
      </c>
      <c r="K5429" s="25">
        <f>IF(D5429&gt;0,1,0)</f>
        <v>1</v>
      </c>
      <c r="L5429" s="26">
        <f t="shared" si="84"/>
        <v>0</v>
      </c>
    </row>
    <row r="5430" spans="1:12" ht="19" hidden="1" x14ac:dyDescent="0.2">
      <c r="A5430" s="24">
        <v>140602</v>
      </c>
      <c r="B5430" s="24">
        <v>0</v>
      </c>
      <c r="C5430" s="24">
        <v>297</v>
      </c>
      <c r="D5430" s="24">
        <v>175</v>
      </c>
      <c r="E5430" s="25" t="str">
        <f>_xlfn.XLOOKUP(A5430,Product!A$2:A$5901,Product!B$2:B$5901,"Not Found")</f>
        <v>Maison</v>
      </c>
      <c r="F5430" s="25" t="str">
        <f>_xlfn.XLOOKUP(A5430,Product!A$2:A$5901,Product!C$2:C$5901,"Not Found")</f>
        <v>Entretien</v>
      </c>
      <c r="G5430" s="25" t="str">
        <f>IF(_xlfn.XLOOKUP(A5430,Product!A$2:A$5901,Product!D$2:D$5901,"Not Found") = 0,"",_xlfn.XLOOKUP(A5430,Product!A$2:A$5901,Product!D$2:D$5901,"Not Found"))</f>
        <v>Soin du linge</v>
      </c>
      <c r="H5430" s="30">
        <f>_xlfn.XLOOKUP(A5430,Product!A$2:A$5901,Product!E$2:E$5901,"Not Found")</f>
        <v>3.83</v>
      </c>
      <c r="I5430" s="25" t="str">
        <f>A5430&amp;"_"&amp;E5430&amp;"_"&amp;F5430&amp;"_"&amp;G5430</f>
        <v>140602_Maison_Entretien_Soin du linge</v>
      </c>
      <c r="J5430" s="30">
        <f>D5430*H5430</f>
        <v>670.25</v>
      </c>
      <c r="K5430" s="25">
        <f>IF(D5430&gt;0,1,0)</f>
        <v>1</v>
      </c>
      <c r="L5430" s="26">
        <f t="shared" si="84"/>
        <v>0</v>
      </c>
    </row>
    <row r="5431" spans="1:12" ht="19" hidden="1" x14ac:dyDescent="0.2">
      <c r="A5431" s="24">
        <v>141867</v>
      </c>
      <c r="B5431" s="24">
        <v>1</v>
      </c>
      <c r="C5431" s="24">
        <v>692</v>
      </c>
      <c r="D5431" s="24">
        <v>384</v>
      </c>
      <c r="E5431" s="25" t="str">
        <f>_xlfn.XLOOKUP(A5431,Product!A$2:A$5901,Product!B$2:B$5901,"Not Found")</f>
        <v>Maison</v>
      </c>
      <c r="F5431" s="25" t="str">
        <f>_xlfn.XLOOKUP(A5431,Product!A$2:A$5901,Product!C$2:C$5901,"Not Found")</f>
        <v>Entretien</v>
      </c>
      <c r="G5431" s="25" t="str">
        <f>IF(_xlfn.XLOOKUP(A5431,Product!A$2:A$5901,Product!D$2:D$5901,"Not Found") = 0,"",_xlfn.XLOOKUP(A5431,Product!A$2:A$5901,Product!D$2:D$5901,"Not Found"))</f>
        <v>Soin du linge</v>
      </c>
      <c r="H5431" s="30">
        <f>_xlfn.XLOOKUP(A5431,Product!A$2:A$5901,Product!E$2:E$5901,"Not Found")</f>
        <v>5.93</v>
      </c>
      <c r="I5431" s="25" t="str">
        <f>A5431&amp;"_"&amp;E5431&amp;"_"&amp;F5431&amp;"_"&amp;G5431</f>
        <v>141867_Maison_Entretien_Soin du linge</v>
      </c>
      <c r="J5431" s="30">
        <f>D5431*H5431</f>
        <v>2277.12</v>
      </c>
      <c r="K5431" s="25">
        <f>IF(D5431&gt;0,1,0)</f>
        <v>1</v>
      </c>
      <c r="L5431" s="26">
        <f t="shared" si="84"/>
        <v>0</v>
      </c>
    </row>
    <row r="5432" spans="1:12" ht="19" hidden="1" x14ac:dyDescent="0.2">
      <c r="A5432" s="24">
        <v>142785</v>
      </c>
      <c r="B5432" s="24">
        <v>1</v>
      </c>
      <c r="C5432" s="24">
        <v>37</v>
      </c>
      <c r="D5432" s="24">
        <v>21</v>
      </c>
      <c r="E5432" s="25" t="str">
        <f>_xlfn.XLOOKUP(A5432,Product!A$2:A$5901,Product!B$2:B$5901,"Not Found")</f>
        <v>Maison</v>
      </c>
      <c r="F5432" s="25" t="str">
        <f>_xlfn.XLOOKUP(A5432,Product!A$2:A$5901,Product!C$2:C$5901,"Not Found")</f>
        <v>Conservation</v>
      </c>
      <c r="G5432" s="25" t="str">
        <f>IF(_xlfn.XLOOKUP(A5432,Product!A$2:A$5901,Product!D$2:D$5901,"Not Found") = 0,"",_xlfn.XLOOKUP(A5432,Product!A$2:A$5901,Product!D$2:D$5901,"Not Found"))</f>
        <v>Bocaux et accessoires</v>
      </c>
      <c r="H5432" s="30">
        <f>_xlfn.XLOOKUP(A5432,Product!A$2:A$5901,Product!E$2:E$5901,"Not Found")</f>
        <v>0.94</v>
      </c>
      <c r="I5432" s="25" t="str">
        <f>A5432&amp;"_"&amp;E5432&amp;"_"&amp;F5432&amp;"_"&amp;G5432</f>
        <v>142785_Maison_Conservation_Bocaux et accessoires</v>
      </c>
      <c r="J5432" s="30">
        <f>D5432*H5432</f>
        <v>19.739999999999998</v>
      </c>
      <c r="K5432" s="25">
        <f>IF(D5432&gt;0,1,0)</f>
        <v>1</v>
      </c>
      <c r="L5432" s="26">
        <f t="shared" si="84"/>
        <v>0</v>
      </c>
    </row>
    <row r="5433" spans="1:12" ht="19" hidden="1" x14ac:dyDescent="0.2">
      <c r="A5433" s="24">
        <v>144740</v>
      </c>
      <c r="B5433" s="24">
        <v>1</v>
      </c>
      <c r="C5433" s="24">
        <v>505</v>
      </c>
      <c r="D5433" s="24">
        <v>375</v>
      </c>
      <c r="E5433" s="25" t="str">
        <f>_xlfn.XLOOKUP(A5433,Product!A$2:A$5901,Product!B$2:B$5901,"Not Found")</f>
        <v>Maison</v>
      </c>
      <c r="F5433" s="25" t="str">
        <f>_xlfn.XLOOKUP(A5433,Product!A$2:A$5901,Product!C$2:C$5901,"Not Found")</f>
        <v>Ustensiles de cuisine</v>
      </c>
      <c r="G5433" s="25" t="str">
        <f>IF(_xlfn.XLOOKUP(A5433,Product!A$2:A$5901,Product!D$2:D$5901,"Not Found") = 0,"",_xlfn.XLOOKUP(A5433,Product!A$2:A$5901,Product!D$2:D$5901,"Not Found"))</f>
        <v>Pâtisserie</v>
      </c>
      <c r="H5433" s="30">
        <f>_xlfn.XLOOKUP(A5433,Product!A$2:A$5901,Product!E$2:E$5901,"Not Found")</f>
        <v>4.25</v>
      </c>
      <c r="I5433" s="25" t="str">
        <f>A5433&amp;"_"&amp;E5433&amp;"_"&amp;F5433&amp;"_"&amp;G5433</f>
        <v>144740_Maison_Ustensiles de cuisine_Pâtisserie</v>
      </c>
      <c r="J5433" s="30">
        <f>D5433*H5433</f>
        <v>1593.75</v>
      </c>
      <c r="K5433" s="25">
        <f>IF(D5433&gt;0,1,0)</f>
        <v>1</v>
      </c>
      <c r="L5433" s="26">
        <f t="shared" si="84"/>
        <v>0</v>
      </c>
    </row>
    <row r="5434" spans="1:12" ht="19" hidden="1" x14ac:dyDescent="0.2">
      <c r="A5434" s="24">
        <v>145102</v>
      </c>
      <c r="B5434" s="24">
        <v>0</v>
      </c>
      <c r="C5434" s="24">
        <v>626</v>
      </c>
      <c r="D5434" s="24">
        <v>462</v>
      </c>
      <c r="E5434" s="25" t="str">
        <f>_xlfn.XLOOKUP(A5434,Product!A$2:A$5901,Product!B$2:B$5901,"Not Found")</f>
        <v>Maison</v>
      </c>
      <c r="F5434" s="25" t="str">
        <f>_xlfn.XLOOKUP(A5434,Product!A$2:A$5901,Product!C$2:C$5901,"Not Found")</f>
        <v>Literie</v>
      </c>
      <c r="G5434" s="25" t="str">
        <f>IF(_xlfn.XLOOKUP(A5434,Product!A$2:A$5901,Product!D$2:D$5901,"Not Found") = 0,"",_xlfn.XLOOKUP(A5434,Product!A$2:A$5901,Product!D$2:D$5901,"Not Found"))</f>
        <v>Protège-matelas, alèse</v>
      </c>
      <c r="H5434" s="30">
        <f>_xlfn.XLOOKUP(A5434,Product!A$2:A$5901,Product!E$2:E$5901,"Not Found")</f>
        <v>14.1</v>
      </c>
      <c r="I5434" s="25" t="str">
        <f>A5434&amp;"_"&amp;E5434&amp;"_"&amp;F5434&amp;"_"&amp;G5434</f>
        <v>145102_Maison_Literie_Protège-matelas, alèse</v>
      </c>
      <c r="J5434" s="30">
        <f>D5434*H5434</f>
        <v>6514.2</v>
      </c>
      <c r="K5434" s="25">
        <f>IF(D5434&gt;0,1,0)</f>
        <v>1</v>
      </c>
      <c r="L5434" s="26">
        <f t="shared" si="84"/>
        <v>0</v>
      </c>
    </row>
    <row r="5435" spans="1:12" ht="19" hidden="1" x14ac:dyDescent="0.2">
      <c r="A5435" s="24">
        <v>145105</v>
      </c>
      <c r="B5435" s="24">
        <v>0</v>
      </c>
      <c r="C5435" s="24">
        <v>759</v>
      </c>
      <c r="D5435" s="24">
        <v>348</v>
      </c>
      <c r="E5435" s="25" t="str">
        <f>_xlfn.XLOOKUP(A5435,Product!A$2:A$5901,Product!B$2:B$5901,"Not Found")</f>
        <v>Maison</v>
      </c>
      <c r="F5435" s="25" t="str">
        <f>_xlfn.XLOOKUP(A5435,Product!A$2:A$5901,Product!C$2:C$5901,"Not Found")</f>
        <v>Linge de maison</v>
      </c>
      <c r="G5435" s="25" t="str">
        <f>IF(_xlfn.XLOOKUP(A5435,Product!A$2:A$5901,Product!D$2:D$5901,"Not Found") = 0,"",_xlfn.XLOOKUP(A5435,Product!A$2:A$5901,Product!D$2:D$5901,"Not Found"))</f>
        <v>Linge de lit</v>
      </c>
      <c r="H5435" s="30">
        <f>_xlfn.XLOOKUP(A5435,Product!A$2:A$5901,Product!E$2:E$5901,"Not Found")</f>
        <v>4.7</v>
      </c>
      <c r="I5435" s="25" t="str">
        <f>A5435&amp;"_"&amp;E5435&amp;"_"&amp;F5435&amp;"_"&amp;G5435</f>
        <v>145105_Maison_Linge de maison_Linge de lit</v>
      </c>
      <c r="J5435" s="30">
        <f>D5435*H5435</f>
        <v>1635.6000000000001</v>
      </c>
      <c r="K5435" s="25">
        <f>IF(D5435&gt;0,1,0)</f>
        <v>1</v>
      </c>
      <c r="L5435" s="26">
        <f t="shared" si="84"/>
        <v>0</v>
      </c>
    </row>
    <row r="5436" spans="1:12" ht="19" hidden="1" x14ac:dyDescent="0.2">
      <c r="A5436" s="24">
        <v>147302</v>
      </c>
      <c r="B5436" s="24">
        <v>0</v>
      </c>
      <c r="C5436" s="24">
        <v>473</v>
      </c>
      <c r="D5436" s="24">
        <v>262</v>
      </c>
      <c r="E5436" s="25" t="str">
        <f>_xlfn.XLOOKUP(A5436,Product!A$2:A$5901,Product!B$2:B$5901,"Not Found")</f>
        <v>Maison</v>
      </c>
      <c r="F5436" s="25" t="str">
        <f>_xlfn.XLOOKUP(A5436,Product!A$2:A$5901,Product!C$2:C$5901,"Not Found")</f>
        <v>Ustensiles de cuisine</v>
      </c>
      <c r="G5436" s="25" t="str">
        <f>IF(_xlfn.XLOOKUP(A5436,Product!A$2:A$5901,Product!D$2:D$5901,"Not Found") = 0,"",_xlfn.XLOOKUP(A5436,Product!A$2:A$5901,Product!D$2:D$5901,"Not Found"))</f>
        <v>Râpes, moulins, mortiers</v>
      </c>
      <c r="H5436" s="30">
        <f>_xlfn.XLOOKUP(A5436,Product!A$2:A$5901,Product!E$2:E$5901,"Not Found")</f>
        <v>9.89</v>
      </c>
      <c r="I5436" s="25" t="str">
        <f>A5436&amp;"_"&amp;E5436&amp;"_"&amp;F5436&amp;"_"&amp;G5436</f>
        <v>147302_Maison_Ustensiles de cuisine_Râpes, moulins, mortiers</v>
      </c>
      <c r="J5436" s="30">
        <f>D5436*H5436</f>
        <v>2591.1800000000003</v>
      </c>
      <c r="K5436" s="25">
        <f>IF(D5436&gt;0,1,0)</f>
        <v>1</v>
      </c>
      <c r="L5436" s="26">
        <f t="shared" si="84"/>
        <v>0</v>
      </c>
    </row>
    <row r="5437" spans="1:12" ht="19" hidden="1" x14ac:dyDescent="0.2">
      <c r="A5437" s="24">
        <v>147336</v>
      </c>
      <c r="B5437" s="24">
        <v>1</v>
      </c>
      <c r="C5437" s="24">
        <v>47</v>
      </c>
      <c r="D5437" s="24">
        <v>0</v>
      </c>
      <c r="E5437" s="25" t="str">
        <f>_xlfn.XLOOKUP(A5437,Product!A$2:A$5901,Product!B$2:B$5901,"Not Found")</f>
        <v>Maison</v>
      </c>
      <c r="F5437" s="25" t="str">
        <f>_xlfn.XLOOKUP(A5437,Product!A$2:A$5901,Product!C$2:C$5901,"Not Found")</f>
        <v>Entretien</v>
      </c>
      <c r="G5437" s="25" t="str">
        <f>IF(_xlfn.XLOOKUP(A5437,Product!A$2:A$5901,Product!D$2:D$5901,"Not Found") = 0,"",_xlfn.XLOOKUP(A5437,Product!A$2:A$5901,Product!D$2:D$5901,"Not Found"))</f>
        <v>Lessives écologiques</v>
      </c>
      <c r="H5437" s="30">
        <f>_xlfn.XLOOKUP(A5437,Product!A$2:A$5901,Product!E$2:E$5901,"Not Found")</f>
        <v>4.5599999999999996</v>
      </c>
      <c r="I5437" s="25" t="str">
        <f>A5437&amp;"_"&amp;E5437&amp;"_"&amp;F5437&amp;"_"&amp;G5437</f>
        <v>147336_Maison_Entretien_Lessives écologiques</v>
      </c>
      <c r="J5437" s="30">
        <f>D5437*H5437</f>
        <v>0</v>
      </c>
      <c r="K5437" s="25">
        <f>IF(D5437&gt;0,1,0)</f>
        <v>0</v>
      </c>
      <c r="L5437" s="26">
        <f t="shared" si="84"/>
        <v>1</v>
      </c>
    </row>
    <row r="5438" spans="1:12" ht="19" hidden="1" x14ac:dyDescent="0.2">
      <c r="A5438" s="24">
        <v>147337</v>
      </c>
      <c r="B5438" s="24">
        <v>1</v>
      </c>
      <c r="C5438" s="24">
        <v>574</v>
      </c>
      <c r="D5438" s="24">
        <v>249</v>
      </c>
      <c r="E5438" s="25" t="str">
        <f>_xlfn.XLOOKUP(A5438,Product!A$2:A$5901,Product!B$2:B$5901,"Not Found")</f>
        <v>Maison</v>
      </c>
      <c r="F5438" s="25" t="str">
        <f>_xlfn.XLOOKUP(A5438,Product!A$2:A$5901,Product!C$2:C$5901,"Not Found")</f>
        <v>Entretien</v>
      </c>
      <c r="G5438" s="25" t="str">
        <f>IF(_xlfn.XLOOKUP(A5438,Product!A$2:A$5901,Product!D$2:D$5901,"Not Found") = 0,"",_xlfn.XLOOKUP(A5438,Product!A$2:A$5901,Product!D$2:D$5901,"Not Found"))</f>
        <v>Soin du linge</v>
      </c>
      <c r="H5438" s="30">
        <f>_xlfn.XLOOKUP(A5438,Product!A$2:A$5901,Product!E$2:E$5901,"Not Found")</f>
        <v>2.3199999999999998</v>
      </c>
      <c r="I5438" s="25" t="str">
        <f>A5438&amp;"_"&amp;E5438&amp;"_"&amp;F5438&amp;"_"&amp;G5438</f>
        <v>147337_Maison_Entretien_Soin du linge</v>
      </c>
      <c r="J5438" s="30">
        <f>D5438*H5438</f>
        <v>577.67999999999995</v>
      </c>
      <c r="K5438" s="25">
        <f>IF(D5438&gt;0,1,0)</f>
        <v>1</v>
      </c>
      <c r="L5438" s="26">
        <f t="shared" si="84"/>
        <v>0</v>
      </c>
    </row>
    <row r="5439" spans="1:12" ht="19" hidden="1" x14ac:dyDescent="0.2">
      <c r="A5439" s="24">
        <v>147338</v>
      </c>
      <c r="B5439" s="24">
        <v>1</v>
      </c>
      <c r="C5439" s="24">
        <v>419</v>
      </c>
      <c r="D5439" s="24">
        <v>171</v>
      </c>
      <c r="E5439" s="25" t="str">
        <f>_xlfn.XLOOKUP(A5439,Product!A$2:A$5901,Product!B$2:B$5901,"Not Found")</f>
        <v>Maison</v>
      </c>
      <c r="F5439" s="25" t="str">
        <f>_xlfn.XLOOKUP(A5439,Product!A$2:A$5901,Product!C$2:C$5901,"Not Found")</f>
        <v>Entretien</v>
      </c>
      <c r="G5439" s="25" t="str">
        <f>IF(_xlfn.XLOOKUP(A5439,Product!A$2:A$5901,Product!D$2:D$5901,"Not Found") = 0,"",_xlfn.XLOOKUP(A5439,Product!A$2:A$5901,Product!D$2:D$5901,"Not Found"))</f>
        <v>Lessives écologiques</v>
      </c>
      <c r="H5439" s="30">
        <f>_xlfn.XLOOKUP(A5439,Product!A$2:A$5901,Product!E$2:E$5901,"Not Found")</f>
        <v>4.5599999999999996</v>
      </c>
      <c r="I5439" s="25" t="str">
        <f>A5439&amp;"_"&amp;E5439&amp;"_"&amp;F5439&amp;"_"&amp;G5439</f>
        <v>147338_Maison_Entretien_Lessives écologiques</v>
      </c>
      <c r="J5439" s="30">
        <f>D5439*H5439</f>
        <v>779.75999999999988</v>
      </c>
      <c r="K5439" s="25">
        <f>IF(D5439&gt;0,1,0)</f>
        <v>1</v>
      </c>
      <c r="L5439" s="26">
        <f t="shared" si="84"/>
        <v>0</v>
      </c>
    </row>
    <row r="5440" spans="1:12" ht="19" hidden="1" x14ac:dyDescent="0.2">
      <c r="A5440" s="24">
        <v>147339</v>
      </c>
      <c r="B5440" s="24">
        <v>1</v>
      </c>
      <c r="C5440" s="24">
        <v>848</v>
      </c>
      <c r="D5440" s="24">
        <v>312</v>
      </c>
      <c r="E5440" s="25" t="str">
        <f>_xlfn.XLOOKUP(A5440,Product!A$2:A$5901,Product!B$2:B$5901,"Not Found")</f>
        <v>Maison</v>
      </c>
      <c r="F5440" s="25" t="str">
        <f>_xlfn.XLOOKUP(A5440,Product!A$2:A$5901,Product!C$2:C$5901,"Not Found")</f>
        <v>Entretien</v>
      </c>
      <c r="G5440" s="25" t="str">
        <f>IF(_xlfn.XLOOKUP(A5440,Product!A$2:A$5901,Product!D$2:D$5901,"Not Found") = 0,"",_xlfn.XLOOKUP(A5440,Product!A$2:A$5901,Product!D$2:D$5901,"Not Found"))</f>
        <v>Lessives écologiques</v>
      </c>
      <c r="H5440" s="30">
        <f>_xlfn.XLOOKUP(A5440,Product!A$2:A$5901,Product!E$2:E$5901,"Not Found")</f>
        <v>10.77</v>
      </c>
      <c r="I5440" s="25" t="str">
        <f>A5440&amp;"_"&amp;E5440&amp;"_"&amp;F5440&amp;"_"&amp;G5440</f>
        <v>147339_Maison_Entretien_Lessives écologiques</v>
      </c>
      <c r="J5440" s="30">
        <f>D5440*H5440</f>
        <v>3360.24</v>
      </c>
      <c r="K5440" s="25">
        <f>IF(D5440&gt;0,1,0)</f>
        <v>1</v>
      </c>
      <c r="L5440" s="26">
        <f t="shared" si="84"/>
        <v>0</v>
      </c>
    </row>
    <row r="5441" spans="1:12" ht="19" hidden="1" x14ac:dyDescent="0.2">
      <c r="A5441" s="24">
        <v>147340</v>
      </c>
      <c r="B5441" s="24">
        <v>0</v>
      </c>
      <c r="C5441" s="24">
        <v>397</v>
      </c>
      <c r="D5441" s="24">
        <v>235</v>
      </c>
      <c r="E5441" s="25" t="str">
        <f>_xlfn.XLOOKUP(A5441,Product!A$2:A$5901,Product!B$2:B$5901,"Not Found")</f>
        <v>Maison</v>
      </c>
      <c r="F5441" s="25" t="str">
        <f>_xlfn.XLOOKUP(A5441,Product!A$2:A$5901,Product!C$2:C$5901,"Not Found")</f>
        <v>Entretien</v>
      </c>
      <c r="G5441" s="25" t="str">
        <f>IF(_xlfn.XLOOKUP(A5441,Product!A$2:A$5901,Product!D$2:D$5901,"Not Found") = 0,"",_xlfn.XLOOKUP(A5441,Product!A$2:A$5901,Product!D$2:D$5901,"Not Found"))</f>
        <v>Soin du linge</v>
      </c>
      <c r="H5441" s="30">
        <f>_xlfn.XLOOKUP(A5441,Product!A$2:A$5901,Product!E$2:E$5901,"Not Found")</f>
        <v>0.76</v>
      </c>
      <c r="I5441" s="25" t="str">
        <f>A5441&amp;"_"&amp;E5441&amp;"_"&amp;F5441&amp;"_"&amp;G5441</f>
        <v>147340_Maison_Entretien_Soin du linge</v>
      </c>
      <c r="J5441" s="30">
        <f>D5441*H5441</f>
        <v>178.6</v>
      </c>
      <c r="K5441" s="25">
        <f>IF(D5441&gt;0,1,0)</f>
        <v>1</v>
      </c>
      <c r="L5441" s="26">
        <f t="shared" si="84"/>
        <v>0</v>
      </c>
    </row>
    <row r="5442" spans="1:12" ht="19" hidden="1" x14ac:dyDescent="0.2">
      <c r="A5442" s="24">
        <v>156020</v>
      </c>
      <c r="B5442" s="24">
        <v>1</v>
      </c>
      <c r="C5442" s="24">
        <v>390</v>
      </c>
      <c r="D5442" s="24">
        <v>96</v>
      </c>
      <c r="E5442" s="25" t="str">
        <f>_xlfn.XLOOKUP(A5442,Product!A$2:A$5901,Product!B$2:B$5901,"Not Found")</f>
        <v>Maison</v>
      </c>
      <c r="F5442" s="25" t="str">
        <f>_xlfn.XLOOKUP(A5442,Product!A$2:A$5901,Product!C$2:C$5901,"Not Found")</f>
        <v>Art de la table</v>
      </c>
      <c r="G5442" s="25" t="str">
        <f>IF(_xlfn.XLOOKUP(A5442,Product!A$2:A$5901,Product!D$2:D$5901,"Not Found") = 0,"",_xlfn.XLOOKUP(A5442,Product!A$2:A$5901,Product!D$2:D$5901,"Not Found"))</f>
        <v>Accessoires thé et café</v>
      </c>
      <c r="H5442" s="30">
        <f>_xlfn.XLOOKUP(A5442,Product!A$2:A$5901,Product!E$2:E$5901,"Not Found")</f>
        <v>5.84</v>
      </c>
      <c r="I5442" s="25" t="str">
        <f>A5442&amp;"_"&amp;E5442&amp;"_"&amp;F5442&amp;"_"&amp;G5442</f>
        <v>156020_Maison_Art de la table_Accessoires thé et café</v>
      </c>
      <c r="J5442" s="30">
        <f>D5442*H5442</f>
        <v>560.64</v>
      </c>
      <c r="K5442" s="25">
        <f>IF(D5442&gt;0,1,0)</f>
        <v>1</v>
      </c>
      <c r="L5442" s="26">
        <f t="shared" si="84"/>
        <v>0</v>
      </c>
    </row>
    <row r="5443" spans="1:12" ht="19" hidden="1" x14ac:dyDescent="0.2">
      <c r="A5443" s="24">
        <v>156047</v>
      </c>
      <c r="B5443" s="24">
        <v>0</v>
      </c>
      <c r="C5443" s="24">
        <v>785</v>
      </c>
      <c r="D5443" s="24">
        <v>517</v>
      </c>
      <c r="E5443" s="25" t="str">
        <f>_xlfn.XLOOKUP(A5443,Product!A$2:A$5901,Product!B$2:B$5901,"Not Found")</f>
        <v>Maison</v>
      </c>
      <c r="F5443" s="25" t="str">
        <f>_xlfn.XLOOKUP(A5443,Product!A$2:A$5901,Product!C$2:C$5901,"Not Found")</f>
        <v>Conservation</v>
      </c>
      <c r="G5443" s="25" t="str">
        <f>IF(_xlfn.XLOOKUP(A5443,Product!A$2:A$5901,Product!D$2:D$5901,"Not Found") = 0,"",_xlfn.XLOOKUP(A5443,Product!A$2:A$5901,Product!D$2:D$5901,"Not Found"))</f>
        <v>Emballages réutilisables</v>
      </c>
      <c r="H5443" s="30">
        <f>_xlfn.XLOOKUP(A5443,Product!A$2:A$5901,Product!E$2:E$5901,"Not Found")</f>
        <v>3.42</v>
      </c>
      <c r="I5443" s="25" t="str">
        <f>A5443&amp;"_"&amp;E5443&amp;"_"&amp;F5443&amp;"_"&amp;G5443</f>
        <v>156047_Maison_Conservation_Emballages réutilisables</v>
      </c>
      <c r="J5443" s="30">
        <f>D5443*H5443</f>
        <v>1768.1399999999999</v>
      </c>
      <c r="K5443" s="25">
        <f>IF(D5443&gt;0,1,0)</f>
        <v>1</v>
      </c>
      <c r="L5443" s="26">
        <f t="shared" ref="L5443:L5506" si="85">1-K5443</f>
        <v>0</v>
      </c>
    </row>
    <row r="5444" spans="1:12" ht="19" hidden="1" x14ac:dyDescent="0.2">
      <c r="A5444" s="24">
        <v>156048</v>
      </c>
      <c r="B5444" s="24">
        <v>0</v>
      </c>
      <c r="C5444" s="24">
        <v>35</v>
      </c>
      <c r="D5444" s="24">
        <v>25</v>
      </c>
      <c r="E5444" s="25" t="str">
        <f>_xlfn.XLOOKUP(A5444,Product!A$2:A$5901,Product!B$2:B$5901,"Not Found")</f>
        <v>Maison</v>
      </c>
      <c r="F5444" s="25" t="str">
        <f>_xlfn.XLOOKUP(A5444,Product!A$2:A$5901,Product!C$2:C$5901,"Not Found")</f>
        <v>Conservation</v>
      </c>
      <c r="G5444" s="25" t="str">
        <f>IF(_xlfn.XLOOKUP(A5444,Product!A$2:A$5901,Product!D$2:D$5901,"Not Found") = 0,"",_xlfn.XLOOKUP(A5444,Product!A$2:A$5901,Product!D$2:D$5901,"Not Found"))</f>
        <v>Emballages réutilisables</v>
      </c>
      <c r="H5444" s="30">
        <f>_xlfn.XLOOKUP(A5444,Product!A$2:A$5901,Product!E$2:E$5901,"Not Found")</f>
        <v>2.5099999999999998</v>
      </c>
      <c r="I5444" s="25" t="str">
        <f>A5444&amp;"_"&amp;E5444&amp;"_"&amp;F5444&amp;"_"&amp;G5444</f>
        <v>156048_Maison_Conservation_Emballages réutilisables</v>
      </c>
      <c r="J5444" s="30">
        <f>D5444*H5444</f>
        <v>62.749999999999993</v>
      </c>
      <c r="K5444" s="25">
        <f>IF(D5444&gt;0,1,0)</f>
        <v>1</v>
      </c>
      <c r="L5444" s="26">
        <f t="shared" si="85"/>
        <v>0</v>
      </c>
    </row>
    <row r="5445" spans="1:12" ht="19" hidden="1" x14ac:dyDescent="0.2">
      <c r="A5445" s="24">
        <v>156051</v>
      </c>
      <c r="B5445" s="24">
        <v>0</v>
      </c>
      <c r="C5445" s="24">
        <v>5</v>
      </c>
      <c r="D5445" s="24">
        <v>4</v>
      </c>
      <c r="E5445" s="25" t="str">
        <f>_xlfn.XLOOKUP(A5445,Product!A$2:A$5901,Product!B$2:B$5901,"Not Found")</f>
        <v>Maison</v>
      </c>
      <c r="F5445" s="25" t="str">
        <f>_xlfn.XLOOKUP(A5445,Product!A$2:A$5901,Product!C$2:C$5901,"Not Found")</f>
        <v>Conservation</v>
      </c>
      <c r="G5445" s="25" t="str">
        <f>IF(_xlfn.XLOOKUP(A5445,Product!A$2:A$5901,Product!D$2:D$5901,"Not Found") = 0,"",_xlfn.XLOOKUP(A5445,Product!A$2:A$5901,Product!D$2:D$5901,"Not Found"))</f>
        <v>Emballages réutilisables</v>
      </c>
      <c r="H5445" s="30">
        <f>_xlfn.XLOOKUP(A5445,Product!A$2:A$5901,Product!E$2:E$5901,"Not Found")</f>
        <v>6.5</v>
      </c>
      <c r="I5445" s="25" t="str">
        <f>A5445&amp;"_"&amp;E5445&amp;"_"&amp;F5445&amp;"_"&amp;G5445</f>
        <v>156051_Maison_Conservation_Emballages réutilisables</v>
      </c>
      <c r="J5445" s="30">
        <f>D5445*H5445</f>
        <v>26</v>
      </c>
      <c r="K5445" s="25">
        <f>IF(D5445&gt;0,1,0)</f>
        <v>1</v>
      </c>
      <c r="L5445" s="26">
        <f t="shared" si="85"/>
        <v>0</v>
      </c>
    </row>
    <row r="5446" spans="1:12" ht="19" hidden="1" x14ac:dyDescent="0.2">
      <c r="A5446" s="24">
        <v>156053</v>
      </c>
      <c r="B5446" s="24">
        <v>0</v>
      </c>
      <c r="C5446" s="24">
        <v>100</v>
      </c>
      <c r="D5446" s="24">
        <v>59</v>
      </c>
      <c r="E5446" s="25" t="str">
        <f>_xlfn.XLOOKUP(A5446,Product!A$2:A$5901,Product!B$2:B$5901,"Not Found")</f>
        <v>Maison</v>
      </c>
      <c r="F5446" s="25" t="str">
        <f>_xlfn.XLOOKUP(A5446,Product!A$2:A$5901,Product!C$2:C$5901,"Not Found")</f>
        <v>Conservation</v>
      </c>
      <c r="G5446" s="25" t="str">
        <f>IF(_xlfn.XLOOKUP(A5446,Product!A$2:A$5901,Product!D$2:D$5901,"Not Found") = 0,"",_xlfn.XLOOKUP(A5446,Product!A$2:A$5901,Product!D$2:D$5901,"Not Found"))</f>
        <v>Sacs de conservation</v>
      </c>
      <c r="H5446" s="30">
        <f>_xlfn.XLOOKUP(A5446,Product!A$2:A$5901,Product!E$2:E$5901,"Not Found")</f>
        <v>3.12</v>
      </c>
      <c r="I5446" s="25" t="str">
        <f>A5446&amp;"_"&amp;E5446&amp;"_"&amp;F5446&amp;"_"&amp;G5446</f>
        <v>156053_Maison_Conservation_Sacs de conservation</v>
      </c>
      <c r="J5446" s="30">
        <f>D5446*H5446</f>
        <v>184.08</v>
      </c>
      <c r="K5446" s="25">
        <f>IF(D5446&gt;0,1,0)</f>
        <v>1</v>
      </c>
      <c r="L5446" s="26">
        <f t="shared" si="85"/>
        <v>0</v>
      </c>
    </row>
    <row r="5447" spans="1:12" ht="19" hidden="1" x14ac:dyDescent="0.2">
      <c r="A5447" s="24">
        <v>156054</v>
      </c>
      <c r="B5447" s="24">
        <v>0</v>
      </c>
      <c r="C5447" s="24">
        <v>215</v>
      </c>
      <c r="D5447" s="24">
        <v>154</v>
      </c>
      <c r="E5447" s="25" t="str">
        <f>_xlfn.XLOOKUP(A5447,Product!A$2:A$5901,Product!B$2:B$5901,"Not Found")</f>
        <v>Maison</v>
      </c>
      <c r="F5447" s="25" t="str">
        <f>_xlfn.XLOOKUP(A5447,Product!A$2:A$5901,Product!C$2:C$5901,"Not Found")</f>
        <v>Entretien</v>
      </c>
      <c r="G5447" s="25" t="str">
        <f>IF(_xlfn.XLOOKUP(A5447,Product!A$2:A$5901,Product!D$2:D$5901,"Not Found") = 0,"",_xlfn.XLOOKUP(A5447,Product!A$2:A$5901,Product!D$2:D$5901,"Not Found"))</f>
        <v>Droguerie écologique</v>
      </c>
      <c r="H5447" s="30">
        <f>_xlfn.XLOOKUP(A5447,Product!A$2:A$5901,Product!E$2:E$5901,"Not Found")</f>
        <v>3.64</v>
      </c>
      <c r="I5447" s="25" t="str">
        <f>A5447&amp;"_"&amp;E5447&amp;"_"&amp;F5447&amp;"_"&amp;G5447</f>
        <v>156054_Maison_Entretien_Droguerie écologique</v>
      </c>
      <c r="J5447" s="30">
        <f>D5447*H5447</f>
        <v>560.56000000000006</v>
      </c>
      <c r="K5447" s="25">
        <f>IF(D5447&gt;0,1,0)</f>
        <v>1</v>
      </c>
      <c r="L5447" s="26">
        <f t="shared" si="85"/>
        <v>0</v>
      </c>
    </row>
    <row r="5448" spans="1:12" ht="19" hidden="1" x14ac:dyDescent="0.2">
      <c r="A5448" s="24">
        <v>158444</v>
      </c>
      <c r="B5448" s="24">
        <v>1</v>
      </c>
      <c r="C5448" s="24">
        <v>863</v>
      </c>
      <c r="D5448" s="24">
        <v>556</v>
      </c>
      <c r="E5448" s="25" t="str">
        <f>_xlfn.XLOOKUP(A5448,Product!A$2:A$5901,Product!B$2:B$5901,"Not Found")</f>
        <v>Maison</v>
      </c>
      <c r="F5448" s="25" t="str">
        <f>_xlfn.XLOOKUP(A5448,Product!A$2:A$5901,Product!C$2:C$5901,"Not Found")</f>
        <v>Entretien</v>
      </c>
      <c r="G5448" s="25" t="str">
        <f>IF(_xlfn.XLOOKUP(A5448,Product!A$2:A$5901,Product!D$2:D$5901,"Not Found") = 0,"",_xlfn.XLOOKUP(A5448,Product!A$2:A$5901,Product!D$2:D$5901,"Not Found"))</f>
        <v>Droguerie écologique</v>
      </c>
      <c r="H5448" s="30">
        <f>_xlfn.XLOOKUP(A5448,Product!A$2:A$5901,Product!E$2:E$5901,"Not Found")</f>
        <v>10.83</v>
      </c>
      <c r="I5448" s="25" t="str">
        <f>A5448&amp;"_"&amp;E5448&amp;"_"&amp;F5448&amp;"_"&amp;G5448</f>
        <v>158444_Maison_Entretien_Droguerie écologique</v>
      </c>
      <c r="J5448" s="30">
        <f>D5448*H5448</f>
        <v>6021.4800000000005</v>
      </c>
      <c r="K5448" s="25">
        <f>IF(D5448&gt;0,1,0)</f>
        <v>1</v>
      </c>
      <c r="L5448" s="26">
        <f t="shared" si="85"/>
        <v>0</v>
      </c>
    </row>
    <row r="5449" spans="1:12" ht="19" hidden="1" x14ac:dyDescent="0.2">
      <c r="A5449" s="24">
        <v>158445</v>
      </c>
      <c r="B5449" s="24">
        <v>0</v>
      </c>
      <c r="C5449" s="24">
        <v>485</v>
      </c>
      <c r="D5449" s="24">
        <v>359</v>
      </c>
      <c r="E5449" s="25" t="str">
        <f>_xlfn.XLOOKUP(A5449,Product!A$2:A$5901,Product!B$2:B$5901,"Not Found")</f>
        <v>Maison</v>
      </c>
      <c r="F5449" s="25" t="str">
        <f>_xlfn.XLOOKUP(A5449,Product!A$2:A$5901,Product!C$2:C$5901,"Not Found")</f>
        <v>Entretien</v>
      </c>
      <c r="G5449" s="25" t="str">
        <f>IF(_xlfn.XLOOKUP(A5449,Product!A$2:A$5901,Product!D$2:D$5901,"Not Found") = 0,"",_xlfn.XLOOKUP(A5449,Product!A$2:A$5901,Product!D$2:D$5901,"Not Found"))</f>
        <v>Accessoires ménagers</v>
      </c>
      <c r="H5449" s="30">
        <f>_xlfn.XLOOKUP(A5449,Product!A$2:A$5901,Product!E$2:E$5901,"Not Found")</f>
        <v>0.74</v>
      </c>
      <c r="I5449" s="25" t="str">
        <f>A5449&amp;"_"&amp;E5449&amp;"_"&amp;F5449&amp;"_"&amp;G5449</f>
        <v>158445_Maison_Entretien_Accessoires ménagers</v>
      </c>
      <c r="J5449" s="30">
        <f>D5449*H5449</f>
        <v>265.66000000000003</v>
      </c>
      <c r="K5449" s="25">
        <f>IF(D5449&gt;0,1,0)</f>
        <v>1</v>
      </c>
      <c r="L5449" s="26">
        <f t="shared" si="85"/>
        <v>0</v>
      </c>
    </row>
    <row r="5450" spans="1:12" ht="19" hidden="1" x14ac:dyDescent="0.2">
      <c r="A5450" s="24">
        <v>158449</v>
      </c>
      <c r="B5450" s="24">
        <v>1</v>
      </c>
      <c r="C5450" s="24">
        <v>478</v>
      </c>
      <c r="D5450" s="24">
        <v>445</v>
      </c>
      <c r="E5450" s="25" t="str">
        <f>_xlfn.XLOOKUP(A5450,Product!A$2:A$5901,Product!B$2:B$5901,"Not Found")</f>
        <v>Maison</v>
      </c>
      <c r="F5450" s="25" t="str">
        <f>_xlfn.XLOOKUP(A5450,Product!A$2:A$5901,Product!C$2:C$5901,"Not Found")</f>
        <v>Conservation</v>
      </c>
      <c r="G5450" s="25" t="str">
        <f>IF(_xlfn.XLOOKUP(A5450,Product!A$2:A$5901,Product!D$2:D$5901,"Not Found") = 0,"",_xlfn.XLOOKUP(A5450,Product!A$2:A$5901,Product!D$2:D$5901,"Not Found"))</f>
        <v>Sacs de conservation</v>
      </c>
      <c r="H5450" s="30">
        <f>_xlfn.XLOOKUP(A5450,Product!A$2:A$5901,Product!E$2:E$5901,"Not Found")</f>
        <v>1.59</v>
      </c>
      <c r="I5450" s="25" t="str">
        <f>A5450&amp;"_"&amp;E5450&amp;"_"&amp;F5450&amp;"_"&amp;G5450</f>
        <v>158449_Maison_Conservation_Sacs de conservation</v>
      </c>
      <c r="J5450" s="30">
        <f>D5450*H5450</f>
        <v>707.55000000000007</v>
      </c>
      <c r="K5450" s="25">
        <f>IF(D5450&gt;0,1,0)</f>
        <v>1</v>
      </c>
      <c r="L5450" s="26">
        <f t="shared" si="85"/>
        <v>0</v>
      </c>
    </row>
    <row r="5451" spans="1:12" ht="19" hidden="1" x14ac:dyDescent="0.2">
      <c r="A5451" s="24">
        <v>158450</v>
      </c>
      <c r="B5451" s="24">
        <v>1</v>
      </c>
      <c r="C5451" s="24">
        <v>150</v>
      </c>
      <c r="D5451" s="24">
        <v>130</v>
      </c>
      <c r="E5451" s="25" t="str">
        <f>_xlfn.XLOOKUP(A5451,Product!A$2:A$5901,Product!B$2:B$5901,"Not Found")</f>
        <v>Maison</v>
      </c>
      <c r="F5451" s="25" t="str">
        <f>_xlfn.XLOOKUP(A5451,Product!A$2:A$5901,Product!C$2:C$5901,"Not Found")</f>
        <v>Entretien</v>
      </c>
      <c r="G5451" s="25" t="str">
        <f>IF(_xlfn.XLOOKUP(A5451,Product!A$2:A$5901,Product!D$2:D$5901,"Not Found") = 0,"",_xlfn.XLOOKUP(A5451,Product!A$2:A$5901,Product!D$2:D$5901,"Not Found"))</f>
        <v>Accessoires ménagers</v>
      </c>
      <c r="H5451" s="30">
        <f>_xlfn.XLOOKUP(A5451,Product!A$2:A$5901,Product!E$2:E$5901,"Not Found")</f>
        <v>4.25</v>
      </c>
      <c r="I5451" s="25" t="str">
        <f>A5451&amp;"_"&amp;E5451&amp;"_"&amp;F5451&amp;"_"&amp;G5451</f>
        <v>158450_Maison_Entretien_Accessoires ménagers</v>
      </c>
      <c r="J5451" s="30">
        <f>D5451*H5451</f>
        <v>552.5</v>
      </c>
      <c r="K5451" s="25">
        <f>IF(D5451&gt;0,1,0)</f>
        <v>1</v>
      </c>
      <c r="L5451" s="26">
        <f t="shared" si="85"/>
        <v>0</v>
      </c>
    </row>
    <row r="5452" spans="1:12" ht="19" hidden="1" x14ac:dyDescent="0.2">
      <c r="A5452" s="24">
        <v>166088</v>
      </c>
      <c r="B5452" s="24">
        <v>1</v>
      </c>
      <c r="C5452" s="24">
        <v>410</v>
      </c>
      <c r="D5452" s="24">
        <v>393</v>
      </c>
      <c r="E5452" s="25" t="str">
        <f>_xlfn.XLOOKUP(A5452,Product!A$2:A$5901,Product!B$2:B$5901,"Not Found")</f>
        <v>Maison</v>
      </c>
      <c r="F5452" s="25" t="str">
        <f>_xlfn.XLOOKUP(A5452,Product!A$2:A$5901,Product!C$2:C$5901,"Not Found")</f>
        <v>Entretien</v>
      </c>
      <c r="G5452" s="25" t="str">
        <f>IF(_xlfn.XLOOKUP(A5452,Product!A$2:A$5901,Product!D$2:D$5901,"Not Found") = 0,"",_xlfn.XLOOKUP(A5452,Product!A$2:A$5901,Product!D$2:D$5901,"Not Found"))</f>
        <v>Accessoires ménagers</v>
      </c>
      <c r="H5452" s="30">
        <f>_xlfn.XLOOKUP(A5452,Product!A$2:A$5901,Product!E$2:E$5901,"Not Found")</f>
        <v>4.0999999999999996</v>
      </c>
      <c r="I5452" s="25" t="str">
        <f>A5452&amp;"_"&amp;E5452&amp;"_"&amp;F5452&amp;"_"&amp;G5452</f>
        <v>166088_Maison_Entretien_Accessoires ménagers</v>
      </c>
      <c r="J5452" s="30">
        <f>D5452*H5452</f>
        <v>1611.3</v>
      </c>
      <c r="K5452" s="25">
        <f>IF(D5452&gt;0,1,0)</f>
        <v>1</v>
      </c>
      <c r="L5452" s="26">
        <f t="shared" si="85"/>
        <v>0</v>
      </c>
    </row>
    <row r="5453" spans="1:12" ht="19" hidden="1" x14ac:dyDescent="0.2">
      <c r="A5453" s="24">
        <v>166089</v>
      </c>
      <c r="B5453" s="24">
        <v>1</v>
      </c>
      <c r="C5453" s="24">
        <v>146</v>
      </c>
      <c r="D5453" s="24">
        <v>52</v>
      </c>
      <c r="E5453" s="25" t="str">
        <f>_xlfn.XLOOKUP(A5453,Product!A$2:A$5901,Product!B$2:B$5901,"Not Found")</f>
        <v>Maison</v>
      </c>
      <c r="F5453" s="25" t="str">
        <f>_xlfn.XLOOKUP(A5453,Product!A$2:A$5901,Product!C$2:C$5901,"Not Found")</f>
        <v>Entretien</v>
      </c>
      <c r="G5453" s="25" t="str">
        <f>IF(_xlfn.XLOOKUP(A5453,Product!A$2:A$5901,Product!D$2:D$5901,"Not Found") = 0,"",_xlfn.XLOOKUP(A5453,Product!A$2:A$5901,Product!D$2:D$5901,"Not Found"))</f>
        <v>Accessoires ménagers</v>
      </c>
      <c r="H5453" s="30">
        <f>_xlfn.XLOOKUP(A5453,Product!A$2:A$5901,Product!E$2:E$5901,"Not Found")</f>
        <v>4.0999999999999996</v>
      </c>
      <c r="I5453" s="25" t="str">
        <f>A5453&amp;"_"&amp;E5453&amp;"_"&amp;F5453&amp;"_"&amp;G5453</f>
        <v>166089_Maison_Entretien_Accessoires ménagers</v>
      </c>
      <c r="J5453" s="30">
        <f>D5453*H5453</f>
        <v>213.2</v>
      </c>
      <c r="K5453" s="25">
        <f>IF(D5453&gt;0,1,0)</f>
        <v>1</v>
      </c>
      <c r="L5453" s="26">
        <f t="shared" si="85"/>
        <v>0</v>
      </c>
    </row>
    <row r="5454" spans="1:12" ht="19" hidden="1" x14ac:dyDescent="0.2">
      <c r="A5454" s="24">
        <v>166090</v>
      </c>
      <c r="B5454" s="24">
        <v>1</v>
      </c>
      <c r="C5454" s="24">
        <v>829</v>
      </c>
      <c r="D5454" s="24">
        <v>478</v>
      </c>
      <c r="E5454" s="25" t="str">
        <f>_xlfn.XLOOKUP(A5454,Product!A$2:A$5901,Product!B$2:B$5901,"Not Found")</f>
        <v>Maison</v>
      </c>
      <c r="F5454" s="25" t="str">
        <f>_xlfn.XLOOKUP(A5454,Product!A$2:A$5901,Product!C$2:C$5901,"Not Found")</f>
        <v>Entretien</v>
      </c>
      <c r="G5454" s="25" t="str">
        <f>IF(_xlfn.XLOOKUP(A5454,Product!A$2:A$5901,Product!D$2:D$5901,"Not Found") = 0,"",_xlfn.XLOOKUP(A5454,Product!A$2:A$5901,Product!D$2:D$5901,"Not Found"))</f>
        <v>Accessoires ménagers</v>
      </c>
      <c r="H5454" s="30">
        <f>_xlfn.XLOOKUP(A5454,Product!A$2:A$5901,Product!E$2:E$5901,"Not Found")</f>
        <v>4.0999999999999996</v>
      </c>
      <c r="I5454" s="25" t="str">
        <f>A5454&amp;"_"&amp;E5454&amp;"_"&amp;F5454&amp;"_"&amp;G5454</f>
        <v>166090_Maison_Entretien_Accessoires ménagers</v>
      </c>
      <c r="J5454" s="30">
        <f>D5454*H5454</f>
        <v>1959.7999999999997</v>
      </c>
      <c r="K5454" s="25">
        <f>IF(D5454&gt;0,1,0)</f>
        <v>1</v>
      </c>
      <c r="L5454" s="26">
        <f t="shared" si="85"/>
        <v>0</v>
      </c>
    </row>
    <row r="5455" spans="1:12" ht="19" hidden="1" x14ac:dyDescent="0.2">
      <c r="A5455" s="24">
        <v>181263</v>
      </c>
      <c r="B5455" s="24">
        <v>0</v>
      </c>
      <c r="C5455" s="24">
        <v>870</v>
      </c>
      <c r="D5455" s="24">
        <v>401</v>
      </c>
      <c r="E5455" s="25" t="str">
        <f>_xlfn.XLOOKUP(A5455,Product!A$2:A$5901,Product!B$2:B$5901,"Not Found")</f>
        <v>Maison</v>
      </c>
      <c r="F5455" s="25" t="str">
        <f>_xlfn.XLOOKUP(A5455,Product!A$2:A$5901,Product!C$2:C$5901,"Not Found")</f>
        <v>Conservation</v>
      </c>
      <c r="G5455" s="25" t="str">
        <f>IF(_xlfn.XLOOKUP(A5455,Product!A$2:A$5901,Product!D$2:D$5901,"Not Found") = 0,"",_xlfn.XLOOKUP(A5455,Product!A$2:A$5901,Product!D$2:D$5901,"Not Found"))</f>
        <v>Lunch box et boîtes repas</v>
      </c>
      <c r="H5455" s="30">
        <f>_xlfn.XLOOKUP(A5455,Product!A$2:A$5901,Product!E$2:E$5901,"Not Found")</f>
        <v>17.48</v>
      </c>
      <c r="I5455" s="25" t="str">
        <f>A5455&amp;"_"&amp;E5455&amp;"_"&amp;F5455&amp;"_"&amp;G5455</f>
        <v>181263_Maison_Conservation_Lunch box et boîtes repas</v>
      </c>
      <c r="J5455" s="30">
        <f>D5455*H5455</f>
        <v>7009.4800000000005</v>
      </c>
      <c r="K5455" s="25">
        <f>IF(D5455&gt;0,1,0)</f>
        <v>1</v>
      </c>
      <c r="L5455" s="26">
        <f t="shared" si="85"/>
        <v>0</v>
      </c>
    </row>
    <row r="5456" spans="1:12" ht="19" hidden="1" x14ac:dyDescent="0.2">
      <c r="A5456" s="24">
        <v>181499</v>
      </c>
      <c r="B5456" s="24">
        <v>0</v>
      </c>
      <c r="C5456" s="24">
        <v>106</v>
      </c>
      <c r="D5456" s="24">
        <v>25</v>
      </c>
      <c r="E5456" s="25" t="str">
        <f>_xlfn.XLOOKUP(A5456,Product!A$2:A$5901,Product!B$2:B$5901,"Not Found")</f>
        <v>Maison</v>
      </c>
      <c r="F5456" s="25" t="str">
        <f>_xlfn.XLOOKUP(A5456,Product!A$2:A$5901,Product!C$2:C$5901,"Not Found")</f>
        <v>Entretien</v>
      </c>
      <c r="G5456" s="25" t="str">
        <f>IF(_xlfn.XLOOKUP(A5456,Product!A$2:A$5901,Product!D$2:D$5901,"Not Found") = 0,"",_xlfn.XLOOKUP(A5456,Product!A$2:A$5901,Product!D$2:D$5901,"Not Found"))</f>
        <v>Accessoires ménagers</v>
      </c>
      <c r="H5456" s="30">
        <f>_xlfn.XLOOKUP(A5456,Product!A$2:A$5901,Product!E$2:E$5901,"Not Found")</f>
        <v>4.51</v>
      </c>
      <c r="I5456" s="25" t="str">
        <f>A5456&amp;"_"&amp;E5456&amp;"_"&amp;F5456&amp;"_"&amp;G5456</f>
        <v>181499_Maison_Entretien_Accessoires ménagers</v>
      </c>
      <c r="J5456" s="30">
        <f>D5456*H5456</f>
        <v>112.75</v>
      </c>
      <c r="K5456" s="25">
        <f>IF(D5456&gt;0,1,0)</f>
        <v>1</v>
      </c>
      <c r="L5456" s="26">
        <f t="shared" si="85"/>
        <v>0</v>
      </c>
    </row>
    <row r="5457" spans="1:12" ht="19" hidden="1" x14ac:dyDescent="0.2">
      <c r="A5457" s="24">
        <v>181502</v>
      </c>
      <c r="B5457" s="24">
        <v>1</v>
      </c>
      <c r="C5457" s="24">
        <v>238</v>
      </c>
      <c r="D5457" s="24">
        <v>50</v>
      </c>
      <c r="E5457" s="25" t="str">
        <f>_xlfn.XLOOKUP(A5457,Product!A$2:A$5901,Product!B$2:B$5901,"Not Found")</f>
        <v>Maison</v>
      </c>
      <c r="F5457" s="25" t="str">
        <f>_xlfn.XLOOKUP(A5457,Product!A$2:A$5901,Product!C$2:C$5901,"Not Found")</f>
        <v>Entretien</v>
      </c>
      <c r="G5457" s="25" t="str">
        <f>IF(_xlfn.XLOOKUP(A5457,Product!A$2:A$5901,Product!D$2:D$5901,"Not Found") = 0,"",_xlfn.XLOOKUP(A5457,Product!A$2:A$5901,Product!D$2:D$5901,"Not Found"))</f>
        <v>Accessoires ménagers</v>
      </c>
      <c r="H5457" s="30">
        <f>_xlfn.XLOOKUP(A5457,Product!A$2:A$5901,Product!E$2:E$5901,"Not Found")</f>
        <v>10.029999999999999</v>
      </c>
      <c r="I5457" s="25" t="str">
        <f>A5457&amp;"_"&amp;E5457&amp;"_"&amp;F5457&amp;"_"&amp;G5457</f>
        <v>181502_Maison_Entretien_Accessoires ménagers</v>
      </c>
      <c r="J5457" s="30">
        <f>D5457*H5457</f>
        <v>501.49999999999994</v>
      </c>
      <c r="K5457" s="25">
        <f>IF(D5457&gt;0,1,0)</f>
        <v>1</v>
      </c>
      <c r="L5457" s="26">
        <f t="shared" si="85"/>
        <v>0</v>
      </c>
    </row>
    <row r="5458" spans="1:12" ht="19" hidden="1" x14ac:dyDescent="0.2">
      <c r="A5458" s="24">
        <v>193193</v>
      </c>
      <c r="B5458" s="24">
        <v>1</v>
      </c>
      <c r="C5458" s="24">
        <v>930</v>
      </c>
      <c r="D5458" s="24">
        <v>117</v>
      </c>
      <c r="E5458" s="25" t="str">
        <f>_xlfn.XLOOKUP(A5458,Product!A$2:A$5901,Product!B$2:B$5901,"Not Found")</f>
        <v>Maison</v>
      </c>
      <c r="F5458" s="25" t="str">
        <f>_xlfn.XLOOKUP(A5458,Product!A$2:A$5901,Product!C$2:C$5901,"Not Found")</f>
        <v>Salle de bains</v>
      </c>
      <c r="G5458" s="25" t="str">
        <f>IF(_xlfn.XLOOKUP(A5458,Product!A$2:A$5901,Product!D$2:D$5901,"Not Found") = 0,"",_xlfn.XLOOKUP(A5458,Product!A$2:A$5901,Product!D$2:D$5901,"Not Found"))</f>
        <v>Porte-savon et accessoires</v>
      </c>
      <c r="H5458" s="30">
        <f>_xlfn.XLOOKUP(A5458,Product!A$2:A$5901,Product!E$2:E$5901,"Not Found")</f>
        <v>3.25</v>
      </c>
      <c r="I5458" s="25" t="str">
        <f>A5458&amp;"_"&amp;E5458&amp;"_"&amp;F5458&amp;"_"&amp;G5458</f>
        <v>193193_Maison_Salle de bains_Porte-savon et accessoires</v>
      </c>
      <c r="J5458" s="30">
        <f>D5458*H5458</f>
        <v>380.25</v>
      </c>
      <c r="K5458" s="25">
        <f>IF(D5458&gt;0,1,0)</f>
        <v>1</v>
      </c>
      <c r="L5458" s="26">
        <f t="shared" si="85"/>
        <v>0</v>
      </c>
    </row>
    <row r="5459" spans="1:12" ht="19" hidden="1" x14ac:dyDescent="0.2">
      <c r="A5459" s="24">
        <v>193230</v>
      </c>
      <c r="B5459" s="24">
        <v>1</v>
      </c>
      <c r="C5459" s="24">
        <v>701</v>
      </c>
      <c r="D5459" s="24">
        <v>166</v>
      </c>
      <c r="E5459" s="25" t="str">
        <f>_xlfn.XLOOKUP(A5459,Product!A$2:A$5901,Product!B$2:B$5901,"Not Found")</f>
        <v>Maison</v>
      </c>
      <c r="F5459" s="25" t="str">
        <f>_xlfn.XLOOKUP(A5459,Product!A$2:A$5901,Product!C$2:C$5901,"Not Found")</f>
        <v>Salle de bains</v>
      </c>
      <c r="G5459" s="25" t="str">
        <f>IF(_xlfn.XLOOKUP(A5459,Product!A$2:A$5901,Product!D$2:D$5901,"Not Found") = 0,"",_xlfn.XLOOKUP(A5459,Product!A$2:A$5901,Product!D$2:D$5901,"Not Found"))</f>
        <v>Porte-savon et accessoires</v>
      </c>
      <c r="H5459" s="30">
        <f>_xlfn.XLOOKUP(A5459,Product!A$2:A$5901,Product!E$2:E$5901,"Not Found")</f>
        <v>2.81</v>
      </c>
      <c r="I5459" s="25" t="str">
        <f>A5459&amp;"_"&amp;E5459&amp;"_"&amp;F5459&amp;"_"&amp;G5459</f>
        <v>193230_Maison_Salle de bains_Porte-savon et accessoires</v>
      </c>
      <c r="J5459" s="30">
        <f>D5459*H5459</f>
        <v>466.46000000000004</v>
      </c>
      <c r="K5459" s="25">
        <f>IF(D5459&gt;0,1,0)</f>
        <v>1</v>
      </c>
      <c r="L5459" s="26">
        <f t="shared" si="85"/>
        <v>0</v>
      </c>
    </row>
    <row r="5460" spans="1:12" ht="19" hidden="1" x14ac:dyDescent="0.2">
      <c r="A5460" s="24">
        <v>193253</v>
      </c>
      <c r="B5460" s="24">
        <v>1</v>
      </c>
      <c r="C5460" s="24">
        <v>908</v>
      </c>
      <c r="D5460" s="24">
        <v>277</v>
      </c>
      <c r="E5460" s="25" t="str">
        <f>_xlfn.XLOOKUP(A5460,Product!A$2:A$5901,Product!B$2:B$5901,"Not Found")</f>
        <v>Maison</v>
      </c>
      <c r="F5460" s="25" t="str">
        <f>_xlfn.XLOOKUP(A5460,Product!A$2:A$5901,Product!C$2:C$5901,"Not Found")</f>
        <v>Salle de bains</v>
      </c>
      <c r="G5460" s="25" t="str">
        <f>IF(_xlfn.XLOOKUP(A5460,Product!A$2:A$5901,Product!D$2:D$5901,"Not Found") = 0,"",_xlfn.XLOOKUP(A5460,Product!A$2:A$5901,Product!D$2:D$5901,"Not Found"))</f>
        <v>Porte-savon et accessoires</v>
      </c>
      <c r="H5460" s="30">
        <f>_xlfn.XLOOKUP(A5460,Product!A$2:A$5901,Product!E$2:E$5901,"Not Found")</f>
        <v>3.25</v>
      </c>
      <c r="I5460" s="25" t="str">
        <f>A5460&amp;"_"&amp;E5460&amp;"_"&amp;F5460&amp;"_"&amp;G5460</f>
        <v>193253_Maison_Salle de bains_Porte-savon et accessoires</v>
      </c>
      <c r="J5460" s="30">
        <f>D5460*H5460</f>
        <v>900.25</v>
      </c>
      <c r="K5460" s="25">
        <f>IF(D5460&gt;0,1,0)</f>
        <v>1</v>
      </c>
      <c r="L5460" s="26">
        <f t="shared" si="85"/>
        <v>0</v>
      </c>
    </row>
    <row r="5461" spans="1:12" ht="19" hidden="1" x14ac:dyDescent="0.2">
      <c r="A5461" s="24">
        <v>193254</v>
      </c>
      <c r="B5461" s="24">
        <v>0</v>
      </c>
      <c r="C5461" s="24">
        <v>315</v>
      </c>
      <c r="D5461" s="24">
        <v>34</v>
      </c>
      <c r="E5461" s="25" t="str">
        <f>_xlfn.XLOOKUP(A5461,Product!A$2:A$5901,Product!B$2:B$5901,"Not Found")</f>
        <v>Maison</v>
      </c>
      <c r="F5461" s="25" t="str">
        <f>_xlfn.XLOOKUP(A5461,Product!A$2:A$5901,Product!C$2:C$5901,"Not Found")</f>
        <v>Salle de bains</v>
      </c>
      <c r="G5461" s="25" t="str">
        <f>IF(_xlfn.XLOOKUP(A5461,Product!A$2:A$5901,Product!D$2:D$5901,"Not Found") = 0,"",_xlfn.XLOOKUP(A5461,Product!A$2:A$5901,Product!D$2:D$5901,"Not Found"))</f>
        <v>Porte-savon et accessoires</v>
      </c>
      <c r="H5461" s="30">
        <f>_xlfn.XLOOKUP(A5461,Product!A$2:A$5901,Product!E$2:E$5901,"Not Found")</f>
        <v>3.25</v>
      </c>
      <c r="I5461" s="25" t="str">
        <f>A5461&amp;"_"&amp;E5461&amp;"_"&amp;F5461&amp;"_"&amp;G5461</f>
        <v>193254_Maison_Salle de bains_Porte-savon et accessoires</v>
      </c>
      <c r="J5461" s="30">
        <f>D5461*H5461</f>
        <v>110.5</v>
      </c>
      <c r="K5461" s="25">
        <f>IF(D5461&gt;0,1,0)</f>
        <v>1</v>
      </c>
      <c r="L5461" s="26">
        <f t="shared" si="85"/>
        <v>0</v>
      </c>
    </row>
    <row r="5462" spans="1:12" ht="19" hidden="1" x14ac:dyDescent="0.2">
      <c r="A5462" s="24">
        <v>194401</v>
      </c>
      <c r="B5462" s="24">
        <v>1</v>
      </c>
      <c r="C5462" s="24">
        <v>880</v>
      </c>
      <c r="D5462" s="24">
        <v>459</v>
      </c>
      <c r="E5462" s="25" t="str">
        <f>_xlfn.XLOOKUP(A5462,Product!A$2:A$5901,Product!B$2:B$5901,"Not Found")</f>
        <v>Maison</v>
      </c>
      <c r="F5462" s="25" t="str">
        <f>_xlfn.XLOOKUP(A5462,Product!A$2:A$5901,Product!C$2:C$5901,"Not Found")</f>
        <v>Entretien</v>
      </c>
      <c r="G5462" s="25" t="str">
        <f>IF(_xlfn.XLOOKUP(A5462,Product!A$2:A$5901,Product!D$2:D$5901,"Not Found") = 0,"",_xlfn.XLOOKUP(A5462,Product!A$2:A$5901,Product!D$2:D$5901,"Not Found"))</f>
        <v>Nettoyants multi-usages</v>
      </c>
      <c r="H5462" s="30">
        <f>_xlfn.XLOOKUP(A5462,Product!A$2:A$5901,Product!E$2:E$5901,"Not Found")</f>
        <v>2.35</v>
      </c>
      <c r="I5462" s="25" t="str">
        <f>A5462&amp;"_"&amp;E5462&amp;"_"&amp;F5462&amp;"_"&amp;G5462</f>
        <v>194401_Maison_Entretien_Nettoyants multi-usages</v>
      </c>
      <c r="J5462" s="30">
        <f>D5462*H5462</f>
        <v>1078.6500000000001</v>
      </c>
      <c r="K5462" s="25">
        <f>IF(D5462&gt;0,1,0)</f>
        <v>1</v>
      </c>
      <c r="L5462" s="26">
        <f t="shared" si="85"/>
        <v>0</v>
      </c>
    </row>
    <row r="5463" spans="1:12" ht="19" hidden="1" x14ac:dyDescent="0.2">
      <c r="A5463" s="24">
        <v>194520</v>
      </c>
      <c r="B5463" s="24">
        <v>1</v>
      </c>
      <c r="C5463" s="24">
        <v>275</v>
      </c>
      <c r="D5463" s="24">
        <v>227</v>
      </c>
      <c r="E5463" s="25" t="str">
        <f>_xlfn.XLOOKUP(A5463,Product!A$2:A$5901,Product!B$2:B$5901,"Not Found")</f>
        <v>Maison</v>
      </c>
      <c r="F5463" s="25" t="str">
        <f>_xlfn.XLOOKUP(A5463,Product!A$2:A$5901,Product!C$2:C$5901,"Not Found")</f>
        <v>Entretien</v>
      </c>
      <c r="G5463" s="25" t="str">
        <f>IF(_xlfn.XLOOKUP(A5463,Product!A$2:A$5901,Product!D$2:D$5901,"Not Found") = 0,"",_xlfn.XLOOKUP(A5463,Product!A$2:A$5901,Product!D$2:D$5901,"Not Found"))</f>
        <v>Droguerie écologique</v>
      </c>
      <c r="H5463" s="30">
        <f>_xlfn.XLOOKUP(A5463,Product!A$2:A$5901,Product!E$2:E$5901,"Not Found")</f>
        <v>6.38</v>
      </c>
      <c r="I5463" s="25" t="str">
        <f>A5463&amp;"_"&amp;E5463&amp;"_"&amp;F5463&amp;"_"&amp;G5463</f>
        <v>194520_Maison_Entretien_Droguerie écologique</v>
      </c>
      <c r="J5463" s="30">
        <f>D5463*H5463</f>
        <v>1448.26</v>
      </c>
      <c r="K5463" s="25">
        <f>IF(D5463&gt;0,1,0)</f>
        <v>1</v>
      </c>
      <c r="L5463" s="26">
        <f t="shared" si="85"/>
        <v>0</v>
      </c>
    </row>
    <row r="5464" spans="1:12" ht="19" hidden="1" x14ac:dyDescent="0.2">
      <c r="A5464" s="24">
        <v>199855</v>
      </c>
      <c r="B5464" s="24">
        <v>0</v>
      </c>
      <c r="C5464" s="24">
        <v>741</v>
      </c>
      <c r="D5464" s="24">
        <v>545</v>
      </c>
      <c r="E5464" s="25" t="str">
        <f>_xlfn.XLOOKUP(A5464,Product!A$2:A$5901,Product!B$2:B$5901,"Not Found")</f>
        <v>Maison</v>
      </c>
      <c r="F5464" s="25" t="str">
        <f>_xlfn.XLOOKUP(A5464,Product!A$2:A$5901,Product!C$2:C$5901,"Not Found")</f>
        <v>Entretien</v>
      </c>
      <c r="G5464" s="25" t="str">
        <f>IF(_xlfn.XLOOKUP(A5464,Product!A$2:A$5901,Product!D$2:D$5901,"Not Found") = 0,"",_xlfn.XLOOKUP(A5464,Product!A$2:A$5901,Product!D$2:D$5901,"Not Found"))</f>
        <v>Produits vaisselle</v>
      </c>
      <c r="H5464" s="30">
        <f>_xlfn.XLOOKUP(A5464,Product!A$2:A$5901,Product!E$2:E$5901,"Not Found")</f>
        <v>3.13</v>
      </c>
      <c r="I5464" s="25" t="str">
        <f>A5464&amp;"_"&amp;E5464&amp;"_"&amp;F5464&amp;"_"&amp;G5464</f>
        <v>199855_Maison_Entretien_Produits vaisselle</v>
      </c>
      <c r="J5464" s="30">
        <f>D5464*H5464</f>
        <v>1705.85</v>
      </c>
      <c r="K5464" s="25">
        <f>IF(D5464&gt;0,1,0)</f>
        <v>1</v>
      </c>
      <c r="L5464" s="26">
        <f t="shared" si="85"/>
        <v>0</v>
      </c>
    </row>
    <row r="5465" spans="1:12" ht="19" hidden="1" x14ac:dyDescent="0.2">
      <c r="A5465" s="24">
        <v>2336</v>
      </c>
      <c r="B5465" s="24">
        <v>0</v>
      </c>
      <c r="C5465" s="24">
        <v>223</v>
      </c>
      <c r="D5465" s="24">
        <v>58</v>
      </c>
      <c r="E5465" s="25" t="str">
        <f>_xlfn.XLOOKUP(A5465,Product!A$2:A$5901,Product!B$2:B$5901,"Not Found")</f>
        <v>Santé &amp; Bien-être</v>
      </c>
      <c r="F5465" s="25" t="str">
        <f>_xlfn.XLOOKUP(A5465,Product!A$2:A$5901,Product!C$2:C$5901,"Not Found")</f>
        <v>Aromathérapie</v>
      </c>
      <c r="G5465" s="25" t="str">
        <f>IF(_xlfn.XLOOKUP(A5465,Product!A$2:A$5901,Product!D$2:D$5901,"Not Found") = 0,"",_xlfn.XLOOKUP(A5465,Product!A$2:A$5901,Product!D$2:D$5901,"Not Found"))</f>
        <v>Huiles végétales cosmétique</v>
      </c>
      <c r="H5465" s="30">
        <f>_xlfn.XLOOKUP(A5465,Product!A$2:A$5901,Product!E$2:E$5901,"Not Found")</f>
        <v>5.0599999999999996</v>
      </c>
      <c r="I5465" s="25" t="str">
        <f>A5465&amp;"_"&amp;E5465&amp;"_"&amp;F5465&amp;"_"&amp;G5465</f>
        <v>2336_Santé &amp; Bien-être_Aromathérapie_Huiles végétales cosmétique</v>
      </c>
      <c r="J5465" s="30">
        <f>D5465*H5465</f>
        <v>293.47999999999996</v>
      </c>
      <c r="K5465" s="25">
        <f>IF(D5465&gt;0,1,0)</f>
        <v>1</v>
      </c>
      <c r="L5465" s="26">
        <f t="shared" si="85"/>
        <v>0</v>
      </c>
    </row>
    <row r="5466" spans="1:12" ht="19" hidden="1" x14ac:dyDescent="0.2">
      <c r="A5466" s="24">
        <v>3480</v>
      </c>
      <c r="B5466" s="24">
        <v>1</v>
      </c>
      <c r="C5466" s="24">
        <v>658</v>
      </c>
      <c r="D5466" s="24">
        <v>14</v>
      </c>
      <c r="E5466" s="25" t="str">
        <f>_xlfn.XLOOKUP(A5466,Product!A$2:A$5901,Product!B$2:B$5901,"Not Found")</f>
        <v>Santé &amp; Bien-être</v>
      </c>
      <c r="F5466" s="25" t="str">
        <f>_xlfn.XLOOKUP(A5466,Product!A$2:A$5901,Product!C$2:C$5901,"Not Found")</f>
        <v>Compléments alimentaires</v>
      </c>
      <c r="G5466" s="25" t="str">
        <f>IF(_xlfn.XLOOKUP(A5466,Product!A$2:A$5901,Product!D$2:D$5901,"Not Found") = 0,"",_xlfn.XLOOKUP(A5466,Product!A$2:A$5901,Product!D$2:D$5901,"Not Found"))</f>
        <v>Oméga 3</v>
      </c>
      <c r="H5466" s="30">
        <f>_xlfn.XLOOKUP(A5466,Product!A$2:A$5901,Product!E$2:E$5901,"Not Found")</f>
        <v>13.02</v>
      </c>
      <c r="I5466" s="25" t="str">
        <f>A5466&amp;"_"&amp;E5466&amp;"_"&amp;F5466&amp;"_"&amp;G5466</f>
        <v>3480_Santé &amp; Bien-être_Compléments alimentaires_Oméga 3</v>
      </c>
      <c r="J5466" s="30">
        <f>D5466*H5466</f>
        <v>182.28</v>
      </c>
      <c r="K5466" s="25">
        <f>IF(D5466&gt;0,1,0)</f>
        <v>1</v>
      </c>
      <c r="L5466" s="26">
        <f t="shared" si="85"/>
        <v>0</v>
      </c>
    </row>
    <row r="5467" spans="1:12" ht="19" hidden="1" x14ac:dyDescent="0.2">
      <c r="A5467" s="24">
        <v>3518</v>
      </c>
      <c r="B5467" s="24">
        <v>1</v>
      </c>
      <c r="C5467" s="24">
        <v>634</v>
      </c>
      <c r="D5467" s="24">
        <v>629</v>
      </c>
      <c r="E5467" s="25" t="str">
        <f>_xlfn.XLOOKUP(A5467,Product!A$2:A$5901,Product!B$2:B$5901,"Not Found")</f>
        <v>Santé &amp; Bien-être</v>
      </c>
      <c r="F5467" s="25" t="str">
        <f>_xlfn.XLOOKUP(A5467,Product!A$2:A$5901,Product!C$2:C$5901,"Not Found")</f>
        <v>Résistance et vitalité</v>
      </c>
      <c r="G5467" s="25" t="str">
        <f>IF(_xlfn.XLOOKUP(A5467,Product!A$2:A$5901,Product!D$2:D$5901,"Not Found") = 0,"",_xlfn.XLOOKUP(A5467,Product!A$2:A$5901,Product!D$2:D$5901,"Not Found"))</f>
        <v>Jus d'herbe, Green Magma</v>
      </c>
      <c r="H5467" s="30">
        <f>_xlfn.XLOOKUP(A5467,Product!A$2:A$5901,Product!E$2:E$5901,"Not Found")</f>
        <v>12.96</v>
      </c>
      <c r="I5467" s="25" t="str">
        <f>A5467&amp;"_"&amp;E5467&amp;"_"&amp;F5467&amp;"_"&amp;G5467</f>
        <v>3518_Santé &amp; Bien-être_Résistance et vitalité_Jus d'herbe, Green Magma</v>
      </c>
      <c r="J5467" s="30">
        <f>D5467*H5467</f>
        <v>8151.84</v>
      </c>
      <c r="K5467" s="25">
        <f>IF(D5467&gt;0,1,0)</f>
        <v>1</v>
      </c>
      <c r="L5467" s="26">
        <f t="shared" si="85"/>
        <v>0</v>
      </c>
    </row>
    <row r="5468" spans="1:12" ht="19" hidden="1" x14ac:dyDescent="0.2">
      <c r="A5468" s="24">
        <v>3536</v>
      </c>
      <c r="B5468" s="24">
        <v>0</v>
      </c>
      <c r="C5468" s="24">
        <v>296</v>
      </c>
      <c r="D5468" s="24">
        <v>233</v>
      </c>
      <c r="E5468" s="25" t="str">
        <f>_xlfn.XLOOKUP(A5468,Product!A$2:A$5901,Product!B$2:B$5901,"Not Found")</f>
        <v>Santé &amp; Bien-être</v>
      </c>
      <c r="F5468" s="25" t="str">
        <f>_xlfn.XLOOKUP(A5468,Product!A$2:A$5901,Product!C$2:C$5901,"Not Found")</f>
        <v>Diffuseurs d'huiles essentielles</v>
      </c>
      <c r="G5468" s="25" t="str">
        <f>IF(_xlfn.XLOOKUP(A5468,Product!A$2:A$5901,Product!D$2:D$5901,"Not Found") = 0,"",_xlfn.XLOOKUP(A5468,Product!A$2:A$5901,Product!D$2:D$5901,"Not Found"))</f>
        <v>Diffuseurs provençaux</v>
      </c>
      <c r="H5468" s="30">
        <f>_xlfn.XLOOKUP(A5468,Product!A$2:A$5901,Product!E$2:E$5901,"Not Found")</f>
        <v>3.88</v>
      </c>
      <c r="I5468" s="25" t="str">
        <f>A5468&amp;"_"&amp;E5468&amp;"_"&amp;F5468&amp;"_"&amp;G5468</f>
        <v>3536_Santé &amp; Bien-être_Diffuseurs d'huiles essentielles_Diffuseurs provençaux</v>
      </c>
      <c r="J5468" s="30">
        <f>D5468*H5468</f>
        <v>904.04</v>
      </c>
      <c r="K5468" s="25">
        <f>IF(D5468&gt;0,1,0)</f>
        <v>1</v>
      </c>
      <c r="L5468" s="26">
        <f t="shared" si="85"/>
        <v>0</v>
      </c>
    </row>
    <row r="5469" spans="1:12" ht="19" hidden="1" x14ac:dyDescent="0.2">
      <c r="A5469" s="24">
        <v>3541</v>
      </c>
      <c r="B5469" s="24">
        <v>1</v>
      </c>
      <c r="C5469" s="24">
        <v>384</v>
      </c>
      <c r="D5469" s="24">
        <v>25</v>
      </c>
      <c r="E5469" s="25" t="str">
        <f>_xlfn.XLOOKUP(A5469,Product!A$2:A$5901,Product!B$2:B$5901,"Not Found")</f>
        <v>Santé &amp; Bien-être</v>
      </c>
      <c r="F5469" s="25" t="str">
        <f>_xlfn.XLOOKUP(A5469,Product!A$2:A$5901,Product!C$2:C$5901,"Not Found")</f>
        <v>Diffuseurs d'huiles essentielles</v>
      </c>
      <c r="G5469" s="25" t="str">
        <f>IF(_xlfn.XLOOKUP(A5469,Product!A$2:A$5901,Product!D$2:D$5901,"Not Found") = 0,"",_xlfn.XLOOKUP(A5469,Product!A$2:A$5901,Product!D$2:D$5901,"Not Found"))</f>
        <v>Diffuseurs provençaux</v>
      </c>
      <c r="H5469" s="30">
        <f>_xlfn.XLOOKUP(A5469,Product!A$2:A$5901,Product!E$2:E$5901,"Not Found")</f>
        <v>1.7</v>
      </c>
      <c r="I5469" s="25" t="str">
        <f>A5469&amp;"_"&amp;E5469&amp;"_"&amp;F5469&amp;"_"&amp;G5469</f>
        <v>3541_Santé &amp; Bien-être_Diffuseurs d'huiles essentielles_Diffuseurs provençaux</v>
      </c>
      <c r="J5469" s="30">
        <f>D5469*H5469</f>
        <v>42.5</v>
      </c>
      <c r="K5469" s="25">
        <f>IF(D5469&gt;0,1,0)</f>
        <v>1</v>
      </c>
      <c r="L5469" s="26">
        <f t="shared" si="85"/>
        <v>0</v>
      </c>
    </row>
    <row r="5470" spans="1:12" ht="38" hidden="1" x14ac:dyDescent="0.2">
      <c r="A5470" s="24">
        <v>3586</v>
      </c>
      <c r="B5470" s="24">
        <v>0</v>
      </c>
      <c r="C5470" s="24">
        <v>24</v>
      </c>
      <c r="D5470" s="24">
        <v>23</v>
      </c>
      <c r="E5470" s="25" t="str">
        <f>_xlfn.XLOOKUP(A5470,Product!A$2:A$5901,Product!B$2:B$5901,"Not Found")</f>
        <v>Santé &amp; Bien-être</v>
      </c>
      <c r="F5470" s="25" t="str">
        <f>_xlfn.XLOOKUP(A5470,Product!A$2:A$5901,Product!C$2:C$5901,"Not Found")</f>
        <v>Résistance et vitalité</v>
      </c>
      <c r="G5470" s="25" t="str">
        <f>IF(_xlfn.XLOOKUP(A5470,Product!A$2:A$5901,Product!D$2:D$5901,"Not Found") = 0,"",_xlfn.XLOOKUP(A5470,Product!A$2:A$5901,Product!D$2:D$5901,"Not Found"))</f>
        <v>Citrobiotic, pépins pamplemousse</v>
      </c>
      <c r="H5470" s="30">
        <f>_xlfn.XLOOKUP(A5470,Product!A$2:A$5901,Product!E$2:E$5901,"Not Found")</f>
        <v>7.44</v>
      </c>
      <c r="I5470" s="25" t="str">
        <f>A5470&amp;"_"&amp;E5470&amp;"_"&amp;F5470&amp;"_"&amp;G5470</f>
        <v>3586_Santé &amp; Bien-être_Résistance et vitalité_Citrobiotic, pépins pamplemousse</v>
      </c>
      <c r="J5470" s="30">
        <f>D5470*H5470</f>
        <v>171.12</v>
      </c>
      <c r="K5470" s="25">
        <f>IF(D5470&gt;0,1,0)</f>
        <v>1</v>
      </c>
      <c r="L5470" s="26">
        <f t="shared" si="85"/>
        <v>0</v>
      </c>
    </row>
    <row r="5471" spans="1:12" ht="38" hidden="1" x14ac:dyDescent="0.2">
      <c r="A5471" s="24">
        <v>3590</v>
      </c>
      <c r="B5471" s="24">
        <v>0</v>
      </c>
      <c r="C5471" s="24">
        <v>170</v>
      </c>
      <c r="D5471" s="24">
        <v>157</v>
      </c>
      <c r="E5471" s="25" t="str">
        <f>_xlfn.XLOOKUP(A5471,Product!A$2:A$5901,Product!B$2:B$5901,"Not Found")</f>
        <v>Santé &amp; Bien-être</v>
      </c>
      <c r="F5471" s="25" t="str">
        <f>_xlfn.XLOOKUP(A5471,Product!A$2:A$5901,Product!C$2:C$5901,"Not Found")</f>
        <v>Résistance et vitalité</v>
      </c>
      <c r="G5471" s="25" t="str">
        <f>IF(_xlfn.XLOOKUP(A5471,Product!A$2:A$5901,Product!D$2:D$5901,"Not Found") = 0,"",_xlfn.XLOOKUP(A5471,Product!A$2:A$5901,Product!D$2:D$5901,"Not Found"))</f>
        <v>Citrobiotic, pépins pamplemousse</v>
      </c>
      <c r="H5471" s="30">
        <f>_xlfn.XLOOKUP(A5471,Product!A$2:A$5901,Product!E$2:E$5901,"Not Found")</f>
        <v>11.46</v>
      </c>
      <c r="I5471" s="25" t="str">
        <f>A5471&amp;"_"&amp;E5471&amp;"_"&amp;F5471&amp;"_"&amp;G5471</f>
        <v>3590_Santé &amp; Bien-être_Résistance et vitalité_Citrobiotic, pépins pamplemousse</v>
      </c>
      <c r="J5471" s="30">
        <f>D5471*H5471</f>
        <v>1799.22</v>
      </c>
      <c r="K5471" s="25">
        <f>IF(D5471&gt;0,1,0)</f>
        <v>1</v>
      </c>
      <c r="L5471" s="26">
        <f t="shared" si="85"/>
        <v>0</v>
      </c>
    </row>
    <row r="5472" spans="1:12" ht="38" hidden="1" x14ac:dyDescent="0.2">
      <c r="A5472" s="24">
        <v>3591</v>
      </c>
      <c r="B5472" s="24">
        <v>0</v>
      </c>
      <c r="C5472" s="24">
        <v>766</v>
      </c>
      <c r="D5472" s="24">
        <v>104</v>
      </c>
      <c r="E5472" s="25" t="str">
        <f>_xlfn.XLOOKUP(A5472,Product!A$2:A$5901,Product!B$2:B$5901,"Not Found")</f>
        <v>Santé &amp; Bien-être</v>
      </c>
      <c r="F5472" s="25" t="str">
        <f>_xlfn.XLOOKUP(A5472,Product!A$2:A$5901,Product!C$2:C$5901,"Not Found")</f>
        <v>Résistance et vitalité</v>
      </c>
      <c r="G5472" s="25" t="str">
        <f>IF(_xlfn.XLOOKUP(A5472,Product!A$2:A$5901,Product!D$2:D$5901,"Not Found") = 0,"",_xlfn.XLOOKUP(A5472,Product!A$2:A$5901,Product!D$2:D$5901,"Not Found"))</f>
        <v>Citrobiotic, pépins pamplemousse</v>
      </c>
      <c r="H5472" s="30">
        <f>_xlfn.XLOOKUP(A5472,Product!A$2:A$5901,Product!E$2:E$5901,"Not Found")</f>
        <v>23.38</v>
      </c>
      <c r="I5472" s="25" t="str">
        <f>A5472&amp;"_"&amp;E5472&amp;"_"&amp;F5472&amp;"_"&amp;G5472</f>
        <v>3591_Santé &amp; Bien-être_Résistance et vitalité_Citrobiotic, pépins pamplemousse</v>
      </c>
      <c r="J5472" s="30">
        <f>D5472*H5472</f>
        <v>2431.52</v>
      </c>
      <c r="K5472" s="25">
        <f>IF(D5472&gt;0,1,0)</f>
        <v>1</v>
      </c>
      <c r="L5472" s="26">
        <f t="shared" si="85"/>
        <v>0</v>
      </c>
    </row>
    <row r="5473" spans="1:12" ht="38" hidden="1" x14ac:dyDescent="0.2">
      <c r="A5473" s="24">
        <v>3592</v>
      </c>
      <c r="B5473" s="24">
        <v>1</v>
      </c>
      <c r="C5473" s="24">
        <v>156</v>
      </c>
      <c r="D5473" s="24">
        <v>114</v>
      </c>
      <c r="E5473" s="25" t="str">
        <f>_xlfn.XLOOKUP(A5473,Product!A$2:A$5901,Product!B$2:B$5901,"Not Found")</f>
        <v>Santé &amp; Bien-être</v>
      </c>
      <c r="F5473" s="25" t="str">
        <f>_xlfn.XLOOKUP(A5473,Product!A$2:A$5901,Product!C$2:C$5901,"Not Found")</f>
        <v>Résistance et vitalité</v>
      </c>
      <c r="G5473" s="25" t="str">
        <f>IF(_xlfn.XLOOKUP(A5473,Product!A$2:A$5901,Product!D$2:D$5901,"Not Found") = 0,"",_xlfn.XLOOKUP(A5473,Product!A$2:A$5901,Product!D$2:D$5901,"Not Found"))</f>
        <v>Citrobiotic, pépins pamplemousse</v>
      </c>
      <c r="H5473" s="30">
        <f>_xlfn.XLOOKUP(A5473,Product!A$2:A$5901,Product!E$2:E$5901,"Not Found")</f>
        <v>11.01</v>
      </c>
      <c r="I5473" s="25" t="str">
        <f>A5473&amp;"_"&amp;E5473&amp;"_"&amp;F5473&amp;"_"&amp;G5473</f>
        <v>3592_Santé &amp; Bien-être_Résistance et vitalité_Citrobiotic, pépins pamplemousse</v>
      </c>
      <c r="J5473" s="30">
        <f>D5473*H5473</f>
        <v>1255.1399999999999</v>
      </c>
      <c r="K5473" s="25">
        <f>IF(D5473&gt;0,1,0)</f>
        <v>1</v>
      </c>
      <c r="L5473" s="26">
        <f t="shared" si="85"/>
        <v>0</v>
      </c>
    </row>
    <row r="5474" spans="1:12" ht="19" hidden="1" x14ac:dyDescent="0.2">
      <c r="A5474" s="24">
        <v>3621</v>
      </c>
      <c r="B5474" s="24">
        <v>0</v>
      </c>
      <c r="C5474" s="24">
        <v>755</v>
      </c>
      <c r="D5474" s="24">
        <v>358</v>
      </c>
      <c r="E5474" s="25" t="str">
        <f>_xlfn.XLOOKUP(A5474,Product!A$2:A$5901,Product!B$2:B$5901,"Not Found")</f>
        <v>Santé &amp; Bien-être</v>
      </c>
      <c r="F5474" s="25" t="str">
        <f>_xlfn.XLOOKUP(A5474,Product!A$2:A$5901,Product!C$2:C$5901,"Not Found")</f>
        <v>Aromathérapie</v>
      </c>
      <c r="G5474" s="25" t="str">
        <f>IF(_xlfn.XLOOKUP(A5474,Product!A$2:A$5901,Product!D$2:D$5901,"Not Found") = 0,"",_xlfn.XLOOKUP(A5474,Product!A$2:A$5901,Product!D$2:D$5901,"Not Found"))</f>
        <v>Huiles végétales cosmétique</v>
      </c>
      <c r="H5474" s="30">
        <f>_xlfn.XLOOKUP(A5474,Product!A$2:A$5901,Product!E$2:E$5901,"Not Found")</f>
        <v>3.95</v>
      </c>
      <c r="I5474" s="25" t="str">
        <f>A5474&amp;"_"&amp;E5474&amp;"_"&amp;F5474&amp;"_"&amp;G5474</f>
        <v>3621_Santé &amp; Bien-être_Aromathérapie_Huiles végétales cosmétique</v>
      </c>
      <c r="J5474" s="30">
        <f>D5474*H5474</f>
        <v>1414.1000000000001</v>
      </c>
      <c r="K5474" s="25">
        <f>IF(D5474&gt;0,1,0)</f>
        <v>1</v>
      </c>
      <c r="L5474" s="26">
        <f t="shared" si="85"/>
        <v>0</v>
      </c>
    </row>
    <row r="5475" spans="1:12" ht="19" hidden="1" x14ac:dyDescent="0.2">
      <c r="A5475" s="24">
        <v>3634</v>
      </c>
      <c r="B5475" s="24">
        <v>0</v>
      </c>
      <c r="C5475" s="24">
        <v>890</v>
      </c>
      <c r="D5475" s="24">
        <v>406</v>
      </c>
      <c r="E5475" s="25" t="str">
        <f>_xlfn.XLOOKUP(A5475,Product!A$2:A$5901,Product!B$2:B$5901,"Not Found")</f>
        <v>Santé &amp; Bien-être</v>
      </c>
      <c r="F5475" s="25" t="str">
        <f>_xlfn.XLOOKUP(A5475,Product!A$2:A$5901,Product!C$2:C$5901,"Not Found")</f>
        <v>Aromathérapie</v>
      </c>
      <c r="G5475" s="25" t="str">
        <f>IF(_xlfn.XLOOKUP(A5475,Product!A$2:A$5901,Product!D$2:D$5901,"Not Found") = 0,"",_xlfn.XLOOKUP(A5475,Product!A$2:A$5901,Product!D$2:D$5901,"Not Found"))</f>
        <v>Huiles végétales cosmétique</v>
      </c>
      <c r="H5475" s="30">
        <f>_xlfn.XLOOKUP(A5475,Product!A$2:A$5901,Product!E$2:E$5901,"Not Found")</f>
        <v>3.87</v>
      </c>
      <c r="I5475" s="25" t="str">
        <f>A5475&amp;"_"&amp;E5475&amp;"_"&amp;F5475&amp;"_"&amp;G5475</f>
        <v>3634_Santé &amp; Bien-être_Aromathérapie_Huiles végétales cosmétique</v>
      </c>
      <c r="J5475" s="30">
        <f>D5475*H5475</f>
        <v>1571.22</v>
      </c>
      <c r="K5475" s="25">
        <f>IF(D5475&gt;0,1,0)</f>
        <v>1</v>
      </c>
      <c r="L5475" s="26">
        <f t="shared" si="85"/>
        <v>0</v>
      </c>
    </row>
    <row r="5476" spans="1:12" ht="19" hidden="1" x14ac:dyDescent="0.2">
      <c r="A5476" s="24">
        <v>3974</v>
      </c>
      <c r="B5476" s="24">
        <v>0</v>
      </c>
      <c r="C5476" s="24">
        <v>511</v>
      </c>
      <c r="D5476" s="24">
        <v>302</v>
      </c>
      <c r="E5476" s="25" t="str">
        <f>_xlfn.XLOOKUP(A5476,Product!A$2:A$5901,Product!B$2:B$5901,"Not Found")</f>
        <v>Santé &amp; Bien-être</v>
      </c>
      <c r="F5476" s="25" t="str">
        <f>_xlfn.XLOOKUP(A5476,Product!A$2:A$5901,Product!C$2:C$5901,"Not Found")</f>
        <v>Vitamines, minéraux</v>
      </c>
      <c r="G5476" s="25" t="str">
        <f>IF(_xlfn.XLOOKUP(A5476,Product!A$2:A$5901,Product!D$2:D$5901,"Not Found") = 0,"",_xlfn.XLOOKUP(A5476,Product!A$2:A$5901,Product!D$2:D$5901,"Not Found"))</f>
        <v>Magnésium, Potassium</v>
      </c>
      <c r="H5476" s="30">
        <f>_xlfn.XLOOKUP(A5476,Product!A$2:A$5901,Product!E$2:E$5901,"Not Found")</f>
        <v>10.57</v>
      </c>
      <c r="I5476" s="25" t="str">
        <f>A5476&amp;"_"&amp;E5476&amp;"_"&amp;F5476&amp;"_"&amp;G5476</f>
        <v>3974_Santé &amp; Bien-être_Vitamines, minéraux_Magnésium, Potassium</v>
      </c>
      <c r="J5476" s="30">
        <f>D5476*H5476</f>
        <v>3192.14</v>
      </c>
      <c r="K5476" s="25">
        <f>IF(D5476&gt;0,1,0)</f>
        <v>1</v>
      </c>
      <c r="L5476" s="26">
        <f t="shared" si="85"/>
        <v>0</v>
      </c>
    </row>
    <row r="5477" spans="1:12" ht="19" hidden="1" x14ac:dyDescent="0.2">
      <c r="A5477" s="24">
        <v>4179</v>
      </c>
      <c r="B5477" s="24">
        <v>1</v>
      </c>
      <c r="C5477" s="24">
        <v>528</v>
      </c>
      <c r="D5477" s="24">
        <v>243</v>
      </c>
      <c r="E5477" s="25" t="str">
        <f>_xlfn.XLOOKUP(A5477,Product!A$2:A$5901,Product!B$2:B$5901,"Not Found")</f>
        <v>Santé &amp; Bien-être</v>
      </c>
      <c r="F5477" s="25" t="str">
        <f>_xlfn.XLOOKUP(A5477,Product!A$2:A$5901,Product!C$2:C$5901,"Not Found")</f>
        <v>Aromathérapie</v>
      </c>
      <c r="G5477" s="25" t="str">
        <f>IF(_xlfn.XLOOKUP(A5477,Product!A$2:A$5901,Product!D$2:D$5901,"Not Found") = 0,"",_xlfn.XLOOKUP(A5477,Product!A$2:A$5901,Product!D$2:D$5901,"Not Found"))</f>
        <v>Huiles végétales cosmétique</v>
      </c>
      <c r="H5477" s="30">
        <f>_xlfn.XLOOKUP(A5477,Product!A$2:A$5901,Product!E$2:E$5901,"Not Found")</f>
        <v>6.85</v>
      </c>
      <c r="I5477" s="25" t="str">
        <f>A5477&amp;"_"&amp;E5477&amp;"_"&amp;F5477&amp;"_"&amp;G5477</f>
        <v>4179_Santé &amp; Bien-être_Aromathérapie_Huiles végétales cosmétique</v>
      </c>
      <c r="J5477" s="30">
        <f>D5477*H5477</f>
        <v>1664.55</v>
      </c>
      <c r="K5477" s="25">
        <f>IF(D5477&gt;0,1,0)</f>
        <v>1</v>
      </c>
      <c r="L5477" s="26">
        <f t="shared" si="85"/>
        <v>0</v>
      </c>
    </row>
    <row r="5478" spans="1:12" ht="38" hidden="1" x14ac:dyDescent="0.2">
      <c r="A5478" s="24">
        <v>6425</v>
      </c>
      <c r="B5478" s="24">
        <v>0</v>
      </c>
      <c r="C5478" s="24">
        <v>309</v>
      </c>
      <c r="D5478" s="24">
        <v>205</v>
      </c>
      <c r="E5478" s="25" t="str">
        <f>_xlfn.XLOOKUP(A5478,Product!A$2:A$5901,Product!B$2:B$5901,"Not Found")</f>
        <v>Santé &amp; Bien-être</v>
      </c>
      <c r="F5478" s="25" t="str">
        <f>_xlfn.XLOOKUP(A5478,Product!A$2:A$5901,Product!C$2:C$5901,"Not Found")</f>
        <v>Fleurs de Bach, Elixirs floraux</v>
      </c>
      <c r="G5478" s="25" t="str">
        <f>IF(_xlfn.XLOOKUP(A5478,Product!A$2:A$5901,Product!D$2:D$5901,"Not Found") = 0,"",_xlfn.XLOOKUP(A5478,Product!A$2:A$5901,Product!D$2:D$5901,"Not Found"))</f>
        <v>Remède de secours, rescue</v>
      </c>
      <c r="H5478" s="30">
        <f>_xlfn.XLOOKUP(A5478,Product!A$2:A$5901,Product!E$2:E$5901,"Not Found")</f>
        <v>10.61</v>
      </c>
      <c r="I5478" s="25" t="str">
        <f>A5478&amp;"_"&amp;E5478&amp;"_"&amp;F5478&amp;"_"&amp;G5478</f>
        <v>6425_Santé &amp; Bien-être_Fleurs de Bach, Elixirs floraux_Remède de secours, rescue</v>
      </c>
      <c r="J5478" s="30">
        <f>D5478*H5478</f>
        <v>2175.0499999999997</v>
      </c>
      <c r="K5478" s="25">
        <f>IF(D5478&gt;0,1,0)</f>
        <v>1</v>
      </c>
      <c r="L5478" s="26">
        <f t="shared" si="85"/>
        <v>0</v>
      </c>
    </row>
    <row r="5479" spans="1:12" ht="19" hidden="1" x14ac:dyDescent="0.2">
      <c r="A5479" s="24">
        <v>7669</v>
      </c>
      <c r="B5479" s="24">
        <v>0</v>
      </c>
      <c r="C5479" s="24">
        <v>793</v>
      </c>
      <c r="D5479" s="24">
        <v>716</v>
      </c>
      <c r="E5479" s="25" t="str">
        <f>_xlfn.XLOOKUP(A5479,Product!A$2:A$5901,Product!B$2:B$5901,"Not Found")</f>
        <v>Santé &amp; Bien-être</v>
      </c>
      <c r="F5479" s="25" t="str">
        <f>_xlfn.XLOOKUP(A5479,Product!A$2:A$5901,Product!C$2:C$5901,"Not Found")</f>
        <v>Vitamines, minéraux</v>
      </c>
      <c r="G5479" s="25" t="str">
        <f>IF(_xlfn.XLOOKUP(A5479,Product!A$2:A$5901,Product!D$2:D$5901,"Not Found") = 0,"",_xlfn.XLOOKUP(A5479,Product!A$2:A$5901,Product!D$2:D$5901,"Not Found"))</f>
        <v>Magnésium, Potassium</v>
      </c>
      <c r="H5479" s="30">
        <f>_xlfn.XLOOKUP(A5479,Product!A$2:A$5901,Product!E$2:E$5901,"Not Found")</f>
        <v>7.68</v>
      </c>
      <c r="I5479" s="25" t="str">
        <f>A5479&amp;"_"&amp;E5479&amp;"_"&amp;F5479&amp;"_"&amp;G5479</f>
        <v>7669_Santé &amp; Bien-être_Vitamines, minéraux_Magnésium, Potassium</v>
      </c>
      <c r="J5479" s="30">
        <f>D5479*H5479</f>
        <v>5498.88</v>
      </c>
      <c r="K5479" s="25">
        <f>IF(D5479&gt;0,1,0)</f>
        <v>1</v>
      </c>
      <c r="L5479" s="26">
        <f t="shared" si="85"/>
        <v>0</v>
      </c>
    </row>
    <row r="5480" spans="1:12" ht="19" hidden="1" x14ac:dyDescent="0.2">
      <c r="A5480" s="24">
        <v>7672</v>
      </c>
      <c r="B5480" s="24">
        <v>0</v>
      </c>
      <c r="C5480" s="24">
        <v>696</v>
      </c>
      <c r="D5480" s="24">
        <v>666</v>
      </c>
      <c r="E5480" s="25" t="str">
        <f>_xlfn.XLOOKUP(A5480,Product!A$2:A$5901,Product!B$2:B$5901,"Not Found")</f>
        <v>Santé &amp; Bien-être</v>
      </c>
      <c r="F5480" s="25" t="str">
        <f>_xlfn.XLOOKUP(A5480,Product!A$2:A$5901,Product!C$2:C$5901,"Not Found")</f>
        <v>Vitamines, minéraux</v>
      </c>
      <c r="G5480" s="25" t="str">
        <f>IF(_xlfn.XLOOKUP(A5480,Product!A$2:A$5901,Product!D$2:D$5901,"Not Found") = 0,"",_xlfn.XLOOKUP(A5480,Product!A$2:A$5901,Product!D$2:D$5901,"Not Found"))</f>
        <v>Fer</v>
      </c>
      <c r="H5480" s="30">
        <f>_xlfn.XLOOKUP(A5480,Product!A$2:A$5901,Product!E$2:E$5901,"Not Found")</f>
        <v>13.95</v>
      </c>
      <c r="I5480" s="25" t="str">
        <f>A5480&amp;"_"&amp;E5480&amp;"_"&amp;F5480&amp;"_"&amp;G5480</f>
        <v>7672_Santé &amp; Bien-être_Vitamines, minéraux_Fer</v>
      </c>
      <c r="J5480" s="30">
        <f>D5480*H5480</f>
        <v>9290.6999999999989</v>
      </c>
      <c r="K5480" s="25">
        <f>IF(D5480&gt;0,1,0)</f>
        <v>1</v>
      </c>
      <c r="L5480" s="26">
        <f t="shared" si="85"/>
        <v>0</v>
      </c>
    </row>
    <row r="5481" spans="1:12" ht="19" hidden="1" x14ac:dyDescent="0.2">
      <c r="A5481" s="24">
        <v>7673</v>
      </c>
      <c r="B5481" s="24">
        <v>0</v>
      </c>
      <c r="C5481" s="24">
        <v>76</v>
      </c>
      <c r="D5481" s="24">
        <v>25</v>
      </c>
      <c r="E5481" s="25" t="str">
        <f>_xlfn.XLOOKUP(A5481,Product!A$2:A$5901,Product!B$2:B$5901,"Not Found")</f>
        <v>Santé &amp; Bien-être</v>
      </c>
      <c r="F5481" s="25" t="str">
        <f>_xlfn.XLOOKUP(A5481,Product!A$2:A$5901,Product!C$2:C$5901,"Not Found")</f>
        <v>Vitamines, minéraux</v>
      </c>
      <c r="G5481" s="25" t="str">
        <f>IF(_xlfn.XLOOKUP(A5481,Product!A$2:A$5901,Product!D$2:D$5901,"Not Found") = 0,"",_xlfn.XLOOKUP(A5481,Product!A$2:A$5901,Product!D$2:D$5901,"Not Found"))</f>
        <v>Fer</v>
      </c>
      <c r="H5481" s="30">
        <f>_xlfn.XLOOKUP(A5481,Product!A$2:A$5901,Product!E$2:E$5901,"Not Found")</f>
        <v>8.1</v>
      </c>
      <c r="I5481" s="25" t="str">
        <f>A5481&amp;"_"&amp;E5481&amp;"_"&amp;F5481&amp;"_"&amp;G5481</f>
        <v>7673_Santé &amp; Bien-être_Vitamines, minéraux_Fer</v>
      </c>
      <c r="J5481" s="30">
        <f>D5481*H5481</f>
        <v>202.5</v>
      </c>
      <c r="K5481" s="25">
        <f>IF(D5481&gt;0,1,0)</f>
        <v>1</v>
      </c>
      <c r="L5481" s="26">
        <f t="shared" si="85"/>
        <v>0</v>
      </c>
    </row>
    <row r="5482" spans="1:12" ht="19" hidden="1" x14ac:dyDescent="0.2">
      <c r="A5482" s="24">
        <v>7685</v>
      </c>
      <c r="B5482" s="24">
        <v>1</v>
      </c>
      <c r="C5482" s="24">
        <v>620</v>
      </c>
      <c r="D5482" s="24">
        <v>408</v>
      </c>
      <c r="E5482" s="25" t="str">
        <f>_xlfn.XLOOKUP(A5482,Product!A$2:A$5901,Product!B$2:B$5901,"Not Found")</f>
        <v>Santé &amp; Bien-être</v>
      </c>
      <c r="F5482" s="25" t="str">
        <f>_xlfn.XLOOKUP(A5482,Product!A$2:A$5901,Product!C$2:C$5901,"Not Found")</f>
        <v>Vitamines, minéraux</v>
      </c>
      <c r="G5482" s="25" t="str">
        <f>IF(_xlfn.XLOOKUP(A5482,Product!A$2:A$5901,Product!D$2:D$5901,"Not Found") = 0,"",_xlfn.XLOOKUP(A5482,Product!A$2:A$5901,Product!D$2:D$5901,"Not Found"))</f>
        <v>Fer</v>
      </c>
      <c r="H5482" s="30">
        <f>_xlfn.XLOOKUP(A5482,Product!A$2:A$5901,Product!E$2:E$5901,"Not Found")</f>
        <v>8.2100000000000009</v>
      </c>
      <c r="I5482" s="25" t="str">
        <f>A5482&amp;"_"&amp;E5482&amp;"_"&amp;F5482&amp;"_"&amp;G5482</f>
        <v>7685_Santé &amp; Bien-être_Vitamines, minéraux_Fer</v>
      </c>
      <c r="J5482" s="30">
        <f>D5482*H5482</f>
        <v>3349.6800000000003</v>
      </c>
      <c r="K5482" s="25">
        <f>IF(D5482&gt;0,1,0)</f>
        <v>1</v>
      </c>
      <c r="L5482" s="26">
        <f t="shared" si="85"/>
        <v>0</v>
      </c>
    </row>
    <row r="5483" spans="1:12" ht="19" hidden="1" x14ac:dyDescent="0.2">
      <c r="A5483" s="24">
        <v>8530</v>
      </c>
      <c r="B5483" s="24">
        <v>1</v>
      </c>
      <c r="C5483" s="24">
        <v>912</v>
      </c>
      <c r="D5483" s="24">
        <v>185</v>
      </c>
      <c r="E5483" s="25" t="str">
        <f>_xlfn.XLOOKUP(A5483,Product!A$2:A$5901,Product!B$2:B$5901,"Not Found")</f>
        <v>Santé &amp; Bien-être</v>
      </c>
      <c r="F5483" s="25" t="str">
        <f>_xlfn.XLOOKUP(A5483,Product!A$2:A$5901,Product!C$2:C$5901,"Not Found")</f>
        <v>Produits de la ruche</v>
      </c>
      <c r="G5483" s="25" t="str">
        <f>IF(_xlfn.XLOOKUP(A5483,Product!A$2:A$5901,Product!D$2:D$5901,"Not Found") = 0,"",_xlfn.XLOOKUP(A5483,Product!A$2:A$5901,Product!D$2:D$5901,"Not Found"))</f>
        <v>Miel de Manuka</v>
      </c>
      <c r="H5483" s="30">
        <f>_xlfn.XLOOKUP(A5483,Product!A$2:A$5901,Product!E$2:E$5901,"Not Found")</f>
        <v>32.71</v>
      </c>
      <c r="I5483" s="25" t="str">
        <f>A5483&amp;"_"&amp;E5483&amp;"_"&amp;F5483&amp;"_"&amp;G5483</f>
        <v>8530_Santé &amp; Bien-être_Produits de la ruche_Miel de Manuka</v>
      </c>
      <c r="J5483" s="30">
        <f>D5483*H5483</f>
        <v>6051.35</v>
      </c>
      <c r="K5483" s="25">
        <f>IF(D5483&gt;0,1,0)</f>
        <v>1</v>
      </c>
      <c r="L5483" s="26">
        <f t="shared" si="85"/>
        <v>0</v>
      </c>
    </row>
    <row r="5484" spans="1:12" ht="19" hidden="1" x14ac:dyDescent="0.2">
      <c r="A5484" s="24">
        <v>8769</v>
      </c>
      <c r="B5484" s="24">
        <v>1</v>
      </c>
      <c r="C5484" s="24">
        <v>761</v>
      </c>
      <c r="D5484" s="24">
        <v>201</v>
      </c>
      <c r="E5484" s="25" t="str">
        <f>_xlfn.XLOOKUP(A5484,Product!A$2:A$5901,Product!B$2:B$5901,"Not Found")</f>
        <v>Santé &amp; Bien-être</v>
      </c>
      <c r="F5484" s="25" t="str">
        <f>_xlfn.XLOOKUP(A5484,Product!A$2:A$5901,Product!C$2:C$5901,"Not Found")</f>
        <v>Résistance et vitalité</v>
      </c>
      <c r="G5484" s="25" t="str">
        <f>IF(_xlfn.XLOOKUP(A5484,Product!A$2:A$5901,Product!D$2:D$5901,"Not Found") = 0,"",_xlfn.XLOOKUP(A5484,Product!A$2:A$5901,Product!D$2:D$5901,"Not Found"))</f>
        <v>Spiruline</v>
      </c>
      <c r="H5484" s="30">
        <f>_xlfn.XLOOKUP(A5484,Product!A$2:A$5901,Product!E$2:E$5901,"Not Found")</f>
        <v>21.94</v>
      </c>
      <c r="I5484" s="25" t="str">
        <f>A5484&amp;"_"&amp;E5484&amp;"_"&amp;F5484&amp;"_"&amp;G5484</f>
        <v>8769_Santé &amp; Bien-être_Résistance et vitalité_Spiruline</v>
      </c>
      <c r="J5484" s="30">
        <f>D5484*H5484</f>
        <v>4409.9400000000005</v>
      </c>
      <c r="K5484" s="25">
        <f>IF(D5484&gt;0,1,0)</f>
        <v>1</v>
      </c>
      <c r="L5484" s="26">
        <f t="shared" si="85"/>
        <v>0</v>
      </c>
    </row>
    <row r="5485" spans="1:12" ht="19" hidden="1" x14ac:dyDescent="0.2">
      <c r="A5485" s="24">
        <v>8770</v>
      </c>
      <c r="B5485" s="24">
        <v>0</v>
      </c>
      <c r="C5485" s="24">
        <v>172</v>
      </c>
      <c r="D5485" s="24">
        <v>107</v>
      </c>
      <c r="E5485" s="25" t="str">
        <f>_xlfn.XLOOKUP(A5485,Product!A$2:A$5901,Product!B$2:B$5901,"Not Found")</f>
        <v>Santé &amp; Bien-être</v>
      </c>
      <c r="F5485" s="25" t="str">
        <f>_xlfn.XLOOKUP(A5485,Product!A$2:A$5901,Product!C$2:C$5901,"Not Found")</f>
        <v>Résistance et vitalité</v>
      </c>
      <c r="G5485" s="25" t="str">
        <f>IF(_xlfn.XLOOKUP(A5485,Product!A$2:A$5901,Product!D$2:D$5901,"Not Found") = 0,"",_xlfn.XLOOKUP(A5485,Product!A$2:A$5901,Product!D$2:D$5901,"Not Found"))</f>
        <v>Spiruline</v>
      </c>
      <c r="H5485" s="30">
        <f>_xlfn.XLOOKUP(A5485,Product!A$2:A$5901,Product!E$2:E$5901,"Not Found")</f>
        <v>8.9600000000000009</v>
      </c>
      <c r="I5485" s="25" t="str">
        <f>A5485&amp;"_"&amp;E5485&amp;"_"&amp;F5485&amp;"_"&amp;G5485</f>
        <v>8770_Santé &amp; Bien-être_Résistance et vitalité_Spiruline</v>
      </c>
      <c r="J5485" s="30">
        <f>D5485*H5485</f>
        <v>958.72000000000014</v>
      </c>
      <c r="K5485" s="25">
        <f>IF(D5485&gt;0,1,0)</f>
        <v>1</v>
      </c>
      <c r="L5485" s="26">
        <f t="shared" si="85"/>
        <v>0</v>
      </c>
    </row>
    <row r="5486" spans="1:12" ht="19" hidden="1" x14ac:dyDescent="0.2">
      <c r="A5486" s="24">
        <v>10144</v>
      </c>
      <c r="B5486" s="24">
        <v>1</v>
      </c>
      <c r="C5486" s="24">
        <v>886</v>
      </c>
      <c r="D5486" s="24">
        <v>429</v>
      </c>
      <c r="E5486" s="25" t="str">
        <f>_xlfn.XLOOKUP(A5486,Product!A$2:A$5901,Product!B$2:B$5901,"Not Found")</f>
        <v>Santé &amp; Bien-être</v>
      </c>
      <c r="F5486" s="25" t="str">
        <f>_xlfn.XLOOKUP(A5486,Product!A$2:A$5901,Product!C$2:C$5901,"Not Found")</f>
        <v>Digestion, transit, flore</v>
      </c>
      <c r="G5486" s="25" t="str">
        <f>IF(_xlfn.XLOOKUP(A5486,Product!A$2:A$5901,Product!D$2:D$5901,"Not Found") = 0,"",_xlfn.XLOOKUP(A5486,Product!A$2:A$5901,Product!D$2:D$5901,"Not Found"))</f>
        <v>Charbon végétal</v>
      </c>
      <c r="H5486" s="30">
        <f>_xlfn.XLOOKUP(A5486,Product!A$2:A$5901,Product!E$2:E$5901,"Not Found")</f>
        <v>6.73</v>
      </c>
      <c r="I5486" s="25" t="str">
        <f>A5486&amp;"_"&amp;E5486&amp;"_"&amp;F5486&amp;"_"&amp;G5486</f>
        <v>10144_Santé &amp; Bien-être_Digestion, transit, flore_Charbon végétal</v>
      </c>
      <c r="J5486" s="30">
        <f>D5486*H5486</f>
        <v>2887.17</v>
      </c>
      <c r="K5486" s="25">
        <f>IF(D5486&gt;0,1,0)</f>
        <v>1</v>
      </c>
      <c r="L5486" s="26">
        <f t="shared" si="85"/>
        <v>0</v>
      </c>
    </row>
    <row r="5487" spans="1:12" ht="19" hidden="1" x14ac:dyDescent="0.2">
      <c r="A5487" s="24">
        <v>10145</v>
      </c>
      <c r="B5487" s="24">
        <v>1</v>
      </c>
      <c r="C5487" s="24">
        <v>147</v>
      </c>
      <c r="D5487" s="24">
        <v>11</v>
      </c>
      <c r="E5487" s="25" t="str">
        <f>_xlfn.XLOOKUP(A5487,Product!A$2:A$5901,Product!B$2:B$5901,"Not Found")</f>
        <v>Santé &amp; Bien-être</v>
      </c>
      <c r="F5487" s="25" t="str">
        <f>_xlfn.XLOOKUP(A5487,Product!A$2:A$5901,Product!C$2:C$5901,"Not Found")</f>
        <v>Digestion, transit, flore</v>
      </c>
      <c r="G5487" s="25" t="str">
        <f>IF(_xlfn.XLOOKUP(A5487,Product!A$2:A$5901,Product!D$2:D$5901,"Not Found") = 0,"",_xlfn.XLOOKUP(A5487,Product!A$2:A$5901,Product!D$2:D$5901,"Not Found"))</f>
        <v>Charbon végétal</v>
      </c>
      <c r="H5487" s="30">
        <f>_xlfn.XLOOKUP(A5487,Product!A$2:A$5901,Product!E$2:E$5901,"Not Found")</f>
        <v>5.49</v>
      </c>
      <c r="I5487" s="25" t="str">
        <f>A5487&amp;"_"&amp;E5487&amp;"_"&amp;F5487&amp;"_"&amp;G5487</f>
        <v>10145_Santé &amp; Bien-être_Digestion, transit, flore_Charbon végétal</v>
      </c>
      <c r="J5487" s="30">
        <f>D5487*H5487</f>
        <v>60.39</v>
      </c>
      <c r="K5487" s="25">
        <f>IF(D5487&gt;0,1,0)</f>
        <v>1</v>
      </c>
      <c r="L5487" s="26">
        <f t="shared" si="85"/>
        <v>0</v>
      </c>
    </row>
    <row r="5488" spans="1:12" ht="19" hidden="1" x14ac:dyDescent="0.2">
      <c r="A5488" s="24">
        <v>11401</v>
      </c>
      <c r="B5488" s="24">
        <v>1</v>
      </c>
      <c r="C5488" s="24">
        <v>407</v>
      </c>
      <c r="D5488" s="24">
        <v>324</v>
      </c>
      <c r="E5488" s="25" t="str">
        <f>_xlfn.XLOOKUP(A5488,Product!A$2:A$5901,Product!B$2:B$5901,"Not Found")</f>
        <v>Santé &amp; Bien-être</v>
      </c>
      <c r="F5488" s="25" t="str">
        <f>_xlfn.XLOOKUP(A5488,Product!A$2:A$5901,Product!C$2:C$5901,"Not Found")</f>
        <v>Digestion, transit, flore</v>
      </c>
      <c r="G5488" s="25" t="str">
        <f>IF(_xlfn.XLOOKUP(A5488,Product!A$2:A$5901,Product!D$2:D$5901,"Not Found") = 0,"",_xlfn.XLOOKUP(A5488,Product!A$2:A$5901,Product!D$2:D$5901,"Not Found"))</f>
        <v>Digestion, ballonnements</v>
      </c>
      <c r="H5488" s="30">
        <f>_xlfn.XLOOKUP(A5488,Product!A$2:A$5901,Product!E$2:E$5901,"Not Found")</f>
        <v>8.36</v>
      </c>
      <c r="I5488" s="25" t="str">
        <f>A5488&amp;"_"&amp;E5488&amp;"_"&amp;F5488&amp;"_"&amp;G5488</f>
        <v>11401_Santé &amp; Bien-être_Digestion, transit, flore_Digestion, ballonnements</v>
      </c>
      <c r="J5488" s="30">
        <f>D5488*H5488</f>
        <v>2708.64</v>
      </c>
      <c r="K5488" s="25">
        <f>IF(D5488&gt;0,1,0)</f>
        <v>1</v>
      </c>
      <c r="L5488" s="26">
        <f t="shared" si="85"/>
        <v>0</v>
      </c>
    </row>
    <row r="5489" spans="1:12" ht="19" hidden="1" x14ac:dyDescent="0.2">
      <c r="A5489" s="24">
        <v>11404</v>
      </c>
      <c r="B5489" s="24">
        <v>1</v>
      </c>
      <c r="C5489" s="24">
        <v>58</v>
      </c>
      <c r="D5489" s="24">
        <v>58</v>
      </c>
      <c r="E5489" s="25" t="str">
        <f>_xlfn.XLOOKUP(A5489,Product!A$2:A$5901,Product!B$2:B$5901,"Not Found")</f>
        <v>Santé &amp; Bien-être</v>
      </c>
      <c r="F5489" s="25" t="str">
        <f>_xlfn.XLOOKUP(A5489,Product!A$2:A$5901,Product!C$2:C$5901,"Not Found")</f>
        <v>Nez - Gorge - Oreille</v>
      </c>
      <c r="G5489" s="25" t="str">
        <f>IF(_xlfn.XLOOKUP(A5489,Product!A$2:A$5901,Product!D$2:D$5901,"Not Found") = 0,"",_xlfn.XLOOKUP(A5489,Product!A$2:A$5901,Product!D$2:D$5901,"Not Found"))</f>
        <v>Gorge irritée</v>
      </c>
      <c r="H5489" s="30">
        <f>_xlfn.XLOOKUP(A5489,Product!A$2:A$5901,Product!E$2:E$5901,"Not Found")</f>
        <v>3.88</v>
      </c>
      <c r="I5489" s="25" t="str">
        <f>A5489&amp;"_"&amp;E5489&amp;"_"&amp;F5489&amp;"_"&amp;G5489</f>
        <v>11404_Santé &amp; Bien-être_Nez - Gorge - Oreille_Gorge irritée</v>
      </c>
      <c r="J5489" s="30">
        <f>D5489*H5489</f>
        <v>225.04</v>
      </c>
      <c r="K5489" s="25">
        <f>IF(D5489&gt;0,1,0)</f>
        <v>1</v>
      </c>
      <c r="L5489" s="26">
        <f t="shared" si="85"/>
        <v>0</v>
      </c>
    </row>
    <row r="5490" spans="1:12" ht="19" hidden="1" x14ac:dyDescent="0.2">
      <c r="A5490" s="24">
        <v>11408</v>
      </c>
      <c r="B5490" s="24">
        <v>0</v>
      </c>
      <c r="C5490" s="24">
        <v>717</v>
      </c>
      <c r="D5490" s="24">
        <v>249</v>
      </c>
      <c r="E5490" s="25" t="str">
        <f>_xlfn.XLOOKUP(A5490,Product!A$2:A$5901,Product!B$2:B$5901,"Not Found")</f>
        <v>Santé &amp; Bien-être</v>
      </c>
      <c r="F5490" s="25" t="str">
        <f>_xlfn.XLOOKUP(A5490,Product!A$2:A$5901,Product!C$2:C$5901,"Not Found")</f>
        <v>Nez - Gorge - Oreille</v>
      </c>
      <c r="G5490" s="25" t="str">
        <f>IF(_xlfn.XLOOKUP(A5490,Product!A$2:A$5901,Product!D$2:D$5901,"Not Found") = 0,"",_xlfn.XLOOKUP(A5490,Product!A$2:A$5901,Product!D$2:D$5901,"Not Found"))</f>
        <v>Gorge irritée</v>
      </c>
      <c r="H5490" s="30">
        <f>_xlfn.XLOOKUP(A5490,Product!A$2:A$5901,Product!E$2:E$5901,"Not Found")</f>
        <v>5.83</v>
      </c>
      <c r="I5490" s="25" t="str">
        <f>A5490&amp;"_"&amp;E5490&amp;"_"&amp;F5490&amp;"_"&amp;G5490</f>
        <v>11408_Santé &amp; Bien-être_Nez - Gorge - Oreille_Gorge irritée</v>
      </c>
      <c r="J5490" s="30">
        <f>D5490*H5490</f>
        <v>1451.67</v>
      </c>
      <c r="K5490" s="25">
        <f>IF(D5490&gt;0,1,0)</f>
        <v>1</v>
      </c>
      <c r="L5490" s="26">
        <f t="shared" si="85"/>
        <v>0</v>
      </c>
    </row>
    <row r="5491" spans="1:12" ht="19" hidden="1" x14ac:dyDescent="0.2">
      <c r="A5491" s="24">
        <v>11412</v>
      </c>
      <c r="B5491" s="24">
        <v>0</v>
      </c>
      <c r="C5491" s="24">
        <v>90</v>
      </c>
      <c r="D5491" s="24">
        <v>13</v>
      </c>
      <c r="E5491" s="25" t="str">
        <f>_xlfn.XLOOKUP(A5491,Product!A$2:A$5901,Product!B$2:B$5901,"Not Found")</f>
        <v>Santé &amp; Bien-être</v>
      </c>
      <c r="F5491" s="25" t="str">
        <f>_xlfn.XLOOKUP(A5491,Product!A$2:A$5901,Product!C$2:C$5901,"Not Found")</f>
        <v>Nez - Gorge - Oreille</v>
      </c>
      <c r="G5491" s="25" t="str">
        <f>IF(_xlfn.XLOOKUP(A5491,Product!A$2:A$5901,Product!D$2:D$5901,"Not Found") = 0,"",_xlfn.XLOOKUP(A5491,Product!A$2:A$5901,Product!D$2:D$5901,"Not Found"))</f>
        <v>Respiration</v>
      </c>
      <c r="H5491" s="30">
        <f>_xlfn.XLOOKUP(A5491,Product!A$2:A$5901,Product!E$2:E$5901,"Not Found")</f>
        <v>4.4400000000000004</v>
      </c>
      <c r="I5491" s="25" t="str">
        <f>A5491&amp;"_"&amp;E5491&amp;"_"&amp;F5491&amp;"_"&amp;G5491</f>
        <v>11412_Santé &amp; Bien-être_Nez - Gorge - Oreille_Respiration</v>
      </c>
      <c r="J5491" s="30">
        <f>D5491*H5491</f>
        <v>57.720000000000006</v>
      </c>
      <c r="K5491" s="25">
        <f>IF(D5491&gt;0,1,0)</f>
        <v>1</v>
      </c>
      <c r="L5491" s="26">
        <f t="shared" si="85"/>
        <v>0</v>
      </c>
    </row>
    <row r="5492" spans="1:12" ht="19" hidden="1" x14ac:dyDescent="0.2">
      <c r="A5492" s="24">
        <v>11443</v>
      </c>
      <c r="B5492" s="24">
        <v>1</v>
      </c>
      <c r="C5492" s="24">
        <v>61</v>
      </c>
      <c r="D5492" s="24">
        <v>17</v>
      </c>
      <c r="E5492" s="25" t="str">
        <f>_xlfn.XLOOKUP(A5492,Product!A$2:A$5901,Product!B$2:B$5901,"Not Found")</f>
        <v>Santé &amp; Bien-être</v>
      </c>
      <c r="F5492" s="25" t="str">
        <f>_xlfn.XLOOKUP(A5492,Product!A$2:A$5901,Product!C$2:C$5901,"Not Found")</f>
        <v>Produits de la ruche</v>
      </c>
      <c r="G5492" s="25" t="str">
        <f>IF(_xlfn.XLOOKUP(A5492,Product!A$2:A$5901,Product!D$2:D$5901,"Not Found") = 0,"",_xlfn.XLOOKUP(A5492,Product!A$2:A$5901,Product!D$2:D$5901,"Not Found"))</f>
        <v>Pollen</v>
      </c>
      <c r="H5492" s="30">
        <f>_xlfn.XLOOKUP(A5492,Product!A$2:A$5901,Product!E$2:E$5901,"Not Found")</f>
        <v>9.58</v>
      </c>
      <c r="I5492" s="25" t="str">
        <f>A5492&amp;"_"&amp;E5492&amp;"_"&amp;F5492&amp;"_"&amp;G5492</f>
        <v>11443_Santé &amp; Bien-être_Produits de la ruche_Pollen</v>
      </c>
      <c r="J5492" s="30">
        <f>D5492*H5492</f>
        <v>162.86000000000001</v>
      </c>
      <c r="K5492" s="25">
        <f>IF(D5492&gt;0,1,0)</f>
        <v>1</v>
      </c>
      <c r="L5492" s="26">
        <f t="shared" si="85"/>
        <v>0</v>
      </c>
    </row>
    <row r="5493" spans="1:12" ht="19" hidden="1" x14ac:dyDescent="0.2">
      <c r="A5493" s="24">
        <v>11444</v>
      </c>
      <c r="B5493" s="24">
        <v>0</v>
      </c>
      <c r="C5493" s="24">
        <v>890</v>
      </c>
      <c r="D5493" s="24">
        <v>610</v>
      </c>
      <c r="E5493" s="25" t="str">
        <f>_xlfn.XLOOKUP(A5493,Product!A$2:A$5901,Product!B$2:B$5901,"Not Found")</f>
        <v>Santé &amp; Bien-être</v>
      </c>
      <c r="F5493" s="25" t="str">
        <f>_xlfn.XLOOKUP(A5493,Product!A$2:A$5901,Product!C$2:C$5901,"Not Found")</f>
        <v>Résistance et vitalité</v>
      </c>
      <c r="G5493" s="25" t="str">
        <f>IF(_xlfn.XLOOKUP(A5493,Product!A$2:A$5901,Product!D$2:D$5901,"Not Found") = 0,"",_xlfn.XLOOKUP(A5493,Product!A$2:A$5901,Product!D$2:D$5901,"Not Found"))</f>
        <v>Refroidissement, défenses</v>
      </c>
      <c r="H5493" s="30">
        <f>_xlfn.XLOOKUP(A5493,Product!A$2:A$5901,Product!E$2:E$5901,"Not Found")</f>
        <v>7.06</v>
      </c>
      <c r="I5493" s="25" t="str">
        <f>A5493&amp;"_"&amp;E5493&amp;"_"&amp;F5493&amp;"_"&amp;G5493</f>
        <v>11444_Santé &amp; Bien-être_Résistance et vitalité_Refroidissement, défenses</v>
      </c>
      <c r="J5493" s="30">
        <f>D5493*H5493</f>
        <v>4306.5999999999995</v>
      </c>
      <c r="K5493" s="25">
        <f>IF(D5493&gt;0,1,0)</f>
        <v>1</v>
      </c>
      <c r="L5493" s="26">
        <f t="shared" si="85"/>
        <v>0</v>
      </c>
    </row>
    <row r="5494" spans="1:12" ht="19" hidden="1" x14ac:dyDescent="0.2">
      <c r="A5494" s="24">
        <v>11446</v>
      </c>
      <c r="B5494" s="24">
        <v>1</v>
      </c>
      <c r="C5494" s="24">
        <v>935</v>
      </c>
      <c r="D5494" s="24">
        <v>672</v>
      </c>
      <c r="E5494" s="25" t="str">
        <f>_xlfn.XLOOKUP(A5494,Product!A$2:A$5901,Product!B$2:B$5901,"Not Found")</f>
        <v>Santé &amp; Bien-être</v>
      </c>
      <c r="F5494" s="25" t="str">
        <f>_xlfn.XLOOKUP(A5494,Product!A$2:A$5901,Product!C$2:C$5901,"Not Found")</f>
        <v>Résistance et vitalité</v>
      </c>
      <c r="G5494" s="25" t="str">
        <f>IF(_xlfn.XLOOKUP(A5494,Product!A$2:A$5901,Product!D$2:D$5901,"Not Found") = 0,"",_xlfn.XLOOKUP(A5494,Product!A$2:A$5901,Product!D$2:D$5901,"Not Found"))</f>
        <v>Refroidissement, défenses</v>
      </c>
      <c r="H5494" s="30">
        <f>_xlfn.XLOOKUP(A5494,Product!A$2:A$5901,Product!E$2:E$5901,"Not Found")</f>
        <v>7.06</v>
      </c>
      <c r="I5494" s="25" t="str">
        <f>A5494&amp;"_"&amp;E5494&amp;"_"&amp;F5494&amp;"_"&amp;G5494</f>
        <v>11446_Santé &amp; Bien-être_Résistance et vitalité_Refroidissement, défenses</v>
      </c>
      <c r="J5494" s="30">
        <f>D5494*H5494</f>
        <v>4744.32</v>
      </c>
      <c r="K5494" s="25">
        <f>IF(D5494&gt;0,1,0)</f>
        <v>1</v>
      </c>
      <c r="L5494" s="26">
        <f t="shared" si="85"/>
        <v>0</v>
      </c>
    </row>
    <row r="5495" spans="1:12" ht="19" hidden="1" x14ac:dyDescent="0.2">
      <c r="A5495" s="24">
        <v>11449</v>
      </c>
      <c r="B5495" s="24">
        <v>1</v>
      </c>
      <c r="C5495" s="24">
        <v>939</v>
      </c>
      <c r="D5495" s="24">
        <v>925</v>
      </c>
      <c r="E5495" s="25" t="str">
        <f>_xlfn.XLOOKUP(A5495,Product!A$2:A$5901,Product!B$2:B$5901,"Not Found")</f>
        <v>Santé &amp; Bien-être</v>
      </c>
      <c r="F5495" s="25" t="str">
        <f>_xlfn.XLOOKUP(A5495,Product!A$2:A$5901,Product!C$2:C$5901,"Not Found")</f>
        <v>Produits de la ruche</v>
      </c>
      <c r="G5495" s="25" t="str">
        <f>IF(_xlfn.XLOOKUP(A5495,Product!A$2:A$5901,Product!D$2:D$5901,"Not Found") = 0,"",_xlfn.XLOOKUP(A5495,Product!A$2:A$5901,Product!D$2:D$5901,"Not Found"))</f>
        <v>Gelée royale</v>
      </c>
      <c r="H5495" s="30">
        <f>_xlfn.XLOOKUP(A5495,Product!A$2:A$5901,Product!E$2:E$5901,"Not Found")</f>
        <v>10.28</v>
      </c>
      <c r="I5495" s="25" t="str">
        <f>A5495&amp;"_"&amp;E5495&amp;"_"&amp;F5495&amp;"_"&amp;G5495</f>
        <v>11449_Santé &amp; Bien-être_Produits de la ruche_Gelée royale</v>
      </c>
      <c r="J5495" s="30">
        <f>D5495*H5495</f>
        <v>9509</v>
      </c>
      <c r="K5495" s="25">
        <f>IF(D5495&gt;0,1,0)</f>
        <v>1</v>
      </c>
      <c r="L5495" s="26">
        <f t="shared" si="85"/>
        <v>0</v>
      </c>
    </row>
    <row r="5496" spans="1:12" ht="19" hidden="1" x14ac:dyDescent="0.2">
      <c r="A5496" s="24">
        <v>11452</v>
      </c>
      <c r="B5496" s="24">
        <v>1</v>
      </c>
      <c r="C5496" s="24">
        <v>313</v>
      </c>
      <c r="D5496" s="24">
        <v>137</v>
      </c>
      <c r="E5496" s="25" t="str">
        <f>_xlfn.XLOOKUP(A5496,Product!A$2:A$5901,Product!B$2:B$5901,"Not Found")</f>
        <v>Santé &amp; Bien-être</v>
      </c>
      <c r="F5496" s="25" t="str">
        <f>_xlfn.XLOOKUP(A5496,Product!A$2:A$5901,Product!C$2:C$5901,"Not Found")</f>
        <v>Nez - Gorge - Oreille</v>
      </c>
      <c r="G5496" s="25" t="str">
        <f>IF(_xlfn.XLOOKUP(A5496,Product!A$2:A$5901,Product!D$2:D$5901,"Not Found") = 0,"",_xlfn.XLOOKUP(A5496,Product!A$2:A$5901,Product!D$2:D$5901,"Not Found"))</f>
        <v>Gorge irritée</v>
      </c>
      <c r="H5496" s="30">
        <f>_xlfn.XLOOKUP(A5496,Product!A$2:A$5901,Product!E$2:E$5901,"Not Found")</f>
        <v>5.48</v>
      </c>
      <c r="I5496" s="25" t="str">
        <f>A5496&amp;"_"&amp;E5496&amp;"_"&amp;F5496&amp;"_"&amp;G5496</f>
        <v>11452_Santé &amp; Bien-être_Nez - Gorge - Oreille_Gorge irritée</v>
      </c>
      <c r="J5496" s="30">
        <f>D5496*H5496</f>
        <v>750.7600000000001</v>
      </c>
      <c r="K5496" s="25">
        <f>IF(D5496&gt;0,1,0)</f>
        <v>1</v>
      </c>
      <c r="L5496" s="26">
        <f t="shared" si="85"/>
        <v>0</v>
      </c>
    </row>
    <row r="5497" spans="1:12" ht="19" hidden="1" x14ac:dyDescent="0.2">
      <c r="A5497" s="24">
        <v>11456</v>
      </c>
      <c r="B5497" s="24">
        <v>1</v>
      </c>
      <c r="C5497" s="24">
        <v>872</v>
      </c>
      <c r="D5497" s="24">
        <v>197</v>
      </c>
      <c r="E5497" s="25" t="str">
        <f>_xlfn.XLOOKUP(A5497,Product!A$2:A$5901,Product!B$2:B$5901,"Not Found")</f>
        <v>Santé &amp; Bien-être</v>
      </c>
      <c r="F5497" s="25" t="str">
        <f>_xlfn.XLOOKUP(A5497,Product!A$2:A$5901,Product!C$2:C$5901,"Not Found")</f>
        <v>Nez - Gorge - Oreille</v>
      </c>
      <c r="G5497" s="25" t="str">
        <f>IF(_xlfn.XLOOKUP(A5497,Product!A$2:A$5901,Product!D$2:D$5901,"Not Found") = 0,"",_xlfn.XLOOKUP(A5497,Product!A$2:A$5901,Product!D$2:D$5901,"Not Found"))</f>
        <v>Gorge irritée</v>
      </c>
      <c r="H5497" s="30">
        <f>_xlfn.XLOOKUP(A5497,Product!A$2:A$5901,Product!E$2:E$5901,"Not Found")</f>
        <v>7.06</v>
      </c>
      <c r="I5497" s="25" t="str">
        <f>A5497&amp;"_"&amp;E5497&amp;"_"&amp;F5497&amp;"_"&amp;G5497</f>
        <v>11456_Santé &amp; Bien-être_Nez - Gorge - Oreille_Gorge irritée</v>
      </c>
      <c r="J5497" s="30">
        <f>D5497*H5497</f>
        <v>1390.82</v>
      </c>
      <c r="K5497" s="25">
        <f>IF(D5497&gt;0,1,0)</f>
        <v>1</v>
      </c>
      <c r="L5497" s="26">
        <f t="shared" si="85"/>
        <v>0</v>
      </c>
    </row>
    <row r="5498" spans="1:12" ht="19" hidden="1" x14ac:dyDescent="0.2">
      <c r="A5498" s="24">
        <v>11458</v>
      </c>
      <c r="B5498" s="24">
        <v>0</v>
      </c>
      <c r="C5498" s="24">
        <v>867</v>
      </c>
      <c r="D5498" s="24">
        <v>223</v>
      </c>
      <c r="E5498" s="25" t="str">
        <f>_xlfn.XLOOKUP(A5498,Product!A$2:A$5901,Product!B$2:B$5901,"Not Found")</f>
        <v>Santé &amp; Bien-être</v>
      </c>
      <c r="F5498" s="25" t="str">
        <f>_xlfn.XLOOKUP(A5498,Product!A$2:A$5901,Product!C$2:C$5901,"Not Found")</f>
        <v>Nez - Gorge - Oreille</v>
      </c>
      <c r="G5498" s="25" t="str">
        <f>IF(_xlfn.XLOOKUP(A5498,Product!A$2:A$5901,Product!D$2:D$5901,"Not Found") = 0,"",_xlfn.XLOOKUP(A5498,Product!A$2:A$5901,Product!D$2:D$5901,"Not Found"))</f>
        <v>Gorge irritée</v>
      </c>
      <c r="H5498" s="30">
        <f>_xlfn.XLOOKUP(A5498,Product!A$2:A$5901,Product!E$2:E$5901,"Not Found")</f>
        <v>7.06</v>
      </c>
      <c r="I5498" s="25" t="str">
        <f>A5498&amp;"_"&amp;E5498&amp;"_"&amp;F5498&amp;"_"&amp;G5498</f>
        <v>11458_Santé &amp; Bien-être_Nez - Gorge - Oreille_Gorge irritée</v>
      </c>
      <c r="J5498" s="30">
        <f>D5498*H5498</f>
        <v>1574.3799999999999</v>
      </c>
      <c r="K5498" s="25">
        <f>IF(D5498&gt;0,1,0)</f>
        <v>1</v>
      </c>
      <c r="L5498" s="26">
        <f t="shared" si="85"/>
        <v>0</v>
      </c>
    </row>
    <row r="5499" spans="1:12" ht="19" hidden="1" x14ac:dyDescent="0.2">
      <c r="A5499" s="24">
        <v>11462</v>
      </c>
      <c r="B5499" s="24">
        <v>0</v>
      </c>
      <c r="C5499" s="24">
        <v>149</v>
      </c>
      <c r="D5499" s="24">
        <v>74</v>
      </c>
      <c r="E5499" s="25" t="str">
        <f>_xlfn.XLOOKUP(A5499,Product!A$2:A$5901,Product!B$2:B$5901,"Not Found")</f>
        <v>Santé &amp; Bien-être</v>
      </c>
      <c r="F5499" s="25" t="str">
        <f>_xlfn.XLOOKUP(A5499,Product!A$2:A$5901,Product!C$2:C$5901,"Not Found")</f>
        <v>Nez - Gorge - Oreille</v>
      </c>
      <c r="G5499" s="25" t="str">
        <f>IF(_xlfn.XLOOKUP(A5499,Product!A$2:A$5901,Product!D$2:D$5901,"Not Found") = 0,"",_xlfn.XLOOKUP(A5499,Product!A$2:A$5901,Product!D$2:D$5901,"Not Found"))</f>
        <v>Respiration</v>
      </c>
      <c r="H5499" s="30">
        <f>_xlfn.XLOOKUP(A5499,Product!A$2:A$5901,Product!E$2:E$5901,"Not Found")</f>
        <v>2.92</v>
      </c>
      <c r="I5499" s="25" t="str">
        <f>A5499&amp;"_"&amp;E5499&amp;"_"&amp;F5499&amp;"_"&amp;G5499</f>
        <v>11462_Santé &amp; Bien-être_Nez - Gorge - Oreille_Respiration</v>
      </c>
      <c r="J5499" s="30">
        <f>D5499*H5499</f>
        <v>216.07999999999998</v>
      </c>
      <c r="K5499" s="25">
        <f>IF(D5499&gt;0,1,0)</f>
        <v>1</v>
      </c>
      <c r="L5499" s="26">
        <f t="shared" si="85"/>
        <v>0</v>
      </c>
    </row>
    <row r="5500" spans="1:12" ht="19" hidden="1" x14ac:dyDescent="0.2">
      <c r="A5500" s="24">
        <v>11765</v>
      </c>
      <c r="B5500" s="24">
        <v>1</v>
      </c>
      <c r="C5500" s="24">
        <v>458</v>
      </c>
      <c r="D5500" s="24">
        <v>259</v>
      </c>
      <c r="E5500" s="25" t="str">
        <f>_xlfn.XLOOKUP(A5500,Product!A$2:A$5901,Product!B$2:B$5901,"Not Found")</f>
        <v>Santé &amp; Bien-être</v>
      </c>
      <c r="F5500" s="25" t="str">
        <f>_xlfn.XLOOKUP(A5500,Product!A$2:A$5901,Product!C$2:C$5901,"Not Found")</f>
        <v>Aromathérapie</v>
      </c>
      <c r="G5500" s="25" t="str">
        <f>IF(_xlfn.XLOOKUP(A5500,Product!A$2:A$5901,Product!D$2:D$5901,"Not Found") = 0,"",_xlfn.XLOOKUP(A5500,Product!A$2:A$5901,Product!D$2:D$5901,"Not Found"))</f>
        <v>Huiles essentielles alimentaires</v>
      </c>
      <c r="H5500" s="30">
        <f>_xlfn.XLOOKUP(A5500,Product!A$2:A$5901,Product!E$2:E$5901,"Not Found")</f>
        <v>4.1399999999999997</v>
      </c>
      <c r="I5500" s="25" t="str">
        <f>A5500&amp;"_"&amp;E5500&amp;"_"&amp;F5500&amp;"_"&amp;G5500</f>
        <v>11765_Santé &amp; Bien-être_Aromathérapie_Huiles essentielles alimentaires</v>
      </c>
      <c r="J5500" s="30">
        <f>D5500*H5500</f>
        <v>1072.26</v>
      </c>
      <c r="K5500" s="25">
        <f>IF(D5500&gt;0,1,0)</f>
        <v>1</v>
      </c>
      <c r="L5500" s="26">
        <f t="shared" si="85"/>
        <v>0</v>
      </c>
    </row>
    <row r="5501" spans="1:12" ht="19" hidden="1" x14ac:dyDescent="0.2">
      <c r="A5501" s="24">
        <v>11769</v>
      </c>
      <c r="B5501" s="24">
        <v>1</v>
      </c>
      <c r="C5501" s="24">
        <v>783</v>
      </c>
      <c r="D5501" s="24">
        <v>536</v>
      </c>
      <c r="E5501" s="25" t="str">
        <f>_xlfn.XLOOKUP(A5501,Product!A$2:A$5901,Product!B$2:B$5901,"Not Found")</f>
        <v>Santé &amp; Bien-être</v>
      </c>
      <c r="F5501" s="25" t="str">
        <f>_xlfn.XLOOKUP(A5501,Product!A$2:A$5901,Product!C$2:C$5901,"Not Found")</f>
        <v>Aromathérapie</v>
      </c>
      <c r="G5501" s="25" t="str">
        <f>IF(_xlfn.XLOOKUP(A5501,Product!A$2:A$5901,Product!D$2:D$5901,"Not Found") = 0,"",_xlfn.XLOOKUP(A5501,Product!A$2:A$5901,Product!D$2:D$5901,"Not Found"))</f>
        <v>Huiles essentielles alimentaires</v>
      </c>
      <c r="H5501" s="30">
        <f>_xlfn.XLOOKUP(A5501,Product!A$2:A$5901,Product!E$2:E$5901,"Not Found")</f>
        <v>6.92</v>
      </c>
      <c r="I5501" s="25" t="str">
        <f>A5501&amp;"_"&amp;E5501&amp;"_"&amp;F5501&amp;"_"&amp;G5501</f>
        <v>11769_Santé &amp; Bien-être_Aromathérapie_Huiles essentielles alimentaires</v>
      </c>
      <c r="J5501" s="30">
        <f>D5501*H5501</f>
        <v>3709.12</v>
      </c>
      <c r="K5501" s="25">
        <f>IF(D5501&gt;0,1,0)</f>
        <v>1</v>
      </c>
      <c r="L5501" s="26">
        <f t="shared" si="85"/>
        <v>0</v>
      </c>
    </row>
    <row r="5502" spans="1:12" ht="19" hidden="1" x14ac:dyDescent="0.2">
      <c r="A5502" s="24">
        <v>11771</v>
      </c>
      <c r="B5502" s="24">
        <v>1</v>
      </c>
      <c r="C5502" s="24">
        <v>943</v>
      </c>
      <c r="D5502" s="24">
        <v>860</v>
      </c>
      <c r="E5502" s="25" t="str">
        <f>_xlfn.XLOOKUP(A5502,Product!A$2:A$5901,Product!B$2:B$5901,"Not Found")</f>
        <v>Santé &amp; Bien-être</v>
      </c>
      <c r="F5502" s="25" t="str">
        <f>_xlfn.XLOOKUP(A5502,Product!A$2:A$5901,Product!C$2:C$5901,"Not Found")</f>
        <v>Aromathérapie</v>
      </c>
      <c r="G5502" s="25" t="str">
        <f>IF(_xlfn.XLOOKUP(A5502,Product!A$2:A$5901,Product!D$2:D$5901,"Not Found") = 0,"",_xlfn.XLOOKUP(A5502,Product!A$2:A$5901,Product!D$2:D$5901,"Not Found"))</f>
        <v>Huiles essentielles alimentaires</v>
      </c>
      <c r="H5502" s="30">
        <f>_xlfn.XLOOKUP(A5502,Product!A$2:A$5901,Product!E$2:E$5901,"Not Found")</f>
        <v>2.76</v>
      </c>
      <c r="I5502" s="25" t="str">
        <f>A5502&amp;"_"&amp;E5502&amp;"_"&amp;F5502&amp;"_"&amp;G5502</f>
        <v>11771_Santé &amp; Bien-être_Aromathérapie_Huiles essentielles alimentaires</v>
      </c>
      <c r="J5502" s="30">
        <f>D5502*H5502</f>
        <v>2373.6</v>
      </c>
      <c r="K5502" s="25">
        <f>IF(D5502&gt;0,1,0)</f>
        <v>1</v>
      </c>
      <c r="L5502" s="26">
        <f t="shared" si="85"/>
        <v>0</v>
      </c>
    </row>
    <row r="5503" spans="1:12" ht="19" hidden="1" x14ac:dyDescent="0.2">
      <c r="A5503" s="24">
        <v>11774</v>
      </c>
      <c r="B5503" s="24">
        <v>0</v>
      </c>
      <c r="C5503" s="24">
        <v>661</v>
      </c>
      <c r="D5503" s="24">
        <v>593</v>
      </c>
      <c r="E5503" s="25" t="str">
        <f>_xlfn.XLOOKUP(A5503,Product!A$2:A$5901,Product!B$2:B$5901,"Not Found")</f>
        <v>Santé &amp; Bien-être</v>
      </c>
      <c r="F5503" s="25" t="str">
        <f>_xlfn.XLOOKUP(A5503,Product!A$2:A$5901,Product!C$2:C$5901,"Not Found")</f>
        <v>Aromathérapie</v>
      </c>
      <c r="G5503" s="25" t="str">
        <f>IF(_xlfn.XLOOKUP(A5503,Product!A$2:A$5901,Product!D$2:D$5901,"Not Found") = 0,"",_xlfn.XLOOKUP(A5503,Product!A$2:A$5901,Product!D$2:D$5901,"Not Found"))</f>
        <v>Huiles essentielles alimentaires</v>
      </c>
      <c r="H5503" s="30">
        <f>_xlfn.XLOOKUP(A5503,Product!A$2:A$5901,Product!E$2:E$5901,"Not Found")</f>
        <v>2.48</v>
      </c>
      <c r="I5503" s="25" t="str">
        <f>A5503&amp;"_"&amp;E5503&amp;"_"&amp;F5503&amp;"_"&amp;G5503</f>
        <v>11774_Santé &amp; Bien-être_Aromathérapie_Huiles essentielles alimentaires</v>
      </c>
      <c r="J5503" s="30">
        <f>D5503*H5503</f>
        <v>1470.64</v>
      </c>
      <c r="K5503" s="25">
        <f>IF(D5503&gt;0,1,0)</f>
        <v>1</v>
      </c>
      <c r="L5503" s="26">
        <f t="shared" si="85"/>
        <v>0</v>
      </c>
    </row>
    <row r="5504" spans="1:12" ht="19" hidden="1" x14ac:dyDescent="0.2">
      <c r="A5504" s="24">
        <v>11783</v>
      </c>
      <c r="B5504" s="24">
        <v>1</v>
      </c>
      <c r="C5504" s="24">
        <v>675</v>
      </c>
      <c r="D5504" s="24">
        <v>90</v>
      </c>
      <c r="E5504" s="25" t="str">
        <f>_xlfn.XLOOKUP(A5504,Product!A$2:A$5901,Product!B$2:B$5901,"Not Found")</f>
        <v>Santé &amp; Bien-être</v>
      </c>
      <c r="F5504" s="25" t="str">
        <f>_xlfn.XLOOKUP(A5504,Product!A$2:A$5901,Product!C$2:C$5901,"Not Found")</f>
        <v>Aromathérapie</v>
      </c>
      <c r="G5504" s="25" t="str">
        <f>IF(_xlfn.XLOOKUP(A5504,Product!A$2:A$5901,Product!D$2:D$5901,"Not Found") = 0,"",_xlfn.XLOOKUP(A5504,Product!A$2:A$5901,Product!D$2:D$5901,"Not Found"))</f>
        <v>Huiles essentielles alimentaires</v>
      </c>
      <c r="H5504" s="30">
        <f>_xlfn.XLOOKUP(A5504,Product!A$2:A$5901,Product!E$2:E$5901,"Not Found")</f>
        <v>3.59</v>
      </c>
      <c r="I5504" s="25" t="str">
        <f>A5504&amp;"_"&amp;E5504&amp;"_"&amp;F5504&amp;"_"&amp;G5504</f>
        <v>11783_Santé &amp; Bien-être_Aromathérapie_Huiles essentielles alimentaires</v>
      </c>
      <c r="J5504" s="30">
        <f>D5504*H5504</f>
        <v>323.09999999999997</v>
      </c>
      <c r="K5504" s="25">
        <f>IF(D5504&gt;0,1,0)</f>
        <v>1</v>
      </c>
      <c r="L5504" s="26">
        <f t="shared" si="85"/>
        <v>0</v>
      </c>
    </row>
    <row r="5505" spans="1:12" ht="19" hidden="1" x14ac:dyDescent="0.2">
      <c r="A5505" s="24">
        <v>11784</v>
      </c>
      <c r="B5505" s="24">
        <v>1</v>
      </c>
      <c r="C5505" s="24">
        <v>769</v>
      </c>
      <c r="D5505" s="24">
        <v>152</v>
      </c>
      <c r="E5505" s="25" t="str">
        <f>_xlfn.XLOOKUP(A5505,Product!A$2:A$5901,Product!B$2:B$5901,"Not Found")</f>
        <v>Santé &amp; Bien-être</v>
      </c>
      <c r="F5505" s="25" t="str">
        <f>_xlfn.XLOOKUP(A5505,Product!A$2:A$5901,Product!C$2:C$5901,"Not Found")</f>
        <v>Aromathérapie</v>
      </c>
      <c r="G5505" s="25" t="str">
        <f>IF(_xlfn.XLOOKUP(A5505,Product!A$2:A$5901,Product!D$2:D$5901,"Not Found") = 0,"",_xlfn.XLOOKUP(A5505,Product!A$2:A$5901,Product!D$2:D$5901,"Not Found"))</f>
        <v>Huiles essentielles alimentaires</v>
      </c>
      <c r="H5505" s="30">
        <f>_xlfn.XLOOKUP(A5505,Product!A$2:A$5901,Product!E$2:E$5901,"Not Found")</f>
        <v>4.5</v>
      </c>
      <c r="I5505" s="25" t="str">
        <f>A5505&amp;"_"&amp;E5505&amp;"_"&amp;F5505&amp;"_"&amp;G5505</f>
        <v>11784_Santé &amp; Bien-être_Aromathérapie_Huiles essentielles alimentaires</v>
      </c>
      <c r="J5505" s="30">
        <f>D5505*H5505</f>
        <v>684</v>
      </c>
      <c r="K5505" s="25">
        <f>IF(D5505&gt;0,1,0)</f>
        <v>1</v>
      </c>
      <c r="L5505" s="26">
        <f t="shared" si="85"/>
        <v>0</v>
      </c>
    </row>
    <row r="5506" spans="1:12" ht="19" hidden="1" x14ac:dyDescent="0.2">
      <c r="A5506" s="24">
        <v>11795</v>
      </c>
      <c r="B5506" s="24">
        <v>1</v>
      </c>
      <c r="C5506" s="24">
        <v>781</v>
      </c>
      <c r="D5506" s="24">
        <v>477</v>
      </c>
      <c r="E5506" s="25" t="str">
        <f>_xlfn.XLOOKUP(A5506,Product!A$2:A$5901,Product!B$2:B$5901,"Not Found")</f>
        <v>Santé &amp; Bien-être</v>
      </c>
      <c r="F5506" s="25" t="str">
        <f>_xlfn.XLOOKUP(A5506,Product!A$2:A$5901,Product!C$2:C$5901,"Not Found")</f>
        <v>Aromathérapie</v>
      </c>
      <c r="G5506" s="25" t="str">
        <f>IF(_xlfn.XLOOKUP(A5506,Product!A$2:A$5901,Product!D$2:D$5901,"Not Found") = 0,"",_xlfn.XLOOKUP(A5506,Product!A$2:A$5901,Product!D$2:D$5901,"Not Found"))</f>
        <v>Huiles essentielles alimentaires</v>
      </c>
      <c r="H5506" s="30">
        <f>_xlfn.XLOOKUP(A5506,Product!A$2:A$5901,Product!E$2:E$5901,"Not Found")</f>
        <v>4.1500000000000004</v>
      </c>
      <c r="I5506" s="25" t="str">
        <f>A5506&amp;"_"&amp;E5506&amp;"_"&amp;F5506&amp;"_"&amp;G5506</f>
        <v>11795_Santé &amp; Bien-être_Aromathérapie_Huiles essentielles alimentaires</v>
      </c>
      <c r="J5506" s="30">
        <f>D5506*H5506</f>
        <v>1979.5500000000002</v>
      </c>
      <c r="K5506" s="25">
        <f>IF(D5506&gt;0,1,0)</f>
        <v>1</v>
      </c>
      <c r="L5506" s="26">
        <f t="shared" si="85"/>
        <v>0</v>
      </c>
    </row>
    <row r="5507" spans="1:12" ht="19" hidden="1" x14ac:dyDescent="0.2">
      <c r="A5507" s="24">
        <v>11796</v>
      </c>
      <c r="B5507" s="24">
        <v>1</v>
      </c>
      <c r="C5507" s="24">
        <v>500</v>
      </c>
      <c r="D5507" s="24">
        <v>377</v>
      </c>
      <c r="E5507" s="25" t="str">
        <f>_xlfn.XLOOKUP(A5507,Product!A$2:A$5901,Product!B$2:B$5901,"Not Found")</f>
        <v>Santé &amp; Bien-être</v>
      </c>
      <c r="F5507" s="25" t="str">
        <f>_xlfn.XLOOKUP(A5507,Product!A$2:A$5901,Product!C$2:C$5901,"Not Found")</f>
        <v>Aromathérapie</v>
      </c>
      <c r="G5507" s="25" t="str">
        <f>IF(_xlfn.XLOOKUP(A5507,Product!A$2:A$5901,Product!D$2:D$5901,"Not Found") = 0,"",_xlfn.XLOOKUP(A5507,Product!A$2:A$5901,Product!D$2:D$5901,"Not Found"))</f>
        <v>Huiles essentielles alimentaires</v>
      </c>
      <c r="H5507" s="30">
        <f>_xlfn.XLOOKUP(A5507,Product!A$2:A$5901,Product!E$2:E$5901,"Not Found")</f>
        <v>2.75</v>
      </c>
      <c r="I5507" s="25" t="str">
        <f>A5507&amp;"_"&amp;E5507&amp;"_"&amp;F5507&amp;"_"&amp;G5507</f>
        <v>11796_Santé &amp; Bien-être_Aromathérapie_Huiles essentielles alimentaires</v>
      </c>
      <c r="J5507" s="30">
        <f>D5507*H5507</f>
        <v>1036.75</v>
      </c>
      <c r="K5507" s="25">
        <f>IF(D5507&gt;0,1,0)</f>
        <v>1</v>
      </c>
      <c r="L5507" s="26">
        <f t="shared" ref="L5507:L5570" si="86">1-K5507</f>
        <v>0</v>
      </c>
    </row>
    <row r="5508" spans="1:12" ht="19" hidden="1" x14ac:dyDescent="0.2">
      <c r="A5508" s="24">
        <v>11800</v>
      </c>
      <c r="B5508" s="24">
        <v>0</v>
      </c>
      <c r="C5508" s="24">
        <v>715</v>
      </c>
      <c r="D5508" s="24">
        <v>507</v>
      </c>
      <c r="E5508" s="25" t="str">
        <f>_xlfn.XLOOKUP(A5508,Product!A$2:A$5901,Product!B$2:B$5901,"Not Found")</f>
        <v>Santé &amp; Bien-être</v>
      </c>
      <c r="F5508" s="25" t="str">
        <f>_xlfn.XLOOKUP(A5508,Product!A$2:A$5901,Product!C$2:C$5901,"Not Found")</f>
        <v>Aromathérapie</v>
      </c>
      <c r="G5508" s="25" t="str">
        <f>IF(_xlfn.XLOOKUP(A5508,Product!A$2:A$5901,Product!D$2:D$5901,"Not Found") = 0,"",_xlfn.XLOOKUP(A5508,Product!A$2:A$5901,Product!D$2:D$5901,"Not Found"))</f>
        <v>Huiles essentielles alimentaires</v>
      </c>
      <c r="H5508" s="30">
        <f>_xlfn.XLOOKUP(A5508,Product!A$2:A$5901,Product!E$2:E$5901,"Not Found")</f>
        <v>4.6100000000000003</v>
      </c>
      <c r="I5508" s="25" t="str">
        <f>A5508&amp;"_"&amp;E5508&amp;"_"&amp;F5508&amp;"_"&amp;G5508</f>
        <v>11800_Santé &amp; Bien-être_Aromathérapie_Huiles essentielles alimentaires</v>
      </c>
      <c r="J5508" s="30">
        <f>D5508*H5508</f>
        <v>2337.27</v>
      </c>
      <c r="K5508" s="25">
        <f>IF(D5508&gt;0,1,0)</f>
        <v>1</v>
      </c>
      <c r="L5508" s="26">
        <f t="shared" si="86"/>
        <v>0</v>
      </c>
    </row>
    <row r="5509" spans="1:12" ht="19" hidden="1" x14ac:dyDescent="0.2">
      <c r="A5509" s="24">
        <v>11809</v>
      </c>
      <c r="B5509" s="24">
        <v>1</v>
      </c>
      <c r="C5509" s="24">
        <v>631</v>
      </c>
      <c r="D5509" s="24">
        <v>309</v>
      </c>
      <c r="E5509" s="25" t="str">
        <f>_xlfn.XLOOKUP(A5509,Product!A$2:A$5901,Product!B$2:B$5901,"Not Found")</f>
        <v>Santé &amp; Bien-être</v>
      </c>
      <c r="F5509" s="25" t="str">
        <f>_xlfn.XLOOKUP(A5509,Product!A$2:A$5901,Product!C$2:C$5901,"Not Found")</f>
        <v>Aromathérapie</v>
      </c>
      <c r="G5509" s="25" t="str">
        <f>IF(_xlfn.XLOOKUP(A5509,Product!A$2:A$5901,Product!D$2:D$5901,"Not Found") = 0,"",_xlfn.XLOOKUP(A5509,Product!A$2:A$5901,Product!D$2:D$5901,"Not Found"))</f>
        <v>Huiles essentielles alimentaires</v>
      </c>
      <c r="H5509" s="30">
        <f>_xlfn.XLOOKUP(A5509,Product!A$2:A$5901,Product!E$2:E$5901,"Not Found")</f>
        <v>3.46</v>
      </c>
      <c r="I5509" s="25" t="str">
        <f>A5509&amp;"_"&amp;E5509&amp;"_"&amp;F5509&amp;"_"&amp;G5509</f>
        <v>11809_Santé &amp; Bien-être_Aromathérapie_Huiles essentielles alimentaires</v>
      </c>
      <c r="J5509" s="30">
        <f>D5509*H5509</f>
        <v>1069.1400000000001</v>
      </c>
      <c r="K5509" s="25">
        <f>IF(D5509&gt;0,1,0)</f>
        <v>1</v>
      </c>
      <c r="L5509" s="26">
        <f t="shared" si="86"/>
        <v>0</v>
      </c>
    </row>
    <row r="5510" spans="1:12" ht="19" hidden="1" x14ac:dyDescent="0.2">
      <c r="A5510" s="24">
        <v>11812</v>
      </c>
      <c r="B5510" s="24">
        <v>0</v>
      </c>
      <c r="C5510" s="24">
        <v>494</v>
      </c>
      <c r="D5510" s="24">
        <v>154</v>
      </c>
      <c r="E5510" s="25" t="str">
        <f>_xlfn.XLOOKUP(A5510,Product!A$2:A$5901,Product!B$2:B$5901,"Not Found")</f>
        <v>Santé &amp; Bien-être</v>
      </c>
      <c r="F5510" s="25" t="str">
        <f>_xlfn.XLOOKUP(A5510,Product!A$2:A$5901,Product!C$2:C$5901,"Not Found")</f>
        <v>Aromathérapie</v>
      </c>
      <c r="G5510" s="25" t="str">
        <f>IF(_xlfn.XLOOKUP(A5510,Product!A$2:A$5901,Product!D$2:D$5901,"Not Found") = 0,"",_xlfn.XLOOKUP(A5510,Product!A$2:A$5901,Product!D$2:D$5901,"Not Found"))</f>
        <v>Huiles essentielles à diffuser</v>
      </c>
      <c r="H5510" s="30">
        <f>_xlfn.XLOOKUP(A5510,Product!A$2:A$5901,Product!E$2:E$5901,"Not Found")</f>
        <v>4.84</v>
      </c>
      <c r="I5510" s="25" t="str">
        <f>A5510&amp;"_"&amp;E5510&amp;"_"&amp;F5510&amp;"_"&amp;G5510</f>
        <v>11812_Santé &amp; Bien-être_Aromathérapie_Huiles essentielles à diffuser</v>
      </c>
      <c r="J5510" s="30">
        <f>D5510*H5510</f>
        <v>745.36</v>
      </c>
      <c r="K5510" s="25">
        <f>IF(D5510&gt;0,1,0)</f>
        <v>1</v>
      </c>
      <c r="L5510" s="26">
        <f t="shared" si="86"/>
        <v>0</v>
      </c>
    </row>
    <row r="5511" spans="1:12" ht="19" hidden="1" x14ac:dyDescent="0.2">
      <c r="A5511" s="24">
        <v>11814</v>
      </c>
      <c r="B5511" s="24">
        <v>1</v>
      </c>
      <c r="C5511" s="24">
        <v>518</v>
      </c>
      <c r="D5511" s="24">
        <v>82</v>
      </c>
      <c r="E5511" s="25" t="str">
        <f>_xlfn.XLOOKUP(A5511,Product!A$2:A$5901,Product!B$2:B$5901,"Not Found")</f>
        <v>Santé &amp; Bien-être</v>
      </c>
      <c r="F5511" s="25" t="str">
        <f>_xlfn.XLOOKUP(A5511,Product!A$2:A$5901,Product!C$2:C$5901,"Not Found")</f>
        <v>Aromathérapie</v>
      </c>
      <c r="G5511" s="25" t="str">
        <f>IF(_xlfn.XLOOKUP(A5511,Product!A$2:A$5901,Product!D$2:D$5901,"Not Found") = 0,"",_xlfn.XLOOKUP(A5511,Product!A$2:A$5901,Product!D$2:D$5901,"Not Found"))</f>
        <v>Huiles essentielles cosmétiques</v>
      </c>
      <c r="H5511" s="30">
        <f>_xlfn.XLOOKUP(A5511,Product!A$2:A$5901,Product!E$2:E$5901,"Not Found")</f>
        <v>5.52</v>
      </c>
      <c r="I5511" s="25" t="str">
        <f>A5511&amp;"_"&amp;E5511&amp;"_"&amp;F5511&amp;"_"&amp;G5511</f>
        <v>11814_Santé &amp; Bien-être_Aromathérapie_Huiles essentielles cosmétiques</v>
      </c>
      <c r="J5511" s="30">
        <f>D5511*H5511</f>
        <v>452.64</v>
      </c>
      <c r="K5511" s="25">
        <f>IF(D5511&gt;0,1,0)</f>
        <v>1</v>
      </c>
      <c r="L5511" s="26">
        <f t="shared" si="86"/>
        <v>0</v>
      </c>
    </row>
    <row r="5512" spans="1:12" ht="19" hidden="1" x14ac:dyDescent="0.2">
      <c r="A5512" s="24">
        <v>11815</v>
      </c>
      <c r="B5512" s="24">
        <v>1</v>
      </c>
      <c r="C5512" s="24">
        <v>390</v>
      </c>
      <c r="D5512" s="24">
        <v>193</v>
      </c>
      <c r="E5512" s="25" t="str">
        <f>_xlfn.XLOOKUP(A5512,Product!A$2:A$5901,Product!B$2:B$5901,"Not Found")</f>
        <v>Santé &amp; Bien-être</v>
      </c>
      <c r="F5512" s="25" t="str">
        <f>_xlfn.XLOOKUP(A5512,Product!A$2:A$5901,Product!C$2:C$5901,"Not Found")</f>
        <v>Aromathérapie</v>
      </c>
      <c r="G5512" s="25" t="str">
        <f>IF(_xlfn.XLOOKUP(A5512,Product!A$2:A$5901,Product!D$2:D$5901,"Not Found") = 0,"",_xlfn.XLOOKUP(A5512,Product!A$2:A$5901,Product!D$2:D$5901,"Not Found"))</f>
        <v>Huiles essentielles alimentaires</v>
      </c>
      <c r="H5512" s="30">
        <f>_xlfn.XLOOKUP(A5512,Product!A$2:A$5901,Product!E$2:E$5901,"Not Found")</f>
        <v>4.7699999999999996</v>
      </c>
      <c r="I5512" s="25" t="str">
        <f>A5512&amp;"_"&amp;E5512&amp;"_"&amp;F5512&amp;"_"&amp;G5512</f>
        <v>11815_Santé &amp; Bien-être_Aromathérapie_Huiles essentielles alimentaires</v>
      </c>
      <c r="J5512" s="30">
        <f>D5512*H5512</f>
        <v>920.6099999999999</v>
      </c>
      <c r="K5512" s="25">
        <f>IF(D5512&gt;0,1,0)</f>
        <v>1</v>
      </c>
      <c r="L5512" s="26">
        <f t="shared" si="86"/>
        <v>0</v>
      </c>
    </row>
    <row r="5513" spans="1:12" ht="19" hidden="1" x14ac:dyDescent="0.2">
      <c r="A5513" s="24">
        <v>11817</v>
      </c>
      <c r="B5513" s="24">
        <v>0</v>
      </c>
      <c r="C5513" s="24">
        <v>190</v>
      </c>
      <c r="D5513" s="24">
        <v>189</v>
      </c>
      <c r="E5513" s="25" t="str">
        <f>_xlfn.XLOOKUP(A5513,Product!A$2:A$5901,Product!B$2:B$5901,"Not Found")</f>
        <v>Santé &amp; Bien-être</v>
      </c>
      <c r="F5513" s="25" t="str">
        <f>_xlfn.XLOOKUP(A5513,Product!A$2:A$5901,Product!C$2:C$5901,"Not Found")</f>
        <v>Aromathérapie</v>
      </c>
      <c r="G5513" s="25" t="str">
        <f>IF(_xlfn.XLOOKUP(A5513,Product!A$2:A$5901,Product!D$2:D$5901,"Not Found") = 0,"",_xlfn.XLOOKUP(A5513,Product!A$2:A$5901,Product!D$2:D$5901,"Not Found"))</f>
        <v>Huiles essentielles alimentaires</v>
      </c>
      <c r="H5513" s="30">
        <f>_xlfn.XLOOKUP(A5513,Product!A$2:A$5901,Product!E$2:E$5901,"Not Found")</f>
        <v>5.52</v>
      </c>
      <c r="I5513" s="25" t="str">
        <f>A5513&amp;"_"&amp;E5513&amp;"_"&amp;F5513&amp;"_"&amp;G5513</f>
        <v>11817_Santé &amp; Bien-être_Aromathérapie_Huiles essentielles alimentaires</v>
      </c>
      <c r="J5513" s="30">
        <f>D5513*H5513</f>
        <v>1043.28</v>
      </c>
      <c r="K5513" s="25">
        <f>IF(D5513&gt;0,1,0)</f>
        <v>1</v>
      </c>
      <c r="L5513" s="26">
        <f t="shared" si="86"/>
        <v>0</v>
      </c>
    </row>
    <row r="5514" spans="1:12" ht="19" hidden="1" x14ac:dyDescent="0.2">
      <c r="A5514" s="24">
        <v>11818</v>
      </c>
      <c r="B5514" s="24">
        <v>0</v>
      </c>
      <c r="C5514" s="24">
        <v>388</v>
      </c>
      <c r="D5514" s="24">
        <v>97</v>
      </c>
      <c r="E5514" s="25" t="str">
        <f>_xlfn.XLOOKUP(A5514,Product!A$2:A$5901,Product!B$2:B$5901,"Not Found")</f>
        <v>Santé &amp; Bien-être</v>
      </c>
      <c r="F5514" s="25" t="str">
        <f>_xlfn.XLOOKUP(A5514,Product!A$2:A$5901,Product!C$2:C$5901,"Not Found")</f>
        <v>Aromathérapie</v>
      </c>
      <c r="G5514" s="25" t="str">
        <f>IF(_xlfn.XLOOKUP(A5514,Product!A$2:A$5901,Product!D$2:D$5901,"Not Found") = 0,"",_xlfn.XLOOKUP(A5514,Product!A$2:A$5901,Product!D$2:D$5901,"Not Found"))</f>
        <v>Huiles essentielles alimentaires</v>
      </c>
      <c r="H5514" s="30">
        <f>_xlfn.XLOOKUP(A5514,Product!A$2:A$5901,Product!E$2:E$5901,"Not Found")</f>
        <v>4.1399999999999997</v>
      </c>
      <c r="I5514" s="25" t="str">
        <f>A5514&amp;"_"&amp;E5514&amp;"_"&amp;F5514&amp;"_"&amp;G5514</f>
        <v>11818_Santé &amp; Bien-être_Aromathérapie_Huiles essentielles alimentaires</v>
      </c>
      <c r="J5514" s="30">
        <f>D5514*H5514</f>
        <v>401.58</v>
      </c>
      <c r="K5514" s="25">
        <f>IF(D5514&gt;0,1,0)</f>
        <v>1</v>
      </c>
      <c r="L5514" s="26">
        <f t="shared" si="86"/>
        <v>0</v>
      </c>
    </row>
    <row r="5515" spans="1:12" ht="19" hidden="1" x14ac:dyDescent="0.2">
      <c r="A5515" s="24">
        <v>11821</v>
      </c>
      <c r="B5515" s="24">
        <v>1</v>
      </c>
      <c r="C5515" s="24">
        <v>266</v>
      </c>
      <c r="D5515" s="24">
        <v>10</v>
      </c>
      <c r="E5515" s="25" t="str">
        <f>_xlfn.XLOOKUP(A5515,Product!A$2:A$5901,Product!B$2:B$5901,"Not Found")</f>
        <v>Santé &amp; Bien-être</v>
      </c>
      <c r="F5515" s="25" t="str">
        <f>_xlfn.XLOOKUP(A5515,Product!A$2:A$5901,Product!C$2:C$5901,"Not Found")</f>
        <v>Aromathérapie</v>
      </c>
      <c r="G5515" s="25" t="str">
        <f>IF(_xlfn.XLOOKUP(A5515,Product!A$2:A$5901,Product!D$2:D$5901,"Not Found") = 0,"",_xlfn.XLOOKUP(A5515,Product!A$2:A$5901,Product!D$2:D$5901,"Not Found"))</f>
        <v>Huiles essentielles alimentaires</v>
      </c>
      <c r="H5515" s="30">
        <f>_xlfn.XLOOKUP(A5515,Product!A$2:A$5901,Product!E$2:E$5901,"Not Found")</f>
        <v>6.12</v>
      </c>
      <c r="I5515" s="25" t="str">
        <f>A5515&amp;"_"&amp;E5515&amp;"_"&amp;F5515&amp;"_"&amp;G5515</f>
        <v>11821_Santé &amp; Bien-être_Aromathérapie_Huiles essentielles alimentaires</v>
      </c>
      <c r="J5515" s="30">
        <f>D5515*H5515</f>
        <v>61.2</v>
      </c>
      <c r="K5515" s="25">
        <f>IF(D5515&gt;0,1,0)</f>
        <v>1</v>
      </c>
      <c r="L5515" s="26">
        <f t="shared" si="86"/>
        <v>0</v>
      </c>
    </row>
    <row r="5516" spans="1:12" ht="19" hidden="1" x14ac:dyDescent="0.2">
      <c r="A5516" s="24">
        <v>11822</v>
      </c>
      <c r="B5516" s="24">
        <v>1</v>
      </c>
      <c r="C5516" s="24">
        <v>524</v>
      </c>
      <c r="D5516" s="24">
        <v>242</v>
      </c>
      <c r="E5516" s="25" t="str">
        <f>_xlfn.XLOOKUP(A5516,Product!A$2:A$5901,Product!B$2:B$5901,"Not Found")</f>
        <v>Santé &amp; Bien-être</v>
      </c>
      <c r="F5516" s="25" t="str">
        <f>_xlfn.XLOOKUP(A5516,Product!A$2:A$5901,Product!C$2:C$5901,"Not Found")</f>
        <v>Aromathérapie</v>
      </c>
      <c r="G5516" s="25" t="str">
        <f>IF(_xlfn.XLOOKUP(A5516,Product!A$2:A$5901,Product!D$2:D$5901,"Not Found") = 0,"",_xlfn.XLOOKUP(A5516,Product!A$2:A$5901,Product!D$2:D$5901,"Not Found"))</f>
        <v>Huiles essentielles alimentaires</v>
      </c>
      <c r="H5516" s="30">
        <f>_xlfn.XLOOKUP(A5516,Product!A$2:A$5901,Product!E$2:E$5901,"Not Found")</f>
        <v>8.99</v>
      </c>
      <c r="I5516" s="25" t="str">
        <f>A5516&amp;"_"&amp;E5516&amp;"_"&amp;F5516&amp;"_"&amp;G5516</f>
        <v>11822_Santé &amp; Bien-être_Aromathérapie_Huiles essentielles alimentaires</v>
      </c>
      <c r="J5516" s="30">
        <f>D5516*H5516</f>
        <v>2175.58</v>
      </c>
      <c r="K5516" s="25">
        <f>IF(D5516&gt;0,1,0)</f>
        <v>1</v>
      </c>
      <c r="L5516" s="26">
        <f t="shared" si="86"/>
        <v>0</v>
      </c>
    </row>
    <row r="5517" spans="1:12" ht="19" hidden="1" x14ac:dyDescent="0.2">
      <c r="A5517" s="24">
        <v>11823</v>
      </c>
      <c r="B5517" s="24">
        <v>1</v>
      </c>
      <c r="C5517" s="24">
        <v>316</v>
      </c>
      <c r="D5517" s="24">
        <v>84</v>
      </c>
      <c r="E5517" s="25" t="str">
        <f>_xlfn.XLOOKUP(A5517,Product!A$2:A$5901,Product!B$2:B$5901,"Not Found")</f>
        <v>Santé &amp; Bien-être</v>
      </c>
      <c r="F5517" s="25" t="str">
        <f>_xlfn.XLOOKUP(A5517,Product!A$2:A$5901,Product!C$2:C$5901,"Not Found")</f>
        <v>Aromathérapie</v>
      </c>
      <c r="G5517" s="25" t="str">
        <f>IF(_xlfn.XLOOKUP(A5517,Product!A$2:A$5901,Product!D$2:D$5901,"Not Found") = 0,"",_xlfn.XLOOKUP(A5517,Product!A$2:A$5901,Product!D$2:D$5901,"Not Found"))</f>
        <v>Huiles essentielles alimentaires</v>
      </c>
      <c r="H5517" s="30">
        <f>_xlfn.XLOOKUP(A5517,Product!A$2:A$5901,Product!E$2:E$5901,"Not Found")</f>
        <v>6.91</v>
      </c>
      <c r="I5517" s="25" t="str">
        <f>A5517&amp;"_"&amp;E5517&amp;"_"&amp;F5517&amp;"_"&amp;G5517</f>
        <v>11823_Santé &amp; Bien-être_Aromathérapie_Huiles essentielles alimentaires</v>
      </c>
      <c r="J5517" s="30">
        <f>D5517*H5517</f>
        <v>580.44000000000005</v>
      </c>
      <c r="K5517" s="25">
        <f>IF(D5517&gt;0,1,0)</f>
        <v>1</v>
      </c>
      <c r="L5517" s="26">
        <f t="shared" si="86"/>
        <v>0</v>
      </c>
    </row>
    <row r="5518" spans="1:12" ht="19" hidden="1" x14ac:dyDescent="0.2">
      <c r="A5518" s="24">
        <v>11895</v>
      </c>
      <c r="B5518" s="24">
        <v>0</v>
      </c>
      <c r="C5518" s="24">
        <v>389</v>
      </c>
      <c r="D5518" s="24">
        <v>109</v>
      </c>
      <c r="E5518" s="25" t="str">
        <f>_xlfn.XLOOKUP(A5518,Product!A$2:A$5901,Product!B$2:B$5901,"Not Found")</f>
        <v>Santé &amp; Bien-être</v>
      </c>
      <c r="F5518" s="25" t="str">
        <f>_xlfn.XLOOKUP(A5518,Product!A$2:A$5901,Product!C$2:C$5901,"Not Found")</f>
        <v>Aromathérapie</v>
      </c>
      <c r="G5518" s="25" t="str">
        <f>IF(_xlfn.XLOOKUP(A5518,Product!A$2:A$5901,Product!D$2:D$5901,"Not Found") = 0,"",_xlfn.XLOOKUP(A5518,Product!A$2:A$5901,Product!D$2:D$5901,"Not Found"))</f>
        <v>Huiles essentielles à diffuser</v>
      </c>
      <c r="H5518" s="30">
        <f>_xlfn.XLOOKUP(A5518,Product!A$2:A$5901,Product!E$2:E$5901,"Not Found")</f>
        <v>8.24</v>
      </c>
      <c r="I5518" s="25" t="str">
        <f>A5518&amp;"_"&amp;E5518&amp;"_"&amp;F5518&amp;"_"&amp;G5518</f>
        <v>11895_Santé &amp; Bien-être_Aromathérapie_Huiles essentielles à diffuser</v>
      </c>
      <c r="J5518" s="30">
        <f>D5518*H5518</f>
        <v>898.16</v>
      </c>
      <c r="K5518" s="25">
        <f>IF(D5518&gt;0,1,0)</f>
        <v>1</v>
      </c>
      <c r="L5518" s="26">
        <f t="shared" si="86"/>
        <v>0</v>
      </c>
    </row>
    <row r="5519" spans="1:12" ht="19" hidden="1" x14ac:dyDescent="0.2">
      <c r="A5519" s="24">
        <v>11900</v>
      </c>
      <c r="B5519" s="24">
        <v>0</v>
      </c>
      <c r="C5519" s="24">
        <v>902</v>
      </c>
      <c r="D5519" s="24">
        <v>180</v>
      </c>
      <c r="E5519" s="25" t="str">
        <f>_xlfn.XLOOKUP(A5519,Product!A$2:A$5901,Product!B$2:B$5901,"Not Found")</f>
        <v>Santé &amp; Bien-être</v>
      </c>
      <c r="F5519" s="25" t="str">
        <f>_xlfn.XLOOKUP(A5519,Product!A$2:A$5901,Product!C$2:C$5901,"Not Found")</f>
        <v>Aromathérapie</v>
      </c>
      <c r="G5519" s="25" t="str">
        <f>IF(_xlfn.XLOOKUP(A5519,Product!A$2:A$5901,Product!D$2:D$5901,"Not Found") = 0,"",_xlfn.XLOOKUP(A5519,Product!A$2:A$5901,Product!D$2:D$5901,"Not Found"))</f>
        <v>Huiles essentielles alimentaires</v>
      </c>
      <c r="H5519" s="30">
        <f>_xlfn.XLOOKUP(A5519,Product!A$2:A$5901,Product!E$2:E$5901,"Not Found")</f>
        <v>3.45</v>
      </c>
      <c r="I5519" s="25" t="str">
        <f>A5519&amp;"_"&amp;E5519&amp;"_"&amp;F5519&amp;"_"&amp;G5519</f>
        <v>11900_Santé &amp; Bien-être_Aromathérapie_Huiles essentielles alimentaires</v>
      </c>
      <c r="J5519" s="30">
        <f>D5519*H5519</f>
        <v>621</v>
      </c>
      <c r="K5519" s="25">
        <f>IF(D5519&gt;0,1,0)</f>
        <v>1</v>
      </c>
      <c r="L5519" s="26">
        <f t="shared" si="86"/>
        <v>0</v>
      </c>
    </row>
    <row r="5520" spans="1:12" ht="19" hidden="1" x14ac:dyDescent="0.2">
      <c r="A5520" s="24">
        <v>13517</v>
      </c>
      <c r="B5520" s="24">
        <v>1</v>
      </c>
      <c r="C5520" s="24">
        <v>251</v>
      </c>
      <c r="D5520" s="24">
        <v>80</v>
      </c>
      <c r="E5520" s="25" t="str">
        <f>_xlfn.XLOOKUP(A5520,Product!A$2:A$5901,Product!B$2:B$5901,"Not Found")</f>
        <v>Santé &amp; Bien-être</v>
      </c>
      <c r="F5520" s="25" t="str">
        <f>_xlfn.XLOOKUP(A5520,Product!A$2:A$5901,Product!C$2:C$5901,"Not Found")</f>
        <v>Compléments alimentaires</v>
      </c>
      <c r="G5520" s="25" t="str">
        <f>IF(_xlfn.XLOOKUP(A5520,Product!A$2:A$5901,Product!D$2:D$5901,"Not Found") = 0,"",_xlfn.XLOOKUP(A5520,Product!A$2:A$5901,Product!D$2:D$5901,"Not Found"))</f>
        <v>Articulations</v>
      </c>
      <c r="H5520" s="30">
        <f>_xlfn.XLOOKUP(A5520,Product!A$2:A$5901,Product!E$2:E$5901,"Not Found")</f>
        <v>3.57</v>
      </c>
      <c r="I5520" s="25" t="str">
        <f>A5520&amp;"_"&amp;E5520&amp;"_"&amp;F5520&amp;"_"&amp;G5520</f>
        <v>13517_Santé &amp; Bien-être_Compléments alimentaires_Articulations</v>
      </c>
      <c r="J5520" s="30">
        <f>D5520*H5520</f>
        <v>285.59999999999997</v>
      </c>
      <c r="K5520" s="25">
        <f>IF(D5520&gt;0,1,0)</f>
        <v>1</v>
      </c>
      <c r="L5520" s="26">
        <f t="shared" si="86"/>
        <v>0</v>
      </c>
    </row>
    <row r="5521" spans="1:12" ht="19" hidden="1" x14ac:dyDescent="0.2">
      <c r="A5521" s="24">
        <v>13928</v>
      </c>
      <c r="B5521" s="24">
        <v>0</v>
      </c>
      <c r="C5521" s="24">
        <v>182</v>
      </c>
      <c r="D5521" s="24">
        <v>138</v>
      </c>
      <c r="E5521" s="25" t="str">
        <f>_xlfn.XLOOKUP(A5521,Product!A$2:A$5901,Product!B$2:B$5901,"Not Found")</f>
        <v>Santé &amp; Bien-être</v>
      </c>
      <c r="F5521" s="25" t="str">
        <f>_xlfn.XLOOKUP(A5521,Product!A$2:A$5901,Product!C$2:C$5901,"Not Found")</f>
        <v>Résistance et vitalité</v>
      </c>
      <c r="G5521" s="25" t="str">
        <f>IF(_xlfn.XLOOKUP(A5521,Product!A$2:A$5901,Product!D$2:D$5901,"Not Found") = 0,"",_xlfn.XLOOKUP(A5521,Product!A$2:A$5901,Product!D$2:D$5901,"Not Found"))</f>
        <v>Energie, Vitalité, Tonus</v>
      </c>
      <c r="H5521" s="30">
        <f>_xlfn.XLOOKUP(A5521,Product!A$2:A$5901,Product!E$2:E$5901,"Not Found")</f>
        <v>15.66</v>
      </c>
      <c r="I5521" s="25" t="str">
        <f>A5521&amp;"_"&amp;E5521&amp;"_"&amp;F5521&amp;"_"&amp;G5521</f>
        <v>13928_Santé &amp; Bien-être_Résistance et vitalité_Energie, Vitalité, Tonus</v>
      </c>
      <c r="J5521" s="30">
        <f>D5521*H5521</f>
        <v>2161.08</v>
      </c>
      <c r="K5521" s="25">
        <f>IF(D5521&gt;0,1,0)</f>
        <v>1</v>
      </c>
      <c r="L5521" s="26">
        <f t="shared" si="86"/>
        <v>0</v>
      </c>
    </row>
    <row r="5522" spans="1:12" ht="38" hidden="1" x14ac:dyDescent="0.2">
      <c r="A5522" s="24">
        <v>13941</v>
      </c>
      <c r="B5522" s="24">
        <v>1</v>
      </c>
      <c r="C5522" s="24">
        <v>655</v>
      </c>
      <c r="D5522" s="24">
        <v>339</v>
      </c>
      <c r="E5522" s="25" t="str">
        <f>_xlfn.XLOOKUP(A5522,Product!A$2:A$5901,Product!B$2:B$5901,"Not Found")</f>
        <v>Santé &amp; Bien-être</v>
      </c>
      <c r="F5522" s="25" t="str">
        <f>_xlfn.XLOOKUP(A5522,Product!A$2:A$5901,Product!C$2:C$5901,"Not Found")</f>
        <v>Phytothérapie, gemmothérapie</v>
      </c>
      <c r="G5522" s="25" t="str">
        <f>IF(_xlfn.XLOOKUP(A5522,Product!A$2:A$5901,Product!D$2:D$5901,"Not Found") = 0,"",_xlfn.XLOOKUP(A5522,Product!A$2:A$5901,Product!D$2:D$5901,"Not Found"))</f>
        <v>Extrait de plantes fraîches</v>
      </c>
      <c r="H5522" s="30">
        <f>_xlfn.XLOOKUP(A5522,Product!A$2:A$5901,Product!E$2:E$5901,"Not Found")</f>
        <v>5.66</v>
      </c>
      <c r="I5522" s="25" t="str">
        <f>A5522&amp;"_"&amp;E5522&amp;"_"&amp;F5522&amp;"_"&amp;G5522</f>
        <v>13941_Santé &amp; Bien-être_Phytothérapie, gemmothérapie_Extrait de plantes fraîches</v>
      </c>
      <c r="J5522" s="30">
        <f>D5522*H5522</f>
        <v>1918.74</v>
      </c>
      <c r="K5522" s="25">
        <f>IF(D5522&gt;0,1,0)</f>
        <v>1</v>
      </c>
      <c r="L5522" s="26">
        <f t="shared" si="86"/>
        <v>0</v>
      </c>
    </row>
    <row r="5523" spans="1:12" ht="19" hidden="1" x14ac:dyDescent="0.2">
      <c r="A5523" s="24">
        <v>14281</v>
      </c>
      <c r="B5523" s="24">
        <v>1</v>
      </c>
      <c r="C5523" s="24">
        <v>684</v>
      </c>
      <c r="D5523" s="24">
        <v>36</v>
      </c>
      <c r="E5523" s="25" t="str">
        <f>_xlfn.XLOOKUP(A5523,Product!A$2:A$5901,Product!B$2:B$5901,"Not Found")</f>
        <v>Santé &amp; Bien-être</v>
      </c>
      <c r="F5523" s="25" t="str">
        <f>_xlfn.XLOOKUP(A5523,Product!A$2:A$5901,Product!C$2:C$5901,"Not Found")</f>
        <v>Produits de la ruche</v>
      </c>
      <c r="G5523" s="25" t="str">
        <f>IF(_xlfn.XLOOKUP(A5523,Product!A$2:A$5901,Product!D$2:D$5901,"Not Found") = 0,"",_xlfn.XLOOKUP(A5523,Product!A$2:A$5901,Product!D$2:D$5901,"Not Found"))</f>
        <v>Miel de Manuka</v>
      </c>
      <c r="H5523" s="30">
        <f>_xlfn.XLOOKUP(A5523,Product!A$2:A$5901,Product!E$2:E$5901,"Not Found")</f>
        <v>45.21</v>
      </c>
      <c r="I5523" s="25" t="str">
        <f>A5523&amp;"_"&amp;E5523&amp;"_"&amp;F5523&amp;"_"&amp;G5523</f>
        <v>14281_Santé &amp; Bien-être_Produits de la ruche_Miel de Manuka</v>
      </c>
      <c r="J5523" s="30">
        <f>D5523*H5523</f>
        <v>1627.56</v>
      </c>
      <c r="K5523" s="25">
        <f>IF(D5523&gt;0,1,0)</f>
        <v>1</v>
      </c>
      <c r="L5523" s="26">
        <f t="shared" si="86"/>
        <v>0</v>
      </c>
    </row>
    <row r="5524" spans="1:12" ht="19" hidden="1" x14ac:dyDescent="0.2">
      <c r="A5524" s="24">
        <v>18318</v>
      </c>
      <c r="B5524" s="24">
        <v>1</v>
      </c>
      <c r="C5524" s="24">
        <v>498</v>
      </c>
      <c r="D5524" s="24">
        <v>494</v>
      </c>
      <c r="E5524" s="25" t="str">
        <f>_xlfn.XLOOKUP(A5524,Product!A$2:A$5901,Product!B$2:B$5901,"Not Found")</f>
        <v>Santé &amp; Bien-être</v>
      </c>
      <c r="F5524" s="25" t="str">
        <f>_xlfn.XLOOKUP(A5524,Product!A$2:A$5901,Product!C$2:C$5901,"Not Found")</f>
        <v>Résistance et vitalité</v>
      </c>
      <c r="G5524" s="25" t="str">
        <f>IF(_xlfn.XLOOKUP(A5524,Product!A$2:A$5901,Product!D$2:D$5901,"Not Found") = 0,"",_xlfn.XLOOKUP(A5524,Product!A$2:A$5901,Product!D$2:D$5901,"Not Found"))</f>
        <v>Jus d'herbe, Green Magma</v>
      </c>
      <c r="H5524" s="30">
        <f>_xlfn.XLOOKUP(A5524,Product!A$2:A$5901,Product!E$2:E$5901,"Not Found")</f>
        <v>6.5</v>
      </c>
      <c r="I5524" s="25" t="str">
        <f>A5524&amp;"_"&amp;E5524&amp;"_"&amp;F5524&amp;"_"&amp;G5524</f>
        <v>18318_Santé &amp; Bien-être_Résistance et vitalité_Jus d'herbe, Green Magma</v>
      </c>
      <c r="J5524" s="30">
        <f>D5524*H5524</f>
        <v>3211</v>
      </c>
      <c r="K5524" s="25">
        <f>IF(D5524&gt;0,1,0)</f>
        <v>1</v>
      </c>
      <c r="L5524" s="26">
        <f t="shared" si="86"/>
        <v>0</v>
      </c>
    </row>
    <row r="5525" spans="1:12" ht="19" hidden="1" x14ac:dyDescent="0.2">
      <c r="A5525" s="24">
        <v>18671</v>
      </c>
      <c r="B5525" s="24">
        <v>1</v>
      </c>
      <c r="C5525" s="24">
        <v>540</v>
      </c>
      <c r="D5525" s="24">
        <v>89</v>
      </c>
      <c r="E5525" s="25" t="str">
        <f>_xlfn.XLOOKUP(A5525,Product!A$2:A$5901,Product!B$2:B$5901,"Not Found")</f>
        <v>Santé &amp; Bien-être</v>
      </c>
      <c r="F5525" s="25" t="str">
        <f>_xlfn.XLOOKUP(A5525,Product!A$2:A$5901,Product!C$2:C$5901,"Not Found")</f>
        <v>Compléments alimentaires</v>
      </c>
      <c r="G5525" s="25" t="str">
        <f>IF(_xlfn.XLOOKUP(A5525,Product!A$2:A$5901,Product!D$2:D$5901,"Not Found") = 0,"",_xlfn.XLOOKUP(A5525,Product!A$2:A$5901,Product!D$2:D$5901,"Not Found"))</f>
        <v>Articulations</v>
      </c>
      <c r="H5525" s="30">
        <f>_xlfn.XLOOKUP(A5525,Product!A$2:A$5901,Product!E$2:E$5901,"Not Found")</f>
        <v>16.670000000000002</v>
      </c>
      <c r="I5525" s="25" t="str">
        <f>A5525&amp;"_"&amp;E5525&amp;"_"&amp;F5525&amp;"_"&amp;G5525</f>
        <v>18671_Santé &amp; Bien-être_Compléments alimentaires_Articulations</v>
      </c>
      <c r="J5525" s="30">
        <f>D5525*H5525</f>
        <v>1483.63</v>
      </c>
      <c r="K5525" s="25">
        <f>IF(D5525&gt;0,1,0)</f>
        <v>1</v>
      </c>
      <c r="L5525" s="26">
        <f t="shared" si="86"/>
        <v>0</v>
      </c>
    </row>
    <row r="5526" spans="1:12" ht="19" hidden="1" x14ac:dyDescent="0.2">
      <c r="A5526" s="24">
        <v>18672</v>
      </c>
      <c r="B5526" s="24">
        <v>0</v>
      </c>
      <c r="C5526" s="24">
        <v>829</v>
      </c>
      <c r="D5526" s="24">
        <v>247</v>
      </c>
      <c r="E5526" s="25" t="str">
        <f>_xlfn.XLOOKUP(A5526,Product!A$2:A$5901,Product!B$2:B$5901,"Not Found")</f>
        <v>Santé &amp; Bien-être</v>
      </c>
      <c r="F5526" s="25" t="str">
        <f>_xlfn.XLOOKUP(A5526,Product!A$2:A$5901,Product!C$2:C$5901,"Not Found")</f>
        <v>Compléments alimentaires</v>
      </c>
      <c r="G5526" s="25" t="str">
        <f>IF(_xlfn.XLOOKUP(A5526,Product!A$2:A$5901,Product!D$2:D$5901,"Not Found") = 0,"",_xlfn.XLOOKUP(A5526,Product!A$2:A$5901,Product!D$2:D$5901,"Not Found"))</f>
        <v>Articulations</v>
      </c>
      <c r="H5526" s="30">
        <f>_xlfn.XLOOKUP(A5526,Product!A$2:A$5901,Product!E$2:E$5901,"Not Found")</f>
        <v>20</v>
      </c>
      <c r="I5526" s="25" t="str">
        <f>A5526&amp;"_"&amp;E5526&amp;"_"&amp;F5526&amp;"_"&amp;G5526</f>
        <v>18672_Santé &amp; Bien-être_Compléments alimentaires_Articulations</v>
      </c>
      <c r="J5526" s="30">
        <f>D5526*H5526</f>
        <v>4940</v>
      </c>
      <c r="K5526" s="25">
        <f>IF(D5526&gt;0,1,0)</f>
        <v>1</v>
      </c>
      <c r="L5526" s="26">
        <f t="shared" si="86"/>
        <v>0</v>
      </c>
    </row>
    <row r="5527" spans="1:12" ht="19" hidden="1" x14ac:dyDescent="0.2">
      <c r="A5527" s="24">
        <v>21066</v>
      </c>
      <c r="B5527" s="24">
        <v>1</v>
      </c>
      <c r="C5527" s="24">
        <v>621</v>
      </c>
      <c r="D5527" s="24">
        <v>16</v>
      </c>
      <c r="E5527" s="25" t="str">
        <f>_xlfn.XLOOKUP(A5527,Product!A$2:A$5901,Product!B$2:B$5901,"Not Found")</f>
        <v>Santé &amp; Bien-être</v>
      </c>
      <c r="F5527" s="25" t="str">
        <f>_xlfn.XLOOKUP(A5527,Product!A$2:A$5901,Product!C$2:C$5901,"Not Found")</f>
        <v>Minceur</v>
      </c>
      <c r="G5527" s="25" t="str">
        <f>IF(_xlfn.XLOOKUP(A5527,Product!A$2:A$5901,Product!D$2:D$5901,"Not Found") = 0,"",_xlfn.XLOOKUP(A5527,Product!A$2:A$5901,Product!D$2:D$5901,"Not Found"))</f>
        <v>Elimination</v>
      </c>
      <c r="H5527" s="30">
        <f>_xlfn.XLOOKUP(A5527,Product!A$2:A$5901,Product!E$2:E$5901,"Not Found")</f>
        <v>4.87</v>
      </c>
      <c r="I5527" s="25" t="str">
        <f>A5527&amp;"_"&amp;E5527&amp;"_"&amp;F5527&amp;"_"&amp;G5527</f>
        <v>21066_Santé &amp; Bien-être_Minceur_Elimination</v>
      </c>
      <c r="J5527" s="30">
        <f>D5527*H5527</f>
        <v>77.92</v>
      </c>
      <c r="K5527" s="25">
        <f>IF(D5527&gt;0,1,0)</f>
        <v>1</v>
      </c>
      <c r="L5527" s="26">
        <f t="shared" si="86"/>
        <v>0</v>
      </c>
    </row>
    <row r="5528" spans="1:12" ht="19" hidden="1" x14ac:dyDescent="0.2">
      <c r="A5528" s="24">
        <v>27428</v>
      </c>
      <c r="B5528" s="24">
        <v>0</v>
      </c>
      <c r="C5528" s="24">
        <v>929</v>
      </c>
      <c r="D5528" s="24">
        <v>139</v>
      </c>
      <c r="E5528" s="25" t="str">
        <f>_xlfn.XLOOKUP(A5528,Product!A$2:A$5901,Product!B$2:B$5901,"Not Found")</f>
        <v>Santé &amp; Bien-être</v>
      </c>
      <c r="F5528" s="25" t="str">
        <f>_xlfn.XLOOKUP(A5528,Product!A$2:A$5901,Product!C$2:C$5901,"Not Found")</f>
        <v>Produits de la ruche</v>
      </c>
      <c r="G5528" s="25" t="str">
        <f>IF(_xlfn.XLOOKUP(A5528,Product!A$2:A$5901,Product!D$2:D$5901,"Not Found") = 0,"",_xlfn.XLOOKUP(A5528,Product!A$2:A$5901,Product!D$2:D$5901,"Not Found"))</f>
        <v>Miel de Manuka</v>
      </c>
      <c r="H5528" s="30">
        <f>_xlfn.XLOOKUP(A5528,Product!A$2:A$5901,Product!E$2:E$5901,"Not Found")</f>
        <v>20.190000000000001</v>
      </c>
      <c r="I5528" s="25" t="str">
        <f>A5528&amp;"_"&amp;E5528&amp;"_"&amp;F5528&amp;"_"&amp;G5528</f>
        <v>27428_Santé &amp; Bien-être_Produits de la ruche_Miel de Manuka</v>
      </c>
      <c r="J5528" s="30">
        <f>D5528*H5528</f>
        <v>2806.4100000000003</v>
      </c>
      <c r="K5528" s="25">
        <f>IF(D5528&gt;0,1,0)</f>
        <v>1</v>
      </c>
      <c r="L5528" s="26">
        <f t="shared" si="86"/>
        <v>0</v>
      </c>
    </row>
    <row r="5529" spans="1:12" ht="38" hidden="1" x14ac:dyDescent="0.2">
      <c r="A5529" s="24">
        <v>27871</v>
      </c>
      <c r="B5529" s="24">
        <v>0</v>
      </c>
      <c r="C5529" s="24">
        <v>542</v>
      </c>
      <c r="D5529" s="24">
        <v>416</v>
      </c>
      <c r="E5529" s="25" t="str">
        <f>_xlfn.XLOOKUP(A5529,Product!A$2:A$5901,Product!B$2:B$5901,"Not Found")</f>
        <v>Santé &amp; Bien-être</v>
      </c>
      <c r="F5529" s="25" t="str">
        <f>_xlfn.XLOOKUP(A5529,Product!A$2:A$5901,Product!C$2:C$5901,"Not Found")</f>
        <v>Compléments alimentaires</v>
      </c>
      <c r="G5529" s="25" t="str">
        <f>IF(_xlfn.XLOOKUP(A5529,Product!A$2:A$5901,Product!D$2:D$5901,"Not Found") = 0,"",_xlfn.XLOOKUP(A5529,Product!A$2:A$5901,Product!D$2:D$5901,"Not Found"))</f>
        <v>Relaxation, sérénité, mémoire</v>
      </c>
      <c r="H5529" s="30">
        <f>_xlfn.XLOOKUP(A5529,Product!A$2:A$5901,Product!E$2:E$5901,"Not Found")</f>
        <v>7.7</v>
      </c>
      <c r="I5529" s="25" t="str">
        <f>A5529&amp;"_"&amp;E5529&amp;"_"&amp;F5529&amp;"_"&amp;G5529</f>
        <v>27871_Santé &amp; Bien-être_Compléments alimentaires_Relaxation, sérénité, mémoire</v>
      </c>
      <c r="J5529" s="30">
        <f>D5529*H5529</f>
        <v>3203.2000000000003</v>
      </c>
      <c r="K5529" s="25">
        <f>IF(D5529&gt;0,1,0)</f>
        <v>1</v>
      </c>
      <c r="L5529" s="26">
        <f t="shared" si="86"/>
        <v>0</v>
      </c>
    </row>
    <row r="5530" spans="1:12" ht="19" hidden="1" x14ac:dyDescent="0.2">
      <c r="A5530" s="24">
        <v>29601</v>
      </c>
      <c r="B5530" s="24">
        <v>1</v>
      </c>
      <c r="C5530" s="24">
        <v>616</v>
      </c>
      <c r="D5530" s="24">
        <v>422</v>
      </c>
      <c r="E5530" s="25" t="str">
        <f>_xlfn.XLOOKUP(A5530,Product!A$2:A$5901,Product!B$2:B$5901,"Not Found")</f>
        <v>Santé &amp; Bien-être</v>
      </c>
      <c r="F5530" s="25" t="str">
        <f>_xlfn.XLOOKUP(A5530,Product!A$2:A$5901,Product!C$2:C$5901,"Not Found")</f>
        <v>Aromathérapie</v>
      </c>
      <c r="G5530" s="25" t="str">
        <f>IF(_xlfn.XLOOKUP(A5530,Product!A$2:A$5901,Product!D$2:D$5901,"Not Found") = 0,"",_xlfn.XLOOKUP(A5530,Product!A$2:A$5901,Product!D$2:D$5901,"Not Found"))</f>
        <v>Eaux florales</v>
      </c>
      <c r="H5530" s="30">
        <f>_xlfn.XLOOKUP(A5530,Product!A$2:A$5901,Product!E$2:E$5901,"Not Found")</f>
        <v>4.99</v>
      </c>
      <c r="I5530" s="25" t="str">
        <f>A5530&amp;"_"&amp;E5530&amp;"_"&amp;F5530&amp;"_"&amp;G5530</f>
        <v>29601_Santé &amp; Bien-être_Aromathérapie_Eaux florales</v>
      </c>
      <c r="J5530" s="30">
        <f>D5530*H5530</f>
        <v>2105.7800000000002</v>
      </c>
      <c r="K5530" s="25">
        <f>IF(D5530&gt;0,1,0)</f>
        <v>1</v>
      </c>
      <c r="L5530" s="26">
        <f t="shared" si="86"/>
        <v>0</v>
      </c>
    </row>
    <row r="5531" spans="1:12" ht="19" hidden="1" x14ac:dyDescent="0.2">
      <c r="A5531" s="24">
        <v>29606</v>
      </c>
      <c r="B5531" s="24">
        <v>0</v>
      </c>
      <c r="C5531" s="24">
        <v>532</v>
      </c>
      <c r="D5531" s="24">
        <v>281</v>
      </c>
      <c r="E5531" s="25" t="str">
        <f>_xlfn.XLOOKUP(A5531,Product!A$2:A$5901,Product!B$2:B$5901,"Not Found")</f>
        <v>Santé &amp; Bien-être</v>
      </c>
      <c r="F5531" s="25" t="str">
        <f>_xlfn.XLOOKUP(A5531,Product!A$2:A$5901,Product!C$2:C$5901,"Not Found")</f>
        <v>Aromathérapie</v>
      </c>
      <c r="G5531" s="25" t="str">
        <f>IF(_xlfn.XLOOKUP(A5531,Product!A$2:A$5901,Product!D$2:D$5901,"Not Found") = 0,"",_xlfn.XLOOKUP(A5531,Product!A$2:A$5901,Product!D$2:D$5901,"Not Found"))</f>
        <v>Eaux florales</v>
      </c>
      <c r="H5531" s="30">
        <f>_xlfn.XLOOKUP(A5531,Product!A$2:A$5901,Product!E$2:E$5901,"Not Found")</f>
        <v>5.56</v>
      </c>
      <c r="I5531" s="25" t="str">
        <f>A5531&amp;"_"&amp;E5531&amp;"_"&amp;F5531&amp;"_"&amp;G5531</f>
        <v>29606_Santé &amp; Bien-être_Aromathérapie_Eaux florales</v>
      </c>
      <c r="J5531" s="30">
        <f>D5531*H5531</f>
        <v>1562.36</v>
      </c>
      <c r="K5531" s="25">
        <f>IF(D5531&gt;0,1,0)</f>
        <v>1</v>
      </c>
      <c r="L5531" s="26">
        <f t="shared" si="86"/>
        <v>0</v>
      </c>
    </row>
    <row r="5532" spans="1:12" ht="19" hidden="1" x14ac:dyDescent="0.2">
      <c r="A5532" s="24">
        <v>29655</v>
      </c>
      <c r="B5532" s="24">
        <v>1</v>
      </c>
      <c r="C5532" s="24">
        <v>306</v>
      </c>
      <c r="D5532" s="24">
        <v>191</v>
      </c>
      <c r="E5532" s="25" t="str">
        <f>_xlfn.XLOOKUP(A5532,Product!A$2:A$5901,Product!B$2:B$5901,"Not Found")</f>
        <v>Santé &amp; Bien-être</v>
      </c>
      <c r="F5532" s="25" t="str">
        <f>_xlfn.XLOOKUP(A5532,Product!A$2:A$5901,Product!C$2:C$5901,"Not Found")</f>
        <v>Parapharmacie</v>
      </c>
      <c r="G5532" s="25" t="str">
        <f>IF(_xlfn.XLOOKUP(A5532,Product!A$2:A$5901,Product!D$2:D$5901,"Not Found") = 0,"",_xlfn.XLOOKUP(A5532,Product!A$2:A$5901,Product!D$2:D$5901,"Not Found"))</f>
        <v>Antimoustiques visage et corps</v>
      </c>
      <c r="H5532" s="30">
        <f>_xlfn.XLOOKUP(A5532,Product!A$2:A$5901,Product!E$2:E$5901,"Not Found")</f>
        <v>3.29</v>
      </c>
      <c r="I5532" s="25" t="str">
        <f>A5532&amp;"_"&amp;E5532&amp;"_"&amp;F5532&amp;"_"&amp;G5532</f>
        <v>29655_Santé &amp; Bien-être_Parapharmacie_Antimoustiques visage et corps</v>
      </c>
      <c r="J5532" s="30">
        <f>D5532*H5532</f>
        <v>628.39</v>
      </c>
      <c r="K5532" s="25">
        <f>IF(D5532&gt;0,1,0)</f>
        <v>1</v>
      </c>
      <c r="L5532" s="26">
        <f t="shared" si="86"/>
        <v>0</v>
      </c>
    </row>
    <row r="5533" spans="1:12" ht="19" hidden="1" x14ac:dyDescent="0.2">
      <c r="A5533" s="24">
        <v>29819</v>
      </c>
      <c r="B5533" s="24">
        <v>0</v>
      </c>
      <c r="C5533" s="24">
        <v>383</v>
      </c>
      <c r="D5533" s="24">
        <v>41</v>
      </c>
      <c r="E5533" s="25" t="str">
        <f>_xlfn.XLOOKUP(A5533,Product!A$2:A$5901,Product!B$2:B$5901,"Not Found")</f>
        <v>Santé &amp; Bien-être</v>
      </c>
      <c r="F5533" s="25" t="str">
        <f>_xlfn.XLOOKUP(A5533,Product!A$2:A$5901,Product!C$2:C$5901,"Not Found")</f>
        <v>Vitamines, minéraux</v>
      </c>
      <c r="G5533" s="25" t="str">
        <f>IF(_xlfn.XLOOKUP(A5533,Product!A$2:A$5901,Product!D$2:D$5901,"Not Found") = 0,"",_xlfn.XLOOKUP(A5533,Product!A$2:A$5901,Product!D$2:D$5901,"Not Found"))</f>
        <v>Quinton, eau de mer</v>
      </c>
      <c r="H5533" s="30">
        <f>_xlfn.XLOOKUP(A5533,Product!A$2:A$5901,Product!E$2:E$5901,"Not Found")</f>
        <v>12.96</v>
      </c>
      <c r="I5533" s="25" t="str">
        <f>A5533&amp;"_"&amp;E5533&amp;"_"&amp;F5533&amp;"_"&amp;G5533</f>
        <v>29819_Santé &amp; Bien-être_Vitamines, minéraux_Quinton, eau de mer</v>
      </c>
      <c r="J5533" s="30">
        <f>D5533*H5533</f>
        <v>531.36</v>
      </c>
      <c r="K5533" s="25">
        <f>IF(D5533&gt;0,1,0)</f>
        <v>1</v>
      </c>
      <c r="L5533" s="26">
        <f t="shared" si="86"/>
        <v>0</v>
      </c>
    </row>
    <row r="5534" spans="1:12" ht="19" hidden="1" x14ac:dyDescent="0.2">
      <c r="A5534" s="24">
        <v>29820</v>
      </c>
      <c r="B5534" s="24">
        <v>1</v>
      </c>
      <c r="C5534" s="24">
        <v>380</v>
      </c>
      <c r="D5534" s="24">
        <v>344</v>
      </c>
      <c r="E5534" s="25" t="str">
        <f>_xlfn.XLOOKUP(A5534,Product!A$2:A$5901,Product!B$2:B$5901,"Not Found")</f>
        <v>Santé &amp; Bien-être</v>
      </c>
      <c r="F5534" s="25" t="str">
        <f>_xlfn.XLOOKUP(A5534,Product!A$2:A$5901,Product!C$2:C$5901,"Not Found")</f>
        <v>Vitamines, minéraux</v>
      </c>
      <c r="G5534" s="25" t="str">
        <f>IF(_xlfn.XLOOKUP(A5534,Product!A$2:A$5901,Product!D$2:D$5901,"Not Found") = 0,"",_xlfn.XLOOKUP(A5534,Product!A$2:A$5901,Product!D$2:D$5901,"Not Found"))</f>
        <v>Quinton, eau de mer</v>
      </c>
      <c r="H5534" s="30">
        <f>_xlfn.XLOOKUP(A5534,Product!A$2:A$5901,Product!E$2:E$5901,"Not Found")</f>
        <v>13.75</v>
      </c>
      <c r="I5534" s="25" t="str">
        <f>A5534&amp;"_"&amp;E5534&amp;"_"&amp;F5534&amp;"_"&amp;G5534</f>
        <v>29820_Santé &amp; Bien-être_Vitamines, minéraux_Quinton, eau de mer</v>
      </c>
      <c r="J5534" s="30">
        <f>D5534*H5534</f>
        <v>4730</v>
      </c>
      <c r="K5534" s="25">
        <f>IF(D5534&gt;0,1,0)</f>
        <v>1</v>
      </c>
      <c r="L5534" s="26">
        <f t="shared" si="86"/>
        <v>0</v>
      </c>
    </row>
    <row r="5535" spans="1:12" ht="19" hidden="1" x14ac:dyDescent="0.2">
      <c r="A5535" s="24">
        <v>30625</v>
      </c>
      <c r="B5535" s="24">
        <v>0</v>
      </c>
      <c r="C5535" s="24">
        <v>887</v>
      </c>
      <c r="D5535" s="24">
        <v>400</v>
      </c>
      <c r="E5535" s="25" t="str">
        <f>_xlfn.XLOOKUP(A5535,Product!A$2:A$5901,Product!B$2:B$5901,"Not Found")</f>
        <v>Santé &amp; Bien-être</v>
      </c>
      <c r="F5535" s="25" t="str">
        <f>_xlfn.XLOOKUP(A5535,Product!A$2:A$5901,Product!C$2:C$5901,"Not Found")</f>
        <v>Nez - Gorge - Oreille</v>
      </c>
      <c r="G5535" s="25" t="str">
        <f>IF(_xlfn.XLOOKUP(A5535,Product!A$2:A$5901,Product!D$2:D$5901,"Not Found") = 0,"",_xlfn.XLOOKUP(A5535,Product!A$2:A$5901,Product!D$2:D$5901,"Not Found"))</f>
        <v>Respiration</v>
      </c>
      <c r="H5535" s="30">
        <f>_xlfn.XLOOKUP(A5535,Product!A$2:A$5901,Product!E$2:E$5901,"Not Found")</f>
        <v>4.66</v>
      </c>
      <c r="I5535" s="25" t="str">
        <f>A5535&amp;"_"&amp;E5535&amp;"_"&amp;F5535&amp;"_"&amp;G5535</f>
        <v>30625_Santé &amp; Bien-être_Nez - Gorge - Oreille_Respiration</v>
      </c>
      <c r="J5535" s="30">
        <f>D5535*H5535</f>
        <v>1864</v>
      </c>
      <c r="K5535" s="25">
        <f>IF(D5535&gt;0,1,0)</f>
        <v>1</v>
      </c>
      <c r="L5535" s="26">
        <f t="shared" si="86"/>
        <v>0</v>
      </c>
    </row>
    <row r="5536" spans="1:12" ht="19" hidden="1" x14ac:dyDescent="0.2">
      <c r="A5536" s="24">
        <v>30628</v>
      </c>
      <c r="B5536" s="24">
        <v>0</v>
      </c>
      <c r="C5536" s="24">
        <v>494</v>
      </c>
      <c r="D5536" s="24">
        <v>289</v>
      </c>
      <c r="E5536" s="25" t="str">
        <f>_xlfn.XLOOKUP(A5536,Product!A$2:A$5901,Product!B$2:B$5901,"Not Found")</f>
        <v>Santé &amp; Bien-être</v>
      </c>
      <c r="F5536" s="25" t="str">
        <f>_xlfn.XLOOKUP(A5536,Product!A$2:A$5901,Product!C$2:C$5901,"Not Found")</f>
        <v>Résistance et vitalité</v>
      </c>
      <c r="G5536" s="25" t="str">
        <f>IF(_xlfn.XLOOKUP(A5536,Product!A$2:A$5901,Product!D$2:D$5901,"Not Found") = 0,"",_xlfn.XLOOKUP(A5536,Product!A$2:A$5901,Product!D$2:D$5901,"Not Found"))</f>
        <v>Refroidissement, défenses</v>
      </c>
      <c r="H5536" s="30">
        <f>_xlfn.XLOOKUP(A5536,Product!A$2:A$5901,Product!E$2:E$5901,"Not Found")</f>
        <v>6.33</v>
      </c>
      <c r="I5536" s="25" t="str">
        <f>A5536&amp;"_"&amp;E5536&amp;"_"&amp;F5536&amp;"_"&amp;G5536</f>
        <v>30628_Santé &amp; Bien-être_Résistance et vitalité_Refroidissement, défenses</v>
      </c>
      <c r="J5536" s="30">
        <f>D5536*H5536</f>
        <v>1829.3700000000001</v>
      </c>
      <c r="K5536" s="25">
        <f>IF(D5536&gt;0,1,0)</f>
        <v>1</v>
      </c>
      <c r="L5536" s="26">
        <f t="shared" si="86"/>
        <v>0</v>
      </c>
    </row>
    <row r="5537" spans="1:12" ht="19" hidden="1" x14ac:dyDescent="0.2">
      <c r="A5537" s="24">
        <v>30631</v>
      </c>
      <c r="B5537" s="24">
        <v>1</v>
      </c>
      <c r="C5537" s="24">
        <v>894</v>
      </c>
      <c r="D5537" s="24">
        <v>849</v>
      </c>
      <c r="E5537" s="25" t="str">
        <f>_xlfn.XLOOKUP(A5537,Product!A$2:A$5901,Product!B$2:B$5901,"Not Found")</f>
        <v>Santé &amp; Bien-être</v>
      </c>
      <c r="F5537" s="25" t="str">
        <f>_xlfn.XLOOKUP(A5537,Product!A$2:A$5901,Product!C$2:C$5901,"Not Found")</f>
        <v>Résistance et vitalité</v>
      </c>
      <c r="G5537" s="25" t="str">
        <f>IF(_xlfn.XLOOKUP(A5537,Product!A$2:A$5901,Product!D$2:D$5901,"Not Found") = 0,"",_xlfn.XLOOKUP(A5537,Product!A$2:A$5901,Product!D$2:D$5901,"Not Found"))</f>
        <v>Refroidissement, défenses</v>
      </c>
      <c r="H5537" s="30">
        <f>_xlfn.XLOOKUP(A5537,Product!A$2:A$5901,Product!E$2:E$5901,"Not Found")</f>
        <v>6.66</v>
      </c>
      <c r="I5537" s="25" t="str">
        <f>A5537&amp;"_"&amp;E5537&amp;"_"&amp;F5537&amp;"_"&amp;G5537</f>
        <v>30631_Santé &amp; Bien-être_Résistance et vitalité_Refroidissement, défenses</v>
      </c>
      <c r="J5537" s="30">
        <f>D5537*H5537</f>
        <v>5654.34</v>
      </c>
      <c r="K5537" s="25">
        <f>IF(D5537&gt;0,1,0)</f>
        <v>1</v>
      </c>
      <c r="L5537" s="26">
        <f t="shared" si="86"/>
        <v>0</v>
      </c>
    </row>
    <row r="5538" spans="1:12" ht="19" hidden="1" x14ac:dyDescent="0.2">
      <c r="A5538" s="24">
        <v>30864</v>
      </c>
      <c r="B5538" s="24">
        <v>0</v>
      </c>
      <c r="C5538" s="24">
        <v>316</v>
      </c>
      <c r="D5538" s="24">
        <v>63</v>
      </c>
      <c r="E5538" s="25" t="str">
        <f>_xlfn.XLOOKUP(A5538,Product!A$2:A$5901,Product!B$2:B$5901,"Not Found")</f>
        <v>Santé &amp; Bien-être</v>
      </c>
      <c r="F5538" s="25" t="str">
        <f>_xlfn.XLOOKUP(A5538,Product!A$2:A$5901,Product!C$2:C$5901,"Not Found")</f>
        <v>Digestion, transit, flore</v>
      </c>
      <c r="G5538" s="25" t="str">
        <f>IF(_xlfn.XLOOKUP(A5538,Product!A$2:A$5901,Product!D$2:D$5901,"Not Found") = 0,"",_xlfn.XLOOKUP(A5538,Product!A$2:A$5901,Product!D$2:D$5901,"Not Found"))</f>
        <v>Psyllium</v>
      </c>
      <c r="H5538" s="30">
        <f>_xlfn.XLOOKUP(A5538,Product!A$2:A$5901,Product!E$2:E$5901,"Not Found")</f>
        <v>4.6900000000000004</v>
      </c>
      <c r="I5538" s="25" t="str">
        <f>A5538&amp;"_"&amp;E5538&amp;"_"&amp;F5538&amp;"_"&amp;G5538</f>
        <v>30864_Santé &amp; Bien-être_Digestion, transit, flore_Psyllium</v>
      </c>
      <c r="J5538" s="30">
        <f>D5538*H5538</f>
        <v>295.47000000000003</v>
      </c>
      <c r="K5538" s="25">
        <f>IF(D5538&gt;0,1,0)</f>
        <v>1</v>
      </c>
      <c r="L5538" s="26">
        <f t="shared" si="86"/>
        <v>0</v>
      </c>
    </row>
    <row r="5539" spans="1:12" ht="19" hidden="1" x14ac:dyDescent="0.2">
      <c r="A5539" s="24">
        <v>41107</v>
      </c>
      <c r="B5539" s="24">
        <v>1</v>
      </c>
      <c r="C5539" s="24">
        <v>753</v>
      </c>
      <c r="D5539" s="24">
        <v>568</v>
      </c>
      <c r="E5539" s="25" t="str">
        <f>_xlfn.XLOOKUP(A5539,Product!A$2:A$5901,Product!B$2:B$5901,"Not Found")</f>
        <v>Santé &amp; Bien-être</v>
      </c>
      <c r="F5539" s="25" t="str">
        <f>_xlfn.XLOOKUP(A5539,Product!A$2:A$5901,Product!C$2:C$5901,"Not Found")</f>
        <v>Produits de la ruche</v>
      </c>
      <c r="G5539" s="25" t="str">
        <f>IF(_xlfn.XLOOKUP(A5539,Product!A$2:A$5901,Product!D$2:D$5901,"Not Found") = 0,"",_xlfn.XLOOKUP(A5539,Product!A$2:A$5901,Product!D$2:D$5901,"Not Found"))</f>
        <v>Gelée royale</v>
      </c>
      <c r="H5539" s="30">
        <f>_xlfn.XLOOKUP(A5539,Product!A$2:A$5901,Product!E$2:E$5901,"Not Found")</f>
        <v>5.8</v>
      </c>
      <c r="I5539" s="25" t="str">
        <f>A5539&amp;"_"&amp;E5539&amp;"_"&amp;F5539&amp;"_"&amp;G5539</f>
        <v>41107_Santé &amp; Bien-être_Produits de la ruche_Gelée royale</v>
      </c>
      <c r="J5539" s="30">
        <f>D5539*H5539</f>
        <v>3294.4</v>
      </c>
      <c r="K5539" s="25">
        <f>IF(D5539&gt;0,1,0)</f>
        <v>1</v>
      </c>
      <c r="L5539" s="26">
        <f t="shared" si="86"/>
        <v>0</v>
      </c>
    </row>
    <row r="5540" spans="1:12" ht="19" hidden="1" x14ac:dyDescent="0.2">
      <c r="A5540" s="24">
        <v>41117</v>
      </c>
      <c r="B5540" s="24">
        <v>0</v>
      </c>
      <c r="C5540" s="24">
        <v>382</v>
      </c>
      <c r="D5540" s="24">
        <v>334</v>
      </c>
      <c r="E5540" s="25" t="str">
        <f>_xlfn.XLOOKUP(A5540,Product!A$2:A$5901,Product!B$2:B$5901,"Not Found")</f>
        <v>Santé &amp; Bien-être</v>
      </c>
      <c r="F5540" s="25" t="str">
        <f>_xlfn.XLOOKUP(A5540,Product!A$2:A$5901,Product!C$2:C$5901,"Not Found")</f>
        <v>Nez - Gorge - Oreille</v>
      </c>
      <c r="G5540" s="25" t="str">
        <f>IF(_xlfn.XLOOKUP(A5540,Product!A$2:A$5901,Product!D$2:D$5901,"Not Found") = 0,"",_xlfn.XLOOKUP(A5540,Product!A$2:A$5901,Product!D$2:D$5901,"Not Found"))</f>
        <v>Respiration</v>
      </c>
      <c r="H5540" s="30">
        <f>_xlfn.XLOOKUP(A5540,Product!A$2:A$5901,Product!E$2:E$5901,"Not Found")</f>
        <v>5.05</v>
      </c>
      <c r="I5540" s="25" t="str">
        <f>A5540&amp;"_"&amp;E5540&amp;"_"&amp;F5540&amp;"_"&amp;G5540</f>
        <v>41117_Santé &amp; Bien-être_Nez - Gorge - Oreille_Respiration</v>
      </c>
      <c r="J5540" s="30">
        <f>D5540*H5540</f>
        <v>1686.7</v>
      </c>
      <c r="K5540" s="25">
        <f>IF(D5540&gt;0,1,0)</f>
        <v>1</v>
      </c>
      <c r="L5540" s="26">
        <f t="shared" si="86"/>
        <v>0</v>
      </c>
    </row>
    <row r="5541" spans="1:12" ht="19" hidden="1" x14ac:dyDescent="0.2">
      <c r="A5541" s="24">
        <v>41225</v>
      </c>
      <c r="B5541" s="24">
        <v>1</v>
      </c>
      <c r="C5541" s="24">
        <v>402</v>
      </c>
      <c r="D5541" s="24">
        <v>28</v>
      </c>
      <c r="E5541" s="25" t="str">
        <f>_xlfn.XLOOKUP(A5541,Product!A$2:A$5901,Product!B$2:B$5901,"Not Found")</f>
        <v>Santé &amp; Bien-être</v>
      </c>
      <c r="F5541" s="25" t="str">
        <f>_xlfn.XLOOKUP(A5541,Product!A$2:A$5901,Product!C$2:C$5901,"Not Found")</f>
        <v>Vitamines, minéraux</v>
      </c>
      <c r="G5541" s="25" t="str">
        <f>IF(_xlfn.XLOOKUP(A5541,Product!A$2:A$5901,Product!D$2:D$5901,"Not Found") = 0,"",_xlfn.XLOOKUP(A5541,Product!A$2:A$5901,Product!D$2:D$5901,"Not Found"))</f>
        <v>Vitamine D</v>
      </c>
      <c r="H5541" s="30">
        <f>_xlfn.XLOOKUP(A5541,Product!A$2:A$5901,Product!E$2:E$5901,"Not Found")</f>
        <v>9.68</v>
      </c>
      <c r="I5541" s="25" t="str">
        <f>A5541&amp;"_"&amp;E5541&amp;"_"&amp;F5541&amp;"_"&amp;G5541</f>
        <v>41225_Santé &amp; Bien-être_Vitamines, minéraux_Vitamine D</v>
      </c>
      <c r="J5541" s="30">
        <f>D5541*H5541</f>
        <v>271.03999999999996</v>
      </c>
      <c r="K5541" s="25">
        <f>IF(D5541&gt;0,1,0)</f>
        <v>1</v>
      </c>
      <c r="L5541" s="26">
        <f t="shared" si="86"/>
        <v>0</v>
      </c>
    </row>
    <row r="5542" spans="1:12" ht="19" hidden="1" x14ac:dyDescent="0.2">
      <c r="A5542" s="24">
        <v>43826</v>
      </c>
      <c r="B5542" s="24">
        <v>0</v>
      </c>
      <c r="C5542" s="24">
        <v>482</v>
      </c>
      <c r="D5542" s="24">
        <v>106</v>
      </c>
      <c r="E5542" s="25" t="str">
        <f>_xlfn.XLOOKUP(A5542,Product!A$2:A$5901,Product!B$2:B$5901,"Not Found")</f>
        <v>Santé &amp; Bien-être</v>
      </c>
      <c r="F5542" s="25" t="str">
        <f>_xlfn.XLOOKUP(A5542,Product!A$2:A$5901,Product!C$2:C$5901,"Not Found")</f>
        <v>Résistance et vitalité</v>
      </c>
      <c r="G5542" s="25" t="str">
        <f>IF(_xlfn.XLOOKUP(A5542,Product!A$2:A$5901,Product!D$2:D$5901,"Not Found") = 0,"",_xlfn.XLOOKUP(A5542,Product!A$2:A$5901,Product!D$2:D$5901,"Not Found"))</f>
        <v>Spiruline</v>
      </c>
      <c r="H5542" s="30">
        <f>_xlfn.XLOOKUP(A5542,Product!A$2:A$5901,Product!E$2:E$5901,"Not Found")</f>
        <v>10.1</v>
      </c>
      <c r="I5542" s="25" t="str">
        <f>A5542&amp;"_"&amp;E5542&amp;"_"&amp;F5542&amp;"_"&amp;G5542</f>
        <v>43826_Santé &amp; Bien-être_Résistance et vitalité_Spiruline</v>
      </c>
      <c r="J5542" s="30">
        <f>D5542*H5542</f>
        <v>1070.5999999999999</v>
      </c>
      <c r="K5542" s="25">
        <f>IF(D5542&gt;0,1,0)</f>
        <v>1</v>
      </c>
      <c r="L5542" s="26">
        <f t="shared" si="86"/>
        <v>0</v>
      </c>
    </row>
    <row r="5543" spans="1:12" ht="19" hidden="1" x14ac:dyDescent="0.2">
      <c r="A5543" s="24">
        <v>44409</v>
      </c>
      <c r="B5543" s="24">
        <v>0</v>
      </c>
      <c r="C5543" s="24">
        <v>822</v>
      </c>
      <c r="D5543" s="24">
        <v>505</v>
      </c>
      <c r="E5543" s="25" t="str">
        <f>_xlfn.XLOOKUP(A5543,Product!A$2:A$5901,Product!B$2:B$5901,"Not Found")</f>
        <v>Santé &amp; Bien-être</v>
      </c>
      <c r="F5543" s="25" t="str">
        <f>_xlfn.XLOOKUP(A5543,Product!A$2:A$5901,Product!C$2:C$5901,"Not Found")</f>
        <v>Nez - Gorge - Oreille</v>
      </c>
      <c r="G5543" s="25" t="str">
        <f>IF(_xlfn.XLOOKUP(A5543,Product!A$2:A$5901,Product!D$2:D$5901,"Not Found") = 0,"",_xlfn.XLOOKUP(A5543,Product!A$2:A$5901,Product!D$2:D$5901,"Not Found"))</f>
        <v>Hygiène du nez</v>
      </c>
      <c r="H5543" s="30">
        <f>_xlfn.XLOOKUP(A5543,Product!A$2:A$5901,Product!E$2:E$5901,"Not Found")</f>
        <v>5.42</v>
      </c>
      <c r="I5543" s="25" t="str">
        <f>A5543&amp;"_"&amp;E5543&amp;"_"&amp;F5543&amp;"_"&amp;G5543</f>
        <v>44409_Santé &amp; Bien-être_Nez - Gorge - Oreille_Hygiène du nez</v>
      </c>
      <c r="J5543" s="30">
        <f>D5543*H5543</f>
        <v>2737.1</v>
      </c>
      <c r="K5543" s="25">
        <f>IF(D5543&gt;0,1,0)</f>
        <v>1</v>
      </c>
      <c r="L5543" s="26">
        <f t="shared" si="86"/>
        <v>0</v>
      </c>
    </row>
    <row r="5544" spans="1:12" ht="38" hidden="1" x14ac:dyDescent="0.2">
      <c r="A5544" s="24">
        <v>44522</v>
      </c>
      <c r="B5544" s="24">
        <v>0</v>
      </c>
      <c r="C5544" s="24">
        <v>588</v>
      </c>
      <c r="D5544" s="24">
        <v>450</v>
      </c>
      <c r="E5544" s="25" t="str">
        <f>_xlfn.XLOOKUP(A5544,Product!A$2:A$5901,Product!B$2:B$5901,"Not Found")</f>
        <v>Santé &amp; Bien-être</v>
      </c>
      <c r="F5544" s="25" t="str">
        <f>_xlfn.XLOOKUP(A5544,Product!A$2:A$5901,Product!C$2:C$5901,"Not Found")</f>
        <v>Compléments alimentaires</v>
      </c>
      <c r="G5544" s="25" t="str">
        <f>IF(_xlfn.XLOOKUP(A5544,Product!A$2:A$5901,Product!D$2:D$5901,"Not Found") = 0,"",_xlfn.XLOOKUP(A5544,Product!A$2:A$5901,Product!D$2:D$5901,"Not Found"))</f>
        <v>Relaxation, sérénité, mémoire</v>
      </c>
      <c r="H5544" s="30">
        <f>_xlfn.XLOOKUP(A5544,Product!A$2:A$5901,Product!E$2:E$5901,"Not Found")</f>
        <v>5.8</v>
      </c>
      <c r="I5544" s="25" t="str">
        <f>A5544&amp;"_"&amp;E5544&amp;"_"&amp;F5544&amp;"_"&amp;G5544</f>
        <v>44522_Santé &amp; Bien-être_Compléments alimentaires_Relaxation, sérénité, mémoire</v>
      </c>
      <c r="J5544" s="30">
        <f>D5544*H5544</f>
        <v>2610</v>
      </c>
      <c r="K5544" s="25">
        <f>IF(D5544&gt;0,1,0)</f>
        <v>1</v>
      </c>
      <c r="L5544" s="26">
        <f t="shared" si="86"/>
        <v>0</v>
      </c>
    </row>
    <row r="5545" spans="1:12" ht="19" hidden="1" x14ac:dyDescent="0.2">
      <c r="A5545" s="24">
        <v>44524</v>
      </c>
      <c r="B5545" s="24">
        <v>1</v>
      </c>
      <c r="C5545" s="24">
        <v>325</v>
      </c>
      <c r="D5545" s="24">
        <v>30</v>
      </c>
      <c r="E5545" s="25" t="str">
        <f>_xlfn.XLOOKUP(A5545,Product!A$2:A$5901,Product!B$2:B$5901,"Not Found")</f>
        <v>Santé &amp; Bien-être</v>
      </c>
      <c r="F5545" s="25" t="str">
        <f>_xlfn.XLOOKUP(A5545,Product!A$2:A$5901,Product!C$2:C$5901,"Not Found")</f>
        <v>Parapharmacie</v>
      </c>
      <c r="G5545" s="25" t="str">
        <f>IF(_xlfn.XLOOKUP(A5545,Product!A$2:A$5901,Product!D$2:D$5901,"Not Found") = 0,"",_xlfn.XLOOKUP(A5545,Product!A$2:A$5901,Product!D$2:D$5901,"Not Found"))</f>
        <v>Sexualité</v>
      </c>
      <c r="H5545" s="30">
        <f>_xlfn.XLOOKUP(A5545,Product!A$2:A$5901,Product!E$2:E$5901,"Not Found")</f>
        <v>5.04</v>
      </c>
      <c r="I5545" s="25" t="str">
        <f>A5545&amp;"_"&amp;E5545&amp;"_"&amp;F5545&amp;"_"&amp;G5545</f>
        <v>44524_Santé &amp; Bien-être_Parapharmacie_Sexualité</v>
      </c>
      <c r="J5545" s="30">
        <f>D5545*H5545</f>
        <v>151.19999999999999</v>
      </c>
      <c r="K5545" s="25">
        <f>IF(D5545&gt;0,1,0)</f>
        <v>1</v>
      </c>
      <c r="L5545" s="26">
        <f t="shared" si="86"/>
        <v>0</v>
      </c>
    </row>
    <row r="5546" spans="1:12" ht="19" hidden="1" x14ac:dyDescent="0.2">
      <c r="A5546" s="24">
        <v>45368</v>
      </c>
      <c r="B5546" s="24">
        <v>1</v>
      </c>
      <c r="C5546" s="24">
        <v>24</v>
      </c>
      <c r="D5546" s="24">
        <v>8</v>
      </c>
      <c r="E5546" s="25" t="str">
        <f>_xlfn.XLOOKUP(A5546,Product!A$2:A$5901,Product!B$2:B$5901,"Not Found")</f>
        <v>Santé &amp; Bien-être</v>
      </c>
      <c r="F5546" s="25" t="str">
        <f>_xlfn.XLOOKUP(A5546,Product!A$2:A$5901,Product!C$2:C$5901,"Not Found")</f>
        <v>Résistance et vitalité</v>
      </c>
      <c r="G5546" s="25" t="str">
        <f>IF(_xlfn.XLOOKUP(A5546,Product!A$2:A$5901,Product!D$2:D$5901,"Not Found") = 0,"",_xlfn.XLOOKUP(A5546,Product!A$2:A$5901,Product!D$2:D$5901,"Not Found"))</f>
        <v>Energie, Vitalité, Tonus</v>
      </c>
      <c r="H5546" s="30">
        <f>_xlfn.XLOOKUP(A5546,Product!A$2:A$5901,Product!E$2:E$5901,"Not Found")</f>
        <v>28.79</v>
      </c>
      <c r="I5546" s="25" t="str">
        <f>A5546&amp;"_"&amp;E5546&amp;"_"&amp;F5546&amp;"_"&amp;G5546</f>
        <v>45368_Santé &amp; Bien-être_Résistance et vitalité_Energie, Vitalité, Tonus</v>
      </c>
      <c r="J5546" s="30">
        <f>D5546*H5546</f>
        <v>230.32</v>
      </c>
      <c r="K5546" s="25">
        <f>IF(D5546&gt;0,1,0)</f>
        <v>1</v>
      </c>
      <c r="L5546" s="26">
        <f t="shared" si="86"/>
        <v>0</v>
      </c>
    </row>
    <row r="5547" spans="1:12" ht="19" hidden="1" x14ac:dyDescent="0.2">
      <c r="A5547" s="24">
        <v>45524</v>
      </c>
      <c r="B5547" s="24">
        <v>1</v>
      </c>
      <c r="C5547" s="24">
        <v>325</v>
      </c>
      <c r="D5547" s="24">
        <v>133</v>
      </c>
      <c r="E5547" s="25" t="str">
        <f>_xlfn.XLOOKUP(A5547,Product!A$2:A$5901,Product!B$2:B$5901,"Not Found")</f>
        <v>Santé &amp; Bien-être</v>
      </c>
      <c r="F5547" s="25" t="str">
        <f>_xlfn.XLOOKUP(A5547,Product!A$2:A$5901,Product!C$2:C$5901,"Not Found")</f>
        <v>Aromathérapie</v>
      </c>
      <c r="G5547" s="25" t="str">
        <f>IF(_xlfn.XLOOKUP(A5547,Product!A$2:A$5901,Product!D$2:D$5901,"Not Found") = 0,"",_xlfn.XLOOKUP(A5547,Product!A$2:A$5901,Product!D$2:D$5901,"Not Found"))</f>
        <v>Huiles végétales cosmétique</v>
      </c>
      <c r="H5547" s="30">
        <f>_xlfn.XLOOKUP(A5547,Product!A$2:A$5901,Product!E$2:E$5901,"Not Found")</f>
        <v>5.53</v>
      </c>
      <c r="I5547" s="25" t="str">
        <f>A5547&amp;"_"&amp;E5547&amp;"_"&amp;F5547&amp;"_"&amp;G5547</f>
        <v>45524_Santé &amp; Bien-être_Aromathérapie_Huiles végétales cosmétique</v>
      </c>
      <c r="J5547" s="30">
        <f>D5547*H5547</f>
        <v>735.49</v>
      </c>
      <c r="K5547" s="25">
        <f>IF(D5547&gt;0,1,0)</f>
        <v>1</v>
      </c>
      <c r="L5547" s="26">
        <f t="shared" si="86"/>
        <v>0</v>
      </c>
    </row>
    <row r="5548" spans="1:12" ht="19" hidden="1" x14ac:dyDescent="0.2">
      <c r="A5548" s="24">
        <v>45530</v>
      </c>
      <c r="B5548" s="24">
        <v>1</v>
      </c>
      <c r="C5548" s="24">
        <v>388</v>
      </c>
      <c r="D5548" s="24">
        <v>347</v>
      </c>
      <c r="E5548" s="25" t="str">
        <f>_xlfn.XLOOKUP(A5548,Product!A$2:A$5901,Product!B$2:B$5901,"Not Found")</f>
        <v>Santé &amp; Bien-être</v>
      </c>
      <c r="F5548" s="25" t="str">
        <f>_xlfn.XLOOKUP(A5548,Product!A$2:A$5901,Product!C$2:C$5901,"Not Found")</f>
        <v>Digestion, transit, flore</v>
      </c>
      <c r="G5548" s="25" t="str">
        <f>IF(_xlfn.XLOOKUP(A5548,Product!A$2:A$5901,Product!D$2:D$5901,"Not Found") = 0,"",_xlfn.XLOOKUP(A5548,Product!A$2:A$5901,Product!D$2:D$5901,"Not Found"))</f>
        <v>Digestion, ballonnements</v>
      </c>
      <c r="H5548" s="30">
        <f>_xlfn.XLOOKUP(A5548,Product!A$2:A$5901,Product!E$2:E$5901,"Not Found")</f>
        <v>5.49</v>
      </c>
      <c r="I5548" s="25" t="str">
        <f>A5548&amp;"_"&amp;E5548&amp;"_"&amp;F5548&amp;"_"&amp;G5548</f>
        <v>45530_Santé &amp; Bien-être_Digestion, transit, flore_Digestion, ballonnements</v>
      </c>
      <c r="J5548" s="30">
        <f>D5548*H5548</f>
        <v>1905.03</v>
      </c>
      <c r="K5548" s="25">
        <f>IF(D5548&gt;0,1,0)</f>
        <v>1</v>
      </c>
      <c r="L5548" s="26">
        <f t="shared" si="86"/>
        <v>0</v>
      </c>
    </row>
    <row r="5549" spans="1:12" ht="19" hidden="1" x14ac:dyDescent="0.2">
      <c r="A5549" s="24">
        <v>45538</v>
      </c>
      <c r="B5549" s="24">
        <v>0</v>
      </c>
      <c r="C5549" s="24">
        <v>422</v>
      </c>
      <c r="D5549" s="24">
        <v>222</v>
      </c>
      <c r="E5549" s="25" t="str">
        <f>_xlfn.XLOOKUP(A5549,Product!A$2:A$5901,Product!B$2:B$5901,"Not Found")</f>
        <v>Santé &amp; Bien-être</v>
      </c>
      <c r="F5549" s="25" t="str">
        <f>_xlfn.XLOOKUP(A5549,Product!A$2:A$5901,Product!C$2:C$5901,"Not Found")</f>
        <v>Aromathérapie</v>
      </c>
      <c r="G5549" s="25" t="str">
        <f>IF(_xlfn.XLOOKUP(A5549,Product!A$2:A$5901,Product!D$2:D$5901,"Not Found") = 0,"",_xlfn.XLOOKUP(A5549,Product!A$2:A$5901,Product!D$2:D$5901,"Not Found"))</f>
        <v>Huiles végétales cosmétique</v>
      </c>
      <c r="H5549" s="30">
        <f>_xlfn.XLOOKUP(A5549,Product!A$2:A$5901,Product!E$2:E$5901,"Not Found")</f>
        <v>4.96</v>
      </c>
      <c r="I5549" s="25" t="str">
        <f>A5549&amp;"_"&amp;E5549&amp;"_"&amp;F5549&amp;"_"&amp;G5549</f>
        <v>45538_Santé &amp; Bien-être_Aromathérapie_Huiles végétales cosmétique</v>
      </c>
      <c r="J5549" s="30">
        <f>D5549*H5549</f>
        <v>1101.1199999999999</v>
      </c>
      <c r="K5549" s="25">
        <f>IF(D5549&gt;0,1,0)</f>
        <v>1</v>
      </c>
      <c r="L5549" s="26">
        <f t="shared" si="86"/>
        <v>0</v>
      </c>
    </row>
    <row r="5550" spans="1:12" ht="19" hidden="1" x14ac:dyDescent="0.2">
      <c r="A5550" s="24">
        <v>45630</v>
      </c>
      <c r="B5550" s="24">
        <v>1</v>
      </c>
      <c r="C5550" s="24">
        <v>744</v>
      </c>
      <c r="D5550" s="24">
        <v>250</v>
      </c>
      <c r="E5550" s="25" t="str">
        <f>_xlfn.XLOOKUP(A5550,Product!A$2:A$5901,Product!B$2:B$5901,"Not Found")</f>
        <v>Santé &amp; Bien-être</v>
      </c>
      <c r="F5550" s="25" t="str">
        <f>_xlfn.XLOOKUP(A5550,Product!A$2:A$5901,Product!C$2:C$5901,"Not Found")</f>
        <v>Compléments alimentaires</v>
      </c>
      <c r="G5550" s="25" t="str">
        <f>IF(_xlfn.XLOOKUP(A5550,Product!A$2:A$5901,Product!D$2:D$5901,"Not Found") = 0,"",_xlfn.XLOOKUP(A5550,Product!A$2:A$5901,Product!D$2:D$5901,"Not Found"))</f>
        <v>Cheveux, ongles</v>
      </c>
      <c r="H5550" s="30">
        <f>_xlfn.XLOOKUP(A5550,Product!A$2:A$5901,Product!E$2:E$5901,"Not Found")</f>
        <v>4.18</v>
      </c>
      <c r="I5550" s="25" t="str">
        <f>A5550&amp;"_"&amp;E5550&amp;"_"&amp;F5550&amp;"_"&amp;G5550</f>
        <v>45630_Santé &amp; Bien-être_Compléments alimentaires_Cheveux, ongles</v>
      </c>
      <c r="J5550" s="30">
        <f>D5550*H5550</f>
        <v>1045</v>
      </c>
      <c r="K5550" s="25">
        <f>IF(D5550&gt;0,1,0)</f>
        <v>1</v>
      </c>
      <c r="L5550" s="26">
        <f t="shared" si="86"/>
        <v>0</v>
      </c>
    </row>
    <row r="5551" spans="1:12" ht="19" hidden="1" x14ac:dyDescent="0.2">
      <c r="A5551" s="24">
        <v>45826</v>
      </c>
      <c r="B5551" s="24">
        <v>0</v>
      </c>
      <c r="C5551" s="24">
        <v>418</v>
      </c>
      <c r="D5551" s="24">
        <v>366</v>
      </c>
      <c r="E5551" s="25" t="str">
        <f>_xlfn.XLOOKUP(A5551,Product!A$2:A$5901,Product!B$2:B$5901,"Not Found")</f>
        <v>Santé &amp; Bien-être</v>
      </c>
      <c r="F5551" s="25" t="str">
        <f>_xlfn.XLOOKUP(A5551,Product!A$2:A$5901,Product!C$2:C$5901,"Not Found")</f>
        <v>Compléments alimentaires</v>
      </c>
      <c r="G5551" s="25" t="str">
        <f>IF(_xlfn.XLOOKUP(A5551,Product!A$2:A$5901,Product!D$2:D$5901,"Not Found") = 0,"",_xlfn.XLOOKUP(A5551,Product!A$2:A$5901,Product!D$2:D$5901,"Not Found"))</f>
        <v>Argent colloïdal</v>
      </c>
      <c r="H5551" s="30">
        <f>_xlfn.XLOOKUP(A5551,Product!A$2:A$5901,Product!E$2:E$5901,"Not Found")</f>
        <v>13.07</v>
      </c>
      <c r="I5551" s="25" t="str">
        <f>A5551&amp;"_"&amp;E5551&amp;"_"&amp;F5551&amp;"_"&amp;G5551</f>
        <v>45826_Santé &amp; Bien-être_Compléments alimentaires_Argent colloïdal</v>
      </c>
      <c r="J5551" s="30">
        <f>D5551*H5551</f>
        <v>4783.62</v>
      </c>
      <c r="K5551" s="25">
        <f>IF(D5551&gt;0,1,0)</f>
        <v>1</v>
      </c>
      <c r="L5551" s="26">
        <f t="shared" si="86"/>
        <v>0</v>
      </c>
    </row>
    <row r="5552" spans="1:12" ht="19" hidden="1" x14ac:dyDescent="0.2">
      <c r="A5552" s="24">
        <v>45983</v>
      </c>
      <c r="B5552" s="24">
        <v>0</v>
      </c>
      <c r="C5552" s="24">
        <v>387</v>
      </c>
      <c r="D5552" s="24">
        <v>321</v>
      </c>
      <c r="E5552" s="25" t="str">
        <f>_xlfn.XLOOKUP(A5552,Product!A$2:A$5901,Product!B$2:B$5901,"Not Found")</f>
        <v>Santé &amp; Bien-être</v>
      </c>
      <c r="F5552" s="25" t="str">
        <f>_xlfn.XLOOKUP(A5552,Product!A$2:A$5901,Product!C$2:C$5901,"Not Found")</f>
        <v>Digestion, transit, flore</v>
      </c>
      <c r="G5552" s="25" t="str">
        <f>IF(_xlfn.XLOOKUP(A5552,Product!A$2:A$5901,Product!D$2:D$5901,"Not Found") = 0,"",_xlfn.XLOOKUP(A5552,Product!A$2:A$5901,Product!D$2:D$5901,"Not Found"))</f>
        <v>Charbon végétal</v>
      </c>
      <c r="H5552" s="30">
        <f>_xlfn.XLOOKUP(A5552,Product!A$2:A$5901,Product!E$2:E$5901,"Not Found")</f>
        <v>7.06</v>
      </c>
      <c r="I5552" s="25" t="str">
        <f>A5552&amp;"_"&amp;E5552&amp;"_"&amp;F5552&amp;"_"&amp;G5552</f>
        <v>45983_Santé &amp; Bien-être_Digestion, transit, flore_Charbon végétal</v>
      </c>
      <c r="J5552" s="30">
        <f>D5552*H5552</f>
        <v>2266.2599999999998</v>
      </c>
      <c r="K5552" s="25">
        <f>IF(D5552&gt;0,1,0)</f>
        <v>1</v>
      </c>
      <c r="L5552" s="26">
        <f t="shared" si="86"/>
        <v>0</v>
      </c>
    </row>
    <row r="5553" spans="1:12" ht="19" hidden="1" x14ac:dyDescent="0.2">
      <c r="A5553" s="24">
        <v>47081</v>
      </c>
      <c r="B5553" s="24">
        <v>0</v>
      </c>
      <c r="C5553" s="24">
        <v>378</v>
      </c>
      <c r="D5553" s="24">
        <v>274</v>
      </c>
      <c r="E5553" s="25" t="str">
        <f>_xlfn.XLOOKUP(A5553,Product!A$2:A$5901,Product!B$2:B$5901,"Not Found")</f>
        <v>Santé &amp; Bien-être</v>
      </c>
      <c r="F5553" s="25" t="str">
        <f>_xlfn.XLOOKUP(A5553,Product!A$2:A$5901,Product!C$2:C$5901,"Not Found")</f>
        <v>Parapharmacie</v>
      </c>
      <c r="G5553" s="25" t="str">
        <f>IF(_xlfn.XLOOKUP(A5553,Product!A$2:A$5901,Product!D$2:D$5901,"Not Found") = 0,"",_xlfn.XLOOKUP(A5553,Product!A$2:A$5901,Product!D$2:D$5901,"Not Found"))</f>
        <v>Douleurs musculaires</v>
      </c>
      <c r="H5553" s="30">
        <f>_xlfn.XLOOKUP(A5553,Product!A$2:A$5901,Product!E$2:E$5901,"Not Found")</f>
        <v>12.48</v>
      </c>
      <c r="I5553" s="25" t="str">
        <f>A5553&amp;"_"&amp;E5553&amp;"_"&amp;F5553&amp;"_"&amp;G5553</f>
        <v>47081_Santé &amp; Bien-être_Parapharmacie_Douleurs musculaires</v>
      </c>
      <c r="J5553" s="30">
        <f>D5553*H5553</f>
        <v>3419.52</v>
      </c>
      <c r="K5553" s="25">
        <f>IF(D5553&gt;0,1,0)</f>
        <v>1</v>
      </c>
      <c r="L5553" s="26">
        <f t="shared" si="86"/>
        <v>0</v>
      </c>
    </row>
    <row r="5554" spans="1:12" ht="19" hidden="1" x14ac:dyDescent="0.2">
      <c r="A5554" s="24">
        <v>47209</v>
      </c>
      <c r="B5554" s="24">
        <v>0</v>
      </c>
      <c r="C5554" s="24">
        <v>468</v>
      </c>
      <c r="D5554" s="24">
        <v>385</v>
      </c>
      <c r="E5554" s="25" t="str">
        <f>_xlfn.XLOOKUP(A5554,Product!A$2:A$5901,Product!B$2:B$5901,"Not Found")</f>
        <v>Santé &amp; Bien-être</v>
      </c>
      <c r="F5554" s="25" t="str">
        <f>_xlfn.XLOOKUP(A5554,Product!A$2:A$5901,Product!C$2:C$5901,"Not Found")</f>
        <v>Compléments alimentaires</v>
      </c>
      <c r="G5554" s="25" t="str">
        <f>IF(_xlfn.XLOOKUP(A5554,Product!A$2:A$5901,Product!D$2:D$5901,"Not Found") = 0,"",_xlfn.XLOOKUP(A5554,Product!A$2:A$5901,Product!D$2:D$5901,"Not Found"))</f>
        <v>Oméga 3</v>
      </c>
      <c r="H5554" s="30">
        <f>_xlfn.XLOOKUP(A5554,Product!A$2:A$5901,Product!E$2:E$5901,"Not Found")</f>
        <v>9.9</v>
      </c>
      <c r="I5554" s="25" t="str">
        <f>A5554&amp;"_"&amp;E5554&amp;"_"&amp;F5554&amp;"_"&amp;G5554</f>
        <v>47209_Santé &amp; Bien-être_Compléments alimentaires_Oméga 3</v>
      </c>
      <c r="J5554" s="30">
        <f>D5554*H5554</f>
        <v>3811.5</v>
      </c>
      <c r="K5554" s="25">
        <f>IF(D5554&gt;0,1,0)</f>
        <v>1</v>
      </c>
      <c r="L5554" s="26">
        <f t="shared" si="86"/>
        <v>0</v>
      </c>
    </row>
    <row r="5555" spans="1:12" ht="19" hidden="1" x14ac:dyDescent="0.2">
      <c r="A5555" s="24">
        <v>50372</v>
      </c>
      <c r="B5555" s="24">
        <v>1</v>
      </c>
      <c r="C5555" s="24">
        <v>129</v>
      </c>
      <c r="D5555" s="24">
        <v>68</v>
      </c>
      <c r="E5555" s="25" t="str">
        <f>_xlfn.XLOOKUP(A5555,Product!A$2:A$5901,Product!B$2:B$5901,"Not Found")</f>
        <v>Santé &amp; Bien-être</v>
      </c>
      <c r="F5555" s="25" t="str">
        <f>_xlfn.XLOOKUP(A5555,Product!A$2:A$5901,Product!C$2:C$5901,"Not Found")</f>
        <v>Aromathérapie</v>
      </c>
      <c r="G5555" s="25" t="str">
        <f>IF(_xlfn.XLOOKUP(A5555,Product!A$2:A$5901,Product!D$2:D$5901,"Not Found") = 0,"",_xlfn.XLOOKUP(A5555,Product!A$2:A$5901,Product!D$2:D$5901,"Not Found"))</f>
        <v>Eaux florales</v>
      </c>
      <c r="H5555" s="30">
        <f>_xlfn.XLOOKUP(A5555,Product!A$2:A$5901,Product!E$2:E$5901,"Not Found")</f>
        <v>4.9000000000000004</v>
      </c>
      <c r="I5555" s="25" t="str">
        <f>A5555&amp;"_"&amp;E5555&amp;"_"&amp;F5555&amp;"_"&amp;G5555</f>
        <v>50372_Santé &amp; Bien-être_Aromathérapie_Eaux florales</v>
      </c>
      <c r="J5555" s="30">
        <f>D5555*H5555</f>
        <v>333.20000000000005</v>
      </c>
      <c r="K5555" s="25">
        <f>IF(D5555&gt;0,1,0)</f>
        <v>1</v>
      </c>
      <c r="L5555" s="26">
        <f t="shared" si="86"/>
        <v>0</v>
      </c>
    </row>
    <row r="5556" spans="1:12" ht="19" hidden="1" x14ac:dyDescent="0.2">
      <c r="A5556" s="24">
        <v>59138</v>
      </c>
      <c r="B5556" s="24">
        <v>1</v>
      </c>
      <c r="C5556" s="24">
        <v>227</v>
      </c>
      <c r="D5556" s="24">
        <v>91</v>
      </c>
      <c r="E5556" s="25" t="str">
        <f>_xlfn.XLOOKUP(A5556,Product!A$2:A$5901,Product!B$2:B$5901,"Not Found")</f>
        <v>Santé &amp; Bien-être</v>
      </c>
      <c r="F5556" s="25" t="str">
        <f>_xlfn.XLOOKUP(A5556,Product!A$2:A$5901,Product!C$2:C$5901,"Not Found")</f>
        <v>Aromathérapie</v>
      </c>
      <c r="G5556" s="25" t="str">
        <f>IF(_xlfn.XLOOKUP(A5556,Product!A$2:A$5901,Product!D$2:D$5901,"Not Found") = 0,"",_xlfn.XLOOKUP(A5556,Product!A$2:A$5901,Product!D$2:D$5901,"Not Found"))</f>
        <v>Eaux florales</v>
      </c>
      <c r="H5556" s="30">
        <f>_xlfn.XLOOKUP(A5556,Product!A$2:A$5901,Product!E$2:E$5901,"Not Found")</f>
        <v>3.83</v>
      </c>
      <c r="I5556" s="25" t="str">
        <f>A5556&amp;"_"&amp;E5556&amp;"_"&amp;F5556&amp;"_"&amp;G5556</f>
        <v>59138_Santé &amp; Bien-être_Aromathérapie_Eaux florales</v>
      </c>
      <c r="J5556" s="30">
        <f>D5556*H5556</f>
        <v>348.53000000000003</v>
      </c>
      <c r="K5556" s="25">
        <f>IF(D5556&gt;0,1,0)</f>
        <v>1</v>
      </c>
      <c r="L5556" s="26">
        <f t="shared" si="86"/>
        <v>0</v>
      </c>
    </row>
    <row r="5557" spans="1:12" ht="38" hidden="1" x14ac:dyDescent="0.2">
      <c r="A5557" s="24">
        <v>67025</v>
      </c>
      <c r="B5557" s="24">
        <v>0</v>
      </c>
      <c r="C5557" s="24">
        <v>63</v>
      </c>
      <c r="D5557" s="24">
        <v>55</v>
      </c>
      <c r="E5557" s="25" t="str">
        <f>_xlfn.XLOOKUP(A5557,Product!A$2:A$5901,Product!B$2:B$5901,"Not Found")</f>
        <v>Santé &amp; Bien-être</v>
      </c>
      <c r="F5557" s="25" t="str">
        <f>_xlfn.XLOOKUP(A5557,Product!A$2:A$5901,Product!C$2:C$5901,"Not Found")</f>
        <v>Résistance et vitalité</v>
      </c>
      <c r="G5557" s="25" t="str">
        <f>IF(_xlfn.XLOOKUP(A5557,Product!A$2:A$5901,Product!D$2:D$5901,"Not Found") = 0,"",_xlfn.XLOOKUP(A5557,Product!A$2:A$5901,Product!D$2:D$5901,"Not Found"))</f>
        <v>Citrobiotic, pépins pamplemousse</v>
      </c>
      <c r="H5557" s="30">
        <f>_xlfn.XLOOKUP(A5557,Product!A$2:A$5901,Product!E$2:E$5901,"Not Found")</f>
        <v>5.93</v>
      </c>
      <c r="I5557" s="25" t="str">
        <f>A5557&amp;"_"&amp;E5557&amp;"_"&amp;F5557&amp;"_"&amp;G5557</f>
        <v>67025_Santé &amp; Bien-être_Résistance et vitalité_Citrobiotic, pépins pamplemousse</v>
      </c>
      <c r="J5557" s="30">
        <f>D5557*H5557</f>
        <v>326.14999999999998</v>
      </c>
      <c r="K5557" s="25">
        <f>IF(D5557&gt;0,1,0)</f>
        <v>1</v>
      </c>
      <c r="L5557" s="26">
        <f t="shared" si="86"/>
        <v>0</v>
      </c>
    </row>
    <row r="5558" spans="1:12" ht="19" hidden="1" x14ac:dyDescent="0.2">
      <c r="A5558" s="24">
        <v>68099</v>
      </c>
      <c r="B5558" s="24">
        <v>1</v>
      </c>
      <c r="C5558" s="24">
        <v>141</v>
      </c>
      <c r="D5558" s="24">
        <v>25</v>
      </c>
      <c r="E5558" s="25" t="str">
        <f>_xlfn.XLOOKUP(A5558,Product!A$2:A$5901,Product!B$2:B$5901,"Not Found")</f>
        <v>Santé &amp; Bien-être</v>
      </c>
      <c r="F5558" s="25" t="str">
        <f>_xlfn.XLOOKUP(A5558,Product!A$2:A$5901,Product!C$2:C$5901,"Not Found")</f>
        <v>Résistance et vitalité</v>
      </c>
      <c r="G5558" s="25" t="str">
        <f>IF(_xlfn.XLOOKUP(A5558,Product!A$2:A$5901,Product!D$2:D$5901,"Not Found") = 0,"",_xlfn.XLOOKUP(A5558,Product!A$2:A$5901,Product!D$2:D$5901,"Not Found"))</f>
        <v>Refroidissement, défenses</v>
      </c>
      <c r="H5558" s="30">
        <f>_xlfn.XLOOKUP(A5558,Product!A$2:A$5901,Product!E$2:E$5901,"Not Found")</f>
        <v>3.99</v>
      </c>
      <c r="I5558" s="25" t="str">
        <f>A5558&amp;"_"&amp;E5558&amp;"_"&amp;F5558&amp;"_"&amp;G5558</f>
        <v>68099_Santé &amp; Bien-être_Résistance et vitalité_Refroidissement, défenses</v>
      </c>
      <c r="J5558" s="30">
        <f>D5558*H5558</f>
        <v>99.75</v>
      </c>
      <c r="K5558" s="25">
        <f>IF(D5558&gt;0,1,0)</f>
        <v>1</v>
      </c>
      <c r="L5558" s="26">
        <f t="shared" si="86"/>
        <v>0</v>
      </c>
    </row>
    <row r="5559" spans="1:12" ht="19" hidden="1" x14ac:dyDescent="0.2">
      <c r="A5559" s="24">
        <v>68213</v>
      </c>
      <c r="B5559" s="24">
        <v>1</v>
      </c>
      <c r="C5559" s="24">
        <v>568</v>
      </c>
      <c r="D5559" s="24">
        <v>94</v>
      </c>
      <c r="E5559" s="25" t="str">
        <f>_xlfn.XLOOKUP(A5559,Product!A$2:A$5901,Product!B$2:B$5901,"Not Found")</f>
        <v>Santé &amp; Bien-être</v>
      </c>
      <c r="F5559" s="25" t="str">
        <f>_xlfn.XLOOKUP(A5559,Product!A$2:A$5901,Product!C$2:C$5901,"Not Found")</f>
        <v>Compléments alimentaires</v>
      </c>
      <c r="G5559" s="25" t="str">
        <f>IF(_xlfn.XLOOKUP(A5559,Product!A$2:A$5901,Product!D$2:D$5901,"Not Found") = 0,"",_xlfn.XLOOKUP(A5559,Product!A$2:A$5901,Product!D$2:D$5901,"Not Found"))</f>
        <v>Féminité</v>
      </c>
      <c r="H5559" s="30">
        <f>_xlfn.XLOOKUP(A5559,Product!A$2:A$5901,Product!E$2:E$5901,"Not Found")</f>
        <v>6.15</v>
      </c>
      <c r="I5559" s="25" t="str">
        <f>A5559&amp;"_"&amp;E5559&amp;"_"&amp;F5559&amp;"_"&amp;G5559</f>
        <v>68213_Santé &amp; Bien-être_Compléments alimentaires_Féminité</v>
      </c>
      <c r="J5559" s="30">
        <f>D5559*H5559</f>
        <v>578.1</v>
      </c>
      <c r="K5559" s="25">
        <f>IF(D5559&gt;0,1,0)</f>
        <v>1</v>
      </c>
      <c r="L5559" s="26">
        <f t="shared" si="86"/>
        <v>0</v>
      </c>
    </row>
    <row r="5560" spans="1:12" ht="19" hidden="1" x14ac:dyDescent="0.2">
      <c r="A5560" s="24">
        <v>68216</v>
      </c>
      <c r="B5560" s="24">
        <v>0</v>
      </c>
      <c r="C5560" s="24">
        <v>631</v>
      </c>
      <c r="D5560" s="24">
        <v>401</v>
      </c>
      <c r="E5560" s="25" t="str">
        <f>_xlfn.XLOOKUP(A5560,Product!A$2:A$5901,Product!B$2:B$5901,"Not Found")</f>
        <v>Santé &amp; Bien-être</v>
      </c>
      <c r="F5560" s="25" t="str">
        <f>_xlfn.XLOOKUP(A5560,Product!A$2:A$5901,Product!C$2:C$5901,"Not Found")</f>
        <v>Résistance et vitalité</v>
      </c>
      <c r="G5560" s="25" t="str">
        <f>IF(_xlfn.XLOOKUP(A5560,Product!A$2:A$5901,Product!D$2:D$5901,"Not Found") = 0,"",_xlfn.XLOOKUP(A5560,Product!A$2:A$5901,Product!D$2:D$5901,"Not Found"))</f>
        <v>Spiruline</v>
      </c>
      <c r="H5560" s="30">
        <f>_xlfn.XLOOKUP(A5560,Product!A$2:A$5901,Product!E$2:E$5901,"Not Found")</f>
        <v>8.16</v>
      </c>
      <c r="I5560" s="25" t="str">
        <f>A5560&amp;"_"&amp;E5560&amp;"_"&amp;F5560&amp;"_"&amp;G5560</f>
        <v>68216_Santé &amp; Bien-être_Résistance et vitalité_Spiruline</v>
      </c>
      <c r="J5560" s="30">
        <f>D5560*H5560</f>
        <v>3272.16</v>
      </c>
      <c r="K5560" s="25">
        <f>IF(D5560&gt;0,1,0)</f>
        <v>1</v>
      </c>
      <c r="L5560" s="26">
        <f t="shared" si="86"/>
        <v>0</v>
      </c>
    </row>
    <row r="5561" spans="1:12" ht="19" hidden="1" x14ac:dyDescent="0.2">
      <c r="A5561" s="24">
        <v>68623</v>
      </c>
      <c r="B5561" s="24">
        <v>0</v>
      </c>
      <c r="C5561" s="24">
        <v>508</v>
      </c>
      <c r="D5561" s="24">
        <v>110</v>
      </c>
      <c r="E5561" s="25" t="str">
        <f>_xlfn.XLOOKUP(A5561,Product!A$2:A$5901,Product!B$2:B$5901,"Not Found")</f>
        <v>Santé &amp; Bien-être</v>
      </c>
      <c r="F5561" s="25" t="str">
        <f>_xlfn.XLOOKUP(A5561,Product!A$2:A$5901,Product!C$2:C$5901,"Not Found")</f>
        <v>Digestion, transit, flore</v>
      </c>
      <c r="G5561" s="25" t="str">
        <f>IF(_xlfn.XLOOKUP(A5561,Product!A$2:A$5901,Product!D$2:D$5901,"Not Found") = 0,"",_xlfn.XLOOKUP(A5561,Product!A$2:A$5901,Product!D$2:D$5901,"Not Found"))</f>
        <v>Psyllium</v>
      </c>
      <c r="H5561" s="30">
        <f>_xlfn.XLOOKUP(A5561,Product!A$2:A$5901,Product!E$2:E$5901,"Not Found")</f>
        <v>11.15</v>
      </c>
      <c r="I5561" s="25" t="str">
        <f>A5561&amp;"_"&amp;E5561&amp;"_"&amp;F5561&amp;"_"&amp;G5561</f>
        <v>68623_Santé &amp; Bien-être_Digestion, transit, flore_Psyllium</v>
      </c>
      <c r="J5561" s="30">
        <f>D5561*H5561</f>
        <v>1226.5</v>
      </c>
      <c r="K5561" s="25">
        <f>IF(D5561&gt;0,1,0)</f>
        <v>1</v>
      </c>
      <c r="L5561" s="26">
        <f t="shared" si="86"/>
        <v>0</v>
      </c>
    </row>
    <row r="5562" spans="1:12" ht="19" hidden="1" x14ac:dyDescent="0.2">
      <c r="A5562" s="24">
        <v>69002</v>
      </c>
      <c r="B5562" s="24">
        <v>1</v>
      </c>
      <c r="C5562" s="24">
        <v>42</v>
      </c>
      <c r="D5562" s="24">
        <v>40</v>
      </c>
      <c r="E5562" s="25" t="str">
        <f>_xlfn.XLOOKUP(A5562,Product!A$2:A$5901,Product!B$2:B$5901,"Not Found")</f>
        <v>Santé &amp; Bien-être</v>
      </c>
      <c r="F5562" s="25" t="str">
        <f>_xlfn.XLOOKUP(A5562,Product!A$2:A$5901,Product!C$2:C$5901,"Not Found")</f>
        <v>Résistance et vitalité</v>
      </c>
      <c r="G5562" s="25" t="str">
        <f>IF(_xlfn.XLOOKUP(A5562,Product!A$2:A$5901,Product!D$2:D$5901,"Not Found") = 0,"",_xlfn.XLOOKUP(A5562,Product!A$2:A$5901,Product!D$2:D$5901,"Not Found"))</f>
        <v>Refroidissement, défenses</v>
      </c>
      <c r="H5562" s="30">
        <f>_xlfn.XLOOKUP(A5562,Product!A$2:A$5901,Product!E$2:E$5901,"Not Found")</f>
        <v>15.1</v>
      </c>
      <c r="I5562" s="25" t="str">
        <f>A5562&amp;"_"&amp;E5562&amp;"_"&amp;F5562&amp;"_"&amp;G5562</f>
        <v>69002_Santé &amp; Bien-être_Résistance et vitalité_Refroidissement, défenses</v>
      </c>
      <c r="J5562" s="30">
        <f>D5562*H5562</f>
        <v>604</v>
      </c>
      <c r="K5562" s="25">
        <f>IF(D5562&gt;0,1,0)</f>
        <v>1</v>
      </c>
      <c r="L5562" s="26">
        <f t="shared" si="86"/>
        <v>0</v>
      </c>
    </row>
    <row r="5563" spans="1:12" ht="19" hidden="1" x14ac:dyDescent="0.2">
      <c r="A5563" s="24">
        <v>70560</v>
      </c>
      <c r="B5563" s="24">
        <v>0</v>
      </c>
      <c r="C5563" s="24">
        <v>115</v>
      </c>
      <c r="D5563" s="24">
        <v>7</v>
      </c>
      <c r="E5563" s="25" t="str">
        <f>_xlfn.XLOOKUP(A5563,Product!A$2:A$5901,Product!B$2:B$5901,"Not Found")</f>
        <v>Santé &amp; Bien-être</v>
      </c>
      <c r="F5563" s="25" t="str">
        <f>_xlfn.XLOOKUP(A5563,Product!A$2:A$5901,Product!C$2:C$5901,"Not Found")</f>
        <v>Produits de la ruche</v>
      </c>
      <c r="G5563" s="25" t="str">
        <f>IF(_xlfn.XLOOKUP(A5563,Product!A$2:A$5901,Product!D$2:D$5901,"Not Found") = 0,"",_xlfn.XLOOKUP(A5563,Product!A$2:A$5901,Product!D$2:D$5901,"Not Found"))</f>
        <v>Pollen</v>
      </c>
      <c r="H5563" s="30">
        <f>_xlfn.XLOOKUP(A5563,Product!A$2:A$5901,Product!E$2:E$5901,"Not Found")</f>
        <v>6.59</v>
      </c>
      <c r="I5563" s="25" t="str">
        <f>A5563&amp;"_"&amp;E5563&amp;"_"&amp;F5563&amp;"_"&amp;G5563</f>
        <v>70560_Santé &amp; Bien-être_Produits de la ruche_Pollen</v>
      </c>
      <c r="J5563" s="30">
        <f>D5563*H5563</f>
        <v>46.129999999999995</v>
      </c>
      <c r="K5563" s="25">
        <f>IF(D5563&gt;0,1,0)</f>
        <v>1</v>
      </c>
      <c r="L5563" s="26">
        <f t="shared" si="86"/>
        <v>0</v>
      </c>
    </row>
    <row r="5564" spans="1:12" ht="38" hidden="1" x14ac:dyDescent="0.2">
      <c r="A5564" s="24">
        <v>70611</v>
      </c>
      <c r="B5564" s="24">
        <v>1</v>
      </c>
      <c r="C5564" s="24">
        <v>672</v>
      </c>
      <c r="D5564" s="24">
        <v>596</v>
      </c>
      <c r="E5564" s="25" t="str">
        <f>_xlfn.XLOOKUP(A5564,Product!A$2:A$5901,Product!B$2:B$5901,"Not Found")</f>
        <v>Santé &amp; Bien-être</v>
      </c>
      <c r="F5564" s="25" t="str">
        <f>_xlfn.XLOOKUP(A5564,Product!A$2:A$5901,Product!C$2:C$5901,"Not Found")</f>
        <v>Compléments alimentaires</v>
      </c>
      <c r="G5564" s="25" t="str">
        <f>IF(_xlfn.XLOOKUP(A5564,Product!A$2:A$5901,Product!D$2:D$5901,"Not Found") = 0,"",_xlfn.XLOOKUP(A5564,Product!A$2:A$5901,Product!D$2:D$5901,"Not Found"))</f>
        <v>Relaxation, sérénité, mémoire</v>
      </c>
      <c r="H5564" s="30">
        <f>_xlfn.XLOOKUP(A5564,Product!A$2:A$5901,Product!E$2:E$5901,"Not Found")</f>
        <v>5.8</v>
      </c>
      <c r="I5564" s="25" t="str">
        <f>A5564&amp;"_"&amp;E5564&amp;"_"&amp;F5564&amp;"_"&amp;G5564</f>
        <v>70611_Santé &amp; Bien-être_Compléments alimentaires_Relaxation, sérénité, mémoire</v>
      </c>
      <c r="J5564" s="30">
        <f>D5564*H5564</f>
        <v>3456.7999999999997</v>
      </c>
      <c r="K5564" s="25">
        <f>IF(D5564&gt;0,1,0)</f>
        <v>1</v>
      </c>
      <c r="L5564" s="26">
        <f t="shared" si="86"/>
        <v>0</v>
      </c>
    </row>
    <row r="5565" spans="1:12" ht="19" hidden="1" x14ac:dyDescent="0.2">
      <c r="A5565" s="24">
        <v>71107</v>
      </c>
      <c r="B5565" s="24">
        <v>1</v>
      </c>
      <c r="C5565" s="24">
        <v>360</v>
      </c>
      <c r="D5565" s="24">
        <v>181</v>
      </c>
      <c r="E5565" s="25" t="str">
        <f>_xlfn.XLOOKUP(A5565,Product!A$2:A$5901,Product!B$2:B$5901,"Not Found")</f>
        <v>Santé &amp; Bien-être</v>
      </c>
      <c r="F5565" s="25" t="str">
        <f>_xlfn.XLOOKUP(A5565,Product!A$2:A$5901,Product!C$2:C$5901,"Not Found")</f>
        <v>Minceur</v>
      </c>
      <c r="G5565" s="25" t="str">
        <f>IF(_xlfn.XLOOKUP(A5565,Product!A$2:A$5901,Product!D$2:D$5901,"Not Found") = 0,"",_xlfn.XLOOKUP(A5565,Product!A$2:A$5901,Product!D$2:D$5901,"Not Found"))</f>
        <v>Détox minceur</v>
      </c>
      <c r="H5565" s="30">
        <f>_xlfn.XLOOKUP(A5565,Product!A$2:A$5901,Product!E$2:E$5901,"Not Found")</f>
        <v>6.93</v>
      </c>
      <c r="I5565" s="25" t="str">
        <f>A5565&amp;"_"&amp;E5565&amp;"_"&amp;F5565&amp;"_"&amp;G5565</f>
        <v>71107_Santé &amp; Bien-être_Minceur_Détox minceur</v>
      </c>
      <c r="J5565" s="30">
        <f>D5565*H5565</f>
        <v>1254.33</v>
      </c>
      <c r="K5565" s="25">
        <f>IF(D5565&gt;0,1,0)</f>
        <v>1</v>
      </c>
      <c r="L5565" s="26">
        <f t="shared" si="86"/>
        <v>0</v>
      </c>
    </row>
    <row r="5566" spans="1:12" ht="19" hidden="1" x14ac:dyDescent="0.2">
      <c r="A5566" s="24">
        <v>71242</v>
      </c>
      <c r="B5566" s="24">
        <v>1</v>
      </c>
      <c r="C5566" s="24">
        <v>700</v>
      </c>
      <c r="D5566" s="24">
        <v>618</v>
      </c>
      <c r="E5566" s="25" t="str">
        <f>_xlfn.XLOOKUP(A5566,Product!A$2:A$5901,Product!B$2:B$5901,"Not Found")</f>
        <v>Santé &amp; Bien-être</v>
      </c>
      <c r="F5566" s="25" t="str">
        <f>_xlfn.XLOOKUP(A5566,Product!A$2:A$5901,Product!C$2:C$5901,"Not Found")</f>
        <v>Aromathérapie</v>
      </c>
      <c r="G5566" s="25" t="str">
        <f>IF(_xlfn.XLOOKUP(A5566,Product!A$2:A$5901,Product!D$2:D$5901,"Not Found") = 0,"",_xlfn.XLOOKUP(A5566,Product!A$2:A$5901,Product!D$2:D$5901,"Not Found"))</f>
        <v>Huiles essentielles cosmétiques</v>
      </c>
      <c r="H5566" s="30">
        <f>_xlfn.XLOOKUP(A5566,Product!A$2:A$5901,Product!E$2:E$5901,"Not Found")</f>
        <v>2.78</v>
      </c>
      <c r="I5566" s="25" t="str">
        <f>A5566&amp;"_"&amp;E5566&amp;"_"&amp;F5566&amp;"_"&amp;G5566</f>
        <v>71242_Santé &amp; Bien-être_Aromathérapie_Huiles essentielles cosmétiques</v>
      </c>
      <c r="J5566" s="30">
        <f>D5566*H5566</f>
        <v>1718.04</v>
      </c>
      <c r="K5566" s="25">
        <f>IF(D5566&gt;0,1,0)</f>
        <v>1</v>
      </c>
      <c r="L5566" s="26">
        <f t="shared" si="86"/>
        <v>0</v>
      </c>
    </row>
    <row r="5567" spans="1:12" ht="19" hidden="1" x14ac:dyDescent="0.2">
      <c r="A5567" s="24">
        <v>71259</v>
      </c>
      <c r="B5567" s="24">
        <v>0</v>
      </c>
      <c r="C5567" s="24">
        <v>563</v>
      </c>
      <c r="D5567" s="24">
        <v>270</v>
      </c>
      <c r="E5567" s="25" t="str">
        <f>_xlfn.XLOOKUP(A5567,Product!A$2:A$5901,Product!B$2:B$5901,"Not Found")</f>
        <v>Santé &amp; Bien-être</v>
      </c>
      <c r="F5567" s="25" t="str">
        <f>_xlfn.XLOOKUP(A5567,Product!A$2:A$5901,Product!C$2:C$5901,"Not Found")</f>
        <v>Aromathérapie</v>
      </c>
      <c r="G5567" s="25" t="str">
        <f>IF(_xlfn.XLOOKUP(A5567,Product!A$2:A$5901,Product!D$2:D$5901,"Not Found") = 0,"",_xlfn.XLOOKUP(A5567,Product!A$2:A$5901,Product!D$2:D$5901,"Not Found"))</f>
        <v>Huiles essentielles alimentaires</v>
      </c>
      <c r="H5567" s="30">
        <f>_xlfn.XLOOKUP(A5567,Product!A$2:A$5901,Product!E$2:E$5901,"Not Found")</f>
        <v>4.62</v>
      </c>
      <c r="I5567" s="25" t="str">
        <f>A5567&amp;"_"&amp;E5567&amp;"_"&amp;F5567&amp;"_"&amp;G5567</f>
        <v>71259_Santé &amp; Bien-être_Aromathérapie_Huiles essentielles alimentaires</v>
      </c>
      <c r="J5567" s="30">
        <f>D5567*H5567</f>
        <v>1247.4000000000001</v>
      </c>
      <c r="K5567" s="25">
        <f>IF(D5567&gt;0,1,0)</f>
        <v>1</v>
      </c>
      <c r="L5567" s="26">
        <f t="shared" si="86"/>
        <v>0</v>
      </c>
    </row>
    <row r="5568" spans="1:12" ht="19" hidden="1" x14ac:dyDescent="0.2">
      <c r="A5568" s="24">
        <v>71275</v>
      </c>
      <c r="B5568" s="24">
        <v>0</v>
      </c>
      <c r="C5568" s="24">
        <v>279</v>
      </c>
      <c r="D5568" s="24">
        <v>114</v>
      </c>
      <c r="E5568" s="25" t="str">
        <f>_xlfn.XLOOKUP(A5568,Product!A$2:A$5901,Product!B$2:B$5901,"Not Found")</f>
        <v>Santé &amp; Bien-être</v>
      </c>
      <c r="F5568" s="25" t="str">
        <f>_xlfn.XLOOKUP(A5568,Product!A$2:A$5901,Product!C$2:C$5901,"Not Found")</f>
        <v>Aromathérapie</v>
      </c>
      <c r="G5568" s="25" t="str">
        <f>IF(_xlfn.XLOOKUP(A5568,Product!A$2:A$5901,Product!D$2:D$5901,"Not Found") = 0,"",_xlfn.XLOOKUP(A5568,Product!A$2:A$5901,Product!D$2:D$5901,"Not Found"))</f>
        <v>Huiles essentielles alimentaires</v>
      </c>
      <c r="H5568" s="30">
        <f>_xlfn.XLOOKUP(A5568,Product!A$2:A$5901,Product!E$2:E$5901,"Not Found")</f>
        <v>4.12</v>
      </c>
      <c r="I5568" s="25" t="str">
        <f>A5568&amp;"_"&amp;E5568&amp;"_"&amp;F5568&amp;"_"&amp;G5568</f>
        <v>71275_Santé &amp; Bien-être_Aromathérapie_Huiles essentielles alimentaires</v>
      </c>
      <c r="J5568" s="30">
        <f>D5568*H5568</f>
        <v>469.68</v>
      </c>
      <c r="K5568" s="25">
        <f>IF(D5568&gt;0,1,0)</f>
        <v>1</v>
      </c>
      <c r="L5568" s="26">
        <f t="shared" si="86"/>
        <v>0</v>
      </c>
    </row>
    <row r="5569" spans="1:12" ht="19" hidden="1" x14ac:dyDescent="0.2">
      <c r="A5569" s="24">
        <v>71276</v>
      </c>
      <c r="B5569" s="24">
        <v>1</v>
      </c>
      <c r="C5569" s="24">
        <v>448</v>
      </c>
      <c r="D5569" s="24">
        <v>442</v>
      </c>
      <c r="E5569" s="25" t="str">
        <f>_xlfn.XLOOKUP(A5569,Product!A$2:A$5901,Product!B$2:B$5901,"Not Found")</f>
        <v>Santé &amp; Bien-être</v>
      </c>
      <c r="F5569" s="25" t="str">
        <f>_xlfn.XLOOKUP(A5569,Product!A$2:A$5901,Product!C$2:C$5901,"Not Found")</f>
        <v>Aromathérapie</v>
      </c>
      <c r="G5569" s="25" t="str">
        <f>IF(_xlfn.XLOOKUP(A5569,Product!A$2:A$5901,Product!D$2:D$5901,"Not Found") = 0,"",_xlfn.XLOOKUP(A5569,Product!A$2:A$5901,Product!D$2:D$5901,"Not Found"))</f>
        <v>Huiles essentielles alimentaires</v>
      </c>
      <c r="H5569" s="30">
        <f>_xlfn.XLOOKUP(A5569,Product!A$2:A$5901,Product!E$2:E$5901,"Not Found")</f>
        <v>3</v>
      </c>
      <c r="I5569" s="25" t="str">
        <f>A5569&amp;"_"&amp;E5569&amp;"_"&amp;F5569&amp;"_"&amp;G5569</f>
        <v>71276_Santé &amp; Bien-être_Aromathérapie_Huiles essentielles alimentaires</v>
      </c>
      <c r="J5569" s="30">
        <f>D5569*H5569</f>
        <v>1326</v>
      </c>
      <c r="K5569" s="25">
        <f>IF(D5569&gt;0,1,0)</f>
        <v>1</v>
      </c>
      <c r="L5569" s="26">
        <f t="shared" si="86"/>
        <v>0</v>
      </c>
    </row>
    <row r="5570" spans="1:12" ht="19" hidden="1" x14ac:dyDescent="0.2">
      <c r="A5570" s="24">
        <v>71282</v>
      </c>
      <c r="B5570" s="24">
        <v>1</v>
      </c>
      <c r="C5570" s="24">
        <v>773</v>
      </c>
      <c r="D5570" s="24">
        <v>741</v>
      </c>
      <c r="E5570" s="25" t="str">
        <f>_xlfn.XLOOKUP(A5570,Product!A$2:A$5901,Product!B$2:B$5901,"Not Found")</f>
        <v>Santé &amp; Bien-être</v>
      </c>
      <c r="F5570" s="25" t="str">
        <f>_xlfn.XLOOKUP(A5570,Product!A$2:A$5901,Product!C$2:C$5901,"Not Found")</f>
        <v>Aromathérapie</v>
      </c>
      <c r="G5570" s="25" t="str">
        <f>IF(_xlfn.XLOOKUP(A5570,Product!A$2:A$5901,Product!D$2:D$5901,"Not Found") = 0,"",_xlfn.XLOOKUP(A5570,Product!A$2:A$5901,Product!D$2:D$5901,"Not Found"))</f>
        <v>Huiles végétales cosmétique</v>
      </c>
      <c r="H5570" s="30">
        <f>_xlfn.XLOOKUP(A5570,Product!A$2:A$5901,Product!E$2:E$5901,"Not Found")</f>
        <v>4.0999999999999996</v>
      </c>
      <c r="I5570" s="25" t="str">
        <f>A5570&amp;"_"&amp;E5570&amp;"_"&amp;F5570&amp;"_"&amp;G5570</f>
        <v>71282_Santé &amp; Bien-être_Aromathérapie_Huiles végétales cosmétique</v>
      </c>
      <c r="J5570" s="30">
        <f>D5570*H5570</f>
        <v>3038.1</v>
      </c>
      <c r="K5570" s="25">
        <f>IF(D5570&gt;0,1,0)</f>
        <v>1</v>
      </c>
      <c r="L5570" s="26">
        <f t="shared" si="86"/>
        <v>0</v>
      </c>
    </row>
    <row r="5571" spans="1:12" ht="19" hidden="1" x14ac:dyDescent="0.2">
      <c r="A5571" s="24">
        <v>71287</v>
      </c>
      <c r="B5571" s="24">
        <v>0</v>
      </c>
      <c r="C5571" s="24">
        <v>429</v>
      </c>
      <c r="D5571" s="24">
        <v>195</v>
      </c>
      <c r="E5571" s="25" t="str">
        <f>_xlfn.XLOOKUP(A5571,Product!A$2:A$5901,Product!B$2:B$5901,"Not Found")</f>
        <v>Santé &amp; Bien-être</v>
      </c>
      <c r="F5571" s="25" t="str">
        <f>_xlfn.XLOOKUP(A5571,Product!A$2:A$5901,Product!C$2:C$5901,"Not Found")</f>
        <v>Aromathérapie</v>
      </c>
      <c r="G5571" s="25" t="str">
        <f>IF(_xlfn.XLOOKUP(A5571,Product!A$2:A$5901,Product!D$2:D$5901,"Not Found") = 0,"",_xlfn.XLOOKUP(A5571,Product!A$2:A$5901,Product!D$2:D$5901,"Not Found"))</f>
        <v>Huiles végétales cosmétique</v>
      </c>
      <c r="H5571" s="30">
        <f>_xlfn.XLOOKUP(A5571,Product!A$2:A$5901,Product!E$2:E$5901,"Not Found")</f>
        <v>5.45</v>
      </c>
      <c r="I5571" s="25" t="str">
        <f>A5571&amp;"_"&amp;E5571&amp;"_"&amp;F5571&amp;"_"&amp;G5571</f>
        <v>71287_Santé &amp; Bien-être_Aromathérapie_Huiles végétales cosmétique</v>
      </c>
      <c r="J5571" s="30">
        <f>D5571*H5571</f>
        <v>1062.75</v>
      </c>
      <c r="K5571" s="25">
        <f>IF(D5571&gt;0,1,0)</f>
        <v>1</v>
      </c>
      <c r="L5571" s="26">
        <f t="shared" ref="L5571:L5634" si="87">1-K5571</f>
        <v>0</v>
      </c>
    </row>
    <row r="5572" spans="1:12" ht="19" hidden="1" x14ac:dyDescent="0.2">
      <c r="A5572" s="24">
        <v>71710</v>
      </c>
      <c r="B5572" s="24">
        <v>1</v>
      </c>
      <c r="C5572" s="24">
        <v>446</v>
      </c>
      <c r="D5572" s="24">
        <v>64</v>
      </c>
      <c r="E5572" s="25" t="str">
        <f>_xlfn.XLOOKUP(A5572,Product!A$2:A$5901,Product!B$2:B$5901,"Not Found")</f>
        <v>Santé &amp; Bien-être</v>
      </c>
      <c r="F5572" s="25" t="str">
        <f>_xlfn.XLOOKUP(A5572,Product!A$2:A$5901,Product!C$2:C$5901,"Not Found")</f>
        <v>Résistance et vitalité</v>
      </c>
      <c r="G5572" s="25" t="str">
        <f>IF(_xlfn.XLOOKUP(A5572,Product!A$2:A$5901,Product!D$2:D$5901,"Not Found") = 0,"",_xlfn.XLOOKUP(A5572,Product!A$2:A$5901,Product!D$2:D$5901,"Not Found"))</f>
        <v>Anti-oxydant</v>
      </c>
      <c r="H5572" s="30">
        <f>_xlfn.XLOOKUP(A5572,Product!A$2:A$5901,Product!E$2:E$5901,"Not Found")</f>
        <v>2.71</v>
      </c>
      <c r="I5572" s="25" t="str">
        <f>A5572&amp;"_"&amp;E5572&amp;"_"&amp;F5572&amp;"_"&amp;G5572</f>
        <v>71710_Santé &amp; Bien-être_Résistance et vitalité_Anti-oxydant</v>
      </c>
      <c r="J5572" s="30">
        <f>D5572*H5572</f>
        <v>173.44</v>
      </c>
      <c r="K5572" s="25">
        <f>IF(D5572&gt;0,1,0)</f>
        <v>1</v>
      </c>
      <c r="L5572" s="26">
        <f t="shared" si="87"/>
        <v>0</v>
      </c>
    </row>
    <row r="5573" spans="1:12" ht="19" hidden="1" x14ac:dyDescent="0.2">
      <c r="A5573" s="24">
        <v>71715</v>
      </c>
      <c r="B5573" s="24">
        <v>0</v>
      </c>
      <c r="C5573" s="24">
        <v>843</v>
      </c>
      <c r="D5573" s="24">
        <v>373</v>
      </c>
      <c r="E5573" s="25" t="str">
        <f>_xlfn.XLOOKUP(A5573,Product!A$2:A$5901,Product!B$2:B$5901,"Not Found")</f>
        <v>Santé &amp; Bien-être</v>
      </c>
      <c r="F5573" s="25" t="str">
        <f>_xlfn.XLOOKUP(A5573,Product!A$2:A$5901,Product!C$2:C$5901,"Not Found")</f>
        <v>Résistance et vitalité</v>
      </c>
      <c r="G5573" s="25" t="str">
        <f>IF(_xlfn.XLOOKUP(A5573,Product!A$2:A$5901,Product!D$2:D$5901,"Not Found") = 0,"",_xlfn.XLOOKUP(A5573,Product!A$2:A$5901,Product!D$2:D$5901,"Not Found"))</f>
        <v>Anti-oxydant</v>
      </c>
      <c r="H5573" s="30">
        <f>_xlfn.XLOOKUP(A5573,Product!A$2:A$5901,Product!E$2:E$5901,"Not Found")</f>
        <v>5.62</v>
      </c>
      <c r="I5573" s="25" t="str">
        <f>A5573&amp;"_"&amp;E5573&amp;"_"&amp;F5573&amp;"_"&amp;G5573</f>
        <v>71715_Santé &amp; Bien-être_Résistance et vitalité_Anti-oxydant</v>
      </c>
      <c r="J5573" s="30">
        <f>D5573*H5573</f>
        <v>2096.2600000000002</v>
      </c>
      <c r="K5573" s="25">
        <f>IF(D5573&gt;0,1,0)</f>
        <v>1</v>
      </c>
      <c r="L5573" s="26">
        <f t="shared" si="87"/>
        <v>0</v>
      </c>
    </row>
    <row r="5574" spans="1:12" ht="19" hidden="1" x14ac:dyDescent="0.2">
      <c r="A5574" s="24">
        <v>72074</v>
      </c>
      <c r="B5574" s="24">
        <v>0</v>
      </c>
      <c r="C5574" s="24">
        <v>658</v>
      </c>
      <c r="D5574" s="24">
        <v>86</v>
      </c>
      <c r="E5574" s="25" t="str">
        <f>_xlfn.XLOOKUP(A5574,Product!A$2:A$5901,Product!B$2:B$5901,"Not Found")</f>
        <v>Santé &amp; Bien-être</v>
      </c>
      <c r="F5574" s="25" t="str">
        <f>_xlfn.XLOOKUP(A5574,Product!A$2:A$5901,Product!C$2:C$5901,"Not Found")</f>
        <v>Aromathérapie</v>
      </c>
      <c r="G5574" s="25" t="str">
        <f>IF(_xlfn.XLOOKUP(A5574,Product!A$2:A$5901,Product!D$2:D$5901,"Not Found") = 0,"",_xlfn.XLOOKUP(A5574,Product!A$2:A$5901,Product!D$2:D$5901,"Not Found"))</f>
        <v>Eaux florales</v>
      </c>
      <c r="H5574" s="30">
        <f>_xlfn.XLOOKUP(A5574,Product!A$2:A$5901,Product!E$2:E$5901,"Not Found")</f>
        <v>3.59</v>
      </c>
      <c r="I5574" s="25" t="str">
        <f>A5574&amp;"_"&amp;E5574&amp;"_"&amp;F5574&amp;"_"&amp;G5574</f>
        <v>72074_Santé &amp; Bien-être_Aromathérapie_Eaux florales</v>
      </c>
      <c r="J5574" s="30">
        <f>D5574*H5574</f>
        <v>308.74</v>
      </c>
      <c r="K5574" s="25">
        <f>IF(D5574&gt;0,1,0)</f>
        <v>1</v>
      </c>
      <c r="L5574" s="26">
        <f t="shared" si="87"/>
        <v>0</v>
      </c>
    </row>
    <row r="5575" spans="1:12" ht="19" hidden="1" x14ac:dyDescent="0.2">
      <c r="A5575" s="24">
        <v>72078</v>
      </c>
      <c r="B5575" s="24">
        <v>0</v>
      </c>
      <c r="C5575" s="24">
        <v>557</v>
      </c>
      <c r="D5575" s="24">
        <v>447</v>
      </c>
      <c r="E5575" s="25" t="str">
        <f>_xlfn.XLOOKUP(A5575,Product!A$2:A$5901,Product!B$2:B$5901,"Not Found")</f>
        <v>Santé &amp; Bien-être</v>
      </c>
      <c r="F5575" s="25" t="str">
        <f>_xlfn.XLOOKUP(A5575,Product!A$2:A$5901,Product!C$2:C$5901,"Not Found")</f>
        <v>Aromathérapie</v>
      </c>
      <c r="G5575" s="25" t="str">
        <f>IF(_xlfn.XLOOKUP(A5575,Product!A$2:A$5901,Product!D$2:D$5901,"Not Found") = 0,"",_xlfn.XLOOKUP(A5575,Product!A$2:A$5901,Product!D$2:D$5901,"Not Found"))</f>
        <v>Eaux florales</v>
      </c>
      <c r="H5575" s="30">
        <f>_xlfn.XLOOKUP(A5575,Product!A$2:A$5901,Product!E$2:E$5901,"Not Found")</f>
        <v>3.69</v>
      </c>
      <c r="I5575" s="25" t="str">
        <f>A5575&amp;"_"&amp;E5575&amp;"_"&amp;F5575&amp;"_"&amp;G5575</f>
        <v>72078_Santé &amp; Bien-être_Aromathérapie_Eaux florales</v>
      </c>
      <c r="J5575" s="30">
        <f>D5575*H5575</f>
        <v>1649.43</v>
      </c>
      <c r="K5575" s="25">
        <f>IF(D5575&gt;0,1,0)</f>
        <v>1</v>
      </c>
      <c r="L5575" s="26">
        <f t="shared" si="87"/>
        <v>0</v>
      </c>
    </row>
    <row r="5576" spans="1:12" ht="19" hidden="1" x14ac:dyDescent="0.2">
      <c r="A5576" s="24">
        <v>72080</v>
      </c>
      <c r="B5576" s="24">
        <v>0</v>
      </c>
      <c r="C5576" s="24">
        <v>144</v>
      </c>
      <c r="D5576" s="24">
        <v>30</v>
      </c>
      <c r="E5576" s="25" t="str">
        <f>_xlfn.XLOOKUP(A5576,Product!A$2:A$5901,Product!B$2:B$5901,"Not Found")</f>
        <v>Santé &amp; Bien-être</v>
      </c>
      <c r="F5576" s="25" t="str">
        <f>_xlfn.XLOOKUP(A5576,Product!A$2:A$5901,Product!C$2:C$5901,"Not Found")</f>
        <v>Aromathérapie</v>
      </c>
      <c r="G5576" s="25" t="str">
        <f>IF(_xlfn.XLOOKUP(A5576,Product!A$2:A$5901,Product!D$2:D$5901,"Not Found") = 0,"",_xlfn.XLOOKUP(A5576,Product!A$2:A$5901,Product!D$2:D$5901,"Not Found"))</f>
        <v>Eaux florales</v>
      </c>
      <c r="H5576" s="30">
        <f>_xlfn.XLOOKUP(A5576,Product!A$2:A$5901,Product!E$2:E$5901,"Not Found")</f>
        <v>4.09</v>
      </c>
      <c r="I5576" s="25" t="str">
        <f>A5576&amp;"_"&amp;E5576&amp;"_"&amp;F5576&amp;"_"&amp;G5576</f>
        <v>72080_Santé &amp; Bien-être_Aromathérapie_Eaux florales</v>
      </c>
      <c r="J5576" s="30">
        <f>D5576*H5576</f>
        <v>122.69999999999999</v>
      </c>
      <c r="K5576" s="25">
        <f>IF(D5576&gt;0,1,0)</f>
        <v>1</v>
      </c>
      <c r="L5576" s="26">
        <f t="shared" si="87"/>
        <v>0</v>
      </c>
    </row>
    <row r="5577" spans="1:12" ht="19" hidden="1" x14ac:dyDescent="0.2">
      <c r="A5577" s="24">
        <v>72081</v>
      </c>
      <c r="B5577" s="24">
        <v>1</v>
      </c>
      <c r="C5577" s="24">
        <v>742</v>
      </c>
      <c r="D5577" s="24">
        <v>53</v>
      </c>
      <c r="E5577" s="25" t="str">
        <f>_xlfn.XLOOKUP(A5577,Product!A$2:A$5901,Product!B$2:B$5901,"Not Found")</f>
        <v>Santé &amp; Bien-être</v>
      </c>
      <c r="F5577" s="25" t="str">
        <f>_xlfn.XLOOKUP(A5577,Product!A$2:A$5901,Product!C$2:C$5901,"Not Found")</f>
        <v>Aromathérapie</v>
      </c>
      <c r="G5577" s="25" t="str">
        <f>IF(_xlfn.XLOOKUP(A5577,Product!A$2:A$5901,Product!D$2:D$5901,"Not Found") = 0,"",_xlfn.XLOOKUP(A5577,Product!A$2:A$5901,Product!D$2:D$5901,"Not Found"))</f>
        <v>Eaux florales</v>
      </c>
      <c r="H5577" s="30">
        <f>_xlfn.XLOOKUP(A5577,Product!A$2:A$5901,Product!E$2:E$5901,"Not Found")</f>
        <v>3.77</v>
      </c>
      <c r="I5577" s="25" t="str">
        <f>A5577&amp;"_"&amp;E5577&amp;"_"&amp;F5577&amp;"_"&amp;G5577</f>
        <v>72081_Santé &amp; Bien-être_Aromathérapie_Eaux florales</v>
      </c>
      <c r="J5577" s="30">
        <f>D5577*H5577</f>
        <v>199.81</v>
      </c>
      <c r="K5577" s="25">
        <f>IF(D5577&gt;0,1,0)</f>
        <v>1</v>
      </c>
      <c r="L5577" s="26">
        <f t="shared" si="87"/>
        <v>0</v>
      </c>
    </row>
    <row r="5578" spans="1:12" ht="19" hidden="1" x14ac:dyDescent="0.2">
      <c r="A5578" s="24">
        <v>72085</v>
      </c>
      <c r="B5578" s="24">
        <v>0</v>
      </c>
      <c r="C5578" s="24">
        <v>185</v>
      </c>
      <c r="D5578" s="24">
        <v>67</v>
      </c>
      <c r="E5578" s="25" t="str">
        <f>_xlfn.XLOOKUP(A5578,Product!A$2:A$5901,Product!B$2:B$5901,"Not Found")</f>
        <v>Santé &amp; Bien-être</v>
      </c>
      <c r="F5578" s="25" t="str">
        <f>_xlfn.XLOOKUP(A5578,Product!A$2:A$5901,Product!C$2:C$5901,"Not Found")</f>
        <v>Aromathérapie</v>
      </c>
      <c r="G5578" s="25" t="str">
        <f>IF(_xlfn.XLOOKUP(A5578,Product!A$2:A$5901,Product!D$2:D$5901,"Not Found") = 0,"",_xlfn.XLOOKUP(A5578,Product!A$2:A$5901,Product!D$2:D$5901,"Not Found"))</f>
        <v>Eaux florales</v>
      </c>
      <c r="H5578" s="30">
        <f>_xlfn.XLOOKUP(A5578,Product!A$2:A$5901,Product!E$2:E$5901,"Not Found")</f>
        <v>4.45</v>
      </c>
      <c r="I5578" s="25" t="str">
        <f>A5578&amp;"_"&amp;E5578&amp;"_"&amp;F5578&amp;"_"&amp;G5578</f>
        <v>72085_Santé &amp; Bien-être_Aromathérapie_Eaux florales</v>
      </c>
      <c r="J5578" s="30">
        <f>D5578*H5578</f>
        <v>298.15000000000003</v>
      </c>
      <c r="K5578" s="25">
        <f>IF(D5578&gt;0,1,0)</f>
        <v>1</v>
      </c>
      <c r="L5578" s="26">
        <f t="shared" si="87"/>
        <v>0</v>
      </c>
    </row>
    <row r="5579" spans="1:12" ht="19" hidden="1" x14ac:dyDescent="0.2">
      <c r="A5579" s="24">
        <v>72086</v>
      </c>
      <c r="B5579" s="24">
        <v>1</v>
      </c>
      <c r="C5579" s="24">
        <v>869</v>
      </c>
      <c r="D5579" s="24">
        <v>734</v>
      </c>
      <c r="E5579" s="25" t="str">
        <f>_xlfn.XLOOKUP(A5579,Product!A$2:A$5901,Product!B$2:B$5901,"Not Found")</f>
        <v>Santé &amp; Bien-être</v>
      </c>
      <c r="F5579" s="25" t="str">
        <f>_xlfn.XLOOKUP(A5579,Product!A$2:A$5901,Product!C$2:C$5901,"Not Found")</f>
        <v>Aromathérapie</v>
      </c>
      <c r="G5579" s="25" t="str">
        <f>IF(_xlfn.XLOOKUP(A5579,Product!A$2:A$5901,Product!D$2:D$5901,"Not Found") = 0,"",_xlfn.XLOOKUP(A5579,Product!A$2:A$5901,Product!D$2:D$5901,"Not Found"))</f>
        <v>Eaux florales</v>
      </c>
      <c r="H5579" s="30">
        <f>_xlfn.XLOOKUP(A5579,Product!A$2:A$5901,Product!E$2:E$5901,"Not Found")</f>
        <v>4.09</v>
      </c>
      <c r="I5579" s="25" t="str">
        <f>A5579&amp;"_"&amp;E5579&amp;"_"&amp;F5579&amp;"_"&amp;G5579</f>
        <v>72086_Santé &amp; Bien-être_Aromathérapie_Eaux florales</v>
      </c>
      <c r="J5579" s="30">
        <f>D5579*H5579</f>
        <v>3002.06</v>
      </c>
      <c r="K5579" s="25">
        <f>IF(D5579&gt;0,1,0)</f>
        <v>1</v>
      </c>
      <c r="L5579" s="26">
        <f t="shared" si="87"/>
        <v>0</v>
      </c>
    </row>
    <row r="5580" spans="1:12" ht="19" hidden="1" x14ac:dyDescent="0.2">
      <c r="A5580" s="24">
        <v>72088</v>
      </c>
      <c r="B5580" s="24">
        <v>1</v>
      </c>
      <c r="C5580" s="24">
        <v>903</v>
      </c>
      <c r="D5580" s="24">
        <v>318</v>
      </c>
      <c r="E5580" s="25" t="str">
        <f>_xlfn.XLOOKUP(A5580,Product!A$2:A$5901,Product!B$2:B$5901,"Not Found")</f>
        <v>Santé &amp; Bien-être</v>
      </c>
      <c r="F5580" s="25" t="str">
        <f>_xlfn.XLOOKUP(A5580,Product!A$2:A$5901,Product!C$2:C$5901,"Not Found")</f>
        <v>Aromathérapie</v>
      </c>
      <c r="G5580" s="25" t="str">
        <f>IF(_xlfn.XLOOKUP(A5580,Product!A$2:A$5901,Product!D$2:D$5901,"Not Found") = 0,"",_xlfn.XLOOKUP(A5580,Product!A$2:A$5901,Product!D$2:D$5901,"Not Found"))</f>
        <v>Eaux florales</v>
      </c>
      <c r="H5580" s="30">
        <f>_xlfn.XLOOKUP(A5580,Product!A$2:A$5901,Product!E$2:E$5901,"Not Found")</f>
        <v>3.97</v>
      </c>
      <c r="I5580" s="25" t="str">
        <f>A5580&amp;"_"&amp;E5580&amp;"_"&amp;F5580&amp;"_"&amp;G5580</f>
        <v>72088_Santé &amp; Bien-être_Aromathérapie_Eaux florales</v>
      </c>
      <c r="J5580" s="30">
        <f>D5580*H5580</f>
        <v>1262.46</v>
      </c>
      <c r="K5580" s="25">
        <f>IF(D5580&gt;0,1,0)</f>
        <v>1</v>
      </c>
      <c r="L5580" s="26">
        <f t="shared" si="87"/>
        <v>0</v>
      </c>
    </row>
    <row r="5581" spans="1:12" ht="19" hidden="1" x14ac:dyDescent="0.2">
      <c r="A5581" s="24">
        <v>72089</v>
      </c>
      <c r="B5581" s="24">
        <v>1</v>
      </c>
      <c r="C5581" s="24">
        <v>352</v>
      </c>
      <c r="D5581" s="24">
        <v>308</v>
      </c>
      <c r="E5581" s="25" t="str">
        <f>_xlfn.XLOOKUP(A5581,Product!A$2:A$5901,Product!B$2:B$5901,"Not Found")</f>
        <v>Santé &amp; Bien-être</v>
      </c>
      <c r="F5581" s="25" t="str">
        <f>_xlfn.XLOOKUP(A5581,Product!A$2:A$5901,Product!C$2:C$5901,"Not Found")</f>
        <v>Aromathérapie</v>
      </c>
      <c r="G5581" s="25" t="str">
        <f>IF(_xlfn.XLOOKUP(A5581,Product!A$2:A$5901,Product!D$2:D$5901,"Not Found") = 0,"",_xlfn.XLOOKUP(A5581,Product!A$2:A$5901,Product!D$2:D$5901,"Not Found"))</f>
        <v>Eaux florales</v>
      </c>
      <c r="H5581" s="30">
        <f>_xlfn.XLOOKUP(A5581,Product!A$2:A$5901,Product!E$2:E$5901,"Not Found")</f>
        <v>4.6500000000000004</v>
      </c>
      <c r="I5581" s="25" t="str">
        <f>A5581&amp;"_"&amp;E5581&amp;"_"&amp;F5581&amp;"_"&amp;G5581</f>
        <v>72089_Santé &amp; Bien-être_Aromathérapie_Eaux florales</v>
      </c>
      <c r="J5581" s="30">
        <f>D5581*H5581</f>
        <v>1432.2</v>
      </c>
      <c r="K5581" s="25">
        <f>IF(D5581&gt;0,1,0)</f>
        <v>1</v>
      </c>
      <c r="L5581" s="26">
        <f t="shared" si="87"/>
        <v>0</v>
      </c>
    </row>
    <row r="5582" spans="1:12" ht="19" hidden="1" x14ac:dyDescent="0.2">
      <c r="A5582" s="24">
        <v>72096</v>
      </c>
      <c r="B5582" s="24">
        <v>1</v>
      </c>
      <c r="C5582" s="24">
        <v>969</v>
      </c>
      <c r="D5582" s="24">
        <v>141</v>
      </c>
      <c r="E5582" s="25" t="str">
        <f>_xlfn.XLOOKUP(A5582,Product!A$2:A$5901,Product!B$2:B$5901,"Not Found")</f>
        <v>Santé &amp; Bien-être</v>
      </c>
      <c r="F5582" s="25" t="str">
        <f>_xlfn.XLOOKUP(A5582,Product!A$2:A$5901,Product!C$2:C$5901,"Not Found")</f>
        <v>Aromathérapie</v>
      </c>
      <c r="G5582" s="25" t="str">
        <f>IF(_xlfn.XLOOKUP(A5582,Product!A$2:A$5901,Product!D$2:D$5901,"Not Found") = 0,"",_xlfn.XLOOKUP(A5582,Product!A$2:A$5901,Product!D$2:D$5901,"Not Found"))</f>
        <v>Eaux florales</v>
      </c>
      <c r="H5582" s="30">
        <f>_xlfn.XLOOKUP(A5582,Product!A$2:A$5901,Product!E$2:E$5901,"Not Found")</f>
        <v>7.57</v>
      </c>
      <c r="I5582" s="25" t="str">
        <f>A5582&amp;"_"&amp;E5582&amp;"_"&amp;F5582&amp;"_"&amp;G5582</f>
        <v>72096_Santé &amp; Bien-être_Aromathérapie_Eaux florales</v>
      </c>
      <c r="J5582" s="30">
        <f>D5582*H5582</f>
        <v>1067.3700000000001</v>
      </c>
      <c r="K5582" s="25">
        <f>IF(D5582&gt;0,1,0)</f>
        <v>1</v>
      </c>
      <c r="L5582" s="26">
        <f t="shared" si="87"/>
        <v>0</v>
      </c>
    </row>
    <row r="5583" spans="1:12" ht="19" hidden="1" x14ac:dyDescent="0.2">
      <c r="A5583" s="24">
        <v>72099</v>
      </c>
      <c r="B5583" s="24">
        <v>1</v>
      </c>
      <c r="C5583" s="24">
        <v>702</v>
      </c>
      <c r="D5583" s="24">
        <v>65</v>
      </c>
      <c r="E5583" s="25" t="str">
        <f>_xlfn.XLOOKUP(A5583,Product!A$2:A$5901,Product!B$2:B$5901,"Not Found")</f>
        <v>Santé &amp; Bien-être</v>
      </c>
      <c r="F5583" s="25" t="str">
        <f>_xlfn.XLOOKUP(A5583,Product!A$2:A$5901,Product!C$2:C$5901,"Not Found")</f>
        <v>Aromathérapie</v>
      </c>
      <c r="G5583" s="25" t="str">
        <f>IF(_xlfn.XLOOKUP(A5583,Product!A$2:A$5901,Product!D$2:D$5901,"Not Found") = 0,"",_xlfn.XLOOKUP(A5583,Product!A$2:A$5901,Product!D$2:D$5901,"Not Found"))</f>
        <v>Eaux florales</v>
      </c>
      <c r="H5583" s="30">
        <f>_xlfn.XLOOKUP(A5583,Product!A$2:A$5901,Product!E$2:E$5901,"Not Found")</f>
        <v>6.66</v>
      </c>
      <c r="I5583" s="25" t="str">
        <f>A5583&amp;"_"&amp;E5583&amp;"_"&amp;F5583&amp;"_"&amp;G5583</f>
        <v>72099_Santé &amp; Bien-être_Aromathérapie_Eaux florales</v>
      </c>
      <c r="J5583" s="30">
        <f>D5583*H5583</f>
        <v>432.90000000000003</v>
      </c>
      <c r="K5583" s="25">
        <f>IF(D5583&gt;0,1,0)</f>
        <v>1</v>
      </c>
      <c r="L5583" s="26">
        <f t="shared" si="87"/>
        <v>0</v>
      </c>
    </row>
    <row r="5584" spans="1:12" ht="19" hidden="1" x14ac:dyDescent="0.2">
      <c r="A5584" s="24">
        <v>72162</v>
      </c>
      <c r="B5584" s="24">
        <v>1</v>
      </c>
      <c r="C5584" s="24">
        <v>353</v>
      </c>
      <c r="D5584" s="24">
        <v>311</v>
      </c>
      <c r="E5584" s="25" t="str">
        <f>_xlfn.XLOOKUP(A5584,Product!A$2:A$5901,Product!B$2:B$5901,"Not Found")</f>
        <v>Santé &amp; Bien-être</v>
      </c>
      <c r="F5584" s="25" t="str">
        <f>_xlfn.XLOOKUP(A5584,Product!A$2:A$5901,Product!C$2:C$5901,"Not Found")</f>
        <v>Résistance et vitalité</v>
      </c>
      <c r="G5584" s="25" t="str">
        <f>IF(_xlfn.XLOOKUP(A5584,Product!A$2:A$5901,Product!D$2:D$5901,"Not Found") = 0,"",_xlfn.XLOOKUP(A5584,Product!A$2:A$5901,Product!D$2:D$5901,"Not Found"))</f>
        <v>Energie, Vitalité, Tonus</v>
      </c>
      <c r="H5584" s="30">
        <f>_xlfn.XLOOKUP(A5584,Product!A$2:A$5901,Product!E$2:E$5901,"Not Found")</f>
        <v>17.63</v>
      </c>
      <c r="I5584" s="25" t="str">
        <f>A5584&amp;"_"&amp;E5584&amp;"_"&amp;F5584&amp;"_"&amp;G5584</f>
        <v>72162_Santé &amp; Bien-être_Résistance et vitalité_Energie, Vitalité, Tonus</v>
      </c>
      <c r="J5584" s="30">
        <f>D5584*H5584</f>
        <v>5482.9299999999994</v>
      </c>
      <c r="K5584" s="25">
        <f>IF(D5584&gt;0,1,0)</f>
        <v>1</v>
      </c>
      <c r="L5584" s="26">
        <f t="shared" si="87"/>
        <v>0</v>
      </c>
    </row>
    <row r="5585" spans="1:12" ht="19" hidden="1" x14ac:dyDescent="0.2">
      <c r="A5585" s="24">
        <v>72328</v>
      </c>
      <c r="B5585" s="24">
        <v>1</v>
      </c>
      <c r="C5585" s="24">
        <v>197</v>
      </c>
      <c r="D5585" s="24">
        <v>196</v>
      </c>
      <c r="E5585" s="25" t="str">
        <f>_xlfn.XLOOKUP(A5585,Product!A$2:A$5901,Product!B$2:B$5901,"Not Found")</f>
        <v>Santé &amp; Bien-être</v>
      </c>
      <c r="F5585" s="25" t="str">
        <f>_xlfn.XLOOKUP(A5585,Product!A$2:A$5901,Product!C$2:C$5901,"Not Found")</f>
        <v>Vitamines, minéraux</v>
      </c>
      <c r="G5585" s="25" t="str">
        <f>IF(_xlfn.XLOOKUP(A5585,Product!A$2:A$5901,Product!D$2:D$5901,"Not Found") = 0,"",_xlfn.XLOOKUP(A5585,Product!A$2:A$5901,Product!D$2:D$5901,"Not Found"))</f>
        <v>Vitamine D</v>
      </c>
      <c r="H5585" s="30">
        <f>_xlfn.XLOOKUP(A5585,Product!A$2:A$5901,Product!E$2:E$5901,"Not Found")</f>
        <v>11.6</v>
      </c>
      <c r="I5585" s="25" t="str">
        <f>A5585&amp;"_"&amp;E5585&amp;"_"&amp;F5585&amp;"_"&amp;G5585</f>
        <v>72328_Santé &amp; Bien-être_Vitamines, minéraux_Vitamine D</v>
      </c>
      <c r="J5585" s="30">
        <f>D5585*H5585</f>
        <v>2273.6</v>
      </c>
      <c r="K5585" s="25">
        <f>IF(D5585&gt;0,1,0)</f>
        <v>1</v>
      </c>
      <c r="L5585" s="26">
        <f t="shared" si="87"/>
        <v>0</v>
      </c>
    </row>
    <row r="5586" spans="1:12" ht="19" hidden="1" x14ac:dyDescent="0.2">
      <c r="A5586" s="24">
        <v>73430</v>
      </c>
      <c r="B5586" s="24">
        <v>1</v>
      </c>
      <c r="C5586" s="24">
        <v>271</v>
      </c>
      <c r="D5586" s="24">
        <v>202</v>
      </c>
      <c r="E5586" s="25" t="str">
        <f>_xlfn.XLOOKUP(A5586,Product!A$2:A$5901,Product!B$2:B$5901,"Not Found")</f>
        <v>Santé &amp; Bien-être</v>
      </c>
      <c r="F5586" s="25" t="str">
        <f>_xlfn.XLOOKUP(A5586,Product!A$2:A$5901,Product!C$2:C$5901,"Not Found")</f>
        <v>Compléments alimentaires</v>
      </c>
      <c r="G5586" s="25" t="str">
        <f>IF(_xlfn.XLOOKUP(A5586,Product!A$2:A$5901,Product!D$2:D$5901,"Not Found") = 0,"",_xlfn.XLOOKUP(A5586,Product!A$2:A$5901,Product!D$2:D$5901,"Not Found"))</f>
        <v>Cheveux, ongles</v>
      </c>
      <c r="H5586" s="30">
        <f>_xlfn.XLOOKUP(A5586,Product!A$2:A$5901,Product!E$2:E$5901,"Not Found")</f>
        <v>6.85</v>
      </c>
      <c r="I5586" s="25" t="str">
        <f>A5586&amp;"_"&amp;E5586&amp;"_"&amp;F5586&amp;"_"&amp;G5586</f>
        <v>73430_Santé &amp; Bien-être_Compléments alimentaires_Cheveux, ongles</v>
      </c>
      <c r="J5586" s="30">
        <f>D5586*H5586</f>
        <v>1383.6999999999998</v>
      </c>
      <c r="K5586" s="25">
        <f>IF(D5586&gt;0,1,0)</f>
        <v>1</v>
      </c>
      <c r="L5586" s="26">
        <f t="shared" si="87"/>
        <v>0</v>
      </c>
    </row>
    <row r="5587" spans="1:12" ht="19" hidden="1" x14ac:dyDescent="0.2">
      <c r="A5587" s="24">
        <v>73442</v>
      </c>
      <c r="B5587" s="24">
        <v>0</v>
      </c>
      <c r="C5587" s="24">
        <v>858</v>
      </c>
      <c r="D5587" s="24">
        <v>537</v>
      </c>
      <c r="E5587" s="25" t="str">
        <f>_xlfn.XLOOKUP(A5587,Product!A$2:A$5901,Product!B$2:B$5901,"Not Found")</f>
        <v>Santé &amp; Bien-être</v>
      </c>
      <c r="F5587" s="25" t="str">
        <f>_xlfn.XLOOKUP(A5587,Product!A$2:A$5901,Product!C$2:C$5901,"Not Found")</f>
        <v>Vitamines, minéraux</v>
      </c>
      <c r="G5587" s="25" t="str">
        <f>IF(_xlfn.XLOOKUP(A5587,Product!A$2:A$5901,Product!D$2:D$5901,"Not Found") = 0,"",_xlfn.XLOOKUP(A5587,Product!A$2:A$5901,Product!D$2:D$5901,"Not Found"))</f>
        <v>Magnésium, Potassium</v>
      </c>
      <c r="H5587" s="30">
        <f>_xlfn.XLOOKUP(A5587,Product!A$2:A$5901,Product!E$2:E$5901,"Not Found")</f>
        <v>2.04</v>
      </c>
      <c r="I5587" s="25" t="str">
        <f>A5587&amp;"_"&amp;E5587&amp;"_"&amp;F5587&amp;"_"&amp;G5587</f>
        <v>73442_Santé &amp; Bien-être_Vitamines, minéraux_Magnésium, Potassium</v>
      </c>
      <c r="J5587" s="30">
        <f>D5587*H5587</f>
        <v>1095.48</v>
      </c>
      <c r="K5587" s="25">
        <f>IF(D5587&gt;0,1,0)</f>
        <v>1</v>
      </c>
      <c r="L5587" s="26">
        <f t="shared" si="87"/>
        <v>0</v>
      </c>
    </row>
    <row r="5588" spans="1:12" ht="19" hidden="1" x14ac:dyDescent="0.2">
      <c r="A5588" s="24">
        <v>73831</v>
      </c>
      <c r="B5588" s="24">
        <v>1</v>
      </c>
      <c r="C5588" s="24">
        <v>138</v>
      </c>
      <c r="D5588" s="24">
        <v>117</v>
      </c>
      <c r="E5588" s="25" t="str">
        <f>_xlfn.XLOOKUP(A5588,Product!A$2:A$5901,Product!B$2:B$5901,"Not Found")</f>
        <v>Santé &amp; Bien-être</v>
      </c>
      <c r="F5588" s="25" t="str">
        <f>_xlfn.XLOOKUP(A5588,Product!A$2:A$5901,Product!C$2:C$5901,"Not Found")</f>
        <v>Nez - Gorge - Oreille</v>
      </c>
      <c r="G5588" s="25" t="str">
        <f>IF(_xlfn.XLOOKUP(A5588,Product!A$2:A$5901,Product!D$2:D$5901,"Not Found") = 0,"",_xlfn.XLOOKUP(A5588,Product!A$2:A$5901,Product!D$2:D$5901,"Not Found"))</f>
        <v>Hygiène du nez</v>
      </c>
      <c r="H5588" s="30">
        <f>_xlfn.XLOOKUP(A5588,Product!A$2:A$5901,Product!E$2:E$5901,"Not Found")</f>
        <v>6.4</v>
      </c>
      <c r="I5588" s="25" t="str">
        <f>A5588&amp;"_"&amp;E5588&amp;"_"&amp;F5588&amp;"_"&amp;G5588</f>
        <v>73831_Santé &amp; Bien-être_Nez - Gorge - Oreille_Hygiène du nez</v>
      </c>
      <c r="J5588" s="30">
        <f>D5588*H5588</f>
        <v>748.80000000000007</v>
      </c>
      <c r="K5588" s="25">
        <f>IF(D5588&gt;0,1,0)</f>
        <v>1</v>
      </c>
      <c r="L5588" s="26">
        <f t="shared" si="87"/>
        <v>0</v>
      </c>
    </row>
    <row r="5589" spans="1:12" ht="38" hidden="1" x14ac:dyDescent="0.2">
      <c r="A5589" s="24">
        <v>73847</v>
      </c>
      <c r="B5589" s="24">
        <v>1</v>
      </c>
      <c r="C5589" s="24">
        <v>517</v>
      </c>
      <c r="D5589" s="24">
        <v>286</v>
      </c>
      <c r="E5589" s="25" t="str">
        <f>_xlfn.XLOOKUP(A5589,Product!A$2:A$5901,Product!B$2:B$5901,"Not Found")</f>
        <v>Santé &amp; Bien-être</v>
      </c>
      <c r="F5589" s="25" t="str">
        <f>_xlfn.XLOOKUP(A5589,Product!A$2:A$5901,Product!C$2:C$5901,"Not Found")</f>
        <v>Résistance et vitalité</v>
      </c>
      <c r="G5589" s="25" t="str">
        <f>IF(_xlfn.XLOOKUP(A5589,Product!A$2:A$5901,Product!D$2:D$5901,"Not Found") = 0,"",_xlfn.XLOOKUP(A5589,Product!A$2:A$5901,Product!D$2:D$5901,"Not Found"))</f>
        <v>Citrobiotic, pépins pamplemousse</v>
      </c>
      <c r="H5589" s="30">
        <f>_xlfn.XLOOKUP(A5589,Product!A$2:A$5901,Product!E$2:E$5901,"Not Found")</f>
        <v>6.85</v>
      </c>
      <c r="I5589" s="25" t="str">
        <f>A5589&amp;"_"&amp;E5589&amp;"_"&amp;F5589&amp;"_"&amp;G5589</f>
        <v>73847_Santé &amp; Bien-être_Résistance et vitalité_Citrobiotic, pépins pamplemousse</v>
      </c>
      <c r="J5589" s="30">
        <f>D5589*H5589</f>
        <v>1959.1</v>
      </c>
      <c r="K5589" s="25">
        <f>IF(D5589&gt;0,1,0)</f>
        <v>1</v>
      </c>
      <c r="L5589" s="26">
        <f t="shared" si="87"/>
        <v>0</v>
      </c>
    </row>
    <row r="5590" spans="1:12" ht="19" hidden="1" x14ac:dyDescent="0.2">
      <c r="A5590" s="24">
        <v>74416</v>
      </c>
      <c r="B5590" s="24">
        <v>0</v>
      </c>
      <c r="C5590" s="24">
        <v>733</v>
      </c>
      <c r="D5590" s="24">
        <v>157</v>
      </c>
      <c r="E5590" s="25" t="str">
        <f>_xlfn.XLOOKUP(A5590,Product!A$2:A$5901,Product!B$2:B$5901,"Not Found")</f>
        <v>Santé &amp; Bien-être</v>
      </c>
      <c r="F5590" s="25" t="str">
        <f>_xlfn.XLOOKUP(A5590,Product!A$2:A$5901,Product!C$2:C$5901,"Not Found")</f>
        <v>Résistance et vitalité</v>
      </c>
      <c r="G5590" s="25" t="str">
        <f>IF(_xlfn.XLOOKUP(A5590,Product!A$2:A$5901,Product!D$2:D$5901,"Not Found") = 0,"",_xlfn.XLOOKUP(A5590,Product!A$2:A$5901,Product!D$2:D$5901,"Not Found"))</f>
        <v>Refroidissement, défenses</v>
      </c>
      <c r="H5590" s="30">
        <f>_xlfn.XLOOKUP(A5590,Product!A$2:A$5901,Product!E$2:E$5901,"Not Found")</f>
        <v>7.83</v>
      </c>
      <c r="I5590" s="25" t="str">
        <f>A5590&amp;"_"&amp;E5590&amp;"_"&amp;F5590&amp;"_"&amp;G5590</f>
        <v>74416_Santé &amp; Bien-être_Résistance et vitalité_Refroidissement, défenses</v>
      </c>
      <c r="J5590" s="30">
        <f>D5590*H5590</f>
        <v>1229.31</v>
      </c>
      <c r="K5590" s="25">
        <f>IF(D5590&gt;0,1,0)</f>
        <v>1</v>
      </c>
      <c r="L5590" s="26">
        <f t="shared" si="87"/>
        <v>0</v>
      </c>
    </row>
    <row r="5591" spans="1:12" ht="19" hidden="1" x14ac:dyDescent="0.2">
      <c r="A5591" s="24">
        <v>74419</v>
      </c>
      <c r="B5591" s="24">
        <v>0</v>
      </c>
      <c r="C5591" s="24">
        <v>351</v>
      </c>
      <c r="D5591" s="24">
        <v>272</v>
      </c>
      <c r="E5591" s="25" t="str">
        <f>_xlfn.XLOOKUP(A5591,Product!A$2:A$5901,Product!B$2:B$5901,"Not Found")</f>
        <v>Santé &amp; Bien-être</v>
      </c>
      <c r="F5591" s="25" t="str">
        <f>_xlfn.XLOOKUP(A5591,Product!A$2:A$5901,Product!C$2:C$5901,"Not Found")</f>
        <v>Nez - Gorge - Oreille</v>
      </c>
      <c r="G5591" s="25" t="str">
        <f>IF(_xlfn.XLOOKUP(A5591,Product!A$2:A$5901,Product!D$2:D$5901,"Not Found") = 0,"",_xlfn.XLOOKUP(A5591,Product!A$2:A$5901,Product!D$2:D$5901,"Not Found"))</f>
        <v>Gorge irritée</v>
      </c>
      <c r="H5591" s="30">
        <f>_xlfn.XLOOKUP(A5591,Product!A$2:A$5901,Product!E$2:E$5901,"Not Found")</f>
        <v>8.09</v>
      </c>
      <c r="I5591" s="25" t="str">
        <f>A5591&amp;"_"&amp;E5591&amp;"_"&amp;F5591&amp;"_"&amp;G5591</f>
        <v>74419_Santé &amp; Bien-être_Nez - Gorge - Oreille_Gorge irritée</v>
      </c>
      <c r="J5591" s="30">
        <f>D5591*H5591</f>
        <v>2200.48</v>
      </c>
      <c r="K5591" s="25">
        <f>IF(D5591&gt;0,1,0)</f>
        <v>1</v>
      </c>
      <c r="L5591" s="26">
        <f t="shared" si="87"/>
        <v>0</v>
      </c>
    </row>
    <row r="5592" spans="1:12" ht="38" hidden="1" x14ac:dyDescent="0.2">
      <c r="A5592" s="24">
        <v>74428</v>
      </c>
      <c r="B5592" s="24">
        <v>0</v>
      </c>
      <c r="C5592" s="24">
        <v>753</v>
      </c>
      <c r="D5592" s="24">
        <v>580</v>
      </c>
      <c r="E5592" s="25" t="str">
        <f>_xlfn.XLOOKUP(A5592,Product!A$2:A$5901,Product!B$2:B$5901,"Not Found")</f>
        <v>Santé &amp; Bien-être</v>
      </c>
      <c r="F5592" s="25" t="str">
        <f>_xlfn.XLOOKUP(A5592,Product!A$2:A$5901,Product!C$2:C$5901,"Not Found")</f>
        <v>Phytothérapie, gemmothérapie</v>
      </c>
      <c r="G5592" s="25" t="str">
        <f>IF(_xlfn.XLOOKUP(A5592,Product!A$2:A$5901,Product!D$2:D$5901,"Not Found") = 0,"",_xlfn.XLOOKUP(A5592,Product!A$2:A$5901,Product!D$2:D$5901,"Not Found"))</f>
        <v>Extrait de plantes fraîches</v>
      </c>
      <c r="H5592" s="30">
        <f>_xlfn.XLOOKUP(A5592,Product!A$2:A$5901,Product!E$2:E$5901,"Not Found")</f>
        <v>10.85</v>
      </c>
      <c r="I5592" s="25" t="str">
        <f>A5592&amp;"_"&amp;E5592&amp;"_"&amp;F5592&amp;"_"&amp;G5592</f>
        <v>74428_Santé &amp; Bien-être_Phytothérapie, gemmothérapie_Extrait de plantes fraîches</v>
      </c>
      <c r="J5592" s="30">
        <f>D5592*H5592</f>
        <v>6293</v>
      </c>
      <c r="K5592" s="25">
        <f>IF(D5592&gt;0,1,0)</f>
        <v>1</v>
      </c>
      <c r="L5592" s="26">
        <f t="shared" si="87"/>
        <v>0</v>
      </c>
    </row>
    <row r="5593" spans="1:12" ht="19" hidden="1" x14ac:dyDescent="0.2">
      <c r="A5593" s="24">
        <v>75174</v>
      </c>
      <c r="B5593" s="24">
        <v>1</v>
      </c>
      <c r="C5593" s="24">
        <v>65</v>
      </c>
      <c r="D5593" s="24">
        <v>36</v>
      </c>
      <c r="E5593" s="25" t="str">
        <f>_xlfn.XLOOKUP(A5593,Product!A$2:A$5901,Product!B$2:B$5901,"Not Found")</f>
        <v>Santé &amp; Bien-être</v>
      </c>
      <c r="F5593" s="25" t="str">
        <f>_xlfn.XLOOKUP(A5593,Product!A$2:A$5901,Product!C$2:C$5901,"Not Found")</f>
        <v>Aromathérapie</v>
      </c>
      <c r="G5593" s="25" t="str">
        <f>IF(_xlfn.XLOOKUP(A5593,Product!A$2:A$5901,Product!D$2:D$5901,"Not Found") = 0,"",_xlfn.XLOOKUP(A5593,Product!A$2:A$5901,Product!D$2:D$5901,"Not Found"))</f>
        <v>Huiles essentielles à diffuser</v>
      </c>
      <c r="H5593" s="30">
        <f>_xlfn.XLOOKUP(A5593,Product!A$2:A$5901,Product!E$2:E$5901,"Not Found")</f>
        <v>3.65</v>
      </c>
      <c r="I5593" s="25" t="str">
        <f>A5593&amp;"_"&amp;E5593&amp;"_"&amp;F5593&amp;"_"&amp;G5593</f>
        <v>75174_Santé &amp; Bien-être_Aromathérapie_Huiles essentielles à diffuser</v>
      </c>
      <c r="J5593" s="30">
        <f>D5593*H5593</f>
        <v>131.4</v>
      </c>
      <c r="K5593" s="25">
        <f>IF(D5593&gt;0,1,0)</f>
        <v>1</v>
      </c>
      <c r="L5593" s="26">
        <f t="shared" si="87"/>
        <v>0</v>
      </c>
    </row>
    <row r="5594" spans="1:12" ht="19" hidden="1" x14ac:dyDescent="0.2">
      <c r="A5594" s="24">
        <v>75323</v>
      </c>
      <c r="B5594" s="24">
        <v>1</v>
      </c>
      <c r="C5594" s="24">
        <v>327</v>
      </c>
      <c r="D5594" s="24">
        <v>164</v>
      </c>
      <c r="E5594" s="25" t="str">
        <f>_xlfn.XLOOKUP(A5594,Product!A$2:A$5901,Product!B$2:B$5901,"Not Found")</f>
        <v>Santé &amp; Bien-être</v>
      </c>
      <c r="F5594" s="25" t="str">
        <f>_xlfn.XLOOKUP(A5594,Product!A$2:A$5901,Product!C$2:C$5901,"Not Found")</f>
        <v>Résistance et vitalité</v>
      </c>
      <c r="G5594" s="25" t="str">
        <f>IF(_xlfn.XLOOKUP(A5594,Product!A$2:A$5901,Product!D$2:D$5901,"Not Found") = 0,"",_xlfn.XLOOKUP(A5594,Product!A$2:A$5901,Product!D$2:D$5901,"Not Found"))</f>
        <v>Refroidissement, défenses</v>
      </c>
      <c r="H5594" s="30">
        <f>_xlfn.XLOOKUP(A5594,Product!A$2:A$5901,Product!E$2:E$5901,"Not Found")</f>
        <v>6.07</v>
      </c>
      <c r="I5594" s="25" t="str">
        <f>A5594&amp;"_"&amp;E5594&amp;"_"&amp;F5594&amp;"_"&amp;G5594</f>
        <v>75323_Santé &amp; Bien-être_Résistance et vitalité_Refroidissement, défenses</v>
      </c>
      <c r="J5594" s="30">
        <f>D5594*H5594</f>
        <v>995.48</v>
      </c>
      <c r="K5594" s="25">
        <f>IF(D5594&gt;0,1,0)</f>
        <v>1</v>
      </c>
      <c r="L5594" s="26">
        <f t="shared" si="87"/>
        <v>0</v>
      </c>
    </row>
    <row r="5595" spans="1:12" ht="19" hidden="1" x14ac:dyDescent="0.2">
      <c r="A5595" s="24">
        <v>75788</v>
      </c>
      <c r="B5595" s="24">
        <v>0</v>
      </c>
      <c r="C5595" s="24">
        <v>505</v>
      </c>
      <c r="D5595" s="24">
        <v>268</v>
      </c>
      <c r="E5595" s="25" t="str">
        <f>_xlfn.XLOOKUP(A5595,Product!A$2:A$5901,Product!B$2:B$5901,"Not Found")</f>
        <v>Santé &amp; Bien-être</v>
      </c>
      <c r="F5595" s="25" t="str">
        <f>_xlfn.XLOOKUP(A5595,Product!A$2:A$5901,Product!C$2:C$5901,"Not Found")</f>
        <v>Aromathérapie</v>
      </c>
      <c r="G5595" s="25" t="str">
        <f>IF(_xlfn.XLOOKUP(A5595,Product!A$2:A$5901,Product!D$2:D$5901,"Not Found") = 0,"",_xlfn.XLOOKUP(A5595,Product!A$2:A$5901,Product!D$2:D$5901,"Not Found"))</f>
        <v>Huiles végétales cosmétique</v>
      </c>
      <c r="H5595" s="30">
        <f>_xlfn.XLOOKUP(A5595,Product!A$2:A$5901,Product!E$2:E$5901,"Not Found")</f>
        <v>4.22</v>
      </c>
      <c r="I5595" s="25" t="str">
        <f>A5595&amp;"_"&amp;E5595&amp;"_"&amp;F5595&amp;"_"&amp;G5595</f>
        <v>75788_Santé &amp; Bien-être_Aromathérapie_Huiles végétales cosmétique</v>
      </c>
      <c r="J5595" s="30">
        <f>D5595*H5595</f>
        <v>1130.96</v>
      </c>
      <c r="K5595" s="25">
        <f>IF(D5595&gt;0,1,0)</f>
        <v>1</v>
      </c>
      <c r="L5595" s="26">
        <f t="shared" si="87"/>
        <v>0</v>
      </c>
    </row>
    <row r="5596" spans="1:12" ht="19" hidden="1" x14ac:dyDescent="0.2">
      <c r="A5596" s="24">
        <v>76691</v>
      </c>
      <c r="B5596" s="24">
        <v>1</v>
      </c>
      <c r="C5596" s="24">
        <v>553</v>
      </c>
      <c r="D5596" s="24">
        <v>327</v>
      </c>
      <c r="E5596" s="25" t="str">
        <f>_xlfn.XLOOKUP(A5596,Product!A$2:A$5901,Product!B$2:B$5901,"Not Found")</f>
        <v>Santé &amp; Bien-être</v>
      </c>
      <c r="F5596" s="25" t="str">
        <f>_xlfn.XLOOKUP(A5596,Product!A$2:A$5901,Product!C$2:C$5901,"Not Found")</f>
        <v>Aromathérapie</v>
      </c>
      <c r="G5596" s="25" t="str">
        <f>IF(_xlfn.XLOOKUP(A5596,Product!A$2:A$5901,Product!D$2:D$5901,"Not Found") = 0,"",_xlfn.XLOOKUP(A5596,Product!A$2:A$5901,Product!D$2:D$5901,"Not Found"))</f>
        <v>Huiles végétales cosmétique</v>
      </c>
      <c r="H5596" s="30">
        <f>_xlfn.XLOOKUP(A5596,Product!A$2:A$5901,Product!E$2:E$5901,"Not Found")</f>
        <v>6.73</v>
      </c>
      <c r="I5596" s="25" t="str">
        <f>A5596&amp;"_"&amp;E5596&amp;"_"&amp;F5596&amp;"_"&amp;G5596</f>
        <v>76691_Santé &amp; Bien-être_Aromathérapie_Huiles végétales cosmétique</v>
      </c>
      <c r="J5596" s="30">
        <f>D5596*H5596</f>
        <v>2200.71</v>
      </c>
      <c r="K5596" s="25">
        <f>IF(D5596&gt;0,1,0)</f>
        <v>1</v>
      </c>
      <c r="L5596" s="26">
        <f t="shared" si="87"/>
        <v>0</v>
      </c>
    </row>
    <row r="5597" spans="1:12" ht="19" hidden="1" x14ac:dyDescent="0.2">
      <c r="A5597" s="24">
        <v>76837</v>
      </c>
      <c r="B5597" s="24">
        <v>1</v>
      </c>
      <c r="C5597" s="24">
        <v>722</v>
      </c>
      <c r="D5597" s="24">
        <v>715</v>
      </c>
      <c r="E5597" s="25" t="str">
        <f>_xlfn.XLOOKUP(A5597,Product!A$2:A$5901,Product!B$2:B$5901,"Not Found")</f>
        <v>Santé &amp; Bien-être</v>
      </c>
      <c r="F5597" s="25" t="str">
        <f>_xlfn.XLOOKUP(A5597,Product!A$2:A$5901,Product!C$2:C$5901,"Not Found")</f>
        <v>Nez - Gorge - Oreille</v>
      </c>
      <c r="G5597" s="25" t="str">
        <f>IF(_xlfn.XLOOKUP(A5597,Product!A$2:A$5901,Product!D$2:D$5901,"Not Found") = 0,"",_xlfn.XLOOKUP(A5597,Product!A$2:A$5901,Product!D$2:D$5901,"Not Found"))</f>
        <v>Gorge irritée</v>
      </c>
      <c r="H5597" s="30">
        <f>_xlfn.XLOOKUP(A5597,Product!A$2:A$5901,Product!E$2:E$5901,"Not Found")</f>
        <v>2.17</v>
      </c>
      <c r="I5597" s="25" t="str">
        <f>A5597&amp;"_"&amp;E5597&amp;"_"&amp;F5597&amp;"_"&amp;G5597</f>
        <v>76837_Santé &amp; Bien-être_Nez - Gorge - Oreille_Gorge irritée</v>
      </c>
      <c r="J5597" s="30">
        <f>D5597*H5597</f>
        <v>1551.55</v>
      </c>
      <c r="K5597" s="25">
        <f>IF(D5597&gt;0,1,0)</f>
        <v>1</v>
      </c>
      <c r="L5597" s="26">
        <f t="shared" si="87"/>
        <v>0</v>
      </c>
    </row>
    <row r="5598" spans="1:12" ht="19" hidden="1" x14ac:dyDescent="0.2">
      <c r="A5598" s="24">
        <v>76842</v>
      </c>
      <c r="B5598" s="24">
        <v>1</v>
      </c>
      <c r="C5598" s="24">
        <v>876</v>
      </c>
      <c r="D5598" s="24">
        <v>20</v>
      </c>
      <c r="E5598" s="25" t="str">
        <f>_xlfn.XLOOKUP(A5598,Product!A$2:A$5901,Product!B$2:B$5901,"Not Found")</f>
        <v>Santé &amp; Bien-être</v>
      </c>
      <c r="F5598" s="25" t="str">
        <f>_xlfn.XLOOKUP(A5598,Product!A$2:A$5901,Product!C$2:C$5901,"Not Found")</f>
        <v>Nez - Gorge - Oreille</v>
      </c>
      <c r="G5598" s="25" t="str">
        <f>IF(_xlfn.XLOOKUP(A5598,Product!A$2:A$5901,Product!D$2:D$5901,"Not Found") = 0,"",_xlfn.XLOOKUP(A5598,Product!A$2:A$5901,Product!D$2:D$5901,"Not Found"))</f>
        <v>Gorge irritée</v>
      </c>
      <c r="H5598" s="30">
        <f>_xlfn.XLOOKUP(A5598,Product!A$2:A$5901,Product!E$2:E$5901,"Not Found")</f>
        <v>4.6900000000000004</v>
      </c>
      <c r="I5598" s="25" t="str">
        <f>A5598&amp;"_"&amp;E5598&amp;"_"&amp;F5598&amp;"_"&amp;G5598</f>
        <v>76842_Santé &amp; Bien-être_Nez - Gorge - Oreille_Gorge irritée</v>
      </c>
      <c r="J5598" s="30">
        <f>D5598*H5598</f>
        <v>93.800000000000011</v>
      </c>
      <c r="K5598" s="25">
        <f>IF(D5598&gt;0,1,0)</f>
        <v>1</v>
      </c>
      <c r="L5598" s="26">
        <f t="shared" si="87"/>
        <v>0</v>
      </c>
    </row>
    <row r="5599" spans="1:12" ht="19" hidden="1" x14ac:dyDescent="0.2">
      <c r="A5599" s="24">
        <v>76874</v>
      </c>
      <c r="B5599" s="24">
        <v>1</v>
      </c>
      <c r="C5599" s="24">
        <v>3</v>
      </c>
      <c r="D5599" s="24">
        <v>2</v>
      </c>
      <c r="E5599" s="25" t="str">
        <f>_xlfn.XLOOKUP(A5599,Product!A$2:A$5901,Product!B$2:B$5901,"Not Found")</f>
        <v>Santé &amp; Bien-être</v>
      </c>
      <c r="F5599" s="25" t="str">
        <f>_xlfn.XLOOKUP(A5599,Product!A$2:A$5901,Product!C$2:C$5901,"Not Found")</f>
        <v>Nez - Gorge - Oreille</v>
      </c>
      <c r="G5599" s="25" t="str">
        <f>IF(_xlfn.XLOOKUP(A5599,Product!A$2:A$5901,Product!D$2:D$5901,"Not Found") = 0,"",_xlfn.XLOOKUP(A5599,Product!A$2:A$5901,Product!D$2:D$5901,"Not Found"))</f>
        <v>Hygiène du nez</v>
      </c>
      <c r="H5599" s="30">
        <f>_xlfn.XLOOKUP(A5599,Product!A$2:A$5901,Product!E$2:E$5901,"Not Found")</f>
        <v>3.67</v>
      </c>
      <c r="I5599" s="25" t="str">
        <f>A5599&amp;"_"&amp;E5599&amp;"_"&amp;F5599&amp;"_"&amp;G5599</f>
        <v>76874_Santé &amp; Bien-être_Nez - Gorge - Oreille_Hygiène du nez</v>
      </c>
      <c r="J5599" s="30">
        <f>D5599*H5599</f>
        <v>7.34</v>
      </c>
      <c r="K5599" s="25">
        <f>IF(D5599&gt;0,1,0)</f>
        <v>1</v>
      </c>
      <c r="L5599" s="26">
        <f t="shared" si="87"/>
        <v>0</v>
      </c>
    </row>
    <row r="5600" spans="1:12" ht="19" hidden="1" x14ac:dyDescent="0.2">
      <c r="A5600" s="24">
        <v>77048</v>
      </c>
      <c r="B5600" s="24">
        <v>1</v>
      </c>
      <c r="C5600" s="24">
        <v>383</v>
      </c>
      <c r="D5600" s="24">
        <v>249</v>
      </c>
      <c r="E5600" s="25" t="str">
        <f>_xlfn.XLOOKUP(A5600,Product!A$2:A$5901,Product!B$2:B$5901,"Not Found")</f>
        <v>Santé &amp; Bien-être</v>
      </c>
      <c r="F5600" s="25" t="str">
        <f>_xlfn.XLOOKUP(A5600,Product!A$2:A$5901,Product!C$2:C$5901,"Not Found")</f>
        <v>Produits de la ruche</v>
      </c>
      <c r="G5600" s="25" t="str">
        <f>IF(_xlfn.XLOOKUP(A5600,Product!A$2:A$5901,Product!D$2:D$5901,"Not Found") = 0,"",_xlfn.XLOOKUP(A5600,Product!A$2:A$5901,Product!D$2:D$5901,"Not Found"))</f>
        <v>Gelée royale</v>
      </c>
      <c r="H5600" s="30">
        <f>_xlfn.XLOOKUP(A5600,Product!A$2:A$5901,Product!E$2:E$5901,"Not Found")</f>
        <v>7.3</v>
      </c>
      <c r="I5600" s="25" t="str">
        <f>A5600&amp;"_"&amp;E5600&amp;"_"&amp;F5600&amp;"_"&amp;G5600</f>
        <v>77048_Santé &amp; Bien-être_Produits de la ruche_Gelée royale</v>
      </c>
      <c r="J5600" s="30">
        <f>D5600*H5600</f>
        <v>1817.7</v>
      </c>
      <c r="K5600" s="25">
        <f>IF(D5600&gt;0,1,0)</f>
        <v>1</v>
      </c>
      <c r="L5600" s="26">
        <f t="shared" si="87"/>
        <v>0</v>
      </c>
    </row>
    <row r="5601" spans="1:12" ht="38" hidden="1" x14ac:dyDescent="0.2">
      <c r="A5601" s="24">
        <v>77049</v>
      </c>
      <c r="B5601" s="24">
        <v>1</v>
      </c>
      <c r="C5601" s="24">
        <v>421</v>
      </c>
      <c r="D5601" s="24">
        <v>349</v>
      </c>
      <c r="E5601" s="25" t="str">
        <f>_xlfn.XLOOKUP(A5601,Product!A$2:A$5901,Product!B$2:B$5901,"Not Found")</f>
        <v>Santé &amp; Bien-être</v>
      </c>
      <c r="F5601" s="25" t="str">
        <f>_xlfn.XLOOKUP(A5601,Product!A$2:A$5901,Product!C$2:C$5901,"Not Found")</f>
        <v>Fleurs de Bach, Elixirs floraux</v>
      </c>
      <c r="G5601" s="25" t="str">
        <f>IF(_xlfn.XLOOKUP(A5601,Product!A$2:A$5901,Product!D$2:D$5901,"Not Found") = 0,"",_xlfn.XLOOKUP(A5601,Product!A$2:A$5901,Product!D$2:D$5901,"Not Found"))</f>
        <v>Remède de secours, rescue</v>
      </c>
      <c r="H5601" s="30">
        <f>_xlfn.XLOOKUP(A5601,Product!A$2:A$5901,Product!E$2:E$5901,"Not Found")</f>
        <v>6.67</v>
      </c>
      <c r="I5601" s="25" t="str">
        <f>A5601&amp;"_"&amp;E5601&amp;"_"&amp;F5601&amp;"_"&amp;G5601</f>
        <v>77049_Santé &amp; Bien-être_Fleurs de Bach, Elixirs floraux_Remède de secours, rescue</v>
      </c>
      <c r="J5601" s="30">
        <f>D5601*H5601</f>
        <v>2327.83</v>
      </c>
      <c r="K5601" s="25">
        <f>IF(D5601&gt;0,1,0)</f>
        <v>1</v>
      </c>
      <c r="L5601" s="26">
        <f t="shared" si="87"/>
        <v>0</v>
      </c>
    </row>
    <row r="5602" spans="1:12" ht="19" hidden="1" x14ac:dyDescent="0.2">
      <c r="A5602" s="24">
        <v>77127</v>
      </c>
      <c r="B5602" s="24">
        <v>1</v>
      </c>
      <c r="C5602" s="24">
        <v>774</v>
      </c>
      <c r="D5602" s="24">
        <v>512</v>
      </c>
      <c r="E5602" s="25" t="str">
        <f>_xlfn.XLOOKUP(A5602,Product!A$2:A$5901,Product!B$2:B$5901,"Not Found")</f>
        <v>Santé &amp; Bien-être</v>
      </c>
      <c r="F5602" s="25" t="str">
        <f>_xlfn.XLOOKUP(A5602,Product!A$2:A$5901,Product!C$2:C$5901,"Not Found")</f>
        <v>Résistance et vitalité</v>
      </c>
      <c r="G5602" s="25" t="str">
        <f>IF(_xlfn.XLOOKUP(A5602,Product!A$2:A$5901,Product!D$2:D$5901,"Not Found") = 0,"",_xlfn.XLOOKUP(A5602,Product!A$2:A$5901,Product!D$2:D$5901,"Not Found"))</f>
        <v>Refroidissement, défenses</v>
      </c>
      <c r="H5602" s="30">
        <f>_xlfn.XLOOKUP(A5602,Product!A$2:A$5901,Product!E$2:E$5901,"Not Found")</f>
        <v>6.17</v>
      </c>
      <c r="I5602" s="25" t="str">
        <f>A5602&amp;"_"&amp;E5602&amp;"_"&amp;F5602&amp;"_"&amp;G5602</f>
        <v>77127_Santé &amp; Bien-être_Résistance et vitalité_Refroidissement, défenses</v>
      </c>
      <c r="J5602" s="30">
        <f>D5602*H5602</f>
        <v>3159.04</v>
      </c>
      <c r="K5602" s="25">
        <f>IF(D5602&gt;0,1,0)</f>
        <v>1</v>
      </c>
      <c r="L5602" s="26">
        <f t="shared" si="87"/>
        <v>0</v>
      </c>
    </row>
    <row r="5603" spans="1:12" ht="19" hidden="1" x14ac:dyDescent="0.2">
      <c r="A5603" s="24">
        <v>77390</v>
      </c>
      <c r="B5603" s="24">
        <v>0</v>
      </c>
      <c r="C5603" s="24">
        <v>676</v>
      </c>
      <c r="D5603" s="24">
        <v>507</v>
      </c>
      <c r="E5603" s="25" t="str">
        <f>_xlfn.XLOOKUP(A5603,Product!A$2:A$5901,Product!B$2:B$5901,"Not Found")</f>
        <v>Santé &amp; Bien-être</v>
      </c>
      <c r="F5603" s="25" t="str">
        <f>_xlfn.XLOOKUP(A5603,Product!A$2:A$5901,Product!C$2:C$5901,"Not Found")</f>
        <v>Résistance et vitalité</v>
      </c>
      <c r="G5603" s="25" t="str">
        <f>IF(_xlfn.XLOOKUP(A5603,Product!A$2:A$5901,Product!D$2:D$5901,"Not Found") = 0,"",_xlfn.XLOOKUP(A5603,Product!A$2:A$5901,Product!D$2:D$5901,"Not Found"))</f>
        <v>Energie, Vitalité, Tonus</v>
      </c>
      <c r="H5603" s="30">
        <f>_xlfn.XLOOKUP(A5603,Product!A$2:A$5901,Product!E$2:E$5901,"Not Found")</f>
        <v>9.27</v>
      </c>
      <c r="I5603" s="25" t="str">
        <f>A5603&amp;"_"&amp;E5603&amp;"_"&amp;F5603&amp;"_"&amp;G5603</f>
        <v>77390_Santé &amp; Bien-être_Résistance et vitalité_Energie, Vitalité, Tonus</v>
      </c>
      <c r="J5603" s="30">
        <f>D5603*H5603</f>
        <v>4699.8899999999994</v>
      </c>
      <c r="K5603" s="25">
        <f>IF(D5603&gt;0,1,0)</f>
        <v>1</v>
      </c>
      <c r="L5603" s="26">
        <f t="shared" si="87"/>
        <v>0</v>
      </c>
    </row>
    <row r="5604" spans="1:12" ht="38" hidden="1" x14ac:dyDescent="0.2">
      <c r="A5604" s="24">
        <v>77653</v>
      </c>
      <c r="B5604" s="24">
        <v>1</v>
      </c>
      <c r="C5604" s="24">
        <v>329</v>
      </c>
      <c r="D5604" s="24">
        <v>25</v>
      </c>
      <c r="E5604" s="25" t="str">
        <f>_xlfn.XLOOKUP(A5604,Product!A$2:A$5901,Product!B$2:B$5901,"Not Found")</f>
        <v>Santé &amp; Bien-être</v>
      </c>
      <c r="F5604" s="25" t="str">
        <f>_xlfn.XLOOKUP(A5604,Product!A$2:A$5901,Product!C$2:C$5901,"Not Found")</f>
        <v>Fleurs de Bach, Elixirs floraux</v>
      </c>
      <c r="G5604" s="25" t="str">
        <f>IF(_xlfn.XLOOKUP(A5604,Product!A$2:A$5901,Product!D$2:D$5901,"Not Found") = 0,"",_xlfn.XLOOKUP(A5604,Product!A$2:A$5901,Product!D$2:D$5901,"Not Found"))</f>
        <v>Fleur de Bach unitaire n°1 à 38</v>
      </c>
      <c r="H5604" s="30">
        <f>_xlfn.XLOOKUP(A5604,Product!A$2:A$5901,Product!E$2:E$5901,"Not Found")</f>
        <v>6.86</v>
      </c>
      <c r="I5604" s="25" t="str">
        <f>A5604&amp;"_"&amp;E5604&amp;"_"&amp;F5604&amp;"_"&amp;G5604</f>
        <v>77653_Santé &amp; Bien-être_Fleurs de Bach, Elixirs floraux_Fleur de Bach unitaire n°1 à 38</v>
      </c>
      <c r="J5604" s="30">
        <f>D5604*H5604</f>
        <v>171.5</v>
      </c>
      <c r="K5604" s="25">
        <f>IF(D5604&gt;0,1,0)</f>
        <v>1</v>
      </c>
      <c r="L5604" s="26">
        <f t="shared" si="87"/>
        <v>0</v>
      </c>
    </row>
    <row r="5605" spans="1:12" ht="19" hidden="1" x14ac:dyDescent="0.2">
      <c r="A5605" s="24">
        <v>77657</v>
      </c>
      <c r="B5605" s="24">
        <v>1</v>
      </c>
      <c r="C5605" s="24">
        <v>792</v>
      </c>
      <c r="D5605" s="24">
        <v>403</v>
      </c>
      <c r="E5605" s="25" t="str">
        <f>_xlfn.XLOOKUP(A5605,Product!A$2:A$5901,Product!B$2:B$5901,"Not Found")</f>
        <v>Santé &amp; Bien-être</v>
      </c>
      <c r="F5605" s="25" t="str">
        <f>_xlfn.XLOOKUP(A5605,Product!A$2:A$5901,Product!C$2:C$5901,"Not Found")</f>
        <v>Nez - Gorge - Oreille</v>
      </c>
      <c r="G5605" s="25" t="str">
        <f>IF(_xlfn.XLOOKUP(A5605,Product!A$2:A$5901,Product!D$2:D$5901,"Not Found") = 0,"",_xlfn.XLOOKUP(A5605,Product!A$2:A$5901,Product!D$2:D$5901,"Not Found"))</f>
        <v>Gorge irritée</v>
      </c>
      <c r="H5605" s="30">
        <f>_xlfn.XLOOKUP(A5605,Product!A$2:A$5901,Product!E$2:E$5901,"Not Found")</f>
        <v>5.16</v>
      </c>
      <c r="I5605" s="25" t="str">
        <f>A5605&amp;"_"&amp;E5605&amp;"_"&amp;F5605&amp;"_"&amp;G5605</f>
        <v>77657_Santé &amp; Bien-être_Nez - Gorge - Oreille_Gorge irritée</v>
      </c>
      <c r="J5605" s="30">
        <f>D5605*H5605</f>
        <v>2079.48</v>
      </c>
      <c r="K5605" s="25">
        <f>IF(D5605&gt;0,1,0)</f>
        <v>1</v>
      </c>
      <c r="L5605" s="26">
        <f t="shared" si="87"/>
        <v>0</v>
      </c>
    </row>
    <row r="5606" spans="1:12" ht="19" hidden="1" x14ac:dyDescent="0.2">
      <c r="A5606" s="24">
        <v>77670</v>
      </c>
      <c r="B5606" s="24">
        <v>0</v>
      </c>
      <c r="C5606" s="24">
        <v>964</v>
      </c>
      <c r="D5606" s="24">
        <v>917</v>
      </c>
      <c r="E5606" s="25" t="str">
        <f>_xlfn.XLOOKUP(A5606,Product!A$2:A$5901,Product!B$2:B$5901,"Not Found")</f>
        <v>Santé &amp; Bien-être</v>
      </c>
      <c r="F5606" s="25" t="str">
        <f>_xlfn.XLOOKUP(A5606,Product!A$2:A$5901,Product!C$2:C$5901,"Not Found")</f>
        <v>Nez - Gorge - Oreille</v>
      </c>
      <c r="G5606" s="25" t="str">
        <f>IF(_xlfn.XLOOKUP(A5606,Product!A$2:A$5901,Product!D$2:D$5901,"Not Found") = 0,"",_xlfn.XLOOKUP(A5606,Product!A$2:A$5901,Product!D$2:D$5901,"Not Found"))</f>
        <v>Gorge irritée</v>
      </c>
      <c r="H5606" s="30">
        <f>_xlfn.XLOOKUP(A5606,Product!A$2:A$5901,Product!E$2:E$5901,"Not Found")</f>
        <v>3.06</v>
      </c>
      <c r="I5606" s="25" t="str">
        <f>A5606&amp;"_"&amp;E5606&amp;"_"&amp;F5606&amp;"_"&amp;G5606</f>
        <v>77670_Santé &amp; Bien-être_Nez - Gorge - Oreille_Gorge irritée</v>
      </c>
      <c r="J5606" s="30">
        <f>D5606*H5606</f>
        <v>2806.02</v>
      </c>
      <c r="K5606" s="25">
        <f>IF(D5606&gt;0,1,0)</f>
        <v>1</v>
      </c>
      <c r="L5606" s="26">
        <f t="shared" si="87"/>
        <v>0</v>
      </c>
    </row>
    <row r="5607" spans="1:12" ht="19" hidden="1" x14ac:dyDescent="0.2">
      <c r="A5607" s="24">
        <v>77688</v>
      </c>
      <c r="B5607" s="24">
        <v>0</v>
      </c>
      <c r="C5607" s="24">
        <v>905</v>
      </c>
      <c r="D5607" s="24">
        <v>699</v>
      </c>
      <c r="E5607" s="25" t="str">
        <f>_xlfn.XLOOKUP(A5607,Product!A$2:A$5901,Product!B$2:B$5901,"Not Found")</f>
        <v>Santé &amp; Bien-être</v>
      </c>
      <c r="F5607" s="25" t="str">
        <f>_xlfn.XLOOKUP(A5607,Product!A$2:A$5901,Product!C$2:C$5901,"Not Found")</f>
        <v>Aromathérapie</v>
      </c>
      <c r="G5607" s="25" t="str">
        <f>IF(_xlfn.XLOOKUP(A5607,Product!A$2:A$5901,Product!D$2:D$5901,"Not Found") = 0,"",_xlfn.XLOOKUP(A5607,Product!A$2:A$5901,Product!D$2:D$5901,"Not Found"))</f>
        <v>Huiles essentielles alimentaires</v>
      </c>
      <c r="H5607" s="30">
        <f>_xlfn.XLOOKUP(A5607,Product!A$2:A$5901,Product!E$2:E$5901,"Not Found")</f>
        <v>9.75</v>
      </c>
      <c r="I5607" s="25" t="str">
        <f>A5607&amp;"_"&amp;E5607&amp;"_"&amp;F5607&amp;"_"&amp;G5607</f>
        <v>77688_Santé &amp; Bien-être_Aromathérapie_Huiles essentielles alimentaires</v>
      </c>
      <c r="J5607" s="30">
        <f>D5607*H5607</f>
        <v>6815.25</v>
      </c>
      <c r="K5607" s="25">
        <f>IF(D5607&gt;0,1,0)</f>
        <v>1</v>
      </c>
      <c r="L5607" s="26">
        <f t="shared" si="87"/>
        <v>0</v>
      </c>
    </row>
    <row r="5608" spans="1:12" ht="19" hidden="1" x14ac:dyDescent="0.2">
      <c r="A5608" s="24">
        <v>77771</v>
      </c>
      <c r="B5608" s="24">
        <v>0</v>
      </c>
      <c r="C5608" s="24">
        <v>263</v>
      </c>
      <c r="D5608" s="24">
        <v>7</v>
      </c>
      <c r="E5608" s="25" t="str">
        <f>_xlfn.XLOOKUP(A5608,Product!A$2:A$5901,Product!B$2:B$5901,"Not Found")</f>
        <v>Santé &amp; Bien-être</v>
      </c>
      <c r="F5608" s="25" t="str">
        <f>_xlfn.XLOOKUP(A5608,Product!A$2:A$5901,Product!C$2:C$5901,"Not Found")</f>
        <v>Digestion, transit, flore</v>
      </c>
      <c r="G5608" s="25" t="str">
        <f>IF(_xlfn.XLOOKUP(A5608,Product!A$2:A$5901,Product!D$2:D$5901,"Not Found") = 0,"",_xlfn.XLOOKUP(A5608,Product!A$2:A$5901,Product!D$2:D$5901,"Not Found"))</f>
        <v>Bien être du foie</v>
      </c>
      <c r="H5608" s="30">
        <f>_xlfn.XLOOKUP(A5608,Product!A$2:A$5901,Product!E$2:E$5901,"Not Found")</f>
        <v>2.21</v>
      </c>
      <c r="I5608" s="25" t="str">
        <f>A5608&amp;"_"&amp;E5608&amp;"_"&amp;F5608&amp;"_"&amp;G5608</f>
        <v>77771_Santé &amp; Bien-être_Digestion, transit, flore_Bien être du foie</v>
      </c>
      <c r="J5608" s="30">
        <f>D5608*H5608</f>
        <v>15.469999999999999</v>
      </c>
      <c r="K5608" s="25">
        <f>IF(D5608&gt;0,1,0)</f>
        <v>1</v>
      </c>
      <c r="L5608" s="26">
        <f t="shared" si="87"/>
        <v>0</v>
      </c>
    </row>
    <row r="5609" spans="1:12" ht="19" hidden="1" x14ac:dyDescent="0.2">
      <c r="A5609" s="24">
        <v>77772</v>
      </c>
      <c r="B5609" s="24">
        <v>1</v>
      </c>
      <c r="C5609" s="24">
        <v>21</v>
      </c>
      <c r="D5609" s="24">
        <v>1</v>
      </c>
      <c r="E5609" s="25" t="str">
        <f>_xlfn.XLOOKUP(A5609,Product!A$2:A$5901,Product!B$2:B$5901,"Not Found")</f>
        <v>Santé &amp; Bien-être</v>
      </c>
      <c r="F5609" s="25" t="str">
        <f>_xlfn.XLOOKUP(A5609,Product!A$2:A$5901,Product!C$2:C$5901,"Not Found")</f>
        <v>Digestion, transit, flore</v>
      </c>
      <c r="G5609" s="25" t="str">
        <f>IF(_xlfn.XLOOKUP(A5609,Product!A$2:A$5901,Product!D$2:D$5901,"Not Found") = 0,"",_xlfn.XLOOKUP(A5609,Product!A$2:A$5901,Product!D$2:D$5901,"Not Found"))</f>
        <v>Bien être du foie</v>
      </c>
      <c r="H5609" s="30">
        <f>_xlfn.XLOOKUP(A5609,Product!A$2:A$5901,Product!E$2:E$5901,"Not Found")</f>
        <v>10.14</v>
      </c>
      <c r="I5609" s="25" t="str">
        <f>A5609&amp;"_"&amp;E5609&amp;"_"&amp;F5609&amp;"_"&amp;G5609</f>
        <v>77772_Santé &amp; Bien-être_Digestion, transit, flore_Bien être du foie</v>
      </c>
      <c r="J5609" s="30">
        <f>D5609*H5609</f>
        <v>10.14</v>
      </c>
      <c r="K5609" s="25">
        <f>IF(D5609&gt;0,1,0)</f>
        <v>1</v>
      </c>
      <c r="L5609" s="26">
        <f t="shared" si="87"/>
        <v>0</v>
      </c>
    </row>
    <row r="5610" spans="1:12" ht="19" hidden="1" x14ac:dyDescent="0.2">
      <c r="A5610" s="24">
        <v>77773</v>
      </c>
      <c r="B5610" s="24">
        <v>1</v>
      </c>
      <c r="C5610" s="24">
        <v>529</v>
      </c>
      <c r="D5610" s="24">
        <v>314</v>
      </c>
      <c r="E5610" s="25" t="str">
        <f>_xlfn.XLOOKUP(A5610,Product!A$2:A$5901,Product!B$2:B$5901,"Not Found")</f>
        <v>Santé &amp; Bien-être</v>
      </c>
      <c r="F5610" s="25" t="str">
        <f>_xlfn.XLOOKUP(A5610,Product!A$2:A$5901,Product!C$2:C$5901,"Not Found")</f>
        <v>Vitamines, minéraux</v>
      </c>
      <c r="G5610" s="25" t="str">
        <f>IF(_xlfn.XLOOKUP(A5610,Product!A$2:A$5901,Product!D$2:D$5901,"Not Found") = 0,"",_xlfn.XLOOKUP(A5610,Product!A$2:A$5901,Product!D$2:D$5901,"Not Found"))</f>
        <v>Magnésium, Potassium</v>
      </c>
      <c r="H5610" s="30">
        <f>_xlfn.XLOOKUP(A5610,Product!A$2:A$5901,Product!E$2:E$5901,"Not Found")</f>
        <v>2.0699999999999998</v>
      </c>
      <c r="I5610" s="25" t="str">
        <f>A5610&amp;"_"&amp;E5610&amp;"_"&amp;F5610&amp;"_"&amp;G5610</f>
        <v>77773_Santé &amp; Bien-être_Vitamines, minéraux_Magnésium, Potassium</v>
      </c>
      <c r="J5610" s="30">
        <f>D5610*H5610</f>
        <v>649.9799999999999</v>
      </c>
      <c r="K5610" s="25">
        <f>IF(D5610&gt;0,1,0)</f>
        <v>1</v>
      </c>
      <c r="L5610" s="26">
        <f t="shared" si="87"/>
        <v>0</v>
      </c>
    </row>
    <row r="5611" spans="1:12" ht="19" hidden="1" x14ac:dyDescent="0.2">
      <c r="A5611" s="24">
        <v>77790</v>
      </c>
      <c r="B5611" s="24">
        <v>1</v>
      </c>
      <c r="C5611" s="24">
        <v>42</v>
      </c>
      <c r="D5611" s="24">
        <v>30</v>
      </c>
      <c r="E5611" s="25" t="str">
        <f>_xlfn.XLOOKUP(A5611,Product!A$2:A$5901,Product!B$2:B$5901,"Not Found")</f>
        <v>Santé &amp; Bien-être</v>
      </c>
      <c r="F5611" s="25" t="str">
        <f>_xlfn.XLOOKUP(A5611,Product!A$2:A$5901,Product!C$2:C$5901,"Not Found")</f>
        <v>Matériel médical</v>
      </c>
      <c r="G5611" s="25" t="str">
        <f>IF(_xlfn.XLOOKUP(A5611,Product!A$2:A$5901,Product!D$2:D$5901,"Not Found") = 0,"",_xlfn.XLOOKUP(A5611,Product!A$2:A$5901,Product!D$2:D$5901,"Not Found"))</f>
        <v>Lavement, irrigation du colon</v>
      </c>
      <c r="H5611" s="30">
        <f>_xlfn.XLOOKUP(A5611,Product!A$2:A$5901,Product!E$2:E$5901,"Not Found")</f>
        <v>5.12</v>
      </c>
      <c r="I5611" s="25" t="str">
        <f>A5611&amp;"_"&amp;E5611&amp;"_"&amp;F5611&amp;"_"&amp;G5611</f>
        <v>77790_Santé &amp; Bien-être_Matériel médical_Lavement, irrigation du colon</v>
      </c>
      <c r="J5611" s="30">
        <f>D5611*H5611</f>
        <v>153.6</v>
      </c>
      <c r="K5611" s="25">
        <f>IF(D5611&gt;0,1,0)</f>
        <v>1</v>
      </c>
      <c r="L5611" s="26">
        <f t="shared" si="87"/>
        <v>0</v>
      </c>
    </row>
    <row r="5612" spans="1:12" ht="19" hidden="1" x14ac:dyDescent="0.2">
      <c r="A5612" s="24">
        <v>78069</v>
      </c>
      <c r="B5612" s="24">
        <v>1</v>
      </c>
      <c r="C5612" s="24">
        <v>939</v>
      </c>
      <c r="D5612" s="24">
        <v>4</v>
      </c>
      <c r="E5612" s="25" t="str">
        <f>_xlfn.XLOOKUP(A5612,Product!A$2:A$5901,Product!B$2:B$5901,"Not Found")</f>
        <v>Santé &amp; Bien-être</v>
      </c>
      <c r="F5612" s="25" t="str">
        <f>_xlfn.XLOOKUP(A5612,Product!A$2:A$5901,Product!C$2:C$5901,"Not Found")</f>
        <v>Digestion, transit, flore</v>
      </c>
      <c r="G5612" s="25" t="str">
        <f>IF(_xlfn.XLOOKUP(A5612,Product!A$2:A$5901,Product!D$2:D$5901,"Not Found") = 0,"",_xlfn.XLOOKUP(A5612,Product!A$2:A$5901,Product!D$2:D$5901,"Not Found"))</f>
        <v>Psyllium</v>
      </c>
      <c r="H5612" s="30">
        <f>_xlfn.XLOOKUP(A5612,Product!A$2:A$5901,Product!E$2:E$5901,"Not Found")</f>
        <v>6.08</v>
      </c>
      <c r="I5612" s="25" t="str">
        <f>A5612&amp;"_"&amp;E5612&amp;"_"&amp;F5612&amp;"_"&amp;G5612</f>
        <v>78069_Santé &amp; Bien-être_Digestion, transit, flore_Psyllium</v>
      </c>
      <c r="J5612" s="30">
        <f>D5612*H5612</f>
        <v>24.32</v>
      </c>
      <c r="K5612" s="25">
        <f>IF(D5612&gt;0,1,0)</f>
        <v>1</v>
      </c>
      <c r="L5612" s="26">
        <f t="shared" si="87"/>
        <v>0</v>
      </c>
    </row>
    <row r="5613" spans="1:12" ht="19" hidden="1" x14ac:dyDescent="0.2">
      <c r="A5613" s="24">
        <v>78213</v>
      </c>
      <c r="B5613" s="24">
        <v>0</v>
      </c>
      <c r="C5613" s="24">
        <v>474</v>
      </c>
      <c r="D5613" s="24">
        <v>203</v>
      </c>
      <c r="E5613" s="25" t="str">
        <f>_xlfn.XLOOKUP(A5613,Product!A$2:A$5901,Product!B$2:B$5901,"Not Found")</f>
        <v>Santé &amp; Bien-être</v>
      </c>
      <c r="F5613" s="25" t="str">
        <f>_xlfn.XLOOKUP(A5613,Product!A$2:A$5901,Product!C$2:C$5901,"Not Found")</f>
        <v>Digestion, transit, flore</v>
      </c>
      <c r="G5613" s="25" t="str">
        <f>IF(_xlfn.XLOOKUP(A5613,Product!A$2:A$5901,Product!D$2:D$5901,"Not Found") = 0,"",_xlfn.XLOOKUP(A5613,Product!A$2:A$5901,Product!D$2:D$5901,"Not Found"))</f>
        <v>Psyllium</v>
      </c>
      <c r="H5613" s="30">
        <f>_xlfn.XLOOKUP(A5613,Product!A$2:A$5901,Product!E$2:E$5901,"Not Found")</f>
        <v>10.32</v>
      </c>
      <c r="I5613" s="25" t="str">
        <f>A5613&amp;"_"&amp;E5613&amp;"_"&amp;F5613&amp;"_"&amp;G5613</f>
        <v>78213_Santé &amp; Bien-être_Digestion, transit, flore_Psyllium</v>
      </c>
      <c r="J5613" s="30">
        <f>D5613*H5613</f>
        <v>2094.96</v>
      </c>
      <c r="K5613" s="25">
        <f>IF(D5613&gt;0,1,0)</f>
        <v>1</v>
      </c>
      <c r="L5613" s="26">
        <f t="shared" si="87"/>
        <v>0</v>
      </c>
    </row>
    <row r="5614" spans="1:12" ht="19" hidden="1" x14ac:dyDescent="0.2">
      <c r="A5614" s="24">
        <v>78235</v>
      </c>
      <c r="B5614" s="24">
        <v>0</v>
      </c>
      <c r="C5614" s="24">
        <v>654</v>
      </c>
      <c r="D5614" s="24">
        <v>588</v>
      </c>
      <c r="E5614" s="25" t="str">
        <f>_xlfn.XLOOKUP(A5614,Product!A$2:A$5901,Product!B$2:B$5901,"Not Found")</f>
        <v>Santé &amp; Bien-être</v>
      </c>
      <c r="F5614" s="25" t="str">
        <f>_xlfn.XLOOKUP(A5614,Product!A$2:A$5901,Product!C$2:C$5901,"Not Found")</f>
        <v>Vitamines, minéraux</v>
      </c>
      <c r="G5614" s="25" t="str">
        <f>IF(_xlfn.XLOOKUP(A5614,Product!A$2:A$5901,Product!D$2:D$5901,"Not Found") = 0,"",_xlfn.XLOOKUP(A5614,Product!A$2:A$5901,Product!D$2:D$5901,"Not Found"))</f>
        <v>Magnésium, Potassium</v>
      </c>
      <c r="H5614" s="30">
        <f>_xlfn.XLOOKUP(A5614,Product!A$2:A$5901,Product!E$2:E$5901,"Not Found")</f>
        <v>6.41</v>
      </c>
      <c r="I5614" s="25" t="str">
        <f>A5614&amp;"_"&amp;E5614&amp;"_"&amp;F5614&amp;"_"&amp;G5614</f>
        <v>78235_Santé &amp; Bien-être_Vitamines, minéraux_Magnésium, Potassium</v>
      </c>
      <c r="J5614" s="30">
        <f>D5614*H5614</f>
        <v>3769.08</v>
      </c>
      <c r="K5614" s="25">
        <f>IF(D5614&gt;0,1,0)</f>
        <v>1</v>
      </c>
      <c r="L5614" s="26">
        <f t="shared" si="87"/>
        <v>0</v>
      </c>
    </row>
    <row r="5615" spans="1:12" ht="19" hidden="1" x14ac:dyDescent="0.2">
      <c r="A5615" s="24">
        <v>78304</v>
      </c>
      <c r="B5615" s="24">
        <v>1</v>
      </c>
      <c r="C5615" s="24">
        <v>178</v>
      </c>
      <c r="D5615" s="24">
        <v>122</v>
      </c>
      <c r="E5615" s="25" t="str">
        <f>_xlfn.XLOOKUP(A5615,Product!A$2:A$5901,Product!B$2:B$5901,"Not Found")</f>
        <v>Santé &amp; Bien-être</v>
      </c>
      <c r="F5615" s="25" t="str">
        <f>_xlfn.XLOOKUP(A5615,Product!A$2:A$5901,Product!C$2:C$5901,"Not Found")</f>
        <v>Digestion, transit, flore</v>
      </c>
      <c r="G5615" s="25" t="str">
        <f>IF(_xlfn.XLOOKUP(A5615,Product!A$2:A$5901,Product!D$2:D$5901,"Not Found") = 0,"",_xlfn.XLOOKUP(A5615,Product!A$2:A$5901,Product!D$2:D$5901,"Not Found"))</f>
        <v>Charbon végétal</v>
      </c>
      <c r="H5615" s="30">
        <f>_xlfn.XLOOKUP(A5615,Product!A$2:A$5901,Product!E$2:E$5901,"Not Found")</f>
        <v>6.06</v>
      </c>
      <c r="I5615" s="25" t="str">
        <f>A5615&amp;"_"&amp;E5615&amp;"_"&amp;F5615&amp;"_"&amp;G5615</f>
        <v>78304_Santé &amp; Bien-être_Digestion, transit, flore_Charbon végétal</v>
      </c>
      <c r="J5615" s="30">
        <f>D5615*H5615</f>
        <v>739.31999999999994</v>
      </c>
      <c r="K5615" s="25">
        <f>IF(D5615&gt;0,1,0)</f>
        <v>1</v>
      </c>
      <c r="L5615" s="26">
        <f t="shared" si="87"/>
        <v>0</v>
      </c>
    </row>
    <row r="5616" spans="1:12" ht="19" hidden="1" x14ac:dyDescent="0.2">
      <c r="A5616" s="24">
        <v>78318</v>
      </c>
      <c r="B5616" s="24">
        <v>0</v>
      </c>
      <c r="C5616" s="24">
        <v>917</v>
      </c>
      <c r="D5616" s="24">
        <v>529</v>
      </c>
      <c r="E5616" s="25" t="str">
        <f>_xlfn.XLOOKUP(A5616,Product!A$2:A$5901,Product!B$2:B$5901,"Not Found")</f>
        <v>Santé &amp; Bien-être</v>
      </c>
      <c r="F5616" s="25" t="str">
        <f>_xlfn.XLOOKUP(A5616,Product!A$2:A$5901,Product!C$2:C$5901,"Not Found")</f>
        <v>Digestion, transit, flore</v>
      </c>
      <c r="G5616" s="25" t="str">
        <f>IF(_xlfn.XLOOKUP(A5616,Product!A$2:A$5901,Product!D$2:D$5901,"Not Found") = 0,"",_xlfn.XLOOKUP(A5616,Product!A$2:A$5901,Product!D$2:D$5901,"Not Found"))</f>
        <v>Charbon végétal</v>
      </c>
      <c r="H5616" s="30">
        <f>_xlfn.XLOOKUP(A5616,Product!A$2:A$5901,Product!E$2:E$5901,"Not Found")</f>
        <v>6.72</v>
      </c>
      <c r="I5616" s="25" t="str">
        <f>A5616&amp;"_"&amp;E5616&amp;"_"&amp;F5616&amp;"_"&amp;G5616</f>
        <v>78318_Santé &amp; Bien-être_Digestion, transit, flore_Charbon végétal</v>
      </c>
      <c r="J5616" s="30">
        <f>D5616*H5616</f>
        <v>3554.8799999999997</v>
      </c>
      <c r="K5616" s="25">
        <f>IF(D5616&gt;0,1,0)</f>
        <v>1</v>
      </c>
      <c r="L5616" s="26">
        <f t="shared" si="87"/>
        <v>0</v>
      </c>
    </row>
    <row r="5617" spans="1:12" ht="19" hidden="1" x14ac:dyDescent="0.2">
      <c r="A5617" s="24">
        <v>78351</v>
      </c>
      <c r="B5617" s="24">
        <v>1</v>
      </c>
      <c r="C5617" s="24">
        <v>935</v>
      </c>
      <c r="D5617" s="24">
        <v>488</v>
      </c>
      <c r="E5617" s="25" t="str">
        <f>_xlfn.XLOOKUP(A5617,Product!A$2:A$5901,Product!B$2:B$5901,"Not Found")</f>
        <v>Santé &amp; Bien-être</v>
      </c>
      <c r="F5617" s="25" t="str">
        <f>_xlfn.XLOOKUP(A5617,Product!A$2:A$5901,Product!C$2:C$5901,"Not Found")</f>
        <v>Compléments alimentaires</v>
      </c>
      <c r="G5617" s="25" t="str">
        <f>IF(_xlfn.XLOOKUP(A5617,Product!A$2:A$5901,Product!D$2:D$5901,"Not Found") = 0,"",_xlfn.XLOOKUP(A5617,Product!A$2:A$5901,Product!D$2:D$5901,"Not Found"))</f>
        <v>Articulations</v>
      </c>
      <c r="H5617" s="30">
        <f>_xlfn.XLOOKUP(A5617,Product!A$2:A$5901,Product!E$2:E$5901,"Not Found")</f>
        <v>11.41</v>
      </c>
      <c r="I5617" s="25" t="str">
        <f>A5617&amp;"_"&amp;E5617&amp;"_"&amp;F5617&amp;"_"&amp;G5617</f>
        <v>78351_Santé &amp; Bien-être_Compléments alimentaires_Articulations</v>
      </c>
      <c r="J5617" s="30">
        <f>D5617*H5617</f>
        <v>5568.08</v>
      </c>
      <c r="K5617" s="25">
        <f>IF(D5617&gt;0,1,0)</f>
        <v>1</v>
      </c>
      <c r="L5617" s="26">
        <f t="shared" si="87"/>
        <v>0</v>
      </c>
    </row>
    <row r="5618" spans="1:12" ht="19" hidden="1" x14ac:dyDescent="0.2">
      <c r="A5618" s="24">
        <v>78352</v>
      </c>
      <c r="B5618" s="24">
        <v>1</v>
      </c>
      <c r="C5618" s="24">
        <v>66</v>
      </c>
      <c r="D5618" s="24">
        <v>13</v>
      </c>
      <c r="E5618" s="25" t="str">
        <f>_xlfn.XLOOKUP(A5618,Product!A$2:A$5901,Product!B$2:B$5901,"Not Found")</f>
        <v>Santé &amp; Bien-être</v>
      </c>
      <c r="F5618" s="25" t="str">
        <f>_xlfn.XLOOKUP(A5618,Product!A$2:A$5901,Product!C$2:C$5901,"Not Found")</f>
        <v>Compléments alimentaires</v>
      </c>
      <c r="G5618" s="25" t="str">
        <f>IF(_xlfn.XLOOKUP(A5618,Product!A$2:A$5901,Product!D$2:D$5901,"Not Found") = 0,"",_xlfn.XLOOKUP(A5618,Product!A$2:A$5901,Product!D$2:D$5901,"Not Found"))</f>
        <v>Articulations</v>
      </c>
      <c r="H5618" s="30">
        <f>_xlfn.XLOOKUP(A5618,Product!A$2:A$5901,Product!E$2:E$5901,"Not Found")</f>
        <v>6.33</v>
      </c>
      <c r="I5618" s="25" t="str">
        <f>A5618&amp;"_"&amp;E5618&amp;"_"&amp;F5618&amp;"_"&amp;G5618</f>
        <v>78352_Santé &amp; Bien-être_Compléments alimentaires_Articulations</v>
      </c>
      <c r="J5618" s="30">
        <f>D5618*H5618</f>
        <v>82.29</v>
      </c>
      <c r="K5618" s="25">
        <f>IF(D5618&gt;0,1,0)</f>
        <v>1</v>
      </c>
      <c r="L5618" s="26">
        <f t="shared" si="87"/>
        <v>0</v>
      </c>
    </row>
    <row r="5619" spans="1:12" ht="19" hidden="1" x14ac:dyDescent="0.2">
      <c r="A5619" s="24">
        <v>78358</v>
      </c>
      <c r="B5619" s="24">
        <v>0</v>
      </c>
      <c r="C5619" s="24">
        <v>691</v>
      </c>
      <c r="D5619" s="24">
        <v>677</v>
      </c>
      <c r="E5619" s="25" t="str">
        <f>_xlfn.XLOOKUP(A5619,Product!A$2:A$5901,Product!B$2:B$5901,"Not Found")</f>
        <v>Santé &amp; Bien-être</v>
      </c>
      <c r="F5619" s="25" t="str">
        <f>_xlfn.XLOOKUP(A5619,Product!A$2:A$5901,Product!C$2:C$5901,"Not Found")</f>
        <v>Produits de la ruche</v>
      </c>
      <c r="G5619" s="25" t="str">
        <f>IF(_xlfn.XLOOKUP(A5619,Product!A$2:A$5901,Product!D$2:D$5901,"Not Found") = 0,"",_xlfn.XLOOKUP(A5619,Product!A$2:A$5901,Product!D$2:D$5901,"Not Found"))</f>
        <v>Gelée royale</v>
      </c>
      <c r="H5619" s="30">
        <f>_xlfn.XLOOKUP(A5619,Product!A$2:A$5901,Product!E$2:E$5901,"Not Found")</f>
        <v>12.92</v>
      </c>
      <c r="I5619" s="25" t="str">
        <f>A5619&amp;"_"&amp;E5619&amp;"_"&amp;F5619&amp;"_"&amp;G5619</f>
        <v>78358_Santé &amp; Bien-être_Produits de la ruche_Gelée royale</v>
      </c>
      <c r="J5619" s="30">
        <f>D5619*H5619</f>
        <v>8746.84</v>
      </c>
      <c r="K5619" s="25">
        <f>IF(D5619&gt;0,1,0)</f>
        <v>1</v>
      </c>
      <c r="L5619" s="26">
        <f t="shared" si="87"/>
        <v>0</v>
      </c>
    </row>
    <row r="5620" spans="1:12" ht="19" hidden="1" x14ac:dyDescent="0.2">
      <c r="A5620" s="24">
        <v>78363</v>
      </c>
      <c r="B5620" s="24">
        <v>1</v>
      </c>
      <c r="C5620" s="24">
        <v>396</v>
      </c>
      <c r="D5620" s="24">
        <v>0</v>
      </c>
      <c r="E5620" s="25" t="str">
        <f>_xlfn.XLOOKUP(A5620,Product!A$2:A$5901,Product!B$2:B$5901,"Not Found")</f>
        <v>Santé &amp; Bien-être</v>
      </c>
      <c r="F5620" s="25" t="str">
        <f>_xlfn.XLOOKUP(A5620,Product!A$2:A$5901,Product!C$2:C$5901,"Not Found")</f>
        <v>Nez - Gorge - Oreille</v>
      </c>
      <c r="G5620" s="25" t="str">
        <f>IF(_xlfn.XLOOKUP(A5620,Product!A$2:A$5901,Product!D$2:D$5901,"Not Found") = 0,"",_xlfn.XLOOKUP(A5620,Product!A$2:A$5901,Product!D$2:D$5901,"Not Found"))</f>
        <v>Gorge irritée</v>
      </c>
      <c r="H5620" s="30">
        <f>_xlfn.XLOOKUP(A5620,Product!A$2:A$5901,Product!E$2:E$5901,"Not Found")</f>
        <v>1.94</v>
      </c>
      <c r="I5620" s="25" t="str">
        <f>A5620&amp;"_"&amp;E5620&amp;"_"&amp;F5620&amp;"_"&amp;G5620</f>
        <v>78363_Santé &amp; Bien-être_Nez - Gorge - Oreille_Gorge irritée</v>
      </c>
      <c r="J5620" s="30">
        <f>D5620*H5620</f>
        <v>0</v>
      </c>
      <c r="K5620" s="25">
        <f>IF(D5620&gt;0,1,0)</f>
        <v>0</v>
      </c>
      <c r="L5620" s="26">
        <f t="shared" si="87"/>
        <v>1</v>
      </c>
    </row>
    <row r="5621" spans="1:12" ht="19" hidden="1" x14ac:dyDescent="0.2">
      <c r="A5621" s="24">
        <v>78364</v>
      </c>
      <c r="B5621" s="24">
        <v>0</v>
      </c>
      <c r="C5621" s="24">
        <v>973</v>
      </c>
      <c r="D5621" s="24">
        <v>200</v>
      </c>
      <c r="E5621" s="25" t="str">
        <f>_xlfn.XLOOKUP(A5621,Product!A$2:A$5901,Product!B$2:B$5901,"Not Found")</f>
        <v>Santé &amp; Bien-être</v>
      </c>
      <c r="F5621" s="25" t="str">
        <f>_xlfn.XLOOKUP(A5621,Product!A$2:A$5901,Product!C$2:C$5901,"Not Found")</f>
        <v>Nez - Gorge - Oreille</v>
      </c>
      <c r="G5621" s="25" t="str">
        <f>IF(_xlfn.XLOOKUP(A5621,Product!A$2:A$5901,Product!D$2:D$5901,"Not Found") = 0,"",_xlfn.XLOOKUP(A5621,Product!A$2:A$5901,Product!D$2:D$5901,"Not Found"))</f>
        <v>Gorge irritée</v>
      </c>
      <c r="H5621" s="30">
        <f>_xlfn.XLOOKUP(A5621,Product!A$2:A$5901,Product!E$2:E$5901,"Not Found")</f>
        <v>1.94</v>
      </c>
      <c r="I5621" s="25" t="str">
        <f>A5621&amp;"_"&amp;E5621&amp;"_"&amp;F5621&amp;"_"&amp;G5621</f>
        <v>78364_Santé &amp; Bien-être_Nez - Gorge - Oreille_Gorge irritée</v>
      </c>
      <c r="J5621" s="30">
        <f>D5621*H5621</f>
        <v>388</v>
      </c>
      <c r="K5621" s="25">
        <f>IF(D5621&gt;0,1,0)</f>
        <v>1</v>
      </c>
      <c r="L5621" s="26">
        <f t="shared" si="87"/>
        <v>0</v>
      </c>
    </row>
    <row r="5622" spans="1:12" ht="19" hidden="1" x14ac:dyDescent="0.2">
      <c r="A5622" s="24">
        <v>78366</v>
      </c>
      <c r="B5622" s="24">
        <v>0</v>
      </c>
      <c r="C5622" s="24">
        <v>441</v>
      </c>
      <c r="D5622" s="24">
        <v>338</v>
      </c>
      <c r="E5622" s="25" t="str">
        <f>_xlfn.XLOOKUP(A5622,Product!A$2:A$5901,Product!B$2:B$5901,"Not Found")</f>
        <v>Santé &amp; Bien-être</v>
      </c>
      <c r="F5622" s="25" t="str">
        <f>_xlfn.XLOOKUP(A5622,Product!A$2:A$5901,Product!C$2:C$5901,"Not Found")</f>
        <v>Nez - Gorge - Oreille</v>
      </c>
      <c r="G5622" s="25" t="str">
        <f>IF(_xlfn.XLOOKUP(A5622,Product!A$2:A$5901,Product!D$2:D$5901,"Not Found") = 0,"",_xlfn.XLOOKUP(A5622,Product!A$2:A$5901,Product!D$2:D$5901,"Not Found"))</f>
        <v>Gorge irritée</v>
      </c>
      <c r="H5622" s="30">
        <f>_xlfn.XLOOKUP(A5622,Product!A$2:A$5901,Product!E$2:E$5901,"Not Found")</f>
        <v>1.96</v>
      </c>
      <c r="I5622" s="25" t="str">
        <f>A5622&amp;"_"&amp;E5622&amp;"_"&amp;F5622&amp;"_"&amp;G5622</f>
        <v>78366_Santé &amp; Bien-être_Nez - Gorge - Oreille_Gorge irritée</v>
      </c>
      <c r="J5622" s="30">
        <f>D5622*H5622</f>
        <v>662.48</v>
      </c>
      <c r="K5622" s="25">
        <f>IF(D5622&gt;0,1,0)</f>
        <v>1</v>
      </c>
      <c r="L5622" s="26">
        <f t="shared" si="87"/>
        <v>0</v>
      </c>
    </row>
    <row r="5623" spans="1:12" ht="19" hidden="1" x14ac:dyDescent="0.2">
      <c r="A5623" s="24">
        <v>78717</v>
      </c>
      <c r="B5623" s="24">
        <v>1</v>
      </c>
      <c r="C5623" s="24">
        <v>415</v>
      </c>
      <c r="D5623" s="24">
        <v>365</v>
      </c>
      <c r="E5623" s="25" t="str">
        <f>_xlfn.XLOOKUP(A5623,Product!A$2:A$5901,Product!B$2:B$5901,"Not Found")</f>
        <v>Santé &amp; Bien-être</v>
      </c>
      <c r="F5623" s="25" t="str">
        <f>_xlfn.XLOOKUP(A5623,Product!A$2:A$5901,Product!C$2:C$5901,"Not Found")</f>
        <v>Minceur</v>
      </c>
      <c r="G5623" s="25" t="str">
        <f>IF(_xlfn.XLOOKUP(A5623,Product!A$2:A$5901,Product!D$2:D$5901,"Not Found") = 0,"",_xlfn.XLOOKUP(A5623,Product!A$2:A$5901,Product!D$2:D$5901,"Not Found"))</f>
        <v>Coupe-faim</v>
      </c>
      <c r="H5623" s="30">
        <f>_xlfn.XLOOKUP(A5623,Product!A$2:A$5901,Product!E$2:E$5901,"Not Found")</f>
        <v>12.52</v>
      </c>
      <c r="I5623" s="25" t="str">
        <f>A5623&amp;"_"&amp;E5623&amp;"_"&amp;F5623&amp;"_"&amp;G5623</f>
        <v>78717_Santé &amp; Bien-être_Minceur_Coupe-faim</v>
      </c>
      <c r="J5623" s="30">
        <f>D5623*H5623</f>
        <v>4569.8</v>
      </c>
      <c r="K5623" s="25">
        <f>IF(D5623&gt;0,1,0)</f>
        <v>1</v>
      </c>
      <c r="L5623" s="26">
        <f t="shared" si="87"/>
        <v>0</v>
      </c>
    </row>
    <row r="5624" spans="1:12" ht="19" hidden="1" x14ac:dyDescent="0.2">
      <c r="A5624" s="24">
        <v>79035</v>
      </c>
      <c r="B5624" s="24">
        <v>0</v>
      </c>
      <c r="C5624" s="24">
        <v>965</v>
      </c>
      <c r="D5624" s="24">
        <v>63</v>
      </c>
      <c r="E5624" s="25" t="str">
        <f>_xlfn.XLOOKUP(A5624,Product!A$2:A$5901,Product!B$2:B$5901,"Not Found")</f>
        <v>Santé &amp; Bien-être</v>
      </c>
      <c r="F5624" s="25" t="str">
        <f>_xlfn.XLOOKUP(A5624,Product!A$2:A$5901,Product!C$2:C$5901,"Not Found")</f>
        <v>Nez - Gorge - Oreille</v>
      </c>
      <c r="G5624" s="25" t="str">
        <f>IF(_xlfn.XLOOKUP(A5624,Product!A$2:A$5901,Product!D$2:D$5901,"Not Found") = 0,"",_xlfn.XLOOKUP(A5624,Product!A$2:A$5901,Product!D$2:D$5901,"Not Found"))</f>
        <v>Hygiène de l'oreille</v>
      </c>
      <c r="H5624" s="30">
        <f>_xlfn.XLOOKUP(A5624,Product!A$2:A$5901,Product!E$2:E$5901,"Not Found")</f>
        <v>11.88</v>
      </c>
      <c r="I5624" s="25" t="str">
        <f>A5624&amp;"_"&amp;E5624&amp;"_"&amp;F5624&amp;"_"&amp;G5624</f>
        <v>79035_Santé &amp; Bien-être_Nez - Gorge - Oreille_Hygiène de l'oreille</v>
      </c>
      <c r="J5624" s="30">
        <f>D5624*H5624</f>
        <v>748.44</v>
      </c>
      <c r="K5624" s="25">
        <f>IF(D5624&gt;0,1,0)</f>
        <v>1</v>
      </c>
      <c r="L5624" s="26">
        <f t="shared" si="87"/>
        <v>0</v>
      </c>
    </row>
    <row r="5625" spans="1:12" ht="19" hidden="1" x14ac:dyDescent="0.2">
      <c r="A5625" s="24">
        <v>79041</v>
      </c>
      <c r="B5625" s="24">
        <v>0</v>
      </c>
      <c r="C5625" s="24">
        <v>241</v>
      </c>
      <c r="D5625" s="24">
        <v>8</v>
      </c>
      <c r="E5625" s="25" t="str">
        <f>_xlfn.XLOOKUP(A5625,Product!A$2:A$5901,Product!B$2:B$5901,"Not Found")</f>
        <v>Santé &amp; Bien-être</v>
      </c>
      <c r="F5625" s="25" t="str">
        <f>_xlfn.XLOOKUP(A5625,Product!A$2:A$5901,Product!C$2:C$5901,"Not Found")</f>
        <v>Aromathérapie</v>
      </c>
      <c r="G5625" s="25" t="str">
        <f>IF(_xlfn.XLOOKUP(A5625,Product!A$2:A$5901,Product!D$2:D$5901,"Not Found") = 0,"",_xlfn.XLOOKUP(A5625,Product!A$2:A$5901,Product!D$2:D$5901,"Not Found"))</f>
        <v>Huiles essentielles alimentaires</v>
      </c>
      <c r="H5625" s="30">
        <f>_xlfn.XLOOKUP(A5625,Product!A$2:A$5901,Product!E$2:E$5901,"Not Found")</f>
        <v>4.97</v>
      </c>
      <c r="I5625" s="25" t="str">
        <f>A5625&amp;"_"&amp;E5625&amp;"_"&amp;F5625&amp;"_"&amp;G5625</f>
        <v>79041_Santé &amp; Bien-être_Aromathérapie_Huiles essentielles alimentaires</v>
      </c>
      <c r="J5625" s="30">
        <f>D5625*H5625</f>
        <v>39.76</v>
      </c>
      <c r="K5625" s="25">
        <f>IF(D5625&gt;0,1,0)</f>
        <v>1</v>
      </c>
      <c r="L5625" s="26">
        <f t="shared" si="87"/>
        <v>0</v>
      </c>
    </row>
    <row r="5626" spans="1:12" ht="19" hidden="1" x14ac:dyDescent="0.2">
      <c r="A5626" s="24">
        <v>79043</v>
      </c>
      <c r="B5626" s="24">
        <v>1</v>
      </c>
      <c r="C5626" s="24">
        <v>168</v>
      </c>
      <c r="D5626" s="24">
        <v>1</v>
      </c>
      <c r="E5626" s="25" t="str">
        <f>_xlfn.XLOOKUP(A5626,Product!A$2:A$5901,Product!B$2:B$5901,"Not Found")</f>
        <v>Santé &amp; Bien-être</v>
      </c>
      <c r="F5626" s="25" t="str">
        <f>_xlfn.XLOOKUP(A5626,Product!A$2:A$5901,Product!C$2:C$5901,"Not Found")</f>
        <v>Aromathérapie</v>
      </c>
      <c r="G5626" s="25" t="str">
        <f>IF(_xlfn.XLOOKUP(A5626,Product!A$2:A$5901,Product!D$2:D$5901,"Not Found") = 0,"",_xlfn.XLOOKUP(A5626,Product!A$2:A$5901,Product!D$2:D$5901,"Not Found"))</f>
        <v>Huiles essentielles alimentaires</v>
      </c>
      <c r="H5626" s="30">
        <f>_xlfn.XLOOKUP(A5626,Product!A$2:A$5901,Product!E$2:E$5901,"Not Found")</f>
        <v>7.19</v>
      </c>
      <c r="I5626" s="25" t="str">
        <f>A5626&amp;"_"&amp;E5626&amp;"_"&amp;F5626&amp;"_"&amp;G5626</f>
        <v>79043_Santé &amp; Bien-être_Aromathérapie_Huiles essentielles alimentaires</v>
      </c>
      <c r="J5626" s="30">
        <f>D5626*H5626</f>
        <v>7.19</v>
      </c>
      <c r="K5626" s="25">
        <f>IF(D5626&gt;0,1,0)</f>
        <v>1</v>
      </c>
      <c r="L5626" s="26">
        <f t="shared" si="87"/>
        <v>0</v>
      </c>
    </row>
    <row r="5627" spans="1:12" ht="19" hidden="1" x14ac:dyDescent="0.2">
      <c r="A5627" s="24">
        <v>79047</v>
      </c>
      <c r="B5627" s="24">
        <v>0</v>
      </c>
      <c r="C5627" s="24">
        <v>642</v>
      </c>
      <c r="D5627" s="24">
        <v>591</v>
      </c>
      <c r="E5627" s="25" t="str">
        <f>_xlfn.XLOOKUP(A5627,Product!A$2:A$5901,Product!B$2:B$5901,"Not Found")</f>
        <v>Santé &amp; Bien-être</v>
      </c>
      <c r="F5627" s="25" t="str">
        <f>_xlfn.XLOOKUP(A5627,Product!A$2:A$5901,Product!C$2:C$5901,"Not Found")</f>
        <v>Aromathérapie</v>
      </c>
      <c r="G5627" s="25" t="str">
        <f>IF(_xlfn.XLOOKUP(A5627,Product!A$2:A$5901,Product!D$2:D$5901,"Not Found") = 0,"",_xlfn.XLOOKUP(A5627,Product!A$2:A$5901,Product!D$2:D$5901,"Not Found"))</f>
        <v>Huiles essentielles alimentaires</v>
      </c>
      <c r="H5627" s="30">
        <f>_xlfn.XLOOKUP(A5627,Product!A$2:A$5901,Product!E$2:E$5901,"Not Found")</f>
        <v>7.52</v>
      </c>
      <c r="I5627" s="25" t="str">
        <f>A5627&amp;"_"&amp;E5627&amp;"_"&amp;F5627&amp;"_"&amp;G5627</f>
        <v>79047_Santé &amp; Bien-être_Aromathérapie_Huiles essentielles alimentaires</v>
      </c>
      <c r="J5627" s="30">
        <f>D5627*H5627</f>
        <v>4444.32</v>
      </c>
      <c r="K5627" s="25">
        <f>IF(D5627&gt;0,1,0)</f>
        <v>1</v>
      </c>
      <c r="L5627" s="26">
        <f t="shared" si="87"/>
        <v>0</v>
      </c>
    </row>
    <row r="5628" spans="1:12" ht="19" hidden="1" x14ac:dyDescent="0.2">
      <c r="A5628" s="24">
        <v>79057</v>
      </c>
      <c r="B5628" s="24">
        <v>1</v>
      </c>
      <c r="C5628" s="24">
        <v>464</v>
      </c>
      <c r="D5628" s="24">
        <v>405</v>
      </c>
      <c r="E5628" s="25" t="str">
        <f>_xlfn.XLOOKUP(A5628,Product!A$2:A$5901,Product!B$2:B$5901,"Not Found")</f>
        <v>Santé &amp; Bien-être</v>
      </c>
      <c r="F5628" s="25" t="str">
        <f>_xlfn.XLOOKUP(A5628,Product!A$2:A$5901,Product!C$2:C$5901,"Not Found")</f>
        <v>Vitamines, minéraux</v>
      </c>
      <c r="G5628" s="25" t="str">
        <f>IF(_xlfn.XLOOKUP(A5628,Product!A$2:A$5901,Product!D$2:D$5901,"Not Found") = 0,"",_xlfn.XLOOKUP(A5628,Product!A$2:A$5901,Product!D$2:D$5901,"Not Found"))</f>
        <v>Vitamine D</v>
      </c>
      <c r="H5628" s="30">
        <f>_xlfn.XLOOKUP(A5628,Product!A$2:A$5901,Product!E$2:E$5901,"Not Found")</f>
        <v>10.53</v>
      </c>
      <c r="I5628" s="25" t="str">
        <f>A5628&amp;"_"&amp;E5628&amp;"_"&amp;F5628&amp;"_"&amp;G5628</f>
        <v>79057_Santé &amp; Bien-être_Vitamines, minéraux_Vitamine D</v>
      </c>
      <c r="J5628" s="30">
        <f>D5628*H5628</f>
        <v>4264.6499999999996</v>
      </c>
      <c r="K5628" s="25">
        <f>IF(D5628&gt;0,1,0)</f>
        <v>1</v>
      </c>
      <c r="L5628" s="26">
        <f t="shared" si="87"/>
        <v>0</v>
      </c>
    </row>
    <row r="5629" spans="1:12" ht="19" hidden="1" x14ac:dyDescent="0.2">
      <c r="A5629" s="24">
        <v>79335</v>
      </c>
      <c r="B5629" s="24">
        <v>0</v>
      </c>
      <c r="C5629" s="24">
        <v>84</v>
      </c>
      <c r="D5629" s="24">
        <v>59</v>
      </c>
      <c r="E5629" s="25" t="str">
        <f>_xlfn.XLOOKUP(A5629,Product!A$2:A$5901,Product!B$2:B$5901,"Not Found")</f>
        <v>Santé &amp; Bien-être</v>
      </c>
      <c r="F5629" s="25" t="str">
        <f>_xlfn.XLOOKUP(A5629,Product!A$2:A$5901,Product!C$2:C$5901,"Not Found")</f>
        <v>Aromathérapie</v>
      </c>
      <c r="G5629" s="25" t="str">
        <f>IF(_xlfn.XLOOKUP(A5629,Product!A$2:A$5901,Product!D$2:D$5901,"Not Found") = 0,"",_xlfn.XLOOKUP(A5629,Product!A$2:A$5901,Product!D$2:D$5901,"Not Found"))</f>
        <v>Huiles végétales cosmétique</v>
      </c>
      <c r="H5629" s="30">
        <f>_xlfn.XLOOKUP(A5629,Product!A$2:A$5901,Product!E$2:E$5901,"Not Found")</f>
        <v>7.63</v>
      </c>
      <c r="I5629" s="25" t="str">
        <f>A5629&amp;"_"&amp;E5629&amp;"_"&amp;F5629&amp;"_"&amp;G5629</f>
        <v>79335_Santé &amp; Bien-être_Aromathérapie_Huiles végétales cosmétique</v>
      </c>
      <c r="J5629" s="30">
        <f>D5629*H5629</f>
        <v>450.17</v>
      </c>
      <c r="K5629" s="25">
        <f>IF(D5629&gt;0,1,0)</f>
        <v>1</v>
      </c>
      <c r="L5629" s="26">
        <f t="shared" si="87"/>
        <v>0</v>
      </c>
    </row>
    <row r="5630" spans="1:12" ht="19" hidden="1" x14ac:dyDescent="0.2">
      <c r="A5630" s="24">
        <v>80131</v>
      </c>
      <c r="B5630" s="24">
        <v>0</v>
      </c>
      <c r="C5630" s="24">
        <v>826</v>
      </c>
      <c r="D5630" s="24">
        <v>735</v>
      </c>
      <c r="E5630" s="25" t="str">
        <f>_xlfn.XLOOKUP(A5630,Product!A$2:A$5901,Product!B$2:B$5901,"Not Found")</f>
        <v>Santé &amp; Bien-être</v>
      </c>
      <c r="F5630" s="25" t="str">
        <f>_xlfn.XLOOKUP(A5630,Product!A$2:A$5901,Product!C$2:C$5901,"Not Found")</f>
        <v>Résistance et vitalité</v>
      </c>
      <c r="G5630" s="25" t="str">
        <f>IF(_xlfn.XLOOKUP(A5630,Product!A$2:A$5901,Product!D$2:D$5901,"Not Found") = 0,"",_xlfn.XLOOKUP(A5630,Product!A$2:A$5901,Product!D$2:D$5901,"Not Found"))</f>
        <v>Spiruline</v>
      </c>
      <c r="H5630" s="30">
        <f>_xlfn.XLOOKUP(A5630,Product!A$2:A$5901,Product!E$2:E$5901,"Not Found")</f>
        <v>6.71</v>
      </c>
      <c r="I5630" s="25" t="str">
        <f>A5630&amp;"_"&amp;E5630&amp;"_"&amp;F5630&amp;"_"&amp;G5630</f>
        <v>80131_Santé &amp; Bien-être_Résistance et vitalité_Spiruline</v>
      </c>
      <c r="J5630" s="30">
        <f>D5630*H5630</f>
        <v>4931.8500000000004</v>
      </c>
      <c r="K5630" s="25">
        <f>IF(D5630&gt;0,1,0)</f>
        <v>1</v>
      </c>
      <c r="L5630" s="26">
        <f t="shared" si="87"/>
        <v>0</v>
      </c>
    </row>
    <row r="5631" spans="1:12" ht="19" hidden="1" x14ac:dyDescent="0.2">
      <c r="A5631" s="24">
        <v>80756</v>
      </c>
      <c r="B5631" s="24">
        <v>1</v>
      </c>
      <c r="C5631" s="24">
        <v>326</v>
      </c>
      <c r="D5631" s="24">
        <v>254</v>
      </c>
      <c r="E5631" s="25" t="str">
        <f>_xlfn.XLOOKUP(A5631,Product!A$2:A$5901,Product!B$2:B$5901,"Not Found")</f>
        <v>Santé &amp; Bien-être</v>
      </c>
      <c r="F5631" s="25" t="str">
        <f>_xlfn.XLOOKUP(A5631,Product!A$2:A$5901,Product!C$2:C$5901,"Not Found")</f>
        <v>Vitamines, minéraux</v>
      </c>
      <c r="G5631" s="25" t="str">
        <f>IF(_xlfn.XLOOKUP(A5631,Product!A$2:A$5901,Product!D$2:D$5901,"Not Found") = 0,"",_xlfn.XLOOKUP(A5631,Product!A$2:A$5901,Product!D$2:D$5901,"Not Found"))</f>
        <v>Acérola, Vitamine C</v>
      </c>
      <c r="H5631" s="30">
        <f>_xlfn.XLOOKUP(A5631,Product!A$2:A$5901,Product!E$2:E$5901,"Not Found")</f>
        <v>13.15</v>
      </c>
      <c r="I5631" s="25" t="str">
        <f>A5631&amp;"_"&amp;E5631&amp;"_"&amp;F5631&amp;"_"&amp;G5631</f>
        <v>80756_Santé &amp; Bien-être_Vitamines, minéraux_Acérola, Vitamine C</v>
      </c>
      <c r="J5631" s="30">
        <f>D5631*H5631</f>
        <v>3340.1</v>
      </c>
      <c r="K5631" s="25">
        <f>IF(D5631&gt;0,1,0)</f>
        <v>1</v>
      </c>
      <c r="L5631" s="26">
        <f t="shared" si="87"/>
        <v>0</v>
      </c>
    </row>
    <row r="5632" spans="1:12" ht="19" hidden="1" x14ac:dyDescent="0.2">
      <c r="A5632" s="24">
        <v>80858</v>
      </c>
      <c r="B5632" s="24">
        <v>1</v>
      </c>
      <c r="C5632" s="24">
        <v>93</v>
      </c>
      <c r="D5632" s="24">
        <v>66</v>
      </c>
      <c r="E5632" s="25" t="str">
        <f>_xlfn.XLOOKUP(A5632,Product!A$2:A$5901,Product!B$2:B$5901,"Not Found")</f>
        <v>Santé &amp; Bien-être</v>
      </c>
      <c r="F5632" s="25" t="str">
        <f>_xlfn.XLOOKUP(A5632,Product!A$2:A$5901,Product!C$2:C$5901,"Not Found")</f>
        <v>Vitamines, minéraux</v>
      </c>
      <c r="G5632" s="25" t="str">
        <f>IF(_xlfn.XLOOKUP(A5632,Product!A$2:A$5901,Product!D$2:D$5901,"Not Found") = 0,"",_xlfn.XLOOKUP(A5632,Product!A$2:A$5901,Product!D$2:D$5901,"Not Found"))</f>
        <v>Acérola, Vitamine C</v>
      </c>
      <c r="H5632" s="30">
        <f>_xlfn.XLOOKUP(A5632,Product!A$2:A$5901,Product!E$2:E$5901,"Not Found")</f>
        <v>9.1199999999999992</v>
      </c>
      <c r="I5632" s="25" t="str">
        <f>A5632&amp;"_"&amp;E5632&amp;"_"&amp;F5632&amp;"_"&amp;G5632</f>
        <v>80858_Santé &amp; Bien-être_Vitamines, minéraux_Acérola, Vitamine C</v>
      </c>
      <c r="J5632" s="30">
        <f>D5632*H5632</f>
        <v>601.91999999999996</v>
      </c>
      <c r="K5632" s="25">
        <f>IF(D5632&gt;0,1,0)</f>
        <v>1</v>
      </c>
      <c r="L5632" s="26">
        <f t="shared" si="87"/>
        <v>0</v>
      </c>
    </row>
    <row r="5633" spans="1:12" ht="19" hidden="1" x14ac:dyDescent="0.2">
      <c r="A5633" s="24">
        <v>80997</v>
      </c>
      <c r="B5633" s="24">
        <v>1</v>
      </c>
      <c r="C5633" s="24">
        <v>18</v>
      </c>
      <c r="D5633" s="24">
        <v>11</v>
      </c>
      <c r="E5633" s="25" t="str">
        <f>_xlfn.XLOOKUP(A5633,Product!A$2:A$5901,Product!B$2:B$5901,"Not Found")</f>
        <v>Santé &amp; Bien-être</v>
      </c>
      <c r="F5633" s="25" t="str">
        <f>_xlfn.XLOOKUP(A5633,Product!A$2:A$5901,Product!C$2:C$5901,"Not Found")</f>
        <v>Résistance et vitalité</v>
      </c>
      <c r="G5633" s="25" t="str">
        <f>IF(_xlfn.XLOOKUP(A5633,Product!A$2:A$5901,Product!D$2:D$5901,"Not Found") = 0,"",_xlfn.XLOOKUP(A5633,Product!A$2:A$5901,Product!D$2:D$5901,"Not Found"))</f>
        <v>Spiruline</v>
      </c>
      <c r="H5633" s="30">
        <f>_xlfn.XLOOKUP(A5633,Product!A$2:A$5901,Product!E$2:E$5901,"Not Found")</f>
        <v>11.52</v>
      </c>
      <c r="I5633" s="25" t="str">
        <f>A5633&amp;"_"&amp;E5633&amp;"_"&amp;F5633&amp;"_"&amp;G5633</f>
        <v>80997_Santé &amp; Bien-être_Résistance et vitalité_Spiruline</v>
      </c>
      <c r="J5633" s="30">
        <f>D5633*H5633</f>
        <v>126.72</v>
      </c>
      <c r="K5633" s="25">
        <f>IF(D5633&gt;0,1,0)</f>
        <v>1</v>
      </c>
      <c r="L5633" s="26">
        <f t="shared" si="87"/>
        <v>0</v>
      </c>
    </row>
    <row r="5634" spans="1:12" ht="19" hidden="1" x14ac:dyDescent="0.2">
      <c r="A5634" s="24">
        <v>80998</v>
      </c>
      <c r="B5634" s="24">
        <v>0</v>
      </c>
      <c r="C5634" s="24">
        <v>696</v>
      </c>
      <c r="D5634" s="24">
        <v>467</v>
      </c>
      <c r="E5634" s="25" t="str">
        <f>_xlfn.XLOOKUP(A5634,Product!A$2:A$5901,Product!B$2:B$5901,"Not Found")</f>
        <v>Santé &amp; Bien-être</v>
      </c>
      <c r="F5634" s="25" t="str">
        <f>_xlfn.XLOOKUP(A5634,Product!A$2:A$5901,Product!C$2:C$5901,"Not Found")</f>
        <v>Résistance et vitalité</v>
      </c>
      <c r="G5634" s="25" t="str">
        <f>IF(_xlfn.XLOOKUP(A5634,Product!A$2:A$5901,Product!D$2:D$5901,"Not Found") = 0,"",_xlfn.XLOOKUP(A5634,Product!A$2:A$5901,Product!D$2:D$5901,"Not Found"))</f>
        <v>Spiruline</v>
      </c>
      <c r="H5634" s="30">
        <f>_xlfn.XLOOKUP(A5634,Product!A$2:A$5901,Product!E$2:E$5901,"Not Found")</f>
        <v>17.920000000000002</v>
      </c>
      <c r="I5634" s="25" t="str">
        <f>A5634&amp;"_"&amp;E5634&amp;"_"&amp;F5634&amp;"_"&amp;G5634</f>
        <v>80998_Santé &amp; Bien-être_Résistance et vitalité_Spiruline</v>
      </c>
      <c r="J5634" s="30">
        <f>D5634*H5634</f>
        <v>8368.6400000000012</v>
      </c>
      <c r="K5634" s="25">
        <f>IF(D5634&gt;0,1,0)</f>
        <v>1</v>
      </c>
      <c r="L5634" s="26">
        <f t="shared" si="87"/>
        <v>0</v>
      </c>
    </row>
    <row r="5635" spans="1:12" ht="19" hidden="1" x14ac:dyDescent="0.2">
      <c r="A5635" s="24">
        <v>81008</v>
      </c>
      <c r="B5635" s="24">
        <v>0</v>
      </c>
      <c r="C5635" s="24">
        <v>492</v>
      </c>
      <c r="D5635" s="24">
        <v>41</v>
      </c>
      <c r="E5635" s="25" t="str">
        <f>_xlfn.XLOOKUP(A5635,Product!A$2:A$5901,Product!B$2:B$5901,"Not Found")</f>
        <v>Santé &amp; Bien-être</v>
      </c>
      <c r="F5635" s="25" t="str">
        <f>_xlfn.XLOOKUP(A5635,Product!A$2:A$5901,Product!C$2:C$5901,"Not Found")</f>
        <v>Digestion, transit, flore</v>
      </c>
      <c r="G5635" s="25" t="str">
        <f>IF(_xlfn.XLOOKUP(A5635,Product!A$2:A$5901,Product!D$2:D$5901,"Not Found") = 0,"",_xlfn.XLOOKUP(A5635,Product!A$2:A$5901,Product!D$2:D$5901,"Not Found"))</f>
        <v>Probiotiques, flore intestinale</v>
      </c>
      <c r="H5635" s="30">
        <f>_xlfn.XLOOKUP(A5635,Product!A$2:A$5901,Product!E$2:E$5901,"Not Found")</f>
        <v>9.48</v>
      </c>
      <c r="I5635" s="25" t="str">
        <f>A5635&amp;"_"&amp;E5635&amp;"_"&amp;F5635&amp;"_"&amp;G5635</f>
        <v>81008_Santé &amp; Bien-être_Digestion, transit, flore_Probiotiques, flore intestinale</v>
      </c>
      <c r="J5635" s="30">
        <f>D5635*H5635</f>
        <v>388.68</v>
      </c>
      <c r="K5635" s="25">
        <f>IF(D5635&gt;0,1,0)</f>
        <v>1</v>
      </c>
      <c r="L5635" s="26">
        <f t="shared" ref="L5635:L5698" si="88">1-K5635</f>
        <v>0</v>
      </c>
    </row>
    <row r="5636" spans="1:12" ht="19" hidden="1" x14ac:dyDescent="0.2">
      <c r="A5636" s="24">
        <v>81045</v>
      </c>
      <c r="B5636" s="24">
        <v>1</v>
      </c>
      <c r="C5636" s="24">
        <v>951</v>
      </c>
      <c r="D5636" s="24">
        <v>600</v>
      </c>
      <c r="E5636" s="25" t="str">
        <f>_xlfn.XLOOKUP(A5636,Product!A$2:A$5901,Product!B$2:B$5901,"Not Found")</f>
        <v>Santé &amp; Bien-être</v>
      </c>
      <c r="F5636" s="25" t="str">
        <f>_xlfn.XLOOKUP(A5636,Product!A$2:A$5901,Product!C$2:C$5901,"Not Found")</f>
        <v>Digestion, transit, flore</v>
      </c>
      <c r="G5636" s="25" t="str">
        <f>IF(_xlfn.XLOOKUP(A5636,Product!A$2:A$5901,Product!D$2:D$5901,"Not Found") = 0,"",_xlfn.XLOOKUP(A5636,Product!A$2:A$5901,Product!D$2:D$5901,"Not Found"))</f>
        <v>Probiotiques, flore intestinale</v>
      </c>
      <c r="H5636" s="30">
        <f>_xlfn.XLOOKUP(A5636,Product!A$2:A$5901,Product!E$2:E$5901,"Not Found")</f>
        <v>7.16</v>
      </c>
      <c r="I5636" s="25" t="str">
        <f>A5636&amp;"_"&amp;E5636&amp;"_"&amp;F5636&amp;"_"&amp;G5636</f>
        <v>81045_Santé &amp; Bien-être_Digestion, transit, flore_Probiotiques, flore intestinale</v>
      </c>
      <c r="J5636" s="30">
        <f>D5636*H5636</f>
        <v>4296</v>
      </c>
      <c r="K5636" s="25">
        <f>IF(D5636&gt;0,1,0)</f>
        <v>1</v>
      </c>
      <c r="L5636" s="26">
        <f t="shared" si="88"/>
        <v>0</v>
      </c>
    </row>
    <row r="5637" spans="1:12" ht="19" hidden="1" x14ac:dyDescent="0.2">
      <c r="A5637" s="24">
        <v>81320</v>
      </c>
      <c r="B5637" s="24">
        <v>0</v>
      </c>
      <c r="C5637" s="24">
        <v>500</v>
      </c>
      <c r="D5637" s="24">
        <v>429</v>
      </c>
      <c r="E5637" s="25" t="str">
        <f>_xlfn.XLOOKUP(A5637,Product!A$2:A$5901,Product!B$2:B$5901,"Not Found")</f>
        <v>Santé &amp; Bien-être</v>
      </c>
      <c r="F5637" s="25" t="str">
        <f>_xlfn.XLOOKUP(A5637,Product!A$2:A$5901,Product!C$2:C$5901,"Not Found")</f>
        <v>Aromathérapie</v>
      </c>
      <c r="G5637" s="25" t="str">
        <f>IF(_xlfn.XLOOKUP(A5637,Product!A$2:A$5901,Product!D$2:D$5901,"Not Found") = 0,"",_xlfn.XLOOKUP(A5637,Product!A$2:A$5901,Product!D$2:D$5901,"Not Found"))</f>
        <v>Huiles essentielles alimentaires</v>
      </c>
      <c r="H5637" s="30">
        <f>_xlfn.XLOOKUP(A5637,Product!A$2:A$5901,Product!E$2:E$5901,"Not Found")</f>
        <v>3.76</v>
      </c>
      <c r="I5637" s="25" t="str">
        <f>A5637&amp;"_"&amp;E5637&amp;"_"&amp;F5637&amp;"_"&amp;G5637</f>
        <v>81320_Santé &amp; Bien-être_Aromathérapie_Huiles essentielles alimentaires</v>
      </c>
      <c r="J5637" s="30">
        <f>D5637*H5637</f>
        <v>1613.04</v>
      </c>
      <c r="K5637" s="25">
        <f>IF(D5637&gt;0,1,0)</f>
        <v>1</v>
      </c>
      <c r="L5637" s="26">
        <f t="shared" si="88"/>
        <v>0</v>
      </c>
    </row>
    <row r="5638" spans="1:12" ht="19" hidden="1" x14ac:dyDescent="0.2">
      <c r="A5638" s="24">
        <v>81463</v>
      </c>
      <c r="B5638" s="24">
        <v>1</v>
      </c>
      <c r="C5638" s="24">
        <v>941</v>
      </c>
      <c r="D5638" s="24">
        <v>871</v>
      </c>
      <c r="E5638" s="25" t="str">
        <f>_xlfn.XLOOKUP(A5638,Product!A$2:A$5901,Product!B$2:B$5901,"Not Found")</f>
        <v>Santé &amp; Bien-être</v>
      </c>
      <c r="F5638" s="25" t="str">
        <f>_xlfn.XLOOKUP(A5638,Product!A$2:A$5901,Product!C$2:C$5901,"Not Found")</f>
        <v>Aromathérapie</v>
      </c>
      <c r="G5638" s="25" t="str">
        <f>IF(_xlfn.XLOOKUP(A5638,Product!A$2:A$5901,Product!D$2:D$5901,"Not Found") = 0,"",_xlfn.XLOOKUP(A5638,Product!A$2:A$5901,Product!D$2:D$5901,"Not Found"))</f>
        <v>Huiles végétales cosmétique</v>
      </c>
      <c r="H5638" s="30">
        <f>_xlfn.XLOOKUP(A5638,Product!A$2:A$5901,Product!E$2:E$5901,"Not Found")</f>
        <v>6.19</v>
      </c>
      <c r="I5638" s="25" t="str">
        <f>A5638&amp;"_"&amp;E5638&amp;"_"&amp;F5638&amp;"_"&amp;G5638</f>
        <v>81463_Santé &amp; Bien-être_Aromathérapie_Huiles végétales cosmétique</v>
      </c>
      <c r="J5638" s="30">
        <f>D5638*H5638</f>
        <v>5391.4900000000007</v>
      </c>
      <c r="K5638" s="25">
        <f>IF(D5638&gt;0,1,0)</f>
        <v>1</v>
      </c>
      <c r="L5638" s="26">
        <f t="shared" si="88"/>
        <v>0</v>
      </c>
    </row>
    <row r="5639" spans="1:12" ht="38" hidden="1" x14ac:dyDescent="0.2">
      <c r="A5639" s="24">
        <v>81838</v>
      </c>
      <c r="B5639" s="24">
        <v>1</v>
      </c>
      <c r="C5639" s="24">
        <v>8</v>
      </c>
      <c r="D5639" s="24">
        <v>4</v>
      </c>
      <c r="E5639" s="25" t="str">
        <f>_xlfn.XLOOKUP(A5639,Product!A$2:A$5901,Product!B$2:B$5901,"Not Found")</f>
        <v>Santé &amp; Bien-être</v>
      </c>
      <c r="F5639" s="25" t="str">
        <f>_xlfn.XLOOKUP(A5639,Product!A$2:A$5901,Product!C$2:C$5901,"Not Found")</f>
        <v>Compléments alimentaires</v>
      </c>
      <c r="G5639" s="25" t="str">
        <f>IF(_xlfn.XLOOKUP(A5639,Product!A$2:A$5901,Product!D$2:D$5901,"Not Found") = 0,"",_xlfn.XLOOKUP(A5639,Product!A$2:A$5901,Product!D$2:D$5901,"Not Found"))</f>
        <v>Cardiovasculaire, levure de riz</v>
      </c>
      <c r="H5639" s="30">
        <f>_xlfn.XLOOKUP(A5639,Product!A$2:A$5901,Product!E$2:E$5901,"Not Found")</f>
        <v>6.97</v>
      </c>
      <c r="I5639" s="25" t="str">
        <f>A5639&amp;"_"&amp;E5639&amp;"_"&amp;F5639&amp;"_"&amp;G5639</f>
        <v>81838_Santé &amp; Bien-être_Compléments alimentaires_Cardiovasculaire, levure de riz</v>
      </c>
      <c r="J5639" s="30">
        <f>D5639*H5639</f>
        <v>27.88</v>
      </c>
      <c r="K5639" s="25">
        <f>IF(D5639&gt;0,1,0)</f>
        <v>1</v>
      </c>
      <c r="L5639" s="26">
        <f t="shared" si="88"/>
        <v>0</v>
      </c>
    </row>
    <row r="5640" spans="1:12" ht="19" hidden="1" x14ac:dyDescent="0.2">
      <c r="A5640" s="24">
        <v>81873</v>
      </c>
      <c r="B5640" s="24">
        <v>1</v>
      </c>
      <c r="C5640" s="24">
        <v>356</v>
      </c>
      <c r="D5640" s="24">
        <v>328</v>
      </c>
      <c r="E5640" s="25" t="str">
        <f>_xlfn.XLOOKUP(A5640,Product!A$2:A$5901,Product!B$2:B$5901,"Not Found")</f>
        <v>Santé &amp; Bien-être</v>
      </c>
      <c r="F5640" s="25" t="str">
        <f>_xlfn.XLOOKUP(A5640,Product!A$2:A$5901,Product!C$2:C$5901,"Not Found")</f>
        <v>Vitamines, minéraux</v>
      </c>
      <c r="G5640" s="25" t="str">
        <f>IF(_xlfn.XLOOKUP(A5640,Product!A$2:A$5901,Product!D$2:D$5901,"Not Found") = 0,"",_xlfn.XLOOKUP(A5640,Product!A$2:A$5901,Product!D$2:D$5901,"Not Found"))</f>
        <v>Multivitamines</v>
      </c>
      <c r="H5640" s="30">
        <f>_xlfn.XLOOKUP(A5640,Product!A$2:A$5901,Product!E$2:E$5901,"Not Found")</f>
        <v>11.92</v>
      </c>
      <c r="I5640" s="25" t="str">
        <f>A5640&amp;"_"&amp;E5640&amp;"_"&amp;F5640&amp;"_"&amp;G5640</f>
        <v>81873_Santé &amp; Bien-être_Vitamines, minéraux_Multivitamines</v>
      </c>
      <c r="J5640" s="30">
        <f>D5640*H5640</f>
        <v>3909.7599999999998</v>
      </c>
      <c r="K5640" s="25">
        <f>IF(D5640&gt;0,1,0)</f>
        <v>1</v>
      </c>
      <c r="L5640" s="26">
        <f t="shared" si="88"/>
        <v>0</v>
      </c>
    </row>
    <row r="5641" spans="1:12" ht="19" hidden="1" x14ac:dyDescent="0.2">
      <c r="A5641" s="24">
        <v>81876</v>
      </c>
      <c r="B5641" s="24">
        <v>0</v>
      </c>
      <c r="C5641" s="24">
        <v>744</v>
      </c>
      <c r="D5641" s="24">
        <v>683</v>
      </c>
      <c r="E5641" s="25" t="str">
        <f>_xlfn.XLOOKUP(A5641,Product!A$2:A$5901,Product!B$2:B$5901,"Not Found")</f>
        <v>Santé &amp; Bien-être</v>
      </c>
      <c r="F5641" s="25" t="str">
        <f>_xlfn.XLOOKUP(A5641,Product!A$2:A$5901,Product!C$2:C$5901,"Not Found")</f>
        <v>Vitamines, minéraux</v>
      </c>
      <c r="G5641" s="25" t="str">
        <f>IF(_xlfn.XLOOKUP(A5641,Product!A$2:A$5901,Product!D$2:D$5901,"Not Found") = 0,"",_xlfn.XLOOKUP(A5641,Product!A$2:A$5901,Product!D$2:D$5901,"Not Found"))</f>
        <v>Multivitamines</v>
      </c>
      <c r="H5641" s="30">
        <f>_xlfn.XLOOKUP(A5641,Product!A$2:A$5901,Product!E$2:E$5901,"Not Found")</f>
        <v>9.2200000000000006</v>
      </c>
      <c r="I5641" s="25" t="str">
        <f>A5641&amp;"_"&amp;E5641&amp;"_"&amp;F5641&amp;"_"&amp;G5641</f>
        <v>81876_Santé &amp; Bien-être_Vitamines, minéraux_Multivitamines</v>
      </c>
      <c r="J5641" s="30">
        <f>D5641*H5641</f>
        <v>6297.26</v>
      </c>
      <c r="K5641" s="25">
        <f>IF(D5641&gt;0,1,0)</f>
        <v>1</v>
      </c>
      <c r="L5641" s="26">
        <f t="shared" si="88"/>
        <v>0</v>
      </c>
    </row>
    <row r="5642" spans="1:12" ht="19" hidden="1" x14ac:dyDescent="0.2">
      <c r="A5642" s="24">
        <v>81880</v>
      </c>
      <c r="B5642" s="24">
        <v>0</v>
      </c>
      <c r="C5642" s="24">
        <v>198</v>
      </c>
      <c r="D5642" s="24">
        <v>2</v>
      </c>
      <c r="E5642" s="25" t="str">
        <f>_xlfn.XLOOKUP(A5642,Product!A$2:A$5901,Product!B$2:B$5901,"Not Found")</f>
        <v>Santé &amp; Bien-être</v>
      </c>
      <c r="F5642" s="25" t="str">
        <f>_xlfn.XLOOKUP(A5642,Product!A$2:A$5901,Product!C$2:C$5901,"Not Found")</f>
        <v>Vitamines, minéraux</v>
      </c>
      <c r="G5642" s="25" t="str">
        <f>IF(_xlfn.XLOOKUP(A5642,Product!A$2:A$5901,Product!D$2:D$5901,"Not Found") = 0,"",_xlfn.XLOOKUP(A5642,Product!A$2:A$5901,Product!D$2:D$5901,"Not Found"))</f>
        <v>Multivitamines</v>
      </c>
      <c r="H5642" s="30">
        <f>_xlfn.XLOOKUP(A5642,Product!A$2:A$5901,Product!E$2:E$5901,"Not Found")</f>
        <v>12.14</v>
      </c>
      <c r="I5642" s="25" t="str">
        <f>A5642&amp;"_"&amp;E5642&amp;"_"&amp;F5642&amp;"_"&amp;G5642</f>
        <v>81880_Santé &amp; Bien-être_Vitamines, minéraux_Multivitamines</v>
      </c>
      <c r="J5642" s="30">
        <f>D5642*H5642</f>
        <v>24.28</v>
      </c>
      <c r="K5642" s="25">
        <f>IF(D5642&gt;0,1,0)</f>
        <v>1</v>
      </c>
      <c r="L5642" s="26">
        <f t="shared" si="88"/>
        <v>0</v>
      </c>
    </row>
    <row r="5643" spans="1:12" ht="19" hidden="1" x14ac:dyDescent="0.2">
      <c r="A5643" s="24">
        <v>81901</v>
      </c>
      <c r="B5643" s="24">
        <v>0</v>
      </c>
      <c r="C5643" s="24">
        <v>831</v>
      </c>
      <c r="D5643" s="24">
        <v>597</v>
      </c>
      <c r="E5643" s="25" t="str">
        <f>_xlfn.XLOOKUP(A5643,Product!A$2:A$5901,Product!B$2:B$5901,"Not Found")</f>
        <v>Santé &amp; Bien-être</v>
      </c>
      <c r="F5643" s="25" t="str">
        <f>_xlfn.XLOOKUP(A5643,Product!A$2:A$5901,Product!C$2:C$5901,"Not Found")</f>
        <v>Vitamines, minéraux</v>
      </c>
      <c r="G5643" s="25" t="str">
        <f>IF(_xlfn.XLOOKUP(A5643,Product!A$2:A$5901,Product!D$2:D$5901,"Not Found") = 0,"",_xlfn.XLOOKUP(A5643,Product!A$2:A$5901,Product!D$2:D$5901,"Not Found"))</f>
        <v>Acérola, Vitamine C</v>
      </c>
      <c r="H5643" s="30">
        <f>_xlfn.XLOOKUP(A5643,Product!A$2:A$5901,Product!E$2:E$5901,"Not Found")</f>
        <v>11.54</v>
      </c>
      <c r="I5643" s="25" t="str">
        <f>A5643&amp;"_"&amp;E5643&amp;"_"&amp;F5643&amp;"_"&amp;G5643</f>
        <v>81901_Santé &amp; Bien-être_Vitamines, minéraux_Acérola, Vitamine C</v>
      </c>
      <c r="J5643" s="30">
        <f>D5643*H5643</f>
        <v>6889.3799999999992</v>
      </c>
      <c r="K5643" s="25">
        <f>IF(D5643&gt;0,1,0)</f>
        <v>1</v>
      </c>
      <c r="L5643" s="26">
        <f t="shared" si="88"/>
        <v>0</v>
      </c>
    </row>
    <row r="5644" spans="1:12" ht="19" hidden="1" x14ac:dyDescent="0.2">
      <c r="A5644" s="24">
        <v>81902</v>
      </c>
      <c r="B5644" s="24">
        <v>0</v>
      </c>
      <c r="C5644" s="24">
        <v>903</v>
      </c>
      <c r="D5644" s="24">
        <v>761</v>
      </c>
      <c r="E5644" s="25" t="str">
        <f>_xlfn.XLOOKUP(A5644,Product!A$2:A$5901,Product!B$2:B$5901,"Not Found")</f>
        <v>Santé &amp; Bien-être</v>
      </c>
      <c r="F5644" s="25" t="str">
        <f>_xlfn.XLOOKUP(A5644,Product!A$2:A$5901,Product!C$2:C$5901,"Not Found")</f>
        <v>Vitamines, minéraux</v>
      </c>
      <c r="G5644" s="25" t="str">
        <f>IF(_xlfn.XLOOKUP(A5644,Product!A$2:A$5901,Product!D$2:D$5901,"Not Found") = 0,"",_xlfn.XLOOKUP(A5644,Product!A$2:A$5901,Product!D$2:D$5901,"Not Found"))</f>
        <v>Acérola, Vitamine C</v>
      </c>
      <c r="H5644" s="30">
        <f>_xlfn.XLOOKUP(A5644,Product!A$2:A$5901,Product!E$2:E$5901,"Not Found")</f>
        <v>6.74</v>
      </c>
      <c r="I5644" s="25" t="str">
        <f>A5644&amp;"_"&amp;E5644&amp;"_"&amp;F5644&amp;"_"&amp;G5644</f>
        <v>81902_Santé &amp; Bien-être_Vitamines, minéraux_Acérola, Vitamine C</v>
      </c>
      <c r="J5644" s="30">
        <f>D5644*H5644</f>
        <v>5129.1400000000003</v>
      </c>
      <c r="K5644" s="25">
        <f>IF(D5644&gt;0,1,0)</f>
        <v>1</v>
      </c>
      <c r="L5644" s="26">
        <f t="shared" si="88"/>
        <v>0</v>
      </c>
    </row>
    <row r="5645" spans="1:12" ht="19" hidden="1" x14ac:dyDescent="0.2">
      <c r="A5645" s="24">
        <v>82148</v>
      </c>
      <c r="B5645" s="24">
        <v>0</v>
      </c>
      <c r="C5645" s="24">
        <v>833</v>
      </c>
      <c r="D5645" s="24">
        <v>331</v>
      </c>
      <c r="E5645" s="25" t="str">
        <f>_xlfn.XLOOKUP(A5645,Product!A$2:A$5901,Product!B$2:B$5901,"Not Found")</f>
        <v>Santé &amp; Bien-être</v>
      </c>
      <c r="F5645" s="25" t="str">
        <f>_xlfn.XLOOKUP(A5645,Product!A$2:A$5901,Product!C$2:C$5901,"Not Found")</f>
        <v>Digestion, transit, flore</v>
      </c>
      <c r="G5645" s="25" t="str">
        <f>IF(_xlfn.XLOOKUP(A5645,Product!A$2:A$5901,Product!D$2:D$5901,"Not Found") = 0,"",_xlfn.XLOOKUP(A5645,Product!A$2:A$5901,Product!D$2:D$5901,"Not Found"))</f>
        <v>Psyllium</v>
      </c>
      <c r="H5645" s="30">
        <f>_xlfn.XLOOKUP(A5645,Product!A$2:A$5901,Product!E$2:E$5901,"Not Found")</f>
        <v>4.41</v>
      </c>
      <c r="I5645" s="25" t="str">
        <f>A5645&amp;"_"&amp;E5645&amp;"_"&amp;F5645&amp;"_"&amp;G5645</f>
        <v>82148_Santé &amp; Bien-être_Digestion, transit, flore_Psyllium</v>
      </c>
      <c r="J5645" s="30">
        <f>D5645*H5645</f>
        <v>1459.71</v>
      </c>
      <c r="K5645" s="25">
        <f>IF(D5645&gt;0,1,0)</f>
        <v>1</v>
      </c>
      <c r="L5645" s="26">
        <f t="shared" si="88"/>
        <v>0</v>
      </c>
    </row>
    <row r="5646" spans="1:12" ht="19" hidden="1" x14ac:dyDescent="0.2">
      <c r="A5646" s="24">
        <v>82149</v>
      </c>
      <c r="B5646" s="24">
        <v>1</v>
      </c>
      <c r="C5646" s="24">
        <v>621</v>
      </c>
      <c r="D5646" s="24">
        <v>95</v>
      </c>
      <c r="E5646" s="25" t="str">
        <f>_xlfn.XLOOKUP(A5646,Product!A$2:A$5901,Product!B$2:B$5901,"Not Found")</f>
        <v>Santé &amp; Bien-être</v>
      </c>
      <c r="F5646" s="25" t="str">
        <f>_xlfn.XLOOKUP(A5646,Product!A$2:A$5901,Product!C$2:C$5901,"Not Found")</f>
        <v>Digestion, transit, flore</v>
      </c>
      <c r="G5646" s="25" t="str">
        <f>IF(_xlfn.XLOOKUP(A5646,Product!A$2:A$5901,Product!D$2:D$5901,"Not Found") = 0,"",_xlfn.XLOOKUP(A5646,Product!A$2:A$5901,Product!D$2:D$5901,"Not Found"))</f>
        <v>Psyllium</v>
      </c>
      <c r="H5646" s="30">
        <f>_xlfn.XLOOKUP(A5646,Product!A$2:A$5901,Product!E$2:E$5901,"Not Found")</f>
        <v>10.4</v>
      </c>
      <c r="I5646" s="25" t="str">
        <f>A5646&amp;"_"&amp;E5646&amp;"_"&amp;F5646&amp;"_"&amp;G5646</f>
        <v>82149_Santé &amp; Bien-être_Digestion, transit, flore_Psyllium</v>
      </c>
      <c r="J5646" s="30">
        <f>D5646*H5646</f>
        <v>988</v>
      </c>
      <c r="K5646" s="25">
        <f>IF(D5646&gt;0,1,0)</f>
        <v>1</v>
      </c>
      <c r="L5646" s="26">
        <f t="shared" si="88"/>
        <v>0</v>
      </c>
    </row>
    <row r="5647" spans="1:12" ht="19" hidden="1" x14ac:dyDescent="0.2">
      <c r="A5647" s="24">
        <v>82296</v>
      </c>
      <c r="B5647" s="24">
        <v>1</v>
      </c>
      <c r="C5647" s="24">
        <v>680</v>
      </c>
      <c r="D5647" s="24">
        <v>293</v>
      </c>
      <c r="E5647" s="25" t="str">
        <f>_xlfn.XLOOKUP(A5647,Product!A$2:A$5901,Product!B$2:B$5901,"Not Found")</f>
        <v>Santé &amp; Bien-être</v>
      </c>
      <c r="F5647" s="25" t="str">
        <f>_xlfn.XLOOKUP(A5647,Product!A$2:A$5901,Product!C$2:C$5901,"Not Found")</f>
        <v>Parapharmacie</v>
      </c>
      <c r="G5647" s="25" t="str">
        <f>IF(_xlfn.XLOOKUP(A5647,Product!A$2:A$5901,Product!D$2:D$5901,"Not Found") = 0,"",_xlfn.XLOOKUP(A5647,Product!A$2:A$5901,Product!D$2:D$5901,"Not Found"))</f>
        <v>Gels articulations, circulation</v>
      </c>
      <c r="H5647" s="30">
        <f>_xlfn.XLOOKUP(A5647,Product!A$2:A$5901,Product!E$2:E$5901,"Not Found")</f>
        <v>20.22</v>
      </c>
      <c r="I5647" s="25" t="str">
        <f>A5647&amp;"_"&amp;E5647&amp;"_"&amp;F5647&amp;"_"&amp;G5647</f>
        <v>82296_Santé &amp; Bien-être_Parapharmacie_Gels articulations, circulation</v>
      </c>
      <c r="J5647" s="30">
        <f>D5647*H5647</f>
        <v>5924.46</v>
      </c>
      <c r="K5647" s="25">
        <f>IF(D5647&gt;0,1,0)</f>
        <v>1</v>
      </c>
      <c r="L5647" s="26">
        <f t="shared" si="88"/>
        <v>0</v>
      </c>
    </row>
    <row r="5648" spans="1:12" ht="19" hidden="1" x14ac:dyDescent="0.2">
      <c r="A5648" s="24">
        <v>82579</v>
      </c>
      <c r="B5648" s="24">
        <v>0</v>
      </c>
      <c r="C5648" s="24">
        <v>599</v>
      </c>
      <c r="D5648" s="24">
        <v>486</v>
      </c>
      <c r="E5648" s="25" t="str">
        <f>_xlfn.XLOOKUP(A5648,Product!A$2:A$5901,Product!B$2:B$5901,"Not Found")</f>
        <v>Santé &amp; Bien-être</v>
      </c>
      <c r="F5648" s="25" t="str">
        <f>_xlfn.XLOOKUP(A5648,Product!A$2:A$5901,Product!C$2:C$5901,"Not Found")</f>
        <v>Aromathérapie</v>
      </c>
      <c r="G5648" s="25" t="str">
        <f>IF(_xlfn.XLOOKUP(A5648,Product!A$2:A$5901,Product!D$2:D$5901,"Not Found") = 0,"",_xlfn.XLOOKUP(A5648,Product!A$2:A$5901,Product!D$2:D$5901,"Not Found"))</f>
        <v>Huiles essentielles alimentaires</v>
      </c>
      <c r="H5648" s="30">
        <f>_xlfn.XLOOKUP(A5648,Product!A$2:A$5901,Product!E$2:E$5901,"Not Found")</f>
        <v>5.96</v>
      </c>
      <c r="I5648" s="25" t="str">
        <f>A5648&amp;"_"&amp;E5648&amp;"_"&amp;F5648&amp;"_"&amp;G5648</f>
        <v>82579_Santé &amp; Bien-être_Aromathérapie_Huiles essentielles alimentaires</v>
      </c>
      <c r="J5648" s="30">
        <f>D5648*H5648</f>
        <v>2896.56</v>
      </c>
      <c r="K5648" s="25">
        <f>IF(D5648&gt;0,1,0)</f>
        <v>1</v>
      </c>
      <c r="L5648" s="26">
        <f t="shared" si="88"/>
        <v>0</v>
      </c>
    </row>
    <row r="5649" spans="1:12" ht="19" hidden="1" x14ac:dyDescent="0.2">
      <c r="A5649" s="24">
        <v>82777</v>
      </c>
      <c r="B5649" s="24">
        <v>1</v>
      </c>
      <c r="C5649" s="24">
        <v>708</v>
      </c>
      <c r="D5649" s="24">
        <v>679</v>
      </c>
      <c r="E5649" s="25" t="str">
        <f>_xlfn.XLOOKUP(A5649,Product!A$2:A$5901,Product!B$2:B$5901,"Not Found")</f>
        <v>Santé &amp; Bien-être</v>
      </c>
      <c r="F5649" s="25" t="str">
        <f>_xlfn.XLOOKUP(A5649,Product!A$2:A$5901,Product!C$2:C$5901,"Not Found")</f>
        <v>Minceur</v>
      </c>
      <c r="G5649" s="25" t="str">
        <f>IF(_xlfn.XLOOKUP(A5649,Product!A$2:A$5901,Product!D$2:D$5901,"Not Found") = 0,"",_xlfn.XLOOKUP(A5649,Product!A$2:A$5901,Product!D$2:D$5901,"Not Found"))</f>
        <v>Coupe-faim</v>
      </c>
      <c r="H5649" s="30">
        <f>_xlfn.XLOOKUP(A5649,Product!A$2:A$5901,Product!E$2:E$5901,"Not Found")</f>
        <v>9.09</v>
      </c>
      <c r="I5649" s="25" t="str">
        <f>A5649&amp;"_"&amp;E5649&amp;"_"&amp;F5649&amp;"_"&amp;G5649</f>
        <v>82777_Santé &amp; Bien-être_Minceur_Coupe-faim</v>
      </c>
      <c r="J5649" s="30">
        <f>D5649*H5649</f>
        <v>6172.11</v>
      </c>
      <c r="K5649" s="25">
        <f>IF(D5649&gt;0,1,0)</f>
        <v>1</v>
      </c>
      <c r="L5649" s="26">
        <f t="shared" si="88"/>
        <v>0</v>
      </c>
    </row>
    <row r="5650" spans="1:12" ht="19" hidden="1" x14ac:dyDescent="0.2">
      <c r="A5650" s="24">
        <v>82806</v>
      </c>
      <c r="B5650" s="24">
        <v>0</v>
      </c>
      <c r="C5650" s="24">
        <v>800</v>
      </c>
      <c r="D5650" s="24">
        <v>191</v>
      </c>
      <c r="E5650" s="25" t="str">
        <f>_xlfn.XLOOKUP(A5650,Product!A$2:A$5901,Product!B$2:B$5901,"Not Found")</f>
        <v>Santé &amp; Bien-être</v>
      </c>
      <c r="F5650" s="25" t="str">
        <f>_xlfn.XLOOKUP(A5650,Product!A$2:A$5901,Product!C$2:C$5901,"Not Found")</f>
        <v>Résistance et vitalité</v>
      </c>
      <c r="G5650" s="25" t="str">
        <f>IF(_xlfn.XLOOKUP(A5650,Product!A$2:A$5901,Product!D$2:D$5901,"Not Found") = 0,"",_xlfn.XLOOKUP(A5650,Product!A$2:A$5901,Product!D$2:D$5901,"Not Found"))</f>
        <v>Refroidissement, défenses</v>
      </c>
      <c r="H5650" s="30">
        <f>_xlfn.XLOOKUP(A5650,Product!A$2:A$5901,Product!E$2:E$5901,"Not Found")</f>
        <v>1.78</v>
      </c>
      <c r="I5650" s="25" t="str">
        <f>A5650&amp;"_"&amp;E5650&amp;"_"&amp;F5650&amp;"_"&amp;G5650</f>
        <v>82806_Santé &amp; Bien-être_Résistance et vitalité_Refroidissement, défenses</v>
      </c>
      <c r="J5650" s="30">
        <f>D5650*H5650</f>
        <v>339.98</v>
      </c>
      <c r="K5650" s="25">
        <f>IF(D5650&gt;0,1,0)</f>
        <v>1</v>
      </c>
      <c r="L5650" s="26">
        <f t="shared" si="88"/>
        <v>0</v>
      </c>
    </row>
    <row r="5651" spans="1:12" ht="19" hidden="1" x14ac:dyDescent="0.2">
      <c r="A5651" s="24">
        <v>82820</v>
      </c>
      <c r="B5651" s="24">
        <v>1</v>
      </c>
      <c r="C5651" s="24">
        <v>399</v>
      </c>
      <c r="D5651" s="24">
        <v>210</v>
      </c>
      <c r="E5651" s="25" t="str">
        <f>_xlfn.XLOOKUP(A5651,Product!A$2:A$5901,Product!B$2:B$5901,"Not Found")</f>
        <v>Santé &amp; Bien-être</v>
      </c>
      <c r="F5651" s="25" t="str">
        <f>_xlfn.XLOOKUP(A5651,Product!A$2:A$5901,Product!C$2:C$5901,"Not Found")</f>
        <v>Résistance et vitalité</v>
      </c>
      <c r="G5651" s="25" t="str">
        <f>IF(_xlfn.XLOOKUP(A5651,Product!A$2:A$5901,Product!D$2:D$5901,"Not Found") = 0,"",_xlfn.XLOOKUP(A5651,Product!A$2:A$5901,Product!D$2:D$5901,"Not Found"))</f>
        <v>Refroidissement, défenses</v>
      </c>
      <c r="H5651" s="30">
        <f>_xlfn.XLOOKUP(A5651,Product!A$2:A$5901,Product!E$2:E$5901,"Not Found")</f>
        <v>4.66</v>
      </c>
      <c r="I5651" s="25" t="str">
        <f>A5651&amp;"_"&amp;E5651&amp;"_"&amp;F5651&amp;"_"&amp;G5651</f>
        <v>82820_Santé &amp; Bien-être_Résistance et vitalité_Refroidissement, défenses</v>
      </c>
      <c r="J5651" s="30">
        <f>D5651*H5651</f>
        <v>978.6</v>
      </c>
      <c r="K5651" s="25">
        <f>IF(D5651&gt;0,1,0)</f>
        <v>1</v>
      </c>
      <c r="L5651" s="26">
        <f t="shared" si="88"/>
        <v>0</v>
      </c>
    </row>
    <row r="5652" spans="1:12" ht="19" hidden="1" x14ac:dyDescent="0.2">
      <c r="A5652" s="24">
        <v>82821</v>
      </c>
      <c r="B5652" s="24">
        <v>0</v>
      </c>
      <c r="C5652" s="24">
        <v>280</v>
      </c>
      <c r="D5652" s="24">
        <v>205</v>
      </c>
      <c r="E5652" s="25" t="str">
        <f>_xlfn.XLOOKUP(A5652,Product!A$2:A$5901,Product!B$2:B$5901,"Not Found")</f>
        <v>Santé &amp; Bien-être</v>
      </c>
      <c r="F5652" s="25" t="str">
        <f>_xlfn.XLOOKUP(A5652,Product!A$2:A$5901,Product!C$2:C$5901,"Not Found")</f>
        <v>Vitamines, minéraux</v>
      </c>
      <c r="G5652" s="25" t="str">
        <f>IF(_xlfn.XLOOKUP(A5652,Product!A$2:A$5901,Product!D$2:D$5901,"Not Found") = 0,"",_xlfn.XLOOKUP(A5652,Product!A$2:A$5901,Product!D$2:D$5901,"Not Found"))</f>
        <v>Vitamine D</v>
      </c>
      <c r="H5652" s="30">
        <f>_xlfn.XLOOKUP(A5652,Product!A$2:A$5901,Product!E$2:E$5901,"Not Found")</f>
        <v>4.66</v>
      </c>
      <c r="I5652" s="25" t="str">
        <f>A5652&amp;"_"&amp;E5652&amp;"_"&amp;F5652&amp;"_"&amp;G5652</f>
        <v>82821_Santé &amp; Bien-être_Vitamines, minéraux_Vitamine D</v>
      </c>
      <c r="J5652" s="30">
        <f>D5652*H5652</f>
        <v>955.30000000000007</v>
      </c>
      <c r="K5652" s="25">
        <f>IF(D5652&gt;0,1,0)</f>
        <v>1</v>
      </c>
      <c r="L5652" s="26">
        <f t="shared" si="88"/>
        <v>0</v>
      </c>
    </row>
    <row r="5653" spans="1:12" ht="19" hidden="1" x14ac:dyDescent="0.2">
      <c r="A5653" s="24">
        <v>82827</v>
      </c>
      <c r="B5653" s="24">
        <v>0</v>
      </c>
      <c r="C5653" s="24">
        <v>635</v>
      </c>
      <c r="D5653" s="24">
        <v>183</v>
      </c>
      <c r="E5653" s="25" t="str">
        <f>_xlfn.XLOOKUP(A5653,Product!A$2:A$5901,Product!B$2:B$5901,"Not Found")</f>
        <v>Santé &amp; Bien-être</v>
      </c>
      <c r="F5653" s="25" t="str">
        <f>_xlfn.XLOOKUP(A5653,Product!A$2:A$5901,Product!C$2:C$5901,"Not Found")</f>
        <v>Résistance et vitalité</v>
      </c>
      <c r="G5653" s="25" t="str">
        <f>IF(_xlfn.XLOOKUP(A5653,Product!A$2:A$5901,Product!D$2:D$5901,"Not Found") = 0,"",_xlfn.XLOOKUP(A5653,Product!A$2:A$5901,Product!D$2:D$5901,"Not Found"))</f>
        <v>Refroidissement, défenses</v>
      </c>
      <c r="H5653" s="30">
        <f>_xlfn.XLOOKUP(A5653,Product!A$2:A$5901,Product!E$2:E$5901,"Not Found")</f>
        <v>7.99</v>
      </c>
      <c r="I5653" s="25" t="str">
        <f>A5653&amp;"_"&amp;E5653&amp;"_"&amp;F5653&amp;"_"&amp;G5653</f>
        <v>82827_Santé &amp; Bien-être_Résistance et vitalité_Refroidissement, défenses</v>
      </c>
      <c r="J5653" s="30">
        <f>D5653*H5653</f>
        <v>1462.17</v>
      </c>
      <c r="K5653" s="25">
        <f>IF(D5653&gt;0,1,0)</f>
        <v>1</v>
      </c>
      <c r="L5653" s="26">
        <f t="shared" si="88"/>
        <v>0</v>
      </c>
    </row>
    <row r="5654" spans="1:12" ht="19" hidden="1" x14ac:dyDescent="0.2">
      <c r="A5654" s="24">
        <v>82832</v>
      </c>
      <c r="B5654" s="24">
        <v>0</v>
      </c>
      <c r="C5654" s="24">
        <v>88</v>
      </c>
      <c r="D5654" s="24">
        <v>67</v>
      </c>
      <c r="E5654" s="25" t="str">
        <f>_xlfn.XLOOKUP(A5654,Product!A$2:A$5901,Product!B$2:B$5901,"Not Found")</f>
        <v>Santé &amp; Bien-être</v>
      </c>
      <c r="F5654" s="25" t="str">
        <f>_xlfn.XLOOKUP(A5654,Product!A$2:A$5901,Product!C$2:C$5901,"Not Found")</f>
        <v>Digestion, transit, flore</v>
      </c>
      <c r="G5654" s="25" t="str">
        <f>IF(_xlfn.XLOOKUP(A5654,Product!A$2:A$5901,Product!D$2:D$5901,"Not Found") = 0,"",_xlfn.XLOOKUP(A5654,Product!A$2:A$5901,Product!D$2:D$5901,"Not Found"))</f>
        <v>Probiotiques, flore intestinale</v>
      </c>
      <c r="H5654" s="30">
        <f>_xlfn.XLOOKUP(A5654,Product!A$2:A$5901,Product!E$2:E$5901,"Not Found")</f>
        <v>4.66</v>
      </c>
      <c r="I5654" s="25" t="str">
        <f>A5654&amp;"_"&amp;E5654&amp;"_"&amp;F5654&amp;"_"&amp;G5654</f>
        <v>82832_Santé &amp; Bien-être_Digestion, transit, flore_Probiotiques, flore intestinale</v>
      </c>
      <c r="J5654" s="30">
        <f>D5654*H5654</f>
        <v>312.22000000000003</v>
      </c>
      <c r="K5654" s="25">
        <f>IF(D5654&gt;0,1,0)</f>
        <v>1</v>
      </c>
      <c r="L5654" s="26">
        <f t="shared" si="88"/>
        <v>0</v>
      </c>
    </row>
    <row r="5655" spans="1:12" ht="19" hidden="1" x14ac:dyDescent="0.2">
      <c r="A5655" s="24">
        <v>82834</v>
      </c>
      <c r="B5655" s="24">
        <v>1</v>
      </c>
      <c r="C5655" s="24">
        <v>676</v>
      </c>
      <c r="D5655" s="24">
        <v>572</v>
      </c>
      <c r="E5655" s="25" t="str">
        <f>_xlfn.XLOOKUP(A5655,Product!A$2:A$5901,Product!B$2:B$5901,"Not Found")</f>
        <v>Santé &amp; Bien-être</v>
      </c>
      <c r="F5655" s="25" t="str">
        <f>_xlfn.XLOOKUP(A5655,Product!A$2:A$5901,Product!C$2:C$5901,"Not Found")</f>
        <v>Digestion, transit, flore</v>
      </c>
      <c r="G5655" s="25" t="str">
        <f>IF(_xlfn.XLOOKUP(A5655,Product!A$2:A$5901,Product!D$2:D$5901,"Not Found") = 0,"",_xlfn.XLOOKUP(A5655,Product!A$2:A$5901,Product!D$2:D$5901,"Not Found"))</f>
        <v>Probiotiques, flore intestinale</v>
      </c>
      <c r="H5655" s="30">
        <f>_xlfn.XLOOKUP(A5655,Product!A$2:A$5901,Product!E$2:E$5901,"Not Found")</f>
        <v>6.65</v>
      </c>
      <c r="I5655" s="25" t="str">
        <f>A5655&amp;"_"&amp;E5655&amp;"_"&amp;F5655&amp;"_"&amp;G5655</f>
        <v>82834_Santé &amp; Bien-être_Digestion, transit, flore_Probiotiques, flore intestinale</v>
      </c>
      <c r="J5655" s="30">
        <f>D5655*H5655</f>
        <v>3803.8</v>
      </c>
      <c r="K5655" s="25">
        <f>IF(D5655&gt;0,1,0)</f>
        <v>1</v>
      </c>
      <c r="L5655" s="26">
        <f t="shared" si="88"/>
        <v>0</v>
      </c>
    </row>
    <row r="5656" spans="1:12" ht="19" hidden="1" x14ac:dyDescent="0.2">
      <c r="A5656" s="24">
        <v>82838</v>
      </c>
      <c r="B5656" s="24">
        <v>0</v>
      </c>
      <c r="C5656" s="24">
        <v>319</v>
      </c>
      <c r="D5656" s="24">
        <v>287</v>
      </c>
      <c r="E5656" s="25" t="str">
        <f>_xlfn.XLOOKUP(A5656,Product!A$2:A$5901,Product!B$2:B$5901,"Not Found")</f>
        <v>Santé &amp; Bien-être</v>
      </c>
      <c r="F5656" s="25" t="str">
        <f>_xlfn.XLOOKUP(A5656,Product!A$2:A$5901,Product!C$2:C$5901,"Not Found")</f>
        <v>Vitamines, minéraux</v>
      </c>
      <c r="G5656" s="25" t="str">
        <f>IF(_xlfn.XLOOKUP(A5656,Product!A$2:A$5901,Product!D$2:D$5901,"Not Found") = 0,"",_xlfn.XLOOKUP(A5656,Product!A$2:A$5901,Product!D$2:D$5901,"Not Found"))</f>
        <v>Multivitamines</v>
      </c>
      <c r="H5656" s="30">
        <f>_xlfn.XLOOKUP(A5656,Product!A$2:A$5901,Product!E$2:E$5901,"Not Found")</f>
        <v>7.99</v>
      </c>
      <c r="I5656" s="25" t="str">
        <f>A5656&amp;"_"&amp;E5656&amp;"_"&amp;F5656&amp;"_"&amp;G5656</f>
        <v>82838_Santé &amp; Bien-être_Vitamines, minéraux_Multivitamines</v>
      </c>
      <c r="J5656" s="30">
        <f>D5656*H5656</f>
        <v>2293.13</v>
      </c>
      <c r="K5656" s="25">
        <f>IF(D5656&gt;0,1,0)</f>
        <v>1</v>
      </c>
      <c r="L5656" s="26">
        <f t="shared" si="88"/>
        <v>0</v>
      </c>
    </row>
    <row r="5657" spans="1:12" ht="19" hidden="1" x14ac:dyDescent="0.2">
      <c r="A5657" s="24">
        <v>82844</v>
      </c>
      <c r="B5657" s="24">
        <v>1</v>
      </c>
      <c r="C5657" s="24">
        <v>328</v>
      </c>
      <c r="D5657" s="24">
        <v>270</v>
      </c>
      <c r="E5657" s="25" t="str">
        <f>_xlfn.XLOOKUP(A5657,Product!A$2:A$5901,Product!B$2:B$5901,"Not Found")</f>
        <v>Santé &amp; Bien-être</v>
      </c>
      <c r="F5657" s="25" t="str">
        <f>_xlfn.XLOOKUP(A5657,Product!A$2:A$5901,Product!C$2:C$5901,"Not Found")</f>
        <v>Vitamines, minéraux</v>
      </c>
      <c r="G5657" s="25" t="str">
        <f>IF(_xlfn.XLOOKUP(A5657,Product!A$2:A$5901,Product!D$2:D$5901,"Not Found") = 0,"",_xlfn.XLOOKUP(A5657,Product!A$2:A$5901,Product!D$2:D$5901,"Not Found"))</f>
        <v>Fer</v>
      </c>
      <c r="H5657" s="30">
        <f>_xlfn.XLOOKUP(A5657,Product!A$2:A$5901,Product!E$2:E$5901,"Not Found")</f>
        <v>4.92</v>
      </c>
      <c r="I5657" s="25" t="str">
        <f>A5657&amp;"_"&amp;E5657&amp;"_"&amp;F5657&amp;"_"&amp;G5657</f>
        <v>82844_Santé &amp; Bien-être_Vitamines, minéraux_Fer</v>
      </c>
      <c r="J5657" s="30">
        <f>D5657*H5657</f>
        <v>1328.4</v>
      </c>
      <c r="K5657" s="25">
        <f>IF(D5657&gt;0,1,0)</f>
        <v>1</v>
      </c>
      <c r="L5657" s="26">
        <f t="shared" si="88"/>
        <v>0</v>
      </c>
    </row>
    <row r="5658" spans="1:12" ht="19" hidden="1" x14ac:dyDescent="0.2">
      <c r="A5658" s="24">
        <v>82873</v>
      </c>
      <c r="B5658" s="24">
        <v>1</v>
      </c>
      <c r="C5658" s="24">
        <v>227</v>
      </c>
      <c r="D5658" s="24">
        <v>126</v>
      </c>
      <c r="E5658" s="25" t="str">
        <f>_xlfn.XLOOKUP(A5658,Product!A$2:A$5901,Product!B$2:B$5901,"Not Found")</f>
        <v>Santé &amp; Bien-être</v>
      </c>
      <c r="F5658" s="25" t="str">
        <f>_xlfn.XLOOKUP(A5658,Product!A$2:A$5901,Product!C$2:C$5901,"Not Found")</f>
        <v>Nez - Gorge - Oreille</v>
      </c>
      <c r="G5658" s="25" t="str">
        <f>IF(_xlfn.XLOOKUP(A5658,Product!A$2:A$5901,Product!D$2:D$5901,"Not Found") = 0,"",_xlfn.XLOOKUP(A5658,Product!A$2:A$5901,Product!D$2:D$5901,"Not Found"))</f>
        <v>Hygiène du nez</v>
      </c>
      <c r="H5658" s="30">
        <f>_xlfn.XLOOKUP(A5658,Product!A$2:A$5901,Product!E$2:E$5901,"Not Found")</f>
        <v>5.32</v>
      </c>
      <c r="I5658" s="25" t="str">
        <f>A5658&amp;"_"&amp;E5658&amp;"_"&amp;F5658&amp;"_"&amp;G5658</f>
        <v>82873_Santé &amp; Bien-être_Nez - Gorge - Oreille_Hygiène du nez</v>
      </c>
      <c r="J5658" s="30">
        <f>D5658*H5658</f>
        <v>670.32</v>
      </c>
      <c r="K5658" s="25">
        <f>IF(D5658&gt;0,1,0)</f>
        <v>1</v>
      </c>
      <c r="L5658" s="26">
        <f t="shared" si="88"/>
        <v>0</v>
      </c>
    </row>
    <row r="5659" spans="1:12" ht="38" hidden="1" x14ac:dyDescent="0.2">
      <c r="A5659" s="24">
        <v>82874</v>
      </c>
      <c r="B5659" s="24">
        <v>0</v>
      </c>
      <c r="C5659" s="24">
        <v>378</v>
      </c>
      <c r="D5659" s="24">
        <v>59</v>
      </c>
      <c r="E5659" s="25" t="str">
        <f>_xlfn.XLOOKUP(A5659,Product!A$2:A$5901,Product!B$2:B$5901,"Not Found")</f>
        <v>Santé &amp; Bien-être</v>
      </c>
      <c r="F5659" s="25" t="str">
        <f>_xlfn.XLOOKUP(A5659,Product!A$2:A$5901,Product!C$2:C$5901,"Not Found")</f>
        <v>Compléments alimentaires</v>
      </c>
      <c r="G5659" s="25" t="str">
        <f>IF(_xlfn.XLOOKUP(A5659,Product!A$2:A$5901,Product!D$2:D$5901,"Not Found") = 0,"",_xlfn.XLOOKUP(A5659,Product!A$2:A$5901,Product!D$2:D$5901,"Not Found"))</f>
        <v>Relaxation, sérénité, mémoire</v>
      </c>
      <c r="H5659" s="30">
        <f>_xlfn.XLOOKUP(A5659,Product!A$2:A$5901,Product!E$2:E$5901,"Not Found")</f>
        <v>7.99</v>
      </c>
      <c r="I5659" s="25" t="str">
        <f>A5659&amp;"_"&amp;E5659&amp;"_"&amp;F5659&amp;"_"&amp;G5659</f>
        <v>82874_Santé &amp; Bien-être_Compléments alimentaires_Relaxation, sérénité, mémoire</v>
      </c>
      <c r="J5659" s="30">
        <f>D5659*H5659</f>
        <v>471.41</v>
      </c>
      <c r="K5659" s="25">
        <f>IF(D5659&gt;0,1,0)</f>
        <v>1</v>
      </c>
      <c r="L5659" s="26">
        <f t="shared" si="88"/>
        <v>0</v>
      </c>
    </row>
    <row r="5660" spans="1:12" ht="19" hidden="1" x14ac:dyDescent="0.2">
      <c r="A5660" s="24">
        <v>83167</v>
      </c>
      <c r="B5660" s="24">
        <v>1</v>
      </c>
      <c r="C5660" s="24">
        <v>664</v>
      </c>
      <c r="D5660" s="24">
        <v>333</v>
      </c>
      <c r="E5660" s="25" t="str">
        <f>_xlfn.XLOOKUP(A5660,Product!A$2:A$5901,Product!B$2:B$5901,"Not Found")</f>
        <v>Santé &amp; Bien-être</v>
      </c>
      <c r="F5660" s="25" t="str">
        <f>_xlfn.XLOOKUP(A5660,Product!A$2:A$5901,Product!C$2:C$5901,"Not Found")</f>
        <v>Digestion, transit, flore</v>
      </c>
      <c r="G5660" s="25" t="str">
        <f>IF(_xlfn.XLOOKUP(A5660,Product!A$2:A$5901,Product!D$2:D$5901,"Not Found") = 0,"",_xlfn.XLOOKUP(A5660,Product!A$2:A$5901,Product!D$2:D$5901,"Not Found"))</f>
        <v>Probiotiques, flore intestinale</v>
      </c>
      <c r="H5660" s="30">
        <f>_xlfn.XLOOKUP(A5660,Product!A$2:A$5901,Product!E$2:E$5901,"Not Found")</f>
        <v>11.71</v>
      </c>
      <c r="I5660" s="25" t="str">
        <f>A5660&amp;"_"&amp;E5660&amp;"_"&amp;F5660&amp;"_"&amp;G5660</f>
        <v>83167_Santé &amp; Bien-être_Digestion, transit, flore_Probiotiques, flore intestinale</v>
      </c>
      <c r="J5660" s="30">
        <f>D5660*H5660</f>
        <v>3899.4300000000003</v>
      </c>
      <c r="K5660" s="25">
        <f>IF(D5660&gt;0,1,0)</f>
        <v>1</v>
      </c>
      <c r="L5660" s="26">
        <f t="shared" si="88"/>
        <v>0</v>
      </c>
    </row>
    <row r="5661" spans="1:12" ht="19" hidden="1" x14ac:dyDescent="0.2">
      <c r="A5661" s="24">
        <v>83486</v>
      </c>
      <c r="B5661" s="24">
        <v>0</v>
      </c>
      <c r="C5661" s="24">
        <v>756</v>
      </c>
      <c r="D5661" s="24">
        <v>31</v>
      </c>
      <c r="E5661" s="25" t="str">
        <f>_xlfn.XLOOKUP(A5661,Product!A$2:A$5901,Product!B$2:B$5901,"Not Found")</f>
        <v>Santé &amp; Bien-être</v>
      </c>
      <c r="F5661" s="25" t="str">
        <f>_xlfn.XLOOKUP(A5661,Product!A$2:A$5901,Product!C$2:C$5901,"Not Found")</f>
        <v>Nez - Gorge - Oreille</v>
      </c>
      <c r="G5661" s="25" t="str">
        <f>IF(_xlfn.XLOOKUP(A5661,Product!A$2:A$5901,Product!D$2:D$5901,"Not Found") = 0,"",_xlfn.XLOOKUP(A5661,Product!A$2:A$5901,Product!D$2:D$5901,"Not Found"))</f>
        <v>Gorge irritée</v>
      </c>
      <c r="H5661" s="30">
        <f>_xlfn.XLOOKUP(A5661,Product!A$2:A$5901,Product!E$2:E$5901,"Not Found")</f>
        <v>4.0599999999999996</v>
      </c>
      <c r="I5661" s="25" t="str">
        <f>A5661&amp;"_"&amp;E5661&amp;"_"&amp;F5661&amp;"_"&amp;G5661</f>
        <v>83486_Santé &amp; Bien-être_Nez - Gorge - Oreille_Gorge irritée</v>
      </c>
      <c r="J5661" s="30">
        <f>D5661*H5661</f>
        <v>125.85999999999999</v>
      </c>
      <c r="K5661" s="25">
        <f>IF(D5661&gt;0,1,0)</f>
        <v>1</v>
      </c>
      <c r="L5661" s="26">
        <f t="shared" si="88"/>
        <v>0</v>
      </c>
    </row>
    <row r="5662" spans="1:12" ht="19" hidden="1" x14ac:dyDescent="0.2">
      <c r="A5662" s="24">
        <v>83487</v>
      </c>
      <c r="B5662" s="24">
        <v>1</v>
      </c>
      <c r="C5662" s="24">
        <v>751</v>
      </c>
      <c r="D5662" s="24">
        <v>154</v>
      </c>
      <c r="E5662" s="25" t="str">
        <f>_xlfn.XLOOKUP(A5662,Product!A$2:A$5901,Product!B$2:B$5901,"Not Found")</f>
        <v>Santé &amp; Bien-être</v>
      </c>
      <c r="F5662" s="25" t="str">
        <f>_xlfn.XLOOKUP(A5662,Product!A$2:A$5901,Product!C$2:C$5901,"Not Found")</f>
        <v>Nez - Gorge - Oreille</v>
      </c>
      <c r="G5662" s="25" t="str">
        <f>IF(_xlfn.XLOOKUP(A5662,Product!A$2:A$5901,Product!D$2:D$5901,"Not Found") = 0,"",_xlfn.XLOOKUP(A5662,Product!A$2:A$5901,Product!D$2:D$5901,"Not Found"))</f>
        <v>Respiration</v>
      </c>
      <c r="H5662" s="30">
        <f>_xlfn.XLOOKUP(A5662,Product!A$2:A$5901,Product!E$2:E$5901,"Not Found")</f>
        <v>4.0599999999999996</v>
      </c>
      <c r="I5662" s="25" t="str">
        <f>A5662&amp;"_"&amp;E5662&amp;"_"&amp;F5662&amp;"_"&amp;G5662</f>
        <v>83487_Santé &amp; Bien-être_Nez - Gorge - Oreille_Respiration</v>
      </c>
      <c r="J5662" s="30">
        <f>D5662*H5662</f>
        <v>625.2399999999999</v>
      </c>
      <c r="K5662" s="25">
        <f>IF(D5662&gt;0,1,0)</f>
        <v>1</v>
      </c>
      <c r="L5662" s="26">
        <f t="shared" si="88"/>
        <v>0</v>
      </c>
    </row>
    <row r="5663" spans="1:12" ht="19" hidden="1" x14ac:dyDescent="0.2">
      <c r="A5663" s="24">
        <v>83754</v>
      </c>
      <c r="B5663" s="24">
        <v>1</v>
      </c>
      <c r="C5663" s="24">
        <v>591</v>
      </c>
      <c r="D5663" s="24">
        <v>455</v>
      </c>
      <c r="E5663" s="25" t="str">
        <f>_xlfn.XLOOKUP(A5663,Product!A$2:A$5901,Product!B$2:B$5901,"Not Found")</f>
        <v>Santé &amp; Bien-être</v>
      </c>
      <c r="F5663" s="25" t="str">
        <f>_xlfn.XLOOKUP(A5663,Product!A$2:A$5901,Product!C$2:C$5901,"Not Found")</f>
        <v>Vitamines, minéraux</v>
      </c>
      <c r="G5663" s="25" t="str">
        <f>IF(_xlfn.XLOOKUP(A5663,Product!A$2:A$5901,Product!D$2:D$5901,"Not Found") = 0,"",_xlfn.XLOOKUP(A5663,Product!A$2:A$5901,Product!D$2:D$5901,"Not Found"))</f>
        <v>Acérola, Vitamine C</v>
      </c>
      <c r="H5663" s="30">
        <f>_xlfn.XLOOKUP(A5663,Product!A$2:A$5901,Product!E$2:E$5901,"Not Found")</f>
        <v>5.4</v>
      </c>
      <c r="I5663" s="25" t="str">
        <f>A5663&amp;"_"&amp;E5663&amp;"_"&amp;F5663&amp;"_"&amp;G5663</f>
        <v>83754_Santé &amp; Bien-être_Vitamines, minéraux_Acérola, Vitamine C</v>
      </c>
      <c r="J5663" s="30">
        <f>D5663*H5663</f>
        <v>2457</v>
      </c>
      <c r="K5663" s="25">
        <f>IF(D5663&gt;0,1,0)</f>
        <v>1</v>
      </c>
      <c r="L5663" s="26">
        <f t="shared" si="88"/>
        <v>0</v>
      </c>
    </row>
    <row r="5664" spans="1:12" ht="19" hidden="1" x14ac:dyDescent="0.2">
      <c r="A5664" s="24">
        <v>83755</v>
      </c>
      <c r="B5664" s="24">
        <v>0</v>
      </c>
      <c r="C5664" s="24">
        <v>87</v>
      </c>
      <c r="D5664" s="24">
        <v>50</v>
      </c>
      <c r="E5664" s="25" t="str">
        <f>_xlfn.XLOOKUP(A5664,Product!A$2:A$5901,Product!B$2:B$5901,"Not Found")</f>
        <v>Santé &amp; Bien-être</v>
      </c>
      <c r="F5664" s="25" t="str">
        <f>_xlfn.XLOOKUP(A5664,Product!A$2:A$5901,Product!C$2:C$5901,"Not Found")</f>
        <v>Vitamines, minéraux</v>
      </c>
      <c r="G5664" s="25" t="str">
        <f>IF(_xlfn.XLOOKUP(A5664,Product!A$2:A$5901,Product!D$2:D$5901,"Not Found") = 0,"",_xlfn.XLOOKUP(A5664,Product!A$2:A$5901,Product!D$2:D$5901,"Not Found"))</f>
        <v>Acérola, Vitamine C</v>
      </c>
      <c r="H5664" s="30">
        <f>_xlfn.XLOOKUP(A5664,Product!A$2:A$5901,Product!E$2:E$5901,"Not Found")</f>
        <v>11.26</v>
      </c>
      <c r="I5664" s="25" t="str">
        <f>A5664&amp;"_"&amp;E5664&amp;"_"&amp;F5664&amp;"_"&amp;G5664</f>
        <v>83755_Santé &amp; Bien-être_Vitamines, minéraux_Acérola, Vitamine C</v>
      </c>
      <c r="J5664" s="30">
        <f>D5664*H5664</f>
        <v>563</v>
      </c>
      <c r="K5664" s="25">
        <f>IF(D5664&gt;0,1,0)</f>
        <v>1</v>
      </c>
      <c r="L5664" s="26">
        <f t="shared" si="88"/>
        <v>0</v>
      </c>
    </row>
    <row r="5665" spans="1:12" ht="19" hidden="1" x14ac:dyDescent="0.2">
      <c r="A5665" s="24">
        <v>83804</v>
      </c>
      <c r="B5665" s="24">
        <v>0</v>
      </c>
      <c r="C5665" s="24">
        <v>190</v>
      </c>
      <c r="D5665" s="24">
        <v>81</v>
      </c>
      <c r="E5665" s="25" t="str">
        <f>_xlfn.XLOOKUP(A5665,Product!A$2:A$5901,Product!B$2:B$5901,"Not Found")</f>
        <v>Santé &amp; Bien-être</v>
      </c>
      <c r="F5665" s="25" t="str">
        <f>_xlfn.XLOOKUP(A5665,Product!A$2:A$5901,Product!C$2:C$5901,"Not Found")</f>
        <v>Compléments alimentaires</v>
      </c>
      <c r="G5665" s="25" t="str">
        <f>IF(_xlfn.XLOOKUP(A5665,Product!A$2:A$5901,Product!D$2:D$5901,"Not Found") = 0,"",_xlfn.XLOOKUP(A5665,Product!A$2:A$5901,Product!D$2:D$5901,"Not Found"))</f>
        <v>Articulations</v>
      </c>
      <c r="H5665" s="30">
        <f>_xlfn.XLOOKUP(A5665,Product!A$2:A$5901,Product!E$2:E$5901,"Not Found")</f>
        <v>10.54</v>
      </c>
      <c r="I5665" s="25" t="str">
        <f>A5665&amp;"_"&amp;E5665&amp;"_"&amp;F5665&amp;"_"&amp;G5665</f>
        <v>83804_Santé &amp; Bien-être_Compléments alimentaires_Articulations</v>
      </c>
      <c r="J5665" s="30">
        <f>D5665*H5665</f>
        <v>853.7399999999999</v>
      </c>
      <c r="K5665" s="25">
        <f>IF(D5665&gt;0,1,0)</f>
        <v>1</v>
      </c>
      <c r="L5665" s="26">
        <f t="shared" si="88"/>
        <v>0</v>
      </c>
    </row>
    <row r="5666" spans="1:12" ht="38" hidden="1" x14ac:dyDescent="0.2">
      <c r="A5666" s="24">
        <v>86584</v>
      </c>
      <c r="B5666" s="24">
        <v>0</v>
      </c>
      <c r="C5666" s="24">
        <v>289</v>
      </c>
      <c r="D5666" s="24">
        <v>273</v>
      </c>
      <c r="E5666" s="25" t="str">
        <f>_xlfn.XLOOKUP(A5666,Product!A$2:A$5901,Product!B$2:B$5901,"Not Found")</f>
        <v>Santé &amp; Bien-être</v>
      </c>
      <c r="F5666" s="25" t="str">
        <f>_xlfn.XLOOKUP(A5666,Product!A$2:A$5901,Product!C$2:C$5901,"Not Found")</f>
        <v>Digestion, transit, flore</v>
      </c>
      <c r="G5666" s="25" t="str">
        <f>IF(_xlfn.XLOOKUP(A5666,Product!A$2:A$5901,Product!D$2:D$5901,"Not Found") = 0,"",_xlfn.XLOOKUP(A5666,Product!A$2:A$5901,Product!D$2:D$5901,"Not Found"))</f>
        <v>Acidités, équilibre acidobasique</v>
      </c>
      <c r="H5666" s="30">
        <f>_xlfn.XLOOKUP(A5666,Product!A$2:A$5901,Product!E$2:E$5901,"Not Found")</f>
        <v>4.59</v>
      </c>
      <c r="I5666" s="25" t="str">
        <f>A5666&amp;"_"&amp;E5666&amp;"_"&amp;F5666&amp;"_"&amp;G5666</f>
        <v>86584_Santé &amp; Bien-être_Digestion, transit, flore_Acidités, équilibre acidobasique</v>
      </c>
      <c r="J5666" s="30">
        <f>D5666*H5666</f>
        <v>1253.07</v>
      </c>
      <c r="K5666" s="25">
        <f>IF(D5666&gt;0,1,0)</f>
        <v>1</v>
      </c>
      <c r="L5666" s="26">
        <f t="shared" si="88"/>
        <v>0</v>
      </c>
    </row>
    <row r="5667" spans="1:12" ht="19" hidden="1" x14ac:dyDescent="0.2">
      <c r="A5667" s="24">
        <v>86598</v>
      </c>
      <c r="B5667" s="24">
        <v>0</v>
      </c>
      <c r="C5667" s="24">
        <v>199</v>
      </c>
      <c r="D5667" s="24">
        <v>66</v>
      </c>
      <c r="E5667" s="25" t="str">
        <f>_xlfn.XLOOKUP(A5667,Product!A$2:A$5901,Product!B$2:B$5901,"Not Found")</f>
        <v>Santé &amp; Bien-être</v>
      </c>
      <c r="F5667" s="25" t="str">
        <f>_xlfn.XLOOKUP(A5667,Product!A$2:A$5901,Product!C$2:C$5901,"Not Found")</f>
        <v>Digestion, transit, flore</v>
      </c>
      <c r="G5667" s="25" t="str">
        <f>IF(_xlfn.XLOOKUP(A5667,Product!A$2:A$5901,Product!D$2:D$5901,"Not Found") = 0,"",_xlfn.XLOOKUP(A5667,Product!A$2:A$5901,Product!D$2:D$5901,"Not Found"))</f>
        <v>Charbon végétal</v>
      </c>
      <c r="H5667" s="30">
        <f>_xlfn.XLOOKUP(A5667,Product!A$2:A$5901,Product!E$2:E$5901,"Not Found")</f>
        <v>5.96</v>
      </c>
      <c r="I5667" s="25" t="str">
        <f>A5667&amp;"_"&amp;E5667&amp;"_"&amp;F5667&amp;"_"&amp;G5667</f>
        <v>86598_Santé &amp; Bien-être_Digestion, transit, flore_Charbon végétal</v>
      </c>
      <c r="J5667" s="30">
        <f>D5667*H5667</f>
        <v>393.36</v>
      </c>
      <c r="K5667" s="25">
        <f>IF(D5667&gt;0,1,0)</f>
        <v>1</v>
      </c>
      <c r="L5667" s="26">
        <f t="shared" si="88"/>
        <v>0</v>
      </c>
    </row>
    <row r="5668" spans="1:12" ht="19" hidden="1" x14ac:dyDescent="0.2">
      <c r="A5668" s="24">
        <v>86619</v>
      </c>
      <c r="B5668" s="24">
        <v>0</v>
      </c>
      <c r="C5668" s="24">
        <v>37</v>
      </c>
      <c r="D5668" s="24">
        <v>2</v>
      </c>
      <c r="E5668" s="25" t="str">
        <f>_xlfn.XLOOKUP(A5668,Product!A$2:A$5901,Product!B$2:B$5901,"Not Found")</f>
        <v>Santé &amp; Bien-être</v>
      </c>
      <c r="F5668" s="25" t="str">
        <f>_xlfn.XLOOKUP(A5668,Product!A$2:A$5901,Product!C$2:C$5901,"Not Found")</f>
        <v>Résistance et vitalité</v>
      </c>
      <c r="G5668" s="25" t="str">
        <f>IF(_xlfn.XLOOKUP(A5668,Product!A$2:A$5901,Product!D$2:D$5901,"Not Found") = 0,"",_xlfn.XLOOKUP(A5668,Product!A$2:A$5901,Product!D$2:D$5901,"Not Found"))</f>
        <v>Refroidissement, défenses</v>
      </c>
      <c r="H5668" s="30">
        <f>_xlfn.XLOOKUP(A5668,Product!A$2:A$5901,Product!E$2:E$5901,"Not Found")</f>
        <v>4.66</v>
      </c>
      <c r="I5668" s="25" t="str">
        <f>A5668&amp;"_"&amp;E5668&amp;"_"&amp;F5668&amp;"_"&amp;G5668</f>
        <v>86619_Santé &amp; Bien-être_Résistance et vitalité_Refroidissement, défenses</v>
      </c>
      <c r="J5668" s="30">
        <f>D5668*H5668</f>
        <v>9.32</v>
      </c>
      <c r="K5668" s="25">
        <f>IF(D5668&gt;0,1,0)</f>
        <v>1</v>
      </c>
      <c r="L5668" s="26">
        <f t="shared" si="88"/>
        <v>0</v>
      </c>
    </row>
    <row r="5669" spans="1:12" ht="38" hidden="1" x14ac:dyDescent="0.2">
      <c r="A5669" s="24">
        <v>86620</v>
      </c>
      <c r="B5669" s="24">
        <v>1</v>
      </c>
      <c r="C5669" s="24">
        <v>270</v>
      </c>
      <c r="D5669" s="24">
        <v>9</v>
      </c>
      <c r="E5669" s="25" t="str">
        <f>_xlfn.XLOOKUP(A5669,Product!A$2:A$5901,Product!B$2:B$5901,"Not Found")</f>
        <v>Santé &amp; Bien-être</v>
      </c>
      <c r="F5669" s="25" t="str">
        <f>_xlfn.XLOOKUP(A5669,Product!A$2:A$5901,Product!C$2:C$5901,"Not Found")</f>
        <v>Compléments alimentaires</v>
      </c>
      <c r="G5669" s="25" t="str">
        <f>IF(_xlfn.XLOOKUP(A5669,Product!A$2:A$5901,Product!D$2:D$5901,"Not Found") = 0,"",_xlfn.XLOOKUP(A5669,Product!A$2:A$5901,Product!D$2:D$5901,"Not Found"))</f>
        <v>Relaxation, sérénité, mémoire</v>
      </c>
      <c r="H5669" s="30">
        <f>_xlfn.XLOOKUP(A5669,Product!A$2:A$5901,Product!E$2:E$5901,"Not Found")</f>
        <v>4.66</v>
      </c>
      <c r="I5669" s="25" t="str">
        <f>A5669&amp;"_"&amp;E5669&amp;"_"&amp;F5669&amp;"_"&amp;G5669</f>
        <v>86620_Santé &amp; Bien-être_Compléments alimentaires_Relaxation, sérénité, mémoire</v>
      </c>
      <c r="J5669" s="30">
        <f>D5669*H5669</f>
        <v>41.94</v>
      </c>
      <c r="K5669" s="25">
        <f>IF(D5669&gt;0,1,0)</f>
        <v>1</v>
      </c>
      <c r="L5669" s="26">
        <f t="shared" si="88"/>
        <v>0</v>
      </c>
    </row>
    <row r="5670" spans="1:12" ht="19" hidden="1" x14ac:dyDescent="0.2">
      <c r="A5670" s="24">
        <v>86622</v>
      </c>
      <c r="B5670" s="24">
        <v>0</v>
      </c>
      <c r="C5670" s="24">
        <v>15</v>
      </c>
      <c r="D5670" s="24">
        <v>12</v>
      </c>
      <c r="E5670" s="25" t="str">
        <f>_xlfn.XLOOKUP(A5670,Product!A$2:A$5901,Product!B$2:B$5901,"Not Found")</f>
        <v>Santé &amp; Bien-être</v>
      </c>
      <c r="F5670" s="25" t="str">
        <f>_xlfn.XLOOKUP(A5670,Product!A$2:A$5901,Product!C$2:C$5901,"Not Found")</f>
        <v>Digestion, transit, flore</v>
      </c>
      <c r="G5670" s="25" t="str">
        <f>IF(_xlfn.XLOOKUP(A5670,Product!A$2:A$5901,Product!D$2:D$5901,"Not Found") = 0,"",_xlfn.XLOOKUP(A5670,Product!A$2:A$5901,Product!D$2:D$5901,"Not Found"))</f>
        <v>Probiotiques, flore intestinale</v>
      </c>
      <c r="H5670" s="30">
        <f>_xlfn.XLOOKUP(A5670,Product!A$2:A$5901,Product!E$2:E$5901,"Not Found")</f>
        <v>4.66</v>
      </c>
      <c r="I5670" s="25" t="str">
        <f>A5670&amp;"_"&amp;E5670&amp;"_"&amp;F5670&amp;"_"&amp;G5670</f>
        <v>86622_Santé &amp; Bien-être_Digestion, transit, flore_Probiotiques, flore intestinale</v>
      </c>
      <c r="J5670" s="30">
        <f>D5670*H5670</f>
        <v>55.92</v>
      </c>
      <c r="K5670" s="25">
        <f>IF(D5670&gt;0,1,0)</f>
        <v>1</v>
      </c>
      <c r="L5670" s="26">
        <f t="shared" si="88"/>
        <v>0</v>
      </c>
    </row>
    <row r="5671" spans="1:12" ht="19" hidden="1" x14ac:dyDescent="0.2">
      <c r="A5671" s="24">
        <v>87014</v>
      </c>
      <c r="B5671" s="24">
        <v>0</v>
      </c>
      <c r="C5671" s="24">
        <v>827</v>
      </c>
      <c r="D5671" s="24">
        <v>656</v>
      </c>
      <c r="E5671" s="25" t="str">
        <f>_xlfn.XLOOKUP(A5671,Product!A$2:A$5901,Product!B$2:B$5901,"Not Found")</f>
        <v>Santé &amp; Bien-être</v>
      </c>
      <c r="F5671" s="25" t="str">
        <f>_xlfn.XLOOKUP(A5671,Product!A$2:A$5901,Product!C$2:C$5901,"Not Found")</f>
        <v>Résistance et vitalité</v>
      </c>
      <c r="G5671" s="25" t="str">
        <f>IF(_xlfn.XLOOKUP(A5671,Product!A$2:A$5901,Product!D$2:D$5901,"Not Found") = 0,"",_xlfn.XLOOKUP(A5671,Product!A$2:A$5901,Product!D$2:D$5901,"Not Found"))</f>
        <v>Spiruline</v>
      </c>
      <c r="H5671" s="30">
        <f>_xlfn.XLOOKUP(A5671,Product!A$2:A$5901,Product!E$2:E$5901,"Not Found")</f>
        <v>12.28</v>
      </c>
      <c r="I5671" s="25" t="str">
        <f>A5671&amp;"_"&amp;E5671&amp;"_"&amp;F5671&amp;"_"&amp;G5671</f>
        <v>87014_Santé &amp; Bien-être_Résistance et vitalité_Spiruline</v>
      </c>
      <c r="J5671" s="30">
        <f>D5671*H5671</f>
        <v>8055.6799999999994</v>
      </c>
      <c r="K5671" s="25">
        <f>IF(D5671&gt;0,1,0)</f>
        <v>1</v>
      </c>
      <c r="L5671" s="26">
        <f t="shared" si="88"/>
        <v>0</v>
      </c>
    </row>
    <row r="5672" spans="1:12" ht="19" hidden="1" x14ac:dyDescent="0.2">
      <c r="A5672" s="24">
        <v>87305</v>
      </c>
      <c r="B5672" s="24">
        <v>1</v>
      </c>
      <c r="C5672" s="24">
        <v>503</v>
      </c>
      <c r="D5672" s="24">
        <v>421</v>
      </c>
      <c r="E5672" s="25" t="str">
        <f>_xlfn.XLOOKUP(A5672,Product!A$2:A$5901,Product!B$2:B$5901,"Not Found")</f>
        <v>Santé &amp; Bien-être</v>
      </c>
      <c r="F5672" s="25" t="str">
        <f>_xlfn.XLOOKUP(A5672,Product!A$2:A$5901,Product!C$2:C$5901,"Not Found")</f>
        <v>Compléments alimentaires</v>
      </c>
      <c r="G5672" s="25" t="str">
        <f>IF(_xlfn.XLOOKUP(A5672,Product!A$2:A$5901,Product!D$2:D$5901,"Not Found") = 0,"",_xlfn.XLOOKUP(A5672,Product!A$2:A$5901,Product!D$2:D$5901,"Not Found"))</f>
        <v>Oméga 3</v>
      </c>
      <c r="H5672" s="30">
        <f>_xlfn.XLOOKUP(A5672,Product!A$2:A$5901,Product!E$2:E$5901,"Not Found")</f>
        <v>2.97</v>
      </c>
      <c r="I5672" s="25" t="str">
        <f>A5672&amp;"_"&amp;E5672&amp;"_"&amp;F5672&amp;"_"&amp;G5672</f>
        <v>87305_Santé &amp; Bien-être_Compléments alimentaires_Oméga 3</v>
      </c>
      <c r="J5672" s="30">
        <f>D5672*H5672</f>
        <v>1250.3700000000001</v>
      </c>
      <c r="K5672" s="25">
        <f>IF(D5672&gt;0,1,0)</f>
        <v>1</v>
      </c>
      <c r="L5672" s="26">
        <f t="shared" si="88"/>
        <v>0</v>
      </c>
    </row>
    <row r="5673" spans="1:12" ht="19" hidden="1" x14ac:dyDescent="0.2">
      <c r="A5673" s="24">
        <v>87964</v>
      </c>
      <c r="B5673" s="24">
        <v>1</v>
      </c>
      <c r="C5673" s="24">
        <v>80</v>
      </c>
      <c r="D5673" s="24">
        <v>43</v>
      </c>
      <c r="E5673" s="25" t="str">
        <f>_xlfn.XLOOKUP(A5673,Product!A$2:A$5901,Product!B$2:B$5901,"Not Found")</f>
        <v>Santé &amp; Bien-être</v>
      </c>
      <c r="F5673" s="25" t="str">
        <f>_xlfn.XLOOKUP(A5673,Product!A$2:A$5901,Product!C$2:C$5901,"Not Found")</f>
        <v>Vitamines, minéraux</v>
      </c>
      <c r="G5673" s="25" t="str">
        <f>IF(_xlfn.XLOOKUP(A5673,Product!A$2:A$5901,Product!D$2:D$5901,"Not Found") = 0,"",_xlfn.XLOOKUP(A5673,Product!A$2:A$5901,Product!D$2:D$5901,"Not Found"))</f>
        <v>Vitamine D</v>
      </c>
      <c r="H5673" s="30">
        <f>_xlfn.XLOOKUP(A5673,Product!A$2:A$5901,Product!E$2:E$5901,"Not Found")</f>
        <v>10.34</v>
      </c>
      <c r="I5673" s="25" t="str">
        <f>A5673&amp;"_"&amp;E5673&amp;"_"&amp;F5673&amp;"_"&amp;G5673</f>
        <v>87964_Santé &amp; Bien-être_Vitamines, minéraux_Vitamine D</v>
      </c>
      <c r="J5673" s="30">
        <f>D5673*H5673</f>
        <v>444.62</v>
      </c>
      <c r="K5673" s="25">
        <f>IF(D5673&gt;0,1,0)</f>
        <v>1</v>
      </c>
      <c r="L5673" s="26">
        <f t="shared" si="88"/>
        <v>0</v>
      </c>
    </row>
    <row r="5674" spans="1:12" ht="19" hidden="1" x14ac:dyDescent="0.2">
      <c r="A5674" s="24">
        <v>87967</v>
      </c>
      <c r="B5674" s="24">
        <v>1</v>
      </c>
      <c r="C5674" s="24">
        <v>541</v>
      </c>
      <c r="D5674" s="24">
        <v>310</v>
      </c>
      <c r="E5674" s="25" t="str">
        <f>_xlfn.XLOOKUP(A5674,Product!A$2:A$5901,Product!B$2:B$5901,"Not Found")</f>
        <v>Santé &amp; Bien-être</v>
      </c>
      <c r="F5674" s="25" t="str">
        <f>_xlfn.XLOOKUP(A5674,Product!A$2:A$5901,Product!C$2:C$5901,"Not Found")</f>
        <v>Vitamines, minéraux</v>
      </c>
      <c r="G5674" s="25" t="str">
        <f>IF(_xlfn.XLOOKUP(A5674,Product!A$2:A$5901,Product!D$2:D$5901,"Not Found") = 0,"",_xlfn.XLOOKUP(A5674,Product!A$2:A$5901,Product!D$2:D$5901,"Not Found"))</f>
        <v>Vitamine D</v>
      </c>
      <c r="H5674" s="30">
        <f>_xlfn.XLOOKUP(A5674,Product!A$2:A$5901,Product!E$2:E$5901,"Not Found")</f>
        <v>12</v>
      </c>
      <c r="I5674" s="25" t="str">
        <f>A5674&amp;"_"&amp;E5674&amp;"_"&amp;F5674&amp;"_"&amp;G5674</f>
        <v>87967_Santé &amp; Bien-être_Vitamines, minéraux_Vitamine D</v>
      </c>
      <c r="J5674" s="30">
        <f>D5674*H5674</f>
        <v>3720</v>
      </c>
      <c r="K5674" s="25">
        <f>IF(D5674&gt;0,1,0)</f>
        <v>1</v>
      </c>
      <c r="L5674" s="26">
        <f t="shared" si="88"/>
        <v>0</v>
      </c>
    </row>
    <row r="5675" spans="1:12" ht="19" hidden="1" x14ac:dyDescent="0.2">
      <c r="A5675" s="24">
        <v>88487</v>
      </c>
      <c r="B5675" s="24">
        <v>1</v>
      </c>
      <c r="C5675" s="24">
        <v>326</v>
      </c>
      <c r="D5675" s="24">
        <v>252</v>
      </c>
      <c r="E5675" s="25" t="str">
        <f>_xlfn.XLOOKUP(A5675,Product!A$2:A$5901,Product!B$2:B$5901,"Not Found")</f>
        <v>Santé &amp; Bien-être</v>
      </c>
      <c r="F5675" s="25" t="str">
        <f>_xlfn.XLOOKUP(A5675,Product!A$2:A$5901,Product!C$2:C$5901,"Not Found")</f>
        <v>Digestion, transit, flore</v>
      </c>
      <c r="G5675" s="25" t="str">
        <f>IF(_xlfn.XLOOKUP(A5675,Product!A$2:A$5901,Product!D$2:D$5901,"Not Found") = 0,"",_xlfn.XLOOKUP(A5675,Product!A$2:A$5901,Product!D$2:D$5901,"Not Found"))</f>
        <v>Jus et gel d'Aloé</v>
      </c>
      <c r="H5675" s="30">
        <f>_xlfn.XLOOKUP(A5675,Product!A$2:A$5901,Product!E$2:E$5901,"Not Found")</f>
        <v>7.82</v>
      </c>
      <c r="I5675" s="25" t="str">
        <f>A5675&amp;"_"&amp;E5675&amp;"_"&amp;F5675&amp;"_"&amp;G5675</f>
        <v>88487_Santé &amp; Bien-être_Digestion, transit, flore_Jus et gel d'Aloé</v>
      </c>
      <c r="J5675" s="30">
        <f>D5675*H5675</f>
        <v>1970.64</v>
      </c>
      <c r="K5675" s="25">
        <f>IF(D5675&gt;0,1,0)</f>
        <v>1</v>
      </c>
      <c r="L5675" s="26">
        <f t="shared" si="88"/>
        <v>0</v>
      </c>
    </row>
    <row r="5676" spans="1:12" ht="19" hidden="1" x14ac:dyDescent="0.2">
      <c r="A5676" s="24">
        <v>88495</v>
      </c>
      <c r="B5676" s="24">
        <v>0</v>
      </c>
      <c r="C5676" s="24">
        <v>899</v>
      </c>
      <c r="D5676" s="24">
        <v>127</v>
      </c>
      <c r="E5676" s="25" t="str">
        <f>_xlfn.XLOOKUP(A5676,Product!A$2:A$5901,Product!B$2:B$5901,"Not Found")</f>
        <v>Santé &amp; Bien-être</v>
      </c>
      <c r="F5676" s="25" t="str">
        <f>_xlfn.XLOOKUP(A5676,Product!A$2:A$5901,Product!C$2:C$5901,"Not Found")</f>
        <v>Digestion, transit, flore</v>
      </c>
      <c r="G5676" s="25" t="str">
        <f>IF(_xlfn.XLOOKUP(A5676,Product!A$2:A$5901,Product!D$2:D$5901,"Not Found") = 0,"",_xlfn.XLOOKUP(A5676,Product!A$2:A$5901,Product!D$2:D$5901,"Not Found"))</f>
        <v>Jus et gel d'Aloé</v>
      </c>
      <c r="H5676" s="30">
        <f>_xlfn.XLOOKUP(A5676,Product!A$2:A$5901,Product!E$2:E$5901,"Not Found")</f>
        <v>7.97</v>
      </c>
      <c r="I5676" s="25" t="str">
        <f>A5676&amp;"_"&amp;E5676&amp;"_"&amp;F5676&amp;"_"&amp;G5676</f>
        <v>88495_Santé &amp; Bien-être_Digestion, transit, flore_Jus et gel d'Aloé</v>
      </c>
      <c r="J5676" s="30">
        <f>D5676*H5676</f>
        <v>1012.1899999999999</v>
      </c>
      <c r="K5676" s="25">
        <f>IF(D5676&gt;0,1,0)</f>
        <v>1</v>
      </c>
      <c r="L5676" s="26">
        <f t="shared" si="88"/>
        <v>0</v>
      </c>
    </row>
    <row r="5677" spans="1:12" ht="19" hidden="1" x14ac:dyDescent="0.2">
      <c r="A5677" s="24">
        <v>88619</v>
      </c>
      <c r="B5677" s="24">
        <v>1</v>
      </c>
      <c r="C5677" s="24">
        <v>402</v>
      </c>
      <c r="D5677" s="24">
        <v>335</v>
      </c>
      <c r="E5677" s="25" t="str">
        <f>_xlfn.XLOOKUP(A5677,Product!A$2:A$5901,Product!B$2:B$5901,"Not Found")</f>
        <v>Santé &amp; Bien-être</v>
      </c>
      <c r="F5677" s="25" t="str">
        <f>_xlfn.XLOOKUP(A5677,Product!A$2:A$5901,Product!C$2:C$5901,"Not Found")</f>
        <v>Compléments alimentaires</v>
      </c>
      <c r="G5677" s="25" t="str">
        <f>IF(_xlfn.XLOOKUP(A5677,Product!A$2:A$5901,Product!D$2:D$5901,"Not Found") = 0,"",_xlfn.XLOOKUP(A5677,Product!A$2:A$5901,Product!D$2:D$5901,"Not Found"))</f>
        <v>Cheveux, ongles</v>
      </c>
      <c r="H5677" s="30">
        <f>_xlfn.XLOOKUP(A5677,Product!A$2:A$5901,Product!E$2:E$5901,"Not Found")</f>
        <v>4.7699999999999996</v>
      </c>
      <c r="I5677" s="25" t="str">
        <f>A5677&amp;"_"&amp;E5677&amp;"_"&amp;F5677&amp;"_"&amp;G5677</f>
        <v>88619_Santé &amp; Bien-être_Compléments alimentaires_Cheveux, ongles</v>
      </c>
      <c r="J5677" s="30">
        <f>D5677*H5677</f>
        <v>1597.9499999999998</v>
      </c>
      <c r="K5677" s="25">
        <f>IF(D5677&gt;0,1,0)</f>
        <v>1</v>
      </c>
      <c r="L5677" s="26">
        <f t="shared" si="88"/>
        <v>0</v>
      </c>
    </row>
    <row r="5678" spans="1:12" ht="19" hidden="1" x14ac:dyDescent="0.2">
      <c r="A5678" s="24">
        <v>88825</v>
      </c>
      <c r="B5678" s="24">
        <v>1</v>
      </c>
      <c r="C5678" s="24">
        <v>540</v>
      </c>
      <c r="D5678" s="24">
        <v>154</v>
      </c>
      <c r="E5678" s="25" t="str">
        <f>_xlfn.XLOOKUP(A5678,Product!A$2:A$5901,Product!B$2:B$5901,"Not Found")</f>
        <v>Santé &amp; Bien-être</v>
      </c>
      <c r="F5678" s="25" t="str">
        <f>_xlfn.XLOOKUP(A5678,Product!A$2:A$5901,Product!C$2:C$5901,"Not Found")</f>
        <v>Résistance et vitalité</v>
      </c>
      <c r="G5678" s="25" t="str">
        <f>IF(_xlfn.XLOOKUP(A5678,Product!A$2:A$5901,Product!D$2:D$5901,"Not Found") = 0,"",_xlfn.XLOOKUP(A5678,Product!A$2:A$5901,Product!D$2:D$5901,"Not Found"))</f>
        <v>Energie, Vitalité, Tonus</v>
      </c>
      <c r="H5678" s="30">
        <f>_xlfn.XLOOKUP(A5678,Product!A$2:A$5901,Product!E$2:E$5901,"Not Found")</f>
        <v>10.18</v>
      </c>
      <c r="I5678" s="25" t="str">
        <f>A5678&amp;"_"&amp;E5678&amp;"_"&amp;F5678&amp;"_"&amp;G5678</f>
        <v>88825_Santé &amp; Bien-être_Résistance et vitalité_Energie, Vitalité, Tonus</v>
      </c>
      <c r="J5678" s="30">
        <f>D5678*H5678</f>
        <v>1567.72</v>
      </c>
      <c r="K5678" s="25">
        <f>IF(D5678&gt;0,1,0)</f>
        <v>1</v>
      </c>
      <c r="L5678" s="26">
        <f t="shared" si="88"/>
        <v>0</v>
      </c>
    </row>
    <row r="5679" spans="1:12" ht="19" hidden="1" x14ac:dyDescent="0.2">
      <c r="A5679" s="24">
        <v>88913</v>
      </c>
      <c r="B5679" s="24">
        <v>0</v>
      </c>
      <c r="C5679" s="24">
        <v>408</v>
      </c>
      <c r="D5679" s="24">
        <v>174</v>
      </c>
      <c r="E5679" s="25" t="str">
        <f>_xlfn.XLOOKUP(A5679,Product!A$2:A$5901,Product!B$2:B$5901,"Not Found")</f>
        <v>Santé &amp; Bien-être</v>
      </c>
      <c r="F5679" s="25" t="str">
        <f>_xlfn.XLOOKUP(A5679,Product!A$2:A$5901,Product!C$2:C$5901,"Not Found")</f>
        <v>Minceur</v>
      </c>
      <c r="G5679" s="25" t="str">
        <f>IF(_xlfn.XLOOKUP(A5679,Product!A$2:A$5901,Product!D$2:D$5901,"Not Found") = 0,"",_xlfn.XLOOKUP(A5679,Product!A$2:A$5901,Product!D$2:D$5901,"Not Found"))</f>
        <v>Détox minceur</v>
      </c>
      <c r="H5679" s="30">
        <f>_xlfn.XLOOKUP(A5679,Product!A$2:A$5901,Product!E$2:E$5901,"Not Found")</f>
        <v>5.63</v>
      </c>
      <c r="I5679" s="25" t="str">
        <f>A5679&amp;"_"&amp;E5679&amp;"_"&amp;F5679&amp;"_"&amp;G5679</f>
        <v>88913_Santé &amp; Bien-être_Minceur_Détox minceur</v>
      </c>
      <c r="J5679" s="30">
        <f>D5679*H5679</f>
        <v>979.62</v>
      </c>
      <c r="K5679" s="25">
        <f>IF(D5679&gt;0,1,0)</f>
        <v>1</v>
      </c>
      <c r="L5679" s="26">
        <f t="shared" si="88"/>
        <v>0</v>
      </c>
    </row>
    <row r="5680" spans="1:12" ht="19" hidden="1" x14ac:dyDescent="0.2">
      <c r="A5680" s="24">
        <v>89201</v>
      </c>
      <c r="B5680" s="24">
        <v>0</v>
      </c>
      <c r="C5680" s="24">
        <v>634</v>
      </c>
      <c r="D5680" s="24">
        <v>386</v>
      </c>
      <c r="E5680" s="25" t="str">
        <f>_xlfn.XLOOKUP(A5680,Product!A$2:A$5901,Product!B$2:B$5901,"Not Found")</f>
        <v>Santé &amp; Bien-être</v>
      </c>
      <c r="F5680" s="25" t="str">
        <f>_xlfn.XLOOKUP(A5680,Product!A$2:A$5901,Product!C$2:C$5901,"Not Found")</f>
        <v>Compléments alimentaires</v>
      </c>
      <c r="G5680" s="25" t="str">
        <f>IF(_xlfn.XLOOKUP(A5680,Product!A$2:A$5901,Product!D$2:D$5901,"Not Found") = 0,"",_xlfn.XLOOKUP(A5680,Product!A$2:A$5901,Product!D$2:D$5901,"Not Found"))</f>
        <v>Oméga 3</v>
      </c>
      <c r="H5680" s="30">
        <f>_xlfn.XLOOKUP(A5680,Product!A$2:A$5901,Product!E$2:E$5901,"Not Found")</f>
        <v>12.2</v>
      </c>
      <c r="I5680" s="25" t="str">
        <f>A5680&amp;"_"&amp;E5680&amp;"_"&amp;F5680&amp;"_"&amp;G5680</f>
        <v>89201_Santé &amp; Bien-être_Compléments alimentaires_Oméga 3</v>
      </c>
      <c r="J5680" s="30">
        <f>D5680*H5680</f>
        <v>4709.2</v>
      </c>
      <c r="K5680" s="25">
        <f>IF(D5680&gt;0,1,0)</f>
        <v>1</v>
      </c>
      <c r="L5680" s="26">
        <f t="shared" si="88"/>
        <v>0</v>
      </c>
    </row>
    <row r="5681" spans="1:12" ht="19" hidden="1" x14ac:dyDescent="0.2">
      <c r="A5681" s="24">
        <v>89210</v>
      </c>
      <c r="B5681" s="24">
        <v>1</v>
      </c>
      <c r="C5681" s="24">
        <v>300</v>
      </c>
      <c r="D5681" s="24">
        <v>166</v>
      </c>
      <c r="E5681" s="25" t="str">
        <f>_xlfn.XLOOKUP(A5681,Product!A$2:A$5901,Product!B$2:B$5901,"Not Found")</f>
        <v>Santé &amp; Bien-être</v>
      </c>
      <c r="F5681" s="25" t="str">
        <f>_xlfn.XLOOKUP(A5681,Product!A$2:A$5901,Product!C$2:C$5901,"Not Found")</f>
        <v>Compléments alimentaires</v>
      </c>
      <c r="G5681" s="25" t="str">
        <f>IF(_xlfn.XLOOKUP(A5681,Product!A$2:A$5901,Product!D$2:D$5901,"Not Found") = 0,"",_xlfn.XLOOKUP(A5681,Product!A$2:A$5901,Product!D$2:D$5901,"Not Found"))</f>
        <v>Vision, yeux</v>
      </c>
      <c r="H5681" s="30">
        <f>_xlfn.XLOOKUP(A5681,Product!A$2:A$5901,Product!E$2:E$5901,"Not Found")</f>
        <v>12.44</v>
      </c>
      <c r="I5681" s="25" t="str">
        <f>A5681&amp;"_"&amp;E5681&amp;"_"&amp;F5681&amp;"_"&amp;G5681</f>
        <v>89210_Santé &amp; Bien-être_Compléments alimentaires_Vision, yeux</v>
      </c>
      <c r="J5681" s="30">
        <f>D5681*H5681</f>
        <v>2065.04</v>
      </c>
      <c r="K5681" s="25">
        <f>IF(D5681&gt;0,1,0)</f>
        <v>1</v>
      </c>
      <c r="L5681" s="26">
        <f t="shared" si="88"/>
        <v>0</v>
      </c>
    </row>
    <row r="5682" spans="1:12" ht="19" hidden="1" x14ac:dyDescent="0.2">
      <c r="A5682" s="24">
        <v>89241</v>
      </c>
      <c r="B5682" s="24">
        <v>1</v>
      </c>
      <c r="C5682" s="24">
        <v>761</v>
      </c>
      <c r="D5682" s="24">
        <v>386</v>
      </c>
      <c r="E5682" s="25" t="str">
        <f>_xlfn.XLOOKUP(A5682,Product!A$2:A$5901,Product!B$2:B$5901,"Not Found")</f>
        <v>Santé &amp; Bien-être</v>
      </c>
      <c r="F5682" s="25" t="str">
        <f>_xlfn.XLOOKUP(A5682,Product!A$2:A$5901,Product!C$2:C$5901,"Not Found")</f>
        <v>Aromathérapie</v>
      </c>
      <c r="G5682" s="25" t="str">
        <f>IF(_xlfn.XLOOKUP(A5682,Product!A$2:A$5901,Product!D$2:D$5901,"Not Found") = 0,"",_xlfn.XLOOKUP(A5682,Product!A$2:A$5901,Product!D$2:D$5901,"Not Found"))</f>
        <v>Huiles essentielles alimentaires</v>
      </c>
      <c r="H5682" s="30">
        <f>_xlfn.XLOOKUP(A5682,Product!A$2:A$5901,Product!E$2:E$5901,"Not Found")</f>
        <v>4.4800000000000004</v>
      </c>
      <c r="I5682" s="25" t="str">
        <f>A5682&amp;"_"&amp;E5682&amp;"_"&amp;F5682&amp;"_"&amp;G5682</f>
        <v>89241_Santé &amp; Bien-être_Aromathérapie_Huiles essentielles alimentaires</v>
      </c>
      <c r="J5682" s="30">
        <f>D5682*H5682</f>
        <v>1729.2800000000002</v>
      </c>
      <c r="K5682" s="25">
        <f>IF(D5682&gt;0,1,0)</f>
        <v>1</v>
      </c>
      <c r="L5682" s="26">
        <f t="shared" si="88"/>
        <v>0</v>
      </c>
    </row>
    <row r="5683" spans="1:12" ht="19" hidden="1" x14ac:dyDescent="0.2">
      <c r="A5683" s="24">
        <v>89246</v>
      </c>
      <c r="B5683" s="24">
        <v>1</v>
      </c>
      <c r="C5683" s="24">
        <v>196</v>
      </c>
      <c r="D5683" s="24">
        <v>159</v>
      </c>
      <c r="E5683" s="25" t="str">
        <f>_xlfn.XLOOKUP(A5683,Product!A$2:A$5901,Product!B$2:B$5901,"Not Found")</f>
        <v>Santé &amp; Bien-être</v>
      </c>
      <c r="F5683" s="25" t="str">
        <f>_xlfn.XLOOKUP(A5683,Product!A$2:A$5901,Product!C$2:C$5901,"Not Found")</f>
        <v>Aromathérapie</v>
      </c>
      <c r="G5683" s="25" t="str">
        <f>IF(_xlfn.XLOOKUP(A5683,Product!A$2:A$5901,Product!D$2:D$5901,"Not Found") = 0,"",_xlfn.XLOOKUP(A5683,Product!A$2:A$5901,Product!D$2:D$5901,"Not Found"))</f>
        <v>Huiles essentielles alimentaires</v>
      </c>
      <c r="H5683" s="30">
        <f>_xlfn.XLOOKUP(A5683,Product!A$2:A$5901,Product!E$2:E$5901,"Not Found")</f>
        <v>3.8</v>
      </c>
      <c r="I5683" s="25" t="str">
        <f>A5683&amp;"_"&amp;E5683&amp;"_"&amp;F5683&amp;"_"&amp;G5683</f>
        <v>89246_Santé &amp; Bien-être_Aromathérapie_Huiles essentielles alimentaires</v>
      </c>
      <c r="J5683" s="30">
        <f>D5683*H5683</f>
        <v>604.19999999999993</v>
      </c>
      <c r="K5683" s="25">
        <f>IF(D5683&gt;0,1,0)</f>
        <v>1</v>
      </c>
      <c r="L5683" s="26">
        <f t="shared" si="88"/>
        <v>0</v>
      </c>
    </row>
    <row r="5684" spans="1:12" ht="19" hidden="1" x14ac:dyDescent="0.2">
      <c r="A5684" s="24">
        <v>89276</v>
      </c>
      <c r="B5684" s="24">
        <v>1</v>
      </c>
      <c r="C5684" s="24">
        <v>268</v>
      </c>
      <c r="D5684" s="24">
        <v>14</v>
      </c>
      <c r="E5684" s="25" t="str">
        <f>_xlfn.XLOOKUP(A5684,Product!A$2:A$5901,Product!B$2:B$5901,"Not Found")</f>
        <v>Santé &amp; Bien-être</v>
      </c>
      <c r="F5684" s="25" t="str">
        <f>_xlfn.XLOOKUP(A5684,Product!A$2:A$5901,Product!C$2:C$5901,"Not Found")</f>
        <v>Aromathérapie</v>
      </c>
      <c r="G5684" s="25" t="str">
        <f>IF(_xlfn.XLOOKUP(A5684,Product!A$2:A$5901,Product!D$2:D$5901,"Not Found") = 0,"",_xlfn.XLOOKUP(A5684,Product!A$2:A$5901,Product!D$2:D$5901,"Not Found"))</f>
        <v>Huiles essentielles alimentaires</v>
      </c>
      <c r="H5684" s="30">
        <f>_xlfn.XLOOKUP(A5684,Product!A$2:A$5901,Product!E$2:E$5901,"Not Found")</f>
        <v>3.35</v>
      </c>
      <c r="I5684" s="25" t="str">
        <f>A5684&amp;"_"&amp;E5684&amp;"_"&amp;F5684&amp;"_"&amp;G5684</f>
        <v>89276_Santé &amp; Bien-être_Aromathérapie_Huiles essentielles alimentaires</v>
      </c>
      <c r="J5684" s="30">
        <f>D5684*H5684</f>
        <v>46.9</v>
      </c>
      <c r="K5684" s="25">
        <f>IF(D5684&gt;0,1,0)</f>
        <v>1</v>
      </c>
      <c r="L5684" s="26">
        <f t="shared" si="88"/>
        <v>0</v>
      </c>
    </row>
    <row r="5685" spans="1:12" ht="19" hidden="1" x14ac:dyDescent="0.2">
      <c r="A5685" s="24">
        <v>89282</v>
      </c>
      <c r="B5685" s="24">
        <v>0</v>
      </c>
      <c r="C5685" s="24">
        <v>906</v>
      </c>
      <c r="D5685" s="24">
        <v>537</v>
      </c>
      <c r="E5685" s="25" t="str">
        <f>_xlfn.XLOOKUP(A5685,Product!A$2:A$5901,Product!B$2:B$5901,"Not Found")</f>
        <v>Santé &amp; Bien-être</v>
      </c>
      <c r="F5685" s="25" t="str">
        <f>_xlfn.XLOOKUP(A5685,Product!A$2:A$5901,Product!C$2:C$5901,"Not Found")</f>
        <v>Aromathérapie</v>
      </c>
      <c r="G5685" s="25" t="str">
        <f>IF(_xlfn.XLOOKUP(A5685,Product!A$2:A$5901,Product!D$2:D$5901,"Not Found") = 0,"",_xlfn.XLOOKUP(A5685,Product!A$2:A$5901,Product!D$2:D$5901,"Not Found"))</f>
        <v>Huiles essentielles alimentaires</v>
      </c>
      <c r="H5685" s="30">
        <f>_xlfn.XLOOKUP(A5685,Product!A$2:A$5901,Product!E$2:E$5901,"Not Found")</f>
        <v>9.6999999999999993</v>
      </c>
      <c r="I5685" s="25" t="str">
        <f>A5685&amp;"_"&amp;E5685&amp;"_"&amp;F5685&amp;"_"&amp;G5685</f>
        <v>89282_Santé &amp; Bien-être_Aromathérapie_Huiles essentielles alimentaires</v>
      </c>
      <c r="J5685" s="30">
        <f>D5685*H5685</f>
        <v>5208.8999999999996</v>
      </c>
      <c r="K5685" s="25">
        <f>IF(D5685&gt;0,1,0)</f>
        <v>1</v>
      </c>
      <c r="L5685" s="26">
        <f t="shared" si="88"/>
        <v>0</v>
      </c>
    </row>
    <row r="5686" spans="1:12" ht="19" hidden="1" x14ac:dyDescent="0.2">
      <c r="A5686" s="24">
        <v>89295</v>
      </c>
      <c r="B5686" s="24">
        <v>0</v>
      </c>
      <c r="C5686" s="24">
        <v>109</v>
      </c>
      <c r="D5686" s="24">
        <v>90</v>
      </c>
      <c r="E5686" s="25" t="str">
        <f>_xlfn.XLOOKUP(A5686,Product!A$2:A$5901,Product!B$2:B$5901,"Not Found")</f>
        <v>Santé &amp; Bien-être</v>
      </c>
      <c r="F5686" s="25" t="str">
        <f>_xlfn.XLOOKUP(A5686,Product!A$2:A$5901,Product!C$2:C$5901,"Not Found")</f>
        <v>Aromathérapie</v>
      </c>
      <c r="G5686" s="25" t="str">
        <f>IF(_xlfn.XLOOKUP(A5686,Product!A$2:A$5901,Product!D$2:D$5901,"Not Found") = 0,"",_xlfn.XLOOKUP(A5686,Product!A$2:A$5901,Product!D$2:D$5901,"Not Found"))</f>
        <v>Huiles essentielles alimentaires</v>
      </c>
      <c r="H5686" s="30">
        <f>_xlfn.XLOOKUP(A5686,Product!A$2:A$5901,Product!E$2:E$5901,"Not Found")</f>
        <v>4.04</v>
      </c>
      <c r="I5686" s="25" t="str">
        <f>A5686&amp;"_"&amp;E5686&amp;"_"&amp;F5686&amp;"_"&amp;G5686</f>
        <v>89295_Santé &amp; Bien-être_Aromathérapie_Huiles essentielles alimentaires</v>
      </c>
      <c r="J5686" s="30">
        <f>D5686*H5686</f>
        <v>363.6</v>
      </c>
      <c r="K5686" s="25">
        <f>IF(D5686&gt;0,1,0)</f>
        <v>1</v>
      </c>
      <c r="L5686" s="26">
        <f t="shared" si="88"/>
        <v>0</v>
      </c>
    </row>
    <row r="5687" spans="1:12" ht="19" hidden="1" x14ac:dyDescent="0.2">
      <c r="A5687" s="24">
        <v>89299</v>
      </c>
      <c r="B5687" s="24">
        <v>0</v>
      </c>
      <c r="C5687" s="24">
        <v>953</v>
      </c>
      <c r="D5687" s="24">
        <v>203</v>
      </c>
      <c r="E5687" s="25" t="str">
        <f>_xlfn.XLOOKUP(A5687,Product!A$2:A$5901,Product!B$2:B$5901,"Not Found")</f>
        <v>Santé &amp; Bien-être</v>
      </c>
      <c r="F5687" s="25" t="str">
        <f>_xlfn.XLOOKUP(A5687,Product!A$2:A$5901,Product!C$2:C$5901,"Not Found")</f>
        <v>Aromathérapie</v>
      </c>
      <c r="G5687" s="25" t="str">
        <f>IF(_xlfn.XLOOKUP(A5687,Product!A$2:A$5901,Product!D$2:D$5901,"Not Found") = 0,"",_xlfn.XLOOKUP(A5687,Product!A$2:A$5901,Product!D$2:D$5901,"Not Found"))</f>
        <v>Huiles essentielles alimentaires</v>
      </c>
      <c r="H5687" s="30">
        <f>_xlfn.XLOOKUP(A5687,Product!A$2:A$5901,Product!E$2:E$5901,"Not Found")</f>
        <v>3.11</v>
      </c>
      <c r="I5687" s="25" t="str">
        <f>A5687&amp;"_"&amp;E5687&amp;"_"&amp;F5687&amp;"_"&amp;G5687</f>
        <v>89299_Santé &amp; Bien-être_Aromathérapie_Huiles essentielles alimentaires</v>
      </c>
      <c r="J5687" s="30">
        <f>D5687*H5687</f>
        <v>631.32999999999993</v>
      </c>
      <c r="K5687" s="25">
        <f>IF(D5687&gt;0,1,0)</f>
        <v>1</v>
      </c>
      <c r="L5687" s="26">
        <f t="shared" si="88"/>
        <v>0</v>
      </c>
    </row>
    <row r="5688" spans="1:12" ht="19" hidden="1" x14ac:dyDescent="0.2">
      <c r="A5688" s="24">
        <v>89407</v>
      </c>
      <c r="B5688" s="24">
        <v>1</v>
      </c>
      <c r="C5688" s="24">
        <v>211</v>
      </c>
      <c r="D5688" s="24">
        <v>194</v>
      </c>
      <c r="E5688" s="25" t="str">
        <f>_xlfn.XLOOKUP(A5688,Product!A$2:A$5901,Product!B$2:B$5901,"Not Found")</f>
        <v>Santé &amp; Bien-être</v>
      </c>
      <c r="F5688" s="25" t="str">
        <f>_xlfn.XLOOKUP(A5688,Product!A$2:A$5901,Product!C$2:C$5901,"Not Found")</f>
        <v>Aromathérapie</v>
      </c>
      <c r="G5688" s="25" t="str">
        <f>IF(_xlfn.XLOOKUP(A5688,Product!A$2:A$5901,Product!D$2:D$5901,"Not Found") = 0,"",_xlfn.XLOOKUP(A5688,Product!A$2:A$5901,Product!D$2:D$5901,"Not Found"))</f>
        <v>Huiles végétales cosmétique</v>
      </c>
      <c r="H5688" s="30">
        <f>_xlfn.XLOOKUP(A5688,Product!A$2:A$5901,Product!E$2:E$5901,"Not Found")</f>
        <v>3.7</v>
      </c>
      <c r="I5688" s="25" t="str">
        <f>A5688&amp;"_"&amp;E5688&amp;"_"&amp;F5688&amp;"_"&amp;G5688</f>
        <v>89407_Santé &amp; Bien-être_Aromathérapie_Huiles végétales cosmétique</v>
      </c>
      <c r="J5688" s="30">
        <f>D5688*H5688</f>
        <v>717.80000000000007</v>
      </c>
      <c r="K5688" s="25">
        <f>IF(D5688&gt;0,1,0)</f>
        <v>1</v>
      </c>
      <c r="L5688" s="26">
        <f t="shared" si="88"/>
        <v>0</v>
      </c>
    </row>
    <row r="5689" spans="1:12" ht="19" hidden="1" x14ac:dyDescent="0.2">
      <c r="A5689" s="24">
        <v>89411</v>
      </c>
      <c r="B5689" s="24">
        <v>1</v>
      </c>
      <c r="C5689" s="24">
        <v>572</v>
      </c>
      <c r="D5689" s="24">
        <v>189</v>
      </c>
      <c r="E5689" s="25" t="str">
        <f>_xlfn.XLOOKUP(A5689,Product!A$2:A$5901,Product!B$2:B$5901,"Not Found")</f>
        <v>Santé &amp; Bien-être</v>
      </c>
      <c r="F5689" s="25" t="str">
        <f>_xlfn.XLOOKUP(A5689,Product!A$2:A$5901,Product!C$2:C$5901,"Not Found")</f>
        <v>Aromathérapie</v>
      </c>
      <c r="G5689" s="25" t="str">
        <f>IF(_xlfn.XLOOKUP(A5689,Product!A$2:A$5901,Product!D$2:D$5901,"Not Found") = 0,"",_xlfn.XLOOKUP(A5689,Product!A$2:A$5901,Product!D$2:D$5901,"Not Found"))</f>
        <v>Huiles végétales cosmétique</v>
      </c>
      <c r="H5689" s="30">
        <f>_xlfn.XLOOKUP(A5689,Product!A$2:A$5901,Product!E$2:E$5901,"Not Found")</f>
        <v>3.74</v>
      </c>
      <c r="I5689" s="25" t="str">
        <f>A5689&amp;"_"&amp;E5689&amp;"_"&amp;F5689&amp;"_"&amp;G5689</f>
        <v>89411_Santé &amp; Bien-être_Aromathérapie_Huiles végétales cosmétique</v>
      </c>
      <c r="J5689" s="30">
        <f>D5689*H5689</f>
        <v>706.86</v>
      </c>
      <c r="K5689" s="25">
        <f>IF(D5689&gt;0,1,0)</f>
        <v>1</v>
      </c>
      <c r="L5689" s="26">
        <f t="shared" si="88"/>
        <v>0</v>
      </c>
    </row>
    <row r="5690" spans="1:12" ht="19" hidden="1" x14ac:dyDescent="0.2">
      <c r="A5690" s="24">
        <v>89440</v>
      </c>
      <c r="B5690" s="24">
        <v>0</v>
      </c>
      <c r="C5690" s="24">
        <v>549</v>
      </c>
      <c r="D5690" s="24">
        <v>131</v>
      </c>
      <c r="E5690" s="25" t="str">
        <f>_xlfn.XLOOKUP(A5690,Product!A$2:A$5901,Product!B$2:B$5901,"Not Found")</f>
        <v>Santé &amp; Bien-être</v>
      </c>
      <c r="F5690" s="25" t="str">
        <f>_xlfn.XLOOKUP(A5690,Product!A$2:A$5901,Product!C$2:C$5901,"Not Found")</f>
        <v>Aromathérapie</v>
      </c>
      <c r="G5690" s="25" t="str">
        <f>IF(_xlfn.XLOOKUP(A5690,Product!A$2:A$5901,Product!D$2:D$5901,"Not Found") = 0,"",_xlfn.XLOOKUP(A5690,Product!A$2:A$5901,Product!D$2:D$5901,"Not Found"))</f>
        <v>Huiles végétales cosmétique</v>
      </c>
      <c r="H5690" s="30">
        <f>_xlfn.XLOOKUP(A5690,Product!A$2:A$5901,Product!E$2:E$5901,"Not Found")</f>
        <v>3.95</v>
      </c>
      <c r="I5690" s="25" t="str">
        <f>A5690&amp;"_"&amp;E5690&amp;"_"&amp;F5690&amp;"_"&amp;G5690</f>
        <v>89440_Santé &amp; Bien-être_Aromathérapie_Huiles végétales cosmétique</v>
      </c>
      <c r="J5690" s="30">
        <f>D5690*H5690</f>
        <v>517.45000000000005</v>
      </c>
      <c r="K5690" s="25">
        <f>IF(D5690&gt;0,1,0)</f>
        <v>1</v>
      </c>
      <c r="L5690" s="26">
        <f t="shared" si="88"/>
        <v>0</v>
      </c>
    </row>
    <row r="5691" spans="1:12" ht="19" hidden="1" x14ac:dyDescent="0.2">
      <c r="A5691" s="24">
        <v>89446</v>
      </c>
      <c r="B5691" s="24">
        <v>1</v>
      </c>
      <c r="C5691" s="24">
        <v>206</v>
      </c>
      <c r="D5691" s="24">
        <v>97</v>
      </c>
      <c r="E5691" s="25" t="str">
        <f>_xlfn.XLOOKUP(A5691,Product!A$2:A$5901,Product!B$2:B$5901,"Not Found")</f>
        <v>Santé &amp; Bien-être</v>
      </c>
      <c r="F5691" s="25" t="str">
        <f>_xlfn.XLOOKUP(A5691,Product!A$2:A$5901,Product!C$2:C$5901,"Not Found")</f>
        <v>Aromathérapie</v>
      </c>
      <c r="G5691" s="25" t="str">
        <f>IF(_xlfn.XLOOKUP(A5691,Product!A$2:A$5901,Product!D$2:D$5901,"Not Found") = 0,"",_xlfn.XLOOKUP(A5691,Product!A$2:A$5901,Product!D$2:D$5901,"Not Found"))</f>
        <v>Huiles végétales cosmétique</v>
      </c>
      <c r="H5691" s="30">
        <f>_xlfn.XLOOKUP(A5691,Product!A$2:A$5901,Product!E$2:E$5901,"Not Found")</f>
        <v>6.74</v>
      </c>
      <c r="I5691" s="25" t="str">
        <f>A5691&amp;"_"&amp;E5691&amp;"_"&amp;F5691&amp;"_"&amp;G5691</f>
        <v>89446_Santé &amp; Bien-être_Aromathérapie_Huiles végétales cosmétique</v>
      </c>
      <c r="J5691" s="30">
        <f>D5691*H5691</f>
        <v>653.78</v>
      </c>
      <c r="K5691" s="25">
        <f>IF(D5691&gt;0,1,0)</f>
        <v>1</v>
      </c>
      <c r="L5691" s="26">
        <f t="shared" si="88"/>
        <v>0</v>
      </c>
    </row>
    <row r="5692" spans="1:12" ht="19" hidden="1" x14ac:dyDescent="0.2">
      <c r="A5692" s="24">
        <v>89450</v>
      </c>
      <c r="B5692" s="24">
        <v>0</v>
      </c>
      <c r="C5692" s="24">
        <v>582</v>
      </c>
      <c r="D5692" s="24">
        <v>407</v>
      </c>
      <c r="E5692" s="25" t="str">
        <f>_xlfn.XLOOKUP(A5692,Product!A$2:A$5901,Product!B$2:B$5901,"Not Found")</f>
        <v>Santé &amp; Bien-être</v>
      </c>
      <c r="F5692" s="25" t="str">
        <f>_xlfn.XLOOKUP(A5692,Product!A$2:A$5901,Product!C$2:C$5901,"Not Found")</f>
        <v>Aromathérapie</v>
      </c>
      <c r="G5692" s="25" t="str">
        <f>IF(_xlfn.XLOOKUP(A5692,Product!A$2:A$5901,Product!D$2:D$5901,"Not Found") = 0,"",_xlfn.XLOOKUP(A5692,Product!A$2:A$5901,Product!D$2:D$5901,"Not Found"))</f>
        <v>Eaux florales</v>
      </c>
      <c r="H5692" s="30">
        <f>_xlfn.XLOOKUP(A5692,Product!A$2:A$5901,Product!E$2:E$5901,"Not Found")</f>
        <v>3.87</v>
      </c>
      <c r="I5692" s="25" t="str">
        <f>A5692&amp;"_"&amp;E5692&amp;"_"&amp;F5692&amp;"_"&amp;G5692</f>
        <v>89450_Santé &amp; Bien-être_Aromathérapie_Eaux florales</v>
      </c>
      <c r="J5692" s="30">
        <f>D5692*H5692</f>
        <v>1575.0900000000001</v>
      </c>
      <c r="K5692" s="25">
        <f>IF(D5692&gt;0,1,0)</f>
        <v>1</v>
      </c>
      <c r="L5692" s="26">
        <f t="shared" si="88"/>
        <v>0</v>
      </c>
    </row>
    <row r="5693" spans="1:12" ht="19" hidden="1" x14ac:dyDescent="0.2">
      <c r="A5693" s="24">
        <v>89451</v>
      </c>
      <c r="B5693" s="24">
        <v>0</v>
      </c>
      <c r="C5693" s="24">
        <v>741</v>
      </c>
      <c r="D5693" s="24">
        <v>116</v>
      </c>
      <c r="E5693" s="25" t="str">
        <f>_xlfn.XLOOKUP(A5693,Product!A$2:A$5901,Product!B$2:B$5901,"Not Found")</f>
        <v>Santé &amp; Bien-être</v>
      </c>
      <c r="F5693" s="25" t="str">
        <f>_xlfn.XLOOKUP(A5693,Product!A$2:A$5901,Product!C$2:C$5901,"Not Found")</f>
        <v>Aromathérapie</v>
      </c>
      <c r="G5693" s="25" t="str">
        <f>IF(_xlfn.XLOOKUP(A5693,Product!A$2:A$5901,Product!D$2:D$5901,"Not Found") = 0,"",_xlfn.XLOOKUP(A5693,Product!A$2:A$5901,Product!D$2:D$5901,"Not Found"))</f>
        <v>Eaux florales</v>
      </c>
      <c r="H5693" s="30">
        <f>_xlfn.XLOOKUP(A5693,Product!A$2:A$5901,Product!E$2:E$5901,"Not Found")</f>
        <v>2.78</v>
      </c>
      <c r="I5693" s="25" t="str">
        <f>A5693&amp;"_"&amp;E5693&amp;"_"&amp;F5693&amp;"_"&amp;G5693</f>
        <v>89451_Santé &amp; Bien-être_Aromathérapie_Eaux florales</v>
      </c>
      <c r="J5693" s="30">
        <f>D5693*H5693</f>
        <v>322.47999999999996</v>
      </c>
      <c r="K5693" s="25">
        <f>IF(D5693&gt;0,1,0)</f>
        <v>1</v>
      </c>
      <c r="L5693" s="26">
        <f t="shared" si="88"/>
        <v>0</v>
      </c>
    </row>
    <row r="5694" spans="1:12" ht="19" hidden="1" x14ac:dyDescent="0.2">
      <c r="A5694" s="24">
        <v>89452</v>
      </c>
      <c r="B5694" s="24">
        <v>0</v>
      </c>
      <c r="C5694" s="24">
        <v>892</v>
      </c>
      <c r="D5694" s="24">
        <v>205</v>
      </c>
      <c r="E5694" s="25" t="str">
        <f>_xlfn.XLOOKUP(A5694,Product!A$2:A$5901,Product!B$2:B$5901,"Not Found")</f>
        <v>Santé &amp; Bien-être</v>
      </c>
      <c r="F5694" s="25" t="str">
        <f>_xlfn.XLOOKUP(A5694,Product!A$2:A$5901,Product!C$2:C$5901,"Not Found")</f>
        <v>Aromathérapie</v>
      </c>
      <c r="G5694" s="25" t="str">
        <f>IF(_xlfn.XLOOKUP(A5694,Product!A$2:A$5901,Product!D$2:D$5901,"Not Found") = 0,"",_xlfn.XLOOKUP(A5694,Product!A$2:A$5901,Product!D$2:D$5901,"Not Found"))</f>
        <v>Eaux florales</v>
      </c>
      <c r="H5694" s="30">
        <f>_xlfn.XLOOKUP(A5694,Product!A$2:A$5901,Product!E$2:E$5901,"Not Found")</f>
        <v>2.78</v>
      </c>
      <c r="I5694" s="25" t="str">
        <f>A5694&amp;"_"&amp;E5694&amp;"_"&amp;F5694&amp;"_"&amp;G5694</f>
        <v>89452_Santé &amp; Bien-être_Aromathérapie_Eaux florales</v>
      </c>
      <c r="J5694" s="30">
        <f>D5694*H5694</f>
        <v>569.9</v>
      </c>
      <c r="K5694" s="25">
        <f>IF(D5694&gt;0,1,0)</f>
        <v>1</v>
      </c>
      <c r="L5694" s="26">
        <f t="shared" si="88"/>
        <v>0</v>
      </c>
    </row>
    <row r="5695" spans="1:12" ht="19" hidden="1" x14ac:dyDescent="0.2">
      <c r="A5695" s="24">
        <v>90467</v>
      </c>
      <c r="B5695" s="24">
        <v>0</v>
      </c>
      <c r="C5695" s="24">
        <v>98</v>
      </c>
      <c r="D5695" s="24">
        <v>77</v>
      </c>
      <c r="E5695" s="25" t="str">
        <f>_xlfn.XLOOKUP(A5695,Product!A$2:A$5901,Product!B$2:B$5901,"Not Found")</f>
        <v>Santé &amp; Bien-être</v>
      </c>
      <c r="F5695" s="25" t="str">
        <f>_xlfn.XLOOKUP(A5695,Product!A$2:A$5901,Product!C$2:C$5901,"Not Found")</f>
        <v>Résistance et vitalité</v>
      </c>
      <c r="G5695" s="25" t="str">
        <f>IF(_xlfn.XLOOKUP(A5695,Product!A$2:A$5901,Product!D$2:D$5901,"Not Found") = 0,"",_xlfn.XLOOKUP(A5695,Product!A$2:A$5901,Product!D$2:D$5901,"Not Found"))</f>
        <v>Energie, Vitalité, Tonus</v>
      </c>
      <c r="H5695" s="30">
        <f>_xlfn.XLOOKUP(A5695,Product!A$2:A$5901,Product!E$2:E$5901,"Not Found")</f>
        <v>4.42</v>
      </c>
      <c r="I5695" s="25" t="str">
        <f>A5695&amp;"_"&amp;E5695&amp;"_"&amp;F5695&amp;"_"&amp;G5695</f>
        <v>90467_Santé &amp; Bien-être_Résistance et vitalité_Energie, Vitalité, Tonus</v>
      </c>
      <c r="J5695" s="30">
        <f>D5695*H5695</f>
        <v>340.34</v>
      </c>
      <c r="K5695" s="25">
        <f>IF(D5695&gt;0,1,0)</f>
        <v>1</v>
      </c>
      <c r="L5695" s="26">
        <f t="shared" si="88"/>
        <v>0</v>
      </c>
    </row>
    <row r="5696" spans="1:12" ht="19" hidden="1" x14ac:dyDescent="0.2">
      <c r="A5696" s="24">
        <v>91236</v>
      </c>
      <c r="B5696" s="24">
        <v>1</v>
      </c>
      <c r="C5696" s="24">
        <v>381</v>
      </c>
      <c r="D5696" s="24">
        <v>135</v>
      </c>
      <c r="E5696" s="25" t="str">
        <f>_xlfn.XLOOKUP(A5696,Product!A$2:A$5901,Product!B$2:B$5901,"Not Found")</f>
        <v>Santé &amp; Bien-être</v>
      </c>
      <c r="F5696" s="25" t="str">
        <f>_xlfn.XLOOKUP(A5696,Product!A$2:A$5901,Product!C$2:C$5901,"Not Found")</f>
        <v>Digestion, transit, flore</v>
      </c>
      <c r="G5696" s="25" t="str">
        <f>IF(_xlfn.XLOOKUP(A5696,Product!A$2:A$5901,Product!D$2:D$5901,"Not Found") = 0,"",_xlfn.XLOOKUP(A5696,Product!A$2:A$5901,Product!D$2:D$5901,"Not Found"))</f>
        <v>Psyllium</v>
      </c>
      <c r="H5696" s="30">
        <f>_xlfn.XLOOKUP(A5696,Product!A$2:A$5901,Product!E$2:E$5901,"Not Found")</f>
        <v>15.81</v>
      </c>
      <c r="I5696" s="25" t="str">
        <f>A5696&amp;"_"&amp;E5696&amp;"_"&amp;F5696&amp;"_"&amp;G5696</f>
        <v>91236_Santé &amp; Bien-être_Digestion, transit, flore_Psyllium</v>
      </c>
      <c r="J5696" s="30">
        <f>D5696*H5696</f>
        <v>2134.35</v>
      </c>
      <c r="K5696" s="25">
        <f>IF(D5696&gt;0,1,0)</f>
        <v>1</v>
      </c>
      <c r="L5696" s="26">
        <f t="shared" si="88"/>
        <v>0</v>
      </c>
    </row>
    <row r="5697" spans="1:12" ht="19" hidden="1" x14ac:dyDescent="0.2">
      <c r="A5697" s="24">
        <v>91635</v>
      </c>
      <c r="B5697" s="24">
        <v>1</v>
      </c>
      <c r="C5697" s="24">
        <v>865</v>
      </c>
      <c r="D5697" s="24">
        <v>177</v>
      </c>
      <c r="E5697" s="25" t="str">
        <f>_xlfn.XLOOKUP(A5697,Product!A$2:A$5901,Product!B$2:B$5901,"Not Found")</f>
        <v>Santé &amp; Bien-être</v>
      </c>
      <c r="F5697" s="25" t="str">
        <f>_xlfn.XLOOKUP(A5697,Product!A$2:A$5901,Product!C$2:C$5901,"Not Found")</f>
        <v>Parapharmacie</v>
      </c>
      <c r="G5697" s="25" t="str">
        <f>IF(_xlfn.XLOOKUP(A5697,Product!A$2:A$5901,Product!D$2:D$5901,"Not Found") = 0,"",_xlfn.XLOOKUP(A5697,Product!A$2:A$5901,Product!D$2:D$5901,"Not Found"))</f>
        <v>Antimoustiques visage et corps</v>
      </c>
      <c r="H5697" s="30">
        <f>_xlfn.XLOOKUP(A5697,Product!A$2:A$5901,Product!E$2:E$5901,"Not Found")</f>
        <v>3.85</v>
      </c>
      <c r="I5697" s="25" t="str">
        <f>A5697&amp;"_"&amp;E5697&amp;"_"&amp;F5697&amp;"_"&amp;G5697</f>
        <v>91635_Santé &amp; Bien-être_Parapharmacie_Antimoustiques visage et corps</v>
      </c>
      <c r="J5697" s="30">
        <f>D5697*H5697</f>
        <v>681.45</v>
      </c>
      <c r="K5697" s="25">
        <f>IF(D5697&gt;0,1,0)</f>
        <v>1</v>
      </c>
      <c r="L5697" s="26">
        <f t="shared" si="88"/>
        <v>0</v>
      </c>
    </row>
    <row r="5698" spans="1:12" ht="19" hidden="1" x14ac:dyDescent="0.2">
      <c r="A5698" s="24">
        <v>91912</v>
      </c>
      <c r="B5698" s="24">
        <v>0</v>
      </c>
      <c r="C5698" s="24">
        <v>106</v>
      </c>
      <c r="D5698" s="24">
        <v>31</v>
      </c>
      <c r="E5698" s="25" t="str">
        <f>_xlfn.XLOOKUP(A5698,Product!A$2:A$5901,Product!B$2:B$5901,"Not Found")</f>
        <v>Santé &amp; Bien-être</v>
      </c>
      <c r="F5698" s="25" t="str">
        <f>_xlfn.XLOOKUP(A5698,Product!A$2:A$5901,Product!C$2:C$5901,"Not Found")</f>
        <v>Aromathérapie</v>
      </c>
      <c r="G5698" s="25" t="str">
        <f>IF(_xlfn.XLOOKUP(A5698,Product!A$2:A$5901,Product!D$2:D$5901,"Not Found") = 0,"",_xlfn.XLOOKUP(A5698,Product!A$2:A$5901,Product!D$2:D$5901,"Not Found"))</f>
        <v>Huiles végétales cosmétique</v>
      </c>
      <c r="H5698" s="30">
        <f>_xlfn.XLOOKUP(A5698,Product!A$2:A$5901,Product!E$2:E$5901,"Not Found")</f>
        <v>4.54</v>
      </c>
      <c r="I5698" s="25" t="str">
        <f>A5698&amp;"_"&amp;E5698&amp;"_"&amp;F5698&amp;"_"&amp;G5698</f>
        <v>91912_Santé &amp; Bien-être_Aromathérapie_Huiles végétales cosmétique</v>
      </c>
      <c r="J5698" s="30">
        <f>D5698*H5698</f>
        <v>140.74</v>
      </c>
      <c r="K5698" s="25">
        <f>IF(D5698&gt;0,1,0)</f>
        <v>1</v>
      </c>
      <c r="L5698" s="26">
        <f t="shared" si="88"/>
        <v>0</v>
      </c>
    </row>
    <row r="5699" spans="1:12" ht="38" hidden="1" x14ac:dyDescent="0.2">
      <c r="A5699" s="24">
        <v>92906</v>
      </c>
      <c r="B5699" s="24">
        <v>1</v>
      </c>
      <c r="C5699" s="24">
        <v>977</v>
      </c>
      <c r="D5699" s="24">
        <v>67</v>
      </c>
      <c r="E5699" s="25" t="str">
        <f>_xlfn.XLOOKUP(A5699,Product!A$2:A$5901,Product!B$2:B$5901,"Not Found")</f>
        <v>Santé &amp; Bien-être</v>
      </c>
      <c r="F5699" s="25" t="str">
        <f>_xlfn.XLOOKUP(A5699,Product!A$2:A$5901,Product!C$2:C$5901,"Not Found")</f>
        <v>Fleurs de Bach, Elixirs floraux</v>
      </c>
      <c r="G5699" s="25" t="str">
        <f>IF(_xlfn.XLOOKUP(A5699,Product!A$2:A$5901,Product!D$2:D$5901,"Not Found") = 0,"",_xlfn.XLOOKUP(A5699,Product!A$2:A$5901,Product!D$2:D$5901,"Not Found"))</f>
        <v>Remède de secours, rescue</v>
      </c>
      <c r="H5699" s="30">
        <f>_xlfn.XLOOKUP(A5699,Product!A$2:A$5901,Product!E$2:E$5901,"Not Found")</f>
        <v>4.7699999999999996</v>
      </c>
      <c r="I5699" s="25" t="str">
        <f>A5699&amp;"_"&amp;E5699&amp;"_"&amp;F5699&amp;"_"&amp;G5699</f>
        <v>92906_Santé &amp; Bien-être_Fleurs de Bach, Elixirs floraux_Remède de secours, rescue</v>
      </c>
      <c r="J5699" s="30">
        <f>D5699*H5699</f>
        <v>319.58999999999997</v>
      </c>
      <c r="K5699" s="25">
        <f>IF(D5699&gt;0,1,0)</f>
        <v>1</v>
      </c>
      <c r="L5699" s="26">
        <f t="shared" ref="L5699:L5762" si="89">1-K5699</f>
        <v>0</v>
      </c>
    </row>
    <row r="5700" spans="1:12" ht="19" hidden="1" x14ac:dyDescent="0.2">
      <c r="A5700" s="24">
        <v>94043</v>
      </c>
      <c r="B5700" s="24">
        <v>0</v>
      </c>
      <c r="C5700" s="24">
        <v>240</v>
      </c>
      <c r="D5700" s="24">
        <v>215</v>
      </c>
      <c r="E5700" s="25" t="str">
        <f>_xlfn.XLOOKUP(A5700,Product!A$2:A$5901,Product!B$2:B$5901,"Not Found")</f>
        <v>Santé &amp; Bien-être</v>
      </c>
      <c r="F5700" s="25" t="str">
        <f>_xlfn.XLOOKUP(A5700,Product!A$2:A$5901,Product!C$2:C$5901,"Not Found")</f>
        <v>Résistance et vitalité</v>
      </c>
      <c r="G5700" s="25" t="str">
        <f>IF(_xlfn.XLOOKUP(A5700,Product!A$2:A$5901,Product!D$2:D$5901,"Not Found") = 0,"",_xlfn.XLOOKUP(A5700,Product!A$2:A$5901,Product!D$2:D$5901,"Not Found"))</f>
        <v>Spiruline</v>
      </c>
      <c r="H5700" s="30">
        <f>_xlfn.XLOOKUP(A5700,Product!A$2:A$5901,Product!E$2:E$5901,"Not Found")</f>
        <v>6.76</v>
      </c>
      <c r="I5700" s="25" t="str">
        <f>A5700&amp;"_"&amp;E5700&amp;"_"&amp;F5700&amp;"_"&amp;G5700</f>
        <v>94043_Santé &amp; Bien-être_Résistance et vitalité_Spiruline</v>
      </c>
      <c r="J5700" s="30">
        <f>D5700*H5700</f>
        <v>1453.3999999999999</v>
      </c>
      <c r="K5700" s="25">
        <f>IF(D5700&gt;0,1,0)</f>
        <v>1</v>
      </c>
      <c r="L5700" s="26">
        <f t="shared" si="89"/>
        <v>0</v>
      </c>
    </row>
    <row r="5701" spans="1:12" ht="19" hidden="1" x14ac:dyDescent="0.2">
      <c r="A5701" s="24">
        <v>94860</v>
      </c>
      <c r="B5701" s="24">
        <v>1</v>
      </c>
      <c r="C5701" s="24">
        <v>611</v>
      </c>
      <c r="D5701" s="24">
        <v>548</v>
      </c>
      <c r="E5701" s="25" t="str">
        <f>_xlfn.XLOOKUP(A5701,Product!A$2:A$5901,Product!B$2:B$5901,"Not Found")</f>
        <v>Santé &amp; Bien-être</v>
      </c>
      <c r="F5701" s="25" t="str">
        <f>_xlfn.XLOOKUP(A5701,Product!A$2:A$5901,Product!C$2:C$5901,"Not Found")</f>
        <v>Aromathérapie</v>
      </c>
      <c r="G5701" s="25" t="str">
        <f>IF(_xlfn.XLOOKUP(A5701,Product!A$2:A$5901,Product!D$2:D$5901,"Not Found") = 0,"",_xlfn.XLOOKUP(A5701,Product!A$2:A$5901,Product!D$2:D$5901,"Not Found"))</f>
        <v>Huiles essentielles alimentaires</v>
      </c>
      <c r="H5701" s="30">
        <f>_xlfn.XLOOKUP(A5701,Product!A$2:A$5901,Product!E$2:E$5901,"Not Found")</f>
        <v>3.77</v>
      </c>
      <c r="I5701" s="25" t="str">
        <f>A5701&amp;"_"&amp;E5701&amp;"_"&amp;F5701&amp;"_"&amp;G5701</f>
        <v>94860_Santé &amp; Bien-être_Aromathérapie_Huiles essentielles alimentaires</v>
      </c>
      <c r="J5701" s="30">
        <f>D5701*H5701</f>
        <v>2065.96</v>
      </c>
      <c r="K5701" s="25">
        <f>IF(D5701&gt;0,1,0)</f>
        <v>1</v>
      </c>
      <c r="L5701" s="26">
        <f t="shared" si="89"/>
        <v>0</v>
      </c>
    </row>
    <row r="5702" spans="1:12" ht="19" hidden="1" x14ac:dyDescent="0.2">
      <c r="A5702" s="24">
        <v>94930</v>
      </c>
      <c r="B5702" s="24">
        <v>0</v>
      </c>
      <c r="C5702" s="24">
        <v>176</v>
      </c>
      <c r="D5702" s="24">
        <v>59</v>
      </c>
      <c r="E5702" s="25" t="str">
        <f>_xlfn.XLOOKUP(A5702,Product!A$2:A$5901,Product!B$2:B$5901,"Not Found")</f>
        <v>Santé &amp; Bien-être</v>
      </c>
      <c r="F5702" s="25" t="str">
        <f>_xlfn.XLOOKUP(A5702,Product!A$2:A$5901,Product!C$2:C$5901,"Not Found")</f>
        <v>Résistance et vitalité</v>
      </c>
      <c r="G5702" s="25" t="str">
        <f>IF(_xlfn.XLOOKUP(A5702,Product!A$2:A$5901,Product!D$2:D$5901,"Not Found") = 0,"",_xlfn.XLOOKUP(A5702,Product!A$2:A$5901,Product!D$2:D$5901,"Not Found"))</f>
        <v>Anti-oxydant</v>
      </c>
      <c r="H5702" s="30">
        <f>_xlfn.XLOOKUP(A5702,Product!A$2:A$5901,Product!E$2:E$5901,"Not Found")</f>
        <v>11.22</v>
      </c>
      <c r="I5702" s="25" t="str">
        <f>A5702&amp;"_"&amp;E5702&amp;"_"&amp;F5702&amp;"_"&amp;G5702</f>
        <v>94930_Santé &amp; Bien-être_Résistance et vitalité_Anti-oxydant</v>
      </c>
      <c r="J5702" s="30">
        <f>D5702*H5702</f>
        <v>661.98</v>
      </c>
      <c r="K5702" s="25">
        <f>IF(D5702&gt;0,1,0)</f>
        <v>1</v>
      </c>
      <c r="L5702" s="26">
        <f t="shared" si="89"/>
        <v>0</v>
      </c>
    </row>
    <row r="5703" spans="1:12" ht="19" hidden="1" x14ac:dyDescent="0.2">
      <c r="A5703" s="24">
        <v>94951</v>
      </c>
      <c r="B5703" s="24">
        <v>1</v>
      </c>
      <c r="C5703" s="24">
        <v>400</v>
      </c>
      <c r="D5703" s="24">
        <v>25</v>
      </c>
      <c r="E5703" s="25" t="str">
        <f>_xlfn.XLOOKUP(A5703,Product!A$2:A$5901,Product!B$2:B$5901,"Not Found")</f>
        <v>Santé &amp; Bien-être</v>
      </c>
      <c r="F5703" s="25" t="str">
        <f>_xlfn.XLOOKUP(A5703,Product!A$2:A$5901,Product!C$2:C$5901,"Not Found")</f>
        <v>Nez - Gorge - Oreille</v>
      </c>
      <c r="G5703" s="25" t="str">
        <f>IF(_xlfn.XLOOKUP(A5703,Product!A$2:A$5901,Product!D$2:D$5901,"Not Found") = 0,"",_xlfn.XLOOKUP(A5703,Product!A$2:A$5901,Product!D$2:D$5901,"Not Found"))</f>
        <v>Hygiène de l'oreille</v>
      </c>
      <c r="H5703" s="30">
        <f>_xlfn.XLOOKUP(A5703,Product!A$2:A$5901,Product!E$2:E$5901,"Not Found")</f>
        <v>3.51</v>
      </c>
      <c r="I5703" s="25" t="str">
        <f>A5703&amp;"_"&amp;E5703&amp;"_"&amp;F5703&amp;"_"&amp;G5703</f>
        <v>94951_Santé &amp; Bien-être_Nez - Gorge - Oreille_Hygiène de l'oreille</v>
      </c>
      <c r="J5703" s="30">
        <f>D5703*H5703</f>
        <v>87.75</v>
      </c>
      <c r="K5703" s="25">
        <f>IF(D5703&gt;0,1,0)</f>
        <v>1</v>
      </c>
      <c r="L5703" s="26">
        <f t="shared" si="89"/>
        <v>0</v>
      </c>
    </row>
    <row r="5704" spans="1:12" ht="19" hidden="1" x14ac:dyDescent="0.2">
      <c r="A5704" s="24">
        <v>98895</v>
      </c>
      <c r="B5704" s="24">
        <v>1</v>
      </c>
      <c r="C5704" s="24">
        <v>534</v>
      </c>
      <c r="D5704" s="24">
        <v>75</v>
      </c>
      <c r="E5704" s="25" t="str">
        <f>_xlfn.XLOOKUP(A5704,Product!A$2:A$5901,Product!B$2:B$5901,"Not Found")</f>
        <v>Santé &amp; Bien-être</v>
      </c>
      <c r="F5704" s="25" t="str">
        <f>_xlfn.XLOOKUP(A5704,Product!A$2:A$5901,Product!C$2:C$5901,"Not Found")</f>
        <v>Produits de la ruche</v>
      </c>
      <c r="G5704" s="25" t="str">
        <f>IF(_xlfn.XLOOKUP(A5704,Product!A$2:A$5901,Product!D$2:D$5901,"Not Found") = 0,"",_xlfn.XLOOKUP(A5704,Product!A$2:A$5901,Product!D$2:D$5901,"Not Found"))</f>
        <v>Propolis liquide et à mâcher</v>
      </c>
      <c r="H5704" s="30">
        <f>_xlfn.XLOOKUP(A5704,Product!A$2:A$5901,Product!E$2:E$5901,"Not Found")</f>
        <v>7.54</v>
      </c>
      <c r="I5704" s="25" t="str">
        <f>A5704&amp;"_"&amp;E5704&amp;"_"&amp;F5704&amp;"_"&amp;G5704</f>
        <v>98895_Santé &amp; Bien-être_Produits de la ruche_Propolis liquide et à mâcher</v>
      </c>
      <c r="J5704" s="30">
        <f>D5704*H5704</f>
        <v>565.5</v>
      </c>
      <c r="K5704" s="25">
        <f>IF(D5704&gt;0,1,0)</f>
        <v>1</v>
      </c>
      <c r="L5704" s="26">
        <f t="shared" si="89"/>
        <v>0</v>
      </c>
    </row>
    <row r="5705" spans="1:12" ht="19" hidden="1" x14ac:dyDescent="0.2">
      <c r="A5705" s="24">
        <v>98939</v>
      </c>
      <c r="B5705" s="24">
        <v>1</v>
      </c>
      <c r="C5705" s="24">
        <v>870</v>
      </c>
      <c r="D5705" s="24">
        <v>58</v>
      </c>
      <c r="E5705" s="25" t="str">
        <f>_xlfn.XLOOKUP(A5705,Product!A$2:A$5901,Product!B$2:B$5901,"Not Found")</f>
        <v>Santé &amp; Bien-être</v>
      </c>
      <c r="F5705" s="25" t="str">
        <f>_xlfn.XLOOKUP(A5705,Product!A$2:A$5901,Product!C$2:C$5901,"Not Found")</f>
        <v>Compléments alimentaires</v>
      </c>
      <c r="G5705" s="25" t="str">
        <f>IF(_xlfn.XLOOKUP(A5705,Product!A$2:A$5901,Product!D$2:D$5901,"Not Found") = 0,"",_xlfn.XLOOKUP(A5705,Product!A$2:A$5901,Product!D$2:D$5901,"Not Found"))</f>
        <v>Argent colloïdal</v>
      </c>
      <c r="H5705" s="30">
        <f>_xlfn.XLOOKUP(A5705,Product!A$2:A$5901,Product!E$2:E$5901,"Not Found")</f>
        <v>11.34</v>
      </c>
      <c r="I5705" s="25" t="str">
        <f>A5705&amp;"_"&amp;E5705&amp;"_"&amp;F5705&amp;"_"&amp;G5705</f>
        <v>98939_Santé &amp; Bien-être_Compléments alimentaires_Argent colloïdal</v>
      </c>
      <c r="J5705" s="30">
        <f>D5705*H5705</f>
        <v>657.72</v>
      </c>
      <c r="K5705" s="25">
        <f>IF(D5705&gt;0,1,0)</f>
        <v>1</v>
      </c>
      <c r="L5705" s="26">
        <f t="shared" si="89"/>
        <v>0</v>
      </c>
    </row>
    <row r="5706" spans="1:12" ht="19" hidden="1" x14ac:dyDescent="0.2">
      <c r="A5706" s="24">
        <v>98984</v>
      </c>
      <c r="B5706" s="24">
        <v>0</v>
      </c>
      <c r="C5706" s="24">
        <v>15</v>
      </c>
      <c r="D5706" s="24">
        <v>14</v>
      </c>
      <c r="E5706" s="25" t="str">
        <f>_xlfn.XLOOKUP(A5706,Product!A$2:A$5901,Product!B$2:B$5901,"Not Found")</f>
        <v>Santé &amp; Bien-être</v>
      </c>
      <c r="F5706" s="25" t="str">
        <f>_xlfn.XLOOKUP(A5706,Product!A$2:A$5901,Product!C$2:C$5901,"Not Found")</f>
        <v>Nez - Gorge - Oreille</v>
      </c>
      <c r="G5706" s="25" t="str">
        <f>IF(_xlfn.XLOOKUP(A5706,Product!A$2:A$5901,Product!D$2:D$5901,"Not Found") = 0,"",_xlfn.XLOOKUP(A5706,Product!A$2:A$5901,Product!D$2:D$5901,"Not Found"))</f>
        <v>Gorge irritée</v>
      </c>
      <c r="H5706" s="30">
        <f>_xlfn.XLOOKUP(A5706,Product!A$2:A$5901,Product!E$2:E$5901,"Not Found")</f>
        <v>5.35</v>
      </c>
      <c r="I5706" s="25" t="str">
        <f>A5706&amp;"_"&amp;E5706&amp;"_"&amp;F5706&amp;"_"&amp;G5706</f>
        <v>98984_Santé &amp; Bien-être_Nez - Gorge - Oreille_Gorge irritée</v>
      </c>
      <c r="J5706" s="30">
        <f>D5706*H5706</f>
        <v>74.899999999999991</v>
      </c>
      <c r="K5706" s="25">
        <f>IF(D5706&gt;0,1,0)</f>
        <v>1</v>
      </c>
      <c r="L5706" s="26">
        <f t="shared" si="89"/>
        <v>0</v>
      </c>
    </row>
    <row r="5707" spans="1:12" ht="19" hidden="1" x14ac:dyDescent="0.2">
      <c r="A5707" s="24">
        <v>99726</v>
      </c>
      <c r="B5707" s="24">
        <v>1</v>
      </c>
      <c r="C5707" s="24">
        <v>865</v>
      </c>
      <c r="D5707" s="24">
        <v>178</v>
      </c>
      <c r="E5707" s="25" t="str">
        <f>_xlfn.XLOOKUP(A5707,Product!A$2:A$5901,Product!B$2:B$5901,"Not Found")</f>
        <v>Santé &amp; Bien-être</v>
      </c>
      <c r="F5707" s="25" t="str">
        <f>_xlfn.XLOOKUP(A5707,Product!A$2:A$5901,Product!C$2:C$5901,"Not Found")</f>
        <v>Compléments alimentaires</v>
      </c>
      <c r="G5707" s="25" t="str">
        <f>IF(_xlfn.XLOOKUP(A5707,Product!A$2:A$5901,Product!D$2:D$5901,"Not Found") = 0,"",_xlfn.XLOOKUP(A5707,Product!A$2:A$5901,Product!D$2:D$5901,"Not Found"))</f>
        <v>Cheveux, ongles</v>
      </c>
      <c r="H5707" s="30">
        <f>_xlfn.XLOOKUP(A5707,Product!A$2:A$5901,Product!E$2:E$5901,"Not Found")</f>
        <v>7.79</v>
      </c>
      <c r="I5707" s="25" t="str">
        <f>A5707&amp;"_"&amp;E5707&amp;"_"&amp;F5707&amp;"_"&amp;G5707</f>
        <v>99726_Santé &amp; Bien-être_Compléments alimentaires_Cheveux, ongles</v>
      </c>
      <c r="J5707" s="30">
        <f>D5707*H5707</f>
        <v>1386.6200000000001</v>
      </c>
      <c r="K5707" s="25">
        <f>IF(D5707&gt;0,1,0)</f>
        <v>1</v>
      </c>
      <c r="L5707" s="26">
        <f t="shared" si="89"/>
        <v>0</v>
      </c>
    </row>
    <row r="5708" spans="1:12" ht="19" hidden="1" x14ac:dyDescent="0.2">
      <c r="A5708" s="24">
        <v>100610</v>
      </c>
      <c r="B5708" s="24">
        <v>0</v>
      </c>
      <c r="C5708" s="24">
        <v>303</v>
      </c>
      <c r="D5708" s="24">
        <v>132</v>
      </c>
      <c r="E5708" s="25" t="str">
        <f>_xlfn.XLOOKUP(A5708,Product!A$2:A$5901,Product!B$2:B$5901,"Not Found")</f>
        <v>Santé &amp; Bien-être</v>
      </c>
      <c r="F5708" s="25" t="str">
        <f>_xlfn.XLOOKUP(A5708,Product!A$2:A$5901,Product!C$2:C$5901,"Not Found")</f>
        <v>Digestion, transit, flore</v>
      </c>
      <c r="G5708" s="25" t="str">
        <f>IF(_xlfn.XLOOKUP(A5708,Product!A$2:A$5901,Product!D$2:D$5901,"Not Found") = 0,"",_xlfn.XLOOKUP(A5708,Product!A$2:A$5901,Product!D$2:D$5901,"Not Found"))</f>
        <v>Bien être du foie</v>
      </c>
      <c r="H5708" s="30">
        <f>_xlfn.XLOOKUP(A5708,Product!A$2:A$5901,Product!E$2:E$5901,"Not Found")</f>
        <v>7.6</v>
      </c>
      <c r="I5708" s="25" t="str">
        <f>A5708&amp;"_"&amp;E5708&amp;"_"&amp;F5708&amp;"_"&amp;G5708</f>
        <v>100610_Santé &amp; Bien-être_Digestion, transit, flore_Bien être du foie</v>
      </c>
      <c r="J5708" s="30">
        <f>D5708*H5708</f>
        <v>1003.1999999999999</v>
      </c>
      <c r="K5708" s="25">
        <f>IF(D5708&gt;0,1,0)</f>
        <v>1</v>
      </c>
      <c r="L5708" s="26">
        <f t="shared" si="89"/>
        <v>0</v>
      </c>
    </row>
    <row r="5709" spans="1:12" ht="19" hidden="1" x14ac:dyDescent="0.2">
      <c r="A5709" s="24">
        <v>100797</v>
      </c>
      <c r="B5709" s="24">
        <v>1</v>
      </c>
      <c r="C5709" s="24">
        <v>696</v>
      </c>
      <c r="D5709" s="24">
        <v>270</v>
      </c>
      <c r="E5709" s="25" t="str">
        <f>_xlfn.XLOOKUP(A5709,Product!A$2:A$5901,Product!B$2:B$5901,"Not Found")</f>
        <v>Santé &amp; Bien-être</v>
      </c>
      <c r="F5709" s="25" t="str">
        <f>_xlfn.XLOOKUP(A5709,Product!A$2:A$5901,Product!C$2:C$5901,"Not Found")</f>
        <v>Compléments alimentaires</v>
      </c>
      <c r="G5709" s="25" t="str">
        <f>IF(_xlfn.XLOOKUP(A5709,Product!A$2:A$5901,Product!D$2:D$5901,"Not Found") = 0,"",_xlfn.XLOOKUP(A5709,Product!A$2:A$5901,Product!D$2:D$5901,"Not Found"))</f>
        <v>Argent colloïdal</v>
      </c>
      <c r="H5709" s="30">
        <f>_xlfn.XLOOKUP(A5709,Product!A$2:A$5901,Product!E$2:E$5901,"Not Found")</f>
        <v>5.65</v>
      </c>
      <c r="I5709" s="25" t="str">
        <f>A5709&amp;"_"&amp;E5709&amp;"_"&amp;F5709&amp;"_"&amp;G5709</f>
        <v>100797_Santé &amp; Bien-être_Compléments alimentaires_Argent colloïdal</v>
      </c>
      <c r="J5709" s="30">
        <f>D5709*H5709</f>
        <v>1525.5</v>
      </c>
      <c r="K5709" s="25">
        <f>IF(D5709&gt;0,1,0)</f>
        <v>1</v>
      </c>
      <c r="L5709" s="26">
        <f t="shared" si="89"/>
        <v>0</v>
      </c>
    </row>
    <row r="5710" spans="1:12" ht="19" hidden="1" x14ac:dyDescent="0.2">
      <c r="A5710" s="24">
        <v>100903</v>
      </c>
      <c r="B5710" s="24">
        <v>0</v>
      </c>
      <c r="C5710" s="24">
        <v>496</v>
      </c>
      <c r="D5710" s="24">
        <v>9</v>
      </c>
      <c r="E5710" s="25" t="str">
        <f>_xlfn.XLOOKUP(A5710,Product!A$2:A$5901,Product!B$2:B$5901,"Not Found")</f>
        <v>Santé &amp; Bien-être</v>
      </c>
      <c r="F5710" s="25" t="str">
        <f>_xlfn.XLOOKUP(A5710,Product!A$2:A$5901,Product!C$2:C$5901,"Not Found")</f>
        <v>Aromathérapie</v>
      </c>
      <c r="G5710" s="25" t="str">
        <f>IF(_xlfn.XLOOKUP(A5710,Product!A$2:A$5901,Product!D$2:D$5901,"Not Found") = 0,"",_xlfn.XLOOKUP(A5710,Product!A$2:A$5901,Product!D$2:D$5901,"Not Found"))</f>
        <v>Huiles végétales cosmétique</v>
      </c>
      <c r="H5710" s="30">
        <f>_xlfn.XLOOKUP(A5710,Product!A$2:A$5901,Product!E$2:E$5901,"Not Found")</f>
        <v>11.77</v>
      </c>
      <c r="I5710" s="25" t="str">
        <f>A5710&amp;"_"&amp;E5710&amp;"_"&amp;F5710&amp;"_"&amp;G5710</f>
        <v>100903_Santé &amp; Bien-être_Aromathérapie_Huiles végétales cosmétique</v>
      </c>
      <c r="J5710" s="30">
        <f>D5710*H5710</f>
        <v>105.92999999999999</v>
      </c>
      <c r="K5710" s="25">
        <f>IF(D5710&gt;0,1,0)</f>
        <v>1</v>
      </c>
      <c r="L5710" s="26">
        <f t="shared" si="89"/>
        <v>0</v>
      </c>
    </row>
    <row r="5711" spans="1:12" ht="19" hidden="1" x14ac:dyDescent="0.2">
      <c r="A5711" s="24">
        <v>100999</v>
      </c>
      <c r="B5711" s="24">
        <v>0</v>
      </c>
      <c r="C5711" s="24">
        <v>717</v>
      </c>
      <c r="D5711" s="24">
        <v>242</v>
      </c>
      <c r="E5711" s="25" t="str">
        <f>_xlfn.XLOOKUP(A5711,Product!A$2:A$5901,Product!B$2:B$5901,"Not Found")</f>
        <v>Santé &amp; Bien-être</v>
      </c>
      <c r="F5711" s="25" t="str">
        <f>_xlfn.XLOOKUP(A5711,Product!A$2:A$5901,Product!C$2:C$5901,"Not Found")</f>
        <v>Compléments alimentaires</v>
      </c>
      <c r="G5711" s="25" t="str">
        <f>IF(_xlfn.XLOOKUP(A5711,Product!A$2:A$5901,Product!D$2:D$5901,"Not Found") = 0,"",_xlfn.XLOOKUP(A5711,Product!A$2:A$5901,Product!D$2:D$5901,"Not Found"))</f>
        <v>Féminité</v>
      </c>
      <c r="H5711" s="30">
        <f>_xlfn.XLOOKUP(A5711,Product!A$2:A$5901,Product!E$2:E$5901,"Not Found")</f>
        <v>14.28</v>
      </c>
      <c r="I5711" s="25" t="str">
        <f>A5711&amp;"_"&amp;E5711&amp;"_"&amp;F5711&amp;"_"&amp;G5711</f>
        <v>100999_Santé &amp; Bien-être_Compléments alimentaires_Féminité</v>
      </c>
      <c r="J5711" s="30">
        <f>D5711*H5711</f>
        <v>3455.7599999999998</v>
      </c>
      <c r="K5711" s="25">
        <f>IF(D5711&gt;0,1,0)</f>
        <v>1</v>
      </c>
      <c r="L5711" s="26">
        <f t="shared" si="89"/>
        <v>0</v>
      </c>
    </row>
    <row r="5712" spans="1:12" ht="19" hidden="1" x14ac:dyDescent="0.2">
      <c r="A5712" s="24">
        <v>101445</v>
      </c>
      <c r="B5712" s="24">
        <v>0</v>
      </c>
      <c r="C5712" s="24">
        <v>465</v>
      </c>
      <c r="D5712" s="24">
        <v>390</v>
      </c>
      <c r="E5712" s="25" t="str">
        <f>_xlfn.XLOOKUP(A5712,Product!A$2:A$5901,Product!B$2:B$5901,"Not Found")</f>
        <v>Santé &amp; Bien-être</v>
      </c>
      <c r="F5712" s="25" t="str">
        <f>_xlfn.XLOOKUP(A5712,Product!A$2:A$5901,Product!C$2:C$5901,"Not Found")</f>
        <v>Minceur</v>
      </c>
      <c r="G5712" s="25" t="str">
        <f>IF(_xlfn.XLOOKUP(A5712,Product!A$2:A$5901,Product!D$2:D$5901,"Not Found") = 0,"",_xlfn.XLOOKUP(A5712,Product!A$2:A$5901,Product!D$2:D$5901,"Not Found"))</f>
        <v>Détox minceur</v>
      </c>
      <c r="H5712" s="30">
        <f>_xlfn.XLOOKUP(A5712,Product!A$2:A$5901,Product!E$2:E$5901,"Not Found")</f>
        <v>6.79</v>
      </c>
      <c r="I5712" s="25" t="str">
        <f>A5712&amp;"_"&amp;E5712&amp;"_"&amp;F5712&amp;"_"&amp;G5712</f>
        <v>101445_Santé &amp; Bien-être_Minceur_Détox minceur</v>
      </c>
      <c r="J5712" s="30">
        <f>D5712*H5712</f>
        <v>2648.1</v>
      </c>
      <c r="K5712" s="25">
        <f>IF(D5712&gt;0,1,0)</f>
        <v>1</v>
      </c>
      <c r="L5712" s="26">
        <f t="shared" si="89"/>
        <v>0</v>
      </c>
    </row>
    <row r="5713" spans="1:12" ht="19" hidden="1" x14ac:dyDescent="0.2">
      <c r="A5713" s="24">
        <v>102332</v>
      </c>
      <c r="B5713" s="24">
        <v>1</v>
      </c>
      <c r="C5713" s="24">
        <v>420</v>
      </c>
      <c r="D5713" s="24">
        <v>345</v>
      </c>
      <c r="E5713" s="25" t="str">
        <f>_xlfn.XLOOKUP(A5713,Product!A$2:A$5901,Product!B$2:B$5901,"Not Found")</f>
        <v>Santé &amp; Bien-être</v>
      </c>
      <c r="F5713" s="25" t="str">
        <f>_xlfn.XLOOKUP(A5713,Product!A$2:A$5901,Product!C$2:C$5901,"Not Found")</f>
        <v>Aromathérapie</v>
      </c>
      <c r="G5713" s="25" t="str">
        <f>IF(_xlfn.XLOOKUP(A5713,Product!A$2:A$5901,Product!D$2:D$5901,"Not Found") = 0,"",_xlfn.XLOOKUP(A5713,Product!A$2:A$5901,Product!D$2:D$5901,"Not Found"))</f>
        <v>Huiles végétales cosmétique</v>
      </c>
      <c r="H5713" s="30">
        <f>_xlfn.XLOOKUP(A5713,Product!A$2:A$5901,Product!E$2:E$5901,"Not Found")</f>
        <v>5.19</v>
      </c>
      <c r="I5713" s="25" t="str">
        <f>A5713&amp;"_"&amp;E5713&amp;"_"&amp;F5713&amp;"_"&amp;G5713</f>
        <v>102332_Santé &amp; Bien-être_Aromathérapie_Huiles végétales cosmétique</v>
      </c>
      <c r="J5713" s="30">
        <f>D5713*H5713</f>
        <v>1790.5500000000002</v>
      </c>
      <c r="K5713" s="25">
        <f>IF(D5713&gt;0,1,0)</f>
        <v>1</v>
      </c>
      <c r="L5713" s="26">
        <f t="shared" si="89"/>
        <v>0</v>
      </c>
    </row>
    <row r="5714" spans="1:12" ht="19" hidden="1" x14ac:dyDescent="0.2">
      <c r="A5714" s="24">
        <v>102339</v>
      </c>
      <c r="B5714" s="24">
        <v>0</v>
      </c>
      <c r="C5714" s="24">
        <v>586</v>
      </c>
      <c r="D5714" s="24">
        <v>229</v>
      </c>
      <c r="E5714" s="25" t="str">
        <f>_xlfn.XLOOKUP(A5714,Product!A$2:A$5901,Product!B$2:B$5901,"Not Found")</f>
        <v>Santé &amp; Bien-être</v>
      </c>
      <c r="F5714" s="25" t="str">
        <f>_xlfn.XLOOKUP(A5714,Product!A$2:A$5901,Product!C$2:C$5901,"Not Found")</f>
        <v>Aromathérapie</v>
      </c>
      <c r="G5714" s="25" t="str">
        <f>IF(_xlfn.XLOOKUP(A5714,Product!A$2:A$5901,Product!D$2:D$5901,"Not Found") = 0,"",_xlfn.XLOOKUP(A5714,Product!A$2:A$5901,Product!D$2:D$5901,"Not Found"))</f>
        <v>Huiles végétales cosmétique</v>
      </c>
      <c r="H5714" s="30">
        <f>_xlfn.XLOOKUP(A5714,Product!A$2:A$5901,Product!E$2:E$5901,"Not Found")</f>
        <v>3.39</v>
      </c>
      <c r="I5714" s="25" t="str">
        <f>A5714&amp;"_"&amp;E5714&amp;"_"&amp;F5714&amp;"_"&amp;G5714</f>
        <v>102339_Santé &amp; Bien-être_Aromathérapie_Huiles végétales cosmétique</v>
      </c>
      <c r="J5714" s="30">
        <f>D5714*H5714</f>
        <v>776.31000000000006</v>
      </c>
      <c r="K5714" s="25">
        <f>IF(D5714&gt;0,1,0)</f>
        <v>1</v>
      </c>
      <c r="L5714" s="26">
        <f t="shared" si="89"/>
        <v>0</v>
      </c>
    </row>
    <row r="5715" spans="1:12" ht="19" hidden="1" x14ac:dyDescent="0.2">
      <c r="A5715" s="24">
        <v>102790</v>
      </c>
      <c r="B5715" s="24">
        <v>1</v>
      </c>
      <c r="C5715" s="24">
        <v>910</v>
      </c>
      <c r="D5715" s="24">
        <v>536</v>
      </c>
      <c r="E5715" s="25" t="str">
        <f>_xlfn.XLOOKUP(A5715,Product!A$2:A$5901,Product!B$2:B$5901,"Not Found")</f>
        <v>Santé &amp; Bien-être</v>
      </c>
      <c r="F5715" s="25" t="str">
        <f>_xlfn.XLOOKUP(A5715,Product!A$2:A$5901,Product!C$2:C$5901,"Not Found")</f>
        <v>Résistance et vitalité</v>
      </c>
      <c r="G5715" s="25" t="str">
        <f>IF(_xlfn.XLOOKUP(A5715,Product!A$2:A$5901,Product!D$2:D$5901,"Not Found") = 0,"",_xlfn.XLOOKUP(A5715,Product!A$2:A$5901,Product!D$2:D$5901,"Not Found"))</f>
        <v>Jus d'herbe, Green Magma</v>
      </c>
      <c r="H5715" s="30">
        <f>_xlfn.XLOOKUP(A5715,Product!A$2:A$5901,Product!E$2:E$5901,"Not Found")</f>
        <v>7.69</v>
      </c>
      <c r="I5715" s="25" t="str">
        <f>A5715&amp;"_"&amp;E5715&amp;"_"&amp;F5715&amp;"_"&amp;G5715</f>
        <v>102790_Santé &amp; Bien-être_Résistance et vitalité_Jus d'herbe, Green Magma</v>
      </c>
      <c r="J5715" s="30">
        <f>D5715*H5715</f>
        <v>4121.84</v>
      </c>
      <c r="K5715" s="25">
        <f>IF(D5715&gt;0,1,0)</f>
        <v>1</v>
      </c>
      <c r="L5715" s="26">
        <f t="shared" si="89"/>
        <v>0</v>
      </c>
    </row>
    <row r="5716" spans="1:12" ht="19" hidden="1" x14ac:dyDescent="0.2">
      <c r="A5716" s="24">
        <v>102900</v>
      </c>
      <c r="B5716" s="24">
        <v>0</v>
      </c>
      <c r="C5716" s="24">
        <v>912</v>
      </c>
      <c r="D5716" s="24">
        <v>383</v>
      </c>
      <c r="E5716" s="25" t="str">
        <f>_xlfn.XLOOKUP(A5716,Product!A$2:A$5901,Product!B$2:B$5901,"Not Found")</f>
        <v>Santé &amp; Bien-être</v>
      </c>
      <c r="F5716" s="25" t="str">
        <f>_xlfn.XLOOKUP(A5716,Product!A$2:A$5901,Product!C$2:C$5901,"Not Found")</f>
        <v>Résistance et vitalité</v>
      </c>
      <c r="G5716" s="25" t="str">
        <f>IF(_xlfn.XLOOKUP(A5716,Product!A$2:A$5901,Product!D$2:D$5901,"Not Found") = 0,"",_xlfn.XLOOKUP(A5716,Product!A$2:A$5901,Product!D$2:D$5901,"Not Found"))</f>
        <v>Spiruline</v>
      </c>
      <c r="H5716" s="30">
        <f>_xlfn.XLOOKUP(A5716,Product!A$2:A$5901,Product!E$2:E$5901,"Not Found")</f>
        <v>10.14</v>
      </c>
      <c r="I5716" s="25" t="str">
        <f>A5716&amp;"_"&amp;E5716&amp;"_"&amp;F5716&amp;"_"&amp;G5716</f>
        <v>102900_Santé &amp; Bien-être_Résistance et vitalité_Spiruline</v>
      </c>
      <c r="J5716" s="30">
        <f>D5716*H5716</f>
        <v>3883.6200000000003</v>
      </c>
      <c r="K5716" s="25">
        <f>IF(D5716&gt;0,1,0)</f>
        <v>1</v>
      </c>
      <c r="L5716" s="26">
        <f t="shared" si="89"/>
        <v>0</v>
      </c>
    </row>
    <row r="5717" spans="1:12" ht="19" hidden="1" x14ac:dyDescent="0.2">
      <c r="A5717" s="24">
        <v>103058</v>
      </c>
      <c r="B5717" s="24">
        <v>0</v>
      </c>
      <c r="C5717" s="24">
        <v>764</v>
      </c>
      <c r="D5717" s="24">
        <v>149</v>
      </c>
      <c r="E5717" s="25" t="str">
        <f>_xlfn.XLOOKUP(A5717,Product!A$2:A$5901,Product!B$2:B$5901,"Not Found")</f>
        <v>Santé &amp; Bien-être</v>
      </c>
      <c r="F5717" s="25" t="str">
        <f>_xlfn.XLOOKUP(A5717,Product!A$2:A$5901,Product!C$2:C$5901,"Not Found")</f>
        <v>Aromathérapie</v>
      </c>
      <c r="G5717" s="25" t="str">
        <f>IF(_xlfn.XLOOKUP(A5717,Product!A$2:A$5901,Product!D$2:D$5901,"Not Found") = 0,"",_xlfn.XLOOKUP(A5717,Product!A$2:A$5901,Product!D$2:D$5901,"Not Found"))</f>
        <v>Huiles végétales cosmétique</v>
      </c>
      <c r="H5717" s="30">
        <f>_xlfn.XLOOKUP(A5717,Product!A$2:A$5901,Product!E$2:E$5901,"Not Found")</f>
        <v>3.87</v>
      </c>
      <c r="I5717" s="25" t="str">
        <f>A5717&amp;"_"&amp;E5717&amp;"_"&amp;F5717&amp;"_"&amp;G5717</f>
        <v>103058_Santé &amp; Bien-être_Aromathérapie_Huiles végétales cosmétique</v>
      </c>
      <c r="J5717" s="30">
        <f>D5717*H5717</f>
        <v>576.63</v>
      </c>
      <c r="K5717" s="25">
        <f>IF(D5717&gt;0,1,0)</f>
        <v>1</v>
      </c>
      <c r="L5717" s="26">
        <f t="shared" si="89"/>
        <v>0</v>
      </c>
    </row>
    <row r="5718" spans="1:12" ht="19" hidden="1" x14ac:dyDescent="0.2">
      <c r="A5718" s="24">
        <v>103662</v>
      </c>
      <c r="B5718" s="24">
        <v>0</v>
      </c>
      <c r="C5718" s="24">
        <v>352</v>
      </c>
      <c r="D5718" s="24">
        <v>235</v>
      </c>
      <c r="E5718" s="25" t="str">
        <f>_xlfn.XLOOKUP(A5718,Product!A$2:A$5901,Product!B$2:B$5901,"Not Found")</f>
        <v>Santé &amp; Bien-être</v>
      </c>
      <c r="F5718" s="25" t="str">
        <f>_xlfn.XLOOKUP(A5718,Product!A$2:A$5901,Product!C$2:C$5901,"Not Found")</f>
        <v>Digestion, transit, flore</v>
      </c>
      <c r="G5718" s="25" t="str">
        <f>IF(_xlfn.XLOOKUP(A5718,Product!A$2:A$5901,Product!D$2:D$5901,"Not Found") = 0,"",_xlfn.XLOOKUP(A5718,Product!A$2:A$5901,Product!D$2:D$5901,"Not Found"))</f>
        <v>Charbon végétal</v>
      </c>
      <c r="H5718" s="30">
        <f>_xlfn.XLOOKUP(A5718,Product!A$2:A$5901,Product!E$2:E$5901,"Not Found")</f>
        <v>6.4</v>
      </c>
      <c r="I5718" s="25" t="str">
        <f>A5718&amp;"_"&amp;E5718&amp;"_"&amp;F5718&amp;"_"&amp;G5718</f>
        <v>103662_Santé &amp; Bien-être_Digestion, transit, flore_Charbon végétal</v>
      </c>
      <c r="J5718" s="30">
        <f>D5718*H5718</f>
        <v>1504</v>
      </c>
      <c r="K5718" s="25">
        <f>IF(D5718&gt;0,1,0)</f>
        <v>1</v>
      </c>
      <c r="L5718" s="26">
        <f t="shared" si="89"/>
        <v>0</v>
      </c>
    </row>
    <row r="5719" spans="1:12" ht="19" hidden="1" x14ac:dyDescent="0.2">
      <c r="A5719" s="24">
        <v>103663</v>
      </c>
      <c r="B5719" s="24">
        <v>0</v>
      </c>
      <c r="C5719" s="24">
        <v>75</v>
      </c>
      <c r="D5719" s="24">
        <v>65</v>
      </c>
      <c r="E5719" s="25" t="str">
        <f>_xlfn.XLOOKUP(A5719,Product!A$2:A$5901,Product!B$2:B$5901,"Not Found")</f>
        <v>Santé &amp; Bien-être</v>
      </c>
      <c r="F5719" s="25" t="str">
        <f>_xlfn.XLOOKUP(A5719,Product!A$2:A$5901,Product!C$2:C$5901,"Not Found")</f>
        <v>Digestion, transit, flore</v>
      </c>
      <c r="G5719" s="25" t="str">
        <f>IF(_xlfn.XLOOKUP(A5719,Product!A$2:A$5901,Product!D$2:D$5901,"Not Found") = 0,"",_xlfn.XLOOKUP(A5719,Product!A$2:A$5901,Product!D$2:D$5901,"Not Found"))</f>
        <v>Charbon végétal</v>
      </c>
      <c r="H5719" s="30">
        <f>_xlfn.XLOOKUP(A5719,Product!A$2:A$5901,Product!E$2:E$5901,"Not Found")</f>
        <v>7.68</v>
      </c>
      <c r="I5719" s="25" t="str">
        <f>A5719&amp;"_"&amp;E5719&amp;"_"&amp;F5719&amp;"_"&amp;G5719</f>
        <v>103663_Santé &amp; Bien-être_Digestion, transit, flore_Charbon végétal</v>
      </c>
      <c r="J5719" s="30">
        <f>D5719*H5719</f>
        <v>499.2</v>
      </c>
      <c r="K5719" s="25">
        <f>IF(D5719&gt;0,1,0)</f>
        <v>1</v>
      </c>
      <c r="L5719" s="26">
        <f t="shared" si="89"/>
        <v>0</v>
      </c>
    </row>
    <row r="5720" spans="1:12" ht="19" hidden="1" x14ac:dyDescent="0.2">
      <c r="A5720" s="24">
        <v>103665</v>
      </c>
      <c r="B5720" s="24">
        <v>1</v>
      </c>
      <c r="C5720" s="24">
        <v>601</v>
      </c>
      <c r="D5720" s="24">
        <v>360</v>
      </c>
      <c r="E5720" s="25" t="str">
        <f>_xlfn.XLOOKUP(A5720,Product!A$2:A$5901,Product!B$2:B$5901,"Not Found")</f>
        <v>Santé &amp; Bien-être</v>
      </c>
      <c r="F5720" s="25" t="str">
        <f>_xlfn.XLOOKUP(A5720,Product!A$2:A$5901,Product!C$2:C$5901,"Not Found")</f>
        <v>Digestion, transit, flore</v>
      </c>
      <c r="G5720" s="25" t="str">
        <f>IF(_xlfn.XLOOKUP(A5720,Product!A$2:A$5901,Product!D$2:D$5901,"Not Found") = 0,"",_xlfn.XLOOKUP(A5720,Product!A$2:A$5901,Product!D$2:D$5901,"Not Found"))</f>
        <v>Charbon végétal</v>
      </c>
      <c r="H5720" s="30">
        <f>_xlfn.XLOOKUP(A5720,Product!A$2:A$5901,Product!E$2:E$5901,"Not Found")</f>
        <v>7.68</v>
      </c>
      <c r="I5720" s="25" t="str">
        <f>A5720&amp;"_"&amp;E5720&amp;"_"&amp;F5720&amp;"_"&amp;G5720</f>
        <v>103665_Santé &amp; Bien-être_Digestion, transit, flore_Charbon végétal</v>
      </c>
      <c r="J5720" s="30">
        <f>D5720*H5720</f>
        <v>2764.7999999999997</v>
      </c>
      <c r="K5720" s="25">
        <f>IF(D5720&gt;0,1,0)</f>
        <v>1</v>
      </c>
      <c r="L5720" s="26">
        <f t="shared" si="89"/>
        <v>0</v>
      </c>
    </row>
    <row r="5721" spans="1:12" ht="19" hidden="1" x14ac:dyDescent="0.2">
      <c r="A5721" s="24">
        <v>103795</v>
      </c>
      <c r="B5721" s="24">
        <v>0</v>
      </c>
      <c r="C5721" s="24">
        <v>326</v>
      </c>
      <c r="D5721" s="24">
        <v>53</v>
      </c>
      <c r="E5721" s="25" t="str">
        <f>_xlfn.XLOOKUP(A5721,Product!A$2:A$5901,Product!B$2:B$5901,"Not Found")</f>
        <v>Santé &amp; Bien-être</v>
      </c>
      <c r="F5721" s="25" t="str">
        <f>_xlfn.XLOOKUP(A5721,Product!A$2:A$5901,Product!C$2:C$5901,"Not Found")</f>
        <v>Résistance et vitalité</v>
      </c>
      <c r="G5721" s="25" t="str">
        <f>IF(_xlfn.XLOOKUP(A5721,Product!A$2:A$5901,Product!D$2:D$5901,"Not Found") = 0,"",_xlfn.XLOOKUP(A5721,Product!A$2:A$5901,Product!D$2:D$5901,"Not Found"))</f>
        <v>Refroidissement, défenses</v>
      </c>
      <c r="H5721" s="30">
        <f>_xlfn.XLOOKUP(A5721,Product!A$2:A$5901,Product!E$2:E$5901,"Not Found")</f>
        <v>5.39</v>
      </c>
      <c r="I5721" s="25" t="str">
        <f>A5721&amp;"_"&amp;E5721&amp;"_"&amp;F5721&amp;"_"&amp;G5721</f>
        <v>103795_Santé &amp; Bien-être_Résistance et vitalité_Refroidissement, défenses</v>
      </c>
      <c r="J5721" s="30">
        <f>D5721*H5721</f>
        <v>285.66999999999996</v>
      </c>
      <c r="K5721" s="25">
        <f>IF(D5721&gt;0,1,0)</f>
        <v>1</v>
      </c>
      <c r="L5721" s="26">
        <f t="shared" si="89"/>
        <v>0</v>
      </c>
    </row>
    <row r="5722" spans="1:12" ht="19" hidden="1" x14ac:dyDescent="0.2">
      <c r="A5722" s="24">
        <v>103839</v>
      </c>
      <c r="B5722" s="24">
        <v>0</v>
      </c>
      <c r="C5722" s="24">
        <v>317</v>
      </c>
      <c r="D5722" s="24">
        <v>71</v>
      </c>
      <c r="E5722" s="25" t="str">
        <f>_xlfn.XLOOKUP(A5722,Product!A$2:A$5901,Product!B$2:B$5901,"Not Found")</f>
        <v>Santé &amp; Bien-être</v>
      </c>
      <c r="F5722" s="25" t="str">
        <f>_xlfn.XLOOKUP(A5722,Product!A$2:A$5901,Product!C$2:C$5901,"Not Found")</f>
        <v>Parapharmacie</v>
      </c>
      <c r="G5722" s="25" t="str">
        <f>IF(_xlfn.XLOOKUP(A5722,Product!A$2:A$5901,Product!D$2:D$5901,"Not Found") = 0,"",_xlfn.XLOOKUP(A5722,Product!A$2:A$5901,Product!D$2:D$5901,"Not Found"))</f>
        <v>Sexualité</v>
      </c>
      <c r="H5722" s="30">
        <f>_xlfn.XLOOKUP(A5722,Product!A$2:A$5901,Product!E$2:E$5901,"Not Found")</f>
        <v>4.0199999999999996</v>
      </c>
      <c r="I5722" s="25" t="str">
        <f>A5722&amp;"_"&amp;E5722&amp;"_"&amp;F5722&amp;"_"&amp;G5722</f>
        <v>103839_Santé &amp; Bien-être_Parapharmacie_Sexualité</v>
      </c>
      <c r="J5722" s="30">
        <f>D5722*H5722</f>
        <v>285.41999999999996</v>
      </c>
      <c r="K5722" s="25">
        <f>IF(D5722&gt;0,1,0)</f>
        <v>1</v>
      </c>
      <c r="L5722" s="26">
        <f t="shared" si="89"/>
        <v>0</v>
      </c>
    </row>
    <row r="5723" spans="1:12" ht="38" hidden="1" x14ac:dyDescent="0.2">
      <c r="A5723" s="24">
        <v>104032</v>
      </c>
      <c r="B5723" s="24">
        <v>0</v>
      </c>
      <c r="C5723" s="24">
        <v>720</v>
      </c>
      <c r="D5723" s="24">
        <v>137</v>
      </c>
      <c r="E5723" s="25" t="str">
        <f>_xlfn.XLOOKUP(A5723,Product!A$2:A$5901,Product!B$2:B$5901,"Not Found")</f>
        <v>Santé &amp; Bien-être</v>
      </c>
      <c r="F5723" s="25" t="str">
        <f>_xlfn.XLOOKUP(A5723,Product!A$2:A$5901,Product!C$2:C$5901,"Not Found")</f>
        <v>Vitamines, minéraux</v>
      </c>
      <c r="G5723" s="25" t="str">
        <f>IF(_xlfn.XLOOKUP(A5723,Product!A$2:A$5901,Product!D$2:D$5901,"Not Found") = 0,"",_xlfn.XLOOKUP(A5723,Product!A$2:A$5901,Product!D$2:D$5901,"Not Found"))</f>
        <v>Oligo éléments, acides aminés</v>
      </c>
      <c r="H5723" s="30">
        <f>_xlfn.XLOOKUP(A5723,Product!A$2:A$5901,Product!E$2:E$5901,"Not Found")</f>
        <v>8.26</v>
      </c>
      <c r="I5723" s="25" t="str">
        <f>A5723&amp;"_"&amp;E5723&amp;"_"&amp;F5723&amp;"_"&amp;G5723</f>
        <v>104032_Santé &amp; Bien-être_Vitamines, minéraux_Oligo éléments, acides aminés</v>
      </c>
      <c r="J5723" s="30">
        <f>D5723*H5723</f>
        <v>1131.6199999999999</v>
      </c>
      <c r="K5723" s="25">
        <f>IF(D5723&gt;0,1,0)</f>
        <v>1</v>
      </c>
      <c r="L5723" s="26">
        <f t="shared" si="89"/>
        <v>0</v>
      </c>
    </row>
    <row r="5724" spans="1:12" ht="19" hidden="1" x14ac:dyDescent="0.2">
      <c r="A5724" s="24">
        <v>104050</v>
      </c>
      <c r="B5724" s="24">
        <v>1</v>
      </c>
      <c r="C5724" s="24">
        <v>194</v>
      </c>
      <c r="D5724" s="24">
        <v>158</v>
      </c>
      <c r="E5724" s="25" t="str">
        <f>_xlfn.XLOOKUP(A5724,Product!A$2:A$5901,Product!B$2:B$5901,"Not Found")</f>
        <v>Santé &amp; Bien-être</v>
      </c>
      <c r="F5724" s="25" t="str">
        <f>_xlfn.XLOOKUP(A5724,Product!A$2:A$5901,Product!C$2:C$5901,"Not Found")</f>
        <v>Vitamines, minéraux</v>
      </c>
      <c r="G5724" s="25" t="str">
        <f>IF(_xlfn.XLOOKUP(A5724,Product!A$2:A$5901,Product!D$2:D$5901,"Not Found") = 0,"",_xlfn.XLOOKUP(A5724,Product!A$2:A$5901,Product!D$2:D$5901,"Not Found"))</f>
        <v>Multivitamines</v>
      </c>
      <c r="H5724" s="30">
        <f>_xlfn.XLOOKUP(A5724,Product!A$2:A$5901,Product!E$2:E$5901,"Not Found")</f>
        <v>7.44</v>
      </c>
      <c r="I5724" s="25" t="str">
        <f>A5724&amp;"_"&amp;E5724&amp;"_"&amp;F5724&amp;"_"&amp;G5724</f>
        <v>104050_Santé &amp; Bien-être_Vitamines, minéraux_Multivitamines</v>
      </c>
      <c r="J5724" s="30">
        <f>D5724*H5724</f>
        <v>1175.52</v>
      </c>
      <c r="K5724" s="25">
        <f>IF(D5724&gt;0,1,0)</f>
        <v>1</v>
      </c>
      <c r="L5724" s="26">
        <f t="shared" si="89"/>
        <v>0</v>
      </c>
    </row>
    <row r="5725" spans="1:12" ht="19" hidden="1" x14ac:dyDescent="0.2">
      <c r="A5725" s="24">
        <v>104162</v>
      </c>
      <c r="B5725" s="24">
        <v>1</v>
      </c>
      <c r="C5725" s="24">
        <v>505</v>
      </c>
      <c r="D5725" s="24">
        <v>348</v>
      </c>
      <c r="E5725" s="25" t="str">
        <f>_xlfn.XLOOKUP(A5725,Product!A$2:A$5901,Product!B$2:B$5901,"Not Found")</f>
        <v>Santé &amp; Bien-être</v>
      </c>
      <c r="F5725" s="25" t="str">
        <f>_xlfn.XLOOKUP(A5725,Product!A$2:A$5901,Product!C$2:C$5901,"Not Found")</f>
        <v>Compléments alimentaires</v>
      </c>
      <c r="G5725" s="25" t="str">
        <f>IF(_xlfn.XLOOKUP(A5725,Product!A$2:A$5901,Product!D$2:D$5901,"Not Found") = 0,"",_xlfn.XLOOKUP(A5725,Product!A$2:A$5901,Product!D$2:D$5901,"Not Found"))</f>
        <v>Peaux</v>
      </c>
      <c r="H5725" s="30">
        <f>_xlfn.XLOOKUP(A5725,Product!A$2:A$5901,Product!E$2:E$5901,"Not Found")</f>
        <v>5.21</v>
      </c>
      <c r="I5725" s="25" t="str">
        <f>A5725&amp;"_"&amp;E5725&amp;"_"&amp;F5725&amp;"_"&amp;G5725</f>
        <v>104162_Santé &amp; Bien-être_Compléments alimentaires_Peaux</v>
      </c>
      <c r="J5725" s="30">
        <f>D5725*H5725</f>
        <v>1813.08</v>
      </c>
      <c r="K5725" s="25">
        <f>IF(D5725&gt;0,1,0)</f>
        <v>1</v>
      </c>
      <c r="L5725" s="26">
        <f t="shared" si="89"/>
        <v>0</v>
      </c>
    </row>
    <row r="5726" spans="1:12" ht="19" hidden="1" x14ac:dyDescent="0.2">
      <c r="A5726" s="24">
        <v>104168</v>
      </c>
      <c r="B5726" s="24">
        <v>0</v>
      </c>
      <c r="C5726" s="24">
        <v>54</v>
      </c>
      <c r="D5726" s="24">
        <v>42</v>
      </c>
      <c r="E5726" s="25" t="str">
        <f>_xlfn.XLOOKUP(A5726,Product!A$2:A$5901,Product!B$2:B$5901,"Not Found")</f>
        <v>Santé &amp; Bien-être</v>
      </c>
      <c r="F5726" s="25" t="str">
        <f>_xlfn.XLOOKUP(A5726,Product!A$2:A$5901,Product!C$2:C$5901,"Not Found")</f>
        <v>Minceur</v>
      </c>
      <c r="G5726" s="25" t="str">
        <f>IF(_xlfn.XLOOKUP(A5726,Product!A$2:A$5901,Product!D$2:D$5901,"Not Found") = 0,"",_xlfn.XLOOKUP(A5726,Product!A$2:A$5901,Product!D$2:D$5901,"Not Found"))</f>
        <v>Détox minceur</v>
      </c>
      <c r="H5726" s="30">
        <f>_xlfn.XLOOKUP(A5726,Product!A$2:A$5901,Product!E$2:E$5901,"Not Found")</f>
        <v>6.23</v>
      </c>
      <c r="I5726" s="25" t="str">
        <f>A5726&amp;"_"&amp;E5726&amp;"_"&amp;F5726&amp;"_"&amp;G5726</f>
        <v>104168_Santé &amp; Bien-être_Minceur_Détox minceur</v>
      </c>
      <c r="J5726" s="30">
        <f>D5726*H5726</f>
        <v>261.66000000000003</v>
      </c>
      <c r="K5726" s="25">
        <f>IF(D5726&gt;0,1,0)</f>
        <v>1</v>
      </c>
      <c r="L5726" s="26">
        <f t="shared" si="89"/>
        <v>0</v>
      </c>
    </row>
    <row r="5727" spans="1:12" ht="19" hidden="1" x14ac:dyDescent="0.2">
      <c r="A5727" s="24">
        <v>104169</v>
      </c>
      <c r="B5727" s="24">
        <v>0</v>
      </c>
      <c r="C5727" s="24">
        <v>313</v>
      </c>
      <c r="D5727" s="24">
        <v>235</v>
      </c>
      <c r="E5727" s="25" t="str">
        <f>_xlfn.XLOOKUP(A5727,Product!A$2:A$5901,Product!B$2:B$5901,"Not Found")</f>
        <v>Santé &amp; Bien-être</v>
      </c>
      <c r="F5727" s="25" t="str">
        <f>_xlfn.XLOOKUP(A5727,Product!A$2:A$5901,Product!C$2:C$5901,"Not Found")</f>
        <v>Compléments alimentaires</v>
      </c>
      <c r="G5727" s="25" t="str">
        <f>IF(_xlfn.XLOOKUP(A5727,Product!A$2:A$5901,Product!D$2:D$5901,"Not Found") = 0,"",_xlfn.XLOOKUP(A5727,Product!A$2:A$5901,Product!D$2:D$5901,"Not Found"))</f>
        <v>Curcuma</v>
      </c>
      <c r="H5727" s="30">
        <f>_xlfn.XLOOKUP(A5727,Product!A$2:A$5901,Product!E$2:E$5901,"Not Found")</f>
        <v>6.23</v>
      </c>
      <c r="I5727" s="25" t="str">
        <f>A5727&amp;"_"&amp;E5727&amp;"_"&amp;F5727&amp;"_"&amp;G5727</f>
        <v>104169_Santé &amp; Bien-être_Compléments alimentaires_Curcuma</v>
      </c>
      <c r="J5727" s="30">
        <f>D5727*H5727</f>
        <v>1464.0500000000002</v>
      </c>
      <c r="K5727" s="25">
        <f>IF(D5727&gt;0,1,0)</f>
        <v>1</v>
      </c>
      <c r="L5727" s="26">
        <f t="shared" si="89"/>
        <v>0</v>
      </c>
    </row>
    <row r="5728" spans="1:12" ht="19" hidden="1" x14ac:dyDescent="0.2">
      <c r="A5728" s="24">
        <v>104170</v>
      </c>
      <c r="B5728" s="24">
        <v>1</v>
      </c>
      <c r="C5728" s="24">
        <v>272</v>
      </c>
      <c r="D5728" s="24">
        <v>42</v>
      </c>
      <c r="E5728" s="25" t="str">
        <f>_xlfn.XLOOKUP(A5728,Product!A$2:A$5901,Product!B$2:B$5901,"Not Found")</f>
        <v>Santé &amp; Bien-être</v>
      </c>
      <c r="F5728" s="25" t="str">
        <f>_xlfn.XLOOKUP(A5728,Product!A$2:A$5901,Product!C$2:C$5901,"Not Found")</f>
        <v>Compléments alimentaires</v>
      </c>
      <c r="G5728" s="25" t="str">
        <f>IF(_xlfn.XLOOKUP(A5728,Product!A$2:A$5901,Product!D$2:D$5901,"Not Found") = 0,"",_xlfn.XLOOKUP(A5728,Product!A$2:A$5901,Product!D$2:D$5901,"Not Found"))</f>
        <v>Articulations</v>
      </c>
      <c r="H5728" s="30">
        <f>_xlfn.XLOOKUP(A5728,Product!A$2:A$5901,Product!E$2:E$5901,"Not Found")</f>
        <v>6.23</v>
      </c>
      <c r="I5728" s="25" t="str">
        <f>A5728&amp;"_"&amp;E5728&amp;"_"&amp;F5728&amp;"_"&amp;G5728</f>
        <v>104170_Santé &amp; Bien-être_Compléments alimentaires_Articulations</v>
      </c>
      <c r="J5728" s="30">
        <f>D5728*H5728</f>
        <v>261.66000000000003</v>
      </c>
      <c r="K5728" s="25">
        <f>IF(D5728&gt;0,1,0)</f>
        <v>1</v>
      </c>
      <c r="L5728" s="26">
        <f t="shared" si="89"/>
        <v>0</v>
      </c>
    </row>
    <row r="5729" spans="1:12" ht="19" hidden="1" x14ac:dyDescent="0.2">
      <c r="A5729" s="24">
        <v>104220</v>
      </c>
      <c r="B5729" s="24">
        <v>0</v>
      </c>
      <c r="C5729" s="24">
        <v>966</v>
      </c>
      <c r="D5729" s="24">
        <v>481</v>
      </c>
      <c r="E5729" s="25" t="str">
        <f>_xlfn.XLOOKUP(A5729,Product!A$2:A$5901,Product!B$2:B$5901,"Not Found")</f>
        <v>Santé &amp; Bien-être</v>
      </c>
      <c r="F5729" s="25" t="str">
        <f>_xlfn.XLOOKUP(A5729,Product!A$2:A$5901,Product!C$2:C$5901,"Not Found")</f>
        <v>Résistance et vitalité</v>
      </c>
      <c r="G5729" s="25" t="str">
        <f>IF(_xlfn.XLOOKUP(A5729,Product!A$2:A$5901,Product!D$2:D$5901,"Not Found") = 0,"",_xlfn.XLOOKUP(A5729,Product!A$2:A$5901,Product!D$2:D$5901,"Not Found"))</f>
        <v>Energie, Vitalité, Tonus</v>
      </c>
      <c r="H5729" s="30">
        <f>_xlfn.XLOOKUP(A5729,Product!A$2:A$5901,Product!E$2:E$5901,"Not Found")</f>
        <v>8.3699999999999992</v>
      </c>
      <c r="I5729" s="25" t="str">
        <f>A5729&amp;"_"&amp;E5729&amp;"_"&amp;F5729&amp;"_"&amp;G5729</f>
        <v>104220_Santé &amp; Bien-être_Résistance et vitalité_Energie, Vitalité, Tonus</v>
      </c>
      <c r="J5729" s="30">
        <f>D5729*H5729</f>
        <v>4025.97</v>
      </c>
      <c r="K5729" s="25">
        <f>IF(D5729&gt;0,1,0)</f>
        <v>1</v>
      </c>
      <c r="L5729" s="26">
        <f t="shared" si="89"/>
        <v>0</v>
      </c>
    </row>
    <row r="5730" spans="1:12" ht="19" hidden="1" x14ac:dyDescent="0.2">
      <c r="A5730" s="24">
        <v>104327</v>
      </c>
      <c r="B5730" s="24">
        <v>0</v>
      </c>
      <c r="C5730" s="24">
        <v>177</v>
      </c>
      <c r="D5730" s="24">
        <v>52</v>
      </c>
      <c r="E5730" s="25" t="str">
        <f>_xlfn.XLOOKUP(A5730,Product!A$2:A$5901,Product!B$2:B$5901,"Not Found")</f>
        <v>Santé &amp; Bien-être</v>
      </c>
      <c r="F5730" s="25" t="str">
        <f>_xlfn.XLOOKUP(A5730,Product!A$2:A$5901,Product!C$2:C$5901,"Not Found")</f>
        <v>Aromathérapie</v>
      </c>
      <c r="G5730" s="25" t="str">
        <f>IF(_xlfn.XLOOKUP(A5730,Product!A$2:A$5901,Product!D$2:D$5901,"Not Found") = 0,"",_xlfn.XLOOKUP(A5730,Product!A$2:A$5901,Product!D$2:D$5901,"Not Found"))</f>
        <v>Huiles végétales cosmétique</v>
      </c>
      <c r="H5730" s="30">
        <f>_xlfn.XLOOKUP(A5730,Product!A$2:A$5901,Product!E$2:E$5901,"Not Found")</f>
        <v>5.13</v>
      </c>
      <c r="I5730" s="25" t="str">
        <f>A5730&amp;"_"&amp;E5730&amp;"_"&amp;F5730&amp;"_"&amp;G5730</f>
        <v>104327_Santé &amp; Bien-être_Aromathérapie_Huiles végétales cosmétique</v>
      </c>
      <c r="J5730" s="30">
        <f>D5730*H5730</f>
        <v>266.76</v>
      </c>
      <c r="K5730" s="25">
        <f>IF(D5730&gt;0,1,0)</f>
        <v>1</v>
      </c>
      <c r="L5730" s="26">
        <f t="shared" si="89"/>
        <v>0</v>
      </c>
    </row>
    <row r="5731" spans="1:12" ht="19" hidden="1" x14ac:dyDescent="0.2">
      <c r="A5731" s="24">
        <v>104384</v>
      </c>
      <c r="B5731" s="24">
        <v>1</v>
      </c>
      <c r="C5731" s="24">
        <v>542</v>
      </c>
      <c r="D5731" s="24">
        <v>130</v>
      </c>
      <c r="E5731" s="25" t="str">
        <f>_xlfn.XLOOKUP(A5731,Product!A$2:A$5901,Product!B$2:B$5901,"Not Found")</f>
        <v>Santé &amp; Bien-être</v>
      </c>
      <c r="F5731" s="25" t="str">
        <f>_xlfn.XLOOKUP(A5731,Product!A$2:A$5901,Product!C$2:C$5901,"Not Found")</f>
        <v>Digestion, transit, flore</v>
      </c>
      <c r="G5731" s="25" t="str">
        <f>IF(_xlfn.XLOOKUP(A5731,Product!A$2:A$5901,Product!D$2:D$5901,"Not Found") = 0,"",_xlfn.XLOOKUP(A5731,Product!A$2:A$5901,Product!D$2:D$5901,"Not Found"))</f>
        <v>Digestion, ballonnements</v>
      </c>
      <c r="H5731" s="30">
        <f>_xlfn.XLOOKUP(A5731,Product!A$2:A$5901,Product!E$2:E$5901,"Not Found")</f>
        <v>8.08</v>
      </c>
      <c r="I5731" s="25" t="str">
        <f>A5731&amp;"_"&amp;E5731&amp;"_"&amp;F5731&amp;"_"&amp;G5731</f>
        <v>104384_Santé &amp; Bien-être_Digestion, transit, flore_Digestion, ballonnements</v>
      </c>
      <c r="J5731" s="30">
        <f>D5731*H5731</f>
        <v>1050.4000000000001</v>
      </c>
      <c r="K5731" s="25">
        <f>IF(D5731&gt;0,1,0)</f>
        <v>1</v>
      </c>
      <c r="L5731" s="26">
        <f t="shared" si="89"/>
        <v>0</v>
      </c>
    </row>
    <row r="5732" spans="1:12" ht="19" hidden="1" x14ac:dyDescent="0.2">
      <c r="A5732" s="24">
        <v>104410</v>
      </c>
      <c r="B5732" s="24">
        <v>0</v>
      </c>
      <c r="C5732" s="24">
        <v>436</v>
      </c>
      <c r="D5732" s="24">
        <v>47</v>
      </c>
      <c r="E5732" s="25" t="str">
        <f>_xlfn.XLOOKUP(A5732,Product!A$2:A$5901,Product!B$2:B$5901,"Not Found")</f>
        <v>Santé &amp; Bien-être</v>
      </c>
      <c r="F5732" s="25" t="str">
        <f>_xlfn.XLOOKUP(A5732,Product!A$2:A$5901,Product!C$2:C$5901,"Not Found")</f>
        <v>Résistance et vitalité</v>
      </c>
      <c r="G5732" s="25" t="str">
        <f>IF(_xlfn.XLOOKUP(A5732,Product!A$2:A$5901,Product!D$2:D$5901,"Not Found") = 0,"",_xlfn.XLOOKUP(A5732,Product!A$2:A$5901,Product!D$2:D$5901,"Not Found"))</f>
        <v>Energie, Vitalité, Tonus</v>
      </c>
      <c r="H5732" s="30">
        <f>_xlfn.XLOOKUP(A5732,Product!A$2:A$5901,Product!E$2:E$5901,"Not Found")</f>
        <v>6.23</v>
      </c>
      <c r="I5732" s="25" t="str">
        <f>A5732&amp;"_"&amp;E5732&amp;"_"&amp;F5732&amp;"_"&amp;G5732</f>
        <v>104410_Santé &amp; Bien-être_Résistance et vitalité_Energie, Vitalité, Tonus</v>
      </c>
      <c r="J5732" s="30">
        <f>D5732*H5732</f>
        <v>292.81</v>
      </c>
      <c r="K5732" s="25">
        <f>IF(D5732&gt;0,1,0)</f>
        <v>1</v>
      </c>
      <c r="L5732" s="26">
        <f t="shared" si="89"/>
        <v>0</v>
      </c>
    </row>
    <row r="5733" spans="1:12" ht="19" hidden="1" x14ac:dyDescent="0.2">
      <c r="A5733" s="24">
        <v>104415</v>
      </c>
      <c r="B5733" s="24">
        <v>0</v>
      </c>
      <c r="C5733" s="24">
        <v>482</v>
      </c>
      <c r="D5733" s="24">
        <v>202</v>
      </c>
      <c r="E5733" s="25" t="str">
        <f>_xlfn.XLOOKUP(A5733,Product!A$2:A$5901,Product!B$2:B$5901,"Not Found")</f>
        <v>Santé &amp; Bien-être</v>
      </c>
      <c r="F5733" s="25" t="str">
        <f>_xlfn.XLOOKUP(A5733,Product!A$2:A$5901,Product!C$2:C$5901,"Not Found")</f>
        <v>Compléments alimentaires</v>
      </c>
      <c r="G5733" s="25" t="str">
        <f>IF(_xlfn.XLOOKUP(A5733,Product!A$2:A$5901,Product!D$2:D$5901,"Not Found") = 0,"",_xlfn.XLOOKUP(A5733,Product!A$2:A$5901,Product!D$2:D$5901,"Not Found"))</f>
        <v>Articulations</v>
      </c>
      <c r="H5733" s="30">
        <f>_xlfn.XLOOKUP(A5733,Product!A$2:A$5901,Product!E$2:E$5901,"Not Found")</f>
        <v>6.23</v>
      </c>
      <c r="I5733" s="25" t="str">
        <f>A5733&amp;"_"&amp;E5733&amp;"_"&amp;F5733&amp;"_"&amp;G5733</f>
        <v>104415_Santé &amp; Bien-être_Compléments alimentaires_Articulations</v>
      </c>
      <c r="J5733" s="30">
        <f>D5733*H5733</f>
        <v>1258.46</v>
      </c>
      <c r="K5733" s="25">
        <f>IF(D5733&gt;0,1,0)</f>
        <v>1</v>
      </c>
      <c r="L5733" s="26">
        <f t="shared" si="89"/>
        <v>0</v>
      </c>
    </row>
    <row r="5734" spans="1:12" ht="38" hidden="1" x14ac:dyDescent="0.2">
      <c r="A5734" s="24">
        <v>104423</v>
      </c>
      <c r="B5734" s="24">
        <v>0</v>
      </c>
      <c r="C5734" s="24">
        <v>694</v>
      </c>
      <c r="D5734" s="24">
        <v>204</v>
      </c>
      <c r="E5734" s="25" t="str">
        <f>_xlfn.XLOOKUP(A5734,Product!A$2:A$5901,Product!B$2:B$5901,"Not Found")</f>
        <v>Santé &amp; Bien-être</v>
      </c>
      <c r="F5734" s="25" t="str">
        <f>_xlfn.XLOOKUP(A5734,Product!A$2:A$5901,Product!C$2:C$5901,"Not Found")</f>
        <v>Compléments alimentaires</v>
      </c>
      <c r="G5734" s="25" t="str">
        <f>IF(_xlfn.XLOOKUP(A5734,Product!A$2:A$5901,Product!D$2:D$5901,"Not Found") = 0,"",_xlfn.XLOOKUP(A5734,Product!A$2:A$5901,Product!D$2:D$5901,"Not Found"))</f>
        <v>Cardiovasculaire, levure de riz</v>
      </c>
      <c r="H5734" s="30">
        <f>_xlfn.XLOOKUP(A5734,Product!A$2:A$5901,Product!E$2:E$5901,"Not Found")</f>
        <v>7.84</v>
      </c>
      <c r="I5734" s="25" t="str">
        <f>A5734&amp;"_"&amp;E5734&amp;"_"&amp;F5734&amp;"_"&amp;G5734</f>
        <v>104423_Santé &amp; Bien-être_Compléments alimentaires_Cardiovasculaire, levure de riz</v>
      </c>
      <c r="J5734" s="30">
        <f>D5734*H5734</f>
        <v>1599.36</v>
      </c>
      <c r="K5734" s="25">
        <f>IF(D5734&gt;0,1,0)</f>
        <v>1</v>
      </c>
      <c r="L5734" s="26">
        <f t="shared" si="89"/>
        <v>0</v>
      </c>
    </row>
    <row r="5735" spans="1:12" ht="19" hidden="1" x14ac:dyDescent="0.2">
      <c r="A5735" s="24">
        <v>104426</v>
      </c>
      <c r="B5735" s="24">
        <v>0</v>
      </c>
      <c r="C5735" s="24">
        <v>248</v>
      </c>
      <c r="D5735" s="24">
        <v>94</v>
      </c>
      <c r="E5735" s="25" t="str">
        <f>_xlfn.XLOOKUP(A5735,Product!A$2:A$5901,Product!B$2:B$5901,"Not Found")</f>
        <v>Santé &amp; Bien-être</v>
      </c>
      <c r="F5735" s="25" t="str">
        <f>_xlfn.XLOOKUP(A5735,Product!A$2:A$5901,Product!C$2:C$5901,"Not Found")</f>
        <v>Digestion, transit, flore</v>
      </c>
      <c r="G5735" s="25" t="str">
        <f>IF(_xlfn.XLOOKUP(A5735,Product!A$2:A$5901,Product!D$2:D$5901,"Not Found") = 0,"",_xlfn.XLOOKUP(A5735,Product!A$2:A$5901,Product!D$2:D$5901,"Not Found"))</f>
        <v>Digestion, ballonnements</v>
      </c>
      <c r="H5735" s="30">
        <f>_xlfn.XLOOKUP(A5735,Product!A$2:A$5901,Product!E$2:E$5901,"Not Found")</f>
        <v>6.23</v>
      </c>
      <c r="I5735" s="25" t="str">
        <f>A5735&amp;"_"&amp;E5735&amp;"_"&amp;F5735&amp;"_"&amp;G5735</f>
        <v>104426_Santé &amp; Bien-être_Digestion, transit, flore_Digestion, ballonnements</v>
      </c>
      <c r="J5735" s="30">
        <f>D5735*H5735</f>
        <v>585.62</v>
      </c>
      <c r="K5735" s="25">
        <f>IF(D5735&gt;0,1,0)</f>
        <v>1</v>
      </c>
      <c r="L5735" s="26">
        <f t="shared" si="89"/>
        <v>0</v>
      </c>
    </row>
    <row r="5736" spans="1:12" ht="19" hidden="1" x14ac:dyDescent="0.2">
      <c r="A5736" s="24">
        <v>104427</v>
      </c>
      <c r="B5736" s="24">
        <v>0</v>
      </c>
      <c r="C5736" s="24">
        <v>240</v>
      </c>
      <c r="D5736" s="24">
        <v>23</v>
      </c>
      <c r="E5736" s="25" t="str">
        <f>_xlfn.XLOOKUP(A5736,Product!A$2:A$5901,Product!B$2:B$5901,"Not Found")</f>
        <v>Santé &amp; Bien-être</v>
      </c>
      <c r="F5736" s="25" t="str">
        <f>_xlfn.XLOOKUP(A5736,Product!A$2:A$5901,Product!C$2:C$5901,"Not Found")</f>
        <v>Résistance et vitalité</v>
      </c>
      <c r="G5736" s="25" t="str">
        <f>IF(_xlfn.XLOOKUP(A5736,Product!A$2:A$5901,Product!D$2:D$5901,"Not Found") = 0,"",_xlfn.XLOOKUP(A5736,Product!A$2:A$5901,Product!D$2:D$5901,"Not Found"))</f>
        <v>Spiruline</v>
      </c>
      <c r="H5736" s="30">
        <f>_xlfn.XLOOKUP(A5736,Product!A$2:A$5901,Product!E$2:E$5901,"Not Found")</f>
        <v>5.23</v>
      </c>
      <c r="I5736" s="25" t="str">
        <f>A5736&amp;"_"&amp;E5736&amp;"_"&amp;F5736&amp;"_"&amp;G5736</f>
        <v>104427_Santé &amp; Bien-être_Résistance et vitalité_Spiruline</v>
      </c>
      <c r="J5736" s="30">
        <f>D5736*H5736</f>
        <v>120.29</v>
      </c>
      <c r="K5736" s="25">
        <f>IF(D5736&gt;0,1,0)</f>
        <v>1</v>
      </c>
      <c r="L5736" s="26">
        <f t="shared" si="89"/>
        <v>0</v>
      </c>
    </row>
    <row r="5737" spans="1:12" ht="38" hidden="1" x14ac:dyDescent="0.2">
      <c r="A5737" s="24">
        <v>104429</v>
      </c>
      <c r="B5737" s="24">
        <v>0</v>
      </c>
      <c r="C5737" s="24">
        <v>362</v>
      </c>
      <c r="D5737" s="24">
        <v>198</v>
      </c>
      <c r="E5737" s="25" t="str">
        <f>_xlfn.XLOOKUP(A5737,Product!A$2:A$5901,Product!B$2:B$5901,"Not Found")</f>
        <v>Santé &amp; Bien-être</v>
      </c>
      <c r="F5737" s="25" t="str">
        <f>_xlfn.XLOOKUP(A5737,Product!A$2:A$5901,Product!C$2:C$5901,"Not Found")</f>
        <v>Compléments alimentaires</v>
      </c>
      <c r="G5737" s="25" t="str">
        <f>IF(_xlfn.XLOOKUP(A5737,Product!A$2:A$5901,Product!D$2:D$5901,"Not Found") = 0,"",_xlfn.XLOOKUP(A5737,Product!A$2:A$5901,Product!D$2:D$5901,"Not Found"))</f>
        <v>Circulation veineuse, sang</v>
      </c>
      <c r="H5737" s="30">
        <f>_xlfn.XLOOKUP(A5737,Product!A$2:A$5901,Product!E$2:E$5901,"Not Found")</f>
        <v>6.23</v>
      </c>
      <c r="I5737" s="25" t="str">
        <f>A5737&amp;"_"&amp;E5737&amp;"_"&amp;F5737&amp;"_"&amp;G5737</f>
        <v>104429_Santé &amp; Bien-être_Compléments alimentaires_Circulation veineuse, sang</v>
      </c>
      <c r="J5737" s="30">
        <f>D5737*H5737</f>
        <v>1233.5400000000002</v>
      </c>
      <c r="K5737" s="25">
        <f>IF(D5737&gt;0,1,0)</f>
        <v>1</v>
      </c>
      <c r="L5737" s="26">
        <f t="shared" si="89"/>
        <v>0</v>
      </c>
    </row>
    <row r="5738" spans="1:12" ht="19" hidden="1" x14ac:dyDescent="0.2">
      <c r="A5738" s="24">
        <v>104623</v>
      </c>
      <c r="B5738" s="24">
        <v>0</v>
      </c>
      <c r="C5738" s="24">
        <v>430</v>
      </c>
      <c r="D5738" s="24">
        <v>301</v>
      </c>
      <c r="E5738" s="25" t="str">
        <f>_xlfn.XLOOKUP(A5738,Product!A$2:A$5901,Product!B$2:B$5901,"Not Found")</f>
        <v>Santé &amp; Bien-être</v>
      </c>
      <c r="F5738" s="25" t="str">
        <f>_xlfn.XLOOKUP(A5738,Product!A$2:A$5901,Product!C$2:C$5901,"Not Found")</f>
        <v>Nez - Gorge - Oreille</v>
      </c>
      <c r="G5738" s="25" t="str">
        <f>IF(_xlfn.XLOOKUP(A5738,Product!A$2:A$5901,Product!D$2:D$5901,"Not Found") = 0,"",_xlfn.XLOOKUP(A5738,Product!A$2:A$5901,Product!D$2:D$5901,"Not Found"))</f>
        <v>Gorge irritée</v>
      </c>
      <c r="H5738" s="30">
        <f>_xlfn.XLOOKUP(A5738,Product!A$2:A$5901,Product!E$2:E$5901,"Not Found")</f>
        <v>2.68</v>
      </c>
      <c r="I5738" s="25" t="str">
        <f>A5738&amp;"_"&amp;E5738&amp;"_"&amp;F5738&amp;"_"&amp;G5738</f>
        <v>104623_Santé &amp; Bien-être_Nez - Gorge - Oreille_Gorge irritée</v>
      </c>
      <c r="J5738" s="30">
        <f>D5738*H5738</f>
        <v>806.68000000000006</v>
      </c>
      <c r="K5738" s="25">
        <f>IF(D5738&gt;0,1,0)</f>
        <v>1</v>
      </c>
      <c r="L5738" s="26">
        <f t="shared" si="89"/>
        <v>0</v>
      </c>
    </row>
    <row r="5739" spans="1:12" ht="19" hidden="1" x14ac:dyDescent="0.2">
      <c r="A5739" s="24">
        <v>105359</v>
      </c>
      <c r="B5739" s="24">
        <v>0</v>
      </c>
      <c r="C5739" s="24">
        <v>715</v>
      </c>
      <c r="D5739" s="24">
        <v>656</v>
      </c>
      <c r="E5739" s="25" t="str">
        <f>_xlfn.XLOOKUP(A5739,Product!A$2:A$5901,Product!B$2:B$5901,"Not Found")</f>
        <v>Santé &amp; Bien-être</v>
      </c>
      <c r="F5739" s="25" t="str">
        <f>_xlfn.XLOOKUP(A5739,Product!A$2:A$5901,Product!C$2:C$5901,"Not Found")</f>
        <v>Aromathérapie</v>
      </c>
      <c r="G5739" s="25" t="str">
        <f>IF(_xlfn.XLOOKUP(A5739,Product!A$2:A$5901,Product!D$2:D$5901,"Not Found") = 0,"",_xlfn.XLOOKUP(A5739,Product!A$2:A$5901,Product!D$2:D$5901,"Not Found"))</f>
        <v>Huiles essentielles à diffuser</v>
      </c>
      <c r="H5739" s="30">
        <f>_xlfn.XLOOKUP(A5739,Product!A$2:A$5901,Product!E$2:E$5901,"Not Found")</f>
        <v>7.19</v>
      </c>
      <c r="I5739" s="25" t="str">
        <f>A5739&amp;"_"&amp;E5739&amp;"_"&amp;F5739&amp;"_"&amp;G5739</f>
        <v>105359_Santé &amp; Bien-être_Aromathérapie_Huiles essentielles à diffuser</v>
      </c>
      <c r="J5739" s="30">
        <f>D5739*H5739</f>
        <v>4716.6400000000003</v>
      </c>
      <c r="K5739" s="25">
        <f>IF(D5739&gt;0,1,0)</f>
        <v>1</v>
      </c>
      <c r="L5739" s="26">
        <f t="shared" si="89"/>
        <v>0</v>
      </c>
    </row>
    <row r="5740" spans="1:12" ht="19" hidden="1" x14ac:dyDescent="0.2">
      <c r="A5740" s="24">
        <v>105361</v>
      </c>
      <c r="B5740" s="24">
        <v>1</v>
      </c>
      <c r="C5740" s="24">
        <v>784</v>
      </c>
      <c r="D5740" s="24">
        <v>74</v>
      </c>
      <c r="E5740" s="25" t="str">
        <f>_xlfn.XLOOKUP(A5740,Product!A$2:A$5901,Product!B$2:B$5901,"Not Found")</f>
        <v>Santé &amp; Bien-être</v>
      </c>
      <c r="F5740" s="25" t="str">
        <f>_xlfn.XLOOKUP(A5740,Product!A$2:A$5901,Product!C$2:C$5901,"Not Found")</f>
        <v>Aromathérapie</v>
      </c>
      <c r="G5740" s="25" t="str">
        <f>IF(_xlfn.XLOOKUP(A5740,Product!A$2:A$5901,Product!D$2:D$5901,"Not Found") = 0,"",_xlfn.XLOOKUP(A5740,Product!A$2:A$5901,Product!D$2:D$5901,"Not Found"))</f>
        <v>Huiles essentielles à diffuser</v>
      </c>
      <c r="H5740" s="30">
        <f>_xlfn.XLOOKUP(A5740,Product!A$2:A$5901,Product!E$2:E$5901,"Not Found")</f>
        <v>7.19</v>
      </c>
      <c r="I5740" s="25" t="str">
        <f>A5740&amp;"_"&amp;E5740&amp;"_"&amp;F5740&amp;"_"&amp;G5740</f>
        <v>105361_Santé &amp; Bien-être_Aromathérapie_Huiles essentielles à diffuser</v>
      </c>
      <c r="J5740" s="30">
        <f>D5740*H5740</f>
        <v>532.06000000000006</v>
      </c>
      <c r="K5740" s="25">
        <f>IF(D5740&gt;0,1,0)</f>
        <v>1</v>
      </c>
      <c r="L5740" s="26">
        <f t="shared" si="89"/>
        <v>0</v>
      </c>
    </row>
    <row r="5741" spans="1:12" ht="19" hidden="1" x14ac:dyDescent="0.2">
      <c r="A5741" s="24">
        <v>105475</v>
      </c>
      <c r="B5741" s="24">
        <v>0</v>
      </c>
      <c r="C5741" s="24">
        <v>149</v>
      </c>
      <c r="D5741" s="24">
        <v>27</v>
      </c>
      <c r="E5741" s="25" t="str">
        <f>_xlfn.XLOOKUP(A5741,Product!A$2:A$5901,Product!B$2:B$5901,"Not Found")</f>
        <v>Santé &amp; Bien-être</v>
      </c>
      <c r="F5741" s="25" t="str">
        <f>_xlfn.XLOOKUP(A5741,Product!A$2:A$5901,Product!C$2:C$5901,"Not Found")</f>
        <v>Vitamines, minéraux</v>
      </c>
      <c r="G5741" s="25" t="str">
        <f>IF(_xlfn.XLOOKUP(A5741,Product!A$2:A$5901,Product!D$2:D$5901,"Not Found") = 0,"",_xlfn.XLOOKUP(A5741,Product!A$2:A$5901,Product!D$2:D$5901,"Not Found"))</f>
        <v>Vitamine B12</v>
      </c>
      <c r="H5741" s="30">
        <f>_xlfn.XLOOKUP(A5741,Product!A$2:A$5901,Product!E$2:E$5901,"Not Found")</f>
        <v>5.76</v>
      </c>
      <c r="I5741" s="25" t="str">
        <f>A5741&amp;"_"&amp;E5741&amp;"_"&amp;F5741&amp;"_"&amp;G5741</f>
        <v>105475_Santé &amp; Bien-être_Vitamines, minéraux_Vitamine B12</v>
      </c>
      <c r="J5741" s="30">
        <f>D5741*H5741</f>
        <v>155.51999999999998</v>
      </c>
      <c r="K5741" s="25">
        <f>IF(D5741&gt;0,1,0)</f>
        <v>1</v>
      </c>
      <c r="L5741" s="26">
        <f t="shared" si="89"/>
        <v>0</v>
      </c>
    </row>
    <row r="5742" spans="1:12" ht="38" hidden="1" x14ac:dyDescent="0.2">
      <c r="A5742" s="24">
        <v>106021</v>
      </c>
      <c r="B5742" s="24">
        <v>1</v>
      </c>
      <c r="C5742" s="24">
        <v>392</v>
      </c>
      <c r="D5742" s="24">
        <v>203</v>
      </c>
      <c r="E5742" s="25" t="str">
        <f>_xlfn.XLOOKUP(A5742,Product!A$2:A$5901,Product!B$2:B$5901,"Not Found")</f>
        <v>Santé &amp; Bien-être</v>
      </c>
      <c r="F5742" s="25" t="str">
        <f>_xlfn.XLOOKUP(A5742,Product!A$2:A$5901,Product!C$2:C$5901,"Not Found")</f>
        <v>Digestion, transit, flore</v>
      </c>
      <c r="G5742" s="25" t="str">
        <f>IF(_xlfn.XLOOKUP(A5742,Product!A$2:A$5901,Product!D$2:D$5901,"Not Found") = 0,"",_xlfn.XLOOKUP(A5742,Product!A$2:A$5901,Product!D$2:D$5901,"Not Found"))</f>
        <v>Probiotiques, flore intestinale</v>
      </c>
      <c r="H5742" s="30">
        <f>_xlfn.XLOOKUP(A5742,Product!A$2:A$5901,Product!E$2:E$5901,"Not Found")</f>
        <v>4.7699999999999996</v>
      </c>
      <c r="I5742" s="25" t="str">
        <f>A5742&amp;"_"&amp;E5742&amp;"_"&amp;F5742&amp;"_"&amp;G5742</f>
        <v>106021_Santé &amp; Bien-être_Digestion, transit, flore_Probiotiques, flore intestinale</v>
      </c>
      <c r="J5742" s="30">
        <f>D5742*H5742</f>
        <v>968.31</v>
      </c>
      <c r="K5742" s="25">
        <f>IF(D5742&gt;0,1,0)</f>
        <v>1</v>
      </c>
      <c r="L5742" s="26">
        <f t="shared" si="89"/>
        <v>0</v>
      </c>
    </row>
    <row r="5743" spans="1:12" ht="19" hidden="1" x14ac:dyDescent="0.2">
      <c r="A5743" s="24">
        <v>106109</v>
      </c>
      <c r="B5743" s="24">
        <v>1</v>
      </c>
      <c r="C5743" s="24">
        <v>580</v>
      </c>
      <c r="D5743" s="24">
        <v>528</v>
      </c>
      <c r="E5743" s="25" t="str">
        <f>_xlfn.XLOOKUP(A5743,Product!A$2:A$5901,Product!B$2:B$5901,"Not Found")</f>
        <v>Santé &amp; Bien-être</v>
      </c>
      <c r="F5743" s="25" t="str">
        <f>_xlfn.XLOOKUP(A5743,Product!A$2:A$5901,Product!C$2:C$5901,"Not Found")</f>
        <v>Résistance et vitalité</v>
      </c>
      <c r="G5743" s="25" t="str">
        <f>IF(_xlfn.XLOOKUP(A5743,Product!A$2:A$5901,Product!D$2:D$5901,"Not Found") = 0,"",_xlfn.XLOOKUP(A5743,Product!A$2:A$5901,Product!D$2:D$5901,"Not Found"))</f>
        <v>Energie, Vitalité, Tonus</v>
      </c>
      <c r="H5743" s="30">
        <f>_xlfn.XLOOKUP(A5743,Product!A$2:A$5901,Product!E$2:E$5901,"Not Found")</f>
        <v>7.15</v>
      </c>
      <c r="I5743" s="25" t="str">
        <f>A5743&amp;"_"&amp;E5743&amp;"_"&amp;F5743&amp;"_"&amp;G5743</f>
        <v>106109_Santé &amp; Bien-être_Résistance et vitalité_Energie, Vitalité, Tonus</v>
      </c>
      <c r="J5743" s="30">
        <f>D5743*H5743</f>
        <v>3775.2000000000003</v>
      </c>
      <c r="K5743" s="25">
        <f>IF(D5743&gt;0,1,0)</f>
        <v>1</v>
      </c>
      <c r="L5743" s="26">
        <f t="shared" si="89"/>
        <v>0</v>
      </c>
    </row>
    <row r="5744" spans="1:12" ht="38" hidden="1" x14ac:dyDescent="0.2">
      <c r="A5744" s="24">
        <v>107925</v>
      </c>
      <c r="B5744" s="24">
        <v>1</v>
      </c>
      <c r="C5744" s="24">
        <v>537</v>
      </c>
      <c r="D5744" s="24">
        <v>343</v>
      </c>
      <c r="E5744" s="25" t="str">
        <f>_xlfn.XLOOKUP(A5744,Product!A$2:A$5901,Product!B$2:B$5901,"Not Found")</f>
        <v>Santé &amp; Bien-être</v>
      </c>
      <c r="F5744" s="25" t="str">
        <f>_xlfn.XLOOKUP(A5744,Product!A$2:A$5901,Product!C$2:C$5901,"Not Found")</f>
        <v>Compléments alimentaires</v>
      </c>
      <c r="G5744" s="25" t="str">
        <f>IF(_xlfn.XLOOKUP(A5744,Product!A$2:A$5901,Product!D$2:D$5901,"Not Found") = 0,"",_xlfn.XLOOKUP(A5744,Product!A$2:A$5901,Product!D$2:D$5901,"Not Found"))</f>
        <v>Relaxation, sérénité, mémoire</v>
      </c>
      <c r="H5744" s="30">
        <f>_xlfn.XLOOKUP(A5744,Product!A$2:A$5901,Product!E$2:E$5901,"Not Found")</f>
        <v>10.88</v>
      </c>
      <c r="I5744" s="25" t="str">
        <f>A5744&amp;"_"&amp;E5744&amp;"_"&amp;F5744&amp;"_"&amp;G5744</f>
        <v>107925_Santé &amp; Bien-être_Compléments alimentaires_Relaxation, sérénité, mémoire</v>
      </c>
      <c r="J5744" s="30">
        <f>D5744*H5744</f>
        <v>3731.84</v>
      </c>
      <c r="K5744" s="25">
        <f>IF(D5744&gt;0,1,0)</f>
        <v>1</v>
      </c>
      <c r="L5744" s="26">
        <f t="shared" si="89"/>
        <v>0</v>
      </c>
    </row>
    <row r="5745" spans="1:12" ht="19" hidden="1" x14ac:dyDescent="0.2">
      <c r="A5745" s="24">
        <v>108160</v>
      </c>
      <c r="B5745" s="24">
        <v>0</v>
      </c>
      <c r="C5745" s="24">
        <v>6</v>
      </c>
      <c r="D5745" s="24">
        <v>5</v>
      </c>
      <c r="E5745" s="25" t="str">
        <f>_xlfn.XLOOKUP(A5745,Product!A$2:A$5901,Product!B$2:B$5901,"Not Found")</f>
        <v>Santé &amp; Bien-être</v>
      </c>
      <c r="F5745" s="25" t="str">
        <f>_xlfn.XLOOKUP(A5745,Product!A$2:A$5901,Product!C$2:C$5901,"Not Found")</f>
        <v>Minceur</v>
      </c>
      <c r="G5745" s="25" t="str">
        <f>IF(_xlfn.XLOOKUP(A5745,Product!A$2:A$5901,Product!D$2:D$5901,"Not Found") = 0,"",_xlfn.XLOOKUP(A5745,Product!A$2:A$5901,Product!D$2:D$5901,"Not Found"))</f>
        <v>Détox minceur</v>
      </c>
      <c r="H5745" s="30">
        <f>_xlfn.XLOOKUP(A5745,Product!A$2:A$5901,Product!E$2:E$5901,"Not Found")</f>
        <v>6.01</v>
      </c>
      <c r="I5745" s="25" t="str">
        <f>A5745&amp;"_"&amp;E5745&amp;"_"&amp;F5745&amp;"_"&amp;G5745</f>
        <v>108160_Santé &amp; Bien-être_Minceur_Détox minceur</v>
      </c>
      <c r="J5745" s="30">
        <f>D5745*H5745</f>
        <v>30.049999999999997</v>
      </c>
      <c r="K5745" s="25">
        <f>IF(D5745&gt;0,1,0)</f>
        <v>1</v>
      </c>
      <c r="L5745" s="26">
        <f t="shared" si="89"/>
        <v>0</v>
      </c>
    </row>
    <row r="5746" spans="1:12" ht="19" hidden="1" x14ac:dyDescent="0.2">
      <c r="A5746" s="24">
        <v>108533</v>
      </c>
      <c r="B5746" s="24">
        <v>1</v>
      </c>
      <c r="C5746" s="24">
        <v>94</v>
      </c>
      <c r="D5746" s="24">
        <v>15</v>
      </c>
      <c r="E5746" s="25" t="str">
        <f>_xlfn.XLOOKUP(A5746,Product!A$2:A$5901,Product!B$2:B$5901,"Not Found")</f>
        <v>Santé &amp; Bien-être</v>
      </c>
      <c r="F5746" s="25" t="str">
        <f>_xlfn.XLOOKUP(A5746,Product!A$2:A$5901,Product!C$2:C$5901,"Not Found")</f>
        <v>Minceur</v>
      </c>
      <c r="G5746" s="25" t="str">
        <f>IF(_xlfn.XLOOKUP(A5746,Product!A$2:A$5901,Product!D$2:D$5901,"Not Found") = 0,"",_xlfn.XLOOKUP(A5746,Product!A$2:A$5901,Product!D$2:D$5901,"Not Found"))</f>
        <v>Détox minceur</v>
      </c>
      <c r="H5746" s="30">
        <f>_xlfn.XLOOKUP(A5746,Product!A$2:A$5901,Product!E$2:E$5901,"Not Found")</f>
        <v>14.19</v>
      </c>
      <c r="I5746" s="25" t="str">
        <f>A5746&amp;"_"&amp;E5746&amp;"_"&amp;F5746&amp;"_"&amp;G5746</f>
        <v>108533_Santé &amp; Bien-être_Minceur_Détox minceur</v>
      </c>
      <c r="J5746" s="30">
        <f>D5746*H5746</f>
        <v>212.85</v>
      </c>
      <c r="K5746" s="25">
        <f>IF(D5746&gt;0,1,0)</f>
        <v>1</v>
      </c>
      <c r="L5746" s="26">
        <f t="shared" si="89"/>
        <v>0</v>
      </c>
    </row>
    <row r="5747" spans="1:12" ht="19" hidden="1" x14ac:dyDescent="0.2">
      <c r="A5747" s="24">
        <v>108840</v>
      </c>
      <c r="B5747" s="24">
        <v>0</v>
      </c>
      <c r="C5747" s="24">
        <v>976</v>
      </c>
      <c r="D5747" s="24">
        <v>653</v>
      </c>
      <c r="E5747" s="25" t="str">
        <f>_xlfn.XLOOKUP(A5747,Product!A$2:A$5901,Product!B$2:B$5901,"Not Found")</f>
        <v>Santé &amp; Bien-être</v>
      </c>
      <c r="F5747" s="25" t="str">
        <f>_xlfn.XLOOKUP(A5747,Product!A$2:A$5901,Product!C$2:C$5901,"Not Found")</f>
        <v>Vitamines, minéraux</v>
      </c>
      <c r="G5747" s="25" t="str">
        <f>IF(_xlfn.XLOOKUP(A5747,Product!A$2:A$5901,Product!D$2:D$5901,"Not Found") = 0,"",_xlfn.XLOOKUP(A5747,Product!A$2:A$5901,Product!D$2:D$5901,"Not Found"))</f>
        <v>Multivitamines</v>
      </c>
      <c r="H5747" s="30">
        <f>_xlfn.XLOOKUP(A5747,Product!A$2:A$5901,Product!E$2:E$5901,"Not Found")</f>
        <v>3.43</v>
      </c>
      <c r="I5747" s="25" t="str">
        <f>A5747&amp;"_"&amp;E5747&amp;"_"&amp;F5747&amp;"_"&amp;G5747</f>
        <v>108840_Santé &amp; Bien-être_Vitamines, minéraux_Multivitamines</v>
      </c>
      <c r="J5747" s="30">
        <f>D5747*H5747</f>
        <v>2239.79</v>
      </c>
      <c r="K5747" s="25">
        <f>IF(D5747&gt;0,1,0)</f>
        <v>1</v>
      </c>
      <c r="L5747" s="26">
        <f t="shared" si="89"/>
        <v>0</v>
      </c>
    </row>
    <row r="5748" spans="1:12" ht="19" hidden="1" x14ac:dyDescent="0.2">
      <c r="A5748" s="24">
        <v>108841</v>
      </c>
      <c r="B5748" s="24">
        <v>1</v>
      </c>
      <c r="C5748" s="24">
        <v>99</v>
      </c>
      <c r="D5748" s="24">
        <v>59</v>
      </c>
      <c r="E5748" s="25" t="str">
        <f>_xlfn.XLOOKUP(A5748,Product!A$2:A$5901,Product!B$2:B$5901,"Not Found")</f>
        <v>Santé &amp; Bien-être</v>
      </c>
      <c r="F5748" s="25" t="str">
        <f>_xlfn.XLOOKUP(A5748,Product!A$2:A$5901,Product!C$2:C$5901,"Not Found")</f>
        <v>Résistance et vitalité</v>
      </c>
      <c r="G5748" s="25" t="str">
        <f>IF(_xlfn.XLOOKUP(A5748,Product!A$2:A$5901,Product!D$2:D$5901,"Not Found") = 0,"",_xlfn.XLOOKUP(A5748,Product!A$2:A$5901,Product!D$2:D$5901,"Not Found"))</f>
        <v>Refroidissement, défenses</v>
      </c>
      <c r="H5748" s="30">
        <f>_xlfn.XLOOKUP(A5748,Product!A$2:A$5901,Product!E$2:E$5901,"Not Found")</f>
        <v>4.04</v>
      </c>
      <c r="I5748" s="25" t="str">
        <f>A5748&amp;"_"&amp;E5748&amp;"_"&amp;F5748&amp;"_"&amp;G5748</f>
        <v>108841_Santé &amp; Bien-être_Résistance et vitalité_Refroidissement, défenses</v>
      </c>
      <c r="J5748" s="30">
        <f>D5748*H5748</f>
        <v>238.36</v>
      </c>
      <c r="K5748" s="25">
        <f>IF(D5748&gt;0,1,0)</f>
        <v>1</v>
      </c>
      <c r="L5748" s="26">
        <f t="shared" si="89"/>
        <v>0</v>
      </c>
    </row>
    <row r="5749" spans="1:12" ht="19" hidden="1" x14ac:dyDescent="0.2">
      <c r="A5749" s="24">
        <v>108904</v>
      </c>
      <c r="B5749" s="24">
        <v>1</v>
      </c>
      <c r="C5749" s="24">
        <v>605</v>
      </c>
      <c r="D5749" s="24">
        <v>575</v>
      </c>
      <c r="E5749" s="25" t="str">
        <f>_xlfn.XLOOKUP(A5749,Product!A$2:A$5901,Product!B$2:B$5901,"Not Found")</f>
        <v>Santé &amp; Bien-être</v>
      </c>
      <c r="F5749" s="25" t="str">
        <f>_xlfn.XLOOKUP(A5749,Product!A$2:A$5901,Product!C$2:C$5901,"Not Found")</f>
        <v>Digestion, transit, flore</v>
      </c>
      <c r="G5749" s="25" t="str">
        <f>IF(_xlfn.XLOOKUP(A5749,Product!A$2:A$5901,Product!D$2:D$5901,"Not Found") = 0,"",_xlfn.XLOOKUP(A5749,Product!A$2:A$5901,Product!D$2:D$5901,"Not Found"))</f>
        <v>Psyllium</v>
      </c>
      <c r="H5749" s="30">
        <f>_xlfn.XLOOKUP(A5749,Product!A$2:A$5901,Product!E$2:E$5901,"Not Found")</f>
        <v>6.21</v>
      </c>
      <c r="I5749" s="25" t="str">
        <f>A5749&amp;"_"&amp;E5749&amp;"_"&amp;F5749&amp;"_"&amp;G5749</f>
        <v>108904_Santé &amp; Bien-être_Digestion, transit, flore_Psyllium</v>
      </c>
      <c r="J5749" s="30">
        <f>D5749*H5749</f>
        <v>3570.75</v>
      </c>
      <c r="K5749" s="25">
        <f>IF(D5749&gt;0,1,0)</f>
        <v>1</v>
      </c>
      <c r="L5749" s="26">
        <f t="shared" si="89"/>
        <v>0</v>
      </c>
    </row>
    <row r="5750" spans="1:12" ht="19" hidden="1" x14ac:dyDescent="0.2">
      <c r="A5750" s="24">
        <v>109209</v>
      </c>
      <c r="B5750" s="24">
        <v>1</v>
      </c>
      <c r="C5750" s="24">
        <v>387</v>
      </c>
      <c r="D5750" s="24">
        <v>228</v>
      </c>
      <c r="E5750" s="25" t="str">
        <f>_xlfn.XLOOKUP(A5750,Product!A$2:A$5901,Product!B$2:B$5901,"Not Found")</f>
        <v>Santé &amp; Bien-être</v>
      </c>
      <c r="F5750" s="25" t="str">
        <f>_xlfn.XLOOKUP(A5750,Product!A$2:A$5901,Product!C$2:C$5901,"Not Found")</f>
        <v>Masques, Gels hydroalcooliques</v>
      </c>
      <c r="G5750" s="25" t="str">
        <f>IF(_xlfn.XLOOKUP(A5750,Product!A$2:A$5901,Product!D$2:D$5901,"Not Found") = 0,"",_xlfn.XLOOKUP(A5750,Product!A$2:A$5901,Product!D$2:D$5901,"Not Found"))</f>
        <v/>
      </c>
      <c r="H5750" s="30">
        <f>_xlfn.XLOOKUP(A5750,Product!A$2:A$5901,Product!E$2:E$5901,"Not Found")</f>
        <v>1.79</v>
      </c>
      <c r="I5750" s="25" t="str">
        <f>A5750&amp;"_"&amp;E5750&amp;"_"&amp;F5750&amp;"_"&amp;G5750</f>
        <v>109209_Santé &amp; Bien-être_Masques, Gels hydroalcooliques_</v>
      </c>
      <c r="J5750" s="30">
        <f>D5750*H5750</f>
        <v>408.12</v>
      </c>
      <c r="K5750" s="25">
        <f>IF(D5750&gt;0,1,0)</f>
        <v>1</v>
      </c>
      <c r="L5750" s="26">
        <f t="shared" si="89"/>
        <v>0</v>
      </c>
    </row>
    <row r="5751" spans="1:12" ht="19" hidden="1" x14ac:dyDescent="0.2">
      <c r="A5751" s="24">
        <v>109488</v>
      </c>
      <c r="B5751" s="24">
        <v>0</v>
      </c>
      <c r="C5751" s="24">
        <v>612</v>
      </c>
      <c r="D5751" s="24">
        <v>407</v>
      </c>
      <c r="E5751" s="25" t="str">
        <f>_xlfn.XLOOKUP(A5751,Product!A$2:A$5901,Product!B$2:B$5901,"Not Found")</f>
        <v>Santé &amp; Bien-être</v>
      </c>
      <c r="F5751" s="25" t="str">
        <f>_xlfn.XLOOKUP(A5751,Product!A$2:A$5901,Product!C$2:C$5901,"Not Found")</f>
        <v>Digestion, transit, flore</v>
      </c>
      <c r="G5751" s="25" t="str">
        <f>IF(_xlfn.XLOOKUP(A5751,Product!A$2:A$5901,Product!D$2:D$5901,"Not Found") = 0,"",_xlfn.XLOOKUP(A5751,Product!A$2:A$5901,Product!D$2:D$5901,"Not Found"))</f>
        <v>Jus et gel d'Aloé</v>
      </c>
      <c r="H5751" s="30">
        <f>_xlfn.XLOOKUP(A5751,Product!A$2:A$5901,Product!E$2:E$5901,"Not Found")</f>
        <v>4.41</v>
      </c>
      <c r="I5751" s="25" t="str">
        <f>A5751&amp;"_"&amp;E5751&amp;"_"&amp;F5751&amp;"_"&amp;G5751</f>
        <v>109488_Santé &amp; Bien-être_Digestion, transit, flore_Jus et gel d'Aloé</v>
      </c>
      <c r="J5751" s="30">
        <f>D5751*H5751</f>
        <v>1794.8700000000001</v>
      </c>
      <c r="K5751" s="25">
        <f>IF(D5751&gt;0,1,0)</f>
        <v>1</v>
      </c>
      <c r="L5751" s="26">
        <f t="shared" si="89"/>
        <v>0</v>
      </c>
    </row>
    <row r="5752" spans="1:12" ht="19" hidden="1" x14ac:dyDescent="0.2">
      <c r="A5752" s="24">
        <v>110328</v>
      </c>
      <c r="B5752" s="24">
        <v>0</v>
      </c>
      <c r="C5752" s="24">
        <v>976</v>
      </c>
      <c r="D5752" s="24">
        <v>503</v>
      </c>
      <c r="E5752" s="25" t="str">
        <f>_xlfn.XLOOKUP(A5752,Product!A$2:A$5901,Product!B$2:B$5901,"Not Found")</f>
        <v>Santé &amp; Bien-être</v>
      </c>
      <c r="F5752" s="25" t="str">
        <f>_xlfn.XLOOKUP(A5752,Product!A$2:A$5901,Product!C$2:C$5901,"Not Found")</f>
        <v>Minceur</v>
      </c>
      <c r="G5752" s="25" t="str">
        <f>IF(_xlfn.XLOOKUP(A5752,Product!A$2:A$5901,Product!D$2:D$5901,"Not Found") = 0,"",_xlfn.XLOOKUP(A5752,Product!A$2:A$5901,Product!D$2:D$5901,"Not Found"))</f>
        <v>Détox minceur</v>
      </c>
      <c r="H5752" s="30">
        <f>_xlfn.XLOOKUP(A5752,Product!A$2:A$5901,Product!E$2:E$5901,"Not Found")</f>
        <v>5.12</v>
      </c>
      <c r="I5752" s="25" t="str">
        <f>A5752&amp;"_"&amp;E5752&amp;"_"&amp;F5752&amp;"_"&amp;G5752</f>
        <v>110328_Santé &amp; Bien-être_Minceur_Détox minceur</v>
      </c>
      <c r="J5752" s="30">
        <f>D5752*H5752</f>
        <v>2575.36</v>
      </c>
      <c r="K5752" s="25">
        <f>IF(D5752&gt;0,1,0)</f>
        <v>1</v>
      </c>
      <c r="L5752" s="26">
        <f t="shared" si="89"/>
        <v>0</v>
      </c>
    </row>
    <row r="5753" spans="1:12" ht="19" hidden="1" x14ac:dyDescent="0.2">
      <c r="A5753" s="24">
        <v>110340</v>
      </c>
      <c r="B5753" s="24">
        <v>1</v>
      </c>
      <c r="C5753" s="24">
        <v>433</v>
      </c>
      <c r="D5753" s="24">
        <v>348</v>
      </c>
      <c r="E5753" s="25" t="str">
        <f>_xlfn.XLOOKUP(A5753,Product!A$2:A$5901,Product!B$2:B$5901,"Not Found")</f>
        <v>Santé &amp; Bien-être</v>
      </c>
      <c r="F5753" s="25" t="str">
        <f>_xlfn.XLOOKUP(A5753,Product!A$2:A$5901,Product!C$2:C$5901,"Not Found")</f>
        <v>Nez - Gorge - Oreille</v>
      </c>
      <c r="G5753" s="25" t="str">
        <f>IF(_xlfn.XLOOKUP(A5753,Product!A$2:A$5901,Product!D$2:D$5901,"Not Found") = 0,"",_xlfn.XLOOKUP(A5753,Product!A$2:A$5901,Product!D$2:D$5901,"Not Found"))</f>
        <v>Hygiène du nez</v>
      </c>
      <c r="H5753" s="30">
        <f>_xlfn.XLOOKUP(A5753,Product!A$2:A$5901,Product!E$2:E$5901,"Not Found")</f>
        <v>6.4</v>
      </c>
      <c r="I5753" s="25" t="str">
        <f>A5753&amp;"_"&amp;E5753&amp;"_"&amp;F5753&amp;"_"&amp;G5753</f>
        <v>110340_Santé &amp; Bien-être_Nez - Gorge - Oreille_Hygiène du nez</v>
      </c>
      <c r="J5753" s="30">
        <f>D5753*H5753</f>
        <v>2227.2000000000003</v>
      </c>
      <c r="K5753" s="25">
        <f>IF(D5753&gt;0,1,0)</f>
        <v>1</v>
      </c>
      <c r="L5753" s="26">
        <f t="shared" si="89"/>
        <v>0</v>
      </c>
    </row>
    <row r="5754" spans="1:12" ht="19" hidden="1" x14ac:dyDescent="0.2">
      <c r="A5754" s="24">
        <v>110341</v>
      </c>
      <c r="B5754" s="24">
        <v>1</v>
      </c>
      <c r="C5754" s="24">
        <v>221</v>
      </c>
      <c r="D5754" s="24">
        <v>106</v>
      </c>
      <c r="E5754" s="25" t="str">
        <f>_xlfn.XLOOKUP(A5754,Product!A$2:A$5901,Product!B$2:B$5901,"Not Found")</f>
        <v>Santé &amp; Bien-être</v>
      </c>
      <c r="F5754" s="25" t="str">
        <f>_xlfn.XLOOKUP(A5754,Product!A$2:A$5901,Product!C$2:C$5901,"Not Found")</f>
        <v>Nez - Gorge - Oreille</v>
      </c>
      <c r="G5754" s="25" t="str">
        <f>IF(_xlfn.XLOOKUP(A5754,Product!A$2:A$5901,Product!D$2:D$5901,"Not Found") = 0,"",_xlfn.XLOOKUP(A5754,Product!A$2:A$5901,Product!D$2:D$5901,"Not Found"))</f>
        <v>Hygiène du nez</v>
      </c>
      <c r="H5754" s="30">
        <f>_xlfn.XLOOKUP(A5754,Product!A$2:A$5901,Product!E$2:E$5901,"Not Found")</f>
        <v>6.4</v>
      </c>
      <c r="I5754" s="25" t="str">
        <f>A5754&amp;"_"&amp;E5754&amp;"_"&amp;F5754&amp;"_"&amp;G5754</f>
        <v>110341_Santé &amp; Bien-être_Nez - Gorge - Oreille_Hygiène du nez</v>
      </c>
      <c r="J5754" s="30">
        <f>D5754*H5754</f>
        <v>678.40000000000009</v>
      </c>
      <c r="K5754" s="25">
        <f>IF(D5754&gt;0,1,0)</f>
        <v>1</v>
      </c>
      <c r="L5754" s="26">
        <f t="shared" si="89"/>
        <v>0</v>
      </c>
    </row>
    <row r="5755" spans="1:12" ht="19" hidden="1" x14ac:dyDescent="0.2">
      <c r="A5755" s="24">
        <v>110344</v>
      </c>
      <c r="B5755" s="24">
        <v>0</v>
      </c>
      <c r="C5755" s="24">
        <v>51</v>
      </c>
      <c r="D5755" s="24">
        <v>2</v>
      </c>
      <c r="E5755" s="25" t="str">
        <f>_xlfn.XLOOKUP(A5755,Product!A$2:A$5901,Product!B$2:B$5901,"Not Found")</f>
        <v>Santé &amp; Bien-être</v>
      </c>
      <c r="F5755" s="25" t="str">
        <f>_xlfn.XLOOKUP(A5755,Product!A$2:A$5901,Product!C$2:C$5901,"Not Found")</f>
        <v>Minceur</v>
      </c>
      <c r="G5755" s="25" t="str">
        <f>IF(_xlfn.XLOOKUP(A5755,Product!A$2:A$5901,Product!D$2:D$5901,"Not Found") = 0,"",_xlfn.XLOOKUP(A5755,Product!A$2:A$5901,Product!D$2:D$5901,"Not Found"))</f>
        <v>Elimination</v>
      </c>
      <c r="H5755" s="30">
        <f>_xlfn.XLOOKUP(A5755,Product!A$2:A$5901,Product!E$2:E$5901,"Not Found")</f>
        <v>7.23</v>
      </c>
      <c r="I5755" s="25" t="str">
        <f>A5755&amp;"_"&amp;E5755&amp;"_"&amp;F5755&amp;"_"&amp;G5755</f>
        <v>110344_Santé &amp; Bien-être_Minceur_Elimination</v>
      </c>
      <c r="J5755" s="30">
        <f>D5755*H5755</f>
        <v>14.46</v>
      </c>
      <c r="K5755" s="25">
        <f>IF(D5755&gt;0,1,0)</f>
        <v>1</v>
      </c>
      <c r="L5755" s="26">
        <f t="shared" si="89"/>
        <v>0</v>
      </c>
    </row>
    <row r="5756" spans="1:12" ht="19" hidden="1" x14ac:dyDescent="0.2">
      <c r="A5756" s="24">
        <v>110363</v>
      </c>
      <c r="B5756" s="24">
        <v>0</v>
      </c>
      <c r="C5756" s="24">
        <v>739</v>
      </c>
      <c r="D5756" s="24">
        <v>433</v>
      </c>
      <c r="E5756" s="25" t="str">
        <f>_xlfn.XLOOKUP(A5756,Product!A$2:A$5901,Product!B$2:B$5901,"Not Found")</f>
        <v>Santé &amp; Bien-être</v>
      </c>
      <c r="F5756" s="25" t="str">
        <f>_xlfn.XLOOKUP(A5756,Product!A$2:A$5901,Product!C$2:C$5901,"Not Found")</f>
        <v>Produits de la ruche</v>
      </c>
      <c r="G5756" s="25" t="str">
        <f>IF(_xlfn.XLOOKUP(A5756,Product!A$2:A$5901,Product!D$2:D$5901,"Not Found") = 0,"",_xlfn.XLOOKUP(A5756,Product!A$2:A$5901,Product!D$2:D$5901,"Not Found"))</f>
        <v>Gelée royale</v>
      </c>
      <c r="H5756" s="30">
        <f>_xlfn.XLOOKUP(A5756,Product!A$2:A$5901,Product!E$2:E$5901,"Not Found")</f>
        <v>7.23</v>
      </c>
      <c r="I5756" s="25" t="str">
        <f>A5756&amp;"_"&amp;E5756&amp;"_"&amp;F5756&amp;"_"&amp;G5756</f>
        <v>110363_Santé &amp; Bien-être_Produits de la ruche_Gelée royale</v>
      </c>
      <c r="J5756" s="30">
        <f>D5756*H5756</f>
        <v>3130.59</v>
      </c>
      <c r="K5756" s="25">
        <f>IF(D5756&gt;0,1,0)</f>
        <v>1</v>
      </c>
      <c r="L5756" s="26">
        <f t="shared" si="89"/>
        <v>0</v>
      </c>
    </row>
    <row r="5757" spans="1:12" ht="19" hidden="1" x14ac:dyDescent="0.2">
      <c r="A5757" s="24">
        <v>110685</v>
      </c>
      <c r="B5757" s="24">
        <v>1</v>
      </c>
      <c r="C5757" s="24">
        <v>497</v>
      </c>
      <c r="D5757" s="24">
        <v>284</v>
      </c>
      <c r="E5757" s="25" t="str">
        <f>_xlfn.XLOOKUP(A5757,Product!A$2:A$5901,Product!B$2:B$5901,"Not Found")</f>
        <v>Santé &amp; Bien-être</v>
      </c>
      <c r="F5757" s="25" t="str">
        <f>_xlfn.XLOOKUP(A5757,Product!A$2:A$5901,Product!C$2:C$5901,"Not Found")</f>
        <v>Aromathérapie</v>
      </c>
      <c r="G5757" s="25" t="str">
        <f>IF(_xlfn.XLOOKUP(A5757,Product!A$2:A$5901,Product!D$2:D$5901,"Not Found") = 0,"",_xlfn.XLOOKUP(A5757,Product!A$2:A$5901,Product!D$2:D$5901,"Not Found"))</f>
        <v>Huiles végétales cosmétique</v>
      </c>
      <c r="H5757" s="30">
        <f>_xlfn.XLOOKUP(A5757,Product!A$2:A$5901,Product!E$2:E$5901,"Not Found")</f>
        <v>11.87</v>
      </c>
      <c r="I5757" s="25" t="str">
        <f>A5757&amp;"_"&amp;E5757&amp;"_"&amp;F5757&amp;"_"&amp;G5757</f>
        <v>110685_Santé &amp; Bien-être_Aromathérapie_Huiles végétales cosmétique</v>
      </c>
      <c r="J5757" s="30">
        <f>D5757*H5757</f>
        <v>3371.08</v>
      </c>
      <c r="K5757" s="25">
        <f>IF(D5757&gt;0,1,0)</f>
        <v>1</v>
      </c>
      <c r="L5757" s="26">
        <f t="shared" si="89"/>
        <v>0</v>
      </c>
    </row>
    <row r="5758" spans="1:12" ht="19" hidden="1" x14ac:dyDescent="0.2">
      <c r="A5758" s="24">
        <v>110792</v>
      </c>
      <c r="B5758" s="24">
        <v>0</v>
      </c>
      <c r="C5758" s="24">
        <v>439</v>
      </c>
      <c r="D5758" s="24">
        <v>343</v>
      </c>
      <c r="E5758" s="25" t="str">
        <f>_xlfn.XLOOKUP(A5758,Product!A$2:A$5901,Product!B$2:B$5901,"Not Found")</f>
        <v>Santé &amp; Bien-être</v>
      </c>
      <c r="F5758" s="25" t="str">
        <f>_xlfn.XLOOKUP(A5758,Product!A$2:A$5901,Product!C$2:C$5901,"Not Found")</f>
        <v>Compléments alimentaires</v>
      </c>
      <c r="G5758" s="25" t="str">
        <f>IF(_xlfn.XLOOKUP(A5758,Product!A$2:A$5901,Product!D$2:D$5901,"Not Found") = 0,"",_xlfn.XLOOKUP(A5758,Product!A$2:A$5901,Product!D$2:D$5901,"Not Found"))</f>
        <v>Peaux</v>
      </c>
      <c r="H5758" s="30">
        <f>_xlfn.XLOOKUP(A5758,Product!A$2:A$5901,Product!E$2:E$5901,"Not Found")</f>
        <v>10.55</v>
      </c>
      <c r="I5758" s="25" t="str">
        <f>A5758&amp;"_"&amp;E5758&amp;"_"&amp;F5758&amp;"_"&amp;G5758</f>
        <v>110792_Santé &amp; Bien-être_Compléments alimentaires_Peaux</v>
      </c>
      <c r="J5758" s="30">
        <f>D5758*H5758</f>
        <v>3618.65</v>
      </c>
      <c r="K5758" s="25">
        <f>IF(D5758&gt;0,1,0)</f>
        <v>1</v>
      </c>
      <c r="L5758" s="26">
        <f t="shared" si="89"/>
        <v>0</v>
      </c>
    </row>
    <row r="5759" spans="1:12" ht="19" hidden="1" x14ac:dyDescent="0.2">
      <c r="A5759" s="24">
        <v>110826</v>
      </c>
      <c r="B5759" s="24">
        <v>0</v>
      </c>
      <c r="C5759" s="24">
        <v>211</v>
      </c>
      <c r="D5759" s="24">
        <v>28</v>
      </c>
      <c r="E5759" s="25" t="str">
        <f>_xlfn.XLOOKUP(A5759,Product!A$2:A$5901,Product!B$2:B$5901,"Not Found")</f>
        <v>Santé &amp; Bien-être</v>
      </c>
      <c r="F5759" s="25" t="str">
        <f>_xlfn.XLOOKUP(A5759,Product!A$2:A$5901,Product!C$2:C$5901,"Not Found")</f>
        <v>Aromathérapie</v>
      </c>
      <c r="G5759" s="25" t="str">
        <f>IF(_xlfn.XLOOKUP(A5759,Product!A$2:A$5901,Product!D$2:D$5901,"Not Found") = 0,"",_xlfn.XLOOKUP(A5759,Product!A$2:A$5901,Product!D$2:D$5901,"Not Found"))</f>
        <v>Huiles végétales cosmétique</v>
      </c>
      <c r="H5759" s="30">
        <f>_xlfn.XLOOKUP(A5759,Product!A$2:A$5901,Product!E$2:E$5901,"Not Found")</f>
        <v>7.36</v>
      </c>
      <c r="I5759" s="25" t="str">
        <f>A5759&amp;"_"&amp;E5759&amp;"_"&amp;F5759&amp;"_"&amp;G5759</f>
        <v>110826_Santé &amp; Bien-être_Aromathérapie_Huiles végétales cosmétique</v>
      </c>
      <c r="J5759" s="30">
        <f>D5759*H5759</f>
        <v>206.08</v>
      </c>
      <c r="K5759" s="25">
        <f>IF(D5759&gt;0,1,0)</f>
        <v>1</v>
      </c>
      <c r="L5759" s="26">
        <f t="shared" si="89"/>
        <v>0</v>
      </c>
    </row>
    <row r="5760" spans="1:12" ht="38" hidden="1" x14ac:dyDescent="0.2">
      <c r="A5760" s="24">
        <v>110848</v>
      </c>
      <c r="B5760" s="24">
        <v>0</v>
      </c>
      <c r="C5760" s="24">
        <v>610</v>
      </c>
      <c r="D5760" s="24">
        <v>288</v>
      </c>
      <c r="E5760" s="25" t="str">
        <f>_xlfn.XLOOKUP(A5760,Product!A$2:A$5901,Product!B$2:B$5901,"Not Found")</f>
        <v>Santé &amp; Bien-être</v>
      </c>
      <c r="F5760" s="25" t="str">
        <f>_xlfn.XLOOKUP(A5760,Product!A$2:A$5901,Product!C$2:C$5901,"Not Found")</f>
        <v>Compléments alimentaires</v>
      </c>
      <c r="G5760" s="25" t="str">
        <f>IF(_xlfn.XLOOKUP(A5760,Product!A$2:A$5901,Product!D$2:D$5901,"Not Found") = 0,"",_xlfn.XLOOKUP(A5760,Product!A$2:A$5901,Product!D$2:D$5901,"Not Found"))</f>
        <v>Relaxation, sérénité, mémoire</v>
      </c>
      <c r="H5760" s="30">
        <f>_xlfn.XLOOKUP(A5760,Product!A$2:A$5901,Product!E$2:E$5901,"Not Found")</f>
        <v>4.7699999999999996</v>
      </c>
      <c r="I5760" s="25" t="str">
        <f>A5760&amp;"_"&amp;E5760&amp;"_"&amp;F5760&amp;"_"&amp;G5760</f>
        <v>110848_Santé &amp; Bien-être_Compléments alimentaires_Relaxation, sérénité, mémoire</v>
      </c>
      <c r="J5760" s="30">
        <f>D5760*H5760</f>
        <v>1373.7599999999998</v>
      </c>
      <c r="K5760" s="25">
        <f>IF(D5760&gt;0,1,0)</f>
        <v>1</v>
      </c>
      <c r="L5760" s="26">
        <f t="shared" si="89"/>
        <v>0</v>
      </c>
    </row>
    <row r="5761" spans="1:12" ht="19" hidden="1" x14ac:dyDescent="0.2">
      <c r="A5761" s="24">
        <v>111576</v>
      </c>
      <c r="B5761" s="24">
        <v>1</v>
      </c>
      <c r="C5761" s="24">
        <v>388</v>
      </c>
      <c r="D5761" s="24">
        <v>13</v>
      </c>
      <c r="E5761" s="25" t="str">
        <f>_xlfn.XLOOKUP(A5761,Product!A$2:A$5901,Product!B$2:B$5901,"Not Found")</f>
        <v>Santé &amp; Bien-être</v>
      </c>
      <c r="F5761" s="25" t="str">
        <f>_xlfn.XLOOKUP(A5761,Product!A$2:A$5901,Product!C$2:C$5901,"Not Found")</f>
        <v>Résistance et vitalité</v>
      </c>
      <c r="G5761" s="25" t="str">
        <f>IF(_xlfn.XLOOKUP(A5761,Product!A$2:A$5901,Product!D$2:D$5901,"Not Found") = 0,"",_xlfn.XLOOKUP(A5761,Product!A$2:A$5901,Product!D$2:D$5901,"Not Found"))</f>
        <v>Anti-oxydant</v>
      </c>
      <c r="H5761" s="30">
        <f>_xlfn.XLOOKUP(A5761,Product!A$2:A$5901,Product!E$2:E$5901,"Not Found")</f>
        <v>6.29</v>
      </c>
      <c r="I5761" s="25" t="str">
        <f>A5761&amp;"_"&amp;E5761&amp;"_"&amp;F5761&amp;"_"&amp;G5761</f>
        <v>111576_Santé &amp; Bien-être_Résistance et vitalité_Anti-oxydant</v>
      </c>
      <c r="J5761" s="30">
        <f>D5761*H5761</f>
        <v>81.77</v>
      </c>
      <c r="K5761" s="25">
        <f>IF(D5761&gt;0,1,0)</f>
        <v>1</v>
      </c>
      <c r="L5761" s="26">
        <f t="shared" si="89"/>
        <v>0</v>
      </c>
    </row>
    <row r="5762" spans="1:12" ht="19" hidden="1" x14ac:dyDescent="0.2">
      <c r="A5762" s="24">
        <v>111934</v>
      </c>
      <c r="B5762" s="24">
        <v>0</v>
      </c>
      <c r="C5762" s="24">
        <v>664</v>
      </c>
      <c r="D5762" s="24">
        <v>582</v>
      </c>
      <c r="E5762" s="25" t="str">
        <f>_xlfn.XLOOKUP(A5762,Product!A$2:A$5901,Product!B$2:B$5901,"Not Found")</f>
        <v>Santé &amp; Bien-être</v>
      </c>
      <c r="F5762" s="25" t="str">
        <f>_xlfn.XLOOKUP(A5762,Product!A$2:A$5901,Product!C$2:C$5901,"Not Found")</f>
        <v>Vitamines, minéraux</v>
      </c>
      <c r="G5762" s="25" t="str">
        <f>IF(_xlfn.XLOOKUP(A5762,Product!A$2:A$5901,Product!D$2:D$5901,"Not Found") = 0,"",_xlfn.XLOOKUP(A5762,Product!A$2:A$5901,Product!D$2:D$5901,"Not Found"))</f>
        <v>Quinton, eau de mer</v>
      </c>
      <c r="H5762" s="30">
        <f>_xlfn.XLOOKUP(A5762,Product!A$2:A$5901,Product!E$2:E$5901,"Not Found")</f>
        <v>10.36</v>
      </c>
      <c r="I5762" s="25" t="str">
        <f>A5762&amp;"_"&amp;E5762&amp;"_"&amp;F5762&amp;"_"&amp;G5762</f>
        <v>111934_Santé &amp; Bien-être_Vitamines, minéraux_Quinton, eau de mer</v>
      </c>
      <c r="J5762" s="30">
        <f>D5762*H5762</f>
        <v>6029.5199999999995</v>
      </c>
      <c r="K5762" s="25">
        <f>IF(D5762&gt;0,1,0)</f>
        <v>1</v>
      </c>
      <c r="L5762" s="26">
        <f t="shared" si="89"/>
        <v>0</v>
      </c>
    </row>
    <row r="5763" spans="1:12" ht="19" hidden="1" x14ac:dyDescent="0.2">
      <c r="A5763" s="24">
        <v>111941</v>
      </c>
      <c r="B5763" s="24">
        <v>0</v>
      </c>
      <c r="C5763" s="24">
        <v>407</v>
      </c>
      <c r="D5763" s="24">
        <v>380</v>
      </c>
      <c r="E5763" s="25" t="str">
        <f>_xlfn.XLOOKUP(A5763,Product!A$2:A$5901,Product!B$2:B$5901,"Not Found")</f>
        <v>Santé &amp; Bien-être</v>
      </c>
      <c r="F5763" s="25" t="str">
        <f>_xlfn.XLOOKUP(A5763,Product!A$2:A$5901,Product!C$2:C$5901,"Not Found")</f>
        <v>Vitamines, minéraux</v>
      </c>
      <c r="G5763" s="25" t="str">
        <f>IF(_xlfn.XLOOKUP(A5763,Product!A$2:A$5901,Product!D$2:D$5901,"Not Found") = 0,"",_xlfn.XLOOKUP(A5763,Product!A$2:A$5901,Product!D$2:D$5901,"Not Found"))</f>
        <v>Acérola, Vitamine C</v>
      </c>
      <c r="H5763" s="30">
        <f>_xlfn.XLOOKUP(A5763,Product!A$2:A$5901,Product!E$2:E$5901,"Not Found")</f>
        <v>7.66</v>
      </c>
      <c r="I5763" s="25" t="str">
        <f>A5763&amp;"_"&amp;E5763&amp;"_"&amp;F5763&amp;"_"&amp;G5763</f>
        <v>111941_Santé &amp; Bien-être_Vitamines, minéraux_Acérola, Vitamine C</v>
      </c>
      <c r="J5763" s="30">
        <f>D5763*H5763</f>
        <v>2910.8</v>
      </c>
      <c r="K5763" s="25">
        <f>IF(D5763&gt;0,1,0)</f>
        <v>1</v>
      </c>
      <c r="L5763" s="26">
        <f t="shared" ref="L5763:L5826" si="90">1-K5763</f>
        <v>0</v>
      </c>
    </row>
    <row r="5764" spans="1:12" ht="19" hidden="1" x14ac:dyDescent="0.2">
      <c r="A5764" s="24">
        <v>111957</v>
      </c>
      <c r="B5764" s="24">
        <v>0</v>
      </c>
      <c r="C5764" s="24">
        <v>498</v>
      </c>
      <c r="D5764" s="24">
        <v>214</v>
      </c>
      <c r="E5764" s="25" t="str">
        <f>_xlfn.XLOOKUP(A5764,Product!A$2:A$5901,Product!B$2:B$5901,"Not Found")</f>
        <v>Santé &amp; Bien-être</v>
      </c>
      <c r="F5764" s="25" t="str">
        <f>_xlfn.XLOOKUP(A5764,Product!A$2:A$5901,Product!C$2:C$5901,"Not Found")</f>
        <v>Compléments alimentaires</v>
      </c>
      <c r="G5764" s="25" t="str">
        <f>IF(_xlfn.XLOOKUP(A5764,Product!A$2:A$5901,Product!D$2:D$5901,"Not Found") = 0,"",_xlfn.XLOOKUP(A5764,Product!A$2:A$5901,Product!D$2:D$5901,"Not Found"))</f>
        <v>Oméga 3</v>
      </c>
      <c r="H5764" s="30">
        <f>_xlfn.XLOOKUP(A5764,Product!A$2:A$5901,Product!E$2:E$5901,"Not Found")</f>
        <v>11.41</v>
      </c>
      <c r="I5764" s="25" t="str">
        <f>A5764&amp;"_"&amp;E5764&amp;"_"&amp;F5764&amp;"_"&amp;G5764</f>
        <v>111957_Santé &amp; Bien-être_Compléments alimentaires_Oméga 3</v>
      </c>
      <c r="J5764" s="30">
        <f>D5764*H5764</f>
        <v>2441.7400000000002</v>
      </c>
      <c r="K5764" s="25">
        <f>IF(D5764&gt;0,1,0)</f>
        <v>1</v>
      </c>
      <c r="L5764" s="26">
        <f t="shared" si="90"/>
        <v>0</v>
      </c>
    </row>
    <row r="5765" spans="1:12" ht="19" hidden="1" x14ac:dyDescent="0.2">
      <c r="A5765" s="24">
        <v>111960</v>
      </c>
      <c r="B5765" s="24">
        <v>0</v>
      </c>
      <c r="C5765" s="24">
        <v>45</v>
      </c>
      <c r="D5765" s="24">
        <v>30</v>
      </c>
      <c r="E5765" s="25" t="str">
        <f>_xlfn.XLOOKUP(A5765,Product!A$2:A$5901,Product!B$2:B$5901,"Not Found")</f>
        <v>Santé &amp; Bien-être</v>
      </c>
      <c r="F5765" s="25" t="str">
        <f>_xlfn.XLOOKUP(A5765,Product!A$2:A$5901,Product!C$2:C$5901,"Not Found")</f>
        <v>Vitamines, minéraux</v>
      </c>
      <c r="G5765" s="25" t="str">
        <f>IF(_xlfn.XLOOKUP(A5765,Product!A$2:A$5901,Product!D$2:D$5901,"Not Found") = 0,"",_xlfn.XLOOKUP(A5765,Product!A$2:A$5901,Product!D$2:D$5901,"Not Found"))</f>
        <v>Multivitamines</v>
      </c>
      <c r="H5765" s="30">
        <f>_xlfn.XLOOKUP(A5765,Product!A$2:A$5901,Product!E$2:E$5901,"Not Found")</f>
        <v>7.6</v>
      </c>
      <c r="I5765" s="25" t="str">
        <f>A5765&amp;"_"&amp;E5765&amp;"_"&amp;F5765&amp;"_"&amp;G5765</f>
        <v>111960_Santé &amp; Bien-être_Vitamines, minéraux_Multivitamines</v>
      </c>
      <c r="J5765" s="30">
        <f>D5765*H5765</f>
        <v>228</v>
      </c>
      <c r="K5765" s="25">
        <f>IF(D5765&gt;0,1,0)</f>
        <v>1</v>
      </c>
      <c r="L5765" s="26">
        <f t="shared" si="90"/>
        <v>0</v>
      </c>
    </row>
    <row r="5766" spans="1:12" ht="19" hidden="1" x14ac:dyDescent="0.2">
      <c r="A5766" s="24">
        <v>112174</v>
      </c>
      <c r="B5766" s="24">
        <v>1</v>
      </c>
      <c r="C5766" s="24">
        <v>261</v>
      </c>
      <c r="D5766" s="24">
        <v>259</v>
      </c>
      <c r="E5766" s="25" t="str">
        <f>_xlfn.XLOOKUP(A5766,Product!A$2:A$5901,Product!B$2:B$5901,"Not Found")</f>
        <v>Santé &amp; Bien-être</v>
      </c>
      <c r="F5766" s="25" t="str">
        <f>_xlfn.XLOOKUP(A5766,Product!A$2:A$5901,Product!C$2:C$5901,"Not Found")</f>
        <v>Compléments alimentaires</v>
      </c>
      <c r="G5766" s="25" t="str">
        <f>IF(_xlfn.XLOOKUP(A5766,Product!A$2:A$5901,Product!D$2:D$5901,"Not Found") = 0,"",_xlfn.XLOOKUP(A5766,Product!A$2:A$5901,Product!D$2:D$5901,"Not Found"))</f>
        <v>Articulations</v>
      </c>
      <c r="H5766" s="30">
        <f>_xlfn.XLOOKUP(A5766,Product!A$2:A$5901,Product!E$2:E$5901,"Not Found")</f>
        <v>15.39</v>
      </c>
      <c r="I5766" s="25" t="str">
        <f>A5766&amp;"_"&amp;E5766&amp;"_"&amp;F5766&amp;"_"&amp;G5766</f>
        <v>112174_Santé &amp; Bien-être_Compléments alimentaires_Articulations</v>
      </c>
      <c r="J5766" s="30">
        <f>D5766*H5766</f>
        <v>3986.01</v>
      </c>
      <c r="K5766" s="25">
        <f>IF(D5766&gt;0,1,0)</f>
        <v>1</v>
      </c>
      <c r="L5766" s="26">
        <f t="shared" si="90"/>
        <v>0</v>
      </c>
    </row>
    <row r="5767" spans="1:12" ht="19" hidden="1" x14ac:dyDescent="0.2">
      <c r="A5767" s="24">
        <v>112177</v>
      </c>
      <c r="B5767" s="24">
        <v>1</v>
      </c>
      <c r="C5767" s="24">
        <v>682</v>
      </c>
      <c r="D5767" s="24">
        <v>398</v>
      </c>
      <c r="E5767" s="25" t="str">
        <f>_xlfn.XLOOKUP(A5767,Product!A$2:A$5901,Product!B$2:B$5901,"Not Found")</f>
        <v>Santé &amp; Bien-être</v>
      </c>
      <c r="F5767" s="25" t="str">
        <f>_xlfn.XLOOKUP(A5767,Product!A$2:A$5901,Product!C$2:C$5901,"Not Found")</f>
        <v>Nez - Gorge - Oreille</v>
      </c>
      <c r="G5767" s="25" t="str">
        <f>IF(_xlfn.XLOOKUP(A5767,Product!A$2:A$5901,Product!D$2:D$5901,"Not Found") = 0,"",_xlfn.XLOOKUP(A5767,Product!A$2:A$5901,Product!D$2:D$5901,"Not Found"))</f>
        <v>Respiration</v>
      </c>
      <c r="H5767" s="30">
        <f>_xlfn.XLOOKUP(A5767,Product!A$2:A$5901,Product!E$2:E$5901,"Not Found")</f>
        <v>4.66</v>
      </c>
      <c r="I5767" s="25" t="str">
        <f>A5767&amp;"_"&amp;E5767&amp;"_"&amp;F5767&amp;"_"&amp;G5767</f>
        <v>112177_Santé &amp; Bien-être_Nez - Gorge - Oreille_Respiration</v>
      </c>
      <c r="J5767" s="30">
        <f>D5767*H5767</f>
        <v>1854.68</v>
      </c>
      <c r="K5767" s="25">
        <f>IF(D5767&gt;0,1,0)</f>
        <v>1</v>
      </c>
      <c r="L5767" s="26">
        <f t="shared" si="90"/>
        <v>0</v>
      </c>
    </row>
    <row r="5768" spans="1:12" ht="19" hidden="1" x14ac:dyDescent="0.2">
      <c r="A5768" s="24">
        <v>112192</v>
      </c>
      <c r="B5768" s="24">
        <v>0</v>
      </c>
      <c r="C5768" s="24">
        <v>500</v>
      </c>
      <c r="D5768" s="24">
        <v>296</v>
      </c>
      <c r="E5768" s="25" t="str">
        <f>_xlfn.XLOOKUP(A5768,Product!A$2:A$5901,Product!B$2:B$5901,"Not Found")</f>
        <v>Santé &amp; Bien-être</v>
      </c>
      <c r="F5768" s="25" t="str">
        <f>_xlfn.XLOOKUP(A5768,Product!A$2:A$5901,Product!C$2:C$5901,"Not Found")</f>
        <v>Vitamines, minéraux</v>
      </c>
      <c r="G5768" s="25" t="str">
        <f>IF(_xlfn.XLOOKUP(A5768,Product!A$2:A$5901,Product!D$2:D$5901,"Not Found") = 0,"",_xlfn.XLOOKUP(A5768,Product!A$2:A$5901,Product!D$2:D$5901,"Not Found"))</f>
        <v>Acérola, Vitamine C</v>
      </c>
      <c r="H5768" s="30">
        <f>_xlfn.XLOOKUP(A5768,Product!A$2:A$5901,Product!E$2:E$5901,"Not Found")</f>
        <v>10.09</v>
      </c>
      <c r="I5768" s="25" t="str">
        <f>A5768&amp;"_"&amp;E5768&amp;"_"&amp;F5768&amp;"_"&amp;G5768</f>
        <v>112192_Santé &amp; Bien-être_Vitamines, minéraux_Acérola, Vitamine C</v>
      </c>
      <c r="J5768" s="30">
        <f>D5768*H5768</f>
        <v>2986.64</v>
      </c>
      <c r="K5768" s="25">
        <f>IF(D5768&gt;0,1,0)</f>
        <v>1</v>
      </c>
      <c r="L5768" s="26">
        <f t="shared" si="90"/>
        <v>0</v>
      </c>
    </row>
    <row r="5769" spans="1:12" ht="19" hidden="1" x14ac:dyDescent="0.2">
      <c r="A5769" s="24">
        <v>112204</v>
      </c>
      <c r="B5769" s="24">
        <v>1</v>
      </c>
      <c r="C5769" s="24">
        <v>177</v>
      </c>
      <c r="D5769" s="24">
        <v>124</v>
      </c>
      <c r="E5769" s="25" t="str">
        <f>_xlfn.XLOOKUP(A5769,Product!A$2:A$5901,Product!B$2:B$5901,"Not Found")</f>
        <v>Santé &amp; Bien-être</v>
      </c>
      <c r="F5769" s="25" t="str">
        <f>_xlfn.XLOOKUP(A5769,Product!A$2:A$5901,Product!C$2:C$5901,"Not Found")</f>
        <v>Aromathérapie</v>
      </c>
      <c r="G5769" s="25" t="str">
        <f>IF(_xlfn.XLOOKUP(A5769,Product!A$2:A$5901,Product!D$2:D$5901,"Not Found") = 0,"",_xlfn.XLOOKUP(A5769,Product!A$2:A$5901,Product!D$2:D$5901,"Not Found"))</f>
        <v>Eaux florales</v>
      </c>
      <c r="H5769" s="30">
        <f>_xlfn.XLOOKUP(A5769,Product!A$2:A$5901,Product!E$2:E$5901,"Not Found")</f>
        <v>4.8499999999999996</v>
      </c>
      <c r="I5769" s="25" t="str">
        <f>A5769&amp;"_"&amp;E5769&amp;"_"&amp;F5769&amp;"_"&amp;G5769</f>
        <v>112204_Santé &amp; Bien-être_Aromathérapie_Eaux florales</v>
      </c>
      <c r="J5769" s="30">
        <f>D5769*H5769</f>
        <v>601.4</v>
      </c>
      <c r="K5769" s="25">
        <f>IF(D5769&gt;0,1,0)</f>
        <v>1</v>
      </c>
      <c r="L5769" s="26">
        <f t="shared" si="90"/>
        <v>0</v>
      </c>
    </row>
    <row r="5770" spans="1:12" ht="19" hidden="1" x14ac:dyDescent="0.2">
      <c r="A5770" s="24">
        <v>113003</v>
      </c>
      <c r="B5770" s="24">
        <v>0</v>
      </c>
      <c r="C5770" s="24">
        <v>647</v>
      </c>
      <c r="D5770" s="24">
        <v>396</v>
      </c>
      <c r="E5770" s="25" t="str">
        <f>_xlfn.XLOOKUP(A5770,Product!A$2:A$5901,Product!B$2:B$5901,"Not Found")</f>
        <v>Santé &amp; Bien-être</v>
      </c>
      <c r="F5770" s="25" t="str">
        <f>_xlfn.XLOOKUP(A5770,Product!A$2:A$5901,Product!C$2:C$5901,"Not Found")</f>
        <v>Résistance et vitalité</v>
      </c>
      <c r="G5770" s="25" t="str">
        <f>IF(_xlfn.XLOOKUP(A5770,Product!A$2:A$5901,Product!D$2:D$5901,"Not Found") = 0,"",_xlfn.XLOOKUP(A5770,Product!A$2:A$5901,Product!D$2:D$5901,"Not Found"))</f>
        <v>Refroidissement, défenses</v>
      </c>
      <c r="H5770" s="30">
        <f>_xlfn.XLOOKUP(A5770,Product!A$2:A$5901,Product!E$2:E$5901,"Not Found")</f>
        <v>8.81</v>
      </c>
      <c r="I5770" s="25" t="str">
        <f>A5770&amp;"_"&amp;E5770&amp;"_"&amp;F5770&amp;"_"&amp;G5770</f>
        <v>113003_Santé &amp; Bien-être_Résistance et vitalité_Refroidissement, défenses</v>
      </c>
      <c r="J5770" s="30">
        <f>D5770*H5770</f>
        <v>3488.76</v>
      </c>
      <c r="K5770" s="25">
        <f>IF(D5770&gt;0,1,0)</f>
        <v>1</v>
      </c>
      <c r="L5770" s="26">
        <f t="shared" si="90"/>
        <v>0</v>
      </c>
    </row>
    <row r="5771" spans="1:12" ht="19" hidden="1" x14ac:dyDescent="0.2">
      <c r="A5771" s="24">
        <v>113193</v>
      </c>
      <c r="B5771" s="24">
        <v>0</v>
      </c>
      <c r="C5771" s="24">
        <v>49</v>
      </c>
      <c r="D5771" s="24">
        <v>45</v>
      </c>
      <c r="E5771" s="25" t="str">
        <f>_xlfn.XLOOKUP(A5771,Product!A$2:A$5901,Product!B$2:B$5901,"Not Found")</f>
        <v>Santé &amp; Bien-être</v>
      </c>
      <c r="F5771" s="25" t="str">
        <f>_xlfn.XLOOKUP(A5771,Product!A$2:A$5901,Product!C$2:C$5901,"Not Found")</f>
        <v>Vitamines, minéraux</v>
      </c>
      <c r="G5771" s="25" t="str">
        <f>IF(_xlfn.XLOOKUP(A5771,Product!A$2:A$5901,Product!D$2:D$5901,"Not Found") = 0,"",_xlfn.XLOOKUP(A5771,Product!A$2:A$5901,Product!D$2:D$5901,"Not Found"))</f>
        <v>Vitamine D</v>
      </c>
      <c r="H5771" s="30">
        <f>_xlfn.XLOOKUP(A5771,Product!A$2:A$5901,Product!E$2:E$5901,"Not Found")</f>
        <v>10.34</v>
      </c>
      <c r="I5771" s="25" t="str">
        <f>A5771&amp;"_"&amp;E5771&amp;"_"&amp;F5771&amp;"_"&amp;G5771</f>
        <v>113193_Santé &amp; Bien-être_Vitamines, minéraux_Vitamine D</v>
      </c>
      <c r="J5771" s="30">
        <f>D5771*H5771</f>
        <v>465.3</v>
      </c>
      <c r="K5771" s="25">
        <f>IF(D5771&gt;0,1,0)</f>
        <v>1</v>
      </c>
      <c r="L5771" s="26">
        <f t="shared" si="90"/>
        <v>0</v>
      </c>
    </row>
    <row r="5772" spans="1:12" ht="19" hidden="1" x14ac:dyDescent="0.2">
      <c r="A5772" s="24">
        <v>113235</v>
      </c>
      <c r="B5772" s="24">
        <v>1</v>
      </c>
      <c r="C5772" s="24">
        <v>769</v>
      </c>
      <c r="D5772" s="24">
        <v>449</v>
      </c>
      <c r="E5772" s="25" t="str">
        <f>_xlfn.XLOOKUP(A5772,Product!A$2:A$5901,Product!B$2:B$5901,"Not Found")</f>
        <v>Santé &amp; Bien-être</v>
      </c>
      <c r="F5772" s="25" t="str">
        <f>_xlfn.XLOOKUP(A5772,Product!A$2:A$5901,Product!C$2:C$5901,"Not Found")</f>
        <v>Compléments alimentaires</v>
      </c>
      <c r="G5772" s="25" t="str">
        <f>IF(_xlfn.XLOOKUP(A5772,Product!A$2:A$5901,Product!D$2:D$5901,"Not Found") = 0,"",_xlfn.XLOOKUP(A5772,Product!A$2:A$5901,Product!D$2:D$5901,"Not Found"))</f>
        <v>Féminité</v>
      </c>
      <c r="H5772" s="30">
        <f>_xlfn.XLOOKUP(A5772,Product!A$2:A$5901,Product!E$2:E$5901,"Not Found")</f>
        <v>6.62</v>
      </c>
      <c r="I5772" s="25" t="str">
        <f>A5772&amp;"_"&amp;E5772&amp;"_"&amp;F5772&amp;"_"&amp;G5772</f>
        <v>113235_Santé &amp; Bien-être_Compléments alimentaires_Féminité</v>
      </c>
      <c r="J5772" s="30">
        <f>D5772*H5772</f>
        <v>2972.38</v>
      </c>
      <c r="K5772" s="25">
        <f>IF(D5772&gt;0,1,0)</f>
        <v>1</v>
      </c>
      <c r="L5772" s="26">
        <f t="shared" si="90"/>
        <v>0</v>
      </c>
    </row>
    <row r="5773" spans="1:12" ht="19" hidden="1" x14ac:dyDescent="0.2">
      <c r="A5773" s="24">
        <v>113249</v>
      </c>
      <c r="B5773" s="24">
        <v>0</v>
      </c>
      <c r="C5773" s="24">
        <v>549</v>
      </c>
      <c r="D5773" s="24">
        <v>281</v>
      </c>
      <c r="E5773" s="25" t="str">
        <f>_xlfn.XLOOKUP(A5773,Product!A$2:A$5901,Product!B$2:B$5901,"Not Found")</f>
        <v>Santé &amp; Bien-être</v>
      </c>
      <c r="F5773" s="25" t="str">
        <f>_xlfn.XLOOKUP(A5773,Product!A$2:A$5901,Product!C$2:C$5901,"Not Found")</f>
        <v>Compléments alimentaires</v>
      </c>
      <c r="G5773" s="25" t="str">
        <f>IF(_xlfn.XLOOKUP(A5773,Product!A$2:A$5901,Product!D$2:D$5901,"Not Found") = 0,"",_xlfn.XLOOKUP(A5773,Product!A$2:A$5901,Product!D$2:D$5901,"Not Found"))</f>
        <v>Vision, yeux</v>
      </c>
      <c r="H5773" s="30">
        <f>_xlfn.XLOOKUP(A5773,Product!A$2:A$5901,Product!E$2:E$5901,"Not Found")</f>
        <v>7.27</v>
      </c>
      <c r="I5773" s="25" t="str">
        <f>A5773&amp;"_"&amp;E5773&amp;"_"&amp;F5773&amp;"_"&amp;G5773</f>
        <v>113249_Santé &amp; Bien-être_Compléments alimentaires_Vision, yeux</v>
      </c>
      <c r="J5773" s="30">
        <f>D5773*H5773</f>
        <v>2042.87</v>
      </c>
      <c r="K5773" s="25">
        <f>IF(D5773&gt;0,1,0)</f>
        <v>1</v>
      </c>
      <c r="L5773" s="26">
        <f t="shared" si="90"/>
        <v>0</v>
      </c>
    </row>
    <row r="5774" spans="1:12" ht="19" hidden="1" x14ac:dyDescent="0.2">
      <c r="A5774" s="24">
        <v>113278</v>
      </c>
      <c r="B5774" s="24">
        <v>0</v>
      </c>
      <c r="C5774" s="24">
        <v>166</v>
      </c>
      <c r="D5774" s="24">
        <v>132</v>
      </c>
      <c r="E5774" s="25" t="str">
        <f>_xlfn.XLOOKUP(A5774,Product!A$2:A$5901,Product!B$2:B$5901,"Not Found")</f>
        <v>Santé &amp; Bien-être</v>
      </c>
      <c r="F5774" s="25" t="str">
        <f>_xlfn.XLOOKUP(A5774,Product!A$2:A$5901,Product!C$2:C$5901,"Not Found")</f>
        <v>Nez - Gorge - Oreille</v>
      </c>
      <c r="G5774" s="25" t="str">
        <f>IF(_xlfn.XLOOKUP(A5774,Product!A$2:A$5901,Product!D$2:D$5901,"Not Found") = 0,"",_xlfn.XLOOKUP(A5774,Product!A$2:A$5901,Product!D$2:D$5901,"Not Found"))</f>
        <v>Gorge irritée</v>
      </c>
      <c r="H5774" s="30">
        <f>_xlfn.XLOOKUP(A5774,Product!A$2:A$5901,Product!E$2:E$5901,"Not Found")</f>
        <v>3.08</v>
      </c>
      <c r="I5774" s="25" t="str">
        <f>A5774&amp;"_"&amp;E5774&amp;"_"&amp;F5774&amp;"_"&amp;G5774</f>
        <v>113278_Santé &amp; Bien-être_Nez - Gorge - Oreille_Gorge irritée</v>
      </c>
      <c r="J5774" s="30">
        <f>D5774*H5774</f>
        <v>406.56</v>
      </c>
      <c r="K5774" s="25">
        <f>IF(D5774&gt;0,1,0)</f>
        <v>1</v>
      </c>
      <c r="L5774" s="26">
        <f t="shared" si="90"/>
        <v>0</v>
      </c>
    </row>
    <row r="5775" spans="1:12" ht="19" hidden="1" x14ac:dyDescent="0.2">
      <c r="A5775" s="24">
        <v>113298</v>
      </c>
      <c r="B5775" s="24">
        <v>1</v>
      </c>
      <c r="C5775" s="24">
        <v>596</v>
      </c>
      <c r="D5775" s="24">
        <v>307</v>
      </c>
      <c r="E5775" s="25" t="str">
        <f>_xlfn.XLOOKUP(A5775,Product!A$2:A$5901,Product!B$2:B$5901,"Not Found")</f>
        <v>Santé &amp; Bien-être</v>
      </c>
      <c r="F5775" s="25" t="str">
        <f>_xlfn.XLOOKUP(A5775,Product!A$2:A$5901,Product!C$2:C$5901,"Not Found")</f>
        <v>Vitamines, minéraux</v>
      </c>
      <c r="G5775" s="25" t="str">
        <f>IF(_xlfn.XLOOKUP(A5775,Product!A$2:A$5901,Product!D$2:D$5901,"Not Found") = 0,"",_xlfn.XLOOKUP(A5775,Product!A$2:A$5901,Product!D$2:D$5901,"Not Found"))</f>
        <v>Vitamine B12</v>
      </c>
      <c r="H5775" s="30">
        <f>_xlfn.XLOOKUP(A5775,Product!A$2:A$5901,Product!E$2:E$5901,"Not Found")</f>
        <v>12.58</v>
      </c>
      <c r="I5775" s="25" t="str">
        <f>A5775&amp;"_"&amp;E5775&amp;"_"&amp;F5775&amp;"_"&amp;G5775</f>
        <v>113298_Santé &amp; Bien-être_Vitamines, minéraux_Vitamine B12</v>
      </c>
      <c r="J5775" s="30">
        <f>D5775*H5775</f>
        <v>3862.06</v>
      </c>
      <c r="K5775" s="25">
        <f>IF(D5775&gt;0,1,0)</f>
        <v>1</v>
      </c>
      <c r="L5775" s="26">
        <f t="shared" si="90"/>
        <v>0</v>
      </c>
    </row>
    <row r="5776" spans="1:12" ht="19" hidden="1" x14ac:dyDescent="0.2">
      <c r="A5776" s="24">
        <v>113299</v>
      </c>
      <c r="B5776" s="24">
        <v>1</v>
      </c>
      <c r="C5776" s="24">
        <v>224</v>
      </c>
      <c r="D5776" s="24">
        <v>108</v>
      </c>
      <c r="E5776" s="25" t="str">
        <f>_xlfn.XLOOKUP(A5776,Product!A$2:A$5901,Product!B$2:B$5901,"Not Found")</f>
        <v>Santé &amp; Bien-être</v>
      </c>
      <c r="F5776" s="25" t="str">
        <f>_xlfn.XLOOKUP(A5776,Product!A$2:A$5901,Product!C$2:C$5901,"Not Found")</f>
        <v>Vitamines, minéraux</v>
      </c>
      <c r="G5776" s="25" t="str">
        <f>IF(_xlfn.XLOOKUP(A5776,Product!A$2:A$5901,Product!D$2:D$5901,"Not Found") = 0,"",_xlfn.XLOOKUP(A5776,Product!A$2:A$5901,Product!D$2:D$5901,"Not Found"))</f>
        <v>Vitamine B12</v>
      </c>
      <c r="H5776" s="30">
        <f>_xlfn.XLOOKUP(A5776,Product!A$2:A$5901,Product!E$2:E$5901,"Not Found")</f>
        <v>12.58</v>
      </c>
      <c r="I5776" s="25" t="str">
        <f>A5776&amp;"_"&amp;E5776&amp;"_"&amp;F5776&amp;"_"&amp;G5776</f>
        <v>113299_Santé &amp; Bien-être_Vitamines, minéraux_Vitamine B12</v>
      </c>
      <c r="J5776" s="30">
        <f>D5776*H5776</f>
        <v>1358.64</v>
      </c>
      <c r="K5776" s="25">
        <f>IF(D5776&gt;0,1,0)</f>
        <v>1</v>
      </c>
      <c r="L5776" s="26">
        <f t="shared" si="90"/>
        <v>0</v>
      </c>
    </row>
    <row r="5777" spans="1:12" ht="19" hidden="1" x14ac:dyDescent="0.2">
      <c r="A5777" s="24">
        <v>113300</v>
      </c>
      <c r="B5777" s="24">
        <v>1</v>
      </c>
      <c r="C5777" s="24">
        <v>795</v>
      </c>
      <c r="D5777" s="24">
        <v>370</v>
      </c>
      <c r="E5777" s="25" t="str">
        <f>_xlfn.XLOOKUP(A5777,Product!A$2:A$5901,Product!B$2:B$5901,"Not Found")</f>
        <v>Santé &amp; Bien-être</v>
      </c>
      <c r="F5777" s="25" t="str">
        <f>_xlfn.XLOOKUP(A5777,Product!A$2:A$5901,Product!C$2:C$5901,"Not Found")</f>
        <v>Vitamines, minéraux</v>
      </c>
      <c r="G5777" s="25" t="str">
        <f>IF(_xlfn.XLOOKUP(A5777,Product!A$2:A$5901,Product!D$2:D$5901,"Not Found") = 0,"",_xlfn.XLOOKUP(A5777,Product!A$2:A$5901,Product!D$2:D$5901,"Not Found"))</f>
        <v>Vitamine D</v>
      </c>
      <c r="H5777" s="30">
        <f>_xlfn.XLOOKUP(A5777,Product!A$2:A$5901,Product!E$2:E$5901,"Not Found")</f>
        <v>12.58</v>
      </c>
      <c r="I5777" s="25" t="str">
        <f>A5777&amp;"_"&amp;E5777&amp;"_"&amp;F5777&amp;"_"&amp;G5777</f>
        <v>113300_Santé &amp; Bien-être_Vitamines, minéraux_Vitamine D</v>
      </c>
      <c r="J5777" s="30">
        <f>D5777*H5777</f>
        <v>4654.6000000000004</v>
      </c>
      <c r="K5777" s="25">
        <f>IF(D5777&gt;0,1,0)</f>
        <v>1</v>
      </c>
      <c r="L5777" s="26">
        <f t="shared" si="90"/>
        <v>0</v>
      </c>
    </row>
    <row r="5778" spans="1:12" ht="19" hidden="1" x14ac:dyDescent="0.2">
      <c r="A5778" s="24">
        <v>113967</v>
      </c>
      <c r="B5778" s="24">
        <v>1</v>
      </c>
      <c r="C5778" s="24">
        <v>826</v>
      </c>
      <c r="D5778" s="24">
        <v>90</v>
      </c>
      <c r="E5778" s="25" t="str">
        <f>_xlfn.XLOOKUP(A5778,Product!A$2:A$5901,Product!B$2:B$5901,"Not Found")</f>
        <v>Santé &amp; Bien-être</v>
      </c>
      <c r="F5778" s="25" t="str">
        <f>_xlfn.XLOOKUP(A5778,Product!A$2:A$5901,Product!C$2:C$5901,"Not Found")</f>
        <v>Digestion, transit, flore</v>
      </c>
      <c r="G5778" s="25" t="str">
        <f>IF(_xlfn.XLOOKUP(A5778,Product!A$2:A$5901,Product!D$2:D$5901,"Not Found") = 0,"",_xlfn.XLOOKUP(A5778,Product!A$2:A$5901,Product!D$2:D$5901,"Not Found"))</f>
        <v>Psyllium</v>
      </c>
      <c r="H5778" s="30">
        <f>_xlfn.XLOOKUP(A5778,Product!A$2:A$5901,Product!E$2:E$5901,"Not Found")</f>
        <v>9.1999999999999993</v>
      </c>
      <c r="I5778" s="25" t="str">
        <f>A5778&amp;"_"&amp;E5778&amp;"_"&amp;F5778&amp;"_"&amp;G5778</f>
        <v>113967_Santé &amp; Bien-être_Digestion, transit, flore_Psyllium</v>
      </c>
      <c r="J5778" s="30">
        <f>D5778*H5778</f>
        <v>827.99999999999989</v>
      </c>
      <c r="K5778" s="25">
        <f>IF(D5778&gt;0,1,0)</f>
        <v>1</v>
      </c>
      <c r="L5778" s="26">
        <f t="shared" si="90"/>
        <v>0</v>
      </c>
    </row>
    <row r="5779" spans="1:12" ht="19" hidden="1" x14ac:dyDescent="0.2">
      <c r="A5779" s="24">
        <v>114724</v>
      </c>
      <c r="B5779" s="24">
        <v>0</v>
      </c>
      <c r="C5779" s="24">
        <v>238</v>
      </c>
      <c r="D5779" s="24">
        <v>98</v>
      </c>
      <c r="E5779" s="25" t="str">
        <f>_xlfn.XLOOKUP(A5779,Product!A$2:A$5901,Product!B$2:B$5901,"Not Found")</f>
        <v>Santé &amp; Bien-être</v>
      </c>
      <c r="F5779" s="25" t="str">
        <f>_xlfn.XLOOKUP(A5779,Product!A$2:A$5901,Product!C$2:C$5901,"Not Found")</f>
        <v>Vitamines, minéraux</v>
      </c>
      <c r="G5779" s="25" t="str">
        <f>IF(_xlfn.XLOOKUP(A5779,Product!A$2:A$5901,Product!D$2:D$5901,"Not Found") = 0,"",_xlfn.XLOOKUP(A5779,Product!A$2:A$5901,Product!D$2:D$5901,"Not Found"))</f>
        <v>Vitamine B12</v>
      </c>
      <c r="H5779" s="30">
        <f>_xlfn.XLOOKUP(A5779,Product!A$2:A$5901,Product!E$2:E$5901,"Not Found")</f>
        <v>8.08</v>
      </c>
      <c r="I5779" s="25" t="str">
        <f>A5779&amp;"_"&amp;E5779&amp;"_"&amp;F5779&amp;"_"&amp;G5779</f>
        <v>114724_Santé &amp; Bien-être_Vitamines, minéraux_Vitamine B12</v>
      </c>
      <c r="J5779" s="30">
        <f>D5779*H5779</f>
        <v>791.84</v>
      </c>
      <c r="K5779" s="25">
        <f>IF(D5779&gt;0,1,0)</f>
        <v>1</v>
      </c>
      <c r="L5779" s="26">
        <f t="shared" si="90"/>
        <v>0</v>
      </c>
    </row>
    <row r="5780" spans="1:12" ht="19" hidden="1" x14ac:dyDescent="0.2">
      <c r="A5780" s="24">
        <v>116214</v>
      </c>
      <c r="B5780" s="24">
        <v>1</v>
      </c>
      <c r="C5780" s="24">
        <v>175</v>
      </c>
      <c r="D5780" s="24">
        <v>17</v>
      </c>
      <c r="E5780" s="25" t="str">
        <f>_xlfn.XLOOKUP(A5780,Product!A$2:A$5901,Product!B$2:B$5901,"Not Found")</f>
        <v>Santé &amp; Bien-être</v>
      </c>
      <c r="F5780" s="25" t="str">
        <f>_xlfn.XLOOKUP(A5780,Product!A$2:A$5901,Product!C$2:C$5901,"Not Found")</f>
        <v>Parapharmacie</v>
      </c>
      <c r="G5780" s="25" t="str">
        <f>IF(_xlfn.XLOOKUP(A5780,Product!A$2:A$5901,Product!D$2:D$5901,"Not Found") = 0,"",_xlfn.XLOOKUP(A5780,Product!A$2:A$5901,Product!D$2:D$5901,"Not Found"))</f>
        <v>Gels articulations, circulation</v>
      </c>
      <c r="H5780" s="30">
        <f>_xlfn.XLOOKUP(A5780,Product!A$2:A$5901,Product!E$2:E$5901,"Not Found")</f>
        <v>9.44</v>
      </c>
      <c r="I5780" s="25" t="str">
        <f>A5780&amp;"_"&amp;E5780&amp;"_"&amp;F5780&amp;"_"&amp;G5780</f>
        <v>116214_Santé &amp; Bien-être_Parapharmacie_Gels articulations, circulation</v>
      </c>
      <c r="J5780" s="30">
        <f>D5780*H5780</f>
        <v>160.47999999999999</v>
      </c>
      <c r="K5780" s="25">
        <f>IF(D5780&gt;0,1,0)</f>
        <v>1</v>
      </c>
      <c r="L5780" s="26">
        <f t="shared" si="90"/>
        <v>0</v>
      </c>
    </row>
    <row r="5781" spans="1:12" ht="19" hidden="1" x14ac:dyDescent="0.2">
      <c r="A5781" s="24">
        <v>116233</v>
      </c>
      <c r="B5781" s="24">
        <v>0</v>
      </c>
      <c r="C5781" s="24">
        <v>76</v>
      </c>
      <c r="D5781" s="24">
        <v>21</v>
      </c>
      <c r="E5781" s="25" t="str">
        <f>_xlfn.XLOOKUP(A5781,Product!A$2:A$5901,Product!B$2:B$5901,"Not Found")</f>
        <v>Santé &amp; Bien-être</v>
      </c>
      <c r="F5781" s="25" t="str">
        <f>_xlfn.XLOOKUP(A5781,Product!A$2:A$5901,Product!C$2:C$5901,"Not Found")</f>
        <v>Vitamines, minéraux</v>
      </c>
      <c r="G5781" s="25" t="str">
        <f>IF(_xlfn.XLOOKUP(A5781,Product!A$2:A$5901,Product!D$2:D$5901,"Not Found") = 0,"",_xlfn.XLOOKUP(A5781,Product!A$2:A$5901,Product!D$2:D$5901,"Not Found"))</f>
        <v>Acérola, Vitamine C</v>
      </c>
      <c r="H5781" s="30">
        <f>_xlfn.XLOOKUP(A5781,Product!A$2:A$5901,Product!E$2:E$5901,"Not Found")</f>
        <v>12.14</v>
      </c>
      <c r="I5781" s="25" t="str">
        <f>A5781&amp;"_"&amp;E5781&amp;"_"&amp;F5781&amp;"_"&amp;G5781</f>
        <v>116233_Santé &amp; Bien-être_Vitamines, minéraux_Acérola, Vitamine C</v>
      </c>
      <c r="J5781" s="30">
        <f>D5781*H5781</f>
        <v>254.94</v>
      </c>
      <c r="K5781" s="25">
        <f>IF(D5781&gt;0,1,0)</f>
        <v>1</v>
      </c>
      <c r="L5781" s="26">
        <f t="shared" si="90"/>
        <v>0</v>
      </c>
    </row>
    <row r="5782" spans="1:12" ht="19" hidden="1" x14ac:dyDescent="0.2">
      <c r="A5782" s="24">
        <v>116236</v>
      </c>
      <c r="B5782" s="24">
        <v>0</v>
      </c>
      <c r="C5782" s="24">
        <v>459</v>
      </c>
      <c r="D5782" s="24">
        <v>67</v>
      </c>
      <c r="E5782" s="25" t="str">
        <f>_xlfn.XLOOKUP(A5782,Product!A$2:A$5901,Product!B$2:B$5901,"Not Found")</f>
        <v>Santé &amp; Bien-être</v>
      </c>
      <c r="F5782" s="25" t="str">
        <f>_xlfn.XLOOKUP(A5782,Product!A$2:A$5901,Product!C$2:C$5901,"Not Found")</f>
        <v>Vitamines, minéraux</v>
      </c>
      <c r="G5782" s="25" t="str">
        <f>IF(_xlfn.XLOOKUP(A5782,Product!A$2:A$5901,Product!D$2:D$5901,"Not Found") = 0,"",_xlfn.XLOOKUP(A5782,Product!A$2:A$5901,Product!D$2:D$5901,"Not Found"))</f>
        <v>Acérola, Vitamine C</v>
      </c>
      <c r="H5782" s="30">
        <f>_xlfn.XLOOKUP(A5782,Product!A$2:A$5901,Product!E$2:E$5901,"Not Found")</f>
        <v>11.54</v>
      </c>
      <c r="I5782" s="25" t="str">
        <f>A5782&amp;"_"&amp;E5782&amp;"_"&amp;F5782&amp;"_"&amp;G5782</f>
        <v>116236_Santé &amp; Bien-être_Vitamines, minéraux_Acérola, Vitamine C</v>
      </c>
      <c r="J5782" s="30">
        <f>D5782*H5782</f>
        <v>773.18</v>
      </c>
      <c r="K5782" s="25">
        <f>IF(D5782&gt;0,1,0)</f>
        <v>1</v>
      </c>
      <c r="L5782" s="26">
        <f t="shared" si="90"/>
        <v>0</v>
      </c>
    </row>
    <row r="5783" spans="1:12" ht="38" hidden="1" x14ac:dyDescent="0.2">
      <c r="A5783" s="24">
        <v>116244</v>
      </c>
      <c r="B5783" s="24">
        <v>1</v>
      </c>
      <c r="C5783" s="24">
        <v>961</v>
      </c>
      <c r="D5783" s="24">
        <v>887</v>
      </c>
      <c r="E5783" s="25" t="str">
        <f>_xlfn.XLOOKUP(A5783,Product!A$2:A$5901,Product!B$2:B$5901,"Not Found")</f>
        <v>Santé &amp; Bien-être</v>
      </c>
      <c r="F5783" s="25" t="str">
        <f>_xlfn.XLOOKUP(A5783,Product!A$2:A$5901,Product!C$2:C$5901,"Not Found")</f>
        <v>Digestion, transit, flore</v>
      </c>
      <c r="G5783" s="25" t="str">
        <f>IF(_xlfn.XLOOKUP(A5783,Product!A$2:A$5901,Product!D$2:D$5901,"Not Found") = 0,"",_xlfn.XLOOKUP(A5783,Product!A$2:A$5901,Product!D$2:D$5901,"Not Found"))</f>
        <v>Probiotiques, flore intestinale</v>
      </c>
      <c r="H5783" s="30">
        <f>_xlfn.XLOOKUP(A5783,Product!A$2:A$5901,Product!E$2:E$5901,"Not Found")</f>
        <v>19.920000000000002</v>
      </c>
      <c r="I5783" s="25" t="str">
        <f>A5783&amp;"_"&amp;E5783&amp;"_"&amp;F5783&amp;"_"&amp;G5783</f>
        <v>116244_Santé &amp; Bien-être_Digestion, transit, flore_Probiotiques, flore intestinale</v>
      </c>
      <c r="J5783" s="30">
        <f>D5783*H5783</f>
        <v>17669.04</v>
      </c>
      <c r="K5783" s="25">
        <f>IF(D5783&gt;0,1,0)</f>
        <v>1</v>
      </c>
      <c r="L5783" s="26">
        <f t="shared" si="90"/>
        <v>0</v>
      </c>
    </row>
    <row r="5784" spans="1:12" ht="19" hidden="1" x14ac:dyDescent="0.2">
      <c r="A5784" s="24">
        <v>116276</v>
      </c>
      <c r="B5784" s="24">
        <v>1</v>
      </c>
      <c r="C5784" s="24">
        <v>774</v>
      </c>
      <c r="D5784" s="24">
        <v>567</v>
      </c>
      <c r="E5784" s="25" t="str">
        <f>_xlfn.XLOOKUP(A5784,Product!A$2:A$5901,Product!B$2:B$5901,"Not Found")</f>
        <v>Santé &amp; Bien-être</v>
      </c>
      <c r="F5784" s="25" t="str">
        <f>_xlfn.XLOOKUP(A5784,Product!A$2:A$5901,Product!C$2:C$5901,"Not Found")</f>
        <v>Nez - Gorge - Oreille</v>
      </c>
      <c r="G5784" s="25" t="str">
        <f>IF(_xlfn.XLOOKUP(A5784,Product!A$2:A$5901,Product!D$2:D$5901,"Not Found") = 0,"",_xlfn.XLOOKUP(A5784,Product!A$2:A$5901,Product!D$2:D$5901,"Not Found"))</f>
        <v>Gorge irritée</v>
      </c>
      <c r="H5784" s="30">
        <f>_xlfn.XLOOKUP(A5784,Product!A$2:A$5901,Product!E$2:E$5901,"Not Found")</f>
        <v>3.08</v>
      </c>
      <c r="I5784" s="25" t="str">
        <f>A5784&amp;"_"&amp;E5784&amp;"_"&amp;F5784&amp;"_"&amp;G5784</f>
        <v>116276_Santé &amp; Bien-être_Nez - Gorge - Oreille_Gorge irritée</v>
      </c>
      <c r="J5784" s="30">
        <f>D5784*H5784</f>
        <v>1746.3600000000001</v>
      </c>
      <c r="K5784" s="25">
        <f>IF(D5784&gt;0,1,0)</f>
        <v>1</v>
      </c>
      <c r="L5784" s="26">
        <f t="shared" si="90"/>
        <v>0</v>
      </c>
    </row>
    <row r="5785" spans="1:12" ht="19" hidden="1" x14ac:dyDescent="0.2">
      <c r="A5785" s="24">
        <v>116277</v>
      </c>
      <c r="B5785" s="24">
        <v>0</v>
      </c>
      <c r="C5785" s="24">
        <v>775</v>
      </c>
      <c r="D5785" s="24">
        <v>373</v>
      </c>
      <c r="E5785" s="25" t="str">
        <f>_xlfn.XLOOKUP(A5785,Product!A$2:A$5901,Product!B$2:B$5901,"Not Found")</f>
        <v>Santé &amp; Bien-être</v>
      </c>
      <c r="F5785" s="25" t="str">
        <f>_xlfn.XLOOKUP(A5785,Product!A$2:A$5901,Product!C$2:C$5901,"Not Found")</f>
        <v>Nez - Gorge - Oreille</v>
      </c>
      <c r="G5785" s="25" t="str">
        <f>IF(_xlfn.XLOOKUP(A5785,Product!A$2:A$5901,Product!D$2:D$5901,"Not Found") = 0,"",_xlfn.XLOOKUP(A5785,Product!A$2:A$5901,Product!D$2:D$5901,"Not Found"))</f>
        <v>Gorge irritée</v>
      </c>
      <c r="H5785" s="30">
        <f>_xlfn.XLOOKUP(A5785,Product!A$2:A$5901,Product!E$2:E$5901,"Not Found")</f>
        <v>3.33</v>
      </c>
      <c r="I5785" s="25" t="str">
        <f>A5785&amp;"_"&amp;E5785&amp;"_"&amp;F5785&amp;"_"&amp;G5785</f>
        <v>116277_Santé &amp; Bien-être_Nez - Gorge - Oreille_Gorge irritée</v>
      </c>
      <c r="J5785" s="30">
        <f>D5785*H5785</f>
        <v>1242.0899999999999</v>
      </c>
      <c r="K5785" s="25">
        <f>IF(D5785&gt;0,1,0)</f>
        <v>1</v>
      </c>
      <c r="L5785" s="26">
        <f t="shared" si="90"/>
        <v>0</v>
      </c>
    </row>
    <row r="5786" spans="1:12" ht="19" hidden="1" x14ac:dyDescent="0.2">
      <c r="A5786" s="24">
        <v>116392</v>
      </c>
      <c r="B5786" s="24">
        <v>0</v>
      </c>
      <c r="C5786" s="24">
        <v>298</v>
      </c>
      <c r="D5786" s="24">
        <v>10</v>
      </c>
      <c r="E5786" s="25" t="str">
        <f>_xlfn.XLOOKUP(A5786,Product!A$2:A$5901,Product!B$2:B$5901,"Not Found")</f>
        <v>Santé &amp; Bien-être</v>
      </c>
      <c r="F5786" s="25" t="str">
        <f>_xlfn.XLOOKUP(A5786,Product!A$2:A$5901,Product!C$2:C$5901,"Not Found")</f>
        <v>Minceur</v>
      </c>
      <c r="G5786" s="25" t="str">
        <f>IF(_xlfn.XLOOKUP(A5786,Product!A$2:A$5901,Product!D$2:D$5901,"Not Found") = 0,"",_xlfn.XLOOKUP(A5786,Product!A$2:A$5901,Product!D$2:D$5901,"Not Found"))</f>
        <v>Détox minceur</v>
      </c>
      <c r="H5786" s="30">
        <f>_xlfn.XLOOKUP(A5786,Product!A$2:A$5901,Product!E$2:E$5901,"Not Found")</f>
        <v>8.1999999999999993</v>
      </c>
      <c r="I5786" s="25" t="str">
        <f>A5786&amp;"_"&amp;E5786&amp;"_"&amp;F5786&amp;"_"&amp;G5786</f>
        <v>116392_Santé &amp; Bien-être_Minceur_Détox minceur</v>
      </c>
      <c r="J5786" s="30">
        <f>D5786*H5786</f>
        <v>82</v>
      </c>
      <c r="K5786" s="25">
        <f>IF(D5786&gt;0,1,0)</f>
        <v>1</v>
      </c>
      <c r="L5786" s="26">
        <f t="shared" si="90"/>
        <v>0</v>
      </c>
    </row>
    <row r="5787" spans="1:12" ht="38" hidden="1" x14ac:dyDescent="0.2">
      <c r="A5787" s="24">
        <v>116780</v>
      </c>
      <c r="B5787" s="24">
        <v>0</v>
      </c>
      <c r="C5787" s="24">
        <v>450</v>
      </c>
      <c r="D5787" s="24">
        <v>344</v>
      </c>
      <c r="E5787" s="25" t="str">
        <f>_xlfn.XLOOKUP(A5787,Product!A$2:A$5901,Product!B$2:B$5901,"Not Found")</f>
        <v>Santé &amp; Bien-être</v>
      </c>
      <c r="F5787" s="25" t="str">
        <f>_xlfn.XLOOKUP(A5787,Product!A$2:A$5901,Product!C$2:C$5901,"Not Found")</f>
        <v>Résistance et vitalité</v>
      </c>
      <c r="G5787" s="25" t="str">
        <f>IF(_xlfn.XLOOKUP(A5787,Product!A$2:A$5901,Product!D$2:D$5901,"Not Found") = 0,"",_xlfn.XLOOKUP(A5787,Product!A$2:A$5901,Product!D$2:D$5901,"Not Found"))</f>
        <v>Citrobiotic, pépins pamplemousse</v>
      </c>
      <c r="H5787" s="30">
        <f>_xlfn.XLOOKUP(A5787,Product!A$2:A$5901,Product!E$2:E$5901,"Not Found")</f>
        <v>12.9</v>
      </c>
      <c r="I5787" s="25" t="str">
        <f>A5787&amp;"_"&amp;E5787&amp;"_"&amp;F5787&amp;"_"&amp;G5787</f>
        <v>116780_Santé &amp; Bien-être_Résistance et vitalité_Citrobiotic, pépins pamplemousse</v>
      </c>
      <c r="J5787" s="30">
        <f>D5787*H5787</f>
        <v>4437.6000000000004</v>
      </c>
      <c r="K5787" s="25">
        <f>IF(D5787&gt;0,1,0)</f>
        <v>1</v>
      </c>
      <c r="L5787" s="26">
        <f t="shared" si="90"/>
        <v>0</v>
      </c>
    </row>
    <row r="5788" spans="1:12" ht="19" hidden="1" x14ac:dyDescent="0.2">
      <c r="A5788" s="24">
        <v>116793</v>
      </c>
      <c r="B5788" s="24">
        <v>1</v>
      </c>
      <c r="C5788" s="24">
        <v>856</v>
      </c>
      <c r="D5788" s="24">
        <v>725</v>
      </c>
      <c r="E5788" s="25" t="str">
        <f>_xlfn.XLOOKUP(A5788,Product!A$2:A$5901,Product!B$2:B$5901,"Not Found")</f>
        <v>Santé &amp; Bien-être</v>
      </c>
      <c r="F5788" s="25" t="str">
        <f>_xlfn.XLOOKUP(A5788,Product!A$2:A$5901,Product!C$2:C$5901,"Not Found")</f>
        <v>Aromathérapie</v>
      </c>
      <c r="G5788" s="25" t="str">
        <f>IF(_xlfn.XLOOKUP(A5788,Product!A$2:A$5901,Product!D$2:D$5901,"Not Found") = 0,"",_xlfn.XLOOKUP(A5788,Product!A$2:A$5901,Product!D$2:D$5901,"Not Found"))</f>
        <v>Huiles essentielles alimentaires</v>
      </c>
      <c r="H5788" s="30">
        <f>_xlfn.XLOOKUP(A5788,Product!A$2:A$5901,Product!E$2:E$5901,"Not Found")</f>
        <v>4.26</v>
      </c>
      <c r="I5788" s="25" t="str">
        <f>A5788&amp;"_"&amp;E5788&amp;"_"&amp;F5788&amp;"_"&amp;G5788</f>
        <v>116793_Santé &amp; Bien-être_Aromathérapie_Huiles essentielles alimentaires</v>
      </c>
      <c r="J5788" s="30">
        <f>D5788*H5788</f>
        <v>3088.5</v>
      </c>
      <c r="K5788" s="25">
        <f>IF(D5788&gt;0,1,0)</f>
        <v>1</v>
      </c>
      <c r="L5788" s="26">
        <f t="shared" si="90"/>
        <v>0</v>
      </c>
    </row>
    <row r="5789" spans="1:12" ht="19" hidden="1" x14ac:dyDescent="0.2">
      <c r="A5789" s="24">
        <v>116798</v>
      </c>
      <c r="B5789" s="24">
        <v>1</v>
      </c>
      <c r="C5789" s="24">
        <v>535</v>
      </c>
      <c r="D5789" s="24">
        <v>62</v>
      </c>
      <c r="E5789" s="25" t="str">
        <f>_xlfn.XLOOKUP(A5789,Product!A$2:A$5901,Product!B$2:B$5901,"Not Found")</f>
        <v>Santé &amp; Bien-être</v>
      </c>
      <c r="F5789" s="25" t="str">
        <f>_xlfn.XLOOKUP(A5789,Product!A$2:A$5901,Product!C$2:C$5901,"Not Found")</f>
        <v>Digestion, transit, flore</v>
      </c>
      <c r="G5789" s="25" t="str">
        <f>IF(_xlfn.XLOOKUP(A5789,Product!A$2:A$5901,Product!D$2:D$5901,"Not Found") = 0,"",_xlfn.XLOOKUP(A5789,Product!A$2:A$5901,Product!D$2:D$5901,"Not Found"))</f>
        <v>Bien être du foie</v>
      </c>
      <c r="H5789" s="30">
        <f>_xlfn.XLOOKUP(A5789,Product!A$2:A$5901,Product!E$2:E$5901,"Not Found")</f>
        <v>11.41</v>
      </c>
      <c r="I5789" s="25" t="str">
        <f>A5789&amp;"_"&amp;E5789&amp;"_"&amp;F5789&amp;"_"&amp;G5789</f>
        <v>116798_Santé &amp; Bien-être_Digestion, transit, flore_Bien être du foie</v>
      </c>
      <c r="J5789" s="30">
        <f>D5789*H5789</f>
        <v>707.42</v>
      </c>
      <c r="K5789" s="25">
        <f>IF(D5789&gt;0,1,0)</f>
        <v>1</v>
      </c>
      <c r="L5789" s="26">
        <f t="shared" si="90"/>
        <v>0</v>
      </c>
    </row>
    <row r="5790" spans="1:12" ht="19" hidden="1" x14ac:dyDescent="0.2">
      <c r="A5790" s="24">
        <v>116803</v>
      </c>
      <c r="B5790" s="24">
        <v>1</v>
      </c>
      <c r="C5790" s="24">
        <v>594</v>
      </c>
      <c r="D5790" s="24">
        <v>324</v>
      </c>
      <c r="E5790" s="25" t="str">
        <f>_xlfn.XLOOKUP(A5790,Product!A$2:A$5901,Product!B$2:B$5901,"Not Found")</f>
        <v>Santé &amp; Bien-être</v>
      </c>
      <c r="F5790" s="25" t="str">
        <f>_xlfn.XLOOKUP(A5790,Product!A$2:A$5901,Product!C$2:C$5901,"Not Found")</f>
        <v>Nez - Gorge - Oreille</v>
      </c>
      <c r="G5790" s="25" t="str">
        <f>IF(_xlfn.XLOOKUP(A5790,Product!A$2:A$5901,Product!D$2:D$5901,"Not Found") = 0,"",_xlfn.XLOOKUP(A5790,Product!A$2:A$5901,Product!D$2:D$5901,"Not Found"))</f>
        <v>Gorge irritée</v>
      </c>
      <c r="H5790" s="30">
        <f>_xlfn.XLOOKUP(A5790,Product!A$2:A$5901,Product!E$2:E$5901,"Not Found")</f>
        <v>2.4300000000000002</v>
      </c>
      <c r="I5790" s="25" t="str">
        <f>A5790&amp;"_"&amp;E5790&amp;"_"&amp;F5790&amp;"_"&amp;G5790</f>
        <v>116803_Santé &amp; Bien-être_Nez - Gorge - Oreille_Gorge irritée</v>
      </c>
      <c r="J5790" s="30">
        <f>D5790*H5790</f>
        <v>787.32</v>
      </c>
      <c r="K5790" s="25">
        <f>IF(D5790&gt;0,1,0)</f>
        <v>1</v>
      </c>
      <c r="L5790" s="26">
        <f t="shared" si="90"/>
        <v>0</v>
      </c>
    </row>
    <row r="5791" spans="1:12" ht="19" hidden="1" x14ac:dyDescent="0.2">
      <c r="A5791" s="24">
        <v>116817</v>
      </c>
      <c r="B5791" s="24">
        <v>0</v>
      </c>
      <c r="C5791" s="24">
        <v>351</v>
      </c>
      <c r="D5791" s="24">
        <v>191</v>
      </c>
      <c r="E5791" s="25" t="str">
        <f>_xlfn.XLOOKUP(A5791,Product!A$2:A$5901,Product!B$2:B$5901,"Not Found")</f>
        <v>Santé &amp; Bien-être</v>
      </c>
      <c r="F5791" s="25" t="str">
        <f>_xlfn.XLOOKUP(A5791,Product!A$2:A$5901,Product!C$2:C$5901,"Not Found")</f>
        <v>Compléments alimentaires</v>
      </c>
      <c r="G5791" s="25" t="str">
        <f>IF(_xlfn.XLOOKUP(A5791,Product!A$2:A$5901,Product!D$2:D$5901,"Not Found") = 0,"",_xlfn.XLOOKUP(A5791,Product!A$2:A$5901,Product!D$2:D$5901,"Not Found"))</f>
        <v>Oméga 3</v>
      </c>
      <c r="H5791" s="30">
        <f>_xlfn.XLOOKUP(A5791,Product!A$2:A$5901,Product!E$2:E$5901,"Not Found")</f>
        <v>10.82</v>
      </c>
      <c r="I5791" s="25" t="str">
        <f>A5791&amp;"_"&amp;E5791&amp;"_"&amp;F5791&amp;"_"&amp;G5791</f>
        <v>116817_Santé &amp; Bien-être_Compléments alimentaires_Oméga 3</v>
      </c>
      <c r="J5791" s="30">
        <f>D5791*H5791</f>
        <v>2066.62</v>
      </c>
      <c r="K5791" s="25">
        <f>IF(D5791&gt;0,1,0)</f>
        <v>1</v>
      </c>
      <c r="L5791" s="26">
        <f t="shared" si="90"/>
        <v>0</v>
      </c>
    </row>
    <row r="5792" spans="1:12" ht="19" hidden="1" x14ac:dyDescent="0.2">
      <c r="A5792" s="24">
        <v>116821</v>
      </c>
      <c r="B5792" s="24">
        <v>0</v>
      </c>
      <c r="C5792" s="24">
        <v>285</v>
      </c>
      <c r="D5792" s="24">
        <v>85</v>
      </c>
      <c r="E5792" s="25" t="str">
        <f>_xlfn.XLOOKUP(A5792,Product!A$2:A$5901,Product!B$2:B$5901,"Not Found")</f>
        <v>Santé &amp; Bien-être</v>
      </c>
      <c r="F5792" s="25" t="str">
        <f>_xlfn.XLOOKUP(A5792,Product!A$2:A$5901,Product!C$2:C$5901,"Not Found")</f>
        <v>Résistance et vitalité</v>
      </c>
      <c r="G5792" s="25" t="str">
        <f>IF(_xlfn.XLOOKUP(A5792,Product!A$2:A$5901,Product!D$2:D$5901,"Not Found") = 0,"",_xlfn.XLOOKUP(A5792,Product!A$2:A$5901,Product!D$2:D$5901,"Not Found"))</f>
        <v>Refroidissement, défenses</v>
      </c>
      <c r="H5792" s="30">
        <f>_xlfn.XLOOKUP(A5792,Product!A$2:A$5901,Product!E$2:E$5901,"Not Found")</f>
        <v>4.55</v>
      </c>
      <c r="I5792" s="25" t="str">
        <f>A5792&amp;"_"&amp;E5792&amp;"_"&amp;F5792&amp;"_"&amp;G5792</f>
        <v>116821_Santé &amp; Bien-être_Résistance et vitalité_Refroidissement, défenses</v>
      </c>
      <c r="J5792" s="30">
        <f>D5792*H5792</f>
        <v>386.75</v>
      </c>
      <c r="K5792" s="25">
        <f>IF(D5792&gt;0,1,0)</f>
        <v>1</v>
      </c>
      <c r="L5792" s="26">
        <f t="shared" si="90"/>
        <v>0</v>
      </c>
    </row>
    <row r="5793" spans="1:12" ht="19" hidden="1" x14ac:dyDescent="0.2">
      <c r="A5793" s="24">
        <v>116826</v>
      </c>
      <c r="B5793" s="24">
        <v>1</v>
      </c>
      <c r="C5793" s="24">
        <v>861</v>
      </c>
      <c r="D5793" s="24">
        <v>274</v>
      </c>
      <c r="E5793" s="25" t="str">
        <f>_xlfn.XLOOKUP(A5793,Product!A$2:A$5901,Product!B$2:B$5901,"Not Found")</f>
        <v>Santé &amp; Bien-être</v>
      </c>
      <c r="F5793" s="25" t="str">
        <f>_xlfn.XLOOKUP(A5793,Product!A$2:A$5901,Product!C$2:C$5901,"Not Found")</f>
        <v>Résistance et vitalité</v>
      </c>
      <c r="G5793" s="25" t="str">
        <f>IF(_xlfn.XLOOKUP(A5793,Product!A$2:A$5901,Product!D$2:D$5901,"Not Found") = 0,"",_xlfn.XLOOKUP(A5793,Product!A$2:A$5901,Product!D$2:D$5901,"Not Found"))</f>
        <v>Refroidissement, défenses</v>
      </c>
      <c r="H5793" s="30">
        <f>_xlfn.XLOOKUP(A5793,Product!A$2:A$5901,Product!E$2:E$5901,"Not Found")</f>
        <v>5.37</v>
      </c>
      <c r="I5793" s="25" t="str">
        <f>A5793&amp;"_"&amp;E5793&amp;"_"&amp;F5793&amp;"_"&amp;G5793</f>
        <v>116826_Santé &amp; Bien-être_Résistance et vitalité_Refroidissement, défenses</v>
      </c>
      <c r="J5793" s="30">
        <f>D5793*H5793</f>
        <v>1471.38</v>
      </c>
      <c r="K5793" s="25">
        <f>IF(D5793&gt;0,1,0)</f>
        <v>1</v>
      </c>
      <c r="L5793" s="26">
        <f t="shared" si="90"/>
        <v>0</v>
      </c>
    </row>
    <row r="5794" spans="1:12" ht="38" hidden="1" x14ac:dyDescent="0.2">
      <c r="A5794" s="24">
        <v>116903</v>
      </c>
      <c r="B5794" s="24">
        <v>0</v>
      </c>
      <c r="C5794" s="24">
        <v>419</v>
      </c>
      <c r="D5794" s="24">
        <v>320</v>
      </c>
      <c r="E5794" s="25" t="str">
        <f>_xlfn.XLOOKUP(A5794,Product!A$2:A$5901,Product!B$2:B$5901,"Not Found")</f>
        <v>Santé &amp; Bien-être</v>
      </c>
      <c r="F5794" s="25" t="str">
        <f>_xlfn.XLOOKUP(A5794,Product!A$2:A$5901,Product!C$2:C$5901,"Not Found")</f>
        <v>Résistance et vitalité</v>
      </c>
      <c r="G5794" s="25" t="str">
        <f>IF(_xlfn.XLOOKUP(A5794,Product!A$2:A$5901,Product!D$2:D$5901,"Not Found") = 0,"",_xlfn.XLOOKUP(A5794,Product!A$2:A$5901,Product!D$2:D$5901,"Not Found"))</f>
        <v>Citrobiotic, pépins pamplemousse</v>
      </c>
      <c r="H5794" s="30">
        <f>_xlfn.XLOOKUP(A5794,Product!A$2:A$5901,Product!E$2:E$5901,"Not Found")</f>
        <v>7.21</v>
      </c>
      <c r="I5794" s="25" t="str">
        <f>A5794&amp;"_"&amp;E5794&amp;"_"&amp;F5794&amp;"_"&amp;G5794</f>
        <v>116903_Santé &amp; Bien-être_Résistance et vitalité_Citrobiotic, pépins pamplemousse</v>
      </c>
      <c r="J5794" s="30">
        <f>D5794*H5794</f>
        <v>2307.1999999999998</v>
      </c>
      <c r="K5794" s="25">
        <f>IF(D5794&gt;0,1,0)</f>
        <v>1</v>
      </c>
      <c r="L5794" s="26">
        <f t="shared" si="90"/>
        <v>0</v>
      </c>
    </row>
    <row r="5795" spans="1:12" ht="19" hidden="1" x14ac:dyDescent="0.2">
      <c r="A5795" s="24">
        <v>116957</v>
      </c>
      <c r="B5795" s="24">
        <v>0</v>
      </c>
      <c r="C5795" s="24">
        <v>820</v>
      </c>
      <c r="D5795" s="24">
        <v>92</v>
      </c>
      <c r="E5795" s="25" t="str">
        <f>_xlfn.XLOOKUP(A5795,Product!A$2:A$5901,Product!B$2:B$5901,"Not Found")</f>
        <v>Santé &amp; Bien-être</v>
      </c>
      <c r="F5795" s="25" t="str">
        <f>_xlfn.XLOOKUP(A5795,Product!A$2:A$5901,Product!C$2:C$5901,"Not Found")</f>
        <v>Vitamines, minéraux</v>
      </c>
      <c r="G5795" s="25" t="str">
        <f>IF(_xlfn.XLOOKUP(A5795,Product!A$2:A$5901,Product!D$2:D$5901,"Not Found") = 0,"",_xlfn.XLOOKUP(A5795,Product!A$2:A$5901,Product!D$2:D$5901,"Not Found"))</f>
        <v>Magnésium, Potassium</v>
      </c>
      <c r="H5795" s="30">
        <f>_xlfn.XLOOKUP(A5795,Product!A$2:A$5901,Product!E$2:E$5901,"Not Found")</f>
        <v>5.75</v>
      </c>
      <c r="I5795" s="25" t="str">
        <f>A5795&amp;"_"&amp;E5795&amp;"_"&amp;F5795&amp;"_"&amp;G5795</f>
        <v>116957_Santé &amp; Bien-être_Vitamines, minéraux_Magnésium, Potassium</v>
      </c>
      <c r="J5795" s="30">
        <f>D5795*H5795</f>
        <v>529</v>
      </c>
      <c r="K5795" s="25">
        <f>IF(D5795&gt;0,1,0)</f>
        <v>1</v>
      </c>
      <c r="L5795" s="26">
        <f t="shared" si="90"/>
        <v>0</v>
      </c>
    </row>
    <row r="5796" spans="1:12" ht="19" hidden="1" x14ac:dyDescent="0.2">
      <c r="A5796" s="24">
        <v>116960</v>
      </c>
      <c r="B5796" s="24">
        <v>1</v>
      </c>
      <c r="C5796" s="24">
        <v>823</v>
      </c>
      <c r="D5796" s="24">
        <v>400</v>
      </c>
      <c r="E5796" s="25" t="str">
        <f>_xlfn.XLOOKUP(A5796,Product!A$2:A$5901,Product!B$2:B$5901,"Not Found")</f>
        <v>Santé &amp; Bien-être</v>
      </c>
      <c r="F5796" s="25" t="str">
        <f>_xlfn.XLOOKUP(A5796,Product!A$2:A$5901,Product!C$2:C$5901,"Not Found")</f>
        <v>Digestion, transit, flore</v>
      </c>
      <c r="G5796" s="25" t="str">
        <f>IF(_xlfn.XLOOKUP(A5796,Product!A$2:A$5901,Product!D$2:D$5901,"Not Found") = 0,"",_xlfn.XLOOKUP(A5796,Product!A$2:A$5901,Product!D$2:D$5901,"Not Found"))</f>
        <v>Charbon végétal</v>
      </c>
      <c r="H5796" s="30">
        <f>_xlfn.XLOOKUP(A5796,Product!A$2:A$5901,Product!E$2:E$5901,"Not Found")</f>
        <v>7.72</v>
      </c>
      <c r="I5796" s="25" t="str">
        <f>A5796&amp;"_"&amp;E5796&amp;"_"&amp;F5796&amp;"_"&amp;G5796</f>
        <v>116960_Santé &amp; Bien-être_Digestion, transit, flore_Charbon végétal</v>
      </c>
      <c r="J5796" s="30">
        <f>D5796*H5796</f>
        <v>3088</v>
      </c>
      <c r="K5796" s="25">
        <f>IF(D5796&gt;0,1,0)</f>
        <v>1</v>
      </c>
      <c r="L5796" s="26">
        <f t="shared" si="90"/>
        <v>0</v>
      </c>
    </row>
    <row r="5797" spans="1:12" ht="19" hidden="1" x14ac:dyDescent="0.2">
      <c r="A5797" s="24">
        <v>116963</v>
      </c>
      <c r="B5797" s="24">
        <v>0</v>
      </c>
      <c r="C5797" s="24">
        <v>372</v>
      </c>
      <c r="D5797" s="24">
        <v>151</v>
      </c>
      <c r="E5797" s="25" t="str">
        <f>_xlfn.XLOOKUP(A5797,Product!A$2:A$5901,Product!B$2:B$5901,"Not Found")</f>
        <v>Santé &amp; Bien-être</v>
      </c>
      <c r="F5797" s="25" t="str">
        <f>_xlfn.XLOOKUP(A5797,Product!A$2:A$5901,Product!C$2:C$5901,"Not Found")</f>
        <v>Compléments alimentaires</v>
      </c>
      <c r="G5797" s="25" t="str">
        <f>IF(_xlfn.XLOOKUP(A5797,Product!A$2:A$5901,Product!D$2:D$5901,"Not Found") = 0,"",_xlfn.XLOOKUP(A5797,Product!A$2:A$5901,Product!D$2:D$5901,"Not Found"))</f>
        <v>Peaux</v>
      </c>
      <c r="H5797" s="30">
        <f>_xlfn.XLOOKUP(A5797,Product!A$2:A$5901,Product!E$2:E$5901,"Not Found")</f>
        <v>13.52</v>
      </c>
      <c r="I5797" s="25" t="str">
        <f>A5797&amp;"_"&amp;E5797&amp;"_"&amp;F5797&amp;"_"&amp;G5797</f>
        <v>116963_Santé &amp; Bien-être_Compléments alimentaires_Peaux</v>
      </c>
      <c r="J5797" s="30">
        <f>D5797*H5797</f>
        <v>2041.52</v>
      </c>
      <c r="K5797" s="25">
        <f>IF(D5797&gt;0,1,0)</f>
        <v>1</v>
      </c>
      <c r="L5797" s="26">
        <f t="shared" si="90"/>
        <v>0</v>
      </c>
    </row>
    <row r="5798" spans="1:12" ht="19" hidden="1" x14ac:dyDescent="0.2">
      <c r="A5798" s="24">
        <v>116964</v>
      </c>
      <c r="B5798" s="24">
        <v>0</v>
      </c>
      <c r="C5798" s="24">
        <v>138</v>
      </c>
      <c r="D5798" s="24">
        <v>115</v>
      </c>
      <c r="E5798" s="25" t="str">
        <f>_xlfn.XLOOKUP(A5798,Product!A$2:A$5901,Product!B$2:B$5901,"Not Found")</f>
        <v>Santé &amp; Bien-être</v>
      </c>
      <c r="F5798" s="25" t="str">
        <f>_xlfn.XLOOKUP(A5798,Product!A$2:A$5901,Product!C$2:C$5901,"Not Found")</f>
        <v>Compléments alimentaires</v>
      </c>
      <c r="G5798" s="25" t="str">
        <f>IF(_xlfn.XLOOKUP(A5798,Product!A$2:A$5901,Product!D$2:D$5901,"Not Found") = 0,"",_xlfn.XLOOKUP(A5798,Product!A$2:A$5901,Product!D$2:D$5901,"Not Found"))</f>
        <v>Peaux</v>
      </c>
      <c r="H5798" s="30">
        <f>_xlfn.XLOOKUP(A5798,Product!A$2:A$5901,Product!E$2:E$5901,"Not Found")</f>
        <v>13.64</v>
      </c>
      <c r="I5798" s="25" t="str">
        <f>A5798&amp;"_"&amp;E5798&amp;"_"&amp;F5798&amp;"_"&amp;G5798</f>
        <v>116964_Santé &amp; Bien-être_Compléments alimentaires_Peaux</v>
      </c>
      <c r="J5798" s="30">
        <f>D5798*H5798</f>
        <v>1568.6000000000001</v>
      </c>
      <c r="K5798" s="25">
        <f>IF(D5798&gt;0,1,0)</f>
        <v>1</v>
      </c>
      <c r="L5798" s="26">
        <f t="shared" si="90"/>
        <v>0</v>
      </c>
    </row>
    <row r="5799" spans="1:12" ht="19" hidden="1" x14ac:dyDescent="0.2">
      <c r="A5799" s="24">
        <v>116983</v>
      </c>
      <c r="B5799" s="24">
        <v>1</v>
      </c>
      <c r="C5799" s="24">
        <v>141</v>
      </c>
      <c r="D5799" s="24">
        <v>127</v>
      </c>
      <c r="E5799" s="25" t="str">
        <f>_xlfn.XLOOKUP(A5799,Product!A$2:A$5901,Product!B$2:B$5901,"Not Found")</f>
        <v>Santé &amp; Bien-être</v>
      </c>
      <c r="F5799" s="25" t="str">
        <f>_xlfn.XLOOKUP(A5799,Product!A$2:A$5901,Product!C$2:C$5901,"Not Found")</f>
        <v>Résistance et vitalité</v>
      </c>
      <c r="G5799" s="25" t="str">
        <f>IF(_xlfn.XLOOKUP(A5799,Product!A$2:A$5901,Product!D$2:D$5901,"Not Found") = 0,"",_xlfn.XLOOKUP(A5799,Product!A$2:A$5901,Product!D$2:D$5901,"Not Found"))</f>
        <v>Spiruline</v>
      </c>
      <c r="H5799" s="30">
        <f>_xlfn.XLOOKUP(A5799,Product!A$2:A$5901,Product!E$2:E$5901,"Not Found")</f>
        <v>9.0399999999999991</v>
      </c>
      <c r="I5799" s="25" t="str">
        <f>A5799&amp;"_"&amp;E5799&amp;"_"&amp;F5799&amp;"_"&amp;G5799</f>
        <v>116983_Santé &amp; Bien-être_Résistance et vitalité_Spiruline</v>
      </c>
      <c r="J5799" s="30">
        <f>D5799*H5799</f>
        <v>1148.08</v>
      </c>
      <c r="K5799" s="25">
        <f>IF(D5799&gt;0,1,0)</f>
        <v>1</v>
      </c>
      <c r="L5799" s="26">
        <f t="shared" si="90"/>
        <v>0</v>
      </c>
    </row>
    <row r="5800" spans="1:12" ht="19" hidden="1" x14ac:dyDescent="0.2">
      <c r="A5800" s="24">
        <v>116989</v>
      </c>
      <c r="B5800" s="24">
        <v>1</v>
      </c>
      <c r="C5800" s="24">
        <v>24</v>
      </c>
      <c r="D5800" s="24">
        <v>22</v>
      </c>
      <c r="E5800" s="25" t="str">
        <f>_xlfn.XLOOKUP(A5800,Product!A$2:A$5901,Product!B$2:B$5901,"Not Found")</f>
        <v>Santé &amp; Bien-être</v>
      </c>
      <c r="F5800" s="25" t="str">
        <f>_xlfn.XLOOKUP(A5800,Product!A$2:A$5901,Product!C$2:C$5901,"Not Found")</f>
        <v>Résistance et vitalité</v>
      </c>
      <c r="G5800" s="25" t="str">
        <f>IF(_xlfn.XLOOKUP(A5800,Product!A$2:A$5901,Product!D$2:D$5901,"Not Found") = 0,"",_xlfn.XLOOKUP(A5800,Product!A$2:A$5901,Product!D$2:D$5901,"Not Found"))</f>
        <v>Spiruline</v>
      </c>
      <c r="H5800" s="30">
        <f>_xlfn.XLOOKUP(A5800,Product!A$2:A$5901,Product!E$2:E$5901,"Not Found")</f>
        <v>13.02</v>
      </c>
      <c r="I5800" s="25" t="str">
        <f>A5800&amp;"_"&amp;E5800&amp;"_"&amp;F5800&amp;"_"&amp;G5800</f>
        <v>116989_Santé &amp; Bien-être_Résistance et vitalité_Spiruline</v>
      </c>
      <c r="J5800" s="30">
        <f>D5800*H5800</f>
        <v>286.44</v>
      </c>
      <c r="K5800" s="25">
        <f>IF(D5800&gt;0,1,0)</f>
        <v>1</v>
      </c>
      <c r="L5800" s="26">
        <f t="shared" si="90"/>
        <v>0</v>
      </c>
    </row>
    <row r="5801" spans="1:12" ht="19" hidden="1" x14ac:dyDescent="0.2">
      <c r="A5801" s="24">
        <v>117076</v>
      </c>
      <c r="B5801" s="24">
        <v>0</v>
      </c>
      <c r="C5801" s="24">
        <v>213</v>
      </c>
      <c r="D5801" s="24">
        <v>205</v>
      </c>
      <c r="E5801" s="25" t="str">
        <f>_xlfn.XLOOKUP(A5801,Product!A$2:A$5901,Product!B$2:B$5901,"Not Found")</f>
        <v>Santé &amp; Bien-être</v>
      </c>
      <c r="F5801" s="25" t="str">
        <f>_xlfn.XLOOKUP(A5801,Product!A$2:A$5901,Product!C$2:C$5901,"Not Found")</f>
        <v>Aromathérapie</v>
      </c>
      <c r="G5801" s="25" t="str">
        <f>IF(_xlfn.XLOOKUP(A5801,Product!A$2:A$5901,Product!D$2:D$5901,"Not Found") = 0,"",_xlfn.XLOOKUP(A5801,Product!A$2:A$5901,Product!D$2:D$5901,"Not Found"))</f>
        <v>Eaux florales</v>
      </c>
      <c r="H5801" s="30">
        <f>_xlfn.XLOOKUP(A5801,Product!A$2:A$5901,Product!E$2:E$5901,"Not Found")</f>
        <v>4.75</v>
      </c>
      <c r="I5801" s="25" t="str">
        <f>A5801&amp;"_"&amp;E5801&amp;"_"&amp;F5801&amp;"_"&amp;G5801</f>
        <v>117076_Santé &amp; Bien-être_Aromathérapie_Eaux florales</v>
      </c>
      <c r="J5801" s="30">
        <f>D5801*H5801</f>
        <v>973.75</v>
      </c>
      <c r="K5801" s="25">
        <f>IF(D5801&gt;0,1,0)</f>
        <v>1</v>
      </c>
      <c r="L5801" s="26">
        <f t="shared" si="90"/>
        <v>0</v>
      </c>
    </row>
    <row r="5802" spans="1:12" ht="38" hidden="1" x14ac:dyDescent="0.2">
      <c r="A5802" s="24">
        <v>117392</v>
      </c>
      <c r="B5802" s="24">
        <v>0</v>
      </c>
      <c r="C5802" s="24">
        <v>48</v>
      </c>
      <c r="D5802" s="24">
        <v>35</v>
      </c>
      <c r="E5802" s="25" t="str">
        <f>_xlfn.XLOOKUP(A5802,Product!A$2:A$5901,Product!B$2:B$5901,"Not Found")</f>
        <v>Santé &amp; Bien-être</v>
      </c>
      <c r="F5802" s="25" t="str">
        <f>_xlfn.XLOOKUP(A5802,Product!A$2:A$5901,Product!C$2:C$5901,"Not Found")</f>
        <v>Compléments alimentaires</v>
      </c>
      <c r="G5802" s="25" t="str">
        <f>IF(_xlfn.XLOOKUP(A5802,Product!A$2:A$5901,Product!D$2:D$5901,"Not Found") = 0,"",_xlfn.XLOOKUP(A5802,Product!A$2:A$5901,Product!D$2:D$5901,"Not Found"))</f>
        <v>Relaxation, sérénité, mémoire</v>
      </c>
      <c r="H5802" s="30">
        <f>_xlfn.XLOOKUP(A5802,Product!A$2:A$5901,Product!E$2:E$5901,"Not Found")</f>
        <v>6.22</v>
      </c>
      <c r="I5802" s="25" t="str">
        <f>A5802&amp;"_"&amp;E5802&amp;"_"&amp;F5802&amp;"_"&amp;G5802</f>
        <v>117392_Santé &amp; Bien-être_Compléments alimentaires_Relaxation, sérénité, mémoire</v>
      </c>
      <c r="J5802" s="30">
        <f>D5802*H5802</f>
        <v>217.7</v>
      </c>
      <c r="K5802" s="25">
        <f>IF(D5802&gt;0,1,0)</f>
        <v>1</v>
      </c>
      <c r="L5802" s="26">
        <f t="shared" si="90"/>
        <v>0</v>
      </c>
    </row>
    <row r="5803" spans="1:12" ht="19" hidden="1" x14ac:dyDescent="0.2">
      <c r="A5803" s="24">
        <v>117482</v>
      </c>
      <c r="B5803" s="24">
        <v>0</v>
      </c>
      <c r="C5803" s="24">
        <v>809</v>
      </c>
      <c r="D5803" s="24">
        <v>41</v>
      </c>
      <c r="E5803" s="25" t="str">
        <f>_xlfn.XLOOKUP(A5803,Product!A$2:A$5901,Product!B$2:B$5901,"Not Found")</f>
        <v>Santé &amp; Bien-être</v>
      </c>
      <c r="F5803" s="25" t="str">
        <f>_xlfn.XLOOKUP(A5803,Product!A$2:A$5901,Product!C$2:C$5901,"Not Found")</f>
        <v>Masques, Gels hydroalcooliques</v>
      </c>
      <c r="G5803" s="25" t="str">
        <f>IF(_xlfn.XLOOKUP(A5803,Product!A$2:A$5901,Product!D$2:D$5901,"Not Found") = 0,"",_xlfn.XLOOKUP(A5803,Product!A$2:A$5901,Product!D$2:D$5901,"Not Found"))</f>
        <v/>
      </c>
      <c r="H5803" s="30">
        <f>_xlfn.XLOOKUP(A5803,Product!A$2:A$5901,Product!E$2:E$5901,"Not Found")</f>
        <v>1.9</v>
      </c>
      <c r="I5803" s="25" t="str">
        <f>A5803&amp;"_"&amp;E5803&amp;"_"&amp;F5803&amp;"_"&amp;G5803</f>
        <v>117482_Santé &amp; Bien-être_Masques, Gels hydroalcooliques_</v>
      </c>
      <c r="J5803" s="30">
        <f>D5803*H5803</f>
        <v>77.899999999999991</v>
      </c>
      <c r="K5803" s="25">
        <f>IF(D5803&gt;0,1,0)</f>
        <v>1</v>
      </c>
      <c r="L5803" s="26">
        <f t="shared" si="90"/>
        <v>0</v>
      </c>
    </row>
    <row r="5804" spans="1:12" ht="19" hidden="1" x14ac:dyDescent="0.2">
      <c r="A5804" s="24">
        <v>117543</v>
      </c>
      <c r="B5804" s="24">
        <v>0</v>
      </c>
      <c r="C5804" s="24">
        <v>417</v>
      </c>
      <c r="D5804" s="24">
        <v>299</v>
      </c>
      <c r="E5804" s="25" t="str">
        <f>_xlfn.XLOOKUP(A5804,Product!A$2:A$5901,Product!B$2:B$5901,"Not Found")</f>
        <v>Santé &amp; Bien-être</v>
      </c>
      <c r="F5804" s="25" t="str">
        <f>_xlfn.XLOOKUP(A5804,Product!A$2:A$5901,Product!C$2:C$5901,"Not Found")</f>
        <v>Aromathérapie</v>
      </c>
      <c r="G5804" s="25" t="str">
        <f>IF(_xlfn.XLOOKUP(A5804,Product!A$2:A$5901,Product!D$2:D$5901,"Not Found") = 0,"",_xlfn.XLOOKUP(A5804,Product!A$2:A$5901,Product!D$2:D$5901,"Not Found"))</f>
        <v>Huiles essentielles alimentaires</v>
      </c>
      <c r="H5804" s="30">
        <f>_xlfn.XLOOKUP(A5804,Product!A$2:A$5901,Product!E$2:E$5901,"Not Found")</f>
        <v>5.24</v>
      </c>
      <c r="I5804" s="25" t="str">
        <f>A5804&amp;"_"&amp;E5804&amp;"_"&amp;F5804&amp;"_"&amp;G5804</f>
        <v>117543_Santé &amp; Bien-être_Aromathérapie_Huiles essentielles alimentaires</v>
      </c>
      <c r="J5804" s="30">
        <f>D5804*H5804</f>
        <v>1566.76</v>
      </c>
      <c r="K5804" s="25">
        <f>IF(D5804&gt;0,1,0)</f>
        <v>1</v>
      </c>
      <c r="L5804" s="26">
        <f t="shared" si="90"/>
        <v>0</v>
      </c>
    </row>
    <row r="5805" spans="1:12" ht="19" hidden="1" x14ac:dyDescent="0.2">
      <c r="A5805" s="24">
        <v>117544</v>
      </c>
      <c r="B5805" s="24">
        <v>1</v>
      </c>
      <c r="C5805" s="24">
        <v>124</v>
      </c>
      <c r="D5805" s="24">
        <v>108</v>
      </c>
      <c r="E5805" s="25" t="str">
        <f>_xlfn.XLOOKUP(A5805,Product!A$2:A$5901,Product!B$2:B$5901,"Not Found")</f>
        <v>Santé &amp; Bien-être</v>
      </c>
      <c r="F5805" s="25" t="str">
        <f>_xlfn.XLOOKUP(A5805,Product!A$2:A$5901,Product!C$2:C$5901,"Not Found")</f>
        <v>Aromathérapie</v>
      </c>
      <c r="G5805" s="25" t="str">
        <f>IF(_xlfn.XLOOKUP(A5805,Product!A$2:A$5901,Product!D$2:D$5901,"Not Found") = 0,"",_xlfn.XLOOKUP(A5805,Product!A$2:A$5901,Product!D$2:D$5901,"Not Found"))</f>
        <v>Huiles essentielles alimentaires</v>
      </c>
      <c r="H5805" s="30">
        <f>_xlfn.XLOOKUP(A5805,Product!A$2:A$5901,Product!E$2:E$5901,"Not Found")</f>
        <v>5.32</v>
      </c>
      <c r="I5805" s="25" t="str">
        <f>A5805&amp;"_"&amp;E5805&amp;"_"&amp;F5805&amp;"_"&amp;G5805</f>
        <v>117544_Santé &amp; Bien-être_Aromathérapie_Huiles essentielles alimentaires</v>
      </c>
      <c r="J5805" s="30">
        <f>D5805*H5805</f>
        <v>574.56000000000006</v>
      </c>
      <c r="K5805" s="25">
        <f>IF(D5805&gt;0,1,0)</f>
        <v>1</v>
      </c>
      <c r="L5805" s="26">
        <f t="shared" si="90"/>
        <v>0</v>
      </c>
    </row>
    <row r="5806" spans="1:12" ht="19" hidden="1" x14ac:dyDescent="0.2">
      <c r="A5806" s="24">
        <v>117579</v>
      </c>
      <c r="B5806" s="24">
        <v>0</v>
      </c>
      <c r="C5806" s="24">
        <v>960</v>
      </c>
      <c r="D5806" s="24">
        <v>862</v>
      </c>
      <c r="E5806" s="25" t="str">
        <f>_xlfn.XLOOKUP(A5806,Product!A$2:A$5901,Product!B$2:B$5901,"Not Found")</f>
        <v>Santé &amp; Bien-être</v>
      </c>
      <c r="F5806" s="25" t="str">
        <f>_xlfn.XLOOKUP(A5806,Product!A$2:A$5901,Product!C$2:C$5901,"Not Found")</f>
        <v>Minceur</v>
      </c>
      <c r="G5806" s="25" t="str">
        <f>IF(_xlfn.XLOOKUP(A5806,Product!A$2:A$5901,Product!D$2:D$5901,"Not Found") = 0,"",_xlfn.XLOOKUP(A5806,Product!A$2:A$5901,Product!D$2:D$5901,"Not Found"))</f>
        <v>Elimination</v>
      </c>
      <c r="H5806" s="30">
        <f>_xlfn.XLOOKUP(A5806,Product!A$2:A$5901,Product!E$2:E$5901,"Not Found")</f>
        <v>13.24</v>
      </c>
      <c r="I5806" s="25" t="str">
        <f>A5806&amp;"_"&amp;E5806&amp;"_"&amp;F5806&amp;"_"&amp;G5806</f>
        <v>117579_Santé &amp; Bien-être_Minceur_Elimination</v>
      </c>
      <c r="J5806" s="30">
        <f>D5806*H5806</f>
        <v>11412.880000000001</v>
      </c>
      <c r="K5806" s="25">
        <f>IF(D5806&gt;0,1,0)</f>
        <v>1</v>
      </c>
      <c r="L5806" s="26">
        <f t="shared" si="90"/>
        <v>0</v>
      </c>
    </row>
    <row r="5807" spans="1:12" ht="19" hidden="1" x14ac:dyDescent="0.2">
      <c r="A5807" s="24">
        <v>117583</v>
      </c>
      <c r="B5807" s="24">
        <v>0</v>
      </c>
      <c r="C5807" s="24">
        <v>233</v>
      </c>
      <c r="D5807" s="24">
        <v>156</v>
      </c>
      <c r="E5807" s="25" t="str">
        <f>_xlfn.XLOOKUP(A5807,Product!A$2:A$5901,Product!B$2:B$5901,"Not Found")</f>
        <v>Santé &amp; Bien-être</v>
      </c>
      <c r="F5807" s="25" t="str">
        <f>_xlfn.XLOOKUP(A5807,Product!A$2:A$5901,Product!C$2:C$5901,"Not Found")</f>
        <v>Minceur</v>
      </c>
      <c r="G5807" s="25" t="str">
        <f>IF(_xlfn.XLOOKUP(A5807,Product!A$2:A$5901,Product!D$2:D$5901,"Not Found") = 0,"",_xlfn.XLOOKUP(A5807,Product!A$2:A$5901,Product!D$2:D$5901,"Not Found"))</f>
        <v>Elimination</v>
      </c>
      <c r="H5807" s="30">
        <f>_xlfn.XLOOKUP(A5807,Product!A$2:A$5901,Product!E$2:E$5901,"Not Found")</f>
        <v>14.97</v>
      </c>
      <c r="I5807" s="25" t="str">
        <f>A5807&amp;"_"&amp;E5807&amp;"_"&amp;F5807&amp;"_"&amp;G5807</f>
        <v>117583_Santé &amp; Bien-être_Minceur_Elimination</v>
      </c>
      <c r="J5807" s="30">
        <f>D5807*H5807</f>
        <v>2335.3200000000002</v>
      </c>
      <c r="K5807" s="25">
        <f>IF(D5807&gt;0,1,0)</f>
        <v>1</v>
      </c>
      <c r="L5807" s="26">
        <f t="shared" si="90"/>
        <v>0</v>
      </c>
    </row>
    <row r="5808" spans="1:12" ht="19" hidden="1" x14ac:dyDescent="0.2">
      <c r="A5808" s="24">
        <v>117599</v>
      </c>
      <c r="B5808" s="24">
        <v>1</v>
      </c>
      <c r="C5808" s="24">
        <v>676</v>
      </c>
      <c r="D5808" s="24">
        <v>543</v>
      </c>
      <c r="E5808" s="25" t="str">
        <f>_xlfn.XLOOKUP(A5808,Product!A$2:A$5901,Product!B$2:B$5901,"Not Found")</f>
        <v>Santé &amp; Bien-être</v>
      </c>
      <c r="F5808" s="25" t="str">
        <f>_xlfn.XLOOKUP(A5808,Product!A$2:A$5901,Product!C$2:C$5901,"Not Found")</f>
        <v>Minceur</v>
      </c>
      <c r="G5808" s="25" t="str">
        <f>IF(_xlfn.XLOOKUP(A5808,Product!A$2:A$5901,Product!D$2:D$5901,"Not Found") = 0,"",_xlfn.XLOOKUP(A5808,Product!A$2:A$5901,Product!D$2:D$5901,"Not Found"))</f>
        <v>Beauté du corps</v>
      </c>
      <c r="H5808" s="30">
        <f>_xlfn.XLOOKUP(A5808,Product!A$2:A$5901,Product!E$2:E$5901,"Not Found")</f>
        <v>13.24</v>
      </c>
      <c r="I5808" s="25" t="str">
        <f>A5808&amp;"_"&amp;E5808&amp;"_"&amp;F5808&amp;"_"&amp;G5808</f>
        <v>117599_Santé &amp; Bien-être_Minceur_Beauté du corps</v>
      </c>
      <c r="J5808" s="30">
        <f>D5808*H5808</f>
        <v>7189.32</v>
      </c>
      <c r="K5808" s="25">
        <f>IF(D5808&gt;0,1,0)</f>
        <v>1</v>
      </c>
      <c r="L5808" s="26">
        <f t="shared" si="90"/>
        <v>0</v>
      </c>
    </row>
    <row r="5809" spans="1:12" ht="38" hidden="1" x14ac:dyDescent="0.2">
      <c r="A5809" s="24">
        <v>117607</v>
      </c>
      <c r="B5809" s="24">
        <v>1</v>
      </c>
      <c r="C5809" s="24">
        <v>540</v>
      </c>
      <c r="D5809" s="24">
        <v>64</v>
      </c>
      <c r="E5809" s="25" t="str">
        <f>_xlfn.XLOOKUP(A5809,Product!A$2:A$5901,Product!B$2:B$5901,"Not Found")</f>
        <v>Santé &amp; Bien-être</v>
      </c>
      <c r="F5809" s="25" t="str">
        <f>_xlfn.XLOOKUP(A5809,Product!A$2:A$5901,Product!C$2:C$5901,"Not Found")</f>
        <v>Digestion, transit, flore</v>
      </c>
      <c r="G5809" s="25" t="str">
        <f>IF(_xlfn.XLOOKUP(A5809,Product!A$2:A$5901,Product!D$2:D$5901,"Not Found") = 0,"",_xlfn.XLOOKUP(A5809,Product!A$2:A$5901,Product!D$2:D$5901,"Not Found"))</f>
        <v>Probiotiques, flore intestinale</v>
      </c>
      <c r="H5809" s="30">
        <f>_xlfn.XLOOKUP(A5809,Product!A$2:A$5901,Product!E$2:E$5901,"Not Found")</f>
        <v>4.92</v>
      </c>
      <c r="I5809" s="25" t="str">
        <f>A5809&amp;"_"&amp;E5809&amp;"_"&amp;F5809&amp;"_"&amp;G5809</f>
        <v>117607_Santé &amp; Bien-être_Digestion, transit, flore_Probiotiques, flore intestinale</v>
      </c>
      <c r="J5809" s="30">
        <f>D5809*H5809</f>
        <v>314.88</v>
      </c>
      <c r="K5809" s="25">
        <f>IF(D5809&gt;0,1,0)</f>
        <v>1</v>
      </c>
      <c r="L5809" s="26">
        <f t="shared" si="90"/>
        <v>0</v>
      </c>
    </row>
    <row r="5810" spans="1:12" ht="19" hidden="1" x14ac:dyDescent="0.2">
      <c r="A5810" s="24">
        <v>117610</v>
      </c>
      <c r="B5810" s="24">
        <v>0</v>
      </c>
      <c r="C5810" s="24">
        <v>482</v>
      </c>
      <c r="D5810" s="24">
        <v>135</v>
      </c>
      <c r="E5810" s="25" t="str">
        <f>_xlfn.XLOOKUP(A5810,Product!A$2:A$5901,Product!B$2:B$5901,"Not Found")</f>
        <v>Santé &amp; Bien-être</v>
      </c>
      <c r="F5810" s="25" t="str">
        <f>_xlfn.XLOOKUP(A5810,Product!A$2:A$5901,Product!C$2:C$5901,"Not Found")</f>
        <v>Nez - Gorge - Oreille</v>
      </c>
      <c r="G5810" s="25" t="str">
        <f>IF(_xlfn.XLOOKUP(A5810,Product!A$2:A$5901,Product!D$2:D$5901,"Not Found") = 0,"",_xlfn.XLOOKUP(A5810,Product!A$2:A$5901,Product!D$2:D$5901,"Not Found"))</f>
        <v>Respiration</v>
      </c>
      <c r="H5810" s="30">
        <f>_xlfn.XLOOKUP(A5810,Product!A$2:A$5901,Product!E$2:E$5901,"Not Found")</f>
        <v>4.92</v>
      </c>
      <c r="I5810" s="25" t="str">
        <f>A5810&amp;"_"&amp;E5810&amp;"_"&amp;F5810&amp;"_"&amp;G5810</f>
        <v>117610_Santé &amp; Bien-être_Nez - Gorge - Oreille_Respiration</v>
      </c>
      <c r="J5810" s="30">
        <f>D5810*H5810</f>
        <v>664.2</v>
      </c>
      <c r="K5810" s="25">
        <f>IF(D5810&gt;0,1,0)</f>
        <v>1</v>
      </c>
      <c r="L5810" s="26">
        <f t="shared" si="90"/>
        <v>0</v>
      </c>
    </row>
    <row r="5811" spans="1:12" ht="19" hidden="1" x14ac:dyDescent="0.2">
      <c r="A5811" s="24">
        <v>117613</v>
      </c>
      <c r="B5811" s="24">
        <v>0</v>
      </c>
      <c r="C5811" s="24">
        <v>568</v>
      </c>
      <c r="D5811" s="24">
        <v>552</v>
      </c>
      <c r="E5811" s="25" t="str">
        <f>_xlfn.XLOOKUP(A5811,Product!A$2:A$5901,Product!B$2:B$5901,"Not Found")</f>
        <v>Santé &amp; Bien-être</v>
      </c>
      <c r="F5811" s="25" t="str">
        <f>_xlfn.XLOOKUP(A5811,Product!A$2:A$5901,Product!C$2:C$5901,"Not Found")</f>
        <v>Vitamines, minéraux</v>
      </c>
      <c r="G5811" s="25" t="str">
        <f>IF(_xlfn.XLOOKUP(A5811,Product!A$2:A$5901,Product!D$2:D$5901,"Not Found") = 0,"",_xlfn.XLOOKUP(A5811,Product!A$2:A$5901,Product!D$2:D$5901,"Not Found"))</f>
        <v>Multivitamines</v>
      </c>
      <c r="H5811" s="30">
        <f>_xlfn.XLOOKUP(A5811,Product!A$2:A$5901,Product!E$2:E$5901,"Not Found")</f>
        <v>4.66</v>
      </c>
      <c r="I5811" s="25" t="str">
        <f>A5811&amp;"_"&amp;E5811&amp;"_"&amp;F5811&amp;"_"&amp;G5811</f>
        <v>117613_Santé &amp; Bien-être_Vitamines, minéraux_Multivitamines</v>
      </c>
      <c r="J5811" s="30">
        <f>D5811*H5811</f>
        <v>2572.3200000000002</v>
      </c>
      <c r="K5811" s="25">
        <f>IF(D5811&gt;0,1,0)</f>
        <v>1</v>
      </c>
      <c r="L5811" s="26">
        <f t="shared" si="90"/>
        <v>0</v>
      </c>
    </row>
    <row r="5812" spans="1:12" ht="19" hidden="1" x14ac:dyDescent="0.2">
      <c r="A5812" s="24">
        <v>117641</v>
      </c>
      <c r="B5812" s="24">
        <v>0</v>
      </c>
      <c r="C5812" s="24">
        <v>795</v>
      </c>
      <c r="D5812" s="24">
        <v>705</v>
      </c>
      <c r="E5812" s="25" t="str">
        <f>_xlfn.XLOOKUP(A5812,Product!A$2:A$5901,Product!B$2:B$5901,"Not Found")</f>
        <v>Santé &amp; Bien-être</v>
      </c>
      <c r="F5812" s="25" t="str">
        <f>_xlfn.XLOOKUP(A5812,Product!A$2:A$5901,Product!C$2:C$5901,"Not Found")</f>
        <v>Aromathérapie</v>
      </c>
      <c r="G5812" s="25" t="str">
        <f>IF(_xlfn.XLOOKUP(A5812,Product!A$2:A$5901,Product!D$2:D$5901,"Not Found") = 0,"",_xlfn.XLOOKUP(A5812,Product!A$2:A$5901,Product!D$2:D$5901,"Not Found"))</f>
        <v>Huiles essentielles alimentaires</v>
      </c>
      <c r="H5812" s="30">
        <f>_xlfn.XLOOKUP(A5812,Product!A$2:A$5901,Product!E$2:E$5901,"Not Found")</f>
        <v>4.37</v>
      </c>
      <c r="I5812" s="25" t="str">
        <f>A5812&amp;"_"&amp;E5812&amp;"_"&amp;F5812&amp;"_"&amp;G5812</f>
        <v>117641_Santé &amp; Bien-être_Aromathérapie_Huiles essentielles alimentaires</v>
      </c>
      <c r="J5812" s="30">
        <f>D5812*H5812</f>
        <v>3080.85</v>
      </c>
      <c r="K5812" s="25">
        <f>IF(D5812&gt;0,1,0)</f>
        <v>1</v>
      </c>
      <c r="L5812" s="26">
        <f t="shared" si="90"/>
        <v>0</v>
      </c>
    </row>
    <row r="5813" spans="1:12" ht="19" hidden="1" x14ac:dyDescent="0.2">
      <c r="A5813" s="24">
        <v>117642</v>
      </c>
      <c r="B5813" s="24">
        <v>1</v>
      </c>
      <c r="C5813" s="24">
        <v>153</v>
      </c>
      <c r="D5813" s="24">
        <v>135</v>
      </c>
      <c r="E5813" s="25" t="str">
        <f>_xlfn.XLOOKUP(A5813,Product!A$2:A$5901,Product!B$2:B$5901,"Not Found")</f>
        <v>Santé &amp; Bien-être</v>
      </c>
      <c r="F5813" s="25" t="str">
        <f>_xlfn.XLOOKUP(A5813,Product!A$2:A$5901,Product!C$2:C$5901,"Not Found")</f>
        <v>Aromathérapie</v>
      </c>
      <c r="G5813" s="25" t="str">
        <f>IF(_xlfn.XLOOKUP(A5813,Product!A$2:A$5901,Product!D$2:D$5901,"Not Found") = 0,"",_xlfn.XLOOKUP(A5813,Product!A$2:A$5901,Product!D$2:D$5901,"Not Found"))</f>
        <v>Huiles essentielles alimentaires</v>
      </c>
      <c r="H5813" s="30">
        <f>_xlfn.XLOOKUP(A5813,Product!A$2:A$5901,Product!E$2:E$5901,"Not Found")</f>
        <v>6</v>
      </c>
      <c r="I5813" s="25" t="str">
        <f>A5813&amp;"_"&amp;E5813&amp;"_"&amp;F5813&amp;"_"&amp;G5813</f>
        <v>117642_Santé &amp; Bien-être_Aromathérapie_Huiles essentielles alimentaires</v>
      </c>
      <c r="J5813" s="30">
        <f>D5813*H5813</f>
        <v>810</v>
      </c>
      <c r="K5813" s="25">
        <f>IF(D5813&gt;0,1,0)</f>
        <v>1</v>
      </c>
      <c r="L5813" s="26">
        <f t="shared" si="90"/>
        <v>0</v>
      </c>
    </row>
    <row r="5814" spans="1:12" ht="19" hidden="1" x14ac:dyDescent="0.2">
      <c r="A5814" s="24">
        <v>117684</v>
      </c>
      <c r="B5814" s="24">
        <v>1</v>
      </c>
      <c r="C5814" s="24">
        <v>228</v>
      </c>
      <c r="D5814" s="24">
        <v>147</v>
      </c>
      <c r="E5814" s="25" t="str">
        <f>_xlfn.XLOOKUP(A5814,Product!A$2:A$5901,Product!B$2:B$5901,"Not Found")</f>
        <v>Santé &amp; Bien-être</v>
      </c>
      <c r="F5814" s="25" t="str">
        <f>_xlfn.XLOOKUP(A5814,Product!A$2:A$5901,Product!C$2:C$5901,"Not Found")</f>
        <v>Aromathérapie</v>
      </c>
      <c r="G5814" s="25" t="str">
        <f>IF(_xlfn.XLOOKUP(A5814,Product!A$2:A$5901,Product!D$2:D$5901,"Not Found") = 0,"",_xlfn.XLOOKUP(A5814,Product!A$2:A$5901,Product!D$2:D$5901,"Not Found"))</f>
        <v>Huiles essentielles alimentaires</v>
      </c>
      <c r="H5814" s="30">
        <f>_xlfn.XLOOKUP(A5814,Product!A$2:A$5901,Product!E$2:E$5901,"Not Found")</f>
        <v>5.45</v>
      </c>
      <c r="I5814" s="25" t="str">
        <f>A5814&amp;"_"&amp;E5814&amp;"_"&amp;F5814&amp;"_"&amp;G5814</f>
        <v>117684_Santé &amp; Bien-être_Aromathérapie_Huiles essentielles alimentaires</v>
      </c>
      <c r="J5814" s="30">
        <f>D5814*H5814</f>
        <v>801.15</v>
      </c>
      <c r="K5814" s="25">
        <f>IF(D5814&gt;0,1,0)</f>
        <v>1</v>
      </c>
      <c r="L5814" s="26">
        <f t="shared" si="90"/>
        <v>0</v>
      </c>
    </row>
    <row r="5815" spans="1:12" ht="19" hidden="1" x14ac:dyDescent="0.2">
      <c r="A5815" s="24">
        <v>117686</v>
      </c>
      <c r="B5815" s="24">
        <v>0</v>
      </c>
      <c r="C5815" s="24">
        <v>436</v>
      </c>
      <c r="D5815" s="24">
        <v>276</v>
      </c>
      <c r="E5815" s="25" t="str">
        <f>_xlfn.XLOOKUP(A5815,Product!A$2:A$5901,Product!B$2:B$5901,"Not Found")</f>
        <v>Santé &amp; Bien-être</v>
      </c>
      <c r="F5815" s="25" t="str">
        <f>_xlfn.XLOOKUP(A5815,Product!A$2:A$5901,Product!C$2:C$5901,"Not Found")</f>
        <v>Aromathérapie</v>
      </c>
      <c r="G5815" s="25" t="str">
        <f>IF(_xlfn.XLOOKUP(A5815,Product!A$2:A$5901,Product!D$2:D$5901,"Not Found") = 0,"",_xlfn.XLOOKUP(A5815,Product!A$2:A$5901,Product!D$2:D$5901,"Not Found"))</f>
        <v>Huiles essentielles alimentaires</v>
      </c>
      <c r="H5815" s="30">
        <f>_xlfn.XLOOKUP(A5815,Product!A$2:A$5901,Product!E$2:E$5901,"Not Found")</f>
        <v>4.37</v>
      </c>
      <c r="I5815" s="25" t="str">
        <f>A5815&amp;"_"&amp;E5815&amp;"_"&amp;F5815&amp;"_"&amp;G5815</f>
        <v>117686_Santé &amp; Bien-être_Aromathérapie_Huiles essentielles alimentaires</v>
      </c>
      <c r="J5815" s="30">
        <f>D5815*H5815</f>
        <v>1206.1200000000001</v>
      </c>
      <c r="K5815" s="25">
        <f>IF(D5815&gt;0,1,0)</f>
        <v>1</v>
      </c>
      <c r="L5815" s="26">
        <f t="shared" si="90"/>
        <v>0</v>
      </c>
    </row>
    <row r="5816" spans="1:12" ht="19" hidden="1" x14ac:dyDescent="0.2">
      <c r="A5816" s="24">
        <v>117688</v>
      </c>
      <c r="B5816" s="24">
        <v>1</v>
      </c>
      <c r="C5816" s="24">
        <v>579</v>
      </c>
      <c r="D5816" s="24">
        <v>81</v>
      </c>
      <c r="E5816" s="25" t="str">
        <f>_xlfn.XLOOKUP(A5816,Product!A$2:A$5901,Product!B$2:B$5901,"Not Found")</f>
        <v>Santé &amp; Bien-être</v>
      </c>
      <c r="F5816" s="25" t="str">
        <f>_xlfn.XLOOKUP(A5816,Product!A$2:A$5901,Product!C$2:C$5901,"Not Found")</f>
        <v>Aromathérapie</v>
      </c>
      <c r="G5816" s="25" t="str">
        <f>IF(_xlfn.XLOOKUP(A5816,Product!A$2:A$5901,Product!D$2:D$5901,"Not Found") = 0,"",_xlfn.XLOOKUP(A5816,Product!A$2:A$5901,Product!D$2:D$5901,"Not Found"))</f>
        <v>Huiles essentielles alimentaires</v>
      </c>
      <c r="H5816" s="30">
        <f>_xlfn.XLOOKUP(A5816,Product!A$2:A$5901,Product!E$2:E$5901,"Not Found")</f>
        <v>6</v>
      </c>
      <c r="I5816" s="25" t="str">
        <f>A5816&amp;"_"&amp;E5816&amp;"_"&amp;F5816&amp;"_"&amp;G5816</f>
        <v>117688_Santé &amp; Bien-être_Aromathérapie_Huiles essentielles alimentaires</v>
      </c>
      <c r="J5816" s="30">
        <f>D5816*H5816</f>
        <v>486</v>
      </c>
      <c r="K5816" s="25">
        <f>IF(D5816&gt;0,1,0)</f>
        <v>1</v>
      </c>
      <c r="L5816" s="26">
        <f t="shared" si="90"/>
        <v>0</v>
      </c>
    </row>
    <row r="5817" spans="1:12" ht="19" hidden="1" x14ac:dyDescent="0.2">
      <c r="A5817" s="24">
        <v>117705</v>
      </c>
      <c r="B5817" s="24">
        <v>1</v>
      </c>
      <c r="C5817" s="24">
        <v>715</v>
      </c>
      <c r="D5817" s="24">
        <v>331</v>
      </c>
      <c r="E5817" s="25" t="str">
        <f>_xlfn.XLOOKUP(A5817,Product!A$2:A$5901,Product!B$2:B$5901,"Not Found")</f>
        <v>Santé &amp; Bien-être</v>
      </c>
      <c r="F5817" s="25" t="str">
        <f>_xlfn.XLOOKUP(A5817,Product!A$2:A$5901,Product!C$2:C$5901,"Not Found")</f>
        <v>Aromathérapie</v>
      </c>
      <c r="G5817" s="25" t="str">
        <f>IF(_xlfn.XLOOKUP(A5817,Product!A$2:A$5901,Product!D$2:D$5901,"Not Found") = 0,"",_xlfn.XLOOKUP(A5817,Product!A$2:A$5901,Product!D$2:D$5901,"Not Found"))</f>
        <v>Huiles végétales cosmétique</v>
      </c>
      <c r="H5817" s="30">
        <f>_xlfn.XLOOKUP(A5817,Product!A$2:A$5901,Product!E$2:E$5901,"Not Found")</f>
        <v>6.17</v>
      </c>
      <c r="I5817" s="25" t="str">
        <f>A5817&amp;"_"&amp;E5817&amp;"_"&amp;F5817&amp;"_"&amp;G5817</f>
        <v>117705_Santé &amp; Bien-être_Aromathérapie_Huiles végétales cosmétique</v>
      </c>
      <c r="J5817" s="30">
        <f>D5817*H5817</f>
        <v>2042.27</v>
      </c>
      <c r="K5817" s="25">
        <f>IF(D5817&gt;0,1,0)</f>
        <v>1</v>
      </c>
      <c r="L5817" s="26">
        <f t="shared" si="90"/>
        <v>0</v>
      </c>
    </row>
    <row r="5818" spans="1:12" ht="19" hidden="1" x14ac:dyDescent="0.2">
      <c r="A5818" s="24">
        <v>117710</v>
      </c>
      <c r="B5818" s="24">
        <v>1</v>
      </c>
      <c r="C5818" s="24">
        <v>468</v>
      </c>
      <c r="D5818" s="24">
        <v>207</v>
      </c>
      <c r="E5818" s="25" t="str">
        <f>_xlfn.XLOOKUP(A5818,Product!A$2:A$5901,Product!B$2:B$5901,"Not Found")</f>
        <v>Santé &amp; Bien-être</v>
      </c>
      <c r="F5818" s="25" t="str">
        <f>_xlfn.XLOOKUP(A5818,Product!A$2:A$5901,Product!C$2:C$5901,"Not Found")</f>
        <v>Aromathérapie</v>
      </c>
      <c r="G5818" s="25" t="str">
        <f>IF(_xlfn.XLOOKUP(A5818,Product!A$2:A$5901,Product!D$2:D$5901,"Not Found") = 0,"",_xlfn.XLOOKUP(A5818,Product!A$2:A$5901,Product!D$2:D$5901,"Not Found"))</f>
        <v>Huiles végétales cosmétique</v>
      </c>
      <c r="H5818" s="30">
        <f>_xlfn.XLOOKUP(A5818,Product!A$2:A$5901,Product!E$2:E$5901,"Not Found")</f>
        <v>4.1399999999999997</v>
      </c>
      <c r="I5818" s="25" t="str">
        <f>A5818&amp;"_"&amp;E5818&amp;"_"&amp;F5818&amp;"_"&amp;G5818</f>
        <v>117710_Santé &amp; Bien-être_Aromathérapie_Huiles végétales cosmétique</v>
      </c>
      <c r="J5818" s="30">
        <f>D5818*H5818</f>
        <v>856.9799999999999</v>
      </c>
      <c r="K5818" s="25">
        <f>IF(D5818&gt;0,1,0)</f>
        <v>1</v>
      </c>
      <c r="L5818" s="26">
        <f t="shared" si="90"/>
        <v>0</v>
      </c>
    </row>
    <row r="5819" spans="1:12" ht="19" hidden="1" x14ac:dyDescent="0.2">
      <c r="A5819" s="24">
        <v>117716</v>
      </c>
      <c r="B5819" s="24">
        <v>0</v>
      </c>
      <c r="C5819" s="24">
        <v>165</v>
      </c>
      <c r="D5819" s="24">
        <v>111</v>
      </c>
      <c r="E5819" s="25" t="str">
        <f>_xlfn.XLOOKUP(A5819,Product!A$2:A$5901,Product!B$2:B$5901,"Not Found")</f>
        <v>Santé &amp; Bien-être</v>
      </c>
      <c r="F5819" s="25" t="str">
        <f>_xlfn.XLOOKUP(A5819,Product!A$2:A$5901,Product!C$2:C$5901,"Not Found")</f>
        <v>Aromathérapie</v>
      </c>
      <c r="G5819" s="25" t="str">
        <f>IF(_xlfn.XLOOKUP(A5819,Product!A$2:A$5901,Product!D$2:D$5901,"Not Found") = 0,"",_xlfn.XLOOKUP(A5819,Product!A$2:A$5901,Product!D$2:D$5901,"Not Found"))</f>
        <v>Huiles végétales cosmétique</v>
      </c>
      <c r="H5819" s="30">
        <f>_xlfn.XLOOKUP(A5819,Product!A$2:A$5901,Product!E$2:E$5901,"Not Found")</f>
        <v>6.24</v>
      </c>
      <c r="I5819" s="25" t="str">
        <f>A5819&amp;"_"&amp;E5819&amp;"_"&amp;F5819&amp;"_"&amp;G5819</f>
        <v>117716_Santé &amp; Bien-être_Aromathérapie_Huiles végétales cosmétique</v>
      </c>
      <c r="J5819" s="30">
        <f>D5819*H5819</f>
        <v>692.64</v>
      </c>
      <c r="K5819" s="25">
        <f>IF(D5819&gt;0,1,0)</f>
        <v>1</v>
      </c>
      <c r="L5819" s="26">
        <f t="shared" si="90"/>
        <v>0</v>
      </c>
    </row>
    <row r="5820" spans="1:12" ht="38" hidden="1" x14ac:dyDescent="0.2">
      <c r="A5820" s="24">
        <v>117718</v>
      </c>
      <c r="B5820" s="24">
        <v>1</v>
      </c>
      <c r="C5820" s="24">
        <v>339</v>
      </c>
      <c r="D5820" s="24">
        <v>244</v>
      </c>
      <c r="E5820" s="25" t="str">
        <f>_xlfn.XLOOKUP(A5820,Product!A$2:A$5901,Product!B$2:B$5901,"Not Found")</f>
        <v>Santé &amp; Bien-être</v>
      </c>
      <c r="F5820" s="25" t="str">
        <f>_xlfn.XLOOKUP(A5820,Product!A$2:A$5901,Product!C$2:C$5901,"Not Found")</f>
        <v>Compléments alimentaires</v>
      </c>
      <c r="G5820" s="25" t="str">
        <f>IF(_xlfn.XLOOKUP(A5820,Product!A$2:A$5901,Product!D$2:D$5901,"Not Found") = 0,"",_xlfn.XLOOKUP(A5820,Product!A$2:A$5901,Product!D$2:D$5901,"Not Found"))</f>
        <v>Cardiovasculaire, levure de riz</v>
      </c>
      <c r="H5820" s="30">
        <f>_xlfn.XLOOKUP(A5820,Product!A$2:A$5901,Product!E$2:E$5901,"Not Found")</f>
        <v>5.39</v>
      </c>
      <c r="I5820" s="25" t="str">
        <f>A5820&amp;"_"&amp;E5820&amp;"_"&amp;F5820&amp;"_"&amp;G5820</f>
        <v>117718_Santé &amp; Bien-être_Compléments alimentaires_Cardiovasculaire, levure de riz</v>
      </c>
      <c r="J5820" s="30">
        <f>D5820*H5820</f>
        <v>1315.1599999999999</v>
      </c>
      <c r="K5820" s="25">
        <f>IF(D5820&gt;0,1,0)</f>
        <v>1</v>
      </c>
      <c r="L5820" s="26">
        <f t="shared" si="90"/>
        <v>0</v>
      </c>
    </row>
    <row r="5821" spans="1:12" ht="19" hidden="1" x14ac:dyDescent="0.2">
      <c r="A5821" s="24">
        <v>118130</v>
      </c>
      <c r="B5821" s="24">
        <v>1</v>
      </c>
      <c r="C5821" s="24">
        <v>648</v>
      </c>
      <c r="D5821" s="24">
        <v>406</v>
      </c>
      <c r="E5821" s="25" t="str">
        <f>_xlfn.XLOOKUP(A5821,Product!A$2:A$5901,Product!B$2:B$5901,"Not Found")</f>
        <v>Santé &amp; Bien-être</v>
      </c>
      <c r="F5821" s="25" t="str">
        <f>_xlfn.XLOOKUP(A5821,Product!A$2:A$5901,Product!C$2:C$5901,"Not Found")</f>
        <v>Masques, Gels hydroalcooliques</v>
      </c>
      <c r="G5821" s="25" t="str">
        <f>IF(_xlfn.XLOOKUP(A5821,Product!A$2:A$5901,Product!D$2:D$5901,"Not Found") = 0,"",_xlfn.XLOOKUP(A5821,Product!A$2:A$5901,Product!D$2:D$5901,"Not Found"))</f>
        <v/>
      </c>
      <c r="H5821" s="30">
        <f>_xlfn.XLOOKUP(A5821,Product!A$2:A$5901,Product!E$2:E$5901,"Not Found")</f>
        <v>3.99</v>
      </c>
      <c r="I5821" s="25" t="str">
        <f>A5821&amp;"_"&amp;E5821&amp;"_"&amp;F5821&amp;"_"&amp;G5821</f>
        <v>118130_Santé &amp; Bien-être_Masques, Gels hydroalcooliques_</v>
      </c>
      <c r="J5821" s="30">
        <f>D5821*H5821</f>
        <v>1619.94</v>
      </c>
      <c r="K5821" s="25">
        <f>IF(D5821&gt;0,1,0)</f>
        <v>1</v>
      </c>
      <c r="L5821" s="26">
        <f t="shared" si="90"/>
        <v>0</v>
      </c>
    </row>
    <row r="5822" spans="1:12" ht="19" hidden="1" x14ac:dyDescent="0.2">
      <c r="A5822" s="24">
        <v>118131</v>
      </c>
      <c r="B5822" s="24">
        <v>0</v>
      </c>
      <c r="C5822" s="24">
        <v>496</v>
      </c>
      <c r="D5822" s="24">
        <v>146</v>
      </c>
      <c r="E5822" s="25" t="str">
        <f>_xlfn.XLOOKUP(A5822,Product!A$2:A$5901,Product!B$2:B$5901,"Not Found")</f>
        <v>Santé &amp; Bien-être</v>
      </c>
      <c r="F5822" s="25" t="str">
        <f>_xlfn.XLOOKUP(A5822,Product!A$2:A$5901,Product!C$2:C$5901,"Not Found")</f>
        <v>Masques, Gels hydroalcooliques</v>
      </c>
      <c r="G5822" s="25" t="str">
        <f>IF(_xlfn.XLOOKUP(A5822,Product!A$2:A$5901,Product!D$2:D$5901,"Not Found") = 0,"",_xlfn.XLOOKUP(A5822,Product!A$2:A$5901,Product!D$2:D$5901,"Not Found"))</f>
        <v/>
      </c>
      <c r="H5822" s="30">
        <f>_xlfn.XLOOKUP(A5822,Product!A$2:A$5901,Product!E$2:E$5901,"Not Found")</f>
        <v>3.99</v>
      </c>
      <c r="I5822" s="25" t="str">
        <f>A5822&amp;"_"&amp;E5822&amp;"_"&amp;F5822&amp;"_"&amp;G5822</f>
        <v>118131_Santé &amp; Bien-être_Masques, Gels hydroalcooliques_</v>
      </c>
      <c r="J5822" s="30">
        <f>D5822*H5822</f>
        <v>582.54000000000008</v>
      </c>
      <c r="K5822" s="25">
        <f>IF(D5822&gt;0,1,0)</f>
        <v>1</v>
      </c>
      <c r="L5822" s="26">
        <f t="shared" si="90"/>
        <v>0</v>
      </c>
    </row>
    <row r="5823" spans="1:12" ht="19" hidden="1" x14ac:dyDescent="0.2">
      <c r="A5823" s="24">
        <v>119028</v>
      </c>
      <c r="B5823" s="24">
        <v>1</v>
      </c>
      <c r="C5823" s="24">
        <v>867</v>
      </c>
      <c r="D5823" s="24">
        <v>649</v>
      </c>
      <c r="E5823" s="25" t="str">
        <f>_xlfn.XLOOKUP(A5823,Product!A$2:A$5901,Product!B$2:B$5901,"Not Found")</f>
        <v>Santé &amp; Bien-être</v>
      </c>
      <c r="F5823" s="25" t="str">
        <f>_xlfn.XLOOKUP(A5823,Product!A$2:A$5901,Product!C$2:C$5901,"Not Found")</f>
        <v>Vitamines, minéraux</v>
      </c>
      <c r="G5823" s="25" t="str">
        <f>IF(_xlfn.XLOOKUP(A5823,Product!A$2:A$5901,Product!D$2:D$5901,"Not Found") = 0,"",_xlfn.XLOOKUP(A5823,Product!A$2:A$5901,Product!D$2:D$5901,"Not Found"))</f>
        <v>Acérola, Vitamine C</v>
      </c>
      <c r="H5823" s="30">
        <f>_xlfn.XLOOKUP(A5823,Product!A$2:A$5901,Product!E$2:E$5901,"Not Found")</f>
        <v>8.08</v>
      </c>
      <c r="I5823" s="25" t="str">
        <f>A5823&amp;"_"&amp;E5823&amp;"_"&amp;F5823&amp;"_"&amp;G5823</f>
        <v>119028_Santé &amp; Bien-être_Vitamines, minéraux_Acérola, Vitamine C</v>
      </c>
      <c r="J5823" s="30">
        <f>D5823*H5823</f>
        <v>5243.92</v>
      </c>
      <c r="K5823" s="25">
        <f>IF(D5823&gt;0,1,0)</f>
        <v>1</v>
      </c>
      <c r="L5823" s="26">
        <f t="shared" si="90"/>
        <v>0</v>
      </c>
    </row>
    <row r="5824" spans="1:12" ht="19" hidden="1" x14ac:dyDescent="0.2">
      <c r="A5824" s="24">
        <v>119241</v>
      </c>
      <c r="B5824" s="24">
        <v>1</v>
      </c>
      <c r="C5824" s="24">
        <v>779</v>
      </c>
      <c r="D5824" s="24">
        <v>177</v>
      </c>
      <c r="E5824" s="25" t="str">
        <f>_xlfn.XLOOKUP(A5824,Product!A$2:A$5901,Product!B$2:B$5901,"Not Found")</f>
        <v>Santé &amp; Bien-être</v>
      </c>
      <c r="F5824" s="25" t="str">
        <f>_xlfn.XLOOKUP(A5824,Product!A$2:A$5901,Product!C$2:C$5901,"Not Found")</f>
        <v>Compléments alimentaires</v>
      </c>
      <c r="G5824" s="25" t="str">
        <f>IF(_xlfn.XLOOKUP(A5824,Product!A$2:A$5901,Product!D$2:D$5901,"Not Found") = 0,"",_xlfn.XLOOKUP(A5824,Product!A$2:A$5901,Product!D$2:D$5901,"Not Found"))</f>
        <v>Féminité</v>
      </c>
      <c r="H5824" s="30">
        <f>_xlfn.XLOOKUP(A5824,Product!A$2:A$5901,Product!E$2:E$5901,"Not Found")</f>
        <v>1.85</v>
      </c>
      <c r="I5824" s="25" t="str">
        <f>A5824&amp;"_"&amp;E5824&amp;"_"&amp;F5824&amp;"_"&amp;G5824</f>
        <v>119241_Santé &amp; Bien-être_Compléments alimentaires_Féminité</v>
      </c>
      <c r="J5824" s="30">
        <f>D5824*H5824</f>
        <v>327.45</v>
      </c>
      <c r="K5824" s="25">
        <f>IF(D5824&gt;0,1,0)</f>
        <v>1</v>
      </c>
      <c r="L5824" s="26">
        <f t="shared" si="90"/>
        <v>0</v>
      </c>
    </row>
    <row r="5825" spans="1:12" ht="19" hidden="1" x14ac:dyDescent="0.2">
      <c r="A5825" s="24">
        <v>119245</v>
      </c>
      <c r="B5825" s="24">
        <v>0</v>
      </c>
      <c r="C5825" s="24">
        <v>227</v>
      </c>
      <c r="D5825" s="24">
        <v>183</v>
      </c>
      <c r="E5825" s="25" t="str">
        <f>_xlfn.XLOOKUP(A5825,Product!A$2:A$5901,Product!B$2:B$5901,"Not Found")</f>
        <v>Santé &amp; Bien-être</v>
      </c>
      <c r="F5825" s="25" t="str">
        <f>_xlfn.XLOOKUP(A5825,Product!A$2:A$5901,Product!C$2:C$5901,"Not Found")</f>
        <v>Masques, Gels hydroalcooliques</v>
      </c>
      <c r="G5825" s="25" t="str">
        <f>IF(_xlfn.XLOOKUP(A5825,Product!A$2:A$5901,Product!D$2:D$5901,"Not Found") = 0,"",_xlfn.XLOOKUP(A5825,Product!A$2:A$5901,Product!D$2:D$5901,"Not Found"))</f>
        <v/>
      </c>
      <c r="H5825" s="30">
        <f>_xlfn.XLOOKUP(A5825,Product!A$2:A$5901,Product!E$2:E$5901,"Not Found")</f>
        <v>5.65</v>
      </c>
      <c r="I5825" s="25" t="str">
        <f>A5825&amp;"_"&amp;E5825&amp;"_"&amp;F5825&amp;"_"&amp;G5825</f>
        <v>119245_Santé &amp; Bien-être_Masques, Gels hydroalcooliques_</v>
      </c>
      <c r="J5825" s="30">
        <f>D5825*H5825</f>
        <v>1033.95</v>
      </c>
      <c r="K5825" s="25">
        <f>IF(D5825&gt;0,1,0)</f>
        <v>1</v>
      </c>
      <c r="L5825" s="26">
        <f t="shared" si="90"/>
        <v>0</v>
      </c>
    </row>
    <row r="5826" spans="1:12" ht="19" hidden="1" x14ac:dyDescent="0.2">
      <c r="A5826" s="24">
        <v>119254</v>
      </c>
      <c r="B5826" s="24">
        <v>1</v>
      </c>
      <c r="C5826" s="24">
        <v>701</v>
      </c>
      <c r="D5826" s="24">
        <v>548</v>
      </c>
      <c r="E5826" s="25" t="str">
        <f>_xlfn.XLOOKUP(A5826,Product!A$2:A$5901,Product!B$2:B$5901,"Not Found")</f>
        <v>Santé &amp; Bien-être</v>
      </c>
      <c r="F5826" s="25" t="str">
        <f>_xlfn.XLOOKUP(A5826,Product!A$2:A$5901,Product!C$2:C$5901,"Not Found")</f>
        <v>Digestion, transit, flore</v>
      </c>
      <c r="G5826" s="25" t="str">
        <f>IF(_xlfn.XLOOKUP(A5826,Product!A$2:A$5901,Product!D$2:D$5901,"Not Found") = 0,"",_xlfn.XLOOKUP(A5826,Product!A$2:A$5901,Product!D$2:D$5901,"Not Found"))</f>
        <v>Psyllium</v>
      </c>
      <c r="H5826" s="30">
        <f>_xlfn.XLOOKUP(A5826,Product!A$2:A$5901,Product!E$2:E$5901,"Not Found")</f>
        <v>2.4700000000000002</v>
      </c>
      <c r="I5826" s="25" t="str">
        <f>A5826&amp;"_"&amp;E5826&amp;"_"&amp;F5826&amp;"_"&amp;G5826</f>
        <v>119254_Santé &amp; Bien-être_Digestion, transit, flore_Psyllium</v>
      </c>
      <c r="J5826" s="30">
        <f>D5826*H5826</f>
        <v>1353.5600000000002</v>
      </c>
      <c r="K5826" s="25">
        <f>IF(D5826&gt;0,1,0)</f>
        <v>1</v>
      </c>
      <c r="L5826" s="26">
        <f t="shared" si="90"/>
        <v>0</v>
      </c>
    </row>
    <row r="5827" spans="1:12" ht="19" hidden="1" x14ac:dyDescent="0.2">
      <c r="A5827" s="24">
        <v>119454</v>
      </c>
      <c r="B5827" s="24">
        <v>1</v>
      </c>
      <c r="C5827" s="24">
        <v>442</v>
      </c>
      <c r="D5827" s="24">
        <v>352</v>
      </c>
      <c r="E5827" s="25" t="str">
        <f>_xlfn.XLOOKUP(A5827,Product!A$2:A$5901,Product!B$2:B$5901,"Not Found")</f>
        <v>Santé &amp; Bien-être</v>
      </c>
      <c r="F5827" s="25" t="str">
        <f>_xlfn.XLOOKUP(A5827,Product!A$2:A$5901,Product!C$2:C$5901,"Not Found")</f>
        <v>Masques, Gels hydroalcooliques</v>
      </c>
      <c r="G5827" s="25" t="str">
        <f>IF(_xlfn.XLOOKUP(A5827,Product!A$2:A$5901,Product!D$2:D$5901,"Not Found") = 0,"",_xlfn.XLOOKUP(A5827,Product!A$2:A$5901,Product!D$2:D$5901,"Not Found"))</f>
        <v/>
      </c>
      <c r="H5827" s="30">
        <f>_xlfn.XLOOKUP(A5827,Product!A$2:A$5901,Product!E$2:E$5901,"Not Found")</f>
        <v>2.97</v>
      </c>
      <c r="I5827" s="25" t="str">
        <f>A5827&amp;"_"&amp;E5827&amp;"_"&amp;F5827&amp;"_"&amp;G5827</f>
        <v>119454_Santé &amp; Bien-être_Masques, Gels hydroalcooliques_</v>
      </c>
      <c r="J5827" s="30">
        <f>D5827*H5827</f>
        <v>1045.44</v>
      </c>
      <c r="K5827" s="25">
        <f>IF(D5827&gt;0,1,0)</f>
        <v>1</v>
      </c>
      <c r="L5827" s="26">
        <f t="shared" ref="L5827:L5890" si="91">1-K5827</f>
        <v>0</v>
      </c>
    </row>
    <row r="5828" spans="1:12" ht="19" hidden="1" x14ac:dyDescent="0.2">
      <c r="A5828" s="24">
        <v>119465</v>
      </c>
      <c r="B5828" s="24">
        <v>1</v>
      </c>
      <c r="C5828" s="24">
        <v>643</v>
      </c>
      <c r="D5828" s="24">
        <v>496</v>
      </c>
      <c r="E5828" s="25" t="str">
        <f>_xlfn.XLOOKUP(A5828,Product!A$2:A$5901,Product!B$2:B$5901,"Not Found")</f>
        <v>Santé &amp; Bien-être</v>
      </c>
      <c r="F5828" s="25" t="str">
        <f>_xlfn.XLOOKUP(A5828,Product!A$2:A$5901,Product!C$2:C$5901,"Not Found")</f>
        <v>Parapharmacie</v>
      </c>
      <c r="G5828" s="25" t="str">
        <f>IF(_xlfn.XLOOKUP(A5828,Product!A$2:A$5901,Product!D$2:D$5901,"Not Found") = 0,"",_xlfn.XLOOKUP(A5828,Product!A$2:A$5901,Product!D$2:D$5901,"Not Found"))</f>
        <v>Sexualité</v>
      </c>
      <c r="H5828" s="30">
        <f>_xlfn.XLOOKUP(A5828,Product!A$2:A$5901,Product!E$2:E$5901,"Not Found")</f>
        <v>3.8</v>
      </c>
      <c r="I5828" s="25" t="str">
        <f>A5828&amp;"_"&amp;E5828&amp;"_"&amp;F5828&amp;"_"&amp;G5828</f>
        <v>119465_Santé &amp; Bien-être_Parapharmacie_Sexualité</v>
      </c>
      <c r="J5828" s="30">
        <f>D5828*H5828</f>
        <v>1884.8</v>
      </c>
      <c r="K5828" s="25">
        <f>IF(D5828&gt;0,1,0)</f>
        <v>1</v>
      </c>
      <c r="L5828" s="26">
        <f t="shared" si="91"/>
        <v>0</v>
      </c>
    </row>
    <row r="5829" spans="1:12" ht="19" hidden="1" x14ac:dyDescent="0.2">
      <c r="A5829" s="24">
        <v>119728</v>
      </c>
      <c r="B5829" s="24">
        <v>1</v>
      </c>
      <c r="C5829" s="24">
        <v>141</v>
      </c>
      <c r="D5829" s="24">
        <v>16</v>
      </c>
      <c r="E5829" s="25" t="str">
        <f>_xlfn.XLOOKUP(A5829,Product!A$2:A$5901,Product!B$2:B$5901,"Not Found")</f>
        <v>Santé &amp; Bien-être</v>
      </c>
      <c r="F5829" s="25" t="str">
        <f>_xlfn.XLOOKUP(A5829,Product!A$2:A$5901,Product!C$2:C$5901,"Not Found")</f>
        <v>Vitamines, minéraux</v>
      </c>
      <c r="G5829" s="25" t="str">
        <f>IF(_xlfn.XLOOKUP(A5829,Product!A$2:A$5901,Product!D$2:D$5901,"Not Found") = 0,"",_xlfn.XLOOKUP(A5829,Product!A$2:A$5901,Product!D$2:D$5901,"Not Found"))</f>
        <v>Acérola, Vitamine C</v>
      </c>
      <c r="H5829" s="30">
        <f>_xlfn.XLOOKUP(A5829,Product!A$2:A$5901,Product!E$2:E$5901,"Not Found")</f>
        <v>9.5500000000000007</v>
      </c>
      <c r="I5829" s="25" t="str">
        <f>A5829&amp;"_"&amp;E5829&amp;"_"&amp;F5829&amp;"_"&amp;G5829</f>
        <v>119728_Santé &amp; Bien-être_Vitamines, minéraux_Acérola, Vitamine C</v>
      </c>
      <c r="J5829" s="30">
        <f>D5829*H5829</f>
        <v>152.80000000000001</v>
      </c>
      <c r="K5829" s="25">
        <f>IF(D5829&gt;0,1,0)</f>
        <v>1</v>
      </c>
      <c r="L5829" s="26">
        <f t="shared" si="91"/>
        <v>0</v>
      </c>
    </row>
    <row r="5830" spans="1:12" ht="19" hidden="1" x14ac:dyDescent="0.2">
      <c r="A5830" s="24">
        <v>119729</v>
      </c>
      <c r="B5830" s="24">
        <v>1</v>
      </c>
      <c r="C5830" s="24">
        <v>270</v>
      </c>
      <c r="D5830" s="24">
        <v>192</v>
      </c>
      <c r="E5830" s="25" t="str">
        <f>_xlfn.XLOOKUP(A5830,Product!A$2:A$5901,Product!B$2:B$5901,"Not Found")</f>
        <v>Santé &amp; Bien-être</v>
      </c>
      <c r="F5830" s="25" t="str">
        <f>_xlfn.XLOOKUP(A5830,Product!A$2:A$5901,Product!C$2:C$5901,"Not Found")</f>
        <v>Vitamines, minéraux</v>
      </c>
      <c r="G5830" s="25" t="str">
        <f>IF(_xlfn.XLOOKUP(A5830,Product!A$2:A$5901,Product!D$2:D$5901,"Not Found") = 0,"",_xlfn.XLOOKUP(A5830,Product!A$2:A$5901,Product!D$2:D$5901,"Not Found"))</f>
        <v>Acérola, Vitamine C</v>
      </c>
      <c r="H5830" s="30">
        <f>_xlfn.XLOOKUP(A5830,Product!A$2:A$5901,Product!E$2:E$5901,"Not Found")</f>
        <v>5.78</v>
      </c>
      <c r="I5830" s="25" t="str">
        <f>A5830&amp;"_"&amp;E5830&amp;"_"&amp;F5830&amp;"_"&amp;G5830</f>
        <v>119729_Santé &amp; Bien-être_Vitamines, minéraux_Acérola, Vitamine C</v>
      </c>
      <c r="J5830" s="30">
        <f>D5830*H5830</f>
        <v>1109.76</v>
      </c>
      <c r="K5830" s="25">
        <f>IF(D5830&gt;0,1,0)</f>
        <v>1</v>
      </c>
      <c r="L5830" s="26">
        <f t="shared" si="91"/>
        <v>0</v>
      </c>
    </row>
    <row r="5831" spans="1:12" ht="19" hidden="1" x14ac:dyDescent="0.2">
      <c r="A5831" s="24">
        <v>119732</v>
      </c>
      <c r="B5831" s="24">
        <v>1</v>
      </c>
      <c r="C5831" s="24">
        <v>307</v>
      </c>
      <c r="D5831" s="24">
        <v>264</v>
      </c>
      <c r="E5831" s="25" t="str">
        <f>_xlfn.XLOOKUP(A5831,Product!A$2:A$5901,Product!B$2:B$5901,"Not Found")</f>
        <v>Santé &amp; Bien-être</v>
      </c>
      <c r="F5831" s="25" t="str">
        <f>_xlfn.XLOOKUP(A5831,Product!A$2:A$5901,Product!C$2:C$5901,"Not Found")</f>
        <v>Résistance et vitalité</v>
      </c>
      <c r="G5831" s="25" t="str">
        <f>IF(_xlfn.XLOOKUP(A5831,Product!A$2:A$5901,Product!D$2:D$5901,"Not Found") = 0,"",_xlfn.XLOOKUP(A5831,Product!A$2:A$5901,Product!D$2:D$5901,"Not Found"))</f>
        <v>Energie, Vitalité, Tonus</v>
      </c>
      <c r="H5831" s="30">
        <f>_xlfn.XLOOKUP(A5831,Product!A$2:A$5901,Product!E$2:E$5901,"Not Found")</f>
        <v>13.41</v>
      </c>
      <c r="I5831" s="25" t="str">
        <f>A5831&amp;"_"&amp;E5831&amp;"_"&amp;F5831&amp;"_"&amp;G5831</f>
        <v>119732_Santé &amp; Bien-être_Résistance et vitalité_Energie, Vitalité, Tonus</v>
      </c>
      <c r="J5831" s="30">
        <f>D5831*H5831</f>
        <v>3540.2400000000002</v>
      </c>
      <c r="K5831" s="25">
        <f>IF(D5831&gt;0,1,0)</f>
        <v>1</v>
      </c>
      <c r="L5831" s="26">
        <f t="shared" si="91"/>
        <v>0</v>
      </c>
    </row>
    <row r="5832" spans="1:12" ht="19" hidden="1" x14ac:dyDescent="0.2">
      <c r="A5832" s="24">
        <v>119793</v>
      </c>
      <c r="B5832" s="24">
        <v>1</v>
      </c>
      <c r="C5832" s="24">
        <v>17</v>
      </c>
      <c r="D5832" s="24">
        <v>14</v>
      </c>
      <c r="E5832" s="25" t="str">
        <f>_xlfn.XLOOKUP(A5832,Product!A$2:A$5901,Product!B$2:B$5901,"Not Found")</f>
        <v>Santé &amp; Bien-être</v>
      </c>
      <c r="F5832" s="25" t="str">
        <f>_xlfn.XLOOKUP(A5832,Product!A$2:A$5901,Product!C$2:C$5901,"Not Found")</f>
        <v>Produits de la ruche</v>
      </c>
      <c r="G5832" s="25" t="str">
        <f>IF(_xlfn.XLOOKUP(A5832,Product!A$2:A$5901,Product!D$2:D$5901,"Not Found") = 0,"",_xlfn.XLOOKUP(A5832,Product!A$2:A$5901,Product!D$2:D$5901,"Not Found"))</f>
        <v>Gelée royale</v>
      </c>
      <c r="H5832" s="30">
        <f>_xlfn.XLOOKUP(A5832,Product!A$2:A$5901,Product!E$2:E$5901,"Not Found")</f>
        <v>10.3</v>
      </c>
      <c r="I5832" s="25" t="str">
        <f>A5832&amp;"_"&amp;E5832&amp;"_"&amp;F5832&amp;"_"&amp;G5832</f>
        <v>119793_Santé &amp; Bien-être_Produits de la ruche_Gelée royale</v>
      </c>
      <c r="J5832" s="30">
        <f>D5832*H5832</f>
        <v>144.20000000000002</v>
      </c>
      <c r="K5832" s="25">
        <f>IF(D5832&gt;0,1,0)</f>
        <v>1</v>
      </c>
      <c r="L5832" s="26">
        <f t="shared" si="91"/>
        <v>0</v>
      </c>
    </row>
    <row r="5833" spans="1:12" ht="38" hidden="1" x14ac:dyDescent="0.2">
      <c r="A5833" s="24">
        <v>119797</v>
      </c>
      <c r="B5833" s="24">
        <v>1</v>
      </c>
      <c r="C5833" s="24">
        <v>890</v>
      </c>
      <c r="D5833" s="24">
        <v>358</v>
      </c>
      <c r="E5833" s="25" t="str">
        <f>_xlfn.XLOOKUP(A5833,Product!A$2:A$5901,Product!B$2:B$5901,"Not Found")</f>
        <v>Santé &amp; Bien-être</v>
      </c>
      <c r="F5833" s="25" t="str">
        <f>_xlfn.XLOOKUP(A5833,Product!A$2:A$5901,Product!C$2:C$5901,"Not Found")</f>
        <v>Résistance et vitalité</v>
      </c>
      <c r="G5833" s="25" t="str">
        <f>IF(_xlfn.XLOOKUP(A5833,Product!A$2:A$5901,Product!D$2:D$5901,"Not Found") = 0,"",_xlfn.XLOOKUP(A5833,Product!A$2:A$5901,Product!D$2:D$5901,"Not Found"))</f>
        <v>Citrobiotic, pépins pamplemousse</v>
      </c>
      <c r="H5833" s="30">
        <f>_xlfn.XLOOKUP(A5833,Product!A$2:A$5901,Product!E$2:E$5901,"Not Found")</f>
        <v>5.57</v>
      </c>
      <c r="I5833" s="25" t="str">
        <f>A5833&amp;"_"&amp;E5833&amp;"_"&amp;F5833&amp;"_"&amp;G5833</f>
        <v>119797_Santé &amp; Bien-être_Résistance et vitalité_Citrobiotic, pépins pamplemousse</v>
      </c>
      <c r="J5833" s="30">
        <f>D5833*H5833</f>
        <v>1994.0600000000002</v>
      </c>
      <c r="K5833" s="25">
        <f>IF(D5833&gt;0,1,0)</f>
        <v>1</v>
      </c>
      <c r="L5833" s="26">
        <f t="shared" si="91"/>
        <v>0</v>
      </c>
    </row>
    <row r="5834" spans="1:12" ht="19" hidden="1" x14ac:dyDescent="0.2">
      <c r="A5834" s="24">
        <v>119801</v>
      </c>
      <c r="B5834" s="24">
        <v>1</v>
      </c>
      <c r="C5834" s="24">
        <v>562</v>
      </c>
      <c r="D5834" s="24">
        <v>278</v>
      </c>
      <c r="E5834" s="25" t="str">
        <f>_xlfn.XLOOKUP(A5834,Product!A$2:A$5901,Product!B$2:B$5901,"Not Found")</f>
        <v>Santé &amp; Bien-être</v>
      </c>
      <c r="F5834" s="25" t="str">
        <f>_xlfn.XLOOKUP(A5834,Product!A$2:A$5901,Product!C$2:C$5901,"Not Found")</f>
        <v>Résistance et vitalité</v>
      </c>
      <c r="G5834" s="25" t="str">
        <f>IF(_xlfn.XLOOKUP(A5834,Product!A$2:A$5901,Product!D$2:D$5901,"Not Found") = 0,"",_xlfn.XLOOKUP(A5834,Product!A$2:A$5901,Product!D$2:D$5901,"Not Found"))</f>
        <v>Refroidissement, défenses</v>
      </c>
      <c r="H5834" s="30">
        <f>_xlfn.XLOOKUP(A5834,Product!A$2:A$5901,Product!E$2:E$5901,"Not Found")</f>
        <v>11.56</v>
      </c>
      <c r="I5834" s="25" t="str">
        <f>A5834&amp;"_"&amp;E5834&amp;"_"&amp;F5834&amp;"_"&amp;G5834</f>
        <v>119801_Santé &amp; Bien-être_Résistance et vitalité_Refroidissement, défenses</v>
      </c>
      <c r="J5834" s="30">
        <f>D5834*H5834</f>
        <v>3213.6800000000003</v>
      </c>
      <c r="K5834" s="25">
        <f>IF(D5834&gt;0,1,0)</f>
        <v>1</v>
      </c>
      <c r="L5834" s="26">
        <f t="shared" si="91"/>
        <v>0</v>
      </c>
    </row>
    <row r="5835" spans="1:12" ht="19" hidden="1" x14ac:dyDescent="0.2">
      <c r="A5835" s="24">
        <v>119803</v>
      </c>
      <c r="B5835" s="24">
        <v>0</v>
      </c>
      <c r="C5835" s="24">
        <v>405</v>
      </c>
      <c r="D5835" s="24">
        <v>216</v>
      </c>
      <c r="E5835" s="25" t="str">
        <f>_xlfn.XLOOKUP(A5835,Product!A$2:A$5901,Product!B$2:B$5901,"Not Found")</f>
        <v>Santé &amp; Bien-être</v>
      </c>
      <c r="F5835" s="25" t="str">
        <f>_xlfn.XLOOKUP(A5835,Product!A$2:A$5901,Product!C$2:C$5901,"Not Found")</f>
        <v>Vitamines, minéraux</v>
      </c>
      <c r="G5835" s="25" t="str">
        <f>IF(_xlfn.XLOOKUP(A5835,Product!A$2:A$5901,Product!D$2:D$5901,"Not Found") = 0,"",_xlfn.XLOOKUP(A5835,Product!A$2:A$5901,Product!D$2:D$5901,"Not Found"))</f>
        <v>Magnésium, Potassium</v>
      </c>
      <c r="H5835" s="30">
        <f>_xlfn.XLOOKUP(A5835,Product!A$2:A$5901,Product!E$2:E$5901,"Not Found")</f>
        <v>7.73</v>
      </c>
      <c r="I5835" s="25" t="str">
        <f>A5835&amp;"_"&amp;E5835&amp;"_"&amp;F5835&amp;"_"&amp;G5835</f>
        <v>119803_Santé &amp; Bien-être_Vitamines, minéraux_Magnésium, Potassium</v>
      </c>
      <c r="J5835" s="30">
        <f>D5835*H5835</f>
        <v>1669.68</v>
      </c>
      <c r="K5835" s="25">
        <f>IF(D5835&gt;0,1,0)</f>
        <v>1</v>
      </c>
      <c r="L5835" s="26">
        <f t="shared" si="91"/>
        <v>0</v>
      </c>
    </row>
    <row r="5836" spans="1:12" ht="38" hidden="1" x14ac:dyDescent="0.2">
      <c r="A5836" s="24">
        <v>119806</v>
      </c>
      <c r="B5836" s="24">
        <v>0</v>
      </c>
      <c r="C5836" s="24">
        <v>292</v>
      </c>
      <c r="D5836" s="24">
        <v>146</v>
      </c>
      <c r="E5836" s="25" t="str">
        <f>_xlfn.XLOOKUP(A5836,Product!A$2:A$5901,Product!B$2:B$5901,"Not Found")</f>
        <v>Santé &amp; Bien-être</v>
      </c>
      <c r="F5836" s="25" t="str">
        <f>_xlfn.XLOOKUP(A5836,Product!A$2:A$5901,Product!C$2:C$5901,"Not Found")</f>
        <v>Compléments alimentaires</v>
      </c>
      <c r="G5836" s="25" t="str">
        <f>IF(_xlfn.XLOOKUP(A5836,Product!A$2:A$5901,Product!D$2:D$5901,"Not Found") = 0,"",_xlfn.XLOOKUP(A5836,Product!A$2:A$5901,Product!D$2:D$5901,"Not Found"))</f>
        <v>Circulation veineuse, sang</v>
      </c>
      <c r="H5836" s="30">
        <f>_xlfn.XLOOKUP(A5836,Product!A$2:A$5901,Product!E$2:E$5901,"Not Found")</f>
        <v>8.64</v>
      </c>
      <c r="I5836" s="25" t="str">
        <f>A5836&amp;"_"&amp;E5836&amp;"_"&amp;F5836&amp;"_"&amp;G5836</f>
        <v>119806_Santé &amp; Bien-être_Compléments alimentaires_Circulation veineuse, sang</v>
      </c>
      <c r="J5836" s="30">
        <f>D5836*H5836</f>
        <v>1261.44</v>
      </c>
      <c r="K5836" s="25">
        <f>IF(D5836&gt;0,1,0)</f>
        <v>1</v>
      </c>
      <c r="L5836" s="26">
        <f t="shared" si="91"/>
        <v>0</v>
      </c>
    </row>
    <row r="5837" spans="1:12" ht="19" hidden="1" x14ac:dyDescent="0.2">
      <c r="A5837" s="24">
        <v>119827</v>
      </c>
      <c r="B5837" s="24">
        <v>0</v>
      </c>
      <c r="C5837" s="24">
        <v>321</v>
      </c>
      <c r="D5837" s="24">
        <v>250</v>
      </c>
      <c r="E5837" s="25" t="str">
        <f>_xlfn.XLOOKUP(A5837,Product!A$2:A$5901,Product!B$2:B$5901,"Not Found")</f>
        <v>Santé &amp; Bien-être</v>
      </c>
      <c r="F5837" s="25" t="str">
        <f>_xlfn.XLOOKUP(A5837,Product!A$2:A$5901,Product!C$2:C$5901,"Not Found")</f>
        <v>Digestion, transit, flore</v>
      </c>
      <c r="G5837" s="25" t="str">
        <f>IF(_xlfn.XLOOKUP(A5837,Product!A$2:A$5901,Product!D$2:D$5901,"Not Found") = 0,"",_xlfn.XLOOKUP(A5837,Product!A$2:A$5901,Product!D$2:D$5901,"Not Found"))</f>
        <v>Digestion, ballonnements</v>
      </c>
      <c r="H5837" s="30">
        <f>_xlfn.XLOOKUP(A5837,Product!A$2:A$5901,Product!E$2:E$5901,"Not Found")</f>
        <v>8.94</v>
      </c>
      <c r="I5837" s="25" t="str">
        <f>A5837&amp;"_"&amp;E5837&amp;"_"&amp;F5837&amp;"_"&amp;G5837</f>
        <v>119827_Santé &amp; Bien-être_Digestion, transit, flore_Digestion, ballonnements</v>
      </c>
      <c r="J5837" s="30">
        <f>D5837*H5837</f>
        <v>2235</v>
      </c>
      <c r="K5837" s="25">
        <f>IF(D5837&gt;0,1,0)</f>
        <v>1</v>
      </c>
      <c r="L5837" s="26">
        <f t="shared" si="91"/>
        <v>0</v>
      </c>
    </row>
    <row r="5838" spans="1:12" ht="19" hidden="1" x14ac:dyDescent="0.2">
      <c r="A5838" s="24">
        <v>119847</v>
      </c>
      <c r="B5838" s="24">
        <v>0</v>
      </c>
      <c r="C5838" s="24">
        <v>177</v>
      </c>
      <c r="D5838" s="24">
        <v>103</v>
      </c>
      <c r="E5838" s="25" t="str">
        <f>_xlfn.XLOOKUP(A5838,Product!A$2:A$5901,Product!B$2:B$5901,"Not Found")</f>
        <v>Santé &amp; Bien-être</v>
      </c>
      <c r="F5838" s="25" t="str">
        <f>_xlfn.XLOOKUP(A5838,Product!A$2:A$5901,Product!C$2:C$5901,"Not Found")</f>
        <v>Résistance et vitalité</v>
      </c>
      <c r="G5838" s="25" t="str">
        <f>IF(_xlfn.XLOOKUP(A5838,Product!A$2:A$5901,Product!D$2:D$5901,"Not Found") = 0,"",_xlfn.XLOOKUP(A5838,Product!A$2:A$5901,Product!D$2:D$5901,"Not Found"))</f>
        <v>Refroidissement, défenses</v>
      </c>
      <c r="H5838" s="30">
        <f>_xlfn.XLOOKUP(A5838,Product!A$2:A$5901,Product!E$2:E$5901,"Not Found")</f>
        <v>9.39</v>
      </c>
      <c r="I5838" s="25" t="str">
        <f>A5838&amp;"_"&amp;E5838&amp;"_"&amp;F5838&amp;"_"&amp;G5838</f>
        <v>119847_Santé &amp; Bien-être_Résistance et vitalité_Refroidissement, défenses</v>
      </c>
      <c r="J5838" s="30">
        <f>D5838*H5838</f>
        <v>967.17000000000007</v>
      </c>
      <c r="K5838" s="25">
        <f>IF(D5838&gt;0,1,0)</f>
        <v>1</v>
      </c>
      <c r="L5838" s="26">
        <f t="shared" si="91"/>
        <v>0</v>
      </c>
    </row>
    <row r="5839" spans="1:12" ht="19" hidden="1" x14ac:dyDescent="0.2">
      <c r="A5839" s="24">
        <v>119874</v>
      </c>
      <c r="B5839" s="24">
        <v>0</v>
      </c>
      <c r="C5839" s="24">
        <v>738</v>
      </c>
      <c r="D5839" s="24">
        <v>35</v>
      </c>
      <c r="E5839" s="25" t="str">
        <f>_xlfn.XLOOKUP(A5839,Product!A$2:A$5901,Product!B$2:B$5901,"Not Found")</f>
        <v>Santé &amp; Bien-être</v>
      </c>
      <c r="F5839" s="25" t="str">
        <f>_xlfn.XLOOKUP(A5839,Product!A$2:A$5901,Product!C$2:C$5901,"Not Found")</f>
        <v>Résistance et vitalité</v>
      </c>
      <c r="G5839" s="25" t="str">
        <f>IF(_xlfn.XLOOKUP(A5839,Product!A$2:A$5901,Product!D$2:D$5901,"Not Found") = 0,"",_xlfn.XLOOKUP(A5839,Product!A$2:A$5901,Product!D$2:D$5901,"Not Found"))</f>
        <v>Energie, Vitalité, Tonus</v>
      </c>
      <c r="H5839" s="30">
        <f>_xlfn.XLOOKUP(A5839,Product!A$2:A$5901,Product!E$2:E$5901,"Not Found")</f>
        <v>13.14</v>
      </c>
      <c r="I5839" s="25" t="str">
        <f>A5839&amp;"_"&amp;E5839&amp;"_"&amp;F5839&amp;"_"&amp;G5839</f>
        <v>119874_Santé &amp; Bien-être_Résistance et vitalité_Energie, Vitalité, Tonus</v>
      </c>
      <c r="J5839" s="30">
        <f>D5839*H5839</f>
        <v>459.90000000000003</v>
      </c>
      <c r="K5839" s="25">
        <f>IF(D5839&gt;0,1,0)</f>
        <v>1</v>
      </c>
      <c r="L5839" s="26">
        <f t="shared" si="91"/>
        <v>0</v>
      </c>
    </row>
    <row r="5840" spans="1:12" ht="19" hidden="1" x14ac:dyDescent="0.2">
      <c r="A5840" s="24">
        <v>119896</v>
      </c>
      <c r="B5840" s="24">
        <v>1</v>
      </c>
      <c r="C5840" s="24">
        <v>671</v>
      </c>
      <c r="D5840" s="24">
        <v>620</v>
      </c>
      <c r="E5840" s="25" t="str">
        <f>_xlfn.XLOOKUP(A5840,Product!A$2:A$5901,Product!B$2:B$5901,"Not Found")</f>
        <v>Santé &amp; Bien-être</v>
      </c>
      <c r="F5840" s="25" t="str">
        <f>_xlfn.XLOOKUP(A5840,Product!A$2:A$5901,Product!C$2:C$5901,"Not Found")</f>
        <v>Compléments alimentaires</v>
      </c>
      <c r="G5840" s="25" t="str">
        <f>IF(_xlfn.XLOOKUP(A5840,Product!A$2:A$5901,Product!D$2:D$5901,"Not Found") = 0,"",_xlfn.XLOOKUP(A5840,Product!A$2:A$5901,Product!D$2:D$5901,"Not Found"))</f>
        <v>Articulations</v>
      </c>
      <c r="H5840" s="30">
        <f>_xlfn.XLOOKUP(A5840,Product!A$2:A$5901,Product!E$2:E$5901,"Not Found")</f>
        <v>10.29</v>
      </c>
      <c r="I5840" s="25" t="str">
        <f>A5840&amp;"_"&amp;E5840&amp;"_"&amp;F5840&amp;"_"&amp;G5840</f>
        <v>119896_Santé &amp; Bien-être_Compléments alimentaires_Articulations</v>
      </c>
      <c r="J5840" s="30">
        <f>D5840*H5840</f>
        <v>6379.7999999999993</v>
      </c>
      <c r="K5840" s="25">
        <f>IF(D5840&gt;0,1,0)</f>
        <v>1</v>
      </c>
      <c r="L5840" s="26">
        <f t="shared" si="91"/>
        <v>0</v>
      </c>
    </row>
    <row r="5841" spans="1:12" ht="19" hidden="1" x14ac:dyDescent="0.2">
      <c r="A5841" s="24">
        <v>119914</v>
      </c>
      <c r="B5841" s="24">
        <v>0</v>
      </c>
      <c r="C5841" s="24">
        <v>704</v>
      </c>
      <c r="D5841" s="24">
        <v>359</v>
      </c>
      <c r="E5841" s="25" t="str">
        <f>_xlfn.XLOOKUP(A5841,Product!A$2:A$5901,Product!B$2:B$5901,"Not Found")</f>
        <v>Santé &amp; Bien-être</v>
      </c>
      <c r="F5841" s="25" t="str">
        <f>_xlfn.XLOOKUP(A5841,Product!A$2:A$5901,Product!C$2:C$5901,"Not Found")</f>
        <v>Digestion, transit, flore</v>
      </c>
      <c r="G5841" s="25" t="str">
        <f>IF(_xlfn.XLOOKUP(A5841,Product!A$2:A$5901,Product!D$2:D$5901,"Not Found") = 0,"",_xlfn.XLOOKUP(A5841,Product!A$2:A$5901,Product!D$2:D$5901,"Not Found"))</f>
        <v>Bien être du foie</v>
      </c>
      <c r="H5841" s="30">
        <f>_xlfn.XLOOKUP(A5841,Product!A$2:A$5901,Product!E$2:E$5901,"Not Found")</f>
        <v>6.08</v>
      </c>
      <c r="I5841" s="25" t="str">
        <f>A5841&amp;"_"&amp;E5841&amp;"_"&amp;F5841&amp;"_"&amp;G5841</f>
        <v>119914_Santé &amp; Bien-être_Digestion, transit, flore_Bien être du foie</v>
      </c>
      <c r="J5841" s="30">
        <f>D5841*H5841</f>
        <v>2182.7199999999998</v>
      </c>
      <c r="K5841" s="25">
        <f>IF(D5841&gt;0,1,0)</f>
        <v>1</v>
      </c>
      <c r="L5841" s="26">
        <f t="shared" si="91"/>
        <v>0</v>
      </c>
    </row>
    <row r="5842" spans="1:12" ht="19" hidden="1" x14ac:dyDescent="0.2">
      <c r="A5842" s="24">
        <v>120135</v>
      </c>
      <c r="B5842" s="24">
        <v>0</v>
      </c>
      <c r="C5842" s="24">
        <v>270</v>
      </c>
      <c r="D5842" s="24">
        <v>44</v>
      </c>
      <c r="E5842" s="25" t="str">
        <f>_xlfn.XLOOKUP(A5842,Product!A$2:A$5901,Product!B$2:B$5901,"Not Found")</f>
        <v>Santé &amp; Bien-être</v>
      </c>
      <c r="F5842" s="25" t="str">
        <f>_xlfn.XLOOKUP(A5842,Product!A$2:A$5901,Product!C$2:C$5901,"Not Found")</f>
        <v>Aromathérapie</v>
      </c>
      <c r="G5842" s="25" t="str">
        <f>IF(_xlfn.XLOOKUP(A5842,Product!A$2:A$5901,Product!D$2:D$5901,"Not Found") = 0,"",_xlfn.XLOOKUP(A5842,Product!A$2:A$5901,Product!D$2:D$5901,"Not Found"))</f>
        <v>Huiles essentielles alimentaires</v>
      </c>
      <c r="H5842" s="30">
        <f>_xlfn.XLOOKUP(A5842,Product!A$2:A$5901,Product!E$2:E$5901,"Not Found")</f>
        <v>3.67</v>
      </c>
      <c r="I5842" s="25" t="str">
        <f>A5842&amp;"_"&amp;E5842&amp;"_"&amp;F5842&amp;"_"&amp;G5842</f>
        <v>120135_Santé &amp; Bien-être_Aromathérapie_Huiles essentielles alimentaires</v>
      </c>
      <c r="J5842" s="30">
        <f>D5842*H5842</f>
        <v>161.47999999999999</v>
      </c>
      <c r="K5842" s="25">
        <f>IF(D5842&gt;0,1,0)</f>
        <v>1</v>
      </c>
      <c r="L5842" s="26">
        <f t="shared" si="91"/>
        <v>0</v>
      </c>
    </row>
    <row r="5843" spans="1:12" ht="19" hidden="1" x14ac:dyDescent="0.2">
      <c r="A5843" s="24">
        <v>120153</v>
      </c>
      <c r="B5843" s="24">
        <v>1</v>
      </c>
      <c r="C5843" s="24">
        <v>392</v>
      </c>
      <c r="D5843" s="24">
        <v>120</v>
      </c>
      <c r="E5843" s="25" t="str">
        <f>_xlfn.XLOOKUP(A5843,Product!A$2:A$5901,Product!B$2:B$5901,"Not Found")</f>
        <v>Santé &amp; Bien-être</v>
      </c>
      <c r="F5843" s="25" t="str">
        <f>_xlfn.XLOOKUP(A5843,Product!A$2:A$5901,Product!C$2:C$5901,"Not Found")</f>
        <v>Aromathérapie</v>
      </c>
      <c r="G5843" s="25" t="str">
        <f>IF(_xlfn.XLOOKUP(A5843,Product!A$2:A$5901,Product!D$2:D$5901,"Not Found") = 0,"",_xlfn.XLOOKUP(A5843,Product!A$2:A$5901,Product!D$2:D$5901,"Not Found"))</f>
        <v>Huiles essentielles alimentaires</v>
      </c>
      <c r="H5843" s="30">
        <f>_xlfn.XLOOKUP(A5843,Product!A$2:A$5901,Product!E$2:E$5901,"Not Found")</f>
        <v>2.0699999999999998</v>
      </c>
      <c r="I5843" s="25" t="str">
        <f>A5843&amp;"_"&amp;E5843&amp;"_"&amp;F5843&amp;"_"&amp;G5843</f>
        <v>120153_Santé &amp; Bien-être_Aromathérapie_Huiles essentielles alimentaires</v>
      </c>
      <c r="J5843" s="30">
        <f>D5843*H5843</f>
        <v>248.39999999999998</v>
      </c>
      <c r="K5843" s="25">
        <f>IF(D5843&gt;0,1,0)</f>
        <v>1</v>
      </c>
      <c r="L5843" s="26">
        <f t="shared" si="91"/>
        <v>0</v>
      </c>
    </row>
    <row r="5844" spans="1:12" ht="19" hidden="1" x14ac:dyDescent="0.2">
      <c r="A5844" s="24">
        <v>120179</v>
      </c>
      <c r="B5844" s="24">
        <v>1</v>
      </c>
      <c r="C5844" s="24">
        <v>932</v>
      </c>
      <c r="D5844" s="24">
        <v>719</v>
      </c>
      <c r="E5844" s="25" t="str">
        <f>_xlfn.XLOOKUP(A5844,Product!A$2:A$5901,Product!B$2:B$5901,"Not Found")</f>
        <v>Santé &amp; Bien-être</v>
      </c>
      <c r="F5844" s="25" t="str">
        <f>_xlfn.XLOOKUP(A5844,Product!A$2:A$5901,Product!C$2:C$5901,"Not Found")</f>
        <v>Digestion, transit, flore</v>
      </c>
      <c r="G5844" s="25" t="str">
        <f>IF(_xlfn.XLOOKUP(A5844,Product!A$2:A$5901,Product!D$2:D$5901,"Not Found") = 0,"",_xlfn.XLOOKUP(A5844,Product!A$2:A$5901,Product!D$2:D$5901,"Not Found"))</f>
        <v>Charbon végétal</v>
      </c>
      <c r="H5844" s="30">
        <f>_xlfn.XLOOKUP(A5844,Product!A$2:A$5901,Product!E$2:E$5901,"Not Found")</f>
        <v>6.06</v>
      </c>
      <c r="I5844" s="25" t="str">
        <f>A5844&amp;"_"&amp;E5844&amp;"_"&amp;F5844&amp;"_"&amp;G5844</f>
        <v>120179_Santé &amp; Bien-être_Digestion, transit, flore_Charbon végétal</v>
      </c>
      <c r="J5844" s="30">
        <f>D5844*H5844</f>
        <v>4357.1399999999994</v>
      </c>
      <c r="K5844" s="25">
        <f>IF(D5844&gt;0,1,0)</f>
        <v>1</v>
      </c>
      <c r="L5844" s="26">
        <f t="shared" si="91"/>
        <v>0</v>
      </c>
    </row>
    <row r="5845" spans="1:12" ht="19" hidden="1" x14ac:dyDescent="0.2">
      <c r="A5845" s="24">
        <v>120183</v>
      </c>
      <c r="B5845" s="24">
        <v>1</v>
      </c>
      <c r="C5845" s="24">
        <v>347</v>
      </c>
      <c r="D5845" s="24">
        <v>249</v>
      </c>
      <c r="E5845" s="25" t="str">
        <f>_xlfn.XLOOKUP(A5845,Product!A$2:A$5901,Product!B$2:B$5901,"Not Found")</f>
        <v>Santé &amp; Bien-être</v>
      </c>
      <c r="F5845" s="25" t="str">
        <f>_xlfn.XLOOKUP(A5845,Product!A$2:A$5901,Product!C$2:C$5901,"Not Found")</f>
        <v>Digestion, transit, flore</v>
      </c>
      <c r="G5845" s="25" t="str">
        <f>IF(_xlfn.XLOOKUP(A5845,Product!A$2:A$5901,Product!D$2:D$5901,"Not Found") = 0,"",_xlfn.XLOOKUP(A5845,Product!A$2:A$5901,Product!D$2:D$5901,"Not Found"))</f>
        <v>Equilibre intestinal, transit</v>
      </c>
      <c r="H5845" s="30">
        <f>_xlfn.XLOOKUP(A5845,Product!A$2:A$5901,Product!E$2:E$5901,"Not Found")</f>
        <v>8.0299999999999994</v>
      </c>
      <c r="I5845" s="25" t="str">
        <f>A5845&amp;"_"&amp;E5845&amp;"_"&amp;F5845&amp;"_"&amp;G5845</f>
        <v>120183_Santé &amp; Bien-être_Digestion, transit, flore_Equilibre intestinal, transit</v>
      </c>
      <c r="J5845" s="30">
        <f>D5845*H5845</f>
        <v>1999.4699999999998</v>
      </c>
      <c r="K5845" s="25">
        <f>IF(D5845&gt;0,1,0)</f>
        <v>1</v>
      </c>
      <c r="L5845" s="26">
        <f t="shared" si="91"/>
        <v>0</v>
      </c>
    </row>
    <row r="5846" spans="1:12" ht="19" hidden="1" x14ac:dyDescent="0.2">
      <c r="A5846" s="24">
        <v>120205</v>
      </c>
      <c r="B5846" s="24">
        <v>0</v>
      </c>
      <c r="C5846" s="24">
        <v>843</v>
      </c>
      <c r="D5846" s="24">
        <v>243</v>
      </c>
      <c r="E5846" s="25" t="str">
        <f>_xlfn.XLOOKUP(A5846,Product!A$2:A$5901,Product!B$2:B$5901,"Not Found")</f>
        <v>Santé &amp; Bien-être</v>
      </c>
      <c r="F5846" s="25" t="str">
        <f>_xlfn.XLOOKUP(A5846,Product!A$2:A$5901,Product!C$2:C$5901,"Not Found")</f>
        <v>Compléments alimentaires</v>
      </c>
      <c r="G5846" s="25" t="str">
        <f>IF(_xlfn.XLOOKUP(A5846,Product!A$2:A$5901,Product!D$2:D$5901,"Not Found") = 0,"",_xlfn.XLOOKUP(A5846,Product!A$2:A$5901,Product!D$2:D$5901,"Not Found"))</f>
        <v>Peaux</v>
      </c>
      <c r="H5846" s="30">
        <f>_xlfn.XLOOKUP(A5846,Product!A$2:A$5901,Product!E$2:E$5901,"Not Found")</f>
        <v>5.78</v>
      </c>
      <c r="I5846" s="25" t="str">
        <f>A5846&amp;"_"&amp;E5846&amp;"_"&amp;F5846&amp;"_"&amp;G5846</f>
        <v>120205_Santé &amp; Bien-être_Compléments alimentaires_Peaux</v>
      </c>
      <c r="J5846" s="30">
        <f>D5846*H5846</f>
        <v>1404.54</v>
      </c>
      <c r="K5846" s="25">
        <f>IF(D5846&gt;0,1,0)</f>
        <v>1</v>
      </c>
      <c r="L5846" s="26">
        <f t="shared" si="91"/>
        <v>0</v>
      </c>
    </row>
    <row r="5847" spans="1:12" ht="19" hidden="1" x14ac:dyDescent="0.2">
      <c r="A5847" s="24">
        <v>120233</v>
      </c>
      <c r="B5847" s="24">
        <v>0</v>
      </c>
      <c r="C5847" s="24">
        <v>507</v>
      </c>
      <c r="D5847" s="24">
        <v>162</v>
      </c>
      <c r="E5847" s="25" t="str">
        <f>_xlfn.XLOOKUP(A5847,Product!A$2:A$5901,Product!B$2:B$5901,"Not Found")</f>
        <v>Santé &amp; Bien-être</v>
      </c>
      <c r="F5847" s="25" t="str">
        <f>_xlfn.XLOOKUP(A5847,Product!A$2:A$5901,Product!C$2:C$5901,"Not Found")</f>
        <v>Minceur</v>
      </c>
      <c r="G5847" s="25" t="str">
        <f>IF(_xlfn.XLOOKUP(A5847,Product!A$2:A$5901,Product!D$2:D$5901,"Not Found") = 0,"",_xlfn.XLOOKUP(A5847,Product!A$2:A$5901,Product!D$2:D$5901,"Not Found"))</f>
        <v>Elimination</v>
      </c>
      <c r="H5847" s="30">
        <f>_xlfn.XLOOKUP(A5847,Product!A$2:A$5901,Product!E$2:E$5901,"Not Found")</f>
        <v>7.81</v>
      </c>
      <c r="I5847" s="25" t="str">
        <f>A5847&amp;"_"&amp;E5847&amp;"_"&amp;F5847&amp;"_"&amp;G5847</f>
        <v>120233_Santé &amp; Bien-être_Minceur_Elimination</v>
      </c>
      <c r="J5847" s="30">
        <f>D5847*H5847</f>
        <v>1265.22</v>
      </c>
      <c r="K5847" s="25">
        <f>IF(D5847&gt;0,1,0)</f>
        <v>1</v>
      </c>
      <c r="L5847" s="26">
        <f t="shared" si="91"/>
        <v>0</v>
      </c>
    </row>
    <row r="5848" spans="1:12" ht="19" hidden="1" x14ac:dyDescent="0.2">
      <c r="A5848" s="24">
        <v>120241</v>
      </c>
      <c r="B5848" s="24">
        <v>1</v>
      </c>
      <c r="C5848" s="24">
        <v>929</v>
      </c>
      <c r="D5848" s="24">
        <v>820</v>
      </c>
      <c r="E5848" s="25" t="str">
        <f>_xlfn.XLOOKUP(A5848,Product!A$2:A$5901,Product!B$2:B$5901,"Not Found")</f>
        <v>Santé &amp; Bien-être</v>
      </c>
      <c r="F5848" s="25" t="str">
        <f>_xlfn.XLOOKUP(A5848,Product!A$2:A$5901,Product!C$2:C$5901,"Not Found")</f>
        <v>Compléments alimentaires</v>
      </c>
      <c r="G5848" s="25" t="str">
        <f>IF(_xlfn.XLOOKUP(A5848,Product!A$2:A$5901,Product!D$2:D$5901,"Not Found") = 0,"",_xlfn.XLOOKUP(A5848,Product!A$2:A$5901,Product!D$2:D$5901,"Not Found"))</f>
        <v>Peaux</v>
      </c>
      <c r="H5848" s="30">
        <f>_xlfn.XLOOKUP(A5848,Product!A$2:A$5901,Product!E$2:E$5901,"Not Found")</f>
        <v>8.41</v>
      </c>
      <c r="I5848" s="25" t="str">
        <f>A5848&amp;"_"&amp;E5848&amp;"_"&amp;F5848&amp;"_"&amp;G5848</f>
        <v>120241_Santé &amp; Bien-être_Compléments alimentaires_Peaux</v>
      </c>
      <c r="J5848" s="30">
        <f>D5848*H5848</f>
        <v>6896.2</v>
      </c>
      <c r="K5848" s="25">
        <f>IF(D5848&gt;0,1,0)</f>
        <v>1</v>
      </c>
      <c r="L5848" s="26">
        <f t="shared" si="91"/>
        <v>0</v>
      </c>
    </row>
    <row r="5849" spans="1:12" ht="19" hidden="1" x14ac:dyDescent="0.2">
      <c r="A5849" s="24">
        <v>120248</v>
      </c>
      <c r="B5849" s="24">
        <v>0</v>
      </c>
      <c r="C5849" s="24">
        <v>319</v>
      </c>
      <c r="D5849" s="24">
        <v>15</v>
      </c>
      <c r="E5849" s="25" t="str">
        <f>_xlfn.XLOOKUP(A5849,Product!A$2:A$5901,Product!B$2:B$5901,"Not Found")</f>
        <v>Santé &amp; Bien-être</v>
      </c>
      <c r="F5849" s="25" t="str">
        <f>_xlfn.XLOOKUP(A5849,Product!A$2:A$5901,Product!C$2:C$5901,"Not Found")</f>
        <v>Compléments alimentaires</v>
      </c>
      <c r="G5849" s="25" t="str">
        <f>IF(_xlfn.XLOOKUP(A5849,Product!A$2:A$5901,Product!D$2:D$5901,"Not Found") = 0,"",_xlfn.XLOOKUP(A5849,Product!A$2:A$5901,Product!D$2:D$5901,"Not Found"))</f>
        <v>Articulations</v>
      </c>
      <c r="H5849" s="30">
        <f>_xlfn.XLOOKUP(A5849,Product!A$2:A$5901,Product!E$2:E$5901,"Not Found")</f>
        <v>6.98</v>
      </c>
      <c r="I5849" s="25" t="str">
        <f>A5849&amp;"_"&amp;E5849&amp;"_"&amp;F5849&amp;"_"&amp;G5849</f>
        <v>120248_Santé &amp; Bien-être_Compléments alimentaires_Articulations</v>
      </c>
      <c r="J5849" s="30">
        <f>D5849*H5849</f>
        <v>104.7</v>
      </c>
      <c r="K5849" s="25">
        <f>IF(D5849&gt;0,1,0)</f>
        <v>1</v>
      </c>
      <c r="L5849" s="26">
        <f t="shared" si="91"/>
        <v>0</v>
      </c>
    </row>
    <row r="5850" spans="1:12" ht="19" hidden="1" x14ac:dyDescent="0.2">
      <c r="A5850" s="24">
        <v>120249</v>
      </c>
      <c r="B5850" s="24">
        <v>1</v>
      </c>
      <c r="C5850" s="24">
        <v>236</v>
      </c>
      <c r="D5850" s="24">
        <v>97</v>
      </c>
      <c r="E5850" s="25" t="str">
        <f>_xlfn.XLOOKUP(A5850,Product!A$2:A$5901,Product!B$2:B$5901,"Not Found")</f>
        <v>Santé &amp; Bien-être</v>
      </c>
      <c r="F5850" s="25" t="str">
        <f>_xlfn.XLOOKUP(A5850,Product!A$2:A$5901,Product!C$2:C$5901,"Not Found")</f>
        <v>Compléments alimentaires</v>
      </c>
      <c r="G5850" s="25" t="str">
        <f>IF(_xlfn.XLOOKUP(A5850,Product!A$2:A$5901,Product!D$2:D$5901,"Not Found") = 0,"",_xlfn.XLOOKUP(A5850,Product!A$2:A$5901,Product!D$2:D$5901,"Not Found"))</f>
        <v>Articulations</v>
      </c>
      <c r="H5850" s="30">
        <f>_xlfn.XLOOKUP(A5850,Product!A$2:A$5901,Product!E$2:E$5901,"Not Found")</f>
        <v>7.47</v>
      </c>
      <c r="I5850" s="25" t="str">
        <f>A5850&amp;"_"&amp;E5850&amp;"_"&amp;F5850&amp;"_"&amp;G5850</f>
        <v>120249_Santé &amp; Bien-être_Compléments alimentaires_Articulations</v>
      </c>
      <c r="J5850" s="30">
        <f>D5850*H5850</f>
        <v>724.59</v>
      </c>
      <c r="K5850" s="25">
        <f>IF(D5850&gt;0,1,0)</f>
        <v>1</v>
      </c>
      <c r="L5850" s="26">
        <f t="shared" si="91"/>
        <v>0</v>
      </c>
    </row>
    <row r="5851" spans="1:12" ht="38" hidden="1" x14ac:dyDescent="0.2">
      <c r="A5851" s="24">
        <v>120286</v>
      </c>
      <c r="B5851" s="24">
        <v>0</v>
      </c>
      <c r="C5851" s="24">
        <v>653</v>
      </c>
      <c r="D5851" s="24">
        <v>102</v>
      </c>
      <c r="E5851" s="25" t="str">
        <f>_xlfn.XLOOKUP(A5851,Product!A$2:A$5901,Product!B$2:B$5901,"Not Found")</f>
        <v>Santé &amp; Bien-être</v>
      </c>
      <c r="F5851" s="25" t="str">
        <f>_xlfn.XLOOKUP(A5851,Product!A$2:A$5901,Product!C$2:C$5901,"Not Found")</f>
        <v>Compléments alimentaires</v>
      </c>
      <c r="G5851" s="25" t="str">
        <f>IF(_xlfn.XLOOKUP(A5851,Product!A$2:A$5901,Product!D$2:D$5901,"Not Found") = 0,"",_xlfn.XLOOKUP(A5851,Product!A$2:A$5901,Product!D$2:D$5901,"Not Found"))</f>
        <v>Cardiovasculaire, levure de riz</v>
      </c>
      <c r="H5851" s="30">
        <f>_xlfn.XLOOKUP(A5851,Product!A$2:A$5901,Product!E$2:E$5901,"Not Found")</f>
        <v>9.99</v>
      </c>
      <c r="I5851" s="25" t="str">
        <f>A5851&amp;"_"&amp;E5851&amp;"_"&amp;F5851&amp;"_"&amp;G5851</f>
        <v>120286_Santé &amp; Bien-être_Compléments alimentaires_Cardiovasculaire, levure de riz</v>
      </c>
      <c r="J5851" s="30">
        <f>D5851*H5851</f>
        <v>1018.98</v>
      </c>
      <c r="K5851" s="25">
        <f>IF(D5851&gt;0,1,0)</f>
        <v>1</v>
      </c>
      <c r="L5851" s="26">
        <f t="shared" si="91"/>
        <v>0</v>
      </c>
    </row>
    <row r="5852" spans="1:12" ht="38" hidden="1" x14ac:dyDescent="0.2">
      <c r="A5852" s="24">
        <v>120292</v>
      </c>
      <c r="B5852" s="24">
        <v>0</v>
      </c>
      <c r="C5852" s="24">
        <v>388</v>
      </c>
      <c r="D5852" s="24">
        <v>43</v>
      </c>
      <c r="E5852" s="25" t="str">
        <f>_xlfn.XLOOKUP(A5852,Product!A$2:A$5901,Product!B$2:B$5901,"Not Found")</f>
        <v>Santé &amp; Bien-être</v>
      </c>
      <c r="F5852" s="25" t="str">
        <f>_xlfn.XLOOKUP(A5852,Product!A$2:A$5901,Product!C$2:C$5901,"Not Found")</f>
        <v>Compléments alimentaires</v>
      </c>
      <c r="G5852" s="25" t="str">
        <f>IF(_xlfn.XLOOKUP(A5852,Product!A$2:A$5901,Product!D$2:D$5901,"Not Found") = 0,"",_xlfn.XLOOKUP(A5852,Product!A$2:A$5901,Product!D$2:D$5901,"Not Found"))</f>
        <v>Relaxation, sérénité, mémoire</v>
      </c>
      <c r="H5852" s="30">
        <f>_xlfn.XLOOKUP(A5852,Product!A$2:A$5901,Product!E$2:E$5901,"Not Found")</f>
        <v>6.31</v>
      </c>
      <c r="I5852" s="25" t="str">
        <f>A5852&amp;"_"&amp;E5852&amp;"_"&amp;F5852&amp;"_"&amp;G5852</f>
        <v>120292_Santé &amp; Bien-être_Compléments alimentaires_Relaxation, sérénité, mémoire</v>
      </c>
      <c r="J5852" s="30">
        <f>D5852*H5852</f>
        <v>271.33</v>
      </c>
      <c r="K5852" s="25">
        <f>IF(D5852&gt;0,1,0)</f>
        <v>1</v>
      </c>
      <c r="L5852" s="26">
        <f t="shared" si="91"/>
        <v>0</v>
      </c>
    </row>
    <row r="5853" spans="1:12" ht="38" hidden="1" x14ac:dyDescent="0.2">
      <c r="A5853" s="24">
        <v>120293</v>
      </c>
      <c r="B5853" s="24">
        <v>0</v>
      </c>
      <c r="C5853" s="24">
        <v>925</v>
      </c>
      <c r="D5853" s="24">
        <v>461</v>
      </c>
      <c r="E5853" s="25" t="str">
        <f>_xlfn.XLOOKUP(A5853,Product!A$2:A$5901,Product!B$2:B$5901,"Not Found")</f>
        <v>Santé &amp; Bien-être</v>
      </c>
      <c r="F5853" s="25" t="str">
        <f>_xlfn.XLOOKUP(A5853,Product!A$2:A$5901,Product!C$2:C$5901,"Not Found")</f>
        <v>Compléments alimentaires</v>
      </c>
      <c r="G5853" s="25" t="str">
        <f>IF(_xlfn.XLOOKUP(A5853,Product!A$2:A$5901,Product!D$2:D$5901,"Not Found") = 0,"",_xlfn.XLOOKUP(A5853,Product!A$2:A$5901,Product!D$2:D$5901,"Not Found"))</f>
        <v>Relaxation, sérénité, mémoire</v>
      </c>
      <c r="H5853" s="30">
        <f>_xlfn.XLOOKUP(A5853,Product!A$2:A$5901,Product!E$2:E$5901,"Not Found")</f>
        <v>8</v>
      </c>
      <c r="I5853" s="25" t="str">
        <f>A5853&amp;"_"&amp;E5853&amp;"_"&amp;F5853&amp;"_"&amp;G5853</f>
        <v>120293_Santé &amp; Bien-être_Compléments alimentaires_Relaxation, sérénité, mémoire</v>
      </c>
      <c r="J5853" s="30">
        <f>D5853*H5853</f>
        <v>3688</v>
      </c>
      <c r="K5853" s="25">
        <f>IF(D5853&gt;0,1,0)</f>
        <v>1</v>
      </c>
      <c r="L5853" s="26">
        <f t="shared" si="91"/>
        <v>0</v>
      </c>
    </row>
    <row r="5854" spans="1:12" ht="19" hidden="1" x14ac:dyDescent="0.2">
      <c r="A5854" s="24">
        <v>120309</v>
      </c>
      <c r="B5854" s="24">
        <v>0</v>
      </c>
      <c r="C5854" s="24">
        <v>503</v>
      </c>
      <c r="D5854" s="24">
        <v>113</v>
      </c>
      <c r="E5854" s="25" t="str">
        <f>_xlfn.XLOOKUP(A5854,Product!A$2:A$5901,Product!B$2:B$5901,"Not Found")</f>
        <v>Santé &amp; Bien-être</v>
      </c>
      <c r="F5854" s="25" t="str">
        <f>_xlfn.XLOOKUP(A5854,Product!A$2:A$5901,Product!C$2:C$5901,"Not Found")</f>
        <v>Nez - Gorge - Oreille</v>
      </c>
      <c r="G5854" s="25" t="str">
        <f>IF(_xlfn.XLOOKUP(A5854,Product!A$2:A$5901,Product!D$2:D$5901,"Not Found") = 0,"",_xlfn.XLOOKUP(A5854,Product!A$2:A$5901,Product!D$2:D$5901,"Not Found"))</f>
        <v>Gorge irritée</v>
      </c>
      <c r="H5854" s="30">
        <f>_xlfn.XLOOKUP(A5854,Product!A$2:A$5901,Product!E$2:E$5901,"Not Found")</f>
        <v>6.08</v>
      </c>
      <c r="I5854" s="25" t="str">
        <f>A5854&amp;"_"&amp;E5854&amp;"_"&amp;F5854&amp;"_"&amp;G5854</f>
        <v>120309_Santé &amp; Bien-être_Nez - Gorge - Oreille_Gorge irritée</v>
      </c>
      <c r="J5854" s="30">
        <f>D5854*H5854</f>
        <v>687.04</v>
      </c>
      <c r="K5854" s="25">
        <f>IF(D5854&gt;0,1,0)</f>
        <v>1</v>
      </c>
      <c r="L5854" s="26">
        <f t="shared" si="91"/>
        <v>0</v>
      </c>
    </row>
    <row r="5855" spans="1:12" ht="19" hidden="1" x14ac:dyDescent="0.2">
      <c r="A5855" s="24">
        <v>120310</v>
      </c>
      <c r="B5855" s="24">
        <v>0</v>
      </c>
      <c r="C5855" s="24">
        <v>80</v>
      </c>
      <c r="D5855" s="24">
        <v>51</v>
      </c>
      <c r="E5855" s="25" t="str">
        <f>_xlfn.XLOOKUP(A5855,Product!A$2:A$5901,Product!B$2:B$5901,"Not Found")</f>
        <v>Santé &amp; Bien-être</v>
      </c>
      <c r="F5855" s="25" t="str">
        <f>_xlfn.XLOOKUP(A5855,Product!A$2:A$5901,Product!C$2:C$5901,"Not Found")</f>
        <v>Nez - Gorge - Oreille</v>
      </c>
      <c r="G5855" s="25" t="str">
        <f>IF(_xlfn.XLOOKUP(A5855,Product!A$2:A$5901,Product!D$2:D$5901,"Not Found") = 0,"",_xlfn.XLOOKUP(A5855,Product!A$2:A$5901,Product!D$2:D$5901,"Not Found"))</f>
        <v>Gorge irritée</v>
      </c>
      <c r="H5855" s="30">
        <f>_xlfn.XLOOKUP(A5855,Product!A$2:A$5901,Product!E$2:E$5901,"Not Found")</f>
        <v>2.88</v>
      </c>
      <c r="I5855" s="25" t="str">
        <f>A5855&amp;"_"&amp;E5855&amp;"_"&amp;F5855&amp;"_"&amp;G5855</f>
        <v>120310_Santé &amp; Bien-être_Nez - Gorge - Oreille_Gorge irritée</v>
      </c>
      <c r="J5855" s="30">
        <f>D5855*H5855</f>
        <v>146.88</v>
      </c>
      <c r="K5855" s="25">
        <f>IF(D5855&gt;0,1,0)</f>
        <v>1</v>
      </c>
      <c r="L5855" s="26">
        <f t="shared" si="91"/>
        <v>0</v>
      </c>
    </row>
    <row r="5856" spans="1:12" ht="19" hidden="1" x14ac:dyDescent="0.2">
      <c r="A5856" s="24">
        <v>120341</v>
      </c>
      <c r="B5856" s="24">
        <v>1</v>
      </c>
      <c r="C5856" s="24">
        <v>418</v>
      </c>
      <c r="D5856" s="24">
        <v>124</v>
      </c>
      <c r="E5856" s="25" t="str">
        <f>_xlfn.XLOOKUP(A5856,Product!A$2:A$5901,Product!B$2:B$5901,"Not Found")</f>
        <v>Santé &amp; Bien-être</v>
      </c>
      <c r="F5856" s="25" t="str">
        <f>_xlfn.XLOOKUP(A5856,Product!A$2:A$5901,Product!C$2:C$5901,"Not Found")</f>
        <v>Minceur</v>
      </c>
      <c r="G5856" s="25" t="str">
        <f>IF(_xlfn.XLOOKUP(A5856,Product!A$2:A$5901,Product!D$2:D$5901,"Not Found") = 0,"",_xlfn.XLOOKUP(A5856,Product!A$2:A$5901,Product!D$2:D$5901,"Not Found"))</f>
        <v>Elimination</v>
      </c>
      <c r="H5856" s="30">
        <f>_xlfn.XLOOKUP(A5856,Product!A$2:A$5901,Product!E$2:E$5901,"Not Found")</f>
        <v>2.0699999999999998</v>
      </c>
      <c r="I5856" s="25" t="str">
        <f>A5856&amp;"_"&amp;E5856&amp;"_"&amp;F5856&amp;"_"&amp;G5856</f>
        <v>120341_Santé &amp; Bien-être_Minceur_Elimination</v>
      </c>
      <c r="J5856" s="30">
        <f>D5856*H5856</f>
        <v>256.68</v>
      </c>
      <c r="K5856" s="25">
        <f>IF(D5856&gt;0,1,0)</f>
        <v>1</v>
      </c>
      <c r="L5856" s="26">
        <f t="shared" si="91"/>
        <v>0</v>
      </c>
    </row>
    <row r="5857" spans="1:12" ht="19" hidden="1" x14ac:dyDescent="0.2">
      <c r="A5857" s="24">
        <v>120392</v>
      </c>
      <c r="B5857" s="24">
        <v>0</v>
      </c>
      <c r="C5857" s="24">
        <v>379</v>
      </c>
      <c r="D5857" s="24">
        <v>148</v>
      </c>
      <c r="E5857" s="25" t="str">
        <f>_xlfn.XLOOKUP(A5857,Product!A$2:A$5901,Product!B$2:B$5901,"Not Found")</f>
        <v>Santé &amp; Bien-être</v>
      </c>
      <c r="F5857" s="25" t="str">
        <f>_xlfn.XLOOKUP(A5857,Product!A$2:A$5901,Product!C$2:C$5901,"Not Found")</f>
        <v>Vitamines, minéraux</v>
      </c>
      <c r="G5857" s="25" t="str">
        <f>IF(_xlfn.XLOOKUP(A5857,Product!A$2:A$5901,Product!D$2:D$5901,"Not Found") = 0,"",_xlfn.XLOOKUP(A5857,Product!A$2:A$5901,Product!D$2:D$5901,"Not Found"))</f>
        <v>Quinton, eau de mer</v>
      </c>
      <c r="H5857" s="30">
        <f>_xlfn.XLOOKUP(A5857,Product!A$2:A$5901,Product!E$2:E$5901,"Not Found")</f>
        <v>6.42</v>
      </c>
      <c r="I5857" s="25" t="str">
        <f>A5857&amp;"_"&amp;E5857&amp;"_"&amp;F5857&amp;"_"&amp;G5857</f>
        <v>120392_Santé &amp; Bien-être_Vitamines, minéraux_Quinton, eau de mer</v>
      </c>
      <c r="J5857" s="30">
        <f>D5857*H5857</f>
        <v>950.16</v>
      </c>
      <c r="K5857" s="25">
        <f>IF(D5857&gt;0,1,0)</f>
        <v>1</v>
      </c>
      <c r="L5857" s="26">
        <f t="shared" si="91"/>
        <v>0</v>
      </c>
    </row>
    <row r="5858" spans="1:12" ht="19" hidden="1" x14ac:dyDescent="0.2">
      <c r="A5858" s="24">
        <v>120697</v>
      </c>
      <c r="B5858" s="24">
        <v>0</v>
      </c>
      <c r="C5858" s="24">
        <v>319</v>
      </c>
      <c r="D5858" s="24">
        <v>290</v>
      </c>
      <c r="E5858" s="25" t="str">
        <f>_xlfn.XLOOKUP(A5858,Product!A$2:A$5901,Product!B$2:B$5901,"Not Found")</f>
        <v>Santé &amp; Bien-être</v>
      </c>
      <c r="F5858" s="25" t="str">
        <f>_xlfn.XLOOKUP(A5858,Product!A$2:A$5901,Product!C$2:C$5901,"Not Found")</f>
        <v>Aromathérapie</v>
      </c>
      <c r="G5858" s="25" t="str">
        <f>IF(_xlfn.XLOOKUP(A5858,Product!A$2:A$5901,Product!D$2:D$5901,"Not Found") = 0,"",_xlfn.XLOOKUP(A5858,Product!A$2:A$5901,Product!D$2:D$5901,"Not Found"))</f>
        <v>Huiles essentielles alimentaires</v>
      </c>
      <c r="H5858" s="30">
        <f>_xlfn.XLOOKUP(A5858,Product!A$2:A$5901,Product!E$2:E$5901,"Not Found")</f>
        <v>9.4</v>
      </c>
      <c r="I5858" s="25" t="str">
        <f>A5858&amp;"_"&amp;E5858&amp;"_"&amp;F5858&amp;"_"&amp;G5858</f>
        <v>120697_Santé &amp; Bien-être_Aromathérapie_Huiles essentielles alimentaires</v>
      </c>
      <c r="J5858" s="30">
        <f>D5858*H5858</f>
        <v>2726</v>
      </c>
      <c r="K5858" s="25">
        <f>IF(D5858&gt;0,1,0)</f>
        <v>1</v>
      </c>
      <c r="L5858" s="26">
        <f t="shared" si="91"/>
        <v>0</v>
      </c>
    </row>
    <row r="5859" spans="1:12" ht="19" hidden="1" x14ac:dyDescent="0.2">
      <c r="A5859" s="24">
        <v>120708</v>
      </c>
      <c r="B5859" s="24">
        <v>1</v>
      </c>
      <c r="C5859" s="24">
        <v>456</v>
      </c>
      <c r="D5859" s="24">
        <v>290</v>
      </c>
      <c r="E5859" s="25" t="str">
        <f>_xlfn.XLOOKUP(A5859,Product!A$2:A$5901,Product!B$2:B$5901,"Not Found")</f>
        <v>Santé &amp; Bien-être</v>
      </c>
      <c r="F5859" s="25" t="str">
        <f>_xlfn.XLOOKUP(A5859,Product!A$2:A$5901,Product!C$2:C$5901,"Not Found")</f>
        <v>Nez - Gorge - Oreille</v>
      </c>
      <c r="G5859" s="25" t="str">
        <f>IF(_xlfn.XLOOKUP(A5859,Product!A$2:A$5901,Product!D$2:D$5901,"Not Found") = 0,"",_xlfn.XLOOKUP(A5859,Product!A$2:A$5901,Product!D$2:D$5901,"Not Found"))</f>
        <v>Gorge irritée</v>
      </c>
      <c r="H5859" s="30">
        <f>_xlfn.XLOOKUP(A5859,Product!A$2:A$5901,Product!E$2:E$5901,"Not Found")</f>
        <v>2.4300000000000002</v>
      </c>
      <c r="I5859" s="25" t="str">
        <f>A5859&amp;"_"&amp;E5859&amp;"_"&amp;F5859&amp;"_"&amp;G5859</f>
        <v>120708_Santé &amp; Bien-être_Nez - Gorge - Oreille_Gorge irritée</v>
      </c>
      <c r="J5859" s="30">
        <f>D5859*H5859</f>
        <v>704.7</v>
      </c>
      <c r="K5859" s="25">
        <f>IF(D5859&gt;0,1,0)</f>
        <v>1</v>
      </c>
      <c r="L5859" s="26">
        <f t="shared" si="91"/>
        <v>0</v>
      </c>
    </row>
    <row r="5860" spans="1:12" ht="19" hidden="1" x14ac:dyDescent="0.2">
      <c r="A5860" s="24">
        <v>120726</v>
      </c>
      <c r="B5860" s="24">
        <v>1</v>
      </c>
      <c r="C5860" s="24">
        <v>499</v>
      </c>
      <c r="D5860" s="24">
        <v>44</v>
      </c>
      <c r="E5860" s="25" t="str">
        <f>_xlfn.XLOOKUP(A5860,Product!A$2:A$5901,Product!B$2:B$5901,"Not Found")</f>
        <v>Santé &amp; Bien-être</v>
      </c>
      <c r="F5860" s="25" t="str">
        <f>_xlfn.XLOOKUP(A5860,Product!A$2:A$5901,Product!C$2:C$5901,"Not Found")</f>
        <v>Nez - Gorge - Oreille</v>
      </c>
      <c r="G5860" s="25" t="str">
        <f>IF(_xlfn.XLOOKUP(A5860,Product!A$2:A$5901,Product!D$2:D$5901,"Not Found") = 0,"",_xlfn.XLOOKUP(A5860,Product!A$2:A$5901,Product!D$2:D$5901,"Not Found"))</f>
        <v>Gorge irritée</v>
      </c>
      <c r="H5860" s="30">
        <f>_xlfn.XLOOKUP(A5860,Product!A$2:A$5901,Product!E$2:E$5901,"Not Found")</f>
        <v>4.7</v>
      </c>
      <c r="I5860" s="25" t="str">
        <f>A5860&amp;"_"&amp;E5860&amp;"_"&amp;F5860&amp;"_"&amp;G5860</f>
        <v>120726_Santé &amp; Bien-être_Nez - Gorge - Oreille_Gorge irritée</v>
      </c>
      <c r="J5860" s="30">
        <f>D5860*H5860</f>
        <v>206.8</v>
      </c>
      <c r="K5860" s="25">
        <f>IF(D5860&gt;0,1,0)</f>
        <v>1</v>
      </c>
      <c r="L5860" s="26">
        <f t="shared" si="91"/>
        <v>0</v>
      </c>
    </row>
    <row r="5861" spans="1:12" ht="19" hidden="1" x14ac:dyDescent="0.2">
      <c r="A5861" s="24">
        <v>120733</v>
      </c>
      <c r="B5861" s="24">
        <v>0</v>
      </c>
      <c r="C5861" s="24">
        <v>611</v>
      </c>
      <c r="D5861" s="24">
        <v>119</v>
      </c>
      <c r="E5861" s="25" t="str">
        <f>_xlfn.XLOOKUP(A5861,Product!A$2:A$5901,Product!B$2:B$5901,"Not Found")</f>
        <v>Santé &amp; Bien-être</v>
      </c>
      <c r="F5861" s="25" t="str">
        <f>_xlfn.XLOOKUP(A5861,Product!A$2:A$5901,Product!C$2:C$5901,"Not Found")</f>
        <v>Nez - Gorge - Oreille</v>
      </c>
      <c r="G5861" s="25" t="str">
        <f>IF(_xlfn.XLOOKUP(A5861,Product!A$2:A$5901,Product!D$2:D$5901,"Not Found") = 0,"",_xlfn.XLOOKUP(A5861,Product!A$2:A$5901,Product!D$2:D$5901,"Not Found"))</f>
        <v>Respiration</v>
      </c>
      <c r="H5861" s="30">
        <f>_xlfn.XLOOKUP(A5861,Product!A$2:A$5901,Product!E$2:E$5901,"Not Found")</f>
        <v>3.95</v>
      </c>
      <c r="I5861" s="25" t="str">
        <f>A5861&amp;"_"&amp;E5861&amp;"_"&amp;F5861&amp;"_"&amp;G5861</f>
        <v>120733_Santé &amp; Bien-être_Nez - Gorge - Oreille_Respiration</v>
      </c>
      <c r="J5861" s="30">
        <f>D5861*H5861</f>
        <v>470.05</v>
      </c>
      <c r="K5861" s="25">
        <f>IF(D5861&gt;0,1,0)</f>
        <v>1</v>
      </c>
      <c r="L5861" s="26">
        <f t="shared" si="91"/>
        <v>0</v>
      </c>
    </row>
    <row r="5862" spans="1:12" ht="38" hidden="1" x14ac:dyDescent="0.2">
      <c r="A5862" s="24">
        <v>120734</v>
      </c>
      <c r="B5862" s="24">
        <v>0</v>
      </c>
      <c r="C5862" s="24">
        <v>399</v>
      </c>
      <c r="D5862" s="24">
        <v>65</v>
      </c>
      <c r="E5862" s="25" t="str">
        <f>_xlfn.XLOOKUP(A5862,Product!A$2:A$5901,Product!B$2:B$5901,"Not Found")</f>
        <v>Santé &amp; Bien-être</v>
      </c>
      <c r="F5862" s="25" t="str">
        <f>_xlfn.XLOOKUP(A5862,Product!A$2:A$5901,Product!C$2:C$5901,"Not Found")</f>
        <v>Compléments alimentaires</v>
      </c>
      <c r="G5862" s="25" t="str">
        <f>IF(_xlfn.XLOOKUP(A5862,Product!A$2:A$5901,Product!D$2:D$5901,"Not Found") = 0,"",_xlfn.XLOOKUP(A5862,Product!A$2:A$5901,Product!D$2:D$5901,"Not Found"))</f>
        <v>Cardiovasculaire, levure de riz</v>
      </c>
      <c r="H5862" s="30">
        <f>_xlfn.XLOOKUP(A5862,Product!A$2:A$5901,Product!E$2:E$5901,"Not Found")</f>
        <v>10.77</v>
      </c>
      <c r="I5862" s="25" t="str">
        <f>A5862&amp;"_"&amp;E5862&amp;"_"&amp;F5862&amp;"_"&amp;G5862</f>
        <v>120734_Santé &amp; Bien-être_Compléments alimentaires_Cardiovasculaire, levure de riz</v>
      </c>
      <c r="J5862" s="30">
        <f>D5862*H5862</f>
        <v>700.05</v>
      </c>
      <c r="K5862" s="25">
        <f>IF(D5862&gt;0,1,0)</f>
        <v>1</v>
      </c>
      <c r="L5862" s="26">
        <f t="shared" si="91"/>
        <v>0</v>
      </c>
    </row>
    <row r="5863" spans="1:12" ht="19" hidden="1" x14ac:dyDescent="0.2">
      <c r="A5863" s="24">
        <v>120751</v>
      </c>
      <c r="B5863" s="24">
        <v>0</v>
      </c>
      <c r="C5863" s="24">
        <v>272</v>
      </c>
      <c r="D5863" s="24">
        <v>30</v>
      </c>
      <c r="E5863" s="25" t="str">
        <f>_xlfn.XLOOKUP(A5863,Product!A$2:A$5901,Product!B$2:B$5901,"Not Found")</f>
        <v>Santé &amp; Bien-être</v>
      </c>
      <c r="F5863" s="25" t="str">
        <f>_xlfn.XLOOKUP(A5863,Product!A$2:A$5901,Product!C$2:C$5901,"Not Found")</f>
        <v>Vitamines, minéraux</v>
      </c>
      <c r="G5863" s="25" t="str">
        <f>IF(_xlfn.XLOOKUP(A5863,Product!A$2:A$5901,Product!D$2:D$5901,"Not Found") = 0,"",_xlfn.XLOOKUP(A5863,Product!A$2:A$5901,Product!D$2:D$5901,"Not Found"))</f>
        <v>Acérola, Vitamine C</v>
      </c>
      <c r="H5863" s="30">
        <f>_xlfn.XLOOKUP(A5863,Product!A$2:A$5901,Product!E$2:E$5901,"Not Found")</f>
        <v>4.97</v>
      </c>
      <c r="I5863" s="25" t="str">
        <f>A5863&amp;"_"&amp;E5863&amp;"_"&amp;F5863&amp;"_"&amp;G5863</f>
        <v>120751_Santé &amp; Bien-être_Vitamines, minéraux_Acérola, Vitamine C</v>
      </c>
      <c r="J5863" s="30">
        <f>D5863*H5863</f>
        <v>149.1</v>
      </c>
      <c r="K5863" s="25">
        <f>IF(D5863&gt;0,1,0)</f>
        <v>1</v>
      </c>
      <c r="L5863" s="26">
        <f t="shared" si="91"/>
        <v>0</v>
      </c>
    </row>
    <row r="5864" spans="1:12" ht="38" hidden="1" x14ac:dyDescent="0.2">
      <c r="A5864" s="24">
        <v>121029</v>
      </c>
      <c r="B5864" s="24">
        <v>1</v>
      </c>
      <c r="C5864" s="24">
        <v>365</v>
      </c>
      <c r="D5864" s="24">
        <v>247</v>
      </c>
      <c r="E5864" s="25" t="str">
        <f>_xlfn.XLOOKUP(A5864,Product!A$2:A$5901,Product!B$2:B$5901,"Not Found")</f>
        <v>Santé &amp; Bien-être</v>
      </c>
      <c r="F5864" s="25" t="str">
        <f>_xlfn.XLOOKUP(A5864,Product!A$2:A$5901,Product!C$2:C$5901,"Not Found")</f>
        <v>Relaxation, Détente, Sommeil</v>
      </c>
      <c r="G5864" s="25" t="str">
        <f>IF(_xlfn.XLOOKUP(A5864,Product!A$2:A$5901,Product!D$2:D$5901,"Not Found") = 0,"",_xlfn.XLOOKUP(A5864,Product!A$2:A$5901,Product!D$2:D$5901,"Not Found"))</f>
        <v>Aide à l'endormissement</v>
      </c>
      <c r="H5864" s="30">
        <f>_xlfn.XLOOKUP(A5864,Product!A$2:A$5901,Product!E$2:E$5901,"Not Found")</f>
        <v>46.58</v>
      </c>
      <c r="I5864" s="25" t="str">
        <f>A5864&amp;"_"&amp;E5864&amp;"_"&amp;F5864&amp;"_"&amp;G5864</f>
        <v>121029_Santé &amp; Bien-être_Relaxation, Détente, Sommeil_Aide à l'endormissement</v>
      </c>
      <c r="J5864" s="30">
        <f>D5864*H5864</f>
        <v>11505.26</v>
      </c>
      <c r="K5864" s="25">
        <f>IF(D5864&gt;0,1,0)</f>
        <v>1</v>
      </c>
      <c r="L5864" s="26">
        <f t="shared" si="91"/>
        <v>0</v>
      </c>
    </row>
    <row r="5865" spans="1:12" ht="19" hidden="1" x14ac:dyDescent="0.2">
      <c r="A5865" s="24">
        <v>121184</v>
      </c>
      <c r="B5865" s="24">
        <v>1</v>
      </c>
      <c r="C5865" s="24">
        <v>27</v>
      </c>
      <c r="D5865" s="24">
        <v>27</v>
      </c>
      <c r="E5865" s="25" t="str">
        <f>_xlfn.XLOOKUP(A5865,Product!A$2:A$5901,Product!B$2:B$5901,"Not Found")</f>
        <v>Santé &amp; Bien-être</v>
      </c>
      <c r="F5865" s="25" t="str">
        <f>_xlfn.XLOOKUP(A5865,Product!A$2:A$5901,Product!C$2:C$5901,"Not Found")</f>
        <v>Aromathérapie</v>
      </c>
      <c r="G5865" s="25" t="str">
        <f>IF(_xlfn.XLOOKUP(A5865,Product!A$2:A$5901,Product!D$2:D$5901,"Not Found") = 0,"",_xlfn.XLOOKUP(A5865,Product!A$2:A$5901,Product!D$2:D$5901,"Not Found"))</f>
        <v>Huiles végétales cosmétique</v>
      </c>
      <c r="H5865" s="30">
        <f>_xlfn.XLOOKUP(A5865,Product!A$2:A$5901,Product!E$2:E$5901,"Not Found")</f>
        <v>6.49</v>
      </c>
      <c r="I5865" s="25" t="str">
        <f>A5865&amp;"_"&amp;E5865&amp;"_"&amp;F5865&amp;"_"&amp;G5865</f>
        <v>121184_Santé &amp; Bien-être_Aromathérapie_Huiles végétales cosmétique</v>
      </c>
      <c r="J5865" s="30">
        <f>D5865*H5865</f>
        <v>175.23000000000002</v>
      </c>
      <c r="K5865" s="25">
        <f>IF(D5865&gt;0,1,0)</f>
        <v>1</v>
      </c>
      <c r="L5865" s="26">
        <f t="shared" si="91"/>
        <v>0</v>
      </c>
    </row>
    <row r="5866" spans="1:12" ht="19" hidden="1" x14ac:dyDescent="0.2">
      <c r="A5866" s="24">
        <v>121185</v>
      </c>
      <c r="B5866" s="24">
        <v>0</v>
      </c>
      <c r="C5866" s="24">
        <v>472</v>
      </c>
      <c r="D5866" s="24">
        <v>337</v>
      </c>
      <c r="E5866" s="25" t="str">
        <f>_xlfn.XLOOKUP(A5866,Product!A$2:A$5901,Product!B$2:B$5901,"Not Found")</f>
        <v>Santé &amp; Bien-être</v>
      </c>
      <c r="F5866" s="25" t="str">
        <f>_xlfn.XLOOKUP(A5866,Product!A$2:A$5901,Product!C$2:C$5901,"Not Found")</f>
        <v>Aromathérapie</v>
      </c>
      <c r="G5866" s="25" t="str">
        <f>IF(_xlfn.XLOOKUP(A5866,Product!A$2:A$5901,Product!D$2:D$5901,"Not Found") = 0,"",_xlfn.XLOOKUP(A5866,Product!A$2:A$5901,Product!D$2:D$5901,"Not Found"))</f>
        <v>Huiles végétales cosmétique</v>
      </c>
      <c r="H5866" s="30">
        <f>_xlfn.XLOOKUP(A5866,Product!A$2:A$5901,Product!E$2:E$5901,"Not Found")</f>
        <v>6.05</v>
      </c>
      <c r="I5866" s="25" t="str">
        <f>A5866&amp;"_"&amp;E5866&amp;"_"&amp;F5866&amp;"_"&amp;G5866</f>
        <v>121185_Santé &amp; Bien-être_Aromathérapie_Huiles végétales cosmétique</v>
      </c>
      <c r="J5866" s="30">
        <f>D5866*H5866</f>
        <v>2038.85</v>
      </c>
      <c r="K5866" s="25">
        <f>IF(D5866&gt;0,1,0)</f>
        <v>1</v>
      </c>
      <c r="L5866" s="26">
        <f t="shared" si="91"/>
        <v>0</v>
      </c>
    </row>
    <row r="5867" spans="1:12" ht="19" hidden="1" x14ac:dyDescent="0.2">
      <c r="A5867" s="24">
        <v>121190</v>
      </c>
      <c r="B5867" s="24">
        <v>1</v>
      </c>
      <c r="C5867" s="24">
        <v>197</v>
      </c>
      <c r="D5867" s="24">
        <v>166</v>
      </c>
      <c r="E5867" s="25" t="str">
        <f>_xlfn.XLOOKUP(A5867,Product!A$2:A$5901,Product!B$2:B$5901,"Not Found")</f>
        <v>Santé &amp; Bien-être</v>
      </c>
      <c r="F5867" s="25" t="str">
        <f>_xlfn.XLOOKUP(A5867,Product!A$2:A$5901,Product!C$2:C$5901,"Not Found")</f>
        <v>Aromathérapie</v>
      </c>
      <c r="G5867" s="25" t="str">
        <f>IF(_xlfn.XLOOKUP(A5867,Product!A$2:A$5901,Product!D$2:D$5901,"Not Found") = 0,"",_xlfn.XLOOKUP(A5867,Product!A$2:A$5901,Product!D$2:D$5901,"Not Found"))</f>
        <v>Huiles végétales cosmétique</v>
      </c>
      <c r="H5867" s="30">
        <f>_xlfn.XLOOKUP(A5867,Product!A$2:A$5901,Product!E$2:E$5901,"Not Found")</f>
        <v>6.53</v>
      </c>
      <c r="I5867" s="25" t="str">
        <f>A5867&amp;"_"&amp;E5867&amp;"_"&amp;F5867&amp;"_"&amp;G5867</f>
        <v>121190_Santé &amp; Bien-être_Aromathérapie_Huiles végétales cosmétique</v>
      </c>
      <c r="J5867" s="30">
        <f>D5867*H5867</f>
        <v>1083.98</v>
      </c>
      <c r="K5867" s="25">
        <f>IF(D5867&gt;0,1,0)</f>
        <v>1</v>
      </c>
      <c r="L5867" s="26">
        <f t="shared" si="91"/>
        <v>0</v>
      </c>
    </row>
    <row r="5868" spans="1:12" ht="19" hidden="1" x14ac:dyDescent="0.2">
      <c r="A5868" s="24">
        <v>121193</v>
      </c>
      <c r="B5868" s="24">
        <v>1</v>
      </c>
      <c r="C5868" s="24">
        <v>183</v>
      </c>
      <c r="D5868" s="24">
        <v>10</v>
      </c>
      <c r="E5868" s="25" t="str">
        <f>_xlfn.XLOOKUP(A5868,Product!A$2:A$5901,Product!B$2:B$5901,"Not Found")</f>
        <v>Santé &amp; Bien-être</v>
      </c>
      <c r="F5868" s="25" t="str">
        <f>_xlfn.XLOOKUP(A5868,Product!A$2:A$5901,Product!C$2:C$5901,"Not Found")</f>
        <v>Aromathérapie</v>
      </c>
      <c r="G5868" s="25" t="str">
        <f>IF(_xlfn.XLOOKUP(A5868,Product!A$2:A$5901,Product!D$2:D$5901,"Not Found") = 0,"",_xlfn.XLOOKUP(A5868,Product!A$2:A$5901,Product!D$2:D$5901,"Not Found"))</f>
        <v>Huiles végétales cosmétique</v>
      </c>
      <c r="H5868" s="30">
        <f>_xlfn.XLOOKUP(A5868,Product!A$2:A$5901,Product!E$2:E$5901,"Not Found")</f>
        <v>3.13</v>
      </c>
      <c r="I5868" s="25" t="str">
        <f>A5868&amp;"_"&amp;E5868&amp;"_"&amp;F5868&amp;"_"&amp;G5868</f>
        <v>121193_Santé &amp; Bien-être_Aromathérapie_Huiles végétales cosmétique</v>
      </c>
      <c r="J5868" s="30">
        <f>D5868*H5868</f>
        <v>31.299999999999997</v>
      </c>
      <c r="K5868" s="25">
        <f>IF(D5868&gt;0,1,0)</f>
        <v>1</v>
      </c>
      <c r="L5868" s="26">
        <f t="shared" si="91"/>
        <v>0</v>
      </c>
    </row>
    <row r="5869" spans="1:12" ht="19" hidden="1" x14ac:dyDescent="0.2">
      <c r="A5869" s="24">
        <v>121316</v>
      </c>
      <c r="B5869" s="24">
        <v>1</v>
      </c>
      <c r="C5869" s="24">
        <v>878</v>
      </c>
      <c r="D5869" s="24">
        <v>406</v>
      </c>
      <c r="E5869" s="25" t="str">
        <f>_xlfn.XLOOKUP(A5869,Product!A$2:A$5901,Product!B$2:B$5901,"Not Found")</f>
        <v>Santé &amp; Bien-être</v>
      </c>
      <c r="F5869" s="25" t="str">
        <f>_xlfn.XLOOKUP(A5869,Product!A$2:A$5901,Product!C$2:C$5901,"Not Found")</f>
        <v>Résistance et vitalité</v>
      </c>
      <c r="G5869" s="25" t="str">
        <f>IF(_xlfn.XLOOKUP(A5869,Product!A$2:A$5901,Product!D$2:D$5901,"Not Found") = 0,"",_xlfn.XLOOKUP(A5869,Product!A$2:A$5901,Product!D$2:D$5901,"Not Found"))</f>
        <v>Energie, Vitalité, Tonus</v>
      </c>
      <c r="H5869" s="30">
        <f>_xlfn.XLOOKUP(A5869,Product!A$2:A$5901,Product!E$2:E$5901,"Not Found")</f>
        <v>5.69</v>
      </c>
      <c r="I5869" s="25" t="str">
        <f>A5869&amp;"_"&amp;E5869&amp;"_"&amp;F5869&amp;"_"&amp;G5869</f>
        <v>121316_Santé &amp; Bien-être_Résistance et vitalité_Energie, Vitalité, Tonus</v>
      </c>
      <c r="J5869" s="30">
        <f>D5869*H5869</f>
        <v>2310.1400000000003</v>
      </c>
      <c r="K5869" s="25">
        <f>IF(D5869&gt;0,1,0)</f>
        <v>1</v>
      </c>
      <c r="L5869" s="26">
        <f t="shared" si="91"/>
        <v>0</v>
      </c>
    </row>
    <row r="5870" spans="1:12" ht="19" hidden="1" x14ac:dyDescent="0.2">
      <c r="A5870" s="24">
        <v>121517</v>
      </c>
      <c r="B5870" s="24">
        <v>1</v>
      </c>
      <c r="C5870" s="24">
        <v>972</v>
      </c>
      <c r="D5870" s="24">
        <v>36</v>
      </c>
      <c r="E5870" s="25" t="str">
        <f>_xlfn.XLOOKUP(A5870,Product!A$2:A$5901,Product!B$2:B$5901,"Not Found")</f>
        <v>Santé &amp; Bien-être</v>
      </c>
      <c r="F5870" s="25" t="str">
        <f>_xlfn.XLOOKUP(A5870,Product!A$2:A$5901,Product!C$2:C$5901,"Not Found")</f>
        <v>Aromathérapie</v>
      </c>
      <c r="G5870" s="25" t="str">
        <f>IF(_xlfn.XLOOKUP(A5870,Product!A$2:A$5901,Product!D$2:D$5901,"Not Found") = 0,"",_xlfn.XLOOKUP(A5870,Product!A$2:A$5901,Product!D$2:D$5901,"Not Found"))</f>
        <v>Huiles essentielles alimentaires</v>
      </c>
      <c r="H5870" s="30">
        <f>_xlfn.XLOOKUP(A5870,Product!A$2:A$5901,Product!E$2:E$5901,"Not Found")</f>
        <v>5.75</v>
      </c>
      <c r="I5870" s="25" t="str">
        <f>A5870&amp;"_"&amp;E5870&amp;"_"&amp;F5870&amp;"_"&amp;G5870</f>
        <v>121517_Santé &amp; Bien-être_Aromathérapie_Huiles essentielles alimentaires</v>
      </c>
      <c r="J5870" s="30">
        <f>D5870*H5870</f>
        <v>207</v>
      </c>
      <c r="K5870" s="25">
        <f>IF(D5870&gt;0,1,0)</f>
        <v>1</v>
      </c>
      <c r="L5870" s="26">
        <f t="shared" si="91"/>
        <v>0</v>
      </c>
    </row>
    <row r="5871" spans="1:12" ht="19" hidden="1" x14ac:dyDescent="0.2">
      <c r="A5871" s="24">
        <v>121519</v>
      </c>
      <c r="B5871" s="24">
        <v>1</v>
      </c>
      <c r="C5871" s="24">
        <v>620</v>
      </c>
      <c r="D5871" s="24">
        <v>245</v>
      </c>
      <c r="E5871" s="25" t="str">
        <f>_xlfn.XLOOKUP(A5871,Product!A$2:A$5901,Product!B$2:B$5901,"Not Found")</f>
        <v>Santé &amp; Bien-être</v>
      </c>
      <c r="F5871" s="25" t="str">
        <f>_xlfn.XLOOKUP(A5871,Product!A$2:A$5901,Product!C$2:C$5901,"Not Found")</f>
        <v>Aromathérapie</v>
      </c>
      <c r="G5871" s="25" t="str">
        <f>IF(_xlfn.XLOOKUP(A5871,Product!A$2:A$5901,Product!D$2:D$5901,"Not Found") = 0,"",_xlfn.XLOOKUP(A5871,Product!A$2:A$5901,Product!D$2:D$5901,"Not Found"))</f>
        <v>Huiles essentielles alimentaires</v>
      </c>
      <c r="H5871" s="30">
        <f>_xlfn.XLOOKUP(A5871,Product!A$2:A$5901,Product!E$2:E$5901,"Not Found")</f>
        <v>3.94</v>
      </c>
      <c r="I5871" s="25" t="str">
        <f>A5871&amp;"_"&amp;E5871&amp;"_"&amp;F5871&amp;"_"&amp;G5871</f>
        <v>121519_Santé &amp; Bien-être_Aromathérapie_Huiles essentielles alimentaires</v>
      </c>
      <c r="J5871" s="30">
        <f>D5871*H5871</f>
        <v>965.3</v>
      </c>
      <c r="K5871" s="25">
        <f>IF(D5871&gt;0,1,0)</f>
        <v>1</v>
      </c>
      <c r="L5871" s="26">
        <f t="shared" si="91"/>
        <v>0</v>
      </c>
    </row>
    <row r="5872" spans="1:12" ht="19" hidden="1" x14ac:dyDescent="0.2">
      <c r="A5872" s="24">
        <v>121775</v>
      </c>
      <c r="B5872" s="24">
        <v>1</v>
      </c>
      <c r="C5872" s="24">
        <v>205</v>
      </c>
      <c r="D5872" s="24">
        <v>188</v>
      </c>
      <c r="E5872" s="25" t="str">
        <f>_xlfn.XLOOKUP(A5872,Product!A$2:A$5901,Product!B$2:B$5901,"Not Found")</f>
        <v>Santé &amp; Bien-être</v>
      </c>
      <c r="F5872" s="25" t="str">
        <f>_xlfn.XLOOKUP(A5872,Product!A$2:A$5901,Product!C$2:C$5901,"Not Found")</f>
        <v>Aromathérapie</v>
      </c>
      <c r="G5872" s="25" t="str">
        <f>IF(_xlfn.XLOOKUP(A5872,Product!A$2:A$5901,Product!D$2:D$5901,"Not Found") = 0,"",_xlfn.XLOOKUP(A5872,Product!A$2:A$5901,Product!D$2:D$5901,"Not Found"))</f>
        <v>Huiles végétales cosmétique</v>
      </c>
      <c r="H5872" s="30">
        <f>_xlfn.XLOOKUP(A5872,Product!A$2:A$5901,Product!E$2:E$5901,"Not Found")</f>
        <v>4.63</v>
      </c>
      <c r="I5872" s="25" t="str">
        <f>A5872&amp;"_"&amp;E5872&amp;"_"&amp;F5872&amp;"_"&amp;G5872</f>
        <v>121775_Santé &amp; Bien-être_Aromathérapie_Huiles végétales cosmétique</v>
      </c>
      <c r="J5872" s="30">
        <f>D5872*H5872</f>
        <v>870.43999999999994</v>
      </c>
      <c r="K5872" s="25">
        <f>IF(D5872&gt;0,1,0)</f>
        <v>1</v>
      </c>
      <c r="L5872" s="26">
        <f t="shared" si="91"/>
        <v>0</v>
      </c>
    </row>
    <row r="5873" spans="1:12" ht="19" hidden="1" x14ac:dyDescent="0.2">
      <c r="A5873" s="24">
        <v>121966</v>
      </c>
      <c r="B5873" s="24">
        <v>1</v>
      </c>
      <c r="C5873" s="24">
        <v>471</v>
      </c>
      <c r="D5873" s="24">
        <v>392</v>
      </c>
      <c r="E5873" s="25" t="str">
        <f>_xlfn.XLOOKUP(A5873,Product!A$2:A$5901,Product!B$2:B$5901,"Not Found")</f>
        <v>Santé &amp; Bien-être</v>
      </c>
      <c r="F5873" s="25" t="str">
        <f>_xlfn.XLOOKUP(A5873,Product!A$2:A$5901,Product!C$2:C$5901,"Not Found")</f>
        <v>Digestion, transit, flore</v>
      </c>
      <c r="G5873" s="25" t="str">
        <f>IF(_xlfn.XLOOKUP(A5873,Product!A$2:A$5901,Product!D$2:D$5901,"Not Found") = 0,"",_xlfn.XLOOKUP(A5873,Product!A$2:A$5901,Product!D$2:D$5901,"Not Found"))</f>
        <v>Digestion, ballonnements</v>
      </c>
      <c r="H5873" s="30">
        <f>_xlfn.XLOOKUP(A5873,Product!A$2:A$5901,Product!E$2:E$5901,"Not Found")</f>
        <v>4.7699999999999996</v>
      </c>
      <c r="I5873" s="25" t="str">
        <f>A5873&amp;"_"&amp;E5873&amp;"_"&amp;F5873&amp;"_"&amp;G5873</f>
        <v>121966_Santé &amp; Bien-être_Digestion, transit, flore_Digestion, ballonnements</v>
      </c>
      <c r="J5873" s="30">
        <f>D5873*H5873</f>
        <v>1869.84</v>
      </c>
      <c r="K5873" s="25">
        <f>IF(D5873&gt;0,1,0)</f>
        <v>1</v>
      </c>
      <c r="L5873" s="26">
        <f t="shared" si="91"/>
        <v>0</v>
      </c>
    </row>
    <row r="5874" spans="1:12" ht="19" hidden="1" x14ac:dyDescent="0.2">
      <c r="A5874" s="24">
        <v>122340</v>
      </c>
      <c r="B5874" s="24">
        <v>0</v>
      </c>
      <c r="C5874" s="24">
        <v>318</v>
      </c>
      <c r="D5874" s="24">
        <v>154</v>
      </c>
      <c r="E5874" s="25" t="str">
        <f>_xlfn.XLOOKUP(A5874,Product!A$2:A$5901,Product!B$2:B$5901,"Not Found")</f>
        <v>Santé &amp; Bien-être</v>
      </c>
      <c r="F5874" s="25" t="str">
        <f>_xlfn.XLOOKUP(A5874,Product!A$2:A$5901,Product!C$2:C$5901,"Not Found")</f>
        <v>Compléments alimentaires</v>
      </c>
      <c r="G5874" s="25" t="str">
        <f>IF(_xlfn.XLOOKUP(A5874,Product!A$2:A$5901,Product!D$2:D$5901,"Not Found") = 0,"",_xlfn.XLOOKUP(A5874,Product!A$2:A$5901,Product!D$2:D$5901,"Not Found"))</f>
        <v>Peaux</v>
      </c>
      <c r="H5874" s="30">
        <f>_xlfn.XLOOKUP(A5874,Product!A$2:A$5901,Product!E$2:E$5901,"Not Found")</f>
        <v>2.4900000000000002</v>
      </c>
      <c r="I5874" s="25" t="str">
        <f>A5874&amp;"_"&amp;E5874&amp;"_"&amp;F5874&amp;"_"&amp;G5874</f>
        <v>122340_Santé &amp; Bien-être_Compléments alimentaires_Peaux</v>
      </c>
      <c r="J5874" s="30">
        <f>D5874*H5874</f>
        <v>383.46000000000004</v>
      </c>
      <c r="K5874" s="25">
        <f>IF(D5874&gt;0,1,0)</f>
        <v>1</v>
      </c>
      <c r="L5874" s="26">
        <f t="shared" si="91"/>
        <v>0</v>
      </c>
    </row>
    <row r="5875" spans="1:12" ht="19" hidden="1" x14ac:dyDescent="0.2">
      <c r="A5875" s="24">
        <v>126576</v>
      </c>
      <c r="B5875" s="24">
        <v>0</v>
      </c>
      <c r="C5875" s="24">
        <v>792</v>
      </c>
      <c r="D5875" s="24">
        <v>719</v>
      </c>
      <c r="E5875" s="25" t="str">
        <f>_xlfn.XLOOKUP(A5875,Product!A$2:A$5901,Product!B$2:B$5901,"Not Found")</f>
        <v>Santé &amp; Bien-être</v>
      </c>
      <c r="F5875" s="25" t="str">
        <f>_xlfn.XLOOKUP(A5875,Product!A$2:A$5901,Product!C$2:C$5901,"Not Found")</f>
        <v>Résistance et vitalité</v>
      </c>
      <c r="G5875" s="25" t="str">
        <f>IF(_xlfn.XLOOKUP(A5875,Product!A$2:A$5901,Product!D$2:D$5901,"Not Found") = 0,"",_xlfn.XLOOKUP(A5875,Product!A$2:A$5901,Product!D$2:D$5901,"Not Found"))</f>
        <v>Refroidissement, défenses</v>
      </c>
      <c r="H5875" s="30">
        <f>_xlfn.XLOOKUP(A5875,Product!A$2:A$5901,Product!E$2:E$5901,"Not Found")</f>
        <v>5.77</v>
      </c>
      <c r="I5875" s="25" t="str">
        <f>A5875&amp;"_"&amp;E5875&amp;"_"&amp;F5875&amp;"_"&amp;G5875</f>
        <v>126576_Santé &amp; Bien-être_Résistance et vitalité_Refroidissement, défenses</v>
      </c>
      <c r="J5875" s="30">
        <f>D5875*H5875</f>
        <v>4148.63</v>
      </c>
      <c r="K5875" s="25">
        <f>IF(D5875&gt;0,1,0)</f>
        <v>1</v>
      </c>
      <c r="L5875" s="26">
        <f t="shared" si="91"/>
        <v>0</v>
      </c>
    </row>
    <row r="5876" spans="1:12" ht="19" hidden="1" x14ac:dyDescent="0.2">
      <c r="A5876" s="24">
        <v>126577</v>
      </c>
      <c r="B5876" s="24">
        <v>0</v>
      </c>
      <c r="C5876" s="24">
        <v>3</v>
      </c>
      <c r="D5876" s="24">
        <v>1</v>
      </c>
      <c r="E5876" s="25" t="str">
        <f>_xlfn.XLOOKUP(A5876,Product!A$2:A$5901,Product!B$2:B$5901,"Not Found")</f>
        <v>Santé &amp; Bien-être</v>
      </c>
      <c r="F5876" s="25" t="str">
        <f>_xlfn.XLOOKUP(A5876,Product!A$2:A$5901,Product!C$2:C$5901,"Not Found")</f>
        <v>Résistance et vitalité</v>
      </c>
      <c r="G5876" s="25" t="str">
        <f>IF(_xlfn.XLOOKUP(A5876,Product!A$2:A$5901,Product!D$2:D$5901,"Not Found") = 0,"",_xlfn.XLOOKUP(A5876,Product!A$2:A$5901,Product!D$2:D$5901,"Not Found"))</f>
        <v>Refroidissement, défenses</v>
      </c>
      <c r="H5876" s="30">
        <f>_xlfn.XLOOKUP(A5876,Product!A$2:A$5901,Product!E$2:E$5901,"Not Found")</f>
        <v>4.54</v>
      </c>
      <c r="I5876" s="25" t="str">
        <f>A5876&amp;"_"&amp;E5876&amp;"_"&amp;F5876&amp;"_"&amp;G5876</f>
        <v>126577_Santé &amp; Bien-être_Résistance et vitalité_Refroidissement, défenses</v>
      </c>
      <c r="J5876" s="30">
        <f>D5876*H5876</f>
        <v>4.54</v>
      </c>
      <c r="K5876" s="25">
        <f>IF(D5876&gt;0,1,0)</f>
        <v>1</v>
      </c>
      <c r="L5876" s="26">
        <f t="shared" si="91"/>
        <v>0</v>
      </c>
    </row>
    <row r="5877" spans="1:12" ht="19" hidden="1" x14ac:dyDescent="0.2">
      <c r="A5877" s="24">
        <v>126965</v>
      </c>
      <c r="B5877" s="24">
        <v>1</v>
      </c>
      <c r="C5877" s="24">
        <v>552</v>
      </c>
      <c r="D5877" s="24">
        <v>211</v>
      </c>
      <c r="E5877" s="25" t="str">
        <f>_xlfn.XLOOKUP(A5877,Product!A$2:A$5901,Product!B$2:B$5901,"Not Found")</f>
        <v>Santé &amp; Bien-être</v>
      </c>
      <c r="F5877" s="25" t="str">
        <f>_xlfn.XLOOKUP(A5877,Product!A$2:A$5901,Product!C$2:C$5901,"Not Found")</f>
        <v>Résistance et vitalité</v>
      </c>
      <c r="G5877" s="25" t="str">
        <f>IF(_xlfn.XLOOKUP(A5877,Product!A$2:A$5901,Product!D$2:D$5901,"Not Found") = 0,"",_xlfn.XLOOKUP(A5877,Product!A$2:A$5901,Product!D$2:D$5901,"Not Found"))</f>
        <v>Refroidissement, défenses</v>
      </c>
      <c r="H5877" s="30">
        <f>_xlfn.XLOOKUP(A5877,Product!A$2:A$5901,Product!E$2:E$5901,"Not Found")</f>
        <v>5.99</v>
      </c>
      <c r="I5877" s="25" t="str">
        <f>A5877&amp;"_"&amp;E5877&amp;"_"&amp;F5877&amp;"_"&amp;G5877</f>
        <v>126965_Santé &amp; Bien-être_Résistance et vitalité_Refroidissement, défenses</v>
      </c>
      <c r="J5877" s="30">
        <f>D5877*H5877</f>
        <v>1263.8900000000001</v>
      </c>
      <c r="K5877" s="25">
        <f>IF(D5877&gt;0,1,0)</f>
        <v>1</v>
      </c>
      <c r="L5877" s="26">
        <f t="shared" si="91"/>
        <v>0</v>
      </c>
    </row>
    <row r="5878" spans="1:12" ht="38" hidden="1" x14ac:dyDescent="0.2">
      <c r="A5878" s="24">
        <v>128199</v>
      </c>
      <c r="B5878" s="24">
        <v>1</v>
      </c>
      <c r="C5878" s="24">
        <v>506</v>
      </c>
      <c r="D5878" s="24">
        <v>111</v>
      </c>
      <c r="E5878" s="25" t="str">
        <f>_xlfn.XLOOKUP(A5878,Product!A$2:A$5901,Product!B$2:B$5901,"Not Found")</f>
        <v>Santé &amp; Bien-être</v>
      </c>
      <c r="F5878" s="25" t="str">
        <f>_xlfn.XLOOKUP(A5878,Product!A$2:A$5901,Product!C$2:C$5901,"Not Found")</f>
        <v>Relaxation, Détente, Sommeil</v>
      </c>
      <c r="G5878" s="25" t="str">
        <f>IF(_xlfn.XLOOKUP(A5878,Product!A$2:A$5901,Product!D$2:D$5901,"Not Found") = 0,"",_xlfn.XLOOKUP(A5878,Product!A$2:A$5901,Product!D$2:D$5901,"Not Found"))</f>
        <v>Aide à l'endormissement</v>
      </c>
      <c r="H5878" s="30">
        <f>_xlfn.XLOOKUP(A5878,Product!A$2:A$5901,Product!E$2:E$5901,"Not Found")</f>
        <v>47.53</v>
      </c>
      <c r="I5878" s="25" t="str">
        <f>A5878&amp;"_"&amp;E5878&amp;"_"&amp;F5878&amp;"_"&amp;G5878</f>
        <v>128199_Santé &amp; Bien-être_Relaxation, Détente, Sommeil_Aide à l'endormissement</v>
      </c>
      <c r="J5878" s="30">
        <f>D5878*H5878</f>
        <v>5275.83</v>
      </c>
      <c r="K5878" s="25">
        <f>IF(D5878&gt;0,1,0)</f>
        <v>1</v>
      </c>
      <c r="L5878" s="26">
        <f t="shared" si="91"/>
        <v>0</v>
      </c>
    </row>
    <row r="5879" spans="1:12" ht="19" hidden="1" x14ac:dyDescent="0.2">
      <c r="A5879" s="24">
        <v>128334</v>
      </c>
      <c r="B5879" s="24">
        <v>1</v>
      </c>
      <c r="C5879" s="24">
        <v>614</v>
      </c>
      <c r="D5879" s="24">
        <v>441</v>
      </c>
      <c r="E5879" s="25" t="str">
        <f>_xlfn.XLOOKUP(A5879,Product!A$2:A$5901,Product!B$2:B$5901,"Not Found")</f>
        <v>Santé &amp; Bien-être</v>
      </c>
      <c r="F5879" s="25" t="str">
        <f>_xlfn.XLOOKUP(A5879,Product!A$2:A$5901,Product!C$2:C$5901,"Not Found")</f>
        <v>Compléments alimentaires</v>
      </c>
      <c r="G5879" s="25" t="str">
        <f>IF(_xlfn.XLOOKUP(A5879,Product!A$2:A$5901,Product!D$2:D$5901,"Not Found") = 0,"",_xlfn.XLOOKUP(A5879,Product!A$2:A$5901,Product!D$2:D$5901,"Not Found"))</f>
        <v>Féminité</v>
      </c>
      <c r="H5879" s="30">
        <f>_xlfn.XLOOKUP(A5879,Product!A$2:A$5901,Product!E$2:E$5901,"Not Found")</f>
        <v>23.55</v>
      </c>
      <c r="I5879" s="25" t="str">
        <f>A5879&amp;"_"&amp;E5879&amp;"_"&amp;F5879&amp;"_"&amp;G5879</f>
        <v>128334_Santé &amp; Bien-être_Compléments alimentaires_Féminité</v>
      </c>
      <c r="J5879" s="30">
        <f>D5879*H5879</f>
        <v>10385.550000000001</v>
      </c>
      <c r="K5879" s="25">
        <f>IF(D5879&gt;0,1,0)</f>
        <v>1</v>
      </c>
      <c r="L5879" s="26">
        <f t="shared" si="91"/>
        <v>0</v>
      </c>
    </row>
    <row r="5880" spans="1:12" ht="19" hidden="1" x14ac:dyDescent="0.2">
      <c r="A5880" s="24">
        <v>128377</v>
      </c>
      <c r="B5880" s="24">
        <v>1</v>
      </c>
      <c r="C5880" s="24">
        <v>398</v>
      </c>
      <c r="D5880" s="24">
        <v>204</v>
      </c>
      <c r="E5880" s="25" t="str">
        <f>_xlfn.XLOOKUP(A5880,Product!A$2:A$5901,Product!B$2:B$5901,"Not Found")</f>
        <v>Santé &amp; Bien-être</v>
      </c>
      <c r="F5880" s="25" t="str">
        <f>_xlfn.XLOOKUP(A5880,Product!A$2:A$5901,Product!C$2:C$5901,"Not Found")</f>
        <v>Minceur</v>
      </c>
      <c r="G5880" s="25" t="str">
        <f>IF(_xlfn.XLOOKUP(A5880,Product!A$2:A$5901,Product!D$2:D$5901,"Not Found") = 0,"",_xlfn.XLOOKUP(A5880,Product!A$2:A$5901,Product!D$2:D$5901,"Not Found"))</f>
        <v>Détox minceur</v>
      </c>
      <c r="H5880" s="30">
        <f>_xlfn.XLOOKUP(A5880,Product!A$2:A$5901,Product!E$2:E$5901,"Not Found")</f>
        <v>3.28</v>
      </c>
      <c r="I5880" s="25" t="str">
        <f>A5880&amp;"_"&amp;E5880&amp;"_"&amp;F5880&amp;"_"&amp;G5880</f>
        <v>128377_Santé &amp; Bien-être_Minceur_Détox minceur</v>
      </c>
      <c r="J5880" s="30">
        <f>D5880*H5880</f>
        <v>669.12</v>
      </c>
      <c r="K5880" s="25">
        <f>IF(D5880&gt;0,1,0)</f>
        <v>1</v>
      </c>
      <c r="L5880" s="26">
        <f t="shared" si="91"/>
        <v>0</v>
      </c>
    </row>
    <row r="5881" spans="1:12" ht="19" hidden="1" x14ac:dyDescent="0.2">
      <c r="A5881" s="24">
        <v>128395</v>
      </c>
      <c r="B5881" s="24">
        <v>1</v>
      </c>
      <c r="C5881" s="24">
        <v>933</v>
      </c>
      <c r="D5881" s="24">
        <v>18</v>
      </c>
      <c r="E5881" s="25" t="str">
        <f>_xlfn.XLOOKUP(A5881,Product!A$2:A$5901,Product!B$2:B$5901,"Not Found")</f>
        <v>Santé &amp; Bien-être</v>
      </c>
      <c r="F5881" s="25" t="str">
        <f>_xlfn.XLOOKUP(A5881,Product!A$2:A$5901,Product!C$2:C$5901,"Not Found")</f>
        <v>Masques, Gels hydroalcooliques</v>
      </c>
      <c r="G5881" s="25" t="str">
        <f>IF(_xlfn.XLOOKUP(A5881,Product!A$2:A$5901,Product!D$2:D$5901,"Not Found") = 0,"",_xlfn.XLOOKUP(A5881,Product!A$2:A$5901,Product!D$2:D$5901,"Not Found"))</f>
        <v/>
      </c>
      <c r="H5881" s="30">
        <f>_xlfn.XLOOKUP(A5881,Product!A$2:A$5901,Product!E$2:E$5901,"Not Found")</f>
        <v>3.78</v>
      </c>
      <c r="I5881" s="25" t="str">
        <f>A5881&amp;"_"&amp;E5881&amp;"_"&amp;F5881&amp;"_"&amp;G5881</f>
        <v>128395_Santé &amp; Bien-être_Masques, Gels hydroalcooliques_</v>
      </c>
      <c r="J5881" s="30">
        <f>D5881*H5881</f>
        <v>68.039999999999992</v>
      </c>
      <c r="K5881" s="25">
        <f>IF(D5881&gt;0,1,0)</f>
        <v>1</v>
      </c>
      <c r="L5881" s="26">
        <f t="shared" si="91"/>
        <v>0</v>
      </c>
    </row>
    <row r="5882" spans="1:12" ht="19" hidden="1" x14ac:dyDescent="0.2">
      <c r="A5882" s="24">
        <v>133917</v>
      </c>
      <c r="B5882" s="24">
        <v>1</v>
      </c>
      <c r="C5882" s="24">
        <v>152</v>
      </c>
      <c r="D5882" s="24">
        <v>18</v>
      </c>
      <c r="E5882" s="25" t="str">
        <f>_xlfn.XLOOKUP(A5882,Product!A$2:A$5901,Product!B$2:B$5901,"Not Found")</f>
        <v>Santé &amp; Bien-être</v>
      </c>
      <c r="F5882" s="25" t="str">
        <f>_xlfn.XLOOKUP(A5882,Product!A$2:A$5901,Product!C$2:C$5901,"Not Found")</f>
        <v>Compléments alimentaires</v>
      </c>
      <c r="G5882" s="25" t="str">
        <f>IF(_xlfn.XLOOKUP(A5882,Product!A$2:A$5901,Product!D$2:D$5901,"Not Found") = 0,"",_xlfn.XLOOKUP(A5882,Product!A$2:A$5901,Product!D$2:D$5901,"Not Found"))</f>
        <v>Féminité</v>
      </c>
      <c r="H5882" s="30">
        <f>_xlfn.XLOOKUP(A5882,Product!A$2:A$5901,Product!E$2:E$5901,"Not Found")</f>
        <v>5.76</v>
      </c>
      <c r="I5882" s="25" t="str">
        <f>A5882&amp;"_"&amp;E5882&amp;"_"&amp;F5882&amp;"_"&amp;G5882</f>
        <v>133917_Santé &amp; Bien-être_Compléments alimentaires_Féminité</v>
      </c>
      <c r="J5882" s="30">
        <f>D5882*H5882</f>
        <v>103.67999999999999</v>
      </c>
      <c r="K5882" s="25">
        <f>IF(D5882&gt;0,1,0)</f>
        <v>1</v>
      </c>
      <c r="L5882" s="26">
        <f t="shared" si="91"/>
        <v>0</v>
      </c>
    </row>
    <row r="5883" spans="1:12" ht="19" hidden="1" x14ac:dyDescent="0.2">
      <c r="A5883" s="24">
        <v>139312</v>
      </c>
      <c r="B5883" s="24">
        <v>0</v>
      </c>
      <c r="C5883" s="24">
        <v>410</v>
      </c>
      <c r="D5883" s="24">
        <v>222</v>
      </c>
      <c r="E5883" s="25" t="str">
        <f>_xlfn.XLOOKUP(A5883,Product!A$2:A$5901,Product!B$2:B$5901,"Not Found")</f>
        <v>Santé &amp; Bien-être</v>
      </c>
      <c r="F5883" s="25" t="str">
        <f>_xlfn.XLOOKUP(A5883,Product!A$2:A$5901,Product!C$2:C$5901,"Not Found")</f>
        <v>Vitamines, minéraux</v>
      </c>
      <c r="G5883" s="25" t="str">
        <f>IF(_xlfn.XLOOKUP(A5883,Product!A$2:A$5901,Product!D$2:D$5901,"Not Found") = 0,"",_xlfn.XLOOKUP(A5883,Product!A$2:A$5901,Product!D$2:D$5901,"Not Found"))</f>
        <v>Magnésium, Potassium</v>
      </c>
      <c r="H5883" s="30">
        <f>_xlfn.XLOOKUP(A5883,Product!A$2:A$5901,Product!E$2:E$5901,"Not Found")</f>
        <v>17.079999999999998</v>
      </c>
      <c r="I5883" s="25" t="str">
        <f>A5883&amp;"_"&amp;E5883&amp;"_"&amp;F5883&amp;"_"&amp;G5883</f>
        <v>139312_Santé &amp; Bien-être_Vitamines, minéraux_Magnésium, Potassium</v>
      </c>
      <c r="J5883" s="30">
        <f>D5883*H5883</f>
        <v>3791.7599999999998</v>
      </c>
      <c r="K5883" s="25">
        <f>IF(D5883&gt;0,1,0)</f>
        <v>1</v>
      </c>
      <c r="L5883" s="26">
        <f t="shared" si="91"/>
        <v>0</v>
      </c>
    </row>
    <row r="5884" spans="1:12" ht="19" hidden="1" x14ac:dyDescent="0.2">
      <c r="A5884" s="24">
        <v>140582</v>
      </c>
      <c r="B5884" s="24">
        <v>0</v>
      </c>
      <c r="C5884" s="24">
        <v>94</v>
      </c>
      <c r="D5884" s="24">
        <v>65</v>
      </c>
      <c r="E5884" s="25" t="str">
        <f>_xlfn.XLOOKUP(A5884,Product!A$2:A$5901,Product!B$2:B$5901,"Not Found")</f>
        <v>Santé &amp; Bien-être</v>
      </c>
      <c r="F5884" s="25" t="str">
        <f>_xlfn.XLOOKUP(A5884,Product!A$2:A$5901,Product!C$2:C$5901,"Not Found")</f>
        <v>Produits de la ruche</v>
      </c>
      <c r="G5884" s="25" t="str">
        <f>IF(_xlfn.XLOOKUP(A5884,Product!A$2:A$5901,Product!D$2:D$5901,"Not Found") = 0,"",_xlfn.XLOOKUP(A5884,Product!A$2:A$5901,Product!D$2:D$5901,"Not Found"))</f>
        <v>Miel de Manuka</v>
      </c>
      <c r="H5884" s="30">
        <f>_xlfn.XLOOKUP(A5884,Product!A$2:A$5901,Product!E$2:E$5901,"Not Found")</f>
        <v>32.36</v>
      </c>
      <c r="I5884" s="25" t="str">
        <f>A5884&amp;"_"&amp;E5884&amp;"_"&amp;F5884&amp;"_"&amp;G5884</f>
        <v>140582_Santé &amp; Bien-être_Produits de la ruche_Miel de Manuka</v>
      </c>
      <c r="J5884" s="30">
        <f>D5884*H5884</f>
        <v>2103.4</v>
      </c>
      <c r="K5884" s="25">
        <f>IF(D5884&gt;0,1,0)</f>
        <v>1</v>
      </c>
      <c r="L5884" s="26">
        <f t="shared" si="91"/>
        <v>0</v>
      </c>
    </row>
    <row r="5885" spans="1:12" ht="19" hidden="1" x14ac:dyDescent="0.2">
      <c r="A5885" s="24">
        <v>141878</v>
      </c>
      <c r="B5885" s="24">
        <v>0</v>
      </c>
      <c r="C5885" s="24">
        <v>255</v>
      </c>
      <c r="D5885" s="24">
        <v>115</v>
      </c>
      <c r="E5885" s="25" t="str">
        <f>_xlfn.XLOOKUP(A5885,Product!A$2:A$5901,Product!B$2:B$5901,"Not Found")</f>
        <v>Santé &amp; Bien-être</v>
      </c>
      <c r="F5885" s="25" t="str">
        <f>_xlfn.XLOOKUP(A5885,Product!A$2:A$5901,Product!C$2:C$5901,"Not Found")</f>
        <v>Vitamines, minéraux</v>
      </c>
      <c r="G5885" s="25" t="str">
        <f>IF(_xlfn.XLOOKUP(A5885,Product!A$2:A$5901,Product!D$2:D$5901,"Not Found") = 0,"",_xlfn.XLOOKUP(A5885,Product!A$2:A$5901,Product!D$2:D$5901,"Not Found"))</f>
        <v>Acérola, Vitamine C</v>
      </c>
      <c r="H5885" s="30">
        <f>_xlfn.XLOOKUP(A5885,Product!A$2:A$5901,Product!E$2:E$5901,"Not Found")</f>
        <v>8.09</v>
      </c>
      <c r="I5885" s="25" t="str">
        <f>A5885&amp;"_"&amp;E5885&amp;"_"&amp;F5885&amp;"_"&amp;G5885</f>
        <v>141878_Santé &amp; Bien-être_Vitamines, minéraux_Acérola, Vitamine C</v>
      </c>
      <c r="J5885" s="30">
        <f>D5885*H5885</f>
        <v>930.35</v>
      </c>
      <c r="K5885" s="25">
        <f>IF(D5885&gt;0,1,0)</f>
        <v>1</v>
      </c>
      <c r="L5885" s="26">
        <f t="shared" si="91"/>
        <v>0</v>
      </c>
    </row>
    <row r="5886" spans="1:12" ht="38" hidden="1" x14ac:dyDescent="0.2">
      <c r="A5886" s="24">
        <v>143999</v>
      </c>
      <c r="B5886" s="24">
        <v>1</v>
      </c>
      <c r="C5886" s="24">
        <v>900</v>
      </c>
      <c r="D5886" s="24">
        <v>114</v>
      </c>
      <c r="E5886" s="25" t="str">
        <f>_xlfn.XLOOKUP(A5886,Product!A$2:A$5901,Product!B$2:B$5901,"Not Found")</f>
        <v>Santé &amp; Bien-être</v>
      </c>
      <c r="F5886" s="25" t="str">
        <f>_xlfn.XLOOKUP(A5886,Product!A$2:A$5901,Product!C$2:C$5901,"Not Found")</f>
        <v>Compléments alimentaires</v>
      </c>
      <c r="G5886" s="25" t="str">
        <f>IF(_xlfn.XLOOKUP(A5886,Product!A$2:A$5901,Product!D$2:D$5901,"Not Found") = 0,"",_xlfn.XLOOKUP(A5886,Product!A$2:A$5901,Product!D$2:D$5901,"Not Found"))</f>
        <v>Relaxation, sérénité, mémoire</v>
      </c>
      <c r="H5886" s="30">
        <f>_xlfn.XLOOKUP(A5886,Product!A$2:A$5901,Product!E$2:E$5901,"Not Found")</f>
        <v>16.07</v>
      </c>
      <c r="I5886" s="25" t="str">
        <f>A5886&amp;"_"&amp;E5886&amp;"_"&amp;F5886&amp;"_"&amp;G5886</f>
        <v>143999_Santé &amp; Bien-être_Compléments alimentaires_Relaxation, sérénité, mémoire</v>
      </c>
      <c r="J5886" s="30">
        <f>D5886*H5886</f>
        <v>1831.98</v>
      </c>
      <c r="K5886" s="25">
        <f>IF(D5886&gt;0,1,0)</f>
        <v>1</v>
      </c>
      <c r="L5886" s="26">
        <f t="shared" si="91"/>
        <v>0</v>
      </c>
    </row>
    <row r="5887" spans="1:12" ht="38" hidden="1" x14ac:dyDescent="0.2">
      <c r="A5887" s="24">
        <v>144000</v>
      </c>
      <c r="B5887" s="24">
        <v>0</v>
      </c>
      <c r="C5887" s="24">
        <v>759</v>
      </c>
      <c r="D5887" s="24">
        <v>54</v>
      </c>
      <c r="E5887" s="25" t="str">
        <f>_xlfn.XLOOKUP(A5887,Product!A$2:A$5901,Product!B$2:B$5901,"Not Found")</f>
        <v>Santé &amp; Bien-être</v>
      </c>
      <c r="F5887" s="25" t="str">
        <f>_xlfn.XLOOKUP(A5887,Product!A$2:A$5901,Product!C$2:C$5901,"Not Found")</f>
        <v>Compléments alimentaires</v>
      </c>
      <c r="G5887" s="25" t="str">
        <f>IF(_xlfn.XLOOKUP(A5887,Product!A$2:A$5901,Product!D$2:D$5901,"Not Found") = 0,"",_xlfn.XLOOKUP(A5887,Product!A$2:A$5901,Product!D$2:D$5901,"Not Found"))</f>
        <v>Relaxation, sérénité, mémoire</v>
      </c>
      <c r="H5887" s="30">
        <f>_xlfn.XLOOKUP(A5887,Product!A$2:A$5901,Product!E$2:E$5901,"Not Found")</f>
        <v>25.57</v>
      </c>
      <c r="I5887" s="25" t="str">
        <f>A5887&amp;"_"&amp;E5887&amp;"_"&amp;F5887&amp;"_"&amp;G5887</f>
        <v>144000_Santé &amp; Bien-être_Compléments alimentaires_Relaxation, sérénité, mémoire</v>
      </c>
      <c r="J5887" s="30">
        <f>D5887*H5887</f>
        <v>1380.78</v>
      </c>
      <c r="K5887" s="25">
        <f>IF(D5887&gt;0,1,0)</f>
        <v>1</v>
      </c>
      <c r="L5887" s="26">
        <f t="shared" si="91"/>
        <v>0</v>
      </c>
    </row>
    <row r="5888" spans="1:12" ht="19" hidden="1" x14ac:dyDescent="0.2">
      <c r="A5888" s="24">
        <v>156015</v>
      </c>
      <c r="B5888" s="24">
        <v>0</v>
      </c>
      <c r="C5888" s="24">
        <v>567</v>
      </c>
      <c r="D5888" s="24">
        <v>350</v>
      </c>
      <c r="E5888" s="25" t="str">
        <f>_xlfn.XLOOKUP(A5888,Product!A$2:A$5901,Product!B$2:B$5901,"Not Found")</f>
        <v>Santé &amp; Bien-être</v>
      </c>
      <c r="F5888" s="25" t="str">
        <f>_xlfn.XLOOKUP(A5888,Product!A$2:A$5901,Product!C$2:C$5901,"Not Found")</f>
        <v>Fleurs de Bach, Elixirs floraux</v>
      </c>
      <c r="G5888" s="25" t="str">
        <f>IF(_xlfn.XLOOKUP(A5888,Product!A$2:A$5901,Product!D$2:D$5901,"Not Found") = 0,"",_xlfn.XLOOKUP(A5888,Product!A$2:A$5901,Product!D$2:D$5901,"Not Found"))</f>
        <v/>
      </c>
      <c r="H5888" s="30">
        <f>_xlfn.XLOOKUP(A5888,Product!A$2:A$5901,Product!E$2:E$5901,"Not Found")</f>
        <v>5.82</v>
      </c>
      <c r="I5888" s="25" t="str">
        <f>A5888&amp;"_"&amp;E5888&amp;"_"&amp;F5888&amp;"_"&amp;G5888</f>
        <v>156015_Santé &amp; Bien-être_Fleurs de Bach, Elixirs floraux_</v>
      </c>
      <c r="J5888" s="30">
        <f>D5888*H5888</f>
        <v>2037</v>
      </c>
      <c r="K5888" s="25">
        <f>IF(D5888&gt;0,1,0)</f>
        <v>1</v>
      </c>
      <c r="L5888" s="26">
        <f t="shared" si="91"/>
        <v>0</v>
      </c>
    </row>
    <row r="5889" spans="1:12" ht="19" hidden="1" x14ac:dyDescent="0.2">
      <c r="A5889" s="24">
        <v>156019</v>
      </c>
      <c r="B5889" s="24">
        <v>0</v>
      </c>
      <c r="C5889" s="24">
        <v>222</v>
      </c>
      <c r="D5889" s="24">
        <v>57</v>
      </c>
      <c r="E5889" s="25" t="str">
        <f>_xlfn.XLOOKUP(A5889,Product!A$2:A$5901,Product!B$2:B$5901,"Not Found")</f>
        <v>Santé &amp; Bien-être</v>
      </c>
      <c r="F5889" s="25" t="str">
        <f>_xlfn.XLOOKUP(A5889,Product!A$2:A$5901,Product!C$2:C$5901,"Not Found")</f>
        <v>Aromathérapie</v>
      </c>
      <c r="G5889" s="25" t="str">
        <f>IF(_xlfn.XLOOKUP(A5889,Product!A$2:A$5901,Product!D$2:D$5901,"Not Found") = 0,"",_xlfn.XLOOKUP(A5889,Product!A$2:A$5901,Product!D$2:D$5901,"Not Found"))</f>
        <v>Huiles essentielles olfactives</v>
      </c>
      <c r="H5889" s="30">
        <f>_xlfn.XLOOKUP(A5889,Product!A$2:A$5901,Product!E$2:E$5901,"Not Found")</f>
        <v>5.82</v>
      </c>
      <c r="I5889" s="25" t="str">
        <f>A5889&amp;"_"&amp;E5889&amp;"_"&amp;F5889&amp;"_"&amp;G5889</f>
        <v>156019_Santé &amp; Bien-être_Aromathérapie_Huiles essentielles olfactives</v>
      </c>
      <c r="J5889" s="30">
        <f>D5889*H5889</f>
        <v>331.74</v>
      </c>
      <c r="K5889" s="25">
        <f>IF(D5889&gt;0,1,0)</f>
        <v>1</v>
      </c>
      <c r="L5889" s="26">
        <f t="shared" si="91"/>
        <v>0</v>
      </c>
    </row>
    <row r="5890" spans="1:12" ht="38" hidden="1" x14ac:dyDescent="0.2">
      <c r="A5890" s="24">
        <v>156029</v>
      </c>
      <c r="B5890" s="24">
        <v>1</v>
      </c>
      <c r="C5890" s="24">
        <v>575</v>
      </c>
      <c r="D5890" s="24">
        <v>292</v>
      </c>
      <c r="E5890" s="25" t="str">
        <f>_xlfn.XLOOKUP(A5890,Product!A$2:A$5901,Product!B$2:B$5901,"Not Found")</f>
        <v>Santé &amp; Bien-être</v>
      </c>
      <c r="F5890" s="25" t="str">
        <f>_xlfn.XLOOKUP(A5890,Product!A$2:A$5901,Product!C$2:C$5901,"Not Found")</f>
        <v>Fleurs de Bach, Elixirs floraux</v>
      </c>
      <c r="G5890" s="25" t="str">
        <f>IF(_xlfn.XLOOKUP(A5890,Product!A$2:A$5901,Product!D$2:D$5901,"Not Found") = 0,"",_xlfn.XLOOKUP(A5890,Product!A$2:A$5901,Product!D$2:D$5901,"Not Found"))</f>
        <v>Fleur de Bach unitaire n°1 à 38</v>
      </c>
      <c r="H5890" s="30">
        <f>_xlfn.XLOOKUP(A5890,Product!A$2:A$5901,Product!E$2:E$5901,"Not Found")</f>
        <v>9.2799999999999994</v>
      </c>
      <c r="I5890" s="25" t="str">
        <f>A5890&amp;"_"&amp;E5890&amp;"_"&amp;F5890&amp;"_"&amp;G5890</f>
        <v>156029_Santé &amp; Bien-être_Fleurs de Bach, Elixirs floraux_Fleur de Bach unitaire n°1 à 38</v>
      </c>
      <c r="J5890" s="30">
        <f>D5890*H5890</f>
        <v>2709.7599999999998</v>
      </c>
      <c r="K5890" s="25">
        <f>IF(D5890&gt;0,1,0)</f>
        <v>1</v>
      </c>
      <c r="L5890" s="26">
        <f t="shared" si="91"/>
        <v>0</v>
      </c>
    </row>
    <row r="5891" spans="1:12" ht="38" hidden="1" x14ac:dyDescent="0.2">
      <c r="A5891" s="24">
        <v>156038</v>
      </c>
      <c r="B5891" s="24">
        <v>0</v>
      </c>
      <c r="C5891" s="24">
        <v>737</v>
      </c>
      <c r="D5891" s="24">
        <v>644</v>
      </c>
      <c r="E5891" s="25" t="str">
        <f>_xlfn.XLOOKUP(A5891,Product!A$2:A$5901,Product!B$2:B$5901,"Not Found")</f>
        <v>Santé &amp; Bien-être</v>
      </c>
      <c r="F5891" s="25" t="str">
        <f>_xlfn.XLOOKUP(A5891,Product!A$2:A$5901,Product!C$2:C$5901,"Not Found")</f>
        <v>Compléments alimentaires</v>
      </c>
      <c r="G5891" s="25" t="str">
        <f>IF(_xlfn.XLOOKUP(A5891,Product!A$2:A$5901,Product!D$2:D$5901,"Not Found") = 0,"",_xlfn.XLOOKUP(A5891,Product!A$2:A$5901,Product!D$2:D$5901,"Not Found"))</f>
        <v>Relaxation, sérénité, mémoire</v>
      </c>
      <c r="H5891" s="30">
        <f>_xlfn.XLOOKUP(A5891,Product!A$2:A$5901,Product!E$2:E$5901,"Not Found")</f>
        <v>12.62</v>
      </c>
      <c r="I5891" s="25" t="str">
        <f>A5891&amp;"_"&amp;E5891&amp;"_"&amp;F5891&amp;"_"&amp;G5891</f>
        <v>156038_Santé &amp; Bien-être_Compléments alimentaires_Relaxation, sérénité, mémoire</v>
      </c>
      <c r="J5891" s="30">
        <f>D5891*H5891</f>
        <v>8127.28</v>
      </c>
      <c r="K5891" s="25">
        <f>IF(D5891&gt;0,1,0)</f>
        <v>1</v>
      </c>
      <c r="L5891" s="26">
        <f t="shared" ref="L5891:L5901" si="92">1-K5891</f>
        <v>0</v>
      </c>
    </row>
    <row r="5892" spans="1:12" ht="19" hidden="1" x14ac:dyDescent="0.2">
      <c r="A5892" s="24">
        <v>188351</v>
      </c>
      <c r="B5892" s="24">
        <v>0</v>
      </c>
      <c r="C5892" s="24">
        <v>506</v>
      </c>
      <c r="D5892" s="24">
        <v>138</v>
      </c>
      <c r="E5892" s="25" t="str">
        <f>_xlfn.XLOOKUP(A5892,Product!A$2:A$5901,Product!B$2:B$5901,"Not Found")</f>
        <v>Santé &amp; Bien-être</v>
      </c>
      <c r="F5892" s="25" t="str">
        <f>_xlfn.XLOOKUP(A5892,Product!A$2:A$5901,Product!C$2:C$5901,"Not Found")</f>
        <v>Résistance et vitalité</v>
      </c>
      <c r="G5892" s="25" t="str">
        <f>IF(_xlfn.XLOOKUP(A5892,Product!A$2:A$5901,Product!D$2:D$5901,"Not Found") = 0,"",_xlfn.XLOOKUP(A5892,Product!A$2:A$5901,Product!D$2:D$5901,"Not Found"))</f>
        <v>Refroidissement, défenses</v>
      </c>
      <c r="H5892" s="30">
        <f>_xlfn.XLOOKUP(A5892,Product!A$2:A$5901,Product!E$2:E$5901,"Not Found")</f>
        <v>3.99</v>
      </c>
      <c r="I5892" s="25" t="str">
        <f>A5892&amp;"_"&amp;E5892&amp;"_"&amp;F5892&amp;"_"&amp;G5892</f>
        <v>188351_Santé &amp; Bien-être_Résistance et vitalité_Refroidissement, défenses</v>
      </c>
      <c r="J5892" s="30">
        <f>D5892*H5892</f>
        <v>550.62</v>
      </c>
      <c r="K5892" s="25">
        <f>IF(D5892&gt;0,1,0)</f>
        <v>1</v>
      </c>
      <c r="L5892" s="26">
        <f t="shared" si="92"/>
        <v>0</v>
      </c>
    </row>
    <row r="5893" spans="1:12" ht="19" hidden="1" x14ac:dyDescent="0.2">
      <c r="A5893" s="24">
        <v>188352</v>
      </c>
      <c r="B5893" s="24">
        <v>1</v>
      </c>
      <c r="C5893" s="24">
        <v>654</v>
      </c>
      <c r="D5893" s="24">
        <v>198</v>
      </c>
      <c r="E5893" s="25" t="str">
        <f>_xlfn.XLOOKUP(A5893,Product!A$2:A$5901,Product!B$2:B$5901,"Not Found")</f>
        <v>Santé &amp; Bien-être</v>
      </c>
      <c r="F5893" s="25" t="str">
        <f>_xlfn.XLOOKUP(A5893,Product!A$2:A$5901,Product!C$2:C$5901,"Not Found")</f>
        <v>Produits de la ruche</v>
      </c>
      <c r="G5893" s="25" t="str">
        <f>IF(_xlfn.XLOOKUP(A5893,Product!A$2:A$5901,Product!D$2:D$5901,"Not Found") = 0,"",_xlfn.XLOOKUP(A5893,Product!A$2:A$5901,Product!D$2:D$5901,"Not Found"))</f>
        <v/>
      </c>
      <c r="H5893" s="30">
        <f>_xlfn.XLOOKUP(A5893,Product!A$2:A$5901,Product!E$2:E$5901,"Not Found")</f>
        <v>4.93</v>
      </c>
      <c r="I5893" s="25" t="str">
        <f>A5893&amp;"_"&amp;E5893&amp;"_"&amp;F5893&amp;"_"&amp;G5893</f>
        <v>188352_Santé &amp; Bien-être_Produits de la ruche_</v>
      </c>
      <c r="J5893" s="30">
        <f>D5893*H5893</f>
        <v>976.14</v>
      </c>
      <c r="K5893" s="25">
        <f>IF(D5893&gt;0,1,0)</f>
        <v>1</v>
      </c>
      <c r="L5893" s="26">
        <f t="shared" si="92"/>
        <v>0</v>
      </c>
    </row>
    <row r="5894" spans="1:12" ht="19" hidden="1" x14ac:dyDescent="0.2">
      <c r="A5894" s="24">
        <v>188359</v>
      </c>
      <c r="B5894" s="24">
        <v>1</v>
      </c>
      <c r="C5894" s="24">
        <v>579</v>
      </c>
      <c r="D5894" s="24">
        <v>107</v>
      </c>
      <c r="E5894" s="25" t="str">
        <f>_xlfn.XLOOKUP(A5894,Product!A$2:A$5901,Product!B$2:B$5901,"Not Found")</f>
        <v>Santé &amp; Bien-être</v>
      </c>
      <c r="F5894" s="25" t="str">
        <f>_xlfn.XLOOKUP(A5894,Product!A$2:A$5901,Product!C$2:C$5901,"Not Found")</f>
        <v>Parapharmacie</v>
      </c>
      <c r="G5894" s="25" t="str">
        <f>IF(_xlfn.XLOOKUP(A5894,Product!A$2:A$5901,Product!D$2:D$5901,"Not Found") = 0,"",_xlfn.XLOOKUP(A5894,Product!A$2:A$5901,Product!D$2:D$5901,"Not Found"))</f>
        <v>Antimoustiques visage et corps</v>
      </c>
      <c r="H5894" s="30">
        <f>_xlfn.XLOOKUP(A5894,Product!A$2:A$5901,Product!E$2:E$5901,"Not Found")</f>
        <v>4.46</v>
      </c>
      <c r="I5894" s="25" t="str">
        <f>A5894&amp;"_"&amp;E5894&amp;"_"&amp;F5894&amp;"_"&amp;G5894</f>
        <v>188359_Santé &amp; Bien-être_Parapharmacie_Antimoustiques visage et corps</v>
      </c>
      <c r="J5894" s="30">
        <f>D5894*H5894</f>
        <v>477.21999999999997</v>
      </c>
      <c r="K5894" s="25">
        <f>IF(D5894&gt;0,1,0)</f>
        <v>1</v>
      </c>
      <c r="L5894" s="26">
        <f t="shared" si="92"/>
        <v>0</v>
      </c>
    </row>
    <row r="5895" spans="1:12" ht="19" hidden="1" x14ac:dyDescent="0.2">
      <c r="A5895" s="24">
        <v>188367</v>
      </c>
      <c r="B5895" s="24">
        <v>1</v>
      </c>
      <c r="C5895" s="24">
        <v>11</v>
      </c>
      <c r="D5895" s="24">
        <v>0</v>
      </c>
      <c r="E5895" s="25" t="str">
        <f>_xlfn.XLOOKUP(A5895,Product!A$2:A$5901,Product!B$2:B$5901,"Not Found")</f>
        <v>Santé &amp; Bien-être</v>
      </c>
      <c r="F5895" s="25" t="str">
        <f>_xlfn.XLOOKUP(A5895,Product!A$2:A$5901,Product!C$2:C$5901,"Not Found")</f>
        <v>Parapharmacie</v>
      </c>
      <c r="G5895" s="25" t="str">
        <f>IF(_xlfn.XLOOKUP(A5895,Product!A$2:A$5901,Product!D$2:D$5901,"Not Found") = 0,"",_xlfn.XLOOKUP(A5895,Product!A$2:A$5901,Product!D$2:D$5901,"Not Found"))</f>
        <v>Peau abîmée, bosses et coups</v>
      </c>
      <c r="H5895" s="30">
        <f>_xlfn.XLOOKUP(A5895,Product!A$2:A$5901,Product!E$2:E$5901,"Not Found")</f>
        <v>4.46</v>
      </c>
      <c r="I5895" s="25" t="str">
        <f>A5895&amp;"_"&amp;E5895&amp;"_"&amp;F5895&amp;"_"&amp;G5895</f>
        <v>188367_Santé &amp; Bien-être_Parapharmacie_Peau abîmée, bosses et coups</v>
      </c>
      <c r="J5895" s="30">
        <f>D5895*H5895</f>
        <v>0</v>
      </c>
      <c r="K5895" s="25">
        <f>IF(D5895&gt;0,1,0)</f>
        <v>0</v>
      </c>
      <c r="L5895" s="26">
        <f t="shared" si="92"/>
        <v>1</v>
      </c>
    </row>
    <row r="5896" spans="1:12" ht="19" hidden="1" x14ac:dyDescent="0.2">
      <c r="A5896" s="24">
        <v>188853</v>
      </c>
      <c r="B5896" s="24">
        <v>1</v>
      </c>
      <c r="C5896" s="24">
        <v>24</v>
      </c>
      <c r="D5896" s="24">
        <v>0</v>
      </c>
      <c r="E5896" s="25" t="str">
        <f>_xlfn.XLOOKUP(A5896,Product!A$2:A$5901,Product!B$2:B$5901,"Not Found")</f>
        <v>Santé &amp; Bien-être</v>
      </c>
      <c r="F5896" s="25" t="str">
        <f>_xlfn.XLOOKUP(A5896,Product!A$2:A$5901,Product!C$2:C$5901,"Not Found")</f>
        <v>Parapharmacie</v>
      </c>
      <c r="G5896" s="25" t="str">
        <f>IF(_xlfn.XLOOKUP(A5896,Product!A$2:A$5901,Product!D$2:D$5901,"Not Found") = 0,"",_xlfn.XLOOKUP(A5896,Product!A$2:A$5901,Product!D$2:D$5901,"Not Found"))</f>
        <v>Peau abîmée, bosses et coups</v>
      </c>
      <c r="H5896" s="30">
        <f>_xlfn.XLOOKUP(A5896,Product!A$2:A$5901,Product!E$2:E$5901,"Not Found")</f>
        <v>7.58</v>
      </c>
      <c r="I5896" s="25" t="str">
        <f>A5896&amp;"_"&amp;E5896&amp;"_"&amp;F5896&amp;"_"&amp;G5896</f>
        <v>188853_Santé &amp; Bien-être_Parapharmacie_Peau abîmée, bosses et coups</v>
      </c>
      <c r="J5896" s="30">
        <f>D5896*H5896</f>
        <v>0</v>
      </c>
      <c r="K5896" s="25">
        <f>IF(D5896&gt;0,1,0)</f>
        <v>0</v>
      </c>
      <c r="L5896" s="26">
        <f t="shared" si="92"/>
        <v>1</v>
      </c>
    </row>
    <row r="5897" spans="1:12" ht="19" hidden="1" x14ac:dyDescent="0.2">
      <c r="A5897" s="24">
        <v>193188</v>
      </c>
      <c r="B5897" s="24">
        <v>1</v>
      </c>
      <c r="C5897" s="24">
        <v>317</v>
      </c>
      <c r="D5897" s="24">
        <v>303</v>
      </c>
      <c r="E5897" s="25" t="str">
        <f>_xlfn.XLOOKUP(A5897,Product!A$2:A$5901,Product!B$2:B$5901,"Not Found")</f>
        <v>Santé &amp; Bien-être</v>
      </c>
      <c r="F5897" s="25" t="str">
        <f>_xlfn.XLOOKUP(A5897,Product!A$2:A$5901,Product!C$2:C$5901,"Not Found")</f>
        <v>Parapharmacie</v>
      </c>
      <c r="G5897" s="25" t="str">
        <f>IF(_xlfn.XLOOKUP(A5897,Product!A$2:A$5901,Product!D$2:D$5901,"Not Found") = 0,"",_xlfn.XLOOKUP(A5897,Product!A$2:A$5901,Product!D$2:D$5901,"Not Found"))</f>
        <v>Peau abîmée, bosses et coups</v>
      </c>
      <c r="H5897" s="30">
        <f>_xlfn.XLOOKUP(A5897,Product!A$2:A$5901,Product!E$2:E$5901,"Not Found")</f>
        <v>3.52</v>
      </c>
      <c r="I5897" s="25" t="str">
        <f>A5897&amp;"_"&amp;E5897&amp;"_"&amp;F5897&amp;"_"&amp;G5897</f>
        <v>193188_Santé &amp; Bien-être_Parapharmacie_Peau abîmée, bosses et coups</v>
      </c>
      <c r="J5897" s="30">
        <f>D5897*H5897</f>
        <v>1066.56</v>
      </c>
      <c r="K5897" s="25">
        <f>IF(D5897&gt;0,1,0)</f>
        <v>1</v>
      </c>
      <c r="L5897" s="26">
        <f t="shared" si="92"/>
        <v>0</v>
      </c>
    </row>
    <row r="5898" spans="1:12" ht="19" hidden="1" x14ac:dyDescent="0.2">
      <c r="A5898" s="24">
        <v>195240</v>
      </c>
      <c r="B5898" s="24">
        <v>0</v>
      </c>
      <c r="C5898" s="24">
        <v>649</v>
      </c>
      <c r="D5898" s="24">
        <v>387</v>
      </c>
      <c r="E5898" s="25" t="str">
        <f>_xlfn.XLOOKUP(A5898,Product!A$2:A$5901,Product!B$2:B$5901,"Not Found")</f>
        <v>Santé &amp; Bien-être</v>
      </c>
      <c r="F5898" s="25" t="str">
        <f>_xlfn.XLOOKUP(A5898,Product!A$2:A$5901,Product!C$2:C$5901,"Not Found")</f>
        <v>Parapharmacie</v>
      </c>
      <c r="G5898" s="25" t="str">
        <f>IF(_xlfn.XLOOKUP(A5898,Product!A$2:A$5901,Product!D$2:D$5901,"Not Found") = 0,"",_xlfn.XLOOKUP(A5898,Product!A$2:A$5901,Product!D$2:D$5901,"Not Found"))</f>
        <v>Sexualité</v>
      </c>
      <c r="H5898" s="30">
        <f>_xlfn.XLOOKUP(A5898,Product!A$2:A$5901,Product!E$2:E$5901,"Not Found")</f>
        <v>5.77</v>
      </c>
      <c r="I5898" s="25" t="str">
        <f>A5898&amp;"_"&amp;E5898&amp;"_"&amp;F5898&amp;"_"&amp;G5898</f>
        <v>195240_Santé &amp; Bien-être_Parapharmacie_Sexualité</v>
      </c>
      <c r="J5898" s="30">
        <f>D5898*H5898</f>
        <v>2232.9899999999998</v>
      </c>
      <c r="K5898" s="25">
        <f>IF(D5898&gt;0,1,0)</f>
        <v>1</v>
      </c>
      <c r="L5898" s="26">
        <f t="shared" si="92"/>
        <v>0</v>
      </c>
    </row>
    <row r="5899" spans="1:12" ht="19" hidden="1" x14ac:dyDescent="0.2">
      <c r="A5899" s="24">
        <v>195244</v>
      </c>
      <c r="B5899" s="24">
        <v>1</v>
      </c>
      <c r="C5899" s="24">
        <v>263</v>
      </c>
      <c r="D5899" s="24">
        <v>190</v>
      </c>
      <c r="E5899" s="25" t="str">
        <f>_xlfn.XLOOKUP(A5899,Product!A$2:A$5901,Product!B$2:B$5901,"Not Found")</f>
        <v>Santé &amp; Bien-être</v>
      </c>
      <c r="F5899" s="25" t="str">
        <f>_xlfn.XLOOKUP(A5899,Product!A$2:A$5901,Product!C$2:C$5901,"Not Found")</f>
        <v>Parapharmacie</v>
      </c>
      <c r="G5899" s="25" t="str">
        <f>IF(_xlfn.XLOOKUP(A5899,Product!A$2:A$5901,Product!D$2:D$5901,"Not Found") = 0,"",_xlfn.XLOOKUP(A5899,Product!A$2:A$5901,Product!D$2:D$5901,"Not Found"))</f>
        <v>Sexualité</v>
      </c>
      <c r="H5899" s="30">
        <f>_xlfn.XLOOKUP(A5899,Product!A$2:A$5901,Product!E$2:E$5901,"Not Found")</f>
        <v>5.77</v>
      </c>
      <c r="I5899" s="25" t="str">
        <f>A5899&amp;"_"&amp;E5899&amp;"_"&amp;F5899&amp;"_"&amp;G5899</f>
        <v>195244_Santé &amp; Bien-être_Parapharmacie_Sexualité</v>
      </c>
      <c r="J5899" s="30">
        <f>D5899*H5899</f>
        <v>1096.3</v>
      </c>
      <c r="K5899" s="25">
        <f>IF(D5899&gt;0,1,0)</f>
        <v>1</v>
      </c>
      <c r="L5899" s="26">
        <f t="shared" si="92"/>
        <v>0</v>
      </c>
    </row>
    <row r="5900" spans="1:12" ht="19" hidden="1" x14ac:dyDescent="0.2">
      <c r="A5900" s="24">
        <v>201044</v>
      </c>
      <c r="B5900" s="24">
        <v>1</v>
      </c>
      <c r="C5900" s="24">
        <v>539</v>
      </c>
      <c r="D5900" s="24">
        <v>107</v>
      </c>
      <c r="E5900" s="25" t="str">
        <f>_xlfn.XLOOKUP(A5900,Product!A$2:A$5901,Product!B$2:B$5901,"Not Found")</f>
        <v>Santé &amp; Bien-être</v>
      </c>
      <c r="F5900" s="25" t="str">
        <f>_xlfn.XLOOKUP(A5900,Product!A$2:A$5901,Product!C$2:C$5901,"Not Found")</f>
        <v>Vitamines, minéraux</v>
      </c>
      <c r="G5900" s="25" t="str">
        <f>IF(_xlfn.XLOOKUP(A5900,Product!A$2:A$5901,Product!D$2:D$5901,"Not Found") = 0,"",_xlfn.XLOOKUP(A5900,Product!A$2:A$5901,Product!D$2:D$5901,"Not Found"))</f>
        <v>Multivitamines</v>
      </c>
      <c r="H5900" s="30">
        <f>_xlfn.XLOOKUP(A5900,Product!A$2:A$5901,Product!E$2:E$5901,"Not Found")</f>
        <v>6.16</v>
      </c>
      <c r="I5900" s="25" t="str">
        <f>A5900&amp;"_"&amp;E5900&amp;"_"&amp;F5900&amp;"_"&amp;G5900</f>
        <v>201044_Santé &amp; Bien-être_Vitamines, minéraux_Multivitamines</v>
      </c>
      <c r="J5900" s="30">
        <f>D5900*H5900</f>
        <v>659.12</v>
      </c>
      <c r="K5900" s="25">
        <f>IF(D5900&gt;0,1,0)</f>
        <v>1</v>
      </c>
      <c r="L5900" s="26">
        <f t="shared" si="92"/>
        <v>0</v>
      </c>
    </row>
    <row r="5901" spans="1:12" ht="19" hidden="1" x14ac:dyDescent="0.2">
      <c r="A5901" s="24">
        <v>201751</v>
      </c>
      <c r="B5901" s="24">
        <v>1</v>
      </c>
      <c r="C5901" s="24">
        <v>590</v>
      </c>
      <c r="D5901" s="24">
        <v>438</v>
      </c>
      <c r="E5901" s="25" t="str">
        <f>_xlfn.XLOOKUP(A5901,Product!A$2:A$5901,Product!B$2:B$5901,"Not Found")</f>
        <v>Santé &amp; Bien-être</v>
      </c>
      <c r="F5901" s="25" t="str">
        <f>_xlfn.XLOOKUP(A5901,Product!A$2:A$5901,Product!C$2:C$5901,"Not Found")</f>
        <v>Vitamines, minéraux</v>
      </c>
      <c r="G5901" s="25" t="str">
        <f>IF(_xlfn.XLOOKUP(A5901,Product!A$2:A$5901,Product!D$2:D$5901,"Not Found") = 0,"",_xlfn.XLOOKUP(A5901,Product!A$2:A$5901,Product!D$2:D$5901,"Not Found"))</f>
        <v>Vitamine D</v>
      </c>
      <c r="H5901" s="30">
        <f>_xlfn.XLOOKUP(A5901,Product!A$2:A$5901,Product!E$2:E$5901,"Not Found")</f>
        <v>4.71</v>
      </c>
      <c r="I5901" s="25" t="str">
        <f>A5901&amp;"_"&amp;E5901&amp;"_"&amp;F5901&amp;"_"&amp;G5901</f>
        <v>201751_Santé &amp; Bien-être_Vitamines, minéraux_Vitamine D</v>
      </c>
      <c r="J5901" s="30">
        <f>D5901*H5901</f>
        <v>2062.98</v>
      </c>
      <c r="K5901" s="25">
        <f>IF(D5901&gt;0,1,0)</f>
        <v>1</v>
      </c>
      <c r="L5901" s="26">
        <f t="shared" si="92"/>
        <v>0</v>
      </c>
    </row>
  </sheetData>
  <autoFilter ref="A1:K5901" xr:uid="{00000000-0001-0000-0600-000000000000}">
    <filterColumn colId="4">
      <filters>
        <filter val="Alimentation Bébé"/>
      </filters>
    </filterColumn>
    <filterColumn colId="10">
      <filters>
        <filter val="1"/>
      </filters>
    </filterColumn>
    <sortState xmlns:xlrd2="http://schemas.microsoft.com/office/spreadsheetml/2017/richdata2" ref="A2:K5901">
      <sortCondition ref="E1:E5901"/>
    </sortState>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69138"/>
    <outlinePr summaryBelow="0" summaryRight="0"/>
  </sheetPr>
  <dimension ref="A1"/>
  <sheetViews>
    <sheetView workbookViewId="0"/>
  </sheetViews>
  <sheetFormatPr baseColWidth="10" defaultColWidth="12.6640625" defaultRowHeight="15.75" customHeight="1" x14ac:dyDescent="0.1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2:D5902"/>
  <sheetViews>
    <sheetView workbookViewId="0">
      <selection activeCell="C2" sqref="C2:C5"/>
      <pivotSelection pane="bottomRight" showHeader="1" extendable="1" axis="axisCol" start="1" max="2" activeRow="1" activeCol="2" previousRow="1" previousCol="2" click="1" r:id="rId1">
        <pivotArea dataOnly="0" outline="0" fieldPosition="0">
          <references count="1">
            <reference field="4294967294" count="1">
              <x v="1"/>
            </reference>
          </references>
        </pivotArea>
      </pivotSelection>
    </sheetView>
  </sheetViews>
  <sheetFormatPr baseColWidth="10" defaultColWidth="12.6640625" defaultRowHeight="15.75" customHeight="1" x14ac:dyDescent="0.2"/>
  <cols>
    <col min="1" max="1" width="13.1640625" style="13" bestFit="1" customWidth="1"/>
    <col min="2" max="2" width="17.33203125" style="13" bestFit="1" customWidth="1"/>
    <col min="3" max="3" width="15" style="13" bestFit="1" customWidth="1"/>
    <col min="4" max="4" width="12.6640625" style="13"/>
    <col min="5" max="16384" width="12.6640625" style="10"/>
  </cols>
  <sheetData>
    <row r="2" spans="1:3" ht="15.75" customHeight="1" x14ac:dyDescent="0.2">
      <c r="A2" s="32" t="s">
        <v>666</v>
      </c>
      <c r="B2" t="s">
        <v>669</v>
      </c>
      <c r="C2" t="s">
        <v>679</v>
      </c>
    </row>
    <row r="3" spans="1:3" ht="15.75" customHeight="1" x14ac:dyDescent="0.2">
      <c r="A3" s="33">
        <v>0</v>
      </c>
      <c r="B3" s="7">
        <v>55</v>
      </c>
      <c r="C3" s="34">
        <v>9.3220338983050852E-3</v>
      </c>
    </row>
    <row r="4" spans="1:3" ht="15.75" customHeight="1" x14ac:dyDescent="0.2">
      <c r="A4" s="33">
        <v>1</v>
      </c>
      <c r="B4" s="7">
        <v>5845</v>
      </c>
      <c r="C4" s="34">
        <v>0.9906779661016949</v>
      </c>
    </row>
    <row r="5" spans="1:3" ht="15.75" customHeight="1" x14ac:dyDescent="0.2">
      <c r="A5" s="33" t="s">
        <v>667</v>
      </c>
      <c r="B5" s="7">
        <v>5900</v>
      </c>
      <c r="C5" s="34">
        <v>1</v>
      </c>
    </row>
    <row r="6" spans="1:3" ht="15.75" customHeight="1" x14ac:dyDescent="0.2">
      <c r="A6"/>
      <c r="B6"/>
      <c r="C6"/>
    </row>
    <row r="7" spans="1:3" ht="15.75" customHeight="1" x14ac:dyDescent="0.2">
      <c r="A7"/>
      <c r="B7"/>
      <c r="C7"/>
    </row>
    <row r="8" spans="1:3" ht="15.75" customHeight="1" x14ac:dyDescent="0.2">
      <c r="A8"/>
      <c r="B8"/>
      <c r="C8"/>
    </row>
    <row r="9" spans="1:3" ht="15.75" customHeight="1" x14ac:dyDescent="0.2">
      <c r="A9"/>
      <c r="B9"/>
      <c r="C9"/>
    </row>
    <row r="10" spans="1:3" ht="15.75" customHeight="1" x14ac:dyDescent="0.2">
      <c r="A10"/>
      <c r="B10"/>
      <c r="C10"/>
    </row>
    <row r="11" spans="1:3" ht="15.75" customHeight="1" x14ac:dyDescent="0.2">
      <c r="A11"/>
      <c r="B11"/>
      <c r="C11"/>
    </row>
    <row r="12" spans="1:3" ht="15.75" customHeight="1" x14ac:dyDescent="0.2">
      <c r="A12"/>
      <c r="B12"/>
      <c r="C12"/>
    </row>
    <row r="13" spans="1:3" ht="15.75" customHeight="1" x14ac:dyDescent="0.2">
      <c r="A13"/>
      <c r="B13"/>
      <c r="C13"/>
    </row>
    <row r="14" spans="1:3" ht="15.75" customHeight="1" x14ac:dyDescent="0.2">
      <c r="A14"/>
      <c r="B14"/>
      <c r="C14"/>
    </row>
    <row r="15" spans="1:3" ht="15.75" customHeight="1" x14ac:dyDescent="0.2">
      <c r="A15"/>
      <c r="B15"/>
      <c r="C15"/>
    </row>
    <row r="16" spans="1:3" ht="15.75" customHeight="1" x14ac:dyDescent="0.2">
      <c r="A16"/>
      <c r="B16"/>
      <c r="C16"/>
    </row>
    <row r="17" spans="1:3" ht="15.75" customHeight="1" x14ac:dyDescent="0.2">
      <c r="A17"/>
      <c r="B17"/>
      <c r="C17"/>
    </row>
    <row r="18" spans="1:3" ht="15.75" customHeight="1" x14ac:dyDescent="0.2">
      <c r="A18"/>
      <c r="B18"/>
      <c r="C18"/>
    </row>
    <row r="19" spans="1:3" ht="15.75" customHeight="1" x14ac:dyDescent="0.2">
      <c r="A19"/>
      <c r="B19"/>
      <c r="C19"/>
    </row>
    <row r="20" spans="1:3" ht="15.75" customHeight="1" x14ac:dyDescent="0.2">
      <c r="A20"/>
      <c r="B20"/>
    </row>
    <row r="21" spans="1:3" ht="15.75" customHeight="1" x14ac:dyDescent="0.2">
      <c r="A21"/>
      <c r="B21"/>
    </row>
    <row r="22" spans="1:3" ht="15.75" customHeight="1" x14ac:dyDescent="0.2">
      <c r="A22"/>
      <c r="B22"/>
    </row>
    <row r="23" spans="1:3" ht="15.75" customHeight="1" x14ac:dyDescent="0.2">
      <c r="A23"/>
      <c r="B23"/>
    </row>
    <row r="24" spans="1:3" ht="15.75" customHeight="1" x14ac:dyDescent="0.2">
      <c r="A24"/>
      <c r="B24"/>
    </row>
    <row r="25" spans="1:3" ht="15.75" customHeight="1" x14ac:dyDescent="0.2">
      <c r="A25"/>
      <c r="B25"/>
    </row>
    <row r="26" spans="1:3" ht="15.75" customHeight="1" x14ac:dyDescent="0.2">
      <c r="A26"/>
      <c r="B26"/>
    </row>
    <row r="27" spans="1:3" ht="15.75" customHeight="1" x14ac:dyDescent="0.2">
      <c r="A27"/>
      <c r="B27"/>
    </row>
    <row r="28" spans="1:3" ht="15.75" customHeight="1" x14ac:dyDescent="0.2">
      <c r="A28"/>
      <c r="B28"/>
    </row>
    <row r="29" spans="1:3" ht="15.75" customHeight="1" x14ac:dyDescent="0.2">
      <c r="A29"/>
      <c r="B29"/>
    </row>
    <row r="30" spans="1:3" ht="15.75" customHeight="1" x14ac:dyDescent="0.2">
      <c r="A30"/>
      <c r="B30"/>
    </row>
    <row r="31" spans="1:3" ht="15.75" customHeight="1" x14ac:dyDescent="0.2">
      <c r="A31"/>
      <c r="B31"/>
    </row>
    <row r="32" spans="1:3" ht="15.75" customHeight="1" x14ac:dyDescent="0.2">
      <c r="A32"/>
      <c r="B32"/>
    </row>
    <row r="33" spans="1:2" ht="15.75" customHeight="1" x14ac:dyDescent="0.2">
      <c r="A33"/>
      <c r="B33"/>
    </row>
    <row r="34" spans="1:2" ht="15.75" customHeight="1" x14ac:dyDescent="0.2">
      <c r="A34"/>
      <c r="B34"/>
    </row>
    <row r="35" spans="1:2" ht="15.75" customHeight="1" x14ac:dyDescent="0.2">
      <c r="A35"/>
      <c r="B35"/>
    </row>
    <row r="36" spans="1:2" ht="15.75" customHeight="1" x14ac:dyDescent="0.2">
      <c r="A36"/>
      <c r="B36"/>
    </row>
    <row r="37" spans="1:2" ht="15.75" customHeight="1" x14ac:dyDescent="0.2">
      <c r="A37"/>
      <c r="B37"/>
    </row>
    <row r="38" spans="1:2" ht="15.75" customHeight="1" x14ac:dyDescent="0.2">
      <c r="A38"/>
      <c r="B38"/>
    </row>
    <row r="39" spans="1:2" ht="15.75" customHeight="1" x14ac:dyDescent="0.2">
      <c r="A39"/>
      <c r="B39"/>
    </row>
    <row r="40" spans="1:2" ht="15.75" customHeight="1" x14ac:dyDescent="0.2">
      <c r="A40"/>
      <c r="B40"/>
    </row>
    <row r="41" spans="1:2" ht="15.75" customHeight="1" x14ac:dyDescent="0.2">
      <c r="A41"/>
      <c r="B41"/>
    </row>
    <row r="42" spans="1:2" ht="15.75" customHeight="1" x14ac:dyDescent="0.2">
      <c r="A42"/>
      <c r="B42"/>
    </row>
    <row r="43" spans="1:2" ht="15.75" customHeight="1" x14ac:dyDescent="0.2">
      <c r="A43"/>
      <c r="B43"/>
    </row>
    <row r="44" spans="1:2" ht="15.75" customHeight="1" x14ac:dyDescent="0.2">
      <c r="A44"/>
      <c r="B44"/>
    </row>
    <row r="45" spans="1:2" ht="15.75" customHeight="1" x14ac:dyDescent="0.2">
      <c r="A45"/>
      <c r="B45"/>
    </row>
    <row r="46" spans="1:2" ht="15.75" customHeight="1" x14ac:dyDescent="0.2">
      <c r="A46"/>
      <c r="B46"/>
    </row>
    <row r="47" spans="1:2" ht="15.75" customHeight="1" x14ac:dyDescent="0.2">
      <c r="A47"/>
      <c r="B47"/>
    </row>
    <row r="48" spans="1:2" ht="15.75" customHeight="1" x14ac:dyDescent="0.2">
      <c r="A48"/>
      <c r="B48"/>
    </row>
    <row r="49" spans="1:2" ht="15.75" customHeight="1" x14ac:dyDescent="0.2">
      <c r="A49"/>
      <c r="B49"/>
    </row>
    <row r="50" spans="1:2" ht="15.75" customHeight="1" x14ac:dyDescent="0.2">
      <c r="A50"/>
      <c r="B50"/>
    </row>
    <row r="51" spans="1:2" ht="15.75" customHeight="1" x14ac:dyDescent="0.2">
      <c r="A51"/>
      <c r="B51"/>
    </row>
    <row r="52" spans="1:2" ht="15.75" customHeight="1" x14ac:dyDescent="0.2">
      <c r="A52"/>
      <c r="B52"/>
    </row>
    <row r="53" spans="1:2" ht="15.75" customHeight="1" x14ac:dyDescent="0.2">
      <c r="A53"/>
      <c r="B53"/>
    </row>
    <row r="54" spans="1:2" ht="15.75" customHeight="1" x14ac:dyDescent="0.2">
      <c r="A54"/>
      <c r="B54"/>
    </row>
    <row r="55" spans="1:2" ht="15.75" customHeight="1" x14ac:dyDescent="0.2">
      <c r="A55"/>
      <c r="B55"/>
    </row>
    <row r="56" spans="1:2" ht="15.75" customHeight="1" x14ac:dyDescent="0.2">
      <c r="A56"/>
      <c r="B56"/>
    </row>
    <row r="57" spans="1:2" ht="15.75" customHeight="1" x14ac:dyDescent="0.2">
      <c r="A57"/>
      <c r="B57"/>
    </row>
    <row r="58" spans="1:2" ht="15.75" customHeight="1" x14ac:dyDescent="0.2">
      <c r="A58"/>
      <c r="B58"/>
    </row>
    <row r="59" spans="1:2" ht="15.75" customHeight="1" x14ac:dyDescent="0.2">
      <c r="A59"/>
      <c r="B59"/>
    </row>
    <row r="60" spans="1:2" ht="15.75" customHeight="1" x14ac:dyDescent="0.2">
      <c r="A60"/>
      <c r="B60"/>
    </row>
    <row r="61" spans="1:2" ht="15.75" customHeight="1" x14ac:dyDescent="0.2">
      <c r="A61"/>
      <c r="B61"/>
    </row>
    <row r="62" spans="1:2" ht="15.75" customHeight="1" x14ac:dyDescent="0.2">
      <c r="A62"/>
      <c r="B62"/>
    </row>
    <row r="63" spans="1:2" ht="15.75" customHeight="1" x14ac:dyDescent="0.2">
      <c r="A63"/>
      <c r="B63"/>
    </row>
    <row r="64" spans="1:2" ht="15.75" customHeight="1" x14ac:dyDescent="0.2">
      <c r="A64"/>
      <c r="B64"/>
    </row>
    <row r="65" spans="1:2" ht="15.75" customHeight="1" x14ac:dyDescent="0.2">
      <c r="A65"/>
      <c r="B65"/>
    </row>
    <row r="66" spans="1:2" ht="15.75" customHeight="1" x14ac:dyDescent="0.2">
      <c r="A66"/>
      <c r="B66"/>
    </row>
    <row r="67" spans="1:2" ht="15.75" customHeight="1" x14ac:dyDescent="0.2">
      <c r="A67"/>
      <c r="B67"/>
    </row>
    <row r="68" spans="1:2" ht="15.75" customHeight="1" x14ac:dyDescent="0.2">
      <c r="A68"/>
      <c r="B68"/>
    </row>
    <row r="69" spans="1:2" ht="15.75" customHeight="1" x14ac:dyDescent="0.2">
      <c r="A69"/>
      <c r="B69"/>
    </row>
    <row r="70" spans="1:2" ht="15.75" customHeight="1" x14ac:dyDescent="0.2">
      <c r="A70"/>
      <c r="B70"/>
    </row>
    <row r="71" spans="1:2" ht="15.75" customHeight="1" x14ac:dyDescent="0.2">
      <c r="A71"/>
      <c r="B71"/>
    </row>
    <row r="72" spans="1:2" ht="15.75" customHeight="1" x14ac:dyDescent="0.2">
      <c r="A72"/>
      <c r="B72"/>
    </row>
    <row r="73" spans="1:2" ht="15.75" customHeight="1" x14ac:dyDescent="0.2">
      <c r="A73"/>
      <c r="B73"/>
    </row>
    <row r="74" spans="1:2" ht="15.75" customHeight="1" x14ac:dyDescent="0.2">
      <c r="A74"/>
      <c r="B74"/>
    </row>
    <row r="75" spans="1:2" ht="15.75" customHeight="1" x14ac:dyDescent="0.2">
      <c r="A75"/>
      <c r="B75"/>
    </row>
    <row r="76" spans="1:2" ht="15.75" customHeight="1" x14ac:dyDescent="0.2">
      <c r="A76"/>
      <c r="B76"/>
    </row>
    <row r="77" spans="1:2" ht="15.75" customHeight="1" x14ac:dyDescent="0.2">
      <c r="A77"/>
      <c r="B77"/>
    </row>
    <row r="78" spans="1:2" ht="15.75" customHeight="1" x14ac:dyDescent="0.2">
      <c r="A78"/>
      <c r="B78"/>
    </row>
    <row r="79" spans="1:2" ht="15.75" customHeight="1" x14ac:dyDescent="0.2">
      <c r="A79"/>
      <c r="B79"/>
    </row>
    <row r="80" spans="1:2" ht="15.75" customHeight="1" x14ac:dyDescent="0.2">
      <c r="A80"/>
      <c r="B80"/>
    </row>
    <row r="81" spans="1:2" ht="15.75" customHeight="1" x14ac:dyDescent="0.2">
      <c r="A81"/>
      <c r="B81"/>
    </row>
    <row r="82" spans="1:2" ht="15.75" customHeight="1" x14ac:dyDescent="0.2">
      <c r="A82"/>
      <c r="B82"/>
    </row>
    <row r="83" spans="1:2" ht="15.75" customHeight="1" x14ac:dyDescent="0.2">
      <c r="A83"/>
      <c r="B83"/>
    </row>
    <row r="84" spans="1:2" ht="15.75" customHeight="1" x14ac:dyDescent="0.2">
      <c r="A84"/>
      <c r="B84"/>
    </row>
    <row r="85" spans="1:2" ht="15.75" customHeight="1" x14ac:dyDescent="0.2">
      <c r="A85"/>
      <c r="B85"/>
    </row>
    <row r="86" spans="1:2" ht="15.75" customHeight="1" x14ac:dyDescent="0.2">
      <c r="A86"/>
      <c r="B86"/>
    </row>
    <row r="87" spans="1:2" ht="15.75" customHeight="1" x14ac:dyDescent="0.2">
      <c r="A87"/>
      <c r="B87"/>
    </row>
    <row r="88" spans="1:2" ht="15.75" customHeight="1" x14ac:dyDescent="0.2">
      <c r="A88"/>
      <c r="B88"/>
    </row>
    <row r="89" spans="1:2" ht="15.75" customHeight="1" x14ac:dyDescent="0.2">
      <c r="A89"/>
      <c r="B89"/>
    </row>
    <row r="90" spans="1:2" ht="15.75" customHeight="1" x14ac:dyDescent="0.2">
      <c r="A90"/>
      <c r="B90"/>
    </row>
    <row r="91" spans="1:2" ht="15.75" customHeight="1" x14ac:dyDescent="0.2">
      <c r="A91"/>
      <c r="B91"/>
    </row>
    <row r="92" spans="1:2" ht="15.75" customHeight="1" x14ac:dyDescent="0.2">
      <c r="A92"/>
      <c r="B92"/>
    </row>
    <row r="93" spans="1:2" ht="15.75" customHeight="1" x14ac:dyDescent="0.2">
      <c r="A93"/>
      <c r="B93"/>
    </row>
    <row r="94" spans="1:2" ht="15.75" customHeight="1" x14ac:dyDescent="0.2">
      <c r="A94"/>
      <c r="B94"/>
    </row>
    <row r="95" spans="1:2" ht="15.75" customHeight="1" x14ac:dyDescent="0.2">
      <c r="A95"/>
      <c r="B95"/>
    </row>
    <row r="96" spans="1:2" ht="15.75" customHeight="1" x14ac:dyDescent="0.2">
      <c r="A96"/>
      <c r="B96"/>
    </row>
    <row r="97" spans="1:2" ht="15.75" customHeight="1" x14ac:dyDescent="0.2">
      <c r="A97"/>
      <c r="B97"/>
    </row>
    <row r="98" spans="1:2" ht="15.75" customHeight="1" x14ac:dyDescent="0.2">
      <c r="A98"/>
      <c r="B98"/>
    </row>
    <row r="99" spans="1:2" ht="15.75" customHeight="1" x14ac:dyDescent="0.2">
      <c r="A99"/>
      <c r="B99"/>
    </row>
    <row r="100" spans="1:2" ht="15.75" customHeight="1" x14ac:dyDescent="0.2">
      <c r="A100"/>
      <c r="B100"/>
    </row>
    <row r="101" spans="1:2" ht="15.75" customHeight="1" x14ac:dyDescent="0.2">
      <c r="A101"/>
      <c r="B101"/>
    </row>
    <row r="102" spans="1:2" ht="15.75" customHeight="1" x14ac:dyDescent="0.2">
      <c r="A102"/>
      <c r="B102"/>
    </row>
    <row r="103" spans="1:2" ht="15.75" customHeight="1" x14ac:dyDescent="0.2">
      <c r="A103"/>
      <c r="B103"/>
    </row>
    <row r="104" spans="1:2" ht="15.75" customHeight="1" x14ac:dyDescent="0.2">
      <c r="A104"/>
      <c r="B104"/>
    </row>
    <row r="105" spans="1:2" ht="15.75" customHeight="1" x14ac:dyDescent="0.2">
      <c r="A105"/>
      <c r="B105"/>
    </row>
    <row r="106" spans="1:2" ht="15.75" customHeight="1" x14ac:dyDescent="0.2">
      <c r="A106"/>
      <c r="B106"/>
    </row>
    <row r="107" spans="1:2" ht="15.75" customHeight="1" x14ac:dyDescent="0.2">
      <c r="A107"/>
      <c r="B107"/>
    </row>
    <row r="108" spans="1:2" ht="15.75" customHeight="1" x14ac:dyDescent="0.2">
      <c r="A108"/>
      <c r="B108"/>
    </row>
    <row r="109" spans="1:2" ht="15.75" customHeight="1" x14ac:dyDescent="0.2">
      <c r="A109"/>
      <c r="B109"/>
    </row>
    <row r="110" spans="1:2" ht="15.75" customHeight="1" x14ac:dyDescent="0.2">
      <c r="A110"/>
      <c r="B110"/>
    </row>
    <row r="111" spans="1:2" ht="15.75" customHeight="1" x14ac:dyDescent="0.2">
      <c r="A111"/>
      <c r="B111"/>
    </row>
    <row r="112" spans="1:2" ht="15.75" customHeight="1" x14ac:dyDescent="0.2">
      <c r="A112"/>
      <c r="B112"/>
    </row>
    <row r="113" spans="1:2" ht="15.75" customHeight="1" x14ac:dyDescent="0.2">
      <c r="A113"/>
      <c r="B113"/>
    </row>
    <row r="114" spans="1:2" ht="15.75" customHeight="1" x14ac:dyDescent="0.2">
      <c r="A114"/>
      <c r="B114"/>
    </row>
    <row r="115" spans="1:2" ht="15.75" customHeight="1" x14ac:dyDescent="0.2">
      <c r="A115"/>
      <c r="B115"/>
    </row>
    <row r="116" spans="1:2" ht="15.75" customHeight="1" x14ac:dyDescent="0.2">
      <c r="A116"/>
      <c r="B116"/>
    </row>
    <row r="117" spans="1:2" ht="15.75" customHeight="1" x14ac:dyDescent="0.2">
      <c r="A117"/>
      <c r="B117"/>
    </row>
    <row r="118" spans="1:2" ht="15.75" customHeight="1" x14ac:dyDescent="0.2">
      <c r="A118"/>
      <c r="B118"/>
    </row>
    <row r="119" spans="1:2" ht="15.75" customHeight="1" x14ac:dyDescent="0.2">
      <c r="A119"/>
      <c r="B119"/>
    </row>
    <row r="120" spans="1:2" ht="15.75" customHeight="1" x14ac:dyDescent="0.2">
      <c r="A120"/>
      <c r="B120"/>
    </row>
    <row r="121" spans="1:2" ht="15.75" customHeight="1" x14ac:dyDescent="0.2">
      <c r="A121"/>
      <c r="B121"/>
    </row>
    <row r="122" spans="1:2" ht="15.75" customHeight="1" x14ac:dyDescent="0.2">
      <c r="A122"/>
      <c r="B122"/>
    </row>
    <row r="123" spans="1:2" ht="15.75" customHeight="1" x14ac:dyDescent="0.2">
      <c r="A123"/>
      <c r="B123"/>
    </row>
    <row r="124" spans="1:2" ht="15.75" customHeight="1" x14ac:dyDescent="0.2">
      <c r="A124"/>
      <c r="B124"/>
    </row>
    <row r="125" spans="1:2" ht="15.75" customHeight="1" x14ac:dyDescent="0.2">
      <c r="A125"/>
      <c r="B125"/>
    </row>
    <row r="126" spans="1:2" ht="15.75" customHeight="1" x14ac:dyDescent="0.2">
      <c r="A126"/>
      <c r="B126"/>
    </row>
    <row r="127" spans="1:2" ht="15.75" customHeight="1" x14ac:dyDescent="0.2">
      <c r="A127"/>
      <c r="B127"/>
    </row>
    <row r="128" spans="1:2" ht="15.75" customHeight="1" x14ac:dyDescent="0.2">
      <c r="A128"/>
      <c r="B128"/>
    </row>
    <row r="129" spans="1:2" ht="15.75" customHeight="1" x14ac:dyDescent="0.2">
      <c r="A129"/>
      <c r="B129"/>
    </row>
    <row r="130" spans="1:2" ht="15.75" customHeight="1" x14ac:dyDescent="0.2">
      <c r="A130"/>
      <c r="B130"/>
    </row>
    <row r="131" spans="1:2" ht="15.75" customHeight="1" x14ac:dyDescent="0.2">
      <c r="A131"/>
      <c r="B131"/>
    </row>
    <row r="132" spans="1:2" ht="15.75" customHeight="1" x14ac:dyDescent="0.2">
      <c r="A132"/>
      <c r="B132"/>
    </row>
    <row r="133" spans="1:2" ht="15.75" customHeight="1" x14ac:dyDescent="0.2">
      <c r="A133"/>
      <c r="B133"/>
    </row>
    <row r="134" spans="1:2" ht="15.75" customHeight="1" x14ac:dyDescent="0.2">
      <c r="A134"/>
      <c r="B134"/>
    </row>
    <row r="135" spans="1:2" ht="15.75" customHeight="1" x14ac:dyDescent="0.2">
      <c r="A135"/>
      <c r="B135"/>
    </row>
    <row r="136" spans="1:2" ht="15.75" customHeight="1" x14ac:dyDescent="0.2">
      <c r="A136"/>
      <c r="B136"/>
    </row>
    <row r="137" spans="1:2" ht="15.75" customHeight="1" x14ac:dyDescent="0.2">
      <c r="A137"/>
      <c r="B137"/>
    </row>
    <row r="138" spans="1:2" ht="15.75" customHeight="1" x14ac:dyDescent="0.2">
      <c r="A138"/>
      <c r="B138"/>
    </row>
    <row r="139" spans="1:2" ht="15.75" customHeight="1" x14ac:dyDescent="0.2">
      <c r="A139"/>
      <c r="B139"/>
    </row>
    <row r="140" spans="1:2" ht="15.75" customHeight="1" x14ac:dyDescent="0.2">
      <c r="A140"/>
      <c r="B140"/>
    </row>
    <row r="141" spans="1:2" ht="15.75" customHeight="1" x14ac:dyDescent="0.2">
      <c r="A141"/>
      <c r="B141"/>
    </row>
    <row r="142" spans="1:2" ht="15.75" customHeight="1" x14ac:dyDescent="0.2">
      <c r="A142"/>
      <c r="B142"/>
    </row>
    <row r="143" spans="1:2" ht="15.75" customHeight="1" x14ac:dyDescent="0.2">
      <c r="A143"/>
      <c r="B143"/>
    </row>
    <row r="144" spans="1:2" ht="15.75" customHeight="1" x14ac:dyDescent="0.2">
      <c r="A144"/>
      <c r="B144"/>
    </row>
    <row r="145" spans="1:2" ht="15.75" customHeight="1" x14ac:dyDescent="0.2">
      <c r="A145"/>
      <c r="B145"/>
    </row>
    <row r="146" spans="1:2" ht="15.75" customHeight="1" x14ac:dyDescent="0.2">
      <c r="A146"/>
      <c r="B146"/>
    </row>
    <row r="147" spans="1:2" ht="15.75" customHeight="1" x14ac:dyDescent="0.2">
      <c r="A147"/>
      <c r="B147"/>
    </row>
    <row r="148" spans="1:2" ht="15.75" customHeight="1" x14ac:dyDescent="0.2">
      <c r="A148"/>
      <c r="B148"/>
    </row>
    <row r="149" spans="1:2" ht="15.75" customHeight="1" x14ac:dyDescent="0.2">
      <c r="A149"/>
      <c r="B149"/>
    </row>
    <row r="150" spans="1:2" ht="15.75" customHeight="1" x14ac:dyDescent="0.2">
      <c r="A150"/>
      <c r="B150"/>
    </row>
    <row r="151" spans="1:2" ht="15.75" customHeight="1" x14ac:dyDescent="0.2">
      <c r="A151"/>
      <c r="B151"/>
    </row>
    <row r="152" spans="1:2" ht="15.75" customHeight="1" x14ac:dyDescent="0.2">
      <c r="A152"/>
      <c r="B152"/>
    </row>
    <row r="153" spans="1:2" ht="15.75" customHeight="1" x14ac:dyDescent="0.2">
      <c r="A153"/>
      <c r="B153"/>
    </row>
    <row r="154" spans="1:2" ht="15.75" customHeight="1" x14ac:dyDescent="0.2">
      <c r="A154"/>
      <c r="B154"/>
    </row>
    <row r="155" spans="1:2" ht="15.75" customHeight="1" x14ac:dyDescent="0.2">
      <c r="A155"/>
      <c r="B155"/>
    </row>
    <row r="156" spans="1:2" ht="15.75" customHeight="1" x14ac:dyDescent="0.2">
      <c r="A156"/>
      <c r="B156"/>
    </row>
    <row r="157" spans="1:2" ht="15.75" customHeight="1" x14ac:dyDescent="0.2">
      <c r="A157"/>
      <c r="B157"/>
    </row>
    <row r="158" spans="1:2" ht="15.75" customHeight="1" x14ac:dyDescent="0.2">
      <c r="A158"/>
      <c r="B158"/>
    </row>
    <row r="159" spans="1:2" ht="15.75" customHeight="1" x14ac:dyDescent="0.2">
      <c r="A159"/>
      <c r="B159"/>
    </row>
    <row r="160" spans="1:2" ht="15.75" customHeight="1" x14ac:dyDescent="0.2">
      <c r="A160"/>
      <c r="B160"/>
    </row>
    <row r="161" spans="1:2" ht="15.75" customHeight="1" x14ac:dyDescent="0.2">
      <c r="A161"/>
      <c r="B161"/>
    </row>
    <row r="162" spans="1:2" ht="15.75" customHeight="1" x14ac:dyDescent="0.2">
      <c r="A162"/>
      <c r="B162"/>
    </row>
    <row r="163" spans="1:2" ht="15.75" customHeight="1" x14ac:dyDescent="0.2">
      <c r="A163"/>
      <c r="B163"/>
    </row>
    <row r="164" spans="1:2" ht="15.75" customHeight="1" x14ac:dyDescent="0.2">
      <c r="A164"/>
      <c r="B164"/>
    </row>
    <row r="165" spans="1:2" ht="15.75" customHeight="1" x14ac:dyDescent="0.2">
      <c r="A165"/>
      <c r="B165"/>
    </row>
    <row r="166" spans="1:2" ht="15.75" customHeight="1" x14ac:dyDescent="0.2">
      <c r="A166"/>
      <c r="B166"/>
    </row>
    <row r="167" spans="1:2" ht="15.75" customHeight="1" x14ac:dyDescent="0.2">
      <c r="A167"/>
      <c r="B167"/>
    </row>
    <row r="168" spans="1:2" ht="15.75" customHeight="1" x14ac:dyDescent="0.2">
      <c r="A168"/>
      <c r="B168"/>
    </row>
    <row r="169" spans="1:2" ht="15.75" customHeight="1" x14ac:dyDescent="0.2">
      <c r="A169"/>
      <c r="B169"/>
    </row>
    <row r="170" spans="1:2" ht="15.75" customHeight="1" x14ac:dyDescent="0.2">
      <c r="A170"/>
      <c r="B170"/>
    </row>
    <row r="171" spans="1:2" ht="15.75" customHeight="1" x14ac:dyDescent="0.2">
      <c r="A171"/>
      <c r="B171"/>
    </row>
    <row r="172" spans="1:2" ht="15.75" customHeight="1" x14ac:dyDescent="0.2">
      <c r="A172"/>
      <c r="B172"/>
    </row>
    <row r="173" spans="1:2" ht="15.75" customHeight="1" x14ac:dyDescent="0.2">
      <c r="A173"/>
      <c r="B173"/>
    </row>
    <row r="174" spans="1:2" ht="15.75" customHeight="1" x14ac:dyDescent="0.2">
      <c r="A174"/>
      <c r="B174"/>
    </row>
    <row r="175" spans="1:2" ht="15.75" customHeight="1" x14ac:dyDescent="0.2">
      <c r="A175"/>
      <c r="B175"/>
    </row>
    <row r="176" spans="1:2" ht="15.75" customHeight="1" x14ac:dyDescent="0.2">
      <c r="A176"/>
      <c r="B176"/>
    </row>
    <row r="177" spans="1:2" ht="15.75" customHeight="1" x14ac:dyDescent="0.2">
      <c r="A177"/>
      <c r="B177"/>
    </row>
    <row r="178" spans="1:2" ht="15.75" customHeight="1" x14ac:dyDescent="0.2">
      <c r="A178"/>
      <c r="B178"/>
    </row>
    <row r="179" spans="1:2" ht="15.75" customHeight="1" x14ac:dyDescent="0.2">
      <c r="A179"/>
      <c r="B179"/>
    </row>
    <row r="180" spans="1:2" ht="15.75" customHeight="1" x14ac:dyDescent="0.2">
      <c r="A180"/>
      <c r="B180"/>
    </row>
    <row r="181" spans="1:2" ht="15.75" customHeight="1" x14ac:dyDescent="0.2">
      <c r="A181"/>
      <c r="B181"/>
    </row>
    <row r="182" spans="1:2" ht="15.75" customHeight="1" x14ac:dyDescent="0.2">
      <c r="A182"/>
      <c r="B182"/>
    </row>
    <row r="183" spans="1:2" ht="15.75" customHeight="1" x14ac:dyDescent="0.2">
      <c r="A183"/>
      <c r="B183"/>
    </row>
    <row r="184" spans="1:2" ht="15.75" customHeight="1" x14ac:dyDescent="0.2">
      <c r="A184"/>
      <c r="B184"/>
    </row>
    <row r="185" spans="1:2" ht="15.75" customHeight="1" x14ac:dyDescent="0.2">
      <c r="A185"/>
      <c r="B185"/>
    </row>
    <row r="186" spans="1:2" ht="15.75" customHeight="1" x14ac:dyDescent="0.2">
      <c r="A186"/>
      <c r="B186"/>
    </row>
    <row r="187" spans="1:2" ht="15.75" customHeight="1" x14ac:dyDescent="0.2">
      <c r="A187"/>
      <c r="B187"/>
    </row>
    <row r="188" spans="1:2" ht="15.75" customHeight="1" x14ac:dyDescent="0.2">
      <c r="A188"/>
      <c r="B188"/>
    </row>
    <row r="189" spans="1:2" ht="15.75" customHeight="1" x14ac:dyDescent="0.2">
      <c r="A189"/>
      <c r="B189"/>
    </row>
    <row r="190" spans="1:2" ht="15.75" customHeight="1" x14ac:dyDescent="0.2">
      <c r="A190"/>
      <c r="B190"/>
    </row>
    <row r="191" spans="1:2" ht="15.75" customHeight="1" x14ac:dyDescent="0.2">
      <c r="A191"/>
      <c r="B191"/>
    </row>
    <row r="192" spans="1:2" ht="15.75" customHeight="1" x14ac:dyDescent="0.2">
      <c r="A192"/>
      <c r="B192"/>
    </row>
    <row r="193" spans="1:2" ht="15.75" customHeight="1" x14ac:dyDescent="0.2">
      <c r="A193"/>
      <c r="B193"/>
    </row>
    <row r="194" spans="1:2" ht="15.75" customHeight="1" x14ac:dyDescent="0.2">
      <c r="A194"/>
      <c r="B194"/>
    </row>
    <row r="195" spans="1:2" ht="15.75" customHeight="1" x14ac:dyDescent="0.2">
      <c r="A195"/>
      <c r="B195"/>
    </row>
    <row r="196" spans="1:2" ht="15.75" customHeight="1" x14ac:dyDescent="0.2">
      <c r="A196"/>
      <c r="B196"/>
    </row>
    <row r="197" spans="1:2" ht="15.75" customHeight="1" x14ac:dyDescent="0.2">
      <c r="A197"/>
      <c r="B197"/>
    </row>
    <row r="198" spans="1:2" ht="15.75" customHeight="1" x14ac:dyDescent="0.2">
      <c r="A198"/>
      <c r="B198"/>
    </row>
    <row r="199" spans="1:2" ht="15.75" customHeight="1" x14ac:dyDescent="0.2">
      <c r="A199"/>
      <c r="B199"/>
    </row>
    <row r="200" spans="1:2" ht="15.75" customHeight="1" x14ac:dyDescent="0.2">
      <c r="A200"/>
      <c r="B200"/>
    </row>
    <row r="201" spans="1:2" ht="15.75" customHeight="1" x14ac:dyDescent="0.2">
      <c r="A201"/>
      <c r="B201"/>
    </row>
    <row r="202" spans="1:2" ht="15.75" customHeight="1" x14ac:dyDescent="0.2">
      <c r="A202"/>
      <c r="B202"/>
    </row>
    <row r="203" spans="1:2" ht="15.75" customHeight="1" x14ac:dyDescent="0.2">
      <c r="A203"/>
      <c r="B203"/>
    </row>
    <row r="204" spans="1:2" ht="15.75" customHeight="1" x14ac:dyDescent="0.2">
      <c r="A204"/>
      <c r="B204"/>
    </row>
    <row r="205" spans="1:2" ht="15.75" customHeight="1" x14ac:dyDescent="0.2">
      <c r="A205"/>
      <c r="B205"/>
    </row>
    <row r="206" spans="1:2" ht="15.75" customHeight="1" x14ac:dyDescent="0.2">
      <c r="A206"/>
      <c r="B206"/>
    </row>
    <row r="207" spans="1:2" ht="15.75" customHeight="1" x14ac:dyDescent="0.2">
      <c r="A207"/>
      <c r="B207"/>
    </row>
    <row r="208" spans="1:2" ht="15.75" customHeight="1" x14ac:dyDescent="0.2">
      <c r="A208"/>
      <c r="B208"/>
    </row>
    <row r="209" spans="1:2" ht="15.75" customHeight="1" x14ac:dyDescent="0.2">
      <c r="A209"/>
      <c r="B209"/>
    </row>
    <row r="210" spans="1:2" ht="15.75" customHeight="1" x14ac:dyDescent="0.2">
      <c r="A210"/>
      <c r="B210"/>
    </row>
    <row r="211" spans="1:2" ht="15.75" customHeight="1" x14ac:dyDescent="0.2">
      <c r="A211"/>
      <c r="B211"/>
    </row>
    <row r="212" spans="1:2" ht="15.75" customHeight="1" x14ac:dyDescent="0.2">
      <c r="A212"/>
      <c r="B212"/>
    </row>
    <row r="213" spans="1:2" ht="15.75" customHeight="1" x14ac:dyDescent="0.2">
      <c r="A213"/>
      <c r="B213"/>
    </row>
    <row r="214" spans="1:2" ht="15.75" customHeight="1" x14ac:dyDescent="0.2">
      <c r="A214"/>
      <c r="B214"/>
    </row>
    <row r="215" spans="1:2" ht="15.75" customHeight="1" x14ac:dyDescent="0.2">
      <c r="A215"/>
      <c r="B215"/>
    </row>
    <row r="216" spans="1:2" ht="15.75" customHeight="1" x14ac:dyDescent="0.2">
      <c r="A216"/>
      <c r="B216"/>
    </row>
    <row r="217" spans="1:2" ht="15.75" customHeight="1" x14ac:dyDescent="0.2">
      <c r="A217"/>
      <c r="B217"/>
    </row>
    <row r="218" spans="1:2" ht="15.75" customHeight="1" x14ac:dyDescent="0.2">
      <c r="A218"/>
      <c r="B218"/>
    </row>
    <row r="219" spans="1:2" ht="15.75" customHeight="1" x14ac:dyDescent="0.2">
      <c r="A219"/>
      <c r="B219"/>
    </row>
    <row r="220" spans="1:2" ht="15.75" customHeight="1" x14ac:dyDescent="0.2">
      <c r="A220"/>
      <c r="B220"/>
    </row>
    <row r="221" spans="1:2" ht="15.75" customHeight="1" x14ac:dyDescent="0.2">
      <c r="A221"/>
      <c r="B221"/>
    </row>
    <row r="222" spans="1:2" ht="15.75" customHeight="1" x14ac:dyDescent="0.2">
      <c r="A222"/>
      <c r="B222"/>
    </row>
    <row r="223" spans="1:2" ht="15.75" customHeight="1" x14ac:dyDescent="0.2">
      <c r="A223"/>
      <c r="B223"/>
    </row>
    <row r="224" spans="1:2" ht="15.75" customHeight="1" x14ac:dyDescent="0.2">
      <c r="A224"/>
      <c r="B224"/>
    </row>
    <row r="225" spans="1:2" ht="15.75" customHeight="1" x14ac:dyDescent="0.2">
      <c r="A225"/>
      <c r="B225"/>
    </row>
    <row r="226" spans="1:2" ht="15.75" customHeight="1" x14ac:dyDescent="0.2">
      <c r="A226"/>
      <c r="B226"/>
    </row>
    <row r="227" spans="1:2" ht="15.75" customHeight="1" x14ac:dyDescent="0.2">
      <c r="A227"/>
      <c r="B227"/>
    </row>
    <row r="228" spans="1:2" ht="15.75" customHeight="1" x14ac:dyDescent="0.2">
      <c r="A228"/>
      <c r="B228"/>
    </row>
    <row r="229" spans="1:2" ht="15.75" customHeight="1" x14ac:dyDescent="0.2">
      <c r="A229"/>
      <c r="B229"/>
    </row>
    <row r="230" spans="1:2" ht="15.75" customHeight="1" x14ac:dyDescent="0.2">
      <c r="A230"/>
      <c r="B230"/>
    </row>
    <row r="231" spans="1:2" ht="15.75" customHeight="1" x14ac:dyDescent="0.2">
      <c r="A231"/>
      <c r="B231"/>
    </row>
    <row r="232" spans="1:2" ht="15.75" customHeight="1" x14ac:dyDescent="0.2">
      <c r="A232"/>
      <c r="B232"/>
    </row>
    <row r="233" spans="1:2" ht="15.75" customHeight="1" x14ac:dyDescent="0.2">
      <c r="A233"/>
      <c r="B233"/>
    </row>
    <row r="234" spans="1:2" ht="15.75" customHeight="1" x14ac:dyDescent="0.2">
      <c r="A234"/>
      <c r="B234"/>
    </row>
    <row r="235" spans="1:2" ht="15.75" customHeight="1" x14ac:dyDescent="0.2">
      <c r="A235"/>
      <c r="B235"/>
    </row>
    <row r="236" spans="1:2" ht="15.75" customHeight="1" x14ac:dyDescent="0.2">
      <c r="A236"/>
      <c r="B236"/>
    </row>
    <row r="237" spans="1:2" ht="15.75" customHeight="1" x14ac:dyDescent="0.2">
      <c r="A237"/>
      <c r="B237"/>
    </row>
    <row r="238" spans="1:2" ht="15.75" customHeight="1" x14ac:dyDescent="0.2">
      <c r="A238"/>
      <c r="B238"/>
    </row>
    <row r="239" spans="1:2" ht="15.75" customHeight="1" x14ac:dyDescent="0.2">
      <c r="A239"/>
      <c r="B239"/>
    </row>
    <row r="240" spans="1:2" ht="15.75" customHeight="1" x14ac:dyDescent="0.2">
      <c r="A240"/>
      <c r="B240"/>
    </row>
    <row r="241" spans="1:2" ht="15.75" customHeight="1" x14ac:dyDescent="0.2">
      <c r="A241"/>
      <c r="B241"/>
    </row>
    <row r="242" spans="1:2" ht="15.75" customHeight="1" x14ac:dyDescent="0.2">
      <c r="A242"/>
      <c r="B242"/>
    </row>
    <row r="243" spans="1:2" ht="15.75" customHeight="1" x14ac:dyDescent="0.2">
      <c r="A243"/>
      <c r="B243"/>
    </row>
    <row r="244" spans="1:2" ht="15.75" customHeight="1" x14ac:dyDescent="0.2">
      <c r="A244"/>
      <c r="B244"/>
    </row>
    <row r="245" spans="1:2" ht="15.75" customHeight="1" x14ac:dyDescent="0.2">
      <c r="A245"/>
      <c r="B245"/>
    </row>
    <row r="246" spans="1:2" ht="15.75" customHeight="1" x14ac:dyDescent="0.2">
      <c r="A246"/>
      <c r="B246"/>
    </row>
    <row r="247" spans="1:2" ht="15.75" customHeight="1" x14ac:dyDescent="0.2">
      <c r="A247"/>
      <c r="B247"/>
    </row>
    <row r="248" spans="1:2" ht="15.75" customHeight="1" x14ac:dyDescent="0.2">
      <c r="A248"/>
      <c r="B248"/>
    </row>
    <row r="249" spans="1:2" ht="15.75" customHeight="1" x14ac:dyDescent="0.2">
      <c r="A249"/>
      <c r="B249"/>
    </row>
    <row r="250" spans="1:2" ht="15.75" customHeight="1" x14ac:dyDescent="0.2">
      <c r="A250"/>
      <c r="B250"/>
    </row>
    <row r="251" spans="1:2" ht="15.75" customHeight="1" x14ac:dyDescent="0.2">
      <c r="A251"/>
      <c r="B251"/>
    </row>
    <row r="252" spans="1:2" ht="15.75" customHeight="1" x14ac:dyDescent="0.2">
      <c r="A252"/>
      <c r="B252"/>
    </row>
    <row r="253" spans="1:2" ht="15.75" customHeight="1" x14ac:dyDescent="0.2">
      <c r="A253"/>
      <c r="B253"/>
    </row>
    <row r="254" spans="1:2" ht="15.75" customHeight="1" x14ac:dyDescent="0.2">
      <c r="A254"/>
      <c r="B254"/>
    </row>
    <row r="255" spans="1:2" ht="15.75" customHeight="1" x14ac:dyDescent="0.2">
      <c r="A255"/>
      <c r="B255"/>
    </row>
    <row r="256" spans="1:2" ht="15.75" customHeight="1" x14ac:dyDescent="0.2">
      <c r="A256"/>
      <c r="B256"/>
    </row>
    <row r="257" spans="1:2" ht="15.75" customHeight="1" x14ac:dyDescent="0.2">
      <c r="A257"/>
      <c r="B257"/>
    </row>
    <row r="258" spans="1:2" ht="15.75" customHeight="1" x14ac:dyDescent="0.2">
      <c r="A258"/>
      <c r="B258"/>
    </row>
    <row r="259" spans="1:2" ht="15.75" customHeight="1" x14ac:dyDescent="0.2">
      <c r="A259"/>
      <c r="B259"/>
    </row>
    <row r="260" spans="1:2" ht="15.75" customHeight="1" x14ac:dyDescent="0.2">
      <c r="A260"/>
      <c r="B260"/>
    </row>
    <row r="261" spans="1:2" ht="15.75" customHeight="1" x14ac:dyDescent="0.2">
      <c r="A261"/>
      <c r="B261"/>
    </row>
    <row r="262" spans="1:2" ht="15.75" customHeight="1" x14ac:dyDescent="0.2">
      <c r="A262"/>
      <c r="B262"/>
    </row>
    <row r="263" spans="1:2" ht="15.75" customHeight="1" x14ac:dyDescent="0.2">
      <c r="A263"/>
      <c r="B263"/>
    </row>
    <row r="264" spans="1:2" ht="15.75" customHeight="1" x14ac:dyDescent="0.2">
      <c r="A264"/>
      <c r="B264"/>
    </row>
    <row r="265" spans="1:2" ht="15.75" customHeight="1" x14ac:dyDescent="0.2">
      <c r="A265"/>
      <c r="B265"/>
    </row>
    <row r="266" spans="1:2" ht="15.75" customHeight="1" x14ac:dyDescent="0.2">
      <c r="A266"/>
      <c r="B266"/>
    </row>
    <row r="267" spans="1:2" ht="15.75" customHeight="1" x14ac:dyDescent="0.2">
      <c r="A267"/>
      <c r="B267"/>
    </row>
    <row r="268" spans="1:2" ht="15.75" customHeight="1" x14ac:dyDescent="0.2">
      <c r="A268"/>
      <c r="B268"/>
    </row>
    <row r="269" spans="1:2" ht="15.75" customHeight="1" x14ac:dyDescent="0.2">
      <c r="A269"/>
      <c r="B269"/>
    </row>
    <row r="270" spans="1:2" ht="15.75" customHeight="1" x14ac:dyDescent="0.2">
      <c r="A270"/>
      <c r="B270"/>
    </row>
    <row r="271" spans="1:2" ht="15.75" customHeight="1" x14ac:dyDescent="0.2">
      <c r="A271"/>
      <c r="B271"/>
    </row>
    <row r="272" spans="1:2" ht="15.75" customHeight="1" x14ac:dyDescent="0.2">
      <c r="A272"/>
      <c r="B272"/>
    </row>
    <row r="273" spans="1:2" ht="15.75" customHeight="1" x14ac:dyDescent="0.2">
      <c r="A273"/>
      <c r="B273"/>
    </row>
    <row r="274" spans="1:2" ht="15.75" customHeight="1" x14ac:dyDescent="0.2">
      <c r="A274"/>
      <c r="B274"/>
    </row>
    <row r="275" spans="1:2" ht="15.75" customHeight="1" x14ac:dyDescent="0.2">
      <c r="A275"/>
      <c r="B275"/>
    </row>
    <row r="276" spans="1:2" ht="15.75" customHeight="1" x14ac:dyDescent="0.2">
      <c r="A276"/>
      <c r="B276"/>
    </row>
    <row r="277" spans="1:2" ht="15.75" customHeight="1" x14ac:dyDescent="0.2">
      <c r="A277"/>
      <c r="B277"/>
    </row>
    <row r="278" spans="1:2" ht="15.75" customHeight="1" x14ac:dyDescent="0.2">
      <c r="A278"/>
      <c r="B278"/>
    </row>
    <row r="279" spans="1:2" ht="15.75" customHeight="1" x14ac:dyDescent="0.2">
      <c r="A279"/>
      <c r="B279"/>
    </row>
    <row r="280" spans="1:2" ht="15.75" customHeight="1" x14ac:dyDescent="0.2">
      <c r="A280"/>
      <c r="B280"/>
    </row>
    <row r="281" spans="1:2" ht="15.75" customHeight="1" x14ac:dyDescent="0.2">
      <c r="A281"/>
      <c r="B281"/>
    </row>
    <row r="282" spans="1:2" ht="15.75" customHeight="1" x14ac:dyDescent="0.2">
      <c r="A282"/>
      <c r="B282"/>
    </row>
    <row r="283" spans="1:2" ht="15.75" customHeight="1" x14ac:dyDescent="0.2">
      <c r="A283"/>
      <c r="B283"/>
    </row>
    <row r="284" spans="1:2" ht="15.75" customHeight="1" x14ac:dyDescent="0.2">
      <c r="A284"/>
      <c r="B284"/>
    </row>
    <row r="285" spans="1:2" ht="15.75" customHeight="1" x14ac:dyDescent="0.2">
      <c r="A285"/>
      <c r="B285"/>
    </row>
    <row r="286" spans="1:2" ht="15.75" customHeight="1" x14ac:dyDescent="0.2">
      <c r="A286"/>
      <c r="B286"/>
    </row>
    <row r="287" spans="1:2" ht="15.75" customHeight="1" x14ac:dyDescent="0.2">
      <c r="A287"/>
      <c r="B287"/>
    </row>
    <row r="288" spans="1:2" ht="15.75" customHeight="1" x14ac:dyDescent="0.2">
      <c r="A288"/>
      <c r="B288"/>
    </row>
    <row r="289" spans="1:2" ht="15.75" customHeight="1" x14ac:dyDescent="0.2">
      <c r="A289"/>
      <c r="B289"/>
    </row>
    <row r="290" spans="1:2" ht="15.75" customHeight="1" x14ac:dyDescent="0.2">
      <c r="A290"/>
      <c r="B290"/>
    </row>
    <row r="291" spans="1:2" ht="15.75" customHeight="1" x14ac:dyDescent="0.2">
      <c r="A291"/>
      <c r="B291"/>
    </row>
    <row r="292" spans="1:2" ht="15.75" customHeight="1" x14ac:dyDescent="0.2">
      <c r="A292"/>
      <c r="B292"/>
    </row>
    <row r="293" spans="1:2" ht="15.75" customHeight="1" x14ac:dyDescent="0.2">
      <c r="A293"/>
      <c r="B293"/>
    </row>
    <row r="294" spans="1:2" ht="15.75" customHeight="1" x14ac:dyDescent="0.2">
      <c r="A294"/>
      <c r="B294"/>
    </row>
    <row r="295" spans="1:2" ht="15.75" customHeight="1" x14ac:dyDescent="0.2">
      <c r="A295"/>
      <c r="B295"/>
    </row>
    <row r="296" spans="1:2" ht="15.75" customHeight="1" x14ac:dyDescent="0.2">
      <c r="A296"/>
      <c r="B296"/>
    </row>
    <row r="297" spans="1:2" ht="15.75" customHeight="1" x14ac:dyDescent="0.2">
      <c r="A297"/>
      <c r="B297"/>
    </row>
    <row r="298" spans="1:2" ht="15.75" customHeight="1" x14ac:dyDescent="0.2">
      <c r="A298"/>
      <c r="B298"/>
    </row>
    <row r="299" spans="1:2" ht="15.75" customHeight="1" x14ac:dyDescent="0.2">
      <c r="A299"/>
      <c r="B299"/>
    </row>
    <row r="300" spans="1:2" ht="15.75" customHeight="1" x14ac:dyDescent="0.2">
      <c r="A300"/>
      <c r="B300"/>
    </row>
    <row r="301" spans="1:2" ht="15.75" customHeight="1" x14ac:dyDescent="0.2">
      <c r="A301"/>
      <c r="B301"/>
    </row>
    <row r="302" spans="1:2" ht="15.75" customHeight="1" x14ac:dyDescent="0.2">
      <c r="A302"/>
      <c r="B302"/>
    </row>
    <row r="303" spans="1:2" ht="15.75" customHeight="1" x14ac:dyDescent="0.2">
      <c r="A303"/>
      <c r="B303"/>
    </row>
    <row r="304" spans="1:2" ht="15.75" customHeight="1" x14ac:dyDescent="0.2">
      <c r="A304"/>
      <c r="B304"/>
    </row>
    <row r="305" spans="1:2" ht="15.75" customHeight="1" x14ac:dyDescent="0.2">
      <c r="A305"/>
      <c r="B305"/>
    </row>
    <row r="306" spans="1:2" ht="15.75" customHeight="1" x14ac:dyDescent="0.2">
      <c r="A306"/>
      <c r="B306"/>
    </row>
    <row r="307" spans="1:2" ht="15.75" customHeight="1" x14ac:dyDescent="0.2">
      <c r="A307"/>
      <c r="B307"/>
    </row>
    <row r="308" spans="1:2" ht="15.75" customHeight="1" x14ac:dyDescent="0.2">
      <c r="A308"/>
      <c r="B308"/>
    </row>
    <row r="309" spans="1:2" ht="15.75" customHeight="1" x14ac:dyDescent="0.2">
      <c r="A309"/>
      <c r="B309"/>
    </row>
    <row r="310" spans="1:2" ht="15.75" customHeight="1" x14ac:dyDescent="0.2">
      <c r="A310"/>
      <c r="B310"/>
    </row>
    <row r="311" spans="1:2" ht="15.75" customHeight="1" x14ac:dyDescent="0.2">
      <c r="A311"/>
      <c r="B311"/>
    </row>
    <row r="312" spans="1:2" ht="15.75" customHeight="1" x14ac:dyDescent="0.2">
      <c r="A312"/>
      <c r="B312"/>
    </row>
    <row r="313" spans="1:2" ht="15.75" customHeight="1" x14ac:dyDescent="0.2">
      <c r="A313"/>
      <c r="B313"/>
    </row>
    <row r="314" spans="1:2" ht="15.75" customHeight="1" x14ac:dyDescent="0.2">
      <c r="A314"/>
      <c r="B314"/>
    </row>
    <row r="315" spans="1:2" ht="15.75" customHeight="1" x14ac:dyDescent="0.2">
      <c r="A315"/>
      <c r="B315"/>
    </row>
    <row r="316" spans="1:2" ht="15.75" customHeight="1" x14ac:dyDescent="0.2">
      <c r="A316"/>
      <c r="B316"/>
    </row>
    <row r="317" spans="1:2" ht="15.75" customHeight="1" x14ac:dyDescent="0.2">
      <c r="A317"/>
      <c r="B317"/>
    </row>
    <row r="318" spans="1:2" ht="15.75" customHeight="1" x14ac:dyDescent="0.2">
      <c r="A318"/>
      <c r="B318"/>
    </row>
    <row r="319" spans="1:2" ht="15.75" customHeight="1" x14ac:dyDescent="0.2">
      <c r="A319"/>
      <c r="B319"/>
    </row>
    <row r="320" spans="1:2" ht="15.75" customHeight="1" x14ac:dyDescent="0.2">
      <c r="A320"/>
      <c r="B320"/>
    </row>
    <row r="321" spans="1:2" ht="15.75" customHeight="1" x14ac:dyDescent="0.2">
      <c r="A321"/>
      <c r="B321"/>
    </row>
    <row r="322" spans="1:2" ht="15.75" customHeight="1" x14ac:dyDescent="0.2">
      <c r="A322"/>
      <c r="B322"/>
    </row>
    <row r="323" spans="1:2" ht="15.75" customHeight="1" x14ac:dyDescent="0.2">
      <c r="A323"/>
      <c r="B323"/>
    </row>
    <row r="324" spans="1:2" ht="15.75" customHeight="1" x14ac:dyDescent="0.2">
      <c r="A324"/>
      <c r="B324"/>
    </row>
    <row r="325" spans="1:2" ht="15.75" customHeight="1" x14ac:dyDescent="0.2">
      <c r="A325"/>
      <c r="B325"/>
    </row>
    <row r="326" spans="1:2" ht="15.75" customHeight="1" x14ac:dyDescent="0.2">
      <c r="A326"/>
      <c r="B326"/>
    </row>
    <row r="327" spans="1:2" ht="15.75" customHeight="1" x14ac:dyDescent="0.2">
      <c r="A327"/>
      <c r="B327"/>
    </row>
    <row r="328" spans="1:2" ht="15.75" customHeight="1" x14ac:dyDescent="0.2">
      <c r="A328"/>
      <c r="B328"/>
    </row>
    <row r="329" spans="1:2" ht="15.75" customHeight="1" x14ac:dyDescent="0.2">
      <c r="A329"/>
      <c r="B329"/>
    </row>
    <row r="330" spans="1:2" ht="15.75" customHeight="1" x14ac:dyDescent="0.2">
      <c r="A330"/>
      <c r="B330"/>
    </row>
    <row r="331" spans="1:2" ht="15.75" customHeight="1" x14ac:dyDescent="0.2">
      <c r="A331"/>
      <c r="B331"/>
    </row>
    <row r="332" spans="1:2" ht="15.75" customHeight="1" x14ac:dyDescent="0.2">
      <c r="A332"/>
      <c r="B332"/>
    </row>
    <row r="333" spans="1:2" ht="15.75" customHeight="1" x14ac:dyDescent="0.2">
      <c r="A333"/>
      <c r="B333"/>
    </row>
    <row r="334" spans="1:2" ht="15.75" customHeight="1" x14ac:dyDescent="0.2">
      <c r="A334"/>
      <c r="B334"/>
    </row>
    <row r="335" spans="1:2" ht="15.75" customHeight="1" x14ac:dyDescent="0.2">
      <c r="A335"/>
      <c r="B335"/>
    </row>
    <row r="336" spans="1:2" ht="15.75" customHeight="1" x14ac:dyDescent="0.2">
      <c r="A336"/>
      <c r="B336"/>
    </row>
    <row r="337" spans="1:2" ht="15.75" customHeight="1" x14ac:dyDescent="0.2">
      <c r="A337"/>
      <c r="B337"/>
    </row>
    <row r="338" spans="1:2" ht="15.75" customHeight="1" x14ac:dyDescent="0.2">
      <c r="A338"/>
      <c r="B338"/>
    </row>
    <row r="339" spans="1:2" ht="15.75" customHeight="1" x14ac:dyDescent="0.2">
      <c r="A339"/>
      <c r="B339"/>
    </row>
    <row r="340" spans="1:2" ht="15.75" customHeight="1" x14ac:dyDescent="0.2">
      <c r="A340"/>
      <c r="B340"/>
    </row>
    <row r="341" spans="1:2" ht="15.75" customHeight="1" x14ac:dyDescent="0.2">
      <c r="A341"/>
      <c r="B341"/>
    </row>
    <row r="342" spans="1:2" ht="15.75" customHeight="1" x14ac:dyDescent="0.2">
      <c r="A342"/>
      <c r="B342"/>
    </row>
    <row r="343" spans="1:2" ht="15.75" customHeight="1" x14ac:dyDescent="0.2">
      <c r="A343"/>
      <c r="B343"/>
    </row>
    <row r="344" spans="1:2" ht="15.75" customHeight="1" x14ac:dyDescent="0.2">
      <c r="A344"/>
      <c r="B344"/>
    </row>
    <row r="345" spans="1:2" ht="15.75" customHeight="1" x14ac:dyDescent="0.2">
      <c r="A345"/>
      <c r="B345"/>
    </row>
    <row r="346" spans="1:2" ht="15.75" customHeight="1" x14ac:dyDescent="0.2">
      <c r="A346"/>
      <c r="B346"/>
    </row>
    <row r="347" spans="1:2" ht="15.75" customHeight="1" x14ac:dyDescent="0.2">
      <c r="A347"/>
      <c r="B347"/>
    </row>
    <row r="348" spans="1:2" ht="15.75" customHeight="1" x14ac:dyDescent="0.2">
      <c r="A348"/>
      <c r="B348"/>
    </row>
    <row r="349" spans="1:2" ht="15.75" customHeight="1" x14ac:dyDescent="0.2">
      <c r="A349"/>
      <c r="B349"/>
    </row>
    <row r="350" spans="1:2" ht="15.75" customHeight="1" x14ac:dyDescent="0.2">
      <c r="A350"/>
      <c r="B350"/>
    </row>
    <row r="351" spans="1:2" ht="15.75" customHeight="1" x14ac:dyDescent="0.2">
      <c r="A351"/>
      <c r="B351"/>
    </row>
    <row r="352" spans="1:2" ht="15.75" customHeight="1" x14ac:dyDescent="0.2">
      <c r="A352"/>
      <c r="B352"/>
    </row>
    <row r="353" spans="1:2" ht="15.75" customHeight="1" x14ac:dyDescent="0.2">
      <c r="A353"/>
      <c r="B353"/>
    </row>
    <row r="354" spans="1:2" ht="15.75" customHeight="1" x14ac:dyDescent="0.2">
      <c r="A354"/>
      <c r="B354"/>
    </row>
    <row r="355" spans="1:2" ht="15.75" customHeight="1" x14ac:dyDescent="0.2">
      <c r="A355"/>
      <c r="B355"/>
    </row>
    <row r="356" spans="1:2" ht="15.75" customHeight="1" x14ac:dyDescent="0.2">
      <c r="A356"/>
      <c r="B356"/>
    </row>
    <row r="357" spans="1:2" ht="15.75" customHeight="1" x14ac:dyDescent="0.2">
      <c r="A357"/>
      <c r="B357"/>
    </row>
    <row r="358" spans="1:2" ht="15.75" customHeight="1" x14ac:dyDescent="0.2">
      <c r="A358"/>
      <c r="B358"/>
    </row>
    <row r="359" spans="1:2" ht="15.75" customHeight="1" x14ac:dyDescent="0.2">
      <c r="A359"/>
      <c r="B359"/>
    </row>
    <row r="360" spans="1:2" ht="15.75" customHeight="1" x14ac:dyDescent="0.2">
      <c r="A360"/>
      <c r="B360"/>
    </row>
    <row r="361" spans="1:2" ht="15.75" customHeight="1" x14ac:dyDescent="0.2">
      <c r="A361"/>
      <c r="B361"/>
    </row>
    <row r="362" spans="1:2" ht="15.75" customHeight="1" x14ac:dyDescent="0.2">
      <c r="A362"/>
      <c r="B362"/>
    </row>
    <row r="363" spans="1:2" ht="15.75" customHeight="1" x14ac:dyDescent="0.2">
      <c r="A363"/>
      <c r="B363"/>
    </row>
    <row r="364" spans="1:2" ht="15.75" customHeight="1" x14ac:dyDescent="0.2">
      <c r="A364"/>
      <c r="B364"/>
    </row>
    <row r="365" spans="1:2" ht="15.75" customHeight="1" x14ac:dyDescent="0.2">
      <c r="A365"/>
      <c r="B365"/>
    </row>
    <row r="366" spans="1:2" ht="15.75" customHeight="1" x14ac:dyDescent="0.2">
      <c r="A366"/>
      <c r="B366"/>
    </row>
    <row r="367" spans="1:2" ht="15.75" customHeight="1" x14ac:dyDescent="0.2">
      <c r="A367"/>
      <c r="B367"/>
    </row>
    <row r="368" spans="1:2" ht="15.75" customHeight="1" x14ac:dyDescent="0.2">
      <c r="A368"/>
      <c r="B368"/>
    </row>
    <row r="369" spans="1:2" ht="15.75" customHeight="1" x14ac:dyDescent="0.2">
      <c r="A369"/>
      <c r="B369"/>
    </row>
    <row r="370" spans="1:2" ht="15.75" customHeight="1" x14ac:dyDescent="0.2">
      <c r="A370"/>
      <c r="B370"/>
    </row>
    <row r="371" spans="1:2" ht="15.75" customHeight="1" x14ac:dyDescent="0.2">
      <c r="A371"/>
      <c r="B371"/>
    </row>
    <row r="372" spans="1:2" ht="15.75" customHeight="1" x14ac:dyDescent="0.2">
      <c r="A372"/>
      <c r="B372"/>
    </row>
    <row r="373" spans="1:2" ht="15.75" customHeight="1" x14ac:dyDescent="0.2">
      <c r="A373"/>
      <c r="B373"/>
    </row>
    <row r="374" spans="1:2" ht="15.75" customHeight="1" x14ac:dyDescent="0.2">
      <c r="A374"/>
      <c r="B374"/>
    </row>
    <row r="375" spans="1:2" ht="15.75" customHeight="1" x14ac:dyDescent="0.2">
      <c r="A375"/>
      <c r="B375"/>
    </row>
    <row r="376" spans="1:2" ht="15.75" customHeight="1" x14ac:dyDescent="0.2">
      <c r="A376"/>
      <c r="B376"/>
    </row>
    <row r="377" spans="1:2" ht="15.75" customHeight="1" x14ac:dyDescent="0.2">
      <c r="A377"/>
      <c r="B377"/>
    </row>
    <row r="378" spans="1:2" ht="15.75" customHeight="1" x14ac:dyDescent="0.2">
      <c r="A378"/>
      <c r="B378"/>
    </row>
    <row r="379" spans="1:2" ht="15.75" customHeight="1" x14ac:dyDescent="0.2">
      <c r="A379"/>
      <c r="B379"/>
    </row>
    <row r="380" spans="1:2" ht="15.75" customHeight="1" x14ac:dyDescent="0.2">
      <c r="A380"/>
      <c r="B380"/>
    </row>
    <row r="381" spans="1:2" ht="15.75" customHeight="1" x14ac:dyDescent="0.2">
      <c r="A381"/>
      <c r="B381"/>
    </row>
    <row r="382" spans="1:2" ht="15.75" customHeight="1" x14ac:dyDescent="0.2">
      <c r="A382"/>
      <c r="B382"/>
    </row>
    <row r="383" spans="1:2" ht="15.75" customHeight="1" x14ac:dyDescent="0.2">
      <c r="A383"/>
      <c r="B383"/>
    </row>
    <row r="384" spans="1:2" ht="15.75" customHeight="1" x14ac:dyDescent="0.2">
      <c r="A384"/>
      <c r="B384"/>
    </row>
    <row r="385" spans="1:2" ht="15.75" customHeight="1" x14ac:dyDescent="0.2">
      <c r="A385"/>
      <c r="B385"/>
    </row>
    <row r="386" spans="1:2" ht="15.75" customHeight="1" x14ac:dyDescent="0.2">
      <c r="A386"/>
      <c r="B386"/>
    </row>
    <row r="387" spans="1:2" ht="15.75" customHeight="1" x14ac:dyDescent="0.2">
      <c r="A387"/>
      <c r="B387"/>
    </row>
    <row r="388" spans="1:2" ht="15.75" customHeight="1" x14ac:dyDescent="0.2">
      <c r="A388"/>
      <c r="B388"/>
    </row>
    <row r="389" spans="1:2" ht="15.75" customHeight="1" x14ac:dyDescent="0.2">
      <c r="A389"/>
      <c r="B389"/>
    </row>
    <row r="390" spans="1:2" ht="15.75" customHeight="1" x14ac:dyDescent="0.2">
      <c r="A390"/>
      <c r="B390"/>
    </row>
    <row r="391" spans="1:2" ht="15.75" customHeight="1" x14ac:dyDescent="0.2">
      <c r="A391"/>
      <c r="B391"/>
    </row>
    <row r="392" spans="1:2" ht="15.75" customHeight="1" x14ac:dyDescent="0.2">
      <c r="A392"/>
      <c r="B392"/>
    </row>
    <row r="393" spans="1:2" ht="15.75" customHeight="1" x14ac:dyDescent="0.2">
      <c r="A393"/>
      <c r="B393"/>
    </row>
    <row r="394" spans="1:2" ht="15.75" customHeight="1" x14ac:dyDescent="0.2">
      <c r="A394"/>
      <c r="B394"/>
    </row>
    <row r="395" spans="1:2" ht="15.75" customHeight="1" x14ac:dyDescent="0.2">
      <c r="A395"/>
      <c r="B395"/>
    </row>
    <row r="396" spans="1:2" ht="15.75" customHeight="1" x14ac:dyDescent="0.2">
      <c r="A396"/>
      <c r="B396"/>
    </row>
    <row r="397" spans="1:2" ht="15.75" customHeight="1" x14ac:dyDescent="0.2">
      <c r="A397"/>
      <c r="B397"/>
    </row>
    <row r="398" spans="1:2" ht="15.75" customHeight="1" x14ac:dyDescent="0.2">
      <c r="A398"/>
      <c r="B398"/>
    </row>
    <row r="399" spans="1:2" ht="15.75" customHeight="1" x14ac:dyDescent="0.2">
      <c r="A399"/>
      <c r="B399"/>
    </row>
    <row r="400" spans="1:2" ht="15.75" customHeight="1" x14ac:dyDescent="0.2">
      <c r="A400"/>
      <c r="B400"/>
    </row>
    <row r="401" spans="1:2" ht="15.75" customHeight="1" x14ac:dyDescent="0.2">
      <c r="A401"/>
      <c r="B401"/>
    </row>
    <row r="402" spans="1:2" ht="15.75" customHeight="1" x14ac:dyDescent="0.2">
      <c r="A402"/>
      <c r="B402"/>
    </row>
    <row r="403" spans="1:2" ht="15.75" customHeight="1" x14ac:dyDescent="0.2">
      <c r="A403"/>
      <c r="B403"/>
    </row>
    <row r="404" spans="1:2" ht="15.75" customHeight="1" x14ac:dyDescent="0.2">
      <c r="A404"/>
      <c r="B404"/>
    </row>
    <row r="405" spans="1:2" ht="15.75" customHeight="1" x14ac:dyDescent="0.2">
      <c r="A405"/>
      <c r="B405"/>
    </row>
    <row r="406" spans="1:2" ht="15.75" customHeight="1" x14ac:dyDescent="0.2">
      <c r="A406"/>
      <c r="B406"/>
    </row>
    <row r="407" spans="1:2" ht="15.75" customHeight="1" x14ac:dyDescent="0.2">
      <c r="A407"/>
      <c r="B407"/>
    </row>
    <row r="408" spans="1:2" ht="15.75" customHeight="1" x14ac:dyDescent="0.2">
      <c r="A408"/>
      <c r="B408"/>
    </row>
    <row r="409" spans="1:2" ht="15.75" customHeight="1" x14ac:dyDescent="0.2">
      <c r="A409"/>
      <c r="B409"/>
    </row>
    <row r="410" spans="1:2" ht="15.75" customHeight="1" x14ac:dyDescent="0.2">
      <c r="A410"/>
      <c r="B410"/>
    </row>
    <row r="411" spans="1:2" ht="15.75" customHeight="1" x14ac:dyDescent="0.2">
      <c r="A411"/>
      <c r="B411"/>
    </row>
    <row r="412" spans="1:2" ht="15.75" customHeight="1" x14ac:dyDescent="0.2">
      <c r="A412"/>
      <c r="B412"/>
    </row>
    <row r="413" spans="1:2" ht="15.75" customHeight="1" x14ac:dyDescent="0.2">
      <c r="A413"/>
      <c r="B413"/>
    </row>
    <row r="414" spans="1:2" ht="15.75" customHeight="1" x14ac:dyDescent="0.2">
      <c r="A414"/>
      <c r="B414"/>
    </row>
    <row r="415" spans="1:2" ht="15.75" customHeight="1" x14ac:dyDescent="0.2">
      <c r="A415"/>
      <c r="B415"/>
    </row>
    <row r="416" spans="1:2" ht="15.75" customHeight="1" x14ac:dyDescent="0.2">
      <c r="A416"/>
      <c r="B416"/>
    </row>
    <row r="417" spans="1:2" ht="15.75" customHeight="1" x14ac:dyDescent="0.2">
      <c r="A417"/>
      <c r="B417"/>
    </row>
    <row r="418" spans="1:2" ht="15.75" customHeight="1" x14ac:dyDescent="0.2">
      <c r="A418"/>
      <c r="B418"/>
    </row>
    <row r="419" spans="1:2" ht="15.75" customHeight="1" x14ac:dyDescent="0.2">
      <c r="A419"/>
      <c r="B419"/>
    </row>
    <row r="420" spans="1:2" ht="15.75" customHeight="1" x14ac:dyDescent="0.2">
      <c r="A420"/>
      <c r="B420"/>
    </row>
    <row r="421" spans="1:2" ht="15.75" customHeight="1" x14ac:dyDescent="0.2">
      <c r="A421"/>
      <c r="B421"/>
    </row>
    <row r="422" spans="1:2" ht="15.75" customHeight="1" x14ac:dyDescent="0.2">
      <c r="A422"/>
      <c r="B422"/>
    </row>
    <row r="423" spans="1:2" ht="15.75" customHeight="1" x14ac:dyDescent="0.2">
      <c r="A423"/>
      <c r="B423"/>
    </row>
    <row r="424" spans="1:2" ht="15.75" customHeight="1" x14ac:dyDescent="0.2">
      <c r="A424"/>
      <c r="B424"/>
    </row>
    <row r="425" spans="1:2" ht="15.75" customHeight="1" x14ac:dyDescent="0.2">
      <c r="A425"/>
      <c r="B425"/>
    </row>
    <row r="426" spans="1:2" ht="15.75" customHeight="1" x14ac:dyDescent="0.2">
      <c r="A426"/>
      <c r="B426"/>
    </row>
    <row r="427" spans="1:2" ht="15.75" customHeight="1" x14ac:dyDescent="0.2">
      <c r="A427"/>
      <c r="B427"/>
    </row>
    <row r="428" spans="1:2" ht="15.75" customHeight="1" x14ac:dyDescent="0.2">
      <c r="A428"/>
      <c r="B428"/>
    </row>
    <row r="429" spans="1:2" ht="15.75" customHeight="1" x14ac:dyDescent="0.2">
      <c r="A429"/>
      <c r="B429"/>
    </row>
    <row r="430" spans="1:2" ht="15.75" customHeight="1" x14ac:dyDescent="0.2">
      <c r="A430"/>
      <c r="B430"/>
    </row>
    <row r="431" spans="1:2" ht="15.75" customHeight="1" x14ac:dyDescent="0.2">
      <c r="A431"/>
      <c r="B431"/>
    </row>
    <row r="432" spans="1:2" ht="15.75" customHeight="1" x14ac:dyDescent="0.2">
      <c r="A432"/>
      <c r="B432"/>
    </row>
    <row r="433" spans="1:2" ht="15.75" customHeight="1" x14ac:dyDescent="0.2">
      <c r="A433"/>
      <c r="B433"/>
    </row>
    <row r="434" spans="1:2" ht="15.75" customHeight="1" x14ac:dyDescent="0.2">
      <c r="A434"/>
      <c r="B434"/>
    </row>
    <row r="435" spans="1:2" ht="15.75" customHeight="1" x14ac:dyDescent="0.2">
      <c r="A435"/>
      <c r="B435"/>
    </row>
    <row r="436" spans="1:2" ht="15.75" customHeight="1" x14ac:dyDescent="0.2">
      <c r="A436"/>
      <c r="B436"/>
    </row>
    <row r="437" spans="1:2" ht="15.75" customHeight="1" x14ac:dyDescent="0.2">
      <c r="A437"/>
      <c r="B437"/>
    </row>
    <row r="438" spans="1:2" ht="15.75" customHeight="1" x14ac:dyDescent="0.2">
      <c r="A438"/>
      <c r="B438"/>
    </row>
    <row r="439" spans="1:2" ht="15.75" customHeight="1" x14ac:dyDescent="0.2">
      <c r="A439"/>
      <c r="B439"/>
    </row>
    <row r="440" spans="1:2" ht="15.75" customHeight="1" x14ac:dyDescent="0.2">
      <c r="A440"/>
      <c r="B440"/>
    </row>
    <row r="441" spans="1:2" ht="15.75" customHeight="1" x14ac:dyDescent="0.2">
      <c r="A441"/>
      <c r="B441"/>
    </row>
    <row r="442" spans="1:2" ht="15.75" customHeight="1" x14ac:dyDescent="0.2">
      <c r="A442"/>
      <c r="B442"/>
    </row>
    <row r="443" spans="1:2" ht="15.75" customHeight="1" x14ac:dyDescent="0.2">
      <c r="A443"/>
      <c r="B443"/>
    </row>
    <row r="444" spans="1:2" ht="15.75" customHeight="1" x14ac:dyDescent="0.2">
      <c r="A444"/>
      <c r="B444"/>
    </row>
    <row r="445" spans="1:2" ht="15.75" customHeight="1" x14ac:dyDescent="0.2">
      <c r="A445"/>
      <c r="B445"/>
    </row>
    <row r="446" spans="1:2" ht="15.75" customHeight="1" x14ac:dyDescent="0.2">
      <c r="A446"/>
      <c r="B446"/>
    </row>
    <row r="447" spans="1:2" ht="15.75" customHeight="1" x14ac:dyDescent="0.2">
      <c r="A447"/>
      <c r="B447"/>
    </row>
    <row r="448" spans="1:2" ht="15.75" customHeight="1" x14ac:dyDescent="0.2">
      <c r="A448"/>
      <c r="B448"/>
    </row>
    <row r="449" spans="1:2" ht="15.75" customHeight="1" x14ac:dyDescent="0.2">
      <c r="A449"/>
      <c r="B449"/>
    </row>
    <row r="450" spans="1:2" ht="15.75" customHeight="1" x14ac:dyDescent="0.2">
      <c r="A450"/>
      <c r="B450"/>
    </row>
    <row r="451" spans="1:2" ht="15.75" customHeight="1" x14ac:dyDescent="0.2">
      <c r="A451"/>
      <c r="B451"/>
    </row>
    <row r="452" spans="1:2" ht="15.75" customHeight="1" x14ac:dyDescent="0.2">
      <c r="A452"/>
      <c r="B452"/>
    </row>
    <row r="453" spans="1:2" ht="15.75" customHeight="1" x14ac:dyDescent="0.2">
      <c r="A453"/>
      <c r="B453"/>
    </row>
    <row r="454" spans="1:2" ht="15.75" customHeight="1" x14ac:dyDescent="0.2">
      <c r="A454"/>
      <c r="B454"/>
    </row>
    <row r="455" spans="1:2" ht="15.75" customHeight="1" x14ac:dyDescent="0.2">
      <c r="A455"/>
      <c r="B455"/>
    </row>
    <row r="456" spans="1:2" ht="15.75" customHeight="1" x14ac:dyDescent="0.2">
      <c r="A456"/>
      <c r="B456"/>
    </row>
    <row r="457" spans="1:2" ht="15.75" customHeight="1" x14ac:dyDescent="0.2">
      <c r="A457"/>
      <c r="B457"/>
    </row>
    <row r="458" spans="1:2" ht="15.75" customHeight="1" x14ac:dyDescent="0.2">
      <c r="A458"/>
      <c r="B458"/>
    </row>
    <row r="459" spans="1:2" ht="15.75" customHeight="1" x14ac:dyDescent="0.2">
      <c r="A459"/>
      <c r="B459"/>
    </row>
    <row r="460" spans="1:2" ht="15.75" customHeight="1" x14ac:dyDescent="0.2">
      <c r="A460"/>
      <c r="B460"/>
    </row>
    <row r="461" spans="1:2" ht="15.75" customHeight="1" x14ac:dyDescent="0.2">
      <c r="A461"/>
      <c r="B461"/>
    </row>
    <row r="462" spans="1:2" ht="15.75" customHeight="1" x14ac:dyDescent="0.2">
      <c r="A462"/>
      <c r="B462"/>
    </row>
    <row r="463" spans="1:2" ht="15.75" customHeight="1" x14ac:dyDescent="0.2">
      <c r="A463"/>
      <c r="B463"/>
    </row>
    <row r="464" spans="1:2" ht="15.75" customHeight="1" x14ac:dyDescent="0.2">
      <c r="A464"/>
      <c r="B464"/>
    </row>
    <row r="465" spans="1:2" ht="15.75" customHeight="1" x14ac:dyDescent="0.2">
      <c r="A465"/>
      <c r="B465"/>
    </row>
    <row r="466" spans="1:2" ht="15.75" customHeight="1" x14ac:dyDescent="0.2">
      <c r="A466"/>
      <c r="B466"/>
    </row>
    <row r="467" spans="1:2" ht="15.75" customHeight="1" x14ac:dyDescent="0.2">
      <c r="A467"/>
      <c r="B467"/>
    </row>
    <row r="468" spans="1:2" ht="15.75" customHeight="1" x14ac:dyDescent="0.2">
      <c r="A468"/>
      <c r="B468"/>
    </row>
    <row r="469" spans="1:2" ht="15.75" customHeight="1" x14ac:dyDescent="0.2">
      <c r="A469"/>
      <c r="B469"/>
    </row>
    <row r="470" spans="1:2" ht="15.75" customHeight="1" x14ac:dyDescent="0.2">
      <c r="A470"/>
      <c r="B470"/>
    </row>
    <row r="471" spans="1:2" ht="15.75" customHeight="1" x14ac:dyDescent="0.2">
      <c r="A471"/>
      <c r="B471"/>
    </row>
    <row r="472" spans="1:2" ht="15.75" customHeight="1" x14ac:dyDescent="0.2">
      <c r="A472"/>
      <c r="B472"/>
    </row>
    <row r="473" spans="1:2" ht="15.75" customHeight="1" x14ac:dyDescent="0.2">
      <c r="A473"/>
      <c r="B473"/>
    </row>
    <row r="474" spans="1:2" ht="15.75" customHeight="1" x14ac:dyDescent="0.2">
      <c r="A474"/>
      <c r="B474"/>
    </row>
    <row r="475" spans="1:2" ht="15.75" customHeight="1" x14ac:dyDescent="0.2">
      <c r="A475"/>
      <c r="B475"/>
    </row>
    <row r="476" spans="1:2" ht="15.75" customHeight="1" x14ac:dyDescent="0.2">
      <c r="A476"/>
      <c r="B476"/>
    </row>
    <row r="477" spans="1:2" ht="15.75" customHeight="1" x14ac:dyDescent="0.2">
      <c r="A477"/>
      <c r="B477"/>
    </row>
    <row r="478" spans="1:2" ht="15.75" customHeight="1" x14ac:dyDescent="0.2">
      <c r="A478"/>
      <c r="B478"/>
    </row>
    <row r="479" spans="1:2" ht="15.75" customHeight="1" x14ac:dyDescent="0.2">
      <c r="A479"/>
      <c r="B479"/>
    </row>
    <row r="480" spans="1:2" ht="15.75" customHeight="1" x14ac:dyDescent="0.2">
      <c r="A480"/>
      <c r="B480"/>
    </row>
    <row r="481" spans="1:2" ht="15.75" customHeight="1" x14ac:dyDescent="0.2">
      <c r="A481"/>
      <c r="B481"/>
    </row>
    <row r="482" spans="1:2" ht="15.75" customHeight="1" x14ac:dyDescent="0.2">
      <c r="A482"/>
      <c r="B482"/>
    </row>
    <row r="483" spans="1:2" ht="15.75" customHeight="1" x14ac:dyDescent="0.2">
      <c r="A483"/>
      <c r="B483"/>
    </row>
    <row r="484" spans="1:2" ht="15.75" customHeight="1" x14ac:dyDescent="0.2">
      <c r="A484"/>
      <c r="B484"/>
    </row>
    <row r="485" spans="1:2" ht="15.75" customHeight="1" x14ac:dyDescent="0.2">
      <c r="A485"/>
      <c r="B485"/>
    </row>
    <row r="486" spans="1:2" ht="15.75" customHeight="1" x14ac:dyDescent="0.2">
      <c r="A486"/>
      <c r="B486"/>
    </row>
    <row r="487" spans="1:2" ht="15.75" customHeight="1" x14ac:dyDescent="0.2">
      <c r="A487"/>
      <c r="B487"/>
    </row>
    <row r="488" spans="1:2" ht="15.75" customHeight="1" x14ac:dyDescent="0.2">
      <c r="A488"/>
      <c r="B488"/>
    </row>
    <row r="489" spans="1:2" ht="15.75" customHeight="1" x14ac:dyDescent="0.2">
      <c r="A489"/>
      <c r="B489"/>
    </row>
    <row r="490" spans="1:2" ht="15.75" customHeight="1" x14ac:dyDescent="0.2">
      <c r="A490"/>
      <c r="B490"/>
    </row>
    <row r="491" spans="1:2" ht="15.75" customHeight="1" x14ac:dyDescent="0.2">
      <c r="A491"/>
      <c r="B491"/>
    </row>
    <row r="492" spans="1:2" ht="15.75" customHeight="1" x14ac:dyDescent="0.2">
      <c r="A492"/>
      <c r="B492"/>
    </row>
    <row r="493" spans="1:2" ht="15.75" customHeight="1" x14ac:dyDescent="0.2">
      <c r="A493"/>
      <c r="B493"/>
    </row>
    <row r="494" spans="1:2" ht="15.75" customHeight="1" x14ac:dyDescent="0.2">
      <c r="A494"/>
      <c r="B494"/>
    </row>
    <row r="495" spans="1:2" ht="15.75" customHeight="1" x14ac:dyDescent="0.2">
      <c r="A495"/>
      <c r="B495"/>
    </row>
    <row r="496" spans="1:2" ht="15.75" customHeight="1" x14ac:dyDescent="0.2">
      <c r="A496"/>
      <c r="B496"/>
    </row>
    <row r="497" spans="1:2" ht="15.75" customHeight="1" x14ac:dyDescent="0.2">
      <c r="A497"/>
      <c r="B497"/>
    </row>
    <row r="498" spans="1:2" ht="15.75" customHeight="1" x14ac:dyDescent="0.2">
      <c r="A498"/>
      <c r="B498"/>
    </row>
    <row r="499" spans="1:2" ht="15.75" customHeight="1" x14ac:dyDescent="0.2">
      <c r="A499"/>
      <c r="B499"/>
    </row>
    <row r="500" spans="1:2" ht="15.75" customHeight="1" x14ac:dyDescent="0.2">
      <c r="A500"/>
      <c r="B500"/>
    </row>
    <row r="501" spans="1:2" ht="15.75" customHeight="1" x14ac:dyDescent="0.2">
      <c r="A501"/>
      <c r="B501"/>
    </row>
    <row r="502" spans="1:2" ht="15.75" customHeight="1" x14ac:dyDescent="0.2">
      <c r="A502"/>
      <c r="B502"/>
    </row>
    <row r="503" spans="1:2" ht="15.75" customHeight="1" x14ac:dyDescent="0.2">
      <c r="A503"/>
      <c r="B503"/>
    </row>
    <row r="504" spans="1:2" ht="15.75" customHeight="1" x14ac:dyDescent="0.2">
      <c r="A504"/>
      <c r="B504"/>
    </row>
    <row r="505" spans="1:2" ht="15.75" customHeight="1" x14ac:dyDescent="0.2">
      <c r="A505"/>
      <c r="B505"/>
    </row>
    <row r="506" spans="1:2" ht="15.75" customHeight="1" x14ac:dyDescent="0.2">
      <c r="A506"/>
      <c r="B506"/>
    </row>
    <row r="507" spans="1:2" ht="15.75" customHeight="1" x14ac:dyDescent="0.2">
      <c r="A507"/>
      <c r="B507"/>
    </row>
    <row r="508" spans="1:2" ht="15.75" customHeight="1" x14ac:dyDescent="0.2">
      <c r="A508"/>
      <c r="B508"/>
    </row>
    <row r="509" spans="1:2" ht="15.75" customHeight="1" x14ac:dyDescent="0.2">
      <c r="A509"/>
      <c r="B509"/>
    </row>
    <row r="510" spans="1:2" ht="15.75" customHeight="1" x14ac:dyDescent="0.2">
      <c r="A510"/>
      <c r="B510"/>
    </row>
    <row r="511" spans="1:2" ht="15.75" customHeight="1" x14ac:dyDescent="0.2">
      <c r="A511"/>
      <c r="B511"/>
    </row>
    <row r="512" spans="1:2" ht="15.75" customHeight="1" x14ac:dyDescent="0.2">
      <c r="A512"/>
      <c r="B512"/>
    </row>
    <row r="513" spans="1:2" ht="15.75" customHeight="1" x14ac:dyDescent="0.2">
      <c r="A513"/>
      <c r="B513"/>
    </row>
    <row r="514" spans="1:2" ht="15.75" customHeight="1" x14ac:dyDescent="0.2">
      <c r="A514"/>
      <c r="B514"/>
    </row>
    <row r="515" spans="1:2" ht="15.75" customHeight="1" x14ac:dyDescent="0.2">
      <c r="A515"/>
      <c r="B515"/>
    </row>
    <row r="516" spans="1:2" ht="15.75" customHeight="1" x14ac:dyDescent="0.2">
      <c r="A516"/>
      <c r="B516"/>
    </row>
    <row r="517" spans="1:2" ht="15.75" customHeight="1" x14ac:dyDescent="0.2">
      <c r="A517"/>
      <c r="B517"/>
    </row>
    <row r="518" spans="1:2" ht="15.75" customHeight="1" x14ac:dyDescent="0.2">
      <c r="A518"/>
      <c r="B518"/>
    </row>
    <row r="519" spans="1:2" ht="15.75" customHeight="1" x14ac:dyDescent="0.2">
      <c r="A519"/>
      <c r="B519"/>
    </row>
    <row r="520" spans="1:2" ht="15.75" customHeight="1" x14ac:dyDescent="0.2">
      <c r="A520"/>
      <c r="B520"/>
    </row>
    <row r="521" spans="1:2" ht="15.75" customHeight="1" x14ac:dyDescent="0.2">
      <c r="A521"/>
      <c r="B521"/>
    </row>
    <row r="522" spans="1:2" ht="15.75" customHeight="1" x14ac:dyDescent="0.2">
      <c r="A522"/>
      <c r="B522"/>
    </row>
    <row r="523" spans="1:2" ht="15.75" customHeight="1" x14ac:dyDescent="0.2">
      <c r="A523"/>
      <c r="B523"/>
    </row>
    <row r="524" spans="1:2" ht="15.75" customHeight="1" x14ac:dyDescent="0.2">
      <c r="A524"/>
      <c r="B524"/>
    </row>
    <row r="525" spans="1:2" ht="15.75" customHeight="1" x14ac:dyDescent="0.2">
      <c r="A525"/>
      <c r="B525"/>
    </row>
    <row r="526" spans="1:2" ht="15.75" customHeight="1" x14ac:dyDescent="0.2">
      <c r="A526"/>
      <c r="B526"/>
    </row>
    <row r="527" spans="1:2" ht="15.75" customHeight="1" x14ac:dyDescent="0.2">
      <c r="A527"/>
      <c r="B527"/>
    </row>
    <row r="528" spans="1:2" ht="15.75" customHeight="1" x14ac:dyDescent="0.2">
      <c r="A528"/>
      <c r="B528"/>
    </row>
    <row r="529" spans="1:2" ht="15.75" customHeight="1" x14ac:dyDescent="0.2">
      <c r="A529"/>
      <c r="B529"/>
    </row>
    <row r="530" spans="1:2" ht="15.75" customHeight="1" x14ac:dyDescent="0.2">
      <c r="A530"/>
      <c r="B530"/>
    </row>
    <row r="531" spans="1:2" ht="15.75" customHeight="1" x14ac:dyDescent="0.2">
      <c r="A531"/>
      <c r="B531"/>
    </row>
    <row r="532" spans="1:2" ht="15.75" customHeight="1" x14ac:dyDescent="0.2">
      <c r="A532"/>
      <c r="B532"/>
    </row>
    <row r="533" spans="1:2" ht="15.75" customHeight="1" x14ac:dyDescent="0.2">
      <c r="A533"/>
      <c r="B533"/>
    </row>
    <row r="534" spans="1:2" ht="15.75" customHeight="1" x14ac:dyDescent="0.2">
      <c r="A534"/>
      <c r="B534"/>
    </row>
    <row r="535" spans="1:2" ht="15.75" customHeight="1" x14ac:dyDescent="0.2">
      <c r="A535"/>
      <c r="B535"/>
    </row>
    <row r="536" spans="1:2" ht="15.75" customHeight="1" x14ac:dyDescent="0.2">
      <c r="A536"/>
      <c r="B536"/>
    </row>
    <row r="537" spans="1:2" ht="15.75" customHeight="1" x14ac:dyDescent="0.2">
      <c r="A537"/>
      <c r="B537"/>
    </row>
    <row r="538" spans="1:2" ht="15.75" customHeight="1" x14ac:dyDescent="0.2">
      <c r="A538"/>
      <c r="B538"/>
    </row>
    <row r="539" spans="1:2" ht="15.75" customHeight="1" x14ac:dyDescent="0.2">
      <c r="A539"/>
      <c r="B539"/>
    </row>
    <row r="540" spans="1:2" ht="15.75" customHeight="1" x14ac:dyDescent="0.2">
      <c r="A540"/>
      <c r="B540"/>
    </row>
    <row r="541" spans="1:2" ht="15.75" customHeight="1" x14ac:dyDescent="0.2">
      <c r="A541"/>
      <c r="B541"/>
    </row>
    <row r="542" spans="1:2" ht="15.75" customHeight="1" x14ac:dyDescent="0.2">
      <c r="A542"/>
      <c r="B542"/>
    </row>
    <row r="543" spans="1:2" ht="15.75" customHeight="1" x14ac:dyDescent="0.2">
      <c r="A543"/>
      <c r="B543"/>
    </row>
    <row r="544" spans="1:2" ht="15.75" customHeight="1" x14ac:dyDescent="0.2">
      <c r="A544"/>
      <c r="B544"/>
    </row>
    <row r="545" spans="1:2" ht="15.75" customHeight="1" x14ac:dyDescent="0.2">
      <c r="A545"/>
      <c r="B545"/>
    </row>
    <row r="546" spans="1:2" ht="15.75" customHeight="1" x14ac:dyDescent="0.2">
      <c r="A546"/>
      <c r="B546"/>
    </row>
    <row r="547" spans="1:2" ht="15.75" customHeight="1" x14ac:dyDescent="0.2">
      <c r="A547"/>
      <c r="B547"/>
    </row>
    <row r="548" spans="1:2" ht="15.75" customHeight="1" x14ac:dyDescent="0.2">
      <c r="A548"/>
      <c r="B548"/>
    </row>
    <row r="549" spans="1:2" ht="15.75" customHeight="1" x14ac:dyDescent="0.2">
      <c r="A549"/>
      <c r="B549"/>
    </row>
    <row r="550" spans="1:2" ht="15.75" customHeight="1" x14ac:dyDescent="0.2">
      <c r="A550"/>
      <c r="B550"/>
    </row>
    <row r="551" spans="1:2" ht="15.75" customHeight="1" x14ac:dyDescent="0.2">
      <c r="A551"/>
      <c r="B551"/>
    </row>
    <row r="552" spans="1:2" ht="15.75" customHeight="1" x14ac:dyDescent="0.2">
      <c r="A552"/>
      <c r="B552"/>
    </row>
    <row r="553" spans="1:2" ht="15.75" customHeight="1" x14ac:dyDescent="0.2">
      <c r="A553"/>
      <c r="B553"/>
    </row>
    <row r="554" spans="1:2" ht="15.75" customHeight="1" x14ac:dyDescent="0.2">
      <c r="A554"/>
      <c r="B554"/>
    </row>
    <row r="555" spans="1:2" ht="15.75" customHeight="1" x14ac:dyDescent="0.2">
      <c r="A555"/>
      <c r="B555"/>
    </row>
    <row r="556" spans="1:2" ht="15.75" customHeight="1" x14ac:dyDescent="0.2">
      <c r="A556"/>
      <c r="B556"/>
    </row>
    <row r="557" spans="1:2" ht="15.75" customHeight="1" x14ac:dyDescent="0.2">
      <c r="A557"/>
      <c r="B557"/>
    </row>
    <row r="558" spans="1:2" ht="15.75" customHeight="1" x14ac:dyDescent="0.2">
      <c r="A558"/>
      <c r="B558"/>
    </row>
    <row r="559" spans="1:2" ht="15.75" customHeight="1" x14ac:dyDescent="0.2">
      <c r="A559"/>
      <c r="B559"/>
    </row>
    <row r="560" spans="1:2" ht="15.75" customHeight="1" x14ac:dyDescent="0.2">
      <c r="A560"/>
      <c r="B560"/>
    </row>
    <row r="561" spans="1:2" ht="15.75" customHeight="1" x14ac:dyDescent="0.2">
      <c r="A561"/>
      <c r="B561"/>
    </row>
    <row r="562" spans="1:2" ht="15.75" customHeight="1" x14ac:dyDescent="0.2">
      <c r="A562"/>
      <c r="B562"/>
    </row>
    <row r="563" spans="1:2" ht="15.75" customHeight="1" x14ac:dyDescent="0.2">
      <c r="A563"/>
      <c r="B563"/>
    </row>
    <row r="564" spans="1:2" ht="15.75" customHeight="1" x14ac:dyDescent="0.2">
      <c r="A564"/>
      <c r="B564"/>
    </row>
    <row r="565" spans="1:2" ht="15.75" customHeight="1" x14ac:dyDescent="0.2">
      <c r="A565"/>
      <c r="B565"/>
    </row>
    <row r="566" spans="1:2" ht="15.75" customHeight="1" x14ac:dyDescent="0.2">
      <c r="A566"/>
      <c r="B566"/>
    </row>
    <row r="567" spans="1:2" ht="15.75" customHeight="1" x14ac:dyDescent="0.2">
      <c r="A567"/>
      <c r="B567"/>
    </row>
    <row r="568" spans="1:2" ht="15.75" customHeight="1" x14ac:dyDescent="0.2">
      <c r="A568"/>
      <c r="B568"/>
    </row>
    <row r="569" spans="1:2" ht="15.75" customHeight="1" x14ac:dyDescent="0.2">
      <c r="A569"/>
      <c r="B569"/>
    </row>
    <row r="570" spans="1:2" ht="15.75" customHeight="1" x14ac:dyDescent="0.2">
      <c r="A570"/>
      <c r="B570"/>
    </row>
    <row r="571" spans="1:2" ht="15.75" customHeight="1" x14ac:dyDescent="0.2">
      <c r="A571"/>
      <c r="B571"/>
    </row>
    <row r="572" spans="1:2" ht="15.75" customHeight="1" x14ac:dyDescent="0.2">
      <c r="A572"/>
      <c r="B572"/>
    </row>
    <row r="573" spans="1:2" ht="15.75" customHeight="1" x14ac:dyDescent="0.2">
      <c r="A573"/>
      <c r="B573"/>
    </row>
    <row r="574" spans="1:2" ht="15.75" customHeight="1" x14ac:dyDescent="0.2">
      <c r="A574"/>
      <c r="B574"/>
    </row>
    <row r="575" spans="1:2" ht="15.75" customHeight="1" x14ac:dyDescent="0.2">
      <c r="A575"/>
      <c r="B575"/>
    </row>
    <row r="576" spans="1:2" ht="15.75" customHeight="1" x14ac:dyDescent="0.2">
      <c r="A576"/>
      <c r="B576"/>
    </row>
    <row r="577" spans="1:2" ht="15.75" customHeight="1" x14ac:dyDescent="0.2">
      <c r="A577"/>
      <c r="B577"/>
    </row>
    <row r="578" spans="1:2" ht="15.75" customHeight="1" x14ac:dyDescent="0.2">
      <c r="A578"/>
      <c r="B578"/>
    </row>
    <row r="579" spans="1:2" ht="15.75" customHeight="1" x14ac:dyDescent="0.2">
      <c r="A579"/>
      <c r="B579"/>
    </row>
    <row r="580" spans="1:2" ht="15.75" customHeight="1" x14ac:dyDescent="0.2">
      <c r="A580"/>
      <c r="B580"/>
    </row>
    <row r="581" spans="1:2" ht="15.75" customHeight="1" x14ac:dyDescent="0.2">
      <c r="A581"/>
      <c r="B581"/>
    </row>
    <row r="582" spans="1:2" ht="15.75" customHeight="1" x14ac:dyDescent="0.2">
      <c r="A582"/>
      <c r="B582"/>
    </row>
    <row r="583" spans="1:2" ht="15.75" customHeight="1" x14ac:dyDescent="0.2">
      <c r="A583"/>
      <c r="B583"/>
    </row>
    <row r="584" spans="1:2" ht="15.75" customHeight="1" x14ac:dyDescent="0.2">
      <c r="A584"/>
      <c r="B584"/>
    </row>
    <row r="585" spans="1:2" ht="15.75" customHeight="1" x14ac:dyDescent="0.2">
      <c r="A585"/>
      <c r="B585"/>
    </row>
    <row r="586" spans="1:2" ht="15.75" customHeight="1" x14ac:dyDescent="0.2">
      <c r="A586"/>
      <c r="B586"/>
    </row>
    <row r="587" spans="1:2" ht="15.75" customHeight="1" x14ac:dyDescent="0.2">
      <c r="A587"/>
      <c r="B587"/>
    </row>
    <row r="588" spans="1:2" ht="15.75" customHeight="1" x14ac:dyDescent="0.2">
      <c r="A588"/>
      <c r="B588"/>
    </row>
    <row r="589" spans="1:2" ht="15.75" customHeight="1" x14ac:dyDescent="0.2">
      <c r="A589"/>
      <c r="B589"/>
    </row>
    <row r="590" spans="1:2" ht="15.75" customHeight="1" x14ac:dyDescent="0.2">
      <c r="A590"/>
      <c r="B590"/>
    </row>
    <row r="591" spans="1:2" ht="15.75" customHeight="1" x14ac:dyDescent="0.2">
      <c r="A591"/>
      <c r="B591"/>
    </row>
    <row r="592" spans="1:2" ht="15.75" customHeight="1" x14ac:dyDescent="0.2">
      <c r="A592"/>
      <c r="B592"/>
    </row>
    <row r="593" spans="1:2" ht="15.75" customHeight="1" x14ac:dyDescent="0.2">
      <c r="A593"/>
      <c r="B593"/>
    </row>
    <row r="594" spans="1:2" ht="15.75" customHeight="1" x14ac:dyDescent="0.2">
      <c r="A594"/>
      <c r="B594"/>
    </row>
    <row r="595" spans="1:2" ht="15.75" customHeight="1" x14ac:dyDescent="0.2">
      <c r="A595"/>
      <c r="B595"/>
    </row>
    <row r="596" spans="1:2" ht="15.75" customHeight="1" x14ac:dyDescent="0.2">
      <c r="A596"/>
      <c r="B596"/>
    </row>
    <row r="597" spans="1:2" ht="15.75" customHeight="1" x14ac:dyDescent="0.2">
      <c r="A597"/>
      <c r="B597"/>
    </row>
    <row r="598" spans="1:2" ht="15.75" customHeight="1" x14ac:dyDescent="0.2">
      <c r="A598"/>
      <c r="B598"/>
    </row>
    <row r="599" spans="1:2" ht="15.75" customHeight="1" x14ac:dyDescent="0.2">
      <c r="A599"/>
      <c r="B599"/>
    </row>
    <row r="600" spans="1:2" ht="15.75" customHeight="1" x14ac:dyDescent="0.2">
      <c r="A600"/>
      <c r="B600"/>
    </row>
    <row r="601" spans="1:2" ht="15.75" customHeight="1" x14ac:dyDescent="0.2">
      <c r="A601"/>
      <c r="B601"/>
    </row>
    <row r="602" spans="1:2" ht="15.75" customHeight="1" x14ac:dyDescent="0.2">
      <c r="A602"/>
      <c r="B602"/>
    </row>
    <row r="603" spans="1:2" ht="15.75" customHeight="1" x14ac:dyDescent="0.2">
      <c r="A603"/>
      <c r="B603"/>
    </row>
    <row r="604" spans="1:2" ht="15.75" customHeight="1" x14ac:dyDescent="0.2">
      <c r="A604"/>
      <c r="B604"/>
    </row>
    <row r="605" spans="1:2" ht="15.75" customHeight="1" x14ac:dyDescent="0.2">
      <c r="A605"/>
      <c r="B605"/>
    </row>
    <row r="606" spans="1:2" ht="15.75" customHeight="1" x14ac:dyDescent="0.2">
      <c r="A606"/>
      <c r="B606"/>
    </row>
    <row r="607" spans="1:2" ht="15.75" customHeight="1" x14ac:dyDescent="0.2">
      <c r="A607"/>
      <c r="B607"/>
    </row>
    <row r="608" spans="1:2" ht="15.75" customHeight="1" x14ac:dyDescent="0.2">
      <c r="A608"/>
      <c r="B608"/>
    </row>
    <row r="609" spans="1:2" ht="15.75" customHeight="1" x14ac:dyDescent="0.2">
      <c r="A609"/>
      <c r="B609"/>
    </row>
    <row r="610" spans="1:2" ht="15.75" customHeight="1" x14ac:dyDescent="0.2">
      <c r="A610"/>
      <c r="B610"/>
    </row>
    <row r="611" spans="1:2" ht="15.75" customHeight="1" x14ac:dyDescent="0.2">
      <c r="A611"/>
      <c r="B611"/>
    </row>
    <row r="612" spans="1:2" ht="15.75" customHeight="1" x14ac:dyDescent="0.2">
      <c r="A612"/>
      <c r="B612"/>
    </row>
    <row r="613" spans="1:2" ht="15.75" customHeight="1" x14ac:dyDescent="0.2">
      <c r="A613"/>
      <c r="B613"/>
    </row>
    <row r="614" spans="1:2" ht="15.75" customHeight="1" x14ac:dyDescent="0.2">
      <c r="A614"/>
      <c r="B614"/>
    </row>
    <row r="615" spans="1:2" ht="15.75" customHeight="1" x14ac:dyDescent="0.2">
      <c r="A615"/>
      <c r="B615"/>
    </row>
    <row r="616" spans="1:2" ht="15.75" customHeight="1" x14ac:dyDescent="0.2">
      <c r="A616"/>
      <c r="B616"/>
    </row>
    <row r="617" spans="1:2" ht="15.75" customHeight="1" x14ac:dyDescent="0.2">
      <c r="A617"/>
      <c r="B617"/>
    </row>
    <row r="618" spans="1:2" ht="15.75" customHeight="1" x14ac:dyDescent="0.2">
      <c r="A618"/>
      <c r="B618"/>
    </row>
    <row r="619" spans="1:2" ht="15.75" customHeight="1" x14ac:dyDescent="0.2">
      <c r="A619"/>
      <c r="B619"/>
    </row>
    <row r="620" spans="1:2" ht="15.75" customHeight="1" x14ac:dyDescent="0.2">
      <c r="A620"/>
      <c r="B620"/>
    </row>
    <row r="621" spans="1:2" ht="15.75" customHeight="1" x14ac:dyDescent="0.2">
      <c r="A621"/>
      <c r="B621"/>
    </row>
    <row r="622" spans="1:2" ht="15.75" customHeight="1" x14ac:dyDescent="0.2">
      <c r="A622"/>
      <c r="B622"/>
    </row>
    <row r="623" spans="1:2" ht="15.75" customHeight="1" x14ac:dyDescent="0.2">
      <c r="A623"/>
      <c r="B623"/>
    </row>
    <row r="624" spans="1:2" ht="15.75" customHeight="1" x14ac:dyDescent="0.2">
      <c r="A624"/>
      <c r="B624"/>
    </row>
    <row r="625" spans="1:2" ht="15.75" customHeight="1" x14ac:dyDescent="0.2">
      <c r="A625"/>
      <c r="B625"/>
    </row>
    <row r="626" spans="1:2" ht="15.75" customHeight="1" x14ac:dyDescent="0.2">
      <c r="A626"/>
      <c r="B626"/>
    </row>
    <row r="627" spans="1:2" ht="15.75" customHeight="1" x14ac:dyDescent="0.2">
      <c r="A627"/>
      <c r="B627"/>
    </row>
    <row r="628" spans="1:2" ht="15.75" customHeight="1" x14ac:dyDescent="0.2">
      <c r="A628"/>
      <c r="B628"/>
    </row>
    <row r="629" spans="1:2" ht="15.75" customHeight="1" x14ac:dyDescent="0.2">
      <c r="A629"/>
      <c r="B629"/>
    </row>
    <row r="630" spans="1:2" ht="15.75" customHeight="1" x14ac:dyDescent="0.2">
      <c r="A630"/>
      <c r="B630"/>
    </row>
    <row r="631" spans="1:2" ht="15.75" customHeight="1" x14ac:dyDescent="0.2">
      <c r="A631"/>
      <c r="B631"/>
    </row>
    <row r="632" spans="1:2" ht="15.75" customHeight="1" x14ac:dyDescent="0.2">
      <c r="A632"/>
      <c r="B632"/>
    </row>
    <row r="633" spans="1:2" ht="15.75" customHeight="1" x14ac:dyDescent="0.2">
      <c r="A633"/>
      <c r="B633"/>
    </row>
    <row r="634" spans="1:2" ht="15.75" customHeight="1" x14ac:dyDescent="0.2">
      <c r="A634"/>
      <c r="B634"/>
    </row>
    <row r="635" spans="1:2" ht="15.75" customHeight="1" x14ac:dyDescent="0.2">
      <c r="A635"/>
      <c r="B635"/>
    </row>
    <row r="636" spans="1:2" ht="15.75" customHeight="1" x14ac:dyDescent="0.2">
      <c r="A636"/>
      <c r="B636"/>
    </row>
    <row r="637" spans="1:2" ht="15.75" customHeight="1" x14ac:dyDescent="0.2">
      <c r="A637"/>
      <c r="B637"/>
    </row>
    <row r="638" spans="1:2" ht="15.75" customHeight="1" x14ac:dyDescent="0.2">
      <c r="A638"/>
      <c r="B638"/>
    </row>
    <row r="639" spans="1:2" ht="15.75" customHeight="1" x14ac:dyDescent="0.2">
      <c r="A639"/>
      <c r="B639"/>
    </row>
    <row r="640" spans="1:2" ht="15.75" customHeight="1" x14ac:dyDescent="0.2">
      <c r="A640"/>
      <c r="B640"/>
    </row>
    <row r="641" spans="1:2" ht="15.75" customHeight="1" x14ac:dyDescent="0.2">
      <c r="A641"/>
      <c r="B641"/>
    </row>
    <row r="642" spans="1:2" ht="15.75" customHeight="1" x14ac:dyDescent="0.2">
      <c r="A642"/>
      <c r="B642"/>
    </row>
    <row r="643" spans="1:2" ht="15.75" customHeight="1" x14ac:dyDescent="0.2">
      <c r="A643"/>
      <c r="B643"/>
    </row>
    <row r="644" spans="1:2" ht="15.75" customHeight="1" x14ac:dyDescent="0.2">
      <c r="A644"/>
      <c r="B644"/>
    </row>
    <row r="645" spans="1:2" ht="15.75" customHeight="1" x14ac:dyDescent="0.2">
      <c r="A645"/>
      <c r="B645"/>
    </row>
    <row r="646" spans="1:2" ht="15.75" customHeight="1" x14ac:dyDescent="0.2">
      <c r="A646"/>
      <c r="B646"/>
    </row>
    <row r="647" spans="1:2" ht="15.75" customHeight="1" x14ac:dyDescent="0.2">
      <c r="A647"/>
      <c r="B647"/>
    </row>
    <row r="648" spans="1:2" ht="15.75" customHeight="1" x14ac:dyDescent="0.2">
      <c r="A648"/>
      <c r="B648"/>
    </row>
    <row r="649" spans="1:2" ht="15.75" customHeight="1" x14ac:dyDescent="0.2">
      <c r="A649"/>
      <c r="B649"/>
    </row>
    <row r="650" spans="1:2" ht="15.75" customHeight="1" x14ac:dyDescent="0.2">
      <c r="A650"/>
      <c r="B650"/>
    </row>
    <row r="651" spans="1:2" ht="15.75" customHeight="1" x14ac:dyDescent="0.2">
      <c r="A651"/>
      <c r="B651"/>
    </row>
    <row r="652" spans="1:2" ht="15.75" customHeight="1" x14ac:dyDescent="0.2">
      <c r="A652"/>
      <c r="B652"/>
    </row>
    <row r="653" spans="1:2" ht="15.75" customHeight="1" x14ac:dyDescent="0.2">
      <c r="A653"/>
      <c r="B653"/>
    </row>
    <row r="654" spans="1:2" ht="15.75" customHeight="1" x14ac:dyDescent="0.2">
      <c r="A654"/>
      <c r="B654"/>
    </row>
    <row r="655" spans="1:2" ht="15.75" customHeight="1" x14ac:dyDescent="0.2">
      <c r="A655"/>
      <c r="B655"/>
    </row>
    <row r="656" spans="1:2" ht="15.75" customHeight="1" x14ac:dyDescent="0.2">
      <c r="A656"/>
      <c r="B656"/>
    </row>
    <row r="657" spans="1:2" ht="15.75" customHeight="1" x14ac:dyDescent="0.2">
      <c r="A657"/>
      <c r="B657"/>
    </row>
    <row r="658" spans="1:2" ht="15.75" customHeight="1" x14ac:dyDescent="0.2">
      <c r="A658"/>
      <c r="B658"/>
    </row>
    <row r="659" spans="1:2" ht="15.75" customHeight="1" x14ac:dyDescent="0.2">
      <c r="A659"/>
      <c r="B659"/>
    </row>
    <row r="660" spans="1:2" ht="15.75" customHeight="1" x14ac:dyDescent="0.2">
      <c r="A660"/>
      <c r="B660"/>
    </row>
    <row r="661" spans="1:2" ht="15.75" customHeight="1" x14ac:dyDescent="0.2">
      <c r="A661"/>
      <c r="B661"/>
    </row>
    <row r="662" spans="1:2" ht="15.75" customHeight="1" x14ac:dyDescent="0.2">
      <c r="A662"/>
      <c r="B662"/>
    </row>
    <row r="663" spans="1:2" ht="15.75" customHeight="1" x14ac:dyDescent="0.2">
      <c r="A663"/>
      <c r="B663"/>
    </row>
    <row r="664" spans="1:2" ht="15.75" customHeight="1" x14ac:dyDescent="0.2">
      <c r="A664"/>
      <c r="B664"/>
    </row>
    <row r="665" spans="1:2" ht="15.75" customHeight="1" x14ac:dyDescent="0.2">
      <c r="A665"/>
      <c r="B665"/>
    </row>
    <row r="666" spans="1:2" ht="15.75" customHeight="1" x14ac:dyDescent="0.2">
      <c r="A666"/>
      <c r="B666"/>
    </row>
    <row r="667" spans="1:2" ht="15.75" customHeight="1" x14ac:dyDescent="0.2">
      <c r="A667"/>
      <c r="B667"/>
    </row>
    <row r="668" spans="1:2" ht="15.75" customHeight="1" x14ac:dyDescent="0.2">
      <c r="A668"/>
      <c r="B668"/>
    </row>
    <row r="669" spans="1:2" ht="15.75" customHeight="1" x14ac:dyDescent="0.2">
      <c r="A669"/>
      <c r="B669"/>
    </row>
    <row r="670" spans="1:2" ht="15.75" customHeight="1" x14ac:dyDescent="0.2">
      <c r="A670"/>
      <c r="B670"/>
    </row>
    <row r="671" spans="1:2" ht="15.75" customHeight="1" x14ac:dyDescent="0.2">
      <c r="A671"/>
      <c r="B671"/>
    </row>
    <row r="672" spans="1:2" ht="15.75" customHeight="1" x14ac:dyDescent="0.2">
      <c r="A672"/>
      <c r="B672"/>
    </row>
    <row r="673" spans="1:2" ht="15.75" customHeight="1" x14ac:dyDescent="0.2">
      <c r="A673"/>
      <c r="B673"/>
    </row>
    <row r="674" spans="1:2" ht="15.75" customHeight="1" x14ac:dyDescent="0.2">
      <c r="A674"/>
      <c r="B674"/>
    </row>
    <row r="675" spans="1:2" ht="15.75" customHeight="1" x14ac:dyDescent="0.2">
      <c r="A675"/>
      <c r="B675"/>
    </row>
    <row r="676" spans="1:2" ht="15.75" customHeight="1" x14ac:dyDescent="0.2">
      <c r="A676"/>
      <c r="B676"/>
    </row>
    <row r="677" spans="1:2" ht="15.75" customHeight="1" x14ac:dyDescent="0.2">
      <c r="A677"/>
      <c r="B677"/>
    </row>
    <row r="678" spans="1:2" ht="15.75" customHeight="1" x14ac:dyDescent="0.2">
      <c r="A678"/>
      <c r="B678"/>
    </row>
    <row r="679" spans="1:2" ht="15.75" customHeight="1" x14ac:dyDescent="0.2">
      <c r="A679"/>
      <c r="B679"/>
    </row>
    <row r="680" spans="1:2" ht="15.75" customHeight="1" x14ac:dyDescent="0.2">
      <c r="A680"/>
      <c r="B680"/>
    </row>
    <row r="681" spans="1:2" ht="15.75" customHeight="1" x14ac:dyDescent="0.2">
      <c r="A681"/>
      <c r="B681"/>
    </row>
    <row r="682" spans="1:2" ht="15.75" customHeight="1" x14ac:dyDescent="0.2">
      <c r="A682"/>
      <c r="B682"/>
    </row>
    <row r="683" spans="1:2" ht="15.75" customHeight="1" x14ac:dyDescent="0.2">
      <c r="A683"/>
      <c r="B683"/>
    </row>
    <row r="684" spans="1:2" ht="15.75" customHeight="1" x14ac:dyDescent="0.2">
      <c r="A684"/>
      <c r="B684"/>
    </row>
    <row r="685" spans="1:2" ht="15.75" customHeight="1" x14ac:dyDescent="0.2">
      <c r="A685"/>
      <c r="B685"/>
    </row>
    <row r="686" spans="1:2" ht="15.75" customHeight="1" x14ac:dyDescent="0.2">
      <c r="A686"/>
      <c r="B686"/>
    </row>
    <row r="687" spans="1:2" ht="15.75" customHeight="1" x14ac:dyDescent="0.2">
      <c r="A687"/>
      <c r="B687"/>
    </row>
    <row r="688" spans="1:2" ht="15.75" customHeight="1" x14ac:dyDescent="0.2">
      <c r="A688"/>
      <c r="B688"/>
    </row>
    <row r="689" spans="1:2" ht="15.75" customHeight="1" x14ac:dyDescent="0.2">
      <c r="A689"/>
      <c r="B689"/>
    </row>
    <row r="690" spans="1:2" ht="15.75" customHeight="1" x14ac:dyDescent="0.2">
      <c r="A690"/>
      <c r="B690"/>
    </row>
    <row r="691" spans="1:2" ht="15.75" customHeight="1" x14ac:dyDescent="0.2">
      <c r="A691"/>
      <c r="B691"/>
    </row>
    <row r="692" spans="1:2" ht="15.75" customHeight="1" x14ac:dyDescent="0.2">
      <c r="A692"/>
      <c r="B692"/>
    </row>
    <row r="693" spans="1:2" ht="15.75" customHeight="1" x14ac:dyDescent="0.2">
      <c r="A693"/>
      <c r="B693"/>
    </row>
    <row r="694" spans="1:2" ht="15.75" customHeight="1" x14ac:dyDescent="0.2">
      <c r="A694"/>
      <c r="B694"/>
    </row>
    <row r="695" spans="1:2" ht="15.75" customHeight="1" x14ac:dyDescent="0.2">
      <c r="A695"/>
      <c r="B695"/>
    </row>
    <row r="696" spans="1:2" ht="15.75" customHeight="1" x14ac:dyDescent="0.2">
      <c r="A696"/>
      <c r="B696"/>
    </row>
    <row r="697" spans="1:2" ht="15.75" customHeight="1" x14ac:dyDescent="0.2">
      <c r="A697"/>
      <c r="B697"/>
    </row>
    <row r="698" spans="1:2" ht="15.75" customHeight="1" x14ac:dyDescent="0.2">
      <c r="A698"/>
      <c r="B698"/>
    </row>
    <row r="699" spans="1:2" ht="15.75" customHeight="1" x14ac:dyDescent="0.2">
      <c r="A699"/>
      <c r="B699"/>
    </row>
    <row r="700" spans="1:2" ht="15.75" customHeight="1" x14ac:dyDescent="0.2">
      <c r="A700"/>
      <c r="B700"/>
    </row>
    <row r="701" spans="1:2" ht="15.75" customHeight="1" x14ac:dyDescent="0.2">
      <c r="A701"/>
      <c r="B701"/>
    </row>
    <row r="702" spans="1:2" ht="15.75" customHeight="1" x14ac:dyDescent="0.2">
      <c r="A702"/>
      <c r="B702"/>
    </row>
    <row r="703" spans="1:2" ht="15.75" customHeight="1" x14ac:dyDescent="0.2">
      <c r="A703"/>
      <c r="B703"/>
    </row>
    <row r="704" spans="1:2" ht="15.75" customHeight="1" x14ac:dyDescent="0.2">
      <c r="A704"/>
      <c r="B704"/>
    </row>
    <row r="705" spans="1:2" ht="15.75" customHeight="1" x14ac:dyDescent="0.2">
      <c r="A705"/>
      <c r="B705"/>
    </row>
    <row r="706" spans="1:2" ht="15.75" customHeight="1" x14ac:dyDescent="0.2">
      <c r="A706"/>
      <c r="B706"/>
    </row>
    <row r="707" spans="1:2" ht="15.75" customHeight="1" x14ac:dyDescent="0.2">
      <c r="A707"/>
      <c r="B707"/>
    </row>
    <row r="708" spans="1:2" ht="15.75" customHeight="1" x14ac:dyDescent="0.2">
      <c r="A708"/>
      <c r="B708"/>
    </row>
    <row r="709" spans="1:2" ht="15.75" customHeight="1" x14ac:dyDescent="0.2">
      <c r="A709"/>
      <c r="B709"/>
    </row>
    <row r="710" spans="1:2" ht="15.75" customHeight="1" x14ac:dyDescent="0.2">
      <c r="A710"/>
      <c r="B710"/>
    </row>
    <row r="711" spans="1:2" ht="15.75" customHeight="1" x14ac:dyDescent="0.2">
      <c r="A711"/>
      <c r="B711"/>
    </row>
    <row r="712" spans="1:2" ht="15.75" customHeight="1" x14ac:dyDescent="0.2">
      <c r="A712"/>
      <c r="B712"/>
    </row>
    <row r="713" spans="1:2" ht="15.75" customHeight="1" x14ac:dyDescent="0.2">
      <c r="A713"/>
      <c r="B713"/>
    </row>
    <row r="714" spans="1:2" ht="15.75" customHeight="1" x14ac:dyDescent="0.2">
      <c r="A714"/>
      <c r="B714"/>
    </row>
    <row r="715" spans="1:2" ht="15.75" customHeight="1" x14ac:dyDescent="0.2">
      <c r="A715"/>
      <c r="B715"/>
    </row>
    <row r="716" spans="1:2" ht="15.75" customHeight="1" x14ac:dyDescent="0.2">
      <c r="A716"/>
      <c r="B716"/>
    </row>
    <row r="717" spans="1:2" ht="15.75" customHeight="1" x14ac:dyDescent="0.2">
      <c r="A717"/>
      <c r="B717"/>
    </row>
    <row r="718" spans="1:2" ht="15.75" customHeight="1" x14ac:dyDescent="0.2">
      <c r="A718"/>
      <c r="B718"/>
    </row>
    <row r="719" spans="1:2" ht="15.75" customHeight="1" x14ac:dyDescent="0.2">
      <c r="A719"/>
      <c r="B719"/>
    </row>
    <row r="720" spans="1:2" ht="15.75" customHeight="1" x14ac:dyDescent="0.2">
      <c r="A720"/>
      <c r="B720"/>
    </row>
    <row r="721" spans="1:2" ht="15.75" customHeight="1" x14ac:dyDescent="0.2">
      <c r="A721"/>
      <c r="B721"/>
    </row>
    <row r="722" spans="1:2" ht="15.75" customHeight="1" x14ac:dyDescent="0.2">
      <c r="A722"/>
      <c r="B722"/>
    </row>
    <row r="723" spans="1:2" ht="15.75" customHeight="1" x14ac:dyDescent="0.2">
      <c r="A723"/>
      <c r="B723"/>
    </row>
    <row r="724" spans="1:2" ht="15.75" customHeight="1" x14ac:dyDescent="0.2">
      <c r="A724"/>
      <c r="B724"/>
    </row>
    <row r="725" spans="1:2" ht="15.75" customHeight="1" x14ac:dyDescent="0.2">
      <c r="A725"/>
      <c r="B725"/>
    </row>
    <row r="726" spans="1:2" ht="15.75" customHeight="1" x14ac:dyDescent="0.2">
      <c r="A726"/>
      <c r="B726"/>
    </row>
    <row r="727" spans="1:2" ht="15.75" customHeight="1" x14ac:dyDescent="0.2">
      <c r="A727"/>
      <c r="B727"/>
    </row>
    <row r="728" spans="1:2" ht="15.75" customHeight="1" x14ac:dyDescent="0.2">
      <c r="A728"/>
      <c r="B728"/>
    </row>
    <row r="729" spans="1:2" ht="15.75" customHeight="1" x14ac:dyDescent="0.2">
      <c r="A729"/>
      <c r="B729"/>
    </row>
    <row r="730" spans="1:2" ht="15.75" customHeight="1" x14ac:dyDescent="0.2">
      <c r="A730"/>
      <c r="B730"/>
    </row>
    <row r="731" spans="1:2" ht="15.75" customHeight="1" x14ac:dyDescent="0.2">
      <c r="A731"/>
      <c r="B731"/>
    </row>
    <row r="732" spans="1:2" ht="15.75" customHeight="1" x14ac:dyDescent="0.2">
      <c r="A732"/>
      <c r="B732"/>
    </row>
    <row r="733" spans="1:2" ht="15.75" customHeight="1" x14ac:dyDescent="0.2">
      <c r="A733"/>
      <c r="B733"/>
    </row>
    <row r="734" spans="1:2" ht="15.75" customHeight="1" x14ac:dyDescent="0.2">
      <c r="A734"/>
      <c r="B734"/>
    </row>
    <row r="735" spans="1:2" ht="15.75" customHeight="1" x14ac:dyDescent="0.2">
      <c r="A735"/>
      <c r="B735"/>
    </row>
    <row r="736" spans="1:2" ht="15.75" customHeight="1" x14ac:dyDescent="0.2">
      <c r="A736"/>
      <c r="B736"/>
    </row>
    <row r="737" spans="1:2" ht="15.75" customHeight="1" x14ac:dyDescent="0.2">
      <c r="A737"/>
      <c r="B737"/>
    </row>
    <row r="738" spans="1:2" ht="15.75" customHeight="1" x14ac:dyDescent="0.2">
      <c r="A738"/>
      <c r="B738"/>
    </row>
    <row r="739" spans="1:2" ht="15.75" customHeight="1" x14ac:dyDescent="0.2">
      <c r="A739"/>
      <c r="B739"/>
    </row>
    <row r="740" spans="1:2" ht="15.75" customHeight="1" x14ac:dyDescent="0.2">
      <c r="A740"/>
      <c r="B740"/>
    </row>
    <row r="741" spans="1:2" ht="15.75" customHeight="1" x14ac:dyDescent="0.2">
      <c r="A741"/>
      <c r="B741"/>
    </row>
    <row r="742" spans="1:2" ht="15.75" customHeight="1" x14ac:dyDescent="0.2">
      <c r="A742"/>
      <c r="B742"/>
    </row>
    <row r="743" spans="1:2" ht="15.75" customHeight="1" x14ac:dyDescent="0.2">
      <c r="A743"/>
      <c r="B743"/>
    </row>
    <row r="744" spans="1:2" ht="15.75" customHeight="1" x14ac:dyDescent="0.2">
      <c r="A744"/>
      <c r="B744"/>
    </row>
    <row r="745" spans="1:2" ht="15.75" customHeight="1" x14ac:dyDescent="0.2">
      <c r="A745"/>
      <c r="B745"/>
    </row>
    <row r="746" spans="1:2" ht="15.75" customHeight="1" x14ac:dyDescent="0.2">
      <c r="A746"/>
      <c r="B746"/>
    </row>
    <row r="747" spans="1:2" ht="15.75" customHeight="1" x14ac:dyDescent="0.2">
      <c r="A747"/>
      <c r="B747"/>
    </row>
    <row r="748" spans="1:2" ht="15.75" customHeight="1" x14ac:dyDescent="0.2">
      <c r="A748"/>
      <c r="B748"/>
    </row>
    <row r="749" spans="1:2" ht="15.75" customHeight="1" x14ac:dyDescent="0.2">
      <c r="A749"/>
      <c r="B749"/>
    </row>
    <row r="750" spans="1:2" ht="15.75" customHeight="1" x14ac:dyDescent="0.2">
      <c r="A750"/>
      <c r="B750"/>
    </row>
    <row r="751" spans="1:2" ht="15.75" customHeight="1" x14ac:dyDescent="0.2">
      <c r="A751"/>
      <c r="B751"/>
    </row>
    <row r="752" spans="1:2" ht="15.75" customHeight="1" x14ac:dyDescent="0.2">
      <c r="A752"/>
      <c r="B752"/>
    </row>
    <row r="753" spans="1:2" ht="15.75" customHeight="1" x14ac:dyDescent="0.2">
      <c r="A753"/>
      <c r="B753"/>
    </row>
    <row r="754" spans="1:2" ht="15.75" customHeight="1" x14ac:dyDescent="0.2">
      <c r="A754"/>
      <c r="B754"/>
    </row>
    <row r="755" spans="1:2" ht="15.75" customHeight="1" x14ac:dyDescent="0.2">
      <c r="A755"/>
      <c r="B755"/>
    </row>
    <row r="756" spans="1:2" ht="15.75" customHeight="1" x14ac:dyDescent="0.2">
      <c r="A756"/>
      <c r="B756"/>
    </row>
    <row r="757" spans="1:2" ht="15.75" customHeight="1" x14ac:dyDescent="0.2">
      <c r="A757"/>
      <c r="B757"/>
    </row>
    <row r="758" spans="1:2" ht="15.75" customHeight="1" x14ac:dyDescent="0.2">
      <c r="A758"/>
      <c r="B758"/>
    </row>
    <row r="759" spans="1:2" ht="15.75" customHeight="1" x14ac:dyDescent="0.2">
      <c r="A759"/>
      <c r="B759"/>
    </row>
    <row r="760" spans="1:2" ht="15.75" customHeight="1" x14ac:dyDescent="0.2">
      <c r="A760"/>
      <c r="B760"/>
    </row>
    <row r="761" spans="1:2" ht="15.75" customHeight="1" x14ac:dyDescent="0.2">
      <c r="A761"/>
      <c r="B761"/>
    </row>
    <row r="762" spans="1:2" ht="15.75" customHeight="1" x14ac:dyDescent="0.2">
      <c r="A762"/>
      <c r="B762"/>
    </row>
    <row r="763" spans="1:2" ht="15.75" customHeight="1" x14ac:dyDescent="0.2">
      <c r="A763"/>
      <c r="B763"/>
    </row>
    <row r="764" spans="1:2" ht="15.75" customHeight="1" x14ac:dyDescent="0.2">
      <c r="A764"/>
      <c r="B764"/>
    </row>
    <row r="765" spans="1:2" ht="15.75" customHeight="1" x14ac:dyDescent="0.2">
      <c r="A765"/>
      <c r="B765"/>
    </row>
    <row r="766" spans="1:2" ht="15.75" customHeight="1" x14ac:dyDescent="0.2">
      <c r="A766"/>
      <c r="B766"/>
    </row>
    <row r="767" spans="1:2" ht="15.75" customHeight="1" x14ac:dyDescent="0.2">
      <c r="A767"/>
      <c r="B767"/>
    </row>
    <row r="768" spans="1:2" ht="15.75" customHeight="1" x14ac:dyDescent="0.2">
      <c r="A768"/>
      <c r="B768"/>
    </row>
    <row r="769" spans="1:2" ht="15.75" customHeight="1" x14ac:dyDescent="0.2">
      <c r="A769"/>
      <c r="B769"/>
    </row>
    <row r="770" spans="1:2" ht="15.75" customHeight="1" x14ac:dyDescent="0.2">
      <c r="A770"/>
      <c r="B770"/>
    </row>
    <row r="771" spans="1:2" ht="15.75" customHeight="1" x14ac:dyDescent="0.2">
      <c r="A771"/>
      <c r="B771"/>
    </row>
    <row r="772" spans="1:2" ht="15.75" customHeight="1" x14ac:dyDescent="0.2">
      <c r="A772"/>
      <c r="B772"/>
    </row>
    <row r="773" spans="1:2" ht="15.75" customHeight="1" x14ac:dyDescent="0.2">
      <c r="A773"/>
      <c r="B773"/>
    </row>
    <row r="774" spans="1:2" ht="15.75" customHeight="1" x14ac:dyDescent="0.2">
      <c r="A774"/>
      <c r="B774"/>
    </row>
    <row r="775" spans="1:2" ht="15.75" customHeight="1" x14ac:dyDescent="0.2">
      <c r="A775"/>
      <c r="B775"/>
    </row>
    <row r="776" spans="1:2" ht="15.75" customHeight="1" x14ac:dyDescent="0.2">
      <c r="A776"/>
      <c r="B776"/>
    </row>
    <row r="777" spans="1:2" ht="15.75" customHeight="1" x14ac:dyDescent="0.2">
      <c r="A777"/>
      <c r="B777"/>
    </row>
    <row r="778" spans="1:2" ht="15.75" customHeight="1" x14ac:dyDescent="0.2">
      <c r="A778"/>
      <c r="B778"/>
    </row>
    <row r="779" spans="1:2" ht="15.75" customHeight="1" x14ac:dyDescent="0.2">
      <c r="A779"/>
      <c r="B779"/>
    </row>
    <row r="780" spans="1:2" ht="15.75" customHeight="1" x14ac:dyDescent="0.2">
      <c r="A780"/>
      <c r="B780"/>
    </row>
    <row r="781" spans="1:2" ht="15.75" customHeight="1" x14ac:dyDescent="0.2">
      <c r="A781"/>
      <c r="B781"/>
    </row>
    <row r="782" spans="1:2" ht="15.75" customHeight="1" x14ac:dyDescent="0.2">
      <c r="A782"/>
      <c r="B782"/>
    </row>
    <row r="783" spans="1:2" ht="15.75" customHeight="1" x14ac:dyDescent="0.2">
      <c r="A783"/>
      <c r="B783"/>
    </row>
    <row r="784" spans="1:2" ht="15.75" customHeight="1" x14ac:dyDescent="0.2">
      <c r="A784"/>
      <c r="B784"/>
    </row>
    <row r="785" spans="1:2" ht="15.75" customHeight="1" x14ac:dyDescent="0.2">
      <c r="A785"/>
      <c r="B785"/>
    </row>
    <row r="786" spans="1:2" ht="15.75" customHeight="1" x14ac:dyDescent="0.2">
      <c r="A786"/>
      <c r="B786"/>
    </row>
    <row r="787" spans="1:2" ht="15.75" customHeight="1" x14ac:dyDescent="0.2">
      <c r="A787"/>
      <c r="B787"/>
    </row>
    <row r="788" spans="1:2" ht="15.75" customHeight="1" x14ac:dyDescent="0.2">
      <c r="A788"/>
      <c r="B788"/>
    </row>
    <row r="789" spans="1:2" ht="15.75" customHeight="1" x14ac:dyDescent="0.2">
      <c r="A789"/>
      <c r="B789"/>
    </row>
    <row r="790" spans="1:2" ht="15.75" customHeight="1" x14ac:dyDescent="0.2">
      <c r="A790"/>
      <c r="B790"/>
    </row>
    <row r="791" spans="1:2" ht="15.75" customHeight="1" x14ac:dyDescent="0.2">
      <c r="A791"/>
      <c r="B791"/>
    </row>
    <row r="792" spans="1:2" ht="15.75" customHeight="1" x14ac:dyDescent="0.2">
      <c r="A792"/>
      <c r="B792"/>
    </row>
    <row r="793" spans="1:2" ht="15.75" customHeight="1" x14ac:dyDescent="0.2">
      <c r="A793"/>
      <c r="B793"/>
    </row>
    <row r="794" spans="1:2" ht="15.75" customHeight="1" x14ac:dyDescent="0.2">
      <c r="A794"/>
      <c r="B794"/>
    </row>
    <row r="795" spans="1:2" ht="15.75" customHeight="1" x14ac:dyDescent="0.2">
      <c r="A795"/>
      <c r="B795"/>
    </row>
    <row r="796" spans="1:2" ht="15.75" customHeight="1" x14ac:dyDescent="0.2">
      <c r="A796"/>
      <c r="B796"/>
    </row>
    <row r="797" spans="1:2" ht="15.75" customHeight="1" x14ac:dyDescent="0.2">
      <c r="A797"/>
      <c r="B797"/>
    </row>
    <row r="798" spans="1:2" ht="15.75" customHeight="1" x14ac:dyDescent="0.2">
      <c r="A798"/>
      <c r="B798"/>
    </row>
    <row r="799" spans="1:2" ht="15.75" customHeight="1" x14ac:dyDescent="0.2">
      <c r="A799"/>
      <c r="B799"/>
    </row>
    <row r="800" spans="1:2" ht="15.75" customHeight="1" x14ac:dyDescent="0.2">
      <c r="A800"/>
      <c r="B800"/>
    </row>
    <row r="801" spans="1:2" ht="15.75" customHeight="1" x14ac:dyDescent="0.2">
      <c r="A801"/>
      <c r="B801"/>
    </row>
    <row r="802" spans="1:2" ht="15.75" customHeight="1" x14ac:dyDescent="0.2">
      <c r="A802"/>
      <c r="B802"/>
    </row>
    <row r="803" spans="1:2" ht="15.75" customHeight="1" x14ac:dyDescent="0.2">
      <c r="A803"/>
      <c r="B803"/>
    </row>
    <row r="804" spans="1:2" ht="15.75" customHeight="1" x14ac:dyDescent="0.2">
      <c r="A804"/>
      <c r="B804"/>
    </row>
    <row r="805" spans="1:2" ht="15.75" customHeight="1" x14ac:dyDescent="0.2">
      <c r="A805"/>
      <c r="B805"/>
    </row>
    <row r="806" spans="1:2" ht="15.75" customHeight="1" x14ac:dyDescent="0.2">
      <c r="A806"/>
      <c r="B806"/>
    </row>
    <row r="807" spans="1:2" ht="15.75" customHeight="1" x14ac:dyDescent="0.2">
      <c r="A807"/>
      <c r="B807"/>
    </row>
    <row r="808" spans="1:2" ht="15.75" customHeight="1" x14ac:dyDescent="0.2">
      <c r="A808"/>
      <c r="B808"/>
    </row>
    <row r="809" spans="1:2" ht="15.75" customHeight="1" x14ac:dyDescent="0.2">
      <c r="A809"/>
      <c r="B809"/>
    </row>
    <row r="810" spans="1:2" ht="15.75" customHeight="1" x14ac:dyDescent="0.2">
      <c r="A810"/>
      <c r="B810"/>
    </row>
    <row r="811" spans="1:2" ht="15.75" customHeight="1" x14ac:dyDescent="0.2">
      <c r="A811"/>
      <c r="B811"/>
    </row>
    <row r="812" spans="1:2" ht="15.75" customHeight="1" x14ac:dyDescent="0.2">
      <c r="A812"/>
      <c r="B812"/>
    </row>
    <row r="813" spans="1:2" ht="15.75" customHeight="1" x14ac:dyDescent="0.2">
      <c r="A813"/>
      <c r="B813"/>
    </row>
    <row r="814" spans="1:2" ht="15.75" customHeight="1" x14ac:dyDescent="0.2">
      <c r="A814"/>
      <c r="B814"/>
    </row>
    <row r="815" spans="1:2" ht="15.75" customHeight="1" x14ac:dyDescent="0.2">
      <c r="A815"/>
      <c r="B815"/>
    </row>
    <row r="816" spans="1:2" ht="15.75" customHeight="1" x14ac:dyDescent="0.2">
      <c r="A816"/>
      <c r="B816"/>
    </row>
    <row r="817" spans="1:2" ht="15.75" customHeight="1" x14ac:dyDescent="0.2">
      <c r="A817"/>
      <c r="B817"/>
    </row>
    <row r="818" spans="1:2" ht="15.75" customHeight="1" x14ac:dyDescent="0.2">
      <c r="A818"/>
      <c r="B818"/>
    </row>
    <row r="819" spans="1:2" ht="15.75" customHeight="1" x14ac:dyDescent="0.2">
      <c r="A819"/>
      <c r="B819"/>
    </row>
    <row r="820" spans="1:2" ht="15.75" customHeight="1" x14ac:dyDescent="0.2">
      <c r="A820"/>
      <c r="B820"/>
    </row>
    <row r="821" spans="1:2" ht="15.75" customHeight="1" x14ac:dyDescent="0.2">
      <c r="A821"/>
      <c r="B821"/>
    </row>
    <row r="822" spans="1:2" ht="15.75" customHeight="1" x14ac:dyDescent="0.2">
      <c r="A822"/>
      <c r="B822"/>
    </row>
    <row r="823" spans="1:2" ht="15.75" customHeight="1" x14ac:dyDescent="0.2">
      <c r="A823"/>
      <c r="B823"/>
    </row>
    <row r="824" spans="1:2" ht="15.75" customHeight="1" x14ac:dyDescent="0.2">
      <c r="A824"/>
      <c r="B824"/>
    </row>
    <row r="825" spans="1:2" ht="15.75" customHeight="1" x14ac:dyDescent="0.2">
      <c r="A825"/>
      <c r="B825"/>
    </row>
    <row r="826" spans="1:2" ht="15.75" customHeight="1" x14ac:dyDescent="0.2">
      <c r="A826"/>
      <c r="B826"/>
    </row>
    <row r="827" spans="1:2" ht="15.75" customHeight="1" x14ac:dyDescent="0.2">
      <c r="A827"/>
      <c r="B827"/>
    </row>
    <row r="828" spans="1:2" ht="15.75" customHeight="1" x14ac:dyDescent="0.2">
      <c r="A828"/>
      <c r="B828"/>
    </row>
    <row r="829" spans="1:2" ht="15.75" customHeight="1" x14ac:dyDescent="0.2">
      <c r="A829"/>
      <c r="B829"/>
    </row>
    <row r="830" spans="1:2" ht="15.75" customHeight="1" x14ac:dyDescent="0.2">
      <c r="A830"/>
      <c r="B830"/>
    </row>
    <row r="831" spans="1:2" ht="15.75" customHeight="1" x14ac:dyDescent="0.2">
      <c r="A831"/>
      <c r="B831"/>
    </row>
    <row r="832" spans="1:2" ht="15.75" customHeight="1" x14ac:dyDescent="0.2">
      <c r="A832"/>
      <c r="B832"/>
    </row>
    <row r="833" spans="1:2" ht="15.75" customHeight="1" x14ac:dyDescent="0.2">
      <c r="A833"/>
      <c r="B833"/>
    </row>
    <row r="834" spans="1:2" ht="15.75" customHeight="1" x14ac:dyDescent="0.2">
      <c r="A834"/>
      <c r="B834"/>
    </row>
    <row r="835" spans="1:2" ht="15.75" customHeight="1" x14ac:dyDescent="0.2">
      <c r="A835"/>
      <c r="B835"/>
    </row>
    <row r="836" spans="1:2" ht="15.75" customHeight="1" x14ac:dyDescent="0.2">
      <c r="A836"/>
      <c r="B836"/>
    </row>
    <row r="837" spans="1:2" ht="15.75" customHeight="1" x14ac:dyDescent="0.2">
      <c r="A837"/>
      <c r="B837"/>
    </row>
    <row r="838" spans="1:2" ht="15.75" customHeight="1" x14ac:dyDescent="0.2">
      <c r="A838"/>
      <c r="B838"/>
    </row>
    <row r="839" spans="1:2" ht="15.75" customHeight="1" x14ac:dyDescent="0.2">
      <c r="A839"/>
      <c r="B839"/>
    </row>
    <row r="840" spans="1:2" ht="15.75" customHeight="1" x14ac:dyDescent="0.2">
      <c r="A840"/>
      <c r="B840"/>
    </row>
    <row r="841" spans="1:2" ht="15.75" customHeight="1" x14ac:dyDescent="0.2">
      <c r="A841"/>
      <c r="B841"/>
    </row>
    <row r="842" spans="1:2" ht="15.75" customHeight="1" x14ac:dyDescent="0.2">
      <c r="A842"/>
      <c r="B842"/>
    </row>
    <row r="843" spans="1:2" ht="15.75" customHeight="1" x14ac:dyDescent="0.2">
      <c r="A843"/>
      <c r="B843"/>
    </row>
    <row r="844" spans="1:2" ht="15.75" customHeight="1" x14ac:dyDescent="0.2">
      <c r="A844"/>
      <c r="B844"/>
    </row>
    <row r="845" spans="1:2" ht="15.75" customHeight="1" x14ac:dyDescent="0.2">
      <c r="A845"/>
      <c r="B845"/>
    </row>
    <row r="846" spans="1:2" ht="15.75" customHeight="1" x14ac:dyDescent="0.2">
      <c r="A846"/>
      <c r="B846"/>
    </row>
    <row r="847" spans="1:2" ht="15.75" customHeight="1" x14ac:dyDescent="0.2">
      <c r="A847"/>
      <c r="B847"/>
    </row>
    <row r="848" spans="1:2" ht="15.75" customHeight="1" x14ac:dyDescent="0.2">
      <c r="A848"/>
      <c r="B848"/>
    </row>
    <row r="849" spans="1:2" ht="15.75" customHeight="1" x14ac:dyDescent="0.2">
      <c r="A849"/>
      <c r="B849"/>
    </row>
    <row r="850" spans="1:2" ht="15.75" customHeight="1" x14ac:dyDescent="0.2">
      <c r="A850"/>
      <c r="B850"/>
    </row>
    <row r="851" spans="1:2" ht="15.75" customHeight="1" x14ac:dyDescent="0.2">
      <c r="A851"/>
      <c r="B851"/>
    </row>
    <row r="852" spans="1:2" ht="15.75" customHeight="1" x14ac:dyDescent="0.2">
      <c r="A852"/>
      <c r="B852"/>
    </row>
    <row r="853" spans="1:2" ht="15.75" customHeight="1" x14ac:dyDescent="0.2">
      <c r="A853"/>
      <c r="B853"/>
    </row>
    <row r="854" spans="1:2" ht="15.75" customHeight="1" x14ac:dyDescent="0.2">
      <c r="A854"/>
      <c r="B854"/>
    </row>
    <row r="855" spans="1:2" ht="15.75" customHeight="1" x14ac:dyDescent="0.2">
      <c r="A855"/>
      <c r="B855"/>
    </row>
    <row r="856" spans="1:2" ht="15.75" customHeight="1" x14ac:dyDescent="0.2">
      <c r="A856"/>
      <c r="B856"/>
    </row>
    <row r="857" spans="1:2" ht="15.75" customHeight="1" x14ac:dyDescent="0.2">
      <c r="A857"/>
      <c r="B857"/>
    </row>
    <row r="858" spans="1:2" ht="15.75" customHeight="1" x14ac:dyDescent="0.2">
      <c r="A858"/>
      <c r="B858"/>
    </row>
    <row r="859" spans="1:2" ht="15.75" customHeight="1" x14ac:dyDescent="0.2">
      <c r="A859"/>
      <c r="B859"/>
    </row>
    <row r="860" spans="1:2" ht="15.75" customHeight="1" x14ac:dyDescent="0.2">
      <c r="A860"/>
      <c r="B860"/>
    </row>
    <row r="861" spans="1:2" ht="15.75" customHeight="1" x14ac:dyDescent="0.2">
      <c r="A861"/>
      <c r="B861"/>
    </row>
    <row r="862" spans="1:2" ht="15.75" customHeight="1" x14ac:dyDescent="0.2">
      <c r="A862"/>
      <c r="B862"/>
    </row>
    <row r="863" spans="1:2" ht="15.75" customHeight="1" x14ac:dyDescent="0.2">
      <c r="A863"/>
      <c r="B863"/>
    </row>
    <row r="864" spans="1:2" ht="15.75" customHeight="1" x14ac:dyDescent="0.2">
      <c r="A864"/>
      <c r="B864"/>
    </row>
    <row r="865" spans="1:2" ht="15.75" customHeight="1" x14ac:dyDescent="0.2">
      <c r="A865"/>
      <c r="B865"/>
    </row>
    <row r="866" spans="1:2" ht="15.75" customHeight="1" x14ac:dyDescent="0.2">
      <c r="A866"/>
      <c r="B866"/>
    </row>
    <row r="867" spans="1:2" ht="15.75" customHeight="1" x14ac:dyDescent="0.2">
      <c r="A867"/>
      <c r="B867"/>
    </row>
    <row r="868" spans="1:2" ht="15.75" customHeight="1" x14ac:dyDescent="0.2">
      <c r="A868"/>
      <c r="B868"/>
    </row>
    <row r="869" spans="1:2" ht="15.75" customHeight="1" x14ac:dyDescent="0.2">
      <c r="A869"/>
      <c r="B869"/>
    </row>
    <row r="870" spans="1:2" ht="15.75" customHeight="1" x14ac:dyDescent="0.2">
      <c r="A870"/>
      <c r="B870"/>
    </row>
    <row r="871" spans="1:2" ht="15.75" customHeight="1" x14ac:dyDescent="0.2">
      <c r="A871"/>
      <c r="B871"/>
    </row>
    <row r="872" spans="1:2" ht="15.75" customHeight="1" x14ac:dyDescent="0.2">
      <c r="A872"/>
      <c r="B872"/>
    </row>
    <row r="873" spans="1:2" ht="15.75" customHeight="1" x14ac:dyDescent="0.2">
      <c r="A873"/>
      <c r="B873"/>
    </row>
    <row r="874" spans="1:2" ht="15.75" customHeight="1" x14ac:dyDescent="0.2">
      <c r="A874"/>
      <c r="B874"/>
    </row>
    <row r="875" spans="1:2" ht="15.75" customHeight="1" x14ac:dyDescent="0.2">
      <c r="A875"/>
      <c r="B875"/>
    </row>
    <row r="876" spans="1:2" ht="15.75" customHeight="1" x14ac:dyDescent="0.2">
      <c r="A876"/>
      <c r="B876"/>
    </row>
    <row r="877" spans="1:2" ht="15.75" customHeight="1" x14ac:dyDescent="0.2">
      <c r="A877"/>
      <c r="B877"/>
    </row>
    <row r="878" spans="1:2" ht="15.75" customHeight="1" x14ac:dyDescent="0.2">
      <c r="A878"/>
      <c r="B878"/>
    </row>
    <row r="879" spans="1:2" ht="15.75" customHeight="1" x14ac:dyDescent="0.2">
      <c r="A879"/>
      <c r="B879"/>
    </row>
    <row r="880" spans="1:2" ht="15.75" customHeight="1" x14ac:dyDescent="0.2">
      <c r="A880"/>
      <c r="B880"/>
    </row>
    <row r="881" spans="1:2" ht="15.75" customHeight="1" x14ac:dyDescent="0.2">
      <c r="A881"/>
      <c r="B881"/>
    </row>
    <row r="882" spans="1:2" ht="15.75" customHeight="1" x14ac:dyDescent="0.2">
      <c r="A882"/>
      <c r="B882"/>
    </row>
    <row r="883" spans="1:2" ht="15.75" customHeight="1" x14ac:dyDescent="0.2">
      <c r="A883"/>
      <c r="B883"/>
    </row>
    <row r="884" spans="1:2" ht="15.75" customHeight="1" x14ac:dyDescent="0.2">
      <c r="A884"/>
      <c r="B884"/>
    </row>
    <row r="885" spans="1:2" ht="15.75" customHeight="1" x14ac:dyDescent="0.2">
      <c r="A885"/>
      <c r="B885"/>
    </row>
    <row r="886" spans="1:2" ht="15.75" customHeight="1" x14ac:dyDescent="0.2">
      <c r="A886"/>
      <c r="B886"/>
    </row>
    <row r="887" spans="1:2" ht="15.75" customHeight="1" x14ac:dyDescent="0.2">
      <c r="A887"/>
      <c r="B887"/>
    </row>
    <row r="888" spans="1:2" ht="15.75" customHeight="1" x14ac:dyDescent="0.2">
      <c r="A888"/>
      <c r="B888"/>
    </row>
    <row r="889" spans="1:2" ht="15.75" customHeight="1" x14ac:dyDescent="0.2">
      <c r="A889"/>
      <c r="B889"/>
    </row>
    <row r="890" spans="1:2" ht="15.75" customHeight="1" x14ac:dyDescent="0.2">
      <c r="A890"/>
      <c r="B890"/>
    </row>
    <row r="891" spans="1:2" ht="15.75" customHeight="1" x14ac:dyDescent="0.2">
      <c r="A891"/>
      <c r="B891"/>
    </row>
    <row r="892" spans="1:2" ht="15.75" customHeight="1" x14ac:dyDescent="0.2">
      <c r="A892"/>
      <c r="B892"/>
    </row>
    <row r="893" spans="1:2" ht="15.75" customHeight="1" x14ac:dyDescent="0.2">
      <c r="A893"/>
      <c r="B893"/>
    </row>
    <row r="894" spans="1:2" ht="15.75" customHeight="1" x14ac:dyDescent="0.2">
      <c r="A894"/>
      <c r="B894"/>
    </row>
    <row r="895" spans="1:2" ht="15.75" customHeight="1" x14ac:dyDescent="0.2">
      <c r="A895"/>
      <c r="B895"/>
    </row>
    <row r="896" spans="1:2" ht="15.75" customHeight="1" x14ac:dyDescent="0.2">
      <c r="A896"/>
      <c r="B896"/>
    </row>
    <row r="897" spans="1:2" ht="15.75" customHeight="1" x14ac:dyDescent="0.2">
      <c r="A897"/>
      <c r="B897"/>
    </row>
    <row r="898" spans="1:2" ht="15.75" customHeight="1" x14ac:dyDescent="0.2">
      <c r="A898"/>
      <c r="B898"/>
    </row>
    <row r="899" spans="1:2" ht="15.75" customHeight="1" x14ac:dyDescent="0.2">
      <c r="A899"/>
      <c r="B899"/>
    </row>
    <row r="900" spans="1:2" ht="15.75" customHeight="1" x14ac:dyDescent="0.2">
      <c r="A900"/>
      <c r="B900"/>
    </row>
    <row r="901" spans="1:2" ht="15.75" customHeight="1" x14ac:dyDescent="0.2">
      <c r="A901"/>
      <c r="B901"/>
    </row>
    <row r="902" spans="1:2" ht="15.75" customHeight="1" x14ac:dyDescent="0.2">
      <c r="A902"/>
      <c r="B902"/>
    </row>
    <row r="903" spans="1:2" ht="15.75" customHeight="1" x14ac:dyDescent="0.2">
      <c r="A903"/>
      <c r="B903"/>
    </row>
    <row r="904" spans="1:2" ht="15.75" customHeight="1" x14ac:dyDescent="0.2">
      <c r="A904"/>
      <c r="B904"/>
    </row>
    <row r="905" spans="1:2" ht="15.75" customHeight="1" x14ac:dyDescent="0.2">
      <c r="A905"/>
      <c r="B905"/>
    </row>
    <row r="906" spans="1:2" ht="15.75" customHeight="1" x14ac:dyDescent="0.2">
      <c r="A906"/>
      <c r="B906"/>
    </row>
    <row r="907" spans="1:2" ht="15.75" customHeight="1" x14ac:dyDescent="0.2">
      <c r="A907"/>
      <c r="B907"/>
    </row>
    <row r="908" spans="1:2" ht="15.75" customHeight="1" x14ac:dyDescent="0.2">
      <c r="A908"/>
      <c r="B908"/>
    </row>
    <row r="909" spans="1:2" ht="15.75" customHeight="1" x14ac:dyDescent="0.2">
      <c r="A909"/>
      <c r="B909"/>
    </row>
    <row r="910" spans="1:2" ht="15.75" customHeight="1" x14ac:dyDescent="0.2">
      <c r="A910"/>
      <c r="B910"/>
    </row>
    <row r="911" spans="1:2" ht="15.75" customHeight="1" x14ac:dyDescent="0.2">
      <c r="A911"/>
      <c r="B911"/>
    </row>
    <row r="912" spans="1:2" ht="15.75" customHeight="1" x14ac:dyDescent="0.2">
      <c r="A912"/>
      <c r="B912"/>
    </row>
    <row r="913" spans="1:2" ht="15.75" customHeight="1" x14ac:dyDescent="0.2">
      <c r="A913"/>
      <c r="B913"/>
    </row>
    <row r="914" spans="1:2" ht="15.75" customHeight="1" x14ac:dyDescent="0.2">
      <c r="A914"/>
      <c r="B914"/>
    </row>
    <row r="915" spans="1:2" ht="15.75" customHeight="1" x14ac:dyDescent="0.2">
      <c r="A915"/>
      <c r="B915"/>
    </row>
    <row r="916" spans="1:2" ht="15.75" customHeight="1" x14ac:dyDescent="0.2">
      <c r="A916"/>
      <c r="B916"/>
    </row>
    <row r="917" spans="1:2" ht="15.75" customHeight="1" x14ac:dyDescent="0.2">
      <c r="A917"/>
      <c r="B917"/>
    </row>
    <row r="918" spans="1:2" ht="15.75" customHeight="1" x14ac:dyDescent="0.2">
      <c r="A918"/>
      <c r="B918"/>
    </row>
    <row r="919" spans="1:2" ht="15.75" customHeight="1" x14ac:dyDescent="0.2">
      <c r="A919"/>
      <c r="B919"/>
    </row>
    <row r="920" spans="1:2" ht="15.75" customHeight="1" x14ac:dyDescent="0.2">
      <c r="A920"/>
      <c r="B920"/>
    </row>
    <row r="921" spans="1:2" ht="15.75" customHeight="1" x14ac:dyDescent="0.2">
      <c r="A921"/>
      <c r="B921"/>
    </row>
    <row r="922" spans="1:2" ht="15.75" customHeight="1" x14ac:dyDescent="0.2">
      <c r="A922"/>
      <c r="B922"/>
    </row>
    <row r="923" spans="1:2" ht="15.75" customHeight="1" x14ac:dyDescent="0.2">
      <c r="A923"/>
      <c r="B923"/>
    </row>
    <row r="924" spans="1:2" ht="15.75" customHeight="1" x14ac:dyDescent="0.2">
      <c r="A924"/>
      <c r="B924"/>
    </row>
    <row r="925" spans="1:2" ht="15.75" customHeight="1" x14ac:dyDescent="0.2">
      <c r="A925"/>
      <c r="B925"/>
    </row>
    <row r="926" spans="1:2" ht="15.75" customHeight="1" x14ac:dyDescent="0.2">
      <c r="A926"/>
      <c r="B926"/>
    </row>
    <row r="927" spans="1:2" ht="15.75" customHeight="1" x14ac:dyDescent="0.2">
      <c r="A927"/>
      <c r="B927"/>
    </row>
    <row r="928" spans="1:2" ht="15.75" customHeight="1" x14ac:dyDescent="0.2">
      <c r="A928"/>
      <c r="B928"/>
    </row>
    <row r="929" spans="1:2" ht="15.75" customHeight="1" x14ac:dyDescent="0.2">
      <c r="A929"/>
      <c r="B929"/>
    </row>
    <row r="930" spans="1:2" ht="15.75" customHeight="1" x14ac:dyDescent="0.2">
      <c r="A930"/>
      <c r="B930"/>
    </row>
    <row r="931" spans="1:2" ht="15.75" customHeight="1" x14ac:dyDescent="0.2">
      <c r="A931"/>
      <c r="B931"/>
    </row>
    <row r="932" spans="1:2" ht="15.75" customHeight="1" x14ac:dyDescent="0.2">
      <c r="A932"/>
      <c r="B932"/>
    </row>
    <row r="933" spans="1:2" ht="15.75" customHeight="1" x14ac:dyDescent="0.2">
      <c r="A933"/>
      <c r="B933"/>
    </row>
    <row r="934" spans="1:2" ht="15.75" customHeight="1" x14ac:dyDescent="0.2">
      <c r="A934"/>
      <c r="B934"/>
    </row>
    <row r="935" spans="1:2" ht="15.75" customHeight="1" x14ac:dyDescent="0.2">
      <c r="A935"/>
      <c r="B935"/>
    </row>
    <row r="936" spans="1:2" ht="15.75" customHeight="1" x14ac:dyDescent="0.2">
      <c r="A936"/>
      <c r="B936"/>
    </row>
    <row r="937" spans="1:2" ht="15.75" customHeight="1" x14ac:dyDescent="0.2">
      <c r="A937"/>
      <c r="B937"/>
    </row>
    <row r="938" spans="1:2" ht="15.75" customHeight="1" x14ac:dyDescent="0.2">
      <c r="A938"/>
      <c r="B938"/>
    </row>
    <row r="939" spans="1:2" ht="15.75" customHeight="1" x14ac:dyDescent="0.2">
      <c r="A939"/>
      <c r="B939"/>
    </row>
    <row r="940" spans="1:2" ht="15.75" customHeight="1" x14ac:dyDescent="0.2">
      <c r="A940"/>
      <c r="B940"/>
    </row>
    <row r="941" spans="1:2" ht="15.75" customHeight="1" x14ac:dyDescent="0.2">
      <c r="A941"/>
      <c r="B941"/>
    </row>
    <row r="942" spans="1:2" ht="15.75" customHeight="1" x14ac:dyDescent="0.2">
      <c r="A942"/>
      <c r="B942"/>
    </row>
    <row r="943" spans="1:2" ht="15.75" customHeight="1" x14ac:dyDescent="0.2">
      <c r="A943"/>
      <c r="B943"/>
    </row>
    <row r="944" spans="1:2" ht="15.75" customHeight="1" x14ac:dyDescent="0.2">
      <c r="A944"/>
      <c r="B944"/>
    </row>
    <row r="945" spans="1:2" ht="15.75" customHeight="1" x14ac:dyDescent="0.2">
      <c r="A945"/>
      <c r="B945"/>
    </row>
    <row r="946" spans="1:2" ht="15.75" customHeight="1" x14ac:dyDescent="0.2">
      <c r="A946"/>
      <c r="B946"/>
    </row>
    <row r="947" spans="1:2" ht="15.75" customHeight="1" x14ac:dyDescent="0.2">
      <c r="A947"/>
      <c r="B947"/>
    </row>
    <row r="948" spans="1:2" ht="15.75" customHeight="1" x14ac:dyDescent="0.2">
      <c r="A948"/>
      <c r="B948"/>
    </row>
    <row r="949" spans="1:2" ht="15.75" customHeight="1" x14ac:dyDescent="0.2">
      <c r="A949"/>
      <c r="B949"/>
    </row>
    <row r="950" spans="1:2" ht="15.75" customHeight="1" x14ac:dyDescent="0.2">
      <c r="A950"/>
      <c r="B950"/>
    </row>
    <row r="951" spans="1:2" ht="15.75" customHeight="1" x14ac:dyDescent="0.2">
      <c r="A951"/>
      <c r="B951"/>
    </row>
    <row r="952" spans="1:2" ht="15.75" customHeight="1" x14ac:dyDescent="0.2">
      <c r="A952"/>
      <c r="B952"/>
    </row>
    <row r="953" spans="1:2" ht="15.75" customHeight="1" x14ac:dyDescent="0.2">
      <c r="A953"/>
      <c r="B953"/>
    </row>
    <row r="954" spans="1:2" ht="15.75" customHeight="1" x14ac:dyDescent="0.2">
      <c r="A954"/>
      <c r="B954"/>
    </row>
    <row r="955" spans="1:2" ht="15.75" customHeight="1" x14ac:dyDescent="0.2">
      <c r="A955"/>
      <c r="B955"/>
    </row>
    <row r="956" spans="1:2" ht="15.75" customHeight="1" x14ac:dyDescent="0.2">
      <c r="A956"/>
      <c r="B956"/>
    </row>
    <row r="957" spans="1:2" ht="15.75" customHeight="1" x14ac:dyDescent="0.2">
      <c r="A957"/>
      <c r="B957"/>
    </row>
    <row r="958" spans="1:2" ht="15.75" customHeight="1" x14ac:dyDescent="0.2">
      <c r="A958"/>
      <c r="B958"/>
    </row>
    <row r="959" spans="1:2" ht="15.75" customHeight="1" x14ac:dyDescent="0.2">
      <c r="A959"/>
      <c r="B959"/>
    </row>
    <row r="960" spans="1:2" ht="15.75" customHeight="1" x14ac:dyDescent="0.2">
      <c r="A960"/>
      <c r="B960"/>
    </row>
    <row r="961" spans="1:2" ht="15.75" customHeight="1" x14ac:dyDescent="0.2">
      <c r="A961"/>
      <c r="B961"/>
    </row>
    <row r="962" spans="1:2" ht="15.75" customHeight="1" x14ac:dyDescent="0.2">
      <c r="A962"/>
      <c r="B962"/>
    </row>
    <row r="963" spans="1:2" ht="15.75" customHeight="1" x14ac:dyDescent="0.2">
      <c r="A963"/>
      <c r="B963"/>
    </row>
    <row r="964" spans="1:2" ht="15.75" customHeight="1" x14ac:dyDescent="0.2">
      <c r="A964"/>
      <c r="B964"/>
    </row>
    <row r="965" spans="1:2" ht="15.75" customHeight="1" x14ac:dyDescent="0.2">
      <c r="A965"/>
      <c r="B965"/>
    </row>
    <row r="966" spans="1:2" ht="15.75" customHeight="1" x14ac:dyDescent="0.2">
      <c r="A966"/>
      <c r="B966"/>
    </row>
    <row r="967" spans="1:2" ht="15.75" customHeight="1" x14ac:dyDescent="0.2">
      <c r="A967"/>
      <c r="B967"/>
    </row>
    <row r="968" spans="1:2" ht="15.75" customHeight="1" x14ac:dyDescent="0.2">
      <c r="A968"/>
      <c r="B968"/>
    </row>
    <row r="969" spans="1:2" ht="15.75" customHeight="1" x14ac:dyDescent="0.2">
      <c r="A969"/>
      <c r="B969"/>
    </row>
    <row r="970" spans="1:2" ht="15.75" customHeight="1" x14ac:dyDescent="0.2">
      <c r="A970"/>
      <c r="B970"/>
    </row>
    <row r="971" spans="1:2" ht="15.75" customHeight="1" x14ac:dyDescent="0.2">
      <c r="A971"/>
      <c r="B971"/>
    </row>
    <row r="972" spans="1:2" ht="15.75" customHeight="1" x14ac:dyDescent="0.2">
      <c r="A972"/>
      <c r="B972"/>
    </row>
    <row r="973" spans="1:2" ht="15.75" customHeight="1" x14ac:dyDescent="0.2">
      <c r="A973"/>
      <c r="B973"/>
    </row>
    <row r="974" spans="1:2" ht="15.75" customHeight="1" x14ac:dyDescent="0.2">
      <c r="A974"/>
      <c r="B974"/>
    </row>
    <row r="975" spans="1:2" ht="15.75" customHeight="1" x14ac:dyDescent="0.2">
      <c r="A975"/>
      <c r="B975"/>
    </row>
    <row r="976" spans="1:2" ht="15.75" customHeight="1" x14ac:dyDescent="0.2">
      <c r="A976"/>
      <c r="B976"/>
    </row>
    <row r="977" spans="1:2" ht="15.75" customHeight="1" x14ac:dyDescent="0.2">
      <c r="A977"/>
      <c r="B977"/>
    </row>
    <row r="978" spans="1:2" ht="15.75" customHeight="1" x14ac:dyDescent="0.2">
      <c r="A978"/>
      <c r="B978"/>
    </row>
    <row r="979" spans="1:2" ht="15.75" customHeight="1" x14ac:dyDescent="0.2">
      <c r="A979"/>
      <c r="B979"/>
    </row>
    <row r="980" spans="1:2" ht="15.75" customHeight="1" x14ac:dyDescent="0.2">
      <c r="A980"/>
      <c r="B980"/>
    </row>
    <row r="981" spans="1:2" ht="15.75" customHeight="1" x14ac:dyDescent="0.2">
      <c r="A981"/>
      <c r="B981"/>
    </row>
    <row r="982" spans="1:2" ht="15.75" customHeight="1" x14ac:dyDescent="0.2">
      <c r="A982"/>
      <c r="B982"/>
    </row>
    <row r="983" spans="1:2" ht="15.75" customHeight="1" x14ac:dyDescent="0.2">
      <c r="A983"/>
      <c r="B983"/>
    </row>
    <row r="984" spans="1:2" ht="15.75" customHeight="1" x14ac:dyDescent="0.2">
      <c r="A984"/>
      <c r="B984"/>
    </row>
    <row r="985" spans="1:2" ht="15.75" customHeight="1" x14ac:dyDescent="0.2">
      <c r="A985"/>
      <c r="B985"/>
    </row>
    <row r="986" spans="1:2" ht="15.75" customHeight="1" x14ac:dyDescent="0.2">
      <c r="A986"/>
      <c r="B986"/>
    </row>
    <row r="987" spans="1:2" ht="15.75" customHeight="1" x14ac:dyDescent="0.2">
      <c r="A987"/>
      <c r="B987"/>
    </row>
    <row r="988" spans="1:2" ht="15.75" customHeight="1" x14ac:dyDescent="0.2">
      <c r="A988"/>
      <c r="B988"/>
    </row>
    <row r="989" spans="1:2" ht="15.75" customHeight="1" x14ac:dyDescent="0.2">
      <c r="A989"/>
      <c r="B989"/>
    </row>
    <row r="990" spans="1:2" ht="15.75" customHeight="1" x14ac:dyDescent="0.2">
      <c r="A990"/>
      <c r="B990"/>
    </row>
    <row r="991" spans="1:2" ht="15.75" customHeight="1" x14ac:dyDescent="0.2">
      <c r="A991"/>
      <c r="B991"/>
    </row>
    <row r="992" spans="1:2" ht="15.75" customHeight="1" x14ac:dyDescent="0.2">
      <c r="A992"/>
      <c r="B992"/>
    </row>
    <row r="993" spans="1:2" ht="15.75" customHeight="1" x14ac:dyDescent="0.2">
      <c r="A993"/>
      <c r="B993"/>
    </row>
    <row r="994" spans="1:2" ht="15.75" customHeight="1" x14ac:dyDescent="0.2">
      <c r="A994"/>
      <c r="B994"/>
    </row>
    <row r="995" spans="1:2" ht="15.75" customHeight="1" x14ac:dyDescent="0.2">
      <c r="A995"/>
      <c r="B995"/>
    </row>
    <row r="996" spans="1:2" ht="15.75" customHeight="1" x14ac:dyDescent="0.2">
      <c r="A996"/>
      <c r="B996"/>
    </row>
    <row r="997" spans="1:2" ht="15.75" customHeight="1" x14ac:dyDescent="0.2">
      <c r="A997"/>
      <c r="B997"/>
    </row>
    <row r="998" spans="1:2" ht="15.75" customHeight="1" x14ac:dyDescent="0.2">
      <c r="A998"/>
      <c r="B998"/>
    </row>
    <row r="999" spans="1:2" ht="15.75" customHeight="1" x14ac:dyDescent="0.2">
      <c r="A999"/>
      <c r="B999"/>
    </row>
    <row r="1000" spans="1:2" ht="15.75" customHeight="1" x14ac:dyDescent="0.2">
      <c r="A1000"/>
      <c r="B1000"/>
    </row>
    <row r="1001" spans="1:2" ht="15.75" customHeight="1" x14ac:dyDescent="0.2">
      <c r="A1001"/>
      <c r="B1001"/>
    </row>
    <row r="1002" spans="1:2" ht="15.75" customHeight="1" x14ac:dyDescent="0.2">
      <c r="A1002"/>
      <c r="B1002"/>
    </row>
    <row r="1003" spans="1:2" ht="15.75" customHeight="1" x14ac:dyDescent="0.2">
      <c r="A1003"/>
      <c r="B1003"/>
    </row>
    <row r="1004" spans="1:2" ht="15.75" customHeight="1" x14ac:dyDescent="0.2">
      <c r="A1004"/>
      <c r="B1004"/>
    </row>
    <row r="1005" spans="1:2" ht="15.75" customHeight="1" x14ac:dyDescent="0.2">
      <c r="A1005"/>
      <c r="B1005"/>
    </row>
    <row r="1006" spans="1:2" ht="15.75" customHeight="1" x14ac:dyDescent="0.2">
      <c r="A1006"/>
      <c r="B1006"/>
    </row>
    <row r="1007" spans="1:2" ht="15.75" customHeight="1" x14ac:dyDescent="0.2">
      <c r="A1007"/>
      <c r="B1007"/>
    </row>
    <row r="1008" spans="1:2" ht="15.75" customHeight="1" x14ac:dyDescent="0.2">
      <c r="A1008"/>
      <c r="B1008"/>
    </row>
    <row r="1009" spans="1:2" ht="15.75" customHeight="1" x14ac:dyDescent="0.2">
      <c r="A1009"/>
      <c r="B1009"/>
    </row>
    <row r="1010" spans="1:2" ht="15.75" customHeight="1" x14ac:dyDescent="0.2">
      <c r="A1010"/>
      <c r="B1010"/>
    </row>
    <row r="1011" spans="1:2" ht="15.75" customHeight="1" x14ac:dyDescent="0.2">
      <c r="A1011"/>
      <c r="B1011"/>
    </row>
    <row r="1012" spans="1:2" ht="15.75" customHeight="1" x14ac:dyDescent="0.2">
      <c r="A1012"/>
      <c r="B1012"/>
    </row>
    <row r="1013" spans="1:2" ht="15.75" customHeight="1" x14ac:dyDescent="0.2">
      <c r="A1013"/>
      <c r="B1013"/>
    </row>
    <row r="1014" spans="1:2" ht="15.75" customHeight="1" x14ac:dyDescent="0.2">
      <c r="A1014"/>
      <c r="B1014"/>
    </row>
    <row r="1015" spans="1:2" ht="15.75" customHeight="1" x14ac:dyDescent="0.2">
      <c r="A1015"/>
      <c r="B1015"/>
    </row>
    <row r="1016" spans="1:2" ht="15.75" customHeight="1" x14ac:dyDescent="0.2">
      <c r="A1016"/>
      <c r="B1016"/>
    </row>
    <row r="1017" spans="1:2" ht="15.75" customHeight="1" x14ac:dyDescent="0.2">
      <c r="A1017"/>
      <c r="B1017"/>
    </row>
    <row r="1018" spans="1:2" ht="15.75" customHeight="1" x14ac:dyDescent="0.2">
      <c r="A1018"/>
      <c r="B1018"/>
    </row>
    <row r="1019" spans="1:2" ht="15.75" customHeight="1" x14ac:dyDescent="0.2">
      <c r="A1019"/>
      <c r="B1019"/>
    </row>
    <row r="1020" spans="1:2" ht="15.75" customHeight="1" x14ac:dyDescent="0.2">
      <c r="A1020"/>
      <c r="B1020"/>
    </row>
    <row r="1021" spans="1:2" ht="15.75" customHeight="1" x14ac:dyDescent="0.2">
      <c r="A1021"/>
      <c r="B1021"/>
    </row>
    <row r="1022" spans="1:2" ht="15.75" customHeight="1" x14ac:dyDescent="0.2">
      <c r="A1022"/>
      <c r="B1022"/>
    </row>
    <row r="1023" spans="1:2" ht="15.75" customHeight="1" x14ac:dyDescent="0.2">
      <c r="A1023"/>
      <c r="B1023"/>
    </row>
    <row r="1024" spans="1:2" ht="15.75" customHeight="1" x14ac:dyDescent="0.2">
      <c r="A1024"/>
      <c r="B1024"/>
    </row>
    <row r="1025" spans="1:2" ht="15.75" customHeight="1" x14ac:dyDescent="0.2">
      <c r="A1025"/>
      <c r="B1025"/>
    </row>
    <row r="1026" spans="1:2" ht="15.75" customHeight="1" x14ac:dyDescent="0.2">
      <c r="A1026"/>
      <c r="B1026"/>
    </row>
    <row r="1027" spans="1:2" ht="15.75" customHeight="1" x14ac:dyDescent="0.2">
      <c r="A1027"/>
      <c r="B1027"/>
    </row>
    <row r="1028" spans="1:2" ht="15.75" customHeight="1" x14ac:dyDescent="0.2">
      <c r="A1028"/>
      <c r="B1028"/>
    </row>
    <row r="1029" spans="1:2" ht="15.75" customHeight="1" x14ac:dyDescent="0.2">
      <c r="A1029"/>
      <c r="B1029"/>
    </row>
    <row r="1030" spans="1:2" ht="15.75" customHeight="1" x14ac:dyDescent="0.2">
      <c r="A1030"/>
      <c r="B1030"/>
    </row>
    <row r="1031" spans="1:2" ht="15.75" customHeight="1" x14ac:dyDescent="0.2">
      <c r="A1031"/>
      <c r="B1031"/>
    </row>
    <row r="1032" spans="1:2" ht="15.75" customHeight="1" x14ac:dyDescent="0.2">
      <c r="A1032"/>
      <c r="B1032"/>
    </row>
    <row r="1033" spans="1:2" ht="15.75" customHeight="1" x14ac:dyDescent="0.2">
      <c r="A1033"/>
      <c r="B1033"/>
    </row>
    <row r="1034" spans="1:2" ht="15.75" customHeight="1" x14ac:dyDescent="0.2">
      <c r="A1034"/>
      <c r="B1034"/>
    </row>
    <row r="1035" spans="1:2" ht="15.75" customHeight="1" x14ac:dyDescent="0.2">
      <c r="A1035"/>
      <c r="B1035"/>
    </row>
    <row r="1036" spans="1:2" ht="15.75" customHeight="1" x14ac:dyDescent="0.2">
      <c r="A1036"/>
      <c r="B1036"/>
    </row>
    <row r="1037" spans="1:2" ht="15.75" customHeight="1" x14ac:dyDescent="0.2">
      <c r="A1037"/>
      <c r="B1037"/>
    </row>
    <row r="1038" spans="1:2" ht="15.75" customHeight="1" x14ac:dyDescent="0.2">
      <c r="A1038"/>
      <c r="B1038"/>
    </row>
    <row r="1039" spans="1:2" ht="15.75" customHeight="1" x14ac:dyDescent="0.2">
      <c r="A1039"/>
      <c r="B1039"/>
    </row>
    <row r="1040" spans="1:2" ht="15.75" customHeight="1" x14ac:dyDescent="0.2">
      <c r="A1040"/>
      <c r="B1040"/>
    </row>
    <row r="1041" spans="1:2" ht="15.75" customHeight="1" x14ac:dyDescent="0.2">
      <c r="A1041"/>
      <c r="B1041"/>
    </row>
    <row r="1042" spans="1:2" ht="15.75" customHeight="1" x14ac:dyDescent="0.2">
      <c r="A1042"/>
      <c r="B1042"/>
    </row>
    <row r="1043" spans="1:2" ht="15.75" customHeight="1" x14ac:dyDescent="0.2">
      <c r="A1043"/>
      <c r="B1043"/>
    </row>
    <row r="1044" spans="1:2" ht="15.75" customHeight="1" x14ac:dyDescent="0.2">
      <c r="A1044"/>
      <c r="B1044"/>
    </row>
    <row r="1045" spans="1:2" ht="15.75" customHeight="1" x14ac:dyDescent="0.2">
      <c r="A1045"/>
      <c r="B1045"/>
    </row>
    <row r="1046" spans="1:2" ht="15.75" customHeight="1" x14ac:dyDescent="0.2">
      <c r="A1046"/>
      <c r="B1046"/>
    </row>
    <row r="1047" spans="1:2" ht="15.75" customHeight="1" x14ac:dyDescent="0.2">
      <c r="A1047"/>
      <c r="B1047"/>
    </row>
    <row r="1048" spans="1:2" ht="15.75" customHeight="1" x14ac:dyDescent="0.2">
      <c r="A1048"/>
      <c r="B1048"/>
    </row>
    <row r="1049" spans="1:2" ht="15.75" customHeight="1" x14ac:dyDescent="0.2">
      <c r="A1049"/>
      <c r="B1049"/>
    </row>
    <row r="1050" spans="1:2" ht="15.75" customHeight="1" x14ac:dyDescent="0.2">
      <c r="A1050"/>
      <c r="B1050"/>
    </row>
    <row r="1051" spans="1:2" ht="15.75" customHeight="1" x14ac:dyDescent="0.2">
      <c r="A1051"/>
      <c r="B1051"/>
    </row>
    <row r="1052" spans="1:2" ht="15.75" customHeight="1" x14ac:dyDescent="0.2">
      <c r="A1052"/>
      <c r="B1052"/>
    </row>
    <row r="1053" spans="1:2" ht="15.75" customHeight="1" x14ac:dyDescent="0.2">
      <c r="A1053"/>
      <c r="B1053"/>
    </row>
    <row r="1054" spans="1:2" ht="15.75" customHeight="1" x14ac:dyDescent="0.2">
      <c r="A1054"/>
      <c r="B1054"/>
    </row>
    <row r="1055" spans="1:2" ht="15.75" customHeight="1" x14ac:dyDescent="0.2">
      <c r="A1055"/>
      <c r="B1055"/>
    </row>
    <row r="1056" spans="1:2" ht="15.75" customHeight="1" x14ac:dyDescent="0.2">
      <c r="A1056"/>
      <c r="B1056"/>
    </row>
    <row r="1057" spans="1:2" ht="15.75" customHeight="1" x14ac:dyDescent="0.2">
      <c r="A1057"/>
      <c r="B1057"/>
    </row>
    <row r="1058" spans="1:2" ht="15.75" customHeight="1" x14ac:dyDescent="0.2">
      <c r="A1058"/>
      <c r="B1058"/>
    </row>
    <row r="1059" spans="1:2" ht="15.75" customHeight="1" x14ac:dyDescent="0.2">
      <c r="A1059"/>
      <c r="B1059"/>
    </row>
    <row r="1060" spans="1:2" ht="15.75" customHeight="1" x14ac:dyDescent="0.2">
      <c r="A1060"/>
      <c r="B1060"/>
    </row>
    <row r="1061" spans="1:2" ht="15.75" customHeight="1" x14ac:dyDescent="0.2">
      <c r="A1061"/>
      <c r="B1061"/>
    </row>
    <row r="1062" spans="1:2" ht="15.75" customHeight="1" x14ac:dyDescent="0.2">
      <c r="A1062"/>
      <c r="B1062"/>
    </row>
    <row r="1063" spans="1:2" ht="15.75" customHeight="1" x14ac:dyDescent="0.2">
      <c r="A1063"/>
      <c r="B1063"/>
    </row>
    <row r="1064" spans="1:2" ht="15.75" customHeight="1" x14ac:dyDescent="0.2">
      <c r="A1064"/>
      <c r="B1064"/>
    </row>
    <row r="1065" spans="1:2" ht="15.75" customHeight="1" x14ac:dyDescent="0.2">
      <c r="A1065"/>
      <c r="B1065"/>
    </row>
    <row r="1066" spans="1:2" ht="15.75" customHeight="1" x14ac:dyDescent="0.2">
      <c r="A1066"/>
      <c r="B1066"/>
    </row>
    <row r="1067" spans="1:2" ht="15.75" customHeight="1" x14ac:dyDescent="0.2">
      <c r="A1067"/>
      <c r="B1067"/>
    </row>
    <row r="1068" spans="1:2" ht="15.75" customHeight="1" x14ac:dyDescent="0.2">
      <c r="A1068"/>
      <c r="B1068"/>
    </row>
    <row r="1069" spans="1:2" ht="15.75" customHeight="1" x14ac:dyDescent="0.2">
      <c r="A1069"/>
      <c r="B1069"/>
    </row>
    <row r="1070" spans="1:2" ht="15.75" customHeight="1" x14ac:dyDescent="0.2">
      <c r="A1070"/>
      <c r="B1070"/>
    </row>
    <row r="1071" spans="1:2" ht="15.75" customHeight="1" x14ac:dyDescent="0.2">
      <c r="A1071"/>
      <c r="B1071"/>
    </row>
    <row r="1072" spans="1:2" ht="15.75" customHeight="1" x14ac:dyDescent="0.2">
      <c r="A1072"/>
      <c r="B1072"/>
    </row>
    <row r="1073" spans="1:2" ht="15.75" customHeight="1" x14ac:dyDescent="0.2">
      <c r="A1073"/>
      <c r="B1073"/>
    </row>
    <row r="1074" spans="1:2" ht="15.75" customHeight="1" x14ac:dyDescent="0.2">
      <c r="A1074"/>
      <c r="B1074"/>
    </row>
    <row r="1075" spans="1:2" ht="15.75" customHeight="1" x14ac:dyDescent="0.2">
      <c r="A1075"/>
      <c r="B1075"/>
    </row>
    <row r="1076" spans="1:2" ht="15.75" customHeight="1" x14ac:dyDescent="0.2">
      <c r="A1076"/>
      <c r="B1076"/>
    </row>
    <row r="1077" spans="1:2" ht="15.75" customHeight="1" x14ac:dyDescent="0.2">
      <c r="A1077"/>
      <c r="B1077"/>
    </row>
    <row r="1078" spans="1:2" ht="15.75" customHeight="1" x14ac:dyDescent="0.2">
      <c r="A1078"/>
      <c r="B1078"/>
    </row>
    <row r="1079" spans="1:2" ht="15.75" customHeight="1" x14ac:dyDescent="0.2">
      <c r="A1079"/>
      <c r="B1079"/>
    </row>
    <row r="1080" spans="1:2" ht="15.75" customHeight="1" x14ac:dyDescent="0.2">
      <c r="A1080"/>
      <c r="B1080"/>
    </row>
    <row r="1081" spans="1:2" ht="15.75" customHeight="1" x14ac:dyDescent="0.2">
      <c r="A1081"/>
      <c r="B1081"/>
    </row>
    <row r="1082" spans="1:2" ht="15.75" customHeight="1" x14ac:dyDescent="0.2">
      <c r="A1082"/>
      <c r="B1082"/>
    </row>
    <row r="1083" spans="1:2" ht="15.75" customHeight="1" x14ac:dyDescent="0.2">
      <c r="A1083"/>
      <c r="B1083"/>
    </row>
    <row r="1084" spans="1:2" ht="15.75" customHeight="1" x14ac:dyDescent="0.2">
      <c r="A1084"/>
      <c r="B1084"/>
    </row>
    <row r="1085" spans="1:2" ht="15.75" customHeight="1" x14ac:dyDescent="0.2">
      <c r="A1085"/>
      <c r="B1085"/>
    </row>
    <row r="1086" spans="1:2" ht="15.75" customHeight="1" x14ac:dyDescent="0.2">
      <c r="A1086"/>
      <c r="B1086"/>
    </row>
    <row r="1087" spans="1:2" ht="15.75" customHeight="1" x14ac:dyDescent="0.2">
      <c r="A1087"/>
      <c r="B1087"/>
    </row>
    <row r="1088" spans="1:2" ht="15.75" customHeight="1" x14ac:dyDescent="0.2">
      <c r="A1088"/>
      <c r="B1088"/>
    </row>
    <row r="1089" spans="1:2" ht="15.75" customHeight="1" x14ac:dyDescent="0.2">
      <c r="A1089"/>
      <c r="B1089"/>
    </row>
    <row r="1090" spans="1:2" ht="15.75" customHeight="1" x14ac:dyDescent="0.2">
      <c r="A1090"/>
      <c r="B1090"/>
    </row>
    <row r="1091" spans="1:2" ht="15.75" customHeight="1" x14ac:dyDescent="0.2">
      <c r="A1091"/>
      <c r="B1091"/>
    </row>
    <row r="1092" spans="1:2" ht="15.75" customHeight="1" x14ac:dyDescent="0.2">
      <c r="A1092"/>
      <c r="B1092"/>
    </row>
    <row r="1093" spans="1:2" ht="15.75" customHeight="1" x14ac:dyDescent="0.2">
      <c r="A1093"/>
      <c r="B1093"/>
    </row>
    <row r="1094" spans="1:2" ht="15.75" customHeight="1" x14ac:dyDescent="0.2">
      <c r="A1094"/>
      <c r="B1094"/>
    </row>
    <row r="1095" spans="1:2" ht="15.75" customHeight="1" x14ac:dyDescent="0.2">
      <c r="A1095"/>
      <c r="B1095"/>
    </row>
    <row r="1096" spans="1:2" ht="15.75" customHeight="1" x14ac:dyDescent="0.2">
      <c r="A1096"/>
      <c r="B1096"/>
    </row>
    <row r="1097" spans="1:2" ht="15.75" customHeight="1" x14ac:dyDescent="0.2">
      <c r="A1097"/>
      <c r="B1097"/>
    </row>
    <row r="1098" spans="1:2" ht="15.75" customHeight="1" x14ac:dyDescent="0.2">
      <c r="A1098"/>
      <c r="B1098"/>
    </row>
    <row r="1099" spans="1:2" ht="15.75" customHeight="1" x14ac:dyDescent="0.2">
      <c r="A1099"/>
      <c r="B1099"/>
    </row>
    <row r="1100" spans="1:2" ht="15.75" customHeight="1" x14ac:dyDescent="0.2">
      <c r="A1100"/>
      <c r="B1100"/>
    </row>
    <row r="1101" spans="1:2" ht="15.75" customHeight="1" x14ac:dyDescent="0.2">
      <c r="A1101"/>
      <c r="B1101"/>
    </row>
    <row r="1102" spans="1:2" ht="15.75" customHeight="1" x14ac:dyDescent="0.2">
      <c r="A1102"/>
      <c r="B1102"/>
    </row>
    <row r="1103" spans="1:2" ht="15.75" customHeight="1" x14ac:dyDescent="0.2">
      <c r="A1103"/>
      <c r="B1103"/>
    </row>
    <row r="1104" spans="1:2" ht="15.75" customHeight="1" x14ac:dyDescent="0.2">
      <c r="A1104"/>
      <c r="B1104"/>
    </row>
    <row r="1105" spans="1:2" ht="15.75" customHeight="1" x14ac:dyDescent="0.2">
      <c r="A1105"/>
      <c r="B1105"/>
    </row>
    <row r="1106" spans="1:2" ht="15.75" customHeight="1" x14ac:dyDescent="0.2">
      <c r="A1106"/>
      <c r="B1106"/>
    </row>
    <row r="1107" spans="1:2" ht="15.75" customHeight="1" x14ac:dyDescent="0.2">
      <c r="A1107"/>
      <c r="B1107"/>
    </row>
    <row r="1108" spans="1:2" ht="15.75" customHeight="1" x14ac:dyDescent="0.2">
      <c r="A1108"/>
      <c r="B1108"/>
    </row>
    <row r="1109" spans="1:2" ht="15.75" customHeight="1" x14ac:dyDescent="0.2">
      <c r="A1109"/>
      <c r="B1109"/>
    </row>
    <row r="1110" spans="1:2" ht="15.75" customHeight="1" x14ac:dyDescent="0.2">
      <c r="A1110"/>
      <c r="B1110"/>
    </row>
    <row r="1111" spans="1:2" ht="15.75" customHeight="1" x14ac:dyDescent="0.2">
      <c r="A1111"/>
      <c r="B1111"/>
    </row>
    <row r="1112" spans="1:2" ht="15.75" customHeight="1" x14ac:dyDescent="0.2">
      <c r="A1112"/>
      <c r="B1112"/>
    </row>
    <row r="1113" spans="1:2" ht="15.75" customHeight="1" x14ac:dyDescent="0.2">
      <c r="A1113"/>
      <c r="B1113"/>
    </row>
    <row r="1114" spans="1:2" ht="15.75" customHeight="1" x14ac:dyDescent="0.2">
      <c r="A1114"/>
      <c r="B1114"/>
    </row>
    <row r="1115" spans="1:2" ht="15.75" customHeight="1" x14ac:dyDescent="0.2">
      <c r="A1115"/>
      <c r="B1115"/>
    </row>
    <row r="1116" spans="1:2" ht="15.75" customHeight="1" x14ac:dyDescent="0.2">
      <c r="A1116"/>
      <c r="B1116"/>
    </row>
    <row r="1117" spans="1:2" ht="15.75" customHeight="1" x14ac:dyDescent="0.2">
      <c r="A1117"/>
      <c r="B1117"/>
    </row>
    <row r="1118" spans="1:2" ht="15.75" customHeight="1" x14ac:dyDescent="0.2">
      <c r="A1118"/>
      <c r="B1118"/>
    </row>
    <row r="1119" spans="1:2" ht="15.75" customHeight="1" x14ac:dyDescent="0.2">
      <c r="A1119"/>
      <c r="B1119"/>
    </row>
    <row r="1120" spans="1:2" ht="15.75" customHeight="1" x14ac:dyDescent="0.2">
      <c r="A1120"/>
      <c r="B1120"/>
    </row>
    <row r="1121" spans="1:2" ht="15.75" customHeight="1" x14ac:dyDescent="0.2">
      <c r="A1121"/>
      <c r="B1121"/>
    </row>
    <row r="1122" spans="1:2" ht="15.75" customHeight="1" x14ac:dyDescent="0.2">
      <c r="A1122"/>
      <c r="B1122"/>
    </row>
    <row r="1123" spans="1:2" ht="15.75" customHeight="1" x14ac:dyDescent="0.2">
      <c r="A1123"/>
      <c r="B1123"/>
    </row>
    <row r="1124" spans="1:2" ht="15.75" customHeight="1" x14ac:dyDescent="0.2">
      <c r="A1124"/>
      <c r="B1124"/>
    </row>
    <row r="1125" spans="1:2" ht="15.75" customHeight="1" x14ac:dyDescent="0.2">
      <c r="A1125"/>
      <c r="B1125"/>
    </row>
    <row r="1126" spans="1:2" ht="15.75" customHeight="1" x14ac:dyDescent="0.2">
      <c r="A1126"/>
      <c r="B1126"/>
    </row>
    <row r="1127" spans="1:2" ht="15.75" customHeight="1" x14ac:dyDescent="0.2">
      <c r="A1127"/>
      <c r="B1127"/>
    </row>
    <row r="1128" spans="1:2" ht="15.75" customHeight="1" x14ac:dyDescent="0.2">
      <c r="A1128"/>
      <c r="B1128"/>
    </row>
    <row r="1129" spans="1:2" ht="15.75" customHeight="1" x14ac:dyDescent="0.2">
      <c r="A1129"/>
      <c r="B1129"/>
    </row>
    <row r="1130" spans="1:2" ht="15.75" customHeight="1" x14ac:dyDescent="0.2">
      <c r="A1130"/>
      <c r="B1130"/>
    </row>
    <row r="1131" spans="1:2" ht="15.75" customHeight="1" x14ac:dyDescent="0.2">
      <c r="A1131"/>
      <c r="B1131"/>
    </row>
    <row r="1132" spans="1:2" ht="15.75" customHeight="1" x14ac:dyDescent="0.2">
      <c r="A1132"/>
      <c r="B1132"/>
    </row>
    <row r="1133" spans="1:2" ht="15.75" customHeight="1" x14ac:dyDescent="0.2">
      <c r="A1133"/>
      <c r="B1133"/>
    </row>
    <row r="1134" spans="1:2" ht="15.75" customHeight="1" x14ac:dyDescent="0.2">
      <c r="A1134"/>
      <c r="B1134"/>
    </row>
    <row r="1135" spans="1:2" ht="15.75" customHeight="1" x14ac:dyDescent="0.2">
      <c r="A1135"/>
      <c r="B1135"/>
    </row>
    <row r="1136" spans="1:2" ht="15.75" customHeight="1" x14ac:dyDescent="0.2">
      <c r="A1136"/>
      <c r="B1136"/>
    </row>
    <row r="1137" spans="1:2" ht="15.75" customHeight="1" x14ac:dyDescent="0.2">
      <c r="A1137"/>
      <c r="B1137"/>
    </row>
    <row r="1138" spans="1:2" ht="15.75" customHeight="1" x14ac:dyDescent="0.2">
      <c r="A1138"/>
      <c r="B1138"/>
    </row>
    <row r="1139" spans="1:2" ht="15.75" customHeight="1" x14ac:dyDescent="0.2">
      <c r="A1139"/>
      <c r="B1139"/>
    </row>
    <row r="1140" spans="1:2" ht="15.75" customHeight="1" x14ac:dyDescent="0.2">
      <c r="A1140"/>
      <c r="B1140"/>
    </row>
    <row r="1141" spans="1:2" ht="15.75" customHeight="1" x14ac:dyDescent="0.2">
      <c r="A1141"/>
      <c r="B1141"/>
    </row>
    <row r="1142" spans="1:2" ht="15.75" customHeight="1" x14ac:dyDescent="0.2">
      <c r="A1142"/>
      <c r="B1142"/>
    </row>
    <row r="1143" spans="1:2" ht="15.75" customHeight="1" x14ac:dyDescent="0.2">
      <c r="A1143"/>
      <c r="B1143"/>
    </row>
    <row r="1144" spans="1:2" ht="15.75" customHeight="1" x14ac:dyDescent="0.2">
      <c r="A1144"/>
      <c r="B1144"/>
    </row>
    <row r="1145" spans="1:2" ht="15.75" customHeight="1" x14ac:dyDescent="0.2">
      <c r="A1145"/>
      <c r="B1145"/>
    </row>
    <row r="1146" spans="1:2" ht="15.75" customHeight="1" x14ac:dyDescent="0.2">
      <c r="A1146"/>
      <c r="B1146"/>
    </row>
    <row r="1147" spans="1:2" ht="15.75" customHeight="1" x14ac:dyDescent="0.2">
      <c r="A1147"/>
      <c r="B1147"/>
    </row>
    <row r="1148" spans="1:2" ht="15.75" customHeight="1" x14ac:dyDescent="0.2">
      <c r="A1148"/>
      <c r="B1148"/>
    </row>
    <row r="1149" spans="1:2" ht="15.75" customHeight="1" x14ac:dyDescent="0.2">
      <c r="A1149"/>
      <c r="B1149"/>
    </row>
    <row r="1150" spans="1:2" ht="15.75" customHeight="1" x14ac:dyDescent="0.2">
      <c r="A1150"/>
      <c r="B1150"/>
    </row>
    <row r="1151" spans="1:2" ht="15.75" customHeight="1" x14ac:dyDescent="0.2">
      <c r="A1151"/>
      <c r="B1151"/>
    </row>
    <row r="1152" spans="1:2" ht="15.75" customHeight="1" x14ac:dyDescent="0.2">
      <c r="A1152"/>
      <c r="B1152"/>
    </row>
    <row r="1153" spans="1:2" ht="15.75" customHeight="1" x14ac:dyDescent="0.2">
      <c r="A1153"/>
      <c r="B1153"/>
    </row>
    <row r="1154" spans="1:2" ht="15.75" customHeight="1" x14ac:dyDescent="0.2">
      <c r="A1154"/>
      <c r="B1154"/>
    </row>
    <row r="1155" spans="1:2" ht="15.75" customHeight="1" x14ac:dyDescent="0.2">
      <c r="A1155"/>
      <c r="B1155"/>
    </row>
    <row r="1156" spans="1:2" ht="15.75" customHeight="1" x14ac:dyDescent="0.2">
      <c r="A1156"/>
      <c r="B1156"/>
    </row>
    <row r="1157" spans="1:2" ht="15.75" customHeight="1" x14ac:dyDescent="0.2">
      <c r="A1157"/>
      <c r="B1157"/>
    </row>
    <row r="1158" spans="1:2" ht="15.75" customHeight="1" x14ac:dyDescent="0.2">
      <c r="A1158"/>
      <c r="B1158"/>
    </row>
    <row r="1159" spans="1:2" ht="15.75" customHeight="1" x14ac:dyDescent="0.2">
      <c r="A1159"/>
      <c r="B1159"/>
    </row>
    <row r="1160" spans="1:2" ht="15.75" customHeight="1" x14ac:dyDescent="0.2">
      <c r="A1160"/>
      <c r="B1160"/>
    </row>
    <row r="1161" spans="1:2" ht="15.75" customHeight="1" x14ac:dyDescent="0.2">
      <c r="A1161"/>
      <c r="B1161"/>
    </row>
    <row r="1162" spans="1:2" ht="15.75" customHeight="1" x14ac:dyDescent="0.2">
      <c r="A1162"/>
      <c r="B1162"/>
    </row>
    <row r="1163" spans="1:2" ht="15.75" customHeight="1" x14ac:dyDescent="0.2">
      <c r="A1163"/>
      <c r="B1163"/>
    </row>
    <row r="1164" spans="1:2" ht="15.75" customHeight="1" x14ac:dyDescent="0.2">
      <c r="A1164"/>
      <c r="B1164"/>
    </row>
    <row r="1165" spans="1:2" ht="15.75" customHeight="1" x14ac:dyDescent="0.2">
      <c r="A1165"/>
      <c r="B1165"/>
    </row>
    <row r="1166" spans="1:2" ht="15.75" customHeight="1" x14ac:dyDescent="0.2">
      <c r="A1166"/>
      <c r="B1166"/>
    </row>
    <row r="1167" spans="1:2" ht="15.75" customHeight="1" x14ac:dyDescent="0.2">
      <c r="A1167"/>
      <c r="B1167"/>
    </row>
    <row r="1168" spans="1:2" ht="15.75" customHeight="1" x14ac:dyDescent="0.2">
      <c r="A1168"/>
      <c r="B1168"/>
    </row>
    <row r="1169" spans="1:2" ht="15.75" customHeight="1" x14ac:dyDescent="0.2">
      <c r="A1169"/>
      <c r="B1169"/>
    </row>
    <row r="1170" spans="1:2" ht="15.75" customHeight="1" x14ac:dyDescent="0.2">
      <c r="A1170"/>
      <c r="B1170"/>
    </row>
    <row r="1171" spans="1:2" ht="15.75" customHeight="1" x14ac:dyDescent="0.2">
      <c r="A1171"/>
      <c r="B1171"/>
    </row>
    <row r="1172" spans="1:2" ht="15.75" customHeight="1" x14ac:dyDescent="0.2">
      <c r="A1172"/>
      <c r="B1172"/>
    </row>
    <row r="1173" spans="1:2" ht="15.75" customHeight="1" x14ac:dyDescent="0.2">
      <c r="A1173"/>
      <c r="B1173"/>
    </row>
    <row r="1174" spans="1:2" ht="15.75" customHeight="1" x14ac:dyDescent="0.2">
      <c r="A1174"/>
      <c r="B1174"/>
    </row>
    <row r="1175" spans="1:2" ht="15.75" customHeight="1" x14ac:dyDescent="0.2">
      <c r="A1175"/>
      <c r="B1175"/>
    </row>
    <row r="1176" spans="1:2" ht="15.75" customHeight="1" x14ac:dyDescent="0.2">
      <c r="A1176"/>
      <c r="B1176"/>
    </row>
    <row r="1177" spans="1:2" ht="15.75" customHeight="1" x14ac:dyDescent="0.2">
      <c r="A1177"/>
      <c r="B1177"/>
    </row>
    <row r="1178" spans="1:2" ht="15.75" customHeight="1" x14ac:dyDescent="0.2">
      <c r="A1178"/>
      <c r="B1178"/>
    </row>
    <row r="1179" spans="1:2" ht="15.75" customHeight="1" x14ac:dyDescent="0.2">
      <c r="A1179"/>
      <c r="B1179"/>
    </row>
    <row r="1180" spans="1:2" ht="15.75" customHeight="1" x14ac:dyDescent="0.2">
      <c r="A1180"/>
      <c r="B1180"/>
    </row>
    <row r="1181" spans="1:2" ht="15.75" customHeight="1" x14ac:dyDescent="0.2">
      <c r="A1181"/>
      <c r="B1181"/>
    </row>
    <row r="1182" spans="1:2" ht="15.75" customHeight="1" x14ac:dyDescent="0.2">
      <c r="A1182"/>
      <c r="B1182"/>
    </row>
    <row r="1183" spans="1:2" ht="15.75" customHeight="1" x14ac:dyDescent="0.2">
      <c r="A1183"/>
      <c r="B1183"/>
    </row>
    <row r="1184" spans="1:2" ht="15.75" customHeight="1" x14ac:dyDescent="0.2">
      <c r="A1184"/>
      <c r="B1184"/>
    </row>
    <row r="1185" spans="1:2" ht="15.75" customHeight="1" x14ac:dyDescent="0.2">
      <c r="A1185"/>
      <c r="B1185"/>
    </row>
    <row r="1186" spans="1:2" ht="15.75" customHeight="1" x14ac:dyDescent="0.2">
      <c r="A1186"/>
      <c r="B1186"/>
    </row>
    <row r="1187" spans="1:2" ht="15.75" customHeight="1" x14ac:dyDescent="0.2">
      <c r="A1187"/>
      <c r="B1187"/>
    </row>
    <row r="1188" spans="1:2" ht="15.75" customHeight="1" x14ac:dyDescent="0.2">
      <c r="A1188"/>
      <c r="B1188"/>
    </row>
    <row r="1189" spans="1:2" ht="15.75" customHeight="1" x14ac:dyDescent="0.2">
      <c r="A1189"/>
      <c r="B1189"/>
    </row>
    <row r="1190" spans="1:2" ht="15.75" customHeight="1" x14ac:dyDescent="0.2">
      <c r="A1190"/>
      <c r="B1190"/>
    </row>
    <row r="1191" spans="1:2" ht="15.75" customHeight="1" x14ac:dyDescent="0.2">
      <c r="A1191"/>
      <c r="B1191"/>
    </row>
    <row r="1192" spans="1:2" ht="15.75" customHeight="1" x14ac:dyDescent="0.2">
      <c r="A1192"/>
      <c r="B1192"/>
    </row>
    <row r="1193" spans="1:2" ht="15.75" customHeight="1" x14ac:dyDescent="0.2">
      <c r="A1193"/>
      <c r="B1193"/>
    </row>
    <row r="1194" spans="1:2" ht="15.75" customHeight="1" x14ac:dyDescent="0.2">
      <c r="A1194"/>
      <c r="B1194"/>
    </row>
    <row r="1195" spans="1:2" ht="15.75" customHeight="1" x14ac:dyDescent="0.2">
      <c r="A1195"/>
      <c r="B1195"/>
    </row>
    <row r="1196" spans="1:2" ht="15.75" customHeight="1" x14ac:dyDescent="0.2">
      <c r="A1196"/>
      <c r="B1196"/>
    </row>
    <row r="1197" spans="1:2" ht="15.75" customHeight="1" x14ac:dyDescent="0.2">
      <c r="A1197"/>
      <c r="B1197"/>
    </row>
    <row r="1198" spans="1:2" ht="15.75" customHeight="1" x14ac:dyDescent="0.2">
      <c r="A1198"/>
      <c r="B1198"/>
    </row>
    <row r="1199" spans="1:2" ht="15.75" customHeight="1" x14ac:dyDescent="0.2">
      <c r="A1199"/>
      <c r="B1199"/>
    </row>
    <row r="1200" spans="1:2" ht="15.75" customHeight="1" x14ac:dyDescent="0.2">
      <c r="A1200"/>
      <c r="B1200"/>
    </row>
    <row r="1201" spans="1:2" ht="15.75" customHeight="1" x14ac:dyDescent="0.2">
      <c r="A1201"/>
      <c r="B1201"/>
    </row>
    <row r="1202" spans="1:2" ht="15.75" customHeight="1" x14ac:dyDescent="0.2">
      <c r="A1202"/>
      <c r="B1202"/>
    </row>
    <row r="1203" spans="1:2" ht="15.75" customHeight="1" x14ac:dyDescent="0.2">
      <c r="A1203"/>
      <c r="B1203"/>
    </row>
    <row r="1204" spans="1:2" ht="15.75" customHeight="1" x14ac:dyDescent="0.2">
      <c r="A1204"/>
      <c r="B1204"/>
    </row>
    <row r="1205" spans="1:2" ht="15.75" customHeight="1" x14ac:dyDescent="0.2">
      <c r="A1205"/>
      <c r="B1205"/>
    </row>
    <row r="1206" spans="1:2" ht="15.75" customHeight="1" x14ac:dyDescent="0.2">
      <c r="A1206"/>
      <c r="B1206"/>
    </row>
    <row r="1207" spans="1:2" ht="15.75" customHeight="1" x14ac:dyDescent="0.2">
      <c r="A1207"/>
      <c r="B1207"/>
    </row>
    <row r="1208" spans="1:2" ht="15.75" customHeight="1" x14ac:dyDescent="0.2">
      <c r="A1208"/>
      <c r="B1208"/>
    </row>
    <row r="1209" spans="1:2" ht="15.75" customHeight="1" x14ac:dyDescent="0.2">
      <c r="A1209"/>
      <c r="B1209"/>
    </row>
    <row r="1210" spans="1:2" ht="15.75" customHeight="1" x14ac:dyDescent="0.2">
      <c r="A1210"/>
      <c r="B1210"/>
    </row>
    <row r="1211" spans="1:2" ht="15.75" customHeight="1" x14ac:dyDescent="0.2">
      <c r="A1211"/>
      <c r="B1211"/>
    </row>
    <row r="1212" spans="1:2" ht="15.75" customHeight="1" x14ac:dyDescent="0.2">
      <c r="A1212"/>
      <c r="B1212"/>
    </row>
    <row r="1213" spans="1:2" ht="15.75" customHeight="1" x14ac:dyDescent="0.2">
      <c r="A1213"/>
      <c r="B1213"/>
    </row>
    <row r="1214" spans="1:2" ht="15.75" customHeight="1" x14ac:dyDescent="0.2">
      <c r="A1214"/>
      <c r="B1214"/>
    </row>
    <row r="1215" spans="1:2" ht="15.75" customHeight="1" x14ac:dyDescent="0.2">
      <c r="A1215"/>
      <c r="B1215"/>
    </row>
    <row r="1216" spans="1:2" ht="15.75" customHeight="1" x14ac:dyDescent="0.2">
      <c r="A1216"/>
      <c r="B1216"/>
    </row>
    <row r="1217" spans="1:2" ht="15.75" customHeight="1" x14ac:dyDescent="0.2">
      <c r="A1217"/>
      <c r="B1217"/>
    </row>
    <row r="1218" spans="1:2" ht="15.75" customHeight="1" x14ac:dyDescent="0.2">
      <c r="A1218"/>
      <c r="B1218"/>
    </row>
    <row r="1219" spans="1:2" ht="15.75" customHeight="1" x14ac:dyDescent="0.2">
      <c r="A1219"/>
      <c r="B1219"/>
    </row>
    <row r="1220" spans="1:2" ht="15.75" customHeight="1" x14ac:dyDescent="0.2">
      <c r="A1220"/>
      <c r="B1220"/>
    </row>
    <row r="1221" spans="1:2" ht="15.75" customHeight="1" x14ac:dyDescent="0.2">
      <c r="A1221"/>
      <c r="B1221"/>
    </row>
    <row r="1222" spans="1:2" ht="15.75" customHeight="1" x14ac:dyDescent="0.2">
      <c r="A1222"/>
      <c r="B1222"/>
    </row>
    <row r="1223" spans="1:2" ht="15.75" customHeight="1" x14ac:dyDescent="0.2">
      <c r="A1223"/>
      <c r="B1223"/>
    </row>
    <row r="1224" spans="1:2" ht="15.75" customHeight="1" x14ac:dyDescent="0.2">
      <c r="A1224"/>
      <c r="B1224"/>
    </row>
    <row r="1225" spans="1:2" ht="15.75" customHeight="1" x14ac:dyDescent="0.2">
      <c r="A1225"/>
      <c r="B1225"/>
    </row>
    <row r="1226" spans="1:2" ht="15.75" customHeight="1" x14ac:dyDescent="0.2">
      <c r="A1226"/>
      <c r="B1226"/>
    </row>
    <row r="1227" spans="1:2" ht="15.75" customHeight="1" x14ac:dyDescent="0.2">
      <c r="A1227"/>
      <c r="B1227"/>
    </row>
    <row r="1228" spans="1:2" ht="15.75" customHeight="1" x14ac:dyDescent="0.2">
      <c r="A1228"/>
      <c r="B1228"/>
    </row>
    <row r="1229" spans="1:2" ht="15.75" customHeight="1" x14ac:dyDescent="0.2">
      <c r="A1229"/>
      <c r="B1229"/>
    </row>
    <row r="1230" spans="1:2" ht="15.75" customHeight="1" x14ac:dyDescent="0.2">
      <c r="A1230"/>
      <c r="B1230"/>
    </row>
    <row r="1231" spans="1:2" ht="15.75" customHeight="1" x14ac:dyDescent="0.2">
      <c r="A1231"/>
      <c r="B1231"/>
    </row>
    <row r="1232" spans="1:2" ht="15.75" customHeight="1" x14ac:dyDescent="0.2">
      <c r="A1232"/>
      <c r="B1232"/>
    </row>
    <row r="1233" spans="1:2" ht="15.75" customHeight="1" x14ac:dyDescent="0.2">
      <c r="A1233"/>
      <c r="B1233"/>
    </row>
    <row r="1234" spans="1:2" ht="15.75" customHeight="1" x14ac:dyDescent="0.2">
      <c r="A1234"/>
      <c r="B1234"/>
    </row>
    <row r="1235" spans="1:2" ht="15.75" customHeight="1" x14ac:dyDescent="0.2">
      <c r="A1235"/>
      <c r="B1235"/>
    </row>
    <row r="1236" spans="1:2" ht="15.75" customHeight="1" x14ac:dyDescent="0.2">
      <c r="A1236"/>
      <c r="B1236"/>
    </row>
    <row r="1237" spans="1:2" ht="15.75" customHeight="1" x14ac:dyDescent="0.2">
      <c r="A1237"/>
      <c r="B1237"/>
    </row>
    <row r="1238" spans="1:2" ht="15.75" customHeight="1" x14ac:dyDescent="0.2">
      <c r="A1238"/>
      <c r="B1238"/>
    </row>
    <row r="1239" spans="1:2" ht="15.75" customHeight="1" x14ac:dyDescent="0.2">
      <c r="A1239"/>
      <c r="B1239"/>
    </row>
    <row r="1240" spans="1:2" ht="15.75" customHeight="1" x14ac:dyDescent="0.2">
      <c r="A1240"/>
      <c r="B1240"/>
    </row>
    <row r="1241" spans="1:2" ht="15.75" customHeight="1" x14ac:dyDescent="0.2">
      <c r="A1241"/>
      <c r="B1241"/>
    </row>
    <row r="1242" spans="1:2" ht="15.75" customHeight="1" x14ac:dyDescent="0.2">
      <c r="A1242"/>
      <c r="B1242"/>
    </row>
    <row r="1243" spans="1:2" ht="15.75" customHeight="1" x14ac:dyDescent="0.2">
      <c r="A1243"/>
      <c r="B1243"/>
    </row>
    <row r="1244" spans="1:2" ht="15.75" customHeight="1" x14ac:dyDescent="0.2">
      <c r="A1244"/>
      <c r="B1244"/>
    </row>
    <row r="1245" spans="1:2" ht="15.75" customHeight="1" x14ac:dyDescent="0.2">
      <c r="A1245"/>
      <c r="B1245"/>
    </row>
    <row r="1246" spans="1:2" ht="15.75" customHeight="1" x14ac:dyDescent="0.2">
      <c r="A1246"/>
      <c r="B1246"/>
    </row>
    <row r="1247" spans="1:2" ht="15.75" customHeight="1" x14ac:dyDescent="0.2">
      <c r="A1247"/>
      <c r="B1247"/>
    </row>
    <row r="1248" spans="1:2" ht="15.75" customHeight="1" x14ac:dyDescent="0.2">
      <c r="A1248"/>
      <c r="B1248"/>
    </row>
    <row r="1249" spans="1:2" ht="15.75" customHeight="1" x14ac:dyDescent="0.2">
      <c r="A1249"/>
      <c r="B1249"/>
    </row>
    <row r="1250" spans="1:2" ht="15.75" customHeight="1" x14ac:dyDescent="0.2">
      <c r="A1250"/>
      <c r="B1250"/>
    </row>
    <row r="1251" spans="1:2" ht="15.75" customHeight="1" x14ac:dyDescent="0.2">
      <c r="A1251"/>
      <c r="B1251"/>
    </row>
    <row r="1252" spans="1:2" ht="15.75" customHeight="1" x14ac:dyDescent="0.2">
      <c r="A1252"/>
      <c r="B1252"/>
    </row>
    <row r="1253" spans="1:2" ht="15.75" customHeight="1" x14ac:dyDescent="0.2">
      <c r="A1253"/>
      <c r="B1253"/>
    </row>
    <row r="1254" spans="1:2" ht="15.75" customHeight="1" x14ac:dyDescent="0.2">
      <c r="A1254"/>
      <c r="B1254"/>
    </row>
    <row r="1255" spans="1:2" ht="15.75" customHeight="1" x14ac:dyDescent="0.2">
      <c r="A1255"/>
      <c r="B1255"/>
    </row>
    <row r="1256" spans="1:2" ht="15.75" customHeight="1" x14ac:dyDescent="0.2">
      <c r="A1256"/>
      <c r="B1256"/>
    </row>
    <row r="1257" spans="1:2" ht="15.75" customHeight="1" x14ac:dyDescent="0.2">
      <c r="A1257"/>
      <c r="B1257"/>
    </row>
    <row r="1258" spans="1:2" ht="15.75" customHeight="1" x14ac:dyDescent="0.2">
      <c r="A1258"/>
      <c r="B1258"/>
    </row>
    <row r="1259" spans="1:2" ht="15.75" customHeight="1" x14ac:dyDescent="0.2">
      <c r="A1259"/>
      <c r="B1259"/>
    </row>
    <row r="1260" spans="1:2" ht="15.75" customHeight="1" x14ac:dyDescent="0.2">
      <c r="A1260"/>
      <c r="B1260"/>
    </row>
    <row r="1261" spans="1:2" ht="15.75" customHeight="1" x14ac:dyDescent="0.2">
      <c r="A1261"/>
      <c r="B1261"/>
    </row>
    <row r="1262" spans="1:2" ht="15.75" customHeight="1" x14ac:dyDescent="0.2">
      <c r="A1262"/>
      <c r="B1262"/>
    </row>
    <row r="1263" spans="1:2" ht="15.75" customHeight="1" x14ac:dyDescent="0.2">
      <c r="A1263"/>
      <c r="B1263"/>
    </row>
    <row r="1264" spans="1:2" ht="15.75" customHeight="1" x14ac:dyDescent="0.2">
      <c r="A1264"/>
      <c r="B1264"/>
    </row>
    <row r="1265" spans="1:2" ht="15.75" customHeight="1" x14ac:dyDescent="0.2">
      <c r="A1265"/>
      <c r="B1265"/>
    </row>
    <row r="1266" spans="1:2" ht="15.75" customHeight="1" x14ac:dyDescent="0.2">
      <c r="A1266"/>
      <c r="B1266"/>
    </row>
    <row r="1267" spans="1:2" ht="15.75" customHeight="1" x14ac:dyDescent="0.2">
      <c r="A1267"/>
      <c r="B1267"/>
    </row>
    <row r="1268" spans="1:2" ht="15.75" customHeight="1" x14ac:dyDescent="0.2">
      <c r="A1268"/>
      <c r="B1268"/>
    </row>
    <row r="1269" spans="1:2" ht="15.75" customHeight="1" x14ac:dyDescent="0.2">
      <c r="A1269"/>
      <c r="B1269"/>
    </row>
    <row r="1270" spans="1:2" ht="15.75" customHeight="1" x14ac:dyDescent="0.2">
      <c r="A1270"/>
      <c r="B1270"/>
    </row>
    <row r="1271" spans="1:2" ht="15.75" customHeight="1" x14ac:dyDescent="0.2">
      <c r="A1271"/>
      <c r="B1271"/>
    </row>
    <row r="1272" spans="1:2" ht="15.75" customHeight="1" x14ac:dyDescent="0.2">
      <c r="A1272"/>
      <c r="B1272"/>
    </row>
    <row r="1273" spans="1:2" ht="15.75" customHeight="1" x14ac:dyDescent="0.2">
      <c r="A1273"/>
      <c r="B1273"/>
    </row>
    <row r="1274" spans="1:2" ht="15.75" customHeight="1" x14ac:dyDescent="0.2">
      <c r="A1274"/>
      <c r="B1274"/>
    </row>
    <row r="1275" spans="1:2" ht="15.75" customHeight="1" x14ac:dyDescent="0.2">
      <c r="A1275"/>
      <c r="B1275"/>
    </row>
    <row r="1276" spans="1:2" ht="15.75" customHeight="1" x14ac:dyDescent="0.2">
      <c r="A1276"/>
      <c r="B1276"/>
    </row>
    <row r="1277" spans="1:2" ht="15.75" customHeight="1" x14ac:dyDescent="0.2">
      <c r="A1277"/>
      <c r="B1277"/>
    </row>
    <row r="1278" spans="1:2" ht="15.75" customHeight="1" x14ac:dyDescent="0.2">
      <c r="A1278"/>
      <c r="B1278"/>
    </row>
    <row r="1279" spans="1:2" ht="15.75" customHeight="1" x14ac:dyDescent="0.2">
      <c r="A1279"/>
      <c r="B1279"/>
    </row>
    <row r="1280" spans="1:2" ht="15.75" customHeight="1" x14ac:dyDescent="0.2">
      <c r="A1280"/>
      <c r="B1280"/>
    </row>
    <row r="1281" spans="1:2" ht="15.75" customHeight="1" x14ac:dyDescent="0.2">
      <c r="A1281"/>
      <c r="B1281"/>
    </row>
    <row r="1282" spans="1:2" ht="15.75" customHeight="1" x14ac:dyDescent="0.2">
      <c r="A1282"/>
      <c r="B1282"/>
    </row>
    <row r="1283" spans="1:2" ht="15.75" customHeight="1" x14ac:dyDescent="0.2">
      <c r="A1283"/>
      <c r="B1283"/>
    </row>
    <row r="1284" spans="1:2" ht="15.75" customHeight="1" x14ac:dyDescent="0.2">
      <c r="A1284"/>
      <c r="B1284"/>
    </row>
    <row r="1285" spans="1:2" ht="15.75" customHeight="1" x14ac:dyDescent="0.2">
      <c r="A1285"/>
      <c r="B1285"/>
    </row>
    <row r="1286" spans="1:2" ht="15.75" customHeight="1" x14ac:dyDescent="0.2">
      <c r="A1286"/>
      <c r="B1286"/>
    </row>
    <row r="1287" spans="1:2" ht="15.75" customHeight="1" x14ac:dyDescent="0.2">
      <c r="A1287"/>
      <c r="B1287"/>
    </row>
    <row r="1288" spans="1:2" ht="15.75" customHeight="1" x14ac:dyDescent="0.2">
      <c r="A1288"/>
      <c r="B1288"/>
    </row>
    <row r="1289" spans="1:2" ht="15.75" customHeight="1" x14ac:dyDescent="0.2">
      <c r="A1289"/>
      <c r="B1289"/>
    </row>
    <row r="1290" spans="1:2" ht="15.75" customHeight="1" x14ac:dyDescent="0.2">
      <c r="A1290"/>
      <c r="B1290"/>
    </row>
    <row r="1291" spans="1:2" ht="15.75" customHeight="1" x14ac:dyDescent="0.2">
      <c r="A1291"/>
      <c r="B1291"/>
    </row>
    <row r="1292" spans="1:2" ht="15.75" customHeight="1" x14ac:dyDescent="0.2">
      <c r="A1292"/>
      <c r="B1292"/>
    </row>
    <row r="1293" spans="1:2" ht="15.75" customHeight="1" x14ac:dyDescent="0.2">
      <c r="A1293"/>
      <c r="B1293"/>
    </row>
    <row r="1294" spans="1:2" ht="15.75" customHeight="1" x14ac:dyDescent="0.2">
      <c r="A1294"/>
      <c r="B1294"/>
    </row>
    <row r="1295" spans="1:2" ht="15.75" customHeight="1" x14ac:dyDescent="0.2">
      <c r="A1295"/>
      <c r="B1295"/>
    </row>
    <row r="1296" spans="1:2" ht="15.75" customHeight="1" x14ac:dyDescent="0.2">
      <c r="A1296"/>
      <c r="B1296"/>
    </row>
    <row r="1297" spans="1:2" ht="15.75" customHeight="1" x14ac:dyDescent="0.2">
      <c r="A1297"/>
      <c r="B1297"/>
    </row>
    <row r="1298" spans="1:2" ht="15.75" customHeight="1" x14ac:dyDescent="0.2">
      <c r="A1298"/>
      <c r="B1298"/>
    </row>
    <row r="1299" spans="1:2" ht="15.75" customHeight="1" x14ac:dyDescent="0.2">
      <c r="A1299"/>
      <c r="B1299"/>
    </row>
    <row r="1300" spans="1:2" ht="15.75" customHeight="1" x14ac:dyDescent="0.2">
      <c r="A1300"/>
      <c r="B1300"/>
    </row>
    <row r="1301" spans="1:2" ht="15.75" customHeight="1" x14ac:dyDescent="0.2">
      <c r="A1301"/>
      <c r="B1301"/>
    </row>
    <row r="1302" spans="1:2" ht="15.75" customHeight="1" x14ac:dyDescent="0.2">
      <c r="A1302"/>
      <c r="B1302"/>
    </row>
    <row r="1303" spans="1:2" ht="15.75" customHeight="1" x14ac:dyDescent="0.2">
      <c r="A1303"/>
      <c r="B1303"/>
    </row>
    <row r="1304" spans="1:2" ht="15.75" customHeight="1" x14ac:dyDescent="0.2">
      <c r="A1304"/>
      <c r="B1304"/>
    </row>
    <row r="1305" spans="1:2" ht="15.75" customHeight="1" x14ac:dyDescent="0.2">
      <c r="A1305"/>
      <c r="B1305"/>
    </row>
    <row r="1306" spans="1:2" ht="15.75" customHeight="1" x14ac:dyDescent="0.2">
      <c r="A1306"/>
      <c r="B1306"/>
    </row>
    <row r="1307" spans="1:2" ht="15.75" customHeight="1" x14ac:dyDescent="0.2">
      <c r="A1307"/>
      <c r="B1307"/>
    </row>
    <row r="1308" spans="1:2" ht="15.75" customHeight="1" x14ac:dyDescent="0.2">
      <c r="A1308"/>
      <c r="B1308"/>
    </row>
    <row r="1309" spans="1:2" ht="15.75" customHeight="1" x14ac:dyDescent="0.2">
      <c r="A1309"/>
      <c r="B1309"/>
    </row>
    <row r="1310" spans="1:2" ht="15.75" customHeight="1" x14ac:dyDescent="0.2">
      <c r="A1310"/>
      <c r="B1310"/>
    </row>
    <row r="1311" spans="1:2" ht="15.75" customHeight="1" x14ac:dyDescent="0.2">
      <c r="A1311"/>
      <c r="B1311"/>
    </row>
    <row r="1312" spans="1:2" ht="15.75" customHeight="1" x14ac:dyDescent="0.2">
      <c r="A1312"/>
      <c r="B1312"/>
    </row>
    <row r="1313" spans="1:2" ht="15.75" customHeight="1" x14ac:dyDescent="0.2">
      <c r="A1313"/>
      <c r="B1313"/>
    </row>
    <row r="1314" spans="1:2" ht="15.75" customHeight="1" x14ac:dyDescent="0.2">
      <c r="A1314"/>
      <c r="B1314"/>
    </row>
    <row r="1315" spans="1:2" ht="15.75" customHeight="1" x14ac:dyDescent="0.2">
      <c r="A1315"/>
      <c r="B1315"/>
    </row>
    <row r="1316" spans="1:2" ht="15.75" customHeight="1" x14ac:dyDescent="0.2">
      <c r="A1316"/>
      <c r="B1316"/>
    </row>
    <row r="1317" spans="1:2" ht="15.75" customHeight="1" x14ac:dyDescent="0.2">
      <c r="A1317"/>
      <c r="B1317"/>
    </row>
    <row r="1318" spans="1:2" ht="15.75" customHeight="1" x14ac:dyDescent="0.2">
      <c r="A1318"/>
      <c r="B1318"/>
    </row>
    <row r="1319" spans="1:2" ht="15.75" customHeight="1" x14ac:dyDescent="0.2">
      <c r="A1319"/>
      <c r="B1319"/>
    </row>
    <row r="1320" spans="1:2" ht="15.75" customHeight="1" x14ac:dyDescent="0.2">
      <c r="A1320"/>
      <c r="B1320"/>
    </row>
    <row r="1321" spans="1:2" ht="15.75" customHeight="1" x14ac:dyDescent="0.2">
      <c r="A1321"/>
      <c r="B1321"/>
    </row>
    <row r="1322" spans="1:2" ht="15.75" customHeight="1" x14ac:dyDescent="0.2">
      <c r="A1322"/>
      <c r="B1322"/>
    </row>
    <row r="1323" spans="1:2" ht="15.75" customHeight="1" x14ac:dyDescent="0.2">
      <c r="A1323"/>
      <c r="B1323"/>
    </row>
    <row r="1324" spans="1:2" ht="15.75" customHeight="1" x14ac:dyDescent="0.2">
      <c r="A1324"/>
      <c r="B1324"/>
    </row>
    <row r="1325" spans="1:2" ht="15.75" customHeight="1" x14ac:dyDescent="0.2">
      <c r="A1325"/>
      <c r="B1325"/>
    </row>
    <row r="1326" spans="1:2" ht="15.75" customHeight="1" x14ac:dyDescent="0.2">
      <c r="A1326"/>
      <c r="B1326"/>
    </row>
    <row r="1327" spans="1:2" ht="15.75" customHeight="1" x14ac:dyDescent="0.2">
      <c r="A1327"/>
      <c r="B1327"/>
    </row>
    <row r="1328" spans="1:2" ht="15.75" customHeight="1" x14ac:dyDescent="0.2">
      <c r="A1328"/>
      <c r="B1328"/>
    </row>
    <row r="1329" spans="1:2" ht="15.75" customHeight="1" x14ac:dyDescent="0.2">
      <c r="A1329"/>
      <c r="B1329"/>
    </row>
    <row r="1330" spans="1:2" ht="15.75" customHeight="1" x14ac:dyDescent="0.2">
      <c r="A1330"/>
      <c r="B1330"/>
    </row>
    <row r="1331" spans="1:2" ht="15.75" customHeight="1" x14ac:dyDescent="0.2">
      <c r="A1331"/>
      <c r="B1331"/>
    </row>
    <row r="1332" spans="1:2" ht="15.75" customHeight="1" x14ac:dyDescent="0.2">
      <c r="A1332"/>
      <c r="B1332"/>
    </row>
    <row r="1333" spans="1:2" ht="15.75" customHeight="1" x14ac:dyDescent="0.2">
      <c r="A1333"/>
      <c r="B1333"/>
    </row>
    <row r="1334" spans="1:2" ht="15.75" customHeight="1" x14ac:dyDescent="0.2">
      <c r="A1334"/>
      <c r="B1334"/>
    </row>
    <row r="1335" spans="1:2" ht="15.75" customHeight="1" x14ac:dyDescent="0.2">
      <c r="A1335"/>
      <c r="B1335"/>
    </row>
    <row r="1336" spans="1:2" ht="15.75" customHeight="1" x14ac:dyDescent="0.2">
      <c r="A1336"/>
      <c r="B1336"/>
    </row>
    <row r="1337" spans="1:2" ht="15.75" customHeight="1" x14ac:dyDescent="0.2">
      <c r="A1337"/>
      <c r="B1337"/>
    </row>
    <row r="1338" spans="1:2" ht="15.75" customHeight="1" x14ac:dyDescent="0.2">
      <c r="A1338"/>
      <c r="B1338"/>
    </row>
    <row r="1339" spans="1:2" ht="15.75" customHeight="1" x14ac:dyDescent="0.2">
      <c r="A1339"/>
      <c r="B1339"/>
    </row>
    <row r="1340" spans="1:2" ht="15.75" customHeight="1" x14ac:dyDescent="0.2">
      <c r="A1340"/>
      <c r="B1340"/>
    </row>
    <row r="1341" spans="1:2" ht="15.75" customHeight="1" x14ac:dyDescent="0.2">
      <c r="A1341"/>
      <c r="B1341"/>
    </row>
    <row r="1342" spans="1:2" ht="15.75" customHeight="1" x14ac:dyDescent="0.2">
      <c r="A1342"/>
      <c r="B1342"/>
    </row>
    <row r="1343" spans="1:2" ht="15.75" customHeight="1" x14ac:dyDescent="0.2">
      <c r="A1343"/>
      <c r="B1343"/>
    </row>
    <row r="1344" spans="1:2" ht="15.75" customHeight="1" x14ac:dyDescent="0.2">
      <c r="A1344"/>
      <c r="B1344"/>
    </row>
    <row r="1345" spans="1:2" ht="15.75" customHeight="1" x14ac:dyDescent="0.2">
      <c r="A1345"/>
      <c r="B1345"/>
    </row>
    <row r="1346" spans="1:2" ht="15.75" customHeight="1" x14ac:dyDescent="0.2">
      <c r="A1346"/>
      <c r="B1346"/>
    </row>
    <row r="1347" spans="1:2" ht="15.75" customHeight="1" x14ac:dyDescent="0.2">
      <c r="A1347"/>
      <c r="B1347"/>
    </row>
    <row r="1348" spans="1:2" ht="15.75" customHeight="1" x14ac:dyDescent="0.2">
      <c r="A1348"/>
      <c r="B1348"/>
    </row>
    <row r="1349" spans="1:2" ht="15.75" customHeight="1" x14ac:dyDescent="0.2">
      <c r="A1349"/>
      <c r="B1349"/>
    </row>
    <row r="1350" spans="1:2" ht="15.75" customHeight="1" x14ac:dyDescent="0.2">
      <c r="A1350"/>
      <c r="B1350"/>
    </row>
    <row r="1351" spans="1:2" ht="15.75" customHeight="1" x14ac:dyDescent="0.2">
      <c r="A1351"/>
      <c r="B1351"/>
    </row>
    <row r="1352" spans="1:2" ht="15.75" customHeight="1" x14ac:dyDescent="0.2">
      <c r="A1352"/>
      <c r="B1352"/>
    </row>
    <row r="1353" spans="1:2" ht="15.75" customHeight="1" x14ac:dyDescent="0.2">
      <c r="A1353"/>
      <c r="B1353"/>
    </row>
    <row r="1354" spans="1:2" ht="15.75" customHeight="1" x14ac:dyDescent="0.2">
      <c r="A1354"/>
      <c r="B1354"/>
    </row>
    <row r="1355" spans="1:2" ht="15.75" customHeight="1" x14ac:dyDescent="0.2">
      <c r="A1355"/>
      <c r="B1355"/>
    </row>
    <row r="1356" spans="1:2" ht="15.75" customHeight="1" x14ac:dyDescent="0.2">
      <c r="A1356"/>
      <c r="B1356"/>
    </row>
    <row r="1357" spans="1:2" ht="15.75" customHeight="1" x14ac:dyDescent="0.2">
      <c r="A1357"/>
      <c r="B1357"/>
    </row>
    <row r="1358" spans="1:2" ht="15.75" customHeight="1" x14ac:dyDescent="0.2">
      <c r="A1358"/>
      <c r="B1358"/>
    </row>
    <row r="1359" spans="1:2" ht="15.75" customHeight="1" x14ac:dyDescent="0.2">
      <c r="A1359"/>
      <c r="B1359"/>
    </row>
    <row r="1360" spans="1:2" ht="15.75" customHeight="1" x14ac:dyDescent="0.2">
      <c r="A1360"/>
      <c r="B1360"/>
    </row>
    <row r="1361" spans="1:2" ht="15.75" customHeight="1" x14ac:dyDescent="0.2">
      <c r="A1361"/>
      <c r="B1361"/>
    </row>
    <row r="1362" spans="1:2" ht="15.75" customHeight="1" x14ac:dyDescent="0.2">
      <c r="A1362"/>
      <c r="B1362"/>
    </row>
    <row r="1363" spans="1:2" ht="15.75" customHeight="1" x14ac:dyDescent="0.2">
      <c r="A1363"/>
      <c r="B1363"/>
    </row>
    <row r="1364" spans="1:2" ht="15.75" customHeight="1" x14ac:dyDescent="0.2">
      <c r="A1364"/>
      <c r="B1364"/>
    </row>
    <row r="1365" spans="1:2" ht="15.75" customHeight="1" x14ac:dyDescent="0.2">
      <c r="A1365"/>
      <c r="B1365"/>
    </row>
    <row r="1366" spans="1:2" ht="15.75" customHeight="1" x14ac:dyDescent="0.2">
      <c r="A1366"/>
      <c r="B1366"/>
    </row>
    <row r="1367" spans="1:2" ht="15.75" customHeight="1" x14ac:dyDescent="0.2">
      <c r="A1367"/>
      <c r="B1367"/>
    </row>
    <row r="1368" spans="1:2" ht="15.75" customHeight="1" x14ac:dyDescent="0.2">
      <c r="A1368"/>
      <c r="B1368"/>
    </row>
    <row r="1369" spans="1:2" ht="15.75" customHeight="1" x14ac:dyDescent="0.2">
      <c r="A1369"/>
      <c r="B1369"/>
    </row>
    <row r="1370" spans="1:2" ht="15.75" customHeight="1" x14ac:dyDescent="0.2">
      <c r="A1370"/>
      <c r="B1370"/>
    </row>
    <row r="1371" spans="1:2" ht="15.75" customHeight="1" x14ac:dyDescent="0.2">
      <c r="A1371"/>
      <c r="B1371"/>
    </row>
    <row r="1372" spans="1:2" ht="15.75" customHeight="1" x14ac:dyDescent="0.2">
      <c r="A1372"/>
      <c r="B1372"/>
    </row>
    <row r="1373" spans="1:2" ht="15.75" customHeight="1" x14ac:dyDescent="0.2">
      <c r="A1373"/>
      <c r="B1373"/>
    </row>
    <row r="1374" spans="1:2" ht="15.75" customHeight="1" x14ac:dyDescent="0.2">
      <c r="A1374"/>
      <c r="B1374"/>
    </row>
    <row r="1375" spans="1:2" ht="15.75" customHeight="1" x14ac:dyDescent="0.2">
      <c r="A1375"/>
      <c r="B1375"/>
    </row>
    <row r="1376" spans="1:2" ht="15.75" customHeight="1" x14ac:dyDescent="0.2">
      <c r="A1376"/>
      <c r="B1376"/>
    </row>
    <row r="1377" spans="1:2" ht="15.75" customHeight="1" x14ac:dyDescent="0.2">
      <c r="A1377"/>
      <c r="B1377"/>
    </row>
    <row r="1378" spans="1:2" ht="15.75" customHeight="1" x14ac:dyDescent="0.2">
      <c r="A1378"/>
      <c r="B1378"/>
    </row>
    <row r="1379" spans="1:2" ht="15.75" customHeight="1" x14ac:dyDescent="0.2">
      <c r="A1379"/>
      <c r="B1379"/>
    </row>
    <row r="1380" spans="1:2" ht="15.75" customHeight="1" x14ac:dyDescent="0.2">
      <c r="A1380"/>
      <c r="B1380"/>
    </row>
    <row r="1381" spans="1:2" ht="15.75" customHeight="1" x14ac:dyDescent="0.2">
      <c r="A1381"/>
      <c r="B1381"/>
    </row>
    <row r="1382" spans="1:2" ht="15.75" customHeight="1" x14ac:dyDescent="0.2">
      <c r="A1382"/>
      <c r="B1382"/>
    </row>
    <row r="1383" spans="1:2" ht="15.75" customHeight="1" x14ac:dyDescent="0.2">
      <c r="A1383"/>
      <c r="B1383"/>
    </row>
    <row r="1384" spans="1:2" ht="15.75" customHeight="1" x14ac:dyDescent="0.2">
      <c r="A1384"/>
      <c r="B1384"/>
    </row>
    <row r="1385" spans="1:2" ht="15.75" customHeight="1" x14ac:dyDescent="0.2">
      <c r="A1385"/>
      <c r="B1385"/>
    </row>
    <row r="1386" spans="1:2" ht="15.75" customHeight="1" x14ac:dyDescent="0.2">
      <c r="A1386"/>
      <c r="B1386"/>
    </row>
    <row r="1387" spans="1:2" ht="15.75" customHeight="1" x14ac:dyDescent="0.2">
      <c r="A1387"/>
      <c r="B1387"/>
    </row>
    <row r="1388" spans="1:2" ht="15.75" customHeight="1" x14ac:dyDescent="0.2">
      <c r="A1388"/>
      <c r="B1388"/>
    </row>
    <row r="1389" spans="1:2" ht="15.75" customHeight="1" x14ac:dyDescent="0.2">
      <c r="A1389"/>
      <c r="B1389"/>
    </row>
    <row r="1390" spans="1:2" ht="15.75" customHeight="1" x14ac:dyDescent="0.2">
      <c r="A1390"/>
      <c r="B1390"/>
    </row>
    <row r="1391" spans="1:2" ht="15.75" customHeight="1" x14ac:dyDescent="0.2">
      <c r="A1391"/>
      <c r="B1391"/>
    </row>
    <row r="1392" spans="1:2" ht="15.75" customHeight="1" x14ac:dyDescent="0.2">
      <c r="A1392"/>
      <c r="B1392"/>
    </row>
    <row r="1393" spans="1:2" ht="15.75" customHeight="1" x14ac:dyDescent="0.2">
      <c r="A1393"/>
      <c r="B1393"/>
    </row>
    <row r="1394" spans="1:2" ht="15.75" customHeight="1" x14ac:dyDescent="0.2">
      <c r="A1394"/>
      <c r="B1394"/>
    </row>
    <row r="1395" spans="1:2" ht="15.75" customHeight="1" x14ac:dyDescent="0.2">
      <c r="A1395"/>
      <c r="B1395"/>
    </row>
    <row r="1396" spans="1:2" ht="15.75" customHeight="1" x14ac:dyDescent="0.2">
      <c r="A1396"/>
      <c r="B1396"/>
    </row>
    <row r="1397" spans="1:2" ht="15.75" customHeight="1" x14ac:dyDescent="0.2">
      <c r="A1397"/>
      <c r="B1397"/>
    </row>
    <row r="1398" spans="1:2" ht="15.75" customHeight="1" x14ac:dyDescent="0.2">
      <c r="A1398"/>
      <c r="B1398"/>
    </row>
    <row r="1399" spans="1:2" ht="15.75" customHeight="1" x14ac:dyDescent="0.2">
      <c r="A1399"/>
      <c r="B1399"/>
    </row>
    <row r="1400" spans="1:2" ht="15.75" customHeight="1" x14ac:dyDescent="0.2">
      <c r="A1400"/>
      <c r="B1400"/>
    </row>
    <row r="1401" spans="1:2" ht="15.75" customHeight="1" x14ac:dyDescent="0.2">
      <c r="A1401"/>
      <c r="B1401"/>
    </row>
    <row r="1402" spans="1:2" ht="15.75" customHeight="1" x14ac:dyDescent="0.2">
      <c r="A1402"/>
      <c r="B1402"/>
    </row>
    <row r="1403" spans="1:2" ht="15.75" customHeight="1" x14ac:dyDescent="0.2">
      <c r="A1403"/>
      <c r="B1403"/>
    </row>
    <row r="1404" spans="1:2" ht="15.75" customHeight="1" x14ac:dyDescent="0.2">
      <c r="A1404"/>
      <c r="B1404"/>
    </row>
    <row r="1405" spans="1:2" ht="15.75" customHeight="1" x14ac:dyDescent="0.2">
      <c r="A1405"/>
      <c r="B1405"/>
    </row>
    <row r="1406" spans="1:2" ht="15.75" customHeight="1" x14ac:dyDescent="0.2">
      <c r="A1406"/>
      <c r="B1406"/>
    </row>
    <row r="1407" spans="1:2" ht="15.75" customHeight="1" x14ac:dyDescent="0.2">
      <c r="A1407"/>
      <c r="B1407"/>
    </row>
    <row r="1408" spans="1:2" ht="15.75" customHeight="1" x14ac:dyDescent="0.2">
      <c r="A1408"/>
      <c r="B1408"/>
    </row>
    <row r="1409" spans="1:2" ht="15.75" customHeight="1" x14ac:dyDescent="0.2">
      <c r="A1409"/>
      <c r="B1409"/>
    </row>
    <row r="1410" spans="1:2" ht="15.75" customHeight="1" x14ac:dyDescent="0.2">
      <c r="A1410"/>
      <c r="B1410"/>
    </row>
    <row r="1411" spans="1:2" ht="15.75" customHeight="1" x14ac:dyDescent="0.2">
      <c r="A1411"/>
      <c r="B1411"/>
    </row>
    <row r="1412" spans="1:2" ht="15.75" customHeight="1" x14ac:dyDescent="0.2">
      <c r="A1412"/>
      <c r="B1412"/>
    </row>
    <row r="1413" spans="1:2" ht="15.75" customHeight="1" x14ac:dyDescent="0.2">
      <c r="A1413"/>
      <c r="B1413"/>
    </row>
    <row r="1414" spans="1:2" ht="15.75" customHeight="1" x14ac:dyDescent="0.2">
      <c r="A1414"/>
      <c r="B1414"/>
    </row>
    <row r="1415" spans="1:2" ht="15.75" customHeight="1" x14ac:dyDescent="0.2">
      <c r="A1415"/>
      <c r="B1415"/>
    </row>
    <row r="1416" spans="1:2" ht="15.75" customHeight="1" x14ac:dyDescent="0.2">
      <c r="A1416"/>
      <c r="B1416"/>
    </row>
    <row r="1417" spans="1:2" ht="15.75" customHeight="1" x14ac:dyDescent="0.2">
      <c r="A1417"/>
      <c r="B1417"/>
    </row>
    <row r="1418" spans="1:2" ht="15.75" customHeight="1" x14ac:dyDescent="0.2">
      <c r="A1418"/>
      <c r="B1418"/>
    </row>
    <row r="1419" spans="1:2" ht="15.75" customHeight="1" x14ac:dyDescent="0.2">
      <c r="A1419"/>
      <c r="B1419"/>
    </row>
    <row r="1420" spans="1:2" ht="15.75" customHeight="1" x14ac:dyDescent="0.2">
      <c r="A1420"/>
      <c r="B1420"/>
    </row>
    <row r="1421" spans="1:2" ht="15.75" customHeight="1" x14ac:dyDescent="0.2">
      <c r="A1421"/>
      <c r="B1421"/>
    </row>
    <row r="1422" spans="1:2" ht="15.75" customHeight="1" x14ac:dyDescent="0.2">
      <c r="A1422"/>
      <c r="B1422"/>
    </row>
    <row r="1423" spans="1:2" ht="15.75" customHeight="1" x14ac:dyDescent="0.2">
      <c r="A1423"/>
      <c r="B1423"/>
    </row>
    <row r="1424" spans="1:2" ht="15.75" customHeight="1" x14ac:dyDescent="0.2">
      <c r="A1424"/>
      <c r="B1424"/>
    </row>
    <row r="1425" spans="1:2" ht="15.75" customHeight="1" x14ac:dyDescent="0.2">
      <c r="A1425"/>
      <c r="B1425"/>
    </row>
    <row r="1426" spans="1:2" ht="15.75" customHeight="1" x14ac:dyDescent="0.2">
      <c r="A1426"/>
      <c r="B1426"/>
    </row>
    <row r="1427" spans="1:2" ht="15.75" customHeight="1" x14ac:dyDescent="0.2">
      <c r="A1427"/>
      <c r="B1427"/>
    </row>
    <row r="1428" spans="1:2" ht="15.75" customHeight="1" x14ac:dyDescent="0.2">
      <c r="A1428"/>
      <c r="B1428"/>
    </row>
    <row r="1429" spans="1:2" ht="15.75" customHeight="1" x14ac:dyDescent="0.2">
      <c r="A1429"/>
      <c r="B1429"/>
    </row>
    <row r="1430" spans="1:2" ht="15.75" customHeight="1" x14ac:dyDescent="0.2">
      <c r="A1430"/>
      <c r="B1430"/>
    </row>
    <row r="1431" spans="1:2" ht="15.75" customHeight="1" x14ac:dyDescent="0.2">
      <c r="A1431"/>
      <c r="B1431"/>
    </row>
    <row r="1432" spans="1:2" ht="15.75" customHeight="1" x14ac:dyDescent="0.2">
      <c r="A1432"/>
      <c r="B1432"/>
    </row>
    <row r="1433" spans="1:2" ht="15.75" customHeight="1" x14ac:dyDescent="0.2">
      <c r="A1433"/>
      <c r="B1433"/>
    </row>
    <row r="1434" spans="1:2" ht="15.75" customHeight="1" x14ac:dyDescent="0.2">
      <c r="A1434"/>
      <c r="B1434"/>
    </row>
    <row r="1435" spans="1:2" ht="15.75" customHeight="1" x14ac:dyDescent="0.2">
      <c r="A1435"/>
      <c r="B1435"/>
    </row>
    <row r="1436" spans="1:2" ht="15.75" customHeight="1" x14ac:dyDescent="0.2">
      <c r="A1436"/>
      <c r="B1436"/>
    </row>
    <row r="1437" spans="1:2" ht="15.75" customHeight="1" x14ac:dyDescent="0.2">
      <c r="A1437"/>
      <c r="B1437"/>
    </row>
    <row r="1438" spans="1:2" ht="15.75" customHeight="1" x14ac:dyDescent="0.2">
      <c r="A1438"/>
      <c r="B1438"/>
    </row>
    <row r="1439" spans="1:2" ht="15.75" customHeight="1" x14ac:dyDescent="0.2">
      <c r="A1439"/>
      <c r="B1439"/>
    </row>
    <row r="1440" spans="1:2" ht="15.75" customHeight="1" x14ac:dyDescent="0.2">
      <c r="A1440"/>
      <c r="B1440"/>
    </row>
    <row r="1441" spans="1:2" ht="15.75" customHeight="1" x14ac:dyDescent="0.2">
      <c r="A1441"/>
      <c r="B1441"/>
    </row>
    <row r="1442" spans="1:2" ht="15.75" customHeight="1" x14ac:dyDescent="0.2">
      <c r="A1442"/>
      <c r="B1442"/>
    </row>
    <row r="1443" spans="1:2" ht="15.75" customHeight="1" x14ac:dyDescent="0.2">
      <c r="A1443"/>
      <c r="B1443"/>
    </row>
    <row r="1444" spans="1:2" ht="15.75" customHeight="1" x14ac:dyDescent="0.2">
      <c r="A1444"/>
      <c r="B1444"/>
    </row>
    <row r="1445" spans="1:2" ht="15.75" customHeight="1" x14ac:dyDescent="0.2">
      <c r="A1445"/>
      <c r="B1445"/>
    </row>
    <row r="1446" spans="1:2" ht="15.75" customHeight="1" x14ac:dyDescent="0.2">
      <c r="A1446"/>
      <c r="B1446"/>
    </row>
    <row r="1447" spans="1:2" ht="15.75" customHeight="1" x14ac:dyDescent="0.2">
      <c r="A1447"/>
      <c r="B1447"/>
    </row>
    <row r="1448" spans="1:2" ht="15.75" customHeight="1" x14ac:dyDescent="0.2">
      <c r="A1448"/>
      <c r="B1448"/>
    </row>
    <row r="1449" spans="1:2" ht="15.75" customHeight="1" x14ac:dyDescent="0.2">
      <c r="A1449"/>
      <c r="B1449"/>
    </row>
    <row r="1450" spans="1:2" ht="15.75" customHeight="1" x14ac:dyDescent="0.2">
      <c r="A1450"/>
      <c r="B1450"/>
    </row>
    <row r="1451" spans="1:2" ht="15.75" customHeight="1" x14ac:dyDescent="0.2">
      <c r="A1451"/>
      <c r="B1451"/>
    </row>
    <row r="1452" spans="1:2" ht="15.75" customHeight="1" x14ac:dyDescent="0.2">
      <c r="A1452"/>
      <c r="B1452"/>
    </row>
    <row r="1453" spans="1:2" ht="15.75" customHeight="1" x14ac:dyDescent="0.2">
      <c r="A1453"/>
      <c r="B1453"/>
    </row>
    <row r="1454" spans="1:2" ht="15.75" customHeight="1" x14ac:dyDescent="0.2">
      <c r="A1454"/>
      <c r="B1454"/>
    </row>
    <row r="1455" spans="1:2" ht="15.75" customHeight="1" x14ac:dyDescent="0.2">
      <c r="A1455"/>
      <c r="B1455"/>
    </row>
    <row r="1456" spans="1:2" ht="15.75" customHeight="1" x14ac:dyDescent="0.2">
      <c r="A1456"/>
      <c r="B1456"/>
    </row>
    <row r="1457" spans="1:2" ht="15.75" customHeight="1" x14ac:dyDescent="0.2">
      <c r="A1457"/>
      <c r="B1457"/>
    </row>
    <row r="1458" spans="1:2" ht="15.75" customHeight="1" x14ac:dyDescent="0.2">
      <c r="A1458"/>
      <c r="B1458"/>
    </row>
    <row r="1459" spans="1:2" ht="15.75" customHeight="1" x14ac:dyDescent="0.2">
      <c r="A1459"/>
      <c r="B1459"/>
    </row>
    <row r="1460" spans="1:2" ht="15.75" customHeight="1" x14ac:dyDescent="0.2">
      <c r="A1460"/>
      <c r="B1460"/>
    </row>
    <row r="1461" spans="1:2" ht="15.75" customHeight="1" x14ac:dyDescent="0.2">
      <c r="A1461"/>
      <c r="B1461"/>
    </row>
    <row r="1462" spans="1:2" ht="15.75" customHeight="1" x14ac:dyDescent="0.2">
      <c r="A1462"/>
      <c r="B1462"/>
    </row>
    <row r="1463" spans="1:2" ht="15.75" customHeight="1" x14ac:dyDescent="0.2">
      <c r="A1463"/>
      <c r="B1463"/>
    </row>
    <row r="1464" spans="1:2" ht="15.75" customHeight="1" x14ac:dyDescent="0.2">
      <c r="A1464"/>
      <c r="B1464"/>
    </row>
    <row r="1465" spans="1:2" ht="15.75" customHeight="1" x14ac:dyDescent="0.2">
      <c r="A1465"/>
      <c r="B1465"/>
    </row>
    <row r="1466" spans="1:2" ht="15.75" customHeight="1" x14ac:dyDescent="0.2">
      <c r="A1466"/>
      <c r="B1466"/>
    </row>
    <row r="1467" spans="1:2" ht="15.75" customHeight="1" x14ac:dyDescent="0.2">
      <c r="A1467"/>
      <c r="B1467"/>
    </row>
    <row r="1468" spans="1:2" ht="15.75" customHeight="1" x14ac:dyDescent="0.2">
      <c r="A1468"/>
      <c r="B1468"/>
    </row>
    <row r="1469" spans="1:2" ht="15.75" customHeight="1" x14ac:dyDescent="0.2">
      <c r="A1469"/>
      <c r="B1469"/>
    </row>
    <row r="1470" spans="1:2" ht="15.75" customHeight="1" x14ac:dyDescent="0.2">
      <c r="A1470"/>
      <c r="B1470"/>
    </row>
    <row r="1471" spans="1:2" ht="15.75" customHeight="1" x14ac:dyDescent="0.2">
      <c r="A1471"/>
      <c r="B1471"/>
    </row>
    <row r="1472" spans="1:2" ht="15.75" customHeight="1" x14ac:dyDescent="0.2">
      <c r="A1472"/>
      <c r="B1472"/>
    </row>
    <row r="1473" spans="1:2" ht="15.75" customHeight="1" x14ac:dyDescent="0.2">
      <c r="A1473"/>
      <c r="B1473"/>
    </row>
    <row r="1474" spans="1:2" ht="15.75" customHeight="1" x14ac:dyDescent="0.2">
      <c r="A1474"/>
      <c r="B1474"/>
    </row>
    <row r="1475" spans="1:2" ht="15.75" customHeight="1" x14ac:dyDescent="0.2">
      <c r="A1475"/>
      <c r="B1475"/>
    </row>
    <row r="1476" spans="1:2" ht="15.75" customHeight="1" x14ac:dyDescent="0.2">
      <c r="A1476"/>
      <c r="B1476"/>
    </row>
    <row r="1477" spans="1:2" ht="15.75" customHeight="1" x14ac:dyDescent="0.2">
      <c r="A1477"/>
      <c r="B1477"/>
    </row>
    <row r="1478" spans="1:2" ht="15.75" customHeight="1" x14ac:dyDescent="0.2">
      <c r="A1478"/>
      <c r="B1478"/>
    </row>
    <row r="1479" spans="1:2" ht="15.75" customHeight="1" x14ac:dyDescent="0.2">
      <c r="A1479"/>
      <c r="B1479"/>
    </row>
    <row r="1480" spans="1:2" ht="15.75" customHeight="1" x14ac:dyDescent="0.2">
      <c r="A1480"/>
      <c r="B1480"/>
    </row>
    <row r="1481" spans="1:2" ht="15.75" customHeight="1" x14ac:dyDescent="0.2">
      <c r="A1481"/>
      <c r="B1481"/>
    </row>
    <row r="1482" spans="1:2" ht="15.75" customHeight="1" x14ac:dyDescent="0.2">
      <c r="A1482"/>
      <c r="B1482"/>
    </row>
    <row r="1483" spans="1:2" ht="15.75" customHeight="1" x14ac:dyDescent="0.2">
      <c r="A1483"/>
      <c r="B1483"/>
    </row>
    <row r="1484" spans="1:2" ht="15.75" customHeight="1" x14ac:dyDescent="0.2">
      <c r="A1484"/>
      <c r="B1484"/>
    </row>
    <row r="1485" spans="1:2" ht="15.75" customHeight="1" x14ac:dyDescent="0.2">
      <c r="A1485"/>
      <c r="B1485"/>
    </row>
    <row r="1486" spans="1:2" ht="15.75" customHeight="1" x14ac:dyDescent="0.2">
      <c r="A1486"/>
      <c r="B1486"/>
    </row>
    <row r="1487" spans="1:2" ht="15.75" customHeight="1" x14ac:dyDescent="0.2">
      <c r="A1487"/>
      <c r="B1487"/>
    </row>
    <row r="1488" spans="1:2" ht="15.75" customHeight="1" x14ac:dyDescent="0.2">
      <c r="A1488"/>
      <c r="B1488"/>
    </row>
    <row r="1489" spans="1:2" ht="15.75" customHeight="1" x14ac:dyDescent="0.2">
      <c r="A1489"/>
      <c r="B1489"/>
    </row>
    <row r="1490" spans="1:2" ht="15.75" customHeight="1" x14ac:dyDescent="0.2">
      <c r="A1490"/>
      <c r="B1490"/>
    </row>
    <row r="1491" spans="1:2" ht="15.75" customHeight="1" x14ac:dyDescent="0.2">
      <c r="A1491"/>
      <c r="B1491"/>
    </row>
    <row r="1492" spans="1:2" ht="15.75" customHeight="1" x14ac:dyDescent="0.2">
      <c r="A1492"/>
      <c r="B1492"/>
    </row>
    <row r="1493" spans="1:2" ht="15.75" customHeight="1" x14ac:dyDescent="0.2">
      <c r="A1493"/>
      <c r="B1493"/>
    </row>
    <row r="1494" spans="1:2" ht="15.75" customHeight="1" x14ac:dyDescent="0.2">
      <c r="A1494"/>
      <c r="B1494"/>
    </row>
    <row r="1495" spans="1:2" ht="15.75" customHeight="1" x14ac:dyDescent="0.2">
      <c r="A1495"/>
      <c r="B1495"/>
    </row>
    <row r="1496" spans="1:2" ht="15.75" customHeight="1" x14ac:dyDescent="0.2">
      <c r="A1496"/>
      <c r="B1496"/>
    </row>
    <row r="1497" spans="1:2" ht="15.75" customHeight="1" x14ac:dyDescent="0.2">
      <c r="A1497"/>
      <c r="B1497"/>
    </row>
    <row r="1498" spans="1:2" ht="15.75" customHeight="1" x14ac:dyDescent="0.2">
      <c r="A1498"/>
      <c r="B1498"/>
    </row>
    <row r="1499" spans="1:2" ht="15.75" customHeight="1" x14ac:dyDescent="0.2">
      <c r="A1499"/>
      <c r="B1499"/>
    </row>
    <row r="1500" spans="1:2" ht="15.75" customHeight="1" x14ac:dyDescent="0.2">
      <c r="A1500"/>
      <c r="B1500"/>
    </row>
    <row r="1501" spans="1:2" ht="15.75" customHeight="1" x14ac:dyDescent="0.2">
      <c r="A1501"/>
      <c r="B1501"/>
    </row>
    <row r="1502" spans="1:2" ht="15.75" customHeight="1" x14ac:dyDescent="0.2">
      <c r="A1502"/>
      <c r="B1502"/>
    </row>
    <row r="1503" spans="1:2" ht="15.75" customHeight="1" x14ac:dyDescent="0.2">
      <c r="A1503"/>
      <c r="B1503"/>
    </row>
    <row r="1504" spans="1:2" ht="15.75" customHeight="1" x14ac:dyDescent="0.2">
      <c r="A1504"/>
      <c r="B1504"/>
    </row>
    <row r="1505" spans="1:2" ht="15.75" customHeight="1" x14ac:dyDescent="0.2">
      <c r="A1505"/>
      <c r="B1505"/>
    </row>
    <row r="1506" spans="1:2" ht="15.75" customHeight="1" x14ac:dyDescent="0.2">
      <c r="A1506"/>
      <c r="B1506"/>
    </row>
    <row r="1507" spans="1:2" ht="15.75" customHeight="1" x14ac:dyDescent="0.2">
      <c r="A1507"/>
      <c r="B1507"/>
    </row>
    <row r="1508" spans="1:2" ht="15.75" customHeight="1" x14ac:dyDescent="0.2">
      <c r="A1508"/>
      <c r="B1508"/>
    </row>
    <row r="1509" spans="1:2" ht="15.75" customHeight="1" x14ac:dyDescent="0.2">
      <c r="A1509"/>
      <c r="B1509"/>
    </row>
    <row r="1510" spans="1:2" ht="15.75" customHeight="1" x14ac:dyDescent="0.2">
      <c r="A1510"/>
      <c r="B1510"/>
    </row>
    <row r="1511" spans="1:2" ht="15.75" customHeight="1" x14ac:dyDescent="0.2">
      <c r="A1511"/>
      <c r="B1511"/>
    </row>
    <row r="1512" spans="1:2" ht="15.75" customHeight="1" x14ac:dyDescent="0.2">
      <c r="A1512"/>
      <c r="B1512"/>
    </row>
    <row r="1513" spans="1:2" ht="15.75" customHeight="1" x14ac:dyDescent="0.2">
      <c r="A1513"/>
      <c r="B1513"/>
    </row>
    <row r="1514" spans="1:2" ht="15.75" customHeight="1" x14ac:dyDescent="0.2">
      <c r="A1514"/>
      <c r="B1514"/>
    </row>
    <row r="1515" spans="1:2" ht="15.75" customHeight="1" x14ac:dyDescent="0.2">
      <c r="A1515"/>
      <c r="B1515"/>
    </row>
    <row r="1516" spans="1:2" ht="15.75" customHeight="1" x14ac:dyDescent="0.2">
      <c r="A1516"/>
      <c r="B1516"/>
    </row>
    <row r="1517" spans="1:2" ht="15.75" customHeight="1" x14ac:dyDescent="0.2">
      <c r="A1517"/>
      <c r="B1517"/>
    </row>
    <row r="1518" spans="1:2" ht="15.75" customHeight="1" x14ac:dyDescent="0.2">
      <c r="A1518"/>
      <c r="B1518"/>
    </row>
    <row r="1519" spans="1:2" ht="15.75" customHeight="1" x14ac:dyDescent="0.2">
      <c r="A1519"/>
      <c r="B1519"/>
    </row>
    <row r="1520" spans="1:2" ht="15.75" customHeight="1" x14ac:dyDescent="0.2">
      <c r="A1520"/>
      <c r="B1520"/>
    </row>
    <row r="1521" spans="1:2" ht="15.75" customHeight="1" x14ac:dyDescent="0.2">
      <c r="A1521"/>
      <c r="B1521"/>
    </row>
    <row r="1522" spans="1:2" ht="15.75" customHeight="1" x14ac:dyDescent="0.2">
      <c r="A1522"/>
      <c r="B1522"/>
    </row>
    <row r="1523" spans="1:2" ht="15.75" customHeight="1" x14ac:dyDescent="0.2">
      <c r="A1523"/>
      <c r="B1523"/>
    </row>
    <row r="1524" spans="1:2" ht="15.75" customHeight="1" x14ac:dyDescent="0.2">
      <c r="A1524"/>
      <c r="B1524"/>
    </row>
    <row r="1525" spans="1:2" ht="15.75" customHeight="1" x14ac:dyDescent="0.2">
      <c r="A1525"/>
      <c r="B1525"/>
    </row>
    <row r="1526" spans="1:2" ht="15.75" customHeight="1" x14ac:dyDescent="0.2">
      <c r="A1526"/>
      <c r="B1526"/>
    </row>
    <row r="1527" spans="1:2" ht="15.75" customHeight="1" x14ac:dyDescent="0.2">
      <c r="A1527"/>
      <c r="B1527"/>
    </row>
    <row r="1528" spans="1:2" ht="15.75" customHeight="1" x14ac:dyDescent="0.2">
      <c r="A1528"/>
      <c r="B1528"/>
    </row>
    <row r="1529" spans="1:2" ht="15.75" customHeight="1" x14ac:dyDescent="0.2">
      <c r="A1529"/>
      <c r="B1529"/>
    </row>
    <row r="1530" spans="1:2" ht="15.75" customHeight="1" x14ac:dyDescent="0.2">
      <c r="A1530"/>
      <c r="B1530"/>
    </row>
    <row r="1531" spans="1:2" ht="15.75" customHeight="1" x14ac:dyDescent="0.2">
      <c r="A1531"/>
      <c r="B1531"/>
    </row>
    <row r="1532" spans="1:2" ht="15.75" customHeight="1" x14ac:dyDescent="0.2">
      <c r="A1532"/>
      <c r="B1532"/>
    </row>
    <row r="1533" spans="1:2" ht="15.75" customHeight="1" x14ac:dyDescent="0.2">
      <c r="A1533"/>
      <c r="B1533"/>
    </row>
    <row r="1534" spans="1:2" ht="15.75" customHeight="1" x14ac:dyDescent="0.2">
      <c r="A1534"/>
      <c r="B1534"/>
    </row>
    <row r="1535" spans="1:2" ht="15.75" customHeight="1" x14ac:dyDescent="0.2">
      <c r="A1535"/>
      <c r="B1535"/>
    </row>
    <row r="1536" spans="1:2" ht="15.75" customHeight="1" x14ac:dyDescent="0.2">
      <c r="A1536"/>
      <c r="B1536"/>
    </row>
    <row r="1537" spans="1:2" ht="15.75" customHeight="1" x14ac:dyDescent="0.2">
      <c r="A1537"/>
      <c r="B1537"/>
    </row>
    <row r="1538" spans="1:2" ht="15.75" customHeight="1" x14ac:dyDescent="0.2">
      <c r="A1538"/>
      <c r="B1538"/>
    </row>
    <row r="1539" spans="1:2" ht="15.75" customHeight="1" x14ac:dyDescent="0.2">
      <c r="A1539"/>
      <c r="B1539"/>
    </row>
    <row r="1540" spans="1:2" ht="15.75" customHeight="1" x14ac:dyDescent="0.2">
      <c r="A1540"/>
      <c r="B1540"/>
    </row>
    <row r="1541" spans="1:2" ht="15.75" customHeight="1" x14ac:dyDescent="0.2">
      <c r="A1541"/>
      <c r="B1541"/>
    </row>
    <row r="1542" spans="1:2" ht="15.75" customHeight="1" x14ac:dyDescent="0.2">
      <c r="A1542"/>
      <c r="B1542"/>
    </row>
    <row r="1543" spans="1:2" ht="15.75" customHeight="1" x14ac:dyDescent="0.2">
      <c r="A1543"/>
      <c r="B1543"/>
    </row>
    <row r="1544" spans="1:2" ht="15.75" customHeight="1" x14ac:dyDescent="0.2">
      <c r="A1544"/>
      <c r="B1544"/>
    </row>
    <row r="1545" spans="1:2" ht="15.75" customHeight="1" x14ac:dyDescent="0.2">
      <c r="A1545"/>
      <c r="B1545"/>
    </row>
    <row r="1546" spans="1:2" ht="15.75" customHeight="1" x14ac:dyDescent="0.2">
      <c r="A1546"/>
      <c r="B1546"/>
    </row>
    <row r="1547" spans="1:2" ht="15.75" customHeight="1" x14ac:dyDescent="0.2">
      <c r="A1547"/>
      <c r="B1547"/>
    </row>
    <row r="1548" spans="1:2" ht="15.75" customHeight="1" x14ac:dyDescent="0.2">
      <c r="A1548"/>
      <c r="B1548"/>
    </row>
    <row r="1549" spans="1:2" ht="15.75" customHeight="1" x14ac:dyDescent="0.2">
      <c r="A1549"/>
      <c r="B1549"/>
    </row>
    <row r="1550" spans="1:2" ht="15.75" customHeight="1" x14ac:dyDescent="0.2">
      <c r="A1550"/>
      <c r="B1550"/>
    </row>
    <row r="1551" spans="1:2" ht="15.75" customHeight="1" x14ac:dyDescent="0.2">
      <c r="A1551"/>
      <c r="B1551"/>
    </row>
    <row r="1552" spans="1:2" ht="15.75" customHeight="1" x14ac:dyDescent="0.2">
      <c r="A1552"/>
      <c r="B1552"/>
    </row>
    <row r="1553" spans="1:2" ht="15.75" customHeight="1" x14ac:dyDescent="0.2">
      <c r="A1553"/>
      <c r="B1553"/>
    </row>
    <row r="1554" spans="1:2" ht="15.75" customHeight="1" x14ac:dyDescent="0.2">
      <c r="A1554"/>
      <c r="B1554"/>
    </row>
    <row r="1555" spans="1:2" ht="15.75" customHeight="1" x14ac:dyDescent="0.2">
      <c r="A1555"/>
      <c r="B1555"/>
    </row>
    <row r="1556" spans="1:2" ht="15.75" customHeight="1" x14ac:dyDescent="0.2">
      <c r="A1556"/>
      <c r="B1556"/>
    </row>
    <row r="1557" spans="1:2" ht="15.75" customHeight="1" x14ac:dyDescent="0.2">
      <c r="A1557"/>
      <c r="B1557"/>
    </row>
    <row r="1558" spans="1:2" ht="15.75" customHeight="1" x14ac:dyDescent="0.2">
      <c r="A1558"/>
      <c r="B1558"/>
    </row>
    <row r="1559" spans="1:2" ht="15.75" customHeight="1" x14ac:dyDescent="0.2">
      <c r="A1559"/>
      <c r="B1559"/>
    </row>
    <row r="1560" spans="1:2" ht="15.75" customHeight="1" x14ac:dyDescent="0.2">
      <c r="A1560"/>
      <c r="B1560"/>
    </row>
    <row r="1561" spans="1:2" ht="15.75" customHeight="1" x14ac:dyDescent="0.2">
      <c r="A1561"/>
      <c r="B1561"/>
    </row>
    <row r="1562" spans="1:2" ht="15.75" customHeight="1" x14ac:dyDescent="0.2">
      <c r="A1562"/>
      <c r="B1562"/>
    </row>
    <row r="1563" spans="1:2" ht="15.75" customHeight="1" x14ac:dyDescent="0.2">
      <c r="A1563"/>
      <c r="B1563"/>
    </row>
    <row r="1564" spans="1:2" ht="15.75" customHeight="1" x14ac:dyDescent="0.2">
      <c r="A1564"/>
      <c r="B1564"/>
    </row>
    <row r="1565" spans="1:2" ht="15.75" customHeight="1" x14ac:dyDescent="0.2">
      <c r="A1565"/>
      <c r="B1565"/>
    </row>
    <row r="1566" spans="1:2" ht="15.75" customHeight="1" x14ac:dyDescent="0.2">
      <c r="A1566"/>
      <c r="B1566"/>
    </row>
    <row r="1567" spans="1:2" ht="15.75" customHeight="1" x14ac:dyDescent="0.2">
      <c r="A1567"/>
      <c r="B1567"/>
    </row>
    <row r="1568" spans="1:2" ht="15.75" customHeight="1" x14ac:dyDescent="0.2">
      <c r="A1568"/>
      <c r="B1568"/>
    </row>
    <row r="1569" spans="1:2" ht="15.75" customHeight="1" x14ac:dyDescent="0.2">
      <c r="A1569"/>
      <c r="B1569"/>
    </row>
    <row r="1570" spans="1:2" ht="15.75" customHeight="1" x14ac:dyDescent="0.2">
      <c r="A1570"/>
      <c r="B1570"/>
    </row>
    <row r="1571" spans="1:2" ht="15.75" customHeight="1" x14ac:dyDescent="0.2">
      <c r="A1571"/>
      <c r="B1571"/>
    </row>
    <row r="1572" spans="1:2" ht="15.75" customHeight="1" x14ac:dyDescent="0.2">
      <c r="A1572"/>
      <c r="B1572"/>
    </row>
    <row r="1573" spans="1:2" ht="15.75" customHeight="1" x14ac:dyDescent="0.2">
      <c r="A1573"/>
      <c r="B1573"/>
    </row>
    <row r="1574" spans="1:2" ht="15.75" customHeight="1" x14ac:dyDescent="0.2">
      <c r="A1574"/>
      <c r="B1574"/>
    </row>
    <row r="1575" spans="1:2" ht="15.75" customHeight="1" x14ac:dyDescent="0.2">
      <c r="A1575"/>
      <c r="B1575"/>
    </row>
    <row r="1576" spans="1:2" ht="15.75" customHeight="1" x14ac:dyDescent="0.2">
      <c r="A1576"/>
      <c r="B1576"/>
    </row>
    <row r="1577" spans="1:2" ht="15.75" customHeight="1" x14ac:dyDescent="0.2">
      <c r="A1577"/>
      <c r="B1577"/>
    </row>
    <row r="1578" spans="1:2" ht="15.75" customHeight="1" x14ac:dyDescent="0.2">
      <c r="A1578"/>
      <c r="B1578"/>
    </row>
    <row r="1579" spans="1:2" ht="15.75" customHeight="1" x14ac:dyDescent="0.2">
      <c r="A1579"/>
      <c r="B1579"/>
    </row>
    <row r="1580" spans="1:2" ht="15.75" customHeight="1" x14ac:dyDescent="0.2">
      <c r="A1580"/>
      <c r="B1580"/>
    </row>
    <row r="1581" spans="1:2" ht="15.75" customHeight="1" x14ac:dyDescent="0.2">
      <c r="A1581"/>
      <c r="B1581"/>
    </row>
    <row r="1582" spans="1:2" ht="15.75" customHeight="1" x14ac:dyDescent="0.2">
      <c r="A1582"/>
      <c r="B1582"/>
    </row>
    <row r="1583" spans="1:2" ht="15.75" customHeight="1" x14ac:dyDescent="0.2">
      <c r="A1583"/>
      <c r="B1583"/>
    </row>
    <row r="1584" spans="1:2" ht="15.75" customHeight="1" x14ac:dyDescent="0.2">
      <c r="A1584"/>
      <c r="B1584"/>
    </row>
    <row r="1585" spans="1:2" ht="15.75" customHeight="1" x14ac:dyDescent="0.2">
      <c r="A1585"/>
      <c r="B1585"/>
    </row>
    <row r="1586" spans="1:2" ht="15.75" customHeight="1" x14ac:dyDescent="0.2">
      <c r="A1586"/>
      <c r="B1586"/>
    </row>
    <row r="1587" spans="1:2" ht="15.75" customHeight="1" x14ac:dyDescent="0.2">
      <c r="A1587"/>
      <c r="B1587"/>
    </row>
    <row r="1588" spans="1:2" ht="15.75" customHeight="1" x14ac:dyDescent="0.2">
      <c r="A1588"/>
      <c r="B1588"/>
    </row>
    <row r="1589" spans="1:2" ht="15.75" customHeight="1" x14ac:dyDescent="0.2">
      <c r="A1589"/>
      <c r="B1589"/>
    </row>
    <row r="1590" spans="1:2" ht="15.75" customHeight="1" x14ac:dyDescent="0.2">
      <c r="A1590"/>
      <c r="B1590"/>
    </row>
    <row r="1591" spans="1:2" ht="15.75" customHeight="1" x14ac:dyDescent="0.2">
      <c r="A1591"/>
      <c r="B1591"/>
    </row>
    <row r="1592" spans="1:2" ht="15.75" customHeight="1" x14ac:dyDescent="0.2">
      <c r="A1592"/>
      <c r="B1592"/>
    </row>
    <row r="1593" spans="1:2" ht="15.75" customHeight="1" x14ac:dyDescent="0.2">
      <c r="A1593"/>
      <c r="B1593"/>
    </row>
    <row r="1594" spans="1:2" ht="15.75" customHeight="1" x14ac:dyDescent="0.2">
      <c r="A1594"/>
      <c r="B1594"/>
    </row>
    <row r="1595" spans="1:2" ht="15.75" customHeight="1" x14ac:dyDescent="0.2">
      <c r="A1595"/>
      <c r="B1595"/>
    </row>
    <row r="1596" spans="1:2" ht="15.75" customHeight="1" x14ac:dyDescent="0.2">
      <c r="A1596"/>
      <c r="B1596"/>
    </row>
    <row r="1597" spans="1:2" ht="15.75" customHeight="1" x14ac:dyDescent="0.2">
      <c r="A1597"/>
      <c r="B1597"/>
    </row>
    <row r="1598" spans="1:2" ht="15.75" customHeight="1" x14ac:dyDescent="0.2">
      <c r="A1598"/>
      <c r="B1598"/>
    </row>
    <row r="1599" spans="1:2" ht="15.75" customHeight="1" x14ac:dyDescent="0.2">
      <c r="A1599"/>
      <c r="B1599"/>
    </row>
    <row r="1600" spans="1:2" ht="15.75" customHeight="1" x14ac:dyDescent="0.2">
      <c r="A1600"/>
      <c r="B1600"/>
    </row>
    <row r="1601" spans="1:2" ht="15.75" customHeight="1" x14ac:dyDescent="0.2">
      <c r="A1601"/>
      <c r="B1601"/>
    </row>
    <row r="1602" spans="1:2" ht="15.75" customHeight="1" x14ac:dyDescent="0.2">
      <c r="A1602"/>
      <c r="B1602"/>
    </row>
    <row r="1603" spans="1:2" ht="15.75" customHeight="1" x14ac:dyDescent="0.2">
      <c r="A1603"/>
      <c r="B1603"/>
    </row>
    <row r="1604" spans="1:2" ht="15.75" customHeight="1" x14ac:dyDescent="0.2">
      <c r="A1604"/>
      <c r="B1604"/>
    </row>
    <row r="1605" spans="1:2" ht="15.75" customHeight="1" x14ac:dyDescent="0.2">
      <c r="A1605"/>
      <c r="B1605"/>
    </row>
    <row r="1606" spans="1:2" ht="15.75" customHeight="1" x14ac:dyDescent="0.2">
      <c r="A1606"/>
      <c r="B1606"/>
    </row>
    <row r="1607" spans="1:2" ht="15.75" customHeight="1" x14ac:dyDescent="0.2">
      <c r="A1607"/>
      <c r="B1607"/>
    </row>
    <row r="1608" spans="1:2" ht="15.75" customHeight="1" x14ac:dyDescent="0.2">
      <c r="A1608"/>
      <c r="B1608"/>
    </row>
    <row r="1609" spans="1:2" ht="15.75" customHeight="1" x14ac:dyDescent="0.2">
      <c r="A1609"/>
      <c r="B1609"/>
    </row>
    <row r="1610" spans="1:2" ht="15.75" customHeight="1" x14ac:dyDescent="0.2">
      <c r="A1610"/>
      <c r="B1610"/>
    </row>
    <row r="1611" spans="1:2" ht="15.75" customHeight="1" x14ac:dyDescent="0.2">
      <c r="A1611"/>
      <c r="B1611"/>
    </row>
    <row r="1612" spans="1:2" ht="15.75" customHeight="1" x14ac:dyDescent="0.2">
      <c r="A1612"/>
      <c r="B1612"/>
    </row>
    <row r="1613" spans="1:2" ht="15.75" customHeight="1" x14ac:dyDescent="0.2">
      <c r="A1613"/>
      <c r="B1613"/>
    </row>
    <row r="1614" spans="1:2" ht="15.75" customHeight="1" x14ac:dyDescent="0.2">
      <c r="A1614"/>
      <c r="B1614"/>
    </row>
    <row r="1615" spans="1:2" ht="15.75" customHeight="1" x14ac:dyDescent="0.2">
      <c r="A1615"/>
      <c r="B1615"/>
    </row>
    <row r="1616" spans="1:2" ht="15.75" customHeight="1" x14ac:dyDescent="0.2">
      <c r="A1616"/>
      <c r="B1616"/>
    </row>
    <row r="1617" spans="1:2" ht="15.75" customHeight="1" x14ac:dyDescent="0.2">
      <c r="A1617"/>
      <c r="B1617"/>
    </row>
    <row r="1618" spans="1:2" ht="15.75" customHeight="1" x14ac:dyDescent="0.2">
      <c r="A1618"/>
      <c r="B1618"/>
    </row>
    <row r="1619" spans="1:2" ht="15.75" customHeight="1" x14ac:dyDescent="0.2">
      <c r="A1619"/>
      <c r="B1619"/>
    </row>
    <row r="1620" spans="1:2" ht="15.75" customHeight="1" x14ac:dyDescent="0.2">
      <c r="A1620"/>
      <c r="B1620"/>
    </row>
    <row r="1621" spans="1:2" ht="15.75" customHeight="1" x14ac:dyDescent="0.2">
      <c r="A1621"/>
      <c r="B1621"/>
    </row>
    <row r="1622" spans="1:2" ht="15.75" customHeight="1" x14ac:dyDescent="0.2">
      <c r="A1622"/>
      <c r="B1622"/>
    </row>
    <row r="1623" spans="1:2" ht="15.75" customHeight="1" x14ac:dyDescent="0.2">
      <c r="A1623"/>
      <c r="B1623"/>
    </row>
    <row r="1624" spans="1:2" ht="15.75" customHeight="1" x14ac:dyDescent="0.2">
      <c r="A1624"/>
      <c r="B1624"/>
    </row>
    <row r="1625" spans="1:2" ht="15.75" customHeight="1" x14ac:dyDescent="0.2">
      <c r="A1625"/>
      <c r="B1625"/>
    </row>
    <row r="1626" spans="1:2" ht="15.75" customHeight="1" x14ac:dyDescent="0.2">
      <c r="A1626"/>
      <c r="B1626"/>
    </row>
    <row r="1627" spans="1:2" ht="15.75" customHeight="1" x14ac:dyDescent="0.2">
      <c r="A1627"/>
      <c r="B1627"/>
    </row>
    <row r="1628" spans="1:2" ht="15.75" customHeight="1" x14ac:dyDescent="0.2">
      <c r="A1628"/>
      <c r="B1628"/>
    </row>
    <row r="1629" spans="1:2" ht="15.75" customHeight="1" x14ac:dyDescent="0.2">
      <c r="A1629"/>
      <c r="B1629"/>
    </row>
    <row r="1630" spans="1:2" ht="15.75" customHeight="1" x14ac:dyDescent="0.2">
      <c r="A1630"/>
      <c r="B1630"/>
    </row>
    <row r="1631" spans="1:2" ht="15.75" customHeight="1" x14ac:dyDescent="0.2">
      <c r="A1631"/>
      <c r="B1631"/>
    </row>
    <row r="1632" spans="1:2" ht="15.75" customHeight="1" x14ac:dyDescent="0.2">
      <c r="A1632"/>
      <c r="B1632"/>
    </row>
    <row r="1633" spans="1:2" ht="15.75" customHeight="1" x14ac:dyDescent="0.2">
      <c r="A1633"/>
      <c r="B1633"/>
    </row>
    <row r="1634" spans="1:2" ht="15.75" customHeight="1" x14ac:dyDescent="0.2">
      <c r="A1634"/>
      <c r="B1634"/>
    </row>
    <row r="1635" spans="1:2" ht="15.75" customHeight="1" x14ac:dyDescent="0.2">
      <c r="A1635"/>
      <c r="B1635"/>
    </row>
    <row r="1636" spans="1:2" ht="15.75" customHeight="1" x14ac:dyDescent="0.2">
      <c r="A1636"/>
      <c r="B1636"/>
    </row>
    <row r="1637" spans="1:2" ht="15.75" customHeight="1" x14ac:dyDescent="0.2">
      <c r="A1637"/>
      <c r="B1637"/>
    </row>
    <row r="1638" spans="1:2" ht="15.75" customHeight="1" x14ac:dyDescent="0.2">
      <c r="A1638"/>
      <c r="B1638"/>
    </row>
    <row r="1639" spans="1:2" ht="15.75" customHeight="1" x14ac:dyDescent="0.2">
      <c r="A1639"/>
      <c r="B1639"/>
    </row>
    <row r="1640" spans="1:2" ht="15.75" customHeight="1" x14ac:dyDescent="0.2">
      <c r="A1640"/>
      <c r="B1640"/>
    </row>
    <row r="1641" spans="1:2" ht="15.75" customHeight="1" x14ac:dyDescent="0.2">
      <c r="A1641"/>
      <c r="B1641"/>
    </row>
    <row r="1642" spans="1:2" ht="15.75" customHeight="1" x14ac:dyDescent="0.2">
      <c r="A1642"/>
      <c r="B1642"/>
    </row>
    <row r="1643" spans="1:2" ht="15.75" customHeight="1" x14ac:dyDescent="0.2">
      <c r="A1643"/>
      <c r="B1643"/>
    </row>
    <row r="1644" spans="1:2" ht="15.75" customHeight="1" x14ac:dyDescent="0.2">
      <c r="A1644"/>
      <c r="B1644"/>
    </row>
    <row r="1645" spans="1:2" ht="15.75" customHeight="1" x14ac:dyDescent="0.2">
      <c r="A1645"/>
      <c r="B1645"/>
    </row>
    <row r="1646" spans="1:2" ht="15.75" customHeight="1" x14ac:dyDescent="0.2">
      <c r="A1646"/>
      <c r="B1646"/>
    </row>
    <row r="1647" spans="1:2" ht="15.75" customHeight="1" x14ac:dyDescent="0.2">
      <c r="A1647"/>
      <c r="B1647"/>
    </row>
    <row r="1648" spans="1:2" ht="15.75" customHeight="1" x14ac:dyDescent="0.2">
      <c r="A1648"/>
      <c r="B1648"/>
    </row>
    <row r="1649" spans="1:2" ht="15.75" customHeight="1" x14ac:dyDescent="0.2">
      <c r="A1649"/>
      <c r="B1649"/>
    </row>
    <row r="1650" spans="1:2" ht="15.75" customHeight="1" x14ac:dyDescent="0.2">
      <c r="A1650"/>
      <c r="B1650"/>
    </row>
    <row r="1651" spans="1:2" ht="15.75" customHeight="1" x14ac:dyDescent="0.2">
      <c r="A1651"/>
      <c r="B1651"/>
    </row>
    <row r="1652" spans="1:2" ht="15.75" customHeight="1" x14ac:dyDescent="0.2">
      <c r="A1652"/>
      <c r="B1652"/>
    </row>
    <row r="1653" spans="1:2" ht="15.75" customHeight="1" x14ac:dyDescent="0.2">
      <c r="A1653"/>
      <c r="B1653"/>
    </row>
    <row r="1654" spans="1:2" ht="15.75" customHeight="1" x14ac:dyDescent="0.2">
      <c r="A1654"/>
      <c r="B1654"/>
    </row>
    <row r="1655" spans="1:2" ht="15.75" customHeight="1" x14ac:dyDescent="0.2">
      <c r="A1655"/>
      <c r="B1655"/>
    </row>
    <row r="1656" spans="1:2" ht="15.75" customHeight="1" x14ac:dyDescent="0.2">
      <c r="A1656"/>
      <c r="B1656"/>
    </row>
    <row r="1657" spans="1:2" ht="15.75" customHeight="1" x14ac:dyDescent="0.2">
      <c r="A1657"/>
      <c r="B1657"/>
    </row>
    <row r="1658" spans="1:2" ht="15.75" customHeight="1" x14ac:dyDescent="0.2">
      <c r="A1658"/>
      <c r="B1658"/>
    </row>
    <row r="1659" spans="1:2" ht="15.75" customHeight="1" x14ac:dyDescent="0.2">
      <c r="A1659"/>
      <c r="B1659"/>
    </row>
    <row r="1660" spans="1:2" ht="15.75" customHeight="1" x14ac:dyDescent="0.2">
      <c r="A1660"/>
      <c r="B1660"/>
    </row>
    <row r="1661" spans="1:2" ht="15.75" customHeight="1" x14ac:dyDescent="0.2">
      <c r="A1661"/>
      <c r="B1661"/>
    </row>
    <row r="1662" spans="1:2" ht="15.75" customHeight="1" x14ac:dyDescent="0.2">
      <c r="A1662"/>
      <c r="B1662"/>
    </row>
    <row r="1663" spans="1:2" ht="15.75" customHeight="1" x14ac:dyDescent="0.2">
      <c r="A1663"/>
      <c r="B1663"/>
    </row>
    <row r="1664" spans="1:2" ht="15.75" customHeight="1" x14ac:dyDescent="0.2">
      <c r="A1664"/>
      <c r="B1664"/>
    </row>
    <row r="1665" spans="1:2" ht="15.75" customHeight="1" x14ac:dyDescent="0.2">
      <c r="A1665"/>
      <c r="B1665"/>
    </row>
    <row r="1666" spans="1:2" ht="15.75" customHeight="1" x14ac:dyDescent="0.2">
      <c r="A1666"/>
      <c r="B1666"/>
    </row>
    <row r="1667" spans="1:2" ht="15.75" customHeight="1" x14ac:dyDescent="0.2">
      <c r="A1667"/>
      <c r="B1667"/>
    </row>
    <row r="1668" spans="1:2" ht="15.75" customHeight="1" x14ac:dyDescent="0.2">
      <c r="A1668"/>
      <c r="B1668"/>
    </row>
    <row r="1669" spans="1:2" ht="15.75" customHeight="1" x14ac:dyDescent="0.2">
      <c r="A1669"/>
      <c r="B1669"/>
    </row>
    <row r="1670" spans="1:2" ht="15.75" customHeight="1" x14ac:dyDescent="0.2">
      <c r="A1670"/>
      <c r="B1670"/>
    </row>
    <row r="1671" spans="1:2" ht="15.75" customHeight="1" x14ac:dyDescent="0.2">
      <c r="A1671"/>
      <c r="B1671"/>
    </row>
    <row r="1672" spans="1:2" ht="15.75" customHeight="1" x14ac:dyDescent="0.2">
      <c r="A1672"/>
      <c r="B1672"/>
    </row>
    <row r="1673" spans="1:2" ht="15.75" customHeight="1" x14ac:dyDescent="0.2">
      <c r="A1673"/>
      <c r="B1673"/>
    </row>
    <row r="1674" spans="1:2" ht="15.75" customHeight="1" x14ac:dyDescent="0.2">
      <c r="A1674"/>
      <c r="B1674"/>
    </row>
    <row r="1675" spans="1:2" ht="15.75" customHeight="1" x14ac:dyDescent="0.2">
      <c r="A1675"/>
      <c r="B1675"/>
    </row>
    <row r="1676" spans="1:2" ht="15.75" customHeight="1" x14ac:dyDescent="0.2">
      <c r="A1676"/>
      <c r="B1676"/>
    </row>
    <row r="1677" spans="1:2" ht="15.75" customHeight="1" x14ac:dyDescent="0.2">
      <c r="A1677"/>
      <c r="B1677"/>
    </row>
    <row r="1678" spans="1:2" ht="15.75" customHeight="1" x14ac:dyDescent="0.2">
      <c r="A1678"/>
      <c r="B1678"/>
    </row>
    <row r="1679" spans="1:2" ht="15.75" customHeight="1" x14ac:dyDescent="0.2">
      <c r="A1679"/>
      <c r="B1679"/>
    </row>
    <row r="1680" spans="1:2" ht="15.75" customHeight="1" x14ac:dyDescent="0.2">
      <c r="A1680"/>
      <c r="B1680"/>
    </row>
    <row r="1681" spans="1:2" ht="15.75" customHeight="1" x14ac:dyDescent="0.2">
      <c r="A1681"/>
      <c r="B1681"/>
    </row>
    <row r="1682" spans="1:2" ht="15.75" customHeight="1" x14ac:dyDescent="0.2">
      <c r="A1682"/>
      <c r="B1682"/>
    </row>
    <row r="1683" spans="1:2" ht="15.75" customHeight="1" x14ac:dyDescent="0.2">
      <c r="A1683"/>
      <c r="B1683"/>
    </row>
    <row r="1684" spans="1:2" ht="15.75" customHeight="1" x14ac:dyDescent="0.2">
      <c r="A1684"/>
      <c r="B1684"/>
    </row>
    <row r="1685" spans="1:2" ht="15.75" customHeight="1" x14ac:dyDescent="0.2">
      <c r="A1685"/>
      <c r="B1685"/>
    </row>
    <row r="1686" spans="1:2" ht="15.75" customHeight="1" x14ac:dyDescent="0.2">
      <c r="A1686"/>
      <c r="B1686"/>
    </row>
    <row r="1687" spans="1:2" ht="15.75" customHeight="1" x14ac:dyDescent="0.2">
      <c r="A1687"/>
      <c r="B1687"/>
    </row>
    <row r="1688" spans="1:2" ht="15.75" customHeight="1" x14ac:dyDescent="0.2">
      <c r="A1688"/>
      <c r="B1688"/>
    </row>
    <row r="1689" spans="1:2" ht="15.75" customHeight="1" x14ac:dyDescent="0.2">
      <c r="A1689"/>
      <c r="B1689"/>
    </row>
    <row r="1690" spans="1:2" ht="15.75" customHeight="1" x14ac:dyDescent="0.2">
      <c r="A1690"/>
      <c r="B1690"/>
    </row>
    <row r="1691" spans="1:2" ht="15.75" customHeight="1" x14ac:dyDescent="0.2">
      <c r="A1691"/>
      <c r="B1691"/>
    </row>
    <row r="1692" spans="1:2" ht="15.75" customHeight="1" x14ac:dyDescent="0.2">
      <c r="A1692"/>
      <c r="B1692"/>
    </row>
    <row r="1693" spans="1:2" ht="15.75" customHeight="1" x14ac:dyDescent="0.2">
      <c r="A1693"/>
      <c r="B1693"/>
    </row>
    <row r="1694" spans="1:2" ht="15.75" customHeight="1" x14ac:dyDescent="0.2">
      <c r="A1694"/>
      <c r="B1694"/>
    </row>
    <row r="1695" spans="1:2" ht="15.75" customHeight="1" x14ac:dyDescent="0.2">
      <c r="A1695"/>
      <c r="B1695"/>
    </row>
    <row r="1696" spans="1:2" ht="15.75" customHeight="1" x14ac:dyDescent="0.2">
      <c r="A1696"/>
      <c r="B1696"/>
    </row>
    <row r="1697" spans="1:2" ht="15.75" customHeight="1" x14ac:dyDescent="0.2">
      <c r="A1697"/>
      <c r="B1697"/>
    </row>
    <row r="1698" spans="1:2" ht="15.75" customHeight="1" x14ac:dyDescent="0.2">
      <c r="A1698"/>
      <c r="B1698"/>
    </row>
    <row r="1699" spans="1:2" ht="15.75" customHeight="1" x14ac:dyDescent="0.2">
      <c r="A1699"/>
      <c r="B1699"/>
    </row>
    <row r="1700" spans="1:2" ht="15.75" customHeight="1" x14ac:dyDescent="0.2">
      <c r="A1700"/>
      <c r="B1700"/>
    </row>
    <row r="1701" spans="1:2" ht="15.75" customHeight="1" x14ac:dyDescent="0.2">
      <c r="A1701"/>
      <c r="B1701"/>
    </row>
    <row r="1702" spans="1:2" ht="15.75" customHeight="1" x14ac:dyDescent="0.2">
      <c r="A1702"/>
      <c r="B1702"/>
    </row>
    <row r="1703" spans="1:2" ht="15.75" customHeight="1" x14ac:dyDescent="0.2">
      <c r="A1703"/>
      <c r="B1703"/>
    </row>
    <row r="1704" spans="1:2" ht="15.75" customHeight="1" x14ac:dyDescent="0.2">
      <c r="A1704"/>
      <c r="B1704"/>
    </row>
    <row r="1705" spans="1:2" ht="15.75" customHeight="1" x14ac:dyDescent="0.2">
      <c r="A1705"/>
      <c r="B1705"/>
    </row>
    <row r="1706" spans="1:2" ht="15.75" customHeight="1" x14ac:dyDescent="0.2">
      <c r="A1706"/>
      <c r="B1706"/>
    </row>
    <row r="1707" spans="1:2" ht="15.75" customHeight="1" x14ac:dyDescent="0.2">
      <c r="A1707"/>
      <c r="B1707"/>
    </row>
    <row r="1708" spans="1:2" ht="15.75" customHeight="1" x14ac:dyDescent="0.2">
      <c r="A1708"/>
      <c r="B1708"/>
    </row>
    <row r="1709" spans="1:2" ht="15.75" customHeight="1" x14ac:dyDescent="0.2">
      <c r="A1709"/>
      <c r="B1709"/>
    </row>
    <row r="1710" spans="1:2" ht="15.75" customHeight="1" x14ac:dyDescent="0.2">
      <c r="A1710"/>
      <c r="B1710"/>
    </row>
    <row r="1711" spans="1:2" ht="15.75" customHeight="1" x14ac:dyDescent="0.2">
      <c r="A1711"/>
      <c r="B1711"/>
    </row>
    <row r="1712" spans="1:2" ht="15.75" customHeight="1" x14ac:dyDescent="0.2">
      <c r="A1712"/>
      <c r="B1712"/>
    </row>
    <row r="1713" spans="1:2" ht="15.75" customHeight="1" x14ac:dyDescent="0.2">
      <c r="A1713"/>
      <c r="B1713"/>
    </row>
    <row r="1714" spans="1:2" ht="15.75" customHeight="1" x14ac:dyDescent="0.2">
      <c r="A1714"/>
      <c r="B1714"/>
    </row>
    <row r="1715" spans="1:2" ht="15.75" customHeight="1" x14ac:dyDescent="0.2">
      <c r="A1715"/>
      <c r="B1715"/>
    </row>
    <row r="1716" spans="1:2" ht="15.75" customHeight="1" x14ac:dyDescent="0.2">
      <c r="A1716"/>
      <c r="B1716"/>
    </row>
    <row r="1717" spans="1:2" ht="15.75" customHeight="1" x14ac:dyDescent="0.2">
      <c r="A1717"/>
      <c r="B1717"/>
    </row>
    <row r="1718" spans="1:2" ht="15.75" customHeight="1" x14ac:dyDescent="0.2">
      <c r="A1718"/>
      <c r="B1718"/>
    </row>
    <row r="1719" spans="1:2" ht="15.75" customHeight="1" x14ac:dyDescent="0.2">
      <c r="A1719"/>
      <c r="B1719"/>
    </row>
    <row r="1720" spans="1:2" ht="15.75" customHeight="1" x14ac:dyDescent="0.2">
      <c r="A1720"/>
      <c r="B1720"/>
    </row>
    <row r="1721" spans="1:2" ht="15.75" customHeight="1" x14ac:dyDescent="0.2">
      <c r="A1721"/>
      <c r="B1721"/>
    </row>
    <row r="1722" spans="1:2" ht="15.75" customHeight="1" x14ac:dyDescent="0.2">
      <c r="A1722"/>
      <c r="B1722"/>
    </row>
    <row r="1723" spans="1:2" ht="15.75" customHeight="1" x14ac:dyDescent="0.2">
      <c r="A1723"/>
      <c r="B1723"/>
    </row>
    <row r="1724" spans="1:2" ht="15.75" customHeight="1" x14ac:dyDescent="0.2">
      <c r="A1724"/>
      <c r="B1724"/>
    </row>
    <row r="1725" spans="1:2" ht="15.75" customHeight="1" x14ac:dyDescent="0.2">
      <c r="A1725"/>
      <c r="B1725"/>
    </row>
    <row r="1726" spans="1:2" ht="15.75" customHeight="1" x14ac:dyDescent="0.2">
      <c r="A1726"/>
      <c r="B1726"/>
    </row>
    <row r="1727" spans="1:2" ht="15.75" customHeight="1" x14ac:dyDescent="0.2">
      <c r="A1727"/>
      <c r="B1727"/>
    </row>
    <row r="1728" spans="1:2" ht="15.75" customHeight="1" x14ac:dyDescent="0.2">
      <c r="A1728"/>
      <c r="B1728"/>
    </row>
    <row r="1729" spans="1:2" ht="15.75" customHeight="1" x14ac:dyDescent="0.2">
      <c r="A1729"/>
      <c r="B1729"/>
    </row>
    <row r="1730" spans="1:2" ht="15.75" customHeight="1" x14ac:dyDescent="0.2">
      <c r="A1730"/>
      <c r="B1730"/>
    </row>
    <row r="1731" spans="1:2" ht="15.75" customHeight="1" x14ac:dyDescent="0.2">
      <c r="A1731"/>
      <c r="B1731"/>
    </row>
    <row r="1732" spans="1:2" ht="15.75" customHeight="1" x14ac:dyDescent="0.2">
      <c r="A1732"/>
      <c r="B1732"/>
    </row>
    <row r="1733" spans="1:2" ht="15.75" customHeight="1" x14ac:dyDescent="0.2">
      <c r="A1733"/>
      <c r="B1733"/>
    </row>
    <row r="1734" spans="1:2" ht="15.75" customHeight="1" x14ac:dyDescent="0.2">
      <c r="A1734"/>
      <c r="B1734"/>
    </row>
    <row r="1735" spans="1:2" ht="15.75" customHeight="1" x14ac:dyDescent="0.2">
      <c r="A1735"/>
      <c r="B1735"/>
    </row>
    <row r="1736" spans="1:2" ht="15.75" customHeight="1" x14ac:dyDescent="0.2">
      <c r="A1736"/>
      <c r="B1736"/>
    </row>
    <row r="1737" spans="1:2" ht="15.75" customHeight="1" x14ac:dyDescent="0.2">
      <c r="A1737"/>
      <c r="B1737"/>
    </row>
    <row r="1738" spans="1:2" ht="15.75" customHeight="1" x14ac:dyDescent="0.2">
      <c r="A1738"/>
      <c r="B1738"/>
    </row>
    <row r="1739" spans="1:2" ht="15.75" customHeight="1" x14ac:dyDescent="0.2">
      <c r="A1739"/>
      <c r="B1739"/>
    </row>
    <row r="1740" spans="1:2" ht="15.75" customHeight="1" x14ac:dyDescent="0.2">
      <c r="A1740"/>
      <c r="B1740"/>
    </row>
    <row r="1741" spans="1:2" ht="15.75" customHeight="1" x14ac:dyDescent="0.2">
      <c r="A1741"/>
      <c r="B1741"/>
    </row>
    <row r="1742" spans="1:2" ht="15.75" customHeight="1" x14ac:dyDescent="0.2">
      <c r="A1742"/>
      <c r="B1742"/>
    </row>
    <row r="1743" spans="1:2" ht="15.75" customHeight="1" x14ac:dyDescent="0.2">
      <c r="A1743"/>
      <c r="B1743"/>
    </row>
    <row r="1744" spans="1:2" ht="15.75" customHeight="1" x14ac:dyDescent="0.2">
      <c r="A1744"/>
      <c r="B1744"/>
    </row>
    <row r="1745" spans="1:2" ht="15.75" customHeight="1" x14ac:dyDescent="0.2">
      <c r="A1745"/>
      <c r="B1745"/>
    </row>
    <row r="1746" spans="1:2" ht="15.75" customHeight="1" x14ac:dyDescent="0.2">
      <c r="A1746"/>
      <c r="B1746"/>
    </row>
    <row r="1747" spans="1:2" ht="15.75" customHeight="1" x14ac:dyDescent="0.2">
      <c r="A1747"/>
      <c r="B1747"/>
    </row>
    <row r="1748" spans="1:2" ht="15.75" customHeight="1" x14ac:dyDescent="0.2">
      <c r="A1748"/>
      <c r="B1748"/>
    </row>
    <row r="1749" spans="1:2" ht="15.75" customHeight="1" x14ac:dyDescent="0.2">
      <c r="A1749"/>
      <c r="B1749"/>
    </row>
    <row r="1750" spans="1:2" ht="15.75" customHeight="1" x14ac:dyDescent="0.2">
      <c r="A1750"/>
      <c r="B1750"/>
    </row>
    <row r="1751" spans="1:2" ht="15.75" customHeight="1" x14ac:dyDescent="0.2">
      <c r="A1751"/>
      <c r="B1751"/>
    </row>
    <row r="1752" spans="1:2" ht="15.75" customHeight="1" x14ac:dyDescent="0.2">
      <c r="A1752"/>
      <c r="B1752"/>
    </row>
    <row r="1753" spans="1:2" ht="15.75" customHeight="1" x14ac:dyDescent="0.2">
      <c r="A1753"/>
      <c r="B1753"/>
    </row>
    <row r="1754" spans="1:2" ht="15.75" customHeight="1" x14ac:dyDescent="0.2">
      <c r="A1754"/>
      <c r="B1754"/>
    </row>
    <row r="1755" spans="1:2" ht="15.75" customHeight="1" x14ac:dyDescent="0.2">
      <c r="A1755"/>
      <c r="B1755"/>
    </row>
    <row r="1756" spans="1:2" ht="15.75" customHeight="1" x14ac:dyDescent="0.2">
      <c r="A1756"/>
      <c r="B1756"/>
    </row>
    <row r="1757" spans="1:2" ht="15.75" customHeight="1" x14ac:dyDescent="0.2">
      <c r="A1757"/>
      <c r="B1757"/>
    </row>
    <row r="1758" spans="1:2" ht="15.75" customHeight="1" x14ac:dyDescent="0.2">
      <c r="A1758"/>
      <c r="B1758"/>
    </row>
    <row r="1759" spans="1:2" ht="15.75" customHeight="1" x14ac:dyDescent="0.2">
      <c r="A1759"/>
      <c r="B1759"/>
    </row>
    <row r="1760" spans="1:2" ht="15.75" customHeight="1" x14ac:dyDescent="0.2">
      <c r="A1760"/>
      <c r="B1760"/>
    </row>
    <row r="1761" spans="1:2" ht="15.75" customHeight="1" x14ac:dyDescent="0.2">
      <c r="A1761"/>
      <c r="B1761"/>
    </row>
    <row r="1762" spans="1:2" ht="15.75" customHeight="1" x14ac:dyDescent="0.2">
      <c r="A1762"/>
      <c r="B1762"/>
    </row>
    <row r="1763" spans="1:2" ht="15.75" customHeight="1" x14ac:dyDescent="0.2">
      <c r="A1763"/>
      <c r="B1763"/>
    </row>
    <row r="1764" spans="1:2" ht="15.75" customHeight="1" x14ac:dyDescent="0.2">
      <c r="A1764"/>
      <c r="B1764"/>
    </row>
    <row r="1765" spans="1:2" ht="15.75" customHeight="1" x14ac:dyDescent="0.2">
      <c r="A1765"/>
      <c r="B1765"/>
    </row>
    <row r="1766" spans="1:2" ht="15.75" customHeight="1" x14ac:dyDescent="0.2">
      <c r="A1766"/>
      <c r="B1766"/>
    </row>
    <row r="1767" spans="1:2" ht="15.75" customHeight="1" x14ac:dyDescent="0.2">
      <c r="A1767"/>
      <c r="B1767"/>
    </row>
    <row r="1768" spans="1:2" ht="15.75" customHeight="1" x14ac:dyDescent="0.2">
      <c r="A1768"/>
      <c r="B1768"/>
    </row>
    <row r="1769" spans="1:2" ht="15.75" customHeight="1" x14ac:dyDescent="0.2">
      <c r="A1769"/>
      <c r="B1769"/>
    </row>
    <row r="1770" spans="1:2" ht="15.75" customHeight="1" x14ac:dyDescent="0.2">
      <c r="A1770"/>
      <c r="B1770"/>
    </row>
    <row r="1771" spans="1:2" ht="15.75" customHeight="1" x14ac:dyDescent="0.2">
      <c r="A1771"/>
      <c r="B1771"/>
    </row>
    <row r="1772" spans="1:2" ht="15.75" customHeight="1" x14ac:dyDescent="0.2">
      <c r="A1772"/>
      <c r="B1772"/>
    </row>
    <row r="1773" spans="1:2" ht="15.75" customHeight="1" x14ac:dyDescent="0.2">
      <c r="A1773"/>
      <c r="B1773"/>
    </row>
    <row r="1774" spans="1:2" ht="15.75" customHeight="1" x14ac:dyDescent="0.2">
      <c r="A1774"/>
      <c r="B1774"/>
    </row>
    <row r="1775" spans="1:2" ht="15.75" customHeight="1" x14ac:dyDescent="0.2">
      <c r="A1775"/>
      <c r="B1775"/>
    </row>
    <row r="1776" spans="1:2" ht="15.75" customHeight="1" x14ac:dyDescent="0.2">
      <c r="A1776"/>
      <c r="B1776"/>
    </row>
    <row r="1777" spans="1:2" ht="15.75" customHeight="1" x14ac:dyDescent="0.2">
      <c r="A1777"/>
      <c r="B1777"/>
    </row>
    <row r="1778" spans="1:2" ht="15.75" customHeight="1" x14ac:dyDescent="0.2">
      <c r="A1778"/>
      <c r="B1778"/>
    </row>
    <row r="1779" spans="1:2" ht="15.75" customHeight="1" x14ac:dyDescent="0.2">
      <c r="A1779"/>
      <c r="B1779"/>
    </row>
    <row r="1780" spans="1:2" ht="15.75" customHeight="1" x14ac:dyDescent="0.2">
      <c r="A1780"/>
      <c r="B1780"/>
    </row>
    <row r="1781" spans="1:2" ht="15.75" customHeight="1" x14ac:dyDescent="0.2">
      <c r="A1781"/>
      <c r="B1781"/>
    </row>
    <row r="1782" spans="1:2" ht="15.75" customHeight="1" x14ac:dyDescent="0.2">
      <c r="A1782"/>
      <c r="B1782"/>
    </row>
    <row r="1783" spans="1:2" ht="15.75" customHeight="1" x14ac:dyDescent="0.2">
      <c r="A1783"/>
      <c r="B1783"/>
    </row>
    <row r="1784" spans="1:2" ht="15.75" customHeight="1" x14ac:dyDescent="0.2">
      <c r="A1784"/>
      <c r="B1784"/>
    </row>
    <row r="1785" spans="1:2" ht="15.75" customHeight="1" x14ac:dyDescent="0.2">
      <c r="A1785"/>
      <c r="B1785"/>
    </row>
    <row r="1786" spans="1:2" ht="15.75" customHeight="1" x14ac:dyDescent="0.2">
      <c r="A1786"/>
      <c r="B1786"/>
    </row>
    <row r="1787" spans="1:2" ht="15.75" customHeight="1" x14ac:dyDescent="0.2">
      <c r="A1787"/>
      <c r="B1787"/>
    </row>
    <row r="1788" spans="1:2" ht="15.75" customHeight="1" x14ac:dyDescent="0.2">
      <c r="A1788"/>
      <c r="B1788"/>
    </row>
    <row r="1789" spans="1:2" ht="15.75" customHeight="1" x14ac:dyDescent="0.2">
      <c r="A1789"/>
      <c r="B1789"/>
    </row>
    <row r="1790" spans="1:2" ht="15.75" customHeight="1" x14ac:dyDescent="0.2">
      <c r="A1790"/>
      <c r="B1790"/>
    </row>
    <row r="1791" spans="1:2" ht="15.75" customHeight="1" x14ac:dyDescent="0.2">
      <c r="A1791"/>
      <c r="B1791"/>
    </row>
    <row r="1792" spans="1:2" ht="15.75" customHeight="1" x14ac:dyDescent="0.2">
      <c r="A1792"/>
      <c r="B1792"/>
    </row>
    <row r="1793" spans="1:2" ht="15.75" customHeight="1" x14ac:dyDescent="0.2">
      <c r="A1793"/>
      <c r="B1793"/>
    </row>
    <row r="1794" spans="1:2" ht="15.75" customHeight="1" x14ac:dyDescent="0.2">
      <c r="A1794"/>
      <c r="B1794"/>
    </row>
    <row r="1795" spans="1:2" ht="15.75" customHeight="1" x14ac:dyDescent="0.2">
      <c r="A1795"/>
      <c r="B1795"/>
    </row>
    <row r="1796" spans="1:2" ht="15.75" customHeight="1" x14ac:dyDescent="0.2">
      <c r="A1796"/>
      <c r="B1796"/>
    </row>
    <row r="1797" spans="1:2" ht="15.75" customHeight="1" x14ac:dyDescent="0.2">
      <c r="A1797"/>
      <c r="B1797"/>
    </row>
    <row r="1798" spans="1:2" ht="15.75" customHeight="1" x14ac:dyDescent="0.2">
      <c r="A1798"/>
      <c r="B1798"/>
    </row>
    <row r="1799" spans="1:2" ht="15.75" customHeight="1" x14ac:dyDescent="0.2">
      <c r="A1799"/>
      <c r="B1799"/>
    </row>
    <row r="1800" spans="1:2" ht="15.75" customHeight="1" x14ac:dyDescent="0.2">
      <c r="A1800"/>
      <c r="B1800"/>
    </row>
    <row r="1801" spans="1:2" ht="15.75" customHeight="1" x14ac:dyDescent="0.2">
      <c r="A1801"/>
      <c r="B1801"/>
    </row>
    <row r="1802" spans="1:2" ht="15.75" customHeight="1" x14ac:dyDescent="0.2">
      <c r="A1802"/>
      <c r="B1802"/>
    </row>
    <row r="1803" spans="1:2" ht="15.75" customHeight="1" x14ac:dyDescent="0.2">
      <c r="A1803"/>
      <c r="B1803"/>
    </row>
    <row r="1804" spans="1:2" ht="15.75" customHeight="1" x14ac:dyDescent="0.2">
      <c r="A1804"/>
      <c r="B1804"/>
    </row>
    <row r="1805" spans="1:2" ht="15.75" customHeight="1" x14ac:dyDescent="0.2">
      <c r="A1805"/>
      <c r="B1805"/>
    </row>
    <row r="1806" spans="1:2" ht="15.75" customHeight="1" x14ac:dyDescent="0.2">
      <c r="A1806"/>
      <c r="B1806"/>
    </row>
    <row r="1807" spans="1:2" ht="15.75" customHeight="1" x14ac:dyDescent="0.2">
      <c r="A1807"/>
      <c r="B1807"/>
    </row>
    <row r="1808" spans="1:2" ht="15.75" customHeight="1" x14ac:dyDescent="0.2">
      <c r="A1808"/>
      <c r="B1808"/>
    </row>
    <row r="1809" spans="1:2" ht="15.75" customHeight="1" x14ac:dyDescent="0.2">
      <c r="A1809"/>
      <c r="B1809"/>
    </row>
    <row r="1810" spans="1:2" ht="15.75" customHeight="1" x14ac:dyDescent="0.2">
      <c r="A1810"/>
      <c r="B1810"/>
    </row>
    <row r="1811" spans="1:2" ht="15.75" customHeight="1" x14ac:dyDescent="0.2">
      <c r="A1811"/>
      <c r="B1811"/>
    </row>
    <row r="1812" spans="1:2" ht="15.75" customHeight="1" x14ac:dyDescent="0.2">
      <c r="A1812"/>
      <c r="B1812"/>
    </row>
    <row r="1813" spans="1:2" ht="15.75" customHeight="1" x14ac:dyDescent="0.2">
      <c r="A1813"/>
      <c r="B1813"/>
    </row>
    <row r="1814" spans="1:2" ht="15.75" customHeight="1" x14ac:dyDescent="0.2">
      <c r="A1814"/>
      <c r="B1814"/>
    </row>
    <row r="1815" spans="1:2" ht="15.75" customHeight="1" x14ac:dyDescent="0.2">
      <c r="A1815"/>
      <c r="B1815"/>
    </row>
    <row r="1816" spans="1:2" ht="15.75" customHeight="1" x14ac:dyDescent="0.2">
      <c r="A1816"/>
      <c r="B1816"/>
    </row>
    <row r="1817" spans="1:2" ht="15.75" customHeight="1" x14ac:dyDescent="0.2">
      <c r="A1817"/>
      <c r="B1817"/>
    </row>
    <row r="1818" spans="1:2" ht="15.75" customHeight="1" x14ac:dyDescent="0.2">
      <c r="A1818"/>
      <c r="B1818"/>
    </row>
    <row r="1819" spans="1:2" ht="15.75" customHeight="1" x14ac:dyDescent="0.2">
      <c r="A1819"/>
      <c r="B1819"/>
    </row>
    <row r="1820" spans="1:2" ht="15.75" customHeight="1" x14ac:dyDescent="0.2">
      <c r="A1820"/>
      <c r="B1820"/>
    </row>
    <row r="1821" spans="1:2" ht="15.75" customHeight="1" x14ac:dyDescent="0.2">
      <c r="A1821"/>
      <c r="B1821"/>
    </row>
    <row r="1822" spans="1:2" ht="15.75" customHeight="1" x14ac:dyDescent="0.2">
      <c r="A1822"/>
      <c r="B1822"/>
    </row>
    <row r="1823" spans="1:2" ht="15.75" customHeight="1" x14ac:dyDescent="0.2">
      <c r="A1823"/>
      <c r="B1823"/>
    </row>
    <row r="1824" spans="1:2" ht="15.75" customHeight="1" x14ac:dyDescent="0.2">
      <c r="A1824"/>
      <c r="B1824"/>
    </row>
    <row r="1825" spans="1:2" ht="15.75" customHeight="1" x14ac:dyDescent="0.2">
      <c r="A1825"/>
      <c r="B1825"/>
    </row>
    <row r="1826" spans="1:2" ht="15.75" customHeight="1" x14ac:dyDescent="0.2">
      <c r="A1826"/>
      <c r="B1826"/>
    </row>
    <row r="1827" spans="1:2" ht="15.75" customHeight="1" x14ac:dyDescent="0.2">
      <c r="A1827"/>
      <c r="B1827"/>
    </row>
    <row r="1828" spans="1:2" ht="15.75" customHeight="1" x14ac:dyDescent="0.2">
      <c r="A1828"/>
      <c r="B1828"/>
    </row>
    <row r="1829" spans="1:2" ht="15.75" customHeight="1" x14ac:dyDescent="0.2">
      <c r="A1829"/>
      <c r="B1829"/>
    </row>
    <row r="1830" spans="1:2" ht="15.75" customHeight="1" x14ac:dyDescent="0.2">
      <c r="A1830"/>
      <c r="B1830"/>
    </row>
    <row r="1831" spans="1:2" ht="15.75" customHeight="1" x14ac:dyDescent="0.2">
      <c r="A1831"/>
      <c r="B1831"/>
    </row>
    <row r="1832" spans="1:2" ht="15.75" customHeight="1" x14ac:dyDescent="0.2">
      <c r="A1832"/>
      <c r="B1832"/>
    </row>
    <row r="1833" spans="1:2" ht="15.75" customHeight="1" x14ac:dyDescent="0.2">
      <c r="A1833"/>
      <c r="B1833"/>
    </row>
    <row r="1834" spans="1:2" ht="15.75" customHeight="1" x14ac:dyDescent="0.2">
      <c r="A1834"/>
      <c r="B1834"/>
    </row>
    <row r="1835" spans="1:2" ht="15.75" customHeight="1" x14ac:dyDescent="0.2">
      <c r="A1835"/>
      <c r="B1835"/>
    </row>
    <row r="1836" spans="1:2" ht="15.75" customHeight="1" x14ac:dyDescent="0.2">
      <c r="A1836"/>
      <c r="B1836"/>
    </row>
    <row r="1837" spans="1:2" ht="15.75" customHeight="1" x14ac:dyDescent="0.2">
      <c r="A1837"/>
      <c r="B1837"/>
    </row>
    <row r="1838" spans="1:2" ht="15.75" customHeight="1" x14ac:dyDescent="0.2">
      <c r="A1838"/>
      <c r="B1838"/>
    </row>
    <row r="1839" spans="1:2" ht="15.75" customHeight="1" x14ac:dyDescent="0.2">
      <c r="A1839"/>
      <c r="B1839"/>
    </row>
    <row r="1840" spans="1:2" ht="15.75" customHeight="1" x14ac:dyDescent="0.2">
      <c r="A1840"/>
      <c r="B1840"/>
    </row>
    <row r="1841" spans="1:2" ht="15.75" customHeight="1" x14ac:dyDescent="0.2">
      <c r="A1841"/>
      <c r="B1841"/>
    </row>
    <row r="1842" spans="1:2" ht="15.75" customHeight="1" x14ac:dyDescent="0.2">
      <c r="A1842"/>
      <c r="B1842"/>
    </row>
    <row r="1843" spans="1:2" ht="15.75" customHeight="1" x14ac:dyDescent="0.2">
      <c r="A1843"/>
      <c r="B1843"/>
    </row>
    <row r="1844" spans="1:2" ht="15.75" customHeight="1" x14ac:dyDescent="0.2">
      <c r="A1844"/>
      <c r="B1844"/>
    </row>
    <row r="1845" spans="1:2" ht="15.75" customHeight="1" x14ac:dyDescent="0.2">
      <c r="A1845"/>
      <c r="B1845"/>
    </row>
    <row r="1846" spans="1:2" ht="15.75" customHeight="1" x14ac:dyDescent="0.2">
      <c r="A1846"/>
      <c r="B1846"/>
    </row>
    <row r="1847" spans="1:2" ht="15.75" customHeight="1" x14ac:dyDescent="0.2">
      <c r="A1847"/>
      <c r="B1847"/>
    </row>
    <row r="1848" spans="1:2" ht="15.75" customHeight="1" x14ac:dyDescent="0.2">
      <c r="A1848"/>
      <c r="B1848"/>
    </row>
    <row r="1849" spans="1:2" ht="15.75" customHeight="1" x14ac:dyDescent="0.2">
      <c r="A1849"/>
      <c r="B1849"/>
    </row>
    <row r="1850" spans="1:2" ht="15.75" customHeight="1" x14ac:dyDescent="0.2">
      <c r="A1850"/>
      <c r="B1850"/>
    </row>
    <row r="1851" spans="1:2" ht="15.75" customHeight="1" x14ac:dyDescent="0.2">
      <c r="A1851"/>
      <c r="B1851"/>
    </row>
    <row r="1852" spans="1:2" ht="15.75" customHeight="1" x14ac:dyDescent="0.2">
      <c r="A1852"/>
      <c r="B1852"/>
    </row>
    <row r="1853" spans="1:2" ht="15.75" customHeight="1" x14ac:dyDescent="0.2">
      <c r="A1853"/>
      <c r="B1853"/>
    </row>
    <row r="1854" spans="1:2" ht="15.75" customHeight="1" x14ac:dyDescent="0.2">
      <c r="A1854"/>
      <c r="B1854"/>
    </row>
    <row r="1855" spans="1:2" ht="15.75" customHeight="1" x14ac:dyDescent="0.2">
      <c r="A1855"/>
      <c r="B1855"/>
    </row>
    <row r="1856" spans="1:2" ht="15.75" customHeight="1" x14ac:dyDescent="0.2">
      <c r="A1856"/>
      <c r="B1856"/>
    </row>
    <row r="1857" spans="1:2" ht="15.75" customHeight="1" x14ac:dyDescent="0.2">
      <c r="A1857"/>
      <c r="B1857"/>
    </row>
    <row r="1858" spans="1:2" ht="15.75" customHeight="1" x14ac:dyDescent="0.2">
      <c r="A1858"/>
      <c r="B1858"/>
    </row>
    <row r="1859" spans="1:2" ht="15.75" customHeight="1" x14ac:dyDescent="0.2">
      <c r="A1859"/>
      <c r="B1859"/>
    </row>
    <row r="1860" spans="1:2" ht="15.75" customHeight="1" x14ac:dyDescent="0.2">
      <c r="A1860"/>
      <c r="B1860"/>
    </row>
    <row r="1861" spans="1:2" ht="15.75" customHeight="1" x14ac:dyDescent="0.2">
      <c r="A1861"/>
      <c r="B1861"/>
    </row>
    <row r="1862" spans="1:2" ht="15.75" customHeight="1" x14ac:dyDescent="0.2">
      <c r="A1862"/>
      <c r="B1862"/>
    </row>
    <row r="1863" spans="1:2" ht="15.75" customHeight="1" x14ac:dyDescent="0.2">
      <c r="A1863"/>
      <c r="B1863"/>
    </row>
    <row r="1864" spans="1:2" ht="15.75" customHeight="1" x14ac:dyDescent="0.2">
      <c r="A1864"/>
      <c r="B1864"/>
    </row>
    <row r="1865" spans="1:2" ht="15.75" customHeight="1" x14ac:dyDescent="0.2">
      <c r="A1865"/>
      <c r="B1865"/>
    </row>
    <row r="1866" spans="1:2" ht="15.75" customHeight="1" x14ac:dyDescent="0.2">
      <c r="A1866"/>
      <c r="B1866"/>
    </row>
    <row r="1867" spans="1:2" ht="15.75" customHeight="1" x14ac:dyDescent="0.2">
      <c r="A1867"/>
      <c r="B1867"/>
    </row>
    <row r="1868" spans="1:2" ht="15.75" customHeight="1" x14ac:dyDescent="0.2">
      <c r="A1868"/>
      <c r="B1868"/>
    </row>
    <row r="1869" spans="1:2" ht="15.75" customHeight="1" x14ac:dyDescent="0.2">
      <c r="A1869"/>
      <c r="B1869"/>
    </row>
    <row r="1870" spans="1:2" ht="15.75" customHeight="1" x14ac:dyDescent="0.2">
      <c r="A1870"/>
      <c r="B1870"/>
    </row>
    <row r="1871" spans="1:2" ht="15.75" customHeight="1" x14ac:dyDescent="0.2">
      <c r="A1871"/>
      <c r="B1871"/>
    </row>
    <row r="1872" spans="1:2" ht="15.75" customHeight="1" x14ac:dyDescent="0.2">
      <c r="A1872"/>
      <c r="B1872"/>
    </row>
    <row r="1873" spans="1:2" ht="15.75" customHeight="1" x14ac:dyDescent="0.2">
      <c r="A1873"/>
      <c r="B1873"/>
    </row>
    <row r="1874" spans="1:2" ht="15.75" customHeight="1" x14ac:dyDescent="0.2">
      <c r="A1874"/>
      <c r="B1874"/>
    </row>
    <row r="1875" spans="1:2" ht="15.75" customHeight="1" x14ac:dyDescent="0.2">
      <c r="A1875"/>
      <c r="B1875"/>
    </row>
    <row r="1876" spans="1:2" ht="15.75" customHeight="1" x14ac:dyDescent="0.2">
      <c r="A1876"/>
      <c r="B1876"/>
    </row>
    <row r="1877" spans="1:2" ht="15.75" customHeight="1" x14ac:dyDescent="0.2">
      <c r="A1877"/>
      <c r="B1877"/>
    </row>
    <row r="1878" spans="1:2" ht="15.75" customHeight="1" x14ac:dyDescent="0.2">
      <c r="A1878"/>
      <c r="B1878"/>
    </row>
    <row r="1879" spans="1:2" ht="15.75" customHeight="1" x14ac:dyDescent="0.2">
      <c r="A1879"/>
      <c r="B1879"/>
    </row>
    <row r="1880" spans="1:2" ht="15.75" customHeight="1" x14ac:dyDescent="0.2">
      <c r="A1880"/>
      <c r="B1880"/>
    </row>
    <row r="1881" spans="1:2" ht="15.75" customHeight="1" x14ac:dyDescent="0.2">
      <c r="A1881"/>
      <c r="B1881"/>
    </row>
    <row r="1882" spans="1:2" ht="15.75" customHeight="1" x14ac:dyDescent="0.2">
      <c r="A1882"/>
      <c r="B1882"/>
    </row>
    <row r="1883" spans="1:2" ht="15.75" customHeight="1" x14ac:dyDescent="0.2">
      <c r="A1883"/>
      <c r="B1883"/>
    </row>
    <row r="1884" spans="1:2" ht="15.75" customHeight="1" x14ac:dyDescent="0.2">
      <c r="A1884"/>
      <c r="B1884"/>
    </row>
    <row r="1885" spans="1:2" ht="15.75" customHeight="1" x14ac:dyDescent="0.2">
      <c r="A1885"/>
      <c r="B1885"/>
    </row>
    <row r="1886" spans="1:2" ht="15.75" customHeight="1" x14ac:dyDescent="0.2">
      <c r="A1886"/>
      <c r="B1886"/>
    </row>
    <row r="1887" spans="1:2" ht="15.75" customHeight="1" x14ac:dyDescent="0.2">
      <c r="A1887"/>
      <c r="B1887"/>
    </row>
    <row r="1888" spans="1:2" ht="15.75" customHeight="1" x14ac:dyDescent="0.2">
      <c r="A1888"/>
      <c r="B1888"/>
    </row>
    <row r="1889" spans="1:2" ht="15.75" customHeight="1" x14ac:dyDescent="0.2">
      <c r="A1889"/>
      <c r="B1889"/>
    </row>
    <row r="1890" spans="1:2" ht="15.75" customHeight="1" x14ac:dyDescent="0.2">
      <c r="A1890"/>
      <c r="B1890"/>
    </row>
    <row r="1891" spans="1:2" ht="15.75" customHeight="1" x14ac:dyDescent="0.2">
      <c r="A1891"/>
      <c r="B1891"/>
    </row>
    <row r="1892" spans="1:2" ht="15.75" customHeight="1" x14ac:dyDescent="0.2">
      <c r="A1892"/>
      <c r="B1892"/>
    </row>
    <row r="1893" spans="1:2" ht="15.75" customHeight="1" x14ac:dyDescent="0.2">
      <c r="A1893"/>
      <c r="B1893"/>
    </row>
    <row r="1894" spans="1:2" ht="15.75" customHeight="1" x14ac:dyDescent="0.2">
      <c r="A1894"/>
      <c r="B1894"/>
    </row>
    <row r="1895" spans="1:2" ht="15.75" customHeight="1" x14ac:dyDescent="0.2">
      <c r="A1895"/>
      <c r="B1895"/>
    </row>
    <row r="1896" spans="1:2" ht="15.75" customHeight="1" x14ac:dyDescent="0.2">
      <c r="A1896"/>
      <c r="B1896"/>
    </row>
    <row r="1897" spans="1:2" ht="15.75" customHeight="1" x14ac:dyDescent="0.2">
      <c r="A1897"/>
      <c r="B1897"/>
    </row>
    <row r="1898" spans="1:2" ht="15.75" customHeight="1" x14ac:dyDescent="0.2">
      <c r="A1898"/>
      <c r="B1898"/>
    </row>
    <row r="1899" spans="1:2" ht="15.75" customHeight="1" x14ac:dyDescent="0.2">
      <c r="A1899"/>
      <c r="B1899"/>
    </row>
    <row r="1900" spans="1:2" ht="15.75" customHeight="1" x14ac:dyDescent="0.2">
      <c r="A1900"/>
      <c r="B1900"/>
    </row>
    <row r="1901" spans="1:2" ht="15.75" customHeight="1" x14ac:dyDescent="0.2">
      <c r="A1901"/>
      <c r="B1901"/>
    </row>
    <row r="1902" spans="1:2" ht="15.75" customHeight="1" x14ac:dyDescent="0.2">
      <c r="A1902"/>
      <c r="B1902"/>
    </row>
    <row r="1903" spans="1:2" ht="15.75" customHeight="1" x14ac:dyDescent="0.2">
      <c r="A1903"/>
      <c r="B1903"/>
    </row>
    <row r="1904" spans="1:2" ht="15.75" customHeight="1" x14ac:dyDescent="0.2">
      <c r="A1904"/>
      <c r="B1904"/>
    </row>
    <row r="1905" spans="1:2" ht="15.75" customHeight="1" x14ac:dyDescent="0.2">
      <c r="A1905"/>
      <c r="B1905"/>
    </row>
    <row r="1906" spans="1:2" ht="15.75" customHeight="1" x14ac:dyDescent="0.2">
      <c r="A1906"/>
      <c r="B1906"/>
    </row>
    <row r="1907" spans="1:2" ht="15.75" customHeight="1" x14ac:dyDescent="0.2">
      <c r="A1907"/>
      <c r="B1907"/>
    </row>
    <row r="1908" spans="1:2" ht="15.75" customHeight="1" x14ac:dyDescent="0.2">
      <c r="A1908"/>
      <c r="B1908"/>
    </row>
    <row r="1909" spans="1:2" ht="15.75" customHeight="1" x14ac:dyDescent="0.2">
      <c r="A1909"/>
      <c r="B1909"/>
    </row>
    <row r="1910" spans="1:2" ht="15.75" customHeight="1" x14ac:dyDescent="0.2">
      <c r="A1910"/>
      <c r="B1910"/>
    </row>
    <row r="1911" spans="1:2" ht="15.75" customHeight="1" x14ac:dyDescent="0.2">
      <c r="A1911"/>
      <c r="B1911"/>
    </row>
    <row r="1912" spans="1:2" ht="15.75" customHeight="1" x14ac:dyDescent="0.2">
      <c r="A1912"/>
      <c r="B1912"/>
    </row>
    <row r="1913" spans="1:2" ht="15.75" customHeight="1" x14ac:dyDescent="0.2">
      <c r="A1913"/>
      <c r="B1913"/>
    </row>
    <row r="1914" spans="1:2" ht="15.75" customHeight="1" x14ac:dyDescent="0.2">
      <c r="A1914"/>
      <c r="B1914"/>
    </row>
    <row r="1915" spans="1:2" ht="15.75" customHeight="1" x14ac:dyDescent="0.2">
      <c r="A1915"/>
      <c r="B1915"/>
    </row>
    <row r="1916" spans="1:2" ht="15.75" customHeight="1" x14ac:dyDescent="0.2">
      <c r="A1916"/>
      <c r="B1916"/>
    </row>
    <row r="1917" spans="1:2" ht="15.75" customHeight="1" x14ac:dyDescent="0.2">
      <c r="A1917"/>
      <c r="B1917"/>
    </row>
    <row r="1918" spans="1:2" ht="15.75" customHeight="1" x14ac:dyDescent="0.2">
      <c r="A1918"/>
      <c r="B1918"/>
    </row>
    <row r="1919" spans="1:2" ht="15.75" customHeight="1" x14ac:dyDescent="0.2">
      <c r="A1919"/>
      <c r="B1919"/>
    </row>
    <row r="1920" spans="1:2" ht="15.75" customHeight="1" x14ac:dyDescent="0.2">
      <c r="A1920"/>
      <c r="B1920"/>
    </row>
    <row r="1921" spans="1:2" ht="15.75" customHeight="1" x14ac:dyDescent="0.2">
      <c r="A1921"/>
      <c r="B1921"/>
    </row>
    <row r="1922" spans="1:2" ht="15.75" customHeight="1" x14ac:dyDescent="0.2">
      <c r="A1922"/>
      <c r="B1922"/>
    </row>
    <row r="1923" spans="1:2" ht="15.75" customHeight="1" x14ac:dyDescent="0.2">
      <c r="A1923"/>
      <c r="B1923"/>
    </row>
    <row r="1924" spans="1:2" ht="15.75" customHeight="1" x14ac:dyDescent="0.2">
      <c r="A1924"/>
      <c r="B1924"/>
    </row>
    <row r="1925" spans="1:2" ht="15.75" customHeight="1" x14ac:dyDescent="0.2">
      <c r="A1925"/>
      <c r="B1925"/>
    </row>
    <row r="1926" spans="1:2" ht="15.75" customHeight="1" x14ac:dyDescent="0.2">
      <c r="A1926"/>
      <c r="B1926"/>
    </row>
    <row r="1927" spans="1:2" ht="15.75" customHeight="1" x14ac:dyDescent="0.2">
      <c r="A1927"/>
      <c r="B1927"/>
    </row>
    <row r="1928" spans="1:2" ht="15.75" customHeight="1" x14ac:dyDescent="0.2">
      <c r="A1928"/>
      <c r="B1928"/>
    </row>
    <row r="1929" spans="1:2" ht="15.75" customHeight="1" x14ac:dyDescent="0.2">
      <c r="A1929"/>
      <c r="B1929"/>
    </row>
    <row r="1930" spans="1:2" ht="15.75" customHeight="1" x14ac:dyDescent="0.2">
      <c r="A1930"/>
      <c r="B1930"/>
    </row>
    <row r="1931" spans="1:2" ht="15.75" customHeight="1" x14ac:dyDescent="0.2">
      <c r="A1931"/>
      <c r="B1931"/>
    </row>
    <row r="1932" spans="1:2" ht="15.75" customHeight="1" x14ac:dyDescent="0.2">
      <c r="A1932"/>
      <c r="B1932"/>
    </row>
    <row r="1933" spans="1:2" ht="15.75" customHeight="1" x14ac:dyDescent="0.2">
      <c r="A1933"/>
      <c r="B1933"/>
    </row>
    <row r="1934" spans="1:2" ht="15.75" customHeight="1" x14ac:dyDescent="0.2">
      <c r="A1934"/>
      <c r="B1934"/>
    </row>
    <row r="1935" spans="1:2" ht="15.75" customHeight="1" x14ac:dyDescent="0.2">
      <c r="A1935"/>
      <c r="B1935"/>
    </row>
    <row r="1936" spans="1:2" ht="15.75" customHeight="1" x14ac:dyDescent="0.2">
      <c r="A1936"/>
      <c r="B1936"/>
    </row>
    <row r="1937" spans="1:2" ht="15.75" customHeight="1" x14ac:dyDescent="0.2">
      <c r="A1937"/>
      <c r="B1937"/>
    </row>
    <row r="1938" spans="1:2" ht="15.75" customHeight="1" x14ac:dyDescent="0.2">
      <c r="A1938"/>
      <c r="B1938"/>
    </row>
    <row r="1939" spans="1:2" ht="15.75" customHeight="1" x14ac:dyDescent="0.2">
      <c r="A1939"/>
      <c r="B1939"/>
    </row>
    <row r="1940" spans="1:2" ht="15.75" customHeight="1" x14ac:dyDescent="0.2">
      <c r="A1940"/>
      <c r="B1940"/>
    </row>
    <row r="1941" spans="1:2" ht="15.75" customHeight="1" x14ac:dyDescent="0.2">
      <c r="A1941"/>
      <c r="B1941"/>
    </row>
    <row r="1942" spans="1:2" ht="15.75" customHeight="1" x14ac:dyDescent="0.2">
      <c r="A1942"/>
      <c r="B1942"/>
    </row>
    <row r="1943" spans="1:2" ht="15.75" customHeight="1" x14ac:dyDescent="0.2">
      <c r="A1943"/>
      <c r="B1943"/>
    </row>
    <row r="1944" spans="1:2" ht="15.75" customHeight="1" x14ac:dyDescent="0.2">
      <c r="A1944"/>
      <c r="B1944"/>
    </row>
    <row r="1945" spans="1:2" ht="15.75" customHeight="1" x14ac:dyDescent="0.2">
      <c r="A1945"/>
      <c r="B1945"/>
    </row>
    <row r="1946" spans="1:2" ht="15.75" customHeight="1" x14ac:dyDescent="0.2">
      <c r="A1946"/>
      <c r="B1946"/>
    </row>
    <row r="1947" spans="1:2" ht="15.75" customHeight="1" x14ac:dyDescent="0.2">
      <c r="A1947"/>
      <c r="B1947"/>
    </row>
    <row r="1948" spans="1:2" ht="15.75" customHeight="1" x14ac:dyDescent="0.2">
      <c r="A1948"/>
      <c r="B1948"/>
    </row>
    <row r="1949" spans="1:2" ht="15.75" customHeight="1" x14ac:dyDescent="0.2">
      <c r="A1949"/>
      <c r="B1949"/>
    </row>
    <row r="1950" spans="1:2" ht="15.75" customHeight="1" x14ac:dyDescent="0.2">
      <c r="A1950"/>
      <c r="B1950"/>
    </row>
    <row r="1951" spans="1:2" ht="15.75" customHeight="1" x14ac:dyDescent="0.2">
      <c r="A1951"/>
      <c r="B1951"/>
    </row>
    <row r="1952" spans="1:2" ht="15.75" customHeight="1" x14ac:dyDescent="0.2">
      <c r="A1952"/>
      <c r="B1952"/>
    </row>
    <row r="1953" spans="1:2" ht="15.75" customHeight="1" x14ac:dyDescent="0.2">
      <c r="A1953"/>
      <c r="B1953"/>
    </row>
    <row r="1954" spans="1:2" ht="15.75" customHeight="1" x14ac:dyDescent="0.2">
      <c r="A1954"/>
      <c r="B1954"/>
    </row>
    <row r="1955" spans="1:2" ht="15.75" customHeight="1" x14ac:dyDescent="0.2">
      <c r="A1955"/>
      <c r="B1955"/>
    </row>
    <row r="1956" spans="1:2" ht="15.75" customHeight="1" x14ac:dyDescent="0.2">
      <c r="A1956"/>
      <c r="B1956"/>
    </row>
    <row r="1957" spans="1:2" ht="15.75" customHeight="1" x14ac:dyDescent="0.2">
      <c r="A1957"/>
      <c r="B1957"/>
    </row>
    <row r="1958" spans="1:2" ht="15.75" customHeight="1" x14ac:dyDescent="0.2">
      <c r="A1958"/>
      <c r="B1958"/>
    </row>
    <row r="1959" spans="1:2" ht="15.75" customHeight="1" x14ac:dyDescent="0.2">
      <c r="A1959"/>
      <c r="B1959"/>
    </row>
    <row r="1960" spans="1:2" ht="15.75" customHeight="1" x14ac:dyDescent="0.2">
      <c r="A1960"/>
      <c r="B1960"/>
    </row>
    <row r="1961" spans="1:2" ht="15.75" customHeight="1" x14ac:dyDescent="0.2">
      <c r="A1961"/>
      <c r="B1961"/>
    </row>
    <row r="1962" spans="1:2" ht="15.75" customHeight="1" x14ac:dyDescent="0.2">
      <c r="A1962"/>
      <c r="B1962"/>
    </row>
    <row r="1963" spans="1:2" ht="15.75" customHeight="1" x14ac:dyDescent="0.2">
      <c r="A1963"/>
      <c r="B1963"/>
    </row>
    <row r="1964" spans="1:2" ht="15.75" customHeight="1" x14ac:dyDescent="0.2">
      <c r="A1964"/>
      <c r="B1964"/>
    </row>
    <row r="1965" spans="1:2" ht="15.75" customHeight="1" x14ac:dyDescent="0.2">
      <c r="A1965"/>
      <c r="B1965"/>
    </row>
    <row r="1966" spans="1:2" ht="15.75" customHeight="1" x14ac:dyDescent="0.2">
      <c r="A1966"/>
      <c r="B1966"/>
    </row>
    <row r="1967" spans="1:2" ht="15.75" customHeight="1" x14ac:dyDescent="0.2">
      <c r="A1967"/>
      <c r="B1967"/>
    </row>
    <row r="1968" spans="1:2" ht="15.75" customHeight="1" x14ac:dyDescent="0.2">
      <c r="A1968"/>
      <c r="B1968"/>
    </row>
    <row r="1969" spans="1:2" ht="15.75" customHeight="1" x14ac:dyDescent="0.2">
      <c r="A1969"/>
      <c r="B1969"/>
    </row>
    <row r="1970" spans="1:2" ht="15.75" customHeight="1" x14ac:dyDescent="0.2">
      <c r="A1970"/>
      <c r="B1970"/>
    </row>
    <row r="1971" spans="1:2" ht="15.75" customHeight="1" x14ac:dyDescent="0.2">
      <c r="A1971"/>
      <c r="B1971"/>
    </row>
    <row r="1972" spans="1:2" ht="15.75" customHeight="1" x14ac:dyDescent="0.2">
      <c r="A1972"/>
      <c r="B1972"/>
    </row>
    <row r="1973" spans="1:2" ht="15.75" customHeight="1" x14ac:dyDescent="0.2">
      <c r="A1973"/>
      <c r="B1973"/>
    </row>
    <row r="1974" spans="1:2" ht="15.75" customHeight="1" x14ac:dyDescent="0.2">
      <c r="A1974"/>
      <c r="B1974"/>
    </row>
    <row r="1975" spans="1:2" ht="15.75" customHeight="1" x14ac:dyDescent="0.2">
      <c r="A1975"/>
      <c r="B1975"/>
    </row>
    <row r="1976" spans="1:2" ht="15.75" customHeight="1" x14ac:dyDescent="0.2">
      <c r="A1976"/>
      <c r="B1976"/>
    </row>
    <row r="1977" spans="1:2" ht="15.75" customHeight="1" x14ac:dyDescent="0.2">
      <c r="A1977"/>
      <c r="B1977"/>
    </row>
    <row r="1978" spans="1:2" ht="15.75" customHeight="1" x14ac:dyDescent="0.2">
      <c r="A1978"/>
      <c r="B1978"/>
    </row>
    <row r="1979" spans="1:2" ht="15.75" customHeight="1" x14ac:dyDescent="0.2">
      <c r="A1979"/>
      <c r="B1979"/>
    </row>
    <row r="1980" spans="1:2" ht="15.75" customHeight="1" x14ac:dyDescent="0.2">
      <c r="A1980"/>
      <c r="B1980"/>
    </row>
    <row r="1981" spans="1:2" ht="15.75" customHeight="1" x14ac:dyDescent="0.2">
      <c r="A1981"/>
      <c r="B1981"/>
    </row>
    <row r="1982" spans="1:2" ht="15.75" customHeight="1" x14ac:dyDescent="0.2">
      <c r="A1982"/>
      <c r="B1982"/>
    </row>
    <row r="1983" spans="1:2" ht="15.75" customHeight="1" x14ac:dyDescent="0.2">
      <c r="A1983"/>
      <c r="B1983"/>
    </row>
    <row r="1984" spans="1:2" ht="15.75" customHeight="1" x14ac:dyDescent="0.2">
      <c r="A1984"/>
      <c r="B1984"/>
    </row>
    <row r="1985" spans="1:2" ht="15.75" customHeight="1" x14ac:dyDescent="0.2">
      <c r="A1985"/>
      <c r="B1985"/>
    </row>
    <row r="1986" spans="1:2" ht="15.75" customHeight="1" x14ac:dyDescent="0.2">
      <c r="A1986"/>
      <c r="B1986"/>
    </row>
    <row r="1987" spans="1:2" ht="15.75" customHeight="1" x14ac:dyDescent="0.2">
      <c r="A1987"/>
      <c r="B1987"/>
    </row>
    <row r="1988" spans="1:2" ht="15.75" customHeight="1" x14ac:dyDescent="0.2">
      <c r="A1988"/>
      <c r="B1988"/>
    </row>
    <row r="1989" spans="1:2" ht="15.75" customHeight="1" x14ac:dyDescent="0.2">
      <c r="A1989"/>
      <c r="B1989"/>
    </row>
    <row r="1990" spans="1:2" ht="15.75" customHeight="1" x14ac:dyDescent="0.2">
      <c r="A1990"/>
      <c r="B1990"/>
    </row>
    <row r="1991" spans="1:2" ht="15.75" customHeight="1" x14ac:dyDescent="0.2">
      <c r="A1991"/>
      <c r="B1991"/>
    </row>
    <row r="1992" spans="1:2" ht="15.75" customHeight="1" x14ac:dyDescent="0.2">
      <c r="A1992"/>
      <c r="B1992"/>
    </row>
    <row r="1993" spans="1:2" ht="15.75" customHeight="1" x14ac:dyDescent="0.2">
      <c r="A1993"/>
      <c r="B1993"/>
    </row>
    <row r="1994" spans="1:2" ht="15.75" customHeight="1" x14ac:dyDescent="0.2">
      <c r="A1994"/>
      <c r="B1994"/>
    </row>
    <row r="1995" spans="1:2" ht="15.75" customHeight="1" x14ac:dyDescent="0.2">
      <c r="A1995"/>
      <c r="B1995"/>
    </row>
    <row r="1996" spans="1:2" ht="15.75" customHeight="1" x14ac:dyDescent="0.2">
      <c r="A1996"/>
      <c r="B1996"/>
    </row>
    <row r="1997" spans="1:2" ht="15.75" customHeight="1" x14ac:dyDescent="0.2">
      <c r="A1997"/>
      <c r="B1997"/>
    </row>
    <row r="1998" spans="1:2" ht="15.75" customHeight="1" x14ac:dyDescent="0.2">
      <c r="A1998"/>
      <c r="B1998"/>
    </row>
    <row r="1999" spans="1:2" ht="15.75" customHeight="1" x14ac:dyDescent="0.2">
      <c r="A1999"/>
      <c r="B1999"/>
    </row>
    <row r="2000" spans="1:2" ht="15.75" customHeight="1" x14ac:dyDescent="0.2">
      <c r="A2000"/>
      <c r="B2000"/>
    </row>
    <row r="2001" spans="1:2" ht="15.75" customHeight="1" x14ac:dyDescent="0.2">
      <c r="A2001"/>
      <c r="B2001"/>
    </row>
    <row r="2002" spans="1:2" ht="15.75" customHeight="1" x14ac:dyDescent="0.2">
      <c r="A2002"/>
      <c r="B2002"/>
    </row>
    <row r="2003" spans="1:2" ht="15.75" customHeight="1" x14ac:dyDescent="0.2">
      <c r="A2003"/>
      <c r="B2003"/>
    </row>
    <row r="2004" spans="1:2" ht="15.75" customHeight="1" x14ac:dyDescent="0.2">
      <c r="A2004"/>
      <c r="B2004"/>
    </row>
    <row r="2005" spans="1:2" ht="15.75" customHeight="1" x14ac:dyDescent="0.2">
      <c r="A2005"/>
      <c r="B2005"/>
    </row>
    <row r="2006" spans="1:2" ht="15.75" customHeight="1" x14ac:dyDescent="0.2">
      <c r="A2006"/>
      <c r="B2006"/>
    </row>
    <row r="2007" spans="1:2" ht="15.75" customHeight="1" x14ac:dyDescent="0.2">
      <c r="A2007"/>
      <c r="B2007"/>
    </row>
    <row r="2008" spans="1:2" ht="15.75" customHeight="1" x14ac:dyDescent="0.2">
      <c r="A2008"/>
      <c r="B2008"/>
    </row>
    <row r="2009" spans="1:2" ht="15.75" customHeight="1" x14ac:dyDescent="0.2">
      <c r="A2009"/>
      <c r="B2009"/>
    </row>
    <row r="2010" spans="1:2" ht="15.75" customHeight="1" x14ac:dyDescent="0.2">
      <c r="A2010"/>
      <c r="B2010"/>
    </row>
    <row r="2011" spans="1:2" ht="15.75" customHeight="1" x14ac:dyDescent="0.2">
      <c r="A2011"/>
      <c r="B2011"/>
    </row>
    <row r="2012" spans="1:2" ht="15.75" customHeight="1" x14ac:dyDescent="0.2">
      <c r="A2012"/>
      <c r="B2012"/>
    </row>
    <row r="2013" spans="1:2" ht="15.75" customHeight="1" x14ac:dyDescent="0.2">
      <c r="A2013"/>
      <c r="B2013"/>
    </row>
    <row r="2014" spans="1:2" ht="15.75" customHeight="1" x14ac:dyDescent="0.2">
      <c r="A2014"/>
      <c r="B2014"/>
    </row>
    <row r="2015" spans="1:2" ht="15.75" customHeight="1" x14ac:dyDescent="0.2">
      <c r="A2015"/>
      <c r="B2015"/>
    </row>
    <row r="2016" spans="1:2" ht="15.75" customHeight="1" x14ac:dyDescent="0.2">
      <c r="A2016"/>
      <c r="B2016"/>
    </row>
    <row r="2017" spans="1:2" ht="15.75" customHeight="1" x14ac:dyDescent="0.2">
      <c r="A2017"/>
      <c r="B2017"/>
    </row>
    <row r="2018" spans="1:2" ht="15.75" customHeight="1" x14ac:dyDescent="0.2">
      <c r="A2018"/>
      <c r="B2018"/>
    </row>
    <row r="2019" spans="1:2" ht="15.75" customHeight="1" x14ac:dyDescent="0.2">
      <c r="A2019"/>
      <c r="B2019"/>
    </row>
    <row r="2020" spans="1:2" ht="15.75" customHeight="1" x14ac:dyDescent="0.2">
      <c r="A2020"/>
      <c r="B2020"/>
    </row>
    <row r="2021" spans="1:2" ht="15.75" customHeight="1" x14ac:dyDescent="0.2">
      <c r="A2021"/>
      <c r="B2021"/>
    </row>
    <row r="2022" spans="1:2" ht="15.75" customHeight="1" x14ac:dyDescent="0.2">
      <c r="A2022"/>
      <c r="B2022"/>
    </row>
    <row r="2023" spans="1:2" ht="15.75" customHeight="1" x14ac:dyDescent="0.2">
      <c r="A2023"/>
      <c r="B2023"/>
    </row>
    <row r="2024" spans="1:2" ht="15.75" customHeight="1" x14ac:dyDescent="0.2">
      <c r="A2024"/>
      <c r="B2024"/>
    </row>
    <row r="2025" spans="1:2" ht="15.75" customHeight="1" x14ac:dyDescent="0.2">
      <c r="A2025"/>
      <c r="B2025"/>
    </row>
    <row r="2026" spans="1:2" ht="15.75" customHeight="1" x14ac:dyDescent="0.2">
      <c r="A2026"/>
      <c r="B2026"/>
    </row>
    <row r="2027" spans="1:2" ht="15.75" customHeight="1" x14ac:dyDescent="0.2">
      <c r="A2027"/>
      <c r="B2027"/>
    </row>
    <row r="2028" spans="1:2" ht="15.75" customHeight="1" x14ac:dyDescent="0.2">
      <c r="A2028"/>
      <c r="B2028"/>
    </row>
    <row r="2029" spans="1:2" ht="15.75" customHeight="1" x14ac:dyDescent="0.2">
      <c r="A2029"/>
      <c r="B2029"/>
    </row>
    <row r="2030" spans="1:2" ht="15.75" customHeight="1" x14ac:dyDescent="0.2">
      <c r="A2030"/>
      <c r="B2030"/>
    </row>
    <row r="2031" spans="1:2" ht="15.75" customHeight="1" x14ac:dyDescent="0.2">
      <c r="A2031"/>
      <c r="B2031"/>
    </row>
    <row r="2032" spans="1:2" ht="15.75" customHeight="1" x14ac:dyDescent="0.2">
      <c r="A2032"/>
      <c r="B2032"/>
    </row>
    <row r="2033" spans="1:2" ht="15.75" customHeight="1" x14ac:dyDescent="0.2">
      <c r="A2033"/>
      <c r="B2033"/>
    </row>
    <row r="2034" spans="1:2" ht="15.75" customHeight="1" x14ac:dyDescent="0.2">
      <c r="A2034"/>
      <c r="B2034"/>
    </row>
    <row r="2035" spans="1:2" ht="15.75" customHeight="1" x14ac:dyDescent="0.2">
      <c r="A2035"/>
      <c r="B2035"/>
    </row>
    <row r="2036" spans="1:2" ht="15.75" customHeight="1" x14ac:dyDescent="0.2">
      <c r="A2036"/>
      <c r="B2036"/>
    </row>
    <row r="2037" spans="1:2" ht="15.75" customHeight="1" x14ac:dyDescent="0.2">
      <c r="A2037"/>
      <c r="B2037"/>
    </row>
    <row r="2038" spans="1:2" ht="15.75" customHeight="1" x14ac:dyDescent="0.2">
      <c r="A2038"/>
      <c r="B2038"/>
    </row>
    <row r="2039" spans="1:2" ht="15.75" customHeight="1" x14ac:dyDescent="0.2">
      <c r="A2039"/>
      <c r="B2039"/>
    </row>
    <row r="2040" spans="1:2" ht="15.75" customHeight="1" x14ac:dyDescent="0.2">
      <c r="A2040"/>
      <c r="B2040"/>
    </row>
    <row r="2041" spans="1:2" ht="15.75" customHeight="1" x14ac:dyDescent="0.2">
      <c r="A2041"/>
      <c r="B2041"/>
    </row>
    <row r="2042" spans="1:2" ht="15.75" customHeight="1" x14ac:dyDescent="0.2">
      <c r="A2042"/>
      <c r="B2042"/>
    </row>
    <row r="2043" spans="1:2" ht="15.75" customHeight="1" x14ac:dyDescent="0.2">
      <c r="A2043"/>
      <c r="B2043"/>
    </row>
    <row r="2044" spans="1:2" ht="15.75" customHeight="1" x14ac:dyDescent="0.2">
      <c r="A2044"/>
      <c r="B2044"/>
    </row>
    <row r="2045" spans="1:2" ht="15.75" customHeight="1" x14ac:dyDescent="0.2">
      <c r="A2045"/>
      <c r="B2045"/>
    </row>
    <row r="2046" spans="1:2" ht="15.75" customHeight="1" x14ac:dyDescent="0.2">
      <c r="A2046"/>
      <c r="B2046"/>
    </row>
    <row r="2047" spans="1:2" ht="15.75" customHeight="1" x14ac:dyDescent="0.2">
      <c r="A2047"/>
      <c r="B2047"/>
    </row>
    <row r="2048" spans="1:2" ht="15.75" customHeight="1" x14ac:dyDescent="0.2">
      <c r="A2048"/>
      <c r="B2048"/>
    </row>
    <row r="2049" spans="1:2" ht="15.75" customHeight="1" x14ac:dyDescent="0.2">
      <c r="A2049"/>
      <c r="B2049"/>
    </row>
    <row r="2050" spans="1:2" ht="15.75" customHeight="1" x14ac:dyDescent="0.2">
      <c r="A2050"/>
      <c r="B2050"/>
    </row>
    <row r="2051" spans="1:2" ht="15.75" customHeight="1" x14ac:dyDescent="0.2">
      <c r="A2051"/>
      <c r="B2051"/>
    </row>
    <row r="2052" spans="1:2" ht="15.75" customHeight="1" x14ac:dyDescent="0.2">
      <c r="A2052"/>
      <c r="B2052"/>
    </row>
    <row r="2053" spans="1:2" ht="15.75" customHeight="1" x14ac:dyDescent="0.2">
      <c r="A2053"/>
      <c r="B2053"/>
    </row>
    <row r="2054" spans="1:2" ht="15.75" customHeight="1" x14ac:dyDescent="0.2">
      <c r="A2054"/>
      <c r="B2054"/>
    </row>
    <row r="2055" spans="1:2" ht="15.75" customHeight="1" x14ac:dyDescent="0.2">
      <c r="A2055"/>
      <c r="B2055"/>
    </row>
    <row r="2056" spans="1:2" ht="15.75" customHeight="1" x14ac:dyDescent="0.2">
      <c r="A2056"/>
      <c r="B2056"/>
    </row>
    <row r="2057" spans="1:2" ht="15.75" customHeight="1" x14ac:dyDescent="0.2">
      <c r="A2057"/>
      <c r="B2057"/>
    </row>
    <row r="2058" spans="1:2" ht="15.75" customHeight="1" x14ac:dyDescent="0.2">
      <c r="A2058"/>
      <c r="B2058"/>
    </row>
    <row r="2059" spans="1:2" ht="15.75" customHeight="1" x14ac:dyDescent="0.2">
      <c r="A2059"/>
      <c r="B2059"/>
    </row>
    <row r="2060" spans="1:2" ht="15.75" customHeight="1" x14ac:dyDescent="0.2">
      <c r="A2060"/>
      <c r="B2060"/>
    </row>
    <row r="2061" spans="1:2" ht="15.75" customHeight="1" x14ac:dyDescent="0.2">
      <c r="A2061"/>
      <c r="B2061"/>
    </row>
    <row r="2062" spans="1:2" ht="15.75" customHeight="1" x14ac:dyDescent="0.2">
      <c r="A2062"/>
      <c r="B2062"/>
    </row>
    <row r="2063" spans="1:2" ht="15.75" customHeight="1" x14ac:dyDescent="0.2">
      <c r="A2063"/>
      <c r="B2063"/>
    </row>
    <row r="2064" spans="1:2" ht="15.75" customHeight="1" x14ac:dyDescent="0.2">
      <c r="A2064"/>
      <c r="B2064"/>
    </row>
    <row r="2065" spans="1:2" ht="15.75" customHeight="1" x14ac:dyDescent="0.2">
      <c r="A2065"/>
      <c r="B2065"/>
    </row>
    <row r="2066" spans="1:2" ht="15.75" customHeight="1" x14ac:dyDescent="0.2">
      <c r="A2066"/>
      <c r="B2066"/>
    </row>
    <row r="2067" spans="1:2" ht="15.75" customHeight="1" x14ac:dyDescent="0.2">
      <c r="A2067"/>
      <c r="B2067"/>
    </row>
    <row r="2068" spans="1:2" ht="15.75" customHeight="1" x14ac:dyDescent="0.2">
      <c r="A2068"/>
      <c r="B2068"/>
    </row>
    <row r="2069" spans="1:2" ht="15.75" customHeight="1" x14ac:dyDescent="0.2">
      <c r="A2069"/>
      <c r="B2069"/>
    </row>
    <row r="2070" spans="1:2" ht="15.75" customHeight="1" x14ac:dyDescent="0.2">
      <c r="A2070"/>
      <c r="B2070"/>
    </row>
    <row r="2071" spans="1:2" ht="15.75" customHeight="1" x14ac:dyDescent="0.2">
      <c r="A2071"/>
      <c r="B2071"/>
    </row>
    <row r="2072" spans="1:2" ht="15.75" customHeight="1" x14ac:dyDescent="0.2">
      <c r="A2072"/>
      <c r="B2072"/>
    </row>
    <row r="2073" spans="1:2" ht="15.75" customHeight="1" x14ac:dyDescent="0.2">
      <c r="A2073"/>
      <c r="B2073"/>
    </row>
    <row r="2074" spans="1:2" ht="15.75" customHeight="1" x14ac:dyDescent="0.2">
      <c r="A2074"/>
      <c r="B2074"/>
    </row>
    <row r="2075" spans="1:2" ht="15.75" customHeight="1" x14ac:dyDescent="0.2">
      <c r="A2075"/>
      <c r="B2075"/>
    </row>
    <row r="2076" spans="1:2" ht="15.75" customHeight="1" x14ac:dyDescent="0.2">
      <c r="A2076"/>
      <c r="B2076"/>
    </row>
    <row r="2077" spans="1:2" ht="15.75" customHeight="1" x14ac:dyDescent="0.2">
      <c r="A2077"/>
      <c r="B2077"/>
    </row>
    <row r="2078" spans="1:2" ht="15.75" customHeight="1" x14ac:dyDescent="0.2">
      <c r="A2078"/>
      <c r="B2078"/>
    </row>
    <row r="2079" spans="1:2" ht="15.75" customHeight="1" x14ac:dyDescent="0.2">
      <c r="A2079"/>
      <c r="B2079"/>
    </row>
    <row r="2080" spans="1:2" ht="15.75" customHeight="1" x14ac:dyDescent="0.2">
      <c r="A2080"/>
      <c r="B2080"/>
    </row>
    <row r="2081" spans="1:2" ht="15.75" customHeight="1" x14ac:dyDescent="0.2">
      <c r="A2081"/>
      <c r="B2081"/>
    </row>
    <row r="2082" spans="1:2" ht="15.75" customHeight="1" x14ac:dyDescent="0.2">
      <c r="A2082"/>
      <c r="B2082"/>
    </row>
    <row r="2083" spans="1:2" ht="15.75" customHeight="1" x14ac:dyDescent="0.2">
      <c r="A2083"/>
      <c r="B2083"/>
    </row>
    <row r="2084" spans="1:2" ht="15.75" customHeight="1" x14ac:dyDescent="0.2">
      <c r="A2084"/>
      <c r="B2084"/>
    </row>
    <row r="2085" spans="1:2" ht="15.75" customHeight="1" x14ac:dyDescent="0.2">
      <c r="A2085"/>
      <c r="B2085"/>
    </row>
    <row r="2086" spans="1:2" ht="15.75" customHeight="1" x14ac:dyDescent="0.2">
      <c r="A2086"/>
      <c r="B2086"/>
    </row>
    <row r="2087" spans="1:2" ht="15.75" customHeight="1" x14ac:dyDescent="0.2">
      <c r="A2087"/>
      <c r="B2087"/>
    </row>
    <row r="2088" spans="1:2" ht="15.75" customHeight="1" x14ac:dyDescent="0.2">
      <c r="A2088"/>
      <c r="B2088"/>
    </row>
    <row r="2089" spans="1:2" ht="15.75" customHeight="1" x14ac:dyDescent="0.2">
      <c r="A2089"/>
      <c r="B2089"/>
    </row>
    <row r="2090" spans="1:2" ht="15.75" customHeight="1" x14ac:dyDescent="0.2">
      <c r="A2090"/>
      <c r="B2090"/>
    </row>
    <row r="2091" spans="1:2" ht="15.75" customHeight="1" x14ac:dyDescent="0.2">
      <c r="A2091"/>
      <c r="B2091"/>
    </row>
    <row r="2092" spans="1:2" ht="15.75" customHeight="1" x14ac:dyDescent="0.2">
      <c r="A2092"/>
      <c r="B2092"/>
    </row>
    <row r="2093" spans="1:2" ht="15.75" customHeight="1" x14ac:dyDescent="0.2">
      <c r="A2093"/>
      <c r="B2093"/>
    </row>
    <row r="2094" spans="1:2" ht="15.75" customHeight="1" x14ac:dyDescent="0.2">
      <c r="A2094"/>
      <c r="B2094"/>
    </row>
    <row r="2095" spans="1:2" ht="15.75" customHeight="1" x14ac:dyDescent="0.2">
      <c r="A2095"/>
      <c r="B2095"/>
    </row>
    <row r="2096" spans="1:2" ht="15.75" customHeight="1" x14ac:dyDescent="0.2">
      <c r="A2096"/>
      <c r="B2096"/>
    </row>
    <row r="2097" spans="1:2" ht="15.75" customHeight="1" x14ac:dyDescent="0.2">
      <c r="A2097"/>
      <c r="B2097"/>
    </row>
    <row r="2098" spans="1:2" ht="15.75" customHeight="1" x14ac:dyDescent="0.2">
      <c r="A2098"/>
      <c r="B2098"/>
    </row>
    <row r="2099" spans="1:2" ht="15.75" customHeight="1" x14ac:dyDescent="0.2">
      <c r="A2099"/>
      <c r="B2099"/>
    </row>
    <row r="2100" spans="1:2" ht="15.75" customHeight="1" x14ac:dyDescent="0.2">
      <c r="A2100"/>
      <c r="B2100"/>
    </row>
    <row r="2101" spans="1:2" ht="15.75" customHeight="1" x14ac:dyDescent="0.2">
      <c r="A2101"/>
      <c r="B2101"/>
    </row>
    <row r="2102" spans="1:2" ht="15.75" customHeight="1" x14ac:dyDescent="0.2">
      <c r="A2102"/>
      <c r="B2102"/>
    </row>
    <row r="2103" spans="1:2" ht="15.75" customHeight="1" x14ac:dyDescent="0.2">
      <c r="A2103"/>
      <c r="B2103"/>
    </row>
    <row r="2104" spans="1:2" ht="15.75" customHeight="1" x14ac:dyDescent="0.2">
      <c r="A2104"/>
      <c r="B2104"/>
    </row>
    <row r="2105" spans="1:2" ht="15.75" customHeight="1" x14ac:dyDescent="0.2">
      <c r="A2105"/>
      <c r="B2105"/>
    </row>
    <row r="2106" spans="1:2" ht="15.75" customHeight="1" x14ac:dyDescent="0.2">
      <c r="A2106"/>
      <c r="B2106"/>
    </row>
    <row r="2107" spans="1:2" ht="15.75" customHeight="1" x14ac:dyDescent="0.2">
      <c r="A2107"/>
      <c r="B2107"/>
    </row>
    <row r="2108" spans="1:2" ht="15.75" customHeight="1" x14ac:dyDescent="0.2">
      <c r="A2108"/>
      <c r="B2108"/>
    </row>
    <row r="2109" spans="1:2" ht="15.75" customHeight="1" x14ac:dyDescent="0.2">
      <c r="A2109"/>
      <c r="B2109"/>
    </row>
    <row r="2110" spans="1:2" ht="15.75" customHeight="1" x14ac:dyDescent="0.2">
      <c r="A2110"/>
      <c r="B2110"/>
    </row>
    <row r="2111" spans="1:2" ht="15.75" customHeight="1" x14ac:dyDescent="0.2">
      <c r="A2111"/>
      <c r="B2111"/>
    </row>
    <row r="2112" spans="1:2" ht="15.75" customHeight="1" x14ac:dyDescent="0.2">
      <c r="A2112"/>
      <c r="B2112"/>
    </row>
    <row r="2113" spans="1:2" ht="15.75" customHeight="1" x14ac:dyDescent="0.2">
      <c r="A2113"/>
      <c r="B2113"/>
    </row>
    <row r="2114" spans="1:2" ht="15.75" customHeight="1" x14ac:dyDescent="0.2">
      <c r="A2114"/>
      <c r="B2114"/>
    </row>
    <row r="2115" spans="1:2" ht="15.75" customHeight="1" x14ac:dyDescent="0.2">
      <c r="A2115"/>
      <c r="B2115"/>
    </row>
    <row r="2116" spans="1:2" ht="15.75" customHeight="1" x14ac:dyDescent="0.2">
      <c r="A2116"/>
      <c r="B2116"/>
    </row>
    <row r="2117" spans="1:2" ht="15.75" customHeight="1" x14ac:dyDescent="0.2">
      <c r="A2117"/>
      <c r="B2117"/>
    </row>
    <row r="2118" spans="1:2" ht="15.75" customHeight="1" x14ac:dyDescent="0.2">
      <c r="A2118"/>
      <c r="B2118"/>
    </row>
    <row r="2119" spans="1:2" ht="15.75" customHeight="1" x14ac:dyDescent="0.2">
      <c r="A2119"/>
      <c r="B2119"/>
    </row>
    <row r="2120" spans="1:2" ht="15.75" customHeight="1" x14ac:dyDescent="0.2">
      <c r="A2120"/>
      <c r="B2120"/>
    </row>
    <row r="2121" spans="1:2" ht="15.75" customHeight="1" x14ac:dyDescent="0.2">
      <c r="A2121"/>
      <c r="B2121"/>
    </row>
    <row r="2122" spans="1:2" ht="15.75" customHeight="1" x14ac:dyDescent="0.2">
      <c r="A2122"/>
      <c r="B2122"/>
    </row>
    <row r="2123" spans="1:2" ht="15.75" customHeight="1" x14ac:dyDescent="0.2">
      <c r="A2123"/>
      <c r="B2123"/>
    </row>
    <row r="2124" spans="1:2" ht="15.75" customHeight="1" x14ac:dyDescent="0.2">
      <c r="A2124"/>
      <c r="B2124"/>
    </row>
    <row r="2125" spans="1:2" ht="15.75" customHeight="1" x14ac:dyDescent="0.2">
      <c r="A2125"/>
      <c r="B2125"/>
    </row>
    <row r="2126" spans="1:2" ht="15.75" customHeight="1" x14ac:dyDescent="0.2">
      <c r="A2126"/>
      <c r="B2126"/>
    </row>
    <row r="2127" spans="1:2" ht="15.75" customHeight="1" x14ac:dyDescent="0.2">
      <c r="A2127"/>
      <c r="B2127"/>
    </row>
    <row r="2128" spans="1:2" ht="15.75" customHeight="1" x14ac:dyDescent="0.2">
      <c r="A2128"/>
      <c r="B2128"/>
    </row>
    <row r="2129" spans="1:2" ht="15.75" customHeight="1" x14ac:dyDescent="0.2">
      <c r="A2129"/>
      <c r="B2129"/>
    </row>
    <row r="2130" spans="1:2" ht="15.75" customHeight="1" x14ac:dyDescent="0.2">
      <c r="A2130"/>
      <c r="B2130"/>
    </row>
    <row r="2131" spans="1:2" ht="15.75" customHeight="1" x14ac:dyDescent="0.2">
      <c r="A2131"/>
      <c r="B2131"/>
    </row>
    <row r="2132" spans="1:2" ht="15.75" customHeight="1" x14ac:dyDescent="0.2">
      <c r="A2132"/>
      <c r="B2132"/>
    </row>
    <row r="2133" spans="1:2" ht="15.75" customHeight="1" x14ac:dyDescent="0.2">
      <c r="A2133"/>
      <c r="B2133"/>
    </row>
    <row r="2134" spans="1:2" ht="15.75" customHeight="1" x14ac:dyDescent="0.2">
      <c r="A2134"/>
      <c r="B2134"/>
    </row>
    <row r="2135" spans="1:2" ht="15.75" customHeight="1" x14ac:dyDescent="0.2">
      <c r="A2135"/>
      <c r="B2135"/>
    </row>
    <row r="2136" spans="1:2" ht="15.75" customHeight="1" x14ac:dyDescent="0.2">
      <c r="A2136"/>
      <c r="B2136"/>
    </row>
    <row r="2137" spans="1:2" ht="15.75" customHeight="1" x14ac:dyDescent="0.2">
      <c r="A2137"/>
      <c r="B2137"/>
    </row>
    <row r="2138" spans="1:2" ht="15.75" customHeight="1" x14ac:dyDescent="0.2">
      <c r="A2138"/>
      <c r="B2138"/>
    </row>
    <row r="2139" spans="1:2" ht="15.75" customHeight="1" x14ac:dyDescent="0.2">
      <c r="A2139"/>
      <c r="B2139"/>
    </row>
    <row r="2140" spans="1:2" ht="15.75" customHeight="1" x14ac:dyDescent="0.2">
      <c r="A2140"/>
      <c r="B2140"/>
    </row>
    <row r="2141" spans="1:2" ht="15.75" customHeight="1" x14ac:dyDescent="0.2">
      <c r="A2141"/>
      <c r="B2141"/>
    </row>
    <row r="2142" spans="1:2" ht="15.75" customHeight="1" x14ac:dyDescent="0.2">
      <c r="A2142"/>
      <c r="B2142"/>
    </row>
    <row r="2143" spans="1:2" ht="15.75" customHeight="1" x14ac:dyDescent="0.2">
      <c r="A2143"/>
      <c r="B2143"/>
    </row>
    <row r="2144" spans="1:2" ht="15.75" customHeight="1" x14ac:dyDescent="0.2">
      <c r="A2144"/>
      <c r="B2144"/>
    </row>
    <row r="2145" spans="1:2" ht="15.75" customHeight="1" x14ac:dyDescent="0.2">
      <c r="A2145"/>
      <c r="B2145"/>
    </row>
    <row r="2146" spans="1:2" ht="15.75" customHeight="1" x14ac:dyDescent="0.2">
      <c r="A2146"/>
      <c r="B2146"/>
    </row>
    <row r="2147" spans="1:2" ht="15.75" customHeight="1" x14ac:dyDescent="0.2">
      <c r="A2147"/>
      <c r="B2147"/>
    </row>
    <row r="2148" spans="1:2" ht="15.75" customHeight="1" x14ac:dyDescent="0.2">
      <c r="A2148"/>
      <c r="B2148"/>
    </row>
    <row r="2149" spans="1:2" ht="15.75" customHeight="1" x14ac:dyDescent="0.2">
      <c r="A2149"/>
      <c r="B2149"/>
    </row>
    <row r="2150" spans="1:2" ht="15.75" customHeight="1" x14ac:dyDescent="0.2">
      <c r="A2150"/>
      <c r="B2150"/>
    </row>
    <row r="2151" spans="1:2" ht="15.75" customHeight="1" x14ac:dyDescent="0.2">
      <c r="A2151"/>
      <c r="B2151"/>
    </row>
    <row r="2152" spans="1:2" ht="15.75" customHeight="1" x14ac:dyDescent="0.2">
      <c r="A2152"/>
      <c r="B2152"/>
    </row>
    <row r="2153" spans="1:2" ht="15.75" customHeight="1" x14ac:dyDescent="0.2">
      <c r="A2153"/>
      <c r="B2153"/>
    </row>
    <row r="2154" spans="1:2" ht="15.75" customHeight="1" x14ac:dyDescent="0.2">
      <c r="A2154"/>
      <c r="B2154"/>
    </row>
    <row r="2155" spans="1:2" ht="15.75" customHeight="1" x14ac:dyDescent="0.2">
      <c r="A2155"/>
      <c r="B2155"/>
    </row>
    <row r="2156" spans="1:2" ht="15.75" customHeight="1" x14ac:dyDescent="0.2">
      <c r="A2156"/>
      <c r="B2156"/>
    </row>
    <row r="2157" spans="1:2" ht="15.75" customHeight="1" x14ac:dyDescent="0.2">
      <c r="A2157"/>
      <c r="B2157"/>
    </row>
    <row r="2158" spans="1:2" ht="15.75" customHeight="1" x14ac:dyDescent="0.2">
      <c r="A2158"/>
      <c r="B2158"/>
    </row>
    <row r="2159" spans="1:2" ht="15.75" customHeight="1" x14ac:dyDescent="0.2">
      <c r="A2159"/>
      <c r="B2159"/>
    </row>
    <row r="2160" spans="1:2" ht="15.75" customHeight="1" x14ac:dyDescent="0.2">
      <c r="A2160"/>
      <c r="B2160"/>
    </row>
    <row r="2161" spans="1:2" ht="15.75" customHeight="1" x14ac:dyDescent="0.2">
      <c r="A2161"/>
      <c r="B2161"/>
    </row>
    <row r="2162" spans="1:2" ht="15.75" customHeight="1" x14ac:dyDescent="0.2">
      <c r="A2162"/>
      <c r="B2162"/>
    </row>
    <row r="2163" spans="1:2" ht="15.75" customHeight="1" x14ac:dyDescent="0.2">
      <c r="A2163"/>
      <c r="B2163"/>
    </row>
    <row r="2164" spans="1:2" ht="15.75" customHeight="1" x14ac:dyDescent="0.2">
      <c r="A2164"/>
      <c r="B2164"/>
    </row>
    <row r="2165" spans="1:2" ht="15.75" customHeight="1" x14ac:dyDescent="0.2">
      <c r="A2165"/>
      <c r="B2165"/>
    </row>
    <row r="2166" spans="1:2" ht="15.75" customHeight="1" x14ac:dyDescent="0.2">
      <c r="A2166"/>
      <c r="B2166"/>
    </row>
    <row r="2167" spans="1:2" ht="15.75" customHeight="1" x14ac:dyDescent="0.2">
      <c r="A2167"/>
      <c r="B2167"/>
    </row>
    <row r="2168" spans="1:2" ht="15.75" customHeight="1" x14ac:dyDescent="0.2">
      <c r="A2168"/>
      <c r="B2168"/>
    </row>
    <row r="2169" spans="1:2" ht="15.75" customHeight="1" x14ac:dyDescent="0.2">
      <c r="A2169"/>
      <c r="B2169"/>
    </row>
    <row r="2170" spans="1:2" ht="15.75" customHeight="1" x14ac:dyDescent="0.2">
      <c r="A2170"/>
      <c r="B2170"/>
    </row>
    <row r="2171" spans="1:2" ht="15.75" customHeight="1" x14ac:dyDescent="0.2">
      <c r="A2171"/>
      <c r="B2171"/>
    </row>
    <row r="2172" spans="1:2" ht="15.75" customHeight="1" x14ac:dyDescent="0.2">
      <c r="A2172"/>
      <c r="B2172"/>
    </row>
    <row r="2173" spans="1:2" ht="15.75" customHeight="1" x14ac:dyDescent="0.2">
      <c r="A2173"/>
      <c r="B2173"/>
    </row>
    <row r="2174" spans="1:2" ht="15.75" customHeight="1" x14ac:dyDescent="0.2">
      <c r="A2174"/>
      <c r="B2174"/>
    </row>
    <row r="2175" spans="1:2" ht="15.75" customHeight="1" x14ac:dyDescent="0.2">
      <c r="A2175"/>
      <c r="B2175"/>
    </row>
    <row r="2176" spans="1:2" ht="15.75" customHeight="1" x14ac:dyDescent="0.2">
      <c r="A2176"/>
      <c r="B2176"/>
    </row>
    <row r="2177" spans="1:2" ht="15.75" customHeight="1" x14ac:dyDescent="0.2">
      <c r="A2177"/>
      <c r="B2177"/>
    </row>
    <row r="2178" spans="1:2" ht="15.75" customHeight="1" x14ac:dyDescent="0.2">
      <c r="A2178"/>
      <c r="B2178"/>
    </row>
    <row r="2179" spans="1:2" ht="15.75" customHeight="1" x14ac:dyDescent="0.2">
      <c r="A2179"/>
      <c r="B2179"/>
    </row>
    <row r="2180" spans="1:2" ht="15.75" customHeight="1" x14ac:dyDescent="0.2">
      <c r="A2180"/>
      <c r="B2180"/>
    </row>
    <row r="2181" spans="1:2" ht="15.75" customHeight="1" x14ac:dyDescent="0.2">
      <c r="A2181"/>
      <c r="B2181"/>
    </row>
    <row r="2182" spans="1:2" ht="15.75" customHeight="1" x14ac:dyDescent="0.2">
      <c r="A2182"/>
      <c r="B2182"/>
    </row>
    <row r="2183" spans="1:2" ht="15.75" customHeight="1" x14ac:dyDescent="0.2">
      <c r="A2183"/>
      <c r="B2183"/>
    </row>
    <row r="2184" spans="1:2" ht="15.75" customHeight="1" x14ac:dyDescent="0.2">
      <c r="A2184"/>
      <c r="B2184"/>
    </row>
    <row r="2185" spans="1:2" ht="15.75" customHeight="1" x14ac:dyDescent="0.2">
      <c r="A2185"/>
      <c r="B2185"/>
    </row>
    <row r="2186" spans="1:2" ht="15.75" customHeight="1" x14ac:dyDescent="0.2">
      <c r="A2186"/>
      <c r="B2186"/>
    </row>
    <row r="2187" spans="1:2" ht="15.75" customHeight="1" x14ac:dyDescent="0.2">
      <c r="A2187"/>
      <c r="B2187"/>
    </row>
    <row r="2188" spans="1:2" ht="15.75" customHeight="1" x14ac:dyDescent="0.2">
      <c r="A2188"/>
      <c r="B2188"/>
    </row>
    <row r="2189" spans="1:2" ht="15.75" customHeight="1" x14ac:dyDescent="0.2">
      <c r="A2189"/>
      <c r="B2189"/>
    </row>
    <row r="2190" spans="1:2" ht="15.75" customHeight="1" x14ac:dyDescent="0.2">
      <c r="A2190"/>
      <c r="B2190"/>
    </row>
    <row r="2191" spans="1:2" ht="15.75" customHeight="1" x14ac:dyDescent="0.2">
      <c r="A2191"/>
      <c r="B2191"/>
    </row>
    <row r="2192" spans="1:2" ht="15.75" customHeight="1" x14ac:dyDescent="0.2">
      <c r="A2192"/>
      <c r="B2192"/>
    </row>
    <row r="2193" spans="1:2" ht="15.75" customHeight="1" x14ac:dyDescent="0.2">
      <c r="A2193"/>
      <c r="B2193"/>
    </row>
    <row r="2194" spans="1:2" ht="15.75" customHeight="1" x14ac:dyDescent="0.2">
      <c r="A2194"/>
      <c r="B2194"/>
    </row>
    <row r="2195" spans="1:2" ht="15.75" customHeight="1" x14ac:dyDescent="0.2">
      <c r="A2195"/>
      <c r="B2195"/>
    </row>
    <row r="2196" spans="1:2" ht="15.75" customHeight="1" x14ac:dyDescent="0.2">
      <c r="A2196"/>
      <c r="B2196"/>
    </row>
    <row r="2197" spans="1:2" ht="15.75" customHeight="1" x14ac:dyDescent="0.2">
      <c r="A2197"/>
      <c r="B2197"/>
    </row>
    <row r="2198" spans="1:2" ht="15.75" customHeight="1" x14ac:dyDescent="0.2">
      <c r="A2198"/>
      <c r="B2198"/>
    </row>
    <row r="2199" spans="1:2" ht="15.75" customHeight="1" x14ac:dyDescent="0.2">
      <c r="A2199"/>
      <c r="B2199"/>
    </row>
    <row r="2200" spans="1:2" ht="15.75" customHeight="1" x14ac:dyDescent="0.2">
      <c r="A2200"/>
      <c r="B2200"/>
    </row>
    <row r="2201" spans="1:2" ht="15.75" customHeight="1" x14ac:dyDescent="0.2">
      <c r="A2201"/>
      <c r="B2201"/>
    </row>
    <row r="2202" spans="1:2" ht="15.75" customHeight="1" x14ac:dyDescent="0.2">
      <c r="A2202"/>
      <c r="B2202"/>
    </row>
    <row r="2203" spans="1:2" ht="15.75" customHeight="1" x14ac:dyDescent="0.2">
      <c r="A2203"/>
      <c r="B2203"/>
    </row>
    <row r="2204" spans="1:2" ht="15.75" customHeight="1" x14ac:dyDescent="0.2">
      <c r="A2204"/>
      <c r="B2204"/>
    </row>
    <row r="2205" spans="1:2" ht="15.75" customHeight="1" x14ac:dyDescent="0.2">
      <c r="A2205"/>
      <c r="B2205"/>
    </row>
    <row r="2206" spans="1:2" ht="15.75" customHeight="1" x14ac:dyDescent="0.2">
      <c r="A2206"/>
      <c r="B2206"/>
    </row>
    <row r="2207" spans="1:2" ht="15.75" customHeight="1" x14ac:dyDescent="0.2">
      <c r="A2207"/>
      <c r="B2207"/>
    </row>
    <row r="2208" spans="1:2" ht="15.75" customHeight="1" x14ac:dyDescent="0.2">
      <c r="A2208"/>
      <c r="B2208"/>
    </row>
    <row r="2209" spans="1:2" ht="15.75" customHeight="1" x14ac:dyDescent="0.2">
      <c r="A2209"/>
      <c r="B2209"/>
    </row>
    <row r="2210" spans="1:2" ht="15.75" customHeight="1" x14ac:dyDescent="0.2">
      <c r="A2210"/>
      <c r="B2210"/>
    </row>
    <row r="2211" spans="1:2" ht="15.75" customHeight="1" x14ac:dyDescent="0.2">
      <c r="A2211"/>
      <c r="B2211"/>
    </row>
    <row r="2212" spans="1:2" ht="15.75" customHeight="1" x14ac:dyDescent="0.2">
      <c r="A2212"/>
      <c r="B2212"/>
    </row>
    <row r="2213" spans="1:2" ht="15.75" customHeight="1" x14ac:dyDescent="0.2">
      <c r="A2213"/>
      <c r="B2213"/>
    </row>
    <row r="2214" spans="1:2" ht="15.75" customHeight="1" x14ac:dyDescent="0.2">
      <c r="A2214"/>
      <c r="B2214"/>
    </row>
    <row r="2215" spans="1:2" ht="15.75" customHeight="1" x14ac:dyDescent="0.2">
      <c r="A2215"/>
      <c r="B2215"/>
    </row>
    <row r="2216" spans="1:2" ht="15.75" customHeight="1" x14ac:dyDescent="0.2">
      <c r="A2216"/>
      <c r="B2216"/>
    </row>
    <row r="2217" spans="1:2" ht="15.75" customHeight="1" x14ac:dyDescent="0.2">
      <c r="A2217"/>
      <c r="B2217"/>
    </row>
    <row r="2218" spans="1:2" ht="15.75" customHeight="1" x14ac:dyDescent="0.2">
      <c r="A2218"/>
      <c r="B2218"/>
    </row>
    <row r="2219" spans="1:2" ht="15.75" customHeight="1" x14ac:dyDescent="0.2">
      <c r="A2219"/>
      <c r="B2219"/>
    </row>
    <row r="2220" spans="1:2" ht="15.75" customHeight="1" x14ac:dyDescent="0.2">
      <c r="A2220"/>
      <c r="B2220"/>
    </row>
    <row r="2221" spans="1:2" ht="15.75" customHeight="1" x14ac:dyDescent="0.2">
      <c r="A2221"/>
      <c r="B2221"/>
    </row>
    <row r="2222" spans="1:2" ht="15.75" customHeight="1" x14ac:dyDescent="0.2">
      <c r="A2222"/>
      <c r="B2222"/>
    </row>
    <row r="2223" spans="1:2" ht="15.75" customHeight="1" x14ac:dyDescent="0.2">
      <c r="A2223"/>
      <c r="B2223"/>
    </row>
    <row r="2224" spans="1:2" ht="15.75" customHeight="1" x14ac:dyDescent="0.2">
      <c r="A2224"/>
      <c r="B2224"/>
    </row>
    <row r="2225" spans="1:2" ht="15.75" customHeight="1" x14ac:dyDescent="0.2">
      <c r="A2225"/>
      <c r="B2225"/>
    </row>
    <row r="2226" spans="1:2" ht="15.75" customHeight="1" x14ac:dyDescent="0.2">
      <c r="A2226"/>
      <c r="B2226"/>
    </row>
    <row r="2227" spans="1:2" ht="15.75" customHeight="1" x14ac:dyDescent="0.2">
      <c r="A2227"/>
      <c r="B2227"/>
    </row>
    <row r="2228" spans="1:2" ht="15.75" customHeight="1" x14ac:dyDescent="0.2">
      <c r="A2228"/>
      <c r="B2228"/>
    </row>
    <row r="2229" spans="1:2" ht="15.75" customHeight="1" x14ac:dyDescent="0.2">
      <c r="A2229"/>
      <c r="B2229"/>
    </row>
    <row r="2230" spans="1:2" ht="15.75" customHeight="1" x14ac:dyDescent="0.2">
      <c r="A2230"/>
      <c r="B2230"/>
    </row>
    <row r="2231" spans="1:2" ht="15.75" customHeight="1" x14ac:dyDescent="0.2">
      <c r="A2231"/>
      <c r="B2231"/>
    </row>
    <row r="2232" spans="1:2" ht="15.75" customHeight="1" x14ac:dyDescent="0.2">
      <c r="A2232"/>
      <c r="B2232"/>
    </row>
    <row r="2233" spans="1:2" ht="15.75" customHeight="1" x14ac:dyDescent="0.2">
      <c r="A2233"/>
      <c r="B2233"/>
    </row>
    <row r="2234" spans="1:2" ht="15.75" customHeight="1" x14ac:dyDescent="0.2">
      <c r="A2234"/>
      <c r="B2234"/>
    </row>
    <row r="2235" spans="1:2" ht="15.75" customHeight="1" x14ac:dyDescent="0.2">
      <c r="A2235"/>
      <c r="B2235"/>
    </row>
    <row r="2236" spans="1:2" ht="15.75" customHeight="1" x14ac:dyDescent="0.2">
      <c r="A2236"/>
      <c r="B2236"/>
    </row>
    <row r="2237" spans="1:2" ht="15.75" customHeight="1" x14ac:dyDescent="0.2">
      <c r="A2237"/>
      <c r="B2237"/>
    </row>
    <row r="2238" spans="1:2" ht="15.75" customHeight="1" x14ac:dyDescent="0.2">
      <c r="A2238"/>
      <c r="B2238"/>
    </row>
    <row r="2239" spans="1:2" ht="15.75" customHeight="1" x14ac:dyDescent="0.2">
      <c r="A2239"/>
      <c r="B2239"/>
    </row>
    <row r="2240" spans="1:2" ht="15.75" customHeight="1" x14ac:dyDescent="0.2">
      <c r="A2240"/>
      <c r="B2240"/>
    </row>
    <row r="2241" spans="1:2" ht="15.75" customHeight="1" x14ac:dyDescent="0.2">
      <c r="A2241"/>
      <c r="B2241"/>
    </row>
    <row r="2242" spans="1:2" ht="15.75" customHeight="1" x14ac:dyDescent="0.2">
      <c r="A2242"/>
      <c r="B2242"/>
    </row>
    <row r="2243" spans="1:2" ht="15.75" customHeight="1" x14ac:dyDescent="0.2">
      <c r="A2243"/>
      <c r="B2243"/>
    </row>
    <row r="2244" spans="1:2" ht="15.75" customHeight="1" x14ac:dyDescent="0.2">
      <c r="A2244"/>
      <c r="B2244"/>
    </row>
    <row r="2245" spans="1:2" ht="15.75" customHeight="1" x14ac:dyDescent="0.2">
      <c r="A2245"/>
      <c r="B2245"/>
    </row>
    <row r="2246" spans="1:2" ht="15.75" customHeight="1" x14ac:dyDescent="0.2">
      <c r="A2246"/>
      <c r="B2246"/>
    </row>
    <row r="2247" spans="1:2" ht="15.75" customHeight="1" x14ac:dyDescent="0.2">
      <c r="A2247"/>
      <c r="B2247"/>
    </row>
    <row r="2248" spans="1:2" ht="15.75" customHeight="1" x14ac:dyDescent="0.2">
      <c r="A2248"/>
      <c r="B2248"/>
    </row>
    <row r="2249" spans="1:2" ht="15.75" customHeight="1" x14ac:dyDescent="0.2">
      <c r="A2249"/>
      <c r="B2249"/>
    </row>
    <row r="2250" spans="1:2" ht="15.75" customHeight="1" x14ac:dyDescent="0.2">
      <c r="A2250"/>
      <c r="B2250"/>
    </row>
    <row r="2251" spans="1:2" ht="15.75" customHeight="1" x14ac:dyDescent="0.2">
      <c r="A2251"/>
      <c r="B2251"/>
    </row>
    <row r="2252" spans="1:2" ht="15.75" customHeight="1" x14ac:dyDescent="0.2">
      <c r="A2252"/>
      <c r="B2252"/>
    </row>
    <row r="2253" spans="1:2" ht="15.75" customHeight="1" x14ac:dyDescent="0.2">
      <c r="A2253"/>
      <c r="B2253"/>
    </row>
    <row r="2254" spans="1:2" ht="15.75" customHeight="1" x14ac:dyDescent="0.2">
      <c r="A2254"/>
      <c r="B2254"/>
    </row>
    <row r="2255" spans="1:2" ht="15.75" customHeight="1" x14ac:dyDescent="0.2">
      <c r="A2255"/>
      <c r="B2255"/>
    </row>
    <row r="2256" spans="1:2" ht="15.75" customHeight="1" x14ac:dyDescent="0.2">
      <c r="A2256"/>
      <c r="B2256"/>
    </row>
    <row r="2257" spans="1:2" ht="15.75" customHeight="1" x14ac:dyDescent="0.2">
      <c r="A2257"/>
      <c r="B2257"/>
    </row>
    <row r="2258" spans="1:2" ht="15.75" customHeight="1" x14ac:dyDescent="0.2">
      <c r="A2258"/>
      <c r="B2258"/>
    </row>
    <row r="2259" spans="1:2" ht="15.75" customHeight="1" x14ac:dyDescent="0.2">
      <c r="A2259"/>
      <c r="B2259"/>
    </row>
    <row r="2260" spans="1:2" ht="15.75" customHeight="1" x14ac:dyDescent="0.2">
      <c r="A2260"/>
      <c r="B2260"/>
    </row>
    <row r="2261" spans="1:2" ht="15.75" customHeight="1" x14ac:dyDescent="0.2">
      <c r="A2261"/>
      <c r="B2261"/>
    </row>
    <row r="2262" spans="1:2" ht="15.75" customHeight="1" x14ac:dyDescent="0.2">
      <c r="A2262"/>
      <c r="B2262"/>
    </row>
    <row r="2263" spans="1:2" ht="15.75" customHeight="1" x14ac:dyDescent="0.2">
      <c r="A2263"/>
      <c r="B2263"/>
    </row>
    <row r="2264" spans="1:2" ht="15.75" customHeight="1" x14ac:dyDescent="0.2">
      <c r="A2264"/>
      <c r="B2264"/>
    </row>
    <row r="2265" spans="1:2" ht="15.75" customHeight="1" x14ac:dyDescent="0.2">
      <c r="A2265"/>
      <c r="B2265"/>
    </row>
    <row r="2266" spans="1:2" ht="15.75" customHeight="1" x14ac:dyDescent="0.2">
      <c r="A2266"/>
      <c r="B2266"/>
    </row>
    <row r="2267" spans="1:2" ht="15.75" customHeight="1" x14ac:dyDescent="0.2">
      <c r="A2267"/>
      <c r="B2267"/>
    </row>
    <row r="2268" spans="1:2" ht="15.75" customHeight="1" x14ac:dyDescent="0.2">
      <c r="A2268"/>
      <c r="B2268"/>
    </row>
    <row r="2269" spans="1:2" ht="15.75" customHeight="1" x14ac:dyDescent="0.2">
      <c r="A2269"/>
      <c r="B2269"/>
    </row>
    <row r="2270" spans="1:2" ht="15.75" customHeight="1" x14ac:dyDescent="0.2">
      <c r="A2270"/>
      <c r="B2270"/>
    </row>
    <row r="2271" spans="1:2" ht="15.75" customHeight="1" x14ac:dyDescent="0.2">
      <c r="A2271"/>
      <c r="B2271"/>
    </row>
    <row r="2272" spans="1:2" ht="15.75" customHeight="1" x14ac:dyDescent="0.2">
      <c r="A2272"/>
      <c r="B2272"/>
    </row>
    <row r="2273" spans="1:2" ht="15.75" customHeight="1" x14ac:dyDescent="0.2">
      <c r="A2273"/>
      <c r="B2273"/>
    </row>
    <row r="2274" spans="1:2" ht="15.75" customHeight="1" x14ac:dyDescent="0.2">
      <c r="A2274"/>
      <c r="B2274"/>
    </row>
    <row r="2275" spans="1:2" ht="15.75" customHeight="1" x14ac:dyDescent="0.2">
      <c r="A2275"/>
      <c r="B2275"/>
    </row>
    <row r="2276" spans="1:2" ht="15.75" customHeight="1" x14ac:dyDescent="0.2">
      <c r="A2276"/>
      <c r="B2276"/>
    </row>
    <row r="2277" spans="1:2" ht="15.75" customHeight="1" x14ac:dyDescent="0.2">
      <c r="A2277"/>
      <c r="B2277"/>
    </row>
    <row r="2278" spans="1:2" ht="15.75" customHeight="1" x14ac:dyDescent="0.2">
      <c r="A2278"/>
      <c r="B2278"/>
    </row>
    <row r="2279" spans="1:2" ht="15.75" customHeight="1" x14ac:dyDescent="0.2">
      <c r="A2279"/>
      <c r="B2279"/>
    </row>
    <row r="2280" spans="1:2" ht="15.75" customHeight="1" x14ac:dyDescent="0.2">
      <c r="A2280"/>
      <c r="B2280"/>
    </row>
    <row r="2281" spans="1:2" ht="15.75" customHeight="1" x14ac:dyDescent="0.2">
      <c r="A2281"/>
      <c r="B2281"/>
    </row>
    <row r="2282" spans="1:2" ht="15.75" customHeight="1" x14ac:dyDescent="0.2">
      <c r="A2282"/>
      <c r="B2282"/>
    </row>
    <row r="2283" spans="1:2" ht="15.75" customHeight="1" x14ac:dyDescent="0.2">
      <c r="A2283"/>
      <c r="B2283"/>
    </row>
    <row r="2284" spans="1:2" ht="15.75" customHeight="1" x14ac:dyDescent="0.2">
      <c r="A2284"/>
      <c r="B2284"/>
    </row>
    <row r="2285" spans="1:2" ht="15.75" customHeight="1" x14ac:dyDescent="0.2">
      <c r="A2285"/>
      <c r="B2285"/>
    </row>
    <row r="2286" spans="1:2" ht="15.75" customHeight="1" x14ac:dyDescent="0.2">
      <c r="A2286"/>
      <c r="B2286"/>
    </row>
    <row r="2287" spans="1:2" ht="15.75" customHeight="1" x14ac:dyDescent="0.2">
      <c r="A2287"/>
      <c r="B2287"/>
    </row>
    <row r="2288" spans="1:2" ht="15.75" customHeight="1" x14ac:dyDescent="0.2">
      <c r="A2288"/>
      <c r="B2288"/>
    </row>
    <row r="2289" spans="1:2" ht="15.75" customHeight="1" x14ac:dyDescent="0.2">
      <c r="A2289"/>
      <c r="B2289"/>
    </row>
    <row r="2290" spans="1:2" ht="15.75" customHeight="1" x14ac:dyDescent="0.2">
      <c r="A2290"/>
      <c r="B2290"/>
    </row>
    <row r="2291" spans="1:2" ht="15.75" customHeight="1" x14ac:dyDescent="0.2">
      <c r="A2291"/>
      <c r="B2291"/>
    </row>
    <row r="2292" spans="1:2" ht="15.75" customHeight="1" x14ac:dyDescent="0.2">
      <c r="A2292"/>
      <c r="B2292"/>
    </row>
    <row r="2293" spans="1:2" ht="15.75" customHeight="1" x14ac:dyDescent="0.2">
      <c r="A2293"/>
      <c r="B2293"/>
    </row>
    <row r="2294" spans="1:2" ht="15.75" customHeight="1" x14ac:dyDescent="0.2">
      <c r="A2294"/>
      <c r="B2294"/>
    </row>
    <row r="2295" spans="1:2" ht="15.75" customHeight="1" x14ac:dyDescent="0.2">
      <c r="A2295"/>
      <c r="B2295"/>
    </row>
    <row r="2296" spans="1:2" ht="15.75" customHeight="1" x14ac:dyDescent="0.2">
      <c r="A2296"/>
      <c r="B2296"/>
    </row>
    <row r="2297" spans="1:2" ht="15.75" customHeight="1" x14ac:dyDescent="0.2">
      <c r="A2297"/>
      <c r="B2297"/>
    </row>
    <row r="2298" spans="1:2" ht="15.75" customHeight="1" x14ac:dyDescent="0.2">
      <c r="A2298"/>
      <c r="B2298"/>
    </row>
    <row r="2299" spans="1:2" ht="15.75" customHeight="1" x14ac:dyDescent="0.2">
      <c r="A2299"/>
      <c r="B2299"/>
    </row>
    <row r="2300" spans="1:2" ht="15.75" customHeight="1" x14ac:dyDescent="0.2">
      <c r="A2300"/>
      <c r="B2300"/>
    </row>
    <row r="2301" spans="1:2" ht="15.75" customHeight="1" x14ac:dyDescent="0.2">
      <c r="A2301"/>
      <c r="B2301"/>
    </row>
    <row r="2302" spans="1:2" ht="15.75" customHeight="1" x14ac:dyDescent="0.2">
      <c r="A2302"/>
      <c r="B2302"/>
    </row>
    <row r="2303" spans="1:2" ht="15.75" customHeight="1" x14ac:dyDescent="0.2">
      <c r="A2303"/>
      <c r="B2303"/>
    </row>
    <row r="2304" spans="1:2" ht="15.75" customHeight="1" x14ac:dyDescent="0.2">
      <c r="A2304"/>
      <c r="B2304"/>
    </row>
    <row r="2305" spans="1:2" ht="15.75" customHeight="1" x14ac:dyDescent="0.2">
      <c r="A2305"/>
      <c r="B2305"/>
    </row>
    <row r="2306" spans="1:2" ht="15.75" customHeight="1" x14ac:dyDescent="0.2">
      <c r="A2306"/>
      <c r="B2306"/>
    </row>
    <row r="2307" spans="1:2" ht="15.75" customHeight="1" x14ac:dyDescent="0.2">
      <c r="A2307"/>
      <c r="B2307"/>
    </row>
    <row r="2308" spans="1:2" ht="15.75" customHeight="1" x14ac:dyDescent="0.2">
      <c r="A2308"/>
      <c r="B2308"/>
    </row>
    <row r="2309" spans="1:2" ht="15.75" customHeight="1" x14ac:dyDescent="0.2">
      <c r="A2309"/>
      <c r="B2309"/>
    </row>
    <row r="2310" spans="1:2" ht="15.75" customHeight="1" x14ac:dyDescent="0.2">
      <c r="A2310"/>
      <c r="B2310"/>
    </row>
    <row r="2311" spans="1:2" ht="15.75" customHeight="1" x14ac:dyDescent="0.2">
      <c r="A2311"/>
      <c r="B2311"/>
    </row>
    <row r="2312" spans="1:2" ht="15.75" customHeight="1" x14ac:dyDescent="0.2">
      <c r="A2312"/>
      <c r="B2312"/>
    </row>
    <row r="2313" spans="1:2" ht="15.75" customHeight="1" x14ac:dyDescent="0.2">
      <c r="A2313"/>
      <c r="B2313"/>
    </row>
    <row r="2314" spans="1:2" ht="15.75" customHeight="1" x14ac:dyDescent="0.2">
      <c r="A2314"/>
      <c r="B2314"/>
    </row>
    <row r="2315" spans="1:2" ht="15.75" customHeight="1" x14ac:dyDescent="0.2">
      <c r="A2315"/>
      <c r="B2315"/>
    </row>
    <row r="2316" spans="1:2" ht="15.75" customHeight="1" x14ac:dyDescent="0.2">
      <c r="A2316"/>
      <c r="B2316"/>
    </row>
    <row r="2317" spans="1:2" ht="15.75" customHeight="1" x14ac:dyDescent="0.2">
      <c r="A2317"/>
      <c r="B2317"/>
    </row>
    <row r="2318" spans="1:2" ht="15.75" customHeight="1" x14ac:dyDescent="0.2">
      <c r="A2318"/>
      <c r="B2318"/>
    </row>
    <row r="2319" spans="1:2" ht="15.75" customHeight="1" x14ac:dyDescent="0.2">
      <c r="A2319"/>
      <c r="B2319"/>
    </row>
    <row r="2320" spans="1:2" ht="15.75" customHeight="1" x14ac:dyDescent="0.2">
      <c r="A2320"/>
      <c r="B2320"/>
    </row>
    <row r="2321" spans="1:2" ht="15.75" customHeight="1" x14ac:dyDescent="0.2">
      <c r="A2321"/>
      <c r="B2321"/>
    </row>
    <row r="2322" spans="1:2" ht="15.75" customHeight="1" x14ac:dyDescent="0.2">
      <c r="A2322"/>
      <c r="B2322"/>
    </row>
    <row r="2323" spans="1:2" ht="15.75" customHeight="1" x14ac:dyDescent="0.2">
      <c r="A2323"/>
      <c r="B2323"/>
    </row>
    <row r="2324" spans="1:2" ht="15.75" customHeight="1" x14ac:dyDescent="0.2">
      <c r="A2324"/>
      <c r="B2324"/>
    </row>
    <row r="2325" spans="1:2" ht="15.75" customHeight="1" x14ac:dyDescent="0.2">
      <c r="A2325"/>
      <c r="B2325"/>
    </row>
    <row r="2326" spans="1:2" ht="15.75" customHeight="1" x14ac:dyDescent="0.2">
      <c r="A2326"/>
      <c r="B2326"/>
    </row>
    <row r="2327" spans="1:2" ht="15.75" customHeight="1" x14ac:dyDescent="0.2">
      <c r="A2327"/>
      <c r="B2327"/>
    </row>
    <row r="2328" spans="1:2" ht="15.75" customHeight="1" x14ac:dyDescent="0.2">
      <c r="A2328"/>
      <c r="B2328"/>
    </row>
    <row r="2329" spans="1:2" ht="15.75" customHeight="1" x14ac:dyDescent="0.2">
      <c r="A2329"/>
      <c r="B2329"/>
    </row>
    <row r="2330" spans="1:2" ht="15.75" customHeight="1" x14ac:dyDescent="0.2">
      <c r="A2330"/>
      <c r="B2330"/>
    </row>
    <row r="2331" spans="1:2" ht="15.75" customHeight="1" x14ac:dyDescent="0.2">
      <c r="A2331"/>
      <c r="B2331"/>
    </row>
    <row r="2332" spans="1:2" ht="15.75" customHeight="1" x14ac:dyDescent="0.2">
      <c r="A2332"/>
      <c r="B2332"/>
    </row>
    <row r="2333" spans="1:2" ht="15.75" customHeight="1" x14ac:dyDescent="0.2">
      <c r="A2333"/>
      <c r="B2333"/>
    </row>
    <row r="2334" spans="1:2" ht="15.75" customHeight="1" x14ac:dyDescent="0.2">
      <c r="A2334"/>
      <c r="B2334"/>
    </row>
    <row r="2335" spans="1:2" ht="15.75" customHeight="1" x14ac:dyDescent="0.2">
      <c r="A2335"/>
      <c r="B2335"/>
    </row>
    <row r="2336" spans="1:2" ht="15.75" customHeight="1" x14ac:dyDescent="0.2">
      <c r="A2336"/>
      <c r="B2336"/>
    </row>
    <row r="2337" spans="1:2" ht="15.75" customHeight="1" x14ac:dyDescent="0.2">
      <c r="A2337"/>
      <c r="B2337"/>
    </row>
    <row r="2338" spans="1:2" ht="15.75" customHeight="1" x14ac:dyDescent="0.2">
      <c r="A2338"/>
      <c r="B2338"/>
    </row>
    <row r="2339" spans="1:2" ht="15.75" customHeight="1" x14ac:dyDescent="0.2">
      <c r="A2339"/>
      <c r="B2339"/>
    </row>
    <row r="2340" spans="1:2" ht="15.75" customHeight="1" x14ac:dyDescent="0.2">
      <c r="A2340"/>
      <c r="B2340"/>
    </row>
    <row r="2341" spans="1:2" ht="15.75" customHeight="1" x14ac:dyDescent="0.2">
      <c r="A2341"/>
      <c r="B2341"/>
    </row>
    <row r="2342" spans="1:2" ht="15.75" customHeight="1" x14ac:dyDescent="0.2">
      <c r="A2342"/>
      <c r="B2342"/>
    </row>
    <row r="2343" spans="1:2" ht="15.75" customHeight="1" x14ac:dyDescent="0.2">
      <c r="A2343"/>
      <c r="B2343"/>
    </row>
    <row r="2344" spans="1:2" ht="15.75" customHeight="1" x14ac:dyDescent="0.2">
      <c r="A2344"/>
      <c r="B2344"/>
    </row>
    <row r="2345" spans="1:2" ht="15.75" customHeight="1" x14ac:dyDescent="0.2">
      <c r="A2345"/>
      <c r="B2345"/>
    </row>
    <row r="2346" spans="1:2" ht="15.75" customHeight="1" x14ac:dyDescent="0.2">
      <c r="A2346"/>
      <c r="B2346"/>
    </row>
    <row r="2347" spans="1:2" ht="15.75" customHeight="1" x14ac:dyDescent="0.2">
      <c r="A2347"/>
      <c r="B2347"/>
    </row>
    <row r="2348" spans="1:2" ht="15.75" customHeight="1" x14ac:dyDescent="0.2">
      <c r="A2348"/>
      <c r="B2348"/>
    </row>
    <row r="2349" spans="1:2" ht="15.75" customHeight="1" x14ac:dyDescent="0.2">
      <c r="A2349"/>
      <c r="B2349"/>
    </row>
    <row r="2350" spans="1:2" ht="15.75" customHeight="1" x14ac:dyDescent="0.2">
      <c r="A2350"/>
      <c r="B2350"/>
    </row>
    <row r="2351" spans="1:2" ht="15.75" customHeight="1" x14ac:dyDescent="0.2">
      <c r="A2351"/>
      <c r="B2351"/>
    </row>
    <row r="2352" spans="1:2" ht="15.75" customHeight="1" x14ac:dyDescent="0.2">
      <c r="A2352"/>
      <c r="B2352"/>
    </row>
    <row r="2353" spans="1:2" ht="15.75" customHeight="1" x14ac:dyDescent="0.2">
      <c r="A2353"/>
      <c r="B2353"/>
    </row>
    <row r="2354" spans="1:2" ht="15.75" customHeight="1" x14ac:dyDescent="0.2">
      <c r="A2354"/>
      <c r="B2354"/>
    </row>
    <row r="2355" spans="1:2" ht="15.75" customHeight="1" x14ac:dyDescent="0.2">
      <c r="A2355"/>
      <c r="B2355"/>
    </row>
    <row r="2356" spans="1:2" ht="15.75" customHeight="1" x14ac:dyDescent="0.2">
      <c r="A2356"/>
      <c r="B2356"/>
    </row>
    <row r="2357" spans="1:2" ht="15.75" customHeight="1" x14ac:dyDescent="0.2">
      <c r="A2357"/>
      <c r="B2357"/>
    </row>
    <row r="2358" spans="1:2" ht="15.75" customHeight="1" x14ac:dyDescent="0.2">
      <c r="A2358"/>
      <c r="B2358"/>
    </row>
    <row r="2359" spans="1:2" ht="15.75" customHeight="1" x14ac:dyDescent="0.2">
      <c r="A2359"/>
      <c r="B2359"/>
    </row>
    <row r="2360" spans="1:2" ht="15.75" customHeight="1" x14ac:dyDescent="0.2">
      <c r="A2360"/>
      <c r="B2360"/>
    </row>
    <row r="2361" spans="1:2" ht="15.75" customHeight="1" x14ac:dyDescent="0.2">
      <c r="A2361"/>
      <c r="B2361"/>
    </row>
    <row r="2362" spans="1:2" ht="15.75" customHeight="1" x14ac:dyDescent="0.2">
      <c r="A2362"/>
      <c r="B2362"/>
    </row>
    <row r="2363" spans="1:2" ht="15.75" customHeight="1" x14ac:dyDescent="0.2">
      <c r="A2363"/>
      <c r="B2363"/>
    </row>
    <row r="2364" spans="1:2" ht="15.75" customHeight="1" x14ac:dyDescent="0.2">
      <c r="A2364"/>
      <c r="B2364"/>
    </row>
    <row r="2365" spans="1:2" ht="15.75" customHeight="1" x14ac:dyDescent="0.2">
      <c r="A2365"/>
      <c r="B2365"/>
    </row>
    <row r="2366" spans="1:2" ht="15.75" customHeight="1" x14ac:dyDescent="0.2">
      <c r="A2366"/>
      <c r="B2366"/>
    </row>
    <row r="2367" spans="1:2" ht="15.75" customHeight="1" x14ac:dyDescent="0.2">
      <c r="A2367"/>
      <c r="B2367"/>
    </row>
    <row r="2368" spans="1:2" ht="15.75" customHeight="1" x14ac:dyDescent="0.2">
      <c r="A2368"/>
      <c r="B2368"/>
    </row>
    <row r="2369" spans="1:2" ht="15.75" customHeight="1" x14ac:dyDescent="0.2">
      <c r="A2369"/>
      <c r="B2369"/>
    </row>
    <row r="2370" spans="1:2" ht="15.75" customHeight="1" x14ac:dyDescent="0.2">
      <c r="A2370"/>
      <c r="B2370"/>
    </row>
    <row r="2371" spans="1:2" ht="15.75" customHeight="1" x14ac:dyDescent="0.2">
      <c r="A2371"/>
      <c r="B2371"/>
    </row>
    <row r="2372" spans="1:2" ht="15.75" customHeight="1" x14ac:dyDescent="0.2">
      <c r="A2372"/>
      <c r="B2372"/>
    </row>
    <row r="2373" spans="1:2" ht="15.75" customHeight="1" x14ac:dyDescent="0.2">
      <c r="A2373"/>
      <c r="B2373"/>
    </row>
    <row r="2374" spans="1:2" ht="15.75" customHeight="1" x14ac:dyDescent="0.2">
      <c r="A2374"/>
      <c r="B2374"/>
    </row>
    <row r="2375" spans="1:2" ht="15.75" customHeight="1" x14ac:dyDescent="0.2">
      <c r="A2375"/>
      <c r="B2375"/>
    </row>
    <row r="2376" spans="1:2" ht="15.75" customHeight="1" x14ac:dyDescent="0.2">
      <c r="A2376"/>
      <c r="B2376"/>
    </row>
    <row r="2377" spans="1:2" ht="15.75" customHeight="1" x14ac:dyDescent="0.2">
      <c r="A2377"/>
      <c r="B2377"/>
    </row>
    <row r="2378" spans="1:2" ht="15.75" customHeight="1" x14ac:dyDescent="0.2">
      <c r="A2378"/>
      <c r="B2378"/>
    </row>
    <row r="2379" spans="1:2" ht="15.75" customHeight="1" x14ac:dyDescent="0.2">
      <c r="A2379"/>
      <c r="B2379"/>
    </row>
    <row r="2380" spans="1:2" ht="15.75" customHeight="1" x14ac:dyDescent="0.2">
      <c r="A2380"/>
      <c r="B2380"/>
    </row>
    <row r="2381" spans="1:2" ht="15.75" customHeight="1" x14ac:dyDescent="0.2">
      <c r="A2381"/>
      <c r="B2381"/>
    </row>
    <row r="2382" spans="1:2" ht="15.75" customHeight="1" x14ac:dyDescent="0.2">
      <c r="A2382"/>
      <c r="B2382"/>
    </row>
    <row r="2383" spans="1:2" ht="15.75" customHeight="1" x14ac:dyDescent="0.2">
      <c r="A2383"/>
      <c r="B2383"/>
    </row>
    <row r="2384" spans="1:2" ht="15.75" customHeight="1" x14ac:dyDescent="0.2">
      <c r="A2384"/>
      <c r="B2384"/>
    </row>
    <row r="2385" spans="1:2" ht="15.75" customHeight="1" x14ac:dyDescent="0.2">
      <c r="A2385"/>
      <c r="B2385"/>
    </row>
    <row r="2386" spans="1:2" ht="15.75" customHeight="1" x14ac:dyDescent="0.2">
      <c r="A2386"/>
      <c r="B2386"/>
    </row>
    <row r="2387" spans="1:2" ht="15.75" customHeight="1" x14ac:dyDescent="0.2">
      <c r="A2387"/>
      <c r="B2387"/>
    </row>
    <row r="2388" spans="1:2" ht="15.75" customHeight="1" x14ac:dyDescent="0.2">
      <c r="A2388"/>
      <c r="B2388"/>
    </row>
    <row r="2389" spans="1:2" ht="15.75" customHeight="1" x14ac:dyDescent="0.2">
      <c r="A2389"/>
      <c r="B2389"/>
    </row>
    <row r="2390" spans="1:2" ht="15.75" customHeight="1" x14ac:dyDescent="0.2">
      <c r="A2390"/>
      <c r="B2390"/>
    </row>
    <row r="2391" spans="1:2" ht="15.75" customHeight="1" x14ac:dyDescent="0.2">
      <c r="A2391"/>
      <c r="B2391"/>
    </row>
    <row r="2392" spans="1:2" ht="15.75" customHeight="1" x14ac:dyDescent="0.2">
      <c r="A2392"/>
      <c r="B2392"/>
    </row>
    <row r="2393" spans="1:2" ht="15.75" customHeight="1" x14ac:dyDescent="0.2">
      <c r="A2393"/>
      <c r="B2393"/>
    </row>
    <row r="2394" spans="1:2" ht="15.75" customHeight="1" x14ac:dyDescent="0.2">
      <c r="A2394"/>
      <c r="B2394"/>
    </row>
    <row r="2395" spans="1:2" ht="15.75" customHeight="1" x14ac:dyDescent="0.2">
      <c r="A2395"/>
      <c r="B2395"/>
    </row>
    <row r="2396" spans="1:2" ht="15.75" customHeight="1" x14ac:dyDescent="0.2">
      <c r="A2396"/>
      <c r="B2396"/>
    </row>
    <row r="2397" spans="1:2" ht="15.75" customHeight="1" x14ac:dyDescent="0.2">
      <c r="A2397"/>
      <c r="B2397"/>
    </row>
    <row r="2398" spans="1:2" ht="15.75" customHeight="1" x14ac:dyDescent="0.2">
      <c r="A2398"/>
      <c r="B2398"/>
    </row>
    <row r="2399" spans="1:2" ht="15.75" customHeight="1" x14ac:dyDescent="0.2">
      <c r="A2399"/>
      <c r="B2399"/>
    </row>
    <row r="2400" spans="1:2" ht="15.75" customHeight="1" x14ac:dyDescent="0.2">
      <c r="A2400"/>
      <c r="B2400"/>
    </row>
    <row r="2401" spans="1:2" ht="15.75" customHeight="1" x14ac:dyDescent="0.2">
      <c r="A2401"/>
      <c r="B2401"/>
    </row>
    <row r="2402" spans="1:2" ht="15.75" customHeight="1" x14ac:dyDescent="0.2">
      <c r="A2402"/>
      <c r="B2402"/>
    </row>
    <row r="2403" spans="1:2" ht="15.75" customHeight="1" x14ac:dyDescent="0.2">
      <c r="A2403"/>
      <c r="B2403"/>
    </row>
    <row r="2404" spans="1:2" ht="15.75" customHeight="1" x14ac:dyDescent="0.2">
      <c r="A2404"/>
      <c r="B2404"/>
    </row>
    <row r="2405" spans="1:2" ht="15.75" customHeight="1" x14ac:dyDescent="0.2">
      <c r="A2405"/>
      <c r="B2405"/>
    </row>
    <row r="2406" spans="1:2" ht="15.75" customHeight="1" x14ac:dyDescent="0.2">
      <c r="A2406"/>
      <c r="B2406"/>
    </row>
    <row r="2407" spans="1:2" ht="15.75" customHeight="1" x14ac:dyDescent="0.2">
      <c r="A2407"/>
      <c r="B2407"/>
    </row>
    <row r="2408" spans="1:2" ht="15.75" customHeight="1" x14ac:dyDescent="0.2">
      <c r="A2408"/>
      <c r="B2408"/>
    </row>
    <row r="2409" spans="1:2" ht="15.75" customHeight="1" x14ac:dyDescent="0.2">
      <c r="A2409"/>
      <c r="B2409"/>
    </row>
    <row r="2410" spans="1:2" ht="15.75" customHeight="1" x14ac:dyDescent="0.2">
      <c r="A2410"/>
      <c r="B2410"/>
    </row>
    <row r="2411" spans="1:2" ht="15.75" customHeight="1" x14ac:dyDescent="0.2">
      <c r="A2411"/>
      <c r="B2411"/>
    </row>
    <row r="2412" spans="1:2" ht="15.75" customHeight="1" x14ac:dyDescent="0.2">
      <c r="A2412"/>
      <c r="B2412"/>
    </row>
    <row r="2413" spans="1:2" ht="15.75" customHeight="1" x14ac:dyDescent="0.2">
      <c r="A2413"/>
      <c r="B2413"/>
    </row>
    <row r="2414" spans="1:2" ht="15.75" customHeight="1" x14ac:dyDescent="0.2">
      <c r="A2414"/>
      <c r="B2414"/>
    </row>
    <row r="2415" spans="1:2" ht="15.75" customHeight="1" x14ac:dyDescent="0.2">
      <c r="A2415"/>
      <c r="B2415"/>
    </row>
    <row r="2416" spans="1:2" ht="15.75" customHeight="1" x14ac:dyDescent="0.2">
      <c r="A2416"/>
      <c r="B2416"/>
    </row>
    <row r="2417" spans="1:2" ht="15.75" customHeight="1" x14ac:dyDescent="0.2">
      <c r="A2417"/>
      <c r="B2417"/>
    </row>
    <row r="2418" spans="1:2" ht="15.75" customHeight="1" x14ac:dyDescent="0.2">
      <c r="A2418"/>
      <c r="B2418"/>
    </row>
    <row r="2419" spans="1:2" ht="15.75" customHeight="1" x14ac:dyDescent="0.2">
      <c r="A2419"/>
      <c r="B2419"/>
    </row>
    <row r="2420" spans="1:2" ht="15.75" customHeight="1" x14ac:dyDescent="0.2">
      <c r="A2420"/>
      <c r="B2420"/>
    </row>
    <row r="2421" spans="1:2" ht="15.75" customHeight="1" x14ac:dyDescent="0.2">
      <c r="A2421"/>
      <c r="B2421"/>
    </row>
    <row r="2422" spans="1:2" ht="15.75" customHeight="1" x14ac:dyDescent="0.2">
      <c r="A2422"/>
      <c r="B2422"/>
    </row>
    <row r="2423" spans="1:2" ht="15.75" customHeight="1" x14ac:dyDescent="0.2">
      <c r="A2423"/>
      <c r="B2423"/>
    </row>
    <row r="2424" spans="1:2" ht="15.75" customHeight="1" x14ac:dyDescent="0.2">
      <c r="A2424"/>
      <c r="B2424"/>
    </row>
    <row r="2425" spans="1:2" ht="15.75" customHeight="1" x14ac:dyDescent="0.2">
      <c r="A2425"/>
      <c r="B2425"/>
    </row>
    <row r="2426" spans="1:2" ht="15.75" customHeight="1" x14ac:dyDescent="0.2">
      <c r="A2426"/>
      <c r="B2426"/>
    </row>
    <row r="2427" spans="1:2" ht="15.75" customHeight="1" x14ac:dyDescent="0.2">
      <c r="A2427"/>
      <c r="B2427"/>
    </row>
    <row r="2428" spans="1:2" ht="15.75" customHeight="1" x14ac:dyDescent="0.2">
      <c r="A2428"/>
      <c r="B2428"/>
    </row>
    <row r="2429" spans="1:2" ht="15.75" customHeight="1" x14ac:dyDescent="0.2">
      <c r="A2429"/>
      <c r="B2429"/>
    </row>
    <row r="2430" spans="1:2" ht="15.75" customHeight="1" x14ac:dyDescent="0.2">
      <c r="A2430"/>
      <c r="B2430"/>
    </row>
    <row r="2431" spans="1:2" ht="15.75" customHeight="1" x14ac:dyDescent="0.2">
      <c r="A2431"/>
      <c r="B2431"/>
    </row>
    <row r="2432" spans="1:2" ht="15.75" customHeight="1" x14ac:dyDescent="0.2">
      <c r="A2432"/>
      <c r="B2432"/>
    </row>
    <row r="2433" spans="1:2" ht="15.75" customHeight="1" x14ac:dyDescent="0.2">
      <c r="A2433"/>
      <c r="B2433"/>
    </row>
    <row r="2434" spans="1:2" ht="15.75" customHeight="1" x14ac:dyDescent="0.2">
      <c r="A2434"/>
      <c r="B2434"/>
    </row>
    <row r="2435" spans="1:2" ht="15.75" customHeight="1" x14ac:dyDescent="0.2">
      <c r="A2435"/>
      <c r="B2435"/>
    </row>
    <row r="2436" spans="1:2" ht="15.75" customHeight="1" x14ac:dyDescent="0.2">
      <c r="A2436"/>
      <c r="B2436"/>
    </row>
    <row r="2437" spans="1:2" ht="15.75" customHeight="1" x14ac:dyDescent="0.2">
      <c r="A2437"/>
      <c r="B2437"/>
    </row>
    <row r="2438" spans="1:2" ht="15.75" customHeight="1" x14ac:dyDescent="0.2">
      <c r="A2438"/>
      <c r="B2438"/>
    </row>
    <row r="2439" spans="1:2" ht="15.75" customHeight="1" x14ac:dyDescent="0.2">
      <c r="A2439"/>
      <c r="B2439"/>
    </row>
    <row r="2440" spans="1:2" ht="15.75" customHeight="1" x14ac:dyDescent="0.2">
      <c r="A2440"/>
      <c r="B2440"/>
    </row>
    <row r="2441" spans="1:2" ht="15.75" customHeight="1" x14ac:dyDescent="0.2">
      <c r="A2441"/>
      <c r="B2441"/>
    </row>
    <row r="2442" spans="1:2" ht="15.75" customHeight="1" x14ac:dyDescent="0.2">
      <c r="A2442"/>
      <c r="B2442"/>
    </row>
    <row r="2443" spans="1:2" ht="15.75" customHeight="1" x14ac:dyDescent="0.2">
      <c r="A2443"/>
      <c r="B2443"/>
    </row>
    <row r="2444" spans="1:2" ht="15.75" customHeight="1" x14ac:dyDescent="0.2">
      <c r="A2444"/>
      <c r="B2444"/>
    </row>
    <row r="2445" spans="1:2" ht="15.75" customHeight="1" x14ac:dyDescent="0.2">
      <c r="A2445"/>
      <c r="B2445"/>
    </row>
    <row r="2446" spans="1:2" ht="15.75" customHeight="1" x14ac:dyDescent="0.2">
      <c r="A2446"/>
      <c r="B2446"/>
    </row>
    <row r="2447" spans="1:2" ht="15.75" customHeight="1" x14ac:dyDescent="0.2">
      <c r="A2447"/>
      <c r="B2447"/>
    </row>
    <row r="2448" spans="1:2" ht="15.75" customHeight="1" x14ac:dyDescent="0.2">
      <c r="A2448"/>
      <c r="B2448"/>
    </row>
    <row r="2449" spans="1:2" ht="15.75" customHeight="1" x14ac:dyDescent="0.2">
      <c r="A2449"/>
      <c r="B2449"/>
    </row>
    <row r="2450" spans="1:2" ht="15.75" customHeight="1" x14ac:dyDescent="0.2">
      <c r="A2450"/>
      <c r="B2450"/>
    </row>
    <row r="2451" spans="1:2" ht="15.75" customHeight="1" x14ac:dyDescent="0.2">
      <c r="A2451"/>
      <c r="B2451"/>
    </row>
    <row r="2452" spans="1:2" ht="15.75" customHeight="1" x14ac:dyDescent="0.2">
      <c r="A2452"/>
      <c r="B2452"/>
    </row>
    <row r="2453" spans="1:2" ht="15.75" customHeight="1" x14ac:dyDescent="0.2">
      <c r="A2453"/>
      <c r="B2453"/>
    </row>
    <row r="2454" spans="1:2" ht="15.75" customHeight="1" x14ac:dyDescent="0.2">
      <c r="A2454"/>
      <c r="B2454"/>
    </row>
    <row r="2455" spans="1:2" ht="15.75" customHeight="1" x14ac:dyDescent="0.2">
      <c r="A2455"/>
      <c r="B2455"/>
    </row>
    <row r="2456" spans="1:2" ht="15.75" customHeight="1" x14ac:dyDescent="0.2">
      <c r="A2456"/>
      <c r="B2456"/>
    </row>
    <row r="2457" spans="1:2" ht="15.75" customHeight="1" x14ac:dyDescent="0.2">
      <c r="A2457"/>
      <c r="B2457"/>
    </row>
    <row r="2458" spans="1:2" ht="15.75" customHeight="1" x14ac:dyDescent="0.2">
      <c r="A2458"/>
      <c r="B2458"/>
    </row>
    <row r="2459" spans="1:2" ht="15.75" customHeight="1" x14ac:dyDescent="0.2">
      <c r="A2459"/>
      <c r="B2459"/>
    </row>
    <row r="2460" spans="1:2" ht="15.75" customHeight="1" x14ac:dyDescent="0.2">
      <c r="A2460"/>
      <c r="B2460"/>
    </row>
    <row r="2461" spans="1:2" ht="15.75" customHeight="1" x14ac:dyDescent="0.2">
      <c r="A2461"/>
      <c r="B2461"/>
    </row>
    <row r="2462" spans="1:2" ht="15.75" customHeight="1" x14ac:dyDescent="0.2">
      <c r="A2462"/>
      <c r="B2462"/>
    </row>
    <row r="2463" spans="1:2" ht="15.75" customHeight="1" x14ac:dyDescent="0.2">
      <c r="A2463"/>
      <c r="B2463"/>
    </row>
    <row r="2464" spans="1:2" ht="15.75" customHeight="1" x14ac:dyDescent="0.2">
      <c r="A2464"/>
      <c r="B2464"/>
    </row>
    <row r="2465" spans="1:2" ht="15.75" customHeight="1" x14ac:dyDescent="0.2">
      <c r="A2465"/>
      <c r="B2465"/>
    </row>
    <row r="2466" spans="1:2" ht="15.75" customHeight="1" x14ac:dyDescent="0.2">
      <c r="A2466"/>
      <c r="B2466"/>
    </row>
    <row r="2467" spans="1:2" ht="15.75" customHeight="1" x14ac:dyDescent="0.2">
      <c r="A2467"/>
      <c r="B2467"/>
    </row>
    <row r="2468" spans="1:2" ht="15.75" customHeight="1" x14ac:dyDescent="0.2">
      <c r="A2468"/>
      <c r="B2468"/>
    </row>
    <row r="2469" spans="1:2" ht="15.75" customHeight="1" x14ac:dyDescent="0.2">
      <c r="A2469"/>
      <c r="B2469"/>
    </row>
    <row r="2470" spans="1:2" ht="15.75" customHeight="1" x14ac:dyDescent="0.2">
      <c r="A2470"/>
      <c r="B2470"/>
    </row>
    <row r="2471" spans="1:2" ht="15.75" customHeight="1" x14ac:dyDescent="0.2">
      <c r="A2471"/>
      <c r="B2471"/>
    </row>
    <row r="2472" spans="1:2" ht="15.75" customHeight="1" x14ac:dyDescent="0.2">
      <c r="A2472"/>
      <c r="B2472"/>
    </row>
    <row r="2473" spans="1:2" ht="15.75" customHeight="1" x14ac:dyDescent="0.2">
      <c r="A2473"/>
      <c r="B2473"/>
    </row>
    <row r="2474" spans="1:2" ht="15.75" customHeight="1" x14ac:dyDescent="0.2">
      <c r="A2474"/>
      <c r="B2474"/>
    </row>
    <row r="2475" spans="1:2" ht="15.75" customHeight="1" x14ac:dyDescent="0.2">
      <c r="A2475"/>
      <c r="B2475"/>
    </row>
    <row r="2476" spans="1:2" ht="15.75" customHeight="1" x14ac:dyDescent="0.2">
      <c r="A2476"/>
      <c r="B2476"/>
    </row>
    <row r="2477" spans="1:2" ht="15.75" customHeight="1" x14ac:dyDescent="0.2">
      <c r="A2477"/>
      <c r="B2477"/>
    </row>
    <row r="2478" spans="1:2" ht="15.75" customHeight="1" x14ac:dyDescent="0.2">
      <c r="A2478"/>
      <c r="B2478"/>
    </row>
    <row r="2479" spans="1:2" ht="15.75" customHeight="1" x14ac:dyDescent="0.2">
      <c r="A2479"/>
      <c r="B2479"/>
    </row>
    <row r="2480" spans="1:2" ht="15.75" customHeight="1" x14ac:dyDescent="0.2">
      <c r="A2480"/>
      <c r="B2480"/>
    </row>
    <row r="2481" spans="1:2" ht="15.75" customHeight="1" x14ac:dyDescent="0.2">
      <c r="A2481"/>
      <c r="B2481"/>
    </row>
    <row r="2482" spans="1:2" ht="15.75" customHeight="1" x14ac:dyDescent="0.2">
      <c r="A2482"/>
      <c r="B2482"/>
    </row>
    <row r="2483" spans="1:2" ht="15.75" customHeight="1" x14ac:dyDescent="0.2">
      <c r="A2483"/>
      <c r="B2483"/>
    </row>
    <row r="2484" spans="1:2" ht="15.75" customHeight="1" x14ac:dyDescent="0.2">
      <c r="A2484"/>
      <c r="B2484"/>
    </row>
    <row r="2485" spans="1:2" ht="15.75" customHeight="1" x14ac:dyDescent="0.2">
      <c r="A2485"/>
      <c r="B2485"/>
    </row>
    <row r="2486" spans="1:2" ht="15.75" customHeight="1" x14ac:dyDescent="0.2">
      <c r="A2486"/>
      <c r="B2486"/>
    </row>
    <row r="2487" spans="1:2" ht="15.75" customHeight="1" x14ac:dyDescent="0.2">
      <c r="A2487"/>
      <c r="B2487"/>
    </row>
    <row r="2488" spans="1:2" ht="15.75" customHeight="1" x14ac:dyDescent="0.2">
      <c r="A2488"/>
      <c r="B2488"/>
    </row>
    <row r="2489" spans="1:2" ht="15.75" customHeight="1" x14ac:dyDescent="0.2">
      <c r="A2489"/>
      <c r="B2489"/>
    </row>
    <row r="2490" spans="1:2" ht="15.75" customHeight="1" x14ac:dyDescent="0.2">
      <c r="A2490"/>
      <c r="B2490"/>
    </row>
    <row r="2491" spans="1:2" ht="15.75" customHeight="1" x14ac:dyDescent="0.2">
      <c r="A2491"/>
      <c r="B2491"/>
    </row>
    <row r="2492" spans="1:2" ht="15.75" customHeight="1" x14ac:dyDescent="0.2">
      <c r="A2492"/>
      <c r="B2492"/>
    </row>
    <row r="2493" spans="1:2" ht="15.75" customHeight="1" x14ac:dyDescent="0.2">
      <c r="A2493"/>
      <c r="B2493"/>
    </row>
    <row r="2494" spans="1:2" ht="15.75" customHeight="1" x14ac:dyDescent="0.2">
      <c r="A2494"/>
      <c r="B2494"/>
    </row>
    <row r="2495" spans="1:2" ht="15.75" customHeight="1" x14ac:dyDescent="0.2">
      <c r="A2495"/>
      <c r="B2495"/>
    </row>
    <row r="2496" spans="1:2" ht="15.75" customHeight="1" x14ac:dyDescent="0.2">
      <c r="A2496"/>
      <c r="B2496"/>
    </row>
    <row r="2497" spans="1:2" ht="15.75" customHeight="1" x14ac:dyDescent="0.2">
      <c r="A2497"/>
      <c r="B2497"/>
    </row>
    <row r="2498" spans="1:2" ht="15.75" customHeight="1" x14ac:dyDescent="0.2">
      <c r="A2498"/>
      <c r="B2498"/>
    </row>
    <row r="2499" spans="1:2" ht="15.75" customHeight="1" x14ac:dyDescent="0.2">
      <c r="A2499"/>
      <c r="B2499"/>
    </row>
    <row r="2500" spans="1:2" ht="15.75" customHeight="1" x14ac:dyDescent="0.2">
      <c r="A2500"/>
      <c r="B2500"/>
    </row>
    <row r="2501" spans="1:2" ht="15.75" customHeight="1" x14ac:dyDescent="0.2">
      <c r="A2501"/>
      <c r="B2501"/>
    </row>
    <row r="2502" spans="1:2" ht="15.75" customHeight="1" x14ac:dyDescent="0.2">
      <c r="A2502"/>
      <c r="B2502"/>
    </row>
    <row r="2503" spans="1:2" ht="15.75" customHeight="1" x14ac:dyDescent="0.2">
      <c r="A2503"/>
      <c r="B2503"/>
    </row>
    <row r="2504" spans="1:2" ht="15.75" customHeight="1" x14ac:dyDescent="0.2">
      <c r="A2504"/>
      <c r="B2504"/>
    </row>
    <row r="2505" spans="1:2" ht="15.75" customHeight="1" x14ac:dyDescent="0.2">
      <c r="A2505"/>
      <c r="B2505"/>
    </row>
    <row r="2506" spans="1:2" ht="15.75" customHeight="1" x14ac:dyDescent="0.2">
      <c r="A2506"/>
      <c r="B2506"/>
    </row>
    <row r="2507" spans="1:2" ht="15.75" customHeight="1" x14ac:dyDescent="0.2">
      <c r="A2507"/>
      <c r="B2507"/>
    </row>
    <row r="2508" spans="1:2" ht="15.75" customHeight="1" x14ac:dyDescent="0.2">
      <c r="A2508"/>
      <c r="B2508"/>
    </row>
    <row r="2509" spans="1:2" ht="15.75" customHeight="1" x14ac:dyDescent="0.2">
      <c r="A2509"/>
      <c r="B2509"/>
    </row>
    <row r="2510" spans="1:2" ht="15.75" customHeight="1" x14ac:dyDescent="0.2">
      <c r="A2510"/>
      <c r="B2510"/>
    </row>
    <row r="2511" spans="1:2" ht="15.75" customHeight="1" x14ac:dyDescent="0.2">
      <c r="A2511"/>
      <c r="B2511"/>
    </row>
    <row r="2512" spans="1:2" ht="15.75" customHeight="1" x14ac:dyDescent="0.2">
      <c r="A2512"/>
      <c r="B2512"/>
    </row>
    <row r="2513" spans="1:2" ht="15.75" customHeight="1" x14ac:dyDescent="0.2">
      <c r="A2513"/>
      <c r="B2513"/>
    </row>
    <row r="2514" spans="1:2" ht="15.75" customHeight="1" x14ac:dyDescent="0.2">
      <c r="A2514"/>
      <c r="B2514"/>
    </row>
    <row r="2515" spans="1:2" ht="15.75" customHeight="1" x14ac:dyDescent="0.2">
      <c r="A2515"/>
      <c r="B2515"/>
    </row>
    <row r="2516" spans="1:2" ht="15.75" customHeight="1" x14ac:dyDescent="0.2">
      <c r="A2516"/>
      <c r="B2516"/>
    </row>
    <row r="2517" spans="1:2" ht="15.75" customHeight="1" x14ac:dyDescent="0.2">
      <c r="A2517"/>
      <c r="B2517"/>
    </row>
    <row r="2518" spans="1:2" ht="15.75" customHeight="1" x14ac:dyDescent="0.2">
      <c r="A2518"/>
      <c r="B2518"/>
    </row>
    <row r="2519" spans="1:2" ht="15.75" customHeight="1" x14ac:dyDescent="0.2">
      <c r="A2519"/>
      <c r="B2519"/>
    </row>
    <row r="2520" spans="1:2" ht="15.75" customHeight="1" x14ac:dyDescent="0.2">
      <c r="A2520"/>
      <c r="B2520"/>
    </row>
    <row r="2521" spans="1:2" ht="15.75" customHeight="1" x14ac:dyDescent="0.2">
      <c r="A2521"/>
      <c r="B2521"/>
    </row>
    <row r="2522" spans="1:2" ht="15.75" customHeight="1" x14ac:dyDescent="0.2">
      <c r="A2522"/>
      <c r="B2522"/>
    </row>
    <row r="2523" spans="1:2" ht="15.75" customHeight="1" x14ac:dyDescent="0.2">
      <c r="A2523"/>
      <c r="B2523"/>
    </row>
    <row r="2524" spans="1:2" ht="15.75" customHeight="1" x14ac:dyDescent="0.2">
      <c r="A2524"/>
      <c r="B2524"/>
    </row>
    <row r="2525" spans="1:2" ht="15.75" customHeight="1" x14ac:dyDescent="0.2">
      <c r="A2525"/>
      <c r="B2525"/>
    </row>
    <row r="2526" spans="1:2" ht="15.75" customHeight="1" x14ac:dyDescent="0.2">
      <c r="A2526"/>
      <c r="B2526"/>
    </row>
    <row r="2527" spans="1:2" ht="15.75" customHeight="1" x14ac:dyDescent="0.2">
      <c r="A2527"/>
      <c r="B2527"/>
    </row>
    <row r="2528" spans="1:2" ht="15.75" customHeight="1" x14ac:dyDescent="0.2">
      <c r="A2528"/>
      <c r="B2528"/>
    </row>
    <row r="2529" spans="1:2" ht="15.75" customHeight="1" x14ac:dyDescent="0.2">
      <c r="A2529"/>
      <c r="B2529"/>
    </row>
    <row r="2530" spans="1:2" ht="15.75" customHeight="1" x14ac:dyDescent="0.2">
      <c r="A2530"/>
      <c r="B2530"/>
    </row>
    <row r="2531" spans="1:2" ht="15.75" customHeight="1" x14ac:dyDescent="0.2">
      <c r="A2531"/>
      <c r="B2531"/>
    </row>
    <row r="2532" spans="1:2" ht="15.75" customHeight="1" x14ac:dyDescent="0.2">
      <c r="A2532"/>
      <c r="B2532"/>
    </row>
    <row r="2533" spans="1:2" ht="15.75" customHeight="1" x14ac:dyDescent="0.2">
      <c r="A2533"/>
      <c r="B2533"/>
    </row>
    <row r="2534" spans="1:2" ht="15.75" customHeight="1" x14ac:dyDescent="0.2">
      <c r="A2534"/>
      <c r="B2534"/>
    </row>
    <row r="2535" spans="1:2" ht="15.75" customHeight="1" x14ac:dyDescent="0.2">
      <c r="A2535"/>
      <c r="B2535"/>
    </row>
    <row r="2536" spans="1:2" ht="15.75" customHeight="1" x14ac:dyDescent="0.2">
      <c r="A2536"/>
      <c r="B2536"/>
    </row>
    <row r="2537" spans="1:2" ht="15.75" customHeight="1" x14ac:dyDescent="0.2">
      <c r="A2537"/>
      <c r="B2537"/>
    </row>
    <row r="2538" spans="1:2" ht="15.75" customHeight="1" x14ac:dyDescent="0.2">
      <c r="A2538"/>
      <c r="B2538"/>
    </row>
    <row r="2539" spans="1:2" ht="15.75" customHeight="1" x14ac:dyDescent="0.2">
      <c r="A2539"/>
      <c r="B2539"/>
    </row>
    <row r="2540" spans="1:2" ht="15.75" customHeight="1" x14ac:dyDescent="0.2">
      <c r="A2540"/>
      <c r="B2540"/>
    </row>
    <row r="2541" spans="1:2" ht="15.75" customHeight="1" x14ac:dyDescent="0.2">
      <c r="A2541"/>
      <c r="B2541"/>
    </row>
    <row r="2542" spans="1:2" ht="15.75" customHeight="1" x14ac:dyDescent="0.2">
      <c r="A2542"/>
      <c r="B2542"/>
    </row>
    <row r="2543" spans="1:2" ht="15.75" customHeight="1" x14ac:dyDescent="0.2">
      <c r="A2543"/>
      <c r="B2543"/>
    </row>
    <row r="2544" spans="1:2" ht="15.75" customHeight="1" x14ac:dyDescent="0.2">
      <c r="A2544"/>
      <c r="B2544"/>
    </row>
    <row r="2545" spans="1:2" ht="15.75" customHeight="1" x14ac:dyDescent="0.2">
      <c r="A2545"/>
      <c r="B2545"/>
    </row>
    <row r="2546" spans="1:2" ht="15.75" customHeight="1" x14ac:dyDescent="0.2">
      <c r="A2546"/>
      <c r="B2546"/>
    </row>
    <row r="2547" spans="1:2" ht="15.75" customHeight="1" x14ac:dyDescent="0.2">
      <c r="A2547"/>
      <c r="B2547"/>
    </row>
    <row r="2548" spans="1:2" ht="15.75" customHeight="1" x14ac:dyDescent="0.2">
      <c r="A2548"/>
      <c r="B2548"/>
    </row>
    <row r="2549" spans="1:2" ht="15.75" customHeight="1" x14ac:dyDescent="0.2">
      <c r="A2549"/>
      <c r="B2549"/>
    </row>
    <row r="2550" spans="1:2" ht="15.75" customHeight="1" x14ac:dyDescent="0.2">
      <c r="A2550"/>
      <c r="B2550"/>
    </row>
    <row r="2551" spans="1:2" ht="15.75" customHeight="1" x14ac:dyDescent="0.2">
      <c r="A2551"/>
      <c r="B2551"/>
    </row>
    <row r="2552" spans="1:2" ht="15.75" customHeight="1" x14ac:dyDescent="0.2">
      <c r="A2552"/>
      <c r="B2552"/>
    </row>
    <row r="2553" spans="1:2" ht="15.75" customHeight="1" x14ac:dyDescent="0.2">
      <c r="A2553"/>
      <c r="B2553"/>
    </row>
    <row r="2554" spans="1:2" ht="15.75" customHeight="1" x14ac:dyDescent="0.2">
      <c r="A2554"/>
      <c r="B2554"/>
    </row>
    <row r="2555" spans="1:2" ht="15.75" customHeight="1" x14ac:dyDescent="0.2">
      <c r="A2555"/>
      <c r="B2555"/>
    </row>
    <row r="2556" spans="1:2" ht="15.75" customHeight="1" x14ac:dyDescent="0.2">
      <c r="A2556"/>
      <c r="B2556"/>
    </row>
    <row r="2557" spans="1:2" ht="15.75" customHeight="1" x14ac:dyDescent="0.2">
      <c r="A2557"/>
      <c r="B2557"/>
    </row>
    <row r="2558" spans="1:2" ht="15.75" customHeight="1" x14ac:dyDescent="0.2">
      <c r="A2558"/>
      <c r="B2558"/>
    </row>
    <row r="2559" spans="1:2" ht="15.75" customHeight="1" x14ac:dyDescent="0.2">
      <c r="A2559"/>
      <c r="B2559"/>
    </row>
    <row r="2560" spans="1:2" ht="15.75" customHeight="1" x14ac:dyDescent="0.2">
      <c r="A2560"/>
      <c r="B2560"/>
    </row>
    <row r="2561" spans="1:2" ht="15.75" customHeight="1" x14ac:dyDescent="0.2">
      <c r="A2561"/>
      <c r="B2561"/>
    </row>
    <row r="2562" spans="1:2" ht="15.75" customHeight="1" x14ac:dyDescent="0.2">
      <c r="A2562"/>
      <c r="B2562"/>
    </row>
    <row r="2563" spans="1:2" ht="15.75" customHeight="1" x14ac:dyDescent="0.2">
      <c r="A2563"/>
      <c r="B2563"/>
    </row>
    <row r="2564" spans="1:2" ht="15.75" customHeight="1" x14ac:dyDescent="0.2">
      <c r="A2564"/>
      <c r="B2564"/>
    </row>
    <row r="2565" spans="1:2" ht="15.75" customHeight="1" x14ac:dyDescent="0.2">
      <c r="A2565"/>
      <c r="B2565"/>
    </row>
    <row r="2566" spans="1:2" ht="15.75" customHeight="1" x14ac:dyDescent="0.2">
      <c r="A2566"/>
      <c r="B2566"/>
    </row>
    <row r="2567" spans="1:2" ht="15.75" customHeight="1" x14ac:dyDescent="0.2">
      <c r="A2567"/>
      <c r="B2567"/>
    </row>
    <row r="2568" spans="1:2" ht="15.75" customHeight="1" x14ac:dyDescent="0.2">
      <c r="A2568"/>
      <c r="B2568"/>
    </row>
    <row r="2569" spans="1:2" ht="15.75" customHeight="1" x14ac:dyDescent="0.2">
      <c r="A2569"/>
      <c r="B2569"/>
    </row>
    <row r="2570" spans="1:2" ht="15.75" customHeight="1" x14ac:dyDescent="0.2">
      <c r="A2570"/>
      <c r="B2570"/>
    </row>
    <row r="2571" spans="1:2" ht="15.75" customHeight="1" x14ac:dyDescent="0.2">
      <c r="A2571"/>
      <c r="B2571"/>
    </row>
    <row r="2572" spans="1:2" ht="15.75" customHeight="1" x14ac:dyDescent="0.2">
      <c r="A2572"/>
      <c r="B2572"/>
    </row>
    <row r="2573" spans="1:2" ht="15.75" customHeight="1" x14ac:dyDescent="0.2">
      <c r="A2573"/>
      <c r="B2573"/>
    </row>
    <row r="2574" spans="1:2" ht="15.75" customHeight="1" x14ac:dyDescent="0.2">
      <c r="A2574"/>
      <c r="B2574"/>
    </row>
    <row r="2575" spans="1:2" ht="15.75" customHeight="1" x14ac:dyDescent="0.2">
      <c r="A2575"/>
      <c r="B2575"/>
    </row>
    <row r="2576" spans="1:2" ht="15.75" customHeight="1" x14ac:dyDescent="0.2">
      <c r="A2576"/>
      <c r="B2576"/>
    </row>
    <row r="2577" spans="1:2" ht="15.75" customHeight="1" x14ac:dyDescent="0.2">
      <c r="A2577"/>
      <c r="B2577"/>
    </row>
    <row r="2578" spans="1:2" ht="15.75" customHeight="1" x14ac:dyDescent="0.2">
      <c r="A2578"/>
      <c r="B2578"/>
    </row>
    <row r="2579" spans="1:2" ht="15.75" customHeight="1" x14ac:dyDescent="0.2">
      <c r="A2579"/>
      <c r="B2579"/>
    </row>
    <row r="2580" spans="1:2" ht="15.75" customHeight="1" x14ac:dyDescent="0.2">
      <c r="A2580"/>
      <c r="B2580"/>
    </row>
    <row r="2581" spans="1:2" ht="15.75" customHeight="1" x14ac:dyDescent="0.2">
      <c r="A2581"/>
      <c r="B2581"/>
    </row>
    <row r="2582" spans="1:2" ht="15.75" customHeight="1" x14ac:dyDescent="0.2">
      <c r="A2582"/>
      <c r="B2582"/>
    </row>
    <row r="2583" spans="1:2" ht="15.75" customHeight="1" x14ac:dyDescent="0.2">
      <c r="A2583"/>
      <c r="B2583"/>
    </row>
    <row r="2584" spans="1:2" ht="15.75" customHeight="1" x14ac:dyDescent="0.2">
      <c r="A2584"/>
      <c r="B2584"/>
    </row>
    <row r="2585" spans="1:2" ht="15.75" customHeight="1" x14ac:dyDescent="0.2">
      <c r="A2585"/>
      <c r="B2585"/>
    </row>
    <row r="2586" spans="1:2" ht="15.75" customHeight="1" x14ac:dyDescent="0.2">
      <c r="A2586"/>
      <c r="B2586"/>
    </row>
    <row r="2587" spans="1:2" ht="15.75" customHeight="1" x14ac:dyDescent="0.2">
      <c r="A2587"/>
      <c r="B2587"/>
    </row>
    <row r="2588" spans="1:2" ht="15.75" customHeight="1" x14ac:dyDescent="0.2">
      <c r="A2588"/>
      <c r="B2588"/>
    </row>
    <row r="2589" spans="1:2" ht="15.75" customHeight="1" x14ac:dyDescent="0.2">
      <c r="A2589"/>
      <c r="B2589"/>
    </row>
    <row r="2590" spans="1:2" ht="15.75" customHeight="1" x14ac:dyDescent="0.2">
      <c r="A2590"/>
      <c r="B2590"/>
    </row>
    <row r="2591" spans="1:2" ht="15.75" customHeight="1" x14ac:dyDescent="0.2">
      <c r="A2591"/>
      <c r="B2591"/>
    </row>
    <row r="2592" spans="1:2" ht="15.75" customHeight="1" x14ac:dyDescent="0.2">
      <c r="A2592"/>
      <c r="B2592"/>
    </row>
    <row r="2593" spans="1:2" ht="15.75" customHeight="1" x14ac:dyDescent="0.2">
      <c r="A2593"/>
      <c r="B2593"/>
    </row>
    <row r="2594" spans="1:2" ht="15.75" customHeight="1" x14ac:dyDescent="0.2">
      <c r="A2594"/>
      <c r="B2594"/>
    </row>
    <row r="2595" spans="1:2" ht="15.75" customHeight="1" x14ac:dyDescent="0.2">
      <c r="A2595"/>
      <c r="B2595"/>
    </row>
    <row r="2596" spans="1:2" ht="15.75" customHeight="1" x14ac:dyDescent="0.2">
      <c r="A2596"/>
      <c r="B2596"/>
    </row>
    <row r="2597" spans="1:2" ht="15.75" customHeight="1" x14ac:dyDescent="0.2">
      <c r="A2597"/>
      <c r="B2597"/>
    </row>
    <row r="2598" spans="1:2" ht="15.75" customHeight="1" x14ac:dyDescent="0.2">
      <c r="A2598"/>
      <c r="B2598"/>
    </row>
    <row r="2599" spans="1:2" ht="15.75" customHeight="1" x14ac:dyDescent="0.2">
      <c r="A2599"/>
      <c r="B2599"/>
    </row>
    <row r="2600" spans="1:2" ht="15.75" customHeight="1" x14ac:dyDescent="0.2">
      <c r="A2600"/>
      <c r="B2600"/>
    </row>
    <row r="2601" spans="1:2" ht="15.75" customHeight="1" x14ac:dyDescent="0.2">
      <c r="A2601"/>
      <c r="B2601"/>
    </row>
    <row r="2602" spans="1:2" ht="15.75" customHeight="1" x14ac:dyDescent="0.2">
      <c r="A2602"/>
      <c r="B2602"/>
    </row>
    <row r="2603" spans="1:2" ht="15.75" customHeight="1" x14ac:dyDescent="0.2">
      <c r="A2603"/>
      <c r="B2603"/>
    </row>
    <row r="2604" spans="1:2" ht="15.75" customHeight="1" x14ac:dyDescent="0.2">
      <c r="A2604"/>
      <c r="B2604"/>
    </row>
    <row r="2605" spans="1:2" ht="15.75" customHeight="1" x14ac:dyDescent="0.2">
      <c r="A2605"/>
      <c r="B2605"/>
    </row>
    <row r="2606" spans="1:2" ht="15.75" customHeight="1" x14ac:dyDescent="0.2">
      <c r="A2606"/>
      <c r="B2606"/>
    </row>
    <row r="2607" spans="1:2" ht="15.75" customHeight="1" x14ac:dyDescent="0.2">
      <c r="A2607"/>
      <c r="B2607"/>
    </row>
    <row r="2608" spans="1:2" ht="15.75" customHeight="1" x14ac:dyDescent="0.2">
      <c r="A2608"/>
      <c r="B2608"/>
    </row>
    <row r="2609" spans="1:2" ht="15.75" customHeight="1" x14ac:dyDescent="0.2">
      <c r="A2609"/>
      <c r="B2609"/>
    </row>
    <row r="2610" spans="1:2" ht="15.75" customHeight="1" x14ac:dyDescent="0.2">
      <c r="A2610"/>
      <c r="B2610"/>
    </row>
    <row r="2611" spans="1:2" ht="15.75" customHeight="1" x14ac:dyDescent="0.2">
      <c r="A2611"/>
      <c r="B2611"/>
    </row>
    <row r="2612" spans="1:2" ht="15.75" customHeight="1" x14ac:dyDescent="0.2">
      <c r="A2612"/>
      <c r="B2612"/>
    </row>
    <row r="2613" spans="1:2" ht="15.75" customHeight="1" x14ac:dyDescent="0.2">
      <c r="A2613"/>
      <c r="B2613"/>
    </row>
    <row r="2614" spans="1:2" ht="15.75" customHeight="1" x14ac:dyDescent="0.2">
      <c r="A2614"/>
      <c r="B2614"/>
    </row>
    <row r="2615" spans="1:2" ht="15.75" customHeight="1" x14ac:dyDescent="0.2">
      <c r="A2615"/>
      <c r="B2615"/>
    </row>
    <row r="2616" spans="1:2" ht="15.75" customHeight="1" x14ac:dyDescent="0.2">
      <c r="A2616"/>
      <c r="B2616"/>
    </row>
    <row r="2617" spans="1:2" ht="15.75" customHeight="1" x14ac:dyDescent="0.2">
      <c r="A2617"/>
      <c r="B2617"/>
    </row>
    <row r="2618" spans="1:2" ht="15.75" customHeight="1" x14ac:dyDescent="0.2">
      <c r="A2618"/>
      <c r="B2618"/>
    </row>
    <row r="2619" spans="1:2" ht="15.75" customHeight="1" x14ac:dyDescent="0.2">
      <c r="A2619"/>
      <c r="B2619"/>
    </row>
    <row r="2620" spans="1:2" ht="15.75" customHeight="1" x14ac:dyDescent="0.2">
      <c r="A2620"/>
      <c r="B2620"/>
    </row>
    <row r="2621" spans="1:2" ht="15.75" customHeight="1" x14ac:dyDescent="0.2">
      <c r="A2621"/>
      <c r="B2621"/>
    </row>
    <row r="2622" spans="1:2" ht="15.75" customHeight="1" x14ac:dyDescent="0.2">
      <c r="A2622"/>
      <c r="B2622"/>
    </row>
    <row r="2623" spans="1:2" ht="15.75" customHeight="1" x14ac:dyDescent="0.2">
      <c r="A2623"/>
      <c r="B2623"/>
    </row>
    <row r="2624" spans="1:2" ht="15.75" customHeight="1" x14ac:dyDescent="0.2">
      <c r="A2624"/>
      <c r="B2624"/>
    </row>
    <row r="2625" spans="1:2" ht="15.75" customHeight="1" x14ac:dyDescent="0.2">
      <c r="A2625"/>
      <c r="B2625"/>
    </row>
    <row r="2626" spans="1:2" ht="15.75" customHeight="1" x14ac:dyDescent="0.2">
      <c r="A2626"/>
      <c r="B2626"/>
    </row>
    <row r="2627" spans="1:2" ht="15.75" customHeight="1" x14ac:dyDescent="0.2">
      <c r="A2627"/>
      <c r="B2627"/>
    </row>
    <row r="2628" spans="1:2" ht="15.75" customHeight="1" x14ac:dyDescent="0.2">
      <c r="A2628"/>
      <c r="B2628"/>
    </row>
    <row r="2629" spans="1:2" ht="15.75" customHeight="1" x14ac:dyDescent="0.2">
      <c r="A2629"/>
      <c r="B2629"/>
    </row>
    <row r="2630" spans="1:2" ht="15.75" customHeight="1" x14ac:dyDescent="0.2">
      <c r="A2630"/>
      <c r="B2630"/>
    </row>
    <row r="2631" spans="1:2" ht="15.75" customHeight="1" x14ac:dyDescent="0.2">
      <c r="A2631"/>
      <c r="B2631"/>
    </row>
    <row r="2632" spans="1:2" ht="15.75" customHeight="1" x14ac:dyDescent="0.2">
      <c r="A2632"/>
      <c r="B2632"/>
    </row>
    <row r="2633" spans="1:2" ht="15.75" customHeight="1" x14ac:dyDescent="0.2">
      <c r="A2633"/>
      <c r="B2633"/>
    </row>
    <row r="2634" spans="1:2" ht="15.75" customHeight="1" x14ac:dyDescent="0.2">
      <c r="A2634"/>
      <c r="B2634"/>
    </row>
    <row r="2635" spans="1:2" ht="15.75" customHeight="1" x14ac:dyDescent="0.2">
      <c r="A2635"/>
      <c r="B2635"/>
    </row>
    <row r="2636" spans="1:2" ht="15.75" customHeight="1" x14ac:dyDescent="0.2">
      <c r="A2636"/>
      <c r="B2636"/>
    </row>
    <row r="2637" spans="1:2" ht="15.75" customHeight="1" x14ac:dyDescent="0.2">
      <c r="A2637"/>
      <c r="B2637"/>
    </row>
    <row r="2638" spans="1:2" ht="15.75" customHeight="1" x14ac:dyDescent="0.2">
      <c r="A2638"/>
      <c r="B2638"/>
    </row>
    <row r="2639" spans="1:2" ht="15.75" customHeight="1" x14ac:dyDescent="0.2">
      <c r="A2639"/>
      <c r="B2639"/>
    </row>
    <row r="2640" spans="1:2" ht="15.75" customHeight="1" x14ac:dyDescent="0.2">
      <c r="A2640"/>
      <c r="B2640"/>
    </row>
    <row r="2641" spans="1:2" ht="15.75" customHeight="1" x14ac:dyDescent="0.2">
      <c r="A2641"/>
      <c r="B2641"/>
    </row>
    <row r="2642" spans="1:2" ht="15.75" customHeight="1" x14ac:dyDescent="0.2">
      <c r="A2642"/>
      <c r="B2642"/>
    </row>
    <row r="2643" spans="1:2" ht="15.75" customHeight="1" x14ac:dyDescent="0.2">
      <c r="A2643"/>
      <c r="B2643"/>
    </row>
    <row r="2644" spans="1:2" ht="15.75" customHeight="1" x14ac:dyDescent="0.2">
      <c r="A2644"/>
      <c r="B2644"/>
    </row>
    <row r="2645" spans="1:2" ht="15.75" customHeight="1" x14ac:dyDescent="0.2">
      <c r="A2645"/>
      <c r="B2645"/>
    </row>
    <row r="2646" spans="1:2" ht="15.75" customHeight="1" x14ac:dyDescent="0.2">
      <c r="A2646"/>
      <c r="B2646"/>
    </row>
    <row r="2647" spans="1:2" ht="15.75" customHeight="1" x14ac:dyDescent="0.2">
      <c r="A2647"/>
      <c r="B2647"/>
    </row>
    <row r="2648" spans="1:2" ht="15.75" customHeight="1" x14ac:dyDescent="0.2">
      <c r="A2648"/>
      <c r="B2648"/>
    </row>
    <row r="2649" spans="1:2" ht="15.75" customHeight="1" x14ac:dyDescent="0.2">
      <c r="A2649"/>
      <c r="B2649"/>
    </row>
    <row r="2650" spans="1:2" ht="15.75" customHeight="1" x14ac:dyDescent="0.2">
      <c r="A2650"/>
      <c r="B2650"/>
    </row>
    <row r="2651" spans="1:2" ht="15.75" customHeight="1" x14ac:dyDescent="0.2">
      <c r="A2651"/>
      <c r="B2651"/>
    </row>
    <row r="2652" spans="1:2" ht="15.75" customHeight="1" x14ac:dyDescent="0.2">
      <c r="A2652"/>
      <c r="B2652"/>
    </row>
    <row r="2653" spans="1:2" ht="15.75" customHeight="1" x14ac:dyDescent="0.2">
      <c r="A2653"/>
      <c r="B2653"/>
    </row>
    <row r="2654" spans="1:2" ht="15.75" customHeight="1" x14ac:dyDescent="0.2">
      <c r="A2654"/>
      <c r="B2654"/>
    </row>
    <row r="2655" spans="1:2" ht="15.75" customHeight="1" x14ac:dyDescent="0.2">
      <c r="A2655"/>
      <c r="B2655"/>
    </row>
    <row r="2656" spans="1:2" ht="15.75" customHeight="1" x14ac:dyDescent="0.2">
      <c r="A2656"/>
      <c r="B2656"/>
    </row>
    <row r="2657" spans="1:2" ht="15.75" customHeight="1" x14ac:dyDescent="0.2">
      <c r="A2657"/>
      <c r="B2657"/>
    </row>
    <row r="2658" spans="1:2" ht="15.75" customHeight="1" x14ac:dyDescent="0.2">
      <c r="A2658"/>
      <c r="B2658"/>
    </row>
    <row r="2659" spans="1:2" ht="15.75" customHeight="1" x14ac:dyDescent="0.2">
      <c r="A2659"/>
      <c r="B2659"/>
    </row>
    <row r="2660" spans="1:2" ht="15.75" customHeight="1" x14ac:dyDescent="0.2">
      <c r="A2660"/>
      <c r="B2660"/>
    </row>
    <row r="2661" spans="1:2" ht="15.75" customHeight="1" x14ac:dyDescent="0.2">
      <c r="A2661"/>
      <c r="B2661"/>
    </row>
    <row r="2662" spans="1:2" ht="15.75" customHeight="1" x14ac:dyDescent="0.2">
      <c r="A2662"/>
      <c r="B2662"/>
    </row>
    <row r="2663" spans="1:2" ht="15.75" customHeight="1" x14ac:dyDescent="0.2">
      <c r="A2663"/>
      <c r="B2663"/>
    </row>
    <row r="2664" spans="1:2" ht="15.75" customHeight="1" x14ac:dyDescent="0.2">
      <c r="A2664"/>
      <c r="B2664"/>
    </row>
    <row r="2665" spans="1:2" ht="15.75" customHeight="1" x14ac:dyDescent="0.2">
      <c r="A2665"/>
      <c r="B2665"/>
    </row>
    <row r="2666" spans="1:2" ht="15.75" customHeight="1" x14ac:dyDescent="0.2">
      <c r="A2666"/>
      <c r="B2666"/>
    </row>
    <row r="2667" spans="1:2" ht="15.75" customHeight="1" x14ac:dyDescent="0.2">
      <c r="A2667"/>
      <c r="B2667"/>
    </row>
    <row r="2668" spans="1:2" ht="15.75" customHeight="1" x14ac:dyDescent="0.2">
      <c r="A2668"/>
      <c r="B2668"/>
    </row>
    <row r="2669" spans="1:2" ht="15.75" customHeight="1" x14ac:dyDescent="0.2">
      <c r="A2669"/>
      <c r="B2669"/>
    </row>
    <row r="2670" spans="1:2" ht="15.75" customHeight="1" x14ac:dyDescent="0.2">
      <c r="A2670"/>
      <c r="B2670"/>
    </row>
    <row r="2671" spans="1:2" ht="15.75" customHeight="1" x14ac:dyDescent="0.2">
      <c r="A2671"/>
      <c r="B2671"/>
    </row>
    <row r="2672" spans="1:2" ht="15.75" customHeight="1" x14ac:dyDescent="0.2">
      <c r="A2672"/>
      <c r="B2672"/>
    </row>
    <row r="2673" spans="1:2" ht="15.75" customHeight="1" x14ac:dyDescent="0.2">
      <c r="A2673"/>
      <c r="B2673"/>
    </row>
    <row r="2674" spans="1:2" ht="15.75" customHeight="1" x14ac:dyDescent="0.2">
      <c r="A2674"/>
      <c r="B2674"/>
    </row>
    <row r="2675" spans="1:2" ht="15.75" customHeight="1" x14ac:dyDescent="0.2">
      <c r="A2675"/>
      <c r="B2675"/>
    </row>
    <row r="2676" spans="1:2" ht="15.75" customHeight="1" x14ac:dyDescent="0.2">
      <c r="A2676"/>
      <c r="B2676"/>
    </row>
    <row r="2677" spans="1:2" ht="15.75" customHeight="1" x14ac:dyDescent="0.2">
      <c r="A2677"/>
      <c r="B2677"/>
    </row>
    <row r="2678" spans="1:2" ht="15.75" customHeight="1" x14ac:dyDescent="0.2">
      <c r="A2678"/>
      <c r="B2678"/>
    </row>
    <row r="2679" spans="1:2" ht="15.75" customHeight="1" x14ac:dyDescent="0.2">
      <c r="A2679"/>
      <c r="B2679"/>
    </row>
    <row r="2680" spans="1:2" ht="15.75" customHeight="1" x14ac:dyDescent="0.2">
      <c r="A2680"/>
      <c r="B2680"/>
    </row>
    <row r="2681" spans="1:2" ht="15.75" customHeight="1" x14ac:dyDescent="0.2">
      <c r="A2681"/>
      <c r="B2681"/>
    </row>
    <row r="2682" spans="1:2" ht="15.75" customHeight="1" x14ac:dyDescent="0.2">
      <c r="A2682"/>
      <c r="B2682"/>
    </row>
    <row r="2683" spans="1:2" ht="15.75" customHeight="1" x14ac:dyDescent="0.2">
      <c r="A2683"/>
      <c r="B2683"/>
    </row>
    <row r="2684" spans="1:2" ht="15.75" customHeight="1" x14ac:dyDescent="0.2">
      <c r="A2684"/>
      <c r="B2684"/>
    </row>
    <row r="2685" spans="1:2" ht="15.75" customHeight="1" x14ac:dyDescent="0.2">
      <c r="A2685"/>
      <c r="B2685"/>
    </row>
    <row r="2686" spans="1:2" ht="15.75" customHeight="1" x14ac:dyDescent="0.2">
      <c r="A2686"/>
      <c r="B2686"/>
    </row>
    <row r="2687" spans="1:2" ht="15.75" customHeight="1" x14ac:dyDescent="0.2">
      <c r="A2687"/>
      <c r="B2687"/>
    </row>
    <row r="2688" spans="1:2" ht="15.75" customHeight="1" x14ac:dyDescent="0.2">
      <c r="A2688"/>
      <c r="B2688"/>
    </row>
    <row r="2689" spans="1:2" ht="15.75" customHeight="1" x14ac:dyDescent="0.2">
      <c r="A2689"/>
      <c r="B2689"/>
    </row>
    <row r="2690" spans="1:2" ht="15.75" customHeight="1" x14ac:dyDescent="0.2">
      <c r="A2690"/>
      <c r="B2690"/>
    </row>
    <row r="2691" spans="1:2" ht="15.75" customHeight="1" x14ac:dyDescent="0.2">
      <c r="A2691"/>
      <c r="B2691"/>
    </row>
    <row r="2692" spans="1:2" ht="15.75" customHeight="1" x14ac:dyDescent="0.2">
      <c r="A2692"/>
      <c r="B2692"/>
    </row>
    <row r="2693" spans="1:2" ht="15.75" customHeight="1" x14ac:dyDescent="0.2">
      <c r="A2693"/>
      <c r="B2693"/>
    </row>
    <row r="2694" spans="1:2" ht="15.75" customHeight="1" x14ac:dyDescent="0.2">
      <c r="A2694"/>
      <c r="B2694"/>
    </row>
    <row r="2695" spans="1:2" ht="15.75" customHeight="1" x14ac:dyDescent="0.2">
      <c r="A2695"/>
      <c r="B2695"/>
    </row>
    <row r="2696" spans="1:2" ht="15.75" customHeight="1" x14ac:dyDescent="0.2">
      <c r="A2696"/>
      <c r="B2696"/>
    </row>
    <row r="2697" spans="1:2" ht="15.75" customHeight="1" x14ac:dyDescent="0.2">
      <c r="A2697"/>
      <c r="B2697"/>
    </row>
    <row r="2698" spans="1:2" ht="15.75" customHeight="1" x14ac:dyDescent="0.2">
      <c r="A2698"/>
      <c r="B2698"/>
    </row>
    <row r="2699" spans="1:2" ht="15.75" customHeight="1" x14ac:dyDescent="0.2">
      <c r="A2699"/>
      <c r="B2699"/>
    </row>
    <row r="2700" spans="1:2" ht="15.75" customHeight="1" x14ac:dyDescent="0.2">
      <c r="A2700"/>
      <c r="B2700"/>
    </row>
    <row r="2701" spans="1:2" ht="15.75" customHeight="1" x14ac:dyDescent="0.2">
      <c r="A2701"/>
      <c r="B2701"/>
    </row>
    <row r="2702" spans="1:2" ht="15.75" customHeight="1" x14ac:dyDescent="0.2">
      <c r="A2702"/>
      <c r="B2702"/>
    </row>
    <row r="2703" spans="1:2" ht="15.75" customHeight="1" x14ac:dyDescent="0.2">
      <c r="A2703"/>
      <c r="B2703"/>
    </row>
    <row r="2704" spans="1:2" ht="15.75" customHeight="1" x14ac:dyDescent="0.2">
      <c r="A2704"/>
      <c r="B2704"/>
    </row>
    <row r="2705" spans="1:2" ht="15.75" customHeight="1" x14ac:dyDescent="0.2">
      <c r="A2705"/>
      <c r="B2705"/>
    </row>
    <row r="2706" spans="1:2" ht="15.75" customHeight="1" x14ac:dyDescent="0.2">
      <c r="A2706"/>
      <c r="B2706"/>
    </row>
    <row r="2707" spans="1:2" ht="15.75" customHeight="1" x14ac:dyDescent="0.2">
      <c r="A2707"/>
      <c r="B2707"/>
    </row>
    <row r="2708" spans="1:2" ht="15.75" customHeight="1" x14ac:dyDescent="0.2">
      <c r="A2708"/>
      <c r="B2708"/>
    </row>
    <row r="2709" spans="1:2" ht="15.75" customHeight="1" x14ac:dyDescent="0.2">
      <c r="A2709"/>
      <c r="B2709"/>
    </row>
    <row r="2710" spans="1:2" ht="15.75" customHeight="1" x14ac:dyDescent="0.2">
      <c r="A2710"/>
      <c r="B2710"/>
    </row>
    <row r="2711" spans="1:2" ht="15.75" customHeight="1" x14ac:dyDescent="0.2">
      <c r="A2711"/>
      <c r="B2711"/>
    </row>
    <row r="2712" spans="1:2" ht="15.75" customHeight="1" x14ac:dyDescent="0.2">
      <c r="A2712"/>
      <c r="B2712"/>
    </row>
    <row r="2713" spans="1:2" ht="15.75" customHeight="1" x14ac:dyDescent="0.2">
      <c r="A2713"/>
      <c r="B2713"/>
    </row>
    <row r="2714" spans="1:2" ht="15.75" customHeight="1" x14ac:dyDescent="0.2">
      <c r="A2714"/>
      <c r="B2714"/>
    </row>
    <row r="2715" spans="1:2" ht="15.75" customHeight="1" x14ac:dyDescent="0.2">
      <c r="A2715"/>
      <c r="B2715"/>
    </row>
    <row r="2716" spans="1:2" ht="15.75" customHeight="1" x14ac:dyDescent="0.2">
      <c r="A2716"/>
      <c r="B2716"/>
    </row>
    <row r="2717" spans="1:2" ht="15.75" customHeight="1" x14ac:dyDescent="0.2">
      <c r="A2717"/>
      <c r="B2717"/>
    </row>
    <row r="2718" spans="1:2" ht="15.75" customHeight="1" x14ac:dyDescent="0.2">
      <c r="A2718"/>
      <c r="B2718"/>
    </row>
    <row r="2719" spans="1:2" ht="15.75" customHeight="1" x14ac:dyDescent="0.2">
      <c r="A2719"/>
      <c r="B2719"/>
    </row>
    <row r="2720" spans="1:2" ht="15.75" customHeight="1" x14ac:dyDescent="0.2">
      <c r="A2720"/>
      <c r="B2720"/>
    </row>
    <row r="2721" spans="1:2" ht="15.75" customHeight="1" x14ac:dyDescent="0.2">
      <c r="A2721"/>
      <c r="B2721"/>
    </row>
    <row r="2722" spans="1:2" ht="15.75" customHeight="1" x14ac:dyDescent="0.2">
      <c r="A2722"/>
      <c r="B2722"/>
    </row>
    <row r="2723" spans="1:2" ht="15.75" customHeight="1" x14ac:dyDescent="0.2">
      <c r="A2723"/>
      <c r="B2723"/>
    </row>
    <row r="2724" spans="1:2" ht="15.75" customHeight="1" x14ac:dyDescent="0.2">
      <c r="A2724"/>
      <c r="B2724"/>
    </row>
    <row r="2725" spans="1:2" ht="15.75" customHeight="1" x14ac:dyDescent="0.2">
      <c r="A2725"/>
      <c r="B2725"/>
    </row>
    <row r="2726" spans="1:2" ht="15.75" customHeight="1" x14ac:dyDescent="0.2">
      <c r="A2726"/>
      <c r="B2726"/>
    </row>
    <row r="2727" spans="1:2" ht="15.75" customHeight="1" x14ac:dyDescent="0.2">
      <c r="A2727"/>
      <c r="B2727"/>
    </row>
    <row r="2728" spans="1:2" ht="15.75" customHeight="1" x14ac:dyDescent="0.2">
      <c r="A2728"/>
      <c r="B2728"/>
    </row>
    <row r="2729" spans="1:2" ht="15.75" customHeight="1" x14ac:dyDescent="0.2">
      <c r="A2729"/>
      <c r="B2729"/>
    </row>
    <row r="2730" spans="1:2" ht="15.75" customHeight="1" x14ac:dyDescent="0.2">
      <c r="A2730"/>
      <c r="B2730"/>
    </row>
    <row r="2731" spans="1:2" ht="15.75" customHeight="1" x14ac:dyDescent="0.2">
      <c r="A2731"/>
      <c r="B2731"/>
    </row>
    <row r="2732" spans="1:2" ht="15.75" customHeight="1" x14ac:dyDescent="0.2">
      <c r="A2732"/>
      <c r="B2732"/>
    </row>
    <row r="2733" spans="1:2" ht="15.75" customHeight="1" x14ac:dyDescent="0.2">
      <c r="A2733"/>
      <c r="B2733"/>
    </row>
    <row r="2734" spans="1:2" ht="15.75" customHeight="1" x14ac:dyDescent="0.2">
      <c r="A2734"/>
      <c r="B2734"/>
    </row>
    <row r="2735" spans="1:2" ht="15.75" customHeight="1" x14ac:dyDescent="0.2">
      <c r="A2735"/>
      <c r="B2735"/>
    </row>
    <row r="2736" spans="1:2" ht="15.75" customHeight="1" x14ac:dyDescent="0.2">
      <c r="A2736"/>
      <c r="B2736"/>
    </row>
    <row r="2737" spans="1:2" ht="15.75" customHeight="1" x14ac:dyDescent="0.2">
      <c r="A2737"/>
      <c r="B2737"/>
    </row>
    <row r="2738" spans="1:2" ht="15.75" customHeight="1" x14ac:dyDescent="0.2">
      <c r="A2738"/>
      <c r="B2738"/>
    </row>
    <row r="2739" spans="1:2" ht="15.75" customHeight="1" x14ac:dyDescent="0.2">
      <c r="A2739"/>
      <c r="B2739"/>
    </row>
    <row r="2740" spans="1:2" ht="15.75" customHeight="1" x14ac:dyDescent="0.2">
      <c r="A2740"/>
      <c r="B2740"/>
    </row>
    <row r="2741" spans="1:2" ht="15.75" customHeight="1" x14ac:dyDescent="0.2">
      <c r="A2741"/>
      <c r="B2741"/>
    </row>
    <row r="2742" spans="1:2" ht="15.75" customHeight="1" x14ac:dyDescent="0.2">
      <c r="A2742"/>
      <c r="B2742"/>
    </row>
    <row r="2743" spans="1:2" ht="15.75" customHeight="1" x14ac:dyDescent="0.2">
      <c r="A2743"/>
      <c r="B2743"/>
    </row>
    <row r="2744" spans="1:2" ht="15.75" customHeight="1" x14ac:dyDescent="0.2">
      <c r="A2744"/>
      <c r="B2744"/>
    </row>
    <row r="2745" spans="1:2" ht="15.75" customHeight="1" x14ac:dyDescent="0.2">
      <c r="A2745"/>
      <c r="B2745"/>
    </row>
    <row r="2746" spans="1:2" ht="15.75" customHeight="1" x14ac:dyDescent="0.2">
      <c r="A2746"/>
      <c r="B2746"/>
    </row>
    <row r="2747" spans="1:2" ht="15.75" customHeight="1" x14ac:dyDescent="0.2">
      <c r="A2747"/>
      <c r="B2747"/>
    </row>
    <row r="2748" spans="1:2" ht="15.75" customHeight="1" x14ac:dyDescent="0.2">
      <c r="A2748"/>
      <c r="B2748"/>
    </row>
    <row r="2749" spans="1:2" ht="15.75" customHeight="1" x14ac:dyDescent="0.2">
      <c r="A2749"/>
      <c r="B2749"/>
    </row>
    <row r="2750" spans="1:2" ht="15.75" customHeight="1" x14ac:dyDescent="0.2">
      <c r="A2750"/>
      <c r="B2750"/>
    </row>
    <row r="2751" spans="1:2" ht="15.75" customHeight="1" x14ac:dyDescent="0.2">
      <c r="A2751"/>
      <c r="B2751"/>
    </row>
    <row r="2752" spans="1:2" ht="15.75" customHeight="1" x14ac:dyDescent="0.2">
      <c r="A2752"/>
      <c r="B2752"/>
    </row>
    <row r="2753" spans="1:2" ht="15.75" customHeight="1" x14ac:dyDescent="0.2">
      <c r="A2753"/>
      <c r="B2753"/>
    </row>
    <row r="2754" spans="1:2" ht="15.75" customHeight="1" x14ac:dyDescent="0.2">
      <c r="A2754"/>
      <c r="B2754"/>
    </row>
    <row r="2755" spans="1:2" ht="15.75" customHeight="1" x14ac:dyDescent="0.2">
      <c r="A2755"/>
      <c r="B2755"/>
    </row>
    <row r="2756" spans="1:2" ht="15.75" customHeight="1" x14ac:dyDescent="0.2">
      <c r="A2756"/>
      <c r="B2756"/>
    </row>
    <row r="2757" spans="1:2" ht="15.75" customHeight="1" x14ac:dyDescent="0.2">
      <c r="A2757"/>
      <c r="B2757"/>
    </row>
    <row r="2758" spans="1:2" ht="15.75" customHeight="1" x14ac:dyDescent="0.2">
      <c r="A2758"/>
      <c r="B2758"/>
    </row>
    <row r="2759" spans="1:2" ht="15.75" customHeight="1" x14ac:dyDescent="0.2">
      <c r="A2759"/>
      <c r="B2759"/>
    </row>
    <row r="2760" spans="1:2" ht="15.75" customHeight="1" x14ac:dyDescent="0.2">
      <c r="A2760"/>
      <c r="B2760"/>
    </row>
    <row r="2761" spans="1:2" ht="15.75" customHeight="1" x14ac:dyDescent="0.2">
      <c r="A2761"/>
      <c r="B2761"/>
    </row>
    <row r="2762" spans="1:2" ht="15.75" customHeight="1" x14ac:dyDescent="0.2">
      <c r="A2762"/>
      <c r="B2762"/>
    </row>
    <row r="2763" spans="1:2" ht="15.75" customHeight="1" x14ac:dyDescent="0.2">
      <c r="A2763"/>
      <c r="B2763"/>
    </row>
    <row r="2764" spans="1:2" ht="15.75" customHeight="1" x14ac:dyDescent="0.2">
      <c r="A2764"/>
      <c r="B2764"/>
    </row>
    <row r="2765" spans="1:2" ht="15.75" customHeight="1" x14ac:dyDescent="0.2">
      <c r="A2765"/>
      <c r="B2765"/>
    </row>
    <row r="2766" spans="1:2" ht="15.75" customHeight="1" x14ac:dyDescent="0.2">
      <c r="A2766"/>
      <c r="B2766"/>
    </row>
    <row r="2767" spans="1:2" ht="15.75" customHeight="1" x14ac:dyDescent="0.2">
      <c r="A2767"/>
      <c r="B2767"/>
    </row>
    <row r="2768" spans="1:2" ht="15.75" customHeight="1" x14ac:dyDescent="0.2">
      <c r="A2768"/>
      <c r="B2768"/>
    </row>
    <row r="2769" spans="1:2" ht="15.75" customHeight="1" x14ac:dyDescent="0.2">
      <c r="A2769"/>
      <c r="B2769"/>
    </row>
    <row r="2770" spans="1:2" ht="15.75" customHeight="1" x14ac:dyDescent="0.2">
      <c r="A2770"/>
      <c r="B2770"/>
    </row>
    <row r="2771" spans="1:2" ht="15.75" customHeight="1" x14ac:dyDescent="0.2">
      <c r="A2771"/>
      <c r="B2771"/>
    </row>
    <row r="2772" spans="1:2" ht="15.75" customHeight="1" x14ac:dyDescent="0.2">
      <c r="A2772"/>
      <c r="B2772"/>
    </row>
    <row r="2773" spans="1:2" ht="15.75" customHeight="1" x14ac:dyDescent="0.2">
      <c r="A2773"/>
      <c r="B2773"/>
    </row>
    <row r="2774" spans="1:2" ht="15.75" customHeight="1" x14ac:dyDescent="0.2">
      <c r="A2774"/>
      <c r="B2774"/>
    </row>
    <row r="2775" spans="1:2" ht="15.75" customHeight="1" x14ac:dyDescent="0.2">
      <c r="A2775"/>
      <c r="B2775"/>
    </row>
    <row r="2776" spans="1:2" ht="15.75" customHeight="1" x14ac:dyDescent="0.2">
      <c r="A2776"/>
      <c r="B2776"/>
    </row>
    <row r="2777" spans="1:2" ht="15.75" customHeight="1" x14ac:dyDescent="0.2">
      <c r="A2777"/>
      <c r="B2777"/>
    </row>
    <row r="2778" spans="1:2" ht="15.75" customHeight="1" x14ac:dyDescent="0.2">
      <c r="A2778"/>
      <c r="B2778"/>
    </row>
    <row r="2779" spans="1:2" ht="15.75" customHeight="1" x14ac:dyDescent="0.2">
      <c r="A2779"/>
      <c r="B2779"/>
    </row>
    <row r="2780" spans="1:2" ht="15.75" customHeight="1" x14ac:dyDescent="0.2">
      <c r="A2780"/>
      <c r="B2780"/>
    </row>
    <row r="2781" spans="1:2" ht="15.75" customHeight="1" x14ac:dyDescent="0.2">
      <c r="A2781"/>
      <c r="B2781"/>
    </row>
    <row r="2782" spans="1:2" ht="15.75" customHeight="1" x14ac:dyDescent="0.2">
      <c r="A2782"/>
      <c r="B2782"/>
    </row>
    <row r="2783" spans="1:2" ht="15.75" customHeight="1" x14ac:dyDescent="0.2">
      <c r="A2783"/>
      <c r="B2783"/>
    </row>
    <row r="2784" spans="1:2" ht="15.75" customHeight="1" x14ac:dyDescent="0.2">
      <c r="A2784"/>
      <c r="B2784"/>
    </row>
    <row r="2785" spans="1:2" ht="15.75" customHeight="1" x14ac:dyDescent="0.2">
      <c r="A2785"/>
      <c r="B2785"/>
    </row>
    <row r="2786" spans="1:2" ht="15.75" customHeight="1" x14ac:dyDescent="0.2">
      <c r="A2786"/>
      <c r="B2786"/>
    </row>
    <row r="2787" spans="1:2" ht="15.75" customHeight="1" x14ac:dyDescent="0.2">
      <c r="A2787"/>
      <c r="B2787"/>
    </row>
    <row r="2788" spans="1:2" ht="15.75" customHeight="1" x14ac:dyDescent="0.2">
      <c r="A2788"/>
      <c r="B2788"/>
    </row>
    <row r="2789" spans="1:2" ht="15.75" customHeight="1" x14ac:dyDescent="0.2">
      <c r="A2789"/>
      <c r="B2789"/>
    </row>
    <row r="2790" spans="1:2" ht="15.75" customHeight="1" x14ac:dyDescent="0.2">
      <c r="A2790"/>
      <c r="B2790"/>
    </row>
    <row r="2791" spans="1:2" ht="15.75" customHeight="1" x14ac:dyDescent="0.2">
      <c r="A2791"/>
      <c r="B2791"/>
    </row>
    <row r="2792" spans="1:2" ht="15.75" customHeight="1" x14ac:dyDescent="0.2">
      <c r="A2792"/>
      <c r="B2792"/>
    </row>
    <row r="2793" spans="1:2" ht="15.75" customHeight="1" x14ac:dyDescent="0.2">
      <c r="A2793"/>
      <c r="B2793"/>
    </row>
    <row r="2794" spans="1:2" ht="15.75" customHeight="1" x14ac:dyDescent="0.2">
      <c r="A2794"/>
      <c r="B2794"/>
    </row>
    <row r="2795" spans="1:2" ht="15.75" customHeight="1" x14ac:dyDescent="0.2">
      <c r="A2795"/>
      <c r="B2795"/>
    </row>
    <row r="2796" spans="1:2" ht="15.75" customHeight="1" x14ac:dyDescent="0.2">
      <c r="A2796"/>
      <c r="B2796"/>
    </row>
    <row r="2797" spans="1:2" ht="15.75" customHeight="1" x14ac:dyDescent="0.2">
      <c r="A2797"/>
      <c r="B2797"/>
    </row>
    <row r="2798" spans="1:2" ht="15.75" customHeight="1" x14ac:dyDescent="0.2">
      <c r="A2798"/>
      <c r="B2798"/>
    </row>
    <row r="2799" spans="1:2" ht="15.75" customHeight="1" x14ac:dyDescent="0.2">
      <c r="A2799"/>
      <c r="B2799"/>
    </row>
    <row r="2800" spans="1:2" ht="15.75" customHeight="1" x14ac:dyDescent="0.2">
      <c r="A2800"/>
      <c r="B2800"/>
    </row>
    <row r="2801" spans="1:2" ht="15.75" customHeight="1" x14ac:dyDescent="0.2">
      <c r="A2801"/>
      <c r="B2801"/>
    </row>
    <row r="2802" spans="1:2" ht="15.75" customHeight="1" x14ac:dyDescent="0.2">
      <c r="A2802"/>
      <c r="B2802"/>
    </row>
    <row r="2803" spans="1:2" ht="15.75" customHeight="1" x14ac:dyDescent="0.2">
      <c r="A2803"/>
      <c r="B2803"/>
    </row>
    <row r="2804" spans="1:2" ht="15.75" customHeight="1" x14ac:dyDescent="0.2">
      <c r="A2804"/>
      <c r="B2804"/>
    </row>
    <row r="2805" spans="1:2" ht="15.75" customHeight="1" x14ac:dyDescent="0.2">
      <c r="A2805"/>
      <c r="B2805"/>
    </row>
    <row r="2806" spans="1:2" ht="15.75" customHeight="1" x14ac:dyDescent="0.2">
      <c r="A2806"/>
      <c r="B2806"/>
    </row>
    <row r="2807" spans="1:2" ht="15.75" customHeight="1" x14ac:dyDescent="0.2">
      <c r="A2807"/>
      <c r="B2807"/>
    </row>
    <row r="2808" spans="1:2" ht="15.75" customHeight="1" x14ac:dyDescent="0.2">
      <c r="A2808"/>
      <c r="B2808"/>
    </row>
    <row r="2809" spans="1:2" ht="15.75" customHeight="1" x14ac:dyDescent="0.2">
      <c r="A2809"/>
      <c r="B2809"/>
    </row>
    <row r="2810" spans="1:2" ht="15.75" customHeight="1" x14ac:dyDescent="0.2">
      <c r="A2810"/>
      <c r="B2810"/>
    </row>
    <row r="2811" spans="1:2" ht="15.75" customHeight="1" x14ac:dyDescent="0.2">
      <c r="A2811"/>
      <c r="B2811"/>
    </row>
    <row r="2812" spans="1:2" ht="15.75" customHeight="1" x14ac:dyDescent="0.2">
      <c r="A2812"/>
      <c r="B2812"/>
    </row>
    <row r="2813" spans="1:2" ht="15.75" customHeight="1" x14ac:dyDescent="0.2">
      <c r="A2813"/>
      <c r="B2813"/>
    </row>
    <row r="2814" spans="1:2" ht="15.75" customHeight="1" x14ac:dyDescent="0.2">
      <c r="A2814"/>
      <c r="B2814"/>
    </row>
    <row r="2815" spans="1:2" ht="15.75" customHeight="1" x14ac:dyDescent="0.2">
      <c r="A2815"/>
      <c r="B2815"/>
    </row>
    <row r="2816" spans="1:2" ht="15.75" customHeight="1" x14ac:dyDescent="0.2">
      <c r="A2816"/>
      <c r="B2816"/>
    </row>
    <row r="2817" spans="1:2" ht="15.75" customHeight="1" x14ac:dyDescent="0.2">
      <c r="A2817"/>
      <c r="B2817"/>
    </row>
    <row r="2818" spans="1:2" ht="15.75" customHeight="1" x14ac:dyDescent="0.2">
      <c r="A2818"/>
      <c r="B2818"/>
    </row>
    <row r="2819" spans="1:2" ht="15.75" customHeight="1" x14ac:dyDescent="0.2">
      <c r="A2819"/>
      <c r="B2819"/>
    </row>
    <row r="2820" spans="1:2" ht="15.75" customHeight="1" x14ac:dyDescent="0.2">
      <c r="A2820"/>
      <c r="B2820"/>
    </row>
    <row r="2821" spans="1:2" ht="15.75" customHeight="1" x14ac:dyDescent="0.2">
      <c r="A2821"/>
      <c r="B2821"/>
    </row>
    <row r="2822" spans="1:2" ht="15.75" customHeight="1" x14ac:dyDescent="0.2">
      <c r="A2822"/>
      <c r="B2822"/>
    </row>
    <row r="2823" spans="1:2" ht="15.75" customHeight="1" x14ac:dyDescent="0.2">
      <c r="A2823"/>
      <c r="B2823"/>
    </row>
    <row r="2824" spans="1:2" ht="15.75" customHeight="1" x14ac:dyDescent="0.2">
      <c r="A2824"/>
      <c r="B2824"/>
    </row>
    <row r="2825" spans="1:2" ht="15.75" customHeight="1" x14ac:dyDescent="0.2">
      <c r="A2825"/>
      <c r="B2825"/>
    </row>
    <row r="2826" spans="1:2" ht="15.75" customHeight="1" x14ac:dyDescent="0.2">
      <c r="A2826"/>
      <c r="B2826"/>
    </row>
    <row r="2827" spans="1:2" ht="15.75" customHeight="1" x14ac:dyDescent="0.2">
      <c r="A2827"/>
      <c r="B2827"/>
    </row>
    <row r="2828" spans="1:2" ht="15.75" customHeight="1" x14ac:dyDescent="0.2">
      <c r="A2828"/>
      <c r="B2828"/>
    </row>
    <row r="2829" spans="1:2" ht="15.75" customHeight="1" x14ac:dyDescent="0.2">
      <c r="A2829"/>
      <c r="B2829"/>
    </row>
    <row r="2830" spans="1:2" ht="15.75" customHeight="1" x14ac:dyDescent="0.2">
      <c r="A2830"/>
      <c r="B2830"/>
    </row>
    <row r="2831" spans="1:2" ht="15.75" customHeight="1" x14ac:dyDescent="0.2">
      <c r="A2831"/>
      <c r="B2831"/>
    </row>
    <row r="2832" spans="1:2" ht="15.75" customHeight="1" x14ac:dyDescent="0.2">
      <c r="A2832"/>
      <c r="B2832"/>
    </row>
    <row r="2833" spans="1:2" ht="15.75" customHeight="1" x14ac:dyDescent="0.2">
      <c r="A2833"/>
      <c r="B2833"/>
    </row>
    <row r="2834" spans="1:2" ht="15.75" customHeight="1" x14ac:dyDescent="0.2">
      <c r="A2834"/>
      <c r="B2834"/>
    </row>
    <row r="2835" spans="1:2" ht="15.75" customHeight="1" x14ac:dyDescent="0.2">
      <c r="A2835"/>
      <c r="B2835"/>
    </row>
    <row r="2836" spans="1:2" ht="15.75" customHeight="1" x14ac:dyDescent="0.2">
      <c r="A2836"/>
      <c r="B2836"/>
    </row>
    <row r="2837" spans="1:2" ht="15.75" customHeight="1" x14ac:dyDescent="0.2">
      <c r="A2837"/>
      <c r="B2837"/>
    </row>
    <row r="2838" spans="1:2" ht="15.75" customHeight="1" x14ac:dyDescent="0.2">
      <c r="A2838"/>
      <c r="B2838"/>
    </row>
    <row r="2839" spans="1:2" ht="15.75" customHeight="1" x14ac:dyDescent="0.2">
      <c r="A2839"/>
      <c r="B2839"/>
    </row>
    <row r="2840" spans="1:2" ht="15.75" customHeight="1" x14ac:dyDescent="0.2">
      <c r="A2840"/>
      <c r="B2840"/>
    </row>
    <row r="2841" spans="1:2" ht="15.75" customHeight="1" x14ac:dyDescent="0.2">
      <c r="A2841"/>
      <c r="B2841"/>
    </row>
    <row r="2842" spans="1:2" ht="15.75" customHeight="1" x14ac:dyDescent="0.2">
      <c r="A2842"/>
      <c r="B2842"/>
    </row>
    <row r="2843" spans="1:2" ht="15.75" customHeight="1" x14ac:dyDescent="0.2">
      <c r="A2843"/>
      <c r="B2843"/>
    </row>
    <row r="2844" spans="1:2" ht="15.75" customHeight="1" x14ac:dyDescent="0.2">
      <c r="A2844"/>
      <c r="B2844"/>
    </row>
    <row r="2845" spans="1:2" ht="15.75" customHeight="1" x14ac:dyDescent="0.2">
      <c r="A2845"/>
      <c r="B2845"/>
    </row>
    <row r="2846" spans="1:2" ht="15.75" customHeight="1" x14ac:dyDescent="0.2">
      <c r="A2846"/>
      <c r="B2846"/>
    </row>
    <row r="2847" spans="1:2" ht="15.75" customHeight="1" x14ac:dyDescent="0.2">
      <c r="A2847"/>
      <c r="B2847"/>
    </row>
    <row r="2848" spans="1:2" ht="15.75" customHeight="1" x14ac:dyDescent="0.2">
      <c r="A2848"/>
      <c r="B2848"/>
    </row>
    <row r="2849" spans="1:2" ht="15.75" customHeight="1" x14ac:dyDescent="0.2">
      <c r="A2849"/>
      <c r="B2849"/>
    </row>
    <row r="2850" spans="1:2" ht="15.75" customHeight="1" x14ac:dyDescent="0.2">
      <c r="A2850"/>
      <c r="B2850"/>
    </row>
    <row r="2851" spans="1:2" ht="15.75" customHeight="1" x14ac:dyDescent="0.2">
      <c r="A2851"/>
      <c r="B2851"/>
    </row>
    <row r="2852" spans="1:2" ht="15.75" customHeight="1" x14ac:dyDescent="0.2">
      <c r="A2852"/>
      <c r="B2852"/>
    </row>
    <row r="2853" spans="1:2" ht="15.75" customHeight="1" x14ac:dyDescent="0.2">
      <c r="A2853"/>
      <c r="B2853"/>
    </row>
    <row r="2854" spans="1:2" ht="15.75" customHeight="1" x14ac:dyDescent="0.2">
      <c r="A2854"/>
      <c r="B2854"/>
    </row>
    <row r="2855" spans="1:2" ht="15.75" customHeight="1" x14ac:dyDescent="0.2">
      <c r="A2855"/>
      <c r="B2855"/>
    </row>
    <row r="2856" spans="1:2" ht="15.75" customHeight="1" x14ac:dyDescent="0.2">
      <c r="A2856"/>
      <c r="B2856"/>
    </row>
    <row r="2857" spans="1:2" ht="15.75" customHeight="1" x14ac:dyDescent="0.2">
      <c r="A2857"/>
      <c r="B2857"/>
    </row>
    <row r="2858" spans="1:2" ht="15.75" customHeight="1" x14ac:dyDescent="0.2">
      <c r="A2858"/>
      <c r="B2858"/>
    </row>
    <row r="2859" spans="1:2" ht="15.75" customHeight="1" x14ac:dyDescent="0.2">
      <c r="A2859"/>
      <c r="B2859"/>
    </row>
    <row r="2860" spans="1:2" ht="15.75" customHeight="1" x14ac:dyDescent="0.2">
      <c r="A2860"/>
      <c r="B2860"/>
    </row>
    <row r="2861" spans="1:2" ht="15.75" customHeight="1" x14ac:dyDescent="0.2">
      <c r="A2861"/>
      <c r="B2861"/>
    </row>
    <row r="2862" spans="1:2" ht="15.75" customHeight="1" x14ac:dyDescent="0.2">
      <c r="A2862"/>
      <c r="B2862"/>
    </row>
    <row r="2863" spans="1:2" ht="15.75" customHeight="1" x14ac:dyDescent="0.2">
      <c r="A2863"/>
      <c r="B2863"/>
    </row>
    <row r="2864" spans="1:2" ht="15.75" customHeight="1" x14ac:dyDescent="0.2">
      <c r="A2864"/>
      <c r="B2864"/>
    </row>
    <row r="2865" spans="1:2" ht="15.75" customHeight="1" x14ac:dyDescent="0.2">
      <c r="A2865"/>
      <c r="B2865"/>
    </row>
    <row r="2866" spans="1:2" ht="15.75" customHeight="1" x14ac:dyDescent="0.2">
      <c r="A2866"/>
      <c r="B2866"/>
    </row>
    <row r="2867" spans="1:2" ht="15.75" customHeight="1" x14ac:dyDescent="0.2">
      <c r="A2867"/>
      <c r="B2867"/>
    </row>
    <row r="2868" spans="1:2" ht="15.75" customHeight="1" x14ac:dyDescent="0.2">
      <c r="A2868"/>
      <c r="B2868"/>
    </row>
    <row r="2869" spans="1:2" ht="15.75" customHeight="1" x14ac:dyDescent="0.2">
      <c r="A2869"/>
      <c r="B2869"/>
    </row>
    <row r="2870" spans="1:2" ht="15.75" customHeight="1" x14ac:dyDescent="0.2">
      <c r="A2870"/>
      <c r="B2870"/>
    </row>
    <row r="2871" spans="1:2" ht="15.75" customHeight="1" x14ac:dyDescent="0.2">
      <c r="A2871"/>
      <c r="B2871"/>
    </row>
    <row r="2872" spans="1:2" ht="15.75" customHeight="1" x14ac:dyDescent="0.2">
      <c r="A2872"/>
      <c r="B2872"/>
    </row>
    <row r="2873" spans="1:2" ht="15.75" customHeight="1" x14ac:dyDescent="0.2">
      <c r="A2873"/>
      <c r="B2873"/>
    </row>
    <row r="2874" spans="1:2" ht="15.75" customHeight="1" x14ac:dyDescent="0.2">
      <c r="A2874"/>
      <c r="B2874"/>
    </row>
    <row r="2875" spans="1:2" ht="15.75" customHeight="1" x14ac:dyDescent="0.2">
      <c r="A2875"/>
      <c r="B2875"/>
    </row>
    <row r="2876" spans="1:2" ht="15.75" customHeight="1" x14ac:dyDescent="0.2">
      <c r="A2876"/>
      <c r="B2876"/>
    </row>
    <row r="2877" spans="1:2" ht="15.75" customHeight="1" x14ac:dyDescent="0.2">
      <c r="A2877"/>
      <c r="B2877"/>
    </row>
    <row r="2878" spans="1:2" ht="15.75" customHeight="1" x14ac:dyDescent="0.2">
      <c r="A2878"/>
      <c r="B2878"/>
    </row>
    <row r="2879" spans="1:2" ht="15.75" customHeight="1" x14ac:dyDescent="0.2">
      <c r="A2879"/>
      <c r="B2879"/>
    </row>
    <row r="2880" spans="1:2" ht="15.75" customHeight="1" x14ac:dyDescent="0.2">
      <c r="A2880"/>
      <c r="B2880"/>
    </row>
    <row r="2881" spans="1:2" ht="15.75" customHeight="1" x14ac:dyDescent="0.2">
      <c r="A2881"/>
      <c r="B2881"/>
    </row>
    <row r="2882" spans="1:2" ht="15.75" customHeight="1" x14ac:dyDescent="0.2">
      <c r="A2882"/>
      <c r="B2882"/>
    </row>
    <row r="2883" spans="1:2" ht="15.75" customHeight="1" x14ac:dyDescent="0.2">
      <c r="A2883"/>
      <c r="B2883"/>
    </row>
    <row r="2884" spans="1:2" ht="15.75" customHeight="1" x14ac:dyDescent="0.2">
      <c r="A2884"/>
      <c r="B2884"/>
    </row>
    <row r="2885" spans="1:2" ht="15.75" customHeight="1" x14ac:dyDescent="0.2">
      <c r="A2885"/>
      <c r="B2885"/>
    </row>
    <row r="2886" spans="1:2" ht="15.75" customHeight="1" x14ac:dyDescent="0.2">
      <c r="A2886"/>
      <c r="B2886"/>
    </row>
    <row r="2887" spans="1:2" ht="15.75" customHeight="1" x14ac:dyDescent="0.2">
      <c r="A2887"/>
      <c r="B2887"/>
    </row>
    <row r="2888" spans="1:2" ht="15.75" customHeight="1" x14ac:dyDescent="0.2">
      <c r="A2888"/>
      <c r="B2888"/>
    </row>
    <row r="2889" spans="1:2" ht="15.75" customHeight="1" x14ac:dyDescent="0.2">
      <c r="A2889"/>
      <c r="B2889"/>
    </row>
    <row r="2890" spans="1:2" ht="15.75" customHeight="1" x14ac:dyDescent="0.2">
      <c r="A2890"/>
      <c r="B2890"/>
    </row>
    <row r="2891" spans="1:2" ht="15.75" customHeight="1" x14ac:dyDescent="0.2">
      <c r="A2891"/>
      <c r="B2891"/>
    </row>
    <row r="2892" spans="1:2" ht="15.75" customHeight="1" x14ac:dyDescent="0.2">
      <c r="A2892"/>
      <c r="B2892"/>
    </row>
    <row r="2893" spans="1:2" ht="15.75" customHeight="1" x14ac:dyDescent="0.2">
      <c r="A2893"/>
      <c r="B2893"/>
    </row>
    <row r="2894" spans="1:2" ht="15.75" customHeight="1" x14ac:dyDescent="0.2">
      <c r="A2894"/>
      <c r="B2894"/>
    </row>
    <row r="2895" spans="1:2" ht="15.75" customHeight="1" x14ac:dyDescent="0.2">
      <c r="A2895"/>
      <c r="B2895"/>
    </row>
    <row r="2896" spans="1:2" ht="15.75" customHeight="1" x14ac:dyDescent="0.2">
      <c r="A2896"/>
      <c r="B2896"/>
    </row>
    <row r="2897" spans="1:2" ht="15.75" customHeight="1" x14ac:dyDescent="0.2">
      <c r="A2897"/>
      <c r="B2897"/>
    </row>
    <row r="2898" spans="1:2" ht="15.75" customHeight="1" x14ac:dyDescent="0.2">
      <c r="A2898"/>
      <c r="B2898"/>
    </row>
    <row r="2899" spans="1:2" ht="15.75" customHeight="1" x14ac:dyDescent="0.2">
      <c r="A2899"/>
      <c r="B2899"/>
    </row>
    <row r="2900" spans="1:2" ht="15.75" customHeight="1" x14ac:dyDescent="0.2">
      <c r="A2900"/>
      <c r="B2900"/>
    </row>
    <row r="2901" spans="1:2" ht="15.75" customHeight="1" x14ac:dyDescent="0.2">
      <c r="A2901"/>
      <c r="B2901"/>
    </row>
    <row r="2902" spans="1:2" ht="15.75" customHeight="1" x14ac:dyDescent="0.2">
      <c r="A2902"/>
      <c r="B2902"/>
    </row>
    <row r="2903" spans="1:2" ht="15.75" customHeight="1" x14ac:dyDescent="0.2">
      <c r="A2903"/>
      <c r="B2903"/>
    </row>
    <row r="2904" spans="1:2" ht="15.75" customHeight="1" x14ac:dyDescent="0.2">
      <c r="A2904"/>
      <c r="B2904"/>
    </row>
    <row r="2905" spans="1:2" ht="15.75" customHeight="1" x14ac:dyDescent="0.2">
      <c r="A2905"/>
      <c r="B2905"/>
    </row>
    <row r="2906" spans="1:2" ht="15.75" customHeight="1" x14ac:dyDescent="0.2">
      <c r="A2906"/>
      <c r="B2906"/>
    </row>
    <row r="2907" spans="1:2" ht="15.75" customHeight="1" x14ac:dyDescent="0.2">
      <c r="A2907"/>
      <c r="B2907"/>
    </row>
    <row r="2908" spans="1:2" ht="15.75" customHeight="1" x14ac:dyDescent="0.2">
      <c r="A2908"/>
      <c r="B2908"/>
    </row>
    <row r="2909" spans="1:2" ht="15.75" customHeight="1" x14ac:dyDescent="0.2">
      <c r="A2909"/>
      <c r="B2909"/>
    </row>
    <row r="2910" spans="1:2" ht="15.75" customHeight="1" x14ac:dyDescent="0.2">
      <c r="A2910"/>
      <c r="B2910"/>
    </row>
    <row r="2911" spans="1:2" ht="15.75" customHeight="1" x14ac:dyDescent="0.2">
      <c r="A2911"/>
      <c r="B2911"/>
    </row>
    <row r="2912" spans="1:2" ht="15.75" customHeight="1" x14ac:dyDescent="0.2">
      <c r="A2912"/>
      <c r="B2912"/>
    </row>
    <row r="2913" spans="1:2" ht="15.75" customHeight="1" x14ac:dyDescent="0.2">
      <c r="A2913"/>
      <c r="B2913"/>
    </row>
    <row r="2914" spans="1:2" ht="15.75" customHeight="1" x14ac:dyDescent="0.2">
      <c r="A2914"/>
      <c r="B2914"/>
    </row>
    <row r="2915" spans="1:2" ht="15.75" customHeight="1" x14ac:dyDescent="0.2">
      <c r="A2915"/>
      <c r="B2915"/>
    </row>
    <row r="2916" spans="1:2" ht="15.75" customHeight="1" x14ac:dyDescent="0.2">
      <c r="A2916"/>
      <c r="B2916"/>
    </row>
    <row r="2917" spans="1:2" ht="15.75" customHeight="1" x14ac:dyDescent="0.2">
      <c r="A2917"/>
      <c r="B2917"/>
    </row>
    <row r="2918" spans="1:2" ht="15.75" customHeight="1" x14ac:dyDescent="0.2">
      <c r="A2918"/>
      <c r="B2918"/>
    </row>
    <row r="2919" spans="1:2" ht="15.75" customHeight="1" x14ac:dyDescent="0.2">
      <c r="A2919"/>
      <c r="B2919"/>
    </row>
    <row r="2920" spans="1:2" ht="15.75" customHeight="1" x14ac:dyDescent="0.2">
      <c r="A2920"/>
      <c r="B2920"/>
    </row>
    <row r="2921" spans="1:2" ht="15.75" customHeight="1" x14ac:dyDescent="0.2">
      <c r="A2921"/>
      <c r="B2921"/>
    </row>
    <row r="2922" spans="1:2" ht="15.75" customHeight="1" x14ac:dyDescent="0.2">
      <c r="A2922"/>
      <c r="B2922"/>
    </row>
    <row r="2923" spans="1:2" ht="15.75" customHeight="1" x14ac:dyDescent="0.2">
      <c r="A2923"/>
      <c r="B2923"/>
    </row>
    <row r="2924" spans="1:2" ht="15.75" customHeight="1" x14ac:dyDescent="0.2">
      <c r="A2924"/>
      <c r="B2924"/>
    </row>
    <row r="2925" spans="1:2" ht="15.75" customHeight="1" x14ac:dyDescent="0.2">
      <c r="A2925"/>
      <c r="B2925"/>
    </row>
    <row r="2926" spans="1:2" ht="15.75" customHeight="1" x14ac:dyDescent="0.2">
      <c r="A2926"/>
      <c r="B2926"/>
    </row>
    <row r="2927" spans="1:2" ht="15.75" customHeight="1" x14ac:dyDescent="0.2">
      <c r="A2927"/>
      <c r="B2927"/>
    </row>
    <row r="2928" spans="1:2" ht="15.75" customHeight="1" x14ac:dyDescent="0.2">
      <c r="A2928"/>
      <c r="B2928"/>
    </row>
    <row r="2929" spans="1:2" ht="15.75" customHeight="1" x14ac:dyDescent="0.2">
      <c r="A2929"/>
      <c r="B2929"/>
    </row>
    <row r="2930" spans="1:2" ht="15.75" customHeight="1" x14ac:dyDescent="0.2">
      <c r="A2930"/>
      <c r="B2930"/>
    </row>
    <row r="2931" spans="1:2" ht="15.75" customHeight="1" x14ac:dyDescent="0.2">
      <c r="A2931"/>
      <c r="B2931"/>
    </row>
    <row r="2932" spans="1:2" ht="15.75" customHeight="1" x14ac:dyDescent="0.2">
      <c r="A2932"/>
      <c r="B2932"/>
    </row>
    <row r="2933" spans="1:2" ht="15.75" customHeight="1" x14ac:dyDescent="0.2">
      <c r="A2933"/>
      <c r="B2933"/>
    </row>
    <row r="2934" spans="1:2" ht="15.75" customHeight="1" x14ac:dyDescent="0.2">
      <c r="A2934"/>
      <c r="B2934"/>
    </row>
    <row r="2935" spans="1:2" ht="15.75" customHeight="1" x14ac:dyDescent="0.2">
      <c r="A2935"/>
      <c r="B2935"/>
    </row>
    <row r="2936" spans="1:2" ht="15.75" customHeight="1" x14ac:dyDescent="0.2">
      <c r="A2936"/>
      <c r="B2936"/>
    </row>
    <row r="2937" spans="1:2" ht="15.75" customHeight="1" x14ac:dyDescent="0.2">
      <c r="A2937"/>
      <c r="B2937"/>
    </row>
    <row r="2938" spans="1:2" ht="15.75" customHeight="1" x14ac:dyDescent="0.2">
      <c r="A2938"/>
      <c r="B2938"/>
    </row>
    <row r="2939" spans="1:2" ht="15.75" customHeight="1" x14ac:dyDescent="0.2">
      <c r="A2939"/>
      <c r="B2939"/>
    </row>
    <row r="2940" spans="1:2" ht="15.75" customHeight="1" x14ac:dyDescent="0.2">
      <c r="A2940"/>
      <c r="B2940"/>
    </row>
    <row r="2941" spans="1:2" ht="15.75" customHeight="1" x14ac:dyDescent="0.2">
      <c r="A2941"/>
      <c r="B2941"/>
    </row>
    <row r="2942" spans="1:2" ht="15.75" customHeight="1" x14ac:dyDescent="0.2">
      <c r="A2942"/>
      <c r="B2942"/>
    </row>
    <row r="2943" spans="1:2" ht="15.75" customHeight="1" x14ac:dyDescent="0.2">
      <c r="A2943"/>
      <c r="B2943"/>
    </row>
    <row r="2944" spans="1:2" ht="15.75" customHeight="1" x14ac:dyDescent="0.2">
      <c r="A2944"/>
      <c r="B2944"/>
    </row>
    <row r="2945" spans="1:2" ht="15.75" customHeight="1" x14ac:dyDescent="0.2">
      <c r="A2945"/>
      <c r="B2945"/>
    </row>
    <row r="2946" spans="1:2" ht="15.75" customHeight="1" x14ac:dyDescent="0.2">
      <c r="A2946"/>
      <c r="B2946"/>
    </row>
    <row r="2947" spans="1:2" ht="15.75" customHeight="1" x14ac:dyDescent="0.2">
      <c r="A2947"/>
      <c r="B2947"/>
    </row>
    <row r="2948" spans="1:2" ht="15.75" customHeight="1" x14ac:dyDescent="0.2">
      <c r="A2948"/>
      <c r="B2948"/>
    </row>
    <row r="2949" spans="1:2" ht="15.75" customHeight="1" x14ac:dyDescent="0.2">
      <c r="A2949"/>
      <c r="B2949"/>
    </row>
    <row r="2950" spans="1:2" ht="15.75" customHeight="1" x14ac:dyDescent="0.2">
      <c r="A2950"/>
      <c r="B2950"/>
    </row>
    <row r="2951" spans="1:2" ht="15.75" customHeight="1" x14ac:dyDescent="0.2">
      <c r="A2951"/>
      <c r="B2951"/>
    </row>
    <row r="2952" spans="1:2" ht="15.75" customHeight="1" x14ac:dyDescent="0.2">
      <c r="A2952"/>
      <c r="B2952"/>
    </row>
    <row r="2953" spans="1:2" ht="15.75" customHeight="1" x14ac:dyDescent="0.2">
      <c r="A2953"/>
      <c r="B2953"/>
    </row>
    <row r="2954" spans="1:2" ht="15.75" customHeight="1" x14ac:dyDescent="0.2">
      <c r="A2954"/>
      <c r="B2954"/>
    </row>
    <row r="2955" spans="1:2" ht="15.75" customHeight="1" x14ac:dyDescent="0.2">
      <c r="A2955"/>
      <c r="B2955"/>
    </row>
    <row r="2956" spans="1:2" ht="15.75" customHeight="1" x14ac:dyDescent="0.2">
      <c r="A2956"/>
      <c r="B2956"/>
    </row>
    <row r="2957" spans="1:2" ht="15.75" customHeight="1" x14ac:dyDescent="0.2">
      <c r="A2957"/>
      <c r="B2957"/>
    </row>
    <row r="2958" spans="1:2" ht="15.75" customHeight="1" x14ac:dyDescent="0.2">
      <c r="A2958"/>
      <c r="B2958"/>
    </row>
    <row r="2959" spans="1:2" ht="15.75" customHeight="1" x14ac:dyDescent="0.2">
      <c r="A2959"/>
      <c r="B2959"/>
    </row>
    <row r="2960" spans="1:2" ht="15.75" customHeight="1" x14ac:dyDescent="0.2">
      <c r="A2960"/>
      <c r="B2960"/>
    </row>
    <row r="2961" spans="1:2" ht="15.75" customHeight="1" x14ac:dyDescent="0.2">
      <c r="A2961"/>
      <c r="B2961"/>
    </row>
    <row r="2962" spans="1:2" ht="15.75" customHeight="1" x14ac:dyDescent="0.2">
      <c r="A2962"/>
      <c r="B2962"/>
    </row>
    <row r="2963" spans="1:2" ht="15.75" customHeight="1" x14ac:dyDescent="0.2">
      <c r="A2963"/>
      <c r="B2963"/>
    </row>
    <row r="2964" spans="1:2" ht="15.75" customHeight="1" x14ac:dyDescent="0.2">
      <c r="A2964"/>
      <c r="B2964"/>
    </row>
    <row r="2965" spans="1:2" ht="15.75" customHeight="1" x14ac:dyDescent="0.2">
      <c r="A2965"/>
      <c r="B2965"/>
    </row>
    <row r="2966" spans="1:2" ht="15.75" customHeight="1" x14ac:dyDescent="0.2">
      <c r="A2966"/>
      <c r="B2966"/>
    </row>
    <row r="2967" spans="1:2" ht="15.75" customHeight="1" x14ac:dyDescent="0.2">
      <c r="A2967"/>
      <c r="B2967"/>
    </row>
    <row r="2968" spans="1:2" ht="15.75" customHeight="1" x14ac:dyDescent="0.2">
      <c r="A2968"/>
      <c r="B2968"/>
    </row>
    <row r="2969" spans="1:2" ht="15.75" customHeight="1" x14ac:dyDescent="0.2">
      <c r="A2969"/>
      <c r="B2969"/>
    </row>
    <row r="2970" spans="1:2" ht="15.75" customHeight="1" x14ac:dyDescent="0.2">
      <c r="A2970"/>
      <c r="B2970"/>
    </row>
    <row r="2971" spans="1:2" ht="15.75" customHeight="1" x14ac:dyDescent="0.2">
      <c r="A2971"/>
      <c r="B2971"/>
    </row>
    <row r="2972" spans="1:2" ht="15.75" customHeight="1" x14ac:dyDescent="0.2">
      <c r="A2972"/>
      <c r="B2972"/>
    </row>
    <row r="2973" spans="1:2" ht="15.75" customHeight="1" x14ac:dyDescent="0.2">
      <c r="A2973"/>
      <c r="B2973"/>
    </row>
    <row r="2974" spans="1:2" ht="15.75" customHeight="1" x14ac:dyDescent="0.2">
      <c r="A2974"/>
      <c r="B2974"/>
    </row>
    <row r="2975" spans="1:2" ht="15.75" customHeight="1" x14ac:dyDescent="0.2">
      <c r="A2975"/>
      <c r="B2975"/>
    </row>
    <row r="2976" spans="1:2" ht="15.75" customHeight="1" x14ac:dyDescent="0.2">
      <c r="A2976"/>
      <c r="B2976"/>
    </row>
    <row r="2977" spans="1:2" ht="15.75" customHeight="1" x14ac:dyDescent="0.2">
      <c r="A2977"/>
      <c r="B2977"/>
    </row>
    <row r="2978" spans="1:2" ht="15.75" customHeight="1" x14ac:dyDescent="0.2">
      <c r="A2978"/>
      <c r="B2978"/>
    </row>
    <row r="2979" spans="1:2" ht="15.75" customHeight="1" x14ac:dyDescent="0.2">
      <c r="A2979"/>
      <c r="B2979"/>
    </row>
    <row r="2980" spans="1:2" ht="15.75" customHeight="1" x14ac:dyDescent="0.2">
      <c r="A2980"/>
      <c r="B2980"/>
    </row>
    <row r="2981" spans="1:2" ht="15.75" customHeight="1" x14ac:dyDescent="0.2">
      <c r="A2981"/>
      <c r="B2981"/>
    </row>
    <row r="2982" spans="1:2" ht="15.75" customHeight="1" x14ac:dyDescent="0.2">
      <c r="A2982"/>
      <c r="B2982"/>
    </row>
    <row r="2983" spans="1:2" ht="15.75" customHeight="1" x14ac:dyDescent="0.2">
      <c r="A2983"/>
      <c r="B2983"/>
    </row>
    <row r="2984" spans="1:2" ht="15.75" customHeight="1" x14ac:dyDescent="0.2">
      <c r="A2984"/>
      <c r="B2984"/>
    </row>
    <row r="2985" spans="1:2" ht="15.75" customHeight="1" x14ac:dyDescent="0.2">
      <c r="A2985"/>
      <c r="B2985"/>
    </row>
    <row r="2986" spans="1:2" ht="15.75" customHeight="1" x14ac:dyDescent="0.2">
      <c r="A2986"/>
      <c r="B2986"/>
    </row>
    <row r="2987" spans="1:2" ht="15.75" customHeight="1" x14ac:dyDescent="0.2">
      <c r="A2987"/>
      <c r="B2987"/>
    </row>
    <row r="2988" spans="1:2" ht="15.75" customHeight="1" x14ac:dyDescent="0.2">
      <c r="A2988"/>
      <c r="B2988"/>
    </row>
    <row r="2989" spans="1:2" ht="15.75" customHeight="1" x14ac:dyDescent="0.2">
      <c r="A2989"/>
      <c r="B2989"/>
    </row>
    <row r="2990" spans="1:2" ht="15.75" customHeight="1" x14ac:dyDescent="0.2">
      <c r="A2990"/>
      <c r="B2990"/>
    </row>
    <row r="2991" spans="1:2" ht="15.75" customHeight="1" x14ac:dyDescent="0.2">
      <c r="A2991"/>
      <c r="B2991"/>
    </row>
    <row r="2992" spans="1:2" ht="15.75" customHeight="1" x14ac:dyDescent="0.2">
      <c r="A2992"/>
      <c r="B2992"/>
    </row>
    <row r="2993" spans="1:2" ht="15.75" customHeight="1" x14ac:dyDescent="0.2">
      <c r="A2993"/>
      <c r="B2993"/>
    </row>
    <row r="2994" spans="1:2" ht="15.75" customHeight="1" x14ac:dyDescent="0.2">
      <c r="A2994"/>
      <c r="B2994"/>
    </row>
    <row r="2995" spans="1:2" ht="15.75" customHeight="1" x14ac:dyDescent="0.2">
      <c r="A2995"/>
      <c r="B2995"/>
    </row>
    <row r="2996" spans="1:2" ht="15.75" customHeight="1" x14ac:dyDescent="0.2">
      <c r="A2996"/>
      <c r="B2996"/>
    </row>
    <row r="2997" spans="1:2" ht="15.75" customHeight="1" x14ac:dyDescent="0.2">
      <c r="A2997"/>
      <c r="B2997"/>
    </row>
    <row r="2998" spans="1:2" ht="15.75" customHeight="1" x14ac:dyDescent="0.2">
      <c r="A2998"/>
      <c r="B2998"/>
    </row>
    <row r="2999" spans="1:2" ht="15.75" customHeight="1" x14ac:dyDescent="0.2">
      <c r="A2999"/>
      <c r="B2999"/>
    </row>
    <row r="3000" spans="1:2" ht="15.75" customHeight="1" x14ac:dyDescent="0.2">
      <c r="A3000"/>
      <c r="B3000"/>
    </row>
    <row r="3001" spans="1:2" ht="15.75" customHeight="1" x14ac:dyDescent="0.2">
      <c r="A3001"/>
      <c r="B3001"/>
    </row>
    <row r="3002" spans="1:2" ht="15.75" customHeight="1" x14ac:dyDescent="0.2">
      <c r="A3002"/>
      <c r="B3002"/>
    </row>
    <row r="3003" spans="1:2" ht="15.75" customHeight="1" x14ac:dyDescent="0.2">
      <c r="A3003"/>
      <c r="B3003"/>
    </row>
    <row r="3004" spans="1:2" ht="15.75" customHeight="1" x14ac:dyDescent="0.2">
      <c r="A3004"/>
      <c r="B3004"/>
    </row>
    <row r="3005" spans="1:2" ht="15.75" customHeight="1" x14ac:dyDescent="0.2">
      <c r="A3005"/>
      <c r="B3005"/>
    </row>
    <row r="3006" spans="1:2" ht="15.75" customHeight="1" x14ac:dyDescent="0.2">
      <c r="A3006"/>
      <c r="B3006"/>
    </row>
    <row r="3007" spans="1:2" ht="15.75" customHeight="1" x14ac:dyDescent="0.2">
      <c r="A3007"/>
      <c r="B3007"/>
    </row>
    <row r="3008" spans="1:2" ht="15.75" customHeight="1" x14ac:dyDescent="0.2">
      <c r="A3008"/>
      <c r="B3008"/>
    </row>
    <row r="3009" spans="1:2" ht="15.75" customHeight="1" x14ac:dyDescent="0.2">
      <c r="A3009"/>
      <c r="B3009"/>
    </row>
    <row r="3010" spans="1:2" ht="15.75" customHeight="1" x14ac:dyDescent="0.2">
      <c r="A3010"/>
      <c r="B3010"/>
    </row>
    <row r="3011" spans="1:2" ht="15.75" customHeight="1" x14ac:dyDescent="0.2">
      <c r="A3011"/>
      <c r="B3011"/>
    </row>
    <row r="3012" spans="1:2" ht="15.75" customHeight="1" x14ac:dyDescent="0.2">
      <c r="A3012"/>
      <c r="B3012"/>
    </row>
    <row r="3013" spans="1:2" ht="15.75" customHeight="1" x14ac:dyDescent="0.2">
      <c r="A3013"/>
      <c r="B3013"/>
    </row>
    <row r="3014" spans="1:2" ht="15.75" customHeight="1" x14ac:dyDescent="0.2">
      <c r="A3014"/>
      <c r="B3014"/>
    </row>
    <row r="3015" spans="1:2" ht="15.75" customHeight="1" x14ac:dyDescent="0.2">
      <c r="A3015"/>
      <c r="B3015"/>
    </row>
    <row r="3016" spans="1:2" ht="15.75" customHeight="1" x14ac:dyDescent="0.2">
      <c r="A3016"/>
      <c r="B3016"/>
    </row>
    <row r="3017" spans="1:2" ht="15.75" customHeight="1" x14ac:dyDescent="0.2">
      <c r="A3017"/>
      <c r="B3017"/>
    </row>
    <row r="3018" spans="1:2" ht="15.75" customHeight="1" x14ac:dyDescent="0.2">
      <c r="A3018"/>
      <c r="B3018"/>
    </row>
    <row r="3019" spans="1:2" ht="15.75" customHeight="1" x14ac:dyDescent="0.2">
      <c r="A3019"/>
      <c r="B3019"/>
    </row>
    <row r="3020" spans="1:2" ht="15.75" customHeight="1" x14ac:dyDescent="0.2">
      <c r="A3020"/>
      <c r="B3020"/>
    </row>
    <row r="3021" spans="1:2" ht="15.75" customHeight="1" x14ac:dyDescent="0.2">
      <c r="A3021"/>
      <c r="B3021"/>
    </row>
    <row r="3022" spans="1:2" ht="15.75" customHeight="1" x14ac:dyDescent="0.2">
      <c r="A3022"/>
      <c r="B3022"/>
    </row>
    <row r="3023" spans="1:2" ht="15.75" customHeight="1" x14ac:dyDescent="0.2">
      <c r="A3023"/>
      <c r="B3023"/>
    </row>
    <row r="3024" spans="1:2" ht="15.75" customHeight="1" x14ac:dyDescent="0.2">
      <c r="A3024"/>
      <c r="B3024"/>
    </row>
    <row r="3025" spans="1:2" ht="15.75" customHeight="1" x14ac:dyDescent="0.2">
      <c r="A3025"/>
      <c r="B3025"/>
    </row>
    <row r="3026" spans="1:2" ht="15.75" customHeight="1" x14ac:dyDescent="0.2">
      <c r="A3026"/>
      <c r="B3026"/>
    </row>
    <row r="3027" spans="1:2" ht="15.75" customHeight="1" x14ac:dyDescent="0.2">
      <c r="A3027"/>
      <c r="B3027"/>
    </row>
    <row r="3028" spans="1:2" ht="15.75" customHeight="1" x14ac:dyDescent="0.2">
      <c r="A3028"/>
      <c r="B3028"/>
    </row>
    <row r="3029" spans="1:2" ht="15.75" customHeight="1" x14ac:dyDescent="0.2">
      <c r="A3029"/>
      <c r="B3029"/>
    </row>
    <row r="3030" spans="1:2" ht="15.75" customHeight="1" x14ac:dyDescent="0.2">
      <c r="A3030"/>
      <c r="B3030"/>
    </row>
    <row r="3031" spans="1:2" ht="15.75" customHeight="1" x14ac:dyDescent="0.2">
      <c r="A3031"/>
      <c r="B3031"/>
    </row>
    <row r="3032" spans="1:2" ht="15.75" customHeight="1" x14ac:dyDescent="0.2">
      <c r="A3032"/>
      <c r="B3032"/>
    </row>
    <row r="3033" spans="1:2" ht="15.75" customHeight="1" x14ac:dyDescent="0.2">
      <c r="A3033"/>
      <c r="B3033"/>
    </row>
    <row r="3034" spans="1:2" ht="15.75" customHeight="1" x14ac:dyDescent="0.2">
      <c r="A3034"/>
      <c r="B3034"/>
    </row>
    <row r="3035" spans="1:2" ht="15.75" customHeight="1" x14ac:dyDescent="0.2">
      <c r="A3035"/>
      <c r="B3035"/>
    </row>
    <row r="3036" spans="1:2" ht="15.75" customHeight="1" x14ac:dyDescent="0.2">
      <c r="A3036"/>
      <c r="B3036"/>
    </row>
    <row r="3037" spans="1:2" ht="15.75" customHeight="1" x14ac:dyDescent="0.2">
      <c r="A3037"/>
      <c r="B3037"/>
    </row>
    <row r="3038" spans="1:2" ht="15.75" customHeight="1" x14ac:dyDescent="0.2">
      <c r="A3038"/>
      <c r="B3038"/>
    </row>
    <row r="3039" spans="1:2" ht="15.75" customHeight="1" x14ac:dyDescent="0.2">
      <c r="A3039"/>
      <c r="B3039"/>
    </row>
    <row r="3040" spans="1:2" ht="15.75" customHeight="1" x14ac:dyDescent="0.2">
      <c r="A3040"/>
      <c r="B3040"/>
    </row>
    <row r="3041" spans="1:2" ht="15.75" customHeight="1" x14ac:dyDescent="0.2">
      <c r="A3041"/>
      <c r="B3041"/>
    </row>
    <row r="3042" spans="1:2" ht="15.75" customHeight="1" x14ac:dyDescent="0.2">
      <c r="A3042"/>
      <c r="B3042"/>
    </row>
    <row r="3043" spans="1:2" ht="15.75" customHeight="1" x14ac:dyDescent="0.2">
      <c r="A3043"/>
      <c r="B3043"/>
    </row>
    <row r="3044" spans="1:2" ht="15.75" customHeight="1" x14ac:dyDescent="0.2">
      <c r="A3044"/>
      <c r="B3044"/>
    </row>
    <row r="3045" spans="1:2" ht="15.75" customHeight="1" x14ac:dyDescent="0.2">
      <c r="A3045"/>
      <c r="B3045"/>
    </row>
    <row r="3046" spans="1:2" ht="15.75" customHeight="1" x14ac:dyDescent="0.2">
      <c r="A3046"/>
      <c r="B3046"/>
    </row>
    <row r="3047" spans="1:2" ht="15.75" customHeight="1" x14ac:dyDescent="0.2">
      <c r="A3047"/>
      <c r="B3047"/>
    </row>
    <row r="3048" spans="1:2" ht="15.75" customHeight="1" x14ac:dyDescent="0.2">
      <c r="A3048"/>
      <c r="B3048"/>
    </row>
    <row r="3049" spans="1:2" ht="15.75" customHeight="1" x14ac:dyDescent="0.2">
      <c r="A3049"/>
      <c r="B3049"/>
    </row>
    <row r="3050" spans="1:2" ht="15.75" customHeight="1" x14ac:dyDescent="0.2">
      <c r="A3050"/>
      <c r="B3050"/>
    </row>
    <row r="3051" spans="1:2" ht="15.75" customHeight="1" x14ac:dyDescent="0.2">
      <c r="A3051"/>
      <c r="B3051"/>
    </row>
    <row r="3052" spans="1:2" ht="15.75" customHeight="1" x14ac:dyDescent="0.2">
      <c r="A3052"/>
      <c r="B3052"/>
    </row>
    <row r="3053" spans="1:2" ht="15.75" customHeight="1" x14ac:dyDescent="0.2">
      <c r="A3053"/>
      <c r="B3053"/>
    </row>
    <row r="3054" spans="1:2" ht="15.75" customHeight="1" x14ac:dyDescent="0.2">
      <c r="A3054"/>
      <c r="B3054"/>
    </row>
    <row r="3055" spans="1:2" ht="15.75" customHeight="1" x14ac:dyDescent="0.2">
      <c r="A3055"/>
      <c r="B3055"/>
    </row>
    <row r="3056" spans="1:2" ht="15.75" customHeight="1" x14ac:dyDescent="0.2">
      <c r="A3056"/>
      <c r="B3056"/>
    </row>
    <row r="3057" spans="1:2" ht="15.75" customHeight="1" x14ac:dyDescent="0.2">
      <c r="A3057"/>
      <c r="B3057"/>
    </row>
    <row r="3058" spans="1:2" ht="15.75" customHeight="1" x14ac:dyDescent="0.2">
      <c r="A3058"/>
      <c r="B3058"/>
    </row>
    <row r="3059" spans="1:2" ht="15.75" customHeight="1" x14ac:dyDescent="0.2">
      <c r="A3059"/>
      <c r="B3059"/>
    </row>
    <row r="3060" spans="1:2" ht="15.75" customHeight="1" x14ac:dyDescent="0.2">
      <c r="A3060"/>
      <c r="B3060"/>
    </row>
    <row r="3061" spans="1:2" ht="15.75" customHeight="1" x14ac:dyDescent="0.2">
      <c r="A3061"/>
      <c r="B3061"/>
    </row>
    <row r="3062" spans="1:2" ht="15.75" customHeight="1" x14ac:dyDescent="0.2">
      <c r="A3062"/>
      <c r="B3062"/>
    </row>
    <row r="3063" spans="1:2" ht="15.75" customHeight="1" x14ac:dyDescent="0.2">
      <c r="A3063"/>
      <c r="B3063"/>
    </row>
    <row r="3064" spans="1:2" ht="15.75" customHeight="1" x14ac:dyDescent="0.2">
      <c r="A3064"/>
      <c r="B3064"/>
    </row>
    <row r="3065" spans="1:2" ht="15.75" customHeight="1" x14ac:dyDescent="0.2">
      <c r="A3065"/>
      <c r="B3065"/>
    </row>
    <row r="3066" spans="1:2" ht="15.75" customHeight="1" x14ac:dyDescent="0.2">
      <c r="A3066"/>
      <c r="B3066"/>
    </row>
    <row r="3067" spans="1:2" ht="15.75" customHeight="1" x14ac:dyDescent="0.2">
      <c r="A3067"/>
      <c r="B3067"/>
    </row>
    <row r="3068" spans="1:2" ht="15.75" customHeight="1" x14ac:dyDescent="0.2">
      <c r="A3068"/>
      <c r="B3068"/>
    </row>
    <row r="3069" spans="1:2" ht="15.75" customHeight="1" x14ac:dyDescent="0.2">
      <c r="A3069"/>
      <c r="B3069"/>
    </row>
    <row r="3070" spans="1:2" ht="15.75" customHeight="1" x14ac:dyDescent="0.2">
      <c r="A3070"/>
      <c r="B3070"/>
    </row>
    <row r="3071" spans="1:2" ht="15.75" customHeight="1" x14ac:dyDescent="0.2">
      <c r="A3071"/>
      <c r="B3071"/>
    </row>
    <row r="3072" spans="1:2" ht="15.75" customHeight="1" x14ac:dyDescent="0.2">
      <c r="A3072"/>
      <c r="B3072"/>
    </row>
    <row r="3073" spans="1:2" ht="15.75" customHeight="1" x14ac:dyDescent="0.2">
      <c r="A3073"/>
      <c r="B3073"/>
    </row>
    <row r="3074" spans="1:2" ht="15.75" customHeight="1" x14ac:dyDescent="0.2">
      <c r="A3074"/>
      <c r="B3074"/>
    </row>
    <row r="3075" spans="1:2" ht="15.75" customHeight="1" x14ac:dyDescent="0.2">
      <c r="A3075"/>
      <c r="B3075"/>
    </row>
    <row r="3076" spans="1:2" ht="15.75" customHeight="1" x14ac:dyDescent="0.2">
      <c r="A3076"/>
      <c r="B3076"/>
    </row>
    <row r="3077" spans="1:2" ht="15.75" customHeight="1" x14ac:dyDescent="0.2">
      <c r="A3077"/>
      <c r="B3077"/>
    </row>
    <row r="3078" spans="1:2" ht="15.75" customHeight="1" x14ac:dyDescent="0.2">
      <c r="A3078"/>
      <c r="B3078"/>
    </row>
    <row r="3079" spans="1:2" ht="15.75" customHeight="1" x14ac:dyDescent="0.2">
      <c r="A3079"/>
      <c r="B3079"/>
    </row>
    <row r="3080" spans="1:2" ht="15.75" customHeight="1" x14ac:dyDescent="0.2">
      <c r="A3080"/>
      <c r="B3080"/>
    </row>
    <row r="3081" spans="1:2" ht="15.75" customHeight="1" x14ac:dyDescent="0.2">
      <c r="A3081"/>
      <c r="B3081"/>
    </row>
    <row r="3082" spans="1:2" ht="15.75" customHeight="1" x14ac:dyDescent="0.2">
      <c r="A3082"/>
      <c r="B3082"/>
    </row>
    <row r="3083" spans="1:2" ht="15.75" customHeight="1" x14ac:dyDescent="0.2">
      <c r="A3083"/>
      <c r="B3083"/>
    </row>
    <row r="3084" spans="1:2" ht="15.75" customHeight="1" x14ac:dyDescent="0.2">
      <c r="A3084"/>
      <c r="B3084"/>
    </row>
    <row r="3085" spans="1:2" ht="15.75" customHeight="1" x14ac:dyDescent="0.2">
      <c r="A3085"/>
      <c r="B3085"/>
    </row>
    <row r="3086" spans="1:2" ht="15.75" customHeight="1" x14ac:dyDescent="0.2">
      <c r="A3086"/>
      <c r="B3086"/>
    </row>
    <row r="3087" spans="1:2" ht="15.75" customHeight="1" x14ac:dyDescent="0.2">
      <c r="A3087"/>
      <c r="B3087"/>
    </row>
    <row r="3088" spans="1:2" ht="15.75" customHeight="1" x14ac:dyDescent="0.2">
      <c r="A3088"/>
      <c r="B3088"/>
    </row>
    <row r="3089" spans="1:2" ht="15.75" customHeight="1" x14ac:dyDescent="0.2">
      <c r="A3089"/>
      <c r="B3089"/>
    </row>
    <row r="3090" spans="1:2" ht="15.75" customHeight="1" x14ac:dyDescent="0.2">
      <c r="A3090"/>
      <c r="B3090"/>
    </row>
    <row r="3091" spans="1:2" ht="15.75" customHeight="1" x14ac:dyDescent="0.2">
      <c r="A3091"/>
      <c r="B3091"/>
    </row>
    <row r="3092" spans="1:2" ht="15.75" customHeight="1" x14ac:dyDescent="0.2">
      <c r="A3092"/>
      <c r="B3092"/>
    </row>
    <row r="3093" spans="1:2" ht="15.75" customHeight="1" x14ac:dyDescent="0.2">
      <c r="A3093"/>
      <c r="B3093"/>
    </row>
    <row r="3094" spans="1:2" ht="15.75" customHeight="1" x14ac:dyDescent="0.2">
      <c r="A3094"/>
      <c r="B3094"/>
    </row>
    <row r="3095" spans="1:2" ht="15.75" customHeight="1" x14ac:dyDescent="0.2">
      <c r="A3095"/>
      <c r="B3095"/>
    </row>
    <row r="3096" spans="1:2" ht="15.75" customHeight="1" x14ac:dyDescent="0.2">
      <c r="A3096"/>
      <c r="B3096"/>
    </row>
    <row r="3097" spans="1:2" ht="15.75" customHeight="1" x14ac:dyDescent="0.2">
      <c r="A3097"/>
      <c r="B3097"/>
    </row>
    <row r="3098" spans="1:2" ht="15.75" customHeight="1" x14ac:dyDescent="0.2">
      <c r="A3098"/>
      <c r="B3098"/>
    </row>
    <row r="3099" spans="1:2" ht="15.75" customHeight="1" x14ac:dyDescent="0.2">
      <c r="A3099"/>
      <c r="B3099"/>
    </row>
    <row r="3100" spans="1:2" ht="15.75" customHeight="1" x14ac:dyDescent="0.2">
      <c r="A3100"/>
      <c r="B3100"/>
    </row>
    <row r="3101" spans="1:2" ht="15.75" customHeight="1" x14ac:dyDescent="0.2">
      <c r="A3101"/>
      <c r="B3101"/>
    </row>
    <row r="3102" spans="1:2" ht="15.75" customHeight="1" x14ac:dyDescent="0.2">
      <c r="A3102"/>
      <c r="B3102"/>
    </row>
    <row r="3103" spans="1:2" ht="15.75" customHeight="1" x14ac:dyDescent="0.2">
      <c r="A3103"/>
      <c r="B3103"/>
    </row>
    <row r="3104" spans="1:2" ht="15.75" customHeight="1" x14ac:dyDescent="0.2">
      <c r="A3104"/>
      <c r="B3104"/>
    </row>
    <row r="3105" spans="1:2" ht="15.75" customHeight="1" x14ac:dyDescent="0.2">
      <c r="A3105"/>
      <c r="B3105"/>
    </row>
    <row r="3106" spans="1:2" ht="15.75" customHeight="1" x14ac:dyDescent="0.2">
      <c r="A3106"/>
      <c r="B3106"/>
    </row>
    <row r="3107" spans="1:2" ht="15.75" customHeight="1" x14ac:dyDescent="0.2">
      <c r="A3107"/>
      <c r="B3107"/>
    </row>
    <row r="3108" spans="1:2" ht="15.75" customHeight="1" x14ac:dyDescent="0.2">
      <c r="A3108"/>
      <c r="B3108"/>
    </row>
    <row r="3109" spans="1:2" ht="15.75" customHeight="1" x14ac:dyDescent="0.2">
      <c r="A3109"/>
      <c r="B3109"/>
    </row>
    <row r="3110" spans="1:2" ht="15.75" customHeight="1" x14ac:dyDescent="0.2">
      <c r="A3110"/>
      <c r="B3110"/>
    </row>
    <row r="3111" spans="1:2" ht="15.75" customHeight="1" x14ac:dyDescent="0.2">
      <c r="A3111"/>
      <c r="B3111"/>
    </row>
    <row r="3112" spans="1:2" ht="15.75" customHeight="1" x14ac:dyDescent="0.2">
      <c r="A3112"/>
      <c r="B3112"/>
    </row>
    <row r="3113" spans="1:2" ht="15.75" customHeight="1" x14ac:dyDescent="0.2">
      <c r="A3113"/>
      <c r="B3113"/>
    </row>
    <row r="3114" spans="1:2" ht="15.75" customHeight="1" x14ac:dyDescent="0.2">
      <c r="A3114"/>
      <c r="B3114"/>
    </row>
    <row r="3115" spans="1:2" ht="15.75" customHeight="1" x14ac:dyDescent="0.2">
      <c r="A3115"/>
      <c r="B3115"/>
    </row>
    <row r="3116" spans="1:2" ht="15.75" customHeight="1" x14ac:dyDescent="0.2">
      <c r="A3116"/>
      <c r="B3116"/>
    </row>
    <row r="3117" spans="1:2" ht="15.75" customHeight="1" x14ac:dyDescent="0.2">
      <c r="A3117"/>
      <c r="B3117"/>
    </row>
    <row r="3118" spans="1:2" ht="15.75" customHeight="1" x14ac:dyDescent="0.2">
      <c r="A3118"/>
      <c r="B3118"/>
    </row>
    <row r="3119" spans="1:2" ht="15.75" customHeight="1" x14ac:dyDescent="0.2">
      <c r="A3119"/>
      <c r="B3119"/>
    </row>
    <row r="3120" spans="1:2" ht="15.75" customHeight="1" x14ac:dyDescent="0.2">
      <c r="A3120"/>
      <c r="B3120"/>
    </row>
    <row r="3121" spans="1:2" ht="15.75" customHeight="1" x14ac:dyDescent="0.2">
      <c r="A3121"/>
      <c r="B3121"/>
    </row>
    <row r="3122" spans="1:2" ht="15.75" customHeight="1" x14ac:dyDescent="0.2">
      <c r="A3122"/>
      <c r="B3122"/>
    </row>
    <row r="3123" spans="1:2" ht="15.75" customHeight="1" x14ac:dyDescent="0.2">
      <c r="A3123"/>
      <c r="B3123"/>
    </row>
    <row r="3124" spans="1:2" ht="15.75" customHeight="1" x14ac:dyDescent="0.2">
      <c r="A3124"/>
      <c r="B3124"/>
    </row>
    <row r="3125" spans="1:2" ht="15.75" customHeight="1" x14ac:dyDescent="0.2">
      <c r="A3125"/>
      <c r="B3125"/>
    </row>
    <row r="3126" spans="1:2" ht="15.75" customHeight="1" x14ac:dyDescent="0.2">
      <c r="A3126"/>
      <c r="B3126"/>
    </row>
    <row r="3127" spans="1:2" ht="15.75" customHeight="1" x14ac:dyDescent="0.2">
      <c r="A3127"/>
      <c r="B3127"/>
    </row>
    <row r="3128" spans="1:2" ht="15.75" customHeight="1" x14ac:dyDescent="0.2">
      <c r="A3128"/>
      <c r="B3128"/>
    </row>
    <row r="3129" spans="1:2" ht="15.75" customHeight="1" x14ac:dyDescent="0.2">
      <c r="A3129"/>
      <c r="B3129"/>
    </row>
    <row r="3130" spans="1:2" ht="15.75" customHeight="1" x14ac:dyDescent="0.2">
      <c r="A3130"/>
      <c r="B3130"/>
    </row>
    <row r="3131" spans="1:2" ht="15.75" customHeight="1" x14ac:dyDescent="0.2">
      <c r="A3131"/>
      <c r="B3131"/>
    </row>
    <row r="3132" spans="1:2" ht="15.75" customHeight="1" x14ac:dyDescent="0.2">
      <c r="A3132"/>
      <c r="B3132"/>
    </row>
    <row r="3133" spans="1:2" ht="15.75" customHeight="1" x14ac:dyDescent="0.2">
      <c r="A3133"/>
      <c r="B3133"/>
    </row>
    <row r="3134" spans="1:2" ht="15.75" customHeight="1" x14ac:dyDescent="0.2">
      <c r="A3134"/>
      <c r="B3134"/>
    </row>
    <row r="3135" spans="1:2" ht="15.75" customHeight="1" x14ac:dyDescent="0.2">
      <c r="A3135"/>
      <c r="B3135"/>
    </row>
    <row r="3136" spans="1:2" ht="15.75" customHeight="1" x14ac:dyDescent="0.2">
      <c r="A3136"/>
      <c r="B3136"/>
    </row>
    <row r="3137" spans="1:2" ht="15.75" customHeight="1" x14ac:dyDescent="0.2">
      <c r="A3137"/>
      <c r="B3137"/>
    </row>
    <row r="3138" spans="1:2" ht="15.75" customHeight="1" x14ac:dyDescent="0.2">
      <c r="A3138"/>
      <c r="B3138"/>
    </row>
    <row r="3139" spans="1:2" ht="15.75" customHeight="1" x14ac:dyDescent="0.2">
      <c r="A3139"/>
      <c r="B3139"/>
    </row>
    <row r="3140" spans="1:2" ht="15.75" customHeight="1" x14ac:dyDescent="0.2">
      <c r="A3140"/>
      <c r="B3140"/>
    </row>
    <row r="3141" spans="1:2" ht="15.75" customHeight="1" x14ac:dyDescent="0.2">
      <c r="A3141"/>
      <c r="B3141"/>
    </row>
    <row r="3142" spans="1:2" ht="15.75" customHeight="1" x14ac:dyDescent="0.2">
      <c r="A3142"/>
      <c r="B3142"/>
    </row>
    <row r="3143" spans="1:2" ht="15.75" customHeight="1" x14ac:dyDescent="0.2">
      <c r="A3143"/>
      <c r="B3143"/>
    </row>
    <row r="3144" spans="1:2" ht="15.75" customHeight="1" x14ac:dyDescent="0.2">
      <c r="A3144"/>
      <c r="B3144"/>
    </row>
    <row r="3145" spans="1:2" ht="15.75" customHeight="1" x14ac:dyDescent="0.2">
      <c r="A3145"/>
      <c r="B3145"/>
    </row>
    <row r="3146" spans="1:2" ht="15.75" customHeight="1" x14ac:dyDescent="0.2">
      <c r="A3146"/>
      <c r="B3146"/>
    </row>
    <row r="3147" spans="1:2" ht="15.75" customHeight="1" x14ac:dyDescent="0.2">
      <c r="A3147"/>
      <c r="B3147"/>
    </row>
    <row r="3148" spans="1:2" ht="15.75" customHeight="1" x14ac:dyDescent="0.2">
      <c r="A3148"/>
      <c r="B3148"/>
    </row>
    <row r="3149" spans="1:2" ht="15.75" customHeight="1" x14ac:dyDescent="0.2">
      <c r="A3149"/>
      <c r="B3149"/>
    </row>
    <row r="3150" spans="1:2" ht="15.75" customHeight="1" x14ac:dyDescent="0.2">
      <c r="A3150"/>
      <c r="B3150"/>
    </row>
    <row r="3151" spans="1:2" ht="15.75" customHeight="1" x14ac:dyDescent="0.2">
      <c r="A3151"/>
      <c r="B3151"/>
    </row>
    <row r="3152" spans="1:2" ht="15.75" customHeight="1" x14ac:dyDescent="0.2">
      <c r="A3152"/>
      <c r="B3152"/>
    </row>
    <row r="3153" spans="1:2" ht="15.75" customHeight="1" x14ac:dyDescent="0.2">
      <c r="A3153"/>
      <c r="B3153"/>
    </row>
    <row r="3154" spans="1:2" ht="15.75" customHeight="1" x14ac:dyDescent="0.2">
      <c r="A3154"/>
      <c r="B3154"/>
    </row>
    <row r="3155" spans="1:2" ht="15.75" customHeight="1" x14ac:dyDescent="0.2">
      <c r="A3155"/>
      <c r="B3155"/>
    </row>
    <row r="3156" spans="1:2" ht="15.75" customHeight="1" x14ac:dyDescent="0.2">
      <c r="A3156"/>
      <c r="B3156"/>
    </row>
    <row r="3157" spans="1:2" ht="15.75" customHeight="1" x14ac:dyDescent="0.2">
      <c r="A3157"/>
      <c r="B3157"/>
    </row>
    <row r="3158" spans="1:2" ht="15.75" customHeight="1" x14ac:dyDescent="0.2">
      <c r="A3158"/>
      <c r="B3158"/>
    </row>
    <row r="3159" spans="1:2" ht="15.75" customHeight="1" x14ac:dyDescent="0.2">
      <c r="A3159"/>
      <c r="B3159"/>
    </row>
    <row r="3160" spans="1:2" ht="15.75" customHeight="1" x14ac:dyDescent="0.2">
      <c r="A3160"/>
      <c r="B3160"/>
    </row>
    <row r="3161" spans="1:2" ht="15.75" customHeight="1" x14ac:dyDescent="0.2">
      <c r="A3161"/>
      <c r="B3161"/>
    </row>
    <row r="3162" spans="1:2" ht="15.75" customHeight="1" x14ac:dyDescent="0.2">
      <c r="A3162"/>
      <c r="B3162"/>
    </row>
    <row r="3163" spans="1:2" ht="15.75" customHeight="1" x14ac:dyDescent="0.2">
      <c r="A3163"/>
      <c r="B3163"/>
    </row>
    <row r="3164" spans="1:2" ht="15.75" customHeight="1" x14ac:dyDescent="0.2">
      <c r="A3164"/>
      <c r="B3164"/>
    </row>
    <row r="3165" spans="1:2" ht="15.75" customHeight="1" x14ac:dyDescent="0.2">
      <c r="A3165"/>
      <c r="B3165"/>
    </row>
    <row r="3166" spans="1:2" ht="15.75" customHeight="1" x14ac:dyDescent="0.2">
      <c r="A3166"/>
      <c r="B3166"/>
    </row>
    <row r="3167" spans="1:2" ht="15.75" customHeight="1" x14ac:dyDescent="0.2">
      <c r="A3167"/>
      <c r="B3167"/>
    </row>
    <row r="3168" spans="1:2" ht="15.75" customHeight="1" x14ac:dyDescent="0.2">
      <c r="A3168"/>
      <c r="B3168"/>
    </row>
    <row r="3169" spans="1:2" ht="15.75" customHeight="1" x14ac:dyDescent="0.2">
      <c r="A3169"/>
      <c r="B3169"/>
    </row>
    <row r="3170" spans="1:2" ht="15.75" customHeight="1" x14ac:dyDescent="0.2">
      <c r="A3170"/>
      <c r="B3170"/>
    </row>
    <row r="3171" spans="1:2" ht="15.75" customHeight="1" x14ac:dyDescent="0.2">
      <c r="A3171"/>
      <c r="B3171"/>
    </row>
    <row r="3172" spans="1:2" ht="15.75" customHeight="1" x14ac:dyDescent="0.2">
      <c r="A3172"/>
      <c r="B3172"/>
    </row>
    <row r="3173" spans="1:2" ht="15.75" customHeight="1" x14ac:dyDescent="0.2">
      <c r="A3173"/>
      <c r="B3173"/>
    </row>
    <row r="3174" spans="1:2" ht="15.75" customHeight="1" x14ac:dyDescent="0.2">
      <c r="A3174"/>
      <c r="B3174"/>
    </row>
    <row r="3175" spans="1:2" ht="15.75" customHeight="1" x14ac:dyDescent="0.2">
      <c r="A3175"/>
      <c r="B3175"/>
    </row>
    <row r="3176" spans="1:2" ht="15.75" customHeight="1" x14ac:dyDescent="0.2">
      <c r="A3176"/>
      <c r="B3176"/>
    </row>
    <row r="3177" spans="1:2" ht="15.75" customHeight="1" x14ac:dyDescent="0.2">
      <c r="A3177"/>
      <c r="B3177"/>
    </row>
    <row r="3178" spans="1:2" ht="15.75" customHeight="1" x14ac:dyDescent="0.2">
      <c r="A3178"/>
      <c r="B3178"/>
    </row>
    <row r="3179" spans="1:2" ht="15.75" customHeight="1" x14ac:dyDescent="0.2">
      <c r="A3179"/>
      <c r="B3179"/>
    </row>
    <row r="3180" spans="1:2" ht="15.75" customHeight="1" x14ac:dyDescent="0.2">
      <c r="A3180"/>
      <c r="B3180"/>
    </row>
    <row r="3181" spans="1:2" ht="15.75" customHeight="1" x14ac:dyDescent="0.2">
      <c r="A3181"/>
      <c r="B3181"/>
    </row>
    <row r="3182" spans="1:2" ht="15.75" customHeight="1" x14ac:dyDescent="0.2">
      <c r="A3182"/>
      <c r="B3182"/>
    </row>
    <row r="3183" spans="1:2" ht="15.75" customHeight="1" x14ac:dyDescent="0.2">
      <c r="A3183"/>
      <c r="B3183"/>
    </row>
    <row r="3184" spans="1:2" ht="15.75" customHeight="1" x14ac:dyDescent="0.2">
      <c r="A3184"/>
      <c r="B3184"/>
    </row>
    <row r="3185" spans="1:2" ht="15.75" customHeight="1" x14ac:dyDescent="0.2">
      <c r="A3185"/>
      <c r="B3185"/>
    </row>
    <row r="3186" spans="1:2" ht="15.75" customHeight="1" x14ac:dyDescent="0.2">
      <c r="A3186"/>
      <c r="B3186"/>
    </row>
    <row r="3187" spans="1:2" ht="15.75" customHeight="1" x14ac:dyDescent="0.2">
      <c r="A3187"/>
      <c r="B3187"/>
    </row>
    <row r="3188" spans="1:2" ht="15.75" customHeight="1" x14ac:dyDescent="0.2">
      <c r="A3188"/>
      <c r="B3188"/>
    </row>
    <row r="3189" spans="1:2" ht="15.75" customHeight="1" x14ac:dyDescent="0.2">
      <c r="A3189"/>
      <c r="B3189"/>
    </row>
    <row r="3190" spans="1:2" ht="15.75" customHeight="1" x14ac:dyDescent="0.2">
      <c r="A3190"/>
      <c r="B3190"/>
    </row>
    <row r="3191" spans="1:2" ht="15.75" customHeight="1" x14ac:dyDescent="0.2">
      <c r="A3191"/>
      <c r="B3191"/>
    </row>
    <row r="3192" spans="1:2" ht="15.75" customHeight="1" x14ac:dyDescent="0.2">
      <c r="A3192"/>
      <c r="B3192"/>
    </row>
    <row r="3193" spans="1:2" ht="15.75" customHeight="1" x14ac:dyDescent="0.2">
      <c r="A3193"/>
      <c r="B3193"/>
    </row>
    <row r="3194" spans="1:2" ht="15.75" customHeight="1" x14ac:dyDescent="0.2">
      <c r="A3194"/>
      <c r="B3194"/>
    </row>
    <row r="3195" spans="1:2" ht="15.75" customHeight="1" x14ac:dyDescent="0.2">
      <c r="A3195"/>
      <c r="B3195"/>
    </row>
    <row r="3196" spans="1:2" ht="15.75" customHeight="1" x14ac:dyDescent="0.2">
      <c r="A3196"/>
      <c r="B3196"/>
    </row>
    <row r="3197" spans="1:2" ht="15.75" customHeight="1" x14ac:dyDescent="0.2">
      <c r="A3197"/>
      <c r="B3197"/>
    </row>
    <row r="3198" spans="1:2" ht="15.75" customHeight="1" x14ac:dyDescent="0.2">
      <c r="A3198"/>
      <c r="B3198"/>
    </row>
    <row r="3199" spans="1:2" ht="15.75" customHeight="1" x14ac:dyDescent="0.2">
      <c r="A3199"/>
      <c r="B3199"/>
    </row>
    <row r="3200" spans="1:2" ht="15.75" customHeight="1" x14ac:dyDescent="0.2">
      <c r="A3200"/>
      <c r="B3200"/>
    </row>
    <row r="3201" spans="1:2" ht="15.75" customHeight="1" x14ac:dyDescent="0.2">
      <c r="A3201"/>
      <c r="B3201"/>
    </row>
    <row r="3202" spans="1:2" ht="15.75" customHeight="1" x14ac:dyDescent="0.2">
      <c r="A3202"/>
      <c r="B3202"/>
    </row>
    <row r="3203" spans="1:2" ht="15.75" customHeight="1" x14ac:dyDescent="0.2">
      <c r="A3203"/>
      <c r="B3203"/>
    </row>
    <row r="3204" spans="1:2" ht="15.75" customHeight="1" x14ac:dyDescent="0.2">
      <c r="A3204"/>
      <c r="B3204"/>
    </row>
    <row r="3205" spans="1:2" ht="15.75" customHeight="1" x14ac:dyDescent="0.2">
      <c r="A3205"/>
      <c r="B3205"/>
    </row>
    <row r="3206" spans="1:2" ht="15.75" customHeight="1" x14ac:dyDescent="0.2">
      <c r="A3206"/>
      <c r="B3206"/>
    </row>
    <row r="3207" spans="1:2" ht="15.75" customHeight="1" x14ac:dyDescent="0.2">
      <c r="A3207"/>
      <c r="B3207"/>
    </row>
    <row r="3208" spans="1:2" ht="15.75" customHeight="1" x14ac:dyDescent="0.2">
      <c r="A3208"/>
      <c r="B3208"/>
    </row>
    <row r="3209" spans="1:2" ht="15.75" customHeight="1" x14ac:dyDescent="0.2">
      <c r="A3209"/>
      <c r="B3209"/>
    </row>
    <row r="3210" spans="1:2" ht="15.75" customHeight="1" x14ac:dyDescent="0.2">
      <c r="A3210"/>
      <c r="B3210"/>
    </row>
    <row r="3211" spans="1:2" ht="15.75" customHeight="1" x14ac:dyDescent="0.2">
      <c r="A3211"/>
      <c r="B3211"/>
    </row>
    <row r="3212" spans="1:2" ht="15.75" customHeight="1" x14ac:dyDescent="0.2">
      <c r="A3212"/>
      <c r="B3212"/>
    </row>
    <row r="3213" spans="1:2" ht="15.75" customHeight="1" x14ac:dyDescent="0.2">
      <c r="A3213"/>
      <c r="B3213"/>
    </row>
    <row r="3214" spans="1:2" ht="15.75" customHeight="1" x14ac:dyDescent="0.2">
      <c r="A3214"/>
      <c r="B3214"/>
    </row>
    <row r="3215" spans="1:2" ht="15.75" customHeight="1" x14ac:dyDescent="0.2">
      <c r="A3215"/>
      <c r="B3215"/>
    </row>
    <row r="3216" spans="1:2" ht="15.75" customHeight="1" x14ac:dyDescent="0.2">
      <c r="A3216"/>
      <c r="B3216"/>
    </row>
    <row r="3217" spans="1:2" ht="15.75" customHeight="1" x14ac:dyDescent="0.2">
      <c r="A3217"/>
      <c r="B3217"/>
    </row>
    <row r="3218" spans="1:2" ht="15.75" customHeight="1" x14ac:dyDescent="0.2">
      <c r="A3218"/>
      <c r="B3218"/>
    </row>
    <row r="3219" spans="1:2" ht="15.75" customHeight="1" x14ac:dyDescent="0.2">
      <c r="A3219"/>
      <c r="B3219"/>
    </row>
    <row r="3220" spans="1:2" ht="15.75" customHeight="1" x14ac:dyDescent="0.2">
      <c r="A3220"/>
      <c r="B3220"/>
    </row>
    <row r="3221" spans="1:2" ht="15.75" customHeight="1" x14ac:dyDescent="0.2">
      <c r="A3221"/>
      <c r="B3221"/>
    </row>
    <row r="3222" spans="1:2" ht="15.75" customHeight="1" x14ac:dyDescent="0.2">
      <c r="A3222"/>
      <c r="B3222"/>
    </row>
    <row r="3223" spans="1:2" ht="15.75" customHeight="1" x14ac:dyDescent="0.2">
      <c r="A3223"/>
      <c r="B3223"/>
    </row>
    <row r="3224" spans="1:2" ht="15.75" customHeight="1" x14ac:dyDescent="0.2">
      <c r="A3224"/>
      <c r="B3224"/>
    </row>
    <row r="3225" spans="1:2" ht="15.75" customHeight="1" x14ac:dyDescent="0.2">
      <c r="A3225"/>
      <c r="B3225"/>
    </row>
    <row r="3226" spans="1:2" ht="15.75" customHeight="1" x14ac:dyDescent="0.2">
      <c r="A3226"/>
      <c r="B3226"/>
    </row>
    <row r="3227" spans="1:2" ht="15.75" customHeight="1" x14ac:dyDescent="0.2">
      <c r="A3227"/>
      <c r="B3227"/>
    </row>
    <row r="3228" spans="1:2" ht="15.75" customHeight="1" x14ac:dyDescent="0.2">
      <c r="A3228"/>
      <c r="B3228"/>
    </row>
    <row r="3229" spans="1:2" ht="15.75" customHeight="1" x14ac:dyDescent="0.2">
      <c r="A3229"/>
      <c r="B3229"/>
    </row>
    <row r="3230" spans="1:2" ht="15.75" customHeight="1" x14ac:dyDescent="0.2">
      <c r="A3230"/>
      <c r="B3230"/>
    </row>
    <row r="3231" spans="1:2" ht="15.75" customHeight="1" x14ac:dyDescent="0.2">
      <c r="A3231"/>
      <c r="B3231"/>
    </row>
    <row r="3232" spans="1:2" ht="15.75" customHeight="1" x14ac:dyDescent="0.2">
      <c r="A3232"/>
      <c r="B3232"/>
    </row>
    <row r="3233" spans="1:2" ht="15.75" customHeight="1" x14ac:dyDescent="0.2">
      <c r="A3233"/>
      <c r="B3233"/>
    </row>
    <row r="3234" spans="1:2" ht="15.75" customHeight="1" x14ac:dyDescent="0.2">
      <c r="A3234"/>
      <c r="B3234"/>
    </row>
    <row r="3235" spans="1:2" ht="15.75" customHeight="1" x14ac:dyDescent="0.2">
      <c r="A3235"/>
      <c r="B3235"/>
    </row>
    <row r="3236" spans="1:2" ht="15.75" customHeight="1" x14ac:dyDescent="0.2">
      <c r="A3236"/>
      <c r="B3236"/>
    </row>
    <row r="3237" spans="1:2" ht="15.75" customHeight="1" x14ac:dyDescent="0.2">
      <c r="A3237"/>
      <c r="B3237"/>
    </row>
    <row r="3238" spans="1:2" ht="15.75" customHeight="1" x14ac:dyDescent="0.2">
      <c r="A3238"/>
      <c r="B3238"/>
    </row>
    <row r="3239" spans="1:2" ht="15.75" customHeight="1" x14ac:dyDescent="0.2">
      <c r="A3239"/>
      <c r="B3239"/>
    </row>
    <row r="3240" spans="1:2" ht="15.75" customHeight="1" x14ac:dyDescent="0.2">
      <c r="A3240"/>
      <c r="B3240"/>
    </row>
    <row r="3241" spans="1:2" ht="15.75" customHeight="1" x14ac:dyDescent="0.2">
      <c r="A3241"/>
      <c r="B3241"/>
    </row>
    <row r="3242" spans="1:2" ht="15.75" customHeight="1" x14ac:dyDescent="0.2">
      <c r="A3242"/>
      <c r="B3242"/>
    </row>
    <row r="3243" spans="1:2" ht="15.75" customHeight="1" x14ac:dyDescent="0.2">
      <c r="A3243"/>
      <c r="B3243"/>
    </row>
    <row r="3244" spans="1:2" ht="15.75" customHeight="1" x14ac:dyDescent="0.2">
      <c r="A3244"/>
      <c r="B3244"/>
    </row>
    <row r="3245" spans="1:2" ht="15.75" customHeight="1" x14ac:dyDescent="0.2">
      <c r="A3245"/>
      <c r="B3245"/>
    </row>
    <row r="3246" spans="1:2" ht="15.75" customHeight="1" x14ac:dyDescent="0.2">
      <c r="A3246"/>
      <c r="B3246"/>
    </row>
    <row r="3247" spans="1:2" ht="15.75" customHeight="1" x14ac:dyDescent="0.2">
      <c r="A3247"/>
      <c r="B3247"/>
    </row>
    <row r="3248" spans="1:2" ht="15.75" customHeight="1" x14ac:dyDescent="0.2">
      <c r="A3248"/>
      <c r="B3248"/>
    </row>
    <row r="3249" spans="1:2" ht="15.75" customHeight="1" x14ac:dyDescent="0.2">
      <c r="A3249"/>
      <c r="B3249"/>
    </row>
    <row r="3250" spans="1:2" ht="15.75" customHeight="1" x14ac:dyDescent="0.2">
      <c r="A3250"/>
      <c r="B3250"/>
    </row>
    <row r="3251" spans="1:2" ht="15.75" customHeight="1" x14ac:dyDescent="0.2">
      <c r="A3251"/>
      <c r="B3251"/>
    </row>
    <row r="3252" spans="1:2" ht="15.75" customHeight="1" x14ac:dyDescent="0.2">
      <c r="A3252"/>
      <c r="B3252"/>
    </row>
    <row r="3253" spans="1:2" ht="15.75" customHeight="1" x14ac:dyDescent="0.2">
      <c r="A3253"/>
      <c r="B3253"/>
    </row>
    <row r="3254" spans="1:2" ht="15.75" customHeight="1" x14ac:dyDescent="0.2">
      <c r="A3254"/>
      <c r="B3254"/>
    </row>
    <row r="3255" spans="1:2" ht="15.75" customHeight="1" x14ac:dyDescent="0.2">
      <c r="A3255"/>
      <c r="B3255"/>
    </row>
    <row r="3256" spans="1:2" ht="15.75" customHeight="1" x14ac:dyDescent="0.2">
      <c r="A3256"/>
      <c r="B3256"/>
    </row>
    <row r="3257" spans="1:2" ht="15.75" customHeight="1" x14ac:dyDescent="0.2">
      <c r="A3257"/>
      <c r="B3257"/>
    </row>
    <row r="3258" spans="1:2" ht="15.75" customHeight="1" x14ac:dyDescent="0.2">
      <c r="A3258"/>
      <c r="B3258"/>
    </row>
    <row r="3259" spans="1:2" ht="15.75" customHeight="1" x14ac:dyDescent="0.2">
      <c r="A3259"/>
      <c r="B3259"/>
    </row>
    <row r="3260" spans="1:2" ht="15.75" customHeight="1" x14ac:dyDescent="0.2">
      <c r="A3260"/>
      <c r="B3260"/>
    </row>
    <row r="3261" spans="1:2" ht="15.75" customHeight="1" x14ac:dyDescent="0.2">
      <c r="A3261"/>
      <c r="B3261"/>
    </row>
    <row r="3262" spans="1:2" ht="15.75" customHeight="1" x14ac:dyDescent="0.2">
      <c r="A3262"/>
      <c r="B3262"/>
    </row>
    <row r="3263" spans="1:2" ht="15.75" customHeight="1" x14ac:dyDescent="0.2">
      <c r="A3263"/>
      <c r="B3263"/>
    </row>
    <row r="3264" spans="1:2" ht="15.75" customHeight="1" x14ac:dyDescent="0.2">
      <c r="A3264"/>
      <c r="B3264"/>
    </row>
    <row r="3265" spans="1:2" ht="15.75" customHeight="1" x14ac:dyDescent="0.2">
      <c r="A3265"/>
      <c r="B3265"/>
    </row>
    <row r="3266" spans="1:2" ht="15.75" customHeight="1" x14ac:dyDescent="0.2">
      <c r="A3266"/>
      <c r="B3266"/>
    </row>
    <row r="3267" spans="1:2" ht="15.75" customHeight="1" x14ac:dyDescent="0.2">
      <c r="A3267"/>
      <c r="B3267"/>
    </row>
    <row r="3268" spans="1:2" ht="15.75" customHeight="1" x14ac:dyDescent="0.2">
      <c r="A3268"/>
      <c r="B3268"/>
    </row>
    <row r="3269" spans="1:2" ht="15.75" customHeight="1" x14ac:dyDescent="0.2">
      <c r="A3269"/>
      <c r="B3269"/>
    </row>
    <row r="3270" spans="1:2" ht="15.75" customHeight="1" x14ac:dyDescent="0.2">
      <c r="A3270"/>
      <c r="B3270"/>
    </row>
    <row r="3271" spans="1:2" ht="15.75" customHeight="1" x14ac:dyDescent="0.2">
      <c r="A3271"/>
      <c r="B3271"/>
    </row>
    <row r="3272" spans="1:2" ht="15.75" customHeight="1" x14ac:dyDescent="0.2">
      <c r="A3272"/>
      <c r="B3272"/>
    </row>
    <row r="3273" spans="1:2" ht="15.75" customHeight="1" x14ac:dyDescent="0.2">
      <c r="A3273"/>
      <c r="B3273"/>
    </row>
    <row r="3274" spans="1:2" ht="15.75" customHeight="1" x14ac:dyDescent="0.2">
      <c r="A3274"/>
      <c r="B3274"/>
    </row>
    <row r="3275" spans="1:2" ht="15.75" customHeight="1" x14ac:dyDescent="0.2">
      <c r="A3275"/>
      <c r="B3275"/>
    </row>
    <row r="3276" spans="1:2" ht="15.75" customHeight="1" x14ac:dyDescent="0.2">
      <c r="A3276"/>
      <c r="B3276"/>
    </row>
    <row r="3277" spans="1:2" ht="15.75" customHeight="1" x14ac:dyDescent="0.2">
      <c r="A3277"/>
      <c r="B3277"/>
    </row>
    <row r="3278" spans="1:2" ht="15.75" customHeight="1" x14ac:dyDescent="0.2">
      <c r="A3278"/>
      <c r="B3278"/>
    </row>
    <row r="3279" spans="1:2" ht="15.75" customHeight="1" x14ac:dyDescent="0.2">
      <c r="A3279"/>
      <c r="B3279"/>
    </row>
    <row r="3280" spans="1:2" ht="15.75" customHeight="1" x14ac:dyDescent="0.2">
      <c r="A3280"/>
      <c r="B3280"/>
    </row>
    <row r="3281" spans="1:2" ht="15.75" customHeight="1" x14ac:dyDescent="0.2">
      <c r="A3281"/>
      <c r="B3281"/>
    </row>
    <row r="3282" spans="1:2" ht="15.75" customHeight="1" x14ac:dyDescent="0.2">
      <c r="A3282"/>
      <c r="B3282"/>
    </row>
    <row r="3283" spans="1:2" ht="15.75" customHeight="1" x14ac:dyDescent="0.2">
      <c r="A3283"/>
      <c r="B3283"/>
    </row>
    <row r="3284" spans="1:2" ht="15.75" customHeight="1" x14ac:dyDescent="0.2">
      <c r="A3284"/>
      <c r="B3284"/>
    </row>
    <row r="3285" spans="1:2" ht="15.75" customHeight="1" x14ac:dyDescent="0.2">
      <c r="A3285"/>
      <c r="B3285"/>
    </row>
    <row r="3286" spans="1:2" ht="15.75" customHeight="1" x14ac:dyDescent="0.2">
      <c r="A3286"/>
      <c r="B3286"/>
    </row>
    <row r="3287" spans="1:2" ht="15.75" customHeight="1" x14ac:dyDescent="0.2">
      <c r="A3287"/>
      <c r="B3287"/>
    </row>
    <row r="3288" spans="1:2" ht="15.75" customHeight="1" x14ac:dyDescent="0.2">
      <c r="A3288"/>
      <c r="B3288"/>
    </row>
    <row r="3289" spans="1:2" ht="15.75" customHeight="1" x14ac:dyDescent="0.2">
      <c r="A3289"/>
      <c r="B3289"/>
    </row>
    <row r="3290" spans="1:2" ht="15.75" customHeight="1" x14ac:dyDescent="0.2">
      <c r="A3290"/>
      <c r="B3290"/>
    </row>
    <row r="3291" spans="1:2" ht="15.75" customHeight="1" x14ac:dyDescent="0.2">
      <c r="A3291"/>
      <c r="B3291"/>
    </row>
    <row r="3292" spans="1:2" ht="15.75" customHeight="1" x14ac:dyDescent="0.2">
      <c r="A3292"/>
      <c r="B3292"/>
    </row>
    <row r="3293" spans="1:2" ht="15.75" customHeight="1" x14ac:dyDescent="0.2">
      <c r="A3293"/>
      <c r="B3293"/>
    </row>
    <row r="3294" spans="1:2" ht="15.75" customHeight="1" x14ac:dyDescent="0.2">
      <c r="A3294"/>
      <c r="B3294"/>
    </row>
    <row r="3295" spans="1:2" ht="15.75" customHeight="1" x14ac:dyDescent="0.2">
      <c r="A3295"/>
      <c r="B3295"/>
    </row>
    <row r="3296" spans="1:2" ht="15.75" customHeight="1" x14ac:dyDescent="0.2">
      <c r="A3296"/>
      <c r="B3296"/>
    </row>
    <row r="3297" spans="1:2" ht="15.75" customHeight="1" x14ac:dyDescent="0.2">
      <c r="A3297"/>
      <c r="B3297"/>
    </row>
    <row r="3298" spans="1:2" ht="15.75" customHeight="1" x14ac:dyDescent="0.2">
      <c r="A3298"/>
      <c r="B3298"/>
    </row>
    <row r="3299" spans="1:2" ht="15.75" customHeight="1" x14ac:dyDescent="0.2">
      <c r="A3299"/>
      <c r="B3299"/>
    </row>
    <row r="3300" spans="1:2" ht="15.75" customHeight="1" x14ac:dyDescent="0.2">
      <c r="A3300"/>
      <c r="B3300"/>
    </row>
    <row r="3301" spans="1:2" ht="15.75" customHeight="1" x14ac:dyDescent="0.2">
      <c r="A3301"/>
      <c r="B3301"/>
    </row>
    <row r="3302" spans="1:2" ht="15.75" customHeight="1" x14ac:dyDescent="0.2">
      <c r="A3302"/>
      <c r="B3302"/>
    </row>
    <row r="3303" spans="1:2" ht="15.75" customHeight="1" x14ac:dyDescent="0.2">
      <c r="A3303"/>
      <c r="B3303"/>
    </row>
    <row r="3304" spans="1:2" ht="15.75" customHeight="1" x14ac:dyDescent="0.2">
      <c r="A3304"/>
      <c r="B3304"/>
    </row>
    <row r="3305" spans="1:2" ht="15.75" customHeight="1" x14ac:dyDescent="0.2">
      <c r="A3305"/>
      <c r="B3305"/>
    </row>
    <row r="3306" spans="1:2" ht="15.75" customHeight="1" x14ac:dyDescent="0.2">
      <c r="A3306"/>
      <c r="B3306"/>
    </row>
    <row r="3307" spans="1:2" ht="15.75" customHeight="1" x14ac:dyDescent="0.2">
      <c r="A3307"/>
      <c r="B3307"/>
    </row>
    <row r="3308" spans="1:2" ht="15.75" customHeight="1" x14ac:dyDescent="0.2">
      <c r="A3308"/>
      <c r="B3308"/>
    </row>
    <row r="3309" spans="1:2" ht="15.75" customHeight="1" x14ac:dyDescent="0.2">
      <c r="A3309"/>
      <c r="B3309"/>
    </row>
    <row r="3310" spans="1:2" ht="15.75" customHeight="1" x14ac:dyDescent="0.2">
      <c r="A3310"/>
      <c r="B3310"/>
    </row>
    <row r="3311" spans="1:2" ht="15.75" customHeight="1" x14ac:dyDescent="0.2">
      <c r="A3311"/>
      <c r="B3311"/>
    </row>
    <row r="3312" spans="1:2" ht="15.75" customHeight="1" x14ac:dyDescent="0.2">
      <c r="A3312"/>
      <c r="B3312"/>
    </row>
    <row r="3313" spans="1:2" ht="15.75" customHeight="1" x14ac:dyDescent="0.2">
      <c r="A3313"/>
      <c r="B3313"/>
    </row>
    <row r="3314" spans="1:2" ht="15.75" customHeight="1" x14ac:dyDescent="0.2">
      <c r="A3314"/>
      <c r="B3314"/>
    </row>
    <row r="3315" spans="1:2" ht="15.75" customHeight="1" x14ac:dyDescent="0.2">
      <c r="A3315"/>
      <c r="B3315"/>
    </row>
    <row r="3316" spans="1:2" ht="15.75" customHeight="1" x14ac:dyDescent="0.2">
      <c r="A3316"/>
      <c r="B3316"/>
    </row>
    <row r="3317" spans="1:2" ht="15.75" customHeight="1" x14ac:dyDescent="0.2">
      <c r="A3317"/>
      <c r="B3317"/>
    </row>
    <row r="3318" spans="1:2" ht="15.75" customHeight="1" x14ac:dyDescent="0.2">
      <c r="A3318"/>
      <c r="B3318"/>
    </row>
    <row r="3319" spans="1:2" ht="15.75" customHeight="1" x14ac:dyDescent="0.2">
      <c r="A3319"/>
      <c r="B3319"/>
    </row>
    <row r="3320" spans="1:2" ht="15.75" customHeight="1" x14ac:dyDescent="0.2">
      <c r="A3320"/>
      <c r="B3320"/>
    </row>
    <row r="3321" spans="1:2" ht="15.75" customHeight="1" x14ac:dyDescent="0.2">
      <c r="A3321"/>
      <c r="B3321"/>
    </row>
    <row r="3322" spans="1:2" ht="15.75" customHeight="1" x14ac:dyDescent="0.2">
      <c r="A3322"/>
      <c r="B3322"/>
    </row>
    <row r="3323" spans="1:2" ht="15.75" customHeight="1" x14ac:dyDescent="0.2">
      <c r="A3323"/>
      <c r="B3323"/>
    </row>
    <row r="3324" spans="1:2" ht="15.75" customHeight="1" x14ac:dyDescent="0.2">
      <c r="A3324"/>
      <c r="B3324"/>
    </row>
    <row r="3325" spans="1:2" ht="15.75" customHeight="1" x14ac:dyDescent="0.2">
      <c r="A3325"/>
      <c r="B3325"/>
    </row>
    <row r="3326" spans="1:2" ht="15.75" customHeight="1" x14ac:dyDescent="0.2">
      <c r="A3326"/>
      <c r="B3326"/>
    </row>
    <row r="3327" spans="1:2" ht="15.75" customHeight="1" x14ac:dyDescent="0.2">
      <c r="A3327"/>
      <c r="B3327"/>
    </row>
    <row r="3328" spans="1:2" ht="15.75" customHeight="1" x14ac:dyDescent="0.2">
      <c r="A3328"/>
      <c r="B3328"/>
    </row>
    <row r="3329" spans="1:2" ht="15.75" customHeight="1" x14ac:dyDescent="0.2">
      <c r="A3329"/>
      <c r="B3329"/>
    </row>
    <row r="3330" spans="1:2" ht="15.75" customHeight="1" x14ac:dyDescent="0.2">
      <c r="A3330"/>
      <c r="B3330"/>
    </row>
    <row r="3331" spans="1:2" ht="15.75" customHeight="1" x14ac:dyDescent="0.2">
      <c r="A3331"/>
      <c r="B3331"/>
    </row>
    <row r="3332" spans="1:2" ht="15.75" customHeight="1" x14ac:dyDescent="0.2">
      <c r="A3332"/>
      <c r="B3332"/>
    </row>
    <row r="3333" spans="1:2" ht="15.75" customHeight="1" x14ac:dyDescent="0.2">
      <c r="A3333"/>
      <c r="B3333"/>
    </row>
    <row r="3334" spans="1:2" ht="15.75" customHeight="1" x14ac:dyDescent="0.2">
      <c r="A3334"/>
      <c r="B3334"/>
    </row>
    <row r="3335" spans="1:2" ht="15.75" customHeight="1" x14ac:dyDescent="0.2">
      <c r="A3335"/>
      <c r="B3335"/>
    </row>
    <row r="3336" spans="1:2" ht="15.75" customHeight="1" x14ac:dyDescent="0.2">
      <c r="A3336"/>
      <c r="B3336"/>
    </row>
    <row r="3337" spans="1:2" ht="15.75" customHeight="1" x14ac:dyDescent="0.2">
      <c r="A3337"/>
      <c r="B3337"/>
    </row>
    <row r="3338" spans="1:2" ht="15.75" customHeight="1" x14ac:dyDescent="0.2">
      <c r="A3338"/>
      <c r="B3338"/>
    </row>
    <row r="3339" spans="1:2" ht="15.75" customHeight="1" x14ac:dyDescent="0.2">
      <c r="A3339"/>
      <c r="B3339"/>
    </row>
    <row r="3340" spans="1:2" ht="15.75" customHeight="1" x14ac:dyDescent="0.2">
      <c r="A3340"/>
      <c r="B3340"/>
    </row>
    <row r="3341" spans="1:2" ht="15.75" customHeight="1" x14ac:dyDescent="0.2">
      <c r="A3341"/>
      <c r="B3341"/>
    </row>
    <row r="3342" spans="1:2" ht="15.75" customHeight="1" x14ac:dyDescent="0.2">
      <c r="A3342"/>
      <c r="B3342"/>
    </row>
    <row r="3343" spans="1:2" ht="15.75" customHeight="1" x14ac:dyDescent="0.2">
      <c r="A3343"/>
      <c r="B3343"/>
    </row>
    <row r="3344" spans="1:2" ht="15.75" customHeight="1" x14ac:dyDescent="0.2">
      <c r="A3344"/>
      <c r="B3344"/>
    </row>
    <row r="3345" spans="1:2" ht="15.75" customHeight="1" x14ac:dyDescent="0.2">
      <c r="A3345"/>
      <c r="B3345"/>
    </row>
    <row r="3346" spans="1:2" ht="15.75" customHeight="1" x14ac:dyDescent="0.2">
      <c r="A3346"/>
      <c r="B3346"/>
    </row>
    <row r="3347" spans="1:2" ht="15.75" customHeight="1" x14ac:dyDescent="0.2">
      <c r="A3347"/>
      <c r="B3347"/>
    </row>
    <row r="3348" spans="1:2" ht="15.75" customHeight="1" x14ac:dyDescent="0.2">
      <c r="A3348"/>
      <c r="B3348"/>
    </row>
    <row r="3349" spans="1:2" ht="15.75" customHeight="1" x14ac:dyDescent="0.2">
      <c r="A3349"/>
      <c r="B3349"/>
    </row>
    <row r="3350" spans="1:2" ht="15.75" customHeight="1" x14ac:dyDescent="0.2">
      <c r="A3350"/>
      <c r="B3350"/>
    </row>
    <row r="3351" spans="1:2" ht="15.75" customHeight="1" x14ac:dyDescent="0.2">
      <c r="A3351"/>
      <c r="B3351"/>
    </row>
    <row r="3352" spans="1:2" ht="15.75" customHeight="1" x14ac:dyDescent="0.2">
      <c r="A3352"/>
      <c r="B3352"/>
    </row>
    <row r="3353" spans="1:2" ht="15.75" customHeight="1" x14ac:dyDescent="0.2">
      <c r="A3353"/>
      <c r="B3353"/>
    </row>
    <row r="3354" spans="1:2" ht="15.75" customHeight="1" x14ac:dyDescent="0.2">
      <c r="A3354"/>
      <c r="B3354"/>
    </row>
    <row r="3355" spans="1:2" ht="15.75" customHeight="1" x14ac:dyDescent="0.2">
      <c r="A3355"/>
      <c r="B3355"/>
    </row>
    <row r="3356" spans="1:2" ht="15.75" customHeight="1" x14ac:dyDescent="0.2">
      <c r="A3356"/>
      <c r="B3356"/>
    </row>
    <row r="3357" spans="1:2" ht="15.75" customHeight="1" x14ac:dyDescent="0.2">
      <c r="A3357"/>
      <c r="B3357"/>
    </row>
    <row r="3358" spans="1:2" ht="15.75" customHeight="1" x14ac:dyDescent="0.2">
      <c r="A3358"/>
      <c r="B3358"/>
    </row>
    <row r="3359" spans="1:2" ht="15.75" customHeight="1" x14ac:dyDescent="0.2">
      <c r="A3359"/>
      <c r="B3359"/>
    </row>
    <row r="3360" spans="1:2" ht="15.75" customHeight="1" x14ac:dyDescent="0.2">
      <c r="A3360"/>
      <c r="B3360"/>
    </row>
    <row r="3361" spans="1:2" ht="15.75" customHeight="1" x14ac:dyDescent="0.2">
      <c r="A3361"/>
      <c r="B3361"/>
    </row>
    <row r="3362" spans="1:2" ht="15.75" customHeight="1" x14ac:dyDescent="0.2">
      <c r="A3362"/>
      <c r="B3362"/>
    </row>
    <row r="3363" spans="1:2" ht="15.75" customHeight="1" x14ac:dyDescent="0.2">
      <c r="A3363"/>
      <c r="B3363"/>
    </row>
    <row r="3364" spans="1:2" ht="15.75" customHeight="1" x14ac:dyDescent="0.2">
      <c r="A3364"/>
      <c r="B3364"/>
    </row>
    <row r="3365" spans="1:2" ht="15.75" customHeight="1" x14ac:dyDescent="0.2">
      <c r="A3365"/>
      <c r="B3365"/>
    </row>
    <row r="3366" spans="1:2" ht="15.75" customHeight="1" x14ac:dyDescent="0.2">
      <c r="A3366"/>
      <c r="B3366"/>
    </row>
    <row r="3367" spans="1:2" ht="15.75" customHeight="1" x14ac:dyDescent="0.2">
      <c r="A3367"/>
      <c r="B3367"/>
    </row>
    <row r="3368" spans="1:2" ht="15.75" customHeight="1" x14ac:dyDescent="0.2">
      <c r="A3368"/>
      <c r="B3368"/>
    </row>
    <row r="3369" spans="1:2" ht="15.75" customHeight="1" x14ac:dyDescent="0.2">
      <c r="A3369"/>
      <c r="B3369"/>
    </row>
    <row r="3370" spans="1:2" ht="15.75" customHeight="1" x14ac:dyDescent="0.2">
      <c r="A3370"/>
      <c r="B3370"/>
    </row>
    <row r="3371" spans="1:2" ht="15.75" customHeight="1" x14ac:dyDescent="0.2">
      <c r="A3371"/>
      <c r="B3371"/>
    </row>
    <row r="3372" spans="1:2" ht="15.75" customHeight="1" x14ac:dyDescent="0.2">
      <c r="A3372"/>
      <c r="B3372"/>
    </row>
    <row r="3373" spans="1:2" ht="15.75" customHeight="1" x14ac:dyDescent="0.2">
      <c r="A3373"/>
      <c r="B3373"/>
    </row>
    <row r="3374" spans="1:2" ht="15.75" customHeight="1" x14ac:dyDescent="0.2">
      <c r="A3374"/>
      <c r="B3374"/>
    </row>
    <row r="3375" spans="1:2" ht="15.75" customHeight="1" x14ac:dyDescent="0.2">
      <c r="A3375"/>
      <c r="B3375"/>
    </row>
    <row r="3376" spans="1:2" ht="15.75" customHeight="1" x14ac:dyDescent="0.2">
      <c r="A3376"/>
      <c r="B3376"/>
    </row>
    <row r="3377" spans="1:2" ht="15.75" customHeight="1" x14ac:dyDescent="0.2">
      <c r="A3377"/>
      <c r="B3377"/>
    </row>
    <row r="3378" spans="1:2" ht="15.75" customHeight="1" x14ac:dyDescent="0.2">
      <c r="A3378"/>
      <c r="B3378"/>
    </row>
    <row r="3379" spans="1:2" ht="15.75" customHeight="1" x14ac:dyDescent="0.2">
      <c r="A3379"/>
      <c r="B3379"/>
    </row>
    <row r="3380" spans="1:2" ht="15.75" customHeight="1" x14ac:dyDescent="0.2">
      <c r="A3380"/>
      <c r="B3380"/>
    </row>
    <row r="3381" spans="1:2" ht="15.75" customHeight="1" x14ac:dyDescent="0.2">
      <c r="A3381"/>
      <c r="B3381"/>
    </row>
    <row r="3382" spans="1:2" ht="15.75" customHeight="1" x14ac:dyDescent="0.2">
      <c r="A3382"/>
      <c r="B3382"/>
    </row>
    <row r="3383" spans="1:2" ht="15.75" customHeight="1" x14ac:dyDescent="0.2">
      <c r="A3383"/>
      <c r="B3383"/>
    </row>
    <row r="3384" spans="1:2" ht="15.75" customHeight="1" x14ac:dyDescent="0.2">
      <c r="A3384"/>
      <c r="B3384"/>
    </row>
    <row r="3385" spans="1:2" ht="15.75" customHeight="1" x14ac:dyDescent="0.2">
      <c r="A3385"/>
      <c r="B3385"/>
    </row>
    <row r="3386" spans="1:2" ht="15.75" customHeight="1" x14ac:dyDescent="0.2">
      <c r="A3386"/>
      <c r="B3386"/>
    </row>
    <row r="3387" spans="1:2" ht="15.75" customHeight="1" x14ac:dyDescent="0.2">
      <c r="A3387"/>
      <c r="B3387"/>
    </row>
    <row r="3388" spans="1:2" ht="15.75" customHeight="1" x14ac:dyDescent="0.2">
      <c r="A3388"/>
      <c r="B3388"/>
    </row>
    <row r="3389" spans="1:2" ht="15.75" customHeight="1" x14ac:dyDescent="0.2">
      <c r="A3389"/>
      <c r="B3389"/>
    </row>
    <row r="3390" spans="1:2" ht="15.75" customHeight="1" x14ac:dyDescent="0.2">
      <c r="A3390"/>
      <c r="B3390"/>
    </row>
    <row r="3391" spans="1:2" ht="15.75" customHeight="1" x14ac:dyDescent="0.2">
      <c r="A3391"/>
      <c r="B3391"/>
    </row>
    <row r="3392" spans="1:2" ht="15.75" customHeight="1" x14ac:dyDescent="0.2">
      <c r="A3392"/>
      <c r="B3392"/>
    </row>
    <row r="3393" spans="1:2" ht="15.75" customHeight="1" x14ac:dyDescent="0.2">
      <c r="A3393"/>
      <c r="B3393"/>
    </row>
    <row r="3394" spans="1:2" ht="15.75" customHeight="1" x14ac:dyDescent="0.2">
      <c r="A3394"/>
      <c r="B3394"/>
    </row>
    <row r="3395" spans="1:2" ht="15.75" customHeight="1" x14ac:dyDescent="0.2">
      <c r="A3395"/>
      <c r="B3395"/>
    </row>
    <row r="3396" spans="1:2" ht="15.75" customHeight="1" x14ac:dyDescent="0.2">
      <c r="A3396"/>
      <c r="B3396"/>
    </row>
    <row r="3397" spans="1:2" ht="15.75" customHeight="1" x14ac:dyDescent="0.2">
      <c r="A3397"/>
      <c r="B3397"/>
    </row>
    <row r="3398" spans="1:2" ht="15.75" customHeight="1" x14ac:dyDescent="0.2">
      <c r="A3398"/>
      <c r="B3398"/>
    </row>
    <row r="3399" spans="1:2" ht="15.75" customHeight="1" x14ac:dyDescent="0.2">
      <c r="A3399"/>
      <c r="B3399"/>
    </row>
    <row r="3400" spans="1:2" ht="15.75" customHeight="1" x14ac:dyDescent="0.2">
      <c r="A3400"/>
      <c r="B3400"/>
    </row>
    <row r="3401" spans="1:2" ht="15.75" customHeight="1" x14ac:dyDescent="0.2">
      <c r="A3401"/>
      <c r="B3401"/>
    </row>
    <row r="3402" spans="1:2" ht="15.75" customHeight="1" x14ac:dyDescent="0.2">
      <c r="A3402"/>
      <c r="B3402"/>
    </row>
    <row r="3403" spans="1:2" ht="15.75" customHeight="1" x14ac:dyDescent="0.2">
      <c r="A3403"/>
      <c r="B3403"/>
    </row>
    <row r="3404" spans="1:2" ht="15.75" customHeight="1" x14ac:dyDescent="0.2">
      <c r="A3404"/>
      <c r="B3404"/>
    </row>
    <row r="3405" spans="1:2" ht="15.75" customHeight="1" x14ac:dyDescent="0.2">
      <c r="A3405"/>
      <c r="B3405"/>
    </row>
    <row r="3406" spans="1:2" ht="15.75" customHeight="1" x14ac:dyDescent="0.2">
      <c r="A3406"/>
      <c r="B3406"/>
    </row>
    <row r="3407" spans="1:2" ht="15.75" customHeight="1" x14ac:dyDescent="0.2">
      <c r="A3407"/>
      <c r="B3407"/>
    </row>
    <row r="3408" spans="1:2" ht="15.75" customHeight="1" x14ac:dyDescent="0.2">
      <c r="A3408"/>
      <c r="B3408"/>
    </row>
    <row r="3409" spans="1:2" ht="15.75" customHeight="1" x14ac:dyDescent="0.2">
      <c r="A3409"/>
      <c r="B3409"/>
    </row>
    <row r="3410" spans="1:2" ht="15.75" customHeight="1" x14ac:dyDescent="0.2">
      <c r="A3410"/>
      <c r="B3410"/>
    </row>
    <row r="3411" spans="1:2" ht="15.75" customHeight="1" x14ac:dyDescent="0.2">
      <c r="A3411"/>
      <c r="B3411"/>
    </row>
    <row r="3412" spans="1:2" ht="15.75" customHeight="1" x14ac:dyDescent="0.2">
      <c r="A3412"/>
      <c r="B3412"/>
    </row>
    <row r="3413" spans="1:2" ht="15.75" customHeight="1" x14ac:dyDescent="0.2">
      <c r="A3413"/>
      <c r="B3413"/>
    </row>
    <row r="3414" spans="1:2" ht="15.75" customHeight="1" x14ac:dyDescent="0.2">
      <c r="A3414"/>
      <c r="B3414"/>
    </row>
    <row r="3415" spans="1:2" ht="15.75" customHeight="1" x14ac:dyDescent="0.2">
      <c r="A3415"/>
      <c r="B3415"/>
    </row>
    <row r="3416" spans="1:2" ht="15.75" customHeight="1" x14ac:dyDescent="0.2">
      <c r="A3416"/>
      <c r="B3416"/>
    </row>
    <row r="3417" spans="1:2" ht="15.75" customHeight="1" x14ac:dyDescent="0.2">
      <c r="A3417"/>
      <c r="B3417"/>
    </row>
    <row r="3418" spans="1:2" ht="15.75" customHeight="1" x14ac:dyDescent="0.2">
      <c r="A3418"/>
      <c r="B3418"/>
    </row>
    <row r="3419" spans="1:2" ht="15.75" customHeight="1" x14ac:dyDescent="0.2">
      <c r="A3419"/>
      <c r="B3419"/>
    </row>
    <row r="3420" spans="1:2" ht="15.75" customHeight="1" x14ac:dyDescent="0.2">
      <c r="A3420"/>
      <c r="B3420"/>
    </row>
    <row r="3421" spans="1:2" ht="15.75" customHeight="1" x14ac:dyDescent="0.2">
      <c r="A3421"/>
      <c r="B3421"/>
    </row>
    <row r="3422" spans="1:2" ht="15.75" customHeight="1" x14ac:dyDescent="0.2">
      <c r="A3422"/>
      <c r="B3422"/>
    </row>
    <row r="3423" spans="1:2" ht="15.75" customHeight="1" x14ac:dyDescent="0.2">
      <c r="A3423"/>
      <c r="B3423"/>
    </row>
    <row r="3424" spans="1:2" ht="15.75" customHeight="1" x14ac:dyDescent="0.2">
      <c r="A3424"/>
      <c r="B3424"/>
    </row>
    <row r="3425" spans="1:2" ht="15.75" customHeight="1" x14ac:dyDescent="0.2">
      <c r="A3425"/>
      <c r="B3425"/>
    </row>
    <row r="3426" spans="1:2" ht="15.75" customHeight="1" x14ac:dyDescent="0.2">
      <c r="A3426"/>
      <c r="B3426"/>
    </row>
    <row r="3427" spans="1:2" ht="15.75" customHeight="1" x14ac:dyDescent="0.2">
      <c r="A3427"/>
      <c r="B3427"/>
    </row>
    <row r="3428" spans="1:2" ht="15.75" customHeight="1" x14ac:dyDescent="0.2">
      <c r="A3428"/>
      <c r="B3428"/>
    </row>
    <row r="3429" spans="1:2" ht="15.75" customHeight="1" x14ac:dyDescent="0.2">
      <c r="A3429"/>
      <c r="B3429"/>
    </row>
    <row r="3430" spans="1:2" ht="15.75" customHeight="1" x14ac:dyDescent="0.2">
      <c r="A3430"/>
      <c r="B3430"/>
    </row>
    <row r="3431" spans="1:2" ht="15.75" customHeight="1" x14ac:dyDescent="0.2">
      <c r="A3431"/>
      <c r="B3431"/>
    </row>
    <row r="3432" spans="1:2" ht="15.75" customHeight="1" x14ac:dyDescent="0.2">
      <c r="A3432"/>
      <c r="B3432"/>
    </row>
    <row r="3433" spans="1:2" ht="15.75" customHeight="1" x14ac:dyDescent="0.2">
      <c r="A3433"/>
      <c r="B3433"/>
    </row>
    <row r="3434" spans="1:2" ht="15.75" customHeight="1" x14ac:dyDescent="0.2">
      <c r="A3434"/>
      <c r="B3434"/>
    </row>
    <row r="3435" spans="1:2" ht="15.75" customHeight="1" x14ac:dyDescent="0.2">
      <c r="A3435"/>
      <c r="B3435"/>
    </row>
    <row r="3436" spans="1:2" ht="15.75" customHeight="1" x14ac:dyDescent="0.2">
      <c r="A3436"/>
      <c r="B3436"/>
    </row>
    <row r="3437" spans="1:2" ht="15.75" customHeight="1" x14ac:dyDescent="0.2">
      <c r="A3437"/>
      <c r="B3437"/>
    </row>
    <row r="3438" spans="1:2" ht="15.75" customHeight="1" x14ac:dyDescent="0.2">
      <c r="A3438"/>
      <c r="B3438"/>
    </row>
    <row r="3439" spans="1:2" ht="15.75" customHeight="1" x14ac:dyDescent="0.2">
      <c r="A3439"/>
      <c r="B3439"/>
    </row>
    <row r="3440" spans="1:2" ht="15.75" customHeight="1" x14ac:dyDescent="0.2">
      <c r="A3440"/>
      <c r="B3440"/>
    </row>
    <row r="3441" spans="1:2" ht="15.75" customHeight="1" x14ac:dyDescent="0.2">
      <c r="A3441"/>
      <c r="B3441"/>
    </row>
    <row r="3442" spans="1:2" ht="15.75" customHeight="1" x14ac:dyDescent="0.2">
      <c r="A3442"/>
      <c r="B3442"/>
    </row>
    <row r="3443" spans="1:2" ht="15.75" customHeight="1" x14ac:dyDescent="0.2">
      <c r="A3443"/>
      <c r="B3443"/>
    </row>
    <row r="3444" spans="1:2" ht="15.75" customHeight="1" x14ac:dyDescent="0.2">
      <c r="A3444"/>
      <c r="B3444"/>
    </row>
    <row r="3445" spans="1:2" ht="15.75" customHeight="1" x14ac:dyDescent="0.2">
      <c r="A3445"/>
      <c r="B3445"/>
    </row>
    <row r="3446" spans="1:2" ht="15.75" customHeight="1" x14ac:dyDescent="0.2">
      <c r="A3446"/>
      <c r="B3446"/>
    </row>
    <row r="3447" spans="1:2" ht="15.75" customHeight="1" x14ac:dyDescent="0.2">
      <c r="A3447"/>
      <c r="B3447"/>
    </row>
    <row r="3448" spans="1:2" ht="15.75" customHeight="1" x14ac:dyDescent="0.2">
      <c r="A3448"/>
      <c r="B3448"/>
    </row>
    <row r="3449" spans="1:2" ht="15.75" customHeight="1" x14ac:dyDescent="0.2">
      <c r="A3449"/>
      <c r="B3449"/>
    </row>
    <row r="3450" spans="1:2" ht="15.75" customHeight="1" x14ac:dyDescent="0.2">
      <c r="A3450"/>
      <c r="B3450"/>
    </row>
    <row r="3451" spans="1:2" ht="15.75" customHeight="1" x14ac:dyDescent="0.2">
      <c r="A3451"/>
      <c r="B3451"/>
    </row>
    <row r="3452" spans="1:2" ht="15.75" customHeight="1" x14ac:dyDescent="0.2">
      <c r="A3452"/>
      <c r="B3452"/>
    </row>
    <row r="3453" spans="1:2" ht="15.75" customHeight="1" x14ac:dyDescent="0.2">
      <c r="A3453"/>
      <c r="B3453"/>
    </row>
    <row r="3454" spans="1:2" ht="15.75" customHeight="1" x14ac:dyDescent="0.2">
      <c r="A3454"/>
      <c r="B3454"/>
    </row>
    <row r="3455" spans="1:2" ht="15.75" customHeight="1" x14ac:dyDescent="0.2">
      <c r="A3455"/>
      <c r="B3455"/>
    </row>
    <row r="3456" spans="1:2" ht="15.75" customHeight="1" x14ac:dyDescent="0.2">
      <c r="A3456"/>
      <c r="B3456"/>
    </row>
    <row r="3457" spans="1:2" ht="15.75" customHeight="1" x14ac:dyDescent="0.2">
      <c r="A3457"/>
      <c r="B3457"/>
    </row>
    <row r="3458" spans="1:2" ht="15.75" customHeight="1" x14ac:dyDescent="0.2">
      <c r="A3458"/>
      <c r="B3458"/>
    </row>
    <row r="3459" spans="1:2" ht="15.75" customHeight="1" x14ac:dyDescent="0.2">
      <c r="A3459"/>
      <c r="B3459"/>
    </row>
    <row r="3460" spans="1:2" ht="15.75" customHeight="1" x14ac:dyDescent="0.2">
      <c r="A3460"/>
      <c r="B3460"/>
    </row>
    <row r="3461" spans="1:2" ht="15.75" customHeight="1" x14ac:dyDescent="0.2">
      <c r="A3461"/>
      <c r="B3461"/>
    </row>
    <row r="3462" spans="1:2" ht="15.75" customHeight="1" x14ac:dyDescent="0.2">
      <c r="A3462"/>
      <c r="B3462"/>
    </row>
    <row r="3463" spans="1:2" ht="15.75" customHeight="1" x14ac:dyDescent="0.2">
      <c r="A3463"/>
      <c r="B3463"/>
    </row>
    <row r="3464" spans="1:2" ht="15.75" customHeight="1" x14ac:dyDescent="0.2">
      <c r="A3464"/>
      <c r="B3464"/>
    </row>
    <row r="3465" spans="1:2" ht="15.75" customHeight="1" x14ac:dyDescent="0.2">
      <c r="A3465"/>
      <c r="B3465"/>
    </row>
    <row r="3466" spans="1:2" ht="15.75" customHeight="1" x14ac:dyDescent="0.2">
      <c r="A3466"/>
      <c r="B3466"/>
    </row>
    <row r="3467" spans="1:2" ht="15.75" customHeight="1" x14ac:dyDescent="0.2">
      <c r="A3467"/>
      <c r="B3467"/>
    </row>
    <row r="3468" spans="1:2" ht="15.75" customHeight="1" x14ac:dyDescent="0.2">
      <c r="A3468"/>
      <c r="B3468"/>
    </row>
    <row r="3469" spans="1:2" ht="15.75" customHeight="1" x14ac:dyDescent="0.2">
      <c r="A3469"/>
      <c r="B3469"/>
    </row>
    <row r="3470" spans="1:2" ht="15.75" customHeight="1" x14ac:dyDescent="0.2">
      <c r="A3470"/>
      <c r="B3470"/>
    </row>
    <row r="3471" spans="1:2" ht="15.75" customHeight="1" x14ac:dyDescent="0.2">
      <c r="A3471"/>
      <c r="B3471"/>
    </row>
    <row r="3472" spans="1:2" ht="15.75" customHeight="1" x14ac:dyDescent="0.2">
      <c r="A3472"/>
      <c r="B3472"/>
    </row>
    <row r="3473" spans="1:2" ht="15.75" customHeight="1" x14ac:dyDescent="0.2">
      <c r="A3473"/>
      <c r="B3473"/>
    </row>
    <row r="3474" spans="1:2" ht="15.75" customHeight="1" x14ac:dyDescent="0.2">
      <c r="A3474"/>
      <c r="B3474"/>
    </row>
    <row r="3475" spans="1:2" ht="15.75" customHeight="1" x14ac:dyDescent="0.2">
      <c r="A3475"/>
      <c r="B3475"/>
    </row>
    <row r="3476" spans="1:2" ht="15.75" customHeight="1" x14ac:dyDescent="0.2">
      <c r="A3476"/>
      <c r="B3476"/>
    </row>
    <row r="3477" spans="1:2" ht="15.75" customHeight="1" x14ac:dyDescent="0.2">
      <c r="A3477"/>
      <c r="B3477"/>
    </row>
    <row r="3478" spans="1:2" ht="15.75" customHeight="1" x14ac:dyDescent="0.2">
      <c r="A3478"/>
      <c r="B3478"/>
    </row>
    <row r="3479" spans="1:2" ht="15.75" customHeight="1" x14ac:dyDescent="0.2">
      <c r="A3479"/>
      <c r="B3479"/>
    </row>
    <row r="3480" spans="1:2" ht="15.75" customHeight="1" x14ac:dyDescent="0.2">
      <c r="A3480"/>
      <c r="B3480"/>
    </row>
    <row r="3481" spans="1:2" ht="15.75" customHeight="1" x14ac:dyDescent="0.2">
      <c r="A3481"/>
      <c r="B3481"/>
    </row>
    <row r="3482" spans="1:2" ht="15.75" customHeight="1" x14ac:dyDescent="0.2">
      <c r="A3482"/>
      <c r="B3482"/>
    </row>
    <row r="3483" spans="1:2" ht="15.75" customHeight="1" x14ac:dyDescent="0.2">
      <c r="A3483"/>
      <c r="B3483"/>
    </row>
    <row r="3484" spans="1:2" ht="15.75" customHeight="1" x14ac:dyDescent="0.2">
      <c r="A3484"/>
      <c r="B3484"/>
    </row>
    <row r="3485" spans="1:2" ht="15.75" customHeight="1" x14ac:dyDescent="0.2">
      <c r="A3485"/>
      <c r="B3485"/>
    </row>
    <row r="3486" spans="1:2" ht="15.75" customHeight="1" x14ac:dyDescent="0.2">
      <c r="A3486"/>
      <c r="B3486"/>
    </row>
    <row r="3487" spans="1:2" ht="15.75" customHeight="1" x14ac:dyDescent="0.2">
      <c r="A3487"/>
      <c r="B3487"/>
    </row>
    <row r="3488" spans="1:2" ht="15.75" customHeight="1" x14ac:dyDescent="0.2">
      <c r="A3488"/>
      <c r="B3488"/>
    </row>
    <row r="3489" spans="1:2" ht="15.75" customHeight="1" x14ac:dyDescent="0.2">
      <c r="A3489"/>
      <c r="B3489"/>
    </row>
    <row r="3490" spans="1:2" ht="15.75" customHeight="1" x14ac:dyDescent="0.2">
      <c r="A3490"/>
      <c r="B3490"/>
    </row>
    <row r="3491" spans="1:2" ht="15.75" customHeight="1" x14ac:dyDescent="0.2">
      <c r="A3491"/>
      <c r="B3491"/>
    </row>
    <row r="3492" spans="1:2" ht="15.75" customHeight="1" x14ac:dyDescent="0.2">
      <c r="A3492"/>
      <c r="B3492"/>
    </row>
    <row r="3493" spans="1:2" ht="15.75" customHeight="1" x14ac:dyDescent="0.2">
      <c r="A3493"/>
      <c r="B3493"/>
    </row>
    <row r="3494" spans="1:2" ht="15.75" customHeight="1" x14ac:dyDescent="0.2">
      <c r="A3494"/>
      <c r="B3494"/>
    </row>
    <row r="3495" spans="1:2" ht="15.75" customHeight="1" x14ac:dyDescent="0.2">
      <c r="A3495"/>
      <c r="B3495"/>
    </row>
    <row r="3496" spans="1:2" ht="15.75" customHeight="1" x14ac:dyDescent="0.2">
      <c r="A3496"/>
      <c r="B3496"/>
    </row>
    <row r="3497" spans="1:2" ht="15.75" customHeight="1" x14ac:dyDescent="0.2">
      <c r="A3497"/>
      <c r="B3497"/>
    </row>
    <row r="3498" spans="1:2" ht="15.75" customHeight="1" x14ac:dyDescent="0.2">
      <c r="A3498"/>
      <c r="B3498"/>
    </row>
    <row r="3499" spans="1:2" ht="15.75" customHeight="1" x14ac:dyDescent="0.2">
      <c r="A3499"/>
      <c r="B3499"/>
    </row>
    <row r="3500" spans="1:2" ht="15.75" customHeight="1" x14ac:dyDescent="0.2">
      <c r="A3500"/>
      <c r="B3500"/>
    </row>
    <row r="3501" spans="1:2" ht="15.75" customHeight="1" x14ac:dyDescent="0.2">
      <c r="A3501"/>
      <c r="B3501"/>
    </row>
    <row r="3502" spans="1:2" ht="15.75" customHeight="1" x14ac:dyDescent="0.2">
      <c r="A3502"/>
      <c r="B3502"/>
    </row>
    <row r="3503" spans="1:2" ht="15.75" customHeight="1" x14ac:dyDescent="0.2">
      <c r="A3503"/>
      <c r="B3503"/>
    </row>
    <row r="3504" spans="1:2" ht="15.75" customHeight="1" x14ac:dyDescent="0.2">
      <c r="A3504"/>
      <c r="B3504"/>
    </row>
    <row r="3505" spans="1:2" ht="15.75" customHeight="1" x14ac:dyDescent="0.2">
      <c r="A3505"/>
      <c r="B3505"/>
    </row>
    <row r="3506" spans="1:2" ht="15.75" customHeight="1" x14ac:dyDescent="0.2">
      <c r="A3506"/>
      <c r="B3506"/>
    </row>
    <row r="3507" spans="1:2" ht="15.75" customHeight="1" x14ac:dyDescent="0.2">
      <c r="A3507"/>
      <c r="B3507"/>
    </row>
    <row r="3508" spans="1:2" ht="15.75" customHeight="1" x14ac:dyDescent="0.2">
      <c r="A3508"/>
      <c r="B3508"/>
    </row>
    <row r="3509" spans="1:2" ht="15.75" customHeight="1" x14ac:dyDescent="0.2">
      <c r="A3509"/>
      <c r="B3509"/>
    </row>
    <row r="3510" spans="1:2" ht="15.75" customHeight="1" x14ac:dyDescent="0.2">
      <c r="A3510"/>
      <c r="B3510"/>
    </row>
    <row r="3511" spans="1:2" ht="15.75" customHeight="1" x14ac:dyDescent="0.2">
      <c r="A3511"/>
      <c r="B3511"/>
    </row>
    <row r="3512" spans="1:2" ht="15.75" customHeight="1" x14ac:dyDescent="0.2">
      <c r="A3512"/>
      <c r="B3512"/>
    </row>
    <row r="3513" spans="1:2" ht="15.75" customHeight="1" x14ac:dyDescent="0.2">
      <c r="A3513"/>
      <c r="B3513"/>
    </row>
    <row r="3514" spans="1:2" ht="15.75" customHeight="1" x14ac:dyDescent="0.2">
      <c r="A3514"/>
      <c r="B3514"/>
    </row>
    <row r="3515" spans="1:2" ht="15.75" customHeight="1" x14ac:dyDescent="0.2">
      <c r="A3515"/>
      <c r="B3515"/>
    </row>
    <row r="3516" spans="1:2" ht="15.75" customHeight="1" x14ac:dyDescent="0.2">
      <c r="A3516"/>
      <c r="B3516"/>
    </row>
    <row r="3517" spans="1:2" ht="15.75" customHeight="1" x14ac:dyDescent="0.2">
      <c r="A3517"/>
      <c r="B3517"/>
    </row>
    <row r="3518" spans="1:2" ht="15.75" customHeight="1" x14ac:dyDescent="0.2">
      <c r="A3518"/>
      <c r="B3518"/>
    </row>
    <row r="3519" spans="1:2" ht="15.75" customHeight="1" x14ac:dyDescent="0.2">
      <c r="A3519"/>
      <c r="B3519"/>
    </row>
    <row r="3520" spans="1:2" ht="15.75" customHeight="1" x14ac:dyDescent="0.2">
      <c r="A3520"/>
      <c r="B3520"/>
    </row>
    <row r="3521" spans="1:2" ht="15.75" customHeight="1" x14ac:dyDescent="0.2">
      <c r="A3521"/>
      <c r="B3521"/>
    </row>
    <row r="3522" spans="1:2" ht="15.75" customHeight="1" x14ac:dyDescent="0.2">
      <c r="A3522"/>
      <c r="B3522"/>
    </row>
    <row r="3523" spans="1:2" ht="15.75" customHeight="1" x14ac:dyDescent="0.2">
      <c r="A3523"/>
      <c r="B3523"/>
    </row>
    <row r="3524" spans="1:2" ht="15.75" customHeight="1" x14ac:dyDescent="0.2">
      <c r="A3524"/>
      <c r="B3524"/>
    </row>
    <row r="3525" spans="1:2" ht="15.75" customHeight="1" x14ac:dyDescent="0.2">
      <c r="A3525"/>
      <c r="B3525"/>
    </row>
    <row r="3526" spans="1:2" ht="15.75" customHeight="1" x14ac:dyDescent="0.2">
      <c r="A3526"/>
      <c r="B3526"/>
    </row>
    <row r="3527" spans="1:2" ht="15.75" customHeight="1" x14ac:dyDescent="0.2">
      <c r="A3527"/>
      <c r="B3527"/>
    </row>
    <row r="3528" spans="1:2" ht="15.75" customHeight="1" x14ac:dyDescent="0.2">
      <c r="A3528"/>
      <c r="B3528"/>
    </row>
    <row r="3529" spans="1:2" ht="15.75" customHeight="1" x14ac:dyDescent="0.2">
      <c r="A3529"/>
      <c r="B3529"/>
    </row>
    <row r="3530" spans="1:2" ht="15.75" customHeight="1" x14ac:dyDescent="0.2">
      <c r="A3530"/>
      <c r="B3530"/>
    </row>
    <row r="3531" spans="1:2" ht="15.75" customHeight="1" x14ac:dyDescent="0.2">
      <c r="A3531"/>
      <c r="B3531"/>
    </row>
    <row r="3532" spans="1:2" ht="15.75" customHeight="1" x14ac:dyDescent="0.2">
      <c r="A3532"/>
      <c r="B3532"/>
    </row>
    <row r="3533" spans="1:2" ht="15.75" customHeight="1" x14ac:dyDescent="0.2">
      <c r="A3533"/>
      <c r="B3533"/>
    </row>
    <row r="3534" spans="1:2" ht="15.75" customHeight="1" x14ac:dyDescent="0.2">
      <c r="A3534"/>
      <c r="B3534"/>
    </row>
    <row r="3535" spans="1:2" ht="15.75" customHeight="1" x14ac:dyDescent="0.2">
      <c r="A3535"/>
      <c r="B3535"/>
    </row>
    <row r="3536" spans="1:2" ht="15.75" customHeight="1" x14ac:dyDescent="0.2">
      <c r="A3536"/>
      <c r="B3536"/>
    </row>
    <row r="3537" spans="1:2" ht="15.75" customHeight="1" x14ac:dyDescent="0.2">
      <c r="A3537"/>
      <c r="B3537"/>
    </row>
    <row r="3538" spans="1:2" ht="15.75" customHeight="1" x14ac:dyDescent="0.2">
      <c r="A3538"/>
      <c r="B3538"/>
    </row>
    <row r="3539" spans="1:2" ht="15.75" customHeight="1" x14ac:dyDescent="0.2">
      <c r="A3539"/>
      <c r="B3539"/>
    </row>
    <row r="3540" spans="1:2" ht="15.75" customHeight="1" x14ac:dyDescent="0.2">
      <c r="A3540"/>
      <c r="B3540"/>
    </row>
    <row r="3541" spans="1:2" ht="15.75" customHeight="1" x14ac:dyDescent="0.2">
      <c r="A3541"/>
      <c r="B3541"/>
    </row>
    <row r="3542" spans="1:2" ht="15.75" customHeight="1" x14ac:dyDescent="0.2">
      <c r="A3542"/>
      <c r="B3542"/>
    </row>
    <row r="3543" spans="1:2" ht="15.75" customHeight="1" x14ac:dyDescent="0.2">
      <c r="A3543"/>
      <c r="B3543"/>
    </row>
    <row r="3544" spans="1:2" ht="15.75" customHeight="1" x14ac:dyDescent="0.2">
      <c r="A3544"/>
      <c r="B3544"/>
    </row>
    <row r="3545" spans="1:2" ht="15.75" customHeight="1" x14ac:dyDescent="0.2">
      <c r="A3545"/>
      <c r="B3545"/>
    </row>
    <row r="3546" spans="1:2" ht="15.75" customHeight="1" x14ac:dyDescent="0.2">
      <c r="A3546"/>
      <c r="B3546"/>
    </row>
    <row r="3547" spans="1:2" ht="15.75" customHeight="1" x14ac:dyDescent="0.2">
      <c r="A3547"/>
      <c r="B3547"/>
    </row>
    <row r="3548" spans="1:2" ht="15.75" customHeight="1" x14ac:dyDescent="0.2">
      <c r="A3548"/>
      <c r="B3548"/>
    </row>
    <row r="3549" spans="1:2" ht="15.75" customHeight="1" x14ac:dyDescent="0.2">
      <c r="A3549"/>
      <c r="B3549"/>
    </row>
    <row r="3550" spans="1:2" ht="15.75" customHeight="1" x14ac:dyDescent="0.2">
      <c r="A3550"/>
      <c r="B3550"/>
    </row>
    <row r="3551" spans="1:2" ht="15.75" customHeight="1" x14ac:dyDescent="0.2">
      <c r="A3551"/>
      <c r="B3551"/>
    </row>
    <row r="3552" spans="1:2" ht="15.75" customHeight="1" x14ac:dyDescent="0.2">
      <c r="A3552"/>
      <c r="B3552"/>
    </row>
    <row r="3553" spans="1:2" ht="15.75" customHeight="1" x14ac:dyDescent="0.2">
      <c r="A3553"/>
      <c r="B3553"/>
    </row>
    <row r="3554" spans="1:2" ht="15.75" customHeight="1" x14ac:dyDescent="0.2">
      <c r="A3554"/>
      <c r="B3554"/>
    </row>
    <row r="3555" spans="1:2" ht="15.75" customHeight="1" x14ac:dyDescent="0.2">
      <c r="A3555"/>
      <c r="B3555"/>
    </row>
    <row r="3556" spans="1:2" ht="15.75" customHeight="1" x14ac:dyDescent="0.2">
      <c r="A3556"/>
      <c r="B3556"/>
    </row>
    <row r="3557" spans="1:2" ht="15.75" customHeight="1" x14ac:dyDescent="0.2">
      <c r="A3557"/>
      <c r="B3557"/>
    </row>
    <row r="3558" spans="1:2" ht="15.75" customHeight="1" x14ac:dyDescent="0.2">
      <c r="A3558"/>
      <c r="B3558"/>
    </row>
    <row r="3559" spans="1:2" ht="15.75" customHeight="1" x14ac:dyDescent="0.2">
      <c r="A3559"/>
      <c r="B3559"/>
    </row>
    <row r="3560" spans="1:2" ht="15.75" customHeight="1" x14ac:dyDescent="0.2">
      <c r="A3560"/>
      <c r="B3560"/>
    </row>
    <row r="3561" spans="1:2" ht="15.75" customHeight="1" x14ac:dyDescent="0.2">
      <c r="A3561"/>
      <c r="B3561"/>
    </row>
    <row r="3562" spans="1:2" ht="15.75" customHeight="1" x14ac:dyDescent="0.2">
      <c r="A3562"/>
      <c r="B3562"/>
    </row>
    <row r="3563" spans="1:2" ht="15.75" customHeight="1" x14ac:dyDescent="0.2">
      <c r="A3563"/>
      <c r="B3563"/>
    </row>
    <row r="3564" spans="1:2" ht="15.75" customHeight="1" x14ac:dyDescent="0.2">
      <c r="A3564"/>
      <c r="B3564"/>
    </row>
    <row r="3565" spans="1:2" ht="15.75" customHeight="1" x14ac:dyDescent="0.2">
      <c r="A3565"/>
      <c r="B3565"/>
    </row>
    <row r="3566" spans="1:2" ht="15.75" customHeight="1" x14ac:dyDescent="0.2">
      <c r="A3566"/>
      <c r="B3566"/>
    </row>
    <row r="3567" spans="1:2" ht="15.75" customHeight="1" x14ac:dyDescent="0.2">
      <c r="A3567"/>
      <c r="B3567"/>
    </row>
    <row r="3568" spans="1:2" ht="15.75" customHeight="1" x14ac:dyDescent="0.2">
      <c r="A3568"/>
      <c r="B3568"/>
    </row>
    <row r="3569" spans="1:2" ht="15.75" customHeight="1" x14ac:dyDescent="0.2">
      <c r="A3569"/>
      <c r="B3569"/>
    </row>
    <row r="3570" spans="1:2" ht="15.75" customHeight="1" x14ac:dyDescent="0.2">
      <c r="A3570"/>
      <c r="B3570"/>
    </row>
    <row r="3571" spans="1:2" ht="15.75" customHeight="1" x14ac:dyDescent="0.2">
      <c r="A3571"/>
      <c r="B3571"/>
    </row>
    <row r="3572" spans="1:2" ht="15.75" customHeight="1" x14ac:dyDescent="0.2">
      <c r="A3572"/>
      <c r="B3572"/>
    </row>
    <row r="3573" spans="1:2" ht="15.75" customHeight="1" x14ac:dyDescent="0.2">
      <c r="A3573"/>
      <c r="B3573"/>
    </row>
    <row r="3574" spans="1:2" ht="15.75" customHeight="1" x14ac:dyDescent="0.2">
      <c r="A3574"/>
      <c r="B3574"/>
    </row>
    <row r="3575" spans="1:2" ht="15.75" customHeight="1" x14ac:dyDescent="0.2">
      <c r="A3575"/>
      <c r="B3575"/>
    </row>
    <row r="3576" spans="1:2" ht="15.75" customHeight="1" x14ac:dyDescent="0.2">
      <c r="A3576"/>
      <c r="B3576"/>
    </row>
    <row r="3577" spans="1:2" ht="15.75" customHeight="1" x14ac:dyDescent="0.2">
      <c r="A3577"/>
      <c r="B3577"/>
    </row>
    <row r="3578" spans="1:2" ht="15.75" customHeight="1" x14ac:dyDescent="0.2">
      <c r="A3578"/>
      <c r="B3578"/>
    </row>
    <row r="3579" spans="1:2" ht="15.75" customHeight="1" x14ac:dyDescent="0.2">
      <c r="A3579"/>
      <c r="B3579"/>
    </row>
    <row r="3580" spans="1:2" ht="15.75" customHeight="1" x14ac:dyDescent="0.2">
      <c r="A3580"/>
      <c r="B3580"/>
    </row>
    <row r="3581" spans="1:2" ht="15.75" customHeight="1" x14ac:dyDescent="0.2">
      <c r="A3581"/>
      <c r="B3581"/>
    </row>
    <row r="3582" spans="1:2" ht="15.75" customHeight="1" x14ac:dyDescent="0.2">
      <c r="A3582"/>
      <c r="B3582"/>
    </row>
    <row r="3583" spans="1:2" ht="15.75" customHeight="1" x14ac:dyDescent="0.2">
      <c r="A3583"/>
      <c r="B3583"/>
    </row>
    <row r="3584" spans="1:2" ht="15.75" customHeight="1" x14ac:dyDescent="0.2">
      <c r="A3584"/>
      <c r="B3584"/>
    </row>
    <row r="3585" spans="1:2" ht="15.75" customHeight="1" x14ac:dyDescent="0.2">
      <c r="A3585"/>
      <c r="B3585"/>
    </row>
    <row r="3586" spans="1:2" ht="15.75" customHeight="1" x14ac:dyDescent="0.2">
      <c r="A3586"/>
      <c r="B3586"/>
    </row>
    <row r="3587" spans="1:2" ht="15.75" customHeight="1" x14ac:dyDescent="0.2">
      <c r="A3587"/>
      <c r="B3587"/>
    </row>
    <row r="3588" spans="1:2" ht="15.75" customHeight="1" x14ac:dyDescent="0.2">
      <c r="A3588"/>
      <c r="B3588"/>
    </row>
    <row r="3589" spans="1:2" ht="15.75" customHeight="1" x14ac:dyDescent="0.2">
      <c r="A3589"/>
      <c r="B3589"/>
    </row>
    <row r="3590" spans="1:2" ht="15.75" customHeight="1" x14ac:dyDescent="0.2">
      <c r="A3590"/>
      <c r="B3590"/>
    </row>
    <row r="3591" spans="1:2" ht="15.75" customHeight="1" x14ac:dyDescent="0.2">
      <c r="A3591"/>
      <c r="B3591"/>
    </row>
    <row r="3592" spans="1:2" ht="15.75" customHeight="1" x14ac:dyDescent="0.2">
      <c r="A3592"/>
      <c r="B3592"/>
    </row>
    <row r="3593" spans="1:2" ht="15.75" customHeight="1" x14ac:dyDescent="0.2">
      <c r="A3593"/>
      <c r="B3593"/>
    </row>
    <row r="3594" spans="1:2" ht="15.75" customHeight="1" x14ac:dyDescent="0.2">
      <c r="A3594"/>
      <c r="B3594"/>
    </row>
    <row r="3595" spans="1:2" ht="15.75" customHeight="1" x14ac:dyDescent="0.2">
      <c r="A3595"/>
      <c r="B3595"/>
    </row>
    <row r="3596" spans="1:2" ht="15.75" customHeight="1" x14ac:dyDescent="0.2">
      <c r="A3596"/>
      <c r="B3596"/>
    </row>
    <row r="3597" spans="1:2" ht="15.75" customHeight="1" x14ac:dyDescent="0.2">
      <c r="A3597"/>
      <c r="B3597"/>
    </row>
    <row r="3598" spans="1:2" ht="15.75" customHeight="1" x14ac:dyDescent="0.2">
      <c r="A3598"/>
      <c r="B3598"/>
    </row>
    <row r="3599" spans="1:2" ht="15.75" customHeight="1" x14ac:dyDescent="0.2">
      <c r="A3599"/>
      <c r="B3599"/>
    </row>
    <row r="3600" spans="1:2" ht="15.75" customHeight="1" x14ac:dyDescent="0.2">
      <c r="A3600"/>
      <c r="B3600"/>
    </row>
    <row r="3601" spans="1:2" ht="15.75" customHeight="1" x14ac:dyDescent="0.2">
      <c r="A3601"/>
      <c r="B3601"/>
    </row>
    <row r="3602" spans="1:2" ht="15.75" customHeight="1" x14ac:dyDescent="0.2">
      <c r="A3602"/>
      <c r="B3602"/>
    </row>
    <row r="3603" spans="1:2" ht="15.75" customHeight="1" x14ac:dyDescent="0.2">
      <c r="A3603"/>
      <c r="B3603"/>
    </row>
    <row r="3604" spans="1:2" ht="15.75" customHeight="1" x14ac:dyDescent="0.2">
      <c r="A3604"/>
      <c r="B3604"/>
    </row>
    <row r="3605" spans="1:2" ht="15.75" customHeight="1" x14ac:dyDescent="0.2">
      <c r="A3605"/>
      <c r="B3605"/>
    </row>
    <row r="3606" spans="1:2" ht="15.75" customHeight="1" x14ac:dyDescent="0.2">
      <c r="A3606"/>
      <c r="B3606"/>
    </row>
    <row r="3607" spans="1:2" ht="15.75" customHeight="1" x14ac:dyDescent="0.2">
      <c r="A3607"/>
      <c r="B3607"/>
    </row>
    <row r="3608" spans="1:2" ht="15.75" customHeight="1" x14ac:dyDescent="0.2">
      <c r="A3608"/>
      <c r="B3608"/>
    </row>
    <row r="3609" spans="1:2" ht="15.75" customHeight="1" x14ac:dyDescent="0.2">
      <c r="A3609"/>
      <c r="B3609"/>
    </row>
    <row r="3610" spans="1:2" ht="15.75" customHeight="1" x14ac:dyDescent="0.2">
      <c r="A3610"/>
      <c r="B3610"/>
    </row>
    <row r="3611" spans="1:2" ht="15.75" customHeight="1" x14ac:dyDescent="0.2">
      <c r="A3611"/>
      <c r="B3611"/>
    </row>
    <row r="3612" spans="1:2" ht="15.75" customHeight="1" x14ac:dyDescent="0.2">
      <c r="A3612"/>
      <c r="B3612"/>
    </row>
    <row r="3613" spans="1:2" ht="15.75" customHeight="1" x14ac:dyDescent="0.2">
      <c r="A3613"/>
      <c r="B3613"/>
    </row>
    <row r="3614" spans="1:2" ht="15.75" customHeight="1" x14ac:dyDescent="0.2">
      <c r="A3614"/>
      <c r="B3614"/>
    </row>
    <row r="3615" spans="1:2" ht="15.75" customHeight="1" x14ac:dyDescent="0.2">
      <c r="A3615"/>
      <c r="B3615"/>
    </row>
    <row r="3616" spans="1:2" ht="15.75" customHeight="1" x14ac:dyDescent="0.2">
      <c r="A3616"/>
      <c r="B3616"/>
    </row>
    <row r="3617" spans="1:2" ht="15.75" customHeight="1" x14ac:dyDescent="0.2">
      <c r="A3617"/>
      <c r="B3617"/>
    </row>
    <row r="3618" spans="1:2" ht="15.75" customHeight="1" x14ac:dyDescent="0.2">
      <c r="A3618"/>
      <c r="B3618"/>
    </row>
    <row r="3619" spans="1:2" ht="15.75" customHeight="1" x14ac:dyDescent="0.2">
      <c r="A3619"/>
      <c r="B3619"/>
    </row>
    <row r="3620" spans="1:2" ht="15.75" customHeight="1" x14ac:dyDescent="0.2">
      <c r="A3620"/>
      <c r="B3620"/>
    </row>
    <row r="3621" spans="1:2" ht="15.75" customHeight="1" x14ac:dyDescent="0.2">
      <c r="A3621"/>
      <c r="B3621"/>
    </row>
    <row r="3622" spans="1:2" ht="15.75" customHeight="1" x14ac:dyDescent="0.2">
      <c r="A3622"/>
      <c r="B3622"/>
    </row>
    <row r="3623" spans="1:2" ht="15.75" customHeight="1" x14ac:dyDescent="0.2">
      <c r="A3623"/>
      <c r="B3623"/>
    </row>
    <row r="3624" spans="1:2" ht="15.75" customHeight="1" x14ac:dyDescent="0.2">
      <c r="A3624"/>
      <c r="B3624"/>
    </row>
    <row r="3625" spans="1:2" ht="15.75" customHeight="1" x14ac:dyDescent="0.2">
      <c r="A3625"/>
      <c r="B3625"/>
    </row>
    <row r="3626" spans="1:2" ht="15.75" customHeight="1" x14ac:dyDescent="0.2">
      <c r="A3626"/>
      <c r="B3626"/>
    </row>
    <row r="3627" spans="1:2" ht="15.75" customHeight="1" x14ac:dyDescent="0.2">
      <c r="A3627"/>
      <c r="B3627"/>
    </row>
    <row r="3628" spans="1:2" ht="15.75" customHeight="1" x14ac:dyDescent="0.2">
      <c r="A3628"/>
      <c r="B3628"/>
    </row>
    <row r="3629" spans="1:2" ht="15.75" customHeight="1" x14ac:dyDescent="0.2">
      <c r="A3629"/>
      <c r="B3629"/>
    </row>
    <row r="3630" spans="1:2" ht="15.75" customHeight="1" x14ac:dyDescent="0.2">
      <c r="A3630"/>
      <c r="B3630"/>
    </row>
    <row r="3631" spans="1:2" ht="15.75" customHeight="1" x14ac:dyDescent="0.2">
      <c r="A3631"/>
      <c r="B3631"/>
    </row>
    <row r="3632" spans="1:2" ht="15.75" customHeight="1" x14ac:dyDescent="0.2">
      <c r="A3632"/>
      <c r="B3632"/>
    </row>
    <row r="3633" spans="1:2" ht="15.75" customHeight="1" x14ac:dyDescent="0.2">
      <c r="A3633"/>
      <c r="B3633"/>
    </row>
    <row r="3634" spans="1:2" ht="15.75" customHeight="1" x14ac:dyDescent="0.2">
      <c r="A3634"/>
      <c r="B3634"/>
    </row>
    <row r="3635" spans="1:2" ht="15.75" customHeight="1" x14ac:dyDescent="0.2">
      <c r="A3635"/>
      <c r="B3635"/>
    </row>
    <row r="3636" spans="1:2" ht="15.75" customHeight="1" x14ac:dyDescent="0.2">
      <c r="A3636"/>
      <c r="B3636"/>
    </row>
    <row r="3637" spans="1:2" ht="15.75" customHeight="1" x14ac:dyDescent="0.2">
      <c r="A3637"/>
      <c r="B3637"/>
    </row>
    <row r="3638" spans="1:2" ht="15.75" customHeight="1" x14ac:dyDescent="0.2">
      <c r="A3638"/>
      <c r="B3638"/>
    </row>
    <row r="3639" spans="1:2" ht="15.75" customHeight="1" x14ac:dyDescent="0.2">
      <c r="A3639"/>
      <c r="B3639"/>
    </row>
    <row r="3640" spans="1:2" ht="15.75" customHeight="1" x14ac:dyDescent="0.2">
      <c r="A3640"/>
      <c r="B3640"/>
    </row>
    <row r="3641" spans="1:2" ht="15.75" customHeight="1" x14ac:dyDescent="0.2">
      <c r="A3641"/>
      <c r="B3641"/>
    </row>
    <row r="3642" spans="1:2" ht="15.75" customHeight="1" x14ac:dyDescent="0.2">
      <c r="A3642"/>
      <c r="B3642"/>
    </row>
    <row r="3643" spans="1:2" ht="15.75" customHeight="1" x14ac:dyDescent="0.2">
      <c r="A3643"/>
      <c r="B3643"/>
    </row>
    <row r="3644" spans="1:2" ht="15.75" customHeight="1" x14ac:dyDescent="0.2">
      <c r="A3644"/>
      <c r="B3644"/>
    </row>
    <row r="3645" spans="1:2" ht="15.75" customHeight="1" x14ac:dyDescent="0.2">
      <c r="A3645"/>
      <c r="B3645"/>
    </row>
    <row r="3646" spans="1:2" ht="15.75" customHeight="1" x14ac:dyDescent="0.2">
      <c r="A3646"/>
      <c r="B3646"/>
    </row>
    <row r="3647" spans="1:2" ht="15.75" customHeight="1" x14ac:dyDescent="0.2">
      <c r="A3647"/>
      <c r="B3647"/>
    </row>
    <row r="3648" spans="1:2" ht="15.75" customHeight="1" x14ac:dyDescent="0.2">
      <c r="A3648"/>
      <c r="B3648"/>
    </row>
    <row r="3649" spans="1:2" ht="15.75" customHeight="1" x14ac:dyDescent="0.2">
      <c r="A3649"/>
      <c r="B3649"/>
    </row>
    <row r="3650" spans="1:2" ht="15.75" customHeight="1" x14ac:dyDescent="0.2">
      <c r="A3650"/>
      <c r="B3650"/>
    </row>
    <row r="3651" spans="1:2" ht="15.75" customHeight="1" x14ac:dyDescent="0.2">
      <c r="A3651"/>
      <c r="B3651"/>
    </row>
    <row r="3652" spans="1:2" ht="15.75" customHeight="1" x14ac:dyDescent="0.2">
      <c r="A3652"/>
      <c r="B3652"/>
    </row>
    <row r="3653" spans="1:2" ht="15.75" customHeight="1" x14ac:dyDescent="0.2">
      <c r="A3653"/>
      <c r="B3653"/>
    </row>
    <row r="3654" spans="1:2" ht="15.75" customHeight="1" x14ac:dyDescent="0.2">
      <c r="A3654"/>
      <c r="B3654"/>
    </row>
    <row r="3655" spans="1:2" ht="15.75" customHeight="1" x14ac:dyDescent="0.2">
      <c r="A3655"/>
      <c r="B3655"/>
    </row>
    <row r="3656" spans="1:2" ht="15.75" customHeight="1" x14ac:dyDescent="0.2">
      <c r="A3656"/>
      <c r="B3656"/>
    </row>
    <row r="3657" spans="1:2" ht="15.75" customHeight="1" x14ac:dyDescent="0.2">
      <c r="A3657"/>
      <c r="B3657"/>
    </row>
    <row r="3658" spans="1:2" ht="15.75" customHeight="1" x14ac:dyDescent="0.2">
      <c r="A3658"/>
      <c r="B3658"/>
    </row>
    <row r="3659" spans="1:2" ht="15.75" customHeight="1" x14ac:dyDescent="0.2">
      <c r="A3659"/>
      <c r="B3659"/>
    </row>
    <row r="3660" spans="1:2" ht="15.75" customHeight="1" x14ac:dyDescent="0.2">
      <c r="A3660"/>
      <c r="B3660"/>
    </row>
    <row r="3661" spans="1:2" ht="15.75" customHeight="1" x14ac:dyDescent="0.2">
      <c r="A3661"/>
      <c r="B3661"/>
    </row>
    <row r="3662" spans="1:2" ht="15.75" customHeight="1" x14ac:dyDescent="0.2">
      <c r="A3662"/>
      <c r="B3662"/>
    </row>
    <row r="3663" spans="1:2" ht="15.75" customHeight="1" x14ac:dyDescent="0.2">
      <c r="A3663"/>
      <c r="B3663"/>
    </row>
    <row r="3664" spans="1:2" ht="15.75" customHeight="1" x14ac:dyDescent="0.2">
      <c r="A3664"/>
      <c r="B3664"/>
    </row>
    <row r="3665" spans="1:2" ht="15.75" customHeight="1" x14ac:dyDescent="0.2">
      <c r="A3665"/>
      <c r="B3665"/>
    </row>
    <row r="3666" spans="1:2" ht="15.75" customHeight="1" x14ac:dyDescent="0.2">
      <c r="A3666"/>
      <c r="B3666"/>
    </row>
    <row r="3667" spans="1:2" ht="15.75" customHeight="1" x14ac:dyDescent="0.2">
      <c r="A3667"/>
      <c r="B3667"/>
    </row>
    <row r="3668" spans="1:2" ht="15.75" customHeight="1" x14ac:dyDescent="0.2">
      <c r="A3668"/>
      <c r="B3668"/>
    </row>
    <row r="3669" spans="1:2" ht="15.75" customHeight="1" x14ac:dyDescent="0.2">
      <c r="A3669"/>
      <c r="B3669"/>
    </row>
    <row r="3670" spans="1:2" ht="15.75" customHeight="1" x14ac:dyDescent="0.2">
      <c r="A3670"/>
      <c r="B3670"/>
    </row>
    <row r="3671" spans="1:2" ht="15.75" customHeight="1" x14ac:dyDescent="0.2">
      <c r="A3671"/>
      <c r="B3671"/>
    </row>
    <row r="3672" spans="1:2" ht="15.75" customHeight="1" x14ac:dyDescent="0.2">
      <c r="A3672"/>
      <c r="B3672"/>
    </row>
    <row r="3673" spans="1:2" ht="15.75" customHeight="1" x14ac:dyDescent="0.2">
      <c r="A3673"/>
      <c r="B3673"/>
    </row>
    <row r="3674" spans="1:2" ht="15.75" customHeight="1" x14ac:dyDescent="0.2">
      <c r="A3674"/>
      <c r="B3674"/>
    </row>
    <row r="3675" spans="1:2" ht="15.75" customHeight="1" x14ac:dyDescent="0.2">
      <c r="A3675"/>
      <c r="B3675"/>
    </row>
    <row r="3676" spans="1:2" ht="15.75" customHeight="1" x14ac:dyDescent="0.2">
      <c r="A3676"/>
      <c r="B3676"/>
    </row>
    <row r="3677" spans="1:2" ht="15.75" customHeight="1" x14ac:dyDescent="0.2">
      <c r="A3677"/>
      <c r="B3677"/>
    </row>
    <row r="3678" spans="1:2" ht="15.75" customHeight="1" x14ac:dyDescent="0.2">
      <c r="A3678"/>
      <c r="B3678"/>
    </row>
    <row r="3679" spans="1:2" ht="15.75" customHeight="1" x14ac:dyDescent="0.2">
      <c r="A3679"/>
      <c r="B3679"/>
    </row>
    <row r="3680" spans="1:2" ht="15.75" customHeight="1" x14ac:dyDescent="0.2">
      <c r="A3680"/>
      <c r="B3680"/>
    </row>
    <row r="3681" spans="1:2" ht="15.75" customHeight="1" x14ac:dyDescent="0.2">
      <c r="A3681"/>
      <c r="B3681"/>
    </row>
    <row r="3682" spans="1:2" ht="15.75" customHeight="1" x14ac:dyDescent="0.2">
      <c r="A3682"/>
      <c r="B3682"/>
    </row>
    <row r="3683" spans="1:2" ht="15.75" customHeight="1" x14ac:dyDescent="0.2">
      <c r="A3683"/>
      <c r="B3683"/>
    </row>
    <row r="3684" spans="1:2" ht="15.75" customHeight="1" x14ac:dyDescent="0.2">
      <c r="A3684"/>
      <c r="B3684"/>
    </row>
    <row r="3685" spans="1:2" ht="15.75" customHeight="1" x14ac:dyDescent="0.2">
      <c r="A3685"/>
      <c r="B3685"/>
    </row>
    <row r="3686" spans="1:2" ht="15.75" customHeight="1" x14ac:dyDescent="0.2">
      <c r="A3686"/>
      <c r="B3686"/>
    </row>
    <row r="3687" spans="1:2" ht="15.75" customHeight="1" x14ac:dyDescent="0.2">
      <c r="A3687"/>
      <c r="B3687"/>
    </row>
    <row r="3688" spans="1:2" ht="15.75" customHeight="1" x14ac:dyDescent="0.2">
      <c r="A3688"/>
      <c r="B3688"/>
    </row>
    <row r="3689" spans="1:2" ht="15.75" customHeight="1" x14ac:dyDescent="0.2">
      <c r="A3689"/>
      <c r="B3689"/>
    </row>
    <row r="3690" spans="1:2" ht="15.75" customHeight="1" x14ac:dyDescent="0.2">
      <c r="A3690"/>
      <c r="B3690"/>
    </row>
    <row r="3691" spans="1:2" ht="15.75" customHeight="1" x14ac:dyDescent="0.2">
      <c r="A3691"/>
      <c r="B3691"/>
    </row>
    <row r="3692" spans="1:2" ht="15.75" customHeight="1" x14ac:dyDescent="0.2">
      <c r="A3692"/>
      <c r="B3692"/>
    </row>
    <row r="3693" spans="1:2" ht="15.75" customHeight="1" x14ac:dyDescent="0.2">
      <c r="A3693"/>
      <c r="B3693"/>
    </row>
    <row r="3694" spans="1:2" ht="15.75" customHeight="1" x14ac:dyDescent="0.2">
      <c r="A3694"/>
      <c r="B3694"/>
    </row>
    <row r="3695" spans="1:2" ht="15.75" customHeight="1" x14ac:dyDescent="0.2">
      <c r="A3695"/>
      <c r="B3695"/>
    </row>
    <row r="3696" spans="1:2" ht="15.75" customHeight="1" x14ac:dyDescent="0.2">
      <c r="A3696"/>
      <c r="B3696"/>
    </row>
    <row r="3697" spans="1:2" ht="15.75" customHeight="1" x14ac:dyDescent="0.2">
      <c r="A3697"/>
      <c r="B3697"/>
    </row>
    <row r="3698" spans="1:2" ht="15.75" customHeight="1" x14ac:dyDescent="0.2">
      <c r="A3698"/>
      <c r="B3698"/>
    </row>
    <row r="3699" spans="1:2" ht="15.75" customHeight="1" x14ac:dyDescent="0.2">
      <c r="A3699"/>
      <c r="B3699"/>
    </row>
    <row r="3700" spans="1:2" ht="15.75" customHeight="1" x14ac:dyDescent="0.2">
      <c r="A3700"/>
      <c r="B3700"/>
    </row>
    <row r="3701" spans="1:2" ht="15.75" customHeight="1" x14ac:dyDescent="0.2">
      <c r="A3701"/>
      <c r="B3701"/>
    </row>
    <row r="3702" spans="1:2" ht="15.75" customHeight="1" x14ac:dyDescent="0.2">
      <c r="A3702"/>
      <c r="B3702"/>
    </row>
    <row r="3703" spans="1:2" ht="15.75" customHeight="1" x14ac:dyDescent="0.2">
      <c r="A3703"/>
      <c r="B3703"/>
    </row>
    <row r="3704" spans="1:2" ht="15.75" customHeight="1" x14ac:dyDescent="0.2">
      <c r="A3704"/>
      <c r="B3704"/>
    </row>
    <row r="3705" spans="1:2" ht="15.75" customHeight="1" x14ac:dyDescent="0.2">
      <c r="A3705"/>
      <c r="B3705"/>
    </row>
    <row r="3706" spans="1:2" ht="15.75" customHeight="1" x14ac:dyDescent="0.2">
      <c r="A3706"/>
      <c r="B3706"/>
    </row>
    <row r="3707" spans="1:2" ht="15.75" customHeight="1" x14ac:dyDescent="0.2">
      <c r="A3707"/>
      <c r="B3707"/>
    </row>
    <row r="3708" spans="1:2" ht="15.75" customHeight="1" x14ac:dyDescent="0.2">
      <c r="A3708"/>
      <c r="B3708"/>
    </row>
    <row r="3709" spans="1:2" ht="15.75" customHeight="1" x14ac:dyDescent="0.2">
      <c r="A3709"/>
      <c r="B3709"/>
    </row>
    <row r="3710" spans="1:2" ht="15.75" customHeight="1" x14ac:dyDescent="0.2">
      <c r="A3710"/>
      <c r="B3710"/>
    </row>
    <row r="3711" spans="1:2" ht="15.75" customHeight="1" x14ac:dyDescent="0.2">
      <c r="A3711"/>
      <c r="B3711"/>
    </row>
    <row r="3712" spans="1:2" ht="15.75" customHeight="1" x14ac:dyDescent="0.2">
      <c r="A3712"/>
      <c r="B3712"/>
    </row>
    <row r="3713" spans="1:2" ht="15.75" customHeight="1" x14ac:dyDescent="0.2">
      <c r="A3713"/>
      <c r="B3713"/>
    </row>
    <row r="3714" spans="1:2" ht="15.75" customHeight="1" x14ac:dyDescent="0.2">
      <c r="A3714"/>
      <c r="B3714"/>
    </row>
    <row r="3715" spans="1:2" ht="15.75" customHeight="1" x14ac:dyDescent="0.2">
      <c r="A3715"/>
      <c r="B3715"/>
    </row>
    <row r="3716" spans="1:2" ht="15.75" customHeight="1" x14ac:dyDescent="0.2">
      <c r="A3716"/>
      <c r="B3716"/>
    </row>
    <row r="3717" spans="1:2" ht="15.75" customHeight="1" x14ac:dyDescent="0.2">
      <c r="A3717"/>
      <c r="B3717"/>
    </row>
    <row r="3718" spans="1:2" ht="15.75" customHeight="1" x14ac:dyDescent="0.2">
      <c r="A3718"/>
      <c r="B3718"/>
    </row>
    <row r="3719" spans="1:2" ht="15.75" customHeight="1" x14ac:dyDescent="0.2">
      <c r="A3719"/>
      <c r="B3719"/>
    </row>
    <row r="3720" spans="1:2" ht="15.75" customHeight="1" x14ac:dyDescent="0.2">
      <c r="A3720"/>
      <c r="B3720"/>
    </row>
    <row r="3721" spans="1:2" ht="15.75" customHeight="1" x14ac:dyDescent="0.2">
      <c r="A3721"/>
      <c r="B3721"/>
    </row>
    <row r="3722" spans="1:2" ht="15.75" customHeight="1" x14ac:dyDescent="0.2">
      <c r="A3722"/>
      <c r="B3722"/>
    </row>
    <row r="3723" spans="1:2" ht="15.75" customHeight="1" x14ac:dyDescent="0.2">
      <c r="A3723"/>
      <c r="B3723"/>
    </row>
    <row r="3724" spans="1:2" ht="15.75" customHeight="1" x14ac:dyDescent="0.2">
      <c r="A3724"/>
      <c r="B3724"/>
    </row>
    <row r="3725" spans="1:2" ht="15.75" customHeight="1" x14ac:dyDescent="0.2">
      <c r="A3725"/>
      <c r="B3725"/>
    </row>
    <row r="3726" spans="1:2" ht="15.75" customHeight="1" x14ac:dyDescent="0.2">
      <c r="A3726"/>
      <c r="B3726"/>
    </row>
    <row r="3727" spans="1:2" ht="15.75" customHeight="1" x14ac:dyDescent="0.2">
      <c r="A3727"/>
      <c r="B3727"/>
    </row>
    <row r="3728" spans="1:2" ht="15.75" customHeight="1" x14ac:dyDescent="0.2">
      <c r="A3728"/>
      <c r="B3728"/>
    </row>
    <row r="3729" spans="1:2" ht="15.75" customHeight="1" x14ac:dyDescent="0.2">
      <c r="A3729"/>
      <c r="B3729"/>
    </row>
    <row r="3730" spans="1:2" ht="15.75" customHeight="1" x14ac:dyDescent="0.2">
      <c r="A3730"/>
      <c r="B3730"/>
    </row>
    <row r="3731" spans="1:2" ht="15.75" customHeight="1" x14ac:dyDescent="0.2">
      <c r="A3731"/>
      <c r="B3731"/>
    </row>
    <row r="3732" spans="1:2" ht="15.75" customHeight="1" x14ac:dyDescent="0.2">
      <c r="A3732"/>
      <c r="B3732"/>
    </row>
    <row r="3733" spans="1:2" ht="15.75" customHeight="1" x14ac:dyDescent="0.2">
      <c r="A3733"/>
      <c r="B3733"/>
    </row>
    <row r="3734" spans="1:2" ht="15.75" customHeight="1" x14ac:dyDescent="0.2">
      <c r="A3734"/>
      <c r="B3734"/>
    </row>
    <row r="3735" spans="1:2" ht="15.75" customHeight="1" x14ac:dyDescent="0.2">
      <c r="A3735"/>
      <c r="B3735"/>
    </row>
    <row r="3736" spans="1:2" ht="15.75" customHeight="1" x14ac:dyDescent="0.2">
      <c r="A3736"/>
      <c r="B3736"/>
    </row>
    <row r="3737" spans="1:2" ht="15.75" customHeight="1" x14ac:dyDescent="0.2">
      <c r="A3737"/>
      <c r="B3737"/>
    </row>
    <row r="3738" spans="1:2" ht="15.75" customHeight="1" x14ac:dyDescent="0.2">
      <c r="A3738"/>
      <c r="B3738"/>
    </row>
    <row r="3739" spans="1:2" ht="15.75" customHeight="1" x14ac:dyDescent="0.2">
      <c r="A3739"/>
      <c r="B3739"/>
    </row>
    <row r="3740" spans="1:2" ht="15.75" customHeight="1" x14ac:dyDescent="0.2">
      <c r="A3740"/>
      <c r="B3740"/>
    </row>
    <row r="3741" spans="1:2" ht="15.75" customHeight="1" x14ac:dyDescent="0.2">
      <c r="A3741"/>
      <c r="B3741"/>
    </row>
    <row r="3742" spans="1:2" ht="15.75" customHeight="1" x14ac:dyDescent="0.2">
      <c r="A3742"/>
      <c r="B3742"/>
    </row>
    <row r="3743" spans="1:2" ht="15.75" customHeight="1" x14ac:dyDescent="0.2">
      <c r="A3743"/>
      <c r="B3743"/>
    </row>
    <row r="3744" spans="1:2" ht="15.75" customHeight="1" x14ac:dyDescent="0.2">
      <c r="A3744"/>
      <c r="B3744"/>
    </row>
    <row r="3745" spans="1:2" ht="15.75" customHeight="1" x14ac:dyDescent="0.2">
      <c r="A3745"/>
      <c r="B3745"/>
    </row>
    <row r="3746" spans="1:2" ht="15.75" customHeight="1" x14ac:dyDescent="0.2">
      <c r="A3746"/>
      <c r="B3746"/>
    </row>
    <row r="3747" spans="1:2" ht="15.75" customHeight="1" x14ac:dyDescent="0.2">
      <c r="A3747"/>
      <c r="B3747"/>
    </row>
    <row r="3748" spans="1:2" ht="15.75" customHeight="1" x14ac:dyDescent="0.2">
      <c r="A3748"/>
      <c r="B3748"/>
    </row>
    <row r="3749" spans="1:2" ht="15.75" customHeight="1" x14ac:dyDescent="0.2">
      <c r="A3749"/>
      <c r="B3749"/>
    </row>
    <row r="3750" spans="1:2" ht="15.75" customHeight="1" x14ac:dyDescent="0.2">
      <c r="A3750"/>
      <c r="B3750"/>
    </row>
    <row r="3751" spans="1:2" ht="15.75" customHeight="1" x14ac:dyDescent="0.2">
      <c r="A3751"/>
      <c r="B3751"/>
    </row>
    <row r="3752" spans="1:2" ht="15.75" customHeight="1" x14ac:dyDescent="0.2">
      <c r="A3752"/>
      <c r="B3752"/>
    </row>
    <row r="3753" spans="1:2" ht="15.75" customHeight="1" x14ac:dyDescent="0.2">
      <c r="A3753"/>
      <c r="B3753"/>
    </row>
    <row r="3754" spans="1:2" ht="15.75" customHeight="1" x14ac:dyDescent="0.2">
      <c r="A3754"/>
      <c r="B3754"/>
    </row>
    <row r="3755" spans="1:2" ht="15.75" customHeight="1" x14ac:dyDescent="0.2">
      <c r="A3755"/>
      <c r="B3755"/>
    </row>
    <row r="3756" spans="1:2" ht="15.75" customHeight="1" x14ac:dyDescent="0.2">
      <c r="A3756"/>
      <c r="B3756"/>
    </row>
    <row r="3757" spans="1:2" ht="15.75" customHeight="1" x14ac:dyDescent="0.2">
      <c r="A3757"/>
      <c r="B3757"/>
    </row>
    <row r="3758" spans="1:2" ht="15.75" customHeight="1" x14ac:dyDescent="0.2">
      <c r="A3758"/>
      <c r="B3758"/>
    </row>
    <row r="3759" spans="1:2" ht="15.75" customHeight="1" x14ac:dyDescent="0.2">
      <c r="A3759"/>
      <c r="B3759"/>
    </row>
    <row r="3760" spans="1:2" ht="15.75" customHeight="1" x14ac:dyDescent="0.2">
      <c r="A3760"/>
      <c r="B3760"/>
    </row>
    <row r="3761" spans="1:2" ht="15.75" customHeight="1" x14ac:dyDescent="0.2">
      <c r="A3761"/>
      <c r="B3761"/>
    </row>
    <row r="3762" spans="1:2" ht="15.75" customHeight="1" x14ac:dyDescent="0.2">
      <c r="A3762"/>
      <c r="B3762"/>
    </row>
    <row r="3763" spans="1:2" ht="15.75" customHeight="1" x14ac:dyDescent="0.2">
      <c r="A3763"/>
      <c r="B3763"/>
    </row>
    <row r="3764" spans="1:2" ht="15.75" customHeight="1" x14ac:dyDescent="0.2">
      <c r="A3764"/>
      <c r="B3764"/>
    </row>
    <row r="3765" spans="1:2" ht="15.75" customHeight="1" x14ac:dyDescent="0.2">
      <c r="A3765"/>
      <c r="B3765"/>
    </row>
    <row r="3766" spans="1:2" ht="15.75" customHeight="1" x14ac:dyDescent="0.2">
      <c r="A3766"/>
      <c r="B3766"/>
    </row>
    <row r="3767" spans="1:2" ht="15.75" customHeight="1" x14ac:dyDescent="0.2">
      <c r="A3767"/>
      <c r="B3767"/>
    </row>
    <row r="3768" spans="1:2" ht="15.75" customHeight="1" x14ac:dyDescent="0.2">
      <c r="A3768"/>
      <c r="B3768"/>
    </row>
    <row r="3769" spans="1:2" ht="15.75" customHeight="1" x14ac:dyDescent="0.2">
      <c r="A3769"/>
      <c r="B3769"/>
    </row>
    <row r="3770" spans="1:2" ht="15.75" customHeight="1" x14ac:dyDescent="0.2">
      <c r="A3770"/>
      <c r="B3770"/>
    </row>
    <row r="3771" spans="1:2" ht="15.75" customHeight="1" x14ac:dyDescent="0.2">
      <c r="A3771"/>
      <c r="B3771"/>
    </row>
    <row r="3772" spans="1:2" ht="15.75" customHeight="1" x14ac:dyDescent="0.2">
      <c r="A3772"/>
      <c r="B3772"/>
    </row>
    <row r="3773" spans="1:2" ht="15.75" customHeight="1" x14ac:dyDescent="0.2">
      <c r="A3773"/>
      <c r="B3773"/>
    </row>
    <row r="3774" spans="1:2" ht="15.75" customHeight="1" x14ac:dyDescent="0.2">
      <c r="A3774"/>
      <c r="B3774"/>
    </row>
    <row r="3775" spans="1:2" ht="15.75" customHeight="1" x14ac:dyDescent="0.2">
      <c r="A3775"/>
      <c r="B3775"/>
    </row>
    <row r="3776" spans="1:2" ht="15.75" customHeight="1" x14ac:dyDescent="0.2">
      <c r="A3776"/>
      <c r="B3776"/>
    </row>
    <row r="3777" spans="1:2" ht="15.75" customHeight="1" x14ac:dyDescent="0.2">
      <c r="A3777"/>
      <c r="B3777"/>
    </row>
    <row r="3778" spans="1:2" ht="15.75" customHeight="1" x14ac:dyDescent="0.2">
      <c r="A3778"/>
      <c r="B3778"/>
    </row>
    <row r="3779" spans="1:2" ht="15.75" customHeight="1" x14ac:dyDescent="0.2">
      <c r="A3779"/>
      <c r="B3779"/>
    </row>
    <row r="3780" spans="1:2" ht="15.75" customHeight="1" x14ac:dyDescent="0.2">
      <c r="A3780"/>
      <c r="B3780"/>
    </row>
    <row r="3781" spans="1:2" ht="15.75" customHeight="1" x14ac:dyDescent="0.2">
      <c r="A3781"/>
      <c r="B3781"/>
    </row>
    <row r="3782" spans="1:2" ht="15.75" customHeight="1" x14ac:dyDescent="0.2">
      <c r="A3782"/>
      <c r="B3782"/>
    </row>
    <row r="3783" spans="1:2" ht="15.75" customHeight="1" x14ac:dyDescent="0.2">
      <c r="A3783"/>
      <c r="B3783"/>
    </row>
    <row r="3784" spans="1:2" ht="15.75" customHeight="1" x14ac:dyDescent="0.2">
      <c r="A3784"/>
      <c r="B3784"/>
    </row>
    <row r="3785" spans="1:2" ht="15.75" customHeight="1" x14ac:dyDescent="0.2">
      <c r="A3785"/>
      <c r="B3785"/>
    </row>
    <row r="3786" spans="1:2" ht="15.75" customHeight="1" x14ac:dyDescent="0.2">
      <c r="A3786"/>
      <c r="B3786"/>
    </row>
    <row r="3787" spans="1:2" ht="15.75" customHeight="1" x14ac:dyDescent="0.2">
      <c r="A3787"/>
      <c r="B3787"/>
    </row>
    <row r="3788" spans="1:2" ht="15.75" customHeight="1" x14ac:dyDescent="0.2">
      <c r="A3788"/>
      <c r="B3788"/>
    </row>
    <row r="3789" spans="1:2" ht="15.75" customHeight="1" x14ac:dyDescent="0.2">
      <c r="A3789"/>
      <c r="B3789"/>
    </row>
    <row r="3790" spans="1:2" ht="15.75" customHeight="1" x14ac:dyDescent="0.2">
      <c r="A3790"/>
      <c r="B3790"/>
    </row>
    <row r="3791" spans="1:2" ht="15.75" customHeight="1" x14ac:dyDescent="0.2">
      <c r="A3791"/>
      <c r="B3791"/>
    </row>
    <row r="3792" spans="1:2" ht="15.75" customHeight="1" x14ac:dyDescent="0.2">
      <c r="A3792"/>
      <c r="B3792"/>
    </row>
    <row r="3793" spans="1:2" ht="15.75" customHeight="1" x14ac:dyDescent="0.2">
      <c r="A3793"/>
      <c r="B3793"/>
    </row>
    <row r="3794" spans="1:2" ht="15.75" customHeight="1" x14ac:dyDescent="0.2">
      <c r="A3794"/>
      <c r="B3794"/>
    </row>
    <row r="3795" spans="1:2" ht="15.75" customHeight="1" x14ac:dyDescent="0.2">
      <c r="A3795"/>
      <c r="B3795"/>
    </row>
    <row r="3796" spans="1:2" ht="15.75" customHeight="1" x14ac:dyDescent="0.2">
      <c r="A3796"/>
      <c r="B3796"/>
    </row>
    <row r="3797" spans="1:2" ht="15.75" customHeight="1" x14ac:dyDescent="0.2">
      <c r="A3797"/>
      <c r="B3797"/>
    </row>
    <row r="3798" spans="1:2" ht="15.75" customHeight="1" x14ac:dyDescent="0.2">
      <c r="A3798"/>
      <c r="B3798"/>
    </row>
    <row r="3799" spans="1:2" ht="15.75" customHeight="1" x14ac:dyDescent="0.2">
      <c r="A3799"/>
      <c r="B3799"/>
    </row>
    <row r="3800" spans="1:2" ht="15.75" customHeight="1" x14ac:dyDescent="0.2">
      <c r="A3800"/>
      <c r="B3800"/>
    </row>
    <row r="3801" spans="1:2" ht="15.75" customHeight="1" x14ac:dyDescent="0.2">
      <c r="A3801"/>
      <c r="B3801"/>
    </row>
    <row r="3802" spans="1:2" ht="15.75" customHeight="1" x14ac:dyDescent="0.2">
      <c r="A3802"/>
      <c r="B3802"/>
    </row>
    <row r="3803" spans="1:2" ht="15.75" customHeight="1" x14ac:dyDescent="0.2">
      <c r="A3803"/>
      <c r="B3803"/>
    </row>
    <row r="3804" spans="1:2" ht="15.75" customHeight="1" x14ac:dyDescent="0.2">
      <c r="A3804"/>
      <c r="B3804"/>
    </row>
    <row r="3805" spans="1:2" ht="15.75" customHeight="1" x14ac:dyDescent="0.2">
      <c r="A3805"/>
      <c r="B3805"/>
    </row>
    <row r="3806" spans="1:2" ht="15.75" customHeight="1" x14ac:dyDescent="0.2">
      <c r="A3806"/>
      <c r="B3806"/>
    </row>
    <row r="3807" spans="1:2" ht="15.75" customHeight="1" x14ac:dyDescent="0.2">
      <c r="A3807"/>
      <c r="B3807"/>
    </row>
    <row r="3808" spans="1:2" ht="15.75" customHeight="1" x14ac:dyDescent="0.2">
      <c r="A3808"/>
      <c r="B3808"/>
    </row>
    <row r="3809" spans="1:2" ht="15.75" customHeight="1" x14ac:dyDescent="0.2">
      <c r="A3809"/>
      <c r="B3809"/>
    </row>
    <row r="3810" spans="1:2" ht="15.75" customHeight="1" x14ac:dyDescent="0.2">
      <c r="A3810"/>
      <c r="B3810"/>
    </row>
    <row r="3811" spans="1:2" ht="15.75" customHeight="1" x14ac:dyDescent="0.2">
      <c r="A3811"/>
      <c r="B3811"/>
    </row>
    <row r="3812" spans="1:2" ht="15.75" customHeight="1" x14ac:dyDescent="0.2">
      <c r="A3812"/>
      <c r="B3812"/>
    </row>
    <row r="3813" spans="1:2" ht="15.75" customHeight="1" x14ac:dyDescent="0.2">
      <c r="A3813"/>
      <c r="B3813"/>
    </row>
    <row r="3814" spans="1:2" ht="15.75" customHeight="1" x14ac:dyDescent="0.2">
      <c r="A3814"/>
      <c r="B3814"/>
    </row>
    <row r="3815" spans="1:2" ht="15.75" customHeight="1" x14ac:dyDescent="0.2">
      <c r="A3815"/>
      <c r="B3815"/>
    </row>
    <row r="3816" spans="1:2" ht="15.75" customHeight="1" x14ac:dyDescent="0.2">
      <c r="A3816"/>
      <c r="B3816"/>
    </row>
    <row r="3817" spans="1:2" ht="15.75" customHeight="1" x14ac:dyDescent="0.2">
      <c r="A3817"/>
      <c r="B3817"/>
    </row>
    <row r="3818" spans="1:2" ht="15.75" customHeight="1" x14ac:dyDescent="0.2">
      <c r="A3818"/>
      <c r="B3818"/>
    </row>
    <row r="3819" spans="1:2" ht="15.75" customHeight="1" x14ac:dyDescent="0.2">
      <c r="A3819"/>
      <c r="B3819"/>
    </row>
    <row r="3820" spans="1:2" ht="15.75" customHeight="1" x14ac:dyDescent="0.2">
      <c r="A3820"/>
      <c r="B3820"/>
    </row>
    <row r="3821" spans="1:2" ht="15.75" customHeight="1" x14ac:dyDescent="0.2">
      <c r="A3821"/>
      <c r="B3821"/>
    </row>
    <row r="3822" spans="1:2" ht="15.75" customHeight="1" x14ac:dyDescent="0.2">
      <c r="A3822"/>
      <c r="B3822"/>
    </row>
    <row r="3823" spans="1:2" ht="15.75" customHeight="1" x14ac:dyDescent="0.2">
      <c r="A3823"/>
      <c r="B3823"/>
    </row>
    <row r="3824" spans="1:2" ht="15.75" customHeight="1" x14ac:dyDescent="0.2">
      <c r="A3824"/>
      <c r="B3824"/>
    </row>
    <row r="3825" spans="1:2" ht="15.75" customHeight="1" x14ac:dyDescent="0.2">
      <c r="A3825"/>
      <c r="B3825"/>
    </row>
    <row r="3826" spans="1:2" ht="15.75" customHeight="1" x14ac:dyDescent="0.2">
      <c r="A3826"/>
      <c r="B3826"/>
    </row>
    <row r="3827" spans="1:2" ht="15.75" customHeight="1" x14ac:dyDescent="0.2">
      <c r="A3827"/>
      <c r="B3827"/>
    </row>
    <row r="3828" spans="1:2" ht="15.75" customHeight="1" x14ac:dyDescent="0.2">
      <c r="A3828"/>
      <c r="B3828"/>
    </row>
    <row r="3829" spans="1:2" ht="15.75" customHeight="1" x14ac:dyDescent="0.2">
      <c r="A3829"/>
      <c r="B3829"/>
    </row>
    <row r="3830" spans="1:2" ht="15.75" customHeight="1" x14ac:dyDescent="0.2">
      <c r="A3830"/>
      <c r="B3830"/>
    </row>
    <row r="3831" spans="1:2" ht="15.75" customHeight="1" x14ac:dyDescent="0.2">
      <c r="A3831"/>
      <c r="B3831"/>
    </row>
    <row r="3832" spans="1:2" ht="15.75" customHeight="1" x14ac:dyDescent="0.2">
      <c r="A3832"/>
      <c r="B3832"/>
    </row>
    <row r="3833" spans="1:2" ht="15.75" customHeight="1" x14ac:dyDescent="0.2">
      <c r="A3833"/>
      <c r="B3833"/>
    </row>
    <row r="3834" spans="1:2" ht="15.75" customHeight="1" x14ac:dyDescent="0.2">
      <c r="A3834"/>
      <c r="B3834"/>
    </row>
    <row r="3835" spans="1:2" ht="15.75" customHeight="1" x14ac:dyDescent="0.2">
      <c r="A3835"/>
      <c r="B3835"/>
    </row>
    <row r="3836" spans="1:2" ht="15.75" customHeight="1" x14ac:dyDescent="0.2">
      <c r="A3836"/>
      <c r="B3836"/>
    </row>
    <row r="3837" spans="1:2" ht="15.75" customHeight="1" x14ac:dyDescent="0.2">
      <c r="A3837"/>
      <c r="B3837"/>
    </row>
    <row r="3838" spans="1:2" ht="15.75" customHeight="1" x14ac:dyDescent="0.2">
      <c r="A3838"/>
      <c r="B3838"/>
    </row>
    <row r="3839" spans="1:2" ht="15.75" customHeight="1" x14ac:dyDescent="0.2">
      <c r="A3839"/>
      <c r="B3839"/>
    </row>
    <row r="3840" spans="1:2" ht="15.75" customHeight="1" x14ac:dyDescent="0.2">
      <c r="A3840"/>
      <c r="B3840"/>
    </row>
    <row r="3841" spans="1:2" ht="15.75" customHeight="1" x14ac:dyDescent="0.2">
      <c r="A3841"/>
      <c r="B3841"/>
    </row>
    <row r="3842" spans="1:2" ht="15.75" customHeight="1" x14ac:dyDescent="0.2">
      <c r="A3842"/>
      <c r="B3842"/>
    </row>
    <row r="3843" spans="1:2" ht="15.75" customHeight="1" x14ac:dyDescent="0.2">
      <c r="A3843"/>
      <c r="B3843"/>
    </row>
    <row r="3844" spans="1:2" ht="15.75" customHeight="1" x14ac:dyDescent="0.2">
      <c r="A3844"/>
      <c r="B3844"/>
    </row>
    <row r="3845" spans="1:2" ht="15.75" customHeight="1" x14ac:dyDescent="0.2">
      <c r="A3845"/>
      <c r="B3845"/>
    </row>
    <row r="3846" spans="1:2" ht="15.75" customHeight="1" x14ac:dyDescent="0.2">
      <c r="A3846"/>
      <c r="B3846"/>
    </row>
    <row r="3847" spans="1:2" ht="15.75" customHeight="1" x14ac:dyDescent="0.2">
      <c r="A3847"/>
      <c r="B3847"/>
    </row>
    <row r="3848" spans="1:2" ht="15.75" customHeight="1" x14ac:dyDescent="0.2">
      <c r="A3848"/>
      <c r="B3848"/>
    </row>
    <row r="3849" spans="1:2" ht="15.75" customHeight="1" x14ac:dyDescent="0.2">
      <c r="A3849"/>
      <c r="B3849"/>
    </row>
    <row r="3850" spans="1:2" ht="15.75" customHeight="1" x14ac:dyDescent="0.2">
      <c r="A3850"/>
      <c r="B3850"/>
    </row>
    <row r="3851" spans="1:2" ht="15.75" customHeight="1" x14ac:dyDescent="0.2">
      <c r="A3851"/>
      <c r="B3851"/>
    </row>
    <row r="3852" spans="1:2" ht="15.75" customHeight="1" x14ac:dyDescent="0.2">
      <c r="A3852"/>
      <c r="B3852"/>
    </row>
    <row r="3853" spans="1:2" ht="15.75" customHeight="1" x14ac:dyDescent="0.2">
      <c r="A3853"/>
      <c r="B3853"/>
    </row>
    <row r="3854" spans="1:2" ht="15.75" customHeight="1" x14ac:dyDescent="0.2">
      <c r="A3854"/>
      <c r="B3854"/>
    </row>
    <row r="3855" spans="1:2" ht="15.75" customHeight="1" x14ac:dyDescent="0.2">
      <c r="A3855"/>
      <c r="B3855"/>
    </row>
    <row r="3856" spans="1:2" ht="15.75" customHeight="1" x14ac:dyDescent="0.2">
      <c r="A3856"/>
      <c r="B3856"/>
    </row>
    <row r="3857" spans="1:2" ht="15.75" customHeight="1" x14ac:dyDescent="0.2">
      <c r="A3857"/>
      <c r="B3857"/>
    </row>
    <row r="3858" spans="1:2" ht="15.75" customHeight="1" x14ac:dyDescent="0.2">
      <c r="A3858"/>
      <c r="B3858"/>
    </row>
    <row r="3859" spans="1:2" ht="15.75" customHeight="1" x14ac:dyDescent="0.2">
      <c r="A3859"/>
      <c r="B3859"/>
    </row>
    <row r="3860" spans="1:2" ht="15.75" customHeight="1" x14ac:dyDescent="0.2">
      <c r="A3860"/>
      <c r="B3860"/>
    </row>
    <row r="3861" spans="1:2" ht="15.75" customHeight="1" x14ac:dyDescent="0.2">
      <c r="A3861"/>
      <c r="B3861"/>
    </row>
    <row r="3862" spans="1:2" ht="15.75" customHeight="1" x14ac:dyDescent="0.2">
      <c r="A3862"/>
      <c r="B3862"/>
    </row>
    <row r="3863" spans="1:2" ht="15.75" customHeight="1" x14ac:dyDescent="0.2">
      <c r="A3863"/>
      <c r="B3863"/>
    </row>
    <row r="3864" spans="1:2" ht="15.75" customHeight="1" x14ac:dyDescent="0.2">
      <c r="A3864"/>
      <c r="B3864"/>
    </row>
    <row r="3865" spans="1:2" ht="15.75" customHeight="1" x14ac:dyDescent="0.2">
      <c r="A3865"/>
      <c r="B3865"/>
    </row>
    <row r="3866" spans="1:2" ht="15.75" customHeight="1" x14ac:dyDescent="0.2">
      <c r="A3866"/>
      <c r="B3866"/>
    </row>
    <row r="3867" spans="1:2" ht="15.75" customHeight="1" x14ac:dyDescent="0.2">
      <c r="A3867"/>
      <c r="B3867"/>
    </row>
    <row r="3868" spans="1:2" ht="15.75" customHeight="1" x14ac:dyDescent="0.2">
      <c r="A3868"/>
      <c r="B3868"/>
    </row>
    <row r="3869" spans="1:2" ht="15.75" customHeight="1" x14ac:dyDescent="0.2">
      <c r="A3869"/>
      <c r="B3869"/>
    </row>
    <row r="3870" spans="1:2" ht="15.75" customHeight="1" x14ac:dyDescent="0.2">
      <c r="A3870"/>
      <c r="B3870"/>
    </row>
    <row r="3871" spans="1:2" ht="15.75" customHeight="1" x14ac:dyDescent="0.2">
      <c r="A3871"/>
      <c r="B3871"/>
    </row>
    <row r="3872" spans="1:2" ht="15.75" customHeight="1" x14ac:dyDescent="0.2">
      <c r="A3872"/>
      <c r="B3872"/>
    </row>
    <row r="3873" spans="1:2" ht="15.75" customHeight="1" x14ac:dyDescent="0.2">
      <c r="A3873"/>
      <c r="B3873"/>
    </row>
    <row r="3874" spans="1:2" ht="15.75" customHeight="1" x14ac:dyDescent="0.2">
      <c r="A3874"/>
      <c r="B3874"/>
    </row>
    <row r="3875" spans="1:2" ht="15.75" customHeight="1" x14ac:dyDescent="0.2">
      <c r="A3875"/>
      <c r="B3875"/>
    </row>
    <row r="3876" spans="1:2" ht="15.75" customHeight="1" x14ac:dyDescent="0.2">
      <c r="A3876"/>
      <c r="B3876"/>
    </row>
    <row r="3877" spans="1:2" ht="15.75" customHeight="1" x14ac:dyDescent="0.2">
      <c r="A3877"/>
      <c r="B3877"/>
    </row>
    <row r="3878" spans="1:2" ht="15.75" customHeight="1" x14ac:dyDescent="0.2">
      <c r="A3878"/>
      <c r="B3878"/>
    </row>
    <row r="3879" spans="1:2" ht="15.75" customHeight="1" x14ac:dyDescent="0.2">
      <c r="A3879"/>
      <c r="B3879"/>
    </row>
    <row r="3880" spans="1:2" ht="15.75" customHeight="1" x14ac:dyDescent="0.2">
      <c r="A3880"/>
      <c r="B3880"/>
    </row>
    <row r="3881" spans="1:2" ht="15.75" customHeight="1" x14ac:dyDescent="0.2">
      <c r="A3881"/>
      <c r="B3881"/>
    </row>
    <row r="3882" spans="1:2" ht="15.75" customHeight="1" x14ac:dyDescent="0.2">
      <c r="A3882"/>
      <c r="B3882"/>
    </row>
    <row r="3883" spans="1:2" ht="15.75" customHeight="1" x14ac:dyDescent="0.2">
      <c r="A3883"/>
      <c r="B3883"/>
    </row>
    <row r="3884" spans="1:2" ht="15.75" customHeight="1" x14ac:dyDescent="0.2">
      <c r="A3884"/>
      <c r="B3884"/>
    </row>
    <row r="3885" spans="1:2" ht="15.75" customHeight="1" x14ac:dyDescent="0.2">
      <c r="A3885"/>
      <c r="B3885"/>
    </row>
    <row r="3886" spans="1:2" ht="15.75" customHeight="1" x14ac:dyDescent="0.2">
      <c r="A3886"/>
      <c r="B3886"/>
    </row>
    <row r="3887" spans="1:2" ht="15.75" customHeight="1" x14ac:dyDescent="0.2">
      <c r="A3887"/>
      <c r="B3887"/>
    </row>
    <row r="3888" spans="1:2" ht="15.75" customHeight="1" x14ac:dyDescent="0.2">
      <c r="A3888"/>
      <c r="B3888"/>
    </row>
    <row r="3889" spans="1:2" ht="15.75" customHeight="1" x14ac:dyDescent="0.2">
      <c r="A3889"/>
      <c r="B3889"/>
    </row>
    <row r="3890" spans="1:2" ht="15.75" customHeight="1" x14ac:dyDescent="0.2">
      <c r="A3890"/>
      <c r="B3890"/>
    </row>
    <row r="3891" spans="1:2" ht="15.75" customHeight="1" x14ac:dyDescent="0.2">
      <c r="A3891"/>
      <c r="B3891"/>
    </row>
    <row r="3892" spans="1:2" ht="15.75" customHeight="1" x14ac:dyDescent="0.2">
      <c r="A3892"/>
      <c r="B3892"/>
    </row>
    <row r="3893" spans="1:2" ht="15.75" customHeight="1" x14ac:dyDescent="0.2">
      <c r="A3893"/>
      <c r="B3893"/>
    </row>
    <row r="3894" spans="1:2" ht="15.75" customHeight="1" x14ac:dyDescent="0.2">
      <c r="A3894"/>
      <c r="B3894"/>
    </row>
    <row r="3895" spans="1:2" ht="15.75" customHeight="1" x14ac:dyDescent="0.2">
      <c r="A3895"/>
      <c r="B3895"/>
    </row>
    <row r="3896" spans="1:2" ht="15.75" customHeight="1" x14ac:dyDescent="0.2">
      <c r="A3896"/>
      <c r="B3896"/>
    </row>
    <row r="3897" spans="1:2" ht="15.75" customHeight="1" x14ac:dyDescent="0.2">
      <c r="A3897"/>
      <c r="B3897"/>
    </row>
    <row r="3898" spans="1:2" ht="15.75" customHeight="1" x14ac:dyDescent="0.2">
      <c r="A3898"/>
      <c r="B3898"/>
    </row>
    <row r="3899" spans="1:2" ht="15.75" customHeight="1" x14ac:dyDescent="0.2">
      <c r="A3899"/>
      <c r="B3899"/>
    </row>
    <row r="3900" spans="1:2" ht="15.75" customHeight="1" x14ac:dyDescent="0.2">
      <c r="A3900"/>
      <c r="B3900"/>
    </row>
    <row r="3901" spans="1:2" ht="15.75" customHeight="1" x14ac:dyDescent="0.2">
      <c r="A3901"/>
      <c r="B3901"/>
    </row>
    <row r="3902" spans="1:2" ht="15.75" customHeight="1" x14ac:dyDescent="0.2">
      <c r="A3902"/>
      <c r="B3902"/>
    </row>
    <row r="3903" spans="1:2" ht="15.75" customHeight="1" x14ac:dyDescent="0.2">
      <c r="A3903"/>
      <c r="B3903"/>
    </row>
    <row r="3904" spans="1:2" ht="15.75" customHeight="1" x14ac:dyDescent="0.2">
      <c r="A3904"/>
      <c r="B3904"/>
    </row>
    <row r="3905" spans="1:2" ht="15.75" customHeight="1" x14ac:dyDescent="0.2">
      <c r="A3905"/>
      <c r="B3905"/>
    </row>
    <row r="3906" spans="1:2" ht="15.75" customHeight="1" x14ac:dyDescent="0.2">
      <c r="A3906"/>
      <c r="B3906"/>
    </row>
    <row r="3907" spans="1:2" ht="15.75" customHeight="1" x14ac:dyDescent="0.2">
      <c r="A3907"/>
      <c r="B3907"/>
    </row>
    <row r="3908" spans="1:2" ht="15.75" customHeight="1" x14ac:dyDescent="0.2">
      <c r="A3908"/>
      <c r="B3908"/>
    </row>
    <row r="3909" spans="1:2" ht="15.75" customHeight="1" x14ac:dyDescent="0.2">
      <c r="A3909"/>
      <c r="B3909"/>
    </row>
    <row r="3910" spans="1:2" ht="15.75" customHeight="1" x14ac:dyDescent="0.2">
      <c r="A3910"/>
      <c r="B3910"/>
    </row>
    <row r="3911" spans="1:2" ht="15.75" customHeight="1" x14ac:dyDescent="0.2">
      <c r="A3911"/>
      <c r="B3911"/>
    </row>
    <row r="3912" spans="1:2" ht="15.75" customHeight="1" x14ac:dyDescent="0.2">
      <c r="A3912"/>
      <c r="B3912"/>
    </row>
    <row r="3913" spans="1:2" ht="15.75" customHeight="1" x14ac:dyDescent="0.2">
      <c r="A3913"/>
      <c r="B3913"/>
    </row>
    <row r="3914" spans="1:2" ht="15.75" customHeight="1" x14ac:dyDescent="0.2">
      <c r="A3914"/>
      <c r="B3914"/>
    </row>
    <row r="3915" spans="1:2" ht="15.75" customHeight="1" x14ac:dyDescent="0.2">
      <c r="A3915"/>
      <c r="B3915"/>
    </row>
    <row r="3916" spans="1:2" ht="15.75" customHeight="1" x14ac:dyDescent="0.2">
      <c r="A3916"/>
      <c r="B3916"/>
    </row>
    <row r="3917" spans="1:2" ht="15.75" customHeight="1" x14ac:dyDescent="0.2">
      <c r="A3917"/>
      <c r="B3917"/>
    </row>
    <row r="3918" spans="1:2" ht="15.75" customHeight="1" x14ac:dyDescent="0.2">
      <c r="A3918"/>
      <c r="B3918"/>
    </row>
    <row r="3919" spans="1:2" ht="15.75" customHeight="1" x14ac:dyDescent="0.2">
      <c r="A3919"/>
      <c r="B3919"/>
    </row>
    <row r="3920" spans="1:2" ht="15.75" customHeight="1" x14ac:dyDescent="0.2">
      <c r="A3920"/>
      <c r="B3920"/>
    </row>
    <row r="3921" spans="1:2" ht="15.75" customHeight="1" x14ac:dyDescent="0.2">
      <c r="A3921"/>
      <c r="B3921"/>
    </row>
    <row r="3922" spans="1:2" ht="15.75" customHeight="1" x14ac:dyDescent="0.2">
      <c r="A3922"/>
      <c r="B3922"/>
    </row>
    <row r="3923" spans="1:2" ht="15.75" customHeight="1" x14ac:dyDescent="0.2">
      <c r="A3923"/>
      <c r="B3923"/>
    </row>
    <row r="3924" spans="1:2" ht="15.75" customHeight="1" x14ac:dyDescent="0.2">
      <c r="A3924"/>
      <c r="B3924"/>
    </row>
    <row r="3925" spans="1:2" ht="15.75" customHeight="1" x14ac:dyDescent="0.2">
      <c r="A3925"/>
      <c r="B3925"/>
    </row>
    <row r="3926" spans="1:2" ht="15.75" customHeight="1" x14ac:dyDescent="0.2">
      <c r="A3926"/>
      <c r="B3926"/>
    </row>
    <row r="3927" spans="1:2" ht="15.75" customHeight="1" x14ac:dyDescent="0.2">
      <c r="A3927"/>
      <c r="B3927"/>
    </row>
    <row r="3928" spans="1:2" ht="15.75" customHeight="1" x14ac:dyDescent="0.2">
      <c r="A3928"/>
      <c r="B3928"/>
    </row>
    <row r="3929" spans="1:2" ht="15.75" customHeight="1" x14ac:dyDescent="0.2">
      <c r="A3929"/>
      <c r="B3929"/>
    </row>
    <row r="3930" spans="1:2" ht="15.75" customHeight="1" x14ac:dyDescent="0.2">
      <c r="A3930"/>
      <c r="B3930"/>
    </row>
    <row r="3931" spans="1:2" ht="15.75" customHeight="1" x14ac:dyDescent="0.2">
      <c r="A3931"/>
      <c r="B3931"/>
    </row>
    <row r="3932" spans="1:2" ht="15.75" customHeight="1" x14ac:dyDescent="0.2">
      <c r="A3932"/>
      <c r="B3932"/>
    </row>
    <row r="3933" spans="1:2" ht="15.75" customHeight="1" x14ac:dyDescent="0.2">
      <c r="A3933"/>
      <c r="B3933"/>
    </row>
    <row r="3934" spans="1:2" ht="15.75" customHeight="1" x14ac:dyDescent="0.2">
      <c r="A3934"/>
      <c r="B3934"/>
    </row>
    <row r="3935" spans="1:2" ht="15.75" customHeight="1" x14ac:dyDescent="0.2">
      <c r="A3935"/>
      <c r="B3935"/>
    </row>
    <row r="3936" spans="1:2" ht="15.75" customHeight="1" x14ac:dyDescent="0.2">
      <c r="A3936"/>
      <c r="B3936"/>
    </row>
    <row r="3937" spans="1:2" ht="15.75" customHeight="1" x14ac:dyDescent="0.2">
      <c r="A3937"/>
      <c r="B3937"/>
    </row>
    <row r="3938" spans="1:2" ht="15.75" customHeight="1" x14ac:dyDescent="0.2">
      <c r="A3938"/>
      <c r="B3938"/>
    </row>
    <row r="3939" spans="1:2" ht="15.75" customHeight="1" x14ac:dyDescent="0.2">
      <c r="A3939"/>
      <c r="B3939"/>
    </row>
    <row r="3940" spans="1:2" ht="15.75" customHeight="1" x14ac:dyDescent="0.2">
      <c r="A3940"/>
      <c r="B3940"/>
    </row>
    <row r="3941" spans="1:2" ht="15.75" customHeight="1" x14ac:dyDescent="0.2">
      <c r="A3941"/>
      <c r="B3941"/>
    </row>
    <row r="3942" spans="1:2" ht="15.75" customHeight="1" x14ac:dyDescent="0.2">
      <c r="A3942"/>
      <c r="B3942"/>
    </row>
    <row r="3943" spans="1:2" ht="15.75" customHeight="1" x14ac:dyDescent="0.2">
      <c r="A3943"/>
      <c r="B3943"/>
    </row>
    <row r="3944" spans="1:2" ht="15.75" customHeight="1" x14ac:dyDescent="0.2">
      <c r="A3944"/>
      <c r="B3944"/>
    </row>
    <row r="3945" spans="1:2" ht="15.75" customHeight="1" x14ac:dyDescent="0.2">
      <c r="A3945"/>
      <c r="B3945"/>
    </row>
    <row r="3946" spans="1:2" ht="15.75" customHeight="1" x14ac:dyDescent="0.2">
      <c r="A3946"/>
      <c r="B3946"/>
    </row>
    <row r="3947" spans="1:2" ht="15.75" customHeight="1" x14ac:dyDescent="0.2">
      <c r="A3947"/>
      <c r="B3947"/>
    </row>
    <row r="3948" spans="1:2" ht="15.75" customHeight="1" x14ac:dyDescent="0.2">
      <c r="A3948"/>
      <c r="B3948"/>
    </row>
    <row r="3949" spans="1:2" ht="15.75" customHeight="1" x14ac:dyDescent="0.2">
      <c r="A3949"/>
      <c r="B3949"/>
    </row>
    <row r="3950" spans="1:2" ht="15.75" customHeight="1" x14ac:dyDescent="0.2">
      <c r="A3950"/>
      <c r="B3950"/>
    </row>
    <row r="3951" spans="1:2" ht="15.75" customHeight="1" x14ac:dyDescent="0.2">
      <c r="A3951"/>
      <c r="B3951"/>
    </row>
    <row r="3952" spans="1:2" ht="15.75" customHeight="1" x14ac:dyDescent="0.2">
      <c r="A3952"/>
      <c r="B3952"/>
    </row>
    <row r="3953" spans="1:2" ht="15.75" customHeight="1" x14ac:dyDescent="0.2">
      <c r="A3953"/>
      <c r="B3953"/>
    </row>
    <row r="3954" spans="1:2" ht="15.75" customHeight="1" x14ac:dyDescent="0.2">
      <c r="A3954"/>
      <c r="B3954"/>
    </row>
    <row r="3955" spans="1:2" ht="15.75" customHeight="1" x14ac:dyDescent="0.2">
      <c r="A3955"/>
      <c r="B3955"/>
    </row>
    <row r="3956" spans="1:2" ht="15.75" customHeight="1" x14ac:dyDescent="0.2">
      <c r="A3956"/>
      <c r="B3956"/>
    </row>
    <row r="3957" spans="1:2" ht="15.75" customHeight="1" x14ac:dyDescent="0.2">
      <c r="A3957"/>
      <c r="B3957"/>
    </row>
    <row r="3958" spans="1:2" ht="15.75" customHeight="1" x14ac:dyDescent="0.2">
      <c r="A3958"/>
      <c r="B3958"/>
    </row>
    <row r="3959" spans="1:2" ht="15.75" customHeight="1" x14ac:dyDescent="0.2">
      <c r="A3959"/>
      <c r="B3959"/>
    </row>
    <row r="3960" spans="1:2" ht="15.75" customHeight="1" x14ac:dyDescent="0.2">
      <c r="A3960"/>
      <c r="B3960"/>
    </row>
    <row r="3961" spans="1:2" ht="15.75" customHeight="1" x14ac:dyDescent="0.2">
      <c r="A3961"/>
      <c r="B3961"/>
    </row>
    <row r="3962" spans="1:2" ht="15.75" customHeight="1" x14ac:dyDescent="0.2">
      <c r="A3962"/>
      <c r="B3962"/>
    </row>
    <row r="3963" spans="1:2" ht="15.75" customHeight="1" x14ac:dyDescent="0.2">
      <c r="A3963"/>
      <c r="B3963"/>
    </row>
    <row r="3964" spans="1:2" ht="15.75" customHeight="1" x14ac:dyDescent="0.2">
      <c r="A3964"/>
      <c r="B3964"/>
    </row>
    <row r="3965" spans="1:2" ht="15.75" customHeight="1" x14ac:dyDescent="0.2">
      <c r="A3965"/>
      <c r="B3965"/>
    </row>
    <row r="3966" spans="1:2" ht="15.75" customHeight="1" x14ac:dyDescent="0.2">
      <c r="A3966"/>
      <c r="B3966"/>
    </row>
    <row r="3967" spans="1:2" ht="15.75" customHeight="1" x14ac:dyDescent="0.2">
      <c r="A3967"/>
      <c r="B3967"/>
    </row>
    <row r="3968" spans="1:2" ht="15.75" customHeight="1" x14ac:dyDescent="0.2">
      <c r="A3968"/>
      <c r="B3968"/>
    </row>
    <row r="3969" spans="1:2" ht="15.75" customHeight="1" x14ac:dyDescent="0.2">
      <c r="A3969"/>
      <c r="B3969"/>
    </row>
    <row r="3970" spans="1:2" ht="15.75" customHeight="1" x14ac:dyDescent="0.2">
      <c r="A3970"/>
      <c r="B3970"/>
    </row>
    <row r="3971" spans="1:2" ht="15.75" customHeight="1" x14ac:dyDescent="0.2">
      <c r="A3971"/>
      <c r="B3971"/>
    </row>
    <row r="3972" spans="1:2" ht="15.75" customHeight="1" x14ac:dyDescent="0.2">
      <c r="A3972"/>
      <c r="B3972"/>
    </row>
    <row r="3973" spans="1:2" ht="15.75" customHeight="1" x14ac:dyDescent="0.2">
      <c r="A3973"/>
      <c r="B3973"/>
    </row>
    <row r="3974" spans="1:2" ht="15.75" customHeight="1" x14ac:dyDescent="0.2">
      <c r="A3974"/>
      <c r="B3974"/>
    </row>
    <row r="3975" spans="1:2" ht="15.75" customHeight="1" x14ac:dyDescent="0.2">
      <c r="A3975"/>
      <c r="B3975"/>
    </row>
    <row r="3976" spans="1:2" ht="15.75" customHeight="1" x14ac:dyDescent="0.2">
      <c r="A3976"/>
      <c r="B3976"/>
    </row>
    <row r="3977" spans="1:2" ht="15.75" customHeight="1" x14ac:dyDescent="0.2">
      <c r="A3977"/>
      <c r="B3977"/>
    </row>
    <row r="3978" spans="1:2" ht="15.75" customHeight="1" x14ac:dyDescent="0.2">
      <c r="A3978"/>
      <c r="B3978"/>
    </row>
    <row r="3979" spans="1:2" ht="15.75" customHeight="1" x14ac:dyDescent="0.2">
      <c r="A3979"/>
      <c r="B3979"/>
    </row>
    <row r="3980" spans="1:2" ht="15.75" customHeight="1" x14ac:dyDescent="0.2">
      <c r="A3980"/>
      <c r="B3980"/>
    </row>
    <row r="3981" spans="1:2" ht="15.75" customHeight="1" x14ac:dyDescent="0.2">
      <c r="A3981"/>
      <c r="B3981"/>
    </row>
    <row r="3982" spans="1:2" ht="15.75" customHeight="1" x14ac:dyDescent="0.2">
      <c r="A3982"/>
      <c r="B3982"/>
    </row>
    <row r="3983" spans="1:2" ht="15.75" customHeight="1" x14ac:dyDescent="0.2">
      <c r="A3983"/>
      <c r="B3983"/>
    </row>
    <row r="3984" spans="1:2" ht="15.75" customHeight="1" x14ac:dyDescent="0.2">
      <c r="A3984"/>
      <c r="B3984"/>
    </row>
    <row r="3985" spans="1:2" ht="15.75" customHeight="1" x14ac:dyDescent="0.2">
      <c r="A3985"/>
      <c r="B3985"/>
    </row>
    <row r="3986" spans="1:2" ht="15.75" customHeight="1" x14ac:dyDescent="0.2">
      <c r="A3986"/>
      <c r="B3986"/>
    </row>
    <row r="3987" spans="1:2" ht="15.75" customHeight="1" x14ac:dyDescent="0.2">
      <c r="A3987"/>
      <c r="B3987"/>
    </row>
    <row r="3988" spans="1:2" ht="15.75" customHeight="1" x14ac:dyDescent="0.2">
      <c r="A3988"/>
      <c r="B3988"/>
    </row>
    <row r="3989" spans="1:2" ht="15.75" customHeight="1" x14ac:dyDescent="0.2">
      <c r="A3989"/>
      <c r="B3989"/>
    </row>
    <row r="3990" spans="1:2" ht="15.75" customHeight="1" x14ac:dyDescent="0.2">
      <c r="A3990"/>
      <c r="B3990"/>
    </row>
    <row r="3991" spans="1:2" ht="15.75" customHeight="1" x14ac:dyDescent="0.2">
      <c r="A3991"/>
      <c r="B3991"/>
    </row>
    <row r="3992" spans="1:2" ht="15.75" customHeight="1" x14ac:dyDescent="0.2">
      <c r="A3992"/>
      <c r="B3992"/>
    </row>
    <row r="3993" spans="1:2" ht="15.75" customHeight="1" x14ac:dyDescent="0.2">
      <c r="A3993"/>
      <c r="B3993"/>
    </row>
    <row r="3994" spans="1:2" ht="15.75" customHeight="1" x14ac:dyDescent="0.2">
      <c r="A3994"/>
      <c r="B3994"/>
    </row>
    <row r="3995" spans="1:2" ht="15.75" customHeight="1" x14ac:dyDescent="0.2">
      <c r="A3995"/>
      <c r="B3995"/>
    </row>
    <row r="3996" spans="1:2" ht="15.75" customHeight="1" x14ac:dyDescent="0.2">
      <c r="A3996"/>
      <c r="B3996"/>
    </row>
    <row r="3997" spans="1:2" ht="15.75" customHeight="1" x14ac:dyDescent="0.2">
      <c r="A3997"/>
      <c r="B3997"/>
    </row>
    <row r="3998" spans="1:2" ht="15.75" customHeight="1" x14ac:dyDescent="0.2">
      <c r="A3998"/>
      <c r="B3998"/>
    </row>
    <row r="3999" spans="1:2" ht="15.75" customHeight="1" x14ac:dyDescent="0.2">
      <c r="A3999"/>
      <c r="B3999"/>
    </row>
    <row r="4000" spans="1:2" ht="15.75" customHeight="1" x14ac:dyDescent="0.2">
      <c r="A4000"/>
      <c r="B4000"/>
    </row>
    <row r="4001" spans="1:2" ht="15.75" customHeight="1" x14ac:dyDescent="0.2">
      <c r="A4001"/>
      <c r="B4001"/>
    </row>
    <row r="4002" spans="1:2" ht="15.75" customHeight="1" x14ac:dyDescent="0.2">
      <c r="A4002"/>
      <c r="B4002"/>
    </row>
    <row r="4003" spans="1:2" ht="15.75" customHeight="1" x14ac:dyDescent="0.2">
      <c r="A4003"/>
      <c r="B4003"/>
    </row>
    <row r="4004" spans="1:2" ht="15.75" customHeight="1" x14ac:dyDescent="0.2">
      <c r="A4004"/>
      <c r="B4004"/>
    </row>
    <row r="4005" spans="1:2" ht="15.75" customHeight="1" x14ac:dyDescent="0.2">
      <c r="A4005"/>
      <c r="B4005"/>
    </row>
    <row r="4006" spans="1:2" ht="15.75" customHeight="1" x14ac:dyDescent="0.2">
      <c r="A4006"/>
      <c r="B4006"/>
    </row>
    <row r="4007" spans="1:2" ht="15.75" customHeight="1" x14ac:dyDescent="0.2">
      <c r="A4007"/>
      <c r="B4007"/>
    </row>
    <row r="4008" spans="1:2" ht="15.75" customHeight="1" x14ac:dyDescent="0.2">
      <c r="A4008"/>
      <c r="B4008"/>
    </row>
    <row r="4009" spans="1:2" ht="15.75" customHeight="1" x14ac:dyDescent="0.2">
      <c r="A4009"/>
      <c r="B4009"/>
    </row>
    <row r="4010" spans="1:2" ht="15.75" customHeight="1" x14ac:dyDescent="0.2">
      <c r="A4010"/>
      <c r="B4010"/>
    </row>
    <row r="4011" spans="1:2" ht="15.75" customHeight="1" x14ac:dyDescent="0.2">
      <c r="A4011"/>
      <c r="B4011"/>
    </row>
    <row r="4012" spans="1:2" ht="15.75" customHeight="1" x14ac:dyDescent="0.2">
      <c r="A4012"/>
      <c r="B4012"/>
    </row>
    <row r="4013" spans="1:2" ht="15.75" customHeight="1" x14ac:dyDescent="0.2">
      <c r="A4013"/>
      <c r="B4013"/>
    </row>
    <row r="4014" spans="1:2" ht="15.75" customHeight="1" x14ac:dyDescent="0.2">
      <c r="A4014"/>
      <c r="B4014"/>
    </row>
    <row r="4015" spans="1:2" ht="15.75" customHeight="1" x14ac:dyDescent="0.2">
      <c r="A4015"/>
      <c r="B4015"/>
    </row>
    <row r="4016" spans="1:2" ht="15.75" customHeight="1" x14ac:dyDescent="0.2">
      <c r="A4016"/>
      <c r="B4016"/>
    </row>
    <row r="4017" spans="1:2" ht="15.75" customHeight="1" x14ac:dyDescent="0.2">
      <c r="A4017"/>
      <c r="B4017"/>
    </row>
    <row r="4018" spans="1:2" ht="15.75" customHeight="1" x14ac:dyDescent="0.2">
      <c r="A4018"/>
      <c r="B4018"/>
    </row>
    <row r="4019" spans="1:2" ht="15.75" customHeight="1" x14ac:dyDescent="0.2">
      <c r="A4019"/>
      <c r="B4019"/>
    </row>
    <row r="4020" spans="1:2" ht="15.75" customHeight="1" x14ac:dyDescent="0.2">
      <c r="A4020"/>
      <c r="B4020"/>
    </row>
    <row r="4021" spans="1:2" ht="15.75" customHeight="1" x14ac:dyDescent="0.2">
      <c r="A4021"/>
      <c r="B4021"/>
    </row>
    <row r="4022" spans="1:2" ht="15.75" customHeight="1" x14ac:dyDescent="0.2">
      <c r="A4022"/>
      <c r="B4022"/>
    </row>
    <row r="4023" spans="1:2" ht="15.75" customHeight="1" x14ac:dyDescent="0.2">
      <c r="A4023"/>
      <c r="B4023"/>
    </row>
    <row r="4024" spans="1:2" ht="15.75" customHeight="1" x14ac:dyDescent="0.2">
      <c r="A4024"/>
      <c r="B4024"/>
    </row>
    <row r="4025" spans="1:2" ht="15.75" customHeight="1" x14ac:dyDescent="0.2">
      <c r="A4025"/>
      <c r="B4025"/>
    </row>
    <row r="4026" spans="1:2" ht="15.75" customHeight="1" x14ac:dyDescent="0.2">
      <c r="A4026"/>
      <c r="B4026"/>
    </row>
    <row r="4027" spans="1:2" ht="15.75" customHeight="1" x14ac:dyDescent="0.2">
      <c r="A4027"/>
      <c r="B4027"/>
    </row>
    <row r="4028" spans="1:2" ht="15.75" customHeight="1" x14ac:dyDescent="0.2">
      <c r="A4028"/>
      <c r="B4028"/>
    </row>
    <row r="4029" spans="1:2" ht="15.75" customHeight="1" x14ac:dyDescent="0.2">
      <c r="A4029"/>
      <c r="B4029"/>
    </row>
    <row r="4030" spans="1:2" ht="15.75" customHeight="1" x14ac:dyDescent="0.2">
      <c r="A4030"/>
      <c r="B4030"/>
    </row>
    <row r="4031" spans="1:2" ht="15.75" customHeight="1" x14ac:dyDescent="0.2">
      <c r="A4031"/>
      <c r="B4031"/>
    </row>
    <row r="4032" spans="1:2" ht="15.75" customHeight="1" x14ac:dyDescent="0.2">
      <c r="A4032"/>
      <c r="B4032"/>
    </row>
    <row r="4033" spans="1:2" ht="15.75" customHeight="1" x14ac:dyDescent="0.2">
      <c r="A4033"/>
      <c r="B4033"/>
    </row>
    <row r="4034" spans="1:2" ht="15.75" customHeight="1" x14ac:dyDescent="0.2">
      <c r="A4034"/>
      <c r="B4034"/>
    </row>
    <row r="4035" spans="1:2" ht="15.75" customHeight="1" x14ac:dyDescent="0.2">
      <c r="A4035"/>
      <c r="B4035"/>
    </row>
    <row r="4036" spans="1:2" ht="15.75" customHeight="1" x14ac:dyDescent="0.2">
      <c r="A4036"/>
      <c r="B4036"/>
    </row>
    <row r="4037" spans="1:2" ht="15.75" customHeight="1" x14ac:dyDescent="0.2">
      <c r="A4037"/>
      <c r="B4037"/>
    </row>
    <row r="4038" spans="1:2" ht="15.75" customHeight="1" x14ac:dyDescent="0.2">
      <c r="A4038"/>
      <c r="B4038"/>
    </row>
    <row r="4039" spans="1:2" ht="15.75" customHeight="1" x14ac:dyDescent="0.2">
      <c r="A4039"/>
      <c r="B4039"/>
    </row>
    <row r="4040" spans="1:2" ht="15.75" customHeight="1" x14ac:dyDescent="0.2">
      <c r="A4040"/>
      <c r="B4040"/>
    </row>
    <row r="4041" spans="1:2" ht="15.75" customHeight="1" x14ac:dyDescent="0.2">
      <c r="A4041"/>
      <c r="B4041"/>
    </row>
    <row r="4042" spans="1:2" ht="15.75" customHeight="1" x14ac:dyDescent="0.2">
      <c r="A4042"/>
      <c r="B4042"/>
    </row>
    <row r="4043" spans="1:2" ht="15.75" customHeight="1" x14ac:dyDescent="0.2">
      <c r="A4043"/>
      <c r="B4043"/>
    </row>
    <row r="4044" spans="1:2" ht="15.75" customHeight="1" x14ac:dyDescent="0.2">
      <c r="A4044"/>
      <c r="B4044"/>
    </row>
    <row r="4045" spans="1:2" ht="15.75" customHeight="1" x14ac:dyDescent="0.2">
      <c r="A4045"/>
      <c r="B4045"/>
    </row>
    <row r="4046" spans="1:2" ht="15.75" customHeight="1" x14ac:dyDescent="0.2">
      <c r="A4046"/>
      <c r="B4046"/>
    </row>
    <row r="4047" spans="1:2" ht="15.75" customHeight="1" x14ac:dyDescent="0.2">
      <c r="A4047"/>
      <c r="B4047"/>
    </row>
    <row r="4048" spans="1:2" ht="15.75" customHeight="1" x14ac:dyDescent="0.2">
      <c r="A4048"/>
      <c r="B4048"/>
    </row>
    <row r="4049" spans="1:2" ht="15.75" customHeight="1" x14ac:dyDescent="0.2">
      <c r="A4049"/>
      <c r="B4049"/>
    </row>
    <row r="4050" spans="1:2" ht="15.75" customHeight="1" x14ac:dyDescent="0.2">
      <c r="A4050"/>
      <c r="B4050"/>
    </row>
    <row r="4051" spans="1:2" ht="15.75" customHeight="1" x14ac:dyDescent="0.2">
      <c r="A4051"/>
      <c r="B4051"/>
    </row>
    <row r="4052" spans="1:2" ht="15.75" customHeight="1" x14ac:dyDescent="0.2">
      <c r="A4052"/>
      <c r="B4052"/>
    </row>
    <row r="4053" spans="1:2" ht="15.75" customHeight="1" x14ac:dyDescent="0.2">
      <c r="A4053"/>
      <c r="B4053"/>
    </row>
    <row r="4054" spans="1:2" ht="15.75" customHeight="1" x14ac:dyDescent="0.2">
      <c r="A4054"/>
      <c r="B4054"/>
    </row>
    <row r="4055" spans="1:2" ht="15.75" customHeight="1" x14ac:dyDescent="0.2">
      <c r="A4055"/>
      <c r="B4055"/>
    </row>
    <row r="4056" spans="1:2" ht="15.75" customHeight="1" x14ac:dyDescent="0.2">
      <c r="A4056"/>
      <c r="B4056"/>
    </row>
    <row r="4057" spans="1:2" ht="15.75" customHeight="1" x14ac:dyDescent="0.2">
      <c r="A4057"/>
      <c r="B4057"/>
    </row>
    <row r="4058" spans="1:2" ht="15.75" customHeight="1" x14ac:dyDescent="0.2">
      <c r="A4058"/>
      <c r="B4058"/>
    </row>
    <row r="4059" spans="1:2" ht="15.75" customHeight="1" x14ac:dyDescent="0.2">
      <c r="A4059"/>
      <c r="B4059"/>
    </row>
    <row r="4060" spans="1:2" ht="15.75" customHeight="1" x14ac:dyDescent="0.2">
      <c r="A4060"/>
      <c r="B4060"/>
    </row>
    <row r="4061" spans="1:2" ht="15.75" customHeight="1" x14ac:dyDescent="0.2">
      <c r="A4061"/>
      <c r="B4061"/>
    </row>
    <row r="4062" spans="1:2" ht="15.75" customHeight="1" x14ac:dyDescent="0.2">
      <c r="A4062"/>
      <c r="B4062"/>
    </row>
    <row r="4063" spans="1:2" ht="15.75" customHeight="1" x14ac:dyDescent="0.2">
      <c r="A4063"/>
      <c r="B4063"/>
    </row>
    <row r="4064" spans="1:2" ht="15.75" customHeight="1" x14ac:dyDescent="0.2">
      <c r="A4064"/>
      <c r="B4064"/>
    </row>
    <row r="4065" spans="1:2" ht="15.75" customHeight="1" x14ac:dyDescent="0.2">
      <c r="A4065"/>
      <c r="B4065"/>
    </row>
    <row r="4066" spans="1:2" ht="15.75" customHeight="1" x14ac:dyDescent="0.2">
      <c r="A4066"/>
      <c r="B4066"/>
    </row>
    <row r="4067" spans="1:2" ht="15.75" customHeight="1" x14ac:dyDescent="0.2">
      <c r="A4067"/>
      <c r="B4067"/>
    </row>
    <row r="4068" spans="1:2" ht="15.75" customHeight="1" x14ac:dyDescent="0.2">
      <c r="A4068"/>
      <c r="B4068"/>
    </row>
    <row r="4069" spans="1:2" ht="15.75" customHeight="1" x14ac:dyDescent="0.2">
      <c r="A4069"/>
      <c r="B4069"/>
    </row>
    <row r="4070" spans="1:2" ht="15.75" customHeight="1" x14ac:dyDescent="0.2">
      <c r="A4070"/>
      <c r="B4070"/>
    </row>
    <row r="4071" spans="1:2" ht="15.75" customHeight="1" x14ac:dyDescent="0.2">
      <c r="A4071"/>
      <c r="B4071"/>
    </row>
    <row r="4072" spans="1:2" ht="15.75" customHeight="1" x14ac:dyDescent="0.2">
      <c r="A4072"/>
      <c r="B4072"/>
    </row>
    <row r="4073" spans="1:2" ht="15.75" customHeight="1" x14ac:dyDescent="0.2">
      <c r="A4073"/>
      <c r="B4073"/>
    </row>
    <row r="4074" spans="1:2" ht="15.75" customHeight="1" x14ac:dyDescent="0.2">
      <c r="A4074"/>
      <c r="B4074"/>
    </row>
    <row r="4075" spans="1:2" ht="15.75" customHeight="1" x14ac:dyDescent="0.2">
      <c r="A4075"/>
      <c r="B4075"/>
    </row>
    <row r="4076" spans="1:2" ht="15.75" customHeight="1" x14ac:dyDescent="0.2">
      <c r="A4076"/>
      <c r="B4076"/>
    </row>
    <row r="4077" spans="1:2" ht="15.75" customHeight="1" x14ac:dyDescent="0.2">
      <c r="A4077"/>
      <c r="B4077"/>
    </row>
    <row r="4078" spans="1:2" ht="15.75" customHeight="1" x14ac:dyDescent="0.2">
      <c r="A4078"/>
      <c r="B4078"/>
    </row>
    <row r="4079" spans="1:2" ht="15.75" customHeight="1" x14ac:dyDescent="0.2">
      <c r="A4079"/>
      <c r="B4079"/>
    </row>
    <row r="4080" spans="1:2" ht="15.75" customHeight="1" x14ac:dyDescent="0.2">
      <c r="A4080"/>
      <c r="B4080"/>
    </row>
    <row r="4081" spans="1:2" ht="15.75" customHeight="1" x14ac:dyDescent="0.2">
      <c r="A4081"/>
      <c r="B4081"/>
    </row>
    <row r="4082" spans="1:2" ht="15.75" customHeight="1" x14ac:dyDescent="0.2">
      <c r="A4082"/>
      <c r="B4082"/>
    </row>
    <row r="4083" spans="1:2" ht="15.75" customHeight="1" x14ac:dyDescent="0.2">
      <c r="A4083"/>
      <c r="B4083"/>
    </row>
    <row r="4084" spans="1:2" ht="15.75" customHeight="1" x14ac:dyDescent="0.2">
      <c r="A4084"/>
      <c r="B4084"/>
    </row>
    <row r="4085" spans="1:2" ht="15.75" customHeight="1" x14ac:dyDescent="0.2">
      <c r="A4085"/>
      <c r="B4085"/>
    </row>
    <row r="4086" spans="1:2" ht="15.75" customHeight="1" x14ac:dyDescent="0.2">
      <c r="A4086"/>
      <c r="B4086"/>
    </row>
    <row r="4087" spans="1:2" ht="15.75" customHeight="1" x14ac:dyDescent="0.2">
      <c r="A4087"/>
      <c r="B4087"/>
    </row>
    <row r="4088" spans="1:2" ht="15.75" customHeight="1" x14ac:dyDescent="0.2">
      <c r="A4088"/>
      <c r="B4088"/>
    </row>
    <row r="4089" spans="1:2" ht="15.75" customHeight="1" x14ac:dyDescent="0.2">
      <c r="A4089"/>
      <c r="B4089"/>
    </row>
    <row r="4090" spans="1:2" ht="15.75" customHeight="1" x14ac:dyDescent="0.2">
      <c r="A4090"/>
      <c r="B4090"/>
    </row>
    <row r="4091" spans="1:2" ht="15.75" customHeight="1" x14ac:dyDescent="0.2">
      <c r="A4091"/>
      <c r="B4091"/>
    </row>
    <row r="4092" spans="1:2" ht="15.75" customHeight="1" x14ac:dyDescent="0.2">
      <c r="A4092"/>
      <c r="B4092"/>
    </row>
    <row r="4093" spans="1:2" ht="15.75" customHeight="1" x14ac:dyDescent="0.2">
      <c r="A4093"/>
      <c r="B4093"/>
    </row>
    <row r="4094" spans="1:2" ht="15.75" customHeight="1" x14ac:dyDescent="0.2">
      <c r="A4094"/>
      <c r="B4094"/>
    </row>
    <row r="4095" spans="1:2" ht="15.75" customHeight="1" x14ac:dyDescent="0.2">
      <c r="A4095"/>
      <c r="B4095"/>
    </row>
    <row r="4096" spans="1:2" ht="15.75" customHeight="1" x14ac:dyDescent="0.2">
      <c r="A4096"/>
      <c r="B4096"/>
    </row>
    <row r="4097" spans="1:2" ht="15.75" customHeight="1" x14ac:dyDescent="0.2">
      <c r="A4097"/>
      <c r="B4097"/>
    </row>
    <row r="4098" spans="1:2" ht="15.75" customHeight="1" x14ac:dyDescent="0.2">
      <c r="A4098"/>
      <c r="B4098"/>
    </row>
    <row r="4099" spans="1:2" ht="15.75" customHeight="1" x14ac:dyDescent="0.2">
      <c r="A4099"/>
      <c r="B4099"/>
    </row>
    <row r="4100" spans="1:2" ht="15.75" customHeight="1" x14ac:dyDescent="0.2">
      <c r="A4100"/>
      <c r="B4100"/>
    </row>
    <row r="4101" spans="1:2" ht="15.75" customHeight="1" x14ac:dyDescent="0.2">
      <c r="A4101"/>
      <c r="B4101"/>
    </row>
    <row r="4102" spans="1:2" ht="15.75" customHeight="1" x14ac:dyDescent="0.2">
      <c r="A4102"/>
      <c r="B4102"/>
    </row>
    <row r="4103" spans="1:2" ht="15.75" customHeight="1" x14ac:dyDescent="0.2">
      <c r="A4103"/>
      <c r="B4103"/>
    </row>
    <row r="4104" spans="1:2" ht="15.75" customHeight="1" x14ac:dyDescent="0.2">
      <c r="A4104"/>
      <c r="B4104"/>
    </row>
    <row r="4105" spans="1:2" ht="15.75" customHeight="1" x14ac:dyDescent="0.2">
      <c r="A4105"/>
      <c r="B4105"/>
    </row>
    <row r="4106" spans="1:2" ht="15.75" customHeight="1" x14ac:dyDescent="0.2">
      <c r="A4106"/>
      <c r="B4106"/>
    </row>
    <row r="4107" spans="1:2" ht="15.75" customHeight="1" x14ac:dyDescent="0.2">
      <c r="A4107"/>
      <c r="B4107"/>
    </row>
    <row r="4108" spans="1:2" ht="15.75" customHeight="1" x14ac:dyDescent="0.2">
      <c r="A4108"/>
      <c r="B4108"/>
    </row>
    <row r="4109" spans="1:2" ht="15.75" customHeight="1" x14ac:dyDescent="0.2">
      <c r="A4109"/>
      <c r="B4109"/>
    </row>
    <row r="4110" spans="1:2" ht="15.75" customHeight="1" x14ac:dyDescent="0.2">
      <c r="A4110"/>
      <c r="B4110"/>
    </row>
    <row r="4111" spans="1:2" ht="15.75" customHeight="1" x14ac:dyDescent="0.2">
      <c r="A4111"/>
      <c r="B4111"/>
    </row>
    <row r="4112" spans="1:2" ht="15.75" customHeight="1" x14ac:dyDescent="0.2">
      <c r="A4112"/>
      <c r="B4112"/>
    </row>
    <row r="4113" spans="1:2" ht="15.75" customHeight="1" x14ac:dyDescent="0.2">
      <c r="A4113"/>
      <c r="B4113"/>
    </row>
    <row r="4114" spans="1:2" ht="15.75" customHeight="1" x14ac:dyDescent="0.2">
      <c r="A4114"/>
      <c r="B4114"/>
    </row>
    <row r="4115" spans="1:2" ht="15.75" customHeight="1" x14ac:dyDescent="0.2">
      <c r="A4115"/>
      <c r="B4115"/>
    </row>
    <row r="4116" spans="1:2" ht="15.75" customHeight="1" x14ac:dyDescent="0.2">
      <c r="A4116"/>
      <c r="B4116"/>
    </row>
    <row r="4117" spans="1:2" ht="15.75" customHeight="1" x14ac:dyDescent="0.2">
      <c r="A4117"/>
      <c r="B4117"/>
    </row>
    <row r="4118" spans="1:2" ht="15.75" customHeight="1" x14ac:dyDescent="0.2">
      <c r="A4118"/>
      <c r="B4118"/>
    </row>
    <row r="4119" spans="1:2" ht="15.75" customHeight="1" x14ac:dyDescent="0.2">
      <c r="A4119"/>
      <c r="B4119"/>
    </row>
    <row r="4120" spans="1:2" ht="15.75" customHeight="1" x14ac:dyDescent="0.2">
      <c r="A4120"/>
      <c r="B4120"/>
    </row>
    <row r="4121" spans="1:2" ht="15.75" customHeight="1" x14ac:dyDescent="0.2">
      <c r="A4121"/>
      <c r="B4121"/>
    </row>
    <row r="4122" spans="1:2" ht="15.75" customHeight="1" x14ac:dyDescent="0.2">
      <c r="A4122"/>
      <c r="B4122"/>
    </row>
    <row r="4123" spans="1:2" ht="15.75" customHeight="1" x14ac:dyDescent="0.2">
      <c r="A4123"/>
      <c r="B4123"/>
    </row>
    <row r="4124" spans="1:2" ht="15.75" customHeight="1" x14ac:dyDescent="0.2">
      <c r="A4124"/>
      <c r="B4124"/>
    </row>
    <row r="4125" spans="1:2" ht="15.75" customHeight="1" x14ac:dyDescent="0.2">
      <c r="A4125"/>
      <c r="B4125"/>
    </row>
    <row r="4126" spans="1:2" ht="15.75" customHeight="1" x14ac:dyDescent="0.2">
      <c r="A4126"/>
      <c r="B4126"/>
    </row>
    <row r="4127" spans="1:2" ht="15.75" customHeight="1" x14ac:dyDescent="0.2">
      <c r="A4127"/>
      <c r="B4127"/>
    </row>
    <row r="4128" spans="1:2" ht="15.75" customHeight="1" x14ac:dyDescent="0.2">
      <c r="A4128"/>
      <c r="B4128"/>
    </row>
    <row r="4129" spans="1:2" ht="15.75" customHeight="1" x14ac:dyDescent="0.2">
      <c r="A4129"/>
      <c r="B4129"/>
    </row>
    <row r="4130" spans="1:2" ht="15.75" customHeight="1" x14ac:dyDescent="0.2">
      <c r="A4130"/>
      <c r="B4130"/>
    </row>
    <row r="4131" spans="1:2" ht="15.75" customHeight="1" x14ac:dyDescent="0.2">
      <c r="A4131"/>
      <c r="B4131"/>
    </row>
    <row r="4132" spans="1:2" ht="15.75" customHeight="1" x14ac:dyDescent="0.2">
      <c r="A4132"/>
      <c r="B4132"/>
    </row>
    <row r="4133" spans="1:2" ht="15.75" customHeight="1" x14ac:dyDescent="0.2">
      <c r="A4133"/>
      <c r="B4133"/>
    </row>
    <row r="4134" spans="1:2" ht="15.75" customHeight="1" x14ac:dyDescent="0.2">
      <c r="A4134"/>
      <c r="B4134"/>
    </row>
    <row r="4135" spans="1:2" ht="15.75" customHeight="1" x14ac:dyDescent="0.2">
      <c r="A4135"/>
      <c r="B4135"/>
    </row>
    <row r="4136" spans="1:2" ht="15.75" customHeight="1" x14ac:dyDescent="0.2">
      <c r="A4136"/>
      <c r="B4136"/>
    </row>
    <row r="4137" spans="1:2" ht="15.75" customHeight="1" x14ac:dyDescent="0.2">
      <c r="A4137"/>
      <c r="B4137"/>
    </row>
    <row r="4138" spans="1:2" ht="15.75" customHeight="1" x14ac:dyDescent="0.2">
      <c r="A4138"/>
      <c r="B4138"/>
    </row>
    <row r="4139" spans="1:2" ht="15.75" customHeight="1" x14ac:dyDescent="0.2">
      <c r="A4139"/>
      <c r="B4139"/>
    </row>
    <row r="4140" spans="1:2" ht="15.75" customHeight="1" x14ac:dyDescent="0.2">
      <c r="A4140"/>
      <c r="B4140"/>
    </row>
    <row r="4141" spans="1:2" ht="15.75" customHeight="1" x14ac:dyDescent="0.2">
      <c r="A4141"/>
      <c r="B4141"/>
    </row>
    <row r="4142" spans="1:2" ht="15.75" customHeight="1" x14ac:dyDescent="0.2">
      <c r="A4142"/>
      <c r="B4142"/>
    </row>
    <row r="4143" spans="1:2" ht="15.75" customHeight="1" x14ac:dyDescent="0.2">
      <c r="A4143"/>
      <c r="B4143"/>
    </row>
    <row r="4144" spans="1:2" ht="15.75" customHeight="1" x14ac:dyDescent="0.2">
      <c r="A4144"/>
      <c r="B4144"/>
    </row>
    <row r="4145" spans="1:2" ht="15.75" customHeight="1" x14ac:dyDescent="0.2">
      <c r="A4145"/>
      <c r="B4145"/>
    </row>
    <row r="4146" spans="1:2" ht="15.75" customHeight="1" x14ac:dyDescent="0.2">
      <c r="A4146"/>
      <c r="B4146"/>
    </row>
    <row r="4147" spans="1:2" ht="15.75" customHeight="1" x14ac:dyDescent="0.2">
      <c r="A4147"/>
      <c r="B4147"/>
    </row>
    <row r="4148" spans="1:2" ht="15.75" customHeight="1" x14ac:dyDescent="0.2">
      <c r="A4148"/>
      <c r="B4148"/>
    </row>
    <row r="4149" spans="1:2" ht="15.75" customHeight="1" x14ac:dyDescent="0.2">
      <c r="A4149"/>
      <c r="B4149"/>
    </row>
    <row r="4150" spans="1:2" ht="15.75" customHeight="1" x14ac:dyDescent="0.2">
      <c r="A4150"/>
      <c r="B4150"/>
    </row>
    <row r="4151" spans="1:2" ht="15.75" customHeight="1" x14ac:dyDescent="0.2">
      <c r="A4151"/>
      <c r="B4151"/>
    </row>
    <row r="4152" spans="1:2" ht="15.75" customHeight="1" x14ac:dyDescent="0.2">
      <c r="A4152"/>
      <c r="B4152"/>
    </row>
    <row r="4153" spans="1:2" ht="15.75" customHeight="1" x14ac:dyDescent="0.2">
      <c r="A4153"/>
      <c r="B4153"/>
    </row>
    <row r="4154" spans="1:2" ht="15.75" customHeight="1" x14ac:dyDescent="0.2">
      <c r="A4154"/>
      <c r="B4154"/>
    </row>
    <row r="4155" spans="1:2" ht="15.75" customHeight="1" x14ac:dyDescent="0.2">
      <c r="A4155"/>
      <c r="B4155"/>
    </row>
    <row r="4156" spans="1:2" ht="15.75" customHeight="1" x14ac:dyDescent="0.2">
      <c r="A4156"/>
      <c r="B4156"/>
    </row>
    <row r="4157" spans="1:2" ht="15.75" customHeight="1" x14ac:dyDescent="0.2">
      <c r="A4157"/>
      <c r="B4157"/>
    </row>
    <row r="4158" spans="1:2" ht="15.75" customHeight="1" x14ac:dyDescent="0.2">
      <c r="A4158"/>
      <c r="B4158"/>
    </row>
    <row r="4159" spans="1:2" ht="15.75" customHeight="1" x14ac:dyDescent="0.2">
      <c r="A4159"/>
      <c r="B4159"/>
    </row>
    <row r="4160" spans="1:2" ht="15.75" customHeight="1" x14ac:dyDescent="0.2">
      <c r="A4160"/>
      <c r="B4160"/>
    </row>
    <row r="4161" spans="1:2" ht="15.75" customHeight="1" x14ac:dyDescent="0.2">
      <c r="A4161"/>
      <c r="B4161"/>
    </row>
    <row r="4162" spans="1:2" ht="15.75" customHeight="1" x14ac:dyDescent="0.2">
      <c r="A4162"/>
      <c r="B4162"/>
    </row>
    <row r="4163" spans="1:2" ht="15.75" customHeight="1" x14ac:dyDescent="0.2">
      <c r="A4163"/>
      <c r="B4163"/>
    </row>
    <row r="4164" spans="1:2" ht="15.75" customHeight="1" x14ac:dyDescent="0.2">
      <c r="A4164"/>
      <c r="B4164"/>
    </row>
    <row r="4165" spans="1:2" ht="15.75" customHeight="1" x14ac:dyDescent="0.2">
      <c r="A4165"/>
      <c r="B4165"/>
    </row>
    <row r="4166" spans="1:2" ht="15.75" customHeight="1" x14ac:dyDescent="0.2">
      <c r="A4166"/>
      <c r="B4166"/>
    </row>
    <row r="4167" spans="1:2" ht="15.75" customHeight="1" x14ac:dyDescent="0.2">
      <c r="A4167"/>
      <c r="B4167"/>
    </row>
    <row r="4168" spans="1:2" ht="15.75" customHeight="1" x14ac:dyDescent="0.2">
      <c r="A4168"/>
      <c r="B4168"/>
    </row>
    <row r="4169" spans="1:2" ht="15.75" customHeight="1" x14ac:dyDescent="0.2">
      <c r="A4169"/>
      <c r="B4169"/>
    </row>
    <row r="4170" spans="1:2" ht="15.75" customHeight="1" x14ac:dyDescent="0.2">
      <c r="A4170"/>
      <c r="B4170"/>
    </row>
    <row r="4171" spans="1:2" ht="15.75" customHeight="1" x14ac:dyDescent="0.2">
      <c r="A4171"/>
      <c r="B4171"/>
    </row>
    <row r="4172" spans="1:2" ht="15.75" customHeight="1" x14ac:dyDescent="0.2">
      <c r="A4172"/>
      <c r="B4172"/>
    </row>
    <row r="4173" spans="1:2" ht="15.75" customHeight="1" x14ac:dyDescent="0.2">
      <c r="A4173"/>
      <c r="B4173"/>
    </row>
    <row r="4174" spans="1:2" ht="15.75" customHeight="1" x14ac:dyDescent="0.2">
      <c r="A4174"/>
      <c r="B4174"/>
    </row>
    <row r="4175" spans="1:2" ht="15.75" customHeight="1" x14ac:dyDescent="0.2">
      <c r="A4175"/>
      <c r="B4175"/>
    </row>
    <row r="4176" spans="1:2" ht="15.75" customHeight="1" x14ac:dyDescent="0.2">
      <c r="A4176"/>
      <c r="B4176"/>
    </row>
    <row r="4177" spans="1:2" ht="15.75" customHeight="1" x14ac:dyDescent="0.2">
      <c r="A4177"/>
      <c r="B4177"/>
    </row>
    <row r="4178" spans="1:2" ht="15.75" customHeight="1" x14ac:dyDescent="0.2">
      <c r="A4178"/>
      <c r="B4178"/>
    </row>
    <row r="4179" spans="1:2" ht="15.75" customHeight="1" x14ac:dyDescent="0.2">
      <c r="A4179"/>
      <c r="B4179"/>
    </row>
    <row r="4180" spans="1:2" ht="15.75" customHeight="1" x14ac:dyDescent="0.2">
      <c r="A4180"/>
      <c r="B4180"/>
    </row>
    <row r="4181" spans="1:2" ht="15.75" customHeight="1" x14ac:dyDescent="0.2">
      <c r="A4181"/>
      <c r="B4181"/>
    </row>
    <row r="4182" spans="1:2" ht="15.75" customHeight="1" x14ac:dyDescent="0.2">
      <c r="A4182"/>
      <c r="B4182"/>
    </row>
    <row r="4183" spans="1:2" ht="15.75" customHeight="1" x14ac:dyDescent="0.2">
      <c r="A4183"/>
      <c r="B4183"/>
    </row>
    <row r="4184" spans="1:2" ht="15.75" customHeight="1" x14ac:dyDescent="0.2">
      <c r="A4184"/>
      <c r="B4184"/>
    </row>
    <row r="4185" spans="1:2" ht="15.75" customHeight="1" x14ac:dyDescent="0.2">
      <c r="A4185"/>
      <c r="B4185"/>
    </row>
    <row r="4186" spans="1:2" ht="15.75" customHeight="1" x14ac:dyDescent="0.2">
      <c r="A4186"/>
      <c r="B4186"/>
    </row>
    <row r="4187" spans="1:2" ht="15.75" customHeight="1" x14ac:dyDescent="0.2">
      <c r="A4187"/>
      <c r="B4187"/>
    </row>
    <row r="4188" spans="1:2" ht="15.75" customHeight="1" x14ac:dyDescent="0.2">
      <c r="A4188"/>
      <c r="B4188"/>
    </row>
    <row r="4189" spans="1:2" ht="15.75" customHeight="1" x14ac:dyDescent="0.2">
      <c r="A4189"/>
      <c r="B4189"/>
    </row>
    <row r="4190" spans="1:2" ht="15.75" customHeight="1" x14ac:dyDescent="0.2">
      <c r="A4190"/>
      <c r="B4190"/>
    </row>
    <row r="4191" spans="1:2" ht="15.75" customHeight="1" x14ac:dyDescent="0.2">
      <c r="A4191"/>
      <c r="B4191"/>
    </row>
    <row r="4192" spans="1:2" ht="15.75" customHeight="1" x14ac:dyDescent="0.2">
      <c r="A4192"/>
      <c r="B4192"/>
    </row>
    <row r="4193" spans="1:2" ht="15.75" customHeight="1" x14ac:dyDescent="0.2">
      <c r="A4193"/>
      <c r="B4193"/>
    </row>
    <row r="4194" spans="1:2" ht="15.75" customHeight="1" x14ac:dyDescent="0.2">
      <c r="A4194"/>
      <c r="B4194"/>
    </row>
    <row r="4195" spans="1:2" ht="15.75" customHeight="1" x14ac:dyDescent="0.2">
      <c r="A4195"/>
      <c r="B4195"/>
    </row>
    <row r="4196" spans="1:2" ht="15.75" customHeight="1" x14ac:dyDescent="0.2">
      <c r="A4196"/>
      <c r="B4196"/>
    </row>
    <row r="4197" spans="1:2" ht="15.75" customHeight="1" x14ac:dyDescent="0.2">
      <c r="A4197"/>
      <c r="B4197"/>
    </row>
    <row r="4198" spans="1:2" ht="15.75" customHeight="1" x14ac:dyDescent="0.2">
      <c r="A4198"/>
      <c r="B4198"/>
    </row>
    <row r="4199" spans="1:2" ht="15.75" customHeight="1" x14ac:dyDescent="0.2">
      <c r="A4199"/>
      <c r="B4199"/>
    </row>
    <row r="4200" spans="1:2" ht="15.75" customHeight="1" x14ac:dyDescent="0.2">
      <c r="A4200"/>
      <c r="B4200"/>
    </row>
    <row r="4201" spans="1:2" ht="15.75" customHeight="1" x14ac:dyDescent="0.2">
      <c r="A4201"/>
      <c r="B4201"/>
    </row>
    <row r="4202" spans="1:2" ht="15.75" customHeight="1" x14ac:dyDescent="0.2">
      <c r="A4202"/>
      <c r="B4202"/>
    </row>
    <row r="4203" spans="1:2" ht="15.75" customHeight="1" x14ac:dyDescent="0.2">
      <c r="A4203"/>
      <c r="B4203"/>
    </row>
    <row r="4204" spans="1:2" ht="15.75" customHeight="1" x14ac:dyDescent="0.2">
      <c r="A4204"/>
      <c r="B4204"/>
    </row>
    <row r="4205" spans="1:2" ht="15.75" customHeight="1" x14ac:dyDescent="0.2">
      <c r="A4205"/>
      <c r="B4205"/>
    </row>
    <row r="4206" spans="1:2" ht="15.75" customHeight="1" x14ac:dyDescent="0.2">
      <c r="A4206"/>
      <c r="B4206"/>
    </row>
    <row r="4207" spans="1:2" ht="15.75" customHeight="1" x14ac:dyDescent="0.2">
      <c r="A4207"/>
      <c r="B4207"/>
    </row>
    <row r="4208" spans="1:2" ht="15.75" customHeight="1" x14ac:dyDescent="0.2">
      <c r="A4208"/>
      <c r="B4208"/>
    </row>
    <row r="4209" spans="1:2" ht="15.75" customHeight="1" x14ac:dyDescent="0.2">
      <c r="A4209"/>
      <c r="B4209"/>
    </row>
    <row r="4210" spans="1:2" ht="15.75" customHeight="1" x14ac:dyDescent="0.2">
      <c r="A4210"/>
      <c r="B4210"/>
    </row>
    <row r="4211" spans="1:2" ht="15.75" customHeight="1" x14ac:dyDescent="0.2">
      <c r="A4211"/>
      <c r="B4211"/>
    </row>
    <row r="4212" spans="1:2" ht="15.75" customHeight="1" x14ac:dyDescent="0.2">
      <c r="A4212"/>
      <c r="B4212"/>
    </row>
    <row r="4213" spans="1:2" ht="15.75" customHeight="1" x14ac:dyDescent="0.2">
      <c r="A4213"/>
      <c r="B4213"/>
    </row>
    <row r="4214" spans="1:2" ht="15.75" customHeight="1" x14ac:dyDescent="0.2">
      <c r="A4214"/>
      <c r="B4214"/>
    </row>
    <row r="4215" spans="1:2" ht="15.75" customHeight="1" x14ac:dyDescent="0.2">
      <c r="A4215"/>
      <c r="B4215"/>
    </row>
    <row r="4216" spans="1:2" ht="15.75" customHeight="1" x14ac:dyDescent="0.2">
      <c r="A4216"/>
      <c r="B4216"/>
    </row>
    <row r="4217" spans="1:2" ht="15.75" customHeight="1" x14ac:dyDescent="0.2">
      <c r="A4217"/>
      <c r="B4217"/>
    </row>
    <row r="4218" spans="1:2" ht="15.75" customHeight="1" x14ac:dyDescent="0.2">
      <c r="A4218"/>
      <c r="B4218"/>
    </row>
    <row r="4219" spans="1:2" ht="15.75" customHeight="1" x14ac:dyDescent="0.2">
      <c r="A4219"/>
      <c r="B4219"/>
    </row>
    <row r="4220" spans="1:2" ht="15.75" customHeight="1" x14ac:dyDescent="0.2">
      <c r="A4220"/>
      <c r="B4220"/>
    </row>
    <row r="4221" spans="1:2" ht="15.75" customHeight="1" x14ac:dyDescent="0.2">
      <c r="A4221"/>
      <c r="B4221"/>
    </row>
    <row r="4222" spans="1:2" ht="15.75" customHeight="1" x14ac:dyDescent="0.2">
      <c r="A4222"/>
      <c r="B4222"/>
    </row>
    <row r="4223" spans="1:2" ht="15.75" customHeight="1" x14ac:dyDescent="0.2">
      <c r="A4223"/>
      <c r="B4223"/>
    </row>
    <row r="4224" spans="1:2" ht="15.75" customHeight="1" x14ac:dyDescent="0.2">
      <c r="A4224"/>
      <c r="B4224"/>
    </row>
    <row r="4225" spans="1:2" ht="15.75" customHeight="1" x14ac:dyDescent="0.2">
      <c r="A4225"/>
      <c r="B4225"/>
    </row>
    <row r="4226" spans="1:2" ht="15.75" customHeight="1" x14ac:dyDescent="0.2">
      <c r="A4226"/>
      <c r="B4226"/>
    </row>
    <row r="4227" spans="1:2" ht="15.75" customHeight="1" x14ac:dyDescent="0.2">
      <c r="A4227"/>
      <c r="B4227"/>
    </row>
    <row r="4228" spans="1:2" ht="15.75" customHeight="1" x14ac:dyDescent="0.2">
      <c r="A4228"/>
      <c r="B4228"/>
    </row>
    <row r="4229" spans="1:2" ht="15.75" customHeight="1" x14ac:dyDescent="0.2">
      <c r="A4229"/>
      <c r="B4229"/>
    </row>
    <row r="4230" spans="1:2" ht="15.75" customHeight="1" x14ac:dyDescent="0.2">
      <c r="A4230"/>
      <c r="B4230"/>
    </row>
    <row r="4231" spans="1:2" ht="15.75" customHeight="1" x14ac:dyDescent="0.2">
      <c r="A4231"/>
      <c r="B4231"/>
    </row>
    <row r="4232" spans="1:2" ht="15.75" customHeight="1" x14ac:dyDescent="0.2">
      <c r="A4232"/>
      <c r="B4232"/>
    </row>
    <row r="4233" spans="1:2" ht="15.75" customHeight="1" x14ac:dyDescent="0.2">
      <c r="A4233"/>
      <c r="B4233"/>
    </row>
    <row r="4234" spans="1:2" ht="15.75" customHeight="1" x14ac:dyDescent="0.2">
      <c r="A4234"/>
      <c r="B4234"/>
    </row>
    <row r="4235" spans="1:2" ht="15.75" customHeight="1" x14ac:dyDescent="0.2">
      <c r="A4235"/>
      <c r="B4235"/>
    </row>
    <row r="4236" spans="1:2" ht="15.75" customHeight="1" x14ac:dyDescent="0.2">
      <c r="A4236"/>
      <c r="B4236"/>
    </row>
    <row r="4237" spans="1:2" ht="15.75" customHeight="1" x14ac:dyDescent="0.2">
      <c r="A4237"/>
      <c r="B4237"/>
    </row>
    <row r="4238" spans="1:2" ht="15.75" customHeight="1" x14ac:dyDescent="0.2">
      <c r="A4238"/>
      <c r="B4238"/>
    </row>
    <row r="4239" spans="1:2" ht="15.75" customHeight="1" x14ac:dyDescent="0.2">
      <c r="A4239"/>
      <c r="B4239"/>
    </row>
    <row r="4240" spans="1:2" ht="15.75" customHeight="1" x14ac:dyDescent="0.2">
      <c r="A4240"/>
      <c r="B4240"/>
    </row>
    <row r="4241" spans="1:2" ht="15.75" customHeight="1" x14ac:dyDescent="0.2">
      <c r="A4241"/>
      <c r="B4241"/>
    </row>
    <row r="4242" spans="1:2" ht="15.75" customHeight="1" x14ac:dyDescent="0.2">
      <c r="A4242"/>
      <c r="B4242"/>
    </row>
    <row r="4243" spans="1:2" ht="15.75" customHeight="1" x14ac:dyDescent="0.2">
      <c r="A4243"/>
      <c r="B4243"/>
    </row>
    <row r="4244" spans="1:2" ht="15.75" customHeight="1" x14ac:dyDescent="0.2">
      <c r="A4244"/>
      <c r="B4244"/>
    </row>
    <row r="4245" spans="1:2" ht="15.75" customHeight="1" x14ac:dyDescent="0.2">
      <c r="A4245"/>
      <c r="B4245"/>
    </row>
    <row r="4246" spans="1:2" ht="15.75" customHeight="1" x14ac:dyDescent="0.2">
      <c r="A4246"/>
      <c r="B4246"/>
    </row>
    <row r="4247" spans="1:2" ht="15.75" customHeight="1" x14ac:dyDescent="0.2">
      <c r="A4247"/>
      <c r="B4247"/>
    </row>
    <row r="4248" spans="1:2" ht="15.75" customHeight="1" x14ac:dyDescent="0.2">
      <c r="A4248"/>
      <c r="B4248"/>
    </row>
    <row r="4249" spans="1:2" ht="15.75" customHeight="1" x14ac:dyDescent="0.2">
      <c r="A4249"/>
      <c r="B4249"/>
    </row>
    <row r="4250" spans="1:2" ht="15.75" customHeight="1" x14ac:dyDescent="0.2">
      <c r="A4250"/>
      <c r="B4250"/>
    </row>
    <row r="4251" spans="1:2" ht="15.75" customHeight="1" x14ac:dyDescent="0.2">
      <c r="A4251"/>
      <c r="B4251"/>
    </row>
    <row r="4252" spans="1:2" ht="15.75" customHeight="1" x14ac:dyDescent="0.2">
      <c r="A4252"/>
      <c r="B4252"/>
    </row>
    <row r="4253" spans="1:2" ht="15.75" customHeight="1" x14ac:dyDescent="0.2">
      <c r="A4253"/>
      <c r="B4253"/>
    </row>
    <row r="4254" spans="1:2" ht="15.75" customHeight="1" x14ac:dyDescent="0.2">
      <c r="A4254"/>
      <c r="B4254"/>
    </row>
    <row r="4255" spans="1:2" ht="15.75" customHeight="1" x14ac:dyDescent="0.2">
      <c r="A4255"/>
      <c r="B4255"/>
    </row>
    <row r="4256" spans="1:2" ht="15.75" customHeight="1" x14ac:dyDescent="0.2">
      <c r="A4256"/>
      <c r="B4256"/>
    </row>
    <row r="4257" spans="1:2" ht="15.75" customHeight="1" x14ac:dyDescent="0.2">
      <c r="A4257"/>
      <c r="B4257"/>
    </row>
    <row r="4258" spans="1:2" ht="15.75" customHeight="1" x14ac:dyDescent="0.2">
      <c r="A4258"/>
      <c r="B4258"/>
    </row>
    <row r="4259" spans="1:2" ht="15.75" customHeight="1" x14ac:dyDescent="0.2">
      <c r="A4259"/>
      <c r="B4259"/>
    </row>
    <row r="4260" spans="1:2" ht="15.75" customHeight="1" x14ac:dyDescent="0.2">
      <c r="A4260"/>
      <c r="B4260"/>
    </row>
    <row r="4261" spans="1:2" ht="15.75" customHeight="1" x14ac:dyDescent="0.2">
      <c r="A4261"/>
      <c r="B4261"/>
    </row>
    <row r="4262" spans="1:2" ht="15.75" customHeight="1" x14ac:dyDescent="0.2">
      <c r="A4262"/>
      <c r="B4262"/>
    </row>
    <row r="4263" spans="1:2" ht="15.75" customHeight="1" x14ac:dyDescent="0.2">
      <c r="A4263"/>
      <c r="B4263"/>
    </row>
    <row r="4264" spans="1:2" ht="15.75" customHeight="1" x14ac:dyDescent="0.2">
      <c r="A4264"/>
      <c r="B4264"/>
    </row>
    <row r="4265" spans="1:2" ht="15.75" customHeight="1" x14ac:dyDescent="0.2">
      <c r="A4265"/>
      <c r="B4265"/>
    </row>
    <row r="4266" spans="1:2" ht="15.75" customHeight="1" x14ac:dyDescent="0.2">
      <c r="A4266"/>
      <c r="B4266"/>
    </row>
    <row r="4267" spans="1:2" ht="15.75" customHeight="1" x14ac:dyDescent="0.2">
      <c r="A4267"/>
      <c r="B4267"/>
    </row>
    <row r="4268" spans="1:2" ht="15.75" customHeight="1" x14ac:dyDescent="0.2">
      <c r="A4268"/>
      <c r="B4268"/>
    </row>
    <row r="4269" spans="1:2" ht="15.75" customHeight="1" x14ac:dyDescent="0.2">
      <c r="A4269"/>
      <c r="B4269"/>
    </row>
    <row r="4270" spans="1:2" ht="15.75" customHeight="1" x14ac:dyDescent="0.2">
      <c r="A4270"/>
      <c r="B4270"/>
    </row>
    <row r="4271" spans="1:2" ht="15.75" customHeight="1" x14ac:dyDescent="0.2">
      <c r="A4271"/>
      <c r="B4271"/>
    </row>
    <row r="4272" spans="1:2" ht="15.75" customHeight="1" x14ac:dyDescent="0.2">
      <c r="A4272"/>
      <c r="B4272"/>
    </row>
    <row r="4273" spans="1:2" ht="15.75" customHeight="1" x14ac:dyDescent="0.2">
      <c r="A4273"/>
      <c r="B4273"/>
    </row>
    <row r="4274" spans="1:2" ht="15.75" customHeight="1" x14ac:dyDescent="0.2">
      <c r="A4274"/>
      <c r="B4274"/>
    </row>
    <row r="4275" spans="1:2" ht="15.75" customHeight="1" x14ac:dyDescent="0.2">
      <c r="A4275"/>
      <c r="B4275"/>
    </row>
    <row r="4276" spans="1:2" ht="15.75" customHeight="1" x14ac:dyDescent="0.2">
      <c r="A4276"/>
      <c r="B4276"/>
    </row>
    <row r="4277" spans="1:2" ht="15.75" customHeight="1" x14ac:dyDescent="0.2">
      <c r="A4277"/>
      <c r="B4277"/>
    </row>
    <row r="4278" spans="1:2" ht="15.75" customHeight="1" x14ac:dyDescent="0.2">
      <c r="A4278"/>
      <c r="B4278"/>
    </row>
    <row r="4279" spans="1:2" ht="15.75" customHeight="1" x14ac:dyDescent="0.2">
      <c r="A4279"/>
      <c r="B4279"/>
    </row>
    <row r="4280" spans="1:2" ht="15.75" customHeight="1" x14ac:dyDescent="0.2">
      <c r="A4280"/>
      <c r="B4280"/>
    </row>
    <row r="4281" spans="1:2" ht="15.75" customHeight="1" x14ac:dyDescent="0.2">
      <c r="A4281"/>
      <c r="B4281"/>
    </row>
    <row r="4282" spans="1:2" ht="15.75" customHeight="1" x14ac:dyDescent="0.2">
      <c r="A4282"/>
      <c r="B4282"/>
    </row>
    <row r="4283" spans="1:2" ht="15.75" customHeight="1" x14ac:dyDescent="0.2">
      <c r="A4283"/>
      <c r="B4283"/>
    </row>
    <row r="4284" spans="1:2" ht="15.75" customHeight="1" x14ac:dyDescent="0.2">
      <c r="A4284"/>
      <c r="B4284"/>
    </row>
    <row r="4285" spans="1:2" ht="15.75" customHeight="1" x14ac:dyDescent="0.2">
      <c r="A4285"/>
      <c r="B4285"/>
    </row>
    <row r="4286" spans="1:2" ht="15.75" customHeight="1" x14ac:dyDescent="0.2">
      <c r="A4286"/>
      <c r="B4286"/>
    </row>
    <row r="4287" spans="1:2" ht="15.75" customHeight="1" x14ac:dyDescent="0.2">
      <c r="A4287"/>
      <c r="B4287"/>
    </row>
    <row r="4288" spans="1:2" ht="15.75" customHeight="1" x14ac:dyDescent="0.2">
      <c r="A4288"/>
      <c r="B4288"/>
    </row>
    <row r="4289" spans="1:2" ht="15.75" customHeight="1" x14ac:dyDescent="0.2">
      <c r="A4289"/>
      <c r="B4289"/>
    </row>
    <row r="4290" spans="1:2" ht="15.75" customHeight="1" x14ac:dyDescent="0.2">
      <c r="A4290"/>
      <c r="B4290"/>
    </row>
    <row r="4291" spans="1:2" ht="15.75" customHeight="1" x14ac:dyDescent="0.2">
      <c r="A4291"/>
      <c r="B4291"/>
    </row>
    <row r="4292" spans="1:2" ht="15.75" customHeight="1" x14ac:dyDescent="0.2">
      <c r="A4292"/>
      <c r="B4292"/>
    </row>
    <row r="4293" spans="1:2" ht="15.75" customHeight="1" x14ac:dyDescent="0.2">
      <c r="A4293"/>
      <c r="B4293"/>
    </row>
    <row r="4294" spans="1:2" ht="15.75" customHeight="1" x14ac:dyDescent="0.2">
      <c r="A4294"/>
      <c r="B4294"/>
    </row>
    <row r="4295" spans="1:2" ht="15.75" customHeight="1" x14ac:dyDescent="0.2">
      <c r="A4295"/>
      <c r="B4295"/>
    </row>
    <row r="4296" spans="1:2" ht="15.75" customHeight="1" x14ac:dyDescent="0.2">
      <c r="A4296"/>
      <c r="B4296"/>
    </row>
    <row r="4297" spans="1:2" ht="15.75" customHeight="1" x14ac:dyDescent="0.2">
      <c r="A4297"/>
      <c r="B4297"/>
    </row>
    <row r="4298" spans="1:2" ht="15.75" customHeight="1" x14ac:dyDescent="0.2">
      <c r="A4298"/>
      <c r="B4298"/>
    </row>
    <row r="4299" spans="1:2" ht="15.75" customHeight="1" x14ac:dyDescent="0.2">
      <c r="A4299"/>
      <c r="B4299"/>
    </row>
    <row r="4300" spans="1:2" ht="15.75" customHeight="1" x14ac:dyDescent="0.2">
      <c r="A4300"/>
      <c r="B4300"/>
    </row>
    <row r="4301" spans="1:2" ht="15.75" customHeight="1" x14ac:dyDescent="0.2">
      <c r="A4301"/>
      <c r="B4301"/>
    </row>
    <row r="4302" spans="1:2" ht="15.75" customHeight="1" x14ac:dyDescent="0.2">
      <c r="A4302"/>
      <c r="B4302"/>
    </row>
    <row r="4303" spans="1:2" ht="15.75" customHeight="1" x14ac:dyDescent="0.2">
      <c r="A4303"/>
      <c r="B4303"/>
    </row>
    <row r="4304" spans="1:2" ht="15.75" customHeight="1" x14ac:dyDescent="0.2">
      <c r="A4304"/>
      <c r="B4304"/>
    </row>
    <row r="4305" spans="1:2" ht="15.75" customHeight="1" x14ac:dyDescent="0.2">
      <c r="A4305"/>
      <c r="B4305"/>
    </row>
    <row r="4306" spans="1:2" ht="15.75" customHeight="1" x14ac:dyDescent="0.2">
      <c r="A4306"/>
      <c r="B4306"/>
    </row>
    <row r="4307" spans="1:2" ht="15.75" customHeight="1" x14ac:dyDescent="0.2">
      <c r="A4307"/>
      <c r="B4307"/>
    </row>
    <row r="4308" spans="1:2" ht="15.75" customHeight="1" x14ac:dyDescent="0.2">
      <c r="A4308"/>
      <c r="B4308"/>
    </row>
    <row r="4309" spans="1:2" ht="15.75" customHeight="1" x14ac:dyDescent="0.2">
      <c r="A4309"/>
      <c r="B4309"/>
    </row>
    <row r="4310" spans="1:2" ht="15.75" customHeight="1" x14ac:dyDescent="0.2">
      <c r="A4310"/>
      <c r="B4310"/>
    </row>
    <row r="4311" spans="1:2" ht="15.75" customHeight="1" x14ac:dyDescent="0.2">
      <c r="A4311"/>
      <c r="B4311"/>
    </row>
    <row r="4312" spans="1:2" ht="15.75" customHeight="1" x14ac:dyDescent="0.2">
      <c r="A4312"/>
      <c r="B4312"/>
    </row>
    <row r="4313" spans="1:2" ht="15.75" customHeight="1" x14ac:dyDescent="0.2">
      <c r="A4313"/>
      <c r="B4313"/>
    </row>
    <row r="4314" spans="1:2" ht="15.75" customHeight="1" x14ac:dyDescent="0.2">
      <c r="A4314"/>
      <c r="B4314"/>
    </row>
    <row r="4315" spans="1:2" ht="15.75" customHeight="1" x14ac:dyDescent="0.2">
      <c r="A4315"/>
      <c r="B4315"/>
    </row>
    <row r="4316" spans="1:2" ht="15.75" customHeight="1" x14ac:dyDescent="0.2">
      <c r="A4316"/>
      <c r="B4316"/>
    </row>
    <row r="4317" spans="1:2" ht="15.75" customHeight="1" x14ac:dyDescent="0.2">
      <c r="A4317"/>
      <c r="B4317"/>
    </row>
    <row r="4318" spans="1:2" ht="15.75" customHeight="1" x14ac:dyDescent="0.2">
      <c r="A4318"/>
      <c r="B4318"/>
    </row>
    <row r="4319" spans="1:2" ht="15.75" customHeight="1" x14ac:dyDescent="0.2">
      <c r="A4319"/>
      <c r="B4319"/>
    </row>
    <row r="4320" spans="1:2" ht="15.75" customHeight="1" x14ac:dyDescent="0.2">
      <c r="A4320"/>
      <c r="B4320"/>
    </row>
    <row r="4321" spans="1:2" ht="15.75" customHeight="1" x14ac:dyDescent="0.2">
      <c r="A4321"/>
      <c r="B4321"/>
    </row>
    <row r="4322" spans="1:2" ht="15.75" customHeight="1" x14ac:dyDescent="0.2">
      <c r="A4322"/>
      <c r="B4322"/>
    </row>
    <row r="4323" spans="1:2" ht="15.75" customHeight="1" x14ac:dyDescent="0.2">
      <c r="A4323"/>
      <c r="B4323"/>
    </row>
    <row r="4324" spans="1:2" ht="15.75" customHeight="1" x14ac:dyDescent="0.2">
      <c r="A4324"/>
      <c r="B4324"/>
    </row>
    <row r="4325" spans="1:2" ht="15.75" customHeight="1" x14ac:dyDescent="0.2">
      <c r="A4325"/>
      <c r="B4325"/>
    </row>
    <row r="4326" spans="1:2" ht="15.75" customHeight="1" x14ac:dyDescent="0.2">
      <c r="A4326"/>
      <c r="B4326"/>
    </row>
    <row r="4327" spans="1:2" ht="15.75" customHeight="1" x14ac:dyDescent="0.2">
      <c r="A4327"/>
      <c r="B4327"/>
    </row>
    <row r="4328" spans="1:2" ht="15.75" customHeight="1" x14ac:dyDescent="0.2">
      <c r="A4328"/>
      <c r="B4328"/>
    </row>
    <row r="4329" spans="1:2" ht="15.75" customHeight="1" x14ac:dyDescent="0.2">
      <c r="A4329"/>
      <c r="B4329"/>
    </row>
    <row r="4330" spans="1:2" ht="15.75" customHeight="1" x14ac:dyDescent="0.2">
      <c r="A4330"/>
      <c r="B4330"/>
    </row>
    <row r="4331" spans="1:2" ht="15.75" customHeight="1" x14ac:dyDescent="0.2">
      <c r="A4331"/>
      <c r="B4331"/>
    </row>
    <row r="4332" spans="1:2" ht="15.75" customHeight="1" x14ac:dyDescent="0.2">
      <c r="A4332"/>
      <c r="B4332"/>
    </row>
    <row r="4333" spans="1:2" ht="15.75" customHeight="1" x14ac:dyDescent="0.2">
      <c r="A4333"/>
      <c r="B4333"/>
    </row>
    <row r="4334" spans="1:2" ht="15.75" customHeight="1" x14ac:dyDescent="0.2">
      <c r="A4334"/>
      <c r="B4334"/>
    </row>
    <row r="4335" spans="1:2" ht="15.75" customHeight="1" x14ac:dyDescent="0.2">
      <c r="A4335"/>
      <c r="B4335"/>
    </row>
    <row r="4336" spans="1:2" ht="15.75" customHeight="1" x14ac:dyDescent="0.2">
      <c r="A4336"/>
      <c r="B4336"/>
    </row>
    <row r="4337" spans="1:2" ht="15.75" customHeight="1" x14ac:dyDescent="0.2">
      <c r="A4337"/>
      <c r="B4337"/>
    </row>
    <row r="4338" spans="1:2" ht="15.75" customHeight="1" x14ac:dyDescent="0.2">
      <c r="A4338"/>
      <c r="B4338"/>
    </row>
    <row r="4339" spans="1:2" ht="15.75" customHeight="1" x14ac:dyDescent="0.2">
      <c r="A4339"/>
      <c r="B4339"/>
    </row>
    <row r="4340" spans="1:2" ht="15.75" customHeight="1" x14ac:dyDescent="0.2">
      <c r="A4340"/>
      <c r="B4340"/>
    </row>
    <row r="4341" spans="1:2" ht="15.75" customHeight="1" x14ac:dyDescent="0.2">
      <c r="A4341"/>
      <c r="B4341"/>
    </row>
    <row r="4342" spans="1:2" ht="15.75" customHeight="1" x14ac:dyDescent="0.2">
      <c r="A4342"/>
      <c r="B4342"/>
    </row>
    <row r="4343" spans="1:2" ht="15.75" customHeight="1" x14ac:dyDescent="0.2">
      <c r="A4343"/>
      <c r="B4343"/>
    </row>
    <row r="4344" spans="1:2" ht="15.75" customHeight="1" x14ac:dyDescent="0.2">
      <c r="A4344"/>
      <c r="B4344"/>
    </row>
    <row r="4345" spans="1:2" ht="15.75" customHeight="1" x14ac:dyDescent="0.2">
      <c r="A4345"/>
      <c r="B4345"/>
    </row>
    <row r="4346" spans="1:2" ht="15.75" customHeight="1" x14ac:dyDescent="0.2">
      <c r="A4346"/>
      <c r="B4346"/>
    </row>
    <row r="4347" spans="1:2" ht="15.75" customHeight="1" x14ac:dyDescent="0.2">
      <c r="A4347"/>
      <c r="B4347"/>
    </row>
    <row r="4348" spans="1:2" ht="15.75" customHeight="1" x14ac:dyDescent="0.2">
      <c r="A4348"/>
      <c r="B4348"/>
    </row>
    <row r="4349" spans="1:2" ht="15.75" customHeight="1" x14ac:dyDescent="0.2">
      <c r="A4349"/>
      <c r="B4349"/>
    </row>
    <row r="4350" spans="1:2" ht="15.75" customHeight="1" x14ac:dyDescent="0.2">
      <c r="A4350"/>
      <c r="B4350"/>
    </row>
    <row r="4351" spans="1:2" ht="15.75" customHeight="1" x14ac:dyDescent="0.2">
      <c r="A4351"/>
      <c r="B4351"/>
    </row>
    <row r="4352" spans="1:2" ht="15.75" customHeight="1" x14ac:dyDescent="0.2">
      <c r="A4352"/>
      <c r="B4352"/>
    </row>
    <row r="4353" spans="1:2" ht="15.75" customHeight="1" x14ac:dyDescent="0.2">
      <c r="A4353"/>
      <c r="B4353"/>
    </row>
    <row r="4354" spans="1:2" ht="15.75" customHeight="1" x14ac:dyDescent="0.2">
      <c r="A4354"/>
      <c r="B4354"/>
    </row>
    <row r="4355" spans="1:2" ht="15.75" customHeight="1" x14ac:dyDescent="0.2">
      <c r="A4355"/>
      <c r="B4355"/>
    </row>
    <row r="4356" spans="1:2" ht="15.75" customHeight="1" x14ac:dyDescent="0.2">
      <c r="A4356"/>
      <c r="B4356"/>
    </row>
    <row r="4357" spans="1:2" ht="15.75" customHeight="1" x14ac:dyDescent="0.2">
      <c r="A4357"/>
      <c r="B4357"/>
    </row>
    <row r="4358" spans="1:2" ht="15.75" customHeight="1" x14ac:dyDescent="0.2">
      <c r="A4358"/>
      <c r="B4358"/>
    </row>
    <row r="4359" spans="1:2" ht="15.75" customHeight="1" x14ac:dyDescent="0.2">
      <c r="A4359"/>
      <c r="B4359"/>
    </row>
    <row r="4360" spans="1:2" ht="15.75" customHeight="1" x14ac:dyDescent="0.2">
      <c r="A4360"/>
      <c r="B4360"/>
    </row>
    <row r="4361" spans="1:2" ht="15.75" customHeight="1" x14ac:dyDescent="0.2">
      <c r="A4361"/>
      <c r="B4361"/>
    </row>
    <row r="4362" spans="1:2" ht="15.75" customHeight="1" x14ac:dyDescent="0.2">
      <c r="A4362"/>
      <c r="B4362"/>
    </row>
    <row r="4363" spans="1:2" ht="15.75" customHeight="1" x14ac:dyDescent="0.2">
      <c r="A4363"/>
      <c r="B4363"/>
    </row>
    <row r="4364" spans="1:2" ht="15.75" customHeight="1" x14ac:dyDescent="0.2">
      <c r="A4364"/>
      <c r="B4364"/>
    </row>
    <row r="4365" spans="1:2" ht="15.75" customHeight="1" x14ac:dyDescent="0.2">
      <c r="A4365"/>
      <c r="B4365"/>
    </row>
    <row r="4366" spans="1:2" ht="15.75" customHeight="1" x14ac:dyDescent="0.2">
      <c r="A4366"/>
      <c r="B4366"/>
    </row>
    <row r="4367" spans="1:2" ht="15.75" customHeight="1" x14ac:dyDescent="0.2">
      <c r="A4367"/>
      <c r="B4367"/>
    </row>
    <row r="4368" spans="1:2" ht="15.75" customHeight="1" x14ac:dyDescent="0.2">
      <c r="A4368"/>
      <c r="B4368"/>
    </row>
    <row r="4369" spans="1:2" ht="15.75" customHeight="1" x14ac:dyDescent="0.2">
      <c r="A4369"/>
      <c r="B4369"/>
    </row>
    <row r="4370" spans="1:2" ht="15.75" customHeight="1" x14ac:dyDescent="0.2">
      <c r="A4370"/>
      <c r="B4370"/>
    </row>
    <row r="4371" spans="1:2" ht="15.75" customHeight="1" x14ac:dyDescent="0.2">
      <c r="A4371"/>
      <c r="B4371"/>
    </row>
    <row r="4372" spans="1:2" ht="15.75" customHeight="1" x14ac:dyDescent="0.2">
      <c r="A4372"/>
      <c r="B4372"/>
    </row>
    <row r="4373" spans="1:2" ht="15.75" customHeight="1" x14ac:dyDescent="0.2">
      <c r="A4373"/>
      <c r="B4373"/>
    </row>
    <row r="4374" spans="1:2" ht="15.75" customHeight="1" x14ac:dyDescent="0.2">
      <c r="A4374"/>
      <c r="B4374"/>
    </row>
    <row r="4375" spans="1:2" ht="15.75" customHeight="1" x14ac:dyDescent="0.2">
      <c r="A4375"/>
      <c r="B4375"/>
    </row>
    <row r="4376" spans="1:2" ht="15.75" customHeight="1" x14ac:dyDescent="0.2">
      <c r="A4376"/>
      <c r="B4376"/>
    </row>
    <row r="4377" spans="1:2" ht="15.75" customHeight="1" x14ac:dyDescent="0.2">
      <c r="A4377"/>
      <c r="B4377"/>
    </row>
    <row r="4378" spans="1:2" ht="15.75" customHeight="1" x14ac:dyDescent="0.2">
      <c r="A4378"/>
      <c r="B4378"/>
    </row>
    <row r="4379" spans="1:2" ht="15.75" customHeight="1" x14ac:dyDescent="0.2">
      <c r="A4379"/>
      <c r="B4379"/>
    </row>
    <row r="4380" spans="1:2" ht="15.75" customHeight="1" x14ac:dyDescent="0.2">
      <c r="A4380"/>
      <c r="B4380"/>
    </row>
    <row r="4381" spans="1:2" ht="15.75" customHeight="1" x14ac:dyDescent="0.2">
      <c r="A4381"/>
      <c r="B4381"/>
    </row>
    <row r="4382" spans="1:2" ht="15.75" customHeight="1" x14ac:dyDescent="0.2">
      <c r="A4382"/>
      <c r="B4382"/>
    </row>
    <row r="4383" spans="1:2" ht="15.75" customHeight="1" x14ac:dyDescent="0.2">
      <c r="A4383"/>
      <c r="B4383"/>
    </row>
    <row r="4384" spans="1:2" ht="15.75" customHeight="1" x14ac:dyDescent="0.2">
      <c r="A4384"/>
      <c r="B4384"/>
    </row>
    <row r="4385" spans="1:2" ht="15.75" customHeight="1" x14ac:dyDescent="0.2">
      <c r="A4385"/>
      <c r="B4385"/>
    </row>
    <row r="4386" spans="1:2" ht="15.75" customHeight="1" x14ac:dyDescent="0.2">
      <c r="A4386"/>
      <c r="B4386"/>
    </row>
    <row r="4387" spans="1:2" ht="15.75" customHeight="1" x14ac:dyDescent="0.2">
      <c r="A4387"/>
      <c r="B4387"/>
    </row>
    <row r="4388" spans="1:2" ht="15.75" customHeight="1" x14ac:dyDescent="0.2">
      <c r="A4388"/>
      <c r="B4388"/>
    </row>
    <row r="4389" spans="1:2" ht="15.75" customHeight="1" x14ac:dyDescent="0.2">
      <c r="A4389"/>
      <c r="B4389"/>
    </row>
    <row r="4390" spans="1:2" ht="15.75" customHeight="1" x14ac:dyDescent="0.2">
      <c r="A4390"/>
      <c r="B4390"/>
    </row>
    <row r="4391" spans="1:2" ht="15.75" customHeight="1" x14ac:dyDescent="0.2">
      <c r="A4391"/>
      <c r="B4391"/>
    </row>
    <row r="4392" spans="1:2" ht="15.75" customHeight="1" x14ac:dyDescent="0.2">
      <c r="A4392"/>
      <c r="B4392"/>
    </row>
    <row r="4393" spans="1:2" ht="15.75" customHeight="1" x14ac:dyDescent="0.2">
      <c r="A4393"/>
      <c r="B4393"/>
    </row>
    <row r="4394" spans="1:2" ht="15.75" customHeight="1" x14ac:dyDescent="0.2">
      <c r="A4394"/>
      <c r="B4394"/>
    </row>
    <row r="4395" spans="1:2" ht="15.75" customHeight="1" x14ac:dyDescent="0.2">
      <c r="A4395"/>
      <c r="B4395"/>
    </row>
    <row r="4396" spans="1:2" ht="15.75" customHeight="1" x14ac:dyDescent="0.2">
      <c r="A4396"/>
      <c r="B4396"/>
    </row>
    <row r="4397" spans="1:2" ht="15.75" customHeight="1" x14ac:dyDescent="0.2">
      <c r="A4397"/>
      <c r="B4397"/>
    </row>
    <row r="4398" spans="1:2" ht="15.75" customHeight="1" x14ac:dyDescent="0.2">
      <c r="A4398"/>
      <c r="B4398"/>
    </row>
    <row r="4399" spans="1:2" ht="15.75" customHeight="1" x14ac:dyDescent="0.2">
      <c r="A4399"/>
      <c r="B4399"/>
    </row>
    <row r="4400" spans="1:2" ht="15.75" customHeight="1" x14ac:dyDescent="0.2">
      <c r="A4400"/>
      <c r="B4400"/>
    </row>
    <row r="4401" spans="1:2" ht="15.75" customHeight="1" x14ac:dyDescent="0.2">
      <c r="A4401"/>
      <c r="B4401"/>
    </row>
    <row r="4402" spans="1:2" ht="15.75" customHeight="1" x14ac:dyDescent="0.2">
      <c r="A4402"/>
      <c r="B4402"/>
    </row>
    <row r="4403" spans="1:2" ht="15.75" customHeight="1" x14ac:dyDescent="0.2">
      <c r="A4403"/>
      <c r="B4403"/>
    </row>
    <row r="4404" spans="1:2" ht="15.75" customHeight="1" x14ac:dyDescent="0.2">
      <c r="A4404"/>
      <c r="B4404"/>
    </row>
    <row r="4405" spans="1:2" ht="15.75" customHeight="1" x14ac:dyDescent="0.2">
      <c r="A4405"/>
      <c r="B4405"/>
    </row>
    <row r="4406" spans="1:2" ht="15.75" customHeight="1" x14ac:dyDescent="0.2">
      <c r="A4406"/>
      <c r="B4406"/>
    </row>
    <row r="4407" spans="1:2" ht="15.75" customHeight="1" x14ac:dyDescent="0.2">
      <c r="A4407"/>
      <c r="B4407"/>
    </row>
    <row r="4408" spans="1:2" ht="15.75" customHeight="1" x14ac:dyDescent="0.2">
      <c r="A4408"/>
      <c r="B4408"/>
    </row>
    <row r="4409" spans="1:2" ht="15.75" customHeight="1" x14ac:dyDescent="0.2">
      <c r="A4409"/>
      <c r="B4409"/>
    </row>
    <row r="4410" spans="1:2" ht="15.75" customHeight="1" x14ac:dyDescent="0.2">
      <c r="A4410"/>
      <c r="B4410"/>
    </row>
    <row r="4411" spans="1:2" ht="15.75" customHeight="1" x14ac:dyDescent="0.2">
      <c r="A4411"/>
      <c r="B4411"/>
    </row>
    <row r="4412" spans="1:2" ht="15.75" customHeight="1" x14ac:dyDescent="0.2">
      <c r="A4412"/>
      <c r="B4412"/>
    </row>
    <row r="4413" spans="1:2" ht="15.75" customHeight="1" x14ac:dyDescent="0.2">
      <c r="A4413"/>
      <c r="B4413"/>
    </row>
    <row r="4414" spans="1:2" ht="15.75" customHeight="1" x14ac:dyDescent="0.2">
      <c r="A4414"/>
      <c r="B4414"/>
    </row>
    <row r="4415" spans="1:2" ht="15.75" customHeight="1" x14ac:dyDescent="0.2">
      <c r="A4415"/>
      <c r="B4415"/>
    </row>
    <row r="4416" spans="1:2" ht="15.75" customHeight="1" x14ac:dyDescent="0.2">
      <c r="A4416"/>
      <c r="B4416"/>
    </row>
    <row r="4417" spans="1:2" ht="15.75" customHeight="1" x14ac:dyDescent="0.2">
      <c r="A4417"/>
      <c r="B4417"/>
    </row>
    <row r="4418" spans="1:2" ht="15.75" customHeight="1" x14ac:dyDescent="0.2">
      <c r="A4418"/>
      <c r="B4418"/>
    </row>
    <row r="4419" spans="1:2" ht="15.75" customHeight="1" x14ac:dyDescent="0.2">
      <c r="A4419"/>
      <c r="B4419"/>
    </row>
    <row r="4420" spans="1:2" ht="15.75" customHeight="1" x14ac:dyDescent="0.2">
      <c r="A4420"/>
      <c r="B4420"/>
    </row>
    <row r="4421" spans="1:2" ht="15.75" customHeight="1" x14ac:dyDescent="0.2">
      <c r="A4421"/>
      <c r="B4421"/>
    </row>
    <row r="4422" spans="1:2" ht="15.75" customHeight="1" x14ac:dyDescent="0.2">
      <c r="A4422"/>
      <c r="B4422"/>
    </row>
    <row r="4423" spans="1:2" ht="15.75" customHeight="1" x14ac:dyDescent="0.2">
      <c r="A4423"/>
      <c r="B4423"/>
    </row>
    <row r="4424" spans="1:2" ht="15.75" customHeight="1" x14ac:dyDescent="0.2">
      <c r="A4424"/>
      <c r="B4424"/>
    </row>
    <row r="4425" spans="1:2" ht="15.75" customHeight="1" x14ac:dyDescent="0.2">
      <c r="A4425"/>
      <c r="B4425"/>
    </row>
    <row r="4426" spans="1:2" ht="15.75" customHeight="1" x14ac:dyDescent="0.2">
      <c r="A4426"/>
      <c r="B4426"/>
    </row>
    <row r="4427" spans="1:2" ht="15.75" customHeight="1" x14ac:dyDescent="0.2">
      <c r="A4427"/>
      <c r="B4427"/>
    </row>
    <row r="4428" spans="1:2" ht="15.75" customHeight="1" x14ac:dyDescent="0.2">
      <c r="A4428"/>
      <c r="B4428"/>
    </row>
    <row r="4429" spans="1:2" ht="15.75" customHeight="1" x14ac:dyDescent="0.2">
      <c r="A4429"/>
      <c r="B4429"/>
    </row>
    <row r="4430" spans="1:2" ht="15.75" customHeight="1" x14ac:dyDescent="0.2">
      <c r="A4430"/>
      <c r="B4430"/>
    </row>
    <row r="4431" spans="1:2" ht="15.75" customHeight="1" x14ac:dyDescent="0.2">
      <c r="A4431"/>
      <c r="B4431"/>
    </row>
    <row r="4432" spans="1:2" ht="15.75" customHeight="1" x14ac:dyDescent="0.2">
      <c r="A4432"/>
      <c r="B4432"/>
    </row>
    <row r="4433" spans="1:2" ht="15.75" customHeight="1" x14ac:dyDescent="0.2">
      <c r="A4433"/>
      <c r="B4433"/>
    </row>
    <row r="4434" spans="1:2" ht="15.75" customHeight="1" x14ac:dyDescent="0.2">
      <c r="A4434"/>
      <c r="B4434"/>
    </row>
    <row r="4435" spans="1:2" ht="15.75" customHeight="1" x14ac:dyDescent="0.2">
      <c r="A4435"/>
      <c r="B4435"/>
    </row>
    <row r="4436" spans="1:2" ht="15.75" customHeight="1" x14ac:dyDescent="0.2">
      <c r="A4436"/>
      <c r="B4436"/>
    </row>
    <row r="4437" spans="1:2" ht="15.75" customHeight="1" x14ac:dyDescent="0.2">
      <c r="A4437"/>
      <c r="B4437"/>
    </row>
    <row r="4438" spans="1:2" ht="15.75" customHeight="1" x14ac:dyDescent="0.2">
      <c r="A4438"/>
      <c r="B4438"/>
    </row>
    <row r="4439" spans="1:2" ht="15.75" customHeight="1" x14ac:dyDescent="0.2">
      <c r="A4439"/>
      <c r="B4439"/>
    </row>
    <row r="4440" spans="1:2" ht="15.75" customHeight="1" x14ac:dyDescent="0.2">
      <c r="A4440"/>
      <c r="B4440"/>
    </row>
    <row r="4441" spans="1:2" ht="15.75" customHeight="1" x14ac:dyDescent="0.2">
      <c r="A4441"/>
      <c r="B4441"/>
    </row>
    <row r="4442" spans="1:2" ht="15.75" customHeight="1" x14ac:dyDescent="0.2">
      <c r="A4442"/>
      <c r="B4442"/>
    </row>
    <row r="4443" spans="1:2" ht="15.75" customHeight="1" x14ac:dyDescent="0.2">
      <c r="A4443"/>
      <c r="B4443"/>
    </row>
    <row r="4444" spans="1:2" ht="15.75" customHeight="1" x14ac:dyDescent="0.2">
      <c r="A4444"/>
      <c r="B4444"/>
    </row>
    <row r="4445" spans="1:2" ht="15.75" customHeight="1" x14ac:dyDescent="0.2">
      <c r="A4445"/>
      <c r="B4445"/>
    </row>
    <row r="4446" spans="1:2" ht="15.75" customHeight="1" x14ac:dyDescent="0.2">
      <c r="A4446"/>
      <c r="B4446"/>
    </row>
    <row r="4447" spans="1:2" ht="15.75" customHeight="1" x14ac:dyDescent="0.2">
      <c r="A4447"/>
      <c r="B4447"/>
    </row>
    <row r="4448" spans="1:2" ht="15.75" customHeight="1" x14ac:dyDescent="0.2">
      <c r="A4448"/>
      <c r="B4448"/>
    </row>
    <row r="4449" spans="1:2" ht="15.75" customHeight="1" x14ac:dyDescent="0.2">
      <c r="A4449"/>
      <c r="B4449"/>
    </row>
    <row r="4450" spans="1:2" ht="15.75" customHeight="1" x14ac:dyDescent="0.2">
      <c r="A4450"/>
      <c r="B4450"/>
    </row>
    <row r="4451" spans="1:2" ht="15.75" customHeight="1" x14ac:dyDescent="0.2">
      <c r="A4451"/>
      <c r="B4451"/>
    </row>
    <row r="4452" spans="1:2" ht="15.75" customHeight="1" x14ac:dyDescent="0.2">
      <c r="A4452"/>
      <c r="B4452"/>
    </row>
    <row r="4453" spans="1:2" ht="15.75" customHeight="1" x14ac:dyDescent="0.2">
      <c r="A4453"/>
      <c r="B4453"/>
    </row>
    <row r="4454" spans="1:2" ht="15.75" customHeight="1" x14ac:dyDescent="0.2">
      <c r="A4454"/>
      <c r="B4454"/>
    </row>
    <row r="4455" spans="1:2" ht="15.75" customHeight="1" x14ac:dyDescent="0.2">
      <c r="A4455"/>
      <c r="B4455"/>
    </row>
    <row r="4456" spans="1:2" ht="15.75" customHeight="1" x14ac:dyDescent="0.2">
      <c r="A4456"/>
      <c r="B4456"/>
    </row>
    <row r="4457" spans="1:2" ht="15.75" customHeight="1" x14ac:dyDescent="0.2">
      <c r="A4457"/>
      <c r="B4457"/>
    </row>
    <row r="4458" spans="1:2" ht="15.75" customHeight="1" x14ac:dyDescent="0.2">
      <c r="A4458"/>
      <c r="B4458"/>
    </row>
    <row r="4459" spans="1:2" ht="15.75" customHeight="1" x14ac:dyDescent="0.2">
      <c r="A4459"/>
      <c r="B4459"/>
    </row>
    <row r="4460" spans="1:2" ht="15.75" customHeight="1" x14ac:dyDescent="0.2">
      <c r="A4460"/>
      <c r="B4460"/>
    </row>
    <row r="4461" spans="1:2" ht="15.75" customHeight="1" x14ac:dyDescent="0.2">
      <c r="A4461"/>
      <c r="B4461"/>
    </row>
    <row r="4462" spans="1:2" ht="15.75" customHeight="1" x14ac:dyDescent="0.2">
      <c r="A4462"/>
      <c r="B4462"/>
    </row>
    <row r="4463" spans="1:2" ht="15.75" customHeight="1" x14ac:dyDescent="0.2">
      <c r="A4463"/>
      <c r="B4463"/>
    </row>
    <row r="4464" spans="1:2" ht="15.75" customHeight="1" x14ac:dyDescent="0.2">
      <c r="A4464"/>
      <c r="B4464"/>
    </row>
    <row r="4465" spans="1:2" ht="15.75" customHeight="1" x14ac:dyDescent="0.2">
      <c r="A4465"/>
      <c r="B4465"/>
    </row>
    <row r="4466" spans="1:2" ht="15.75" customHeight="1" x14ac:dyDescent="0.2">
      <c r="A4466"/>
      <c r="B4466"/>
    </row>
    <row r="4467" spans="1:2" ht="15.75" customHeight="1" x14ac:dyDescent="0.2">
      <c r="A4467"/>
      <c r="B4467"/>
    </row>
    <row r="4468" spans="1:2" ht="15.75" customHeight="1" x14ac:dyDescent="0.2">
      <c r="A4468"/>
      <c r="B4468"/>
    </row>
    <row r="4469" spans="1:2" ht="15.75" customHeight="1" x14ac:dyDescent="0.2">
      <c r="A4469"/>
      <c r="B4469"/>
    </row>
    <row r="4470" spans="1:2" ht="15.75" customHeight="1" x14ac:dyDescent="0.2">
      <c r="A4470"/>
      <c r="B4470"/>
    </row>
    <row r="4471" spans="1:2" ht="15.75" customHeight="1" x14ac:dyDescent="0.2">
      <c r="A4471"/>
      <c r="B4471"/>
    </row>
    <row r="4472" spans="1:2" ht="15.75" customHeight="1" x14ac:dyDescent="0.2">
      <c r="A4472"/>
      <c r="B4472"/>
    </row>
    <row r="4473" spans="1:2" ht="15.75" customHeight="1" x14ac:dyDescent="0.2">
      <c r="A4473"/>
      <c r="B4473"/>
    </row>
    <row r="4474" spans="1:2" ht="15.75" customHeight="1" x14ac:dyDescent="0.2">
      <c r="A4474"/>
      <c r="B4474"/>
    </row>
    <row r="4475" spans="1:2" ht="15.75" customHeight="1" x14ac:dyDescent="0.2">
      <c r="A4475"/>
      <c r="B4475"/>
    </row>
    <row r="4476" spans="1:2" ht="15.75" customHeight="1" x14ac:dyDescent="0.2">
      <c r="A4476"/>
      <c r="B4476"/>
    </row>
    <row r="4477" spans="1:2" ht="15.75" customHeight="1" x14ac:dyDescent="0.2">
      <c r="A4477"/>
      <c r="B4477"/>
    </row>
    <row r="4478" spans="1:2" ht="15.75" customHeight="1" x14ac:dyDescent="0.2">
      <c r="A4478"/>
      <c r="B4478"/>
    </row>
    <row r="4479" spans="1:2" ht="15.75" customHeight="1" x14ac:dyDescent="0.2">
      <c r="A4479"/>
      <c r="B4479"/>
    </row>
    <row r="4480" spans="1:2" ht="15.75" customHeight="1" x14ac:dyDescent="0.2">
      <c r="A4480"/>
      <c r="B4480"/>
    </row>
    <row r="4481" spans="1:2" ht="15.75" customHeight="1" x14ac:dyDescent="0.2">
      <c r="A4481"/>
      <c r="B4481"/>
    </row>
    <row r="4482" spans="1:2" ht="15.75" customHeight="1" x14ac:dyDescent="0.2">
      <c r="A4482"/>
      <c r="B4482"/>
    </row>
    <row r="4483" spans="1:2" ht="15.75" customHeight="1" x14ac:dyDescent="0.2">
      <c r="A4483"/>
      <c r="B4483"/>
    </row>
    <row r="4484" spans="1:2" ht="15.75" customHeight="1" x14ac:dyDescent="0.2">
      <c r="A4484"/>
      <c r="B4484"/>
    </row>
    <row r="4485" spans="1:2" ht="15.75" customHeight="1" x14ac:dyDescent="0.2">
      <c r="A4485"/>
      <c r="B4485"/>
    </row>
    <row r="4486" spans="1:2" ht="15.75" customHeight="1" x14ac:dyDescent="0.2">
      <c r="A4486"/>
      <c r="B4486"/>
    </row>
    <row r="4487" spans="1:2" ht="15.75" customHeight="1" x14ac:dyDescent="0.2">
      <c r="A4487"/>
      <c r="B4487"/>
    </row>
    <row r="4488" spans="1:2" ht="15.75" customHeight="1" x14ac:dyDescent="0.2">
      <c r="A4488"/>
      <c r="B4488"/>
    </row>
    <row r="4489" spans="1:2" ht="15.75" customHeight="1" x14ac:dyDescent="0.2">
      <c r="A4489"/>
      <c r="B4489"/>
    </row>
    <row r="4490" spans="1:2" ht="15.75" customHeight="1" x14ac:dyDescent="0.2">
      <c r="A4490"/>
      <c r="B4490"/>
    </row>
    <row r="4491" spans="1:2" ht="15.75" customHeight="1" x14ac:dyDescent="0.2">
      <c r="A4491"/>
      <c r="B4491"/>
    </row>
    <row r="4492" spans="1:2" ht="15.75" customHeight="1" x14ac:dyDescent="0.2">
      <c r="A4492"/>
      <c r="B4492"/>
    </row>
    <row r="4493" spans="1:2" ht="15.75" customHeight="1" x14ac:dyDescent="0.2">
      <c r="A4493"/>
      <c r="B4493"/>
    </row>
    <row r="4494" spans="1:2" ht="15.75" customHeight="1" x14ac:dyDescent="0.2">
      <c r="A4494"/>
      <c r="B4494"/>
    </row>
    <row r="4495" spans="1:2" ht="15.75" customHeight="1" x14ac:dyDescent="0.2">
      <c r="A4495"/>
      <c r="B4495"/>
    </row>
    <row r="4496" spans="1:2" ht="15.75" customHeight="1" x14ac:dyDescent="0.2">
      <c r="A4496"/>
      <c r="B4496"/>
    </row>
    <row r="4497" spans="1:2" ht="15.75" customHeight="1" x14ac:dyDescent="0.2">
      <c r="A4497"/>
      <c r="B4497"/>
    </row>
    <row r="4498" spans="1:2" ht="15.75" customHeight="1" x14ac:dyDescent="0.2">
      <c r="A4498"/>
      <c r="B4498"/>
    </row>
    <row r="4499" spans="1:2" ht="15.75" customHeight="1" x14ac:dyDescent="0.2">
      <c r="A4499"/>
      <c r="B4499"/>
    </row>
    <row r="4500" spans="1:2" ht="15.75" customHeight="1" x14ac:dyDescent="0.2">
      <c r="A4500"/>
      <c r="B4500"/>
    </row>
    <row r="4501" spans="1:2" ht="15.75" customHeight="1" x14ac:dyDescent="0.2">
      <c r="A4501"/>
      <c r="B4501"/>
    </row>
    <row r="4502" spans="1:2" ht="15.75" customHeight="1" x14ac:dyDescent="0.2">
      <c r="A4502"/>
      <c r="B4502"/>
    </row>
    <row r="4503" spans="1:2" ht="15.75" customHeight="1" x14ac:dyDescent="0.2">
      <c r="A4503"/>
      <c r="B4503"/>
    </row>
    <row r="4504" spans="1:2" ht="15.75" customHeight="1" x14ac:dyDescent="0.2">
      <c r="A4504"/>
      <c r="B4504"/>
    </row>
    <row r="4505" spans="1:2" ht="15.75" customHeight="1" x14ac:dyDescent="0.2">
      <c r="A4505"/>
      <c r="B4505"/>
    </row>
    <row r="4506" spans="1:2" ht="15.75" customHeight="1" x14ac:dyDescent="0.2">
      <c r="A4506"/>
      <c r="B4506"/>
    </row>
    <row r="4507" spans="1:2" ht="15.75" customHeight="1" x14ac:dyDescent="0.2">
      <c r="A4507"/>
      <c r="B4507"/>
    </row>
    <row r="4508" spans="1:2" ht="15.75" customHeight="1" x14ac:dyDescent="0.2">
      <c r="A4508"/>
      <c r="B4508"/>
    </row>
    <row r="4509" spans="1:2" ht="15.75" customHeight="1" x14ac:dyDescent="0.2">
      <c r="A4509"/>
      <c r="B4509"/>
    </row>
    <row r="4510" spans="1:2" ht="15.75" customHeight="1" x14ac:dyDescent="0.2">
      <c r="A4510"/>
      <c r="B4510"/>
    </row>
    <row r="4511" spans="1:2" ht="15.75" customHeight="1" x14ac:dyDescent="0.2">
      <c r="A4511"/>
      <c r="B4511"/>
    </row>
    <row r="4512" spans="1:2" ht="15.75" customHeight="1" x14ac:dyDescent="0.2">
      <c r="A4512"/>
      <c r="B4512"/>
    </row>
    <row r="4513" spans="1:2" ht="15.75" customHeight="1" x14ac:dyDescent="0.2">
      <c r="A4513"/>
      <c r="B4513"/>
    </row>
    <row r="4514" spans="1:2" ht="15.75" customHeight="1" x14ac:dyDescent="0.2">
      <c r="A4514"/>
      <c r="B4514"/>
    </row>
    <row r="4515" spans="1:2" ht="15.75" customHeight="1" x14ac:dyDescent="0.2">
      <c r="A4515"/>
      <c r="B4515"/>
    </row>
    <row r="4516" spans="1:2" ht="15.75" customHeight="1" x14ac:dyDescent="0.2">
      <c r="A4516"/>
      <c r="B4516"/>
    </row>
    <row r="4517" spans="1:2" ht="15.75" customHeight="1" x14ac:dyDescent="0.2">
      <c r="A4517"/>
      <c r="B4517"/>
    </row>
    <row r="4518" spans="1:2" ht="15.75" customHeight="1" x14ac:dyDescent="0.2">
      <c r="A4518"/>
      <c r="B4518"/>
    </row>
    <row r="4519" spans="1:2" ht="15.75" customHeight="1" x14ac:dyDescent="0.2">
      <c r="A4519"/>
      <c r="B4519"/>
    </row>
    <row r="4520" spans="1:2" ht="15.75" customHeight="1" x14ac:dyDescent="0.2">
      <c r="A4520"/>
      <c r="B4520"/>
    </row>
    <row r="4521" spans="1:2" ht="15.75" customHeight="1" x14ac:dyDescent="0.2">
      <c r="A4521"/>
      <c r="B4521"/>
    </row>
    <row r="4522" spans="1:2" ht="15.75" customHeight="1" x14ac:dyDescent="0.2">
      <c r="A4522"/>
      <c r="B4522"/>
    </row>
    <row r="4523" spans="1:2" ht="15.75" customHeight="1" x14ac:dyDescent="0.2">
      <c r="A4523"/>
      <c r="B4523"/>
    </row>
    <row r="4524" spans="1:2" ht="15.75" customHeight="1" x14ac:dyDescent="0.2">
      <c r="A4524"/>
      <c r="B4524"/>
    </row>
    <row r="4525" spans="1:2" ht="15.75" customHeight="1" x14ac:dyDescent="0.2">
      <c r="A4525"/>
      <c r="B4525"/>
    </row>
    <row r="4526" spans="1:2" ht="15.75" customHeight="1" x14ac:dyDescent="0.2">
      <c r="A4526"/>
      <c r="B4526"/>
    </row>
    <row r="4527" spans="1:2" ht="15.75" customHeight="1" x14ac:dyDescent="0.2">
      <c r="A4527"/>
      <c r="B4527"/>
    </row>
    <row r="4528" spans="1:2" ht="15.75" customHeight="1" x14ac:dyDescent="0.2">
      <c r="A4528"/>
      <c r="B4528"/>
    </row>
    <row r="4529" spans="1:2" ht="15.75" customHeight="1" x14ac:dyDescent="0.2">
      <c r="A4529"/>
      <c r="B4529"/>
    </row>
    <row r="4530" spans="1:2" ht="15.75" customHeight="1" x14ac:dyDescent="0.2">
      <c r="A4530"/>
      <c r="B4530"/>
    </row>
    <row r="4531" spans="1:2" ht="15.75" customHeight="1" x14ac:dyDescent="0.2">
      <c r="A4531"/>
      <c r="B4531"/>
    </row>
    <row r="4532" spans="1:2" ht="15.75" customHeight="1" x14ac:dyDescent="0.2">
      <c r="A4532"/>
      <c r="B4532"/>
    </row>
    <row r="4533" spans="1:2" ht="15.75" customHeight="1" x14ac:dyDescent="0.2">
      <c r="A4533"/>
      <c r="B4533"/>
    </row>
    <row r="4534" spans="1:2" ht="15.75" customHeight="1" x14ac:dyDescent="0.2">
      <c r="A4534"/>
      <c r="B4534"/>
    </row>
    <row r="4535" spans="1:2" ht="15.75" customHeight="1" x14ac:dyDescent="0.2">
      <c r="A4535"/>
      <c r="B4535"/>
    </row>
    <row r="4536" spans="1:2" ht="15.75" customHeight="1" x14ac:dyDescent="0.2">
      <c r="A4536"/>
      <c r="B4536"/>
    </row>
    <row r="4537" spans="1:2" ht="15.75" customHeight="1" x14ac:dyDescent="0.2">
      <c r="A4537"/>
      <c r="B4537"/>
    </row>
    <row r="4538" spans="1:2" ht="15.75" customHeight="1" x14ac:dyDescent="0.2">
      <c r="A4538"/>
      <c r="B4538"/>
    </row>
    <row r="4539" spans="1:2" ht="15.75" customHeight="1" x14ac:dyDescent="0.2">
      <c r="A4539"/>
      <c r="B4539"/>
    </row>
    <row r="4540" spans="1:2" ht="15.75" customHeight="1" x14ac:dyDescent="0.2">
      <c r="A4540"/>
      <c r="B4540"/>
    </row>
    <row r="4541" spans="1:2" ht="15.75" customHeight="1" x14ac:dyDescent="0.2">
      <c r="A4541"/>
      <c r="B4541"/>
    </row>
    <row r="4542" spans="1:2" ht="15.75" customHeight="1" x14ac:dyDescent="0.2">
      <c r="A4542"/>
      <c r="B4542"/>
    </row>
    <row r="4543" spans="1:2" ht="15.75" customHeight="1" x14ac:dyDescent="0.2">
      <c r="A4543"/>
      <c r="B4543"/>
    </row>
    <row r="4544" spans="1:2" ht="15.75" customHeight="1" x14ac:dyDescent="0.2">
      <c r="A4544"/>
      <c r="B4544"/>
    </row>
    <row r="4545" spans="1:2" ht="15.75" customHeight="1" x14ac:dyDescent="0.2">
      <c r="A4545"/>
      <c r="B4545"/>
    </row>
    <row r="4546" spans="1:2" ht="15.75" customHeight="1" x14ac:dyDescent="0.2">
      <c r="A4546"/>
      <c r="B4546"/>
    </row>
    <row r="4547" spans="1:2" ht="15.75" customHeight="1" x14ac:dyDescent="0.2">
      <c r="A4547"/>
      <c r="B4547"/>
    </row>
    <row r="4548" spans="1:2" ht="15.75" customHeight="1" x14ac:dyDescent="0.2">
      <c r="A4548"/>
      <c r="B4548"/>
    </row>
    <row r="4549" spans="1:2" ht="15.75" customHeight="1" x14ac:dyDescent="0.2">
      <c r="A4549"/>
      <c r="B4549"/>
    </row>
    <row r="4550" spans="1:2" ht="15.75" customHeight="1" x14ac:dyDescent="0.2">
      <c r="A4550"/>
      <c r="B4550"/>
    </row>
    <row r="4551" spans="1:2" ht="15.75" customHeight="1" x14ac:dyDescent="0.2">
      <c r="A4551"/>
      <c r="B4551"/>
    </row>
    <row r="4552" spans="1:2" ht="15.75" customHeight="1" x14ac:dyDescent="0.2">
      <c r="A4552"/>
      <c r="B4552"/>
    </row>
    <row r="4553" spans="1:2" ht="15.75" customHeight="1" x14ac:dyDescent="0.2">
      <c r="A4553"/>
      <c r="B4553"/>
    </row>
    <row r="4554" spans="1:2" ht="15.75" customHeight="1" x14ac:dyDescent="0.2">
      <c r="A4554"/>
      <c r="B4554"/>
    </row>
    <row r="4555" spans="1:2" ht="15.75" customHeight="1" x14ac:dyDescent="0.2">
      <c r="A4555"/>
      <c r="B4555"/>
    </row>
    <row r="4556" spans="1:2" ht="15.75" customHeight="1" x14ac:dyDescent="0.2">
      <c r="A4556"/>
      <c r="B4556"/>
    </row>
    <row r="4557" spans="1:2" ht="15.75" customHeight="1" x14ac:dyDescent="0.2">
      <c r="A4557"/>
      <c r="B4557"/>
    </row>
    <row r="4558" spans="1:2" ht="15.75" customHeight="1" x14ac:dyDescent="0.2">
      <c r="A4558"/>
      <c r="B4558"/>
    </row>
    <row r="4559" spans="1:2" ht="15.75" customHeight="1" x14ac:dyDescent="0.2">
      <c r="A4559"/>
      <c r="B4559"/>
    </row>
    <row r="4560" spans="1:2" ht="15.75" customHeight="1" x14ac:dyDescent="0.2">
      <c r="A4560"/>
      <c r="B4560"/>
    </row>
    <row r="4561" spans="1:2" ht="15.75" customHeight="1" x14ac:dyDescent="0.2">
      <c r="A4561"/>
      <c r="B4561"/>
    </row>
    <row r="4562" spans="1:2" ht="15.75" customHeight="1" x14ac:dyDescent="0.2">
      <c r="A4562"/>
      <c r="B4562"/>
    </row>
    <row r="4563" spans="1:2" ht="15.75" customHeight="1" x14ac:dyDescent="0.2">
      <c r="A4563"/>
      <c r="B4563"/>
    </row>
    <row r="4564" spans="1:2" ht="15.75" customHeight="1" x14ac:dyDescent="0.2">
      <c r="A4564"/>
      <c r="B4564"/>
    </row>
    <row r="4565" spans="1:2" ht="15.75" customHeight="1" x14ac:dyDescent="0.2">
      <c r="A4565"/>
      <c r="B4565"/>
    </row>
    <row r="4566" spans="1:2" ht="15.75" customHeight="1" x14ac:dyDescent="0.2">
      <c r="A4566"/>
      <c r="B4566"/>
    </row>
    <row r="4567" spans="1:2" ht="15.75" customHeight="1" x14ac:dyDescent="0.2">
      <c r="A4567"/>
      <c r="B4567"/>
    </row>
    <row r="4568" spans="1:2" ht="15.75" customHeight="1" x14ac:dyDescent="0.2">
      <c r="A4568"/>
      <c r="B4568"/>
    </row>
    <row r="4569" spans="1:2" ht="15.75" customHeight="1" x14ac:dyDescent="0.2">
      <c r="A4569"/>
      <c r="B4569"/>
    </row>
    <row r="4570" spans="1:2" ht="15.75" customHeight="1" x14ac:dyDescent="0.2">
      <c r="A4570"/>
      <c r="B4570"/>
    </row>
    <row r="4571" spans="1:2" ht="15.75" customHeight="1" x14ac:dyDescent="0.2">
      <c r="A4571"/>
      <c r="B4571"/>
    </row>
    <row r="4572" spans="1:2" ht="15.75" customHeight="1" x14ac:dyDescent="0.2">
      <c r="A4572"/>
      <c r="B4572"/>
    </row>
    <row r="4573" spans="1:2" ht="15.75" customHeight="1" x14ac:dyDescent="0.2">
      <c r="A4573"/>
      <c r="B4573"/>
    </row>
    <row r="4574" spans="1:2" ht="15.75" customHeight="1" x14ac:dyDescent="0.2">
      <c r="A4574"/>
      <c r="B4574"/>
    </row>
    <row r="4575" spans="1:2" ht="15.75" customHeight="1" x14ac:dyDescent="0.2">
      <c r="A4575"/>
      <c r="B4575"/>
    </row>
    <row r="4576" spans="1:2" ht="15.75" customHeight="1" x14ac:dyDescent="0.2">
      <c r="A4576"/>
      <c r="B4576"/>
    </row>
    <row r="4577" spans="1:2" ht="15.75" customHeight="1" x14ac:dyDescent="0.2">
      <c r="A4577"/>
      <c r="B4577"/>
    </row>
    <row r="4578" spans="1:2" ht="15.75" customHeight="1" x14ac:dyDescent="0.2">
      <c r="A4578"/>
      <c r="B4578"/>
    </row>
    <row r="4579" spans="1:2" ht="15.75" customHeight="1" x14ac:dyDescent="0.2">
      <c r="A4579"/>
      <c r="B4579"/>
    </row>
    <row r="4580" spans="1:2" ht="15.75" customHeight="1" x14ac:dyDescent="0.2">
      <c r="A4580"/>
      <c r="B4580"/>
    </row>
    <row r="4581" spans="1:2" ht="15.75" customHeight="1" x14ac:dyDescent="0.2">
      <c r="A4581"/>
      <c r="B4581"/>
    </row>
    <row r="4582" spans="1:2" ht="15.75" customHeight="1" x14ac:dyDescent="0.2">
      <c r="A4582"/>
      <c r="B4582"/>
    </row>
    <row r="4583" spans="1:2" ht="15.75" customHeight="1" x14ac:dyDescent="0.2">
      <c r="A4583"/>
      <c r="B4583"/>
    </row>
    <row r="4584" spans="1:2" ht="15.75" customHeight="1" x14ac:dyDescent="0.2">
      <c r="A4584"/>
      <c r="B4584"/>
    </row>
    <row r="4585" spans="1:2" ht="15.75" customHeight="1" x14ac:dyDescent="0.2">
      <c r="A4585"/>
      <c r="B4585"/>
    </row>
    <row r="4586" spans="1:2" ht="15.75" customHeight="1" x14ac:dyDescent="0.2">
      <c r="A4586"/>
      <c r="B4586"/>
    </row>
    <row r="4587" spans="1:2" ht="15.75" customHeight="1" x14ac:dyDescent="0.2">
      <c r="A4587"/>
      <c r="B4587"/>
    </row>
    <row r="4588" spans="1:2" ht="15.75" customHeight="1" x14ac:dyDescent="0.2">
      <c r="A4588"/>
      <c r="B4588"/>
    </row>
    <row r="4589" spans="1:2" ht="15.75" customHeight="1" x14ac:dyDescent="0.2">
      <c r="A4589"/>
      <c r="B4589"/>
    </row>
    <row r="4590" spans="1:2" ht="15.75" customHeight="1" x14ac:dyDescent="0.2">
      <c r="A4590"/>
      <c r="B4590"/>
    </row>
    <row r="4591" spans="1:2" ht="15.75" customHeight="1" x14ac:dyDescent="0.2">
      <c r="A4591"/>
      <c r="B4591"/>
    </row>
    <row r="4592" spans="1:2" ht="15.75" customHeight="1" x14ac:dyDescent="0.2">
      <c r="A4592"/>
      <c r="B4592"/>
    </row>
    <row r="4593" spans="1:2" ht="15.75" customHeight="1" x14ac:dyDescent="0.2">
      <c r="A4593"/>
      <c r="B4593"/>
    </row>
    <row r="4594" spans="1:2" ht="15.75" customHeight="1" x14ac:dyDescent="0.2">
      <c r="A4594"/>
      <c r="B4594"/>
    </row>
    <row r="4595" spans="1:2" ht="15.75" customHeight="1" x14ac:dyDescent="0.2">
      <c r="A4595"/>
      <c r="B4595"/>
    </row>
    <row r="4596" spans="1:2" ht="15.75" customHeight="1" x14ac:dyDescent="0.2">
      <c r="A4596"/>
      <c r="B4596"/>
    </row>
    <row r="4597" spans="1:2" ht="15.75" customHeight="1" x14ac:dyDescent="0.2">
      <c r="A4597"/>
      <c r="B4597"/>
    </row>
    <row r="4598" spans="1:2" ht="15.75" customHeight="1" x14ac:dyDescent="0.2">
      <c r="A4598"/>
      <c r="B4598"/>
    </row>
    <row r="4599" spans="1:2" ht="15.75" customHeight="1" x14ac:dyDescent="0.2">
      <c r="A4599"/>
      <c r="B4599"/>
    </row>
    <row r="4600" spans="1:2" ht="15.75" customHeight="1" x14ac:dyDescent="0.2">
      <c r="A4600"/>
      <c r="B4600"/>
    </row>
    <row r="4601" spans="1:2" ht="15.75" customHeight="1" x14ac:dyDescent="0.2">
      <c r="A4601"/>
      <c r="B4601"/>
    </row>
    <row r="4602" spans="1:2" ht="15.75" customHeight="1" x14ac:dyDescent="0.2">
      <c r="A4602"/>
      <c r="B4602"/>
    </row>
    <row r="4603" spans="1:2" ht="15.75" customHeight="1" x14ac:dyDescent="0.2">
      <c r="A4603"/>
      <c r="B4603"/>
    </row>
    <row r="4604" spans="1:2" ht="15.75" customHeight="1" x14ac:dyDescent="0.2">
      <c r="A4604"/>
      <c r="B4604"/>
    </row>
    <row r="4605" spans="1:2" ht="15.75" customHeight="1" x14ac:dyDescent="0.2">
      <c r="A4605"/>
      <c r="B4605"/>
    </row>
    <row r="4606" spans="1:2" ht="15.75" customHeight="1" x14ac:dyDescent="0.2">
      <c r="A4606"/>
      <c r="B4606"/>
    </row>
    <row r="4607" spans="1:2" ht="15.75" customHeight="1" x14ac:dyDescent="0.2">
      <c r="A4607"/>
      <c r="B4607"/>
    </row>
    <row r="4608" spans="1:2" ht="15.75" customHeight="1" x14ac:dyDescent="0.2">
      <c r="A4608"/>
      <c r="B4608"/>
    </row>
    <row r="4609" spans="1:2" ht="15.75" customHeight="1" x14ac:dyDescent="0.2">
      <c r="A4609"/>
      <c r="B4609"/>
    </row>
    <row r="4610" spans="1:2" ht="15.75" customHeight="1" x14ac:dyDescent="0.2">
      <c r="A4610"/>
      <c r="B4610"/>
    </row>
    <row r="4611" spans="1:2" ht="15.75" customHeight="1" x14ac:dyDescent="0.2">
      <c r="A4611"/>
      <c r="B4611"/>
    </row>
    <row r="4612" spans="1:2" ht="15.75" customHeight="1" x14ac:dyDescent="0.2">
      <c r="A4612"/>
      <c r="B4612"/>
    </row>
    <row r="4613" spans="1:2" ht="15.75" customHeight="1" x14ac:dyDescent="0.2">
      <c r="A4613"/>
      <c r="B4613"/>
    </row>
    <row r="4614" spans="1:2" ht="15.75" customHeight="1" x14ac:dyDescent="0.2">
      <c r="A4614"/>
      <c r="B4614"/>
    </row>
    <row r="4615" spans="1:2" ht="15.75" customHeight="1" x14ac:dyDescent="0.2">
      <c r="A4615"/>
      <c r="B4615"/>
    </row>
    <row r="4616" spans="1:2" ht="15.75" customHeight="1" x14ac:dyDescent="0.2">
      <c r="A4616"/>
      <c r="B4616"/>
    </row>
    <row r="4617" spans="1:2" ht="15.75" customHeight="1" x14ac:dyDescent="0.2">
      <c r="A4617"/>
      <c r="B4617"/>
    </row>
    <row r="4618" spans="1:2" ht="15.75" customHeight="1" x14ac:dyDescent="0.2">
      <c r="A4618"/>
      <c r="B4618"/>
    </row>
    <row r="4619" spans="1:2" ht="15.75" customHeight="1" x14ac:dyDescent="0.2">
      <c r="A4619"/>
      <c r="B4619"/>
    </row>
    <row r="4620" spans="1:2" ht="15.75" customHeight="1" x14ac:dyDescent="0.2">
      <c r="A4620"/>
      <c r="B4620"/>
    </row>
    <row r="4621" spans="1:2" ht="15.75" customHeight="1" x14ac:dyDescent="0.2">
      <c r="A4621"/>
      <c r="B4621"/>
    </row>
    <row r="4622" spans="1:2" ht="15.75" customHeight="1" x14ac:dyDescent="0.2">
      <c r="A4622"/>
      <c r="B4622"/>
    </row>
    <row r="4623" spans="1:2" ht="15.75" customHeight="1" x14ac:dyDescent="0.2">
      <c r="A4623"/>
      <c r="B4623"/>
    </row>
    <row r="4624" spans="1:2" ht="15.75" customHeight="1" x14ac:dyDescent="0.2">
      <c r="A4624"/>
      <c r="B4624"/>
    </row>
    <row r="4625" spans="1:2" ht="15.75" customHeight="1" x14ac:dyDescent="0.2">
      <c r="A4625"/>
      <c r="B4625"/>
    </row>
    <row r="4626" spans="1:2" ht="15.75" customHeight="1" x14ac:dyDescent="0.2">
      <c r="A4626"/>
      <c r="B4626"/>
    </row>
    <row r="4627" spans="1:2" ht="15.75" customHeight="1" x14ac:dyDescent="0.2">
      <c r="A4627"/>
      <c r="B4627"/>
    </row>
    <row r="4628" spans="1:2" ht="15.75" customHeight="1" x14ac:dyDescent="0.2">
      <c r="A4628"/>
      <c r="B4628"/>
    </row>
    <row r="4629" spans="1:2" ht="15.75" customHeight="1" x14ac:dyDescent="0.2">
      <c r="A4629"/>
      <c r="B4629"/>
    </row>
    <row r="4630" spans="1:2" ht="15.75" customHeight="1" x14ac:dyDescent="0.2">
      <c r="A4630"/>
      <c r="B4630"/>
    </row>
    <row r="4631" spans="1:2" ht="15.75" customHeight="1" x14ac:dyDescent="0.2">
      <c r="A4631"/>
      <c r="B4631"/>
    </row>
    <row r="4632" spans="1:2" ht="15.75" customHeight="1" x14ac:dyDescent="0.2">
      <c r="A4632"/>
      <c r="B4632"/>
    </row>
    <row r="4633" spans="1:2" ht="15.75" customHeight="1" x14ac:dyDescent="0.2">
      <c r="A4633"/>
      <c r="B4633"/>
    </row>
    <row r="4634" spans="1:2" ht="15.75" customHeight="1" x14ac:dyDescent="0.2">
      <c r="A4634"/>
      <c r="B4634"/>
    </row>
    <row r="4635" spans="1:2" ht="15.75" customHeight="1" x14ac:dyDescent="0.2">
      <c r="A4635"/>
      <c r="B4635"/>
    </row>
    <row r="4636" spans="1:2" ht="15.75" customHeight="1" x14ac:dyDescent="0.2">
      <c r="A4636"/>
      <c r="B4636"/>
    </row>
    <row r="4637" spans="1:2" ht="15.75" customHeight="1" x14ac:dyDescent="0.2">
      <c r="A4637"/>
      <c r="B4637"/>
    </row>
    <row r="4638" spans="1:2" ht="15.75" customHeight="1" x14ac:dyDescent="0.2">
      <c r="A4638"/>
      <c r="B4638"/>
    </row>
    <row r="4639" spans="1:2" ht="15.75" customHeight="1" x14ac:dyDescent="0.2">
      <c r="A4639"/>
      <c r="B4639"/>
    </row>
    <row r="4640" spans="1:2" ht="15.75" customHeight="1" x14ac:dyDescent="0.2">
      <c r="A4640"/>
      <c r="B4640"/>
    </row>
    <row r="4641" spans="1:2" ht="15.75" customHeight="1" x14ac:dyDescent="0.2">
      <c r="A4641"/>
      <c r="B4641"/>
    </row>
    <row r="4642" spans="1:2" ht="15.75" customHeight="1" x14ac:dyDescent="0.2">
      <c r="A4642"/>
      <c r="B4642"/>
    </row>
    <row r="4643" spans="1:2" ht="15.75" customHeight="1" x14ac:dyDescent="0.2">
      <c r="A4643"/>
      <c r="B4643"/>
    </row>
    <row r="4644" spans="1:2" ht="15.75" customHeight="1" x14ac:dyDescent="0.2">
      <c r="A4644"/>
      <c r="B4644"/>
    </row>
    <row r="4645" spans="1:2" ht="15.75" customHeight="1" x14ac:dyDescent="0.2">
      <c r="A4645"/>
      <c r="B4645"/>
    </row>
    <row r="4646" spans="1:2" ht="15.75" customHeight="1" x14ac:dyDescent="0.2">
      <c r="A4646"/>
      <c r="B4646"/>
    </row>
    <row r="4647" spans="1:2" ht="15.75" customHeight="1" x14ac:dyDescent="0.2">
      <c r="A4647"/>
      <c r="B4647"/>
    </row>
    <row r="4648" spans="1:2" ht="15.75" customHeight="1" x14ac:dyDescent="0.2">
      <c r="A4648"/>
      <c r="B4648"/>
    </row>
    <row r="4649" spans="1:2" ht="15.75" customHeight="1" x14ac:dyDescent="0.2">
      <c r="A4649"/>
      <c r="B4649"/>
    </row>
    <row r="4650" spans="1:2" ht="15.75" customHeight="1" x14ac:dyDescent="0.2">
      <c r="A4650"/>
      <c r="B4650"/>
    </row>
    <row r="4651" spans="1:2" ht="15.75" customHeight="1" x14ac:dyDescent="0.2">
      <c r="A4651"/>
      <c r="B4651"/>
    </row>
    <row r="4652" spans="1:2" ht="15.75" customHeight="1" x14ac:dyDescent="0.2">
      <c r="A4652"/>
      <c r="B4652"/>
    </row>
    <row r="4653" spans="1:2" ht="15.75" customHeight="1" x14ac:dyDescent="0.2">
      <c r="A4653"/>
      <c r="B4653"/>
    </row>
    <row r="4654" spans="1:2" ht="15.75" customHeight="1" x14ac:dyDescent="0.2">
      <c r="A4654"/>
      <c r="B4654"/>
    </row>
    <row r="4655" spans="1:2" ht="15.75" customHeight="1" x14ac:dyDescent="0.2">
      <c r="A4655"/>
      <c r="B4655"/>
    </row>
    <row r="4656" spans="1:2" ht="15.75" customHeight="1" x14ac:dyDescent="0.2">
      <c r="A4656"/>
      <c r="B4656"/>
    </row>
    <row r="4657" spans="1:2" ht="15.75" customHeight="1" x14ac:dyDescent="0.2">
      <c r="A4657"/>
      <c r="B4657"/>
    </row>
    <row r="4658" spans="1:2" ht="15.75" customHeight="1" x14ac:dyDescent="0.2">
      <c r="A4658"/>
      <c r="B4658"/>
    </row>
    <row r="4659" spans="1:2" ht="15.75" customHeight="1" x14ac:dyDescent="0.2">
      <c r="A4659"/>
      <c r="B4659"/>
    </row>
    <row r="4660" spans="1:2" ht="15.75" customHeight="1" x14ac:dyDescent="0.2">
      <c r="A4660"/>
      <c r="B4660"/>
    </row>
    <row r="4661" spans="1:2" ht="15.75" customHeight="1" x14ac:dyDescent="0.2">
      <c r="A4661"/>
      <c r="B4661"/>
    </row>
    <row r="4662" spans="1:2" ht="15.75" customHeight="1" x14ac:dyDescent="0.2">
      <c r="A4662"/>
      <c r="B4662"/>
    </row>
    <row r="4663" spans="1:2" ht="15.75" customHeight="1" x14ac:dyDescent="0.2">
      <c r="A4663"/>
      <c r="B4663"/>
    </row>
    <row r="4664" spans="1:2" ht="15.75" customHeight="1" x14ac:dyDescent="0.2">
      <c r="A4664"/>
      <c r="B4664"/>
    </row>
    <row r="4665" spans="1:2" ht="15.75" customHeight="1" x14ac:dyDescent="0.2">
      <c r="A4665"/>
      <c r="B4665"/>
    </row>
    <row r="4666" spans="1:2" ht="15.75" customHeight="1" x14ac:dyDescent="0.2">
      <c r="A4666"/>
      <c r="B4666"/>
    </row>
    <row r="4667" spans="1:2" ht="15.75" customHeight="1" x14ac:dyDescent="0.2">
      <c r="A4667"/>
      <c r="B4667"/>
    </row>
    <row r="4668" spans="1:2" ht="15.75" customHeight="1" x14ac:dyDescent="0.2">
      <c r="A4668"/>
      <c r="B4668"/>
    </row>
    <row r="4669" spans="1:2" ht="15.75" customHeight="1" x14ac:dyDescent="0.2">
      <c r="A4669"/>
      <c r="B4669"/>
    </row>
    <row r="4670" spans="1:2" ht="15.75" customHeight="1" x14ac:dyDescent="0.2">
      <c r="A4670"/>
      <c r="B4670"/>
    </row>
    <row r="4671" spans="1:2" ht="15.75" customHeight="1" x14ac:dyDescent="0.2">
      <c r="A4671"/>
      <c r="B4671"/>
    </row>
    <row r="4672" spans="1:2" ht="15.75" customHeight="1" x14ac:dyDescent="0.2">
      <c r="A4672"/>
      <c r="B4672"/>
    </row>
    <row r="4673" spans="1:2" ht="15.75" customHeight="1" x14ac:dyDescent="0.2">
      <c r="A4673"/>
      <c r="B4673"/>
    </row>
    <row r="4674" spans="1:2" ht="15.75" customHeight="1" x14ac:dyDescent="0.2">
      <c r="A4674"/>
      <c r="B4674"/>
    </row>
    <row r="4675" spans="1:2" ht="15.75" customHeight="1" x14ac:dyDescent="0.2">
      <c r="A4675"/>
      <c r="B4675"/>
    </row>
    <row r="4676" spans="1:2" ht="15.75" customHeight="1" x14ac:dyDescent="0.2">
      <c r="A4676"/>
      <c r="B4676"/>
    </row>
    <row r="4677" spans="1:2" ht="15.75" customHeight="1" x14ac:dyDescent="0.2">
      <c r="A4677"/>
      <c r="B4677"/>
    </row>
    <row r="4678" spans="1:2" ht="15.75" customHeight="1" x14ac:dyDescent="0.2">
      <c r="A4678"/>
      <c r="B4678"/>
    </row>
    <row r="4679" spans="1:2" ht="15.75" customHeight="1" x14ac:dyDescent="0.2">
      <c r="A4679"/>
      <c r="B4679"/>
    </row>
    <row r="4680" spans="1:2" ht="15.75" customHeight="1" x14ac:dyDescent="0.2">
      <c r="A4680"/>
      <c r="B4680"/>
    </row>
    <row r="4681" spans="1:2" ht="15.75" customHeight="1" x14ac:dyDescent="0.2">
      <c r="A4681"/>
      <c r="B4681"/>
    </row>
    <row r="4682" spans="1:2" ht="15.75" customHeight="1" x14ac:dyDescent="0.2">
      <c r="A4682"/>
      <c r="B4682"/>
    </row>
    <row r="4683" spans="1:2" ht="15.75" customHeight="1" x14ac:dyDescent="0.2">
      <c r="A4683"/>
      <c r="B4683"/>
    </row>
    <row r="4684" spans="1:2" ht="15.75" customHeight="1" x14ac:dyDescent="0.2">
      <c r="A4684"/>
      <c r="B4684"/>
    </row>
    <row r="4685" spans="1:2" ht="15.75" customHeight="1" x14ac:dyDescent="0.2">
      <c r="A4685"/>
      <c r="B4685"/>
    </row>
    <row r="4686" spans="1:2" ht="15.75" customHeight="1" x14ac:dyDescent="0.2">
      <c r="A4686"/>
      <c r="B4686"/>
    </row>
    <row r="4687" spans="1:2" ht="15.75" customHeight="1" x14ac:dyDescent="0.2">
      <c r="A4687"/>
      <c r="B4687"/>
    </row>
    <row r="4688" spans="1:2" ht="15.75" customHeight="1" x14ac:dyDescent="0.2">
      <c r="A4688"/>
      <c r="B4688"/>
    </row>
    <row r="4689" spans="1:2" ht="15.75" customHeight="1" x14ac:dyDescent="0.2">
      <c r="A4689"/>
      <c r="B4689"/>
    </row>
    <row r="4690" spans="1:2" ht="15.75" customHeight="1" x14ac:dyDescent="0.2">
      <c r="A4690"/>
      <c r="B4690"/>
    </row>
    <row r="4691" spans="1:2" ht="15.75" customHeight="1" x14ac:dyDescent="0.2">
      <c r="A4691"/>
      <c r="B4691"/>
    </row>
    <row r="4692" spans="1:2" ht="15.75" customHeight="1" x14ac:dyDescent="0.2">
      <c r="A4692"/>
      <c r="B4692"/>
    </row>
    <row r="4693" spans="1:2" ht="15.75" customHeight="1" x14ac:dyDescent="0.2">
      <c r="A4693"/>
      <c r="B4693"/>
    </row>
    <row r="4694" spans="1:2" ht="15.75" customHeight="1" x14ac:dyDescent="0.2">
      <c r="A4694"/>
      <c r="B4694"/>
    </row>
    <row r="4695" spans="1:2" ht="15.75" customHeight="1" x14ac:dyDescent="0.2">
      <c r="A4695"/>
      <c r="B4695"/>
    </row>
    <row r="4696" spans="1:2" ht="15.75" customHeight="1" x14ac:dyDescent="0.2">
      <c r="A4696"/>
      <c r="B4696"/>
    </row>
    <row r="4697" spans="1:2" ht="15.75" customHeight="1" x14ac:dyDescent="0.2">
      <c r="A4697"/>
      <c r="B4697"/>
    </row>
    <row r="4698" spans="1:2" ht="15.75" customHeight="1" x14ac:dyDescent="0.2">
      <c r="A4698"/>
      <c r="B4698"/>
    </row>
    <row r="4699" spans="1:2" ht="15.75" customHeight="1" x14ac:dyDescent="0.2">
      <c r="A4699"/>
      <c r="B4699"/>
    </row>
    <row r="4700" spans="1:2" ht="15.75" customHeight="1" x14ac:dyDescent="0.2">
      <c r="A4700"/>
      <c r="B4700"/>
    </row>
    <row r="4701" spans="1:2" ht="15.75" customHeight="1" x14ac:dyDescent="0.2">
      <c r="A4701"/>
      <c r="B4701"/>
    </row>
    <row r="4702" spans="1:2" ht="15.75" customHeight="1" x14ac:dyDescent="0.2">
      <c r="A4702"/>
      <c r="B4702"/>
    </row>
    <row r="4703" spans="1:2" ht="15.75" customHeight="1" x14ac:dyDescent="0.2">
      <c r="A4703"/>
      <c r="B4703"/>
    </row>
    <row r="4704" spans="1:2" ht="15.75" customHeight="1" x14ac:dyDescent="0.2">
      <c r="A4704"/>
      <c r="B4704"/>
    </row>
    <row r="4705" spans="1:2" ht="15.75" customHeight="1" x14ac:dyDescent="0.2">
      <c r="A4705"/>
      <c r="B4705"/>
    </row>
    <row r="4706" spans="1:2" ht="15.75" customHeight="1" x14ac:dyDescent="0.2">
      <c r="A4706"/>
      <c r="B4706"/>
    </row>
    <row r="4707" spans="1:2" ht="15.75" customHeight="1" x14ac:dyDescent="0.2">
      <c r="A4707"/>
      <c r="B4707"/>
    </row>
    <row r="4708" spans="1:2" ht="15.75" customHeight="1" x14ac:dyDescent="0.2">
      <c r="A4708"/>
      <c r="B4708"/>
    </row>
    <row r="4709" spans="1:2" ht="15.75" customHeight="1" x14ac:dyDescent="0.2">
      <c r="A4709"/>
      <c r="B4709"/>
    </row>
    <row r="4710" spans="1:2" ht="15.75" customHeight="1" x14ac:dyDescent="0.2">
      <c r="A4710"/>
      <c r="B4710"/>
    </row>
    <row r="4711" spans="1:2" ht="15.75" customHeight="1" x14ac:dyDescent="0.2">
      <c r="A4711"/>
      <c r="B4711"/>
    </row>
    <row r="4712" spans="1:2" ht="15.75" customHeight="1" x14ac:dyDescent="0.2">
      <c r="A4712"/>
      <c r="B4712"/>
    </row>
    <row r="4713" spans="1:2" ht="15.75" customHeight="1" x14ac:dyDescent="0.2">
      <c r="A4713"/>
      <c r="B4713"/>
    </row>
    <row r="4714" spans="1:2" ht="15.75" customHeight="1" x14ac:dyDescent="0.2">
      <c r="A4714"/>
      <c r="B4714"/>
    </row>
    <row r="4715" spans="1:2" ht="15.75" customHeight="1" x14ac:dyDescent="0.2">
      <c r="A4715"/>
      <c r="B4715"/>
    </row>
    <row r="4716" spans="1:2" ht="15.75" customHeight="1" x14ac:dyDescent="0.2">
      <c r="A4716"/>
      <c r="B4716"/>
    </row>
    <row r="4717" spans="1:2" ht="15.75" customHeight="1" x14ac:dyDescent="0.2">
      <c r="A4717"/>
      <c r="B4717"/>
    </row>
    <row r="4718" spans="1:2" ht="15.75" customHeight="1" x14ac:dyDescent="0.2">
      <c r="A4718"/>
      <c r="B4718"/>
    </row>
    <row r="4719" spans="1:2" ht="15.75" customHeight="1" x14ac:dyDescent="0.2">
      <c r="A4719"/>
      <c r="B4719"/>
    </row>
    <row r="4720" spans="1:2" ht="15.75" customHeight="1" x14ac:dyDescent="0.2">
      <c r="A4720"/>
      <c r="B4720"/>
    </row>
    <row r="4721" spans="1:2" ht="15.75" customHeight="1" x14ac:dyDescent="0.2">
      <c r="A4721"/>
      <c r="B4721"/>
    </row>
    <row r="4722" spans="1:2" ht="15.75" customHeight="1" x14ac:dyDescent="0.2">
      <c r="A4722"/>
      <c r="B4722"/>
    </row>
    <row r="4723" spans="1:2" ht="15.75" customHeight="1" x14ac:dyDescent="0.2">
      <c r="A4723"/>
      <c r="B4723"/>
    </row>
    <row r="4724" spans="1:2" ht="15.75" customHeight="1" x14ac:dyDescent="0.2">
      <c r="A4724"/>
      <c r="B4724"/>
    </row>
    <row r="4725" spans="1:2" ht="15.75" customHeight="1" x14ac:dyDescent="0.2">
      <c r="A4725"/>
      <c r="B4725"/>
    </row>
    <row r="4726" spans="1:2" ht="15.75" customHeight="1" x14ac:dyDescent="0.2">
      <c r="A4726"/>
      <c r="B4726"/>
    </row>
    <row r="4727" spans="1:2" ht="15.75" customHeight="1" x14ac:dyDescent="0.2">
      <c r="A4727"/>
      <c r="B4727"/>
    </row>
    <row r="4728" spans="1:2" ht="15.75" customHeight="1" x14ac:dyDescent="0.2">
      <c r="A4728"/>
      <c r="B4728"/>
    </row>
    <row r="4729" spans="1:2" ht="15.75" customHeight="1" x14ac:dyDescent="0.2">
      <c r="A4729"/>
      <c r="B4729"/>
    </row>
    <row r="4730" spans="1:2" ht="15.75" customHeight="1" x14ac:dyDescent="0.2">
      <c r="A4730"/>
      <c r="B4730"/>
    </row>
    <row r="4731" spans="1:2" ht="15.75" customHeight="1" x14ac:dyDescent="0.2">
      <c r="A4731"/>
      <c r="B4731"/>
    </row>
    <row r="4732" spans="1:2" ht="15.75" customHeight="1" x14ac:dyDescent="0.2">
      <c r="A4732"/>
      <c r="B4732"/>
    </row>
    <row r="4733" spans="1:2" ht="15.75" customHeight="1" x14ac:dyDescent="0.2">
      <c r="A4733"/>
      <c r="B4733"/>
    </row>
    <row r="4734" spans="1:2" ht="15.75" customHeight="1" x14ac:dyDescent="0.2">
      <c r="A4734"/>
      <c r="B4734"/>
    </row>
    <row r="4735" spans="1:2" ht="15.75" customHeight="1" x14ac:dyDescent="0.2">
      <c r="A4735"/>
      <c r="B4735"/>
    </row>
    <row r="4736" spans="1:2" ht="15.75" customHeight="1" x14ac:dyDescent="0.2">
      <c r="A4736"/>
      <c r="B4736"/>
    </row>
    <row r="4737" spans="1:2" ht="15.75" customHeight="1" x14ac:dyDescent="0.2">
      <c r="A4737"/>
      <c r="B4737"/>
    </row>
    <row r="4738" spans="1:2" ht="15.75" customHeight="1" x14ac:dyDescent="0.2">
      <c r="A4738"/>
      <c r="B4738"/>
    </row>
    <row r="4739" spans="1:2" ht="15.75" customHeight="1" x14ac:dyDescent="0.2">
      <c r="A4739"/>
      <c r="B4739"/>
    </row>
    <row r="4740" spans="1:2" ht="15.75" customHeight="1" x14ac:dyDescent="0.2">
      <c r="A4740"/>
      <c r="B4740"/>
    </row>
    <row r="4741" spans="1:2" ht="15.75" customHeight="1" x14ac:dyDescent="0.2">
      <c r="A4741"/>
      <c r="B4741"/>
    </row>
    <row r="4742" spans="1:2" ht="15.75" customHeight="1" x14ac:dyDescent="0.2">
      <c r="A4742"/>
      <c r="B4742"/>
    </row>
    <row r="4743" spans="1:2" ht="15.75" customHeight="1" x14ac:dyDescent="0.2">
      <c r="A4743"/>
      <c r="B4743"/>
    </row>
    <row r="4744" spans="1:2" ht="15.75" customHeight="1" x14ac:dyDescent="0.2">
      <c r="A4744"/>
      <c r="B4744"/>
    </row>
    <row r="4745" spans="1:2" ht="15.75" customHeight="1" x14ac:dyDescent="0.2">
      <c r="A4745"/>
      <c r="B4745"/>
    </row>
    <row r="4746" spans="1:2" ht="15.75" customHeight="1" x14ac:dyDescent="0.2">
      <c r="A4746"/>
      <c r="B4746"/>
    </row>
    <row r="4747" spans="1:2" ht="15.75" customHeight="1" x14ac:dyDescent="0.2">
      <c r="A4747"/>
      <c r="B4747"/>
    </row>
    <row r="4748" spans="1:2" ht="15.75" customHeight="1" x14ac:dyDescent="0.2">
      <c r="A4748"/>
      <c r="B4748"/>
    </row>
    <row r="4749" spans="1:2" ht="15.75" customHeight="1" x14ac:dyDescent="0.2">
      <c r="A4749"/>
      <c r="B4749"/>
    </row>
    <row r="4750" spans="1:2" ht="15.75" customHeight="1" x14ac:dyDescent="0.2">
      <c r="A4750"/>
      <c r="B4750"/>
    </row>
    <row r="4751" spans="1:2" ht="15.75" customHeight="1" x14ac:dyDescent="0.2">
      <c r="A4751"/>
      <c r="B4751"/>
    </row>
    <row r="4752" spans="1:2" ht="15.75" customHeight="1" x14ac:dyDescent="0.2">
      <c r="A4752"/>
      <c r="B4752"/>
    </row>
    <row r="4753" spans="1:2" ht="15.75" customHeight="1" x14ac:dyDescent="0.2">
      <c r="A4753"/>
      <c r="B4753"/>
    </row>
    <row r="4754" spans="1:2" ht="15.75" customHeight="1" x14ac:dyDescent="0.2">
      <c r="A4754"/>
      <c r="B4754"/>
    </row>
    <row r="4755" spans="1:2" ht="15.75" customHeight="1" x14ac:dyDescent="0.2">
      <c r="A4755"/>
      <c r="B4755"/>
    </row>
    <row r="4756" spans="1:2" ht="15.75" customHeight="1" x14ac:dyDescent="0.2">
      <c r="A4756"/>
      <c r="B4756"/>
    </row>
    <row r="4757" spans="1:2" ht="15.75" customHeight="1" x14ac:dyDescent="0.2">
      <c r="A4757"/>
      <c r="B4757"/>
    </row>
    <row r="4758" spans="1:2" ht="15.75" customHeight="1" x14ac:dyDescent="0.2">
      <c r="A4758"/>
      <c r="B4758"/>
    </row>
    <row r="4759" spans="1:2" ht="15.75" customHeight="1" x14ac:dyDescent="0.2">
      <c r="A4759"/>
      <c r="B4759"/>
    </row>
    <row r="4760" spans="1:2" ht="15.75" customHeight="1" x14ac:dyDescent="0.2">
      <c r="A4760"/>
      <c r="B4760"/>
    </row>
    <row r="4761" spans="1:2" ht="15.75" customHeight="1" x14ac:dyDescent="0.2">
      <c r="A4761"/>
      <c r="B4761"/>
    </row>
    <row r="4762" spans="1:2" ht="15.75" customHeight="1" x14ac:dyDescent="0.2">
      <c r="A4762"/>
      <c r="B4762"/>
    </row>
    <row r="4763" spans="1:2" ht="15.75" customHeight="1" x14ac:dyDescent="0.2">
      <c r="A4763"/>
      <c r="B4763"/>
    </row>
    <row r="4764" spans="1:2" ht="15.75" customHeight="1" x14ac:dyDescent="0.2">
      <c r="A4764"/>
      <c r="B4764"/>
    </row>
    <row r="4765" spans="1:2" ht="15.75" customHeight="1" x14ac:dyDescent="0.2">
      <c r="A4765"/>
      <c r="B4765"/>
    </row>
    <row r="4766" spans="1:2" ht="15.75" customHeight="1" x14ac:dyDescent="0.2">
      <c r="A4766"/>
      <c r="B4766"/>
    </row>
    <row r="4767" spans="1:2" ht="15.75" customHeight="1" x14ac:dyDescent="0.2">
      <c r="A4767"/>
      <c r="B4767"/>
    </row>
    <row r="4768" spans="1:2" ht="15.75" customHeight="1" x14ac:dyDescent="0.2">
      <c r="A4768"/>
      <c r="B4768"/>
    </row>
    <row r="4769" spans="1:2" ht="15.75" customHeight="1" x14ac:dyDescent="0.2">
      <c r="A4769"/>
      <c r="B4769"/>
    </row>
    <row r="4770" spans="1:2" ht="15.75" customHeight="1" x14ac:dyDescent="0.2">
      <c r="A4770"/>
      <c r="B4770"/>
    </row>
    <row r="4771" spans="1:2" ht="15.75" customHeight="1" x14ac:dyDescent="0.2">
      <c r="A4771"/>
      <c r="B4771"/>
    </row>
    <row r="4772" spans="1:2" ht="15.75" customHeight="1" x14ac:dyDescent="0.2">
      <c r="A4772"/>
      <c r="B4772"/>
    </row>
    <row r="4773" spans="1:2" ht="15.75" customHeight="1" x14ac:dyDescent="0.2">
      <c r="A4773"/>
      <c r="B4773"/>
    </row>
    <row r="4774" spans="1:2" ht="15.75" customHeight="1" x14ac:dyDescent="0.2">
      <c r="A4774"/>
      <c r="B4774"/>
    </row>
    <row r="4775" spans="1:2" ht="15.75" customHeight="1" x14ac:dyDescent="0.2">
      <c r="A4775"/>
      <c r="B4775"/>
    </row>
    <row r="4776" spans="1:2" ht="15.75" customHeight="1" x14ac:dyDescent="0.2">
      <c r="A4776"/>
      <c r="B4776"/>
    </row>
    <row r="4777" spans="1:2" ht="15.75" customHeight="1" x14ac:dyDescent="0.2">
      <c r="A4777"/>
      <c r="B4777"/>
    </row>
    <row r="4778" spans="1:2" ht="15.75" customHeight="1" x14ac:dyDescent="0.2">
      <c r="A4778"/>
      <c r="B4778"/>
    </row>
    <row r="4779" spans="1:2" ht="15.75" customHeight="1" x14ac:dyDescent="0.2">
      <c r="A4779"/>
      <c r="B4779"/>
    </row>
    <row r="4780" spans="1:2" ht="15.75" customHeight="1" x14ac:dyDescent="0.2">
      <c r="A4780"/>
      <c r="B4780"/>
    </row>
    <row r="4781" spans="1:2" ht="15.75" customHeight="1" x14ac:dyDescent="0.2">
      <c r="A4781"/>
      <c r="B4781"/>
    </row>
    <row r="4782" spans="1:2" ht="15.75" customHeight="1" x14ac:dyDescent="0.2">
      <c r="A4782"/>
      <c r="B4782"/>
    </row>
    <row r="4783" spans="1:2" ht="15.75" customHeight="1" x14ac:dyDescent="0.2">
      <c r="A4783"/>
      <c r="B4783"/>
    </row>
    <row r="4784" spans="1:2" ht="15.75" customHeight="1" x14ac:dyDescent="0.2">
      <c r="A4784"/>
      <c r="B4784"/>
    </row>
    <row r="4785" spans="1:2" ht="15.75" customHeight="1" x14ac:dyDescent="0.2">
      <c r="A4785"/>
      <c r="B4785"/>
    </row>
    <row r="4786" spans="1:2" ht="15.75" customHeight="1" x14ac:dyDescent="0.2">
      <c r="A4786"/>
      <c r="B4786"/>
    </row>
    <row r="4787" spans="1:2" ht="15.75" customHeight="1" x14ac:dyDescent="0.2">
      <c r="A4787"/>
      <c r="B4787"/>
    </row>
    <row r="4788" spans="1:2" ht="15.75" customHeight="1" x14ac:dyDescent="0.2">
      <c r="A4788"/>
      <c r="B4788"/>
    </row>
    <row r="4789" spans="1:2" ht="15.75" customHeight="1" x14ac:dyDescent="0.2">
      <c r="A4789"/>
      <c r="B4789"/>
    </row>
    <row r="4790" spans="1:2" ht="15.75" customHeight="1" x14ac:dyDescent="0.2">
      <c r="A4790"/>
      <c r="B4790"/>
    </row>
    <row r="4791" spans="1:2" ht="15.75" customHeight="1" x14ac:dyDescent="0.2">
      <c r="A4791"/>
      <c r="B4791"/>
    </row>
    <row r="4792" spans="1:2" ht="15.75" customHeight="1" x14ac:dyDescent="0.2">
      <c r="A4792"/>
      <c r="B4792"/>
    </row>
    <row r="4793" spans="1:2" ht="15.75" customHeight="1" x14ac:dyDescent="0.2">
      <c r="A4793"/>
      <c r="B4793"/>
    </row>
    <row r="4794" spans="1:2" ht="15.75" customHeight="1" x14ac:dyDescent="0.2">
      <c r="A4794"/>
      <c r="B4794"/>
    </row>
    <row r="4795" spans="1:2" ht="15.75" customHeight="1" x14ac:dyDescent="0.2">
      <c r="A4795"/>
      <c r="B4795"/>
    </row>
    <row r="4796" spans="1:2" ht="15.75" customHeight="1" x14ac:dyDescent="0.2">
      <c r="A4796"/>
      <c r="B4796"/>
    </row>
    <row r="4797" spans="1:2" ht="15.75" customHeight="1" x14ac:dyDescent="0.2">
      <c r="A4797"/>
      <c r="B4797"/>
    </row>
    <row r="4798" spans="1:2" ht="15.75" customHeight="1" x14ac:dyDescent="0.2">
      <c r="A4798"/>
      <c r="B4798"/>
    </row>
    <row r="4799" spans="1:2" ht="15.75" customHeight="1" x14ac:dyDescent="0.2">
      <c r="A4799"/>
      <c r="B4799"/>
    </row>
    <row r="4800" spans="1:2" ht="15.75" customHeight="1" x14ac:dyDescent="0.2">
      <c r="A4800"/>
      <c r="B4800"/>
    </row>
    <row r="4801" spans="1:2" ht="15.75" customHeight="1" x14ac:dyDescent="0.2">
      <c r="A4801"/>
      <c r="B4801"/>
    </row>
    <row r="4802" spans="1:2" ht="15.75" customHeight="1" x14ac:dyDescent="0.2">
      <c r="A4802"/>
      <c r="B4802"/>
    </row>
    <row r="4803" spans="1:2" ht="15.75" customHeight="1" x14ac:dyDescent="0.2">
      <c r="A4803"/>
      <c r="B4803"/>
    </row>
    <row r="4804" spans="1:2" ht="15.75" customHeight="1" x14ac:dyDescent="0.2">
      <c r="A4804"/>
      <c r="B4804"/>
    </row>
    <row r="4805" spans="1:2" ht="15.75" customHeight="1" x14ac:dyDescent="0.2">
      <c r="A4805"/>
      <c r="B4805"/>
    </row>
    <row r="4806" spans="1:2" ht="15.75" customHeight="1" x14ac:dyDescent="0.2">
      <c r="A4806"/>
      <c r="B4806"/>
    </row>
    <row r="4807" spans="1:2" ht="15.75" customHeight="1" x14ac:dyDescent="0.2">
      <c r="A4807"/>
      <c r="B4807"/>
    </row>
    <row r="4808" spans="1:2" ht="15.75" customHeight="1" x14ac:dyDescent="0.2">
      <c r="A4808"/>
      <c r="B4808"/>
    </row>
    <row r="4809" spans="1:2" ht="15.75" customHeight="1" x14ac:dyDescent="0.2">
      <c r="A4809"/>
      <c r="B4809"/>
    </row>
    <row r="4810" spans="1:2" ht="15.75" customHeight="1" x14ac:dyDescent="0.2">
      <c r="A4810"/>
      <c r="B4810"/>
    </row>
    <row r="4811" spans="1:2" ht="15.75" customHeight="1" x14ac:dyDescent="0.2">
      <c r="A4811"/>
      <c r="B4811"/>
    </row>
    <row r="4812" spans="1:2" ht="15.75" customHeight="1" x14ac:dyDescent="0.2">
      <c r="A4812"/>
      <c r="B4812"/>
    </row>
    <row r="4813" spans="1:2" ht="15.75" customHeight="1" x14ac:dyDescent="0.2">
      <c r="A4813"/>
      <c r="B4813"/>
    </row>
    <row r="4814" spans="1:2" ht="15.75" customHeight="1" x14ac:dyDescent="0.2">
      <c r="A4814"/>
      <c r="B4814"/>
    </row>
    <row r="4815" spans="1:2" ht="15.75" customHeight="1" x14ac:dyDescent="0.2">
      <c r="A4815"/>
      <c r="B4815"/>
    </row>
    <row r="4816" spans="1:2" ht="15.75" customHeight="1" x14ac:dyDescent="0.2">
      <c r="A4816"/>
      <c r="B4816"/>
    </row>
    <row r="4817" spans="1:2" ht="15.75" customHeight="1" x14ac:dyDescent="0.2">
      <c r="A4817"/>
      <c r="B4817"/>
    </row>
    <row r="4818" spans="1:2" ht="15.75" customHeight="1" x14ac:dyDescent="0.2">
      <c r="A4818"/>
      <c r="B4818"/>
    </row>
    <row r="4819" spans="1:2" ht="15.75" customHeight="1" x14ac:dyDescent="0.2">
      <c r="A4819"/>
      <c r="B4819"/>
    </row>
    <row r="4820" spans="1:2" ht="15.75" customHeight="1" x14ac:dyDescent="0.2">
      <c r="A4820"/>
      <c r="B4820"/>
    </row>
    <row r="4821" spans="1:2" ht="15.75" customHeight="1" x14ac:dyDescent="0.2">
      <c r="A4821"/>
      <c r="B4821"/>
    </row>
    <row r="4822" spans="1:2" ht="15.75" customHeight="1" x14ac:dyDescent="0.2">
      <c r="A4822"/>
      <c r="B4822"/>
    </row>
    <row r="4823" spans="1:2" ht="15.75" customHeight="1" x14ac:dyDescent="0.2">
      <c r="A4823"/>
      <c r="B4823"/>
    </row>
    <row r="4824" spans="1:2" ht="15.75" customHeight="1" x14ac:dyDescent="0.2">
      <c r="A4824"/>
      <c r="B4824"/>
    </row>
    <row r="4825" spans="1:2" ht="15.75" customHeight="1" x14ac:dyDescent="0.2">
      <c r="A4825"/>
      <c r="B4825"/>
    </row>
    <row r="4826" spans="1:2" ht="15.75" customHeight="1" x14ac:dyDescent="0.2">
      <c r="A4826"/>
      <c r="B4826"/>
    </row>
    <row r="4827" spans="1:2" ht="15.75" customHeight="1" x14ac:dyDescent="0.2">
      <c r="A4827"/>
      <c r="B4827"/>
    </row>
    <row r="4828" spans="1:2" ht="15.75" customHeight="1" x14ac:dyDescent="0.2">
      <c r="A4828"/>
      <c r="B4828"/>
    </row>
    <row r="4829" spans="1:2" ht="15.75" customHeight="1" x14ac:dyDescent="0.2">
      <c r="A4829"/>
      <c r="B4829"/>
    </row>
    <row r="4830" spans="1:2" ht="15.75" customHeight="1" x14ac:dyDescent="0.2">
      <c r="A4830"/>
      <c r="B4830"/>
    </row>
    <row r="4831" spans="1:2" ht="15.75" customHeight="1" x14ac:dyDescent="0.2">
      <c r="A4831"/>
      <c r="B4831"/>
    </row>
    <row r="4832" spans="1:2" ht="15.75" customHeight="1" x14ac:dyDescent="0.2">
      <c r="A4832"/>
      <c r="B4832"/>
    </row>
    <row r="4833" spans="1:2" ht="15.75" customHeight="1" x14ac:dyDescent="0.2">
      <c r="A4833"/>
      <c r="B4833"/>
    </row>
    <row r="4834" spans="1:2" ht="15.75" customHeight="1" x14ac:dyDescent="0.2">
      <c r="A4834"/>
      <c r="B4834"/>
    </row>
    <row r="4835" spans="1:2" ht="15.75" customHeight="1" x14ac:dyDescent="0.2">
      <c r="A4835"/>
      <c r="B4835"/>
    </row>
    <row r="4836" spans="1:2" ht="15.75" customHeight="1" x14ac:dyDescent="0.2">
      <c r="A4836"/>
      <c r="B4836"/>
    </row>
    <row r="4837" spans="1:2" ht="15.75" customHeight="1" x14ac:dyDescent="0.2">
      <c r="A4837"/>
      <c r="B4837"/>
    </row>
    <row r="4838" spans="1:2" ht="15.75" customHeight="1" x14ac:dyDescent="0.2">
      <c r="A4838"/>
      <c r="B4838"/>
    </row>
    <row r="4839" spans="1:2" ht="15.75" customHeight="1" x14ac:dyDescent="0.2">
      <c r="A4839"/>
      <c r="B4839"/>
    </row>
    <row r="4840" spans="1:2" ht="15.75" customHeight="1" x14ac:dyDescent="0.2">
      <c r="A4840"/>
      <c r="B4840"/>
    </row>
    <row r="4841" spans="1:2" ht="15.75" customHeight="1" x14ac:dyDescent="0.2">
      <c r="A4841"/>
      <c r="B4841"/>
    </row>
    <row r="4842" spans="1:2" ht="15.75" customHeight="1" x14ac:dyDescent="0.2">
      <c r="A4842"/>
      <c r="B4842"/>
    </row>
    <row r="4843" spans="1:2" ht="15.75" customHeight="1" x14ac:dyDescent="0.2">
      <c r="A4843"/>
      <c r="B4843"/>
    </row>
    <row r="4844" spans="1:2" ht="15.75" customHeight="1" x14ac:dyDescent="0.2">
      <c r="A4844"/>
      <c r="B4844"/>
    </row>
    <row r="4845" spans="1:2" ht="15.75" customHeight="1" x14ac:dyDescent="0.2">
      <c r="A4845"/>
      <c r="B4845"/>
    </row>
    <row r="4846" spans="1:2" ht="15.75" customHeight="1" x14ac:dyDescent="0.2">
      <c r="A4846"/>
      <c r="B4846"/>
    </row>
    <row r="4847" spans="1:2" ht="15.75" customHeight="1" x14ac:dyDescent="0.2">
      <c r="A4847"/>
      <c r="B4847"/>
    </row>
    <row r="4848" spans="1:2" ht="15.75" customHeight="1" x14ac:dyDescent="0.2">
      <c r="A4848"/>
      <c r="B4848"/>
    </row>
    <row r="4849" spans="1:2" ht="15.75" customHeight="1" x14ac:dyDescent="0.2">
      <c r="A4849"/>
      <c r="B4849"/>
    </row>
    <row r="4850" spans="1:2" ht="15.75" customHeight="1" x14ac:dyDescent="0.2">
      <c r="A4850"/>
      <c r="B4850"/>
    </row>
    <row r="4851" spans="1:2" ht="15.75" customHeight="1" x14ac:dyDescent="0.2">
      <c r="A4851"/>
      <c r="B4851"/>
    </row>
    <row r="4852" spans="1:2" ht="15.75" customHeight="1" x14ac:dyDescent="0.2">
      <c r="A4852"/>
      <c r="B4852"/>
    </row>
    <row r="4853" spans="1:2" ht="15.75" customHeight="1" x14ac:dyDescent="0.2">
      <c r="A4853"/>
      <c r="B4853"/>
    </row>
    <row r="4854" spans="1:2" ht="15.75" customHeight="1" x14ac:dyDescent="0.2">
      <c r="A4854"/>
      <c r="B4854"/>
    </row>
    <row r="4855" spans="1:2" ht="15.75" customHeight="1" x14ac:dyDescent="0.2">
      <c r="A4855"/>
      <c r="B4855"/>
    </row>
    <row r="4856" spans="1:2" ht="15.75" customHeight="1" x14ac:dyDescent="0.2">
      <c r="A4856"/>
      <c r="B4856"/>
    </row>
    <row r="4857" spans="1:2" ht="15.75" customHeight="1" x14ac:dyDescent="0.2">
      <c r="A4857"/>
      <c r="B4857"/>
    </row>
    <row r="4858" spans="1:2" ht="15.75" customHeight="1" x14ac:dyDescent="0.2">
      <c r="A4858"/>
      <c r="B4858"/>
    </row>
    <row r="4859" spans="1:2" ht="15.75" customHeight="1" x14ac:dyDescent="0.2">
      <c r="A4859"/>
      <c r="B4859"/>
    </row>
    <row r="4860" spans="1:2" ht="15.75" customHeight="1" x14ac:dyDescent="0.2">
      <c r="A4860"/>
      <c r="B4860"/>
    </row>
    <row r="4861" spans="1:2" ht="15.75" customHeight="1" x14ac:dyDescent="0.2">
      <c r="A4861"/>
      <c r="B4861"/>
    </row>
    <row r="4862" spans="1:2" ht="15.75" customHeight="1" x14ac:dyDescent="0.2">
      <c r="A4862"/>
      <c r="B4862"/>
    </row>
    <row r="4863" spans="1:2" ht="15.75" customHeight="1" x14ac:dyDescent="0.2">
      <c r="A4863"/>
      <c r="B4863"/>
    </row>
    <row r="4864" spans="1:2" ht="15.75" customHeight="1" x14ac:dyDescent="0.2">
      <c r="A4864"/>
      <c r="B4864"/>
    </row>
    <row r="4865" spans="1:2" ht="15.75" customHeight="1" x14ac:dyDescent="0.2">
      <c r="A4865"/>
      <c r="B4865"/>
    </row>
    <row r="4866" spans="1:2" ht="15.75" customHeight="1" x14ac:dyDescent="0.2">
      <c r="A4866"/>
      <c r="B4866"/>
    </row>
    <row r="4867" spans="1:2" ht="15.75" customHeight="1" x14ac:dyDescent="0.2">
      <c r="A4867"/>
      <c r="B4867"/>
    </row>
    <row r="4868" spans="1:2" ht="15.75" customHeight="1" x14ac:dyDescent="0.2">
      <c r="A4868"/>
      <c r="B4868"/>
    </row>
    <row r="4869" spans="1:2" ht="15.75" customHeight="1" x14ac:dyDescent="0.2">
      <c r="A4869"/>
      <c r="B4869"/>
    </row>
    <row r="4870" spans="1:2" ht="15.75" customHeight="1" x14ac:dyDescent="0.2">
      <c r="A4870"/>
      <c r="B4870"/>
    </row>
    <row r="4871" spans="1:2" ht="15.75" customHeight="1" x14ac:dyDescent="0.2">
      <c r="A4871"/>
      <c r="B4871"/>
    </row>
    <row r="4872" spans="1:2" ht="15.75" customHeight="1" x14ac:dyDescent="0.2">
      <c r="A4872"/>
      <c r="B4872"/>
    </row>
    <row r="4873" spans="1:2" ht="15.75" customHeight="1" x14ac:dyDescent="0.2">
      <c r="A4873"/>
      <c r="B4873"/>
    </row>
    <row r="4874" spans="1:2" ht="15.75" customHeight="1" x14ac:dyDescent="0.2">
      <c r="A4874"/>
      <c r="B4874"/>
    </row>
    <row r="4875" spans="1:2" ht="15.75" customHeight="1" x14ac:dyDescent="0.2">
      <c r="A4875"/>
      <c r="B4875"/>
    </row>
    <row r="4876" spans="1:2" ht="15.75" customHeight="1" x14ac:dyDescent="0.2">
      <c r="A4876"/>
      <c r="B4876"/>
    </row>
    <row r="4877" spans="1:2" ht="15.75" customHeight="1" x14ac:dyDescent="0.2">
      <c r="A4877"/>
      <c r="B4877"/>
    </row>
    <row r="4878" spans="1:2" ht="15.75" customHeight="1" x14ac:dyDescent="0.2">
      <c r="A4878"/>
      <c r="B4878"/>
    </row>
    <row r="4879" spans="1:2" ht="15.75" customHeight="1" x14ac:dyDescent="0.2">
      <c r="A4879"/>
      <c r="B4879"/>
    </row>
    <row r="4880" spans="1:2" ht="15.75" customHeight="1" x14ac:dyDescent="0.2">
      <c r="A4880"/>
      <c r="B4880"/>
    </row>
    <row r="4881" spans="1:2" ht="15.75" customHeight="1" x14ac:dyDescent="0.2">
      <c r="A4881"/>
      <c r="B4881"/>
    </row>
    <row r="4882" spans="1:2" ht="15.75" customHeight="1" x14ac:dyDescent="0.2">
      <c r="A4882"/>
      <c r="B4882"/>
    </row>
    <row r="4883" spans="1:2" ht="15.75" customHeight="1" x14ac:dyDescent="0.2">
      <c r="A4883"/>
      <c r="B4883"/>
    </row>
    <row r="4884" spans="1:2" ht="15.75" customHeight="1" x14ac:dyDescent="0.2">
      <c r="A4884"/>
      <c r="B4884"/>
    </row>
    <row r="4885" spans="1:2" ht="15.75" customHeight="1" x14ac:dyDescent="0.2">
      <c r="A4885"/>
      <c r="B4885"/>
    </row>
    <row r="4886" spans="1:2" ht="15.75" customHeight="1" x14ac:dyDescent="0.2">
      <c r="A4886"/>
      <c r="B4886"/>
    </row>
    <row r="4887" spans="1:2" ht="15.75" customHeight="1" x14ac:dyDescent="0.2">
      <c r="A4887"/>
      <c r="B4887"/>
    </row>
    <row r="4888" spans="1:2" ht="15.75" customHeight="1" x14ac:dyDescent="0.2">
      <c r="A4888"/>
      <c r="B4888"/>
    </row>
    <row r="4889" spans="1:2" ht="15.75" customHeight="1" x14ac:dyDescent="0.2">
      <c r="A4889"/>
      <c r="B4889"/>
    </row>
    <row r="4890" spans="1:2" ht="15.75" customHeight="1" x14ac:dyDescent="0.2">
      <c r="A4890"/>
      <c r="B4890"/>
    </row>
    <row r="4891" spans="1:2" ht="15.75" customHeight="1" x14ac:dyDescent="0.2">
      <c r="A4891"/>
      <c r="B4891"/>
    </row>
    <row r="4892" spans="1:2" ht="15.75" customHeight="1" x14ac:dyDescent="0.2">
      <c r="A4892"/>
      <c r="B4892"/>
    </row>
    <row r="4893" spans="1:2" ht="15.75" customHeight="1" x14ac:dyDescent="0.2">
      <c r="A4893"/>
      <c r="B4893"/>
    </row>
    <row r="4894" spans="1:2" ht="15.75" customHeight="1" x14ac:dyDescent="0.2">
      <c r="A4894"/>
      <c r="B4894"/>
    </row>
    <row r="4895" spans="1:2" ht="15.75" customHeight="1" x14ac:dyDescent="0.2">
      <c r="A4895"/>
      <c r="B4895"/>
    </row>
    <row r="4896" spans="1:2" ht="15.75" customHeight="1" x14ac:dyDescent="0.2">
      <c r="A4896"/>
      <c r="B4896"/>
    </row>
    <row r="4897" spans="1:2" ht="15.75" customHeight="1" x14ac:dyDescent="0.2">
      <c r="A4897"/>
      <c r="B4897"/>
    </row>
    <row r="4898" spans="1:2" ht="15.75" customHeight="1" x14ac:dyDescent="0.2">
      <c r="A4898"/>
      <c r="B4898"/>
    </row>
    <row r="4899" spans="1:2" ht="15.75" customHeight="1" x14ac:dyDescent="0.2">
      <c r="A4899"/>
      <c r="B4899"/>
    </row>
    <row r="4900" spans="1:2" ht="15.75" customHeight="1" x14ac:dyDescent="0.2">
      <c r="A4900"/>
      <c r="B4900"/>
    </row>
    <row r="4901" spans="1:2" ht="15.75" customHeight="1" x14ac:dyDescent="0.2">
      <c r="A4901"/>
      <c r="B4901"/>
    </row>
    <row r="4902" spans="1:2" ht="15.75" customHeight="1" x14ac:dyDescent="0.2">
      <c r="A4902"/>
      <c r="B4902"/>
    </row>
    <row r="4903" spans="1:2" ht="15.75" customHeight="1" x14ac:dyDescent="0.2">
      <c r="A4903"/>
      <c r="B4903"/>
    </row>
    <row r="4904" spans="1:2" ht="15.75" customHeight="1" x14ac:dyDescent="0.2">
      <c r="A4904"/>
      <c r="B4904"/>
    </row>
    <row r="4905" spans="1:2" ht="15.75" customHeight="1" x14ac:dyDescent="0.2">
      <c r="A4905"/>
      <c r="B4905"/>
    </row>
    <row r="4906" spans="1:2" ht="15.75" customHeight="1" x14ac:dyDescent="0.2">
      <c r="A4906"/>
      <c r="B4906"/>
    </row>
    <row r="4907" spans="1:2" ht="15.75" customHeight="1" x14ac:dyDescent="0.2">
      <c r="A4907"/>
      <c r="B4907"/>
    </row>
    <row r="4908" spans="1:2" ht="15.75" customHeight="1" x14ac:dyDescent="0.2">
      <c r="A4908"/>
      <c r="B4908"/>
    </row>
    <row r="4909" spans="1:2" ht="15.75" customHeight="1" x14ac:dyDescent="0.2">
      <c r="A4909"/>
      <c r="B4909"/>
    </row>
    <row r="4910" spans="1:2" ht="15.75" customHeight="1" x14ac:dyDescent="0.2">
      <c r="A4910"/>
      <c r="B4910"/>
    </row>
    <row r="4911" spans="1:2" ht="15.75" customHeight="1" x14ac:dyDescent="0.2">
      <c r="A4911"/>
      <c r="B4911"/>
    </row>
    <row r="4912" spans="1:2" ht="15.75" customHeight="1" x14ac:dyDescent="0.2">
      <c r="A4912"/>
      <c r="B4912"/>
    </row>
    <row r="4913" spans="1:2" ht="15.75" customHeight="1" x14ac:dyDescent="0.2">
      <c r="A4913"/>
      <c r="B4913"/>
    </row>
    <row r="4914" spans="1:2" ht="15.75" customHeight="1" x14ac:dyDescent="0.2">
      <c r="A4914"/>
      <c r="B4914"/>
    </row>
    <row r="4915" spans="1:2" ht="15.75" customHeight="1" x14ac:dyDescent="0.2">
      <c r="A4915"/>
      <c r="B4915"/>
    </row>
    <row r="4916" spans="1:2" ht="15.75" customHeight="1" x14ac:dyDescent="0.2">
      <c r="A4916"/>
      <c r="B4916"/>
    </row>
    <row r="4917" spans="1:2" ht="15.75" customHeight="1" x14ac:dyDescent="0.2">
      <c r="A4917"/>
      <c r="B4917"/>
    </row>
    <row r="4918" spans="1:2" ht="15.75" customHeight="1" x14ac:dyDescent="0.2">
      <c r="A4918"/>
      <c r="B4918"/>
    </row>
    <row r="4919" spans="1:2" ht="15.75" customHeight="1" x14ac:dyDescent="0.2">
      <c r="A4919"/>
      <c r="B4919"/>
    </row>
    <row r="4920" spans="1:2" ht="15.75" customHeight="1" x14ac:dyDescent="0.2">
      <c r="A4920"/>
      <c r="B4920"/>
    </row>
    <row r="4921" spans="1:2" ht="15.75" customHeight="1" x14ac:dyDescent="0.2">
      <c r="A4921"/>
      <c r="B4921"/>
    </row>
    <row r="4922" spans="1:2" ht="15.75" customHeight="1" x14ac:dyDescent="0.2">
      <c r="A4922"/>
      <c r="B4922"/>
    </row>
    <row r="4923" spans="1:2" ht="15.75" customHeight="1" x14ac:dyDescent="0.2">
      <c r="A4923"/>
      <c r="B4923"/>
    </row>
    <row r="4924" spans="1:2" ht="15.75" customHeight="1" x14ac:dyDescent="0.2">
      <c r="A4924"/>
      <c r="B4924"/>
    </row>
    <row r="4925" spans="1:2" ht="15.75" customHeight="1" x14ac:dyDescent="0.2">
      <c r="A4925"/>
      <c r="B4925"/>
    </row>
    <row r="4926" spans="1:2" ht="15.75" customHeight="1" x14ac:dyDescent="0.2">
      <c r="A4926"/>
      <c r="B4926"/>
    </row>
    <row r="4927" spans="1:2" ht="15.75" customHeight="1" x14ac:dyDescent="0.2">
      <c r="A4927"/>
      <c r="B4927"/>
    </row>
    <row r="4928" spans="1:2" ht="15.75" customHeight="1" x14ac:dyDescent="0.2">
      <c r="A4928"/>
      <c r="B4928"/>
    </row>
    <row r="4929" spans="1:2" ht="15.75" customHeight="1" x14ac:dyDescent="0.2">
      <c r="A4929"/>
      <c r="B4929"/>
    </row>
    <row r="4930" spans="1:2" ht="15.75" customHeight="1" x14ac:dyDescent="0.2">
      <c r="A4930"/>
      <c r="B4930"/>
    </row>
    <row r="4931" spans="1:2" ht="15.75" customHeight="1" x14ac:dyDescent="0.2">
      <c r="A4931"/>
      <c r="B4931"/>
    </row>
    <row r="4932" spans="1:2" ht="15.75" customHeight="1" x14ac:dyDescent="0.2">
      <c r="A4932"/>
      <c r="B4932"/>
    </row>
    <row r="4933" spans="1:2" ht="15.75" customHeight="1" x14ac:dyDescent="0.2">
      <c r="A4933"/>
      <c r="B4933"/>
    </row>
    <row r="4934" spans="1:2" ht="15.75" customHeight="1" x14ac:dyDescent="0.2">
      <c r="A4934"/>
      <c r="B4934"/>
    </row>
    <row r="4935" spans="1:2" ht="15.75" customHeight="1" x14ac:dyDescent="0.2">
      <c r="A4935"/>
      <c r="B4935"/>
    </row>
    <row r="4936" spans="1:2" ht="15.75" customHeight="1" x14ac:dyDescent="0.2">
      <c r="A4936"/>
      <c r="B4936"/>
    </row>
    <row r="4937" spans="1:2" ht="15.75" customHeight="1" x14ac:dyDescent="0.2">
      <c r="A4937"/>
      <c r="B4937"/>
    </row>
    <row r="4938" spans="1:2" ht="15.75" customHeight="1" x14ac:dyDescent="0.2">
      <c r="A4938"/>
      <c r="B4938"/>
    </row>
    <row r="4939" spans="1:2" ht="15.75" customHeight="1" x14ac:dyDescent="0.2">
      <c r="A4939"/>
      <c r="B4939"/>
    </row>
    <row r="4940" spans="1:2" ht="15.75" customHeight="1" x14ac:dyDescent="0.2">
      <c r="A4940"/>
      <c r="B4940"/>
    </row>
    <row r="4941" spans="1:2" ht="15.75" customHeight="1" x14ac:dyDescent="0.2">
      <c r="A4941"/>
      <c r="B4941"/>
    </row>
    <row r="4942" spans="1:2" ht="15.75" customHeight="1" x14ac:dyDescent="0.2">
      <c r="A4942"/>
      <c r="B4942"/>
    </row>
    <row r="4943" spans="1:2" ht="15.75" customHeight="1" x14ac:dyDescent="0.2">
      <c r="A4943"/>
      <c r="B4943"/>
    </row>
    <row r="4944" spans="1:2" ht="15.75" customHeight="1" x14ac:dyDescent="0.2">
      <c r="A4944"/>
      <c r="B4944"/>
    </row>
    <row r="4945" spans="1:2" ht="15.75" customHeight="1" x14ac:dyDescent="0.2">
      <c r="A4945"/>
      <c r="B4945"/>
    </row>
    <row r="4946" spans="1:2" ht="15.75" customHeight="1" x14ac:dyDescent="0.2">
      <c r="A4946"/>
      <c r="B4946"/>
    </row>
    <row r="4947" spans="1:2" ht="15.75" customHeight="1" x14ac:dyDescent="0.2">
      <c r="A4947"/>
      <c r="B4947"/>
    </row>
    <row r="4948" spans="1:2" ht="15.75" customHeight="1" x14ac:dyDescent="0.2">
      <c r="A4948"/>
      <c r="B4948"/>
    </row>
    <row r="4949" spans="1:2" ht="15.75" customHeight="1" x14ac:dyDescent="0.2">
      <c r="A4949"/>
      <c r="B4949"/>
    </row>
    <row r="4950" spans="1:2" ht="15.75" customHeight="1" x14ac:dyDescent="0.2">
      <c r="A4950"/>
      <c r="B4950"/>
    </row>
    <row r="4951" spans="1:2" ht="15.75" customHeight="1" x14ac:dyDescent="0.2">
      <c r="A4951"/>
      <c r="B4951"/>
    </row>
    <row r="4952" spans="1:2" ht="15.75" customHeight="1" x14ac:dyDescent="0.2">
      <c r="A4952"/>
      <c r="B4952"/>
    </row>
    <row r="4953" spans="1:2" ht="15.75" customHeight="1" x14ac:dyDescent="0.2">
      <c r="A4953"/>
      <c r="B4953"/>
    </row>
    <row r="4954" spans="1:2" ht="15.75" customHeight="1" x14ac:dyDescent="0.2">
      <c r="A4954"/>
      <c r="B4954"/>
    </row>
    <row r="4955" spans="1:2" ht="15.75" customHeight="1" x14ac:dyDescent="0.2">
      <c r="A4955"/>
      <c r="B4955"/>
    </row>
    <row r="4956" spans="1:2" ht="15.75" customHeight="1" x14ac:dyDescent="0.2">
      <c r="A4956"/>
      <c r="B4956"/>
    </row>
    <row r="4957" spans="1:2" ht="15.75" customHeight="1" x14ac:dyDescent="0.2">
      <c r="A4957"/>
      <c r="B4957"/>
    </row>
    <row r="4958" spans="1:2" ht="15.75" customHeight="1" x14ac:dyDescent="0.2">
      <c r="A4958"/>
      <c r="B4958"/>
    </row>
    <row r="4959" spans="1:2" ht="15.75" customHeight="1" x14ac:dyDescent="0.2">
      <c r="A4959"/>
      <c r="B4959"/>
    </row>
    <row r="4960" spans="1:2" ht="15.75" customHeight="1" x14ac:dyDescent="0.2">
      <c r="A4960"/>
      <c r="B4960"/>
    </row>
    <row r="4961" spans="1:2" ht="15.75" customHeight="1" x14ac:dyDescent="0.2">
      <c r="A4961"/>
      <c r="B4961"/>
    </row>
    <row r="4962" spans="1:2" ht="15.75" customHeight="1" x14ac:dyDescent="0.2">
      <c r="A4962"/>
      <c r="B4962"/>
    </row>
    <row r="4963" spans="1:2" ht="15.75" customHeight="1" x14ac:dyDescent="0.2">
      <c r="A4963"/>
      <c r="B4963"/>
    </row>
    <row r="4964" spans="1:2" ht="15.75" customHeight="1" x14ac:dyDescent="0.2">
      <c r="A4964"/>
      <c r="B4964"/>
    </row>
    <row r="4965" spans="1:2" ht="15.75" customHeight="1" x14ac:dyDescent="0.2">
      <c r="A4965"/>
      <c r="B4965"/>
    </row>
    <row r="4966" spans="1:2" ht="15.75" customHeight="1" x14ac:dyDescent="0.2">
      <c r="A4966"/>
      <c r="B4966"/>
    </row>
    <row r="4967" spans="1:2" ht="15.75" customHeight="1" x14ac:dyDescent="0.2">
      <c r="A4967"/>
      <c r="B4967"/>
    </row>
    <row r="4968" spans="1:2" ht="15.75" customHeight="1" x14ac:dyDescent="0.2">
      <c r="A4968"/>
      <c r="B4968"/>
    </row>
    <row r="4969" spans="1:2" ht="15.75" customHeight="1" x14ac:dyDescent="0.2">
      <c r="A4969"/>
      <c r="B4969"/>
    </row>
    <row r="4970" spans="1:2" ht="15.75" customHeight="1" x14ac:dyDescent="0.2">
      <c r="A4970"/>
      <c r="B4970"/>
    </row>
    <row r="4971" spans="1:2" ht="15.75" customHeight="1" x14ac:dyDescent="0.2">
      <c r="A4971"/>
      <c r="B4971"/>
    </row>
    <row r="4972" spans="1:2" ht="15.75" customHeight="1" x14ac:dyDescent="0.2">
      <c r="A4972"/>
      <c r="B4972"/>
    </row>
    <row r="4973" spans="1:2" ht="15.75" customHeight="1" x14ac:dyDescent="0.2">
      <c r="A4973"/>
      <c r="B4973"/>
    </row>
    <row r="4974" spans="1:2" ht="15.75" customHeight="1" x14ac:dyDescent="0.2">
      <c r="A4974"/>
      <c r="B4974"/>
    </row>
    <row r="4975" spans="1:2" ht="15.75" customHeight="1" x14ac:dyDescent="0.2">
      <c r="A4975"/>
      <c r="B4975"/>
    </row>
    <row r="4976" spans="1:2" ht="15.75" customHeight="1" x14ac:dyDescent="0.2">
      <c r="A4976"/>
      <c r="B4976"/>
    </row>
    <row r="4977" spans="1:2" ht="15.75" customHeight="1" x14ac:dyDescent="0.2">
      <c r="A4977"/>
      <c r="B4977"/>
    </row>
    <row r="4978" spans="1:2" ht="15.75" customHeight="1" x14ac:dyDescent="0.2">
      <c r="A4978"/>
      <c r="B4978"/>
    </row>
    <row r="4979" spans="1:2" ht="15.75" customHeight="1" x14ac:dyDescent="0.2">
      <c r="A4979"/>
      <c r="B4979"/>
    </row>
    <row r="4980" spans="1:2" ht="15.75" customHeight="1" x14ac:dyDescent="0.2">
      <c r="A4980"/>
      <c r="B4980"/>
    </row>
    <row r="4981" spans="1:2" ht="15.75" customHeight="1" x14ac:dyDescent="0.2">
      <c r="A4981"/>
      <c r="B4981"/>
    </row>
    <row r="4982" spans="1:2" ht="15.75" customHeight="1" x14ac:dyDescent="0.2">
      <c r="A4982"/>
      <c r="B4982"/>
    </row>
    <row r="4983" spans="1:2" ht="15.75" customHeight="1" x14ac:dyDescent="0.2">
      <c r="A4983"/>
      <c r="B4983"/>
    </row>
    <row r="4984" spans="1:2" ht="15.75" customHeight="1" x14ac:dyDescent="0.2">
      <c r="A4984"/>
      <c r="B4984"/>
    </row>
    <row r="4985" spans="1:2" ht="15.75" customHeight="1" x14ac:dyDescent="0.2">
      <c r="A4985"/>
      <c r="B4985"/>
    </row>
    <row r="4986" spans="1:2" ht="15.75" customHeight="1" x14ac:dyDescent="0.2">
      <c r="A4986"/>
      <c r="B4986"/>
    </row>
    <row r="4987" spans="1:2" ht="15.75" customHeight="1" x14ac:dyDescent="0.2">
      <c r="A4987"/>
      <c r="B4987"/>
    </row>
    <row r="4988" spans="1:2" ht="15.75" customHeight="1" x14ac:dyDescent="0.2">
      <c r="A4988"/>
      <c r="B4988"/>
    </row>
    <row r="4989" spans="1:2" ht="15.75" customHeight="1" x14ac:dyDescent="0.2">
      <c r="A4989"/>
      <c r="B4989"/>
    </row>
    <row r="4990" spans="1:2" ht="15.75" customHeight="1" x14ac:dyDescent="0.2">
      <c r="A4990"/>
      <c r="B4990"/>
    </row>
    <row r="4991" spans="1:2" ht="15.75" customHeight="1" x14ac:dyDescent="0.2">
      <c r="A4991"/>
      <c r="B4991"/>
    </row>
    <row r="4992" spans="1:2" ht="15.75" customHeight="1" x14ac:dyDescent="0.2">
      <c r="A4992"/>
      <c r="B4992"/>
    </row>
    <row r="4993" spans="1:2" ht="15.75" customHeight="1" x14ac:dyDescent="0.2">
      <c r="A4993"/>
      <c r="B4993"/>
    </row>
    <row r="4994" spans="1:2" ht="15.75" customHeight="1" x14ac:dyDescent="0.2">
      <c r="A4994"/>
      <c r="B4994"/>
    </row>
    <row r="4995" spans="1:2" ht="15.75" customHeight="1" x14ac:dyDescent="0.2">
      <c r="A4995"/>
      <c r="B4995"/>
    </row>
    <row r="4996" spans="1:2" ht="15.75" customHeight="1" x14ac:dyDescent="0.2">
      <c r="A4996"/>
      <c r="B4996"/>
    </row>
    <row r="4997" spans="1:2" ht="15.75" customHeight="1" x14ac:dyDescent="0.2">
      <c r="A4997"/>
      <c r="B4997"/>
    </row>
    <row r="4998" spans="1:2" ht="15.75" customHeight="1" x14ac:dyDescent="0.2">
      <c r="A4998"/>
      <c r="B4998"/>
    </row>
    <row r="4999" spans="1:2" ht="15.75" customHeight="1" x14ac:dyDescent="0.2">
      <c r="A4999"/>
      <c r="B4999"/>
    </row>
    <row r="5000" spans="1:2" ht="15.75" customHeight="1" x14ac:dyDescent="0.2">
      <c r="A5000"/>
      <c r="B5000"/>
    </row>
    <row r="5001" spans="1:2" ht="15.75" customHeight="1" x14ac:dyDescent="0.2">
      <c r="A5001"/>
      <c r="B5001"/>
    </row>
    <row r="5002" spans="1:2" ht="15.75" customHeight="1" x14ac:dyDescent="0.2">
      <c r="A5002"/>
      <c r="B5002"/>
    </row>
    <row r="5003" spans="1:2" ht="15.75" customHeight="1" x14ac:dyDescent="0.2">
      <c r="A5003"/>
      <c r="B5003"/>
    </row>
    <row r="5004" spans="1:2" ht="15.75" customHeight="1" x14ac:dyDescent="0.2">
      <c r="A5004"/>
      <c r="B5004"/>
    </row>
    <row r="5005" spans="1:2" ht="15.75" customHeight="1" x14ac:dyDescent="0.2">
      <c r="A5005"/>
      <c r="B5005"/>
    </row>
    <row r="5006" spans="1:2" ht="15.75" customHeight="1" x14ac:dyDescent="0.2">
      <c r="A5006"/>
      <c r="B5006"/>
    </row>
    <row r="5007" spans="1:2" ht="15.75" customHeight="1" x14ac:dyDescent="0.2">
      <c r="A5007"/>
      <c r="B5007"/>
    </row>
    <row r="5008" spans="1:2" ht="15.75" customHeight="1" x14ac:dyDescent="0.2">
      <c r="A5008"/>
      <c r="B5008"/>
    </row>
    <row r="5009" spans="1:2" ht="15.75" customHeight="1" x14ac:dyDescent="0.2">
      <c r="A5009"/>
      <c r="B5009"/>
    </row>
    <row r="5010" spans="1:2" ht="15.75" customHeight="1" x14ac:dyDescent="0.2">
      <c r="A5010"/>
      <c r="B5010"/>
    </row>
    <row r="5011" spans="1:2" ht="15.75" customHeight="1" x14ac:dyDescent="0.2">
      <c r="A5011"/>
      <c r="B5011"/>
    </row>
    <row r="5012" spans="1:2" ht="15.75" customHeight="1" x14ac:dyDescent="0.2">
      <c r="A5012"/>
      <c r="B5012"/>
    </row>
    <row r="5013" spans="1:2" ht="15.75" customHeight="1" x14ac:dyDescent="0.2">
      <c r="A5013"/>
      <c r="B5013"/>
    </row>
    <row r="5014" spans="1:2" ht="15.75" customHeight="1" x14ac:dyDescent="0.2">
      <c r="A5014"/>
      <c r="B5014"/>
    </row>
    <row r="5015" spans="1:2" ht="15.75" customHeight="1" x14ac:dyDescent="0.2">
      <c r="A5015"/>
      <c r="B5015"/>
    </row>
    <row r="5016" spans="1:2" ht="15.75" customHeight="1" x14ac:dyDescent="0.2">
      <c r="A5016"/>
      <c r="B5016"/>
    </row>
    <row r="5017" spans="1:2" ht="15.75" customHeight="1" x14ac:dyDescent="0.2">
      <c r="A5017"/>
      <c r="B5017"/>
    </row>
    <row r="5018" spans="1:2" ht="15.75" customHeight="1" x14ac:dyDescent="0.2">
      <c r="A5018"/>
      <c r="B5018"/>
    </row>
    <row r="5019" spans="1:2" ht="15.75" customHeight="1" x14ac:dyDescent="0.2">
      <c r="A5019"/>
      <c r="B5019"/>
    </row>
    <row r="5020" spans="1:2" ht="15.75" customHeight="1" x14ac:dyDescent="0.2">
      <c r="A5020"/>
      <c r="B5020"/>
    </row>
    <row r="5021" spans="1:2" ht="15.75" customHeight="1" x14ac:dyDescent="0.2">
      <c r="A5021"/>
      <c r="B5021"/>
    </row>
    <row r="5022" spans="1:2" ht="15.75" customHeight="1" x14ac:dyDescent="0.2">
      <c r="A5022"/>
      <c r="B5022"/>
    </row>
    <row r="5023" spans="1:2" ht="15.75" customHeight="1" x14ac:dyDescent="0.2">
      <c r="A5023"/>
      <c r="B5023"/>
    </row>
    <row r="5024" spans="1:2" ht="15.75" customHeight="1" x14ac:dyDescent="0.2">
      <c r="A5024"/>
      <c r="B5024"/>
    </row>
    <row r="5025" spans="1:2" ht="15.75" customHeight="1" x14ac:dyDescent="0.2">
      <c r="A5025"/>
      <c r="B5025"/>
    </row>
    <row r="5026" spans="1:2" ht="15.75" customHeight="1" x14ac:dyDescent="0.2">
      <c r="A5026"/>
      <c r="B5026"/>
    </row>
    <row r="5027" spans="1:2" ht="15.75" customHeight="1" x14ac:dyDescent="0.2">
      <c r="A5027"/>
      <c r="B5027"/>
    </row>
    <row r="5028" spans="1:2" ht="15.75" customHeight="1" x14ac:dyDescent="0.2">
      <c r="A5028"/>
      <c r="B5028"/>
    </row>
    <row r="5029" spans="1:2" ht="15.75" customHeight="1" x14ac:dyDescent="0.2">
      <c r="A5029"/>
      <c r="B5029"/>
    </row>
    <row r="5030" spans="1:2" ht="15.75" customHeight="1" x14ac:dyDescent="0.2">
      <c r="A5030"/>
      <c r="B5030"/>
    </row>
    <row r="5031" spans="1:2" ht="15.75" customHeight="1" x14ac:dyDescent="0.2">
      <c r="A5031"/>
      <c r="B5031"/>
    </row>
    <row r="5032" spans="1:2" ht="15.75" customHeight="1" x14ac:dyDescent="0.2">
      <c r="A5032"/>
      <c r="B5032"/>
    </row>
    <row r="5033" spans="1:2" ht="15.75" customHeight="1" x14ac:dyDescent="0.2">
      <c r="A5033"/>
      <c r="B5033"/>
    </row>
    <row r="5034" spans="1:2" ht="15.75" customHeight="1" x14ac:dyDescent="0.2">
      <c r="A5034"/>
      <c r="B5034"/>
    </row>
    <row r="5035" spans="1:2" ht="15.75" customHeight="1" x14ac:dyDescent="0.2">
      <c r="A5035"/>
      <c r="B5035"/>
    </row>
    <row r="5036" spans="1:2" ht="15.75" customHeight="1" x14ac:dyDescent="0.2">
      <c r="A5036"/>
      <c r="B5036"/>
    </row>
    <row r="5037" spans="1:2" ht="15.75" customHeight="1" x14ac:dyDescent="0.2">
      <c r="A5037"/>
      <c r="B5037"/>
    </row>
    <row r="5038" spans="1:2" ht="15.75" customHeight="1" x14ac:dyDescent="0.2">
      <c r="A5038"/>
      <c r="B5038"/>
    </row>
    <row r="5039" spans="1:2" ht="15.75" customHeight="1" x14ac:dyDescent="0.2">
      <c r="A5039"/>
      <c r="B5039"/>
    </row>
    <row r="5040" spans="1:2" ht="15.75" customHeight="1" x14ac:dyDescent="0.2">
      <c r="A5040"/>
      <c r="B5040"/>
    </row>
    <row r="5041" spans="1:2" ht="15.75" customHeight="1" x14ac:dyDescent="0.2">
      <c r="A5041"/>
      <c r="B5041"/>
    </row>
    <row r="5042" spans="1:2" ht="15.75" customHeight="1" x14ac:dyDescent="0.2">
      <c r="A5042"/>
      <c r="B5042"/>
    </row>
    <row r="5043" spans="1:2" ht="15.75" customHeight="1" x14ac:dyDescent="0.2">
      <c r="A5043"/>
      <c r="B5043"/>
    </row>
    <row r="5044" spans="1:2" ht="15.75" customHeight="1" x14ac:dyDescent="0.2">
      <c r="A5044"/>
      <c r="B5044"/>
    </row>
    <row r="5045" spans="1:2" ht="15.75" customHeight="1" x14ac:dyDescent="0.2">
      <c r="A5045"/>
      <c r="B5045"/>
    </row>
    <row r="5046" spans="1:2" ht="15.75" customHeight="1" x14ac:dyDescent="0.2">
      <c r="A5046"/>
      <c r="B5046"/>
    </row>
    <row r="5047" spans="1:2" ht="15.75" customHeight="1" x14ac:dyDescent="0.2">
      <c r="A5047"/>
      <c r="B5047"/>
    </row>
    <row r="5048" spans="1:2" ht="15.75" customHeight="1" x14ac:dyDescent="0.2">
      <c r="A5048"/>
      <c r="B5048"/>
    </row>
    <row r="5049" spans="1:2" ht="15.75" customHeight="1" x14ac:dyDescent="0.2">
      <c r="A5049"/>
      <c r="B5049"/>
    </row>
    <row r="5050" spans="1:2" ht="15.75" customHeight="1" x14ac:dyDescent="0.2">
      <c r="A5050"/>
      <c r="B5050"/>
    </row>
    <row r="5051" spans="1:2" ht="15.75" customHeight="1" x14ac:dyDescent="0.2">
      <c r="A5051"/>
      <c r="B5051"/>
    </row>
    <row r="5052" spans="1:2" ht="15.75" customHeight="1" x14ac:dyDescent="0.2">
      <c r="A5052"/>
      <c r="B5052"/>
    </row>
    <row r="5053" spans="1:2" ht="15.75" customHeight="1" x14ac:dyDescent="0.2">
      <c r="A5053"/>
      <c r="B5053"/>
    </row>
    <row r="5054" spans="1:2" ht="15.75" customHeight="1" x14ac:dyDescent="0.2">
      <c r="A5054"/>
      <c r="B5054"/>
    </row>
    <row r="5055" spans="1:2" ht="15.75" customHeight="1" x14ac:dyDescent="0.2">
      <c r="A5055"/>
      <c r="B5055"/>
    </row>
    <row r="5056" spans="1:2" ht="15.75" customHeight="1" x14ac:dyDescent="0.2">
      <c r="A5056"/>
      <c r="B5056"/>
    </row>
    <row r="5057" spans="1:2" ht="15.75" customHeight="1" x14ac:dyDescent="0.2">
      <c r="A5057"/>
      <c r="B5057"/>
    </row>
    <row r="5058" spans="1:2" ht="15.75" customHeight="1" x14ac:dyDescent="0.2">
      <c r="A5058"/>
      <c r="B5058"/>
    </row>
    <row r="5059" spans="1:2" ht="15.75" customHeight="1" x14ac:dyDescent="0.2">
      <c r="A5059"/>
      <c r="B5059"/>
    </row>
    <row r="5060" spans="1:2" ht="15.75" customHeight="1" x14ac:dyDescent="0.2">
      <c r="A5060"/>
      <c r="B5060"/>
    </row>
    <row r="5061" spans="1:2" ht="15.75" customHeight="1" x14ac:dyDescent="0.2">
      <c r="A5061"/>
      <c r="B5061"/>
    </row>
    <row r="5062" spans="1:2" ht="15.75" customHeight="1" x14ac:dyDescent="0.2">
      <c r="A5062"/>
      <c r="B5062"/>
    </row>
    <row r="5063" spans="1:2" ht="15.75" customHeight="1" x14ac:dyDescent="0.2">
      <c r="A5063"/>
      <c r="B5063"/>
    </row>
    <row r="5064" spans="1:2" ht="15.75" customHeight="1" x14ac:dyDescent="0.2">
      <c r="A5064"/>
      <c r="B5064"/>
    </row>
    <row r="5065" spans="1:2" ht="15.75" customHeight="1" x14ac:dyDescent="0.2">
      <c r="A5065"/>
      <c r="B5065"/>
    </row>
    <row r="5066" spans="1:2" ht="15.75" customHeight="1" x14ac:dyDescent="0.2">
      <c r="A5066"/>
      <c r="B5066"/>
    </row>
    <row r="5067" spans="1:2" ht="15.75" customHeight="1" x14ac:dyDescent="0.2">
      <c r="A5067"/>
      <c r="B5067"/>
    </row>
    <row r="5068" spans="1:2" ht="15.75" customHeight="1" x14ac:dyDescent="0.2">
      <c r="A5068"/>
      <c r="B5068"/>
    </row>
    <row r="5069" spans="1:2" ht="15.75" customHeight="1" x14ac:dyDescent="0.2">
      <c r="A5069"/>
      <c r="B5069"/>
    </row>
    <row r="5070" spans="1:2" ht="15.75" customHeight="1" x14ac:dyDescent="0.2">
      <c r="A5070"/>
      <c r="B5070"/>
    </row>
    <row r="5071" spans="1:2" ht="15.75" customHeight="1" x14ac:dyDescent="0.2">
      <c r="A5071"/>
      <c r="B5071"/>
    </row>
    <row r="5072" spans="1:2" ht="15.75" customHeight="1" x14ac:dyDescent="0.2">
      <c r="A5072"/>
      <c r="B5072"/>
    </row>
    <row r="5073" spans="1:2" ht="15.75" customHeight="1" x14ac:dyDescent="0.2">
      <c r="A5073"/>
      <c r="B5073"/>
    </row>
    <row r="5074" spans="1:2" ht="15.75" customHeight="1" x14ac:dyDescent="0.2">
      <c r="A5074"/>
      <c r="B5074"/>
    </row>
    <row r="5075" spans="1:2" ht="15.75" customHeight="1" x14ac:dyDescent="0.2">
      <c r="A5075"/>
      <c r="B5075"/>
    </row>
    <row r="5076" spans="1:2" ht="15.75" customHeight="1" x14ac:dyDescent="0.2">
      <c r="A5076"/>
      <c r="B5076"/>
    </row>
    <row r="5077" spans="1:2" ht="15.75" customHeight="1" x14ac:dyDescent="0.2">
      <c r="A5077"/>
      <c r="B5077"/>
    </row>
    <row r="5078" spans="1:2" ht="15.75" customHeight="1" x14ac:dyDescent="0.2">
      <c r="A5078"/>
      <c r="B5078"/>
    </row>
    <row r="5079" spans="1:2" ht="15.75" customHeight="1" x14ac:dyDescent="0.2">
      <c r="A5079"/>
      <c r="B5079"/>
    </row>
    <row r="5080" spans="1:2" ht="15.75" customHeight="1" x14ac:dyDescent="0.2">
      <c r="A5080"/>
      <c r="B5080"/>
    </row>
    <row r="5081" spans="1:2" ht="15.75" customHeight="1" x14ac:dyDescent="0.2">
      <c r="A5081"/>
      <c r="B5081"/>
    </row>
    <row r="5082" spans="1:2" ht="15.75" customHeight="1" x14ac:dyDescent="0.2">
      <c r="A5082"/>
      <c r="B5082"/>
    </row>
    <row r="5083" spans="1:2" ht="15.75" customHeight="1" x14ac:dyDescent="0.2">
      <c r="A5083"/>
      <c r="B5083"/>
    </row>
    <row r="5084" spans="1:2" ht="15.75" customHeight="1" x14ac:dyDescent="0.2">
      <c r="A5084"/>
      <c r="B5084"/>
    </row>
    <row r="5085" spans="1:2" ht="15.75" customHeight="1" x14ac:dyDescent="0.2">
      <c r="A5085"/>
      <c r="B5085"/>
    </row>
    <row r="5086" spans="1:2" ht="15.75" customHeight="1" x14ac:dyDescent="0.2">
      <c r="A5086"/>
      <c r="B5086"/>
    </row>
    <row r="5087" spans="1:2" ht="15.75" customHeight="1" x14ac:dyDescent="0.2">
      <c r="A5087"/>
      <c r="B5087"/>
    </row>
    <row r="5088" spans="1:2" ht="15.75" customHeight="1" x14ac:dyDescent="0.2">
      <c r="A5088"/>
      <c r="B5088"/>
    </row>
    <row r="5089" spans="1:2" ht="15.75" customHeight="1" x14ac:dyDescent="0.2">
      <c r="A5089"/>
      <c r="B5089"/>
    </row>
    <row r="5090" spans="1:2" ht="15.75" customHeight="1" x14ac:dyDescent="0.2">
      <c r="A5090"/>
      <c r="B5090"/>
    </row>
    <row r="5091" spans="1:2" ht="15.75" customHeight="1" x14ac:dyDescent="0.2">
      <c r="A5091"/>
      <c r="B5091"/>
    </row>
    <row r="5092" spans="1:2" ht="15.75" customHeight="1" x14ac:dyDescent="0.2">
      <c r="A5092"/>
      <c r="B5092"/>
    </row>
    <row r="5093" spans="1:2" ht="15.75" customHeight="1" x14ac:dyDescent="0.2">
      <c r="A5093"/>
      <c r="B5093"/>
    </row>
    <row r="5094" spans="1:2" ht="15.75" customHeight="1" x14ac:dyDescent="0.2">
      <c r="A5094"/>
      <c r="B5094"/>
    </row>
    <row r="5095" spans="1:2" ht="15.75" customHeight="1" x14ac:dyDescent="0.2">
      <c r="A5095"/>
      <c r="B5095"/>
    </row>
    <row r="5096" spans="1:2" ht="15.75" customHeight="1" x14ac:dyDescent="0.2">
      <c r="A5096"/>
      <c r="B5096"/>
    </row>
    <row r="5097" spans="1:2" ht="15.75" customHeight="1" x14ac:dyDescent="0.2">
      <c r="A5097"/>
      <c r="B5097"/>
    </row>
    <row r="5098" spans="1:2" ht="15.75" customHeight="1" x14ac:dyDescent="0.2">
      <c r="A5098"/>
      <c r="B5098"/>
    </row>
    <row r="5099" spans="1:2" ht="15.75" customHeight="1" x14ac:dyDescent="0.2">
      <c r="A5099"/>
      <c r="B5099"/>
    </row>
    <row r="5100" spans="1:2" ht="15.75" customHeight="1" x14ac:dyDescent="0.2">
      <c r="A5100"/>
      <c r="B5100"/>
    </row>
    <row r="5101" spans="1:2" ht="15.75" customHeight="1" x14ac:dyDescent="0.2">
      <c r="A5101"/>
      <c r="B5101"/>
    </row>
    <row r="5102" spans="1:2" ht="15.75" customHeight="1" x14ac:dyDescent="0.2">
      <c r="A5102"/>
      <c r="B5102"/>
    </row>
    <row r="5103" spans="1:2" ht="15.75" customHeight="1" x14ac:dyDescent="0.2">
      <c r="A5103"/>
      <c r="B5103"/>
    </row>
    <row r="5104" spans="1:2" ht="15.75" customHeight="1" x14ac:dyDescent="0.2">
      <c r="A5104"/>
      <c r="B5104"/>
    </row>
    <row r="5105" spans="1:2" ht="15.75" customHeight="1" x14ac:dyDescent="0.2">
      <c r="A5105"/>
      <c r="B5105"/>
    </row>
    <row r="5106" spans="1:2" ht="15.75" customHeight="1" x14ac:dyDescent="0.2">
      <c r="A5106"/>
      <c r="B5106"/>
    </row>
    <row r="5107" spans="1:2" ht="15.75" customHeight="1" x14ac:dyDescent="0.2">
      <c r="A5107"/>
      <c r="B5107"/>
    </row>
    <row r="5108" spans="1:2" ht="15.75" customHeight="1" x14ac:dyDescent="0.2">
      <c r="A5108"/>
      <c r="B5108"/>
    </row>
    <row r="5109" spans="1:2" ht="15.75" customHeight="1" x14ac:dyDescent="0.2">
      <c r="A5109"/>
      <c r="B5109"/>
    </row>
    <row r="5110" spans="1:2" ht="15.75" customHeight="1" x14ac:dyDescent="0.2">
      <c r="A5110"/>
      <c r="B5110"/>
    </row>
    <row r="5111" spans="1:2" ht="15.75" customHeight="1" x14ac:dyDescent="0.2">
      <c r="A5111"/>
      <c r="B5111"/>
    </row>
    <row r="5112" spans="1:2" ht="15.75" customHeight="1" x14ac:dyDescent="0.2">
      <c r="A5112"/>
      <c r="B5112"/>
    </row>
    <row r="5113" spans="1:2" ht="15.75" customHeight="1" x14ac:dyDescent="0.2">
      <c r="A5113"/>
      <c r="B5113"/>
    </row>
    <row r="5114" spans="1:2" ht="15.75" customHeight="1" x14ac:dyDescent="0.2">
      <c r="A5114"/>
      <c r="B5114"/>
    </row>
    <row r="5115" spans="1:2" ht="15.75" customHeight="1" x14ac:dyDescent="0.2">
      <c r="A5115"/>
      <c r="B5115"/>
    </row>
    <row r="5116" spans="1:2" ht="15.75" customHeight="1" x14ac:dyDescent="0.2">
      <c r="A5116"/>
      <c r="B5116"/>
    </row>
    <row r="5117" spans="1:2" ht="15.75" customHeight="1" x14ac:dyDescent="0.2">
      <c r="A5117"/>
      <c r="B5117"/>
    </row>
    <row r="5118" spans="1:2" ht="15.75" customHeight="1" x14ac:dyDescent="0.2">
      <c r="A5118"/>
      <c r="B5118"/>
    </row>
    <row r="5119" spans="1:2" ht="15.75" customHeight="1" x14ac:dyDescent="0.2">
      <c r="A5119"/>
      <c r="B5119"/>
    </row>
    <row r="5120" spans="1:2" ht="15.75" customHeight="1" x14ac:dyDescent="0.2">
      <c r="A5120"/>
      <c r="B5120"/>
    </row>
    <row r="5121" spans="1:2" ht="15.75" customHeight="1" x14ac:dyDescent="0.2">
      <c r="A5121"/>
      <c r="B5121"/>
    </row>
    <row r="5122" spans="1:2" ht="15.75" customHeight="1" x14ac:dyDescent="0.2">
      <c r="A5122"/>
      <c r="B5122"/>
    </row>
    <row r="5123" spans="1:2" ht="15.75" customHeight="1" x14ac:dyDescent="0.2">
      <c r="A5123"/>
      <c r="B5123"/>
    </row>
    <row r="5124" spans="1:2" ht="15.75" customHeight="1" x14ac:dyDescent="0.2">
      <c r="A5124"/>
      <c r="B5124"/>
    </row>
    <row r="5125" spans="1:2" ht="15.75" customHeight="1" x14ac:dyDescent="0.2">
      <c r="A5125"/>
      <c r="B5125"/>
    </row>
    <row r="5126" spans="1:2" ht="15.75" customHeight="1" x14ac:dyDescent="0.2">
      <c r="A5126"/>
      <c r="B5126"/>
    </row>
    <row r="5127" spans="1:2" ht="15.75" customHeight="1" x14ac:dyDescent="0.2">
      <c r="A5127"/>
      <c r="B5127"/>
    </row>
    <row r="5128" spans="1:2" ht="15.75" customHeight="1" x14ac:dyDescent="0.2">
      <c r="A5128"/>
      <c r="B5128"/>
    </row>
    <row r="5129" spans="1:2" ht="15.75" customHeight="1" x14ac:dyDescent="0.2">
      <c r="A5129"/>
      <c r="B5129"/>
    </row>
    <row r="5130" spans="1:2" ht="15.75" customHeight="1" x14ac:dyDescent="0.2">
      <c r="A5130"/>
      <c r="B5130"/>
    </row>
    <row r="5131" spans="1:2" ht="15.75" customHeight="1" x14ac:dyDescent="0.2">
      <c r="A5131"/>
      <c r="B5131"/>
    </row>
    <row r="5132" spans="1:2" ht="15.75" customHeight="1" x14ac:dyDescent="0.2">
      <c r="A5132"/>
      <c r="B5132"/>
    </row>
    <row r="5133" spans="1:2" ht="15.75" customHeight="1" x14ac:dyDescent="0.2">
      <c r="A5133"/>
      <c r="B5133"/>
    </row>
    <row r="5134" spans="1:2" ht="15.75" customHeight="1" x14ac:dyDescent="0.2">
      <c r="A5134"/>
      <c r="B5134"/>
    </row>
    <row r="5135" spans="1:2" ht="15.75" customHeight="1" x14ac:dyDescent="0.2">
      <c r="A5135"/>
      <c r="B5135"/>
    </row>
    <row r="5136" spans="1:2" ht="15.75" customHeight="1" x14ac:dyDescent="0.2">
      <c r="A5136"/>
      <c r="B5136"/>
    </row>
    <row r="5137" spans="1:2" ht="15.75" customHeight="1" x14ac:dyDescent="0.2">
      <c r="A5137"/>
      <c r="B5137"/>
    </row>
    <row r="5138" spans="1:2" ht="15.75" customHeight="1" x14ac:dyDescent="0.2">
      <c r="A5138"/>
      <c r="B5138"/>
    </row>
    <row r="5139" spans="1:2" ht="15.75" customHeight="1" x14ac:dyDescent="0.2">
      <c r="A5139"/>
      <c r="B5139"/>
    </row>
    <row r="5140" spans="1:2" ht="15.75" customHeight="1" x14ac:dyDescent="0.2">
      <c r="A5140"/>
      <c r="B5140"/>
    </row>
    <row r="5141" spans="1:2" ht="15.75" customHeight="1" x14ac:dyDescent="0.2">
      <c r="A5141"/>
      <c r="B5141"/>
    </row>
    <row r="5142" spans="1:2" ht="15.75" customHeight="1" x14ac:dyDescent="0.2">
      <c r="A5142"/>
      <c r="B5142"/>
    </row>
    <row r="5143" spans="1:2" ht="15.75" customHeight="1" x14ac:dyDescent="0.2">
      <c r="A5143"/>
      <c r="B5143"/>
    </row>
    <row r="5144" spans="1:2" ht="15.75" customHeight="1" x14ac:dyDescent="0.2">
      <c r="A5144"/>
      <c r="B5144"/>
    </row>
    <row r="5145" spans="1:2" ht="15.75" customHeight="1" x14ac:dyDescent="0.2">
      <c r="A5145"/>
      <c r="B5145"/>
    </row>
    <row r="5146" spans="1:2" ht="15.75" customHeight="1" x14ac:dyDescent="0.2">
      <c r="A5146"/>
      <c r="B5146"/>
    </row>
    <row r="5147" spans="1:2" ht="15.75" customHeight="1" x14ac:dyDescent="0.2">
      <c r="A5147"/>
      <c r="B5147"/>
    </row>
    <row r="5148" spans="1:2" ht="15.75" customHeight="1" x14ac:dyDescent="0.2">
      <c r="A5148"/>
      <c r="B5148"/>
    </row>
    <row r="5149" spans="1:2" ht="15.75" customHeight="1" x14ac:dyDescent="0.2">
      <c r="A5149"/>
      <c r="B5149"/>
    </row>
    <row r="5150" spans="1:2" ht="15.75" customHeight="1" x14ac:dyDescent="0.2">
      <c r="A5150"/>
      <c r="B5150"/>
    </row>
    <row r="5151" spans="1:2" ht="15.75" customHeight="1" x14ac:dyDescent="0.2">
      <c r="A5151"/>
      <c r="B5151"/>
    </row>
    <row r="5152" spans="1:2" ht="15.75" customHeight="1" x14ac:dyDescent="0.2">
      <c r="A5152"/>
      <c r="B5152"/>
    </row>
    <row r="5153" spans="1:2" ht="15.75" customHeight="1" x14ac:dyDescent="0.2">
      <c r="A5153"/>
      <c r="B5153"/>
    </row>
    <row r="5154" spans="1:2" ht="15.75" customHeight="1" x14ac:dyDescent="0.2">
      <c r="A5154"/>
      <c r="B5154"/>
    </row>
    <row r="5155" spans="1:2" ht="15.75" customHeight="1" x14ac:dyDescent="0.2">
      <c r="A5155"/>
      <c r="B5155"/>
    </row>
    <row r="5156" spans="1:2" ht="15.75" customHeight="1" x14ac:dyDescent="0.2">
      <c r="A5156"/>
      <c r="B5156"/>
    </row>
    <row r="5157" spans="1:2" ht="15.75" customHeight="1" x14ac:dyDescent="0.2">
      <c r="A5157"/>
      <c r="B5157"/>
    </row>
    <row r="5158" spans="1:2" ht="15.75" customHeight="1" x14ac:dyDescent="0.2">
      <c r="A5158"/>
      <c r="B5158"/>
    </row>
    <row r="5159" spans="1:2" ht="15.75" customHeight="1" x14ac:dyDescent="0.2">
      <c r="A5159"/>
      <c r="B5159"/>
    </row>
    <row r="5160" spans="1:2" ht="15.75" customHeight="1" x14ac:dyDescent="0.2">
      <c r="A5160"/>
      <c r="B5160"/>
    </row>
    <row r="5161" spans="1:2" ht="15.75" customHeight="1" x14ac:dyDescent="0.2">
      <c r="A5161"/>
      <c r="B5161"/>
    </row>
    <row r="5162" spans="1:2" ht="15.75" customHeight="1" x14ac:dyDescent="0.2">
      <c r="A5162"/>
      <c r="B5162"/>
    </row>
    <row r="5163" spans="1:2" ht="15.75" customHeight="1" x14ac:dyDescent="0.2">
      <c r="A5163"/>
      <c r="B5163"/>
    </row>
    <row r="5164" spans="1:2" ht="15.75" customHeight="1" x14ac:dyDescent="0.2">
      <c r="A5164"/>
      <c r="B5164"/>
    </row>
    <row r="5165" spans="1:2" ht="15.75" customHeight="1" x14ac:dyDescent="0.2">
      <c r="A5165"/>
      <c r="B5165"/>
    </row>
    <row r="5166" spans="1:2" ht="15.75" customHeight="1" x14ac:dyDescent="0.2">
      <c r="A5166"/>
      <c r="B5166"/>
    </row>
    <row r="5167" spans="1:2" ht="15.75" customHeight="1" x14ac:dyDescent="0.2">
      <c r="A5167"/>
      <c r="B5167"/>
    </row>
    <row r="5168" spans="1:2" ht="15.75" customHeight="1" x14ac:dyDescent="0.2">
      <c r="A5168"/>
      <c r="B5168"/>
    </row>
    <row r="5169" spans="1:2" ht="15.75" customHeight="1" x14ac:dyDescent="0.2">
      <c r="A5169"/>
      <c r="B5169"/>
    </row>
    <row r="5170" spans="1:2" ht="15.75" customHeight="1" x14ac:dyDescent="0.2">
      <c r="A5170"/>
      <c r="B5170"/>
    </row>
    <row r="5171" spans="1:2" ht="15.75" customHeight="1" x14ac:dyDescent="0.2">
      <c r="A5171"/>
      <c r="B5171"/>
    </row>
    <row r="5172" spans="1:2" ht="15.75" customHeight="1" x14ac:dyDescent="0.2">
      <c r="A5172"/>
      <c r="B5172"/>
    </row>
    <row r="5173" spans="1:2" ht="15.75" customHeight="1" x14ac:dyDescent="0.2">
      <c r="A5173"/>
      <c r="B5173"/>
    </row>
    <row r="5174" spans="1:2" ht="15.75" customHeight="1" x14ac:dyDescent="0.2">
      <c r="A5174"/>
      <c r="B5174"/>
    </row>
    <row r="5175" spans="1:2" ht="15.75" customHeight="1" x14ac:dyDescent="0.2">
      <c r="A5175"/>
      <c r="B5175"/>
    </row>
    <row r="5176" spans="1:2" ht="15.75" customHeight="1" x14ac:dyDescent="0.2">
      <c r="A5176"/>
      <c r="B5176"/>
    </row>
    <row r="5177" spans="1:2" ht="15.75" customHeight="1" x14ac:dyDescent="0.2">
      <c r="A5177"/>
      <c r="B5177"/>
    </row>
    <row r="5178" spans="1:2" ht="15.75" customHeight="1" x14ac:dyDescent="0.2">
      <c r="A5178"/>
      <c r="B5178"/>
    </row>
    <row r="5179" spans="1:2" ht="15.75" customHeight="1" x14ac:dyDescent="0.2">
      <c r="A5179"/>
      <c r="B5179"/>
    </row>
    <row r="5180" spans="1:2" ht="15.75" customHeight="1" x14ac:dyDescent="0.2">
      <c r="A5180"/>
      <c r="B5180"/>
    </row>
    <row r="5181" spans="1:2" ht="15.75" customHeight="1" x14ac:dyDescent="0.2">
      <c r="A5181"/>
      <c r="B5181"/>
    </row>
    <row r="5182" spans="1:2" ht="15.75" customHeight="1" x14ac:dyDescent="0.2">
      <c r="A5182"/>
      <c r="B5182"/>
    </row>
    <row r="5183" spans="1:2" ht="15.75" customHeight="1" x14ac:dyDescent="0.2">
      <c r="A5183"/>
      <c r="B5183"/>
    </row>
    <row r="5184" spans="1:2" ht="15.75" customHeight="1" x14ac:dyDescent="0.2">
      <c r="A5184"/>
      <c r="B5184"/>
    </row>
    <row r="5185" spans="1:2" ht="15.75" customHeight="1" x14ac:dyDescent="0.2">
      <c r="A5185"/>
      <c r="B5185"/>
    </row>
    <row r="5186" spans="1:2" ht="15.75" customHeight="1" x14ac:dyDescent="0.2">
      <c r="A5186"/>
      <c r="B5186"/>
    </row>
    <row r="5187" spans="1:2" ht="15.75" customHeight="1" x14ac:dyDescent="0.2">
      <c r="A5187"/>
      <c r="B5187"/>
    </row>
    <row r="5188" spans="1:2" ht="15.75" customHeight="1" x14ac:dyDescent="0.2">
      <c r="A5188"/>
      <c r="B5188"/>
    </row>
    <row r="5189" spans="1:2" ht="15.75" customHeight="1" x14ac:dyDescent="0.2">
      <c r="A5189"/>
      <c r="B5189"/>
    </row>
    <row r="5190" spans="1:2" ht="15.75" customHeight="1" x14ac:dyDescent="0.2">
      <c r="A5190"/>
      <c r="B5190"/>
    </row>
    <row r="5191" spans="1:2" ht="15.75" customHeight="1" x14ac:dyDescent="0.2">
      <c r="A5191"/>
      <c r="B5191"/>
    </row>
    <row r="5192" spans="1:2" ht="15.75" customHeight="1" x14ac:dyDescent="0.2">
      <c r="A5192"/>
      <c r="B5192"/>
    </row>
    <row r="5193" spans="1:2" ht="15.75" customHeight="1" x14ac:dyDescent="0.2">
      <c r="A5193"/>
      <c r="B5193"/>
    </row>
    <row r="5194" spans="1:2" ht="15.75" customHeight="1" x14ac:dyDescent="0.2">
      <c r="A5194"/>
      <c r="B5194"/>
    </row>
    <row r="5195" spans="1:2" ht="15.75" customHeight="1" x14ac:dyDescent="0.2">
      <c r="A5195"/>
      <c r="B5195"/>
    </row>
    <row r="5196" spans="1:2" ht="15.75" customHeight="1" x14ac:dyDescent="0.2">
      <c r="A5196"/>
      <c r="B5196"/>
    </row>
    <row r="5197" spans="1:2" ht="15.75" customHeight="1" x14ac:dyDescent="0.2">
      <c r="A5197"/>
      <c r="B5197"/>
    </row>
    <row r="5198" spans="1:2" ht="15.75" customHeight="1" x14ac:dyDescent="0.2">
      <c r="A5198"/>
      <c r="B5198"/>
    </row>
    <row r="5199" spans="1:2" ht="15.75" customHeight="1" x14ac:dyDescent="0.2">
      <c r="A5199"/>
      <c r="B5199"/>
    </row>
    <row r="5200" spans="1:2" ht="15.75" customHeight="1" x14ac:dyDescent="0.2">
      <c r="A5200"/>
      <c r="B5200"/>
    </row>
    <row r="5201" spans="1:2" ht="15.75" customHeight="1" x14ac:dyDescent="0.2">
      <c r="A5201"/>
      <c r="B5201"/>
    </row>
    <row r="5202" spans="1:2" ht="15.75" customHeight="1" x14ac:dyDescent="0.2">
      <c r="A5202"/>
      <c r="B5202"/>
    </row>
    <row r="5203" spans="1:2" ht="15.75" customHeight="1" x14ac:dyDescent="0.2">
      <c r="A5203"/>
      <c r="B5203"/>
    </row>
    <row r="5204" spans="1:2" ht="15.75" customHeight="1" x14ac:dyDescent="0.2">
      <c r="A5204"/>
      <c r="B5204"/>
    </row>
    <row r="5205" spans="1:2" ht="15.75" customHeight="1" x14ac:dyDescent="0.2">
      <c r="A5205"/>
      <c r="B5205"/>
    </row>
    <row r="5206" spans="1:2" ht="15.75" customHeight="1" x14ac:dyDescent="0.2">
      <c r="A5206"/>
      <c r="B5206"/>
    </row>
    <row r="5207" spans="1:2" ht="15.75" customHeight="1" x14ac:dyDescent="0.2">
      <c r="A5207"/>
      <c r="B5207"/>
    </row>
    <row r="5208" spans="1:2" ht="15.75" customHeight="1" x14ac:dyDescent="0.2">
      <c r="A5208"/>
      <c r="B5208"/>
    </row>
    <row r="5209" spans="1:2" ht="15.75" customHeight="1" x14ac:dyDescent="0.2">
      <c r="A5209"/>
      <c r="B5209"/>
    </row>
    <row r="5210" spans="1:2" ht="15.75" customHeight="1" x14ac:dyDescent="0.2">
      <c r="A5210"/>
      <c r="B5210"/>
    </row>
    <row r="5211" spans="1:2" ht="15.75" customHeight="1" x14ac:dyDescent="0.2">
      <c r="A5211"/>
      <c r="B5211"/>
    </row>
    <row r="5212" spans="1:2" ht="15.75" customHeight="1" x14ac:dyDescent="0.2">
      <c r="A5212"/>
      <c r="B5212"/>
    </row>
    <row r="5213" spans="1:2" ht="15.75" customHeight="1" x14ac:dyDescent="0.2">
      <c r="A5213"/>
      <c r="B5213"/>
    </row>
    <row r="5214" spans="1:2" ht="15.75" customHeight="1" x14ac:dyDescent="0.2">
      <c r="A5214"/>
      <c r="B5214"/>
    </row>
    <row r="5215" spans="1:2" ht="15.75" customHeight="1" x14ac:dyDescent="0.2">
      <c r="A5215"/>
      <c r="B5215"/>
    </row>
    <row r="5216" spans="1:2" ht="15.75" customHeight="1" x14ac:dyDescent="0.2">
      <c r="A5216"/>
      <c r="B5216"/>
    </row>
    <row r="5217" spans="1:2" ht="15.75" customHeight="1" x14ac:dyDescent="0.2">
      <c r="A5217"/>
      <c r="B5217"/>
    </row>
    <row r="5218" spans="1:2" ht="15.75" customHeight="1" x14ac:dyDescent="0.2">
      <c r="A5218"/>
      <c r="B5218"/>
    </row>
    <row r="5219" spans="1:2" ht="15.75" customHeight="1" x14ac:dyDescent="0.2">
      <c r="A5219"/>
      <c r="B5219"/>
    </row>
    <row r="5220" spans="1:2" ht="15.75" customHeight="1" x14ac:dyDescent="0.2">
      <c r="A5220"/>
      <c r="B5220"/>
    </row>
    <row r="5221" spans="1:2" ht="15.75" customHeight="1" x14ac:dyDescent="0.2">
      <c r="A5221"/>
      <c r="B5221"/>
    </row>
    <row r="5222" spans="1:2" ht="15.75" customHeight="1" x14ac:dyDescent="0.2">
      <c r="A5222"/>
      <c r="B5222"/>
    </row>
    <row r="5223" spans="1:2" ht="15.75" customHeight="1" x14ac:dyDescent="0.2">
      <c r="A5223"/>
      <c r="B5223"/>
    </row>
    <row r="5224" spans="1:2" ht="15.75" customHeight="1" x14ac:dyDescent="0.2">
      <c r="A5224"/>
      <c r="B5224"/>
    </row>
    <row r="5225" spans="1:2" ht="15.75" customHeight="1" x14ac:dyDescent="0.2">
      <c r="A5225"/>
      <c r="B5225"/>
    </row>
    <row r="5226" spans="1:2" ht="15.75" customHeight="1" x14ac:dyDescent="0.2">
      <c r="A5226"/>
      <c r="B5226"/>
    </row>
    <row r="5227" spans="1:2" ht="15.75" customHeight="1" x14ac:dyDescent="0.2">
      <c r="A5227"/>
      <c r="B5227"/>
    </row>
    <row r="5228" spans="1:2" ht="15.75" customHeight="1" x14ac:dyDescent="0.2">
      <c r="A5228"/>
      <c r="B5228"/>
    </row>
    <row r="5229" spans="1:2" ht="15.75" customHeight="1" x14ac:dyDescent="0.2">
      <c r="A5229"/>
      <c r="B5229"/>
    </row>
    <row r="5230" spans="1:2" ht="15.75" customHeight="1" x14ac:dyDescent="0.2">
      <c r="A5230"/>
      <c r="B5230"/>
    </row>
    <row r="5231" spans="1:2" ht="15.75" customHeight="1" x14ac:dyDescent="0.2">
      <c r="A5231"/>
      <c r="B5231"/>
    </row>
    <row r="5232" spans="1:2" ht="15.75" customHeight="1" x14ac:dyDescent="0.2">
      <c r="A5232"/>
      <c r="B5232"/>
    </row>
    <row r="5233" spans="1:2" ht="15.75" customHeight="1" x14ac:dyDescent="0.2">
      <c r="A5233"/>
      <c r="B5233"/>
    </row>
    <row r="5234" spans="1:2" ht="15.75" customHeight="1" x14ac:dyDescent="0.2">
      <c r="A5234"/>
      <c r="B5234"/>
    </row>
    <row r="5235" spans="1:2" ht="15.75" customHeight="1" x14ac:dyDescent="0.2">
      <c r="A5235"/>
      <c r="B5235"/>
    </row>
    <row r="5236" spans="1:2" ht="15.75" customHeight="1" x14ac:dyDescent="0.2">
      <c r="A5236"/>
      <c r="B5236"/>
    </row>
    <row r="5237" spans="1:2" ht="15.75" customHeight="1" x14ac:dyDescent="0.2">
      <c r="A5237"/>
      <c r="B5237"/>
    </row>
    <row r="5238" spans="1:2" ht="15.75" customHeight="1" x14ac:dyDescent="0.2">
      <c r="A5238"/>
      <c r="B5238"/>
    </row>
    <row r="5239" spans="1:2" ht="15.75" customHeight="1" x14ac:dyDescent="0.2">
      <c r="A5239"/>
      <c r="B5239"/>
    </row>
    <row r="5240" spans="1:2" ht="15.75" customHeight="1" x14ac:dyDescent="0.2">
      <c r="A5240"/>
      <c r="B5240"/>
    </row>
    <row r="5241" spans="1:2" ht="15.75" customHeight="1" x14ac:dyDescent="0.2">
      <c r="A5241"/>
      <c r="B5241"/>
    </row>
    <row r="5242" spans="1:2" ht="15.75" customHeight="1" x14ac:dyDescent="0.2">
      <c r="A5242"/>
      <c r="B5242"/>
    </row>
    <row r="5243" spans="1:2" ht="15.75" customHeight="1" x14ac:dyDescent="0.2">
      <c r="A5243"/>
      <c r="B5243"/>
    </row>
    <row r="5244" spans="1:2" ht="15.75" customHeight="1" x14ac:dyDescent="0.2">
      <c r="A5244"/>
      <c r="B5244"/>
    </row>
    <row r="5245" spans="1:2" ht="15.75" customHeight="1" x14ac:dyDescent="0.2">
      <c r="A5245"/>
      <c r="B5245"/>
    </row>
    <row r="5246" spans="1:2" ht="15.75" customHeight="1" x14ac:dyDescent="0.2">
      <c r="A5246"/>
      <c r="B5246"/>
    </row>
    <row r="5247" spans="1:2" ht="15.75" customHeight="1" x14ac:dyDescent="0.2">
      <c r="A5247"/>
      <c r="B5247"/>
    </row>
    <row r="5248" spans="1:2" ht="15.75" customHeight="1" x14ac:dyDescent="0.2">
      <c r="A5248"/>
      <c r="B5248"/>
    </row>
    <row r="5249" spans="1:2" ht="15.75" customHeight="1" x14ac:dyDescent="0.2">
      <c r="A5249"/>
      <c r="B5249"/>
    </row>
    <row r="5250" spans="1:2" ht="15.75" customHeight="1" x14ac:dyDescent="0.2">
      <c r="A5250"/>
      <c r="B5250"/>
    </row>
    <row r="5251" spans="1:2" ht="15.75" customHeight="1" x14ac:dyDescent="0.2">
      <c r="A5251"/>
      <c r="B5251"/>
    </row>
    <row r="5252" spans="1:2" ht="15.75" customHeight="1" x14ac:dyDescent="0.2">
      <c r="A5252"/>
      <c r="B5252"/>
    </row>
    <row r="5253" spans="1:2" ht="15.75" customHeight="1" x14ac:dyDescent="0.2">
      <c r="A5253"/>
      <c r="B5253"/>
    </row>
    <row r="5254" spans="1:2" ht="15.75" customHeight="1" x14ac:dyDescent="0.2">
      <c r="A5254"/>
      <c r="B5254"/>
    </row>
    <row r="5255" spans="1:2" ht="15.75" customHeight="1" x14ac:dyDescent="0.2">
      <c r="A5255"/>
      <c r="B5255"/>
    </row>
    <row r="5256" spans="1:2" ht="15.75" customHeight="1" x14ac:dyDescent="0.2">
      <c r="A5256"/>
      <c r="B5256"/>
    </row>
    <row r="5257" spans="1:2" ht="15.75" customHeight="1" x14ac:dyDescent="0.2">
      <c r="A5257"/>
      <c r="B5257"/>
    </row>
    <row r="5258" spans="1:2" ht="15.75" customHeight="1" x14ac:dyDescent="0.2">
      <c r="A5258"/>
      <c r="B5258"/>
    </row>
    <row r="5259" spans="1:2" ht="15.75" customHeight="1" x14ac:dyDescent="0.2">
      <c r="A5259"/>
      <c r="B5259"/>
    </row>
    <row r="5260" spans="1:2" ht="15.75" customHeight="1" x14ac:dyDescent="0.2">
      <c r="A5260"/>
      <c r="B5260"/>
    </row>
    <row r="5261" spans="1:2" ht="15.75" customHeight="1" x14ac:dyDescent="0.2">
      <c r="A5261"/>
      <c r="B5261"/>
    </row>
    <row r="5262" spans="1:2" ht="15.75" customHeight="1" x14ac:dyDescent="0.2">
      <c r="A5262"/>
      <c r="B5262"/>
    </row>
    <row r="5263" spans="1:2" ht="15.75" customHeight="1" x14ac:dyDescent="0.2">
      <c r="A5263"/>
      <c r="B5263"/>
    </row>
    <row r="5264" spans="1:2" ht="15.75" customHeight="1" x14ac:dyDescent="0.2">
      <c r="A5264"/>
      <c r="B5264"/>
    </row>
    <row r="5265" spans="1:2" ht="15.75" customHeight="1" x14ac:dyDescent="0.2">
      <c r="A5265"/>
      <c r="B5265"/>
    </row>
    <row r="5266" spans="1:2" ht="15.75" customHeight="1" x14ac:dyDescent="0.2">
      <c r="A5266"/>
      <c r="B5266"/>
    </row>
    <row r="5267" spans="1:2" ht="15.75" customHeight="1" x14ac:dyDescent="0.2">
      <c r="A5267"/>
      <c r="B5267"/>
    </row>
    <row r="5268" spans="1:2" ht="15.75" customHeight="1" x14ac:dyDescent="0.2">
      <c r="A5268"/>
      <c r="B5268"/>
    </row>
    <row r="5269" spans="1:2" ht="15.75" customHeight="1" x14ac:dyDescent="0.2">
      <c r="A5269"/>
      <c r="B5269"/>
    </row>
    <row r="5270" spans="1:2" ht="15.75" customHeight="1" x14ac:dyDescent="0.2">
      <c r="A5270"/>
      <c r="B5270"/>
    </row>
    <row r="5271" spans="1:2" ht="15.75" customHeight="1" x14ac:dyDescent="0.2">
      <c r="A5271"/>
      <c r="B5271"/>
    </row>
    <row r="5272" spans="1:2" ht="15.75" customHeight="1" x14ac:dyDescent="0.2">
      <c r="A5272"/>
      <c r="B5272"/>
    </row>
    <row r="5273" spans="1:2" ht="15.75" customHeight="1" x14ac:dyDescent="0.2">
      <c r="A5273"/>
      <c r="B5273"/>
    </row>
    <row r="5274" spans="1:2" ht="15.75" customHeight="1" x14ac:dyDescent="0.2">
      <c r="A5274"/>
      <c r="B5274"/>
    </row>
    <row r="5275" spans="1:2" ht="15.75" customHeight="1" x14ac:dyDescent="0.2">
      <c r="A5275"/>
      <c r="B5275"/>
    </row>
    <row r="5276" spans="1:2" ht="15.75" customHeight="1" x14ac:dyDescent="0.2">
      <c r="A5276"/>
      <c r="B5276"/>
    </row>
    <row r="5277" spans="1:2" ht="15.75" customHeight="1" x14ac:dyDescent="0.2">
      <c r="A5277"/>
      <c r="B5277"/>
    </row>
    <row r="5278" spans="1:2" ht="15.75" customHeight="1" x14ac:dyDescent="0.2">
      <c r="A5278"/>
      <c r="B5278"/>
    </row>
    <row r="5279" spans="1:2" ht="15.75" customHeight="1" x14ac:dyDescent="0.2">
      <c r="A5279"/>
      <c r="B5279"/>
    </row>
    <row r="5280" spans="1:2" ht="15.75" customHeight="1" x14ac:dyDescent="0.2">
      <c r="A5280"/>
      <c r="B5280"/>
    </row>
    <row r="5281" spans="1:2" ht="15.75" customHeight="1" x14ac:dyDescent="0.2">
      <c r="A5281"/>
      <c r="B5281"/>
    </row>
    <row r="5282" spans="1:2" ht="15.75" customHeight="1" x14ac:dyDescent="0.2">
      <c r="A5282"/>
      <c r="B5282"/>
    </row>
    <row r="5283" spans="1:2" ht="15.75" customHeight="1" x14ac:dyDescent="0.2">
      <c r="A5283"/>
      <c r="B5283"/>
    </row>
    <row r="5284" spans="1:2" ht="15.75" customHeight="1" x14ac:dyDescent="0.2">
      <c r="A5284"/>
      <c r="B5284"/>
    </row>
    <row r="5285" spans="1:2" ht="15.75" customHeight="1" x14ac:dyDescent="0.2">
      <c r="A5285"/>
      <c r="B5285"/>
    </row>
    <row r="5286" spans="1:2" ht="15.75" customHeight="1" x14ac:dyDescent="0.2">
      <c r="A5286"/>
      <c r="B5286"/>
    </row>
    <row r="5287" spans="1:2" ht="15.75" customHeight="1" x14ac:dyDescent="0.2">
      <c r="A5287"/>
      <c r="B5287"/>
    </row>
    <row r="5288" spans="1:2" ht="15.75" customHeight="1" x14ac:dyDescent="0.2">
      <c r="A5288"/>
      <c r="B5288"/>
    </row>
    <row r="5289" spans="1:2" ht="15.75" customHeight="1" x14ac:dyDescent="0.2">
      <c r="A5289"/>
      <c r="B5289"/>
    </row>
    <row r="5290" spans="1:2" ht="15.75" customHeight="1" x14ac:dyDescent="0.2">
      <c r="A5290"/>
      <c r="B5290"/>
    </row>
    <row r="5291" spans="1:2" ht="15.75" customHeight="1" x14ac:dyDescent="0.2">
      <c r="A5291"/>
      <c r="B5291"/>
    </row>
    <row r="5292" spans="1:2" ht="15.75" customHeight="1" x14ac:dyDescent="0.2">
      <c r="A5292"/>
      <c r="B5292"/>
    </row>
    <row r="5293" spans="1:2" ht="15.75" customHeight="1" x14ac:dyDescent="0.2">
      <c r="A5293"/>
      <c r="B5293"/>
    </row>
    <row r="5294" spans="1:2" ht="15.75" customHeight="1" x14ac:dyDescent="0.2">
      <c r="A5294"/>
      <c r="B5294"/>
    </row>
    <row r="5295" spans="1:2" ht="15.75" customHeight="1" x14ac:dyDescent="0.2">
      <c r="A5295"/>
      <c r="B5295"/>
    </row>
    <row r="5296" spans="1:2" ht="15.75" customHeight="1" x14ac:dyDescent="0.2">
      <c r="A5296"/>
      <c r="B5296"/>
    </row>
    <row r="5297" spans="1:2" ht="15.75" customHeight="1" x14ac:dyDescent="0.2">
      <c r="A5297"/>
      <c r="B5297"/>
    </row>
    <row r="5298" spans="1:2" ht="15.75" customHeight="1" x14ac:dyDescent="0.2">
      <c r="A5298"/>
      <c r="B5298"/>
    </row>
    <row r="5299" spans="1:2" ht="15.75" customHeight="1" x14ac:dyDescent="0.2">
      <c r="A5299"/>
      <c r="B5299"/>
    </row>
    <row r="5300" spans="1:2" ht="15.75" customHeight="1" x14ac:dyDescent="0.2">
      <c r="A5300"/>
      <c r="B5300"/>
    </row>
    <row r="5301" spans="1:2" ht="15.75" customHeight="1" x14ac:dyDescent="0.2">
      <c r="A5301"/>
      <c r="B5301"/>
    </row>
    <row r="5302" spans="1:2" ht="15.75" customHeight="1" x14ac:dyDescent="0.2">
      <c r="A5302"/>
      <c r="B5302"/>
    </row>
    <row r="5303" spans="1:2" ht="15.75" customHeight="1" x14ac:dyDescent="0.2">
      <c r="A5303"/>
      <c r="B5303"/>
    </row>
    <row r="5304" spans="1:2" ht="15.75" customHeight="1" x14ac:dyDescent="0.2">
      <c r="A5304"/>
      <c r="B5304"/>
    </row>
    <row r="5305" spans="1:2" ht="15.75" customHeight="1" x14ac:dyDescent="0.2">
      <c r="A5305"/>
      <c r="B5305"/>
    </row>
    <row r="5306" spans="1:2" ht="15.75" customHeight="1" x14ac:dyDescent="0.2">
      <c r="A5306"/>
      <c r="B5306"/>
    </row>
    <row r="5307" spans="1:2" ht="15.75" customHeight="1" x14ac:dyDescent="0.2">
      <c r="A5307"/>
      <c r="B5307"/>
    </row>
    <row r="5308" spans="1:2" ht="15.75" customHeight="1" x14ac:dyDescent="0.2">
      <c r="A5308"/>
      <c r="B5308"/>
    </row>
    <row r="5309" spans="1:2" ht="15.75" customHeight="1" x14ac:dyDescent="0.2">
      <c r="A5309"/>
      <c r="B5309"/>
    </row>
    <row r="5310" spans="1:2" ht="15.75" customHeight="1" x14ac:dyDescent="0.2">
      <c r="A5310"/>
      <c r="B5310"/>
    </row>
    <row r="5311" spans="1:2" ht="15.75" customHeight="1" x14ac:dyDescent="0.2">
      <c r="A5311"/>
      <c r="B5311"/>
    </row>
    <row r="5312" spans="1:2" ht="15.75" customHeight="1" x14ac:dyDescent="0.2">
      <c r="A5312"/>
      <c r="B5312"/>
    </row>
    <row r="5313" spans="1:2" ht="15.75" customHeight="1" x14ac:dyDescent="0.2">
      <c r="A5313"/>
      <c r="B5313"/>
    </row>
    <row r="5314" spans="1:2" ht="15.75" customHeight="1" x14ac:dyDescent="0.2">
      <c r="A5314"/>
      <c r="B5314"/>
    </row>
    <row r="5315" spans="1:2" ht="15.75" customHeight="1" x14ac:dyDescent="0.2">
      <c r="A5315"/>
      <c r="B5315"/>
    </row>
    <row r="5316" spans="1:2" ht="15.75" customHeight="1" x14ac:dyDescent="0.2">
      <c r="A5316"/>
      <c r="B5316"/>
    </row>
    <row r="5317" spans="1:2" ht="15.75" customHeight="1" x14ac:dyDescent="0.2">
      <c r="A5317"/>
      <c r="B5317"/>
    </row>
    <row r="5318" spans="1:2" ht="15.75" customHeight="1" x14ac:dyDescent="0.2">
      <c r="A5318"/>
      <c r="B5318"/>
    </row>
    <row r="5319" spans="1:2" ht="15.75" customHeight="1" x14ac:dyDescent="0.2">
      <c r="A5319"/>
      <c r="B5319"/>
    </row>
    <row r="5320" spans="1:2" ht="15.75" customHeight="1" x14ac:dyDescent="0.2">
      <c r="A5320"/>
      <c r="B5320"/>
    </row>
    <row r="5321" spans="1:2" ht="15.75" customHeight="1" x14ac:dyDescent="0.2">
      <c r="A5321"/>
      <c r="B5321"/>
    </row>
    <row r="5322" spans="1:2" ht="15.75" customHeight="1" x14ac:dyDescent="0.2">
      <c r="A5322"/>
      <c r="B5322"/>
    </row>
    <row r="5323" spans="1:2" ht="15.75" customHeight="1" x14ac:dyDescent="0.2">
      <c r="A5323"/>
      <c r="B5323"/>
    </row>
    <row r="5324" spans="1:2" ht="15.75" customHeight="1" x14ac:dyDescent="0.2">
      <c r="A5324"/>
      <c r="B5324"/>
    </row>
    <row r="5325" spans="1:2" ht="15.75" customHeight="1" x14ac:dyDescent="0.2">
      <c r="A5325"/>
      <c r="B5325"/>
    </row>
    <row r="5326" spans="1:2" ht="15.75" customHeight="1" x14ac:dyDescent="0.2">
      <c r="A5326"/>
      <c r="B5326"/>
    </row>
    <row r="5327" spans="1:2" ht="15.75" customHeight="1" x14ac:dyDescent="0.2">
      <c r="A5327"/>
      <c r="B5327"/>
    </row>
    <row r="5328" spans="1:2" ht="15.75" customHeight="1" x14ac:dyDescent="0.2">
      <c r="A5328"/>
      <c r="B5328"/>
    </row>
    <row r="5329" spans="1:2" ht="15.75" customHeight="1" x14ac:dyDescent="0.2">
      <c r="A5329"/>
      <c r="B5329"/>
    </row>
    <row r="5330" spans="1:2" ht="15.75" customHeight="1" x14ac:dyDescent="0.2">
      <c r="A5330"/>
      <c r="B5330"/>
    </row>
    <row r="5331" spans="1:2" ht="15.75" customHeight="1" x14ac:dyDescent="0.2">
      <c r="A5331"/>
      <c r="B5331"/>
    </row>
    <row r="5332" spans="1:2" ht="15.75" customHeight="1" x14ac:dyDescent="0.2">
      <c r="A5332"/>
      <c r="B5332"/>
    </row>
    <row r="5333" spans="1:2" ht="15.75" customHeight="1" x14ac:dyDescent="0.2">
      <c r="A5333"/>
      <c r="B5333"/>
    </row>
    <row r="5334" spans="1:2" ht="15.75" customHeight="1" x14ac:dyDescent="0.2">
      <c r="A5334"/>
      <c r="B5334"/>
    </row>
    <row r="5335" spans="1:2" ht="15.75" customHeight="1" x14ac:dyDescent="0.2">
      <c r="A5335"/>
      <c r="B5335"/>
    </row>
    <row r="5336" spans="1:2" ht="15.75" customHeight="1" x14ac:dyDescent="0.2">
      <c r="A5336"/>
      <c r="B5336"/>
    </row>
    <row r="5337" spans="1:2" ht="15.75" customHeight="1" x14ac:dyDescent="0.2">
      <c r="A5337"/>
      <c r="B5337"/>
    </row>
    <row r="5338" spans="1:2" ht="15.75" customHeight="1" x14ac:dyDescent="0.2">
      <c r="A5338"/>
      <c r="B5338"/>
    </row>
    <row r="5339" spans="1:2" ht="15.75" customHeight="1" x14ac:dyDescent="0.2">
      <c r="A5339"/>
      <c r="B5339"/>
    </row>
    <row r="5340" spans="1:2" ht="15.75" customHeight="1" x14ac:dyDescent="0.2">
      <c r="A5340"/>
      <c r="B5340"/>
    </row>
    <row r="5341" spans="1:2" ht="15.75" customHeight="1" x14ac:dyDescent="0.2">
      <c r="A5341"/>
      <c r="B5341"/>
    </row>
    <row r="5342" spans="1:2" ht="15.75" customHeight="1" x14ac:dyDescent="0.2">
      <c r="A5342"/>
      <c r="B5342"/>
    </row>
    <row r="5343" spans="1:2" ht="15.75" customHeight="1" x14ac:dyDescent="0.2">
      <c r="A5343"/>
      <c r="B5343"/>
    </row>
    <row r="5344" spans="1:2" ht="15.75" customHeight="1" x14ac:dyDescent="0.2">
      <c r="A5344"/>
      <c r="B5344"/>
    </row>
    <row r="5345" spans="1:2" ht="15.75" customHeight="1" x14ac:dyDescent="0.2">
      <c r="A5345"/>
      <c r="B5345"/>
    </row>
    <row r="5346" spans="1:2" ht="15.75" customHeight="1" x14ac:dyDescent="0.2">
      <c r="A5346"/>
      <c r="B5346"/>
    </row>
    <row r="5347" spans="1:2" ht="15.75" customHeight="1" x14ac:dyDescent="0.2">
      <c r="A5347"/>
      <c r="B5347"/>
    </row>
    <row r="5348" spans="1:2" ht="15.75" customHeight="1" x14ac:dyDescent="0.2">
      <c r="A5348"/>
      <c r="B5348"/>
    </row>
    <row r="5349" spans="1:2" ht="15.75" customHeight="1" x14ac:dyDescent="0.2">
      <c r="A5349"/>
      <c r="B5349"/>
    </row>
    <row r="5350" spans="1:2" ht="15.75" customHeight="1" x14ac:dyDescent="0.2">
      <c r="A5350"/>
      <c r="B5350"/>
    </row>
    <row r="5351" spans="1:2" ht="15.75" customHeight="1" x14ac:dyDescent="0.2">
      <c r="A5351"/>
      <c r="B5351"/>
    </row>
    <row r="5352" spans="1:2" ht="15.75" customHeight="1" x14ac:dyDescent="0.2">
      <c r="A5352"/>
      <c r="B5352"/>
    </row>
    <row r="5353" spans="1:2" ht="15.75" customHeight="1" x14ac:dyDescent="0.2">
      <c r="A5353"/>
      <c r="B5353"/>
    </row>
    <row r="5354" spans="1:2" ht="15.75" customHeight="1" x14ac:dyDescent="0.2">
      <c r="A5354"/>
      <c r="B5354"/>
    </row>
    <row r="5355" spans="1:2" ht="15.75" customHeight="1" x14ac:dyDescent="0.2">
      <c r="A5355"/>
      <c r="B5355"/>
    </row>
    <row r="5356" spans="1:2" ht="15.75" customHeight="1" x14ac:dyDescent="0.2">
      <c r="A5356"/>
      <c r="B5356"/>
    </row>
    <row r="5357" spans="1:2" ht="15.75" customHeight="1" x14ac:dyDescent="0.2">
      <c r="A5357"/>
      <c r="B5357"/>
    </row>
    <row r="5358" spans="1:2" ht="15.75" customHeight="1" x14ac:dyDescent="0.2">
      <c r="A5358"/>
      <c r="B5358"/>
    </row>
    <row r="5359" spans="1:2" ht="15.75" customHeight="1" x14ac:dyDescent="0.2">
      <c r="A5359"/>
      <c r="B5359"/>
    </row>
    <row r="5360" spans="1:2" ht="15.75" customHeight="1" x14ac:dyDescent="0.2">
      <c r="A5360"/>
      <c r="B5360"/>
    </row>
    <row r="5361" spans="1:2" ht="15.75" customHeight="1" x14ac:dyDescent="0.2">
      <c r="A5361"/>
      <c r="B5361"/>
    </row>
    <row r="5362" spans="1:2" ht="15.75" customHeight="1" x14ac:dyDescent="0.2">
      <c r="A5362"/>
      <c r="B5362"/>
    </row>
    <row r="5363" spans="1:2" ht="15.75" customHeight="1" x14ac:dyDescent="0.2">
      <c r="A5363"/>
      <c r="B5363"/>
    </row>
    <row r="5364" spans="1:2" ht="15.75" customHeight="1" x14ac:dyDescent="0.2">
      <c r="A5364"/>
      <c r="B5364"/>
    </row>
    <row r="5365" spans="1:2" ht="15.75" customHeight="1" x14ac:dyDescent="0.2">
      <c r="A5365"/>
      <c r="B5365"/>
    </row>
    <row r="5366" spans="1:2" ht="15.75" customHeight="1" x14ac:dyDescent="0.2">
      <c r="A5366"/>
      <c r="B5366"/>
    </row>
    <row r="5367" spans="1:2" ht="15.75" customHeight="1" x14ac:dyDescent="0.2">
      <c r="A5367"/>
      <c r="B5367"/>
    </row>
    <row r="5368" spans="1:2" ht="15.75" customHeight="1" x14ac:dyDescent="0.2">
      <c r="A5368"/>
      <c r="B5368"/>
    </row>
    <row r="5369" spans="1:2" ht="15.75" customHeight="1" x14ac:dyDescent="0.2">
      <c r="A5369"/>
      <c r="B5369"/>
    </row>
    <row r="5370" spans="1:2" ht="15.75" customHeight="1" x14ac:dyDescent="0.2">
      <c r="A5370"/>
      <c r="B5370"/>
    </row>
    <row r="5371" spans="1:2" ht="15.75" customHeight="1" x14ac:dyDescent="0.2">
      <c r="A5371"/>
      <c r="B5371"/>
    </row>
    <row r="5372" spans="1:2" ht="15.75" customHeight="1" x14ac:dyDescent="0.2">
      <c r="A5372"/>
      <c r="B5372"/>
    </row>
    <row r="5373" spans="1:2" ht="15.75" customHeight="1" x14ac:dyDescent="0.2">
      <c r="A5373"/>
      <c r="B5373"/>
    </row>
    <row r="5374" spans="1:2" ht="15.75" customHeight="1" x14ac:dyDescent="0.2">
      <c r="A5374"/>
      <c r="B5374"/>
    </row>
    <row r="5375" spans="1:2" ht="15.75" customHeight="1" x14ac:dyDescent="0.2">
      <c r="A5375"/>
      <c r="B5375"/>
    </row>
    <row r="5376" spans="1:2" ht="15.75" customHeight="1" x14ac:dyDescent="0.2">
      <c r="A5376"/>
      <c r="B5376"/>
    </row>
    <row r="5377" spans="1:2" ht="15.75" customHeight="1" x14ac:dyDescent="0.2">
      <c r="A5377"/>
      <c r="B5377"/>
    </row>
    <row r="5378" spans="1:2" ht="15.75" customHeight="1" x14ac:dyDescent="0.2">
      <c r="A5378"/>
      <c r="B5378"/>
    </row>
    <row r="5379" spans="1:2" ht="15.75" customHeight="1" x14ac:dyDescent="0.2">
      <c r="A5379"/>
      <c r="B5379"/>
    </row>
    <row r="5380" spans="1:2" ht="15.75" customHeight="1" x14ac:dyDescent="0.2">
      <c r="A5380"/>
      <c r="B5380"/>
    </row>
    <row r="5381" spans="1:2" ht="15.75" customHeight="1" x14ac:dyDescent="0.2">
      <c r="A5381"/>
      <c r="B5381"/>
    </row>
    <row r="5382" spans="1:2" ht="15.75" customHeight="1" x14ac:dyDescent="0.2">
      <c r="A5382"/>
      <c r="B5382"/>
    </row>
    <row r="5383" spans="1:2" ht="15.75" customHeight="1" x14ac:dyDescent="0.2">
      <c r="A5383"/>
      <c r="B5383"/>
    </row>
    <row r="5384" spans="1:2" ht="15.75" customHeight="1" x14ac:dyDescent="0.2">
      <c r="A5384"/>
      <c r="B5384"/>
    </row>
    <row r="5385" spans="1:2" ht="15.75" customHeight="1" x14ac:dyDescent="0.2">
      <c r="A5385"/>
      <c r="B5385"/>
    </row>
    <row r="5386" spans="1:2" ht="15.75" customHeight="1" x14ac:dyDescent="0.2">
      <c r="A5386"/>
      <c r="B5386"/>
    </row>
    <row r="5387" spans="1:2" ht="15.75" customHeight="1" x14ac:dyDescent="0.2">
      <c r="A5387"/>
      <c r="B5387"/>
    </row>
    <row r="5388" spans="1:2" ht="15.75" customHeight="1" x14ac:dyDescent="0.2">
      <c r="A5388"/>
      <c r="B5388"/>
    </row>
    <row r="5389" spans="1:2" ht="15.75" customHeight="1" x14ac:dyDescent="0.2">
      <c r="A5389"/>
      <c r="B5389"/>
    </row>
    <row r="5390" spans="1:2" ht="15.75" customHeight="1" x14ac:dyDescent="0.2">
      <c r="A5390"/>
      <c r="B5390"/>
    </row>
    <row r="5391" spans="1:2" ht="15.75" customHeight="1" x14ac:dyDescent="0.2">
      <c r="A5391"/>
      <c r="B5391"/>
    </row>
    <row r="5392" spans="1:2" ht="15.75" customHeight="1" x14ac:dyDescent="0.2">
      <c r="A5392"/>
      <c r="B5392"/>
    </row>
    <row r="5393" spans="1:2" ht="15.75" customHeight="1" x14ac:dyDescent="0.2">
      <c r="A5393"/>
      <c r="B5393"/>
    </row>
    <row r="5394" spans="1:2" ht="15.75" customHeight="1" x14ac:dyDescent="0.2">
      <c r="A5394"/>
      <c r="B5394"/>
    </row>
    <row r="5395" spans="1:2" ht="15.75" customHeight="1" x14ac:dyDescent="0.2">
      <c r="A5395"/>
      <c r="B5395"/>
    </row>
    <row r="5396" spans="1:2" ht="15.75" customHeight="1" x14ac:dyDescent="0.2">
      <c r="A5396"/>
      <c r="B5396"/>
    </row>
    <row r="5397" spans="1:2" ht="15.75" customHeight="1" x14ac:dyDescent="0.2">
      <c r="A5397"/>
      <c r="B5397"/>
    </row>
    <row r="5398" spans="1:2" ht="15.75" customHeight="1" x14ac:dyDescent="0.2">
      <c r="A5398"/>
      <c r="B5398"/>
    </row>
    <row r="5399" spans="1:2" ht="15.75" customHeight="1" x14ac:dyDescent="0.2">
      <c r="A5399"/>
      <c r="B5399"/>
    </row>
    <row r="5400" spans="1:2" ht="15.75" customHeight="1" x14ac:dyDescent="0.2">
      <c r="A5400"/>
      <c r="B5400"/>
    </row>
    <row r="5401" spans="1:2" ht="15.75" customHeight="1" x14ac:dyDescent="0.2">
      <c r="A5401"/>
      <c r="B5401"/>
    </row>
    <row r="5402" spans="1:2" ht="15.75" customHeight="1" x14ac:dyDescent="0.2">
      <c r="A5402"/>
      <c r="B5402"/>
    </row>
    <row r="5403" spans="1:2" ht="15.75" customHeight="1" x14ac:dyDescent="0.2">
      <c r="A5403"/>
      <c r="B5403"/>
    </row>
    <row r="5404" spans="1:2" ht="15.75" customHeight="1" x14ac:dyDescent="0.2">
      <c r="A5404"/>
      <c r="B5404"/>
    </row>
    <row r="5405" spans="1:2" ht="15.75" customHeight="1" x14ac:dyDescent="0.2">
      <c r="A5405"/>
      <c r="B5405"/>
    </row>
    <row r="5406" spans="1:2" ht="15.75" customHeight="1" x14ac:dyDescent="0.2">
      <c r="A5406"/>
      <c r="B5406"/>
    </row>
    <row r="5407" spans="1:2" ht="15.75" customHeight="1" x14ac:dyDescent="0.2">
      <c r="A5407"/>
      <c r="B5407"/>
    </row>
    <row r="5408" spans="1:2" ht="15.75" customHeight="1" x14ac:dyDescent="0.2">
      <c r="A5408"/>
      <c r="B5408"/>
    </row>
    <row r="5409" spans="1:2" ht="15.75" customHeight="1" x14ac:dyDescent="0.2">
      <c r="A5409"/>
      <c r="B5409"/>
    </row>
    <row r="5410" spans="1:2" ht="15.75" customHeight="1" x14ac:dyDescent="0.2">
      <c r="A5410"/>
      <c r="B5410"/>
    </row>
    <row r="5411" spans="1:2" ht="15.75" customHeight="1" x14ac:dyDescent="0.2">
      <c r="A5411"/>
      <c r="B5411"/>
    </row>
    <row r="5412" spans="1:2" ht="15.75" customHeight="1" x14ac:dyDescent="0.2">
      <c r="A5412"/>
      <c r="B5412"/>
    </row>
    <row r="5413" spans="1:2" ht="15.75" customHeight="1" x14ac:dyDescent="0.2">
      <c r="A5413"/>
      <c r="B5413"/>
    </row>
    <row r="5414" spans="1:2" ht="15.75" customHeight="1" x14ac:dyDescent="0.2">
      <c r="A5414"/>
      <c r="B5414"/>
    </row>
    <row r="5415" spans="1:2" ht="15.75" customHeight="1" x14ac:dyDescent="0.2">
      <c r="A5415"/>
      <c r="B5415"/>
    </row>
    <row r="5416" spans="1:2" ht="15.75" customHeight="1" x14ac:dyDescent="0.2">
      <c r="A5416"/>
      <c r="B5416"/>
    </row>
    <row r="5417" spans="1:2" ht="15.75" customHeight="1" x14ac:dyDescent="0.2">
      <c r="A5417"/>
      <c r="B5417"/>
    </row>
    <row r="5418" spans="1:2" ht="15.75" customHeight="1" x14ac:dyDescent="0.2">
      <c r="A5418"/>
      <c r="B5418"/>
    </row>
    <row r="5419" spans="1:2" ht="15.75" customHeight="1" x14ac:dyDescent="0.2">
      <c r="A5419"/>
      <c r="B5419"/>
    </row>
    <row r="5420" spans="1:2" ht="15.75" customHeight="1" x14ac:dyDescent="0.2">
      <c r="A5420"/>
      <c r="B5420"/>
    </row>
    <row r="5421" spans="1:2" ht="15.75" customHeight="1" x14ac:dyDescent="0.2">
      <c r="A5421"/>
      <c r="B5421"/>
    </row>
    <row r="5422" spans="1:2" ht="15.75" customHeight="1" x14ac:dyDescent="0.2">
      <c r="A5422"/>
      <c r="B5422"/>
    </row>
    <row r="5423" spans="1:2" ht="15.75" customHeight="1" x14ac:dyDescent="0.2">
      <c r="A5423"/>
      <c r="B5423"/>
    </row>
    <row r="5424" spans="1:2" ht="15.75" customHeight="1" x14ac:dyDescent="0.2">
      <c r="A5424"/>
      <c r="B5424"/>
    </row>
    <row r="5425" spans="1:2" ht="15.75" customHeight="1" x14ac:dyDescent="0.2">
      <c r="A5425"/>
      <c r="B5425"/>
    </row>
    <row r="5426" spans="1:2" ht="15.75" customHeight="1" x14ac:dyDescent="0.2">
      <c r="A5426"/>
      <c r="B5426"/>
    </row>
    <row r="5427" spans="1:2" ht="15.75" customHeight="1" x14ac:dyDescent="0.2">
      <c r="A5427"/>
      <c r="B5427"/>
    </row>
    <row r="5428" spans="1:2" ht="15.75" customHeight="1" x14ac:dyDescent="0.2">
      <c r="A5428"/>
      <c r="B5428"/>
    </row>
    <row r="5429" spans="1:2" ht="15.75" customHeight="1" x14ac:dyDescent="0.2">
      <c r="A5429"/>
      <c r="B5429"/>
    </row>
    <row r="5430" spans="1:2" ht="15.75" customHeight="1" x14ac:dyDescent="0.2">
      <c r="A5430"/>
      <c r="B5430"/>
    </row>
    <row r="5431" spans="1:2" ht="15.75" customHeight="1" x14ac:dyDescent="0.2">
      <c r="A5431"/>
      <c r="B5431"/>
    </row>
    <row r="5432" spans="1:2" ht="15.75" customHeight="1" x14ac:dyDescent="0.2">
      <c r="A5432"/>
      <c r="B5432"/>
    </row>
    <row r="5433" spans="1:2" ht="15.75" customHeight="1" x14ac:dyDescent="0.2">
      <c r="A5433"/>
      <c r="B5433"/>
    </row>
    <row r="5434" spans="1:2" ht="15.75" customHeight="1" x14ac:dyDescent="0.2">
      <c r="A5434"/>
      <c r="B5434"/>
    </row>
    <row r="5435" spans="1:2" ht="15.75" customHeight="1" x14ac:dyDescent="0.2">
      <c r="A5435"/>
      <c r="B5435"/>
    </row>
    <row r="5436" spans="1:2" ht="15.75" customHeight="1" x14ac:dyDescent="0.2">
      <c r="A5436"/>
      <c r="B5436"/>
    </row>
    <row r="5437" spans="1:2" ht="15.75" customHeight="1" x14ac:dyDescent="0.2">
      <c r="A5437"/>
      <c r="B5437"/>
    </row>
    <row r="5438" spans="1:2" ht="15.75" customHeight="1" x14ac:dyDescent="0.2">
      <c r="A5438"/>
      <c r="B5438"/>
    </row>
    <row r="5439" spans="1:2" ht="15.75" customHeight="1" x14ac:dyDescent="0.2">
      <c r="A5439"/>
      <c r="B5439"/>
    </row>
    <row r="5440" spans="1:2" ht="15.75" customHeight="1" x14ac:dyDescent="0.2">
      <c r="A5440"/>
      <c r="B5440"/>
    </row>
    <row r="5441" spans="1:2" ht="15.75" customHeight="1" x14ac:dyDescent="0.2">
      <c r="A5441"/>
      <c r="B5441"/>
    </row>
    <row r="5442" spans="1:2" ht="15.75" customHeight="1" x14ac:dyDescent="0.2">
      <c r="A5442"/>
      <c r="B5442"/>
    </row>
    <row r="5443" spans="1:2" ht="15.75" customHeight="1" x14ac:dyDescent="0.2">
      <c r="A5443"/>
      <c r="B5443"/>
    </row>
    <row r="5444" spans="1:2" ht="15.75" customHeight="1" x14ac:dyDescent="0.2">
      <c r="A5444"/>
      <c r="B5444"/>
    </row>
    <row r="5445" spans="1:2" ht="15.75" customHeight="1" x14ac:dyDescent="0.2">
      <c r="A5445"/>
      <c r="B5445"/>
    </row>
    <row r="5446" spans="1:2" ht="15.75" customHeight="1" x14ac:dyDescent="0.2">
      <c r="A5446"/>
      <c r="B5446"/>
    </row>
    <row r="5447" spans="1:2" ht="15.75" customHeight="1" x14ac:dyDescent="0.2">
      <c r="A5447"/>
      <c r="B5447"/>
    </row>
    <row r="5448" spans="1:2" ht="15.75" customHeight="1" x14ac:dyDescent="0.2">
      <c r="A5448"/>
      <c r="B5448"/>
    </row>
    <row r="5449" spans="1:2" ht="15.75" customHeight="1" x14ac:dyDescent="0.2">
      <c r="A5449"/>
      <c r="B5449"/>
    </row>
    <row r="5450" spans="1:2" ht="15.75" customHeight="1" x14ac:dyDescent="0.2">
      <c r="A5450"/>
      <c r="B5450"/>
    </row>
    <row r="5451" spans="1:2" ht="15.75" customHeight="1" x14ac:dyDescent="0.2">
      <c r="A5451"/>
      <c r="B5451"/>
    </row>
    <row r="5452" spans="1:2" ht="15.75" customHeight="1" x14ac:dyDescent="0.2">
      <c r="A5452"/>
      <c r="B5452"/>
    </row>
    <row r="5453" spans="1:2" ht="15.75" customHeight="1" x14ac:dyDescent="0.2">
      <c r="A5453"/>
      <c r="B5453"/>
    </row>
    <row r="5454" spans="1:2" ht="15.75" customHeight="1" x14ac:dyDescent="0.2">
      <c r="A5454"/>
      <c r="B5454"/>
    </row>
    <row r="5455" spans="1:2" ht="15.75" customHeight="1" x14ac:dyDescent="0.2">
      <c r="A5455"/>
      <c r="B5455"/>
    </row>
    <row r="5456" spans="1:2" ht="15.75" customHeight="1" x14ac:dyDescent="0.2">
      <c r="A5456"/>
      <c r="B5456"/>
    </row>
    <row r="5457" spans="1:2" ht="15.75" customHeight="1" x14ac:dyDescent="0.2">
      <c r="A5457"/>
      <c r="B5457"/>
    </row>
    <row r="5458" spans="1:2" ht="15.75" customHeight="1" x14ac:dyDescent="0.2">
      <c r="A5458"/>
      <c r="B5458"/>
    </row>
    <row r="5459" spans="1:2" ht="15.75" customHeight="1" x14ac:dyDescent="0.2">
      <c r="A5459"/>
      <c r="B5459"/>
    </row>
    <row r="5460" spans="1:2" ht="15.75" customHeight="1" x14ac:dyDescent="0.2">
      <c r="A5460"/>
      <c r="B5460"/>
    </row>
    <row r="5461" spans="1:2" ht="15.75" customHeight="1" x14ac:dyDescent="0.2">
      <c r="A5461"/>
      <c r="B5461"/>
    </row>
    <row r="5462" spans="1:2" ht="15.75" customHeight="1" x14ac:dyDescent="0.2">
      <c r="A5462"/>
      <c r="B5462"/>
    </row>
    <row r="5463" spans="1:2" ht="15.75" customHeight="1" x14ac:dyDescent="0.2">
      <c r="A5463"/>
      <c r="B5463"/>
    </row>
    <row r="5464" spans="1:2" ht="15.75" customHeight="1" x14ac:dyDescent="0.2">
      <c r="A5464"/>
      <c r="B5464"/>
    </row>
    <row r="5465" spans="1:2" ht="15.75" customHeight="1" x14ac:dyDescent="0.2">
      <c r="A5465"/>
      <c r="B5465"/>
    </row>
    <row r="5466" spans="1:2" ht="15.75" customHeight="1" x14ac:dyDescent="0.2">
      <c r="A5466"/>
      <c r="B5466"/>
    </row>
    <row r="5467" spans="1:2" ht="15.75" customHeight="1" x14ac:dyDescent="0.2">
      <c r="A5467"/>
      <c r="B5467"/>
    </row>
    <row r="5468" spans="1:2" ht="15.75" customHeight="1" x14ac:dyDescent="0.2">
      <c r="A5468"/>
      <c r="B5468"/>
    </row>
    <row r="5469" spans="1:2" ht="15.75" customHeight="1" x14ac:dyDescent="0.2">
      <c r="A5469"/>
      <c r="B5469"/>
    </row>
    <row r="5470" spans="1:2" ht="15.75" customHeight="1" x14ac:dyDescent="0.2">
      <c r="A5470"/>
      <c r="B5470"/>
    </row>
    <row r="5471" spans="1:2" ht="15.75" customHeight="1" x14ac:dyDescent="0.2">
      <c r="A5471"/>
      <c r="B5471"/>
    </row>
    <row r="5472" spans="1:2" ht="15.75" customHeight="1" x14ac:dyDescent="0.2">
      <c r="A5472"/>
      <c r="B5472"/>
    </row>
    <row r="5473" spans="1:2" ht="15.75" customHeight="1" x14ac:dyDescent="0.2">
      <c r="A5473"/>
      <c r="B5473"/>
    </row>
    <row r="5474" spans="1:2" ht="15.75" customHeight="1" x14ac:dyDescent="0.2">
      <c r="A5474"/>
      <c r="B5474"/>
    </row>
    <row r="5475" spans="1:2" ht="15.75" customHeight="1" x14ac:dyDescent="0.2">
      <c r="A5475"/>
      <c r="B5475"/>
    </row>
    <row r="5476" spans="1:2" ht="15.75" customHeight="1" x14ac:dyDescent="0.2">
      <c r="A5476"/>
      <c r="B5476"/>
    </row>
    <row r="5477" spans="1:2" ht="15.75" customHeight="1" x14ac:dyDescent="0.2">
      <c r="A5477"/>
      <c r="B5477"/>
    </row>
    <row r="5478" spans="1:2" ht="15.75" customHeight="1" x14ac:dyDescent="0.2">
      <c r="A5478"/>
      <c r="B5478"/>
    </row>
    <row r="5479" spans="1:2" ht="15.75" customHeight="1" x14ac:dyDescent="0.2">
      <c r="A5479"/>
      <c r="B5479"/>
    </row>
    <row r="5480" spans="1:2" ht="15.75" customHeight="1" x14ac:dyDescent="0.2">
      <c r="A5480"/>
      <c r="B5480"/>
    </row>
    <row r="5481" spans="1:2" ht="15.75" customHeight="1" x14ac:dyDescent="0.2">
      <c r="A5481"/>
      <c r="B5481"/>
    </row>
    <row r="5482" spans="1:2" ht="15.75" customHeight="1" x14ac:dyDescent="0.2">
      <c r="A5482"/>
      <c r="B5482"/>
    </row>
    <row r="5483" spans="1:2" ht="15.75" customHeight="1" x14ac:dyDescent="0.2">
      <c r="A5483"/>
      <c r="B5483"/>
    </row>
    <row r="5484" spans="1:2" ht="15.75" customHeight="1" x14ac:dyDescent="0.2">
      <c r="A5484"/>
      <c r="B5484"/>
    </row>
    <row r="5485" spans="1:2" ht="15.75" customHeight="1" x14ac:dyDescent="0.2">
      <c r="A5485"/>
      <c r="B5485"/>
    </row>
    <row r="5486" spans="1:2" ht="15.75" customHeight="1" x14ac:dyDescent="0.2">
      <c r="A5486"/>
      <c r="B5486"/>
    </row>
    <row r="5487" spans="1:2" ht="15.75" customHeight="1" x14ac:dyDescent="0.2">
      <c r="A5487"/>
      <c r="B5487"/>
    </row>
    <row r="5488" spans="1:2" ht="15.75" customHeight="1" x14ac:dyDescent="0.2">
      <c r="A5488"/>
      <c r="B5488"/>
    </row>
    <row r="5489" spans="1:2" ht="15.75" customHeight="1" x14ac:dyDescent="0.2">
      <c r="A5489"/>
      <c r="B5489"/>
    </row>
    <row r="5490" spans="1:2" ht="15.75" customHeight="1" x14ac:dyDescent="0.2">
      <c r="A5490"/>
      <c r="B5490"/>
    </row>
    <row r="5491" spans="1:2" ht="15.75" customHeight="1" x14ac:dyDescent="0.2">
      <c r="A5491"/>
      <c r="B5491"/>
    </row>
    <row r="5492" spans="1:2" ht="15.75" customHeight="1" x14ac:dyDescent="0.2">
      <c r="A5492"/>
      <c r="B5492"/>
    </row>
    <row r="5493" spans="1:2" ht="15.75" customHeight="1" x14ac:dyDescent="0.2">
      <c r="A5493"/>
      <c r="B5493"/>
    </row>
    <row r="5494" spans="1:2" ht="15.75" customHeight="1" x14ac:dyDescent="0.2">
      <c r="A5494"/>
      <c r="B5494"/>
    </row>
    <row r="5495" spans="1:2" ht="15.75" customHeight="1" x14ac:dyDescent="0.2">
      <c r="A5495"/>
      <c r="B5495"/>
    </row>
    <row r="5496" spans="1:2" ht="15.75" customHeight="1" x14ac:dyDescent="0.2">
      <c r="A5496"/>
      <c r="B5496"/>
    </row>
    <row r="5497" spans="1:2" ht="15.75" customHeight="1" x14ac:dyDescent="0.2">
      <c r="A5497"/>
      <c r="B5497"/>
    </row>
    <row r="5498" spans="1:2" ht="15.75" customHeight="1" x14ac:dyDescent="0.2">
      <c r="A5498"/>
      <c r="B5498"/>
    </row>
    <row r="5499" spans="1:2" ht="15.75" customHeight="1" x14ac:dyDescent="0.2">
      <c r="A5499"/>
      <c r="B5499"/>
    </row>
    <row r="5500" spans="1:2" ht="15.75" customHeight="1" x14ac:dyDescent="0.2">
      <c r="A5500"/>
      <c r="B5500"/>
    </row>
    <row r="5501" spans="1:2" ht="15.75" customHeight="1" x14ac:dyDescent="0.2">
      <c r="A5501"/>
      <c r="B5501"/>
    </row>
    <row r="5502" spans="1:2" ht="15.75" customHeight="1" x14ac:dyDescent="0.2">
      <c r="A5502"/>
      <c r="B5502"/>
    </row>
    <row r="5503" spans="1:2" ht="15.75" customHeight="1" x14ac:dyDescent="0.2">
      <c r="A5503"/>
      <c r="B5503"/>
    </row>
    <row r="5504" spans="1:2" ht="15.75" customHeight="1" x14ac:dyDescent="0.2">
      <c r="A5504"/>
      <c r="B5504"/>
    </row>
    <row r="5505" spans="1:2" ht="15.75" customHeight="1" x14ac:dyDescent="0.2">
      <c r="A5505"/>
      <c r="B5505"/>
    </row>
    <row r="5506" spans="1:2" ht="15.75" customHeight="1" x14ac:dyDescent="0.2">
      <c r="A5506"/>
      <c r="B5506"/>
    </row>
    <row r="5507" spans="1:2" ht="15.75" customHeight="1" x14ac:dyDescent="0.2">
      <c r="A5507"/>
      <c r="B5507"/>
    </row>
    <row r="5508" spans="1:2" ht="15.75" customHeight="1" x14ac:dyDescent="0.2">
      <c r="A5508"/>
      <c r="B5508"/>
    </row>
    <row r="5509" spans="1:2" ht="15.75" customHeight="1" x14ac:dyDescent="0.2">
      <c r="A5509"/>
      <c r="B5509"/>
    </row>
    <row r="5510" spans="1:2" ht="15.75" customHeight="1" x14ac:dyDescent="0.2">
      <c r="A5510"/>
      <c r="B5510"/>
    </row>
    <row r="5511" spans="1:2" ht="15.75" customHeight="1" x14ac:dyDescent="0.2">
      <c r="A5511"/>
      <c r="B5511"/>
    </row>
    <row r="5512" spans="1:2" ht="15.75" customHeight="1" x14ac:dyDescent="0.2">
      <c r="A5512"/>
      <c r="B5512"/>
    </row>
    <row r="5513" spans="1:2" ht="15.75" customHeight="1" x14ac:dyDescent="0.2">
      <c r="A5513"/>
      <c r="B5513"/>
    </row>
    <row r="5514" spans="1:2" ht="15.75" customHeight="1" x14ac:dyDescent="0.2">
      <c r="A5514"/>
      <c r="B5514"/>
    </row>
    <row r="5515" spans="1:2" ht="15.75" customHeight="1" x14ac:dyDescent="0.2">
      <c r="A5515"/>
      <c r="B5515"/>
    </row>
    <row r="5516" spans="1:2" ht="15.75" customHeight="1" x14ac:dyDescent="0.2">
      <c r="A5516"/>
      <c r="B5516"/>
    </row>
    <row r="5517" spans="1:2" ht="15.75" customHeight="1" x14ac:dyDescent="0.2">
      <c r="A5517"/>
      <c r="B5517"/>
    </row>
    <row r="5518" spans="1:2" ht="15.75" customHeight="1" x14ac:dyDescent="0.2">
      <c r="A5518"/>
      <c r="B5518"/>
    </row>
    <row r="5519" spans="1:2" ht="15.75" customHeight="1" x14ac:dyDescent="0.2">
      <c r="A5519"/>
      <c r="B5519"/>
    </row>
    <row r="5520" spans="1:2" ht="15.75" customHeight="1" x14ac:dyDescent="0.2">
      <c r="A5520"/>
      <c r="B5520"/>
    </row>
    <row r="5521" spans="1:2" ht="15.75" customHeight="1" x14ac:dyDescent="0.2">
      <c r="A5521"/>
      <c r="B5521"/>
    </row>
    <row r="5522" spans="1:2" ht="15.75" customHeight="1" x14ac:dyDescent="0.2">
      <c r="A5522"/>
      <c r="B5522"/>
    </row>
    <row r="5523" spans="1:2" ht="15.75" customHeight="1" x14ac:dyDescent="0.2">
      <c r="A5523"/>
      <c r="B5523"/>
    </row>
    <row r="5524" spans="1:2" ht="15.75" customHeight="1" x14ac:dyDescent="0.2">
      <c r="A5524"/>
      <c r="B5524"/>
    </row>
    <row r="5525" spans="1:2" ht="15.75" customHeight="1" x14ac:dyDescent="0.2">
      <c r="A5525"/>
      <c r="B5525"/>
    </row>
    <row r="5526" spans="1:2" ht="15.75" customHeight="1" x14ac:dyDescent="0.2">
      <c r="A5526"/>
      <c r="B5526"/>
    </row>
    <row r="5527" spans="1:2" ht="15.75" customHeight="1" x14ac:dyDescent="0.2">
      <c r="A5527"/>
      <c r="B5527"/>
    </row>
    <row r="5528" spans="1:2" ht="15.75" customHeight="1" x14ac:dyDescent="0.2">
      <c r="A5528"/>
      <c r="B5528"/>
    </row>
    <row r="5529" spans="1:2" ht="15.75" customHeight="1" x14ac:dyDescent="0.2">
      <c r="A5529"/>
      <c r="B5529"/>
    </row>
    <row r="5530" spans="1:2" ht="15.75" customHeight="1" x14ac:dyDescent="0.2">
      <c r="A5530"/>
      <c r="B5530"/>
    </row>
    <row r="5531" spans="1:2" ht="15.75" customHeight="1" x14ac:dyDescent="0.2">
      <c r="A5531"/>
      <c r="B5531"/>
    </row>
    <row r="5532" spans="1:2" ht="15.75" customHeight="1" x14ac:dyDescent="0.2">
      <c r="A5532"/>
      <c r="B5532"/>
    </row>
    <row r="5533" spans="1:2" ht="15.75" customHeight="1" x14ac:dyDescent="0.2">
      <c r="A5533"/>
      <c r="B5533"/>
    </row>
    <row r="5534" spans="1:2" ht="15.75" customHeight="1" x14ac:dyDescent="0.2">
      <c r="A5534"/>
      <c r="B5534"/>
    </row>
    <row r="5535" spans="1:2" ht="15.75" customHeight="1" x14ac:dyDescent="0.2">
      <c r="A5535"/>
      <c r="B5535"/>
    </row>
    <row r="5536" spans="1:2" ht="15.75" customHeight="1" x14ac:dyDescent="0.2">
      <c r="A5536"/>
      <c r="B5536"/>
    </row>
    <row r="5537" spans="1:2" ht="15.75" customHeight="1" x14ac:dyDescent="0.2">
      <c r="A5537"/>
      <c r="B5537"/>
    </row>
    <row r="5538" spans="1:2" ht="15.75" customHeight="1" x14ac:dyDescent="0.2">
      <c r="A5538"/>
      <c r="B5538"/>
    </row>
    <row r="5539" spans="1:2" ht="15.75" customHeight="1" x14ac:dyDescent="0.2">
      <c r="A5539"/>
      <c r="B5539"/>
    </row>
    <row r="5540" spans="1:2" ht="15.75" customHeight="1" x14ac:dyDescent="0.2">
      <c r="A5540"/>
      <c r="B5540"/>
    </row>
    <row r="5541" spans="1:2" ht="15.75" customHeight="1" x14ac:dyDescent="0.2">
      <c r="A5541"/>
      <c r="B5541"/>
    </row>
    <row r="5542" spans="1:2" ht="15.75" customHeight="1" x14ac:dyDescent="0.2">
      <c r="A5542"/>
      <c r="B5542"/>
    </row>
    <row r="5543" spans="1:2" ht="15.75" customHeight="1" x14ac:dyDescent="0.2">
      <c r="A5543"/>
      <c r="B5543"/>
    </row>
    <row r="5544" spans="1:2" ht="15.75" customHeight="1" x14ac:dyDescent="0.2">
      <c r="A5544"/>
      <c r="B5544"/>
    </row>
    <row r="5545" spans="1:2" ht="15.75" customHeight="1" x14ac:dyDescent="0.2">
      <c r="A5545"/>
      <c r="B5545"/>
    </row>
    <row r="5546" spans="1:2" ht="15.75" customHeight="1" x14ac:dyDescent="0.2">
      <c r="A5546"/>
      <c r="B5546"/>
    </row>
    <row r="5547" spans="1:2" ht="15.75" customHeight="1" x14ac:dyDescent="0.2">
      <c r="A5547"/>
      <c r="B5547"/>
    </row>
    <row r="5548" spans="1:2" ht="15.75" customHeight="1" x14ac:dyDescent="0.2">
      <c r="A5548"/>
      <c r="B5548"/>
    </row>
    <row r="5549" spans="1:2" ht="15.75" customHeight="1" x14ac:dyDescent="0.2">
      <c r="A5549"/>
      <c r="B5549"/>
    </row>
    <row r="5550" spans="1:2" ht="15.75" customHeight="1" x14ac:dyDescent="0.2">
      <c r="A5550"/>
      <c r="B5550"/>
    </row>
    <row r="5551" spans="1:2" ht="15.75" customHeight="1" x14ac:dyDescent="0.2">
      <c r="A5551"/>
      <c r="B5551"/>
    </row>
    <row r="5552" spans="1:2" ht="15.75" customHeight="1" x14ac:dyDescent="0.2">
      <c r="A5552"/>
      <c r="B5552"/>
    </row>
    <row r="5553" spans="1:2" ht="15.75" customHeight="1" x14ac:dyDescent="0.2">
      <c r="A5553"/>
      <c r="B5553"/>
    </row>
    <row r="5554" spans="1:2" ht="15.75" customHeight="1" x14ac:dyDescent="0.2">
      <c r="A5554"/>
      <c r="B5554"/>
    </row>
    <row r="5555" spans="1:2" ht="15.75" customHeight="1" x14ac:dyDescent="0.2">
      <c r="A5555"/>
      <c r="B5555"/>
    </row>
    <row r="5556" spans="1:2" ht="15.75" customHeight="1" x14ac:dyDescent="0.2">
      <c r="A5556"/>
      <c r="B5556"/>
    </row>
    <row r="5557" spans="1:2" ht="15.75" customHeight="1" x14ac:dyDescent="0.2">
      <c r="A5557"/>
      <c r="B5557"/>
    </row>
    <row r="5558" spans="1:2" ht="15.75" customHeight="1" x14ac:dyDescent="0.2">
      <c r="A5558"/>
      <c r="B5558"/>
    </row>
    <row r="5559" spans="1:2" ht="15.75" customHeight="1" x14ac:dyDescent="0.2">
      <c r="A5559"/>
      <c r="B5559"/>
    </row>
    <row r="5560" spans="1:2" ht="15.75" customHeight="1" x14ac:dyDescent="0.2">
      <c r="A5560"/>
      <c r="B5560"/>
    </row>
    <row r="5561" spans="1:2" ht="15.75" customHeight="1" x14ac:dyDescent="0.2">
      <c r="A5561"/>
      <c r="B5561"/>
    </row>
    <row r="5562" spans="1:2" ht="15.75" customHeight="1" x14ac:dyDescent="0.2">
      <c r="A5562"/>
      <c r="B5562"/>
    </row>
    <row r="5563" spans="1:2" ht="15.75" customHeight="1" x14ac:dyDescent="0.2">
      <c r="A5563"/>
      <c r="B5563"/>
    </row>
    <row r="5564" spans="1:2" ht="15.75" customHeight="1" x14ac:dyDescent="0.2">
      <c r="A5564"/>
      <c r="B5564"/>
    </row>
    <row r="5565" spans="1:2" ht="15.75" customHeight="1" x14ac:dyDescent="0.2">
      <c r="A5565"/>
      <c r="B5565"/>
    </row>
    <row r="5566" spans="1:2" ht="15.75" customHeight="1" x14ac:dyDescent="0.2">
      <c r="A5566"/>
      <c r="B5566"/>
    </row>
    <row r="5567" spans="1:2" ht="15.75" customHeight="1" x14ac:dyDescent="0.2">
      <c r="A5567"/>
      <c r="B5567"/>
    </row>
    <row r="5568" spans="1:2" ht="15.75" customHeight="1" x14ac:dyDescent="0.2">
      <c r="A5568"/>
      <c r="B5568"/>
    </row>
    <row r="5569" spans="1:2" ht="15.75" customHeight="1" x14ac:dyDescent="0.2">
      <c r="A5569"/>
      <c r="B5569"/>
    </row>
    <row r="5570" spans="1:2" ht="15.75" customHeight="1" x14ac:dyDescent="0.2">
      <c r="A5570"/>
      <c r="B5570"/>
    </row>
    <row r="5571" spans="1:2" ht="15.75" customHeight="1" x14ac:dyDescent="0.2">
      <c r="A5571"/>
      <c r="B5571"/>
    </row>
    <row r="5572" spans="1:2" ht="15.75" customHeight="1" x14ac:dyDescent="0.2">
      <c r="A5572"/>
      <c r="B5572"/>
    </row>
    <row r="5573" spans="1:2" ht="15.75" customHeight="1" x14ac:dyDescent="0.2">
      <c r="A5573"/>
      <c r="B5573"/>
    </row>
    <row r="5574" spans="1:2" ht="15.75" customHeight="1" x14ac:dyDescent="0.2">
      <c r="A5574"/>
      <c r="B5574"/>
    </row>
    <row r="5575" spans="1:2" ht="15.75" customHeight="1" x14ac:dyDescent="0.2">
      <c r="A5575"/>
      <c r="B5575"/>
    </row>
    <row r="5576" spans="1:2" ht="15.75" customHeight="1" x14ac:dyDescent="0.2">
      <c r="A5576"/>
      <c r="B5576"/>
    </row>
    <row r="5577" spans="1:2" ht="15.75" customHeight="1" x14ac:dyDescent="0.2">
      <c r="A5577"/>
      <c r="B5577"/>
    </row>
    <row r="5578" spans="1:2" ht="15.75" customHeight="1" x14ac:dyDescent="0.2">
      <c r="A5578"/>
      <c r="B5578"/>
    </row>
    <row r="5579" spans="1:2" ht="15.75" customHeight="1" x14ac:dyDescent="0.2">
      <c r="A5579"/>
      <c r="B5579"/>
    </row>
    <row r="5580" spans="1:2" ht="15.75" customHeight="1" x14ac:dyDescent="0.2">
      <c r="A5580"/>
      <c r="B5580"/>
    </row>
    <row r="5581" spans="1:2" ht="15.75" customHeight="1" x14ac:dyDescent="0.2">
      <c r="A5581"/>
      <c r="B5581"/>
    </row>
    <row r="5582" spans="1:2" ht="15.75" customHeight="1" x14ac:dyDescent="0.2">
      <c r="A5582"/>
      <c r="B5582"/>
    </row>
    <row r="5583" spans="1:2" ht="15.75" customHeight="1" x14ac:dyDescent="0.2">
      <c r="A5583"/>
      <c r="B5583"/>
    </row>
    <row r="5584" spans="1:2" ht="15.75" customHeight="1" x14ac:dyDescent="0.2">
      <c r="A5584"/>
      <c r="B5584"/>
    </row>
    <row r="5585" spans="1:2" ht="15.75" customHeight="1" x14ac:dyDescent="0.2">
      <c r="A5585"/>
      <c r="B5585"/>
    </row>
    <row r="5586" spans="1:2" ht="15.75" customHeight="1" x14ac:dyDescent="0.2">
      <c r="A5586"/>
      <c r="B5586"/>
    </row>
    <row r="5587" spans="1:2" ht="15.75" customHeight="1" x14ac:dyDescent="0.2">
      <c r="A5587"/>
      <c r="B5587"/>
    </row>
    <row r="5588" spans="1:2" ht="15.75" customHeight="1" x14ac:dyDescent="0.2">
      <c r="A5588"/>
      <c r="B5588"/>
    </row>
    <row r="5589" spans="1:2" ht="15.75" customHeight="1" x14ac:dyDescent="0.2">
      <c r="A5589"/>
      <c r="B5589"/>
    </row>
    <row r="5590" spans="1:2" ht="15.75" customHeight="1" x14ac:dyDescent="0.2">
      <c r="A5590"/>
      <c r="B5590"/>
    </row>
    <row r="5591" spans="1:2" ht="15.75" customHeight="1" x14ac:dyDescent="0.2">
      <c r="A5591"/>
      <c r="B5591"/>
    </row>
    <row r="5592" spans="1:2" ht="15.75" customHeight="1" x14ac:dyDescent="0.2">
      <c r="A5592"/>
      <c r="B5592"/>
    </row>
    <row r="5593" spans="1:2" ht="15.75" customHeight="1" x14ac:dyDescent="0.2">
      <c r="A5593"/>
      <c r="B5593"/>
    </row>
    <row r="5594" spans="1:2" ht="15.75" customHeight="1" x14ac:dyDescent="0.2">
      <c r="A5594"/>
      <c r="B5594"/>
    </row>
    <row r="5595" spans="1:2" ht="15.75" customHeight="1" x14ac:dyDescent="0.2">
      <c r="A5595"/>
      <c r="B5595"/>
    </row>
    <row r="5596" spans="1:2" ht="15.75" customHeight="1" x14ac:dyDescent="0.2">
      <c r="A5596"/>
      <c r="B5596"/>
    </row>
    <row r="5597" spans="1:2" ht="15.75" customHeight="1" x14ac:dyDescent="0.2">
      <c r="A5597"/>
      <c r="B5597"/>
    </row>
    <row r="5598" spans="1:2" ht="15.75" customHeight="1" x14ac:dyDescent="0.2">
      <c r="A5598"/>
      <c r="B5598"/>
    </row>
    <row r="5599" spans="1:2" ht="15.75" customHeight="1" x14ac:dyDescent="0.2">
      <c r="A5599"/>
      <c r="B5599"/>
    </row>
    <row r="5600" spans="1:2" ht="15.75" customHeight="1" x14ac:dyDescent="0.2">
      <c r="A5600"/>
      <c r="B5600"/>
    </row>
    <row r="5601" spans="1:2" ht="15.75" customHeight="1" x14ac:dyDescent="0.2">
      <c r="A5601"/>
      <c r="B5601"/>
    </row>
    <row r="5602" spans="1:2" ht="15.75" customHeight="1" x14ac:dyDescent="0.2">
      <c r="A5602"/>
      <c r="B5602"/>
    </row>
    <row r="5603" spans="1:2" ht="15.75" customHeight="1" x14ac:dyDescent="0.2">
      <c r="A5603"/>
      <c r="B5603"/>
    </row>
    <row r="5604" spans="1:2" ht="15.75" customHeight="1" x14ac:dyDescent="0.2">
      <c r="A5604"/>
      <c r="B5604"/>
    </row>
    <row r="5605" spans="1:2" ht="15.75" customHeight="1" x14ac:dyDescent="0.2">
      <c r="A5605"/>
      <c r="B5605"/>
    </row>
    <row r="5606" spans="1:2" ht="15.75" customHeight="1" x14ac:dyDescent="0.2">
      <c r="A5606"/>
      <c r="B5606"/>
    </row>
    <row r="5607" spans="1:2" ht="15.75" customHeight="1" x14ac:dyDescent="0.2">
      <c r="A5607"/>
      <c r="B5607"/>
    </row>
    <row r="5608" spans="1:2" ht="15.75" customHeight="1" x14ac:dyDescent="0.2">
      <c r="A5608"/>
      <c r="B5608"/>
    </row>
    <row r="5609" spans="1:2" ht="15.75" customHeight="1" x14ac:dyDescent="0.2">
      <c r="A5609"/>
      <c r="B5609"/>
    </row>
    <row r="5610" spans="1:2" ht="15.75" customHeight="1" x14ac:dyDescent="0.2">
      <c r="A5610"/>
      <c r="B5610"/>
    </row>
    <row r="5611" spans="1:2" ht="15.75" customHeight="1" x14ac:dyDescent="0.2">
      <c r="A5611"/>
      <c r="B5611"/>
    </row>
    <row r="5612" spans="1:2" ht="15.75" customHeight="1" x14ac:dyDescent="0.2">
      <c r="A5612"/>
      <c r="B5612"/>
    </row>
    <row r="5613" spans="1:2" ht="15.75" customHeight="1" x14ac:dyDescent="0.2">
      <c r="A5613"/>
      <c r="B5613"/>
    </row>
    <row r="5614" spans="1:2" ht="15.75" customHeight="1" x14ac:dyDescent="0.2">
      <c r="A5614"/>
      <c r="B5614"/>
    </row>
    <row r="5615" spans="1:2" ht="15.75" customHeight="1" x14ac:dyDescent="0.2">
      <c r="A5615"/>
      <c r="B5615"/>
    </row>
    <row r="5616" spans="1:2" ht="15.75" customHeight="1" x14ac:dyDescent="0.2">
      <c r="A5616"/>
      <c r="B5616"/>
    </row>
    <row r="5617" spans="1:2" ht="15.75" customHeight="1" x14ac:dyDescent="0.2">
      <c r="A5617"/>
      <c r="B5617"/>
    </row>
    <row r="5618" spans="1:2" ht="15.75" customHeight="1" x14ac:dyDescent="0.2">
      <c r="A5618"/>
      <c r="B5618"/>
    </row>
    <row r="5619" spans="1:2" ht="15.75" customHeight="1" x14ac:dyDescent="0.2">
      <c r="A5619"/>
      <c r="B5619"/>
    </row>
    <row r="5620" spans="1:2" ht="15.75" customHeight="1" x14ac:dyDescent="0.2">
      <c r="A5620"/>
      <c r="B5620"/>
    </row>
    <row r="5621" spans="1:2" ht="15.75" customHeight="1" x14ac:dyDescent="0.2">
      <c r="A5621"/>
      <c r="B5621"/>
    </row>
    <row r="5622" spans="1:2" ht="15.75" customHeight="1" x14ac:dyDescent="0.2">
      <c r="A5622"/>
      <c r="B5622"/>
    </row>
    <row r="5623" spans="1:2" ht="15.75" customHeight="1" x14ac:dyDescent="0.2">
      <c r="A5623"/>
      <c r="B5623"/>
    </row>
    <row r="5624" spans="1:2" ht="15.75" customHeight="1" x14ac:dyDescent="0.2">
      <c r="A5624"/>
      <c r="B5624"/>
    </row>
    <row r="5625" spans="1:2" ht="15.75" customHeight="1" x14ac:dyDescent="0.2">
      <c r="A5625"/>
      <c r="B5625"/>
    </row>
    <row r="5626" spans="1:2" ht="15.75" customHeight="1" x14ac:dyDescent="0.2">
      <c r="A5626"/>
      <c r="B5626"/>
    </row>
    <row r="5627" spans="1:2" ht="15.75" customHeight="1" x14ac:dyDescent="0.2">
      <c r="A5627"/>
      <c r="B5627"/>
    </row>
    <row r="5628" spans="1:2" ht="15.75" customHeight="1" x14ac:dyDescent="0.2">
      <c r="A5628"/>
      <c r="B5628"/>
    </row>
    <row r="5629" spans="1:2" ht="15.75" customHeight="1" x14ac:dyDescent="0.2">
      <c r="A5629"/>
      <c r="B5629"/>
    </row>
    <row r="5630" spans="1:2" ht="15.75" customHeight="1" x14ac:dyDescent="0.2">
      <c r="A5630"/>
      <c r="B5630"/>
    </row>
    <row r="5631" spans="1:2" ht="15.75" customHeight="1" x14ac:dyDescent="0.2">
      <c r="A5631"/>
      <c r="B5631"/>
    </row>
    <row r="5632" spans="1:2" ht="15.75" customHeight="1" x14ac:dyDescent="0.2">
      <c r="A5632"/>
      <c r="B5632"/>
    </row>
    <row r="5633" spans="1:2" ht="15.75" customHeight="1" x14ac:dyDescent="0.2">
      <c r="A5633"/>
      <c r="B5633"/>
    </row>
    <row r="5634" spans="1:2" ht="15.75" customHeight="1" x14ac:dyDescent="0.2">
      <c r="A5634"/>
      <c r="B5634"/>
    </row>
    <row r="5635" spans="1:2" ht="15.75" customHeight="1" x14ac:dyDescent="0.2">
      <c r="A5635"/>
      <c r="B5635"/>
    </row>
    <row r="5636" spans="1:2" ht="15.75" customHeight="1" x14ac:dyDescent="0.2">
      <c r="A5636"/>
      <c r="B5636"/>
    </row>
    <row r="5637" spans="1:2" ht="15.75" customHeight="1" x14ac:dyDescent="0.2">
      <c r="A5637"/>
      <c r="B5637"/>
    </row>
    <row r="5638" spans="1:2" ht="15.75" customHeight="1" x14ac:dyDescent="0.2">
      <c r="A5638"/>
      <c r="B5638"/>
    </row>
    <row r="5639" spans="1:2" ht="15.75" customHeight="1" x14ac:dyDescent="0.2">
      <c r="A5639"/>
      <c r="B5639"/>
    </row>
    <row r="5640" spans="1:2" ht="15.75" customHeight="1" x14ac:dyDescent="0.2">
      <c r="A5640"/>
      <c r="B5640"/>
    </row>
    <row r="5641" spans="1:2" ht="15.75" customHeight="1" x14ac:dyDescent="0.2">
      <c r="A5641"/>
      <c r="B5641"/>
    </row>
    <row r="5642" spans="1:2" ht="15.75" customHeight="1" x14ac:dyDescent="0.2">
      <c r="A5642"/>
      <c r="B5642"/>
    </row>
    <row r="5643" spans="1:2" ht="15.75" customHeight="1" x14ac:dyDescent="0.2">
      <c r="A5643"/>
      <c r="B5643"/>
    </row>
    <row r="5644" spans="1:2" ht="15.75" customHeight="1" x14ac:dyDescent="0.2">
      <c r="A5644"/>
      <c r="B5644"/>
    </row>
    <row r="5645" spans="1:2" ht="15.75" customHeight="1" x14ac:dyDescent="0.2">
      <c r="A5645"/>
      <c r="B5645"/>
    </row>
    <row r="5646" spans="1:2" ht="15.75" customHeight="1" x14ac:dyDescent="0.2">
      <c r="A5646"/>
      <c r="B5646"/>
    </row>
    <row r="5647" spans="1:2" ht="15.75" customHeight="1" x14ac:dyDescent="0.2">
      <c r="A5647"/>
      <c r="B5647"/>
    </row>
    <row r="5648" spans="1:2" ht="15.75" customHeight="1" x14ac:dyDescent="0.2">
      <c r="A5648"/>
      <c r="B5648"/>
    </row>
    <row r="5649" spans="1:2" ht="15.75" customHeight="1" x14ac:dyDescent="0.2">
      <c r="A5649"/>
      <c r="B5649"/>
    </row>
    <row r="5650" spans="1:2" ht="15.75" customHeight="1" x14ac:dyDescent="0.2">
      <c r="A5650"/>
      <c r="B5650"/>
    </row>
    <row r="5651" spans="1:2" ht="15.75" customHeight="1" x14ac:dyDescent="0.2">
      <c r="A5651"/>
      <c r="B5651"/>
    </row>
    <row r="5652" spans="1:2" ht="15.75" customHeight="1" x14ac:dyDescent="0.2">
      <c r="A5652"/>
      <c r="B5652"/>
    </row>
    <row r="5653" spans="1:2" ht="15.75" customHeight="1" x14ac:dyDescent="0.2">
      <c r="A5653"/>
      <c r="B5653"/>
    </row>
    <row r="5654" spans="1:2" ht="15.75" customHeight="1" x14ac:dyDescent="0.2">
      <c r="A5654"/>
      <c r="B5654"/>
    </row>
    <row r="5655" spans="1:2" ht="15.75" customHeight="1" x14ac:dyDescent="0.2">
      <c r="A5655"/>
      <c r="B5655"/>
    </row>
    <row r="5656" spans="1:2" ht="15.75" customHeight="1" x14ac:dyDescent="0.2">
      <c r="A5656"/>
      <c r="B5656"/>
    </row>
    <row r="5657" spans="1:2" ht="15.75" customHeight="1" x14ac:dyDescent="0.2">
      <c r="A5657"/>
      <c r="B5657"/>
    </row>
    <row r="5658" spans="1:2" ht="15.75" customHeight="1" x14ac:dyDescent="0.2">
      <c r="A5658"/>
      <c r="B5658"/>
    </row>
    <row r="5659" spans="1:2" ht="15.75" customHeight="1" x14ac:dyDescent="0.2">
      <c r="A5659"/>
      <c r="B5659"/>
    </row>
    <row r="5660" spans="1:2" ht="15.75" customHeight="1" x14ac:dyDescent="0.2">
      <c r="A5660"/>
      <c r="B5660"/>
    </row>
    <row r="5661" spans="1:2" ht="15.75" customHeight="1" x14ac:dyDescent="0.2">
      <c r="A5661"/>
      <c r="B5661"/>
    </row>
    <row r="5662" spans="1:2" ht="15.75" customHeight="1" x14ac:dyDescent="0.2">
      <c r="A5662"/>
      <c r="B5662"/>
    </row>
    <row r="5663" spans="1:2" ht="15.75" customHeight="1" x14ac:dyDescent="0.2">
      <c r="A5663"/>
      <c r="B5663"/>
    </row>
    <row r="5664" spans="1:2" ht="15.75" customHeight="1" x14ac:dyDescent="0.2">
      <c r="A5664"/>
      <c r="B5664"/>
    </row>
    <row r="5665" spans="1:2" ht="15.75" customHeight="1" x14ac:dyDescent="0.2">
      <c r="A5665"/>
      <c r="B5665"/>
    </row>
    <row r="5666" spans="1:2" ht="15.75" customHeight="1" x14ac:dyDescent="0.2">
      <c r="A5666"/>
      <c r="B5666"/>
    </row>
    <row r="5667" spans="1:2" ht="15.75" customHeight="1" x14ac:dyDescent="0.2">
      <c r="A5667"/>
      <c r="B5667"/>
    </row>
    <row r="5668" spans="1:2" ht="15.75" customHeight="1" x14ac:dyDescent="0.2">
      <c r="A5668"/>
      <c r="B5668"/>
    </row>
    <row r="5669" spans="1:2" ht="15.75" customHeight="1" x14ac:dyDescent="0.2">
      <c r="A5669"/>
      <c r="B5669"/>
    </row>
    <row r="5670" spans="1:2" ht="15.75" customHeight="1" x14ac:dyDescent="0.2">
      <c r="A5670"/>
      <c r="B5670"/>
    </row>
    <row r="5671" spans="1:2" ht="15.75" customHeight="1" x14ac:dyDescent="0.2">
      <c r="A5671"/>
      <c r="B5671"/>
    </row>
    <row r="5672" spans="1:2" ht="15.75" customHeight="1" x14ac:dyDescent="0.2">
      <c r="A5672"/>
      <c r="B5672"/>
    </row>
    <row r="5673" spans="1:2" ht="15.75" customHeight="1" x14ac:dyDescent="0.2">
      <c r="A5673"/>
      <c r="B5673"/>
    </row>
    <row r="5674" spans="1:2" ht="15.75" customHeight="1" x14ac:dyDescent="0.2">
      <c r="A5674"/>
      <c r="B5674"/>
    </row>
    <row r="5675" spans="1:2" ht="15.75" customHeight="1" x14ac:dyDescent="0.2">
      <c r="A5675"/>
      <c r="B5675"/>
    </row>
    <row r="5676" spans="1:2" ht="15.75" customHeight="1" x14ac:dyDescent="0.2">
      <c r="A5676"/>
      <c r="B5676"/>
    </row>
    <row r="5677" spans="1:2" ht="15.75" customHeight="1" x14ac:dyDescent="0.2">
      <c r="A5677"/>
      <c r="B5677"/>
    </row>
    <row r="5678" spans="1:2" ht="15.75" customHeight="1" x14ac:dyDescent="0.2">
      <c r="A5678"/>
      <c r="B5678"/>
    </row>
    <row r="5679" spans="1:2" ht="15.75" customHeight="1" x14ac:dyDescent="0.2">
      <c r="A5679"/>
      <c r="B5679"/>
    </row>
    <row r="5680" spans="1:2" ht="15.75" customHeight="1" x14ac:dyDescent="0.2">
      <c r="A5680"/>
      <c r="B5680"/>
    </row>
    <row r="5681" spans="1:2" ht="15.75" customHeight="1" x14ac:dyDescent="0.2">
      <c r="A5681"/>
      <c r="B5681"/>
    </row>
    <row r="5682" spans="1:2" ht="15.75" customHeight="1" x14ac:dyDescent="0.2">
      <c r="A5682"/>
      <c r="B5682"/>
    </row>
    <row r="5683" spans="1:2" ht="15.75" customHeight="1" x14ac:dyDescent="0.2">
      <c r="A5683"/>
      <c r="B5683"/>
    </row>
    <row r="5684" spans="1:2" ht="15.75" customHeight="1" x14ac:dyDescent="0.2">
      <c r="A5684"/>
      <c r="B5684"/>
    </row>
    <row r="5685" spans="1:2" ht="15.75" customHeight="1" x14ac:dyDescent="0.2">
      <c r="A5685"/>
      <c r="B5685"/>
    </row>
    <row r="5686" spans="1:2" ht="15.75" customHeight="1" x14ac:dyDescent="0.2">
      <c r="A5686"/>
      <c r="B5686"/>
    </row>
    <row r="5687" spans="1:2" ht="15.75" customHeight="1" x14ac:dyDescent="0.2">
      <c r="A5687"/>
      <c r="B5687"/>
    </row>
    <row r="5688" spans="1:2" ht="15.75" customHeight="1" x14ac:dyDescent="0.2">
      <c r="A5688"/>
      <c r="B5688"/>
    </row>
    <row r="5689" spans="1:2" ht="15.75" customHeight="1" x14ac:dyDescent="0.2">
      <c r="A5689"/>
      <c r="B5689"/>
    </row>
    <row r="5690" spans="1:2" ht="15.75" customHeight="1" x14ac:dyDescent="0.2">
      <c r="A5690"/>
      <c r="B5690"/>
    </row>
    <row r="5691" spans="1:2" ht="15.75" customHeight="1" x14ac:dyDescent="0.2">
      <c r="A5691"/>
      <c r="B5691"/>
    </row>
    <row r="5692" spans="1:2" ht="15.75" customHeight="1" x14ac:dyDescent="0.2">
      <c r="A5692"/>
      <c r="B5692"/>
    </row>
    <row r="5693" spans="1:2" ht="15.75" customHeight="1" x14ac:dyDescent="0.2">
      <c r="A5693"/>
      <c r="B5693"/>
    </row>
    <row r="5694" spans="1:2" ht="15.75" customHeight="1" x14ac:dyDescent="0.2">
      <c r="A5694"/>
      <c r="B5694"/>
    </row>
    <row r="5695" spans="1:2" ht="15.75" customHeight="1" x14ac:dyDescent="0.2">
      <c r="A5695"/>
      <c r="B5695"/>
    </row>
    <row r="5696" spans="1:2" ht="15.75" customHeight="1" x14ac:dyDescent="0.2">
      <c r="A5696"/>
      <c r="B5696"/>
    </row>
    <row r="5697" spans="1:2" ht="15.75" customHeight="1" x14ac:dyDescent="0.2">
      <c r="A5697"/>
      <c r="B5697"/>
    </row>
    <row r="5698" spans="1:2" ht="15.75" customHeight="1" x14ac:dyDescent="0.2">
      <c r="A5698"/>
      <c r="B5698"/>
    </row>
    <row r="5699" spans="1:2" ht="15.75" customHeight="1" x14ac:dyDescent="0.2">
      <c r="A5699"/>
      <c r="B5699"/>
    </row>
    <row r="5700" spans="1:2" ht="15.75" customHeight="1" x14ac:dyDescent="0.2">
      <c r="A5700"/>
      <c r="B5700"/>
    </row>
    <row r="5701" spans="1:2" ht="15.75" customHeight="1" x14ac:dyDescent="0.2">
      <c r="A5701"/>
      <c r="B5701"/>
    </row>
    <row r="5702" spans="1:2" ht="15.75" customHeight="1" x14ac:dyDescent="0.2">
      <c r="A5702"/>
      <c r="B5702"/>
    </row>
    <row r="5703" spans="1:2" ht="15.75" customHeight="1" x14ac:dyDescent="0.2">
      <c r="A5703"/>
      <c r="B5703"/>
    </row>
    <row r="5704" spans="1:2" ht="15.75" customHeight="1" x14ac:dyDescent="0.2">
      <c r="A5704"/>
      <c r="B5704"/>
    </row>
    <row r="5705" spans="1:2" ht="15.75" customHeight="1" x14ac:dyDescent="0.2">
      <c r="A5705"/>
      <c r="B5705"/>
    </row>
    <row r="5706" spans="1:2" ht="15.75" customHeight="1" x14ac:dyDescent="0.2">
      <c r="A5706"/>
      <c r="B5706"/>
    </row>
    <row r="5707" spans="1:2" ht="15.75" customHeight="1" x14ac:dyDescent="0.2">
      <c r="A5707"/>
      <c r="B5707"/>
    </row>
    <row r="5708" spans="1:2" ht="15.75" customHeight="1" x14ac:dyDescent="0.2">
      <c r="A5708"/>
      <c r="B5708"/>
    </row>
    <row r="5709" spans="1:2" ht="15.75" customHeight="1" x14ac:dyDescent="0.2">
      <c r="A5709"/>
      <c r="B5709"/>
    </row>
    <row r="5710" spans="1:2" ht="15.75" customHeight="1" x14ac:dyDescent="0.2">
      <c r="A5710"/>
      <c r="B5710"/>
    </row>
    <row r="5711" spans="1:2" ht="15.75" customHeight="1" x14ac:dyDescent="0.2">
      <c r="A5711"/>
      <c r="B5711"/>
    </row>
    <row r="5712" spans="1:2" ht="15.75" customHeight="1" x14ac:dyDescent="0.2">
      <c r="A5712"/>
      <c r="B5712"/>
    </row>
    <row r="5713" spans="1:2" ht="15.75" customHeight="1" x14ac:dyDescent="0.2">
      <c r="A5713"/>
      <c r="B5713"/>
    </row>
    <row r="5714" spans="1:2" ht="15.75" customHeight="1" x14ac:dyDescent="0.2">
      <c r="A5714"/>
      <c r="B5714"/>
    </row>
    <row r="5715" spans="1:2" ht="15.75" customHeight="1" x14ac:dyDescent="0.2">
      <c r="A5715"/>
      <c r="B5715"/>
    </row>
    <row r="5716" spans="1:2" ht="15.75" customHeight="1" x14ac:dyDescent="0.2">
      <c r="A5716"/>
      <c r="B5716"/>
    </row>
    <row r="5717" spans="1:2" ht="15.75" customHeight="1" x14ac:dyDescent="0.2">
      <c r="A5717"/>
      <c r="B5717"/>
    </row>
    <row r="5718" spans="1:2" ht="15.75" customHeight="1" x14ac:dyDescent="0.2">
      <c r="A5718"/>
      <c r="B5718"/>
    </row>
    <row r="5719" spans="1:2" ht="15.75" customHeight="1" x14ac:dyDescent="0.2">
      <c r="A5719"/>
      <c r="B5719"/>
    </row>
    <row r="5720" spans="1:2" ht="15.75" customHeight="1" x14ac:dyDescent="0.2">
      <c r="A5720"/>
      <c r="B5720"/>
    </row>
    <row r="5721" spans="1:2" ht="15.75" customHeight="1" x14ac:dyDescent="0.2">
      <c r="A5721"/>
      <c r="B5721"/>
    </row>
    <row r="5722" spans="1:2" ht="15.75" customHeight="1" x14ac:dyDescent="0.2">
      <c r="A5722"/>
      <c r="B5722"/>
    </row>
    <row r="5723" spans="1:2" ht="15.75" customHeight="1" x14ac:dyDescent="0.2">
      <c r="A5723"/>
      <c r="B5723"/>
    </row>
    <row r="5724" spans="1:2" ht="15.75" customHeight="1" x14ac:dyDescent="0.2">
      <c r="A5724"/>
      <c r="B5724"/>
    </row>
    <row r="5725" spans="1:2" ht="15.75" customHeight="1" x14ac:dyDescent="0.2">
      <c r="A5725"/>
      <c r="B5725"/>
    </row>
    <row r="5726" spans="1:2" ht="15.75" customHeight="1" x14ac:dyDescent="0.2">
      <c r="A5726"/>
      <c r="B5726"/>
    </row>
    <row r="5727" spans="1:2" ht="15.75" customHeight="1" x14ac:dyDescent="0.2">
      <c r="A5727"/>
      <c r="B5727"/>
    </row>
    <row r="5728" spans="1:2" ht="15.75" customHeight="1" x14ac:dyDescent="0.2">
      <c r="A5728"/>
      <c r="B5728"/>
    </row>
    <row r="5729" spans="1:2" ht="15.75" customHeight="1" x14ac:dyDescent="0.2">
      <c r="A5729"/>
      <c r="B5729"/>
    </row>
    <row r="5730" spans="1:2" ht="15.75" customHeight="1" x14ac:dyDescent="0.2">
      <c r="A5730"/>
      <c r="B5730"/>
    </row>
    <row r="5731" spans="1:2" ht="15.75" customHeight="1" x14ac:dyDescent="0.2">
      <c r="A5731"/>
      <c r="B5731"/>
    </row>
    <row r="5732" spans="1:2" ht="15.75" customHeight="1" x14ac:dyDescent="0.2">
      <c r="A5732"/>
      <c r="B5732"/>
    </row>
    <row r="5733" spans="1:2" ht="15.75" customHeight="1" x14ac:dyDescent="0.2">
      <c r="A5733"/>
      <c r="B5733"/>
    </row>
    <row r="5734" spans="1:2" ht="15.75" customHeight="1" x14ac:dyDescent="0.2">
      <c r="A5734"/>
      <c r="B5734"/>
    </row>
    <row r="5735" spans="1:2" ht="15.75" customHeight="1" x14ac:dyDescent="0.2">
      <c r="A5735"/>
      <c r="B5735"/>
    </row>
    <row r="5736" spans="1:2" ht="15.75" customHeight="1" x14ac:dyDescent="0.2">
      <c r="A5736"/>
      <c r="B5736"/>
    </row>
    <row r="5737" spans="1:2" ht="15.75" customHeight="1" x14ac:dyDescent="0.2">
      <c r="A5737"/>
      <c r="B5737"/>
    </row>
    <row r="5738" spans="1:2" ht="15.75" customHeight="1" x14ac:dyDescent="0.2">
      <c r="A5738"/>
      <c r="B5738"/>
    </row>
    <row r="5739" spans="1:2" ht="15.75" customHeight="1" x14ac:dyDescent="0.2">
      <c r="A5739"/>
      <c r="B5739"/>
    </row>
    <row r="5740" spans="1:2" ht="15.75" customHeight="1" x14ac:dyDescent="0.2">
      <c r="A5740"/>
      <c r="B5740"/>
    </row>
    <row r="5741" spans="1:2" ht="15.75" customHeight="1" x14ac:dyDescent="0.2">
      <c r="A5741"/>
      <c r="B5741"/>
    </row>
    <row r="5742" spans="1:2" ht="15.75" customHeight="1" x14ac:dyDescent="0.2">
      <c r="A5742"/>
      <c r="B5742"/>
    </row>
    <row r="5743" spans="1:2" ht="15.75" customHeight="1" x14ac:dyDescent="0.2">
      <c r="A5743"/>
      <c r="B5743"/>
    </row>
    <row r="5744" spans="1:2" ht="15.75" customHeight="1" x14ac:dyDescent="0.2">
      <c r="A5744"/>
      <c r="B5744"/>
    </row>
    <row r="5745" spans="1:2" ht="15.75" customHeight="1" x14ac:dyDescent="0.2">
      <c r="A5745"/>
      <c r="B5745"/>
    </row>
    <row r="5746" spans="1:2" ht="15.75" customHeight="1" x14ac:dyDescent="0.2">
      <c r="A5746"/>
      <c r="B5746"/>
    </row>
    <row r="5747" spans="1:2" ht="15.75" customHeight="1" x14ac:dyDescent="0.2">
      <c r="A5747"/>
      <c r="B5747"/>
    </row>
    <row r="5748" spans="1:2" ht="15.75" customHeight="1" x14ac:dyDescent="0.2">
      <c r="A5748"/>
      <c r="B5748"/>
    </row>
    <row r="5749" spans="1:2" ht="15.75" customHeight="1" x14ac:dyDescent="0.2">
      <c r="A5749"/>
      <c r="B5749"/>
    </row>
    <row r="5750" spans="1:2" ht="15.75" customHeight="1" x14ac:dyDescent="0.2">
      <c r="A5750"/>
      <c r="B5750"/>
    </row>
    <row r="5751" spans="1:2" ht="15.75" customHeight="1" x14ac:dyDescent="0.2">
      <c r="A5751"/>
      <c r="B5751"/>
    </row>
    <row r="5752" spans="1:2" ht="15.75" customHeight="1" x14ac:dyDescent="0.2">
      <c r="A5752"/>
      <c r="B5752"/>
    </row>
    <row r="5753" spans="1:2" ht="15.75" customHeight="1" x14ac:dyDescent="0.2">
      <c r="A5753"/>
      <c r="B5753"/>
    </row>
    <row r="5754" spans="1:2" ht="15.75" customHeight="1" x14ac:dyDescent="0.2">
      <c r="A5754"/>
      <c r="B5754"/>
    </row>
    <row r="5755" spans="1:2" ht="15.75" customHeight="1" x14ac:dyDescent="0.2">
      <c r="A5755"/>
      <c r="B5755"/>
    </row>
    <row r="5756" spans="1:2" ht="15.75" customHeight="1" x14ac:dyDescent="0.2">
      <c r="A5756"/>
      <c r="B5756"/>
    </row>
    <row r="5757" spans="1:2" ht="15.75" customHeight="1" x14ac:dyDescent="0.2">
      <c r="A5757"/>
      <c r="B5757"/>
    </row>
    <row r="5758" spans="1:2" ht="15.75" customHeight="1" x14ac:dyDescent="0.2">
      <c r="A5758"/>
      <c r="B5758"/>
    </row>
    <row r="5759" spans="1:2" ht="15.75" customHeight="1" x14ac:dyDescent="0.2">
      <c r="A5759"/>
      <c r="B5759"/>
    </row>
    <row r="5760" spans="1:2" ht="15.75" customHeight="1" x14ac:dyDescent="0.2">
      <c r="A5760"/>
      <c r="B5760"/>
    </row>
    <row r="5761" spans="1:2" ht="15.75" customHeight="1" x14ac:dyDescent="0.2">
      <c r="A5761"/>
      <c r="B5761"/>
    </row>
    <row r="5762" spans="1:2" ht="15.75" customHeight="1" x14ac:dyDescent="0.2">
      <c r="A5762"/>
      <c r="B5762"/>
    </row>
    <row r="5763" spans="1:2" ht="15.75" customHeight="1" x14ac:dyDescent="0.2">
      <c r="A5763"/>
      <c r="B5763"/>
    </row>
    <row r="5764" spans="1:2" ht="15.75" customHeight="1" x14ac:dyDescent="0.2">
      <c r="A5764"/>
      <c r="B5764"/>
    </row>
    <row r="5765" spans="1:2" ht="15.75" customHeight="1" x14ac:dyDescent="0.2">
      <c r="A5765"/>
      <c r="B5765"/>
    </row>
    <row r="5766" spans="1:2" ht="15.75" customHeight="1" x14ac:dyDescent="0.2">
      <c r="A5766"/>
      <c r="B5766"/>
    </row>
    <row r="5767" spans="1:2" ht="15.75" customHeight="1" x14ac:dyDescent="0.2">
      <c r="A5767"/>
      <c r="B5767"/>
    </row>
    <row r="5768" spans="1:2" ht="15.75" customHeight="1" x14ac:dyDescent="0.2">
      <c r="A5768"/>
      <c r="B5768"/>
    </row>
    <row r="5769" spans="1:2" ht="15.75" customHeight="1" x14ac:dyDescent="0.2">
      <c r="A5769"/>
      <c r="B5769"/>
    </row>
    <row r="5770" spans="1:2" ht="15.75" customHeight="1" x14ac:dyDescent="0.2">
      <c r="A5770"/>
      <c r="B5770"/>
    </row>
    <row r="5771" spans="1:2" ht="15.75" customHeight="1" x14ac:dyDescent="0.2">
      <c r="A5771"/>
      <c r="B5771"/>
    </row>
    <row r="5772" spans="1:2" ht="15.75" customHeight="1" x14ac:dyDescent="0.2">
      <c r="A5772"/>
      <c r="B5772"/>
    </row>
    <row r="5773" spans="1:2" ht="15.75" customHeight="1" x14ac:dyDescent="0.2">
      <c r="A5773"/>
      <c r="B5773"/>
    </row>
    <row r="5774" spans="1:2" ht="15.75" customHeight="1" x14ac:dyDescent="0.2">
      <c r="A5774"/>
      <c r="B5774"/>
    </row>
    <row r="5775" spans="1:2" ht="15.75" customHeight="1" x14ac:dyDescent="0.2">
      <c r="A5775"/>
      <c r="B5775"/>
    </row>
    <row r="5776" spans="1:2" ht="15.75" customHeight="1" x14ac:dyDescent="0.2">
      <c r="A5776"/>
      <c r="B5776"/>
    </row>
    <row r="5777" spans="1:2" ht="15.75" customHeight="1" x14ac:dyDescent="0.2">
      <c r="A5777"/>
      <c r="B5777"/>
    </row>
    <row r="5778" spans="1:2" ht="15.75" customHeight="1" x14ac:dyDescent="0.2">
      <c r="A5778"/>
      <c r="B5778"/>
    </row>
    <row r="5779" spans="1:2" ht="15.75" customHeight="1" x14ac:dyDescent="0.2">
      <c r="A5779"/>
      <c r="B5779"/>
    </row>
    <row r="5780" spans="1:2" ht="15.75" customHeight="1" x14ac:dyDescent="0.2">
      <c r="A5780"/>
      <c r="B5780"/>
    </row>
    <row r="5781" spans="1:2" ht="15.75" customHeight="1" x14ac:dyDescent="0.2">
      <c r="A5781"/>
      <c r="B5781"/>
    </row>
    <row r="5782" spans="1:2" ht="15.75" customHeight="1" x14ac:dyDescent="0.2">
      <c r="A5782"/>
      <c r="B5782"/>
    </row>
    <row r="5783" spans="1:2" ht="15.75" customHeight="1" x14ac:dyDescent="0.2">
      <c r="A5783"/>
      <c r="B5783"/>
    </row>
    <row r="5784" spans="1:2" ht="15.75" customHeight="1" x14ac:dyDescent="0.2">
      <c r="A5784"/>
      <c r="B5784"/>
    </row>
    <row r="5785" spans="1:2" ht="15.75" customHeight="1" x14ac:dyDescent="0.2">
      <c r="A5785"/>
      <c r="B5785"/>
    </row>
    <row r="5786" spans="1:2" ht="15.75" customHeight="1" x14ac:dyDescent="0.2">
      <c r="A5786"/>
      <c r="B5786"/>
    </row>
    <row r="5787" spans="1:2" ht="15.75" customHeight="1" x14ac:dyDescent="0.2">
      <c r="A5787"/>
      <c r="B5787"/>
    </row>
    <row r="5788" spans="1:2" ht="15.75" customHeight="1" x14ac:dyDescent="0.2">
      <c r="A5788"/>
      <c r="B5788"/>
    </row>
    <row r="5789" spans="1:2" ht="15.75" customHeight="1" x14ac:dyDescent="0.2">
      <c r="A5789"/>
      <c r="B5789"/>
    </row>
    <row r="5790" spans="1:2" ht="15.75" customHeight="1" x14ac:dyDescent="0.2">
      <c r="A5790"/>
      <c r="B5790"/>
    </row>
    <row r="5791" spans="1:2" ht="15.75" customHeight="1" x14ac:dyDescent="0.2">
      <c r="A5791"/>
      <c r="B5791"/>
    </row>
    <row r="5792" spans="1:2" ht="15.75" customHeight="1" x14ac:dyDescent="0.2">
      <c r="A5792"/>
      <c r="B5792"/>
    </row>
    <row r="5793" spans="1:2" ht="15.75" customHeight="1" x14ac:dyDescent="0.2">
      <c r="A5793"/>
      <c r="B5793"/>
    </row>
    <row r="5794" spans="1:2" ht="15.75" customHeight="1" x14ac:dyDescent="0.2">
      <c r="A5794"/>
      <c r="B5794"/>
    </row>
    <row r="5795" spans="1:2" ht="15.75" customHeight="1" x14ac:dyDescent="0.2">
      <c r="A5795"/>
      <c r="B5795"/>
    </row>
    <row r="5796" spans="1:2" ht="15.75" customHeight="1" x14ac:dyDescent="0.2">
      <c r="A5796"/>
      <c r="B5796"/>
    </row>
    <row r="5797" spans="1:2" ht="15.75" customHeight="1" x14ac:dyDescent="0.2">
      <c r="A5797"/>
      <c r="B5797"/>
    </row>
    <row r="5798" spans="1:2" ht="15.75" customHeight="1" x14ac:dyDescent="0.2">
      <c r="A5798"/>
      <c r="B5798"/>
    </row>
    <row r="5799" spans="1:2" ht="15.75" customHeight="1" x14ac:dyDescent="0.2">
      <c r="A5799"/>
      <c r="B5799"/>
    </row>
    <row r="5800" spans="1:2" ht="15.75" customHeight="1" x14ac:dyDescent="0.2">
      <c r="A5800"/>
      <c r="B5800"/>
    </row>
    <row r="5801" spans="1:2" ht="15.75" customHeight="1" x14ac:dyDescent="0.2">
      <c r="A5801"/>
      <c r="B5801"/>
    </row>
    <row r="5802" spans="1:2" ht="15.75" customHeight="1" x14ac:dyDescent="0.2">
      <c r="A5802"/>
      <c r="B5802"/>
    </row>
    <row r="5803" spans="1:2" ht="15.75" customHeight="1" x14ac:dyDescent="0.2">
      <c r="A5803"/>
      <c r="B5803"/>
    </row>
    <row r="5804" spans="1:2" ht="15.75" customHeight="1" x14ac:dyDescent="0.2">
      <c r="A5804"/>
      <c r="B5804"/>
    </row>
    <row r="5805" spans="1:2" ht="15.75" customHeight="1" x14ac:dyDescent="0.2">
      <c r="A5805"/>
      <c r="B5805"/>
    </row>
    <row r="5806" spans="1:2" ht="15.75" customHeight="1" x14ac:dyDescent="0.2">
      <c r="A5806"/>
      <c r="B5806"/>
    </row>
    <row r="5807" spans="1:2" ht="15.75" customHeight="1" x14ac:dyDescent="0.2">
      <c r="A5807"/>
      <c r="B5807"/>
    </row>
    <row r="5808" spans="1:2" ht="15.75" customHeight="1" x14ac:dyDescent="0.2">
      <c r="A5808"/>
      <c r="B5808"/>
    </row>
    <row r="5809" spans="1:2" ht="15.75" customHeight="1" x14ac:dyDescent="0.2">
      <c r="A5809"/>
      <c r="B5809"/>
    </row>
    <row r="5810" spans="1:2" ht="15.75" customHeight="1" x14ac:dyDescent="0.2">
      <c r="A5810"/>
      <c r="B5810"/>
    </row>
    <row r="5811" spans="1:2" ht="15.75" customHeight="1" x14ac:dyDescent="0.2">
      <c r="A5811"/>
      <c r="B5811"/>
    </row>
    <row r="5812" spans="1:2" ht="15.75" customHeight="1" x14ac:dyDescent="0.2">
      <c r="A5812"/>
      <c r="B5812"/>
    </row>
    <row r="5813" spans="1:2" ht="15.75" customHeight="1" x14ac:dyDescent="0.2">
      <c r="A5813"/>
      <c r="B5813"/>
    </row>
    <row r="5814" spans="1:2" ht="15.75" customHeight="1" x14ac:dyDescent="0.2">
      <c r="A5814"/>
      <c r="B5814"/>
    </row>
    <row r="5815" spans="1:2" ht="15.75" customHeight="1" x14ac:dyDescent="0.2">
      <c r="A5815"/>
      <c r="B5815"/>
    </row>
    <row r="5816" spans="1:2" ht="15.75" customHeight="1" x14ac:dyDescent="0.2">
      <c r="A5816"/>
      <c r="B5816"/>
    </row>
    <row r="5817" spans="1:2" ht="15.75" customHeight="1" x14ac:dyDescent="0.2">
      <c r="A5817"/>
      <c r="B5817"/>
    </row>
    <row r="5818" spans="1:2" ht="15.75" customHeight="1" x14ac:dyDescent="0.2">
      <c r="A5818"/>
      <c r="B5818"/>
    </row>
    <row r="5819" spans="1:2" ht="15.75" customHeight="1" x14ac:dyDescent="0.2">
      <c r="A5819"/>
      <c r="B5819"/>
    </row>
    <row r="5820" spans="1:2" ht="15.75" customHeight="1" x14ac:dyDescent="0.2">
      <c r="A5820"/>
      <c r="B5820"/>
    </row>
    <row r="5821" spans="1:2" ht="15.75" customHeight="1" x14ac:dyDescent="0.2">
      <c r="A5821"/>
      <c r="B5821"/>
    </row>
    <row r="5822" spans="1:2" ht="15.75" customHeight="1" x14ac:dyDescent="0.2">
      <c r="A5822"/>
      <c r="B5822"/>
    </row>
    <row r="5823" spans="1:2" ht="15.75" customHeight="1" x14ac:dyDescent="0.2">
      <c r="A5823"/>
      <c r="B5823"/>
    </row>
    <row r="5824" spans="1:2" ht="15.75" customHeight="1" x14ac:dyDescent="0.2">
      <c r="A5824"/>
      <c r="B5824"/>
    </row>
    <row r="5825" spans="1:2" ht="15.75" customHeight="1" x14ac:dyDescent="0.2">
      <c r="A5825"/>
      <c r="B5825"/>
    </row>
    <row r="5826" spans="1:2" ht="15.75" customHeight="1" x14ac:dyDescent="0.2">
      <c r="A5826"/>
      <c r="B5826"/>
    </row>
    <row r="5827" spans="1:2" ht="15.75" customHeight="1" x14ac:dyDescent="0.2">
      <c r="A5827"/>
      <c r="B5827"/>
    </row>
    <row r="5828" spans="1:2" ht="15.75" customHeight="1" x14ac:dyDescent="0.2">
      <c r="A5828"/>
      <c r="B5828"/>
    </row>
    <row r="5829" spans="1:2" ht="15.75" customHeight="1" x14ac:dyDescent="0.2">
      <c r="A5829"/>
      <c r="B5829"/>
    </row>
    <row r="5830" spans="1:2" ht="15.75" customHeight="1" x14ac:dyDescent="0.2">
      <c r="A5830"/>
      <c r="B5830"/>
    </row>
    <row r="5831" spans="1:2" ht="15.75" customHeight="1" x14ac:dyDescent="0.2">
      <c r="A5831"/>
      <c r="B5831"/>
    </row>
    <row r="5832" spans="1:2" ht="15.75" customHeight="1" x14ac:dyDescent="0.2">
      <c r="A5832"/>
      <c r="B5832"/>
    </row>
    <row r="5833" spans="1:2" ht="15.75" customHeight="1" x14ac:dyDescent="0.2">
      <c r="A5833"/>
      <c r="B5833"/>
    </row>
    <row r="5834" spans="1:2" ht="15.75" customHeight="1" x14ac:dyDescent="0.2">
      <c r="A5834"/>
      <c r="B5834"/>
    </row>
    <row r="5835" spans="1:2" ht="15.75" customHeight="1" x14ac:dyDescent="0.2">
      <c r="A5835"/>
      <c r="B5835"/>
    </row>
    <row r="5836" spans="1:2" ht="15.75" customHeight="1" x14ac:dyDescent="0.2">
      <c r="A5836"/>
      <c r="B5836"/>
    </row>
    <row r="5837" spans="1:2" ht="15.75" customHeight="1" x14ac:dyDescent="0.2">
      <c r="A5837"/>
      <c r="B5837"/>
    </row>
    <row r="5838" spans="1:2" ht="15.75" customHeight="1" x14ac:dyDescent="0.2">
      <c r="A5838"/>
      <c r="B5838"/>
    </row>
    <row r="5839" spans="1:2" ht="15.75" customHeight="1" x14ac:dyDescent="0.2">
      <c r="A5839"/>
      <c r="B5839"/>
    </row>
    <row r="5840" spans="1:2" ht="15.75" customHeight="1" x14ac:dyDescent="0.2">
      <c r="A5840"/>
      <c r="B5840"/>
    </row>
    <row r="5841" spans="1:2" ht="15.75" customHeight="1" x14ac:dyDescent="0.2">
      <c r="A5841"/>
      <c r="B5841"/>
    </row>
    <row r="5842" spans="1:2" ht="15.75" customHeight="1" x14ac:dyDescent="0.2">
      <c r="A5842"/>
      <c r="B5842"/>
    </row>
    <row r="5843" spans="1:2" ht="15.75" customHeight="1" x14ac:dyDescent="0.2">
      <c r="A5843"/>
      <c r="B5843"/>
    </row>
    <row r="5844" spans="1:2" ht="15.75" customHeight="1" x14ac:dyDescent="0.2">
      <c r="A5844"/>
      <c r="B5844"/>
    </row>
    <row r="5845" spans="1:2" ht="15.75" customHeight="1" x14ac:dyDescent="0.2">
      <c r="A5845"/>
      <c r="B5845"/>
    </row>
    <row r="5846" spans="1:2" ht="15.75" customHeight="1" x14ac:dyDescent="0.2">
      <c r="A5846"/>
      <c r="B5846"/>
    </row>
    <row r="5847" spans="1:2" ht="15.75" customHeight="1" x14ac:dyDescent="0.2">
      <c r="A5847"/>
      <c r="B5847"/>
    </row>
    <row r="5848" spans="1:2" ht="15.75" customHeight="1" x14ac:dyDescent="0.2">
      <c r="A5848"/>
      <c r="B5848"/>
    </row>
    <row r="5849" spans="1:2" ht="15.75" customHeight="1" x14ac:dyDescent="0.2">
      <c r="A5849"/>
      <c r="B5849"/>
    </row>
    <row r="5850" spans="1:2" ht="15.75" customHeight="1" x14ac:dyDescent="0.2">
      <c r="A5850"/>
      <c r="B5850"/>
    </row>
    <row r="5851" spans="1:2" ht="15.75" customHeight="1" x14ac:dyDescent="0.2">
      <c r="A5851"/>
      <c r="B5851"/>
    </row>
    <row r="5852" spans="1:2" ht="15.75" customHeight="1" x14ac:dyDescent="0.2">
      <c r="A5852"/>
      <c r="B5852"/>
    </row>
    <row r="5853" spans="1:2" ht="15.75" customHeight="1" x14ac:dyDescent="0.2">
      <c r="A5853"/>
      <c r="B5853"/>
    </row>
    <row r="5854" spans="1:2" ht="15.75" customHeight="1" x14ac:dyDescent="0.2">
      <c r="A5854"/>
      <c r="B5854"/>
    </row>
    <row r="5855" spans="1:2" ht="15.75" customHeight="1" x14ac:dyDescent="0.2">
      <c r="A5855"/>
      <c r="B5855"/>
    </row>
    <row r="5856" spans="1:2" ht="15.75" customHeight="1" x14ac:dyDescent="0.2">
      <c r="A5856"/>
      <c r="B5856"/>
    </row>
    <row r="5857" spans="1:2" ht="15.75" customHeight="1" x14ac:dyDescent="0.2">
      <c r="A5857"/>
      <c r="B5857"/>
    </row>
    <row r="5858" spans="1:2" ht="15.75" customHeight="1" x14ac:dyDescent="0.2">
      <c r="A5858"/>
      <c r="B5858"/>
    </row>
    <row r="5859" spans="1:2" ht="15.75" customHeight="1" x14ac:dyDescent="0.2">
      <c r="A5859"/>
      <c r="B5859"/>
    </row>
    <row r="5860" spans="1:2" ht="15.75" customHeight="1" x14ac:dyDescent="0.2">
      <c r="A5860"/>
      <c r="B5860"/>
    </row>
    <row r="5861" spans="1:2" ht="15.75" customHeight="1" x14ac:dyDescent="0.2">
      <c r="A5861"/>
      <c r="B5861"/>
    </row>
    <row r="5862" spans="1:2" ht="15.75" customHeight="1" x14ac:dyDescent="0.2">
      <c r="A5862"/>
      <c r="B5862"/>
    </row>
    <row r="5863" spans="1:2" ht="15.75" customHeight="1" x14ac:dyDescent="0.2">
      <c r="A5863"/>
      <c r="B5863"/>
    </row>
    <row r="5864" spans="1:2" ht="15.75" customHeight="1" x14ac:dyDescent="0.2">
      <c r="A5864"/>
      <c r="B5864"/>
    </row>
    <row r="5865" spans="1:2" ht="15.75" customHeight="1" x14ac:dyDescent="0.2">
      <c r="A5865"/>
      <c r="B5865"/>
    </row>
    <row r="5866" spans="1:2" ht="15.75" customHeight="1" x14ac:dyDescent="0.2">
      <c r="A5866"/>
      <c r="B5866"/>
    </row>
    <row r="5867" spans="1:2" ht="15.75" customHeight="1" x14ac:dyDescent="0.2">
      <c r="A5867"/>
      <c r="B5867"/>
    </row>
    <row r="5868" spans="1:2" ht="15.75" customHeight="1" x14ac:dyDescent="0.2">
      <c r="A5868"/>
      <c r="B5868"/>
    </row>
    <row r="5869" spans="1:2" ht="15.75" customHeight="1" x14ac:dyDescent="0.2">
      <c r="A5869"/>
      <c r="B5869"/>
    </row>
    <row r="5870" spans="1:2" ht="15.75" customHeight="1" x14ac:dyDescent="0.2">
      <c r="A5870"/>
      <c r="B5870"/>
    </row>
    <row r="5871" spans="1:2" ht="15.75" customHeight="1" x14ac:dyDescent="0.2">
      <c r="A5871"/>
      <c r="B5871"/>
    </row>
    <row r="5872" spans="1:2" ht="15.75" customHeight="1" x14ac:dyDescent="0.2">
      <c r="A5872"/>
      <c r="B5872"/>
    </row>
    <row r="5873" spans="1:2" ht="15.75" customHeight="1" x14ac:dyDescent="0.2">
      <c r="A5873"/>
      <c r="B5873"/>
    </row>
    <row r="5874" spans="1:2" ht="15.75" customHeight="1" x14ac:dyDescent="0.2">
      <c r="A5874"/>
      <c r="B5874"/>
    </row>
    <row r="5875" spans="1:2" ht="15.75" customHeight="1" x14ac:dyDescent="0.2">
      <c r="A5875"/>
      <c r="B5875"/>
    </row>
    <row r="5876" spans="1:2" ht="15.75" customHeight="1" x14ac:dyDescent="0.2">
      <c r="A5876"/>
      <c r="B5876"/>
    </row>
    <row r="5877" spans="1:2" ht="15.75" customHeight="1" x14ac:dyDescent="0.2">
      <c r="A5877"/>
      <c r="B5877"/>
    </row>
    <row r="5878" spans="1:2" ht="15.75" customHeight="1" x14ac:dyDescent="0.2">
      <c r="A5878"/>
      <c r="B5878"/>
    </row>
    <row r="5879" spans="1:2" ht="15.75" customHeight="1" x14ac:dyDescent="0.2">
      <c r="A5879"/>
      <c r="B5879"/>
    </row>
    <row r="5880" spans="1:2" ht="15.75" customHeight="1" x14ac:dyDescent="0.2">
      <c r="A5880"/>
      <c r="B5880"/>
    </row>
    <row r="5881" spans="1:2" ht="15.75" customHeight="1" x14ac:dyDescent="0.2">
      <c r="A5881"/>
      <c r="B5881"/>
    </row>
    <row r="5882" spans="1:2" ht="15.75" customHeight="1" x14ac:dyDescent="0.2">
      <c r="A5882"/>
      <c r="B5882"/>
    </row>
    <row r="5883" spans="1:2" ht="15.75" customHeight="1" x14ac:dyDescent="0.2">
      <c r="A5883"/>
      <c r="B5883"/>
    </row>
    <row r="5884" spans="1:2" ht="15.75" customHeight="1" x14ac:dyDescent="0.2">
      <c r="A5884"/>
      <c r="B5884"/>
    </row>
    <row r="5885" spans="1:2" ht="15.75" customHeight="1" x14ac:dyDescent="0.2">
      <c r="A5885"/>
      <c r="B5885"/>
    </row>
    <row r="5886" spans="1:2" ht="15.75" customHeight="1" x14ac:dyDescent="0.2">
      <c r="A5886"/>
      <c r="B5886"/>
    </row>
    <row r="5887" spans="1:2" ht="15.75" customHeight="1" x14ac:dyDescent="0.2">
      <c r="A5887"/>
      <c r="B5887"/>
    </row>
    <row r="5888" spans="1:2" ht="15.75" customHeight="1" x14ac:dyDescent="0.2">
      <c r="A5888"/>
      <c r="B5888"/>
    </row>
    <row r="5889" spans="1:2" ht="15.75" customHeight="1" x14ac:dyDescent="0.2">
      <c r="A5889"/>
      <c r="B5889"/>
    </row>
    <row r="5890" spans="1:2" ht="15.75" customHeight="1" x14ac:dyDescent="0.2">
      <c r="A5890"/>
      <c r="B5890"/>
    </row>
    <row r="5891" spans="1:2" ht="15.75" customHeight="1" x14ac:dyDescent="0.2">
      <c r="A5891"/>
      <c r="B5891"/>
    </row>
    <row r="5892" spans="1:2" ht="15.75" customHeight="1" x14ac:dyDescent="0.2">
      <c r="A5892"/>
      <c r="B5892"/>
    </row>
    <row r="5893" spans="1:2" ht="15.75" customHeight="1" x14ac:dyDescent="0.2">
      <c r="A5893"/>
      <c r="B5893"/>
    </row>
    <row r="5894" spans="1:2" ht="15.75" customHeight="1" x14ac:dyDescent="0.2">
      <c r="A5894"/>
      <c r="B5894"/>
    </row>
    <row r="5895" spans="1:2" ht="15.75" customHeight="1" x14ac:dyDescent="0.2">
      <c r="A5895"/>
      <c r="B5895"/>
    </row>
    <row r="5896" spans="1:2" ht="15.75" customHeight="1" x14ac:dyDescent="0.2">
      <c r="A5896"/>
      <c r="B5896"/>
    </row>
    <row r="5897" spans="1:2" ht="15.75" customHeight="1" x14ac:dyDescent="0.2">
      <c r="A5897"/>
      <c r="B5897"/>
    </row>
    <row r="5898" spans="1:2" ht="15.75" customHeight="1" x14ac:dyDescent="0.2">
      <c r="A5898"/>
      <c r="B5898"/>
    </row>
    <row r="5899" spans="1:2" ht="15.75" customHeight="1" x14ac:dyDescent="0.2">
      <c r="A5899"/>
      <c r="B5899"/>
    </row>
    <row r="5900" spans="1:2" ht="15.75" customHeight="1" x14ac:dyDescent="0.2">
      <c r="A5900"/>
      <c r="B5900"/>
    </row>
    <row r="5901" spans="1:2" ht="15.75" customHeight="1" x14ac:dyDescent="0.2">
      <c r="A5901"/>
      <c r="B5901"/>
    </row>
    <row r="5902" spans="1:2" ht="15.75" customHeight="1" x14ac:dyDescent="0.2">
      <c r="A5902"/>
      <c r="B5902"/>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01858-33B7-3A41-9A96-DECED51654AD}">
  <dimension ref="A19:G104"/>
  <sheetViews>
    <sheetView topLeftCell="A48" workbookViewId="0">
      <selection activeCell="F77" sqref="F77"/>
    </sheetView>
  </sheetViews>
  <sheetFormatPr baseColWidth="10" defaultRowHeight="13" x14ac:dyDescent="0.15"/>
  <cols>
    <col min="1" max="1" width="14.6640625" bestFit="1" customWidth="1"/>
    <col min="2" max="2" width="12.6640625" bestFit="1" customWidth="1"/>
    <col min="3" max="3" width="20.6640625" bestFit="1" customWidth="1"/>
    <col min="4" max="4" width="18.6640625" bestFit="1" customWidth="1"/>
    <col min="5" max="5" width="14" bestFit="1" customWidth="1"/>
    <col min="6" max="6" width="14.5" bestFit="1" customWidth="1"/>
    <col min="7" max="7" width="17.1640625" bestFit="1" customWidth="1"/>
    <col min="9" max="9" width="13" bestFit="1" customWidth="1"/>
    <col min="10" max="10" width="12.5" bestFit="1" customWidth="1"/>
    <col min="11" max="11" width="28.1640625" bestFit="1" customWidth="1"/>
    <col min="12" max="12" width="21.1640625" bestFit="1" customWidth="1"/>
    <col min="13" max="13" width="5.33203125" bestFit="1" customWidth="1"/>
    <col min="14" max="14" width="15.1640625" bestFit="1" customWidth="1"/>
    <col min="15" max="15" width="17.6640625" bestFit="1" customWidth="1"/>
    <col min="16" max="16" width="14.83203125" bestFit="1" customWidth="1"/>
    <col min="17" max="17" width="16" bestFit="1" customWidth="1"/>
    <col min="18" max="18" width="15.5" bestFit="1" customWidth="1"/>
    <col min="19" max="19" width="4.83203125" bestFit="1" customWidth="1"/>
    <col min="20" max="20" width="26" bestFit="1" customWidth="1"/>
    <col min="21" max="21" width="15.5" bestFit="1" customWidth="1"/>
    <col min="22" max="22" width="19.6640625" bestFit="1" customWidth="1"/>
    <col min="23" max="23" width="23.1640625" bestFit="1" customWidth="1"/>
    <col min="24" max="24" width="11.33203125" bestFit="1" customWidth="1"/>
    <col min="25" max="25" width="22.6640625" bestFit="1" customWidth="1"/>
    <col min="26" max="26" width="12" bestFit="1" customWidth="1"/>
    <col min="27" max="27" width="17.1640625" bestFit="1" customWidth="1"/>
    <col min="28" max="28" width="19.6640625" bestFit="1" customWidth="1"/>
    <col min="29" max="29" width="12.6640625" bestFit="1" customWidth="1"/>
    <col min="30" max="30" width="12" bestFit="1" customWidth="1"/>
    <col min="31" max="31" width="20.33203125" bestFit="1" customWidth="1"/>
    <col min="32" max="32" width="18.5" bestFit="1" customWidth="1"/>
    <col min="33" max="33" width="7.83203125" bestFit="1" customWidth="1"/>
    <col min="34" max="34" width="9.83203125" bestFit="1" customWidth="1"/>
    <col min="35" max="35" width="18" bestFit="1" customWidth="1"/>
    <col min="36" max="36" width="27.33203125" bestFit="1" customWidth="1"/>
    <col min="37" max="37" width="19.83203125" bestFit="1" customWidth="1"/>
    <col min="38" max="39" width="13.5" bestFit="1" customWidth="1"/>
    <col min="40" max="40" width="11.33203125" bestFit="1" customWidth="1"/>
    <col min="41" max="41" width="13.83203125" bestFit="1" customWidth="1"/>
    <col min="42" max="42" width="8.5" bestFit="1" customWidth="1"/>
    <col min="43" max="43" width="8.33203125" bestFit="1" customWidth="1"/>
    <col min="44" max="44" width="15.83203125" bestFit="1" customWidth="1"/>
    <col min="45" max="45" width="26.33203125" bestFit="1" customWidth="1"/>
    <col min="46" max="46" width="10.33203125" bestFit="1" customWidth="1"/>
    <col min="47" max="47" width="8.1640625" bestFit="1" customWidth="1"/>
    <col min="48" max="48" width="23.6640625" bestFit="1" customWidth="1"/>
    <col min="49" max="49" width="17.5" bestFit="1" customWidth="1"/>
    <col min="50" max="50" width="18.6640625" bestFit="1" customWidth="1"/>
    <col min="51" max="51" width="20.1640625" bestFit="1" customWidth="1"/>
    <col min="52" max="52" width="25" bestFit="1" customWidth="1"/>
    <col min="53" max="53" width="7.6640625" bestFit="1" customWidth="1"/>
    <col min="54" max="54" width="24.83203125" bestFit="1" customWidth="1"/>
    <col min="55" max="55" width="21.5" bestFit="1" customWidth="1"/>
    <col min="56" max="56" width="6.33203125" bestFit="1" customWidth="1"/>
    <col min="57" max="57" width="16.83203125" bestFit="1" customWidth="1"/>
    <col min="58" max="58" width="11.33203125" bestFit="1" customWidth="1"/>
    <col min="59" max="59" width="13.83203125" bestFit="1" customWidth="1"/>
    <col min="60" max="60" width="13.6640625" bestFit="1" customWidth="1"/>
    <col min="61" max="61" width="22" bestFit="1" customWidth="1"/>
    <col min="62" max="62" width="9.83203125" bestFit="1" customWidth="1"/>
    <col min="63" max="63" width="19.6640625" bestFit="1" customWidth="1"/>
    <col min="64" max="64" width="14.1640625" bestFit="1" customWidth="1"/>
    <col min="65" max="65" width="19.33203125" bestFit="1" customWidth="1"/>
    <col min="66" max="66" width="22.33203125" bestFit="1" customWidth="1"/>
    <col min="67" max="67" width="14.6640625" bestFit="1" customWidth="1"/>
    <col min="68" max="69" width="6.33203125" bestFit="1" customWidth="1"/>
    <col min="70" max="70" width="13.33203125" bestFit="1" customWidth="1"/>
    <col min="71" max="71" width="10" bestFit="1" customWidth="1"/>
    <col min="72" max="72" width="28.5" bestFit="1" customWidth="1"/>
    <col min="73" max="74" width="14.1640625" bestFit="1" customWidth="1"/>
    <col min="75" max="75" width="7.6640625" bestFit="1" customWidth="1"/>
    <col min="76" max="76" width="16.33203125" bestFit="1" customWidth="1"/>
    <col min="77" max="77" width="5.5" bestFit="1" customWidth="1"/>
    <col min="78" max="78" width="23.5" bestFit="1" customWidth="1"/>
    <col min="79" max="79" width="17.83203125" bestFit="1" customWidth="1"/>
    <col min="80" max="80" width="14.83203125" bestFit="1" customWidth="1"/>
    <col min="81" max="81" width="13.6640625" bestFit="1" customWidth="1"/>
    <col min="82" max="82" width="12.33203125" bestFit="1" customWidth="1"/>
    <col min="83" max="83" width="8.5" bestFit="1" customWidth="1"/>
    <col min="84" max="84" width="18.5" bestFit="1" customWidth="1"/>
    <col min="85" max="85" width="20.6640625" bestFit="1" customWidth="1"/>
    <col min="86" max="86" width="20.1640625" bestFit="1" customWidth="1"/>
    <col min="87" max="87" width="18.83203125" bestFit="1" customWidth="1"/>
    <col min="88" max="88" width="21.6640625" bestFit="1" customWidth="1"/>
    <col min="89" max="89" width="26" bestFit="1" customWidth="1"/>
    <col min="90" max="90" width="12.33203125" bestFit="1" customWidth="1"/>
    <col min="91" max="91" width="19.33203125" bestFit="1" customWidth="1"/>
    <col min="92" max="92" width="26.1640625" bestFit="1" customWidth="1"/>
    <col min="93" max="93" width="22.1640625" bestFit="1" customWidth="1"/>
    <col min="94" max="94" width="17.83203125" bestFit="1" customWidth="1"/>
    <col min="95" max="95" width="17.1640625" bestFit="1" customWidth="1"/>
    <col min="96" max="96" width="24.83203125" bestFit="1" customWidth="1"/>
    <col min="97" max="97" width="10.6640625" bestFit="1" customWidth="1"/>
    <col min="98" max="98" width="17.83203125" bestFit="1" customWidth="1"/>
    <col min="99" max="99" width="6.6640625" bestFit="1" customWidth="1"/>
    <col min="100" max="100" width="12.83203125" bestFit="1" customWidth="1"/>
    <col min="101" max="101" width="14.83203125" bestFit="1" customWidth="1"/>
    <col min="102" max="102" width="21.6640625" bestFit="1" customWidth="1"/>
    <col min="103" max="103" width="5.5" bestFit="1" customWidth="1"/>
    <col min="104" max="104" width="5.33203125" bestFit="1" customWidth="1"/>
    <col min="105" max="105" width="13.1640625" bestFit="1" customWidth="1"/>
    <col min="106" max="106" width="17" bestFit="1" customWidth="1"/>
    <col min="107" max="107" width="13.5" bestFit="1" customWidth="1"/>
    <col min="108" max="108" width="14.33203125" bestFit="1" customWidth="1"/>
    <col min="109" max="109" width="12.5" bestFit="1" customWidth="1"/>
    <col min="110" max="110" width="13.1640625" bestFit="1" customWidth="1"/>
    <col min="111" max="111" width="14.5" bestFit="1" customWidth="1"/>
    <col min="112" max="112" width="14.83203125" bestFit="1" customWidth="1"/>
    <col min="113" max="113" width="16.83203125" bestFit="1" customWidth="1"/>
    <col min="114" max="114" width="18" bestFit="1" customWidth="1"/>
    <col min="115" max="115" width="7.1640625" bestFit="1" customWidth="1"/>
    <col min="116" max="116" width="9.1640625" bestFit="1" customWidth="1"/>
    <col min="117" max="117" width="14.1640625" bestFit="1" customWidth="1"/>
    <col min="118" max="118" width="18.33203125" bestFit="1" customWidth="1"/>
    <col min="119" max="119" width="14.5" bestFit="1" customWidth="1"/>
    <col min="120" max="120" width="19" bestFit="1" customWidth="1"/>
    <col min="121" max="121" width="16.83203125" bestFit="1" customWidth="1"/>
    <col min="122" max="122" width="7" bestFit="1" customWidth="1"/>
    <col min="123" max="123" width="17.5" bestFit="1" customWidth="1"/>
    <col min="124" max="124" width="10.6640625" bestFit="1" customWidth="1"/>
  </cols>
  <sheetData>
    <row r="19" spans="1:2" x14ac:dyDescent="0.15">
      <c r="A19" s="32" t="s">
        <v>665</v>
      </c>
      <c r="B19" t="s">
        <v>669</v>
      </c>
    </row>
    <row r="20" spans="1:2" x14ac:dyDescent="0.15">
      <c r="A20" t="s">
        <v>677</v>
      </c>
      <c r="B20" s="34">
        <v>3.125E-2</v>
      </c>
    </row>
    <row r="21" spans="1:2" x14ac:dyDescent="0.15">
      <c r="A21" t="s">
        <v>678</v>
      </c>
      <c r="B21" s="34">
        <v>0.96875</v>
      </c>
    </row>
    <row r="22" spans="1:2" x14ac:dyDescent="0.15">
      <c r="A22" t="s">
        <v>667</v>
      </c>
      <c r="B22" s="34">
        <v>1</v>
      </c>
    </row>
    <row r="64" spans="4:6" x14ac:dyDescent="0.15">
      <c r="D64" s="54"/>
      <c r="E64" s="15"/>
      <c r="F64" s="7"/>
    </row>
    <row r="65" spans="1:7" x14ac:dyDescent="0.15">
      <c r="D65" s="54"/>
      <c r="E65" s="15"/>
      <c r="F65" s="7"/>
    </row>
    <row r="66" spans="1:7" x14ac:dyDescent="0.15">
      <c r="D66" s="54"/>
      <c r="E66" s="15"/>
      <c r="F66" s="7"/>
    </row>
    <row r="67" spans="1:7" x14ac:dyDescent="0.15">
      <c r="D67" s="54"/>
      <c r="E67" s="15"/>
      <c r="F67" s="7"/>
    </row>
    <row r="68" spans="1:7" x14ac:dyDescent="0.15">
      <c r="D68" s="54"/>
      <c r="E68" s="15"/>
      <c r="F68" s="7"/>
    </row>
    <row r="69" spans="1:7" x14ac:dyDescent="0.15">
      <c r="D69" s="54"/>
      <c r="E69" s="15"/>
      <c r="F69" s="7"/>
    </row>
    <row r="70" spans="1:7" x14ac:dyDescent="0.15">
      <c r="D70" s="54"/>
      <c r="E70" s="15"/>
      <c r="F70" s="7"/>
    </row>
    <row r="77" spans="1:7" x14ac:dyDescent="0.15">
      <c r="A77" s="58" t="s">
        <v>661</v>
      </c>
      <c r="B77" s="58" t="s">
        <v>655</v>
      </c>
      <c r="C77" s="52" t="s">
        <v>671</v>
      </c>
      <c r="D77" s="52" t="s">
        <v>668</v>
      </c>
      <c r="E77" s="52" t="s">
        <v>672</v>
      </c>
      <c r="F77" s="52" t="s">
        <v>673</v>
      </c>
      <c r="G77" s="52" t="s">
        <v>674</v>
      </c>
    </row>
    <row r="78" spans="1:7" x14ac:dyDescent="0.15">
      <c r="A78" s="55" t="s">
        <v>319</v>
      </c>
      <c r="B78" s="53"/>
      <c r="C78" s="59">
        <v>9.852216748768473E-3</v>
      </c>
      <c r="D78" s="59">
        <v>0.99014778325123154</v>
      </c>
      <c r="E78" s="60">
        <v>402</v>
      </c>
      <c r="F78" s="61">
        <v>253.431034482759</v>
      </c>
      <c r="G78" s="62">
        <v>331503.94000000006</v>
      </c>
    </row>
    <row r="79" spans="1:7" x14ac:dyDescent="0.15">
      <c r="A79" s="55" t="s">
        <v>75</v>
      </c>
      <c r="B79" s="53"/>
      <c r="C79" s="59">
        <v>1.0761589403973509E-2</v>
      </c>
      <c r="D79" s="59">
        <v>0.98923841059602646</v>
      </c>
      <c r="E79" s="60">
        <v>1195</v>
      </c>
      <c r="F79" s="61">
        <v>247.27400662251657</v>
      </c>
      <c r="G79" s="62">
        <v>1512421.5099999988</v>
      </c>
    </row>
    <row r="80" spans="1:7" x14ac:dyDescent="0.15">
      <c r="A80" s="55" t="s">
        <v>11</v>
      </c>
      <c r="B80" s="53"/>
      <c r="C80" s="59">
        <v>4.2372881355932203E-3</v>
      </c>
      <c r="D80" s="59">
        <v>0.99576271186440679</v>
      </c>
      <c r="E80" s="60">
        <v>470</v>
      </c>
      <c r="F80" s="61">
        <v>220.68220338983051</v>
      </c>
      <c r="G80" s="62">
        <v>371204.77000000037</v>
      </c>
    </row>
    <row r="81" spans="1:7" x14ac:dyDescent="0.15">
      <c r="A81" s="55" t="s">
        <v>130</v>
      </c>
      <c r="B81" s="53"/>
      <c r="C81" s="59">
        <v>4.6948356807511738E-3</v>
      </c>
      <c r="D81" s="59">
        <v>0.99530516431924887</v>
      </c>
      <c r="E81" s="60">
        <v>212</v>
      </c>
      <c r="F81" s="61">
        <v>257.61502347417843</v>
      </c>
      <c r="G81" s="62">
        <v>672643.57999999984</v>
      </c>
    </row>
    <row r="82" spans="1:7" x14ac:dyDescent="0.15">
      <c r="A82" s="55" t="s">
        <v>62</v>
      </c>
      <c r="B82" s="53"/>
      <c r="C82" s="59">
        <v>1.2532981530343008E-2</v>
      </c>
      <c r="D82" s="59">
        <v>0.98746701846965701</v>
      </c>
      <c r="E82" s="60">
        <v>1497</v>
      </c>
      <c r="F82" s="61">
        <v>240.39248021108179</v>
      </c>
      <c r="G82" s="62">
        <v>946248.34999999893</v>
      </c>
    </row>
    <row r="83" spans="1:7" x14ac:dyDescent="0.15">
      <c r="A83" s="55" t="s">
        <v>142</v>
      </c>
      <c r="B83" s="53"/>
      <c r="C83" s="59">
        <v>5.7197330791229741E-3</v>
      </c>
      <c r="D83" s="59">
        <v>0.99428026692087701</v>
      </c>
      <c r="E83" s="60">
        <v>1043</v>
      </c>
      <c r="F83" s="61">
        <v>237.43183984747378</v>
      </c>
      <c r="G83" s="62">
        <v>830929.5700000003</v>
      </c>
    </row>
    <row r="84" spans="1:7" x14ac:dyDescent="0.15">
      <c r="A84" s="55" t="s">
        <v>36</v>
      </c>
      <c r="B84" s="53"/>
      <c r="C84" s="59">
        <v>1.282051282051282E-2</v>
      </c>
      <c r="D84" s="59">
        <v>0.98717948717948723</v>
      </c>
      <c r="E84" s="60">
        <v>77</v>
      </c>
      <c r="F84" s="61">
        <v>227.61538461538461</v>
      </c>
      <c r="G84" s="62">
        <v>139223.14999999997</v>
      </c>
    </row>
    <row r="85" spans="1:7" x14ac:dyDescent="0.15">
      <c r="A85" s="55" t="s">
        <v>7</v>
      </c>
      <c r="B85" s="53"/>
      <c r="C85" s="59">
        <v>1.1516314779270634E-2</v>
      </c>
      <c r="D85" s="59">
        <v>0.98848368522072938</v>
      </c>
      <c r="E85" s="60">
        <v>515</v>
      </c>
      <c r="F85" s="61">
        <v>257.67370441458735</v>
      </c>
      <c r="G85" s="62">
        <v>737098.89999999991</v>
      </c>
    </row>
    <row r="86" spans="1:7" x14ac:dyDescent="0.15">
      <c r="A86" s="55" t="s">
        <v>56</v>
      </c>
      <c r="B86" s="53"/>
      <c r="C86" s="59">
        <v>6.8649885583524023E-3</v>
      </c>
      <c r="D86" s="59">
        <v>0.99313501144164762</v>
      </c>
      <c r="E86" s="60">
        <v>434</v>
      </c>
      <c r="F86" s="61">
        <v>245.56750572082379</v>
      </c>
      <c r="G86" s="62">
        <v>802832.58000000031</v>
      </c>
    </row>
    <row r="89" spans="1:7" x14ac:dyDescent="0.15">
      <c r="F89" s="56"/>
    </row>
    <row r="90" spans="1:7" x14ac:dyDescent="0.15">
      <c r="C90" s="57"/>
      <c r="F90" s="56"/>
    </row>
    <row r="91" spans="1:7" x14ac:dyDescent="0.15">
      <c r="F91" s="56"/>
    </row>
    <row r="92" spans="1:7" x14ac:dyDescent="0.15">
      <c r="F92" s="56"/>
    </row>
    <row r="93" spans="1:7" x14ac:dyDescent="0.15">
      <c r="F93" s="56"/>
    </row>
    <row r="94" spans="1:7" x14ac:dyDescent="0.15">
      <c r="A94" s="32" t="s">
        <v>661</v>
      </c>
      <c r="B94" s="32" t="s">
        <v>655</v>
      </c>
      <c r="C94" t="s">
        <v>675</v>
      </c>
      <c r="D94" t="s">
        <v>676</v>
      </c>
    </row>
    <row r="95" spans="1:7" x14ac:dyDescent="0.15">
      <c r="A95" t="s">
        <v>319</v>
      </c>
      <c r="C95" s="7">
        <v>253.43103448275863</v>
      </c>
      <c r="D95" s="34">
        <v>9.852216748768473E-3</v>
      </c>
    </row>
    <row r="96" spans="1:7" x14ac:dyDescent="0.15">
      <c r="A96" t="s">
        <v>75</v>
      </c>
      <c r="C96" s="7">
        <v>247.27400662251657</v>
      </c>
      <c r="D96" s="34">
        <v>1.0761589403973509E-2</v>
      </c>
    </row>
    <row r="97" spans="1:4" x14ac:dyDescent="0.15">
      <c r="A97" t="s">
        <v>11</v>
      </c>
      <c r="C97" s="7">
        <v>220.68220338983051</v>
      </c>
      <c r="D97" s="34">
        <v>4.2372881355932203E-3</v>
      </c>
    </row>
    <row r="98" spans="1:4" x14ac:dyDescent="0.15">
      <c r="A98" t="s">
        <v>130</v>
      </c>
      <c r="C98" s="7">
        <v>257.61502347417843</v>
      </c>
      <c r="D98" s="34">
        <v>4.6948356807511738E-3</v>
      </c>
    </row>
    <row r="99" spans="1:4" x14ac:dyDescent="0.15">
      <c r="A99" t="s">
        <v>62</v>
      </c>
      <c r="C99" s="7">
        <v>240.39248021108179</v>
      </c>
      <c r="D99" s="34">
        <v>1.2532981530343008E-2</v>
      </c>
    </row>
    <row r="100" spans="1:4" x14ac:dyDescent="0.15">
      <c r="A100" t="s">
        <v>142</v>
      </c>
      <c r="C100" s="7">
        <v>237.43183984747378</v>
      </c>
      <c r="D100" s="34">
        <v>5.7197330791229741E-3</v>
      </c>
    </row>
    <row r="101" spans="1:4" x14ac:dyDescent="0.15">
      <c r="A101" t="s">
        <v>36</v>
      </c>
      <c r="C101" s="7">
        <v>227.61538461538461</v>
      </c>
      <c r="D101" s="34">
        <v>1.282051282051282E-2</v>
      </c>
    </row>
    <row r="102" spans="1:4" x14ac:dyDescent="0.15">
      <c r="A102" t="s">
        <v>7</v>
      </c>
      <c r="C102" s="7">
        <v>257.67370441458735</v>
      </c>
      <c r="D102" s="34">
        <v>1.1516314779270634E-2</v>
      </c>
    </row>
    <row r="103" spans="1:4" x14ac:dyDescent="0.15">
      <c r="A103" t="s">
        <v>56</v>
      </c>
      <c r="C103" s="7">
        <v>245.56750572082379</v>
      </c>
      <c r="D103" s="34">
        <v>6.8649885583524023E-3</v>
      </c>
    </row>
    <row r="104" spans="1:4" x14ac:dyDescent="0.15">
      <c r="A104" t="s">
        <v>667</v>
      </c>
      <c r="C104" s="7">
        <v>242.95762711864407</v>
      </c>
      <c r="D104" s="34">
        <v>9.3220338983050852E-3</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00FF"/>
    <outlinePr summaryBelow="0" summaryRight="0"/>
  </sheetPr>
  <dimension ref="A1:Y1000"/>
  <sheetViews>
    <sheetView tabSelected="1" topLeftCell="A7" workbookViewId="0">
      <selection activeCell="A4" sqref="A4"/>
    </sheetView>
  </sheetViews>
  <sheetFormatPr baseColWidth="10" defaultColWidth="43.6640625" defaultRowHeight="13" x14ac:dyDescent="0.15"/>
  <cols>
    <col min="1" max="16384" width="43.6640625" style="38"/>
  </cols>
  <sheetData>
    <row r="1" spans="1:25" ht="18" x14ac:dyDescent="0.4">
      <c r="A1" s="63" t="s">
        <v>0</v>
      </c>
      <c r="B1" s="51"/>
      <c r="C1" s="51"/>
      <c r="D1" s="51"/>
      <c r="E1" s="51"/>
      <c r="F1" s="1"/>
      <c r="G1" s="1"/>
      <c r="H1" s="1"/>
      <c r="I1" s="1"/>
      <c r="J1" s="1"/>
      <c r="K1" s="1"/>
      <c r="L1" s="1"/>
      <c r="M1" s="1"/>
      <c r="N1" s="1"/>
      <c r="O1" s="1"/>
      <c r="P1" s="1"/>
      <c r="Q1" s="1"/>
      <c r="R1" s="1"/>
      <c r="S1" s="1"/>
      <c r="T1" s="1"/>
      <c r="U1" s="1"/>
      <c r="V1" s="1"/>
      <c r="W1" s="1"/>
      <c r="X1" s="1"/>
      <c r="Y1" s="1"/>
    </row>
    <row r="2" spans="1:25" ht="14" x14ac:dyDescent="0.2">
      <c r="A2" s="1"/>
      <c r="B2" s="1"/>
      <c r="C2" s="1"/>
      <c r="D2" s="1"/>
      <c r="E2" s="1"/>
      <c r="F2" s="1"/>
      <c r="G2" s="1"/>
      <c r="H2" s="1"/>
      <c r="I2" s="1"/>
      <c r="J2" s="1"/>
      <c r="K2" s="1"/>
      <c r="L2" s="1"/>
      <c r="M2" s="1"/>
      <c r="N2" s="1"/>
      <c r="O2" s="1"/>
      <c r="P2" s="1"/>
      <c r="Q2" s="1"/>
      <c r="R2" s="1"/>
      <c r="S2" s="1"/>
      <c r="T2" s="1"/>
      <c r="U2" s="1"/>
      <c r="V2" s="1"/>
      <c r="W2" s="1"/>
      <c r="X2" s="1"/>
      <c r="Y2" s="1"/>
    </row>
    <row r="3" spans="1:25" ht="19" x14ac:dyDescent="0.25">
      <c r="A3" s="64" t="s">
        <v>1</v>
      </c>
      <c r="B3" s="2"/>
      <c r="C3" s="2"/>
      <c r="D3" s="2"/>
      <c r="E3" s="2"/>
      <c r="F3" s="1"/>
      <c r="G3" s="1"/>
      <c r="H3" s="1"/>
      <c r="I3" s="1"/>
      <c r="J3" s="1"/>
      <c r="K3" s="1"/>
      <c r="L3" s="1"/>
      <c r="M3" s="1"/>
      <c r="N3" s="1"/>
      <c r="O3" s="1"/>
      <c r="P3" s="1"/>
      <c r="Q3" s="1"/>
      <c r="R3" s="1"/>
      <c r="S3" s="1"/>
      <c r="T3" s="1"/>
      <c r="U3" s="1"/>
      <c r="V3" s="1"/>
      <c r="W3" s="1"/>
      <c r="X3" s="1"/>
      <c r="Y3" s="1"/>
    </row>
    <row r="4" spans="1:25" ht="80" x14ac:dyDescent="0.25">
      <c r="A4" s="65" t="s">
        <v>649</v>
      </c>
      <c r="B4" s="65"/>
      <c r="C4" s="65"/>
      <c r="D4" s="65"/>
      <c r="E4" s="65"/>
      <c r="F4" s="1"/>
      <c r="G4" s="1"/>
      <c r="H4" s="1"/>
      <c r="I4" s="1"/>
      <c r="J4" s="1"/>
      <c r="K4" s="1"/>
      <c r="L4" s="1"/>
      <c r="M4" s="1"/>
      <c r="N4" s="1"/>
      <c r="O4" s="1"/>
      <c r="P4" s="1"/>
      <c r="Q4" s="1"/>
      <c r="R4" s="1"/>
      <c r="S4" s="1"/>
      <c r="T4" s="1"/>
      <c r="U4" s="1"/>
      <c r="V4" s="1"/>
      <c r="W4" s="1"/>
      <c r="X4" s="1"/>
      <c r="Y4" s="1"/>
    </row>
    <row r="5" spans="1:25" ht="19" x14ac:dyDescent="0.25">
      <c r="A5" s="65"/>
      <c r="B5" s="65"/>
      <c r="C5" s="65"/>
      <c r="D5" s="65"/>
      <c r="E5" s="65"/>
      <c r="F5" s="1"/>
      <c r="G5" s="1"/>
      <c r="H5" s="1"/>
      <c r="I5" s="1"/>
      <c r="J5" s="1"/>
      <c r="K5" s="1"/>
      <c r="L5" s="1"/>
      <c r="M5" s="1"/>
      <c r="N5" s="1"/>
      <c r="O5" s="1"/>
      <c r="P5" s="1"/>
      <c r="Q5" s="1"/>
      <c r="R5" s="1"/>
      <c r="S5" s="1"/>
      <c r="T5" s="1"/>
      <c r="U5" s="1"/>
      <c r="V5" s="1"/>
      <c r="W5" s="1"/>
      <c r="X5" s="1"/>
      <c r="Y5" s="1"/>
    </row>
    <row r="6" spans="1:25" ht="19" x14ac:dyDescent="0.25">
      <c r="A6" s="65"/>
      <c r="B6" s="65"/>
      <c r="C6" s="65"/>
      <c r="D6" s="65"/>
      <c r="E6" s="65"/>
      <c r="F6" s="1"/>
      <c r="G6" s="1"/>
      <c r="H6" s="1"/>
      <c r="I6" s="1"/>
      <c r="J6" s="1"/>
      <c r="K6" s="1"/>
      <c r="L6" s="1"/>
      <c r="M6" s="1"/>
      <c r="N6" s="1"/>
      <c r="O6" s="1"/>
      <c r="P6" s="1"/>
      <c r="Q6" s="1"/>
      <c r="R6" s="1"/>
      <c r="S6" s="1"/>
      <c r="T6" s="1"/>
      <c r="U6" s="1"/>
      <c r="V6" s="1"/>
      <c r="W6" s="1"/>
      <c r="X6" s="1"/>
      <c r="Y6" s="1"/>
    </row>
    <row r="7" spans="1:25" ht="20" x14ac:dyDescent="0.25">
      <c r="A7" s="65" t="s">
        <v>2</v>
      </c>
      <c r="B7" s="65"/>
      <c r="C7" s="65"/>
      <c r="D7" s="65"/>
      <c r="E7" s="65"/>
      <c r="F7" s="1"/>
      <c r="G7" s="1"/>
      <c r="H7" s="1"/>
      <c r="I7" s="1"/>
      <c r="J7" s="1"/>
      <c r="K7" s="1"/>
      <c r="L7" s="1"/>
      <c r="M7" s="1"/>
      <c r="N7" s="1"/>
      <c r="O7" s="1"/>
      <c r="P7" s="1"/>
      <c r="Q7" s="1"/>
      <c r="R7" s="1"/>
      <c r="S7" s="1"/>
      <c r="T7" s="1"/>
      <c r="U7" s="1"/>
      <c r="V7" s="1"/>
      <c r="W7" s="1"/>
      <c r="X7" s="1"/>
      <c r="Y7" s="1"/>
    </row>
    <row r="8" spans="1:25" ht="14" x14ac:dyDescent="0.2">
      <c r="A8" s="3"/>
      <c r="B8" s="3"/>
      <c r="C8" s="3"/>
      <c r="D8" s="3"/>
      <c r="E8" s="3"/>
      <c r="F8" s="1"/>
      <c r="G8" s="1"/>
      <c r="H8" s="1"/>
      <c r="I8" s="1"/>
      <c r="J8" s="1"/>
      <c r="K8" s="1"/>
      <c r="L8" s="1"/>
      <c r="M8" s="1"/>
      <c r="N8" s="1"/>
      <c r="O8" s="1"/>
      <c r="P8" s="1"/>
      <c r="Q8" s="1"/>
      <c r="R8" s="1"/>
      <c r="S8" s="1"/>
      <c r="T8" s="1"/>
      <c r="U8" s="1"/>
      <c r="V8" s="1"/>
      <c r="W8" s="1"/>
      <c r="X8" s="1"/>
      <c r="Y8" s="1"/>
    </row>
    <row r="9" spans="1:25" ht="15" x14ac:dyDescent="0.2">
      <c r="A9" s="35" t="s">
        <v>3</v>
      </c>
      <c r="B9" s="36" t="s">
        <v>4</v>
      </c>
      <c r="C9" s="50" t="s">
        <v>5</v>
      </c>
      <c r="D9" s="67"/>
      <c r="E9" s="66"/>
      <c r="F9" s="1"/>
      <c r="G9" s="1"/>
      <c r="H9" s="1"/>
      <c r="I9" s="1"/>
      <c r="J9" s="1"/>
      <c r="K9" s="1"/>
      <c r="L9" s="1"/>
      <c r="M9" s="1"/>
      <c r="N9" s="1"/>
      <c r="O9" s="1"/>
      <c r="P9" s="1"/>
      <c r="Q9" s="1"/>
      <c r="R9" s="1"/>
      <c r="S9" s="1"/>
      <c r="T9" s="1"/>
      <c r="U9" s="1"/>
      <c r="V9" s="1"/>
      <c r="W9" s="1"/>
      <c r="X9" s="1"/>
      <c r="Y9" s="1"/>
    </row>
    <row r="10" spans="1:25" ht="60" x14ac:dyDescent="0.25">
      <c r="A10" s="65" t="s">
        <v>680</v>
      </c>
      <c r="B10" s="65" t="s">
        <v>681</v>
      </c>
      <c r="C10" s="65" t="s">
        <v>682</v>
      </c>
      <c r="D10" s="65"/>
      <c r="E10" s="65"/>
      <c r="F10" s="1"/>
      <c r="G10" s="1"/>
      <c r="H10" s="1"/>
      <c r="I10" s="1"/>
      <c r="J10" s="1"/>
      <c r="K10" s="1"/>
      <c r="L10" s="1"/>
      <c r="M10" s="1"/>
      <c r="N10" s="1"/>
      <c r="O10" s="1"/>
      <c r="P10" s="1"/>
      <c r="Q10" s="1"/>
      <c r="R10" s="1"/>
      <c r="S10" s="1"/>
      <c r="T10" s="1"/>
      <c r="U10" s="1"/>
      <c r="V10" s="1"/>
      <c r="W10" s="1"/>
      <c r="X10" s="1"/>
      <c r="Y10" s="1"/>
    </row>
    <row r="11" spans="1:25" ht="40" x14ac:dyDescent="0.25">
      <c r="A11" s="65" t="s">
        <v>683</v>
      </c>
      <c r="B11" s="65" t="s">
        <v>684</v>
      </c>
      <c r="C11" s="65" t="s">
        <v>685</v>
      </c>
      <c r="D11" s="65"/>
      <c r="E11" s="65"/>
      <c r="F11" s="1"/>
      <c r="G11" s="1"/>
      <c r="H11" s="1"/>
      <c r="I11" s="1"/>
      <c r="J11" s="1"/>
      <c r="K11" s="1"/>
      <c r="L11" s="1"/>
      <c r="M11" s="1"/>
      <c r="N11" s="1"/>
      <c r="O11" s="1"/>
      <c r="P11" s="1"/>
      <c r="Q11" s="1"/>
      <c r="R11" s="1"/>
      <c r="S11" s="1"/>
      <c r="T11" s="1"/>
      <c r="U11" s="1"/>
      <c r="V11" s="1"/>
      <c r="W11" s="1"/>
      <c r="X11" s="1"/>
      <c r="Y11" s="1"/>
    </row>
    <row r="12" spans="1:25" ht="40" x14ac:dyDescent="0.25">
      <c r="A12" s="65" t="s">
        <v>675</v>
      </c>
      <c r="B12" s="65" t="s">
        <v>686</v>
      </c>
      <c r="C12" s="65" t="s">
        <v>690</v>
      </c>
      <c r="D12" s="65"/>
      <c r="E12" s="65"/>
      <c r="F12" s="1"/>
      <c r="G12" s="1"/>
      <c r="H12" s="1"/>
      <c r="I12" s="1"/>
      <c r="J12" s="1"/>
      <c r="K12" s="1"/>
      <c r="L12" s="1"/>
      <c r="M12" s="1"/>
      <c r="N12" s="1"/>
      <c r="O12" s="1"/>
      <c r="P12" s="1"/>
      <c r="Q12" s="1"/>
      <c r="R12" s="1"/>
      <c r="S12" s="1"/>
      <c r="T12" s="1"/>
      <c r="U12" s="1"/>
      <c r="V12" s="1"/>
      <c r="W12" s="1"/>
      <c r="X12" s="1"/>
      <c r="Y12" s="1"/>
    </row>
    <row r="13" spans="1:25" ht="40" x14ac:dyDescent="0.25">
      <c r="A13" s="65" t="s">
        <v>688</v>
      </c>
      <c r="B13" s="65" t="s">
        <v>687</v>
      </c>
      <c r="C13" s="65" t="s">
        <v>689</v>
      </c>
      <c r="D13" s="65"/>
      <c r="E13" s="65"/>
      <c r="F13" s="1"/>
      <c r="G13" s="1"/>
      <c r="H13" s="1"/>
      <c r="I13" s="1"/>
      <c r="J13" s="1"/>
      <c r="K13" s="1"/>
      <c r="L13" s="1"/>
      <c r="M13" s="1"/>
      <c r="N13" s="1"/>
      <c r="O13" s="1"/>
      <c r="P13" s="1"/>
      <c r="Q13" s="1"/>
      <c r="R13" s="1"/>
      <c r="S13" s="1"/>
      <c r="T13" s="1"/>
      <c r="U13" s="1"/>
      <c r="V13" s="1"/>
      <c r="W13" s="1"/>
      <c r="X13" s="1"/>
      <c r="Y13" s="1"/>
    </row>
    <row r="14" spans="1:25" ht="14" x14ac:dyDescent="0.2">
      <c r="A14" s="4"/>
      <c r="B14" s="22"/>
      <c r="C14" s="49"/>
      <c r="D14" s="69"/>
      <c r="E14" s="68"/>
      <c r="F14" s="1"/>
      <c r="G14" s="1"/>
      <c r="H14" s="1"/>
      <c r="I14" s="1"/>
      <c r="J14" s="1"/>
      <c r="K14" s="1"/>
      <c r="L14" s="1"/>
      <c r="M14" s="1"/>
      <c r="N14" s="1"/>
      <c r="O14" s="1"/>
      <c r="P14" s="1"/>
      <c r="Q14" s="1"/>
      <c r="R14" s="1"/>
      <c r="S14" s="1"/>
      <c r="T14" s="1"/>
      <c r="U14" s="1"/>
      <c r="V14" s="1"/>
      <c r="W14" s="1"/>
      <c r="X14" s="1"/>
      <c r="Y14" s="1"/>
    </row>
    <row r="15" spans="1:25" ht="14" x14ac:dyDescent="0.2">
      <c r="A15" s="4"/>
      <c r="B15" s="22"/>
      <c r="C15" s="49"/>
      <c r="D15" s="69"/>
      <c r="E15" s="68"/>
      <c r="F15" s="1"/>
      <c r="G15" s="1"/>
      <c r="H15" s="1"/>
      <c r="I15" s="1"/>
      <c r="J15" s="1"/>
      <c r="K15" s="1"/>
      <c r="L15" s="1"/>
      <c r="M15" s="1"/>
      <c r="N15" s="1"/>
      <c r="O15" s="1"/>
      <c r="P15" s="1"/>
      <c r="Q15" s="1"/>
      <c r="R15" s="1"/>
      <c r="S15" s="1"/>
      <c r="T15" s="1"/>
      <c r="U15" s="1"/>
      <c r="V15" s="1"/>
      <c r="W15" s="1"/>
      <c r="X15" s="1"/>
      <c r="Y15" s="1"/>
    </row>
    <row r="16" spans="1:25" ht="14" x14ac:dyDescent="0.2">
      <c r="A16" s="1"/>
      <c r="B16" s="1"/>
      <c r="C16" s="1"/>
      <c r="D16" s="1"/>
      <c r="E16" s="1"/>
      <c r="F16" s="1"/>
      <c r="G16" s="1"/>
      <c r="H16" s="1"/>
      <c r="I16" s="1"/>
      <c r="J16" s="1"/>
      <c r="K16" s="1"/>
      <c r="L16" s="1"/>
      <c r="M16" s="1"/>
      <c r="N16" s="1"/>
      <c r="O16" s="1"/>
      <c r="P16" s="1"/>
      <c r="Q16" s="1"/>
      <c r="R16" s="1"/>
      <c r="S16" s="1"/>
      <c r="T16" s="1"/>
      <c r="U16" s="1"/>
      <c r="V16" s="1"/>
      <c r="W16" s="1"/>
      <c r="X16" s="1"/>
      <c r="Y16" s="1"/>
    </row>
    <row r="17" spans="1:25" ht="14" x14ac:dyDescent="0.2">
      <c r="A17" s="1"/>
      <c r="B17" s="1"/>
      <c r="C17" s="1"/>
      <c r="D17" s="1"/>
      <c r="E17" s="1"/>
      <c r="F17" s="1"/>
      <c r="G17" s="1"/>
      <c r="H17" s="1"/>
      <c r="I17" s="1"/>
      <c r="J17" s="1"/>
      <c r="K17" s="1"/>
      <c r="L17" s="1"/>
      <c r="M17" s="1"/>
      <c r="N17" s="1"/>
      <c r="O17" s="1"/>
      <c r="P17" s="1"/>
      <c r="Q17" s="1"/>
      <c r="R17" s="1"/>
      <c r="S17" s="1"/>
      <c r="T17" s="1"/>
      <c r="U17" s="1"/>
      <c r="V17" s="1"/>
      <c r="W17" s="1"/>
      <c r="X17" s="1"/>
      <c r="Y17" s="1"/>
    </row>
    <row r="18" spans="1:25" ht="14" x14ac:dyDescent="0.2">
      <c r="A18" s="1"/>
      <c r="B18" s="1"/>
      <c r="C18" s="1"/>
      <c r="D18" s="1"/>
      <c r="E18" s="1"/>
      <c r="F18" s="1"/>
      <c r="G18" s="1"/>
      <c r="H18" s="1"/>
      <c r="I18" s="1"/>
      <c r="J18" s="1"/>
      <c r="K18" s="1"/>
      <c r="L18" s="1"/>
      <c r="M18" s="1"/>
      <c r="N18" s="1"/>
      <c r="O18" s="1"/>
      <c r="P18" s="1"/>
      <c r="Q18" s="1"/>
      <c r="R18" s="1"/>
      <c r="S18" s="1"/>
      <c r="T18" s="1"/>
      <c r="U18" s="1"/>
      <c r="V18" s="1"/>
      <c r="W18" s="1"/>
      <c r="X18" s="1"/>
      <c r="Y18" s="1"/>
    </row>
    <row r="19" spans="1:25" ht="19" x14ac:dyDescent="0.25">
      <c r="A19" s="64" t="s">
        <v>6</v>
      </c>
      <c r="B19" s="2"/>
      <c r="C19" s="2"/>
      <c r="D19" s="2"/>
      <c r="E19" s="2"/>
      <c r="F19" s="1"/>
      <c r="G19" s="1"/>
      <c r="H19" s="1"/>
      <c r="I19" s="1"/>
      <c r="J19" s="1"/>
      <c r="K19" s="1"/>
      <c r="L19" s="1"/>
      <c r="M19" s="1"/>
      <c r="N19" s="1"/>
      <c r="O19" s="1"/>
      <c r="P19" s="1"/>
      <c r="Q19" s="1"/>
      <c r="R19" s="1"/>
      <c r="S19" s="1"/>
      <c r="T19" s="1"/>
      <c r="U19" s="1"/>
      <c r="V19" s="1"/>
      <c r="W19" s="1"/>
      <c r="X19" s="1"/>
      <c r="Y19" s="1"/>
    </row>
    <row r="20" spans="1:25" ht="14" x14ac:dyDescent="0.2">
      <c r="A20" s="70"/>
      <c r="B20" s="70"/>
      <c r="C20" s="70"/>
      <c r="D20" s="70"/>
      <c r="E20" s="70"/>
      <c r="F20" s="1"/>
      <c r="G20" s="1">
        <f>99/0.93</f>
        <v>106.45161290322581</v>
      </c>
      <c r="H20" s="1"/>
      <c r="I20" s="1"/>
      <c r="J20" s="1"/>
      <c r="K20" s="1"/>
      <c r="L20" s="1"/>
      <c r="M20" s="1"/>
      <c r="N20" s="1"/>
      <c r="O20" s="1"/>
      <c r="P20" s="1"/>
      <c r="Q20" s="1"/>
      <c r="R20" s="1"/>
      <c r="S20" s="1"/>
      <c r="T20" s="1"/>
      <c r="U20" s="1"/>
      <c r="V20" s="1"/>
      <c r="W20" s="1"/>
      <c r="X20" s="1"/>
      <c r="Y20" s="1"/>
    </row>
    <row r="21" spans="1:25" ht="14" x14ac:dyDescent="0.2">
      <c r="A21" s="71"/>
      <c r="B21" s="72"/>
      <c r="C21" s="73"/>
      <c r="D21" s="73"/>
      <c r="E21" s="74"/>
      <c r="F21" s="1"/>
      <c r="G21" s="1"/>
      <c r="H21" s="1"/>
      <c r="I21" s="1"/>
      <c r="J21" s="1"/>
      <c r="K21" s="1"/>
      <c r="L21" s="1"/>
      <c r="M21" s="1"/>
      <c r="N21" s="1"/>
      <c r="O21" s="1"/>
      <c r="P21" s="1"/>
      <c r="Q21" s="1"/>
      <c r="R21" s="1"/>
      <c r="S21" s="1"/>
      <c r="T21" s="1"/>
      <c r="U21" s="1"/>
      <c r="V21" s="1"/>
      <c r="W21" s="1"/>
      <c r="X21" s="1"/>
      <c r="Y21" s="1"/>
    </row>
    <row r="22" spans="1:25" ht="14" x14ac:dyDescent="0.2">
      <c r="A22" s="75"/>
      <c r="B22" s="76"/>
      <c r="E22" s="37"/>
      <c r="F22" s="1"/>
      <c r="G22" s="1"/>
      <c r="H22" s="1"/>
      <c r="I22" s="1"/>
      <c r="J22" s="1"/>
      <c r="K22" s="1"/>
      <c r="L22" s="1"/>
      <c r="M22" s="1"/>
      <c r="N22" s="1"/>
      <c r="O22" s="1"/>
      <c r="P22" s="1"/>
      <c r="Q22" s="1"/>
      <c r="R22" s="1"/>
      <c r="S22" s="1"/>
      <c r="T22" s="1"/>
      <c r="U22" s="1"/>
      <c r="V22" s="1"/>
      <c r="W22" s="1"/>
      <c r="X22" s="1"/>
      <c r="Y22" s="1"/>
    </row>
    <row r="23" spans="1:25" ht="40" x14ac:dyDescent="0.25">
      <c r="A23" s="65" t="s">
        <v>691</v>
      </c>
      <c r="B23" s="77"/>
      <c r="E23" s="37"/>
      <c r="F23" s="1"/>
      <c r="G23" s="1"/>
      <c r="H23" s="1"/>
      <c r="I23" s="1"/>
      <c r="J23" s="1"/>
      <c r="K23" s="1"/>
      <c r="L23" s="1"/>
      <c r="M23" s="1"/>
      <c r="N23" s="1"/>
      <c r="O23" s="1"/>
      <c r="P23" s="1"/>
      <c r="Q23" s="1"/>
      <c r="R23" s="1"/>
      <c r="S23" s="1"/>
      <c r="T23" s="1"/>
      <c r="U23" s="1"/>
      <c r="V23" s="1"/>
      <c r="W23" s="1"/>
      <c r="X23" s="1"/>
      <c r="Y23" s="1"/>
    </row>
    <row r="24" spans="1:25" ht="20" x14ac:dyDescent="0.25">
      <c r="A24" s="65" t="s">
        <v>692</v>
      </c>
      <c r="B24" s="65"/>
      <c r="C24" s="65"/>
      <c r="D24" s="65"/>
      <c r="E24" s="37"/>
      <c r="F24" s="1"/>
      <c r="G24" s="1"/>
      <c r="H24" s="1"/>
      <c r="I24" s="1"/>
      <c r="J24" s="1"/>
      <c r="K24" s="1"/>
      <c r="L24" s="1"/>
      <c r="M24" s="1"/>
      <c r="N24" s="1"/>
      <c r="O24" s="1"/>
      <c r="P24" s="1"/>
      <c r="Q24" s="1"/>
      <c r="R24" s="1"/>
      <c r="S24" s="1"/>
      <c r="T24" s="1"/>
      <c r="U24" s="1"/>
      <c r="V24" s="1"/>
      <c r="W24" s="1"/>
      <c r="X24" s="1"/>
      <c r="Y24" s="1"/>
    </row>
    <row r="25" spans="1:25" ht="40" x14ac:dyDescent="0.25">
      <c r="A25" s="65" t="s">
        <v>693</v>
      </c>
      <c r="B25" s="65"/>
      <c r="C25" s="65"/>
      <c r="D25" s="65"/>
      <c r="E25" s="39"/>
      <c r="F25" s="1"/>
      <c r="G25" s="1"/>
      <c r="H25" s="1"/>
      <c r="I25" s="1"/>
      <c r="J25" s="1"/>
      <c r="K25" s="1"/>
      <c r="L25" s="1"/>
      <c r="M25" s="1"/>
      <c r="N25" s="1"/>
      <c r="O25" s="1"/>
      <c r="P25" s="1"/>
      <c r="Q25" s="1"/>
      <c r="R25" s="1"/>
      <c r="S25" s="1"/>
      <c r="T25" s="1"/>
      <c r="U25" s="1"/>
      <c r="V25" s="1"/>
      <c r="W25" s="1"/>
      <c r="X25" s="1"/>
      <c r="Y25" s="1"/>
    </row>
    <row r="26" spans="1:25" ht="20" x14ac:dyDescent="0.25">
      <c r="A26" s="65" t="s">
        <v>694</v>
      </c>
      <c r="B26" s="65"/>
      <c r="C26" s="65"/>
      <c r="D26" s="65"/>
      <c r="E26" s="78"/>
      <c r="F26" s="1"/>
      <c r="G26" s="1"/>
      <c r="H26" s="1"/>
      <c r="I26" s="1"/>
      <c r="J26" s="1"/>
      <c r="K26" s="1"/>
      <c r="L26" s="1"/>
      <c r="M26" s="1"/>
      <c r="N26" s="1"/>
      <c r="O26" s="1"/>
      <c r="P26" s="1"/>
      <c r="Q26" s="1"/>
      <c r="R26" s="1"/>
      <c r="S26" s="1"/>
      <c r="T26" s="1"/>
      <c r="U26" s="1"/>
      <c r="V26" s="1"/>
      <c r="W26" s="1"/>
      <c r="X26" s="1"/>
      <c r="Y26" s="1"/>
    </row>
    <row r="27" spans="1:25" ht="60" x14ac:dyDescent="0.25">
      <c r="A27" s="65" t="s">
        <v>695</v>
      </c>
      <c r="B27" s="65"/>
      <c r="C27" s="65"/>
      <c r="D27" s="65"/>
      <c r="E27" s="78"/>
      <c r="F27" s="1"/>
      <c r="G27" s="1"/>
      <c r="H27" s="1"/>
      <c r="I27" s="1"/>
      <c r="J27" s="1"/>
      <c r="K27" s="1"/>
      <c r="L27" s="1"/>
      <c r="M27" s="1"/>
      <c r="N27" s="1"/>
      <c r="O27" s="1"/>
      <c r="P27" s="1"/>
      <c r="Q27" s="1"/>
      <c r="R27" s="1"/>
      <c r="S27" s="1"/>
      <c r="T27" s="1"/>
      <c r="U27" s="1"/>
      <c r="V27" s="1"/>
      <c r="W27" s="1"/>
      <c r="X27" s="1"/>
      <c r="Y27" s="1"/>
    </row>
    <row r="28" spans="1:25" ht="40" x14ac:dyDescent="0.25">
      <c r="A28" s="65" t="s">
        <v>696</v>
      </c>
      <c r="B28" s="65"/>
      <c r="C28" s="65"/>
      <c r="D28" s="65"/>
      <c r="E28" s="78"/>
      <c r="F28" s="1"/>
      <c r="G28" s="1"/>
      <c r="H28" s="1"/>
      <c r="I28" s="1"/>
      <c r="J28" s="1"/>
      <c r="K28" s="1"/>
      <c r="L28" s="1"/>
      <c r="M28" s="1"/>
      <c r="N28" s="1"/>
      <c r="O28" s="1"/>
      <c r="P28" s="1"/>
      <c r="Q28" s="1"/>
      <c r="R28" s="1"/>
      <c r="S28" s="1"/>
      <c r="T28" s="1"/>
      <c r="U28" s="1"/>
      <c r="V28" s="1"/>
      <c r="W28" s="1"/>
      <c r="X28" s="1"/>
      <c r="Y28" s="1"/>
    </row>
    <row r="29" spans="1:25" ht="19" x14ac:dyDescent="0.25">
      <c r="A29" s="65"/>
      <c r="B29" s="65"/>
      <c r="C29" s="65"/>
      <c r="D29" s="65"/>
      <c r="E29" s="78"/>
      <c r="F29" s="1"/>
      <c r="G29" s="1"/>
      <c r="H29" s="1"/>
      <c r="I29" s="1"/>
      <c r="J29" s="1"/>
      <c r="K29" s="1"/>
      <c r="L29" s="1"/>
      <c r="M29" s="1"/>
      <c r="N29" s="1"/>
      <c r="O29" s="1"/>
      <c r="P29" s="1"/>
      <c r="Q29" s="1"/>
      <c r="R29" s="1"/>
      <c r="S29" s="1"/>
      <c r="T29" s="1"/>
      <c r="U29" s="1"/>
      <c r="V29" s="1"/>
      <c r="W29" s="1"/>
      <c r="X29" s="1"/>
      <c r="Y29" s="1"/>
    </row>
    <row r="30" spans="1:25" ht="14" x14ac:dyDescent="0.2">
      <c r="A30" s="79"/>
      <c r="B30" s="80"/>
      <c r="C30" s="80"/>
      <c r="D30" s="80"/>
      <c r="E30" s="81"/>
      <c r="F30" s="1"/>
      <c r="G30" s="1"/>
      <c r="H30" s="1"/>
      <c r="I30" s="1"/>
      <c r="J30" s="1"/>
      <c r="K30" s="1"/>
      <c r="L30" s="1"/>
      <c r="M30" s="1"/>
      <c r="N30" s="1"/>
      <c r="O30" s="1"/>
      <c r="P30" s="1"/>
      <c r="Q30" s="1"/>
      <c r="R30" s="1"/>
      <c r="S30" s="1"/>
      <c r="T30" s="1"/>
      <c r="U30" s="1"/>
      <c r="V30" s="1"/>
      <c r="W30" s="1"/>
      <c r="X30" s="1"/>
      <c r="Y30" s="1"/>
    </row>
    <row r="31" spans="1:25" ht="14" x14ac:dyDescent="0.2">
      <c r="A31" s="1"/>
      <c r="B31" s="1"/>
      <c r="C31" s="1"/>
      <c r="D31" s="1"/>
      <c r="E31" s="1"/>
      <c r="F31" s="1"/>
      <c r="G31" s="1"/>
      <c r="H31" s="1"/>
      <c r="I31" s="1"/>
      <c r="J31" s="1"/>
      <c r="K31" s="1"/>
      <c r="L31" s="1"/>
      <c r="M31" s="1"/>
      <c r="N31" s="1"/>
      <c r="O31" s="1"/>
      <c r="P31" s="1"/>
      <c r="Q31" s="1"/>
      <c r="R31" s="1"/>
      <c r="S31" s="1"/>
      <c r="T31" s="1"/>
      <c r="U31" s="1"/>
      <c r="V31" s="1"/>
      <c r="W31" s="1"/>
      <c r="X31" s="1"/>
      <c r="Y31" s="1"/>
    </row>
    <row r="32" spans="1:25" ht="14" x14ac:dyDescent="0.2">
      <c r="A32" s="1"/>
      <c r="B32" s="1"/>
      <c r="C32" s="1"/>
      <c r="D32" s="1"/>
      <c r="E32" s="1"/>
      <c r="F32" s="1"/>
      <c r="G32" s="1"/>
      <c r="H32" s="1"/>
      <c r="I32" s="1"/>
      <c r="J32" s="1"/>
      <c r="K32" s="1"/>
      <c r="L32" s="1"/>
      <c r="M32" s="1"/>
      <c r="N32" s="1"/>
      <c r="O32" s="1"/>
      <c r="P32" s="1"/>
      <c r="Q32" s="1"/>
      <c r="R32" s="1"/>
      <c r="S32" s="1"/>
      <c r="T32" s="1"/>
      <c r="U32" s="1"/>
      <c r="V32" s="1"/>
      <c r="W32" s="1"/>
      <c r="X32" s="1"/>
      <c r="Y32" s="1"/>
    </row>
    <row r="33" spans="1:25" ht="14" x14ac:dyDescent="0.2">
      <c r="A33" s="1"/>
      <c r="B33" s="1"/>
      <c r="C33" s="1"/>
      <c r="D33" s="1"/>
      <c r="E33" s="1"/>
      <c r="F33" s="1"/>
      <c r="G33" s="1"/>
      <c r="H33" s="1"/>
      <c r="I33" s="1"/>
      <c r="J33" s="1"/>
      <c r="K33" s="1"/>
      <c r="L33" s="1"/>
      <c r="M33" s="1"/>
      <c r="N33" s="1"/>
      <c r="O33" s="1"/>
      <c r="P33" s="1"/>
      <c r="Q33" s="1"/>
      <c r="R33" s="1"/>
      <c r="S33" s="1"/>
      <c r="T33" s="1"/>
      <c r="U33" s="1"/>
      <c r="V33" s="1"/>
      <c r="W33" s="1"/>
      <c r="X33" s="1"/>
      <c r="Y33" s="1"/>
    </row>
    <row r="34" spans="1:25" ht="14" x14ac:dyDescent="0.2">
      <c r="A34" s="1"/>
      <c r="B34" s="1"/>
      <c r="C34" s="1"/>
      <c r="D34" s="1"/>
      <c r="E34" s="1"/>
      <c r="F34" s="1"/>
      <c r="G34" s="1"/>
      <c r="H34" s="1"/>
      <c r="I34" s="1"/>
      <c r="J34" s="1"/>
      <c r="K34" s="1"/>
      <c r="L34" s="1"/>
      <c r="M34" s="1"/>
      <c r="N34" s="1"/>
      <c r="O34" s="1"/>
      <c r="P34" s="1"/>
      <c r="Q34" s="1"/>
      <c r="R34" s="1"/>
      <c r="S34" s="1"/>
      <c r="T34" s="1"/>
      <c r="U34" s="1"/>
      <c r="V34" s="1"/>
      <c r="W34" s="1"/>
      <c r="X34" s="1"/>
      <c r="Y34" s="1"/>
    </row>
    <row r="35" spans="1:25" ht="14" x14ac:dyDescent="0.2">
      <c r="A35" s="1"/>
      <c r="B35" s="1"/>
      <c r="C35" s="1"/>
      <c r="D35" s="1"/>
      <c r="E35" s="1"/>
      <c r="F35" s="1"/>
      <c r="G35" s="1"/>
      <c r="H35" s="1"/>
      <c r="I35" s="1"/>
      <c r="J35" s="1"/>
      <c r="K35" s="1"/>
      <c r="L35" s="1"/>
      <c r="M35" s="1"/>
      <c r="N35" s="1"/>
      <c r="O35" s="1"/>
      <c r="P35" s="1"/>
      <c r="Q35" s="1"/>
      <c r="R35" s="1"/>
      <c r="S35" s="1"/>
      <c r="T35" s="1"/>
      <c r="U35" s="1"/>
      <c r="V35" s="1"/>
      <c r="W35" s="1"/>
      <c r="X35" s="1"/>
      <c r="Y35" s="1"/>
    </row>
    <row r="36" spans="1:25" ht="14" x14ac:dyDescent="0.2">
      <c r="A36" s="1"/>
      <c r="B36" s="1"/>
      <c r="C36" s="1"/>
      <c r="D36" s="1"/>
      <c r="E36" s="1"/>
      <c r="F36" s="1"/>
      <c r="G36" s="1"/>
      <c r="H36" s="1"/>
      <c r="I36" s="1"/>
      <c r="J36" s="1"/>
      <c r="K36" s="1"/>
      <c r="L36" s="1"/>
      <c r="M36" s="1"/>
      <c r="N36" s="1"/>
      <c r="O36" s="1"/>
      <c r="P36" s="1"/>
      <c r="Q36" s="1"/>
      <c r="R36" s="1"/>
      <c r="S36" s="1"/>
      <c r="T36" s="1"/>
      <c r="U36" s="1"/>
      <c r="V36" s="1"/>
      <c r="W36" s="1"/>
      <c r="X36" s="1"/>
      <c r="Y36" s="1"/>
    </row>
    <row r="37" spans="1:25" ht="14" x14ac:dyDescent="0.2">
      <c r="A37" s="1"/>
      <c r="B37" s="1"/>
      <c r="C37" s="1"/>
      <c r="D37" s="1"/>
      <c r="E37" s="1"/>
      <c r="F37" s="1"/>
      <c r="G37" s="1"/>
      <c r="H37" s="1"/>
      <c r="I37" s="1"/>
      <c r="J37" s="1"/>
      <c r="K37" s="1"/>
      <c r="L37" s="1"/>
      <c r="M37" s="1"/>
      <c r="N37" s="1"/>
      <c r="O37" s="1"/>
      <c r="P37" s="1"/>
      <c r="Q37" s="1"/>
      <c r="R37" s="1"/>
      <c r="S37" s="1"/>
      <c r="T37" s="1"/>
      <c r="U37" s="1"/>
      <c r="V37" s="1"/>
      <c r="W37" s="1"/>
      <c r="X37" s="1"/>
      <c r="Y37" s="1"/>
    </row>
    <row r="38" spans="1:25" ht="14" x14ac:dyDescent="0.2">
      <c r="A38" s="1"/>
      <c r="B38" s="1"/>
      <c r="C38" s="1"/>
      <c r="D38" s="1"/>
      <c r="E38" s="1"/>
      <c r="F38" s="1"/>
      <c r="G38" s="1"/>
      <c r="H38" s="1"/>
      <c r="I38" s="1"/>
      <c r="J38" s="1"/>
      <c r="K38" s="1"/>
      <c r="L38" s="1"/>
      <c r="M38" s="1"/>
      <c r="N38" s="1"/>
      <c r="O38" s="1"/>
      <c r="P38" s="1"/>
      <c r="Q38" s="1"/>
      <c r="R38" s="1"/>
      <c r="S38" s="1"/>
      <c r="T38" s="1"/>
      <c r="U38" s="1"/>
      <c r="V38" s="1"/>
      <c r="W38" s="1"/>
      <c r="X38" s="1"/>
      <c r="Y38" s="1"/>
    </row>
    <row r="39" spans="1:25" ht="14" x14ac:dyDescent="0.2">
      <c r="A39" s="1"/>
      <c r="B39" s="1"/>
      <c r="C39" s="1"/>
      <c r="D39" s="1"/>
      <c r="E39" s="1"/>
      <c r="F39" s="1"/>
      <c r="G39" s="1"/>
      <c r="H39" s="1"/>
      <c r="I39" s="1"/>
      <c r="J39" s="1"/>
      <c r="K39" s="1"/>
      <c r="L39" s="1"/>
      <c r="M39" s="1"/>
      <c r="N39" s="1"/>
      <c r="O39" s="1"/>
      <c r="P39" s="1"/>
      <c r="Q39" s="1"/>
      <c r="R39" s="1"/>
      <c r="S39" s="1"/>
      <c r="T39" s="1"/>
      <c r="U39" s="1"/>
      <c r="V39" s="1"/>
      <c r="W39" s="1"/>
      <c r="X39" s="1"/>
      <c r="Y39" s="1"/>
    </row>
    <row r="40" spans="1:25" ht="14" x14ac:dyDescent="0.2">
      <c r="A40" s="1"/>
      <c r="B40" s="1"/>
      <c r="C40" s="1"/>
      <c r="D40" s="1"/>
      <c r="E40" s="1"/>
      <c r="F40" s="1"/>
      <c r="G40" s="1"/>
      <c r="H40" s="1"/>
      <c r="I40" s="1"/>
      <c r="J40" s="1"/>
      <c r="K40" s="1"/>
      <c r="L40" s="1"/>
      <c r="M40" s="1"/>
      <c r="N40" s="1"/>
      <c r="O40" s="1"/>
      <c r="P40" s="1"/>
      <c r="Q40" s="1"/>
      <c r="R40" s="1"/>
      <c r="S40" s="1"/>
      <c r="T40" s="1"/>
      <c r="U40" s="1"/>
      <c r="V40" s="1"/>
      <c r="W40" s="1"/>
      <c r="X40" s="1"/>
      <c r="Y40" s="1"/>
    </row>
    <row r="41" spans="1:25" ht="14" x14ac:dyDescent="0.2">
      <c r="A41" s="1"/>
      <c r="B41" s="1"/>
      <c r="C41" s="1"/>
      <c r="D41" s="1"/>
      <c r="E41" s="1"/>
      <c r="F41" s="1"/>
      <c r="G41" s="1"/>
      <c r="H41" s="1"/>
      <c r="I41" s="1"/>
      <c r="J41" s="1"/>
      <c r="K41" s="1"/>
      <c r="L41" s="1"/>
      <c r="M41" s="1"/>
      <c r="N41" s="1"/>
      <c r="O41" s="1"/>
      <c r="P41" s="1"/>
      <c r="Q41" s="1"/>
      <c r="R41" s="1"/>
      <c r="S41" s="1"/>
      <c r="T41" s="1"/>
      <c r="U41" s="1"/>
      <c r="V41" s="1"/>
      <c r="W41" s="1"/>
      <c r="X41" s="1"/>
      <c r="Y41" s="1"/>
    </row>
    <row r="42" spans="1:25" ht="14" x14ac:dyDescent="0.2">
      <c r="A42" s="1"/>
      <c r="B42" s="1"/>
      <c r="C42" s="1"/>
      <c r="D42" s="1"/>
      <c r="E42" s="1"/>
      <c r="F42" s="1"/>
      <c r="G42" s="1"/>
      <c r="H42" s="1"/>
      <c r="I42" s="1"/>
      <c r="J42" s="1"/>
      <c r="K42" s="1"/>
      <c r="L42" s="1"/>
      <c r="M42" s="1"/>
      <c r="N42" s="1"/>
      <c r="O42" s="1"/>
      <c r="P42" s="1"/>
      <c r="Q42" s="1"/>
      <c r="R42" s="1"/>
      <c r="S42" s="1"/>
      <c r="T42" s="1"/>
      <c r="U42" s="1"/>
      <c r="V42" s="1"/>
      <c r="W42" s="1"/>
      <c r="X42" s="1"/>
      <c r="Y42" s="1"/>
    </row>
    <row r="43" spans="1:25" ht="14" x14ac:dyDescent="0.2">
      <c r="A43" s="1"/>
      <c r="B43" s="1"/>
      <c r="C43" s="1"/>
      <c r="D43" s="1"/>
      <c r="E43" s="1"/>
      <c r="F43" s="1"/>
      <c r="G43" s="1"/>
      <c r="H43" s="1"/>
      <c r="I43" s="1"/>
      <c r="J43" s="1"/>
      <c r="K43" s="1"/>
      <c r="L43" s="1"/>
      <c r="M43" s="1"/>
      <c r="N43" s="1"/>
      <c r="O43" s="1"/>
      <c r="P43" s="1"/>
      <c r="Q43" s="1"/>
      <c r="R43" s="1"/>
      <c r="S43" s="1"/>
      <c r="T43" s="1"/>
      <c r="U43" s="1"/>
      <c r="V43" s="1"/>
      <c r="W43" s="1"/>
      <c r="X43" s="1"/>
      <c r="Y43" s="1"/>
    </row>
    <row r="44" spans="1:25" ht="14" x14ac:dyDescent="0.2">
      <c r="A44" s="1"/>
      <c r="B44" s="1"/>
      <c r="C44" s="1"/>
      <c r="D44" s="1"/>
      <c r="E44" s="1"/>
      <c r="F44" s="1"/>
      <c r="G44" s="1"/>
      <c r="H44" s="1"/>
      <c r="I44" s="1"/>
      <c r="J44" s="1"/>
      <c r="K44" s="1"/>
      <c r="L44" s="1"/>
      <c r="M44" s="1"/>
      <c r="N44" s="1"/>
      <c r="O44" s="1"/>
      <c r="P44" s="1"/>
      <c r="Q44" s="1"/>
      <c r="R44" s="1"/>
      <c r="S44" s="1"/>
      <c r="T44" s="1"/>
      <c r="U44" s="1"/>
      <c r="V44" s="1"/>
      <c r="W44" s="1"/>
      <c r="X44" s="1"/>
      <c r="Y44" s="1"/>
    </row>
    <row r="45" spans="1:25" ht="14" x14ac:dyDescent="0.2">
      <c r="A45" s="1"/>
      <c r="B45" s="1"/>
      <c r="C45" s="1"/>
      <c r="D45" s="1"/>
      <c r="E45" s="1"/>
      <c r="F45" s="1"/>
      <c r="G45" s="1"/>
      <c r="H45" s="1"/>
      <c r="I45" s="1"/>
      <c r="J45" s="1"/>
      <c r="K45" s="1"/>
      <c r="L45" s="1"/>
      <c r="M45" s="1"/>
      <c r="N45" s="1"/>
      <c r="O45" s="1"/>
      <c r="P45" s="1"/>
      <c r="Q45" s="1"/>
      <c r="R45" s="1"/>
      <c r="S45" s="1"/>
      <c r="T45" s="1"/>
      <c r="U45" s="1"/>
      <c r="V45" s="1"/>
      <c r="W45" s="1"/>
      <c r="X45" s="1"/>
      <c r="Y45" s="1"/>
    </row>
    <row r="46" spans="1:25" ht="14" x14ac:dyDescent="0.2">
      <c r="A46" s="1"/>
      <c r="B46" s="1"/>
      <c r="C46" s="1"/>
      <c r="D46" s="1"/>
      <c r="E46" s="1"/>
      <c r="F46" s="1"/>
      <c r="G46" s="1"/>
      <c r="H46" s="1"/>
      <c r="I46" s="1"/>
      <c r="J46" s="1"/>
      <c r="K46" s="1"/>
      <c r="L46" s="1"/>
      <c r="M46" s="1"/>
      <c r="N46" s="1"/>
      <c r="O46" s="1"/>
      <c r="P46" s="1"/>
      <c r="Q46" s="1"/>
      <c r="R46" s="1"/>
      <c r="S46" s="1"/>
      <c r="T46" s="1"/>
      <c r="U46" s="1"/>
      <c r="V46" s="1"/>
      <c r="W46" s="1"/>
      <c r="X46" s="1"/>
      <c r="Y46" s="1"/>
    </row>
    <row r="47" spans="1:25" ht="14" x14ac:dyDescent="0.2">
      <c r="A47" s="1"/>
      <c r="B47" s="1"/>
      <c r="C47" s="1"/>
      <c r="D47" s="1"/>
      <c r="E47" s="1"/>
      <c r="F47" s="1"/>
      <c r="G47" s="1"/>
      <c r="H47" s="1"/>
      <c r="I47" s="1"/>
      <c r="J47" s="1"/>
      <c r="K47" s="1"/>
      <c r="L47" s="1"/>
      <c r="M47" s="1"/>
      <c r="N47" s="1"/>
      <c r="O47" s="1"/>
      <c r="P47" s="1"/>
      <c r="Q47" s="1"/>
      <c r="R47" s="1"/>
      <c r="S47" s="1"/>
      <c r="T47" s="1"/>
      <c r="U47" s="1"/>
      <c r="V47" s="1"/>
      <c r="W47" s="1"/>
      <c r="X47" s="1"/>
      <c r="Y47" s="1"/>
    </row>
    <row r="48" spans="1:25" ht="14" x14ac:dyDescent="0.2">
      <c r="A48" s="1"/>
      <c r="B48" s="1"/>
      <c r="C48" s="1"/>
      <c r="D48" s="1"/>
      <c r="E48" s="1"/>
      <c r="F48" s="1"/>
      <c r="G48" s="1"/>
      <c r="H48" s="1"/>
      <c r="I48" s="1"/>
      <c r="J48" s="1"/>
      <c r="K48" s="1"/>
      <c r="L48" s="1"/>
      <c r="M48" s="1"/>
      <c r="N48" s="1"/>
      <c r="O48" s="1"/>
      <c r="P48" s="1"/>
      <c r="Q48" s="1"/>
      <c r="R48" s="1"/>
      <c r="S48" s="1"/>
      <c r="T48" s="1"/>
      <c r="U48" s="1"/>
      <c r="V48" s="1"/>
      <c r="W48" s="1"/>
      <c r="X48" s="1"/>
      <c r="Y48" s="1"/>
    </row>
    <row r="49" spans="1:25" ht="14" x14ac:dyDescent="0.2">
      <c r="A49" s="1"/>
      <c r="B49" s="1"/>
      <c r="C49" s="1"/>
      <c r="D49" s="1"/>
      <c r="E49" s="1"/>
      <c r="F49" s="1"/>
      <c r="G49" s="1"/>
      <c r="H49" s="1"/>
      <c r="I49" s="1"/>
      <c r="J49" s="1"/>
      <c r="K49" s="1"/>
      <c r="L49" s="1"/>
      <c r="M49" s="1"/>
      <c r="N49" s="1"/>
      <c r="O49" s="1"/>
      <c r="P49" s="1"/>
      <c r="Q49" s="1"/>
      <c r="R49" s="1"/>
      <c r="S49" s="1"/>
      <c r="T49" s="1"/>
      <c r="U49" s="1"/>
      <c r="V49" s="1"/>
      <c r="W49" s="1"/>
      <c r="X49" s="1"/>
      <c r="Y49" s="1"/>
    </row>
    <row r="50" spans="1:25" ht="14" x14ac:dyDescent="0.2">
      <c r="A50" s="1"/>
      <c r="B50" s="1"/>
      <c r="C50" s="1"/>
      <c r="D50" s="1"/>
      <c r="E50" s="1"/>
      <c r="F50" s="1"/>
      <c r="G50" s="1"/>
      <c r="H50" s="1"/>
      <c r="I50" s="1"/>
      <c r="J50" s="1"/>
      <c r="K50" s="1"/>
      <c r="L50" s="1"/>
      <c r="M50" s="1"/>
      <c r="N50" s="1"/>
      <c r="O50" s="1"/>
      <c r="P50" s="1"/>
      <c r="Q50" s="1"/>
      <c r="R50" s="1"/>
      <c r="S50" s="1"/>
      <c r="T50" s="1"/>
      <c r="U50" s="1"/>
      <c r="V50" s="1"/>
      <c r="W50" s="1"/>
      <c r="X50" s="1"/>
      <c r="Y50" s="1"/>
    </row>
    <row r="51" spans="1:25" ht="14" x14ac:dyDescent="0.2">
      <c r="A51" s="1"/>
      <c r="B51" s="1"/>
      <c r="C51" s="1"/>
      <c r="D51" s="1"/>
      <c r="E51" s="1"/>
      <c r="F51" s="1"/>
      <c r="G51" s="1"/>
      <c r="H51" s="1"/>
      <c r="I51" s="1"/>
      <c r="J51" s="1"/>
      <c r="K51" s="1"/>
      <c r="L51" s="1"/>
      <c r="M51" s="1"/>
      <c r="N51" s="1"/>
      <c r="O51" s="1"/>
      <c r="P51" s="1"/>
      <c r="Q51" s="1"/>
      <c r="R51" s="1"/>
      <c r="S51" s="1"/>
      <c r="T51" s="1"/>
      <c r="U51" s="1"/>
      <c r="V51" s="1"/>
      <c r="W51" s="1"/>
      <c r="X51" s="1"/>
      <c r="Y51" s="1"/>
    </row>
    <row r="52" spans="1:25" ht="14" x14ac:dyDescent="0.2">
      <c r="A52" s="1"/>
      <c r="B52" s="1"/>
      <c r="C52" s="1"/>
      <c r="D52" s="1"/>
      <c r="E52" s="1"/>
      <c r="F52" s="1"/>
      <c r="G52" s="1"/>
      <c r="H52" s="1"/>
      <c r="I52" s="1"/>
      <c r="J52" s="1"/>
      <c r="K52" s="1"/>
      <c r="L52" s="1"/>
      <c r="M52" s="1"/>
      <c r="N52" s="1"/>
      <c r="O52" s="1"/>
      <c r="P52" s="1"/>
      <c r="Q52" s="1"/>
      <c r="R52" s="1"/>
      <c r="S52" s="1"/>
      <c r="T52" s="1"/>
      <c r="U52" s="1"/>
      <c r="V52" s="1"/>
      <c r="W52" s="1"/>
      <c r="X52" s="1"/>
      <c r="Y52" s="1"/>
    </row>
    <row r="53" spans="1:25" ht="14" x14ac:dyDescent="0.2">
      <c r="A53" s="1"/>
      <c r="B53" s="1"/>
      <c r="C53" s="1"/>
      <c r="D53" s="1"/>
      <c r="E53" s="1"/>
      <c r="F53" s="1"/>
      <c r="G53" s="1"/>
      <c r="H53" s="1"/>
      <c r="I53" s="1"/>
      <c r="J53" s="1"/>
      <c r="K53" s="1"/>
      <c r="L53" s="1"/>
      <c r="M53" s="1"/>
      <c r="N53" s="1"/>
      <c r="O53" s="1"/>
      <c r="P53" s="1"/>
      <c r="Q53" s="1"/>
      <c r="R53" s="1"/>
      <c r="S53" s="1"/>
      <c r="T53" s="1"/>
      <c r="U53" s="1"/>
      <c r="V53" s="1"/>
      <c r="W53" s="1"/>
      <c r="X53" s="1"/>
      <c r="Y53" s="1"/>
    </row>
    <row r="54" spans="1:25" ht="14" x14ac:dyDescent="0.2">
      <c r="A54" s="1"/>
      <c r="B54" s="1"/>
      <c r="C54" s="1"/>
      <c r="D54" s="1"/>
      <c r="E54" s="1"/>
      <c r="F54" s="1"/>
      <c r="G54" s="1"/>
      <c r="H54" s="1"/>
      <c r="I54" s="1"/>
      <c r="J54" s="1"/>
      <c r="K54" s="1"/>
      <c r="L54" s="1"/>
      <c r="M54" s="1"/>
      <c r="N54" s="1"/>
      <c r="O54" s="1"/>
      <c r="P54" s="1"/>
      <c r="Q54" s="1"/>
      <c r="R54" s="1"/>
      <c r="S54" s="1"/>
      <c r="T54" s="1"/>
      <c r="U54" s="1"/>
      <c r="V54" s="1"/>
      <c r="W54" s="1"/>
      <c r="X54" s="1"/>
      <c r="Y54" s="1"/>
    </row>
    <row r="55" spans="1:25" ht="14" x14ac:dyDescent="0.2">
      <c r="A55" s="1"/>
      <c r="B55" s="1"/>
      <c r="C55" s="1"/>
      <c r="D55" s="1"/>
      <c r="E55" s="1"/>
      <c r="F55" s="1"/>
      <c r="G55" s="1"/>
      <c r="H55" s="1"/>
      <c r="I55" s="1"/>
      <c r="J55" s="1"/>
      <c r="K55" s="1"/>
      <c r="L55" s="1"/>
      <c r="M55" s="1"/>
      <c r="N55" s="1"/>
      <c r="O55" s="1"/>
      <c r="P55" s="1"/>
      <c r="Q55" s="1"/>
      <c r="R55" s="1"/>
      <c r="S55" s="1"/>
      <c r="T55" s="1"/>
      <c r="U55" s="1"/>
      <c r="V55" s="1"/>
      <c r="W55" s="1"/>
      <c r="X55" s="1"/>
      <c r="Y55" s="1"/>
    </row>
    <row r="56" spans="1:25" ht="14" x14ac:dyDescent="0.2">
      <c r="A56" s="1"/>
      <c r="B56" s="1"/>
      <c r="C56" s="1"/>
      <c r="D56" s="1"/>
      <c r="E56" s="1"/>
      <c r="F56" s="1"/>
      <c r="G56" s="1"/>
      <c r="H56" s="1"/>
      <c r="I56" s="1"/>
      <c r="J56" s="1"/>
      <c r="K56" s="1"/>
      <c r="L56" s="1"/>
      <c r="M56" s="1"/>
      <c r="N56" s="1"/>
      <c r="O56" s="1"/>
      <c r="P56" s="1"/>
      <c r="Q56" s="1"/>
      <c r="R56" s="1"/>
      <c r="S56" s="1"/>
      <c r="T56" s="1"/>
      <c r="U56" s="1"/>
      <c r="V56" s="1"/>
      <c r="W56" s="1"/>
      <c r="X56" s="1"/>
      <c r="Y56" s="1"/>
    </row>
    <row r="57" spans="1:25" ht="14" x14ac:dyDescent="0.2">
      <c r="A57" s="1"/>
      <c r="B57" s="1"/>
      <c r="C57" s="1"/>
      <c r="D57" s="1"/>
      <c r="E57" s="1"/>
      <c r="F57" s="1"/>
      <c r="G57" s="1"/>
      <c r="H57" s="1"/>
      <c r="I57" s="1"/>
      <c r="J57" s="1"/>
      <c r="K57" s="1"/>
      <c r="L57" s="1"/>
      <c r="M57" s="1"/>
      <c r="N57" s="1"/>
      <c r="O57" s="1"/>
      <c r="P57" s="1"/>
      <c r="Q57" s="1"/>
      <c r="R57" s="1"/>
      <c r="S57" s="1"/>
      <c r="T57" s="1"/>
      <c r="U57" s="1"/>
      <c r="V57" s="1"/>
      <c r="W57" s="1"/>
      <c r="X57" s="1"/>
      <c r="Y57" s="1"/>
    </row>
    <row r="58" spans="1:25" ht="14" x14ac:dyDescent="0.2">
      <c r="A58" s="1"/>
      <c r="B58" s="1"/>
      <c r="C58" s="1"/>
      <c r="D58" s="1"/>
      <c r="E58" s="1"/>
      <c r="F58" s="1"/>
      <c r="G58" s="1"/>
      <c r="H58" s="1"/>
      <c r="I58" s="1"/>
      <c r="J58" s="1"/>
      <c r="K58" s="1"/>
      <c r="L58" s="1"/>
      <c r="M58" s="1"/>
      <c r="N58" s="1"/>
      <c r="O58" s="1"/>
      <c r="P58" s="1"/>
      <c r="Q58" s="1"/>
      <c r="R58" s="1"/>
      <c r="S58" s="1"/>
      <c r="T58" s="1"/>
      <c r="U58" s="1"/>
      <c r="V58" s="1"/>
      <c r="W58" s="1"/>
      <c r="X58" s="1"/>
      <c r="Y58" s="1"/>
    </row>
    <row r="59" spans="1:25" ht="14" x14ac:dyDescent="0.2">
      <c r="A59" s="1"/>
      <c r="B59" s="1"/>
      <c r="C59" s="1"/>
      <c r="D59" s="1"/>
      <c r="E59" s="1"/>
      <c r="F59" s="1"/>
      <c r="G59" s="1"/>
      <c r="H59" s="1"/>
      <c r="I59" s="1"/>
      <c r="J59" s="1"/>
      <c r="K59" s="1"/>
      <c r="L59" s="1"/>
      <c r="M59" s="1"/>
      <c r="N59" s="1"/>
      <c r="O59" s="1"/>
      <c r="P59" s="1"/>
      <c r="Q59" s="1"/>
      <c r="R59" s="1"/>
      <c r="S59" s="1"/>
      <c r="T59" s="1"/>
      <c r="U59" s="1"/>
      <c r="V59" s="1"/>
      <c r="W59" s="1"/>
      <c r="X59" s="1"/>
      <c r="Y59" s="1"/>
    </row>
    <row r="60" spans="1:25" ht="14" x14ac:dyDescent="0.2">
      <c r="A60" s="1"/>
      <c r="B60" s="1"/>
      <c r="C60" s="1"/>
      <c r="D60" s="1"/>
      <c r="E60" s="1"/>
      <c r="F60" s="1"/>
      <c r="G60" s="1"/>
      <c r="H60" s="1"/>
      <c r="I60" s="1"/>
      <c r="J60" s="1"/>
      <c r="K60" s="1"/>
      <c r="L60" s="1"/>
      <c r="M60" s="1"/>
      <c r="N60" s="1"/>
      <c r="O60" s="1"/>
      <c r="P60" s="1"/>
      <c r="Q60" s="1"/>
      <c r="R60" s="1"/>
      <c r="S60" s="1"/>
      <c r="T60" s="1"/>
      <c r="U60" s="1"/>
      <c r="V60" s="1"/>
      <c r="W60" s="1"/>
      <c r="X60" s="1"/>
      <c r="Y60" s="1"/>
    </row>
    <row r="61" spans="1:25" ht="14" x14ac:dyDescent="0.2">
      <c r="A61" s="1"/>
      <c r="B61" s="1"/>
      <c r="C61" s="1"/>
      <c r="D61" s="1"/>
      <c r="E61" s="1"/>
      <c r="F61" s="1"/>
      <c r="G61" s="1"/>
      <c r="H61" s="1"/>
      <c r="I61" s="1"/>
      <c r="J61" s="1"/>
      <c r="K61" s="1"/>
      <c r="L61" s="1"/>
      <c r="M61" s="1"/>
      <c r="N61" s="1"/>
      <c r="O61" s="1"/>
      <c r="P61" s="1"/>
      <c r="Q61" s="1"/>
      <c r="R61" s="1"/>
      <c r="S61" s="1"/>
      <c r="T61" s="1"/>
      <c r="U61" s="1"/>
      <c r="V61" s="1"/>
      <c r="W61" s="1"/>
      <c r="X61" s="1"/>
      <c r="Y61" s="1"/>
    </row>
    <row r="62" spans="1:25" ht="14" x14ac:dyDescent="0.2">
      <c r="A62" s="1"/>
      <c r="B62" s="1"/>
      <c r="C62" s="1"/>
      <c r="D62" s="1"/>
      <c r="E62" s="1"/>
      <c r="F62" s="1"/>
      <c r="G62" s="1"/>
      <c r="H62" s="1"/>
      <c r="I62" s="1"/>
      <c r="J62" s="1"/>
      <c r="K62" s="1"/>
      <c r="L62" s="1"/>
      <c r="M62" s="1"/>
      <c r="N62" s="1"/>
      <c r="O62" s="1"/>
      <c r="P62" s="1"/>
      <c r="Q62" s="1"/>
      <c r="R62" s="1"/>
      <c r="S62" s="1"/>
      <c r="T62" s="1"/>
      <c r="U62" s="1"/>
      <c r="V62" s="1"/>
      <c r="W62" s="1"/>
      <c r="X62" s="1"/>
      <c r="Y62" s="1"/>
    </row>
    <row r="63" spans="1:25" ht="14" x14ac:dyDescent="0.2">
      <c r="A63" s="1"/>
      <c r="B63" s="1"/>
      <c r="C63" s="1"/>
      <c r="D63" s="1"/>
      <c r="E63" s="1"/>
      <c r="F63" s="1"/>
      <c r="G63" s="1"/>
      <c r="H63" s="1"/>
      <c r="I63" s="1"/>
      <c r="J63" s="1"/>
      <c r="K63" s="1"/>
      <c r="L63" s="1"/>
      <c r="M63" s="1"/>
      <c r="N63" s="1"/>
      <c r="O63" s="1"/>
      <c r="P63" s="1"/>
      <c r="Q63" s="1"/>
      <c r="R63" s="1"/>
      <c r="S63" s="1"/>
      <c r="T63" s="1"/>
      <c r="U63" s="1"/>
      <c r="V63" s="1"/>
      <c r="W63" s="1"/>
      <c r="X63" s="1"/>
      <c r="Y63" s="1"/>
    </row>
    <row r="64" spans="1:25" ht="14" x14ac:dyDescent="0.2">
      <c r="A64" s="1"/>
      <c r="B64" s="1"/>
      <c r="C64" s="1"/>
      <c r="D64" s="1"/>
      <c r="E64" s="1"/>
      <c r="F64" s="1"/>
      <c r="G64" s="1"/>
      <c r="H64" s="1"/>
      <c r="I64" s="1"/>
      <c r="J64" s="1"/>
      <c r="K64" s="1"/>
      <c r="L64" s="1"/>
      <c r="M64" s="1"/>
      <c r="N64" s="1"/>
      <c r="O64" s="1"/>
      <c r="P64" s="1"/>
      <c r="Q64" s="1"/>
      <c r="R64" s="1"/>
      <c r="S64" s="1"/>
      <c r="T64" s="1"/>
      <c r="U64" s="1"/>
      <c r="V64" s="1"/>
      <c r="W64" s="1"/>
      <c r="X64" s="1"/>
      <c r="Y64" s="1"/>
    </row>
    <row r="65" spans="1:25" ht="14" x14ac:dyDescent="0.2">
      <c r="A65" s="1"/>
      <c r="B65" s="1"/>
      <c r="C65" s="1"/>
      <c r="D65" s="1"/>
      <c r="E65" s="1"/>
      <c r="F65" s="1"/>
      <c r="G65" s="1"/>
      <c r="H65" s="1"/>
      <c r="I65" s="1"/>
      <c r="J65" s="1"/>
      <c r="K65" s="1"/>
      <c r="L65" s="1"/>
      <c r="M65" s="1"/>
      <c r="N65" s="1"/>
      <c r="O65" s="1"/>
      <c r="P65" s="1"/>
      <c r="Q65" s="1"/>
      <c r="R65" s="1"/>
      <c r="S65" s="1"/>
      <c r="T65" s="1"/>
      <c r="U65" s="1"/>
      <c r="V65" s="1"/>
      <c r="W65" s="1"/>
      <c r="X65" s="1"/>
      <c r="Y65" s="1"/>
    </row>
    <row r="66" spans="1:25" ht="14" x14ac:dyDescent="0.2">
      <c r="A66" s="1"/>
      <c r="B66" s="1"/>
      <c r="C66" s="1"/>
      <c r="D66" s="1"/>
      <c r="E66" s="1"/>
      <c r="F66" s="1"/>
      <c r="G66" s="1"/>
      <c r="H66" s="1"/>
      <c r="I66" s="1"/>
      <c r="J66" s="1"/>
      <c r="K66" s="1"/>
      <c r="L66" s="1"/>
      <c r="M66" s="1"/>
      <c r="N66" s="1"/>
      <c r="O66" s="1"/>
      <c r="P66" s="1"/>
      <c r="Q66" s="1"/>
      <c r="R66" s="1"/>
      <c r="S66" s="1"/>
      <c r="T66" s="1"/>
      <c r="U66" s="1"/>
      <c r="V66" s="1"/>
      <c r="W66" s="1"/>
      <c r="X66" s="1"/>
      <c r="Y66" s="1"/>
    </row>
    <row r="67" spans="1:25" ht="14" x14ac:dyDescent="0.2">
      <c r="A67" s="1"/>
      <c r="B67" s="1"/>
      <c r="C67" s="1"/>
      <c r="D67" s="1"/>
      <c r="E67" s="1"/>
      <c r="F67" s="1"/>
      <c r="G67" s="1"/>
      <c r="H67" s="1"/>
      <c r="I67" s="1"/>
      <c r="J67" s="1"/>
      <c r="K67" s="1"/>
      <c r="L67" s="1"/>
      <c r="M67" s="1"/>
      <c r="N67" s="1"/>
      <c r="O67" s="1"/>
      <c r="P67" s="1"/>
      <c r="Q67" s="1"/>
      <c r="R67" s="1"/>
      <c r="S67" s="1"/>
      <c r="T67" s="1"/>
      <c r="U67" s="1"/>
      <c r="V67" s="1"/>
      <c r="W67" s="1"/>
      <c r="X67" s="1"/>
      <c r="Y67" s="1"/>
    </row>
    <row r="68" spans="1:25" ht="14" x14ac:dyDescent="0.2">
      <c r="A68" s="1"/>
      <c r="B68" s="1"/>
      <c r="C68" s="1"/>
      <c r="D68" s="1"/>
      <c r="E68" s="1"/>
      <c r="F68" s="1"/>
      <c r="G68" s="1"/>
      <c r="H68" s="1"/>
      <c r="I68" s="1"/>
      <c r="J68" s="1"/>
      <c r="K68" s="1"/>
      <c r="L68" s="1"/>
      <c r="M68" s="1"/>
      <c r="N68" s="1"/>
      <c r="O68" s="1"/>
      <c r="P68" s="1"/>
      <c r="Q68" s="1"/>
      <c r="R68" s="1"/>
      <c r="S68" s="1"/>
      <c r="T68" s="1"/>
      <c r="U68" s="1"/>
      <c r="V68" s="1"/>
      <c r="W68" s="1"/>
      <c r="X68" s="1"/>
      <c r="Y68" s="1"/>
    </row>
    <row r="69" spans="1:25" ht="14" x14ac:dyDescent="0.2">
      <c r="A69" s="1"/>
      <c r="B69" s="1"/>
      <c r="C69" s="1"/>
      <c r="D69" s="1"/>
      <c r="E69" s="1"/>
      <c r="F69" s="1"/>
      <c r="G69" s="1"/>
      <c r="H69" s="1"/>
      <c r="I69" s="1"/>
      <c r="J69" s="1"/>
      <c r="K69" s="1"/>
      <c r="L69" s="1"/>
      <c r="M69" s="1"/>
      <c r="N69" s="1"/>
      <c r="O69" s="1"/>
      <c r="P69" s="1"/>
      <c r="Q69" s="1"/>
      <c r="R69" s="1"/>
      <c r="S69" s="1"/>
      <c r="T69" s="1"/>
      <c r="U69" s="1"/>
      <c r="V69" s="1"/>
      <c r="W69" s="1"/>
      <c r="X69" s="1"/>
      <c r="Y69" s="1"/>
    </row>
    <row r="70" spans="1:25" ht="14" x14ac:dyDescent="0.2">
      <c r="A70" s="1"/>
      <c r="B70" s="1"/>
      <c r="C70" s="1"/>
      <c r="D70" s="1"/>
      <c r="E70" s="1"/>
      <c r="F70" s="1"/>
      <c r="G70" s="1"/>
      <c r="H70" s="1"/>
      <c r="I70" s="1"/>
      <c r="J70" s="1"/>
      <c r="K70" s="1"/>
      <c r="L70" s="1"/>
      <c r="M70" s="1"/>
      <c r="N70" s="1"/>
      <c r="O70" s="1"/>
      <c r="P70" s="1"/>
      <c r="Q70" s="1"/>
      <c r="R70" s="1"/>
      <c r="S70" s="1"/>
      <c r="T70" s="1"/>
      <c r="U70" s="1"/>
      <c r="V70" s="1"/>
      <c r="W70" s="1"/>
      <c r="X70" s="1"/>
      <c r="Y70" s="1"/>
    </row>
    <row r="71" spans="1:25" ht="14" x14ac:dyDescent="0.2">
      <c r="A71" s="1"/>
      <c r="B71" s="1"/>
      <c r="C71" s="1"/>
      <c r="D71" s="1"/>
      <c r="E71" s="1"/>
      <c r="F71" s="1"/>
      <c r="G71" s="1"/>
      <c r="H71" s="1"/>
      <c r="I71" s="1"/>
      <c r="J71" s="1"/>
      <c r="K71" s="1"/>
      <c r="L71" s="1"/>
      <c r="M71" s="1"/>
      <c r="N71" s="1"/>
      <c r="O71" s="1"/>
      <c r="P71" s="1"/>
      <c r="Q71" s="1"/>
      <c r="R71" s="1"/>
      <c r="S71" s="1"/>
      <c r="T71" s="1"/>
      <c r="U71" s="1"/>
      <c r="V71" s="1"/>
      <c r="W71" s="1"/>
      <c r="X71" s="1"/>
      <c r="Y71" s="1"/>
    </row>
    <row r="72" spans="1:25" ht="14" x14ac:dyDescent="0.2">
      <c r="A72" s="1"/>
      <c r="B72" s="1"/>
      <c r="C72" s="1"/>
      <c r="D72" s="1"/>
      <c r="E72" s="1"/>
      <c r="F72" s="1"/>
      <c r="G72" s="1"/>
      <c r="H72" s="1"/>
      <c r="I72" s="1"/>
      <c r="J72" s="1"/>
      <c r="K72" s="1"/>
      <c r="L72" s="1"/>
      <c r="M72" s="1"/>
      <c r="N72" s="1"/>
      <c r="O72" s="1"/>
      <c r="P72" s="1"/>
      <c r="Q72" s="1"/>
      <c r="R72" s="1"/>
      <c r="S72" s="1"/>
      <c r="T72" s="1"/>
      <c r="U72" s="1"/>
      <c r="V72" s="1"/>
      <c r="W72" s="1"/>
      <c r="X72" s="1"/>
      <c r="Y72" s="1"/>
    </row>
    <row r="73" spans="1:25" ht="14" x14ac:dyDescent="0.2">
      <c r="A73" s="1"/>
      <c r="B73" s="1"/>
      <c r="C73" s="1"/>
      <c r="D73" s="1"/>
      <c r="E73" s="1"/>
      <c r="F73" s="1"/>
      <c r="G73" s="1"/>
      <c r="H73" s="1"/>
      <c r="I73" s="1"/>
      <c r="J73" s="1"/>
      <c r="K73" s="1"/>
      <c r="L73" s="1"/>
      <c r="M73" s="1"/>
      <c r="N73" s="1"/>
      <c r="O73" s="1"/>
      <c r="P73" s="1"/>
      <c r="Q73" s="1"/>
      <c r="R73" s="1"/>
      <c r="S73" s="1"/>
      <c r="T73" s="1"/>
      <c r="U73" s="1"/>
      <c r="V73" s="1"/>
      <c r="W73" s="1"/>
      <c r="X73" s="1"/>
      <c r="Y73" s="1"/>
    </row>
    <row r="74" spans="1:25" ht="14" x14ac:dyDescent="0.2">
      <c r="A74" s="1"/>
      <c r="B74" s="1"/>
      <c r="C74" s="1"/>
      <c r="D74" s="1"/>
      <c r="E74" s="1"/>
      <c r="F74" s="1"/>
      <c r="G74" s="1"/>
      <c r="H74" s="1"/>
      <c r="I74" s="1"/>
      <c r="J74" s="1"/>
      <c r="K74" s="1"/>
      <c r="L74" s="1"/>
      <c r="M74" s="1"/>
      <c r="N74" s="1"/>
      <c r="O74" s="1"/>
      <c r="P74" s="1"/>
      <c r="Q74" s="1"/>
      <c r="R74" s="1"/>
      <c r="S74" s="1"/>
      <c r="T74" s="1"/>
      <c r="U74" s="1"/>
      <c r="V74" s="1"/>
      <c r="W74" s="1"/>
      <c r="X74" s="1"/>
      <c r="Y74" s="1"/>
    </row>
    <row r="75" spans="1:25" ht="14" x14ac:dyDescent="0.2">
      <c r="A75" s="1"/>
      <c r="B75" s="1"/>
      <c r="C75" s="1"/>
      <c r="D75" s="1"/>
      <c r="E75" s="1"/>
      <c r="F75" s="1"/>
      <c r="G75" s="1"/>
      <c r="H75" s="1"/>
      <c r="I75" s="1"/>
      <c r="J75" s="1"/>
      <c r="K75" s="1"/>
      <c r="L75" s="1"/>
      <c r="M75" s="1"/>
      <c r="N75" s="1"/>
      <c r="O75" s="1"/>
      <c r="P75" s="1"/>
      <c r="Q75" s="1"/>
      <c r="R75" s="1"/>
      <c r="S75" s="1"/>
      <c r="T75" s="1"/>
      <c r="U75" s="1"/>
      <c r="V75" s="1"/>
      <c r="W75" s="1"/>
      <c r="X75" s="1"/>
      <c r="Y75" s="1"/>
    </row>
    <row r="76" spans="1:25" ht="14" x14ac:dyDescent="0.2">
      <c r="A76" s="1"/>
      <c r="B76" s="1"/>
      <c r="C76" s="1"/>
      <c r="D76" s="1"/>
      <c r="E76" s="1"/>
      <c r="F76" s="1"/>
      <c r="G76" s="1"/>
      <c r="H76" s="1"/>
      <c r="I76" s="1"/>
      <c r="J76" s="1"/>
      <c r="K76" s="1"/>
      <c r="L76" s="1"/>
      <c r="M76" s="1"/>
      <c r="N76" s="1"/>
      <c r="O76" s="1"/>
      <c r="P76" s="1"/>
      <c r="Q76" s="1"/>
      <c r="R76" s="1"/>
      <c r="S76" s="1"/>
      <c r="T76" s="1"/>
      <c r="U76" s="1"/>
      <c r="V76" s="1"/>
      <c r="W76" s="1"/>
      <c r="X76" s="1"/>
      <c r="Y76" s="1"/>
    </row>
    <row r="77" spans="1:25" ht="14" x14ac:dyDescent="0.2">
      <c r="A77" s="1"/>
      <c r="B77" s="1"/>
      <c r="C77" s="1"/>
      <c r="D77" s="1"/>
      <c r="E77" s="1"/>
      <c r="F77" s="1"/>
      <c r="G77" s="1"/>
      <c r="H77" s="1"/>
      <c r="I77" s="1"/>
      <c r="J77" s="1"/>
      <c r="K77" s="1"/>
      <c r="L77" s="1"/>
      <c r="M77" s="1"/>
      <c r="N77" s="1"/>
      <c r="O77" s="1"/>
      <c r="P77" s="1"/>
      <c r="Q77" s="1"/>
      <c r="R77" s="1"/>
      <c r="S77" s="1"/>
      <c r="T77" s="1"/>
      <c r="U77" s="1"/>
      <c r="V77" s="1"/>
      <c r="W77" s="1"/>
      <c r="X77" s="1"/>
      <c r="Y77" s="1"/>
    </row>
    <row r="78" spans="1:25" ht="14" x14ac:dyDescent="0.2">
      <c r="A78" s="1"/>
      <c r="B78" s="1"/>
      <c r="C78" s="1"/>
      <c r="D78" s="1"/>
      <c r="E78" s="1"/>
      <c r="F78" s="1"/>
      <c r="G78" s="1"/>
      <c r="H78" s="1"/>
      <c r="I78" s="1"/>
      <c r="J78" s="1"/>
      <c r="K78" s="1"/>
      <c r="L78" s="1"/>
      <c r="M78" s="1"/>
      <c r="N78" s="1"/>
      <c r="O78" s="1"/>
      <c r="P78" s="1"/>
      <c r="Q78" s="1"/>
      <c r="R78" s="1"/>
      <c r="S78" s="1"/>
      <c r="T78" s="1"/>
      <c r="U78" s="1"/>
      <c r="V78" s="1"/>
      <c r="W78" s="1"/>
      <c r="X78" s="1"/>
      <c r="Y78" s="1"/>
    </row>
    <row r="79" spans="1:25" ht="14" x14ac:dyDescent="0.2">
      <c r="A79" s="1"/>
      <c r="B79" s="1"/>
      <c r="C79" s="1"/>
      <c r="D79" s="1"/>
      <c r="E79" s="1"/>
      <c r="F79" s="1"/>
      <c r="G79" s="1"/>
      <c r="H79" s="1"/>
      <c r="I79" s="1"/>
      <c r="J79" s="1"/>
      <c r="K79" s="1"/>
      <c r="L79" s="1"/>
      <c r="M79" s="1"/>
      <c r="N79" s="1"/>
      <c r="O79" s="1"/>
      <c r="P79" s="1"/>
      <c r="Q79" s="1"/>
      <c r="R79" s="1"/>
      <c r="S79" s="1"/>
      <c r="T79" s="1"/>
      <c r="U79" s="1"/>
      <c r="V79" s="1"/>
      <c r="W79" s="1"/>
      <c r="X79" s="1"/>
      <c r="Y79" s="1"/>
    </row>
    <row r="80" spans="1:25" ht="14" x14ac:dyDescent="0.2">
      <c r="A80" s="1"/>
      <c r="B80" s="1"/>
      <c r="C80" s="1"/>
      <c r="D80" s="1"/>
      <c r="E80" s="1"/>
      <c r="F80" s="1"/>
      <c r="G80" s="1"/>
      <c r="H80" s="1"/>
      <c r="I80" s="1"/>
      <c r="J80" s="1"/>
      <c r="K80" s="1"/>
      <c r="L80" s="1"/>
      <c r="M80" s="1"/>
      <c r="N80" s="1"/>
      <c r="O80" s="1"/>
      <c r="P80" s="1"/>
      <c r="Q80" s="1"/>
      <c r="R80" s="1"/>
      <c r="S80" s="1"/>
      <c r="T80" s="1"/>
      <c r="U80" s="1"/>
      <c r="V80" s="1"/>
      <c r="W80" s="1"/>
      <c r="X80" s="1"/>
      <c r="Y80" s="1"/>
    </row>
    <row r="81" spans="1:25" ht="14" x14ac:dyDescent="0.2">
      <c r="A81" s="1"/>
      <c r="B81" s="1"/>
      <c r="C81" s="1"/>
      <c r="D81" s="1"/>
      <c r="E81" s="1"/>
      <c r="F81" s="1"/>
      <c r="G81" s="1"/>
      <c r="H81" s="1"/>
      <c r="I81" s="1"/>
      <c r="J81" s="1"/>
      <c r="K81" s="1"/>
      <c r="L81" s="1"/>
      <c r="M81" s="1"/>
      <c r="N81" s="1"/>
      <c r="O81" s="1"/>
      <c r="P81" s="1"/>
      <c r="Q81" s="1"/>
      <c r="R81" s="1"/>
      <c r="S81" s="1"/>
      <c r="T81" s="1"/>
      <c r="U81" s="1"/>
      <c r="V81" s="1"/>
      <c r="W81" s="1"/>
      <c r="X81" s="1"/>
      <c r="Y81" s="1"/>
    </row>
    <row r="82" spans="1:25" ht="14" x14ac:dyDescent="0.2">
      <c r="A82" s="1"/>
      <c r="B82" s="1"/>
      <c r="C82" s="1"/>
      <c r="D82" s="1"/>
      <c r="E82" s="1"/>
      <c r="F82" s="1"/>
      <c r="G82" s="1"/>
      <c r="H82" s="1"/>
      <c r="I82" s="1"/>
      <c r="J82" s="1"/>
      <c r="K82" s="1"/>
      <c r="L82" s="1"/>
      <c r="M82" s="1"/>
      <c r="N82" s="1"/>
      <c r="O82" s="1"/>
      <c r="P82" s="1"/>
      <c r="Q82" s="1"/>
      <c r="R82" s="1"/>
      <c r="S82" s="1"/>
      <c r="T82" s="1"/>
      <c r="U82" s="1"/>
      <c r="V82" s="1"/>
      <c r="W82" s="1"/>
      <c r="X82" s="1"/>
      <c r="Y82" s="1"/>
    </row>
    <row r="83" spans="1:25" ht="14" x14ac:dyDescent="0.2">
      <c r="A83" s="1"/>
      <c r="B83" s="1"/>
      <c r="C83" s="1"/>
      <c r="D83" s="1"/>
      <c r="E83" s="1"/>
      <c r="F83" s="1"/>
      <c r="G83" s="1"/>
      <c r="H83" s="1"/>
      <c r="I83" s="1"/>
      <c r="J83" s="1"/>
      <c r="K83" s="1"/>
      <c r="L83" s="1"/>
      <c r="M83" s="1"/>
      <c r="N83" s="1"/>
      <c r="O83" s="1"/>
      <c r="P83" s="1"/>
      <c r="Q83" s="1"/>
      <c r="R83" s="1"/>
      <c r="S83" s="1"/>
      <c r="T83" s="1"/>
      <c r="U83" s="1"/>
      <c r="V83" s="1"/>
      <c r="W83" s="1"/>
      <c r="X83" s="1"/>
      <c r="Y83" s="1"/>
    </row>
    <row r="84" spans="1:25" ht="14" x14ac:dyDescent="0.2">
      <c r="A84" s="1"/>
      <c r="B84" s="1"/>
      <c r="C84" s="1"/>
      <c r="D84" s="1"/>
      <c r="E84" s="1"/>
      <c r="F84" s="1"/>
      <c r="G84" s="1"/>
      <c r="H84" s="1"/>
      <c r="I84" s="1"/>
      <c r="J84" s="1"/>
      <c r="K84" s="1"/>
      <c r="L84" s="1"/>
      <c r="M84" s="1"/>
      <c r="N84" s="1"/>
      <c r="O84" s="1"/>
      <c r="P84" s="1"/>
      <c r="Q84" s="1"/>
      <c r="R84" s="1"/>
      <c r="S84" s="1"/>
      <c r="T84" s="1"/>
      <c r="U84" s="1"/>
      <c r="V84" s="1"/>
      <c r="W84" s="1"/>
      <c r="X84" s="1"/>
      <c r="Y84" s="1"/>
    </row>
    <row r="85" spans="1:25" ht="14" x14ac:dyDescent="0.2">
      <c r="A85" s="1"/>
      <c r="B85" s="1"/>
      <c r="C85" s="1"/>
      <c r="D85" s="1"/>
      <c r="E85" s="1"/>
      <c r="F85" s="1"/>
      <c r="G85" s="1"/>
      <c r="H85" s="1"/>
      <c r="I85" s="1"/>
      <c r="J85" s="1"/>
      <c r="K85" s="1"/>
      <c r="L85" s="1"/>
      <c r="M85" s="1"/>
      <c r="N85" s="1"/>
      <c r="O85" s="1"/>
      <c r="P85" s="1"/>
      <c r="Q85" s="1"/>
      <c r="R85" s="1"/>
      <c r="S85" s="1"/>
      <c r="T85" s="1"/>
      <c r="U85" s="1"/>
      <c r="V85" s="1"/>
      <c r="W85" s="1"/>
      <c r="X85" s="1"/>
      <c r="Y85" s="1"/>
    </row>
    <row r="86" spans="1:25" ht="14" x14ac:dyDescent="0.2">
      <c r="A86" s="1"/>
      <c r="B86" s="1"/>
      <c r="C86" s="1"/>
      <c r="D86" s="1"/>
      <c r="E86" s="1"/>
      <c r="F86" s="1"/>
      <c r="G86" s="1"/>
      <c r="H86" s="1"/>
      <c r="I86" s="1"/>
      <c r="J86" s="1"/>
      <c r="K86" s="1"/>
      <c r="L86" s="1"/>
      <c r="M86" s="1"/>
      <c r="N86" s="1"/>
      <c r="O86" s="1"/>
      <c r="P86" s="1"/>
      <c r="Q86" s="1"/>
      <c r="R86" s="1"/>
      <c r="S86" s="1"/>
      <c r="T86" s="1"/>
      <c r="U86" s="1"/>
      <c r="V86" s="1"/>
      <c r="W86" s="1"/>
      <c r="X86" s="1"/>
      <c r="Y86" s="1"/>
    </row>
    <row r="87" spans="1:25" ht="14" x14ac:dyDescent="0.2">
      <c r="A87" s="1"/>
      <c r="B87" s="1"/>
      <c r="C87" s="1"/>
      <c r="D87" s="1"/>
      <c r="E87" s="1"/>
      <c r="F87" s="1"/>
      <c r="G87" s="1"/>
      <c r="H87" s="1"/>
      <c r="I87" s="1"/>
      <c r="J87" s="1"/>
      <c r="K87" s="1"/>
      <c r="L87" s="1"/>
      <c r="M87" s="1"/>
      <c r="N87" s="1"/>
      <c r="O87" s="1"/>
      <c r="P87" s="1"/>
      <c r="Q87" s="1"/>
      <c r="R87" s="1"/>
      <c r="S87" s="1"/>
      <c r="T87" s="1"/>
      <c r="U87" s="1"/>
      <c r="V87" s="1"/>
      <c r="W87" s="1"/>
      <c r="X87" s="1"/>
      <c r="Y87" s="1"/>
    </row>
    <row r="88" spans="1:25" ht="14" x14ac:dyDescent="0.2">
      <c r="A88" s="1"/>
      <c r="B88" s="1"/>
      <c r="C88" s="1"/>
      <c r="D88" s="1"/>
      <c r="E88" s="1"/>
      <c r="F88" s="1"/>
      <c r="G88" s="1"/>
      <c r="H88" s="1"/>
      <c r="I88" s="1"/>
      <c r="J88" s="1"/>
      <c r="K88" s="1"/>
      <c r="L88" s="1"/>
      <c r="M88" s="1"/>
      <c r="N88" s="1"/>
      <c r="O88" s="1"/>
      <c r="P88" s="1"/>
      <c r="Q88" s="1"/>
      <c r="R88" s="1"/>
      <c r="S88" s="1"/>
      <c r="T88" s="1"/>
      <c r="U88" s="1"/>
      <c r="V88" s="1"/>
      <c r="W88" s="1"/>
      <c r="X88" s="1"/>
      <c r="Y88" s="1"/>
    </row>
    <row r="89" spans="1:25" ht="14" x14ac:dyDescent="0.2">
      <c r="A89" s="1"/>
      <c r="B89" s="1"/>
      <c r="C89" s="1"/>
      <c r="D89" s="1"/>
      <c r="E89" s="1"/>
      <c r="F89" s="1"/>
      <c r="G89" s="1"/>
      <c r="H89" s="1"/>
      <c r="I89" s="1"/>
      <c r="J89" s="1"/>
      <c r="K89" s="1"/>
      <c r="L89" s="1"/>
      <c r="M89" s="1"/>
      <c r="N89" s="1"/>
      <c r="O89" s="1"/>
      <c r="P89" s="1"/>
      <c r="Q89" s="1"/>
      <c r="R89" s="1"/>
      <c r="S89" s="1"/>
      <c r="T89" s="1"/>
      <c r="U89" s="1"/>
      <c r="V89" s="1"/>
      <c r="W89" s="1"/>
      <c r="X89" s="1"/>
      <c r="Y89" s="1"/>
    </row>
    <row r="90" spans="1:25" ht="14" x14ac:dyDescent="0.2">
      <c r="A90" s="1"/>
      <c r="B90" s="1"/>
      <c r="C90" s="1"/>
      <c r="D90" s="1"/>
      <c r="E90" s="1"/>
      <c r="F90" s="1"/>
      <c r="G90" s="1"/>
      <c r="H90" s="1"/>
      <c r="I90" s="1"/>
      <c r="J90" s="1"/>
      <c r="K90" s="1"/>
      <c r="L90" s="1"/>
      <c r="M90" s="1"/>
      <c r="N90" s="1"/>
      <c r="O90" s="1"/>
      <c r="P90" s="1"/>
      <c r="Q90" s="1"/>
      <c r="R90" s="1"/>
      <c r="S90" s="1"/>
      <c r="T90" s="1"/>
      <c r="U90" s="1"/>
      <c r="V90" s="1"/>
      <c r="W90" s="1"/>
      <c r="X90" s="1"/>
      <c r="Y90" s="1"/>
    </row>
    <row r="91" spans="1:25" ht="14" x14ac:dyDescent="0.2">
      <c r="A91" s="1"/>
      <c r="B91" s="1"/>
      <c r="C91" s="1"/>
      <c r="D91" s="1"/>
      <c r="E91" s="1"/>
      <c r="F91" s="1"/>
      <c r="G91" s="1"/>
      <c r="H91" s="1"/>
      <c r="I91" s="1"/>
      <c r="J91" s="1"/>
      <c r="K91" s="1"/>
      <c r="L91" s="1"/>
      <c r="M91" s="1"/>
      <c r="N91" s="1"/>
      <c r="O91" s="1"/>
      <c r="P91" s="1"/>
      <c r="Q91" s="1"/>
      <c r="R91" s="1"/>
      <c r="S91" s="1"/>
      <c r="T91" s="1"/>
      <c r="U91" s="1"/>
      <c r="V91" s="1"/>
      <c r="W91" s="1"/>
      <c r="X91" s="1"/>
      <c r="Y91" s="1"/>
    </row>
    <row r="92" spans="1:25" ht="14" x14ac:dyDescent="0.2">
      <c r="A92" s="1"/>
      <c r="B92" s="1"/>
      <c r="C92" s="1"/>
      <c r="D92" s="1"/>
      <c r="E92" s="1"/>
      <c r="F92" s="1"/>
      <c r="G92" s="1"/>
      <c r="H92" s="1"/>
      <c r="I92" s="1"/>
      <c r="J92" s="1"/>
      <c r="K92" s="1"/>
      <c r="L92" s="1"/>
      <c r="M92" s="1"/>
      <c r="N92" s="1"/>
      <c r="O92" s="1"/>
      <c r="P92" s="1"/>
      <c r="Q92" s="1"/>
      <c r="R92" s="1"/>
      <c r="S92" s="1"/>
      <c r="T92" s="1"/>
      <c r="U92" s="1"/>
      <c r="V92" s="1"/>
      <c r="W92" s="1"/>
      <c r="X92" s="1"/>
      <c r="Y92" s="1"/>
    </row>
    <row r="93" spans="1:25" ht="14" x14ac:dyDescent="0.2">
      <c r="A93" s="1"/>
      <c r="B93" s="1"/>
      <c r="C93" s="1"/>
      <c r="D93" s="1"/>
      <c r="E93" s="1"/>
      <c r="F93" s="1"/>
      <c r="G93" s="1"/>
      <c r="H93" s="1"/>
      <c r="I93" s="1"/>
      <c r="J93" s="1"/>
      <c r="K93" s="1"/>
      <c r="L93" s="1"/>
      <c r="M93" s="1"/>
      <c r="N93" s="1"/>
      <c r="O93" s="1"/>
      <c r="P93" s="1"/>
      <c r="Q93" s="1"/>
      <c r="R93" s="1"/>
      <c r="S93" s="1"/>
      <c r="T93" s="1"/>
      <c r="U93" s="1"/>
      <c r="V93" s="1"/>
      <c r="W93" s="1"/>
      <c r="X93" s="1"/>
      <c r="Y93" s="1"/>
    </row>
    <row r="94" spans="1:25" ht="14" x14ac:dyDescent="0.2">
      <c r="A94" s="1"/>
      <c r="B94" s="1"/>
      <c r="C94" s="1"/>
      <c r="D94" s="1"/>
      <c r="E94" s="1"/>
      <c r="F94" s="1"/>
      <c r="G94" s="1"/>
      <c r="H94" s="1"/>
      <c r="I94" s="1"/>
      <c r="J94" s="1"/>
      <c r="K94" s="1"/>
      <c r="L94" s="1"/>
      <c r="M94" s="1"/>
      <c r="N94" s="1"/>
      <c r="O94" s="1"/>
      <c r="P94" s="1"/>
      <c r="Q94" s="1"/>
      <c r="R94" s="1"/>
      <c r="S94" s="1"/>
      <c r="T94" s="1"/>
      <c r="U94" s="1"/>
      <c r="V94" s="1"/>
      <c r="W94" s="1"/>
      <c r="X94" s="1"/>
      <c r="Y94" s="1"/>
    </row>
    <row r="95" spans="1:25" ht="14" x14ac:dyDescent="0.2">
      <c r="A95" s="1"/>
      <c r="B95" s="1"/>
      <c r="C95" s="1"/>
      <c r="D95" s="1"/>
      <c r="E95" s="1"/>
      <c r="F95" s="1"/>
      <c r="G95" s="1"/>
      <c r="H95" s="1"/>
      <c r="I95" s="1"/>
      <c r="J95" s="1"/>
      <c r="K95" s="1"/>
      <c r="L95" s="1"/>
      <c r="M95" s="1"/>
      <c r="N95" s="1"/>
      <c r="O95" s="1"/>
      <c r="P95" s="1"/>
      <c r="Q95" s="1"/>
      <c r="R95" s="1"/>
      <c r="S95" s="1"/>
      <c r="T95" s="1"/>
      <c r="U95" s="1"/>
      <c r="V95" s="1"/>
      <c r="W95" s="1"/>
      <c r="X95" s="1"/>
      <c r="Y95" s="1"/>
    </row>
    <row r="96" spans="1:25" ht="14" x14ac:dyDescent="0.2">
      <c r="A96" s="1"/>
      <c r="B96" s="1"/>
      <c r="C96" s="1"/>
      <c r="D96" s="1"/>
      <c r="E96" s="1"/>
      <c r="F96" s="1"/>
      <c r="G96" s="1"/>
      <c r="H96" s="1"/>
      <c r="I96" s="1"/>
      <c r="J96" s="1"/>
      <c r="K96" s="1"/>
      <c r="L96" s="1"/>
      <c r="M96" s="1"/>
      <c r="N96" s="1"/>
      <c r="O96" s="1"/>
      <c r="P96" s="1"/>
      <c r="Q96" s="1"/>
      <c r="R96" s="1"/>
      <c r="S96" s="1"/>
      <c r="T96" s="1"/>
      <c r="U96" s="1"/>
      <c r="V96" s="1"/>
      <c r="W96" s="1"/>
      <c r="X96" s="1"/>
      <c r="Y96" s="1"/>
    </row>
    <row r="97" spans="1:25" ht="14" x14ac:dyDescent="0.2">
      <c r="A97" s="1"/>
      <c r="B97" s="1"/>
      <c r="C97" s="1"/>
      <c r="D97" s="1"/>
      <c r="E97" s="1"/>
      <c r="F97" s="1"/>
      <c r="G97" s="1"/>
      <c r="H97" s="1"/>
      <c r="I97" s="1"/>
      <c r="J97" s="1"/>
      <c r="K97" s="1"/>
      <c r="L97" s="1"/>
      <c r="M97" s="1"/>
      <c r="N97" s="1"/>
      <c r="O97" s="1"/>
      <c r="P97" s="1"/>
      <c r="Q97" s="1"/>
      <c r="R97" s="1"/>
      <c r="S97" s="1"/>
      <c r="T97" s="1"/>
      <c r="U97" s="1"/>
      <c r="V97" s="1"/>
      <c r="W97" s="1"/>
      <c r="X97" s="1"/>
      <c r="Y97" s="1"/>
    </row>
    <row r="98" spans="1:25" ht="14" x14ac:dyDescent="0.2">
      <c r="A98" s="1"/>
      <c r="B98" s="1"/>
      <c r="C98" s="1"/>
      <c r="D98" s="1"/>
      <c r="E98" s="1"/>
      <c r="F98" s="1"/>
      <c r="G98" s="1"/>
      <c r="H98" s="1"/>
      <c r="I98" s="1"/>
      <c r="J98" s="1"/>
      <c r="K98" s="1"/>
      <c r="L98" s="1"/>
      <c r="M98" s="1"/>
      <c r="N98" s="1"/>
      <c r="O98" s="1"/>
      <c r="P98" s="1"/>
      <c r="Q98" s="1"/>
      <c r="R98" s="1"/>
      <c r="S98" s="1"/>
      <c r="T98" s="1"/>
      <c r="U98" s="1"/>
      <c r="V98" s="1"/>
      <c r="W98" s="1"/>
      <c r="X98" s="1"/>
      <c r="Y98" s="1"/>
    </row>
    <row r="99" spans="1:25" ht="14" x14ac:dyDescent="0.2">
      <c r="A99" s="1"/>
      <c r="B99" s="1"/>
      <c r="C99" s="1"/>
      <c r="D99" s="1"/>
      <c r="E99" s="1"/>
      <c r="F99" s="1"/>
      <c r="G99" s="1"/>
      <c r="H99" s="1"/>
      <c r="I99" s="1"/>
      <c r="J99" s="1"/>
      <c r="K99" s="1"/>
      <c r="L99" s="1"/>
      <c r="M99" s="1"/>
      <c r="N99" s="1"/>
      <c r="O99" s="1"/>
      <c r="P99" s="1"/>
      <c r="Q99" s="1"/>
      <c r="R99" s="1"/>
      <c r="S99" s="1"/>
      <c r="T99" s="1"/>
      <c r="U99" s="1"/>
      <c r="V99" s="1"/>
      <c r="W99" s="1"/>
      <c r="X99" s="1"/>
      <c r="Y99" s="1"/>
    </row>
    <row r="100" spans="1:25" ht="14" x14ac:dyDescent="0.2">
      <c r="A100" s="1"/>
      <c r="B100" s="1"/>
      <c r="C100" s="1"/>
      <c r="D100" s="1"/>
      <c r="E100" s="1"/>
      <c r="F100" s="1"/>
      <c r="G100" s="1"/>
      <c r="H100" s="1"/>
      <c r="I100" s="1"/>
      <c r="J100" s="1"/>
      <c r="K100" s="1"/>
      <c r="L100" s="1"/>
      <c r="M100" s="1"/>
      <c r="N100" s="1"/>
      <c r="O100" s="1"/>
      <c r="P100" s="1"/>
      <c r="Q100" s="1"/>
      <c r="R100" s="1"/>
      <c r="S100" s="1"/>
      <c r="T100" s="1"/>
      <c r="U100" s="1"/>
      <c r="V100" s="1"/>
      <c r="W100" s="1"/>
      <c r="X100" s="1"/>
      <c r="Y100" s="1"/>
    </row>
    <row r="101" spans="1:25" ht="14" x14ac:dyDescent="0.2">
      <c r="A101" s="1"/>
      <c r="B101" s="1"/>
      <c r="C101" s="1"/>
      <c r="D101" s="1"/>
      <c r="E101" s="1"/>
      <c r="F101" s="1"/>
      <c r="G101" s="1"/>
      <c r="H101" s="1"/>
      <c r="I101" s="1"/>
      <c r="J101" s="1"/>
      <c r="K101" s="1"/>
      <c r="L101" s="1"/>
      <c r="M101" s="1"/>
      <c r="N101" s="1"/>
      <c r="O101" s="1"/>
      <c r="P101" s="1"/>
      <c r="Q101" s="1"/>
      <c r="R101" s="1"/>
      <c r="S101" s="1"/>
      <c r="T101" s="1"/>
      <c r="U101" s="1"/>
      <c r="V101" s="1"/>
      <c r="W101" s="1"/>
      <c r="X101" s="1"/>
      <c r="Y101" s="1"/>
    </row>
    <row r="102" spans="1:25" ht="14" x14ac:dyDescent="0.2">
      <c r="A102" s="1"/>
      <c r="B102" s="1"/>
      <c r="C102" s="1"/>
      <c r="D102" s="1"/>
      <c r="E102" s="1"/>
      <c r="F102" s="1"/>
      <c r="G102" s="1"/>
      <c r="H102" s="1"/>
      <c r="I102" s="1"/>
      <c r="J102" s="1"/>
      <c r="K102" s="1"/>
      <c r="L102" s="1"/>
      <c r="M102" s="1"/>
      <c r="N102" s="1"/>
      <c r="O102" s="1"/>
      <c r="P102" s="1"/>
      <c r="Q102" s="1"/>
      <c r="R102" s="1"/>
      <c r="S102" s="1"/>
      <c r="T102" s="1"/>
      <c r="U102" s="1"/>
      <c r="V102" s="1"/>
      <c r="W102" s="1"/>
      <c r="X102" s="1"/>
      <c r="Y102" s="1"/>
    </row>
    <row r="103" spans="1:25" ht="14" x14ac:dyDescent="0.2">
      <c r="A103" s="1"/>
      <c r="B103" s="1"/>
      <c r="C103" s="1"/>
      <c r="D103" s="1"/>
      <c r="E103" s="1"/>
      <c r="F103" s="1"/>
      <c r="G103" s="1"/>
      <c r="H103" s="1"/>
      <c r="I103" s="1"/>
      <c r="J103" s="1"/>
      <c r="K103" s="1"/>
      <c r="L103" s="1"/>
      <c r="M103" s="1"/>
      <c r="N103" s="1"/>
      <c r="O103" s="1"/>
      <c r="P103" s="1"/>
      <c r="Q103" s="1"/>
      <c r="R103" s="1"/>
      <c r="S103" s="1"/>
      <c r="T103" s="1"/>
      <c r="U103" s="1"/>
      <c r="V103" s="1"/>
      <c r="W103" s="1"/>
      <c r="X103" s="1"/>
      <c r="Y103" s="1"/>
    </row>
    <row r="104" spans="1:25" ht="14" x14ac:dyDescent="0.2">
      <c r="A104" s="1"/>
      <c r="B104" s="1"/>
      <c r="C104" s="1"/>
      <c r="D104" s="1"/>
      <c r="E104" s="1"/>
      <c r="F104" s="1"/>
      <c r="G104" s="1"/>
      <c r="H104" s="1"/>
      <c r="I104" s="1"/>
      <c r="J104" s="1"/>
      <c r="K104" s="1"/>
      <c r="L104" s="1"/>
      <c r="M104" s="1"/>
      <c r="N104" s="1"/>
      <c r="O104" s="1"/>
      <c r="P104" s="1"/>
      <c r="Q104" s="1"/>
      <c r="R104" s="1"/>
      <c r="S104" s="1"/>
      <c r="T104" s="1"/>
      <c r="U104" s="1"/>
      <c r="V104" s="1"/>
      <c r="W104" s="1"/>
      <c r="X104" s="1"/>
      <c r="Y104" s="1"/>
    </row>
    <row r="105" spans="1:25" ht="14" x14ac:dyDescent="0.2">
      <c r="A105" s="1"/>
      <c r="B105" s="1"/>
      <c r="C105" s="1"/>
      <c r="D105" s="1"/>
      <c r="E105" s="1"/>
      <c r="F105" s="1"/>
      <c r="G105" s="1"/>
      <c r="H105" s="1"/>
      <c r="I105" s="1"/>
      <c r="J105" s="1"/>
      <c r="K105" s="1"/>
      <c r="L105" s="1"/>
      <c r="M105" s="1"/>
      <c r="N105" s="1"/>
      <c r="O105" s="1"/>
      <c r="P105" s="1"/>
      <c r="Q105" s="1"/>
      <c r="R105" s="1"/>
      <c r="S105" s="1"/>
      <c r="T105" s="1"/>
      <c r="U105" s="1"/>
      <c r="V105" s="1"/>
      <c r="W105" s="1"/>
      <c r="X105" s="1"/>
      <c r="Y105" s="1"/>
    </row>
    <row r="106" spans="1:25" ht="14" x14ac:dyDescent="0.2">
      <c r="A106" s="1"/>
      <c r="B106" s="1"/>
      <c r="C106" s="1"/>
      <c r="D106" s="1"/>
      <c r="E106" s="1"/>
      <c r="F106" s="1"/>
      <c r="G106" s="1"/>
      <c r="H106" s="1"/>
      <c r="I106" s="1"/>
      <c r="J106" s="1"/>
      <c r="K106" s="1"/>
      <c r="L106" s="1"/>
      <c r="M106" s="1"/>
      <c r="N106" s="1"/>
      <c r="O106" s="1"/>
      <c r="P106" s="1"/>
      <c r="Q106" s="1"/>
      <c r="R106" s="1"/>
      <c r="S106" s="1"/>
      <c r="T106" s="1"/>
      <c r="U106" s="1"/>
      <c r="V106" s="1"/>
      <c r="W106" s="1"/>
      <c r="X106" s="1"/>
      <c r="Y106" s="1"/>
    </row>
    <row r="107" spans="1:25" ht="14" x14ac:dyDescent="0.2">
      <c r="A107" s="1"/>
      <c r="B107" s="1"/>
      <c r="C107" s="1"/>
      <c r="D107" s="1"/>
      <c r="E107" s="1"/>
      <c r="F107" s="1"/>
      <c r="G107" s="1"/>
      <c r="H107" s="1"/>
      <c r="I107" s="1"/>
      <c r="J107" s="1"/>
      <c r="K107" s="1"/>
      <c r="L107" s="1"/>
      <c r="M107" s="1"/>
      <c r="N107" s="1"/>
      <c r="O107" s="1"/>
      <c r="P107" s="1"/>
      <c r="Q107" s="1"/>
      <c r="R107" s="1"/>
      <c r="S107" s="1"/>
      <c r="T107" s="1"/>
      <c r="U107" s="1"/>
      <c r="V107" s="1"/>
      <c r="W107" s="1"/>
      <c r="X107" s="1"/>
      <c r="Y107" s="1"/>
    </row>
    <row r="108" spans="1:25" ht="14" x14ac:dyDescent="0.2">
      <c r="A108" s="1"/>
      <c r="B108" s="1"/>
      <c r="C108" s="1"/>
      <c r="D108" s="1"/>
      <c r="E108" s="1"/>
      <c r="F108" s="1"/>
      <c r="G108" s="1"/>
      <c r="H108" s="1"/>
      <c r="I108" s="1"/>
      <c r="J108" s="1"/>
      <c r="K108" s="1"/>
      <c r="L108" s="1"/>
      <c r="M108" s="1"/>
      <c r="N108" s="1"/>
      <c r="O108" s="1"/>
      <c r="P108" s="1"/>
      <c r="Q108" s="1"/>
      <c r="R108" s="1"/>
      <c r="S108" s="1"/>
      <c r="T108" s="1"/>
      <c r="U108" s="1"/>
      <c r="V108" s="1"/>
      <c r="W108" s="1"/>
      <c r="X108" s="1"/>
      <c r="Y108" s="1"/>
    </row>
    <row r="109" spans="1:25" ht="14" x14ac:dyDescent="0.2">
      <c r="A109" s="1"/>
      <c r="B109" s="1"/>
      <c r="C109" s="1"/>
      <c r="D109" s="1"/>
      <c r="E109" s="1"/>
      <c r="F109" s="1"/>
      <c r="G109" s="1"/>
      <c r="H109" s="1"/>
      <c r="I109" s="1"/>
      <c r="J109" s="1"/>
      <c r="K109" s="1"/>
      <c r="L109" s="1"/>
      <c r="M109" s="1"/>
      <c r="N109" s="1"/>
      <c r="O109" s="1"/>
      <c r="P109" s="1"/>
      <c r="Q109" s="1"/>
      <c r="R109" s="1"/>
      <c r="S109" s="1"/>
      <c r="T109" s="1"/>
      <c r="U109" s="1"/>
      <c r="V109" s="1"/>
      <c r="W109" s="1"/>
      <c r="X109" s="1"/>
      <c r="Y109" s="1"/>
    </row>
    <row r="110" spans="1:25" ht="14" x14ac:dyDescent="0.2">
      <c r="A110" s="1"/>
      <c r="B110" s="1"/>
      <c r="C110" s="1"/>
      <c r="D110" s="1"/>
      <c r="E110" s="1"/>
      <c r="F110" s="1"/>
      <c r="G110" s="1"/>
      <c r="H110" s="1"/>
      <c r="I110" s="1"/>
      <c r="J110" s="1"/>
      <c r="K110" s="1"/>
      <c r="L110" s="1"/>
      <c r="M110" s="1"/>
      <c r="N110" s="1"/>
      <c r="O110" s="1"/>
      <c r="P110" s="1"/>
      <c r="Q110" s="1"/>
      <c r="R110" s="1"/>
      <c r="S110" s="1"/>
      <c r="T110" s="1"/>
      <c r="U110" s="1"/>
      <c r="V110" s="1"/>
      <c r="W110" s="1"/>
      <c r="X110" s="1"/>
      <c r="Y110" s="1"/>
    </row>
    <row r="111" spans="1:25" ht="14" x14ac:dyDescent="0.2">
      <c r="A111" s="1"/>
      <c r="B111" s="1"/>
      <c r="C111" s="1"/>
      <c r="D111" s="1"/>
      <c r="E111" s="1"/>
      <c r="F111" s="1"/>
      <c r="G111" s="1"/>
      <c r="H111" s="1"/>
      <c r="I111" s="1"/>
      <c r="J111" s="1"/>
      <c r="K111" s="1"/>
      <c r="L111" s="1"/>
      <c r="M111" s="1"/>
      <c r="N111" s="1"/>
      <c r="O111" s="1"/>
      <c r="P111" s="1"/>
      <c r="Q111" s="1"/>
      <c r="R111" s="1"/>
      <c r="S111" s="1"/>
      <c r="T111" s="1"/>
      <c r="U111" s="1"/>
      <c r="V111" s="1"/>
      <c r="W111" s="1"/>
      <c r="X111" s="1"/>
      <c r="Y111" s="1"/>
    </row>
    <row r="112" spans="1:25" ht="14" x14ac:dyDescent="0.2">
      <c r="A112" s="1"/>
      <c r="B112" s="1"/>
      <c r="C112" s="1"/>
      <c r="D112" s="1"/>
      <c r="E112" s="1"/>
      <c r="F112" s="1"/>
      <c r="G112" s="1"/>
      <c r="H112" s="1"/>
      <c r="I112" s="1"/>
      <c r="J112" s="1"/>
      <c r="K112" s="1"/>
      <c r="L112" s="1"/>
      <c r="M112" s="1"/>
      <c r="N112" s="1"/>
      <c r="O112" s="1"/>
      <c r="P112" s="1"/>
      <c r="Q112" s="1"/>
      <c r="R112" s="1"/>
      <c r="S112" s="1"/>
      <c r="T112" s="1"/>
      <c r="U112" s="1"/>
      <c r="V112" s="1"/>
      <c r="W112" s="1"/>
      <c r="X112" s="1"/>
      <c r="Y112" s="1"/>
    </row>
    <row r="113" spans="1:25" ht="14" x14ac:dyDescent="0.2">
      <c r="A113" s="1"/>
      <c r="B113" s="1"/>
      <c r="C113" s="1"/>
      <c r="D113" s="1"/>
      <c r="E113" s="1"/>
      <c r="F113" s="1"/>
      <c r="G113" s="1"/>
      <c r="H113" s="1"/>
      <c r="I113" s="1"/>
      <c r="J113" s="1"/>
      <c r="K113" s="1"/>
      <c r="L113" s="1"/>
      <c r="M113" s="1"/>
      <c r="N113" s="1"/>
      <c r="O113" s="1"/>
      <c r="P113" s="1"/>
      <c r="Q113" s="1"/>
      <c r="R113" s="1"/>
      <c r="S113" s="1"/>
      <c r="T113" s="1"/>
      <c r="U113" s="1"/>
      <c r="V113" s="1"/>
      <c r="W113" s="1"/>
      <c r="X113" s="1"/>
      <c r="Y113" s="1"/>
    </row>
    <row r="114" spans="1:25" ht="14" x14ac:dyDescent="0.2">
      <c r="A114" s="1"/>
      <c r="B114" s="1"/>
      <c r="C114" s="1"/>
      <c r="D114" s="1"/>
      <c r="E114" s="1"/>
      <c r="F114" s="1"/>
      <c r="G114" s="1"/>
      <c r="H114" s="1"/>
      <c r="I114" s="1"/>
      <c r="J114" s="1"/>
      <c r="K114" s="1"/>
      <c r="L114" s="1"/>
      <c r="M114" s="1"/>
      <c r="N114" s="1"/>
      <c r="O114" s="1"/>
      <c r="P114" s="1"/>
      <c r="Q114" s="1"/>
      <c r="R114" s="1"/>
      <c r="S114" s="1"/>
      <c r="T114" s="1"/>
      <c r="U114" s="1"/>
      <c r="V114" s="1"/>
      <c r="W114" s="1"/>
      <c r="X114" s="1"/>
      <c r="Y114" s="1"/>
    </row>
    <row r="115" spans="1:25" ht="14" x14ac:dyDescent="0.2">
      <c r="A115" s="1"/>
      <c r="B115" s="1"/>
      <c r="C115" s="1"/>
      <c r="D115" s="1"/>
      <c r="E115" s="1"/>
      <c r="F115" s="1"/>
      <c r="G115" s="1"/>
      <c r="H115" s="1"/>
      <c r="I115" s="1"/>
      <c r="J115" s="1"/>
      <c r="K115" s="1"/>
      <c r="L115" s="1"/>
      <c r="M115" s="1"/>
      <c r="N115" s="1"/>
      <c r="O115" s="1"/>
      <c r="P115" s="1"/>
      <c r="Q115" s="1"/>
      <c r="R115" s="1"/>
      <c r="S115" s="1"/>
      <c r="T115" s="1"/>
      <c r="U115" s="1"/>
      <c r="V115" s="1"/>
      <c r="W115" s="1"/>
      <c r="X115" s="1"/>
      <c r="Y115" s="1"/>
    </row>
    <row r="116" spans="1:25" ht="14" x14ac:dyDescent="0.2">
      <c r="A116" s="1"/>
      <c r="B116" s="1"/>
      <c r="C116" s="1"/>
      <c r="D116" s="1"/>
      <c r="E116" s="1"/>
      <c r="F116" s="1"/>
      <c r="G116" s="1"/>
      <c r="H116" s="1"/>
      <c r="I116" s="1"/>
      <c r="J116" s="1"/>
      <c r="K116" s="1"/>
      <c r="L116" s="1"/>
      <c r="M116" s="1"/>
      <c r="N116" s="1"/>
      <c r="O116" s="1"/>
      <c r="P116" s="1"/>
      <c r="Q116" s="1"/>
      <c r="R116" s="1"/>
      <c r="S116" s="1"/>
      <c r="T116" s="1"/>
      <c r="U116" s="1"/>
      <c r="V116" s="1"/>
      <c r="W116" s="1"/>
      <c r="X116" s="1"/>
      <c r="Y116" s="1"/>
    </row>
    <row r="117" spans="1:25" ht="14" x14ac:dyDescent="0.2">
      <c r="A117" s="1"/>
      <c r="B117" s="1"/>
      <c r="C117" s="1"/>
      <c r="D117" s="1"/>
      <c r="E117" s="1"/>
      <c r="F117" s="1"/>
      <c r="G117" s="1"/>
      <c r="H117" s="1"/>
      <c r="I117" s="1"/>
      <c r="J117" s="1"/>
      <c r="K117" s="1"/>
      <c r="L117" s="1"/>
      <c r="M117" s="1"/>
      <c r="N117" s="1"/>
      <c r="O117" s="1"/>
      <c r="P117" s="1"/>
      <c r="Q117" s="1"/>
      <c r="R117" s="1"/>
      <c r="S117" s="1"/>
      <c r="T117" s="1"/>
      <c r="U117" s="1"/>
      <c r="V117" s="1"/>
      <c r="W117" s="1"/>
      <c r="X117" s="1"/>
      <c r="Y117" s="1"/>
    </row>
    <row r="118" spans="1:25" ht="14" x14ac:dyDescent="0.2">
      <c r="A118" s="1"/>
      <c r="B118" s="1"/>
      <c r="C118" s="1"/>
      <c r="D118" s="1"/>
      <c r="E118" s="1"/>
      <c r="F118" s="1"/>
      <c r="G118" s="1"/>
      <c r="H118" s="1"/>
      <c r="I118" s="1"/>
      <c r="J118" s="1"/>
      <c r="K118" s="1"/>
      <c r="L118" s="1"/>
      <c r="M118" s="1"/>
      <c r="N118" s="1"/>
      <c r="O118" s="1"/>
      <c r="P118" s="1"/>
      <c r="Q118" s="1"/>
      <c r="R118" s="1"/>
      <c r="S118" s="1"/>
      <c r="T118" s="1"/>
      <c r="U118" s="1"/>
      <c r="V118" s="1"/>
      <c r="W118" s="1"/>
      <c r="X118" s="1"/>
      <c r="Y118" s="1"/>
    </row>
    <row r="119" spans="1:25" ht="14" x14ac:dyDescent="0.2">
      <c r="A119" s="1"/>
      <c r="B119" s="1"/>
      <c r="C119" s="1"/>
      <c r="D119" s="1"/>
      <c r="E119" s="1"/>
      <c r="F119" s="1"/>
      <c r="G119" s="1"/>
      <c r="H119" s="1"/>
      <c r="I119" s="1"/>
      <c r="J119" s="1"/>
      <c r="K119" s="1"/>
      <c r="L119" s="1"/>
      <c r="M119" s="1"/>
      <c r="N119" s="1"/>
      <c r="O119" s="1"/>
      <c r="P119" s="1"/>
      <c r="Q119" s="1"/>
      <c r="R119" s="1"/>
      <c r="S119" s="1"/>
      <c r="T119" s="1"/>
      <c r="U119" s="1"/>
      <c r="V119" s="1"/>
      <c r="W119" s="1"/>
      <c r="X119" s="1"/>
      <c r="Y119" s="1"/>
    </row>
    <row r="120" spans="1:25" ht="14" x14ac:dyDescent="0.2">
      <c r="A120" s="1"/>
      <c r="B120" s="1"/>
      <c r="C120" s="1"/>
      <c r="D120" s="1"/>
      <c r="E120" s="1"/>
      <c r="F120" s="1"/>
      <c r="G120" s="1"/>
      <c r="H120" s="1"/>
      <c r="I120" s="1"/>
      <c r="J120" s="1"/>
      <c r="K120" s="1"/>
      <c r="L120" s="1"/>
      <c r="M120" s="1"/>
      <c r="N120" s="1"/>
      <c r="O120" s="1"/>
      <c r="P120" s="1"/>
      <c r="Q120" s="1"/>
      <c r="R120" s="1"/>
      <c r="S120" s="1"/>
      <c r="T120" s="1"/>
      <c r="U120" s="1"/>
      <c r="V120" s="1"/>
      <c r="W120" s="1"/>
      <c r="X120" s="1"/>
      <c r="Y120" s="1"/>
    </row>
    <row r="121" spans="1:25" ht="14" x14ac:dyDescent="0.2">
      <c r="A121" s="1"/>
      <c r="B121" s="1"/>
      <c r="C121" s="1"/>
      <c r="D121" s="1"/>
      <c r="E121" s="1"/>
      <c r="F121" s="1"/>
      <c r="G121" s="1"/>
      <c r="H121" s="1"/>
      <c r="I121" s="1"/>
      <c r="J121" s="1"/>
      <c r="K121" s="1"/>
      <c r="L121" s="1"/>
      <c r="M121" s="1"/>
      <c r="N121" s="1"/>
      <c r="O121" s="1"/>
      <c r="P121" s="1"/>
      <c r="Q121" s="1"/>
      <c r="R121" s="1"/>
      <c r="S121" s="1"/>
      <c r="T121" s="1"/>
      <c r="U121" s="1"/>
      <c r="V121" s="1"/>
      <c r="W121" s="1"/>
      <c r="X121" s="1"/>
      <c r="Y121" s="1"/>
    </row>
    <row r="122" spans="1:25" ht="14" x14ac:dyDescent="0.2">
      <c r="A122" s="1"/>
      <c r="B122" s="1"/>
      <c r="C122" s="1"/>
      <c r="D122" s="1"/>
      <c r="E122" s="1"/>
      <c r="F122" s="1"/>
      <c r="G122" s="1"/>
      <c r="H122" s="1"/>
      <c r="I122" s="1"/>
      <c r="J122" s="1"/>
      <c r="K122" s="1"/>
      <c r="L122" s="1"/>
      <c r="M122" s="1"/>
      <c r="N122" s="1"/>
      <c r="O122" s="1"/>
      <c r="P122" s="1"/>
      <c r="Q122" s="1"/>
      <c r="R122" s="1"/>
      <c r="S122" s="1"/>
      <c r="T122" s="1"/>
      <c r="U122" s="1"/>
      <c r="V122" s="1"/>
      <c r="W122" s="1"/>
      <c r="X122" s="1"/>
      <c r="Y122" s="1"/>
    </row>
    <row r="123" spans="1:25" ht="14" x14ac:dyDescent="0.2">
      <c r="A123" s="1"/>
      <c r="B123" s="1"/>
      <c r="C123" s="1"/>
      <c r="D123" s="1"/>
      <c r="E123" s="1"/>
      <c r="F123" s="1"/>
      <c r="G123" s="1"/>
      <c r="H123" s="1"/>
      <c r="I123" s="1"/>
      <c r="J123" s="1"/>
      <c r="K123" s="1"/>
      <c r="L123" s="1"/>
      <c r="M123" s="1"/>
      <c r="N123" s="1"/>
      <c r="O123" s="1"/>
      <c r="P123" s="1"/>
      <c r="Q123" s="1"/>
      <c r="R123" s="1"/>
      <c r="S123" s="1"/>
      <c r="T123" s="1"/>
      <c r="U123" s="1"/>
      <c r="V123" s="1"/>
      <c r="W123" s="1"/>
      <c r="X123" s="1"/>
      <c r="Y123" s="1"/>
    </row>
    <row r="124" spans="1:25" ht="14" x14ac:dyDescent="0.2">
      <c r="A124" s="1"/>
      <c r="B124" s="1"/>
      <c r="C124" s="1"/>
      <c r="D124" s="1"/>
      <c r="E124" s="1"/>
      <c r="F124" s="1"/>
      <c r="G124" s="1"/>
      <c r="H124" s="1"/>
      <c r="I124" s="1"/>
      <c r="J124" s="1"/>
      <c r="K124" s="1"/>
      <c r="L124" s="1"/>
      <c r="M124" s="1"/>
      <c r="N124" s="1"/>
      <c r="O124" s="1"/>
      <c r="P124" s="1"/>
      <c r="Q124" s="1"/>
      <c r="R124" s="1"/>
      <c r="S124" s="1"/>
      <c r="T124" s="1"/>
      <c r="U124" s="1"/>
      <c r="V124" s="1"/>
      <c r="W124" s="1"/>
      <c r="X124" s="1"/>
      <c r="Y124" s="1"/>
    </row>
    <row r="125" spans="1:25" ht="14" x14ac:dyDescent="0.2">
      <c r="A125" s="1"/>
      <c r="B125" s="1"/>
      <c r="C125" s="1"/>
      <c r="D125" s="1"/>
      <c r="E125" s="1"/>
      <c r="F125" s="1"/>
      <c r="G125" s="1"/>
      <c r="H125" s="1"/>
      <c r="I125" s="1"/>
      <c r="J125" s="1"/>
      <c r="K125" s="1"/>
      <c r="L125" s="1"/>
      <c r="M125" s="1"/>
      <c r="N125" s="1"/>
      <c r="O125" s="1"/>
      <c r="P125" s="1"/>
      <c r="Q125" s="1"/>
      <c r="R125" s="1"/>
      <c r="S125" s="1"/>
      <c r="T125" s="1"/>
      <c r="U125" s="1"/>
      <c r="V125" s="1"/>
      <c r="W125" s="1"/>
      <c r="X125" s="1"/>
      <c r="Y125" s="1"/>
    </row>
    <row r="126" spans="1:25" ht="14" x14ac:dyDescent="0.2">
      <c r="A126" s="1"/>
      <c r="B126" s="1"/>
      <c r="C126" s="1"/>
      <c r="D126" s="1"/>
      <c r="E126" s="1"/>
      <c r="F126" s="1"/>
      <c r="G126" s="1"/>
      <c r="H126" s="1"/>
      <c r="I126" s="1"/>
      <c r="J126" s="1"/>
      <c r="K126" s="1"/>
      <c r="L126" s="1"/>
      <c r="M126" s="1"/>
      <c r="N126" s="1"/>
      <c r="O126" s="1"/>
      <c r="P126" s="1"/>
      <c r="Q126" s="1"/>
      <c r="R126" s="1"/>
      <c r="S126" s="1"/>
      <c r="T126" s="1"/>
      <c r="U126" s="1"/>
      <c r="V126" s="1"/>
      <c r="W126" s="1"/>
      <c r="X126" s="1"/>
      <c r="Y126" s="1"/>
    </row>
    <row r="127" spans="1:25" ht="14" x14ac:dyDescent="0.2">
      <c r="A127" s="1"/>
      <c r="B127" s="1"/>
      <c r="C127" s="1"/>
      <c r="D127" s="1"/>
      <c r="E127" s="1"/>
      <c r="F127" s="1"/>
      <c r="G127" s="1"/>
      <c r="H127" s="1"/>
      <c r="I127" s="1"/>
      <c r="J127" s="1"/>
      <c r="K127" s="1"/>
      <c r="L127" s="1"/>
      <c r="M127" s="1"/>
      <c r="N127" s="1"/>
      <c r="O127" s="1"/>
      <c r="P127" s="1"/>
      <c r="Q127" s="1"/>
      <c r="R127" s="1"/>
      <c r="S127" s="1"/>
      <c r="T127" s="1"/>
      <c r="U127" s="1"/>
      <c r="V127" s="1"/>
      <c r="W127" s="1"/>
      <c r="X127" s="1"/>
      <c r="Y127" s="1"/>
    </row>
    <row r="128" spans="1:25" ht="14" x14ac:dyDescent="0.2">
      <c r="A128" s="1"/>
      <c r="B128" s="1"/>
      <c r="C128" s="1"/>
      <c r="D128" s="1"/>
      <c r="E128" s="1"/>
      <c r="F128" s="1"/>
      <c r="G128" s="1"/>
      <c r="H128" s="1"/>
      <c r="I128" s="1"/>
      <c r="J128" s="1"/>
      <c r="K128" s="1"/>
      <c r="L128" s="1"/>
      <c r="M128" s="1"/>
      <c r="N128" s="1"/>
      <c r="O128" s="1"/>
      <c r="P128" s="1"/>
      <c r="Q128" s="1"/>
      <c r="R128" s="1"/>
      <c r="S128" s="1"/>
      <c r="T128" s="1"/>
      <c r="U128" s="1"/>
      <c r="V128" s="1"/>
      <c r="W128" s="1"/>
      <c r="X128" s="1"/>
      <c r="Y128" s="1"/>
    </row>
    <row r="129" spans="1:25" ht="14" x14ac:dyDescent="0.2">
      <c r="A129" s="1"/>
      <c r="B129" s="1"/>
      <c r="C129" s="1"/>
      <c r="D129" s="1"/>
      <c r="E129" s="1"/>
      <c r="F129" s="1"/>
      <c r="G129" s="1"/>
      <c r="H129" s="1"/>
      <c r="I129" s="1"/>
      <c r="J129" s="1"/>
      <c r="K129" s="1"/>
      <c r="L129" s="1"/>
      <c r="M129" s="1"/>
      <c r="N129" s="1"/>
      <c r="O129" s="1"/>
      <c r="P129" s="1"/>
      <c r="Q129" s="1"/>
      <c r="R129" s="1"/>
      <c r="S129" s="1"/>
      <c r="T129" s="1"/>
      <c r="U129" s="1"/>
      <c r="V129" s="1"/>
      <c r="W129" s="1"/>
      <c r="X129" s="1"/>
      <c r="Y129" s="1"/>
    </row>
    <row r="130" spans="1:25" ht="14" x14ac:dyDescent="0.2">
      <c r="A130" s="1"/>
      <c r="B130" s="1"/>
      <c r="C130" s="1"/>
      <c r="D130" s="1"/>
      <c r="E130" s="1"/>
      <c r="F130" s="1"/>
      <c r="G130" s="1"/>
      <c r="H130" s="1"/>
      <c r="I130" s="1"/>
      <c r="J130" s="1"/>
      <c r="K130" s="1"/>
      <c r="L130" s="1"/>
      <c r="M130" s="1"/>
      <c r="N130" s="1"/>
      <c r="O130" s="1"/>
      <c r="P130" s="1"/>
      <c r="Q130" s="1"/>
      <c r="R130" s="1"/>
      <c r="S130" s="1"/>
      <c r="T130" s="1"/>
      <c r="U130" s="1"/>
      <c r="V130" s="1"/>
      <c r="W130" s="1"/>
      <c r="X130" s="1"/>
      <c r="Y130" s="1"/>
    </row>
    <row r="131" spans="1:25" ht="14" x14ac:dyDescent="0.2">
      <c r="A131" s="1"/>
      <c r="B131" s="1"/>
      <c r="C131" s="1"/>
      <c r="D131" s="1"/>
      <c r="E131" s="1"/>
      <c r="F131" s="1"/>
      <c r="G131" s="1"/>
      <c r="H131" s="1"/>
      <c r="I131" s="1"/>
      <c r="J131" s="1"/>
      <c r="K131" s="1"/>
      <c r="L131" s="1"/>
      <c r="M131" s="1"/>
      <c r="N131" s="1"/>
      <c r="O131" s="1"/>
      <c r="P131" s="1"/>
      <c r="Q131" s="1"/>
      <c r="R131" s="1"/>
      <c r="S131" s="1"/>
      <c r="T131" s="1"/>
      <c r="U131" s="1"/>
      <c r="V131" s="1"/>
      <c r="W131" s="1"/>
      <c r="X131" s="1"/>
      <c r="Y131" s="1"/>
    </row>
    <row r="132" spans="1:25" ht="14" x14ac:dyDescent="0.2">
      <c r="A132" s="1"/>
      <c r="B132" s="1"/>
      <c r="C132" s="1"/>
      <c r="D132" s="1"/>
      <c r="E132" s="1"/>
      <c r="F132" s="1"/>
      <c r="G132" s="1"/>
      <c r="H132" s="1"/>
      <c r="I132" s="1"/>
      <c r="J132" s="1"/>
      <c r="K132" s="1"/>
      <c r="L132" s="1"/>
      <c r="M132" s="1"/>
      <c r="N132" s="1"/>
      <c r="O132" s="1"/>
      <c r="P132" s="1"/>
      <c r="Q132" s="1"/>
      <c r="R132" s="1"/>
      <c r="S132" s="1"/>
      <c r="T132" s="1"/>
      <c r="U132" s="1"/>
      <c r="V132" s="1"/>
      <c r="W132" s="1"/>
      <c r="X132" s="1"/>
      <c r="Y132" s="1"/>
    </row>
    <row r="133" spans="1:25" ht="14" x14ac:dyDescent="0.2">
      <c r="A133" s="1"/>
      <c r="B133" s="1"/>
      <c r="C133" s="1"/>
      <c r="D133" s="1"/>
      <c r="E133" s="1"/>
      <c r="F133" s="1"/>
      <c r="G133" s="1"/>
      <c r="H133" s="1"/>
      <c r="I133" s="1"/>
      <c r="J133" s="1"/>
      <c r="K133" s="1"/>
      <c r="L133" s="1"/>
      <c r="M133" s="1"/>
      <c r="N133" s="1"/>
      <c r="O133" s="1"/>
      <c r="P133" s="1"/>
      <c r="Q133" s="1"/>
      <c r="R133" s="1"/>
      <c r="S133" s="1"/>
      <c r="T133" s="1"/>
      <c r="U133" s="1"/>
      <c r="V133" s="1"/>
      <c r="W133" s="1"/>
      <c r="X133" s="1"/>
      <c r="Y133" s="1"/>
    </row>
    <row r="134" spans="1:25" ht="14" x14ac:dyDescent="0.2">
      <c r="A134" s="1"/>
      <c r="B134" s="1"/>
      <c r="C134" s="1"/>
      <c r="D134" s="1"/>
      <c r="E134" s="1"/>
      <c r="F134" s="1"/>
      <c r="G134" s="1"/>
      <c r="H134" s="1"/>
      <c r="I134" s="1"/>
      <c r="J134" s="1"/>
      <c r="K134" s="1"/>
      <c r="L134" s="1"/>
      <c r="M134" s="1"/>
      <c r="N134" s="1"/>
      <c r="O134" s="1"/>
      <c r="P134" s="1"/>
      <c r="Q134" s="1"/>
      <c r="R134" s="1"/>
      <c r="S134" s="1"/>
      <c r="T134" s="1"/>
      <c r="U134" s="1"/>
      <c r="V134" s="1"/>
      <c r="W134" s="1"/>
      <c r="X134" s="1"/>
      <c r="Y134" s="1"/>
    </row>
    <row r="135" spans="1:25" ht="14" x14ac:dyDescent="0.2">
      <c r="A135" s="1"/>
      <c r="B135" s="1"/>
      <c r="C135" s="1"/>
      <c r="D135" s="1"/>
      <c r="E135" s="1"/>
      <c r="F135" s="1"/>
      <c r="G135" s="1"/>
      <c r="H135" s="1"/>
      <c r="I135" s="1"/>
      <c r="J135" s="1"/>
      <c r="K135" s="1"/>
      <c r="L135" s="1"/>
      <c r="M135" s="1"/>
      <c r="N135" s="1"/>
      <c r="O135" s="1"/>
      <c r="P135" s="1"/>
      <c r="Q135" s="1"/>
      <c r="R135" s="1"/>
      <c r="S135" s="1"/>
      <c r="T135" s="1"/>
      <c r="U135" s="1"/>
      <c r="V135" s="1"/>
      <c r="W135" s="1"/>
      <c r="X135" s="1"/>
      <c r="Y135" s="1"/>
    </row>
    <row r="136" spans="1:25" ht="14" x14ac:dyDescent="0.2">
      <c r="A136" s="1"/>
      <c r="B136" s="1"/>
      <c r="C136" s="1"/>
      <c r="D136" s="1"/>
      <c r="E136" s="1"/>
      <c r="F136" s="1"/>
      <c r="G136" s="1"/>
      <c r="H136" s="1"/>
      <c r="I136" s="1"/>
      <c r="J136" s="1"/>
      <c r="K136" s="1"/>
      <c r="L136" s="1"/>
      <c r="M136" s="1"/>
      <c r="N136" s="1"/>
      <c r="O136" s="1"/>
      <c r="P136" s="1"/>
      <c r="Q136" s="1"/>
      <c r="R136" s="1"/>
      <c r="S136" s="1"/>
      <c r="T136" s="1"/>
      <c r="U136" s="1"/>
      <c r="V136" s="1"/>
      <c r="W136" s="1"/>
      <c r="X136" s="1"/>
      <c r="Y136" s="1"/>
    </row>
    <row r="137" spans="1:25" ht="14" x14ac:dyDescent="0.2">
      <c r="A137" s="1"/>
      <c r="B137" s="1"/>
      <c r="C137" s="1"/>
      <c r="D137" s="1"/>
      <c r="E137" s="1"/>
      <c r="F137" s="1"/>
      <c r="G137" s="1"/>
      <c r="H137" s="1"/>
      <c r="I137" s="1"/>
      <c r="J137" s="1"/>
      <c r="K137" s="1"/>
      <c r="L137" s="1"/>
      <c r="M137" s="1"/>
      <c r="N137" s="1"/>
      <c r="O137" s="1"/>
      <c r="P137" s="1"/>
      <c r="Q137" s="1"/>
      <c r="R137" s="1"/>
      <c r="S137" s="1"/>
      <c r="T137" s="1"/>
      <c r="U137" s="1"/>
      <c r="V137" s="1"/>
      <c r="W137" s="1"/>
      <c r="X137" s="1"/>
      <c r="Y137" s="1"/>
    </row>
    <row r="138" spans="1:25" ht="14" x14ac:dyDescent="0.2">
      <c r="A138" s="1"/>
      <c r="B138" s="1"/>
      <c r="C138" s="1"/>
      <c r="D138" s="1"/>
      <c r="E138" s="1"/>
      <c r="F138" s="1"/>
      <c r="G138" s="1"/>
      <c r="H138" s="1"/>
      <c r="I138" s="1"/>
      <c r="J138" s="1"/>
      <c r="K138" s="1"/>
      <c r="L138" s="1"/>
      <c r="M138" s="1"/>
      <c r="N138" s="1"/>
      <c r="O138" s="1"/>
      <c r="P138" s="1"/>
      <c r="Q138" s="1"/>
      <c r="R138" s="1"/>
      <c r="S138" s="1"/>
      <c r="T138" s="1"/>
      <c r="U138" s="1"/>
      <c r="V138" s="1"/>
      <c r="W138" s="1"/>
      <c r="X138" s="1"/>
      <c r="Y138" s="1"/>
    </row>
    <row r="139" spans="1:25" ht="14" x14ac:dyDescent="0.2">
      <c r="A139" s="1"/>
      <c r="B139" s="1"/>
      <c r="C139" s="1"/>
      <c r="D139" s="1"/>
      <c r="E139" s="1"/>
      <c r="F139" s="1"/>
      <c r="G139" s="1"/>
      <c r="H139" s="1"/>
      <c r="I139" s="1"/>
      <c r="J139" s="1"/>
      <c r="K139" s="1"/>
      <c r="L139" s="1"/>
      <c r="M139" s="1"/>
      <c r="N139" s="1"/>
      <c r="O139" s="1"/>
      <c r="P139" s="1"/>
      <c r="Q139" s="1"/>
      <c r="R139" s="1"/>
      <c r="S139" s="1"/>
      <c r="T139" s="1"/>
      <c r="U139" s="1"/>
      <c r="V139" s="1"/>
      <c r="W139" s="1"/>
      <c r="X139" s="1"/>
      <c r="Y139" s="1"/>
    </row>
    <row r="140" spans="1:25" ht="14" x14ac:dyDescent="0.2">
      <c r="A140" s="1"/>
      <c r="B140" s="1"/>
      <c r="C140" s="1"/>
      <c r="D140" s="1"/>
      <c r="E140" s="1"/>
      <c r="F140" s="1"/>
      <c r="G140" s="1"/>
      <c r="H140" s="1"/>
      <c r="I140" s="1"/>
      <c r="J140" s="1"/>
      <c r="K140" s="1"/>
      <c r="L140" s="1"/>
      <c r="M140" s="1"/>
      <c r="N140" s="1"/>
      <c r="O140" s="1"/>
      <c r="P140" s="1"/>
      <c r="Q140" s="1"/>
      <c r="R140" s="1"/>
      <c r="S140" s="1"/>
      <c r="T140" s="1"/>
      <c r="U140" s="1"/>
      <c r="V140" s="1"/>
      <c r="W140" s="1"/>
      <c r="X140" s="1"/>
      <c r="Y140" s="1"/>
    </row>
    <row r="141" spans="1:25" ht="14" x14ac:dyDescent="0.2">
      <c r="A141" s="1"/>
      <c r="B141" s="1"/>
      <c r="C141" s="1"/>
      <c r="D141" s="1"/>
      <c r="E141" s="1"/>
      <c r="F141" s="1"/>
      <c r="G141" s="1"/>
      <c r="H141" s="1"/>
      <c r="I141" s="1"/>
      <c r="J141" s="1"/>
      <c r="K141" s="1"/>
      <c r="L141" s="1"/>
      <c r="M141" s="1"/>
      <c r="N141" s="1"/>
      <c r="O141" s="1"/>
      <c r="P141" s="1"/>
      <c r="Q141" s="1"/>
      <c r="R141" s="1"/>
      <c r="S141" s="1"/>
      <c r="T141" s="1"/>
      <c r="U141" s="1"/>
      <c r="V141" s="1"/>
      <c r="W141" s="1"/>
      <c r="X141" s="1"/>
      <c r="Y141" s="1"/>
    </row>
    <row r="142" spans="1:25" ht="14" x14ac:dyDescent="0.2">
      <c r="A142" s="1"/>
      <c r="B142" s="1"/>
      <c r="C142" s="1"/>
      <c r="D142" s="1"/>
      <c r="E142" s="1"/>
      <c r="F142" s="1"/>
      <c r="G142" s="1"/>
      <c r="H142" s="1"/>
      <c r="I142" s="1"/>
      <c r="J142" s="1"/>
      <c r="K142" s="1"/>
      <c r="L142" s="1"/>
      <c r="M142" s="1"/>
      <c r="N142" s="1"/>
      <c r="O142" s="1"/>
      <c r="P142" s="1"/>
      <c r="Q142" s="1"/>
      <c r="R142" s="1"/>
      <c r="S142" s="1"/>
      <c r="T142" s="1"/>
      <c r="U142" s="1"/>
      <c r="V142" s="1"/>
      <c r="W142" s="1"/>
      <c r="X142" s="1"/>
      <c r="Y142" s="1"/>
    </row>
    <row r="143" spans="1:25" ht="14" x14ac:dyDescent="0.2">
      <c r="A143" s="1"/>
      <c r="B143" s="1"/>
      <c r="C143" s="1"/>
      <c r="D143" s="1"/>
      <c r="E143" s="1"/>
      <c r="F143" s="1"/>
      <c r="G143" s="1"/>
      <c r="H143" s="1"/>
      <c r="I143" s="1"/>
      <c r="J143" s="1"/>
      <c r="K143" s="1"/>
      <c r="L143" s="1"/>
      <c r="M143" s="1"/>
      <c r="N143" s="1"/>
      <c r="O143" s="1"/>
      <c r="P143" s="1"/>
      <c r="Q143" s="1"/>
      <c r="R143" s="1"/>
      <c r="S143" s="1"/>
      <c r="T143" s="1"/>
      <c r="U143" s="1"/>
      <c r="V143" s="1"/>
      <c r="W143" s="1"/>
      <c r="X143" s="1"/>
      <c r="Y143" s="1"/>
    </row>
    <row r="144" spans="1:25" ht="14" x14ac:dyDescent="0.2">
      <c r="A144" s="1"/>
      <c r="B144" s="1"/>
      <c r="C144" s="1"/>
      <c r="D144" s="1"/>
      <c r="E144" s="1"/>
      <c r="F144" s="1"/>
      <c r="G144" s="1"/>
      <c r="H144" s="1"/>
      <c r="I144" s="1"/>
      <c r="J144" s="1"/>
      <c r="K144" s="1"/>
      <c r="L144" s="1"/>
      <c r="M144" s="1"/>
      <c r="N144" s="1"/>
      <c r="O144" s="1"/>
      <c r="P144" s="1"/>
      <c r="Q144" s="1"/>
      <c r="R144" s="1"/>
      <c r="S144" s="1"/>
      <c r="T144" s="1"/>
      <c r="U144" s="1"/>
      <c r="V144" s="1"/>
      <c r="W144" s="1"/>
      <c r="X144" s="1"/>
      <c r="Y144" s="1"/>
    </row>
    <row r="145" spans="1:25" ht="14" x14ac:dyDescent="0.2">
      <c r="A145" s="1"/>
      <c r="B145" s="1"/>
      <c r="C145" s="1"/>
      <c r="D145" s="1"/>
      <c r="E145" s="1"/>
      <c r="F145" s="1"/>
      <c r="G145" s="1"/>
      <c r="H145" s="1"/>
      <c r="I145" s="1"/>
      <c r="J145" s="1"/>
      <c r="K145" s="1"/>
      <c r="L145" s="1"/>
      <c r="M145" s="1"/>
      <c r="N145" s="1"/>
      <c r="O145" s="1"/>
      <c r="P145" s="1"/>
      <c r="Q145" s="1"/>
      <c r="R145" s="1"/>
      <c r="S145" s="1"/>
      <c r="T145" s="1"/>
      <c r="U145" s="1"/>
      <c r="V145" s="1"/>
      <c r="W145" s="1"/>
      <c r="X145" s="1"/>
      <c r="Y145" s="1"/>
    </row>
    <row r="146" spans="1:25" ht="14" x14ac:dyDescent="0.2">
      <c r="A146" s="1"/>
      <c r="B146" s="1"/>
      <c r="C146" s="1"/>
      <c r="D146" s="1"/>
      <c r="E146" s="1"/>
      <c r="F146" s="1"/>
      <c r="G146" s="1"/>
      <c r="H146" s="1"/>
      <c r="I146" s="1"/>
      <c r="J146" s="1"/>
      <c r="K146" s="1"/>
      <c r="L146" s="1"/>
      <c r="M146" s="1"/>
      <c r="N146" s="1"/>
      <c r="O146" s="1"/>
      <c r="P146" s="1"/>
      <c r="Q146" s="1"/>
      <c r="R146" s="1"/>
      <c r="S146" s="1"/>
      <c r="T146" s="1"/>
      <c r="U146" s="1"/>
      <c r="V146" s="1"/>
      <c r="W146" s="1"/>
      <c r="X146" s="1"/>
      <c r="Y146" s="1"/>
    </row>
    <row r="147" spans="1:25" ht="14" x14ac:dyDescent="0.2">
      <c r="A147" s="1"/>
      <c r="B147" s="1"/>
      <c r="C147" s="1"/>
      <c r="D147" s="1"/>
      <c r="E147" s="1"/>
      <c r="F147" s="1"/>
      <c r="G147" s="1"/>
      <c r="H147" s="1"/>
      <c r="I147" s="1"/>
      <c r="J147" s="1"/>
      <c r="K147" s="1"/>
      <c r="L147" s="1"/>
      <c r="M147" s="1"/>
      <c r="N147" s="1"/>
      <c r="O147" s="1"/>
      <c r="P147" s="1"/>
      <c r="Q147" s="1"/>
      <c r="R147" s="1"/>
      <c r="S147" s="1"/>
      <c r="T147" s="1"/>
      <c r="U147" s="1"/>
      <c r="V147" s="1"/>
      <c r="W147" s="1"/>
      <c r="X147" s="1"/>
      <c r="Y147" s="1"/>
    </row>
    <row r="148" spans="1:25" ht="14" x14ac:dyDescent="0.2">
      <c r="A148" s="1"/>
      <c r="B148" s="1"/>
      <c r="C148" s="1"/>
      <c r="D148" s="1"/>
      <c r="E148" s="1"/>
      <c r="F148" s="1"/>
      <c r="G148" s="1"/>
      <c r="H148" s="1"/>
      <c r="I148" s="1"/>
      <c r="J148" s="1"/>
      <c r="K148" s="1"/>
      <c r="L148" s="1"/>
      <c r="M148" s="1"/>
      <c r="N148" s="1"/>
      <c r="O148" s="1"/>
      <c r="P148" s="1"/>
      <c r="Q148" s="1"/>
      <c r="R148" s="1"/>
      <c r="S148" s="1"/>
      <c r="T148" s="1"/>
      <c r="U148" s="1"/>
      <c r="V148" s="1"/>
      <c r="W148" s="1"/>
      <c r="X148" s="1"/>
      <c r="Y148" s="1"/>
    </row>
    <row r="149" spans="1:25" ht="14" x14ac:dyDescent="0.2">
      <c r="A149" s="1"/>
      <c r="B149" s="1"/>
      <c r="C149" s="1"/>
      <c r="D149" s="1"/>
      <c r="E149" s="1"/>
      <c r="F149" s="1"/>
      <c r="G149" s="1"/>
      <c r="H149" s="1"/>
      <c r="I149" s="1"/>
      <c r="J149" s="1"/>
      <c r="K149" s="1"/>
      <c r="L149" s="1"/>
      <c r="M149" s="1"/>
      <c r="N149" s="1"/>
      <c r="O149" s="1"/>
      <c r="P149" s="1"/>
      <c r="Q149" s="1"/>
      <c r="R149" s="1"/>
      <c r="S149" s="1"/>
      <c r="T149" s="1"/>
      <c r="U149" s="1"/>
      <c r="V149" s="1"/>
      <c r="W149" s="1"/>
      <c r="X149" s="1"/>
      <c r="Y149" s="1"/>
    </row>
    <row r="150" spans="1:25" ht="14" x14ac:dyDescent="0.2">
      <c r="A150" s="1"/>
      <c r="B150" s="1"/>
      <c r="C150" s="1"/>
      <c r="D150" s="1"/>
      <c r="E150" s="1"/>
      <c r="F150" s="1"/>
      <c r="G150" s="1"/>
      <c r="H150" s="1"/>
      <c r="I150" s="1"/>
      <c r="J150" s="1"/>
      <c r="K150" s="1"/>
      <c r="L150" s="1"/>
      <c r="M150" s="1"/>
      <c r="N150" s="1"/>
      <c r="O150" s="1"/>
      <c r="P150" s="1"/>
      <c r="Q150" s="1"/>
      <c r="R150" s="1"/>
      <c r="S150" s="1"/>
      <c r="T150" s="1"/>
      <c r="U150" s="1"/>
      <c r="V150" s="1"/>
      <c r="W150" s="1"/>
      <c r="X150" s="1"/>
      <c r="Y150" s="1"/>
    </row>
    <row r="151" spans="1:25" ht="14" x14ac:dyDescent="0.2">
      <c r="A151" s="1"/>
      <c r="B151" s="1"/>
      <c r="C151" s="1"/>
      <c r="D151" s="1"/>
      <c r="E151" s="1"/>
      <c r="F151" s="1"/>
      <c r="G151" s="1"/>
      <c r="H151" s="1"/>
      <c r="I151" s="1"/>
      <c r="J151" s="1"/>
      <c r="K151" s="1"/>
      <c r="L151" s="1"/>
      <c r="M151" s="1"/>
      <c r="N151" s="1"/>
      <c r="O151" s="1"/>
      <c r="P151" s="1"/>
      <c r="Q151" s="1"/>
      <c r="R151" s="1"/>
      <c r="S151" s="1"/>
      <c r="T151" s="1"/>
      <c r="U151" s="1"/>
      <c r="V151" s="1"/>
      <c r="W151" s="1"/>
      <c r="X151" s="1"/>
      <c r="Y151" s="1"/>
    </row>
    <row r="152" spans="1:25" ht="14" x14ac:dyDescent="0.2">
      <c r="A152" s="1"/>
      <c r="B152" s="1"/>
      <c r="C152" s="1"/>
      <c r="D152" s="1"/>
      <c r="E152" s="1"/>
      <c r="F152" s="1"/>
      <c r="G152" s="1"/>
      <c r="H152" s="1"/>
      <c r="I152" s="1"/>
      <c r="J152" s="1"/>
      <c r="K152" s="1"/>
      <c r="L152" s="1"/>
      <c r="M152" s="1"/>
      <c r="N152" s="1"/>
      <c r="O152" s="1"/>
      <c r="P152" s="1"/>
      <c r="Q152" s="1"/>
      <c r="R152" s="1"/>
      <c r="S152" s="1"/>
      <c r="T152" s="1"/>
      <c r="U152" s="1"/>
      <c r="V152" s="1"/>
      <c r="W152" s="1"/>
      <c r="X152" s="1"/>
      <c r="Y152" s="1"/>
    </row>
    <row r="153" spans="1:25" ht="14" x14ac:dyDescent="0.2">
      <c r="A153" s="1"/>
      <c r="B153" s="1"/>
      <c r="C153" s="1"/>
      <c r="D153" s="1"/>
      <c r="E153" s="1"/>
      <c r="F153" s="1"/>
      <c r="G153" s="1"/>
      <c r="H153" s="1"/>
      <c r="I153" s="1"/>
      <c r="J153" s="1"/>
      <c r="K153" s="1"/>
      <c r="L153" s="1"/>
      <c r="M153" s="1"/>
      <c r="N153" s="1"/>
      <c r="O153" s="1"/>
      <c r="P153" s="1"/>
      <c r="Q153" s="1"/>
      <c r="R153" s="1"/>
      <c r="S153" s="1"/>
      <c r="T153" s="1"/>
      <c r="U153" s="1"/>
      <c r="V153" s="1"/>
      <c r="W153" s="1"/>
      <c r="X153" s="1"/>
      <c r="Y153" s="1"/>
    </row>
    <row r="154" spans="1:25" ht="14" x14ac:dyDescent="0.2">
      <c r="A154" s="1"/>
      <c r="B154" s="1"/>
      <c r="C154" s="1"/>
      <c r="D154" s="1"/>
      <c r="E154" s="1"/>
      <c r="F154" s="1"/>
      <c r="G154" s="1"/>
      <c r="H154" s="1"/>
      <c r="I154" s="1"/>
      <c r="J154" s="1"/>
      <c r="K154" s="1"/>
      <c r="L154" s="1"/>
      <c r="M154" s="1"/>
      <c r="N154" s="1"/>
      <c r="O154" s="1"/>
      <c r="P154" s="1"/>
      <c r="Q154" s="1"/>
      <c r="R154" s="1"/>
      <c r="S154" s="1"/>
      <c r="T154" s="1"/>
      <c r="U154" s="1"/>
      <c r="V154" s="1"/>
      <c r="W154" s="1"/>
      <c r="X154" s="1"/>
      <c r="Y154" s="1"/>
    </row>
    <row r="155" spans="1:25" ht="14" x14ac:dyDescent="0.2">
      <c r="A155" s="1"/>
      <c r="B155" s="1"/>
      <c r="C155" s="1"/>
      <c r="D155" s="1"/>
      <c r="E155" s="1"/>
      <c r="F155" s="1"/>
      <c r="G155" s="1"/>
      <c r="H155" s="1"/>
      <c r="I155" s="1"/>
      <c r="J155" s="1"/>
      <c r="K155" s="1"/>
      <c r="L155" s="1"/>
      <c r="M155" s="1"/>
      <c r="N155" s="1"/>
      <c r="O155" s="1"/>
      <c r="P155" s="1"/>
      <c r="Q155" s="1"/>
      <c r="R155" s="1"/>
      <c r="S155" s="1"/>
      <c r="T155" s="1"/>
      <c r="U155" s="1"/>
      <c r="V155" s="1"/>
      <c r="W155" s="1"/>
      <c r="X155" s="1"/>
      <c r="Y155" s="1"/>
    </row>
    <row r="156" spans="1:25" ht="14" x14ac:dyDescent="0.2">
      <c r="A156" s="1"/>
      <c r="B156" s="1"/>
      <c r="C156" s="1"/>
      <c r="D156" s="1"/>
      <c r="E156" s="1"/>
      <c r="F156" s="1"/>
      <c r="G156" s="1"/>
      <c r="H156" s="1"/>
      <c r="I156" s="1"/>
      <c r="J156" s="1"/>
      <c r="K156" s="1"/>
      <c r="L156" s="1"/>
      <c r="M156" s="1"/>
      <c r="N156" s="1"/>
      <c r="O156" s="1"/>
      <c r="P156" s="1"/>
      <c r="Q156" s="1"/>
      <c r="R156" s="1"/>
      <c r="S156" s="1"/>
      <c r="T156" s="1"/>
      <c r="U156" s="1"/>
      <c r="V156" s="1"/>
      <c r="W156" s="1"/>
      <c r="X156" s="1"/>
      <c r="Y156" s="1"/>
    </row>
    <row r="157" spans="1:25" ht="14" x14ac:dyDescent="0.2">
      <c r="A157" s="1"/>
      <c r="B157" s="1"/>
      <c r="C157" s="1"/>
      <c r="D157" s="1"/>
      <c r="E157" s="1"/>
      <c r="F157" s="1"/>
      <c r="G157" s="1"/>
      <c r="H157" s="1"/>
      <c r="I157" s="1"/>
      <c r="J157" s="1"/>
      <c r="K157" s="1"/>
      <c r="L157" s="1"/>
      <c r="M157" s="1"/>
      <c r="N157" s="1"/>
      <c r="O157" s="1"/>
      <c r="P157" s="1"/>
      <c r="Q157" s="1"/>
      <c r="R157" s="1"/>
      <c r="S157" s="1"/>
      <c r="T157" s="1"/>
      <c r="U157" s="1"/>
      <c r="V157" s="1"/>
      <c r="W157" s="1"/>
      <c r="X157" s="1"/>
      <c r="Y157" s="1"/>
    </row>
    <row r="158" spans="1:25" ht="14" x14ac:dyDescent="0.2">
      <c r="A158" s="1"/>
      <c r="B158" s="1"/>
      <c r="C158" s="1"/>
      <c r="D158" s="1"/>
      <c r="E158" s="1"/>
      <c r="F158" s="1"/>
      <c r="G158" s="1"/>
      <c r="H158" s="1"/>
      <c r="I158" s="1"/>
      <c r="J158" s="1"/>
      <c r="K158" s="1"/>
      <c r="L158" s="1"/>
      <c r="M158" s="1"/>
      <c r="N158" s="1"/>
      <c r="O158" s="1"/>
      <c r="P158" s="1"/>
      <c r="Q158" s="1"/>
      <c r="R158" s="1"/>
      <c r="S158" s="1"/>
      <c r="T158" s="1"/>
      <c r="U158" s="1"/>
      <c r="V158" s="1"/>
      <c r="W158" s="1"/>
      <c r="X158" s="1"/>
      <c r="Y158" s="1"/>
    </row>
    <row r="159" spans="1:25" ht="14" x14ac:dyDescent="0.2">
      <c r="A159" s="1"/>
      <c r="B159" s="1"/>
      <c r="C159" s="1"/>
      <c r="D159" s="1"/>
      <c r="E159" s="1"/>
      <c r="F159" s="1"/>
      <c r="G159" s="1"/>
      <c r="H159" s="1"/>
      <c r="I159" s="1"/>
      <c r="J159" s="1"/>
      <c r="K159" s="1"/>
      <c r="L159" s="1"/>
      <c r="M159" s="1"/>
      <c r="N159" s="1"/>
      <c r="O159" s="1"/>
      <c r="P159" s="1"/>
      <c r="Q159" s="1"/>
      <c r="R159" s="1"/>
      <c r="S159" s="1"/>
      <c r="T159" s="1"/>
      <c r="U159" s="1"/>
      <c r="V159" s="1"/>
      <c r="W159" s="1"/>
      <c r="X159" s="1"/>
      <c r="Y159" s="1"/>
    </row>
    <row r="160" spans="1:25" ht="14" x14ac:dyDescent="0.2">
      <c r="A160" s="1"/>
      <c r="B160" s="1"/>
      <c r="C160" s="1"/>
      <c r="D160" s="1"/>
      <c r="E160" s="1"/>
      <c r="F160" s="1"/>
      <c r="G160" s="1"/>
      <c r="H160" s="1"/>
      <c r="I160" s="1"/>
      <c r="J160" s="1"/>
      <c r="K160" s="1"/>
      <c r="L160" s="1"/>
      <c r="M160" s="1"/>
      <c r="N160" s="1"/>
      <c r="O160" s="1"/>
      <c r="P160" s="1"/>
      <c r="Q160" s="1"/>
      <c r="R160" s="1"/>
      <c r="S160" s="1"/>
      <c r="T160" s="1"/>
      <c r="U160" s="1"/>
      <c r="V160" s="1"/>
      <c r="W160" s="1"/>
      <c r="X160" s="1"/>
      <c r="Y160" s="1"/>
    </row>
    <row r="161" spans="1:25" ht="14" x14ac:dyDescent="0.2">
      <c r="A161" s="1"/>
      <c r="B161" s="1"/>
      <c r="C161" s="1"/>
      <c r="D161" s="1"/>
      <c r="E161" s="1"/>
      <c r="F161" s="1"/>
      <c r="G161" s="1"/>
      <c r="H161" s="1"/>
      <c r="I161" s="1"/>
      <c r="J161" s="1"/>
      <c r="K161" s="1"/>
      <c r="L161" s="1"/>
      <c r="M161" s="1"/>
      <c r="N161" s="1"/>
      <c r="O161" s="1"/>
      <c r="P161" s="1"/>
      <c r="Q161" s="1"/>
      <c r="R161" s="1"/>
      <c r="S161" s="1"/>
      <c r="T161" s="1"/>
      <c r="U161" s="1"/>
      <c r="V161" s="1"/>
      <c r="W161" s="1"/>
      <c r="X161" s="1"/>
      <c r="Y161" s="1"/>
    </row>
    <row r="162" spans="1:25" ht="14" x14ac:dyDescent="0.2">
      <c r="A162" s="1"/>
      <c r="B162" s="1"/>
      <c r="C162" s="1"/>
      <c r="D162" s="1"/>
      <c r="E162" s="1"/>
      <c r="F162" s="1"/>
      <c r="G162" s="1"/>
      <c r="H162" s="1"/>
      <c r="I162" s="1"/>
      <c r="J162" s="1"/>
      <c r="K162" s="1"/>
      <c r="L162" s="1"/>
      <c r="M162" s="1"/>
      <c r="N162" s="1"/>
      <c r="O162" s="1"/>
      <c r="P162" s="1"/>
      <c r="Q162" s="1"/>
      <c r="R162" s="1"/>
      <c r="S162" s="1"/>
      <c r="T162" s="1"/>
      <c r="U162" s="1"/>
      <c r="V162" s="1"/>
      <c r="W162" s="1"/>
      <c r="X162" s="1"/>
      <c r="Y162" s="1"/>
    </row>
    <row r="163" spans="1:25" ht="14" x14ac:dyDescent="0.2">
      <c r="A163" s="1"/>
      <c r="B163" s="1"/>
      <c r="C163" s="1"/>
      <c r="D163" s="1"/>
      <c r="E163" s="1"/>
      <c r="F163" s="1"/>
      <c r="G163" s="1"/>
      <c r="H163" s="1"/>
      <c r="I163" s="1"/>
      <c r="J163" s="1"/>
      <c r="K163" s="1"/>
      <c r="L163" s="1"/>
      <c r="M163" s="1"/>
      <c r="N163" s="1"/>
      <c r="O163" s="1"/>
      <c r="P163" s="1"/>
      <c r="Q163" s="1"/>
      <c r="R163" s="1"/>
      <c r="S163" s="1"/>
      <c r="T163" s="1"/>
      <c r="U163" s="1"/>
      <c r="V163" s="1"/>
      <c r="W163" s="1"/>
      <c r="X163" s="1"/>
      <c r="Y163" s="1"/>
    </row>
    <row r="164" spans="1:25" ht="14" x14ac:dyDescent="0.2">
      <c r="A164" s="1"/>
      <c r="B164" s="1"/>
      <c r="C164" s="1"/>
      <c r="D164" s="1"/>
      <c r="E164" s="1"/>
      <c r="F164" s="1"/>
      <c r="G164" s="1"/>
      <c r="H164" s="1"/>
      <c r="I164" s="1"/>
      <c r="J164" s="1"/>
      <c r="K164" s="1"/>
      <c r="L164" s="1"/>
      <c r="M164" s="1"/>
      <c r="N164" s="1"/>
      <c r="O164" s="1"/>
      <c r="P164" s="1"/>
      <c r="Q164" s="1"/>
      <c r="R164" s="1"/>
      <c r="S164" s="1"/>
      <c r="T164" s="1"/>
      <c r="U164" s="1"/>
      <c r="V164" s="1"/>
      <c r="W164" s="1"/>
      <c r="X164" s="1"/>
      <c r="Y164" s="1"/>
    </row>
    <row r="165" spans="1:25" ht="14" x14ac:dyDescent="0.2">
      <c r="A165" s="1"/>
      <c r="B165" s="1"/>
      <c r="C165" s="1"/>
      <c r="D165" s="1"/>
      <c r="E165" s="1"/>
      <c r="F165" s="1"/>
      <c r="G165" s="1"/>
      <c r="H165" s="1"/>
      <c r="I165" s="1"/>
      <c r="J165" s="1"/>
      <c r="K165" s="1"/>
      <c r="L165" s="1"/>
      <c r="M165" s="1"/>
      <c r="N165" s="1"/>
      <c r="O165" s="1"/>
      <c r="P165" s="1"/>
      <c r="Q165" s="1"/>
      <c r="R165" s="1"/>
      <c r="S165" s="1"/>
      <c r="T165" s="1"/>
      <c r="U165" s="1"/>
      <c r="V165" s="1"/>
      <c r="W165" s="1"/>
      <c r="X165" s="1"/>
      <c r="Y165" s="1"/>
    </row>
    <row r="166" spans="1:25" ht="14" x14ac:dyDescent="0.2">
      <c r="A166" s="1"/>
      <c r="B166" s="1"/>
      <c r="C166" s="1"/>
      <c r="D166" s="1"/>
      <c r="E166" s="1"/>
      <c r="F166" s="1"/>
      <c r="G166" s="1"/>
      <c r="H166" s="1"/>
      <c r="I166" s="1"/>
      <c r="J166" s="1"/>
      <c r="K166" s="1"/>
      <c r="L166" s="1"/>
      <c r="M166" s="1"/>
      <c r="N166" s="1"/>
      <c r="O166" s="1"/>
      <c r="P166" s="1"/>
      <c r="Q166" s="1"/>
      <c r="R166" s="1"/>
      <c r="S166" s="1"/>
      <c r="T166" s="1"/>
      <c r="U166" s="1"/>
      <c r="V166" s="1"/>
      <c r="W166" s="1"/>
      <c r="X166" s="1"/>
      <c r="Y166" s="1"/>
    </row>
    <row r="167" spans="1:25" ht="14" x14ac:dyDescent="0.2">
      <c r="A167" s="1"/>
      <c r="B167" s="1"/>
      <c r="C167" s="1"/>
      <c r="D167" s="1"/>
      <c r="E167" s="1"/>
      <c r="F167" s="1"/>
      <c r="G167" s="1"/>
      <c r="H167" s="1"/>
      <c r="I167" s="1"/>
      <c r="J167" s="1"/>
      <c r="K167" s="1"/>
      <c r="L167" s="1"/>
      <c r="M167" s="1"/>
      <c r="N167" s="1"/>
      <c r="O167" s="1"/>
      <c r="P167" s="1"/>
      <c r="Q167" s="1"/>
      <c r="R167" s="1"/>
      <c r="S167" s="1"/>
      <c r="T167" s="1"/>
      <c r="U167" s="1"/>
      <c r="V167" s="1"/>
      <c r="W167" s="1"/>
      <c r="X167" s="1"/>
      <c r="Y167" s="1"/>
    </row>
    <row r="168" spans="1:25" ht="14" x14ac:dyDescent="0.2">
      <c r="A168" s="1"/>
      <c r="B168" s="1"/>
      <c r="C168" s="1"/>
      <c r="D168" s="1"/>
      <c r="E168" s="1"/>
      <c r="F168" s="1"/>
      <c r="G168" s="1"/>
      <c r="H168" s="1"/>
      <c r="I168" s="1"/>
      <c r="J168" s="1"/>
      <c r="K168" s="1"/>
      <c r="L168" s="1"/>
      <c r="M168" s="1"/>
      <c r="N168" s="1"/>
      <c r="O168" s="1"/>
      <c r="P168" s="1"/>
      <c r="Q168" s="1"/>
      <c r="R168" s="1"/>
      <c r="S168" s="1"/>
      <c r="T168" s="1"/>
      <c r="U168" s="1"/>
      <c r="V168" s="1"/>
      <c r="W168" s="1"/>
      <c r="X168" s="1"/>
      <c r="Y168" s="1"/>
    </row>
    <row r="169" spans="1:25" ht="14" x14ac:dyDescent="0.2">
      <c r="A169" s="1"/>
      <c r="B169" s="1"/>
      <c r="C169" s="1"/>
      <c r="D169" s="1"/>
      <c r="E169" s="1"/>
      <c r="F169" s="1"/>
      <c r="G169" s="1"/>
      <c r="H169" s="1"/>
      <c r="I169" s="1"/>
      <c r="J169" s="1"/>
      <c r="K169" s="1"/>
      <c r="L169" s="1"/>
      <c r="M169" s="1"/>
      <c r="N169" s="1"/>
      <c r="O169" s="1"/>
      <c r="P169" s="1"/>
      <c r="Q169" s="1"/>
      <c r="R169" s="1"/>
      <c r="S169" s="1"/>
      <c r="T169" s="1"/>
      <c r="U169" s="1"/>
      <c r="V169" s="1"/>
      <c r="W169" s="1"/>
      <c r="X169" s="1"/>
      <c r="Y169" s="1"/>
    </row>
    <row r="170" spans="1:25" ht="14" x14ac:dyDescent="0.2">
      <c r="A170" s="1"/>
      <c r="B170" s="1"/>
      <c r="C170" s="1"/>
      <c r="D170" s="1"/>
      <c r="E170" s="1"/>
      <c r="F170" s="1"/>
      <c r="G170" s="1"/>
      <c r="H170" s="1"/>
      <c r="I170" s="1"/>
      <c r="J170" s="1"/>
      <c r="K170" s="1"/>
      <c r="L170" s="1"/>
      <c r="M170" s="1"/>
      <c r="N170" s="1"/>
      <c r="O170" s="1"/>
      <c r="P170" s="1"/>
      <c r="Q170" s="1"/>
      <c r="R170" s="1"/>
      <c r="S170" s="1"/>
      <c r="T170" s="1"/>
      <c r="U170" s="1"/>
      <c r="V170" s="1"/>
      <c r="W170" s="1"/>
      <c r="X170" s="1"/>
      <c r="Y170" s="1"/>
    </row>
    <row r="171" spans="1:25" ht="14" x14ac:dyDescent="0.2">
      <c r="A171" s="1"/>
      <c r="B171" s="1"/>
      <c r="C171" s="1"/>
      <c r="D171" s="1"/>
      <c r="E171" s="1"/>
      <c r="F171" s="1"/>
      <c r="G171" s="1"/>
      <c r="H171" s="1"/>
      <c r="I171" s="1"/>
      <c r="J171" s="1"/>
      <c r="K171" s="1"/>
      <c r="L171" s="1"/>
      <c r="M171" s="1"/>
      <c r="N171" s="1"/>
      <c r="O171" s="1"/>
      <c r="P171" s="1"/>
      <c r="Q171" s="1"/>
      <c r="R171" s="1"/>
      <c r="S171" s="1"/>
      <c r="T171" s="1"/>
      <c r="U171" s="1"/>
      <c r="V171" s="1"/>
      <c r="W171" s="1"/>
      <c r="X171" s="1"/>
      <c r="Y171" s="1"/>
    </row>
    <row r="172" spans="1:25" ht="14" x14ac:dyDescent="0.2">
      <c r="A172" s="1"/>
      <c r="B172" s="1"/>
      <c r="C172" s="1"/>
      <c r="D172" s="1"/>
      <c r="E172" s="1"/>
      <c r="F172" s="1"/>
      <c r="G172" s="1"/>
      <c r="H172" s="1"/>
      <c r="I172" s="1"/>
      <c r="J172" s="1"/>
      <c r="K172" s="1"/>
      <c r="L172" s="1"/>
      <c r="M172" s="1"/>
      <c r="N172" s="1"/>
      <c r="O172" s="1"/>
      <c r="P172" s="1"/>
      <c r="Q172" s="1"/>
      <c r="R172" s="1"/>
      <c r="S172" s="1"/>
      <c r="T172" s="1"/>
      <c r="U172" s="1"/>
      <c r="V172" s="1"/>
      <c r="W172" s="1"/>
      <c r="X172" s="1"/>
      <c r="Y172" s="1"/>
    </row>
    <row r="173" spans="1:25" ht="14" x14ac:dyDescent="0.2">
      <c r="A173" s="1"/>
      <c r="B173" s="1"/>
      <c r="C173" s="1"/>
      <c r="D173" s="1"/>
      <c r="E173" s="1"/>
      <c r="F173" s="1"/>
      <c r="G173" s="1"/>
      <c r="H173" s="1"/>
      <c r="I173" s="1"/>
      <c r="J173" s="1"/>
      <c r="K173" s="1"/>
      <c r="L173" s="1"/>
      <c r="M173" s="1"/>
      <c r="N173" s="1"/>
      <c r="O173" s="1"/>
      <c r="P173" s="1"/>
      <c r="Q173" s="1"/>
      <c r="R173" s="1"/>
      <c r="S173" s="1"/>
      <c r="T173" s="1"/>
      <c r="U173" s="1"/>
      <c r="V173" s="1"/>
      <c r="W173" s="1"/>
      <c r="X173" s="1"/>
      <c r="Y173" s="1"/>
    </row>
    <row r="174" spans="1:25" ht="14" x14ac:dyDescent="0.2">
      <c r="A174" s="1"/>
      <c r="B174" s="1"/>
      <c r="C174" s="1"/>
      <c r="D174" s="1"/>
      <c r="E174" s="1"/>
      <c r="F174" s="1"/>
      <c r="G174" s="1"/>
      <c r="H174" s="1"/>
      <c r="I174" s="1"/>
      <c r="J174" s="1"/>
      <c r="K174" s="1"/>
      <c r="L174" s="1"/>
      <c r="M174" s="1"/>
      <c r="N174" s="1"/>
      <c r="O174" s="1"/>
      <c r="P174" s="1"/>
      <c r="Q174" s="1"/>
      <c r="R174" s="1"/>
      <c r="S174" s="1"/>
      <c r="T174" s="1"/>
      <c r="U174" s="1"/>
      <c r="V174" s="1"/>
      <c r="W174" s="1"/>
      <c r="X174" s="1"/>
      <c r="Y174" s="1"/>
    </row>
    <row r="175" spans="1:25" ht="14" x14ac:dyDescent="0.2">
      <c r="A175" s="1"/>
      <c r="B175" s="1"/>
      <c r="C175" s="1"/>
      <c r="D175" s="1"/>
      <c r="E175" s="1"/>
      <c r="F175" s="1"/>
      <c r="G175" s="1"/>
      <c r="H175" s="1"/>
      <c r="I175" s="1"/>
      <c r="J175" s="1"/>
      <c r="K175" s="1"/>
      <c r="L175" s="1"/>
      <c r="M175" s="1"/>
      <c r="N175" s="1"/>
      <c r="O175" s="1"/>
      <c r="P175" s="1"/>
      <c r="Q175" s="1"/>
      <c r="R175" s="1"/>
      <c r="S175" s="1"/>
      <c r="T175" s="1"/>
      <c r="U175" s="1"/>
      <c r="V175" s="1"/>
      <c r="W175" s="1"/>
      <c r="X175" s="1"/>
      <c r="Y175" s="1"/>
    </row>
    <row r="176" spans="1:25" ht="14" x14ac:dyDescent="0.2">
      <c r="A176" s="1"/>
      <c r="B176" s="1"/>
      <c r="C176" s="1"/>
      <c r="D176" s="1"/>
      <c r="E176" s="1"/>
      <c r="F176" s="1"/>
      <c r="G176" s="1"/>
      <c r="H176" s="1"/>
      <c r="I176" s="1"/>
      <c r="J176" s="1"/>
      <c r="K176" s="1"/>
      <c r="L176" s="1"/>
      <c r="M176" s="1"/>
      <c r="N176" s="1"/>
      <c r="O176" s="1"/>
      <c r="P176" s="1"/>
      <c r="Q176" s="1"/>
      <c r="R176" s="1"/>
      <c r="S176" s="1"/>
      <c r="T176" s="1"/>
      <c r="U176" s="1"/>
      <c r="V176" s="1"/>
      <c r="W176" s="1"/>
      <c r="X176" s="1"/>
      <c r="Y176" s="1"/>
    </row>
    <row r="177" spans="1:25" ht="14" x14ac:dyDescent="0.2">
      <c r="A177" s="1"/>
      <c r="B177" s="1"/>
      <c r="C177" s="1"/>
      <c r="D177" s="1"/>
      <c r="E177" s="1"/>
      <c r="F177" s="1"/>
      <c r="G177" s="1"/>
      <c r="H177" s="1"/>
      <c r="I177" s="1"/>
      <c r="J177" s="1"/>
      <c r="K177" s="1"/>
      <c r="L177" s="1"/>
      <c r="M177" s="1"/>
      <c r="N177" s="1"/>
      <c r="O177" s="1"/>
      <c r="P177" s="1"/>
      <c r="Q177" s="1"/>
      <c r="R177" s="1"/>
      <c r="S177" s="1"/>
      <c r="T177" s="1"/>
      <c r="U177" s="1"/>
      <c r="V177" s="1"/>
      <c r="W177" s="1"/>
      <c r="X177" s="1"/>
      <c r="Y177" s="1"/>
    </row>
    <row r="178" spans="1:25" ht="14" x14ac:dyDescent="0.2">
      <c r="A178" s="1"/>
      <c r="B178" s="1"/>
      <c r="C178" s="1"/>
      <c r="D178" s="1"/>
      <c r="E178" s="1"/>
      <c r="F178" s="1"/>
      <c r="G178" s="1"/>
      <c r="H178" s="1"/>
      <c r="I178" s="1"/>
      <c r="J178" s="1"/>
      <c r="K178" s="1"/>
      <c r="L178" s="1"/>
      <c r="M178" s="1"/>
      <c r="N178" s="1"/>
      <c r="O178" s="1"/>
      <c r="P178" s="1"/>
      <c r="Q178" s="1"/>
      <c r="R178" s="1"/>
      <c r="S178" s="1"/>
      <c r="T178" s="1"/>
      <c r="U178" s="1"/>
      <c r="V178" s="1"/>
      <c r="W178" s="1"/>
      <c r="X178" s="1"/>
      <c r="Y178" s="1"/>
    </row>
    <row r="179" spans="1:25" ht="14" x14ac:dyDescent="0.2">
      <c r="A179" s="1"/>
      <c r="B179" s="1"/>
      <c r="C179" s="1"/>
      <c r="D179" s="1"/>
      <c r="E179" s="1"/>
      <c r="F179" s="1"/>
      <c r="G179" s="1"/>
      <c r="H179" s="1"/>
      <c r="I179" s="1"/>
      <c r="J179" s="1"/>
      <c r="K179" s="1"/>
      <c r="L179" s="1"/>
      <c r="M179" s="1"/>
      <c r="N179" s="1"/>
      <c r="O179" s="1"/>
      <c r="P179" s="1"/>
      <c r="Q179" s="1"/>
      <c r="R179" s="1"/>
      <c r="S179" s="1"/>
      <c r="T179" s="1"/>
      <c r="U179" s="1"/>
      <c r="V179" s="1"/>
      <c r="W179" s="1"/>
      <c r="X179" s="1"/>
      <c r="Y179" s="1"/>
    </row>
    <row r="180" spans="1:25" ht="14" x14ac:dyDescent="0.2">
      <c r="A180" s="1"/>
      <c r="B180" s="1"/>
      <c r="C180" s="1"/>
      <c r="D180" s="1"/>
      <c r="E180" s="1"/>
      <c r="F180" s="1"/>
      <c r="G180" s="1"/>
      <c r="H180" s="1"/>
      <c r="I180" s="1"/>
      <c r="J180" s="1"/>
      <c r="K180" s="1"/>
      <c r="L180" s="1"/>
      <c r="M180" s="1"/>
      <c r="N180" s="1"/>
      <c r="O180" s="1"/>
      <c r="P180" s="1"/>
      <c r="Q180" s="1"/>
      <c r="R180" s="1"/>
      <c r="S180" s="1"/>
      <c r="T180" s="1"/>
      <c r="U180" s="1"/>
      <c r="V180" s="1"/>
      <c r="W180" s="1"/>
      <c r="X180" s="1"/>
      <c r="Y180" s="1"/>
    </row>
    <row r="181" spans="1:25" ht="14" x14ac:dyDescent="0.2">
      <c r="A181" s="1"/>
      <c r="B181" s="1"/>
      <c r="C181" s="1"/>
      <c r="D181" s="1"/>
      <c r="E181" s="1"/>
      <c r="F181" s="1"/>
      <c r="G181" s="1"/>
      <c r="H181" s="1"/>
      <c r="I181" s="1"/>
      <c r="J181" s="1"/>
      <c r="K181" s="1"/>
      <c r="L181" s="1"/>
      <c r="M181" s="1"/>
      <c r="N181" s="1"/>
      <c r="O181" s="1"/>
      <c r="P181" s="1"/>
      <c r="Q181" s="1"/>
      <c r="R181" s="1"/>
      <c r="S181" s="1"/>
      <c r="T181" s="1"/>
      <c r="U181" s="1"/>
      <c r="V181" s="1"/>
      <c r="W181" s="1"/>
      <c r="X181" s="1"/>
      <c r="Y181" s="1"/>
    </row>
    <row r="182" spans="1:25" ht="14" x14ac:dyDescent="0.2">
      <c r="A182" s="1"/>
      <c r="B182" s="1"/>
      <c r="C182" s="1"/>
      <c r="D182" s="1"/>
      <c r="E182" s="1"/>
      <c r="F182" s="1"/>
      <c r="G182" s="1"/>
      <c r="H182" s="1"/>
      <c r="I182" s="1"/>
      <c r="J182" s="1"/>
      <c r="K182" s="1"/>
      <c r="L182" s="1"/>
      <c r="M182" s="1"/>
      <c r="N182" s="1"/>
      <c r="O182" s="1"/>
      <c r="P182" s="1"/>
      <c r="Q182" s="1"/>
      <c r="R182" s="1"/>
      <c r="S182" s="1"/>
      <c r="T182" s="1"/>
      <c r="U182" s="1"/>
      <c r="V182" s="1"/>
      <c r="W182" s="1"/>
      <c r="X182" s="1"/>
      <c r="Y182" s="1"/>
    </row>
    <row r="183" spans="1:25" ht="14" x14ac:dyDescent="0.2">
      <c r="A183" s="1"/>
      <c r="B183" s="1"/>
      <c r="C183" s="1"/>
      <c r="D183" s="1"/>
      <c r="E183" s="1"/>
      <c r="F183" s="1"/>
      <c r="G183" s="1"/>
      <c r="H183" s="1"/>
      <c r="I183" s="1"/>
      <c r="J183" s="1"/>
      <c r="K183" s="1"/>
      <c r="L183" s="1"/>
      <c r="M183" s="1"/>
      <c r="N183" s="1"/>
      <c r="O183" s="1"/>
      <c r="P183" s="1"/>
      <c r="Q183" s="1"/>
      <c r="R183" s="1"/>
      <c r="S183" s="1"/>
      <c r="T183" s="1"/>
      <c r="U183" s="1"/>
      <c r="V183" s="1"/>
      <c r="W183" s="1"/>
      <c r="X183" s="1"/>
      <c r="Y183" s="1"/>
    </row>
    <row r="184" spans="1:25" ht="14" x14ac:dyDescent="0.2">
      <c r="A184" s="1"/>
      <c r="B184" s="1"/>
      <c r="C184" s="1"/>
      <c r="D184" s="1"/>
      <c r="E184" s="1"/>
      <c r="F184" s="1"/>
      <c r="G184" s="1"/>
      <c r="H184" s="1"/>
      <c r="I184" s="1"/>
      <c r="J184" s="1"/>
      <c r="K184" s="1"/>
      <c r="L184" s="1"/>
      <c r="M184" s="1"/>
      <c r="N184" s="1"/>
      <c r="O184" s="1"/>
      <c r="P184" s="1"/>
      <c r="Q184" s="1"/>
      <c r="R184" s="1"/>
      <c r="S184" s="1"/>
      <c r="T184" s="1"/>
      <c r="U184" s="1"/>
      <c r="V184" s="1"/>
      <c r="W184" s="1"/>
      <c r="X184" s="1"/>
      <c r="Y184" s="1"/>
    </row>
    <row r="185" spans="1:25" ht="14" x14ac:dyDescent="0.2">
      <c r="A185" s="1"/>
      <c r="B185" s="1"/>
      <c r="C185" s="1"/>
      <c r="D185" s="1"/>
      <c r="E185" s="1"/>
      <c r="F185" s="1"/>
      <c r="G185" s="1"/>
      <c r="H185" s="1"/>
      <c r="I185" s="1"/>
      <c r="J185" s="1"/>
      <c r="K185" s="1"/>
      <c r="L185" s="1"/>
      <c r="M185" s="1"/>
      <c r="N185" s="1"/>
      <c r="O185" s="1"/>
      <c r="P185" s="1"/>
      <c r="Q185" s="1"/>
      <c r="R185" s="1"/>
      <c r="S185" s="1"/>
      <c r="T185" s="1"/>
      <c r="U185" s="1"/>
      <c r="V185" s="1"/>
      <c r="W185" s="1"/>
      <c r="X185" s="1"/>
      <c r="Y185" s="1"/>
    </row>
    <row r="186" spans="1:25" ht="14" x14ac:dyDescent="0.2">
      <c r="A186" s="1"/>
      <c r="B186" s="1"/>
      <c r="C186" s="1"/>
      <c r="D186" s="1"/>
      <c r="E186" s="1"/>
      <c r="F186" s="1"/>
      <c r="G186" s="1"/>
      <c r="H186" s="1"/>
      <c r="I186" s="1"/>
      <c r="J186" s="1"/>
      <c r="K186" s="1"/>
      <c r="L186" s="1"/>
      <c r="M186" s="1"/>
      <c r="N186" s="1"/>
      <c r="O186" s="1"/>
      <c r="P186" s="1"/>
      <c r="Q186" s="1"/>
      <c r="R186" s="1"/>
      <c r="S186" s="1"/>
      <c r="T186" s="1"/>
      <c r="U186" s="1"/>
      <c r="V186" s="1"/>
      <c r="W186" s="1"/>
      <c r="X186" s="1"/>
      <c r="Y186" s="1"/>
    </row>
    <row r="187" spans="1:25" ht="14" x14ac:dyDescent="0.2">
      <c r="A187" s="1"/>
      <c r="B187" s="1"/>
      <c r="C187" s="1"/>
      <c r="D187" s="1"/>
      <c r="E187" s="1"/>
      <c r="F187" s="1"/>
      <c r="G187" s="1"/>
      <c r="H187" s="1"/>
      <c r="I187" s="1"/>
      <c r="J187" s="1"/>
      <c r="K187" s="1"/>
      <c r="L187" s="1"/>
      <c r="M187" s="1"/>
      <c r="N187" s="1"/>
      <c r="O187" s="1"/>
      <c r="P187" s="1"/>
      <c r="Q187" s="1"/>
      <c r="R187" s="1"/>
      <c r="S187" s="1"/>
      <c r="T187" s="1"/>
      <c r="U187" s="1"/>
      <c r="V187" s="1"/>
      <c r="W187" s="1"/>
      <c r="X187" s="1"/>
      <c r="Y187" s="1"/>
    </row>
    <row r="188" spans="1:25" ht="14" x14ac:dyDescent="0.2">
      <c r="A188" s="1"/>
      <c r="B188" s="1"/>
      <c r="C188" s="1"/>
      <c r="D188" s="1"/>
      <c r="E188" s="1"/>
      <c r="F188" s="1"/>
      <c r="G188" s="1"/>
      <c r="H188" s="1"/>
      <c r="I188" s="1"/>
      <c r="J188" s="1"/>
      <c r="K188" s="1"/>
      <c r="L188" s="1"/>
      <c r="M188" s="1"/>
      <c r="N188" s="1"/>
      <c r="O188" s="1"/>
      <c r="P188" s="1"/>
      <c r="Q188" s="1"/>
      <c r="R188" s="1"/>
      <c r="S188" s="1"/>
      <c r="T188" s="1"/>
      <c r="U188" s="1"/>
      <c r="V188" s="1"/>
      <c r="W188" s="1"/>
      <c r="X188" s="1"/>
      <c r="Y188" s="1"/>
    </row>
    <row r="189" spans="1:25" ht="14" x14ac:dyDescent="0.2">
      <c r="A189" s="1"/>
      <c r="B189" s="1"/>
      <c r="C189" s="1"/>
      <c r="D189" s="1"/>
      <c r="E189" s="1"/>
      <c r="F189" s="1"/>
      <c r="G189" s="1"/>
      <c r="H189" s="1"/>
      <c r="I189" s="1"/>
      <c r="J189" s="1"/>
      <c r="K189" s="1"/>
      <c r="L189" s="1"/>
      <c r="M189" s="1"/>
      <c r="N189" s="1"/>
      <c r="O189" s="1"/>
      <c r="P189" s="1"/>
      <c r="Q189" s="1"/>
      <c r="R189" s="1"/>
      <c r="S189" s="1"/>
      <c r="T189" s="1"/>
      <c r="U189" s="1"/>
      <c r="V189" s="1"/>
      <c r="W189" s="1"/>
      <c r="X189" s="1"/>
      <c r="Y189" s="1"/>
    </row>
    <row r="190" spans="1:25" ht="14" x14ac:dyDescent="0.2">
      <c r="A190" s="1"/>
      <c r="B190" s="1"/>
      <c r="C190" s="1"/>
      <c r="D190" s="1"/>
      <c r="E190" s="1"/>
      <c r="F190" s="1"/>
      <c r="G190" s="1"/>
      <c r="H190" s="1"/>
      <c r="I190" s="1"/>
      <c r="J190" s="1"/>
      <c r="K190" s="1"/>
      <c r="L190" s="1"/>
      <c r="M190" s="1"/>
      <c r="N190" s="1"/>
      <c r="O190" s="1"/>
      <c r="P190" s="1"/>
      <c r="Q190" s="1"/>
      <c r="R190" s="1"/>
      <c r="S190" s="1"/>
      <c r="T190" s="1"/>
      <c r="U190" s="1"/>
      <c r="V190" s="1"/>
      <c r="W190" s="1"/>
      <c r="X190" s="1"/>
      <c r="Y190" s="1"/>
    </row>
    <row r="191" spans="1:25" ht="14" x14ac:dyDescent="0.2">
      <c r="A191" s="1"/>
      <c r="B191" s="1"/>
      <c r="C191" s="1"/>
      <c r="D191" s="1"/>
      <c r="E191" s="1"/>
      <c r="F191" s="1"/>
      <c r="G191" s="1"/>
      <c r="H191" s="1"/>
      <c r="I191" s="1"/>
      <c r="J191" s="1"/>
      <c r="K191" s="1"/>
      <c r="L191" s="1"/>
      <c r="M191" s="1"/>
      <c r="N191" s="1"/>
      <c r="O191" s="1"/>
      <c r="P191" s="1"/>
      <c r="Q191" s="1"/>
      <c r="R191" s="1"/>
      <c r="S191" s="1"/>
      <c r="T191" s="1"/>
      <c r="U191" s="1"/>
      <c r="V191" s="1"/>
      <c r="W191" s="1"/>
      <c r="X191" s="1"/>
      <c r="Y191" s="1"/>
    </row>
    <row r="192" spans="1:25" ht="14" x14ac:dyDescent="0.2">
      <c r="A192" s="1"/>
      <c r="B192" s="1"/>
      <c r="C192" s="1"/>
      <c r="D192" s="1"/>
      <c r="E192" s="1"/>
      <c r="F192" s="1"/>
      <c r="G192" s="1"/>
      <c r="H192" s="1"/>
      <c r="I192" s="1"/>
      <c r="J192" s="1"/>
      <c r="K192" s="1"/>
      <c r="L192" s="1"/>
      <c r="M192" s="1"/>
      <c r="N192" s="1"/>
      <c r="O192" s="1"/>
      <c r="P192" s="1"/>
      <c r="Q192" s="1"/>
      <c r="R192" s="1"/>
      <c r="S192" s="1"/>
      <c r="T192" s="1"/>
      <c r="U192" s="1"/>
      <c r="V192" s="1"/>
      <c r="W192" s="1"/>
      <c r="X192" s="1"/>
      <c r="Y192" s="1"/>
    </row>
    <row r="193" spans="1:25" ht="14" x14ac:dyDescent="0.2">
      <c r="A193" s="1"/>
      <c r="B193" s="1"/>
      <c r="C193" s="1"/>
      <c r="D193" s="1"/>
      <c r="E193" s="1"/>
      <c r="F193" s="1"/>
      <c r="G193" s="1"/>
      <c r="H193" s="1"/>
      <c r="I193" s="1"/>
      <c r="J193" s="1"/>
      <c r="K193" s="1"/>
      <c r="L193" s="1"/>
      <c r="M193" s="1"/>
      <c r="N193" s="1"/>
      <c r="O193" s="1"/>
      <c r="P193" s="1"/>
      <c r="Q193" s="1"/>
      <c r="R193" s="1"/>
      <c r="S193" s="1"/>
      <c r="T193" s="1"/>
      <c r="U193" s="1"/>
      <c r="V193" s="1"/>
      <c r="W193" s="1"/>
      <c r="X193" s="1"/>
      <c r="Y193" s="1"/>
    </row>
    <row r="194" spans="1:25" ht="14" x14ac:dyDescent="0.2">
      <c r="A194" s="1"/>
      <c r="B194" s="1"/>
      <c r="C194" s="1"/>
      <c r="D194" s="1"/>
      <c r="E194" s="1"/>
      <c r="F194" s="1"/>
      <c r="G194" s="1"/>
      <c r="H194" s="1"/>
      <c r="I194" s="1"/>
      <c r="J194" s="1"/>
      <c r="K194" s="1"/>
      <c r="L194" s="1"/>
      <c r="M194" s="1"/>
      <c r="N194" s="1"/>
      <c r="O194" s="1"/>
      <c r="P194" s="1"/>
      <c r="Q194" s="1"/>
      <c r="R194" s="1"/>
      <c r="S194" s="1"/>
      <c r="T194" s="1"/>
      <c r="U194" s="1"/>
      <c r="V194" s="1"/>
      <c r="W194" s="1"/>
      <c r="X194" s="1"/>
      <c r="Y194" s="1"/>
    </row>
    <row r="195" spans="1:25" ht="14" x14ac:dyDescent="0.2">
      <c r="A195" s="1"/>
      <c r="B195" s="1"/>
      <c r="C195" s="1"/>
      <c r="D195" s="1"/>
      <c r="E195" s="1"/>
      <c r="F195" s="1"/>
      <c r="G195" s="1"/>
      <c r="H195" s="1"/>
      <c r="I195" s="1"/>
      <c r="J195" s="1"/>
      <c r="K195" s="1"/>
      <c r="L195" s="1"/>
      <c r="M195" s="1"/>
      <c r="N195" s="1"/>
      <c r="O195" s="1"/>
      <c r="P195" s="1"/>
      <c r="Q195" s="1"/>
      <c r="R195" s="1"/>
      <c r="S195" s="1"/>
      <c r="T195" s="1"/>
      <c r="U195" s="1"/>
      <c r="V195" s="1"/>
      <c r="W195" s="1"/>
      <c r="X195" s="1"/>
      <c r="Y195" s="1"/>
    </row>
    <row r="196" spans="1:25" ht="14" x14ac:dyDescent="0.2">
      <c r="A196" s="1"/>
      <c r="B196" s="1"/>
      <c r="C196" s="1"/>
      <c r="D196" s="1"/>
      <c r="E196" s="1"/>
      <c r="F196" s="1"/>
      <c r="G196" s="1"/>
      <c r="H196" s="1"/>
      <c r="I196" s="1"/>
      <c r="J196" s="1"/>
      <c r="K196" s="1"/>
      <c r="L196" s="1"/>
      <c r="M196" s="1"/>
      <c r="N196" s="1"/>
      <c r="O196" s="1"/>
      <c r="P196" s="1"/>
      <c r="Q196" s="1"/>
      <c r="R196" s="1"/>
      <c r="S196" s="1"/>
      <c r="T196" s="1"/>
      <c r="U196" s="1"/>
      <c r="V196" s="1"/>
      <c r="W196" s="1"/>
      <c r="X196" s="1"/>
      <c r="Y196" s="1"/>
    </row>
    <row r="197" spans="1:25" ht="14" x14ac:dyDescent="0.2">
      <c r="A197" s="1"/>
      <c r="B197" s="1"/>
      <c r="C197" s="1"/>
      <c r="D197" s="1"/>
      <c r="E197" s="1"/>
      <c r="F197" s="1"/>
      <c r="G197" s="1"/>
      <c r="H197" s="1"/>
      <c r="I197" s="1"/>
      <c r="J197" s="1"/>
      <c r="K197" s="1"/>
      <c r="L197" s="1"/>
      <c r="M197" s="1"/>
      <c r="N197" s="1"/>
      <c r="O197" s="1"/>
      <c r="P197" s="1"/>
      <c r="Q197" s="1"/>
      <c r="R197" s="1"/>
      <c r="S197" s="1"/>
      <c r="T197" s="1"/>
      <c r="U197" s="1"/>
      <c r="V197" s="1"/>
      <c r="W197" s="1"/>
      <c r="X197" s="1"/>
      <c r="Y197" s="1"/>
    </row>
    <row r="198" spans="1:25" ht="14" x14ac:dyDescent="0.2">
      <c r="A198" s="1"/>
      <c r="B198" s="1"/>
      <c r="C198" s="1"/>
      <c r="D198" s="1"/>
      <c r="E198" s="1"/>
      <c r="F198" s="1"/>
      <c r="G198" s="1"/>
      <c r="H198" s="1"/>
      <c r="I198" s="1"/>
      <c r="J198" s="1"/>
      <c r="K198" s="1"/>
      <c r="L198" s="1"/>
      <c r="M198" s="1"/>
      <c r="N198" s="1"/>
      <c r="O198" s="1"/>
      <c r="P198" s="1"/>
      <c r="Q198" s="1"/>
      <c r="R198" s="1"/>
      <c r="S198" s="1"/>
      <c r="T198" s="1"/>
      <c r="U198" s="1"/>
      <c r="V198" s="1"/>
      <c r="W198" s="1"/>
      <c r="X198" s="1"/>
      <c r="Y198" s="1"/>
    </row>
    <row r="199" spans="1:25" ht="14" x14ac:dyDescent="0.2">
      <c r="A199" s="1"/>
      <c r="B199" s="1"/>
      <c r="C199" s="1"/>
      <c r="D199" s="1"/>
      <c r="E199" s="1"/>
      <c r="F199" s="1"/>
      <c r="G199" s="1"/>
      <c r="H199" s="1"/>
      <c r="I199" s="1"/>
      <c r="J199" s="1"/>
      <c r="K199" s="1"/>
      <c r="L199" s="1"/>
      <c r="M199" s="1"/>
      <c r="N199" s="1"/>
      <c r="O199" s="1"/>
      <c r="P199" s="1"/>
      <c r="Q199" s="1"/>
      <c r="R199" s="1"/>
      <c r="S199" s="1"/>
      <c r="T199" s="1"/>
      <c r="U199" s="1"/>
      <c r="V199" s="1"/>
      <c r="W199" s="1"/>
      <c r="X199" s="1"/>
      <c r="Y199" s="1"/>
    </row>
    <row r="200" spans="1:25" ht="14" x14ac:dyDescent="0.2">
      <c r="A200" s="1"/>
      <c r="B200" s="1"/>
      <c r="C200" s="1"/>
      <c r="D200" s="1"/>
      <c r="E200" s="1"/>
      <c r="F200" s="1"/>
      <c r="G200" s="1"/>
      <c r="H200" s="1"/>
      <c r="I200" s="1"/>
      <c r="J200" s="1"/>
      <c r="K200" s="1"/>
      <c r="L200" s="1"/>
      <c r="M200" s="1"/>
      <c r="N200" s="1"/>
      <c r="O200" s="1"/>
      <c r="P200" s="1"/>
      <c r="Q200" s="1"/>
      <c r="R200" s="1"/>
      <c r="S200" s="1"/>
      <c r="T200" s="1"/>
      <c r="U200" s="1"/>
      <c r="V200" s="1"/>
      <c r="W200" s="1"/>
      <c r="X200" s="1"/>
      <c r="Y200" s="1"/>
    </row>
    <row r="201" spans="1:25" ht="14" x14ac:dyDescent="0.2">
      <c r="A201" s="1"/>
      <c r="B201" s="1"/>
      <c r="C201" s="1"/>
      <c r="D201" s="1"/>
      <c r="E201" s="1"/>
      <c r="F201" s="1"/>
      <c r="G201" s="1"/>
      <c r="H201" s="1"/>
      <c r="I201" s="1"/>
      <c r="J201" s="1"/>
      <c r="K201" s="1"/>
      <c r="L201" s="1"/>
      <c r="M201" s="1"/>
      <c r="N201" s="1"/>
      <c r="O201" s="1"/>
      <c r="P201" s="1"/>
      <c r="Q201" s="1"/>
      <c r="R201" s="1"/>
      <c r="S201" s="1"/>
      <c r="T201" s="1"/>
      <c r="U201" s="1"/>
      <c r="V201" s="1"/>
      <c r="W201" s="1"/>
      <c r="X201" s="1"/>
      <c r="Y201" s="1"/>
    </row>
    <row r="202" spans="1:25" ht="14" x14ac:dyDescent="0.2">
      <c r="A202" s="1"/>
      <c r="B202" s="1"/>
      <c r="C202" s="1"/>
      <c r="D202" s="1"/>
      <c r="E202" s="1"/>
      <c r="F202" s="1"/>
      <c r="G202" s="1"/>
      <c r="H202" s="1"/>
      <c r="I202" s="1"/>
      <c r="J202" s="1"/>
      <c r="K202" s="1"/>
      <c r="L202" s="1"/>
      <c r="M202" s="1"/>
      <c r="N202" s="1"/>
      <c r="O202" s="1"/>
      <c r="P202" s="1"/>
      <c r="Q202" s="1"/>
      <c r="R202" s="1"/>
      <c r="S202" s="1"/>
      <c r="T202" s="1"/>
      <c r="U202" s="1"/>
      <c r="V202" s="1"/>
      <c r="W202" s="1"/>
      <c r="X202" s="1"/>
      <c r="Y202" s="1"/>
    </row>
    <row r="203" spans="1:25" ht="14" x14ac:dyDescent="0.2">
      <c r="A203" s="1"/>
      <c r="B203" s="1"/>
      <c r="C203" s="1"/>
      <c r="D203" s="1"/>
      <c r="E203" s="1"/>
      <c r="F203" s="1"/>
      <c r="G203" s="1"/>
      <c r="H203" s="1"/>
      <c r="I203" s="1"/>
      <c r="J203" s="1"/>
      <c r="K203" s="1"/>
      <c r="L203" s="1"/>
      <c r="M203" s="1"/>
      <c r="N203" s="1"/>
      <c r="O203" s="1"/>
      <c r="P203" s="1"/>
      <c r="Q203" s="1"/>
      <c r="R203" s="1"/>
      <c r="S203" s="1"/>
      <c r="T203" s="1"/>
      <c r="U203" s="1"/>
      <c r="V203" s="1"/>
      <c r="W203" s="1"/>
      <c r="X203" s="1"/>
      <c r="Y203" s="1"/>
    </row>
    <row r="204" spans="1:25" ht="14" x14ac:dyDescent="0.2">
      <c r="A204" s="1"/>
      <c r="B204" s="1"/>
      <c r="C204" s="1"/>
      <c r="D204" s="1"/>
      <c r="E204" s="1"/>
      <c r="F204" s="1"/>
      <c r="G204" s="1"/>
      <c r="H204" s="1"/>
      <c r="I204" s="1"/>
      <c r="J204" s="1"/>
      <c r="K204" s="1"/>
      <c r="L204" s="1"/>
      <c r="M204" s="1"/>
      <c r="N204" s="1"/>
      <c r="O204" s="1"/>
      <c r="P204" s="1"/>
      <c r="Q204" s="1"/>
      <c r="R204" s="1"/>
      <c r="S204" s="1"/>
      <c r="T204" s="1"/>
      <c r="U204" s="1"/>
      <c r="V204" s="1"/>
      <c r="W204" s="1"/>
      <c r="X204" s="1"/>
      <c r="Y204" s="1"/>
    </row>
    <row r="205" spans="1:25" ht="14" x14ac:dyDescent="0.2">
      <c r="A205" s="1"/>
      <c r="B205" s="1"/>
      <c r="C205" s="1"/>
      <c r="D205" s="1"/>
      <c r="E205" s="1"/>
      <c r="F205" s="1"/>
      <c r="G205" s="1"/>
      <c r="H205" s="1"/>
      <c r="I205" s="1"/>
      <c r="J205" s="1"/>
      <c r="K205" s="1"/>
      <c r="L205" s="1"/>
      <c r="M205" s="1"/>
      <c r="N205" s="1"/>
      <c r="O205" s="1"/>
      <c r="P205" s="1"/>
      <c r="Q205" s="1"/>
      <c r="R205" s="1"/>
      <c r="S205" s="1"/>
      <c r="T205" s="1"/>
      <c r="U205" s="1"/>
      <c r="V205" s="1"/>
      <c r="W205" s="1"/>
      <c r="X205" s="1"/>
      <c r="Y205" s="1"/>
    </row>
    <row r="206" spans="1:25" ht="14" x14ac:dyDescent="0.2">
      <c r="A206" s="1"/>
      <c r="B206" s="1"/>
      <c r="C206" s="1"/>
      <c r="D206" s="1"/>
      <c r="E206" s="1"/>
      <c r="F206" s="1"/>
      <c r="G206" s="1"/>
      <c r="H206" s="1"/>
      <c r="I206" s="1"/>
      <c r="J206" s="1"/>
      <c r="K206" s="1"/>
      <c r="L206" s="1"/>
      <c r="M206" s="1"/>
      <c r="N206" s="1"/>
      <c r="O206" s="1"/>
      <c r="P206" s="1"/>
      <c r="Q206" s="1"/>
      <c r="R206" s="1"/>
      <c r="S206" s="1"/>
      <c r="T206" s="1"/>
      <c r="U206" s="1"/>
      <c r="V206" s="1"/>
      <c r="W206" s="1"/>
      <c r="X206" s="1"/>
      <c r="Y206" s="1"/>
    </row>
    <row r="207" spans="1:25" ht="14" x14ac:dyDescent="0.2">
      <c r="A207" s="1"/>
      <c r="B207" s="1"/>
      <c r="C207" s="1"/>
      <c r="D207" s="1"/>
      <c r="E207" s="1"/>
      <c r="F207" s="1"/>
      <c r="G207" s="1"/>
      <c r="H207" s="1"/>
      <c r="I207" s="1"/>
      <c r="J207" s="1"/>
      <c r="K207" s="1"/>
      <c r="L207" s="1"/>
      <c r="M207" s="1"/>
      <c r="N207" s="1"/>
      <c r="O207" s="1"/>
      <c r="P207" s="1"/>
      <c r="Q207" s="1"/>
      <c r="R207" s="1"/>
      <c r="S207" s="1"/>
      <c r="T207" s="1"/>
      <c r="U207" s="1"/>
      <c r="V207" s="1"/>
      <c r="W207" s="1"/>
      <c r="X207" s="1"/>
      <c r="Y207" s="1"/>
    </row>
    <row r="208" spans="1:25" ht="14" x14ac:dyDescent="0.2">
      <c r="A208" s="1"/>
      <c r="B208" s="1"/>
      <c r="C208" s="1"/>
      <c r="D208" s="1"/>
      <c r="E208" s="1"/>
      <c r="F208" s="1"/>
      <c r="G208" s="1"/>
      <c r="H208" s="1"/>
      <c r="I208" s="1"/>
      <c r="J208" s="1"/>
      <c r="K208" s="1"/>
      <c r="L208" s="1"/>
      <c r="M208" s="1"/>
      <c r="N208" s="1"/>
      <c r="O208" s="1"/>
      <c r="P208" s="1"/>
      <c r="Q208" s="1"/>
      <c r="R208" s="1"/>
      <c r="S208" s="1"/>
      <c r="T208" s="1"/>
      <c r="U208" s="1"/>
      <c r="V208" s="1"/>
      <c r="W208" s="1"/>
      <c r="X208" s="1"/>
      <c r="Y208" s="1"/>
    </row>
    <row r="209" spans="1:25" ht="14" x14ac:dyDescent="0.2">
      <c r="A209" s="1"/>
      <c r="B209" s="1"/>
      <c r="C209" s="1"/>
      <c r="D209" s="1"/>
      <c r="E209" s="1"/>
      <c r="F209" s="1"/>
      <c r="G209" s="1"/>
      <c r="H209" s="1"/>
      <c r="I209" s="1"/>
      <c r="J209" s="1"/>
      <c r="K209" s="1"/>
      <c r="L209" s="1"/>
      <c r="M209" s="1"/>
      <c r="N209" s="1"/>
      <c r="O209" s="1"/>
      <c r="P209" s="1"/>
      <c r="Q209" s="1"/>
      <c r="R209" s="1"/>
      <c r="S209" s="1"/>
      <c r="T209" s="1"/>
      <c r="U209" s="1"/>
      <c r="V209" s="1"/>
      <c r="W209" s="1"/>
      <c r="X209" s="1"/>
      <c r="Y209" s="1"/>
    </row>
    <row r="210" spans="1:25" ht="14" x14ac:dyDescent="0.2">
      <c r="A210" s="1"/>
      <c r="B210" s="1"/>
      <c r="C210" s="1"/>
      <c r="D210" s="1"/>
      <c r="E210" s="1"/>
      <c r="F210" s="1"/>
      <c r="G210" s="1"/>
      <c r="H210" s="1"/>
      <c r="I210" s="1"/>
      <c r="J210" s="1"/>
      <c r="K210" s="1"/>
      <c r="L210" s="1"/>
      <c r="M210" s="1"/>
      <c r="N210" s="1"/>
      <c r="O210" s="1"/>
      <c r="P210" s="1"/>
      <c r="Q210" s="1"/>
      <c r="R210" s="1"/>
      <c r="S210" s="1"/>
      <c r="T210" s="1"/>
      <c r="U210" s="1"/>
      <c r="V210" s="1"/>
      <c r="W210" s="1"/>
      <c r="X210" s="1"/>
      <c r="Y210" s="1"/>
    </row>
    <row r="211" spans="1:25" ht="14" x14ac:dyDescent="0.2">
      <c r="A211" s="1"/>
      <c r="B211" s="1"/>
      <c r="C211" s="1"/>
      <c r="D211" s="1"/>
      <c r="E211" s="1"/>
      <c r="F211" s="1"/>
      <c r="G211" s="1"/>
      <c r="H211" s="1"/>
      <c r="I211" s="1"/>
      <c r="J211" s="1"/>
      <c r="K211" s="1"/>
      <c r="L211" s="1"/>
      <c r="M211" s="1"/>
      <c r="N211" s="1"/>
      <c r="O211" s="1"/>
      <c r="P211" s="1"/>
      <c r="Q211" s="1"/>
      <c r="R211" s="1"/>
      <c r="S211" s="1"/>
      <c r="T211" s="1"/>
      <c r="U211" s="1"/>
      <c r="V211" s="1"/>
      <c r="W211" s="1"/>
      <c r="X211" s="1"/>
      <c r="Y211" s="1"/>
    </row>
    <row r="212" spans="1:25" ht="14" x14ac:dyDescent="0.2">
      <c r="A212" s="1"/>
      <c r="B212" s="1"/>
      <c r="C212" s="1"/>
      <c r="D212" s="1"/>
      <c r="E212" s="1"/>
      <c r="F212" s="1"/>
      <c r="G212" s="1"/>
      <c r="H212" s="1"/>
      <c r="I212" s="1"/>
      <c r="J212" s="1"/>
      <c r="K212" s="1"/>
      <c r="L212" s="1"/>
      <c r="M212" s="1"/>
      <c r="N212" s="1"/>
      <c r="O212" s="1"/>
      <c r="P212" s="1"/>
      <c r="Q212" s="1"/>
      <c r="R212" s="1"/>
      <c r="S212" s="1"/>
      <c r="T212" s="1"/>
      <c r="U212" s="1"/>
      <c r="V212" s="1"/>
      <c r="W212" s="1"/>
      <c r="X212" s="1"/>
      <c r="Y212" s="1"/>
    </row>
    <row r="213" spans="1:25" ht="14" x14ac:dyDescent="0.2">
      <c r="A213" s="1"/>
      <c r="B213" s="1"/>
      <c r="C213" s="1"/>
      <c r="D213" s="1"/>
      <c r="E213" s="1"/>
      <c r="F213" s="1"/>
      <c r="G213" s="1"/>
      <c r="H213" s="1"/>
      <c r="I213" s="1"/>
      <c r="J213" s="1"/>
      <c r="K213" s="1"/>
      <c r="L213" s="1"/>
      <c r="M213" s="1"/>
      <c r="N213" s="1"/>
      <c r="O213" s="1"/>
      <c r="P213" s="1"/>
      <c r="Q213" s="1"/>
      <c r="R213" s="1"/>
      <c r="S213" s="1"/>
      <c r="T213" s="1"/>
      <c r="U213" s="1"/>
      <c r="V213" s="1"/>
      <c r="W213" s="1"/>
      <c r="X213" s="1"/>
      <c r="Y213" s="1"/>
    </row>
    <row r="214" spans="1:25" ht="14" x14ac:dyDescent="0.2">
      <c r="A214" s="1"/>
      <c r="B214" s="1"/>
      <c r="C214" s="1"/>
      <c r="D214" s="1"/>
      <c r="E214" s="1"/>
      <c r="F214" s="1"/>
      <c r="G214" s="1"/>
      <c r="H214" s="1"/>
      <c r="I214" s="1"/>
      <c r="J214" s="1"/>
      <c r="K214" s="1"/>
      <c r="L214" s="1"/>
      <c r="M214" s="1"/>
      <c r="N214" s="1"/>
      <c r="O214" s="1"/>
      <c r="P214" s="1"/>
      <c r="Q214" s="1"/>
      <c r="R214" s="1"/>
      <c r="S214" s="1"/>
      <c r="T214" s="1"/>
      <c r="U214" s="1"/>
      <c r="V214" s="1"/>
      <c r="W214" s="1"/>
      <c r="X214" s="1"/>
      <c r="Y214" s="1"/>
    </row>
    <row r="215" spans="1:25" ht="14" x14ac:dyDescent="0.2">
      <c r="A215" s="1"/>
      <c r="B215" s="1"/>
      <c r="C215" s="1"/>
      <c r="D215" s="1"/>
      <c r="E215" s="1"/>
      <c r="F215" s="1"/>
      <c r="G215" s="1"/>
      <c r="H215" s="1"/>
      <c r="I215" s="1"/>
      <c r="J215" s="1"/>
      <c r="K215" s="1"/>
      <c r="L215" s="1"/>
      <c r="M215" s="1"/>
      <c r="N215" s="1"/>
      <c r="O215" s="1"/>
      <c r="P215" s="1"/>
      <c r="Q215" s="1"/>
      <c r="R215" s="1"/>
      <c r="S215" s="1"/>
      <c r="T215" s="1"/>
      <c r="U215" s="1"/>
      <c r="V215" s="1"/>
      <c r="W215" s="1"/>
      <c r="X215" s="1"/>
      <c r="Y215" s="1"/>
    </row>
    <row r="216" spans="1:25" ht="14" x14ac:dyDescent="0.2">
      <c r="A216" s="1"/>
      <c r="B216" s="1"/>
      <c r="C216" s="1"/>
      <c r="D216" s="1"/>
      <c r="E216" s="1"/>
      <c r="F216" s="1"/>
      <c r="G216" s="1"/>
      <c r="H216" s="1"/>
      <c r="I216" s="1"/>
      <c r="J216" s="1"/>
      <c r="K216" s="1"/>
      <c r="L216" s="1"/>
      <c r="M216" s="1"/>
      <c r="N216" s="1"/>
      <c r="O216" s="1"/>
      <c r="P216" s="1"/>
      <c r="Q216" s="1"/>
      <c r="R216" s="1"/>
      <c r="S216" s="1"/>
      <c r="T216" s="1"/>
      <c r="U216" s="1"/>
      <c r="V216" s="1"/>
      <c r="W216" s="1"/>
      <c r="X216" s="1"/>
      <c r="Y216" s="1"/>
    </row>
    <row r="217" spans="1:25" ht="14" x14ac:dyDescent="0.2">
      <c r="A217" s="1"/>
      <c r="B217" s="1"/>
      <c r="C217" s="1"/>
      <c r="D217" s="1"/>
      <c r="E217" s="1"/>
      <c r="F217" s="1"/>
      <c r="G217" s="1"/>
      <c r="H217" s="1"/>
      <c r="I217" s="1"/>
      <c r="J217" s="1"/>
      <c r="K217" s="1"/>
      <c r="L217" s="1"/>
      <c r="M217" s="1"/>
      <c r="N217" s="1"/>
      <c r="O217" s="1"/>
      <c r="P217" s="1"/>
      <c r="Q217" s="1"/>
      <c r="R217" s="1"/>
      <c r="S217" s="1"/>
      <c r="T217" s="1"/>
      <c r="U217" s="1"/>
      <c r="V217" s="1"/>
      <c r="W217" s="1"/>
      <c r="X217" s="1"/>
      <c r="Y217" s="1"/>
    </row>
    <row r="218" spans="1:25" ht="14" x14ac:dyDescent="0.2">
      <c r="A218" s="1"/>
      <c r="B218" s="1"/>
      <c r="C218" s="1"/>
      <c r="D218" s="1"/>
      <c r="E218" s="1"/>
      <c r="F218" s="1"/>
      <c r="G218" s="1"/>
      <c r="H218" s="1"/>
      <c r="I218" s="1"/>
      <c r="J218" s="1"/>
      <c r="K218" s="1"/>
      <c r="L218" s="1"/>
      <c r="M218" s="1"/>
      <c r="N218" s="1"/>
      <c r="O218" s="1"/>
      <c r="P218" s="1"/>
      <c r="Q218" s="1"/>
      <c r="R218" s="1"/>
      <c r="S218" s="1"/>
      <c r="T218" s="1"/>
      <c r="U218" s="1"/>
      <c r="V218" s="1"/>
      <c r="W218" s="1"/>
      <c r="X218" s="1"/>
      <c r="Y218" s="1"/>
    </row>
    <row r="219" spans="1:25" ht="14" x14ac:dyDescent="0.2">
      <c r="A219" s="1"/>
      <c r="B219" s="1"/>
      <c r="C219" s="1"/>
      <c r="D219" s="1"/>
      <c r="E219" s="1"/>
      <c r="F219" s="1"/>
      <c r="G219" s="1"/>
      <c r="H219" s="1"/>
      <c r="I219" s="1"/>
      <c r="J219" s="1"/>
      <c r="K219" s="1"/>
      <c r="L219" s="1"/>
      <c r="M219" s="1"/>
      <c r="N219" s="1"/>
      <c r="O219" s="1"/>
      <c r="P219" s="1"/>
      <c r="Q219" s="1"/>
      <c r="R219" s="1"/>
      <c r="S219" s="1"/>
      <c r="T219" s="1"/>
      <c r="U219" s="1"/>
      <c r="V219" s="1"/>
      <c r="W219" s="1"/>
      <c r="X219" s="1"/>
      <c r="Y219" s="1"/>
    </row>
    <row r="220" spans="1:25" ht="14" x14ac:dyDescent="0.2">
      <c r="A220" s="1"/>
      <c r="B220" s="1"/>
      <c r="C220" s="1"/>
      <c r="D220" s="1"/>
      <c r="E220" s="1"/>
      <c r="F220" s="1"/>
      <c r="G220" s="1"/>
      <c r="H220" s="1"/>
      <c r="I220" s="1"/>
      <c r="J220" s="1"/>
      <c r="K220" s="1"/>
      <c r="L220" s="1"/>
      <c r="M220" s="1"/>
      <c r="N220" s="1"/>
      <c r="O220" s="1"/>
      <c r="P220" s="1"/>
      <c r="Q220" s="1"/>
      <c r="R220" s="1"/>
      <c r="S220" s="1"/>
      <c r="T220" s="1"/>
      <c r="U220" s="1"/>
      <c r="V220" s="1"/>
      <c r="W220" s="1"/>
      <c r="X220" s="1"/>
      <c r="Y220" s="1"/>
    </row>
    <row r="221" spans="1:25" ht="14" x14ac:dyDescent="0.2">
      <c r="A221" s="1"/>
      <c r="B221" s="1"/>
      <c r="C221" s="1"/>
      <c r="D221" s="1"/>
      <c r="E221" s="1"/>
      <c r="F221" s="1"/>
      <c r="G221" s="1"/>
      <c r="H221" s="1"/>
      <c r="I221" s="1"/>
      <c r="J221" s="1"/>
      <c r="K221" s="1"/>
      <c r="L221" s="1"/>
      <c r="M221" s="1"/>
      <c r="N221" s="1"/>
      <c r="O221" s="1"/>
      <c r="P221" s="1"/>
      <c r="Q221" s="1"/>
      <c r="R221" s="1"/>
      <c r="S221" s="1"/>
      <c r="T221" s="1"/>
      <c r="U221" s="1"/>
      <c r="V221" s="1"/>
      <c r="W221" s="1"/>
      <c r="X221" s="1"/>
      <c r="Y221" s="1"/>
    </row>
    <row r="222" spans="1:25" ht="14" x14ac:dyDescent="0.2">
      <c r="A222" s="1"/>
      <c r="B222" s="1"/>
      <c r="C222" s="1"/>
      <c r="D222" s="1"/>
      <c r="E222" s="1"/>
      <c r="F222" s="1"/>
      <c r="G222" s="1"/>
      <c r="H222" s="1"/>
      <c r="I222" s="1"/>
      <c r="J222" s="1"/>
      <c r="K222" s="1"/>
      <c r="L222" s="1"/>
      <c r="M222" s="1"/>
      <c r="N222" s="1"/>
      <c r="O222" s="1"/>
      <c r="P222" s="1"/>
      <c r="Q222" s="1"/>
      <c r="R222" s="1"/>
      <c r="S222" s="1"/>
      <c r="T222" s="1"/>
      <c r="U222" s="1"/>
      <c r="V222" s="1"/>
      <c r="W222" s="1"/>
      <c r="X222" s="1"/>
      <c r="Y222" s="1"/>
    </row>
    <row r="223" spans="1:25" ht="14" x14ac:dyDescent="0.2">
      <c r="A223" s="1"/>
      <c r="B223" s="1"/>
      <c r="C223" s="1"/>
      <c r="D223" s="1"/>
      <c r="E223" s="1"/>
      <c r="F223" s="1"/>
      <c r="G223" s="1"/>
      <c r="H223" s="1"/>
      <c r="I223" s="1"/>
      <c r="J223" s="1"/>
      <c r="K223" s="1"/>
      <c r="L223" s="1"/>
      <c r="M223" s="1"/>
      <c r="N223" s="1"/>
      <c r="O223" s="1"/>
      <c r="P223" s="1"/>
      <c r="Q223" s="1"/>
      <c r="R223" s="1"/>
      <c r="S223" s="1"/>
      <c r="T223" s="1"/>
      <c r="U223" s="1"/>
      <c r="V223" s="1"/>
      <c r="W223" s="1"/>
      <c r="X223" s="1"/>
      <c r="Y223" s="1"/>
    </row>
    <row r="224" spans="1:25" ht="14" x14ac:dyDescent="0.2">
      <c r="A224" s="1"/>
      <c r="B224" s="1"/>
      <c r="C224" s="1"/>
      <c r="D224" s="1"/>
      <c r="E224" s="1"/>
      <c r="F224" s="1"/>
      <c r="G224" s="1"/>
      <c r="H224" s="1"/>
      <c r="I224" s="1"/>
      <c r="J224" s="1"/>
      <c r="K224" s="1"/>
      <c r="L224" s="1"/>
      <c r="M224" s="1"/>
      <c r="N224" s="1"/>
      <c r="O224" s="1"/>
      <c r="P224" s="1"/>
      <c r="Q224" s="1"/>
      <c r="R224" s="1"/>
      <c r="S224" s="1"/>
      <c r="T224" s="1"/>
      <c r="U224" s="1"/>
      <c r="V224" s="1"/>
      <c r="W224" s="1"/>
      <c r="X224" s="1"/>
      <c r="Y224" s="1"/>
    </row>
    <row r="225" spans="1:25" ht="14" x14ac:dyDescent="0.2">
      <c r="A225" s="1"/>
      <c r="B225" s="1"/>
      <c r="C225" s="1"/>
      <c r="D225" s="1"/>
      <c r="E225" s="1"/>
      <c r="F225" s="1"/>
      <c r="G225" s="1"/>
      <c r="H225" s="1"/>
      <c r="I225" s="1"/>
      <c r="J225" s="1"/>
      <c r="K225" s="1"/>
      <c r="L225" s="1"/>
      <c r="M225" s="1"/>
      <c r="N225" s="1"/>
      <c r="O225" s="1"/>
      <c r="P225" s="1"/>
      <c r="Q225" s="1"/>
      <c r="R225" s="1"/>
      <c r="S225" s="1"/>
      <c r="T225" s="1"/>
      <c r="U225" s="1"/>
      <c r="V225" s="1"/>
      <c r="W225" s="1"/>
      <c r="X225" s="1"/>
      <c r="Y225" s="1"/>
    </row>
    <row r="226" spans="1:25" ht="14" x14ac:dyDescent="0.2">
      <c r="A226" s="1"/>
      <c r="B226" s="1"/>
      <c r="C226" s="1"/>
      <c r="D226" s="1"/>
      <c r="E226" s="1"/>
      <c r="F226" s="1"/>
      <c r="G226" s="1"/>
      <c r="H226" s="1"/>
      <c r="I226" s="1"/>
      <c r="J226" s="1"/>
      <c r="K226" s="1"/>
      <c r="L226" s="1"/>
      <c r="M226" s="1"/>
      <c r="N226" s="1"/>
      <c r="O226" s="1"/>
      <c r="P226" s="1"/>
      <c r="Q226" s="1"/>
      <c r="R226" s="1"/>
      <c r="S226" s="1"/>
      <c r="T226" s="1"/>
      <c r="U226" s="1"/>
      <c r="V226" s="1"/>
      <c r="W226" s="1"/>
      <c r="X226" s="1"/>
      <c r="Y226" s="1"/>
    </row>
    <row r="227" spans="1:25" ht="14" x14ac:dyDescent="0.2">
      <c r="A227" s="1"/>
      <c r="B227" s="1"/>
      <c r="C227" s="1"/>
      <c r="D227" s="1"/>
      <c r="E227" s="1"/>
      <c r="F227" s="1"/>
      <c r="G227" s="1"/>
      <c r="H227" s="1"/>
      <c r="I227" s="1"/>
      <c r="J227" s="1"/>
      <c r="K227" s="1"/>
      <c r="L227" s="1"/>
      <c r="M227" s="1"/>
      <c r="N227" s="1"/>
      <c r="O227" s="1"/>
      <c r="P227" s="1"/>
      <c r="Q227" s="1"/>
      <c r="R227" s="1"/>
      <c r="S227" s="1"/>
      <c r="T227" s="1"/>
      <c r="U227" s="1"/>
      <c r="V227" s="1"/>
      <c r="W227" s="1"/>
      <c r="X227" s="1"/>
      <c r="Y227" s="1"/>
    </row>
    <row r="228" spans="1:25" ht="14" x14ac:dyDescent="0.2">
      <c r="A228" s="1"/>
      <c r="B228" s="1"/>
      <c r="C228" s="1"/>
      <c r="D228" s="1"/>
      <c r="E228" s="1"/>
      <c r="F228" s="1"/>
      <c r="G228" s="1"/>
      <c r="H228" s="1"/>
      <c r="I228" s="1"/>
      <c r="J228" s="1"/>
      <c r="K228" s="1"/>
      <c r="L228" s="1"/>
      <c r="M228" s="1"/>
      <c r="N228" s="1"/>
      <c r="O228" s="1"/>
      <c r="P228" s="1"/>
      <c r="Q228" s="1"/>
      <c r="R228" s="1"/>
      <c r="S228" s="1"/>
      <c r="T228" s="1"/>
      <c r="U228" s="1"/>
      <c r="V228" s="1"/>
      <c r="W228" s="1"/>
      <c r="X228" s="1"/>
      <c r="Y228" s="1"/>
    </row>
    <row r="229" spans="1:25" ht="14" x14ac:dyDescent="0.2">
      <c r="A229" s="1"/>
      <c r="B229" s="1"/>
      <c r="C229" s="1"/>
      <c r="D229" s="1"/>
      <c r="E229" s="1"/>
      <c r="F229" s="1"/>
      <c r="G229" s="1"/>
      <c r="H229" s="1"/>
      <c r="I229" s="1"/>
      <c r="J229" s="1"/>
      <c r="K229" s="1"/>
      <c r="L229" s="1"/>
      <c r="M229" s="1"/>
      <c r="N229" s="1"/>
      <c r="O229" s="1"/>
      <c r="P229" s="1"/>
      <c r="Q229" s="1"/>
      <c r="R229" s="1"/>
      <c r="S229" s="1"/>
      <c r="T229" s="1"/>
      <c r="U229" s="1"/>
      <c r="V229" s="1"/>
      <c r="W229" s="1"/>
      <c r="X229" s="1"/>
      <c r="Y229" s="1"/>
    </row>
    <row r="230" spans="1:25" ht="14" x14ac:dyDescent="0.2">
      <c r="A230" s="1"/>
      <c r="B230" s="1"/>
      <c r="C230" s="1"/>
      <c r="D230" s="1"/>
      <c r="E230" s="1"/>
      <c r="F230" s="1"/>
      <c r="G230" s="1"/>
      <c r="H230" s="1"/>
      <c r="I230" s="1"/>
      <c r="J230" s="1"/>
      <c r="K230" s="1"/>
      <c r="L230" s="1"/>
      <c r="M230" s="1"/>
      <c r="N230" s="1"/>
      <c r="O230" s="1"/>
      <c r="P230" s="1"/>
      <c r="Q230" s="1"/>
      <c r="R230" s="1"/>
      <c r="S230" s="1"/>
      <c r="T230" s="1"/>
      <c r="U230" s="1"/>
      <c r="V230" s="1"/>
      <c r="W230" s="1"/>
      <c r="X230" s="1"/>
      <c r="Y230" s="1"/>
    </row>
    <row r="231" spans="1:25" ht="14" x14ac:dyDescent="0.2">
      <c r="A231" s="1"/>
      <c r="B231" s="1"/>
      <c r="C231" s="1"/>
      <c r="D231" s="1"/>
      <c r="E231" s="1"/>
      <c r="F231" s="1"/>
      <c r="G231" s="1"/>
      <c r="H231" s="1"/>
      <c r="I231" s="1"/>
      <c r="J231" s="1"/>
      <c r="K231" s="1"/>
      <c r="L231" s="1"/>
      <c r="M231" s="1"/>
      <c r="N231" s="1"/>
      <c r="O231" s="1"/>
      <c r="P231" s="1"/>
      <c r="Q231" s="1"/>
      <c r="R231" s="1"/>
      <c r="S231" s="1"/>
      <c r="T231" s="1"/>
      <c r="U231" s="1"/>
      <c r="V231" s="1"/>
      <c r="W231" s="1"/>
      <c r="X231" s="1"/>
      <c r="Y231" s="1"/>
    </row>
    <row r="232" spans="1:25" ht="14" x14ac:dyDescent="0.2">
      <c r="A232" s="1"/>
      <c r="B232" s="1"/>
      <c r="C232" s="1"/>
      <c r="D232" s="1"/>
      <c r="E232" s="1"/>
      <c r="F232" s="1"/>
      <c r="G232" s="1"/>
      <c r="H232" s="1"/>
      <c r="I232" s="1"/>
      <c r="J232" s="1"/>
      <c r="K232" s="1"/>
      <c r="L232" s="1"/>
      <c r="M232" s="1"/>
      <c r="N232" s="1"/>
      <c r="O232" s="1"/>
      <c r="P232" s="1"/>
      <c r="Q232" s="1"/>
      <c r="R232" s="1"/>
      <c r="S232" s="1"/>
      <c r="T232" s="1"/>
      <c r="U232" s="1"/>
      <c r="V232" s="1"/>
      <c r="W232" s="1"/>
      <c r="X232" s="1"/>
      <c r="Y232" s="1"/>
    </row>
    <row r="233" spans="1:25" ht="14" x14ac:dyDescent="0.2">
      <c r="A233" s="1"/>
      <c r="B233" s="1"/>
      <c r="C233" s="1"/>
      <c r="D233" s="1"/>
      <c r="E233" s="1"/>
      <c r="F233" s="1"/>
      <c r="G233" s="1"/>
      <c r="H233" s="1"/>
      <c r="I233" s="1"/>
      <c r="J233" s="1"/>
      <c r="K233" s="1"/>
      <c r="L233" s="1"/>
      <c r="M233" s="1"/>
      <c r="N233" s="1"/>
      <c r="O233" s="1"/>
      <c r="P233" s="1"/>
      <c r="Q233" s="1"/>
      <c r="R233" s="1"/>
      <c r="S233" s="1"/>
      <c r="T233" s="1"/>
      <c r="U233" s="1"/>
      <c r="V233" s="1"/>
      <c r="W233" s="1"/>
      <c r="X233" s="1"/>
      <c r="Y233" s="1"/>
    </row>
    <row r="234" spans="1:25" ht="14" x14ac:dyDescent="0.2">
      <c r="A234" s="1"/>
      <c r="B234" s="1"/>
      <c r="C234" s="1"/>
      <c r="D234" s="1"/>
      <c r="E234" s="1"/>
      <c r="F234" s="1"/>
      <c r="G234" s="1"/>
      <c r="H234" s="1"/>
      <c r="I234" s="1"/>
      <c r="J234" s="1"/>
      <c r="K234" s="1"/>
      <c r="L234" s="1"/>
      <c r="M234" s="1"/>
      <c r="N234" s="1"/>
      <c r="O234" s="1"/>
      <c r="P234" s="1"/>
      <c r="Q234" s="1"/>
      <c r="R234" s="1"/>
      <c r="S234" s="1"/>
      <c r="T234" s="1"/>
      <c r="U234" s="1"/>
      <c r="V234" s="1"/>
      <c r="W234" s="1"/>
      <c r="X234" s="1"/>
      <c r="Y234" s="1"/>
    </row>
    <row r="235" spans="1:25" ht="14" x14ac:dyDescent="0.2">
      <c r="A235" s="1"/>
      <c r="B235" s="1"/>
      <c r="C235" s="1"/>
      <c r="D235" s="1"/>
      <c r="E235" s="1"/>
      <c r="F235" s="1"/>
      <c r="G235" s="1"/>
      <c r="H235" s="1"/>
      <c r="I235" s="1"/>
      <c r="J235" s="1"/>
      <c r="K235" s="1"/>
      <c r="L235" s="1"/>
      <c r="M235" s="1"/>
      <c r="N235" s="1"/>
      <c r="O235" s="1"/>
      <c r="P235" s="1"/>
      <c r="Q235" s="1"/>
      <c r="R235" s="1"/>
      <c r="S235" s="1"/>
      <c r="T235" s="1"/>
      <c r="U235" s="1"/>
      <c r="V235" s="1"/>
      <c r="W235" s="1"/>
      <c r="X235" s="1"/>
      <c r="Y235" s="1"/>
    </row>
    <row r="236" spans="1:25" ht="14" x14ac:dyDescent="0.2">
      <c r="A236" s="1"/>
      <c r="B236" s="1"/>
      <c r="C236" s="1"/>
      <c r="D236" s="1"/>
      <c r="E236" s="1"/>
      <c r="F236" s="1"/>
      <c r="G236" s="1"/>
      <c r="H236" s="1"/>
      <c r="I236" s="1"/>
      <c r="J236" s="1"/>
      <c r="K236" s="1"/>
      <c r="L236" s="1"/>
      <c r="M236" s="1"/>
      <c r="N236" s="1"/>
      <c r="O236" s="1"/>
      <c r="P236" s="1"/>
      <c r="Q236" s="1"/>
      <c r="R236" s="1"/>
      <c r="S236" s="1"/>
      <c r="T236" s="1"/>
      <c r="U236" s="1"/>
      <c r="V236" s="1"/>
      <c r="W236" s="1"/>
      <c r="X236" s="1"/>
      <c r="Y236" s="1"/>
    </row>
    <row r="237" spans="1:25" ht="14" x14ac:dyDescent="0.2">
      <c r="A237" s="1"/>
      <c r="B237" s="1"/>
      <c r="C237" s="1"/>
      <c r="D237" s="1"/>
      <c r="E237" s="1"/>
      <c r="F237" s="1"/>
      <c r="G237" s="1"/>
      <c r="H237" s="1"/>
      <c r="I237" s="1"/>
      <c r="J237" s="1"/>
      <c r="K237" s="1"/>
      <c r="L237" s="1"/>
      <c r="M237" s="1"/>
      <c r="N237" s="1"/>
      <c r="O237" s="1"/>
      <c r="P237" s="1"/>
      <c r="Q237" s="1"/>
      <c r="R237" s="1"/>
      <c r="S237" s="1"/>
      <c r="T237" s="1"/>
      <c r="U237" s="1"/>
      <c r="V237" s="1"/>
      <c r="W237" s="1"/>
      <c r="X237" s="1"/>
      <c r="Y237" s="1"/>
    </row>
    <row r="238" spans="1:25" ht="14" x14ac:dyDescent="0.2">
      <c r="A238" s="1"/>
      <c r="B238" s="1"/>
      <c r="C238" s="1"/>
      <c r="D238" s="1"/>
      <c r="E238" s="1"/>
      <c r="F238" s="1"/>
      <c r="G238" s="1"/>
      <c r="H238" s="1"/>
      <c r="I238" s="1"/>
      <c r="J238" s="1"/>
      <c r="K238" s="1"/>
      <c r="L238" s="1"/>
      <c r="M238" s="1"/>
      <c r="N238" s="1"/>
      <c r="O238" s="1"/>
      <c r="P238" s="1"/>
      <c r="Q238" s="1"/>
      <c r="R238" s="1"/>
      <c r="S238" s="1"/>
      <c r="T238" s="1"/>
      <c r="U238" s="1"/>
      <c r="V238" s="1"/>
      <c r="W238" s="1"/>
      <c r="X238" s="1"/>
      <c r="Y238" s="1"/>
    </row>
    <row r="239" spans="1:25" ht="14" x14ac:dyDescent="0.2">
      <c r="A239" s="1"/>
      <c r="B239" s="1"/>
      <c r="C239" s="1"/>
      <c r="D239" s="1"/>
      <c r="E239" s="1"/>
      <c r="F239" s="1"/>
      <c r="G239" s="1"/>
      <c r="H239" s="1"/>
      <c r="I239" s="1"/>
      <c r="J239" s="1"/>
      <c r="K239" s="1"/>
      <c r="L239" s="1"/>
      <c r="M239" s="1"/>
      <c r="N239" s="1"/>
      <c r="O239" s="1"/>
      <c r="P239" s="1"/>
      <c r="Q239" s="1"/>
      <c r="R239" s="1"/>
      <c r="S239" s="1"/>
      <c r="T239" s="1"/>
      <c r="U239" s="1"/>
      <c r="V239" s="1"/>
      <c r="W239" s="1"/>
      <c r="X239" s="1"/>
      <c r="Y239" s="1"/>
    </row>
    <row r="240" spans="1:25" ht="14" x14ac:dyDescent="0.2">
      <c r="A240" s="1"/>
      <c r="B240" s="1"/>
      <c r="C240" s="1"/>
      <c r="D240" s="1"/>
      <c r="E240" s="1"/>
      <c r="F240" s="1"/>
      <c r="G240" s="1"/>
      <c r="H240" s="1"/>
      <c r="I240" s="1"/>
      <c r="J240" s="1"/>
      <c r="K240" s="1"/>
      <c r="L240" s="1"/>
      <c r="M240" s="1"/>
      <c r="N240" s="1"/>
      <c r="O240" s="1"/>
      <c r="P240" s="1"/>
      <c r="Q240" s="1"/>
      <c r="R240" s="1"/>
      <c r="S240" s="1"/>
      <c r="T240" s="1"/>
      <c r="U240" s="1"/>
      <c r="V240" s="1"/>
      <c r="W240" s="1"/>
      <c r="X240" s="1"/>
      <c r="Y240" s="1"/>
    </row>
    <row r="241" spans="1:25" ht="14" x14ac:dyDescent="0.2">
      <c r="A241" s="1"/>
      <c r="B241" s="1"/>
      <c r="C241" s="1"/>
      <c r="D241" s="1"/>
      <c r="E241" s="1"/>
      <c r="F241" s="1"/>
      <c r="G241" s="1"/>
      <c r="H241" s="1"/>
      <c r="I241" s="1"/>
      <c r="J241" s="1"/>
      <c r="K241" s="1"/>
      <c r="L241" s="1"/>
      <c r="M241" s="1"/>
      <c r="N241" s="1"/>
      <c r="O241" s="1"/>
      <c r="P241" s="1"/>
      <c r="Q241" s="1"/>
      <c r="R241" s="1"/>
      <c r="S241" s="1"/>
      <c r="T241" s="1"/>
      <c r="U241" s="1"/>
      <c r="V241" s="1"/>
      <c r="W241" s="1"/>
      <c r="X241" s="1"/>
      <c r="Y241" s="1"/>
    </row>
    <row r="242" spans="1:25" ht="14" x14ac:dyDescent="0.2">
      <c r="A242" s="1"/>
      <c r="B242" s="1"/>
      <c r="C242" s="1"/>
      <c r="D242" s="1"/>
      <c r="E242" s="1"/>
      <c r="F242" s="1"/>
      <c r="G242" s="1"/>
      <c r="H242" s="1"/>
      <c r="I242" s="1"/>
      <c r="J242" s="1"/>
      <c r="K242" s="1"/>
      <c r="L242" s="1"/>
      <c r="M242" s="1"/>
      <c r="N242" s="1"/>
      <c r="O242" s="1"/>
      <c r="P242" s="1"/>
      <c r="Q242" s="1"/>
      <c r="R242" s="1"/>
      <c r="S242" s="1"/>
      <c r="T242" s="1"/>
      <c r="U242" s="1"/>
      <c r="V242" s="1"/>
      <c r="W242" s="1"/>
      <c r="X242" s="1"/>
      <c r="Y242" s="1"/>
    </row>
    <row r="243" spans="1:25" ht="14" x14ac:dyDescent="0.2">
      <c r="A243" s="1"/>
      <c r="B243" s="1"/>
      <c r="C243" s="1"/>
      <c r="D243" s="1"/>
      <c r="E243" s="1"/>
      <c r="F243" s="1"/>
      <c r="G243" s="1"/>
      <c r="H243" s="1"/>
      <c r="I243" s="1"/>
      <c r="J243" s="1"/>
      <c r="K243" s="1"/>
      <c r="L243" s="1"/>
      <c r="M243" s="1"/>
      <c r="N243" s="1"/>
      <c r="O243" s="1"/>
      <c r="P243" s="1"/>
      <c r="Q243" s="1"/>
      <c r="R243" s="1"/>
      <c r="S243" s="1"/>
      <c r="T243" s="1"/>
      <c r="U243" s="1"/>
      <c r="V243" s="1"/>
      <c r="W243" s="1"/>
      <c r="X243" s="1"/>
      <c r="Y243" s="1"/>
    </row>
    <row r="244" spans="1:25" ht="14" x14ac:dyDescent="0.2">
      <c r="A244" s="1"/>
      <c r="B244" s="1"/>
      <c r="C244" s="1"/>
      <c r="D244" s="1"/>
      <c r="E244" s="1"/>
      <c r="F244" s="1"/>
      <c r="G244" s="1"/>
      <c r="H244" s="1"/>
      <c r="I244" s="1"/>
      <c r="J244" s="1"/>
      <c r="K244" s="1"/>
      <c r="L244" s="1"/>
      <c r="M244" s="1"/>
      <c r="N244" s="1"/>
      <c r="O244" s="1"/>
      <c r="P244" s="1"/>
      <c r="Q244" s="1"/>
      <c r="R244" s="1"/>
      <c r="S244" s="1"/>
      <c r="T244" s="1"/>
      <c r="U244" s="1"/>
      <c r="V244" s="1"/>
      <c r="W244" s="1"/>
      <c r="X244" s="1"/>
      <c r="Y244" s="1"/>
    </row>
    <row r="245" spans="1:25" ht="14" x14ac:dyDescent="0.2">
      <c r="A245" s="1"/>
      <c r="B245" s="1"/>
      <c r="C245" s="1"/>
      <c r="D245" s="1"/>
      <c r="E245" s="1"/>
      <c r="F245" s="1"/>
      <c r="G245" s="1"/>
      <c r="H245" s="1"/>
      <c r="I245" s="1"/>
      <c r="J245" s="1"/>
      <c r="K245" s="1"/>
      <c r="L245" s="1"/>
      <c r="M245" s="1"/>
      <c r="N245" s="1"/>
      <c r="O245" s="1"/>
      <c r="P245" s="1"/>
      <c r="Q245" s="1"/>
      <c r="R245" s="1"/>
      <c r="S245" s="1"/>
      <c r="T245" s="1"/>
      <c r="U245" s="1"/>
      <c r="V245" s="1"/>
      <c r="W245" s="1"/>
      <c r="X245" s="1"/>
      <c r="Y245" s="1"/>
    </row>
    <row r="246" spans="1:25" ht="14" x14ac:dyDescent="0.2">
      <c r="A246" s="1"/>
      <c r="B246" s="1"/>
      <c r="C246" s="1"/>
      <c r="D246" s="1"/>
      <c r="E246" s="1"/>
      <c r="F246" s="1"/>
      <c r="G246" s="1"/>
      <c r="H246" s="1"/>
      <c r="I246" s="1"/>
      <c r="J246" s="1"/>
      <c r="K246" s="1"/>
      <c r="L246" s="1"/>
      <c r="M246" s="1"/>
      <c r="N246" s="1"/>
      <c r="O246" s="1"/>
      <c r="P246" s="1"/>
      <c r="Q246" s="1"/>
      <c r="R246" s="1"/>
      <c r="S246" s="1"/>
      <c r="T246" s="1"/>
      <c r="U246" s="1"/>
      <c r="V246" s="1"/>
      <c r="W246" s="1"/>
      <c r="X246" s="1"/>
      <c r="Y246" s="1"/>
    </row>
    <row r="247" spans="1:25" ht="14" x14ac:dyDescent="0.2">
      <c r="A247" s="1"/>
      <c r="B247" s="1"/>
      <c r="C247" s="1"/>
      <c r="D247" s="1"/>
      <c r="E247" s="1"/>
      <c r="F247" s="1"/>
      <c r="G247" s="1"/>
      <c r="H247" s="1"/>
      <c r="I247" s="1"/>
      <c r="J247" s="1"/>
      <c r="K247" s="1"/>
      <c r="L247" s="1"/>
      <c r="M247" s="1"/>
      <c r="N247" s="1"/>
      <c r="O247" s="1"/>
      <c r="P247" s="1"/>
      <c r="Q247" s="1"/>
      <c r="R247" s="1"/>
      <c r="S247" s="1"/>
      <c r="T247" s="1"/>
      <c r="U247" s="1"/>
      <c r="V247" s="1"/>
      <c r="W247" s="1"/>
      <c r="X247" s="1"/>
      <c r="Y247" s="1"/>
    </row>
    <row r="248" spans="1:25" ht="14" x14ac:dyDescent="0.2">
      <c r="A248" s="1"/>
      <c r="B248" s="1"/>
      <c r="C248" s="1"/>
      <c r="D248" s="1"/>
      <c r="E248" s="1"/>
      <c r="F248" s="1"/>
      <c r="G248" s="1"/>
      <c r="H248" s="1"/>
      <c r="I248" s="1"/>
      <c r="J248" s="1"/>
      <c r="K248" s="1"/>
      <c r="L248" s="1"/>
      <c r="M248" s="1"/>
      <c r="N248" s="1"/>
      <c r="O248" s="1"/>
      <c r="P248" s="1"/>
      <c r="Q248" s="1"/>
      <c r="R248" s="1"/>
      <c r="S248" s="1"/>
      <c r="T248" s="1"/>
      <c r="U248" s="1"/>
      <c r="V248" s="1"/>
      <c r="W248" s="1"/>
      <c r="X248" s="1"/>
      <c r="Y248" s="1"/>
    </row>
    <row r="249" spans="1:25" ht="14" x14ac:dyDescent="0.2">
      <c r="A249" s="1"/>
      <c r="B249" s="1"/>
      <c r="C249" s="1"/>
      <c r="D249" s="1"/>
      <c r="E249" s="1"/>
      <c r="F249" s="1"/>
      <c r="G249" s="1"/>
      <c r="H249" s="1"/>
      <c r="I249" s="1"/>
      <c r="J249" s="1"/>
      <c r="K249" s="1"/>
      <c r="L249" s="1"/>
      <c r="M249" s="1"/>
      <c r="N249" s="1"/>
      <c r="O249" s="1"/>
      <c r="P249" s="1"/>
      <c r="Q249" s="1"/>
      <c r="R249" s="1"/>
      <c r="S249" s="1"/>
      <c r="T249" s="1"/>
      <c r="U249" s="1"/>
      <c r="V249" s="1"/>
      <c r="W249" s="1"/>
      <c r="X249" s="1"/>
      <c r="Y249" s="1"/>
    </row>
    <row r="250" spans="1:25" ht="14" x14ac:dyDescent="0.2">
      <c r="A250" s="1"/>
      <c r="B250" s="1"/>
      <c r="C250" s="1"/>
      <c r="D250" s="1"/>
      <c r="E250" s="1"/>
      <c r="F250" s="1"/>
      <c r="G250" s="1"/>
      <c r="H250" s="1"/>
      <c r="I250" s="1"/>
      <c r="J250" s="1"/>
      <c r="K250" s="1"/>
      <c r="L250" s="1"/>
      <c r="M250" s="1"/>
      <c r="N250" s="1"/>
      <c r="O250" s="1"/>
      <c r="P250" s="1"/>
      <c r="Q250" s="1"/>
      <c r="R250" s="1"/>
      <c r="S250" s="1"/>
      <c r="T250" s="1"/>
      <c r="U250" s="1"/>
      <c r="V250" s="1"/>
      <c r="W250" s="1"/>
      <c r="X250" s="1"/>
      <c r="Y250" s="1"/>
    </row>
    <row r="251" spans="1:25" ht="14" x14ac:dyDescent="0.2">
      <c r="A251" s="1"/>
      <c r="B251" s="1"/>
      <c r="C251" s="1"/>
      <c r="D251" s="1"/>
      <c r="E251" s="1"/>
      <c r="F251" s="1"/>
      <c r="G251" s="1"/>
      <c r="H251" s="1"/>
      <c r="I251" s="1"/>
      <c r="J251" s="1"/>
      <c r="K251" s="1"/>
      <c r="L251" s="1"/>
      <c r="M251" s="1"/>
      <c r="N251" s="1"/>
      <c r="O251" s="1"/>
      <c r="P251" s="1"/>
      <c r="Q251" s="1"/>
      <c r="R251" s="1"/>
      <c r="S251" s="1"/>
      <c r="T251" s="1"/>
      <c r="U251" s="1"/>
      <c r="V251" s="1"/>
      <c r="W251" s="1"/>
      <c r="X251" s="1"/>
      <c r="Y251" s="1"/>
    </row>
    <row r="252" spans="1:25" ht="14" x14ac:dyDescent="0.2">
      <c r="A252" s="1"/>
      <c r="B252" s="1"/>
      <c r="C252" s="1"/>
      <c r="D252" s="1"/>
      <c r="E252" s="1"/>
      <c r="F252" s="1"/>
      <c r="G252" s="1"/>
      <c r="H252" s="1"/>
      <c r="I252" s="1"/>
      <c r="J252" s="1"/>
      <c r="K252" s="1"/>
      <c r="L252" s="1"/>
      <c r="M252" s="1"/>
      <c r="N252" s="1"/>
      <c r="O252" s="1"/>
      <c r="P252" s="1"/>
      <c r="Q252" s="1"/>
      <c r="R252" s="1"/>
      <c r="S252" s="1"/>
      <c r="T252" s="1"/>
      <c r="U252" s="1"/>
      <c r="V252" s="1"/>
      <c r="W252" s="1"/>
      <c r="X252" s="1"/>
      <c r="Y252" s="1"/>
    </row>
    <row r="253" spans="1:25" ht="14" x14ac:dyDescent="0.2">
      <c r="A253" s="1"/>
      <c r="B253" s="1"/>
      <c r="C253" s="1"/>
      <c r="D253" s="1"/>
      <c r="E253" s="1"/>
      <c r="F253" s="1"/>
      <c r="G253" s="1"/>
      <c r="H253" s="1"/>
      <c r="I253" s="1"/>
      <c r="J253" s="1"/>
      <c r="K253" s="1"/>
      <c r="L253" s="1"/>
      <c r="M253" s="1"/>
      <c r="N253" s="1"/>
      <c r="O253" s="1"/>
      <c r="P253" s="1"/>
      <c r="Q253" s="1"/>
      <c r="R253" s="1"/>
      <c r="S253" s="1"/>
      <c r="T253" s="1"/>
      <c r="U253" s="1"/>
      <c r="V253" s="1"/>
      <c r="W253" s="1"/>
      <c r="X253" s="1"/>
      <c r="Y253" s="1"/>
    </row>
    <row r="254" spans="1:25" ht="14" x14ac:dyDescent="0.2">
      <c r="A254" s="1"/>
      <c r="B254" s="1"/>
      <c r="C254" s="1"/>
      <c r="D254" s="1"/>
      <c r="E254" s="1"/>
      <c r="F254" s="1"/>
      <c r="G254" s="1"/>
      <c r="H254" s="1"/>
      <c r="I254" s="1"/>
      <c r="J254" s="1"/>
      <c r="K254" s="1"/>
      <c r="L254" s="1"/>
      <c r="M254" s="1"/>
      <c r="N254" s="1"/>
      <c r="O254" s="1"/>
      <c r="P254" s="1"/>
      <c r="Q254" s="1"/>
      <c r="R254" s="1"/>
      <c r="S254" s="1"/>
      <c r="T254" s="1"/>
      <c r="U254" s="1"/>
      <c r="V254" s="1"/>
      <c r="W254" s="1"/>
      <c r="X254" s="1"/>
      <c r="Y254" s="1"/>
    </row>
    <row r="255" spans="1:25" ht="14" x14ac:dyDescent="0.2">
      <c r="A255" s="1"/>
      <c r="B255" s="1"/>
      <c r="C255" s="1"/>
      <c r="D255" s="1"/>
      <c r="E255" s="1"/>
      <c r="F255" s="1"/>
      <c r="G255" s="1"/>
      <c r="H255" s="1"/>
      <c r="I255" s="1"/>
      <c r="J255" s="1"/>
      <c r="K255" s="1"/>
      <c r="L255" s="1"/>
      <c r="M255" s="1"/>
      <c r="N255" s="1"/>
      <c r="O255" s="1"/>
      <c r="P255" s="1"/>
      <c r="Q255" s="1"/>
      <c r="R255" s="1"/>
      <c r="S255" s="1"/>
      <c r="T255" s="1"/>
      <c r="U255" s="1"/>
      <c r="V255" s="1"/>
      <c r="W255" s="1"/>
      <c r="X255" s="1"/>
      <c r="Y255" s="1"/>
    </row>
    <row r="256" spans="1:25" ht="14" x14ac:dyDescent="0.2">
      <c r="A256" s="1"/>
      <c r="B256" s="1"/>
      <c r="C256" s="1"/>
      <c r="D256" s="1"/>
      <c r="E256" s="1"/>
      <c r="F256" s="1"/>
      <c r="G256" s="1"/>
      <c r="H256" s="1"/>
      <c r="I256" s="1"/>
      <c r="J256" s="1"/>
      <c r="K256" s="1"/>
      <c r="L256" s="1"/>
      <c r="M256" s="1"/>
      <c r="N256" s="1"/>
      <c r="O256" s="1"/>
      <c r="P256" s="1"/>
      <c r="Q256" s="1"/>
      <c r="R256" s="1"/>
      <c r="S256" s="1"/>
      <c r="T256" s="1"/>
      <c r="U256" s="1"/>
      <c r="V256" s="1"/>
      <c r="W256" s="1"/>
      <c r="X256" s="1"/>
      <c r="Y256" s="1"/>
    </row>
    <row r="257" spans="1:25" ht="14" x14ac:dyDescent="0.2">
      <c r="A257" s="1"/>
      <c r="B257" s="1"/>
      <c r="C257" s="1"/>
      <c r="D257" s="1"/>
      <c r="E257" s="1"/>
      <c r="F257" s="1"/>
      <c r="G257" s="1"/>
      <c r="H257" s="1"/>
      <c r="I257" s="1"/>
      <c r="J257" s="1"/>
      <c r="K257" s="1"/>
      <c r="L257" s="1"/>
      <c r="M257" s="1"/>
      <c r="N257" s="1"/>
      <c r="O257" s="1"/>
      <c r="P257" s="1"/>
      <c r="Q257" s="1"/>
      <c r="R257" s="1"/>
      <c r="S257" s="1"/>
      <c r="T257" s="1"/>
      <c r="U257" s="1"/>
      <c r="V257" s="1"/>
      <c r="W257" s="1"/>
      <c r="X257" s="1"/>
      <c r="Y257" s="1"/>
    </row>
    <row r="258" spans="1:25" ht="14" x14ac:dyDescent="0.2">
      <c r="A258" s="1"/>
      <c r="B258" s="1"/>
      <c r="C258" s="1"/>
      <c r="D258" s="1"/>
      <c r="E258" s="1"/>
      <c r="F258" s="1"/>
      <c r="G258" s="1"/>
      <c r="H258" s="1"/>
      <c r="I258" s="1"/>
      <c r="J258" s="1"/>
      <c r="K258" s="1"/>
      <c r="L258" s="1"/>
      <c r="M258" s="1"/>
      <c r="N258" s="1"/>
      <c r="O258" s="1"/>
      <c r="P258" s="1"/>
      <c r="Q258" s="1"/>
      <c r="R258" s="1"/>
      <c r="S258" s="1"/>
      <c r="T258" s="1"/>
      <c r="U258" s="1"/>
      <c r="V258" s="1"/>
      <c r="W258" s="1"/>
      <c r="X258" s="1"/>
      <c r="Y258" s="1"/>
    </row>
    <row r="259" spans="1:25" ht="14" x14ac:dyDescent="0.2">
      <c r="A259" s="1"/>
      <c r="B259" s="1"/>
      <c r="C259" s="1"/>
      <c r="D259" s="1"/>
      <c r="E259" s="1"/>
      <c r="F259" s="1"/>
      <c r="G259" s="1"/>
      <c r="H259" s="1"/>
      <c r="I259" s="1"/>
      <c r="J259" s="1"/>
      <c r="K259" s="1"/>
      <c r="L259" s="1"/>
      <c r="M259" s="1"/>
      <c r="N259" s="1"/>
      <c r="O259" s="1"/>
      <c r="P259" s="1"/>
      <c r="Q259" s="1"/>
      <c r="R259" s="1"/>
      <c r="S259" s="1"/>
      <c r="T259" s="1"/>
      <c r="U259" s="1"/>
      <c r="V259" s="1"/>
      <c r="W259" s="1"/>
      <c r="X259" s="1"/>
      <c r="Y259" s="1"/>
    </row>
    <row r="260" spans="1:25" ht="14" x14ac:dyDescent="0.2">
      <c r="A260" s="1"/>
      <c r="B260" s="1"/>
      <c r="C260" s="1"/>
      <c r="D260" s="1"/>
      <c r="E260" s="1"/>
      <c r="F260" s="1"/>
      <c r="G260" s="1"/>
      <c r="H260" s="1"/>
      <c r="I260" s="1"/>
      <c r="J260" s="1"/>
      <c r="K260" s="1"/>
      <c r="L260" s="1"/>
      <c r="M260" s="1"/>
      <c r="N260" s="1"/>
      <c r="O260" s="1"/>
      <c r="P260" s="1"/>
      <c r="Q260" s="1"/>
      <c r="R260" s="1"/>
      <c r="S260" s="1"/>
      <c r="T260" s="1"/>
      <c r="U260" s="1"/>
      <c r="V260" s="1"/>
      <c r="W260" s="1"/>
      <c r="X260" s="1"/>
      <c r="Y260" s="1"/>
    </row>
    <row r="261" spans="1:25" ht="14" x14ac:dyDescent="0.2">
      <c r="A261" s="1"/>
      <c r="B261" s="1"/>
      <c r="C261" s="1"/>
      <c r="D261" s="1"/>
      <c r="E261" s="1"/>
      <c r="F261" s="1"/>
      <c r="G261" s="1"/>
      <c r="H261" s="1"/>
      <c r="I261" s="1"/>
      <c r="J261" s="1"/>
      <c r="K261" s="1"/>
      <c r="L261" s="1"/>
      <c r="M261" s="1"/>
      <c r="N261" s="1"/>
      <c r="O261" s="1"/>
      <c r="P261" s="1"/>
      <c r="Q261" s="1"/>
      <c r="R261" s="1"/>
      <c r="S261" s="1"/>
      <c r="T261" s="1"/>
      <c r="U261" s="1"/>
      <c r="V261" s="1"/>
      <c r="W261" s="1"/>
      <c r="X261" s="1"/>
      <c r="Y261" s="1"/>
    </row>
    <row r="262" spans="1:25" ht="14" x14ac:dyDescent="0.2">
      <c r="A262" s="1"/>
      <c r="B262" s="1"/>
      <c r="C262" s="1"/>
      <c r="D262" s="1"/>
      <c r="E262" s="1"/>
      <c r="F262" s="1"/>
      <c r="G262" s="1"/>
      <c r="H262" s="1"/>
      <c r="I262" s="1"/>
      <c r="J262" s="1"/>
      <c r="K262" s="1"/>
      <c r="L262" s="1"/>
      <c r="M262" s="1"/>
      <c r="N262" s="1"/>
      <c r="O262" s="1"/>
      <c r="P262" s="1"/>
      <c r="Q262" s="1"/>
      <c r="R262" s="1"/>
      <c r="S262" s="1"/>
      <c r="T262" s="1"/>
      <c r="U262" s="1"/>
      <c r="V262" s="1"/>
      <c r="W262" s="1"/>
      <c r="X262" s="1"/>
      <c r="Y262" s="1"/>
    </row>
    <row r="263" spans="1:25" ht="14" x14ac:dyDescent="0.2">
      <c r="A263" s="1"/>
      <c r="B263" s="1"/>
      <c r="C263" s="1"/>
      <c r="D263" s="1"/>
      <c r="E263" s="1"/>
      <c r="F263" s="1"/>
      <c r="G263" s="1"/>
      <c r="H263" s="1"/>
      <c r="I263" s="1"/>
      <c r="J263" s="1"/>
      <c r="K263" s="1"/>
      <c r="L263" s="1"/>
      <c r="M263" s="1"/>
      <c r="N263" s="1"/>
      <c r="O263" s="1"/>
      <c r="P263" s="1"/>
      <c r="Q263" s="1"/>
      <c r="R263" s="1"/>
      <c r="S263" s="1"/>
      <c r="T263" s="1"/>
      <c r="U263" s="1"/>
      <c r="V263" s="1"/>
      <c r="W263" s="1"/>
      <c r="X263" s="1"/>
      <c r="Y263" s="1"/>
    </row>
    <row r="264" spans="1:25" ht="14" x14ac:dyDescent="0.2">
      <c r="A264" s="1"/>
      <c r="B264" s="1"/>
      <c r="C264" s="1"/>
      <c r="D264" s="1"/>
      <c r="E264" s="1"/>
      <c r="F264" s="1"/>
      <c r="G264" s="1"/>
      <c r="H264" s="1"/>
      <c r="I264" s="1"/>
      <c r="J264" s="1"/>
      <c r="K264" s="1"/>
      <c r="L264" s="1"/>
      <c r="M264" s="1"/>
      <c r="N264" s="1"/>
      <c r="O264" s="1"/>
      <c r="P264" s="1"/>
      <c r="Q264" s="1"/>
      <c r="R264" s="1"/>
      <c r="S264" s="1"/>
      <c r="T264" s="1"/>
      <c r="U264" s="1"/>
      <c r="V264" s="1"/>
      <c r="W264" s="1"/>
      <c r="X264" s="1"/>
      <c r="Y264" s="1"/>
    </row>
    <row r="265" spans="1:25" ht="14" x14ac:dyDescent="0.2">
      <c r="A265" s="1"/>
      <c r="B265" s="1"/>
      <c r="C265" s="1"/>
      <c r="D265" s="1"/>
      <c r="E265" s="1"/>
      <c r="F265" s="1"/>
      <c r="G265" s="1"/>
      <c r="H265" s="1"/>
      <c r="I265" s="1"/>
      <c r="J265" s="1"/>
      <c r="K265" s="1"/>
      <c r="L265" s="1"/>
      <c r="M265" s="1"/>
      <c r="N265" s="1"/>
      <c r="O265" s="1"/>
      <c r="P265" s="1"/>
      <c r="Q265" s="1"/>
      <c r="R265" s="1"/>
      <c r="S265" s="1"/>
      <c r="T265" s="1"/>
      <c r="U265" s="1"/>
      <c r="V265" s="1"/>
      <c r="W265" s="1"/>
      <c r="X265" s="1"/>
      <c r="Y265" s="1"/>
    </row>
    <row r="266" spans="1:25" ht="14" x14ac:dyDescent="0.2">
      <c r="A266" s="1"/>
      <c r="B266" s="1"/>
      <c r="C266" s="1"/>
      <c r="D266" s="1"/>
      <c r="E266" s="1"/>
      <c r="F266" s="1"/>
      <c r="G266" s="1"/>
      <c r="H266" s="1"/>
      <c r="I266" s="1"/>
      <c r="J266" s="1"/>
      <c r="K266" s="1"/>
      <c r="L266" s="1"/>
      <c r="M266" s="1"/>
      <c r="N266" s="1"/>
      <c r="O266" s="1"/>
      <c r="P266" s="1"/>
      <c r="Q266" s="1"/>
      <c r="R266" s="1"/>
      <c r="S266" s="1"/>
      <c r="T266" s="1"/>
      <c r="U266" s="1"/>
      <c r="V266" s="1"/>
      <c r="W266" s="1"/>
      <c r="X266" s="1"/>
      <c r="Y266" s="1"/>
    </row>
    <row r="267" spans="1:25" ht="14" x14ac:dyDescent="0.2">
      <c r="A267" s="1"/>
      <c r="B267" s="1"/>
      <c r="C267" s="1"/>
      <c r="D267" s="1"/>
      <c r="E267" s="1"/>
      <c r="F267" s="1"/>
      <c r="G267" s="1"/>
      <c r="H267" s="1"/>
      <c r="I267" s="1"/>
      <c r="J267" s="1"/>
      <c r="K267" s="1"/>
      <c r="L267" s="1"/>
      <c r="M267" s="1"/>
      <c r="N267" s="1"/>
      <c r="O267" s="1"/>
      <c r="P267" s="1"/>
      <c r="Q267" s="1"/>
      <c r="R267" s="1"/>
      <c r="S267" s="1"/>
      <c r="T267" s="1"/>
      <c r="U267" s="1"/>
      <c r="V267" s="1"/>
      <c r="W267" s="1"/>
      <c r="X267" s="1"/>
      <c r="Y267" s="1"/>
    </row>
    <row r="268" spans="1:25" ht="14" x14ac:dyDescent="0.2">
      <c r="A268" s="1"/>
      <c r="B268" s="1"/>
      <c r="C268" s="1"/>
      <c r="D268" s="1"/>
      <c r="E268" s="1"/>
      <c r="F268" s="1"/>
      <c r="G268" s="1"/>
      <c r="H268" s="1"/>
      <c r="I268" s="1"/>
      <c r="J268" s="1"/>
      <c r="K268" s="1"/>
      <c r="L268" s="1"/>
      <c r="M268" s="1"/>
      <c r="N268" s="1"/>
      <c r="O268" s="1"/>
      <c r="P268" s="1"/>
      <c r="Q268" s="1"/>
      <c r="R268" s="1"/>
      <c r="S268" s="1"/>
      <c r="T268" s="1"/>
      <c r="U268" s="1"/>
      <c r="V268" s="1"/>
      <c r="W268" s="1"/>
      <c r="X268" s="1"/>
      <c r="Y268" s="1"/>
    </row>
    <row r="269" spans="1:25" ht="14" x14ac:dyDescent="0.2">
      <c r="A269" s="1"/>
      <c r="B269" s="1"/>
      <c r="C269" s="1"/>
      <c r="D269" s="1"/>
      <c r="E269" s="1"/>
      <c r="F269" s="1"/>
      <c r="G269" s="1"/>
      <c r="H269" s="1"/>
      <c r="I269" s="1"/>
      <c r="J269" s="1"/>
      <c r="K269" s="1"/>
      <c r="L269" s="1"/>
      <c r="M269" s="1"/>
      <c r="N269" s="1"/>
      <c r="O269" s="1"/>
      <c r="P269" s="1"/>
      <c r="Q269" s="1"/>
      <c r="R269" s="1"/>
      <c r="S269" s="1"/>
      <c r="T269" s="1"/>
      <c r="U269" s="1"/>
      <c r="V269" s="1"/>
      <c r="W269" s="1"/>
      <c r="X269" s="1"/>
      <c r="Y269" s="1"/>
    </row>
    <row r="270" spans="1:25" ht="14" x14ac:dyDescent="0.2">
      <c r="A270" s="1"/>
      <c r="B270" s="1"/>
      <c r="C270" s="1"/>
      <c r="D270" s="1"/>
      <c r="E270" s="1"/>
      <c r="F270" s="1"/>
      <c r="G270" s="1"/>
      <c r="H270" s="1"/>
      <c r="I270" s="1"/>
      <c r="J270" s="1"/>
      <c r="K270" s="1"/>
      <c r="L270" s="1"/>
      <c r="M270" s="1"/>
      <c r="N270" s="1"/>
      <c r="O270" s="1"/>
      <c r="P270" s="1"/>
      <c r="Q270" s="1"/>
      <c r="R270" s="1"/>
      <c r="S270" s="1"/>
      <c r="T270" s="1"/>
      <c r="U270" s="1"/>
      <c r="V270" s="1"/>
      <c r="W270" s="1"/>
      <c r="X270" s="1"/>
      <c r="Y270" s="1"/>
    </row>
    <row r="271" spans="1:25" ht="14" x14ac:dyDescent="0.2">
      <c r="A271" s="1"/>
      <c r="B271" s="1"/>
      <c r="C271" s="1"/>
      <c r="D271" s="1"/>
      <c r="E271" s="1"/>
      <c r="F271" s="1"/>
      <c r="G271" s="1"/>
      <c r="H271" s="1"/>
      <c r="I271" s="1"/>
      <c r="J271" s="1"/>
      <c r="K271" s="1"/>
      <c r="L271" s="1"/>
      <c r="M271" s="1"/>
      <c r="N271" s="1"/>
      <c r="O271" s="1"/>
      <c r="P271" s="1"/>
      <c r="Q271" s="1"/>
      <c r="R271" s="1"/>
      <c r="S271" s="1"/>
      <c r="T271" s="1"/>
      <c r="U271" s="1"/>
      <c r="V271" s="1"/>
      <c r="W271" s="1"/>
      <c r="X271" s="1"/>
      <c r="Y271" s="1"/>
    </row>
    <row r="272" spans="1:25" ht="14" x14ac:dyDescent="0.2">
      <c r="A272" s="1"/>
      <c r="B272" s="1"/>
      <c r="C272" s="1"/>
      <c r="D272" s="1"/>
      <c r="E272" s="1"/>
      <c r="F272" s="1"/>
      <c r="G272" s="1"/>
      <c r="H272" s="1"/>
      <c r="I272" s="1"/>
      <c r="J272" s="1"/>
      <c r="K272" s="1"/>
      <c r="L272" s="1"/>
      <c r="M272" s="1"/>
      <c r="N272" s="1"/>
      <c r="O272" s="1"/>
      <c r="P272" s="1"/>
      <c r="Q272" s="1"/>
      <c r="R272" s="1"/>
      <c r="S272" s="1"/>
      <c r="T272" s="1"/>
      <c r="U272" s="1"/>
      <c r="V272" s="1"/>
      <c r="W272" s="1"/>
      <c r="X272" s="1"/>
      <c r="Y272" s="1"/>
    </row>
    <row r="273" spans="1:25" ht="14" x14ac:dyDescent="0.2">
      <c r="A273" s="1"/>
      <c r="B273" s="1"/>
      <c r="C273" s="1"/>
      <c r="D273" s="1"/>
      <c r="E273" s="1"/>
      <c r="F273" s="1"/>
      <c r="G273" s="1"/>
      <c r="H273" s="1"/>
      <c r="I273" s="1"/>
      <c r="J273" s="1"/>
      <c r="K273" s="1"/>
      <c r="L273" s="1"/>
      <c r="M273" s="1"/>
      <c r="N273" s="1"/>
      <c r="O273" s="1"/>
      <c r="P273" s="1"/>
      <c r="Q273" s="1"/>
      <c r="R273" s="1"/>
      <c r="S273" s="1"/>
      <c r="T273" s="1"/>
      <c r="U273" s="1"/>
      <c r="V273" s="1"/>
      <c r="W273" s="1"/>
      <c r="X273" s="1"/>
      <c r="Y273" s="1"/>
    </row>
    <row r="274" spans="1:25" ht="14" x14ac:dyDescent="0.2">
      <c r="A274" s="1"/>
      <c r="B274" s="1"/>
      <c r="C274" s="1"/>
      <c r="D274" s="1"/>
      <c r="E274" s="1"/>
      <c r="F274" s="1"/>
      <c r="G274" s="1"/>
      <c r="H274" s="1"/>
      <c r="I274" s="1"/>
      <c r="J274" s="1"/>
      <c r="K274" s="1"/>
      <c r="L274" s="1"/>
      <c r="M274" s="1"/>
      <c r="N274" s="1"/>
      <c r="O274" s="1"/>
      <c r="P274" s="1"/>
      <c r="Q274" s="1"/>
      <c r="R274" s="1"/>
      <c r="S274" s="1"/>
      <c r="T274" s="1"/>
      <c r="U274" s="1"/>
      <c r="V274" s="1"/>
      <c r="W274" s="1"/>
      <c r="X274" s="1"/>
      <c r="Y274" s="1"/>
    </row>
    <row r="275" spans="1:25" ht="14" x14ac:dyDescent="0.2">
      <c r="A275" s="1"/>
      <c r="B275" s="1"/>
      <c r="C275" s="1"/>
      <c r="D275" s="1"/>
      <c r="E275" s="1"/>
      <c r="F275" s="1"/>
      <c r="G275" s="1"/>
      <c r="H275" s="1"/>
      <c r="I275" s="1"/>
      <c r="J275" s="1"/>
      <c r="K275" s="1"/>
      <c r="L275" s="1"/>
      <c r="M275" s="1"/>
      <c r="N275" s="1"/>
      <c r="O275" s="1"/>
      <c r="P275" s="1"/>
      <c r="Q275" s="1"/>
      <c r="R275" s="1"/>
      <c r="S275" s="1"/>
      <c r="T275" s="1"/>
      <c r="U275" s="1"/>
      <c r="V275" s="1"/>
      <c r="W275" s="1"/>
      <c r="X275" s="1"/>
      <c r="Y275" s="1"/>
    </row>
    <row r="276" spans="1:25" ht="14" x14ac:dyDescent="0.2">
      <c r="A276" s="1"/>
      <c r="B276" s="1"/>
      <c r="C276" s="1"/>
      <c r="D276" s="1"/>
      <c r="E276" s="1"/>
      <c r="F276" s="1"/>
      <c r="G276" s="1"/>
      <c r="H276" s="1"/>
      <c r="I276" s="1"/>
      <c r="J276" s="1"/>
      <c r="K276" s="1"/>
      <c r="L276" s="1"/>
      <c r="M276" s="1"/>
      <c r="N276" s="1"/>
      <c r="O276" s="1"/>
      <c r="P276" s="1"/>
      <c r="Q276" s="1"/>
      <c r="R276" s="1"/>
      <c r="S276" s="1"/>
      <c r="T276" s="1"/>
      <c r="U276" s="1"/>
      <c r="V276" s="1"/>
      <c r="W276" s="1"/>
      <c r="X276" s="1"/>
      <c r="Y276" s="1"/>
    </row>
    <row r="277" spans="1:25" ht="14" x14ac:dyDescent="0.2">
      <c r="A277" s="1"/>
      <c r="B277" s="1"/>
      <c r="C277" s="1"/>
      <c r="D277" s="1"/>
      <c r="E277" s="1"/>
      <c r="F277" s="1"/>
      <c r="G277" s="1"/>
      <c r="H277" s="1"/>
      <c r="I277" s="1"/>
      <c r="J277" s="1"/>
      <c r="K277" s="1"/>
      <c r="L277" s="1"/>
      <c r="M277" s="1"/>
      <c r="N277" s="1"/>
      <c r="O277" s="1"/>
      <c r="P277" s="1"/>
      <c r="Q277" s="1"/>
      <c r="R277" s="1"/>
      <c r="S277" s="1"/>
      <c r="T277" s="1"/>
      <c r="U277" s="1"/>
      <c r="V277" s="1"/>
      <c r="W277" s="1"/>
      <c r="X277" s="1"/>
      <c r="Y277" s="1"/>
    </row>
    <row r="278" spans="1:25" ht="14" x14ac:dyDescent="0.2">
      <c r="A278" s="1"/>
      <c r="B278" s="1"/>
      <c r="C278" s="1"/>
      <c r="D278" s="1"/>
      <c r="E278" s="1"/>
      <c r="F278" s="1"/>
      <c r="G278" s="1"/>
      <c r="H278" s="1"/>
      <c r="I278" s="1"/>
      <c r="J278" s="1"/>
      <c r="K278" s="1"/>
      <c r="L278" s="1"/>
      <c r="M278" s="1"/>
      <c r="N278" s="1"/>
      <c r="O278" s="1"/>
      <c r="P278" s="1"/>
      <c r="Q278" s="1"/>
      <c r="R278" s="1"/>
      <c r="S278" s="1"/>
      <c r="T278" s="1"/>
      <c r="U278" s="1"/>
      <c r="V278" s="1"/>
      <c r="W278" s="1"/>
      <c r="X278" s="1"/>
      <c r="Y278" s="1"/>
    </row>
    <row r="279" spans="1:25" ht="14" x14ac:dyDescent="0.2">
      <c r="A279" s="1"/>
      <c r="B279" s="1"/>
      <c r="C279" s="1"/>
      <c r="D279" s="1"/>
      <c r="E279" s="1"/>
      <c r="F279" s="1"/>
      <c r="G279" s="1"/>
      <c r="H279" s="1"/>
      <c r="I279" s="1"/>
      <c r="J279" s="1"/>
      <c r="K279" s="1"/>
      <c r="L279" s="1"/>
      <c r="M279" s="1"/>
      <c r="N279" s="1"/>
      <c r="O279" s="1"/>
      <c r="P279" s="1"/>
      <c r="Q279" s="1"/>
      <c r="R279" s="1"/>
      <c r="S279" s="1"/>
      <c r="T279" s="1"/>
      <c r="U279" s="1"/>
      <c r="V279" s="1"/>
      <c r="W279" s="1"/>
      <c r="X279" s="1"/>
      <c r="Y279" s="1"/>
    </row>
    <row r="280" spans="1:25" ht="14" x14ac:dyDescent="0.2">
      <c r="A280" s="1"/>
      <c r="B280" s="1"/>
      <c r="C280" s="1"/>
      <c r="D280" s="1"/>
      <c r="E280" s="1"/>
      <c r="F280" s="1"/>
      <c r="G280" s="1"/>
      <c r="H280" s="1"/>
      <c r="I280" s="1"/>
      <c r="J280" s="1"/>
      <c r="K280" s="1"/>
      <c r="L280" s="1"/>
      <c r="M280" s="1"/>
      <c r="N280" s="1"/>
      <c r="O280" s="1"/>
      <c r="P280" s="1"/>
      <c r="Q280" s="1"/>
      <c r="R280" s="1"/>
      <c r="S280" s="1"/>
      <c r="T280" s="1"/>
      <c r="U280" s="1"/>
      <c r="V280" s="1"/>
      <c r="W280" s="1"/>
      <c r="X280" s="1"/>
      <c r="Y280" s="1"/>
    </row>
    <row r="281" spans="1:25" ht="14" x14ac:dyDescent="0.2">
      <c r="A281" s="1"/>
      <c r="B281" s="1"/>
      <c r="C281" s="1"/>
      <c r="D281" s="1"/>
      <c r="E281" s="1"/>
      <c r="F281" s="1"/>
      <c r="G281" s="1"/>
      <c r="H281" s="1"/>
      <c r="I281" s="1"/>
      <c r="J281" s="1"/>
      <c r="K281" s="1"/>
      <c r="L281" s="1"/>
      <c r="M281" s="1"/>
      <c r="N281" s="1"/>
      <c r="O281" s="1"/>
      <c r="P281" s="1"/>
      <c r="Q281" s="1"/>
      <c r="R281" s="1"/>
      <c r="S281" s="1"/>
      <c r="T281" s="1"/>
      <c r="U281" s="1"/>
      <c r="V281" s="1"/>
      <c r="W281" s="1"/>
      <c r="X281" s="1"/>
      <c r="Y281" s="1"/>
    </row>
    <row r="282" spans="1:25" ht="14" x14ac:dyDescent="0.2">
      <c r="A282" s="1"/>
      <c r="B282" s="1"/>
      <c r="C282" s="1"/>
      <c r="D282" s="1"/>
      <c r="E282" s="1"/>
      <c r="F282" s="1"/>
      <c r="G282" s="1"/>
      <c r="H282" s="1"/>
      <c r="I282" s="1"/>
      <c r="J282" s="1"/>
      <c r="K282" s="1"/>
      <c r="L282" s="1"/>
      <c r="M282" s="1"/>
      <c r="N282" s="1"/>
      <c r="O282" s="1"/>
      <c r="P282" s="1"/>
      <c r="Q282" s="1"/>
      <c r="R282" s="1"/>
      <c r="S282" s="1"/>
      <c r="T282" s="1"/>
      <c r="U282" s="1"/>
      <c r="V282" s="1"/>
      <c r="W282" s="1"/>
      <c r="X282" s="1"/>
      <c r="Y282" s="1"/>
    </row>
    <row r="283" spans="1:25" ht="14" x14ac:dyDescent="0.2">
      <c r="A283" s="1"/>
      <c r="B283" s="1"/>
      <c r="C283" s="1"/>
      <c r="D283" s="1"/>
      <c r="E283" s="1"/>
      <c r="F283" s="1"/>
      <c r="G283" s="1"/>
      <c r="H283" s="1"/>
      <c r="I283" s="1"/>
      <c r="J283" s="1"/>
      <c r="K283" s="1"/>
      <c r="L283" s="1"/>
      <c r="M283" s="1"/>
      <c r="N283" s="1"/>
      <c r="O283" s="1"/>
      <c r="P283" s="1"/>
      <c r="Q283" s="1"/>
      <c r="R283" s="1"/>
      <c r="S283" s="1"/>
      <c r="T283" s="1"/>
      <c r="U283" s="1"/>
      <c r="V283" s="1"/>
      <c r="W283" s="1"/>
      <c r="X283" s="1"/>
      <c r="Y283" s="1"/>
    </row>
    <row r="284" spans="1:25" ht="14" x14ac:dyDescent="0.2">
      <c r="A284" s="1"/>
      <c r="B284" s="1"/>
      <c r="C284" s="1"/>
      <c r="D284" s="1"/>
      <c r="E284" s="1"/>
      <c r="F284" s="1"/>
      <c r="G284" s="1"/>
      <c r="H284" s="1"/>
      <c r="I284" s="1"/>
      <c r="J284" s="1"/>
      <c r="K284" s="1"/>
      <c r="L284" s="1"/>
      <c r="M284" s="1"/>
      <c r="N284" s="1"/>
      <c r="O284" s="1"/>
      <c r="P284" s="1"/>
      <c r="Q284" s="1"/>
      <c r="R284" s="1"/>
      <c r="S284" s="1"/>
      <c r="T284" s="1"/>
      <c r="U284" s="1"/>
      <c r="V284" s="1"/>
      <c r="W284" s="1"/>
      <c r="X284" s="1"/>
      <c r="Y284" s="1"/>
    </row>
    <row r="285" spans="1:25" ht="14" x14ac:dyDescent="0.2">
      <c r="A285" s="1"/>
      <c r="B285" s="1"/>
      <c r="C285" s="1"/>
      <c r="D285" s="1"/>
      <c r="E285" s="1"/>
      <c r="F285" s="1"/>
      <c r="G285" s="1"/>
      <c r="H285" s="1"/>
      <c r="I285" s="1"/>
      <c r="J285" s="1"/>
      <c r="K285" s="1"/>
      <c r="L285" s="1"/>
      <c r="M285" s="1"/>
      <c r="N285" s="1"/>
      <c r="O285" s="1"/>
      <c r="P285" s="1"/>
      <c r="Q285" s="1"/>
      <c r="R285" s="1"/>
      <c r="S285" s="1"/>
      <c r="T285" s="1"/>
      <c r="U285" s="1"/>
      <c r="V285" s="1"/>
      <c r="W285" s="1"/>
      <c r="X285" s="1"/>
      <c r="Y285" s="1"/>
    </row>
    <row r="286" spans="1:25" ht="14" x14ac:dyDescent="0.2">
      <c r="A286" s="1"/>
      <c r="B286" s="1"/>
      <c r="C286" s="1"/>
      <c r="D286" s="1"/>
      <c r="E286" s="1"/>
      <c r="F286" s="1"/>
      <c r="G286" s="1"/>
      <c r="H286" s="1"/>
      <c r="I286" s="1"/>
      <c r="J286" s="1"/>
      <c r="K286" s="1"/>
      <c r="L286" s="1"/>
      <c r="M286" s="1"/>
      <c r="N286" s="1"/>
      <c r="O286" s="1"/>
      <c r="P286" s="1"/>
      <c r="Q286" s="1"/>
      <c r="R286" s="1"/>
      <c r="S286" s="1"/>
      <c r="T286" s="1"/>
      <c r="U286" s="1"/>
      <c r="V286" s="1"/>
      <c r="W286" s="1"/>
      <c r="X286" s="1"/>
      <c r="Y286" s="1"/>
    </row>
    <row r="287" spans="1:25" ht="14" x14ac:dyDescent="0.2">
      <c r="A287" s="1"/>
      <c r="B287" s="1"/>
      <c r="C287" s="1"/>
      <c r="D287" s="1"/>
      <c r="E287" s="1"/>
      <c r="F287" s="1"/>
      <c r="G287" s="1"/>
      <c r="H287" s="1"/>
      <c r="I287" s="1"/>
      <c r="J287" s="1"/>
      <c r="K287" s="1"/>
      <c r="L287" s="1"/>
      <c r="M287" s="1"/>
      <c r="N287" s="1"/>
      <c r="O287" s="1"/>
      <c r="P287" s="1"/>
      <c r="Q287" s="1"/>
      <c r="R287" s="1"/>
      <c r="S287" s="1"/>
      <c r="T287" s="1"/>
      <c r="U287" s="1"/>
      <c r="V287" s="1"/>
      <c r="W287" s="1"/>
      <c r="X287" s="1"/>
      <c r="Y287" s="1"/>
    </row>
    <row r="288" spans="1:25" ht="14" x14ac:dyDescent="0.2">
      <c r="A288" s="1"/>
      <c r="B288" s="1"/>
      <c r="C288" s="1"/>
      <c r="D288" s="1"/>
      <c r="E288" s="1"/>
      <c r="F288" s="1"/>
      <c r="G288" s="1"/>
      <c r="H288" s="1"/>
      <c r="I288" s="1"/>
      <c r="J288" s="1"/>
      <c r="K288" s="1"/>
      <c r="L288" s="1"/>
      <c r="M288" s="1"/>
      <c r="N288" s="1"/>
      <c r="O288" s="1"/>
      <c r="P288" s="1"/>
      <c r="Q288" s="1"/>
      <c r="R288" s="1"/>
      <c r="S288" s="1"/>
      <c r="T288" s="1"/>
      <c r="U288" s="1"/>
      <c r="V288" s="1"/>
      <c r="W288" s="1"/>
      <c r="X288" s="1"/>
      <c r="Y288" s="1"/>
    </row>
    <row r="289" spans="1:25" ht="14" x14ac:dyDescent="0.2">
      <c r="A289" s="1"/>
      <c r="B289" s="1"/>
      <c r="C289" s="1"/>
      <c r="D289" s="1"/>
      <c r="E289" s="1"/>
      <c r="F289" s="1"/>
      <c r="G289" s="1"/>
      <c r="H289" s="1"/>
      <c r="I289" s="1"/>
      <c r="J289" s="1"/>
      <c r="K289" s="1"/>
      <c r="L289" s="1"/>
      <c r="M289" s="1"/>
      <c r="N289" s="1"/>
      <c r="O289" s="1"/>
      <c r="P289" s="1"/>
      <c r="Q289" s="1"/>
      <c r="R289" s="1"/>
      <c r="S289" s="1"/>
      <c r="T289" s="1"/>
      <c r="U289" s="1"/>
      <c r="V289" s="1"/>
      <c r="W289" s="1"/>
      <c r="X289" s="1"/>
      <c r="Y289" s="1"/>
    </row>
    <row r="290" spans="1:25" ht="14" x14ac:dyDescent="0.2">
      <c r="A290" s="1"/>
      <c r="B290" s="1"/>
      <c r="C290" s="1"/>
      <c r="D290" s="1"/>
      <c r="E290" s="1"/>
      <c r="F290" s="1"/>
      <c r="G290" s="1"/>
      <c r="H290" s="1"/>
      <c r="I290" s="1"/>
      <c r="J290" s="1"/>
      <c r="K290" s="1"/>
      <c r="L290" s="1"/>
      <c r="M290" s="1"/>
      <c r="N290" s="1"/>
      <c r="O290" s="1"/>
      <c r="P290" s="1"/>
      <c r="Q290" s="1"/>
      <c r="R290" s="1"/>
      <c r="S290" s="1"/>
      <c r="T290" s="1"/>
      <c r="U290" s="1"/>
      <c r="V290" s="1"/>
      <c r="W290" s="1"/>
      <c r="X290" s="1"/>
      <c r="Y290" s="1"/>
    </row>
    <row r="291" spans="1:25" ht="14" x14ac:dyDescent="0.2">
      <c r="A291" s="1"/>
      <c r="B291" s="1"/>
      <c r="C291" s="1"/>
      <c r="D291" s="1"/>
      <c r="E291" s="1"/>
      <c r="F291" s="1"/>
      <c r="G291" s="1"/>
      <c r="H291" s="1"/>
      <c r="I291" s="1"/>
      <c r="J291" s="1"/>
      <c r="K291" s="1"/>
      <c r="L291" s="1"/>
      <c r="M291" s="1"/>
      <c r="N291" s="1"/>
      <c r="O291" s="1"/>
      <c r="P291" s="1"/>
      <c r="Q291" s="1"/>
      <c r="R291" s="1"/>
      <c r="S291" s="1"/>
      <c r="T291" s="1"/>
      <c r="U291" s="1"/>
      <c r="V291" s="1"/>
      <c r="W291" s="1"/>
      <c r="X291" s="1"/>
      <c r="Y291" s="1"/>
    </row>
    <row r="292" spans="1:25" ht="14" x14ac:dyDescent="0.2">
      <c r="A292" s="1"/>
      <c r="B292" s="1"/>
      <c r="C292" s="1"/>
      <c r="D292" s="1"/>
      <c r="E292" s="1"/>
      <c r="F292" s="1"/>
      <c r="G292" s="1"/>
      <c r="H292" s="1"/>
      <c r="I292" s="1"/>
      <c r="J292" s="1"/>
      <c r="K292" s="1"/>
      <c r="L292" s="1"/>
      <c r="M292" s="1"/>
      <c r="N292" s="1"/>
      <c r="O292" s="1"/>
      <c r="P292" s="1"/>
      <c r="Q292" s="1"/>
      <c r="R292" s="1"/>
      <c r="S292" s="1"/>
      <c r="T292" s="1"/>
      <c r="U292" s="1"/>
      <c r="V292" s="1"/>
      <c r="W292" s="1"/>
      <c r="X292" s="1"/>
      <c r="Y292" s="1"/>
    </row>
    <row r="293" spans="1:25" ht="14" x14ac:dyDescent="0.2">
      <c r="A293" s="1"/>
      <c r="B293" s="1"/>
      <c r="C293" s="1"/>
      <c r="D293" s="1"/>
      <c r="E293" s="1"/>
      <c r="F293" s="1"/>
      <c r="G293" s="1"/>
      <c r="H293" s="1"/>
      <c r="I293" s="1"/>
      <c r="J293" s="1"/>
      <c r="K293" s="1"/>
      <c r="L293" s="1"/>
      <c r="M293" s="1"/>
      <c r="N293" s="1"/>
      <c r="O293" s="1"/>
      <c r="P293" s="1"/>
      <c r="Q293" s="1"/>
      <c r="R293" s="1"/>
      <c r="S293" s="1"/>
      <c r="T293" s="1"/>
      <c r="U293" s="1"/>
      <c r="V293" s="1"/>
      <c r="W293" s="1"/>
      <c r="X293" s="1"/>
      <c r="Y293" s="1"/>
    </row>
    <row r="294" spans="1:25" ht="14" x14ac:dyDescent="0.2">
      <c r="A294" s="1"/>
      <c r="B294" s="1"/>
      <c r="C294" s="1"/>
      <c r="D294" s="1"/>
      <c r="E294" s="1"/>
      <c r="F294" s="1"/>
      <c r="G294" s="1"/>
      <c r="H294" s="1"/>
      <c r="I294" s="1"/>
      <c r="J294" s="1"/>
      <c r="K294" s="1"/>
      <c r="L294" s="1"/>
      <c r="M294" s="1"/>
      <c r="N294" s="1"/>
      <c r="O294" s="1"/>
      <c r="P294" s="1"/>
      <c r="Q294" s="1"/>
      <c r="R294" s="1"/>
      <c r="S294" s="1"/>
      <c r="T294" s="1"/>
      <c r="U294" s="1"/>
      <c r="V294" s="1"/>
      <c r="W294" s="1"/>
      <c r="X294" s="1"/>
      <c r="Y294" s="1"/>
    </row>
    <row r="295" spans="1:25" ht="14" x14ac:dyDescent="0.2">
      <c r="A295" s="1"/>
      <c r="B295" s="1"/>
      <c r="C295" s="1"/>
      <c r="D295" s="1"/>
      <c r="E295" s="1"/>
      <c r="F295" s="1"/>
      <c r="G295" s="1"/>
      <c r="H295" s="1"/>
      <c r="I295" s="1"/>
      <c r="J295" s="1"/>
      <c r="K295" s="1"/>
      <c r="L295" s="1"/>
      <c r="M295" s="1"/>
      <c r="N295" s="1"/>
      <c r="O295" s="1"/>
      <c r="P295" s="1"/>
      <c r="Q295" s="1"/>
      <c r="R295" s="1"/>
      <c r="S295" s="1"/>
      <c r="T295" s="1"/>
      <c r="U295" s="1"/>
      <c r="V295" s="1"/>
      <c r="W295" s="1"/>
      <c r="X295" s="1"/>
      <c r="Y295" s="1"/>
    </row>
    <row r="296" spans="1:25" ht="14" x14ac:dyDescent="0.2">
      <c r="A296" s="1"/>
      <c r="B296" s="1"/>
      <c r="C296" s="1"/>
      <c r="D296" s="1"/>
      <c r="E296" s="1"/>
      <c r="F296" s="1"/>
      <c r="G296" s="1"/>
      <c r="H296" s="1"/>
      <c r="I296" s="1"/>
      <c r="J296" s="1"/>
      <c r="K296" s="1"/>
      <c r="L296" s="1"/>
      <c r="M296" s="1"/>
      <c r="N296" s="1"/>
      <c r="O296" s="1"/>
      <c r="P296" s="1"/>
      <c r="Q296" s="1"/>
      <c r="R296" s="1"/>
      <c r="S296" s="1"/>
      <c r="T296" s="1"/>
      <c r="U296" s="1"/>
      <c r="V296" s="1"/>
      <c r="W296" s="1"/>
      <c r="X296" s="1"/>
      <c r="Y296" s="1"/>
    </row>
    <row r="297" spans="1:25" ht="14" x14ac:dyDescent="0.2">
      <c r="A297" s="1"/>
      <c r="B297" s="1"/>
      <c r="C297" s="1"/>
      <c r="D297" s="1"/>
      <c r="E297" s="1"/>
      <c r="F297" s="1"/>
      <c r="G297" s="1"/>
      <c r="H297" s="1"/>
      <c r="I297" s="1"/>
      <c r="J297" s="1"/>
      <c r="K297" s="1"/>
      <c r="L297" s="1"/>
      <c r="M297" s="1"/>
      <c r="N297" s="1"/>
      <c r="O297" s="1"/>
      <c r="P297" s="1"/>
      <c r="Q297" s="1"/>
      <c r="R297" s="1"/>
      <c r="S297" s="1"/>
      <c r="T297" s="1"/>
      <c r="U297" s="1"/>
      <c r="V297" s="1"/>
      <c r="W297" s="1"/>
      <c r="X297" s="1"/>
      <c r="Y297" s="1"/>
    </row>
    <row r="298" spans="1:25" ht="14" x14ac:dyDescent="0.2">
      <c r="A298" s="1"/>
      <c r="B298" s="1"/>
      <c r="C298" s="1"/>
      <c r="D298" s="1"/>
      <c r="E298" s="1"/>
      <c r="F298" s="1"/>
      <c r="G298" s="1"/>
      <c r="H298" s="1"/>
      <c r="I298" s="1"/>
      <c r="J298" s="1"/>
      <c r="K298" s="1"/>
      <c r="L298" s="1"/>
      <c r="M298" s="1"/>
      <c r="N298" s="1"/>
      <c r="O298" s="1"/>
      <c r="P298" s="1"/>
      <c r="Q298" s="1"/>
      <c r="R298" s="1"/>
      <c r="S298" s="1"/>
      <c r="T298" s="1"/>
      <c r="U298" s="1"/>
      <c r="V298" s="1"/>
      <c r="W298" s="1"/>
      <c r="X298" s="1"/>
      <c r="Y298" s="1"/>
    </row>
    <row r="299" spans="1:25" ht="14" x14ac:dyDescent="0.2">
      <c r="A299" s="1"/>
      <c r="B299" s="1"/>
      <c r="C299" s="1"/>
      <c r="D299" s="1"/>
      <c r="E299" s="1"/>
      <c r="F299" s="1"/>
      <c r="G299" s="1"/>
      <c r="H299" s="1"/>
      <c r="I299" s="1"/>
      <c r="J299" s="1"/>
      <c r="K299" s="1"/>
      <c r="L299" s="1"/>
      <c r="M299" s="1"/>
      <c r="N299" s="1"/>
      <c r="O299" s="1"/>
      <c r="P299" s="1"/>
      <c r="Q299" s="1"/>
      <c r="R299" s="1"/>
      <c r="S299" s="1"/>
      <c r="T299" s="1"/>
      <c r="U299" s="1"/>
      <c r="V299" s="1"/>
      <c r="W299" s="1"/>
      <c r="X299" s="1"/>
      <c r="Y299" s="1"/>
    </row>
    <row r="300" spans="1:25" ht="14" x14ac:dyDescent="0.2">
      <c r="A300" s="1"/>
      <c r="B300" s="1"/>
      <c r="C300" s="1"/>
      <c r="D300" s="1"/>
      <c r="E300" s="1"/>
      <c r="F300" s="1"/>
      <c r="G300" s="1"/>
      <c r="H300" s="1"/>
      <c r="I300" s="1"/>
      <c r="J300" s="1"/>
      <c r="K300" s="1"/>
      <c r="L300" s="1"/>
      <c r="M300" s="1"/>
      <c r="N300" s="1"/>
      <c r="O300" s="1"/>
      <c r="P300" s="1"/>
      <c r="Q300" s="1"/>
      <c r="R300" s="1"/>
      <c r="S300" s="1"/>
      <c r="T300" s="1"/>
      <c r="U300" s="1"/>
      <c r="V300" s="1"/>
      <c r="W300" s="1"/>
      <c r="X300" s="1"/>
      <c r="Y300" s="1"/>
    </row>
    <row r="301" spans="1:25" ht="14" x14ac:dyDescent="0.2">
      <c r="A301" s="1"/>
      <c r="B301" s="1"/>
      <c r="C301" s="1"/>
      <c r="D301" s="1"/>
      <c r="E301" s="1"/>
      <c r="F301" s="1"/>
      <c r="G301" s="1"/>
      <c r="H301" s="1"/>
      <c r="I301" s="1"/>
      <c r="J301" s="1"/>
      <c r="K301" s="1"/>
      <c r="L301" s="1"/>
      <c r="M301" s="1"/>
      <c r="N301" s="1"/>
      <c r="O301" s="1"/>
      <c r="P301" s="1"/>
      <c r="Q301" s="1"/>
      <c r="R301" s="1"/>
      <c r="S301" s="1"/>
      <c r="T301" s="1"/>
      <c r="U301" s="1"/>
      <c r="V301" s="1"/>
      <c r="W301" s="1"/>
      <c r="X301" s="1"/>
      <c r="Y301" s="1"/>
    </row>
    <row r="302" spans="1:25" ht="14" x14ac:dyDescent="0.2">
      <c r="A302" s="1"/>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ht="14" x14ac:dyDescent="0.2">
      <c r="A303" s="1"/>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ht="14" x14ac:dyDescent="0.2">
      <c r="A304" s="1"/>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ht="14" x14ac:dyDescent="0.2">
      <c r="A305" s="1"/>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ht="14" x14ac:dyDescent="0.2">
      <c r="A306" s="1"/>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ht="14" x14ac:dyDescent="0.2">
      <c r="A307" s="1"/>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ht="14" x14ac:dyDescent="0.2">
      <c r="A308" s="1"/>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ht="14" x14ac:dyDescent="0.2">
      <c r="A309" s="1"/>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ht="14" x14ac:dyDescent="0.2">
      <c r="A310" s="1"/>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ht="14" x14ac:dyDescent="0.2">
      <c r="A311" s="1"/>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ht="14" x14ac:dyDescent="0.2">
      <c r="A312" s="1"/>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4" x14ac:dyDescent="0.2">
      <c r="A313" s="1"/>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4" x14ac:dyDescent="0.2">
      <c r="A314" s="1"/>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4" x14ac:dyDescent="0.2">
      <c r="A315" s="1"/>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4" x14ac:dyDescent="0.2">
      <c r="A316" s="1"/>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4" x14ac:dyDescent="0.2">
      <c r="A317" s="1"/>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4" x14ac:dyDescent="0.2">
      <c r="A318" s="1"/>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4" x14ac:dyDescent="0.2">
      <c r="A319" s="1"/>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4" x14ac:dyDescent="0.2">
      <c r="A320" s="1"/>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4" x14ac:dyDescent="0.2">
      <c r="A321" s="1"/>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4" x14ac:dyDescent="0.2">
      <c r="A322" s="1"/>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4" x14ac:dyDescent="0.2">
      <c r="A323" s="1"/>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4" x14ac:dyDescent="0.2">
      <c r="A324" s="1"/>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4" x14ac:dyDescent="0.2">
      <c r="A325" s="1"/>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4" x14ac:dyDescent="0.2">
      <c r="A326" s="1"/>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4" x14ac:dyDescent="0.2">
      <c r="A327" s="1"/>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4" x14ac:dyDescent="0.2">
      <c r="A328" s="1"/>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4" x14ac:dyDescent="0.2">
      <c r="A329" s="1"/>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4" x14ac:dyDescent="0.2">
      <c r="A330" s="1"/>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4" x14ac:dyDescent="0.2">
      <c r="A331" s="1"/>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4" x14ac:dyDescent="0.2">
      <c r="A332" s="1"/>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4" x14ac:dyDescent="0.2">
      <c r="A333" s="1"/>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4" x14ac:dyDescent="0.2">
      <c r="A334" s="1"/>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4" x14ac:dyDescent="0.2">
      <c r="A335" s="1"/>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4" x14ac:dyDescent="0.2">
      <c r="A336" s="1"/>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4" x14ac:dyDescent="0.2">
      <c r="A337" s="1"/>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4" x14ac:dyDescent="0.2">
      <c r="A338" s="1"/>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4" x14ac:dyDescent="0.2">
      <c r="A339" s="1"/>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4" x14ac:dyDescent="0.2">
      <c r="A340" s="1"/>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4" x14ac:dyDescent="0.2">
      <c r="A341" s="1"/>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4" x14ac:dyDescent="0.2">
      <c r="A342" s="1"/>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4" x14ac:dyDescent="0.2">
      <c r="A343" s="1"/>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4" x14ac:dyDescent="0.2">
      <c r="A344" s="1"/>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4" x14ac:dyDescent="0.2">
      <c r="A345" s="1"/>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4" x14ac:dyDescent="0.2">
      <c r="A346" s="1"/>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4" x14ac:dyDescent="0.2">
      <c r="A347" s="1"/>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4" x14ac:dyDescent="0.2">
      <c r="A348" s="1"/>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4" x14ac:dyDescent="0.2">
      <c r="A349" s="1"/>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4" x14ac:dyDescent="0.2">
      <c r="A350" s="1"/>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4" x14ac:dyDescent="0.2">
      <c r="A351" s="1"/>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4" x14ac:dyDescent="0.2">
      <c r="A352" s="1"/>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4" x14ac:dyDescent="0.2">
      <c r="A353" s="1"/>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4" x14ac:dyDescent="0.2">
      <c r="A354" s="1"/>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4" x14ac:dyDescent="0.2">
      <c r="A355" s="1"/>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4" x14ac:dyDescent="0.2">
      <c r="A356" s="1"/>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4" x14ac:dyDescent="0.2">
      <c r="A357" s="1"/>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4" x14ac:dyDescent="0.2">
      <c r="A358" s="1"/>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4" x14ac:dyDescent="0.2">
      <c r="A359" s="1"/>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4" x14ac:dyDescent="0.2">
      <c r="A360" s="1"/>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4" x14ac:dyDescent="0.2">
      <c r="A361" s="1"/>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4" x14ac:dyDescent="0.2">
      <c r="A362" s="1"/>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4" x14ac:dyDescent="0.2">
      <c r="A363" s="1"/>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4" x14ac:dyDescent="0.2">
      <c r="A364" s="1"/>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4" x14ac:dyDescent="0.2">
      <c r="A365" s="1"/>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4" x14ac:dyDescent="0.2">
      <c r="A366" s="1"/>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4" x14ac:dyDescent="0.2">
      <c r="A367" s="1"/>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4" x14ac:dyDescent="0.2">
      <c r="A368" s="1"/>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4" x14ac:dyDescent="0.2">
      <c r="A369" s="1"/>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4" x14ac:dyDescent="0.2">
      <c r="A370" s="1"/>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4" x14ac:dyDescent="0.2">
      <c r="A371" s="1"/>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4" x14ac:dyDescent="0.2">
      <c r="A372" s="1"/>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4" x14ac:dyDescent="0.2">
      <c r="A373" s="1"/>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4" x14ac:dyDescent="0.2">
      <c r="A374" s="1"/>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4" x14ac:dyDescent="0.2">
      <c r="A375" s="1"/>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4" x14ac:dyDescent="0.2">
      <c r="A376" s="1"/>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4" x14ac:dyDescent="0.2">
      <c r="A377" s="1"/>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4" x14ac:dyDescent="0.2">
      <c r="A378" s="1"/>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4" x14ac:dyDescent="0.2">
      <c r="A379" s="1"/>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4" x14ac:dyDescent="0.2">
      <c r="A380" s="1"/>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4" x14ac:dyDescent="0.2">
      <c r="A381" s="1"/>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4" x14ac:dyDescent="0.2">
      <c r="A382" s="1"/>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4" x14ac:dyDescent="0.2">
      <c r="A383" s="1"/>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4" x14ac:dyDescent="0.2">
      <c r="A384" s="1"/>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4" x14ac:dyDescent="0.2">
      <c r="A385" s="1"/>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4" x14ac:dyDescent="0.2">
      <c r="A386" s="1"/>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4" x14ac:dyDescent="0.2">
      <c r="A387" s="1"/>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4" x14ac:dyDescent="0.2">
      <c r="A388" s="1"/>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4" x14ac:dyDescent="0.2">
      <c r="A389" s="1"/>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4" x14ac:dyDescent="0.2">
      <c r="A390" s="1"/>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4" x14ac:dyDescent="0.2">
      <c r="A391" s="1"/>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4" x14ac:dyDescent="0.2">
      <c r="A392" s="1"/>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4" x14ac:dyDescent="0.2">
      <c r="A393" s="1"/>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4" x14ac:dyDescent="0.2">
      <c r="A394" s="1"/>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4" x14ac:dyDescent="0.2">
      <c r="A395" s="1"/>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4" x14ac:dyDescent="0.2">
      <c r="A396" s="1"/>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4" x14ac:dyDescent="0.2">
      <c r="A397" s="1"/>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4" x14ac:dyDescent="0.2">
      <c r="A398" s="1"/>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4" x14ac:dyDescent="0.2">
      <c r="A399" s="1"/>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4" x14ac:dyDescent="0.2">
      <c r="A400" s="1"/>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4" x14ac:dyDescent="0.2">
      <c r="A401" s="1"/>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4" x14ac:dyDescent="0.2">
      <c r="A402" s="1"/>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4" x14ac:dyDescent="0.2">
      <c r="A403" s="1"/>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4" x14ac:dyDescent="0.2">
      <c r="A404" s="1"/>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4" x14ac:dyDescent="0.2">
      <c r="A405" s="1"/>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4" x14ac:dyDescent="0.2">
      <c r="A406" s="1"/>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4" x14ac:dyDescent="0.2">
      <c r="A407" s="1"/>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4" x14ac:dyDescent="0.2">
      <c r="A408" s="1"/>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4" x14ac:dyDescent="0.2">
      <c r="A409" s="1"/>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4" x14ac:dyDescent="0.2">
      <c r="A410" s="1"/>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4" x14ac:dyDescent="0.2">
      <c r="A411" s="1"/>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4" x14ac:dyDescent="0.2">
      <c r="A412" s="1"/>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4" x14ac:dyDescent="0.2">
      <c r="A413" s="1"/>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4" x14ac:dyDescent="0.2">
      <c r="A414" s="1"/>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4" x14ac:dyDescent="0.2">
      <c r="A415" s="1"/>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4" x14ac:dyDescent="0.2">
      <c r="A416" s="1"/>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4" x14ac:dyDescent="0.2">
      <c r="A417" s="1"/>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4" x14ac:dyDescent="0.2">
      <c r="A418" s="1"/>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4" x14ac:dyDescent="0.2">
      <c r="A419" s="1"/>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4" x14ac:dyDescent="0.2">
      <c r="A420" s="1"/>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4" x14ac:dyDescent="0.2">
      <c r="A421" s="1"/>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4" x14ac:dyDescent="0.2">
      <c r="A422" s="1"/>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4" x14ac:dyDescent="0.2">
      <c r="A423" s="1"/>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4" x14ac:dyDescent="0.2">
      <c r="A424" s="1"/>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4" x14ac:dyDescent="0.2">
      <c r="A425" s="1"/>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4" x14ac:dyDescent="0.2">
      <c r="A426" s="1"/>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4" x14ac:dyDescent="0.2">
      <c r="A427" s="1"/>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4" x14ac:dyDescent="0.2">
      <c r="A428" s="1"/>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4" x14ac:dyDescent="0.2">
      <c r="A429" s="1"/>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4" x14ac:dyDescent="0.2">
      <c r="A430" s="1"/>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4" x14ac:dyDescent="0.2">
      <c r="A431" s="1"/>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4" x14ac:dyDescent="0.2">
      <c r="A432" s="1"/>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4" x14ac:dyDescent="0.2">
      <c r="A433" s="1"/>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4" x14ac:dyDescent="0.2">
      <c r="A434" s="1"/>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4" x14ac:dyDescent="0.2">
      <c r="A435" s="1"/>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4" x14ac:dyDescent="0.2">
      <c r="A436" s="1"/>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4" x14ac:dyDescent="0.2">
      <c r="A437" s="1"/>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4" x14ac:dyDescent="0.2">
      <c r="A438" s="1"/>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4" x14ac:dyDescent="0.2">
      <c r="A439" s="1"/>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4" x14ac:dyDescent="0.2">
      <c r="A440" s="1"/>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4" x14ac:dyDescent="0.2">
      <c r="A441" s="1"/>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4" x14ac:dyDescent="0.2">
      <c r="A442" s="1"/>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4" x14ac:dyDescent="0.2">
      <c r="A443" s="1"/>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4" x14ac:dyDescent="0.2">
      <c r="A444" s="1"/>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4" x14ac:dyDescent="0.2">
      <c r="A445" s="1"/>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4" x14ac:dyDescent="0.2">
      <c r="A446" s="1"/>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4" x14ac:dyDescent="0.2">
      <c r="A447" s="1"/>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4" x14ac:dyDescent="0.2">
      <c r="A448" s="1"/>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4" x14ac:dyDescent="0.2">
      <c r="A449" s="1"/>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4" x14ac:dyDescent="0.2">
      <c r="A450" s="1"/>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4" x14ac:dyDescent="0.2">
      <c r="A451" s="1"/>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4" x14ac:dyDescent="0.2">
      <c r="A452" s="1"/>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4" x14ac:dyDescent="0.2">
      <c r="A453" s="1"/>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4" x14ac:dyDescent="0.2">
      <c r="A454" s="1"/>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4" x14ac:dyDescent="0.2">
      <c r="A455" s="1"/>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4" x14ac:dyDescent="0.2">
      <c r="A456" s="1"/>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4" x14ac:dyDescent="0.2">
      <c r="A457" s="1"/>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4" x14ac:dyDescent="0.2">
      <c r="A458" s="1"/>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4" x14ac:dyDescent="0.2">
      <c r="A459" s="1"/>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4" x14ac:dyDescent="0.2">
      <c r="A460" s="1"/>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4" x14ac:dyDescent="0.2">
      <c r="A461" s="1"/>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4" x14ac:dyDescent="0.2">
      <c r="A462" s="1"/>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4" x14ac:dyDescent="0.2">
      <c r="A463" s="1"/>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4" x14ac:dyDescent="0.2">
      <c r="A464" s="1"/>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4" x14ac:dyDescent="0.2">
      <c r="A465" s="1"/>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4" x14ac:dyDescent="0.2">
      <c r="A466" s="1"/>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4" x14ac:dyDescent="0.2">
      <c r="A467" s="1"/>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4" x14ac:dyDescent="0.2">
      <c r="A468" s="1"/>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4" x14ac:dyDescent="0.2">
      <c r="A469" s="1"/>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4" x14ac:dyDescent="0.2">
      <c r="A470" s="1"/>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4" x14ac:dyDescent="0.2">
      <c r="A471" s="1"/>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4" x14ac:dyDescent="0.2">
      <c r="A472" s="1"/>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4" x14ac:dyDescent="0.2">
      <c r="A473" s="1"/>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4" x14ac:dyDescent="0.2">
      <c r="A474" s="1"/>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4" x14ac:dyDescent="0.2">
      <c r="A475" s="1"/>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4" x14ac:dyDescent="0.2">
      <c r="A476" s="1"/>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4" x14ac:dyDescent="0.2">
      <c r="A477" s="1"/>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4" x14ac:dyDescent="0.2">
      <c r="A478" s="1"/>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4" x14ac:dyDescent="0.2">
      <c r="A479" s="1"/>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4" x14ac:dyDescent="0.2">
      <c r="A480" s="1"/>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4" x14ac:dyDescent="0.2">
      <c r="A481" s="1"/>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4" x14ac:dyDescent="0.2">
      <c r="A482" s="1"/>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4" x14ac:dyDescent="0.2">
      <c r="A483" s="1"/>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4" x14ac:dyDescent="0.2">
      <c r="A484" s="1"/>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4" x14ac:dyDescent="0.2">
      <c r="A485" s="1"/>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4" x14ac:dyDescent="0.2">
      <c r="A486" s="1"/>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4" x14ac:dyDescent="0.2">
      <c r="A487" s="1"/>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4" x14ac:dyDescent="0.2">
      <c r="A488" s="1"/>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4" x14ac:dyDescent="0.2">
      <c r="A489" s="1"/>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4" x14ac:dyDescent="0.2">
      <c r="A490" s="1"/>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4" x14ac:dyDescent="0.2">
      <c r="A491" s="1"/>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4" x14ac:dyDescent="0.2">
      <c r="A492" s="1"/>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4" x14ac:dyDescent="0.2">
      <c r="A493" s="1"/>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4" x14ac:dyDescent="0.2">
      <c r="A494" s="1"/>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4" x14ac:dyDescent="0.2">
      <c r="A495" s="1"/>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4" x14ac:dyDescent="0.2">
      <c r="A496" s="1"/>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4" x14ac:dyDescent="0.2">
      <c r="A497" s="1"/>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4" x14ac:dyDescent="0.2">
      <c r="A498" s="1"/>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4" x14ac:dyDescent="0.2">
      <c r="A499" s="1"/>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4" x14ac:dyDescent="0.2">
      <c r="A500" s="1"/>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4" x14ac:dyDescent="0.2">
      <c r="A501" s="1"/>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4" x14ac:dyDescent="0.2">
      <c r="A502" s="1"/>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4" x14ac:dyDescent="0.2">
      <c r="A503" s="1"/>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4" x14ac:dyDescent="0.2">
      <c r="A504" s="1"/>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4" x14ac:dyDescent="0.2">
      <c r="A505" s="1"/>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4" x14ac:dyDescent="0.2">
      <c r="A506" s="1"/>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4" x14ac:dyDescent="0.2">
      <c r="A507" s="1"/>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4" x14ac:dyDescent="0.2">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4" x14ac:dyDescent="0.2">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4" x14ac:dyDescent="0.2">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4" x14ac:dyDescent="0.2">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4" x14ac:dyDescent="0.2">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4" x14ac:dyDescent="0.2">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4" x14ac:dyDescent="0.2">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4" x14ac:dyDescent="0.2">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4" x14ac:dyDescent="0.2">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4" x14ac:dyDescent="0.2">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4" x14ac:dyDescent="0.2">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4" x14ac:dyDescent="0.2">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4" x14ac:dyDescent="0.2">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4" x14ac:dyDescent="0.2">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4" x14ac:dyDescent="0.2">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4" x14ac:dyDescent="0.2">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4" x14ac:dyDescent="0.2">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4" x14ac:dyDescent="0.2">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4" x14ac:dyDescent="0.2">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4" x14ac:dyDescent="0.2">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4" x14ac:dyDescent="0.2">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4" x14ac:dyDescent="0.2">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4" x14ac:dyDescent="0.2">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4" x14ac:dyDescent="0.2">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4" x14ac:dyDescent="0.2">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4" x14ac:dyDescent="0.2">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4" x14ac:dyDescent="0.2">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4" x14ac:dyDescent="0.2">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4" x14ac:dyDescent="0.2">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4" x14ac:dyDescent="0.2">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4" x14ac:dyDescent="0.2">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4" x14ac:dyDescent="0.2">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4" x14ac:dyDescent="0.2">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4" x14ac:dyDescent="0.2">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4" x14ac:dyDescent="0.2">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4" x14ac:dyDescent="0.2">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4" x14ac:dyDescent="0.2">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4" x14ac:dyDescent="0.2">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4" x14ac:dyDescent="0.2">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4" x14ac:dyDescent="0.2">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4" x14ac:dyDescent="0.2">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4" x14ac:dyDescent="0.2">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4" x14ac:dyDescent="0.2">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4" x14ac:dyDescent="0.2">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4" x14ac:dyDescent="0.2">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4" x14ac:dyDescent="0.2">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4" x14ac:dyDescent="0.2">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4" x14ac:dyDescent="0.2">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4" x14ac:dyDescent="0.2">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4" x14ac:dyDescent="0.2">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4" x14ac:dyDescent="0.2">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4" x14ac:dyDescent="0.2">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4" x14ac:dyDescent="0.2">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4" x14ac:dyDescent="0.2">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4" x14ac:dyDescent="0.2">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4" x14ac:dyDescent="0.2">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4" x14ac:dyDescent="0.2">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4" x14ac:dyDescent="0.2">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4" x14ac:dyDescent="0.2">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4" x14ac:dyDescent="0.2">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4" x14ac:dyDescent="0.2">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4" x14ac:dyDescent="0.2">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4" x14ac:dyDescent="0.2">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4" x14ac:dyDescent="0.2">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4" x14ac:dyDescent="0.2">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4" x14ac:dyDescent="0.2">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4" x14ac:dyDescent="0.2">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4" x14ac:dyDescent="0.2">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4" x14ac:dyDescent="0.2">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4" x14ac:dyDescent="0.2">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4" x14ac:dyDescent="0.2">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4" x14ac:dyDescent="0.2">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4" x14ac:dyDescent="0.2">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4" x14ac:dyDescent="0.2">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4" x14ac:dyDescent="0.2">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4" x14ac:dyDescent="0.2">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4" x14ac:dyDescent="0.2">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4" x14ac:dyDescent="0.2">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4" x14ac:dyDescent="0.2">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4" x14ac:dyDescent="0.2">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4" x14ac:dyDescent="0.2">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4" x14ac:dyDescent="0.2">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4" x14ac:dyDescent="0.2">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4" x14ac:dyDescent="0.2">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4" x14ac:dyDescent="0.2">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4" x14ac:dyDescent="0.2">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4" x14ac:dyDescent="0.2">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4" x14ac:dyDescent="0.2">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4" x14ac:dyDescent="0.2">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4" x14ac:dyDescent="0.2">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4" x14ac:dyDescent="0.2">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4" x14ac:dyDescent="0.2">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4" x14ac:dyDescent="0.2">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4" x14ac:dyDescent="0.2">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4" x14ac:dyDescent="0.2">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4" x14ac:dyDescent="0.2">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4" x14ac:dyDescent="0.2">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4" x14ac:dyDescent="0.2">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4" x14ac:dyDescent="0.2">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4" x14ac:dyDescent="0.2">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4" x14ac:dyDescent="0.2">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4" x14ac:dyDescent="0.2">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4" x14ac:dyDescent="0.2">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4" x14ac:dyDescent="0.2">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4" x14ac:dyDescent="0.2">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4" x14ac:dyDescent="0.2">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4" x14ac:dyDescent="0.2">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4" x14ac:dyDescent="0.2">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4" x14ac:dyDescent="0.2">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4" x14ac:dyDescent="0.2">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4" x14ac:dyDescent="0.2">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4" x14ac:dyDescent="0.2">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4" x14ac:dyDescent="0.2">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4" x14ac:dyDescent="0.2">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4" x14ac:dyDescent="0.2">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4" x14ac:dyDescent="0.2">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4" x14ac:dyDescent="0.2">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4" x14ac:dyDescent="0.2">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4" x14ac:dyDescent="0.2">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4" x14ac:dyDescent="0.2">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4" x14ac:dyDescent="0.2">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4" x14ac:dyDescent="0.2">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4" x14ac:dyDescent="0.2">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4" x14ac:dyDescent="0.2">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4" x14ac:dyDescent="0.2">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4" x14ac:dyDescent="0.2">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4" x14ac:dyDescent="0.2">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4" x14ac:dyDescent="0.2">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4" x14ac:dyDescent="0.2">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4" x14ac:dyDescent="0.2">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4" x14ac:dyDescent="0.2">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4" x14ac:dyDescent="0.2">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4" x14ac:dyDescent="0.2">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4" x14ac:dyDescent="0.2">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4" x14ac:dyDescent="0.2">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4" x14ac:dyDescent="0.2">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4" x14ac:dyDescent="0.2">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4" x14ac:dyDescent="0.2">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4" x14ac:dyDescent="0.2">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4" x14ac:dyDescent="0.2">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4" x14ac:dyDescent="0.2">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4" x14ac:dyDescent="0.2">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4" x14ac:dyDescent="0.2">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4" x14ac:dyDescent="0.2">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4" x14ac:dyDescent="0.2">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4" x14ac:dyDescent="0.2">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4" x14ac:dyDescent="0.2">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4" x14ac:dyDescent="0.2">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4" x14ac:dyDescent="0.2">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4" x14ac:dyDescent="0.2">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4" x14ac:dyDescent="0.2">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4" x14ac:dyDescent="0.2">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4" x14ac:dyDescent="0.2">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4" x14ac:dyDescent="0.2">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4" x14ac:dyDescent="0.2">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4" x14ac:dyDescent="0.2">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4" x14ac:dyDescent="0.2">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4" x14ac:dyDescent="0.2">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4" x14ac:dyDescent="0.2">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4" x14ac:dyDescent="0.2">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4" x14ac:dyDescent="0.2">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4" x14ac:dyDescent="0.2">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4" x14ac:dyDescent="0.2">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4" x14ac:dyDescent="0.2">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4" x14ac:dyDescent="0.2">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4" x14ac:dyDescent="0.2">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4" x14ac:dyDescent="0.2">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4" x14ac:dyDescent="0.2">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4" x14ac:dyDescent="0.2">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4" x14ac:dyDescent="0.2">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4" x14ac:dyDescent="0.2">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4" x14ac:dyDescent="0.2">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4" x14ac:dyDescent="0.2">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4" x14ac:dyDescent="0.2">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4" x14ac:dyDescent="0.2">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4" x14ac:dyDescent="0.2">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4" x14ac:dyDescent="0.2">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4" x14ac:dyDescent="0.2">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4" x14ac:dyDescent="0.2">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4" x14ac:dyDescent="0.2">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4" x14ac:dyDescent="0.2">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4" x14ac:dyDescent="0.2">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4" x14ac:dyDescent="0.2">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4" x14ac:dyDescent="0.2">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4" x14ac:dyDescent="0.2">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4" x14ac:dyDescent="0.2">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4" x14ac:dyDescent="0.2">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4" x14ac:dyDescent="0.2">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4" x14ac:dyDescent="0.2">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4" x14ac:dyDescent="0.2">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4" x14ac:dyDescent="0.2">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4" x14ac:dyDescent="0.2">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4" x14ac:dyDescent="0.2">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4" x14ac:dyDescent="0.2">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4" x14ac:dyDescent="0.2">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4" x14ac:dyDescent="0.2">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4" x14ac:dyDescent="0.2">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4" x14ac:dyDescent="0.2">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4" x14ac:dyDescent="0.2">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4" x14ac:dyDescent="0.2">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4" x14ac:dyDescent="0.2">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4" x14ac:dyDescent="0.2">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4" x14ac:dyDescent="0.2">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4" x14ac:dyDescent="0.2">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4" x14ac:dyDescent="0.2">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4" x14ac:dyDescent="0.2">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4" x14ac:dyDescent="0.2">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4" x14ac:dyDescent="0.2">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4" x14ac:dyDescent="0.2">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4" x14ac:dyDescent="0.2">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4" x14ac:dyDescent="0.2">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4" x14ac:dyDescent="0.2">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4" x14ac:dyDescent="0.2">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4" x14ac:dyDescent="0.2">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4" x14ac:dyDescent="0.2">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4" x14ac:dyDescent="0.2">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4" x14ac:dyDescent="0.2">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4" x14ac:dyDescent="0.2">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4" x14ac:dyDescent="0.2">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4" x14ac:dyDescent="0.2">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4" x14ac:dyDescent="0.2">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4" x14ac:dyDescent="0.2">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4" x14ac:dyDescent="0.2">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4" x14ac:dyDescent="0.2">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4" x14ac:dyDescent="0.2">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4" x14ac:dyDescent="0.2">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4" x14ac:dyDescent="0.2">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4" x14ac:dyDescent="0.2">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4" x14ac:dyDescent="0.2">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4" x14ac:dyDescent="0.2">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4" x14ac:dyDescent="0.2">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4" x14ac:dyDescent="0.2">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4" x14ac:dyDescent="0.2">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4" x14ac:dyDescent="0.2">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4" x14ac:dyDescent="0.2">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4" x14ac:dyDescent="0.2">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4" x14ac:dyDescent="0.2">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4" x14ac:dyDescent="0.2">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4" x14ac:dyDescent="0.2">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4" x14ac:dyDescent="0.2">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4" x14ac:dyDescent="0.2">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4" x14ac:dyDescent="0.2">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4" x14ac:dyDescent="0.2">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4" x14ac:dyDescent="0.2">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4" x14ac:dyDescent="0.2">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4" x14ac:dyDescent="0.2">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4" x14ac:dyDescent="0.2">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4" x14ac:dyDescent="0.2">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4" x14ac:dyDescent="0.2">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4" x14ac:dyDescent="0.2">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4" x14ac:dyDescent="0.2">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4" x14ac:dyDescent="0.2">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4" x14ac:dyDescent="0.2">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4" x14ac:dyDescent="0.2">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4" x14ac:dyDescent="0.2">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4" x14ac:dyDescent="0.2">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4" x14ac:dyDescent="0.2">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4" x14ac:dyDescent="0.2">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4" x14ac:dyDescent="0.2">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4" x14ac:dyDescent="0.2">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4" x14ac:dyDescent="0.2">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4" x14ac:dyDescent="0.2">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4" x14ac:dyDescent="0.2">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4" x14ac:dyDescent="0.2">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4" x14ac:dyDescent="0.2">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4" x14ac:dyDescent="0.2">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4" x14ac:dyDescent="0.2">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4" x14ac:dyDescent="0.2">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4" x14ac:dyDescent="0.2">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4" x14ac:dyDescent="0.2">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4" x14ac:dyDescent="0.2">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4" x14ac:dyDescent="0.2">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4" x14ac:dyDescent="0.2">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4" x14ac:dyDescent="0.2">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4" x14ac:dyDescent="0.2">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4" x14ac:dyDescent="0.2">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4" x14ac:dyDescent="0.2">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4" x14ac:dyDescent="0.2">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4" x14ac:dyDescent="0.2">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4" x14ac:dyDescent="0.2">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4" x14ac:dyDescent="0.2">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4" x14ac:dyDescent="0.2">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4" x14ac:dyDescent="0.2">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4" x14ac:dyDescent="0.2">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4" x14ac:dyDescent="0.2">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4" x14ac:dyDescent="0.2">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4" x14ac:dyDescent="0.2">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4" x14ac:dyDescent="0.2">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4" x14ac:dyDescent="0.2">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4" x14ac:dyDescent="0.2">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4" x14ac:dyDescent="0.2">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4" x14ac:dyDescent="0.2">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4" x14ac:dyDescent="0.2">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4" x14ac:dyDescent="0.2">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4" x14ac:dyDescent="0.2">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4" x14ac:dyDescent="0.2">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4" x14ac:dyDescent="0.2">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4" x14ac:dyDescent="0.2">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4" x14ac:dyDescent="0.2">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4" x14ac:dyDescent="0.2">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4" x14ac:dyDescent="0.2">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4" x14ac:dyDescent="0.2">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4" x14ac:dyDescent="0.2">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4" x14ac:dyDescent="0.2">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4" x14ac:dyDescent="0.2">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4" x14ac:dyDescent="0.2">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4" x14ac:dyDescent="0.2">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4" x14ac:dyDescent="0.2">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4" x14ac:dyDescent="0.2">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4" x14ac:dyDescent="0.2">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4" x14ac:dyDescent="0.2">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4" x14ac:dyDescent="0.2">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4" x14ac:dyDescent="0.2">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4" x14ac:dyDescent="0.2">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4" x14ac:dyDescent="0.2">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4" x14ac:dyDescent="0.2">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4" x14ac:dyDescent="0.2">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4" x14ac:dyDescent="0.2">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4" x14ac:dyDescent="0.2">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4" x14ac:dyDescent="0.2">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4" x14ac:dyDescent="0.2">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4" x14ac:dyDescent="0.2">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4" x14ac:dyDescent="0.2">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4" x14ac:dyDescent="0.2">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4" x14ac:dyDescent="0.2">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4" x14ac:dyDescent="0.2">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4" x14ac:dyDescent="0.2">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4" x14ac:dyDescent="0.2">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4" x14ac:dyDescent="0.2">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4" x14ac:dyDescent="0.2">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4" x14ac:dyDescent="0.2">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4" x14ac:dyDescent="0.2">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4" x14ac:dyDescent="0.2">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4" x14ac:dyDescent="0.2">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4" x14ac:dyDescent="0.2">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4" x14ac:dyDescent="0.2">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4" x14ac:dyDescent="0.2">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4" x14ac:dyDescent="0.2">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4" x14ac:dyDescent="0.2">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4" x14ac:dyDescent="0.2">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4" x14ac:dyDescent="0.2">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4" x14ac:dyDescent="0.2">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4" x14ac:dyDescent="0.2">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4" x14ac:dyDescent="0.2">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4" x14ac:dyDescent="0.2">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4" x14ac:dyDescent="0.2">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4" x14ac:dyDescent="0.2">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4" x14ac:dyDescent="0.2">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4" x14ac:dyDescent="0.2">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4" x14ac:dyDescent="0.2">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4" x14ac:dyDescent="0.2">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4" x14ac:dyDescent="0.2">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4" x14ac:dyDescent="0.2">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4" x14ac:dyDescent="0.2">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4" x14ac:dyDescent="0.2">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4" x14ac:dyDescent="0.2">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4" x14ac:dyDescent="0.2">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4" x14ac:dyDescent="0.2">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4" x14ac:dyDescent="0.2">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4" x14ac:dyDescent="0.2">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4" x14ac:dyDescent="0.2">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4" x14ac:dyDescent="0.2">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4" x14ac:dyDescent="0.2">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4" x14ac:dyDescent="0.2">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4" x14ac:dyDescent="0.2">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4" x14ac:dyDescent="0.2">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4" x14ac:dyDescent="0.2">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4" x14ac:dyDescent="0.2">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4" x14ac:dyDescent="0.2">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4" x14ac:dyDescent="0.2">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4" x14ac:dyDescent="0.2">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4" x14ac:dyDescent="0.2">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4" x14ac:dyDescent="0.2">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4" x14ac:dyDescent="0.2">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4" x14ac:dyDescent="0.2">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4" x14ac:dyDescent="0.2">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4" x14ac:dyDescent="0.2">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4" x14ac:dyDescent="0.2">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4" x14ac:dyDescent="0.2">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4" x14ac:dyDescent="0.2">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4" x14ac:dyDescent="0.2">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4" x14ac:dyDescent="0.2">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4" x14ac:dyDescent="0.2">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4" x14ac:dyDescent="0.2">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4" x14ac:dyDescent="0.2">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4" x14ac:dyDescent="0.2">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4" x14ac:dyDescent="0.2">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4" x14ac:dyDescent="0.2">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4" x14ac:dyDescent="0.2">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4" x14ac:dyDescent="0.2">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4" x14ac:dyDescent="0.2">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4" x14ac:dyDescent="0.2">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4" x14ac:dyDescent="0.2">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4" x14ac:dyDescent="0.2">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4" x14ac:dyDescent="0.2">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4" x14ac:dyDescent="0.2">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4" x14ac:dyDescent="0.2">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4" x14ac:dyDescent="0.2">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4" x14ac:dyDescent="0.2">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4" x14ac:dyDescent="0.2">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4" x14ac:dyDescent="0.2">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4" x14ac:dyDescent="0.2">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4" x14ac:dyDescent="0.2">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4" x14ac:dyDescent="0.2">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4" x14ac:dyDescent="0.2">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4" x14ac:dyDescent="0.2">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4" x14ac:dyDescent="0.2">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4" x14ac:dyDescent="0.2">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4" x14ac:dyDescent="0.2">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4" x14ac:dyDescent="0.2">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4" x14ac:dyDescent="0.2">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4" x14ac:dyDescent="0.2">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4" x14ac:dyDescent="0.2">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4" x14ac:dyDescent="0.2">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4" x14ac:dyDescent="0.2">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4" x14ac:dyDescent="0.2">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4" x14ac:dyDescent="0.2">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4" x14ac:dyDescent="0.2">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4" x14ac:dyDescent="0.2">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4" x14ac:dyDescent="0.2">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4" x14ac:dyDescent="0.2">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4" x14ac:dyDescent="0.2">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4" x14ac:dyDescent="0.2">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4" x14ac:dyDescent="0.2">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4" x14ac:dyDescent="0.2">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4" x14ac:dyDescent="0.2">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4" x14ac:dyDescent="0.2">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4" x14ac:dyDescent="0.2">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4" x14ac:dyDescent="0.2">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4" x14ac:dyDescent="0.2">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4" x14ac:dyDescent="0.2">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4" x14ac:dyDescent="0.2">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4" x14ac:dyDescent="0.2">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4" x14ac:dyDescent="0.2">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4" x14ac:dyDescent="0.2">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4" x14ac:dyDescent="0.2">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4" x14ac:dyDescent="0.2">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4" x14ac:dyDescent="0.2">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4" x14ac:dyDescent="0.2">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4" x14ac:dyDescent="0.2">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4" x14ac:dyDescent="0.2">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4" x14ac:dyDescent="0.2">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4" x14ac:dyDescent="0.2">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4" x14ac:dyDescent="0.2">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4" x14ac:dyDescent="0.2">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4" x14ac:dyDescent="0.2">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4" x14ac:dyDescent="0.2">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4" x14ac:dyDescent="0.2">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4" x14ac:dyDescent="0.2">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4" x14ac:dyDescent="0.2">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4" x14ac:dyDescent="0.2">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4" x14ac:dyDescent="0.2">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4" x14ac:dyDescent="0.2">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4" x14ac:dyDescent="0.2">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4" x14ac:dyDescent="0.2">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4" x14ac:dyDescent="0.2">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4" x14ac:dyDescent="0.2">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4" x14ac:dyDescent="0.2">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4" x14ac:dyDescent="0.2">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4" x14ac:dyDescent="0.2">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4" x14ac:dyDescent="0.2">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4" x14ac:dyDescent="0.2">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4" x14ac:dyDescent="0.2">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4" x14ac:dyDescent="0.2">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4" x14ac:dyDescent="0.2">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4" x14ac:dyDescent="0.2">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4" x14ac:dyDescent="0.2">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4" x14ac:dyDescent="0.2">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4" x14ac:dyDescent="0.2">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4" x14ac:dyDescent="0.2">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4" x14ac:dyDescent="0.2">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4" x14ac:dyDescent="0.2">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4" x14ac:dyDescent="0.2">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4" x14ac:dyDescent="0.2">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4" x14ac:dyDescent="0.2">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4" x14ac:dyDescent="0.2">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4" x14ac:dyDescent="0.2">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4" x14ac:dyDescent="0.2">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4" x14ac:dyDescent="0.2">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4" x14ac:dyDescent="0.2">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4" x14ac:dyDescent="0.2">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4" x14ac:dyDescent="0.2">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4" x14ac:dyDescent="0.2">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4" x14ac:dyDescent="0.2">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4" x14ac:dyDescent="0.2">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4" x14ac:dyDescent="0.2">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4" x14ac:dyDescent="0.2">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4" x14ac:dyDescent="0.2">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4" x14ac:dyDescent="0.2">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4" x14ac:dyDescent="0.2">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4" x14ac:dyDescent="0.2">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4" x14ac:dyDescent="0.2">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4" x14ac:dyDescent="0.2">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sheetData>
  <mergeCells count="4">
    <mergeCell ref="C15:E15"/>
    <mergeCell ref="A1:E1"/>
    <mergeCell ref="C9:E9"/>
    <mergeCell ref="C14:E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Inventory Management at Greenwe</vt:lpstr>
      <vt:lpstr>Sources &gt;&gt;</vt:lpstr>
      <vt:lpstr>Stock</vt:lpstr>
      <vt:lpstr>Sales from Stock</vt:lpstr>
      <vt:lpstr>Product</vt:lpstr>
      <vt:lpstr>Exploration &gt;&gt;</vt:lpstr>
      <vt:lpstr>Explo_Stock</vt:lpstr>
      <vt:lpstr>Deliverables &gt;&gt;</vt:lpstr>
      <vt:lpstr>Stock_Analysis</vt:lpstr>
      <vt:lpstr>Stock_Categories_Dashboard</vt:lpstr>
      <vt:lpstr>RESULTS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Hari Srinivasan</cp:lastModifiedBy>
  <dcterms:modified xsi:type="dcterms:W3CDTF">2026-09-14T04:26:01Z</dcterms:modified>
</cp:coreProperties>
</file>